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0689A0F-8F7B-498E-80D0-F0BF24DBBC1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B1" i="1" l="1"/>
  <c r="N71" i="1"/>
  <c r="N10" i="1"/>
  <c r="V2293" i="1"/>
  <c r="V2262" i="1"/>
  <c r="V2141" i="1"/>
  <c r="X1807" i="1"/>
  <c r="X1777" i="1"/>
  <c r="U1714" i="1"/>
  <c r="M382" i="1"/>
  <c r="AD22" i="1"/>
  <c r="V12" i="1"/>
  <c r="AC12" i="1" s="1"/>
  <c r="AB11" i="1"/>
  <c r="O11" i="1"/>
  <c r="O12" i="1" s="1"/>
  <c r="O13" i="1" s="1"/>
  <c r="O14" i="1" s="1"/>
  <c r="O15" i="1" s="1"/>
  <c r="O16" i="1" s="1"/>
  <c r="O17" i="1" s="1"/>
  <c r="A11" i="1"/>
  <c r="AF10" i="1"/>
  <c r="AG10" i="1" s="1"/>
  <c r="X10" i="1"/>
  <c r="W10" i="1"/>
  <c r="P10" i="1"/>
  <c r="J10" i="1"/>
  <c r="I11" i="1" s="1"/>
  <c r="D10" i="1"/>
  <c r="C10" i="1"/>
  <c r="AH1" i="1"/>
  <c r="AF11" i="1" l="1"/>
  <c r="AG11" i="1" s="1"/>
  <c r="W11" i="1"/>
  <c r="X11" i="1"/>
  <c r="Y12" i="1" s="1"/>
  <c r="K10" i="1"/>
  <c r="Q10" i="1" s="1"/>
  <c r="V13" i="1"/>
  <c r="AC13" i="1" s="1"/>
  <c r="M11" i="1"/>
  <c r="N11" i="1" s="1"/>
  <c r="L11" i="1"/>
  <c r="I12" i="1"/>
  <c r="F11" i="1"/>
  <c r="D11" i="1"/>
  <c r="D12" i="1" s="1"/>
  <c r="G11" i="1"/>
  <c r="A12" i="1"/>
  <c r="AF12" i="1"/>
  <c r="AG12" i="1" s="1"/>
  <c r="O18" i="1"/>
  <c r="AH4" i="1"/>
  <c r="AH5" i="1"/>
  <c r="AH2" i="1"/>
  <c r="I13" i="1" l="1"/>
  <c r="R10" i="1"/>
  <c r="B10" i="1"/>
  <c r="V14" i="1"/>
  <c r="Z12" i="1"/>
  <c r="W12" i="1"/>
  <c r="AH6" i="1"/>
  <c r="P11" i="1"/>
  <c r="AF13" i="1"/>
  <c r="AG13" i="1" s="1"/>
  <c r="F12" i="1"/>
  <c r="A13" i="1"/>
  <c r="M12" i="1"/>
  <c r="N12" i="1" s="1"/>
  <c r="G12" i="1"/>
  <c r="D13" i="1"/>
  <c r="L12" i="1"/>
  <c r="O19" i="1"/>
  <c r="AC14" i="1" l="1"/>
  <c r="V15" i="1"/>
  <c r="V16" i="1" s="1"/>
  <c r="AB12" i="1"/>
  <c r="W13" i="1"/>
  <c r="AD11" i="1"/>
  <c r="X12" i="1"/>
  <c r="Z13" i="1" s="1"/>
  <c r="O20" i="1"/>
  <c r="M13" i="1"/>
  <c r="N13" i="1" s="1"/>
  <c r="L13" i="1"/>
  <c r="F13" i="1"/>
  <c r="D14" i="1"/>
  <c r="G13" i="1"/>
  <c r="A14" i="1"/>
  <c r="P12" i="1"/>
  <c r="I14" i="1"/>
  <c r="AF14" i="1"/>
  <c r="AG14" i="1" s="1"/>
  <c r="Y13" i="1" l="1"/>
  <c r="AB13" i="1" s="1"/>
  <c r="AC15" i="1"/>
  <c r="W14" i="1"/>
  <c r="AD12" i="1"/>
  <c r="I15" i="1"/>
  <c r="P13" i="1"/>
  <c r="O21" i="1"/>
  <c r="F14" i="1"/>
  <c r="M14" i="1"/>
  <c r="N14" i="1" s="1"/>
  <c r="A15" i="1"/>
  <c r="L14" i="1"/>
  <c r="G14" i="1"/>
  <c r="D15" i="1"/>
  <c r="AF15" i="1"/>
  <c r="AG15" i="1" s="1"/>
  <c r="AC16" i="1"/>
  <c r="V17" i="1"/>
  <c r="I16" i="1" l="1"/>
  <c r="X13" i="1"/>
  <c r="Z14" i="1" s="1"/>
  <c r="W15" i="1"/>
  <c r="AD13" i="1"/>
  <c r="O22" i="1"/>
  <c r="AF16" i="1"/>
  <c r="AG16" i="1" s="1"/>
  <c r="F15" i="1"/>
  <c r="L15" i="1"/>
  <c r="A16" i="1"/>
  <c r="D16" i="1"/>
  <c r="G15" i="1"/>
  <c r="M15" i="1"/>
  <c r="N15" i="1" s="1"/>
  <c r="P14" i="1"/>
  <c r="AC17" i="1"/>
  <c r="V18" i="1"/>
  <c r="I17" i="1" l="1"/>
  <c r="Y14" i="1"/>
  <c r="AD14" i="1"/>
  <c r="W16" i="1"/>
  <c r="AC18" i="1"/>
  <c r="V19" i="1"/>
  <c r="A17" i="1"/>
  <c r="G16" i="1"/>
  <c r="M16" i="1"/>
  <c r="N16" i="1" s="1"/>
  <c r="D17" i="1"/>
  <c r="F16" i="1"/>
  <c r="L16" i="1"/>
  <c r="P15" i="1"/>
  <c r="O23" i="1"/>
  <c r="AF17" i="1"/>
  <c r="AG17" i="1" s="1"/>
  <c r="X14" i="1" l="1"/>
  <c r="I18" i="1"/>
  <c r="AB14" i="1"/>
  <c r="W17" i="1"/>
  <c r="AD15" i="1"/>
  <c r="P16" i="1"/>
  <c r="AC19" i="1"/>
  <c r="V20" i="1"/>
  <c r="AF18" i="1"/>
  <c r="AG18" i="1" s="1"/>
  <c r="L17" i="1"/>
  <c r="G17" i="1"/>
  <c r="F17" i="1"/>
  <c r="A18" i="1"/>
  <c r="D18" i="1"/>
  <c r="M17" i="1"/>
  <c r="N17" i="1" s="1"/>
  <c r="O24" i="1"/>
  <c r="Y15" i="1" l="1"/>
  <c r="Z15" i="1"/>
  <c r="I19" i="1"/>
  <c r="AD16" i="1"/>
  <c r="W18" i="1"/>
  <c r="AF19" i="1"/>
  <c r="AG19" i="1" s="1"/>
  <c r="G18" i="1"/>
  <c r="L18" i="1"/>
  <c r="F18" i="1"/>
  <c r="D19" i="1"/>
  <c r="M18" i="1"/>
  <c r="N18" i="1" s="1"/>
  <c r="A19" i="1"/>
  <c r="AC20" i="1"/>
  <c r="V21" i="1"/>
  <c r="P17" i="1"/>
  <c r="O25" i="1"/>
  <c r="X15" i="1" l="1"/>
  <c r="Y16" i="1" s="1"/>
  <c r="AB15" i="1"/>
  <c r="W19" i="1"/>
  <c r="AD17" i="1"/>
  <c r="P18" i="1"/>
  <c r="V22" i="1"/>
  <c r="AC21" i="1"/>
  <c r="O26" i="1"/>
  <c r="AF20" i="1"/>
  <c r="AG20" i="1" s="1"/>
  <c r="G19" i="1"/>
  <c r="A20" i="1"/>
  <c r="M19" i="1"/>
  <c r="N19" i="1" s="1"/>
  <c r="D20" i="1"/>
  <c r="F19" i="1"/>
  <c r="L19" i="1"/>
  <c r="I20" i="1"/>
  <c r="Z16" i="1" l="1"/>
  <c r="I21" i="1"/>
  <c r="P19" i="1"/>
  <c r="AD18" i="1"/>
  <c r="W20" i="1"/>
  <c r="AF21" i="1"/>
  <c r="AG21" i="1" s="1"/>
  <c r="A21" i="1"/>
  <c r="D21" i="1"/>
  <c r="M20" i="1"/>
  <c r="N20" i="1" s="1"/>
  <c r="G20" i="1"/>
  <c r="F20" i="1"/>
  <c r="L20" i="1"/>
  <c r="O27" i="1"/>
  <c r="AC22" i="1"/>
  <c r="V23" i="1"/>
  <c r="X16" i="1" l="1"/>
  <c r="AB16" i="1"/>
  <c r="I22" i="1"/>
  <c r="AD19" i="1"/>
  <c r="W21" i="1"/>
  <c r="P20" i="1"/>
  <c r="V24" i="1"/>
  <c r="AC23" i="1"/>
  <c r="AF22" i="1"/>
  <c r="AG22" i="1" s="1"/>
  <c r="O28" i="1"/>
  <c r="L21" i="1"/>
  <c r="F21" i="1"/>
  <c r="G21" i="1"/>
  <c r="A22" i="1"/>
  <c r="D22" i="1"/>
  <c r="M21" i="1"/>
  <c r="N21" i="1" s="1"/>
  <c r="Z17" i="1" l="1"/>
  <c r="Y17" i="1"/>
  <c r="AD20" i="1"/>
  <c r="W22" i="1"/>
  <c r="D23" i="1"/>
  <c r="L22" i="1"/>
  <c r="G22" i="1"/>
  <c r="F22" i="1"/>
  <c r="A23" i="1"/>
  <c r="M22" i="1"/>
  <c r="N22" i="1" s="1"/>
  <c r="O29" i="1"/>
  <c r="P21" i="1"/>
  <c r="AF23" i="1"/>
  <c r="AG23" i="1" s="1"/>
  <c r="V25" i="1"/>
  <c r="AC24" i="1"/>
  <c r="I23" i="1"/>
  <c r="AB17" i="1" l="1"/>
  <c r="X17" i="1"/>
  <c r="I24" i="1"/>
  <c r="W24" i="1"/>
  <c r="AD21" i="1"/>
  <c r="V26" i="1"/>
  <c r="AC25" i="1"/>
  <c r="O30" i="1"/>
  <c r="A24" i="1"/>
  <c r="D24" i="1"/>
  <c r="L23" i="1"/>
  <c r="F23" i="1"/>
  <c r="M23" i="1"/>
  <c r="N23" i="1" s="1"/>
  <c r="G23" i="1"/>
  <c r="P22" i="1"/>
  <c r="AF24" i="1"/>
  <c r="AG24" i="1" s="1"/>
  <c r="Z18" i="1" l="1"/>
  <c r="Y18" i="1"/>
  <c r="I25" i="1"/>
  <c r="W25" i="1"/>
  <c r="AD23" i="1"/>
  <c r="AF25" i="1"/>
  <c r="AG25" i="1" s="1"/>
  <c r="O31" i="1"/>
  <c r="P23" i="1"/>
  <c r="G24" i="1"/>
  <c r="L24" i="1"/>
  <c r="D25" i="1"/>
  <c r="A25" i="1"/>
  <c r="F24" i="1"/>
  <c r="M24" i="1"/>
  <c r="N24" i="1" s="1"/>
  <c r="AC26" i="1"/>
  <c r="V27" i="1"/>
  <c r="X18" i="1" l="1"/>
  <c r="AB18" i="1"/>
  <c r="AD24" i="1"/>
  <c r="W26" i="1"/>
  <c r="P24" i="1"/>
  <c r="V28" i="1"/>
  <c r="AC27" i="1"/>
  <c r="F25" i="1"/>
  <c r="G25" i="1"/>
  <c r="L25" i="1"/>
  <c r="A26" i="1"/>
  <c r="M25" i="1"/>
  <c r="N25" i="1" s="1"/>
  <c r="D26" i="1"/>
  <c r="O32" i="1"/>
  <c r="AF26" i="1"/>
  <c r="AG26" i="1" s="1"/>
  <c r="I26" i="1"/>
  <c r="I27" i="1" l="1"/>
  <c r="Y19" i="1"/>
  <c r="Z19" i="1"/>
  <c r="P25" i="1"/>
  <c r="AD25" i="1"/>
  <c r="W27" i="1"/>
  <c r="AF27" i="1"/>
  <c r="AG27" i="1" s="1"/>
  <c r="L26" i="1"/>
  <c r="A27" i="1"/>
  <c r="G26" i="1"/>
  <c r="M26" i="1"/>
  <c r="N26" i="1" s="1"/>
  <c r="F26" i="1"/>
  <c r="D27" i="1"/>
  <c r="O33" i="1"/>
  <c r="V29" i="1"/>
  <c r="AC28" i="1"/>
  <c r="I28" i="1" l="1"/>
  <c r="X19" i="1"/>
  <c r="Z20" i="1" s="1"/>
  <c r="AB19" i="1"/>
  <c r="AD26" i="1"/>
  <c r="W28" i="1"/>
  <c r="P26" i="1"/>
  <c r="O34" i="1"/>
  <c r="L27" i="1"/>
  <c r="F27" i="1"/>
  <c r="D28" i="1"/>
  <c r="M27" i="1"/>
  <c r="N27" i="1" s="1"/>
  <c r="A28" i="1"/>
  <c r="G27" i="1"/>
  <c r="AF28" i="1"/>
  <c r="AG28" i="1" s="1"/>
  <c r="V30" i="1"/>
  <c r="AC29" i="1"/>
  <c r="I29" i="1" l="1"/>
  <c r="Y20" i="1"/>
  <c r="X20" i="1"/>
  <c r="AD27" i="1"/>
  <c r="W29" i="1"/>
  <c r="P27" i="1"/>
  <c r="V31" i="1"/>
  <c r="AC30" i="1"/>
  <c r="O35" i="1"/>
  <c r="AF29" i="1"/>
  <c r="AG29" i="1" s="1"/>
  <c r="G28" i="1"/>
  <c r="D29" i="1"/>
  <c r="M28" i="1"/>
  <c r="N28" i="1" s="1"/>
  <c r="F28" i="1"/>
  <c r="A29" i="1"/>
  <c r="L28" i="1"/>
  <c r="AB20" i="1" l="1"/>
  <c r="Y21" i="1"/>
  <c r="Z21" i="1"/>
  <c r="P28" i="1"/>
  <c r="W30" i="1"/>
  <c r="AD28" i="1"/>
  <c r="D30" i="1"/>
  <c r="A30" i="1"/>
  <c r="F29" i="1"/>
  <c r="G29" i="1"/>
  <c r="L29" i="1"/>
  <c r="M29" i="1"/>
  <c r="N29" i="1" s="1"/>
  <c r="AF30" i="1"/>
  <c r="AG30" i="1" s="1"/>
  <c r="O36" i="1"/>
  <c r="AC31" i="1"/>
  <c r="V32" i="1"/>
  <c r="I30" i="1"/>
  <c r="X21" i="1" l="1"/>
  <c r="AB21" i="1"/>
  <c r="I31" i="1"/>
  <c r="AD29" i="1"/>
  <c r="W31" i="1"/>
  <c r="O37" i="1"/>
  <c r="AF31" i="1"/>
  <c r="AG31" i="1" s="1"/>
  <c r="P29" i="1"/>
  <c r="V33" i="1"/>
  <c r="AC32" i="1"/>
  <c r="L30" i="1"/>
  <c r="A31" i="1"/>
  <c r="M30" i="1"/>
  <c r="N30" i="1" s="1"/>
  <c r="D31" i="1"/>
  <c r="G30" i="1"/>
  <c r="F30" i="1"/>
  <c r="Y22" i="1" l="1"/>
  <c r="Z22" i="1"/>
  <c r="AD30" i="1"/>
  <c r="W32" i="1"/>
  <c r="F31" i="1"/>
  <c r="M31" i="1"/>
  <c r="N31" i="1" s="1"/>
  <c r="D32" i="1"/>
  <c r="G31" i="1"/>
  <c r="L31" i="1"/>
  <c r="A32" i="1"/>
  <c r="P30" i="1"/>
  <c r="AC33" i="1"/>
  <c r="V34" i="1"/>
  <c r="I32" i="1"/>
  <c r="O38" i="1"/>
  <c r="AF32" i="1"/>
  <c r="AG32" i="1" s="1"/>
  <c r="X22" i="1" l="1"/>
  <c r="Z23" i="1" s="1"/>
  <c r="X23" i="1" s="1"/>
  <c r="AB22" i="1"/>
  <c r="I33" i="1"/>
  <c r="W33" i="1"/>
  <c r="AD31" i="1"/>
  <c r="AF33" i="1"/>
  <c r="AG33" i="1" s="1"/>
  <c r="A33" i="1"/>
  <c r="L32" i="1"/>
  <c r="D33" i="1"/>
  <c r="G32" i="1"/>
  <c r="F32" i="1"/>
  <c r="M32" i="1"/>
  <c r="N32" i="1" s="1"/>
  <c r="O39" i="1"/>
  <c r="AC34" i="1"/>
  <c r="V35" i="1"/>
  <c r="P31" i="1"/>
  <c r="Y23" i="1" l="1"/>
  <c r="AB23" i="1" s="1"/>
  <c r="Y24" i="1"/>
  <c r="Z24" i="1"/>
  <c r="I34" i="1"/>
  <c r="W34" i="1"/>
  <c r="AD32" i="1"/>
  <c r="P32" i="1"/>
  <c r="AC35" i="1"/>
  <c r="V36" i="1"/>
  <c r="O40" i="1"/>
  <c r="G33" i="1"/>
  <c r="L33" i="1"/>
  <c r="F33" i="1"/>
  <c r="D34" i="1"/>
  <c r="A34" i="1"/>
  <c r="M33" i="1"/>
  <c r="N33" i="1" s="1"/>
  <c r="AF34" i="1"/>
  <c r="AG34" i="1" s="1"/>
  <c r="X24" i="1" l="1"/>
  <c r="AB24" i="1"/>
  <c r="P33" i="1"/>
  <c r="I35" i="1"/>
  <c r="AD33" i="1"/>
  <c r="W35" i="1"/>
  <c r="AF35" i="1"/>
  <c r="AG35" i="1" s="1"/>
  <c r="O41" i="1"/>
  <c r="V37" i="1"/>
  <c r="AC36" i="1"/>
  <c r="L34" i="1"/>
  <c r="A35" i="1"/>
  <c r="D35" i="1"/>
  <c r="F34" i="1"/>
  <c r="M34" i="1"/>
  <c r="N34" i="1" s="1"/>
  <c r="G34" i="1"/>
  <c r="Z25" i="1" l="1"/>
  <c r="Y25" i="1"/>
  <c r="AD34" i="1"/>
  <c r="W36" i="1"/>
  <c r="O42" i="1"/>
  <c r="A36" i="1"/>
  <c r="F35" i="1"/>
  <c r="G35" i="1"/>
  <c r="L35" i="1"/>
  <c r="M35" i="1"/>
  <c r="N35" i="1" s="1"/>
  <c r="D36" i="1"/>
  <c r="AF36" i="1"/>
  <c r="AG36" i="1" s="1"/>
  <c r="AC37" i="1"/>
  <c r="V38" i="1"/>
  <c r="P34" i="1"/>
  <c r="I36" i="1"/>
  <c r="X25" i="1" l="1"/>
  <c r="Z26" i="1" s="1"/>
  <c r="AB25" i="1"/>
  <c r="I37" i="1"/>
  <c r="W37" i="1"/>
  <c r="AD35" i="1"/>
  <c r="AC38" i="1"/>
  <c r="V39" i="1"/>
  <c r="O43" i="1"/>
  <c r="AF37" i="1"/>
  <c r="AG37" i="1" s="1"/>
  <c r="P35" i="1"/>
  <c r="L36" i="1"/>
  <c r="G36" i="1"/>
  <c r="D37" i="1"/>
  <c r="M36" i="1"/>
  <c r="N36" i="1" s="1"/>
  <c r="F36" i="1"/>
  <c r="A37" i="1"/>
  <c r="Y26" i="1" l="1"/>
  <c r="X26" i="1" s="1"/>
  <c r="Y27" i="1" s="1"/>
  <c r="I38" i="1"/>
  <c r="AD36" i="1"/>
  <c r="W38" i="1"/>
  <c r="AF38" i="1"/>
  <c r="AG38" i="1" s="1"/>
  <c r="A38" i="1"/>
  <c r="L37" i="1"/>
  <c r="G37" i="1"/>
  <c r="F37" i="1"/>
  <c r="D38" i="1"/>
  <c r="M37" i="1"/>
  <c r="N37" i="1" s="1"/>
  <c r="P36" i="1"/>
  <c r="V40" i="1"/>
  <c r="AC39" i="1"/>
  <c r="O44" i="1"/>
  <c r="Z27" i="1" l="1"/>
  <c r="AB26" i="1"/>
  <c r="I39" i="1"/>
  <c r="W39" i="1"/>
  <c r="AD37" i="1"/>
  <c r="V41" i="1"/>
  <c r="AC40" i="1"/>
  <c r="D39" i="1"/>
  <c r="F38" i="1"/>
  <c r="M38" i="1"/>
  <c r="N38" i="1" s="1"/>
  <c r="A39" i="1"/>
  <c r="G38" i="1"/>
  <c r="L38" i="1"/>
  <c r="AF39" i="1"/>
  <c r="AG39" i="1" s="1"/>
  <c r="O45" i="1"/>
  <c r="P37" i="1"/>
  <c r="X27" i="1" l="1"/>
  <c r="AB27" i="1"/>
  <c r="AD38" i="1"/>
  <c r="W40" i="1"/>
  <c r="O46" i="1"/>
  <c r="AC41" i="1"/>
  <c r="V42" i="1"/>
  <c r="M39" i="1"/>
  <c r="N39" i="1" s="1"/>
  <c r="L39" i="1"/>
  <c r="F39" i="1"/>
  <c r="D40" i="1"/>
  <c r="G39" i="1"/>
  <c r="A40" i="1"/>
  <c r="AF40" i="1"/>
  <c r="AG40" i="1" s="1"/>
  <c r="P38" i="1"/>
  <c r="I40" i="1"/>
  <c r="Z28" i="1" l="1"/>
  <c r="Y28" i="1"/>
  <c r="I41" i="1"/>
  <c r="AD39" i="1"/>
  <c r="W41" i="1"/>
  <c r="AF41" i="1"/>
  <c r="AG41" i="1" s="1"/>
  <c r="D41" i="1"/>
  <c r="M40" i="1"/>
  <c r="N40" i="1" s="1"/>
  <c r="A41" i="1"/>
  <c r="L40" i="1"/>
  <c r="F40" i="1"/>
  <c r="G40" i="1"/>
  <c r="V43" i="1"/>
  <c r="AC42" i="1"/>
  <c r="P39" i="1"/>
  <c r="O47" i="1"/>
  <c r="AB28" i="1" l="1"/>
  <c r="X28" i="1"/>
  <c r="AD40" i="1"/>
  <c r="W42" i="1"/>
  <c r="O48" i="1"/>
  <c r="V44" i="1"/>
  <c r="AC43" i="1"/>
  <c r="P40" i="1"/>
  <c r="G41" i="1"/>
  <c r="F41" i="1"/>
  <c r="A42" i="1"/>
  <c r="AF42" i="1"/>
  <c r="AG42" i="1" s="1"/>
  <c r="Y29" i="1" l="1"/>
  <c r="Z29" i="1"/>
  <c r="P41" i="1"/>
  <c r="AD41" i="1"/>
  <c r="W43" i="1"/>
  <c r="A43" i="1"/>
  <c r="G42" i="1"/>
  <c r="F42" i="1"/>
  <c r="M42" i="1"/>
  <c r="N42" i="1" s="1"/>
  <c r="L42" i="1"/>
  <c r="AF43" i="1"/>
  <c r="AG43" i="1" s="1"/>
  <c r="D42" i="1"/>
  <c r="D43" i="1" s="1"/>
  <c r="O49" i="1"/>
  <c r="AC44" i="1"/>
  <c r="V45" i="1"/>
  <c r="X29" i="1" l="1"/>
  <c r="AB29" i="1"/>
  <c r="W44" i="1"/>
  <c r="AD42" i="1"/>
  <c r="P42" i="1"/>
  <c r="O50" i="1"/>
  <c r="V46" i="1"/>
  <c r="AC45" i="1"/>
  <c r="AF44" i="1"/>
  <c r="AG44" i="1" s="1"/>
  <c r="G43" i="1"/>
  <c r="M43" i="1"/>
  <c r="N43" i="1" s="1"/>
  <c r="L43" i="1"/>
  <c r="A44" i="1"/>
  <c r="F43" i="1"/>
  <c r="D44" i="1"/>
  <c r="Y30" i="1" l="1"/>
  <c r="Z30" i="1"/>
  <c r="W45" i="1"/>
  <c r="AD43" i="1"/>
  <c r="AF45" i="1"/>
  <c r="AG45" i="1" s="1"/>
  <c r="O51" i="1"/>
  <c r="P43" i="1"/>
  <c r="L44" i="1"/>
  <c r="D45" i="1"/>
  <c r="G44" i="1"/>
  <c r="M44" i="1"/>
  <c r="N44" i="1" s="1"/>
  <c r="A45" i="1"/>
  <c r="F44" i="1"/>
  <c r="V47" i="1"/>
  <c r="AC46" i="1"/>
  <c r="X30" i="1" l="1"/>
  <c r="Z31" i="1" s="1"/>
  <c r="AB30" i="1"/>
  <c r="W46" i="1"/>
  <c r="AD44" i="1"/>
  <c r="P44" i="1"/>
  <c r="AF46" i="1"/>
  <c r="AG46" i="1" s="1"/>
  <c r="AC47" i="1"/>
  <c r="V48" i="1"/>
  <c r="F45" i="1"/>
  <c r="G45" i="1"/>
  <c r="L45" i="1"/>
  <c r="A46" i="1"/>
  <c r="D46" i="1"/>
  <c r="M45" i="1"/>
  <c r="N45" i="1" s="1"/>
  <c r="O52" i="1"/>
  <c r="Y31" i="1" l="1"/>
  <c r="X31" i="1" s="1"/>
  <c r="AB31" i="1"/>
  <c r="W47" i="1"/>
  <c r="AD45" i="1"/>
  <c r="P45" i="1"/>
  <c r="F46" i="1"/>
  <c r="M46" i="1"/>
  <c r="N46" i="1" s="1"/>
  <c r="G46" i="1"/>
  <c r="D47" i="1"/>
  <c r="L46" i="1"/>
  <c r="A47" i="1"/>
  <c r="AC48" i="1"/>
  <c r="V49" i="1"/>
  <c r="O53" i="1"/>
  <c r="AF47" i="1"/>
  <c r="AG47" i="1" s="1"/>
  <c r="Z32" i="1" l="1"/>
  <c r="Y32" i="1"/>
  <c r="P46" i="1"/>
  <c r="AD46" i="1"/>
  <c r="W48" i="1"/>
  <c r="O54" i="1"/>
  <c r="L47" i="1"/>
  <c r="D48" i="1"/>
  <c r="A48" i="1"/>
  <c r="M47" i="1"/>
  <c r="N47" i="1" s="1"/>
  <c r="G47" i="1"/>
  <c r="F47" i="1"/>
  <c r="AF48" i="1"/>
  <c r="AG48" i="1" s="1"/>
  <c r="V50" i="1"/>
  <c r="AC49" i="1"/>
  <c r="X32" i="1" l="1"/>
  <c r="AB32" i="1"/>
  <c r="W49" i="1"/>
  <c r="AD47" i="1"/>
  <c r="P47" i="1"/>
  <c r="A49" i="1"/>
  <c r="M48" i="1"/>
  <c r="N48" i="1" s="1"/>
  <c r="L48" i="1"/>
  <c r="F48" i="1"/>
  <c r="G48" i="1"/>
  <c r="D49" i="1"/>
  <c r="AF49" i="1"/>
  <c r="AG49" i="1" s="1"/>
  <c r="O55" i="1"/>
  <c r="AC50" i="1"/>
  <c r="V51" i="1"/>
  <c r="Y33" i="1" l="1"/>
  <c r="Z33" i="1"/>
  <c r="AD48" i="1"/>
  <c r="W50" i="1"/>
  <c r="P48" i="1"/>
  <c r="V52" i="1"/>
  <c r="AC51" i="1"/>
  <c r="AF50" i="1"/>
  <c r="AG50" i="1" s="1"/>
  <c r="O56" i="1"/>
  <c r="D50" i="1"/>
  <c r="L49" i="1"/>
  <c r="F49" i="1"/>
  <c r="G49" i="1"/>
  <c r="M49" i="1"/>
  <c r="N49" i="1" s="1"/>
  <c r="A50" i="1"/>
  <c r="AB33" i="1" l="1"/>
  <c r="X33" i="1"/>
  <c r="AD49" i="1"/>
  <c r="W51" i="1"/>
  <c r="A51" i="1"/>
  <c r="G50" i="1"/>
  <c r="M50" i="1"/>
  <c r="N50" i="1" s="1"/>
  <c r="D51" i="1"/>
  <c r="L50" i="1"/>
  <c r="F50" i="1"/>
  <c r="O57" i="1"/>
  <c r="AC52" i="1"/>
  <c r="V53" i="1"/>
  <c r="AF51" i="1"/>
  <c r="AG51" i="1" s="1"/>
  <c r="P49" i="1"/>
  <c r="Y34" i="1" l="1"/>
  <c r="Z34" i="1"/>
  <c r="AD50" i="1"/>
  <c r="W52" i="1"/>
  <c r="M51" i="1"/>
  <c r="N51" i="1" s="1"/>
  <c r="D52" i="1"/>
  <c r="G51" i="1"/>
  <c r="F51" i="1"/>
  <c r="A52" i="1"/>
  <c r="L51" i="1"/>
  <c r="AF52" i="1"/>
  <c r="AG52" i="1" s="1"/>
  <c r="P50" i="1"/>
  <c r="O58" i="1"/>
  <c r="V54" i="1"/>
  <c r="AC53" i="1"/>
  <c r="X34" i="1" l="1"/>
  <c r="Z35" i="1" s="1"/>
  <c r="AB34" i="1"/>
  <c r="W53" i="1"/>
  <c r="AD51" i="1"/>
  <c r="G52" i="1"/>
  <c r="F52" i="1"/>
  <c r="M52" i="1"/>
  <c r="N52" i="1" s="1"/>
  <c r="A53" i="1"/>
  <c r="D53" i="1"/>
  <c r="L52" i="1"/>
  <c r="P51" i="1"/>
  <c r="AF53" i="1"/>
  <c r="AG53" i="1" s="1"/>
  <c r="V55" i="1"/>
  <c r="AC54" i="1"/>
  <c r="O59" i="1"/>
  <c r="Y35" i="1" l="1"/>
  <c r="X35" i="1" s="1"/>
  <c r="W54" i="1"/>
  <c r="AD52" i="1"/>
  <c r="P52" i="1"/>
  <c r="O60" i="1"/>
  <c r="AF54" i="1"/>
  <c r="AG54" i="1" s="1"/>
  <c r="V56" i="1"/>
  <c r="AC55" i="1"/>
  <c r="D54" i="1"/>
  <c r="A54" i="1"/>
  <c r="M53" i="1"/>
  <c r="N53" i="1" s="1"/>
  <c r="G53" i="1"/>
  <c r="F53" i="1"/>
  <c r="L53" i="1"/>
  <c r="AB35" i="1" l="1"/>
  <c r="Z36" i="1"/>
  <c r="Y36" i="1"/>
  <c r="X36" i="1" s="1"/>
  <c r="P53" i="1"/>
  <c r="AD53" i="1"/>
  <c r="W55" i="1"/>
  <c r="O61" i="1"/>
  <c r="V57" i="1"/>
  <c r="AC56" i="1"/>
  <c r="D55" i="1"/>
  <c r="F54" i="1"/>
  <c r="G54" i="1"/>
  <c r="M54" i="1"/>
  <c r="N54" i="1" s="1"/>
  <c r="L54" i="1"/>
  <c r="A55" i="1"/>
  <c r="AF55" i="1"/>
  <c r="AG55" i="1" s="1"/>
  <c r="Z37" i="1" l="1"/>
  <c r="Y37" i="1"/>
  <c r="X37" i="1" s="1"/>
  <c r="AB36" i="1"/>
  <c r="W56" i="1"/>
  <c r="AD54" i="1"/>
  <c r="P54" i="1"/>
  <c r="O62" i="1"/>
  <c r="AF56" i="1"/>
  <c r="AG56" i="1" s="1"/>
  <c r="A56" i="1"/>
  <c r="D56" i="1"/>
  <c r="M55" i="1"/>
  <c r="N55" i="1" s="1"/>
  <c r="F55" i="1"/>
  <c r="G55" i="1"/>
  <c r="L55" i="1"/>
  <c r="V58" i="1"/>
  <c r="AC57" i="1"/>
  <c r="Y38" i="1" l="1"/>
  <c r="Z38" i="1"/>
  <c r="AB37" i="1"/>
  <c r="W57" i="1"/>
  <c r="AD55" i="1"/>
  <c r="AF57" i="1"/>
  <c r="AG57" i="1" s="1"/>
  <c r="P55" i="1"/>
  <c r="V59" i="1"/>
  <c r="AC58" i="1"/>
  <c r="L56" i="1"/>
  <c r="D57" i="1"/>
  <c r="G56" i="1"/>
  <c r="A57" i="1"/>
  <c r="M56" i="1"/>
  <c r="N56" i="1" s="1"/>
  <c r="F56" i="1"/>
  <c r="O63" i="1"/>
  <c r="X38" i="1" l="1"/>
  <c r="AB38" i="1"/>
  <c r="P56" i="1"/>
  <c r="W58" i="1"/>
  <c r="AD56" i="1"/>
  <c r="V60" i="1"/>
  <c r="AC59" i="1"/>
  <c r="F57" i="1"/>
  <c r="M57" i="1"/>
  <c r="N57" i="1" s="1"/>
  <c r="D58" i="1"/>
  <c r="L57" i="1"/>
  <c r="G57" i="1"/>
  <c r="A58" i="1"/>
  <c r="O64" i="1"/>
  <c r="AF58" i="1"/>
  <c r="AG58" i="1" s="1"/>
  <c r="Y39" i="1" l="1"/>
  <c r="Z39" i="1"/>
  <c r="W59" i="1"/>
  <c r="AD57" i="1"/>
  <c r="P57" i="1"/>
  <c r="AF59" i="1"/>
  <c r="AG59" i="1" s="1"/>
  <c r="M58" i="1"/>
  <c r="N58" i="1" s="1"/>
  <c r="F58" i="1"/>
  <c r="G58" i="1"/>
  <c r="D59" i="1"/>
  <c r="A59" i="1"/>
  <c r="L58" i="1"/>
  <c r="O65" i="1"/>
  <c r="AC60" i="1"/>
  <c r="V61" i="1"/>
  <c r="X39" i="1" l="1"/>
  <c r="AB39" i="1"/>
  <c r="W60" i="1"/>
  <c r="AD58" i="1"/>
  <c r="D60" i="1"/>
  <c r="M59" i="1"/>
  <c r="N59" i="1" s="1"/>
  <c r="L59" i="1"/>
  <c r="A60" i="1"/>
  <c r="F59" i="1"/>
  <c r="G59" i="1"/>
  <c r="AC61" i="1"/>
  <c r="V62" i="1"/>
  <c r="O66" i="1"/>
  <c r="P58" i="1"/>
  <c r="AF60" i="1"/>
  <c r="AG60" i="1" s="1"/>
  <c r="Y40" i="1" l="1"/>
  <c r="Z40" i="1"/>
  <c r="W61" i="1"/>
  <c r="AD59" i="1"/>
  <c r="P59" i="1"/>
  <c r="L60" i="1"/>
  <c r="A61" i="1"/>
  <c r="D61" i="1"/>
  <c r="G60" i="1"/>
  <c r="F60" i="1"/>
  <c r="M60" i="1"/>
  <c r="N60" i="1" s="1"/>
  <c r="V63" i="1"/>
  <c r="AC62" i="1"/>
  <c r="AF61" i="1"/>
  <c r="AG61" i="1" s="1"/>
  <c r="O67" i="1"/>
  <c r="X40" i="1" l="1"/>
  <c r="AB40" i="1"/>
  <c r="P60" i="1"/>
  <c r="W62" i="1"/>
  <c r="AD60" i="1"/>
  <c r="O68" i="1"/>
  <c r="V64" i="1"/>
  <c r="AC63" i="1"/>
  <c r="AF62" i="1"/>
  <c r="AG62" i="1" s="1"/>
  <c r="M61" i="1"/>
  <c r="N61" i="1" s="1"/>
  <c r="D62" i="1"/>
  <c r="L61" i="1"/>
  <c r="G61" i="1"/>
  <c r="A62" i="1"/>
  <c r="F61" i="1"/>
  <c r="Z41" i="1" l="1"/>
  <c r="Y41" i="1"/>
  <c r="AD61" i="1"/>
  <c r="W63" i="1"/>
  <c r="P61" i="1"/>
  <c r="AF63" i="1"/>
  <c r="AG63" i="1" s="1"/>
  <c r="L62" i="1"/>
  <c r="A63" i="1"/>
  <c r="M62" i="1"/>
  <c r="N62" i="1" s="1"/>
  <c r="F62" i="1"/>
  <c r="D63" i="1"/>
  <c r="G62" i="1"/>
  <c r="V65" i="1"/>
  <c r="AC64" i="1"/>
  <c r="O69" i="1"/>
  <c r="AB41" i="1" l="1"/>
  <c r="X41" i="1"/>
  <c r="AD62" i="1"/>
  <c r="W64" i="1"/>
  <c r="D64" i="1"/>
  <c r="M63" i="1"/>
  <c r="N63" i="1" s="1"/>
  <c r="A64" i="1"/>
  <c r="L63" i="1"/>
  <c r="G63" i="1"/>
  <c r="F63" i="1"/>
  <c r="O70" i="1"/>
  <c r="P62" i="1"/>
  <c r="AF64" i="1"/>
  <c r="AG64" i="1" s="1"/>
  <c r="V66" i="1"/>
  <c r="AC65" i="1"/>
  <c r="Z42" i="1" l="1"/>
  <c r="Y42" i="1"/>
  <c r="W65" i="1"/>
  <c r="AD63" i="1"/>
  <c r="P63" i="1"/>
  <c r="V67" i="1"/>
  <c r="AC66" i="1"/>
  <c r="A65" i="1"/>
  <c r="G64" i="1"/>
  <c r="M64" i="1"/>
  <c r="N64" i="1" s="1"/>
  <c r="L64" i="1"/>
  <c r="F64" i="1"/>
  <c r="D65" i="1"/>
  <c r="AF65" i="1"/>
  <c r="AG65" i="1" s="1"/>
  <c r="O71" i="1"/>
  <c r="X42" i="1" l="1"/>
  <c r="AB42" i="1"/>
  <c r="AD64" i="1"/>
  <c r="W66" i="1"/>
  <c r="O72" i="1"/>
  <c r="A66" i="1"/>
  <c r="F65" i="1"/>
  <c r="G65" i="1"/>
  <c r="D66" i="1"/>
  <c r="L65" i="1"/>
  <c r="M65" i="1"/>
  <c r="N65" i="1" s="1"/>
  <c r="AF66" i="1"/>
  <c r="AG66" i="1" s="1"/>
  <c r="V68" i="1"/>
  <c r="AC67" i="1"/>
  <c r="P64" i="1"/>
  <c r="Z43" i="1" l="1"/>
  <c r="Y43" i="1"/>
  <c r="W67" i="1"/>
  <c r="AD65" i="1"/>
  <c r="P65" i="1"/>
  <c r="A67" i="1"/>
  <c r="D67" i="1"/>
  <c r="G66" i="1"/>
  <c r="M66" i="1"/>
  <c r="N66" i="1" s="1"/>
  <c r="F66" i="1"/>
  <c r="L66" i="1"/>
  <c r="AF67" i="1"/>
  <c r="AG67" i="1" s="1"/>
  <c r="V69" i="1"/>
  <c r="AC68" i="1"/>
  <c r="O73" i="1"/>
  <c r="X43" i="1" l="1"/>
  <c r="AB43" i="1"/>
  <c r="AD66" i="1"/>
  <c r="W68" i="1"/>
  <c r="P66" i="1"/>
  <c r="AC69" i="1"/>
  <c r="V70" i="1"/>
  <c r="AF68" i="1"/>
  <c r="AG68" i="1" s="1"/>
  <c r="O74" i="1"/>
  <c r="F67" i="1"/>
  <c r="G67" i="1"/>
  <c r="M67" i="1"/>
  <c r="N67" i="1" s="1"/>
  <c r="A68" i="1"/>
  <c r="D68" i="1"/>
  <c r="L67" i="1"/>
  <c r="Z44" i="1" l="1"/>
  <c r="Y44" i="1"/>
  <c r="X44" i="1" s="1"/>
  <c r="W69" i="1"/>
  <c r="AD67" i="1"/>
  <c r="AF69" i="1"/>
  <c r="AG69" i="1" s="1"/>
  <c r="P67" i="1"/>
  <c r="F68" i="1"/>
  <c r="G68" i="1"/>
  <c r="M68" i="1"/>
  <c r="N68" i="1" s="1"/>
  <c r="D69" i="1"/>
  <c r="A69" i="1"/>
  <c r="L68" i="1"/>
  <c r="O75" i="1"/>
  <c r="AC70" i="1"/>
  <c r="V71" i="1"/>
  <c r="Z45" i="1" l="1"/>
  <c r="Y45" i="1"/>
  <c r="X45" i="1" s="1"/>
  <c r="AB44" i="1"/>
  <c r="W70" i="1"/>
  <c r="AD68" i="1"/>
  <c r="AF70" i="1"/>
  <c r="AG70" i="1" s="1"/>
  <c r="P68" i="1"/>
  <c r="O76" i="1"/>
  <c r="AC71" i="1"/>
  <c r="V72" i="1"/>
  <c r="F69" i="1"/>
  <c r="G69" i="1"/>
  <c r="L69" i="1"/>
  <c r="A70" i="1"/>
  <c r="D70" i="1"/>
  <c r="M69" i="1"/>
  <c r="N69" i="1" s="1"/>
  <c r="Y46" i="1" l="1"/>
  <c r="Z46" i="1"/>
  <c r="AB45" i="1"/>
  <c r="AD69" i="1"/>
  <c r="W71" i="1"/>
  <c r="AC72" i="1"/>
  <c r="V73" i="1"/>
  <c r="P69" i="1"/>
  <c r="M70" i="1"/>
  <c r="N70" i="1" s="1"/>
  <c r="D71" i="1"/>
  <c r="A71" i="1"/>
  <c r="F70" i="1"/>
  <c r="L70" i="1"/>
  <c r="G70" i="1"/>
  <c r="O77" i="1"/>
  <c r="AF71" i="1"/>
  <c r="AG71" i="1" s="1"/>
  <c r="X46" i="1" l="1"/>
  <c r="Z47" i="1" s="1"/>
  <c r="Y47" i="1"/>
  <c r="AB46" i="1"/>
  <c r="W72" i="1"/>
  <c r="AD70" i="1"/>
  <c r="AC73" i="1"/>
  <c r="V74" i="1"/>
  <c r="AF72" i="1"/>
  <c r="AG72" i="1" s="1"/>
  <c r="P70" i="1"/>
  <c r="O78" i="1"/>
  <c r="F71" i="1"/>
  <c r="G71" i="1"/>
  <c r="A72" i="1"/>
  <c r="AB47" i="1" l="1"/>
  <c r="X47" i="1"/>
  <c r="Z48" i="1"/>
  <c r="Y48" i="1"/>
  <c r="W73" i="1"/>
  <c r="AD71" i="1"/>
  <c r="O79" i="1"/>
  <c r="AC74" i="1"/>
  <c r="V75" i="1"/>
  <c r="AF73" i="1"/>
  <c r="AG73" i="1" s="1"/>
  <c r="M72" i="1"/>
  <c r="N72" i="1" s="1"/>
  <c r="L72" i="1"/>
  <c r="F72" i="1"/>
  <c r="G72" i="1"/>
  <c r="A73" i="1"/>
  <c r="D72" i="1"/>
  <c r="D73" i="1" s="1"/>
  <c r="P71" i="1"/>
  <c r="X48" i="1" l="1"/>
  <c r="AB48" i="1"/>
  <c r="AD72" i="1"/>
  <c r="W74" i="1"/>
  <c r="P72" i="1"/>
  <c r="V76" i="1"/>
  <c r="AC75" i="1"/>
  <c r="O80" i="1"/>
  <c r="AF74" i="1"/>
  <c r="AG74" i="1" s="1"/>
  <c r="L73" i="1"/>
  <c r="G73" i="1"/>
  <c r="A74" i="1"/>
  <c r="M73" i="1"/>
  <c r="N73" i="1" s="1"/>
  <c r="F73" i="1"/>
  <c r="D74" i="1"/>
  <c r="Y49" i="1" l="1"/>
  <c r="Z49" i="1"/>
  <c r="W75" i="1"/>
  <c r="AD73" i="1"/>
  <c r="AF75" i="1"/>
  <c r="AG75" i="1" s="1"/>
  <c r="O81" i="1"/>
  <c r="P73" i="1"/>
  <c r="AC76" i="1"/>
  <c r="V77" i="1"/>
  <c r="G74" i="1"/>
  <c r="A75" i="1"/>
  <c r="L74" i="1"/>
  <c r="D75" i="1"/>
  <c r="F74" i="1"/>
  <c r="M74" i="1"/>
  <c r="N74" i="1" s="1"/>
  <c r="AB49" i="1" l="1"/>
  <c r="X49" i="1"/>
  <c r="Y50" i="1" s="1"/>
  <c r="P74" i="1"/>
  <c r="AD74" i="1"/>
  <c r="W76" i="1"/>
  <c r="A76" i="1"/>
  <c r="L75" i="1"/>
  <c r="D76" i="1"/>
  <c r="M75" i="1"/>
  <c r="N75" i="1" s="1"/>
  <c r="G75" i="1"/>
  <c r="F75" i="1"/>
  <c r="O82" i="1"/>
  <c r="AC77" i="1"/>
  <c r="V78" i="1"/>
  <c r="AF76" i="1"/>
  <c r="AG76" i="1" s="1"/>
  <c r="Z50" i="1" l="1"/>
  <c r="P75" i="1"/>
  <c r="W77" i="1"/>
  <c r="AD75" i="1"/>
  <c r="O83" i="1"/>
  <c r="M76" i="1"/>
  <c r="N76" i="1" s="1"/>
  <c r="D77" i="1"/>
  <c r="F76" i="1"/>
  <c r="G76" i="1"/>
  <c r="L76" i="1"/>
  <c r="A77" i="1"/>
  <c r="AF77" i="1"/>
  <c r="AG77" i="1" s="1"/>
  <c r="V79" i="1"/>
  <c r="AC78" i="1"/>
  <c r="AB50" i="1" l="1"/>
  <c r="X50" i="1"/>
  <c r="AD76" i="1"/>
  <c r="W78" i="1"/>
  <c r="P76" i="1"/>
  <c r="O84" i="1"/>
  <c r="AC79" i="1"/>
  <c r="V80" i="1"/>
  <c r="D78" i="1"/>
  <c r="G77" i="1"/>
  <c r="F77" i="1"/>
  <c r="M77" i="1"/>
  <c r="N77" i="1" s="1"/>
  <c r="A78" i="1"/>
  <c r="L77" i="1"/>
  <c r="AF78" i="1"/>
  <c r="AG78" i="1" s="1"/>
  <c r="Z51" i="1" l="1"/>
  <c r="Y51" i="1"/>
  <c r="AB51" i="1" s="1"/>
  <c r="AD77" i="1"/>
  <c r="W79" i="1"/>
  <c r="P77" i="1"/>
  <c r="A79" i="1"/>
  <c r="L78" i="1"/>
  <c r="F78" i="1"/>
  <c r="M78" i="1"/>
  <c r="N78" i="1" s="1"/>
  <c r="G78" i="1"/>
  <c r="D79" i="1"/>
  <c r="AF79" i="1"/>
  <c r="AG79" i="1" s="1"/>
  <c r="V81" i="1"/>
  <c r="AC80" i="1"/>
  <c r="O85" i="1"/>
  <c r="X51" i="1" l="1"/>
  <c r="Z52" i="1" s="1"/>
  <c r="Y52" i="1"/>
  <c r="W80" i="1"/>
  <c r="AD78" i="1"/>
  <c r="M79" i="1"/>
  <c r="N79" i="1" s="1"/>
  <c r="D80" i="1"/>
  <c r="A80" i="1"/>
  <c r="F79" i="1"/>
  <c r="G79" i="1"/>
  <c r="L79" i="1"/>
  <c r="O86" i="1"/>
  <c r="V82" i="1"/>
  <c r="AC81" i="1"/>
  <c r="P78" i="1"/>
  <c r="AF80" i="1"/>
  <c r="AG80" i="1" s="1"/>
  <c r="X52" i="1" l="1"/>
  <c r="AB52" i="1"/>
  <c r="W81" i="1"/>
  <c r="AD79" i="1"/>
  <c r="P79" i="1"/>
  <c r="V83" i="1"/>
  <c r="AC82" i="1"/>
  <c r="F80" i="1"/>
  <c r="L80" i="1"/>
  <c r="A81" i="1"/>
  <c r="G80" i="1"/>
  <c r="D81" i="1"/>
  <c r="M80" i="1"/>
  <c r="N80" i="1" s="1"/>
  <c r="AF81" i="1"/>
  <c r="AG81" i="1" s="1"/>
  <c r="O87" i="1"/>
  <c r="Z53" i="1" l="1"/>
  <c r="Y53" i="1"/>
  <c r="W82" i="1"/>
  <c r="AD80" i="1"/>
  <c r="L81" i="1"/>
  <c r="D82" i="1"/>
  <c r="M81" i="1"/>
  <c r="N81" i="1" s="1"/>
  <c r="G81" i="1"/>
  <c r="A82" i="1"/>
  <c r="F81" i="1"/>
  <c r="AF82" i="1"/>
  <c r="AG82" i="1" s="1"/>
  <c r="E11" i="1"/>
  <c r="E10" i="1"/>
  <c r="P80" i="1"/>
  <c r="O88" i="1"/>
  <c r="V84" i="1"/>
  <c r="AC83" i="1"/>
  <c r="X53" i="1" l="1"/>
  <c r="Z54" i="1" s="1"/>
  <c r="AB53" i="1"/>
  <c r="P81" i="1"/>
  <c r="W83" i="1"/>
  <c r="AD81" i="1"/>
  <c r="F82" i="1"/>
  <c r="G82" i="1"/>
  <c r="A83" i="1"/>
  <c r="L82" i="1"/>
  <c r="M82" i="1"/>
  <c r="N82" i="1" s="1"/>
  <c r="D83" i="1"/>
  <c r="E12" i="1"/>
  <c r="H11" i="1"/>
  <c r="J11" i="1" s="1"/>
  <c r="O89" i="1"/>
  <c r="AF83" i="1"/>
  <c r="AG83" i="1" s="1"/>
  <c r="AC84" i="1"/>
  <c r="V85" i="1"/>
  <c r="Y54" i="1" l="1"/>
  <c r="X54" i="1" s="1"/>
  <c r="AD82" i="1"/>
  <c r="W84" i="1"/>
  <c r="E13" i="1"/>
  <c r="H12" i="1"/>
  <c r="J12" i="1" s="1"/>
  <c r="AF84" i="1"/>
  <c r="AG84" i="1" s="1"/>
  <c r="G83" i="1"/>
  <c r="M83" i="1"/>
  <c r="N83" i="1" s="1"/>
  <c r="A84" i="1"/>
  <c r="L83" i="1"/>
  <c r="D84" i="1"/>
  <c r="F83" i="1"/>
  <c r="O90" i="1"/>
  <c r="P82" i="1"/>
  <c r="V86" i="1"/>
  <c r="AC85" i="1"/>
  <c r="AB54" i="1" l="1"/>
  <c r="Z55" i="1"/>
  <c r="Y55" i="1"/>
  <c r="W85" i="1"/>
  <c r="AD83" i="1"/>
  <c r="V87" i="1"/>
  <c r="AC86" i="1"/>
  <c r="A85" i="1"/>
  <c r="F84" i="1"/>
  <c r="D85" i="1"/>
  <c r="G84" i="1"/>
  <c r="L84" i="1"/>
  <c r="M84" i="1"/>
  <c r="N84" i="1" s="1"/>
  <c r="AF85" i="1"/>
  <c r="AG85" i="1" s="1"/>
  <c r="O91" i="1"/>
  <c r="P83" i="1"/>
  <c r="H13" i="1"/>
  <c r="J13" i="1" s="1"/>
  <c r="E14" i="1"/>
  <c r="X55" i="1" l="1"/>
  <c r="AB55" i="1"/>
  <c r="AD84" i="1"/>
  <c r="W86" i="1"/>
  <c r="P84" i="1"/>
  <c r="A86" i="1"/>
  <c r="L85" i="1"/>
  <c r="M85" i="1"/>
  <c r="N85" i="1" s="1"/>
  <c r="G85" i="1"/>
  <c r="F85" i="1"/>
  <c r="D86" i="1"/>
  <c r="AF86" i="1"/>
  <c r="AG86" i="1" s="1"/>
  <c r="V88" i="1"/>
  <c r="AC87" i="1"/>
  <c r="O92" i="1"/>
  <c r="H14" i="1"/>
  <c r="J14" i="1" s="1"/>
  <c r="E15" i="1"/>
  <c r="Y56" i="1" l="1"/>
  <c r="Z56" i="1"/>
  <c r="W87" i="1"/>
  <c r="AD85" i="1"/>
  <c r="P85" i="1"/>
  <c r="V89" i="1"/>
  <c r="AC88" i="1"/>
  <c r="O93" i="1"/>
  <c r="AF87" i="1"/>
  <c r="AG87" i="1" s="1"/>
  <c r="F86" i="1"/>
  <c r="M86" i="1"/>
  <c r="N86" i="1" s="1"/>
  <c r="D87" i="1"/>
  <c r="A87" i="1"/>
  <c r="G86" i="1"/>
  <c r="L86" i="1"/>
  <c r="H15" i="1"/>
  <c r="J15" i="1" s="1"/>
  <c r="E16" i="1"/>
  <c r="AB56" i="1" l="1"/>
  <c r="X56" i="1"/>
  <c r="Z57" i="1" s="1"/>
  <c r="AD86" i="1"/>
  <c r="W88" i="1"/>
  <c r="F87" i="1"/>
  <c r="M87" i="1"/>
  <c r="N87" i="1" s="1"/>
  <c r="G87" i="1"/>
  <c r="D88" i="1"/>
  <c r="L87" i="1"/>
  <c r="A88" i="1"/>
  <c r="O94" i="1"/>
  <c r="H16" i="1"/>
  <c r="J16" i="1" s="1"/>
  <c r="E17" i="1"/>
  <c r="AF88" i="1"/>
  <c r="AG88" i="1" s="1"/>
  <c r="P86" i="1"/>
  <c r="V90" i="1"/>
  <c r="AC89" i="1"/>
  <c r="Y57" i="1" l="1"/>
  <c r="AB57" i="1" s="1"/>
  <c r="W89" i="1"/>
  <c r="AD87" i="1"/>
  <c r="O95" i="1"/>
  <c r="P87" i="1"/>
  <c r="AF89" i="1"/>
  <c r="AG89" i="1" s="1"/>
  <c r="V91" i="1"/>
  <c r="AC90" i="1"/>
  <c r="F88" i="1"/>
  <c r="L88" i="1"/>
  <c r="G88" i="1"/>
  <c r="M88" i="1"/>
  <c r="N88" i="1" s="1"/>
  <c r="D89" i="1"/>
  <c r="A89" i="1"/>
  <c r="H17" i="1"/>
  <c r="J17" i="1" s="1"/>
  <c r="E18" i="1"/>
  <c r="X57" i="1" l="1"/>
  <c r="Z58" i="1"/>
  <c r="Y58" i="1"/>
  <c r="X58" i="1" s="1"/>
  <c r="AD88" i="1"/>
  <c r="W90" i="1"/>
  <c r="P88" i="1"/>
  <c r="AF90" i="1"/>
  <c r="AG90" i="1" s="1"/>
  <c r="H18" i="1"/>
  <c r="J18" i="1" s="1"/>
  <c r="E19" i="1"/>
  <c r="F89" i="1"/>
  <c r="A90" i="1"/>
  <c r="D90" i="1"/>
  <c r="L89" i="1"/>
  <c r="G89" i="1"/>
  <c r="M89" i="1"/>
  <c r="N89" i="1" s="1"/>
  <c r="V92" i="1"/>
  <c r="AC91" i="1"/>
  <c r="O96" i="1"/>
  <c r="AB58" i="1" l="1"/>
  <c r="Y59" i="1"/>
  <c r="Z59" i="1"/>
  <c r="W91" i="1"/>
  <c r="AD89" i="1"/>
  <c r="AC92" i="1"/>
  <c r="V93" i="1"/>
  <c r="L90" i="1"/>
  <c r="G90" i="1"/>
  <c r="A91" i="1"/>
  <c r="F90" i="1"/>
  <c r="D91" i="1"/>
  <c r="M90" i="1"/>
  <c r="N90" i="1" s="1"/>
  <c r="O97" i="1"/>
  <c r="P89" i="1"/>
  <c r="H19" i="1"/>
  <c r="J19" i="1" s="1"/>
  <c r="E20" i="1"/>
  <c r="AF91" i="1"/>
  <c r="AG91" i="1" s="1"/>
  <c r="X59" i="1" l="1"/>
  <c r="AB59" i="1"/>
  <c r="AD90" i="1"/>
  <c r="W92" i="1"/>
  <c r="O98" i="1"/>
  <c r="V94" i="1"/>
  <c r="AC93" i="1"/>
  <c r="AF92" i="1"/>
  <c r="AG92" i="1" s="1"/>
  <c r="H20" i="1"/>
  <c r="J20" i="1" s="1"/>
  <c r="E21" i="1"/>
  <c r="P90" i="1"/>
  <c r="F91" i="1"/>
  <c r="M91" i="1"/>
  <c r="N91" i="1" s="1"/>
  <c r="A92" i="1"/>
  <c r="D92" i="1"/>
  <c r="L91" i="1"/>
  <c r="G91" i="1"/>
  <c r="Y60" i="1" l="1"/>
  <c r="Z60" i="1"/>
  <c r="AD91" i="1"/>
  <c r="W93" i="1"/>
  <c r="P91" i="1"/>
  <c r="AC94" i="1"/>
  <c r="V95" i="1"/>
  <c r="M92" i="1"/>
  <c r="N92" i="1" s="1"/>
  <c r="F92" i="1"/>
  <c r="L92" i="1"/>
  <c r="D93" i="1"/>
  <c r="G92" i="1"/>
  <c r="A93" i="1"/>
  <c r="O99" i="1"/>
  <c r="H21" i="1"/>
  <c r="J21" i="1" s="1"/>
  <c r="E22" i="1"/>
  <c r="AF93" i="1"/>
  <c r="AG93" i="1" s="1"/>
  <c r="X60" i="1" l="1"/>
  <c r="AB60" i="1"/>
  <c r="AD92" i="1"/>
  <c r="W94" i="1"/>
  <c r="P92" i="1"/>
  <c r="O100" i="1"/>
  <c r="AC95" i="1"/>
  <c r="V96" i="1"/>
  <c r="L93" i="1"/>
  <c r="G93" i="1"/>
  <c r="D94" i="1"/>
  <c r="F93" i="1"/>
  <c r="M93" i="1"/>
  <c r="N93" i="1" s="1"/>
  <c r="A94" i="1"/>
  <c r="AF94" i="1"/>
  <c r="AG94" i="1" s="1"/>
  <c r="H22" i="1"/>
  <c r="J22" i="1" s="1"/>
  <c r="E23" i="1"/>
  <c r="Y61" i="1" l="1"/>
  <c r="Z61" i="1"/>
  <c r="AD93" i="1"/>
  <c r="W95" i="1"/>
  <c r="AF95" i="1"/>
  <c r="AG95" i="1" s="1"/>
  <c r="AC96" i="1"/>
  <c r="V97" i="1"/>
  <c r="L94" i="1"/>
  <c r="G94" i="1"/>
  <c r="A95" i="1"/>
  <c r="D95" i="1"/>
  <c r="F94" i="1"/>
  <c r="M94" i="1"/>
  <c r="N94" i="1" s="1"/>
  <c r="H23" i="1"/>
  <c r="J23" i="1" s="1"/>
  <c r="E24" i="1"/>
  <c r="P93" i="1"/>
  <c r="O101" i="1"/>
  <c r="X61" i="1" l="1"/>
  <c r="AB61" i="1"/>
  <c r="P94" i="1"/>
  <c r="AD94" i="1"/>
  <c r="W96" i="1"/>
  <c r="H24" i="1"/>
  <c r="J24" i="1" s="1"/>
  <c r="E25" i="1"/>
  <c r="L95" i="1"/>
  <c r="D96" i="1"/>
  <c r="G95" i="1"/>
  <c r="M95" i="1"/>
  <c r="N95" i="1" s="1"/>
  <c r="A96" i="1"/>
  <c r="F95" i="1"/>
  <c r="O102" i="1"/>
  <c r="V98" i="1"/>
  <c r="AC97" i="1"/>
  <c r="AF96" i="1"/>
  <c r="AG96" i="1" s="1"/>
  <c r="Z62" i="1" l="1"/>
  <c r="Y62" i="1"/>
  <c r="W97" i="1"/>
  <c r="AD95" i="1"/>
  <c r="P95" i="1"/>
  <c r="H25" i="1"/>
  <c r="J25" i="1" s="1"/>
  <c r="E26" i="1"/>
  <c r="AF97" i="1"/>
  <c r="AG97" i="1" s="1"/>
  <c r="O103" i="1"/>
  <c r="D97" i="1"/>
  <c r="G96" i="1"/>
  <c r="F96" i="1"/>
  <c r="M96" i="1"/>
  <c r="N96" i="1" s="1"/>
  <c r="L96" i="1"/>
  <c r="A97" i="1"/>
  <c r="V99" i="1"/>
  <c r="AC98" i="1"/>
  <c r="X62" i="1" l="1"/>
  <c r="AB62" i="1"/>
  <c r="W98" i="1"/>
  <c r="AD96" i="1"/>
  <c r="P96" i="1"/>
  <c r="H26" i="1"/>
  <c r="J26" i="1" s="1"/>
  <c r="E27" i="1"/>
  <c r="V100" i="1"/>
  <c r="AC99" i="1"/>
  <c r="A98" i="1"/>
  <c r="D98" i="1"/>
  <c r="L97" i="1"/>
  <c r="F97" i="1"/>
  <c r="M97" i="1"/>
  <c r="N97" i="1" s="1"/>
  <c r="G97" i="1"/>
  <c r="O104" i="1"/>
  <c r="AF98" i="1"/>
  <c r="AG98" i="1" s="1"/>
  <c r="Z63" i="1" l="1"/>
  <c r="Y63" i="1"/>
  <c r="W99" i="1"/>
  <c r="AD97" i="1"/>
  <c r="AC100" i="1"/>
  <c r="V101" i="1"/>
  <c r="AF99" i="1"/>
  <c r="AG99" i="1" s="1"/>
  <c r="P97" i="1"/>
  <c r="H27" i="1"/>
  <c r="J27" i="1" s="1"/>
  <c r="E28" i="1"/>
  <c r="O105" i="1"/>
  <c r="L98" i="1"/>
  <c r="A99" i="1"/>
  <c r="D99" i="1"/>
  <c r="M98" i="1"/>
  <c r="N98" i="1" s="1"/>
  <c r="F98" i="1"/>
  <c r="G98" i="1"/>
  <c r="X63" i="1" l="1"/>
  <c r="Y64" i="1" s="1"/>
  <c r="AB63" i="1"/>
  <c r="AD98" i="1"/>
  <c r="W100" i="1"/>
  <c r="O106" i="1"/>
  <c r="AF100" i="1"/>
  <c r="AG100" i="1" s="1"/>
  <c r="A100" i="1"/>
  <c r="L99" i="1"/>
  <c r="F99" i="1"/>
  <c r="G99" i="1"/>
  <c r="M99" i="1"/>
  <c r="N99" i="1" s="1"/>
  <c r="D100" i="1"/>
  <c r="AC101" i="1"/>
  <c r="V102" i="1"/>
  <c r="H28" i="1"/>
  <c r="J28" i="1" s="1"/>
  <c r="E29" i="1"/>
  <c r="P98" i="1"/>
  <c r="Z64" i="1" l="1"/>
  <c r="X64" i="1"/>
  <c r="W101" i="1"/>
  <c r="AD99" i="1"/>
  <c r="O107" i="1"/>
  <c r="AC102" i="1"/>
  <c r="V103" i="1"/>
  <c r="P99" i="1"/>
  <c r="H29" i="1"/>
  <c r="J29" i="1" s="1"/>
  <c r="E30" i="1"/>
  <c r="F100" i="1"/>
  <c r="L100" i="1"/>
  <c r="A101" i="1"/>
  <c r="M100" i="1"/>
  <c r="N100" i="1" s="1"/>
  <c r="D101" i="1"/>
  <c r="G100" i="1"/>
  <c r="AF101" i="1"/>
  <c r="AG101" i="1" s="1"/>
  <c r="AB64" i="1" l="1"/>
  <c r="Z65" i="1"/>
  <c r="Y65" i="1"/>
  <c r="P100" i="1"/>
  <c r="W102" i="1"/>
  <c r="AD100" i="1"/>
  <c r="V104" i="1"/>
  <c r="AC103" i="1"/>
  <c r="AF102" i="1"/>
  <c r="AG102" i="1" s="1"/>
  <c r="H30" i="1"/>
  <c r="J30" i="1" s="1"/>
  <c r="E31" i="1"/>
  <c r="O108" i="1"/>
  <c r="L101" i="1"/>
  <c r="G101" i="1"/>
  <c r="A102" i="1"/>
  <c r="M101" i="1"/>
  <c r="N101" i="1" s="1"/>
  <c r="D102" i="1"/>
  <c r="F101" i="1"/>
  <c r="X65" i="1" l="1"/>
  <c r="AB65" i="1"/>
  <c r="AD101" i="1"/>
  <c r="W103" i="1"/>
  <c r="P101" i="1"/>
  <c r="AF103" i="1"/>
  <c r="AG103" i="1" s="1"/>
  <c r="V105" i="1"/>
  <c r="AC104" i="1"/>
  <c r="F102" i="1"/>
  <c r="A103" i="1"/>
  <c r="D103" i="1" s="1"/>
  <c r="G102" i="1"/>
  <c r="O109" i="1"/>
  <c r="H31" i="1"/>
  <c r="J31" i="1" s="1"/>
  <c r="E32" i="1"/>
  <c r="Y66" i="1" l="1"/>
  <c r="Z66" i="1"/>
  <c r="AD102" i="1"/>
  <c r="W104" i="1"/>
  <c r="AF104" i="1"/>
  <c r="AG104" i="1" s="1"/>
  <c r="O110" i="1"/>
  <c r="D104" i="1"/>
  <c r="A104" i="1"/>
  <c r="F103" i="1"/>
  <c r="G103" i="1"/>
  <c r="M103" i="1"/>
  <c r="N103" i="1" s="1"/>
  <c r="L103" i="1"/>
  <c r="P102" i="1"/>
  <c r="H32" i="1"/>
  <c r="J32" i="1" s="1"/>
  <c r="E33" i="1"/>
  <c r="V106" i="1"/>
  <c r="AC105" i="1"/>
  <c r="X66" i="1" l="1"/>
  <c r="AB66" i="1"/>
  <c r="AD103" i="1"/>
  <c r="W105" i="1"/>
  <c r="P103" i="1"/>
  <c r="A105" i="1"/>
  <c r="M104" i="1"/>
  <c r="N104" i="1" s="1"/>
  <c r="F104" i="1"/>
  <c r="L104" i="1"/>
  <c r="G104" i="1"/>
  <c r="D105" i="1"/>
  <c r="O111" i="1"/>
  <c r="H33" i="1"/>
  <c r="J33" i="1" s="1"/>
  <c r="E34" i="1"/>
  <c r="V107" i="1"/>
  <c r="AC106" i="1"/>
  <c r="AF105" i="1"/>
  <c r="AG105" i="1" s="1"/>
  <c r="Y67" i="1" l="1"/>
  <c r="Z67" i="1"/>
  <c r="W106" i="1"/>
  <c r="AD104" i="1"/>
  <c r="V108" i="1"/>
  <c r="AC107" i="1"/>
  <c r="H34" i="1"/>
  <c r="J34" i="1" s="1"/>
  <c r="E35" i="1"/>
  <c r="P104" i="1"/>
  <c r="F105" i="1"/>
  <c r="A106" i="1"/>
  <c r="G105" i="1"/>
  <c r="D106" i="1"/>
  <c r="L105" i="1"/>
  <c r="M105" i="1"/>
  <c r="N105" i="1" s="1"/>
  <c r="AF106" i="1"/>
  <c r="AG106" i="1" s="1"/>
  <c r="O112" i="1"/>
  <c r="X67" i="1" l="1"/>
  <c r="AB67" i="1"/>
  <c r="AD105" i="1"/>
  <c r="W107" i="1"/>
  <c r="P105" i="1"/>
  <c r="AF107" i="1"/>
  <c r="AG107" i="1" s="1"/>
  <c r="A107" i="1"/>
  <c r="F106" i="1"/>
  <c r="G106" i="1"/>
  <c r="M106" i="1"/>
  <c r="N106" i="1" s="1"/>
  <c r="L106" i="1"/>
  <c r="D107" i="1"/>
  <c r="H35" i="1"/>
  <c r="J35" i="1" s="1"/>
  <c r="E36" i="1"/>
  <c r="O113" i="1"/>
  <c r="V109" i="1"/>
  <c r="AC108" i="1"/>
  <c r="Y68" i="1" l="1"/>
  <c r="Z68" i="1"/>
  <c r="W108" i="1"/>
  <c r="AD106" i="1"/>
  <c r="H36" i="1"/>
  <c r="J36" i="1" s="1"/>
  <c r="E37" i="1"/>
  <c r="P106" i="1"/>
  <c r="AC109" i="1"/>
  <c r="V110" i="1"/>
  <c r="O114" i="1"/>
  <c r="M107" i="1"/>
  <c r="N107" i="1" s="1"/>
  <c r="D108" i="1"/>
  <c r="A108" i="1"/>
  <c r="F107" i="1"/>
  <c r="L107" i="1"/>
  <c r="G107" i="1"/>
  <c r="AF108" i="1"/>
  <c r="AG108" i="1" s="1"/>
  <c r="X68" i="1" l="1"/>
  <c r="AB68" i="1"/>
  <c r="AD107" i="1"/>
  <c r="W109" i="1"/>
  <c r="O115" i="1"/>
  <c r="AF109" i="1"/>
  <c r="AG109" i="1" s="1"/>
  <c r="H37" i="1"/>
  <c r="J37" i="1" s="1"/>
  <c r="E38" i="1"/>
  <c r="P107" i="1"/>
  <c r="V111" i="1"/>
  <c r="AC110" i="1"/>
  <c r="M108" i="1"/>
  <c r="N108" i="1" s="1"/>
  <c r="G108" i="1"/>
  <c r="F108" i="1"/>
  <c r="L108" i="1"/>
  <c r="A109" i="1"/>
  <c r="D109" i="1"/>
  <c r="Y69" i="1" l="1"/>
  <c r="Z69" i="1"/>
  <c r="P108" i="1"/>
  <c r="W110" i="1"/>
  <c r="AD108" i="1"/>
  <c r="O116" i="1"/>
  <c r="H38" i="1"/>
  <c r="J38" i="1" s="1"/>
  <c r="E39" i="1"/>
  <c r="AF110" i="1"/>
  <c r="AG110" i="1" s="1"/>
  <c r="AC111" i="1"/>
  <c r="V112" i="1"/>
  <c r="M109" i="1"/>
  <c r="N109" i="1" s="1"/>
  <c r="D110" i="1"/>
  <c r="F109" i="1"/>
  <c r="A110" i="1"/>
  <c r="G109" i="1"/>
  <c r="L109" i="1"/>
  <c r="X69" i="1" l="1"/>
  <c r="AB69" i="1"/>
  <c r="AD109" i="1"/>
  <c r="W111" i="1"/>
  <c r="AF111" i="1"/>
  <c r="AG111" i="1" s="1"/>
  <c r="O117" i="1"/>
  <c r="L110" i="1"/>
  <c r="M110" i="1"/>
  <c r="N110" i="1" s="1"/>
  <c r="F110" i="1"/>
  <c r="G110" i="1"/>
  <c r="D111" i="1"/>
  <c r="A111" i="1"/>
  <c r="P109" i="1"/>
  <c r="H39" i="1"/>
  <c r="J39" i="1" s="1"/>
  <c r="E40" i="1"/>
  <c r="AC112" i="1"/>
  <c r="V113" i="1"/>
  <c r="Z70" i="1" l="1"/>
  <c r="Y70" i="1"/>
  <c r="W112" i="1"/>
  <c r="AD110" i="1"/>
  <c r="O118" i="1"/>
  <c r="M111" i="1"/>
  <c r="N111" i="1" s="1"/>
  <c r="G111" i="1"/>
  <c r="D112" i="1"/>
  <c r="F111" i="1"/>
  <c r="L111" i="1"/>
  <c r="A112" i="1"/>
  <c r="AF112" i="1"/>
  <c r="AG112" i="1" s="1"/>
  <c r="H40" i="1"/>
  <c r="J40" i="1" s="1"/>
  <c r="E41" i="1"/>
  <c r="H41" i="1" s="1"/>
  <c r="J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P110" i="1"/>
  <c r="AC113" i="1"/>
  <c r="V114" i="1"/>
  <c r="X70" i="1" l="1"/>
  <c r="AB70" i="1"/>
  <c r="W113" i="1"/>
  <c r="AD111" i="1"/>
  <c r="G112" i="1"/>
  <c r="A113" i="1"/>
  <c r="L112" i="1"/>
  <c r="D113" i="1"/>
  <c r="M112" i="1"/>
  <c r="N112" i="1" s="1"/>
  <c r="F112" i="1"/>
  <c r="AC114" i="1"/>
  <c r="V115" i="1"/>
  <c r="P111" i="1"/>
  <c r="AF113" i="1"/>
  <c r="AG113" i="1" s="1"/>
  <c r="O119" i="1"/>
  <c r="Z71" i="1" l="1"/>
  <c r="Y71" i="1"/>
  <c r="W114" i="1"/>
  <c r="AD112" i="1"/>
  <c r="L113" i="1"/>
  <c r="A114" i="1"/>
  <c r="D114" i="1"/>
  <c r="G113" i="1"/>
  <c r="F113" i="1"/>
  <c r="M113" i="1"/>
  <c r="N113" i="1" s="1"/>
  <c r="V116" i="1"/>
  <c r="AC115" i="1"/>
  <c r="O120" i="1"/>
  <c r="AF114" i="1"/>
  <c r="AG114" i="1" s="1"/>
  <c r="P112" i="1"/>
  <c r="AB71" i="1" l="1"/>
  <c r="X71" i="1"/>
  <c r="Y72" i="1" s="1"/>
  <c r="W115" i="1"/>
  <c r="AD113" i="1"/>
  <c r="AF115" i="1"/>
  <c r="AG115" i="1" s="1"/>
  <c r="P113" i="1"/>
  <c r="O121" i="1"/>
  <c r="V117" i="1"/>
  <c r="AC116" i="1"/>
  <c r="L114" i="1"/>
  <c r="D115" i="1"/>
  <c r="F114" i="1"/>
  <c r="G114" i="1"/>
  <c r="A115" i="1"/>
  <c r="M114" i="1"/>
  <c r="N114" i="1" s="1"/>
  <c r="Z72" i="1" l="1"/>
  <c r="X72" i="1"/>
  <c r="AB72" i="1"/>
  <c r="AD114" i="1"/>
  <c r="W116" i="1"/>
  <c r="P114" i="1"/>
  <c r="O122" i="1"/>
  <c r="AC117" i="1"/>
  <c r="V118" i="1"/>
  <c r="AF116" i="1"/>
  <c r="AG116" i="1" s="1"/>
  <c r="F115" i="1"/>
  <c r="G115" i="1"/>
  <c r="M115" i="1"/>
  <c r="N115" i="1" s="1"/>
  <c r="A116" i="1"/>
  <c r="D116" i="1"/>
  <c r="L115" i="1"/>
  <c r="Y73" i="1" l="1"/>
  <c r="Z73" i="1"/>
  <c r="W117" i="1"/>
  <c r="AD115" i="1"/>
  <c r="P115" i="1"/>
  <c r="V119" i="1"/>
  <c r="AC118" i="1"/>
  <c r="AF117" i="1"/>
  <c r="AG117" i="1" s="1"/>
  <c r="D117" i="1"/>
  <c r="F116" i="1"/>
  <c r="L116" i="1"/>
  <c r="A117" i="1"/>
  <c r="M116" i="1"/>
  <c r="N116" i="1" s="1"/>
  <c r="G116" i="1"/>
  <c r="O123" i="1"/>
  <c r="X73" i="1" l="1"/>
  <c r="AB73" i="1"/>
  <c r="P116" i="1"/>
  <c r="AD116" i="1"/>
  <c r="W118" i="1"/>
  <c r="AC119" i="1"/>
  <c r="V120" i="1"/>
  <c r="AF118" i="1"/>
  <c r="AG118" i="1" s="1"/>
  <c r="O124" i="1"/>
  <c r="F117" i="1"/>
  <c r="M117" i="1"/>
  <c r="N117" i="1" s="1"/>
  <c r="A118" i="1"/>
  <c r="D118" i="1"/>
  <c r="G117" i="1"/>
  <c r="L117" i="1"/>
  <c r="Z74" i="1" l="1"/>
  <c r="Y74" i="1"/>
  <c r="W119" i="1"/>
  <c r="AD117" i="1"/>
  <c r="AF119" i="1"/>
  <c r="AG119" i="1" s="1"/>
  <c r="V121" i="1"/>
  <c r="AC120" i="1"/>
  <c r="O125" i="1"/>
  <c r="G118" i="1"/>
  <c r="D119" i="1"/>
  <c r="M118" i="1"/>
  <c r="N118" i="1" s="1"/>
  <c r="A119" i="1"/>
  <c r="L118" i="1"/>
  <c r="F118" i="1"/>
  <c r="P117" i="1"/>
  <c r="X74" i="1" l="1"/>
  <c r="AB74" i="1"/>
  <c r="AD118" i="1"/>
  <c r="W120" i="1"/>
  <c r="AF120" i="1"/>
  <c r="AG120" i="1" s="1"/>
  <c r="O126" i="1"/>
  <c r="L119" i="1"/>
  <c r="G119" i="1"/>
  <c r="D120" i="1"/>
  <c r="F119" i="1"/>
  <c r="M119" i="1"/>
  <c r="N119" i="1" s="1"/>
  <c r="A120" i="1"/>
  <c r="P118" i="1"/>
  <c r="AC121" i="1"/>
  <c r="V122" i="1"/>
  <c r="Z75" i="1" l="1"/>
  <c r="Y75" i="1"/>
  <c r="W121" i="1"/>
  <c r="AD119" i="1"/>
  <c r="P119" i="1"/>
  <c r="O127" i="1"/>
  <c r="V123" i="1"/>
  <c r="AC122" i="1"/>
  <c r="AF121" i="1"/>
  <c r="AG121" i="1" s="1"/>
  <c r="L120" i="1"/>
  <c r="M120" i="1"/>
  <c r="N120" i="1" s="1"/>
  <c r="A121" i="1"/>
  <c r="D121" i="1"/>
  <c r="F120" i="1"/>
  <c r="G120" i="1"/>
  <c r="X75" i="1" l="1"/>
  <c r="Y76" i="1" s="1"/>
  <c r="AB75" i="1"/>
  <c r="W122" i="1"/>
  <c r="AD120" i="1"/>
  <c r="AC123" i="1"/>
  <c r="V124" i="1"/>
  <c r="O128" i="1"/>
  <c r="P120" i="1"/>
  <c r="AF122" i="1"/>
  <c r="AG122" i="1" s="1"/>
  <c r="D122" i="1"/>
  <c r="M121" i="1"/>
  <c r="N121" i="1" s="1"/>
  <c r="A122" i="1"/>
  <c r="F121" i="1"/>
  <c r="L121" i="1"/>
  <c r="G121" i="1"/>
  <c r="Z76" i="1" l="1"/>
  <c r="W123" i="1"/>
  <c r="AD121" i="1"/>
  <c r="O129" i="1"/>
  <c r="P121" i="1"/>
  <c r="V125" i="1"/>
  <c r="AC124" i="1"/>
  <c r="D123" i="1"/>
  <c r="L122" i="1"/>
  <c r="F122" i="1"/>
  <c r="G122" i="1"/>
  <c r="M122" i="1"/>
  <c r="N122" i="1" s="1"/>
  <c r="A123" i="1"/>
  <c r="AF123" i="1"/>
  <c r="AG123" i="1" s="1"/>
  <c r="AB76" i="1" l="1"/>
  <c r="X76" i="1"/>
  <c r="W124" i="1"/>
  <c r="AD122" i="1"/>
  <c r="AF124" i="1"/>
  <c r="AG124" i="1" s="1"/>
  <c r="O130" i="1"/>
  <c r="A124" i="1"/>
  <c r="L123" i="1"/>
  <c r="D124" i="1"/>
  <c r="G123" i="1"/>
  <c r="F123" i="1"/>
  <c r="M123" i="1"/>
  <c r="N123" i="1" s="1"/>
  <c r="AC125" i="1"/>
  <c r="V126" i="1"/>
  <c r="P122" i="1"/>
  <c r="Z77" i="1" l="1"/>
  <c r="Y77" i="1"/>
  <c r="P123" i="1"/>
  <c r="W125" i="1"/>
  <c r="AD123" i="1"/>
  <c r="M124" i="1"/>
  <c r="N124" i="1" s="1"/>
  <c r="G124" i="1"/>
  <c r="A125" i="1"/>
  <c r="L124" i="1"/>
  <c r="D125" i="1"/>
  <c r="F124" i="1"/>
  <c r="O131" i="1"/>
  <c r="AF125" i="1"/>
  <c r="AG125" i="1" s="1"/>
  <c r="V127" i="1"/>
  <c r="AC126" i="1"/>
  <c r="X77" i="1" l="1"/>
  <c r="AB77" i="1"/>
  <c r="W126" i="1"/>
  <c r="AD124" i="1"/>
  <c r="O132" i="1"/>
  <c r="G125" i="1"/>
  <c r="A126" i="1"/>
  <c r="L125" i="1"/>
  <c r="D126" i="1"/>
  <c r="F125" i="1"/>
  <c r="M125" i="1"/>
  <c r="N125" i="1" s="1"/>
  <c r="V128" i="1"/>
  <c r="AC127" i="1"/>
  <c r="P124" i="1"/>
  <c r="AF126" i="1"/>
  <c r="AG126" i="1" s="1"/>
  <c r="Z78" i="1" l="1"/>
  <c r="Y78" i="1"/>
  <c r="P125" i="1"/>
  <c r="W127" i="1"/>
  <c r="AD125" i="1"/>
  <c r="AC128" i="1"/>
  <c r="V129" i="1"/>
  <c r="AF127" i="1"/>
  <c r="AG127" i="1" s="1"/>
  <c r="A127" i="1"/>
  <c r="G126" i="1"/>
  <c r="F126" i="1"/>
  <c r="L126" i="1"/>
  <c r="D127" i="1"/>
  <c r="M126" i="1"/>
  <c r="N126" i="1" s="1"/>
  <c r="O133" i="1"/>
  <c r="AB78" i="1" l="1"/>
  <c r="X78" i="1"/>
  <c r="W128" i="1"/>
  <c r="AD126" i="1"/>
  <c r="O134" i="1"/>
  <c r="AF128" i="1"/>
  <c r="AG128" i="1" s="1"/>
  <c r="AC129" i="1"/>
  <c r="V130" i="1"/>
  <c r="P126" i="1"/>
  <c r="F127" i="1"/>
  <c r="M127" i="1"/>
  <c r="N127" i="1" s="1"/>
  <c r="A128" i="1"/>
  <c r="G127" i="1"/>
  <c r="L127" i="1"/>
  <c r="D128" i="1"/>
  <c r="Y79" i="1" l="1"/>
  <c r="Z79" i="1"/>
  <c r="P127" i="1"/>
  <c r="AD127" i="1"/>
  <c r="W129" i="1"/>
  <c r="V131" i="1"/>
  <c r="AC130" i="1"/>
  <c r="A129" i="1"/>
  <c r="G128" i="1"/>
  <c r="M128" i="1"/>
  <c r="N128" i="1" s="1"/>
  <c r="F128" i="1"/>
  <c r="L128" i="1"/>
  <c r="D129" i="1"/>
  <c r="O135" i="1"/>
  <c r="AF129" i="1"/>
  <c r="AG129" i="1" s="1"/>
  <c r="X79" i="1" l="1"/>
  <c r="AB79" i="1"/>
  <c r="AD128" i="1"/>
  <c r="W130" i="1"/>
  <c r="P128" i="1"/>
  <c r="G129" i="1"/>
  <c r="F129" i="1"/>
  <c r="M129" i="1"/>
  <c r="N129" i="1" s="1"/>
  <c r="D130" i="1"/>
  <c r="A130" i="1"/>
  <c r="L129" i="1"/>
  <c r="AC131" i="1"/>
  <c r="V132" i="1"/>
  <c r="AF130" i="1"/>
  <c r="AG130" i="1" s="1"/>
  <c r="O136" i="1"/>
  <c r="Y80" i="1" l="1"/>
  <c r="Z80" i="1"/>
  <c r="W131" i="1"/>
  <c r="AD129" i="1"/>
  <c r="AC132" i="1"/>
  <c r="V133" i="1"/>
  <c r="O137" i="1"/>
  <c r="G130" i="1"/>
  <c r="D131" i="1"/>
  <c r="M130" i="1"/>
  <c r="N130" i="1" s="1"/>
  <c r="A131" i="1"/>
  <c r="F130" i="1"/>
  <c r="L130" i="1"/>
  <c r="AF131" i="1"/>
  <c r="AG131" i="1" s="1"/>
  <c r="P129" i="1"/>
  <c r="AB80" i="1" l="1"/>
  <c r="X80" i="1"/>
  <c r="AD130" i="1"/>
  <c r="W132" i="1"/>
  <c r="P130" i="1"/>
  <c r="L131" i="1"/>
  <c r="G131" i="1"/>
  <c r="A132" i="1"/>
  <c r="D132" i="1"/>
  <c r="M131" i="1"/>
  <c r="N131" i="1" s="1"/>
  <c r="F131" i="1"/>
  <c r="AF132" i="1"/>
  <c r="AG132" i="1" s="1"/>
  <c r="V134" i="1"/>
  <c r="AC133" i="1"/>
  <c r="O138" i="1"/>
  <c r="Y81" i="1" l="1"/>
  <c r="Z81" i="1"/>
  <c r="P131" i="1"/>
  <c r="AD131" i="1"/>
  <c r="W133" i="1"/>
  <c r="A133" i="1"/>
  <c r="G132" i="1"/>
  <c r="F132" i="1"/>
  <c r="AF133" i="1"/>
  <c r="AG133" i="1" s="1"/>
  <c r="O139" i="1"/>
  <c r="AC134" i="1"/>
  <c r="V135" i="1"/>
  <c r="X81" i="1" l="1"/>
  <c r="Y82" i="1"/>
  <c r="AB81" i="1"/>
  <c r="AD132" i="1"/>
  <c r="W134" i="1"/>
  <c r="P132" i="1"/>
  <c r="G133" i="1"/>
  <c r="L133" i="1"/>
  <c r="F133" i="1"/>
  <c r="M133" i="1"/>
  <c r="N133" i="1" s="1"/>
  <c r="A134" i="1"/>
  <c r="AF134" i="1"/>
  <c r="AG134" i="1" s="1"/>
  <c r="O140" i="1"/>
  <c r="D133" i="1"/>
  <c r="D134" i="1" s="1"/>
  <c r="V136" i="1"/>
  <c r="AC135" i="1"/>
  <c r="Z82" i="1" l="1"/>
  <c r="AD133" i="1"/>
  <c r="W135" i="1"/>
  <c r="P133" i="1"/>
  <c r="AF135" i="1"/>
  <c r="AG135" i="1" s="1"/>
  <c r="F134" i="1"/>
  <c r="A135" i="1"/>
  <c r="L134" i="1"/>
  <c r="G134" i="1"/>
  <c r="M134" i="1"/>
  <c r="N134" i="1" s="1"/>
  <c r="D135" i="1"/>
  <c r="O141" i="1"/>
  <c r="AC136" i="1"/>
  <c r="V137" i="1"/>
  <c r="X82" i="1" l="1"/>
  <c r="AB82" i="1"/>
  <c r="Z83" i="1"/>
  <c r="P134" i="1"/>
  <c r="W136" i="1"/>
  <c r="AD134" i="1"/>
  <c r="AF136" i="1"/>
  <c r="AG136" i="1" s="1"/>
  <c r="O142" i="1"/>
  <c r="V138" i="1"/>
  <c r="AC137" i="1"/>
  <c r="L135" i="1"/>
  <c r="A136" i="1"/>
  <c r="D136" i="1"/>
  <c r="G135" i="1"/>
  <c r="F135" i="1"/>
  <c r="M135" i="1"/>
  <c r="N135" i="1" s="1"/>
  <c r="Y83" i="1" l="1"/>
  <c r="X83" i="1"/>
  <c r="W137" i="1"/>
  <c r="AD135" i="1"/>
  <c r="P135" i="1"/>
  <c r="AC138" i="1"/>
  <c r="V139" i="1"/>
  <c r="O143" i="1"/>
  <c r="F136" i="1"/>
  <c r="G136" i="1"/>
  <c r="M136" i="1"/>
  <c r="N136" i="1" s="1"/>
  <c r="A137" i="1"/>
  <c r="D137" i="1"/>
  <c r="L136" i="1"/>
  <c r="AF137" i="1"/>
  <c r="AG137" i="1" s="1"/>
  <c r="AB83" i="1" l="1"/>
  <c r="Y84" i="1"/>
  <c r="Z84" i="1"/>
  <c r="AB84" i="1"/>
  <c r="AD136" i="1"/>
  <c r="W138" i="1"/>
  <c r="P136" i="1"/>
  <c r="AF138" i="1"/>
  <c r="AG138" i="1" s="1"/>
  <c r="O144" i="1"/>
  <c r="L137" i="1"/>
  <c r="M137" i="1"/>
  <c r="N137" i="1" s="1"/>
  <c r="G137" i="1"/>
  <c r="A138" i="1"/>
  <c r="D138" i="1"/>
  <c r="F137" i="1"/>
  <c r="AC139" i="1"/>
  <c r="V140" i="1"/>
  <c r="X84" i="1" l="1"/>
  <c r="Y85" i="1"/>
  <c r="Z85" i="1"/>
  <c r="W139" i="1"/>
  <c r="AD137" i="1"/>
  <c r="AF139" i="1"/>
  <c r="AG139" i="1" s="1"/>
  <c r="D139" i="1"/>
  <c r="G138" i="1"/>
  <c r="F138" i="1"/>
  <c r="L138" i="1"/>
  <c r="A139" i="1"/>
  <c r="M138" i="1"/>
  <c r="N138" i="1" s="1"/>
  <c r="P137" i="1"/>
  <c r="V141" i="1"/>
  <c r="AC140" i="1"/>
  <c r="O145" i="1"/>
  <c r="X85" i="1" l="1"/>
  <c r="AB85" i="1"/>
  <c r="AD138" i="1"/>
  <c r="W140" i="1"/>
  <c r="L139" i="1"/>
  <c r="M139" i="1"/>
  <c r="N139" i="1" s="1"/>
  <c r="D140" i="1"/>
  <c r="A140" i="1"/>
  <c r="G139" i="1"/>
  <c r="F139" i="1"/>
  <c r="AC141" i="1"/>
  <c r="V142" i="1"/>
  <c r="P138" i="1"/>
  <c r="O146" i="1"/>
  <c r="AF140" i="1"/>
  <c r="AG140" i="1" s="1"/>
  <c r="Y86" i="1" l="1"/>
  <c r="Z86" i="1"/>
  <c r="W141" i="1"/>
  <c r="AD139" i="1"/>
  <c r="O147" i="1"/>
  <c r="AC142" i="1"/>
  <c r="V143" i="1"/>
  <c r="P139" i="1"/>
  <c r="AF141" i="1"/>
  <c r="AG141" i="1" s="1"/>
  <c r="F140" i="1"/>
  <c r="G140" i="1"/>
  <c r="L140" i="1"/>
  <c r="A141" i="1"/>
  <c r="D141" i="1"/>
  <c r="M140" i="1"/>
  <c r="N140" i="1" s="1"/>
  <c r="X86" i="1" l="1"/>
  <c r="AB86" i="1"/>
  <c r="W142" i="1"/>
  <c r="AD140" i="1"/>
  <c r="P140" i="1"/>
  <c r="AF142" i="1"/>
  <c r="AG142" i="1" s="1"/>
  <c r="AC143" i="1"/>
  <c r="V144" i="1"/>
  <c r="G141" i="1"/>
  <c r="M141" i="1"/>
  <c r="N141" i="1" s="1"/>
  <c r="A142" i="1"/>
  <c r="D142" i="1"/>
  <c r="L141" i="1"/>
  <c r="F141" i="1"/>
  <c r="O148" i="1"/>
  <c r="Z87" i="1" l="1"/>
  <c r="Y87" i="1"/>
  <c r="AD141" i="1"/>
  <c r="W143" i="1"/>
  <c r="V145" i="1"/>
  <c r="AC144" i="1"/>
  <c r="O149" i="1"/>
  <c r="P141" i="1"/>
  <c r="A143" i="1"/>
  <c r="F142" i="1"/>
  <c r="M142" i="1"/>
  <c r="N142" i="1" s="1"/>
  <c r="G142" i="1"/>
  <c r="L142" i="1"/>
  <c r="D143" i="1"/>
  <c r="AF143" i="1"/>
  <c r="AG143" i="1" s="1"/>
  <c r="X87" i="1" l="1"/>
  <c r="Z88" i="1" s="1"/>
  <c r="AB87" i="1"/>
  <c r="AD142" i="1"/>
  <c r="W144" i="1"/>
  <c r="A144" i="1"/>
  <c r="L143" i="1"/>
  <c r="F143" i="1"/>
  <c r="M143" i="1"/>
  <c r="N143" i="1" s="1"/>
  <c r="G143" i="1"/>
  <c r="D144" i="1"/>
  <c r="O150" i="1"/>
  <c r="AC145" i="1"/>
  <c r="V146" i="1"/>
  <c r="AF144" i="1"/>
  <c r="AG144" i="1" s="1"/>
  <c r="P142" i="1"/>
  <c r="Y88" i="1" l="1"/>
  <c r="X88" i="1" s="1"/>
  <c r="AD143" i="1"/>
  <c r="W145" i="1"/>
  <c r="P143" i="1"/>
  <c r="AF145" i="1"/>
  <c r="AG145" i="1" s="1"/>
  <c r="O151" i="1"/>
  <c r="L144" i="1"/>
  <c r="G144" i="1"/>
  <c r="D145" i="1"/>
  <c r="A145" i="1"/>
  <c r="F144" i="1"/>
  <c r="M144" i="1"/>
  <c r="N144" i="1" s="1"/>
  <c r="AC146" i="1"/>
  <c r="V147" i="1"/>
  <c r="Y89" i="1" l="1"/>
  <c r="Z89" i="1"/>
  <c r="AB88" i="1"/>
  <c r="X89" i="1"/>
  <c r="AB89" i="1"/>
  <c r="W146" i="1"/>
  <c r="AD144" i="1"/>
  <c r="M145" i="1"/>
  <c r="N145" i="1" s="1"/>
  <c r="A146" i="1"/>
  <c r="L145" i="1"/>
  <c r="D146" i="1"/>
  <c r="G145" i="1"/>
  <c r="F145" i="1"/>
  <c r="O152" i="1"/>
  <c r="AC147" i="1"/>
  <c r="V148" i="1"/>
  <c r="P144" i="1"/>
  <c r="AF146" i="1"/>
  <c r="AG146" i="1" s="1"/>
  <c r="Z90" i="1" l="1"/>
  <c r="Y90" i="1"/>
  <c r="W147" i="1"/>
  <c r="AD145" i="1"/>
  <c r="P145" i="1"/>
  <c r="AF147" i="1"/>
  <c r="AG147" i="1" s="1"/>
  <c r="O153" i="1"/>
  <c r="M146" i="1"/>
  <c r="N146" i="1" s="1"/>
  <c r="G146" i="1"/>
  <c r="D147" i="1"/>
  <c r="L146" i="1"/>
  <c r="A147" i="1"/>
  <c r="F146" i="1"/>
  <c r="V149" i="1"/>
  <c r="AC148" i="1"/>
  <c r="X90" i="1" l="1"/>
  <c r="Y91" i="1" s="1"/>
  <c r="AB90" i="1"/>
  <c r="AD146" i="1"/>
  <c r="W148" i="1"/>
  <c r="F147" i="1"/>
  <c r="L147" i="1"/>
  <c r="D148" i="1"/>
  <c r="M147" i="1"/>
  <c r="N147" i="1" s="1"/>
  <c r="A148" i="1"/>
  <c r="G147" i="1"/>
  <c r="O154" i="1"/>
  <c r="AC149" i="1"/>
  <c r="V150" i="1"/>
  <c r="AF148" i="1"/>
  <c r="AG148" i="1" s="1"/>
  <c r="P146" i="1"/>
  <c r="Z91" i="1" l="1"/>
  <c r="AD147" i="1"/>
  <c r="W149" i="1"/>
  <c r="F148" i="1"/>
  <c r="M148" i="1"/>
  <c r="N148" i="1" s="1"/>
  <c r="D149" i="1"/>
  <c r="G148" i="1"/>
  <c r="A149" i="1"/>
  <c r="L148" i="1"/>
  <c r="O155" i="1"/>
  <c r="P147" i="1"/>
  <c r="AC150" i="1"/>
  <c r="V151" i="1"/>
  <c r="AF149" i="1"/>
  <c r="AG149" i="1" s="1"/>
  <c r="AB91" i="1" l="1"/>
  <c r="X91" i="1"/>
  <c r="Y92" i="1" s="1"/>
  <c r="AD148" i="1"/>
  <c r="W150" i="1"/>
  <c r="G149" i="1"/>
  <c r="D150" i="1"/>
  <c r="M149" i="1"/>
  <c r="N149" i="1" s="1"/>
  <c r="A150" i="1"/>
  <c r="F149" i="1"/>
  <c r="L149" i="1"/>
  <c r="AC151" i="1"/>
  <c r="V152" i="1"/>
  <c r="AF150" i="1"/>
  <c r="AG150" i="1" s="1"/>
  <c r="O156" i="1"/>
  <c r="P148" i="1"/>
  <c r="Z92" i="1" l="1"/>
  <c r="P149" i="1"/>
  <c r="W151" i="1"/>
  <c r="AD149" i="1"/>
  <c r="A151" i="1"/>
  <c r="L150" i="1"/>
  <c r="F150" i="1"/>
  <c r="G150" i="1"/>
  <c r="M150" i="1"/>
  <c r="N150" i="1" s="1"/>
  <c r="D151" i="1"/>
  <c r="AF151" i="1"/>
  <c r="AG151" i="1" s="1"/>
  <c r="O157" i="1"/>
  <c r="AC152" i="1"/>
  <c r="V153" i="1"/>
  <c r="AB92" i="1" l="1"/>
  <c r="X92" i="1"/>
  <c r="Y93" i="1" s="1"/>
  <c r="AD150" i="1"/>
  <c r="W152" i="1"/>
  <c r="AF152" i="1"/>
  <c r="AG152" i="1" s="1"/>
  <c r="P150" i="1"/>
  <c r="O158" i="1"/>
  <c r="V154" i="1"/>
  <c r="AC153" i="1"/>
  <c r="D152" i="1"/>
  <c r="A152" i="1"/>
  <c r="L151" i="1"/>
  <c r="F151" i="1"/>
  <c r="G151" i="1"/>
  <c r="M151" i="1"/>
  <c r="N151" i="1" s="1"/>
  <c r="Z93" i="1" l="1"/>
  <c r="W153" i="1"/>
  <c r="AD151" i="1"/>
  <c r="F152" i="1"/>
  <c r="L152" i="1"/>
  <c r="A153" i="1"/>
  <c r="G152" i="1"/>
  <c r="D153" i="1"/>
  <c r="M152" i="1"/>
  <c r="N152" i="1" s="1"/>
  <c r="AF153" i="1"/>
  <c r="AG153" i="1" s="1"/>
  <c r="V155" i="1"/>
  <c r="AC154" i="1"/>
  <c r="P151" i="1"/>
  <c r="O159" i="1"/>
  <c r="X93" i="1" l="1"/>
  <c r="AB93" i="1"/>
  <c r="W154" i="1"/>
  <c r="AD152" i="1"/>
  <c r="AC155" i="1"/>
  <c r="V156" i="1"/>
  <c r="AF154" i="1"/>
  <c r="AG154" i="1" s="1"/>
  <c r="G153" i="1"/>
  <c r="F153" i="1"/>
  <c r="M153" i="1"/>
  <c r="N153" i="1" s="1"/>
  <c r="D154" i="1"/>
  <c r="L153" i="1"/>
  <c r="A154" i="1"/>
  <c r="O160" i="1"/>
  <c r="P152" i="1"/>
  <c r="Z94" i="1" l="1"/>
  <c r="Y94" i="1"/>
  <c r="W155" i="1"/>
  <c r="AD153" i="1"/>
  <c r="P153" i="1"/>
  <c r="AF155" i="1"/>
  <c r="AG155" i="1" s="1"/>
  <c r="G154" i="1"/>
  <c r="A155" i="1"/>
  <c r="M154" i="1"/>
  <c r="N154" i="1" s="1"/>
  <c r="F154" i="1"/>
  <c r="L154" i="1"/>
  <c r="D155" i="1"/>
  <c r="V157" i="1"/>
  <c r="AC156" i="1"/>
  <c r="O161" i="1"/>
  <c r="X94" i="1" l="1"/>
  <c r="AB94" i="1"/>
  <c r="W156" i="1"/>
  <c r="AD154" i="1"/>
  <c r="P154" i="1"/>
  <c r="AF156" i="1"/>
  <c r="AG156" i="1" s="1"/>
  <c r="V158" i="1"/>
  <c r="AC157" i="1"/>
  <c r="O162" i="1"/>
  <c r="M155" i="1"/>
  <c r="N155" i="1" s="1"/>
  <c r="L155" i="1"/>
  <c r="F155" i="1"/>
  <c r="G155" i="1"/>
  <c r="D156" i="1"/>
  <c r="A156" i="1"/>
  <c r="Z95" i="1" l="1"/>
  <c r="Y95" i="1"/>
  <c r="AD155" i="1"/>
  <c r="W157" i="1"/>
  <c r="P155" i="1"/>
  <c r="O163" i="1"/>
  <c r="V159" i="1"/>
  <c r="AC158" i="1"/>
  <c r="A157" i="1"/>
  <c r="D157" i="1"/>
  <c r="M156" i="1"/>
  <c r="N156" i="1" s="1"/>
  <c r="G156" i="1"/>
  <c r="F156" i="1"/>
  <c r="L156" i="1"/>
  <c r="AF157" i="1"/>
  <c r="AG157" i="1" s="1"/>
  <c r="AB95" i="1" l="1"/>
  <c r="X95" i="1"/>
  <c r="W158" i="1"/>
  <c r="AD156" i="1"/>
  <c r="P156" i="1"/>
  <c r="V160" i="1"/>
  <c r="AC159" i="1"/>
  <c r="AF158" i="1"/>
  <c r="AG158" i="1" s="1"/>
  <c r="D158" i="1"/>
  <c r="L157" i="1"/>
  <c r="G157" i="1"/>
  <c r="F157" i="1"/>
  <c r="A158" i="1"/>
  <c r="M157" i="1"/>
  <c r="N157" i="1" s="1"/>
  <c r="O164" i="1"/>
  <c r="Y96" i="1" l="1"/>
  <c r="Z96" i="1"/>
  <c r="AD157" i="1"/>
  <c r="W159" i="1"/>
  <c r="O165" i="1"/>
  <c r="AF159" i="1"/>
  <c r="AG159" i="1" s="1"/>
  <c r="L158" i="1"/>
  <c r="A159" i="1"/>
  <c r="D159" i="1"/>
  <c r="G158" i="1"/>
  <c r="F158" i="1"/>
  <c r="M158" i="1"/>
  <c r="N158" i="1" s="1"/>
  <c r="P157" i="1"/>
  <c r="V161" i="1"/>
  <c r="AC160" i="1"/>
  <c r="AB96" i="1" l="1"/>
  <c r="X96" i="1"/>
  <c r="W160" i="1"/>
  <c r="AD158" i="1"/>
  <c r="A160" i="1"/>
  <c r="D160" i="1"/>
  <c r="M159" i="1"/>
  <c r="N159" i="1" s="1"/>
  <c r="G159" i="1"/>
  <c r="F159" i="1"/>
  <c r="L159" i="1"/>
  <c r="O166" i="1"/>
  <c r="AF160" i="1"/>
  <c r="AG160" i="1" s="1"/>
  <c r="V162" i="1"/>
  <c r="AC161" i="1"/>
  <c r="P158" i="1"/>
  <c r="Y97" i="1" l="1"/>
  <c r="Z97" i="1"/>
  <c r="W161" i="1"/>
  <c r="AD159" i="1"/>
  <c r="A161" i="1"/>
  <c r="D161" i="1"/>
  <c r="G160" i="1"/>
  <c r="L160" i="1"/>
  <c r="F160" i="1"/>
  <c r="M160" i="1"/>
  <c r="N160" i="1" s="1"/>
  <c r="AC162" i="1"/>
  <c r="V163" i="1"/>
  <c r="P159" i="1"/>
  <c r="AF161" i="1"/>
  <c r="AG161" i="1" s="1"/>
  <c r="O167" i="1"/>
  <c r="X97" i="1" l="1"/>
  <c r="AB97" i="1"/>
  <c r="AD160" i="1"/>
  <c r="W162" i="1"/>
  <c r="P160" i="1"/>
  <c r="AF162" i="1"/>
  <c r="V164" i="1"/>
  <c r="AC163" i="1"/>
  <c r="O168" i="1"/>
  <c r="L161" i="1"/>
  <c r="A162" i="1"/>
  <c r="F161" i="1"/>
  <c r="G161" i="1"/>
  <c r="M161" i="1"/>
  <c r="N161" i="1" s="1"/>
  <c r="D162" i="1"/>
  <c r="AG162" i="1" l="1"/>
  <c r="E42" i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Y98" i="1"/>
  <c r="Z98" i="1"/>
  <c r="AD161" i="1"/>
  <c r="W163" i="1"/>
  <c r="P161" i="1"/>
  <c r="V165" i="1"/>
  <c r="AC164" i="1"/>
  <c r="M162" i="1"/>
  <c r="N162" i="1" s="1"/>
  <c r="D163" i="1"/>
  <c r="A163" i="1"/>
  <c r="E164" i="1" s="1"/>
  <c r="G162" i="1"/>
  <c r="F162" i="1"/>
  <c r="L162" i="1"/>
  <c r="O169" i="1"/>
  <c r="AF163" i="1"/>
  <c r="AG163" i="1" s="1"/>
  <c r="X98" i="1" l="1"/>
  <c r="AB98" i="1"/>
  <c r="P162" i="1"/>
  <c r="M41" i="1"/>
  <c r="N41" i="1" s="1"/>
  <c r="T72" i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M132" i="1"/>
  <c r="T133" i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C72" i="1"/>
  <c r="C73" i="1" s="1"/>
  <c r="C74" i="1" s="1"/>
  <c r="C75" i="1" s="1"/>
  <c r="C133" i="1"/>
  <c r="C134" i="1" s="1"/>
  <c r="C135" i="1" s="1"/>
  <c r="C136" i="1" s="1"/>
  <c r="L41" i="1"/>
  <c r="C103" i="1"/>
  <c r="C104" i="1" s="1"/>
  <c r="C105" i="1" s="1"/>
  <c r="C106" i="1" s="1"/>
  <c r="L132" i="1"/>
  <c r="T103" i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W164" i="1"/>
  <c r="C42" i="1"/>
  <c r="C43" i="1" s="1"/>
  <c r="C44" i="1" s="1"/>
  <c r="C45" i="1" s="1"/>
  <c r="L102" i="1"/>
  <c r="L71" i="1"/>
  <c r="AD162" i="1"/>
  <c r="T42" i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M102" i="1"/>
  <c r="N102" i="1" s="1"/>
  <c r="T11" i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C11" i="1"/>
  <c r="AF164" i="1"/>
  <c r="AG164" i="1" s="1"/>
  <c r="AC165" i="1"/>
  <c r="V166" i="1"/>
  <c r="O170" i="1"/>
  <c r="H133" i="1"/>
  <c r="L163" i="1"/>
  <c r="C164" i="1"/>
  <c r="F163" i="1"/>
  <c r="M163" i="1"/>
  <c r="G163" i="1"/>
  <c r="A164" i="1"/>
  <c r="E165" i="1" s="1"/>
  <c r="H72" i="1"/>
  <c r="H103" i="1"/>
  <c r="H42" i="1"/>
  <c r="J42" i="1" s="1"/>
  <c r="Y99" i="1" l="1"/>
  <c r="Z99" i="1"/>
  <c r="K42" i="1"/>
  <c r="Q42" i="1" s="1"/>
  <c r="R42" i="1" s="1"/>
  <c r="C12" i="1"/>
  <c r="K11" i="1"/>
  <c r="W165" i="1"/>
  <c r="AD163" i="1"/>
  <c r="H134" i="1"/>
  <c r="M164" i="1"/>
  <c r="N164" i="1" s="1"/>
  <c r="F164" i="1"/>
  <c r="A165" i="1"/>
  <c r="E166" i="1" s="1"/>
  <c r="T164" i="1"/>
  <c r="C165" i="1"/>
  <c r="L164" i="1"/>
  <c r="G164" i="1"/>
  <c r="C46" i="1"/>
  <c r="C107" i="1"/>
  <c r="AC166" i="1"/>
  <c r="V167" i="1"/>
  <c r="H104" i="1"/>
  <c r="P163" i="1"/>
  <c r="H43" i="1"/>
  <c r="H73" i="1"/>
  <c r="O171" i="1"/>
  <c r="C76" i="1"/>
  <c r="D164" i="1"/>
  <c r="D165" i="1" s="1"/>
  <c r="C137" i="1"/>
  <c r="AF165" i="1"/>
  <c r="AG165" i="1" s="1"/>
  <c r="X99" i="1" l="1"/>
  <c r="AB99" i="1"/>
  <c r="B42" i="1"/>
  <c r="H164" i="1"/>
  <c r="Q11" i="1"/>
  <c r="R11" i="1" s="1"/>
  <c r="K12" i="1"/>
  <c r="C13" i="1"/>
  <c r="W166" i="1"/>
  <c r="AD164" i="1"/>
  <c r="V168" i="1"/>
  <c r="AC167" i="1"/>
  <c r="C47" i="1"/>
  <c r="F165" i="1"/>
  <c r="A166" i="1"/>
  <c r="E167" i="1" s="1"/>
  <c r="D166" i="1"/>
  <c r="T165" i="1"/>
  <c r="C166" i="1"/>
  <c r="L165" i="1"/>
  <c r="G165" i="1"/>
  <c r="M165" i="1"/>
  <c r="N165" i="1" s="1"/>
  <c r="C77" i="1"/>
  <c r="O172" i="1"/>
  <c r="P164" i="1"/>
  <c r="H74" i="1"/>
  <c r="C108" i="1"/>
  <c r="H135" i="1"/>
  <c r="AF166" i="1"/>
  <c r="AG166" i="1" s="1"/>
  <c r="H105" i="1"/>
  <c r="H44" i="1"/>
  <c r="C138" i="1"/>
  <c r="J43" i="1"/>
  <c r="K43" i="1" s="1"/>
  <c r="Q43" i="1" s="1"/>
  <c r="Z100" i="1" l="1"/>
  <c r="Y100" i="1"/>
  <c r="H165" i="1"/>
  <c r="C14" i="1"/>
  <c r="K13" i="1"/>
  <c r="W167" i="1"/>
  <c r="AD165" i="1"/>
  <c r="Q12" i="1"/>
  <c r="R12" i="1" s="1"/>
  <c r="B11" i="1"/>
  <c r="P165" i="1"/>
  <c r="AF167" i="1"/>
  <c r="AG167" i="1" s="1"/>
  <c r="C109" i="1"/>
  <c r="O173" i="1"/>
  <c r="C139" i="1"/>
  <c r="H136" i="1"/>
  <c r="H75" i="1"/>
  <c r="C78" i="1"/>
  <c r="T166" i="1"/>
  <c r="F166" i="1"/>
  <c r="G166" i="1"/>
  <c r="L166" i="1"/>
  <c r="A167" i="1"/>
  <c r="E168" i="1" s="1"/>
  <c r="D167" i="1"/>
  <c r="M166" i="1"/>
  <c r="N166" i="1" s="1"/>
  <c r="C167" i="1"/>
  <c r="B43" i="1"/>
  <c r="R43" i="1"/>
  <c r="C48" i="1"/>
  <c r="H45" i="1"/>
  <c r="H106" i="1"/>
  <c r="V169" i="1"/>
  <c r="AC168" i="1"/>
  <c r="J44" i="1"/>
  <c r="K44" i="1" s="1"/>
  <c r="X100" i="1" l="1"/>
  <c r="AB100" i="1"/>
  <c r="H166" i="1"/>
  <c r="W168" i="1"/>
  <c r="AD166" i="1"/>
  <c r="Q13" i="1"/>
  <c r="R13" i="1" s="1"/>
  <c r="B12" i="1"/>
  <c r="C15" i="1"/>
  <c r="K14" i="1"/>
  <c r="AC169" i="1"/>
  <c r="V170" i="1"/>
  <c r="J45" i="1"/>
  <c r="K45" i="1" s="1"/>
  <c r="Q45" i="1" s="1"/>
  <c r="C79" i="1"/>
  <c r="C110" i="1"/>
  <c r="C49" i="1"/>
  <c r="H76" i="1"/>
  <c r="C140" i="1"/>
  <c r="AF168" i="1"/>
  <c r="AG168" i="1" s="1"/>
  <c r="L167" i="1"/>
  <c r="F167" i="1"/>
  <c r="G167" i="1"/>
  <c r="D168" i="1"/>
  <c r="M167" i="1"/>
  <c r="N167" i="1" s="1"/>
  <c r="C168" i="1"/>
  <c r="T167" i="1"/>
  <c r="A168" i="1"/>
  <c r="E169" i="1" s="1"/>
  <c r="H137" i="1"/>
  <c r="Q44" i="1"/>
  <c r="R44" i="1" s="1"/>
  <c r="P166" i="1"/>
  <c r="H107" i="1"/>
  <c r="H46" i="1"/>
  <c r="O174" i="1"/>
  <c r="Y101" i="1" l="1"/>
  <c r="Z101" i="1"/>
  <c r="H167" i="1"/>
  <c r="Q14" i="1"/>
  <c r="R14" i="1" s="1"/>
  <c r="C16" i="1"/>
  <c r="K15" i="1"/>
  <c r="W169" i="1"/>
  <c r="AD167" i="1"/>
  <c r="B13" i="1"/>
  <c r="P167" i="1"/>
  <c r="B44" i="1"/>
  <c r="H47" i="1"/>
  <c r="H138" i="1"/>
  <c r="C141" i="1"/>
  <c r="C80" i="1"/>
  <c r="H77" i="1"/>
  <c r="A169" i="1"/>
  <c r="E170" i="1" s="1"/>
  <c r="T168" i="1"/>
  <c r="G168" i="1"/>
  <c r="C169" i="1"/>
  <c r="L168" i="1"/>
  <c r="F168" i="1"/>
  <c r="M168" i="1"/>
  <c r="N168" i="1" s="1"/>
  <c r="D169" i="1"/>
  <c r="H108" i="1"/>
  <c r="B45" i="1"/>
  <c r="R45" i="1"/>
  <c r="J46" i="1"/>
  <c r="K46" i="1" s="1"/>
  <c r="Q46" i="1" s="1"/>
  <c r="C50" i="1"/>
  <c r="O175" i="1"/>
  <c r="AC170" i="1"/>
  <c r="V171" i="1"/>
  <c r="AF169" i="1"/>
  <c r="AG169" i="1" s="1"/>
  <c r="C111" i="1"/>
  <c r="X101" i="1" l="1"/>
  <c r="AB101" i="1"/>
  <c r="Q15" i="1"/>
  <c r="R15" i="1" s="1"/>
  <c r="K16" i="1"/>
  <c r="C17" i="1"/>
  <c r="B14" i="1"/>
  <c r="W170" i="1"/>
  <c r="AD168" i="1"/>
  <c r="P168" i="1"/>
  <c r="C51" i="1"/>
  <c r="M169" i="1"/>
  <c r="N169" i="1" s="1"/>
  <c r="A170" i="1"/>
  <c r="E171" i="1" s="1"/>
  <c r="C170" i="1"/>
  <c r="D170" i="1"/>
  <c r="L169" i="1"/>
  <c r="T169" i="1"/>
  <c r="F169" i="1"/>
  <c r="G169" i="1"/>
  <c r="H168" i="1"/>
  <c r="H139" i="1"/>
  <c r="H109" i="1"/>
  <c r="C112" i="1"/>
  <c r="C81" i="1"/>
  <c r="AC171" i="1"/>
  <c r="V172" i="1"/>
  <c r="B46" i="1"/>
  <c r="R46" i="1"/>
  <c r="H48" i="1"/>
  <c r="AF170" i="1"/>
  <c r="AG170" i="1" s="1"/>
  <c r="O176" i="1"/>
  <c r="H78" i="1"/>
  <c r="C142" i="1"/>
  <c r="J47" i="1"/>
  <c r="K47" i="1" s="1"/>
  <c r="Q47" i="1" s="1"/>
  <c r="Y102" i="1" l="1"/>
  <c r="Z102" i="1"/>
  <c r="C18" i="1"/>
  <c r="K17" i="1"/>
  <c r="AD169" i="1"/>
  <c r="W171" i="1"/>
  <c r="Q16" i="1"/>
  <c r="R16" i="1" s="1"/>
  <c r="H169" i="1"/>
  <c r="B15" i="1"/>
  <c r="H49" i="1"/>
  <c r="AC172" i="1"/>
  <c r="V173" i="1"/>
  <c r="C113" i="1"/>
  <c r="M170" i="1"/>
  <c r="N170" i="1" s="1"/>
  <c r="G170" i="1"/>
  <c r="T170" i="1"/>
  <c r="F170" i="1"/>
  <c r="L170" i="1"/>
  <c r="A171" i="1"/>
  <c r="E172" i="1" s="1"/>
  <c r="C171" i="1"/>
  <c r="D171" i="1"/>
  <c r="J48" i="1"/>
  <c r="K48" i="1" s="1"/>
  <c r="H110" i="1"/>
  <c r="H140" i="1"/>
  <c r="P169" i="1"/>
  <c r="C82" i="1"/>
  <c r="C143" i="1"/>
  <c r="H79" i="1"/>
  <c r="O177" i="1"/>
  <c r="C52" i="1"/>
  <c r="B47" i="1"/>
  <c r="R47" i="1"/>
  <c r="AF171" i="1"/>
  <c r="AG171" i="1" s="1"/>
  <c r="X102" i="1" l="1"/>
  <c r="AB102" i="1"/>
  <c r="B16" i="1"/>
  <c r="Q17" i="1"/>
  <c r="R17" i="1" s="1"/>
  <c r="C19" i="1"/>
  <c r="K18" i="1"/>
  <c r="AD170" i="1"/>
  <c r="W172" i="1"/>
  <c r="P170" i="1"/>
  <c r="H170" i="1"/>
  <c r="C83" i="1"/>
  <c r="D172" i="1"/>
  <c r="C172" i="1"/>
  <c r="A172" i="1"/>
  <c r="E173" i="1" s="1"/>
  <c r="F171" i="1"/>
  <c r="T171" i="1"/>
  <c r="L171" i="1"/>
  <c r="G171" i="1"/>
  <c r="M171" i="1"/>
  <c r="N171" i="1" s="1"/>
  <c r="H111" i="1"/>
  <c r="H80" i="1"/>
  <c r="C114" i="1"/>
  <c r="C53" i="1"/>
  <c r="H141" i="1"/>
  <c r="Q48" i="1"/>
  <c r="R48" i="1" s="1"/>
  <c r="AC173" i="1"/>
  <c r="V174" i="1"/>
  <c r="C144" i="1"/>
  <c r="AF172" i="1"/>
  <c r="AG172" i="1" s="1"/>
  <c r="H50" i="1"/>
  <c r="O178" i="1"/>
  <c r="J49" i="1"/>
  <c r="K49" i="1" s="1"/>
  <c r="Z103" i="1" l="1"/>
  <c r="Y103" i="1"/>
  <c r="W173" i="1"/>
  <c r="AD171" i="1"/>
  <c r="K19" i="1"/>
  <c r="C20" i="1"/>
  <c r="B17" i="1"/>
  <c r="H171" i="1"/>
  <c r="Q18" i="1"/>
  <c r="R18" i="1" s="1"/>
  <c r="P171" i="1"/>
  <c r="B48" i="1"/>
  <c r="O179" i="1"/>
  <c r="V175" i="1"/>
  <c r="AC174" i="1"/>
  <c r="C54" i="1"/>
  <c r="H81" i="1"/>
  <c r="T172" i="1"/>
  <c r="G172" i="1"/>
  <c r="F172" i="1"/>
  <c r="L172" i="1"/>
  <c r="D173" i="1"/>
  <c r="A173" i="1"/>
  <c r="E174" i="1" s="1"/>
  <c r="M172" i="1"/>
  <c r="N172" i="1" s="1"/>
  <c r="C173" i="1"/>
  <c r="C145" i="1"/>
  <c r="J50" i="1"/>
  <c r="K50" i="1" s="1"/>
  <c r="Q50" i="1" s="1"/>
  <c r="H112" i="1"/>
  <c r="C115" i="1"/>
  <c r="H51" i="1"/>
  <c r="Q49" i="1"/>
  <c r="R49" i="1" s="1"/>
  <c r="AF173" i="1"/>
  <c r="AG173" i="1" s="1"/>
  <c r="H142" i="1"/>
  <c r="C84" i="1"/>
  <c r="X103" i="1" l="1"/>
  <c r="AB103" i="1"/>
  <c r="B18" i="1"/>
  <c r="K20" i="1"/>
  <c r="C21" i="1"/>
  <c r="Q19" i="1"/>
  <c r="R19" i="1" s="1"/>
  <c r="W174" i="1"/>
  <c r="AD172" i="1"/>
  <c r="P172" i="1"/>
  <c r="B49" i="1"/>
  <c r="AF174" i="1"/>
  <c r="AG174" i="1" s="1"/>
  <c r="C116" i="1"/>
  <c r="B50" i="1"/>
  <c r="R50" i="1"/>
  <c r="C146" i="1"/>
  <c r="C55" i="1"/>
  <c r="H52" i="1"/>
  <c r="C85" i="1"/>
  <c r="J51" i="1"/>
  <c r="K51" i="1" s="1"/>
  <c r="Q51" i="1" s="1"/>
  <c r="AC175" i="1"/>
  <c r="V176" i="1"/>
  <c r="H172" i="1"/>
  <c r="H82" i="1"/>
  <c r="H143" i="1"/>
  <c r="H113" i="1"/>
  <c r="M173" i="1"/>
  <c r="N173" i="1" s="1"/>
  <c r="C174" i="1"/>
  <c r="F173" i="1"/>
  <c r="G173" i="1"/>
  <c r="L173" i="1"/>
  <c r="A174" i="1"/>
  <c r="E175" i="1" s="1"/>
  <c r="D174" i="1"/>
  <c r="T173" i="1"/>
  <c r="O180" i="1"/>
  <c r="Z104" i="1" l="1"/>
  <c r="Y104" i="1"/>
  <c r="W175" i="1"/>
  <c r="AD173" i="1"/>
  <c r="C22" i="1"/>
  <c r="K21" i="1"/>
  <c r="Q20" i="1"/>
  <c r="R20" i="1" s="1"/>
  <c r="B19" i="1"/>
  <c r="P173" i="1"/>
  <c r="O181" i="1"/>
  <c r="H144" i="1"/>
  <c r="H173" i="1"/>
  <c r="C147" i="1"/>
  <c r="H83" i="1"/>
  <c r="B51" i="1"/>
  <c r="R51" i="1"/>
  <c r="H53" i="1"/>
  <c r="H114" i="1"/>
  <c r="J52" i="1"/>
  <c r="K52" i="1" s="1"/>
  <c r="C117" i="1"/>
  <c r="A175" i="1"/>
  <c r="E176" i="1" s="1"/>
  <c r="L174" i="1"/>
  <c r="C175" i="1"/>
  <c r="T174" i="1"/>
  <c r="D175" i="1"/>
  <c r="G174" i="1"/>
  <c r="F174" i="1"/>
  <c r="M174" i="1"/>
  <c r="N174" i="1" s="1"/>
  <c r="V177" i="1"/>
  <c r="AC176" i="1"/>
  <c r="C86" i="1"/>
  <c r="AF175" i="1"/>
  <c r="AG175" i="1" s="1"/>
  <c r="C56" i="1"/>
  <c r="X104" i="1" l="1"/>
  <c r="AB104" i="1"/>
  <c r="P174" i="1"/>
  <c r="C23" i="1"/>
  <c r="K22" i="1"/>
  <c r="B20" i="1"/>
  <c r="Q21" i="1"/>
  <c r="R21" i="1" s="1"/>
  <c r="AD174" i="1"/>
  <c r="W176" i="1"/>
  <c r="J53" i="1"/>
  <c r="K53" i="1" s="1"/>
  <c r="C57" i="1"/>
  <c r="Q52" i="1"/>
  <c r="R52" i="1" s="1"/>
  <c r="C148" i="1"/>
  <c r="V178" i="1"/>
  <c r="AC177" i="1"/>
  <c r="M175" i="1"/>
  <c r="N175" i="1" s="1"/>
  <c r="T175" i="1"/>
  <c r="G175" i="1"/>
  <c r="F175" i="1"/>
  <c r="C176" i="1"/>
  <c r="L175" i="1"/>
  <c r="A176" i="1"/>
  <c r="E177" i="1" s="1"/>
  <c r="D176" i="1"/>
  <c r="H145" i="1"/>
  <c r="C118" i="1"/>
  <c r="H115" i="1"/>
  <c r="AF176" i="1"/>
  <c r="AG176" i="1" s="1"/>
  <c r="H174" i="1"/>
  <c r="H84" i="1"/>
  <c r="O182" i="1"/>
  <c r="C87" i="1"/>
  <c r="H54" i="1"/>
  <c r="Z105" i="1" l="1"/>
  <c r="Y105" i="1"/>
  <c r="X105" i="1" s="1"/>
  <c r="P175" i="1"/>
  <c r="B21" i="1"/>
  <c r="W177" i="1"/>
  <c r="AD175" i="1"/>
  <c r="Q22" i="1"/>
  <c r="R22" i="1" s="1"/>
  <c r="K23" i="1"/>
  <c r="C24" i="1"/>
  <c r="V179" i="1"/>
  <c r="AC178" i="1"/>
  <c r="C58" i="1"/>
  <c r="AF177" i="1"/>
  <c r="AG177" i="1" s="1"/>
  <c r="C119" i="1"/>
  <c r="H146" i="1"/>
  <c r="C149" i="1"/>
  <c r="H55" i="1"/>
  <c r="O183" i="1"/>
  <c r="J54" i="1"/>
  <c r="K54" i="1" s="1"/>
  <c r="H85" i="1"/>
  <c r="B52" i="1"/>
  <c r="H175" i="1"/>
  <c r="Q53" i="1"/>
  <c r="R53" i="1" s="1"/>
  <c r="C88" i="1"/>
  <c r="H116" i="1"/>
  <c r="M176" i="1"/>
  <c r="N176" i="1" s="1"/>
  <c r="C177" i="1"/>
  <c r="A177" i="1"/>
  <c r="E178" i="1" s="1"/>
  <c r="L176" i="1"/>
  <c r="T176" i="1"/>
  <c r="D177" i="1"/>
  <c r="G176" i="1"/>
  <c r="F176" i="1"/>
  <c r="Z106" i="1" l="1"/>
  <c r="Y106" i="1"/>
  <c r="AB105" i="1"/>
  <c r="C25" i="1"/>
  <c r="K24" i="1"/>
  <c r="Q23" i="1"/>
  <c r="R23" i="1" s="1"/>
  <c r="W178" i="1"/>
  <c r="AD176" i="1"/>
  <c r="B22" i="1"/>
  <c r="P176" i="1"/>
  <c r="H176" i="1"/>
  <c r="AF178" i="1"/>
  <c r="AG178" i="1" s="1"/>
  <c r="H86" i="1"/>
  <c r="C150" i="1"/>
  <c r="H147" i="1"/>
  <c r="C59" i="1"/>
  <c r="Q54" i="1"/>
  <c r="R54" i="1" s="1"/>
  <c r="O184" i="1"/>
  <c r="C120" i="1"/>
  <c r="H56" i="1"/>
  <c r="AC179" i="1"/>
  <c r="V180" i="1"/>
  <c r="C89" i="1"/>
  <c r="J55" i="1"/>
  <c r="K55" i="1" s="1"/>
  <c r="H117" i="1"/>
  <c r="T177" i="1"/>
  <c r="M177" i="1"/>
  <c r="N177" i="1" s="1"/>
  <c r="F177" i="1"/>
  <c r="G177" i="1"/>
  <c r="L177" i="1"/>
  <c r="D178" i="1"/>
  <c r="A178" i="1"/>
  <c r="E179" i="1" s="1"/>
  <c r="C178" i="1"/>
  <c r="B53" i="1"/>
  <c r="X106" i="1" l="1"/>
  <c r="AB106" i="1"/>
  <c r="H177" i="1"/>
  <c r="Q24" i="1"/>
  <c r="R24" i="1" s="1"/>
  <c r="K25" i="1"/>
  <c r="C26" i="1"/>
  <c r="W179" i="1"/>
  <c r="AD177" i="1"/>
  <c r="B23" i="1"/>
  <c r="B54" i="1"/>
  <c r="C121" i="1"/>
  <c r="AF179" i="1"/>
  <c r="AG179" i="1" s="1"/>
  <c r="P177" i="1"/>
  <c r="Q55" i="1"/>
  <c r="R55" i="1" s="1"/>
  <c r="H57" i="1"/>
  <c r="C60" i="1"/>
  <c r="J56" i="1"/>
  <c r="K56" i="1" s="1"/>
  <c r="H148" i="1"/>
  <c r="C151" i="1"/>
  <c r="O185" i="1"/>
  <c r="H87" i="1"/>
  <c r="H118" i="1"/>
  <c r="C90" i="1"/>
  <c r="F178" i="1"/>
  <c r="A179" i="1"/>
  <c r="E180" i="1" s="1"/>
  <c r="D179" i="1"/>
  <c r="L178" i="1"/>
  <c r="C179" i="1"/>
  <c r="T178" i="1"/>
  <c r="M178" i="1"/>
  <c r="N178" i="1" s="1"/>
  <c r="G178" i="1"/>
  <c r="AC180" i="1"/>
  <c r="V181" i="1"/>
  <c r="Y107" i="1" l="1"/>
  <c r="W180" i="1"/>
  <c r="AD178" i="1"/>
  <c r="K26" i="1"/>
  <c r="C27" i="1"/>
  <c r="Q25" i="1"/>
  <c r="R25" i="1" s="1"/>
  <c r="B24" i="1"/>
  <c r="H178" i="1"/>
  <c r="C122" i="1"/>
  <c r="H88" i="1"/>
  <c r="C152" i="1"/>
  <c r="C61" i="1"/>
  <c r="V182" i="1"/>
  <c r="AC181" i="1"/>
  <c r="G179" i="1"/>
  <c r="T179" i="1"/>
  <c r="D180" i="1"/>
  <c r="L179" i="1"/>
  <c r="A180" i="1"/>
  <c r="E181" i="1" s="1"/>
  <c r="M179" i="1"/>
  <c r="N179" i="1" s="1"/>
  <c r="C180" i="1"/>
  <c r="F179" i="1"/>
  <c r="H149" i="1"/>
  <c r="H58" i="1"/>
  <c r="P178" i="1"/>
  <c r="J57" i="1"/>
  <c r="K57" i="1" s="1"/>
  <c r="Q57" i="1" s="1"/>
  <c r="C91" i="1"/>
  <c r="Q56" i="1"/>
  <c r="R56" i="1" s="1"/>
  <c r="B55" i="1"/>
  <c r="H119" i="1"/>
  <c r="O186" i="1"/>
  <c r="AF180" i="1"/>
  <c r="AG180" i="1" s="1"/>
  <c r="X107" i="1" l="1"/>
  <c r="AB107" i="1"/>
  <c r="H179" i="1"/>
  <c r="K27" i="1"/>
  <c r="C28" i="1"/>
  <c r="Q26" i="1"/>
  <c r="R26" i="1" s="1"/>
  <c r="W181" i="1"/>
  <c r="AD179" i="1"/>
  <c r="B25" i="1"/>
  <c r="B56" i="1"/>
  <c r="H150" i="1"/>
  <c r="A181" i="1"/>
  <c r="E182" i="1" s="1"/>
  <c r="M180" i="1"/>
  <c r="N180" i="1" s="1"/>
  <c r="T180" i="1"/>
  <c r="G180" i="1"/>
  <c r="F180" i="1"/>
  <c r="L180" i="1"/>
  <c r="C181" i="1"/>
  <c r="D181" i="1"/>
  <c r="C62" i="1"/>
  <c r="C153" i="1"/>
  <c r="O187" i="1"/>
  <c r="H89" i="1"/>
  <c r="H120" i="1"/>
  <c r="C92" i="1"/>
  <c r="B57" i="1"/>
  <c r="R57" i="1"/>
  <c r="P179" i="1"/>
  <c r="H59" i="1"/>
  <c r="V183" i="1"/>
  <c r="AC182" i="1"/>
  <c r="C123" i="1"/>
  <c r="AF181" i="1"/>
  <c r="AG181" i="1" s="1"/>
  <c r="J58" i="1"/>
  <c r="K58" i="1" s="1"/>
  <c r="Z108" i="1" l="1"/>
  <c r="Y108" i="1"/>
  <c r="H180" i="1"/>
  <c r="B26" i="1"/>
  <c r="K28" i="1"/>
  <c r="C29" i="1"/>
  <c r="Q27" i="1"/>
  <c r="R27" i="1" s="1"/>
  <c r="W182" i="1"/>
  <c r="AD180" i="1"/>
  <c r="P180" i="1"/>
  <c r="C124" i="1"/>
  <c r="C93" i="1"/>
  <c r="C154" i="1"/>
  <c r="V184" i="1"/>
  <c r="AC183" i="1"/>
  <c r="H121" i="1"/>
  <c r="C63" i="1"/>
  <c r="H60" i="1"/>
  <c r="D182" i="1"/>
  <c r="T181" i="1"/>
  <c r="G181" i="1"/>
  <c r="A182" i="1"/>
  <c r="E183" i="1" s="1"/>
  <c r="C182" i="1"/>
  <c r="M181" i="1"/>
  <c r="N181" i="1" s="1"/>
  <c r="F181" i="1"/>
  <c r="L181" i="1"/>
  <c r="Q58" i="1"/>
  <c r="R58" i="1" s="1"/>
  <c r="J59" i="1"/>
  <c r="K59" i="1" s="1"/>
  <c r="Q59" i="1" s="1"/>
  <c r="H151" i="1"/>
  <c r="AF182" i="1"/>
  <c r="AG182" i="1" s="1"/>
  <c r="O188" i="1"/>
  <c r="H90" i="1"/>
  <c r="X108" i="1" l="1"/>
  <c r="AB108" i="1"/>
  <c r="K29" i="1"/>
  <c r="C30" i="1"/>
  <c r="Q28" i="1"/>
  <c r="R28" i="1" s="1"/>
  <c r="W183" i="1"/>
  <c r="AD181" i="1"/>
  <c r="B27" i="1"/>
  <c r="H181" i="1"/>
  <c r="B58" i="1"/>
  <c r="A183" i="1"/>
  <c r="E184" i="1" s="1"/>
  <c r="M182" i="1"/>
  <c r="N182" i="1" s="1"/>
  <c r="D183" i="1"/>
  <c r="G182" i="1"/>
  <c r="C183" i="1"/>
  <c r="T182" i="1"/>
  <c r="L182" i="1"/>
  <c r="F182" i="1"/>
  <c r="AC184" i="1"/>
  <c r="V185" i="1"/>
  <c r="H61" i="1"/>
  <c r="H152" i="1"/>
  <c r="J60" i="1"/>
  <c r="K60" i="1" s="1"/>
  <c r="Q60" i="1" s="1"/>
  <c r="C155" i="1"/>
  <c r="H91" i="1"/>
  <c r="O189" i="1"/>
  <c r="C125" i="1"/>
  <c r="C64" i="1"/>
  <c r="P181" i="1"/>
  <c r="H122" i="1"/>
  <c r="C94" i="1"/>
  <c r="B59" i="1"/>
  <c r="R59" i="1"/>
  <c r="AF183" i="1"/>
  <c r="AG183" i="1" s="1"/>
  <c r="Z109" i="1" l="1"/>
  <c r="Y109" i="1"/>
  <c r="H182" i="1"/>
  <c r="B28" i="1"/>
  <c r="C31" i="1"/>
  <c r="K30" i="1"/>
  <c r="AD182" i="1"/>
  <c r="W184" i="1"/>
  <c r="Q29" i="1"/>
  <c r="R29" i="1" s="1"/>
  <c r="C156" i="1"/>
  <c r="C95" i="1"/>
  <c r="C65" i="1"/>
  <c r="C126" i="1"/>
  <c r="B60" i="1"/>
  <c r="R60" i="1"/>
  <c r="V186" i="1"/>
  <c r="AC185" i="1"/>
  <c r="H123" i="1"/>
  <c r="A184" i="1"/>
  <c r="E185" i="1" s="1"/>
  <c r="F183" i="1"/>
  <c r="L183" i="1"/>
  <c r="C184" i="1"/>
  <c r="M183" i="1"/>
  <c r="N183" i="1" s="1"/>
  <c r="G183" i="1"/>
  <c r="T183" i="1"/>
  <c r="D184" i="1"/>
  <c r="O190" i="1"/>
  <c r="H153" i="1"/>
  <c r="P182" i="1"/>
  <c r="H92" i="1"/>
  <c r="H62" i="1"/>
  <c r="AF184" i="1"/>
  <c r="AG184" i="1" s="1"/>
  <c r="J61" i="1"/>
  <c r="K61" i="1" s="1"/>
  <c r="Q61" i="1" s="1"/>
  <c r="X109" i="1" l="1"/>
  <c r="AB109" i="1"/>
  <c r="Q30" i="1"/>
  <c r="R30" i="1" s="1"/>
  <c r="B29" i="1"/>
  <c r="K31" i="1"/>
  <c r="C32" i="1"/>
  <c r="W185" i="1"/>
  <c r="AD183" i="1"/>
  <c r="J62" i="1"/>
  <c r="K62" i="1" s="1"/>
  <c r="Q62" i="1" s="1"/>
  <c r="C127" i="1"/>
  <c r="H124" i="1"/>
  <c r="AF185" i="1"/>
  <c r="AG185" i="1" s="1"/>
  <c r="C66" i="1"/>
  <c r="O191" i="1"/>
  <c r="H93" i="1"/>
  <c r="V187" i="1"/>
  <c r="AC186" i="1"/>
  <c r="C96" i="1"/>
  <c r="P183" i="1"/>
  <c r="G184" i="1"/>
  <c r="T184" i="1"/>
  <c r="D185" i="1"/>
  <c r="L184" i="1"/>
  <c r="F184" i="1"/>
  <c r="M184" i="1"/>
  <c r="N184" i="1" s="1"/>
  <c r="A185" i="1"/>
  <c r="E186" i="1" s="1"/>
  <c r="C185" i="1"/>
  <c r="C157" i="1"/>
  <c r="B61" i="1"/>
  <c r="R61" i="1"/>
  <c r="H63" i="1"/>
  <c r="H154" i="1"/>
  <c r="H183" i="1"/>
  <c r="Y110" i="1" l="1"/>
  <c r="Z110" i="1"/>
  <c r="Q31" i="1"/>
  <c r="R31" i="1" s="1"/>
  <c r="B30" i="1"/>
  <c r="W186" i="1"/>
  <c r="AD184" i="1"/>
  <c r="H184" i="1"/>
  <c r="K32" i="1"/>
  <c r="C33" i="1"/>
  <c r="O192" i="1"/>
  <c r="V188" i="1"/>
  <c r="AC187" i="1"/>
  <c r="AF186" i="1"/>
  <c r="AG186" i="1" s="1"/>
  <c r="H125" i="1"/>
  <c r="B62" i="1"/>
  <c r="R62" i="1"/>
  <c r="H64" i="1"/>
  <c r="J63" i="1"/>
  <c r="K63" i="1" s="1"/>
  <c r="C67" i="1"/>
  <c r="H94" i="1"/>
  <c r="H155" i="1"/>
  <c r="M185" i="1"/>
  <c r="N185" i="1" s="1"/>
  <c r="T185" i="1"/>
  <c r="G185" i="1"/>
  <c r="D186" i="1"/>
  <c r="A186" i="1"/>
  <c r="E187" i="1" s="1"/>
  <c r="C186" i="1"/>
  <c r="L185" i="1"/>
  <c r="F185" i="1"/>
  <c r="C128" i="1"/>
  <c r="C158" i="1"/>
  <c r="P184" i="1"/>
  <c r="C97" i="1"/>
  <c r="X110" i="1" l="1"/>
  <c r="AB110" i="1"/>
  <c r="K33" i="1"/>
  <c r="C34" i="1"/>
  <c r="W187" i="1"/>
  <c r="AD185" i="1"/>
  <c r="Q32" i="1"/>
  <c r="R32" i="1" s="1"/>
  <c r="B31" i="1"/>
  <c r="P185" i="1"/>
  <c r="C129" i="1"/>
  <c r="V189" i="1"/>
  <c r="AC188" i="1"/>
  <c r="H126" i="1"/>
  <c r="H185" i="1"/>
  <c r="O193" i="1"/>
  <c r="C159" i="1"/>
  <c r="H156" i="1"/>
  <c r="Q63" i="1"/>
  <c r="R63" i="1" s="1"/>
  <c r="C98" i="1"/>
  <c r="A187" i="1"/>
  <c r="E188" i="1" s="1"/>
  <c r="C187" i="1"/>
  <c r="M186" i="1"/>
  <c r="N186" i="1" s="1"/>
  <c r="G186" i="1"/>
  <c r="F186" i="1"/>
  <c r="L186" i="1"/>
  <c r="D187" i="1"/>
  <c r="T186" i="1"/>
  <c r="H95" i="1"/>
  <c r="H65" i="1"/>
  <c r="J64" i="1"/>
  <c r="K64" i="1" s="1"/>
  <c r="AF187" i="1"/>
  <c r="AG187" i="1" s="1"/>
  <c r="C68" i="1"/>
  <c r="Y111" i="1" l="1"/>
  <c r="Z111" i="1"/>
  <c r="W188" i="1"/>
  <c r="AD186" i="1"/>
  <c r="K34" i="1"/>
  <c r="C35" i="1"/>
  <c r="B32" i="1"/>
  <c r="Q33" i="1"/>
  <c r="R33" i="1" s="1"/>
  <c r="P186" i="1"/>
  <c r="B63" i="1"/>
  <c r="AF188" i="1"/>
  <c r="AG188" i="1" s="1"/>
  <c r="H96" i="1"/>
  <c r="C99" i="1"/>
  <c r="C160" i="1"/>
  <c r="F187" i="1"/>
  <c r="C188" i="1"/>
  <c r="D188" i="1"/>
  <c r="T187" i="1"/>
  <c r="M187" i="1"/>
  <c r="N187" i="1" s="1"/>
  <c r="A188" i="1"/>
  <c r="E189" i="1" s="1"/>
  <c r="L187" i="1"/>
  <c r="G187" i="1"/>
  <c r="O194" i="1"/>
  <c r="C69" i="1"/>
  <c r="H157" i="1"/>
  <c r="H66" i="1"/>
  <c r="H186" i="1"/>
  <c r="AC189" i="1"/>
  <c r="V190" i="1"/>
  <c r="Q64" i="1"/>
  <c r="R64" i="1" s="1"/>
  <c r="J65" i="1"/>
  <c r="K65" i="1" s="1"/>
  <c r="H127" i="1"/>
  <c r="C130" i="1"/>
  <c r="X111" i="1" l="1"/>
  <c r="AB111" i="1"/>
  <c r="B33" i="1"/>
  <c r="Q34" i="1"/>
  <c r="R34" i="1" s="1"/>
  <c r="K35" i="1"/>
  <c r="C36" i="1"/>
  <c r="W189" i="1"/>
  <c r="AD187" i="1"/>
  <c r="P187" i="1"/>
  <c r="B64" i="1"/>
  <c r="AC190" i="1"/>
  <c r="V191" i="1"/>
  <c r="H158" i="1"/>
  <c r="F188" i="1"/>
  <c r="A189" i="1"/>
  <c r="E190" i="1" s="1"/>
  <c r="D189" i="1"/>
  <c r="L188" i="1"/>
  <c r="T188" i="1"/>
  <c r="M188" i="1"/>
  <c r="N188" i="1" s="1"/>
  <c r="C189" i="1"/>
  <c r="G188" i="1"/>
  <c r="C161" i="1"/>
  <c r="O195" i="1"/>
  <c r="C100" i="1"/>
  <c r="Q65" i="1"/>
  <c r="R65" i="1" s="1"/>
  <c r="H97" i="1"/>
  <c r="C131" i="1"/>
  <c r="H67" i="1"/>
  <c r="C70" i="1"/>
  <c r="H128" i="1"/>
  <c r="J66" i="1"/>
  <c r="K66" i="1" s="1"/>
  <c r="H187" i="1"/>
  <c r="AF189" i="1"/>
  <c r="AG189" i="1" s="1"/>
  <c r="Z112" i="1" l="1"/>
  <c r="Y112" i="1"/>
  <c r="X112" i="1" s="1"/>
  <c r="H188" i="1"/>
  <c r="AD188" i="1"/>
  <c r="W190" i="1"/>
  <c r="K36" i="1"/>
  <c r="C37" i="1"/>
  <c r="B34" i="1"/>
  <c r="Q35" i="1"/>
  <c r="R35" i="1" s="1"/>
  <c r="P188" i="1"/>
  <c r="H68" i="1"/>
  <c r="J67" i="1"/>
  <c r="K67" i="1" s="1"/>
  <c r="Q67" i="1" s="1"/>
  <c r="T189" i="1"/>
  <c r="G189" i="1"/>
  <c r="A190" i="1"/>
  <c r="E191" i="1" s="1"/>
  <c r="L189" i="1"/>
  <c r="D190" i="1"/>
  <c r="F189" i="1"/>
  <c r="C190" i="1"/>
  <c r="M189" i="1"/>
  <c r="N189" i="1" s="1"/>
  <c r="Q66" i="1"/>
  <c r="R66" i="1" s="1"/>
  <c r="C132" i="1"/>
  <c r="H98" i="1"/>
  <c r="C101" i="1"/>
  <c r="H159" i="1"/>
  <c r="AF190" i="1"/>
  <c r="AG190" i="1" s="1"/>
  <c r="O196" i="1"/>
  <c r="AC191" i="1"/>
  <c r="V192" i="1"/>
  <c r="H129" i="1"/>
  <c r="C71" i="1"/>
  <c r="B65" i="1"/>
  <c r="C162" i="1"/>
  <c r="Z113" i="1" l="1"/>
  <c r="Y113" i="1"/>
  <c r="X113" i="1" s="1"/>
  <c r="AB112" i="1"/>
  <c r="C38" i="1"/>
  <c r="K37" i="1"/>
  <c r="Q36" i="1"/>
  <c r="R36" i="1" s="1"/>
  <c r="B35" i="1"/>
  <c r="H189" i="1"/>
  <c r="W191" i="1"/>
  <c r="AD189" i="1"/>
  <c r="P189" i="1"/>
  <c r="AF191" i="1"/>
  <c r="AG191" i="1" s="1"/>
  <c r="B67" i="1"/>
  <c r="R67" i="1"/>
  <c r="B66" i="1"/>
  <c r="O197" i="1"/>
  <c r="V193" i="1"/>
  <c r="AC192" i="1"/>
  <c r="C102" i="1"/>
  <c r="G190" i="1"/>
  <c r="F190" i="1"/>
  <c r="M190" i="1"/>
  <c r="N190" i="1" s="1"/>
  <c r="C191" i="1"/>
  <c r="D191" i="1"/>
  <c r="A191" i="1"/>
  <c r="E192" i="1" s="1"/>
  <c r="L190" i="1"/>
  <c r="T190" i="1"/>
  <c r="H69" i="1"/>
  <c r="C163" i="1"/>
  <c r="H130" i="1"/>
  <c r="H160" i="1"/>
  <c r="H99" i="1"/>
  <c r="J68" i="1"/>
  <c r="K68" i="1" s="1"/>
  <c r="Y114" i="1" l="1"/>
  <c r="Z114" i="1"/>
  <c r="AB113" i="1"/>
  <c r="B36" i="1"/>
  <c r="W192" i="1"/>
  <c r="AD190" i="1"/>
  <c r="Q37" i="1"/>
  <c r="R37" i="1" s="1"/>
  <c r="K38" i="1"/>
  <c r="C39" i="1"/>
  <c r="P190" i="1"/>
  <c r="H100" i="1"/>
  <c r="O198" i="1"/>
  <c r="H190" i="1"/>
  <c r="H161" i="1"/>
  <c r="H70" i="1"/>
  <c r="H71" i="1"/>
  <c r="M191" i="1"/>
  <c r="N191" i="1" s="1"/>
  <c r="T191" i="1"/>
  <c r="L191" i="1"/>
  <c r="F191" i="1"/>
  <c r="G191" i="1"/>
  <c r="A192" i="1"/>
  <c r="E193" i="1" s="1"/>
  <c r="D192" i="1"/>
  <c r="C192" i="1"/>
  <c r="J69" i="1"/>
  <c r="K69" i="1" s="1"/>
  <c r="Q69" i="1" s="1"/>
  <c r="H131" i="1"/>
  <c r="H132" i="1"/>
  <c r="V194" i="1"/>
  <c r="AC193" i="1"/>
  <c r="AF192" i="1"/>
  <c r="AG192" i="1" s="1"/>
  <c r="Q68" i="1"/>
  <c r="R68" i="1" s="1"/>
  <c r="H191" i="1" l="1"/>
  <c r="X114" i="1"/>
  <c r="Z115" i="1" s="1"/>
  <c r="Y115" i="1"/>
  <c r="AB114" i="1"/>
  <c r="K39" i="1"/>
  <c r="C40" i="1"/>
  <c r="W193" i="1"/>
  <c r="AD191" i="1"/>
  <c r="Q38" i="1"/>
  <c r="R38" i="1" s="1"/>
  <c r="B37" i="1"/>
  <c r="M192" i="1"/>
  <c r="N192" i="1" s="1"/>
  <c r="C193" i="1"/>
  <c r="G192" i="1"/>
  <c r="D193" i="1"/>
  <c r="T192" i="1"/>
  <c r="L192" i="1"/>
  <c r="F192" i="1"/>
  <c r="A193" i="1"/>
  <c r="E194" i="1" s="1"/>
  <c r="O199" i="1"/>
  <c r="AF193" i="1"/>
  <c r="AG193" i="1" s="1"/>
  <c r="P191" i="1"/>
  <c r="B69" i="1"/>
  <c r="R69" i="1"/>
  <c r="J71" i="1"/>
  <c r="AC194" i="1"/>
  <c r="V195" i="1"/>
  <c r="J70" i="1"/>
  <c r="K70" i="1" s="1"/>
  <c r="H101" i="1"/>
  <c r="H102" i="1"/>
  <c r="H162" i="1"/>
  <c r="H163" i="1"/>
  <c r="B68" i="1"/>
  <c r="X115" i="1" l="1"/>
  <c r="Z116" i="1" s="1"/>
  <c r="AB115" i="1"/>
  <c r="H192" i="1"/>
  <c r="K40" i="1"/>
  <c r="C41" i="1"/>
  <c r="K41" i="1" s="1"/>
  <c r="B38" i="1"/>
  <c r="Q39" i="1"/>
  <c r="R39" i="1" s="1"/>
  <c r="W194" i="1"/>
  <c r="AD192" i="1"/>
  <c r="AC195" i="1"/>
  <c r="V196" i="1"/>
  <c r="I72" i="1"/>
  <c r="K71" i="1"/>
  <c r="Q70" i="1"/>
  <c r="R70" i="1" s="1"/>
  <c r="AF194" i="1"/>
  <c r="AG194" i="1" s="1"/>
  <c r="D194" i="1"/>
  <c r="G193" i="1"/>
  <c r="A194" i="1"/>
  <c r="E195" i="1" s="1"/>
  <c r="L193" i="1"/>
  <c r="F193" i="1"/>
  <c r="C194" i="1"/>
  <c r="T193" i="1"/>
  <c r="M193" i="1"/>
  <c r="N193" i="1" s="1"/>
  <c r="O200" i="1"/>
  <c r="P192" i="1"/>
  <c r="Y116" i="1" l="1"/>
  <c r="X116" i="1" s="1"/>
  <c r="Z117" i="1" s="1"/>
  <c r="W195" i="1"/>
  <c r="AD193" i="1"/>
  <c r="B39" i="1"/>
  <c r="Q41" i="1"/>
  <c r="R41" i="1" s="1"/>
  <c r="P193" i="1"/>
  <c r="Q40" i="1"/>
  <c r="R40" i="1" s="1"/>
  <c r="AF195" i="1"/>
  <c r="AG195" i="1" s="1"/>
  <c r="B70" i="1"/>
  <c r="A195" i="1"/>
  <c r="D195" i="1" s="1"/>
  <c r="T194" i="1"/>
  <c r="F194" i="1"/>
  <c r="M194" i="1"/>
  <c r="N194" i="1" s="1"/>
  <c r="G194" i="1"/>
  <c r="C195" i="1"/>
  <c r="L194" i="1"/>
  <c r="H193" i="1"/>
  <c r="AC196" i="1"/>
  <c r="V197" i="1"/>
  <c r="Q71" i="1"/>
  <c r="R71" i="1" s="1"/>
  <c r="O201" i="1"/>
  <c r="I73" i="1"/>
  <c r="J72" i="1"/>
  <c r="K72" i="1" s="1"/>
  <c r="E196" i="1" l="1"/>
  <c r="AB116" i="1"/>
  <c r="Y117" i="1"/>
  <c r="X117" i="1" s="1"/>
  <c r="B41" i="1"/>
  <c r="B40" i="1"/>
  <c r="AD194" i="1"/>
  <c r="W196" i="1"/>
  <c r="P194" i="1"/>
  <c r="H194" i="1"/>
  <c r="AC197" i="1"/>
  <c r="V198" i="1"/>
  <c r="O202" i="1"/>
  <c r="M195" i="1"/>
  <c r="N195" i="1" s="1"/>
  <c r="A196" i="1"/>
  <c r="L195" i="1"/>
  <c r="G195" i="1"/>
  <c r="T195" i="1"/>
  <c r="D196" i="1"/>
  <c r="F195" i="1"/>
  <c r="C196" i="1"/>
  <c r="Q72" i="1"/>
  <c r="R72" i="1" s="1"/>
  <c r="B71" i="1"/>
  <c r="AF196" i="1"/>
  <c r="AG196" i="1" s="1"/>
  <c r="I74" i="1"/>
  <c r="J73" i="1"/>
  <c r="K73" i="1" s="1"/>
  <c r="Q73" i="1" s="1"/>
  <c r="E197" i="1" l="1"/>
  <c r="AB117" i="1"/>
  <c r="Z118" i="1"/>
  <c r="Y118" i="1"/>
  <c r="X118" i="1" s="1"/>
  <c r="W197" i="1"/>
  <c r="AD195" i="1"/>
  <c r="P195" i="1"/>
  <c r="H195" i="1"/>
  <c r="AF197" i="1"/>
  <c r="AG197" i="1" s="1"/>
  <c r="O203" i="1"/>
  <c r="G196" i="1"/>
  <c r="C197" i="1"/>
  <c r="F196" i="1"/>
  <c r="L196" i="1"/>
  <c r="A197" i="1"/>
  <c r="D197" i="1"/>
  <c r="T196" i="1"/>
  <c r="M196" i="1"/>
  <c r="N196" i="1" s="1"/>
  <c r="I75" i="1"/>
  <c r="J74" i="1"/>
  <c r="K74" i="1" s="1"/>
  <c r="B72" i="1"/>
  <c r="AC198" i="1"/>
  <c r="V199" i="1"/>
  <c r="B73" i="1"/>
  <c r="R73" i="1"/>
  <c r="E198" i="1" l="1"/>
  <c r="AB118" i="1"/>
  <c r="Z119" i="1"/>
  <c r="Y119" i="1"/>
  <c r="X119" i="1" s="1"/>
  <c r="W198" i="1"/>
  <c r="AD196" i="1"/>
  <c r="H196" i="1"/>
  <c r="I76" i="1"/>
  <c r="J75" i="1"/>
  <c r="K75" i="1" s="1"/>
  <c r="Q75" i="1" s="1"/>
  <c r="AF198" i="1"/>
  <c r="AG198" i="1" s="1"/>
  <c r="G197" i="1"/>
  <c r="T197" i="1"/>
  <c r="C198" i="1"/>
  <c r="L197" i="1"/>
  <c r="F197" i="1"/>
  <c r="A198" i="1"/>
  <c r="D198" i="1"/>
  <c r="M197" i="1"/>
  <c r="N197" i="1" s="1"/>
  <c r="AC199" i="1"/>
  <c r="V200" i="1"/>
  <c r="Q74" i="1"/>
  <c r="R74" i="1" s="1"/>
  <c r="P196" i="1"/>
  <c r="O204" i="1"/>
  <c r="E199" i="1" l="1"/>
  <c r="Y120" i="1"/>
  <c r="Z120" i="1"/>
  <c r="AB119" i="1"/>
  <c r="H197" i="1"/>
  <c r="W199" i="1"/>
  <c r="AD197" i="1"/>
  <c r="B75" i="1"/>
  <c r="R75" i="1"/>
  <c r="I77" i="1"/>
  <c r="J76" i="1"/>
  <c r="K76" i="1" s="1"/>
  <c r="B74" i="1"/>
  <c r="D199" i="1"/>
  <c r="T198" i="1"/>
  <c r="F198" i="1"/>
  <c r="L198" i="1"/>
  <c r="G198" i="1"/>
  <c r="A199" i="1"/>
  <c r="E200" i="1" s="1"/>
  <c r="C199" i="1"/>
  <c r="M198" i="1"/>
  <c r="N198" i="1" s="1"/>
  <c r="P197" i="1"/>
  <c r="V201" i="1"/>
  <c r="AC200" i="1"/>
  <c r="O205" i="1"/>
  <c r="AF199" i="1"/>
  <c r="AG199" i="1" s="1"/>
  <c r="X120" i="1" l="1"/>
  <c r="AB120" i="1"/>
  <c r="AD198" i="1"/>
  <c r="W200" i="1"/>
  <c r="P198" i="1"/>
  <c r="I78" i="1"/>
  <c r="J77" i="1"/>
  <c r="K77" i="1" s="1"/>
  <c r="Q77" i="1" s="1"/>
  <c r="H198" i="1"/>
  <c r="AC201" i="1"/>
  <c r="V202" i="1"/>
  <c r="O206" i="1"/>
  <c r="AF200" i="1"/>
  <c r="AG200" i="1" s="1"/>
  <c r="F199" i="1"/>
  <c r="L199" i="1"/>
  <c r="A200" i="1"/>
  <c r="E201" i="1" s="1"/>
  <c r="D200" i="1"/>
  <c r="G199" i="1"/>
  <c r="T199" i="1"/>
  <c r="C200" i="1"/>
  <c r="M199" i="1"/>
  <c r="N199" i="1" s="1"/>
  <c r="Q76" i="1"/>
  <c r="R76" i="1" s="1"/>
  <c r="Y121" i="1" l="1"/>
  <c r="Z121" i="1"/>
  <c r="AD199" i="1"/>
  <c r="W201" i="1"/>
  <c r="P199" i="1"/>
  <c r="AF201" i="1"/>
  <c r="AG201" i="1" s="1"/>
  <c r="V203" i="1"/>
  <c r="AC202" i="1"/>
  <c r="D201" i="1"/>
  <c r="T200" i="1"/>
  <c r="A201" i="1"/>
  <c r="E202" i="1" s="1"/>
  <c r="M200" i="1"/>
  <c r="N200" i="1" s="1"/>
  <c r="L200" i="1"/>
  <c r="F200" i="1"/>
  <c r="G200" i="1"/>
  <c r="C201" i="1"/>
  <c r="O207" i="1"/>
  <c r="B76" i="1"/>
  <c r="H199" i="1"/>
  <c r="B77" i="1"/>
  <c r="R77" i="1"/>
  <c r="I79" i="1"/>
  <c r="J78" i="1"/>
  <c r="K78" i="1" s="1"/>
  <c r="Q78" i="1" s="1"/>
  <c r="X121" i="1" l="1"/>
  <c r="AB121" i="1"/>
  <c r="W202" i="1"/>
  <c r="AD200" i="1"/>
  <c r="P200" i="1"/>
  <c r="V204" i="1"/>
  <c r="AC203" i="1"/>
  <c r="I80" i="1"/>
  <c r="J79" i="1"/>
  <c r="K79" i="1" s="1"/>
  <c r="O208" i="1"/>
  <c r="C202" i="1"/>
  <c r="D202" i="1"/>
  <c r="L201" i="1"/>
  <c r="T201" i="1"/>
  <c r="A202" i="1"/>
  <c r="E203" i="1" s="1"/>
  <c r="M201" i="1"/>
  <c r="N201" i="1" s="1"/>
  <c r="F201" i="1"/>
  <c r="G201" i="1"/>
  <c r="AF202" i="1"/>
  <c r="AG202" i="1" s="1"/>
  <c r="B78" i="1"/>
  <c r="R78" i="1"/>
  <c r="H200" i="1"/>
  <c r="Y122" i="1" l="1"/>
  <c r="Z122" i="1"/>
  <c r="H201" i="1"/>
  <c r="AD201" i="1"/>
  <c r="W203" i="1"/>
  <c r="AF203" i="1"/>
  <c r="AG203" i="1" s="1"/>
  <c r="P201" i="1"/>
  <c r="O209" i="1"/>
  <c r="Q79" i="1"/>
  <c r="R79" i="1" s="1"/>
  <c r="T202" i="1"/>
  <c r="F202" i="1"/>
  <c r="L202" i="1"/>
  <c r="C203" i="1"/>
  <c r="G202" i="1"/>
  <c r="A203" i="1"/>
  <c r="E204" i="1" s="1"/>
  <c r="D203" i="1"/>
  <c r="M202" i="1"/>
  <c r="N202" i="1" s="1"/>
  <c r="I81" i="1"/>
  <c r="J80" i="1"/>
  <c r="K80" i="1" s="1"/>
  <c r="AC204" i="1"/>
  <c r="V205" i="1"/>
  <c r="X122" i="1" l="1"/>
  <c r="AB122" i="1"/>
  <c r="P202" i="1"/>
  <c r="W204" i="1"/>
  <c r="AD202" i="1"/>
  <c r="I82" i="1"/>
  <c r="J81" i="1"/>
  <c r="K81" i="1" s="1"/>
  <c r="Q81" i="1" s="1"/>
  <c r="Q80" i="1"/>
  <c r="R80" i="1" s="1"/>
  <c r="V206" i="1"/>
  <c r="AC205" i="1"/>
  <c r="O210" i="1"/>
  <c r="H202" i="1"/>
  <c r="T203" i="1"/>
  <c r="L203" i="1"/>
  <c r="C204" i="1"/>
  <c r="A204" i="1"/>
  <c r="E205" i="1" s="1"/>
  <c r="D204" i="1"/>
  <c r="G203" i="1"/>
  <c r="M203" i="1"/>
  <c r="N203" i="1" s="1"/>
  <c r="F203" i="1"/>
  <c r="AF204" i="1"/>
  <c r="AG204" i="1" s="1"/>
  <c r="B79" i="1"/>
  <c r="Z123" i="1" l="1"/>
  <c r="Y123" i="1"/>
  <c r="W205" i="1"/>
  <c r="AD203" i="1"/>
  <c r="P203" i="1"/>
  <c r="B80" i="1"/>
  <c r="V207" i="1"/>
  <c r="AC206" i="1"/>
  <c r="AF205" i="1"/>
  <c r="AG205" i="1" s="1"/>
  <c r="H203" i="1"/>
  <c r="B81" i="1"/>
  <c r="R81" i="1"/>
  <c r="I83" i="1"/>
  <c r="J82" i="1"/>
  <c r="K82" i="1" s="1"/>
  <c r="M204" i="1"/>
  <c r="N204" i="1" s="1"/>
  <c r="A205" i="1"/>
  <c r="E206" i="1" s="1"/>
  <c r="G204" i="1"/>
  <c r="D205" i="1"/>
  <c r="T204" i="1"/>
  <c r="L204" i="1"/>
  <c r="F204" i="1"/>
  <c r="C205" i="1"/>
  <c r="O211" i="1"/>
  <c r="X123" i="1" l="1"/>
  <c r="Y124" i="1"/>
  <c r="Z124" i="1"/>
  <c r="AB123" i="1"/>
  <c r="W206" i="1"/>
  <c r="AD204" i="1"/>
  <c r="I84" i="1"/>
  <c r="J83" i="1"/>
  <c r="K83" i="1" s="1"/>
  <c r="C206" i="1"/>
  <c r="F205" i="1"/>
  <c r="L205" i="1"/>
  <c r="M205" i="1"/>
  <c r="N205" i="1" s="1"/>
  <c r="A206" i="1"/>
  <c r="E207" i="1" s="1"/>
  <c r="D206" i="1"/>
  <c r="G205" i="1"/>
  <c r="T205" i="1"/>
  <c r="AF206" i="1"/>
  <c r="AG206" i="1" s="1"/>
  <c r="O212" i="1"/>
  <c r="P204" i="1"/>
  <c r="H204" i="1"/>
  <c r="Q82" i="1"/>
  <c r="R82" i="1" s="1"/>
  <c r="AC207" i="1"/>
  <c r="V208" i="1"/>
  <c r="X124" i="1" l="1"/>
  <c r="AB124" i="1"/>
  <c r="AD205" i="1"/>
  <c r="W207" i="1"/>
  <c r="H205" i="1"/>
  <c r="V209" i="1"/>
  <c r="AC208" i="1"/>
  <c r="AF207" i="1"/>
  <c r="AG207" i="1" s="1"/>
  <c r="B82" i="1"/>
  <c r="O213" i="1"/>
  <c r="T206" i="1"/>
  <c r="L206" i="1"/>
  <c r="G206" i="1"/>
  <c r="M206" i="1"/>
  <c r="N206" i="1" s="1"/>
  <c r="C207" i="1"/>
  <c r="F206" i="1"/>
  <c r="D207" i="1"/>
  <c r="A207" i="1"/>
  <c r="E208" i="1" s="1"/>
  <c r="Q83" i="1"/>
  <c r="R83" i="1" s="1"/>
  <c r="P205" i="1"/>
  <c r="I85" i="1"/>
  <c r="J84" i="1"/>
  <c r="K84" i="1" s="1"/>
  <c r="Y125" i="1" l="1"/>
  <c r="Z125" i="1"/>
  <c r="AD206" i="1"/>
  <c r="W208" i="1"/>
  <c r="H206" i="1"/>
  <c r="AF208" i="1"/>
  <c r="AG208" i="1" s="1"/>
  <c r="B83" i="1"/>
  <c r="AC209" i="1"/>
  <c r="V210" i="1"/>
  <c r="I86" i="1"/>
  <c r="J85" i="1"/>
  <c r="K85" i="1" s="1"/>
  <c r="T207" i="1"/>
  <c r="L207" i="1"/>
  <c r="D208" i="1"/>
  <c r="A208" i="1"/>
  <c r="E209" i="1" s="1"/>
  <c r="M207" i="1"/>
  <c r="N207" i="1" s="1"/>
  <c r="C208" i="1"/>
  <c r="F207" i="1"/>
  <c r="G207" i="1"/>
  <c r="Q84" i="1"/>
  <c r="R84" i="1" s="1"/>
  <c r="P206" i="1"/>
  <c r="O214" i="1"/>
  <c r="X125" i="1" l="1"/>
  <c r="AB125" i="1"/>
  <c r="W209" i="1"/>
  <c r="AD207" i="1"/>
  <c r="H207" i="1"/>
  <c r="D209" i="1"/>
  <c r="L208" i="1"/>
  <c r="A209" i="1"/>
  <c r="E210" i="1" s="1"/>
  <c r="C209" i="1"/>
  <c r="G208" i="1"/>
  <c r="T208" i="1"/>
  <c r="M208" i="1"/>
  <c r="N208" i="1" s="1"/>
  <c r="F208" i="1"/>
  <c r="V211" i="1"/>
  <c r="AC210" i="1"/>
  <c r="AF209" i="1"/>
  <c r="AG209" i="1" s="1"/>
  <c r="O215" i="1"/>
  <c r="Q85" i="1"/>
  <c r="R85" i="1" s="1"/>
  <c r="I87" i="1"/>
  <c r="J86" i="1"/>
  <c r="K86" i="1" s="1"/>
  <c r="P207" i="1"/>
  <c r="B84" i="1"/>
  <c r="Y126" i="1" l="1"/>
  <c r="Z126" i="1"/>
  <c r="W210" i="1"/>
  <c r="AD208" i="1"/>
  <c r="H208" i="1"/>
  <c r="B85" i="1"/>
  <c r="V212" i="1"/>
  <c r="AC211" i="1"/>
  <c r="O216" i="1"/>
  <c r="G209" i="1"/>
  <c r="D210" i="1"/>
  <c r="T209" i="1"/>
  <c r="C210" i="1"/>
  <c r="M209" i="1"/>
  <c r="N209" i="1" s="1"/>
  <c r="F209" i="1"/>
  <c r="L209" i="1"/>
  <c r="A210" i="1"/>
  <c r="E211" i="1" s="1"/>
  <c r="I88" i="1"/>
  <c r="J87" i="1"/>
  <c r="K87" i="1" s="1"/>
  <c r="Q87" i="1" s="1"/>
  <c r="AF210" i="1"/>
  <c r="AG210" i="1" s="1"/>
  <c r="P208" i="1"/>
  <c r="Q86" i="1"/>
  <c r="R86" i="1" s="1"/>
  <c r="X126" i="1" l="1"/>
  <c r="Z127" i="1" s="1"/>
  <c r="AB126" i="1"/>
  <c r="W211" i="1"/>
  <c r="AD209" i="1"/>
  <c r="P209" i="1"/>
  <c r="T210" i="1"/>
  <c r="C211" i="1"/>
  <c r="D211" i="1"/>
  <c r="F210" i="1"/>
  <c r="A211" i="1"/>
  <c r="E212" i="1" s="1"/>
  <c r="M210" i="1"/>
  <c r="N210" i="1" s="1"/>
  <c r="G210" i="1"/>
  <c r="L210" i="1"/>
  <c r="O217" i="1"/>
  <c r="B86" i="1"/>
  <c r="AF211" i="1"/>
  <c r="AG211" i="1" s="1"/>
  <c r="B87" i="1"/>
  <c r="R87" i="1"/>
  <c r="I89" i="1"/>
  <c r="J88" i="1"/>
  <c r="K88" i="1" s="1"/>
  <c r="H209" i="1"/>
  <c r="V213" i="1"/>
  <c r="AC212" i="1"/>
  <c r="Y127" i="1" l="1"/>
  <c r="X127" i="1" s="1"/>
  <c r="H210" i="1"/>
  <c r="W212" i="1"/>
  <c r="AD210" i="1"/>
  <c r="AF212" i="1"/>
  <c r="AG212" i="1" s="1"/>
  <c r="G211" i="1"/>
  <c r="M211" i="1"/>
  <c r="N211" i="1" s="1"/>
  <c r="F211" i="1"/>
  <c r="D212" i="1"/>
  <c r="L211" i="1"/>
  <c r="A212" i="1"/>
  <c r="E213" i="1" s="1"/>
  <c r="T211" i="1"/>
  <c r="C212" i="1"/>
  <c r="Q88" i="1"/>
  <c r="R88" i="1" s="1"/>
  <c r="P210" i="1"/>
  <c r="I90" i="1"/>
  <c r="J89" i="1"/>
  <c r="K89" i="1" s="1"/>
  <c r="O218" i="1"/>
  <c r="AC213" i="1"/>
  <c r="V214" i="1"/>
  <c r="AB127" i="1" l="1"/>
  <c r="Z128" i="1"/>
  <c r="Y128" i="1"/>
  <c r="W213" i="1"/>
  <c r="AD211" i="1"/>
  <c r="H211" i="1"/>
  <c r="I91" i="1"/>
  <c r="J90" i="1"/>
  <c r="K90" i="1" s="1"/>
  <c r="AF213" i="1"/>
  <c r="AG213" i="1" s="1"/>
  <c r="Q89" i="1"/>
  <c r="R89" i="1" s="1"/>
  <c r="D213" i="1"/>
  <c r="G212" i="1"/>
  <c r="M212" i="1"/>
  <c r="N212" i="1" s="1"/>
  <c r="L212" i="1"/>
  <c r="A213" i="1"/>
  <c r="E214" i="1" s="1"/>
  <c r="C213" i="1"/>
  <c r="T212" i="1"/>
  <c r="F212" i="1"/>
  <c r="AC214" i="1"/>
  <c r="V215" i="1"/>
  <c r="O219" i="1"/>
  <c r="B88" i="1"/>
  <c r="P211" i="1"/>
  <c r="X128" i="1" l="1"/>
  <c r="AB128" i="1"/>
  <c r="AD212" i="1"/>
  <c r="W214" i="1"/>
  <c r="B89" i="1"/>
  <c r="P212" i="1"/>
  <c r="Q90" i="1"/>
  <c r="R90" i="1" s="1"/>
  <c r="I92" i="1"/>
  <c r="J91" i="1"/>
  <c r="K91" i="1" s="1"/>
  <c r="AC215" i="1"/>
  <c r="V216" i="1"/>
  <c r="D214" i="1"/>
  <c r="M213" i="1"/>
  <c r="N213" i="1" s="1"/>
  <c r="A214" i="1"/>
  <c r="E215" i="1" s="1"/>
  <c r="T213" i="1"/>
  <c r="C214" i="1"/>
  <c r="G213" i="1"/>
  <c r="F213" i="1"/>
  <c r="L213" i="1"/>
  <c r="O220" i="1"/>
  <c r="H212" i="1"/>
  <c r="AF214" i="1"/>
  <c r="AG214" i="1" s="1"/>
  <c r="Y129" i="1" l="1"/>
  <c r="Z129" i="1"/>
  <c r="AD213" i="1"/>
  <c r="W215" i="1"/>
  <c r="Q91" i="1"/>
  <c r="R91" i="1" s="1"/>
  <c r="G214" i="1"/>
  <c r="A215" i="1"/>
  <c r="E216" i="1" s="1"/>
  <c r="M214" i="1"/>
  <c r="N214" i="1" s="1"/>
  <c r="C215" i="1"/>
  <c r="F214" i="1"/>
  <c r="L214" i="1"/>
  <c r="D215" i="1"/>
  <c r="T214" i="1"/>
  <c r="I93" i="1"/>
  <c r="J92" i="1"/>
  <c r="K92" i="1" s="1"/>
  <c r="Q92" i="1" s="1"/>
  <c r="O221" i="1"/>
  <c r="AF215" i="1"/>
  <c r="AG215" i="1" s="1"/>
  <c r="B90" i="1"/>
  <c r="V217" i="1"/>
  <c r="AC216" i="1"/>
  <c r="P213" i="1"/>
  <c r="H213" i="1"/>
  <c r="X129" i="1" l="1"/>
  <c r="AB129" i="1"/>
  <c r="W216" i="1"/>
  <c r="AD214" i="1"/>
  <c r="P214" i="1"/>
  <c r="AF216" i="1"/>
  <c r="AG216" i="1" s="1"/>
  <c r="AC217" i="1"/>
  <c r="V218" i="1"/>
  <c r="O222" i="1"/>
  <c r="B92" i="1"/>
  <c r="R92" i="1"/>
  <c r="I94" i="1"/>
  <c r="J93" i="1"/>
  <c r="K93" i="1" s="1"/>
  <c r="M215" i="1"/>
  <c r="N215" i="1" s="1"/>
  <c r="D216" i="1"/>
  <c r="T215" i="1"/>
  <c r="F215" i="1"/>
  <c r="L215" i="1"/>
  <c r="G215" i="1"/>
  <c r="C216" i="1"/>
  <c r="A216" i="1"/>
  <c r="E217" i="1" s="1"/>
  <c r="H214" i="1"/>
  <c r="B91" i="1"/>
  <c r="Y130" i="1" l="1"/>
  <c r="Z130" i="1"/>
  <c r="P215" i="1"/>
  <c r="W217" i="1"/>
  <c r="AD215" i="1"/>
  <c r="H215" i="1"/>
  <c r="O223" i="1"/>
  <c r="AC218" i="1"/>
  <c r="V219" i="1"/>
  <c r="T216" i="1"/>
  <c r="M216" i="1"/>
  <c r="N216" i="1" s="1"/>
  <c r="A217" i="1"/>
  <c r="E218" i="1" s="1"/>
  <c r="D217" i="1"/>
  <c r="L216" i="1"/>
  <c r="C217" i="1"/>
  <c r="G216" i="1"/>
  <c r="F216" i="1"/>
  <c r="Q93" i="1"/>
  <c r="R93" i="1" s="1"/>
  <c r="I95" i="1"/>
  <c r="J94" i="1"/>
  <c r="K94" i="1" s="1"/>
  <c r="AF217" i="1"/>
  <c r="AG217" i="1" s="1"/>
  <c r="X130" i="1" l="1"/>
  <c r="Z131" i="1"/>
  <c r="Y131" i="1"/>
  <c r="AB130" i="1"/>
  <c r="AD216" i="1"/>
  <c r="W218" i="1"/>
  <c r="P216" i="1"/>
  <c r="B93" i="1"/>
  <c r="I96" i="1"/>
  <c r="J95" i="1"/>
  <c r="K95" i="1" s="1"/>
  <c r="G217" i="1"/>
  <c r="F217" i="1"/>
  <c r="M217" i="1"/>
  <c r="N217" i="1" s="1"/>
  <c r="A218" i="1"/>
  <c r="E219" i="1" s="1"/>
  <c r="D218" i="1"/>
  <c r="T217" i="1"/>
  <c r="C218" i="1"/>
  <c r="L217" i="1"/>
  <c r="AF218" i="1"/>
  <c r="AG218" i="1" s="1"/>
  <c r="V220" i="1"/>
  <c r="AC219" i="1"/>
  <c r="O224" i="1"/>
  <c r="Q94" i="1"/>
  <c r="R94" i="1" s="1"/>
  <c r="H216" i="1"/>
  <c r="X131" i="1" l="1"/>
  <c r="AB131" i="1"/>
  <c r="AD217" i="1"/>
  <c r="W219" i="1"/>
  <c r="P217" i="1"/>
  <c r="B94" i="1"/>
  <c r="O225" i="1"/>
  <c r="V221" i="1"/>
  <c r="AC220" i="1"/>
  <c r="H217" i="1"/>
  <c r="AF219" i="1"/>
  <c r="AG219" i="1" s="1"/>
  <c r="Q95" i="1"/>
  <c r="R95" i="1" s="1"/>
  <c r="L218" i="1"/>
  <c r="F218" i="1"/>
  <c r="A219" i="1"/>
  <c r="E220" i="1" s="1"/>
  <c r="D219" i="1"/>
  <c r="G218" i="1"/>
  <c r="T218" i="1"/>
  <c r="M218" i="1"/>
  <c r="N218" i="1" s="1"/>
  <c r="C219" i="1"/>
  <c r="I97" i="1"/>
  <c r="J96" i="1"/>
  <c r="K96" i="1" s="1"/>
  <c r="Z132" i="1" l="1"/>
  <c r="Y132" i="1"/>
  <c r="X132" i="1" s="1"/>
  <c r="W220" i="1"/>
  <c r="AD218" i="1"/>
  <c r="P218" i="1"/>
  <c r="V222" i="1"/>
  <c r="AC221" i="1"/>
  <c r="B95" i="1"/>
  <c r="H218" i="1"/>
  <c r="Q96" i="1"/>
  <c r="R96" i="1" s="1"/>
  <c r="A220" i="1"/>
  <c r="E221" i="1" s="1"/>
  <c r="M219" i="1"/>
  <c r="N219" i="1" s="1"/>
  <c r="T219" i="1"/>
  <c r="C220" i="1"/>
  <c r="F219" i="1"/>
  <c r="G219" i="1"/>
  <c r="L219" i="1"/>
  <c r="D220" i="1"/>
  <c r="AF220" i="1"/>
  <c r="AG220" i="1" s="1"/>
  <c r="O226" i="1"/>
  <c r="I98" i="1"/>
  <c r="J97" i="1"/>
  <c r="K97" i="1" s="1"/>
  <c r="Y133" i="1" l="1"/>
  <c r="Z133" i="1"/>
  <c r="AB132" i="1"/>
  <c r="AD219" i="1"/>
  <c r="W221" i="1"/>
  <c r="P219" i="1"/>
  <c r="AF221" i="1"/>
  <c r="AG221" i="1" s="1"/>
  <c r="H219" i="1"/>
  <c r="G220" i="1"/>
  <c r="D221" i="1"/>
  <c r="C221" i="1"/>
  <c r="F220" i="1"/>
  <c r="L220" i="1"/>
  <c r="T220" i="1"/>
  <c r="A221" i="1"/>
  <c r="E222" i="1" s="1"/>
  <c r="M220" i="1"/>
  <c r="N220" i="1" s="1"/>
  <c r="AC222" i="1"/>
  <c r="V223" i="1"/>
  <c r="O227" i="1"/>
  <c r="Q97" i="1"/>
  <c r="R97" i="1" s="1"/>
  <c r="B96" i="1"/>
  <c r="I99" i="1"/>
  <c r="J98" i="1"/>
  <c r="K98" i="1" s="1"/>
  <c r="X133" i="1" l="1"/>
  <c r="Z134" i="1"/>
  <c r="Y134" i="1"/>
  <c r="AB133" i="1"/>
  <c r="AD220" i="1"/>
  <c r="W222" i="1"/>
  <c r="P220" i="1"/>
  <c r="V224" i="1"/>
  <c r="AC223" i="1"/>
  <c r="I100" i="1"/>
  <c r="J99" i="1"/>
  <c r="K99" i="1" s="1"/>
  <c r="AF222" i="1"/>
  <c r="AG222" i="1" s="1"/>
  <c r="Q98" i="1"/>
  <c r="R98" i="1" s="1"/>
  <c r="H220" i="1"/>
  <c r="B97" i="1"/>
  <c r="M221" i="1"/>
  <c r="N221" i="1" s="1"/>
  <c r="L221" i="1"/>
  <c r="A222" i="1"/>
  <c r="E223" i="1" s="1"/>
  <c r="T221" i="1"/>
  <c r="D222" i="1"/>
  <c r="G221" i="1"/>
  <c r="F221" i="1"/>
  <c r="C222" i="1"/>
  <c r="O228" i="1"/>
  <c r="X134" i="1" l="1"/>
  <c r="Y135" i="1" s="1"/>
  <c r="Z135" i="1"/>
  <c r="AB134" i="1"/>
  <c r="AD221" i="1"/>
  <c r="W223" i="1"/>
  <c r="A223" i="1"/>
  <c r="E224" i="1" s="1"/>
  <c r="G222" i="1"/>
  <c r="C223" i="1"/>
  <c r="L222" i="1"/>
  <c r="T222" i="1"/>
  <c r="M222" i="1"/>
  <c r="F222" i="1"/>
  <c r="AC224" i="1"/>
  <c r="V225" i="1"/>
  <c r="AF223" i="1"/>
  <c r="AG223" i="1" s="1"/>
  <c r="P221" i="1"/>
  <c r="H221" i="1"/>
  <c r="Q99" i="1"/>
  <c r="R99" i="1" s="1"/>
  <c r="O229" i="1"/>
  <c r="B98" i="1"/>
  <c r="I101" i="1"/>
  <c r="J100" i="1"/>
  <c r="K100" i="1" s="1"/>
  <c r="X135" i="1" l="1"/>
  <c r="AB135" i="1"/>
  <c r="H222" i="1"/>
  <c r="AD222" i="1"/>
  <c r="W224" i="1"/>
  <c r="B99" i="1"/>
  <c r="V226" i="1"/>
  <c r="AC225" i="1"/>
  <c r="M223" i="1"/>
  <c r="N223" i="1" s="1"/>
  <c r="A224" i="1"/>
  <c r="E225" i="1" s="1"/>
  <c r="F223" i="1"/>
  <c r="C224" i="1"/>
  <c r="L223" i="1"/>
  <c r="G223" i="1"/>
  <c r="T223" i="1"/>
  <c r="AF224" i="1"/>
  <c r="AG224" i="1" s="1"/>
  <c r="P222" i="1"/>
  <c r="I102" i="1"/>
  <c r="J102" i="1" s="1"/>
  <c r="J101" i="1"/>
  <c r="K101" i="1" s="1"/>
  <c r="Q101" i="1" s="1"/>
  <c r="Q100" i="1"/>
  <c r="R100" i="1" s="1"/>
  <c r="D223" i="1"/>
  <c r="D224" i="1" s="1"/>
  <c r="O230" i="1"/>
  <c r="Z136" i="1" l="1"/>
  <c r="Y136" i="1"/>
  <c r="X136" i="1" s="1"/>
  <c r="AD223" i="1"/>
  <c r="W225" i="1"/>
  <c r="B100" i="1"/>
  <c r="B101" i="1"/>
  <c r="R101" i="1"/>
  <c r="I103" i="1"/>
  <c r="K102" i="1"/>
  <c r="Q102" i="1" s="1"/>
  <c r="P223" i="1"/>
  <c r="AC226" i="1"/>
  <c r="V227" i="1"/>
  <c r="O231" i="1"/>
  <c r="AF225" i="1"/>
  <c r="AG225" i="1" s="1"/>
  <c r="A225" i="1"/>
  <c r="E226" i="1" s="1"/>
  <c r="F224" i="1"/>
  <c r="G224" i="1"/>
  <c r="L224" i="1"/>
  <c r="C225" i="1"/>
  <c r="T224" i="1"/>
  <c r="D225" i="1"/>
  <c r="M224" i="1"/>
  <c r="N224" i="1" s="1"/>
  <c r="H223" i="1"/>
  <c r="Z137" i="1" l="1"/>
  <c r="Y137" i="1"/>
  <c r="X137" i="1" s="1"/>
  <c r="AB136" i="1"/>
  <c r="W226" i="1"/>
  <c r="AD224" i="1"/>
  <c r="AC227" i="1"/>
  <c r="V228" i="1"/>
  <c r="AF226" i="1"/>
  <c r="AG226" i="1" s="1"/>
  <c r="O232" i="1"/>
  <c r="B102" i="1"/>
  <c r="R102" i="1"/>
  <c r="I104" i="1"/>
  <c r="J103" i="1"/>
  <c r="K103" i="1" s="1"/>
  <c r="P224" i="1"/>
  <c r="H224" i="1"/>
  <c r="C226" i="1"/>
  <c r="F225" i="1"/>
  <c r="D226" i="1"/>
  <c r="L225" i="1"/>
  <c r="M225" i="1"/>
  <c r="N225" i="1" s="1"/>
  <c r="A226" i="1"/>
  <c r="E227" i="1" s="1"/>
  <c r="G225" i="1"/>
  <c r="T225" i="1"/>
  <c r="Z138" i="1" l="1"/>
  <c r="Y138" i="1"/>
  <c r="X138" i="1" s="1"/>
  <c r="AB137" i="1"/>
  <c r="P225" i="1"/>
  <c r="W227" i="1"/>
  <c r="AD225" i="1"/>
  <c r="O233" i="1"/>
  <c r="H225" i="1"/>
  <c r="Q103" i="1"/>
  <c r="R103" i="1" s="1"/>
  <c r="I105" i="1"/>
  <c r="J104" i="1"/>
  <c r="K104" i="1" s="1"/>
  <c r="AF227" i="1"/>
  <c r="AG227" i="1" s="1"/>
  <c r="C227" i="1"/>
  <c r="M226" i="1"/>
  <c r="N226" i="1" s="1"/>
  <c r="G226" i="1"/>
  <c r="T226" i="1"/>
  <c r="F226" i="1"/>
  <c r="L226" i="1"/>
  <c r="A227" i="1"/>
  <c r="E228" i="1" s="1"/>
  <c r="D227" i="1"/>
  <c r="V229" i="1"/>
  <c r="AC228" i="1"/>
  <c r="Y139" i="1" l="1"/>
  <c r="Z139" i="1"/>
  <c r="AB138" i="1"/>
  <c r="AB139" i="1"/>
  <c r="H226" i="1"/>
  <c r="AD226" i="1"/>
  <c r="W228" i="1"/>
  <c r="O234" i="1"/>
  <c r="F227" i="1"/>
  <c r="D228" i="1"/>
  <c r="T227" i="1"/>
  <c r="G227" i="1"/>
  <c r="L227" i="1"/>
  <c r="C228" i="1"/>
  <c r="A228" i="1"/>
  <c r="E229" i="1" s="1"/>
  <c r="M227" i="1"/>
  <c r="N227" i="1" s="1"/>
  <c r="AF228" i="1"/>
  <c r="AG228" i="1" s="1"/>
  <c r="Q104" i="1"/>
  <c r="R104" i="1" s="1"/>
  <c r="P226" i="1"/>
  <c r="I106" i="1"/>
  <c r="J105" i="1"/>
  <c r="K105" i="1" s="1"/>
  <c r="B103" i="1"/>
  <c r="AC229" i="1"/>
  <c r="V230" i="1"/>
  <c r="X139" i="1" l="1"/>
  <c r="Y140" i="1"/>
  <c r="Z140" i="1"/>
  <c r="W229" i="1"/>
  <c r="AD227" i="1"/>
  <c r="B104" i="1"/>
  <c r="P227" i="1"/>
  <c r="A229" i="1"/>
  <c r="E230" i="1" s="1"/>
  <c r="L228" i="1"/>
  <c r="F228" i="1"/>
  <c r="T228" i="1"/>
  <c r="M228" i="1"/>
  <c r="N228" i="1" s="1"/>
  <c r="G228" i="1"/>
  <c r="C229" i="1"/>
  <c r="D229" i="1"/>
  <c r="O235" i="1"/>
  <c r="I107" i="1"/>
  <c r="J106" i="1"/>
  <c r="K106" i="1" s="1"/>
  <c r="Q106" i="1" s="1"/>
  <c r="AC230" i="1"/>
  <c r="V231" i="1"/>
  <c r="H227" i="1"/>
  <c r="AF229" i="1"/>
  <c r="AG229" i="1" s="1"/>
  <c r="Q105" i="1"/>
  <c r="R105" i="1" s="1"/>
  <c r="X140" i="1" l="1"/>
  <c r="AB140" i="1"/>
  <c r="AD228" i="1"/>
  <c r="W230" i="1"/>
  <c r="P228" i="1"/>
  <c r="I108" i="1"/>
  <c r="J107" i="1"/>
  <c r="K107" i="1" s="1"/>
  <c r="O236" i="1"/>
  <c r="AF230" i="1"/>
  <c r="AG230" i="1" s="1"/>
  <c r="AC231" i="1"/>
  <c r="V232" i="1"/>
  <c r="A230" i="1"/>
  <c r="E231" i="1" s="1"/>
  <c r="M229" i="1"/>
  <c r="N229" i="1" s="1"/>
  <c r="C230" i="1"/>
  <c r="L229" i="1"/>
  <c r="T229" i="1"/>
  <c r="D230" i="1"/>
  <c r="G229" i="1"/>
  <c r="F229" i="1"/>
  <c r="B105" i="1"/>
  <c r="B106" i="1"/>
  <c r="R106" i="1"/>
  <c r="H228" i="1"/>
  <c r="Y141" i="1" l="1"/>
  <c r="Z141" i="1"/>
  <c r="AD229" i="1"/>
  <c r="W231" i="1"/>
  <c r="P229" i="1"/>
  <c r="AF231" i="1"/>
  <c r="AG231" i="1" s="1"/>
  <c r="G230" i="1"/>
  <c r="A231" i="1"/>
  <c r="E232" i="1" s="1"/>
  <c r="T230" i="1"/>
  <c r="D231" i="1"/>
  <c r="C231" i="1"/>
  <c r="L230" i="1"/>
  <c r="F230" i="1"/>
  <c r="M230" i="1"/>
  <c r="N230" i="1" s="1"/>
  <c r="O237" i="1"/>
  <c r="H229" i="1"/>
  <c r="V233" i="1"/>
  <c r="AC232" i="1"/>
  <c r="Q107" i="1"/>
  <c r="R107" i="1" s="1"/>
  <c r="I109" i="1"/>
  <c r="J108" i="1"/>
  <c r="K108" i="1" s="1"/>
  <c r="X141" i="1" l="1"/>
  <c r="AB141" i="1"/>
  <c r="P230" i="1"/>
  <c r="W232" i="1"/>
  <c r="AD230" i="1"/>
  <c r="O238" i="1"/>
  <c r="F231" i="1"/>
  <c r="A232" i="1"/>
  <c r="E233" i="1" s="1"/>
  <c r="G231" i="1"/>
  <c r="L231" i="1"/>
  <c r="D232" i="1"/>
  <c r="C232" i="1"/>
  <c r="T231" i="1"/>
  <c r="M231" i="1"/>
  <c r="N231" i="1" s="1"/>
  <c r="V234" i="1"/>
  <c r="AC233" i="1"/>
  <c r="H230" i="1"/>
  <c r="I110" i="1"/>
  <c r="J109" i="1"/>
  <c r="K109" i="1" s="1"/>
  <c r="AF232" i="1"/>
  <c r="AG232" i="1" s="1"/>
  <c r="Q108" i="1"/>
  <c r="R108" i="1" s="1"/>
  <c r="B107" i="1"/>
  <c r="Y142" i="1" l="1"/>
  <c r="Z142" i="1"/>
  <c r="AD231" i="1"/>
  <c r="W233" i="1"/>
  <c r="P231" i="1"/>
  <c r="B108" i="1"/>
  <c r="I111" i="1"/>
  <c r="J110" i="1"/>
  <c r="K110" i="1" s="1"/>
  <c r="V235" i="1"/>
  <c r="AC234" i="1"/>
  <c r="C233" i="1"/>
  <c r="M232" i="1"/>
  <c r="N232" i="1" s="1"/>
  <c r="F232" i="1"/>
  <c r="D233" i="1"/>
  <c r="G232" i="1"/>
  <c r="A233" i="1"/>
  <c r="E234" i="1" s="1"/>
  <c r="L232" i="1"/>
  <c r="T232" i="1"/>
  <c r="O239" i="1"/>
  <c r="AF233" i="1"/>
  <c r="AG233" i="1" s="1"/>
  <c r="H231" i="1"/>
  <c r="Q109" i="1"/>
  <c r="R109" i="1" s="1"/>
  <c r="X142" i="1" l="1"/>
  <c r="AB142" i="1"/>
  <c r="W234" i="1"/>
  <c r="AD232" i="1"/>
  <c r="P232" i="1"/>
  <c r="H232" i="1"/>
  <c r="B109" i="1"/>
  <c r="AF234" i="1"/>
  <c r="AG234" i="1" s="1"/>
  <c r="O240" i="1"/>
  <c r="V236" i="1"/>
  <c r="AC235" i="1"/>
  <c r="F233" i="1"/>
  <c r="G233" i="1"/>
  <c r="A234" i="1"/>
  <c r="E235" i="1" s="1"/>
  <c r="M233" i="1"/>
  <c r="N233" i="1" s="1"/>
  <c r="T233" i="1"/>
  <c r="D234" i="1"/>
  <c r="C234" i="1"/>
  <c r="L233" i="1"/>
  <c r="Q110" i="1"/>
  <c r="R110" i="1" s="1"/>
  <c r="I112" i="1"/>
  <c r="J111" i="1"/>
  <c r="K111" i="1" s="1"/>
  <c r="Y143" i="1" l="1"/>
  <c r="Z143" i="1"/>
  <c r="W235" i="1"/>
  <c r="AD233" i="1"/>
  <c r="B110" i="1"/>
  <c r="L234" i="1"/>
  <c r="A235" i="1"/>
  <c r="E236" i="1" s="1"/>
  <c r="G234" i="1"/>
  <c r="D235" i="1"/>
  <c r="T234" i="1"/>
  <c r="C235" i="1"/>
  <c r="M234" i="1"/>
  <c r="N234" i="1" s="1"/>
  <c r="F234" i="1"/>
  <c r="I113" i="1"/>
  <c r="J112" i="1"/>
  <c r="K112" i="1" s="1"/>
  <c r="P233" i="1"/>
  <c r="H233" i="1"/>
  <c r="O241" i="1"/>
  <c r="Q111" i="1"/>
  <c r="R111" i="1" s="1"/>
  <c r="AF235" i="1"/>
  <c r="AG235" i="1" s="1"/>
  <c r="V237" i="1"/>
  <c r="AC236" i="1"/>
  <c r="X143" i="1" l="1"/>
  <c r="AB143" i="1"/>
  <c r="P234" i="1"/>
  <c r="AD234" i="1"/>
  <c r="W236" i="1"/>
  <c r="H234" i="1"/>
  <c r="B111" i="1"/>
  <c r="Q112" i="1"/>
  <c r="R112" i="1" s="1"/>
  <c r="AF236" i="1"/>
  <c r="AG236" i="1" s="1"/>
  <c r="O242" i="1"/>
  <c r="I114" i="1"/>
  <c r="J113" i="1"/>
  <c r="K113" i="1" s="1"/>
  <c r="AC237" i="1"/>
  <c r="V238" i="1"/>
  <c r="G235" i="1"/>
  <c r="D236" i="1"/>
  <c r="C236" i="1"/>
  <c r="L235" i="1"/>
  <c r="T235" i="1"/>
  <c r="F235" i="1"/>
  <c r="A236" i="1"/>
  <c r="E237" i="1" s="1"/>
  <c r="M235" i="1"/>
  <c r="N235" i="1" s="1"/>
  <c r="Z144" i="1" l="1"/>
  <c r="Y144" i="1"/>
  <c r="AD235" i="1"/>
  <c r="W237" i="1"/>
  <c r="B112" i="1"/>
  <c r="O243" i="1"/>
  <c r="AF237" i="1"/>
  <c r="AG237" i="1" s="1"/>
  <c r="Q113" i="1"/>
  <c r="R113" i="1" s="1"/>
  <c r="I115" i="1"/>
  <c r="J114" i="1"/>
  <c r="K114" i="1" s="1"/>
  <c r="P235" i="1"/>
  <c r="H235" i="1"/>
  <c r="AC238" i="1"/>
  <c r="V239" i="1"/>
  <c r="L236" i="1"/>
  <c r="A237" i="1"/>
  <c r="E238" i="1" s="1"/>
  <c r="D237" i="1"/>
  <c r="T236" i="1"/>
  <c r="M236" i="1"/>
  <c r="N236" i="1" s="1"/>
  <c r="G236" i="1"/>
  <c r="C237" i="1"/>
  <c r="F236" i="1"/>
  <c r="X144" i="1" l="1"/>
  <c r="AB144" i="1"/>
  <c r="AD236" i="1"/>
  <c r="W238" i="1"/>
  <c r="D238" i="1"/>
  <c r="F237" i="1"/>
  <c r="G237" i="1"/>
  <c r="A238" i="1"/>
  <c r="E239" i="1" s="1"/>
  <c r="M237" i="1"/>
  <c r="N237" i="1" s="1"/>
  <c r="C238" i="1"/>
  <c r="L237" i="1"/>
  <c r="T237" i="1"/>
  <c r="Q114" i="1"/>
  <c r="R114" i="1" s="1"/>
  <c r="I116" i="1"/>
  <c r="J115" i="1"/>
  <c r="K115" i="1" s="1"/>
  <c r="P236" i="1"/>
  <c r="H236" i="1"/>
  <c r="O244" i="1"/>
  <c r="V240" i="1"/>
  <c r="AC239" i="1"/>
  <c r="B113" i="1"/>
  <c r="AF238" i="1"/>
  <c r="AG238" i="1" s="1"/>
  <c r="Z145" i="1" l="1"/>
  <c r="Y145" i="1"/>
  <c r="H237" i="1"/>
  <c r="W239" i="1"/>
  <c r="AD237" i="1"/>
  <c r="AF239" i="1"/>
  <c r="AG239" i="1" s="1"/>
  <c r="Q115" i="1"/>
  <c r="R115" i="1" s="1"/>
  <c r="B114" i="1"/>
  <c r="L238" i="1"/>
  <c r="M238" i="1"/>
  <c r="N238" i="1" s="1"/>
  <c r="A239" i="1"/>
  <c r="E240" i="1" s="1"/>
  <c r="D239" i="1"/>
  <c r="T238" i="1"/>
  <c r="C239" i="1"/>
  <c r="G238" i="1"/>
  <c r="F238" i="1"/>
  <c r="I117" i="1"/>
  <c r="J116" i="1"/>
  <c r="K116" i="1" s="1"/>
  <c r="AC240" i="1"/>
  <c r="V241" i="1"/>
  <c r="P237" i="1"/>
  <c r="O245" i="1"/>
  <c r="X145" i="1" l="1"/>
  <c r="AB145" i="1"/>
  <c r="H238" i="1"/>
  <c r="W240" i="1"/>
  <c r="AD238" i="1"/>
  <c r="B115" i="1"/>
  <c r="O246" i="1"/>
  <c r="Q116" i="1"/>
  <c r="R116" i="1" s="1"/>
  <c r="I118" i="1"/>
  <c r="J117" i="1"/>
  <c r="K117" i="1" s="1"/>
  <c r="A240" i="1"/>
  <c r="E241" i="1" s="1"/>
  <c r="L239" i="1"/>
  <c r="C240" i="1"/>
  <c r="T239" i="1"/>
  <c r="M239" i="1"/>
  <c r="N239" i="1" s="1"/>
  <c r="D240" i="1"/>
  <c r="G239" i="1"/>
  <c r="F239" i="1"/>
  <c r="AF240" i="1"/>
  <c r="AG240" i="1" s="1"/>
  <c r="V242" i="1"/>
  <c r="AC241" i="1"/>
  <c r="P238" i="1"/>
  <c r="Y146" i="1" l="1"/>
  <c r="Z146" i="1"/>
  <c r="X146" i="1" s="1"/>
  <c r="AD239" i="1"/>
  <c r="W241" i="1"/>
  <c r="P239" i="1"/>
  <c r="G240" i="1"/>
  <c r="L240" i="1"/>
  <c r="D241" i="1"/>
  <c r="C241" i="1"/>
  <c r="M240" i="1"/>
  <c r="N240" i="1" s="1"/>
  <c r="A241" i="1"/>
  <c r="E242" i="1" s="1"/>
  <c r="F240" i="1"/>
  <c r="T240" i="1"/>
  <c r="B116" i="1"/>
  <c r="Q117" i="1"/>
  <c r="R117" i="1" s="1"/>
  <c r="H239" i="1"/>
  <c r="I119" i="1"/>
  <c r="J118" i="1"/>
  <c r="K118" i="1" s="1"/>
  <c r="AC242" i="1"/>
  <c r="V243" i="1"/>
  <c r="O247" i="1"/>
  <c r="AF241" i="1"/>
  <c r="AG241" i="1" s="1"/>
  <c r="AB146" i="1" l="1"/>
  <c r="AD240" i="1"/>
  <c r="W242" i="1"/>
  <c r="H240" i="1"/>
  <c r="B117" i="1"/>
  <c r="AF242" i="1"/>
  <c r="AG242" i="1" s="1"/>
  <c r="Q118" i="1"/>
  <c r="R118" i="1" s="1"/>
  <c r="O248" i="1"/>
  <c r="I120" i="1"/>
  <c r="J119" i="1"/>
  <c r="K119" i="1" s="1"/>
  <c r="Q119" i="1" s="1"/>
  <c r="P240" i="1"/>
  <c r="AC243" i="1"/>
  <c r="V244" i="1"/>
  <c r="A242" i="1"/>
  <c r="E243" i="1" s="1"/>
  <c r="M241" i="1"/>
  <c r="N241" i="1" s="1"/>
  <c r="T241" i="1"/>
  <c r="C242" i="1"/>
  <c r="L241" i="1"/>
  <c r="D242" i="1"/>
  <c r="F241" i="1"/>
  <c r="G241" i="1"/>
  <c r="Z147" i="1" l="1"/>
  <c r="Y147" i="1"/>
  <c r="W243" i="1"/>
  <c r="AD241" i="1"/>
  <c r="AF243" i="1"/>
  <c r="AG243" i="1" s="1"/>
  <c r="B119" i="1"/>
  <c r="R119" i="1"/>
  <c r="A243" i="1"/>
  <c r="E244" i="1" s="1"/>
  <c r="F242" i="1"/>
  <c r="L242" i="1"/>
  <c r="D243" i="1"/>
  <c r="G242" i="1"/>
  <c r="C243" i="1"/>
  <c r="T242" i="1"/>
  <c r="M242" i="1"/>
  <c r="N242" i="1" s="1"/>
  <c r="O249" i="1"/>
  <c r="I121" i="1"/>
  <c r="J120" i="1"/>
  <c r="K120" i="1" s="1"/>
  <c r="Q120" i="1" s="1"/>
  <c r="P241" i="1"/>
  <c r="V245" i="1"/>
  <c r="AC244" i="1"/>
  <c r="H241" i="1"/>
  <c r="B118" i="1"/>
  <c r="X147" i="1" l="1"/>
  <c r="AB147" i="1"/>
  <c r="AD242" i="1"/>
  <c r="W244" i="1"/>
  <c r="AF244" i="1"/>
  <c r="AG244" i="1" s="1"/>
  <c r="V246" i="1"/>
  <c r="AC245" i="1"/>
  <c r="O250" i="1"/>
  <c r="P242" i="1"/>
  <c r="B120" i="1"/>
  <c r="R120" i="1"/>
  <c r="G243" i="1"/>
  <c r="F243" i="1"/>
  <c r="L243" i="1"/>
  <c r="A244" i="1"/>
  <c r="E245" i="1" s="1"/>
  <c r="M243" i="1"/>
  <c r="N243" i="1" s="1"/>
  <c r="D244" i="1"/>
  <c r="T243" i="1"/>
  <c r="C244" i="1"/>
  <c r="I122" i="1"/>
  <c r="J121" i="1"/>
  <c r="K121" i="1" s="1"/>
  <c r="H242" i="1"/>
  <c r="Z148" i="1" l="1"/>
  <c r="Y148" i="1"/>
  <c r="AB148" i="1" s="1"/>
  <c r="W245" i="1"/>
  <c r="AD243" i="1"/>
  <c r="P243" i="1"/>
  <c r="AF245" i="1"/>
  <c r="AG245" i="1" s="1"/>
  <c r="H243" i="1"/>
  <c r="O251" i="1"/>
  <c r="Q121" i="1"/>
  <c r="R121" i="1" s="1"/>
  <c r="I123" i="1"/>
  <c r="J122" i="1"/>
  <c r="K122" i="1" s="1"/>
  <c r="L244" i="1"/>
  <c r="C245" i="1"/>
  <c r="A245" i="1"/>
  <c r="E246" i="1" s="1"/>
  <c r="T244" i="1"/>
  <c r="D245" i="1"/>
  <c r="M244" i="1"/>
  <c r="N244" i="1" s="1"/>
  <c r="F244" i="1"/>
  <c r="G244" i="1"/>
  <c r="V247" i="1"/>
  <c r="AC246" i="1"/>
  <c r="X148" i="1" l="1"/>
  <c r="Y149" i="1"/>
  <c r="Z149" i="1"/>
  <c r="X149" i="1" s="1"/>
  <c r="AD244" i="1"/>
  <c r="W246" i="1"/>
  <c r="V248" i="1"/>
  <c r="AC247" i="1"/>
  <c r="P244" i="1"/>
  <c r="I124" i="1"/>
  <c r="J123" i="1"/>
  <c r="K123" i="1" s="1"/>
  <c r="H244" i="1"/>
  <c r="B121" i="1"/>
  <c r="O252" i="1"/>
  <c r="Q122" i="1"/>
  <c r="R122" i="1" s="1"/>
  <c r="A246" i="1"/>
  <c r="E247" i="1" s="1"/>
  <c r="M245" i="1"/>
  <c r="N245" i="1" s="1"/>
  <c r="G245" i="1"/>
  <c r="D246" i="1"/>
  <c r="T245" i="1"/>
  <c r="L245" i="1"/>
  <c r="C246" i="1"/>
  <c r="F245" i="1"/>
  <c r="AF246" i="1"/>
  <c r="AG246" i="1" s="1"/>
  <c r="AB149" i="1" l="1"/>
  <c r="P245" i="1"/>
  <c r="W247" i="1"/>
  <c r="AD245" i="1"/>
  <c r="B122" i="1"/>
  <c r="D247" i="1"/>
  <c r="G246" i="1"/>
  <c r="M246" i="1"/>
  <c r="N246" i="1" s="1"/>
  <c r="T246" i="1"/>
  <c r="F246" i="1"/>
  <c r="A247" i="1"/>
  <c r="E248" i="1" s="1"/>
  <c r="L246" i="1"/>
  <c r="C247" i="1"/>
  <c r="H245" i="1"/>
  <c r="Q123" i="1"/>
  <c r="R123" i="1" s="1"/>
  <c r="AF247" i="1"/>
  <c r="AG247" i="1" s="1"/>
  <c r="I125" i="1"/>
  <c r="J124" i="1"/>
  <c r="K124" i="1" s="1"/>
  <c r="O253" i="1"/>
  <c r="AC248" i="1"/>
  <c r="V249" i="1"/>
  <c r="Y150" i="1" l="1"/>
  <c r="Z150" i="1"/>
  <c r="W248" i="1"/>
  <c r="AD246" i="1"/>
  <c r="H246" i="1"/>
  <c r="B123" i="1"/>
  <c r="AC249" i="1"/>
  <c r="V250" i="1"/>
  <c r="Q124" i="1"/>
  <c r="R124" i="1" s="1"/>
  <c r="I126" i="1"/>
  <c r="J125" i="1"/>
  <c r="K125" i="1" s="1"/>
  <c r="O254" i="1"/>
  <c r="AF248" i="1"/>
  <c r="AG248" i="1" s="1"/>
  <c r="D248" i="1"/>
  <c r="G247" i="1"/>
  <c r="T247" i="1"/>
  <c r="M247" i="1"/>
  <c r="N247" i="1" s="1"/>
  <c r="C248" i="1"/>
  <c r="F247" i="1"/>
  <c r="L247" i="1"/>
  <c r="A248" i="1"/>
  <c r="E249" i="1" s="1"/>
  <c r="P246" i="1"/>
  <c r="X150" i="1" l="1"/>
  <c r="AB150" i="1"/>
  <c r="AD247" i="1"/>
  <c r="W249" i="1"/>
  <c r="B124" i="1"/>
  <c r="H247" i="1"/>
  <c r="M248" i="1"/>
  <c r="N248" i="1" s="1"/>
  <c r="A249" i="1"/>
  <c r="E250" i="1" s="1"/>
  <c r="D249" i="1"/>
  <c r="T248" i="1"/>
  <c r="C249" i="1"/>
  <c r="L248" i="1"/>
  <c r="G248" i="1"/>
  <c r="F248" i="1"/>
  <c r="AF249" i="1"/>
  <c r="AG249" i="1" s="1"/>
  <c r="P247" i="1"/>
  <c r="O255" i="1"/>
  <c r="V251" i="1"/>
  <c r="AC250" i="1"/>
  <c r="Q125" i="1"/>
  <c r="R125" i="1" s="1"/>
  <c r="I127" i="1"/>
  <c r="J126" i="1"/>
  <c r="K126" i="1" s="1"/>
  <c r="Q126" i="1" s="1"/>
  <c r="Z151" i="1" l="1"/>
  <c r="Y151" i="1"/>
  <c r="X151" i="1" s="1"/>
  <c r="W250" i="1"/>
  <c r="AD248" i="1"/>
  <c r="B125" i="1"/>
  <c r="AC251" i="1"/>
  <c r="V252" i="1"/>
  <c r="P248" i="1"/>
  <c r="O256" i="1"/>
  <c r="B126" i="1"/>
  <c r="R126" i="1"/>
  <c r="I128" i="1"/>
  <c r="J127" i="1"/>
  <c r="K127" i="1" s="1"/>
  <c r="AF250" i="1"/>
  <c r="AG250" i="1" s="1"/>
  <c r="H248" i="1"/>
  <c r="F249" i="1"/>
  <c r="L249" i="1"/>
  <c r="C250" i="1"/>
  <c r="A250" i="1"/>
  <c r="E251" i="1" s="1"/>
  <c r="M249" i="1"/>
  <c r="N249" i="1" s="1"/>
  <c r="G249" i="1"/>
  <c r="D250" i="1"/>
  <c r="T249" i="1"/>
  <c r="AB151" i="1" l="1"/>
  <c r="P249" i="1"/>
  <c r="AD249" i="1"/>
  <c r="W251" i="1"/>
  <c r="AF251" i="1"/>
  <c r="AG251" i="1" s="1"/>
  <c r="O257" i="1"/>
  <c r="Q127" i="1"/>
  <c r="R127" i="1" s="1"/>
  <c r="I129" i="1"/>
  <c r="J128" i="1"/>
  <c r="K128" i="1" s="1"/>
  <c r="AC252" i="1"/>
  <c r="V253" i="1"/>
  <c r="G250" i="1"/>
  <c r="T250" i="1"/>
  <c r="L250" i="1"/>
  <c r="F250" i="1"/>
  <c r="C251" i="1"/>
  <c r="M250" i="1"/>
  <c r="N250" i="1" s="1"/>
  <c r="A251" i="1"/>
  <c r="E252" i="1" s="1"/>
  <c r="D251" i="1"/>
  <c r="H249" i="1"/>
  <c r="Y152" i="1" l="1"/>
  <c r="Z152" i="1"/>
  <c r="X152" i="1" s="1"/>
  <c r="H250" i="1"/>
  <c r="W252" i="1"/>
  <c r="AD250" i="1"/>
  <c r="T251" i="1"/>
  <c r="D252" i="1"/>
  <c r="F251" i="1"/>
  <c r="L251" i="1"/>
  <c r="G251" i="1"/>
  <c r="A252" i="1"/>
  <c r="E253" i="1" s="1"/>
  <c r="M251" i="1"/>
  <c r="N251" i="1" s="1"/>
  <c r="C252" i="1"/>
  <c r="P250" i="1"/>
  <c r="Q128" i="1"/>
  <c r="R128" i="1" s="1"/>
  <c r="I130" i="1"/>
  <c r="J129" i="1"/>
  <c r="K129" i="1" s="1"/>
  <c r="B127" i="1"/>
  <c r="O258" i="1"/>
  <c r="AF252" i="1"/>
  <c r="AG252" i="1" s="1"/>
  <c r="V254" i="1"/>
  <c r="AC253" i="1"/>
  <c r="AB152" i="1" l="1"/>
  <c r="Z153" i="1"/>
  <c r="Y153" i="1"/>
  <c r="H251" i="1"/>
  <c r="W253" i="1"/>
  <c r="AD251" i="1"/>
  <c r="B128" i="1"/>
  <c r="Q129" i="1"/>
  <c r="R129" i="1" s="1"/>
  <c r="D253" i="1"/>
  <c r="L252" i="1"/>
  <c r="T252" i="1"/>
  <c r="C253" i="1"/>
  <c r="M252" i="1"/>
  <c r="N252" i="1" s="1"/>
  <c r="F252" i="1"/>
  <c r="G252" i="1"/>
  <c r="A253" i="1"/>
  <c r="E254" i="1" s="1"/>
  <c r="AF253" i="1"/>
  <c r="AG253" i="1" s="1"/>
  <c r="I131" i="1"/>
  <c r="J130" i="1"/>
  <c r="K130" i="1" s="1"/>
  <c r="Q130" i="1" s="1"/>
  <c r="O259" i="1"/>
  <c r="P251" i="1"/>
  <c r="AC254" i="1"/>
  <c r="V255" i="1"/>
  <c r="X153" i="1" l="1"/>
  <c r="AB153" i="1"/>
  <c r="H252" i="1"/>
  <c r="Y154" i="1"/>
  <c r="Z154" i="1"/>
  <c r="W254" i="1"/>
  <c r="AD252" i="1"/>
  <c r="P252" i="1"/>
  <c r="O260" i="1"/>
  <c r="L253" i="1"/>
  <c r="C254" i="1"/>
  <c r="A254" i="1"/>
  <c r="D254" i="1" s="1"/>
  <c r="G253" i="1"/>
  <c r="T253" i="1"/>
  <c r="M253" i="1"/>
  <c r="F253" i="1"/>
  <c r="B129" i="1"/>
  <c r="AC255" i="1"/>
  <c r="V256" i="1"/>
  <c r="B130" i="1"/>
  <c r="R130" i="1"/>
  <c r="I132" i="1"/>
  <c r="J132" i="1" s="1"/>
  <c r="J131" i="1"/>
  <c r="K131" i="1" s="1"/>
  <c r="AF254" i="1"/>
  <c r="AG254" i="1" s="1"/>
  <c r="X154" i="1" l="1"/>
  <c r="E255" i="1"/>
  <c r="AB154" i="1"/>
  <c r="P253" i="1"/>
  <c r="AD253" i="1"/>
  <c r="W255" i="1"/>
  <c r="H253" i="1"/>
  <c r="T254" i="1"/>
  <c r="C255" i="1"/>
  <c r="F254" i="1"/>
  <c r="G254" i="1"/>
  <c r="L254" i="1"/>
  <c r="A255" i="1"/>
  <c r="D255" i="1"/>
  <c r="M254" i="1"/>
  <c r="N254" i="1" s="1"/>
  <c r="AF255" i="1"/>
  <c r="AG255" i="1" s="1"/>
  <c r="AC256" i="1"/>
  <c r="V257" i="1"/>
  <c r="Q131" i="1"/>
  <c r="R131" i="1" s="1"/>
  <c r="O261" i="1"/>
  <c r="I133" i="1"/>
  <c r="K132" i="1"/>
  <c r="E256" i="1" l="1"/>
  <c r="Z155" i="1"/>
  <c r="Y155" i="1"/>
  <c r="AD254" i="1"/>
  <c r="W256" i="1"/>
  <c r="B131" i="1"/>
  <c r="AF256" i="1"/>
  <c r="AG256" i="1" s="1"/>
  <c r="Q132" i="1"/>
  <c r="B132" i="1" s="1"/>
  <c r="N132" i="1"/>
  <c r="P254" i="1"/>
  <c r="I134" i="1"/>
  <c r="J133" i="1"/>
  <c r="K133" i="1" s="1"/>
  <c r="O262" i="1"/>
  <c r="AC257" i="1"/>
  <c r="V258" i="1"/>
  <c r="H254" i="1"/>
  <c r="M255" i="1"/>
  <c r="N255" i="1" s="1"/>
  <c r="F255" i="1"/>
  <c r="L255" i="1"/>
  <c r="A256" i="1"/>
  <c r="G255" i="1"/>
  <c r="D256" i="1"/>
  <c r="T255" i="1"/>
  <c r="C256" i="1"/>
  <c r="X155" i="1" l="1"/>
  <c r="E257" i="1"/>
  <c r="Z156" i="1"/>
  <c r="AB155" i="1"/>
  <c r="W257" i="1"/>
  <c r="AD255" i="1"/>
  <c r="P255" i="1"/>
  <c r="R132" i="1"/>
  <c r="Q133" i="1"/>
  <c r="R133" i="1" s="1"/>
  <c r="I135" i="1"/>
  <c r="J134" i="1"/>
  <c r="K134" i="1" s="1"/>
  <c r="Q134" i="1" s="1"/>
  <c r="O263" i="1"/>
  <c r="H255" i="1"/>
  <c r="AC258" i="1"/>
  <c r="V259" i="1"/>
  <c r="T256" i="1"/>
  <c r="A257" i="1"/>
  <c r="M256" i="1"/>
  <c r="N256" i="1" s="1"/>
  <c r="G256" i="1"/>
  <c r="F256" i="1"/>
  <c r="L256" i="1"/>
  <c r="D257" i="1"/>
  <c r="C257" i="1"/>
  <c r="AF257" i="1"/>
  <c r="AG257" i="1" s="1"/>
  <c r="E258" i="1" l="1"/>
  <c r="Y156" i="1"/>
  <c r="X156" i="1" s="1"/>
  <c r="AD256" i="1"/>
  <c r="W258" i="1"/>
  <c r="P256" i="1"/>
  <c r="B133" i="1"/>
  <c r="B134" i="1"/>
  <c r="R134" i="1"/>
  <c r="I136" i="1"/>
  <c r="J135" i="1"/>
  <c r="K135" i="1" s="1"/>
  <c r="Q135" i="1" s="1"/>
  <c r="AC259" i="1"/>
  <c r="V260" i="1"/>
  <c r="AF258" i="1"/>
  <c r="AG258" i="1" s="1"/>
  <c r="F257" i="1"/>
  <c r="L257" i="1"/>
  <c r="A258" i="1"/>
  <c r="C258" i="1"/>
  <c r="D258" i="1"/>
  <c r="G257" i="1"/>
  <c r="T257" i="1"/>
  <c r="M257" i="1"/>
  <c r="N257" i="1" s="1"/>
  <c r="O264" i="1"/>
  <c r="H256" i="1"/>
  <c r="E259" i="1" l="1"/>
  <c r="AB156" i="1"/>
  <c r="Z157" i="1"/>
  <c r="Y157" i="1"/>
  <c r="AD257" i="1"/>
  <c r="W259" i="1"/>
  <c r="P257" i="1"/>
  <c r="M258" i="1"/>
  <c r="N258" i="1" s="1"/>
  <c r="A259" i="1"/>
  <c r="E260" i="1" s="1"/>
  <c r="D259" i="1"/>
  <c r="T258" i="1"/>
  <c r="G258" i="1"/>
  <c r="C259" i="1"/>
  <c r="F258" i="1"/>
  <c r="L258" i="1"/>
  <c r="O265" i="1"/>
  <c r="AC260" i="1"/>
  <c r="V261" i="1"/>
  <c r="B135" i="1"/>
  <c r="R135" i="1"/>
  <c r="AF259" i="1"/>
  <c r="AG259" i="1" s="1"/>
  <c r="I137" i="1"/>
  <c r="J136" i="1"/>
  <c r="K136" i="1" s="1"/>
  <c r="H257" i="1"/>
  <c r="X157" i="1" l="1"/>
  <c r="AB157" i="1"/>
  <c r="Y158" i="1"/>
  <c r="Z158" i="1"/>
  <c r="X158" i="1" s="1"/>
  <c r="H258" i="1"/>
  <c r="W260" i="1"/>
  <c r="AD258" i="1"/>
  <c r="AC261" i="1"/>
  <c r="V262" i="1"/>
  <c r="O266" i="1"/>
  <c r="D260" i="1"/>
  <c r="F259" i="1"/>
  <c r="T259" i="1"/>
  <c r="C260" i="1"/>
  <c r="M259" i="1"/>
  <c r="N259" i="1" s="1"/>
  <c r="G259" i="1"/>
  <c r="A260" i="1"/>
  <c r="E261" i="1" s="1"/>
  <c r="L259" i="1"/>
  <c r="AF260" i="1"/>
  <c r="AG260" i="1" s="1"/>
  <c r="Q136" i="1"/>
  <c r="R136" i="1" s="1"/>
  <c r="I138" i="1"/>
  <c r="J137" i="1"/>
  <c r="K137" i="1" s="1"/>
  <c r="P258" i="1"/>
  <c r="AB158" i="1" l="1"/>
  <c r="AD259" i="1"/>
  <c r="W261" i="1"/>
  <c r="P259" i="1"/>
  <c r="AF261" i="1"/>
  <c r="AG261" i="1" s="1"/>
  <c r="C261" i="1"/>
  <c r="T260" i="1"/>
  <c r="M260" i="1"/>
  <c r="N260" i="1" s="1"/>
  <c r="G260" i="1"/>
  <c r="D261" i="1"/>
  <c r="F260" i="1"/>
  <c r="L260" i="1"/>
  <c r="A261" i="1"/>
  <c r="E262" i="1" s="1"/>
  <c r="O267" i="1"/>
  <c r="B136" i="1"/>
  <c r="Q137" i="1"/>
  <c r="R137" i="1" s="1"/>
  <c r="H259" i="1"/>
  <c r="AC262" i="1"/>
  <c r="V263" i="1"/>
  <c r="I139" i="1"/>
  <c r="J138" i="1"/>
  <c r="K138" i="1" s="1"/>
  <c r="Q138" i="1" s="1"/>
  <c r="P260" i="1" l="1"/>
  <c r="Z159" i="1"/>
  <c r="Y159" i="1"/>
  <c r="AD260" i="1"/>
  <c r="W262" i="1"/>
  <c r="G261" i="1"/>
  <c r="C262" i="1"/>
  <c r="A262" i="1"/>
  <c r="E263" i="1" s="1"/>
  <c r="T261" i="1"/>
  <c r="M261" i="1"/>
  <c r="N261" i="1" s="1"/>
  <c r="F261" i="1"/>
  <c r="D262" i="1"/>
  <c r="L261" i="1"/>
  <c r="AF262" i="1"/>
  <c r="AG262" i="1" s="1"/>
  <c r="B137" i="1"/>
  <c r="AC263" i="1"/>
  <c r="V264" i="1"/>
  <c r="H260" i="1"/>
  <c r="O268" i="1"/>
  <c r="B138" i="1"/>
  <c r="R138" i="1"/>
  <c r="I140" i="1"/>
  <c r="J139" i="1"/>
  <c r="K139" i="1" s="1"/>
  <c r="X159" i="1" l="1"/>
  <c r="AB159" i="1"/>
  <c r="P261" i="1"/>
  <c r="H261" i="1"/>
  <c r="W263" i="1"/>
  <c r="AD261" i="1"/>
  <c r="V265" i="1"/>
  <c r="AC264" i="1"/>
  <c r="Q139" i="1"/>
  <c r="R139" i="1" s="1"/>
  <c r="I141" i="1"/>
  <c r="J140" i="1"/>
  <c r="K140" i="1" s="1"/>
  <c r="Q140" i="1" s="1"/>
  <c r="O269" i="1"/>
  <c r="AF263" i="1"/>
  <c r="AG263" i="1" s="1"/>
  <c r="M262" i="1"/>
  <c r="N262" i="1" s="1"/>
  <c r="L262" i="1"/>
  <c r="F262" i="1"/>
  <c r="G262" i="1"/>
  <c r="D263" i="1"/>
  <c r="C263" i="1"/>
  <c r="A263" i="1"/>
  <c r="E264" i="1" s="1"/>
  <c r="T262" i="1"/>
  <c r="Z160" i="1" l="1"/>
  <c r="Y160" i="1"/>
  <c r="H262" i="1"/>
  <c r="W264" i="1"/>
  <c r="AD262" i="1"/>
  <c r="B139" i="1"/>
  <c r="O270" i="1"/>
  <c r="B140" i="1"/>
  <c r="R140" i="1"/>
  <c r="AC265" i="1"/>
  <c r="V266" i="1"/>
  <c r="P262" i="1"/>
  <c r="I142" i="1"/>
  <c r="J141" i="1"/>
  <c r="K141" i="1" s="1"/>
  <c r="AF264" i="1"/>
  <c r="AG264" i="1" s="1"/>
  <c r="M263" i="1"/>
  <c r="N263" i="1" s="1"/>
  <c r="T263" i="1"/>
  <c r="C264" i="1"/>
  <c r="F263" i="1"/>
  <c r="D264" i="1"/>
  <c r="A264" i="1"/>
  <c r="E265" i="1" s="1"/>
  <c r="L263" i="1"/>
  <c r="G263" i="1"/>
  <c r="X160" i="1" l="1"/>
  <c r="Y161" i="1"/>
  <c r="Z161" i="1"/>
  <c r="X161" i="1" s="1"/>
  <c r="AB160" i="1"/>
  <c r="W265" i="1"/>
  <c r="AD263" i="1"/>
  <c r="P263" i="1"/>
  <c r="Q141" i="1"/>
  <c r="R141" i="1" s="1"/>
  <c r="I143" i="1"/>
  <c r="J142" i="1"/>
  <c r="K142" i="1" s="1"/>
  <c r="O271" i="1"/>
  <c r="H263" i="1"/>
  <c r="AC266" i="1"/>
  <c r="V267" i="1"/>
  <c r="D265" i="1"/>
  <c r="F264" i="1"/>
  <c r="T264" i="1"/>
  <c r="C265" i="1"/>
  <c r="A265" i="1"/>
  <c r="E266" i="1" s="1"/>
  <c r="L264" i="1"/>
  <c r="G264" i="1"/>
  <c r="M264" i="1"/>
  <c r="N264" i="1" s="1"/>
  <c r="AF265" i="1"/>
  <c r="AG265" i="1" s="1"/>
  <c r="AB161" i="1" l="1"/>
  <c r="P264" i="1"/>
  <c r="W266" i="1"/>
  <c r="AD264" i="1"/>
  <c r="Q142" i="1"/>
  <c r="R142" i="1" s="1"/>
  <c r="I144" i="1"/>
  <c r="J143" i="1"/>
  <c r="K143" i="1" s="1"/>
  <c r="H264" i="1"/>
  <c r="AC267" i="1"/>
  <c r="V268" i="1"/>
  <c r="B141" i="1"/>
  <c r="AF266" i="1"/>
  <c r="AG266" i="1" s="1"/>
  <c r="A266" i="1"/>
  <c r="E267" i="1" s="1"/>
  <c r="F265" i="1"/>
  <c r="L265" i="1"/>
  <c r="D266" i="1"/>
  <c r="C266" i="1"/>
  <c r="M265" i="1"/>
  <c r="N265" i="1" s="1"/>
  <c r="G265" i="1"/>
  <c r="T265" i="1"/>
  <c r="O272" i="1"/>
  <c r="Z162" i="1" l="1"/>
  <c r="Y162" i="1"/>
  <c r="H265" i="1"/>
  <c r="W267" i="1"/>
  <c r="AD265" i="1"/>
  <c r="AF267" i="1"/>
  <c r="AG267" i="1" s="1"/>
  <c r="Q143" i="1"/>
  <c r="R143" i="1" s="1"/>
  <c r="O273" i="1"/>
  <c r="P265" i="1"/>
  <c r="I145" i="1"/>
  <c r="J144" i="1"/>
  <c r="K144" i="1" s="1"/>
  <c r="C267" i="1"/>
  <c r="F266" i="1"/>
  <c r="L266" i="1"/>
  <c r="A267" i="1"/>
  <c r="E268" i="1" s="1"/>
  <c r="D267" i="1"/>
  <c r="M266" i="1"/>
  <c r="N266" i="1" s="1"/>
  <c r="G266" i="1"/>
  <c r="T266" i="1"/>
  <c r="B142" i="1"/>
  <c r="AC268" i="1"/>
  <c r="V269" i="1"/>
  <c r="X162" i="1" l="1"/>
  <c r="AB162" i="1"/>
  <c r="AD266" i="1"/>
  <c r="W268" i="1"/>
  <c r="B143" i="1"/>
  <c r="V270" i="1"/>
  <c r="AC269" i="1"/>
  <c r="M267" i="1"/>
  <c r="N267" i="1" s="1"/>
  <c r="L267" i="1"/>
  <c r="C268" i="1"/>
  <c r="T267" i="1"/>
  <c r="F267" i="1"/>
  <c r="A268" i="1"/>
  <c r="E269" i="1" s="1"/>
  <c r="G267" i="1"/>
  <c r="D268" i="1"/>
  <c r="AF268" i="1"/>
  <c r="AG268" i="1" s="1"/>
  <c r="I146" i="1"/>
  <c r="J145" i="1"/>
  <c r="K145" i="1" s="1"/>
  <c r="P266" i="1"/>
  <c r="H266" i="1"/>
  <c r="O274" i="1"/>
  <c r="Q144" i="1"/>
  <c r="R144" i="1" s="1"/>
  <c r="Y163" i="1" l="1"/>
  <c r="Z163" i="1"/>
  <c r="X163" i="1" s="1"/>
  <c r="H267" i="1"/>
  <c r="AD267" i="1"/>
  <c r="W269" i="1"/>
  <c r="Q145" i="1"/>
  <c r="R145" i="1" s="1"/>
  <c r="I147" i="1"/>
  <c r="J146" i="1"/>
  <c r="K146" i="1" s="1"/>
  <c r="AC270" i="1"/>
  <c r="V271" i="1"/>
  <c r="AF269" i="1"/>
  <c r="AG269" i="1" s="1"/>
  <c r="T268" i="1"/>
  <c r="D269" i="1"/>
  <c r="F268" i="1"/>
  <c r="C269" i="1"/>
  <c r="L268" i="1"/>
  <c r="G268" i="1"/>
  <c r="M268" i="1"/>
  <c r="N268" i="1" s="1"/>
  <c r="A269" i="1"/>
  <c r="E270" i="1" s="1"/>
  <c r="B144" i="1"/>
  <c r="P267" i="1"/>
  <c r="O275" i="1"/>
  <c r="AB163" i="1" l="1"/>
  <c r="AD268" i="1"/>
  <c r="W270" i="1"/>
  <c r="P268" i="1"/>
  <c r="V272" i="1"/>
  <c r="AC271" i="1"/>
  <c r="Q146" i="1"/>
  <c r="R146" i="1" s="1"/>
  <c r="I148" i="1"/>
  <c r="J147" i="1"/>
  <c r="K147" i="1" s="1"/>
  <c r="Q147" i="1" s="1"/>
  <c r="C270" i="1"/>
  <c r="L269" i="1"/>
  <c r="F269" i="1"/>
  <c r="A270" i="1"/>
  <c r="E271" i="1" s="1"/>
  <c r="D270" i="1"/>
  <c r="T269" i="1"/>
  <c r="G269" i="1"/>
  <c r="M269" i="1"/>
  <c r="N269" i="1" s="1"/>
  <c r="AF270" i="1"/>
  <c r="AG270" i="1" s="1"/>
  <c r="H268" i="1"/>
  <c r="B145" i="1"/>
  <c r="O276" i="1"/>
  <c r="Y164" i="1" l="1"/>
  <c r="Z164" i="1"/>
  <c r="W271" i="1"/>
  <c r="AD269" i="1"/>
  <c r="P269" i="1"/>
  <c r="L270" i="1"/>
  <c r="C271" i="1"/>
  <c r="D271" i="1"/>
  <c r="F270" i="1"/>
  <c r="M270" i="1"/>
  <c r="N270" i="1" s="1"/>
  <c r="G270" i="1"/>
  <c r="A271" i="1"/>
  <c r="E272" i="1" s="1"/>
  <c r="T270" i="1"/>
  <c r="AF271" i="1"/>
  <c r="AG271" i="1" s="1"/>
  <c r="O277" i="1"/>
  <c r="B146" i="1"/>
  <c r="B147" i="1"/>
  <c r="R147" i="1"/>
  <c r="I149" i="1"/>
  <c r="J148" i="1"/>
  <c r="K148" i="1" s="1"/>
  <c r="Q148" i="1" s="1"/>
  <c r="H269" i="1"/>
  <c r="V273" i="1"/>
  <c r="AC272" i="1"/>
  <c r="X164" i="1" l="1"/>
  <c r="AB164" i="1"/>
  <c r="H270" i="1"/>
  <c r="AD270" i="1"/>
  <c r="W272" i="1"/>
  <c r="B148" i="1"/>
  <c r="R148" i="1"/>
  <c r="I150" i="1"/>
  <c r="J149" i="1"/>
  <c r="K149" i="1" s="1"/>
  <c r="Q149" i="1" s="1"/>
  <c r="P270" i="1"/>
  <c r="AF272" i="1"/>
  <c r="AG272" i="1" s="1"/>
  <c r="O278" i="1"/>
  <c r="AC273" i="1"/>
  <c r="V274" i="1"/>
  <c r="T271" i="1"/>
  <c r="C272" i="1"/>
  <c r="D272" i="1"/>
  <c r="F271" i="1"/>
  <c r="M271" i="1"/>
  <c r="N271" i="1" s="1"/>
  <c r="G271" i="1"/>
  <c r="A272" i="1"/>
  <c r="E273" i="1" s="1"/>
  <c r="L271" i="1"/>
  <c r="Z165" i="1" l="1"/>
  <c r="Y165" i="1"/>
  <c r="W273" i="1"/>
  <c r="AD271" i="1"/>
  <c r="H271" i="1"/>
  <c r="B149" i="1"/>
  <c r="R149" i="1"/>
  <c r="I151" i="1"/>
  <c r="J150" i="1"/>
  <c r="K150" i="1" s="1"/>
  <c r="AF273" i="1"/>
  <c r="AG273" i="1" s="1"/>
  <c r="AC274" i="1"/>
  <c r="V275" i="1"/>
  <c r="P271" i="1"/>
  <c r="O279" i="1"/>
  <c r="T272" i="1"/>
  <c r="D273" i="1"/>
  <c r="F272" i="1"/>
  <c r="L272" i="1"/>
  <c r="G272" i="1"/>
  <c r="A273" i="1"/>
  <c r="E274" i="1" s="1"/>
  <c r="M272" i="1"/>
  <c r="N272" i="1" s="1"/>
  <c r="C273" i="1"/>
  <c r="X165" i="1" l="1"/>
  <c r="Z166" i="1"/>
  <c r="AB165" i="1"/>
  <c r="W274" i="1"/>
  <c r="AD272" i="1"/>
  <c r="P272" i="1"/>
  <c r="Q150" i="1"/>
  <c r="R150" i="1" s="1"/>
  <c r="I152" i="1"/>
  <c r="J151" i="1"/>
  <c r="K151" i="1" s="1"/>
  <c r="H272" i="1"/>
  <c r="V276" i="1"/>
  <c r="AC275" i="1"/>
  <c r="L273" i="1"/>
  <c r="A274" i="1"/>
  <c r="E275" i="1" s="1"/>
  <c r="D274" i="1"/>
  <c r="M273" i="1"/>
  <c r="N273" i="1" s="1"/>
  <c r="G273" i="1"/>
  <c r="T273" i="1"/>
  <c r="F273" i="1"/>
  <c r="C274" i="1"/>
  <c r="O280" i="1"/>
  <c r="AF274" i="1"/>
  <c r="AG274" i="1" s="1"/>
  <c r="Y166" i="1" l="1"/>
  <c r="X166" i="1" s="1"/>
  <c r="Y167" i="1" s="1"/>
  <c r="H273" i="1"/>
  <c r="W275" i="1"/>
  <c r="AD273" i="1"/>
  <c r="AC276" i="1"/>
  <c r="V277" i="1"/>
  <c r="O281" i="1"/>
  <c r="M274" i="1"/>
  <c r="N274" i="1" s="1"/>
  <c r="G274" i="1"/>
  <c r="D275" i="1"/>
  <c r="F274" i="1"/>
  <c r="L274" i="1"/>
  <c r="C275" i="1"/>
  <c r="A275" i="1"/>
  <c r="E276" i="1" s="1"/>
  <c r="T274" i="1"/>
  <c r="Q151" i="1"/>
  <c r="R151" i="1" s="1"/>
  <c r="I153" i="1"/>
  <c r="J152" i="1"/>
  <c r="K152" i="1" s="1"/>
  <c r="Q152" i="1" s="1"/>
  <c r="AF275" i="1"/>
  <c r="AG275" i="1" s="1"/>
  <c r="B150" i="1"/>
  <c r="P273" i="1"/>
  <c r="AB166" i="1" l="1"/>
  <c r="Z167" i="1"/>
  <c r="H274" i="1"/>
  <c r="W276" i="1"/>
  <c r="AD274" i="1"/>
  <c r="AF276" i="1"/>
  <c r="AG276" i="1" s="1"/>
  <c r="A276" i="1"/>
  <c r="E277" i="1" s="1"/>
  <c r="D276" i="1"/>
  <c r="T275" i="1"/>
  <c r="L275" i="1"/>
  <c r="G275" i="1"/>
  <c r="C276" i="1"/>
  <c r="F275" i="1"/>
  <c r="M275" i="1"/>
  <c r="N275" i="1" s="1"/>
  <c r="AC277" i="1"/>
  <c r="V278" i="1"/>
  <c r="I154" i="1"/>
  <c r="J153" i="1"/>
  <c r="K153" i="1" s="1"/>
  <c r="P274" i="1"/>
  <c r="B151" i="1"/>
  <c r="B152" i="1"/>
  <c r="R152" i="1"/>
  <c r="O282" i="1"/>
  <c r="X167" i="1" l="1"/>
  <c r="AB167" i="1"/>
  <c r="Y168" i="1"/>
  <c r="AD275" i="1"/>
  <c r="W277" i="1"/>
  <c r="P275" i="1"/>
  <c r="H275" i="1"/>
  <c r="L276" i="1"/>
  <c r="D277" i="1"/>
  <c r="A277" i="1"/>
  <c r="E278" i="1" s="1"/>
  <c r="C277" i="1"/>
  <c r="G276" i="1"/>
  <c r="M276" i="1"/>
  <c r="N276" i="1" s="1"/>
  <c r="F276" i="1"/>
  <c r="T276" i="1"/>
  <c r="Q153" i="1"/>
  <c r="R153" i="1" s="1"/>
  <c r="AF277" i="1"/>
  <c r="AG277" i="1" s="1"/>
  <c r="I155" i="1"/>
  <c r="J154" i="1"/>
  <c r="K154" i="1" s="1"/>
  <c r="Q154" i="1" s="1"/>
  <c r="O283" i="1"/>
  <c r="AC278" i="1"/>
  <c r="V279" i="1"/>
  <c r="Z168" i="1" l="1"/>
  <c r="X168" i="1" s="1"/>
  <c r="P276" i="1"/>
  <c r="AD276" i="1"/>
  <c r="W278" i="1"/>
  <c r="B153" i="1"/>
  <c r="B154" i="1"/>
  <c r="R154" i="1"/>
  <c r="H276" i="1"/>
  <c r="I156" i="1"/>
  <c r="J155" i="1"/>
  <c r="K155" i="1" s="1"/>
  <c r="V280" i="1"/>
  <c r="AC279" i="1"/>
  <c r="M277" i="1"/>
  <c r="N277" i="1" s="1"/>
  <c r="D278" i="1"/>
  <c r="T277" i="1"/>
  <c r="C278" i="1"/>
  <c r="F277" i="1"/>
  <c r="L277" i="1"/>
  <c r="G277" i="1"/>
  <c r="A278" i="1"/>
  <c r="E279" i="1" s="1"/>
  <c r="AF278" i="1"/>
  <c r="AG278" i="1" s="1"/>
  <c r="O284" i="1"/>
  <c r="AB168" i="1" l="1"/>
  <c r="H277" i="1"/>
  <c r="AD277" i="1"/>
  <c r="W279" i="1"/>
  <c r="Q155" i="1"/>
  <c r="R155" i="1" s="1"/>
  <c r="T278" i="1"/>
  <c r="A279" i="1"/>
  <c r="E280" i="1" s="1"/>
  <c r="G278" i="1"/>
  <c r="M278" i="1"/>
  <c r="N278" i="1" s="1"/>
  <c r="F278" i="1"/>
  <c r="D279" i="1"/>
  <c r="C279" i="1"/>
  <c r="L278" i="1"/>
  <c r="O285" i="1"/>
  <c r="V281" i="1"/>
  <c r="AC280" i="1"/>
  <c r="I157" i="1"/>
  <c r="J156" i="1"/>
  <c r="K156" i="1" s="1"/>
  <c r="P277" i="1"/>
  <c r="AF279" i="1"/>
  <c r="AG279" i="1" s="1"/>
  <c r="Z169" i="1" l="1"/>
  <c r="Y169" i="1"/>
  <c r="W280" i="1"/>
  <c r="AD278" i="1"/>
  <c r="B155" i="1"/>
  <c r="AC281" i="1"/>
  <c r="V282" i="1"/>
  <c r="P278" i="1"/>
  <c r="O286" i="1"/>
  <c r="L279" i="1"/>
  <c r="T279" i="1"/>
  <c r="C280" i="1"/>
  <c r="F279" i="1"/>
  <c r="D280" i="1"/>
  <c r="M279" i="1"/>
  <c r="N279" i="1" s="1"/>
  <c r="A280" i="1"/>
  <c r="E281" i="1" s="1"/>
  <c r="G279" i="1"/>
  <c r="H278" i="1"/>
  <c r="AF280" i="1"/>
  <c r="AG280" i="1" s="1"/>
  <c r="Q156" i="1"/>
  <c r="R156" i="1" s="1"/>
  <c r="I158" i="1"/>
  <c r="J157" i="1"/>
  <c r="K157" i="1" s="1"/>
  <c r="X169" i="1" l="1"/>
  <c r="AB169" i="1"/>
  <c r="Z170" i="1"/>
  <c r="Y170" i="1"/>
  <c r="W281" i="1"/>
  <c r="AD279" i="1"/>
  <c r="B156" i="1"/>
  <c r="A281" i="1"/>
  <c r="E282" i="1" s="1"/>
  <c r="D281" i="1"/>
  <c r="M280" i="1"/>
  <c r="N280" i="1" s="1"/>
  <c r="T280" i="1"/>
  <c r="G280" i="1"/>
  <c r="L280" i="1"/>
  <c r="F280" i="1"/>
  <c r="C281" i="1"/>
  <c r="Q157" i="1"/>
  <c r="R157" i="1" s="1"/>
  <c r="O287" i="1"/>
  <c r="I159" i="1"/>
  <c r="J158" i="1"/>
  <c r="K158" i="1" s="1"/>
  <c r="AF281" i="1"/>
  <c r="AG281" i="1" s="1"/>
  <c r="P279" i="1"/>
  <c r="H279" i="1"/>
  <c r="AC282" i="1"/>
  <c r="V283" i="1"/>
  <c r="X170" i="1" l="1"/>
  <c r="Y171" i="1"/>
  <c r="AB170" i="1"/>
  <c r="W282" i="1"/>
  <c r="AD280" i="1"/>
  <c r="P280" i="1"/>
  <c r="B157" i="1"/>
  <c r="O288" i="1"/>
  <c r="AF282" i="1"/>
  <c r="AG282" i="1" s="1"/>
  <c r="Q158" i="1"/>
  <c r="R158" i="1" s="1"/>
  <c r="V284" i="1"/>
  <c r="AC283" i="1"/>
  <c r="I160" i="1"/>
  <c r="J159" i="1"/>
  <c r="K159" i="1" s="1"/>
  <c r="A282" i="1"/>
  <c r="E283" i="1" s="1"/>
  <c r="D282" i="1"/>
  <c r="T281" i="1"/>
  <c r="C282" i="1"/>
  <c r="L281" i="1"/>
  <c r="F281" i="1"/>
  <c r="M281" i="1"/>
  <c r="N281" i="1" s="1"/>
  <c r="G281" i="1"/>
  <c r="H280" i="1"/>
  <c r="Z171" i="1" l="1"/>
  <c r="X171" i="1" s="1"/>
  <c r="W283" i="1"/>
  <c r="AD281" i="1"/>
  <c r="H281" i="1"/>
  <c r="I161" i="1"/>
  <c r="J160" i="1"/>
  <c r="K160" i="1" s="1"/>
  <c r="O289" i="1"/>
  <c r="AF283" i="1"/>
  <c r="AG283" i="1" s="1"/>
  <c r="G282" i="1"/>
  <c r="T282" i="1"/>
  <c r="D283" i="1"/>
  <c r="F282" i="1"/>
  <c r="L282" i="1"/>
  <c r="A283" i="1"/>
  <c r="E284" i="1" s="1"/>
  <c r="M282" i="1"/>
  <c r="N282" i="1" s="1"/>
  <c r="C283" i="1"/>
  <c r="V285" i="1"/>
  <c r="AC284" i="1"/>
  <c r="P281" i="1"/>
  <c r="Q159" i="1"/>
  <c r="R159" i="1" s="1"/>
  <c r="B158" i="1"/>
  <c r="AB171" i="1" l="1"/>
  <c r="Z172" i="1"/>
  <c r="P282" i="1"/>
  <c r="AD282" i="1"/>
  <c r="W284" i="1"/>
  <c r="H282" i="1"/>
  <c r="B159" i="1"/>
  <c r="AF284" i="1"/>
  <c r="AG284" i="1" s="1"/>
  <c r="O290" i="1"/>
  <c r="M283" i="1"/>
  <c r="G283" i="1"/>
  <c r="L283" i="1"/>
  <c r="C284" i="1"/>
  <c r="T283" i="1"/>
  <c r="A284" i="1"/>
  <c r="D284" i="1" s="1"/>
  <c r="F283" i="1"/>
  <c r="Q160" i="1"/>
  <c r="R160" i="1" s="1"/>
  <c r="I162" i="1"/>
  <c r="J161" i="1"/>
  <c r="K161" i="1" s="1"/>
  <c r="Q161" i="1" s="1"/>
  <c r="AC285" i="1"/>
  <c r="V286" i="1"/>
  <c r="E285" i="1" l="1"/>
  <c r="Y172" i="1"/>
  <c r="X172" i="1" s="1"/>
  <c r="H283" i="1"/>
  <c r="AD283" i="1"/>
  <c r="W285" i="1"/>
  <c r="B160" i="1"/>
  <c r="O291" i="1"/>
  <c r="I163" i="1"/>
  <c r="J163" i="1" s="1"/>
  <c r="J162" i="1"/>
  <c r="K162" i="1" s="1"/>
  <c r="Q162" i="1" s="1"/>
  <c r="B161" i="1"/>
  <c r="R161" i="1"/>
  <c r="V287" i="1"/>
  <c r="AC286" i="1"/>
  <c r="P283" i="1"/>
  <c r="AF285" i="1"/>
  <c r="AG285" i="1" s="1"/>
  <c r="F284" i="1"/>
  <c r="M284" i="1"/>
  <c r="N284" i="1" s="1"/>
  <c r="C285" i="1"/>
  <c r="D285" i="1"/>
  <c r="L284" i="1"/>
  <c r="T284" i="1"/>
  <c r="A285" i="1"/>
  <c r="G284" i="1"/>
  <c r="E286" i="1" l="1"/>
  <c r="AB172" i="1"/>
  <c r="Y173" i="1"/>
  <c r="Z173" i="1"/>
  <c r="X173" i="1" s="1"/>
  <c r="W286" i="1"/>
  <c r="AD284" i="1"/>
  <c r="H284" i="1"/>
  <c r="F285" i="1"/>
  <c r="G285" i="1"/>
  <c r="L285" i="1"/>
  <c r="C286" i="1"/>
  <c r="A286" i="1"/>
  <c r="D286" i="1"/>
  <c r="M285" i="1"/>
  <c r="N285" i="1" s="1"/>
  <c r="T285" i="1"/>
  <c r="V288" i="1"/>
  <c r="AC287" i="1"/>
  <c r="O292" i="1"/>
  <c r="B162" i="1"/>
  <c r="R162" i="1"/>
  <c r="P284" i="1"/>
  <c r="AF286" i="1"/>
  <c r="AG286" i="1" s="1"/>
  <c r="I164" i="1"/>
  <c r="K163" i="1"/>
  <c r="E287" i="1" l="1"/>
  <c r="AB173" i="1"/>
  <c r="H285" i="1"/>
  <c r="W287" i="1"/>
  <c r="AD285" i="1"/>
  <c r="O293" i="1"/>
  <c r="V289" i="1"/>
  <c r="AC288" i="1"/>
  <c r="D287" i="1"/>
  <c r="T286" i="1"/>
  <c r="A287" i="1"/>
  <c r="M286" i="1"/>
  <c r="N286" i="1" s="1"/>
  <c r="F286" i="1"/>
  <c r="L286" i="1"/>
  <c r="G286" i="1"/>
  <c r="C287" i="1"/>
  <c r="AF287" i="1"/>
  <c r="AG287" i="1" s="1"/>
  <c r="N163" i="1"/>
  <c r="Q163" i="1"/>
  <c r="B163" i="1" s="1"/>
  <c r="P285" i="1"/>
  <c r="I165" i="1"/>
  <c r="J164" i="1"/>
  <c r="K164" i="1" s="1"/>
  <c r="Q164" i="1" s="1"/>
  <c r="E288" i="1" l="1"/>
  <c r="Z174" i="1"/>
  <c r="Y174" i="1"/>
  <c r="W288" i="1"/>
  <c r="AD286" i="1"/>
  <c r="P286" i="1"/>
  <c r="R163" i="1"/>
  <c r="V290" i="1"/>
  <c r="AC289" i="1"/>
  <c r="I166" i="1"/>
  <c r="J165" i="1"/>
  <c r="K165" i="1" s="1"/>
  <c r="T287" i="1"/>
  <c r="G287" i="1"/>
  <c r="F287" i="1"/>
  <c r="M287" i="1"/>
  <c r="N287" i="1" s="1"/>
  <c r="D288" i="1"/>
  <c r="C288" i="1"/>
  <c r="A288" i="1"/>
  <c r="L287" i="1"/>
  <c r="AF288" i="1"/>
  <c r="AG288" i="1" s="1"/>
  <c r="O294" i="1"/>
  <c r="B164" i="1"/>
  <c r="R164" i="1"/>
  <c r="U163" i="1"/>
  <c r="H286" i="1"/>
  <c r="X174" i="1" l="1"/>
  <c r="E289" i="1"/>
  <c r="Z175" i="1"/>
  <c r="AB174" i="1"/>
  <c r="P287" i="1"/>
  <c r="W289" i="1"/>
  <c r="AD287" i="1"/>
  <c r="H287" i="1"/>
  <c r="O295" i="1"/>
  <c r="G288" i="1"/>
  <c r="D289" i="1"/>
  <c r="M288" i="1"/>
  <c r="N288" i="1" s="1"/>
  <c r="C289" i="1"/>
  <c r="A289" i="1"/>
  <c r="L288" i="1"/>
  <c r="T288" i="1"/>
  <c r="F288" i="1"/>
  <c r="I167" i="1"/>
  <c r="J166" i="1"/>
  <c r="K166" i="1" s="1"/>
  <c r="AF289" i="1"/>
  <c r="AG289" i="1" s="1"/>
  <c r="AC290" i="1"/>
  <c r="V291" i="1"/>
  <c r="Q165" i="1"/>
  <c r="R165" i="1" s="1"/>
  <c r="E290" i="1" l="1"/>
  <c r="Y175" i="1"/>
  <c r="AB175" i="1" s="1"/>
  <c r="AD288" i="1"/>
  <c r="W290" i="1"/>
  <c r="H288" i="1"/>
  <c r="D290" i="1"/>
  <c r="F289" i="1"/>
  <c r="C290" i="1"/>
  <c r="L289" i="1"/>
  <c r="A290" i="1"/>
  <c r="G289" i="1"/>
  <c r="M289" i="1"/>
  <c r="N289" i="1" s="1"/>
  <c r="T289" i="1"/>
  <c r="AF290" i="1"/>
  <c r="AG290" i="1" s="1"/>
  <c r="Q166" i="1"/>
  <c r="R166" i="1" s="1"/>
  <c r="B165" i="1"/>
  <c r="I168" i="1"/>
  <c r="J167" i="1"/>
  <c r="K167" i="1" s="1"/>
  <c r="AC291" i="1"/>
  <c r="V292" i="1"/>
  <c r="P288" i="1"/>
  <c r="O296" i="1"/>
  <c r="E291" i="1" l="1"/>
  <c r="X175" i="1"/>
  <c r="Z176" i="1"/>
  <c r="Y176" i="1"/>
  <c r="AD289" i="1"/>
  <c r="W291" i="1"/>
  <c r="H289" i="1"/>
  <c r="V293" i="1"/>
  <c r="AC292" i="1"/>
  <c r="O297" i="1"/>
  <c r="M290" i="1"/>
  <c r="N290" i="1" s="1"/>
  <c r="G290" i="1"/>
  <c r="T290" i="1"/>
  <c r="C291" i="1"/>
  <c r="L290" i="1"/>
  <c r="A291" i="1"/>
  <c r="F290" i="1"/>
  <c r="D291" i="1"/>
  <c r="Q167" i="1"/>
  <c r="R167" i="1" s="1"/>
  <c r="I169" i="1"/>
  <c r="J168" i="1"/>
  <c r="K168" i="1" s="1"/>
  <c r="AF291" i="1"/>
  <c r="AG291" i="1" s="1"/>
  <c r="P289" i="1"/>
  <c r="B166" i="1"/>
  <c r="E292" i="1" l="1"/>
  <c r="X176" i="1"/>
  <c r="E293" i="1"/>
  <c r="AB176" i="1"/>
  <c r="AD290" i="1"/>
  <c r="W292" i="1"/>
  <c r="P290" i="1"/>
  <c r="B167" i="1"/>
  <c r="G291" i="1"/>
  <c r="A292" i="1"/>
  <c r="L291" i="1"/>
  <c r="D292" i="1"/>
  <c r="T291" i="1"/>
  <c r="F291" i="1"/>
  <c r="M291" i="1"/>
  <c r="N291" i="1" s="1"/>
  <c r="C292" i="1"/>
  <c r="H290" i="1"/>
  <c r="O298" i="1"/>
  <c r="I170" i="1"/>
  <c r="J169" i="1"/>
  <c r="K169" i="1" s="1"/>
  <c r="Q169" i="1" s="1"/>
  <c r="AF292" i="1"/>
  <c r="AG292" i="1" s="1"/>
  <c r="V294" i="1"/>
  <c r="AC293" i="1"/>
  <c r="Q168" i="1"/>
  <c r="R168" i="1" s="1"/>
  <c r="Y177" i="1" l="1"/>
  <c r="Z177" i="1"/>
  <c r="X177" i="1" s="1"/>
  <c r="H291" i="1"/>
  <c r="W293" i="1"/>
  <c r="AD291" i="1"/>
  <c r="B168" i="1"/>
  <c r="B169" i="1"/>
  <c r="R169" i="1"/>
  <c r="M292" i="1"/>
  <c r="N292" i="1" s="1"/>
  <c r="L292" i="1"/>
  <c r="A293" i="1"/>
  <c r="E294" i="1" s="1"/>
  <c r="G292" i="1"/>
  <c r="T292" i="1"/>
  <c r="C293" i="1"/>
  <c r="F292" i="1"/>
  <c r="D293" i="1"/>
  <c r="I171" i="1"/>
  <c r="J170" i="1"/>
  <c r="K170" i="1" s="1"/>
  <c r="V295" i="1"/>
  <c r="AC294" i="1"/>
  <c r="AF293" i="1"/>
  <c r="AG293" i="1" s="1"/>
  <c r="O299" i="1"/>
  <c r="P291" i="1"/>
  <c r="AB177" i="1" l="1"/>
  <c r="P292" i="1"/>
  <c r="W294" i="1"/>
  <c r="AD292" i="1"/>
  <c r="I172" i="1"/>
  <c r="J171" i="1"/>
  <c r="K171" i="1" s="1"/>
  <c r="V296" i="1"/>
  <c r="AC295" i="1"/>
  <c r="AF294" i="1"/>
  <c r="AG294" i="1" s="1"/>
  <c r="O300" i="1"/>
  <c r="H292" i="1"/>
  <c r="Q170" i="1"/>
  <c r="R170" i="1" s="1"/>
  <c r="C294" i="1"/>
  <c r="M293" i="1"/>
  <c r="N293" i="1" s="1"/>
  <c r="L293" i="1"/>
  <c r="F293" i="1"/>
  <c r="A294" i="1"/>
  <c r="E295" i="1" s="1"/>
  <c r="D294" i="1"/>
  <c r="G293" i="1"/>
  <c r="T293" i="1"/>
  <c r="Z178" i="1" l="1"/>
  <c r="Y178" i="1"/>
  <c r="H293" i="1"/>
  <c r="W295" i="1"/>
  <c r="AD293" i="1"/>
  <c r="B170" i="1"/>
  <c r="AF295" i="1"/>
  <c r="AG295" i="1" s="1"/>
  <c r="G294" i="1"/>
  <c r="A295" i="1"/>
  <c r="E296" i="1" s="1"/>
  <c r="D295" i="1"/>
  <c r="L294" i="1"/>
  <c r="T294" i="1"/>
  <c r="F294" i="1"/>
  <c r="C295" i="1"/>
  <c r="M294" i="1"/>
  <c r="N294" i="1" s="1"/>
  <c r="P293" i="1"/>
  <c r="O301" i="1"/>
  <c r="V297" i="1"/>
  <c r="AC296" i="1"/>
  <c r="Q171" i="1"/>
  <c r="R171" i="1" s="1"/>
  <c r="I173" i="1"/>
  <c r="J172" i="1"/>
  <c r="K172" i="1" s="1"/>
  <c r="X178" i="1" l="1"/>
  <c r="AB178" i="1"/>
  <c r="AD294" i="1"/>
  <c r="W296" i="1"/>
  <c r="B171" i="1"/>
  <c r="C296" i="1"/>
  <c r="T295" i="1"/>
  <c r="G295" i="1"/>
  <c r="L295" i="1"/>
  <c r="M295" i="1"/>
  <c r="N295" i="1" s="1"/>
  <c r="F295" i="1"/>
  <c r="D296" i="1"/>
  <c r="A296" i="1"/>
  <c r="E297" i="1" s="1"/>
  <c r="Q172" i="1"/>
  <c r="R172" i="1" s="1"/>
  <c r="I174" i="1"/>
  <c r="J173" i="1"/>
  <c r="K173" i="1" s="1"/>
  <c r="P294" i="1"/>
  <c r="AF296" i="1"/>
  <c r="AG296" i="1" s="1"/>
  <c r="AC297" i="1"/>
  <c r="V298" i="1"/>
  <c r="O302" i="1"/>
  <c r="H294" i="1"/>
  <c r="Z179" i="1" l="1"/>
  <c r="Y179" i="1"/>
  <c r="H295" i="1"/>
  <c r="W297" i="1"/>
  <c r="AD295" i="1"/>
  <c r="P295" i="1"/>
  <c r="Q173" i="1"/>
  <c r="R173" i="1" s="1"/>
  <c r="B172" i="1"/>
  <c r="I175" i="1"/>
  <c r="J174" i="1"/>
  <c r="K174" i="1" s="1"/>
  <c r="O303" i="1"/>
  <c r="AF297" i="1"/>
  <c r="AG297" i="1" s="1"/>
  <c r="V299" i="1"/>
  <c r="AC298" i="1"/>
  <c r="A297" i="1"/>
  <c r="E298" i="1" s="1"/>
  <c r="G296" i="1"/>
  <c r="L296" i="1"/>
  <c r="T296" i="1"/>
  <c r="C297" i="1"/>
  <c r="F296" i="1"/>
  <c r="D297" i="1"/>
  <c r="M296" i="1"/>
  <c r="N296" i="1" s="1"/>
  <c r="X179" i="1" l="1"/>
  <c r="Z180" i="1"/>
  <c r="AB179" i="1"/>
  <c r="W298" i="1"/>
  <c r="AD296" i="1"/>
  <c r="P296" i="1"/>
  <c r="B173" i="1"/>
  <c r="V300" i="1"/>
  <c r="AC299" i="1"/>
  <c r="Q174" i="1"/>
  <c r="R174" i="1" s="1"/>
  <c r="AF298" i="1"/>
  <c r="AG298" i="1" s="1"/>
  <c r="I176" i="1"/>
  <c r="J175" i="1"/>
  <c r="K175" i="1" s="1"/>
  <c r="H296" i="1"/>
  <c r="O304" i="1"/>
  <c r="F297" i="1"/>
  <c r="T297" i="1"/>
  <c r="L297" i="1"/>
  <c r="C298" i="1"/>
  <c r="G297" i="1"/>
  <c r="A298" i="1"/>
  <c r="E299" i="1" s="1"/>
  <c r="D298" i="1"/>
  <c r="M297" i="1"/>
  <c r="N297" i="1" s="1"/>
  <c r="Y180" i="1" l="1"/>
  <c r="X180" i="1" s="1"/>
  <c r="AD297" i="1"/>
  <c r="W299" i="1"/>
  <c r="P297" i="1"/>
  <c r="B174" i="1"/>
  <c r="Q175" i="1"/>
  <c r="R175" i="1" s="1"/>
  <c r="I177" i="1"/>
  <c r="J176" i="1"/>
  <c r="K176" i="1" s="1"/>
  <c r="H297" i="1"/>
  <c r="L298" i="1"/>
  <c r="G298" i="1"/>
  <c r="F298" i="1"/>
  <c r="M298" i="1"/>
  <c r="N298" i="1" s="1"/>
  <c r="A299" i="1"/>
  <c r="E300" i="1" s="1"/>
  <c r="D299" i="1"/>
  <c r="T298" i="1"/>
  <c r="C299" i="1"/>
  <c r="O305" i="1"/>
  <c r="AF299" i="1"/>
  <c r="AG299" i="1" s="1"/>
  <c r="AC300" i="1"/>
  <c r="V301" i="1"/>
  <c r="AB180" i="1" l="1"/>
  <c r="Y181" i="1"/>
  <c r="Z181" i="1"/>
  <c r="X181" i="1" s="1"/>
  <c r="H298" i="1"/>
  <c r="W300" i="1"/>
  <c r="AD298" i="1"/>
  <c r="AC301" i="1"/>
  <c r="V302" i="1"/>
  <c r="Q176" i="1"/>
  <c r="R176" i="1" s="1"/>
  <c r="I178" i="1"/>
  <c r="J177" i="1"/>
  <c r="K177" i="1" s="1"/>
  <c r="AF300" i="1"/>
  <c r="AG300" i="1" s="1"/>
  <c r="C300" i="1"/>
  <c r="T299" i="1"/>
  <c r="M299" i="1"/>
  <c r="N299" i="1" s="1"/>
  <c r="D300" i="1"/>
  <c r="F299" i="1"/>
  <c r="A300" i="1"/>
  <c r="E301" i="1" s="1"/>
  <c r="G299" i="1"/>
  <c r="L299" i="1"/>
  <c r="B175" i="1"/>
  <c r="O306" i="1"/>
  <c r="P298" i="1"/>
  <c r="Z182" i="1" l="1"/>
  <c r="AB181" i="1"/>
  <c r="W301" i="1"/>
  <c r="AD299" i="1"/>
  <c r="H299" i="1"/>
  <c r="B176" i="1"/>
  <c r="AC302" i="1"/>
  <c r="V303" i="1"/>
  <c r="AF301" i="1"/>
  <c r="AG301" i="1" s="1"/>
  <c r="G300" i="1"/>
  <c r="C301" i="1"/>
  <c r="D301" i="1"/>
  <c r="A301" i="1"/>
  <c r="E302" i="1" s="1"/>
  <c r="L300" i="1"/>
  <c r="T300" i="1"/>
  <c r="M300" i="1"/>
  <c r="N300" i="1" s="1"/>
  <c r="F300" i="1"/>
  <c r="O307" i="1"/>
  <c r="P299" i="1"/>
  <c r="Q177" i="1"/>
  <c r="R177" i="1" s="1"/>
  <c r="I179" i="1"/>
  <c r="J178" i="1"/>
  <c r="K178" i="1" s="1"/>
  <c r="Y182" i="1" l="1"/>
  <c r="AB182" i="1" s="1"/>
  <c r="AD300" i="1"/>
  <c r="W302" i="1"/>
  <c r="H300" i="1"/>
  <c r="B177" i="1"/>
  <c r="V304" i="1"/>
  <c r="AC303" i="1"/>
  <c r="P300" i="1"/>
  <c r="Q178" i="1"/>
  <c r="R178" i="1" s="1"/>
  <c r="J179" i="1"/>
  <c r="K179" i="1" s="1"/>
  <c r="I180" i="1"/>
  <c r="O308" i="1"/>
  <c r="T301" i="1"/>
  <c r="A302" i="1"/>
  <c r="E303" i="1" s="1"/>
  <c r="D302" i="1"/>
  <c r="C302" i="1"/>
  <c r="G301" i="1"/>
  <c r="M301" i="1"/>
  <c r="N301" i="1" s="1"/>
  <c r="F301" i="1"/>
  <c r="L301" i="1"/>
  <c r="AF302" i="1"/>
  <c r="AG302" i="1" s="1"/>
  <c r="X182" i="1" l="1"/>
  <c r="Y183" i="1"/>
  <c r="Z183" i="1"/>
  <c r="W303" i="1"/>
  <c r="AD301" i="1"/>
  <c r="H301" i="1"/>
  <c r="B178" i="1"/>
  <c r="J180" i="1"/>
  <c r="K180" i="1" s="1"/>
  <c r="Q180" i="1" s="1"/>
  <c r="I181" i="1"/>
  <c r="Q179" i="1"/>
  <c r="R179" i="1" s="1"/>
  <c r="AF303" i="1"/>
  <c r="AG303" i="1" s="1"/>
  <c r="T302" i="1"/>
  <c r="C303" i="1"/>
  <c r="M302" i="1"/>
  <c r="N302" i="1" s="1"/>
  <c r="G302" i="1"/>
  <c r="F302" i="1"/>
  <c r="D303" i="1"/>
  <c r="L302" i="1"/>
  <c r="A303" i="1"/>
  <c r="E304" i="1" s="1"/>
  <c r="V305" i="1"/>
  <c r="AC304" i="1"/>
  <c r="O309" i="1"/>
  <c r="P301" i="1"/>
  <c r="X183" i="1" l="1"/>
  <c r="AB183" i="1"/>
  <c r="W304" i="1"/>
  <c r="AD302" i="1"/>
  <c r="P302" i="1"/>
  <c r="H302" i="1"/>
  <c r="T303" i="1"/>
  <c r="G303" i="1"/>
  <c r="F303" i="1"/>
  <c r="D304" i="1"/>
  <c r="M303" i="1"/>
  <c r="N303" i="1" s="1"/>
  <c r="C304" i="1"/>
  <c r="L303" i="1"/>
  <c r="A304" i="1"/>
  <c r="E305" i="1" s="1"/>
  <c r="B179" i="1"/>
  <c r="AF304" i="1"/>
  <c r="AG304" i="1" s="1"/>
  <c r="I182" i="1"/>
  <c r="J181" i="1"/>
  <c r="K181" i="1" s="1"/>
  <c r="Q181" i="1" s="1"/>
  <c r="B180" i="1"/>
  <c r="R180" i="1"/>
  <c r="O310" i="1"/>
  <c r="V306" i="1"/>
  <c r="AC305" i="1"/>
  <c r="Z184" i="1" l="1"/>
  <c r="Y184" i="1"/>
  <c r="P303" i="1"/>
  <c r="AD303" i="1"/>
  <c r="W305" i="1"/>
  <c r="H303" i="1"/>
  <c r="AC306" i="1"/>
  <c r="V307" i="1"/>
  <c r="C305" i="1"/>
  <c r="F304" i="1"/>
  <c r="M304" i="1"/>
  <c r="N304" i="1" s="1"/>
  <c r="D305" i="1"/>
  <c r="A305" i="1"/>
  <c r="E306" i="1" s="1"/>
  <c r="G304" i="1"/>
  <c r="T304" i="1"/>
  <c r="L304" i="1"/>
  <c r="B181" i="1"/>
  <c r="R181" i="1"/>
  <c r="I183" i="1"/>
  <c r="J182" i="1"/>
  <c r="K182" i="1" s="1"/>
  <c r="AF305" i="1"/>
  <c r="AG305" i="1" s="1"/>
  <c r="O311" i="1"/>
  <c r="X184" i="1" l="1"/>
  <c r="AB184" i="1"/>
  <c r="H304" i="1"/>
  <c r="W306" i="1"/>
  <c r="AD304" i="1"/>
  <c r="P304" i="1"/>
  <c r="AF306" i="1"/>
  <c r="AG306" i="1" s="1"/>
  <c r="G305" i="1"/>
  <c r="F305" i="1"/>
  <c r="L305" i="1"/>
  <c r="T305" i="1"/>
  <c r="A306" i="1"/>
  <c r="E307" i="1" s="1"/>
  <c r="D306" i="1"/>
  <c r="C306" i="1"/>
  <c r="M305" i="1"/>
  <c r="N305" i="1" s="1"/>
  <c r="Q182" i="1"/>
  <c r="R182" i="1" s="1"/>
  <c r="I184" i="1"/>
  <c r="J183" i="1"/>
  <c r="K183" i="1" s="1"/>
  <c r="O312" i="1"/>
  <c r="V308" i="1"/>
  <c r="AC307" i="1"/>
  <c r="Y185" i="1" l="1"/>
  <c r="Z185" i="1"/>
  <c r="X185" i="1" s="1"/>
  <c r="AD305" i="1"/>
  <c r="W307" i="1"/>
  <c r="P305" i="1"/>
  <c r="V309" i="1"/>
  <c r="AC308" i="1"/>
  <c r="O313" i="1"/>
  <c r="B182" i="1"/>
  <c r="Q183" i="1"/>
  <c r="R183" i="1" s="1"/>
  <c r="AF307" i="1"/>
  <c r="AG307" i="1" s="1"/>
  <c r="I185" i="1"/>
  <c r="J184" i="1"/>
  <c r="K184" i="1" s="1"/>
  <c r="Q184" i="1" s="1"/>
  <c r="G306" i="1"/>
  <c r="C307" i="1"/>
  <c r="D307" i="1"/>
  <c r="M306" i="1"/>
  <c r="N306" i="1" s="1"/>
  <c r="F306" i="1"/>
  <c r="T306" i="1"/>
  <c r="A307" i="1"/>
  <c r="E308" i="1" s="1"/>
  <c r="L306" i="1"/>
  <c r="H305" i="1"/>
  <c r="AB185" i="1" l="1"/>
  <c r="W308" i="1"/>
  <c r="AD306" i="1"/>
  <c r="T307" i="1"/>
  <c r="L307" i="1"/>
  <c r="G307" i="1"/>
  <c r="F307" i="1"/>
  <c r="C308" i="1"/>
  <c r="M307" i="1"/>
  <c r="N307" i="1" s="1"/>
  <c r="A308" i="1"/>
  <c r="E309" i="1" s="1"/>
  <c r="D308" i="1"/>
  <c r="I186" i="1"/>
  <c r="J185" i="1"/>
  <c r="K185" i="1" s="1"/>
  <c r="Q185" i="1" s="1"/>
  <c r="P306" i="1"/>
  <c r="B184" i="1"/>
  <c r="R184" i="1"/>
  <c r="AF308" i="1"/>
  <c r="AG308" i="1" s="1"/>
  <c r="B183" i="1"/>
  <c r="H306" i="1"/>
  <c r="O314" i="1"/>
  <c r="V310" i="1"/>
  <c r="AC309" i="1"/>
  <c r="Y186" i="1" l="1"/>
  <c r="Z186" i="1"/>
  <c r="X186" i="1" s="1"/>
  <c r="W309" i="1"/>
  <c r="AD307" i="1"/>
  <c r="H307" i="1"/>
  <c r="P307" i="1"/>
  <c r="V311" i="1"/>
  <c r="AC310" i="1"/>
  <c r="AF309" i="1"/>
  <c r="AG309" i="1" s="1"/>
  <c r="M308" i="1"/>
  <c r="N308" i="1" s="1"/>
  <c r="G308" i="1"/>
  <c r="T308" i="1"/>
  <c r="C309" i="1"/>
  <c r="D309" i="1"/>
  <c r="F308" i="1"/>
  <c r="L308" i="1"/>
  <c r="A309" i="1"/>
  <c r="E310" i="1" s="1"/>
  <c r="B185" i="1"/>
  <c r="R185" i="1"/>
  <c r="O315" i="1"/>
  <c r="I187" i="1"/>
  <c r="J186" i="1"/>
  <c r="K186" i="1" s="1"/>
  <c r="Q186" i="1" s="1"/>
  <c r="AB186" i="1" l="1"/>
  <c r="AD308" i="1"/>
  <c r="W310" i="1"/>
  <c r="B186" i="1"/>
  <c r="R186" i="1"/>
  <c r="M309" i="1"/>
  <c r="N309" i="1" s="1"/>
  <c r="C310" i="1"/>
  <c r="G309" i="1"/>
  <c r="L309" i="1"/>
  <c r="A310" i="1"/>
  <c r="E311" i="1" s="1"/>
  <c r="T309" i="1"/>
  <c r="D310" i="1"/>
  <c r="F309" i="1"/>
  <c r="AF310" i="1"/>
  <c r="AG310" i="1" s="1"/>
  <c r="P308" i="1"/>
  <c r="I188" i="1"/>
  <c r="J187" i="1"/>
  <c r="K187" i="1" s="1"/>
  <c r="Q187" i="1" s="1"/>
  <c r="H308" i="1"/>
  <c r="O316" i="1"/>
  <c r="V312" i="1"/>
  <c r="AC311" i="1"/>
  <c r="Y187" i="1" l="1"/>
  <c r="Z187" i="1"/>
  <c r="X187" i="1" s="1"/>
  <c r="H309" i="1"/>
  <c r="AD309" i="1"/>
  <c r="W311" i="1"/>
  <c r="AF311" i="1"/>
  <c r="AG311" i="1" s="1"/>
  <c r="O317" i="1"/>
  <c r="M310" i="1"/>
  <c r="N310" i="1" s="1"/>
  <c r="A311" i="1"/>
  <c r="E312" i="1" s="1"/>
  <c r="G310" i="1"/>
  <c r="D311" i="1"/>
  <c r="L310" i="1"/>
  <c r="C311" i="1"/>
  <c r="T310" i="1"/>
  <c r="F310" i="1"/>
  <c r="B187" i="1"/>
  <c r="R187" i="1"/>
  <c r="I189" i="1"/>
  <c r="J188" i="1"/>
  <c r="K188" i="1" s="1"/>
  <c r="Q188" i="1" s="1"/>
  <c r="P309" i="1"/>
  <c r="AC312" i="1"/>
  <c r="V313" i="1"/>
  <c r="AB187" i="1" l="1"/>
  <c r="H310" i="1"/>
  <c r="AD310" i="1"/>
  <c r="W312" i="1"/>
  <c r="P310" i="1"/>
  <c r="J189" i="1"/>
  <c r="K189" i="1" s="1"/>
  <c r="I190" i="1"/>
  <c r="O318" i="1"/>
  <c r="AC313" i="1"/>
  <c r="V314" i="1"/>
  <c r="B188" i="1"/>
  <c r="R188" i="1"/>
  <c r="L311" i="1"/>
  <c r="F311" i="1"/>
  <c r="G311" i="1"/>
  <c r="M311" i="1"/>
  <c r="N311" i="1" s="1"/>
  <c r="D312" i="1"/>
  <c r="C312" i="1"/>
  <c r="A312" i="1"/>
  <c r="E313" i="1" s="1"/>
  <c r="T311" i="1"/>
  <c r="AF312" i="1"/>
  <c r="AG312" i="1" s="1"/>
  <c r="Y188" i="1" l="1"/>
  <c r="AD311" i="1"/>
  <c r="W313" i="1"/>
  <c r="P311" i="1"/>
  <c r="AC314" i="1"/>
  <c r="V315" i="1"/>
  <c r="I191" i="1"/>
  <c r="J190" i="1"/>
  <c r="K190" i="1" s="1"/>
  <c r="Q190" i="1" s="1"/>
  <c r="T312" i="1"/>
  <c r="M312" i="1"/>
  <c r="N312" i="1" s="1"/>
  <c r="F312" i="1"/>
  <c r="D313" i="1"/>
  <c r="C313" i="1"/>
  <c r="L312" i="1"/>
  <c r="G312" i="1"/>
  <c r="A313" i="1"/>
  <c r="E314" i="1" s="1"/>
  <c r="Q189" i="1"/>
  <c r="R189" i="1" s="1"/>
  <c r="H311" i="1"/>
  <c r="O319" i="1"/>
  <c r="AF313" i="1"/>
  <c r="AG313" i="1" s="1"/>
  <c r="H312" i="1" l="1"/>
  <c r="W314" i="1"/>
  <c r="AD312" i="1"/>
  <c r="D314" i="1"/>
  <c r="M313" i="1"/>
  <c r="N313" i="1" s="1"/>
  <c r="L313" i="1"/>
  <c r="F313" i="1"/>
  <c r="C314" i="1"/>
  <c r="A314" i="1"/>
  <c r="E315" i="1" s="1"/>
  <c r="G313" i="1"/>
  <c r="T313" i="1"/>
  <c r="B190" i="1"/>
  <c r="R190" i="1"/>
  <c r="I192" i="1"/>
  <c r="J191" i="1"/>
  <c r="K191" i="1" s="1"/>
  <c r="Q191" i="1" s="1"/>
  <c r="AC315" i="1"/>
  <c r="V316" i="1"/>
  <c r="AC316" i="1" s="1"/>
  <c r="B189" i="1"/>
  <c r="O320" i="1"/>
  <c r="P312" i="1"/>
  <c r="AF314" i="1"/>
  <c r="AG314" i="1" s="1"/>
  <c r="AD313" i="1" l="1"/>
  <c r="W315" i="1"/>
  <c r="H313" i="1"/>
  <c r="C315" i="1"/>
  <c r="F314" i="1"/>
  <c r="A315" i="1"/>
  <c r="E316" i="1" s="1"/>
  <c r="T314" i="1"/>
  <c r="M314" i="1"/>
  <c r="G314" i="1"/>
  <c r="L314" i="1"/>
  <c r="B191" i="1"/>
  <c r="R191" i="1"/>
  <c r="J192" i="1"/>
  <c r="K192" i="1" s="1"/>
  <c r="Q192" i="1" s="1"/>
  <c r="I193" i="1"/>
  <c r="P313" i="1"/>
  <c r="O321" i="1"/>
  <c r="AF315" i="1"/>
  <c r="AG315" i="1" s="1"/>
  <c r="W316" i="1" l="1"/>
  <c r="AD314" i="1"/>
  <c r="H314" i="1"/>
  <c r="I194" i="1"/>
  <c r="J194" i="1" s="1"/>
  <c r="J193" i="1"/>
  <c r="K193" i="1" s="1"/>
  <c r="Q193" i="1" s="1"/>
  <c r="B192" i="1"/>
  <c r="R192" i="1"/>
  <c r="G315" i="1"/>
  <c r="A316" i="1"/>
  <c r="E317" i="1" s="1"/>
  <c r="L315" i="1"/>
  <c r="T315" i="1"/>
  <c r="C316" i="1"/>
  <c r="F315" i="1"/>
  <c r="M315" i="1"/>
  <c r="N315" i="1" s="1"/>
  <c r="P314" i="1"/>
  <c r="D315" i="1"/>
  <c r="D316" i="1" s="1"/>
  <c r="O322" i="1"/>
  <c r="P315" i="1" l="1"/>
  <c r="AD315" i="1"/>
  <c r="H315" i="1"/>
  <c r="O323" i="1"/>
  <c r="A317" i="1"/>
  <c r="E318" i="1" s="1"/>
  <c r="C317" i="1"/>
  <c r="L316" i="1"/>
  <c r="M316" i="1"/>
  <c r="N316" i="1" s="1"/>
  <c r="G316" i="1"/>
  <c r="D317" i="1"/>
  <c r="T316" i="1"/>
  <c r="F316" i="1"/>
  <c r="B193" i="1"/>
  <c r="R193" i="1"/>
  <c r="I195" i="1"/>
  <c r="K194" i="1"/>
  <c r="H316" i="1" l="1"/>
  <c r="I196" i="1"/>
  <c r="J195" i="1"/>
  <c r="K195" i="1" s="1"/>
  <c r="A318" i="1"/>
  <c r="E319" i="1" s="1"/>
  <c r="L317" i="1"/>
  <c r="D318" i="1"/>
  <c r="C318" i="1"/>
  <c r="T317" i="1"/>
  <c r="G317" i="1"/>
  <c r="F317" i="1"/>
  <c r="M317" i="1"/>
  <c r="N317" i="1" s="1"/>
  <c r="P316" i="1"/>
  <c r="O324" i="1"/>
  <c r="Q194" i="1"/>
  <c r="H317" i="1" l="1"/>
  <c r="U194" i="1"/>
  <c r="R194" i="1"/>
  <c r="O325" i="1"/>
  <c r="T318" i="1"/>
  <c r="A319" i="1"/>
  <c r="E320" i="1" s="1"/>
  <c r="F318" i="1"/>
  <c r="G318" i="1"/>
  <c r="L318" i="1"/>
  <c r="D319" i="1"/>
  <c r="M318" i="1"/>
  <c r="N318" i="1" s="1"/>
  <c r="C319" i="1"/>
  <c r="Q195" i="1"/>
  <c r="R195" i="1" s="1"/>
  <c r="I197" i="1"/>
  <c r="J196" i="1"/>
  <c r="K196" i="1" s="1"/>
  <c r="P317" i="1"/>
  <c r="B194" i="1"/>
  <c r="H318" i="1" l="1"/>
  <c r="Q196" i="1"/>
  <c r="R196" i="1" s="1"/>
  <c r="B195" i="1"/>
  <c r="P318" i="1"/>
  <c r="I198" i="1"/>
  <c r="J197" i="1"/>
  <c r="K197" i="1" s="1"/>
  <c r="Q197" i="1" s="1"/>
  <c r="L319" i="1"/>
  <c r="D320" i="1"/>
  <c r="G319" i="1"/>
  <c r="T319" i="1"/>
  <c r="C320" i="1"/>
  <c r="M319" i="1"/>
  <c r="N319" i="1" s="1"/>
  <c r="F319" i="1"/>
  <c r="A320" i="1"/>
  <c r="E321" i="1" s="1"/>
  <c r="O326" i="1"/>
  <c r="H319" i="1" l="1"/>
  <c r="B196" i="1"/>
  <c r="M320" i="1"/>
  <c r="N320" i="1" s="1"/>
  <c r="F320" i="1"/>
  <c r="G320" i="1"/>
  <c r="D321" i="1"/>
  <c r="C321" i="1"/>
  <c r="L320" i="1"/>
  <c r="T320" i="1"/>
  <c r="A321" i="1"/>
  <c r="E322" i="1" s="1"/>
  <c r="B197" i="1"/>
  <c r="R197" i="1"/>
  <c r="P319" i="1"/>
  <c r="I199" i="1"/>
  <c r="J198" i="1"/>
  <c r="K198" i="1" s="1"/>
  <c r="O327" i="1"/>
  <c r="H320" i="1" l="1"/>
  <c r="Q198" i="1"/>
  <c r="R198" i="1" s="1"/>
  <c r="I200" i="1"/>
  <c r="J199" i="1"/>
  <c r="K199" i="1" s="1"/>
  <c r="L321" i="1"/>
  <c r="T321" i="1"/>
  <c r="F321" i="1"/>
  <c r="C322" i="1"/>
  <c r="G321" i="1"/>
  <c r="A322" i="1"/>
  <c r="E323" i="1" s="1"/>
  <c r="M321" i="1"/>
  <c r="N321" i="1" s="1"/>
  <c r="D322" i="1"/>
  <c r="O328" i="1"/>
  <c r="P320" i="1"/>
  <c r="B198" i="1" l="1"/>
  <c r="Q199" i="1"/>
  <c r="R199" i="1" s="1"/>
  <c r="P321" i="1"/>
  <c r="O329" i="1"/>
  <c r="H321" i="1"/>
  <c r="I201" i="1"/>
  <c r="J200" i="1"/>
  <c r="K200" i="1" s="1"/>
  <c r="F322" i="1"/>
  <c r="L322" i="1"/>
  <c r="G322" i="1"/>
  <c r="C323" i="1"/>
  <c r="D323" i="1"/>
  <c r="T322" i="1"/>
  <c r="M322" i="1"/>
  <c r="N322" i="1" s="1"/>
  <c r="A323" i="1"/>
  <c r="E324" i="1" s="1"/>
  <c r="O330" i="1" l="1"/>
  <c r="P322" i="1"/>
  <c r="G323" i="1"/>
  <c r="D324" i="1"/>
  <c r="A324" i="1"/>
  <c r="E325" i="1" s="1"/>
  <c r="T323" i="1"/>
  <c r="L323" i="1"/>
  <c r="C324" i="1"/>
  <c r="F323" i="1"/>
  <c r="M323" i="1"/>
  <c r="N323" i="1" s="1"/>
  <c r="H322" i="1"/>
  <c r="Q200" i="1"/>
  <c r="R200" i="1" s="1"/>
  <c r="B199" i="1"/>
  <c r="I202" i="1"/>
  <c r="J201" i="1"/>
  <c r="K201" i="1" s="1"/>
  <c r="Q201" i="1" l="1"/>
  <c r="R201" i="1" s="1"/>
  <c r="P323" i="1"/>
  <c r="H323" i="1"/>
  <c r="I203" i="1"/>
  <c r="J202" i="1"/>
  <c r="K202" i="1" s="1"/>
  <c r="B200" i="1"/>
  <c r="O331" i="1"/>
  <c r="T324" i="1"/>
  <c r="G324" i="1"/>
  <c r="M324" i="1"/>
  <c r="N324" i="1" s="1"/>
  <c r="A325" i="1"/>
  <c r="E326" i="1" s="1"/>
  <c r="F324" i="1"/>
  <c r="L324" i="1"/>
  <c r="C325" i="1"/>
  <c r="D325" i="1"/>
  <c r="P324" i="1" l="1"/>
  <c r="Q202" i="1"/>
  <c r="R202" i="1" s="1"/>
  <c r="I204" i="1"/>
  <c r="J203" i="1"/>
  <c r="K203" i="1" s="1"/>
  <c r="Q203" i="1" s="1"/>
  <c r="O332" i="1"/>
  <c r="D326" i="1"/>
  <c r="T325" i="1"/>
  <c r="L325" i="1"/>
  <c r="G325" i="1"/>
  <c r="C326" i="1"/>
  <c r="F325" i="1"/>
  <c r="M325" i="1"/>
  <c r="N325" i="1" s="1"/>
  <c r="A326" i="1"/>
  <c r="E327" i="1" s="1"/>
  <c r="B201" i="1"/>
  <c r="H324" i="1"/>
  <c r="P325" i="1" l="1"/>
  <c r="H325" i="1"/>
  <c r="B203" i="1"/>
  <c r="R203" i="1"/>
  <c r="D327" i="1"/>
  <c r="G326" i="1"/>
  <c r="C327" i="1"/>
  <c r="L326" i="1"/>
  <c r="A327" i="1"/>
  <c r="E328" i="1" s="1"/>
  <c r="T326" i="1"/>
  <c r="F326" i="1"/>
  <c r="M326" i="1"/>
  <c r="N326" i="1" s="1"/>
  <c r="O333" i="1"/>
  <c r="I205" i="1"/>
  <c r="J204" i="1"/>
  <c r="K204" i="1" s="1"/>
  <c r="Q204" i="1" s="1"/>
  <c r="B202" i="1"/>
  <c r="P326" i="1" l="1"/>
  <c r="L327" i="1"/>
  <c r="T327" i="1"/>
  <c r="G327" i="1"/>
  <c r="F327" i="1"/>
  <c r="A328" i="1"/>
  <c r="E329" i="1" s="1"/>
  <c r="M327" i="1"/>
  <c r="N327" i="1" s="1"/>
  <c r="C328" i="1"/>
  <c r="D328" i="1"/>
  <c r="I206" i="1"/>
  <c r="J205" i="1"/>
  <c r="K205" i="1" s="1"/>
  <c r="Q205" i="1" s="1"/>
  <c r="O334" i="1"/>
  <c r="B204" i="1"/>
  <c r="R204" i="1"/>
  <c r="H326" i="1"/>
  <c r="P327" i="1" l="1"/>
  <c r="H327" i="1"/>
  <c r="D329" i="1"/>
  <c r="C329" i="1"/>
  <c r="F328" i="1"/>
  <c r="L328" i="1"/>
  <c r="G328" i="1"/>
  <c r="A329" i="1"/>
  <c r="E330" i="1" s="1"/>
  <c r="M328" i="1"/>
  <c r="N328" i="1" s="1"/>
  <c r="T328" i="1"/>
  <c r="O335" i="1"/>
  <c r="B205" i="1"/>
  <c r="R205" i="1"/>
  <c r="I207" i="1"/>
  <c r="J206" i="1"/>
  <c r="K206" i="1" s="1"/>
  <c r="H328" i="1" l="1"/>
  <c r="T329" i="1"/>
  <c r="A330" i="1"/>
  <c r="E331" i="1" s="1"/>
  <c r="D330" i="1"/>
  <c r="M329" i="1"/>
  <c r="N329" i="1" s="1"/>
  <c r="F329" i="1"/>
  <c r="L329" i="1"/>
  <c r="G329" i="1"/>
  <c r="C330" i="1"/>
  <c r="I208" i="1"/>
  <c r="J207" i="1"/>
  <c r="K207" i="1" s="1"/>
  <c r="Q207" i="1" s="1"/>
  <c r="O336" i="1"/>
  <c r="P328" i="1"/>
  <c r="Q206" i="1"/>
  <c r="R206" i="1" s="1"/>
  <c r="H329" i="1" l="1"/>
  <c r="B207" i="1"/>
  <c r="R207" i="1"/>
  <c r="I209" i="1"/>
  <c r="J208" i="1"/>
  <c r="K208" i="1" s="1"/>
  <c r="A331" i="1"/>
  <c r="E332" i="1" s="1"/>
  <c r="M330" i="1"/>
  <c r="N330" i="1" s="1"/>
  <c r="D331" i="1"/>
  <c r="C331" i="1"/>
  <c r="G330" i="1"/>
  <c r="T330" i="1"/>
  <c r="F330" i="1"/>
  <c r="L330" i="1"/>
  <c r="P329" i="1"/>
  <c r="B206" i="1"/>
  <c r="O337" i="1"/>
  <c r="P330" i="1" l="1"/>
  <c r="H330" i="1"/>
  <c r="A332" i="1"/>
  <c r="E333" i="1" s="1"/>
  <c r="T331" i="1"/>
  <c r="D332" i="1"/>
  <c r="M331" i="1"/>
  <c r="N331" i="1" s="1"/>
  <c r="C332" i="1"/>
  <c r="G331" i="1"/>
  <c r="F331" i="1"/>
  <c r="L331" i="1"/>
  <c r="O338" i="1"/>
  <c r="Q208" i="1"/>
  <c r="R208" i="1" s="1"/>
  <c r="I210" i="1"/>
  <c r="J209" i="1"/>
  <c r="K209" i="1" s="1"/>
  <c r="Q209" i="1" s="1"/>
  <c r="H331" i="1" l="1"/>
  <c r="B208" i="1"/>
  <c r="O339" i="1"/>
  <c r="A333" i="1"/>
  <c r="E334" i="1" s="1"/>
  <c r="G332" i="1"/>
  <c r="M332" i="1"/>
  <c r="N332" i="1" s="1"/>
  <c r="F332" i="1"/>
  <c r="D333" i="1"/>
  <c r="C333" i="1"/>
  <c r="L332" i="1"/>
  <c r="T332" i="1"/>
  <c r="B209" i="1"/>
  <c r="R209" i="1"/>
  <c r="P331" i="1"/>
  <c r="I211" i="1"/>
  <c r="J210" i="1"/>
  <c r="K210" i="1" s="1"/>
  <c r="P332" i="1" l="1"/>
  <c r="O340" i="1"/>
  <c r="I212" i="1"/>
  <c r="J211" i="1"/>
  <c r="K211" i="1" s="1"/>
  <c r="Q211" i="1" s="1"/>
  <c r="G333" i="1"/>
  <c r="A334" i="1"/>
  <c r="E335" i="1" s="1"/>
  <c r="T333" i="1"/>
  <c r="F333" i="1"/>
  <c r="L333" i="1"/>
  <c r="D334" i="1"/>
  <c r="C334" i="1"/>
  <c r="M333" i="1"/>
  <c r="N333" i="1" s="1"/>
  <c r="Q210" i="1"/>
  <c r="R210" i="1" s="1"/>
  <c r="H332" i="1"/>
  <c r="H333" i="1" l="1"/>
  <c r="B210" i="1"/>
  <c r="B211" i="1"/>
  <c r="R211" i="1"/>
  <c r="P333" i="1"/>
  <c r="I213" i="1"/>
  <c r="J212" i="1"/>
  <c r="K212" i="1" s="1"/>
  <c r="O341" i="1"/>
  <c r="A335" i="1"/>
  <c r="E336" i="1" s="1"/>
  <c r="T334" i="1"/>
  <c r="M334" i="1"/>
  <c r="N334" i="1" s="1"/>
  <c r="F334" i="1"/>
  <c r="D335" i="1"/>
  <c r="G334" i="1"/>
  <c r="L334" i="1"/>
  <c r="C335" i="1"/>
  <c r="P334" i="1" l="1"/>
  <c r="F335" i="1"/>
  <c r="D336" i="1"/>
  <c r="G335" i="1"/>
  <c r="M335" i="1"/>
  <c r="N335" i="1" s="1"/>
  <c r="C336" i="1"/>
  <c r="A336" i="1"/>
  <c r="E337" i="1" s="1"/>
  <c r="L335" i="1"/>
  <c r="T335" i="1"/>
  <c r="I214" i="1"/>
  <c r="J213" i="1"/>
  <c r="K213" i="1" s="1"/>
  <c r="H334" i="1"/>
  <c r="Q212" i="1"/>
  <c r="R212" i="1" s="1"/>
  <c r="O342" i="1"/>
  <c r="P335" i="1" l="1"/>
  <c r="B212" i="1"/>
  <c r="M336" i="1"/>
  <c r="N336" i="1" s="1"/>
  <c r="G336" i="1"/>
  <c r="L336" i="1"/>
  <c r="F336" i="1"/>
  <c r="C337" i="1"/>
  <c r="A337" i="1"/>
  <c r="E338" i="1" s="1"/>
  <c r="T336" i="1"/>
  <c r="D337" i="1"/>
  <c r="H335" i="1"/>
  <c r="O343" i="1"/>
  <c r="Q213" i="1"/>
  <c r="R213" i="1" s="1"/>
  <c r="I215" i="1"/>
  <c r="J214" i="1"/>
  <c r="K214" i="1" s="1"/>
  <c r="H336" i="1" l="1"/>
  <c r="B213" i="1"/>
  <c r="O344" i="1"/>
  <c r="C338" i="1"/>
  <c r="A338" i="1"/>
  <c r="E339" i="1" s="1"/>
  <c r="G337" i="1"/>
  <c r="T337" i="1"/>
  <c r="L337" i="1"/>
  <c r="D338" i="1"/>
  <c r="F337" i="1"/>
  <c r="M337" i="1"/>
  <c r="N337" i="1" s="1"/>
  <c r="I216" i="1"/>
  <c r="J215" i="1"/>
  <c r="K215" i="1" s="1"/>
  <c r="Q215" i="1" s="1"/>
  <c r="P336" i="1"/>
  <c r="Q214" i="1"/>
  <c r="R214" i="1" s="1"/>
  <c r="H337" i="1" l="1"/>
  <c r="B215" i="1"/>
  <c r="R215" i="1"/>
  <c r="I217" i="1"/>
  <c r="J216" i="1"/>
  <c r="K216" i="1" s="1"/>
  <c r="G338" i="1"/>
  <c r="T338" i="1"/>
  <c r="D339" i="1"/>
  <c r="F338" i="1"/>
  <c r="L338" i="1"/>
  <c r="M338" i="1"/>
  <c r="N338" i="1" s="1"/>
  <c r="C339" i="1"/>
  <c r="A339" i="1"/>
  <c r="E340" i="1" s="1"/>
  <c r="P337" i="1"/>
  <c r="B214" i="1"/>
  <c r="O345" i="1"/>
  <c r="H338" i="1" l="1"/>
  <c r="O346" i="1"/>
  <c r="Q216" i="1"/>
  <c r="R216" i="1" s="1"/>
  <c r="I218" i="1"/>
  <c r="J217" i="1"/>
  <c r="K217" i="1" s="1"/>
  <c r="M339" i="1"/>
  <c r="N339" i="1" s="1"/>
  <c r="F339" i="1"/>
  <c r="C340" i="1"/>
  <c r="A340" i="1"/>
  <c r="E341" i="1" s="1"/>
  <c r="G339" i="1"/>
  <c r="T339" i="1"/>
  <c r="D340" i="1"/>
  <c r="L339" i="1"/>
  <c r="P338" i="1"/>
  <c r="B216" i="1" l="1"/>
  <c r="I219" i="1"/>
  <c r="J218" i="1"/>
  <c r="K218" i="1" s="1"/>
  <c r="Q218" i="1" s="1"/>
  <c r="F340" i="1"/>
  <c r="M340" i="1"/>
  <c r="N340" i="1" s="1"/>
  <c r="G340" i="1"/>
  <c r="C341" i="1"/>
  <c r="A341" i="1"/>
  <c r="E342" i="1" s="1"/>
  <c r="T340" i="1"/>
  <c r="D341" i="1"/>
  <c r="L340" i="1"/>
  <c r="P339" i="1"/>
  <c r="O347" i="1"/>
  <c r="H339" i="1"/>
  <c r="Q217" i="1"/>
  <c r="R217" i="1" s="1"/>
  <c r="P340" i="1" l="1"/>
  <c r="B218" i="1"/>
  <c r="R218" i="1"/>
  <c r="O348" i="1"/>
  <c r="I220" i="1"/>
  <c r="J219" i="1"/>
  <c r="K219" i="1" s="1"/>
  <c r="H340" i="1"/>
  <c r="G341" i="1"/>
  <c r="C342" i="1"/>
  <c r="A342" i="1"/>
  <c r="E343" i="1" s="1"/>
  <c r="L341" i="1"/>
  <c r="T341" i="1"/>
  <c r="F341" i="1"/>
  <c r="D342" i="1"/>
  <c r="M341" i="1"/>
  <c r="N341" i="1" s="1"/>
  <c r="B217" i="1"/>
  <c r="P341" i="1" l="1"/>
  <c r="Q219" i="1"/>
  <c r="R219" i="1" s="1"/>
  <c r="I221" i="1"/>
  <c r="J220" i="1"/>
  <c r="K220" i="1" s="1"/>
  <c r="O349" i="1"/>
  <c r="H341" i="1"/>
  <c r="T342" i="1"/>
  <c r="D343" i="1"/>
  <c r="F342" i="1"/>
  <c r="C343" i="1"/>
  <c r="G342" i="1"/>
  <c r="A343" i="1"/>
  <c r="E344" i="1" s="1"/>
  <c r="L342" i="1"/>
  <c r="M342" i="1"/>
  <c r="N342" i="1" s="1"/>
  <c r="H342" i="1" l="1"/>
  <c r="D344" i="1"/>
  <c r="F343" i="1"/>
  <c r="G343" i="1"/>
  <c r="L343" i="1"/>
  <c r="C344" i="1"/>
  <c r="A344" i="1"/>
  <c r="E345" i="1" s="1"/>
  <c r="M343" i="1"/>
  <c r="N343" i="1" s="1"/>
  <c r="T343" i="1"/>
  <c r="O350" i="1"/>
  <c r="Q220" i="1"/>
  <c r="R220" i="1" s="1"/>
  <c r="I222" i="1"/>
  <c r="J222" i="1" s="1"/>
  <c r="J221" i="1"/>
  <c r="K221" i="1" s="1"/>
  <c r="Q221" i="1" s="1"/>
  <c r="P342" i="1"/>
  <c r="B219" i="1"/>
  <c r="H343" i="1" l="1"/>
  <c r="B220" i="1"/>
  <c r="G344" i="1"/>
  <c r="F344" i="1"/>
  <c r="M344" i="1"/>
  <c r="A345" i="1"/>
  <c r="E346" i="1" s="1"/>
  <c r="L344" i="1"/>
  <c r="T344" i="1"/>
  <c r="C345" i="1"/>
  <c r="B221" i="1"/>
  <c r="R221" i="1"/>
  <c r="O351" i="1"/>
  <c r="P343" i="1"/>
  <c r="K222" i="1"/>
  <c r="I223" i="1"/>
  <c r="H344" i="1" l="1"/>
  <c r="O352" i="1"/>
  <c r="C346" i="1"/>
  <c r="L345" i="1"/>
  <c r="M345" i="1"/>
  <c r="N345" i="1" s="1"/>
  <c r="G345" i="1"/>
  <c r="A346" i="1"/>
  <c r="E347" i="1" s="1"/>
  <c r="T345" i="1"/>
  <c r="F345" i="1"/>
  <c r="P344" i="1"/>
  <c r="I224" i="1"/>
  <c r="J223" i="1"/>
  <c r="K223" i="1" s="1"/>
  <c r="Q222" i="1"/>
  <c r="B222" i="1" s="1"/>
  <c r="N222" i="1"/>
  <c r="D345" i="1"/>
  <c r="D346" i="1" s="1"/>
  <c r="R222" i="1" l="1"/>
  <c r="P345" i="1"/>
  <c r="U222" i="1"/>
  <c r="Q223" i="1"/>
  <c r="R223" i="1" s="1"/>
  <c r="O353" i="1"/>
  <c r="I225" i="1"/>
  <c r="J224" i="1"/>
  <c r="K224" i="1" s="1"/>
  <c r="T346" i="1"/>
  <c r="D347" i="1"/>
  <c r="F346" i="1"/>
  <c r="C347" i="1"/>
  <c r="G346" i="1"/>
  <c r="L346" i="1"/>
  <c r="M346" i="1"/>
  <c r="N346" i="1" s="1"/>
  <c r="A347" i="1"/>
  <c r="E348" i="1" s="1"/>
  <c r="H345" i="1"/>
  <c r="P346" i="1" l="1"/>
  <c r="B223" i="1"/>
  <c r="H346" i="1"/>
  <c r="O354" i="1"/>
  <c r="F347" i="1"/>
  <c r="C348" i="1"/>
  <c r="G347" i="1"/>
  <c r="L347" i="1"/>
  <c r="A348" i="1"/>
  <c r="E349" i="1" s="1"/>
  <c r="T347" i="1"/>
  <c r="M347" i="1"/>
  <c r="N347" i="1" s="1"/>
  <c r="D348" i="1"/>
  <c r="Q224" i="1"/>
  <c r="R224" i="1" s="1"/>
  <c r="I226" i="1"/>
  <c r="J225" i="1"/>
  <c r="K225" i="1" s="1"/>
  <c r="P347" i="1" l="1"/>
  <c r="O355" i="1"/>
  <c r="Q225" i="1"/>
  <c r="R225" i="1" s="1"/>
  <c r="H347" i="1"/>
  <c r="I227" i="1"/>
  <c r="J226" i="1"/>
  <c r="K226" i="1" s="1"/>
  <c r="Q226" i="1" s="1"/>
  <c r="C349" i="1"/>
  <c r="M348" i="1"/>
  <c r="N348" i="1" s="1"/>
  <c r="A349" i="1"/>
  <c r="E350" i="1" s="1"/>
  <c r="G348" i="1"/>
  <c r="L348" i="1"/>
  <c r="T348" i="1"/>
  <c r="F348" i="1"/>
  <c r="D349" i="1"/>
  <c r="B224" i="1"/>
  <c r="H348" i="1" l="1"/>
  <c r="G349" i="1"/>
  <c r="T349" i="1"/>
  <c r="A350" i="1"/>
  <c r="E351" i="1" s="1"/>
  <c r="D350" i="1"/>
  <c r="L349" i="1"/>
  <c r="F349" i="1"/>
  <c r="C350" i="1"/>
  <c r="M349" i="1"/>
  <c r="N349" i="1" s="1"/>
  <c r="B226" i="1"/>
  <c r="R226" i="1"/>
  <c r="P348" i="1"/>
  <c r="I228" i="1"/>
  <c r="J227" i="1"/>
  <c r="K227" i="1" s="1"/>
  <c r="Q227" i="1" s="1"/>
  <c r="O356" i="1"/>
  <c r="B225" i="1"/>
  <c r="H349" i="1" l="1"/>
  <c r="C351" i="1"/>
  <c r="L350" i="1"/>
  <c r="T350" i="1"/>
  <c r="A351" i="1"/>
  <c r="E352" i="1" s="1"/>
  <c r="G350" i="1"/>
  <c r="M350" i="1"/>
  <c r="N350" i="1" s="1"/>
  <c r="F350" i="1"/>
  <c r="D351" i="1"/>
  <c r="O357" i="1"/>
  <c r="B227" i="1"/>
  <c r="R227" i="1"/>
  <c r="I229" i="1"/>
  <c r="J228" i="1"/>
  <c r="K228" i="1" s="1"/>
  <c r="P349" i="1"/>
  <c r="P350" i="1" l="1"/>
  <c r="O358" i="1"/>
  <c r="H350" i="1"/>
  <c r="T351" i="1"/>
  <c r="C352" i="1"/>
  <c r="M351" i="1"/>
  <c r="N351" i="1" s="1"/>
  <c r="A352" i="1"/>
  <c r="E353" i="1" s="1"/>
  <c r="F351" i="1"/>
  <c r="G351" i="1"/>
  <c r="D352" i="1"/>
  <c r="L351" i="1"/>
  <c r="Q228" i="1"/>
  <c r="R228" i="1" s="1"/>
  <c r="I230" i="1"/>
  <c r="J229" i="1"/>
  <c r="K229" i="1" s="1"/>
  <c r="H351" i="1" l="1"/>
  <c r="B228" i="1"/>
  <c r="I231" i="1"/>
  <c r="J230" i="1"/>
  <c r="K230" i="1" s="1"/>
  <c r="P351" i="1"/>
  <c r="O359" i="1"/>
  <c r="Q229" i="1"/>
  <c r="R229" i="1" s="1"/>
  <c r="T352" i="1"/>
  <c r="G352" i="1"/>
  <c r="F352" i="1"/>
  <c r="D353" i="1"/>
  <c r="L352" i="1"/>
  <c r="C353" i="1"/>
  <c r="A353" i="1"/>
  <c r="E354" i="1" s="1"/>
  <c r="M352" i="1"/>
  <c r="N352" i="1" s="1"/>
  <c r="B229" i="1" l="1"/>
  <c r="Q230" i="1"/>
  <c r="R230" i="1" s="1"/>
  <c r="I232" i="1"/>
  <c r="J231" i="1"/>
  <c r="K231" i="1" s="1"/>
  <c r="P352" i="1"/>
  <c r="O360" i="1"/>
  <c r="D354" i="1"/>
  <c r="M353" i="1"/>
  <c r="N353" i="1" s="1"/>
  <c r="G353" i="1"/>
  <c r="L353" i="1"/>
  <c r="F353" i="1"/>
  <c r="C354" i="1"/>
  <c r="A354" i="1"/>
  <c r="E355" i="1" s="1"/>
  <c r="T353" i="1"/>
  <c r="H352" i="1"/>
  <c r="P353" i="1" l="1"/>
  <c r="Q231" i="1"/>
  <c r="R231" i="1" s="1"/>
  <c r="I233" i="1"/>
  <c r="J232" i="1"/>
  <c r="K232" i="1" s="1"/>
  <c r="Q232" i="1" s="1"/>
  <c r="T354" i="1"/>
  <c r="C355" i="1"/>
  <c r="L354" i="1"/>
  <c r="F354" i="1"/>
  <c r="A355" i="1"/>
  <c r="E356" i="1" s="1"/>
  <c r="M354" i="1"/>
  <c r="N354" i="1" s="1"/>
  <c r="G354" i="1"/>
  <c r="D355" i="1"/>
  <c r="O361" i="1"/>
  <c r="B230" i="1"/>
  <c r="H353" i="1"/>
  <c r="P354" i="1" l="1"/>
  <c r="H354" i="1"/>
  <c r="O362" i="1"/>
  <c r="B232" i="1"/>
  <c r="R232" i="1"/>
  <c r="I234" i="1"/>
  <c r="J233" i="1"/>
  <c r="K233" i="1" s="1"/>
  <c r="B231" i="1"/>
  <c r="L355" i="1"/>
  <c r="F355" i="1"/>
  <c r="G355" i="1"/>
  <c r="A356" i="1"/>
  <c r="E357" i="1" s="1"/>
  <c r="C356" i="1"/>
  <c r="M355" i="1"/>
  <c r="N355" i="1" s="1"/>
  <c r="D356" i="1"/>
  <c r="T355" i="1"/>
  <c r="P355" i="1" l="1"/>
  <c r="H355" i="1"/>
  <c r="O363" i="1"/>
  <c r="Q233" i="1"/>
  <c r="R233" i="1" s="1"/>
  <c r="M356" i="1"/>
  <c r="N356" i="1" s="1"/>
  <c r="D357" i="1"/>
  <c r="C357" i="1"/>
  <c r="L356" i="1"/>
  <c r="T356" i="1"/>
  <c r="G356" i="1"/>
  <c r="A357" i="1"/>
  <c r="E358" i="1" s="1"/>
  <c r="F356" i="1"/>
  <c r="J234" i="1"/>
  <c r="K234" i="1" s="1"/>
  <c r="Q234" i="1" s="1"/>
  <c r="I235" i="1"/>
  <c r="P356" i="1" l="1"/>
  <c r="H356" i="1"/>
  <c r="B234" i="1"/>
  <c r="R234" i="1"/>
  <c r="B233" i="1"/>
  <c r="D358" i="1"/>
  <c r="C358" i="1"/>
  <c r="A358" i="1"/>
  <c r="E359" i="1" s="1"/>
  <c r="T357" i="1"/>
  <c r="L357" i="1"/>
  <c r="F357" i="1"/>
  <c r="M357" i="1"/>
  <c r="N357" i="1" s="1"/>
  <c r="G357" i="1"/>
  <c r="I236" i="1"/>
  <c r="J235" i="1"/>
  <c r="K235" i="1" s="1"/>
  <c r="O364" i="1"/>
  <c r="H357" i="1" l="1"/>
  <c r="Q235" i="1"/>
  <c r="R235" i="1" s="1"/>
  <c r="G358" i="1"/>
  <c r="C359" i="1"/>
  <c r="A359" i="1"/>
  <c r="E360" i="1" s="1"/>
  <c r="L358" i="1"/>
  <c r="T358" i="1"/>
  <c r="F358" i="1"/>
  <c r="D359" i="1"/>
  <c r="M358" i="1"/>
  <c r="N358" i="1" s="1"/>
  <c r="I237" i="1"/>
  <c r="J236" i="1"/>
  <c r="K236" i="1" s="1"/>
  <c r="Q236" i="1" s="1"/>
  <c r="P357" i="1"/>
  <c r="O365" i="1"/>
  <c r="H358" i="1" l="1"/>
  <c r="B235" i="1"/>
  <c r="M359" i="1"/>
  <c r="N359" i="1" s="1"/>
  <c r="G359" i="1"/>
  <c r="T359" i="1"/>
  <c r="L359" i="1"/>
  <c r="F359" i="1"/>
  <c r="D360" i="1"/>
  <c r="C360" i="1"/>
  <c r="A360" i="1"/>
  <c r="E361" i="1" s="1"/>
  <c r="J237" i="1"/>
  <c r="K237" i="1" s="1"/>
  <c r="Q237" i="1" s="1"/>
  <c r="I238" i="1"/>
  <c r="B236" i="1"/>
  <c r="R236" i="1"/>
  <c r="P358" i="1"/>
  <c r="O366" i="1"/>
  <c r="P359" i="1" l="1"/>
  <c r="H359" i="1"/>
  <c r="O367" i="1"/>
  <c r="C361" i="1"/>
  <c r="A361" i="1"/>
  <c r="E362" i="1" s="1"/>
  <c r="T360" i="1"/>
  <c r="L360" i="1"/>
  <c r="G360" i="1"/>
  <c r="F360" i="1"/>
  <c r="M360" i="1"/>
  <c r="N360" i="1" s="1"/>
  <c r="D361" i="1"/>
  <c r="I239" i="1"/>
  <c r="J238" i="1"/>
  <c r="K238" i="1" s="1"/>
  <c r="B237" i="1"/>
  <c r="R237" i="1"/>
  <c r="Q238" i="1" l="1"/>
  <c r="R238" i="1" s="1"/>
  <c r="I240" i="1"/>
  <c r="J239" i="1"/>
  <c r="K239" i="1" s="1"/>
  <c r="O368" i="1"/>
  <c r="P360" i="1"/>
  <c r="H360" i="1"/>
  <c r="M361" i="1"/>
  <c r="N361" i="1" s="1"/>
  <c r="G361" i="1"/>
  <c r="D362" i="1"/>
  <c r="L361" i="1"/>
  <c r="C362" i="1"/>
  <c r="T361" i="1"/>
  <c r="A362" i="1"/>
  <c r="E363" i="1" s="1"/>
  <c r="F361" i="1"/>
  <c r="H361" i="1" l="1"/>
  <c r="O369" i="1"/>
  <c r="Q239" i="1"/>
  <c r="R239" i="1" s="1"/>
  <c r="I241" i="1"/>
  <c r="J240" i="1"/>
  <c r="K240" i="1" s="1"/>
  <c r="Q240" i="1" s="1"/>
  <c r="F362" i="1"/>
  <c r="L362" i="1"/>
  <c r="T362" i="1"/>
  <c r="M362" i="1"/>
  <c r="N362" i="1" s="1"/>
  <c r="G362" i="1"/>
  <c r="D363" i="1"/>
  <c r="C363" i="1"/>
  <c r="A363" i="1"/>
  <c r="E364" i="1" s="1"/>
  <c r="B238" i="1"/>
  <c r="P361" i="1"/>
  <c r="H362" i="1" l="1"/>
  <c r="B239" i="1"/>
  <c r="P362" i="1"/>
  <c r="O370" i="1"/>
  <c r="C364" i="1"/>
  <c r="D364" i="1"/>
  <c r="A364" i="1"/>
  <c r="E365" i="1" s="1"/>
  <c r="M363" i="1"/>
  <c r="N363" i="1" s="1"/>
  <c r="T363" i="1"/>
  <c r="F363" i="1"/>
  <c r="G363" i="1"/>
  <c r="L363" i="1"/>
  <c r="B240" i="1"/>
  <c r="R240" i="1"/>
  <c r="I242" i="1"/>
  <c r="J241" i="1"/>
  <c r="K241" i="1" s="1"/>
  <c r="H363" i="1" l="1"/>
  <c r="O371" i="1"/>
  <c r="L364" i="1"/>
  <c r="C365" i="1"/>
  <c r="A365" i="1"/>
  <c r="E366" i="1" s="1"/>
  <c r="G364" i="1"/>
  <c r="M364" i="1"/>
  <c r="N364" i="1" s="1"/>
  <c r="T364" i="1"/>
  <c r="F364" i="1"/>
  <c r="D365" i="1"/>
  <c r="P363" i="1"/>
  <c r="I243" i="1"/>
  <c r="J242" i="1"/>
  <c r="K242" i="1" s="1"/>
  <c r="Q242" i="1" s="1"/>
  <c r="Q241" i="1"/>
  <c r="R241" i="1" s="1"/>
  <c r="H364" i="1" l="1"/>
  <c r="B242" i="1"/>
  <c r="R242" i="1"/>
  <c r="I244" i="1"/>
  <c r="J243" i="1"/>
  <c r="K243" i="1" s="1"/>
  <c r="Q243" i="1" s="1"/>
  <c r="D366" i="1"/>
  <c r="G365" i="1"/>
  <c r="C366" i="1"/>
  <c r="L365" i="1"/>
  <c r="A366" i="1"/>
  <c r="E367" i="1" s="1"/>
  <c r="T365" i="1"/>
  <c r="F365" i="1"/>
  <c r="M365" i="1"/>
  <c r="N365" i="1" s="1"/>
  <c r="B241" i="1"/>
  <c r="P364" i="1"/>
  <c r="O372" i="1"/>
  <c r="P365" i="1" l="1"/>
  <c r="H365" i="1"/>
  <c r="D367" i="1"/>
  <c r="C367" i="1"/>
  <c r="A367" i="1"/>
  <c r="E368" i="1" s="1"/>
  <c r="M366" i="1"/>
  <c r="N366" i="1" s="1"/>
  <c r="G366" i="1"/>
  <c r="T366" i="1"/>
  <c r="F366" i="1"/>
  <c r="L366" i="1"/>
  <c r="B243" i="1"/>
  <c r="R243" i="1"/>
  <c r="O373" i="1"/>
  <c r="I245" i="1"/>
  <c r="J244" i="1"/>
  <c r="K244" i="1" s="1"/>
  <c r="Q244" i="1" s="1"/>
  <c r="B244" i="1" l="1"/>
  <c r="R244" i="1"/>
  <c r="P366" i="1"/>
  <c r="O374" i="1"/>
  <c r="D368" i="1"/>
  <c r="F367" i="1"/>
  <c r="M367" i="1"/>
  <c r="N367" i="1" s="1"/>
  <c r="C368" i="1"/>
  <c r="A368" i="1"/>
  <c r="E369" i="1" s="1"/>
  <c r="T367" i="1"/>
  <c r="L367" i="1"/>
  <c r="G367" i="1"/>
  <c r="H366" i="1"/>
  <c r="I246" i="1"/>
  <c r="J245" i="1"/>
  <c r="K245" i="1" s="1"/>
  <c r="Q245" i="1" s="1"/>
  <c r="P367" i="1" l="1"/>
  <c r="B245" i="1"/>
  <c r="R245" i="1"/>
  <c r="I247" i="1"/>
  <c r="J246" i="1"/>
  <c r="K246" i="1" s="1"/>
  <c r="G368" i="1"/>
  <c r="F368" i="1"/>
  <c r="D369" i="1"/>
  <c r="L368" i="1"/>
  <c r="T368" i="1"/>
  <c r="C369" i="1"/>
  <c r="M368" i="1"/>
  <c r="N368" i="1" s="1"/>
  <c r="A369" i="1"/>
  <c r="E370" i="1" s="1"/>
  <c r="H367" i="1"/>
  <c r="O375" i="1"/>
  <c r="P368" i="1" l="1"/>
  <c r="O376" i="1"/>
  <c r="G369" i="1"/>
  <c r="M369" i="1"/>
  <c r="N369" i="1" s="1"/>
  <c r="T369" i="1"/>
  <c r="F369" i="1"/>
  <c r="D370" i="1"/>
  <c r="L369" i="1"/>
  <c r="C370" i="1"/>
  <c r="A370" i="1"/>
  <c r="E371" i="1" s="1"/>
  <c r="Q246" i="1"/>
  <c r="R246" i="1" s="1"/>
  <c r="I248" i="1"/>
  <c r="J247" i="1"/>
  <c r="K247" i="1" s="1"/>
  <c r="H368" i="1"/>
  <c r="P369" i="1" l="1"/>
  <c r="B246" i="1"/>
  <c r="Q247" i="1"/>
  <c r="R247" i="1" s="1"/>
  <c r="I249" i="1"/>
  <c r="J248" i="1"/>
  <c r="K248" i="1" s="1"/>
  <c r="G370" i="1"/>
  <c r="D371" i="1"/>
  <c r="L370" i="1"/>
  <c r="C371" i="1"/>
  <c r="T370" i="1"/>
  <c r="A371" i="1"/>
  <c r="E372" i="1" s="1"/>
  <c r="F370" i="1"/>
  <c r="M370" i="1"/>
  <c r="N370" i="1" s="1"/>
  <c r="H369" i="1"/>
  <c r="O377" i="1"/>
  <c r="H370" i="1" l="1"/>
  <c r="I250" i="1"/>
  <c r="J249" i="1"/>
  <c r="K249" i="1" s="1"/>
  <c r="B247" i="1"/>
  <c r="P370" i="1"/>
  <c r="O378" i="1"/>
  <c r="D372" i="1"/>
  <c r="A372" i="1"/>
  <c r="E373" i="1" s="1"/>
  <c r="C372" i="1"/>
  <c r="L371" i="1"/>
  <c r="G371" i="1"/>
  <c r="F371" i="1"/>
  <c r="T371" i="1"/>
  <c r="M371" i="1"/>
  <c r="N371" i="1" s="1"/>
  <c r="Q248" i="1"/>
  <c r="R248" i="1" s="1"/>
  <c r="P371" i="1" l="1"/>
  <c r="B248" i="1"/>
  <c r="H371" i="1"/>
  <c r="O379" i="1"/>
  <c r="Q249" i="1"/>
  <c r="R249" i="1" s="1"/>
  <c r="J250" i="1"/>
  <c r="K250" i="1" s="1"/>
  <c r="Q250" i="1" s="1"/>
  <c r="I251" i="1"/>
  <c r="D373" i="1"/>
  <c r="C373" i="1"/>
  <c r="T372" i="1"/>
  <c r="M372" i="1"/>
  <c r="N372" i="1" s="1"/>
  <c r="G372" i="1"/>
  <c r="F372" i="1"/>
  <c r="A373" i="1"/>
  <c r="E374" i="1" s="1"/>
  <c r="L372" i="1"/>
  <c r="P372" i="1" l="1"/>
  <c r="H372" i="1"/>
  <c r="I252" i="1"/>
  <c r="J251" i="1"/>
  <c r="K251" i="1" s="1"/>
  <c r="B250" i="1"/>
  <c r="R250" i="1"/>
  <c r="O380" i="1"/>
  <c r="C374" i="1"/>
  <c r="G373" i="1"/>
  <c r="M373" i="1"/>
  <c r="N373" i="1" s="1"/>
  <c r="A374" i="1"/>
  <c r="E375" i="1" s="1"/>
  <c r="L373" i="1"/>
  <c r="T373" i="1"/>
  <c r="D374" i="1"/>
  <c r="F373" i="1"/>
  <c r="B249" i="1"/>
  <c r="H373" i="1" l="1"/>
  <c r="G374" i="1"/>
  <c r="T374" i="1"/>
  <c r="A375" i="1"/>
  <c r="E376" i="1" s="1"/>
  <c r="L374" i="1"/>
  <c r="M374" i="1"/>
  <c r="N374" i="1" s="1"/>
  <c r="F374" i="1"/>
  <c r="D375" i="1"/>
  <c r="C375" i="1"/>
  <c r="Q251" i="1"/>
  <c r="R251" i="1" s="1"/>
  <c r="I253" i="1"/>
  <c r="J253" i="1" s="1"/>
  <c r="J252" i="1"/>
  <c r="K252" i="1" s="1"/>
  <c r="P373" i="1"/>
  <c r="O381" i="1"/>
  <c r="H374" i="1" l="1"/>
  <c r="B251" i="1"/>
  <c r="I254" i="1"/>
  <c r="K253" i="1"/>
  <c r="T375" i="1"/>
  <c r="A376" i="1"/>
  <c r="D376" i="1" s="1"/>
  <c r="G375" i="1"/>
  <c r="F375" i="1"/>
  <c r="M375" i="1"/>
  <c r="L375" i="1"/>
  <c r="C376" i="1"/>
  <c r="Q252" i="1"/>
  <c r="R252" i="1" s="1"/>
  <c r="O382" i="1"/>
  <c r="P374" i="1"/>
  <c r="E377" i="1" l="1"/>
  <c r="B252" i="1"/>
  <c r="P375" i="1"/>
  <c r="N253" i="1"/>
  <c r="U253" i="1" s="1"/>
  <c r="Q253" i="1"/>
  <c r="B253" i="1" s="1"/>
  <c r="I255" i="1"/>
  <c r="J254" i="1"/>
  <c r="K254" i="1" s="1"/>
  <c r="H375" i="1"/>
  <c r="F376" i="1"/>
  <c r="C377" i="1"/>
  <c r="L376" i="1"/>
  <c r="A377" i="1"/>
  <c r="G376" i="1"/>
  <c r="D377" i="1"/>
  <c r="M376" i="1"/>
  <c r="N376" i="1" s="1"/>
  <c r="T376" i="1"/>
  <c r="O383" i="1"/>
  <c r="E378" i="1" l="1"/>
  <c r="P376" i="1"/>
  <c r="O384" i="1"/>
  <c r="R253" i="1"/>
  <c r="Q254" i="1"/>
  <c r="R254" i="1" s="1"/>
  <c r="I256" i="1"/>
  <c r="J255" i="1"/>
  <c r="K255" i="1" s="1"/>
  <c r="H376" i="1"/>
  <c r="D378" i="1"/>
  <c r="A378" i="1"/>
  <c r="M377" i="1"/>
  <c r="N377" i="1" s="1"/>
  <c r="T377" i="1"/>
  <c r="F377" i="1"/>
  <c r="L377" i="1"/>
  <c r="G377" i="1"/>
  <c r="C378" i="1"/>
  <c r="E379" i="1" l="1"/>
  <c r="B254" i="1"/>
  <c r="Q255" i="1"/>
  <c r="R255" i="1" s="1"/>
  <c r="I257" i="1"/>
  <c r="J256" i="1"/>
  <c r="K256" i="1" s="1"/>
  <c r="Q256" i="1" s="1"/>
  <c r="O385" i="1"/>
  <c r="P377" i="1"/>
  <c r="H377" i="1"/>
  <c r="L378" i="1"/>
  <c r="C379" i="1"/>
  <c r="T378" i="1"/>
  <c r="F378" i="1"/>
  <c r="M378" i="1"/>
  <c r="N378" i="1" s="1"/>
  <c r="G378" i="1"/>
  <c r="A379" i="1"/>
  <c r="D379" i="1"/>
  <c r="E380" i="1" l="1"/>
  <c r="H378" i="1"/>
  <c r="B256" i="1"/>
  <c r="R256" i="1"/>
  <c r="O386" i="1"/>
  <c r="I258" i="1"/>
  <c r="J257" i="1"/>
  <c r="K257" i="1" s="1"/>
  <c r="L379" i="1"/>
  <c r="A380" i="1"/>
  <c r="D380" i="1"/>
  <c r="T379" i="1"/>
  <c r="G379" i="1"/>
  <c r="C380" i="1"/>
  <c r="M379" i="1"/>
  <c r="N379" i="1" s="1"/>
  <c r="F379" i="1"/>
  <c r="B255" i="1"/>
  <c r="P378" i="1"/>
  <c r="E381" i="1" l="1"/>
  <c r="P379" i="1"/>
  <c r="L380" i="1"/>
  <c r="D381" i="1"/>
  <c r="F380" i="1"/>
  <c r="G380" i="1"/>
  <c r="A381" i="1"/>
  <c r="M380" i="1"/>
  <c r="N380" i="1" s="1"/>
  <c r="C381" i="1"/>
  <c r="T380" i="1"/>
  <c r="Q257" i="1"/>
  <c r="R257" i="1" s="1"/>
  <c r="I259" i="1"/>
  <c r="J258" i="1"/>
  <c r="K258" i="1" s="1"/>
  <c r="O387" i="1"/>
  <c r="H379" i="1"/>
  <c r="E382" i="1" l="1"/>
  <c r="P380" i="1"/>
  <c r="B257" i="1"/>
  <c r="G381" i="1"/>
  <c r="D382" i="1"/>
  <c r="T381" i="1"/>
  <c r="C382" i="1"/>
  <c r="L381" i="1"/>
  <c r="F381" i="1"/>
  <c r="A382" i="1"/>
  <c r="M381" i="1"/>
  <c r="N381" i="1" s="1"/>
  <c r="Q258" i="1"/>
  <c r="R258" i="1" s="1"/>
  <c r="O388" i="1"/>
  <c r="H380" i="1"/>
  <c r="I260" i="1"/>
  <c r="J259" i="1"/>
  <c r="K259" i="1" s="1"/>
  <c r="Q259" i="1" s="1"/>
  <c r="E383" i="1" l="1"/>
  <c r="H381" i="1"/>
  <c r="B258" i="1"/>
  <c r="I261" i="1"/>
  <c r="J260" i="1"/>
  <c r="K260" i="1" s="1"/>
  <c r="Q260" i="1" s="1"/>
  <c r="F382" i="1"/>
  <c r="D383" i="1"/>
  <c r="T382" i="1"/>
  <c r="G382" i="1"/>
  <c r="L382" i="1"/>
  <c r="A383" i="1"/>
  <c r="B259" i="1"/>
  <c r="R259" i="1"/>
  <c r="P381" i="1"/>
  <c r="O389" i="1"/>
  <c r="E384" i="1" l="1"/>
  <c r="E385" i="1" s="1"/>
  <c r="P382" i="1"/>
  <c r="B260" i="1"/>
  <c r="R260" i="1"/>
  <c r="I262" i="1"/>
  <c r="J261" i="1"/>
  <c r="K261" i="1" s="1"/>
  <c r="L383" i="1"/>
  <c r="F383" i="1"/>
  <c r="G383" i="1"/>
  <c r="D384" i="1"/>
  <c r="A384" i="1"/>
  <c r="M383" i="1"/>
  <c r="N383" i="1" s="1"/>
  <c r="C384" i="1"/>
  <c r="H382" i="1"/>
  <c r="O390" i="1"/>
  <c r="H383" i="1" l="1"/>
  <c r="I263" i="1"/>
  <c r="J262" i="1"/>
  <c r="K262" i="1" s="1"/>
  <c r="O391" i="1"/>
  <c r="D385" i="1"/>
  <c r="T384" i="1"/>
  <c r="G384" i="1"/>
  <c r="F384" i="1"/>
  <c r="L384" i="1"/>
  <c r="C385" i="1"/>
  <c r="A385" i="1"/>
  <c r="E386" i="1" s="1"/>
  <c r="M384" i="1"/>
  <c r="N384" i="1" s="1"/>
  <c r="Q261" i="1"/>
  <c r="R261" i="1" s="1"/>
  <c r="P383" i="1"/>
  <c r="P384" i="1" l="1"/>
  <c r="H384" i="1"/>
  <c r="B261" i="1"/>
  <c r="C386" i="1"/>
  <c r="D386" i="1"/>
  <c r="F385" i="1"/>
  <c r="G385" i="1"/>
  <c r="L385" i="1"/>
  <c r="A386" i="1"/>
  <c r="E387" i="1" s="1"/>
  <c r="T385" i="1"/>
  <c r="M385" i="1"/>
  <c r="N385" i="1" s="1"/>
  <c r="O392" i="1"/>
  <c r="Q262" i="1"/>
  <c r="R262" i="1" s="1"/>
  <c r="I264" i="1"/>
  <c r="J263" i="1"/>
  <c r="K263" i="1" s="1"/>
  <c r="H385" i="1" l="1"/>
  <c r="B262" i="1"/>
  <c r="O393" i="1"/>
  <c r="T386" i="1"/>
  <c r="C387" i="1"/>
  <c r="L386" i="1"/>
  <c r="F386" i="1"/>
  <c r="M386" i="1"/>
  <c r="N386" i="1" s="1"/>
  <c r="D387" i="1"/>
  <c r="A387" i="1"/>
  <c r="E388" i="1" s="1"/>
  <c r="G386" i="1"/>
  <c r="P385" i="1"/>
  <c r="Q263" i="1"/>
  <c r="R263" i="1" s="1"/>
  <c r="I265" i="1"/>
  <c r="J264" i="1"/>
  <c r="K264" i="1" s="1"/>
  <c r="Q264" i="1" s="1"/>
  <c r="H386" i="1" l="1"/>
  <c r="P386" i="1"/>
  <c r="B263" i="1"/>
  <c r="I266" i="1"/>
  <c r="J265" i="1"/>
  <c r="K265" i="1" s="1"/>
  <c r="O394" i="1"/>
  <c r="B264" i="1"/>
  <c r="R264" i="1"/>
  <c r="G387" i="1"/>
  <c r="C388" i="1"/>
  <c r="D388" i="1"/>
  <c r="A388" i="1"/>
  <c r="E389" i="1" s="1"/>
  <c r="L387" i="1"/>
  <c r="T387" i="1"/>
  <c r="F387" i="1"/>
  <c r="M387" i="1"/>
  <c r="N387" i="1" s="1"/>
  <c r="H387" i="1" l="1"/>
  <c r="Q265" i="1"/>
  <c r="R265" i="1" s="1"/>
  <c r="I267" i="1"/>
  <c r="J266" i="1"/>
  <c r="K266" i="1" s="1"/>
  <c r="Q266" i="1" s="1"/>
  <c r="P387" i="1"/>
  <c r="T388" i="1"/>
  <c r="L388" i="1"/>
  <c r="F388" i="1"/>
  <c r="M388" i="1"/>
  <c r="N388" i="1" s="1"/>
  <c r="D389" i="1"/>
  <c r="C389" i="1"/>
  <c r="A389" i="1"/>
  <c r="E390" i="1" s="1"/>
  <c r="G388" i="1"/>
  <c r="O395" i="1"/>
  <c r="H388" i="1" l="1"/>
  <c r="D390" i="1"/>
  <c r="F389" i="1"/>
  <c r="L389" i="1"/>
  <c r="G389" i="1"/>
  <c r="C390" i="1"/>
  <c r="A390" i="1"/>
  <c r="E391" i="1" s="1"/>
  <c r="T389" i="1"/>
  <c r="M389" i="1"/>
  <c r="N389" i="1" s="1"/>
  <c r="B266" i="1"/>
  <c r="R266" i="1"/>
  <c r="I268" i="1"/>
  <c r="J267" i="1"/>
  <c r="K267" i="1" s="1"/>
  <c r="P388" i="1"/>
  <c r="B265" i="1"/>
  <c r="O396" i="1"/>
  <c r="H389" i="1" l="1"/>
  <c r="F390" i="1"/>
  <c r="T390" i="1"/>
  <c r="L390" i="1"/>
  <c r="D391" i="1"/>
  <c r="C391" i="1"/>
  <c r="A391" i="1"/>
  <c r="E392" i="1" s="1"/>
  <c r="M390" i="1"/>
  <c r="N390" i="1" s="1"/>
  <c r="G390" i="1"/>
  <c r="Q267" i="1"/>
  <c r="R267" i="1" s="1"/>
  <c r="O397" i="1"/>
  <c r="P389" i="1"/>
  <c r="I269" i="1"/>
  <c r="J268" i="1"/>
  <c r="K268" i="1" s="1"/>
  <c r="Q268" i="1" s="1"/>
  <c r="H390" i="1" l="1"/>
  <c r="B267" i="1"/>
  <c r="O398" i="1"/>
  <c r="F391" i="1"/>
  <c r="D392" i="1"/>
  <c r="L391" i="1"/>
  <c r="G391" i="1"/>
  <c r="C392" i="1"/>
  <c r="T391" i="1"/>
  <c r="A392" i="1"/>
  <c r="E393" i="1" s="1"/>
  <c r="M391" i="1"/>
  <c r="N391" i="1" s="1"/>
  <c r="B268" i="1"/>
  <c r="R268" i="1"/>
  <c r="I270" i="1"/>
  <c r="J269" i="1"/>
  <c r="K269" i="1" s="1"/>
  <c r="P390" i="1"/>
  <c r="H391" i="1" l="1"/>
  <c r="P391" i="1"/>
  <c r="T392" i="1"/>
  <c r="G392" i="1"/>
  <c r="F392" i="1"/>
  <c r="M392" i="1"/>
  <c r="N392" i="1" s="1"/>
  <c r="C393" i="1"/>
  <c r="D393" i="1"/>
  <c r="A393" i="1"/>
  <c r="E394" i="1" s="1"/>
  <c r="L392" i="1"/>
  <c r="Q269" i="1"/>
  <c r="R269" i="1" s="1"/>
  <c r="I271" i="1"/>
  <c r="J270" i="1"/>
  <c r="K270" i="1" s="1"/>
  <c r="O399" i="1"/>
  <c r="H392" i="1" l="1"/>
  <c r="P392" i="1"/>
  <c r="B269" i="1"/>
  <c r="C394" i="1"/>
  <c r="D394" i="1"/>
  <c r="A394" i="1"/>
  <c r="E395" i="1" s="1"/>
  <c r="L393" i="1"/>
  <c r="T393" i="1"/>
  <c r="F393" i="1"/>
  <c r="G393" i="1"/>
  <c r="M393" i="1"/>
  <c r="N393" i="1" s="1"/>
  <c r="O400" i="1"/>
  <c r="I272" i="1"/>
  <c r="J271" i="1"/>
  <c r="K271" i="1" s="1"/>
  <c r="Q270" i="1"/>
  <c r="R270" i="1" s="1"/>
  <c r="H393" i="1" l="1"/>
  <c r="P393" i="1"/>
  <c r="B270" i="1"/>
  <c r="O401" i="1"/>
  <c r="Q271" i="1"/>
  <c r="R271" i="1" s="1"/>
  <c r="I273" i="1"/>
  <c r="J272" i="1"/>
  <c r="K272" i="1" s="1"/>
  <c r="D395" i="1"/>
  <c r="C395" i="1"/>
  <c r="T394" i="1"/>
  <c r="L394" i="1"/>
  <c r="G394" i="1"/>
  <c r="F394" i="1"/>
  <c r="A395" i="1"/>
  <c r="E396" i="1" s="1"/>
  <c r="M394" i="1"/>
  <c r="N394" i="1" s="1"/>
  <c r="P394" i="1" l="1"/>
  <c r="B271" i="1"/>
  <c r="Q272" i="1"/>
  <c r="R272" i="1" s="1"/>
  <c r="O402" i="1"/>
  <c r="I274" i="1"/>
  <c r="J273" i="1"/>
  <c r="K273" i="1" s="1"/>
  <c r="H394" i="1"/>
  <c r="C396" i="1"/>
  <c r="L395" i="1"/>
  <c r="A396" i="1"/>
  <c r="E397" i="1" s="1"/>
  <c r="T395" i="1"/>
  <c r="M395" i="1"/>
  <c r="N395" i="1" s="1"/>
  <c r="D396" i="1"/>
  <c r="G395" i="1"/>
  <c r="F395" i="1"/>
  <c r="P395" i="1" l="1"/>
  <c r="Q273" i="1"/>
  <c r="R273" i="1" s="1"/>
  <c r="I275" i="1"/>
  <c r="J274" i="1"/>
  <c r="K274" i="1" s="1"/>
  <c r="M396" i="1"/>
  <c r="N396" i="1" s="1"/>
  <c r="D397" i="1"/>
  <c r="C397" i="1"/>
  <c r="T396" i="1"/>
  <c r="L396" i="1"/>
  <c r="A397" i="1"/>
  <c r="E398" i="1" s="1"/>
  <c r="F396" i="1"/>
  <c r="G396" i="1"/>
  <c r="O403" i="1"/>
  <c r="B272" i="1"/>
  <c r="H395" i="1"/>
  <c r="P396" i="1" l="1"/>
  <c r="M397" i="1"/>
  <c r="N397" i="1" s="1"/>
  <c r="T397" i="1"/>
  <c r="G397" i="1"/>
  <c r="C398" i="1"/>
  <c r="L397" i="1"/>
  <c r="A398" i="1"/>
  <c r="E399" i="1" s="1"/>
  <c r="F397" i="1"/>
  <c r="D398" i="1"/>
  <c r="Q274" i="1"/>
  <c r="R274" i="1" s="1"/>
  <c r="J275" i="1"/>
  <c r="K275" i="1" s="1"/>
  <c r="Q275" i="1" s="1"/>
  <c r="I276" i="1"/>
  <c r="O404" i="1"/>
  <c r="B273" i="1"/>
  <c r="H396" i="1"/>
  <c r="H397" i="1" l="1"/>
  <c r="B274" i="1"/>
  <c r="O405" i="1"/>
  <c r="P397" i="1"/>
  <c r="I277" i="1"/>
  <c r="J276" i="1"/>
  <c r="K276" i="1" s="1"/>
  <c r="G398" i="1"/>
  <c r="D399" i="1"/>
  <c r="L398" i="1"/>
  <c r="C399" i="1"/>
  <c r="F398" i="1"/>
  <c r="M398" i="1"/>
  <c r="N398" i="1" s="1"/>
  <c r="A399" i="1"/>
  <c r="E400" i="1" s="1"/>
  <c r="T398" i="1"/>
  <c r="B275" i="1"/>
  <c r="R275" i="1"/>
  <c r="P398" i="1" l="1"/>
  <c r="H398" i="1"/>
  <c r="Q276" i="1"/>
  <c r="R276" i="1" s="1"/>
  <c r="O406" i="1"/>
  <c r="G399" i="1"/>
  <c r="D400" i="1"/>
  <c r="L399" i="1"/>
  <c r="C400" i="1"/>
  <c r="M399" i="1"/>
  <c r="N399" i="1" s="1"/>
  <c r="A400" i="1"/>
  <c r="E401" i="1" s="1"/>
  <c r="T399" i="1"/>
  <c r="F399" i="1"/>
  <c r="I278" i="1"/>
  <c r="J277" i="1"/>
  <c r="K277" i="1" s="1"/>
  <c r="Q277" i="1" s="1"/>
  <c r="H399" i="1" l="1"/>
  <c r="B277" i="1"/>
  <c r="R277" i="1"/>
  <c r="I279" i="1"/>
  <c r="J278" i="1"/>
  <c r="K278" i="1" s="1"/>
  <c r="P399" i="1"/>
  <c r="M400" i="1"/>
  <c r="N400" i="1" s="1"/>
  <c r="A401" i="1"/>
  <c r="E402" i="1" s="1"/>
  <c r="G400" i="1"/>
  <c r="D401" i="1"/>
  <c r="C401" i="1"/>
  <c r="T400" i="1"/>
  <c r="L400" i="1"/>
  <c r="F400" i="1"/>
  <c r="O407" i="1"/>
  <c r="B276" i="1"/>
  <c r="H400" i="1" l="1"/>
  <c r="Q278" i="1"/>
  <c r="R278" i="1" s="1"/>
  <c r="I280" i="1"/>
  <c r="J279" i="1"/>
  <c r="K279" i="1" s="1"/>
  <c r="O408" i="1"/>
  <c r="D402" i="1"/>
  <c r="M401" i="1"/>
  <c r="N401" i="1" s="1"/>
  <c r="F401" i="1"/>
  <c r="C402" i="1"/>
  <c r="L401" i="1"/>
  <c r="G401" i="1"/>
  <c r="A402" i="1"/>
  <c r="E403" i="1" s="1"/>
  <c r="T401" i="1"/>
  <c r="P400" i="1"/>
  <c r="H401" i="1" l="1"/>
  <c r="B278" i="1"/>
  <c r="I281" i="1"/>
  <c r="J280" i="1"/>
  <c r="K280" i="1" s="1"/>
  <c r="M402" i="1"/>
  <c r="N402" i="1" s="1"/>
  <c r="A403" i="1"/>
  <c r="E404" i="1" s="1"/>
  <c r="G402" i="1"/>
  <c r="T402" i="1"/>
  <c r="D403" i="1"/>
  <c r="F402" i="1"/>
  <c r="C403" i="1"/>
  <c r="L402" i="1"/>
  <c r="O409" i="1"/>
  <c r="P401" i="1"/>
  <c r="Q279" i="1"/>
  <c r="R279" i="1" s="1"/>
  <c r="H402" i="1" l="1"/>
  <c r="P402" i="1"/>
  <c r="B279" i="1"/>
  <c r="Q280" i="1"/>
  <c r="R280" i="1" s="1"/>
  <c r="I282" i="1"/>
  <c r="J281" i="1"/>
  <c r="K281" i="1" s="1"/>
  <c r="Q281" i="1" s="1"/>
  <c r="O410" i="1"/>
  <c r="G403" i="1"/>
  <c r="T403" i="1"/>
  <c r="F403" i="1"/>
  <c r="D404" i="1"/>
  <c r="C404" i="1"/>
  <c r="M403" i="1"/>
  <c r="N403" i="1" s="1"/>
  <c r="A404" i="1"/>
  <c r="E405" i="1" s="1"/>
  <c r="L403" i="1"/>
  <c r="P403" i="1" l="1"/>
  <c r="B280" i="1"/>
  <c r="O411" i="1"/>
  <c r="G404" i="1"/>
  <c r="F404" i="1"/>
  <c r="A405" i="1"/>
  <c r="E406" i="1" s="1"/>
  <c r="C405" i="1"/>
  <c r="M404" i="1"/>
  <c r="N404" i="1" s="1"/>
  <c r="L404" i="1"/>
  <c r="T404" i="1"/>
  <c r="D405" i="1"/>
  <c r="B281" i="1"/>
  <c r="R281" i="1"/>
  <c r="H403" i="1"/>
  <c r="I283" i="1"/>
  <c r="J283" i="1" s="1"/>
  <c r="J282" i="1"/>
  <c r="K282" i="1" s="1"/>
  <c r="Q282" i="1" s="1"/>
  <c r="B282" i="1" l="1"/>
  <c r="R282" i="1"/>
  <c r="I284" i="1"/>
  <c r="K283" i="1"/>
  <c r="O412" i="1"/>
  <c r="T405" i="1"/>
  <c r="D406" i="1"/>
  <c r="F405" i="1"/>
  <c r="L405" i="1"/>
  <c r="G405" i="1"/>
  <c r="C406" i="1"/>
  <c r="A406" i="1"/>
  <c r="E407" i="1" s="1"/>
  <c r="M405" i="1"/>
  <c r="N405" i="1" s="1"/>
  <c r="P404" i="1"/>
  <c r="H404" i="1"/>
  <c r="P405" i="1" l="1"/>
  <c r="H405" i="1"/>
  <c r="N283" i="1"/>
  <c r="U283" i="1" s="1"/>
  <c r="Q283" i="1"/>
  <c r="B283" i="1" s="1"/>
  <c r="I285" i="1"/>
  <c r="J284" i="1"/>
  <c r="K284" i="1" s="1"/>
  <c r="A407" i="1"/>
  <c r="E408" i="1" s="1"/>
  <c r="M406" i="1"/>
  <c r="L406" i="1"/>
  <c r="T406" i="1"/>
  <c r="C407" i="1"/>
  <c r="F406" i="1"/>
  <c r="G406" i="1"/>
  <c r="O413" i="1"/>
  <c r="G407" i="1" l="1"/>
  <c r="T407" i="1"/>
  <c r="M407" i="1"/>
  <c r="N407" i="1" s="1"/>
  <c r="C408" i="1"/>
  <c r="L407" i="1"/>
  <c r="F407" i="1"/>
  <c r="A408" i="1"/>
  <c r="E409" i="1" s="1"/>
  <c r="P406" i="1"/>
  <c r="R283" i="1"/>
  <c r="Q284" i="1"/>
  <c r="R284" i="1" s="1"/>
  <c r="I286" i="1"/>
  <c r="J285" i="1"/>
  <c r="K285" i="1" s="1"/>
  <c r="H406" i="1"/>
  <c r="O414" i="1"/>
  <c r="D407" i="1"/>
  <c r="D408" i="1" s="1"/>
  <c r="P407" i="1" l="1"/>
  <c r="H407" i="1"/>
  <c r="Q285" i="1"/>
  <c r="R285" i="1" s="1"/>
  <c r="I287" i="1"/>
  <c r="J286" i="1"/>
  <c r="K286" i="1" s="1"/>
  <c r="B284" i="1"/>
  <c r="C409" i="1"/>
  <c r="L408" i="1"/>
  <c r="M408" i="1"/>
  <c r="N408" i="1" s="1"/>
  <c r="D409" i="1"/>
  <c r="T408" i="1"/>
  <c r="G408" i="1"/>
  <c r="A409" i="1"/>
  <c r="E410" i="1" s="1"/>
  <c r="F408" i="1"/>
  <c r="O415" i="1"/>
  <c r="P408" i="1" l="1"/>
  <c r="B285" i="1"/>
  <c r="H408" i="1"/>
  <c r="G409" i="1"/>
  <c r="C410" i="1"/>
  <c r="F409" i="1"/>
  <c r="D410" i="1"/>
  <c r="L409" i="1"/>
  <c r="T409" i="1"/>
  <c r="A410" i="1"/>
  <c r="E411" i="1" s="1"/>
  <c r="M409" i="1"/>
  <c r="N409" i="1" s="1"/>
  <c r="O416" i="1"/>
  <c r="Q286" i="1"/>
  <c r="R286" i="1" s="1"/>
  <c r="I288" i="1"/>
  <c r="J287" i="1"/>
  <c r="K287" i="1" s="1"/>
  <c r="P409" i="1" l="1"/>
  <c r="G410" i="1"/>
  <c r="A411" i="1"/>
  <c r="E412" i="1" s="1"/>
  <c r="D411" i="1"/>
  <c r="T410" i="1"/>
  <c r="L410" i="1"/>
  <c r="F410" i="1"/>
  <c r="C411" i="1"/>
  <c r="M410" i="1"/>
  <c r="N410" i="1" s="1"/>
  <c r="H409" i="1"/>
  <c r="O417" i="1"/>
  <c r="B286" i="1"/>
  <c r="I289" i="1"/>
  <c r="J288" i="1"/>
  <c r="K288" i="1" s="1"/>
  <c r="Q287" i="1"/>
  <c r="R287" i="1" s="1"/>
  <c r="H410" i="1" l="1"/>
  <c r="B287" i="1"/>
  <c r="I290" i="1"/>
  <c r="J289" i="1"/>
  <c r="K289" i="1" s="1"/>
  <c r="O418" i="1"/>
  <c r="C412" i="1"/>
  <c r="M411" i="1"/>
  <c r="N411" i="1" s="1"/>
  <c r="F411" i="1"/>
  <c r="G411" i="1"/>
  <c r="A412" i="1"/>
  <c r="E413" i="1" s="1"/>
  <c r="D412" i="1"/>
  <c r="T411" i="1"/>
  <c r="L411" i="1"/>
  <c r="P410" i="1"/>
  <c r="Q288" i="1"/>
  <c r="R288" i="1" s="1"/>
  <c r="H411" i="1" l="1"/>
  <c r="B288" i="1"/>
  <c r="D413" i="1"/>
  <c r="T412" i="1"/>
  <c r="M412" i="1"/>
  <c r="N412" i="1" s="1"/>
  <c r="C413" i="1"/>
  <c r="G412" i="1"/>
  <c r="F412" i="1"/>
  <c r="A413" i="1"/>
  <c r="E414" i="1" s="1"/>
  <c r="L412" i="1"/>
  <c r="O419" i="1"/>
  <c r="Q289" i="1"/>
  <c r="R289" i="1" s="1"/>
  <c r="P411" i="1"/>
  <c r="I291" i="1"/>
  <c r="J290" i="1"/>
  <c r="K290" i="1" s="1"/>
  <c r="O420" i="1" l="1"/>
  <c r="Q290" i="1"/>
  <c r="R290" i="1" s="1"/>
  <c r="I292" i="1"/>
  <c r="J291" i="1"/>
  <c r="K291" i="1" s="1"/>
  <c r="G413" i="1"/>
  <c r="A414" i="1"/>
  <c r="E415" i="1" s="1"/>
  <c r="D414" i="1"/>
  <c r="T413" i="1"/>
  <c r="C414" i="1"/>
  <c r="M413" i="1"/>
  <c r="N413" i="1" s="1"/>
  <c r="F413" i="1"/>
  <c r="L413" i="1"/>
  <c r="B289" i="1"/>
  <c r="P412" i="1"/>
  <c r="H412" i="1"/>
  <c r="P413" i="1" l="1"/>
  <c r="I293" i="1"/>
  <c r="J292" i="1"/>
  <c r="K292" i="1" s="1"/>
  <c r="Q292" i="1" s="1"/>
  <c r="B290" i="1"/>
  <c r="H413" i="1"/>
  <c r="G414" i="1"/>
  <c r="A415" i="1"/>
  <c r="E416" i="1" s="1"/>
  <c r="T414" i="1"/>
  <c r="M414" i="1"/>
  <c r="N414" i="1" s="1"/>
  <c r="F414" i="1"/>
  <c r="L414" i="1"/>
  <c r="C415" i="1"/>
  <c r="D415" i="1"/>
  <c r="O421" i="1"/>
  <c r="Q291" i="1"/>
  <c r="R291" i="1" s="1"/>
  <c r="P414" i="1" l="1"/>
  <c r="H414" i="1"/>
  <c r="O422" i="1"/>
  <c r="C416" i="1"/>
  <c r="F415" i="1"/>
  <c r="G415" i="1"/>
  <c r="L415" i="1"/>
  <c r="A416" i="1"/>
  <c r="E417" i="1" s="1"/>
  <c r="M415" i="1"/>
  <c r="N415" i="1" s="1"/>
  <c r="D416" i="1"/>
  <c r="T415" i="1"/>
  <c r="B292" i="1"/>
  <c r="R292" i="1"/>
  <c r="B291" i="1"/>
  <c r="I294" i="1"/>
  <c r="J293" i="1"/>
  <c r="K293" i="1" s="1"/>
  <c r="H415" i="1" l="1"/>
  <c r="G416" i="1"/>
  <c r="A417" i="1"/>
  <c r="E418" i="1" s="1"/>
  <c r="M416" i="1"/>
  <c r="N416" i="1" s="1"/>
  <c r="T416" i="1"/>
  <c r="D417" i="1"/>
  <c r="F416" i="1"/>
  <c r="L416" i="1"/>
  <c r="C417" i="1"/>
  <c r="P415" i="1"/>
  <c r="Q293" i="1"/>
  <c r="R293" i="1" s="1"/>
  <c r="O423" i="1"/>
  <c r="I295" i="1"/>
  <c r="J294" i="1"/>
  <c r="K294" i="1" s="1"/>
  <c r="Q294" i="1" s="1"/>
  <c r="H416" i="1" l="1"/>
  <c r="P416" i="1"/>
  <c r="B293" i="1"/>
  <c r="B294" i="1"/>
  <c r="R294" i="1"/>
  <c r="J295" i="1"/>
  <c r="K295" i="1" s="1"/>
  <c r="I296" i="1"/>
  <c r="F417" i="1"/>
  <c r="M417" i="1"/>
  <c r="N417" i="1" s="1"/>
  <c r="G417" i="1"/>
  <c r="C418" i="1"/>
  <c r="L417" i="1"/>
  <c r="A418" i="1"/>
  <c r="E419" i="1" s="1"/>
  <c r="T417" i="1"/>
  <c r="D418" i="1"/>
  <c r="O424" i="1"/>
  <c r="H417" i="1" l="1"/>
  <c r="O425" i="1"/>
  <c r="P417" i="1"/>
  <c r="I297" i="1"/>
  <c r="J296" i="1"/>
  <c r="K296" i="1" s="1"/>
  <c r="Q295" i="1"/>
  <c r="R295" i="1" s="1"/>
  <c r="F418" i="1"/>
  <c r="M418" i="1"/>
  <c r="N418" i="1" s="1"/>
  <c r="A419" i="1"/>
  <c r="E420" i="1" s="1"/>
  <c r="D419" i="1"/>
  <c r="C419" i="1"/>
  <c r="T418" i="1"/>
  <c r="L418" i="1"/>
  <c r="G418" i="1"/>
  <c r="B295" i="1" l="1"/>
  <c r="Q296" i="1"/>
  <c r="R296" i="1" s="1"/>
  <c r="I298" i="1"/>
  <c r="J297" i="1"/>
  <c r="K297" i="1" s="1"/>
  <c r="M419" i="1"/>
  <c r="N419" i="1" s="1"/>
  <c r="D420" i="1"/>
  <c r="C420" i="1"/>
  <c r="L419" i="1"/>
  <c r="T419" i="1"/>
  <c r="F419" i="1"/>
  <c r="G419" i="1"/>
  <c r="A420" i="1"/>
  <c r="E421" i="1" s="1"/>
  <c r="P418" i="1"/>
  <c r="H418" i="1"/>
  <c r="O426" i="1"/>
  <c r="P419" i="1" l="1"/>
  <c r="B296" i="1"/>
  <c r="Q297" i="1"/>
  <c r="R297" i="1" s="1"/>
  <c r="I299" i="1"/>
  <c r="J298" i="1"/>
  <c r="K298" i="1" s="1"/>
  <c r="O427" i="1"/>
  <c r="H419" i="1"/>
  <c r="A421" i="1"/>
  <c r="E422" i="1" s="1"/>
  <c r="L420" i="1"/>
  <c r="G420" i="1"/>
  <c r="M420" i="1"/>
  <c r="N420" i="1" s="1"/>
  <c r="F420" i="1"/>
  <c r="D421" i="1"/>
  <c r="C421" i="1"/>
  <c r="T420" i="1"/>
  <c r="O428" i="1" l="1"/>
  <c r="P420" i="1"/>
  <c r="H420" i="1"/>
  <c r="Q298" i="1"/>
  <c r="R298" i="1" s="1"/>
  <c r="I300" i="1"/>
  <c r="J299" i="1"/>
  <c r="K299" i="1" s="1"/>
  <c r="Q299" i="1" s="1"/>
  <c r="B297" i="1"/>
  <c r="C422" i="1"/>
  <c r="M421" i="1"/>
  <c r="N421" i="1" s="1"/>
  <c r="A422" i="1"/>
  <c r="E423" i="1" s="1"/>
  <c r="T421" i="1"/>
  <c r="F421" i="1"/>
  <c r="L421" i="1"/>
  <c r="D422" i="1"/>
  <c r="G421" i="1"/>
  <c r="H421" i="1" l="1"/>
  <c r="B299" i="1"/>
  <c r="R299" i="1"/>
  <c r="O429" i="1"/>
  <c r="P421" i="1"/>
  <c r="I301" i="1"/>
  <c r="J300" i="1"/>
  <c r="K300" i="1" s="1"/>
  <c r="G422" i="1"/>
  <c r="L422" i="1"/>
  <c r="F422" i="1"/>
  <c r="T422" i="1"/>
  <c r="M422" i="1"/>
  <c r="N422" i="1" s="1"/>
  <c r="C423" i="1"/>
  <c r="D423" i="1"/>
  <c r="A423" i="1"/>
  <c r="E424" i="1" s="1"/>
  <c r="B298" i="1"/>
  <c r="P422" i="1" l="1"/>
  <c r="I302" i="1"/>
  <c r="J301" i="1"/>
  <c r="K301" i="1" s="1"/>
  <c r="O430" i="1"/>
  <c r="H422" i="1"/>
  <c r="T423" i="1"/>
  <c r="M423" i="1"/>
  <c r="N423" i="1" s="1"/>
  <c r="D424" i="1"/>
  <c r="F423" i="1"/>
  <c r="L423" i="1"/>
  <c r="C424" i="1"/>
  <c r="A424" i="1"/>
  <c r="E425" i="1" s="1"/>
  <c r="G423" i="1"/>
  <c r="Q300" i="1"/>
  <c r="R300" i="1" s="1"/>
  <c r="P423" i="1" l="1"/>
  <c r="B300" i="1"/>
  <c r="O431" i="1"/>
  <c r="C425" i="1"/>
  <c r="D425" i="1"/>
  <c r="T424" i="1"/>
  <c r="G424" i="1"/>
  <c r="L424" i="1"/>
  <c r="A425" i="1"/>
  <c r="E426" i="1" s="1"/>
  <c r="F424" i="1"/>
  <c r="M424" i="1"/>
  <c r="N424" i="1" s="1"/>
  <c r="H423" i="1"/>
  <c r="Q301" i="1"/>
  <c r="R301" i="1" s="1"/>
  <c r="I303" i="1"/>
  <c r="J302" i="1"/>
  <c r="K302" i="1" s="1"/>
  <c r="H424" i="1" l="1"/>
  <c r="I304" i="1"/>
  <c r="J303" i="1"/>
  <c r="K303" i="1" s="1"/>
  <c r="L425" i="1"/>
  <c r="F425" i="1"/>
  <c r="M425" i="1"/>
  <c r="N425" i="1" s="1"/>
  <c r="C426" i="1"/>
  <c r="A426" i="1"/>
  <c r="E427" i="1" s="1"/>
  <c r="T425" i="1"/>
  <c r="G425" i="1"/>
  <c r="D426" i="1"/>
  <c r="O432" i="1"/>
  <c r="B301" i="1"/>
  <c r="Q302" i="1"/>
  <c r="R302" i="1" s="1"/>
  <c r="P424" i="1"/>
  <c r="P425" i="1" l="1"/>
  <c r="H425" i="1"/>
  <c r="F426" i="1"/>
  <c r="L426" i="1"/>
  <c r="G426" i="1"/>
  <c r="C427" i="1"/>
  <c r="T426" i="1"/>
  <c r="A427" i="1"/>
  <c r="E428" i="1" s="1"/>
  <c r="D427" i="1"/>
  <c r="M426" i="1"/>
  <c r="N426" i="1" s="1"/>
  <c r="O433" i="1"/>
  <c r="Q303" i="1"/>
  <c r="R303" i="1" s="1"/>
  <c r="B302" i="1"/>
  <c r="I305" i="1"/>
  <c r="J304" i="1"/>
  <c r="K304" i="1" s="1"/>
  <c r="H426" i="1" l="1"/>
  <c r="B303" i="1"/>
  <c r="I306" i="1"/>
  <c r="J305" i="1"/>
  <c r="K305" i="1" s="1"/>
  <c r="M427" i="1"/>
  <c r="N427" i="1" s="1"/>
  <c r="T427" i="1"/>
  <c r="F427" i="1"/>
  <c r="G427" i="1"/>
  <c r="A428" i="1"/>
  <c r="E429" i="1" s="1"/>
  <c r="L427" i="1"/>
  <c r="C428" i="1"/>
  <c r="D428" i="1"/>
  <c r="Q304" i="1"/>
  <c r="R304" i="1" s="1"/>
  <c r="O434" i="1"/>
  <c r="P426" i="1"/>
  <c r="P427" i="1" l="1"/>
  <c r="H427" i="1"/>
  <c r="Q305" i="1"/>
  <c r="R305" i="1" s="1"/>
  <c r="I307" i="1"/>
  <c r="J306" i="1"/>
  <c r="K306" i="1" s="1"/>
  <c r="Q306" i="1" s="1"/>
  <c r="O435" i="1"/>
  <c r="M428" i="1"/>
  <c r="N428" i="1" s="1"/>
  <c r="L428" i="1"/>
  <c r="C429" i="1"/>
  <c r="G428" i="1"/>
  <c r="A429" i="1"/>
  <c r="E430" i="1" s="1"/>
  <c r="T428" i="1"/>
  <c r="D429" i="1"/>
  <c r="F428" i="1"/>
  <c r="B304" i="1"/>
  <c r="P428" i="1" l="1"/>
  <c r="O436" i="1"/>
  <c r="B306" i="1"/>
  <c r="R306" i="1"/>
  <c r="I308" i="1"/>
  <c r="J307" i="1"/>
  <c r="K307" i="1" s="1"/>
  <c r="H428" i="1"/>
  <c r="L429" i="1"/>
  <c r="T429" i="1"/>
  <c r="G429" i="1"/>
  <c r="D430" i="1"/>
  <c r="F429" i="1"/>
  <c r="M429" i="1"/>
  <c r="N429" i="1" s="1"/>
  <c r="C430" i="1"/>
  <c r="A430" i="1"/>
  <c r="E431" i="1" s="1"/>
  <c r="B305" i="1"/>
  <c r="P429" i="1" l="1"/>
  <c r="I309" i="1"/>
  <c r="J308" i="1"/>
  <c r="K308" i="1" s="1"/>
  <c r="Q308" i="1" s="1"/>
  <c r="H429" i="1"/>
  <c r="Q307" i="1"/>
  <c r="R307" i="1" s="1"/>
  <c r="M430" i="1"/>
  <c r="N430" i="1" s="1"/>
  <c r="C431" i="1"/>
  <c r="A431" i="1"/>
  <c r="E432" i="1" s="1"/>
  <c r="L430" i="1"/>
  <c r="G430" i="1"/>
  <c r="T430" i="1"/>
  <c r="F430" i="1"/>
  <c r="D431" i="1"/>
  <c r="O437" i="1"/>
  <c r="P430" i="1" l="1"/>
  <c r="B307" i="1"/>
  <c r="H430" i="1"/>
  <c r="M431" i="1"/>
  <c r="N431" i="1" s="1"/>
  <c r="C432" i="1"/>
  <c r="A432" i="1"/>
  <c r="E433" i="1" s="1"/>
  <c r="L431" i="1"/>
  <c r="G431" i="1"/>
  <c r="T431" i="1"/>
  <c r="F431" i="1"/>
  <c r="D432" i="1"/>
  <c r="B308" i="1"/>
  <c r="R308" i="1"/>
  <c r="J309" i="1"/>
  <c r="K309" i="1" s="1"/>
  <c r="I310" i="1"/>
  <c r="O438" i="1"/>
  <c r="P431" i="1" l="1"/>
  <c r="H431" i="1"/>
  <c r="D433" i="1"/>
  <c r="L432" i="1"/>
  <c r="F432" i="1"/>
  <c r="M432" i="1"/>
  <c r="N432" i="1" s="1"/>
  <c r="G432" i="1"/>
  <c r="C433" i="1"/>
  <c r="T432" i="1"/>
  <c r="A433" i="1"/>
  <c r="E434" i="1" s="1"/>
  <c r="I311" i="1"/>
  <c r="J310" i="1"/>
  <c r="K310" i="1" s="1"/>
  <c r="Q309" i="1"/>
  <c r="R309" i="1" s="1"/>
  <c r="O439" i="1"/>
  <c r="H432" i="1" l="1"/>
  <c r="B309" i="1"/>
  <c r="Q310" i="1"/>
  <c r="R310" i="1" s="1"/>
  <c r="I312" i="1"/>
  <c r="J311" i="1"/>
  <c r="K311" i="1" s="1"/>
  <c r="Q311" i="1" s="1"/>
  <c r="P432" i="1"/>
  <c r="F433" i="1"/>
  <c r="L433" i="1"/>
  <c r="C434" i="1"/>
  <c r="T433" i="1"/>
  <c r="A434" i="1"/>
  <c r="E435" i="1" s="1"/>
  <c r="D434" i="1"/>
  <c r="M433" i="1"/>
  <c r="N433" i="1" s="1"/>
  <c r="G433" i="1"/>
  <c r="O440" i="1"/>
  <c r="O441" i="1" l="1"/>
  <c r="P433" i="1"/>
  <c r="B311" i="1"/>
  <c r="R311" i="1"/>
  <c r="I313" i="1"/>
  <c r="J312" i="1"/>
  <c r="K312" i="1" s="1"/>
  <c r="H433" i="1"/>
  <c r="B310" i="1"/>
  <c r="T434" i="1"/>
  <c r="D435" i="1"/>
  <c r="G434" i="1"/>
  <c r="F434" i="1"/>
  <c r="L434" i="1"/>
  <c r="C435" i="1"/>
  <c r="A435" i="1"/>
  <c r="E436" i="1" s="1"/>
  <c r="M434" i="1"/>
  <c r="N434" i="1" s="1"/>
  <c r="P434" i="1" l="1"/>
  <c r="H434" i="1"/>
  <c r="T435" i="1"/>
  <c r="D436" i="1"/>
  <c r="F435" i="1"/>
  <c r="L435" i="1"/>
  <c r="C436" i="1"/>
  <c r="G435" i="1"/>
  <c r="A436" i="1"/>
  <c r="E437" i="1" s="1"/>
  <c r="M435" i="1"/>
  <c r="N435" i="1" s="1"/>
  <c r="Q312" i="1"/>
  <c r="R312" i="1" s="1"/>
  <c r="J313" i="1"/>
  <c r="K313" i="1" s="1"/>
  <c r="I314" i="1"/>
  <c r="J314" i="1" s="1"/>
  <c r="O442" i="1"/>
  <c r="H435" i="1" l="1"/>
  <c r="Q313" i="1"/>
  <c r="R313" i="1" s="1"/>
  <c r="K314" i="1"/>
  <c r="I315" i="1"/>
  <c r="P435" i="1"/>
  <c r="A437" i="1"/>
  <c r="D437" i="1" s="1"/>
  <c r="C437" i="1"/>
  <c r="M436" i="1"/>
  <c r="N436" i="1" s="1"/>
  <c r="G436" i="1"/>
  <c r="T436" i="1"/>
  <c r="L436" i="1"/>
  <c r="F436" i="1"/>
  <c r="B312" i="1"/>
  <c r="O443" i="1"/>
  <c r="E438" i="1" l="1"/>
  <c r="H436" i="1"/>
  <c r="B313" i="1"/>
  <c r="O444" i="1"/>
  <c r="I316" i="1"/>
  <c r="J315" i="1"/>
  <c r="K315" i="1" s="1"/>
  <c r="M437" i="1"/>
  <c r="N437" i="1" s="1"/>
  <c r="F437" i="1"/>
  <c r="A438" i="1"/>
  <c r="L437" i="1"/>
  <c r="G437" i="1"/>
  <c r="T437" i="1"/>
  <c r="D438" i="1"/>
  <c r="C438" i="1"/>
  <c r="N314" i="1"/>
  <c r="Q314" i="1"/>
  <c r="B314" i="1" s="1"/>
  <c r="P436" i="1"/>
  <c r="E439" i="1" l="1"/>
  <c r="H437" i="1"/>
  <c r="Q315" i="1"/>
  <c r="R315" i="1" s="1"/>
  <c r="I317" i="1"/>
  <c r="J316" i="1"/>
  <c r="K316" i="1" s="1"/>
  <c r="C439" i="1"/>
  <c r="G438" i="1"/>
  <c r="L438" i="1"/>
  <c r="T438" i="1"/>
  <c r="F438" i="1"/>
  <c r="A439" i="1"/>
  <c r="M438" i="1"/>
  <c r="N438" i="1" s="1"/>
  <c r="D439" i="1"/>
  <c r="P437" i="1"/>
  <c r="O445" i="1"/>
  <c r="U314" i="1"/>
  <c r="R314" i="1"/>
  <c r="E440" i="1" l="1"/>
  <c r="P438" i="1"/>
  <c r="B315" i="1"/>
  <c r="I318" i="1"/>
  <c r="J317" i="1"/>
  <c r="K317" i="1" s="1"/>
  <c r="O446" i="1"/>
  <c r="H438" i="1"/>
  <c r="T439" i="1"/>
  <c r="A440" i="1"/>
  <c r="M439" i="1"/>
  <c r="N439" i="1" s="1"/>
  <c r="F439" i="1"/>
  <c r="D440" i="1"/>
  <c r="L439" i="1"/>
  <c r="G439" i="1"/>
  <c r="C440" i="1"/>
  <c r="Q316" i="1"/>
  <c r="R316" i="1" s="1"/>
  <c r="E441" i="1" l="1"/>
  <c r="P439" i="1"/>
  <c r="H439" i="1"/>
  <c r="Q317" i="1"/>
  <c r="R317" i="1" s="1"/>
  <c r="I319" i="1"/>
  <c r="J318" i="1"/>
  <c r="K318" i="1" s="1"/>
  <c r="Q318" i="1" s="1"/>
  <c r="F440" i="1"/>
  <c r="T440" i="1"/>
  <c r="L440" i="1"/>
  <c r="A441" i="1"/>
  <c r="D441" i="1"/>
  <c r="C441" i="1"/>
  <c r="M440" i="1"/>
  <c r="N440" i="1" s="1"/>
  <c r="G440" i="1"/>
  <c r="B316" i="1"/>
  <c r="O447" i="1"/>
  <c r="E442" i="1" l="1"/>
  <c r="B318" i="1"/>
  <c r="R318" i="1"/>
  <c r="P440" i="1"/>
  <c r="I320" i="1"/>
  <c r="J319" i="1"/>
  <c r="K319" i="1" s="1"/>
  <c r="B317" i="1"/>
  <c r="H440" i="1"/>
  <c r="O448" i="1"/>
  <c r="F441" i="1"/>
  <c r="M441" i="1"/>
  <c r="N441" i="1" s="1"/>
  <c r="C442" i="1"/>
  <c r="G441" i="1"/>
  <c r="A442" i="1"/>
  <c r="L441" i="1"/>
  <c r="T441" i="1"/>
  <c r="D442" i="1"/>
  <c r="E443" i="1" l="1"/>
  <c r="H441" i="1"/>
  <c r="O449" i="1"/>
  <c r="M442" i="1"/>
  <c r="N442" i="1" s="1"/>
  <c r="T442" i="1"/>
  <c r="G442" i="1"/>
  <c r="F442" i="1"/>
  <c r="L442" i="1"/>
  <c r="A443" i="1"/>
  <c r="D443" i="1"/>
  <c r="C443" i="1"/>
  <c r="Q319" i="1"/>
  <c r="R319" i="1" s="1"/>
  <c r="I321" i="1"/>
  <c r="J320" i="1"/>
  <c r="K320" i="1" s="1"/>
  <c r="P441" i="1"/>
  <c r="E444" i="1" l="1"/>
  <c r="H442" i="1"/>
  <c r="A444" i="1"/>
  <c r="F443" i="1"/>
  <c r="D444" i="1"/>
  <c r="G443" i="1"/>
  <c r="L443" i="1"/>
  <c r="C444" i="1"/>
  <c r="T443" i="1"/>
  <c r="M443" i="1"/>
  <c r="N443" i="1" s="1"/>
  <c r="B319" i="1"/>
  <c r="O450" i="1"/>
  <c r="P442" i="1"/>
  <c r="Q320" i="1"/>
  <c r="R320" i="1" s="1"/>
  <c r="I322" i="1"/>
  <c r="J321" i="1"/>
  <c r="K321" i="1" s="1"/>
  <c r="E445" i="1" l="1"/>
  <c r="B320" i="1"/>
  <c r="P443" i="1"/>
  <c r="I323" i="1"/>
  <c r="J322" i="1"/>
  <c r="K322" i="1" s="1"/>
  <c r="T444" i="1"/>
  <c r="A445" i="1"/>
  <c r="L444" i="1"/>
  <c r="F444" i="1"/>
  <c r="G444" i="1"/>
  <c r="D445" i="1"/>
  <c r="C445" i="1"/>
  <c r="M444" i="1"/>
  <c r="N444" i="1" s="1"/>
  <c r="Q321" i="1"/>
  <c r="R321" i="1" s="1"/>
  <c r="O451" i="1"/>
  <c r="H443" i="1"/>
  <c r="E446" i="1" l="1"/>
  <c r="P444" i="1"/>
  <c r="B321" i="1"/>
  <c r="L445" i="1"/>
  <c r="G445" i="1"/>
  <c r="C446" i="1"/>
  <c r="D446" i="1"/>
  <c r="A446" i="1"/>
  <c r="T445" i="1"/>
  <c r="M445" i="1"/>
  <c r="N445" i="1" s="1"/>
  <c r="F445" i="1"/>
  <c r="H444" i="1"/>
  <c r="Q322" i="1"/>
  <c r="R322" i="1" s="1"/>
  <c r="O452" i="1"/>
  <c r="I324" i="1"/>
  <c r="J323" i="1"/>
  <c r="K323" i="1" s="1"/>
  <c r="Q323" i="1" s="1"/>
  <c r="E447" i="1" l="1"/>
  <c r="P445" i="1"/>
  <c r="B322" i="1"/>
  <c r="O453" i="1"/>
  <c r="D447" i="1"/>
  <c r="C447" i="1"/>
  <c r="L446" i="1"/>
  <c r="A447" i="1"/>
  <c r="G446" i="1"/>
  <c r="T446" i="1"/>
  <c r="F446" i="1"/>
  <c r="M446" i="1"/>
  <c r="N446" i="1" s="1"/>
  <c r="B323" i="1"/>
  <c r="R323" i="1"/>
  <c r="I325" i="1"/>
  <c r="J324" i="1"/>
  <c r="K324" i="1" s="1"/>
  <c r="H445" i="1"/>
  <c r="E448" i="1" l="1"/>
  <c r="P446" i="1"/>
  <c r="H446" i="1"/>
  <c r="C448" i="1"/>
  <c r="A448" i="1"/>
  <c r="M447" i="1"/>
  <c r="N447" i="1" s="1"/>
  <c r="T447" i="1"/>
  <c r="G447" i="1"/>
  <c r="F447" i="1"/>
  <c r="D448" i="1"/>
  <c r="L447" i="1"/>
  <c r="Q324" i="1"/>
  <c r="R324" i="1" s="1"/>
  <c r="I326" i="1"/>
  <c r="J325" i="1"/>
  <c r="K325" i="1" s="1"/>
  <c r="O454" i="1"/>
  <c r="E449" i="1" l="1"/>
  <c r="P447" i="1"/>
  <c r="Q325" i="1"/>
  <c r="R325" i="1" s="1"/>
  <c r="I327" i="1"/>
  <c r="J326" i="1"/>
  <c r="K326" i="1" s="1"/>
  <c r="Q326" i="1" s="1"/>
  <c r="M448" i="1"/>
  <c r="N448" i="1" s="1"/>
  <c r="G448" i="1"/>
  <c r="D449" i="1"/>
  <c r="F448" i="1"/>
  <c r="L448" i="1"/>
  <c r="C449" i="1"/>
  <c r="A449" i="1"/>
  <c r="T448" i="1"/>
  <c r="H447" i="1"/>
  <c r="O455" i="1"/>
  <c r="B324" i="1"/>
  <c r="E450" i="1" l="1"/>
  <c r="P448" i="1"/>
  <c r="B325" i="1"/>
  <c r="B326" i="1"/>
  <c r="R326" i="1"/>
  <c r="I328" i="1"/>
  <c r="J327" i="1"/>
  <c r="K327" i="1" s="1"/>
  <c r="H448" i="1"/>
  <c r="D450" i="1"/>
  <c r="L449" i="1"/>
  <c r="C450" i="1"/>
  <c r="A450" i="1"/>
  <c r="G449" i="1"/>
  <c r="M449" i="1"/>
  <c r="N449" i="1" s="1"/>
  <c r="F449" i="1"/>
  <c r="T449" i="1"/>
  <c r="O456" i="1"/>
  <c r="E451" i="1" l="1"/>
  <c r="H449" i="1"/>
  <c r="Q327" i="1"/>
  <c r="R327" i="1" s="1"/>
  <c r="I329" i="1"/>
  <c r="J328" i="1"/>
  <c r="K328" i="1" s="1"/>
  <c r="Q328" i="1" s="1"/>
  <c r="O457" i="1"/>
  <c r="T450" i="1"/>
  <c r="A451" i="1"/>
  <c r="D451" i="1"/>
  <c r="M450" i="1"/>
  <c r="N450" i="1" s="1"/>
  <c r="C451" i="1"/>
  <c r="L450" i="1"/>
  <c r="G450" i="1"/>
  <c r="F450" i="1"/>
  <c r="P449" i="1"/>
  <c r="E452" i="1" l="1"/>
  <c r="P450" i="1"/>
  <c r="B327" i="1"/>
  <c r="B328" i="1"/>
  <c r="R328" i="1"/>
  <c r="H450" i="1"/>
  <c r="I330" i="1"/>
  <c r="J329" i="1"/>
  <c r="K329" i="1" s="1"/>
  <c r="Q329" i="1" s="1"/>
  <c r="O458" i="1"/>
  <c r="C452" i="1"/>
  <c r="M451" i="1"/>
  <c r="N451" i="1" s="1"/>
  <c r="G451" i="1"/>
  <c r="A452" i="1"/>
  <c r="L451" i="1"/>
  <c r="T451" i="1"/>
  <c r="F451" i="1"/>
  <c r="D452" i="1"/>
  <c r="E453" i="1" l="1"/>
  <c r="P451" i="1"/>
  <c r="C453" i="1"/>
  <c r="F452" i="1"/>
  <c r="M452" i="1"/>
  <c r="N452" i="1" s="1"/>
  <c r="A453" i="1"/>
  <c r="T452" i="1"/>
  <c r="L452" i="1"/>
  <c r="G452" i="1"/>
  <c r="D453" i="1"/>
  <c r="B329" i="1"/>
  <c r="R329" i="1"/>
  <c r="O459" i="1"/>
  <c r="I331" i="1"/>
  <c r="J330" i="1"/>
  <c r="K330" i="1" s="1"/>
  <c r="Q330" i="1" s="1"/>
  <c r="H451" i="1"/>
  <c r="E454" i="1" l="1"/>
  <c r="H452" i="1"/>
  <c r="B330" i="1"/>
  <c r="R330" i="1"/>
  <c r="I332" i="1"/>
  <c r="J331" i="1"/>
  <c r="K331" i="1" s="1"/>
  <c r="Q331" i="1" s="1"/>
  <c r="P452" i="1"/>
  <c r="O460" i="1"/>
  <c r="T453" i="1"/>
  <c r="C454" i="1"/>
  <c r="F453" i="1"/>
  <c r="M453" i="1"/>
  <c r="N453" i="1" s="1"/>
  <c r="G453" i="1"/>
  <c r="D454" i="1"/>
  <c r="L453" i="1"/>
  <c r="A454" i="1"/>
  <c r="E455" i="1" l="1"/>
  <c r="H453" i="1"/>
  <c r="B331" i="1"/>
  <c r="R331" i="1"/>
  <c r="O461" i="1"/>
  <c r="P453" i="1"/>
  <c r="I333" i="1"/>
  <c r="J332" i="1"/>
  <c r="K332" i="1" s="1"/>
  <c r="Q332" i="1" s="1"/>
  <c r="G454" i="1"/>
  <c r="A455" i="1"/>
  <c r="L454" i="1"/>
  <c r="T454" i="1"/>
  <c r="F454" i="1"/>
  <c r="M454" i="1"/>
  <c r="N454" i="1" s="1"/>
  <c r="D455" i="1"/>
  <c r="C455" i="1"/>
  <c r="E456" i="1" l="1"/>
  <c r="H454" i="1"/>
  <c r="A456" i="1"/>
  <c r="T455" i="1"/>
  <c r="F455" i="1"/>
  <c r="L455" i="1"/>
  <c r="D456" i="1"/>
  <c r="C456" i="1"/>
  <c r="G455" i="1"/>
  <c r="M455" i="1"/>
  <c r="N455" i="1" s="1"/>
  <c r="O462" i="1"/>
  <c r="B332" i="1"/>
  <c r="R332" i="1"/>
  <c r="P454" i="1"/>
  <c r="I334" i="1"/>
  <c r="J333" i="1"/>
  <c r="K333" i="1" s="1"/>
  <c r="E457" i="1" l="1"/>
  <c r="H455" i="1"/>
  <c r="O463" i="1"/>
  <c r="P455" i="1"/>
  <c r="Q333" i="1"/>
  <c r="R333" i="1" s="1"/>
  <c r="D457" i="1"/>
  <c r="L456" i="1"/>
  <c r="G456" i="1"/>
  <c r="M456" i="1"/>
  <c r="N456" i="1" s="1"/>
  <c r="C457" i="1"/>
  <c r="A457" i="1"/>
  <c r="T456" i="1"/>
  <c r="F456" i="1"/>
  <c r="I335" i="1"/>
  <c r="J334" i="1"/>
  <c r="K334" i="1" s="1"/>
  <c r="Q334" i="1" s="1"/>
  <c r="E458" i="1" l="1"/>
  <c r="P456" i="1"/>
  <c r="H456" i="1"/>
  <c r="O464" i="1"/>
  <c r="B334" i="1"/>
  <c r="R334" i="1"/>
  <c r="I336" i="1"/>
  <c r="J335" i="1"/>
  <c r="K335" i="1" s="1"/>
  <c r="Q335" i="1" s="1"/>
  <c r="L457" i="1"/>
  <c r="C458" i="1"/>
  <c r="A458" i="1"/>
  <c r="G457" i="1"/>
  <c r="T457" i="1"/>
  <c r="M457" i="1"/>
  <c r="N457" i="1" s="1"/>
  <c r="F457" i="1"/>
  <c r="D458" i="1"/>
  <c r="B333" i="1"/>
  <c r="E459" i="1" l="1"/>
  <c r="P457" i="1"/>
  <c r="T458" i="1"/>
  <c r="G458" i="1"/>
  <c r="D459" i="1"/>
  <c r="A459" i="1"/>
  <c r="M458" i="1"/>
  <c r="N458" i="1" s="1"/>
  <c r="F458" i="1"/>
  <c r="L458" i="1"/>
  <c r="C459" i="1"/>
  <c r="O465" i="1"/>
  <c r="B335" i="1"/>
  <c r="R335" i="1"/>
  <c r="I337" i="1"/>
  <c r="J336" i="1"/>
  <c r="K336" i="1" s="1"/>
  <c r="H457" i="1"/>
  <c r="E460" i="1" l="1"/>
  <c r="P458" i="1"/>
  <c r="Q336" i="1"/>
  <c r="R336" i="1" s="1"/>
  <c r="I338" i="1"/>
  <c r="J337" i="1"/>
  <c r="K337" i="1" s="1"/>
  <c r="T459" i="1"/>
  <c r="A460" i="1"/>
  <c r="M459" i="1"/>
  <c r="N459" i="1" s="1"/>
  <c r="F459" i="1"/>
  <c r="D460" i="1"/>
  <c r="L459" i="1"/>
  <c r="G459" i="1"/>
  <c r="C460" i="1"/>
  <c r="O466" i="1"/>
  <c r="H458" i="1"/>
  <c r="E461" i="1" l="1"/>
  <c r="H459" i="1"/>
  <c r="Q337" i="1"/>
  <c r="R337" i="1" s="1"/>
  <c r="P459" i="1"/>
  <c r="I339" i="1"/>
  <c r="J338" i="1"/>
  <c r="K338" i="1" s="1"/>
  <c r="Q338" i="1" s="1"/>
  <c r="B336" i="1"/>
  <c r="O467" i="1"/>
  <c r="L460" i="1"/>
  <c r="A461" i="1"/>
  <c r="F460" i="1"/>
  <c r="G460" i="1"/>
  <c r="M460" i="1"/>
  <c r="N460" i="1" s="1"/>
  <c r="D461" i="1"/>
  <c r="C461" i="1"/>
  <c r="T460" i="1"/>
  <c r="E462" i="1" l="1"/>
  <c r="H460" i="1"/>
  <c r="O468" i="1"/>
  <c r="B337" i="1"/>
  <c r="P460" i="1"/>
  <c r="B338" i="1"/>
  <c r="R338" i="1"/>
  <c r="M461" i="1"/>
  <c r="N461" i="1" s="1"/>
  <c r="G461" i="1"/>
  <c r="A462" i="1"/>
  <c r="T461" i="1"/>
  <c r="D462" i="1"/>
  <c r="L461" i="1"/>
  <c r="F461" i="1"/>
  <c r="C462" i="1"/>
  <c r="I340" i="1"/>
  <c r="J339" i="1"/>
  <c r="K339" i="1" s="1"/>
  <c r="E463" i="1" l="1"/>
  <c r="Q339" i="1"/>
  <c r="R339" i="1" s="1"/>
  <c r="P461" i="1"/>
  <c r="L462" i="1"/>
  <c r="D463" i="1"/>
  <c r="M462" i="1"/>
  <c r="N462" i="1" s="1"/>
  <c r="C463" i="1"/>
  <c r="G462" i="1"/>
  <c r="T462" i="1"/>
  <c r="A463" i="1"/>
  <c r="F462" i="1"/>
  <c r="O469" i="1"/>
  <c r="I341" i="1"/>
  <c r="J340" i="1"/>
  <c r="K340" i="1" s="1"/>
  <c r="H461" i="1"/>
  <c r="E464" i="1" l="1"/>
  <c r="H462" i="1"/>
  <c r="O470" i="1"/>
  <c r="B339" i="1"/>
  <c r="I342" i="1"/>
  <c r="J341" i="1"/>
  <c r="K341" i="1" s="1"/>
  <c r="Q340" i="1"/>
  <c r="R340" i="1" s="1"/>
  <c r="P462" i="1"/>
  <c r="C464" i="1"/>
  <c r="T463" i="1"/>
  <c r="G463" i="1"/>
  <c r="L463" i="1"/>
  <c r="A464" i="1"/>
  <c r="D464" i="1"/>
  <c r="F463" i="1"/>
  <c r="M463" i="1"/>
  <c r="N463" i="1" s="1"/>
  <c r="E465" i="1" l="1"/>
  <c r="P463" i="1"/>
  <c r="Q341" i="1"/>
  <c r="R341" i="1" s="1"/>
  <c r="I343" i="1"/>
  <c r="J342" i="1"/>
  <c r="K342" i="1" s="1"/>
  <c r="Q342" i="1" s="1"/>
  <c r="H463" i="1"/>
  <c r="D465" i="1"/>
  <c r="M464" i="1"/>
  <c r="N464" i="1" s="1"/>
  <c r="C465" i="1"/>
  <c r="F464" i="1"/>
  <c r="L464" i="1"/>
  <c r="A465" i="1"/>
  <c r="T464" i="1"/>
  <c r="G464" i="1"/>
  <c r="O471" i="1"/>
  <c r="B340" i="1"/>
  <c r="E466" i="1" l="1"/>
  <c r="P464" i="1"/>
  <c r="H464" i="1"/>
  <c r="O472" i="1"/>
  <c r="B342" i="1"/>
  <c r="R342" i="1"/>
  <c r="I344" i="1"/>
  <c r="J344" i="1" s="1"/>
  <c r="J343" i="1"/>
  <c r="K343" i="1" s="1"/>
  <c r="B341" i="1"/>
  <c r="A466" i="1"/>
  <c r="M465" i="1"/>
  <c r="N465" i="1" s="1"/>
  <c r="T465" i="1"/>
  <c r="G465" i="1"/>
  <c r="F465" i="1"/>
  <c r="L465" i="1"/>
  <c r="C466" i="1"/>
  <c r="D466" i="1"/>
  <c r="E467" i="1" l="1"/>
  <c r="P465" i="1"/>
  <c r="D467" i="1"/>
  <c r="C467" i="1"/>
  <c r="L466" i="1"/>
  <c r="T466" i="1"/>
  <c r="M466" i="1"/>
  <c r="N466" i="1" s="1"/>
  <c r="G466" i="1"/>
  <c r="F466" i="1"/>
  <c r="A467" i="1"/>
  <c r="E468" i="1" s="1"/>
  <c r="O473" i="1"/>
  <c r="H465" i="1"/>
  <c r="Q343" i="1"/>
  <c r="R343" i="1" s="1"/>
  <c r="K344" i="1"/>
  <c r="I345" i="1"/>
  <c r="H466" i="1" l="1"/>
  <c r="O474" i="1"/>
  <c r="I346" i="1"/>
  <c r="J345" i="1"/>
  <c r="K345" i="1" s="1"/>
  <c r="N344" i="1"/>
  <c r="Q344" i="1"/>
  <c r="B344" i="1" s="1"/>
  <c r="B343" i="1"/>
  <c r="C468" i="1"/>
  <c r="M467" i="1"/>
  <c r="N467" i="1" s="1"/>
  <c r="F467" i="1"/>
  <c r="L467" i="1"/>
  <c r="A468" i="1"/>
  <c r="E469" i="1" s="1"/>
  <c r="G467" i="1"/>
  <c r="T467" i="1"/>
  <c r="P466" i="1"/>
  <c r="D468" i="1" l="1"/>
  <c r="D469" i="1" s="1"/>
  <c r="P467" i="1"/>
  <c r="R344" i="1"/>
  <c r="Q345" i="1"/>
  <c r="R345" i="1" s="1"/>
  <c r="I347" i="1"/>
  <c r="J346" i="1"/>
  <c r="K346" i="1" s="1"/>
  <c r="H467" i="1"/>
  <c r="U344" i="1"/>
  <c r="O475" i="1"/>
  <c r="G468" i="1"/>
  <c r="A469" i="1"/>
  <c r="E470" i="1" s="1"/>
  <c r="T468" i="1"/>
  <c r="M468" i="1"/>
  <c r="N468" i="1" s="1"/>
  <c r="C469" i="1"/>
  <c r="F468" i="1"/>
  <c r="L468" i="1"/>
  <c r="B345" i="1" l="1"/>
  <c r="L469" i="1"/>
  <c r="C470" i="1"/>
  <c r="T469" i="1"/>
  <c r="G469" i="1"/>
  <c r="A470" i="1"/>
  <c r="E471" i="1" s="1"/>
  <c r="F469" i="1"/>
  <c r="M469" i="1"/>
  <c r="N469" i="1" s="1"/>
  <c r="D470" i="1"/>
  <c r="Q346" i="1"/>
  <c r="R346" i="1" s="1"/>
  <c r="I348" i="1"/>
  <c r="J347" i="1"/>
  <c r="K347" i="1" s="1"/>
  <c r="P468" i="1"/>
  <c r="O476" i="1"/>
  <c r="H468" i="1"/>
  <c r="H469" i="1" l="1"/>
  <c r="B346" i="1"/>
  <c r="P469" i="1"/>
  <c r="O477" i="1"/>
  <c r="Q347" i="1"/>
  <c r="R347" i="1" s="1"/>
  <c r="M470" i="1"/>
  <c r="N470" i="1" s="1"/>
  <c r="G470" i="1"/>
  <c r="D471" i="1"/>
  <c r="T470" i="1"/>
  <c r="C471" i="1"/>
  <c r="L470" i="1"/>
  <c r="A471" i="1"/>
  <c r="E472" i="1" s="1"/>
  <c r="F470" i="1"/>
  <c r="I349" i="1"/>
  <c r="J348" i="1"/>
  <c r="K348" i="1" s="1"/>
  <c r="H470" i="1" l="1"/>
  <c r="Q348" i="1"/>
  <c r="R348" i="1" s="1"/>
  <c r="P470" i="1"/>
  <c r="B347" i="1"/>
  <c r="O478" i="1"/>
  <c r="I350" i="1"/>
  <c r="J349" i="1"/>
  <c r="K349" i="1" s="1"/>
  <c r="M471" i="1"/>
  <c r="N471" i="1" s="1"/>
  <c r="T471" i="1"/>
  <c r="G471" i="1"/>
  <c r="A472" i="1"/>
  <c r="E473" i="1" s="1"/>
  <c r="L471" i="1"/>
  <c r="F471" i="1"/>
  <c r="D472" i="1"/>
  <c r="C472" i="1"/>
  <c r="P471" i="1" l="1"/>
  <c r="I351" i="1"/>
  <c r="J350" i="1"/>
  <c r="K350" i="1" s="1"/>
  <c r="O479" i="1"/>
  <c r="D473" i="1"/>
  <c r="T472" i="1"/>
  <c r="L472" i="1"/>
  <c r="C473" i="1"/>
  <c r="G472" i="1"/>
  <c r="F472" i="1"/>
  <c r="M472" i="1"/>
  <c r="N472" i="1" s="1"/>
  <c r="A473" i="1"/>
  <c r="E474" i="1" s="1"/>
  <c r="H471" i="1"/>
  <c r="Q349" i="1"/>
  <c r="R349" i="1" s="1"/>
  <c r="B348" i="1"/>
  <c r="H472" i="1" l="1"/>
  <c r="B349" i="1"/>
  <c r="M473" i="1"/>
  <c r="N473" i="1" s="1"/>
  <c r="A474" i="1"/>
  <c r="E475" i="1" s="1"/>
  <c r="D474" i="1"/>
  <c r="F473" i="1"/>
  <c r="L473" i="1"/>
  <c r="C474" i="1"/>
  <c r="G473" i="1"/>
  <c r="T473" i="1"/>
  <c r="P472" i="1"/>
  <c r="O480" i="1"/>
  <c r="Q350" i="1"/>
  <c r="R350" i="1" s="1"/>
  <c r="I352" i="1"/>
  <c r="J351" i="1"/>
  <c r="K351" i="1" s="1"/>
  <c r="P473" i="1" l="1"/>
  <c r="O481" i="1"/>
  <c r="B350" i="1"/>
  <c r="A475" i="1"/>
  <c r="E476" i="1" s="1"/>
  <c r="D475" i="1"/>
  <c r="T474" i="1"/>
  <c r="L474" i="1"/>
  <c r="G474" i="1"/>
  <c r="C475" i="1"/>
  <c r="F474" i="1"/>
  <c r="M474" i="1"/>
  <c r="N474" i="1" s="1"/>
  <c r="Q351" i="1"/>
  <c r="R351" i="1" s="1"/>
  <c r="H473" i="1"/>
  <c r="I353" i="1"/>
  <c r="J352" i="1"/>
  <c r="K352" i="1" s="1"/>
  <c r="P474" i="1" l="1"/>
  <c r="B351" i="1"/>
  <c r="H474" i="1"/>
  <c r="Q352" i="1"/>
  <c r="R352" i="1" s="1"/>
  <c r="C476" i="1"/>
  <c r="G475" i="1"/>
  <c r="T475" i="1"/>
  <c r="M475" i="1"/>
  <c r="N475" i="1" s="1"/>
  <c r="A476" i="1"/>
  <c r="E477" i="1" s="1"/>
  <c r="D476" i="1"/>
  <c r="F475" i="1"/>
  <c r="L475" i="1"/>
  <c r="I354" i="1"/>
  <c r="J353" i="1"/>
  <c r="K353" i="1" s="1"/>
  <c r="O482" i="1"/>
  <c r="H475" i="1" l="1"/>
  <c r="P475" i="1"/>
  <c r="B352" i="1"/>
  <c r="I355" i="1"/>
  <c r="J354" i="1"/>
  <c r="K354" i="1" s="1"/>
  <c r="Q354" i="1" s="1"/>
  <c r="G476" i="1"/>
  <c r="D477" i="1"/>
  <c r="M476" i="1"/>
  <c r="N476" i="1" s="1"/>
  <c r="T476" i="1"/>
  <c r="C477" i="1"/>
  <c r="F476" i="1"/>
  <c r="L476" i="1"/>
  <c r="A477" i="1"/>
  <c r="E478" i="1" s="1"/>
  <c r="O483" i="1"/>
  <c r="Q353" i="1"/>
  <c r="R353" i="1" s="1"/>
  <c r="H476" i="1" l="1"/>
  <c r="B353" i="1"/>
  <c r="O484" i="1"/>
  <c r="F477" i="1"/>
  <c r="L477" i="1"/>
  <c r="C478" i="1"/>
  <c r="D478" i="1"/>
  <c r="G477" i="1"/>
  <c r="T477" i="1"/>
  <c r="M477" i="1"/>
  <c r="N477" i="1" s="1"/>
  <c r="A478" i="1"/>
  <c r="E479" i="1" s="1"/>
  <c r="P476" i="1"/>
  <c r="B354" i="1"/>
  <c r="R354" i="1"/>
  <c r="I356" i="1"/>
  <c r="J355" i="1"/>
  <c r="K355" i="1" s="1"/>
  <c r="Q355" i="1" s="1"/>
  <c r="P477" i="1" l="1"/>
  <c r="G478" i="1"/>
  <c r="M478" i="1"/>
  <c r="N478" i="1" s="1"/>
  <c r="D479" i="1"/>
  <c r="T478" i="1"/>
  <c r="C479" i="1"/>
  <c r="L478" i="1"/>
  <c r="A479" i="1"/>
  <c r="E480" i="1" s="1"/>
  <c r="F478" i="1"/>
  <c r="H477" i="1"/>
  <c r="B355" i="1"/>
  <c r="R355" i="1"/>
  <c r="O485" i="1"/>
  <c r="I357" i="1"/>
  <c r="J356" i="1"/>
  <c r="K356" i="1" s="1"/>
  <c r="P478" i="1" l="1"/>
  <c r="O486" i="1"/>
  <c r="M479" i="1"/>
  <c r="N479" i="1" s="1"/>
  <c r="A480" i="1"/>
  <c r="E481" i="1" s="1"/>
  <c r="F479" i="1"/>
  <c r="L479" i="1"/>
  <c r="G479" i="1"/>
  <c r="D480" i="1"/>
  <c r="C480" i="1"/>
  <c r="T479" i="1"/>
  <c r="Q356" i="1"/>
  <c r="R356" i="1" s="1"/>
  <c r="H478" i="1"/>
  <c r="I358" i="1"/>
  <c r="J357" i="1"/>
  <c r="K357" i="1" s="1"/>
  <c r="Q357" i="1" s="1"/>
  <c r="H479" i="1" l="1"/>
  <c r="B357" i="1"/>
  <c r="R357" i="1"/>
  <c r="P479" i="1"/>
  <c r="F480" i="1"/>
  <c r="A481" i="1"/>
  <c r="E482" i="1" s="1"/>
  <c r="L480" i="1"/>
  <c r="D481" i="1"/>
  <c r="T480" i="1"/>
  <c r="M480" i="1"/>
  <c r="N480" i="1" s="1"/>
  <c r="C481" i="1"/>
  <c r="G480" i="1"/>
  <c r="I359" i="1"/>
  <c r="J358" i="1"/>
  <c r="K358" i="1" s="1"/>
  <c r="Q358" i="1" s="1"/>
  <c r="O487" i="1"/>
  <c r="B356" i="1"/>
  <c r="H480" i="1" l="1"/>
  <c r="P480" i="1"/>
  <c r="B358" i="1"/>
  <c r="R358" i="1"/>
  <c r="O488" i="1"/>
  <c r="I360" i="1"/>
  <c r="J359" i="1"/>
  <c r="K359" i="1" s="1"/>
  <c r="G481" i="1"/>
  <c r="F481" i="1"/>
  <c r="D482" i="1"/>
  <c r="M481" i="1"/>
  <c r="N481" i="1" s="1"/>
  <c r="C482" i="1"/>
  <c r="T481" i="1"/>
  <c r="L481" i="1"/>
  <c r="A482" i="1"/>
  <c r="E483" i="1" s="1"/>
  <c r="H481" i="1" l="1"/>
  <c r="Q359" i="1"/>
  <c r="R359" i="1" s="1"/>
  <c r="D483" i="1"/>
  <c r="G482" i="1"/>
  <c r="F482" i="1"/>
  <c r="L482" i="1"/>
  <c r="C483" i="1"/>
  <c r="M482" i="1"/>
  <c r="N482" i="1" s="1"/>
  <c r="A483" i="1"/>
  <c r="E484" i="1" s="1"/>
  <c r="T482" i="1"/>
  <c r="I361" i="1"/>
  <c r="J360" i="1"/>
  <c r="K360" i="1" s="1"/>
  <c r="O489" i="1"/>
  <c r="P481" i="1"/>
  <c r="P482" i="1" l="1"/>
  <c r="B359" i="1"/>
  <c r="O490" i="1"/>
  <c r="I362" i="1"/>
  <c r="J361" i="1"/>
  <c r="K361" i="1" s="1"/>
  <c r="Q360" i="1"/>
  <c r="R360" i="1" s="1"/>
  <c r="F483" i="1"/>
  <c r="M483" i="1"/>
  <c r="N483" i="1" s="1"/>
  <c r="C484" i="1"/>
  <c r="G483" i="1"/>
  <c r="A484" i="1"/>
  <c r="E485" i="1" s="1"/>
  <c r="L483" i="1"/>
  <c r="T483" i="1"/>
  <c r="D484" i="1"/>
  <c r="H482" i="1"/>
  <c r="H483" i="1" l="1"/>
  <c r="B360" i="1"/>
  <c r="D485" i="1"/>
  <c r="C485" i="1"/>
  <c r="L484" i="1"/>
  <c r="T484" i="1"/>
  <c r="M484" i="1"/>
  <c r="N484" i="1" s="1"/>
  <c r="F484" i="1"/>
  <c r="G484" i="1"/>
  <c r="A485" i="1"/>
  <c r="E486" i="1" s="1"/>
  <c r="Q361" i="1"/>
  <c r="R361" i="1" s="1"/>
  <c r="I363" i="1"/>
  <c r="J362" i="1"/>
  <c r="K362" i="1" s="1"/>
  <c r="Q362" i="1" s="1"/>
  <c r="P483" i="1"/>
  <c r="O491" i="1"/>
  <c r="H484" i="1" l="1"/>
  <c r="A486" i="1"/>
  <c r="E487" i="1" s="1"/>
  <c r="G485" i="1"/>
  <c r="D486" i="1"/>
  <c r="L485" i="1"/>
  <c r="T485" i="1"/>
  <c r="C486" i="1"/>
  <c r="F485" i="1"/>
  <c r="M485" i="1"/>
  <c r="N485" i="1" s="1"/>
  <c r="B361" i="1"/>
  <c r="P484" i="1"/>
  <c r="B362" i="1"/>
  <c r="R362" i="1"/>
  <c r="O492" i="1"/>
  <c r="I364" i="1"/>
  <c r="J363" i="1"/>
  <c r="K363" i="1" s="1"/>
  <c r="H485" i="1" l="1"/>
  <c r="A487" i="1"/>
  <c r="E488" i="1" s="1"/>
  <c r="M486" i="1"/>
  <c r="N486" i="1" s="1"/>
  <c r="G486" i="1"/>
  <c r="F486" i="1"/>
  <c r="L486" i="1"/>
  <c r="D487" i="1"/>
  <c r="C487" i="1"/>
  <c r="T486" i="1"/>
  <c r="O493" i="1"/>
  <c r="Q363" i="1"/>
  <c r="R363" i="1" s="1"/>
  <c r="P485" i="1"/>
  <c r="I365" i="1"/>
  <c r="J364" i="1"/>
  <c r="K364" i="1" s="1"/>
  <c r="Q364" i="1" s="1"/>
  <c r="P486" i="1" l="1"/>
  <c r="H486" i="1"/>
  <c r="B363" i="1"/>
  <c r="M487" i="1"/>
  <c r="N487" i="1" s="1"/>
  <c r="G487" i="1"/>
  <c r="C488" i="1"/>
  <c r="D488" i="1"/>
  <c r="L487" i="1"/>
  <c r="T487" i="1"/>
  <c r="A488" i="1"/>
  <c r="E489" i="1" s="1"/>
  <c r="F487" i="1"/>
  <c r="I366" i="1"/>
  <c r="J365" i="1"/>
  <c r="K365" i="1" s="1"/>
  <c r="B364" i="1"/>
  <c r="R364" i="1"/>
  <c r="O494" i="1"/>
  <c r="O495" i="1" l="1"/>
  <c r="Q365" i="1"/>
  <c r="R365" i="1" s="1"/>
  <c r="I367" i="1"/>
  <c r="J366" i="1"/>
  <c r="K366" i="1" s="1"/>
  <c r="P487" i="1"/>
  <c r="H487" i="1"/>
  <c r="T488" i="1"/>
  <c r="D489" i="1"/>
  <c r="L488" i="1"/>
  <c r="C489" i="1"/>
  <c r="F488" i="1"/>
  <c r="M488" i="1"/>
  <c r="N488" i="1" s="1"/>
  <c r="A489" i="1"/>
  <c r="E490" i="1" s="1"/>
  <c r="G488" i="1"/>
  <c r="P488" i="1" l="1"/>
  <c r="B365" i="1"/>
  <c r="H488" i="1"/>
  <c r="T489" i="1"/>
  <c r="D490" i="1"/>
  <c r="F489" i="1"/>
  <c r="L489" i="1"/>
  <c r="M489" i="1"/>
  <c r="N489" i="1" s="1"/>
  <c r="C490" i="1"/>
  <c r="A490" i="1"/>
  <c r="E491" i="1" s="1"/>
  <c r="G489" i="1"/>
  <c r="Q366" i="1"/>
  <c r="R366" i="1" s="1"/>
  <c r="O496" i="1"/>
  <c r="I368" i="1"/>
  <c r="J367" i="1"/>
  <c r="K367" i="1" s="1"/>
  <c r="Q367" i="1" s="1"/>
  <c r="H489" i="1" l="1"/>
  <c r="M490" i="1"/>
  <c r="N490" i="1" s="1"/>
  <c r="T490" i="1"/>
  <c r="D491" i="1"/>
  <c r="G490" i="1"/>
  <c r="F490" i="1"/>
  <c r="C491" i="1"/>
  <c r="L490" i="1"/>
  <c r="A491" i="1"/>
  <c r="E492" i="1" s="1"/>
  <c r="B367" i="1"/>
  <c r="R367" i="1"/>
  <c r="I369" i="1"/>
  <c r="J368" i="1"/>
  <c r="K368" i="1" s="1"/>
  <c r="Q368" i="1" s="1"/>
  <c r="O497" i="1"/>
  <c r="B366" i="1"/>
  <c r="P489" i="1"/>
  <c r="H490" i="1" l="1"/>
  <c r="P490" i="1"/>
  <c r="B368" i="1"/>
  <c r="R368" i="1"/>
  <c r="I370" i="1"/>
  <c r="J369" i="1"/>
  <c r="K369" i="1" s="1"/>
  <c r="Q369" i="1" s="1"/>
  <c r="A492" i="1"/>
  <c r="E493" i="1" s="1"/>
  <c r="L491" i="1"/>
  <c r="T491" i="1"/>
  <c r="D492" i="1"/>
  <c r="F491" i="1"/>
  <c r="M491" i="1"/>
  <c r="N491" i="1" s="1"/>
  <c r="C492" i="1"/>
  <c r="G491" i="1"/>
  <c r="O498" i="1"/>
  <c r="H491" i="1" l="1"/>
  <c r="F492" i="1"/>
  <c r="G492" i="1"/>
  <c r="M492" i="1"/>
  <c r="N492" i="1" s="1"/>
  <c r="T492" i="1"/>
  <c r="C493" i="1"/>
  <c r="D493" i="1"/>
  <c r="A493" i="1"/>
  <c r="E494" i="1" s="1"/>
  <c r="L492" i="1"/>
  <c r="P491" i="1"/>
  <c r="B369" i="1"/>
  <c r="R369" i="1"/>
  <c r="I371" i="1"/>
  <c r="J370" i="1"/>
  <c r="K370" i="1" s="1"/>
  <c r="Q370" i="1" s="1"/>
  <c r="O499" i="1"/>
  <c r="B370" i="1" l="1"/>
  <c r="R370" i="1"/>
  <c r="I372" i="1"/>
  <c r="J371" i="1"/>
  <c r="K371" i="1" s="1"/>
  <c r="Q371" i="1" s="1"/>
  <c r="P492" i="1"/>
  <c r="O500" i="1"/>
  <c r="H492" i="1"/>
  <c r="M493" i="1"/>
  <c r="N493" i="1" s="1"/>
  <c r="G493" i="1"/>
  <c r="F493" i="1"/>
  <c r="T493" i="1"/>
  <c r="D494" i="1"/>
  <c r="L493" i="1"/>
  <c r="C494" i="1"/>
  <c r="A494" i="1"/>
  <c r="E495" i="1" s="1"/>
  <c r="H493" i="1" l="1"/>
  <c r="B371" i="1"/>
  <c r="R371" i="1"/>
  <c r="J372" i="1"/>
  <c r="K372" i="1" s="1"/>
  <c r="I373" i="1"/>
  <c r="P493" i="1"/>
  <c r="O501" i="1"/>
  <c r="D495" i="1"/>
  <c r="F494" i="1"/>
  <c r="L494" i="1"/>
  <c r="C495" i="1"/>
  <c r="G494" i="1"/>
  <c r="A495" i="1"/>
  <c r="E496" i="1" s="1"/>
  <c r="M494" i="1"/>
  <c r="N494" i="1" s="1"/>
  <c r="T494" i="1"/>
  <c r="H494" i="1" l="1"/>
  <c r="I374" i="1"/>
  <c r="J373" i="1"/>
  <c r="K373" i="1" s="1"/>
  <c r="C496" i="1"/>
  <c r="T495" i="1"/>
  <c r="A496" i="1"/>
  <c r="E497" i="1" s="1"/>
  <c r="D496" i="1"/>
  <c r="M495" i="1"/>
  <c r="N495" i="1" s="1"/>
  <c r="G495" i="1"/>
  <c r="F495" i="1"/>
  <c r="L495" i="1"/>
  <c r="Q372" i="1"/>
  <c r="R372" i="1" s="1"/>
  <c r="O502" i="1"/>
  <c r="P494" i="1"/>
  <c r="P495" i="1" l="1"/>
  <c r="B372" i="1"/>
  <c r="C497" i="1"/>
  <c r="A497" i="1"/>
  <c r="E498" i="1" s="1"/>
  <c r="L496" i="1"/>
  <c r="T496" i="1"/>
  <c r="D497" i="1"/>
  <c r="M496" i="1"/>
  <c r="N496" i="1" s="1"/>
  <c r="F496" i="1"/>
  <c r="G496" i="1"/>
  <c r="O503" i="1"/>
  <c r="Q373" i="1"/>
  <c r="R373" i="1" s="1"/>
  <c r="I375" i="1"/>
  <c r="J375" i="1" s="1"/>
  <c r="J374" i="1"/>
  <c r="K374" i="1" s="1"/>
  <c r="Q374" i="1" s="1"/>
  <c r="H495" i="1"/>
  <c r="P496" i="1" l="1"/>
  <c r="B373" i="1"/>
  <c r="O504" i="1"/>
  <c r="H496" i="1"/>
  <c r="M497" i="1"/>
  <c r="N497" i="1" s="1"/>
  <c r="A498" i="1"/>
  <c r="E499" i="1" s="1"/>
  <c r="L497" i="1"/>
  <c r="G497" i="1"/>
  <c r="T497" i="1"/>
  <c r="F497" i="1"/>
  <c r="C498" i="1"/>
  <c r="B374" i="1"/>
  <c r="R374" i="1"/>
  <c r="I376" i="1"/>
  <c r="K375" i="1"/>
  <c r="P497" i="1" l="1"/>
  <c r="D498" i="1"/>
  <c r="D499" i="1" s="1"/>
  <c r="H497" i="1"/>
  <c r="O505" i="1"/>
  <c r="Q375" i="1"/>
  <c r="B375" i="1" s="1"/>
  <c r="N375" i="1"/>
  <c r="T498" i="1"/>
  <c r="M498" i="1"/>
  <c r="N498" i="1" s="1"/>
  <c r="F498" i="1"/>
  <c r="C499" i="1"/>
  <c r="L498" i="1"/>
  <c r="A499" i="1"/>
  <c r="E500" i="1" s="1"/>
  <c r="G498" i="1"/>
  <c r="I377" i="1"/>
  <c r="J376" i="1"/>
  <c r="K376" i="1" s="1"/>
  <c r="Q376" i="1" s="1"/>
  <c r="R375" i="1" l="1"/>
  <c r="H498" i="1"/>
  <c r="G499" i="1"/>
  <c r="F499" i="1"/>
  <c r="C500" i="1"/>
  <c r="M499" i="1"/>
  <c r="N499" i="1" s="1"/>
  <c r="L499" i="1"/>
  <c r="T499" i="1"/>
  <c r="A500" i="1"/>
  <c r="E501" i="1" s="1"/>
  <c r="D500" i="1"/>
  <c r="U375" i="1"/>
  <c r="I378" i="1"/>
  <c r="J377" i="1"/>
  <c r="K377" i="1" s="1"/>
  <c r="O506" i="1"/>
  <c r="P498" i="1"/>
  <c r="B376" i="1"/>
  <c r="R376" i="1"/>
  <c r="H499" i="1" l="1"/>
  <c r="A501" i="1"/>
  <c r="E502" i="1" s="1"/>
  <c r="L500" i="1"/>
  <c r="T500" i="1"/>
  <c r="D501" i="1"/>
  <c r="G500" i="1"/>
  <c r="F500" i="1"/>
  <c r="M500" i="1"/>
  <c r="N500" i="1" s="1"/>
  <c r="C501" i="1"/>
  <c r="O507" i="1"/>
  <c r="Q377" i="1"/>
  <c r="R377" i="1" s="1"/>
  <c r="I379" i="1"/>
  <c r="J378" i="1"/>
  <c r="K378" i="1" s="1"/>
  <c r="P499" i="1"/>
  <c r="H500" i="1" l="1"/>
  <c r="I380" i="1"/>
  <c r="J379" i="1"/>
  <c r="K379" i="1" s="1"/>
  <c r="M501" i="1"/>
  <c r="N501" i="1" s="1"/>
  <c r="D502" i="1"/>
  <c r="F501" i="1"/>
  <c r="C502" i="1"/>
  <c r="L501" i="1"/>
  <c r="A502" i="1"/>
  <c r="E503" i="1" s="1"/>
  <c r="G501" i="1"/>
  <c r="T501" i="1"/>
  <c r="B377" i="1"/>
  <c r="O508" i="1"/>
  <c r="P500" i="1"/>
  <c r="Q378" i="1"/>
  <c r="R378" i="1" s="1"/>
  <c r="P501" i="1" l="1"/>
  <c r="H501" i="1"/>
  <c r="Q379" i="1"/>
  <c r="R379" i="1" s="1"/>
  <c r="O509" i="1"/>
  <c r="F502" i="1"/>
  <c r="L502" i="1"/>
  <c r="C503" i="1"/>
  <c r="A503" i="1"/>
  <c r="E504" i="1" s="1"/>
  <c r="M502" i="1"/>
  <c r="N502" i="1" s="1"/>
  <c r="T502" i="1"/>
  <c r="D503" i="1"/>
  <c r="G502" i="1"/>
  <c r="I381" i="1"/>
  <c r="J380" i="1"/>
  <c r="K380" i="1" s="1"/>
  <c r="Q380" i="1" s="1"/>
  <c r="B378" i="1"/>
  <c r="H502" i="1" l="1"/>
  <c r="B379" i="1"/>
  <c r="T503" i="1"/>
  <c r="D504" i="1"/>
  <c r="F503" i="1"/>
  <c r="C504" i="1"/>
  <c r="G503" i="1"/>
  <c r="L503" i="1"/>
  <c r="M503" i="1"/>
  <c r="N503" i="1" s="1"/>
  <c r="A504" i="1"/>
  <c r="E505" i="1" s="1"/>
  <c r="O510" i="1"/>
  <c r="B380" i="1"/>
  <c r="R380" i="1"/>
  <c r="I382" i="1"/>
  <c r="J381" i="1"/>
  <c r="K381" i="1" s="1"/>
  <c r="P502" i="1"/>
  <c r="H503" i="1" l="1"/>
  <c r="D505" i="1"/>
  <c r="T504" i="1"/>
  <c r="C505" i="1"/>
  <c r="A505" i="1"/>
  <c r="E506" i="1" s="1"/>
  <c r="M504" i="1"/>
  <c r="N504" i="1" s="1"/>
  <c r="F504" i="1"/>
  <c r="G504" i="1"/>
  <c r="L504" i="1"/>
  <c r="I383" i="1"/>
  <c r="J382" i="1"/>
  <c r="K382" i="1" s="1"/>
  <c r="O511" i="1"/>
  <c r="P503" i="1"/>
  <c r="Q381" i="1"/>
  <c r="R381" i="1" s="1"/>
  <c r="P504" i="1" l="1"/>
  <c r="T505" i="1"/>
  <c r="G505" i="1"/>
  <c r="M505" i="1"/>
  <c r="N505" i="1" s="1"/>
  <c r="F505" i="1"/>
  <c r="D506" i="1"/>
  <c r="C506" i="1"/>
  <c r="A506" i="1"/>
  <c r="E507" i="1" s="1"/>
  <c r="L505" i="1"/>
  <c r="Q382" i="1"/>
  <c r="N382" i="1"/>
  <c r="O512" i="1"/>
  <c r="I384" i="1"/>
  <c r="J383" i="1"/>
  <c r="K383" i="1" s="1"/>
  <c r="H504" i="1"/>
  <c r="B381" i="1"/>
  <c r="R382" i="1" l="1"/>
  <c r="H505" i="1"/>
  <c r="P505" i="1"/>
  <c r="O513" i="1"/>
  <c r="A507" i="1"/>
  <c r="E508" i="1" s="1"/>
  <c r="G506" i="1"/>
  <c r="M506" i="1"/>
  <c r="N506" i="1" s="1"/>
  <c r="D507" i="1"/>
  <c r="L506" i="1"/>
  <c r="C507" i="1"/>
  <c r="F506" i="1"/>
  <c r="T506" i="1"/>
  <c r="U382" i="1"/>
  <c r="Q383" i="1"/>
  <c r="R383" i="1" s="1"/>
  <c r="B382" i="1"/>
  <c r="J384" i="1"/>
  <c r="K384" i="1" s="1"/>
  <c r="I385" i="1"/>
  <c r="H506" i="1" l="1"/>
  <c r="B383" i="1"/>
  <c r="Q384" i="1"/>
  <c r="R384" i="1" s="1"/>
  <c r="A508" i="1"/>
  <c r="E509" i="1" s="1"/>
  <c r="L507" i="1"/>
  <c r="G507" i="1"/>
  <c r="T507" i="1"/>
  <c r="F507" i="1"/>
  <c r="D508" i="1"/>
  <c r="M507" i="1"/>
  <c r="N507" i="1" s="1"/>
  <c r="C508" i="1"/>
  <c r="O514" i="1"/>
  <c r="I386" i="1"/>
  <c r="J385" i="1"/>
  <c r="K385" i="1" s="1"/>
  <c r="P506" i="1"/>
  <c r="P507" i="1" l="1"/>
  <c r="Q385" i="1"/>
  <c r="R385" i="1" s="1"/>
  <c r="O515" i="1"/>
  <c r="A509" i="1"/>
  <c r="E510" i="1" s="1"/>
  <c r="G508" i="1"/>
  <c r="D509" i="1"/>
  <c r="C509" i="1"/>
  <c r="T508" i="1"/>
  <c r="L508" i="1"/>
  <c r="F508" i="1"/>
  <c r="M508" i="1"/>
  <c r="N508" i="1" s="1"/>
  <c r="B384" i="1"/>
  <c r="I387" i="1"/>
  <c r="J386" i="1"/>
  <c r="K386" i="1" s="1"/>
  <c r="H507" i="1"/>
  <c r="P508" i="1" l="1"/>
  <c r="B385" i="1"/>
  <c r="O516" i="1"/>
  <c r="Q386" i="1"/>
  <c r="R386" i="1" s="1"/>
  <c r="I388" i="1"/>
  <c r="J387" i="1"/>
  <c r="K387" i="1" s="1"/>
  <c r="Q387" i="1" s="1"/>
  <c r="A510" i="1"/>
  <c r="E511" i="1" s="1"/>
  <c r="F509" i="1"/>
  <c r="G509" i="1"/>
  <c r="L509" i="1"/>
  <c r="C510" i="1"/>
  <c r="D510" i="1"/>
  <c r="M509" i="1"/>
  <c r="N509" i="1" s="1"/>
  <c r="T509" i="1"/>
  <c r="H508" i="1"/>
  <c r="B386" i="1" l="1"/>
  <c r="B387" i="1"/>
  <c r="R387" i="1"/>
  <c r="P509" i="1"/>
  <c r="H509" i="1"/>
  <c r="M510" i="1"/>
  <c r="N510" i="1" s="1"/>
  <c r="L510" i="1"/>
  <c r="F510" i="1"/>
  <c r="D511" i="1"/>
  <c r="C511" i="1"/>
  <c r="G510" i="1"/>
  <c r="T510" i="1"/>
  <c r="A511" i="1"/>
  <c r="E512" i="1" s="1"/>
  <c r="O517" i="1"/>
  <c r="I389" i="1"/>
  <c r="J388" i="1"/>
  <c r="K388" i="1" s="1"/>
  <c r="P510" i="1" l="1"/>
  <c r="O518" i="1"/>
  <c r="F511" i="1"/>
  <c r="M511" i="1"/>
  <c r="N511" i="1" s="1"/>
  <c r="D512" i="1"/>
  <c r="G511" i="1"/>
  <c r="C512" i="1"/>
  <c r="L511" i="1"/>
  <c r="A512" i="1"/>
  <c r="E513" i="1" s="1"/>
  <c r="T511" i="1"/>
  <c r="H510" i="1"/>
  <c r="Q388" i="1"/>
  <c r="R388" i="1" s="1"/>
  <c r="I390" i="1"/>
  <c r="J389" i="1"/>
  <c r="K389" i="1" s="1"/>
  <c r="Q389" i="1" s="1"/>
  <c r="B388" i="1" l="1"/>
  <c r="B389" i="1"/>
  <c r="R389" i="1"/>
  <c r="P511" i="1"/>
  <c r="H511" i="1"/>
  <c r="I391" i="1"/>
  <c r="J390" i="1"/>
  <c r="K390" i="1" s="1"/>
  <c r="F512" i="1"/>
  <c r="L512" i="1"/>
  <c r="D513" i="1"/>
  <c r="C513" i="1"/>
  <c r="G512" i="1"/>
  <c r="A513" i="1"/>
  <c r="E514" i="1" s="1"/>
  <c r="M512" i="1"/>
  <c r="N512" i="1" s="1"/>
  <c r="T512" i="1"/>
  <c r="O519" i="1"/>
  <c r="H512" i="1" l="1"/>
  <c r="Q390" i="1"/>
  <c r="R390" i="1" s="1"/>
  <c r="O520" i="1"/>
  <c r="C514" i="1"/>
  <c r="T513" i="1"/>
  <c r="A514" i="1"/>
  <c r="E515" i="1" s="1"/>
  <c r="M513" i="1"/>
  <c r="N513" i="1" s="1"/>
  <c r="G513" i="1"/>
  <c r="F513" i="1"/>
  <c r="D514" i="1"/>
  <c r="L513" i="1"/>
  <c r="I392" i="1"/>
  <c r="J391" i="1"/>
  <c r="K391" i="1" s="1"/>
  <c r="Q391" i="1" s="1"/>
  <c r="P512" i="1"/>
  <c r="H513" i="1" l="1"/>
  <c r="B391" i="1"/>
  <c r="R391" i="1"/>
  <c r="C515" i="1"/>
  <c r="T514" i="1"/>
  <c r="A515" i="1"/>
  <c r="E516" i="1" s="1"/>
  <c r="L514" i="1"/>
  <c r="F514" i="1"/>
  <c r="D515" i="1"/>
  <c r="M514" i="1"/>
  <c r="N514" i="1" s="1"/>
  <c r="G514" i="1"/>
  <c r="I393" i="1"/>
  <c r="J392" i="1"/>
  <c r="K392" i="1" s="1"/>
  <c r="Q392" i="1" s="1"/>
  <c r="O521" i="1"/>
  <c r="P513" i="1"/>
  <c r="B390" i="1"/>
  <c r="H514" i="1" l="1"/>
  <c r="P514" i="1"/>
  <c r="O522" i="1"/>
  <c r="B392" i="1"/>
  <c r="R392" i="1"/>
  <c r="G515" i="1"/>
  <c r="D516" i="1"/>
  <c r="C516" i="1"/>
  <c r="A516" i="1"/>
  <c r="E517" i="1" s="1"/>
  <c r="M515" i="1"/>
  <c r="N515" i="1" s="1"/>
  <c r="T515" i="1"/>
  <c r="L515" i="1"/>
  <c r="F515" i="1"/>
  <c r="I394" i="1"/>
  <c r="J393" i="1"/>
  <c r="K393" i="1" s="1"/>
  <c r="Q393" i="1" l="1"/>
  <c r="R393" i="1" s="1"/>
  <c r="P515" i="1"/>
  <c r="I395" i="1"/>
  <c r="J394" i="1"/>
  <c r="K394" i="1" s="1"/>
  <c r="H515" i="1"/>
  <c r="T516" i="1"/>
  <c r="F516" i="1"/>
  <c r="G516" i="1"/>
  <c r="L516" i="1"/>
  <c r="C517" i="1"/>
  <c r="D517" i="1"/>
  <c r="A517" i="1"/>
  <c r="E518" i="1" s="1"/>
  <c r="M516" i="1"/>
  <c r="N516" i="1" s="1"/>
  <c r="O523" i="1"/>
  <c r="Q394" i="1" l="1"/>
  <c r="R394" i="1" s="1"/>
  <c r="F517" i="1"/>
  <c r="D518" i="1"/>
  <c r="L517" i="1"/>
  <c r="C518" i="1"/>
  <c r="A518" i="1"/>
  <c r="E519" i="1" s="1"/>
  <c r="G517" i="1"/>
  <c r="M517" i="1"/>
  <c r="N517" i="1" s="1"/>
  <c r="T517" i="1"/>
  <c r="I396" i="1"/>
  <c r="J395" i="1"/>
  <c r="K395" i="1" s="1"/>
  <c r="O524" i="1"/>
  <c r="P516" i="1"/>
  <c r="H516" i="1"/>
  <c r="B393" i="1"/>
  <c r="H517" i="1" l="1"/>
  <c r="Q395" i="1"/>
  <c r="R395" i="1" s="1"/>
  <c r="L518" i="1"/>
  <c r="D519" i="1"/>
  <c r="C519" i="1"/>
  <c r="A519" i="1"/>
  <c r="E520" i="1" s="1"/>
  <c r="M518" i="1"/>
  <c r="N518" i="1" s="1"/>
  <c r="T518" i="1"/>
  <c r="G518" i="1"/>
  <c r="F518" i="1"/>
  <c r="I397" i="1"/>
  <c r="J396" i="1"/>
  <c r="K396" i="1" s="1"/>
  <c r="Q396" i="1" s="1"/>
  <c r="P517" i="1"/>
  <c r="B394" i="1"/>
  <c r="O525" i="1"/>
  <c r="B395" i="1" l="1"/>
  <c r="D520" i="1"/>
  <c r="G519" i="1"/>
  <c r="C520" i="1"/>
  <c r="L519" i="1"/>
  <c r="A520" i="1"/>
  <c r="E521" i="1" s="1"/>
  <c r="T519" i="1"/>
  <c r="F519" i="1"/>
  <c r="M519" i="1"/>
  <c r="N519" i="1" s="1"/>
  <c r="B396" i="1"/>
  <c r="R396" i="1"/>
  <c r="I398" i="1"/>
  <c r="J397" i="1"/>
  <c r="K397" i="1" s="1"/>
  <c r="P518" i="1"/>
  <c r="O526" i="1"/>
  <c r="H518" i="1"/>
  <c r="P519" i="1" l="1"/>
  <c r="H519" i="1"/>
  <c r="Q397" i="1"/>
  <c r="R397" i="1" s="1"/>
  <c r="A521" i="1"/>
  <c r="E522" i="1" s="1"/>
  <c r="T520" i="1"/>
  <c r="M520" i="1"/>
  <c r="N520" i="1" s="1"/>
  <c r="G520" i="1"/>
  <c r="D521" i="1"/>
  <c r="F520" i="1"/>
  <c r="L520" i="1"/>
  <c r="C521" i="1"/>
  <c r="I399" i="1"/>
  <c r="J398" i="1"/>
  <c r="K398" i="1" s="1"/>
  <c r="O527" i="1"/>
  <c r="H520" i="1" l="1"/>
  <c r="M521" i="1"/>
  <c r="N521" i="1" s="1"/>
  <c r="C522" i="1"/>
  <c r="D522" i="1"/>
  <c r="A522" i="1"/>
  <c r="E523" i="1" s="1"/>
  <c r="L521" i="1"/>
  <c r="T521" i="1"/>
  <c r="G521" i="1"/>
  <c r="F521" i="1"/>
  <c r="B397" i="1"/>
  <c r="O528" i="1"/>
  <c r="P520" i="1"/>
  <c r="Q398" i="1"/>
  <c r="R398" i="1" s="1"/>
  <c r="I400" i="1"/>
  <c r="J399" i="1"/>
  <c r="K399" i="1" s="1"/>
  <c r="O529" i="1" l="1"/>
  <c r="A523" i="1"/>
  <c r="E524" i="1" s="1"/>
  <c r="L522" i="1"/>
  <c r="T522" i="1"/>
  <c r="F522" i="1"/>
  <c r="D523" i="1"/>
  <c r="M522" i="1"/>
  <c r="N522" i="1" s="1"/>
  <c r="G522" i="1"/>
  <c r="C523" i="1"/>
  <c r="Q399" i="1"/>
  <c r="R399" i="1" s="1"/>
  <c r="I401" i="1"/>
  <c r="J400" i="1"/>
  <c r="K400" i="1" s="1"/>
  <c r="B398" i="1"/>
  <c r="P521" i="1"/>
  <c r="H521" i="1"/>
  <c r="P522" i="1" l="1"/>
  <c r="B399" i="1"/>
  <c r="Q400" i="1"/>
  <c r="R400" i="1" s="1"/>
  <c r="I402" i="1"/>
  <c r="J401" i="1"/>
  <c r="K401" i="1" s="1"/>
  <c r="F523" i="1"/>
  <c r="M523" i="1"/>
  <c r="N523" i="1" s="1"/>
  <c r="D524" i="1"/>
  <c r="C524" i="1"/>
  <c r="A524" i="1"/>
  <c r="E525" i="1" s="1"/>
  <c r="L523" i="1"/>
  <c r="G523" i="1"/>
  <c r="T523" i="1"/>
  <c r="H522" i="1"/>
  <c r="O530" i="1"/>
  <c r="H523" i="1" l="1"/>
  <c r="Q401" i="1"/>
  <c r="R401" i="1" s="1"/>
  <c r="M524" i="1"/>
  <c r="N524" i="1" s="1"/>
  <c r="L524" i="1"/>
  <c r="A525" i="1"/>
  <c r="E526" i="1" s="1"/>
  <c r="T524" i="1"/>
  <c r="F524" i="1"/>
  <c r="D525" i="1"/>
  <c r="C525" i="1"/>
  <c r="G524" i="1"/>
  <c r="I403" i="1"/>
  <c r="J402" i="1"/>
  <c r="K402" i="1" s="1"/>
  <c r="Q402" i="1" s="1"/>
  <c r="O531" i="1"/>
  <c r="B400" i="1"/>
  <c r="P523" i="1"/>
  <c r="H524" i="1" l="1"/>
  <c r="B401" i="1"/>
  <c r="B402" i="1"/>
  <c r="R402" i="1"/>
  <c r="A526" i="1"/>
  <c r="E527" i="1" s="1"/>
  <c r="M525" i="1"/>
  <c r="N525" i="1" s="1"/>
  <c r="G525" i="1"/>
  <c r="T525" i="1"/>
  <c r="F525" i="1"/>
  <c r="L525" i="1"/>
  <c r="D526" i="1"/>
  <c r="C526" i="1"/>
  <c r="I404" i="1"/>
  <c r="J403" i="1"/>
  <c r="K403" i="1" s="1"/>
  <c r="Q403" i="1" s="1"/>
  <c r="O532" i="1"/>
  <c r="P524" i="1"/>
  <c r="P525" i="1" l="1"/>
  <c r="I405" i="1"/>
  <c r="J404" i="1"/>
  <c r="K404" i="1" s="1"/>
  <c r="O533" i="1"/>
  <c r="H525" i="1"/>
  <c r="L526" i="1"/>
  <c r="G526" i="1"/>
  <c r="T526" i="1"/>
  <c r="F526" i="1"/>
  <c r="A527" i="1"/>
  <c r="E528" i="1" s="1"/>
  <c r="D527" i="1"/>
  <c r="C527" i="1"/>
  <c r="M526" i="1"/>
  <c r="N526" i="1" s="1"/>
  <c r="B403" i="1"/>
  <c r="R403" i="1"/>
  <c r="H526" i="1" l="1"/>
  <c r="O534" i="1"/>
  <c r="F527" i="1"/>
  <c r="D528" i="1"/>
  <c r="A528" i="1"/>
  <c r="E529" i="1" s="1"/>
  <c r="C528" i="1"/>
  <c r="L527" i="1"/>
  <c r="G527" i="1"/>
  <c r="M527" i="1"/>
  <c r="N527" i="1" s="1"/>
  <c r="T527" i="1"/>
  <c r="P526" i="1"/>
  <c r="Q404" i="1"/>
  <c r="R404" i="1" s="1"/>
  <c r="I406" i="1"/>
  <c r="J406" i="1" s="1"/>
  <c r="J405" i="1"/>
  <c r="K405" i="1" s="1"/>
  <c r="Q405" i="1" s="1"/>
  <c r="H527" i="1" l="1"/>
  <c r="O535" i="1"/>
  <c r="K406" i="1"/>
  <c r="I407" i="1"/>
  <c r="B404" i="1"/>
  <c r="L528" i="1"/>
  <c r="F528" i="1"/>
  <c r="G528" i="1"/>
  <c r="M528" i="1"/>
  <c r="N528" i="1" s="1"/>
  <c r="C529" i="1"/>
  <c r="A529" i="1"/>
  <c r="E530" i="1" s="1"/>
  <c r="T528" i="1"/>
  <c r="B405" i="1"/>
  <c r="R405" i="1"/>
  <c r="P527" i="1"/>
  <c r="H528" i="1" l="1"/>
  <c r="P528" i="1"/>
  <c r="L529" i="1"/>
  <c r="M529" i="1"/>
  <c r="N529" i="1" s="1"/>
  <c r="C530" i="1"/>
  <c r="A530" i="1"/>
  <c r="E531" i="1" s="1"/>
  <c r="T529" i="1"/>
  <c r="F529" i="1"/>
  <c r="G529" i="1"/>
  <c r="I408" i="1"/>
  <c r="J407" i="1"/>
  <c r="K407" i="1" s="1"/>
  <c r="Q407" i="1" s="1"/>
  <c r="N406" i="1"/>
  <c r="Q406" i="1"/>
  <c r="B406" i="1" s="1"/>
  <c r="O536" i="1"/>
  <c r="D529" i="1"/>
  <c r="D530" i="1" s="1"/>
  <c r="D531" i="1" l="1"/>
  <c r="F530" i="1"/>
  <c r="G530" i="1"/>
  <c r="A531" i="1"/>
  <c r="E532" i="1" s="1"/>
  <c r="M530" i="1"/>
  <c r="N530" i="1" s="1"/>
  <c r="C531" i="1"/>
  <c r="T530" i="1"/>
  <c r="L530" i="1"/>
  <c r="U406" i="1"/>
  <c r="R406" i="1"/>
  <c r="B407" i="1"/>
  <c r="R407" i="1"/>
  <c r="I409" i="1"/>
  <c r="J408" i="1"/>
  <c r="K408" i="1" s="1"/>
  <c r="Q408" i="1" s="1"/>
  <c r="O537" i="1"/>
  <c r="P529" i="1"/>
  <c r="H529" i="1"/>
  <c r="H530" i="1" l="1"/>
  <c r="B408" i="1"/>
  <c r="R408" i="1"/>
  <c r="I410" i="1"/>
  <c r="J409" i="1"/>
  <c r="K409" i="1" s="1"/>
  <c r="Q409" i="1" s="1"/>
  <c r="C532" i="1"/>
  <c r="G531" i="1"/>
  <c r="M531" i="1"/>
  <c r="N531" i="1" s="1"/>
  <c r="A532" i="1"/>
  <c r="E533" i="1" s="1"/>
  <c r="D532" i="1"/>
  <c r="L531" i="1"/>
  <c r="T531" i="1"/>
  <c r="F531" i="1"/>
  <c r="P530" i="1"/>
  <c r="O538" i="1"/>
  <c r="P531" i="1" l="1"/>
  <c r="H531" i="1"/>
  <c r="B409" i="1"/>
  <c r="R409" i="1"/>
  <c r="O539" i="1"/>
  <c r="A533" i="1"/>
  <c r="E534" i="1" s="1"/>
  <c r="T532" i="1"/>
  <c r="D533" i="1"/>
  <c r="C533" i="1"/>
  <c r="L532" i="1"/>
  <c r="F532" i="1"/>
  <c r="G532" i="1"/>
  <c r="H532" i="1" s="1"/>
  <c r="M532" i="1"/>
  <c r="N532" i="1" s="1"/>
  <c r="I411" i="1"/>
  <c r="J410" i="1"/>
  <c r="K410" i="1" s="1"/>
  <c r="Q410" i="1" l="1"/>
  <c r="R410" i="1" s="1"/>
  <c r="C534" i="1"/>
  <c r="D534" i="1"/>
  <c r="L533" i="1"/>
  <c r="G533" i="1"/>
  <c r="T533" i="1"/>
  <c r="M533" i="1"/>
  <c r="N533" i="1" s="1"/>
  <c r="A534" i="1"/>
  <c r="E535" i="1" s="1"/>
  <c r="F533" i="1"/>
  <c r="I412" i="1"/>
  <c r="J411" i="1"/>
  <c r="K411" i="1" s="1"/>
  <c r="Q411" i="1" s="1"/>
  <c r="O540" i="1"/>
  <c r="P532" i="1"/>
  <c r="B411" i="1" l="1"/>
  <c r="R411" i="1"/>
  <c r="O541" i="1"/>
  <c r="I413" i="1"/>
  <c r="J412" i="1"/>
  <c r="K412" i="1" s="1"/>
  <c r="Q412" i="1" s="1"/>
  <c r="P533" i="1"/>
  <c r="H533" i="1"/>
  <c r="D535" i="1"/>
  <c r="A535" i="1"/>
  <c r="E536" i="1" s="1"/>
  <c r="L534" i="1"/>
  <c r="T534" i="1"/>
  <c r="C535" i="1"/>
  <c r="G534" i="1"/>
  <c r="M534" i="1"/>
  <c r="N534" i="1" s="1"/>
  <c r="F534" i="1"/>
  <c r="B410" i="1"/>
  <c r="H534" i="1" l="1"/>
  <c r="B412" i="1"/>
  <c r="R412" i="1"/>
  <c r="I414" i="1"/>
  <c r="J413" i="1"/>
  <c r="K413" i="1" s="1"/>
  <c r="M535" i="1"/>
  <c r="N535" i="1" s="1"/>
  <c r="G535" i="1"/>
  <c r="D536" i="1"/>
  <c r="C536" i="1"/>
  <c r="L535" i="1"/>
  <c r="A536" i="1"/>
  <c r="E537" i="1" s="1"/>
  <c r="T535" i="1"/>
  <c r="F535" i="1"/>
  <c r="O542" i="1"/>
  <c r="P534" i="1"/>
  <c r="P535" i="1" l="1"/>
  <c r="G536" i="1"/>
  <c r="A537" i="1"/>
  <c r="E538" i="1" s="1"/>
  <c r="M536" i="1"/>
  <c r="N536" i="1" s="1"/>
  <c r="D537" i="1"/>
  <c r="C537" i="1"/>
  <c r="T536" i="1"/>
  <c r="L536" i="1"/>
  <c r="F536" i="1"/>
  <c r="Q413" i="1"/>
  <c r="R413" i="1" s="1"/>
  <c r="I415" i="1"/>
  <c r="J414" i="1"/>
  <c r="K414" i="1" s="1"/>
  <c r="H535" i="1"/>
  <c r="O543" i="1"/>
  <c r="B413" i="1" l="1"/>
  <c r="Q414" i="1"/>
  <c r="R414" i="1" s="1"/>
  <c r="F537" i="1"/>
  <c r="M537" i="1"/>
  <c r="N537" i="1" s="1"/>
  <c r="C538" i="1"/>
  <c r="D538" i="1"/>
  <c r="L537" i="1"/>
  <c r="T537" i="1"/>
  <c r="G537" i="1"/>
  <c r="A538" i="1"/>
  <c r="E539" i="1" s="1"/>
  <c r="I416" i="1"/>
  <c r="J415" i="1"/>
  <c r="K415" i="1" s="1"/>
  <c r="O544" i="1"/>
  <c r="P536" i="1"/>
  <c r="H536" i="1"/>
  <c r="P537" i="1" l="1"/>
  <c r="H537" i="1"/>
  <c r="G538" i="1"/>
  <c r="L538" i="1"/>
  <c r="D539" i="1"/>
  <c r="C539" i="1"/>
  <c r="T538" i="1"/>
  <c r="M538" i="1"/>
  <c r="N538" i="1" s="1"/>
  <c r="F538" i="1"/>
  <c r="A539" i="1"/>
  <c r="E540" i="1" s="1"/>
  <c r="Q415" i="1"/>
  <c r="R415" i="1" s="1"/>
  <c r="O545" i="1"/>
  <c r="I417" i="1"/>
  <c r="J416" i="1"/>
  <c r="K416" i="1" s="1"/>
  <c r="B414" i="1"/>
  <c r="H538" i="1" l="1"/>
  <c r="P538" i="1"/>
  <c r="B415" i="1"/>
  <c r="Q416" i="1"/>
  <c r="R416" i="1" s="1"/>
  <c r="D540" i="1"/>
  <c r="L539" i="1"/>
  <c r="C540" i="1"/>
  <c r="T539" i="1"/>
  <c r="G539" i="1"/>
  <c r="A540" i="1"/>
  <c r="E541" i="1" s="1"/>
  <c r="F539" i="1"/>
  <c r="M539" i="1"/>
  <c r="N539" i="1" s="1"/>
  <c r="O546" i="1"/>
  <c r="I418" i="1"/>
  <c r="J417" i="1"/>
  <c r="K417" i="1" s="1"/>
  <c r="P539" i="1" l="1"/>
  <c r="B416" i="1"/>
  <c r="C541" i="1"/>
  <c r="M540" i="1"/>
  <c r="N540" i="1" s="1"/>
  <c r="A541" i="1"/>
  <c r="E542" i="1" s="1"/>
  <c r="F540" i="1"/>
  <c r="L540" i="1"/>
  <c r="D541" i="1"/>
  <c r="T540" i="1"/>
  <c r="G540" i="1"/>
  <c r="H539" i="1"/>
  <c r="O547" i="1"/>
  <c r="Q417" i="1"/>
  <c r="R417" i="1" s="1"/>
  <c r="I419" i="1"/>
  <c r="J418" i="1"/>
  <c r="K418" i="1" s="1"/>
  <c r="P540" i="1" l="1"/>
  <c r="O548" i="1"/>
  <c r="L541" i="1"/>
  <c r="A542" i="1"/>
  <c r="E543" i="1" s="1"/>
  <c r="F541" i="1"/>
  <c r="M541" i="1"/>
  <c r="N541" i="1" s="1"/>
  <c r="D542" i="1"/>
  <c r="G541" i="1"/>
  <c r="C542" i="1"/>
  <c r="T541" i="1"/>
  <c r="I420" i="1"/>
  <c r="J419" i="1"/>
  <c r="K419" i="1" s="1"/>
  <c r="Q419" i="1" s="1"/>
  <c r="H540" i="1"/>
  <c r="Q418" i="1"/>
  <c r="R418" i="1" s="1"/>
  <c r="B417" i="1"/>
  <c r="H541" i="1" l="1"/>
  <c r="B418" i="1"/>
  <c r="I421" i="1"/>
  <c r="J420" i="1"/>
  <c r="K420" i="1" s="1"/>
  <c r="Q420" i="1" s="1"/>
  <c r="P541" i="1"/>
  <c r="F542" i="1"/>
  <c r="L542" i="1"/>
  <c r="D543" i="1"/>
  <c r="A543" i="1"/>
  <c r="E544" i="1" s="1"/>
  <c r="T542" i="1"/>
  <c r="C543" i="1"/>
  <c r="M542" i="1"/>
  <c r="N542" i="1" s="1"/>
  <c r="G542" i="1"/>
  <c r="O549" i="1"/>
  <c r="B419" i="1"/>
  <c r="R419" i="1"/>
  <c r="P542" i="1" l="1"/>
  <c r="B420" i="1"/>
  <c r="R420" i="1"/>
  <c r="O550" i="1"/>
  <c r="I422" i="1"/>
  <c r="J421" i="1"/>
  <c r="K421" i="1" s="1"/>
  <c r="Q421" i="1" s="1"/>
  <c r="H542" i="1"/>
  <c r="A544" i="1"/>
  <c r="E545" i="1" s="1"/>
  <c r="F543" i="1"/>
  <c r="G543" i="1"/>
  <c r="D544" i="1"/>
  <c r="M543" i="1"/>
  <c r="N543" i="1" s="1"/>
  <c r="T543" i="1"/>
  <c r="C544" i="1"/>
  <c r="L543" i="1"/>
  <c r="P543" i="1" l="1"/>
  <c r="I423" i="1"/>
  <c r="J422" i="1"/>
  <c r="K422" i="1" s="1"/>
  <c r="O551" i="1"/>
  <c r="G544" i="1"/>
  <c r="D545" i="1"/>
  <c r="C545" i="1"/>
  <c r="T544" i="1"/>
  <c r="L544" i="1"/>
  <c r="F544" i="1"/>
  <c r="A545" i="1"/>
  <c r="E546" i="1" s="1"/>
  <c r="M544" i="1"/>
  <c r="N544" i="1" s="1"/>
  <c r="H543" i="1"/>
  <c r="B421" i="1"/>
  <c r="R421" i="1"/>
  <c r="H544" i="1" l="1"/>
  <c r="C546" i="1"/>
  <c r="M545" i="1"/>
  <c r="N545" i="1" s="1"/>
  <c r="G545" i="1"/>
  <c r="A546" i="1"/>
  <c r="E547" i="1" s="1"/>
  <c r="T545" i="1"/>
  <c r="F545" i="1"/>
  <c r="L545" i="1"/>
  <c r="D546" i="1"/>
  <c r="P544" i="1"/>
  <c r="O552" i="1"/>
  <c r="Q422" i="1"/>
  <c r="R422" i="1" s="1"/>
  <c r="I424" i="1"/>
  <c r="J423" i="1"/>
  <c r="K423" i="1" s="1"/>
  <c r="H545" i="1" l="1"/>
  <c r="P545" i="1"/>
  <c r="B422" i="1"/>
  <c r="O553" i="1"/>
  <c r="I425" i="1"/>
  <c r="J424" i="1"/>
  <c r="K424" i="1" s="1"/>
  <c r="F546" i="1"/>
  <c r="A547" i="1"/>
  <c r="E548" i="1" s="1"/>
  <c r="M546" i="1"/>
  <c r="N546" i="1" s="1"/>
  <c r="G546" i="1"/>
  <c r="D547" i="1"/>
  <c r="C547" i="1"/>
  <c r="T546" i="1"/>
  <c r="L546" i="1"/>
  <c r="Q423" i="1"/>
  <c r="R423" i="1" s="1"/>
  <c r="P546" i="1" l="1"/>
  <c r="Q424" i="1"/>
  <c r="R424" i="1" s="1"/>
  <c r="H546" i="1"/>
  <c r="A548" i="1"/>
  <c r="E549" i="1" s="1"/>
  <c r="F547" i="1"/>
  <c r="M547" i="1"/>
  <c r="N547" i="1" s="1"/>
  <c r="C548" i="1"/>
  <c r="D548" i="1"/>
  <c r="L547" i="1"/>
  <c r="T547" i="1"/>
  <c r="G547" i="1"/>
  <c r="I426" i="1"/>
  <c r="J425" i="1"/>
  <c r="K425" i="1" s="1"/>
  <c r="Q425" i="1" s="1"/>
  <c r="B423" i="1"/>
  <c r="O554" i="1"/>
  <c r="P547" i="1" l="1"/>
  <c r="B424" i="1"/>
  <c r="B425" i="1"/>
  <c r="R425" i="1"/>
  <c r="A549" i="1"/>
  <c r="E550" i="1" s="1"/>
  <c r="T548" i="1"/>
  <c r="L548" i="1"/>
  <c r="F548" i="1"/>
  <c r="D549" i="1"/>
  <c r="M548" i="1"/>
  <c r="N548" i="1" s="1"/>
  <c r="C549" i="1"/>
  <c r="G548" i="1"/>
  <c r="I427" i="1"/>
  <c r="J426" i="1"/>
  <c r="K426" i="1" s="1"/>
  <c r="O555" i="1"/>
  <c r="H547" i="1"/>
  <c r="P548" i="1" l="1"/>
  <c r="Q426" i="1"/>
  <c r="R426" i="1" s="1"/>
  <c r="I428" i="1"/>
  <c r="J427" i="1"/>
  <c r="K427" i="1" s="1"/>
  <c r="M549" i="1"/>
  <c r="N549" i="1" s="1"/>
  <c r="G549" i="1"/>
  <c r="T549" i="1"/>
  <c r="C550" i="1"/>
  <c r="D550" i="1"/>
  <c r="A550" i="1"/>
  <c r="E551" i="1" s="1"/>
  <c r="L549" i="1"/>
  <c r="F549" i="1"/>
  <c r="H548" i="1"/>
  <c r="O556" i="1"/>
  <c r="P549" i="1" l="1"/>
  <c r="H549" i="1"/>
  <c r="G550" i="1"/>
  <c r="F550" i="1"/>
  <c r="A551" i="1"/>
  <c r="E552" i="1" s="1"/>
  <c r="L550" i="1"/>
  <c r="D551" i="1"/>
  <c r="M550" i="1"/>
  <c r="N550" i="1" s="1"/>
  <c r="C551" i="1"/>
  <c r="T550" i="1"/>
  <c r="Q427" i="1"/>
  <c r="R427" i="1" s="1"/>
  <c r="O557" i="1"/>
  <c r="I429" i="1"/>
  <c r="J428" i="1"/>
  <c r="K428" i="1" s="1"/>
  <c r="Q428" i="1" s="1"/>
  <c r="B426" i="1"/>
  <c r="H550" i="1" l="1"/>
  <c r="B427" i="1"/>
  <c r="O558" i="1"/>
  <c r="L551" i="1"/>
  <c r="T551" i="1"/>
  <c r="M551" i="1"/>
  <c r="N551" i="1" s="1"/>
  <c r="C552" i="1"/>
  <c r="G551" i="1"/>
  <c r="A552" i="1"/>
  <c r="E553" i="1" s="1"/>
  <c r="F551" i="1"/>
  <c r="D552" i="1"/>
  <c r="P550" i="1"/>
  <c r="B428" i="1"/>
  <c r="R428" i="1"/>
  <c r="I430" i="1"/>
  <c r="J429" i="1"/>
  <c r="K429" i="1" s="1"/>
  <c r="Q429" i="1" s="1"/>
  <c r="P551" i="1" l="1"/>
  <c r="I431" i="1"/>
  <c r="J430" i="1"/>
  <c r="K430" i="1" s="1"/>
  <c r="Q430" i="1" s="1"/>
  <c r="T552" i="1"/>
  <c r="A553" i="1"/>
  <c r="E554" i="1" s="1"/>
  <c r="G552" i="1"/>
  <c r="F552" i="1"/>
  <c r="L552" i="1"/>
  <c r="D553" i="1"/>
  <c r="M552" i="1"/>
  <c r="N552" i="1" s="1"/>
  <c r="C553" i="1"/>
  <c r="B429" i="1"/>
  <c r="R429" i="1"/>
  <c r="H551" i="1"/>
  <c r="O559" i="1"/>
  <c r="H552" i="1" l="1"/>
  <c r="M553" i="1"/>
  <c r="N553" i="1" s="1"/>
  <c r="A554" i="1"/>
  <c r="E555" i="1" s="1"/>
  <c r="F553" i="1"/>
  <c r="D554" i="1"/>
  <c r="L553" i="1"/>
  <c r="G553" i="1"/>
  <c r="T553" i="1"/>
  <c r="C554" i="1"/>
  <c r="B430" i="1"/>
  <c r="R430" i="1"/>
  <c r="P552" i="1"/>
  <c r="I432" i="1"/>
  <c r="J431" i="1"/>
  <c r="K431" i="1" s="1"/>
  <c r="O560" i="1"/>
  <c r="P553" i="1" l="1"/>
  <c r="O561" i="1"/>
  <c r="H553" i="1"/>
  <c r="A555" i="1"/>
  <c r="E556" i="1" s="1"/>
  <c r="T554" i="1"/>
  <c r="D555" i="1"/>
  <c r="L554" i="1"/>
  <c r="F554" i="1"/>
  <c r="G554" i="1"/>
  <c r="M554" i="1"/>
  <c r="N554" i="1" s="1"/>
  <c r="C555" i="1"/>
  <c r="Q431" i="1"/>
  <c r="R431" i="1" s="1"/>
  <c r="I433" i="1"/>
  <c r="J432" i="1"/>
  <c r="K432" i="1" s="1"/>
  <c r="H554" i="1" l="1"/>
  <c r="B431" i="1"/>
  <c r="G555" i="1"/>
  <c r="M555" i="1"/>
  <c r="N555" i="1" s="1"/>
  <c r="C556" i="1"/>
  <c r="A556" i="1"/>
  <c r="E557" i="1" s="1"/>
  <c r="L555" i="1"/>
  <c r="T555" i="1"/>
  <c r="F555" i="1"/>
  <c r="D556" i="1"/>
  <c r="Q432" i="1"/>
  <c r="R432" i="1" s="1"/>
  <c r="O562" i="1"/>
  <c r="I434" i="1"/>
  <c r="J433" i="1"/>
  <c r="K433" i="1" s="1"/>
  <c r="P554" i="1"/>
  <c r="H555" i="1" l="1"/>
  <c r="B432" i="1"/>
  <c r="C557" i="1"/>
  <c r="L556" i="1"/>
  <c r="A557" i="1"/>
  <c r="E558" i="1" s="1"/>
  <c r="M556" i="1"/>
  <c r="N556" i="1" s="1"/>
  <c r="G556" i="1"/>
  <c r="T556" i="1"/>
  <c r="D557" i="1"/>
  <c r="F556" i="1"/>
  <c r="Q433" i="1"/>
  <c r="R433" i="1" s="1"/>
  <c r="I435" i="1"/>
  <c r="J434" i="1"/>
  <c r="K434" i="1" s="1"/>
  <c r="Q434" i="1" s="1"/>
  <c r="O563" i="1"/>
  <c r="P555" i="1"/>
  <c r="H556" i="1" l="1"/>
  <c r="B433" i="1"/>
  <c r="I436" i="1"/>
  <c r="J436" i="1" s="1"/>
  <c r="J435" i="1"/>
  <c r="K435" i="1" s="1"/>
  <c r="Q435" i="1" s="1"/>
  <c r="F557" i="1"/>
  <c r="T557" i="1"/>
  <c r="D558" i="1"/>
  <c r="L557" i="1"/>
  <c r="G557" i="1"/>
  <c r="C558" i="1"/>
  <c r="A558" i="1"/>
  <c r="E559" i="1" s="1"/>
  <c r="M557" i="1"/>
  <c r="N557" i="1" s="1"/>
  <c r="O564" i="1"/>
  <c r="P556" i="1"/>
  <c r="B434" i="1"/>
  <c r="R434" i="1"/>
  <c r="P557" i="1" l="1"/>
  <c r="O565" i="1"/>
  <c r="G558" i="1"/>
  <c r="L558" i="1"/>
  <c r="C559" i="1"/>
  <c r="M558" i="1"/>
  <c r="N558" i="1" s="1"/>
  <c r="A559" i="1"/>
  <c r="E560" i="1" s="1"/>
  <c r="T558" i="1"/>
  <c r="D559" i="1"/>
  <c r="F558" i="1"/>
  <c r="B435" i="1"/>
  <c r="R435" i="1"/>
  <c r="K436" i="1"/>
  <c r="I437" i="1"/>
  <c r="H557" i="1"/>
  <c r="P558" i="1" l="1"/>
  <c r="H558" i="1"/>
  <c r="U436" i="1"/>
  <c r="Q436" i="1"/>
  <c r="R436" i="1" s="1"/>
  <c r="M559" i="1"/>
  <c r="N559" i="1" s="1"/>
  <c r="L559" i="1"/>
  <c r="T559" i="1"/>
  <c r="A560" i="1"/>
  <c r="D560" i="1" s="1"/>
  <c r="C560" i="1"/>
  <c r="F559" i="1"/>
  <c r="G559" i="1"/>
  <c r="O566" i="1"/>
  <c r="I438" i="1"/>
  <c r="J437" i="1"/>
  <c r="K437" i="1" s="1"/>
  <c r="E561" i="1" l="1"/>
  <c r="P559" i="1"/>
  <c r="B436" i="1"/>
  <c r="Q437" i="1"/>
  <c r="R437" i="1" s="1"/>
  <c r="I439" i="1"/>
  <c r="J438" i="1"/>
  <c r="K438" i="1" s="1"/>
  <c r="F560" i="1"/>
  <c r="L560" i="1"/>
  <c r="G560" i="1"/>
  <c r="C561" i="1"/>
  <c r="A561" i="1"/>
  <c r="M560" i="1"/>
  <c r="N560" i="1" s="1"/>
  <c r="T560" i="1"/>
  <c r="D561" i="1"/>
  <c r="O567" i="1"/>
  <c r="H559" i="1"/>
  <c r="E562" i="1" l="1"/>
  <c r="P560" i="1"/>
  <c r="Q438" i="1"/>
  <c r="R438" i="1" s="1"/>
  <c r="I440" i="1"/>
  <c r="J439" i="1"/>
  <c r="K439" i="1" s="1"/>
  <c r="B437" i="1"/>
  <c r="T561" i="1"/>
  <c r="D562" i="1"/>
  <c r="L561" i="1"/>
  <c r="F561" i="1"/>
  <c r="G561" i="1"/>
  <c r="C562" i="1"/>
  <c r="M561" i="1"/>
  <c r="N561" i="1" s="1"/>
  <c r="A562" i="1"/>
  <c r="O568" i="1"/>
  <c r="H560" i="1"/>
  <c r="E563" i="1" l="1"/>
  <c r="P561" i="1"/>
  <c r="M562" i="1"/>
  <c r="N562" i="1" s="1"/>
  <c r="A563" i="1"/>
  <c r="L562" i="1"/>
  <c r="F562" i="1"/>
  <c r="T562" i="1"/>
  <c r="D563" i="1"/>
  <c r="C563" i="1"/>
  <c r="G562" i="1"/>
  <c r="Q439" i="1"/>
  <c r="R439" i="1" s="1"/>
  <c r="I441" i="1"/>
  <c r="J440" i="1"/>
  <c r="K440" i="1" s="1"/>
  <c r="B438" i="1"/>
  <c r="O569" i="1"/>
  <c r="H561" i="1"/>
  <c r="E564" i="1" l="1"/>
  <c r="P562" i="1"/>
  <c r="B439" i="1"/>
  <c r="I442" i="1"/>
  <c r="J441" i="1"/>
  <c r="K441" i="1" s="1"/>
  <c r="Q440" i="1"/>
  <c r="R440" i="1" s="1"/>
  <c r="D564" i="1"/>
  <c r="L563" i="1"/>
  <c r="F563" i="1"/>
  <c r="M563" i="1"/>
  <c r="N563" i="1" s="1"/>
  <c r="C564" i="1"/>
  <c r="A564" i="1"/>
  <c r="G563" i="1"/>
  <c r="T563" i="1"/>
  <c r="O570" i="1"/>
  <c r="H562" i="1"/>
  <c r="E565" i="1" l="1"/>
  <c r="H563" i="1"/>
  <c r="B440" i="1"/>
  <c r="F564" i="1"/>
  <c r="M564" i="1"/>
  <c r="N564" i="1" s="1"/>
  <c r="C565" i="1"/>
  <c r="G564" i="1"/>
  <c r="A565" i="1"/>
  <c r="T564" i="1"/>
  <c r="D565" i="1"/>
  <c r="L564" i="1"/>
  <c r="P563" i="1"/>
  <c r="O571" i="1"/>
  <c r="Q441" i="1"/>
  <c r="R441" i="1" s="1"/>
  <c r="I443" i="1"/>
  <c r="J442" i="1"/>
  <c r="K442" i="1" s="1"/>
  <c r="E566" i="1" l="1"/>
  <c r="H564" i="1"/>
  <c r="P564" i="1"/>
  <c r="Q442" i="1"/>
  <c r="R442" i="1" s="1"/>
  <c r="I444" i="1"/>
  <c r="J443" i="1"/>
  <c r="K443" i="1" s="1"/>
  <c r="B441" i="1"/>
  <c r="O572" i="1"/>
  <c r="M565" i="1"/>
  <c r="N565" i="1" s="1"/>
  <c r="A566" i="1"/>
  <c r="L565" i="1"/>
  <c r="G565" i="1"/>
  <c r="T565" i="1"/>
  <c r="F565" i="1"/>
  <c r="D566" i="1"/>
  <c r="C566" i="1"/>
  <c r="E567" i="1" l="1"/>
  <c r="P565" i="1"/>
  <c r="Q443" i="1"/>
  <c r="R443" i="1" s="1"/>
  <c r="M566" i="1"/>
  <c r="N566" i="1" s="1"/>
  <c r="F566" i="1"/>
  <c r="L566" i="1"/>
  <c r="G566" i="1"/>
  <c r="C567" i="1"/>
  <c r="A567" i="1"/>
  <c r="T566" i="1"/>
  <c r="D567" i="1"/>
  <c r="I445" i="1"/>
  <c r="J444" i="1"/>
  <c r="K444" i="1" s="1"/>
  <c r="O573" i="1"/>
  <c r="B442" i="1"/>
  <c r="H565" i="1"/>
  <c r="E568" i="1" l="1"/>
  <c r="H566" i="1"/>
  <c r="C568" i="1"/>
  <c r="M567" i="1"/>
  <c r="N567" i="1" s="1"/>
  <c r="A568" i="1"/>
  <c r="L567" i="1"/>
  <c r="G567" i="1"/>
  <c r="T567" i="1"/>
  <c r="D568" i="1"/>
  <c r="F567" i="1"/>
  <c r="O574" i="1"/>
  <c r="Q444" i="1"/>
  <c r="R444" i="1" s="1"/>
  <c r="I446" i="1"/>
  <c r="J445" i="1"/>
  <c r="K445" i="1" s="1"/>
  <c r="Q445" i="1" s="1"/>
  <c r="P566" i="1"/>
  <c r="B443" i="1"/>
  <c r="E569" i="1" l="1"/>
  <c r="B444" i="1"/>
  <c r="H567" i="1"/>
  <c r="D569" i="1"/>
  <c r="L568" i="1"/>
  <c r="F568" i="1"/>
  <c r="C569" i="1"/>
  <c r="M568" i="1"/>
  <c r="N568" i="1" s="1"/>
  <c r="G568" i="1"/>
  <c r="T568" i="1"/>
  <c r="A569" i="1"/>
  <c r="O575" i="1"/>
  <c r="B445" i="1"/>
  <c r="R445" i="1"/>
  <c r="P567" i="1"/>
  <c r="J446" i="1"/>
  <c r="K446" i="1" s="1"/>
  <c r="I447" i="1"/>
  <c r="E570" i="1" l="1"/>
  <c r="P568" i="1"/>
  <c r="H568" i="1"/>
  <c r="Q446" i="1"/>
  <c r="R446" i="1" s="1"/>
  <c r="O576" i="1"/>
  <c r="G569" i="1"/>
  <c r="F569" i="1"/>
  <c r="C570" i="1"/>
  <c r="A570" i="1"/>
  <c r="T569" i="1"/>
  <c r="M569" i="1"/>
  <c r="N569" i="1" s="1"/>
  <c r="D570" i="1"/>
  <c r="L569" i="1"/>
  <c r="I448" i="1"/>
  <c r="J447" i="1"/>
  <c r="K447" i="1" s="1"/>
  <c r="Q447" i="1" s="1"/>
  <c r="E571" i="1" l="1"/>
  <c r="P569" i="1"/>
  <c r="H569" i="1"/>
  <c r="O577" i="1"/>
  <c r="B446" i="1"/>
  <c r="B447" i="1"/>
  <c r="R447" i="1"/>
  <c r="D571" i="1"/>
  <c r="C571" i="1"/>
  <c r="G570" i="1"/>
  <c r="T570" i="1"/>
  <c r="M570" i="1"/>
  <c r="N570" i="1" s="1"/>
  <c r="A571" i="1"/>
  <c r="F570" i="1"/>
  <c r="L570" i="1"/>
  <c r="I449" i="1"/>
  <c r="J448" i="1"/>
  <c r="K448" i="1" s="1"/>
  <c r="E572" i="1" l="1"/>
  <c r="P570" i="1"/>
  <c r="M571" i="1"/>
  <c r="N571" i="1" s="1"/>
  <c r="C572" i="1"/>
  <c r="T571" i="1"/>
  <c r="A572" i="1"/>
  <c r="L571" i="1"/>
  <c r="F571" i="1"/>
  <c r="G571" i="1"/>
  <c r="D572" i="1"/>
  <c r="H570" i="1"/>
  <c r="I450" i="1"/>
  <c r="J449" i="1"/>
  <c r="K449" i="1" s="1"/>
  <c r="Q448" i="1"/>
  <c r="R448" i="1" s="1"/>
  <c r="O578" i="1"/>
  <c r="E573" i="1" l="1"/>
  <c r="H571" i="1"/>
  <c r="I451" i="1"/>
  <c r="J450" i="1"/>
  <c r="K450" i="1" s="1"/>
  <c r="Q450" i="1" s="1"/>
  <c r="O579" i="1"/>
  <c r="Q449" i="1"/>
  <c r="R449" i="1" s="1"/>
  <c r="A573" i="1"/>
  <c r="D573" i="1"/>
  <c r="M572" i="1"/>
  <c r="N572" i="1" s="1"/>
  <c r="C573" i="1"/>
  <c r="G572" i="1"/>
  <c r="T572" i="1"/>
  <c r="F572" i="1"/>
  <c r="L572" i="1"/>
  <c r="B448" i="1"/>
  <c r="P571" i="1"/>
  <c r="E574" i="1" l="1"/>
  <c r="H572" i="1"/>
  <c r="O580" i="1"/>
  <c r="B450" i="1"/>
  <c r="R450" i="1"/>
  <c r="I452" i="1"/>
  <c r="J451" i="1"/>
  <c r="K451" i="1" s="1"/>
  <c r="Q451" i="1" s="1"/>
  <c r="F573" i="1"/>
  <c r="L573" i="1"/>
  <c r="C574" i="1"/>
  <c r="T573" i="1"/>
  <c r="A574" i="1"/>
  <c r="D574" i="1"/>
  <c r="G573" i="1"/>
  <c r="M573" i="1"/>
  <c r="N573" i="1" s="1"/>
  <c r="B449" i="1"/>
  <c r="P572" i="1"/>
  <c r="E575" i="1" l="1"/>
  <c r="H573" i="1"/>
  <c r="B451" i="1"/>
  <c r="R451" i="1"/>
  <c r="I453" i="1"/>
  <c r="J452" i="1"/>
  <c r="K452" i="1" s="1"/>
  <c r="Q452" i="1" s="1"/>
  <c r="T574" i="1"/>
  <c r="F574" i="1"/>
  <c r="G574" i="1"/>
  <c r="L574" i="1"/>
  <c r="D575" i="1"/>
  <c r="A575" i="1"/>
  <c r="C575" i="1"/>
  <c r="M574" i="1"/>
  <c r="N574" i="1" s="1"/>
  <c r="O581" i="1"/>
  <c r="P573" i="1"/>
  <c r="E576" i="1" l="1"/>
  <c r="H574" i="1"/>
  <c r="I454" i="1"/>
  <c r="J453" i="1"/>
  <c r="K453" i="1" s="1"/>
  <c r="O582" i="1"/>
  <c r="F575" i="1"/>
  <c r="T575" i="1"/>
  <c r="L575" i="1"/>
  <c r="G575" i="1"/>
  <c r="D576" i="1"/>
  <c r="M575" i="1"/>
  <c r="N575" i="1" s="1"/>
  <c r="C576" i="1"/>
  <c r="A576" i="1"/>
  <c r="B452" i="1"/>
  <c r="R452" i="1"/>
  <c r="P574" i="1"/>
  <c r="H575" i="1" l="1"/>
  <c r="E577" i="1"/>
  <c r="P575" i="1"/>
  <c r="C577" i="1"/>
  <c r="G576" i="1"/>
  <c r="M576" i="1"/>
  <c r="N576" i="1" s="1"/>
  <c r="T576" i="1"/>
  <c r="A577" i="1"/>
  <c r="L576" i="1"/>
  <c r="F576" i="1"/>
  <c r="D577" i="1"/>
  <c r="O583" i="1"/>
  <c r="Q453" i="1"/>
  <c r="R453" i="1" s="1"/>
  <c r="I455" i="1"/>
  <c r="J454" i="1"/>
  <c r="K454" i="1" s="1"/>
  <c r="Q454" i="1" s="1"/>
  <c r="E578" i="1" l="1"/>
  <c r="H576" i="1"/>
  <c r="B453" i="1"/>
  <c r="G577" i="1"/>
  <c r="D578" i="1"/>
  <c r="L577" i="1"/>
  <c r="C578" i="1"/>
  <c r="T577" i="1"/>
  <c r="A578" i="1"/>
  <c r="M577" i="1"/>
  <c r="N577" i="1" s="1"/>
  <c r="F577" i="1"/>
  <c r="O584" i="1"/>
  <c r="B454" i="1"/>
  <c r="R454" i="1"/>
  <c r="I456" i="1"/>
  <c r="J455" i="1"/>
  <c r="K455" i="1" s="1"/>
  <c r="Q455" i="1" s="1"/>
  <c r="P576" i="1"/>
  <c r="E579" i="1" l="1"/>
  <c r="H577" i="1"/>
  <c r="O585" i="1"/>
  <c r="B455" i="1"/>
  <c r="R455" i="1"/>
  <c r="I457" i="1"/>
  <c r="J456" i="1"/>
  <c r="K456" i="1" s="1"/>
  <c r="Q456" i="1" s="1"/>
  <c r="P577" i="1"/>
  <c r="M578" i="1"/>
  <c r="N578" i="1" s="1"/>
  <c r="G578" i="1"/>
  <c r="C579" i="1"/>
  <c r="T578" i="1"/>
  <c r="A579" i="1"/>
  <c r="L578" i="1"/>
  <c r="F578" i="1"/>
  <c r="D579" i="1"/>
  <c r="E580" i="1" l="1"/>
  <c r="B456" i="1"/>
  <c r="R456" i="1"/>
  <c r="O586" i="1"/>
  <c r="C580" i="1"/>
  <c r="A580" i="1"/>
  <c r="L579" i="1"/>
  <c r="T579" i="1"/>
  <c r="G579" i="1"/>
  <c r="M579" i="1"/>
  <c r="N579" i="1" s="1"/>
  <c r="F579" i="1"/>
  <c r="D580" i="1"/>
  <c r="I458" i="1"/>
  <c r="J457" i="1"/>
  <c r="K457" i="1" s="1"/>
  <c r="P578" i="1"/>
  <c r="H578" i="1"/>
  <c r="E581" i="1" l="1"/>
  <c r="P579" i="1"/>
  <c r="H579" i="1"/>
  <c r="O587" i="1"/>
  <c r="Q457" i="1"/>
  <c r="R457" i="1" s="1"/>
  <c r="I459" i="1"/>
  <c r="J458" i="1"/>
  <c r="K458" i="1" s="1"/>
  <c r="L580" i="1"/>
  <c r="D581" i="1"/>
  <c r="C581" i="1"/>
  <c r="A581" i="1"/>
  <c r="M580" i="1"/>
  <c r="N580" i="1" s="1"/>
  <c r="T580" i="1"/>
  <c r="F580" i="1"/>
  <c r="G580" i="1"/>
  <c r="E582" i="1" l="1"/>
  <c r="H580" i="1"/>
  <c r="B457" i="1"/>
  <c r="O588" i="1"/>
  <c r="M581" i="1"/>
  <c r="N581" i="1" s="1"/>
  <c r="D582" i="1"/>
  <c r="G581" i="1"/>
  <c r="C582" i="1"/>
  <c r="L581" i="1"/>
  <c r="A582" i="1"/>
  <c r="T581" i="1"/>
  <c r="F581" i="1"/>
  <c r="Q458" i="1"/>
  <c r="R458" i="1" s="1"/>
  <c r="P580" i="1"/>
  <c r="I460" i="1"/>
  <c r="J459" i="1"/>
  <c r="K459" i="1" s="1"/>
  <c r="E583" i="1" l="1"/>
  <c r="H581" i="1"/>
  <c r="B458" i="1"/>
  <c r="Q459" i="1"/>
  <c r="R459" i="1" s="1"/>
  <c r="P581" i="1"/>
  <c r="I461" i="1"/>
  <c r="J460" i="1"/>
  <c r="K460" i="1" s="1"/>
  <c r="O589" i="1"/>
  <c r="G582" i="1"/>
  <c r="T582" i="1"/>
  <c r="L582" i="1"/>
  <c r="F582" i="1"/>
  <c r="D583" i="1"/>
  <c r="C583" i="1"/>
  <c r="A583" i="1"/>
  <c r="M582" i="1"/>
  <c r="N582" i="1" s="1"/>
  <c r="E584" i="1" l="1"/>
  <c r="P582" i="1"/>
  <c r="B459" i="1"/>
  <c r="O590" i="1"/>
  <c r="H582" i="1"/>
  <c r="L583" i="1"/>
  <c r="D584" i="1"/>
  <c r="A584" i="1"/>
  <c r="G583" i="1"/>
  <c r="C584" i="1"/>
  <c r="M583" i="1"/>
  <c r="N583" i="1" s="1"/>
  <c r="F583" i="1"/>
  <c r="T583" i="1"/>
  <c r="Q460" i="1"/>
  <c r="R460" i="1" s="1"/>
  <c r="I462" i="1"/>
  <c r="J461" i="1"/>
  <c r="K461" i="1" s="1"/>
  <c r="E585" i="1" l="1"/>
  <c r="P583" i="1"/>
  <c r="F584" i="1"/>
  <c r="D585" i="1"/>
  <c r="L584" i="1"/>
  <c r="A585" i="1"/>
  <c r="C585" i="1"/>
  <c r="T584" i="1"/>
  <c r="M584" i="1"/>
  <c r="N584" i="1" s="1"/>
  <c r="G584" i="1"/>
  <c r="H583" i="1"/>
  <c r="I463" i="1"/>
  <c r="J462" i="1"/>
  <c r="K462" i="1" s="1"/>
  <c r="Q461" i="1"/>
  <c r="R461" i="1" s="1"/>
  <c r="O591" i="1"/>
  <c r="B460" i="1"/>
  <c r="E586" i="1" l="1"/>
  <c r="H584" i="1"/>
  <c r="Q462" i="1"/>
  <c r="R462" i="1" s="1"/>
  <c r="I464" i="1"/>
  <c r="J463" i="1"/>
  <c r="K463" i="1" s="1"/>
  <c r="L585" i="1"/>
  <c r="C586" i="1"/>
  <c r="A586" i="1"/>
  <c r="T585" i="1"/>
  <c r="M585" i="1"/>
  <c r="N585" i="1" s="1"/>
  <c r="G585" i="1"/>
  <c r="D586" i="1"/>
  <c r="F585" i="1"/>
  <c r="B461" i="1"/>
  <c r="P584" i="1"/>
  <c r="P591" i="1"/>
  <c r="O592" i="1"/>
  <c r="E587" i="1" l="1"/>
  <c r="P585" i="1"/>
  <c r="C587" i="1"/>
  <c r="G586" i="1"/>
  <c r="T586" i="1"/>
  <c r="L586" i="1"/>
  <c r="D587" i="1"/>
  <c r="F586" i="1"/>
  <c r="A587" i="1"/>
  <c r="E588" i="1" s="1"/>
  <c r="M586" i="1"/>
  <c r="N586" i="1" s="1"/>
  <c r="Q463" i="1"/>
  <c r="R463" i="1" s="1"/>
  <c r="I465" i="1"/>
  <c r="J464" i="1"/>
  <c r="K464" i="1" s="1"/>
  <c r="B462" i="1"/>
  <c r="O593" i="1"/>
  <c r="H585" i="1"/>
  <c r="P586" i="1" l="1"/>
  <c r="I466" i="1"/>
  <c r="J465" i="1"/>
  <c r="K465" i="1" s="1"/>
  <c r="Q465" i="1" s="1"/>
  <c r="Q464" i="1"/>
  <c r="R464" i="1" s="1"/>
  <c r="H586" i="1"/>
  <c r="B463" i="1"/>
  <c r="O594" i="1"/>
  <c r="M587" i="1"/>
  <c r="N587" i="1" s="1"/>
  <c r="L587" i="1"/>
  <c r="A588" i="1"/>
  <c r="E589" i="1" s="1"/>
  <c r="T587" i="1"/>
  <c r="G587" i="1"/>
  <c r="C588" i="1"/>
  <c r="F587" i="1"/>
  <c r="B464" i="1" l="1"/>
  <c r="L588" i="1"/>
  <c r="C589" i="1"/>
  <c r="G588" i="1"/>
  <c r="A589" i="1"/>
  <c r="E590" i="1" s="1"/>
  <c r="T588" i="1"/>
  <c r="M588" i="1"/>
  <c r="N588" i="1" s="1"/>
  <c r="F588" i="1"/>
  <c r="P587" i="1"/>
  <c r="H587" i="1"/>
  <c r="D588" i="1"/>
  <c r="D589" i="1" s="1"/>
  <c r="O595" i="1"/>
  <c r="B465" i="1"/>
  <c r="R465" i="1"/>
  <c r="I467" i="1"/>
  <c r="J467" i="1" s="1"/>
  <c r="J466" i="1"/>
  <c r="K466" i="1" s="1"/>
  <c r="H588" i="1" l="1"/>
  <c r="L589" i="1"/>
  <c r="G589" i="1"/>
  <c r="C590" i="1"/>
  <c r="M589" i="1"/>
  <c r="N589" i="1" s="1"/>
  <c r="A590" i="1"/>
  <c r="E591" i="1" s="1"/>
  <c r="T589" i="1"/>
  <c r="D590" i="1"/>
  <c r="F589" i="1"/>
  <c r="Q466" i="1"/>
  <c r="R466" i="1" s="1"/>
  <c r="P588" i="1"/>
  <c r="O596" i="1"/>
  <c r="I468" i="1"/>
  <c r="K467" i="1"/>
  <c r="B466" i="1" l="1"/>
  <c r="Q467" i="1"/>
  <c r="R467" i="1" s="1"/>
  <c r="H589" i="1"/>
  <c r="M590" i="1"/>
  <c r="N590" i="1" s="1"/>
  <c r="C591" i="1"/>
  <c r="A591" i="1"/>
  <c r="E592" i="1" s="1"/>
  <c r="G590" i="1"/>
  <c r="T590" i="1"/>
  <c r="D591" i="1"/>
  <c r="F590" i="1"/>
  <c r="L590" i="1"/>
  <c r="I469" i="1"/>
  <c r="J468" i="1"/>
  <c r="K468" i="1" s="1"/>
  <c r="O597" i="1"/>
  <c r="P589" i="1"/>
  <c r="P590" i="1" l="1"/>
  <c r="H590" i="1"/>
  <c r="U467" i="1"/>
  <c r="H591" i="1"/>
  <c r="I470" i="1"/>
  <c r="J469" i="1"/>
  <c r="K469" i="1" s="1"/>
  <c r="O598" i="1"/>
  <c r="Q468" i="1"/>
  <c r="R468" i="1" s="1"/>
  <c r="C592" i="1"/>
  <c r="M591" i="1"/>
  <c r="N591" i="1" s="1"/>
  <c r="T591" i="1"/>
  <c r="A592" i="1"/>
  <c r="E593" i="1" s="1"/>
  <c r="L591" i="1"/>
  <c r="D592" i="1"/>
  <c r="B467" i="1"/>
  <c r="F592" i="1" l="1"/>
  <c r="L592" i="1"/>
  <c r="A593" i="1"/>
  <c r="E594" i="1" s="1"/>
  <c r="G592" i="1"/>
  <c r="D593" i="1"/>
  <c r="M592" i="1"/>
  <c r="N592" i="1" s="1"/>
  <c r="C593" i="1"/>
  <c r="T592" i="1"/>
  <c r="O599" i="1"/>
  <c r="Q469" i="1"/>
  <c r="R469" i="1" s="1"/>
  <c r="I471" i="1"/>
  <c r="J470" i="1"/>
  <c r="K470" i="1" s="1"/>
  <c r="B468" i="1"/>
  <c r="B469" i="1" l="1"/>
  <c r="F593" i="1"/>
  <c r="L593" i="1"/>
  <c r="A594" i="1"/>
  <c r="E595" i="1" s="1"/>
  <c r="C594" i="1"/>
  <c r="G593" i="1"/>
  <c r="T593" i="1"/>
  <c r="D594" i="1"/>
  <c r="M593" i="1"/>
  <c r="N593" i="1" s="1"/>
  <c r="O600" i="1"/>
  <c r="P592" i="1"/>
  <c r="Q470" i="1"/>
  <c r="R470" i="1" s="1"/>
  <c r="H592" i="1"/>
  <c r="I472" i="1"/>
  <c r="J471" i="1"/>
  <c r="K471" i="1" s="1"/>
  <c r="H593" i="1" l="1"/>
  <c r="B470" i="1"/>
  <c r="O601" i="1"/>
  <c r="T594" i="1"/>
  <c r="F594" i="1"/>
  <c r="G594" i="1"/>
  <c r="L594" i="1"/>
  <c r="D595" i="1"/>
  <c r="C595" i="1"/>
  <c r="A595" i="1"/>
  <c r="E596" i="1" s="1"/>
  <c r="M594" i="1"/>
  <c r="N594" i="1" s="1"/>
  <c r="Q471" i="1"/>
  <c r="R471" i="1" s="1"/>
  <c r="P593" i="1"/>
  <c r="I473" i="1"/>
  <c r="J472" i="1"/>
  <c r="K472" i="1" s="1"/>
  <c r="B471" i="1" l="1"/>
  <c r="H594" i="1"/>
  <c r="P594" i="1"/>
  <c r="Q472" i="1"/>
  <c r="R472" i="1" s="1"/>
  <c r="D596" i="1"/>
  <c r="G595" i="1"/>
  <c r="C596" i="1"/>
  <c r="M595" i="1"/>
  <c r="N595" i="1" s="1"/>
  <c r="A596" i="1"/>
  <c r="E597" i="1" s="1"/>
  <c r="T595" i="1"/>
  <c r="F595" i="1"/>
  <c r="L595" i="1"/>
  <c r="O602" i="1"/>
  <c r="I474" i="1"/>
  <c r="J473" i="1"/>
  <c r="K473" i="1" s="1"/>
  <c r="P595" i="1" l="1"/>
  <c r="B472" i="1"/>
  <c r="Q473" i="1"/>
  <c r="R473" i="1" s="1"/>
  <c r="A597" i="1"/>
  <c r="E598" i="1" s="1"/>
  <c r="M596" i="1"/>
  <c r="N596" i="1" s="1"/>
  <c r="T596" i="1"/>
  <c r="D597" i="1"/>
  <c r="G596" i="1"/>
  <c r="F596" i="1"/>
  <c r="C597" i="1"/>
  <c r="L596" i="1"/>
  <c r="H595" i="1"/>
  <c r="I475" i="1"/>
  <c r="J474" i="1"/>
  <c r="K474" i="1" s="1"/>
  <c r="O603" i="1"/>
  <c r="P596" i="1" l="1"/>
  <c r="I476" i="1"/>
  <c r="J475" i="1"/>
  <c r="K475" i="1" s="1"/>
  <c r="D598" i="1"/>
  <c r="G597" i="1"/>
  <c r="L597" i="1"/>
  <c r="T597" i="1"/>
  <c r="C598" i="1"/>
  <c r="M597" i="1"/>
  <c r="N597" i="1" s="1"/>
  <c r="A598" i="1"/>
  <c r="E599" i="1" s="1"/>
  <c r="F597" i="1"/>
  <c r="B473" i="1"/>
  <c r="O604" i="1"/>
  <c r="Q474" i="1"/>
  <c r="R474" i="1" s="1"/>
  <c r="H596" i="1"/>
  <c r="P597" i="1" l="1"/>
  <c r="H597" i="1"/>
  <c r="M598" i="1"/>
  <c r="N598" i="1" s="1"/>
  <c r="T598" i="1"/>
  <c r="A599" i="1"/>
  <c r="E600" i="1" s="1"/>
  <c r="F598" i="1"/>
  <c r="L598" i="1"/>
  <c r="D599" i="1"/>
  <c r="G598" i="1"/>
  <c r="C599" i="1"/>
  <c r="Q475" i="1"/>
  <c r="R475" i="1" s="1"/>
  <c r="B474" i="1"/>
  <c r="O605" i="1"/>
  <c r="I477" i="1"/>
  <c r="J476" i="1"/>
  <c r="K476" i="1" s="1"/>
  <c r="H598" i="1" l="1"/>
  <c r="Q476" i="1"/>
  <c r="R476" i="1" s="1"/>
  <c r="O606" i="1"/>
  <c r="I478" i="1"/>
  <c r="J477" i="1"/>
  <c r="K477" i="1" s="1"/>
  <c r="P598" i="1"/>
  <c r="B475" i="1"/>
  <c r="F599" i="1"/>
  <c r="L599" i="1"/>
  <c r="A600" i="1"/>
  <c r="E601" i="1" s="1"/>
  <c r="C600" i="1"/>
  <c r="G599" i="1"/>
  <c r="M599" i="1"/>
  <c r="N599" i="1" s="1"/>
  <c r="T599" i="1"/>
  <c r="D600" i="1"/>
  <c r="P599" i="1" l="1"/>
  <c r="O607" i="1"/>
  <c r="H599" i="1"/>
  <c r="B476" i="1"/>
  <c r="Q477" i="1"/>
  <c r="R477" i="1" s="1"/>
  <c r="A601" i="1"/>
  <c r="E602" i="1" s="1"/>
  <c r="M600" i="1"/>
  <c r="N600" i="1" s="1"/>
  <c r="T600" i="1"/>
  <c r="F600" i="1"/>
  <c r="D601" i="1"/>
  <c r="C601" i="1"/>
  <c r="L600" i="1"/>
  <c r="G600" i="1"/>
  <c r="I479" i="1"/>
  <c r="J478" i="1"/>
  <c r="K478" i="1" s="1"/>
  <c r="P600" i="1" l="1"/>
  <c r="Q478" i="1"/>
  <c r="R478" i="1" s="1"/>
  <c r="H600" i="1"/>
  <c r="O608" i="1"/>
  <c r="I480" i="1"/>
  <c r="J479" i="1"/>
  <c r="K479" i="1" s="1"/>
  <c r="T601" i="1"/>
  <c r="D602" i="1"/>
  <c r="F601" i="1"/>
  <c r="C602" i="1"/>
  <c r="A602" i="1"/>
  <c r="E603" i="1" s="1"/>
  <c r="L601" i="1"/>
  <c r="M601" i="1"/>
  <c r="N601" i="1" s="1"/>
  <c r="G601" i="1"/>
  <c r="B477" i="1"/>
  <c r="I481" i="1" l="1"/>
  <c r="J480" i="1"/>
  <c r="K480" i="1" s="1"/>
  <c r="F602" i="1"/>
  <c r="L602" i="1"/>
  <c r="G602" i="1"/>
  <c r="D603" i="1"/>
  <c r="A603" i="1"/>
  <c r="E604" i="1" s="1"/>
  <c r="M602" i="1"/>
  <c r="N602" i="1" s="1"/>
  <c r="T602" i="1"/>
  <c r="C603" i="1"/>
  <c r="P601" i="1"/>
  <c r="O609" i="1"/>
  <c r="B478" i="1"/>
  <c r="H601" i="1"/>
  <c r="Q479" i="1"/>
  <c r="R479" i="1" s="1"/>
  <c r="H602" i="1" l="1"/>
  <c r="B479" i="1"/>
  <c r="G603" i="1"/>
  <c r="T603" i="1"/>
  <c r="D604" i="1"/>
  <c r="F603" i="1"/>
  <c r="A604" i="1"/>
  <c r="E605" i="1" s="1"/>
  <c r="C604" i="1"/>
  <c r="M603" i="1"/>
  <c r="N603" i="1" s="1"/>
  <c r="L603" i="1"/>
  <c r="O610" i="1"/>
  <c r="P602" i="1"/>
  <c r="Q480" i="1"/>
  <c r="R480" i="1" s="1"/>
  <c r="I482" i="1"/>
  <c r="J481" i="1"/>
  <c r="K481" i="1" s="1"/>
  <c r="P603" i="1" l="1"/>
  <c r="B480" i="1"/>
  <c r="G604" i="1"/>
  <c r="F604" i="1"/>
  <c r="A605" i="1"/>
  <c r="E606" i="1" s="1"/>
  <c r="T604" i="1"/>
  <c r="L604" i="1"/>
  <c r="C605" i="1"/>
  <c r="D605" i="1"/>
  <c r="M604" i="1"/>
  <c r="N604" i="1" s="1"/>
  <c r="Q481" i="1"/>
  <c r="R481" i="1" s="1"/>
  <c r="I483" i="1"/>
  <c r="J482" i="1"/>
  <c r="K482" i="1" s="1"/>
  <c r="Q482" i="1" s="1"/>
  <c r="O611" i="1"/>
  <c r="H603" i="1"/>
  <c r="H604" i="1" l="1"/>
  <c r="O612" i="1"/>
  <c r="B482" i="1"/>
  <c r="R482" i="1"/>
  <c r="I484" i="1"/>
  <c r="J483" i="1"/>
  <c r="K483" i="1" s="1"/>
  <c r="B481" i="1"/>
  <c r="A606" i="1"/>
  <c r="E607" i="1" s="1"/>
  <c r="M605" i="1"/>
  <c r="N605" i="1" s="1"/>
  <c r="L605" i="1"/>
  <c r="T605" i="1"/>
  <c r="D606" i="1"/>
  <c r="G605" i="1"/>
  <c r="F605" i="1"/>
  <c r="C606" i="1"/>
  <c r="P604" i="1"/>
  <c r="P605" i="1" l="1"/>
  <c r="Q483" i="1"/>
  <c r="R483" i="1" s="1"/>
  <c r="I485" i="1"/>
  <c r="J484" i="1"/>
  <c r="K484" i="1" s="1"/>
  <c r="Q484" i="1" s="1"/>
  <c r="H605" i="1"/>
  <c r="O613" i="1"/>
  <c r="C607" i="1"/>
  <c r="A607" i="1"/>
  <c r="E608" i="1" s="1"/>
  <c r="L606" i="1"/>
  <c r="M606" i="1"/>
  <c r="N606" i="1" s="1"/>
  <c r="G606" i="1"/>
  <c r="T606" i="1"/>
  <c r="D607" i="1"/>
  <c r="F606" i="1"/>
  <c r="P606" i="1" l="1"/>
  <c r="B484" i="1"/>
  <c r="R484" i="1"/>
  <c r="H606" i="1"/>
  <c r="I486" i="1"/>
  <c r="J485" i="1"/>
  <c r="K485" i="1" s="1"/>
  <c r="Q485" i="1" s="1"/>
  <c r="B483" i="1"/>
  <c r="G607" i="1"/>
  <c r="F607" i="1"/>
  <c r="A608" i="1"/>
  <c r="E609" i="1" s="1"/>
  <c r="L607" i="1"/>
  <c r="D608" i="1"/>
  <c r="T607" i="1"/>
  <c r="M607" i="1"/>
  <c r="N607" i="1" s="1"/>
  <c r="C608" i="1"/>
  <c r="O614" i="1"/>
  <c r="H607" i="1" l="1"/>
  <c r="P607" i="1"/>
  <c r="B485" i="1"/>
  <c r="R485" i="1"/>
  <c r="I487" i="1"/>
  <c r="J486" i="1"/>
  <c r="K486" i="1" s="1"/>
  <c r="Q486" i="1" s="1"/>
  <c r="G608" i="1"/>
  <c r="A609" i="1"/>
  <c r="E610" i="1" s="1"/>
  <c r="L608" i="1"/>
  <c r="F608" i="1"/>
  <c r="T608" i="1"/>
  <c r="D609" i="1"/>
  <c r="C609" i="1"/>
  <c r="M608" i="1"/>
  <c r="N608" i="1" s="1"/>
  <c r="O615" i="1"/>
  <c r="P608" i="1" l="1"/>
  <c r="T609" i="1"/>
  <c r="C610" i="1"/>
  <c r="G609" i="1"/>
  <c r="L609" i="1"/>
  <c r="F609" i="1"/>
  <c r="A610" i="1"/>
  <c r="E611" i="1" s="1"/>
  <c r="D610" i="1"/>
  <c r="M609" i="1"/>
  <c r="N609" i="1" s="1"/>
  <c r="B486" i="1"/>
  <c r="R486" i="1"/>
  <c r="O616" i="1"/>
  <c r="I488" i="1"/>
  <c r="J487" i="1"/>
  <c r="K487" i="1" s="1"/>
  <c r="Q487" i="1" s="1"/>
  <c r="H608" i="1"/>
  <c r="P609" i="1" l="1"/>
  <c r="I489" i="1"/>
  <c r="J488" i="1"/>
  <c r="K488" i="1" s="1"/>
  <c r="O617" i="1"/>
  <c r="H609" i="1"/>
  <c r="F610" i="1"/>
  <c r="C611" i="1"/>
  <c r="M610" i="1"/>
  <c r="N610" i="1" s="1"/>
  <c r="A611" i="1"/>
  <c r="E612" i="1" s="1"/>
  <c r="L610" i="1"/>
  <c r="T610" i="1"/>
  <c r="G610" i="1"/>
  <c r="D611" i="1"/>
  <c r="B487" i="1"/>
  <c r="R487" i="1"/>
  <c r="H610" i="1" l="1"/>
  <c r="O618" i="1"/>
  <c r="M611" i="1"/>
  <c r="N611" i="1" s="1"/>
  <c r="G611" i="1"/>
  <c r="A612" i="1"/>
  <c r="E613" i="1" s="1"/>
  <c r="T611" i="1"/>
  <c r="D612" i="1"/>
  <c r="F611" i="1"/>
  <c r="C612" i="1"/>
  <c r="L611" i="1"/>
  <c r="Q488" i="1"/>
  <c r="R488" i="1" s="1"/>
  <c r="I490" i="1"/>
  <c r="J489" i="1"/>
  <c r="K489" i="1" s="1"/>
  <c r="P610" i="1"/>
  <c r="H611" i="1" l="1"/>
  <c r="P611" i="1"/>
  <c r="O619" i="1"/>
  <c r="I491" i="1"/>
  <c r="J490" i="1"/>
  <c r="K490" i="1" s="1"/>
  <c r="Q490" i="1" s="1"/>
  <c r="Q489" i="1"/>
  <c r="R489" i="1" s="1"/>
  <c r="B488" i="1"/>
  <c r="T612" i="1"/>
  <c r="A613" i="1"/>
  <c r="E614" i="1" s="1"/>
  <c r="D613" i="1"/>
  <c r="L612" i="1"/>
  <c r="F612" i="1"/>
  <c r="C613" i="1"/>
  <c r="G612" i="1"/>
  <c r="M612" i="1"/>
  <c r="N612" i="1" s="1"/>
  <c r="H612" i="1" l="1"/>
  <c r="B490" i="1"/>
  <c r="R490" i="1"/>
  <c r="C614" i="1"/>
  <c r="G613" i="1"/>
  <c r="A614" i="1"/>
  <c r="E615" i="1" s="1"/>
  <c r="M613" i="1"/>
  <c r="N613" i="1" s="1"/>
  <c r="L613" i="1"/>
  <c r="T613" i="1"/>
  <c r="D614" i="1"/>
  <c r="F613" i="1"/>
  <c r="I492" i="1"/>
  <c r="J491" i="1"/>
  <c r="K491" i="1" s="1"/>
  <c r="O620" i="1"/>
  <c r="B489" i="1"/>
  <c r="P612" i="1"/>
  <c r="H613" i="1" l="1"/>
  <c r="I493" i="1"/>
  <c r="J492" i="1"/>
  <c r="K492" i="1" s="1"/>
  <c r="Q492" i="1" s="1"/>
  <c r="Q491" i="1"/>
  <c r="R491" i="1" s="1"/>
  <c r="P613" i="1"/>
  <c r="T614" i="1"/>
  <c r="A615" i="1"/>
  <c r="E616" i="1" s="1"/>
  <c r="G614" i="1"/>
  <c r="M614" i="1"/>
  <c r="N614" i="1" s="1"/>
  <c r="F614" i="1"/>
  <c r="D615" i="1"/>
  <c r="C615" i="1"/>
  <c r="L614" i="1"/>
  <c r="O621" i="1"/>
  <c r="P614" i="1" l="1"/>
  <c r="B491" i="1"/>
  <c r="H614" i="1"/>
  <c r="B492" i="1"/>
  <c r="R492" i="1"/>
  <c r="I494" i="1"/>
  <c r="J493" i="1"/>
  <c r="K493" i="1" s="1"/>
  <c r="Q493" i="1" s="1"/>
  <c r="O622" i="1"/>
  <c r="M615" i="1"/>
  <c r="N615" i="1" s="1"/>
  <c r="F615" i="1"/>
  <c r="D616" i="1"/>
  <c r="C616" i="1"/>
  <c r="A616" i="1"/>
  <c r="E617" i="1" s="1"/>
  <c r="L615" i="1"/>
  <c r="T615" i="1"/>
  <c r="G615" i="1"/>
  <c r="P615" i="1" l="1"/>
  <c r="I495" i="1"/>
  <c r="J494" i="1"/>
  <c r="K494" i="1" s="1"/>
  <c r="H615" i="1"/>
  <c r="G616" i="1"/>
  <c r="T616" i="1"/>
  <c r="F616" i="1"/>
  <c r="L616" i="1"/>
  <c r="D617" i="1"/>
  <c r="A617" i="1"/>
  <c r="E618" i="1" s="1"/>
  <c r="C617" i="1"/>
  <c r="M616" i="1"/>
  <c r="N616" i="1" s="1"/>
  <c r="B493" i="1"/>
  <c r="R493" i="1"/>
  <c r="O623" i="1"/>
  <c r="P616" i="1" l="1"/>
  <c r="H616" i="1"/>
  <c r="O624" i="1"/>
  <c r="G617" i="1"/>
  <c r="L617" i="1"/>
  <c r="F617" i="1"/>
  <c r="A618" i="1"/>
  <c r="E619" i="1" s="1"/>
  <c r="C618" i="1"/>
  <c r="D618" i="1"/>
  <c r="M617" i="1"/>
  <c r="N617" i="1" s="1"/>
  <c r="T617" i="1"/>
  <c r="Q494" i="1"/>
  <c r="R494" i="1" s="1"/>
  <c r="I496" i="1"/>
  <c r="J495" i="1"/>
  <c r="K495" i="1" s="1"/>
  <c r="Q495" i="1" s="1"/>
  <c r="B495" i="1" l="1"/>
  <c r="R495" i="1"/>
  <c r="I497" i="1"/>
  <c r="J497" i="1" s="1"/>
  <c r="J496" i="1"/>
  <c r="K496" i="1" s="1"/>
  <c r="T618" i="1"/>
  <c r="F618" i="1"/>
  <c r="L618" i="1"/>
  <c r="C619" i="1"/>
  <c r="A619" i="1"/>
  <c r="E620" i="1" s="1"/>
  <c r="G618" i="1"/>
  <c r="M618" i="1"/>
  <c r="N618" i="1" s="1"/>
  <c r="O625" i="1"/>
  <c r="B494" i="1"/>
  <c r="P617" i="1"/>
  <c r="H617" i="1"/>
  <c r="P618" i="1" l="1"/>
  <c r="Q496" i="1"/>
  <c r="R496" i="1" s="1"/>
  <c r="I498" i="1"/>
  <c r="K497" i="1"/>
  <c r="G619" i="1"/>
  <c r="M619" i="1"/>
  <c r="N619" i="1" s="1"/>
  <c r="C620" i="1"/>
  <c r="T619" i="1"/>
  <c r="A620" i="1"/>
  <c r="E621" i="1" s="1"/>
  <c r="F619" i="1"/>
  <c r="L619" i="1"/>
  <c r="D619" i="1"/>
  <c r="D620" i="1" s="1"/>
  <c r="O626" i="1"/>
  <c r="H618" i="1"/>
  <c r="H619" i="1" l="1"/>
  <c r="P619" i="1"/>
  <c r="Q497" i="1"/>
  <c r="R497" i="1" s="1"/>
  <c r="O627" i="1"/>
  <c r="M620" i="1"/>
  <c r="N620" i="1" s="1"/>
  <c r="C621" i="1"/>
  <c r="L620" i="1"/>
  <c r="A621" i="1"/>
  <c r="E622" i="1" s="1"/>
  <c r="D621" i="1"/>
  <c r="T620" i="1"/>
  <c r="G620" i="1"/>
  <c r="F620" i="1"/>
  <c r="I499" i="1"/>
  <c r="J498" i="1"/>
  <c r="K498" i="1" s="1"/>
  <c r="Q498" i="1" s="1"/>
  <c r="B496" i="1"/>
  <c r="H620" i="1" l="1"/>
  <c r="U497" i="1"/>
  <c r="O628" i="1"/>
  <c r="D622" i="1"/>
  <c r="M621" i="1"/>
  <c r="N621" i="1" s="1"/>
  <c r="L621" i="1"/>
  <c r="F621" i="1"/>
  <c r="C622" i="1"/>
  <c r="A622" i="1"/>
  <c r="E623" i="1" s="1"/>
  <c r="G621" i="1"/>
  <c r="T621" i="1"/>
  <c r="B497" i="1"/>
  <c r="I500" i="1"/>
  <c r="J499" i="1"/>
  <c r="K499" i="1" s="1"/>
  <c r="Q499" i="1" s="1"/>
  <c r="B498" i="1"/>
  <c r="R498" i="1"/>
  <c r="P620" i="1"/>
  <c r="P621" i="1" l="1"/>
  <c r="I501" i="1"/>
  <c r="J500" i="1"/>
  <c r="K500" i="1" s="1"/>
  <c r="H621" i="1"/>
  <c r="M622" i="1"/>
  <c r="N622" i="1" s="1"/>
  <c r="F622" i="1"/>
  <c r="T622" i="1"/>
  <c r="D623" i="1"/>
  <c r="L622" i="1"/>
  <c r="G622" i="1"/>
  <c r="C623" i="1"/>
  <c r="A623" i="1"/>
  <c r="E624" i="1" s="1"/>
  <c r="O629" i="1"/>
  <c r="B499" i="1"/>
  <c r="R499" i="1"/>
  <c r="P622" i="1" l="1"/>
  <c r="O630" i="1"/>
  <c r="Q500" i="1"/>
  <c r="R500" i="1" s="1"/>
  <c r="I502" i="1"/>
  <c r="J501" i="1"/>
  <c r="K501" i="1" s="1"/>
  <c r="G623" i="1"/>
  <c r="T623" i="1"/>
  <c r="D624" i="1"/>
  <c r="F623" i="1"/>
  <c r="L623" i="1"/>
  <c r="M623" i="1"/>
  <c r="N623" i="1" s="1"/>
  <c r="C624" i="1"/>
  <c r="A624" i="1"/>
  <c r="E625" i="1" s="1"/>
  <c r="H622" i="1"/>
  <c r="H623" i="1" l="1"/>
  <c r="P623" i="1"/>
  <c r="I503" i="1"/>
  <c r="J502" i="1"/>
  <c r="K502" i="1" s="1"/>
  <c r="Q502" i="1" s="1"/>
  <c r="B500" i="1"/>
  <c r="O631" i="1"/>
  <c r="D625" i="1"/>
  <c r="G624" i="1"/>
  <c r="L624" i="1"/>
  <c r="F624" i="1"/>
  <c r="T624" i="1"/>
  <c r="M624" i="1"/>
  <c r="N624" i="1" s="1"/>
  <c r="A625" i="1"/>
  <c r="E626" i="1" s="1"/>
  <c r="C625" i="1"/>
  <c r="Q501" i="1"/>
  <c r="R501" i="1" s="1"/>
  <c r="O632" i="1" l="1"/>
  <c r="B501" i="1"/>
  <c r="B502" i="1"/>
  <c r="R502" i="1"/>
  <c r="P624" i="1"/>
  <c r="H624" i="1"/>
  <c r="I504" i="1"/>
  <c r="J503" i="1"/>
  <c r="K503" i="1" s="1"/>
  <c r="D626" i="1"/>
  <c r="A626" i="1"/>
  <c r="E627" i="1" s="1"/>
  <c r="G625" i="1"/>
  <c r="L625" i="1"/>
  <c r="F625" i="1"/>
  <c r="M625" i="1"/>
  <c r="N625" i="1" s="1"/>
  <c r="T625" i="1"/>
  <c r="C626" i="1"/>
  <c r="H625" i="1" l="1"/>
  <c r="Q503" i="1"/>
  <c r="R503" i="1" s="1"/>
  <c r="C627" i="1"/>
  <c r="A627" i="1"/>
  <c r="E628" i="1" s="1"/>
  <c r="L626" i="1"/>
  <c r="T626" i="1"/>
  <c r="D627" i="1"/>
  <c r="G626" i="1"/>
  <c r="M626" i="1"/>
  <c r="N626" i="1" s="1"/>
  <c r="F626" i="1"/>
  <c r="P625" i="1"/>
  <c r="I505" i="1"/>
  <c r="J504" i="1"/>
  <c r="K504" i="1" s="1"/>
  <c r="Q504" i="1" s="1"/>
  <c r="O633" i="1"/>
  <c r="P626" i="1" l="1"/>
  <c r="B503" i="1"/>
  <c r="H626" i="1"/>
  <c r="O634" i="1"/>
  <c r="I506" i="1"/>
  <c r="J505" i="1"/>
  <c r="K505" i="1" s="1"/>
  <c r="B504" i="1"/>
  <c r="R504" i="1"/>
  <c r="G627" i="1"/>
  <c r="L627" i="1"/>
  <c r="A628" i="1"/>
  <c r="E629" i="1" s="1"/>
  <c r="C628" i="1"/>
  <c r="D628" i="1"/>
  <c r="T627" i="1"/>
  <c r="M627" i="1"/>
  <c r="N627" i="1" s="1"/>
  <c r="F627" i="1"/>
  <c r="H627" i="1" l="1"/>
  <c r="I507" i="1"/>
  <c r="J506" i="1"/>
  <c r="K506" i="1" s="1"/>
  <c r="G628" i="1"/>
  <c r="L628" i="1"/>
  <c r="C629" i="1"/>
  <c r="M628" i="1"/>
  <c r="N628" i="1" s="1"/>
  <c r="A629" i="1"/>
  <c r="E630" i="1" s="1"/>
  <c r="T628" i="1"/>
  <c r="D629" i="1"/>
  <c r="F628" i="1"/>
  <c r="O635" i="1"/>
  <c r="P627" i="1"/>
  <c r="Q505" i="1"/>
  <c r="R505" i="1" s="1"/>
  <c r="H628" i="1" l="1"/>
  <c r="F629" i="1"/>
  <c r="L629" i="1"/>
  <c r="M629" i="1"/>
  <c r="N629" i="1" s="1"/>
  <c r="C630" i="1"/>
  <c r="A630" i="1"/>
  <c r="E631" i="1" s="1"/>
  <c r="T629" i="1"/>
  <c r="D630" i="1"/>
  <c r="G629" i="1"/>
  <c r="O636" i="1"/>
  <c r="B505" i="1"/>
  <c r="P628" i="1"/>
  <c r="Q506" i="1"/>
  <c r="R506" i="1" s="1"/>
  <c r="I508" i="1"/>
  <c r="J507" i="1"/>
  <c r="K507" i="1" s="1"/>
  <c r="H629" i="1" l="1"/>
  <c r="A631" i="1"/>
  <c r="E632" i="1" s="1"/>
  <c r="G630" i="1"/>
  <c r="T630" i="1"/>
  <c r="D631" i="1"/>
  <c r="M630" i="1"/>
  <c r="N630" i="1" s="1"/>
  <c r="L630" i="1"/>
  <c r="F630" i="1"/>
  <c r="C631" i="1"/>
  <c r="Q507" i="1"/>
  <c r="R507" i="1" s="1"/>
  <c r="O637" i="1"/>
  <c r="I509" i="1"/>
  <c r="J508" i="1"/>
  <c r="K508" i="1" s="1"/>
  <c r="B506" i="1"/>
  <c r="P629" i="1"/>
  <c r="H630" i="1" l="1"/>
  <c r="P630" i="1"/>
  <c r="I510" i="1"/>
  <c r="J509" i="1"/>
  <c r="K509" i="1" s="1"/>
  <c r="B507" i="1"/>
  <c r="O638" i="1"/>
  <c r="M631" i="1"/>
  <c r="N631" i="1" s="1"/>
  <c r="G631" i="1"/>
  <c r="T631" i="1"/>
  <c r="D632" i="1"/>
  <c r="F631" i="1"/>
  <c r="C632" i="1"/>
  <c r="L631" i="1"/>
  <c r="A632" i="1"/>
  <c r="E633" i="1" s="1"/>
  <c r="Q508" i="1"/>
  <c r="R508" i="1" s="1"/>
  <c r="P631" i="1" l="1"/>
  <c r="O639" i="1"/>
  <c r="B508" i="1"/>
  <c r="F632" i="1"/>
  <c r="G632" i="1"/>
  <c r="L632" i="1"/>
  <c r="C633" i="1"/>
  <c r="T632" i="1"/>
  <c r="A633" i="1"/>
  <c r="E634" i="1" s="1"/>
  <c r="D633" i="1"/>
  <c r="M632" i="1"/>
  <c r="N632" i="1" s="1"/>
  <c r="H631" i="1"/>
  <c r="Q509" i="1"/>
  <c r="R509" i="1" s="1"/>
  <c r="I511" i="1"/>
  <c r="J510" i="1"/>
  <c r="K510" i="1" s="1"/>
  <c r="P632" i="1" l="1"/>
  <c r="B509" i="1"/>
  <c r="Q510" i="1"/>
  <c r="R510" i="1" s="1"/>
  <c r="I512" i="1"/>
  <c r="J511" i="1"/>
  <c r="K511" i="1" s="1"/>
  <c r="A634" i="1"/>
  <c r="E635" i="1" s="1"/>
  <c r="M633" i="1"/>
  <c r="N633" i="1" s="1"/>
  <c r="F633" i="1"/>
  <c r="T633" i="1"/>
  <c r="D634" i="1"/>
  <c r="L633" i="1"/>
  <c r="G633" i="1"/>
  <c r="C634" i="1"/>
  <c r="H632" i="1"/>
  <c r="O640" i="1"/>
  <c r="P633" i="1" l="1"/>
  <c r="Q511" i="1"/>
  <c r="R511" i="1" s="1"/>
  <c r="I513" i="1"/>
  <c r="J512" i="1"/>
  <c r="K512" i="1" s="1"/>
  <c r="Q512" i="1" s="1"/>
  <c r="H633" i="1"/>
  <c r="B510" i="1"/>
  <c r="D635" i="1"/>
  <c r="L634" i="1"/>
  <c r="G634" i="1"/>
  <c r="C635" i="1"/>
  <c r="A635" i="1"/>
  <c r="E636" i="1" s="1"/>
  <c r="M634" i="1"/>
  <c r="N634" i="1" s="1"/>
  <c r="F634" i="1"/>
  <c r="T634" i="1"/>
  <c r="O641" i="1"/>
  <c r="P634" i="1" l="1"/>
  <c r="B512" i="1"/>
  <c r="R512" i="1"/>
  <c r="I514" i="1"/>
  <c r="J513" i="1"/>
  <c r="K513" i="1" s="1"/>
  <c r="H634" i="1"/>
  <c r="F635" i="1"/>
  <c r="L635" i="1"/>
  <c r="G635" i="1"/>
  <c r="C636" i="1"/>
  <c r="A636" i="1"/>
  <c r="E637" i="1" s="1"/>
  <c r="D636" i="1"/>
  <c r="T635" i="1"/>
  <c r="M635" i="1"/>
  <c r="N635" i="1" s="1"/>
  <c r="O642" i="1"/>
  <c r="B511" i="1"/>
  <c r="P635" i="1" l="1"/>
  <c r="Q513" i="1"/>
  <c r="R513" i="1" s="1"/>
  <c r="I515" i="1"/>
  <c r="J514" i="1"/>
  <c r="K514" i="1" s="1"/>
  <c r="L636" i="1"/>
  <c r="G636" i="1"/>
  <c r="F636" i="1"/>
  <c r="A637" i="1"/>
  <c r="E638" i="1" s="1"/>
  <c r="C637" i="1"/>
  <c r="M636" i="1"/>
  <c r="N636" i="1" s="1"/>
  <c r="D637" i="1"/>
  <c r="T636" i="1"/>
  <c r="H635" i="1"/>
  <c r="O643" i="1"/>
  <c r="H636" i="1" l="1"/>
  <c r="B513" i="1"/>
  <c r="Q514" i="1"/>
  <c r="R514" i="1" s="1"/>
  <c r="O644" i="1"/>
  <c r="A638" i="1"/>
  <c r="E639" i="1" s="1"/>
  <c r="F637" i="1"/>
  <c r="D638" i="1"/>
  <c r="M637" i="1"/>
  <c r="N637" i="1" s="1"/>
  <c r="T637" i="1"/>
  <c r="G637" i="1"/>
  <c r="L637" i="1"/>
  <c r="C638" i="1"/>
  <c r="I516" i="1"/>
  <c r="J515" i="1"/>
  <c r="K515" i="1" s="1"/>
  <c r="P636" i="1"/>
  <c r="P637" i="1" l="1"/>
  <c r="B514" i="1"/>
  <c r="Q515" i="1"/>
  <c r="R515" i="1" s="1"/>
  <c r="I517" i="1"/>
  <c r="J516" i="1"/>
  <c r="K516" i="1" s="1"/>
  <c r="Q516" i="1" s="1"/>
  <c r="F638" i="1"/>
  <c r="G638" i="1"/>
  <c r="L638" i="1"/>
  <c r="T638" i="1"/>
  <c r="A639" i="1"/>
  <c r="E640" i="1" s="1"/>
  <c r="M638" i="1"/>
  <c r="N638" i="1" s="1"/>
  <c r="D639" i="1"/>
  <c r="C639" i="1"/>
  <c r="H637" i="1"/>
  <c r="O645" i="1"/>
  <c r="P638" i="1" l="1"/>
  <c r="H638" i="1"/>
  <c r="B516" i="1"/>
  <c r="R516" i="1"/>
  <c r="I518" i="1"/>
  <c r="J517" i="1"/>
  <c r="K517" i="1" s="1"/>
  <c r="Q517" i="1" s="1"/>
  <c r="O646" i="1"/>
  <c r="M639" i="1"/>
  <c r="N639" i="1" s="1"/>
  <c r="G639" i="1"/>
  <c r="T639" i="1"/>
  <c r="L639" i="1"/>
  <c r="F639" i="1"/>
  <c r="D640" i="1"/>
  <c r="C640" i="1"/>
  <c r="A640" i="1"/>
  <c r="E641" i="1" s="1"/>
  <c r="B515" i="1"/>
  <c r="P639" i="1" l="1"/>
  <c r="B517" i="1"/>
  <c r="R517" i="1"/>
  <c r="H639" i="1"/>
  <c r="I519" i="1"/>
  <c r="J518" i="1"/>
  <c r="K518" i="1" s="1"/>
  <c r="A641" i="1"/>
  <c r="E642" i="1" s="1"/>
  <c r="F640" i="1"/>
  <c r="C641" i="1"/>
  <c r="L640" i="1"/>
  <c r="D641" i="1"/>
  <c r="T640" i="1"/>
  <c r="M640" i="1"/>
  <c r="N640" i="1" s="1"/>
  <c r="G640" i="1"/>
  <c r="O647" i="1"/>
  <c r="P640" i="1" l="1"/>
  <c r="T641" i="1"/>
  <c r="D642" i="1"/>
  <c r="M641" i="1"/>
  <c r="N641" i="1" s="1"/>
  <c r="G641" i="1"/>
  <c r="F641" i="1"/>
  <c r="L641" i="1"/>
  <c r="C642" i="1"/>
  <c r="A642" i="1"/>
  <c r="E643" i="1" s="1"/>
  <c r="Q518" i="1"/>
  <c r="R518" i="1" s="1"/>
  <c r="H640" i="1"/>
  <c r="O648" i="1"/>
  <c r="I520" i="1"/>
  <c r="J519" i="1"/>
  <c r="K519" i="1" s="1"/>
  <c r="P641" i="1" l="1"/>
  <c r="B518" i="1"/>
  <c r="J520" i="1"/>
  <c r="K520" i="1" s="1"/>
  <c r="I521" i="1"/>
  <c r="O649" i="1"/>
  <c r="Q519" i="1"/>
  <c r="R519" i="1" s="1"/>
  <c r="F642" i="1"/>
  <c r="A643" i="1"/>
  <c r="E644" i="1" s="1"/>
  <c r="M642" i="1"/>
  <c r="N642" i="1" s="1"/>
  <c r="D643" i="1"/>
  <c r="G642" i="1"/>
  <c r="C643" i="1"/>
  <c r="T642" i="1"/>
  <c r="L642" i="1"/>
  <c r="H641" i="1"/>
  <c r="O650" i="1" l="1"/>
  <c r="F643" i="1"/>
  <c r="M643" i="1"/>
  <c r="N643" i="1" s="1"/>
  <c r="L643" i="1"/>
  <c r="D644" i="1"/>
  <c r="T643" i="1"/>
  <c r="C644" i="1"/>
  <c r="G643" i="1"/>
  <c r="A644" i="1"/>
  <c r="E645" i="1" s="1"/>
  <c r="P642" i="1"/>
  <c r="I522" i="1"/>
  <c r="J521" i="1"/>
  <c r="K521" i="1" s="1"/>
  <c r="Q521" i="1" s="1"/>
  <c r="B519" i="1"/>
  <c r="Q520" i="1"/>
  <c r="R520" i="1" s="1"/>
  <c r="H642" i="1"/>
  <c r="H643" i="1" l="1"/>
  <c r="P643" i="1"/>
  <c r="I523" i="1"/>
  <c r="J522" i="1"/>
  <c r="K522" i="1" s="1"/>
  <c r="B521" i="1"/>
  <c r="R521" i="1"/>
  <c r="D645" i="1"/>
  <c r="L644" i="1"/>
  <c r="T644" i="1"/>
  <c r="A645" i="1"/>
  <c r="E646" i="1" s="1"/>
  <c r="M644" i="1"/>
  <c r="N644" i="1" s="1"/>
  <c r="C645" i="1"/>
  <c r="G644" i="1"/>
  <c r="F644" i="1"/>
  <c r="B520" i="1"/>
  <c r="O651" i="1"/>
  <c r="P644" i="1" l="1"/>
  <c r="H644" i="1"/>
  <c r="O652" i="1"/>
  <c r="Q522" i="1"/>
  <c r="R522" i="1" s="1"/>
  <c r="T645" i="1"/>
  <c r="A646" i="1"/>
  <c r="E647" i="1" s="1"/>
  <c r="L645" i="1"/>
  <c r="F645" i="1"/>
  <c r="D646" i="1"/>
  <c r="G645" i="1"/>
  <c r="C646" i="1"/>
  <c r="M645" i="1"/>
  <c r="N645" i="1" s="1"/>
  <c r="I524" i="1"/>
  <c r="J523" i="1"/>
  <c r="K523" i="1" s="1"/>
  <c r="B522" i="1" l="1"/>
  <c r="P645" i="1"/>
  <c r="O653" i="1"/>
  <c r="Q523" i="1"/>
  <c r="R523" i="1" s="1"/>
  <c r="I525" i="1"/>
  <c r="J524" i="1"/>
  <c r="K524" i="1" s="1"/>
  <c r="A647" i="1"/>
  <c r="E648" i="1" s="1"/>
  <c r="L646" i="1"/>
  <c r="D647" i="1"/>
  <c r="C647" i="1"/>
  <c r="T646" i="1"/>
  <c r="G646" i="1"/>
  <c r="F646" i="1"/>
  <c r="M646" i="1"/>
  <c r="N646" i="1" s="1"/>
  <c r="H645" i="1"/>
  <c r="H646" i="1" l="1"/>
  <c r="B523" i="1"/>
  <c r="O654" i="1"/>
  <c r="T647" i="1"/>
  <c r="A648" i="1"/>
  <c r="E649" i="1" s="1"/>
  <c r="F647" i="1"/>
  <c r="L647" i="1"/>
  <c r="M647" i="1"/>
  <c r="N647" i="1" s="1"/>
  <c r="D648" i="1"/>
  <c r="C648" i="1"/>
  <c r="G647" i="1"/>
  <c r="Q524" i="1"/>
  <c r="R524" i="1" s="1"/>
  <c r="P646" i="1"/>
  <c r="I526" i="1"/>
  <c r="J525" i="1"/>
  <c r="K525" i="1" s="1"/>
  <c r="Q525" i="1" s="1"/>
  <c r="H647" i="1" l="1"/>
  <c r="B524" i="1"/>
  <c r="B525" i="1"/>
  <c r="R525" i="1"/>
  <c r="I527" i="1"/>
  <c r="J526" i="1"/>
  <c r="K526" i="1" s="1"/>
  <c r="O655" i="1"/>
  <c r="P647" i="1"/>
  <c r="L648" i="1"/>
  <c r="A649" i="1"/>
  <c r="E650" i="1" s="1"/>
  <c r="F648" i="1"/>
  <c r="G648" i="1"/>
  <c r="M648" i="1"/>
  <c r="N648" i="1" s="1"/>
  <c r="T648" i="1"/>
  <c r="C649" i="1"/>
  <c r="P648" i="1" l="1"/>
  <c r="T649" i="1"/>
  <c r="C650" i="1"/>
  <c r="L649" i="1"/>
  <c r="A650" i="1"/>
  <c r="E651" i="1" s="1"/>
  <c r="F649" i="1"/>
  <c r="G649" i="1"/>
  <c r="M649" i="1"/>
  <c r="N649" i="1" s="1"/>
  <c r="O656" i="1"/>
  <c r="Q526" i="1"/>
  <c r="R526" i="1" s="1"/>
  <c r="I528" i="1"/>
  <c r="J528" i="1" s="1"/>
  <c r="J527" i="1"/>
  <c r="K527" i="1" s="1"/>
  <c r="H648" i="1"/>
  <c r="D649" i="1"/>
  <c r="D650" i="1" s="1"/>
  <c r="H649" i="1" l="1"/>
  <c r="K528" i="1"/>
  <c r="I529" i="1"/>
  <c r="P649" i="1"/>
  <c r="B526" i="1"/>
  <c r="M650" i="1"/>
  <c r="N650" i="1" s="1"/>
  <c r="C651" i="1"/>
  <c r="F650" i="1"/>
  <c r="G650" i="1"/>
  <c r="L650" i="1"/>
  <c r="D651" i="1"/>
  <c r="A651" i="1"/>
  <c r="E652" i="1" s="1"/>
  <c r="T650" i="1"/>
  <c r="O657" i="1"/>
  <c r="Q527" i="1"/>
  <c r="R527" i="1" s="1"/>
  <c r="H650" i="1" l="1"/>
  <c r="B527" i="1"/>
  <c r="O658" i="1"/>
  <c r="M651" i="1"/>
  <c r="N651" i="1" s="1"/>
  <c r="T651" i="1"/>
  <c r="A652" i="1"/>
  <c r="E653" i="1" s="1"/>
  <c r="F651" i="1"/>
  <c r="D652" i="1"/>
  <c r="L651" i="1"/>
  <c r="C652" i="1"/>
  <c r="G651" i="1"/>
  <c r="Q528" i="1"/>
  <c r="R528" i="1" s="1"/>
  <c r="I530" i="1"/>
  <c r="J529" i="1"/>
  <c r="K529" i="1" s="1"/>
  <c r="P650" i="1"/>
  <c r="P651" i="1" l="1"/>
  <c r="T652" i="1"/>
  <c r="L652" i="1"/>
  <c r="C653" i="1"/>
  <c r="F652" i="1"/>
  <c r="M652" i="1"/>
  <c r="N652" i="1" s="1"/>
  <c r="G652" i="1"/>
  <c r="D653" i="1"/>
  <c r="A653" i="1"/>
  <c r="E654" i="1" s="1"/>
  <c r="H651" i="1"/>
  <c r="I531" i="1"/>
  <c r="J530" i="1"/>
  <c r="K530" i="1" s="1"/>
  <c r="U528" i="1"/>
  <c r="O659" i="1"/>
  <c r="Q529" i="1"/>
  <c r="R529" i="1" s="1"/>
  <c r="B528" i="1"/>
  <c r="B529" i="1" l="1"/>
  <c r="T653" i="1"/>
  <c r="L653" i="1"/>
  <c r="A654" i="1"/>
  <c r="E655" i="1" s="1"/>
  <c r="D654" i="1"/>
  <c r="F653" i="1"/>
  <c r="M653" i="1"/>
  <c r="N653" i="1" s="1"/>
  <c r="G653" i="1"/>
  <c r="C654" i="1"/>
  <c r="P652" i="1"/>
  <c r="Q530" i="1"/>
  <c r="R530" i="1" s="1"/>
  <c r="H652" i="1"/>
  <c r="I532" i="1"/>
  <c r="J531" i="1"/>
  <c r="K531" i="1" s="1"/>
  <c r="O660" i="1"/>
  <c r="H653" i="1" l="1"/>
  <c r="B530" i="1"/>
  <c r="O661" i="1"/>
  <c r="P653" i="1"/>
  <c r="A655" i="1"/>
  <c r="E656" i="1" s="1"/>
  <c r="L654" i="1"/>
  <c r="G654" i="1"/>
  <c r="D655" i="1"/>
  <c r="C655" i="1"/>
  <c r="T654" i="1"/>
  <c r="M654" i="1"/>
  <c r="N654" i="1" s="1"/>
  <c r="F654" i="1"/>
  <c r="Q531" i="1"/>
  <c r="R531" i="1" s="1"/>
  <c r="I533" i="1"/>
  <c r="J532" i="1"/>
  <c r="K532" i="1" s="1"/>
  <c r="P654" i="1" l="1"/>
  <c r="M655" i="1"/>
  <c r="N655" i="1" s="1"/>
  <c r="A656" i="1"/>
  <c r="E657" i="1" s="1"/>
  <c r="F655" i="1"/>
  <c r="G655" i="1"/>
  <c r="L655" i="1"/>
  <c r="D656" i="1"/>
  <c r="C656" i="1"/>
  <c r="T655" i="1"/>
  <c r="H654" i="1"/>
  <c r="Q532" i="1"/>
  <c r="R532" i="1" s="1"/>
  <c r="I534" i="1"/>
  <c r="J533" i="1"/>
  <c r="K533" i="1" s="1"/>
  <c r="O662" i="1"/>
  <c r="B531" i="1"/>
  <c r="P655" i="1" l="1"/>
  <c r="B532" i="1"/>
  <c r="I535" i="1"/>
  <c r="J534" i="1"/>
  <c r="K534" i="1" s="1"/>
  <c r="Q534" i="1" s="1"/>
  <c r="F656" i="1"/>
  <c r="G656" i="1"/>
  <c r="A657" i="1"/>
  <c r="E658" i="1" s="1"/>
  <c r="L656" i="1"/>
  <c r="D657" i="1"/>
  <c r="T656" i="1"/>
  <c r="M656" i="1"/>
  <c r="N656" i="1" s="1"/>
  <c r="C657" i="1"/>
  <c r="H655" i="1"/>
  <c r="O663" i="1"/>
  <c r="Q533" i="1"/>
  <c r="R533" i="1" s="1"/>
  <c r="P656" i="1" l="1"/>
  <c r="B533" i="1"/>
  <c r="B534" i="1"/>
  <c r="R534" i="1"/>
  <c r="I536" i="1"/>
  <c r="J535" i="1"/>
  <c r="K535" i="1" s="1"/>
  <c r="O664" i="1"/>
  <c r="G657" i="1"/>
  <c r="A658" i="1"/>
  <c r="E659" i="1" s="1"/>
  <c r="T657" i="1"/>
  <c r="F657" i="1"/>
  <c r="L657" i="1"/>
  <c r="D658" i="1"/>
  <c r="C658" i="1"/>
  <c r="M657" i="1"/>
  <c r="N657" i="1" s="1"/>
  <c r="H656" i="1"/>
  <c r="P657" i="1" l="1"/>
  <c r="Q535" i="1"/>
  <c r="R535" i="1" s="1"/>
  <c r="I537" i="1"/>
  <c r="J536" i="1"/>
  <c r="K536" i="1" s="1"/>
  <c r="A659" i="1"/>
  <c r="E660" i="1" s="1"/>
  <c r="T658" i="1"/>
  <c r="L658" i="1"/>
  <c r="D659" i="1"/>
  <c r="G658" i="1"/>
  <c r="M658" i="1"/>
  <c r="N658" i="1" s="1"/>
  <c r="F658" i="1"/>
  <c r="C659" i="1"/>
  <c r="O665" i="1"/>
  <c r="H657" i="1"/>
  <c r="P658" i="1" l="1"/>
  <c r="Q536" i="1"/>
  <c r="R536" i="1" s="1"/>
  <c r="F659" i="1"/>
  <c r="M659" i="1"/>
  <c r="N659" i="1" s="1"/>
  <c r="G659" i="1"/>
  <c r="C660" i="1"/>
  <c r="L659" i="1"/>
  <c r="A660" i="1"/>
  <c r="E661" i="1" s="1"/>
  <c r="T659" i="1"/>
  <c r="D660" i="1"/>
  <c r="I538" i="1"/>
  <c r="J537" i="1"/>
  <c r="K537" i="1" s="1"/>
  <c r="H658" i="1"/>
  <c r="O666" i="1"/>
  <c r="B535" i="1"/>
  <c r="J538" i="1" l="1"/>
  <c r="K538" i="1" s="1"/>
  <c r="I539" i="1"/>
  <c r="P659" i="1"/>
  <c r="B536" i="1"/>
  <c r="O667" i="1"/>
  <c r="A661" i="1"/>
  <c r="E662" i="1" s="1"/>
  <c r="L660" i="1"/>
  <c r="D661" i="1"/>
  <c r="C661" i="1"/>
  <c r="M660" i="1"/>
  <c r="N660" i="1" s="1"/>
  <c r="T660" i="1"/>
  <c r="G660" i="1"/>
  <c r="F660" i="1"/>
  <c r="Q537" i="1"/>
  <c r="R537" i="1" s="1"/>
  <c r="H659" i="1"/>
  <c r="H660" i="1" l="1"/>
  <c r="B537" i="1"/>
  <c r="F661" i="1"/>
  <c r="G661" i="1"/>
  <c r="L661" i="1"/>
  <c r="D662" i="1"/>
  <c r="T661" i="1"/>
  <c r="M661" i="1"/>
  <c r="N661" i="1" s="1"/>
  <c r="C662" i="1"/>
  <c r="A662" i="1"/>
  <c r="E663" i="1" s="1"/>
  <c r="P660" i="1"/>
  <c r="O668" i="1"/>
  <c r="I540" i="1"/>
  <c r="J539" i="1"/>
  <c r="K539" i="1" s="1"/>
  <c r="Q538" i="1"/>
  <c r="R538" i="1" s="1"/>
  <c r="B538" i="1" l="1"/>
  <c r="P661" i="1"/>
  <c r="Q539" i="1"/>
  <c r="R539" i="1" s="1"/>
  <c r="T662" i="1"/>
  <c r="C663" i="1"/>
  <c r="A663" i="1"/>
  <c r="E664" i="1" s="1"/>
  <c r="G662" i="1"/>
  <c r="L662" i="1"/>
  <c r="F662" i="1"/>
  <c r="M662" i="1"/>
  <c r="N662" i="1" s="1"/>
  <c r="D663" i="1"/>
  <c r="H661" i="1"/>
  <c r="I541" i="1"/>
  <c r="J540" i="1"/>
  <c r="K540" i="1" s="1"/>
  <c r="Q540" i="1" s="1"/>
  <c r="O669" i="1"/>
  <c r="H662" i="1" l="1"/>
  <c r="C664" i="1"/>
  <c r="T663" i="1"/>
  <c r="L663" i="1"/>
  <c r="A664" i="1"/>
  <c r="E665" i="1" s="1"/>
  <c r="G663" i="1"/>
  <c r="F663" i="1"/>
  <c r="D664" i="1"/>
  <c r="M663" i="1"/>
  <c r="N663" i="1" s="1"/>
  <c r="O670" i="1"/>
  <c r="B540" i="1"/>
  <c r="R540" i="1"/>
  <c r="B539" i="1"/>
  <c r="I542" i="1"/>
  <c r="J541" i="1"/>
  <c r="K541" i="1" s="1"/>
  <c r="P662" i="1"/>
  <c r="P663" i="1" l="1"/>
  <c r="H663" i="1"/>
  <c r="C665" i="1"/>
  <c r="F664" i="1"/>
  <c r="G664" i="1"/>
  <c r="M664" i="1"/>
  <c r="N664" i="1" s="1"/>
  <c r="A665" i="1"/>
  <c r="E666" i="1" s="1"/>
  <c r="T664" i="1"/>
  <c r="D665" i="1"/>
  <c r="L664" i="1"/>
  <c r="O671" i="1"/>
  <c r="Q541" i="1"/>
  <c r="R541" i="1" s="1"/>
  <c r="I543" i="1"/>
  <c r="J542" i="1"/>
  <c r="K542" i="1" s="1"/>
  <c r="H664" i="1" l="1"/>
  <c r="M665" i="1"/>
  <c r="N665" i="1" s="1"/>
  <c r="G665" i="1"/>
  <c r="L665" i="1"/>
  <c r="F665" i="1"/>
  <c r="C666" i="1"/>
  <c r="A666" i="1"/>
  <c r="E667" i="1" s="1"/>
  <c r="T665" i="1"/>
  <c r="D666" i="1"/>
  <c r="O672" i="1"/>
  <c r="P664" i="1"/>
  <c r="Q542" i="1"/>
  <c r="R542" i="1" s="1"/>
  <c r="I544" i="1"/>
  <c r="J543" i="1"/>
  <c r="K543" i="1" s="1"/>
  <c r="B541" i="1"/>
  <c r="P665" i="1" l="1"/>
  <c r="H665" i="1"/>
  <c r="B542" i="1"/>
  <c r="A667" i="1"/>
  <c r="E668" i="1" s="1"/>
  <c r="M666" i="1"/>
  <c r="N666" i="1" s="1"/>
  <c r="G666" i="1"/>
  <c r="C667" i="1"/>
  <c r="T666" i="1"/>
  <c r="D667" i="1"/>
  <c r="L666" i="1"/>
  <c r="F666" i="1"/>
  <c r="Q543" i="1"/>
  <c r="R543" i="1" s="1"/>
  <c r="O673" i="1"/>
  <c r="I545" i="1"/>
  <c r="J544" i="1"/>
  <c r="K544" i="1" s="1"/>
  <c r="H666" i="1" l="1"/>
  <c r="B543" i="1"/>
  <c r="Q544" i="1"/>
  <c r="R544" i="1" s="1"/>
  <c r="O674" i="1"/>
  <c r="I546" i="1"/>
  <c r="J545" i="1"/>
  <c r="K545" i="1" s="1"/>
  <c r="C668" i="1"/>
  <c r="A668" i="1"/>
  <c r="E669" i="1" s="1"/>
  <c r="T667" i="1"/>
  <c r="D668" i="1"/>
  <c r="L667" i="1"/>
  <c r="G667" i="1"/>
  <c r="F667" i="1"/>
  <c r="M667" i="1"/>
  <c r="N667" i="1" s="1"/>
  <c r="P666" i="1"/>
  <c r="B544" i="1" l="1"/>
  <c r="P667" i="1"/>
  <c r="Q545" i="1"/>
  <c r="R545" i="1" s="1"/>
  <c r="I547" i="1"/>
  <c r="J546" i="1"/>
  <c r="K546" i="1" s="1"/>
  <c r="O675" i="1"/>
  <c r="C669" i="1"/>
  <c r="A669" i="1"/>
  <c r="E670" i="1" s="1"/>
  <c r="G668" i="1"/>
  <c r="T668" i="1"/>
  <c r="M668" i="1"/>
  <c r="N668" i="1" s="1"/>
  <c r="D669" i="1"/>
  <c r="F668" i="1"/>
  <c r="L668" i="1"/>
  <c r="H667" i="1"/>
  <c r="P668" i="1" l="1"/>
  <c r="O676" i="1"/>
  <c r="Q546" i="1"/>
  <c r="R546" i="1" s="1"/>
  <c r="I548" i="1"/>
  <c r="J547" i="1"/>
  <c r="K547" i="1" s="1"/>
  <c r="B545" i="1"/>
  <c r="H668" i="1"/>
  <c r="C670" i="1"/>
  <c r="G669" i="1"/>
  <c r="A670" i="1"/>
  <c r="E671" i="1" s="1"/>
  <c r="T669" i="1"/>
  <c r="M669" i="1"/>
  <c r="N669" i="1" s="1"/>
  <c r="F669" i="1"/>
  <c r="D670" i="1"/>
  <c r="L669" i="1"/>
  <c r="P669" i="1" l="1"/>
  <c r="H669" i="1"/>
  <c r="T670" i="1"/>
  <c r="D671" i="1"/>
  <c r="F670" i="1"/>
  <c r="L670" i="1"/>
  <c r="G670" i="1"/>
  <c r="C671" i="1"/>
  <c r="M670" i="1"/>
  <c r="N670" i="1" s="1"/>
  <c r="A671" i="1"/>
  <c r="E672" i="1" s="1"/>
  <c r="B546" i="1"/>
  <c r="I549" i="1"/>
  <c r="J548" i="1"/>
  <c r="K548" i="1" s="1"/>
  <c r="Q548" i="1" s="1"/>
  <c r="Q547" i="1"/>
  <c r="R547" i="1" s="1"/>
  <c r="O677" i="1"/>
  <c r="H670" i="1" l="1"/>
  <c r="B547" i="1"/>
  <c r="I550" i="1"/>
  <c r="J549" i="1"/>
  <c r="K549" i="1" s="1"/>
  <c r="O678" i="1"/>
  <c r="P670" i="1"/>
  <c r="B548" i="1"/>
  <c r="R548" i="1"/>
  <c r="C672" i="1"/>
  <c r="A672" i="1"/>
  <c r="E673" i="1" s="1"/>
  <c r="L671" i="1"/>
  <c r="T671" i="1"/>
  <c r="D672" i="1"/>
  <c r="M671" i="1"/>
  <c r="N671" i="1" s="1"/>
  <c r="F671" i="1"/>
  <c r="G671" i="1"/>
  <c r="P671" i="1" l="1"/>
  <c r="M672" i="1"/>
  <c r="N672" i="1" s="1"/>
  <c r="D673" i="1"/>
  <c r="G672" i="1"/>
  <c r="F672" i="1"/>
  <c r="L672" i="1"/>
  <c r="C673" i="1"/>
  <c r="A673" i="1"/>
  <c r="E674" i="1" s="1"/>
  <c r="T672" i="1"/>
  <c r="O679" i="1"/>
  <c r="Q549" i="1"/>
  <c r="R549" i="1" s="1"/>
  <c r="I551" i="1"/>
  <c r="J550" i="1"/>
  <c r="K550" i="1" s="1"/>
  <c r="Q550" i="1" s="1"/>
  <c r="H671" i="1"/>
  <c r="B549" i="1" l="1"/>
  <c r="D674" i="1"/>
  <c r="C674" i="1"/>
  <c r="M673" i="1"/>
  <c r="N673" i="1" s="1"/>
  <c r="A674" i="1"/>
  <c r="E675" i="1" s="1"/>
  <c r="G673" i="1"/>
  <c r="L673" i="1"/>
  <c r="T673" i="1"/>
  <c r="F673" i="1"/>
  <c r="O680" i="1"/>
  <c r="P672" i="1"/>
  <c r="H672" i="1"/>
  <c r="B550" i="1"/>
  <c r="R550" i="1"/>
  <c r="I552" i="1"/>
  <c r="J551" i="1"/>
  <c r="K551" i="1" s="1"/>
  <c r="Q551" i="1" s="1"/>
  <c r="P673" i="1" l="1"/>
  <c r="B551" i="1"/>
  <c r="R551" i="1"/>
  <c r="H673" i="1"/>
  <c r="T674" i="1"/>
  <c r="D675" i="1"/>
  <c r="G674" i="1"/>
  <c r="F674" i="1"/>
  <c r="L674" i="1"/>
  <c r="M674" i="1"/>
  <c r="N674" i="1" s="1"/>
  <c r="C675" i="1"/>
  <c r="A675" i="1"/>
  <c r="E676" i="1" s="1"/>
  <c r="O681" i="1"/>
  <c r="I553" i="1"/>
  <c r="J552" i="1"/>
  <c r="K552" i="1" s="1"/>
  <c r="Q552" i="1" s="1"/>
  <c r="P674" i="1" l="1"/>
  <c r="H674" i="1"/>
  <c r="I554" i="1"/>
  <c r="J553" i="1"/>
  <c r="K553" i="1" s="1"/>
  <c r="T675" i="1"/>
  <c r="D676" i="1"/>
  <c r="M675" i="1"/>
  <c r="N675" i="1" s="1"/>
  <c r="G675" i="1"/>
  <c r="L675" i="1"/>
  <c r="F675" i="1"/>
  <c r="C676" i="1"/>
  <c r="A676" i="1"/>
  <c r="E677" i="1" s="1"/>
  <c r="B552" i="1"/>
  <c r="R552" i="1"/>
  <c r="O682" i="1"/>
  <c r="M676" i="1" l="1"/>
  <c r="N676" i="1" s="1"/>
  <c r="G676" i="1"/>
  <c r="F676" i="1"/>
  <c r="L676" i="1"/>
  <c r="C677" i="1"/>
  <c r="A677" i="1"/>
  <c r="E678" i="1" s="1"/>
  <c r="T676" i="1"/>
  <c r="D677" i="1"/>
  <c r="Q553" i="1"/>
  <c r="R553" i="1" s="1"/>
  <c r="I555" i="1"/>
  <c r="J554" i="1"/>
  <c r="K554" i="1" s="1"/>
  <c r="O683" i="1"/>
  <c r="P675" i="1"/>
  <c r="H675" i="1"/>
  <c r="H676" i="1" l="1"/>
  <c r="P676" i="1"/>
  <c r="O684" i="1"/>
  <c r="F677" i="1"/>
  <c r="M677" i="1"/>
  <c r="N677" i="1" s="1"/>
  <c r="C678" i="1"/>
  <c r="A678" i="1"/>
  <c r="E679" i="1" s="1"/>
  <c r="G677" i="1"/>
  <c r="L677" i="1"/>
  <c r="T677" i="1"/>
  <c r="D678" i="1"/>
  <c r="Q554" i="1"/>
  <c r="R554" i="1" s="1"/>
  <c r="I556" i="1"/>
  <c r="J555" i="1"/>
  <c r="K555" i="1" s="1"/>
  <c r="Q555" i="1" s="1"/>
  <c r="B553" i="1"/>
  <c r="H677" i="1" l="1"/>
  <c r="B555" i="1"/>
  <c r="R555" i="1"/>
  <c r="C679" i="1"/>
  <c r="L678" i="1"/>
  <c r="A679" i="1"/>
  <c r="E680" i="1" s="1"/>
  <c r="T678" i="1"/>
  <c r="D679" i="1"/>
  <c r="F678" i="1"/>
  <c r="G678" i="1"/>
  <c r="M678" i="1"/>
  <c r="N678" i="1" s="1"/>
  <c r="B554" i="1"/>
  <c r="P677" i="1"/>
  <c r="I557" i="1"/>
  <c r="J556" i="1"/>
  <c r="K556" i="1" s="1"/>
  <c r="Q556" i="1" s="1"/>
  <c r="O685" i="1"/>
  <c r="H678" i="1" l="1"/>
  <c r="A680" i="1"/>
  <c r="E681" i="1" s="1"/>
  <c r="L679" i="1"/>
  <c r="T679" i="1"/>
  <c r="G679" i="1"/>
  <c r="F679" i="1"/>
  <c r="C680" i="1"/>
  <c r="M679" i="1"/>
  <c r="N679" i="1" s="1"/>
  <c r="O686" i="1"/>
  <c r="B556" i="1"/>
  <c r="R556" i="1"/>
  <c r="I558" i="1"/>
  <c r="J557" i="1"/>
  <c r="K557" i="1" s="1"/>
  <c r="Q557" i="1" s="1"/>
  <c r="P678" i="1"/>
  <c r="D680" i="1" l="1"/>
  <c r="D681" i="1" s="1"/>
  <c r="P679" i="1"/>
  <c r="H679" i="1"/>
  <c r="B557" i="1"/>
  <c r="R557" i="1"/>
  <c r="M680" i="1"/>
  <c r="N680" i="1" s="1"/>
  <c r="T680" i="1"/>
  <c r="L680" i="1"/>
  <c r="F680" i="1"/>
  <c r="A681" i="1"/>
  <c r="E682" i="1" s="1"/>
  <c r="G680" i="1"/>
  <c r="C681" i="1"/>
  <c r="I559" i="1"/>
  <c r="J559" i="1" s="1"/>
  <c r="J558" i="1"/>
  <c r="K558" i="1" s="1"/>
  <c r="O687" i="1"/>
  <c r="I560" i="1" l="1"/>
  <c r="K559" i="1"/>
  <c r="G681" i="1"/>
  <c r="M681" i="1"/>
  <c r="N681" i="1" s="1"/>
  <c r="D682" i="1"/>
  <c r="L681" i="1"/>
  <c r="C682" i="1"/>
  <c r="T681" i="1"/>
  <c r="A682" i="1"/>
  <c r="E683" i="1" s="1"/>
  <c r="F681" i="1"/>
  <c r="O688" i="1"/>
  <c r="P680" i="1"/>
  <c r="H680" i="1"/>
  <c r="Q558" i="1"/>
  <c r="R558" i="1" s="1"/>
  <c r="B558" i="1" l="1"/>
  <c r="P681" i="1"/>
  <c r="F682" i="1"/>
  <c r="M682" i="1"/>
  <c r="N682" i="1" s="1"/>
  <c r="G682" i="1"/>
  <c r="C683" i="1"/>
  <c r="A683" i="1"/>
  <c r="E684" i="1" s="1"/>
  <c r="T682" i="1"/>
  <c r="D683" i="1"/>
  <c r="L682" i="1"/>
  <c r="H681" i="1"/>
  <c r="O689" i="1"/>
  <c r="Q559" i="1"/>
  <c r="B559" i="1" s="1"/>
  <c r="I561" i="1"/>
  <c r="J560" i="1"/>
  <c r="K560" i="1" s="1"/>
  <c r="O690" i="1" l="1"/>
  <c r="P682" i="1"/>
  <c r="Q560" i="1"/>
  <c r="R560" i="1" s="1"/>
  <c r="I562" i="1"/>
  <c r="J561" i="1"/>
  <c r="K561" i="1" s="1"/>
  <c r="U559" i="1"/>
  <c r="R559" i="1"/>
  <c r="H682" i="1"/>
  <c r="T683" i="1"/>
  <c r="F683" i="1"/>
  <c r="G683" i="1"/>
  <c r="L683" i="1"/>
  <c r="C684" i="1"/>
  <c r="D684" i="1"/>
  <c r="A684" i="1"/>
  <c r="E685" i="1" s="1"/>
  <c r="M683" i="1"/>
  <c r="N683" i="1" s="1"/>
  <c r="H683" i="1" l="1"/>
  <c r="B560" i="1"/>
  <c r="A685" i="1"/>
  <c r="E686" i="1" s="1"/>
  <c r="M684" i="1"/>
  <c r="N684" i="1" s="1"/>
  <c r="D685" i="1"/>
  <c r="C685" i="1"/>
  <c r="T684" i="1"/>
  <c r="L684" i="1"/>
  <c r="G684" i="1"/>
  <c r="F684" i="1"/>
  <c r="Q561" i="1"/>
  <c r="R561" i="1" s="1"/>
  <c r="I563" i="1"/>
  <c r="J562" i="1"/>
  <c r="K562" i="1" s="1"/>
  <c r="P683" i="1"/>
  <c r="O691" i="1"/>
  <c r="H684" i="1" l="1"/>
  <c r="P684" i="1"/>
  <c r="I564" i="1"/>
  <c r="J563" i="1"/>
  <c r="K563" i="1" s="1"/>
  <c r="Q563" i="1" s="1"/>
  <c r="B561" i="1"/>
  <c r="O692" i="1"/>
  <c r="A686" i="1"/>
  <c r="E687" i="1" s="1"/>
  <c r="M685" i="1"/>
  <c r="N685" i="1" s="1"/>
  <c r="T685" i="1"/>
  <c r="D686" i="1"/>
  <c r="L685" i="1"/>
  <c r="F685" i="1"/>
  <c r="G685" i="1"/>
  <c r="C686" i="1"/>
  <c r="Q562" i="1"/>
  <c r="R562" i="1" s="1"/>
  <c r="H685" i="1" l="1"/>
  <c r="P685" i="1"/>
  <c r="O693" i="1"/>
  <c r="B562" i="1"/>
  <c r="B563" i="1"/>
  <c r="R563" i="1"/>
  <c r="G686" i="1"/>
  <c r="T686" i="1"/>
  <c r="M686" i="1"/>
  <c r="N686" i="1" s="1"/>
  <c r="F686" i="1"/>
  <c r="L686" i="1"/>
  <c r="D687" i="1"/>
  <c r="A687" i="1"/>
  <c r="E688" i="1" s="1"/>
  <c r="C687" i="1"/>
  <c r="I565" i="1"/>
  <c r="J564" i="1"/>
  <c r="K564" i="1" s="1"/>
  <c r="P686" i="1" l="1"/>
  <c r="Q564" i="1"/>
  <c r="R564" i="1" s="1"/>
  <c r="I566" i="1"/>
  <c r="J565" i="1"/>
  <c r="K565" i="1" s="1"/>
  <c r="O694" i="1"/>
  <c r="H686" i="1"/>
  <c r="M687" i="1"/>
  <c r="N687" i="1" s="1"/>
  <c r="A688" i="1"/>
  <c r="E689" i="1" s="1"/>
  <c r="D688" i="1"/>
  <c r="T687" i="1"/>
  <c r="G687" i="1"/>
  <c r="C688" i="1"/>
  <c r="L687" i="1"/>
  <c r="F687" i="1"/>
  <c r="O695" i="1" l="1"/>
  <c r="Q565" i="1"/>
  <c r="R565" i="1" s="1"/>
  <c r="I567" i="1"/>
  <c r="J566" i="1"/>
  <c r="K566" i="1" s="1"/>
  <c r="G688" i="1"/>
  <c r="M688" i="1"/>
  <c r="N688" i="1" s="1"/>
  <c r="D689" i="1"/>
  <c r="T688" i="1"/>
  <c r="L688" i="1"/>
  <c r="C689" i="1"/>
  <c r="F688" i="1"/>
  <c r="A689" i="1"/>
  <c r="E690" i="1" s="1"/>
  <c r="B564" i="1"/>
  <c r="P687" i="1"/>
  <c r="H687" i="1"/>
  <c r="B565" i="1" l="1"/>
  <c r="L689" i="1"/>
  <c r="D690" i="1"/>
  <c r="M689" i="1"/>
  <c r="N689" i="1" s="1"/>
  <c r="T689" i="1"/>
  <c r="C690" i="1"/>
  <c r="G689" i="1"/>
  <c r="F689" i="1"/>
  <c r="A690" i="1"/>
  <c r="E691" i="1" s="1"/>
  <c r="Q566" i="1"/>
  <c r="R566" i="1" s="1"/>
  <c r="P688" i="1"/>
  <c r="I568" i="1"/>
  <c r="J567" i="1"/>
  <c r="K567" i="1" s="1"/>
  <c r="Q567" i="1" s="1"/>
  <c r="H688" i="1"/>
  <c r="O696" i="1"/>
  <c r="P689" i="1" l="1"/>
  <c r="H689" i="1"/>
  <c r="B566" i="1"/>
  <c r="C691" i="1"/>
  <c r="L690" i="1"/>
  <c r="F690" i="1"/>
  <c r="A691" i="1"/>
  <c r="E692" i="1" s="1"/>
  <c r="D691" i="1"/>
  <c r="T690" i="1"/>
  <c r="M690" i="1"/>
  <c r="N690" i="1" s="1"/>
  <c r="G690" i="1"/>
  <c r="B567" i="1"/>
  <c r="R567" i="1"/>
  <c r="I569" i="1"/>
  <c r="J568" i="1"/>
  <c r="K568" i="1" s="1"/>
  <c r="O697" i="1"/>
  <c r="H690" i="1" l="1"/>
  <c r="P690" i="1"/>
  <c r="I570" i="1"/>
  <c r="J569" i="1"/>
  <c r="K569" i="1" s="1"/>
  <c r="Q568" i="1"/>
  <c r="R568" i="1" s="1"/>
  <c r="G691" i="1"/>
  <c r="M691" i="1"/>
  <c r="N691" i="1" s="1"/>
  <c r="D692" i="1"/>
  <c r="T691" i="1"/>
  <c r="A692" i="1"/>
  <c r="E693" i="1" s="1"/>
  <c r="L691" i="1"/>
  <c r="C692" i="1"/>
  <c r="F691" i="1"/>
  <c r="O698" i="1"/>
  <c r="P691" i="1" l="1"/>
  <c r="B568" i="1"/>
  <c r="H691" i="1"/>
  <c r="G692" i="1"/>
  <c r="A693" i="1"/>
  <c r="E694" i="1" s="1"/>
  <c r="D693" i="1"/>
  <c r="T692" i="1"/>
  <c r="L692" i="1"/>
  <c r="F692" i="1"/>
  <c r="C693" i="1"/>
  <c r="M692" i="1"/>
  <c r="N692" i="1" s="1"/>
  <c r="Q569" i="1"/>
  <c r="R569" i="1" s="1"/>
  <c r="O699" i="1"/>
  <c r="I571" i="1"/>
  <c r="J570" i="1"/>
  <c r="K570" i="1" s="1"/>
  <c r="H692" i="1" l="1"/>
  <c r="M693" i="1"/>
  <c r="N693" i="1" s="1"/>
  <c r="A694" i="1"/>
  <c r="E695" i="1" s="1"/>
  <c r="G693" i="1"/>
  <c r="D694" i="1"/>
  <c r="T693" i="1"/>
  <c r="F693" i="1"/>
  <c r="L693" i="1"/>
  <c r="C694" i="1"/>
  <c r="I572" i="1"/>
  <c r="J571" i="1"/>
  <c r="K571" i="1" s="1"/>
  <c r="Q571" i="1" s="1"/>
  <c r="O700" i="1"/>
  <c r="P692" i="1"/>
  <c r="B569" i="1"/>
  <c r="Q570" i="1"/>
  <c r="R570" i="1" s="1"/>
  <c r="H693" i="1" l="1"/>
  <c r="B570" i="1"/>
  <c r="B571" i="1"/>
  <c r="R571" i="1"/>
  <c r="M694" i="1"/>
  <c r="N694" i="1" s="1"/>
  <c r="C695" i="1"/>
  <c r="G694" i="1"/>
  <c r="L694" i="1"/>
  <c r="F694" i="1"/>
  <c r="A695" i="1"/>
  <c r="E696" i="1" s="1"/>
  <c r="D695" i="1"/>
  <c r="T694" i="1"/>
  <c r="I573" i="1"/>
  <c r="J572" i="1"/>
  <c r="K572" i="1" s="1"/>
  <c r="P693" i="1"/>
  <c r="O701" i="1"/>
  <c r="H694" i="1" l="1"/>
  <c r="P694" i="1"/>
  <c r="Q572" i="1"/>
  <c r="R572" i="1" s="1"/>
  <c r="O702" i="1"/>
  <c r="I574" i="1"/>
  <c r="J573" i="1"/>
  <c r="K573" i="1" s="1"/>
  <c r="T695" i="1"/>
  <c r="L695" i="1"/>
  <c r="C696" i="1"/>
  <c r="G695" i="1"/>
  <c r="M695" i="1"/>
  <c r="N695" i="1" s="1"/>
  <c r="F695" i="1"/>
  <c r="A696" i="1"/>
  <c r="E697" i="1" s="1"/>
  <c r="D696" i="1"/>
  <c r="H695" i="1" l="1"/>
  <c r="Q573" i="1"/>
  <c r="R573" i="1" s="1"/>
  <c r="I575" i="1"/>
  <c r="J574" i="1"/>
  <c r="K574" i="1" s="1"/>
  <c r="O703" i="1"/>
  <c r="B572" i="1"/>
  <c r="G696" i="1"/>
  <c r="D697" i="1"/>
  <c r="T696" i="1"/>
  <c r="M696" i="1"/>
  <c r="N696" i="1" s="1"/>
  <c r="C697" i="1"/>
  <c r="L696" i="1"/>
  <c r="F696" i="1"/>
  <c r="A697" i="1"/>
  <c r="E698" i="1" s="1"/>
  <c r="P695" i="1"/>
  <c r="P696" i="1" l="1"/>
  <c r="O704" i="1"/>
  <c r="Q574" i="1"/>
  <c r="R574" i="1" s="1"/>
  <c r="I576" i="1"/>
  <c r="J575" i="1"/>
  <c r="K575" i="1" s="1"/>
  <c r="Q575" i="1" s="1"/>
  <c r="H696" i="1"/>
  <c r="B573" i="1"/>
  <c r="D698" i="1"/>
  <c r="T697" i="1"/>
  <c r="C698" i="1"/>
  <c r="M697" i="1"/>
  <c r="N697" i="1" s="1"/>
  <c r="G697" i="1"/>
  <c r="F697" i="1"/>
  <c r="A698" i="1"/>
  <c r="E699" i="1" s="1"/>
  <c r="L697" i="1"/>
  <c r="H697" i="1" l="1"/>
  <c r="B575" i="1"/>
  <c r="R575" i="1"/>
  <c r="B574" i="1"/>
  <c r="O705" i="1"/>
  <c r="T698" i="1"/>
  <c r="G698" i="1"/>
  <c r="C699" i="1"/>
  <c r="M698" i="1"/>
  <c r="N698" i="1" s="1"/>
  <c r="A699" i="1"/>
  <c r="E700" i="1" s="1"/>
  <c r="F698" i="1"/>
  <c r="L698" i="1"/>
  <c r="D699" i="1"/>
  <c r="I577" i="1"/>
  <c r="J576" i="1"/>
  <c r="K576" i="1" s="1"/>
  <c r="Q576" i="1" s="1"/>
  <c r="P697" i="1"/>
  <c r="P698" i="1" l="1"/>
  <c r="O706" i="1"/>
  <c r="M699" i="1"/>
  <c r="N699" i="1" s="1"/>
  <c r="D700" i="1"/>
  <c r="T699" i="1"/>
  <c r="C700" i="1"/>
  <c r="G699" i="1"/>
  <c r="F699" i="1"/>
  <c r="L699" i="1"/>
  <c r="A700" i="1"/>
  <c r="E701" i="1" s="1"/>
  <c r="B576" i="1"/>
  <c r="R576" i="1"/>
  <c r="I578" i="1"/>
  <c r="J577" i="1"/>
  <c r="K577" i="1" s="1"/>
  <c r="H698" i="1"/>
  <c r="P699" i="1" l="1"/>
  <c r="Q577" i="1"/>
  <c r="R577" i="1" s="1"/>
  <c r="A701" i="1"/>
  <c r="E702" i="1" s="1"/>
  <c r="L700" i="1"/>
  <c r="D701" i="1"/>
  <c r="C701" i="1"/>
  <c r="T700" i="1"/>
  <c r="M700" i="1"/>
  <c r="N700" i="1" s="1"/>
  <c r="G700" i="1"/>
  <c r="F700" i="1"/>
  <c r="H699" i="1"/>
  <c r="I579" i="1"/>
  <c r="J578" i="1"/>
  <c r="K578" i="1" s="1"/>
  <c r="O707" i="1"/>
  <c r="T701" i="1" l="1"/>
  <c r="C702" i="1"/>
  <c r="L701" i="1"/>
  <c r="F701" i="1"/>
  <c r="M701" i="1"/>
  <c r="N701" i="1" s="1"/>
  <c r="A702" i="1"/>
  <c r="E703" i="1" s="1"/>
  <c r="G701" i="1"/>
  <c r="D702" i="1"/>
  <c r="P700" i="1"/>
  <c r="B577" i="1"/>
  <c r="H700" i="1"/>
  <c r="O708" i="1"/>
  <c r="I580" i="1"/>
  <c r="J579" i="1"/>
  <c r="K579" i="1" s="1"/>
  <c r="Q579" i="1" s="1"/>
  <c r="Q578" i="1"/>
  <c r="R578" i="1" s="1"/>
  <c r="B578" i="1" l="1"/>
  <c r="O709" i="1"/>
  <c r="L702" i="1"/>
  <c r="A703" i="1"/>
  <c r="E704" i="1" s="1"/>
  <c r="T702" i="1"/>
  <c r="G702" i="1"/>
  <c r="D703" i="1"/>
  <c r="M702" i="1"/>
  <c r="N702" i="1" s="1"/>
  <c r="C703" i="1"/>
  <c r="F702" i="1"/>
  <c r="P701" i="1"/>
  <c r="B579" i="1"/>
  <c r="R579" i="1"/>
  <c r="I581" i="1"/>
  <c r="J580" i="1"/>
  <c r="K580" i="1" s="1"/>
  <c r="H701" i="1"/>
  <c r="H702" i="1" l="1"/>
  <c r="Q580" i="1"/>
  <c r="R580" i="1" s="1"/>
  <c r="I582" i="1"/>
  <c r="J581" i="1"/>
  <c r="K581" i="1" s="1"/>
  <c r="G703" i="1"/>
  <c r="L703" i="1"/>
  <c r="T703" i="1"/>
  <c r="C704" i="1"/>
  <c r="D704" i="1"/>
  <c r="A704" i="1"/>
  <c r="E705" i="1" s="1"/>
  <c r="M703" i="1"/>
  <c r="N703" i="1" s="1"/>
  <c r="F703" i="1"/>
  <c r="P702" i="1"/>
  <c r="O710" i="1"/>
  <c r="H703" i="1" l="1"/>
  <c r="B580" i="1"/>
  <c r="Q581" i="1"/>
  <c r="R581" i="1" s="1"/>
  <c r="O711" i="1"/>
  <c r="I583" i="1"/>
  <c r="J582" i="1"/>
  <c r="K582" i="1" s="1"/>
  <c r="C705" i="1"/>
  <c r="M704" i="1"/>
  <c r="N704" i="1" s="1"/>
  <c r="T704" i="1"/>
  <c r="F704" i="1"/>
  <c r="G704" i="1"/>
  <c r="L704" i="1"/>
  <c r="D705" i="1"/>
  <c r="A705" i="1"/>
  <c r="E706" i="1" s="1"/>
  <c r="P703" i="1"/>
  <c r="B581" i="1" l="1"/>
  <c r="I584" i="1"/>
  <c r="J583" i="1"/>
  <c r="K583" i="1" s="1"/>
  <c r="P704" i="1"/>
  <c r="H704" i="1"/>
  <c r="O712" i="1"/>
  <c r="A706" i="1"/>
  <c r="E707" i="1" s="1"/>
  <c r="D706" i="1"/>
  <c r="F705" i="1"/>
  <c r="L705" i="1"/>
  <c r="G705" i="1"/>
  <c r="T705" i="1"/>
  <c r="C706" i="1"/>
  <c r="M705" i="1"/>
  <c r="N705" i="1" s="1"/>
  <c r="Q582" i="1"/>
  <c r="R582" i="1" s="1"/>
  <c r="H705" i="1" l="1"/>
  <c r="B582" i="1"/>
  <c r="O713" i="1"/>
  <c r="P705" i="1"/>
  <c r="Q583" i="1"/>
  <c r="R583" i="1" s="1"/>
  <c r="M706" i="1"/>
  <c r="N706" i="1" s="1"/>
  <c r="F706" i="1"/>
  <c r="G706" i="1"/>
  <c r="D707" i="1"/>
  <c r="C707" i="1"/>
  <c r="T706" i="1"/>
  <c r="A707" i="1"/>
  <c r="E708" i="1" s="1"/>
  <c r="L706" i="1"/>
  <c r="I585" i="1"/>
  <c r="J584" i="1"/>
  <c r="K584" i="1" s="1"/>
  <c r="Q584" i="1" s="1"/>
  <c r="T707" i="1" l="1"/>
  <c r="G707" i="1"/>
  <c r="A708" i="1"/>
  <c r="E709" i="1" s="1"/>
  <c r="F707" i="1"/>
  <c r="C708" i="1"/>
  <c r="L707" i="1"/>
  <c r="M707" i="1"/>
  <c r="N707" i="1" s="1"/>
  <c r="D708" i="1"/>
  <c r="B583" i="1"/>
  <c r="I586" i="1"/>
  <c r="J585" i="1"/>
  <c r="K585" i="1" s="1"/>
  <c r="P706" i="1"/>
  <c r="B584" i="1"/>
  <c r="R584" i="1"/>
  <c r="H706" i="1"/>
  <c r="O714" i="1"/>
  <c r="P707" i="1" l="1"/>
  <c r="H707" i="1"/>
  <c r="Q585" i="1"/>
  <c r="R585" i="1" s="1"/>
  <c r="I587" i="1"/>
  <c r="J587" i="1" s="1"/>
  <c r="J586" i="1"/>
  <c r="K586" i="1" s="1"/>
  <c r="Q586" i="1" s="1"/>
  <c r="F708" i="1"/>
  <c r="L708" i="1"/>
  <c r="G708" i="1"/>
  <c r="T708" i="1"/>
  <c r="A709" i="1"/>
  <c r="E710" i="1" s="1"/>
  <c r="M708" i="1"/>
  <c r="N708" i="1" s="1"/>
  <c r="D709" i="1"/>
  <c r="C709" i="1"/>
  <c r="O715" i="1"/>
  <c r="P708" i="1" l="1"/>
  <c r="H708" i="1"/>
  <c r="B586" i="1"/>
  <c r="R586" i="1"/>
  <c r="K587" i="1"/>
  <c r="I588" i="1"/>
  <c r="M709" i="1"/>
  <c r="N709" i="1" s="1"/>
  <c r="A710" i="1"/>
  <c r="E711" i="1" s="1"/>
  <c r="T709" i="1"/>
  <c r="G709" i="1"/>
  <c r="F709" i="1"/>
  <c r="L709" i="1"/>
  <c r="C710" i="1"/>
  <c r="B585" i="1"/>
  <c r="O716" i="1"/>
  <c r="H709" i="1" l="1"/>
  <c r="L710" i="1"/>
  <c r="F710" i="1"/>
  <c r="G710" i="1"/>
  <c r="M710" i="1"/>
  <c r="N710" i="1" s="1"/>
  <c r="C711" i="1"/>
  <c r="T710" i="1"/>
  <c r="A711" i="1"/>
  <c r="E712" i="1" s="1"/>
  <c r="P709" i="1"/>
  <c r="Q587" i="1"/>
  <c r="R587" i="1" s="1"/>
  <c r="I589" i="1"/>
  <c r="J588" i="1"/>
  <c r="K588" i="1" s="1"/>
  <c r="D710" i="1"/>
  <c r="D711" i="1" s="1"/>
  <c r="O717" i="1"/>
  <c r="H710" i="1" l="1"/>
  <c r="Q588" i="1"/>
  <c r="R588" i="1" s="1"/>
  <c r="I590" i="1"/>
  <c r="J589" i="1"/>
  <c r="K589" i="1" s="1"/>
  <c r="L711" i="1"/>
  <c r="C712" i="1"/>
  <c r="A712" i="1"/>
  <c r="E713" i="1" s="1"/>
  <c r="M711" i="1"/>
  <c r="N711" i="1" s="1"/>
  <c r="G711" i="1"/>
  <c r="T711" i="1"/>
  <c r="F711" i="1"/>
  <c r="D712" i="1"/>
  <c r="O718" i="1"/>
  <c r="B587" i="1"/>
  <c r="U587" i="1"/>
  <c r="P710" i="1"/>
  <c r="O719" i="1" l="1"/>
  <c r="A713" i="1"/>
  <c r="E714" i="1" s="1"/>
  <c r="L712" i="1"/>
  <c r="T712" i="1"/>
  <c r="F712" i="1"/>
  <c r="D713" i="1"/>
  <c r="M712" i="1"/>
  <c r="N712" i="1" s="1"/>
  <c r="G712" i="1"/>
  <c r="C713" i="1"/>
  <c r="H711" i="1"/>
  <c r="Q589" i="1"/>
  <c r="R589" i="1" s="1"/>
  <c r="P711" i="1"/>
  <c r="I591" i="1"/>
  <c r="J590" i="1"/>
  <c r="K590" i="1" s="1"/>
  <c r="B588" i="1"/>
  <c r="L713" i="1" l="1"/>
  <c r="T713" i="1"/>
  <c r="F713" i="1"/>
  <c r="D714" i="1"/>
  <c r="M713" i="1"/>
  <c r="N713" i="1" s="1"/>
  <c r="G713" i="1"/>
  <c r="C714" i="1"/>
  <c r="A714" i="1"/>
  <c r="E715" i="1" s="1"/>
  <c r="Q590" i="1"/>
  <c r="R590" i="1" s="1"/>
  <c r="O720" i="1"/>
  <c r="J591" i="1"/>
  <c r="K591" i="1" s="1"/>
  <c r="I592" i="1"/>
  <c r="B589" i="1"/>
  <c r="P712" i="1"/>
  <c r="H712" i="1"/>
  <c r="B590" i="1" l="1"/>
  <c r="P713" i="1"/>
  <c r="I593" i="1"/>
  <c r="J592" i="1"/>
  <c r="K592" i="1" s="1"/>
  <c r="O721" i="1"/>
  <c r="Q591" i="1"/>
  <c r="R591" i="1" s="1"/>
  <c r="C715" i="1"/>
  <c r="M714" i="1"/>
  <c r="N714" i="1" s="1"/>
  <c r="A715" i="1"/>
  <c r="E716" i="1" s="1"/>
  <c r="T714" i="1"/>
  <c r="D715" i="1"/>
  <c r="F714" i="1"/>
  <c r="L714" i="1"/>
  <c r="G714" i="1"/>
  <c r="H713" i="1"/>
  <c r="H714" i="1" l="1"/>
  <c r="B591" i="1"/>
  <c r="Q592" i="1"/>
  <c r="R592" i="1" s="1"/>
  <c r="I594" i="1"/>
  <c r="J593" i="1"/>
  <c r="K593" i="1" s="1"/>
  <c r="G715" i="1"/>
  <c r="T715" i="1"/>
  <c r="D716" i="1"/>
  <c r="F715" i="1"/>
  <c r="C716" i="1"/>
  <c r="L715" i="1"/>
  <c r="A716" i="1"/>
  <c r="E717" i="1" s="1"/>
  <c r="M715" i="1"/>
  <c r="N715" i="1" s="1"/>
  <c r="P714" i="1"/>
  <c r="O722" i="1"/>
  <c r="P715" i="1" l="1"/>
  <c r="Q593" i="1"/>
  <c r="R593" i="1" s="1"/>
  <c r="I595" i="1"/>
  <c r="J594" i="1"/>
  <c r="K594" i="1" s="1"/>
  <c r="B592" i="1"/>
  <c r="O723" i="1"/>
  <c r="H715" i="1"/>
  <c r="A717" i="1"/>
  <c r="E718" i="1" s="1"/>
  <c r="T716" i="1"/>
  <c r="L716" i="1"/>
  <c r="D717" i="1"/>
  <c r="F716" i="1"/>
  <c r="M716" i="1"/>
  <c r="N716" i="1" s="1"/>
  <c r="G716" i="1"/>
  <c r="C717" i="1"/>
  <c r="P716" i="1" l="1"/>
  <c r="O724" i="1"/>
  <c r="Q594" i="1"/>
  <c r="R594" i="1" s="1"/>
  <c r="C718" i="1"/>
  <c r="A718" i="1"/>
  <c r="E719" i="1" s="1"/>
  <c r="L717" i="1"/>
  <c r="T717" i="1"/>
  <c r="G717" i="1"/>
  <c r="D718" i="1"/>
  <c r="F717" i="1"/>
  <c r="M717" i="1"/>
  <c r="N717" i="1" s="1"/>
  <c r="I596" i="1"/>
  <c r="J595" i="1"/>
  <c r="K595" i="1" s="1"/>
  <c r="Q595" i="1" s="1"/>
  <c r="B593" i="1"/>
  <c r="H716" i="1"/>
  <c r="P717" i="1" l="1"/>
  <c r="H717" i="1"/>
  <c r="I597" i="1"/>
  <c r="J596" i="1"/>
  <c r="K596" i="1" s="1"/>
  <c r="M718" i="1"/>
  <c r="N718" i="1" s="1"/>
  <c r="C719" i="1"/>
  <c r="A719" i="1"/>
  <c r="E720" i="1" s="1"/>
  <c r="T718" i="1"/>
  <c r="D719" i="1"/>
  <c r="F718" i="1"/>
  <c r="L718" i="1"/>
  <c r="G718" i="1"/>
  <c r="B594" i="1"/>
  <c r="O725" i="1"/>
  <c r="B595" i="1"/>
  <c r="R595" i="1"/>
  <c r="P718" i="1" l="1"/>
  <c r="T719" i="1"/>
  <c r="D720" i="1"/>
  <c r="F719" i="1"/>
  <c r="C720" i="1"/>
  <c r="A720" i="1"/>
  <c r="E721" i="1" s="1"/>
  <c r="L719" i="1"/>
  <c r="G719" i="1"/>
  <c r="M719" i="1"/>
  <c r="N719" i="1" s="1"/>
  <c r="H718" i="1"/>
  <c r="O726" i="1"/>
  <c r="Q596" i="1"/>
  <c r="R596" i="1" s="1"/>
  <c r="I598" i="1"/>
  <c r="J597" i="1"/>
  <c r="K597" i="1" s="1"/>
  <c r="Q597" i="1" s="1"/>
  <c r="P719" i="1" l="1"/>
  <c r="H719" i="1"/>
  <c r="O727" i="1"/>
  <c r="M720" i="1"/>
  <c r="N720" i="1" s="1"/>
  <c r="A721" i="1"/>
  <c r="E722" i="1" s="1"/>
  <c r="C721" i="1"/>
  <c r="L720" i="1"/>
  <c r="D721" i="1"/>
  <c r="G720" i="1"/>
  <c r="T720" i="1"/>
  <c r="F720" i="1"/>
  <c r="B597" i="1"/>
  <c r="R597" i="1"/>
  <c r="B596" i="1"/>
  <c r="I599" i="1"/>
  <c r="J598" i="1"/>
  <c r="K598" i="1" s="1"/>
  <c r="Q598" i="1" s="1"/>
  <c r="H720" i="1" l="1"/>
  <c r="B598" i="1"/>
  <c r="R598" i="1"/>
  <c r="F721" i="1"/>
  <c r="G721" i="1"/>
  <c r="L721" i="1"/>
  <c r="C722" i="1"/>
  <c r="A722" i="1"/>
  <c r="E723" i="1" s="1"/>
  <c r="T721" i="1"/>
  <c r="M721" i="1"/>
  <c r="N721" i="1" s="1"/>
  <c r="D722" i="1"/>
  <c r="I600" i="1"/>
  <c r="J599" i="1"/>
  <c r="K599" i="1" s="1"/>
  <c r="Q599" i="1" s="1"/>
  <c r="P720" i="1"/>
  <c r="O728" i="1"/>
  <c r="B599" i="1" l="1"/>
  <c r="R599" i="1"/>
  <c r="P721" i="1"/>
  <c r="O729" i="1"/>
  <c r="G722" i="1"/>
  <c r="F722" i="1"/>
  <c r="M722" i="1"/>
  <c r="N722" i="1" s="1"/>
  <c r="C723" i="1"/>
  <c r="A723" i="1"/>
  <c r="E724" i="1" s="1"/>
  <c r="T722" i="1"/>
  <c r="D723" i="1"/>
  <c r="L722" i="1"/>
  <c r="I601" i="1"/>
  <c r="J600" i="1"/>
  <c r="K600" i="1" s="1"/>
  <c r="Q600" i="1" s="1"/>
  <c r="H721" i="1"/>
  <c r="O730" i="1" l="1"/>
  <c r="B600" i="1"/>
  <c r="R600" i="1"/>
  <c r="I602" i="1"/>
  <c r="J601" i="1"/>
  <c r="K601" i="1" s="1"/>
  <c r="Q601" i="1" s="1"/>
  <c r="P722" i="1"/>
  <c r="H722" i="1"/>
  <c r="F723" i="1"/>
  <c r="M723" i="1"/>
  <c r="N723" i="1" s="1"/>
  <c r="C724" i="1"/>
  <c r="G723" i="1"/>
  <c r="D724" i="1"/>
  <c r="A724" i="1"/>
  <c r="E725" i="1" s="1"/>
  <c r="L723" i="1"/>
  <c r="T723" i="1"/>
  <c r="H723" i="1" l="1"/>
  <c r="B601" i="1"/>
  <c r="R601" i="1"/>
  <c r="T724" i="1"/>
  <c r="L724" i="1"/>
  <c r="A725" i="1"/>
  <c r="E726" i="1" s="1"/>
  <c r="G724" i="1"/>
  <c r="F724" i="1"/>
  <c r="M724" i="1"/>
  <c r="N724" i="1" s="1"/>
  <c r="D725" i="1"/>
  <c r="C725" i="1"/>
  <c r="I603" i="1"/>
  <c r="J602" i="1"/>
  <c r="K602" i="1" s="1"/>
  <c r="P723" i="1"/>
  <c r="O731" i="1"/>
  <c r="P724" i="1" l="1"/>
  <c r="A726" i="1"/>
  <c r="E727" i="1" s="1"/>
  <c r="D726" i="1"/>
  <c r="T725" i="1"/>
  <c r="L725" i="1"/>
  <c r="C726" i="1"/>
  <c r="G725" i="1"/>
  <c r="F725" i="1"/>
  <c r="M725" i="1"/>
  <c r="N725" i="1" s="1"/>
  <c r="O732" i="1"/>
  <c r="I604" i="1"/>
  <c r="J603" i="1"/>
  <c r="K603" i="1" s="1"/>
  <c r="Q603" i="1" s="1"/>
  <c r="H724" i="1"/>
  <c r="Q602" i="1"/>
  <c r="R602" i="1" s="1"/>
  <c r="H725" i="1" l="1"/>
  <c r="B602" i="1"/>
  <c r="O733" i="1"/>
  <c r="C727" i="1"/>
  <c r="A727" i="1"/>
  <c r="E728" i="1" s="1"/>
  <c r="T726" i="1"/>
  <c r="L726" i="1"/>
  <c r="D727" i="1"/>
  <c r="G726" i="1"/>
  <c r="M726" i="1"/>
  <c r="N726" i="1" s="1"/>
  <c r="F726" i="1"/>
  <c r="I605" i="1"/>
  <c r="J604" i="1"/>
  <c r="K604" i="1" s="1"/>
  <c r="B603" i="1"/>
  <c r="R603" i="1"/>
  <c r="P725" i="1"/>
  <c r="P726" i="1" l="1"/>
  <c r="I606" i="1"/>
  <c r="J605" i="1"/>
  <c r="K605" i="1" s="1"/>
  <c r="Q605" i="1" s="1"/>
  <c r="T727" i="1"/>
  <c r="G727" i="1"/>
  <c r="M727" i="1"/>
  <c r="N727" i="1" s="1"/>
  <c r="D728" i="1"/>
  <c r="F727" i="1"/>
  <c r="L727" i="1"/>
  <c r="C728" i="1"/>
  <c r="A728" i="1"/>
  <c r="E729" i="1" s="1"/>
  <c r="H726" i="1"/>
  <c r="O734" i="1"/>
  <c r="Q604" i="1"/>
  <c r="R604" i="1" s="1"/>
  <c r="P727" i="1" l="1"/>
  <c r="B604" i="1"/>
  <c r="L728" i="1"/>
  <c r="A729" i="1"/>
  <c r="E730" i="1" s="1"/>
  <c r="G728" i="1"/>
  <c r="M728" i="1"/>
  <c r="N728" i="1" s="1"/>
  <c r="D729" i="1"/>
  <c r="C729" i="1"/>
  <c r="T728" i="1"/>
  <c r="F728" i="1"/>
  <c r="B605" i="1"/>
  <c r="R605" i="1"/>
  <c r="I607" i="1"/>
  <c r="J606" i="1"/>
  <c r="K606" i="1" s="1"/>
  <c r="Q606" i="1" s="1"/>
  <c r="H727" i="1"/>
  <c r="O735" i="1"/>
  <c r="H728" i="1" l="1"/>
  <c r="I608" i="1"/>
  <c r="J607" i="1"/>
  <c r="K607" i="1" s="1"/>
  <c r="O736" i="1"/>
  <c r="F729" i="1"/>
  <c r="L729" i="1"/>
  <c r="A730" i="1"/>
  <c r="E731" i="1" s="1"/>
  <c r="C730" i="1"/>
  <c r="D730" i="1"/>
  <c r="M729" i="1"/>
  <c r="N729" i="1" s="1"/>
  <c r="G729" i="1"/>
  <c r="T729" i="1"/>
  <c r="P728" i="1"/>
  <c r="B606" i="1"/>
  <c r="R606" i="1"/>
  <c r="P729" i="1" l="1"/>
  <c r="O737" i="1"/>
  <c r="Q607" i="1"/>
  <c r="R607" i="1" s="1"/>
  <c r="H729" i="1"/>
  <c r="C731" i="1"/>
  <c r="G730" i="1"/>
  <c r="T730" i="1"/>
  <c r="L730" i="1"/>
  <c r="A731" i="1"/>
  <c r="E732" i="1" s="1"/>
  <c r="F730" i="1"/>
  <c r="M730" i="1"/>
  <c r="N730" i="1" s="1"/>
  <c r="D731" i="1"/>
  <c r="I609" i="1"/>
  <c r="J608" i="1"/>
  <c r="K608" i="1" s="1"/>
  <c r="P730" i="1" l="1"/>
  <c r="B607" i="1"/>
  <c r="Q608" i="1"/>
  <c r="R608" i="1" s="1"/>
  <c r="O738" i="1"/>
  <c r="G731" i="1"/>
  <c r="D732" i="1"/>
  <c r="T731" i="1"/>
  <c r="L731" i="1"/>
  <c r="C732" i="1"/>
  <c r="F731" i="1"/>
  <c r="A732" i="1"/>
  <c r="E733" i="1" s="1"/>
  <c r="M731" i="1"/>
  <c r="N731" i="1" s="1"/>
  <c r="I610" i="1"/>
  <c r="J609" i="1"/>
  <c r="K609" i="1" s="1"/>
  <c r="Q609" i="1" s="1"/>
  <c r="H730" i="1"/>
  <c r="G732" i="1" l="1"/>
  <c r="M732" i="1"/>
  <c r="N732" i="1" s="1"/>
  <c r="F732" i="1"/>
  <c r="A733" i="1"/>
  <c r="E734" i="1" s="1"/>
  <c r="T732" i="1"/>
  <c r="L732" i="1"/>
  <c r="D733" i="1"/>
  <c r="C733" i="1"/>
  <c r="O739" i="1"/>
  <c r="P731" i="1"/>
  <c r="B608" i="1"/>
  <c r="H731" i="1"/>
  <c r="B609" i="1"/>
  <c r="R609" i="1"/>
  <c r="I611" i="1"/>
  <c r="J610" i="1"/>
  <c r="K610" i="1" s="1"/>
  <c r="P732" i="1" l="1"/>
  <c r="I612" i="1"/>
  <c r="J611" i="1"/>
  <c r="K611" i="1" s="1"/>
  <c r="Q611" i="1" s="1"/>
  <c r="M733" i="1"/>
  <c r="N733" i="1" s="1"/>
  <c r="G733" i="1"/>
  <c r="F733" i="1"/>
  <c r="A734" i="1"/>
  <c r="E735" i="1" s="1"/>
  <c r="L733" i="1"/>
  <c r="D734" i="1"/>
  <c r="T733" i="1"/>
  <c r="C734" i="1"/>
  <c r="O740" i="1"/>
  <c r="Q610" i="1"/>
  <c r="R610" i="1" s="1"/>
  <c r="H732" i="1"/>
  <c r="H733" i="1" l="1"/>
  <c r="P733" i="1"/>
  <c r="C735" i="1"/>
  <c r="T734" i="1"/>
  <c r="L734" i="1"/>
  <c r="A735" i="1"/>
  <c r="E736" i="1" s="1"/>
  <c r="F734" i="1"/>
  <c r="M734" i="1"/>
  <c r="N734" i="1" s="1"/>
  <c r="D735" i="1"/>
  <c r="G734" i="1"/>
  <c r="B610" i="1"/>
  <c r="B611" i="1"/>
  <c r="R611" i="1"/>
  <c r="I613" i="1"/>
  <c r="J612" i="1"/>
  <c r="K612" i="1" s="1"/>
  <c r="Q612" i="1" s="1"/>
  <c r="O741" i="1"/>
  <c r="P734" i="1" l="1"/>
  <c r="O742" i="1"/>
  <c r="H734" i="1"/>
  <c r="T735" i="1"/>
  <c r="L735" i="1"/>
  <c r="C736" i="1"/>
  <c r="A736" i="1"/>
  <c r="E737" i="1" s="1"/>
  <c r="F735" i="1"/>
  <c r="G735" i="1"/>
  <c r="M735" i="1"/>
  <c r="N735" i="1" s="1"/>
  <c r="D736" i="1"/>
  <c r="B612" i="1"/>
  <c r="R612" i="1"/>
  <c r="I614" i="1"/>
  <c r="J613" i="1"/>
  <c r="K613" i="1" s="1"/>
  <c r="P735" i="1" l="1"/>
  <c r="H735" i="1"/>
  <c r="T736" i="1"/>
  <c r="M736" i="1"/>
  <c r="N736" i="1" s="1"/>
  <c r="A737" i="1"/>
  <c r="E738" i="1" s="1"/>
  <c r="D737" i="1"/>
  <c r="F736" i="1"/>
  <c r="G736" i="1"/>
  <c r="L736" i="1"/>
  <c r="C737" i="1"/>
  <c r="I615" i="1"/>
  <c r="J614" i="1"/>
  <c r="K614" i="1" s="1"/>
  <c r="Q613" i="1"/>
  <c r="R613" i="1" s="1"/>
  <c r="O743" i="1"/>
  <c r="B613" i="1" l="1"/>
  <c r="P736" i="1"/>
  <c r="I616" i="1"/>
  <c r="J615" i="1"/>
  <c r="K615" i="1" s="1"/>
  <c r="O744" i="1"/>
  <c r="H736" i="1"/>
  <c r="L737" i="1"/>
  <c r="A738" i="1"/>
  <c r="E739" i="1" s="1"/>
  <c r="M737" i="1"/>
  <c r="N737" i="1" s="1"/>
  <c r="D738" i="1"/>
  <c r="T737" i="1"/>
  <c r="G737" i="1"/>
  <c r="C738" i="1"/>
  <c r="F737" i="1"/>
  <c r="Q614" i="1"/>
  <c r="R614" i="1" s="1"/>
  <c r="P737" i="1" l="1"/>
  <c r="A739" i="1"/>
  <c r="E740" i="1" s="1"/>
  <c r="F738" i="1"/>
  <c r="L738" i="1"/>
  <c r="G738" i="1"/>
  <c r="M738" i="1"/>
  <c r="N738" i="1" s="1"/>
  <c r="D739" i="1"/>
  <c r="C739" i="1"/>
  <c r="T738" i="1"/>
  <c r="B614" i="1"/>
  <c r="O745" i="1"/>
  <c r="Q615" i="1"/>
  <c r="R615" i="1" s="1"/>
  <c r="H737" i="1"/>
  <c r="I617" i="1"/>
  <c r="J616" i="1"/>
  <c r="K616" i="1" s="1"/>
  <c r="H738" i="1" l="1"/>
  <c r="B615" i="1"/>
  <c r="O746" i="1"/>
  <c r="Q616" i="1"/>
  <c r="R616" i="1" s="1"/>
  <c r="I618" i="1"/>
  <c r="J618" i="1" s="1"/>
  <c r="J617" i="1"/>
  <c r="K617" i="1" s="1"/>
  <c r="Q617" i="1" s="1"/>
  <c r="P738" i="1"/>
  <c r="A740" i="1"/>
  <c r="E741" i="1" s="1"/>
  <c r="L739" i="1"/>
  <c r="F739" i="1"/>
  <c r="D740" i="1"/>
  <c r="T739" i="1"/>
  <c r="C740" i="1"/>
  <c r="G739" i="1"/>
  <c r="M739" i="1"/>
  <c r="N739" i="1" s="1"/>
  <c r="H739" i="1" l="1"/>
  <c r="B616" i="1"/>
  <c r="I619" i="1"/>
  <c r="K618" i="1"/>
  <c r="O747" i="1"/>
  <c r="T740" i="1"/>
  <c r="F740" i="1"/>
  <c r="G740" i="1"/>
  <c r="L740" i="1"/>
  <c r="C741" i="1"/>
  <c r="A741" i="1"/>
  <c r="E742" i="1" s="1"/>
  <c r="M740" i="1"/>
  <c r="N740" i="1" s="1"/>
  <c r="P739" i="1"/>
  <c r="B617" i="1"/>
  <c r="R617" i="1"/>
  <c r="D741" i="1" l="1"/>
  <c r="D742" i="1" s="1"/>
  <c r="H740" i="1"/>
  <c r="O748" i="1"/>
  <c r="P740" i="1"/>
  <c r="Q618" i="1"/>
  <c r="I620" i="1"/>
  <c r="J619" i="1"/>
  <c r="K619" i="1" s="1"/>
  <c r="Q619" i="1" s="1"/>
  <c r="C742" i="1"/>
  <c r="T741" i="1"/>
  <c r="M741" i="1"/>
  <c r="N741" i="1" s="1"/>
  <c r="F741" i="1"/>
  <c r="A742" i="1"/>
  <c r="E743" i="1" s="1"/>
  <c r="L741" i="1"/>
  <c r="G741" i="1"/>
  <c r="P741" i="1" l="1"/>
  <c r="F742" i="1"/>
  <c r="M742" i="1"/>
  <c r="N742" i="1" s="1"/>
  <c r="D743" i="1"/>
  <c r="C743" i="1"/>
  <c r="G742" i="1"/>
  <c r="L742" i="1"/>
  <c r="A743" i="1"/>
  <c r="E744" i="1" s="1"/>
  <c r="T742" i="1"/>
  <c r="U618" i="1"/>
  <c r="R618" i="1"/>
  <c r="O749" i="1"/>
  <c r="B619" i="1"/>
  <c r="R619" i="1"/>
  <c r="I621" i="1"/>
  <c r="J620" i="1"/>
  <c r="K620" i="1" s="1"/>
  <c r="H741" i="1"/>
  <c r="B618" i="1"/>
  <c r="H742" i="1" l="1"/>
  <c r="T743" i="1"/>
  <c r="C744" i="1"/>
  <c r="M743" i="1"/>
  <c r="N743" i="1" s="1"/>
  <c r="A744" i="1"/>
  <c r="E745" i="1" s="1"/>
  <c r="F743" i="1"/>
  <c r="G743" i="1"/>
  <c r="L743" i="1"/>
  <c r="D744" i="1"/>
  <c r="O750" i="1"/>
  <c r="Q620" i="1"/>
  <c r="R620" i="1" s="1"/>
  <c r="I622" i="1"/>
  <c r="J621" i="1"/>
  <c r="K621" i="1" s="1"/>
  <c r="P742" i="1"/>
  <c r="P743" i="1" l="1"/>
  <c r="B620" i="1"/>
  <c r="H743" i="1"/>
  <c r="L744" i="1"/>
  <c r="T744" i="1"/>
  <c r="A745" i="1"/>
  <c r="E746" i="1" s="1"/>
  <c r="F744" i="1"/>
  <c r="D745" i="1"/>
  <c r="M744" i="1"/>
  <c r="N744" i="1" s="1"/>
  <c r="G744" i="1"/>
  <c r="C745" i="1"/>
  <c r="Q621" i="1"/>
  <c r="R621" i="1" s="1"/>
  <c r="O751" i="1"/>
  <c r="I623" i="1"/>
  <c r="J622" i="1"/>
  <c r="K622" i="1" s="1"/>
  <c r="Q622" i="1" s="1"/>
  <c r="H744" i="1" l="1"/>
  <c r="O752" i="1"/>
  <c r="P744" i="1"/>
  <c r="B621" i="1"/>
  <c r="D746" i="1"/>
  <c r="T745" i="1"/>
  <c r="C746" i="1"/>
  <c r="L745" i="1"/>
  <c r="F745" i="1"/>
  <c r="M745" i="1"/>
  <c r="N745" i="1" s="1"/>
  <c r="A746" i="1"/>
  <c r="E747" i="1" s="1"/>
  <c r="G745" i="1"/>
  <c r="B622" i="1"/>
  <c r="R622" i="1"/>
  <c r="I624" i="1"/>
  <c r="J623" i="1"/>
  <c r="K623" i="1" s="1"/>
  <c r="Q623" i="1" s="1"/>
  <c r="H745" i="1" l="1"/>
  <c r="B623" i="1"/>
  <c r="R623" i="1"/>
  <c r="D747" i="1"/>
  <c r="C747" i="1"/>
  <c r="F746" i="1"/>
  <c r="G746" i="1"/>
  <c r="L746" i="1"/>
  <c r="T746" i="1"/>
  <c r="A747" i="1"/>
  <c r="E748" i="1" s="1"/>
  <c r="M746" i="1"/>
  <c r="N746" i="1" s="1"/>
  <c r="P745" i="1"/>
  <c r="I625" i="1"/>
  <c r="J624" i="1"/>
  <c r="K624" i="1" s="1"/>
  <c r="O753" i="1"/>
  <c r="H746" i="1" l="1"/>
  <c r="M747" i="1"/>
  <c r="N747" i="1" s="1"/>
  <c r="F747" i="1"/>
  <c r="G747" i="1"/>
  <c r="C748" i="1"/>
  <c r="A748" i="1"/>
  <c r="E749" i="1" s="1"/>
  <c r="L747" i="1"/>
  <c r="T747" i="1"/>
  <c r="D748" i="1"/>
  <c r="O754" i="1"/>
  <c r="Q624" i="1"/>
  <c r="R624" i="1" s="1"/>
  <c r="I626" i="1"/>
  <c r="J625" i="1"/>
  <c r="K625" i="1" s="1"/>
  <c r="Q625" i="1" s="1"/>
  <c r="P746" i="1"/>
  <c r="H747" i="1" l="1"/>
  <c r="L748" i="1"/>
  <c r="D749" i="1"/>
  <c r="C749" i="1"/>
  <c r="T748" i="1"/>
  <c r="M748" i="1"/>
  <c r="N748" i="1" s="1"/>
  <c r="F748" i="1"/>
  <c r="G748" i="1"/>
  <c r="A749" i="1"/>
  <c r="E750" i="1" s="1"/>
  <c r="O755" i="1"/>
  <c r="P747" i="1"/>
  <c r="I627" i="1"/>
  <c r="J626" i="1"/>
  <c r="K626" i="1" s="1"/>
  <c r="B625" i="1"/>
  <c r="R625" i="1"/>
  <c r="B624" i="1"/>
  <c r="I628" i="1" l="1"/>
  <c r="J627" i="1"/>
  <c r="K627" i="1" s="1"/>
  <c r="P748" i="1"/>
  <c r="H748" i="1"/>
  <c r="Q626" i="1"/>
  <c r="R626" i="1" s="1"/>
  <c r="O756" i="1"/>
  <c r="M749" i="1"/>
  <c r="N749" i="1" s="1"/>
  <c r="G749" i="1"/>
  <c r="F749" i="1"/>
  <c r="L749" i="1"/>
  <c r="D750" i="1"/>
  <c r="A750" i="1"/>
  <c r="E751" i="1" s="1"/>
  <c r="C750" i="1"/>
  <c r="T749" i="1"/>
  <c r="P749" i="1" l="1"/>
  <c r="B626" i="1"/>
  <c r="H749" i="1"/>
  <c r="A751" i="1"/>
  <c r="E752" i="1" s="1"/>
  <c r="M750" i="1"/>
  <c r="N750" i="1" s="1"/>
  <c r="F750" i="1"/>
  <c r="G750" i="1"/>
  <c r="D751" i="1"/>
  <c r="C751" i="1"/>
  <c r="L750" i="1"/>
  <c r="T750" i="1"/>
  <c r="O757" i="1"/>
  <c r="Q627" i="1"/>
  <c r="R627" i="1" s="1"/>
  <c r="I629" i="1"/>
  <c r="J628" i="1"/>
  <c r="K628" i="1" s="1"/>
  <c r="P750" i="1" l="1"/>
  <c r="G751" i="1"/>
  <c r="A752" i="1"/>
  <c r="E753" i="1" s="1"/>
  <c r="F751" i="1"/>
  <c r="D752" i="1"/>
  <c r="L751" i="1"/>
  <c r="T751" i="1"/>
  <c r="C752" i="1"/>
  <c r="M751" i="1"/>
  <c r="N751" i="1" s="1"/>
  <c r="Q628" i="1"/>
  <c r="R628" i="1" s="1"/>
  <c r="O758" i="1"/>
  <c r="I630" i="1"/>
  <c r="J629" i="1"/>
  <c r="K629" i="1" s="1"/>
  <c r="H750" i="1"/>
  <c r="B627" i="1"/>
  <c r="P751" i="1" l="1"/>
  <c r="B628" i="1"/>
  <c r="O759" i="1"/>
  <c r="D753" i="1"/>
  <c r="F752" i="1"/>
  <c r="G752" i="1"/>
  <c r="L752" i="1"/>
  <c r="A753" i="1"/>
  <c r="E754" i="1" s="1"/>
  <c r="C753" i="1"/>
  <c r="T752" i="1"/>
  <c r="M752" i="1"/>
  <c r="N752" i="1" s="1"/>
  <c r="I631" i="1"/>
  <c r="J630" i="1"/>
  <c r="K630" i="1" s="1"/>
  <c r="H751" i="1"/>
  <c r="Q629" i="1"/>
  <c r="R629" i="1" s="1"/>
  <c r="P752" i="1" l="1"/>
  <c r="Q630" i="1"/>
  <c r="R630" i="1" s="1"/>
  <c r="B629" i="1"/>
  <c r="I632" i="1"/>
  <c r="J631" i="1"/>
  <c r="K631" i="1" s="1"/>
  <c r="Q631" i="1" s="1"/>
  <c r="H752" i="1"/>
  <c r="G753" i="1"/>
  <c r="M753" i="1"/>
  <c r="N753" i="1" s="1"/>
  <c r="C754" i="1"/>
  <c r="A754" i="1"/>
  <c r="E755" i="1" s="1"/>
  <c r="L753" i="1"/>
  <c r="T753" i="1"/>
  <c r="F753" i="1"/>
  <c r="D754" i="1"/>
  <c r="O760" i="1"/>
  <c r="P753" i="1" l="1"/>
  <c r="I633" i="1"/>
  <c r="J632" i="1"/>
  <c r="K632" i="1" s="1"/>
  <c r="G754" i="1"/>
  <c r="T754" i="1"/>
  <c r="M754" i="1"/>
  <c r="N754" i="1" s="1"/>
  <c r="D755" i="1"/>
  <c r="F754" i="1"/>
  <c r="L754" i="1"/>
  <c r="C755" i="1"/>
  <c r="A755" i="1"/>
  <c r="E756" i="1" s="1"/>
  <c r="O761" i="1"/>
  <c r="H753" i="1"/>
  <c r="B630" i="1"/>
  <c r="B631" i="1"/>
  <c r="R631" i="1"/>
  <c r="P754" i="1" l="1"/>
  <c r="O762" i="1"/>
  <c r="H754" i="1"/>
  <c r="M755" i="1"/>
  <c r="N755" i="1" s="1"/>
  <c r="C756" i="1"/>
  <c r="A756" i="1"/>
  <c r="E757" i="1" s="1"/>
  <c r="T755" i="1"/>
  <c r="D756" i="1"/>
  <c r="G755" i="1"/>
  <c r="F755" i="1"/>
  <c r="L755" i="1"/>
  <c r="Q632" i="1"/>
  <c r="R632" i="1" s="1"/>
  <c r="I634" i="1"/>
  <c r="J633" i="1"/>
  <c r="K633" i="1" s="1"/>
  <c r="Q633" i="1" l="1"/>
  <c r="R633" i="1" s="1"/>
  <c r="P755" i="1"/>
  <c r="I635" i="1"/>
  <c r="J634" i="1"/>
  <c r="K634" i="1" s="1"/>
  <c r="H755" i="1"/>
  <c r="B632" i="1"/>
  <c r="D757" i="1"/>
  <c r="L756" i="1"/>
  <c r="F756" i="1"/>
  <c r="M756" i="1"/>
  <c r="N756" i="1" s="1"/>
  <c r="G756" i="1"/>
  <c r="C757" i="1"/>
  <c r="A757" i="1"/>
  <c r="E758" i="1" s="1"/>
  <c r="T756" i="1"/>
  <c r="O763" i="1"/>
  <c r="H756" i="1" l="1"/>
  <c r="B633" i="1"/>
  <c r="D758" i="1"/>
  <c r="A758" i="1"/>
  <c r="E759" i="1" s="1"/>
  <c r="L757" i="1"/>
  <c r="F757" i="1"/>
  <c r="G757" i="1"/>
  <c r="M757" i="1"/>
  <c r="N757" i="1" s="1"/>
  <c r="T757" i="1"/>
  <c r="C758" i="1"/>
  <c r="I636" i="1"/>
  <c r="J635" i="1"/>
  <c r="K635" i="1" s="1"/>
  <c r="O764" i="1"/>
  <c r="P756" i="1"/>
  <c r="Q634" i="1"/>
  <c r="R634" i="1" s="1"/>
  <c r="P757" i="1" l="1"/>
  <c r="Q635" i="1"/>
  <c r="R635" i="1" s="1"/>
  <c r="I637" i="1"/>
  <c r="J636" i="1"/>
  <c r="K636" i="1" s="1"/>
  <c r="C759" i="1"/>
  <c r="A759" i="1"/>
  <c r="E760" i="1" s="1"/>
  <c r="L758" i="1"/>
  <c r="T758" i="1"/>
  <c r="D759" i="1"/>
  <c r="G758" i="1"/>
  <c r="M758" i="1"/>
  <c r="N758" i="1" s="1"/>
  <c r="F758" i="1"/>
  <c r="B634" i="1"/>
  <c r="H757" i="1"/>
  <c r="O765" i="1"/>
  <c r="P758" i="1" l="1"/>
  <c r="D760" i="1"/>
  <c r="L759" i="1"/>
  <c r="F759" i="1"/>
  <c r="C760" i="1"/>
  <c r="A760" i="1"/>
  <c r="E761" i="1" s="1"/>
  <c r="M759" i="1"/>
  <c r="N759" i="1" s="1"/>
  <c r="G759" i="1"/>
  <c r="T759" i="1"/>
  <c r="Q636" i="1"/>
  <c r="R636" i="1" s="1"/>
  <c r="O766" i="1"/>
  <c r="I638" i="1"/>
  <c r="J637" i="1"/>
  <c r="K637" i="1" s="1"/>
  <c r="B635" i="1"/>
  <c r="H758" i="1"/>
  <c r="B636" i="1" l="1"/>
  <c r="Q637" i="1"/>
  <c r="R637" i="1" s="1"/>
  <c r="O767" i="1"/>
  <c r="D761" i="1"/>
  <c r="M760" i="1"/>
  <c r="N760" i="1" s="1"/>
  <c r="F760" i="1"/>
  <c r="G760" i="1"/>
  <c r="L760" i="1"/>
  <c r="C761" i="1"/>
  <c r="T760" i="1"/>
  <c r="A761" i="1"/>
  <c r="E762" i="1" s="1"/>
  <c r="I639" i="1"/>
  <c r="J638" i="1"/>
  <c r="K638" i="1" s="1"/>
  <c r="P759" i="1"/>
  <c r="H759" i="1"/>
  <c r="H760" i="1" l="1"/>
  <c r="P760" i="1"/>
  <c r="G761" i="1"/>
  <c r="L761" i="1"/>
  <c r="F761" i="1"/>
  <c r="C762" i="1"/>
  <c r="A762" i="1"/>
  <c r="E763" i="1" s="1"/>
  <c r="T761" i="1"/>
  <c r="D762" i="1"/>
  <c r="M761" i="1"/>
  <c r="N761" i="1" s="1"/>
  <c r="O768" i="1"/>
  <c r="I640" i="1"/>
  <c r="J639" i="1"/>
  <c r="K639" i="1" s="1"/>
  <c r="Q638" i="1"/>
  <c r="R638" i="1" s="1"/>
  <c r="B637" i="1"/>
  <c r="P761" i="1" l="1"/>
  <c r="I641" i="1"/>
  <c r="J640" i="1"/>
  <c r="K640" i="1" s="1"/>
  <c r="Q640" i="1" s="1"/>
  <c r="A763" i="1"/>
  <c r="E764" i="1" s="1"/>
  <c r="G762" i="1"/>
  <c r="M762" i="1"/>
  <c r="N762" i="1" s="1"/>
  <c r="T762" i="1"/>
  <c r="F762" i="1"/>
  <c r="D763" i="1"/>
  <c r="L762" i="1"/>
  <c r="C763" i="1"/>
  <c r="B638" i="1"/>
  <c r="H761" i="1"/>
  <c r="O769" i="1"/>
  <c r="Q639" i="1"/>
  <c r="R639" i="1" s="1"/>
  <c r="P762" i="1" l="1"/>
  <c r="B639" i="1"/>
  <c r="H762" i="1"/>
  <c r="C764" i="1"/>
  <c r="A764" i="1"/>
  <c r="E765" i="1" s="1"/>
  <c r="T763" i="1"/>
  <c r="D764" i="1"/>
  <c r="M763" i="1"/>
  <c r="N763" i="1" s="1"/>
  <c r="G763" i="1"/>
  <c r="L763" i="1"/>
  <c r="F763" i="1"/>
  <c r="B640" i="1"/>
  <c r="R640" i="1"/>
  <c r="O770" i="1"/>
  <c r="I642" i="1"/>
  <c r="J641" i="1"/>
  <c r="K641" i="1" s="1"/>
  <c r="P763" i="1" l="1"/>
  <c r="L764" i="1"/>
  <c r="G764" i="1"/>
  <c r="C765" i="1"/>
  <c r="T764" i="1"/>
  <c r="A765" i="1"/>
  <c r="E766" i="1" s="1"/>
  <c r="D765" i="1"/>
  <c r="M764" i="1"/>
  <c r="N764" i="1" s="1"/>
  <c r="F764" i="1"/>
  <c r="H763" i="1"/>
  <c r="Q641" i="1"/>
  <c r="R641" i="1" s="1"/>
  <c r="I643" i="1"/>
  <c r="J642" i="1"/>
  <c r="K642" i="1" s="1"/>
  <c r="Q642" i="1" s="1"/>
  <c r="O771" i="1"/>
  <c r="H764" i="1" l="1"/>
  <c r="P764" i="1"/>
  <c r="A766" i="1"/>
  <c r="E767" i="1" s="1"/>
  <c r="T765" i="1"/>
  <c r="L765" i="1"/>
  <c r="D766" i="1"/>
  <c r="F765" i="1"/>
  <c r="M765" i="1"/>
  <c r="N765" i="1" s="1"/>
  <c r="G765" i="1"/>
  <c r="C766" i="1"/>
  <c r="O772" i="1"/>
  <c r="B641" i="1"/>
  <c r="I644" i="1"/>
  <c r="J643" i="1"/>
  <c r="K643" i="1" s="1"/>
  <c r="Q643" i="1" s="1"/>
  <c r="B642" i="1"/>
  <c r="R642" i="1"/>
  <c r="H765" i="1" l="1"/>
  <c r="O773" i="1"/>
  <c r="P765" i="1"/>
  <c r="I645" i="1"/>
  <c r="J644" i="1"/>
  <c r="K644" i="1" s="1"/>
  <c r="B643" i="1"/>
  <c r="R643" i="1"/>
  <c r="C767" i="1"/>
  <c r="D767" i="1"/>
  <c r="T766" i="1"/>
  <c r="L766" i="1"/>
  <c r="A767" i="1"/>
  <c r="E768" i="1" s="1"/>
  <c r="F766" i="1"/>
  <c r="M766" i="1"/>
  <c r="N766" i="1" s="1"/>
  <c r="G766" i="1"/>
  <c r="H766" i="1" l="1"/>
  <c r="P766" i="1"/>
  <c r="O774" i="1"/>
  <c r="L767" i="1"/>
  <c r="C768" i="1"/>
  <c r="G767" i="1"/>
  <c r="A768" i="1"/>
  <c r="E769" i="1" s="1"/>
  <c r="T767" i="1"/>
  <c r="D768" i="1"/>
  <c r="M767" i="1"/>
  <c r="N767" i="1" s="1"/>
  <c r="F767" i="1"/>
  <c r="Q644" i="1"/>
  <c r="R644" i="1" s="1"/>
  <c r="I646" i="1"/>
  <c r="J645" i="1"/>
  <c r="K645" i="1" s="1"/>
  <c r="P767" i="1" l="1"/>
  <c r="O775" i="1"/>
  <c r="I647" i="1"/>
  <c r="J646" i="1"/>
  <c r="K646" i="1" s="1"/>
  <c r="Q645" i="1"/>
  <c r="R645" i="1" s="1"/>
  <c r="H767" i="1"/>
  <c r="M768" i="1"/>
  <c r="N768" i="1" s="1"/>
  <c r="G768" i="1"/>
  <c r="T768" i="1"/>
  <c r="L768" i="1"/>
  <c r="F768" i="1"/>
  <c r="A769" i="1"/>
  <c r="E770" i="1" s="1"/>
  <c r="C769" i="1"/>
  <c r="D769" i="1"/>
  <c r="B644" i="1"/>
  <c r="P768" i="1" l="1"/>
  <c r="B645" i="1"/>
  <c r="Q646" i="1"/>
  <c r="R646" i="1" s="1"/>
  <c r="I648" i="1"/>
  <c r="J648" i="1" s="1"/>
  <c r="J647" i="1"/>
  <c r="K647" i="1" s="1"/>
  <c r="F769" i="1"/>
  <c r="M769" i="1"/>
  <c r="N769" i="1" s="1"/>
  <c r="A770" i="1"/>
  <c r="E771" i="1" s="1"/>
  <c r="G769" i="1"/>
  <c r="D770" i="1"/>
  <c r="L769" i="1"/>
  <c r="T769" i="1"/>
  <c r="C770" i="1"/>
  <c r="H768" i="1"/>
  <c r="O776" i="1"/>
  <c r="H769" i="1" l="1"/>
  <c r="B646" i="1"/>
  <c r="Q647" i="1"/>
  <c r="R647" i="1" s="1"/>
  <c r="I649" i="1"/>
  <c r="K648" i="1"/>
  <c r="O777" i="1"/>
  <c r="G770" i="1"/>
  <c r="D771" i="1"/>
  <c r="F770" i="1"/>
  <c r="A771" i="1"/>
  <c r="E772" i="1" s="1"/>
  <c r="L770" i="1"/>
  <c r="T770" i="1"/>
  <c r="C771" i="1"/>
  <c r="M770" i="1"/>
  <c r="N770" i="1" s="1"/>
  <c r="P769" i="1"/>
  <c r="H770" i="1" l="1"/>
  <c r="O778" i="1"/>
  <c r="Q648" i="1"/>
  <c r="R648" i="1" s="1"/>
  <c r="F771" i="1"/>
  <c r="C772" i="1"/>
  <c r="M771" i="1"/>
  <c r="N771" i="1" s="1"/>
  <c r="A772" i="1"/>
  <c r="D772" i="1" s="1"/>
  <c r="L771" i="1"/>
  <c r="T771" i="1"/>
  <c r="G771" i="1"/>
  <c r="I650" i="1"/>
  <c r="J649" i="1"/>
  <c r="K649" i="1" s="1"/>
  <c r="Q649" i="1" s="1"/>
  <c r="P770" i="1"/>
  <c r="B647" i="1"/>
  <c r="E773" i="1" l="1"/>
  <c r="H771" i="1"/>
  <c r="B648" i="1"/>
  <c r="F772" i="1"/>
  <c r="L772" i="1"/>
  <c r="A773" i="1"/>
  <c r="D773" i="1"/>
  <c r="C773" i="1"/>
  <c r="G772" i="1"/>
  <c r="T772" i="1"/>
  <c r="M772" i="1"/>
  <c r="N772" i="1" s="1"/>
  <c r="P771" i="1"/>
  <c r="I651" i="1"/>
  <c r="J650" i="1"/>
  <c r="K650" i="1" s="1"/>
  <c r="Q650" i="1" s="1"/>
  <c r="B649" i="1"/>
  <c r="R649" i="1"/>
  <c r="O779" i="1"/>
  <c r="E774" i="1" l="1"/>
  <c r="B650" i="1"/>
  <c r="R650" i="1"/>
  <c r="I652" i="1"/>
  <c r="J651" i="1"/>
  <c r="K651" i="1" s="1"/>
  <c r="M773" i="1"/>
  <c r="N773" i="1" s="1"/>
  <c r="T773" i="1"/>
  <c r="D774" i="1"/>
  <c r="G773" i="1"/>
  <c r="F773" i="1"/>
  <c r="L773" i="1"/>
  <c r="C774" i="1"/>
  <c r="A774" i="1"/>
  <c r="H772" i="1"/>
  <c r="O780" i="1"/>
  <c r="P772" i="1"/>
  <c r="E775" i="1" l="1"/>
  <c r="H773" i="1"/>
  <c r="P773" i="1"/>
  <c r="T774" i="1"/>
  <c r="D775" i="1"/>
  <c r="M774" i="1"/>
  <c r="N774" i="1" s="1"/>
  <c r="F774" i="1"/>
  <c r="A775" i="1"/>
  <c r="C775" i="1"/>
  <c r="G774" i="1"/>
  <c r="L774" i="1"/>
  <c r="Q651" i="1"/>
  <c r="R651" i="1" s="1"/>
  <c r="I653" i="1"/>
  <c r="J652" i="1"/>
  <c r="K652" i="1" s="1"/>
  <c r="O781" i="1"/>
  <c r="E776" i="1" l="1"/>
  <c r="P774" i="1"/>
  <c r="H774" i="1"/>
  <c r="I654" i="1"/>
  <c r="J653" i="1"/>
  <c r="K653" i="1" s="1"/>
  <c r="B651" i="1"/>
  <c r="Q652" i="1"/>
  <c r="R652" i="1" s="1"/>
  <c r="C776" i="1"/>
  <c r="F775" i="1"/>
  <c r="L775" i="1"/>
  <c r="A776" i="1"/>
  <c r="G775" i="1"/>
  <c r="D776" i="1"/>
  <c r="M775" i="1"/>
  <c r="N775" i="1" s="1"/>
  <c r="T775" i="1"/>
  <c r="O782" i="1"/>
  <c r="E777" i="1" l="1"/>
  <c r="H775" i="1"/>
  <c r="D777" i="1"/>
  <c r="T776" i="1"/>
  <c r="C777" i="1"/>
  <c r="L776" i="1"/>
  <c r="G776" i="1"/>
  <c r="A777" i="1"/>
  <c r="F776" i="1"/>
  <c r="M776" i="1"/>
  <c r="N776" i="1" s="1"/>
  <c r="O783" i="1"/>
  <c r="P775" i="1"/>
  <c r="Q653" i="1"/>
  <c r="R653" i="1" s="1"/>
  <c r="B652" i="1"/>
  <c r="I655" i="1"/>
  <c r="J654" i="1"/>
  <c r="K654" i="1" s="1"/>
  <c r="E778" i="1" l="1"/>
  <c r="H776" i="1"/>
  <c r="B653" i="1"/>
  <c r="I656" i="1"/>
  <c r="J655" i="1"/>
  <c r="K655" i="1" s="1"/>
  <c r="O784" i="1"/>
  <c r="P776" i="1"/>
  <c r="Q654" i="1"/>
  <c r="R654" i="1" s="1"/>
  <c r="L777" i="1"/>
  <c r="F777" i="1"/>
  <c r="A778" i="1"/>
  <c r="M777" i="1"/>
  <c r="N777" i="1" s="1"/>
  <c r="G777" i="1"/>
  <c r="D778" i="1"/>
  <c r="C778" i="1"/>
  <c r="T777" i="1"/>
  <c r="E779" i="1" l="1"/>
  <c r="P777" i="1"/>
  <c r="B654" i="1"/>
  <c r="L778" i="1"/>
  <c r="C779" i="1"/>
  <c r="D779" i="1"/>
  <c r="M778" i="1"/>
  <c r="N778" i="1" s="1"/>
  <c r="T778" i="1"/>
  <c r="F778" i="1"/>
  <c r="G778" i="1"/>
  <c r="A779" i="1"/>
  <c r="O785" i="1"/>
  <c r="H777" i="1"/>
  <c r="Q655" i="1"/>
  <c r="R655" i="1" s="1"/>
  <c r="I657" i="1"/>
  <c r="J656" i="1"/>
  <c r="K656" i="1" s="1"/>
  <c r="Q656" i="1" s="1"/>
  <c r="E780" i="1" l="1"/>
  <c r="H778" i="1"/>
  <c r="B655" i="1"/>
  <c r="D780" i="1"/>
  <c r="G779" i="1"/>
  <c r="M779" i="1"/>
  <c r="N779" i="1" s="1"/>
  <c r="C780" i="1"/>
  <c r="F779" i="1"/>
  <c r="A780" i="1"/>
  <c r="T779" i="1"/>
  <c r="L779" i="1"/>
  <c r="P778" i="1"/>
  <c r="B656" i="1"/>
  <c r="R656" i="1"/>
  <c r="O786" i="1"/>
  <c r="I658" i="1"/>
  <c r="J657" i="1"/>
  <c r="K657" i="1" s="1"/>
  <c r="E781" i="1" l="1"/>
  <c r="H779" i="1"/>
  <c r="P779" i="1"/>
  <c r="Q657" i="1"/>
  <c r="R657" i="1" s="1"/>
  <c r="O787" i="1"/>
  <c r="I659" i="1"/>
  <c r="J658" i="1"/>
  <c r="K658" i="1" s="1"/>
  <c r="M780" i="1"/>
  <c r="N780" i="1" s="1"/>
  <c r="A781" i="1"/>
  <c r="F780" i="1"/>
  <c r="L780" i="1"/>
  <c r="D781" i="1"/>
  <c r="T780" i="1"/>
  <c r="G780" i="1"/>
  <c r="C781" i="1"/>
  <c r="E782" i="1" l="1"/>
  <c r="P780" i="1"/>
  <c r="F781" i="1"/>
  <c r="C782" i="1"/>
  <c r="G781" i="1"/>
  <c r="M781" i="1"/>
  <c r="N781" i="1" s="1"/>
  <c r="A782" i="1"/>
  <c r="D782" i="1"/>
  <c r="T781" i="1"/>
  <c r="L781" i="1"/>
  <c r="H780" i="1"/>
  <c r="Q658" i="1"/>
  <c r="R658" i="1" s="1"/>
  <c r="B657" i="1"/>
  <c r="O788" i="1"/>
  <c r="I660" i="1"/>
  <c r="J659" i="1"/>
  <c r="K659" i="1" s="1"/>
  <c r="Q659" i="1" s="1"/>
  <c r="E783" i="1" l="1"/>
  <c r="H781" i="1"/>
  <c r="O789" i="1"/>
  <c r="B658" i="1"/>
  <c r="F782" i="1"/>
  <c r="L782" i="1"/>
  <c r="A783" i="1"/>
  <c r="G782" i="1"/>
  <c r="T782" i="1"/>
  <c r="D783" i="1"/>
  <c r="C783" i="1"/>
  <c r="M782" i="1"/>
  <c r="N782" i="1" s="1"/>
  <c r="B659" i="1"/>
  <c r="R659" i="1"/>
  <c r="I661" i="1"/>
  <c r="J660" i="1"/>
  <c r="K660" i="1" s="1"/>
  <c r="Q660" i="1" s="1"/>
  <c r="P781" i="1"/>
  <c r="E784" i="1" l="1"/>
  <c r="P782" i="1"/>
  <c r="H782" i="1"/>
  <c r="O790" i="1"/>
  <c r="B660" i="1"/>
  <c r="R660" i="1"/>
  <c r="I662" i="1"/>
  <c r="J661" i="1"/>
  <c r="K661" i="1" s="1"/>
  <c r="Q661" i="1" s="1"/>
  <c r="G783" i="1"/>
  <c r="A784" i="1"/>
  <c r="F783" i="1"/>
  <c r="L783" i="1"/>
  <c r="M783" i="1"/>
  <c r="N783" i="1" s="1"/>
  <c r="D784" i="1"/>
  <c r="T783" i="1"/>
  <c r="C784" i="1"/>
  <c r="E785" i="1" l="1"/>
  <c r="P783" i="1"/>
  <c r="C785" i="1"/>
  <c r="M784" i="1"/>
  <c r="N784" i="1" s="1"/>
  <c r="F784" i="1"/>
  <c r="A785" i="1"/>
  <c r="D785" i="1"/>
  <c r="T784" i="1"/>
  <c r="G784" i="1"/>
  <c r="L784" i="1"/>
  <c r="O791" i="1"/>
  <c r="H783" i="1"/>
  <c r="B661" i="1"/>
  <c r="R661" i="1"/>
  <c r="I663" i="1"/>
  <c r="J662" i="1"/>
  <c r="K662" i="1" s="1"/>
  <c r="E786" i="1" l="1"/>
  <c r="P784" i="1"/>
  <c r="H784" i="1"/>
  <c r="D786" i="1"/>
  <c r="L785" i="1"/>
  <c r="T785" i="1"/>
  <c r="A786" i="1"/>
  <c r="M785" i="1"/>
  <c r="N785" i="1" s="1"/>
  <c r="G785" i="1"/>
  <c r="C786" i="1"/>
  <c r="F785" i="1"/>
  <c r="O792" i="1"/>
  <c r="I664" i="1"/>
  <c r="J663" i="1"/>
  <c r="K663" i="1" s="1"/>
  <c r="Q662" i="1"/>
  <c r="R662" i="1" s="1"/>
  <c r="E787" i="1" l="1"/>
  <c r="H785" i="1"/>
  <c r="B662" i="1"/>
  <c r="O793" i="1"/>
  <c r="G786" i="1"/>
  <c r="C787" i="1"/>
  <c r="L786" i="1"/>
  <c r="F786" i="1"/>
  <c r="A787" i="1"/>
  <c r="D787" i="1"/>
  <c r="T786" i="1"/>
  <c r="M786" i="1"/>
  <c r="N786" i="1" s="1"/>
  <c r="Q663" i="1"/>
  <c r="R663" i="1" s="1"/>
  <c r="I665" i="1"/>
  <c r="J664" i="1"/>
  <c r="K664" i="1" s="1"/>
  <c r="Q664" i="1" s="1"/>
  <c r="P785" i="1"/>
  <c r="E788" i="1" l="1"/>
  <c r="H786" i="1"/>
  <c r="O794" i="1"/>
  <c r="B664" i="1"/>
  <c r="R664" i="1"/>
  <c r="I666" i="1"/>
  <c r="J665" i="1"/>
  <c r="K665" i="1" s="1"/>
  <c r="A788" i="1"/>
  <c r="L787" i="1"/>
  <c r="D788" i="1"/>
  <c r="M787" i="1"/>
  <c r="N787" i="1" s="1"/>
  <c r="T787" i="1"/>
  <c r="C788" i="1"/>
  <c r="G787" i="1"/>
  <c r="F787" i="1"/>
  <c r="B663" i="1"/>
  <c r="P786" i="1"/>
  <c r="E789" i="1" l="1"/>
  <c r="P787" i="1"/>
  <c r="H787" i="1"/>
  <c r="O795" i="1"/>
  <c r="L788" i="1"/>
  <c r="G788" i="1"/>
  <c r="A789" i="1"/>
  <c r="D789" i="1"/>
  <c r="T788" i="1"/>
  <c r="M788" i="1"/>
  <c r="N788" i="1" s="1"/>
  <c r="C789" i="1"/>
  <c r="F788" i="1"/>
  <c r="Q665" i="1"/>
  <c r="R665" i="1" s="1"/>
  <c r="I667" i="1"/>
  <c r="J666" i="1"/>
  <c r="K666" i="1" s="1"/>
  <c r="E790" i="1" l="1"/>
  <c r="H788" i="1"/>
  <c r="O796" i="1"/>
  <c r="Q666" i="1"/>
  <c r="R666" i="1" s="1"/>
  <c r="P788" i="1"/>
  <c r="I668" i="1"/>
  <c r="J667" i="1"/>
  <c r="K667" i="1" s="1"/>
  <c r="B665" i="1"/>
  <c r="A790" i="1"/>
  <c r="M789" i="1"/>
  <c r="N789" i="1" s="1"/>
  <c r="G789" i="1"/>
  <c r="D790" i="1"/>
  <c r="C790" i="1"/>
  <c r="T789" i="1"/>
  <c r="L789" i="1"/>
  <c r="F789" i="1"/>
  <c r="E791" i="1" l="1"/>
  <c r="P789" i="1"/>
  <c r="H789" i="1"/>
  <c r="Q667" i="1"/>
  <c r="R667" i="1" s="1"/>
  <c r="I669" i="1"/>
  <c r="J668" i="1"/>
  <c r="K668" i="1" s="1"/>
  <c r="O797" i="1"/>
  <c r="B666" i="1"/>
  <c r="L790" i="1"/>
  <c r="A791" i="1"/>
  <c r="G790" i="1"/>
  <c r="T790" i="1"/>
  <c r="D791" i="1"/>
  <c r="M790" i="1"/>
  <c r="N790" i="1" s="1"/>
  <c r="F790" i="1"/>
  <c r="C791" i="1"/>
  <c r="E792" i="1" l="1"/>
  <c r="H790" i="1"/>
  <c r="Q668" i="1"/>
  <c r="R668" i="1" s="1"/>
  <c r="I670" i="1"/>
  <c r="J669" i="1"/>
  <c r="K669" i="1" s="1"/>
  <c r="Q669" i="1" s="1"/>
  <c r="T791" i="1"/>
  <c r="D792" i="1"/>
  <c r="M791" i="1"/>
  <c r="N791" i="1" s="1"/>
  <c r="L791" i="1"/>
  <c r="F791" i="1"/>
  <c r="C792" i="1"/>
  <c r="A792" i="1"/>
  <c r="G791" i="1"/>
  <c r="B667" i="1"/>
  <c r="P790" i="1"/>
  <c r="O798" i="1"/>
  <c r="E793" i="1" l="1"/>
  <c r="H791" i="1"/>
  <c r="B668" i="1"/>
  <c r="O799" i="1"/>
  <c r="B669" i="1"/>
  <c r="R669" i="1"/>
  <c r="G792" i="1"/>
  <c r="D793" i="1"/>
  <c r="C793" i="1"/>
  <c r="T792" i="1"/>
  <c r="L792" i="1"/>
  <c r="A793" i="1"/>
  <c r="F792" i="1"/>
  <c r="M792" i="1"/>
  <c r="N792" i="1" s="1"/>
  <c r="I671" i="1"/>
  <c r="J670" i="1"/>
  <c r="K670" i="1" s="1"/>
  <c r="P791" i="1"/>
  <c r="E794" i="1" l="1"/>
  <c r="P792" i="1"/>
  <c r="C794" i="1"/>
  <c r="T793" i="1"/>
  <c r="L793" i="1"/>
  <c r="F793" i="1"/>
  <c r="G793" i="1"/>
  <c r="A794" i="1"/>
  <c r="M793" i="1"/>
  <c r="N793" i="1" s="1"/>
  <c r="D794" i="1"/>
  <c r="O800" i="1"/>
  <c r="H792" i="1"/>
  <c r="Q670" i="1"/>
  <c r="R670" i="1" s="1"/>
  <c r="I672" i="1"/>
  <c r="J671" i="1"/>
  <c r="K671" i="1" s="1"/>
  <c r="E795" i="1" l="1"/>
  <c r="P793" i="1"/>
  <c r="O801" i="1"/>
  <c r="I673" i="1"/>
  <c r="J672" i="1"/>
  <c r="K672" i="1" s="1"/>
  <c r="Q671" i="1"/>
  <c r="R671" i="1" s="1"/>
  <c r="B670" i="1"/>
  <c r="M794" i="1"/>
  <c r="N794" i="1" s="1"/>
  <c r="G794" i="1"/>
  <c r="T794" i="1"/>
  <c r="D795" i="1"/>
  <c r="A795" i="1"/>
  <c r="C795" i="1"/>
  <c r="L794" i="1"/>
  <c r="F794" i="1"/>
  <c r="H793" i="1"/>
  <c r="E796" i="1" l="1"/>
  <c r="H794" i="1"/>
  <c r="Q672" i="1"/>
  <c r="R672" i="1" s="1"/>
  <c r="I674" i="1"/>
  <c r="J673" i="1"/>
  <c r="K673" i="1" s="1"/>
  <c r="P794" i="1"/>
  <c r="L795" i="1"/>
  <c r="A796" i="1"/>
  <c r="T795" i="1"/>
  <c r="F795" i="1"/>
  <c r="M795" i="1"/>
  <c r="N795" i="1" s="1"/>
  <c r="D796" i="1"/>
  <c r="G795" i="1"/>
  <c r="C796" i="1"/>
  <c r="B671" i="1"/>
  <c r="O802" i="1"/>
  <c r="E797" i="1" l="1"/>
  <c r="P795" i="1"/>
  <c r="H795" i="1"/>
  <c r="Q673" i="1"/>
  <c r="R673" i="1" s="1"/>
  <c r="O803" i="1"/>
  <c r="I675" i="1"/>
  <c r="J674" i="1"/>
  <c r="K674" i="1" s="1"/>
  <c r="Q674" i="1" s="1"/>
  <c r="B672" i="1"/>
  <c r="G796" i="1"/>
  <c r="F796" i="1"/>
  <c r="L796" i="1"/>
  <c r="A797" i="1"/>
  <c r="C797" i="1"/>
  <c r="T796" i="1"/>
  <c r="D797" i="1"/>
  <c r="M796" i="1"/>
  <c r="N796" i="1" s="1"/>
  <c r="E798" i="1" l="1"/>
  <c r="H796" i="1"/>
  <c r="B674" i="1"/>
  <c r="R674" i="1"/>
  <c r="I676" i="1"/>
  <c r="J675" i="1"/>
  <c r="K675" i="1" s="1"/>
  <c r="F797" i="1"/>
  <c r="L797" i="1"/>
  <c r="C798" i="1"/>
  <c r="A798" i="1"/>
  <c r="G797" i="1"/>
  <c r="T797" i="1"/>
  <c r="M797" i="1"/>
  <c r="N797" i="1" s="1"/>
  <c r="D798" i="1"/>
  <c r="O804" i="1"/>
  <c r="P796" i="1"/>
  <c r="B673" i="1"/>
  <c r="E799" i="1" l="1"/>
  <c r="H797" i="1"/>
  <c r="P797" i="1"/>
  <c r="Q675" i="1"/>
  <c r="R675" i="1" s="1"/>
  <c r="I677" i="1"/>
  <c r="J676" i="1"/>
  <c r="K676" i="1" s="1"/>
  <c r="M798" i="1"/>
  <c r="N798" i="1" s="1"/>
  <c r="F798" i="1"/>
  <c r="T798" i="1"/>
  <c r="D799" i="1"/>
  <c r="L798" i="1"/>
  <c r="G798" i="1"/>
  <c r="C799" i="1"/>
  <c r="A799" i="1"/>
  <c r="O805" i="1"/>
  <c r="E800" i="1" l="1"/>
  <c r="H798" i="1"/>
  <c r="P798" i="1"/>
  <c r="T799" i="1"/>
  <c r="D800" i="1"/>
  <c r="F799" i="1"/>
  <c r="L799" i="1"/>
  <c r="G799" i="1"/>
  <c r="M799" i="1"/>
  <c r="N799" i="1" s="1"/>
  <c r="C800" i="1"/>
  <c r="A800" i="1"/>
  <c r="Q676" i="1"/>
  <c r="R676" i="1" s="1"/>
  <c r="I678" i="1"/>
  <c r="J677" i="1"/>
  <c r="K677" i="1" s="1"/>
  <c r="Q677" i="1" s="1"/>
  <c r="O806" i="1"/>
  <c r="B675" i="1"/>
  <c r="E801" i="1" l="1"/>
  <c r="B676" i="1"/>
  <c r="I679" i="1"/>
  <c r="J679" i="1" s="1"/>
  <c r="J678" i="1"/>
  <c r="K678" i="1" s="1"/>
  <c r="Q678" i="1" s="1"/>
  <c r="P799" i="1"/>
  <c r="O807" i="1"/>
  <c r="L800" i="1"/>
  <c r="F800" i="1"/>
  <c r="C801" i="1"/>
  <c r="A801" i="1"/>
  <c r="E802" i="1" s="1"/>
  <c r="G800" i="1"/>
  <c r="T800" i="1"/>
  <c r="D801" i="1"/>
  <c r="M800" i="1"/>
  <c r="N800" i="1" s="1"/>
  <c r="H799" i="1"/>
  <c r="B677" i="1"/>
  <c r="R677" i="1"/>
  <c r="H800" i="1" l="1"/>
  <c r="O808" i="1"/>
  <c r="L801" i="1"/>
  <c r="G801" i="1"/>
  <c r="C802" i="1"/>
  <c r="A802" i="1"/>
  <c r="E803" i="1" s="1"/>
  <c r="M801" i="1"/>
  <c r="N801" i="1" s="1"/>
  <c r="F801" i="1"/>
  <c r="T801" i="1"/>
  <c r="P800" i="1"/>
  <c r="B678" i="1"/>
  <c r="R678" i="1"/>
  <c r="I680" i="1"/>
  <c r="K679" i="1"/>
  <c r="D802" i="1" l="1"/>
  <c r="H801" i="1"/>
  <c r="I681" i="1"/>
  <c r="J680" i="1"/>
  <c r="K680" i="1" s="1"/>
  <c r="Q680" i="1" s="1"/>
  <c r="P801" i="1"/>
  <c r="Q679" i="1"/>
  <c r="R679" i="1" s="1"/>
  <c r="O809" i="1"/>
  <c r="C803" i="1"/>
  <c r="A803" i="1"/>
  <c r="E804" i="1" s="1"/>
  <c r="L802" i="1"/>
  <c r="G802" i="1"/>
  <c r="T802" i="1"/>
  <c r="D803" i="1"/>
  <c r="F802" i="1"/>
  <c r="M802" i="1"/>
  <c r="N802" i="1" s="1"/>
  <c r="B679" i="1" l="1"/>
  <c r="O810" i="1"/>
  <c r="D804" i="1"/>
  <c r="F803" i="1"/>
  <c r="C804" i="1"/>
  <c r="A804" i="1"/>
  <c r="E805" i="1" s="1"/>
  <c r="M803" i="1"/>
  <c r="N803" i="1" s="1"/>
  <c r="L803" i="1"/>
  <c r="G803" i="1"/>
  <c r="T803" i="1"/>
  <c r="P802" i="1"/>
  <c r="H802" i="1"/>
  <c r="B680" i="1"/>
  <c r="R680" i="1"/>
  <c r="I682" i="1"/>
  <c r="J681" i="1"/>
  <c r="K681" i="1" s="1"/>
  <c r="H803" i="1" l="1"/>
  <c r="P803" i="1"/>
  <c r="G804" i="1"/>
  <c r="C805" i="1"/>
  <c r="M804" i="1"/>
  <c r="N804" i="1" s="1"/>
  <c r="A805" i="1"/>
  <c r="E806" i="1" s="1"/>
  <c r="T804" i="1"/>
  <c r="F804" i="1"/>
  <c r="L804" i="1"/>
  <c r="D805" i="1"/>
  <c r="Q681" i="1"/>
  <c r="R681" i="1" s="1"/>
  <c r="I683" i="1"/>
  <c r="J682" i="1"/>
  <c r="K682" i="1" s="1"/>
  <c r="O811" i="1"/>
  <c r="P804" i="1" l="1"/>
  <c r="B681" i="1"/>
  <c r="G805" i="1"/>
  <c r="C806" i="1"/>
  <c r="T805" i="1"/>
  <c r="A806" i="1"/>
  <c r="E807" i="1" s="1"/>
  <c r="D806" i="1"/>
  <c r="L805" i="1"/>
  <c r="F805" i="1"/>
  <c r="M805" i="1"/>
  <c r="N805" i="1" s="1"/>
  <c r="H804" i="1"/>
  <c r="I684" i="1"/>
  <c r="J683" i="1"/>
  <c r="K683" i="1" s="1"/>
  <c r="Q682" i="1"/>
  <c r="R682" i="1" s="1"/>
  <c r="O812" i="1"/>
  <c r="T806" i="1" l="1"/>
  <c r="D807" i="1"/>
  <c r="M806" i="1"/>
  <c r="N806" i="1" s="1"/>
  <c r="L806" i="1"/>
  <c r="F806" i="1"/>
  <c r="C807" i="1"/>
  <c r="A807" i="1"/>
  <c r="E808" i="1" s="1"/>
  <c r="G806" i="1"/>
  <c r="Q683" i="1"/>
  <c r="R683" i="1" s="1"/>
  <c r="P805" i="1"/>
  <c r="I685" i="1"/>
  <c r="J684" i="1"/>
  <c r="K684" i="1" s="1"/>
  <c r="O813" i="1"/>
  <c r="B682" i="1"/>
  <c r="H805" i="1"/>
  <c r="H806" i="1" l="1"/>
  <c r="P806" i="1"/>
  <c r="O814" i="1"/>
  <c r="B683" i="1"/>
  <c r="I686" i="1"/>
  <c r="J685" i="1"/>
  <c r="K685" i="1" s="1"/>
  <c r="Q685" i="1" s="1"/>
  <c r="M807" i="1"/>
  <c r="N807" i="1" s="1"/>
  <c r="F807" i="1"/>
  <c r="G807" i="1"/>
  <c r="C808" i="1"/>
  <c r="A808" i="1"/>
  <c r="E809" i="1" s="1"/>
  <c r="T807" i="1"/>
  <c r="D808" i="1"/>
  <c r="L807" i="1"/>
  <c r="Q684" i="1"/>
  <c r="R684" i="1" s="1"/>
  <c r="H807" i="1" l="1"/>
  <c r="O815" i="1"/>
  <c r="P807" i="1"/>
  <c r="B685" i="1"/>
  <c r="R685" i="1"/>
  <c r="I687" i="1"/>
  <c r="J686" i="1"/>
  <c r="K686" i="1" s="1"/>
  <c r="B684" i="1"/>
  <c r="T808" i="1"/>
  <c r="D809" i="1"/>
  <c r="L808" i="1"/>
  <c r="G808" i="1"/>
  <c r="F808" i="1"/>
  <c r="M808" i="1"/>
  <c r="N808" i="1" s="1"/>
  <c r="C809" i="1"/>
  <c r="A809" i="1"/>
  <c r="E810" i="1" s="1"/>
  <c r="H808" i="1" l="1"/>
  <c r="Q686" i="1"/>
  <c r="R686" i="1" s="1"/>
  <c r="O816" i="1"/>
  <c r="I688" i="1"/>
  <c r="J687" i="1"/>
  <c r="K687" i="1" s="1"/>
  <c r="F809" i="1"/>
  <c r="C810" i="1"/>
  <c r="M809" i="1"/>
  <c r="N809" i="1" s="1"/>
  <c r="A810" i="1"/>
  <c r="E811" i="1" s="1"/>
  <c r="L809" i="1"/>
  <c r="G809" i="1"/>
  <c r="T809" i="1"/>
  <c r="D810" i="1"/>
  <c r="P808" i="1"/>
  <c r="P809" i="1" l="1"/>
  <c r="B686" i="1"/>
  <c r="G810" i="1"/>
  <c r="C811" i="1"/>
  <c r="A811" i="1"/>
  <c r="E812" i="1" s="1"/>
  <c r="M810" i="1"/>
  <c r="N810" i="1" s="1"/>
  <c r="F810" i="1"/>
  <c r="T810" i="1"/>
  <c r="D811" i="1"/>
  <c r="L810" i="1"/>
  <c r="O817" i="1"/>
  <c r="H809" i="1"/>
  <c r="Q687" i="1"/>
  <c r="R687" i="1" s="1"/>
  <c r="I689" i="1"/>
  <c r="J688" i="1"/>
  <c r="K688" i="1" s="1"/>
  <c r="H810" i="1" l="1"/>
  <c r="P810" i="1"/>
  <c r="B687" i="1"/>
  <c r="Q688" i="1"/>
  <c r="R688" i="1" s="1"/>
  <c r="D812" i="1"/>
  <c r="F811" i="1"/>
  <c r="G811" i="1"/>
  <c r="C812" i="1"/>
  <c r="L811" i="1"/>
  <c r="A812" i="1"/>
  <c r="E813" i="1" s="1"/>
  <c r="M811" i="1"/>
  <c r="N811" i="1" s="1"/>
  <c r="T811" i="1"/>
  <c r="I690" i="1"/>
  <c r="J689" i="1"/>
  <c r="K689" i="1" s="1"/>
  <c r="O818" i="1"/>
  <c r="H811" i="1" l="1"/>
  <c r="I691" i="1"/>
  <c r="J690" i="1"/>
  <c r="K690" i="1" s="1"/>
  <c r="Q690" i="1" s="1"/>
  <c r="B688" i="1"/>
  <c r="A813" i="1"/>
  <c r="E814" i="1" s="1"/>
  <c r="D813" i="1"/>
  <c r="C813" i="1"/>
  <c r="L812" i="1"/>
  <c r="G812" i="1"/>
  <c r="T812" i="1"/>
  <c r="M812" i="1"/>
  <c r="N812" i="1" s="1"/>
  <c r="F812" i="1"/>
  <c r="O819" i="1"/>
  <c r="P811" i="1"/>
  <c r="Q689" i="1"/>
  <c r="R689" i="1" s="1"/>
  <c r="P812" i="1" l="1"/>
  <c r="H812" i="1"/>
  <c r="L813" i="1"/>
  <c r="G813" i="1"/>
  <c r="D814" i="1"/>
  <c r="A814" i="1"/>
  <c r="E815" i="1" s="1"/>
  <c r="T813" i="1"/>
  <c r="C814" i="1"/>
  <c r="M813" i="1"/>
  <c r="N813" i="1" s="1"/>
  <c r="F813" i="1"/>
  <c r="B689" i="1"/>
  <c r="B690" i="1"/>
  <c r="R690" i="1"/>
  <c r="I692" i="1"/>
  <c r="J691" i="1"/>
  <c r="K691" i="1" s="1"/>
  <c r="Q691" i="1" s="1"/>
  <c r="O820" i="1"/>
  <c r="L814" i="1" l="1"/>
  <c r="D815" i="1"/>
  <c r="T814" i="1"/>
  <c r="M814" i="1"/>
  <c r="N814" i="1" s="1"/>
  <c r="G814" i="1"/>
  <c r="C815" i="1"/>
  <c r="F814" i="1"/>
  <c r="A815" i="1"/>
  <c r="E816" i="1" s="1"/>
  <c r="O821" i="1"/>
  <c r="B691" i="1"/>
  <c r="R691" i="1"/>
  <c r="P813" i="1"/>
  <c r="H813" i="1"/>
  <c r="I693" i="1"/>
  <c r="J692" i="1"/>
  <c r="K692" i="1" s="1"/>
  <c r="Q692" i="1" s="1"/>
  <c r="H814" i="1" l="1"/>
  <c r="P814" i="1"/>
  <c r="B692" i="1"/>
  <c r="R692" i="1"/>
  <c r="O822" i="1"/>
  <c r="I694" i="1"/>
  <c r="J693" i="1"/>
  <c r="K693" i="1" s="1"/>
  <c r="Q693" i="1" s="1"/>
  <c r="M815" i="1"/>
  <c r="N815" i="1" s="1"/>
  <c r="D816" i="1"/>
  <c r="C816" i="1"/>
  <c r="L815" i="1"/>
  <c r="A816" i="1"/>
  <c r="E817" i="1" s="1"/>
  <c r="T815" i="1"/>
  <c r="G815" i="1"/>
  <c r="F815" i="1"/>
  <c r="P815" i="1" l="1"/>
  <c r="B693" i="1"/>
  <c r="R693" i="1"/>
  <c r="O823" i="1"/>
  <c r="I695" i="1"/>
  <c r="J694" i="1"/>
  <c r="K694" i="1" s="1"/>
  <c r="C817" i="1"/>
  <c r="A817" i="1"/>
  <c r="E818" i="1" s="1"/>
  <c r="L816" i="1"/>
  <c r="T816" i="1"/>
  <c r="G816" i="1"/>
  <c r="F816" i="1"/>
  <c r="M816" i="1"/>
  <c r="N816" i="1" s="1"/>
  <c r="D817" i="1"/>
  <c r="H815" i="1"/>
  <c r="P816" i="1" l="1"/>
  <c r="Q694" i="1"/>
  <c r="R694" i="1" s="1"/>
  <c r="I696" i="1"/>
  <c r="J695" i="1"/>
  <c r="K695" i="1" s="1"/>
  <c r="O824" i="1"/>
  <c r="L817" i="1"/>
  <c r="G817" i="1"/>
  <c r="C818" i="1"/>
  <c r="T817" i="1"/>
  <c r="A818" i="1"/>
  <c r="E819" i="1" s="1"/>
  <c r="D818" i="1"/>
  <c r="M817" i="1"/>
  <c r="N817" i="1" s="1"/>
  <c r="F817" i="1"/>
  <c r="H816" i="1"/>
  <c r="P817" i="1" l="1"/>
  <c r="G818" i="1"/>
  <c r="A819" i="1"/>
  <c r="E820" i="1" s="1"/>
  <c r="M818" i="1"/>
  <c r="N818" i="1" s="1"/>
  <c r="D819" i="1"/>
  <c r="L818" i="1"/>
  <c r="C819" i="1"/>
  <c r="F818" i="1"/>
  <c r="T818" i="1"/>
  <c r="O825" i="1"/>
  <c r="Q695" i="1"/>
  <c r="R695" i="1" s="1"/>
  <c r="H817" i="1"/>
  <c r="I697" i="1"/>
  <c r="J696" i="1"/>
  <c r="K696" i="1" s="1"/>
  <c r="B694" i="1"/>
  <c r="P818" i="1" l="1"/>
  <c r="H818" i="1"/>
  <c r="O826" i="1"/>
  <c r="L819" i="1"/>
  <c r="A820" i="1"/>
  <c r="E821" i="1" s="1"/>
  <c r="F819" i="1"/>
  <c r="M819" i="1"/>
  <c r="N819" i="1" s="1"/>
  <c r="D820" i="1"/>
  <c r="C820" i="1"/>
  <c r="G819" i="1"/>
  <c r="T819" i="1"/>
  <c r="B695" i="1"/>
  <c r="Q696" i="1"/>
  <c r="R696" i="1" s="1"/>
  <c r="I698" i="1"/>
  <c r="J697" i="1"/>
  <c r="K697" i="1" s="1"/>
  <c r="H819" i="1" l="1"/>
  <c r="P819" i="1"/>
  <c r="D821" i="1"/>
  <c r="T820" i="1"/>
  <c r="G820" i="1"/>
  <c r="C821" i="1"/>
  <c r="L820" i="1"/>
  <c r="A821" i="1"/>
  <c r="E822" i="1" s="1"/>
  <c r="F820" i="1"/>
  <c r="M820" i="1"/>
  <c r="N820" i="1" s="1"/>
  <c r="I699" i="1"/>
  <c r="J698" i="1"/>
  <c r="K698" i="1" s="1"/>
  <c r="O827" i="1"/>
  <c r="Q697" i="1"/>
  <c r="R697" i="1" s="1"/>
  <c r="B696" i="1"/>
  <c r="H820" i="1" l="1"/>
  <c r="F821" i="1"/>
  <c r="M821" i="1"/>
  <c r="N821" i="1" s="1"/>
  <c r="D822" i="1"/>
  <c r="C822" i="1"/>
  <c r="G821" i="1"/>
  <c r="T821" i="1"/>
  <c r="L821" i="1"/>
  <c r="A822" i="1"/>
  <c r="E823" i="1" s="1"/>
  <c r="O828" i="1"/>
  <c r="Q698" i="1"/>
  <c r="R698" i="1" s="1"/>
  <c r="I700" i="1"/>
  <c r="J699" i="1"/>
  <c r="K699" i="1" s="1"/>
  <c r="B697" i="1"/>
  <c r="P820" i="1"/>
  <c r="H821" i="1" l="1"/>
  <c r="B698" i="1"/>
  <c r="I701" i="1"/>
  <c r="J700" i="1"/>
  <c r="K700" i="1" s="1"/>
  <c r="M822" i="1"/>
  <c r="N822" i="1" s="1"/>
  <c r="A823" i="1"/>
  <c r="E824" i="1" s="1"/>
  <c r="L822" i="1"/>
  <c r="D823" i="1"/>
  <c r="C823" i="1"/>
  <c r="T822" i="1"/>
  <c r="G822" i="1"/>
  <c r="F822" i="1"/>
  <c r="O829" i="1"/>
  <c r="Q699" i="1"/>
  <c r="R699" i="1" s="1"/>
  <c r="P821" i="1"/>
  <c r="H822" i="1" l="1"/>
  <c r="P822" i="1"/>
  <c r="B699" i="1"/>
  <c r="T823" i="1"/>
  <c r="A824" i="1"/>
  <c r="E825" i="1" s="1"/>
  <c r="F823" i="1"/>
  <c r="G823" i="1"/>
  <c r="M823" i="1"/>
  <c r="N823" i="1" s="1"/>
  <c r="D824" i="1"/>
  <c r="L823" i="1"/>
  <c r="C824" i="1"/>
  <c r="Q700" i="1"/>
  <c r="R700" i="1" s="1"/>
  <c r="I702" i="1"/>
  <c r="J701" i="1"/>
  <c r="K701" i="1" s="1"/>
  <c r="O830" i="1"/>
  <c r="H823" i="1" l="1"/>
  <c r="B700" i="1"/>
  <c r="Q701" i="1"/>
  <c r="R701" i="1" s="1"/>
  <c r="P823" i="1"/>
  <c r="I703" i="1"/>
  <c r="J702" i="1"/>
  <c r="K702" i="1" s="1"/>
  <c r="Q702" i="1" s="1"/>
  <c r="O831" i="1"/>
  <c r="L824" i="1"/>
  <c r="G824" i="1"/>
  <c r="D825" i="1"/>
  <c r="M824" i="1"/>
  <c r="N824" i="1" s="1"/>
  <c r="T824" i="1"/>
  <c r="C825" i="1"/>
  <c r="F824" i="1"/>
  <c r="A825" i="1"/>
  <c r="E826" i="1" s="1"/>
  <c r="H824" i="1" l="1"/>
  <c r="B702" i="1"/>
  <c r="R702" i="1"/>
  <c r="I704" i="1"/>
  <c r="J703" i="1"/>
  <c r="K703" i="1" s="1"/>
  <c r="Q703" i="1" s="1"/>
  <c r="T825" i="1"/>
  <c r="G825" i="1"/>
  <c r="M825" i="1"/>
  <c r="N825" i="1" s="1"/>
  <c r="A826" i="1"/>
  <c r="E827" i="1" s="1"/>
  <c r="D826" i="1"/>
  <c r="F825" i="1"/>
  <c r="L825" i="1"/>
  <c r="C826" i="1"/>
  <c r="B701" i="1"/>
  <c r="P824" i="1"/>
  <c r="O832" i="1"/>
  <c r="H825" i="1" l="1"/>
  <c r="P825" i="1"/>
  <c r="B703" i="1"/>
  <c r="R703" i="1"/>
  <c r="O833" i="1"/>
  <c r="D827" i="1"/>
  <c r="C827" i="1"/>
  <c r="T826" i="1"/>
  <c r="L826" i="1"/>
  <c r="F826" i="1"/>
  <c r="G826" i="1"/>
  <c r="A827" i="1"/>
  <c r="E828" i="1" s="1"/>
  <c r="M826" i="1"/>
  <c r="N826" i="1" s="1"/>
  <c r="I705" i="1"/>
  <c r="J704" i="1"/>
  <c r="K704" i="1" s="1"/>
  <c r="P826" i="1" l="1"/>
  <c r="H826" i="1"/>
  <c r="Q704" i="1"/>
  <c r="R704" i="1" s="1"/>
  <c r="O834" i="1"/>
  <c r="C828" i="1"/>
  <c r="L827" i="1"/>
  <c r="M827" i="1"/>
  <c r="N827" i="1" s="1"/>
  <c r="D828" i="1"/>
  <c r="G827" i="1"/>
  <c r="T827" i="1"/>
  <c r="A828" i="1"/>
  <c r="E829" i="1" s="1"/>
  <c r="F827" i="1"/>
  <c r="I706" i="1"/>
  <c r="J705" i="1"/>
  <c r="K705" i="1" s="1"/>
  <c r="Q705" i="1" s="1"/>
  <c r="P827" i="1" l="1"/>
  <c r="B704" i="1"/>
  <c r="O835" i="1"/>
  <c r="B705" i="1"/>
  <c r="R705" i="1"/>
  <c r="H827" i="1"/>
  <c r="I707" i="1"/>
  <c r="J706" i="1"/>
  <c r="K706" i="1" s="1"/>
  <c r="L828" i="1"/>
  <c r="D829" i="1"/>
  <c r="T828" i="1"/>
  <c r="G828" i="1"/>
  <c r="C829" i="1"/>
  <c r="M828" i="1"/>
  <c r="N828" i="1" s="1"/>
  <c r="A829" i="1"/>
  <c r="E830" i="1" s="1"/>
  <c r="F828" i="1"/>
  <c r="H828" i="1" l="1"/>
  <c r="J707" i="1"/>
  <c r="K707" i="1" s="1"/>
  <c r="I708" i="1"/>
  <c r="T829" i="1"/>
  <c r="A830" i="1"/>
  <c r="E831" i="1" s="1"/>
  <c r="M829" i="1"/>
  <c r="N829" i="1" s="1"/>
  <c r="F829" i="1"/>
  <c r="D830" i="1"/>
  <c r="G829" i="1"/>
  <c r="C830" i="1"/>
  <c r="L829" i="1"/>
  <c r="O836" i="1"/>
  <c r="P828" i="1"/>
  <c r="Q706" i="1"/>
  <c r="R706" i="1" s="1"/>
  <c r="P829" i="1" l="1"/>
  <c r="A831" i="1"/>
  <c r="E832" i="1" s="1"/>
  <c r="G830" i="1"/>
  <c r="M830" i="1"/>
  <c r="N830" i="1" s="1"/>
  <c r="D831" i="1"/>
  <c r="L830" i="1"/>
  <c r="T830" i="1"/>
  <c r="F830" i="1"/>
  <c r="C831" i="1"/>
  <c r="I709" i="1"/>
  <c r="J709" i="1" s="1"/>
  <c r="J708" i="1"/>
  <c r="K708" i="1" s="1"/>
  <c r="O837" i="1"/>
  <c r="Q707" i="1"/>
  <c r="R707" i="1" s="1"/>
  <c r="B706" i="1"/>
  <c r="H829" i="1"/>
  <c r="P830" i="1" l="1"/>
  <c r="B707" i="1"/>
  <c r="O838" i="1"/>
  <c r="Q708" i="1"/>
  <c r="R708" i="1" s="1"/>
  <c r="I710" i="1"/>
  <c r="K709" i="1"/>
  <c r="H830" i="1"/>
  <c r="T831" i="1"/>
  <c r="L831" i="1"/>
  <c r="A832" i="1"/>
  <c r="E833" i="1" s="1"/>
  <c r="F831" i="1"/>
  <c r="M831" i="1"/>
  <c r="N831" i="1" s="1"/>
  <c r="D832" i="1"/>
  <c r="G831" i="1"/>
  <c r="C832" i="1"/>
  <c r="H831" i="1" l="1"/>
  <c r="B708" i="1"/>
  <c r="Q709" i="1"/>
  <c r="R709" i="1" s="1"/>
  <c r="I711" i="1"/>
  <c r="J710" i="1"/>
  <c r="K710" i="1" s="1"/>
  <c r="O839" i="1"/>
  <c r="P831" i="1"/>
  <c r="M832" i="1"/>
  <c r="N832" i="1" s="1"/>
  <c r="T832" i="1"/>
  <c r="L832" i="1"/>
  <c r="C833" i="1"/>
  <c r="G832" i="1"/>
  <c r="A833" i="1"/>
  <c r="E834" i="1" s="1"/>
  <c r="F832" i="1"/>
  <c r="D833" i="1" l="1"/>
  <c r="P832" i="1"/>
  <c r="Q710" i="1"/>
  <c r="R710" i="1" s="1"/>
  <c r="I712" i="1"/>
  <c r="J711" i="1"/>
  <c r="K711" i="1" s="1"/>
  <c r="O840" i="1"/>
  <c r="B709" i="1"/>
  <c r="H832" i="1"/>
  <c r="M833" i="1"/>
  <c r="N833" i="1" s="1"/>
  <c r="T833" i="1"/>
  <c r="A834" i="1"/>
  <c r="E835" i="1" s="1"/>
  <c r="F833" i="1"/>
  <c r="L833" i="1"/>
  <c r="G833" i="1"/>
  <c r="C834" i="1"/>
  <c r="D834" i="1"/>
  <c r="P833" i="1" l="1"/>
  <c r="B710" i="1"/>
  <c r="O841" i="1"/>
  <c r="D835" i="1"/>
  <c r="G834" i="1"/>
  <c r="F834" i="1"/>
  <c r="M834" i="1"/>
  <c r="N834" i="1" s="1"/>
  <c r="A835" i="1"/>
  <c r="E836" i="1" s="1"/>
  <c r="C835" i="1"/>
  <c r="T834" i="1"/>
  <c r="L834" i="1"/>
  <c r="Q711" i="1"/>
  <c r="R711" i="1" s="1"/>
  <c r="I713" i="1"/>
  <c r="J712" i="1"/>
  <c r="K712" i="1" s="1"/>
  <c r="Q712" i="1" s="1"/>
  <c r="H833" i="1"/>
  <c r="H834" i="1" l="1"/>
  <c r="B711" i="1"/>
  <c r="T835" i="1"/>
  <c r="D836" i="1"/>
  <c r="G835" i="1"/>
  <c r="M835" i="1"/>
  <c r="N835" i="1" s="1"/>
  <c r="F835" i="1"/>
  <c r="C836" i="1"/>
  <c r="A836" i="1"/>
  <c r="E837" i="1" s="1"/>
  <c r="L835" i="1"/>
  <c r="B712" i="1"/>
  <c r="R712" i="1"/>
  <c r="I714" i="1"/>
  <c r="J713" i="1"/>
  <c r="K713" i="1" s="1"/>
  <c r="Q713" i="1" s="1"/>
  <c r="P834" i="1"/>
  <c r="O842" i="1"/>
  <c r="H835" i="1" l="1"/>
  <c r="P835" i="1"/>
  <c r="G836" i="1"/>
  <c r="D837" i="1"/>
  <c r="C837" i="1"/>
  <c r="L836" i="1"/>
  <c r="T836" i="1"/>
  <c r="F836" i="1"/>
  <c r="A837" i="1"/>
  <c r="E838" i="1" s="1"/>
  <c r="M836" i="1"/>
  <c r="N836" i="1" s="1"/>
  <c r="B713" i="1"/>
  <c r="R713" i="1"/>
  <c r="I715" i="1"/>
  <c r="J714" i="1"/>
  <c r="K714" i="1" s="1"/>
  <c r="Q714" i="1" s="1"/>
  <c r="O843" i="1"/>
  <c r="H836" i="1" l="1"/>
  <c r="P836" i="1"/>
  <c r="D838" i="1"/>
  <c r="T837" i="1"/>
  <c r="C838" i="1"/>
  <c r="M837" i="1"/>
  <c r="N837" i="1" s="1"/>
  <c r="F837" i="1"/>
  <c r="G837" i="1"/>
  <c r="L837" i="1"/>
  <c r="A838" i="1"/>
  <c r="E839" i="1" s="1"/>
  <c r="B714" i="1"/>
  <c r="R714" i="1"/>
  <c r="I716" i="1"/>
  <c r="J715" i="1"/>
  <c r="K715" i="1" s="1"/>
  <c r="O844" i="1"/>
  <c r="I717" i="1" l="1"/>
  <c r="J716" i="1"/>
  <c r="K716" i="1" s="1"/>
  <c r="Q715" i="1"/>
  <c r="R715" i="1" s="1"/>
  <c r="P837" i="1"/>
  <c r="O845" i="1"/>
  <c r="H837" i="1"/>
  <c r="D839" i="1"/>
  <c r="C839" i="1"/>
  <c r="T838" i="1"/>
  <c r="A839" i="1"/>
  <c r="E840" i="1" s="1"/>
  <c r="L838" i="1"/>
  <c r="G838" i="1"/>
  <c r="F838" i="1"/>
  <c r="M838" i="1"/>
  <c r="N838" i="1" s="1"/>
  <c r="D840" i="1" l="1"/>
  <c r="G839" i="1"/>
  <c r="L839" i="1"/>
  <c r="T839" i="1"/>
  <c r="C840" i="1"/>
  <c r="M839" i="1"/>
  <c r="N839" i="1" s="1"/>
  <c r="A840" i="1"/>
  <c r="E841" i="1" s="1"/>
  <c r="F839" i="1"/>
  <c r="O846" i="1"/>
  <c r="P838" i="1"/>
  <c r="B715" i="1"/>
  <c r="H838" i="1"/>
  <c r="Q716" i="1"/>
  <c r="R716" i="1" s="1"/>
  <c r="J717" i="1"/>
  <c r="K717" i="1" s="1"/>
  <c r="I718" i="1"/>
  <c r="P839" i="1" l="1"/>
  <c r="F840" i="1"/>
  <c r="C841" i="1"/>
  <c r="L840" i="1"/>
  <c r="A841" i="1"/>
  <c r="E842" i="1" s="1"/>
  <c r="D841" i="1"/>
  <c r="T840" i="1"/>
  <c r="M840" i="1"/>
  <c r="N840" i="1" s="1"/>
  <c r="G840" i="1"/>
  <c r="Q717" i="1"/>
  <c r="R717" i="1" s="1"/>
  <c r="H839" i="1"/>
  <c r="I719" i="1"/>
  <c r="J718" i="1"/>
  <c r="K718" i="1" s="1"/>
  <c r="Q718" i="1" s="1"/>
  <c r="B716" i="1"/>
  <c r="O847" i="1"/>
  <c r="H840" i="1" l="1"/>
  <c r="B717" i="1"/>
  <c r="G841" i="1"/>
  <c r="A842" i="1"/>
  <c r="E843" i="1" s="1"/>
  <c r="L841" i="1"/>
  <c r="C842" i="1"/>
  <c r="T841" i="1"/>
  <c r="D842" i="1"/>
  <c r="F841" i="1"/>
  <c r="M841" i="1"/>
  <c r="N841" i="1" s="1"/>
  <c r="I720" i="1"/>
  <c r="J719" i="1"/>
  <c r="K719" i="1" s="1"/>
  <c r="Q719" i="1" s="1"/>
  <c r="B718" i="1"/>
  <c r="R718" i="1"/>
  <c r="O848" i="1"/>
  <c r="P840" i="1"/>
  <c r="H841" i="1" l="1"/>
  <c r="B719" i="1"/>
  <c r="R719" i="1"/>
  <c r="I721" i="1"/>
  <c r="J720" i="1"/>
  <c r="K720" i="1" s="1"/>
  <c r="L842" i="1"/>
  <c r="C843" i="1"/>
  <c r="A843" i="1"/>
  <c r="E844" i="1" s="1"/>
  <c r="G842" i="1"/>
  <c r="T842" i="1"/>
  <c r="M842" i="1"/>
  <c r="N842" i="1" s="1"/>
  <c r="D843" i="1"/>
  <c r="F842" i="1"/>
  <c r="O849" i="1"/>
  <c r="P841" i="1"/>
  <c r="P842" i="1" l="1"/>
  <c r="O850" i="1"/>
  <c r="T843" i="1"/>
  <c r="D844" i="1"/>
  <c r="F843" i="1"/>
  <c r="M843" i="1"/>
  <c r="N843" i="1" s="1"/>
  <c r="C844" i="1"/>
  <c r="A844" i="1"/>
  <c r="E845" i="1" s="1"/>
  <c r="G843" i="1"/>
  <c r="L843" i="1"/>
  <c r="Q720" i="1"/>
  <c r="R720" i="1" s="1"/>
  <c r="I722" i="1"/>
  <c r="J721" i="1"/>
  <c r="K721" i="1" s="1"/>
  <c r="H842" i="1"/>
  <c r="H843" i="1" l="1"/>
  <c r="B720" i="1"/>
  <c r="P843" i="1"/>
  <c r="Q721" i="1"/>
  <c r="R721" i="1" s="1"/>
  <c r="L844" i="1"/>
  <c r="F844" i="1"/>
  <c r="C845" i="1"/>
  <c r="A845" i="1"/>
  <c r="E846" i="1" s="1"/>
  <c r="T844" i="1"/>
  <c r="D845" i="1"/>
  <c r="M844" i="1"/>
  <c r="N844" i="1" s="1"/>
  <c r="G844" i="1"/>
  <c r="I723" i="1"/>
  <c r="J722" i="1"/>
  <c r="K722" i="1" s="1"/>
  <c r="O851" i="1"/>
  <c r="H844" i="1" l="1"/>
  <c r="P844" i="1"/>
  <c r="T845" i="1"/>
  <c r="G845" i="1"/>
  <c r="D846" i="1"/>
  <c r="F845" i="1"/>
  <c r="M845" i="1"/>
  <c r="N845" i="1" s="1"/>
  <c r="C846" i="1"/>
  <c r="A846" i="1"/>
  <c r="E847" i="1" s="1"/>
  <c r="L845" i="1"/>
  <c r="Q722" i="1"/>
  <c r="R722" i="1" s="1"/>
  <c r="I724" i="1"/>
  <c r="J723" i="1"/>
  <c r="K723" i="1" s="1"/>
  <c r="O852" i="1"/>
  <c r="B721" i="1"/>
  <c r="H845" i="1" l="1"/>
  <c r="P845" i="1"/>
  <c r="O853" i="1"/>
  <c r="F846" i="1"/>
  <c r="T846" i="1"/>
  <c r="D847" i="1"/>
  <c r="G846" i="1"/>
  <c r="M846" i="1"/>
  <c r="N846" i="1" s="1"/>
  <c r="C847" i="1"/>
  <c r="A847" i="1"/>
  <c r="E848" i="1" s="1"/>
  <c r="L846" i="1"/>
  <c r="Q723" i="1"/>
  <c r="R723" i="1" s="1"/>
  <c r="I725" i="1"/>
  <c r="J724" i="1"/>
  <c r="K724" i="1" s="1"/>
  <c r="Q724" i="1" s="1"/>
  <c r="B722" i="1"/>
  <c r="H846" i="1" l="1"/>
  <c r="B723" i="1"/>
  <c r="B724" i="1"/>
  <c r="R724" i="1"/>
  <c r="I726" i="1"/>
  <c r="J725" i="1"/>
  <c r="K725" i="1" s="1"/>
  <c r="P846" i="1"/>
  <c r="O854" i="1"/>
  <c r="G847" i="1"/>
  <c r="T847" i="1"/>
  <c r="F847" i="1"/>
  <c r="D848" i="1"/>
  <c r="L847" i="1"/>
  <c r="C848" i="1"/>
  <c r="A848" i="1"/>
  <c r="E849" i="1" s="1"/>
  <c r="M847" i="1"/>
  <c r="N847" i="1" s="1"/>
  <c r="P847" i="1" l="1"/>
  <c r="H847" i="1"/>
  <c r="Q725" i="1"/>
  <c r="R725" i="1" s="1"/>
  <c r="I727" i="1"/>
  <c r="J726" i="1"/>
  <c r="K726" i="1" s="1"/>
  <c r="T848" i="1"/>
  <c r="D849" i="1"/>
  <c r="F848" i="1"/>
  <c r="G848" i="1"/>
  <c r="C849" i="1"/>
  <c r="L848" i="1"/>
  <c r="A849" i="1"/>
  <c r="E850" i="1" s="1"/>
  <c r="M848" i="1"/>
  <c r="N848" i="1" s="1"/>
  <c r="O855" i="1"/>
  <c r="H848" i="1" l="1"/>
  <c r="B725" i="1"/>
  <c r="I728" i="1"/>
  <c r="J727" i="1"/>
  <c r="K727" i="1" s="1"/>
  <c r="Q726" i="1"/>
  <c r="R726" i="1" s="1"/>
  <c r="P848" i="1"/>
  <c r="L849" i="1"/>
  <c r="G849" i="1"/>
  <c r="C850" i="1"/>
  <c r="M849" i="1"/>
  <c r="N849" i="1" s="1"/>
  <c r="A850" i="1"/>
  <c r="E851" i="1" s="1"/>
  <c r="T849" i="1"/>
  <c r="D850" i="1"/>
  <c r="F849" i="1"/>
  <c r="O856" i="1"/>
  <c r="H849" i="1" l="1"/>
  <c r="B726" i="1"/>
  <c r="F850" i="1"/>
  <c r="M850" i="1"/>
  <c r="N850" i="1" s="1"/>
  <c r="G850" i="1"/>
  <c r="A851" i="1"/>
  <c r="E852" i="1" s="1"/>
  <c r="C851" i="1"/>
  <c r="D851" i="1"/>
  <c r="T850" i="1"/>
  <c r="L850" i="1"/>
  <c r="Q727" i="1"/>
  <c r="R727" i="1" s="1"/>
  <c r="I729" i="1"/>
  <c r="J728" i="1"/>
  <c r="K728" i="1" s="1"/>
  <c r="O857" i="1"/>
  <c r="P849" i="1"/>
  <c r="H850" i="1" l="1"/>
  <c r="D852" i="1"/>
  <c r="M851" i="1"/>
  <c r="N851" i="1" s="1"/>
  <c r="G851" i="1"/>
  <c r="L851" i="1"/>
  <c r="F851" i="1"/>
  <c r="C852" i="1"/>
  <c r="A852" i="1"/>
  <c r="E853" i="1" s="1"/>
  <c r="T851" i="1"/>
  <c r="B727" i="1"/>
  <c r="P850" i="1"/>
  <c r="O858" i="1"/>
  <c r="Q728" i="1"/>
  <c r="R728" i="1" s="1"/>
  <c r="I730" i="1"/>
  <c r="J729" i="1"/>
  <c r="K729" i="1" s="1"/>
  <c r="Q729" i="1" s="1"/>
  <c r="P851" i="1" l="1"/>
  <c r="M852" i="1"/>
  <c r="N852" i="1" s="1"/>
  <c r="G852" i="1"/>
  <c r="C853" i="1"/>
  <c r="T852" i="1"/>
  <c r="A853" i="1"/>
  <c r="E854" i="1" s="1"/>
  <c r="D853" i="1"/>
  <c r="L852" i="1"/>
  <c r="F852" i="1"/>
  <c r="O859" i="1"/>
  <c r="B729" i="1"/>
  <c r="R729" i="1"/>
  <c r="I731" i="1"/>
  <c r="J730" i="1"/>
  <c r="K730" i="1" s="1"/>
  <c r="H851" i="1"/>
  <c r="B728" i="1"/>
  <c r="P852" i="1" l="1"/>
  <c r="Q730" i="1"/>
  <c r="R730" i="1" s="1"/>
  <c r="D854" i="1"/>
  <c r="G853" i="1"/>
  <c r="F853" i="1"/>
  <c r="L853" i="1"/>
  <c r="C854" i="1"/>
  <c r="A854" i="1"/>
  <c r="E855" i="1" s="1"/>
  <c r="M853" i="1"/>
  <c r="N853" i="1" s="1"/>
  <c r="T853" i="1"/>
  <c r="I732" i="1"/>
  <c r="J731" i="1"/>
  <c r="K731" i="1" s="1"/>
  <c r="Q731" i="1" s="1"/>
  <c r="H852" i="1"/>
  <c r="O860" i="1"/>
  <c r="P853" i="1" l="1"/>
  <c r="B731" i="1"/>
  <c r="R731" i="1"/>
  <c r="H853" i="1"/>
  <c r="I733" i="1"/>
  <c r="J732" i="1"/>
  <c r="K732" i="1" s="1"/>
  <c r="O861" i="1"/>
  <c r="T854" i="1"/>
  <c r="L854" i="1"/>
  <c r="D855" i="1"/>
  <c r="G854" i="1"/>
  <c r="F854" i="1"/>
  <c r="M854" i="1"/>
  <c r="N854" i="1" s="1"/>
  <c r="C855" i="1"/>
  <c r="A855" i="1"/>
  <c r="E856" i="1" s="1"/>
  <c r="B730" i="1"/>
  <c r="P854" i="1" l="1"/>
  <c r="O862" i="1"/>
  <c r="I734" i="1"/>
  <c r="J733" i="1"/>
  <c r="K733" i="1" s="1"/>
  <c r="H854" i="1"/>
  <c r="Q732" i="1"/>
  <c r="R732" i="1" s="1"/>
  <c r="C856" i="1"/>
  <c r="D856" i="1"/>
  <c r="T855" i="1"/>
  <c r="L855" i="1"/>
  <c r="A856" i="1"/>
  <c r="E857" i="1" s="1"/>
  <c r="F855" i="1"/>
  <c r="M855" i="1"/>
  <c r="N855" i="1" s="1"/>
  <c r="G855" i="1"/>
  <c r="H855" i="1" l="1"/>
  <c r="B732" i="1"/>
  <c r="Q733" i="1"/>
  <c r="R733" i="1" s="1"/>
  <c r="I735" i="1"/>
  <c r="J734" i="1"/>
  <c r="K734" i="1" s="1"/>
  <c r="P855" i="1"/>
  <c r="M856" i="1"/>
  <c r="N856" i="1" s="1"/>
  <c r="G856" i="1"/>
  <c r="T856" i="1"/>
  <c r="F856" i="1"/>
  <c r="A857" i="1"/>
  <c r="E858" i="1" s="1"/>
  <c r="L856" i="1"/>
  <c r="D857" i="1"/>
  <c r="C857" i="1"/>
  <c r="O863" i="1"/>
  <c r="P856" i="1" l="1"/>
  <c r="B733" i="1"/>
  <c r="A858" i="1"/>
  <c r="E859" i="1" s="1"/>
  <c r="F857" i="1"/>
  <c r="L857" i="1"/>
  <c r="C858" i="1"/>
  <c r="D858" i="1"/>
  <c r="G857" i="1"/>
  <c r="T857" i="1"/>
  <c r="M857" i="1"/>
  <c r="N857" i="1" s="1"/>
  <c r="Q734" i="1"/>
  <c r="R734" i="1" s="1"/>
  <c r="I736" i="1"/>
  <c r="J735" i="1"/>
  <c r="K735" i="1" s="1"/>
  <c r="Q735" i="1" s="1"/>
  <c r="O864" i="1"/>
  <c r="H856" i="1"/>
  <c r="H857" i="1" l="1"/>
  <c r="B735" i="1"/>
  <c r="R735" i="1"/>
  <c r="I737" i="1"/>
  <c r="J736" i="1"/>
  <c r="K736" i="1" s="1"/>
  <c r="O865" i="1"/>
  <c r="B734" i="1"/>
  <c r="P857" i="1"/>
  <c r="C859" i="1"/>
  <c r="T858" i="1"/>
  <c r="G858" i="1"/>
  <c r="A859" i="1"/>
  <c r="E860" i="1" s="1"/>
  <c r="L858" i="1"/>
  <c r="F858" i="1"/>
  <c r="D859" i="1"/>
  <c r="M858" i="1"/>
  <c r="N858" i="1" s="1"/>
  <c r="H858" i="1" l="1"/>
  <c r="O866" i="1"/>
  <c r="Q736" i="1"/>
  <c r="R736" i="1" s="1"/>
  <c r="I738" i="1"/>
  <c r="J737" i="1"/>
  <c r="K737" i="1" s="1"/>
  <c r="Q737" i="1" s="1"/>
  <c r="P858" i="1"/>
  <c r="G859" i="1"/>
  <c r="T859" i="1"/>
  <c r="F859" i="1"/>
  <c r="L859" i="1"/>
  <c r="D860" i="1"/>
  <c r="C860" i="1"/>
  <c r="A860" i="1"/>
  <c r="E861" i="1" s="1"/>
  <c r="M859" i="1"/>
  <c r="N859" i="1" s="1"/>
  <c r="P859" i="1" l="1"/>
  <c r="H859" i="1"/>
  <c r="I739" i="1"/>
  <c r="J738" i="1"/>
  <c r="K738" i="1" s="1"/>
  <c r="B736" i="1"/>
  <c r="B737" i="1"/>
  <c r="R737" i="1"/>
  <c r="L860" i="1"/>
  <c r="G860" i="1"/>
  <c r="F860" i="1"/>
  <c r="M860" i="1"/>
  <c r="N860" i="1" s="1"/>
  <c r="A861" i="1"/>
  <c r="E862" i="1" s="1"/>
  <c r="D861" i="1"/>
  <c r="C861" i="1"/>
  <c r="T860" i="1"/>
  <c r="O867" i="1"/>
  <c r="P860" i="1" l="1"/>
  <c r="Q738" i="1"/>
  <c r="R738" i="1" s="1"/>
  <c r="O868" i="1"/>
  <c r="I740" i="1"/>
  <c r="J740" i="1" s="1"/>
  <c r="J739" i="1"/>
  <c r="K739" i="1" s="1"/>
  <c r="Q739" i="1" s="1"/>
  <c r="C862" i="1"/>
  <c r="A862" i="1"/>
  <c r="E863" i="1" s="1"/>
  <c r="T861" i="1"/>
  <c r="D862" i="1"/>
  <c r="L861" i="1"/>
  <c r="G861" i="1"/>
  <c r="F861" i="1"/>
  <c r="M861" i="1"/>
  <c r="N861" i="1" s="1"/>
  <c r="H860" i="1"/>
  <c r="H861" i="1" l="1"/>
  <c r="I741" i="1"/>
  <c r="K740" i="1"/>
  <c r="O869" i="1"/>
  <c r="B738" i="1"/>
  <c r="C863" i="1"/>
  <c r="L862" i="1"/>
  <c r="T862" i="1"/>
  <c r="G862" i="1"/>
  <c r="A863" i="1"/>
  <c r="D863" i="1" s="1"/>
  <c r="F862" i="1"/>
  <c r="M862" i="1"/>
  <c r="N862" i="1" s="1"/>
  <c r="P861" i="1"/>
  <c r="B739" i="1"/>
  <c r="R739" i="1"/>
  <c r="E864" i="1" l="1"/>
  <c r="P862" i="1"/>
  <c r="A864" i="1"/>
  <c r="T863" i="1"/>
  <c r="M863" i="1"/>
  <c r="N863" i="1" s="1"/>
  <c r="L863" i="1"/>
  <c r="C864" i="1"/>
  <c r="F863" i="1"/>
  <c r="D864" i="1"/>
  <c r="G863" i="1"/>
  <c r="O870" i="1"/>
  <c r="Q740" i="1"/>
  <c r="R740" i="1" s="1"/>
  <c r="H862" i="1"/>
  <c r="I742" i="1"/>
  <c r="J741" i="1"/>
  <c r="K741" i="1" s="1"/>
  <c r="E865" i="1" l="1"/>
  <c r="H863" i="1"/>
  <c r="P863" i="1"/>
  <c r="B740" i="1"/>
  <c r="O871" i="1"/>
  <c r="Q741" i="1"/>
  <c r="R741" i="1" s="1"/>
  <c r="I743" i="1"/>
  <c r="J742" i="1"/>
  <c r="K742" i="1" s="1"/>
  <c r="Q742" i="1" s="1"/>
  <c r="A865" i="1"/>
  <c r="M864" i="1"/>
  <c r="N864" i="1" s="1"/>
  <c r="D865" i="1"/>
  <c r="C865" i="1"/>
  <c r="T864" i="1"/>
  <c r="L864" i="1"/>
  <c r="F864" i="1"/>
  <c r="G864" i="1"/>
  <c r="E866" i="1" l="1"/>
  <c r="I744" i="1"/>
  <c r="J743" i="1"/>
  <c r="K743" i="1" s="1"/>
  <c r="Q743" i="1" s="1"/>
  <c r="B741" i="1"/>
  <c r="F865" i="1"/>
  <c r="M865" i="1"/>
  <c r="N865" i="1" s="1"/>
  <c r="G865" i="1"/>
  <c r="D866" i="1"/>
  <c r="A866" i="1"/>
  <c r="T865" i="1"/>
  <c r="L865" i="1"/>
  <c r="C866" i="1"/>
  <c r="O872" i="1"/>
  <c r="H864" i="1"/>
  <c r="P864" i="1"/>
  <c r="B742" i="1"/>
  <c r="R742" i="1"/>
  <c r="E867" i="1" l="1"/>
  <c r="P865" i="1"/>
  <c r="H865" i="1"/>
  <c r="C867" i="1"/>
  <c r="F866" i="1"/>
  <c r="L866" i="1"/>
  <c r="A867" i="1"/>
  <c r="G866" i="1"/>
  <c r="D867" i="1"/>
  <c r="M866" i="1"/>
  <c r="N866" i="1" s="1"/>
  <c r="T866" i="1"/>
  <c r="B743" i="1"/>
  <c r="R743" i="1"/>
  <c r="O873" i="1"/>
  <c r="I745" i="1"/>
  <c r="J744" i="1"/>
  <c r="K744" i="1" s="1"/>
  <c r="E868" i="1" l="1"/>
  <c r="P866" i="1"/>
  <c r="H866" i="1"/>
  <c r="I746" i="1"/>
  <c r="J745" i="1"/>
  <c r="K745" i="1" s="1"/>
  <c r="Q744" i="1"/>
  <c r="R744" i="1" s="1"/>
  <c r="O874" i="1"/>
  <c r="A868" i="1"/>
  <c r="D868" i="1"/>
  <c r="T867" i="1"/>
  <c r="L867" i="1"/>
  <c r="G867" i="1"/>
  <c r="C868" i="1"/>
  <c r="F867" i="1"/>
  <c r="M867" i="1"/>
  <c r="N867" i="1" s="1"/>
  <c r="E869" i="1" l="1"/>
  <c r="H867" i="1"/>
  <c r="B744" i="1"/>
  <c r="Q745" i="1"/>
  <c r="R745" i="1" s="1"/>
  <c r="I747" i="1"/>
  <c r="J746" i="1"/>
  <c r="K746" i="1" s="1"/>
  <c r="Q746" i="1" s="1"/>
  <c r="T868" i="1"/>
  <c r="A869" i="1"/>
  <c r="M868" i="1"/>
  <c r="N868" i="1" s="1"/>
  <c r="C869" i="1"/>
  <c r="G868" i="1"/>
  <c r="F868" i="1"/>
  <c r="D869" i="1"/>
  <c r="L868" i="1"/>
  <c r="P867" i="1"/>
  <c r="O875" i="1"/>
  <c r="E870" i="1" l="1"/>
  <c r="P868" i="1"/>
  <c r="I748" i="1"/>
  <c r="J747" i="1"/>
  <c r="K747" i="1" s="1"/>
  <c r="B745" i="1"/>
  <c r="H868" i="1"/>
  <c r="O876" i="1"/>
  <c r="M869" i="1"/>
  <c r="N869" i="1" s="1"/>
  <c r="F869" i="1"/>
  <c r="L869" i="1"/>
  <c r="G869" i="1"/>
  <c r="A870" i="1"/>
  <c r="D870" i="1"/>
  <c r="T869" i="1"/>
  <c r="C870" i="1"/>
  <c r="B746" i="1"/>
  <c r="R746" i="1"/>
  <c r="E871" i="1" l="1"/>
  <c r="H869" i="1"/>
  <c r="O877" i="1"/>
  <c r="C871" i="1"/>
  <c r="F870" i="1"/>
  <c r="L870" i="1"/>
  <c r="A871" i="1"/>
  <c r="G870" i="1"/>
  <c r="D871" i="1"/>
  <c r="M870" i="1"/>
  <c r="N870" i="1" s="1"/>
  <c r="T870" i="1"/>
  <c r="P869" i="1"/>
  <c r="Q747" i="1"/>
  <c r="R747" i="1" s="1"/>
  <c r="I749" i="1"/>
  <c r="J748" i="1"/>
  <c r="K748" i="1" s="1"/>
  <c r="E872" i="1" l="1"/>
  <c r="H870" i="1"/>
  <c r="D872" i="1"/>
  <c r="L871" i="1"/>
  <c r="T871" i="1"/>
  <c r="A872" i="1"/>
  <c r="M871" i="1"/>
  <c r="N871" i="1" s="1"/>
  <c r="C872" i="1"/>
  <c r="G871" i="1"/>
  <c r="F871" i="1"/>
  <c r="Q748" i="1"/>
  <c r="R748" i="1" s="1"/>
  <c r="P870" i="1"/>
  <c r="I750" i="1"/>
  <c r="J749" i="1"/>
  <c r="K749" i="1" s="1"/>
  <c r="B747" i="1"/>
  <c r="O878" i="1"/>
  <c r="E873" i="1" l="1"/>
  <c r="H871" i="1"/>
  <c r="B748" i="1"/>
  <c r="I751" i="1"/>
  <c r="J750" i="1"/>
  <c r="K750" i="1" s="1"/>
  <c r="G872" i="1"/>
  <c r="D873" i="1"/>
  <c r="T872" i="1"/>
  <c r="C873" i="1"/>
  <c r="L872" i="1"/>
  <c r="A873" i="1"/>
  <c r="F872" i="1"/>
  <c r="M872" i="1"/>
  <c r="N872" i="1" s="1"/>
  <c r="O879" i="1"/>
  <c r="Q749" i="1"/>
  <c r="R749" i="1" s="1"/>
  <c r="P871" i="1"/>
  <c r="E874" i="1" l="1"/>
  <c r="P872" i="1"/>
  <c r="Q750" i="1"/>
  <c r="R750" i="1" s="1"/>
  <c r="B749" i="1"/>
  <c r="T873" i="1"/>
  <c r="A874" i="1"/>
  <c r="L873" i="1"/>
  <c r="C874" i="1"/>
  <c r="G873" i="1"/>
  <c r="F873" i="1"/>
  <c r="M873" i="1"/>
  <c r="N873" i="1" s="1"/>
  <c r="D874" i="1"/>
  <c r="I752" i="1"/>
  <c r="J751" i="1"/>
  <c r="K751" i="1" s="1"/>
  <c r="Q751" i="1" s="1"/>
  <c r="H872" i="1"/>
  <c r="O880" i="1"/>
  <c r="E875" i="1" l="1"/>
  <c r="P873" i="1"/>
  <c r="B750" i="1"/>
  <c r="I753" i="1"/>
  <c r="J752" i="1"/>
  <c r="K752" i="1" s="1"/>
  <c r="Q752" i="1" s="1"/>
  <c r="B751" i="1"/>
  <c r="R751" i="1"/>
  <c r="O881" i="1"/>
  <c r="C875" i="1"/>
  <c r="M874" i="1"/>
  <c r="N874" i="1" s="1"/>
  <c r="A875" i="1"/>
  <c r="F874" i="1"/>
  <c r="L874" i="1"/>
  <c r="D875" i="1"/>
  <c r="T874" i="1"/>
  <c r="G874" i="1"/>
  <c r="H873" i="1"/>
  <c r="E876" i="1" l="1"/>
  <c r="P874" i="1"/>
  <c r="D876" i="1"/>
  <c r="T875" i="1"/>
  <c r="C876" i="1"/>
  <c r="L875" i="1"/>
  <c r="A876" i="1"/>
  <c r="F875" i="1"/>
  <c r="M875" i="1"/>
  <c r="N875" i="1" s="1"/>
  <c r="G875" i="1"/>
  <c r="B752" i="1"/>
  <c r="R752" i="1"/>
  <c r="O882" i="1"/>
  <c r="I754" i="1"/>
  <c r="J753" i="1"/>
  <c r="K753" i="1" s="1"/>
  <c r="H874" i="1"/>
  <c r="E877" i="1" l="1"/>
  <c r="P875" i="1"/>
  <c r="H875" i="1"/>
  <c r="D877" i="1"/>
  <c r="T876" i="1"/>
  <c r="C877" i="1"/>
  <c r="L876" i="1"/>
  <c r="G876" i="1"/>
  <c r="F876" i="1"/>
  <c r="A877" i="1"/>
  <c r="M876" i="1"/>
  <c r="N876" i="1" s="1"/>
  <c r="O883" i="1"/>
  <c r="Q753" i="1"/>
  <c r="R753" i="1" s="1"/>
  <c r="I755" i="1"/>
  <c r="J754" i="1"/>
  <c r="K754" i="1" s="1"/>
  <c r="E878" i="1" l="1"/>
  <c r="H876" i="1"/>
  <c r="Q754" i="1"/>
  <c r="R754" i="1" s="1"/>
  <c r="O884" i="1"/>
  <c r="I756" i="1"/>
  <c r="J755" i="1"/>
  <c r="K755" i="1" s="1"/>
  <c r="Q755" i="1" s="1"/>
  <c r="B753" i="1"/>
  <c r="F877" i="1"/>
  <c r="M877" i="1"/>
  <c r="N877" i="1" s="1"/>
  <c r="D878" i="1"/>
  <c r="T877" i="1"/>
  <c r="A878" i="1"/>
  <c r="L877" i="1"/>
  <c r="G877" i="1"/>
  <c r="C878" i="1"/>
  <c r="P876" i="1"/>
  <c r="E879" i="1" l="1"/>
  <c r="P877" i="1"/>
  <c r="H877" i="1"/>
  <c r="B754" i="1"/>
  <c r="I757" i="1"/>
  <c r="J756" i="1"/>
  <c r="K756" i="1" s="1"/>
  <c r="O885" i="1"/>
  <c r="G878" i="1"/>
  <c r="F878" i="1"/>
  <c r="C879" i="1"/>
  <c r="L878" i="1"/>
  <c r="D879" i="1"/>
  <c r="A879" i="1"/>
  <c r="M878" i="1"/>
  <c r="N878" i="1" s="1"/>
  <c r="T878" i="1"/>
  <c r="B755" i="1"/>
  <c r="R755" i="1"/>
  <c r="E880" i="1" l="1"/>
  <c r="P878" i="1"/>
  <c r="F879" i="1"/>
  <c r="M879" i="1"/>
  <c r="N879" i="1" s="1"/>
  <c r="D880" i="1"/>
  <c r="C880" i="1"/>
  <c r="A880" i="1"/>
  <c r="G879" i="1"/>
  <c r="L879" i="1"/>
  <c r="T879" i="1"/>
  <c r="O886" i="1"/>
  <c r="H878" i="1"/>
  <c r="Q756" i="1"/>
  <c r="R756" i="1" s="1"/>
  <c r="I758" i="1"/>
  <c r="J757" i="1"/>
  <c r="K757" i="1" s="1"/>
  <c r="Q757" i="1" s="1"/>
  <c r="E881" i="1" l="1"/>
  <c r="P879" i="1"/>
  <c r="H879" i="1"/>
  <c r="G880" i="1"/>
  <c r="M880" i="1"/>
  <c r="N880" i="1" s="1"/>
  <c r="A881" i="1"/>
  <c r="D881" i="1"/>
  <c r="L880" i="1"/>
  <c r="C881" i="1"/>
  <c r="T880" i="1"/>
  <c r="F880" i="1"/>
  <c r="O887" i="1"/>
  <c r="I759" i="1"/>
  <c r="J758" i="1"/>
  <c r="K758" i="1" s="1"/>
  <c r="B757" i="1"/>
  <c r="R757" i="1"/>
  <c r="B756" i="1"/>
  <c r="E882" i="1" l="1"/>
  <c r="P880" i="1"/>
  <c r="H880" i="1"/>
  <c r="I760" i="1"/>
  <c r="J759" i="1"/>
  <c r="K759" i="1" s="1"/>
  <c r="O888" i="1"/>
  <c r="L881" i="1"/>
  <c r="C882" i="1"/>
  <c r="A882" i="1"/>
  <c r="M881" i="1"/>
  <c r="N881" i="1" s="1"/>
  <c r="F881" i="1"/>
  <c r="D882" i="1"/>
  <c r="G881" i="1"/>
  <c r="T881" i="1"/>
  <c r="Q758" i="1"/>
  <c r="R758" i="1" s="1"/>
  <c r="E883" i="1" l="1"/>
  <c r="H881" i="1"/>
  <c r="O889" i="1"/>
  <c r="Q759" i="1"/>
  <c r="R759" i="1" s="1"/>
  <c r="P881" i="1"/>
  <c r="I761" i="1"/>
  <c r="J760" i="1"/>
  <c r="K760" i="1" s="1"/>
  <c r="B758" i="1"/>
  <c r="L882" i="1"/>
  <c r="D883" i="1"/>
  <c r="C883" i="1"/>
  <c r="M882" i="1"/>
  <c r="N882" i="1" s="1"/>
  <c r="T882" i="1"/>
  <c r="A883" i="1"/>
  <c r="F882" i="1"/>
  <c r="G882" i="1"/>
  <c r="E884" i="1" l="1"/>
  <c r="H882" i="1"/>
  <c r="B759" i="1"/>
  <c r="I762" i="1"/>
  <c r="J761" i="1"/>
  <c r="K761" i="1" s="1"/>
  <c r="L883" i="1"/>
  <c r="M883" i="1"/>
  <c r="N883" i="1" s="1"/>
  <c r="D884" i="1"/>
  <c r="C884" i="1"/>
  <c r="G883" i="1"/>
  <c r="T883" i="1"/>
  <c r="A884" i="1"/>
  <c r="F883" i="1"/>
  <c r="O890" i="1"/>
  <c r="P882" i="1"/>
  <c r="Q760" i="1"/>
  <c r="R760" i="1" s="1"/>
  <c r="E885" i="1" l="1"/>
  <c r="P883" i="1"/>
  <c r="B760" i="1"/>
  <c r="G884" i="1"/>
  <c r="A885" i="1"/>
  <c r="T884" i="1"/>
  <c r="L884" i="1"/>
  <c r="C885" i="1"/>
  <c r="D885" i="1"/>
  <c r="F884" i="1"/>
  <c r="M884" i="1"/>
  <c r="N884" i="1" s="1"/>
  <c r="H883" i="1"/>
  <c r="Q761" i="1"/>
  <c r="R761" i="1" s="1"/>
  <c r="O891" i="1"/>
  <c r="I763" i="1"/>
  <c r="J762" i="1"/>
  <c r="K762" i="1" s="1"/>
  <c r="Q762" i="1" s="1"/>
  <c r="E886" i="1" l="1"/>
  <c r="H884" i="1"/>
  <c r="P884" i="1"/>
  <c r="B761" i="1"/>
  <c r="O892" i="1"/>
  <c r="F885" i="1"/>
  <c r="T885" i="1"/>
  <c r="D886" i="1"/>
  <c r="M885" i="1"/>
  <c r="N885" i="1" s="1"/>
  <c r="G885" i="1"/>
  <c r="C886" i="1"/>
  <c r="A886" i="1"/>
  <c r="L885" i="1"/>
  <c r="B762" i="1"/>
  <c r="R762" i="1"/>
  <c r="I764" i="1"/>
  <c r="J763" i="1"/>
  <c r="K763" i="1" s="1"/>
  <c r="E887" i="1" l="1"/>
  <c r="H885" i="1"/>
  <c r="P885" i="1"/>
  <c r="Q763" i="1"/>
  <c r="R763" i="1" s="1"/>
  <c r="G886" i="1"/>
  <c r="F886" i="1"/>
  <c r="M886" i="1"/>
  <c r="N886" i="1" s="1"/>
  <c r="C887" i="1"/>
  <c r="A887" i="1"/>
  <c r="T886" i="1"/>
  <c r="L886" i="1"/>
  <c r="D887" i="1"/>
  <c r="I765" i="1"/>
  <c r="J764" i="1"/>
  <c r="K764" i="1" s="1"/>
  <c r="O893" i="1"/>
  <c r="E888" i="1" l="1"/>
  <c r="H886" i="1"/>
  <c r="T887" i="1"/>
  <c r="D888" i="1"/>
  <c r="M887" i="1"/>
  <c r="N887" i="1" s="1"/>
  <c r="G887" i="1"/>
  <c r="L887" i="1"/>
  <c r="F887" i="1"/>
  <c r="C888" i="1"/>
  <c r="A888" i="1"/>
  <c r="P886" i="1"/>
  <c r="Q764" i="1"/>
  <c r="R764" i="1" s="1"/>
  <c r="B763" i="1"/>
  <c r="O894" i="1"/>
  <c r="I766" i="1"/>
  <c r="J765" i="1"/>
  <c r="K765" i="1" s="1"/>
  <c r="E889" i="1" l="1"/>
  <c r="P887" i="1"/>
  <c r="Q765" i="1"/>
  <c r="R765" i="1" s="1"/>
  <c r="H887" i="1"/>
  <c r="G888" i="1"/>
  <c r="A889" i="1"/>
  <c r="M888" i="1"/>
  <c r="N888" i="1" s="1"/>
  <c r="T888" i="1"/>
  <c r="D889" i="1"/>
  <c r="F888" i="1"/>
  <c r="L888" i="1"/>
  <c r="C889" i="1"/>
  <c r="B764" i="1"/>
  <c r="I767" i="1"/>
  <c r="J766" i="1"/>
  <c r="K766" i="1" s="1"/>
  <c r="O895" i="1"/>
  <c r="E890" i="1" l="1"/>
  <c r="H888" i="1"/>
  <c r="O896" i="1"/>
  <c r="P888" i="1"/>
  <c r="Q766" i="1"/>
  <c r="R766" i="1" s="1"/>
  <c r="B765" i="1"/>
  <c r="I768" i="1"/>
  <c r="J767" i="1"/>
  <c r="K767" i="1" s="1"/>
  <c r="C890" i="1"/>
  <c r="A890" i="1"/>
  <c r="L889" i="1"/>
  <c r="F889" i="1"/>
  <c r="T889" i="1"/>
  <c r="D890" i="1"/>
  <c r="M889" i="1"/>
  <c r="N889" i="1" s="1"/>
  <c r="G889" i="1"/>
  <c r="E891" i="1" l="1"/>
  <c r="H889" i="1"/>
  <c r="B766" i="1"/>
  <c r="L890" i="1"/>
  <c r="G890" i="1"/>
  <c r="M890" i="1"/>
  <c r="N890" i="1" s="1"/>
  <c r="F890" i="1"/>
  <c r="C891" i="1"/>
  <c r="A891" i="1"/>
  <c r="T890" i="1"/>
  <c r="D891" i="1"/>
  <c r="Q767" i="1"/>
  <c r="R767" i="1" s="1"/>
  <c r="O897" i="1"/>
  <c r="I769" i="1"/>
  <c r="J768" i="1"/>
  <c r="K768" i="1" s="1"/>
  <c r="P889" i="1"/>
  <c r="E892" i="1" l="1"/>
  <c r="P890" i="1"/>
  <c r="O898" i="1"/>
  <c r="C892" i="1"/>
  <c r="A892" i="1"/>
  <c r="T891" i="1"/>
  <c r="D892" i="1"/>
  <c r="L891" i="1"/>
  <c r="G891" i="1"/>
  <c r="F891" i="1"/>
  <c r="M891" i="1"/>
  <c r="N891" i="1" s="1"/>
  <c r="B767" i="1"/>
  <c r="H890" i="1"/>
  <c r="Q768" i="1"/>
  <c r="R768" i="1" s="1"/>
  <c r="I770" i="1"/>
  <c r="J769" i="1"/>
  <c r="K769" i="1" s="1"/>
  <c r="E893" i="1" l="1"/>
  <c r="H891" i="1"/>
  <c r="B768" i="1"/>
  <c r="T892" i="1"/>
  <c r="D893" i="1"/>
  <c r="F892" i="1"/>
  <c r="G892" i="1"/>
  <c r="L892" i="1"/>
  <c r="C893" i="1"/>
  <c r="A893" i="1"/>
  <c r="E894" i="1" s="1"/>
  <c r="M892" i="1"/>
  <c r="N892" i="1" s="1"/>
  <c r="Q769" i="1"/>
  <c r="R769" i="1" s="1"/>
  <c r="O899" i="1"/>
  <c r="I771" i="1"/>
  <c r="J771" i="1" s="1"/>
  <c r="J770" i="1"/>
  <c r="K770" i="1" s="1"/>
  <c r="Q770" i="1" s="1"/>
  <c r="P891" i="1"/>
  <c r="P892" i="1" l="1"/>
  <c r="B769" i="1"/>
  <c r="H892" i="1"/>
  <c r="B770" i="1"/>
  <c r="R770" i="1"/>
  <c r="L893" i="1"/>
  <c r="G893" i="1"/>
  <c r="C894" i="1"/>
  <c r="T893" i="1"/>
  <c r="A894" i="1"/>
  <c r="D894" i="1" s="1"/>
  <c r="M893" i="1"/>
  <c r="N893" i="1" s="1"/>
  <c r="F893" i="1"/>
  <c r="O900" i="1"/>
  <c r="K771" i="1"/>
  <c r="I772" i="1"/>
  <c r="E895" i="1" l="1"/>
  <c r="P893" i="1"/>
  <c r="H893" i="1"/>
  <c r="I773" i="1"/>
  <c r="J772" i="1"/>
  <c r="K772" i="1" s="1"/>
  <c r="G894" i="1"/>
  <c r="L894" i="1"/>
  <c r="C895" i="1"/>
  <c r="A895" i="1"/>
  <c r="M894" i="1"/>
  <c r="N894" i="1" s="1"/>
  <c r="T894" i="1"/>
  <c r="D895" i="1"/>
  <c r="F894" i="1"/>
  <c r="Q771" i="1"/>
  <c r="R771" i="1" s="1"/>
  <c r="O901" i="1"/>
  <c r="E896" i="1" l="1"/>
  <c r="H894" i="1"/>
  <c r="P894" i="1"/>
  <c r="Q772" i="1"/>
  <c r="R772" i="1" s="1"/>
  <c r="I774" i="1"/>
  <c r="J773" i="1"/>
  <c r="K773" i="1" s="1"/>
  <c r="O902" i="1"/>
  <c r="B771" i="1"/>
  <c r="F895" i="1"/>
  <c r="L895" i="1"/>
  <c r="T895" i="1"/>
  <c r="C896" i="1"/>
  <c r="D896" i="1"/>
  <c r="A896" i="1"/>
  <c r="M895" i="1"/>
  <c r="N895" i="1" s="1"/>
  <c r="G895" i="1"/>
  <c r="E897" i="1" l="1"/>
  <c r="B772" i="1"/>
  <c r="Q773" i="1"/>
  <c r="R773" i="1" s="1"/>
  <c r="I775" i="1"/>
  <c r="J774" i="1"/>
  <c r="K774" i="1" s="1"/>
  <c r="P895" i="1"/>
  <c r="C897" i="1"/>
  <c r="T896" i="1"/>
  <c r="A897" i="1"/>
  <c r="D897" i="1"/>
  <c r="L896" i="1"/>
  <c r="F896" i="1"/>
  <c r="G896" i="1"/>
  <c r="M896" i="1"/>
  <c r="N896" i="1" s="1"/>
  <c r="O903" i="1"/>
  <c r="H895" i="1"/>
  <c r="E898" i="1" l="1"/>
  <c r="Q774" i="1"/>
  <c r="R774" i="1" s="1"/>
  <c r="O904" i="1"/>
  <c r="G897" i="1"/>
  <c r="T897" i="1"/>
  <c r="F897" i="1"/>
  <c r="D898" i="1"/>
  <c r="L897" i="1"/>
  <c r="C898" i="1"/>
  <c r="A898" i="1"/>
  <c r="M897" i="1"/>
  <c r="N897" i="1" s="1"/>
  <c r="I776" i="1"/>
  <c r="J775" i="1"/>
  <c r="K775" i="1" s="1"/>
  <c r="P896" i="1"/>
  <c r="H896" i="1"/>
  <c r="B773" i="1"/>
  <c r="E899" i="1" l="1"/>
  <c r="H897" i="1"/>
  <c r="B774" i="1"/>
  <c r="I777" i="1"/>
  <c r="J776" i="1"/>
  <c r="K776" i="1" s="1"/>
  <c r="O905" i="1"/>
  <c r="M898" i="1"/>
  <c r="N898" i="1" s="1"/>
  <c r="C899" i="1"/>
  <c r="A899" i="1"/>
  <c r="L898" i="1"/>
  <c r="G898" i="1"/>
  <c r="T898" i="1"/>
  <c r="F898" i="1"/>
  <c r="D899" i="1"/>
  <c r="Q775" i="1"/>
  <c r="R775" i="1" s="1"/>
  <c r="P897" i="1"/>
  <c r="E900" i="1" l="1"/>
  <c r="O906" i="1"/>
  <c r="P898" i="1"/>
  <c r="Q776" i="1"/>
  <c r="R776" i="1" s="1"/>
  <c r="B775" i="1"/>
  <c r="I778" i="1"/>
  <c r="J777" i="1"/>
  <c r="K777" i="1" s="1"/>
  <c r="Q777" i="1" s="1"/>
  <c r="H898" i="1"/>
  <c r="L899" i="1"/>
  <c r="T899" i="1"/>
  <c r="D900" i="1"/>
  <c r="G899" i="1"/>
  <c r="F899" i="1"/>
  <c r="M899" i="1"/>
  <c r="N899" i="1" s="1"/>
  <c r="C900" i="1"/>
  <c r="A900" i="1"/>
  <c r="E901" i="1" l="1"/>
  <c r="H899" i="1"/>
  <c r="B776" i="1"/>
  <c r="D901" i="1"/>
  <c r="L900" i="1"/>
  <c r="C901" i="1"/>
  <c r="A901" i="1"/>
  <c r="M900" i="1"/>
  <c r="N900" i="1" s="1"/>
  <c r="G900" i="1"/>
  <c r="T900" i="1"/>
  <c r="F900" i="1"/>
  <c r="B777" i="1"/>
  <c r="R777" i="1"/>
  <c r="O907" i="1"/>
  <c r="P899" i="1"/>
  <c r="I779" i="1"/>
  <c r="J778" i="1"/>
  <c r="K778" i="1" s="1"/>
  <c r="E902" i="1" l="1"/>
  <c r="H900" i="1"/>
  <c r="Q778" i="1"/>
  <c r="R778" i="1" s="1"/>
  <c r="P900" i="1"/>
  <c r="I780" i="1"/>
  <c r="J779" i="1"/>
  <c r="K779" i="1" s="1"/>
  <c r="O908" i="1"/>
  <c r="F901" i="1"/>
  <c r="M901" i="1"/>
  <c r="N901" i="1" s="1"/>
  <c r="A902" i="1"/>
  <c r="D902" i="1"/>
  <c r="T901" i="1"/>
  <c r="C902" i="1"/>
  <c r="L901" i="1"/>
  <c r="G901" i="1"/>
  <c r="E903" i="1" l="1"/>
  <c r="P901" i="1"/>
  <c r="Q779" i="1"/>
  <c r="R779" i="1" s="1"/>
  <c r="I781" i="1"/>
  <c r="J780" i="1"/>
  <c r="K780" i="1" s="1"/>
  <c r="Q780" i="1" s="1"/>
  <c r="C903" i="1"/>
  <c r="L902" i="1"/>
  <c r="G902" i="1"/>
  <c r="A903" i="1"/>
  <c r="D903" i="1"/>
  <c r="T902" i="1"/>
  <c r="M902" i="1"/>
  <c r="N902" i="1" s="1"/>
  <c r="F902" i="1"/>
  <c r="O909" i="1"/>
  <c r="B778" i="1"/>
  <c r="H901" i="1"/>
  <c r="E904" i="1" l="1"/>
  <c r="P902" i="1"/>
  <c r="B780" i="1"/>
  <c r="R780" i="1"/>
  <c r="I782" i="1"/>
  <c r="J781" i="1"/>
  <c r="K781" i="1" s="1"/>
  <c r="B779" i="1"/>
  <c r="O910" i="1"/>
  <c r="H902" i="1"/>
  <c r="M903" i="1"/>
  <c r="N903" i="1" s="1"/>
  <c r="G903" i="1"/>
  <c r="C904" i="1"/>
  <c r="A904" i="1"/>
  <c r="T903" i="1"/>
  <c r="L903" i="1"/>
  <c r="D904" i="1"/>
  <c r="F903" i="1"/>
  <c r="E905" i="1" l="1"/>
  <c r="Q781" i="1"/>
  <c r="R781" i="1" s="1"/>
  <c r="I783" i="1"/>
  <c r="J782" i="1"/>
  <c r="K782" i="1" s="1"/>
  <c r="P903" i="1"/>
  <c r="H903" i="1"/>
  <c r="F904" i="1"/>
  <c r="M904" i="1"/>
  <c r="N904" i="1" s="1"/>
  <c r="G904" i="1"/>
  <c r="A905" i="1"/>
  <c r="D905" i="1"/>
  <c r="L904" i="1"/>
  <c r="C905" i="1"/>
  <c r="T904" i="1"/>
  <c r="O911" i="1"/>
  <c r="E906" i="1" l="1"/>
  <c r="H904" i="1"/>
  <c r="O912" i="1"/>
  <c r="C906" i="1"/>
  <c r="A906" i="1"/>
  <c r="G905" i="1"/>
  <c r="T905" i="1"/>
  <c r="L905" i="1"/>
  <c r="D906" i="1"/>
  <c r="F905" i="1"/>
  <c r="M905" i="1"/>
  <c r="N905" i="1" s="1"/>
  <c r="Q782" i="1"/>
  <c r="R782" i="1" s="1"/>
  <c r="I784" i="1"/>
  <c r="J783" i="1"/>
  <c r="K783" i="1" s="1"/>
  <c r="P904" i="1"/>
  <c r="B781" i="1"/>
  <c r="E907" i="1" l="1"/>
  <c r="H905" i="1"/>
  <c r="A907" i="1"/>
  <c r="L906" i="1"/>
  <c r="G906" i="1"/>
  <c r="D907" i="1"/>
  <c r="T906" i="1"/>
  <c r="C907" i="1"/>
  <c r="M906" i="1"/>
  <c r="N906" i="1" s="1"/>
  <c r="F906" i="1"/>
  <c r="I785" i="1"/>
  <c r="J784" i="1"/>
  <c r="K784" i="1" s="1"/>
  <c r="B782" i="1"/>
  <c r="Q783" i="1"/>
  <c r="R783" i="1" s="1"/>
  <c r="P905" i="1"/>
  <c r="O913" i="1"/>
  <c r="E908" i="1" l="1"/>
  <c r="H906" i="1"/>
  <c r="I786" i="1"/>
  <c r="J785" i="1"/>
  <c r="K785" i="1" s="1"/>
  <c r="M907" i="1"/>
  <c r="N907" i="1" s="1"/>
  <c r="G907" i="1"/>
  <c r="D908" i="1"/>
  <c r="T907" i="1"/>
  <c r="C908" i="1"/>
  <c r="L907" i="1"/>
  <c r="A908" i="1"/>
  <c r="F907" i="1"/>
  <c r="P906" i="1"/>
  <c r="Q784" i="1"/>
  <c r="R784" i="1" s="1"/>
  <c r="O914" i="1"/>
  <c r="B783" i="1"/>
  <c r="E909" i="1" l="1"/>
  <c r="P907" i="1"/>
  <c r="H907" i="1"/>
  <c r="M908" i="1"/>
  <c r="N908" i="1" s="1"/>
  <c r="T908" i="1"/>
  <c r="G908" i="1"/>
  <c r="A909" i="1"/>
  <c r="L908" i="1"/>
  <c r="F908" i="1"/>
  <c r="D909" i="1"/>
  <c r="C909" i="1"/>
  <c r="Q785" i="1"/>
  <c r="R785" i="1" s="1"/>
  <c r="O915" i="1"/>
  <c r="I787" i="1"/>
  <c r="J786" i="1"/>
  <c r="K786" i="1" s="1"/>
  <c r="B784" i="1"/>
  <c r="E910" i="1" l="1"/>
  <c r="H908" i="1"/>
  <c r="B785" i="1"/>
  <c r="D910" i="1"/>
  <c r="G909" i="1"/>
  <c r="T909" i="1"/>
  <c r="A910" i="1"/>
  <c r="L909" i="1"/>
  <c r="C910" i="1"/>
  <c r="F909" i="1"/>
  <c r="M909" i="1"/>
  <c r="N909" i="1" s="1"/>
  <c r="Q786" i="1"/>
  <c r="R786" i="1" s="1"/>
  <c r="I788" i="1"/>
  <c r="J787" i="1"/>
  <c r="K787" i="1" s="1"/>
  <c r="Q787" i="1" s="1"/>
  <c r="O916" i="1"/>
  <c r="P908" i="1"/>
  <c r="E911" i="1" l="1"/>
  <c r="H909" i="1"/>
  <c r="O917" i="1"/>
  <c r="C911" i="1"/>
  <c r="T910" i="1"/>
  <c r="L910" i="1"/>
  <c r="A911" i="1"/>
  <c r="D911" i="1"/>
  <c r="F910" i="1"/>
  <c r="M910" i="1"/>
  <c r="N910" i="1" s="1"/>
  <c r="G910" i="1"/>
  <c r="B787" i="1"/>
  <c r="R787" i="1"/>
  <c r="I789" i="1"/>
  <c r="J788" i="1"/>
  <c r="K788" i="1" s="1"/>
  <c r="B786" i="1"/>
  <c r="P909" i="1"/>
  <c r="E912" i="1" l="1"/>
  <c r="H910" i="1"/>
  <c r="C912" i="1"/>
  <c r="M911" i="1"/>
  <c r="N911" i="1" s="1"/>
  <c r="F911" i="1"/>
  <c r="A912" i="1"/>
  <c r="L911" i="1"/>
  <c r="D912" i="1"/>
  <c r="G911" i="1"/>
  <c r="T911" i="1"/>
  <c r="I790" i="1"/>
  <c r="J789" i="1"/>
  <c r="K789" i="1" s="1"/>
  <c r="Q788" i="1"/>
  <c r="R788" i="1" s="1"/>
  <c r="P910" i="1"/>
  <c r="O918" i="1"/>
  <c r="E913" i="1" l="1"/>
  <c r="H911" i="1"/>
  <c r="B788" i="1"/>
  <c r="O919" i="1"/>
  <c r="I791" i="1"/>
  <c r="J790" i="1"/>
  <c r="K790" i="1" s="1"/>
  <c r="Q790" i="1" s="1"/>
  <c r="P911" i="1"/>
  <c r="Q789" i="1"/>
  <c r="R789" i="1" s="1"/>
  <c r="G912" i="1"/>
  <c r="L912" i="1"/>
  <c r="F912" i="1"/>
  <c r="D913" i="1"/>
  <c r="M912" i="1"/>
  <c r="N912" i="1" s="1"/>
  <c r="A913" i="1"/>
  <c r="T912" i="1"/>
  <c r="C913" i="1"/>
  <c r="E914" i="1" l="1"/>
  <c r="P912" i="1"/>
  <c r="B790" i="1"/>
  <c r="R790" i="1"/>
  <c r="I792" i="1"/>
  <c r="J791" i="1"/>
  <c r="K791" i="1" s="1"/>
  <c r="Q791" i="1" s="1"/>
  <c r="H912" i="1"/>
  <c r="O920" i="1"/>
  <c r="D914" i="1"/>
  <c r="L913" i="1"/>
  <c r="T913" i="1"/>
  <c r="C914" i="1"/>
  <c r="G913" i="1"/>
  <c r="F913" i="1"/>
  <c r="M913" i="1"/>
  <c r="N913" i="1" s="1"/>
  <c r="A914" i="1"/>
  <c r="B789" i="1"/>
  <c r="E915" i="1" l="1"/>
  <c r="P913" i="1"/>
  <c r="O921" i="1"/>
  <c r="B791" i="1"/>
  <c r="R791" i="1"/>
  <c r="I793" i="1"/>
  <c r="J792" i="1"/>
  <c r="K792" i="1" s="1"/>
  <c r="Q792" i="1" s="1"/>
  <c r="L914" i="1"/>
  <c r="A915" i="1"/>
  <c r="G914" i="1"/>
  <c r="F914" i="1"/>
  <c r="D915" i="1"/>
  <c r="M914" i="1"/>
  <c r="N914" i="1" s="1"/>
  <c r="C915" i="1"/>
  <c r="T914" i="1"/>
  <c r="H913" i="1"/>
  <c r="E916" i="1" l="1"/>
  <c r="P914" i="1"/>
  <c r="B792" i="1"/>
  <c r="R792" i="1"/>
  <c r="G915" i="1"/>
  <c r="L915" i="1"/>
  <c r="A916" i="1"/>
  <c r="D916" i="1"/>
  <c r="T915" i="1"/>
  <c r="M915" i="1"/>
  <c r="N915" i="1" s="1"/>
  <c r="F915" i="1"/>
  <c r="C916" i="1"/>
  <c r="H914" i="1"/>
  <c r="O922" i="1"/>
  <c r="I794" i="1"/>
  <c r="J793" i="1"/>
  <c r="K793" i="1" s="1"/>
  <c r="E917" i="1" l="1"/>
  <c r="P915" i="1"/>
  <c r="H915" i="1"/>
  <c r="I795" i="1"/>
  <c r="J794" i="1"/>
  <c r="K794" i="1" s="1"/>
  <c r="Q794" i="1" s="1"/>
  <c r="F916" i="1"/>
  <c r="L916" i="1"/>
  <c r="D917" i="1"/>
  <c r="G916" i="1"/>
  <c r="M916" i="1"/>
  <c r="N916" i="1" s="1"/>
  <c r="C917" i="1"/>
  <c r="T916" i="1"/>
  <c r="A917" i="1"/>
  <c r="O923" i="1"/>
  <c r="Q793" i="1"/>
  <c r="R793" i="1" s="1"/>
  <c r="E918" i="1" l="1"/>
  <c r="H916" i="1"/>
  <c r="B793" i="1"/>
  <c r="O924" i="1"/>
  <c r="P916" i="1"/>
  <c r="L917" i="1"/>
  <c r="G917" i="1"/>
  <c r="A918" i="1"/>
  <c r="D918" i="1"/>
  <c r="T917" i="1"/>
  <c r="M917" i="1"/>
  <c r="N917" i="1" s="1"/>
  <c r="C918" i="1"/>
  <c r="F917" i="1"/>
  <c r="B794" i="1"/>
  <c r="R794" i="1"/>
  <c r="I796" i="1"/>
  <c r="J795" i="1"/>
  <c r="K795" i="1" s="1"/>
  <c r="Q795" i="1" s="1"/>
  <c r="E919" i="1" l="1"/>
  <c r="P917" i="1"/>
  <c r="I797" i="1"/>
  <c r="J796" i="1"/>
  <c r="K796" i="1" s="1"/>
  <c r="O925" i="1"/>
  <c r="H917" i="1"/>
  <c r="B795" i="1"/>
  <c r="R795" i="1"/>
  <c r="G918" i="1"/>
  <c r="C919" i="1"/>
  <c r="T918" i="1"/>
  <c r="L918" i="1"/>
  <c r="A919" i="1"/>
  <c r="F918" i="1"/>
  <c r="M918" i="1"/>
  <c r="N918" i="1" s="1"/>
  <c r="D919" i="1"/>
  <c r="E920" i="1" l="1"/>
  <c r="F919" i="1"/>
  <c r="A920" i="1"/>
  <c r="G919" i="1"/>
  <c r="L919" i="1"/>
  <c r="D920" i="1"/>
  <c r="M919" i="1"/>
  <c r="N919" i="1" s="1"/>
  <c r="T919" i="1"/>
  <c r="C920" i="1"/>
  <c r="O926" i="1"/>
  <c r="Q796" i="1"/>
  <c r="R796" i="1" s="1"/>
  <c r="I798" i="1"/>
  <c r="J797" i="1"/>
  <c r="K797" i="1" s="1"/>
  <c r="P918" i="1"/>
  <c r="H918" i="1"/>
  <c r="E921" i="1" l="1"/>
  <c r="H919" i="1"/>
  <c r="I799" i="1"/>
  <c r="J798" i="1"/>
  <c r="K798" i="1" s="1"/>
  <c r="B796" i="1"/>
  <c r="O927" i="1"/>
  <c r="A921" i="1"/>
  <c r="F920" i="1"/>
  <c r="D921" i="1"/>
  <c r="L920" i="1"/>
  <c r="G920" i="1"/>
  <c r="C921" i="1"/>
  <c r="M920" i="1"/>
  <c r="N920" i="1" s="1"/>
  <c r="T920" i="1"/>
  <c r="Q797" i="1"/>
  <c r="R797" i="1" s="1"/>
  <c r="P919" i="1"/>
  <c r="E922" i="1" l="1"/>
  <c r="H920" i="1"/>
  <c r="P920" i="1"/>
  <c r="Q798" i="1"/>
  <c r="R798" i="1" s="1"/>
  <c r="B797" i="1"/>
  <c r="I800" i="1"/>
  <c r="J799" i="1"/>
  <c r="K799" i="1" s="1"/>
  <c r="Q799" i="1" s="1"/>
  <c r="D922" i="1"/>
  <c r="T921" i="1"/>
  <c r="C922" i="1"/>
  <c r="M921" i="1"/>
  <c r="N921" i="1" s="1"/>
  <c r="G921" i="1"/>
  <c r="F921" i="1"/>
  <c r="L921" i="1"/>
  <c r="A922" i="1"/>
  <c r="O928" i="1"/>
  <c r="E923" i="1" l="1"/>
  <c r="H921" i="1"/>
  <c r="B798" i="1"/>
  <c r="O929" i="1"/>
  <c r="A923" i="1"/>
  <c r="T922" i="1"/>
  <c r="M922" i="1"/>
  <c r="N922" i="1" s="1"/>
  <c r="G922" i="1"/>
  <c r="C923" i="1"/>
  <c r="D923" i="1"/>
  <c r="F922" i="1"/>
  <c r="L922" i="1"/>
  <c r="B799" i="1"/>
  <c r="R799" i="1"/>
  <c r="P921" i="1"/>
  <c r="I801" i="1"/>
  <c r="J801" i="1" s="1"/>
  <c r="J800" i="1"/>
  <c r="K800" i="1" s="1"/>
  <c r="Q800" i="1" s="1"/>
  <c r="E924" i="1" l="1"/>
  <c r="P922" i="1"/>
  <c r="H922" i="1"/>
  <c r="B800" i="1"/>
  <c r="R800" i="1"/>
  <c r="O930" i="1"/>
  <c r="K801" i="1"/>
  <c r="Q801" i="1" s="1"/>
  <c r="I802" i="1"/>
  <c r="M923" i="1"/>
  <c r="N923" i="1" s="1"/>
  <c r="G923" i="1"/>
  <c r="C924" i="1"/>
  <c r="A924" i="1"/>
  <c r="E925" i="1" s="1"/>
  <c r="L923" i="1"/>
  <c r="T923" i="1"/>
  <c r="F923" i="1"/>
  <c r="D924" i="1"/>
  <c r="H923" i="1" l="1"/>
  <c r="I803" i="1"/>
  <c r="J802" i="1"/>
  <c r="K802" i="1" s="1"/>
  <c r="B801" i="1"/>
  <c r="R801" i="1"/>
  <c r="O931" i="1"/>
  <c r="F924" i="1"/>
  <c r="L924" i="1"/>
  <c r="G924" i="1"/>
  <c r="C925" i="1"/>
  <c r="A925" i="1"/>
  <c r="D925" i="1" s="1"/>
  <c r="M924" i="1"/>
  <c r="N924" i="1" s="1"/>
  <c r="T924" i="1"/>
  <c r="P923" i="1"/>
  <c r="E926" i="1" l="1"/>
  <c r="O932" i="1"/>
  <c r="Q802" i="1"/>
  <c r="R802" i="1" s="1"/>
  <c r="J803" i="1"/>
  <c r="K803" i="1" s="1"/>
  <c r="I804" i="1"/>
  <c r="P924" i="1"/>
  <c r="A926" i="1"/>
  <c r="C926" i="1"/>
  <c r="L925" i="1"/>
  <c r="G925" i="1"/>
  <c r="T925" i="1"/>
  <c r="F925" i="1"/>
  <c r="D926" i="1"/>
  <c r="M925" i="1"/>
  <c r="N925" i="1" s="1"/>
  <c r="H924" i="1"/>
  <c r="E927" i="1" l="1"/>
  <c r="B802" i="1"/>
  <c r="I805" i="1"/>
  <c r="J804" i="1"/>
  <c r="K804" i="1" s="1"/>
  <c r="P925" i="1"/>
  <c r="H925" i="1"/>
  <c r="Q803" i="1"/>
  <c r="R803" i="1" s="1"/>
  <c r="D927" i="1"/>
  <c r="F926" i="1"/>
  <c r="L926" i="1"/>
  <c r="C927" i="1"/>
  <c r="G926" i="1"/>
  <c r="A927" i="1"/>
  <c r="M926" i="1"/>
  <c r="N926" i="1" s="1"/>
  <c r="T926" i="1"/>
  <c r="O933" i="1"/>
  <c r="E928" i="1" l="1"/>
  <c r="O934" i="1"/>
  <c r="P926" i="1"/>
  <c r="H926" i="1"/>
  <c r="Q804" i="1"/>
  <c r="R804" i="1" s="1"/>
  <c r="L927" i="1"/>
  <c r="G927" i="1"/>
  <c r="T927" i="1"/>
  <c r="M927" i="1"/>
  <c r="N927" i="1" s="1"/>
  <c r="F927" i="1"/>
  <c r="D928" i="1"/>
  <c r="C928" i="1"/>
  <c r="A928" i="1"/>
  <c r="B803" i="1"/>
  <c r="I806" i="1"/>
  <c r="J805" i="1"/>
  <c r="K805" i="1" s="1"/>
  <c r="E929" i="1" l="1"/>
  <c r="P927" i="1"/>
  <c r="Q805" i="1"/>
  <c r="R805" i="1" s="1"/>
  <c r="H927" i="1"/>
  <c r="O935" i="1"/>
  <c r="I807" i="1"/>
  <c r="J806" i="1"/>
  <c r="K806" i="1" s="1"/>
  <c r="Q806" i="1" s="1"/>
  <c r="D929" i="1"/>
  <c r="C929" i="1"/>
  <c r="T928" i="1"/>
  <c r="L928" i="1"/>
  <c r="F928" i="1"/>
  <c r="M928" i="1"/>
  <c r="N928" i="1" s="1"/>
  <c r="G928" i="1"/>
  <c r="A929" i="1"/>
  <c r="B804" i="1"/>
  <c r="E930" i="1" l="1"/>
  <c r="H928" i="1"/>
  <c r="O936" i="1"/>
  <c r="F929" i="1"/>
  <c r="L929" i="1"/>
  <c r="C930" i="1"/>
  <c r="G929" i="1"/>
  <c r="A930" i="1"/>
  <c r="M929" i="1"/>
  <c r="N929" i="1" s="1"/>
  <c r="T929" i="1"/>
  <c r="D930" i="1"/>
  <c r="B806" i="1"/>
  <c r="R806" i="1"/>
  <c r="B805" i="1"/>
  <c r="I808" i="1"/>
  <c r="J807" i="1"/>
  <c r="K807" i="1" s="1"/>
  <c r="P928" i="1"/>
  <c r="E931" i="1" l="1"/>
  <c r="P929" i="1"/>
  <c r="H929" i="1"/>
  <c r="Q807" i="1"/>
  <c r="R807" i="1" s="1"/>
  <c r="I809" i="1"/>
  <c r="J808" i="1"/>
  <c r="K808" i="1" s="1"/>
  <c r="O937" i="1"/>
  <c r="T930" i="1"/>
  <c r="D931" i="1"/>
  <c r="M930" i="1"/>
  <c r="N930" i="1" s="1"/>
  <c r="F930" i="1"/>
  <c r="L930" i="1"/>
  <c r="A931" i="1"/>
  <c r="C931" i="1"/>
  <c r="G930" i="1"/>
  <c r="E932" i="1" l="1"/>
  <c r="P930" i="1"/>
  <c r="B807" i="1"/>
  <c r="L931" i="1"/>
  <c r="T931" i="1"/>
  <c r="D932" i="1"/>
  <c r="F931" i="1"/>
  <c r="C932" i="1"/>
  <c r="M931" i="1"/>
  <c r="N931" i="1" s="1"/>
  <c r="A932" i="1"/>
  <c r="G931" i="1"/>
  <c r="O938" i="1"/>
  <c r="Q808" i="1"/>
  <c r="R808" i="1" s="1"/>
  <c r="I810" i="1"/>
  <c r="J809" i="1"/>
  <c r="K809" i="1" s="1"/>
  <c r="Q809" i="1" s="1"/>
  <c r="H930" i="1"/>
  <c r="E933" i="1" l="1"/>
  <c r="D933" i="1"/>
  <c r="F932" i="1"/>
  <c r="C933" i="1"/>
  <c r="M932" i="1"/>
  <c r="N932" i="1" s="1"/>
  <c r="L932" i="1"/>
  <c r="G932" i="1"/>
  <c r="T932" i="1"/>
  <c r="A933" i="1"/>
  <c r="B808" i="1"/>
  <c r="I811" i="1"/>
  <c r="J810" i="1"/>
  <c r="K810" i="1" s="1"/>
  <c r="P931" i="1"/>
  <c r="O939" i="1"/>
  <c r="B809" i="1"/>
  <c r="R809" i="1"/>
  <c r="H931" i="1"/>
  <c r="E934" i="1" l="1"/>
  <c r="H932" i="1"/>
  <c r="F933" i="1"/>
  <c r="L933" i="1"/>
  <c r="A934" i="1"/>
  <c r="C934" i="1"/>
  <c r="T933" i="1"/>
  <c r="D934" i="1"/>
  <c r="M933" i="1"/>
  <c r="N933" i="1" s="1"/>
  <c r="G933" i="1"/>
  <c r="I812" i="1"/>
  <c r="J811" i="1"/>
  <c r="K811" i="1" s="1"/>
  <c r="Q810" i="1"/>
  <c r="R810" i="1" s="1"/>
  <c r="P932" i="1"/>
  <c r="O940" i="1"/>
  <c r="E935" i="1" l="1"/>
  <c r="H933" i="1"/>
  <c r="B810" i="1"/>
  <c r="Q811" i="1"/>
  <c r="R811" i="1" s="1"/>
  <c r="I813" i="1"/>
  <c r="J812" i="1"/>
  <c r="K812" i="1" s="1"/>
  <c r="O941" i="1"/>
  <c r="T934" i="1"/>
  <c r="D935" i="1"/>
  <c r="F934" i="1"/>
  <c r="C935" i="1"/>
  <c r="G934" i="1"/>
  <c r="L934" i="1"/>
  <c r="A935" i="1"/>
  <c r="M934" i="1"/>
  <c r="N934" i="1" s="1"/>
  <c r="P933" i="1"/>
  <c r="E936" i="1" l="1"/>
  <c r="H934" i="1"/>
  <c r="O942" i="1"/>
  <c r="M935" i="1"/>
  <c r="N935" i="1" s="1"/>
  <c r="G935" i="1"/>
  <c r="T935" i="1"/>
  <c r="F935" i="1"/>
  <c r="D936" i="1"/>
  <c r="C936" i="1"/>
  <c r="L935" i="1"/>
  <c r="A936" i="1"/>
  <c r="Q812" i="1"/>
  <c r="R812" i="1" s="1"/>
  <c r="I814" i="1"/>
  <c r="J813" i="1"/>
  <c r="K813" i="1" s="1"/>
  <c r="Q813" i="1" s="1"/>
  <c r="P934" i="1"/>
  <c r="B811" i="1"/>
  <c r="E937" i="1" l="1"/>
  <c r="I815" i="1"/>
  <c r="J814" i="1"/>
  <c r="K814" i="1" s="1"/>
  <c r="Q814" i="1" s="1"/>
  <c r="P935" i="1"/>
  <c r="H935" i="1"/>
  <c r="A937" i="1"/>
  <c r="L936" i="1"/>
  <c r="G936" i="1"/>
  <c r="T936" i="1"/>
  <c r="F936" i="1"/>
  <c r="D937" i="1"/>
  <c r="C937" i="1"/>
  <c r="M936" i="1"/>
  <c r="N936" i="1" s="1"/>
  <c r="O943" i="1"/>
  <c r="B812" i="1"/>
  <c r="B813" i="1"/>
  <c r="R813" i="1"/>
  <c r="E938" i="1" l="1"/>
  <c r="H936" i="1"/>
  <c r="A938" i="1"/>
  <c r="L937" i="1"/>
  <c r="T937" i="1"/>
  <c r="D938" i="1"/>
  <c r="G937" i="1"/>
  <c r="F937" i="1"/>
  <c r="M937" i="1"/>
  <c r="N937" i="1" s="1"/>
  <c r="C938" i="1"/>
  <c r="P936" i="1"/>
  <c r="B814" i="1"/>
  <c r="R814" i="1"/>
  <c r="O944" i="1"/>
  <c r="I816" i="1"/>
  <c r="J815" i="1"/>
  <c r="K815" i="1" s="1"/>
  <c r="E939" i="1" l="1"/>
  <c r="H937" i="1"/>
  <c r="O945" i="1"/>
  <c r="A939" i="1"/>
  <c r="C939" i="1"/>
  <c r="T938" i="1"/>
  <c r="D939" i="1"/>
  <c r="M938" i="1"/>
  <c r="N938" i="1" s="1"/>
  <c r="G938" i="1"/>
  <c r="F938" i="1"/>
  <c r="L938" i="1"/>
  <c r="Q815" i="1"/>
  <c r="R815" i="1" s="1"/>
  <c r="I817" i="1"/>
  <c r="J816" i="1"/>
  <c r="K816" i="1" s="1"/>
  <c r="P937" i="1"/>
  <c r="E940" i="1" l="1"/>
  <c r="P938" i="1"/>
  <c r="B815" i="1"/>
  <c r="L939" i="1"/>
  <c r="T939" i="1"/>
  <c r="D940" i="1"/>
  <c r="G939" i="1"/>
  <c r="F939" i="1"/>
  <c r="C940" i="1"/>
  <c r="A940" i="1"/>
  <c r="M939" i="1"/>
  <c r="N939" i="1" s="1"/>
  <c r="H938" i="1"/>
  <c r="O946" i="1"/>
  <c r="Q816" i="1"/>
  <c r="R816" i="1" s="1"/>
  <c r="I818" i="1"/>
  <c r="J817" i="1"/>
  <c r="K817" i="1" s="1"/>
  <c r="E941" i="1" l="1"/>
  <c r="P939" i="1"/>
  <c r="B816" i="1"/>
  <c r="F940" i="1"/>
  <c r="C941" i="1"/>
  <c r="L940" i="1"/>
  <c r="G940" i="1"/>
  <c r="A941" i="1"/>
  <c r="T940" i="1"/>
  <c r="D941" i="1"/>
  <c r="M940" i="1"/>
  <c r="N940" i="1" s="1"/>
  <c r="O947" i="1"/>
  <c r="Q817" i="1"/>
  <c r="R817" i="1" s="1"/>
  <c r="H939" i="1"/>
  <c r="I819" i="1"/>
  <c r="J818" i="1"/>
  <c r="K818" i="1" s="1"/>
  <c r="E942" i="1" l="1"/>
  <c r="H940" i="1"/>
  <c r="A942" i="1"/>
  <c r="T941" i="1"/>
  <c r="G941" i="1"/>
  <c r="D942" i="1"/>
  <c r="L941" i="1"/>
  <c r="F941" i="1"/>
  <c r="C942" i="1"/>
  <c r="M941" i="1"/>
  <c r="N941" i="1" s="1"/>
  <c r="Q818" i="1"/>
  <c r="R818" i="1" s="1"/>
  <c r="O948" i="1"/>
  <c r="I820" i="1"/>
  <c r="J819" i="1"/>
  <c r="K819" i="1" s="1"/>
  <c r="P940" i="1"/>
  <c r="B817" i="1"/>
  <c r="E943" i="1" l="1"/>
  <c r="H941" i="1"/>
  <c r="P941" i="1"/>
  <c r="I821" i="1"/>
  <c r="J820" i="1"/>
  <c r="K820" i="1" s="1"/>
  <c r="B818" i="1"/>
  <c r="O949" i="1"/>
  <c r="Q819" i="1"/>
  <c r="R819" i="1" s="1"/>
  <c r="T942" i="1"/>
  <c r="D943" i="1"/>
  <c r="F942" i="1"/>
  <c r="L942" i="1"/>
  <c r="A943" i="1"/>
  <c r="C943" i="1"/>
  <c r="M942" i="1"/>
  <c r="N942" i="1" s="1"/>
  <c r="G942" i="1"/>
  <c r="E944" i="1" l="1"/>
  <c r="P942" i="1"/>
  <c r="G943" i="1"/>
  <c r="A944" i="1"/>
  <c r="T943" i="1"/>
  <c r="D944" i="1"/>
  <c r="M943" i="1"/>
  <c r="N943" i="1" s="1"/>
  <c r="F943" i="1"/>
  <c r="C944" i="1"/>
  <c r="L943" i="1"/>
  <c r="O950" i="1"/>
  <c r="H942" i="1"/>
  <c r="Q820" i="1"/>
  <c r="R820" i="1" s="1"/>
  <c r="B819" i="1"/>
  <c r="I822" i="1"/>
  <c r="J821" i="1"/>
  <c r="K821" i="1" s="1"/>
  <c r="E945" i="1" l="1"/>
  <c r="P943" i="1"/>
  <c r="H943" i="1"/>
  <c r="Q821" i="1"/>
  <c r="R821" i="1" s="1"/>
  <c r="I823" i="1"/>
  <c r="J822" i="1"/>
  <c r="K822" i="1" s="1"/>
  <c r="Q822" i="1" s="1"/>
  <c r="O951" i="1"/>
  <c r="L944" i="1"/>
  <c r="G944" i="1"/>
  <c r="F944" i="1"/>
  <c r="M944" i="1"/>
  <c r="N944" i="1" s="1"/>
  <c r="D945" i="1"/>
  <c r="C945" i="1"/>
  <c r="T944" i="1"/>
  <c r="A945" i="1"/>
  <c r="B820" i="1"/>
  <c r="E946" i="1" l="1"/>
  <c r="H944" i="1"/>
  <c r="B822" i="1"/>
  <c r="R822" i="1"/>
  <c r="I824" i="1"/>
  <c r="J823" i="1"/>
  <c r="K823" i="1" s="1"/>
  <c r="P944" i="1"/>
  <c r="B821" i="1"/>
  <c r="D946" i="1"/>
  <c r="G945" i="1"/>
  <c r="C946" i="1"/>
  <c r="A946" i="1"/>
  <c r="L945" i="1"/>
  <c r="T945" i="1"/>
  <c r="M945" i="1"/>
  <c r="N945" i="1" s="1"/>
  <c r="F945" i="1"/>
  <c r="O952" i="1"/>
  <c r="E947" i="1" l="1"/>
  <c r="M946" i="1"/>
  <c r="N946" i="1" s="1"/>
  <c r="C947" i="1"/>
  <c r="T946" i="1"/>
  <c r="A947" i="1"/>
  <c r="F946" i="1"/>
  <c r="G946" i="1"/>
  <c r="L946" i="1"/>
  <c r="D947" i="1"/>
  <c r="Q823" i="1"/>
  <c r="R823" i="1" s="1"/>
  <c r="O953" i="1"/>
  <c r="P945" i="1"/>
  <c r="I825" i="1"/>
  <c r="J824" i="1"/>
  <c r="K824" i="1" s="1"/>
  <c r="H945" i="1"/>
  <c r="E948" i="1" l="1"/>
  <c r="H946" i="1"/>
  <c r="B823" i="1"/>
  <c r="P946" i="1"/>
  <c r="I826" i="1"/>
  <c r="J825" i="1"/>
  <c r="K825" i="1" s="1"/>
  <c r="O954" i="1"/>
  <c r="C948" i="1"/>
  <c r="A948" i="1"/>
  <c r="T947" i="1"/>
  <c r="D948" i="1"/>
  <c r="G947" i="1"/>
  <c r="L947" i="1"/>
  <c r="M947" i="1"/>
  <c r="N947" i="1" s="1"/>
  <c r="F947" i="1"/>
  <c r="Q824" i="1"/>
  <c r="R824" i="1" s="1"/>
  <c r="E949" i="1" l="1"/>
  <c r="P947" i="1"/>
  <c r="B824" i="1"/>
  <c r="Q825" i="1"/>
  <c r="R825" i="1" s="1"/>
  <c r="H947" i="1"/>
  <c r="I827" i="1"/>
  <c r="J826" i="1"/>
  <c r="K826" i="1" s="1"/>
  <c r="O955" i="1"/>
  <c r="C949" i="1"/>
  <c r="L948" i="1"/>
  <c r="T948" i="1"/>
  <c r="M948" i="1"/>
  <c r="N948" i="1" s="1"/>
  <c r="F948" i="1"/>
  <c r="A949" i="1"/>
  <c r="G948" i="1"/>
  <c r="D949" i="1"/>
  <c r="E950" i="1" l="1"/>
  <c r="P948" i="1"/>
  <c r="M949" i="1"/>
  <c r="N949" i="1" s="1"/>
  <c r="A950" i="1"/>
  <c r="T949" i="1"/>
  <c r="G949" i="1"/>
  <c r="L949" i="1"/>
  <c r="D950" i="1"/>
  <c r="C950" i="1"/>
  <c r="F949" i="1"/>
  <c r="B825" i="1"/>
  <c r="H948" i="1"/>
  <c r="O956" i="1"/>
  <c r="Q826" i="1"/>
  <c r="R826" i="1" s="1"/>
  <c r="I828" i="1"/>
  <c r="J827" i="1"/>
  <c r="K827" i="1" s="1"/>
  <c r="E951" i="1" l="1"/>
  <c r="P949" i="1"/>
  <c r="H949" i="1"/>
  <c r="B826" i="1"/>
  <c r="Q827" i="1"/>
  <c r="R827" i="1" s="1"/>
  <c r="I829" i="1"/>
  <c r="J828" i="1"/>
  <c r="K828" i="1" s="1"/>
  <c r="G950" i="1"/>
  <c r="A951" i="1"/>
  <c r="F950" i="1"/>
  <c r="L950" i="1"/>
  <c r="D951" i="1"/>
  <c r="C951" i="1"/>
  <c r="M950" i="1"/>
  <c r="N950" i="1" s="1"/>
  <c r="T950" i="1"/>
  <c r="O957" i="1"/>
  <c r="E952" i="1" l="1"/>
  <c r="P950" i="1"/>
  <c r="H950" i="1"/>
  <c r="I830" i="1"/>
  <c r="J829" i="1"/>
  <c r="K829" i="1" s="1"/>
  <c r="Q829" i="1" s="1"/>
  <c r="O958" i="1"/>
  <c r="Q828" i="1"/>
  <c r="R828" i="1" s="1"/>
  <c r="C952" i="1"/>
  <c r="A952" i="1"/>
  <c r="T951" i="1"/>
  <c r="L951" i="1"/>
  <c r="D952" i="1"/>
  <c r="F951" i="1"/>
  <c r="M951" i="1"/>
  <c r="N951" i="1" s="1"/>
  <c r="G951" i="1"/>
  <c r="B827" i="1"/>
  <c r="E953" i="1" l="1"/>
  <c r="P951" i="1"/>
  <c r="O959" i="1"/>
  <c r="B829" i="1"/>
  <c r="R829" i="1"/>
  <c r="I831" i="1"/>
  <c r="J830" i="1"/>
  <c r="K830" i="1" s="1"/>
  <c r="Q830" i="1" s="1"/>
  <c r="B828" i="1"/>
  <c r="H951" i="1"/>
  <c r="D953" i="1"/>
  <c r="C953" i="1"/>
  <c r="A953" i="1"/>
  <c r="E954" i="1" s="1"/>
  <c r="T952" i="1"/>
  <c r="L952" i="1"/>
  <c r="F952" i="1"/>
  <c r="M952" i="1"/>
  <c r="N952" i="1" s="1"/>
  <c r="G952" i="1"/>
  <c r="H952" i="1" l="1"/>
  <c r="I832" i="1"/>
  <c r="J832" i="1" s="1"/>
  <c r="J831" i="1"/>
  <c r="K831" i="1" s="1"/>
  <c r="G953" i="1"/>
  <c r="M953" i="1"/>
  <c r="N953" i="1" s="1"/>
  <c r="C954" i="1"/>
  <c r="A954" i="1"/>
  <c r="D954" i="1" s="1"/>
  <c r="L953" i="1"/>
  <c r="T953" i="1"/>
  <c r="F953" i="1"/>
  <c r="O960" i="1"/>
  <c r="P952" i="1"/>
  <c r="B830" i="1"/>
  <c r="R830" i="1"/>
  <c r="E955" i="1" l="1"/>
  <c r="P953" i="1"/>
  <c r="H953" i="1"/>
  <c r="Q831" i="1"/>
  <c r="R831" i="1" s="1"/>
  <c r="K832" i="1"/>
  <c r="I833" i="1"/>
  <c r="O961" i="1"/>
  <c r="L954" i="1"/>
  <c r="A955" i="1"/>
  <c r="G954" i="1"/>
  <c r="C955" i="1"/>
  <c r="M954" i="1"/>
  <c r="N954" i="1" s="1"/>
  <c r="T954" i="1"/>
  <c r="D955" i="1"/>
  <c r="F954" i="1"/>
  <c r="E956" i="1" l="1"/>
  <c r="B831" i="1"/>
  <c r="I834" i="1"/>
  <c r="J833" i="1"/>
  <c r="K833" i="1" s="1"/>
  <c r="Q832" i="1"/>
  <c r="R832" i="1" s="1"/>
  <c r="G955" i="1"/>
  <c r="L955" i="1"/>
  <c r="F955" i="1"/>
  <c r="T955" i="1"/>
  <c r="M955" i="1"/>
  <c r="N955" i="1" s="1"/>
  <c r="D956" i="1"/>
  <c r="C956" i="1"/>
  <c r="A956" i="1"/>
  <c r="P954" i="1"/>
  <c r="O962" i="1"/>
  <c r="H954" i="1"/>
  <c r="E957" i="1" l="1"/>
  <c r="P955" i="1"/>
  <c r="B832" i="1"/>
  <c r="M956" i="1"/>
  <c r="N956" i="1" s="1"/>
  <c r="A957" i="1"/>
  <c r="F956" i="1"/>
  <c r="D957" i="1"/>
  <c r="G956" i="1"/>
  <c r="L956" i="1"/>
  <c r="T956" i="1"/>
  <c r="C957" i="1"/>
  <c r="O963" i="1"/>
  <c r="Q833" i="1"/>
  <c r="R833" i="1" s="1"/>
  <c r="H955" i="1"/>
  <c r="I835" i="1"/>
  <c r="J834" i="1"/>
  <c r="K834" i="1" s="1"/>
  <c r="E958" i="1" l="1"/>
  <c r="B833" i="1"/>
  <c r="O964" i="1"/>
  <c r="Q834" i="1"/>
  <c r="R834" i="1" s="1"/>
  <c r="M957" i="1"/>
  <c r="N957" i="1" s="1"/>
  <c r="F957" i="1"/>
  <c r="L957" i="1"/>
  <c r="C958" i="1"/>
  <c r="D958" i="1"/>
  <c r="A958" i="1"/>
  <c r="G957" i="1"/>
  <c r="T957" i="1"/>
  <c r="P956" i="1"/>
  <c r="J835" i="1"/>
  <c r="K835" i="1" s="1"/>
  <c r="I836" i="1"/>
  <c r="H956" i="1"/>
  <c r="E959" i="1" l="1"/>
  <c r="H957" i="1"/>
  <c r="P957" i="1"/>
  <c r="B834" i="1"/>
  <c r="I837" i="1"/>
  <c r="J836" i="1"/>
  <c r="K836" i="1" s="1"/>
  <c r="G958" i="1"/>
  <c r="C959" i="1"/>
  <c r="A959" i="1"/>
  <c r="M958" i="1"/>
  <c r="N958" i="1" s="1"/>
  <c r="T958" i="1"/>
  <c r="L958" i="1"/>
  <c r="F958" i="1"/>
  <c r="D959" i="1"/>
  <c r="Q835" i="1"/>
  <c r="R835" i="1" s="1"/>
  <c r="O965" i="1"/>
  <c r="E960" i="1" l="1"/>
  <c r="P958" i="1"/>
  <c r="B835" i="1"/>
  <c r="I838" i="1"/>
  <c r="J837" i="1"/>
  <c r="K837" i="1" s="1"/>
  <c r="O966" i="1"/>
  <c r="C960" i="1"/>
  <c r="L959" i="1"/>
  <c r="A960" i="1"/>
  <c r="F959" i="1"/>
  <c r="T959" i="1"/>
  <c r="G959" i="1"/>
  <c r="D960" i="1"/>
  <c r="M959" i="1"/>
  <c r="N959" i="1" s="1"/>
  <c r="H958" i="1"/>
  <c r="Q836" i="1"/>
  <c r="R836" i="1" s="1"/>
  <c r="E961" i="1" l="1"/>
  <c r="H959" i="1"/>
  <c r="P959" i="1"/>
  <c r="T960" i="1"/>
  <c r="L960" i="1"/>
  <c r="F960" i="1"/>
  <c r="G960" i="1"/>
  <c r="M960" i="1"/>
  <c r="N960" i="1" s="1"/>
  <c r="D961" i="1"/>
  <c r="C961" i="1"/>
  <c r="A961" i="1"/>
  <c r="B836" i="1"/>
  <c r="O967" i="1"/>
  <c r="Q837" i="1"/>
  <c r="R837" i="1" s="1"/>
  <c r="I839" i="1"/>
  <c r="J838" i="1"/>
  <c r="K838" i="1" s="1"/>
  <c r="E962" i="1" l="1"/>
  <c r="H960" i="1"/>
  <c r="Q838" i="1"/>
  <c r="R838" i="1" s="1"/>
  <c r="P960" i="1"/>
  <c r="O968" i="1"/>
  <c r="I840" i="1"/>
  <c r="J839" i="1"/>
  <c r="K839" i="1" s="1"/>
  <c r="B837" i="1"/>
  <c r="M961" i="1"/>
  <c r="N961" i="1" s="1"/>
  <c r="G961" i="1"/>
  <c r="C962" i="1"/>
  <c r="A962" i="1"/>
  <c r="L961" i="1"/>
  <c r="T961" i="1"/>
  <c r="F961" i="1"/>
  <c r="D962" i="1"/>
  <c r="E963" i="1" l="1"/>
  <c r="H961" i="1"/>
  <c r="B838" i="1"/>
  <c r="T962" i="1"/>
  <c r="A963" i="1"/>
  <c r="L962" i="1"/>
  <c r="F962" i="1"/>
  <c r="G962" i="1"/>
  <c r="D963" i="1"/>
  <c r="M962" i="1"/>
  <c r="N962" i="1" s="1"/>
  <c r="C963" i="1"/>
  <c r="Q839" i="1"/>
  <c r="R839" i="1" s="1"/>
  <c r="P961" i="1"/>
  <c r="I841" i="1"/>
  <c r="J840" i="1"/>
  <c r="K840" i="1" s="1"/>
  <c r="Q840" i="1" s="1"/>
  <c r="O969" i="1"/>
  <c r="E964" i="1" l="1"/>
  <c r="B839" i="1"/>
  <c r="P962" i="1"/>
  <c r="O970" i="1"/>
  <c r="B840" i="1"/>
  <c r="R840" i="1"/>
  <c r="H962" i="1"/>
  <c r="D964" i="1"/>
  <c r="C964" i="1"/>
  <c r="A964" i="1"/>
  <c r="L963" i="1"/>
  <c r="T963" i="1"/>
  <c r="M963" i="1"/>
  <c r="N963" i="1" s="1"/>
  <c r="F963" i="1"/>
  <c r="G963" i="1"/>
  <c r="I842" i="1"/>
  <c r="J841" i="1"/>
  <c r="K841" i="1" s="1"/>
  <c r="Q841" i="1" s="1"/>
  <c r="E965" i="1" l="1"/>
  <c r="P963" i="1"/>
  <c r="H963" i="1"/>
  <c r="O971" i="1"/>
  <c r="B841" i="1"/>
  <c r="R841" i="1"/>
  <c r="D965" i="1"/>
  <c r="C965" i="1"/>
  <c r="A965" i="1"/>
  <c r="E966" i="1" s="1"/>
  <c r="T964" i="1"/>
  <c r="L964" i="1"/>
  <c r="G964" i="1"/>
  <c r="F964" i="1"/>
  <c r="M964" i="1"/>
  <c r="N964" i="1" s="1"/>
  <c r="I843" i="1"/>
  <c r="J842" i="1"/>
  <c r="K842" i="1" s="1"/>
  <c r="H964" i="1" l="1"/>
  <c r="O972" i="1"/>
  <c r="Q842" i="1"/>
  <c r="R842" i="1" s="1"/>
  <c r="L965" i="1"/>
  <c r="T965" i="1"/>
  <c r="G965" i="1"/>
  <c r="F965" i="1"/>
  <c r="M965" i="1"/>
  <c r="N965" i="1" s="1"/>
  <c r="C966" i="1"/>
  <c r="A966" i="1"/>
  <c r="E967" i="1" s="1"/>
  <c r="D966" i="1"/>
  <c r="I844" i="1"/>
  <c r="J843" i="1"/>
  <c r="K843" i="1" s="1"/>
  <c r="Q843" i="1" s="1"/>
  <c r="P964" i="1"/>
  <c r="P965" i="1" l="1"/>
  <c r="H965" i="1"/>
  <c r="B842" i="1"/>
  <c r="D967" i="1"/>
  <c r="M966" i="1"/>
  <c r="N966" i="1" s="1"/>
  <c r="C967" i="1"/>
  <c r="T966" i="1"/>
  <c r="F966" i="1"/>
  <c r="L966" i="1"/>
  <c r="A967" i="1"/>
  <c r="E968" i="1" s="1"/>
  <c r="G966" i="1"/>
  <c r="B843" i="1"/>
  <c r="R843" i="1"/>
  <c r="O973" i="1"/>
  <c r="I845" i="1"/>
  <c r="J844" i="1"/>
  <c r="K844" i="1" s="1"/>
  <c r="P966" i="1" l="1"/>
  <c r="C968" i="1"/>
  <c r="M967" i="1"/>
  <c r="N967" i="1" s="1"/>
  <c r="L967" i="1"/>
  <c r="T967" i="1"/>
  <c r="A968" i="1"/>
  <c r="E969" i="1" s="1"/>
  <c r="D968" i="1"/>
  <c r="G967" i="1"/>
  <c r="F967" i="1"/>
  <c r="O974" i="1"/>
  <c r="H966" i="1"/>
  <c r="Q844" i="1"/>
  <c r="R844" i="1" s="1"/>
  <c r="I846" i="1"/>
  <c r="J845" i="1"/>
  <c r="K845" i="1" s="1"/>
  <c r="P967" i="1" l="1"/>
  <c r="B844" i="1"/>
  <c r="D969" i="1"/>
  <c r="C969" i="1"/>
  <c r="A969" i="1"/>
  <c r="E970" i="1" s="1"/>
  <c r="M968" i="1"/>
  <c r="N968" i="1" s="1"/>
  <c r="T968" i="1"/>
  <c r="G968" i="1"/>
  <c r="F968" i="1"/>
  <c r="L968" i="1"/>
  <c r="Q845" i="1"/>
  <c r="R845" i="1" s="1"/>
  <c r="I847" i="1"/>
  <c r="J846" i="1"/>
  <c r="K846" i="1" s="1"/>
  <c r="O975" i="1"/>
  <c r="H967" i="1"/>
  <c r="H968" i="1" l="1"/>
  <c r="B845" i="1"/>
  <c r="O976" i="1"/>
  <c r="G969" i="1"/>
  <c r="C970" i="1"/>
  <c r="D970" i="1"/>
  <c r="L969" i="1"/>
  <c r="T969" i="1"/>
  <c r="A970" i="1"/>
  <c r="E971" i="1" s="1"/>
  <c r="F969" i="1"/>
  <c r="M969" i="1"/>
  <c r="N969" i="1" s="1"/>
  <c r="P968" i="1"/>
  <c r="Q846" i="1"/>
  <c r="R846" i="1" s="1"/>
  <c r="I848" i="1"/>
  <c r="J847" i="1"/>
  <c r="K847" i="1" s="1"/>
  <c r="H969" i="1" l="1"/>
  <c r="B846" i="1"/>
  <c r="O977" i="1"/>
  <c r="G970" i="1"/>
  <c r="L970" i="1"/>
  <c r="D971" i="1"/>
  <c r="T970" i="1"/>
  <c r="M970" i="1"/>
  <c r="N970" i="1" s="1"/>
  <c r="C971" i="1"/>
  <c r="F970" i="1"/>
  <c r="A971" i="1"/>
  <c r="E972" i="1" s="1"/>
  <c r="I849" i="1"/>
  <c r="J848" i="1"/>
  <c r="K848" i="1" s="1"/>
  <c r="Q847" i="1"/>
  <c r="R847" i="1" s="1"/>
  <c r="P969" i="1"/>
  <c r="H970" i="1" l="1"/>
  <c r="I850" i="1"/>
  <c r="J849" i="1"/>
  <c r="K849" i="1" s="1"/>
  <c r="C972" i="1"/>
  <c r="A972" i="1"/>
  <c r="E973" i="1" s="1"/>
  <c r="T971" i="1"/>
  <c r="L971" i="1"/>
  <c r="F971" i="1"/>
  <c r="G971" i="1"/>
  <c r="M971" i="1"/>
  <c r="N971" i="1" s="1"/>
  <c r="D972" i="1"/>
  <c r="Q848" i="1"/>
  <c r="R848" i="1" s="1"/>
  <c r="P970" i="1"/>
  <c r="O978" i="1"/>
  <c r="B847" i="1"/>
  <c r="H971" i="1" l="1"/>
  <c r="B848" i="1"/>
  <c r="F972" i="1"/>
  <c r="A973" i="1"/>
  <c r="E974" i="1" s="1"/>
  <c r="M972" i="1"/>
  <c r="N972" i="1" s="1"/>
  <c r="G972" i="1"/>
  <c r="D973" i="1"/>
  <c r="C973" i="1"/>
  <c r="L972" i="1"/>
  <c r="T972" i="1"/>
  <c r="Q849" i="1"/>
  <c r="R849" i="1" s="1"/>
  <c r="I851" i="1"/>
  <c r="J850" i="1"/>
  <c r="K850" i="1" s="1"/>
  <c r="O979" i="1"/>
  <c r="P971" i="1"/>
  <c r="H972" i="1" l="1"/>
  <c r="G973" i="1"/>
  <c r="T973" i="1"/>
  <c r="F973" i="1"/>
  <c r="D974" i="1"/>
  <c r="C974" i="1"/>
  <c r="L973" i="1"/>
  <c r="A974" i="1"/>
  <c r="E975" i="1" s="1"/>
  <c r="M973" i="1"/>
  <c r="N973" i="1" s="1"/>
  <c r="P972" i="1"/>
  <c r="Q850" i="1"/>
  <c r="R850" i="1" s="1"/>
  <c r="I852" i="1"/>
  <c r="J851" i="1"/>
  <c r="K851" i="1" s="1"/>
  <c r="O980" i="1"/>
  <c r="B849" i="1"/>
  <c r="P973" i="1" l="1"/>
  <c r="H973" i="1"/>
  <c r="O981" i="1"/>
  <c r="I853" i="1"/>
  <c r="J852" i="1"/>
  <c r="K852" i="1" s="1"/>
  <c r="G974" i="1"/>
  <c r="C975" i="1"/>
  <c r="L974" i="1"/>
  <c r="A975" i="1"/>
  <c r="E976" i="1" s="1"/>
  <c r="T974" i="1"/>
  <c r="D975" i="1"/>
  <c r="M974" i="1"/>
  <c r="N974" i="1" s="1"/>
  <c r="F974" i="1"/>
  <c r="B850" i="1"/>
  <c r="Q851" i="1"/>
  <c r="R851" i="1" s="1"/>
  <c r="P974" i="1" l="1"/>
  <c r="B851" i="1"/>
  <c r="Q852" i="1"/>
  <c r="R852" i="1" s="1"/>
  <c r="I854" i="1"/>
  <c r="J853" i="1"/>
  <c r="K853" i="1" s="1"/>
  <c r="D976" i="1"/>
  <c r="M975" i="1"/>
  <c r="N975" i="1" s="1"/>
  <c r="F975" i="1"/>
  <c r="C976" i="1"/>
  <c r="G975" i="1"/>
  <c r="L975" i="1"/>
  <c r="T975" i="1"/>
  <c r="A976" i="1"/>
  <c r="E977" i="1" s="1"/>
  <c r="H974" i="1"/>
  <c r="O982" i="1"/>
  <c r="P975" i="1" l="1"/>
  <c r="G976" i="1"/>
  <c r="L976" i="1"/>
  <c r="T976" i="1"/>
  <c r="A977" i="1"/>
  <c r="E978" i="1" s="1"/>
  <c r="D977" i="1"/>
  <c r="M976" i="1"/>
  <c r="N976" i="1" s="1"/>
  <c r="F976" i="1"/>
  <c r="C977" i="1"/>
  <c r="H975" i="1"/>
  <c r="Q853" i="1"/>
  <c r="R853" i="1" s="1"/>
  <c r="I855" i="1"/>
  <c r="J854" i="1"/>
  <c r="K854" i="1" s="1"/>
  <c r="O983" i="1"/>
  <c r="B852" i="1"/>
  <c r="P976" i="1" l="1"/>
  <c r="B853" i="1"/>
  <c r="L977" i="1"/>
  <c r="G977" i="1"/>
  <c r="A978" i="1"/>
  <c r="E979" i="1" s="1"/>
  <c r="M977" i="1"/>
  <c r="N977" i="1" s="1"/>
  <c r="F977" i="1"/>
  <c r="T977" i="1"/>
  <c r="D978" i="1"/>
  <c r="C978" i="1"/>
  <c r="O984" i="1"/>
  <c r="I856" i="1"/>
  <c r="J855" i="1"/>
  <c r="K855" i="1" s="1"/>
  <c r="Q854" i="1"/>
  <c r="R854" i="1" s="1"/>
  <c r="H976" i="1"/>
  <c r="P977" i="1" l="1"/>
  <c r="B854" i="1"/>
  <c r="O985" i="1"/>
  <c r="A979" i="1"/>
  <c r="E980" i="1" s="1"/>
  <c r="G978" i="1"/>
  <c r="T978" i="1"/>
  <c r="D979" i="1"/>
  <c r="L978" i="1"/>
  <c r="F978" i="1"/>
  <c r="M978" i="1"/>
  <c r="N978" i="1" s="1"/>
  <c r="C979" i="1"/>
  <c r="Q855" i="1"/>
  <c r="R855" i="1" s="1"/>
  <c r="I857" i="1"/>
  <c r="J856" i="1"/>
  <c r="K856" i="1" s="1"/>
  <c r="H977" i="1"/>
  <c r="H978" i="1" l="1"/>
  <c r="B855" i="1"/>
  <c r="D980" i="1"/>
  <c r="M979" i="1"/>
  <c r="N979" i="1" s="1"/>
  <c r="G979" i="1"/>
  <c r="F979" i="1"/>
  <c r="L979" i="1"/>
  <c r="A980" i="1"/>
  <c r="E981" i="1" s="1"/>
  <c r="C980" i="1"/>
  <c r="T979" i="1"/>
  <c r="O986" i="1"/>
  <c r="Q856" i="1"/>
  <c r="R856" i="1" s="1"/>
  <c r="P978" i="1"/>
  <c r="I858" i="1"/>
  <c r="J857" i="1"/>
  <c r="K857" i="1" s="1"/>
  <c r="B856" i="1" l="1"/>
  <c r="Q857" i="1"/>
  <c r="R857" i="1" s="1"/>
  <c r="P979" i="1"/>
  <c r="I859" i="1"/>
  <c r="J858" i="1"/>
  <c r="K858" i="1" s="1"/>
  <c r="O987" i="1"/>
  <c r="H979" i="1"/>
  <c r="C981" i="1"/>
  <c r="G980" i="1"/>
  <c r="T980" i="1"/>
  <c r="L980" i="1"/>
  <c r="D981" i="1"/>
  <c r="A981" i="1"/>
  <c r="E982" i="1" s="1"/>
  <c r="M980" i="1"/>
  <c r="N980" i="1" s="1"/>
  <c r="F980" i="1"/>
  <c r="H980" i="1" l="1"/>
  <c r="O988" i="1"/>
  <c r="Q858" i="1"/>
  <c r="R858" i="1" s="1"/>
  <c r="I860" i="1"/>
  <c r="J859" i="1"/>
  <c r="K859" i="1" s="1"/>
  <c r="P980" i="1"/>
  <c r="M981" i="1"/>
  <c r="N981" i="1" s="1"/>
  <c r="A982" i="1"/>
  <c r="E983" i="1" s="1"/>
  <c r="G981" i="1"/>
  <c r="T981" i="1"/>
  <c r="L981" i="1"/>
  <c r="D982" i="1"/>
  <c r="F981" i="1"/>
  <c r="C982" i="1"/>
  <c r="B857" i="1"/>
  <c r="H981" i="1" l="1"/>
  <c r="B858" i="1"/>
  <c r="I861" i="1"/>
  <c r="J860" i="1"/>
  <c r="K860" i="1" s="1"/>
  <c r="D983" i="1"/>
  <c r="L982" i="1"/>
  <c r="F982" i="1"/>
  <c r="M982" i="1"/>
  <c r="N982" i="1" s="1"/>
  <c r="C983" i="1"/>
  <c r="G982" i="1"/>
  <c r="A983" i="1"/>
  <c r="E984" i="1" s="1"/>
  <c r="T982" i="1"/>
  <c r="O989" i="1"/>
  <c r="P981" i="1"/>
  <c r="Q859" i="1"/>
  <c r="R859" i="1" s="1"/>
  <c r="H982" i="1" l="1"/>
  <c r="B859" i="1"/>
  <c r="C984" i="1"/>
  <c r="G983" i="1"/>
  <c r="L983" i="1"/>
  <c r="M983" i="1"/>
  <c r="N983" i="1" s="1"/>
  <c r="A984" i="1"/>
  <c r="E985" i="1" s="1"/>
  <c r="T983" i="1"/>
  <c r="D984" i="1"/>
  <c r="F983" i="1"/>
  <c r="Q860" i="1"/>
  <c r="R860" i="1" s="1"/>
  <c r="I862" i="1"/>
  <c r="J862" i="1" s="1"/>
  <c r="J861" i="1"/>
  <c r="K861" i="1" s="1"/>
  <c r="P982" i="1"/>
  <c r="O990" i="1"/>
  <c r="B860" i="1" l="1"/>
  <c r="F984" i="1"/>
  <c r="C985" i="1"/>
  <c r="M984" i="1"/>
  <c r="N984" i="1" s="1"/>
  <c r="G984" i="1"/>
  <c r="L984" i="1"/>
  <c r="A985" i="1"/>
  <c r="E986" i="1" s="1"/>
  <c r="T984" i="1"/>
  <c r="O991" i="1"/>
  <c r="P983" i="1"/>
  <c r="I863" i="1"/>
  <c r="K862" i="1"/>
  <c r="Q861" i="1"/>
  <c r="R861" i="1" s="1"/>
  <c r="H983" i="1"/>
  <c r="H984" i="1" l="1"/>
  <c r="B861" i="1"/>
  <c r="A986" i="1"/>
  <c r="E987" i="1" s="1"/>
  <c r="L985" i="1"/>
  <c r="T985" i="1"/>
  <c r="G985" i="1"/>
  <c r="M985" i="1"/>
  <c r="N985" i="1" s="1"/>
  <c r="F985" i="1"/>
  <c r="C986" i="1"/>
  <c r="O992" i="1"/>
  <c r="Q862" i="1"/>
  <c r="R862" i="1" s="1"/>
  <c r="D985" i="1"/>
  <c r="D986" i="1" s="1"/>
  <c r="I864" i="1"/>
  <c r="J863" i="1"/>
  <c r="K863" i="1" s="1"/>
  <c r="Q863" i="1" s="1"/>
  <c r="P984" i="1"/>
  <c r="H985" i="1" l="1"/>
  <c r="O993" i="1"/>
  <c r="I865" i="1"/>
  <c r="J864" i="1"/>
  <c r="K864" i="1" s="1"/>
  <c r="B863" i="1"/>
  <c r="R863" i="1"/>
  <c r="B862" i="1"/>
  <c r="L986" i="1"/>
  <c r="F986" i="1"/>
  <c r="A987" i="1"/>
  <c r="E988" i="1" s="1"/>
  <c r="G986" i="1"/>
  <c r="C987" i="1"/>
  <c r="T986" i="1"/>
  <c r="D987" i="1"/>
  <c r="M986" i="1"/>
  <c r="N986" i="1" s="1"/>
  <c r="P985" i="1"/>
  <c r="Q864" i="1" l="1"/>
  <c r="R864" i="1" s="1"/>
  <c r="H986" i="1"/>
  <c r="C988" i="1"/>
  <c r="L987" i="1"/>
  <c r="G987" i="1"/>
  <c r="A988" i="1"/>
  <c r="E989" i="1" s="1"/>
  <c r="M987" i="1"/>
  <c r="N987" i="1" s="1"/>
  <c r="T987" i="1"/>
  <c r="F987" i="1"/>
  <c r="D988" i="1"/>
  <c r="I866" i="1"/>
  <c r="J865" i="1"/>
  <c r="K865" i="1" s="1"/>
  <c r="P986" i="1"/>
  <c r="O994" i="1"/>
  <c r="H987" i="1" l="1"/>
  <c r="P987" i="1"/>
  <c r="B864" i="1"/>
  <c r="I867" i="1"/>
  <c r="J866" i="1"/>
  <c r="K866" i="1" s="1"/>
  <c r="O995" i="1"/>
  <c r="D989" i="1"/>
  <c r="C989" i="1"/>
  <c r="L988" i="1"/>
  <c r="T988" i="1"/>
  <c r="A989" i="1"/>
  <c r="E990" i="1" s="1"/>
  <c r="G988" i="1"/>
  <c r="F988" i="1"/>
  <c r="M988" i="1"/>
  <c r="N988" i="1" s="1"/>
  <c r="Q865" i="1"/>
  <c r="R865" i="1" s="1"/>
  <c r="H988" i="1" l="1"/>
  <c r="Q866" i="1"/>
  <c r="R866" i="1" s="1"/>
  <c r="B865" i="1"/>
  <c r="I868" i="1"/>
  <c r="J867" i="1"/>
  <c r="K867" i="1" s="1"/>
  <c r="Q867" i="1" s="1"/>
  <c r="O996" i="1"/>
  <c r="C990" i="1"/>
  <c r="A990" i="1"/>
  <c r="E991" i="1" s="1"/>
  <c r="T989" i="1"/>
  <c r="L989" i="1"/>
  <c r="F989" i="1"/>
  <c r="M989" i="1"/>
  <c r="N989" i="1" s="1"/>
  <c r="D990" i="1"/>
  <c r="G989" i="1"/>
  <c r="P988" i="1"/>
  <c r="P989" i="1" l="1"/>
  <c r="B866" i="1"/>
  <c r="B867" i="1"/>
  <c r="R867" i="1"/>
  <c r="D991" i="1"/>
  <c r="C991" i="1"/>
  <c r="G990" i="1"/>
  <c r="M990" i="1"/>
  <c r="N990" i="1" s="1"/>
  <c r="T990" i="1"/>
  <c r="F990" i="1"/>
  <c r="A991" i="1"/>
  <c r="E992" i="1" s="1"/>
  <c r="L990" i="1"/>
  <c r="I869" i="1"/>
  <c r="J868" i="1"/>
  <c r="K868" i="1" s="1"/>
  <c r="Q868" i="1" s="1"/>
  <c r="O997" i="1"/>
  <c r="H989" i="1"/>
  <c r="P990" i="1" l="1"/>
  <c r="I870" i="1"/>
  <c r="J869" i="1"/>
  <c r="K869" i="1" s="1"/>
  <c r="H990" i="1"/>
  <c r="O998" i="1"/>
  <c r="B868" i="1"/>
  <c r="R868" i="1"/>
  <c r="L991" i="1"/>
  <c r="G991" i="1"/>
  <c r="F991" i="1"/>
  <c r="M991" i="1"/>
  <c r="N991" i="1" s="1"/>
  <c r="C992" i="1"/>
  <c r="A992" i="1"/>
  <c r="E993" i="1" s="1"/>
  <c r="T991" i="1"/>
  <c r="D992" i="1"/>
  <c r="P991" i="1" l="1"/>
  <c r="H991" i="1"/>
  <c r="O999" i="1"/>
  <c r="Q869" i="1"/>
  <c r="R869" i="1" s="1"/>
  <c r="I871" i="1"/>
  <c r="J870" i="1"/>
  <c r="K870" i="1" s="1"/>
  <c r="Q870" i="1" s="1"/>
  <c r="A993" i="1"/>
  <c r="E994" i="1" s="1"/>
  <c r="C993" i="1"/>
  <c r="G992" i="1"/>
  <c r="D993" i="1"/>
  <c r="L992" i="1"/>
  <c r="F992" i="1"/>
  <c r="T992" i="1"/>
  <c r="M992" i="1"/>
  <c r="N992" i="1" s="1"/>
  <c r="B869" i="1" l="1"/>
  <c r="M993" i="1"/>
  <c r="N993" i="1" s="1"/>
  <c r="D994" i="1"/>
  <c r="T993" i="1"/>
  <c r="A994" i="1"/>
  <c r="E995" i="1" s="1"/>
  <c r="L993" i="1"/>
  <c r="C994" i="1"/>
  <c r="F993" i="1"/>
  <c r="G993" i="1"/>
  <c r="B870" i="1"/>
  <c r="R870" i="1"/>
  <c r="O1000" i="1"/>
  <c r="I872" i="1"/>
  <c r="J871" i="1"/>
  <c r="K871" i="1" s="1"/>
  <c r="P992" i="1"/>
  <c r="H992" i="1"/>
  <c r="H993" i="1" l="1"/>
  <c r="O1001" i="1"/>
  <c r="C995" i="1"/>
  <c r="T994" i="1"/>
  <c r="A995" i="1"/>
  <c r="E996" i="1" s="1"/>
  <c r="F994" i="1"/>
  <c r="L994" i="1"/>
  <c r="G994" i="1"/>
  <c r="M994" i="1"/>
  <c r="N994" i="1" s="1"/>
  <c r="D995" i="1"/>
  <c r="Q871" i="1"/>
  <c r="R871" i="1" s="1"/>
  <c r="I873" i="1"/>
  <c r="J872" i="1"/>
  <c r="K872" i="1" s="1"/>
  <c r="Q872" i="1" s="1"/>
  <c r="P993" i="1"/>
  <c r="P994" i="1" l="1"/>
  <c r="H994" i="1"/>
  <c r="G995" i="1"/>
  <c r="D996" i="1"/>
  <c r="F995" i="1"/>
  <c r="L995" i="1"/>
  <c r="C996" i="1"/>
  <c r="A996" i="1"/>
  <c r="E997" i="1" s="1"/>
  <c r="T995" i="1"/>
  <c r="M995" i="1"/>
  <c r="N995" i="1" s="1"/>
  <c r="B872" i="1"/>
  <c r="R872" i="1"/>
  <c r="I874" i="1"/>
  <c r="J873" i="1"/>
  <c r="K873" i="1" s="1"/>
  <c r="Q873" i="1" s="1"/>
  <c r="B871" i="1"/>
  <c r="O1002" i="1"/>
  <c r="P995" i="1" l="1"/>
  <c r="B873" i="1"/>
  <c r="R873" i="1"/>
  <c r="C997" i="1"/>
  <c r="A997" i="1"/>
  <c r="E998" i="1" s="1"/>
  <c r="T996" i="1"/>
  <c r="L996" i="1"/>
  <c r="F996" i="1"/>
  <c r="M996" i="1"/>
  <c r="N996" i="1" s="1"/>
  <c r="D997" i="1"/>
  <c r="G996" i="1"/>
  <c r="I875" i="1"/>
  <c r="J874" i="1"/>
  <c r="K874" i="1" s="1"/>
  <c r="Q874" i="1" s="1"/>
  <c r="H995" i="1"/>
  <c r="O1003" i="1"/>
  <c r="P996" i="1" l="1"/>
  <c r="B874" i="1"/>
  <c r="R874" i="1"/>
  <c r="H996" i="1"/>
  <c r="I876" i="1"/>
  <c r="J875" i="1"/>
  <c r="K875" i="1" s="1"/>
  <c r="L997" i="1"/>
  <c r="C998" i="1"/>
  <c r="T997" i="1"/>
  <c r="A998" i="1"/>
  <c r="E999" i="1" s="1"/>
  <c r="F997" i="1"/>
  <c r="M997" i="1"/>
  <c r="N997" i="1" s="1"/>
  <c r="G997" i="1"/>
  <c r="D998" i="1"/>
  <c r="O1004" i="1"/>
  <c r="H997" i="1" l="1"/>
  <c r="Q875" i="1"/>
  <c r="R875" i="1" s="1"/>
  <c r="I877" i="1"/>
  <c r="J876" i="1"/>
  <c r="K876" i="1" s="1"/>
  <c r="P997" i="1"/>
  <c r="O1005" i="1"/>
  <c r="F998" i="1"/>
  <c r="D999" i="1"/>
  <c r="L998" i="1"/>
  <c r="C999" i="1"/>
  <c r="A999" i="1"/>
  <c r="E1000" i="1" s="1"/>
  <c r="G998" i="1"/>
  <c r="M998" i="1"/>
  <c r="N998" i="1" s="1"/>
  <c r="T998" i="1"/>
  <c r="H998" i="1" l="1"/>
  <c r="P998" i="1"/>
  <c r="T999" i="1"/>
  <c r="L999" i="1"/>
  <c r="G999" i="1"/>
  <c r="F999" i="1"/>
  <c r="D1000" i="1"/>
  <c r="M999" i="1"/>
  <c r="N999" i="1" s="1"/>
  <c r="C1000" i="1"/>
  <c r="A1000" i="1"/>
  <c r="E1001" i="1" s="1"/>
  <c r="Q876" i="1"/>
  <c r="R876" i="1" s="1"/>
  <c r="I878" i="1"/>
  <c r="J877" i="1"/>
  <c r="K877" i="1" s="1"/>
  <c r="B875" i="1"/>
  <c r="O1006" i="1"/>
  <c r="H999" i="1" l="1"/>
  <c r="B876" i="1"/>
  <c r="Q877" i="1"/>
  <c r="R877" i="1" s="1"/>
  <c r="I879" i="1"/>
  <c r="J878" i="1"/>
  <c r="K878" i="1" s="1"/>
  <c r="P999" i="1"/>
  <c r="O1007" i="1"/>
  <c r="C1001" i="1"/>
  <c r="M1000" i="1"/>
  <c r="N1000" i="1" s="1"/>
  <c r="A1001" i="1"/>
  <c r="E1002" i="1" s="1"/>
  <c r="T1000" i="1"/>
  <c r="F1000" i="1"/>
  <c r="D1001" i="1"/>
  <c r="G1000" i="1"/>
  <c r="L1000" i="1"/>
  <c r="C1002" i="1" l="1"/>
  <c r="D1002" i="1"/>
  <c r="A1002" i="1"/>
  <c r="E1003" i="1" s="1"/>
  <c r="L1001" i="1"/>
  <c r="T1001" i="1"/>
  <c r="G1001" i="1"/>
  <c r="F1001" i="1"/>
  <c r="M1001" i="1"/>
  <c r="N1001" i="1" s="1"/>
  <c r="Q878" i="1"/>
  <c r="R878" i="1" s="1"/>
  <c r="J879" i="1"/>
  <c r="K879" i="1" s="1"/>
  <c r="I880" i="1"/>
  <c r="O1008" i="1"/>
  <c r="B877" i="1"/>
  <c r="P1000" i="1"/>
  <c r="H1000" i="1"/>
  <c r="P1001" i="1" l="1"/>
  <c r="O1009" i="1"/>
  <c r="I881" i="1"/>
  <c r="J880" i="1"/>
  <c r="K880" i="1" s="1"/>
  <c r="H1001" i="1"/>
  <c r="Q879" i="1"/>
  <c r="R879" i="1" s="1"/>
  <c r="B878" i="1"/>
  <c r="G1002" i="1"/>
  <c r="C1003" i="1"/>
  <c r="T1002" i="1"/>
  <c r="A1003" i="1"/>
  <c r="E1004" i="1" s="1"/>
  <c r="L1002" i="1"/>
  <c r="F1002" i="1"/>
  <c r="D1003" i="1"/>
  <c r="M1002" i="1"/>
  <c r="N1002" i="1" s="1"/>
  <c r="P1002" i="1" l="1"/>
  <c r="B879" i="1"/>
  <c r="M1003" i="1"/>
  <c r="N1003" i="1" s="1"/>
  <c r="G1003" i="1"/>
  <c r="F1003" i="1"/>
  <c r="D1004" i="1"/>
  <c r="A1004" i="1"/>
  <c r="E1005" i="1" s="1"/>
  <c r="L1003" i="1"/>
  <c r="C1004" i="1"/>
  <c r="T1003" i="1"/>
  <c r="Q880" i="1"/>
  <c r="R880" i="1" s="1"/>
  <c r="I882" i="1"/>
  <c r="J881" i="1"/>
  <c r="K881" i="1" s="1"/>
  <c r="H1002" i="1"/>
  <c r="O1010" i="1"/>
  <c r="P1003" i="1" l="1"/>
  <c r="I883" i="1"/>
  <c r="J882" i="1"/>
  <c r="K882" i="1" s="1"/>
  <c r="B880" i="1"/>
  <c r="O1011" i="1"/>
  <c r="H1003" i="1"/>
  <c r="Q881" i="1"/>
  <c r="R881" i="1" s="1"/>
  <c r="F1004" i="1"/>
  <c r="L1004" i="1"/>
  <c r="C1005" i="1"/>
  <c r="D1005" i="1"/>
  <c r="A1005" i="1"/>
  <c r="E1006" i="1" s="1"/>
  <c r="G1004" i="1"/>
  <c r="T1004" i="1"/>
  <c r="M1004" i="1"/>
  <c r="N1004" i="1" s="1"/>
  <c r="P1004" i="1" l="1"/>
  <c r="B881" i="1"/>
  <c r="H1004" i="1"/>
  <c r="O1012" i="1"/>
  <c r="T1005" i="1"/>
  <c r="F1005" i="1"/>
  <c r="M1005" i="1"/>
  <c r="N1005" i="1" s="1"/>
  <c r="G1005" i="1"/>
  <c r="C1006" i="1"/>
  <c r="D1006" i="1"/>
  <c r="A1006" i="1"/>
  <c r="E1007" i="1" s="1"/>
  <c r="L1005" i="1"/>
  <c r="Q882" i="1"/>
  <c r="R882" i="1" s="1"/>
  <c r="I884" i="1"/>
  <c r="J883" i="1"/>
  <c r="K883" i="1" s="1"/>
  <c r="Q883" i="1" s="1"/>
  <c r="B882" i="1" l="1"/>
  <c r="I885" i="1"/>
  <c r="J884" i="1"/>
  <c r="K884" i="1" s="1"/>
  <c r="P1005" i="1"/>
  <c r="B883" i="1"/>
  <c r="R883" i="1"/>
  <c r="H1005" i="1"/>
  <c r="L1006" i="1"/>
  <c r="F1006" i="1"/>
  <c r="D1007" i="1"/>
  <c r="C1007" i="1"/>
  <c r="A1007" i="1"/>
  <c r="E1008" i="1" s="1"/>
  <c r="M1006" i="1"/>
  <c r="N1006" i="1" s="1"/>
  <c r="G1006" i="1"/>
  <c r="T1006" i="1"/>
  <c r="O1013" i="1"/>
  <c r="P1006" i="1" l="1"/>
  <c r="O1014" i="1"/>
  <c r="H1006" i="1"/>
  <c r="Q884" i="1"/>
  <c r="R884" i="1" s="1"/>
  <c r="G1007" i="1"/>
  <c r="T1007" i="1"/>
  <c r="L1007" i="1"/>
  <c r="F1007" i="1"/>
  <c r="D1008" i="1"/>
  <c r="C1008" i="1"/>
  <c r="A1008" i="1"/>
  <c r="E1009" i="1" s="1"/>
  <c r="M1007" i="1"/>
  <c r="N1007" i="1" s="1"/>
  <c r="I886" i="1"/>
  <c r="J885" i="1"/>
  <c r="K885" i="1" s="1"/>
  <c r="P1007" i="1" l="1"/>
  <c r="H1007" i="1"/>
  <c r="I887" i="1"/>
  <c r="J886" i="1"/>
  <c r="K886" i="1" s="1"/>
  <c r="F1008" i="1"/>
  <c r="L1008" i="1"/>
  <c r="D1009" i="1"/>
  <c r="G1008" i="1"/>
  <c r="C1009" i="1"/>
  <c r="M1008" i="1"/>
  <c r="N1008" i="1" s="1"/>
  <c r="A1009" i="1"/>
  <c r="E1010" i="1" s="1"/>
  <c r="T1008" i="1"/>
  <c r="Q885" i="1"/>
  <c r="R885" i="1" s="1"/>
  <c r="B884" i="1"/>
  <c r="O1015" i="1"/>
  <c r="P1008" i="1" l="1"/>
  <c r="H1008" i="1"/>
  <c r="M1009" i="1"/>
  <c r="N1009" i="1" s="1"/>
  <c r="G1009" i="1"/>
  <c r="C1010" i="1"/>
  <c r="D1010" i="1"/>
  <c r="A1010" i="1"/>
  <c r="E1011" i="1" s="1"/>
  <c r="L1009" i="1"/>
  <c r="T1009" i="1"/>
  <c r="F1009" i="1"/>
  <c r="Q886" i="1"/>
  <c r="R886" i="1" s="1"/>
  <c r="O1016" i="1"/>
  <c r="I888" i="1"/>
  <c r="J887" i="1"/>
  <c r="K887" i="1" s="1"/>
  <c r="Q887" i="1" s="1"/>
  <c r="B885" i="1"/>
  <c r="P1009" i="1" l="1"/>
  <c r="H1009" i="1"/>
  <c r="B886" i="1"/>
  <c r="O1017" i="1"/>
  <c r="A1011" i="1"/>
  <c r="E1012" i="1" s="1"/>
  <c r="L1010" i="1"/>
  <c r="G1010" i="1"/>
  <c r="D1011" i="1"/>
  <c r="T1010" i="1"/>
  <c r="C1011" i="1"/>
  <c r="M1010" i="1"/>
  <c r="N1010" i="1" s="1"/>
  <c r="F1010" i="1"/>
  <c r="I889" i="1"/>
  <c r="J888" i="1"/>
  <c r="K888" i="1" s="1"/>
  <c r="Q888" i="1" s="1"/>
  <c r="B887" i="1"/>
  <c r="R887" i="1"/>
  <c r="H1010" i="1" l="1"/>
  <c r="B888" i="1"/>
  <c r="R888" i="1"/>
  <c r="I890" i="1"/>
  <c r="J889" i="1"/>
  <c r="K889" i="1" s="1"/>
  <c r="F1011" i="1"/>
  <c r="C1012" i="1"/>
  <c r="L1011" i="1"/>
  <c r="A1012" i="1"/>
  <c r="E1013" i="1" s="1"/>
  <c r="M1011" i="1"/>
  <c r="N1011" i="1" s="1"/>
  <c r="T1011" i="1"/>
  <c r="G1011" i="1"/>
  <c r="D1012" i="1"/>
  <c r="P1010" i="1"/>
  <c r="O1018" i="1"/>
  <c r="P1011" i="1" l="1"/>
  <c r="H1011" i="1"/>
  <c r="Q889" i="1"/>
  <c r="R889" i="1" s="1"/>
  <c r="O1019" i="1"/>
  <c r="T1012" i="1"/>
  <c r="D1013" i="1"/>
  <c r="A1013" i="1"/>
  <c r="E1014" i="1" s="1"/>
  <c r="C1013" i="1"/>
  <c r="L1012" i="1"/>
  <c r="G1012" i="1"/>
  <c r="F1012" i="1"/>
  <c r="M1012" i="1"/>
  <c r="N1012" i="1" s="1"/>
  <c r="I891" i="1"/>
  <c r="J890" i="1"/>
  <c r="K890" i="1" s="1"/>
  <c r="P1012" i="1" l="1"/>
  <c r="B889" i="1"/>
  <c r="Q890" i="1"/>
  <c r="R890" i="1" s="1"/>
  <c r="M1013" i="1"/>
  <c r="N1013" i="1" s="1"/>
  <c r="D1014" i="1"/>
  <c r="C1014" i="1"/>
  <c r="T1013" i="1"/>
  <c r="L1013" i="1"/>
  <c r="A1014" i="1"/>
  <c r="E1015" i="1" s="1"/>
  <c r="F1013" i="1"/>
  <c r="G1013" i="1"/>
  <c r="H1012" i="1"/>
  <c r="O1020" i="1"/>
  <c r="I892" i="1"/>
  <c r="J891" i="1"/>
  <c r="K891" i="1" s="1"/>
  <c r="P1013" i="1" l="1"/>
  <c r="H1013" i="1"/>
  <c r="B890" i="1"/>
  <c r="I893" i="1"/>
  <c r="J893" i="1" s="1"/>
  <c r="J892" i="1"/>
  <c r="K892" i="1" s="1"/>
  <c r="Q892" i="1" s="1"/>
  <c r="G1014" i="1"/>
  <c r="F1014" i="1"/>
  <c r="L1014" i="1"/>
  <c r="C1015" i="1"/>
  <c r="A1015" i="1"/>
  <c r="E1016" i="1" s="1"/>
  <c r="T1014" i="1"/>
  <c r="M1014" i="1"/>
  <c r="N1014" i="1" s="1"/>
  <c r="Q891" i="1"/>
  <c r="R891" i="1" s="1"/>
  <c r="O1021" i="1"/>
  <c r="P1014" i="1" l="1"/>
  <c r="B892" i="1"/>
  <c r="R892" i="1"/>
  <c r="A1016" i="1"/>
  <c r="E1017" i="1" s="1"/>
  <c r="C1016" i="1"/>
  <c r="G1015" i="1"/>
  <c r="F1015" i="1"/>
  <c r="L1015" i="1"/>
  <c r="T1015" i="1"/>
  <c r="M1015" i="1"/>
  <c r="N1015" i="1" s="1"/>
  <c r="I894" i="1"/>
  <c r="K893" i="1"/>
  <c r="O1022" i="1"/>
  <c r="H1014" i="1"/>
  <c r="B891" i="1"/>
  <c r="D1015" i="1"/>
  <c r="P1015" i="1" l="1"/>
  <c r="D1016" i="1"/>
  <c r="D1017" i="1" s="1"/>
  <c r="L1016" i="1"/>
  <c r="F1016" i="1"/>
  <c r="C1017" i="1"/>
  <c r="A1017" i="1"/>
  <c r="E1018" i="1" s="1"/>
  <c r="G1016" i="1"/>
  <c r="T1016" i="1"/>
  <c r="M1016" i="1"/>
  <c r="N1016" i="1" s="1"/>
  <c r="I895" i="1"/>
  <c r="J894" i="1"/>
  <c r="K894" i="1" s="1"/>
  <c r="Q894" i="1" s="1"/>
  <c r="Q893" i="1"/>
  <c r="R893" i="1" s="1"/>
  <c r="O1023" i="1"/>
  <c r="H1015" i="1"/>
  <c r="H1016" i="1" l="1"/>
  <c r="B893" i="1"/>
  <c r="F1017" i="1"/>
  <c r="D1018" i="1"/>
  <c r="C1018" i="1"/>
  <c r="M1017" i="1"/>
  <c r="N1017" i="1" s="1"/>
  <c r="L1017" i="1"/>
  <c r="A1018" i="1"/>
  <c r="E1019" i="1" s="1"/>
  <c r="G1017" i="1"/>
  <c r="T1017" i="1"/>
  <c r="B894" i="1"/>
  <c r="R894" i="1"/>
  <c r="P1016" i="1"/>
  <c r="I896" i="1"/>
  <c r="J895" i="1"/>
  <c r="K895" i="1" s="1"/>
  <c r="O1024" i="1"/>
  <c r="H1017" i="1" l="1"/>
  <c r="G1018" i="1"/>
  <c r="T1018" i="1"/>
  <c r="D1019" i="1"/>
  <c r="M1018" i="1"/>
  <c r="N1018" i="1" s="1"/>
  <c r="F1018" i="1"/>
  <c r="L1018" i="1"/>
  <c r="C1019" i="1"/>
  <c r="A1019" i="1"/>
  <c r="E1020" i="1" s="1"/>
  <c r="O1025" i="1"/>
  <c r="Q895" i="1"/>
  <c r="R895" i="1" s="1"/>
  <c r="P1017" i="1"/>
  <c r="I897" i="1"/>
  <c r="J896" i="1"/>
  <c r="K896" i="1" s="1"/>
  <c r="P1018" i="1" l="1"/>
  <c r="B895" i="1"/>
  <c r="G1019" i="1"/>
  <c r="T1019" i="1"/>
  <c r="D1020" i="1"/>
  <c r="L1019" i="1"/>
  <c r="F1019" i="1"/>
  <c r="M1019" i="1"/>
  <c r="N1019" i="1" s="1"/>
  <c r="C1020" i="1"/>
  <c r="A1020" i="1"/>
  <c r="E1021" i="1" s="1"/>
  <c r="O1026" i="1"/>
  <c r="Q896" i="1"/>
  <c r="R896" i="1" s="1"/>
  <c r="H1018" i="1"/>
  <c r="I898" i="1"/>
  <c r="J897" i="1"/>
  <c r="K897" i="1" s="1"/>
  <c r="P1019" i="1" l="1"/>
  <c r="B896" i="1"/>
  <c r="O1027" i="1"/>
  <c r="Q897" i="1"/>
  <c r="R897" i="1" s="1"/>
  <c r="H1019" i="1"/>
  <c r="I899" i="1"/>
  <c r="J898" i="1"/>
  <c r="K898" i="1" s="1"/>
  <c r="C1021" i="1"/>
  <c r="A1021" i="1"/>
  <c r="E1022" i="1" s="1"/>
  <c r="M1020" i="1"/>
  <c r="N1020" i="1" s="1"/>
  <c r="L1020" i="1"/>
  <c r="T1020" i="1"/>
  <c r="D1021" i="1"/>
  <c r="G1020" i="1"/>
  <c r="F1020" i="1"/>
  <c r="B897" i="1" l="1"/>
  <c r="Q898" i="1"/>
  <c r="R898" i="1" s="1"/>
  <c r="O1028" i="1"/>
  <c r="I900" i="1"/>
  <c r="J899" i="1"/>
  <c r="K899" i="1" s="1"/>
  <c r="Q899" i="1" s="1"/>
  <c r="M1021" i="1"/>
  <c r="N1021" i="1" s="1"/>
  <c r="F1021" i="1"/>
  <c r="C1022" i="1"/>
  <c r="G1021" i="1"/>
  <c r="L1021" i="1"/>
  <c r="T1021" i="1"/>
  <c r="A1022" i="1"/>
  <c r="E1023" i="1" s="1"/>
  <c r="D1022" i="1"/>
  <c r="P1020" i="1"/>
  <c r="H1020" i="1"/>
  <c r="M1022" i="1" l="1"/>
  <c r="N1022" i="1" s="1"/>
  <c r="L1022" i="1"/>
  <c r="G1022" i="1"/>
  <c r="T1022" i="1"/>
  <c r="D1023" i="1"/>
  <c r="F1022" i="1"/>
  <c r="A1023" i="1"/>
  <c r="E1024" i="1" s="1"/>
  <c r="C1023" i="1"/>
  <c r="I901" i="1"/>
  <c r="J900" i="1"/>
  <c r="K900" i="1" s="1"/>
  <c r="O1029" i="1"/>
  <c r="B898" i="1"/>
  <c r="P1021" i="1"/>
  <c r="H1021" i="1"/>
  <c r="B899" i="1"/>
  <c r="R899" i="1"/>
  <c r="P1022" i="1" l="1"/>
  <c r="D1024" i="1"/>
  <c r="L1023" i="1"/>
  <c r="F1023" i="1"/>
  <c r="G1023" i="1"/>
  <c r="M1023" i="1"/>
  <c r="N1023" i="1" s="1"/>
  <c r="C1024" i="1"/>
  <c r="A1024" i="1"/>
  <c r="E1025" i="1" s="1"/>
  <c r="T1023" i="1"/>
  <c r="O1030" i="1"/>
  <c r="H1022" i="1"/>
  <c r="Q900" i="1"/>
  <c r="R900" i="1" s="1"/>
  <c r="I902" i="1"/>
  <c r="J901" i="1"/>
  <c r="K901" i="1" s="1"/>
  <c r="H1023" i="1" l="1"/>
  <c r="P1023" i="1"/>
  <c r="C1025" i="1"/>
  <c r="L1024" i="1"/>
  <c r="G1024" i="1"/>
  <c r="A1025" i="1"/>
  <c r="E1026" i="1" s="1"/>
  <c r="T1024" i="1"/>
  <c r="D1025" i="1"/>
  <c r="M1024" i="1"/>
  <c r="N1024" i="1" s="1"/>
  <c r="F1024" i="1"/>
  <c r="Q901" i="1"/>
  <c r="R901" i="1" s="1"/>
  <c r="O1031" i="1"/>
  <c r="I903" i="1"/>
  <c r="J902" i="1"/>
  <c r="K902" i="1" s="1"/>
  <c r="B900" i="1"/>
  <c r="H1024" i="1" l="1"/>
  <c r="O1032" i="1"/>
  <c r="G1025" i="1"/>
  <c r="F1025" i="1"/>
  <c r="L1025" i="1"/>
  <c r="A1026" i="1"/>
  <c r="E1027" i="1" s="1"/>
  <c r="C1026" i="1"/>
  <c r="T1025" i="1"/>
  <c r="D1026" i="1"/>
  <c r="M1025" i="1"/>
  <c r="N1025" i="1" s="1"/>
  <c r="I904" i="1"/>
  <c r="J903" i="1"/>
  <c r="K903" i="1" s="1"/>
  <c r="B901" i="1"/>
  <c r="P1024" i="1"/>
  <c r="Q902" i="1"/>
  <c r="R902" i="1" s="1"/>
  <c r="P1025" i="1" l="1"/>
  <c r="M1026" i="1"/>
  <c r="N1026" i="1" s="1"/>
  <c r="D1027" i="1"/>
  <c r="G1026" i="1"/>
  <c r="F1026" i="1"/>
  <c r="C1027" i="1"/>
  <c r="L1026" i="1"/>
  <c r="A1027" i="1"/>
  <c r="E1028" i="1" s="1"/>
  <c r="T1026" i="1"/>
  <c r="Q903" i="1"/>
  <c r="R903" i="1" s="1"/>
  <c r="B902" i="1"/>
  <c r="O1033" i="1"/>
  <c r="I905" i="1"/>
  <c r="J904" i="1"/>
  <c r="K904" i="1" s="1"/>
  <c r="Q904" i="1" s="1"/>
  <c r="H1025" i="1"/>
  <c r="H1026" i="1" l="1"/>
  <c r="B903" i="1"/>
  <c r="L1027" i="1"/>
  <c r="G1027" i="1"/>
  <c r="A1028" i="1"/>
  <c r="E1029" i="1" s="1"/>
  <c r="M1027" i="1"/>
  <c r="N1027" i="1" s="1"/>
  <c r="T1027" i="1"/>
  <c r="F1027" i="1"/>
  <c r="D1028" i="1"/>
  <c r="C1028" i="1"/>
  <c r="P1026" i="1"/>
  <c r="B904" i="1"/>
  <c r="R904" i="1"/>
  <c r="I906" i="1"/>
  <c r="J905" i="1"/>
  <c r="K905" i="1" s="1"/>
  <c r="O1034" i="1"/>
  <c r="P1027" i="1" l="1"/>
  <c r="H1027" i="1"/>
  <c r="O1035" i="1"/>
  <c r="I907" i="1"/>
  <c r="J906" i="1"/>
  <c r="K906" i="1" s="1"/>
  <c r="L1028" i="1"/>
  <c r="A1029" i="1"/>
  <c r="E1030" i="1" s="1"/>
  <c r="C1029" i="1"/>
  <c r="G1028" i="1"/>
  <c r="T1028" i="1"/>
  <c r="D1029" i="1"/>
  <c r="M1028" i="1"/>
  <c r="N1028" i="1" s="1"/>
  <c r="F1028" i="1"/>
  <c r="Q905" i="1"/>
  <c r="R905" i="1" s="1"/>
  <c r="P1028" i="1" l="1"/>
  <c r="B905" i="1"/>
  <c r="H1028" i="1"/>
  <c r="Q906" i="1"/>
  <c r="R906" i="1" s="1"/>
  <c r="I908" i="1"/>
  <c r="J907" i="1"/>
  <c r="K907" i="1" s="1"/>
  <c r="G1029" i="1"/>
  <c r="M1029" i="1"/>
  <c r="N1029" i="1" s="1"/>
  <c r="A1030" i="1"/>
  <c r="E1031" i="1" s="1"/>
  <c r="T1029" i="1"/>
  <c r="L1029" i="1"/>
  <c r="D1030" i="1"/>
  <c r="F1029" i="1"/>
  <c r="C1030" i="1"/>
  <c r="O1036" i="1"/>
  <c r="B906" i="1" l="1"/>
  <c r="Q907" i="1"/>
  <c r="R907" i="1" s="1"/>
  <c r="I909" i="1"/>
  <c r="J908" i="1"/>
  <c r="K908" i="1" s="1"/>
  <c r="Q908" i="1" s="1"/>
  <c r="P1029" i="1"/>
  <c r="H1029" i="1"/>
  <c r="C1031" i="1"/>
  <c r="G1030" i="1"/>
  <c r="M1030" i="1"/>
  <c r="N1030" i="1" s="1"/>
  <c r="A1031" i="1"/>
  <c r="E1032" i="1" s="1"/>
  <c r="L1030" i="1"/>
  <c r="T1030" i="1"/>
  <c r="F1030" i="1"/>
  <c r="D1031" i="1"/>
  <c r="O1037" i="1"/>
  <c r="P1030" i="1" l="1"/>
  <c r="G1031" i="1"/>
  <c r="F1031" i="1"/>
  <c r="L1031" i="1"/>
  <c r="C1032" i="1"/>
  <c r="A1032" i="1"/>
  <c r="E1033" i="1" s="1"/>
  <c r="T1031" i="1"/>
  <c r="D1032" i="1"/>
  <c r="M1031" i="1"/>
  <c r="N1031" i="1" s="1"/>
  <c r="H1030" i="1"/>
  <c r="B908" i="1"/>
  <c r="R908" i="1"/>
  <c r="I910" i="1"/>
  <c r="J909" i="1"/>
  <c r="K909" i="1" s="1"/>
  <c r="O1038" i="1"/>
  <c r="B907" i="1"/>
  <c r="H1031" i="1" l="1"/>
  <c r="O1039" i="1"/>
  <c r="I911" i="1"/>
  <c r="J910" i="1"/>
  <c r="K910" i="1" s="1"/>
  <c r="M1032" i="1"/>
  <c r="N1032" i="1" s="1"/>
  <c r="G1032" i="1"/>
  <c r="L1032" i="1"/>
  <c r="D1033" i="1"/>
  <c r="T1032" i="1"/>
  <c r="C1033" i="1"/>
  <c r="A1033" i="1"/>
  <c r="E1034" i="1" s="1"/>
  <c r="F1032" i="1"/>
  <c r="Q909" i="1"/>
  <c r="R909" i="1" s="1"/>
  <c r="P1031" i="1"/>
  <c r="H1032" i="1" l="1"/>
  <c r="P1032" i="1"/>
  <c r="Q910" i="1"/>
  <c r="R910" i="1" s="1"/>
  <c r="B909" i="1"/>
  <c r="G1033" i="1"/>
  <c r="D1034" i="1"/>
  <c r="F1033" i="1"/>
  <c r="L1033" i="1"/>
  <c r="C1034" i="1"/>
  <c r="A1034" i="1"/>
  <c r="E1035" i="1" s="1"/>
  <c r="T1033" i="1"/>
  <c r="M1033" i="1"/>
  <c r="N1033" i="1" s="1"/>
  <c r="I912" i="1"/>
  <c r="J911" i="1"/>
  <c r="K911" i="1" s="1"/>
  <c r="O1040" i="1"/>
  <c r="I913" i="1" l="1"/>
  <c r="J912" i="1"/>
  <c r="K912" i="1" s="1"/>
  <c r="O1041" i="1"/>
  <c r="B910" i="1"/>
  <c r="M1034" i="1"/>
  <c r="N1034" i="1" s="1"/>
  <c r="D1035" i="1"/>
  <c r="C1035" i="1"/>
  <c r="A1035" i="1"/>
  <c r="E1036" i="1" s="1"/>
  <c r="L1034" i="1"/>
  <c r="T1034" i="1"/>
  <c r="G1034" i="1"/>
  <c r="F1034" i="1"/>
  <c r="Q911" i="1"/>
  <c r="R911" i="1" s="1"/>
  <c r="P1033" i="1"/>
  <c r="H1033" i="1"/>
  <c r="P1034" i="1" l="1"/>
  <c r="H1034" i="1"/>
  <c r="O1042" i="1"/>
  <c r="G1035" i="1"/>
  <c r="M1035" i="1"/>
  <c r="N1035" i="1" s="1"/>
  <c r="L1035" i="1"/>
  <c r="F1035" i="1"/>
  <c r="C1036" i="1"/>
  <c r="A1036" i="1"/>
  <c r="E1037" i="1" s="1"/>
  <c r="T1035" i="1"/>
  <c r="D1036" i="1"/>
  <c r="B911" i="1"/>
  <c r="Q912" i="1"/>
  <c r="R912" i="1" s="1"/>
  <c r="I914" i="1"/>
  <c r="J913" i="1"/>
  <c r="K913" i="1" s="1"/>
  <c r="H1035" i="1" l="1"/>
  <c r="B912" i="1"/>
  <c r="I915" i="1"/>
  <c r="J914" i="1"/>
  <c r="K914" i="1" s="1"/>
  <c r="O1043" i="1"/>
  <c r="L1036" i="1"/>
  <c r="G1036" i="1"/>
  <c r="T1036" i="1"/>
  <c r="D1037" i="1"/>
  <c r="M1036" i="1"/>
  <c r="N1036" i="1" s="1"/>
  <c r="F1036" i="1"/>
  <c r="A1037" i="1"/>
  <c r="E1038" i="1" s="1"/>
  <c r="C1037" i="1"/>
  <c r="P1035" i="1"/>
  <c r="Q913" i="1"/>
  <c r="R913" i="1" s="1"/>
  <c r="P1036" i="1" l="1"/>
  <c r="B913" i="1"/>
  <c r="M1037" i="1"/>
  <c r="N1037" i="1" s="1"/>
  <c r="D1038" i="1"/>
  <c r="G1037" i="1"/>
  <c r="T1037" i="1"/>
  <c r="L1037" i="1"/>
  <c r="C1038" i="1"/>
  <c r="A1038" i="1"/>
  <c r="E1039" i="1" s="1"/>
  <c r="F1037" i="1"/>
  <c r="O1044" i="1"/>
  <c r="Q914" i="1"/>
  <c r="R914" i="1" s="1"/>
  <c r="I916" i="1"/>
  <c r="J915" i="1"/>
  <c r="K915" i="1" s="1"/>
  <c r="Q915" i="1" s="1"/>
  <c r="H1036" i="1"/>
  <c r="B914" i="1" l="1"/>
  <c r="B915" i="1"/>
  <c r="R915" i="1"/>
  <c r="G1038" i="1"/>
  <c r="L1038" i="1"/>
  <c r="D1039" i="1"/>
  <c r="C1039" i="1"/>
  <c r="M1038" i="1"/>
  <c r="N1038" i="1" s="1"/>
  <c r="T1038" i="1"/>
  <c r="F1038" i="1"/>
  <c r="A1039" i="1"/>
  <c r="E1040" i="1" s="1"/>
  <c r="I917" i="1"/>
  <c r="J916" i="1"/>
  <c r="K916" i="1" s="1"/>
  <c r="O1045" i="1"/>
  <c r="P1037" i="1"/>
  <c r="H1037" i="1"/>
  <c r="P1038" i="1" l="1"/>
  <c r="O1046" i="1"/>
  <c r="I918" i="1"/>
  <c r="J917" i="1"/>
  <c r="K917" i="1" s="1"/>
  <c r="Q916" i="1"/>
  <c r="R916" i="1" s="1"/>
  <c r="H1038" i="1"/>
  <c r="A1040" i="1"/>
  <c r="E1041" i="1" s="1"/>
  <c r="M1039" i="1"/>
  <c r="N1039" i="1" s="1"/>
  <c r="G1039" i="1"/>
  <c r="F1039" i="1"/>
  <c r="T1039" i="1"/>
  <c r="L1039" i="1"/>
  <c r="D1040" i="1"/>
  <c r="C1040" i="1"/>
  <c r="P1039" i="1" l="1"/>
  <c r="B916" i="1"/>
  <c r="H1039" i="1"/>
  <c r="Q917" i="1"/>
  <c r="R917" i="1" s="1"/>
  <c r="I919" i="1"/>
  <c r="J918" i="1"/>
  <c r="K918" i="1" s="1"/>
  <c r="O1047" i="1"/>
  <c r="D1041" i="1"/>
  <c r="F1040" i="1"/>
  <c r="G1040" i="1"/>
  <c r="L1040" i="1"/>
  <c r="C1041" i="1"/>
  <c r="A1041" i="1"/>
  <c r="E1042" i="1" s="1"/>
  <c r="T1040" i="1"/>
  <c r="M1040" i="1"/>
  <c r="N1040" i="1" s="1"/>
  <c r="H1040" i="1" l="1"/>
  <c r="I920" i="1"/>
  <c r="J919" i="1"/>
  <c r="K919" i="1" s="1"/>
  <c r="B917" i="1"/>
  <c r="A1042" i="1"/>
  <c r="E1043" i="1" s="1"/>
  <c r="T1041" i="1"/>
  <c r="G1041" i="1"/>
  <c r="L1041" i="1"/>
  <c r="D1042" i="1"/>
  <c r="F1041" i="1"/>
  <c r="M1041" i="1"/>
  <c r="N1041" i="1" s="1"/>
  <c r="C1042" i="1"/>
  <c r="O1048" i="1"/>
  <c r="P1040" i="1"/>
  <c r="Q918" i="1"/>
  <c r="R918" i="1" s="1"/>
  <c r="P1041" i="1" l="1"/>
  <c r="H1041" i="1"/>
  <c r="B918" i="1"/>
  <c r="Q919" i="1"/>
  <c r="R919" i="1" s="1"/>
  <c r="I921" i="1"/>
  <c r="J920" i="1"/>
  <c r="K920" i="1" s="1"/>
  <c r="G1042" i="1"/>
  <c r="C1043" i="1"/>
  <c r="A1043" i="1"/>
  <c r="E1044" i="1" s="1"/>
  <c r="T1042" i="1"/>
  <c r="L1042" i="1"/>
  <c r="F1042" i="1"/>
  <c r="M1042" i="1"/>
  <c r="N1042" i="1" s="1"/>
  <c r="D1043" i="1"/>
  <c r="O1049" i="1"/>
  <c r="H1042" i="1" l="1"/>
  <c r="B919" i="1"/>
  <c r="L1043" i="1"/>
  <c r="D1044" i="1"/>
  <c r="G1043" i="1"/>
  <c r="M1043" i="1"/>
  <c r="N1043" i="1" s="1"/>
  <c r="C1044" i="1"/>
  <c r="A1044" i="1"/>
  <c r="E1045" i="1" s="1"/>
  <c r="T1043" i="1"/>
  <c r="F1043" i="1"/>
  <c r="O1050" i="1"/>
  <c r="Q920" i="1"/>
  <c r="R920" i="1" s="1"/>
  <c r="P1042" i="1"/>
  <c r="I922" i="1"/>
  <c r="J921" i="1"/>
  <c r="K921" i="1" s="1"/>
  <c r="H1043" i="1" l="1"/>
  <c r="C1045" i="1"/>
  <c r="A1045" i="1"/>
  <c r="E1046" i="1" s="1"/>
  <c r="M1044" i="1"/>
  <c r="N1044" i="1" s="1"/>
  <c r="T1044" i="1"/>
  <c r="G1044" i="1"/>
  <c r="L1044" i="1"/>
  <c r="F1044" i="1"/>
  <c r="D1045" i="1"/>
  <c r="B920" i="1"/>
  <c r="O1051" i="1"/>
  <c r="P1043" i="1"/>
  <c r="I923" i="1"/>
  <c r="J922" i="1"/>
  <c r="K922" i="1" s="1"/>
  <c r="Q921" i="1"/>
  <c r="R921" i="1" s="1"/>
  <c r="H1044" i="1" l="1"/>
  <c r="P1044" i="1"/>
  <c r="B921" i="1"/>
  <c r="O1052" i="1"/>
  <c r="Q922" i="1"/>
  <c r="R922" i="1" s="1"/>
  <c r="T1045" i="1"/>
  <c r="F1045" i="1"/>
  <c r="G1045" i="1"/>
  <c r="C1046" i="1"/>
  <c r="L1045" i="1"/>
  <c r="A1046" i="1"/>
  <c r="D1046" i="1" s="1"/>
  <c r="M1045" i="1"/>
  <c r="N1045" i="1" s="1"/>
  <c r="I924" i="1"/>
  <c r="J924" i="1" s="1"/>
  <c r="J923" i="1"/>
  <c r="K923" i="1" s="1"/>
  <c r="H1045" i="1" l="1"/>
  <c r="E1047" i="1"/>
  <c r="B922" i="1"/>
  <c r="I925" i="1"/>
  <c r="K924" i="1"/>
  <c r="Q924" i="1" s="1"/>
  <c r="O1053" i="1"/>
  <c r="L1046" i="1"/>
  <c r="D1047" i="1"/>
  <c r="G1046" i="1"/>
  <c r="C1047" i="1"/>
  <c r="A1047" i="1"/>
  <c r="M1046" i="1"/>
  <c r="N1046" i="1" s="1"/>
  <c r="F1046" i="1"/>
  <c r="T1046" i="1"/>
  <c r="Q923" i="1"/>
  <c r="R923" i="1" s="1"/>
  <c r="P1045" i="1"/>
  <c r="E1048" i="1" l="1"/>
  <c r="P1046" i="1"/>
  <c r="B923" i="1"/>
  <c r="O1054" i="1"/>
  <c r="B924" i="1"/>
  <c r="U924" i="1" s="1"/>
  <c r="R924" i="1"/>
  <c r="H1046" i="1"/>
  <c r="G1047" i="1"/>
  <c r="C1048" i="1"/>
  <c r="L1047" i="1"/>
  <c r="A1048" i="1"/>
  <c r="T1047" i="1"/>
  <c r="F1047" i="1"/>
  <c r="M1047" i="1"/>
  <c r="N1047" i="1" s="1"/>
  <c r="D1048" i="1"/>
  <c r="I926" i="1"/>
  <c r="J925" i="1"/>
  <c r="K925" i="1" s="1"/>
  <c r="E1049" i="1" l="1"/>
  <c r="H1047" i="1"/>
  <c r="P1047" i="1"/>
  <c r="M1048" i="1"/>
  <c r="N1048" i="1" s="1"/>
  <c r="D1049" i="1"/>
  <c r="F1048" i="1"/>
  <c r="G1048" i="1"/>
  <c r="L1048" i="1"/>
  <c r="C1049" i="1"/>
  <c r="A1049" i="1"/>
  <c r="T1048" i="1"/>
  <c r="O1055" i="1"/>
  <c r="Q925" i="1"/>
  <c r="R925" i="1" s="1"/>
  <c r="I927" i="1"/>
  <c r="J926" i="1"/>
  <c r="K926" i="1" s="1"/>
  <c r="E1050" i="1" l="1"/>
  <c r="P1048" i="1"/>
  <c r="O1056" i="1"/>
  <c r="Q926" i="1"/>
  <c r="R926" i="1" s="1"/>
  <c r="I928" i="1"/>
  <c r="J927" i="1"/>
  <c r="K927" i="1" s="1"/>
  <c r="D1050" i="1"/>
  <c r="M1049" i="1"/>
  <c r="N1049" i="1" s="1"/>
  <c r="C1050" i="1"/>
  <c r="A1050" i="1"/>
  <c r="G1049" i="1"/>
  <c r="L1049" i="1"/>
  <c r="T1049" i="1"/>
  <c r="F1049" i="1"/>
  <c r="B925" i="1"/>
  <c r="H1048" i="1"/>
  <c r="E1051" i="1" l="1"/>
  <c r="P1049" i="1"/>
  <c r="B926" i="1"/>
  <c r="Q927" i="1"/>
  <c r="R927" i="1" s="1"/>
  <c r="C1051" i="1"/>
  <c r="A1051" i="1"/>
  <c r="M1050" i="1"/>
  <c r="N1050" i="1" s="1"/>
  <c r="T1050" i="1"/>
  <c r="F1050" i="1"/>
  <c r="L1050" i="1"/>
  <c r="G1050" i="1"/>
  <c r="D1051" i="1"/>
  <c r="O1057" i="1"/>
  <c r="I929" i="1"/>
  <c r="J928" i="1"/>
  <c r="K928" i="1" s="1"/>
  <c r="H1049" i="1"/>
  <c r="E1052" i="1" l="1"/>
  <c r="H1050" i="1"/>
  <c r="P1050" i="1"/>
  <c r="O1058" i="1"/>
  <c r="M1051" i="1"/>
  <c r="N1051" i="1" s="1"/>
  <c r="D1052" i="1"/>
  <c r="G1051" i="1"/>
  <c r="C1052" i="1"/>
  <c r="A1052" i="1"/>
  <c r="T1051" i="1"/>
  <c r="L1051" i="1"/>
  <c r="F1051" i="1"/>
  <c r="Q928" i="1"/>
  <c r="R928" i="1" s="1"/>
  <c r="B927" i="1"/>
  <c r="I930" i="1"/>
  <c r="J929" i="1"/>
  <c r="K929" i="1" s="1"/>
  <c r="E1053" i="1" l="1"/>
  <c r="H1051" i="1"/>
  <c r="P1051" i="1"/>
  <c r="I931" i="1"/>
  <c r="J930" i="1"/>
  <c r="K930" i="1" s="1"/>
  <c r="O1059" i="1"/>
  <c r="L1052" i="1"/>
  <c r="D1053" i="1"/>
  <c r="C1053" i="1"/>
  <c r="M1052" i="1"/>
  <c r="N1052" i="1" s="1"/>
  <c r="A1053" i="1"/>
  <c r="G1052" i="1"/>
  <c r="T1052" i="1"/>
  <c r="F1052" i="1"/>
  <c r="Q929" i="1"/>
  <c r="R929" i="1" s="1"/>
  <c r="B928" i="1"/>
  <c r="E1054" i="1" l="1"/>
  <c r="H1052" i="1"/>
  <c r="O1060" i="1"/>
  <c r="Q930" i="1"/>
  <c r="R930" i="1" s="1"/>
  <c r="B929" i="1"/>
  <c r="I932" i="1"/>
  <c r="J931" i="1"/>
  <c r="K931" i="1" s="1"/>
  <c r="L1053" i="1"/>
  <c r="F1053" i="1"/>
  <c r="G1053" i="1"/>
  <c r="D1054" i="1"/>
  <c r="C1054" i="1"/>
  <c r="A1054" i="1"/>
  <c r="M1053" i="1"/>
  <c r="N1053" i="1" s="1"/>
  <c r="T1053" i="1"/>
  <c r="P1052" i="1"/>
  <c r="E1055" i="1" l="1"/>
  <c r="H1053" i="1"/>
  <c r="Q931" i="1"/>
  <c r="R931" i="1" s="1"/>
  <c r="I933" i="1"/>
  <c r="J932" i="1"/>
  <c r="K932" i="1" s="1"/>
  <c r="C1055" i="1"/>
  <c r="T1054" i="1"/>
  <c r="M1054" i="1"/>
  <c r="N1054" i="1" s="1"/>
  <c r="G1054" i="1"/>
  <c r="A1055" i="1"/>
  <c r="F1054" i="1"/>
  <c r="L1054" i="1"/>
  <c r="D1055" i="1"/>
  <c r="B930" i="1"/>
  <c r="O1061" i="1"/>
  <c r="P1053" i="1"/>
  <c r="E1056" i="1" l="1"/>
  <c r="H1054" i="1"/>
  <c r="Q932" i="1"/>
  <c r="R932" i="1" s="1"/>
  <c r="I934" i="1"/>
  <c r="J933" i="1"/>
  <c r="K933" i="1" s="1"/>
  <c r="O1062" i="1"/>
  <c r="P1054" i="1"/>
  <c r="B931" i="1"/>
  <c r="F1055" i="1"/>
  <c r="G1055" i="1"/>
  <c r="A1056" i="1"/>
  <c r="L1055" i="1"/>
  <c r="D1056" i="1"/>
  <c r="T1055" i="1"/>
  <c r="M1055" i="1"/>
  <c r="N1055" i="1" s="1"/>
  <c r="C1056" i="1"/>
  <c r="E1057" i="1" l="1"/>
  <c r="B932" i="1"/>
  <c r="O1063" i="1"/>
  <c r="Q933" i="1"/>
  <c r="R933" i="1" s="1"/>
  <c r="C1057" i="1"/>
  <c r="L1056" i="1"/>
  <c r="T1056" i="1"/>
  <c r="F1056" i="1"/>
  <c r="A1057" i="1"/>
  <c r="M1056" i="1"/>
  <c r="N1056" i="1" s="1"/>
  <c r="G1056" i="1"/>
  <c r="D1057" i="1"/>
  <c r="P1055" i="1"/>
  <c r="I935" i="1"/>
  <c r="J934" i="1"/>
  <c r="K934" i="1" s="1"/>
  <c r="H1055" i="1"/>
  <c r="E1058" i="1" l="1"/>
  <c r="P1056" i="1"/>
  <c r="B933" i="1"/>
  <c r="I936" i="1"/>
  <c r="J935" i="1"/>
  <c r="K935" i="1" s="1"/>
  <c r="H1056" i="1"/>
  <c r="Q934" i="1"/>
  <c r="R934" i="1" s="1"/>
  <c r="G1057" i="1"/>
  <c r="L1057" i="1"/>
  <c r="T1057" i="1"/>
  <c r="A1058" i="1"/>
  <c r="F1057" i="1"/>
  <c r="D1058" i="1"/>
  <c r="M1057" i="1"/>
  <c r="N1057" i="1" s="1"/>
  <c r="C1058" i="1"/>
  <c r="O1064" i="1"/>
  <c r="E1059" i="1" l="1"/>
  <c r="P1057" i="1"/>
  <c r="L1058" i="1"/>
  <c r="G1058" i="1"/>
  <c r="D1059" i="1"/>
  <c r="M1058" i="1"/>
  <c r="N1058" i="1" s="1"/>
  <c r="F1058" i="1"/>
  <c r="C1059" i="1"/>
  <c r="A1059" i="1"/>
  <c r="T1058" i="1"/>
  <c r="H1057" i="1"/>
  <c r="O1065" i="1"/>
  <c r="B934" i="1"/>
  <c r="Q935" i="1"/>
  <c r="R935" i="1" s="1"/>
  <c r="I937" i="1"/>
  <c r="J936" i="1"/>
  <c r="K936" i="1" s="1"/>
  <c r="E1060" i="1" l="1"/>
  <c r="H1058" i="1"/>
  <c r="P1058" i="1"/>
  <c r="B935" i="1"/>
  <c r="T1059" i="1"/>
  <c r="F1059" i="1"/>
  <c r="C1060" i="1"/>
  <c r="L1059" i="1"/>
  <c r="A1060" i="1"/>
  <c r="D1060" i="1"/>
  <c r="M1059" i="1"/>
  <c r="N1059" i="1" s="1"/>
  <c r="G1059" i="1"/>
  <c r="Q936" i="1"/>
  <c r="R936" i="1" s="1"/>
  <c r="I938" i="1"/>
  <c r="J937" i="1"/>
  <c r="K937" i="1" s="1"/>
  <c r="Q937" i="1" s="1"/>
  <c r="O1066" i="1"/>
  <c r="E1061" i="1" l="1"/>
  <c r="H1059" i="1"/>
  <c r="P1059" i="1"/>
  <c r="I939" i="1"/>
  <c r="J938" i="1"/>
  <c r="K938" i="1" s="1"/>
  <c r="B937" i="1"/>
  <c r="R937" i="1"/>
  <c r="L1060" i="1"/>
  <c r="A1061" i="1"/>
  <c r="D1061" i="1"/>
  <c r="C1061" i="1"/>
  <c r="M1060" i="1"/>
  <c r="N1060" i="1" s="1"/>
  <c r="G1060" i="1"/>
  <c r="T1060" i="1"/>
  <c r="F1060" i="1"/>
  <c r="B936" i="1"/>
  <c r="O1067" i="1"/>
  <c r="E1062" i="1" l="1"/>
  <c r="P1060" i="1"/>
  <c r="L1061" i="1"/>
  <c r="T1061" i="1"/>
  <c r="D1062" i="1"/>
  <c r="F1061" i="1"/>
  <c r="M1061" i="1"/>
  <c r="N1061" i="1" s="1"/>
  <c r="C1062" i="1"/>
  <c r="G1061" i="1"/>
  <c r="A1062" i="1"/>
  <c r="Q938" i="1"/>
  <c r="R938" i="1" s="1"/>
  <c r="O1068" i="1"/>
  <c r="I940" i="1"/>
  <c r="J939" i="1"/>
  <c r="K939" i="1" s="1"/>
  <c r="Q939" i="1" s="1"/>
  <c r="H1060" i="1"/>
  <c r="E1063" i="1" l="1"/>
  <c r="P1061" i="1"/>
  <c r="B939" i="1"/>
  <c r="R939" i="1"/>
  <c r="H1061" i="1"/>
  <c r="I941" i="1"/>
  <c r="J940" i="1"/>
  <c r="K940" i="1" s="1"/>
  <c r="B938" i="1"/>
  <c r="O1069" i="1"/>
  <c r="M1062" i="1"/>
  <c r="N1062" i="1" s="1"/>
  <c r="T1062" i="1"/>
  <c r="D1063" i="1"/>
  <c r="A1063" i="1"/>
  <c r="L1062" i="1"/>
  <c r="F1062" i="1"/>
  <c r="C1063" i="1"/>
  <c r="G1062" i="1"/>
  <c r="E1064" i="1" l="1"/>
  <c r="J941" i="1"/>
  <c r="K941" i="1" s="1"/>
  <c r="I942" i="1"/>
  <c r="O1070" i="1"/>
  <c r="P1062" i="1"/>
  <c r="H1062" i="1"/>
  <c r="C1064" i="1"/>
  <c r="G1063" i="1"/>
  <c r="L1063" i="1"/>
  <c r="A1064" i="1"/>
  <c r="M1063" i="1"/>
  <c r="N1063" i="1" s="1"/>
  <c r="T1063" i="1"/>
  <c r="D1064" i="1"/>
  <c r="F1063" i="1"/>
  <c r="Q940" i="1"/>
  <c r="R940" i="1" s="1"/>
  <c r="E1065" i="1" l="1"/>
  <c r="H1063" i="1"/>
  <c r="T1064" i="1"/>
  <c r="D1065" i="1"/>
  <c r="F1064" i="1"/>
  <c r="L1064" i="1"/>
  <c r="C1065" i="1"/>
  <c r="G1064" i="1"/>
  <c r="A1065" i="1"/>
  <c r="M1064" i="1"/>
  <c r="N1064" i="1" s="1"/>
  <c r="O1071" i="1"/>
  <c r="B940" i="1"/>
  <c r="P1063" i="1"/>
  <c r="I943" i="1"/>
  <c r="J942" i="1"/>
  <c r="K942" i="1" s="1"/>
  <c r="Q941" i="1"/>
  <c r="R941" i="1" s="1"/>
  <c r="E1066" i="1" l="1"/>
  <c r="H1064" i="1"/>
  <c r="F1065" i="1"/>
  <c r="C1066" i="1"/>
  <c r="G1065" i="1"/>
  <c r="L1065" i="1"/>
  <c r="T1065" i="1"/>
  <c r="A1066" i="1"/>
  <c r="D1066" i="1"/>
  <c r="M1065" i="1"/>
  <c r="N1065" i="1" s="1"/>
  <c r="B941" i="1"/>
  <c r="P1064" i="1"/>
  <c r="I944" i="1"/>
  <c r="J943" i="1"/>
  <c r="K943" i="1" s="1"/>
  <c r="O1072" i="1"/>
  <c r="Q942" i="1"/>
  <c r="R942" i="1" s="1"/>
  <c r="E1067" i="1" l="1"/>
  <c r="H1065" i="1"/>
  <c r="Q943" i="1"/>
  <c r="R943" i="1" s="1"/>
  <c r="I945" i="1"/>
  <c r="J944" i="1"/>
  <c r="K944" i="1" s="1"/>
  <c r="C1067" i="1"/>
  <c r="G1066" i="1"/>
  <c r="M1066" i="1"/>
  <c r="N1066" i="1" s="1"/>
  <c r="T1066" i="1"/>
  <c r="A1067" i="1"/>
  <c r="D1067" i="1"/>
  <c r="L1066" i="1"/>
  <c r="F1066" i="1"/>
  <c r="O1073" i="1"/>
  <c r="B942" i="1"/>
  <c r="P1065" i="1"/>
  <c r="E1068" i="1" l="1"/>
  <c r="O1074" i="1"/>
  <c r="P1066" i="1"/>
  <c r="Q944" i="1"/>
  <c r="R944" i="1" s="1"/>
  <c r="H1066" i="1"/>
  <c r="I946" i="1"/>
  <c r="J945" i="1"/>
  <c r="K945" i="1" s="1"/>
  <c r="B943" i="1"/>
  <c r="G1067" i="1"/>
  <c r="F1067" i="1"/>
  <c r="C1068" i="1"/>
  <c r="L1067" i="1"/>
  <c r="A1068" i="1"/>
  <c r="T1067" i="1"/>
  <c r="M1067" i="1"/>
  <c r="N1067" i="1" s="1"/>
  <c r="D1068" i="1"/>
  <c r="E1069" i="1" l="1"/>
  <c r="P1067" i="1"/>
  <c r="B944" i="1"/>
  <c r="O1075" i="1"/>
  <c r="Q945" i="1"/>
  <c r="R945" i="1" s="1"/>
  <c r="H1067" i="1"/>
  <c r="F1068" i="1"/>
  <c r="G1068" i="1"/>
  <c r="M1068" i="1"/>
  <c r="N1068" i="1" s="1"/>
  <c r="C1069" i="1"/>
  <c r="A1069" i="1"/>
  <c r="T1068" i="1"/>
  <c r="D1069" i="1"/>
  <c r="L1068" i="1"/>
  <c r="I947" i="1"/>
  <c r="J946" i="1"/>
  <c r="K946" i="1" s="1"/>
  <c r="Q946" i="1" s="1"/>
  <c r="E1070" i="1" l="1"/>
  <c r="B945" i="1"/>
  <c r="B946" i="1"/>
  <c r="R946" i="1"/>
  <c r="O1076" i="1"/>
  <c r="T1069" i="1"/>
  <c r="M1069" i="1"/>
  <c r="N1069" i="1" s="1"/>
  <c r="D1070" i="1"/>
  <c r="F1069" i="1"/>
  <c r="C1070" i="1"/>
  <c r="L1069" i="1"/>
  <c r="G1069" i="1"/>
  <c r="A1070" i="1"/>
  <c r="I948" i="1"/>
  <c r="J947" i="1"/>
  <c r="K947" i="1" s="1"/>
  <c r="P1068" i="1"/>
  <c r="H1068" i="1"/>
  <c r="E1071" i="1" l="1"/>
  <c r="H1069" i="1"/>
  <c r="I949" i="1"/>
  <c r="J948" i="1"/>
  <c r="K948" i="1" s="1"/>
  <c r="M1070" i="1"/>
  <c r="N1070" i="1" s="1"/>
  <c r="G1070" i="1"/>
  <c r="T1070" i="1"/>
  <c r="D1071" i="1"/>
  <c r="F1070" i="1"/>
  <c r="C1071" i="1"/>
  <c r="A1071" i="1"/>
  <c r="L1070" i="1"/>
  <c r="O1077" i="1"/>
  <c r="P1069" i="1"/>
  <c r="Q947" i="1"/>
  <c r="R947" i="1" s="1"/>
  <c r="E1072" i="1" l="1"/>
  <c r="H1070" i="1"/>
  <c r="O1078" i="1"/>
  <c r="B947" i="1"/>
  <c r="M1071" i="1"/>
  <c r="N1071" i="1" s="1"/>
  <c r="A1072" i="1"/>
  <c r="L1071" i="1"/>
  <c r="T1071" i="1"/>
  <c r="F1071" i="1"/>
  <c r="D1072" i="1"/>
  <c r="C1072" i="1"/>
  <c r="G1071" i="1"/>
  <c r="Q948" i="1"/>
  <c r="R948" i="1" s="1"/>
  <c r="I950" i="1"/>
  <c r="J949" i="1"/>
  <c r="K949" i="1" s="1"/>
  <c r="P1070" i="1"/>
  <c r="E1073" i="1" l="1"/>
  <c r="H1071" i="1"/>
  <c r="M1072" i="1"/>
  <c r="N1072" i="1" s="1"/>
  <c r="C1073" i="1"/>
  <c r="A1073" i="1"/>
  <c r="T1072" i="1"/>
  <c r="D1073" i="1"/>
  <c r="L1072" i="1"/>
  <c r="F1072" i="1"/>
  <c r="G1072" i="1"/>
  <c r="Q949" i="1"/>
  <c r="R949" i="1" s="1"/>
  <c r="P1071" i="1"/>
  <c r="O1079" i="1"/>
  <c r="I951" i="1"/>
  <c r="J950" i="1"/>
  <c r="K950" i="1" s="1"/>
  <c r="B948" i="1"/>
  <c r="E1074" i="1" l="1"/>
  <c r="H1072" i="1"/>
  <c r="B949" i="1"/>
  <c r="G1073" i="1"/>
  <c r="L1073" i="1"/>
  <c r="M1073" i="1"/>
  <c r="N1073" i="1" s="1"/>
  <c r="A1074" i="1"/>
  <c r="T1073" i="1"/>
  <c r="D1074" i="1"/>
  <c r="F1073" i="1"/>
  <c r="C1074" i="1"/>
  <c r="Q950" i="1"/>
  <c r="R950" i="1" s="1"/>
  <c r="I952" i="1"/>
  <c r="J951" i="1"/>
  <c r="K951" i="1" s="1"/>
  <c r="O1080" i="1"/>
  <c r="P1072" i="1"/>
  <c r="E1075" i="1" l="1"/>
  <c r="P1073" i="1"/>
  <c r="H1073" i="1"/>
  <c r="I953" i="1"/>
  <c r="J953" i="1" s="1"/>
  <c r="J952" i="1"/>
  <c r="K952" i="1" s="1"/>
  <c r="C1075" i="1"/>
  <c r="L1074" i="1"/>
  <c r="A1075" i="1"/>
  <c r="E1076" i="1" s="1"/>
  <c r="T1074" i="1"/>
  <c r="G1074" i="1"/>
  <c r="D1075" i="1"/>
  <c r="M1074" i="1"/>
  <c r="N1074" i="1" s="1"/>
  <c r="F1074" i="1"/>
  <c r="B950" i="1"/>
  <c r="O1081" i="1"/>
  <c r="Q951" i="1"/>
  <c r="R951" i="1" s="1"/>
  <c r="H1074" i="1" l="1"/>
  <c r="L1075" i="1"/>
  <c r="A1076" i="1"/>
  <c r="E1077" i="1" s="1"/>
  <c r="M1075" i="1"/>
  <c r="N1075" i="1" s="1"/>
  <c r="C1076" i="1"/>
  <c r="T1075" i="1"/>
  <c r="G1075" i="1"/>
  <c r="F1075" i="1"/>
  <c r="P1074" i="1"/>
  <c r="Q952" i="1"/>
  <c r="R952" i="1" s="1"/>
  <c r="I954" i="1"/>
  <c r="K953" i="1"/>
  <c r="Q953" i="1" s="1"/>
  <c r="B951" i="1"/>
  <c r="O1082" i="1"/>
  <c r="D1076" i="1" l="1"/>
  <c r="D1077" i="1" s="1"/>
  <c r="H1075" i="1"/>
  <c r="B952" i="1"/>
  <c r="B953" i="1"/>
  <c r="R953" i="1"/>
  <c r="F1076" i="1"/>
  <c r="G1076" i="1"/>
  <c r="C1077" i="1"/>
  <c r="T1076" i="1"/>
  <c r="M1076" i="1"/>
  <c r="N1076" i="1" s="1"/>
  <c r="A1077" i="1"/>
  <c r="E1078" i="1" s="1"/>
  <c r="L1076" i="1"/>
  <c r="O1083" i="1"/>
  <c r="I955" i="1"/>
  <c r="J954" i="1"/>
  <c r="K954" i="1" s="1"/>
  <c r="P1075" i="1"/>
  <c r="O1084" i="1" l="1"/>
  <c r="P1076" i="1"/>
  <c r="Q954" i="1"/>
  <c r="R954" i="1" s="1"/>
  <c r="C1078" i="1"/>
  <c r="A1078" i="1"/>
  <c r="E1079" i="1" s="1"/>
  <c r="T1077" i="1"/>
  <c r="D1078" i="1"/>
  <c r="L1077" i="1"/>
  <c r="G1077" i="1"/>
  <c r="M1077" i="1"/>
  <c r="N1077" i="1" s="1"/>
  <c r="F1077" i="1"/>
  <c r="I956" i="1"/>
  <c r="J955" i="1"/>
  <c r="K955" i="1" s="1"/>
  <c r="H1076" i="1"/>
  <c r="P1077" i="1" l="1"/>
  <c r="B954" i="1"/>
  <c r="Q955" i="1"/>
  <c r="R955" i="1" s="1"/>
  <c r="H1077" i="1"/>
  <c r="I957" i="1"/>
  <c r="J956" i="1"/>
  <c r="K956" i="1" s="1"/>
  <c r="M1078" i="1"/>
  <c r="N1078" i="1" s="1"/>
  <c r="F1078" i="1"/>
  <c r="T1078" i="1"/>
  <c r="L1078" i="1"/>
  <c r="A1079" i="1"/>
  <c r="E1080" i="1" s="1"/>
  <c r="G1078" i="1"/>
  <c r="D1079" i="1"/>
  <c r="C1079" i="1"/>
  <c r="O1085" i="1"/>
  <c r="H1078" i="1" l="1"/>
  <c r="B955" i="1"/>
  <c r="Q956" i="1"/>
  <c r="R956" i="1" s="1"/>
  <c r="I958" i="1"/>
  <c r="J957" i="1"/>
  <c r="K957" i="1" s="1"/>
  <c r="G1079" i="1"/>
  <c r="A1080" i="1"/>
  <c r="E1081" i="1" s="1"/>
  <c r="M1079" i="1"/>
  <c r="N1079" i="1" s="1"/>
  <c r="D1080" i="1"/>
  <c r="L1079" i="1"/>
  <c r="T1079" i="1"/>
  <c r="F1079" i="1"/>
  <c r="C1080" i="1"/>
  <c r="O1086" i="1"/>
  <c r="P1078" i="1"/>
  <c r="H1079" i="1" l="1"/>
  <c r="B956" i="1"/>
  <c r="D1081" i="1"/>
  <c r="C1081" i="1"/>
  <c r="M1080" i="1"/>
  <c r="N1080" i="1" s="1"/>
  <c r="T1080" i="1"/>
  <c r="A1081" i="1"/>
  <c r="E1082" i="1" s="1"/>
  <c r="G1080" i="1"/>
  <c r="L1080" i="1"/>
  <c r="F1080" i="1"/>
  <c r="Q957" i="1"/>
  <c r="R957" i="1" s="1"/>
  <c r="P1079" i="1"/>
  <c r="I959" i="1"/>
  <c r="J958" i="1"/>
  <c r="K958" i="1" s="1"/>
  <c r="O1087" i="1"/>
  <c r="H1080" i="1" l="1"/>
  <c r="B957" i="1"/>
  <c r="Q958" i="1"/>
  <c r="R958" i="1" s="1"/>
  <c r="D1082" i="1"/>
  <c r="L1081" i="1"/>
  <c r="G1081" i="1"/>
  <c r="T1081" i="1"/>
  <c r="C1082" i="1"/>
  <c r="M1081" i="1"/>
  <c r="N1081" i="1" s="1"/>
  <c r="A1082" i="1"/>
  <c r="E1083" i="1" s="1"/>
  <c r="F1081" i="1"/>
  <c r="J959" i="1"/>
  <c r="K959" i="1" s="1"/>
  <c r="I960" i="1"/>
  <c r="O1088" i="1"/>
  <c r="P1080" i="1"/>
  <c r="B958" i="1" l="1"/>
  <c r="Q959" i="1"/>
  <c r="R959" i="1" s="1"/>
  <c r="O1089" i="1"/>
  <c r="P1081" i="1"/>
  <c r="I961" i="1"/>
  <c r="J960" i="1"/>
  <c r="K960" i="1" s="1"/>
  <c r="A1083" i="1"/>
  <c r="E1084" i="1" s="1"/>
  <c r="T1082" i="1"/>
  <c r="L1082" i="1"/>
  <c r="D1083" i="1"/>
  <c r="M1082" i="1"/>
  <c r="N1082" i="1" s="1"/>
  <c r="F1082" i="1"/>
  <c r="G1082" i="1"/>
  <c r="C1083" i="1"/>
  <c r="H1081" i="1"/>
  <c r="H1082" i="1" l="1"/>
  <c r="I962" i="1"/>
  <c r="J961" i="1"/>
  <c r="K961" i="1" s="1"/>
  <c r="O1090" i="1"/>
  <c r="P1082" i="1"/>
  <c r="T1083" i="1"/>
  <c r="L1083" i="1"/>
  <c r="D1084" i="1"/>
  <c r="F1083" i="1"/>
  <c r="M1083" i="1"/>
  <c r="N1083" i="1" s="1"/>
  <c r="G1083" i="1"/>
  <c r="C1084" i="1"/>
  <c r="A1084" i="1"/>
  <c r="E1085" i="1" s="1"/>
  <c r="Q960" i="1"/>
  <c r="R960" i="1" s="1"/>
  <c r="B959" i="1"/>
  <c r="B960" i="1" l="1"/>
  <c r="O1091" i="1"/>
  <c r="P1083" i="1"/>
  <c r="Q961" i="1"/>
  <c r="R961" i="1" s="1"/>
  <c r="I963" i="1"/>
  <c r="J962" i="1"/>
  <c r="K962" i="1" s="1"/>
  <c r="D1085" i="1"/>
  <c r="G1084" i="1"/>
  <c r="M1084" i="1"/>
  <c r="N1084" i="1" s="1"/>
  <c r="F1084" i="1"/>
  <c r="C1085" i="1"/>
  <c r="A1085" i="1"/>
  <c r="E1086" i="1" s="1"/>
  <c r="L1084" i="1"/>
  <c r="T1084" i="1"/>
  <c r="H1083" i="1"/>
  <c r="P1084" i="1" l="1"/>
  <c r="B961" i="1"/>
  <c r="I964" i="1"/>
  <c r="J963" i="1"/>
  <c r="K963" i="1" s="1"/>
  <c r="H1084" i="1"/>
  <c r="O1092" i="1"/>
  <c r="C1086" i="1"/>
  <c r="A1086" i="1"/>
  <c r="E1087" i="1" s="1"/>
  <c r="L1085" i="1"/>
  <c r="G1085" i="1"/>
  <c r="T1085" i="1"/>
  <c r="D1086" i="1"/>
  <c r="M1085" i="1"/>
  <c r="N1085" i="1" s="1"/>
  <c r="F1085" i="1"/>
  <c r="Q962" i="1"/>
  <c r="R962" i="1" s="1"/>
  <c r="H1085" i="1" l="1"/>
  <c r="B962" i="1"/>
  <c r="I965" i="1"/>
  <c r="J964" i="1"/>
  <c r="K964" i="1" s="1"/>
  <c r="Q964" i="1" s="1"/>
  <c r="O1093" i="1"/>
  <c r="A1087" i="1"/>
  <c r="E1088" i="1" s="1"/>
  <c r="T1086" i="1"/>
  <c r="D1087" i="1"/>
  <c r="M1086" i="1"/>
  <c r="N1086" i="1" s="1"/>
  <c r="G1086" i="1"/>
  <c r="L1086" i="1"/>
  <c r="F1086" i="1"/>
  <c r="C1087" i="1"/>
  <c r="P1085" i="1"/>
  <c r="Q963" i="1"/>
  <c r="R963" i="1" s="1"/>
  <c r="H1086" i="1" l="1"/>
  <c r="O1094" i="1"/>
  <c r="M1087" i="1"/>
  <c r="N1087" i="1" s="1"/>
  <c r="G1087" i="1"/>
  <c r="C1088" i="1"/>
  <c r="T1087" i="1"/>
  <c r="A1088" i="1"/>
  <c r="E1089" i="1" s="1"/>
  <c r="D1088" i="1"/>
  <c r="L1087" i="1"/>
  <c r="F1087" i="1"/>
  <c r="B964" i="1"/>
  <c r="R964" i="1"/>
  <c r="B963" i="1"/>
  <c r="P1086" i="1"/>
  <c r="I966" i="1"/>
  <c r="J965" i="1"/>
  <c r="K965" i="1" s="1"/>
  <c r="Q965" i="1" s="1"/>
  <c r="P1087" i="1" l="1"/>
  <c r="H1087" i="1"/>
  <c r="I967" i="1"/>
  <c r="J966" i="1"/>
  <c r="K966" i="1" s="1"/>
  <c r="O1095" i="1"/>
  <c r="B965" i="1"/>
  <c r="R965" i="1"/>
  <c r="T1088" i="1"/>
  <c r="D1089" i="1"/>
  <c r="M1088" i="1"/>
  <c r="N1088" i="1" s="1"/>
  <c r="L1088" i="1"/>
  <c r="F1088" i="1"/>
  <c r="C1089" i="1"/>
  <c r="A1089" i="1"/>
  <c r="E1090" i="1" s="1"/>
  <c r="G1088" i="1"/>
  <c r="H1088" i="1" l="1"/>
  <c r="O1096" i="1"/>
  <c r="I968" i="1"/>
  <c r="J967" i="1"/>
  <c r="K967" i="1" s="1"/>
  <c r="Q966" i="1"/>
  <c r="R966" i="1" s="1"/>
  <c r="M1089" i="1"/>
  <c r="N1089" i="1" s="1"/>
  <c r="G1089" i="1"/>
  <c r="F1089" i="1"/>
  <c r="L1089" i="1"/>
  <c r="C1090" i="1"/>
  <c r="A1090" i="1"/>
  <c r="E1091" i="1" s="1"/>
  <c r="T1089" i="1"/>
  <c r="D1090" i="1"/>
  <c r="P1088" i="1"/>
  <c r="H1089" i="1" l="1"/>
  <c r="D1091" i="1"/>
  <c r="G1090" i="1"/>
  <c r="F1090" i="1"/>
  <c r="L1090" i="1"/>
  <c r="M1090" i="1"/>
  <c r="N1090" i="1" s="1"/>
  <c r="C1091" i="1"/>
  <c r="A1091" i="1"/>
  <c r="E1092" i="1" s="1"/>
  <c r="T1090" i="1"/>
  <c r="B966" i="1"/>
  <c r="Q967" i="1"/>
  <c r="R967" i="1" s="1"/>
  <c r="P1089" i="1"/>
  <c r="I969" i="1"/>
  <c r="J968" i="1"/>
  <c r="K968" i="1" s="1"/>
  <c r="O1097" i="1"/>
  <c r="P1090" i="1" l="1"/>
  <c r="B967" i="1"/>
  <c r="I970" i="1"/>
  <c r="J969" i="1"/>
  <c r="K969" i="1" s="1"/>
  <c r="M1091" i="1"/>
  <c r="N1091" i="1" s="1"/>
  <c r="G1091" i="1"/>
  <c r="L1091" i="1"/>
  <c r="C1092" i="1"/>
  <c r="T1091" i="1"/>
  <c r="A1092" i="1"/>
  <c r="E1093" i="1" s="1"/>
  <c r="D1092" i="1"/>
  <c r="F1091" i="1"/>
  <c r="O1098" i="1"/>
  <c r="H1090" i="1"/>
  <c r="Q968" i="1"/>
  <c r="R968" i="1" s="1"/>
  <c r="H1091" i="1" l="1"/>
  <c r="C1093" i="1"/>
  <c r="T1092" i="1"/>
  <c r="A1093" i="1"/>
  <c r="E1094" i="1" s="1"/>
  <c r="D1093" i="1"/>
  <c r="M1092" i="1"/>
  <c r="N1092" i="1" s="1"/>
  <c r="F1092" i="1"/>
  <c r="G1092" i="1"/>
  <c r="L1092" i="1"/>
  <c r="B968" i="1"/>
  <c r="P1091" i="1"/>
  <c r="Q969" i="1"/>
  <c r="R969" i="1" s="1"/>
  <c r="O1099" i="1"/>
  <c r="I971" i="1"/>
  <c r="J970" i="1"/>
  <c r="K970" i="1" s="1"/>
  <c r="H1092" i="1" l="1"/>
  <c r="Q970" i="1"/>
  <c r="R970" i="1" s="1"/>
  <c r="P1092" i="1"/>
  <c r="B969" i="1"/>
  <c r="I972" i="1"/>
  <c r="J971" i="1"/>
  <c r="K971" i="1" s="1"/>
  <c r="C1094" i="1"/>
  <c r="A1094" i="1"/>
  <c r="E1095" i="1" s="1"/>
  <c r="T1093" i="1"/>
  <c r="D1094" i="1"/>
  <c r="L1093" i="1"/>
  <c r="G1093" i="1"/>
  <c r="F1093" i="1"/>
  <c r="M1093" i="1"/>
  <c r="N1093" i="1" s="1"/>
  <c r="O1100" i="1"/>
  <c r="B970" i="1" l="1"/>
  <c r="P1093" i="1"/>
  <c r="I973" i="1"/>
  <c r="J972" i="1"/>
  <c r="K972" i="1" s="1"/>
  <c r="H1093" i="1"/>
  <c r="O1101" i="1"/>
  <c r="F1094" i="1"/>
  <c r="M1094" i="1"/>
  <c r="N1094" i="1" s="1"/>
  <c r="C1095" i="1"/>
  <c r="D1095" i="1"/>
  <c r="A1095" i="1"/>
  <c r="E1096" i="1" s="1"/>
  <c r="L1094" i="1"/>
  <c r="T1094" i="1"/>
  <c r="G1094" i="1"/>
  <c r="Q971" i="1"/>
  <c r="R971" i="1" s="1"/>
  <c r="H1094" i="1" l="1"/>
  <c r="O1102" i="1"/>
  <c r="B971" i="1"/>
  <c r="D1096" i="1"/>
  <c r="A1096" i="1"/>
  <c r="E1097" i="1" s="1"/>
  <c r="M1095" i="1"/>
  <c r="N1095" i="1" s="1"/>
  <c r="G1095" i="1"/>
  <c r="F1095" i="1"/>
  <c r="L1095" i="1"/>
  <c r="T1095" i="1"/>
  <c r="C1096" i="1"/>
  <c r="Q972" i="1"/>
  <c r="R972" i="1" s="1"/>
  <c r="I974" i="1"/>
  <c r="J973" i="1"/>
  <c r="K973" i="1" s="1"/>
  <c r="P1094" i="1"/>
  <c r="H1095" i="1" l="1"/>
  <c r="Q973" i="1"/>
  <c r="R973" i="1" s="1"/>
  <c r="G1096" i="1"/>
  <c r="T1096" i="1"/>
  <c r="D1097" i="1"/>
  <c r="M1096" i="1"/>
  <c r="N1096" i="1" s="1"/>
  <c r="L1096" i="1"/>
  <c r="F1096" i="1"/>
  <c r="C1097" i="1"/>
  <c r="A1097" i="1"/>
  <c r="E1098" i="1" s="1"/>
  <c r="I975" i="1"/>
  <c r="J974" i="1"/>
  <c r="K974" i="1" s="1"/>
  <c r="B972" i="1"/>
  <c r="O1103" i="1"/>
  <c r="P1095" i="1"/>
  <c r="P1096" i="1" l="1"/>
  <c r="H1096" i="1"/>
  <c r="M1097" i="1"/>
  <c r="N1097" i="1" s="1"/>
  <c r="G1097" i="1"/>
  <c r="C1098" i="1"/>
  <c r="T1097" i="1"/>
  <c r="A1098" i="1"/>
  <c r="E1099" i="1" s="1"/>
  <c r="D1098" i="1"/>
  <c r="L1097" i="1"/>
  <c r="F1097" i="1"/>
  <c r="O1104" i="1"/>
  <c r="B973" i="1"/>
  <c r="Q974" i="1"/>
  <c r="R974" i="1" s="1"/>
  <c r="I976" i="1"/>
  <c r="J975" i="1"/>
  <c r="K975" i="1" s="1"/>
  <c r="M1098" i="1" l="1"/>
  <c r="N1098" i="1" s="1"/>
  <c r="A1099" i="1"/>
  <c r="E1100" i="1" s="1"/>
  <c r="D1099" i="1"/>
  <c r="C1099" i="1"/>
  <c r="T1098" i="1"/>
  <c r="L1098" i="1"/>
  <c r="F1098" i="1"/>
  <c r="G1098" i="1"/>
  <c r="O1105" i="1"/>
  <c r="Q975" i="1"/>
  <c r="R975" i="1" s="1"/>
  <c r="I977" i="1"/>
  <c r="J976" i="1"/>
  <c r="K976" i="1" s="1"/>
  <c r="P1097" i="1"/>
  <c r="H1097" i="1"/>
  <c r="B974" i="1"/>
  <c r="P1098" i="1" l="1"/>
  <c r="B975" i="1"/>
  <c r="I978" i="1"/>
  <c r="J977" i="1"/>
  <c r="K977" i="1" s="1"/>
  <c r="H1098" i="1"/>
  <c r="O1106" i="1"/>
  <c r="F1099" i="1"/>
  <c r="M1099" i="1"/>
  <c r="N1099" i="1" s="1"/>
  <c r="D1100" i="1"/>
  <c r="A1100" i="1"/>
  <c r="E1101" i="1" s="1"/>
  <c r="T1099" i="1"/>
  <c r="L1099" i="1"/>
  <c r="C1100" i="1"/>
  <c r="G1099" i="1"/>
  <c r="Q976" i="1"/>
  <c r="R976" i="1" s="1"/>
  <c r="H1099" i="1" l="1"/>
  <c r="O1107" i="1"/>
  <c r="P1099" i="1"/>
  <c r="B976" i="1"/>
  <c r="Q977" i="1"/>
  <c r="R977" i="1" s="1"/>
  <c r="G1100" i="1"/>
  <c r="T1100" i="1"/>
  <c r="A1101" i="1"/>
  <c r="E1102" i="1" s="1"/>
  <c r="L1100" i="1"/>
  <c r="D1101" i="1"/>
  <c r="C1101" i="1"/>
  <c r="F1100" i="1"/>
  <c r="M1100" i="1"/>
  <c r="N1100" i="1" s="1"/>
  <c r="I979" i="1"/>
  <c r="J978" i="1"/>
  <c r="K978" i="1" s="1"/>
  <c r="P1100" i="1" l="1"/>
  <c r="B977" i="1"/>
  <c r="H1100" i="1"/>
  <c r="I980" i="1"/>
  <c r="J979" i="1"/>
  <c r="K979" i="1" s="1"/>
  <c r="O1108" i="1"/>
  <c r="F1101" i="1"/>
  <c r="G1101" i="1"/>
  <c r="D1102" i="1"/>
  <c r="M1101" i="1"/>
  <c r="N1101" i="1" s="1"/>
  <c r="C1102" i="1"/>
  <c r="A1102" i="1"/>
  <c r="E1103" i="1" s="1"/>
  <c r="T1101" i="1"/>
  <c r="L1101" i="1"/>
  <c r="Q978" i="1"/>
  <c r="R978" i="1" s="1"/>
  <c r="H1101" i="1" l="1"/>
  <c r="O1109" i="1"/>
  <c r="A1103" i="1"/>
  <c r="E1104" i="1" s="1"/>
  <c r="F1102" i="1"/>
  <c r="G1102" i="1"/>
  <c r="M1102" i="1"/>
  <c r="N1102" i="1" s="1"/>
  <c r="D1103" i="1"/>
  <c r="C1103" i="1"/>
  <c r="T1102" i="1"/>
  <c r="L1102" i="1"/>
  <c r="B978" i="1"/>
  <c r="Q979" i="1"/>
  <c r="R979" i="1" s="1"/>
  <c r="I981" i="1"/>
  <c r="J980" i="1"/>
  <c r="K980" i="1" s="1"/>
  <c r="P1101" i="1"/>
  <c r="H1102" i="1" l="1"/>
  <c r="C1104" i="1"/>
  <c r="A1104" i="1"/>
  <c r="E1105" i="1" s="1"/>
  <c r="T1103" i="1"/>
  <c r="L1103" i="1"/>
  <c r="D1104" i="1"/>
  <c r="F1103" i="1"/>
  <c r="G1103" i="1"/>
  <c r="M1103" i="1"/>
  <c r="N1103" i="1" s="1"/>
  <c r="O1110" i="1"/>
  <c r="P1102" i="1"/>
  <c r="I982" i="1"/>
  <c r="J981" i="1"/>
  <c r="K981" i="1" s="1"/>
  <c r="Q980" i="1"/>
  <c r="R980" i="1" s="1"/>
  <c r="B979" i="1"/>
  <c r="H1103" i="1" l="1"/>
  <c r="O1111" i="1"/>
  <c r="M1104" i="1"/>
  <c r="N1104" i="1" s="1"/>
  <c r="G1104" i="1"/>
  <c r="A1105" i="1"/>
  <c r="E1106" i="1" s="1"/>
  <c r="L1104" i="1"/>
  <c r="D1105" i="1"/>
  <c r="T1104" i="1"/>
  <c r="C1105" i="1"/>
  <c r="F1104" i="1"/>
  <c r="B980" i="1"/>
  <c r="Q981" i="1"/>
  <c r="R981" i="1" s="1"/>
  <c r="P1103" i="1"/>
  <c r="J982" i="1"/>
  <c r="K982" i="1" s="1"/>
  <c r="I983" i="1"/>
  <c r="H1104" i="1" l="1"/>
  <c r="D1106" i="1"/>
  <c r="T1105" i="1"/>
  <c r="L1105" i="1"/>
  <c r="M1105" i="1"/>
  <c r="N1105" i="1" s="1"/>
  <c r="C1106" i="1"/>
  <c r="G1105" i="1"/>
  <c r="A1106" i="1"/>
  <c r="E1107" i="1" s="1"/>
  <c r="F1105" i="1"/>
  <c r="P1104" i="1"/>
  <c r="O1112" i="1"/>
  <c r="Q982" i="1"/>
  <c r="R982" i="1" s="1"/>
  <c r="B981" i="1"/>
  <c r="I984" i="1"/>
  <c r="J984" i="1" s="1"/>
  <c r="J983" i="1"/>
  <c r="K983" i="1" s="1"/>
  <c r="H1105" i="1" l="1"/>
  <c r="Q983" i="1"/>
  <c r="R983" i="1" s="1"/>
  <c r="O1113" i="1"/>
  <c r="I985" i="1"/>
  <c r="K984" i="1"/>
  <c r="B982" i="1"/>
  <c r="P1105" i="1"/>
  <c r="L1106" i="1"/>
  <c r="F1106" i="1"/>
  <c r="G1106" i="1"/>
  <c r="M1106" i="1"/>
  <c r="N1106" i="1" s="1"/>
  <c r="C1107" i="1"/>
  <c r="A1107" i="1"/>
  <c r="D1107" i="1" s="1"/>
  <c r="T1106" i="1"/>
  <c r="E1108" i="1" l="1"/>
  <c r="H1106" i="1"/>
  <c r="I986" i="1"/>
  <c r="J985" i="1"/>
  <c r="K985" i="1" s="1"/>
  <c r="O1114" i="1"/>
  <c r="B983" i="1"/>
  <c r="M1107" i="1"/>
  <c r="N1107" i="1" s="1"/>
  <c r="C1108" i="1"/>
  <c r="A1108" i="1"/>
  <c r="G1107" i="1"/>
  <c r="L1107" i="1"/>
  <c r="F1107" i="1"/>
  <c r="T1107" i="1"/>
  <c r="D1108" i="1"/>
  <c r="P1106" i="1"/>
  <c r="Q984" i="1"/>
  <c r="R984" i="1" s="1"/>
  <c r="E1109" i="1" l="1"/>
  <c r="P1107" i="1"/>
  <c r="H1107" i="1"/>
  <c r="B984" i="1"/>
  <c r="C1109" i="1"/>
  <c r="A1109" i="1"/>
  <c r="L1108" i="1"/>
  <c r="T1108" i="1"/>
  <c r="F1108" i="1"/>
  <c r="G1108" i="1"/>
  <c r="D1109" i="1"/>
  <c r="M1108" i="1"/>
  <c r="N1108" i="1" s="1"/>
  <c r="O1115" i="1"/>
  <c r="Q985" i="1"/>
  <c r="R985" i="1" s="1"/>
  <c r="I987" i="1"/>
  <c r="J986" i="1"/>
  <c r="K986" i="1" s="1"/>
  <c r="E1110" i="1" l="1"/>
  <c r="H1108" i="1"/>
  <c r="B985" i="1"/>
  <c r="G1109" i="1"/>
  <c r="M1109" i="1"/>
  <c r="N1109" i="1" s="1"/>
  <c r="T1109" i="1"/>
  <c r="F1109" i="1"/>
  <c r="D1110" i="1"/>
  <c r="L1109" i="1"/>
  <c r="C1110" i="1"/>
  <c r="A1110" i="1"/>
  <c r="Q986" i="1"/>
  <c r="R986" i="1" s="1"/>
  <c r="I988" i="1"/>
  <c r="J987" i="1"/>
  <c r="K987" i="1" s="1"/>
  <c r="P1108" i="1"/>
  <c r="O1116" i="1"/>
  <c r="E1111" i="1" l="1"/>
  <c r="P1109" i="1"/>
  <c r="B986" i="1"/>
  <c r="O1117" i="1"/>
  <c r="H1109" i="1"/>
  <c r="Q987" i="1"/>
  <c r="R987" i="1" s="1"/>
  <c r="F1110" i="1"/>
  <c r="M1110" i="1"/>
  <c r="N1110" i="1" s="1"/>
  <c r="C1111" i="1"/>
  <c r="D1111" i="1"/>
  <c r="A1111" i="1"/>
  <c r="L1110" i="1"/>
  <c r="T1110" i="1"/>
  <c r="G1110" i="1"/>
  <c r="I989" i="1"/>
  <c r="J988" i="1"/>
  <c r="K988" i="1" s="1"/>
  <c r="E1112" i="1" l="1"/>
  <c r="H1110" i="1"/>
  <c r="A1112" i="1"/>
  <c r="G1111" i="1"/>
  <c r="L1111" i="1"/>
  <c r="F1111" i="1"/>
  <c r="T1111" i="1"/>
  <c r="M1111" i="1"/>
  <c r="N1111" i="1" s="1"/>
  <c r="D1112" i="1"/>
  <c r="C1112" i="1"/>
  <c r="I990" i="1"/>
  <c r="J989" i="1"/>
  <c r="K989" i="1" s="1"/>
  <c r="Q989" i="1" s="1"/>
  <c r="O1118" i="1"/>
  <c r="P1110" i="1"/>
  <c r="Q988" i="1"/>
  <c r="R988" i="1" s="1"/>
  <c r="B987" i="1"/>
  <c r="E1113" i="1" l="1"/>
  <c r="P1111" i="1"/>
  <c r="B989" i="1"/>
  <c r="R989" i="1"/>
  <c r="B988" i="1"/>
  <c r="T1112" i="1"/>
  <c r="F1112" i="1"/>
  <c r="L1112" i="1"/>
  <c r="D1113" i="1"/>
  <c r="G1112" i="1"/>
  <c r="C1113" i="1"/>
  <c r="M1112" i="1"/>
  <c r="N1112" i="1" s="1"/>
  <c r="A1113" i="1"/>
  <c r="I991" i="1"/>
  <c r="J990" i="1"/>
  <c r="K990" i="1" s="1"/>
  <c r="H1111" i="1"/>
  <c r="O1119" i="1"/>
  <c r="E1114" i="1" l="1"/>
  <c r="P1112" i="1"/>
  <c r="O1120" i="1"/>
  <c r="T1113" i="1"/>
  <c r="F1113" i="1"/>
  <c r="M1113" i="1"/>
  <c r="N1113" i="1" s="1"/>
  <c r="G1113" i="1"/>
  <c r="C1114" i="1"/>
  <c r="D1114" i="1"/>
  <c r="L1113" i="1"/>
  <c r="A1114" i="1"/>
  <c r="H1112" i="1"/>
  <c r="I992" i="1"/>
  <c r="J991" i="1"/>
  <c r="K991" i="1" s="1"/>
  <c r="Q990" i="1"/>
  <c r="R990" i="1" s="1"/>
  <c r="E1115" i="1" l="1"/>
  <c r="B990" i="1"/>
  <c r="I993" i="1"/>
  <c r="J992" i="1"/>
  <c r="K992" i="1" s="1"/>
  <c r="P1113" i="1"/>
  <c r="Q991" i="1"/>
  <c r="R991" i="1" s="1"/>
  <c r="T1114" i="1"/>
  <c r="L1114" i="1"/>
  <c r="F1114" i="1"/>
  <c r="D1115" i="1"/>
  <c r="G1114" i="1"/>
  <c r="C1115" i="1"/>
  <c r="A1115" i="1"/>
  <c r="M1114" i="1"/>
  <c r="N1114" i="1" s="1"/>
  <c r="O1121" i="1"/>
  <c r="H1113" i="1"/>
  <c r="E1116" i="1" l="1"/>
  <c r="H1114" i="1"/>
  <c r="B991" i="1"/>
  <c r="P1114" i="1"/>
  <c r="O1122" i="1"/>
  <c r="Q992" i="1"/>
  <c r="R992" i="1" s="1"/>
  <c r="I994" i="1"/>
  <c r="J993" i="1"/>
  <c r="K993" i="1" s="1"/>
  <c r="Q993" i="1" s="1"/>
  <c r="D1116" i="1"/>
  <c r="M1115" i="1"/>
  <c r="N1115" i="1" s="1"/>
  <c r="T1115" i="1"/>
  <c r="C1116" i="1"/>
  <c r="L1115" i="1"/>
  <c r="A1116" i="1"/>
  <c r="G1115" i="1"/>
  <c r="F1115" i="1"/>
  <c r="E1117" i="1" l="1"/>
  <c r="P1115" i="1"/>
  <c r="H1115" i="1"/>
  <c r="O1123" i="1"/>
  <c r="I995" i="1"/>
  <c r="J994" i="1"/>
  <c r="K994" i="1" s="1"/>
  <c r="B993" i="1"/>
  <c r="R993" i="1"/>
  <c r="G1116" i="1"/>
  <c r="M1116" i="1"/>
  <c r="N1116" i="1" s="1"/>
  <c r="D1117" i="1"/>
  <c r="C1117" i="1"/>
  <c r="A1117" i="1"/>
  <c r="F1116" i="1"/>
  <c r="L1116" i="1"/>
  <c r="T1116" i="1"/>
  <c r="B992" i="1"/>
  <c r="E1118" i="1" l="1"/>
  <c r="P1116" i="1"/>
  <c r="I996" i="1"/>
  <c r="J995" i="1"/>
  <c r="K995" i="1" s="1"/>
  <c r="M1117" i="1"/>
  <c r="N1117" i="1" s="1"/>
  <c r="C1118" i="1"/>
  <c r="A1118" i="1"/>
  <c r="G1117" i="1"/>
  <c r="L1117" i="1"/>
  <c r="T1117" i="1"/>
  <c r="F1117" i="1"/>
  <c r="D1118" i="1"/>
  <c r="O1124" i="1"/>
  <c r="H1116" i="1"/>
  <c r="Q994" i="1"/>
  <c r="R994" i="1" s="1"/>
  <c r="E1119" i="1" l="1"/>
  <c r="H1117" i="1"/>
  <c r="T1118" i="1"/>
  <c r="M1118" i="1"/>
  <c r="N1118" i="1" s="1"/>
  <c r="D1119" i="1"/>
  <c r="F1118" i="1"/>
  <c r="G1118" i="1"/>
  <c r="C1119" i="1"/>
  <c r="A1119" i="1"/>
  <c r="L1118" i="1"/>
  <c r="B994" i="1"/>
  <c r="O1125" i="1"/>
  <c r="Q995" i="1"/>
  <c r="R995" i="1" s="1"/>
  <c r="P1117" i="1"/>
  <c r="I997" i="1"/>
  <c r="J996" i="1"/>
  <c r="K996" i="1" s="1"/>
  <c r="E1120" i="1" l="1"/>
  <c r="H1118" i="1"/>
  <c r="B995" i="1"/>
  <c r="D1120" i="1"/>
  <c r="C1120" i="1"/>
  <c r="L1119" i="1"/>
  <c r="A1120" i="1"/>
  <c r="T1119" i="1"/>
  <c r="F1119" i="1"/>
  <c r="G1119" i="1"/>
  <c r="M1119" i="1"/>
  <c r="N1119" i="1" s="1"/>
  <c r="I998" i="1"/>
  <c r="J997" i="1"/>
  <c r="K997" i="1" s="1"/>
  <c r="O1126" i="1"/>
  <c r="P1118" i="1"/>
  <c r="Q996" i="1"/>
  <c r="R996" i="1" s="1"/>
  <c r="E1121" i="1" l="1"/>
  <c r="P1119" i="1"/>
  <c r="B996" i="1"/>
  <c r="Q997" i="1"/>
  <c r="R997" i="1" s="1"/>
  <c r="T1120" i="1"/>
  <c r="L1120" i="1"/>
  <c r="F1120" i="1"/>
  <c r="A1121" i="1"/>
  <c r="G1120" i="1"/>
  <c r="D1121" i="1"/>
  <c r="C1121" i="1"/>
  <c r="M1120" i="1"/>
  <c r="N1120" i="1" s="1"/>
  <c r="O1127" i="1"/>
  <c r="H1119" i="1"/>
  <c r="I999" i="1"/>
  <c r="J998" i="1"/>
  <c r="K998" i="1" s="1"/>
  <c r="E1122" i="1" l="1"/>
  <c r="D1122" i="1"/>
  <c r="M1121" i="1"/>
  <c r="N1121" i="1" s="1"/>
  <c r="A1122" i="1"/>
  <c r="L1121" i="1"/>
  <c r="C1122" i="1"/>
  <c r="T1121" i="1"/>
  <c r="G1121" i="1"/>
  <c r="F1121" i="1"/>
  <c r="P1120" i="1"/>
  <c r="O1128" i="1"/>
  <c r="I1000" i="1"/>
  <c r="J999" i="1"/>
  <c r="K999" i="1" s="1"/>
  <c r="B997" i="1"/>
  <c r="Q998" i="1"/>
  <c r="R998" i="1" s="1"/>
  <c r="H1120" i="1"/>
  <c r="E1123" i="1" l="1"/>
  <c r="B998" i="1"/>
  <c r="P1121" i="1"/>
  <c r="I1001" i="1"/>
  <c r="J1000" i="1"/>
  <c r="K1000" i="1" s="1"/>
  <c r="O1129" i="1"/>
  <c r="L1122" i="1"/>
  <c r="F1122" i="1"/>
  <c r="D1123" i="1"/>
  <c r="C1123" i="1"/>
  <c r="G1122" i="1"/>
  <c r="T1122" i="1"/>
  <c r="A1123" i="1"/>
  <c r="M1122" i="1"/>
  <c r="N1122" i="1" s="1"/>
  <c r="Q999" i="1"/>
  <c r="R999" i="1" s="1"/>
  <c r="H1121" i="1"/>
  <c r="E1124" i="1" l="1"/>
  <c r="H1122" i="1"/>
  <c r="D1124" i="1"/>
  <c r="M1123" i="1"/>
  <c r="N1123" i="1" s="1"/>
  <c r="L1123" i="1"/>
  <c r="C1124" i="1"/>
  <c r="A1124" i="1"/>
  <c r="T1123" i="1"/>
  <c r="F1123" i="1"/>
  <c r="G1123" i="1"/>
  <c r="O1130" i="1"/>
  <c r="Q1000" i="1"/>
  <c r="R1000" i="1" s="1"/>
  <c r="B999" i="1"/>
  <c r="I1002" i="1"/>
  <c r="J1001" i="1"/>
  <c r="K1001" i="1" s="1"/>
  <c r="P1122" i="1"/>
  <c r="E1125" i="1" l="1"/>
  <c r="H1123" i="1"/>
  <c r="P1123" i="1"/>
  <c r="B1000" i="1"/>
  <c r="G1124" i="1"/>
  <c r="M1124" i="1"/>
  <c r="N1124" i="1" s="1"/>
  <c r="L1124" i="1"/>
  <c r="A1125" i="1"/>
  <c r="D1125" i="1"/>
  <c r="T1124" i="1"/>
  <c r="C1125" i="1"/>
  <c r="F1124" i="1"/>
  <c r="O1131" i="1"/>
  <c r="Q1001" i="1"/>
  <c r="R1001" i="1" s="1"/>
  <c r="I1003" i="1"/>
  <c r="J1002" i="1"/>
  <c r="K1002" i="1" s="1"/>
  <c r="E1126" i="1" l="1"/>
  <c r="H1124" i="1"/>
  <c r="B1001" i="1"/>
  <c r="F1125" i="1"/>
  <c r="D1126" i="1"/>
  <c r="G1125" i="1"/>
  <c r="M1125" i="1"/>
  <c r="N1125" i="1" s="1"/>
  <c r="T1125" i="1"/>
  <c r="C1126" i="1"/>
  <c r="L1125" i="1"/>
  <c r="A1126" i="1"/>
  <c r="O1132" i="1"/>
  <c r="Q1002" i="1"/>
  <c r="R1002" i="1" s="1"/>
  <c r="I1004" i="1"/>
  <c r="J1003" i="1"/>
  <c r="K1003" i="1" s="1"/>
  <c r="P1124" i="1"/>
  <c r="E1127" i="1" l="1"/>
  <c r="H1125" i="1"/>
  <c r="O1133" i="1"/>
  <c r="B1002" i="1"/>
  <c r="P1125" i="1"/>
  <c r="Q1003" i="1"/>
  <c r="R1003" i="1" s="1"/>
  <c r="I1005" i="1"/>
  <c r="J1004" i="1"/>
  <c r="K1004" i="1" s="1"/>
  <c r="D1127" i="1"/>
  <c r="L1126" i="1"/>
  <c r="C1127" i="1"/>
  <c r="A1127" i="1"/>
  <c r="M1126" i="1"/>
  <c r="N1126" i="1" s="1"/>
  <c r="T1126" i="1"/>
  <c r="G1126" i="1"/>
  <c r="F1126" i="1"/>
  <c r="E1128" i="1" l="1"/>
  <c r="P1126" i="1"/>
  <c r="T1127" i="1"/>
  <c r="D1128" i="1"/>
  <c r="L1127" i="1"/>
  <c r="F1127" i="1"/>
  <c r="M1127" i="1"/>
  <c r="N1127" i="1" s="1"/>
  <c r="C1128" i="1"/>
  <c r="G1127" i="1"/>
  <c r="A1128" i="1"/>
  <c r="H1126" i="1"/>
  <c r="Q1004" i="1"/>
  <c r="R1004" i="1" s="1"/>
  <c r="I1006" i="1"/>
  <c r="J1005" i="1"/>
  <c r="K1005" i="1" s="1"/>
  <c r="O1134" i="1"/>
  <c r="B1003" i="1"/>
  <c r="E1129" i="1" l="1"/>
  <c r="H1127" i="1"/>
  <c r="I1007" i="1"/>
  <c r="J1006" i="1"/>
  <c r="K1006" i="1" s="1"/>
  <c r="M1128" i="1"/>
  <c r="N1128" i="1" s="1"/>
  <c r="A1129" i="1"/>
  <c r="G1128" i="1"/>
  <c r="L1128" i="1"/>
  <c r="T1128" i="1"/>
  <c r="D1129" i="1"/>
  <c r="F1128" i="1"/>
  <c r="C1129" i="1"/>
  <c r="B1004" i="1"/>
  <c r="P1127" i="1"/>
  <c r="O1135" i="1"/>
  <c r="Q1005" i="1"/>
  <c r="R1005" i="1" s="1"/>
  <c r="E1130" i="1" l="1"/>
  <c r="H1128" i="1"/>
  <c r="B1005" i="1"/>
  <c r="M1129" i="1"/>
  <c r="N1129" i="1" s="1"/>
  <c r="G1129" i="1"/>
  <c r="F1129" i="1"/>
  <c r="C1130" i="1"/>
  <c r="L1129" i="1"/>
  <c r="T1129" i="1"/>
  <c r="A1130" i="1"/>
  <c r="D1130" i="1"/>
  <c r="Q1006" i="1"/>
  <c r="R1006" i="1" s="1"/>
  <c r="O1136" i="1"/>
  <c r="P1128" i="1"/>
  <c r="I1008" i="1"/>
  <c r="J1007" i="1"/>
  <c r="K1007" i="1" s="1"/>
  <c r="E1131" i="1" l="1"/>
  <c r="H1129" i="1"/>
  <c r="Q1007" i="1"/>
  <c r="R1007" i="1" s="1"/>
  <c r="P1129" i="1"/>
  <c r="B1006" i="1"/>
  <c r="I1009" i="1"/>
  <c r="J1008" i="1"/>
  <c r="K1008" i="1" s="1"/>
  <c r="O1137" i="1"/>
  <c r="A1131" i="1"/>
  <c r="G1130" i="1"/>
  <c r="M1130" i="1"/>
  <c r="N1130" i="1" s="1"/>
  <c r="T1130" i="1"/>
  <c r="D1131" i="1"/>
  <c r="F1130" i="1"/>
  <c r="C1131" i="1"/>
  <c r="L1130" i="1"/>
  <c r="E1132" i="1" l="1"/>
  <c r="H1130" i="1"/>
  <c r="J1009" i="1"/>
  <c r="K1009" i="1" s="1"/>
  <c r="I1010" i="1"/>
  <c r="A1132" i="1"/>
  <c r="M1131" i="1"/>
  <c r="N1131" i="1" s="1"/>
  <c r="G1131" i="1"/>
  <c r="T1131" i="1"/>
  <c r="F1131" i="1"/>
  <c r="D1132" i="1"/>
  <c r="C1132" i="1"/>
  <c r="L1131" i="1"/>
  <c r="O1138" i="1"/>
  <c r="B1007" i="1"/>
  <c r="Q1008" i="1"/>
  <c r="R1008" i="1" s="1"/>
  <c r="P1130" i="1"/>
  <c r="E1133" i="1" l="1"/>
  <c r="H1131" i="1"/>
  <c r="B1008" i="1"/>
  <c r="G1132" i="1"/>
  <c r="C1133" i="1"/>
  <c r="A1133" i="1"/>
  <c r="T1132" i="1"/>
  <c r="D1133" i="1"/>
  <c r="M1132" i="1"/>
  <c r="N1132" i="1" s="1"/>
  <c r="F1132" i="1"/>
  <c r="L1132" i="1"/>
  <c r="O1139" i="1"/>
  <c r="I1011" i="1"/>
  <c r="J1010" i="1"/>
  <c r="K1010" i="1" s="1"/>
  <c r="P1131" i="1"/>
  <c r="Q1009" i="1"/>
  <c r="R1009" i="1" s="1"/>
  <c r="E1134" i="1" l="1"/>
  <c r="H1132" i="1"/>
  <c r="I1012" i="1"/>
  <c r="J1011" i="1"/>
  <c r="K1011" i="1" s="1"/>
  <c r="O1140" i="1"/>
  <c r="G1133" i="1"/>
  <c r="A1134" i="1"/>
  <c r="L1133" i="1"/>
  <c r="T1133" i="1"/>
  <c r="F1133" i="1"/>
  <c r="D1134" i="1"/>
  <c r="C1134" i="1"/>
  <c r="M1133" i="1"/>
  <c r="N1133" i="1" s="1"/>
  <c r="B1009" i="1"/>
  <c r="Q1010" i="1"/>
  <c r="R1010" i="1" s="1"/>
  <c r="P1132" i="1"/>
  <c r="E1135" i="1" l="1"/>
  <c r="D1135" i="1"/>
  <c r="L1134" i="1"/>
  <c r="G1134" i="1"/>
  <c r="F1134" i="1"/>
  <c r="M1134" i="1"/>
  <c r="N1134" i="1" s="1"/>
  <c r="C1135" i="1"/>
  <c r="A1135" i="1"/>
  <c r="T1134" i="1"/>
  <c r="O1141" i="1"/>
  <c r="B1010" i="1"/>
  <c r="Q1011" i="1"/>
  <c r="R1011" i="1" s="1"/>
  <c r="P1133" i="1"/>
  <c r="I1013" i="1"/>
  <c r="J1012" i="1"/>
  <c r="K1012" i="1" s="1"/>
  <c r="Q1012" i="1" s="1"/>
  <c r="H1133" i="1"/>
  <c r="E1136" i="1" l="1"/>
  <c r="H1134" i="1"/>
  <c r="F1135" i="1"/>
  <c r="L1135" i="1"/>
  <c r="C1136" i="1"/>
  <c r="A1136" i="1"/>
  <c r="T1135" i="1"/>
  <c r="D1136" i="1"/>
  <c r="G1135" i="1"/>
  <c r="M1135" i="1"/>
  <c r="N1135" i="1" s="1"/>
  <c r="P1134" i="1"/>
  <c r="O1142" i="1"/>
  <c r="I1014" i="1"/>
  <c r="J1014" i="1" s="1"/>
  <c r="J1013" i="1"/>
  <c r="K1013" i="1" s="1"/>
  <c r="Q1013" i="1" s="1"/>
  <c r="B1012" i="1"/>
  <c r="R1012" i="1"/>
  <c r="B1011" i="1"/>
  <c r="E1137" i="1" l="1"/>
  <c r="H1135" i="1"/>
  <c r="B1013" i="1"/>
  <c r="R1013" i="1"/>
  <c r="T1136" i="1"/>
  <c r="F1136" i="1"/>
  <c r="D1137" i="1"/>
  <c r="C1137" i="1"/>
  <c r="M1136" i="1"/>
  <c r="N1136" i="1" s="1"/>
  <c r="G1136" i="1"/>
  <c r="A1137" i="1"/>
  <c r="E1138" i="1" s="1"/>
  <c r="L1136" i="1"/>
  <c r="O1143" i="1"/>
  <c r="K1014" i="1"/>
  <c r="I1015" i="1"/>
  <c r="P1135" i="1"/>
  <c r="P1136" i="1" l="1"/>
  <c r="O1144" i="1"/>
  <c r="Q1014" i="1"/>
  <c r="R1014" i="1" s="1"/>
  <c r="H1136" i="1"/>
  <c r="L1137" i="1"/>
  <c r="A1138" i="1"/>
  <c r="D1138" i="1" s="1"/>
  <c r="T1137" i="1"/>
  <c r="C1138" i="1"/>
  <c r="G1137" i="1"/>
  <c r="F1137" i="1"/>
  <c r="M1137" i="1"/>
  <c r="N1137" i="1" s="1"/>
  <c r="I1016" i="1"/>
  <c r="J1015" i="1"/>
  <c r="K1015" i="1" s="1"/>
  <c r="E1139" i="1" l="1"/>
  <c r="P1137" i="1"/>
  <c r="B1014" i="1"/>
  <c r="O1145" i="1"/>
  <c r="I1017" i="1"/>
  <c r="J1016" i="1"/>
  <c r="K1016" i="1" s="1"/>
  <c r="H1137" i="1"/>
  <c r="Q1015" i="1"/>
  <c r="R1015" i="1" s="1"/>
  <c r="A1139" i="1"/>
  <c r="F1138" i="1"/>
  <c r="D1139" i="1"/>
  <c r="L1138" i="1"/>
  <c r="G1138" i="1"/>
  <c r="C1139" i="1"/>
  <c r="T1138" i="1"/>
  <c r="M1138" i="1"/>
  <c r="N1138" i="1" s="1"/>
  <c r="E1140" i="1" l="1"/>
  <c r="B1015" i="1"/>
  <c r="P1138" i="1"/>
  <c r="Q1016" i="1"/>
  <c r="R1016" i="1" s="1"/>
  <c r="J1017" i="1"/>
  <c r="K1017" i="1" s="1"/>
  <c r="I1018" i="1"/>
  <c r="A1140" i="1"/>
  <c r="L1139" i="1"/>
  <c r="D1140" i="1"/>
  <c r="T1139" i="1"/>
  <c r="M1139" i="1"/>
  <c r="N1139" i="1" s="1"/>
  <c r="G1139" i="1"/>
  <c r="C1140" i="1"/>
  <c r="F1139" i="1"/>
  <c r="O1146" i="1"/>
  <c r="H1138" i="1"/>
  <c r="E1141" i="1" l="1"/>
  <c r="P1139" i="1"/>
  <c r="O1147" i="1"/>
  <c r="A1141" i="1"/>
  <c r="F1140" i="1"/>
  <c r="D1141" i="1"/>
  <c r="M1140" i="1"/>
  <c r="N1140" i="1" s="1"/>
  <c r="G1140" i="1"/>
  <c r="C1141" i="1"/>
  <c r="L1140" i="1"/>
  <c r="T1140" i="1"/>
  <c r="H1139" i="1"/>
  <c r="I1019" i="1"/>
  <c r="J1018" i="1"/>
  <c r="K1018" i="1" s="1"/>
  <c r="Q1017" i="1"/>
  <c r="R1017" i="1" s="1"/>
  <c r="B1016" i="1"/>
  <c r="E1142" i="1" l="1"/>
  <c r="B1017" i="1"/>
  <c r="P1140" i="1"/>
  <c r="L1141" i="1"/>
  <c r="C1142" i="1"/>
  <c r="G1141" i="1"/>
  <c r="M1141" i="1"/>
  <c r="N1141" i="1" s="1"/>
  <c r="F1141" i="1"/>
  <c r="A1142" i="1"/>
  <c r="D1142" i="1"/>
  <c r="T1141" i="1"/>
  <c r="Q1018" i="1"/>
  <c r="R1018" i="1" s="1"/>
  <c r="H1140" i="1"/>
  <c r="I1020" i="1"/>
  <c r="J1019" i="1"/>
  <c r="K1019" i="1" s="1"/>
  <c r="O1148" i="1"/>
  <c r="E1143" i="1" l="1"/>
  <c r="H1141" i="1"/>
  <c r="B1018" i="1"/>
  <c r="Q1019" i="1"/>
  <c r="R1019" i="1" s="1"/>
  <c r="I1021" i="1"/>
  <c r="J1020" i="1"/>
  <c r="K1020" i="1" s="1"/>
  <c r="G1142" i="1"/>
  <c r="D1143" i="1"/>
  <c r="M1142" i="1"/>
  <c r="N1142" i="1" s="1"/>
  <c r="C1143" i="1"/>
  <c r="A1143" i="1"/>
  <c r="F1142" i="1"/>
  <c r="L1142" i="1"/>
  <c r="T1142" i="1"/>
  <c r="O1149" i="1"/>
  <c r="P1141" i="1"/>
  <c r="E1144" i="1" l="1"/>
  <c r="P1142" i="1"/>
  <c r="I1022" i="1"/>
  <c r="J1021" i="1"/>
  <c r="K1021" i="1" s="1"/>
  <c r="Q1021" i="1" s="1"/>
  <c r="B1019" i="1"/>
  <c r="D1144" i="1"/>
  <c r="M1143" i="1"/>
  <c r="N1143" i="1" s="1"/>
  <c r="G1143" i="1"/>
  <c r="F1143" i="1"/>
  <c r="L1143" i="1"/>
  <c r="C1144" i="1"/>
  <c r="A1144" i="1"/>
  <c r="T1143" i="1"/>
  <c r="O1150" i="1"/>
  <c r="H1142" i="1"/>
  <c r="Q1020" i="1"/>
  <c r="R1020" i="1" s="1"/>
  <c r="E1145" i="1" l="1"/>
  <c r="B1020" i="1"/>
  <c r="P1143" i="1"/>
  <c r="O1151" i="1"/>
  <c r="T1144" i="1"/>
  <c r="C1145" i="1"/>
  <c r="L1144" i="1"/>
  <c r="F1144" i="1"/>
  <c r="G1144" i="1"/>
  <c r="A1145" i="1"/>
  <c r="M1144" i="1"/>
  <c r="N1144" i="1" s="1"/>
  <c r="D1145" i="1"/>
  <c r="B1021" i="1"/>
  <c r="R1021" i="1"/>
  <c r="H1143" i="1"/>
  <c r="I1023" i="1"/>
  <c r="J1022" i="1"/>
  <c r="K1022" i="1" s="1"/>
  <c r="E1146" i="1" l="1"/>
  <c r="H1144" i="1"/>
  <c r="M1145" i="1"/>
  <c r="N1145" i="1" s="1"/>
  <c r="D1146" i="1"/>
  <c r="C1146" i="1"/>
  <c r="F1145" i="1"/>
  <c r="A1146" i="1"/>
  <c r="L1145" i="1"/>
  <c r="T1145" i="1"/>
  <c r="G1145" i="1"/>
  <c r="Q1022" i="1"/>
  <c r="R1022" i="1" s="1"/>
  <c r="P1144" i="1"/>
  <c r="O1152" i="1"/>
  <c r="I1024" i="1"/>
  <c r="J1023" i="1"/>
  <c r="K1023" i="1" s="1"/>
  <c r="E1147" i="1" l="1"/>
  <c r="P1145" i="1"/>
  <c r="B1022" i="1"/>
  <c r="T1146" i="1"/>
  <c r="A1147" i="1"/>
  <c r="G1146" i="1"/>
  <c r="F1146" i="1"/>
  <c r="D1147" i="1"/>
  <c r="M1146" i="1"/>
  <c r="N1146" i="1" s="1"/>
  <c r="C1147" i="1"/>
  <c r="L1146" i="1"/>
  <c r="Q1023" i="1"/>
  <c r="R1023" i="1" s="1"/>
  <c r="I1025" i="1"/>
  <c r="J1024" i="1"/>
  <c r="K1024" i="1" s="1"/>
  <c r="H1145" i="1"/>
  <c r="O1153" i="1"/>
  <c r="E1148" i="1" l="1"/>
  <c r="H1146" i="1"/>
  <c r="P1146" i="1"/>
  <c r="B1023" i="1"/>
  <c r="Q1024" i="1"/>
  <c r="R1024" i="1" s="1"/>
  <c r="I1026" i="1"/>
  <c r="J1025" i="1"/>
  <c r="K1025" i="1" s="1"/>
  <c r="O1154" i="1"/>
  <c r="A1148" i="1"/>
  <c r="F1147" i="1"/>
  <c r="M1147" i="1"/>
  <c r="N1147" i="1" s="1"/>
  <c r="G1147" i="1"/>
  <c r="C1148" i="1"/>
  <c r="D1148" i="1"/>
  <c r="L1147" i="1"/>
  <c r="T1147" i="1"/>
  <c r="E1149" i="1" l="1"/>
  <c r="H1147" i="1"/>
  <c r="O1155" i="1"/>
  <c r="Q1025" i="1"/>
  <c r="R1025" i="1" s="1"/>
  <c r="P1147" i="1"/>
  <c r="I1027" i="1"/>
  <c r="J1026" i="1"/>
  <c r="K1026" i="1" s="1"/>
  <c r="D1149" i="1"/>
  <c r="F1148" i="1"/>
  <c r="L1148" i="1"/>
  <c r="C1149" i="1"/>
  <c r="G1148" i="1"/>
  <c r="A1149" i="1"/>
  <c r="M1148" i="1"/>
  <c r="N1148" i="1" s="1"/>
  <c r="T1148" i="1"/>
  <c r="B1024" i="1"/>
  <c r="E1150" i="1" l="1"/>
  <c r="Q1026" i="1"/>
  <c r="R1026" i="1" s="1"/>
  <c r="I1028" i="1"/>
  <c r="J1027" i="1"/>
  <c r="K1027" i="1" s="1"/>
  <c r="C1150" i="1"/>
  <c r="A1150" i="1"/>
  <c r="T1149" i="1"/>
  <c r="D1150" i="1"/>
  <c r="M1149" i="1"/>
  <c r="N1149" i="1" s="1"/>
  <c r="L1149" i="1"/>
  <c r="F1149" i="1"/>
  <c r="G1149" i="1"/>
  <c r="B1025" i="1"/>
  <c r="P1148" i="1"/>
  <c r="O1156" i="1"/>
  <c r="H1148" i="1"/>
  <c r="E1151" i="1" l="1"/>
  <c r="H1149" i="1"/>
  <c r="F1150" i="1"/>
  <c r="M1150" i="1"/>
  <c r="N1150" i="1" s="1"/>
  <c r="G1150" i="1"/>
  <c r="C1151" i="1"/>
  <c r="A1151" i="1"/>
  <c r="T1150" i="1"/>
  <c r="D1151" i="1"/>
  <c r="L1150" i="1"/>
  <c r="O1157" i="1"/>
  <c r="Q1027" i="1"/>
  <c r="R1027" i="1" s="1"/>
  <c r="P1149" i="1"/>
  <c r="I1029" i="1"/>
  <c r="J1028" i="1"/>
  <c r="K1028" i="1" s="1"/>
  <c r="B1026" i="1"/>
  <c r="E1152" i="1" l="1"/>
  <c r="H1150" i="1"/>
  <c r="F1151" i="1"/>
  <c r="G1151" i="1"/>
  <c r="M1151" i="1"/>
  <c r="N1151" i="1" s="1"/>
  <c r="C1152" i="1"/>
  <c r="L1151" i="1"/>
  <c r="A1152" i="1"/>
  <c r="T1151" i="1"/>
  <c r="D1152" i="1"/>
  <c r="O1158" i="1"/>
  <c r="P1150" i="1"/>
  <c r="I1030" i="1"/>
  <c r="J1029" i="1"/>
  <c r="K1029" i="1" s="1"/>
  <c r="Q1028" i="1"/>
  <c r="R1028" i="1" s="1"/>
  <c r="B1027" i="1"/>
  <c r="E1153" i="1" l="1"/>
  <c r="H1151" i="1"/>
  <c r="T1152" i="1"/>
  <c r="D1153" i="1"/>
  <c r="L1152" i="1"/>
  <c r="F1152" i="1"/>
  <c r="M1152" i="1"/>
  <c r="N1152" i="1" s="1"/>
  <c r="G1152" i="1"/>
  <c r="C1153" i="1"/>
  <c r="A1153" i="1"/>
  <c r="B1028" i="1"/>
  <c r="O1159" i="1"/>
  <c r="P1151" i="1"/>
  <c r="I1031" i="1"/>
  <c r="J1030" i="1"/>
  <c r="K1030" i="1" s="1"/>
  <c r="Q1029" i="1"/>
  <c r="R1029" i="1" s="1"/>
  <c r="E1154" i="1" l="1"/>
  <c r="B1029" i="1"/>
  <c r="P1152" i="1"/>
  <c r="I1032" i="1"/>
  <c r="J1031" i="1"/>
  <c r="K1031" i="1" s="1"/>
  <c r="Q1030" i="1"/>
  <c r="R1030" i="1" s="1"/>
  <c r="O1160" i="1"/>
  <c r="H1152" i="1"/>
  <c r="G1153" i="1"/>
  <c r="L1153" i="1"/>
  <c r="F1153" i="1"/>
  <c r="C1154" i="1"/>
  <c r="A1154" i="1"/>
  <c r="T1153" i="1"/>
  <c r="D1154" i="1"/>
  <c r="M1153" i="1"/>
  <c r="N1153" i="1" s="1"/>
  <c r="E1155" i="1" l="1"/>
  <c r="P1153" i="1"/>
  <c r="B1030" i="1"/>
  <c r="I1033" i="1"/>
  <c r="J1032" i="1"/>
  <c r="K1032" i="1" s="1"/>
  <c r="Q1031" i="1"/>
  <c r="R1031" i="1" s="1"/>
  <c r="O1161" i="1"/>
  <c r="M1154" i="1"/>
  <c r="N1154" i="1" s="1"/>
  <c r="A1155" i="1"/>
  <c r="C1155" i="1"/>
  <c r="D1155" i="1"/>
  <c r="G1154" i="1"/>
  <c r="T1154" i="1"/>
  <c r="L1154" i="1"/>
  <c r="F1154" i="1"/>
  <c r="H1153" i="1"/>
  <c r="E1156" i="1" l="1"/>
  <c r="P1154" i="1"/>
  <c r="B1031" i="1"/>
  <c r="Q1032" i="1"/>
  <c r="R1032" i="1" s="1"/>
  <c r="I1034" i="1"/>
  <c r="J1033" i="1"/>
  <c r="K1033" i="1" s="1"/>
  <c r="O1162" i="1"/>
  <c r="H1154" i="1"/>
  <c r="G1155" i="1"/>
  <c r="M1155" i="1"/>
  <c r="N1155" i="1" s="1"/>
  <c r="T1155" i="1"/>
  <c r="D1156" i="1"/>
  <c r="L1155" i="1"/>
  <c r="F1155" i="1"/>
  <c r="C1156" i="1"/>
  <c r="A1156" i="1"/>
  <c r="E1157" i="1" l="1"/>
  <c r="H1155" i="1"/>
  <c r="Q1033" i="1"/>
  <c r="R1033" i="1" s="1"/>
  <c r="I1035" i="1"/>
  <c r="J1034" i="1"/>
  <c r="K1034" i="1" s="1"/>
  <c r="B1032" i="1"/>
  <c r="P1155" i="1"/>
  <c r="F1156" i="1"/>
  <c r="D1157" i="1"/>
  <c r="M1156" i="1"/>
  <c r="N1156" i="1" s="1"/>
  <c r="C1157" i="1"/>
  <c r="A1157" i="1"/>
  <c r="L1156" i="1"/>
  <c r="G1156" i="1"/>
  <c r="T1156" i="1"/>
  <c r="O1163" i="1"/>
  <c r="E1158" i="1" l="1"/>
  <c r="P1156" i="1"/>
  <c r="T1157" i="1"/>
  <c r="D1158" i="1"/>
  <c r="L1157" i="1"/>
  <c r="M1157" i="1"/>
  <c r="N1157" i="1" s="1"/>
  <c r="F1157" i="1"/>
  <c r="G1157" i="1"/>
  <c r="C1158" i="1"/>
  <c r="A1158" i="1"/>
  <c r="O1164" i="1"/>
  <c r="H1156" i="1"/>
  <c r="Q1034" i="1"/>
  <c r="R1034" i="1" s="1"/>
  <c r="I1036" i="1"/>
  <c r="J1035" i="1"/>
  <c r="K1035" i="1" s="1"/>
  <c r="B1033" i="1"/>
  <c r="E1159" i="1" l="1"/>
  <c r="H1157" i="1"/>
  <c r="G1158" i="1"/>
  <c r="F1158" i="1"/>
  <c r="L1158" i="1"/>
  <c r="C1159" i="1"/>
  <c r="A1159" i="1"/>
  <c r="E1160" i="1" s="1"/>
  <c r="T1158" i="1"/>
  <c r="D1159" i="1"/>
  <c r="M1158" i="1"/>
  <c r="N1158" i="1" s="1"/>
  <c r="P1157" i="1"/>
  <c r="B1034" i="1"/>
  <c r="O1165" i="1"/>
  <c r="Q1035" i="1"/>
  <c r="R1035" i="1" s="1"/>
  <c r="I1037" i="1"/>
  <c r="J1036" i="1"/>
  <c r="K1036" i="1" s="1"/>
  <c r="P1158" i="1" l="1"/>
  <c r="H1158" i="1"/>
  <c r="O1166" i="1"/>
  <c r="F1159" i="1"/>
  <c r="M1159" i="1"/>
  <c r="N1159" i="1" s="1"/>
  <c r="C1160" i="1"/>
  <c r="T1159" i="1"/>
  <c r="A1160" i="1"/>
  <c r="E1161" i="1" s="1"/>
  <c r="D1160" i="1"/>
  <c r="G1159" i="1"/>
  <c r="L1159" i="1"/>
  <c r="Q1036" i="1"/>
  <c r="R1036" i="1" s="1"/>
  <c r="B1035" i="1"/>
  <c r="I1038" i="1"/>
  <c r="J1037" i="1"/>
  <c r="K1037" i="1" s="1"/>
  <c r="P1159" i="1" l="1"/>
  <c r="H1159" i="1"/>
  <c r="B1036" i="1"/>
  <c r="O1167" i="1"/>
  <c r="I1039" i="1"/>
  <c r="J1038" i="1"/>
  <c r="K1038" i="1" s="1"/>
  <c r="Q1037" i="1"/>
  <c r="R1037" i="1" s="1"/>
  <c r="F1160" i="1"/>
  <c r="M1160" i="1"/>
  <c r="N1160" i="1" s="1"/>
  <c r="C1161" i="1"/>
  <c r="A1161" i="1"/>
  <c r="E1162" i="1" s="1"/>
  <c r="T1160" i="1"/>
  <c r="L1160" i="1"/>
  <c r="D1161" i="1"/>
  <c r="G1160" i="1"/>
  <c r="B1037" i="1" l="1"/>
  <c r="L1161" i="1"/>
  <c r="G1161" i="1"/>
  <c r="C1162" i="1"/>
  <c r="A1162" i="1"/>
  <c r="E1163" i="1" s="1"/>
  <c r="M1161" i="1"/>
  <c r="N1161" i="1" s="1"/>
  <c r="F1161" i="1"/>
  <c r="T1161" i="1"/>
  <c r="D1162" i="1"/>
  <c r="P1160" i="1"/>
  <c r="H1160" i="1"/>
  <c r="Q1038" i="1"/>
  <c r="R1038" i="1" s="1"/>
  <c r="O1168" i="1"/>
  <c r="I1040" i="1"/>
  <c r="J1039" i="1"/>
  <c r="K1039" i="1" s="1"/>
  <c r="P1161" i="1" l="1"/>
  <c r="Q1039" i="1"/>
  <c r="R1039" i="1" s="1"/>
  <c r="C1163" i="1"/>
  <c r="D1163" i="1"/>
  <c r="A1163" i="1"/>
  <c r="E1164" i="1" s="1"/>
  <c r="L1162" i="1"/>
  <c r="M1162" i="1"/>
  <c r="N1162" i="1" s="1"/>
  <c r="T1162" i="1"/>
  <c r="G1162" i="1"/>
  <c r="F1162" i="1"/>
  <c r="I1041" i="1"/>
  <c r="J1040" i="1"/>
  <c r="K1040" i="1" s="1"/>
  <c r="O1169" i="1"/>
  <c r="H1161" i="1"/>
  <c r="B1038" i="1"/>
  <c r="H1162" i="1" l="1"/>
  <c r="O1170" i="1"/>
  <c r="Q1040" i="1"/>
  <c r="R1040" i="1" s="1"/>
  <c r="T1163" i="1"/>
  <c r="L1163" i="1"/>
  <c r="D1164" i="1"/>
  <c r="F1163" i="1"/>
  <c r="G1163" i="1"/>
  <c r="M1163" i="1"/>
  <c r="N1163" i="1" s="1"/>
  <c r="C1164" i="1"/>
  <c r="A1164" i="1"/>
  <c r="E1165" i="1" s="1"/>
  <c r="I1042" i="1"/>
  <c r="J1041" i="1"/>
  <c r="K1041" i="1" s="1"/>
  <c r="P1162" i="1"/>
  <c r="B1039" i="1"/>
  <c r="H1163" i="1" l="1"/>
  <c r="P1163" i="1"/>
  <c r="Q1041" i="1"/>
  <c r="R1041" i="1" s="1"/>
  <c r="I1043" i="1"/>
  <c r="J1042" i="1"/>
  <c r="K1042" i="1" s="1"/>
  <c r="D1165" i="1"/>
  <c r="L1164" i="1"/>
  <c r="C1165" i="1"/>
  <c r="G1164" i="1"/>
  <c r="T1164" i="1"/>
  <c r="F1164" i="1"/>
  <c r="A1165" i="1"/>
  <c r="E1166" i="1" s="1"/>
  <c r="M1164" i="1"/>
  <c r="N1164" i="1" s="1"/>
  <c r="B1040" i="1"/>
  <c r="O1171" i="1"/>
  <c r="P1164" i="1" l="1"/>
  <c r="F1165" i="1"/>
  <c r="A1166" i="1"/>
  <c r="E1167" i="1" s="1"/>
  <c r="L1165" i="1"/>
  <c r="D1166" i="1"/>
  <c r="T1165" i="1"/>
  <c r="G1165" i="1"/>
  <c r="M1165" i="1"/>
  <c r="N1165" i="1" s="1"/>
  <c r="C1166" i="1"/>
  <c r="H1164" i="1"/>
  <c r="Q1042" i="1"/>
  <c r="R1042" i="1" s="1"/>
  <c r="O1172" i="1"/>
  <c r="I1044" i="1"/>
  <c r="J1043" i="1"/>
  <c r="K1043" i="1" s="1"/>
  <c r="B1041" i="1"/>
  <c r="H1165" i="1" l="1"/>
  <c r="B1042" i="1"/>
  <c r="G1166" i="1"/>
  <c r="C1167" i="1"/>
  <c r="A1167" i="1"/>
  <c r="E1168" i="1" s="1"/>
  <c r="T1166" i="1"/>
  <c r="L1166" i="1"/>
  <c r="D1167" i="1"/>
  <c r="F1166" i="1"/>
  <c r="M1166" i="1"/>
  <c r="N1166" i="1" s="1"/>
  <c r="Q1043" i="1"/>
  <c r="R1043" i="1" s="1"/>
  <c r="P1165" i="1"/>
  <c r="I1045" i="1"/>
  <c r="J1045" i="1" s="1"/>
  <c r="J1044" i="1"/>
  <c r="K1044" i="1" s="1"/>
  <c r="O1173" i="1"/>
  <c r="O1174" i="1" l="1"/>
  <c r="P1166" i="1"/>
  <c r="I1046" i="1"/>
  <c r="K1045" i="1"/>
  <c r="Q1044" i="1"/>
  <c r="R1044" i="1" s="1"/>
  <c r="H1166" i="1"/>
  <c r="B1043" i="1"/>
  <c r="C1168" i="1"/>
  <c r="G1167" i="1"/>
  <c r="A1168" i="1"/>
  <c r="E1169" i="1" s="1"/>
  <c r="T1167" i="1"/>
  <c r="M1167" i="1"/>
  <c r="N1167" i="1" s="1"/>
  <c r="F1167" i="1"/>
  <c r="L1167" i="1"/>
  <c r="C1169" i="1" l="1"/>
  <c r="G1168" i="1"/>
  <c r="M1168" i="1"/>
  <c r="N1168" i="1" s="1"/>
  <c r="T1168" i="1"/>
  <c r="F1168" i="1"/>
  <c r="L1168" i="1"/>
  <c r="A1169" i="1"/>
  <c r="E1170" i="1" s="1"/>
  <c r="I1047" i="1"/>
  <c r="J1046" i="1"/>
  <c r="K1046" i="1" s="1"/>
  <c r="P1167" i="1"/>
  <c r="Q1045" i="1"/>
  <c r="R1045" i="1" s="1"/>
  <c r="D1168" i="1"/>
  <c r="D1169" i="1" s="1"/>
  <c r="B1044" i="1"/>
  <c r="O1175" i="1"/>
  <c r="H1167" i="1"/>
  <c r="P1168" i="1" l="1"/>
  <c r="T1169" i="1"/>
  <c r="G1169" i="1"/>
  <c r="D1170" i="1"/>
  <c r="C1170" i="1"/>
  <c r="F1169" i="1"/>
  <c r="L1169" i="1"/>
  <c r="M1169" i="1"/>
  <c r="N1169" i="1" s="1"/>
  <c r="A1170" i="1"/>
  <c r="E1171" i="1" s="1"/>
  <c r="H1168" i="1"/>
  <c r="B1045" i="1"/>
  <c r="O1176" i="1"/>
  <c r="Q1046" i="1"/>
  <c r="R1046" i="1" s="1"/>
  <c r="I1048" i="1"/>
  <c r="J1047" i="1"/>
  <c r="K1047" i="1" s="1"/>
  <c r="P1169" i="1" l="1"/>
  <c r="B1046" i="1"/>
  <c r="O1177" i="1"/>
  <c r="D1171" i="1"/>
  <c r="T1170" i="1"/>
  <c r="C1171" i="1"/>
  <c r="A1171" i="1"/>
  <c r="E1172" i="1" s="1"/>
  <c r="L1170" i="1"/>
  <c r="F1170" i="1"/>
  <c r="G1170" i="1"/>
  <c r="M1170" i="1"/>
  <c r="N1170" i="1" s="1"/>
  <c r="Q1047" i="1"/>
  <c r="R1047" i="1" s="1"/>
  <c r="I1049" i="1"/>
  <c r="J1048" i="1"/>
  <c r="K1048" i="1" s="1"/>
  <c r="H1169" i="1"/>
  <c r="P1170" i="1" l="1"/>
  <c r="H1170" i="1"/>
  <c r="B1047" i="1"/>
  <c r="I1050" i="1"/>
  <c r="J1049" i="1"/>
  <c r="K1049" i="1" s="1"/>
  <c r="L1171" i="1"/>
  <c r="A1172" i="1"/>
  <c r="E1173" i="1" s="1"/>
  <c r="T1171" i="1"/>
  <c r="F1171" i="1"/>
  <c r="G1171" i="1"/>
  <c r="M1171" i="1"/>
  <c r="N1171" i="1" s="1"/>
  <c r="D1172" i="1"/>
  <c r="C1172" i="1"/>
  <c r="O1178" i="1"/>
  <c r="Q1048" i="1"/>
  <c r="R1048" i="1" s="1"/>
  <c r="P1171" i="1" l="1"/>
  <c r="B1048" i="1"/>
  <c r="H1171" i="1"/>
  <c r="F1172" i="1"/>
  <c r="D1173" i="1"/>
  <c r="M1172" i="1"/>
  <c r="N1172" i="1" s="1"/>
  <c r="G1172" i="1"/>
  <c r="C1173" i="1"/>
  <c r="A1173" i="1"/>
  <c r="E1174" i="1" s="1"/>
  <c r="L1172" i="1"/>
  <c r="T1172" i="1"/>
  <c r="Q1049" i="1"/>
  <c r="R1049" i="1" s="1"/>
  <c r="O1179" i="1"/>
  <c r="I1051" i="1"/>
  <c r="J1050" i="1"/>
  <c r="K1050" i="1" s="1"/>
  <c r="H1172" i="1" l="1"/>
  <c r="B1049" i="1"/>
  <c r="D1174" i="1"/>
  <c r="L1173" i="1"/>
  <c r="C1174" i="1"/>
  <c r="M1173" i="1"/>
  <c r="N1173" i="1" s="1"/>
  <c r="A1174" i="1"/>
  <c r="E1175" i="1" s="1"/>
  <c r="T1173" i="1"/>
  <c r="G1173" i="1"/>
  <c r="F1173" i="1"/>
  <c r="O1180" i="1"/>
  <c r="Q1050" i="1"/>
  <c r="R1050" i="1" s="1"/>
  <c r="I1052" i="1"/>
  <c r="J1051" i="1"/>
  <c r="K1051" i="1" s="1"/>
  <c r="P1172" i="1"/>
  <c r="H1173" i="1" l="1"/>
  <c r="M1174" i="1"/>
  <c r="N1174" i="1" s="1"/>
  <c r="T1174" i="1"/>
  <c r="F1174" i="1"/>
  <c r="G1174" i="1"/>
  <c r="C1175" i="1"/>
  <c r="L1174" i="1"/>
  <c r="A1175" i="1"/>
  <c r="E1176" i="1" s="1"/>
  <c r="D1175" i="1"/>
  <c r="O1181" i="1"/>
  <c r="Q1051" i="1"/>
  <c r="R1051" i="1" s="1"/>
  <c r="B1050" i="1"/>
  <c r="I1053" i="1"/>
  <c r="J1052" i="1"/>
  <c r="K1052" i="1" s="1"/>
  <c r="P1173" i="1"/>
  <c r="B1051" i="1" l="1"/>
  <c r="C1176" i="1"/>
  <c r="D1176" i="1"/>
  <c r="A1176" i="1"/>
  <c r="E1177" i="1" s="1"/>
  <c r="L1175" i="1"/>
  <c r="G1175" i="1"/>
  <c r="T1175" i="1"/>
  <c r="F1175" i="1"/>
  <c r="M1175" i="1"/>
  <c r="N1175" i="1" s="1"/>
  <c r="O1182" i="1"/>
  <c r="Q1052" i="1"/>
  <c r="R1052" i="1" s="1"/>
  <c r="P1174" i="1"/>
  <c r="I1054" i="1"/>
  <c r="J1053" i="1"/>
  <c r="K1053" i="1" s="1"/>
  <c r="H1174" i="1"/>
  <c r="H1175" i="1" l="1"/>
  <c r="B1052" i="1"/>
  <c r="C1177" i="1"/>
  <c r="A1177" i="1"/>
  <c r="E1178" i="1" s="1"/>
  <c r="L1176" i="1"/>
  <c r="G1176" i="1"/>
  <c r="T1176" i="1"/>
  <c r="F1176" i="1"/>
  <c r="M1176" i="1"/>
  <c r="N1176" i="1" s="1"/>
  <c r="D1177" i="1"/>
  <c r="O1183" i="1"/>
  <c r="Q1053" i="1"/>
  <c r="R1053" i="1" s="1"/>
  <c r="I1055" i="1"/>
  <c r="J1054" i="1"/>
  <c r="K1054" i="1" s="1"/>
  <c r="P1175" i="1"/>
  <c r="H1176" i="1" l="1"/>
  <c r="B1053" i="1"/>
  <c r="Q1054" i="1"/>
  <c r="R1054" i="1" s="1"/>
  <c r="O1184" i="1"/>
  <c r="T1177" i="1"/>
  <c r="G1177" i="1"/>
  <c r="L1177" i="1"/>
  <c r="D1178" i="1"/>
  <c r="C1178" i="1"/>
  <c r="A1178" i="1"/>
  <c r="E1179" i="1" s="1"/>
  <c r="M1177" i="1"/>
  <c r="N1177" i="1" s="1"/>
  <c r="F1177" i="1"/>
  <c r="I1056" i="1"/>
  <c r="J1055" i="1"/>
  <c r="K1055" i="1" s="1"/>
  <c r="Q1055" i="1" s="1"/>
  <c r="P1176" i="1"/>
  <c r="B1054" i="1" l="1"/>
  <c r="P1177" i="1"/>
  <c r="O1185" i="1"/>
  <c r="A1179" i="1"/>
  <c r="E1180" i="1" s="1"/>
  <c r="T1178" i="1"/>
  <c r="M1178" i="1"/>
  <c r="N1178" i="1" s="1"/>
  <c r="G1178" i="1"/>
  <c r="F1178" i="1"/>
  <c r="L1178" i="1"/>
  <c r="C1179" i="1"/>
  <c r="D1179" i="1"/>
  <c r="H1177" i="1"/>
  <c r="B1055" i="1"/>
  <c r="R1055" i="1"/>
  <c r="I1057" i="1"/>
  <c r="J1056" i="1"/>
  <c r="K1056" i="1" s="1"/>
  <c r="P1178" i="1" l="1"/>
  <c r="Q1056" i="1"/>
  <c r="R1056" i="1" s="1"/>
  <c r="C1180" i="1"/>
  <c r="M1179" i="1"/>
  <c r="N1179" i="1" s="1"/>
  <c r="T1179" i="1"/>
  <c r="G1179" i="1"/>
  <c r="L1179" i="1"/>
  <c r="F1179" i="1"/>
  <c r="D1180" i="1"/>
  <c r="A1180" i="1"/>
  <c r="E1181" i="1" s="1"/>
  <c r="H1178" i="1"/>
  <c r="I1058" i="1"/>
  <c r="J1057" i="1"/>
  <c r="K1057" i="1" s="1"/>
  <c r="O1186" i="1"/>
  <c r="P1179" i="1" l="1"/>
  <c r="B1056" i="1"/>
  <c r="M1180" i="1"/>
  <c r="N1180" i="1" s="1"/>
  <c r="D1181" i="1"/>
  <c r="C1181" i="1"/>
  <c r="A1181" i="1"/>
  <c r="E1182" i="1" s="1"/>
  <c r="G1180" i="1"/>
  <c r="L1180" i="1"/>
  <c r="F1180" i="1"/>
  <c r="T1180" i="1"/>
  <c r="H1179" i="1"/>
  <c r="O1187" i="1"/>
  <c r="Q1057" i="1"/>
  <c r="R1057" i="1" s="1"/>
  <c r="I1059" i="1"/>
  <c r="J1058" i="1"/>
  <c r="K1058" i="1" s="1"/>
  <c r="H1180" i="1" l="1"/>
  <c r="B1057" i="1"/>
  <c r="M1181" i="1"/>
  <c r="N1181" i="1" s="1"/>
  <c r="T1181" i="1"/>
  <c r="F1181" i="1"/>
  <c r="D1182" i="1"/>
  <c r="L1181" i="1"/>
  <c r="C1182" i="1"/>
  <c r="A1182" i="1"/>
  <c r="E1183" i="1" s="1"/>
  <c r="G1181" i="1"/>
  <c r="Q1058" i="1"/>
  <c r="R1058" i="1" s="1"/>
  <c r="O1188" i="1"/>
  <c r="I1060" i="1"/>
  <c r="J1059" i="1"/>
  <c r="K1059" i="1" s="1"/>
  <c r="P1180" i="1"/>
  <c r="P1181" i="1" l="1"/>
  <c r="B1058" i="1"/>
  <c r="Q1059" i="1"/>
  <c r="R1059" i="1" s="1"/>
  <c r="M1182" i="1"/>
  <c r="N1182" i="1" s="1"/>
  <c r="T1182" i="1"/>
  <c r="F1182" i="1"/>
  <c r="L1182" i="1"/>
  <c r="G1182" i="1"/>
  <c r="C1183" i="1"/>
  <c r="D1183" i="1"/>
  <c r="A1183" i="1"/>
  <c r="E1184" i="1" s="1"/>
  <c r="O1189" i="1"/>
  <c r="I1061" i="1"/>
  <c r="J1060" i="1"/>
  <c r="K1060" i="1" s="1"/>
  <c r="H1181" i="1"/>
  <c r="H1182" i="1" l="1"/>
  <c r="I1062" i="1"/>
  <c r="J1061" i="1"/>
  <c r="K1061" i="1" s="1"/>
  <c r="P1182" i="1"/>
  <c r="O1190" i="1"/>
  <c r="F1183" i="1"/>
  <c r="L1183" i="1"/>
  <c r="G1183" i="1"/>
  <c r="D1184" i="1"/>
  <c r="C1184" i="1"/>
  <c r="A1184" i="1"/>
  <c r="E1185" i="1" s="1"/>
  <c r="M1183" i="1"/>
  <c r="N1183" i="1" s="1"/>
  <c r="T1183" i="1"/>
  <c r="B1059" i="1"/>
  <c r="Q1060" i="1"/>
  <c r="R1060" i="1" s="1"/>
  <c r="H1183" i="1" l="1"/>
  <c r="O1191" i="1"/>
  <c r="B1060" i="1"/>
  <c r="Q1061" i="1"/>
  <c r="R1061" i="1" s="1"/>
  <c r="F1184" i="1"/>
  <c r="L1184" i="1"/>
  <c r="D1185" i="1"/>
  <c r="G1184" i="1"/>
  <c r="C1185" i="1"/>
  <c r="M1184" i="1"/>
  <c r="N1184" i="1" s="1"/>
  <c r="A1185" i="1"/>
  <c r="E1186" i="1" s="1"/>
  <c r="T1184" i="1"/>
  <c r="P1183" i="1"/>
  <c r="I1063" i="1"/>
  <c r="J1062" i="1"/>
  <c r="K1062" i="1" s="1"/>
  <c r="H1184" i="1" l="1"/>
  <c r="M1185" i="1"/>
  <c r="N1185" i="1" s="1"/>
  <c r="F1185" i="1"/>
  <c r="D1186" i="1"/>
  <c r="C1186" i="1"/>
  <c r="A1186" i="1"/>
  <c r="E1187" i="1" s="1"/>
  <c r="L1185" i="1"/>
  <c r="T1185" i="1"/>
  <c r="G1185" i="1"/>
  <c r="I1064" i="1"/>
  <c r="J1063" i="1"/>
  <c r="K1063" i="1" s="1"/>
  <c r="O1192" i="1"/>
  <c r="P1184" i="1"/>
  <c r="Q1062" i="1"/>
  <c r="R1062" i="1" s="1"/>
  <c r="B1061" i="1"/>
  <c r="P1185" i="1" l="1"/>
  <c r="B1062" i="1"/>
  <c r="O1193" i="1"/>
  <c r="A1187" i="1"/>
  <c r="E1188" i="1" s="1"/>
  <c r="F1186" i="1"/>
  <c r="L1186" i="1"/>
  <c r="D1187" i="1"/>
  <c r="C1187" i="1"/>
  <c r="G1186" i="1"/>
  <c r="T1186" i="1"/>
  <c r="M1186" i="1"/>
  <c r="N1186" i="1" s="1"/>
  <c r="Q1063" i="1"/>
  <c r="R1063" i="1" s="1"/>
  <c r="I1065" i="1"/>
  <c r="J1064" i="1"/>
  <c r="K1064" i="1" s="1"/>
  <c r="H1185" i="1"/>
  <c r="P1186" i="1" l="1"/>
  <c r="H1186" i="1"/>
  <c r="B1063" i="1"/>
  <c r="L1187" i="1"/>
  <c r="A1188" i="1"/>
  <c r="E1189" i="1" s="1"/>
  <c r="G1187" i="1"/>
  <c r="M1187" i="1"/>
  <c r="N1187" i="1" s="1"/>
  <c r="T1187" i="1"/>
  <c r="F1187" i="1"/>
  <c r="D1188" i="1"/>
  <c r="C1188" i="1"/>
  <c r="O1194" i="1"/>
  <c r="Q1064" i="1"/>
  <c r="R1064" i="1" s="1"/>
  <c r="J1065" i="1"/>
  <c r="K1065" i="1" s="1"/>
  <c r="I1066" i="1"/>
  <c r="H1187" i="1" l="1"/>
  <c r="I1067" i="1"/>
  <c r="J1066" i="1"/>
  <c r="K1066" i="1" s="1"/>
  <c r="Q1065" i="1"/>
  <c r="R1065" i="1" s="1"/>
  <c r="D1189" i="1"/>
  <c r="C1189" i="1"/>
  <c r="L1188" i="1"/>
  <c r="G1188" i="1"/>
  <c r="T1188" i="1"/>
  <c r="F1188" i="1"/>
  <c r="A1189" i="1"/>
  <c r="E1190" i="1" s="1"/>
  <c r="M1188" i="1"/>
  <c r="N1188" i="1" s="1"/>
  <c r="O1195" i="1"/>
  <c r="B1064" i="1"/>
  <c r="P1187" i="1"/>
  <c r="H1188" i="1" l="1"/>
  <c r="P1188" i="1"/>
  <c r="B1065" i="1"/>
  <c r="F1189" i="1"/>
  <c r="D1190" i="1"/>
  <c r="A1190" i="1"/>
  <c r="E1191" i="1" s="1"/>
  <c r="L1189" i="1"/>
  <c r="T1189" i="1"/>
  <c r="C1190" i="1"/>
  <c r="G1189" i="1"/>
  <c r="M1189" i="1"/>
  <c r="N1189" i="1" s="1"/>
  <c r="Q1066" i="1"/>
  <c r="R1066" i="1" s="1"/>
  <c r="I1068" i="1"/>
  <c r="J1067" i="1"/>
  <c r="K1067" i="1" s="1"/>
  <c r="O1196" i="1"/>
  <c r="P1189" i="1" l="1"/>
  <c r="B1066" i="1"/>
  <c r="I1069" i="1"/>
  <c r="J1068" i="1"/>
  <c r="K1068" i="1" s="1"/>
  <c r="Q1068" i="1" s="1"/>
  <c r="G1190" i="1"/>
  <c r="T1190" i="1"/>
  <c r="M1190" i="1"/>
  <c r="N1190" i="1" s="1"/>
  <c r="D1191" i="1"/>
  <c r="C1191" i="1"/>
  <c r="L1190" i="1"/>
  <c r="F1190" i="1"/>
  <c r="A1191" i="1"/>
  <c r="E1192" i="1" s="1"/>
  <c r="O1197" i="1"/>
  <c r="H1189" i="1"/>
  <c r="Q1067" i="1"/>
  <c r="R1067" i="1" s="1"/>
  <c r="P1190" i="1" l="1"/>
  <c r="H1190" i="1"/>
  <c r="B1067" i="1"/>
  <c r="L1191" i="1"/>
  <c r="F1191" i="1"/>
  <c r="D1192" i="1"/>
  <c r="C1192" i="1"/>
  <c r="A1192" i="1"/>
  <c r="E1193" i="1" s="1"/>
  <c r="M1191" i="1"/>
  <c r="N1191" i="1" s="1"/>
  <c r="G1191" i="1"/>
  <c r="T1191" i="1"/>
  <c r="B1068" i="1"/>
  <c r="R1068" i="1"/>
  <c r="O1198" i="1"/>
  <c r="I1070" i="1"/>
  <c r="J1069" i="1"/>
  <c r="K1069" i="1" s="1"/>
  <c r="Q1069" i="1" s="1"/>
  <c r="P1191" i="1" l="1"/>
  <c r="I1071" i="1"/>
  <c r="J1070" i="1"/>
  <c r="K1070" i="1" s="1"/>
  <c r="A1193" i="1"/>
  <c r="E1194" i="1" s="1"/>
  <c r="L1192" i="1"/>
  <c r="F1192" i="1"/>
  <c r="D1193" i="1"/>
  <c r="C1193" i="1"/>
  <c r="M1192" i="1"/>
  <c r="N1192" i="1" s="1"/>
  <c r="T1192" i="1"/>
  <c r="G1192" i="1"/>
  <c r="H1191" i="1"/>
  <c r="O1199" i="1"/>
  <c r="B1069" i="1"/>
  <c r="R1069" i="1"/>
  <c r="P1192" i="1" l="1"/>
  <c r="G1193" i="1"/>
  <c r="L1193" i="1"/>
  <c r="T1193" i="1"/>
  <c r="A1194" i="1"/>
  <c r="E1195" i="1" s="1"/>
  <c r="D1194" i="1"/>
  <c r="M1193" i="1"/>
  <c r="N1193" i="1" s="1"/>
  <c r="F1193" i="1"/>
  <c r="C1194" i="1"/>
  <c r="Q1070" i="1"/>
  <c r="R1070" i="1" s="1"/>
  <c r="I1072" i="1"/>
  <c r="J1071" i="1"/>
  <c r="K1071" i="1" s="1"/>
  <c r="H1192" i="1"/>
  <c r="O1200" i="1"/>
  <c r="P1193" i="1" l="1"/>
  <c r="B1070" i="1"/>
  <c r="C1195" i="1"/>
  <c r="L1194" i="1"/>
  <c r="M1194" i="1"/>
  <c r="N1194" i="1" s="1"/>
  <c r="G1194" i="1"/>
  <c r="A1195" i="1"/>
  <c r="E1196" i="1" s="1"/>
  <c r="T1194" i="1"/>
  <c r="D1195" i="1"/>
  <c r="F1194" i="1"/>
  <c r="O1201" i="1"/>
  <c r="Q1071" i="1"/>
  <c r="R1071" i="1" s="1"/>
  <c r="J1072" i="1"/>
  <c r="K1072" i="1" s="1"/>
  <c r="Q1072" i="1" s="1"/>
  <c r="I1073" i="1"/>
  <c r="H1193" i="1"/>
  <c r="H1194" i="1" l="1"/>
  <c r="G1195" i="1"/>
  <c r="A1196" i="1"/>
  <c r="E1197" i="1" s="1"/>
  <c r="T1195" i="1"/>
  <c r="D1196" i="1"/>
  <c r="L1195" i="1"/>
  <c r="F1195" i="1"/>
  <c r="M1195" i="1"/>
  <c r="N1195" i="1" s="1"/>
  <c r="C1196" i="1"/>
  <c r="B1071" i="1"/>
  <c r="O1202" i="1"/>
  <c r="P1194" i="1"/>
  <c r="B1072" i="1"/>
  <c r="R1072" i="1"/>
  <c r="I1074" i="1"/>
  <c r="J1073" i="1"/>
  <c r="K1073" i="1" s="1"/>
  <c r="P1195" i="1" l="1"/>
  <c r="O1203" i="1"/>
  <c r="Q1073" i="1"/>
  <c r="R1073" i="1" s="1"/>
  <c r="I1075" i="1"/>
  <c r="J1075" i="1" s="1"/>
  <c r="J1074" i="1"/>
  <c r="K1074" i="1" s="1"/>
  <c r="G1196" i="1"/>
  <c r="C1197" i="1"/>
  <c r="F1196" i="1"/>
  <c r="L1196" i="1"/>
  <c r="A1197" i="1"/>
  <c r="E1198" i="1" s="1"/>
  <c r="D1197" i="1"/>
  <c r="M1196" i="1"/>
  <c r="N1196" i="1" s="1"/>
  <c r="T1196" i="1"/>
  <c r="H1195" i="1"/>
  <c r="P1196" i="1" l="1"/>
  <c r="B1073" i="1"/>
  <c r="A1198" i="1"/>
  <c r="E1199" i="1" s="1"/>
  <c r="G1197" i="1"/>
  <c r="C1198" i="1"/>
  <c r="L1197" i="1"/>
  <c r="T1197" i="1"/>
  <c r="F1197" i="1"/>
  <c r="D1198" i="1"/>
  <c r="M1197" i="1"/>
  <c r="N1197" i="1" s="1"/>
  <c r="Q1074" i="1"/>
  <c r="R1074" i="1" s="1"/>
  <c r="I1076" i="1"/>
  <c r="K1075" i="1"/>
  <c r="H1196" i="1"/>
  <c r="O1204" i="1"/>
  <c r="P1197" i="1" l="1"/>
  <c r="B1074" i="1"/>
  <c r="I1077" i="1"/>
  <c r="J1076" i="1"/>
  <c r="K1076" i="1" s="1"/>
  <c r="Q1076" i="1" s="1"/>
  <c r="O1205" i="1"/>
  <c r="F1198" i="1"/>
  <c r="A1199" i="1"/>
  <c r="E1200" i="1" s="1"/>
  <c r="T1198" i="1"/>
  <c r="L1198" i="1"/>
  <c r="C1199" i="1"/>
  <c r="G1198" i="1"/>
  <c r="M1198" i="1"/>
  <c r="N1198" i="1" s="1"/>
  <c r="Q1075" i="1"/>
  <c r="R1075" i="1" s="1"/>
  <c r="H1197" i="1"/>
  <c r="D1199" i="1" l="1"/>
  <c r="D1200" i="1" s="1"/>
  <c r="B1075" i="1"/>
  <c r="U1075" i="1"/>
  <c r="P1198" i="1"/>
  <c r="H1198" i="1"/>
  <c r="O1206" i="1"/>
  <c r="B1076" i="1"/>
  <c r="R1076" i="1"/>
  <c r="F1199" i="1"/>
  <c r="A1200" i="1"/>
  <c r="E1201" i="1" s="1"/>
  <c r="L1199" i="1"/>
  <c r="T1199" i="1"/>
  <c r="G1199" i="1"/>
  <c r="C1200" i="1"/>
  <c r="M1199" i="1"/>
  <c r="N1199" i="1" s="1"/>
  <c r="I1078" i="1"/>
  <c r="J1077" i="1"/>
  <c r="K1077" i="1" s="1"/>
  <c r="O1207" i="1" l="1"/>
  <c r="D1201" i="1"/>
  <c r="L1200" i="1"/>
  <c r="T1200" i="1"/>
  <c r="C1201" i="1"/>
  <c r="G1200" i="1"/>
  <c r="F1200" i="1"/>
  <c r="M1200" i="1"/>
  <c r="N1200" i="1" s="1"/>
  <c r="A1201" i="1"/>
  <c r="E1202" i="1" s="1"/>
  <c r="Q1077" i="1"/>
  <c r="R1077" i="1" s="1"/>
  <c r="I1079" i="1"/>
  <c r="J1078" i="1"/>
  <c r="K1078" i="1" s="1"/>
  <c r="P1199" i="1"/>
  <c r="H1199" i="1"/>
  <c r="B1077" i="1" l="1"/>
  <c r="P1200" i="1"/>
  <c r="Q1078" i="1"/>
  <c r="R1078" i="1" s="1"/>
  <c r="I1080" i="1"/>
  <c r="J1079" i="1"/>
  <c r="K1079" i="1" s="1"/>
  <c r="H1200" i="1"/>
  <c r="F1201" i="1"/>
  <c r="A1202" i="1"/>
  <c r="E1203" i="1" s="1"/>
  <c r="L1201" i="1"/>
  <c r="G1201" i="1"/>
  <c r="D1202" i="1"/>
  <c r="C1202" i="1"/>
  <c r="T1201" i="1"/>
  <c r="M1201" i="1"/>
  <c r="N1201" i="1" s="1"/>
  <c r="O1208" i="1"/>
  <c r="H1201" i="1" l="1"/>
  <c r="Q1079" i="1"/>
  <c r="R1079" i="1" s="1"/>
  <c r="I1081" i="1"/>
  <c r="J1080" i="1"/>
  <c r="K1080" i="1" s="1"/>
  <c r="Q1080" i="1" s="1"/>
  <c r="A1203" i="1"/>
  <c r="E1204" i="1" s="1"/>
  <c r="G1202" i="1"/>
  <c r="D1203" i="1"/>
  <c r="T1202" i="1"/>
  <c r="M1202" i="1"/>
  <c r="N1202" i="1" s="1"/>
  <c r="C1203" i="1"/>
  <c r="L1202" i="1"/>
  <c r="F1202" i="1"/>
  <c r="P1201" i="1"/>
  <c r="B1078" i="1"/>
  <c r="O1209" i="1"/>
  <c r="H1202" i="1" l="1"/>
  <c r="M1203" i="1"/>
  <c r="N1203" i="1" s="1"/>
  <c r="G1203" i="1"/>
  <c r="D1204" i="1"/>
  <c r="A1204" i="1"/>
  <c r="E1205" i="1" s="1"/>
  <c r="T1203" i="1"/>
  <c r="L1203" i="1"/>
  <c r="C1204" i="1"/>
  <c r="F1203" i="1"/>
  <c r="P1202" i="1"/>
  <c r="B1080" i="1"/>
  <c r="R1080" i="1"/>
  <c r="O1210" i="1"/>
  <c r="I1082" i="1"/>
  <c r="J1081" i="1"/>
  <c r="K1081" i="1" s="1"/>
  <c r="Q1081" i="1" s="1"/>
  <c r="B1079" i="1"/>
  <c r="O1211" i="1" l="1"/>
  <c r="M1204" i="1"/>
  <c r="N1204" i="1" s="1"/>
  <c r="F1204" i="1"/>
  <c r="A1205" i="1"/>
  <c r="E1206" i="1" s="1"/>
  <c r="L1204" i="1"/>
  <c r="D1205" i="1"/>
  <c r="G1204" i="1"/>
  <c r="T1204" i="1"/>
  <c r="C1205" i="1"/>
  <c r="I1083" i="1"/>
  <c r="J1082" i="1"/>
  <c r="K1082" i="1" s="1"/>
  <c r="P1203" i="1"/>
  <c r="H1203" i="1"/>
  <c r="B1081" i="1"/>
  <c r="R1081" i="1"/>
  <c r="P1204" i="1" l="1"/>
  <c r="H1204" i="1"/>
  <c r="I1084" i="1"/>
  <c r="J1083" i="1"/>
  <c r="K1083" i="1" s="1"/>
  <c r="D1206" i="1"/>
  <c r="T1205" i="1"/>
  <c r="L1205" i="1"/>
  <c r="C1206" i="1"/>
  <c r="F1205" i="1"/>
  <c r="G1205" i="1"/>
  <c r="A1206" i="1"/>
  <c r="E1207" i="1" s="1"/>
  <c r="M1205" i="1"/>
  <c r="N1205" i="1" s="1"/>
  <c r="Q1082" i="1"/>
  <c r="R1082" i="1" s="1"/>
  <c r="O1212" i="1"/>
  <c r="H1205" i="1" l="1"/>
  <c r="B1082" i="1"/>
  <c r="O1213" i="1"/>
  <c r="A1207" i="1"/>
  <c r="E1208" i="1" s="1"/>
  <c r="D1207" i="1"/>
  <c r="T1206" i="1"/>
  <c r="L1206" i="1"/>
  <c r="C1207" i="1"/>
  <c r="G1206" i="1"/>
  <c r="M1206" i="1"/>
  <c r="N1206" i="1" s="1"/>
  <c r="F1206" i="1"/>
  <c r="Q1083" i="1"/>
  <c r="R1083" i="1" s="1"/>
  <c r="P1205" i="1"/>
  <c r="I1085" i="1"/>
  <c r="J1084" i="1"/>
  <c r="K1084" i="1" s="1"/>
  <c r="B1083" i="1" l="1"/>
  <c r="P1206" i="1"/>
  <c r="A1208" i="1"/>
  <c r="E1209" i="1" s="1"/>
  <c r="D1208" i="1"/>
  <c r="T1207" i="1"/>
  <c r="M1207" i="1"/>
  <c r="N1207" i="1" s="1"/>
  <c r="G1207" i="1"/>
  <c r="F1207" i="1"/>
  <c r="C1208" i="1"/>
  <c r="L1207" i="1"/>
  <c r="I1086" i="1"/>
  <c r="J1085" i="1"/>
  <c r="K1085" i="1" s="1"/>
  <c r="O1214" i="1"/>
  <c r="H1206" i="1"/>
  <c r="Q1084" i="1"/>
  <c r="R1084" i="1" s="1"/>
  <c r="P1207" i="1" l="1"/>
  <c r="Q1085" i="1"/>
  <c r="R1085" i="1" s="1"/>
  <c r="O1215" i="1"/>
  <c r="I1087" i="1"/>
  <c r="J1086" i="1"/>
  <c r="K1086" i="1" s="1"/>
  <c r="Q1086" i="1" s="1"/>
  <c r="B1084" i="1"/>
  <c r="M1208" i="1"/>
  <c r="N1208" i="1" s="1"/>
  <c r="G1208" i="1"/>
  <c r="A1209" i="1"/>
  <c r="E1210" i="1" s="1"/>
  <c r="D1209" i="1"/>
  <c r="T1208" i="1"/>
  <c r="L1208" i="1"/>
  <c r="F1208" i="1"/>
  <c r="C1209" i="1"/>
  <c r="H1207" i="1"/>
  <c r="P1208" i="1" l="1"/>
  <c r="H1208" i="1"/>
  <c r="B1086" i="1"/>
  <c r="R1086" i="1"/>
  <c r="I1088" i="1"/>
  <c r="J1087" i="1"/>
  <c r="K1087" i="1" s="1"/>
  <c r="Q1087" i="1" s="1"/>
  <c r="L1209" i="1"/>
  <c r="M1209" i="1"/>
  <c r="N1209" i="1" s="1"/>
  <c r="F1209" i="1"/>
  <c r="G1209" i="1"/>
  <c r="H1209" i="1" s="1"/>
  <c r="C1210" i="1"/>
  <c r="A1210" i="1"/>
  <c r="E1211" i="1" s="1"/>
  <c r="T1209" i="1"/>
  <c r="D1210" i="1"/>
  <c r="O1216" i="1"/>
  <c r="B1085" i="1"/>
  <c r="A1211" i="1" l="1"/>
  <c r="E1212" i="1" s="1"/>
  <c r="D1211" i="1"/>
  <c r="C1211" i="1"/>
  <c r="G1210" i="1"/>
  <c r="L1210" i="1"/>
  <c r="F1210" i="1"/>
  <c r="T1210" i="1"/>
  <c r="M1210" i="1"/>
  <c r="N1210" i="1" s="1"/>
  <c r="P1209" i="1"/>
  <c r="I1089" i="1"/>
  <c r="J1088" i="1"/>
  <c r="K1088" i="1" s="1"/>
  <c r="O1217" i="1"/>
  <c r="B1087" i="1"/>
  <c r="R1087" i="1"/>
  <c r="H1210" i="1" l="1"/>
  <c r="I1090" i="1"/>
  <c r="J1089" i="1"/>
  <c r="K1089" i="1" s="1"/>
  <c r="Q1088" i="1"/>
  <c r="R1088" i="1" s="1"/>
  <c r="D1212" i="1"/>
  <c r="T1211" i="1"/>
  <c r="M1211" i="1"/>
  <c r="N1211" i="1" s="1"/>
  <c r="C1212" i="1"/>
  <c r="G1211" i="1"/>
  <c r="A1212" i="1"/>
  <c r="E1213" i="1" s="1"/>
  <c r="L1211" i="1"/>
  <c r="F1211" i="1"/>
  <c r="O1218" i="1"/>
  <c r="P1210" i="1"/>
  <c r="P1211" i="1" l="1"/>
  <c r="B1088" i="1"/>
  <c r="H1211" i="1"/>
  <c r="T1212" i="1"/>
  <c r="F1212" i="1"/>
  <c r="A1213" i="1"/>
  <c r="E1214" i="1" s="1"/>
  <c r="L1212" i="1"/>
  <c r="G1212" i="1"/>
  <c r="D1213" i="1"/>
  <c r="C1213" i="1"/>
  <c r="M1212" i="1"/>
  <c r="N1212" i="1" s="1"/>
  <c r="Q1089" i="1"/>
  <c r="R1089" i="1" s="1"/>
  <c r="I1091" i="1"/>
  <c r="J1090" i="1"/>
  <c r="K1090" i="1" s="1"/>
  <c r="O1219" i="1"/>
  <c r="H1212" i="1" l="1"/>
  <c r="M1213" i="1"/>
  <c r="N1213" i="1" s="1"/>
  <c r="D1214" i="1"/>
  <c r="L1213" i="1"/>
  <c r="C1214" i="1"/>
  <c r="G1213" i="1"/>
  <c r="T1213" i="1"/>
  <c r="A1214" i="1"/>
  <c r="E1215" i="1" s="1"/>
  <c r="F1213" i="1"/>
  <c r="P1212" i="1"/>
  <c r="O1220" i="1"/>
  <c r="Q1090" i="1"/>
  <c r="R1090" i="1" s="1"/>
  <c r="B1089" i="1"/>
  <c r="I1092" i="1"/>
  <c r="J1091" i="1"/>
  <c r="K1091" i="1" s="1"/>
  <c r="H1213" i="1" l="1"/>
  <c r="B1090" i="1"/>
  <c r="M1214" i="1"/>
  <c r="N1214" i="1" s="1"/>
  <c r="T1214" i="1"/>
  <c r="L1214" i="1"/>
  <c r="D1215" i="1"/>
  <c r="C1215" i="1"/>
  <c r="F1214" i="1"/>
  <c r="G1214" i="1"/>
  <c r="A1215" i="1"/>
  <c r="E1216" i="1" s="1"/>
  <c r="O1221" i="1"/>
  <c r="Q1091" i="1"/>
  <c r="R1091" i="1" s="1"/>
  <c r="I1093" i="1"/>
  <c r="J1092" i="1"/>
  <c r="K1092" i="1" s="1"/>
  <c r="P1213" i="1"/>
  <c r="P1214" i="1" l="1"/>
  <c r="B1091" i="1"/>
  <c r="Q1092" i="1"/>
  <c r="R1092" i="1" s="1"/>
  <c r="O1222" i="1"/>
  <c r="I1094" i="1"/>
  <c r="J1093" i="1"/>
  <c r="K1093" i="1" s="1"/>
  <c r="H1214" i="1"/>
  <c r="G1215" i="1"/>
  <c r="C1216" i="1"/>
  <c r="L1215" i="1"/>
  <c r="A1216" i="1"/>
  <c r="E1217" i="1" s="1"/>
  <c r="T1215" i="1"/>
  <c r="D1216" i="1"/>
  <c r="F1215" i="1"/>
  <c r="M1215" i="1"/>
  <c r="N1215" i="1" s="1"/>
  <c r="Q1093" i="1" l="1"/>
  <c r="R1093" i="1" s="1"/>
  <c r="F1216" i="1"/>
  <c r="M1216" i="1"/>
  <c r="N1216" i="1" s="1"/>
  <c r="G1216" i="1"/>
  <c r="L1216" i="1"/>
  <c r="C1217" i="1"/>
  <c r="T1216" i="1"/>
  <c r="A1217" i="1"/>
  <c r="E1218" i="1" s="1"/>
  <c r="D1217" i="1"/>
  <c r="I1095" i="1"/>
  <c r="J1094" i="1"/>
  <c r="K1094" i="1" s="1"/>
  <c r="Q1094" i="1" s="1"/>
  <c r="O1223" i="1"/>
  <c r="P1215" i="1"/>
  <c r="H1215" i="1"/>
  <c r="B1092" i="1"/>
  <c r="H1216" i="1" l="1"/>
  <c r="O1224" i="1"/>
  <c r="B1094" i="1"/>
  <c r="R1094" i="1"/>
  <c r="I1096" i="1"/>
  <c r="J1095" i="1"/>
  <c r="K1095" i="1" s="1"/>
  <c r="P1216" i="1"/>
  <c r="L1217" i="1"/>
  <c r="T1217" i="1"/>
  <c r="F1217" i="1"/>
  <c r="D1218" i="1"/>
  <c r="G1217" i="1"/>
  <c r="M1217" i="1"/>
  <c r="N1217" i="1" s="1"/>
  <c r="C1218" i="1"/>
  <c r="A1218" i="1"/>
  <c r="E1219" i="1" s="1"/>
  <c r="B1093" i="1"/>
  <c r="P1217" i="1" l="1"/>
  <c r="H1217" i="1"/>
  <c r="Q1095" i="1"/>
  <c r="R1095" i="1" s="1"/>
  <c r="I1097" i="1"/>
  <c r="J1096" i="1"/>
  <c r="K1096" i="1" s="1"/>
  <c r="T1218" i="1"/>
  <c r="D1219" i="1"/>
  <c r="M1218" i="1"/>
  <c r="N1218" i="1" s="1"/>
  <c r="L1218" i="1"/>
  <c r="F1218" i="1"/>
  <c r="C1219" i="1"/>
  <c r="A1219" i="1"/>
  <c r="E1220" i="1" s="1"/>
  <c r="G1218" i="1"/>
  <c r="O1225" i="1"/>
  <c r="Q1096" i="1" l="1"/>
  <c r="R1096" i="1" s="1"/>
  <c r="I1098" i="1"/>
  <c r="J1097" i="1"/>
  <c r="K1097" i="1" s="1"/>
  <c r="P1218" i="1"/>
  <c r="O1226" i="1"/>
  <c r="H1218" i="1"/>
  <c r="B1095" i="1"/>
  <c r="M1219" i="1"/>
  <c r="N1219" i="1" s="1"/>
  <c r="T1219" i="1"/>
  <c r="D1220" i="1"/>
  <c r="F1219" i="1"/>
  <c r="G1219" i="1"/>
  <c r="C1220" i="1"/>
  <c r="L1219" i="1"/>
  <c r="A1220" i="1"/>
  <c r="E1221" i="1" s="1"/>
  <c r="Q1097" i="1" l="1"/>
  <c r="R1097" i="1" s="1"/>
  <c r="I1099" i="1"/>
  <c r="J1098" i="1"/>
  <c r="K1098" i="1" s="1"/>
  <c r="L1220" i="1"/>
  <c r="M1220" i="1"/>
  <c r="N1220" i="1" s="1"/>
  <c r="C1221" i="1"/>
  <c r="A1221" i="1"/>
  <c r="E1222" i="1" s="1"/>
  <c r="T1220" i="1"/>
  <c r="D1221" i="1"/>
  <c r="F1220" i="1"/>
  <c r="G1220" i="1"/>
  <c r="B1096" i="1"/>
  <c r="O1227" i="1"/>
  <c r="P1219" i="1"/>
  <c r="H1219" i="1"/>
  <c r="Q1098" i="1" l="1"/>
  <c r="R1098" i="1" s="1"/>
  <c r="P1220" i="1"/>
  <c r="I1100" i="1"/>
  <c r="J1099" i="1"/>
  <c r="K1099" i="1" s="1"/>
  <c r="H1220" i="1"/>
  <c r="O1228" i="1"/>
  <c r="B1097" i="1"/>
  <c r="F1221" i="1"/>
  <c r="C1222" i="1"/>
  <c r="L1221" i="1"/>
  <c r="A1222" i="1"/>
  <c r="E1223" i="1" s="1"/>
  <c r="M1221" i="1"/>
  <c r="N1221" i="1" s="1"/>
  <c r="T1221" i="1"/>
  <c r="D1222" i="1"/>
  <c r="G1221" i="1"/>
  <c r="P1221" i="1" l="1"/>
  <c r="Q1099" i="1"/>
  <c r="R1099" i="1" s="1"/>
  <c r="I1101" i="1"/>
  <c r="J1100" i="1"/>
  <c r="K1100" i="1" s="1"/>
  <c r="B1098" i="1"/>
  <c r="H1221" i="1"/>
  <c r="O1229" i="1"/>
  <c r="D1223" i="1"/>
  <c r="G1222" i="1"/>
  <c r="M1222" i="1"/>
  <c r="N1222" i="1" s="1"/>
  <c r="F1222" i="1"/>
  <c r="C1223" i="1"/>
  <c r="A1223" i="1"/>
  <c r="E1224" i="1" s="1"/>
  <c r="L1222" i="1"/>
  <c r="T1222" i="1"/>
  <c r="H1222" i="1" l="1"/>
  <c r="Q1100" i="1"/>
  <c r="R1100" i="1" s="1"/>
  <c r="G1223" i="1"/>
  <c r="C1224" i="1"/>
  <c r="A1224" i="1"/>
  <c r="E1225" i="1" s="1"/>
  <c r="T1223" i="1"/>
  <c r="D1224" i="1"/>
  <c r="L1223" i="1"/>
  <c r="M1223" i="1"/>
  <c r="N1223" i="1" s="1"/>
  <c r="F1223" i="1"/>
  <c r="O1230" i="1"/>
  <c r="I1102" i="1"/>
  <c r="J1101" i="1"/>
  <c r="K1101" i="1" s="1"/>
  <c r="B1099" i="1"/>
  <c r="P1222" i="1"/>
  <c r="P1223" i="1" l="1"/>
  <c r="B1100" i="1"/>
  <c r="I1103" i="1"/>
  <c r="J1102" i="1"/>
  <c r="K1102" i="1" s="1"/>
  <c r="T1224" i="1"/>
  <c r="D1225" i="1"/>
  <c r="M1224" i="1"/>
  <c r="N1224" i="1" s="1"/>
  <c r="F1224" i="1"/>
  <c r="G1224" i="1"/>
  <c r="C1225" i="1"/>
  <c r="A1225" i="1"/>
  <c r="E1226" i="1" s="1"/>
  <c r="L1224" i="1"/>
  <c r="O1231" i="1"/>
  <c r="H1223" i="1"/>
  <c r="Q1101" i="1"/>
  <c r="R1101" i="1" s="1"/>
  <c r="H1224" i="1" l="1"/>
  <c r="P1224" i="1"/>
  <c r="B1101" i="1"/>
  <c r="O1232" i="1"/>
  <c r="Q1102" i="1"/>
  <c r="R1102" i="1" s="1"/>
  <c r="C1226" i="1"/>
  <c r="A1226" i="1"/>
  <c r="E1227" i="1" s="1"/>
  <c r="T1225" i="1"/>
  <c r="D1226" i="1"/>
  <c r="L1225" i="1"/>
  <c r="G1225" i="1"/>
  <c r="F1225" i="1"/>
  <c r="M1225" i="1"/>
  <c r="N1225" i="1" s="1"/>
  <c r="I1104" i="1"/>
  <c r="J1103" i="1"/>
  <c r="K1103" i="1" s="1"/>
  <c r="P1225" i="1" l="1"/>
  <c r="B1102" i="1"/>
  <c r="H1225" i="1"/>
  <c r="O1233" i="1"/>
  <c r="I1105" i="1"/>
  <c r="J1104" i="1"/>
  <c r="K1104" i="1" s="1"/>
  <c r="T1226" i="1"/>
  <c r="D1227" i="1"/>
  <c r="F1226" i="1"/>
  <c r="C1227" i="1"/>
  <c r="L1226" i="1"/>
  <c r="A1227" i="1"/>
  <c r="E1228" i="1" s="1"/>
  <c r="M1226" i="1"/>
  <c r="N1226" i="1" s="1"/>
  <c r="G1226" i="1"/>
  <c r="Q1103" i="1"/>
  <c r="R1103" i="1" s="1"/>
  <c r="H1226" i="1" l="1"/>
  <c r="Q1104" i="1"/>
  <c r="R1104" i="1" s="1"/>
  <c r="C1228" i="1"/>
  <c r="M1227" i="1"/>
  <c r="N1227" i="1" s="1"/>
  <c r="A1228" i="1"/>
  <c r="E1229" i="1" s="1"/>
  <c r="T1227" i="1"/>
  <c r="D1228" i="1"/>
  <c r="F1227" i="1"/>
  <c r="L1227" i="1"/>
  <c r="G1227" i="1"/>
  <c r="I1106" i="1"/>
  <c r="J1106" i="1" s="1"/>
  <c r="J1105" i="1"/>
  <c r="K1105" i="1" s="1"/>
  <c r="Q1105" i="1" s="1"/>
  <c r="O1234" i="1"/>
  <c r="B1103" i="1"/>
  <c r="P1226" i="1"/>
  <c r="H1227" i="1" l="1"/>
  <c r="O1235" i="1"/>
  <c r="B1105" i="1"/>
  <c r="R1105" i="1"/>
  <c r="F1228" i="1"/>
  <c r="G1228" i="1"/>
  <c r="L1228" i="1"/>
  <c r="A1229" i="1"/>
  <c r="E1230" i="1" s="1"/>
  <c r="C1229" i="1"/>
  <c r="T1228" i="1"/>
  <c r="M1228" i="1"/>
  <c r="N1228" i="1" s="1"/>
  <c r="K1106" i="1"/>
  <c r="I1107" i="1"/>
  <c r="B1104" i="1"/>
  <c r="P1227" i="1"/>
  <c r="D1229" i="1" l="1"/>
  <c r="D1230" i="1" s="1"/>
  <c r="P1228" i="1"/>
  <c r="Q1106" i="1"/>
  <c r="R1106" i="1" s="1"/>
  <c r="I1108" i="1"/>
  <c r="J1107" i="1"/>
  <c r="K1107" i="1" s="1"/>
  <c r="O1236" i="1"/>
  <c r="H1228" i="1"/>
  <c r="T1229" i="1"/>
  <c r="G1229" i="1"/>
  <c r="F1229" i="1"/>
  <c r="C1230" i="1"/>
  <c r="M1229" i="1"/>
  <c r="N1229" i="1" s="1"/>
  <c r="A1230" i="1"/>
  <c r="E1231" i="1" s="1"/>
  <c r="L1229" i="1"/>
  <c r="B1106" i="1" l="1"/>
  <c r="I1109" i="1"/>
  <c r="J1108" i="1"/>
  <c r="K1108" i="1" s="1"/>
  <c r="U1106" i="1"/>
  <c r="T1230" i="1"/>
  <c r="A1231" i="1"/>
  <c r="E1232" i="1" s="1"/>
  <c r="G1230" i="1"/>
  <c r="M1230" i="1"/>
  <c r="N1230" i="1" s="1"/>
  <c r="F1230" i="1"/>
  <c r="D1231" i="1"/>
  <c r="C1231" i="1"/>
  <c r="L1230" i="1"/>
  <c r="P1229" i="1"/>
  <c r="O1237" i="1"/>
  <c r="H1229" i="1"/>
  <c r="Q1107" i="1"/>
  <c r="R1107" i="1" s="1"/>
  <c r="H1230" i="1" l="1"/>
  <c r="C1232" i="1"/>
  <c r="A1232" i="1"/>
  <c r="E1233" i="1" s="1"/>
  <c r="M1231" i="1"/>
  <c r="N1231" i="1" s="1"/>
  <c r="F1231" i="1"/>
  <c r="T1231" i="1"/>
  <c r="L1231" i="1"/>
  <c r="D1232" i="1"/>
  <c r="G1231" i="1"/>
  <c r="B1107" i="1"/>
  <c r="O1238" i="1"/>
  <c r="P1230" i="1"/>
  <c r="Q1108" i="1"/>
  <c r="R1108" i="1" s="1"/>
  <c r="I1110" i="1"/>
  <c r="J1109" i="1"/>
  <c r="K1109" i="1" s="1"/>
  <c r="Q1109" i="1" s="1"/>
  <c r="P1231" i="1" l="1"/>
  <c r="B1109" i="1"/>
  <c r="R1109" i="1"/>
  <c r="I1111" i="1"/>
  <c r="J1110" i="1"/>
  <c r="K1110" i="1" s="1"/>
  <c r="B1108" i="1"/>
  <c r="H1231" i="1"/>
  <c r="F1232" i="1"/>
  <c r="L1232" i="1"/>
  <c r="A1233" i="1"/>
  <c r="E1234" i="1" s="1"/>
  <c r="G1232" i="1"/>
  <c r="D1233" i="1"/>
  <c r="M1232" i="1"/>
  <c r="N1232" i="1" s="1"/>
  <c r="C1233" i="1"/>
  <c r="T1232" i="1"/>
  <c r="O1239" i="1"/>
  <c r="P1232" i="1" l="1"/>
  <c r="Q1110" i="1"/>
  <c r="R1110" i="1" s="1"/>
  <c r="O1240" i="1"/>
  <c r="I1112" i="1"/>
  <c r="J1111" i="1"/>
  <c r="K1111" i="1" s="1"/>
  <c r="H1232" i="1"/>
  <c r="M1233" i="1"/>
  <c r="N1233" i="1" s="1"/>
  <c r="F1233" i="1"/>
  <c r="L1233" i="1"/>
  <c r="G1233" i="1"/>
  <c r="C1234" i="1"/>
  <c r="T1233" i="1"/>
  <c r="A1234" i="1"/>
  <c r="E1235" i="1" s="1"/>
  <c r="D1234" i="1"/>
  <c r="I1113" i="1" l="1"/>
  <c r="J1112" i="1"/>
  <c r="K1112" i="1" s="1"/>
  <c r="O1241" i="1"/>
  <c r="P1233" i="1"/>
  <c r="B1110" i="1"/>
  <c r="T1234" i="1"/>
  <c r="D1235" i="1"/>
  <c r="L1234" i="1"/>
  <c r="C1235" i="1"/>
  <c r="G1234" i="1"/>
  <c r="F1234" i="1"/>
  <c r="A1235" i="1"/>
  <c r="E1236" i="1" s="1"/>
  <c r="M1234" i="1"/>
  <c r="N1234" i="1" s="1"/>
  <c r="H1233" i="1"/>
  <c r="Q1111" i="1"/>
  <c r="R1111" i="1" s="1"/>
  <c r="P1234" i="1" l="1"/>
  <c r="B1111" i="1"/>
  <c r="O1242" i="1"/>
  <c r="H1234" i="1"/>
  <c r="Q1112" i="1"/>
  <c r="R1112" i="1" s="1"/>
  <c r="D1236" i="1"/>
  <c r="G1235" i="1"/>
  <c r="T1235" i="1"/>
  <c r="A1236" i="1"/>
  <c r="E1237" i="1" s="1"/>
  <c r="L1235" i="1"/>
  <c r="F1235" i="1"/>
  <c r="C1236" i="1"/>
  <c r="M1235" i="1"/>
  <c r="N1235" i="1" s="1"/>
  <c r="I1114" i="1"/>
  <c r="J1113" i="1"/>
  <c r="K1113" i="1" s="1"/>
  <c r="H1235" i="1" l="1"/>
  <c r="O1243" i="1"/>
  <c r="I1115" i="1"/>
  <c r="J1114" i="1"/>
  <c r="K1114" i="1" s="1"/>
  <c r="L1236" i="1"/>
  <c r="T1236" i="1"/>
  <c r="A1237" i="1"/>
  <c r="E1238" i="1" s="1"/>
  <c r="F1236" i="1"/>
  <c r="M1236" i="1"/>
  <c r="N1236" i="1" s="1"/>
  <c r="D1237" i="1"/>
  <c r="G1236" i="1"/>
  <c r="C1237" i="1"/>
  <c r="B1112" i="1"/>
  <c r="Q1113" i="1"/>
  <c r="R1113" i="1" s="1"/>
  <c r="P1235" i="1"/>
  <c r="H1236" i="1" l="1"/>
  <c r="Q1114" i="1"/>
  <c r="R1114" i="1" s="1"/>
  <c r="I1116" i="1"/>
  <c r="J1115" i="1"/>
  <c r="K1115" i="1" s="1"/>
  <c r="O1244" i="1"/>
  <c r="P1236" i="1"/>
  <c r="B1113" i="1"/>
  <c r="T1237" i="1"/>
  <c r="A1238" i="1"/>
  <c r="E1239" i="1" s="1"/>
  <c r="L1237" i="1"/>
  <c r="F1237" i="1"/>
  <c r="D1238" i="1"/>
  <c r="M1237" i="1"/>
  <c r="N1237" i="1" s="1"/>
  <c r="G1237" i="1"/>
  <c r="C1238" i="1"/>
  <c r="H1237" i="1" l="1"/>
  <c r="B1114" i="1"/>
  <c r="O1245" i="1"/>
  <c r="G1238" i="1"/>
  <c r="T1238" i="1"/>
  <c r="M1238" i="1"/>
  <c r="N1238" i="1" s="1"/>
  <c r="F1238" i="1"/>
  <c r="L1238" i="1"/>
  <c r="D1239" i="1"/>
  <c r="C1239" i="1"/>
  <c r="A1239" i="1"/>
  <c r="E1240" i="1" s="1"/>
  <c r="Q1115" i="1"/>
  <c r="R1115" i="1" s="1"/>
  <c r="I1117" i="1"/>
  <c r="J1116" i="1"/>
  <c r="K1116" i="1" s="1"/>
  <c r="P1237" i="1"/>
  <c r="P1238" i="1" l="1"/>
  <c r="B1115" i="1"/>
  <c r="T1239" i="1"/>
  <c r="M1239" i="1"/>
  <c r="N1239" i="1" s="1"/>
  <c r="D1240" i="1"/>
  <c r="G1239" i="1"/>
  <c r="C1240" i="1"/>
  <c r="A1240" i="1"/>
  <c r="E1241" i="1" s="1"/>
  <c r="F1239" i="1"/>
  <c r="L1239" i="1"/>
  <c r="O1246" i="1"/>
  <c r="I1118" i="1"/>
  <c r="J1117" i="1"/>
  <c r="K1117" i="1" s="1"/>
  <c r="H1238" i="1"/>
  <c r="Q1116" i="1"/>
  <c r="R1116" i="1" s="1"/>
  <c r="H1239" i="1" l="1"/>
  <c r="O1247" i="1"/>
  <c r="B1116" i="1"/>
  <c r="I1119" i="1"/>
  <c r="J1118" i="1"/>
  <c r="K1118" i="1" s="1"/>
  <c r="P1239" i="1"/>
  <c r="Q1117" i="1"/>
  <c r="R1117" i="1" s="1"/>
  <c r="M1240" i="1"/>
  <c r="N1240" i="1" s="1"/>
  <c r="G1240" i="1"/>
  <c r="D1241" i="1"/>
  <c r="F1240" i="1"/>
  <c r="L1240" i="1"/>
  <c r="C1241" i="1"/>
  <c r="A1241" i="1"/>
  <c r="E1242" i="1" s="1"/>
  <c r="T1240" i="1"/>
  <c r="H1240" i="1" l="1"/>
  <c r="Q1118" i="1"/>
  <c r="R1118" i="1" s="1"/>
  <c r="I1120" i="1"/>
  <c r="J1119" i="1"/>
  <c r="K1119" i="1" s="1"/>
  <c r="G1241" i="1"/>
  <c r="D1242" i="1"/>
  <c r="M1241" i="1"/>
  <c r="N1241" i="1" s="1"/>
  <c r="C1242" i="1"/>
  <c r="T1241" i="1"/>
  <c r="A1242" i="1"/>
  <c r="E1243" i="1" s="1"/>
  <c r="L1241" i="1"/>
  <c r="F1241" i="1"/>
  <c r="O1248" i="1"/>
  <c r="P1240" i="1"/>
  <c r="B1117" i="1"/>
  <c r="B1118" i="1" l="1"/>
  <c r="Q1119" i="1"/>
  <c r="R1119" i="1" s="1"/>
  <c r="P1241" i="1"/>
  <c r="I1121" i="1"/>
  <c r="J1120" i="1"/>
  <c r="K1120" i="1" s="1"/>
  <c r="L1242" i="1"/>
  <c r="D1243" i="1"/>
  <c r="G1242" i="1"/>
  <c r="C1243" i="1"/>
  <c r="M1242" i="1"/>
  <c r="N1242" i="1" s="1"/>
  <c r="A1243" i="1"/>
  <c r="E1244" i="1" s="1"/>
  <c r="T1242" i="1"/>
  <c r="F1242" i="1"/>
  <c r="H1241" i="1"/>
  <c r="O1249" i="1"/>
  <c r="P1242" i="1" l="1"/>
  <c r="Q1120" i="1"/>
  <c r="R1120" i="1" s="1"/>
  <c r="T1243" i="1"/>
  <c r="L1243" i="1"/>
  <c r="D1244" i="1"/>
  <c r="F1243" i="1"/>
  <c r="M1243" i="1"/>
  <c r="N1243" i="1" s="1"/>
  <c r="G1243" i="1"/>
  <c r="C1244" i="1"/>
  <c r="A1244" i="1"/>
  <c r="E1245" i="1" s="1"/>
  <c r="I1122" i="1"/>
  <c r="J1121" i="1"/>
  <c r="K1121" i="1" s="1"/>
  <c r="O1250" i="1"/>
  <c r="B1119" i="1"/>
  <c r="H1242" i="1"/>
  <c r="P1243" i="1" l="1"/>
  <c r="Q1121" i="1"/>
  <c r="R1121" i="1" s="1"/>
  <c r="I1123" i="1"/>
  <c r="J1122" i="1"/>
  <c r="K1122" i="1" s="1"/>
  <c r="H1243" i="1"/>
  <c r="O1251" i="1"/>
  <c r="L1244" i="1"/>
  <c r="T1244" i="1"/>
  <c r="G1244" i="1"/>
  <c r="F1244" i="1"/>
  <c r="M1244" i="1"/>
  <c r="N1244" i="1" s="1"/>
  <c r="C1245" i="1"/>
  <c r="A1245" i="1"/>
  <c r="E1246" i="1" s="1"/>
  <c r="D1245" i="1"/>
  <c r="B1120" i="1"/>
  <c r="I1124" i="1" l="1"/>
  <c r="J1123" i="1"/>
  <c r="K1123" i="1" s="1"/>
  <c r="B1121" i="1"/>
  <c r="O1252" i="1"/>
  <c r="Q1122" i="1"/>
  <c r="R1122" i="1" s="1"/>
  <c r="A1246" i="1"/>
  <c r="E1247" i="1" s="1"/>
  <c r="L1245" i="1"/>
  <c r="F1245" i="1"/>
  <c r="T1245" i="1"/>
  <c r="M1245" i="1"/>
  <c r="N1245" i="1" s="1"/>
  <c r="D1246" i="1"/>
  <c r="G1245" i="1"/>
  <c r="C1246" i="1"/>
  <c r="P1244" i="1"/>
  <c r="H1244" i="1"/>
  <c r="P1245" i="1" l="1"/>
  <c r="B1122" i="1"/>
  <c r="F1246" i="1"/>
  <c r="M1246" i="1"/>
  <c r="N1246" i="1" s="1"/>
  <c r="D1247" i="1"/>
  <c r="G1246" i="1"/>
  <c r="C1247" i="1"/>
  <c r="T1246" i="1"/>
  <c r="A1247" i="1"/>
  <c r="E1248" i="1" s="1"/>
  <c r="L1246" i="1"/>
  <c r="Q1123" i="1"/>
  <c r="R1123" i="1" s="1"/>
  <c r="I1125" i="1"/>
  <c r="J1124" i="1"/>
  <c r="K1124" i="1" s="1"/>
  <c r="H1245" i="1"/>
  <c r="O1253" i="1"/>
  <c r="Q1124" i="1" l="1"/>
  <c r="R1124" i="1" s="1"/>
  <c r="I1126" i="1"/>
  <c r="J1125" i="1"/>
  <c r="K1125" i="1" s="1"/>
  <c r="O1254" i="1"/>
  <c r="B1123" i="1"/>
  <c r="P1246" i="1"/>
  <c r="H1246" i="1"/>
  <c r="L1247" i="1"/>
  <c r="T1247" i="1"/>
  <c r="F1247" i="1"/>
  <c r="D1248" i="1"/>
  <c r="M1247" i="1"/>
  <c r="N1247" i="1" s="1"/>
  <c r="G1247" i="1"/>
  <c r="C1248" i="1"/>
  <c r="A1248" i="1"/>
  <c r="E1249" i="1" s="1"/>
  <c r="P1247" i="1" l="1"/>
  <c r="O1255" i="1"/>
  <c r="T1248" i="1"/>
  <c r="M1248" i="1"/>
  <c r="N1248" i="1" s="1"/>
  <c r="G1248" i="1"/>
  <c r="F1248" i="1"/>
  <c r="L1248" i="1"/>
  <c r="C1249" i="1"/>
  <c r="D1249" i="1"/>
  <c r="A1249" i="1"/>
  <c r="E1250" i="1" s="1"/>
  <c r="Q1125" i="1"/>
  <c r="R1125" i="1" s="1"/>
  <c r="I1127" i="1"/>
  <c r="J1126" i="1"/>
  <c r="K1126" i="1" s="1"/>
  <c r="B1124" i="1"/>
  <c r="H1247" i="1"/>
  <c r="P1248" i="1" l="1"/>
  <c r="H1248" i="1"/>
  <c r="B1125" i="1"/>
  <c r="Q1126" i="1"/>
  <c r="R1126" i="1" s="1"/>
  <c r="F1249" i="1"/>
  <c r="D1250" i="1"/>
  <c r="L1249" i="1"/>
  <c r="C1250" i="1"/>
  <c r="M1249" i="1"/>
  <c r="N1249" i="1" s="1"/>
  <c r="A1250" i="1"/>
  <c r="E1251" i="1" s="1"/>
  <c r="T1249" i="1"/>
  <c r="G1249" i="1"/>
  <c r="I1128" i="1"/>
  <c r="J1127" i="1"/>
  <c r="K1127" i="1" s="1"/>
  <c r="O1256" i="1"/>
  <c r="H1249" i="1" l="1"/>
  <c r="P1249" i="1"/>
  <c r="O1257" i="1"/>
  <c r="Q1127" i="1"/>
  <c r="R1127" i="1" s="1"/>
  <c r="I1129" i="1"/>
  <c r="J1128" i="1"/>
  <c r="K1128" i="1" s="1"/>
  <c r="F1250" i="1"/>
  <c r="T1250" i="1"/>
  <c r="L1250" i="1"/>
  <c r="D1251" i="1"/>
  <c r="C1251" i="1"/>
  <c r="A1251" i="1"/>
  <c r="E1252" i="1" s="1"/>
  <c r="M1250" i="1"/>
  <c r="N1250" i="1" s="1"/>
  <c r="G1250" i="1"/>
  <c r="B1126" i="1"/>
  <c r="H1250" i="1" l="1"/>
  <c r="A1252" i="1"/>
  <c r="E1253" i="1" s="1"/>
  <c r="L1251" i="1"/>
  <c r="T1251" i="1"/>
  <c r="G1251" i="1"/>
  <c r="F1251" i="1"/>
  <c r="M1251" i="1"/>
  <c r="N1251" i="1" s="1"/>
  <c r="C1252" i="1"/>
  <c r="D1252" i="1"/>
  <c r="Q1128" i="1"/>
  <c r="R1128" i="1" s="1"/>
  <c r="I1130" i="1"/>
  <c r="J1129" i="1"/>
  <c r="K1129" i="1" s="1"/>
  <c r="B1127" i="1"/>
  <c r="P1250" i="1"/>
  <c r="O1258" i="1"/>
  <c r="H1251" i="1" l="1"/>
  <c r="B1128" i="1"/>
  <c r="O1259" i="1"/>
  <c r="Q1129" i="1"/>
  <c r="R1129" i="1" s="1"/>
  <c r="P1251" i="1"/>
  <c r="I1131" i="1"/>
  <c r="J1130" i="1"/>
  <c r="K1130" i="1" s="1"/>
  <c r="C1253" i="1"/>
  <c r="T1252" i="1"/>
  <c r="L1252" i="1"/>
  <c r="G1252" i="1"/>
  <c r="F1252" i="1"/>
  <c r="A1253" i="1"/>
  <c r="E1254" i="1" s="1"/>
  <c r="M1252" i="1"/>
  <c r="N1252" i="1" s="1"/>
  <c r="D1253" i="1"/>
  <c r="B1129" i="1" l="1"/>
  <c r="H1252" i="1"/>
  <c r="I1132" i="1"/>
  <c r="J1131" i="1"/>
  <c r="K1131" i="1" s="1"/>
  <c r="L1253" i="1"/>
  <c r="T1253" i="1"/>
  <c r="F1253" i="1"/>
  <c r="D1254" i="1"/>
  <c r="C1254" i="1"/>
  <c r="M1253" i="1"/>
  <c r="N1253" i="1" s="1"/>
  <c r="A1254" i="1"/>
  <c r="E1255" i="1" s="1"/>
  <c r="G1253" i="1"/>
  <c r="O1260" i="1"/>
  <c r="P1252" i="1"/>
  <c r="Q1130" i="1"/>
  <c r="R1130" i="1" s="1"/>
  <c r="H1253" i="1" l="1"/>
  <c r="G1254" i="1"/>
  <c r="T1254" i="1"/>
  <c r="A1255" i="1"/>
  <c r="E1256" i="1" s="1"/>
  <c r="F1254" i="1"/>
  <c r="D1255" i="1"/>
  <c r="L1254" i="1"/>
  <c r="C1255" i="1"/>
  <c r="M1254" i="1"/>
  <c r="N1254" i="1" s="1"/>
  <c r="B1130" i="1"/>
  <c r="Q1131" i="1"/>
  <c r="R1131" i="1" s="1"/>
  <c r="I1133" i="1"/>
  <c r="J1132" i="1"/>
  <c r="K1132" i="1" s="1"/>
  <c r="Q1132" i="1" s="1"/>
  <c r="O1261" i="1"/>
  <c r="P1253" i="1"/>
  <c r="P1254" i="1" l="1"/>
  <c r="B1131" i="1"/>
  <c r="T1255" i="1"/>
  <c r="G1255" i="1"/>
  <c r="A1256" i="1"/>
  <c r="E1257" i="1" s="1"/>
  <c r="F1255" i="1"/>
  <c r="M1255" i="1"/>
  <c r="N1255" i="1" s="1"/>
  <c r="D1256" i="1"/>
  <c r="L1255" i="1"/>
  <c r="C1256" i="1"/>
  <c r="H1254" i="1"/>
  <c r="B1132" i="1"/>
  <c r="R1132" i="1"/>
  <c r="I1134" i="1"/>
  <c r="J1133" i="1"/>
  <c r="K1133" i="1" s="1"/>
  <c r="O1262" i="1"/>
  <c r="P1255" i="1" l="1"/>
  <c r="O1263" i="1"/>
  <c r="H1255" i="1"/>
  <c r="T1256" i="1"/>
  <c r="M1256" i="1"/>
  <c r="N1256" i="1" s="1"/>
  <c r="F1256" i="1"/>
  <c r="D1257" i="1"/>
  <c r="L1256" i="1"/>
  <c r="C1257" i="1"/>
  <c r="G1256" i="1"/>
  <c r="A1257" i="1"/>
  <c r="E1258" i="1" s="1"/>
  <c r="Q1133" i="1"/>
  <c r="R1133" i="1" s="1"/>
  <c r="J1134" i="1"/>
  <c r="K1134" i="1" s="1"/>
  <c r="I1135" i="1"/>
  <c r="P1256" i="1" l="1"/>
  <c r="F1257" i="1"/>
  <c r="D1258" i="1"/>
  <c r="G1257" i="1"/>
  <c r="L1257" i="1"/>
  <c r="T1257" i="1"/>
  <c r="C1258" i="1"/>
  <c r="M1257" i="1"/>
  <c r="N1257" i="1" s="1"/>
  <c r="A1258" i="1"/>
  <c r="E1259" i="1" s="1"/>
  <c r="H1256" i="1"/>
  <c r="O1264" i="1"/>
  <c r="B1133" i="1"/>
  <c r="I1136" i="1"/>
  <c r="J1135" i="1"/>
  <c r="K1135" i="1" s="1"/>
  <c r="Q1134" i="1"/>
  <c r="R1134" i="1" s="1"/>
  <c r="B1134" i="1" l="1"/>
  <c r="P1257" i="1"/>
  <c r="I1137" i="1"/>
  <c r="J1137" i="1" s="1"/>
  <c r="J1136" i="1"/>
  <c r="K1136" i="1" s="1"/>
  <c r="A1259" i="1"/>
  <c r="E1260" i="1" s="1"/>
  <c r="D1259" i="1"/>
  <c r="C1259" i="1"/>
  <c r="M1258" i="1"/>
  <c r="N1258" i="1" s="1"/>
  <c r="G1258" i="1"/>
  <c r="F1258" i="1"/>
  <c r="T1258" i="1"/>
  <c r="L1258" i="1"/>
  <c r="H1257" i="1"/>
  <c r="O1265" i="1"/>
  <c r="Q1135" i="1"/>
  <c r="R1135" i="1" s="1"/>
  <c r="P1258" i="1" l="1"/>
  <c r="G1259" i="1"/>
  <c r="A1260" i="1"/>
  <c r="E1261" i="1" s="1"/>
  <c r="T1259" i="1"/>
  <c r="L1259" i="1"/>
  <c r="F1259" i="1"/>
  <c r="M1259" i="1"/>
  <c r="N1259" i="1" s="1"/>
  <c r="C1260" i="1"/>
  <c r="Q1136" i="1"/>
  <c r="R1136" i="1" s="1"/>
  <c r="K1137" i="1"/>
  <c r="I1138" i="1"/>
  <c r="O1266" i="1"/>
  <c r="H1258" i="1"/>
  <c r="B1135" i="1"/>
  <c r="D1260" i="1" l="1"/>
  <c r="D1261" i="1" s="1"/>
  <c r="H1259" i="1"/>
  <c r="B1136" i="1"/>
  <c r="Q1137" i="1"/>
  <c r="R1137" i="1" s="1"/>
  <c r="L1260" i="1"/>
  <c r="F1260" i="1"/>
  <c r="C1261" i="1"/>
  <c r="G1260" i="1"/>
  <c r="M1260" i="1"/>
  <c r="N1260" i="1" s="1"/>
  <c r="A1261" i="1"/>
  <c r="E1262" i="1" s="1"/>
  <c r="T1260" i="1"/>
  <c r="O1267" i="1"/>
  <c r="I1139" i="1"/>
  <c r="J1138" i="1"/>
  <c r="K1138" i="1" s="1"/>
  <c r="Q1138" i="1" s="1"/>
  <c r="P1259" i="1"/>
  <c r="H1260" i="1" l="1"/>
  <c r="B1137" i="1"/>
  <c r="I1140" i="1"/>
  <c r="J1139" i="1"/>
  <c r="K1139" i="1" s="1"/>
  <c r="O1268" i="1"/>
  <c r="U1137" i="1"/>
  <c r="P1260" i="1"/>
  <c r="M1261" i="1"/>
  <c r="N1261" i="1" s="1"/>
  <c r="A1262" i="1"/>
  <c r="E1263" i="1" s="1"/>
  <c r="L1261" i="1"/>
  <c r="T1261" i="1"/>
  <c r="G1261" i="1"/>
  <c r="D1262" i="1"/>
  <c r="F1261" i="1"/>
  <c r="C1262" i="1"/>
  <c r="B1138" i="1"/>
  <c r="R1138" i="1"/>
  <c r="H1261" i="1" l="1"/>
  <c r="O1269" i="1"/>
  <c r="F1262" i="1"/>
  <c r="T1262" i="1"/>
  <c r="D1263" i="1"/>
  <c r="C1263" i="1"/>
  <c r="L1262" i="1"/>
  <c r="G1262" i="1"/>
  <c r="A1263" i="1"/>
  <c r="E1264" i="1" s="1"/>
  <c r="M1262" i="1"/>
  <c r="N1262" i="1" s="1"/>
  <c r="Q1139" i="1"/>
  <c r="R1139" i="1" s="1"/>
  <c r="I1141" i="1"/>
  <c r="J1140" i="1"/>
  <c r="K1140" i="1" s="1"/>
  <c r="Q1140" i="1" s="1"/>
  <c r="P1261" i="1"/>
  <c r="P1262" i="1" l="1"/>
  <c r="M1263" i="1"/>
  <c r="N1263" i="1" s="1"/>
  <c r="A1264" i="1"/>
  <c r="E1265" i="1" s="1"/>
  <c r="T1263" i="1"/>
  <c r="D1264" i="1"/>
  <c r="F1263" i="1"/>
  <c r="C1264" i="1"/>
  <c r="L1263" i="1"/>
  <c r="G1263" i="1"/>
  <c r="O1270" i="1"/>
  <c r="B1140" i="1"/>
  <c r="R1140" i="1"/>
  <c r="I1142" i="1"/>
  <c r="J1141" i="1"/>
  <c r="K1141" i="1" s="1"/>
  <c r="H1262" i="1"/>
  <c r="B1139" i="1"/>
  <c r="P1263" i="1" l="1"/>
  <c r="I1143" i="1"/>
  <c r="J1142" i="1"/>
  <c r="K1142" i="1" s="1"/>
  <c r="O1271" i="1"/>
  <c r="C1265" i="1"/>
  <c r="M1264" i="1"/>
  <c r="N1264" i="1" s="1"/>
  <c r="G1264" i="1"/>
  <c r="T1264" i="1"/>
  <c r="A1265" i="1"/>
  <c r="E1266" i="1" s="1"/>
  <c r="D1265" i="1"/>
  <c r="L1264" i="1"/>
  <c r="F1264" i="1"/>
  <c r="Q1141" i="1"/>
  <c r="R1141" i="1" s="1"/>
  <c r="H1263" i="1"/>
  <c r="P1264" i="1" l="1"/>
  <c r="O1272" i="1"/>
  <c r="B1141" i="1"/>
  <c r="D1266" i="1"/>
  <c r="G1265" i="1"/>
  <c r="F1265" i="1"/>
  <c r="C1266" i="1"/>
  <c r="M1265" i="1"/>
  <c r="N1265" i="1" s="1"/>
  <c r="L1265" i="1"/>
  <c r="A1266" i="1"/>
  <c r="E1267" i="1" s="1"/>
  <c r="T1265" i="1"/>
  <c r="Q1142" i="1"/>
  <c r="R1142" i="1" s="1"/>
  <c r="I1144" i="1"/>
  <c r="J1143" i="1"/>
  <c r="K1143" i="1" s="1"/>
  <c r="H1264" i="1"/>
  <c r="P1265" i="1" l="1"/>
  <c r="I1145" i="1"/>
  <c r="J1144" i="1"/>
  <c r="K1144" i="1" s="1"/>
  <c r="B1142" i="1"/>
  <c r="H1265" i="1"/>
  <c r="F1266" i="1"/>
  <c r="G1266" i="1"/>
  <c r="C1267" i="1"/>
  <c r="M1266" i="1"/>
  <c r="N1266" i="1" s="1"/>
  <c r="A1267" i="1"/>
  <c r="E1268" i="1" s="1"/>
  <c r="T1266" i="1"/>
  <c r="D1267" i="1"/>
  <c r="L1266" i="1"/>
  <c r="O1273" i="1"/>
  <c r="Q1143" i="1"/>
  <c r="R1143" i="1" s="1"/>
  <c r="P1266" i="1" l="1"/>
  <c r="B1143" i="1"/>
  <c r="M1267" i="1"/>
  <c r="N1267" i="1" s="1"/>
  <c r="C1268" i="1"/>
  <c r="G1267" i="1"/>
  <c r="A1268" i="1"/>
  <c r="E1269" i="1" s="1"/>
  <c r="T1267" i="1"/>
  <c r="D1268" i="1"/>
  <c r="L1267" i="1"/>
  <c r="F1267" i="1"/>
  <c r="H1266" i="1"/>
  <c r="O1274" i="1"/>
  <c r="Q1144" i="1"/>
  <c r="R1144" i="1" s="1"/>
  <c r="I1146" i="1"/>
  <c r="J1145" i="1"/>
  <c r="K1145" i="1" s="1"/>
  <c r="H1267" i="1" l="1"/>
  <c r="B1144" i="1"/>
  <c r="O1275" i="1"/>
  <c r="T1268" i="1"/>
  <c r="D1269" i="1"/>
  <c r="A1269" i="1"/>
  <c r="E1270" i="1" s="1"/>
  <c r="G1268" i="1"/>
  <c r="L1268" i="1"/>
  <c r="F1268" i="1"/>
  <c r="C1269" i="1"/>
  <c r="M1268" i="1"/>
  <c r="N1268" i="1" s="1"/>
  <c r="J1146" i="1"/>
  <c r="K1146" i="1" s="1"/>
  <c r="I1147" i="1"/>
  <c r="P1267" i="1"/>
  <c r="Q1145" i="1"/>
  <c r="R1145" i="1" s="1"/>
  <c r="P1268" i="1" l="1"/>
  <c r="Q1146" i="1"/>
  <c r="R1146" i="1" s="1"/>
  <c r="H1268" i="1"/>
  <c r="C1270" i="1"/>
  <c r="G1269" i="1"/>
  <c r="T1269" i="1"/>
  <c r="L1269" i="1"/>
  <c r="D1270" i="1"/>
  <c r="A1270" i="1"/>
  <c r="E1271" i="1" s="1"/>
  <c r="M1269" i="1"/>
  <c r="N1269" i="1" s="1"/>
  <c r="F1269" i="1"/>
  <c r="I1148" i="1"/>
  <c r="J1147" i="1"/>
  <c r="K1147" i="1" s="1"/>
  <c r="B1145" i="1"/>
  <c r="O1276" i="1"/>
  <c r="H1269" i="1" l="1"/>
  <c r="Q1147" i="1"/>
  <c r="R1147" i="1" s="1"/>
  <c r="I1149" i="1"/>
  <c r="J1148" i="1"/>
  <c r="K1148" i="1" s="1"/>
  <c r="O1277" i="1"/>
  <c r="P1269" i="1"/>
  <c r="B1146" i="1"/>
  <c r="F1270" i="1"/>
  <c r="L1270" i="1"/>
  <c r="D1271" i="1"/>
  <c r="A1271" i="1"/>
  <c r="E1272" i="1" s="1"/>
  <c r="M1270" i="1"/>
  <c r="N1270" i="1" s="1"/>
  <c r="G1270" i="1"/>
  <c r="T1270" i="1"/>
  <c r="C1271" i="1"/>
  <c r="P1270" i="1" l="1"/>
  <c r="B1147" i="1"/>
  <c r="H1270" i="1"/>
  <c r="Q1148" i="1"/>
  <c r="R1148" i="1" s="1"/>
  <c r="I1150" i="1"/>
  <c r="J1149" i="1"/>
  <c r="K1149" i="1" s="1"/>
  <c r="Q1149" i="1" s="1"/>
  <c r="L1271" i="1"/>
  <c r="C1272" i="1"/>
  <c r="G1271" i="1"/>
  <c r="A1272" i="1"/>
  <c r="E1273" i="1" s="1"/>
  <c r="M1271" i="1"/>
  <c r="N1271" i="1" s="1"/>
  <c r="T1271" i="1"/>
  <c r="D1272" i="1"/>
  <c r="F1271" i="1"/>
  <c r="O1278" i="1"/>
  <c r="P1271" i="1" l="1"/>
  <c r="B1149" i="1"/>
  <c r="R1149" i="1"/>
  <c r="C1273" i="1"/>
  <c r="A1273" i="1"/>
  <c r="E1274" i="1" s="1"/>
  <c r="T1272" i="1"/>
  <c r="D1273" i="1"/>
  <c r="L1272" i="1"/>
  <c r="G1272" i="1"/>
  <c r="F1272" i="1"/>
  <c r="M1272" i="1"/>
  <c r="N1272" i="1" s="1"/>
  <c r="I1151" i="1"/>
  <c r="J1150" i="1"/>
  <c r="K1150" i="1" s="1"/>
  <c r="O1279" i="1"/>
  <c r="H1271" i="1"/>
  <c r="B1148" i="1"/>
  <c r="H1272" i="1" l="1"/>
  <c r="O1280" i="1"/>
  <c r="Q1150" i="1"/>
  <c r="R1150" i="1" s="1"/>
  <c r="I1152" i="1"/>
  <c r="J1151" i="1"/>
  <c r="K1151" i="1" s="1"/>
  <c r="Q1151" i="1" s="1"/>
  <c r="A1274" i="1"/>
  <c r="E1275" i="1" s="1"/>
  <c r="T1273" i="1"/>
  <c r="D1274" i="1"/>
  <c r="F1273" i="1"/>
  <c r="C1274" i="1"/>
  <c r="L1273" i="1"/>
  <c r="M1273" i="1"/>
  <c r="N1273" i="1" s="1"/>
  <c r="G1273" i="1"/>
  <c r="P1272" i="1"/>
  <c r="B1151" i="1" l="1"/>
  <c r="R1151" i="1"/>
  <c r="I1153" i="1"/>
  <c r="J1152" i="1"/>
  <c r="K1152" i="1" s="1"/>
  <c r="B1150" i="1"/>
  <c r="P1273" i="1"/>
  <c r="H1273" i="1"/>
  <c r="O1281" i="1"/>
  <c r="M1274" i="1"/>
  <c r="N1274" i="1" s="1"/>
  <c r="T1274" i="1"/>
  <c r="F1274" i="1"/>
  <c r="A1275" i="1"/>
  <c r="E1276" i="1" s="1"/>
  <c r="L1274" i="1"/>
  <c r="G1274" i="1"/>
  <c r="D1275" i="1"/>
  <c r="C1275" i="1"/>
  <c r="P1274" i="1" l="1"/>
  <c r="D1276" i="1"/>
  <c r="M1275" i="1"/>
  <c r="N1275" i="1" s="1"/>
  <c r="C1276" i="1"/>
  <c r="A1276" i="1"/>
  <c r="E1277" i="1" s="1"/>
  <c r="G1275" i="1"/>
  <c r="T1275" i="1"/>
  <c r="F1275" i="1"/>
  <c r="L1275" i="1"/>
  <c r="Q1152" i="1"/>
  <c r="R1152" i="1" s="1"/>
  <c r="H1274" i="1"/>
  <c r="I1154" i="1"/>
  <c r="J1153" i="1"/>
  <c r="K1153" i="1" s="1"/>
  <c r="O1282" i="1"/>
  <c r="H1275" i="1" l="1"/>
  <c r="B1152" i="1"/>
  <c r="F1276" i="1"/>
  <c r="L1276" i="1"/>
  <c r="A1277" i="1"/>
  <c r="E1278" i="1" s="1"/>
  <c r="D1277" i="1"/>
  <c r="C1277" i="1"/>
  <c r="T1276" i="1"/>
  <c r="M1276" i="1"/>
  <c r="N1276" i="1" s="1"/>
  <c r="G1276" i="1"/>
  <c r="I1155" i="1"/>
  <c r="J1154" i="1"/>
  <c r="K1154" i="1" s="1"/>
  <c r="O1283" i="1"/>
  <c r="Q1153" i="1"/>
  <c r="R1153" i="1" s="1"/>
  <c r="P1275" i="1"/>
  <c r="H1276" i="1" l="1"/>
  <c r="B1153" i="1"/>
  <c r="G1277" i="1"/>
  <c r="C1278" i="1"/>
  <c r="M1277" i="1"/>
  <c r="N1277" i="1" s="1"/>
  <c r="A1278" i="1"/>
  <c r="E1279" i="1" s="1"/>
  <c r="T1277" i="1"/>
  <c r="D1278" i="1"/>
  <c r="F1277" i="1"/>
  <c r="L1277" i="1"/>
  <c r="I1156" i="1"/>
  <c r="J1155" i="1"/>
  <c r="K1155" i="1" s="1"/>
  <c r="Q1155" i="1" s="1"/>
  <c r="P1276" i="1"/>
  <c r="Q1154" i="1"/>
  <c r="R1154" i="1" s="1"/>
  <c r="O1284" i="1"/>
  <c r="H1277" i="1" l="1"/>
  <c r="O1285" i="1"/>
  <c r="I1157" i="1"/>
  <c r="J1156" i="1"/>
  <c r="K1156" i="1" s="1"/>
  <c r="B1155" i="1"/>
  <c r="R1155" i="1"/>
  <c r="B1154" i="1"/>
  <c r="P1277" i="1"/>
  <c r="D1279" i="1"/>
  <c r="G1278" i="1"/>
  <c r="C1279" i="1"/>
  <c r="T1278" i="1"/>
  <c r="M1278" i="1"/>
  <c r="N1278" i="1" s="1"/>
  <c r="F1278" i="1"/>
  <c r="A1279" i="1"/>
  <c r="E1280" i="1" s="1"/>
  <c r="L1278" i="1"/>
  <c r="Q1156" i="1" l="1"/>
  <c r="R1156" i="1" s="1"/>
  <c r="I1158" i="1"/>
  <c r="J1157" i="1"/>
  <c r="K1157" i="1" s="1"/>
  <c r="O1286" i="1"/>
  <c r="T1279" i="1"/>
  <c r="L1279" i="1"/>
  <c r="D1280" i="1"/>
  <c r="F1279" i="1"/>
  <c r="C1280" i="1"/>
  <c r="M1279" i="1"/>
  <c r="N1279" i="1" s="1"/>
  <c r="G1279" i="1"/>
  <c r="A1280" i="1"/>
  <c r="E1281" i="1" s="1"/>
  <c r="P1278" i="1"/>
  <c r="H1278" i="1"/>
  <c r="P1279" i="1" l="1"/>
  <c r="O1287" i="1"/>
  <c r="I1159" i="1"/>
  <c r="J1158" i="1"/>
  <c r="K1158" i="1" s="1"/>
  <c r="B1156" i="1"/>
  <c r="Q1157" i="1"/>
  <c r="R1157" i="1" s="1"/>
  <c r="G1280" i="1"/>
  <c r="F1280" i="1"/>
  <c r="L1280" i="1"/>
  <c r="D1281" i="1"/>
  <c r="C1281" i="1"/>
  <c r="T1280" i="1"/>
  <c r="A1281" i="1"/>
  <c r="E1282" i="1" s="1"/>
  <c r="M1280" i="1"/>
  <c r="N1280" i="1" s="1"/>
  <c r="H1279" i="1"/>
  <c r="P1280" i="1" l="1"/>
  <c r="Q1158" i="1"/>
  <c r="R1158" i="1" s="1"/>
  <c r="I1160" i="1"/>
  <c r="J1159" i="1"/>
  <c r="K1159" i="1" s="1"/>
  <c r="C1282" i="1"/>
  <c r="D1282" i="1"/>
  <c r="A1282" i="1"/>
  <c r="E1283" i="1" s="1"/>
  <c r="L1281" i="1"/>
  <c r="G1281" i="1"/>
  <c r="T1281" i="1"/>
  <c r="F1281" i="1"/>
  <c r="M1281" i="1"/>
  <c r="N1281" i="1" s="1"/>
  <c r="H1280" i="1"/>
  <c r="B1157" i="1"/>
  <c r="O1288" i="1"/>
  <c r="P1281" i="1" l="1"/>
  <c r="Q1159" i="1"/>
  <c r="R1159" i="1" s="1"/>
  <c r="I1161" i="1"/>
  <c r="J1160" i="1"/>
  <c r="K1160" i="1" s="1"/>
  <c r="B1158" i="1"/>
  <c r="O1289" i="1"/>
  <c r="T1282" i="1"/>
  <c r="F1282" i="1"/>
  <c r="M1282" i="1"/>
  <c r="N1282" i="1" s="1"/>
  <c r="D1283" i="1"/>
  <c r="C1283" i="1"/>
  <c r="A1283" i="1"/>
  <c r="E1284" i="1" s="1"/>
  <c r="L1282" i="1"/>
  <c r="G1282" i="1"/>
  <c r="H1281" i="1"/>
  <c r="H1282" i="1" l="1"/>
  <c r="O1290" i="1"/>
  <c r="A1284" i="1"/>
  <c r="E1285" i="1" s="1"/>
  <c r="M1283" i="1"/>
  <c r="N1283" i="1" s="1"/>
  <c r="T1283" i="1"/>
  <c r="L1283" i="1"/>
  <c r="F1283" i="1"/>
  <c r="D1284" i="1"/>
  <c r="G1283" i="1"/>
  <c r="C1284" i="1"/>
  <c r="Q1160" i="1"/>
  <c r="R1160" i="1" s="1"/>
  <c r="I1162" i="1"/>
  <c r="J1161" i="1"/>
  <c r="K1161" i="1" s="1"/>
  <c r="B1159" i="1"/>
  <c r="P1282" i="1"/>
  <c r="F1284" i="1" l="1"/>
  <c r="D1285" i="1"/>
  <c r="L1284" i="1"/>
  <c r="C1285" i="1"/>
  <c r="A1285" i="1"/>
  <c r="E1286" i="1" s="1"/>
  <c r="G1284" i="1"/>
  <c r="M1284" i="1"/>
  <c r="N1284" i="1" s="1"/>
  <c r="T1284" i="1"/>
  <c r="O1291" i="1"/>
  <c r="J1162" i="1"/>
  <c r="K1162" i="1" s="1"/>
  <c r="I1163" i="1"/>
  <c r="B1160" i="1"/>
  <c r="P1283" i="1"/>
  <c r="H1283" i="1"/>
  <c r="Q1161" i="1"/>
  <c r="R1161" i="1" s="1"/>
  <c r="Q1162" i="1" l="1"/>
  <c r="R1162" i="1" s="1"/>
  <c r="L1285" i="1"/>
  <c r="C1286" i="1"/>
  <c r="A1286" i="1"/>
  <c r="E1287" i="1" s="1"/>
  <c r="G1285" i="1"/>
  <c r="T1285" i="1"/>
  <c r="M1285" i="1"/>
  <c r="N1285" i="1" s="1"/>
  <c r="D1286" i="1"/>
  <c r="F1285" i="1"/>
  <c r="B1161" i="1"/>
  <c r="O1292" i="1"/>
  <c r="P1284" i="1"/>
  <c r="I1164" i="1"/>
  <c r="J1163" i="1"/>
  <c r="K1163" i="1" s="1"/>
  <c r="H1284" i="1"/>
  <c r="H1285" i="1" l="1"/>
  <c r="O1293" i="1"/>
  <c r="F1286" i="1"/>
  <c r="G1286" i="1"/>
  <c r="L1286" i="1"/>
  <c r="D1287" i="1"/>
  <c r="C1287" i="1"/>
  <c r="A1287" i="1"/>
  <c r="E1288" i="1" s="1"/>
  <c r="T1286" i="1"/>
  <c r="M1286" i="1"/>
  <c r="N1286" i="1" s="1"/>
  <c r="I1165" i="1"/>
  <c r="J1164" i="1"/>
  <c r="K1164" i="1" s="1"/>
  <c r="P1285" i="1"/>
  <c r="Q1163" i="1"/>
  <c r="R1163" i="1" s="1"/>
  <c r="B1162" i="1"/>
  <c r="Q1164" i="1" l="1"/>
  <c r="R1164" i="1" s="1"/>
  <c r="P1286" i="1"/>
  <c r="B1163" i="1"/>
  <c r="I1166" i="1"/>
  <c r="J1165" i="1"/>
  <c r="K1165" i="1" s="1"/>
  <c r="G1287" i="1"/>
  <c r="D1288" i="1"/>
  <c r="M1287" i="1"/>
  <c r="N1287" i="1" s="1"/>
  <c r="C1288" i="1"/>
  <c r="L1287" i="1"/>
  <c r="A1288" i="1"/>
  <c r="E1289" i="1" s="1"/>
  <c r="F1287" i="1"/>
  <c r="T1287" i="1"/>
  <c r="O1294" i="1"/>
  <c r="H1286" i="1"/>
  <c r="P1287" i="1" l="1"/>
  <c r="I1167" i="1"/>
  <c r="J1167" i="1" s="1"/>
  <c r="J1166" i="1"/>
  <c r="K1166" i="1" s="1"/>
  <c r="H1287" i="1"/>
  <c r="T1288" i="1"/>
  <c r="M1288" i="1"/>
  <c r="N1288" i="1" s="1"/>
  <c r="G1288" i="1"/>
  <c r="D1289" i="1"/>
  <c r="F1288" i="1"/>
  <c r="L1288" i="1"/>
  <c r="C1289" i="1"/>
  <c r="A1289" i="1"/>
  <c r="E1290" i="1" s="1"/>
  <c r="O1295" i="1"/>
  <c r="B1164" i="1"/>
  <c r="Q1165" i="1"/>
  <c r="R1165" i="1" s="1"/>
  <c r="H1288" i="1" l="1"/>
  <c r="B1165" i="1"/>
  <c r="M1289" i="1"/>
  <c r="N1289" i="1" s="1"/>
  <c r="C1290" i="1"/>
  <c r="A1290" i="1"/>
  <c r="E1291" i="1" s="1"/>
  <c r="G1289" i="1"/>
  <c r="T1289" i="1"/>
  <c r="L1289" i="1"/>
  <c r="F1289" i="1"/>
  <c r="D1290" i="1"/>
  <c r="O1296" i="1"/>
  <c r="Q1166" i="1"/>
  <c r="R1166" i="1" s="1"/>
  <c r="P1288" i="1"/>
  <c r="I1168" i="1"/>
  <c r="K1167" i="1"/>
  <c r="P1289" i="1" l="1"/>
  <c r="B1166" i="1"/>
  <c r="O1297" i="1"/>
  <c r="T1290" i="1"/>
  <c r="L1290" i="1"/>
  <c r="G1290" i="1"/>
  <c r="F1290" i="1"/>
  <c r="M1290" i="1"/>
  <c r="N1290" i="1" s="1"/>
  <c r="C1291" i="1"/>
  <c r="A1291" i="1"/>
  <c r="D1291" i="1" s="1"/>
  <c r="Q1167" i="1"/>
  <c r="B1167" i="1" s="1"/>
  <c r="H1289" i="1"/>
  <c r="I1169" i="1"/>
  <c r="J1168" i="1"/>
  <c r="K1168" i="1" s="1"/>
  <c r="E1292" i="1" l="1"/>
  <c r="H1290" i="1"/>
  <c r="P1290" i="1"/>
  <c r="U1167" i="1"/>
  <c r="R1167" i="1"/>
  <c r="I1170" i="1"/>
  <c r="J1169" i="1"/>
  <c r="K1169" i="1" s="1"/>
  <c r="Q1169" i="1" s="1"/>
  <c r="Q1168" i="1"/>
  <c r="R1168" i="1" s="1"/>
  <c r="G1291" i="1"/>
  <c r="F1291" i="1"/>
  <c r="M1291" i="1"/>
  <c r="N1291" i="1" s="1"/>
  <c r="D1292" i="1"/>
  <c r="A1292" i="1"/>
  <c r="L1291" i="1"/>
  <c r="C1292" i="1"/>
  <c r="T1291" i="1"/>
  <c r="O1298" i="1"/>
  <c r="E1293" i="1" l="1"/>
  <c r="H1291" i="1"/>
  <c r="I1171" i="1"/>
  <c r="J1170" i="1"/>
  <c r="K1170" i="1" s="1"/>
  <c r="D1293" i="1"/>
  <c r="C1293" i="1"/>
  <c r="A1293" i="1"/>
  <c r="G1292" i="1"/>
  <c r="L1292" i="1"/>
  <c r="F1292" i="1"/>
  <c r="T1292" i="1"/>
  <c r="M1292" i="1"/>
  <c r="N1292" i="1" s="1"/>
  <c r="P1291" i="1"/>
  <c r="B1168" i="1"/>
  <c r="O1299" i="1"/>
  <c r="B1169" i="1"/>
  <c r="R1169" i="1"/>
  <c r="E1294" i="1" l="1"/>
  <c r="H1292" i="1"/>
  <c r="G1293" i="1"/>
  <c r="C1294" i="1"/>
  <c r="A1294" i="1"/>
  <c r="M1293" i="1"/>
  <c r="N1293" i="1" s="1"/>
  <c r="F1293" i="1"/>
  <c r="T1293" i="1"/>
  <c r="L1293" i="1"/>
  <c r="D1294" i="1"/>
  <c r="O1300" i="1"/>
  <c r="Q1170" i="1"/>
  <c r="R1170" i="1" s="1"/>
  <c r="I1172" i="1"/>
  <c r="J1171" i="1"/>
  <c r="K1171" i="1" s="1"/>
  <c r="P1292" i="1"/>
  <c r="E1295" i="1" l="1"/>
  <c r="P1293" i="1"/>
  <c r="B1170" i="1"/>
  <c r="H1293" i="1"/>
  <c r="F1294" i="1"/>
  <c r="M1294" i="1"/>
  <c r="N1294" i="1" s="1"/>
  <c r="G1294" i="1"/>
  <c r="C1295" i="1"/>
  <c r="D1295" i="1"/>
  <c r="A1295" i="1"/>
  <c r="L1294" i="1"/>
  <c r="T1294" i="1"/>
  <c r="Q1171" i="1"/>
  <c r="R1171" i="1" s="1"/>
  <c r="I1173" i="1"/>
  <c r="J1172" i="1"/>
  <c r="K1172" i="1" s="1"/>
  <c r="O1301" i="1"/>
  <c r="E1296" i="1" l="1"/>
  <c r="H1294" i="1"/>
  <c r="M1295" i="1"/>
  <c r="N1295" i="1" s="1"/>
  <c r="A1296" i="1"/>
  <c r="G1295" i="1"/>
  <c r="F1295" i="1"/>
  <c r="D1296" i="1"/>
  <c r="L1295" i="1"/>
  <c r="T1295" i="1"/>
  <c r="C1296" i="1"/>
  <c r="Q1172" i="1"/>
  <c r="R1172" i="1" s="1"/>
  <c r="I1174" i="1"/>
  <c r="J1173" i="1"/>
  <c r="K1173" i="1" s="1"/>
  <c r="B1171" i="1"/>
  <c r="P1294" i="1"/>
  <c r="O1302" i="1"/>
  <c r="E1297" i="1" l="1"/>
  <c r="H1295" i="1"/>
  <c r="B1172" i="1"/>
  <c r="Q1173" i="1"/>
  <c r="R1173" i="1" s="1"/>
  <c r="I1175" i="1"/>
  <c r="J1174" i="1"/>
  <c r="K1174" i="1" s="1"/>
  <c r="P1295" i="1"/>
  <c r="O1303" i="1"/>
  <c r="L1296" i="1"/>
  <c r="G1296" i="1"/>
  <c r="D1297" i="1"/>
  <c r="T1296" i="1"/>
  <c r="C1297" i="1"/>
  <c r="M1296" i="1"/>
  <c r="N1296" i="1" s="1"/>
  <c r="F1296" i="1"/>
  <c r="A1297" i="1"/>
  <c r="E1298" i="1" l="1"/>
  <c r="H1296" i="1"/>
  <c r="B1173" i="1"/>
  <c r="I1176" i="1"/>
  <c r="J1175" i="1"/>
  <c r="K1175" i="1" s="1"/>
  <c r="P1296" i="1"/>
  <c r="O1304" i="1"/>
  <c r="Q1174" i="1"/>
  <c r="R1174" i="1" s="1"/>
  <c r="M1297" i="1"/>
  <c r="N1297" i="1" s="1"/>
  <c r="G1297" i="1"/>
  <c r="A1298" i="1"/>
  <c r="T1297" i="1"/>
  <c r="D1298" i="1"/>
  <c r="F1297" i="1"/>
  <c r="C1298" i="1"/>
  <c r="L1297" i="1"/>
  <c r="E1299" i="1" l="1"/>
  <c r="H1297" i="1"/>
  <c r="B1174" i="1"/>
  <c r="T1298" i="1"/>
  <c r="A1299" i="1"/>
  <c r="L1298" i="1"/>
  <c r="F1298" i="1"/>
  <c r="M1298" i="1"/>
  <c r="N1298" i="1" s="1"/>
  <c r="G1298" i="1"/>
  <c r="D1299" i="1"/>
  <c r="C1299" i="1"/>
  <c r="Q1175" i="1"/>
  <c r="R1175" i="1" s="1"/>
  <c r="I1177" i="1"/>
  <c r="J1176" i="1"/>
  <c r="K1176" i="1" s="1"/>
  <c r="P1297" i="1"/>
  <c r="O1305" i="1"/>
  <c r="E1300" i="1" l="1"/>
  <c r="O1306" i="1"/>
  <c r="P1298" i="1"/>
  <c r="Q1176" i="1"/>
  <c r="R1176" i="1" s="1"/>
  <c r="H1298" i="1"/>
  <c r="A1300" i="1"/>
  <c r="F1299" i="1"/>
  <c r="G1299" i="1"/>
  <c r="L1299" i="1"/>
  <c r="D1300" i="1"/>
  <c r="C1300" i="1"/>
  <c r="T1299" i="1"/>
  <c r="M1299" i="1"/>
  <c r="N1299" i="1" s="1"/>
  <c r="B1175" i="1"/>
  <c r="I1178" i="1"/>
  <c r="J1177" i="1"/>
  <c r="K1177" i="1" s="1"/>
  <c r="E1301" i="1" l="1"/>
  <c r="P1299" i="1"/>
  <c r="H1299" i="1"/>
  <c r="Q1177" i="1"/>
  <c r="R1177" i="1" s="1"/>
  <c r="B1176" i="1"/>
  <c r="I1179" i="1"/>
  <c r="J1178" i="1"/>
  <c r="K1178" i="1" s="1"/>
  <c r="O1307" i="1"/>
  <c r="C1301" i="1"/>
  <c r="F1300" i="1"/>
  <c r="L1300" i="1"/>
  <c r="A1301" i="1"/>
  <c r="G1300" i="1"/>
  <c r="T1300" i="1"/>
  <c r="D1301" i="1"/>
  <c r="M1300" i="1"/>
  <c r="N1300" i="1" s="1"/>
  <c r="E1302" i="1" l="1"/>
  <c r="P1300" i="1"/>
  <c r="C1302" i="1"/>
  <c r="A1302" i="1"/>
  <c r="L1301" i="1"/>
  <c r="T1301" i="1"/>
  <c r="F1301" i="1"/>
  <c r="G1301" i="1"/>
  <c r="D1302" i="1"/>
  <c r="M1301" i="1"/>
  <c r="N1301" i="1" s="1"/>
  <c r="Q1178" i="1"/>
  <c r="R1178" i="1" s="1"/>
  <c r="I1180" i="1"/>
  <c r="J1179" i="1"/>
  <c r="K1179" i="1" s="1"/>
  <c r="H1300" i="1"/>
  <c r="B1177" i="1"/>
  <c r="O1308" i="1"/>
  <c r="E1303" i="1" l="1"/>
  <c r="H1301" i="1"/>
  <c r="B1178" i="1"/>
  <c r="Q1179" i="1"/>
  <c r="R1179" i="1" s="1"/>
  <c r="P1301" i="1"/>
  <c r="I1181" i="1"/>
  <c r="J1180" i="1"/>
  <c r="K1180" i="1" s="1"/>
  <c r="O1309" i="1"/>
  <c r="M1302" i="1"/>
  <c r="N1302" i="1" s="1"/>
  <c r="D1303" i="1"/>
  <c r="C1303" i="1"/>
  <c r="A1303" i="1"/>
  <c r="L1302" i="1"/>
  <c r="T1302" i="1"/>
  <c r="G1302" i="1"/>
  <c r="F1302" i="1"/>
  <c r="E1304" i="1" l="1"/>
  <c r="P1302" i="1"/>
  <c r="H1302" i="1"/>
  <c r="B1179" i="1"/>
  <c r="G1303" i="1"/>
  <c r="A1304" i="1"/>
  <c r="M1303" i="1"/>
  <c r="N1303" i="1" s="1"/>
  <c r="T1303" i="1"/>
  <c r="D1304" i="1"/>
  <c r="F1303" i="1"/>
  <c r="L1303" i="1"/>
  <c r="C1304" i="1"/>
  <c r="Q1180" i="1"/>
  <c r="R1180" i="1" s="1"/>
  <c r="I1182" i="1"/>
  <c r="J1181" i="1"/>
  <c r="K1181" i="1" s="1"/>
  <c r="O1310" i="1"/>
  <c r="E1305" i="1" l="1"/>
  <c r="P1303" i="1"/>
  <c r="Q1181" i="1"/>
  <c r="R1181" i="1" s="1"/>
  <c r="B1180" i="1"/>
  <c r="O1311" i="1"/>
  <c r="G1304" i="1"/>
  <c r="A1305" i="1"/>
  <c r="D1305" i="1"/>
  <c r="M1304" i="1"/>
  <c r="N1304" i="1" s="1"/>
  <c r="T1304" i="1"/>
  <c r="F1304" i="1"/>
  <c r="C1305" i="1"/>
  <c r="L1304" i="1"/>
  <c r="I1183" i="1"/>
  <c r="J1182" i="1"/>
  <c r="K1182" i="1" s="1"/>
  <c r="H1303" i="1"/>
  <c r="E1306" i="1" l="1"/>
  <c r="H1304" i="1"/>
  <c r="C1306" i="1"/>
  <c r="G1305" i="1"/>
  <c r="L1305" i="1"/>
  <c r="A1306" i="1"/>
  <c r="M1305" i="1"/>
  <c r="N1305" i="1" s="1"/>
  <c r="T1305" i="1"/>
  <c r="D1306" i="1"/>
  <c r="F1305" i="1"/>
  <c r="O1312" i="1"/>
  <c r="P1304" i="1"/>
  <c r="Q1182" i="1"/>
  <c r="R1182" i="1" s="1"/>
  <c r="I1184" i="1"/>
  <c r="J1183" i="1"/>
  <c r="K1183" i="1" s="1"/>
  <c r="B1181" i="1"/>
  <c r="E1307" i="1" l="1"/>
  <c r="H1305" i="1"/>
  <c r="I1185" i="1"/>
  <c r="J1184" i="1"/>
  <c r="K1184" i="1" s="1"/>
  <c r="Q1184" i="1" s="1"/>
  <c r="O1313" i="1"/>
  <c r="L1306" i="1"/>
  <c r="G1306" i="1"/>
  <c r="F1306" i="1"/>
  <c r="M1306" i="1"/>
  <c r="N1306" i="1" s="1"/>
  <c r="C1307" i="1"/>
  <c r="A1307" i="1"/>
  <c r="T1306" i="1"/>
  <c r="D1307" i="1"/>
  <c r="B1182" i="1"/>
  <c r="Q1183" i="1"/>
  <c r="R1183" i="1" s="1"/>
  <c r="P1305" i="1"/>
  <c r="E1308" i="1" l="1"/>
  <c r="H1306" i="1"/>
  <c r="O1314" i="1"/>
  <c r="B1184" i="1"/>
  <c r="R1184" i="1"/>
  <c r="I1186" i="1"/>
  <c r="J1185" i="1"/>
  <c r="K1185" i="1" s="1"/>
  <c r="B1183" i="1"/>
  <c r="M1307" i="1"/>
  <c r="N1307" i="1" s="1"/>
  <c r="T1307" i="1"/>
  <c r="D1308" i="1"/>
  <c r="F1307" i="1"/>
  <c r="C1308" i="1"/>
  <c r="G1307" i="1"/>
  <c r="A1308" i="1"/>
  <c r="L1307" i="1"/>
  <c r="P1306" i="1"/>
  <c r="E1309" i="1" l="1"/>
  <c r="P1307" i="1"/>
  <c r="Q1185" i="1"/>
  <c r="R1185" i="1" s="1"/>
  <c r="I1187" i="1"/>
  <c r="J1186" i="1"/>
  <c r="K1186" i="1" s="1"/>
  <c r="O1315" i="1"/>
  <c r="D1309" i="1"/>
  <c r="F1308" i="1"/>
  <c r="L1308" i="1"/>
  <c r="G1308" i="1"/>
  <c r="C1309" i="1"/>
  <c r="A1309" i="1"/>
  <c r="M1308" i="1"/>
  <c r="N1308" i="1" s="1"/>
  <c r="T1308" i="1"/>
  <c r="H1307" i="1"/>
  <c r="E1310" i="1" l="1"/>
  <c r="H1308" i="1"/>
  <c r="P1308" i="1"/>
  <c r="Q1186" i="1"/>
  <c r="R1186" i="1" s="1"/>
  <c r="I1188" i="1"/>
  <c r="J1187" i="1"/>
  <c r="K1187" i="1" s="1"/>
  <c r="O1316" i="1"/>
  <c r="B1185" i="1"/>
  <c r="G1309" i="1"/>
  <c r="F1309" i="1"/>
  <c r="C1310" i="1"/>
  <c r="M1309" i="1"/>
  <c r="N1309" i="1" s="1"/>
  <c r="L1309" i="1"/>
  <c r="A1310" i="1"/>
  <c r="T1309" i="1"/>
  <c r="D1310" i="1"/>
  <c r="E1311" i="1" l="1"/>
  <c r="H1309" i="1"/>
  <c r="B1186" i="1"/>
  <c r="Q1187" i="1"/>
  <c r="R1187" i="1" s="1"/>
  <c r="P1309" i="1"/>
  <c r="I1189" i="1"/>
  <c r="J1188" i="1"/>
  <c r="K1188" i="1" s="1"/>
  <c r="T1310" i="1"/>
  <c r="A1311" i="1"/>
  <c r="D1311" i="1"/>
  <c r="M1310" i="1"/>
  <c r="N1310" i="1" s="1"/>
  <c r="F1310" i="1"/>
  <c r="C1311" i="1"/>
  <c r="G1310" i="1"/>
  <c r="L1310" i="1"/>
  <c r="O1317" i="1"/>
  <c r="E1312" i="1" l="1"/>
  <c r="H1310" i="1"/>
  <c r="B1187" i="1"/>
  <c r="Q1188" i="1"/>
  <c r="R1188" i="1" s="1"/>
  <c r="D1312" i="1"/>
  <c r="M1311" i="1"/>
  <c r="N1311" i="1" s="1"/>
  <c r="G1311" i="1"/>
  <c r="F1311" i="1"/>
  <c r="L1311" i="1"/>
  <c r="A1312" i="1"/>
  <c r="C1312" i="1"/>
  <c r="T1311" i="1"/>
  <c r="O1318" i="1"/>
  <c r="I1190" i="1"/>
  <c r="J1189" i="1"/>
  <c r="K1189" i="1" s="1"/>
  <c r="P1310" i="1"/>
  <c r="E1313" i="1" l="1"/>
  <c r="P1311" i="1"/>
  <c r="O1319" i="1"/>
  <c r="H1311" i="1"/>
  <c r="I1191" i="1"/>
  <c r="J1190" i="1"/>
  <c r="K1190" i="1" s="1"/>
  <c r="B1188" i="1"/>
  <c r="Q1189" i="1"/>
  <c r="R1189" i="1" s="1"/>
  <c r="T1312" i="1"/>
  <c r="D1313" i="1"/>
  <c r="G1312" i="1"/>
  <c r="L1312" i="1"/>
  <c r="F1312" i="1"/>
  <c r="M1312" i="1"/>
  <c r="N1312" i="1" s="1"/>
  <c r="C1313" i="1"/>
  <c r="A1313" i="1"/>
  <c r="E1314" i="1" l="1"/>
  <c r="H1312" i="1"/>
  <c r="B1189" i="1"/>
  <c r="Q1190" i="1"/>
  <c r="R1190" i="1" s="1"/>
  <c r="I1192" i="1"/>
  <c r="J1191" i="1"/>
  <c r="K1191" i="1" s="1"/>
  <c r="Q1191" i="1" s="1"/>
  <c r="A1314" i="1"/>
  <c r="L1313" i="1"/>
  <c r="T1313" i="1"/>
  <c r="D1314" i="1"/>
  <c r="G1313" i="1"/>
  <c r="F1313" i="1"/>
  <c r="C1314" i="1"/>
  <c r="M1313" i="1"/>
  <c r="N1313" i="1" s="1"/>
  <c r="O1320" i="1"/>
  <c r="P1312" i="1"/>
  <c r="E1315" i="1" l="1"/>
  <c r="P1313" i="1"/>
  <c r="C1315" i="1"/>
  <c r="M1314" i="1"/>
  <c r="N1314" i="1" s="1"/>
  <c r="L1314" i="1"/>
  <c r="A1315" i="1"/>
  <c r="G1314" i="1"/>
  <c r="T1314" i="1"/>
  <c r="D1315" i="1"/>
  <c r="F1314" i="1"/>
  <c r="H1313" i="1"/>
  <c r="B1191" i="1"/>
  <c r="R1191" i="1"/>
  <c r="I1193" i="1"/>
  <c r="J1192" i="1"/>
  <c r="K1192" i="1" s="1"/>
  <c r="Q1192" i="1" s="1"/>
  <c r="B1190" i="1"/>
  <c r="O1321" i="1"/>
  <c r="E1316" i="1" l="1"/>
  <c r="O1322" i="1"/>
  <c r="B1192" i="1"/>
  <c r="R1192" i="1"/>
  <c r="I1194" i="1"/>
  <c r="J1193" i="1"/>
  <c r="K1193" i="1" s="1"/>
  <c r="Q1193" i="1" s="1"/>
  <c r="C1316" i="1"/>
  <c r="M1315" i="1"/>
  <c r="N1315" i="1" s="1"/>
  <c r="A1316" i="1"/>
  <c r="G1315" i="1"/>
  <c r="L1315" i="1"/>
  <c r="T1315" i="1"/>
  <c r="F1315" i="1"/>
  <c r="D1316" i="1"/>
  <c r="P1314" i="1"/>
  <c r="H1314" i="1"/>
  <c r="E1317" i="1" l="1"/>
  <c r="P1315" i="1"/>
  <c r="B1193" i="1"/>
  <c r="R1193" i="1"/>
  <c r="H1315" i="1"/>
  <c r="I1195" i="1"/>
  <c r="J1194" i="1"/>
  <c r="K1194" i="1" s="1"/>
  <c r="F1316" i="1"/>
  <c r="L1316" i="1"/>
  <c r="G1316" i="1"/>
  <c r="C1317" i="1"/>
  <c r="A1317" i="1"/>
  <c r="T1316" i="1"/>
  <c r="D1317" i="1"/>
  <c r="M1316" i="1"/>
  <c r="N1316" i="1" s="1"/>
  <c r="O1323" i="1"/>
  <c r="E1318" i="1" l="1"/>
  <c r="Q1194" i="1"/>
  <c r="R1194" i="1" s="1"/>
  <c r="I1196" i="1"/>
  <c r="J1195" i="1"/>
  <c r="K1195" i="1" s="1"/>
  <c r="M1317" i="1"/>
  <c r="N1317" i="1" s="1"/>
  <c r="G1317" i="1"/>
  <c r="F1317" i="1"/>
  <c r="L1317" i="1"/>
  <c r="A1318" i="1"/>
  <c r="E1319" i="1" s="1"/>
  <c r="C1318" i="1"/>
  <c r="T1317" i="1"/>
  <c r="D1318" i="1"/>
  <c r="P1316" i="1"/>
  <c r="O1324" i="1"/>
  <c r="H1316" i="1"/>
  <c r="H1317" i="1" l="1"/>
  <c r="P1317" i="1"/>
  <c r="O1325" i="1"/>
  <c r="Q1195" i="1"/>
  <c r="R1195" i="1" s="1"/>
  <c r="I1197" i="1"/>
  <c r="J1196" i="1"/>
  <c r="K1196" i="1" s="1"/>
  <c r="L1318" i="1"/>
  <c r="C1319" i="1"/>
  <c r="F1318" i="1"/>
  <c r="A1319" i="1"/>
  <c r="D1319" i="1" s="1"/>
  <c r="G1318" i="1"/>
  <c r="T1318" i="1"/>
  <c r="M1318" i="1"/>
  <c r="N1318" i="1" s="1"/>
  <c r="B1194" i="1"/>
  <c r="E1320" i="1" l="1"/>
  <c r="P1318" i="1"/>
  <c r="B1195" i="1"/>
  <c r="O1326" i="1"/>
  <c r="H1318" i="1"/>
  <c r="M1319" i="1"/>
  <c r="N1319" i="1" s="1"/>
  <c r="C1320" i="1"/>
  <c r="D1320" i="1"/>
  <c r="L1319" i="1"/>
  <c r="T1319" i="1"/>
  <c r="F1319" i="1"/>
  <c r="G1319" i="1"/>
  <c r="A1320" i="1"/>
  <c r="Q1196" i="1"/>
  <c r="R1196" i="1" s="1"/>
  <c r="I1198" i="1"/>
  <c r="J1198" i="1" s="1"/>
  <c r="J1197" i="1"/>
  <c r="K1197" i="1" s="1"/>
  <c r="E1321" i="1" l="1"/>
  <c r="C1321" i="1"/>
  <c r="M1320" i="1"/>
  <c r="N1320" i="1" s="1"/>
  <c r="T1320" i="1"/>
  <c r="F1320" i="1"/>
  <c r="G1320" i="1"/>
  <c r="L1320" i="1"/>
  <c r="D1321" i="1"/>
  <c r="A1321" i="1"/>
  <c r="P1319" i="1"/>
  <c r="O1327" i="1"/>
  <c r="I1199" i="1"/>
  <c r="K1198" i="1"/>
  <c r="Q1197" i="1"/>
  <c r="R1197" i="1" s="1"/>
  <c r="B1196" i="1"/>
  <c r="H1319" i="1"/>
  <c r="E1322" i="1" l="1"/>
  <c r="P1320" i="1"/>
  <c r="I1200" i="1"/>
  <c r="J1199" i="1"/>
  <c r="K1199" i="1" s="1"/>
  <c r="H1320" i="1"/>
  <c r="O1328" i="1"/>
  <c r="Q1198" i="1"/>
  <c r="U1198" i="1" s="1"/>
  <c r="B1197" i="1"/>
  <c r="F1321" i="1"/>
  <c r="G1321" i="1"/>
  <c r="D1322" i="1"/>
  <c r="M1321" i="1"/>
  <c r="N1321" i="1" s="1"/>
  <c r="L1321" i="1"/>
  <c r="T1321" i="1"/>
  <c r="A1322" i="1"/>
  <c r="C1322" i="1"/>
  <c r="E1323" i="1" l="1"/>
  <c r="O1329" i="1"/>
  <c r="L1322" i="1"/>
  <c r="C1323" i="1"/>
  <c r="T1322" i="1"/>
  <c r="A1323" i="1"/>
  <c r="G1322" i="1"/>
  <c r="F1322" i="1"/>
  <c r="M1322" i="1"/>
  <c r="N1322" i="1" s="1"/>
  <c r="D1323" i="1"/>
  <c r="H1321" i="1"/>
  <c r="Q1199" i="1"/>
  <c r="R1199" i="1" s="1"/>
  <c r="P1321" i="1"/>
  <c r="B1198" i="1"/>
  <c r="R1198" i="1"/>
  <c r="I1201" i="1"/>
  <c r="J1200" i="1"/>
  <c r="K1200" i="1" s="1"/>
  <c r="E1324" i="1" l="1"/>
  <c r="T1323" i="1"/>
  <c r="G1323" i="1"/>
  <c r="A1324" i="1"/>
  <c r="F1323" i="1"/>
  <c r="M1323" i="1"/>
  <c r="N1323" i="1" s="1"/>
  <c r="C1324" i="1"/>
  <c r="D1324" i="1"/>
  <c r="L1323" i="1"/>
  <c r="Q1200" i="1"/>
  <c r="R1200" i="1" s="1"/>
  <c r="O1330" i="1"/>
  <c r="I1202" i="1"/>
  <c r="J1201" i="1"/>
  <c r="K1201" i="1" s="1"/>
  <c r="P1322" i="1"/>
  <c r="B1199" i="1"/>
  <c r="H1322" i="1"/>
  <c r="E1325" i="1" l="1"/>
  <c r="P1323" i="1"/>
  <c r="B1200" i="1"/>
  <c r="Q1201" i="1"/>
  <c r="R1201" i="1" s="1"/>
  <c r="H1323" i="1"/>
  <c r="C1325" i="1"/>
  <c r="F1324" i="1"/>
  <c r="G1324" i="1"/>
  <c r="M1324" i="1"/>
  <c r="N1324" i="1" s="1"/>
  <c r="A1325" i="1"/>
  <c r="T1324" i="1"/>
  <c r="D1325" i="1"/>
  <c r="L1324" i="1"/>
  <c r="O1331" i="1"/>
  <c r="I1203" i="1"/>
  <c r="J1202" i="1"/>
  <c r="K1202" i="1" s="1"/>
  <c r="Q1202" i="1" s="1"/>
  <c r="E1326" i="1" l="1"/>
  <c r="P1324" i="1"/>
  <c r="I1204" i="1"/>
  <c r="J1203" i="1"/>
  <c r="K1203" i="1" s="1"/>
  <c r="B1201" i="1"/>
  <c r="H1324" i="1"/>
  <c r="A1326" i="1"/>
  <c r="T1325" i="1"/>
  <c r="L1325" i="1"/>
  <c r="D1326" i="1"/>
  <c r="G1325" i="1"/>
  <c r="F1325" i="1"/>
  <c r="M1325" i="1"/>
  <c r="N1325" i="1" s="1"/>
  <c r="C1326" i="1"/>
  <c r="B1202" i="1"/>
  <c r="R1202" i="1"/>
  <c r="O1332" i="1"/>
  <c r="E1327" i="1" l="1"/>
  <c r="P1325" i="1"/>
  <c r="H1325" i="1"/>
  <c r="Q1203" i="1"/>
  <c r="R1203" i="1" s="1"/>
  <c r="I1205" i="1"/>
  <c r="J1204" i="1"/>
  <c r="K1204" i="1" s="1"/>
  <c r="Q1204" i="1" s="1"/>
  <c r="O1333" i="1"/>
  <c r="C1327" i="1"/>
  <c r="A1327" i="1"/>
  <c r="M1326" i="1"/>
  <c r="N1326" i="1" s="1"/>
  <c r="T1326" i="1"/>
  <c r="D1327" i="1"/>
  <c r="F1326" i="1"/>
  <c r="G1326" i="1"/>
  <c r="L1326" i="1"/>
  <c r="E1328" i="1" l="1"/>
  <c r="H1326" i="1"/>
  <c r="B1204" i="1"/>
  <c r="R1204" i="1"/>
  <c r="I1206" i="1"/>
  <c r="J1205" i="1"/>
  <c r="K1205" i="1" s="1"/>
  <c r="B1203" i="1"/>
  <c r="P1326" i="1"/>
  <c r="F1327" i="1"/>
  <c r="C1328" i="1"/>
  <c r="M1327" i="1"/>
  <c r="N1327" i="1" s="1"/>
  <c r="A1328" i="1"/>
  <c r="L1327" i="1"/>
  <c r="T1327" i="1"/>
  <c r="D1328" i="1"/>
  <c r="G1327" i="1"/>
  <c r="O1334" i="1"/>
  <c r="E1329" i="1" l="1"/>
  <c r="H1327" i="1"/>
  <c r="C1329" i="1"/>
  <c r="A1329" i="1"/>
  <c r="G1328" i="1"/>
  <c r="T1328" i="1"/>
  <c r="D1329" i="1"/>
  <c r="M1328" i="1"/>
  <c r="N1328" i="1" s="1"/>
  <c r="L1328" i="1"/>
  <c r="F1328" i="1"/>
  <c r="Q1205" i="1"/>
  <c r="R1205" i="1" s="1"/>
  <c r="O1335" i="1"/>
  <c r="I1207" i="1"/>
  <c r="J1206" i="1"/>
  <c r="K1206" i="1" s="1"/>
  <c r="Q1206" i="1" s="1"/>
  <c r="P1327" i="1"/>
  <c r="E1330" i="1" l="1"/>
  <c r="H1328" i="1"/>
  <c r="B1205" i="1"/>
  <c r="I1208" i="1"/>
  <c r="J1207" i="1"/>
  <c r="K1207" i="1" s="1"/>
  <c r="O1336" i="1"/>
  <c r="T1329" i="1"/>
  <c r="D1330" i="1"/>
  <c r="G1329" i="1"/>
  <c r="F1329" i="1"/>
  <c r="C1330" i="1"/>
  <c r="M1329" i="1"/>
  <c r="N1329" i="1" s="1"/>
  <c r="A1330" i="1"/>
  <c r="L1329" i="1"/>
  <c r="P1328" i="1"/>
  <c r="B1206" i="1"/>
  <c r="R1206" i="1"/>
  <c r="E1331" i="1" l="1"/>
  <c r="P1329" i="1"/>
  <c r="L1330" i="1"/>
  <c r="G1330" i="1"/>
  <c r="F1330" i="1"/>
  <c r="M1330" i="1"/>
  <c r="N1330" i="1" s="1"/>
  <c r="C1331" i="1"/>
  <c r="A1331" i="1"/>
  <c r="T1330" i="1"/>
  <c r="D1331" i="1"/>
  <c r="O1337" i="1"/>
  <c r="Q1207" i="1"/>
  <c r="R1207" i="1" s="1"/>
  <c r="I1209" i="1"/>
  <c r="J1208" i="1"/>
  <c r="K1208" i="1" s="1"/>
  <c r="H1329" i="1"/>
  <c r="E1332" i="1" l="1"/>
  <c r="P1330" i="1"/>
  <c r="A1332" i="1"/>
  <c r="T1331" i="1"/>
  <c r="D1332" i="1"/>
  <c r="L1331" i="1"/>
  <c r="M1331" i="1"/>
  <c r="N1331" i="1" s="1"/>
  <c r="F1331" i="1"/>
  <c r="G1331" i="1"/>
  <c r="C1332" i="1"/>
  <c r="B1207" i="1"/>
  <c r="O1338" i="1"/>
  <c r="Q1208" i="1"/>
  <c r="R1208" i="1" s="1"/>
  <c r="I1210" i="1"/>
  <c r="J1209" i="1"/>
  <c r="K1209" i="1" s="1"/>
  <c r="H1330" i="1"/>
  <c r="E1333" i="1" l="1"/>
  <c r="H1331" i="1"/>
  <c r="P1331" i="1"/>
  <c r="O1339" i="1"/>
  <c r="Q1209" i="1"/>
  <c r="R1209" i="1" s="1"/>
  <c r="I1211" i="1"/>
  <c r="J1210" i="1"/>
  <c r="K1210" i="1" s="1"/>
  <c r="Q1210" i="1" s="1"/>
  <c r="B1208" i="1"/>
  <c r="M1332" i="1"/>
  <c r="N1332" i="1" s="1"/>
  <c r="C1333" i="1"/>
  <c r="A1333" i="1"/>
  <c r="G1332" i="1"/>
  <c r="T1332" i="1"/>
  <c r="L1332" i="1"/>
  <c r="D1333" i="1"/>
  <c r="F1332" i="1"/>
  <c r="E1334" i="1" l="1"/>
  <c r="P1332" i="1"/>
  <c r="H1332" i="1"/>
  <c r="O1340" i="1"/>
  <c r="L1333" i="1"/>
  <c r="T1333" i="1"/>
  <c r="G1333" i="1"/>
  <c r="D1334" i="1"/>
  <c r="F1333" i="1"/>
  <c r="M1333" i="1"/>
  <c r="N1333" i="1" s="1"/>
  <c r="C1334" i="1"/>
  <c r="A1334" i="1"/>
  <c r="B1210" i="1"/>
  <c r="R1210" i="1"/>
  <c r="I1212" i="1"/>
  <c r="J1211" i="1"/>
  <c r="K1211" i="1" s="1"/>
  <c r="Q1211" i="1" s="1"/>
  <c r="B1209" i="1"/>
  <c r="E1335" i="1" l="1"/>
  <c r="H1333" i="1"/>
  <c r="A1335" i="1"/>
  <c r="T1334" i="1"/>
  <c r="D1335" i="1"/>
  <c r="L1334" i="1"/>
  <c r="M1334" i="1"/>
  <c r="N1334" i="1" s="1"/>
  <c r="F1334" i="1"/>
  <c r="G1334" i="1"/>
  <c r="C1335" i="1"/>
  <c r="B1211" i="1"/>
  <c r="R1211" i="1"/>
  <c r="O1341" i="1"/>
  <c r="P1333" i="1"/>
  <c r="I1213" i="1"/>
  <c r="J1212" i="1"/>
  <c r="K1212" i="1" s="1"/>
  <c r="E1336" i="1" l="1"/>
  <c r="P1334" i="1"/>
  <c r="Q1212" i="1"/>
  <c r="R1212" i="1" s="1"/>
  <c r="O1342" i="1"/>
  <c r="I1214" i="1"/>
  <c r="J1213" i="1"/>
  <c r="K1213" i="1" s="1"/>
  <c r="F1335" i="1"/>
  <c r="G1335" i="1"/>
  <c r="M1335" i="1"/>
  <c r="N1335" i="1" s="1"/>
  <c r="C1336" i="1"/>
  <c r="A1336" i="1"/>
  <c r="T1335" i="1"/>
  <c r="L1335" i="1"/>
  <c r="D1336" i="1"/>
  <c r="H1334" i="1"/>
  <c r="E1337" i="1" l="1"/>
  <c r="I1215" i="1"/>
  <c r="J1214" i="1"/>
  <c r="K1214" i="1" s="1"/>
  <c r="T1336" i="1"/>
  <c r="A1337" i="1"/>
  <c r="D1337" i="1"/>
  <c r="G1336" i="1"/>
  <c r="F1336" i="1"/>
  <c r="M1336" i="1"/>
  <c r="N1336" i="1" s="1"/>
  <c r="L1336" i="1"/>
  <c r="C1337" i="1"/>
  <c r="O1343" i="1"/>
  <c r="P1335" i="1"/>
  <c r="B1212" i="1"/>
  <c r="H1335" i="1"/>
  <c r="Q1213" i="1"/>
  <c r="R1213" i="1" s="1"/>
  <c r="E1338" i="1" l="1"/>
  <c r="P1336" i="1"/>
  <c r="O1344" i="1"/>
  <c r="B1213" i="1"/>
  <c r="G1337" i="1"/>
  <c r="F1337" i="1"/>
  <c r="L1337" i="1"/>
  <c r="C1338" i="1"/>
  <c r="A1338" i="1"/>
  <c r="M1337" i="1"/>
  <c r="N1337" i="1" s="1"/>
  <c r="T1337" i="1"/>
  <c r="D1338" i="1"/>
  <c r="Q1214" i="1"/>
  <c r="R1214" i="1" s="1"/>
  <c r="H1336" i="1"/>
  <c r="I1216" i="1"/>
  <c r="J1215" i="1"/>
  <c r="K1215" i="1" s="1"/>
  <c r="E1339" i="1" l="1"/>
  <c r="H1337" i="1"/>
  <c r="P1337" i="1"/>
  <c r="Q1215" i="1"/>
  <c r="R1215" i="1" s="1"/>
  <c r="O1345" i="1"/>
  <c r="I1217" i="1"/>
  <c r="J1216" i="1"/>
  <c r="K1216" i="1" s="1"/>
  <c r="A1339" i="1"/>
  <c r="L1338" i="1"/>
  <c r="T1338" i="1"/>
  <c r="F1338" i="1"/>
  <c r="M1338" i="1"/>
  <c r="N1338" i="1" s="1"/>
  <c r="D1339" i="1"/>
  <c r="G1338" i="1"/>
  <c r="C1339" i="1"/>
  <c r="B1214" i="1"/>
  <c r="E1340" i="1" l="1"/>
  <c r="P1338" i="1"/>
  <c r="B1215" i="1"/>
  <c r="D1340" i="1"/>
  <c r="G1339" i="1"/>
  <c r="L1339" i="1"/>
  <c r="M1339" i="1"/>
  <c r="N1339" i="1" s="1"/>
  <c r="F1339" i="1"/>
  <c r="C1340" i="1"/>
  <c r="A1340" i="1"/>
  <c r="T1339" i="1"/>
  <c r="Q1216" i="1"/>
  <c r="R1216" i="1" s="1"/>
  <c r="I1218" i="1"/>
  <c r="J1217" i="1"/>
  <c r="K1217" i="1" s="1"/>
  <c r="Q1217" i="1" s="1"/>
  <c r="H1338" i="1"/>
  <c r="O1346" i="1"/>
  <c r="E1341" i="1" l="1"/>
  <c r="H1339" i="1"/>
  <c r="B1216" i="1"/>
  <c r="O1347" i="1"/>
  <c r="G1340" i="1"/>
  <c r="F1340" i="1"/>
  <c r="L1340" i="1"/>
  <c r="D1341" i="1"/>
  <c r="A1341" i="1"/>
  <c r="C1341" i="1"/>
  <c r="T1340" i="1"/>
  <c r="M1340" i="1"/>
  <c r="N1340" i="1" s="1"/>
  <c r="B1217" i="1"/>
  <c r="R1217" i="1"/>
  <c r="P1339" i="1"/>
  <c r="I1219" i="1"/>
  <c r="J1218" i="1"/>
  <c r="K1218" i="1" s="1"/>
  <c r="E1342" i="1" l="1"/>
  <c r="H1340" i="1"/>
  <c r="Q1218" i="1"/>
  <c r="R1218" i="1" s="1"/>
  <c r="O1348" i="1"/>
  <c r="I1220" i="1"/>
  <c r="J1219" i="1"/>
  <c r="K1219" i="1" s="1"/>
  <c r="G1341" i="1"/>
  <c r="D1342" i="1"/>
  <c r="T1341" i="1"/>
  <c r="C1342" i="1"/>
  <c r="L1341" i="1"/>
  <c r="F1341" i="1"/>
  <c r="M1341" i="1"/>
  <c r="N1341" i="1" s="1"/>
  <c r="A1342" i="1"/>
  <c r="P1340" i="1"/>
  <c r="E1343" i="1" l="1"/>
  <c r="P1341" i="1"/>
  <c r="B1218" i="1"/>
  <c r="Q1219" i="1"/>
  <c r="R1219" i="1" s="1"/>
  <c r="I1221" i="1"/>
  <c r="J1220" i="1"/>
  <c r="K1220" i="1" s="1"/>
  <c r="O1349" i="1"/>
  <c r="H1341" i="1"/>
  <c r="L1342" i="1"/>
  <c r="M1342" i="1"/>
  <c r="N1342" i="1" s="1"/>
  <c r="A1343" i="1"/>
  <c r="T1342" i="1"/>
  <c r="D1343" i="1"/>
  <c r="G1342" i="1"/>
  <c r="C1343" i="1"/>
  <c r="F1342" i="1"/>
  <c r="E1344" i="1" l="1"/>
  <c r="O1350" i="1"/>
  <c r="T1343" i="1"/>
  <c r="G1343" i="1"/>
  <c r="M1343" i="1"/>
  <c r="N1343" i="1" s="1"/>
  <c r="D1344" i="1"/>
  <c r="F1343" i="1"/>
  <c r="L1343" i="1"/>
  <c r="C1344" i="1"/>
  <c r="A1344" i="1"/>
  <c r="Q1220" i="1"/>
  <c r="R1220" i="1" s="1"/>
  <c r="I1222" i="1"/>
  <c r="J1221" i="1"/>
  <c r="K1221" i="1" s="1"/>
  <c r="P1342" i="1"/>
  <c r="H1342" i="1"/>
  <c r="B1219" i="1"/>
  <c r="E1345" i="1" l="1"/>
  <c r="P1343" i="1"/>
  <c r="H1343" i="1"/>
  <c r="I1223" i="1"/>
  <c r="J1222" i="1"/>
  <c r="K1222" i="1" s="1"/>
  <c r="Q1222" i="1" s="1"/>
  <c r="B1220" i="1"/>
  <c r="Q1221" i="1"/>
  <c r="R1221" i="1" s="1"/>
  <c r="F1344" i="1"/>
  <c r="M1344" i="1"/>
  <c r="N1344" i="1" s="1"/>
  <c r="A1345" i="1"/>
  <c r="L1344" i="1"/>
  <c r="D1345" i="1"/>
  <c r="T1344" i="1"/>
  <c r="C1345" i="1"/>
  <c r="G1344" i="1"/>
  <c r="O1351" i="1"/>
  <c r="E1346" i="1" l="1"/>
  <c r="P1344" i="1"/>
  <c r="H1344" i="1"/>
  <c r="D1346" i="1"/>
  <c r="L1345" i="1"/>
  <c r="M1345" i="1"/>
  <c r="N1345" i="1" s="1"/>
  <c r="F1345" i="1"/>
  <c r="C1346" i="1"/>
  <c r="A1346" i="1"/>
  <c r="G1345" i="1"/>
  <c r="T1345" i="1"/>
  <c r="B1222" i="1"/>
  <c r="R1222" i="1"/>
  <c r="I1224" i="1"/>
  <c r="J1223" i="1"/>
  <c r="K1223" i="1" s="1"/>
  <c r="Q1223" i="1" s="1"/>
  <c r="B1221" i="1"/>
  <c r="O1352" i="1"/>
  <c r="E1347" i="1" l="1"/>
  <c r="H1345" i="1"/>
  <c r="I1225" i="1"/>
  <c r="J1224" i="1"/>
  <c r="K1224" i="1" s="1"/>
  <c r="A1347" i="1"/>
  <c r="F1346" i="1"/>
  <c r="M1346" i="1"/>
  <c r="N1346" i="1" s="1"/>
  <c r="G1346" i="1"/>
  <c r="D1347" i="1"/>
  <c r="C1347" i="1"/>
  <c r="T1346" i="1"/>
  <c r="L1346" i="1"/>
  <c r="B1223" i="1"/>
  <c r="R1223" i="1"/>
  <c r="P1345" i="1"/>
  <c r="O1353" i="1"/>
  <c r="E1348" i="1" l="1"/>
  <c r="H1346" i="1"/>
  <c r="P1346" i="1"/>
  <c r="M1347" i="1"/>
  <c r="N1347" i="1" s="1"/>
  <c r="G1347" i="1"/>
  <c r="C1348" i="1"/>
  <c r="F1347" i="1"/>
  <c r="D1348" i="1"/>
  <c r="L1347" i="1"/>
  <c r="T1347" i="1"/>
  <c r="A1348" i="1"/>
  <c r="Q1224" i="1"/>
  <c r="R1224" i="1" s="1"/>
  <c r="I1226" i="1"/>
  <c r="J1225" i="1"/>
  <c r="K1225" i="1" s="1"/>
  <c r="Q1225" i="1" s="1"/>
  <c r="O1354" i="1"/>
  <c r="E1349" i="1" l="1"/>
  <c r="P1347" i="1"/>
  <c r="B1224" i="1"/>
  <c r="D1349" i="1"/>
  <c r="L1348" i="1"/>
  <c r="M1348" i="1"/>
  <c r="N1348" i="1" s="1"/>
  <c r="C1349" i="1"/>
  <c r="T1348" i="1"/>
  <c r="G1348" i="1"/>
  <c r="A1349" i="1"/>
  <c r="E1350" i="1" s="1"/>
  <c r="F1348" i="1"/>
  <c r="H1347" i="1"/>
  <c r="I1227" i="1"/>
  <c r="J1226" i="1"/>
  <c r="K1226" i="1" s="1"/>
  <c r="O1355" i="1"/>
  <c r="B1225" i="1"/>
  <c r="R1225" i="1"/>
  <c r="P1348" i="1" l="1"/>
  <c r="Q1226" i="1"/>
  <c r="R1226" i="1" s="1"/>
  <c r="I1228" i="1"/>
  <c r="J1228" i="1" s="1"/>
  <c r="J1227" i="1"/>
  <c r="K1227" i="1" s="1"/>
  <c r="T1349" i="1"/>
  <c r="G1349" i="1"/>
  <c r="A1350" i="1"/>
  <c r="D1350" i="1" s="1"/>
  <c r="L1349" i="1"/>
  <c r="F1349" i="1"/>
  <c r="M1349" i="1"/>
  <c r="N1349" i="1" s="1"/>
  <c r="C1350" i="1"/>
  <c r="H1348" i="1"/>
  <c r="O1356" i="1"/>
  <c r="E1351" i="1" l="1"/>
  <c r="P1349" i="1"/>
  <c r="Q1227" i="1"/>
  <c r="R1227" i="1" s="1"/>
  <c r="I1229" i="1"/>
  <c r="K1228" i="1"/>
  <c r="H1349" i="1"/>
  <c r="O1357" i="1"/>
  <c r="G1350" i="1"/>
  <c r="C1351" i="1"/>
  <c r="A1351" i="1"/>
  <c r="M1350" i="1"/>
  <c r="N1350" i="1" s="1"/>
  <c r="F1350" i="1"/>
  <c r="T1350" i="1"/>
  <c r="D1351" i="1"/>
  <c r="L1350" i="1"/>
  <c r="B1226" i="1"/>
  <c r="E1352" i="1" l="1"/>
  <c r="H1350" i="1"/>
  <c r="P1350" i="1"/>
  <c r="O1358" i="1"/>
  <c r="Q1228" i="1"/>
  <c r="R1228" i="1" s="1"/>
  <c r="A1352" i="1"/>
  <c r="G1351" i="1"/>
  <c r="T1351" i="1"/>
  <c r="M1351" i="1"/>
  <c r="N1351" i="1" s="1"/>
  <c r="D1352" i="1"/>
  <c r="F1351" i="1"/>
  <c r="L1351" i="1"/>
  <c r="C1352" i="1"/>
  <c r="I1230" i="1"/>
  <c r="J1229" i="1"/>
  <c r="K1229" i="1" s="1"/>
  <c r="B1227" i="1"/>
  <c r="E1353" i="1" l="1"/>
  <c r="H1351" i="1"/>
  <c r="B1228" i="1"/>
  <c r="I1231" i="1"/>
  <c r="J1230" i="1"/>
  <c r="K1230" i="1" s="1"/>
  <c r="D1353" i="1"/>
  <c r="G1352" i="1"/>
  <c r="C1353" i="1"/>
  <c r="M1352" i="1"/>
  <c r="N1352" i="1" s="1"/>
  <c r="A1353" i="1"/>
  <c r="T1352" i="1"/>
  <c r="F1352" i="1"/>
  <c r="L1352" i="1"/>
  <c r="P1351" i="1"/>
  <c r="U1228" i="1"/>
  <c r="O1359" i="1"/>
  <c r="Q1229" i="1"/>
  <c r="R1229" i="1" s="1"/>
  <c r="E1354" i="1" l="1"/>
  <c r="H1352" i="1"/>
  <c r="O1360" i="1"/>
  <c r="P1352" i="1"/>
  <c r="Q1230" i="1"/>
  <c r="R1230" i="1" s="1"/>
  <c r="I1232" i="1"/>
  <c r="J1231" i="1"/>
  <c r="K1231" i="1" s="1"/>
  <c r="B1229" i="1"/>
  <c r="T1353" i="1"/>
  <c r="C1354" i="1"/>
  <c r="L1353" i="1"/>
  <c r="A1354" i="1"/>
  <c r="F1353" i="1"/>
  <c r="G1353" i="1"/>
  <c r="D1354" i="1"/>
  <c r="M1353" i="1"/>
  <c r="N1353" i="1" s="1"/>
  <c r="E1355" i="1" l="1"/>
  <c r="P1353" i="1"/>
  <c r="H1353" i="1"/>
  <c r="B1230" i="1"/>
  <c r="O1361" i="1"/>
  <c r="I1233" i="1"/>
  <c r="J1232" i="1"/>
  <c r="K1232" i="1" s="1"/>
  <c r="M1354" i="1"/>
  <c r="N1354" i="1" s="1"/>
  <c r="F1354" i="1"/>
  <c r="D1355" i="1"/>
  <c r="L1354" i="1"/>
  <c r="C1355" i="1"/>
  <c r="T1354" i="1"/>
  <c r="A1355" i="1"/>
  <c r="G1354" i="1"/>
  <c r="Q1231" i="1"/>
  <c r="R1231" i="1" s="1"/>
  <c r="E1356" i="1" l="1"/>
  <c r="P1354" i="1"/>
  <c r="B1231" i="1"/>
  <c r="M1355" i="1"/>
  <c r="N1355" i="1" s="1"/>
  <c r="D1356" i="1"/>
  <c r="C1356" i="1"/>
  <c r="A1356" i="1"/>
  <c r="G1355" i="1"/>
  <c r="T1355" i="1"/>
  <c r="L1355" i="1"/>
  <c r="F1355" i="1"/>
  <c r="Q1232" i="1"/>
  <c r="R1232" i="1" s="1"/>
  <c r="I1234" i="1"/>
  <c r="J1233" i="1"/>
  <c r="K1233" i="1" s="1"/>
  <c r="H1354" i="1"/>
  <c r="O1362" i="1"/>
  <c r="E1357" i="1" l="1"/>
  <c r="B1232" i="1"/>
  <c r="I1235" i="1"/>
  <c r="J1234" i="1"/>
  <c r="K1234" i="1" s="1"/>
  <c r="A1357" i="1"/>
  <c r="L1356" i="1"/>
  <c r="T1356" i="1"/>
  <c r="G1356" i="1"/>
  <c r="F1356" i="1"/>
  <c r="M1356" i="1"/>
  <c r="N1356" i="1" s="1"/>
  <c r="C1357" i="1"/>
  <c r="D1357" i="1"/>
  <c r="Q1233" i="1"/>
  <c r="R1233" i="1" s="1"/>
  <c r="O1363" i="1"/>
  <c r="P1355" i="1"/>
  <c r="H1355" i="1"/>
  <c r="E1358" i="1" l="1"/>
  <c r="P1356" i="1"/>
  <c r="B1233" i="1"/>
  <c r="O1364" i="1"/>
  <c r="D1358" i="1"/>
  <c r="C1358" i="1"/>
  <c r="A1358" i="1"/>
  <c r="L1357" i="1"/>
  <c r="F1357" i="1"/>
  <c r="T1357" i="1"/>
  <c r="G1357" i="1"/>
  <c r="M1357" i="1"/>
  <c r="N1357" i="1" s="1"/>
  <c r="H1356" i="1"/>
  <c r="Q1234" i="1"/>
  <c r="R1234" i="1" s="1"/>
  <c r="I1236" i="1"/>
  <c r="J1235" i="1"/>
  <c r="K1235" i="1" s="1"/>
  <c r="E1359" i="1" l="1"/>
  <c r="H1357" i="1"/>
  <c r="Q1235" i="1"/>
  <c r="R1235" i="1" s="1"/>
  <c r="B1234" i="1"/>
  <c r="P1357" i="1"/>
  <c r="O1365" i="1"/>
  <c r="I1237" i="1"/>
  <c r="J1236" i="1"/>
  <c r="K1236" i="1" s="1"/>
  <c r="A1359" i="1"/>
  <c r="T1358" i="1"/>
  <c r="L1358" i="1"/>
  <c r="G1358" i="1"/>
  <c r="C1359" i="1"/>
  <c r="M1358" i="1"/>
  <c r="N1358" i="1" s="1"/>
  <c r="F1358" i="1"/>
  <c r="D1359" i="1"/>
  <c r="E1360" i="1" l="1"/>
  <c r="P1358" i="1"/>
  <c r="B1235" i="1"/>
  <c r="O1366" i="1"/>
  <c r="Q1236" i="1"/>
  <c r="R1236" i="1" s="1"/>
  <c r="F1359" i="1"/>
  <c r="D1360" i="1"/>
  <c r="M1359" i="1"/>
  <c r="N1359" i="1" s="1"/>
  <c r="C1360" i="1"/>
  <c r="A1360" i="1"/>
  <c r="G1359" i="1"/>
  <c r="T1359" i="1"/>
  <c r="L1359" i="1"/>
  <c r="I1238" i="1"/>
  <c r="J1237" i="1"/>
  <c r="K1237" i="1" s="1"/>
  <c r="H1358" i="1"/>
  <c r="E1361" i="1" l="1"/>
  <c r="P1359" i="1"/>
  <c r="B1236" i="1"/>
  <c r="G1360" i="1"/>
  <c r="F1360" i="1"/>
  <c r="T1360" i="1"/>
  <c r="L1360" i="1"/>
  <c r="D1361" i="1"/>
  <c r="C1361" i="1"/>
  <c r="A1361" i="1"/>
  <c r="M1360" i="1"/>
  <c r="N1360" i="1" s="1"/>
  <c r="H1359" i="1"/>
  <c r="Q1237" i="1"/>
  <c r="R1237" i="1" s="1"/>
  <c r="I1239" i="1"/>
  <c r="J1238" i="1"/>
  <c r="K1238" i="1" s="1"/>
  <c r="Q1238" i="1" s="1"/>
  <c r="O1367" i="1"/>
  <c r="E1362" i="1" l="1"/>
  <c r="P1360" i="1"/>
  <c r="H1360" i="1"/>
  <c r="B1237" i="1"/>
  <c r="O1368" i="1"/>
  <c r="B1238" i="1"/>
  <c r="R1238" i="1"/>
  <c r="I1240" i="1"/>
  <c r="J1239" i="1"/>
  <c r="K1239" i="1" s="1"/>
  <c r="G1361" i="1"/>
  <c r="A1362" i="1"/>
  <c r="L1361" i="1"/>
  <c r="T1361" i="1"/>
  <c r="F1361" i="1"/>
  <c r="M1361" i="1"/>
  <c r="N1361" i="1" s="1"/>
  <c r="C1362" i="1"/>
  <c r="D1362" i="1"/>
  <c r="E1363" i="1" l="1"/>
  <c r="H1361" i="1"/>
  <c r="O1369" i="1"/>
  <c r="Q1239" i="1"/>
  <c r="R1239" i="1" s="1"/>
  <c r="I1241" i="1"/>
  <c r="J1240" i="1"/>
  <c r="K1240" i="1" s="1"/>
  <c r="Q1240" i="1" s="1"/>
  <c r="M1362" i="1"/>
  <c r="N1362" i="1" s="1"/>
  <c r="G1362" i="1"/>
  <c r="D1363" i="1"/>
  <c r="C1363" i="1"/>
  <c r="A1363" i="1"/>
  <c r="L1362" i="1"/>
  <c r="F1362" i="1"/>
  <c r="T1362" i="1"/>
  <c r="P1361" i="1"/>
  <c r="E1364" i="1" l="1"/>
  <c r="P1362" i="1"/>
  <c r="B1240" i="1"/>
  <c r="R1240" i="1"/>
  <c r="T1363" i="1"/>
  <c r="D1364" i="1"/>
  <c r="F1363" i="1"/>
  <c r="C1364" i="1"/>
  <c r="A1364" i="1"/>
  <c r="M1363" i="1"/>
  <c r="N1363" i="1" s="1"/>
  <c r="G1363" i="1"/>
  <c r="L1363" i="1"/>
  <c r="B1239" i="1"/>
  <c r="I1242" i="1"/>
  <c r="J1241" i="1"/>
  <c r="K1241" i="1" s="1"/>
  <c r="H1362" i="1"/>
  <c r="O1370" i="1"/>
  <c r="E1365" i="1" l="1"/>
  <c r="H1363" i="1"/>
  <c r="P1363" i="1"/>
  <c r="F1364" i="1"/>
  <c r="L1364" i="1"/>
  <c r="G1364" i="1"/>
  <c r="D1365" i="1"/>
  <c r="M1364" i="1"/>
  <c r="N1364" i="1" s="1"/>
  <c r="C1365" i="1"/>
  <c r="T1364" i="1"/>
  <c r="A1365" i="1"/>
  <c r="Q1241" i="1"/>
  <c r="R1241" i="1" s="1"/>
  <c r="I1243" i="1"/>
  <c r="J1242" i="1"/>
  <c r="K1242" i="1" s="1"/>
  <c r="O1371" i="1"/>
  <c r="E1366" i="1" l="1"/>
  <c r="H1364" i="1"/>
  <c r="Q1242" i="1"/>
  <c r="R1242" i="1" s="1"/>
  <c r="I1244" i="1"/>
  <c r="J1243" i="1"/>
  <c r="K1243" i="1" s="1"/>
  <c r="B1241" i="1"/>
  <c r="P1364" i="1"/>
  <c r="O1372" i="1"/>
  <c r="M1365" i="1"/>
  <c r="N1365" i="1" s="1"/>
  <c r="T1365" i="1"/>
  <c r="G1365" i="1"/>
  <c r="C1366" i="1"/>
  <c r="L1365" i="1"/>
  <c r="A1366" i="1"/>
  <c r="F1365" i="1"/>
  <c r="D1366" i="1"/>
  <c r="E1367" i="1" l="1"/>
  <c r="Q1243" i="1"/>
  <c r="R1243" i="1" s="1"/>
  <c r="I1245" i="1"/>
  <c r="J1244" i="1"/>
  <c r="K1244" i="1" s="1"/>
  <c r="B1242" i="1"/>
  <c r="C1367" i="1"/>
  <c r="F1366" i="1"/>
  <c r="G1366" i="1"/>
  <c r="L1366" i="1"/>
  <c r="A1367" i="1"/>
  <c r="M1366" i="1"/>
  <c r="N1366" i="1" s="1"/>
  <c r="T1366" i="1"/>
  <c r="D1367" i="1"/>
  <c r="P1365" i="1"/>
  <c r="H1365" i="1"/>
  <c r="O1373" i="1"/>
  <c r="E1368" i="1" l="1"/>
  <c r="P1366" i="1"/>
  <c r="H1366" i="1"/>
  <c r="O1374" i="1"/>
  <c r="A1368" i="1"/>
  <c r="L1367" i="1"/>
  <c r="T1367" i="1"/>
  <c r="G1367" i="1"/>
  <c r="M1367" i="1"/>
  <c r="N1367" i="1" s="1"/>
  <c r="F1367" i="1"/>
  <c r="D1368" i="1"/>
  <c r="C1368" i="1"/>
  <c r="Q1244" i="1"/>
  <c r="R1244" i="1" s="1"/>
  <c r="I1246" i="1"/>
  <c r="J1245" i="1"/>
  <c r="K1245" i="1" s="1"/>
  <c r="B1243" i="1"/>
  <c r="E1369" i="1" l="1"/>
  <c r="H1367" i="1"/>
  <c r="L1368" i="1"/>
  <c r="F1368" i="1"/>
  <c r="A1369" i="1"/>
  <c r="C1369" i="1"/>
  <c r="G1368" i="1"/>
  <c r="D1369" i="1"/>
  <c r="M1368" i="1"/>
  <c r="N1368" i="1" s="1"/>
  <c r="T1368" i="1"/>
  <c r="O1375" i="1"/>
  <c r="I1247" i="1"/>
  <c r="J1246" i="1"/>
  <c r="K1246" i="1" s="1"/>
  <c r="B1244" i="1"/>
  <c r="P1367" i="1"/>
  <c r="Q1245" i="1"/>
  <c r="R1245" i="1" s="1"/>
  <c r="E1370" i="1" l="1"/>
  <c r="P1368" i="1"/>
  <c r="B1245" i="1"/>
  <c r="O1376" i="1"/>
  <c r="L1369" i="1"/>
  <c r="F1369" i="1"/>
  <c r="M1369" i="1"/>
  <c r="N1369" i="1" s="1"/>
  <c r="C1370" i="1"/>
  <c r="A1370" i="1"/>
  <c r="G1369" i="1"/>
  <c r="T1369" i="1"/>
  <c r="D1370" i="1"/>
  <c r="H1368" i="1"/>
  <c r="Q1246" i="1"/>
  <c r="R1246" i="1" s="1"/>
  <c r="I1248" i="1"/>
  <c r="J1247" i="1"/>
  <c r="K1247" i="1" s="1"/>
  <c r="E1371" i="1" l="1"/>
  <c r="H1369" i="1"/>
  <c r="G1370" i="1"/>
  <c r="T1370" i="1"/>
  <c r="L1370" i="1"/>
  <c r="D1371" i="1"/>
  <c r="A1371" i="1"/>
  <c r="M1370" i="1"/>
  <c r="N1370" i="1" s="1"/>
  <c r="F1370" i="1"/>
  <c r="C1371" i="1"/>
  <c r="Q1247" i="1"/>
  <c r="R1247" i="1" s="1"/>
  <c r="P1369" i="1"/>
  <c r="I1249" i="1"/>
  <c r="J1248" i="1"/>
  <c r="K1248" i="1" s="1"/>
  <c r="B1246" i="1"/>
  <c r="O1377" i="1"/>
  <c r="E1372" i="1" l="1"/>
  <c r="P1370" i="1"/>
  <c r="H1370" i="1"/>
  <c r="B1247" i="1"/>
  <c r="L1371" i="1"/>
  <c r="G1371" i="1"/>
  <c r="A1372" i="1"/>
  <c r="T1371" i="1"/>
  <c r="M1371" i="1"/>
  <c r="N1371" i="1" s="1"/>
  <c r="D1372" i="1"/>
  <c r="F1371" i="1"/>
  <c r="C1372" i="1"/>
  <c r="O1378" i="1"/>
  <c r="Q1248" i="1"/>
  <c r="R1248" i="1" s="1"/>
  <c r="I1250" i="1"/>
  <c r="J1249" i="1"/>
  <c r="K1249" i="1" s="1"/>
  <c r="Q1249" i="1" s="1"/>
  <c r="E1373" i="1" l="1"/>
  <c r="P1371" i="1"/>
  <c r="H1371" i="1"/>
  <c r="B1249" i="1"/>
  <c r="R1249" i="1"/>
  <c r="O1379" i="1"/>
  <c r="A1373" i="1"/>
  <c r="T1372" i="1"/>
  <c r="L1372" i="1"/>
  <c r="C1373" i="1"/>
  <c r="D1373" i="1"/>
  <c r="M1372" i="1"/>
  <c r="N1372" i="1" s="1"/>
  <c r="G1372" i="1"/>
  <c r="F1372" i="1"/>
  <c r="I1251" i="1"/>
  <c r="J1250" i="1"/>
  <c r="K1250" i="1" s="1"/>
  <c r="B1248" i="1"/>
  <c r="E1374" i="1" l="1"/>
  <c r="Q1250" i="1"/>
  <c r="R1250" i="1" s="1"/>
  <c r="P1372" i="1"/>
  <c r="O1380" i="1"/>
  <c r="I1252" i="1"/>
  <c r="J1251" i="1"/>
  <c r="K1251" i="1" s="1"/>
  <c r="A1374" i="1"/>
  <c r="G1373" i="1"/>
  <c r="L1373" i="1"/>
  <c r="T1373" i="1"/>
  <c r="D1374" i="1"/>
  <c r="F1373" i="1"/>
  <c r="M1373" i="1"/>
  <c r="N1373" i="1" s="1"/>
  <c r="C1374" i="1"/>
  <c r="H1372" i="1"/>
  <c r="E1375" i="1" l="1"/>
  <c r="P1373" i="1"/>
  <c r="Q1251" i="1"/>
  <c r="R1251" i="1" s="1"/>
  <c r="I1253" i="1"/>
  <c r="J1252" i="1"/>
  <c r="K1252" i="1" s="1"/>
  <c r="O1381" i="1"/>
  <c r="H1373" i="1"/>
  <c r="A1375" i="1"/>
  <c r="C1375" i="1"/>
  <c r="L1374" i="1"/>
  <c r="G1374" i="1"/>
  <c r="T1374" i="1"/>
  <c r="D1375" i="1"/>
  <c r="M1374" i="1"/>
  <c r="N1374" i="1" s="1"/>
  <c r="F1374" i="1"/>
  <c r="B1250" i="1"/>
  <c r="E1376" i="1" l="1"/>
  <c r="O1382" i="1"/>
  <c r="C1376" i="1"/>
  <c r="G1375" i="1"/>
  <c r="T1375" i="1"/>
  <c r="L1375" i="1"/>
  <c r="D1376" i="1"/>
  <c r="A1376" i="1"/>
  <c r="M1375" i="1"/>
  <c r="N1375" i="1" s="1"/>
  <c r="F1375" i="1"/>
  <c r="Q1252" i="1"/>
  <c r="R1252" i="1" s="1"/>
  <c r="P1374" i="1"/>
  <c r="H1374" i="1"/>
  <c r="I1254" i="1"/>
  <c r="J1253" i="1"/>
  <c r="K1253" i="1" s="1"/>
  <c r="B1251" i="1"/>
  <c r="E1377" i="1" l="1"/>
  <c r="H1375" i="1"/>
  <c r="I1255" i="1"/>
  <c r="J1254" i="1"/>
  <c r="K1254" i="1" s="1"/>
  <c r="D1377" i="1"/>
  <c r="M1376" i="1"/>
  <c r="N1376" i="1" s="1"/>
  <c r="C1377" i="1"/>
  <c r="G1376" i="1"/>
  <c r="A1377" i="1"/>
  <c r="L1376" i="1"/>
  <c r="F1376" i="1"/>
  <c r="T1376" i="1"/>
  <c r="B1252" i="1"/>
  <c r="P1375" i="1"/>
  <c r="O1383" i="1"/>
  <c r="Q1253" i="1"/>
  <c r="R1253" i="1" s="1"/>
  <c r="E1378" i="1" l="1"/>
  <c r="H1376" i="1"/>
  <c r="Q1254" i="1"/>
  <c r="R1254" i="1" s="1"/>
  <c r="P1376" i="1"/>
  <c r="I1256" i="1"/>
  <c r="J1255" i="1"/>
  <c r="K1255" i="1" s="1"/>
  <c r="O1384" i="1"/>
  <c r="B1253" i="1"/>
  <c r="F1377" i="1"/>
  <c r="M1377" i="1"/>
  <c r="N1377" i="1" s="1"/>
  <c r="C1378" i="1"/>
  <c r="A1378" i="1"/>
  <c r="L1377" i="1"/>
  <c r="T1377" i="1"/>
  <c r="D1378" i="1"/>
  <c r="G1377" i="1"/>
  <c r="E1379" i="1" l="1"/>
  <c r="B1254" i="1"/>
  <c r="P1377" i="1"/>
  <c r="O1385" i="1"/>
  <c r="H1377" i="1"/>
  <c r="Q1255" i="1"/>
  <c r="R1255" i="1" s="1"/>
  <c r="A1379" i="1"/>
  <c r="E1380" i="1" s="1"/>
  <c r="G1378" i="1"/>
  <c r="L1378" i="1"/>
  <c r="T1378" i="1"/>
  <c r="D1379" i="1"/>
  <c r="F1378" i="1"/>
  <c r="C1379" i="1"/>
  <c r="M1378" i="1"/>
  <c r="N1378" i="1" s="1"/>
  <c r="I1257" i="1"/>
  <c r="J1256" i="1"/>
  <c r="K1256" i="1" s="1"/>
  <c r="P1378" i="1" l="1"/>
  <c r="H1378" i="1"/>
  <c r="O1386" i="1"/>
  <c r="Q1256" i="1"/>
  <c r="R1256" i="1" s="1"/>
  <c r="A1380" i="1"/>
  <c r="E1381" i="1" s="1"/>
  <c r="C1380" i="1"/>
  <c r="G1379" i="1"/>
  <c r="L1379" i="1"/>
  <c r="F1379" i="1"/>
  <c r="T1379" i="1"/>
  <c r="M1379" i="1"/>
  <c r="N1379" i="1" s="1"/>
  <c r="I1258" i="1"/>
  <c r="J1257" i="1"/>
  <c r="K1257" i="1" s="1"/>
  <c r="Q1257" i="1" s="1"/>
  <c r="B1255" i="1"/>
  <c r="D1380" i="1" l="1"/>
  <c r="D1381" i="1" s="1"/>
  <c r="B1256" i="1"/>
  <c r="P1379" i="1"/>
  <c r="B1257" i="1"/>
  <c r="R1257" i="1"/>
  <c r="I1259" i="1"/>
  <c r="J1259" i="1" s="1"/>
  <c r="J1258" i="1"/>
  <c r="K1258" i="1" s="1"/>
  <c r="L1380" i="1"/>
  <c r="F1380" i="1"/>
  <c r="G1380" i="1"/>
  <c r="A1381" i="1"/>
  <c r="E1382" i="1" s="1"/>
  <c r="M1380" i="1"/>
  <c r="N1380" i="1" s="1"/>
  <c r="T1380" i="1"/>
  <c r="C1381" i="1"/>
  <c r="O1387" i="1"/>
  <c r="H1379" i="1"/>
  <c r="H1380" i="1" l="1"/>
  <c r="Q1258" i="1"/>
  <c r="R1258" i="1" s="1"/>
  <c r="C1382" i="1"/>
  <c r="L1381" i="1"/>
  <c r="T1381" i="1"/>
  <c r="A1382" i="1"/>
  <c r="E1383" i="1" s="1"/>
  <c r="G1381" i="1"/>
  <c r="F1381" i="1"/>
  <c r="M1381" i="1"/>
  <c r="N1381" i="1" s="1"/>
  <c r="D1382" i="1"/>
  <c r="O1388" i="1"/>
  <c r="P1380" i="1"/>
  <c r="I1260" i="1"/>
  <c r="K1259" i="1"/>
  <c r="P1381" i="1" l="1"/>
  <c r="H1381" i="1"/>
  <c r="B1258" i="1"/>
  <c r="I1261" i="1"/>
  <c r="J1260" i="1"/>
  <c r="K1260" i="1" s="1"/>
  <c r="M1382" i="1"/>
  <c r="N1382" i="1" s="1"/>
  <c r="D1383" i="1"/>
  <c r="T1382" i="1"/>
  <c r="C1383" i="1"/>
  <c r="L1382" i="1"/>
  <c r="G1382" i="1"/>
  <c r="A1383" i="1"/>
  <c r="E1384" i="1" s="1"/>
  <c r="F1382" i="1"/>
  <c r="Q1259" i="1"/>
  <c r="R1259" i="1" s="1"/>
  <c r="O1389" i="1"/>
  <c r="P1382" i="1" l="1"/>
  <c r="B1259" i="1"/>
  <c r="Q1260" i="1"/>
  <c r="R1260" i="1" s="1"/>
  <c r="M1383" i="1"/>
  <c r="N1383" i="1" s="1"/>
  <c r="G1383" i="1"/>
  <c r="A1384" i="1"/>
  <c r="E1385" i="1" s="1"/>
  <c r="F1383" i="1"/>
  <c r="L1383" i="1"/>
  <c r="D1384" i="1"/>
  <c r="C1384" i="1"/>
  <c r="T1383" i="1"/>
  <c r="I1262" i="1"/>
  <c r="J1261" i="1"/>
  <c r="K1261" i="1" s="1"/>
  <c r="Q1261" i="1" s="1"/>
  <c r="H1382" i="1"/>
  <c r="O1390" i="1"/>
  <c r="H1383" i="1" l="1"/>
  <c r="B1261" i="1"/>
  <c r="R1261" i="1"/>
  <c r="G1384" i="1"/>
  <c r="M1384" i="1"/>
  <c r="N1384" i="1" s="1"/>
  <c r="F1384" i="1"/>
  <c r="C1385" i="1"/>
  <c r="A1385" i="1"/>
  <c r="E1386" i="1" s="1"/>
  <c r="T1384" i="1"/>
  <c r="L1384" i="1"/>
  <c r="D1385" i="1"/>
  <c r="B1260" i="1"/>
  <c r="O1391" i="1"/>
  <c r="I1263" i="1"/>
  <c r="J1262" i="1"/>
  <c r="K1262" i="1" s="1"/>
  <c r="P1383" i="1"/>
  <c r="P1384" i="1" l="1"/>
  <c r="C1386" i="1"/>
  <c r="M1385" i="1"/>
  <c r="N1385" i="1" s="1"/>
  <c r="A1386" i="1"/>
  <c r="E1387" i="1" s="1"/>
  <c r="L1385" i="1"/>
  <c r="T1385" i="1"/>
  <c r="D1386" i="1"/>
  <c r="G1385" i="1"/>
  <c r="F1385" i="1"/>
  <c r="Q1262" i="1"/>
  <c r="R1262" i="1" s="1"/>
  <c r="I1264" i="1"/>
  <c r="J1263" i="1"/>
  <c r="K1263" i="1" s="1"/>
  <c r="O1392" i="1"/>
  <c r="H1384" i="1"/>
  <c r="H1385" i="1" l="1"/>
  <c r="O1393" i="1"/>
  <c r="B1262" i="1"/>
  <c r="C1387" i="1"/>
  <c r="L1386" i="1"/>
  <c r="T1386" i="1"/>
  <c r="M1386" i="1"/>
  <c r="N1386" i="1" s="1"/>
  <c r="F1386" i="1"/>
  <c r="A1387" i="1"/>
  <c r="E1388" i="1" s="1"/>
  <c r="G1386" i="1"/>
  <c r="D1387" i="1"/>
  <c r="I1265" i="1"/>
  <c r="J1264" i="1"/>
  <c r="K1264" i="1" s="1"/>
  <c r="Q1263" i="1"/>
  <c r="R1263" i="1" s="1"/>
  <c r="P1385" i="1"/>
  <c r="H1386" i="1" l="1"/>
  <c r="B1263" i="1"/>
  <c r="O1394" i="1"/>
  <c r="Q1264" i="1"/>
  <c r="R1264" i="1" s="1"/>
  <c r="D1388" i="1"/>
  <c r="M1387" i="1"/>
  <c r="N1387" i="1" s="1"/>
  <c r="T1387" i="1"/>
  <c r="C1388" i="1"/>
  <c r="G1387" i="1"/>
  <c r="F1387" i="1"/>
  <c r="A1388" i="1"/>
  <c r="E1389" i="1" s="1"/>
  <c r="L1387" i="1"/>
  <c r="I1266" i="1"/>
  <c r="J1265" i="1"/>
  <c r="K1265" i="1" s="1"/>
  <c r="P1386" i="1"/>
  <c r="P1387" i="1" l="1"/>
  <c r="B1264" i="1"/>
  <c r="O1395" i="1"/>
  <c r="Q1265" i="1"/>
  <c r="R1265" i="1" s="1"/>
  <c r="G1388" i="1"/>
  <c r="F1388" i="1"/>
  <c r="L1388" i="1"/>
  <c r="D1389" i="1"/>
  <c r="C1389" i="1"/>
  <c r="T1388" i="1"/>
  <c r="A1389" i="1"/>
  <c r="E1390" i="1" s="1"/>
  <c r="M1388" i="1"/>
  <c r="N1388" i="1" s="1"/>
  <c r="I1267" i="1"/>
  <c r="J1266" i="1"/>
  <c r="K1266" i="1" s="1"/>
  <c r="H1387" i="1"/>
  <c r="H1388" i="1" l="1"/>
  <c r="B1265" i="1"/>
  <c r="D1390" i="1"/>
  <c r="M1389" i="1"/>
  <c r="N1389" i="1" s="1"/>
  <c r="G1389" i="1"/>
  <c r="T1389" i="1"/>
  <c r="C1390" i="1"/>
  <c r="L1389" i="1"/>
  <c r="A1390" i="1"/>
  <c r="E1391" i="1" s="1"/>
  <c r="F1389" i="1"/>
  <c r="Q1266" i="1"/>
  <c r="R1266" i="1" s="1"/>
  <c r="O1396" i="1"/>
  <c r="I1268" i="1"/>
  <c r="J1267" i="1"/>
  <c r="K1267" i="1" s="1"/>
  <c r="Q1267" i="1" s="1"/>
  <c r="P1388" i="1"/>
  <c r="H1389" i="1" l="1"/>
  <c r="P1389" i="1"/>
  <c r="B1266" i="1"/>
  <c r="I1269" i="1"/>
  <c r="J1268" i="1"/>
  <c r="K1268" i="1" s="1"/>
  <c r="G1390" i="1"/>
  <c r="C1391" i="1"/>
  <c r="A1391" i="1"/>
  <c r="E1392" i="1" s="1"/>
  <c r="T1390" i="1"/>
  <c r="L1390" i="1"/>
  <c r="F1390" i="1"/>
  <c r="D1391" i="1"/>
  <c r="M1390" i="1"/>
  <c r="N1390" i="1" s="1"/>
  <c r="B1267" i="1"/>
  <c r="R1267" i="1"/>
  <c r="O1397" i="1"/>
  <c r="I1270" i="1" l="1"/>
  <c r="J1269" i="1"/>
  <c r="K1269" i="1" s="1"/>
  <c r="O1398" i="1"/>
  <c r="P1390" i="1"/>
  <c r="H1390" i="1"/>
  <c r="Q1268" i="1"/>
  <c r="R1268" i="1" s="1"/>
  <c r="C1392" i="1"/>
  <c r="M1391" i="1"/>
  <c r="N1391" i="1" s="1"/>
  <c r="A1392" i="1"/>
  <c r="E1393" i="1" s="1"/>
  <c r="L1391" i="1"/>
  <c r="T1391" i="1"/>
  <c r="D1392" i="1"/>
  <c r="G1391" i="1"/>
  <c r="F1391" i="1"/>
  <c r="B1268" i="1" l="1"/>
  <c r="L1392" i="1"/>
  <c r="F1392" i="1"/>
  <c r="C1393" i="1"/>
  <c r="A1393" i="1"/>
  <c r="E1394" i="1" s="1"/>
  <c r="G1392" i="1"/>
  <c r="T1392" i="1"/>
  <c r="D1393" i="1"/>
  <c r="M1392" i="1"/>
  <c r="N1392" i="1" s="1"/>
  <c r="P1391" i="1"/>
  <c r="O1399" i="1"/>
  <c r="Q1269" i="1"/>
  <c r="R1269" i="1" s="1"/>
  <c r="I1271" i="1"/>
  <c r="J1270" i="1"/>
  <c r="K1270" i="1" s="1"/>
  <c r="H1391" i="1"/>
  <c r="H1392" i="1" l="1"/>
  <c r="O1400" i="1"/>
  <c r="I1272" i="1"/>
  <c r="J1271" i="1"/>
  <c r="K1271" i="1" s="1"/>
  <c r="Q1271" i="1" s="1"/>
  <c r="A1394" i="1"/>
  <c r="E1395" i="1" s="1"/>
  <c r="M1393" i="1"/>
  <c r="N1393" i="1" s="1"/>
  <c r="C1394" i="1"/>
  <c r="L1393" i="1"/>
  <c r="D1394" i="1"/>
  <c r="F1393" i="1"/>
  <c r="T1393" i="1"/>
  <c r="G1393" i="1"/>
  <c r="P1392" i="1"/>
  <c r="Q1270" i="1"/>
  <c r="R1270" i="1" s="1"/>
  <c r="B1269" i="1"/>
  <c r="H1393" i="1" l="1"/>
  <c r="A1395" i="1"/>
  <c r="E1396" i="1" s="1"/>
  <c r="L1394" i="1"/>
  <c r="F1394" i="1"/>
  <c r="T1394" i="1"/>
  <c r="D1395" i="1"/>
  <c r="M1394" i="1"/>
  <c r="N1394" i="1" s="1"/>
  <c r="G1394" i="1"/>
  <c r="C1395" i="1"/>
  <c r="B1271" i="1"/>
  <c r="R1271" i="1"/>
  <c r="I1273" i="1"/>
  <c r="J1272" i="1"/>
  <c r="K1272" i="1" s="1"/>
  <c r="P1393" i="1"/>
  <c r="O1401" i="1"/>
  <c r="B1270" i="1"/>
  <c r="P1394" i="1" l="1"/>
  <c r="Q1272" i="1"/>
  <c r="R1272" i="1" s="1"/>
  <c r="I1274" i="1"/>
  <c r="J1273" i="1"/>
  <c r="K1273" i="1" s="1"/>
  <c r="G1395" i="1"/>
  <c r="C1396" i="1"/>
  <c r="D1396" i="1"/>
  <c r="T1395" i="1"/>
  <c r="L1395" i="1"/>
  <c r="A1396" i="1"/>
  <c r="E1397" i="1" s="1"/>
  <c r="F1395" i="1"/>
  <c r="M1395" i="1"/>
  <c r="N1395" i="1" s="1"/>
  <c r="O1402" i="1"/>
  <c r="H1394" i="1"/>
  <c r="P1395" i="1" l="1"/>
  <c r="H1395" i="1"/>
  <c r="Q1273" i="1"/>
  <c r="R1273" i="1" s="1"/>
  <c r="I1275" i="1"/>
  <c r="J1274" i="1"/>
  <c r="K1274" i="1" s="1"/>
  <c r="L1396" i="1"/>
  <c r="D1397" i="1"/>
  <c r="F1396" i="1"/>
  <c r="G1396" i="1"/>
  <c r="M1396" i="1"/>
  <c r="N1396" i="1" s="1"/>
  <c r="C1397" i="1"/>
  <c r="A1397" i="1"/>
  <c r="E1398" i="1" s="1"/>
  <c r="T1396" i="1"/>
  <c r="O1403" i="1"/>
  <c r="B1272" i="1"/>
  <c r="H1396" i="1" l="1"/>
  <c r="G1397" i="1"/>
  <c r="F1397" i="1"/>
  <c r="L1397" i="1"/>
  <c r="C1398" i="1"/>
  <c r="A1398" i="1"/>
  <c r="E1399" i="1" s="1"/>
  <c r="T1397" i="1"/>
  <c r="M1397" i="1"/>
  <c r="N1397" i="1" s="1"/>
  <c r="D1398" i="1"/>
  <c r="I1276" i="1"/>
  <c r="J1275" i="1"/>
  <c r="K1275" i="1" s="1"/>
  <c r="Q1274" i="1"/>
  <c r="R1274" i="1" s="1"/>
  <c r="B1273" i="1"/>
  <c r="O1404" i="1"/>
  <c r="P1396" i="1"/>
  <c r="H1397" i="1" l="1"/>
  <c r="B1274" i="1"/>
  <c r="T1398" i="1"/>
  <c r="L1398" i="1"/>
  <c r="A1399" i="1"/>
  <c r="E1400" i="1" s="1"/>
  <c r="F1398" i="1"/>
  <c r="M1398" i="1"/>
  <c r="N1398" i="1" s="1"/>
  <c r="G1398" i="1"/>
  <c r="C1399" i="1"/>
  <c r="D1399" i="1"/>
  <c r="Q1275" i="1"/>
  <c r="R1275" i="1" s="1"/>
  <c r="I1277" i="1"/>
  <c r="J1276" i="1"/>
  <c r="K1276" i="1" s="1"/>
  <c r="Q1276" i="1" s="1"/>
  <c r="P1397" i="1"/>
  <c r="O1405" i="1"/>
  <c r="P1398" i="1" l="1"/>
  <c r="I1278" i="1"/>
  <c r="J1277" i="1"/>
  <c r="K1277" i="1" s="1"/>
  <c r="Q1277" i="1" s="1"/>
  <c r="L1399" i="1"/>
  <c r="F1399" i="1"/>
  <c r="C1400" i="1"/>
  <c r="A1400" i="1"/>
  <c r="E1401" i="1" s="1"/>
  <c r="G1399" i="1"/>
  <c r="T1399" i="1"/>
  <c r="D1400" i="1"/>
  <c r="M1399" i="1"/>
  <c r="N1399" i="1" s="1"/>
  <c r="H1398" i="1"/>
  <c r="B1275" i="1"/>
  <c r="O1406" i="1"/>
  <c r="B1276" i="1"/>
  <c r="R1276" i="1"/>
  <c r="H1399" i="1" l="1"/>
  <c r="F1400" i="1"/>
  <c r="M1400" i="1"/>
  <c r="N1400" i="1" s="1"/>
  <c r="C1401" i="1"/>
  <c r="T1400" i="1"/>
  <c r="A1401" i="1"/>
  <c r="E1402" i="1" s="1"/>
  <c r="D1401" i="1"/>
  <c r="G1400" i="1"/>
  <c r="L1400" i="1"/>
  <c r="P1399" i="1"/>
  <c r="B1277" i="1"/>
  <c r="R1277" i="1"/>
  <c r="O1407" i="1"/>
  <c r="I1279" i="1"/>
  <c r="J1278" i="1"/>
  <c r="K1278" i="1" s="1"/>
  <c r="H1400" i="1" l="1"/>
  <c r="Q1278" i="1"/>
  <c r="R1278" i="1" s="1"/>
  <c r="O1408" i="1"/>
  <c r="D1402" i="1"/>
  <c r="L1401" i="1"/>
  <c r="G1401" i="1"/>
  <c r="C1402" i="1"/>
  <c r="A1402" i="1"/>
  <c r="E1403" i="1" s="1"/>
  <c r="M1401" i="1"/>
  <c r="N1401" i="1" s="1"/>
  <c r="F1401" i="1"/>
  <c r="T1401" i="1"/>
  <c r="P1400" i="1"/>
  <c r="I1280" i="1"/>
  <c r="J1279" i="1"/>
  <c r="K1279" i="1" s="1"/>
  <c r="P1401" i="1" l="1"/>
  <c r="Q1279" i="1"/>
  <c r="R1279" i="1" s="1"/>
  <c r="I1281" i="1"/>
  <c r="J1280" i="1"/>
  <c r="K1280" i="1" s="1"/>
  <c r="D1403" i="1"/>
  <c r="L1402" i="1"/>
  <c r="M1402" i="1"/>
  <c r="N1402" i="1" s="1"/>
  <c r="F1402" i="1"/>
  <c r="C1403" i="1"/>
  <c r="A1403" i="1"/>
  <c r="E1404" i="1" s="1"/>
  <c r="G1402" i="1"/>
  <c r="T1402" i="1"/>
  <c r="O1409" i="1"/>
  <c r="B1278" i="1"/>
  <c r="H1401" i="1"/>
  <c r="H1402" i="1" l="1"/>
  <c r="B1279" i="1"/>
  <c r="I1282" i="1"/>
  <c r="J1281" i="1"/>
  <c r="K1281" i="1" s="1"/>
  <c r="O1410" i="1"/>
  <c r="M1403" i="1"/>
  <c r="N1403" i="1" s="1"/>
  <c r="C1404" i="1"/>
  <c r="A1404" i="1"/>
  <c r="E1405" i="1" s="1"/>
  <c r="G1403" i="1"/>
  <c r="T1403" i="1"/>
  <c r="L1403" i="1"/>
  <c r="D1404" i="1"/>
  <c r="F1403" i="1"/>
  <c r="P1402" i="1"/>
  <c r="Q1280" i="1"/>
  <c r="R1280" i="1" s="1"/>
  <c r="P1403" i="1" l="1"/>
  <c r="H1403" i="1"/>
  <c r="B1280" i="1"/>
  <c r="O1411" i="1"/>
  <c r="Q1281" i="1"/>
  <c r="R1281" i="1" s="1"/>
  <c r="I1283" i="1"/>
  <c r="J1282" i="1"/>
  <c r="K1282" i="1" s="1"/>
  <c r="L1404" i="1"/>
  <c r="C1405" i="1"/>
  <c r="A1405" i="1"/>
  <c r="E1406" i="1" s="1"/>
  <c r="G1404" i="1"/>
  <c r="T1404" i="1"/>
  <c r="M1404" i="1"/>
  <c r="N1404" i="1" s="1"/>
  <c r="D1405" i="1"/>
  <c r="F1404" i="1"/>
  <c r="H1404" i="1" l="1"/>
  <c r="F1405" i="1"/>
  <c r="L1405" i="1"/>
  <c r="C1406" i="1"/>
  <c r="A1406" i="1"/>
  <c r="E1407" i="1" s="1"/>
  <c r="M1405" i="1"/>
  <c r="N1405" i="1" s="1"/>
  <c r="T1405" i="1"/>
  <c r="G1405" i="1"/>
  <c r="D1406" i="1"/>
  <c r="O1412" i="1"/>
  <c r="Q1282" i="1"/>
  <c r="R1282" i="1" s="1"/>
  <c r="I1284" i="1"/>
  <c r="J1283" i="1"/>
  <c r="K1283" i="1" s="1"/>
  <c r="P1404" i="1"/>
  <c r="B1281" i="1"/>
  <c r="H1405" i="1" l="1"/>
  <c r="B1282" i="1"/>
  <c r="O1413" i="1"/>
  <c r="G1406" i="1"/>
  <c r="A1407" i="1"/>
  <c r="E1408" i="1" s="1"/>
  <c r="F1406" i="1"/>
  <c r="L1406" i="1"/>
  <c r="D1407" i="1"/>
  <c r="C1407" i="1"/>
  <c r="T1406" i="1"/>
  <c r="M1406" i="1"/>
  <c r="N1406" i="1" s="1"/>
  <c r="P1405" i="1"/>
  <c r="Q1283" i="1"/>
  <c r="R1283" i="1" s="1"/>
  <c r="I1285" i="1"/>
  <c r="J1284" i="1"/>
  <c r="K1284" i="1" s="1"/>
  <c r="H1406" i="1" l="1"/>
  <c r="P1406" i="1"/>
  <c r="L1407" i="1"/>
  <c r="M1407" i="1"/>
  <c r="N1407" i="1" s="1"/>
  <c r="D1408" i="1"/>
  <c r="C1408" i="1"/>
  <c r="G1407" i="1"/>
  <c r="T1407" i="1"/>
  <c r="A1408" i="1"/>
  <c r="E1409" i="1" s="1"/>
  <c r="F1407" i="1"/>
  <c r="Q1284" i="1"/>
  <c r="R1284" i="1" s="1"/>
  <c r="I1286" i="1"/>
  <c r="J1285" i="1"/>
  <c r="K1285" i="1" s="1"/>
  <c r="O1414" i="1"/>
  <c r="B1283" i="1"/>
  <c r="H1407" i="1" l="1"/>
  <c r="O1415" i="1"/>
  <c r="C1409" i="1"/>
  <c r="F1408" i="1"/>
  <c r="A1409" i="1"/>
  <c r="E1410" i="1" s="1"/>
  <c r="D1409" i="1"/>
  <c r="L1408" i="1"/>
  <c r="G1408" i="1"/>
  <c r="T1408" i="1"/>
  <c r="M1408" i="1"/>
  <c r="N1408" i="1" s="1"/>
  <c r="I1287" i="1"/>
  <c r="J1286" i="1"/>
  <c r="K1286" i="1" s="1"/>
  <c r="Q1286" i="1" s="1"/>
  <c r="B1284" i="1"/>
  <c r="Q1285" i="1"/>
  <c r="R1285" i="1" s="1"/>
  <c r="P1407" i="1"/>
  <c r="P1408" i="1" l="1"/>
  <c r="H1408" i="1"/>
  <c r="B1285" i="1"/>
  <c r="B1286" i="1"/>
  <c r="R1286" i="1"/>
  <c r="A1410" i="1"/>
  <c r="E1411" i="1" s="1"/>
  <c r="G1409" i="1"/>
  <c r="M1409" i="1"/>
  <c r="N1409" i="1" s="1"/>
  <c r="F1409" i="1"/>
  <c r="T1409" i="1"/>
  <c r="L1409" i="1"/>
  <c r="D1410" i="1"/>
  <c r="C1410" i="1"/>
  <c r="I1288" i="1"/>
  <c r="J1287" i="1"/>
  <c r="K1287" i="1" s="1"/>
  <c r="O1416" i="1"/>
  <c r="P1409" i="1" l="1"/>
  <c r="Q1287" i="1"/>
  <c r="R1287" i="1" s="1"/>
  <c r="I1289" i="1"/>
  <c r="J1288" i="1"/>
  <c r="K1288" i="1" s="1"/>
  <c r="C1411" i="1"/>
  <c r="L1410" i="1"/>
  <c r="G1410" i="1"/>
  <c r="T1410" i="1"/>
  <c r="A1411" i="1"/>
  <c r="E1412" i="1" s="1"/>
  <c r="M1410" i="1"/>
  <c r="N1410" i="1" s="1"/>
  <c r="F1410" i="1"/>
  <c r="H1409" i="1"/>
  <c r="O1417" i="1"/>
  <c r="P1410" i="1" l="1"/>
  <c r="D1411" i="1"/>
  <c r="D1412" i="1" s="1"/>
  <c r="H1410" i="1"/>
  <c r="Q1288" i="1"/>
  <c r="R1288" i="1" s="1"/>
  <c r="O1418" i="1"/>
  <c r="I1290" i="1"/>
  <c r="J1290" i="1" s="1"/>
  <c r="J1289" i="1"/>
  <c r="K1289" i="1" s="1"/>
  <c r="F1411" i="1"/>
  <c r="L1411" i="1"/>
  <c r="A1412" i="1"/>
  <c r="E1413" i="1" s="1"/>
  <c r="T1411" i="1"/>
  <c r="G1411" i="1"/>
  <c r="M1411" i="1"/>
  <c r="N1411" i="1" s="1"/>
  <c r="C1412" i="1"/>
  <c r="B1287" i="1"/>
  <c r="H1411" i="1" l="1"/>
  <c r="K1290" i="1"/>
  <c r="Q1290" i="1" s="1"/>
  <c r="I1291" i="1"/>
  <c r="O1419" i="1"/>
  <c r="B1288" i="1"/>
  <c r="P1411" i="1"/>
  <c r="C1413" i="1"/>
  <c r="G1412" i="1"/>
  <c r="T1412" i="1"/>
  <c r="A1413" i="1"/>
  <c r="E1414" i="1" s="1"/>
  <c r="M1412" i="1"/>
  <c r="N1412" i="1" s="1"/>
  <c r="L1412" i="1"/>
  <c r="F1412" i="1"/>
  <c r="D1413" i="1"/>
  <c r="Q1289" i="1"/>
  <c r="R1289" i="1" s="1"/>
  <c r="H1412" i="1" l="1"/>
  <c r="B1289" i="1"/>
  <c r="F1413" i="1"/>
  <c r="T1413" i="1"/>
  <c r="L1413" i="1"/>
  <c r="D1414" i="1"/>
  <c r="C1414" i="1"/>
  <c r="A1414" i="1"/>
  <c r="E1415" i="1" s="1"/>
  <c r="M1413" i="1"/>
  <c r="N1413" i="1" s="1"/>
  <c r="G1413" i="1"/>
  <c r="O1420" i="1"/>
  <c r="I1292" i="1"/>
  <c r="J1291" i="1"/>
  <c r="K1291" i="1" s="1"/>
  <c r="Q1291" i="1" s="1"/>
  <c r="B1290" i="1"/>
  <c r="R1290" i="1"/>
  <c r="P1412" i="1"/>
  <c r="H1413" i="1" l="1"/>
  <c r="I1293" i="1"/>
  <c r="J1292" i="1"/>
  <c r="K1292" i="1" s="1"/>
  <c r="G1414" i="1"/>
  <c r="F1414" i="1"/>
  <c r="T1414" i="1"/>
  <c r="L1414" i="1"/>
  <c r="D1415" i="1"/>
  <c r="C1415" i="1"/>
  <c r="A1415" i="1"/>
  <c r="E1416" i="1" s="1"/>
  <c r="M1414" i="1"/>
  <c r="N1414" i="1" s="1"/>
  <c r="O1421" i="1"/>
  <c r="P1413" i="1"/>
  <c r="B1291" i="1"/>
  <c r="R1291" i="1"/>
  <c r="P1414" i="1" l="1"/>
  <c r="H1414" i="1"/>
  <c r="O1422" i="1"/>
  <c r="Q1292" i="1"/>
  <c r="R1292" i="1" s="1"/>
  <c r="C1416" i="1"/>
  <c r="A1416" i="1"/>
  <c r="E1417" i="1" s="1"/>
  <c r="G1415" i="1"/>
  <c r="T1415" i="1"/>
  <c r="M1415" i="1"/>
  <c r="N1415" i="1" s="1"/>
  <c r="D1416" i="1"/>
  <c r="F1415" i="1"/>
  <c r="L1415" i="1"/>
  <c r="I1294" i="1"/>
  <c r="J1293" i="1"/>
  <c r="K1293" i="1" s="1"/>
  <c r="H1415" i="1" l="1"/>
  <c r="Q1293" i="1"/>
  <c r="R1293" i="1" s="1"/>
  <c r="I1295" i="1"/>
  <c r="J1294" i="1"/>
  <c r="K1294" i="1" s="1"/>
  <c r="D1417" i="1"/>
  <c r="C1417" i="1"/>
  <c r="A1417" i="1"/>
  <c r="E1418" i="1" s="1"/>
  <c r="L1416" i="1"/>
  <c r="T1416" i="1"/>
  <c r="G1416" i="1"/>
  <c r="F1416" i="1"/>
  <c r="M1416" i="1"/>
  <c r="N1416" i="1" s="1"/>
  <c r="O1423" i="1"/>
  <c r="B1292" i="1"/>
  <c r="P1415" i="1"/>
  <c r="P1416" i="1" l="1"/>
  <c r="H1416" i="1"/>
  <c r="O1424" i="1"/>
  <c r="D1418" i="1"/>
  <c r="C1418" i="1"/>
  <c r="A1418" i="1"/>
  <c r="E1419" i="1" s="1"/>
  <c r="M1417" i="1"/>
  <c r="N1417" i="1" s="1"/>
  <c r="G1417" i="1"/>
  <c r="F1417" i="1"/>
  <c r="T1417" i="1"/>
  <c r="L1417" i="1"/>
  <c r="Q1294" i="1"/>
  <c r="R1294" i="1" s="1"/>
  <c r="I1296" i="1"/>
  <c r="J1295" i="1"/>
  <c r="K1295" i="1" s="1"/>
  <c r="B1293" i="1"/>
  <c r="H1417" i="1" l="1"/>
  <c r="B1294" i="1"/>
  <c r="F1418" i="1"/>
  <c r="T1418" i="1"/>
  <c r="L1418" i="1"/>
  <c r="D1419" i="1"/>
  <c r="G1418" i="1"/>
  <c r="C1419" i="1"/>
  <c r="A1419" i="1"/>
  <c r="E1420" i="1" s="1"/>
  <c r="M1418" i="1"/>
  <c r="N1418" i="1" s="1"/>
  <c r="O1425" i="1"/>
  <c r="Q1295" i="1"/>
  <c r="R1295" i="1" s="1"/>
  <c r="I1297" i="1"/>
  <c r="J1296" i="1"/>
  <c r="K1296" i="1" s="1"/>
  <c r="P1417" i="1"/>
  <c r="P1418" i="1" l="1"/>
  <c r="H1418" i="1"/>
  <c r="O1426" i="1"/>
  <c r="Q1296" i="1"/>
  <c r="R1296" i="1" s="1"/>
  <c r="I1298" i="1"/>
  <c r="J1297" i="1"/>
  <c r="K1297" i="1" s="1"/>
  <c r="B1295" i="1"/>
  <c r="G1419" i="1"/>
  <c r="M1419" i="1"/>
  <c r="N1419" i="1" s="1"/>
  <c r="C1420" i="1"/>
  <c r="A1420" i="1"/>
  <c r="E1421" i="1" s="1"/>
  <c r="T1419" i="1"/>
  <c r="F1419" i="1"/>
  <c r="L1419" i="1"/>
  <c r="D1420" i="1"/>
  <c r="P1419" i="1" l="1"/>
  <c r="I1299" i="1"/>
  <c r="J1298" i="1"/>
  <c r="K1298" i="1" s="1"/>
  <c r="H1419" i="1"/>
  <c r="A1421" i="1"/>
  <c r="E1422" i="1" s="1"/>
  <c r="M1420" i="1"/>
  <c r="N1420" i="1" s="1"/>
  <c r="T1420" i="1"/>
  <c r="F1420" i="1"/>
  <c r="L1420" i="1"/>
  <c r="G1420" i="1"/>
  <c r="D1421" i="1"/>
  <c r="C1421" i="1"/>
  <c r="B1296" i="1"/>
  <c r="O1427" i="1"/>
  <c r="Q1297" i="1"/>
  <c r="R1297" i="1" s="1"/>
  <c r="P1420" i="1" l="1"/>
  <c r="B1297" i="1"/>
  <c r="M1421" i="1"/>
  <c r="N1421" i="1" s="1"/>
  <c r="C1422" i="1"/>
  <c r="A1422" i="1"/>
  <c r="E1423" i="1" s="1"/>
  <c r="L1421" i="1"/>
  <c r="T1421" i="1"/>
  <c r="G1421" i="1"/>
  <c r="F1421" i="1"/>
  <c r="D1422" i="1"/>
  <c r="H1420" i="1"/>
  <c r="Q1298" i="1"/>
  <c r="R1298" i="1" s="1"/>
  <c r="O1428" i="1"/>
  <c r="I1300" i="1"/>
  <c r="J1299" i="1"/>
  <c r="K1299" i="1" s="1"/>
  <c r="H1421" i="1" l="1"/>
  <c r="C1423" i="1"/>
  <c r="A1423" i="1"/>
  <c r="E1424" i="1" s="1"/>
  <c r="T1422" i="1"/>
  <c r="L1422" i="1"/>
  <c r="G1422" i="1"/>
  <c r="D1423" i="1"/>
  <c r="F1422" i="1"/>
  <c r="M1422" i="1"/>
  <c r="N1422" i="1" s="1"/>
  <c r="I1301" i="1"/>
  <c r="J1300" i="1"/>
  <c r="K1300" i="1" s="1"/>
  <c r="Q1299" i="1"/>
  <c r="R1299" i="1" s="1"/>
  <c r="O1429" i="1"/>
  <c r="B1298" i="1"/>
  <c r="P1421" i="1"/>
  <c r="H1422" i="1" l="1"/>
  <c r="Q1300" i="1"/>
  <c r="R1300" i="1" s="1"/>
  <c r="I1302" i="1"/>
  <c r="J1301" i="1"/>
  <c r="K1301" i="1" s="1"/>
  <c r="C1424" i="1"/>
  <c r="G1423" i="1"/>
  <c r="T1423" i="1"/>
  <c r="L1423" i="1"/>
  <c r="F1423" i="1"/>
  <c r="D1424" i="1"/>
  <c r="A1424" i="1"/>
  <c r="E1425" i="1" s="1"/>
  <c r="M1423" i="1"/>
  <c r="N1423" i="1" s="1"/>
  <c r="B1299" i="1"/>
  <c r="O1430" i="1"/>
  <c r="P1422" i="1"/>
  <c r="H1423" i="1" l="1"/>
  <c r="B1300" i="1"/>
  <c r="Q1301" i="1"/>
  <c r="R1301" i="1" s="1"/>
  <c r="L1424" i="1"/>
  <c r="D1425" i="1"/>
  <c r="M1424" i="1"/>
  <c r="N1424" i="1" s="1"/>
  <c r="C1425" i="1"/>
  <c r="A1425" i="1"/>
  <c r="E1426" i="1" s="1"/>
  <c r="T1424" i="1"/>
  <c r="G1424" i="1"/>
  <c r="F1424" i="1"/>
  <c r="I1303" i="1"/>
  <c r="J1302" i="1"/>
  <c r="K1302" i="1" s="1"/>
  <c r="P1423" i="1"/>
  <c r="O1431" i="1"/>
  <c r="H1424" i="1" l="1"/>
  <c r="I1304" i="1"/>
  <c r="J1303" i="1"/>
  <c r="K1303" i="1" s="1"/>
  <c r="P1424" i="1"/>
  <c r="B1301" i="1"/>
  <c r="Q1302" i="1"/>
  <c r="R1302" i="1" s="1"/>
  <c r="L1425" i="1"/>
  <c r="A1426" i="1"/>
  <c r="E1427" i="1" s="1"/>
  <c r="G1425" i="1"/>
  <c r="T1425" i="1"/>
  <c r="F1425" i="1"/>
  <c r="M1425" i="1"/>
  <c r="N1425" i="1" s="1"/>
  <c r="D1426" i="1"/>
  <c r="C1426" i="1"/>
  <c r="O1432" i="1"/>
  <c r="P1425" i="1" l="1"/>
  <c r="B1302" i="1"/>
  <c r="H1425" i="1"/>
  <c r="O1433" i="1"/>
  <c r="D1427" i="1"/>
  <c r="A1427" i="1"/>
  <c r="E1428" i="1" s="1"/>
  <c r="L1426" i="1"/>
  <c r="G1426" i="1"/>
  <c r="C1427" i="1"/>
  <c r="M1426" i="1"/>
  <c r="N1426" i="1" s="1"/>
  <c r="T1426" i="1"/>
  <c r="F1426" i="1"/>
  <c r="Q1303" i="1"/>
  <c r="R1303" i="1" s="1"/>
  <c r="I1305" i="1"/>
  <c r="J1304" i="1"/>
  <c r="K1304" i="1" s="1"/>
  <c r="P1426" i="1" l="1"/>
  <c r="D1428" i="1"/>
  <c r="C1428" i="1"/>
  <c r="A1428" i="1"/>
  <c r="E1429" i="1" s="1"/>
  <c r="L1427" i="1"/>
  <c r="T1427" i="1"/>
  <c r="G1427" i="1"/>
  <c r="M1427" i="1"/>
  <c r="N1427" i="1" s="1"/>
  <c r="F1427" i="1"/>
  <c r="O1434" i="1"/>
  <c r="J1305" i="1"/>
  <c r="K1305" i="1" s="1"/>
  <c r="I1306" i="1"/>
  <c r="Q1304" i="1"/>
  <c r="R1304" i="1" s="1"/>
  <c r="H1426" i="1"/>
  <c r="B1303" i="1"/>
  <c r="H1427" i="1" l="1"/>
  <c r="Q1305" i="1"/>
  <c r="R1305" i="1" s="1"/>
  <c r="O1435" i="1"/>
  <c r="A1429" i="1"/>
  <c r="E1430" i="1" s="1"/>
  <c r="D1429" i="1"/>
  <c r="C1429" i="1"/>
  <c r="L1428" i="1"/>
  <c r="T1428" i="1"/>
  <c r="G1428" i="1"/>
  <c r="M1428" i="1"/>
  <c r="N1428" i="1" s="1"/>
  <c r="F1428" i="1"/>
  <c r="I1307" i="1"/>
  <c r="J1306" i="1"/>
  <c r="K1306" i="1" s="1"/>
  <c r="B1304" i="1"/>
  <c r="P1427" i="1"/>
  <c r="H1428" i="1" l="1"/>
  <c r="O1436" i="1"/>
  <c r="I1308" i="1"/>
  <c r="J1307" i="1"/>
  <c r="K1307" i="1" s="1"/>
  <c r="B1305" i="1"/>
  <c r="Q1306" i="1"/>
  <c r="R1306" i="1" s="1"/>
  <c r="L1429" i="1"/>
  <c r="A1430" i="1"/>
  <c r="E1431" i="1" s="1"/>
  <c r="C1430" i="1"/>
  <c r="T1429" i="1"/>
  <c r="D1430" i="1"/>
  <c r="M1429" i="1"/>
  <c r="N1429" i="1" s="1"/>
  <c r="G1429" i="1"/>
  <c r="F1429" i="1"/>
  <c r="P1428" i="1"/>
  <c r="F1430" i="1" l="1"/>
  <c r="C1431" i="1"/>
  <c r="L1430" i="1"/>
  <c r="T1430" i="1"/>
  <c r="D1431" i="1"/>
  <c r="G1430" i="1"/>
  <c r="A1431" i="1"/>
  <c r="E1432" i="1" s="1"/>
  <c r="M1430" i="1"/>
  <c r="N1430" i="1" s="1"/>
  <c r="I1309" i="1"/>
  <c r="J1308" i="1"/>
  <c r="K1308" i="1" s="1"/>
  <c r="P1429" i="1"/>
  <c r="H1429" i="1"/>
  <c r="B1306" i="1"/>
  <c r="O1437" i="1"/>
  <c r="Q1307" i="1"/>
  <c r="R1307" i="1" s="1"/>
  <c r="H1430" i="1" l="1"/>
  <c r="G1431" i="1"/>
  <c r="C1432" i="1"/>
  <c r="T1431" i="1"/>
  <c r="A1432" i="1"/>
  <c r="E1433" i="1" s="1"/>
  <c r="F1431" i="1"/>
  <c r="M1431" i="1"/>
  <c r="N1431" i="1" s="1"/>
  <c r="L1431" i="1"/>
  <c r="D1432" i="1"/>
  <c r="B1307" i="1"/>
  <c r="Q1308" i="1"/>
  <c r="R1308" i="1" s="1"/>
  <c r="O1438" i="1"/>
  <c r="I1310" i="1"/>
  <c r="J1309" i="1"/>
  <c r="K1309" i="1" s="1"/>
  <c r="P1430" i="1"/>
  <c r="H1431" i="1" l="1"/>
  <c r="P1431" i="1"/>
  <c r="B1308" i="1"/>
  <c r="F1432" i="1"/>
  <c r="T1432" i="1"/>
  <c r="L1432" i="1"/>
  <c r="G1432" i="1"/>
  <c r="A1433" i="1"/>
  <c r="E1434" i="1" s="1"/>
  <c r="M1432" i="1"/>
  <c r="N1432" i="1" s="1"/>
  <c r="D1433" i="1"/>
  <c r="C1433" i="1"/>
  <c r="Q1309" i="1"/>
  <c r="R1309" i="1" s="1"/>
  <c r="I1311" i="1"/>
  <c r="J1310" i="1"/>
  <c r="K1310" i="1" s="1"/>
  <c r="O1439" i="1"/>
  <c r="H1432" i="1" l="1"/>
  <c r="B1309" i="1"/>
  <c r="D1434" i="1"/>
  <c r="M1433" i="1"/>
  <c r="N1433" i="1" s="1"/>
  <c r="G1433" i="1"/>
  <c r="C1434" i="1"/>
  <c r="T1433" i="1"/>
  <c r="A1434" i="1"/>
  <c r="E1435" i="1" s="1"/>
  <c r="L1433" i="1"/>
  <c r="F1433" i="1"/>
  <c r="O1440" i="1"/>
  <c r="Q1310" i="1"/>
  <c r="R1310" i="1" s="1"/>
  <c r="P1432" i="1"/>
  <c r="I1312" i="1"/>
  <c r="J1311" i="1"/>
  <c r="K1311" i="1" s="1"/>
  <c r="H1433" i="1" l="1"/>
  <c r="B1310" i="1"/>
  <c r="F1434" i="1"/>
  <c r="T1434" i="1"/>
  <c r="L1434" i="1"/>
  <c r="A1435" i="1"/>
  <c r="E1436" i="1" s="1"/>
  <c r="D1435" i="1"/>
  <c r="C1435" i="1"/>
  <c r="M1434" i="1"/>
  <c r="N1434" i="1" s="1"/>
  <c r="G1434" i="1"/>
  <c r="Q1311" i="1"/>
  <c r="R1311" i="1" s="1"/>
  <c r="O1441" i="1"/>
  <c r="I1313" i="1"/>
  <c r="J1312" i="1"/>
  <c r="K1312" i="1" s="1"/>
  <c r="P1433" i="1"/>
  <c r="H1434" i="1" l="1"/>
  <c r="I1314" i="1"/>
  <c r="J1313" i="1"/>
  <c r="K1313" i="1" s="1"/>
  <c r="O1442" i="1"/>
  <c r="D1436" i="1"/>
  <c r="M1435" i="1"/>
  <c r="N1435" i="1" s="1"/>
  <c r="T1435" i="1"/>
  <c r="C1436" i="1"/>
  <c r="L1435" i="1"/>
  <c r="F1435" i="1"/>
  <c r="G1435" i="1"/>
  <c r="A1436" i="1"/>
  <c r="E1437" i="1" s="1"/>
  <c r="B1311" i="1"/>
  <c r="P1434" i="1"/>
  <c r="Q1312" i="1"/>
  <c r="R1312" i="1" s="1"/>
  <c r="H1435" i="1" l="1"/>
  <c r="B1312" i="1"/>
  <c r="G1436" i="1"/>
  <c r="A1437" i="1"/>
  <c r="E1438" i="1" s="1"/>
  <c r="M1436" i="1"/>
  <c r="N1436" i="1" s="1"/>
  <c r="D1437" i="1"/>
  <c r="T1436" i="1"/>
  <c r="L1436" i="1"/>
  <c r="C1437" i="1"/>
  <c r="F1436" i="1"/>
  <c r="O1443" i="1"/>
  <c r="P1435" i="1"/>
  <c r="Q1313" i="1"/>
  <c r="R1313" i="1" s="1"/>
  <c r="I1315" i="1"/>
  <c r="J1314" i="1"/>
  <c r="K1314" i="1" s="1"/>
  <c r="O1444" i="1" l="1"/>
  <c r="D1438" i="1"/>
  <c r="G1437" i="1"/>
  <c r="F1437" i="1"/>
  <c r="C1438" i="1"/>
  <c r="A1438" i="1"/>
  <c r="E1439" i="1" s="1"/>
  <c r="L1437" i="1"/>
  <c r="M1437" i="1"/>
  <c r="N1437" i="1" s="1"/>
  <c r="T1437" i="1"/>
  <c r="Q1314" i="1"/>
  <c r="R1314" i="1" s="1"/>
  <c r="I1316" i="1"/>
  <c r="J1315" i="1"/>
  <c r="K1315" i="1" s="1"/>
  <c r="P1436" i="1"/>
  <c r="H1436" i="1"/>
  <c r="B1313" i="1"/>
  <c r="H1437" i="1" l="1"/>
  <c r="Q1315" i="1"/>
  <c r="R1315" i="1" s="1"/>
  <c r="I1317" i="1"/>
  <c r="J1316" i="1"/>
  <c r="K1316" i="1" s="1"/>
  <c r="F1438" i="1"/>
  <c r="C1439" i="1"/>
  <c r="M1438" i="1"/>
  <c r="N1438" i="1" s="1"/>
  <c r="A1439" i="1"/>
  <c r="E1440" i="1" s="1"/>
  <c r="G1438" i="1"/>
  <c r="T1438" i="1"/>
  <c r="D1439" i="1"/>
  <c r="L1438" i="1"/>
  <c r="B1314" i="1"/>
  <c r="P1437" i="1"/>
  <c r="O1445" i="1"/>
  <c r="H1438" i="1" l="1"/>
  <c r="M1439" i="1"/>
  <c r="N1439" i="1" s="1"/>
  <c r="F1439" i="1"/>
  <c r="C1440" i="1"/>
  <c r="G1439" i="1"/>
  <c r="L1439" i="1"/>
  <c r="T1439" i="1"/>
  <c r="A1440" i="1"/>
  <c r="E1441" i="1" s="1"/>
  <c r="D1440" i="1"/>
  <c r="P1438" i="1"/>
  <c r="Q1316" i="1"/>
  <c r="R1316" i="1" s="1"/>
  <c r="I1318" i="1"/>
  <c r="J1318" i="1" s="1"/>
  <c r="J1317" i="1"/>
  <c r="K1317" i="1" s="1"/>
  <c r="O1446" i="1"/>
  <c r="B1315" i="1"/>
  <c r="H1439" i="1" l="1"/>
  <c r="Q1317" i="1"/>
  <c r="R1317" i="1" s="1"/>
  <c r="G1440" i="1"/>
  <c r="L1440" i="1"/>
  <c r="A1441" i="1"/>
  <c r="D1441" i="1" s="1"/>
  <c r="T1440" i="1"/>
  <c r="C1441" i="1"/>
  <c r="F1440" i="1"/>
  <c r="M1440" i="1"/>
  <c r="N1440" i="1" s="1"/>
  <c r="B1316" i="1"/>
  <c r="I1319" i="1"/>
  <c r="K1318" i="1"/>
  <c r="P1439" i="1"/>
  <c r="O1447" i="1"/>
  <c r="E1442" i="1" l="1"/>
  <c r="H1440" i="1"/>
  <c r="Q1318" i="1"/>
  <c r="U1318" i="1" s="1"/>
  <c r="I1320" i="1"/>
  <c r="J1319" i="1"/>
  <c r="K1319" i="1" s="1"/>
  <c r="D1442" i="1"/>
  <c r="M1441" i="1"/>
  <c r="N1441" i="1" s="1"/>
  <c r="T1441" i="1"/>
  <c r="C1442" i="1"/>
  <c r="F1441" i="1"/>
  <c r="L1441" i="1"/>
  <c r="A1442" i="1"/>
  <c r="G1441" i="1"/>
  <c r="O1448" i="1"/>
  <c r="P1440" i="1"/>
  <c r="B1317" i="1"/>
  <c r="E1443" i="1" l="1"/>
  <c r="H1441" i="1"/>
  <c r="G1442" i="1"/>
  <c r="D1443" i="1"/>
  <c r="M1442" i="1"/>
  <c r="N1442" i="1" s="1"/>
  <c r="T1442" i="1"/>
  <c r="L1442" i="1"/>
  <c r="C1443" i="1"/>
  <c r="A1443" i="1"/>
  <c r="F1442" i="1"/>
  <c r="O1449" i="1"/>
  <c r="Q1319" i="1"/>
  <c r="R1319" i="1" s="1"/>
  <c r="P1441" i="1"/>
  <c r="I1321" i="1"/>
  <c r="J1320" i="1"/>
  <c r="K1320" i="1" s="1"/>
  <c r="B1318" i="1"/>
  <c r="R1318" i="1"/>
  <c r="E1444" i="1" l="1"/>
  <c r="P1442" i="1"/>
  <c r="H1442" i="1"/>
  <c r="B1319" i="1"/>
  <c r="O1450" i="1"/>
  <c r="Q1320" i="1"/>
  <c r="R1320" i="1" s="1"/>
  <c r="I1322" i="1"/>
  <c r="J1321" i="1"/>
  <c r="K1321" i="1" s="1"/>
  <c r="L1443" i="1"/>
  <c r="A1444" i="1"/>
  <c r="D1444" i="1"/>
  <c r="T1443" i="1"/>
  <c r="M1443" i="1"/>
  <c r="N1443" i="1" s="1"/>
  <c r="G1443" i="1"/>
  <c r="F1443" i="1"/>
  <c r="C1444" i="1"/>
  <c r="E1445" i="1" l="1"/>
  <c r="P1443" i="1"/>
  <c r="Q1321" i="1"/>
  <c r="R1321" i="1" s="1"/>
  <c r="O1451" i="1"/>
  <c r="D1445" i="1"/>
  <c r="C1445" i="1"/>
  <c r="L1444" i="1"/>
  <c r="T1444" i="1"/>
  <c r="G1444" i="1"/>
  <c r="A1445" i="1"/>
  <c r="M1444" i="1"/>
  <c r="N1444" i="1" s="1"/>
  <c r="F1444" i="1"/>
  <c r="H1443" i="1"/>
  <c r="I1323" i="1"/>
  <c r="J1322" i="1"/>
  <c r="K1322" i="1" s="1"/>
  <c r="B1320" i="1"/>
  <c r="E1446" i="1" l="1"/>
  <c r="P1444" i="1"/>
  <c r="B1321" i="1"/>
  <c r="O1452" i="1"/>
  <c r="D1446" i="1"/>
  <c r="C1446" i="1"/>
  <c r="G1445" i="1"/>
  <c r="L1445" i="1"/>
  <c r="F1445" i="1"/>
  <c r="A1446" i="1"/>
  <c r="M1445" i="1"/>
  <c r="N1445" i="1" s="1"/>
  <c r="T1445" i="1"/>
  <c r="I1324" i="1"/>
  <c r="J1323" i="1"/>
  <c r="K1323" i="1" s="1"/>
  <c r="Q1322" i="1"/>
  <c r="R1322" i="1" s="1"/>
  <c r="H1444" i="1"/>
  <c r="E1447" i="1" l="1"/>
  <c r="H1445" i="1"/>
  <c r="I1325" i="1"/>
  <c r="J1324" i="1"/>
  <c r="K1324" i="1" s="1"/>
  <c r="T1446" i="1"/>
  <c r="G1446" i="1"/>
  <c r="L1446" i="1"/>
  <c r="D1447" i="1"/>
  <c r="F1446" i="1"/>
  <c r="M1446" i="1"/>
  <c r="N1446" i="1" s="1"/>
  <c r="C1447" i="1"/>
  <c r="A1447" i="1"/>
  <c r="B1322" i="1"/>
  <c r="P1445" i="1"/>
  <c r="O1453" i="1"/>
  <c r="Q1323" i="1"/>
  <c r="R1323" i="1" s="1"/>
  <c r="E1448" i="1" l="1"/>
  <c r="Q1324" i="1"/>
  <c r="R1324" i="1" s="1"/>
  <c r="I1326" i="1"/>
  <c r="J1325" i="1"/>
  <c r="K1325" i="1" s="1"/>
  <c r="P1446" i="1"/>
  <c r="H1446" i="1"/>
  <c r="F1447" i="1"/>
  <c r="G1447" i="1"/>
  <c r="M1447" i="1"/>
  <c r="N1447" i="1" s="1"/>
  <c r="D1448" i="1"/>
  <c r="T1447" i="1"/>
  <c r="A1448" i="1"/>
  <c r="L1447" i="1"/>
  <c r="C1448" i="1"/>
  <c r="B1323" i="1"/>
  <c r="O1454" i="1"/>
  <c r="E1449" i="1" l="1"/>
  <c r="P1447" i="1"/>
  <c r="O1455" i="1"/>
  <c r="Q1325" i="1"/>
  <c r="R1325" i="1" s="1"/>
  <c r="I1327" i="1"/>
  <c r="J1326" i="1"/>
  <c r="K1326" i="1" s="1"/>
  <c r="B1324" i="1"/>
  <c r="L1448" i="1"/>
  <c r="G1448" i="1"/>
  <c r="M1448" i="1"/>
  <c r="N1448" i="1" s="1"/>
  <c r="D1449" i="1"/>
  <c r="C1449" i="1"/>
  <c r="T1448" i="1"/>
  <c r="A1449" i="1"/>
  <c r="F1448" i="1"/>
  <c r="H1447" i="1"/>
  <c r="E1450" i="1" l="1"/>
  <c r="P1448" i="1"/>
  <c r="C1450" i="1"/>
  <c r="M1449" i="1"/>
  <c r="N1449" i="1" s="1"/>
  <c r="F1449" i="1"/>
  <c r="L1449" i="1"/>
  <c r="G1449" i="1"/>
  <c r="D1450" i="1"/>
  <c r="A1450" i="1"/>
  <c r="T1449" i="1"/>
  <c r="Q1326" i="1"/>
  <c r="R1326" i="1" s="1"/>
  <c r="I1328" i="1"/>
  <c r="J1327" i="1"/>
  <c r="K1327" i="1" s="1"/>
  <c r="Q1327" i="1" s="1"/>
  <c r="B1325" i="1"/>
  <c r="H1448" i="1"/>
  <c r="O1456" i="1"/>
  <c r="E1451" i="1" l="1"/>
  <c r="H1449" i="1"/>
  <c r="B1326" i="1"/>
  <c r="C1451" i="1"/>
  <c r="F1450" i="1"/>
  <c r="A1451" i="1"/>
  <c r="L1450" i="1"/>
  <c r="D1451" i="1"/>
  <c r="G1450" i="1"/>
  <c r="M1450" i="1"/>
  <c r="N1450" i="1" s="1"/>
  <c r="T1450" i="1"/>
  <c r="B1327" i="1"/>
  <c r="R1327" i="1"/>
  <c r="I1329" i="1"/>
  <c r="J1328" i="1"/>
  <c r="K1328" i="1" s="1"/>
  <c r="P1449" i="1"/>
  <c r="O1457" i="1"/>
  <c r="E1452" i="1" l="1"/>
  <c r="H1450" i="1"/>
  <c r="Q1328" i="1"/>
  <c r="R1328" i="1" s="1"/>
  <c r="O1458" i="1"/>
  <c r="I1330" i="1"/>
  <c r="J1329" i="1"/>
  <c r="K1329" i="1" s="1"/>
  <c r="L1451" i="1"/>
  <c r="A1452" i="1"/>
  <c r="T1451" i="1"/>
  <c r="D1452" i="1"/>
  <c r="F1451" i="1"/>
  <c r="M1451" i="1"/>
  <c r="N1451" i="1" s="1"/>
  <c r="G1451" i="1"/>
  <c r="C1452" i="1"/>
  <c r="P1450" i="1"/>
  <c r="E1453" i="1" l="1"/>
  <c r="H1451" i="1"/>
  <c r="I1331" i="1"/>
  <c r="J1330" i="1"/>
  <c r="K1330" i="1" s="1"/>
  <c r="P1451" i="1"/>
  <c r="O1459" i="1"/>
  <c r="Q1329" i="1"/>
  <c r="R1329" i="1" s="1"/>
  <c r="T1452" i="1"/>
  <c r="G1452" i="1"/>
  <c r="M1452" i="1"/>
  <c r="N1452" i="1" s="1"/>
  <c r="F1452" i="1"/>
  <c r="A1453" i="1"/>
  <c r="D1453" i="1"/>
  <c r="C1453" i="1"/>
  <c r="L1452" i="1"/>
  <c r="B1328" i="1"/>
  <c r="E1454" i="1" l="1"/>
  <c r="P1452" i="1"/>
  <c r="H1452" i="1"/>
  <c r="A1454" i="1"/>
  <c r="T1453" i="1"/>
  <c r="M1453" i="1"/>
  <c r="N1453" i="1" s="1"/>
  <c r="G1453" i="1"/>
  <c r="D1454" i="1"/>
  <c r="F1453" i="1"/>
  <c r="C1454" i="1"/>
  <c r="L1453" i="1"/>
  <c r="O1460" i="1"/>
  <c r="Q1330" i="1"/>
  <c r="R1330" i="1" s="1"/>
  <c r="I1332" i="1"/>
  <c r="J1331" i="1"/>
  <c r="K1331" i="1" s="1"/>
  <c r="Q1331" i="1" s="1"/>
  <c r="B1329" i="1"/>
  <c r="E1455" i="1" l="1"/>
  <c r="P1453" i="1"/>
  <c r="B1330" i="1"/>
  <c r="O1461" i="1"/>
  <c r="B1331" i="1"/>
  <c r="R1331" i="1"/>
  <c r="I1333" i="1"/>
  <c r="J1332" i="1"/>
  <c r="K1332" i="1" s="1"/>
  <c r="M1454" i="1"/>
  <c r="N1454" i="1" s="1"/>
  <c r="G1454" i="1"/>
  <c r="D1455" i="1"/>
  <c r="C1455" i="1"/>
  <c r="L1454" i="1"/>
  <c r="T1454" i="1"/>
  <c r="F1454" i="1"/>
  <c r="A1455" i="1"/>
  <c r="H1453" i="1"/>
  <c r="E1456" i="1" l="1"/>
  <c r="H1454" i="1"/>
  <c r="I1334" i="1"/>
  <c r="J1333" i="1"/>
  <c r="K1333" i="1" s="1"/>
  <c r="O1462" i="1"/>
  <c r="M1455" i="1"/>
  <c r="N1455" i="1" s="1"/>
  <c r="D1456" i="1"/>
  <c r="L1455" i="1"/>
  <c r="G1455" i="1"/>
  <c r="T1455" i="1"/>
  <c r="C1456" i="1"/>
  <c r="A1456" i="1"/>
  <c r="F1455" i="1"/>
  <c r="P1454" i="1"/>
  <c r="Q1332" i="1"/>
  <c r="R1332" i="1" s="1"/>
  <c r="E1457" i="1" l="1"/>
  <c r="P1455" i="1"/>
  <c r="B1332" i="1"/>
  <c r="F1456" i="1"/>
  <c r="G1456" i="1"/>
  <c r="C1457" i="1"/>
  <c r="M1456" i="1"/>
  <c r="N1456" i="1" s="1"/>
  <c r="A1457" i="1"/>
  <c r="D1457" i="1"/>
  <c r="T1456" i="1"/>
  <c r="L1456" i="1"/>
  <c r="H1455" i="1"/>
  <c r="O1463" i="1"/>
  <c r="Q1333" i="1"/>
  <c r="R1333" i="1" s="1"/>
  <c r="I1335" i="1"/>
  <c r="J1334" i="1"/>
  <c r="K1334" i="1" s="1"/>
  <c r="E1458" i="1" l="1"/>
  <c r="H1456" i="1"/>
  <c r="O1464" i="1"/>
  <c r="B1333" i="1"/>
  <c r="T1457" i="1"/>
  <c r="C1458" i="1"/>
  <c r="D1458" i="1"/>
  <c r="A1458" i="1"/>
  <c r="L1457" i="1"/>
  <c r="G1457" i="1"/>
  <c r="F1457" i="1"/>
  <c r="M1457" i="1"/>
  <c r="N1457" i="1" s="1"/>
  <c r="Q1334" i="1"/>
  <c r="R1334" i="1" s="1"/>
  <c r="I1336" i="1"/>
  <c r="J1335" i="1"/>
  <c r="K1335" i="1" s="1"/>
  <c r="Q1335" i="1" s="1"/>
  <c r="P1456" i="1"/>
  <c r="E1459" i="1" l="1"/>
  <c r="H1457" i="1"/>
  <c r="B1334" i="1"/>
  <c r="P1457" i="1"/>
  <c r="O1465" i="1"/>
  <c r="I1337" i="1"/>
  <c r="J1336" i="1"/>
  <c r="K1336" i="1" s="1"/>
  <c r="B1335" i="1"/>
  <c r="R1335" i="1"/>
  <c r="A1459" i="1"/>
  <c r="M1458" i="1"/>
  <c r="N1458" i="1" s="1"/>
  <c r="T1458" i="1"/>
  <c r="F1458" i="1"/>
  <c r="D1459" i="1"/>
  <c r="L1458" i="1"/>
  <c r="G1458" i="1"/>
  <c r="C1459" i="1"/>
  <c r="E1460" i="1" l="1"/>
  <c r="H1458" i="1"/>
  <c r="O1466" i="1"/>
  <c r="L1459" i="1"/>
  <c r="M1459" i="1"/>
  <c r="N1459" i="1" s="1"/>
  <c r="C1460" i="1"/>
  <c r="A1460" i="1"/>
  <c r="G1459" i="1"/>
  <c r="T1459" i="1"/>
  <c r="D1460" i="1"/>
  <c r="F1459" i="1"/>
  <c r="Q1336" i="1"/>
  <c r="R1336" i="1" s="1"/>
  <c r="P1458" i="1"/>
  <c r="I1338" i="1"/>
  <c r="J1337" i="1"/>
  <c r="K1337" i="1" s="1"/>
  <c r="E1461" i="1" l="1"/>
  <c r="P1459" i="1"/>
  <c r="O1467" i="1"/>
  <c r="Q1337" i="1"/>
  <c r="R1337" i="1" s="1"/>
  <c r="L1460" i="1"/>
  <c r="G1460" i="1"/>
  <c r="C1461" i="1"/>
  <c r="A1461" i="1"/>
  <c r="M1460" i="1"/>
  <c r="N1460" i="1" s="1"/>
  <c r="T1460" i="1"/>
  <c r="F1460" i="1"/>
  <c r="D1461" i="1"/>
  <c r="I1339" i="1"/>
  <c r="J1338" i="1"/>
  <c r="K1338" i="1" s="1"/>
  <c r="Q1338" i="1" s="1"/>
  <c r="B1336" i="1"/>
  <c r="H1459" i="1"/>
  <c r="E1462" i="1" l="1"/>
  <c r="H1460" i="1"/>
  <c r="B1337" i="1"/>
  <c r="B1338" i="1"/>
  <c r="R1338" i="1"/>
  <c r="T1461" i="1"/>
  <c r="D1462" i="1"/>
  <c r="F1461" i="1"/>
  <c r="L1461" i="1"/>
  <c r="M1461" i="1"/>
  <c r="N1461" i="1" s="1"/>
  <c r="C1462" i="1"/>
  <c r="A1462" i="1"/>
  <c r="G1461" i="1"/>
  <c r="I1340" i="1"/>
  <c r="J1339" i="1"/>
  <c r="K1339" i="1" s="1"/>
  <c r="P1460" i="1"/>
  <c r="O1468" i="1"/>
  <c r="E1463" i="1" l="1"/>
  <c r="H1461" i="1"/>
  <c r="P1461" i="1"/>
  <c r="O1469" i="1"/>
  <c r="I1341" i="1"/>
  <c r="J1340" i="1"/>
  <c r="K1340" i="1" s="1"/>
  <c r="C1463" i="1"/>
  <c r="G1462" i="1"/>
  <c r="A1463" i="1"/>
  <c r="M1462" i="1"/>
  <c r="N1462" i="1" s="1"/>
  <c r="T1462" i="1"/>
  <c r="D1463" i="1"/>
  <c r="F1462" i="1"/>
  <c r="L1462" i="1"/>
  <c r="Q1339" i="1"/>
  <c r="R1339" i="1" s="1"/>
  <c r="E1464" i="1" l="1"/>
  <c r="P1462" i="1"/>
  <c r="B1339" i="1"/>
  <c r="H1462" i="1"/>
  <c r="Q1340" i="1"/>
  <c r="R1340" i="1" s="1"/>
  <c r="I1342" i="1"/>
  <c r="J1341" i="1"/>
  <c r="K1341" i="1" s="1"/>
  <c r="M1463" i="1"/>
  <c r="N1463" i="1" s="1"/>
  <c r="G1463" i="1"/>
  <c r="F1463" i="1"/>
  <c r="T1463" i="1"/>
  <c r="D1464" i="1"/>
  <c r="L1463" i="1"/>
  <c r="C1464" i="1"/>
  <c r="A1464" i="1"/>
  <c r="O1470" i="1"/>
  <c r="E1465" i="1" l="1"/>
  <c r="H1463" i="1"/>
  <c r="O1471" i="1"/>
  <c r="T1464" i="1"/>
  <c r="D1465" i="1"/>
  <c r="G1464" i="1"/>
  <c r="F1464" i="1"/>
  <c r="L1464" i="1"/>
  <c r="C1465" i="1"/>
  <c r="A1465" i="1"/>
  <c r="M1464" i="1"/>
  <c r="N1464" i="1" s="1"/>
  <c r="Q1341" i="1"/>
  <c r="R1341" i="1" s="1"/>
  <c r="I1343" i="1"/>
  <c r="J1342" i="1"/>
  <c r="K1342" i="1" s="1"/>
  <c r="B1340" i="1"/>
  <c r="P1463" i="1"/>
  <c r="E1466" i="1" l="1"/>
  <c r="P1464" i="1"/>
  <c r="B1341" i="1"/>
  <c r="H1464" i="1"/>
  <c r="O1472" i="1"/>
  <c r="Q1342" i="1"/>
  <c r="R1342" i="1" s="1"/>
  <c r="G1465" i="1"/>
  <c r="F1465" i="1"/>
  <c r="M1465" i="1"/>
  <c r="N1465" i="1" s="1"/>
  <c r="L1465" i="1"/>
  <c r="C1466" i="1"/>
  <c r="T1465" i="1"/>
  <c r="A1466" i="1"/>
  <c r="D1466" i="1"/>
  <c r="I1344" i="1"/>
  <c r="J1343" i="1"/>
  <c r="K1343" i="1" s="1"/>
  <c r="E1467" i="1" l="1"/>
  <c r="O1473" i="1"/>
  <c r="Q1343" i="1"/>
  <c r="R1343" i="1" s="1"/>
  <c r="P1465" i="1"/>
  <c r="H1465" i="1"/>
  <c r="L1466" i="1"/>
  <c r="F1466" i="1"/>
  <c r="C1467" i="1"/>
  <c r="A1467" i="1"/>
  <c r="T1466" i="1"/>
  <c r="D1467" i="1"/>
  <c r="M1466" i="1"/>
  <c r="N1466" i="1" s="1"/>
  <c r="G1466" i="1"/>
  <c r="I1345" i="1"/>
  <c r="J1344" i="1"/>
  <c r="K1344" i="1" s="1"/>
  <c r="B1342" i="1"/>
  <c r="E1468" i="1" l="1"/>
  <c r="H1466" i="1"/>
  <c r="B1343" i="1"/>
  <c r="Q1344" i="1"/>
  <c r="R1344" i="1" s="1"/>
  <c r="I1346" i="1"/>
  <c r="J1345" i="1"/>
  <c r="K1345" i="1" s="1"/>
  <c r="P1466" i="1"/>
  <c r="O1474" i="1"/>
  <c r="D1468" i="1"/>
  <c r="T1467" i="1"/>
  <c r="L1467" i="1"/>
  <c r="A1468" i="1"/>
  <c r="F1467" i="1"/>
  <c r="M1467" i="1"/>
  <c r="N1467" i="1" s="1"/>
  <c r="G1467" i="1"/>
  <c r="C1468" i="1"/>
  <c r="E1469" i="1" l="1"/>
  <c r="H1467" i="1"/>
  <c r="B1344" i="1"/>
  <c r="I1347" i="1"/>
  <c r="J1346" i="1"/>
  <c r="K1346" i="1" s="1"/>
  <c r="O1475" i="1"/>
  <c r="P1467" i="1"/>
  <c r="A1469" i="1"/>
  <c r="L1468" i="1"/>
  <c r="T1468" i="1"/>
  <c r="D1469" i="1"/>
  <c r="G1468" i="1"/>
  <c r="F1468" i="1"/>
  <c r="M1468" i="1"/>
  <c r="N1468" i="1" s="1"/>
  <c r="C1469" i="1"/>
  <c r="Q1345" i="1"/>
  <c r="R1345" i="1" s="1"/>
  <c r="E1470" i="1" l="1"/>
  <c r="P1468" i="1"/>
  <c r="O1476" i="1"/>
  <c r="T1469" i="1"/>
  <c r="C1470" i="1"/>
  <c r="M1469" i="1"/>
  <c r="N1469" i="1" s="1"/>
  <c r="D1470" i="1"/>
  <c r="G1469" i="1"/>
  <c r="F1469" i="1"/>
  <c r="A1470" i="1"/>
  <c r="L1469" i="1"/>
  <c r="Q1346" i="1"/>
  <c r="R1346" i="1" s="1"/>
  <c r="H1468" i="1"/>
  <c r="I1348" i="1"/>
  <c r="J1347" i="1"/>
  <c r="K1347" i="1" s="1"/>
  <c r="B1345" i="1"/>
  <c r="E1471" i="1" l="1"/>
  <c r="H1469" i="1"/>
  <c r="B1346" i="1"/>
  <c r="L1470" i="1"/>
  <c r="F1470" i="1"/>
  <c r="C1471" i="1"/>
  <c r="A1471" i="1"/>
  <c r="E1472" i="1" s="1"/>
  <c r="G1470" i="1"/>
  <c r="M1470" i="1"/>
  <c r="N1470" i="1" s="1"/>
  <c r="T1470" i="1"/>
  <c r="D1471" i="1"/>
  <c r="O1477" i="1"/>
  <c r="Q1347" i="1"/>
  <c r="R1347" i="1" s="1"/>
  <c r="P1469" i="1"/>
  <c r="I1349" i="1"/>
  <c r="J1349" i="1" s="1"/>
  <c r="J1348" i="1"/>
  <c r="K1348" i="1" s="1"/>
  <c r="P1470" i="1" l="1"/>
  <c r="B1347" i="1"/>
  <c r="Q1348" i="1"/>
  <c r="R1348" i="1" s="1"/>
  <c r="I1350" i="1"/>
  <c r="K1349" i="1"/>
  <c r="H1470" i="1"/>
  <c r="T1471" i="1"/>
  <c r="C1472" i="1"/>
  <c r="L1471" i="1"/>
  <c r="A1472" i="1"/>
  <c r="E1473" i="1" s="1"/>
  <c r="F1471" i="1"/>
  <c r="M1471" i="1"/>
  <c r="G1471" i="1"/>
  <c r="O1478" i="1"/>
  <c r="D1472" i="1" l="1"/>
  <c r="D1473" i="1" s="1"/>
  <c r="P1471" i="1"/>
  <c r="B1348" i="1"/>
  <c r="Q1349" i="1"/>
  <c r="R1349" i="1" s="1"/>
  <c r="O1479" i="1"/>
  <c r="G1472" i="1"/>
  <c r="T1472" i="1"/>
  <c r="M1472" i="1"/>
  <c r="N1472" i="1" s="1"/>
  <c r="A1473" i="1"/>
  <c r="E1474" i="1" s="1"/>
  <c r="F1472" i="1"/>
  <c r="L1472" i="1"/>
  <c r="C1473" i="1"/>
  <c r="I1351" i="1"/>
  <c r="J1350" i="1"/>
  <c r="K1350" i="1" s="1"/>
  <c r="H1471" i="1"/>
  <c r="H1472" i="1" l="1"/>
  <c r="B1349" i="1"/>
  <c r="I1352" i="1"/>
  <c r="J1351" i="1"/>
  <c r="K1351" i="1" s="1"/>
  <c r="O1480" i="1"/>
  <c r="P1472" i="1"/>
  <c r="U1349" i="1"/>
  <c r="L1473" i="1"/>
  <c r="G1473" i="1"/>
  <c r="C1474" i="1"/>
  <c r="T1473" i="1"/>
  <c r="A1474" i="1"/>
  <c r="E1475" i="1" s="1"/>
  <c r="M1473" i="1"/>
  <c r="N1473" i="1" s="1"/>
  <c r="F1473" i="1"/>
  <c r="D1474" i="1"/>
  <c r="Q1350" i="1"/>
  <c r="R1350" i="1" s="1"/>
  <c r="H1473" i="1" l="1"/>
  <c r="B1350" i="1"/>
  <c r="O1481" i="1"/>
  <c r="Q1351" i="1"/>
  <c r="R1351" i="1" s="1"/>
  <c r="I1353" i="1"/>
  <c r="J1352" i="1"/>
  <c r="K1352" i="1" s="1"/>
  <c r="G1474" i="1"/>
  <c r="D1475" i="1"/>
  <c r="C1475" i="1"/>
  <c r="L1474" i="1"/>
  <c r="T1474" i="1"/>
  <c r="F1474" i="1"/>
  <c r="A1475" i="1"/>
  <c r="E1476" i="1" s="1"/>
  <c r="M1474" i="1"/>
  <c r="N1474" i="1" s="1"/>
  <c r="P1473" i="1"/>
  <c r="H1474" i="1" l="1"/>
  <c r="O1482" i="1"/>
  <c r="Q1352" i="1"/>
  <c r="R1352" i="1" s="1"/>
  <c r="I1354" i="1"/>
  <c r="J1353" i="1"/>
  <c r="K1353" i="1" s="1"/>
  <c r="C1476" i="1"/>
  <c r="D1476" i="1"/>
  <c r="M1475" i="1"/>
  <c r="N1475" i="1" s="1"/>
  <c r="T1475" i="1"/>
  <c r="G1475" i="1"/>
  <c r="F1475" i="1"/>
  <c r="A1476" i="1"/>
  <c r="E1477" i="1" s="1"/>
  <c r="L1475" i="1"/>
  <c r="P1474" i="1"/>
  <c r="B1351" i="1"/>
  <c r="H1475" i="1" l="1"/>
  <c r="B1352" i="1"/>
  <c r="O1483" i="1"/>
  <c r="L1476" i="1"/>
  <c r="T1476" i="1"/>
  <c r="G1476" i="1"/>
  <c r="F1476" i="1"/>
  <c r="M1476" i="1"/>
  <c r="N1476" i="1" s="1"/>
  <c r="D1477" i="1"/>
  <c r="C1477" i="1"/>
  <c r="A1477" i="1"/>
  <c r="E1478" i="1" s="1"/>
  <c r="Q1353" i="1"/>
  <c r="R1353" i="1" s="1"/>
  <c r="P1475" i="1"/>
  <c r="I1355" i="1"/>
  <c r="J1354" i="1"/>
  <c r="K1354" i="1" s="1"/>
  <c r="P1476" i="1" l="1"/>
  <c r="Q1354" i="1"/>
  <c r="R1354" i="1" s="1"/>
  <c r="C1478" i="1"/>
  <c r="L1477" i="1"/>
  <c r="F1477" i="1"/>
  <c r="M1477" i="1"/>
  <c r="N1477" i="1" s="1"/>
  <c r="G1477" i="1"/>
  <c r="A1478" i="1"/>
  <c r="E1479" i="1" s="1"/>
  <c r="D1478" i="1"/>
  <c r="T1477" i="1"/>
  <c r="I1356" i="1"/>
  <c r="J1355" i="1"/>
  <c r="K1355" i="1" s="1"/>
  <c r="O1484" i="1"/>
  <c r="H1476" i="1"/>
  <c r="B1353" i="1"/>
  <c r="P1477" i="1" l="1"/>
  <c r="B1354" i="1"/>
  <c r="I1357" i="1"/>
  <c r="J1356" i="1"/>
  <c r="K1356" i="1" s="1"/>
  <c r="Q1355" i="1"/>
  <c r="R1355" i="1" s="1"/>
  <c r="T1478" i="1"/>
  <c r="D1479" i="1"/>
  <c r="A1479" i="1"/>
  <c r="E1480" i="1" s="1"/>
  <c r="C1479" i="1"/>
  <c r="L1478" i="1"/>
  <c r="G1478" i="1"/>
  <c r="F1478" i="1"/>
  <c r="M1478" i="1"/>
  <c r="N1478" i="1" s="1"/>
  <c r="H1477" i="1"/>
  <c r="O1485" i="1"/>
  <c r="B1355" i="1" l="1"/>
  <c r="O1486" i="1"/>
  <c r="G1479" i="1"/>
  <c r="D1480" i="1"/>
  <c r="C1480" i="1"/>
  <c r="A1480" i="1"/>
  <c r="E1481" i="1" s="1"/>
  <c r="L1479" i="1"/>
  <c r="T1479" i="1"/>
  <c r="M1479" i="1"/>
  <c r="N1479" i="1" s="1"/>
  <c r="F1479" i="1"/>
  <c r="Q1356" i="1"/>
  <c r="R1356" i="1" s="1"/>
  <c r="I1358" i="1"/>
  <c r="J1357" i="1"/>
  <c r="K1357" i="1" s="1"/>
  <c r="P1478" i="1"/>
  <c r="H1478" i="1"/>
  <c r="H1479" i="1" l="1"/>
  <c r="M1480" i="1"/>
  <c r="N1480" i="1" s="1"/>
  <c r="D1481" i="1"/>
  <c r="F1480" i="1"/>
  <c r="L1480" i="1"/>
  <c r="C1481" i="1"/>
  <c r="A1481" i="1"/>
  <c r="E1482" i="1" s="1"/>
  <c r="G1480" i="1"/>
  <c r="T1480" i="1"/>
  <c r="B1356" i="1"/>
  <c r="P1479" i="1"/>
  <c r="O1487" i="1"/>
  <c r="Q1357" i="1"/>
  <c r="R1357" i="1" s="1"/>
  <c r="I1359" i="1"/>
  <c r="J1358" i="1"/>
  <c r="K1358" i="1" s="1"/>
  <c r="H1480" i="1" l="1"/>
  <c r="O1488" i="1"/>
  <c r="L1481" i="1"/>
  <c r="C1482" i="1"/>
  <c r="T1481" i="1"/>
  <c r="A1482" i="1"/>
  <c r="E1483" i="1" s="1"/>
  <c r="G1481" i="1"/>
  <c r="M1481" i="1"/>
  <c r="N1481" i="1" s="1"/>
  <c r="F1481" i="1"/>
  <c r="D1482" i="1"/>
  <c r="Q1358" i="1"/>
  <c r="R1358" i="1" s="1"/>
  <c r="P1480" i="1"/>
  <c r="I1360" i="1"/>
  <c r="J1359" i="1"/>
  <c r="K1359" i="1" s="1"/>
  <c r="B1357" i="1"/>
  <c r="H1481" i="1" l="1"/>
  <c r="B1358" i="1"/>
  <c r="A1483" i="1"/>
  <c r="E1484" i="1" s="1"/>
  <c r="D1483" i="1"/>
  <c r="L1482" i="1"/>
  <c r="T1482" i="1"/>
  <c r="G1482" i="1"/>
  <c r="F1482" i="1"/>
  <c r="M1482" i="1"/>
  <c r="N1482" i="1" s="1"/>
  <c r="C1483" i="1"/>
  <c r="Q1359" i="1"/>
  <c r="R1359" i="1" s="1"/>
  <c r="J1360" i="1"/>
  <c r="K1360" i="1" s="1"/>
  <c r="I1361" i="1"/>
  <c r="P1481" i="1"/>
  <c r="O1489" i="1"/>
  <c r="P1482" i="1" l="1"/>
  <c r="B1359" i="1"/>
  <c r="I1362" i="1"/>
  <c r="J1361" i="1"/>
  <c r="K1361" i="1" s="1"/>
  <c r="H1482" i="1"/>
  <c r="Q1360" i="1"/>
  <c r="R1360" i="1" s="1"/>
  <c r="O1490" i="1"/>
  <c r="C1484" i="1"/>
  <c r="M1483" i="1"/>
  <c r="N1483" i="1" s="1"/>
  <c r="G1483" i="1"/>
  <c r="F1483" i="1"/>
  <c r="T1483" i="1"/>
  <c r="L1483" i="1"/>
  <c r="D1484" i="1"/>
  <c r="A1484" i="1"/>
  <c r="E1485" i="1" s="1"/>
  <c r="P1483" i="1" l="1"/>
  <c r="I1363" i="1"/>
  <c r="J1362" i="1"/>
  <c r="K1362" i="1" s="1"/>
  <c r="M1484" i="1"/>
  <c r="N1484" i="1" s="1"/>
  <c r="T1484" i="1"/>
  <c r="F1484" i="1"/>
  <c r="L1484" i="1"/>
  <c r="G1484" i="1"/>
  <c r="D1485" i="1"/>
  <c r="C1485" i="1"/>
  <c r="A1485" i="1"/>
  <c r="E1486" i="1" s="1"/>
  <c r="H1483" i="1"/>
  <c r="Q1361" i="1"/>
  <c r="R1361" i="1" s="1"/>
  <c r="O1491" i="1"/>
  <c r="B1360" i="1"/>
  <c r="P1484" i="1" l="1"/>
  <c r="O1492" i="1"/>
  <c r="T1485" i="1"/>
  <c r="F1485" i="1"/>
  <c r="G1485" i="1"/>
  <c r="M1485" i="1"/>
  <c r="N1485" i="1" s="1"/>
  <c r="C1486" i="1"/>
  <c r="A1486" i="1"/>
  <c r="E1487" i="1" s="1"/>
  <c r="D1486" i="1"/>
  <c r="L1485" i="1"/>
  <c r="Q1362" i="1"/>
  <c r="R1362" i="1" s="1"/>
  <c r="I1364" i="1"/>
  <c r="J1363" i="1"/>
  <c r="K1363" i="1" s="1"/>
  <c r="B1361" i="1"/>
  <c r="H1484" i="1"/>
  <c r="P1485" i="1" l="1"/>
  <c r="B1362" i="1"/>
  <c r="O1493" i="1"/>
  <c r="G1486" i="1"/>
  <c r="A1487" i="1"/>
  <c r="E1488" i="1" s="1"/>
  <c r="T1486" i="1"/>
  <c r="L1486" i="1"/>
  <c r="F1486" i="1"/>
  <c r="D1487" i="1"/>
  <c r="M1486" i="1"/>
  <c r="N1486" i="1" s="1"/>
  <c r="C1487" i="1"/>
  <c r="Q1363" i="1"/>
  <c r="R1363" i="1" s="1"/>
  <c r="H1485" i="1"/>
  <c r="I1365" i="1"/>
  <c r="J1364" i="1"/>
  <c r="K1364" i="1" s="1"/>
  <c r="P1486" i="1" l="1"/>
  <c r="B1363" i="1"/>
  <c r="O1494" i="1"/>
  <c r="Q1364" i="1"/>
  <c r="R1364" i="1" s="1"/>
  <c r="T1487" i="1"/>
  <c r="F1487" i="1"/>
  <c r="G1487" i="1"/>
  <c r="D1488" i="1"/>
  <c r="L1487" i="1"/>
  <c r="C1488" i="1"/>
  <c r="M1487" i="1"/>
  <c r="N1487" i="1" s="1"/>
  <c r="A1488" i="1"/>
  <c r="E1489" i="1" s="1"/>
  <c r="H1486" i="1"/>
  <c r="I1366" i="1"/>
  <c r="J1365" i="1"/>
  <c r="K1365" i="1" s="1"/>
  <c r="H1487" i="1" l="1"/>
  <c r="T1488" i="1"/>
  <c r="M1488" i="1"/>
  <c r="N1488" i="1" s="1"/>
  <c r="D1489" i="1"/>
  <c r="F1488" i="1"/>
  <c r="L1488" i="1"/>
  <c r="C1489" i="1"/>
  <c r="A1489" i="1"/>
  <c r="E1490" i="1" s="1"/>
  <c r="G1488" i="1"/>
  <c r="Q1365" i="1"/>
  <c r="R1365" i="1" s="1"/>
  <c r="I1367" i="1"/>
  <c r="J1366" i="1"/>
  <c r="K1366" i="1" s="1"/>
  <c r="B1364" i="1"/>
  <c r="P1487" i="1"/>
  <c r="O1495" i="1"/>
  <c r="H1488" i="1" l="1"/>
  <c r="B1365" i="1"/>
  <c r="G1489" i="1"/>
  <c r="C1490" i="1"/>
  <c r="L1489" i="1"/>
  <c r="A1490" i="1"/>
  <c r="E1491" i="1" s="1"/>
  <c r="T1489" i="1"/>
  <c r="F1489" i="1"/>
  <c r="M1489" i="1"/>
  <c r="N1489" i="1" s="1"/>
  <c r="D1490" i="1"/>
  <c r="I1368" i="1"/>
  <c r="J1367" i="1"/>
  <c r="K1367" i="1" s="1"/>
  <c r="Q1367" i="1" s="1"/>
  <c r="P1488" i="1"/>
  <c r="O1496" i="1"/>
  <c r="Q1366" i="1"/>
  <c r="R1366" i="1" s="1"/>
  <c r="P1489" i="1" l="1"/>
  <c r="C1491" i="1"/>
  <c r="A1491" i="1"/>
  <c r="E1492" i="1" s="1"/>
  <c r="L1490" i="1"/>
  <c r="G1490" i="1"/>
  <c r="T1490" i="1"/>
  <c r="F1490" i="1"/>
  <c r="M1490" i="1"/>
  <c r="N1490" i="1" s="1"/>
  <c r="D1491" i="1"/>
  <c r="B1367" i="1"/>
  <c r="R1367" i="1"/>
  <c r="I1369" i="1"/>
  <c r="J1368" i="1"/>
  <c r="K1368" i="1" s="1"/>
  <c r="H1489" i="1"/>
  <c r="B1366" i="1"/>
  <c r="O1497" i="1"/>
  <c r="H1490" i="1" l="1"/>
  <c r="P1490" i="1"/>
  <c r="Q1368" i="1"/>
  <c r="R1368" i="1" s="1"/>
  <c r="I1370" i="1"/>
  <c r="J1369" i="1"/>
  <c r="K1369" i="1" s="1"/>
  <c r="Q1369" i="1" s="1"/>
  <c r="O1498" i="1"/>
  <c r="L1491" i="1"/>
  <c r="D1492" i="1"/>
  <c r="G1491" i="1"/>
  <c r="C1492" i="1"/>
  <c r="A1492" i="1"/>
  <c r="E1493" i="1" s="1"/>
  <c r="M1491" i="1"/>
  <c r="N1491" i="1" s="1"/>
  <c r="F1491" i="1"/>
  <c r="T1491" i="1"/>
  <c r="H1491" i="1" l="1"/>
  <c r="B1368" i="1"/>
  <c r="O1499" i="1"/>
  <c r="B1369" i="1"/>
  <c r="R1369" i="1"/>
  <c r="I1371" i="1"/>
  <c r="J1370" i="1"/>
  <c r="K1370" i="1" s="1"/>
  <c r="G1492" i="1"/>
  <c r="C1493" i="1"/>
  <c r="L1492" i="1"/>
  <c r="A1493" i="1"/>
  <c r="E1494" i="1" s="1"/>
  <c r="T1492" i="1"/>
  <c r="F1492" i="1"/>
  <c r="M1492" i="1"/>
  <c r="N1492" i="1" s="1"/>
  <c r="D1493" i="1"/>
  <c r="P1491" i="1"/>
  <c r="P1492" i="1" l="1"/>
  <c r="Q1370" i="1"/>
  <c r="R1370" i="1" s="1"/>
  <c r="H1492" i="1"/>
  <c r="F1493" i="1"/>
  <c r="L1493" i="1"/>
  <c r="C1494" i="1"/>
  <c r="D1494" i="1"/>
  <c r="A1494" i="1"/>
  <c r="E1495" i="1" s="1"/>
  <c r="G1493" i="1"/>
  <c r="T1493" i="1"/>
  <c r="M1493" i="1"/>
  <c r="N1493" i="1" s="1"/>
  <c r="O1500" i="1"/>
  <c r="I1372" i="1"/>
  <c r="J1371" i="1"/>
  <c r="K1371" i="1" s="1"/>
  <c r="H1493" i="1" l="1"/>
  <c r="B1370" i="1"/>
  <c r="L1494" i="1"/>
  <c r="F1494" i="1"/>
  <c r="T1494" i="1"/>
  <c r="M1494" i="1"/>
  <c r="N1494" i="1" s="1"/>
  <c r="A1495" i="1"/>
  <c r="E1496" i="1" s="1"/>
  <c r="D1495" i="1"/>
  <c r="C1495" i="1"/>
  <c r="G1494" i="1"/>
  <c r="Q1371" i="1"/>
  <c r="R1371" i="1" s="1"/>
  <c r="I1373" i="1"/>
  <c r="J1372" i="1"/>
  <c r="K1372" i="1" s="1"/>
  <c r="O1501" i="1"/>
  <c r="P1493" i="1"/>
  <c r="P1494" i="1" l="1"/>
  <c r="H1494" i="1"/>
  <c r="B1371" i="1"/>
  <c r="Q1372" i="1"/>
  <c r="R1372" i="1" s="1"/>
  <c r="I1374" i="1"/>
  <c r="J1373" i="1"/>
  <c r="K1373" i="1" s="1"/>
  <c r="D1496" i="1"/>
  <c r="F1495" i="1"/>
  <c r="C1496" i="1"/>
  <c r="G1495" i="1"/>
  <c r="L1495" i="1"/>
  <c r="M1495" i="1"/>
  <c r="N1495" i="1" s="1"/>
  <c r="A1496" i="1"/>
  <c r="E1497" i="1" s="1"/>
  <c r="T1495" i="1"/>
  <c r="O1502" i="1"/>
  <c r="P1495" i="1" l="1"/>
  <c r="Q1373" i="1"/>
  <c r="R1373" i="1" s="1"/>
  <c r="I1375" i="1"/>
  <c r="J1374" i="1"/>
  <c r="K1374" i="1" s="1"/>
  <c r="G1496" i="1"/>
  <c r="L1496" i="1"/>
  <c r="F1496" i="1"/>
  <c r="D1497" i="1"/>
  <c r="C1497" i="1"/>
  <c r="T1496" i="1"/>
  <c r="A1497" i="1"/>
  <c r="E1498" i="1" s="1"/>
  <c r="M1496" i="1"/>
  <c r="N1496" i="1" s="1"/>
  <c r="O1503" i="1"/>
  <c r="B1372" i="1"/>
  <c r="H1495" i="1"/>
  <c r="H1496" i="1" l="1"/>
  <c r="O1504" i="1"/>
  <c r="L1497" i="1"/>
  <c r="A1498" i="1"/>
  <c r="E1499" i="1" s="1"/>
  <c r="D1498" i="1"/>
  <c r="F1497" i="1"/>
  <c r="M1497" i="1"/>
  <c r="N1497" i="1" s="1"/>
  <c r="G1497" i="1"/>
  <c r="C1498" i="1"/>
  <c r="T1497" i="1"/>
  <c r="Q1374" i="1"/>
  <c r="R1374" i="1" s="1"/>
  <c r="I1376" i="1"/>
  <c r="J1375" i="1"/>
  <c r="K1375" i="1" s="1"/>
  <c r="B1373" i="1"/>
  <c r="P1496" i="1"/>
  <c r="H1497" i="1" l="1"/>
  <c r="B1374" i="1"/>
  <c r="C1499" i="1"/>
  <c r="F1498" i="1"/>
  <c r="A1499" i="1"/>
  <c r="E1500" i="1" s="1"/>
  <c r="M1498" i="1"/>
  <c r="N1498" i="1" s="1"/>
  <c r="G1498" i="1"/>
  <c r="D1499" i="1"/>
  <c r="T1498" i="1"/>
  <c r="L1498" i="1"/>
  <c r="Q1375" i="1"/>
  <c r="R1375" i="1" s="1"/>
  <c r="O1505" i="1"/>
  <c r="I1377" i="1"/>
  <c r="J1376" i="1"/>
  <c r="K1376" i="1" s="1"/>
  <c r="P1497" i="1"/>
  <c r="H1498" i="1" l="1"/>
  <c r="G1499" i="1"/>
  <c r="C1500" i="1"/>
  <c r="A1500" i="1"/>
  <c r="E1501" i="1" s="1"/>
  <c r="L1499" i="1"/>
  <c r="T1499" i="1"/>
  <c r="F1499" i="1"/>
  <c r="D1500" i="1"/>
  <c r="M1499" i="1"/>
  <c r="N1499" i="1" s="1"/>
  <c r="Q1376" i="1"/>
  <c r="R1376" i="1" s="1"/>
  <c r="P1498" i="1"/>
  <c r="B1375" i="1"/>
  <c r="I1378" i="1"/>
  <c r="J1377" i="1"/>
  <c r="K1377" i="1" s="1"/>
  <c r="O1506" i="1"/>
  <c r="P1499" i="1" l="1"/>
  <c r="I1379" i="1"/>
  <c r="J1379" i="1" s="1"/>
  <c r="J1378" i="1"/>
  <c r="K1378" i="1" s="1"/>
  <c r="H1499" i="1"/>
  <c r="O1507" i="1"/>
  <c r="B1376" i="1"/>
  <c r="F1500" i="1"/>
  <c r="M1500" i="1"/>
  <c r="N1500" i="1" s="1"/>
  <c r="G1500" i="1"/>
  <c r="A1501" i="1"/>
  <c r="E1502" i="1" s="1"/>
  <c r="D1501" i="1"/>
  <c r="C1501" i="1"/>
  <c r="T1500" i="1"/>
  <c r="L1500" i="1"/>
  <c r="Q1377" i="1"/>
  <c r="R1377" i="1" s="1"/>
  <c r="P1500" i="1" l="1"/>
  <c r="O1508" i="1"/>
  <c r="G1501" i="1"/>
  <c r="L1501" i="1"/>
  <c r="A1502" i="1"/>
  <c r="E1503" i="1" s="1"/>
  <c r="T1501" i="1"/>
  <c r="D1502" i="1"/>
  <c r="F1501" i="1"/>
  <c r="C1502" i="1"/>
  <c r="M1501" i="1"/>
  <c r="N1501" i="1" s="1"/>
  <c r="Q1378" i="1"/>
  <c r="R1378" i="1" s="1"/>
  <c r="B1377" i="1"/>
  <c r="H1500" i="1"/>
  <c r="I1380" i="1"/>
  <c r="K1379" i="1"/>
  <c r="H1501" i="1" l="1"/>
  <c r="Q1379" i="1"/>
  <c r="R1379" i="1" s="1"/>
  <c r="I1381" i="1"/>
  <c r="J1380" i="1"/>
  <c r="K1380" i="1" s="1"/>
  <c r="P1501" i="1"/>
  <c r="O1509" i="1"/>
  <c r="B1378" i="1"/>
  <c r="C1503" i="1"/>
  <c r="L1502" i="1"/>
  <c r="T1502" i="1"/>
  <c r="G1502" i="1"/>
  <c r="M1502" i="1"/>
  <c r="N1502" i="1" s="1"/>
  <c r="F1502" i="1"/>
  <c r="A1503" i="1"/>
  <c r="D1503" i="1" s="1"/>
  <c r="E1504" i="1" l="1"/>
  <c r="P1502" i="1"/>
  <c r="Q1380" i="1"/>
  <c r="R1380" i="1" s="1"/>
  <c r="I1382" i="1"/>
  <c r="J1381" i="1"/>
  <c r="K1381" i="1" s="1"/>
  <c r="Q1381" i="1" s="1"/>
  <c r="H1502" i="1"/>
  <c r="B1379" i="1"/>
  <c r="O1510" i="1"/>
  <c r="U1379" i="1"/>
  <c r="M1503" i="1"/>
  <c r="N1503" i="1" s="1"/>
  <c r="C1504" i="1"/>
  <c r="L1503" i="1"/>
  <c r="F1503" i="1"/>
  <c r="A1504" i="1"/>
  <c r="G1503" i="1"/>
  <c r="D1504" i="1"/>
  <c r="T1503" i="1"/>
  <c r="E1505" i="1" l="1"/>
  <c r="H1503" i="1"/>
  <c r="B1381" i="1"/>
  <c r="R1381" i="1"/>
  <c r="I1383" i="1"/>
  <c r="J1382" i="1"/>
  <c r="K1382" i="1" s="1"/>
  <c r="F1504" i="1"/>
  <c r="C1505" i="1"/>
  <c r="L1504" i="1"/>
  <c r="A1505" i="1"/>
  <c r="T1504" i="1"/>
  <c r="G1504" i="1"/>
  <c r="D1505" i="1"/>
  <c r="M1504" i="1"/>
  <c r="N1504" i="1" s="1"/>
  <c r="P1503" i="1"/>
  <c r="B1380" i="1"/>
  <c r="O1511" i="1"/>
  <c r="E1506" i="1" l="1"/>
  <c r="Q1382" i="1"/>
  <c r="R1382" i="1" s="1"/>
  <c r="O1512" i="1"/>
  <c r="C1506" i="1"/>
  <c r="L1505" i="1"/>
  <c r="F1505" i="1"/>
  <c r="A1506" i="1"/>
  <c r="G1505" i="1"/>
  <c r="D1506" i="1"/>
  <c r="T1505" i="1"/>
  <c r="M1505" i="1"/>
  <c r="N1505" i="1" s="1"/>
  <c r="I1384" i="1"/>
  <c r="J1383" i="1"/>
  <c r="K1383" i="1" s="1"/>
  <c r="P1504" i="1"/>
  <c r="H1504" i="1"/>
  <c r="E1507" i="1" l="1"/>
  <c r="H1505" i="1"/>
  <c r="O1513" i="1"/>
  <c r="Q1383" i="1"/>
  <c r="R1383" i="1" s="1"/>
  <c r="I1385" i="1"/>
  <c r="J1384" i="1"/>
  <c r="K1384" i="1" s="1"/>
  <c r="G1506" i="1"/>
  <c r="C1507" i="1"/>
  <c r="M1506" i="1"/>
  <c r="N1506" i="1" s="1"/>
  <c r="F1506" i="1"/>
  <c r="L1506" i="1"/>
  <c r="A1507" i="1"/>
  <c r="D1507" i="1"/>
  <c r="T1506" i="1"/>
  <c r="B1382" i="1"/>
  <c r="P1505" i="1"/>
  <c r="E1508" i="1" l="1"/>
  <c r="P1506" i="1"/>
  <c r="O1514" i="1"/>
  <c r="Q1384" i="1"/>
  <c r="R1384" i="1" s="1"/>
  <c r="I1386" i="1"/>
  <c r="J1385" i="1"/>
  <c r="K1385" i="1" s="1"/>
  <c r="H1506" i="1"/>
  <c r="L1507" i="1"/>
  <c r="D1508" i="1"/>
  <c r="C1508" i="1"/>
  <c r="T1507" i="1"/>
  <c r="G1507" i="1"/>
  <c r="F1507" i="1"/>
  <c r="M1507" i="1"/>
  <c r="N1507" i="1" s="1"/>
  <c r="A1508" i="1"/>
  <c r="B1383" i="1"/>
  <c r="E1509" i="1" l="1"/>
  <c r="H1507" i="1"/>
  <c r="B1384" i="1"/>
  <c r="I1387" i="1"/>
  <c r="J1386" i="1"/>
  <c r="K1386" i="1" s="1"/>
  <c r="O1515" i="1"/>
  <c r="M1508" i="1"/>
  <c r="N1508" i="1" s="1"/>
  <c r="A1509" i="1"/>
  <c r="G1508" i="1"/>
  <c r="D1509" i="1"/>
  <c r="T1508" i="1"/>
  <c r="C1509" i="1"/>
  <c r="L1508" i="1"/>
  <c r="F1508" i="1"/>
  <c r="P1507" i="1"/>
  <c r="Q1385" i="1"/>
  <c r="R1385" i="1" s="1"/>
  <c r="E1510" i="1" l="1"/>
  <c r="H1508" i="1"/>
  <c r="B1385" i="1"/>
  <c r="T1509" i="1"/>
  <c r="M1509" i="1"/>
  <c r="N1509" i="1" s="1"/>
  <c r="C1510" i="1"/>
  <c r="G1509" i="1"/>
  <c r="F1509" i="1"/>
  <c r="L1509" i="1"/>
  <c r="D1510" i="1"/>
  <c r="A1510" i="1"/>
  <c r="Q1386" i="1"/>
  <c r="R1386" i="1" s="1"/>
  <c r="P1508" i="1"/>
  <c r="I1388" i="1"/>
  <c r="J1387" i="1"/>
  <c r="K1387" i="1" s="1"/>
  <c r="O1516" i="1"/>
  <c r="E1511" i="1" l="1"/>
  <c r="P1509" i="1"/>
  <c r="B1386" i="1"/>
  <c r="I1389" i="1"/>
  <c r="J1388" i="1"/>
  <c r="K1388" i="1" s="1"/>
  <c r="O1517" i="1"/>
  <c r="H1509" i="1"/>
  <c r="G1510" i="1"/>
  <c r="L1510" i="1"/>
  <c r="F1510" i="1"/>
  <c r="A1511" i="1"/>
  <c r="D1511" i="1"/>
  <c r="T1510" i="1"/>
  <c r="M1510" i="1"/>
  <c r="N1510" i="1" s="1"/>
  <c r="C1511" i="1"/>
  <c r="Q1387" i="1"/>
  <c r="R1387" i="1" s="1"/>
  <c r="E1512" i="1" l="1"/>
  <c r="P1510" i="1"/>
  <c r="B1387" i="1"/>
  <c r="O1518" i="1"/>
  <c r="D1512" i="1"/>
  <c r="T1511" i="1"/>
  <c r="L1511" i="1"/>
  <c r="C1512" i="1"/>
  <c r="G1511" i="1"/>
  <c r="F1511" i="1"/>
  <c r="M1511" i="1"/>
  <c r="N1511" i="1" s="1"/>
  <c r="A1512" i="1"/>
  <c r="H1510" i="1"/>
  <c r="Q1388" i="1"/>
  <c r="R1388" i="1" s="1"/>
  <c r="I1390" i="1"/>
  <c r="J1389" i="1"/>
  <c r="K1389" i="1" s="1"/>
  <c r="E1513" i="1" l="1"/>
  <c r="B1388" i="1"/>
  <c r="I1391" i="1"/>
  <c r="J1390" i="1"/>
  <c r="K1390" i="1" s="1"/>
  <c r="P1511" i="1"/>
  <c r="H1511" i="1"/>
  <c r="D1513" i="1"/>
  <c r="T1512" i="1"/>
  <c r="M1512" i="1"/>
  <c r="N1512" i="1" s="1"/>
  <c r="F1512" i="1"/>
  <c r="G1512" i="1"/>
  <c r="C1513" i="1"/>
  <c r="L1512" i="1"/>
  <c r="A1513" i="1"/>
  <c r="Q1389" i="1"/>
  <c r="R1389" i="1" s="1"/>
  <c r="O1519" i="1"/>
  <c r="E1514" i="1" l="1"/>
  <c r="H1512" i="1"/>
  <c r="O1520" i="1"/>
  <c r="P1512" i="1"/>
  <c r="Q1390" i="1"/>
  <c r="R1390" i="1" s="1"/>
  <c r="B1389" i="1"/>
  <c r="M1513" i="1"/>
  <c r="N1513" i="1" s="1"/>
  <c r="D1514" i="1"/>
  <c r="T1513" i="1"/>
  <c r="C1514" i="1"/>
  <c r="L1513" i="1"/>
  <c r="G1513" i="1"/>
  <c r="A1514" i="1"/>
  <c r="F1513" i="1"/>
  <c r="I1392" i="1"/>
  <c r="J1391" i="1"/>
  <c r="K1391" i="1" s="1"/>
  <c r="E1515" i="1" l="1"/>
  <c r="H1513" i="1"/>
  <c r="B1390" i="1"/>
  <c r="I1393" i="1"/>
  <c r="J1392" i="1"/>
  <c r="K1392" i="1" s="1"/>
  <c r="Q1391" i="1"/>
  <c r="R1391" i="1" s="1"/>
  <c r="O1521" i="1"/>
  <c r="P1513" i="1"/>
  <c r="L1514" i="1"/>
  <c r="G1514" i="1"/>
  <c r="D1515" i="1"/>
  <c r="C1515" i="1"/>
  <c r="M1514" i="1"/>
  <c r="N1514" i="1" s="1"/>
  <c r="F1514" i="1"/>
  <c r="A1515" i="1"/>
  <c r="T1514" i="1"/>
  <c r="E1516" i="1" l="1"/>
  <c r="H1514" i="1"/>
  <c r="B1391" i="1"/>
  <c r="Q1392" i="1"/>
  <c r="R1392" i="1" s="1"/>
  <c r="I1394" i="1"/>
  <c r="J1393" i="1"/>
  <c r="K1393" i="1" s="1"/>
  <c r="P1514" i="1"/>
  <c r="M1515" i="1"/>
  <c r="N1515" i="1" s="1"/>
  <c r="D1516" i="1"/>
  <c r="T1515" i="1"/>
  <c r="C1516" i="1"/>
  <c r="G1515" i="1"/>
  <c r="A1516" i="1"/>
  <c r="F1515" i="1"/>
  <c r="L1515" i="1"/>
  <c r="O1522" i="1"/>
  <c r="E1517" i="1" l="1"/>
  <c r="H1515" i="1"/>
  <c r="Q1393" i="1"/>
  <c r="R1393" i="1" s="1"/>
  <c r="O1523" i="1"/>
  <c r="B1392" i="1"/>
  <c r="I1395" i="1"/>
  <c r="J1394" i="1"/>
  <c r="K1394" i="1" s="1"/>
  <c r="Q1394" i="1" s="1"/>
  <c r="G1516" i="1"/>
  <c r="D1517" i="1"/>
  <c r="L1516" i="1"/>
  <c r="C1517" i="1"/>
  <c r="F1516" i="1"/>
  <c r="M1516" i="1"/>
  <c r="N1516" i="1" s="1"/>
  <c r="A1517" i="1"/>
  <c r="T1516" i="1"/>
  <c r="P1515" i="1"/>
  <c r="E1518" i="1" l="1"/>
  <c r="H1516" i="1"/>
  <c r="O1524" i="1"/>
  <c r="B1394" i="1"/>
  <c r="R1394" i="1"/>
  <c r="F1517" i="1"/>
  <c r="G1517" i="1"/>
  <c r="A1518" i="1"/>
  <c r="M1517" i="1"/>
  <c r="N1517" i="1" s="1"/>
  <c r="T1517" i="1"/>
  <c r="C1518" i="1"/>
  <c r="L1517" i="1"/>
  <c r="D1518" i="1"/>
  <c r="I1396" i="1"/>
  <c r="J1395" i="1"/>
  <c r="K1395" i="1" s="1"/>
  <c r="B1393" i="1"/>
  <c r="P1516" i="1"/>
  <c r="E1519" i="1" l="1"/>
  <c r="P1517" i="1"/>
  <c r="O1525" i="1"/>
  <c r="H1517" i="1"/>
  <c r="Q1395" i="1"/>
  <c r="R1395" i="1" s="1"/>
  <c r="D1519" i="1"/>
  <c r="C1519" i="1"/>
  <c r="T1518" i="1"/>
  <c r="L1518" i="1"/>
  <c r="F1518" i="1"/>
  <c r="M1518" i="1"/>
  <c r="N1518" i="1" s="1"/>
  <c r="A1519" i="1"/>
  <c r="G1518" i="1"/>
  <c r="I1397" i="1"/>
  <c r="J1396" i="1"/>
  <c r="K1396" i="1" s="1"/>
  <c r="E1520" i="1" l="1"/>
  <c r="P1518" i="1"/>
  <c r="H1518" i="1"/>
  <c r="Q1396" i="1"/>
  <c r="R1396" i="1" s="1"/>
  <c r="I1398" i="1"/>
  <c r="J1397" i="1"/>
  <c r="K1397" i="1" s="1"/>
  <c r="O1526" i="1"/>
  <c r="B1395" i="1"/>
  <c r="D1520" i="1"/>
  <c r="F1519" i="1"/>
  <c r="M1519" i="1"/>
  <c r="N1519" i="1" s="1"/>
  <c r="G1519" i="1"/>
  <c r="T1519" i="1"/>
  <c r="C1520" i="1"/>
  <c r="L1519" i="1"/>
  <c r="A1520" i="1"/>
  <c r="E1521" i="1" l="1"/>
  <c r="B1396" i="1"/>
  <c r="O1527" i="1"/>
  <c r="Q1397" i="1"/>
  <c r="R1397" i="1" s="1"/>
  <c r="I1399" i="1"/>
  <c r="J1398" i="1"/>
  <c r="K1398" i="1" s="1"/>
  <c r="P1519" i="1"/>
  <c r="G1520" i="1"/>
  <c r="C1521" i="1"/>
  <c r="D1521" i="1"/>
  <c r="A1521" i="1"/>
  <c r="M1520" i="1"/>
  <c r="N1520" i="1" s="1"/>
  <c r="T1520" i="1"/>
  <c r="L1520" i="1"/>
  <c r="F1520" i="1"/>
  <c r="H1519" i="1"/>
  <c r="E1522" i="1" l="1"/>
  <c r="P1520" i="1"/>
  <c r="B1397" i="1"/>
  <c r="Q1398" i="1"/>
  <c r="R1398" i="1" s="1"/>
  <c r="I1400" i="1"/>
  <c r="J1399" i="1"/>
  <c r="K1399" i="1" s="1"/>
  <c r="H1520" i="1"/>
  <c r="F1521" i="1"/>
  <c r="M1521" i="1"/>
  <c r="N1521" i="1" s="1"/>
  <c r="G1521" i="1"/>
  <c r="C1522" i="1"/>
  <c r="D1522" i="1"/>
  <c r="L1521" i="1"/>
  <c r="T1521" i="1"/>
  <c r="A1522" i="1"/>
  <c r="O1528" i="1"/>
  <c r="E1523" i="1" l="1"/>
  <c r="H1521" i="1"/>
  <c r="Q1399" i="1"/>
  <c r="R1399" i="1" s="1"/>
  <c r="O1529" i="1"/>
  <c r="I1401" i="1"/>
  <c r="J1400" i="1"/>
  <c r="K1400" i="1" s="1"/>
  <c r="P1521" i="1"/>
  <c r="B1398" i="1"/>
  <c r="C1523" i="1"/>
  <c r="F1522" i="1"/>
  <c r="A1523" i="1"/>
  <c r="L1522" i="1"/>
  <c r="T1522" i="1"/>
  <c r="M1522" i="1"/>
  <c r="N1522" i="1" s="1"/>
  <c r="G1522" i="1"/>
  <c r="D1523" i="1"/>
  <c r="E1524" i="1" l="1"/>
  <c r="H1522" i="1"/>
  <c r="Q1400" i="1"/>
  <c r="R1400" i="1" s="1"/>
  <c r="L1523" i="1"/>
  <c r="G1523" i="1"/>
  <c r="C1524" i="1"/>
  <c r="T1523" i="1"/>
  <c r="A1524" i="1"/>
  <c r="M1523" i="1"/>
  <c r="N1523" i="1" s="1"/>
  <c r="F1523" i="1"/>
  <c r="D1524" i="1"/>
  <c r="I1402" i="1"/>
  <c r="J1401" i="1"/>
  <c r="K1401" i="1" s="1"/>
  <c r="Q1401" i="1" s="1"/>
  <c r="P1522" i="1"/>
  <c r="O1530" i="1"/>
  <c r="B1399" i="1"/>
  <c r="E1525" i="1" l="1"/>
  <c r="H1523" i="1"/>
  <c r="P1523" i="1"/>
  <c r="G1524" i="1"/>
  <c r="C1525" i="1"/>
  <c r="T1524" i="1"/>
  <c r="A1525" i="1"/>
  <c r="D1525" i="1"/>
  <c r="L1524" i="1"/>
  <c r="F1524" i="1"/>
  <c r="M1524" i="1"/>
  <c r="N1524" i="1" s="1"/>
  <c r="I1403" i="1"/>
  <c r="J1402" i="1"/>
  <c r="K1402" i="1" s="1"/>
  <c r="B1400" i="1"/>
  <c r="B1401" i="1"/>
  <c r="R1401" i="1"/>
  <c r="O1531" i="1"/>
  <c r="E1526" i="1" l="1"/>
  <c r="P1524" i="1"/>
  <c r="H1524" i="1"/>
  <c r="Q1402" i="1"/>
  <c r="R1402" i="1" s="1"/>
  <c r="L1525" i="1"/>
  <c r="F1525" i="1"/>
  <c r="G1525" i="1"/>
  <c r="C1526" i="1"/>
  <c r="A1526" i="1"/>
  <c r="M1525" i="1"/>
  <c r="N1525" i="1" s="1"/>
  <c r="T1525" i="1"/>
  <c r="D1526" i="1"/>
  <c r="O1532" i="1"/>
  <c r="I1404" i="1"/>
  <c r="J1403" i="1"/>
  <c r="K1403" i="1" s="1"/>
  <c r="E1527" i="1" l="1"/>
  <c r="P1525" i="1"/>
  <c r="O1533" i="1"/>
  <c r="H1525" i="1"/>
  <c r="B1402" i="1"/>
  <c r="Q1403" i="1"/>
  <c r="R1403" i="1" s="1"/>
  <c r="F1526" i="1"/>
  <c r="M1526" i="1"/>
  <c r="N1526" i="1" s="1"/>
  <c r="C1527" i="1"/>
  <c r="A1527" i="1"/>
  <c r="G1526" i="1"/>
  <c r="L1526" i="1"/>
  <c r="T1526" i="1"/>
  <c r="D1527" i="1"/>
  <c r="I1405" i="1"/>
  <c r="J1404" i="1"/>
  <c r="K1404" i="1" s="1"/>
  <c r="Q1404" i="1" s="1"/>
  <c r="E1528" i="1" l="1"/>
  <c r="H1526" i="1"/>
  <c r="F1527" i="1"/>
  <c r="M1527" i="1"/>
  <c r="N1527" i="1" s="1"/>
  <c r="G1527" i="1"/>
  <c r="T1527" i="1"/>
  <c r="L1527" i="1"/>
  <c r="C1528" i="1"/>
  <c r="D1528" i="1"/>
  <c r="A1528" i="1"/>
  <c r="J1405" i="1"/>
  <c r="K1405" i="1" s="1"/>
  <c r="I1406" i="1"/>
  <c r="P1526" i="1"/>
  <c r="B1404" i="1"/>
  <c r="R1404" i="1"/>
  <c r="B1403" i="1"/>
  <c r="O1534" i="1"/>
  <c r="E1529" i="1" l="1"/>
  <c r="H1527" i="1"/>
  <c r="I1407" i="1"/>
  <c r="J1406" i="1"/>
  <c r="K1406" i="1" s="1"/>
  <c r="O1535" i="1"/>
  <c r="P1527" i="1"/>
  <c r="Q1405" i="1"/>
  <c r="R1405" i="1" s="1"/>
  <c r="T1528" i="1"/>
  <c r="D1529" i="1"/>
  <c r="L1528" i="1"/>
  <c r="C1529" i="1"/>
  <c r="A1529" i="1"/>
  <c r="M1528" i="1"/>
  <c r="N1528" i="1" s="1"/>
  <c r="G1528" i="1"/>
  <c r="F1528" i="1"/>
  <c r="E1530" i="1" l="1"/>
  <c r="B1405" i="1"/>
  <c r="O1536" i="1"/>
  <c r="Q1406" i="1"/>
  <c r="R1406" i="1" s="1"/>
  <c r="I1408" i="1"/>
  <c r="J1407" i="1"/>
  <c r="K1407" i="1" s="1"/>
  <c r="P1528" i="1"/>
  <c r="D1530" i="1"/>
  <c r="L1529" i="1"/>
  <c r="F1529" i="1"/>
  <c r="C1530" i="1"/>
  <c r="M1529" i="1"/>
  <c r="N1529" i="1" s="1"/>
  <c r="A1530" i="1"/>
  <c r="T1529" i="1"/>
  <c r="G1529" i="1"/>
  <c r="H1528" i="1"/>
  <c r="E1531" i="1" l="1"/>
  <c r="P1529" i="1"/>
  <c r="B1406" i="1"/>
  <c r="I1409" i="1"/>
  <c r="J1408" i="1"/>
  <c r="K1408" i="1" s="1"/>
  <c r="L1530" i="1"/>
  <c r="F1530" i="1"/>
  <c r="C1531" i="1"/>
  <c r="M1530" i="1"/>
  <c r="N1530" i="1" s="1"/>
  <c r="T1530" i="1"/>
  <c r="A1531" i="1"/>
  <c r="D1531" i="1"/>
  <c r="G1530" i="1"/>
  <c r="O1537" i="1"/>
  <c r="Q1407" i="1"/>
  <c r="R1407" i="1" s="1"/>
  <c r="H1529" i="1"/>
  <c r="E1532" i="1" l="1"/>
  <c r="P1530" i="1"/>
  <c r="B1407" i="1"/>
  <c r="F1531" i="1"/>
  <c r="L1531" i="1"/>
  <c r="M1531" i="1"/>
  <c r="N1531" i="1" s="1"/>
  <c r="T1531" i="1"/>
  <c r="C1532" i="1"/>
  <c r="D1532" i="1"/>
  <c r="A1532" i="1"/>
  <c r="E1533" i="1" s="1"/>
  <c r="G1531" i="1"/>
  <c r="H1530" i="1"/>
  <c r="Q1408" i="1"/>
  <c r="R1408" i="1" s="1"/>
  <c r="O1538" i="1"/>
  <c r="I1410" i="1"/>
  <c r="J1410" i="1" s="1"/>
  <c r="J1409" i="1"/>
  <c r="K1409" i="1" s="1"/>
  <c r="P1531" i="1" l="1"/>
  <c r="Q1409" i="1"/>
  <c r="R1409" i="1" s="1"/>
  <c r="O1539" i="1"/>
  <c r="A1533" i="1"/>
  <c r="E1534" i="1" s="1"/>
  <c r="C1533" i="1"/>
  <c r="M1532" i="1"/>
  <c r="N1532" i="1" s="1"/>
  <c r="L1532" i="1"/>
  <c r="T1532" i="1"/>
  <c r="G1532" i="1"/>
  <c r="F1532" i="1"/>
  <c r="I1411" i="1"/>
  <c r="K1410" i="1"/>
  <c r="H1531" i="1"/>
  <c r="B1408" i="1"/>
  <c r="D1533" i="1" l="1"/>
  <c r="D1534" i="1" s="1"/>
  <c r="P1532" i="1"/>
  <c r="O1540" i="1"/>
  <c r="H1532" i="1"/>
  <c r="B1409" i="1"/>
  <c r="Q1410" i="1"/>
  <c r="U1410" i="1" s="1"/>
  <c r="I1412" i="1"/>
  <c r="J1411" i="1"/>
  <c r="K1411" i="1" s="1"/>
  <c r="F1533" i="1"/>
  <c r="L1533" i="1"/>
  <c r="T1533" i="1"/>
  <c r="M1533" i="1"/>
  <c r="N1533" i="1" s="1"/>
  <c r="C1534" i="1"/>
  <c r="G1533" i="1"/>
  <c r="A1534" i="1"/>
  <c r="E1535" i="1" s="1"/>
  <c r="P1533" i="1" l="1"/>
  <c r="Q1411" i="1"/>
  <c r="R1411" i="1" s="1"/>
  <c r="I1413" i="1"/>
  <c r="J1412" i="1"/>
  <c r="K1412" i="1" s="1"/>
  <c r="T1534" i="1"/>
  <c r="D1535" i="1"/>
  <c r="G1534" i="1"/>
  <c r="M1534" i="1"/>
  <c r="N1534" i="1" s="1"/>
  <c r="F1534" i="1"/>
  <c r="C1535" i="1"/>
  <c r="A1535" i="1"/>
  <c r="E1536" i="1" s="1"/>
  <c r="L1534" i="1"/>
  <c r="O1541" i="1"/>
  <c r="B1410" i="1"/>
  <c r="R1410" i="1"/>
  <c r="H1533" i="1"/>
  <c r="H1534" i="1" l="1"/>
  <c r="P1534" i="1"/>
  <c r="B1411" i="1"/>
  <c r="Q1412" i="1"/>
  <c r="R1412" i="1" s="1"/>
  <c r="D1536" i="1"/>
  <c r="C1536" i="1"/>
  <c r="G1535" i="1"/>
  <c r="M1535" i="1"/>
  <c r="N1535" i="1" s="1"/>
  <c r="A1536" i="1"/>
  <c r="E1537" i="1" s="1"/>
  <c r="L1535" i="1"/>
  <c r="F1535" i="1"/>
  <c r="T1535" i="1"/>
  <c r="J1413" i="1"/>
  <c r="K1413" i="1" s="1"/>
  <c r="I1414" i="1"/>
  <c r="O1542" i="1"/>
  <c r="P1535" i="1" l="1"/>
  <c r="B1412" i="1"/>
  <c r="O1543" i="1"/>
  <c r="C1537" i="1"/>
  <c r="T1536" i="1"/>
  <c r="A1537" i="1"/>
  <c r="E1538" i="1" s="1"/>
  <c r="D1537" i="1"/>
  <c r="L1536" i="1"/>
  <c r="M1536" i="1"/>
  <c r="N1536" i="1" s="1"/>
  <c r="G1536" i="1"/>
  <c r="F1536" i="1"/>
  <c r="H1535" i="1"/>
  <c r="Q1413" i="1"/>
  <c r="R1413" i="1" s="1"/>
  <c r="I1415" i="1"/>
  <c r="J1414" i="1"/>
  <c r="K1414" i="1" s="1"/>
  <c r="P1536" i="1" l="1"/>
  <c r="L1537" i="1"/>
  <c r="G1537" i="1"/>
  <c r="A1538" i="1"/>
  <c r="E1539" i="1" s="1"/>
  <c r="T1537" i="1"/>
  <c r="D1538" i="1"/>
  <c r="M1537" i="1"/>
  <c r="N1537" i="1" s="1"/>
  <c r="F1537" i="1"/>
  <c r="C1538" i="1"/>
  <c r="Q1414" i="1"/>
  <c r="R1414" i="1" s="1"/>
  <c r="I1416" i="1"/>
  <c r="J1415" i="1"/>
  <c r="K1415" i="1" s="1"/>
  <c r="O1544" i="1"/>
  <c r="B1413" i="1"/>
  <c r="H1536" i="1"/>
  <c r="P1537" i="1" l="1"/>
  <c r="Q1415" i="1"/>
  <c r="R1415" i="1" s="1"/>
  <c r="H1537" i="1"/>
  <c r="F1538" i="1"/>
  <c r="G1538" i="1"/>
  <c r="T1538" i="1"/>
  <c r="L1538" i="1"/>
  <c r="A1539" i="1"/>
  <c r="E1540" i="1" s="1"/>
  <c r="D1539" i="1"/>
  <c r="C1539" i="1"/>
  <c r="M1538" i="1"/>
  <c r="N1538" i="1" s="1"/>
  <c r="I1417" i="1"/>
  <c r="J1416" i="1"/>
  <c r="K1416" i="1" s="1"/>
  <c r="B1414" i="1"/>
  <c r="O1545" i="1"/>
  <c r="Q1416" i="1" l="1"/>
  <c r="R1416" i="1" s="1"/>
  <c r="O1546" i="1"/>
  <c r="P1538" i="1"/>
  <c r="I1418" i="1"/>
  <c r="J1417" i="1"/>
  <c r="K1417" i="1" s="1"/>
  <c r="Q1417" i="1" s="1"/>
  <c r="H1538" i="1"/>
  <c r="B1415" i="1"/>
  <c r="L1539" i="1"/>
  <c r="C1540" i="1"/>
  <c r="A1540" i="1"/>
  <c r="E1541" i="1" s="1"/>
  <c r="M1539" i="1"/>
  <c r="N1539" i="1" s="1"/>
  <c r="G1539" i="1"/>
  <c r="T1539" i="1"/>
  <c r="F1539" i="1"/>
  <c r="D1540" i="1"/>
  <c r="P1539" i="1" l="1"/>
  <c r="I1419" i="1"/>
  <c r="J1418" i="1"/>
  <c r="K1418" i="1" s="1"/>
  <c r="Q1418" i="1" s="1"/>
  <c r="H1539" i="1"/>
  <c r="O1547" i="1"/>
  <c r="B1416" i="1"/>
  <c r="L1540" i="1"/>
  <c r="A1541" i="1"/>
  <c r="E1542" i="1" s="1"/>
  <c r="G1540" i="1"/>
  <c r="D1541" i="1"/>
  <c r="C1541" i="1"/>
  <c r="M1540" i="1"/>
  <c r="N1540" i="1" s="1"/>
  <c r="F1540" i="1"/>
  <c r="T1540" i="1"/>
  <c r="B1417" i="1"/>
  <c r="R1417" i="1"/>
  <c r="P1540" i="1" l="1"/>
  <c r="H1540" i="1"/>
  <c r="O1548" i="1"/>
  <c r="T1541" i="1"/>
  <c r="D1542" i="1"/>
  <c r="F1541" i="1"/>
  <c r="M1541" i="1"/>
  <c r="N1541" i="1" s="1"/>
  <c r="C1542" i="1"/>
  <c r="A1542" i="1"/>
  <c r="E1543" i="1" s="1"/>
  <c r="G1541" i="1"/>
  <c r="L1541" i="1"/>
  <c r="B1418" i="1"/>
  <c r="R1418" i="1"/>
  <c r="I1420" i="1"/>
  <c r="J1419" i="1"/>
  <c r="K1419" i="1" s="1"/>
  <c r="H1541" i="1" l="1"/>
  <c r="P1541" i="1"/>
  <c r="I1421" i="1"/>
  <c r="J1420" i="1"/>
  <c r="K1420" i="1" s="1"/>
  <c r="Q1419" i="1"/>
  <c r="R1419" i="1" s="1"/>
  <c r="O1549" i="1"/>
  <c r="M1542" i="1"/>
  <c r="N1542" i="1" s="1"/>
  <c r="C1543" i="1"/>
  <c r="G1542" i="1"/>
  <c r="A1543" i="1"/>
  <c r="E1544" i="1" s="1"/>
  <c r="L1542" i="1"/>
  <c r="T1542" i="1"/>
  <c r="F1542" i="1"/>
  <c r="D1543" i="1"/>
  <c r="P1542" i="1" l="1"/>
  <c r="O1550" i="1"/>
  <c r="G1543" i="1"/>
  <c r="T1543" i="1"/>
  <c r="C1544" i="1"/>
  <c r="M1543" i="1"/>
  <c r="N1543" i="1" s="1"/>
  <c r="D1544" i="1"/>
  <c r="A1544" i="1"/>
  <c r="E1545" i="1" s="1"/>
  <c r="F1543" i="1"/>
  <c r="L1543" i="1"/>
  <c r="B1419" i="1"/>
  <c r="H1542" i="1"/>
  <c r="Q1420" i="1"/>
  <c r="R1420" i="1" s="1"/>
  <c r="I1422" i="1"/>
  <c r="J1421" i="1"/>
  <c r="K1421" i="1" s="1"/>
  <c r="Q1421" i="1" s="1"/>
  <c r="H1543" i="1" l="1"/>
  <c r="B1421" i="1"/>
  <c r="R1421" i="1"/>
  <c r="I1423" i="1"/>
  <c r="J1422" i="1"/>
  <c r="K1422" i="1" s="1"/>
  <c r="P1543" i="1"/>
  <c r="B1420" i="1"/>
  <c r="C1545" i="1"/>
  <c r="M1544" i="1"/>
  <c r="N1544" i="1" s="1"/>
  <c r="F1544" i="1"/>
  <c r="G1544" i="1"/>
  <c r="T1544" i="1"/>
  <c r="L1544" i="1"/>
  <c r="A1545" i="1"/>
  <c r="E1546" i="1" s="1"/>
  <c r="D1545" i="1"/>
  <c r="O1551" i="1"/>
  <c r="Q1422" i="1" l="1"/>
  <c r="R1422" i="1" s="1"/>
  <c r="I1424" i="1"/>
  <c r="J1423" i="1"/>
  <c r="K1423" i="1" s="1"/>
  <c r="P1544" i="1"/>
  <c r="O1552" i="1"/>
  <c r="H1544" i="1"/>
  <c r="C1546" i="1"/>
  <c r="G1545" i="1"/>
  <c r="A1546" i="1"/>
  <c r="E1547" i="1" s="1"/>
  <c r="F1545" i="1"/>
  <c r="L1545" i="1"/>
  <c r="D1546" i="1"/>
  <c r="T1545" i="1"/>
  <c r="M1545" i="1"/>
  <c r="N1545" i="1" s="1"/>
  <c r="P1545" i="1" l="1"/>
  <c r="H1545" i="1"/>
  <c r="A1547" i="1"/>
  <c r="E1548" i="1" s="1"/>
  <c r="M1546" i="1"/>
  <c r="N1546" i="1" s="1"/>
  <c r="T1546" i="1"/>
  <c r="F1546" i="1"/>
  <c r="G1546" i="1"/>
  <c r="D1547" i="1"/>
  <c r="L1546" i="1"/>
  <c r="C1547" i="1"/>
  <c r="Q1423" i="1"/>
  <c r="R1423" i="1" s="1"/>
  <c r="I1425" i="1"/>
  <c r="J1424" i="1"/>
  <c r="K1424" i="1" s="1"/>
  <c r="O1553" i="1"/>
  <c r="B1422" i="1"/>
  <c r="I1426" i="1" l="1"/>
  <c r="J1425" i="1"/>
  <c r="K1425" i="1" s="1"/>
  <c r="B1423" i="1"/>
  <c r="P1546" i="1"/>
  <c r="O1554" i="1"/>
  <c r="H1546" i="1"/>
  <c r="C1548" i="1"/>
  <c r="T1547" i="1"/>
  <c r="A1548" i="1"/>
  <c r="E1549" i="1" s="1"/>
  <c r="F1547" i="1"/>
  <c r="L1547" i="1"/>
  <c r="D1548" i="1"/>
  <c r="M1547" i="1"/>
  <c r="N1547" i="1" s="1"/>
  <c r="G1547" i="1"/>
  <c r="Q1424" i="1"/>
  <c r="R1424" i="1" s="1"/>
  <c r="P1547" i="1" l="1"/>
  <c r="B1424" i="1"/>
  <c r="O1555" i="1"/>
  <c r="M1548" i="1"/>
  <c r="N1548" i="1" s="1"/>
  <c r="T1548" i="1"/>
  <c r="D1549" i="1"/>
  <c r="L1548" i="1"/>
  <c r="C1549" i="1"/>
  <c r="A1549" i="1"/>
  <c r="E1550" i="1" s="1"/>
  <c r="G1548" i="1"/>
  <c r="F1548" i="1"/>
  <c r="H1547" i="1"/>
  <c r="Q1425" i="1"/>
  <c r="R1425" i="1" s="1"/>
  <c r="I1427" i="1"/>
  <c r="J1426" i="1"/>
  <c r="K1426" i="1" s="1"/>
  <c r="H1548" i="1" l="1"/>
  <c r="P1548" i="1"/>
  <c r="I1428" i="1"/>
  <c r="J1427" i="1"/>
  <c r="K1427" i="1" s="1"/>
  <c r="Q1426" i="1"/>
  <c r="R1426" i="1" s="1"/>
  <c r="B1425" i="1"/>
  <c r="C1550" i="1"/>
  <c r="A1550" i="1"/>
  <c r="E1551" i="1" s="1"/>
  <c r="G1549" i="1"/>
  <c r="L1549" i="1"/>
  <c r="F1549" i="1"/>
  <c r="T1549" i="1"/>
  <c r="M1549" i="1"/>
  <c r="N1549" i="1" s="1"/>
  <c r="D1550" i="1"/>
  <c r="O1556" i="1"/>
  <c r="P1549" i="1" l="1"/>
  <c r="B1426" i="1"/>
  <c r="H1549" i="1"/>
  <c r="O1557" i="1"/>
  <c r="D1551" i="1"/>
  <c r="T1550" i="1"/>
  <c r="G1550" i="1"/>
  <c r="L1550" i="1"/>
  <c r="F1550" i="1"/>
  <c r="C1551" i="1"/>
  <c r="A1551" i="1"/>
  <c r="E1552" i="1" s="1"/>
  <c r="M1550" i="1"/>
  <c r="N1550" i="1" s="1"/>
  <c r="Q1427" i="1"/>
  <c r="R1427" i="1" s="1"/>
  <c r="I1429" i="1"/>
  <c r="J1428" i="1"/>
  <c r="K1428" i="1" s="1"/>
  <c r="H1550" i="1" l="1"/>
  <c r="O1558" i="1"/>
  <c r="Q1428" i="1"/>
  <c r="R1428" i="1" s="1"/>
  <c r="G1551" i="1"/>
  <c r="D1552" i="1"/>
  <c r="M1551" i="1"/>
  <c r="N1551" i="1" s="1"/>
  <c r="T1551" i="1"/>
  <c r="C1552" i="1"/>
  <c r="A1552" i="1"/>
  <c r="E1553" i="1" s="1"/>
  <c r="L1551" i="1"/>
  <c r="F1551" i="1"/>
  <c r="B1427" i="1"/>
  <c r="P1550" i="1"/>
  <c r="I1430" i="1"/>
  <c r="J1429" i="1"/>
  <c r="K1429" i="1" s="1"/>
  <c r="P1551" i="1" l="1"/>
  <c r="B1428" i="1"/>
  <c r="G1552" i="1"/>
  <c r="D1553" i="1"/>
  <c r="L1552" i="1"/>
  <c r="T1552" i="1"/>
  <c r="C1553" i="1"/>
  <c r="A1553" i="1"/>
  <c r="E1554" i="1" s="1"/>
  <c r="M1552" i="1"/>
  <c r="N1552" i="1" s="1"/>
  <c r="F1552" i="1"/>
  <c r="O1559" i="1"/>
  <c r="Q1429" i="1"/>
  <c r="R1429" i="1" s="1"/>
  <c r="I1431" i="1"/>
  <c r="J1430" i="1"/>
  <c r="K1430" i="1" s="1"/>
  <c r="H1551" i="1"/>
  <c r="P1552" i="1" l="1"/>
  <c r="H1552" i="1"/>
  <c r="D1554" i="1"/>
  <c r="C1554" i="1"/>
  <c r="A1554" i="1"/>
  <c r="E1555" i="1" s="1"/>
  <c r="G1553" i="1"/>
  <c r="L1553" i="1"/>
  <c r="F1553" i="1"/>
  <c r="T1553" i="1"/>
  <c r="M1553" i="1"/>
  <c r="N1553" i="1" s="1"/>
  <c r="J1431" i="1"/>
  <c r="K1431" i="1" s="1"/>
  <c r="I1432" i="1"/>
  <c r="B1429" i="1"/>
  <c r="O1560" i="1"/>
  <c r="Q1430" i="1"/>
  <c r="R1430" i="1" s="1"/>
  <c r="P1553" i="1" l="1"/>
  <c r="B1430" i="1"/>
  <c r="I1433" i="1"/>
  <c r="J1432" i="1"/>
  <c r="K1432" i="1" s="1"/>
  <c r="G1554" i="1"/>
  <c r="A1555" i="1"/>
  <c r="E1556" i="1" s="1"/>
  <c r="D1555" i="1"/>
  <c r="T1554" i="1"/>
  <c r="L1554" i="1"/>
  <c r="F1554" i="1"/>
  <c r="C1555" i="1"/>
  <c r="M1554" i="1"/>
  <c r="N1554" i="1" s="1"/>
  <c r="H1553" i="1"/>
  <c r="Q1431" i="1"/>
  <c r="R1431" i="1" s="1"/>
  <c r="O1561" i="1"/>
  <c r="H1554" i="1" l="1"/>
  <c r="B1431" i="1"/>
  <c r="F1555" i="1"/>
  <c r="C1556" i="1"/>
  <c r="L1555" i="1"/>
  <c r="D1556" i="1"/>
  <c r="A1556" i="1"/>
  <c r="E1557" i="1" s="1"/>
  <c r="T1555" i="1"/>
  <c r="M1555" i="1"/>
  <c r="N1555" i="1" s="1"/>
  <c r="G1555" i="1"/>
  <c r="Q1432" i="1"/>
  <c r="R1432" i="1" s="1"/>
  <c r="O1562" i="1"/>
  <c r="I1434" i="1"/>
  <c r="J1433" i="1"/>
  <c r="K1433" i="1" s="1"/>
  <c r="Q1433" i="1" s="1"/>
  <c r="P1554" i="1"/>
  <c r="P1555" i="1" l="1"/>
  <c r="H1555" i="1"/>
  <c r="O1563" i="1"/>
  <c r="B1432" i="1"/>
  <c r="L1556" i="1"/>
  <c r="T1556" i="1"/>
  <c r="G1556" i="1"/>
  <c r="D1557" i="1"/>
  <c r="M1556" i="1"/>
  <c r="N1556" i="1" s="1"/>
  <c r="C1557" i="1"/>
  <c r="A1557" i="1"/>
  <c r="E1558" i="1" s="1"/>
  <c r="F1556" i="1"/>
  <c r="B1433" i="1"/>
  <c r="R1433" i="1"/>
  <c r="I1435" i="1"/>
  <c r="J1434" i="1"/>
  <c r="K1434" i="1" s="1"/>
  <c r="P1556" i="1" l="1"/>
  <c r="I1436" i="1"/>
  <c r="J1435" i="1"/>
  <c r="K1435" i="1" s="1"/>
  <c r="Q1435" i="1" s="1"/>
  <c r="C1558" i="1"/>
  <c r="A1558" i="1"/>
  <c r="E1559" i="1" s="1"/>
  <c r="L1557" i="1"/>
  <c r="T1557" i="1"/>
  <c r="D1558" i="1"/>
  <c r="M1557" i="1"/>
  <c r="N1557" i="1" s="1"/>
  <c r="F1557" i="1"/>
  <c r="G1557" i="1"/>
  <c r="O1564" i="1"/>
  <c r="Q1434" i="1"/>
  <c r="R1434" i="1" s="1"/>
  <c r="H1556" i="1"/>
  <c r="H1557" i="1" l="1"/>
  <c r="B1435" i="1"/>
  <c r="R1435" i="1"/>
  <c r="I1437" i="1"/>
  <c r="J1436" i="1"/>
  <c r="K1436" i="1" s="1"/>
  <c r="Q1436" i="1" s="1"/>
  <c r="B1434" i="1"/>
  <c r="O1565" i="1"/>
  <c r="G1558" i="1"/>
  <c r="L1558" i="1"/>
  <c r="T1558" i="1"/>
  <c r="M1558" i="1"/>
  <c r="N1558" i="1" s="1"/>
  <c r="F1558" i="1"/>
  <c r="D1559" i="1"/>
  <c r="C1559" i="1"/>
  <c r="A1559" i="1"/>
  <c r="E1560" i="1" s="1"/>
  <c r="P1557" i="1"/>
  <c r="P1558" i="1" l="1"/>
  <c r="B1436" i="1"/>
  <c r="R1436" i="1"/>
  <c r="I1438" i="1"/>
  <c r="J1437" i="1"/>
  <c r="K1437" i="1" s="1"/>
  <c r="A1560" i="1"/>
  <c r="E1561" i="1" s="1"/>
  <c r="G1559" i="1"/>
  <c r="T1559" i="1"/>
  <c r="M1559" i="1"/>
  <c r="N1559" i="1" s="1"/>
  <c r="F1559" i="1"/>
  <c r="C1560" i="1"/>
  <c r="D1560" i="1"/>
  <c r="L1559" i="1"/>
  <c r="H1558" i="1"/>
  <c r="O1566" i="1"/>
  <c r="H1559" i="1" l="1"/>
  <c r="T1560" i="1"/>
  <c r="F1560" i="1"/>
  <c r="A1561" i="1"/>
  <c r="E1562" i="1" s="1"/>
  <c r="G1560" i="1"/>
  <c r="M1560" i="1"/>
  <c r="N1560" i="1" s="1"/>
  <c r="D1561" i="1"/>
  <c r="C1561" i="1"/>
  <c r="L1560" i="1"/>
  <c r="Q1437" i="1"/>
  <c r="R1437" i="1" s="1"/>
  <c r="J1438" i="1"/>
  <c r="K1438" i="1" s="1"/>
  <c r="I1439" i="1"/>
  <c r="O1567" i="1"/>
  <c r="P1559" i="1"/>
  <c r="Q1438" i="1" l="1"/>
  <c r="R1438" i="1" s="1"/>
  <c r="B1437" i="1"/>
  <c r="F1561" i="1"/>
  <c r="C1562" i="1"/>
  <c r="G1561" i="1"/>
  <c r="D1562" i="1"/>
  <c r="L1561" i="1"/>
  <c r="T1561" i="1"/>
  <c r="A1562" i="1"/>
  <c r="E1563" i="1" s="1"/>
  <c r="M1561" i="1"/>
  <c r="N1561" i="1" s="1"/>
  <c r="P1560" i="1"/>
  <c r="I1440" i="1"/>
  <c r="J1440" i="1" s="1"/>
  <c r="J1439" i="1"/>
  <c r="K1439" i="1" s="1"/>
  <c r="H1560" i="1"/>
  <c r="O1568" i="1"/>
  <c r="H1561" i="1" l="1"/>
  <c r="O1569" i="1"/>
  <c r="P1561" i="1"/>
  <c r="A1563" i="1"/>
  <c r="E1564" i="1" s="1"/>
  <c r="L1562" i="1"/>
  <c r="F1562" i="1"/>
  <c r="M1562" i="1"/>
  <c r="N1562" i="1" s="1"/>
  <c r="D1563" i="1"/>
  <c r="G1562" i="1"/>
  <c r="C1563" i="1"/>
  <c r="T1562" i="1"/>
  <c r="B1438" i="1"/>
  <c r="I1441" i="1"/>
  <c r="K1440" i="1"/>
  <c r="Q1439" i="1"/>
  <c r="R1439" i="1" s="1"/>
  <c r="H1562" i="1" l="1"/>
  <c r="A1564" i="1"/>
  <c r="E1565" i="1" s="1"/>
  <c r="G1563" i="1"/>
  <c r="F1563" i="1"/>
  <c r="L1563" i="1"/>
  <c r="T1563" i="1"/>
  <c r="M1563" i="1"/>
  <c r="N1563" i="1" s="1"/>
  <c r="C1564" i="1"/>
  <c r="B1439" i="1"/>
  <c r="Q1440" i="1"/>
  <c r="R1440" i="1" s="1"/>
  <c r="P1562" i="1"/>
  <c r="O1570" i="1"/>
  <c r="I1442" i="1"/>
  <c r="J1441" i="1"/>
  <c r="K1441" i="1" s="1"/>
  <c r="Q1441" i="1" s="1"/>
  <c r="D1564" i="1" l="1"/>
  <c r="D1565" i="1" s="1"/>
  <c r="B1440" i="1"/>
  <c r="I1443" i="1"/>
  <c r="J1442" i="1"/>
  <c r="K1442" i="1" s="1"/>
  <c r="P1563" i="1"/>
  <c r="B1441" i="1"/>
  <c r="R1441" i="1"/>
  <c r="O1571" i="1"/>
  <c r="L1564" i="1"/>
  <c r="F1564" i="1"/>
  <c r="G1564" i="1"/>
  <c r="T1564" i="1"/>
  <c r="M1564" i="1"/>
  <c r="N1564" i="1" s="1"/>
  <c r="A1565" i="1"/>
  <c r="E1566" i="1" s="1"/>
  <c r="C1565" i="1"/>
  <c r="U1440" i="1"/>
  <c r="H1563" i="1"/>
  <c r="P1564" i="1" l="1"/>
  <c r="Q1442" i="1"/>
  <c r="R1442" i="1" s="1"/>
  <c r="I1444" i="1"/>
  <c r="J1443" i="1"/>
  <c r="K1443" i="1" s="1"/>
  <c r="O1572" i="1"/>
  <c r="G1565" i="1"/>
  <c r="M1565" i="1"/>
  <c r="N1565" i="1" s="1"/>
  <c r="T1565" i="1"/>
  <c r="D1566" i="1"/>
  <c r="C1566" i="1"/>
  <c r="A1566" i="1"/>
  <c r="E1567" i="1" s="1"/>
  <c r="L1565" i="1"/>
  <c r="F1565" i="1"/>
  <c r="H1564" i="1"/>
  <c r="P1565" i="1" l="1"/>
  <c r="H1565" i="1"/>
  <c r="O1573" i="1"/>
  <c r="G1566" i="1"/>
  <c r="F1566" i="1"/>
  <c r="M1566" i="1"/>
  <c r="N1566" i="1" s="1"/>
  <c r="D1567" i="1"/>
  <c r="C1567" i="1"/>
  <c r="L1566" i="1"/>
  <c r="T1566" i="1"/>
  <c r="A1567" i="1"/>
  <c r="E1568" i="1" s="1"/>
  <c r="Q1443" i="1"/>
  <c r="R1443" i="1" s="1"/>
  <c r="I1445" i="1"/>
  <c r="J1444" i="1"/>
  <c r="K1444" i="1" s="1"/>
  <c r="B1442" i="1"/>
  <c r="P1566" i="1" l="1"/>
  <c r="B1443" i="1"/>
  <c r="H1566" i="1"/>
  <c r="I1446" i="1"/>
  <c r="J1445" i="1"/>
  <c r="K1445" i="1" s="1"/>
  <c r="D1568" i="1"/>
  <c r="T1567" i="1"/>
  <c r="C1568" i="1"/>
  <c r="A1568" i="1"/>
  <c r="E1569" i="1" s="1"/>
  <c r="L1567" i="1"/>
  <c r="G1567" i="1"/>
  <c r="F1567" i="1"/>
  <c r="M1567" i="1"/>
  <c r="N1567" i="1" s="1"/>
  <c r="Q1444" i="1"/>
  <c r="R1444" i="1" s="1"/>
  <c r="O1574" i="1"/>
  <c r="Q1445" i="1" l="1"/>
  <c r="R1445" i="1" s="1"/>
  <c r="P1567" i="1"/>
  <c r="H1567" i="1"/>
  <c r="A1569" i="1"/>
  <c r="E1570" i="1" s="1"/>
  <c r="C1569" i="1"/>
  <c r="D1569" i="1"/>
  <c r="L1568" i="1"/>
  <c r="T1568" i="1"/>
  <c r="G1568" i="1"/>
  <c r="F1568" i="1"/>
  <c r="M1568" i="1"/>
  <c r="N1568" i="1" s="1"/>
  <c r="I1447" i="1"/>
  <c r="J1446" i="1"/>
  <c r="K1446" i="1" s="1"/>
  <c r="Q1446" i="1" s="1"/>
  <c r="O1575" i="1"/>
  <c r="B1444" i="1"/>
  <c r="P1568" i="1" l="1"/>
  <c r="H1568" i="1"/>
  <c r="B1446" i="1"/>
  <c r="R1446" i="1"/>
  <c r="D1570" i="1"/>
  <c r="C1570" i="1"/>
  <c r="T1569" i="1"/>
  <c r="M1569" i="1"/>
  <c r="N1569" i="1" s="1"/>
  <c r="F1569" i="1"/>
  <c r="A1570" i="1"/>
  <c r="E1571" i="1" s="1"/>
  <c r="L1569" i="1"/>
  <c r="G1569" i="1"/>
  <c r="I1448" i="1"/>
  <c r="J1447" i="1"/>
  <c r="K1447" i="1" s="1"/>
  <c r="B1445" i="1"/>
  <c r="O1576" i="1"/>
  <c r="H1569" i="1" l="1"/>
  <c r="I1449" i="1"/>
  <c r="J1448" i="1"/>
  <c r="K1448" i="1" s="1"/>
  <c r="O1577" i="1"/>
  <c r="M1570" i="1"/>
  <c r="N1570" i="1" s="1"/>
  <c r="G1570" i="1"/>
  <c r="D1571" i="1"/>
  <c r="T1570" i="1"/>
  <c r="C1571" i="1"/>
  <c r="L1570" i="1"/>
  <c r="A1571" i="1"/>
  <c r="E1572" i="1" s="1"/>
  <c r="F1570" i="1"/>
  <c r="Q1447" i="1"/>
  <c r="R1447" i="1" s="1"/>
  <c r="P1569" i="1"/>
  <c r="P1570" i="1" l="1"/>
  <c r="M1571" i="1"/>
  <c r="N1571" i="1" s="1"/>
  <c r="D1572" i="1"/>
  <c r="T1571" i="1"/>
  <c r="G1571" i="1"/>
  <c r="C1572" i="1"/>
  <c r="L1571" i="1"/>
  <c r="A1572" i="1"/>
  <c r="E1573" i="1" s="1"/>
  <c r="F1571" i="1"/>
  <c r="O1578" i="1"/>
  <c r="B1447" i="1"/>
  <c r="H1570" i="1"/>
  <c r="Q1448" i="1"/>
  <c r="R1448" i="1" s="1"/>
  <c r="I1450" i="1"/>
  <c r="J1449" i="1"/>
  <c r="K1449" i="1" s="1"/>
  <c r="P1571" i="1" l="1"/>
  <c r="L1572" i="1"/>
  <c r="A1573" i="1"/>
  <c r="E1574" i="1" s="1"/>
  <c r="F1572" i="1"/>
  <c r="T1572" i="1"/>
  <c r="M1572" i="1"/>
  <c r="N1572" i="1" s="1"/>
  <c r="G1572" i="1"/>
  <c r="D1573" i="1"/>
  <c r="C1573" i="1"/>
  <c r="B1448" i="1"/>
  <c r="H1571" i="1"/>
  <c r="O1579" i="1"/>
  <c r="Q1449" i="1"/>
  <c r="R1449" i="1" s="1"/>
  <c r="I1451" i="1"/>
  <c r="J1450" i="1"/>
  <c r="K1450" i="1" s="1"/>
  <c r="H1572" i="1" l="1"/>
  <c r="B1449" i="1"/>
  <c r="O1580" i="1"/>
  <c r="Q1450" i="1"/>
  <c r="R1450" i="1" s="1"/>
  <c r="P1572" i="1"/>
  <c r="A1574" i="1"/>
  <c r="E1575" i="1" s="1"/>
  <c r="C1574" i="1"/>
  <c r="D1574" i="1"/>
  <c r="L1573" i="1"/>
  <c r="T1573" i="1"/>
  <c r="F1573" i="1"/>
  <c r="G1573" i="1"/>
  <c r="M1573" i="1"/>
  <c r="N1573" i="1" s="1"/>
  <c r="I1452" i="1"/>
  <c r="J1451" i="1"/>
  <c r="K1451" i="1" s="1"/>
  <c r="H1573" i="1" l="1"/>
  <c r="P1573" i="1"/>
  <c r="B1450" i="1"/>
  <c r="Q1451" i="1"/>
  <c r="R1451" i="1" s="1"/>
  <c r="D1575" i="1"/>
  <c r="T1574" i="1"/>
  <c r="G1574" i="1"/>
  <c r="C1575" i="1"/>
  <c r="M1574" i="1"/>
  <c r="N1574" i="1" s="1"/>
  <c r="A1575" i="1"/>
  <c r="E1576" i="1" s="1"/>
  <c r="F1574" i="1"/>
  <c r="L1574" i="1"/>
  <c r="I1453" i="1"/>
  <c r="J1452" i="1"/>
  <c r="K1452" i="1" s="1"/>
  <c r="O1581" i="1"/>
  <c r="P1574" i="1" l="1"/>
  <c r="H1574" i="1"/>
  <c r="I1454" i="1"/>
  <c r="J1453" i="1"/>
  <c r="K1453" i="1" s="1"/>
  <c r="B1451" i="1"/>
  <c r="A1576" i="1"/>
  <c r="E1577" i="1" s="1"/>
  <c r="D1576" i="1"/>
  <c r="T1575" i="1"/>
  <c r="M1575" i="1"/>
  <c r="N1575" i="1" s="1"/>
  <c r="F1575" i="1"/>
  <c r="C1576" i="1"/>
  <c r="L1575" i="1"/>
  <c r="G1575" i="1"/>
  <c r="O1582" i="1"/>
  <c r="Q1452" i="1"/>
  <c r="R1452" i="1" s="1"/>
  <c r="H1575" i="1" l="1"/>
  <c r="T1576" i="1"/>
  <c r="F1576" i="1"/>
  <c r="G1576" i="1"/>
  <c r="M1576" i="1"/>
  <c r="N1576" i="1" s="1"/>
  <c r="A1577" i="1"/>
  <c r="E1578" i="1" s="1"/>
  <c r="L1576" i="1"/>
  <c r="D1577" i="1"/>
  <c r="C1577" i="1"/>
  <c r="B1452" i="1"/>
  <c r="P1575" i="1"/>
  <c r="Q1453" i="1"/>
  <c r="R1453" i="1" s="1"/>
  <c r="O1583" i="1"/>
  <c r="I1455" i="1"/>
  <c r="J1454" i="1"/>
  <c r="K1454" i="1" s="1"/>
  <c r="H1576" i="1" l="1"/>
  <c r="P1576" i="1"/>
  <c r="G1577" i="1"/>
  <c r="C1578" i="1"/>
  <c r="L1577" i="1"/>
  <c r="A1578" i="1"/>
  <c r="E1579" i="1" s="1"/>
  <c r="D1578" i="1"/>
  <c r="T1577" i="1"/>
  <c r="M1577" i="1"/>
  <c r="N1577" i="1" s="1"/>
  <c r="F1577" i="1"/>
  <c r="I1456" i="1"/>
  <c r="J1455" i="1"/>
  <c r="K1455" i="1" s="1"/>
  <c r="O1584" i="1"/>
  <c r="Q1454" i="1"/>
  <c r="R1454" i="1" s="1"/>
  <c r="B1453" i="1"/>
  <c r="P1577" i="1" l="1"/>
  <c r="H1577" i="1"/>
  <c r="O1585" i="1"/>
  <c r="I1457" i="1"/>
  <c r="J1456" i="1"/>
  <c r="K1456" i="1" s="1"/>
  <c r="Q1456" i="1" s="1"/>
  <c r="C1579" i="1"/>
  <c r="M1578" i="1"/>
  <c r="N1578" i="1" s="1"/>
  <c r="G1578" i="1"/>
  <c r="F1578" i="1"/>
  <c r="A1579" i="1"/>
  <c r="E1580" i="1" s="1"/>
  <c r="D1579" i="1"/>
  <c r="T1578" i="1"/>
  <c r="L1578" i="1"/>
  <c r="B1454" i="1"/>
  <c r="Q1455" i="1"/>
  <c r="R1455" i="1" s="1"/>
  <c r="B1455" i="1" l="1"/>
  <c r="P1578" i="1"/>
  <c r="B1456" i="1"/>
  <c r="R1456" i="1"/>
  <c r="I1458" i="1"/>
  <c r="J1457" i="1"/>
  <c r="K1457" i="1" s="1"/>
  <c r="H1578" i="1"/>
  <c r="L1579" i="1"/>
  <c r="C1580" i="1"/>
  <c r="G1579" i="1"/>
  <c r="M1579" i="1"/>
  <c r="N1579" i="1" s="1"/>
  <c r="F1579" i="1"/>
  <c r="A1580" i="1"/>
  <c r="E1581" i="1" s="1"/>
  <c r="D1580" i="1"/>
  <c r="T1579" i="1"/>
  <c r="O1586" i="1"/>
  <c r="P1579" i="1" l="1"/>
  <c r="Q1457" i="1"/>
  <c r="R1457" i="1" s="1"/>
  <c r="I1459" i="1"/>
  <c r="J1458" i="1"/>
  <c r="K1458" i="1" s="1"/>
  <c r="O1587" i="1"/>
  <c r="H1579" i="1"/>
  <c r="G1580" i="1"/>
  <c r="F1580" i="1"/>
  <c r="A1581" i="1"/>
  <c r="E1582" i="1" s="1"/>
  <c r="L1580" i="1"/>
  <c r="C1581" i="1"/>
  <c r="D1581" i="1"/>
  <c r="T1580" i="1"/>
  <c r="M1580" i="1"/>
  <c r="N1580" i="1" s="1"/>
  <c r="P1580" i="1" l="1"/>
  <c r="O1588" i="1"/>
  <c r="T1581" i="1"/>
  <c r="L1581" i="1"/>
  <c r="G1581" i="1"/>
  <c r="A1582" i="1"/>
  <c r="E1583" i="1" s="1"/>
  <c r="D1582" i="1"/>
  <c r="M1581" i="1"/>
  <c r="N1581" i="1" s="1"/>
  <c r="C1582" i="1"/>
  <c r="F1581" i="1"/>
  <c r="Q1458" i="1"/>
  <c r="R1458" i="1" s="1"/>
  <c r="I1460" i="1"/>
  <c r="J1459" i="1"/>
  <c r="K1459" i="1" s="1"/>
  <c r="H1580" i="1"/>
  <c r="B1457" i="1"/>
  <c r="H1581" i="1" l="1"/>
  <c r="B1458" i="1"/>
  <c r="I1461" i="1"/>
  <c r="J1460" i="1"/>
  <c r="K1460" i="1" s="1"/>
  <c r="M1582" i="1"/>
  <c r="N1582" i="1" s="1"/>
  <c r="C1583" i="1"/>
  <c r="D1583" i="1"/>
  <c r="G1582" i="1"/>
  <c r="A1583" i="1"/>
  <c r="E1584" i="1" s="1"/>
  <c r="T1582" i="1"/>
  <c r="L1582" i="1"/>
  <c r="F1582" i="1"/>
  <c r="P1581" i="1"/>
  <c r="O1589" i="1"/>
  <c r="Q1459" i="1"/>
  <c r="R1459" i="1" s="1"/>
  <c r="H1582" i="1" l="1"/>
  <c r="G1583" i="1"/>
  <c r="C1584" i="1"/>
  <c r="D1584" i="1"/>
  <c r="A1584" i="1"/>
  <c r="E1585" i="1" s="1"/>
  <c r="F1583" i="1"/>
  <c r="L1583" i="1"/>
  <c r="M1583" i="1"/>
  <c r="N1583" i="1" s="1"/>
  <c r="T1583" i="1"/>
  <c r="B1459" i="1"/>
  <c r="P1582" i="1"/>
  <c r="O1590" i="1"/>
  <c r="Q1460" i="1"/>
  <c r="R1460" i="1" s="1"/>
  <c r="I1462" i="1"/>
  <c r="J1461" i="1"/>
  <c r="K1461" i="1" s="1"/>
  <c r="Q1461" i="1" s="1"/>
  <c r="P1583" i="1" l="1"/>
  <c r="O1591" i="1"/>
  <c r="B1461" i="1"/>
  <c r="R1461" i="1"/>
  <c r="T1584" i="1"/>
  <c r="D1585" i="1"/>
  <c r="C1585" i="1"/>
  <c r="L1584" i="1"/>
  <c r="G1584" i="1"/>
  <c r="F1584" i="1"/>
  <c r="M1584" i="1"/>
  <c r="N1584" i="1" s="1"/>
  <c r="A1585" i="1"/>
  <c r="E1586" i="1" s="1"/>
  <c r="I1463" i="1"/>
  <c r="J1462" i="1"/>
  <c r="K1462" i="1" s="1"/>
  <c r="Q1462" i="1" s="1"/>
  <c r="H1583" i="1"/>
  <c r="B1460" i="1"/>
  <c r="H1584" i="1" l="1"/>
  <c r="I1464" i="1"/>
  <c r="J1463" i="1"/>
  <c r="K1463" i="1" s="1"/>
  <c r="D1586" i="1"/>
  <c r="M1585" i="1"/>
  <c r="N1585" i="1" s="1"/>
  <c r="C1586" i="1"/>
  <c r="A1586" i="1"/>
  <c r="E1587" i="1" s="1"/>
  <c r="F1585" i="1"/>
  <c r="G1585" i="1"/>
  <c r="L1585" i="1"/>
  <c r="T1585" i="1"/>
  <c r="P1584" i="1"/>
  <c r="B1462" i="1"/>
  <c r="R1462" i="1"/>
  <c r="O1592" i="1"/>
  <c r="H1585" i="1" l="1"/>
  <c r="O1593" i="1"/>
  <c r="Q1463" i="1"/>
  <c r="R1463" i="1" s="1"/>
  <c r="P1585" i="1"/>
  <c r="I1465" i="1"/>
  <c r="J1464" i="1"/>
  <c r="K1464" i="1" s="1"/>
  <c r="A1587" i="1"/>
  <c r="E1588" i="1" s="1"/>
  <c r="L1586" i="1"/>
  <c r="D1587" i="1"/>
  <c r="T1586" i="1"/>
  <c r="C1587" i="1"/>
  <c r="G1586" i="1"/>
  <c r="F1586" i="1"/>
  <c r="M1586" i="1"/>
  <c r="N1586" i="1" s="1"/>
  <c r="H1586" i="1" l="1"/>
  <c r="B1463" i="1"/>
  <c r="G1587" i="1"/>
  <c r="T1587" i="1"/>
  <c r="L1587" i="1"/>
  <c r="D1588" i="1"/>
  <c r="C1588" i="1"/>
  <c r="A1588" i="1"/>
  <c r="E1589" i="1" s="1"/>
  <c r="M1587" i="1"/>
  <c r="N1587" i="1" s="1"/>
  <c r="F1587" i="1"/>
  <c r="Q1464" i="1"/>
  <c r="R1464" i="1" s="1"/>
  <c r="O1594" i="1"/>
  <c r="P1586" i="1"/>
  <c r="I1466" i="1"/>
  <c r="J1465" i="1"/>
  <c r="K1465" i="1" s="1"/>
  <c r="I1467" i="1" l="1"/>
  <c r="J1466" i="1"/>
  <c r="K1466" i="1" s="1"/>
  <c r="P1587" i="1"/>
  <c r="H1587" i="1"/>
  <c r="C1589" i="1"/>
  <c r="F1588" i="1"/>
  <c r="M1588" i="1"/>
  <c r="N1588" i="1" s="1"/>
  <c r="A1589" i="1"/>
  <c r="E1590" i="1" s="1"/>
  <c r="D1589" i="1"/>
  <c r="G1588" i="1"/>
  <c r="T1588" i="1"/>
  <c r="L1588" i="1"/>
  <c r="O1595" i="1"/>
  <c r="Q1465" i="1"/>
  <c r="R1465" i="1" s="1"/>
  <c r="B1464" i="1"/>
  <c r="P1588" i="1" l="1"/>
  <c r="B1465" i="1"/>
  <c r="H1588" i="1"/>
  <c r="O1596" i="1"/>
  <c r="Q1466" i="1"/>
  <c r="R1466" i="1" s="1"/>
  <c r="I1468" i="1"/>
  <c r="J1467" i="1"/>
  <c r="K1467" i="1" s="1"/>
  <c r="Q1467" i="1" s="1"/>
  <c r="A1590" i="1"/>
  <c r="E1591" i="1" s="1"/>
  <c r="F1589" i="1"/>
  <c r="L1589" i="1"/>
  <c r="M1589" i="1"/>
  <c r="N1589" i="1" s="1"/>
  <c r="G1589" i="1"/>
  <c r="T1589" i="1"/>
  <c r="C1590" i="1"/>
  <c r="D1590" i="1"/>
  <c r="P1589" i="1" l="1"/>
  <c r="B1466" i="1"/>
  <c r="T1590" i="1"/>
  <c r="D1591" i="1"/>
  <c r="F1590" i="1"/>
  <c r="L1590" i="1"/>
  <c r="C1591" i="1"/>
  <c r="A1591" i="1"/>
  <c r="E1592" i="1" s="1"/>
  <c r="M1590" i="1"/>
  <c r="N1590" i="1" s="1"/>
  <c r="G1590" i="1"/>
  <c r="B1467" i="1"/>
  <c r="R1467" i="1"/>
  <c r="O1597" i="1"/>
  <c r="I1469" i="1"/>
  <c r="J1468" i="1"/>
  <c r="K1468" i="1" s="1"/>
  <c r="Q1468" i="1" s="1"/>
  <c r="H1589" i="1"/>
  <c r="P1590" i="1" l="1"/>
  <c r="H1590" i="1"/>
  <c r="O1598" i="1"/>
  <c r="B1468" i="1"/>
  <c r="R1468" i="1"/>
  <c r="I1470" i="1"/>
  <c r="J1469" i="1"/>
  <c r="K1469" i="1" s="1"/>
  <c r="C1592" i="1"/>
  <c r="A1592" i="1"/>
  <c r="E1593" i="1" s="1"/>
  <c r="F1591" i="1"/>
  <c r="G1591" i="1"/>
  <c r="T1591" i="1"/>
  <c r="L1591" i="1"/>
  <c r="D1592" i="1"/>
  <c r="M1591" i="1"/>
  <c r="N1591" i="1" s="1"/>
  <c r="P1591" i="1" l="1"/>
  <c r="O1599" i="1"/>
  <c r="Q1469" i="1"/>
  <c r="R1469" i="1" s="1"/>
  <c r="I1471" i="1"/>
  <c r="J1471" i="1" s="1"/>
  <c r="J1470" i="1"/>
  <c r="K1470" i="1" s="1"/>
  <c r="H1591" i="1"/>
  <c r="C1593" i="1"/>
  <c r="A1593" i="1"/>
  <c r="E1594" i="1" s="1"/>
  <c r="L1592" i="1"/>
  <c r="F1592" i="1"/>
  <c r="G1592" i="1"/>
  <c r="D1593" i="1"/>
  <c r="M1592" i="1"/>
  <c r="N1592" i="1" s="1"/>
  <c r="T1592" i="1"/>
  <c r="B1469" i="1" l="1"/>
  <c r="Q1470" i="1"/>
  <c r="R1470" i="1" s="1"/>
  <c r="K1471" i="1"/>
  <c r="I1472" i="1"/>
  <c r="P1592" i="1"/>
  <c r="T1593" i="1"/>
  <c r="M1593" i="1"/>
  <c r="N1593" i="1" s="1"/>
  <c r="G1593" i="1"/>
  <c r="F1593" i="1"/>
  <c r="L1593" i="1"/>
  <c r="C1594" i="1"/>
  <c r="A1594" i="1"/>
  <c r="E1595" i="1" s="1"/>
  <c r="O1600" i="1"/>
  <c r="H1592" i="1"/>
  <c r="P1593" i="1" l="1"/>
  <c r="I1473" i="1"/>
  <c r="J1472" i="1"/>
  <c r="K1472" i="1" s="1"/>
  <c r="Q1471" i="1"/>
  <c r="B1471" i="1" s="1"/>
  <c r="N1471" i="1"/>
  <c r="O1601" i="1"/>
  <c r="H1593" i="1"/>
  <c r="B1470" i="1"/>
  <c r="C1595" i="1"/>
  <c r="A1595" i="1"/>
  <c r="E1596" i="1" s="1"/>
  <c r="M1594" i="1"/>
  <c r="N1594" i="1" s="1"/>
  <c r="T1594" i="1"/>
  <c r="F1594" i="1"/>
  <c r="L1594" i="1"/>
  <c r="G1594" i="1"/>
  <c r="D1594" i="1"/>
  <c r="D1595" i="1" s="1"/>
  <c r="R1471" i="1" l="1"/>
  <c r="D1596" i="1"/>
  <c r="A1596" i="1"/>
  <c r="E1597" i="1" s="1"/>
  <c r="L1595" i="1"/>
  <c r="T1595" i="1"/>
  <c r="C1596" i="1"/>
  <c r="M1595" i="1"/>
  <c r="N1595" i="1" s="1"/>
  <c r="G1595" i="1"/>
  <c r="F1595" i="1"/>
  <c r="Q1472" i="1"/>
  <c r="R1472" i="1" s="1"/>
  <c r="O1602" i="1"/>
  <c r="I1474" i="1"/>
  <c r="J1473" i="1"/>
  <c r="K1473" i="1" s="1"/>
  <c r="P1594" i="1"/>
  <c r="U1471" i="1"/>
  <c r="H1594" i="1"/>
  <c r="P1595" i="1" l="1"/>
  <c r="B1472" i="1"/>
  <c r="H1595" i="1"/>
  <c r="G1596" i="1"/>
  <c r="F1596" i="1"/>
  <c r="M1596" i="1"/>
  <c r="N1596" i="1" s="1"/>
  <c r="T1596" i="1"/>
  <c r="D1597" i="1"/>
  <c r="L1596" i="1"/>
  <c r="C1597" i="1"/>
  <c r="A1597" i="1"/>
  <c r="E1598" i="1" s="1"/>
  <c r="Q1473" i="1"/>
  <c r="R1473" i="1" s="1"/>
  <c r="I1475" i="1"/>
  <c r="J1474" i="1"/>
  <c r="K1474" i="1" s="1"/>
  <c r="O1603" i="1"/>
  <c r="P1596" i="1" l="1"/>
  <c r="B1473" i="1"/>
  <c r="L1597" i="1"/>
  <c r="C1598" i="1"/>
  <c r="G1597" i="1"/>
  <c r="A1598" i="1"/>
  <c r="E1599" i="1" s="1"/>
  <c r="M1597" i="1"/>
  <c r="N1597" i="1" s="1"/>
  <c r="T1597" i="1"/>
  <c r="D1598" i="1"/>
  <c r="F1597" i="1"/>
  <c r="Q1474" i="1"/>
  <c r="R1474" i="1" s="1"/>
  <c r="O1604" i="1"/>
  <c r="I1476" i="1"/>
  <c r="J1475" i="1"/>
  <c r="K1475" i="1" s="1"/>
  <c r="H1596" i="1"/>
  <c r="B1474" i="1" l="1"/>
  <c r="M1598" i="1"/>
  <c r="N1598" i="1" s="1"/>
  <c r="G1598" i="1"/>
  <c r="C1599" i="1"/>
  <c r="T1598" i="1"/>
  <c r="A1599" i="1"/>
  <c r="E1600" i="1" s="1"/>
  <c r="D1599" i="1"/>
  <c r="L1598" i="1"/>
  <c r="F1598" i="1"/>
  <c r="Q1475" i="1"/>
  <c r="R1475" i="1" s="1"/>
  <c r="I1477" i="1"/>
  <c r="J1476" i="1"/>
  <c r="K1476" i="1" s="1"/>
  <c r="P1597" i="1"/>
  <c r="O1605" i="1"/>
  <c r="H1597" i="1"/>
  <c r="H1598" i="1" l="1"/>
  <c r="O1606" i="1"/>
  <c r="B1475" i="1"/>
  <c r="C1600" i="1"/>
  <c r="A1600" i="1"/>
  <c r="E1601" i="1" s="1"/>
  <c r="L1599" i="1"/>
  <c r="T1599" i="1"/>
  <c r="F1599" i="1"/>
  <c r="D1600" i="1"/>
  <c r="M1599" i="1"/>
  <c r="N1599" i="1" s="1"/>
  <c r="G1599" i="1"/>
  <c r="Q1476" i="1"/>
  <c r="R1476" i="1" s="1"/>
  <c r="I1478" i="1"/>
  <c r="J1477" i="1"/>
  <c r="K1477" i="1" s="1"/>
  <c r="P1598" i="1"/>
  <c r="H1599" i="1" l="1"/>
  <c r="F1600" i="1"/>
  <c r="M1600" i="1"/>
  <c r="N1600" i="1" s="1"/>
  <c r="C1601" i="1"/>
  <c r="A1601" i="1"/>
  <c r="E1602" i="1" s="1"/>
  <c r="L1600" i="1"/>
  <c r="T1600" i="1"/>
  <c r="D1601" i="1"/>
  <c r="G1600" i="1"/>
  <c r="I1479" i="1"/>
  <c r="J1478" i="1"/>
  <c r="K1478" i="1" s="1"/>
  <c r="O1607" i="1"/>
  <c r="Q1477" i="1"/>
  <c r="R1477" i="1" s="1"/>
  <c r="B1476" i="1"/>
  <c r="P1599" i="1"/>
  <c r="P1600" i="1" l="1"/>
  <c r="B1477" i="1"/>
  <c r="G1601" i="1"/>
  <c r="D1602" i="1"/>
  <c r="L1601" i="1"/>
  <c r="F1601" i="1"/>
  <c r="M1601" i="1"/>
  <c r="N1601" i="1" s="1"/>
  <c r="C1602" i="1"/>
  <c r="A1602" i="1"/>
  <c r="E1603" i="1" s="1"/>
  <c r="T1601" i="1"/>
  <c r="I1480" i="1"/>
  <c r="J1479" i="1"/>
  <c r="K1479" i="1" s="1"/>
  <c r="H1600" i="1"/>
  <c r="Q1478" i="1"/>
  <c r="R1478" i="1" s="1"/>
  <c r="O1608" i="1"/>
  <c r="H1601" i="1" l="1"/>
  <c r="P1601" i="1"/>
  <c r="B1478" i="1"/>
  <c r="L1602" i="1"/>
  <c r="F1602" i="1"/>
  <c r="C1603" i="1"/>
  <c r="G1602" i="1"/>
  <c r="M1602" i="1"/>
  <c r="N1602" i="1" s="1"/>
  <c r="T1602" i="1"/>
  <c r="A1603" i="1"/>
  <c r="E1604" i="1" s="1"/>
  <c r="D1603" i="1"/>
  <c r="O1609" i="1"/>
  <c r="Q1479" i="1"/>
  <c r="R1479" i="1" s="1"/>
  <c r="I1481" i="1"/>
  <c r="J1480" i="1"/>
  <c r="K1480" i="1" s="1"/>
  <c r="H1602" i="1" l="1"/>
  <c r="B1479" i="1"/>
  <c r="G1603" i="1"/>
  <c r="F1603" i="1"/>
  <c r="L1603" i="1"/>
  <c r="A1604" i="1"/>
  <c r="E1605" i="1" s="1"/>
  <c r="M1603" i="1"/>
  <c r="N1603" i="1" s="1"/>
  <c r="C1604" i="1"/>
  <c r="D1604" i="1"/>
  <c r="T1603" i="1"/>
  <c r="O1610" i="1"/>
  <c r="P1602" i="1"/>
  <c r="Q1480" i="1"/>
  <c r="R1480" i="1" s="1"/>
  <c r="I1482" i="1"/>
  <c r="J1481" i="1"/>
  <c r="K1481" i="1" s="1"/>
  <c r="Q1481" i="1" s="1"/>
  <c r="P1603" i="1" l="1"/>
  <c r="H1603" i="1"/>
  <c r="F1604" i="1"/>
  <c r="L1604" i="1"/>
  <c r="A1605" i="1"/>
  <c r="E1606" i="1" s="1"/>
  <c r="M1604" i="1"/>
  <c r="N1604" i="1" s="1"/>
  <c r="D1605" i="1"/>
  <c r="C1605" i="1"/>
  <c r="T1604" i="1"/>
  <c r="G1604" i="1"/>
  <c r="B1481" i="1"/>
  <c r="R1481" i="1"/>
  <c r="I1483" i="1"/>
  <c r="J1482" i="1"/>
  <c r="K1482" i="1" s="1"/>
  <c r="O1611" i="1"/>
  <c r="B1480" i="1"/>
  <c r="H1604" i="1" l="1"/>
  <c r="I1484" i="1"/>
  <c r="J1483" i="1"/>
  <c r="K1483" i="1" s="1"/>
  <c r="Q1482" i="1"/>
  <c r="R1482" i="1" s="1"/>
  <c r="A1606" i="1"/>
  <c r="E1607" i="1" s="1"/>
  <c r="M1605" i="1"/>
  <c r="N1605" i="1" s="1"/>
  <c r="G1605" i="1"/>
  <c r="C1606" i="1"/>
  <c r="F1605" i="1"/>
  <c r="D1606" i="1"/>
  <c r="L1605" i="1"/>
  <c r="T1605" i="1"/>
  <c r="P1604" i="1"/>
  <c r="O1612" i="1"/>
  <c r="P1605" i="1" l="1"/>
  <c r="D1607" i="1"/>
  <c r="C1607" i="1"/>
  <c r="F1606" i="1"/>
  <c r="L1606" i="1"/>
  <c r="G1606" i="1"/>
  <c r="A1607" i="1"/>
  <c r="E1608" i="1" s="1"/>
  <c r="T1606" i="1"/>
  <c r="M1606" i="1"/>
  <c r="N1606" i="1" s="1"/>
  <c r="B1482" i="1"/>
  <c r="Q1483" i="1"/>
  <c r="R1483" i="1" s="1"/>
  <c r="H1605" i="1"/>
  <c r="I1485" i="1"/>
  <c r="J1484" i="1"/>
  <c r="K1484" i="1" s="1"/>
  <c r="O1613" i="1"/>
  <c r="F1607" i="1" l="1"/>
  <c r="M1607" i="1"/>
  <c r="N1607" i="1" s="1"/>
  <c r="D1608" i="1"/>
  <c r="T1607" i="1"/>
  <c r="C1608" i="1"/>
  <c r="A1608" i="1"/>
  <c r="E1609" i="1" s="1"/>
  <c r="L1607" i="1"/>
  <c r="G1607" i="1"/>
  <c r="B1483" i="1"/>
  <c r="P1606" i="1"/>
  <c r="Q1484" i="1"/>
  <c r="R1484" i="1" s="1"/>
  <c r="O1614" i="1"/>
  <c r="I1486" i="1"/>
  <c r="J1485" i="1"/>
  <c r="K1485" i="1" s="1"/>
  <c r="H1606" i="1"/>
  <c r="H1607" i="1" l="1"/>
  <c r="B1484" i="1"/>
  <c r="G1608" i="1"/>
  <c r="A1609" i="1"/>
  <c r="E1610" i="1" s="1"/>
  <c r="L1608" i="1"/>
  <c r="D1609" i="1"/>
  <c r="T1608" i="1"/>
  <c r="C1609" i="1"/>
  <c r="F1608" i="1"/>
  <c r="M1608" i="1"/>
  <c r="N1608" i="1" s="1"/>
  <c r="Q1485" i="1"/>
  <c r="R1485" i="1" s="1"/>
  <c r="I1487" i="1"/>
  <c r="J1486" i="1"/>
  <c r="K1486" i="1" s="1"/>
  <c r="O1615" i="1"/>
  <c r="P1607" i="1"/>
  <c r="H1608" i="1" l="1"/>
  <c r="P1608" i="1"/>
  <c r="B1485" i="1"/>
  <c r="J1487" i="1"/>
  <c r="K1487" i="1" s="1"/>
  <c r="I1488" i="1"/>
  <c r="Q1486" i="1"/>
  <c r="R1486" i="1" s="1"/>
  <c r="O1616" i="1"/>
  <c r="F1609" i="1"/>
  <c r="C1610" i="1"/>
  <c r="G1609" i="1"/>
  <c r="L1609" i="1"/>
  <c r="A1610" i="1"/>
  <c r="E1611" i="1" s="1"/>
  <c r="M1609" i="1"/>
  <c r="N1609" i="1" s="1"/>
  <c r="T1609" i="1"/>
  <c r="D1610" i="1"/>
  <c r="H1609" i="1" l="1"/>
  <c r="O1617" i="1"/>
  <c r="M1610" i="1"/>
  <c r="N1610" i="1" s="1"/>
  <c r="D1611" i="1"/>
  <c r="C1611" i="1"/>
  <c r="T1610" i="1"/>
  <c r="L1610" i="1"/>
  <c r="G1610" i="1"/>
  <c r="F1610" i="1"/>
  <c r="A1611" i="1"/>
  <c r="E1612" i="1" s="1"/>
  <c r="B1486" i="1"/>
  <c r="I1489" i="1"/>
  <c r="J1488" i="1"/>
  <c r="K1488" i="1" s="1"/>
  <c r="P1609" i="1"/>
  <c r="Q1487" i="1"/>
  <c r="R1487" i="1" s="1"/>
  <c r="H1610" i="1" l="1"/>
  <c r="Q1488" i="1"/>
  <c r="R1488" i="1" s="1"/>
  <c r="B1487" i="1"/>
  <c r="T1611" i="1"/>
  <c r="L1611" i="1"/>
  <c r="F1611" i="1"/>
  <c r="G1611" i="1"/>
  <c r="A1612" i="1"/>
  <c r="E1613" i="1" s="1"/>
  <c r="M1611" i="1"/>
  <c r="N1611" i="1" s="1"/>
  <c r="C1612" i="1"/>
  <c r="D1612" i="1"/>
  <c r="I1490" i="1"/>
  <c r="J1489" i="1"/>
  <c r="K1489" i="1" s="1"/>
  <c r="P1610" i="1"/>
  <c r="O1618" i="1"/>
  <c r="H1611" i="1" l="1"/>
  <c r="O1619" i="1"/>
  <c r="B1488" i="1"/>
  <c r="D1613" i="1"/>
  <c r="L1612" i="1"/>
  <c r="T1612" i="1"/>
  <c r="C1613" i="1"/>
  <c r="M1612" i="1"/>
  <c r="N1612" i="1" s="1"/>
  <c r="G1612" i="1"/>
  <c r="A1613" i="1"/>
  <c r="E1614" i="1" s="1"/>
  <c r="F1612" i="1"/>
  <c r="I1491" i="1"/>
  <c r="J1490" i="1"/>
  <c r="K1490" i="1" s="1"/>
  <c r="Q1490" i="1" s="1"/>
  <c r="Q1489" i="1"/>
  <c r="R1489" i="1" s="1"/>
  <c r="P1611" i="1"/>
  <c r="P1612" i="1" l="1"/>
  <c r="B1489" i="1"/>
  <c r="H1612" i="1"/>
  <c r="A1614" i="1"/>
  <c r="E1615" i="1" s="1"/>
  <c r="M1613" i="1"/>
  <c r="N1613" i="1" s="1"/>
  <c r="C1614" i="1"/>
  <c r="F1613" i="1"/>
  <c r="T1613" i="1"/>
  <c r="G1613" i="1"/>
  <c r="L1613" i="1"/>
  <c r="D1614" i="1"/>
  <c r="O1620" i="1"/>
  <c r="B1490" i="1"/>
  <c r="R1490" i="1"/>
  <c r="I1492" i="1"/>
  <c r="J1491" i="1"/>
  <c r="K1491" i="1" s="1"/>
  <c r="O1621" i="1" l="1"/>
  <c r="P1613" i="1"/>
  <c r="Q1491" i="1"/>
  <c r="R1491" i="1" s="1"/>
  <c r="I1493" i="1"/>
  <c r="J1492" i="1"/>
  <c r="K1492" i="1" s="1"/>
  <c r="G1614" i="1"/>
  <c r="M1614" i="1"/>
  <c r="N1614" i="1" s="1"/>
  <c r="D1615" i="1"/>
  <c r="T1614" i="1"/>
  <c r="C1615" i="1"/>
  <c r="L1614" i="1"/>
  <c r="A1615" i="1"/>
  <c r="E1616" i="1" s="1"/>
  <c r="F1614" i="1"/>
  <c r="H1613" i="1"/>
  <c r="I1494" i="1" l="1"/>
  <c r="J1493" i="1"/>
  <c r="K1493" i="1" s="1"/>
  <c r="Q1493" i="1" s="1"/>
  <c r="O1622" i="1"/>
  <c r="P1614" i="1"/>
  <c r="H1614" i="1"/>
  <c r="B1491" i="1"/>
  <c r="C1616" i="1"/>
  <c r="A1616" i="1"/>
  <c r="E1617" i="1" s="1"/>
  <c r="F1615" i="1"/>
  <c r="M1615" i="1"/>
  <c r="N1615" i="1" s="1"/>
  <c r="D1616" i="1"/>
  <c r="T1615" i="1"/>
  <c r="G1615" i="1"/>
  <c r="L1615" i="1"/>
  <c r="Q1492" i="1"/>
  <c r="R1492" i="1" s="1"/>
  <c r="P1615" i="1" l="1"/>
  <c r="O1623" i="1"/>
  <c r="B1492" i="1"/>
  <c r="D1617" i="1"/>
  <c r="C1617" i="1"/>
  <c r="T1616" i="1"/>
  <c r="M1616" i="1"/>
  <c r="N1616" i="1" s="1"/>
  <c r="G1616" i="1"/>
  <c r="A1617" i="1"/>
  <c r="E1618" i="1" s="1"/>
  <c r="F1616" i="1"/>
  <c r="L1616" i="1"/>
  <c r="B1493" i="1"/>
  <c r="R1493" i="1"/>
  <c r="H1615" i="1"/>
  <c r="J1494" i="1"/>
  <c r="K1494" i="1" s="1"/>
  <c r="I1495" i="1"/>
  <c r="H1616" i="1" l="1"/>
  <c r="P1616" i="1"/>
  <c r="A1618" i="1"/>
  <c r="E1619" i="1" s="1"/>
  <c r="G1617" i="1"/>
  <c r="C1618" i="1"/>
  <c r="T1617" i="1"/>
  <c r="M1617" i="1"/>
  <c r="N1617" i="1" s="1"/>
  <c r="F1617" i="1"/>
  <c r="L1617" i="1"/>
  <c r="D1618" i="1"/>
  <c r="I1496" i="1"/>
  <c r="J1495" i="1"/>
  <c r="K1495" i="1" s="1"/>
  <c r="O1624" i="1"/>
  <c r="Q1494" i="1"/>
  <c r="R1494" i="1" s="1"/>
  <c r="B1494" i="1" l="1"/>
  <c r="Q1495" i="1"/>
  <c r="R1495" i="1" s="1"/>
  <c r="A1619" i="1"/>
  <c r="E1620" i="1" s="1"/>
  <c r="T1618" i="1"/>
  <c r="M1618" i="1"/>
  <c r="N1618" i="1" s="1"/>
  <c r="D1619" i="1"/>
  <c r="F1618" i="1"/>
  <c r="G1618" i="1"/>
  <c r="L1618" i="1"/>
  <c r="C1619" i="1"/>
  <c r="O1625" i="1"/>
  <c r="P1617" i="1"/>
  <c r="H1617" i="1"/>
  <c r="I1497" i="1"/>
  <c r="J1496" i="1"/>
  <c r="K1496" i="1" s="1"/>
  <c r="H1618" i="1" l="1"/>
  <c r="P1618" i="1"/>
  <c r="O1626" i="1"/>
  <c r="Q1496" i="1"/>
  <c r="R1496" i="1" s="1"/>
  <c r="I1498" i="1"/>
  <c r="J1497" i="1"/>
  <c r="K1497" i="1" s="1"/>
  <c r="D1620" i="1"/>
  <c r="T1619" i="1"/>
  <c r="L1619" i="1"/>
  <c r="F1619" i="1"/>
  <c r="A1620" i="1"/>
  <c r="E1621" i="1" s="1"/>
  <c r="G1619" i="1"/>
  <c r="C1620" i="1"/>
  <c r="M1619" i="1"/>
  <c r="N1619" i="1" s="1"/>
  <c r="B1495" i="1"/>
  <c r="Q1497" i="1" l="1"/>
  <c r="R1497" i="1" s="1"/>
  <c r="I1499" i="1"/>
  <c r="J1498" i="1"/>
  <c r="K1498" i="1" s="1"/>
  <c r="P1619" i="1"/>
  <c r="D1621" i="1"/>
  <c r="G1620" i="1"/>
  <c r="M1620" i="1"/>
  <c r="N1620" i="1" s="1"/>
  <c r="T1620" i="1"/>
  <c r="A1621" i="1"/>
  <c r="E1622" i="1" s="1"/>
  <c r="F1620" i="1"/>
  <c r="L1620" i="1"/>
  <c r="C1621" i="1"/>
  <c r="B1496" i="1"/>
  <c r="O1627" i="1"/>
  <c r="H1619" i="1"/>
  <c r="Q1498" i="1" l="1"/>
  <c r="R1498" i="1" s="1"/>
  <c r="P1620" i="1"/>
  <c r="I1500" i="1"/>
  <c r="J1499" i="1"/>
  <c r="K1499" i="1" s="1"/>
  <c r="O1628" i="1"/>
  <c r="H1620" i="1"/>
  <c r="F1621" i="1"/>
  <c r="A1622" i="1"/>
  <c r="E1623" i="1" s="1"/>
  <c r="G1621" i="1"/>
  <c r="D1622" i="1"/>
  <c r="T1621" i="1"/>
  <c r="M1621" i="1"/>
  <c r="N1621" i="1" s="1"/>
  <c r="C1622" i="1"/>
  <c r="L1621" i="1"/>
  <c r="B1497" i="1"/>
  <c r="B1498" i="1" l="1"/>
  <c r="O1629" i="1"/>
  <c r="Q1499" i="1"/>
  <c r="R1499" i="1" s="1"/>
  <c r="I1501" i="1"/>
  <c r="J1500" i="1"/>
  <c r="K1500" i="1" s="1"/>
  <c r="Q1500" i="1" s="1"/>
  <c r="G1622" i="1"/>
  <c r="C1623" i="1"/>
  <c r="M1622" i="1"/>
  <c r="N1622" i="1" s="1"/>
  <c r="A1623" i="1"/>
  <c r="E1624" i="1" s="1"/>
  <c r="T1622" i="1"/>
  <c r="F1622" i="1"/>
  <c r="D1623" i="1"/>
  <c r="L1622" i="1"/>
  <c r="P1621" i="1"/>
  <c r="H1621" i="1"/>
  <c r="B1499" i="1" l="1"/>
  <c r="P1622" i="1"/>
  <c r="B1500" i="1"/>
  <c r="R1500" i="1"/>
  <c r="I1502" i="1"/>
  <c r="J1502" i="1" s="1"/>
  <c r="J1501" i="1"/>
  <c r="K1501" i="1" s="1"/>
  <c r="C1624" i="1"/>
  <c r="L1623" i="1"/>
  <c r="D1624" i="1"/>
  <c r="G1623" i="1"/>
  <c r="T1623" i="1"/>
  <c r="F1623" i="1"/>
  <c r="M1623" i="1"/>
  <c r="N1623" i="1" s="1"/>
  <c r="A1624" i="1"/>
  <c r="E1625" i="1" s="1"/>
  <c r="H1622" i="1"/>
  <c r="O1630" i="1"/>
  <c r="P1623" i="1" l="1"/>
  <c r="H1623" i="1"/>
  <c r="Q1501" i="1"/>
  <c r="R1501" i="1" s="1"/>
  <c r="I1503" i="1"/>
  <c r="K1502" i="1"/>
  <c r="F1624" i="1"/>
  <c r="L1624" i="1"/>
  <c r="A1625" i="1"/>
  <c r="E1626" i="1" s="1"/>
  <c r="G1624" i="1"/>
  <c r="C1625" i="1"/>
  <c r="T1624" i="1"/>
  <c r="M1624" i="1"/>
  <c r="N1624" i="1" s="1"/>
  <c r="O1631" i="1"/>
  <c r="P1624" i="1" l="1"/>
  <c r="Q1502" i="1"/>
  <c r="R1502" i="1" s="1"/>
  <c r="I1504" i="1"/>
  <c r="J1503" i="1"/>
  <c r="K1503" i="1" s="1"/>
  <c r="L1625" i="1"/>
  <c r="A1626" i="1"/>
  <c r="E1627" i="1" s="1"/>
  <c r="M1625" i="1"/>
  <c r="N1625" i="1" s="1"/>
  <c r="G1625" i="1"/>
  <c r="F1625" i="1"/>
  <c r="T1625" i="1"/>
  <c r="C1626" i="1"/>
  <c r="H1624" i="1"/>
  <c r="B1501" i="1"/>
  <c r="O1632" i="1"/>
  <c r="D1625" i="1"/>
  <c r="D1626" i="1" s="1"/>
  <c r="H1625" i="1" l="1"/>
  <c r="F1626" i="1"/>
  <c r="M1626" i="1"/>
  <c r="N1626" i="1" s="1"/>
  <c r="T1626" i="1"/>
  <c r="C1627" i="1"/>
  <c r="A1627" i="1"/>
  <c r="E1628" i="1" s="1"/>
  <c r="L1626" i="1"/>
  <c r="D1627" i="1"/>
  <c r="G1626" i="1"/>
  <c r="Q1503" i="1"/>
  <c r="R1503" i="1" s="1"/>
  <c r="I1505" i="1"/>
  <c r="J1504" i="1"/>
  <c r="K1504" i="1" s="1"/>
  <c r="O1633" i="1"/>
  <c r="P1625" i="1"/>
  <c r="B1502" i="1"/>
  <c r="U1502" i="1"/>
  <c r="H1626" i="1" l="1"/>
  <c r="O1634" i="1"/>
  <c r="Q1504" i="1"/>
  <c r="R1504" i="1" s="1"/>
  <c r="A1628" i="1"/>
  <c r="E1629" i="1" s="1"/>
  <c r="F1627" i="1"/>
  <c r="M1627" i="1"/>
  <c r="N1627" i="1" s="1"/>
  <c r="D1628" i="1"/>
  <c r="T1627" i="1"/>
  <c r="C1628" i="1"/>
  <c r="L1627" i="1"/>
  <c r="G1627" i="1"/>
  <c r="I1506" i="1"/>
  <c r="J1505" i="1"/>
  <c r="K1505" i="1" s="1"/>
  <c r="B1503" i="1"/>
  <c r="P1626" i="1"/>
  <c r="P1627" i="1" l="1"/>
  <c r="M1628" i="1"/>
  <c r="N1628" i="1" s="1"/>
  <c r="D1629" i="1"/>
  <c r="C1629" i="1"/>
  <c r="G1628" i="1"/>
  <c r="T1628" i="1"/>
  <c r="L1628" i="1"/>
  <c r="A1629" i="1"/>
  <c r="E1630" i="1" s="1"/>
  <c r="F1628" i="1"/>
  <c r="H1627" i="1"/>
  <c r="B1504" i="1"/>
  <c r="I1507" i="1"/>
  <c r="J1506" i="1"/>
  <c r="K1506" i="1" s="1"/>
  <c r="O1635" i="1"/>
  <c r="Q1505" i="1"/>
  <c r="R1505" i="1" s="1"/>
  <c r="B1505" i="1" l="1"/>
  <c r="Q1506" i="1"/>
  <c r="R1506" i="1" s="1"/>
  <c r="I1508" i="1"/>
  <c r="J1507" i="1"/>
  <c r="K1507" i="1" s="1"/>
  <c r="P1628" i="1"/>
  <c r="H1628" i="1"/>
  <c r="O1636" i="1"/>
  <c r="M1629" i="1"/>
  <c r="N1629" i="1" s="1"/>
  <c r="G1629" i="1"/>
  <c r="C1630" i="1"/>
  <c r="A1630" i="1"/>
  <c r="E1631" i="1" s="1"/>
  <c r="L1629" i="1"/>
  <c r="D1630" i="1"/>
  <c r="T1629" i="1"/>
  <c r="F1629" i="1"/>
  <c r="P1629" i="1" l="1"/>
  <c r="O1637" i="1"/>
  <c r="Q1507" i="1"/>
  <c r="R1507" i="1" s="1"/>
  <c r="I1509" i="1"/>
  <c r="J1508" i="1"/>
  <c r="K1508" i="1" s="1"/>
  <c r="A1631" i="1"/>
  <c r="E1632" i="1" s="1"/>
  <c r="F1630" i="1"/>
  <c r="L1630" i="1"/>
  <c r="T1630" i="1"/>
  <c r="G1630" i="1"/>
  <c r="C1631" i="1"/>
  <c r="M1630" i="1"/>
  <c r="N1630" i="1" s="1"/>
  <c r="D1631" i="1"/>
  <c r="H1629" i="1"/>
  <c r="B1506" i="1"/>
  <c r="B1507" i="1" l="1"/>
  <c r="P1630" i="1"/>
  <c r="A1632" i="1"/>
  <c r="E1633" i="1" s="1"/>
  <c r="M1631" i="1"/>
  <c r="N1631" i="1" s="1"/>
  <c r="G1631" i="1"/>
  <c r="F1631" i="1"/>
  <c r="T1631" i="1"/>
  <c r="D1632" i="1"/>
  <c r="L1631" i="1"/>
  <c r="C1632" i="1"/>
  <c r="H1630" i="1"/>
  <c r="O1638" i="1"/>
  <c r="Q1508" i="1"/>
  <c r="R1508" i="1" s="1"/>
  <c r="I1510" i="1"/>
  <c r="J1509" i="1"/>
  <c r="K1509" i="1" s="1"/>
  <c r="H1631" i="1" l="1"/>
  <c r="F1632" i="1"/>
  <c r="L1632" i="1"/>
  <c r="A1633" i="1"/>
  <c r="E1634" i="1" s="1"/>
  <c r="G1632" i="1"/>
  <c r="D1633" i="1"/>
  <c r="M1632" i="1"/>
  <c r="N1632" i="1" s="1"/>
  <c r="C1633" i="1"/>
  <c r="T1632" i="1"/>
  <c r="I1511" i="1"/>
  <c r="J1510" i="1"/>
  <c r="K1510" i="1" s="1"/>
  <c r="B1508" i="1"/>
  <c r="Q1509" i="1"/>
  <c r="R1509" i="1" s="1"/>
  <c r="O1639" i="1"/>
  <c r="P1631" i="1"/>
  <c r="B1509" i="1" l="1"/>
  <c r="Q1510" i="1"/>
  <c r="R1510" i="1" s="1"/>
  <c r="F1633" i="1"/>
  <c r="D1634" i="1"/>
  <c r="G1633" i="1"/>
  <c r="L1633" i="1"/>
  <c r="A1634" i="1"/>
  <c r="E1635" i="1" s="1"/>
  <c r="T1633" i="1"/>
  <c r="M1633" i="1"/>
  <c r="N1633" i="1" s="1"/>
  <c r="C1634" i="1"/>
  <c r="I1512" i="1"/>
  <c r="J1511" i="1"/>
  <c r="K1511" i="1" s="1"/>
  <c r="O1640" i="1"/>
  <c r="P1632" i="1"/>
  <c r="H1632" i="1"/>
  <c r="H1633" i="1" l="1"/>
  <c r="C1635" i="1"/>
  <c r="L1634" i="1"/>
  <c r="G1634" i="1"/>
  <c r="M1634" i="1"/>
  <c r="N1634" i="1" s="1"/>
  <c r="F1634" i="1"/>
  <c r="D1635" i="1"/>
  <c r="T1634" i="1"/>
  <c r="A1635" i="1"/>
  <c r="E1636" i="1" s="1"/>
  <c r="O1641" i="1"/>
  <c r="Q1511" i="1"/>
  <c r="R1511" i="1" s="1"/>
  <c r="I1513" i="1"/>
  <c r="J1512" i="1"/>
  <c r="K1512" i="1" s="1"/>
  <c r="P1633" i="1"/>
  <c r="B1510" i="1"/>
  <c r="P1634" i="1" l="1"/>
  <c r="I1514" i="1"/>
  <c r="J1513" i="1"/>
  <c r="K1513" i="1" s="1"/>
  <c r="B1511" i="1"/>
  <c r="O1642" i="1"/>
  <c r="H1634" i="1"/>
  <c r="D1636" i="1"/>
  <c r="T1635" i="1"/>
  <c r="L1635" i="1"/>
  <c r="C1636" i="1"/>
  <c r="G1635" i="1"/>
  <c r="A1636" i="1"/>
  <c r="E1637" i="1" s="1"/>
  <c r="M1635" i="1"/>
  <c r="N1635" i="1" s="1"/>
  <c r="F1635" i="1"/>
  <c r="Q1512" i="1"/>
  <c r="R1512" i="1" s="1"/>
  <c r="H1635" i="1" l="1"/>
  <c r="G1636" i="1"/>
  <c r="T1636" i="1"/>
  <c r="C1637" i="1"/>
  <c r="A1637" i="1"/>
  <c r="E1638" i="1" s="1"/>
  <c r="D1637" i="1"/>
  <c r="M1636" i="1"/>
  <c r="N1636" i="1" s="1"/>
  <c r="F1636" i="1"/>
  <c r="L1636" i="1"/>
  <c r="O1643" i="1"/>
  <c r="B1512" i="1"/>
  <c r="Q1513" i="1"/>
  <c r="R1513" i="1" s="1"/>
  <c r="P1635" i="1"/>
  <c r="I1515" i="1"/>
  <c r="J1514" i="1"/>
  <c r="K1514" i="1" s="1"/>
  <c r="Q1514" i="1" s="1"/>
  <c r="H1636" i="1" l="1"/>
  <c r="P1636" i="1"/>
  <c r="C1638" i="1"/>
  <c r="L1637" i="1"/>
  <c r="G1637" i="1"/>
  <c r="A1638" i="1"/>
  <c r="E1639" i="1" s="1"/>
  <c r="F1637" i="1"/>
  <c r="M1637" i="1"/>
  <c r="N1637" i="1" s="1"/>
  <c r="D1638" i="1"/>
  <c r="T1637" i="1"/>
  <c r="I1516" i="1"/>
  <c r="J1515" i="1"/>
  <c r="K1515" i="1" s="1"/>
  <c r="O1644" i="1"/>
  <c r="B1514" i="1"/>
  <c r="R1514" i="1"/>
  <c r="B1513" i="1"/>
  <c r="P1637" i="1" l="1"/>
  <c r="O1645" i="1"/>
  <c r="I1517" i="1"/>
  <c r="J1516" i="1"/>
  <c r="K1516" i="1" s="1"/>
  <c r="Q1515" i="1"/>
  <c r="R1515" i="1" s="1"/>
  <c r="M1638" i="1"/>
  <c r="N1638" i="1" s="1"/>
  <c r="F1638" i="1"/>
  <c r="G1638" i="1"/>
  <c r="T1638" i="1"/>
  <c r="C1639" i="1"/>
  <c r="L1638" i="1"/>
  <c r="A1639" i="1"/>
  <c r="E1640" i="1" s="1"/>
  <c r="D1639" i="1"/>
  <c r="H1637" i="1"/>
  <c r="H1638" i="1" l="1"/>
  <c r="B1515" i="1"/>
  <c r="Q1516" i="1"/>
  <c r="R1516" i="1" s="1"/>
  <c r="I1518" i="1"/>
  <c r="J1517" i="1"/>
  <c r="K1517" i="1" s="1"/>
  <c r="D1640" i="1"/>
  <c r="G1639" i="1"/>
  <c r="L1639" i="1"/>
  <c r="C1640" i="1"/>
  <c r="A1640" i="1"/>
  <c r="E1641" i="1" s="1"/>
  <c r="T1639" i="1"/>
  <c r="M1639" i="1"/>
  <c r="N1639" i="1" s="1"/>
  <c r="F1639" i="1"/>
  <c r="P1638" i="1"/>
  <c r="O1646" i="1"/>
  <c r="P1639" i="1" l="1"/>
  <c r="B1516" i="1"/>
  <c r="H1639" i="1"/>
  <c r="O1647" i="1"/>
  <c r="T1640" i="1"/>
  <c r="M1640" i="1"/>
  <c r="N1640" i="1" s="1"/>
  <c r="A1641" i="1"/>
  <c r="E1642" i="1" s="1"/>
  <c r="F1640" i="1"/>
  <c r="C1641" i="1"/>
  <c r="D1641" i="1"/>
  <c r="L1640" i="1"/>
  <c r="G1640" i="1"/>
  <c r="I1519" i="1"/>
  <c r="J1518" i="1"/>
  <c r="K1518" i="1" s="1"/>
  <c r="Q1517" i="1"/>
  <c r="R1517" i="1" s="1"/>
  <c r="H1640" i="1" l="1"/>
  <c r="I1520" i="1"/>
  <c r="J1519" i="1"/>
  <c r="K1519" i="1" s="1"/>
  <c r="F1641" i="1"/>
  <c r="G1641" i="1"/>
  <c r="T1641" i="1"/>
  <c r="D1642" i="1"/>
  <c r="C1642" i="1"/>
  <c r="L1641" i="1"/>
  <c r="A1642" i="1"/>
  <c r="E1643" i="1" s="1"/>
  <c r="M1641" i="1"/>
  <c r="N1641" i="1" s="1"/>
  <c r="O1648" i="1"/>
  <c r="B1517" i="1"/>
  <c r="Q1518" i="1"/>
  <c r="R1518" i="1" s="1"/>
  <c r="P1640" i="1"/>
  <c r="H1641" i="1" l="1"/>
  <c r="P1641" i="1"/>
  <c r="Q1519" i="1"/>
  <c r="R1519" i="1" s="1"/>
  <c r="F1642" i="1"/>
  <c r="D1643" i="1"/>
  <c r="T1642" i="1"/>
  <c r="M1642" i="1"/>
  <c r="N1642" i="1" s="1"/>
  <c r="C1643" i="1"/>
  <c r="G1642" i="1"/>
  <c r="L1642" i="1"/>
  <c r="A1643" i="1"/>
  <c r="E1644" i="1" s="1"/>
  <c r="I1521" i="1"/>
  <c r="J1520" i="1"/>
  <c r="K1520" i="1" s="1"/>
  <c r="O1649" i="1"/>
  <c r="B1518" i="1"/>
  <c r="A1644" i="1" l="1"/>
  <c r="E1645" i="1" s="1"/>
  <c r="C1644" i="1"/>
  <c r="M1643" i="1"/>
  <c r="N1643" i="1" s="1"/>
  <c r="G1643" i="1"/>
  <c r="F1643" i="1"/>
  <c r="D1644" i="1"/>
  <c r="L1643" i="1"/>
  <c r="T1643" i="1"/>
  <c r="P1642" i="1"/>
  <c r="O1650" i="1"/>
  <c r="B1519" i="1"/>
  <c r="I1522" i="1"/>
  <c r="J1521" i="1"/>
  <c r="K1521" i="1" s="1"/>
  <c r="Q1520" i="1"/>
  <c r="R1520" i="1" s="1"/>
  <c r="H1642" i="1"/>
  <c r="H1643" i="1" l="1"/>
  <c r="I1523" i="1"/>
  <c r="J1522" i="1"/>
  <c r="K1522" i="1" s="1"/>
  <c r="Q1521" i="1"/>
  <c r="R1521" i="1" s="1"/>
  <c r="P1643" i="1"/>
  <c r="O1651" i="1"/>
  <c r="B1520" i="1"/>
  <c r="D1645" i="1"/>
  <c r="L1644" i="1"/>
  <c r="G1644" i="1"/>
  <c r="M1644" i="1"/>
  <c r="N1644" i="1" s="1"/>
  <c r="A1645" i="1"/>
  <c r="E1646" i="1" s="1"/>
  <c r="T1644" i="1"/>
  <c r="F1644" i="1"/>
  <c r="C1645" i="1"/>
  <c r="P1644" i="1" l="1"/>
  <c r="B1521" i="1"/>
  <c r="H1644" i="1"/>
  <c r="O1652" i="1"/>
  <c r="Q1522" i="1"/>
  <c r="R1522" i="1" s="1"/>
  <c r="G1645" i="1"/>
  <c r="A1646" i="1"/>
  <c r="E1647" i="1" s="1"/>
  <c r="L1645" i="1"/>
  <c r="F1645" i="1"/>
  <c r="T1645" i="1"/>
  <c r="D1646" i="1"/>
  <c r="C1646" i="1"/>
  <c r="M1645" i="1"/>
  <c r="N1645" i="1" s="1"/>
  <c r="I1524" i="1"/>
  <c r="J1523" i="1"/>
  <c r="K1523" i="1" s="1"/>
  <c r="P1645" i="1" l="1"/>
  <c r="O1653" i="1"/>
  <c r="I1525" i="1"/>
  <c r="J1524" i="1"/>
  <c r="K1524" i="1" s="1"/>
  <c r="Q1524" i="1" s="1"/>
  <c r="M1646" i="1"/>
  <c r="N1646" i="1" s="1"/>
  <c r="T1646" i="1"/>
  <c r="C1647" i="1"/>
  <c r="F1646" i="1"/>
  <c r="G1646" i="1"/>
  <c r="D1647" i="1"/>
  <c r="L1646" i="1"/>
  <c r="A1647" i="1"/>
  <c r="E1648" i="1" s="1"/>
  <c r="Q1523" i="1"/>
  <c r="R1523" i="1" s="1"/>
  <c r="B1522" i="1"/>
  <c r="H1645" i="1"/>
  <c r="H1646" i="1" l="1"/>
  <c r="T1647" i="1"/>
  <c r="A1648" i="1"/>
  <c r="E1649" i="1" s="1"/>
  <c r="C1648" i="1"/>
  <c r="L1647" i="1"/>
  <c r="F1647" i="1"/>
  <c r="D1648" i="1"/>
  <c r="M1647" i="1"/>
  <c r="N1647" i="1" s="1"/>
  <c r="G1647" i="1"/>
  <c r="I1526" i="1"/>
  <c r="J1525" i="1"/>
  <c r="K1525" i="1" s="1"/>
  <c r="B1523" i="1"/>
  <c r="P1646" i="1"/>
  <c r="B1524" i="1"/>
  <c r="R1524" i="1"/>
  <c r="O1654" i="1"/>
  <c r="P1647" i="1" l="1"/>
  <c r="I1527" i="1"/>
  <c r="J1526" i="1"/>
  <c r="K1526" i="1" s="1"/>
  <c r="O1655" i="1"/>
  <c r="C1649" i="1"/>
  <c r="L1648" i="1"/>
  <c r="T1648" i="1"/>
  <c r="F1648" i="1"/>
  <c r="A1649" i="1"/>
  <c r="E1650" i="1" s="1"/>
  <c r="M1648" i="1"/>
  <c r="N1648" i="1" s="1"/>
  <c r="G1648" i="1"/>
  <c r="D1649" i="1"/>
  <c r="H1647" i="1"/>
  <c r="Q1525" i="1"/>
  <c r="R1525" i="1" s="1"/>
  <c r="P1648" i="1" l="1"/>
  <c r="H1648" i="1"/>
  <c r="B1525" i="1"/>
  <c r="O1656" i="1"/>
  <c r="Q1526" i="1"/>
  <c r="R1526" i="1" s="1"/>
  <c r="M1649" i="1"/>
  <c r="N1649" i="1" s="1"/>
  <c r="C1650" i="1"/>
  <c r="D1650" i="1"/>
  <c r="F1649" i="1"/>
  <c r="L1649" i="1"/>
  <c r="A1650" i="1"/>
  <c r="E1651" i="1" s="1"/>
  <c r="G1649" i="1"/>
  <c r="T1649" i="1"/>
  <c r="I1528" i="1"/>
  <c r="J1527" i="1"/>
  <c r="K1527" i="1" s="1"/>
  <c r="P1649" i="1" l="1"/>
  <c r="B1526" i="1"/>
  <c r="Q1527" i="1"/>
  <c r="R1527" i="1" s="1"/>
  <c r="I1529" i="1"/>
  <c r="J1528" i="1"/>
  <c r="K1528" i="1" s="1"/>
  <c r="O1657" i="1"/>
  <c r="M1650" i="1"/>
  <c r="N1650" i="1" s="1"/>
  <c r="G1650" i="1"/>
  <c r="A1651" i="1"/>
  <c r="E1652" i="1" s="1"/>
  <c r="F1650" i="1"/>
  <c r="C1651" i="1"/>
  <c r="T1650" i="1"/>
  <c r="L1650" i="1"/>
  <c r="D1651" i="1"/>
  <c r="H1649" i="1"/>
  <c r="P1650" i="1" l="1"/>
  <c r="O1658" i="1"/>
  <c r="A1652" i="1"/>
  <c r="E1653" i="1" s="1"/>
  <c r="C1652" i="1"/>
  <c r="D1652" i="1"/>
  <c r="L1651" i="1"/>
  <c r="F1651" i="1"/>
  <c r="G1651" i="1"/>
  <c r="M1651" i="1"/>
  <c r="N1651" i="1" s="1"/>
  <c r="T1651" i="1"/>
  <c r="H1650" i="1"/>
  <c r="Q1528" i="1"/>
  <c r="R1528" i="1" s="1"/>
  <c r="I1530" i="1"/>
  <c r="J1529" i="1"/>
  <c r="K1529" i="1" s="1"/>
  <c r="B1527" i="1"/>
  <c r="P1651" i="1" l="1"/>
  <c r="H1651" i="1"/>
  <c r="B1528" i="1"/>
  <c r="I1531" i="1"/>
  <c r="J1530" i="1"/>
  <c r="K1530" i="1" s="1"/>
  <c r="M1652" i="1"/>
  <c r="N1652" i="1" s="1"/>
  <c r="G1652" i="1"/>
  <c r="D1653" i="1"/>
  <c r="T1652" i="1"/>
  <c r="L1652" i="1"/>
  <c r="A1653" i="1"/>
  <c r="E1654" i="1" s="1"/>
  <c r="F1652" i="1"/>
  <c r="C1653" i="1"/>
  <c r="Q1529" i="1"/>
  <c r="R1529" i="1" s="1"/>
  <c r="O1659" i="1"/>
  <c r="P1652" i="1" l="1"/>
  <c r="A1654" i="1"/>
  <c r="E1655" i="1" s="1"/>
  <c r="M1653" i="1"/>
  <c r="N1653" i="1" s="1"/>
  <c r="T1653" i="1"/>
  <c r="C1654" i="1"/>
  <c r="D1654" i="1"/>
  <c r="L1653" i="1"/>
  <c r="F1653" i="1"/>
  <c r="G1653" i="1"/>
  <c r="O1660" i="1"/>
  <c r="B1529" i="1"/>
  <c r="Q1530" i="1"/>
  <c r="R1530" i="1" s="1"/>
  <c r="H1652" i="1"/>
  <c r="I1532" i="1"/>
  <c r="J1532" i="1" s="1"/>
  <c r="J1531" i="1"/>
  <c r="K1531" i="1" s="1"/>
  <c r="Q1531" i="1" s="1"/>
  <c r="H1653" i="1" l="1"/>
  <c r="P1653" i="1"/>
  <c r="B1530" i="1"/>
  <c r="B1531" i="1"/>
  <c r="R1531" i="1"/>
  <c r="K1532" i="1"/>
  <c r="I1533" i="1"/>
  <c r="O1661" i="1"/>
  <c r="G1654" i="1"/>
  <c r="T1654" i="1"/>
  <c r="D1655" i="1"/>
  <c r="L1654" i="1"/>
  <c r="C1655" i="1"/>
  <c r="A1655" i="1"/>
  <c r="E1656" i="1" s="1"/>
  <c r="F1654" i="1"/>
  <c r="M1654" i="1"/>
  <c r="N1654" i="1" s="1"/>
  <c r="H1654" i="1" l="1"/>
  <c r="I1534" i="1"/>
  <c r="J1533" i="1"/>
  <c r="K1533" i="1" s="1"/>
  <c r="Q1532" i="1"/>
  <c r="U1532" i="1" s="1"/>
  <c r="C1656" i="1"/>
  <c r="A1656" i="1"/>
  <c r="D1656" i="1" s="1"/>
  <c r="L1655" i="1"/>
  <c r="F1655" i="1"/>
  <c r="T1655" i="1"/>
  <c r="G1655" i="1"/>
  <c r="M1655" i="1"/>
  <c r="N1655" i="1" s="1"/>
  <c r="P1654" i="1"/>
  <c r="O1662" i="1"/>
  <c r="E1657" i="1" l="1"/>
  <c r="P1655" i="1"/>
  <c r="O1663" i="1"/>
  <c r="G1656" i="1"/>
  <c r="F1656" i="1"/>
  <c r="D1657" i="1"/>
  <c r="M1656" i="1"/>
  <c r="N1656" i="1" s="1"/>
  <c r="C1657" i="1"/>
  <c r="T1656" i="1"/>
  <c r="A1657" i="1"/>
  <c r="L1656" i="1"/>
  <c r="B1532" i="1"/>
  <c r="R1532" i="1"/>
  <c r="Q1533" i="1"/>
  <c r="R1533" i="1" s="1"/>
  <c r="I1535" i="1"/>
  <c r="J1534" i="1"/>
  <c r="K1534" i="1" s="1"/>
  <c r="H1655" i="1"/>
  <c r="E1658" i="1" l="1"/>
  <c r="H1656" i="1"/>
  <c r="P1656" i="1"/>
  <c r="I1536" i="1"/>
  <c r="J1535" i="1"/>
  <c r="K1535" i="1" s="1"/>
  <c r="Q1535" i="1" s="1"/>
  <c r="B1533" i="1"/>
  <c r="Q1534" i="1"/>
  <c r="R1534" i="1" s="1"/>
  <c r="T1657" i="1"/>
  <c r="D1658" i="1"/>
  <c r="F1657" i="1"/>
  <c r="L1657" i="1"/>
  <c r="G1657" i="1"/>
  <c r="C1658" i="1"/>
  <c r="A1658" i="1"/>
  <c r="M1657" i="1"/>
  <c r="N1657" i="1" s="1"/>
  <c r="O1664" i="1"/>
  <c r="E1659" i="1" l="1"/>
  <c r="P1657" i="1"/>
  <c r="B1534" i="1"/>
  <c r="B1535" i="1"/>
  <c r="R1535" i="1"/>
  <c r="I1537" i="1"/>
  <c r="J1536" i="1"/>
  <c r="K1536" i="1" s="1"/>
  <c r="O1665" i="1"/>
  <c r="M1658" i="1"/>
  <c r="N1658" i="1" s="1"/>
  <c r="L1658" i="1"/>
  <c r="T1658" i="1"/>
  <c r="G1658" i="1"/>
  <c r="C1659" i="1"/>
  <c r="A1659" i="1"/>
  <c r="D1659" i="1"/>
  <c r="F1658" i="1"/>
  <c r="H1657" i="1"/>
  <c r="E1660" i="1" l="1"/>
  <c r="O1666" i="1"/>
  <c r="Q1536" i="1"/>
  <c r="R1536" i="1" s="1"/>
  <c r="I1538" i="1"/>
  <c r="J1537" i="1"/>
  <c r="K1537" i="1" s="1"/>
  <c r="T1659" i="1"/>
  <c r="F1659" i="1"/>
  <c r="A1660" i="1"/>
  <c r="G1659" i="1"/>
  <c r="M1659" i="1"/>
  <c r="N1659" i="1" s="1"/>
  <c r="C1660" i="1"/>
  <c r="D1660" i="1"/>
  <c r="L1659" i="1"/>
  <c r="P1658" i="1"/>
  <c r="H1658" i="1"/>
  <c r="H1659" i="1" l="1"/>
  <c r="E1661" i="1"/>
  <c r="B1536" i="1"/>
  <c r="Q1537" i="1"/>
  <c r="R1537" i="1" s="1"/>
  <c r="I1539" i="1"/>
  <c r="J1538" i="1"/>
  <c r="K1538" i="1" s="1"/>
  <c r="Q1538" i="1" s="1"/>
  <c r="G1660" i="1"/>
  <c r="L1660" i="1"/>
  <c r="F1660" i="1"/>
  <c r="T1660" i="1"/>
  <c r="A1661" i="1"/>
  <c r="M1660" i="1"/>
  <c r="N1660" i="1" s="1"/>
  <c r="C1661" i="1"/>
  <c r="D1661" i="1"/>
  <c r="P1659" i="1"/>
  <c r="O1667" i="1"/>
  <c r="E1662" i="1" l="1"/>
  <c r="H1660" i="1"/>
  <c r="P1660" i="1"/>
  <c r="B1538" i="1"/>
  <c r="R1538" i="1"/>
  <c r="O1668" i="1"/>
  <c r="I1540" i="1"/>
  <c r="J1539" i="1"/>
  <c r="K1539" i="1" s="1"/>
  <c r="T1661" i="1"/>
  <c r="A1662" i="1"/>
  <c r="F1661" i="1"/>
  <c r="G1661" i="1"/>
  <c r="L1661" i="1"/>
  <c r="C1662" i="1"/>
  <c r="M1661" i="1"/>
  <c r="N1661" i="1" s="1"/>
  <c r="D1662" i="1"/>
  <c r="B1537" i="1"/>
  <c r="E1663" i="1" l="1"/>
  <c r="H1661" i="1"/>
  <c r="Q1539" i="1"/>
  <c r="R1539" i="1" s="1"/>
  <c r="I1541" i="1"/>
  <c r="J1540" i="1"/>
  <c r="K1540" i="1" s="1"/>
  <c r="Q1540" i="1" s="1"/>
  <c r="O1669" i="1"/>
  <c r="P1661" i="1"/>
  <c r="M1662" i="1"/>
  <c r="N1662" i="1" s="1"/>
  <c r="C1663" i="1"/>
  <c r="D1663" i="1"/>
  <c r="F1662" i="1"/>
  <c r="L1662" i="1"/>
  <c r="T1662" i="1"/>
  <c r="G1662" i="1"/>
  <c r="A1663" i="1"/>
  <c r="E1664" i="1" l="1"/>
  <c r="B1539" i="1"/>
  <c r="O1670" i="1"/>
  <c r="B1540" i="1"/>
  <c r="R1540" i="1"/>
  <c r="P1662" i="1"/>
  <c r="I1542" i="1"/>
  <c r="J1541" i="1"/>
  <c r="K1541" i="1" s="1"/>
  <c r="H1662" i="1"/>
  <c r="C1664" i="1"/>
  <c r="T1663" i="1"/>
  <c r="D1664" i="1"/>
  <c r="F1663" i="1"/>
  <c r="L1663" i="1"/>
  <c r="M1663" i="1"/>
  <c r="N1663" i="1" s="1"/>
  <c r="G1663" i="1"/>
  <c r="A1664" i="1"/>
  <c r="E1665" i="1" l="1"/>
  <c r="P1663" i="1"/>
  <c r="Q1541" i="1"/>
  <c r="R1541" i="1" s="1"/>
  <c r="I1543" i="1"/>
  <c r="J1542" i="1"/>
  <c r="K1542" i="1" s="1"/>
  <c r="L1664" i="1"/>
  <c r="C1665" i="1"/>
  <c r="D1665" i="1"/>
  <c r="G1664" i="1"/>
  <c r="F1664" i="1"/>
  <c r="M1664" i="1"/>
  <c r="N1664" i="1" s="1"/>
  <c r="T1664" i="1"/>
  <c r="A1665" i="1"/>
  <c r="H1663" i="1"/>
  <c r="O1671" i="1"/>
  <c r="E1666" i="1" l="1"/>
  <c r="H1664" i="1"/>
  <c r="T1665" i="1"/>
  <c r="A1666" i="1"/>
  <c r="L1665" i="1"/>
  <c r="G1665" i="1"/>
  <c r="F1665" i="1"/>
  <c r="M1665" i="1"/>
  <c r="N1665" i="1" s="1"/>
  <c r="C1666" i="1"/>
  <c r="D1666" i="1"/>
  <c r="Q1542" i="1"/>
  <c r="R1542" i="1" s="1"/>
  <c r="O1672" i="1"/>
  <c r="P1664" i="1"/>
  <c r="I1544" i="1"/>
  <c r="J1543" i="1"/>
  <c r="K1543" i="1" s="1"/>
  <c r="B1541" i="1"/>
  <c r="E1667" i="1" l="1"/>
  <c r="H1665" i="1"/>
  <c r="P1665" i="1"/>
  <c r="B1542" i="1"/>
  <c r="G1666" i="1"/>
  <c r="F1666" i="1"/>
  <c r="M1666" i="1"/>
  <c r="N1666" i="1" s="1"/>
  <c r="T1666" i="1"/>
  <c r="D1667" i="1"/>
  <c r="L1666" i="1"/>
  <c r="C1667" i="1"/>
  <c r="A1667" i="1"/>
  <c r="Q1543" i="1"/>
  <c r="R1543" i="1" s="1"/>
  <c r="O1673" i="1"/>
  <c r="I1545" i="1"/>
  <c r="J1544" i="1"/>
  <c r="K1544" i="1" s="1"/>
  <c r="E1668" i="1" l="1"/>
  <c r="H1666" i="1"/>
  <c r="B1543" i="1"/>
  <c r="P1666" i="1"/>
  <c r="Q1544" i="1"/>
  <c r="R1544" i="1" s="1"/>
  <c r="O1674" i="1"/>
  <c r="L1667" i="1"/>
  <c r="M1667" i="1"/>
  <c r="N1667" i="1" s="1"/>
  <c r="C1668" i="1"/>
  <c r="T1667" i="1"/>
  <c r="A1668" i="1"/>
  <c r="D1668" i="1"/>
  <c r="G1667" i="1"/>
  <c r="F1667" i="1"/>
  <c r="I1546" i="1"/>
  <c r="J1545" i="1"/>
  <c r="K1545" i="1" s="1"/>
  <c r="E1669" i="1" l="1"/>
  <c r="H1667" i="1"/>
  <c r="O1675" i="1"/>
  <c r="B1544" i="1"/>
  <c r="T1668" i="1"/>
  <c r="D1669" i="1"/>
  <c r="L1668" i="1"/>
  <c r="G1668" i="1"/>
  <c r="C1669" i="1"/>
  <c r="A1669" i="1"/>
  <c r="M1668" i="1"/>
  <c r="N1668" i="1" s="1"/>
  <c r="F1668" i="1"/>
  <c r="Q1545" i="1"/>
  <c r="R1545" i="1" s="1"/>
  <c r="I1547" i="1"/>
  <c r="J1546" i="1"/>
  <c r="K1546" i="1" s="1"/>
  <c r="P1667" i="1"/>
  <c r="E1670" i="1" l="1"/>
  <c r="P1668" i="1"/>
  <c r="M1669" i="1"/>
  <c r="N1669" i="1" s="1"/>
  <c r="F1669" i="1"/>
  <c r="C1670" i="1"/>
  <c r="A1670" i="1"/>
  <c r="G1669" i="1"/>
  <c r="L1669" i="1"/>
  <c r="T1669" i="1"/>
  <c r="D1670" i="1"/>
  <c r="O1676" i="1"/>
  <c r="I1548" i="1"/>
  <c r="J1547" i="1"/>
  <c r="K1547" i="1" s="1"/>
  <c r="Q1546" i="1"/>
  <c r="R1546" i="1" s="1"/>
  <c r="B1545" i="1"/>
  <c r="H1668" i="1"/>
  <c r="E1671" i="1" l="1"/>
  <c r="Q1547" i="1"/>
  <c r="R1547" i="1" s="1"/>
  <c r="I1549" i="1"/>
  <c r="J1548" i="1"/>
  <c r="K1548" i="1" s="1"/>
  <c r="M1670" i="1"/>
  <c r="N1670" i="1" s="1"/>
  <c r="G1670" i="1"/>
  <c r="T1670" i="1"/>
  <c r="L1670" i="1"/>
  <c r="A1671" i="1"/>
  <c r="D1671" i="1"/>
  <c r="C1671" i="1"/>
  <c r="F1670" i="1"/>
  <c r="O1677" i="1"/>
  <c r="P1669" i="1"/>
  <c r="B1546" i="1"/>
  <c r="H1669" i="1"/>
  <c r="E1672" i="1" l="1"/>
  <c r="Q1548" i="1"/>
  <c r="R1548" i="1" s="1"/>
  <c r="O1678" i="1"/>
  <c r="I1550" i="1"/>
  <c r="J1549" i="1"/>
  <c r="K1549" i="1" s="1"/>
  <c r="Q1549" i="1" s="1"/>
  <c r="B1547" i="1"/>
  <c r="P1670" i="1"/>
  <c r="H1670" i="1"/>
  <c r="T1671" i="1"/>
  <c r="A1672" i="1"/>
  <c r="F1671" i="1"/>
  <c r="M1671" i="1"/>
  <c r="N1671" i="1" s="1"/>
  <c r="C1672" i="1"/>
  <c r="D1672" i="1"/>
  <c r="G1671" i="1"/>
  <c r="L1671" i="1"/>
  <c r="E1673" i="1" l="1"/>
  <c r="P1671" i="1"/>
  <c r="O1679" i="1"/>
  <c r="C1673" i="1"/>
  <c r="F1672" i="1"/>
  <c r="M1672" i="1"/>
  <c r="N1672" i="1" s="1"/>
  <c r="D1673" i="1"/>
  <c r="G1672" i="1"/>
  <c r="A1673" i="1"/>
  <c r="L1672" i="1"/>
  <c r="T1672" i="1"/>
  <c r="B1548" i="1"/>
  <c r="H1671" i="1"/>
  <c r="B1549" i="1"/>
  <c r="R1549" i="1"/>
  <c r="I1551" i="1"/>
  <c r="J1550" i="1"/>
  <c r="K1550" i="1" s="1"/>
  <c r="E1674" i="1" l="1"/>
  <c r="H1672" i="1"/>
  <c r="C1674" i="1"/>
  <c r="A1674" i="1"/>
  <c r="M1673" i="1"/>
  <c r="N1673" i="1" s="1"/>
  <c r="T1673" i="1"/>
  <c r="L1673" i="1"/>
  <c r="F1673" i="1"/>
  <c r="D1674" i="1"/>
  <c r="G1673" i="1"/>
  <c r="I1552" i="1"/>
  <c r="J1551" i="1"/>
  <c r="K1551" i="1" s="1"/>
  <c r="P1672" i="1"/>
  <c r="Q1550" i="1"/>
  <c r="R1550" i="1" s="1"/>
  <c r="O1680" i="1"/>
  <c r="E1675" i="1" l="1"/>
  <c r="H1673" i="1"/>
  <c r="I1553" i="1"/>
  <c r="J1552" i="1"/>
  <c r="K1552" i="1" s="1"/>
  <c r="A1675" i="1"/>
  <c r="C1675" i="1"/>
  <c r="G1674" i="1"/>
  <c r="D1675" i="1"/>
  <c r="L1674" i="1"/>
  <c r="F1674" i="1"/>
  <c r="T1674" i="1"/>
  <c r="M1674" i="1"/>
  <c r="N1674" i="1" s="1"/>
  <c r="Q1551" i="1"/>
  <c r="R1551" i="1" s="1"/>
  <c r="B1550" i="1"/>
  <c r="P1673" i="1"/>
  <c r="O1681" i="1"/>
  <c r="E1676" i="1" l="1"/>
  <c r="B1551" i="1"/>
  <c r="G1675" i="1"/>
  <c r="F1675" i="1"/>
  <c r="T1675" i="1"/>
  <c r="D1676" i="1"/>
  <c r="M1675" i="1"/>
  <c r="N1675" i="1" s="1"/>
  <c r="C1676" i="1"/>
  <c r="A1676" i="1"/>
  <c r="L1675" i="1"/>
  <c r="Q1552" i="1"/>
  <c r="R1552" i="1" s="1"/>
  <c r="I1554" i="1"/>
  <c r="J1553" i="1"/>
  <c r="K1553" i="1" s="1"/>
  <c r="O1682" i="1"/>
  <c r="P1674" i="1"/>
  <c r="H1674" i="1"/>
  <c r="E1677" i="1" l="1"/>
  <c r="B1552" i="1"/>
  <c r="I1555" i="1"/>
  <c r="J1554" i="1"/>
  <c r="K1554" i="1" s="1"/>
  <c r="Q1554" i="1" s="1"/>
  <c r="P1675" i="1"/>
  <c r="O1683" i="1"/>
  <c r="H1675" i="1"/>
  <c r="C1677" i="1"/>
  <c r="T1676" i="1"/>
  <c r="M1676" i="1"/>
  <c r="N1676" i="1" s="1"/>
  <c r="A1677" i="1"/>
  <c r="F1676" i="1"/>
  <c r="L1676" i="1"/>
  <c r="G1676" i="1"/>
  <c r="D1677" i="1"/>
  <c r="Q1553" i="1"/>
  <c r="R1553" i="1" s="1"/>
  <c r="E1678" i="1" l="1"/>
  <c r="P1676" i="1"/>
  <c r="B1553" i="1"/>
  <c r="H1676" i="1"/>
  <c r="O1684" i="1"/>
  <c r="B1554" i="1"/>
  <c r="R1554" i="1"/>
  <c r="L1677" i="1"/>
  <c r="A1678" i="1"/>
  <c r="F1677" i="1"/>
  <c r="M1677" i="1"/>
  <c r="N1677" i="1" s="1"/>
  <c r="D1678" i="1"/>
  <c r="C1678" i="1"/>
  <c r="T1677" i="1"/>
  <c r="G1677" i="1"/>
  <c r="I1556" i="1"/>
  <c r="J1555" i="1"/>
  <c r="K1555" i="1" s="1"/>
  <c r="E1679" i="1" l="1"/>
  <c r="O1685" i="1"/>
  <c r="I1557" i="1"/>
  <c r="J1556" i="1"/>
  <c r="K1556" i="1" s="1"/>
  <c r="Q1556" i="1" s="1"/>
  <c r="P1677" i="1"/>
  <c r="Q1555" i="1"/>
  <c r="R1555" i="1" s="1"/>
  <c r="H1677" i="1"/>
  <c r="G1678" i="1"/>
  <c r="L1678" i="1"/>
  <c r="D1679" i="1"/>
  <c r="C1679" i="1"/>
  <c r="T1678" i="1"/>
  <c r="M1678" i="1"/>
  <c r="N1678" i="1" s="1"/>
  <c r="A1679" i="1"/>
  <c r="F1678" i="1"/>
  <c r="E1680" i="1" l="1"/>
  <c r="B1555" i="1"/>
  <c r="P1678" i="1"/>
  <c r="L1679" i="1"/>
  <c r="D1680" i="1"/>
  <c r="F1679" i="1"/>
  <c r="M1679" i="1"/>
  <c r="N1679" i="1" s="1"/>
  <c r="C1680" i="1"/>
  <c r="A1680" i="1"/>
  <c r="G1679" i="1"/>
  <c r="T1679" i="1"/>
  <c r="B1556" i="1"/>
  <c r="R1556" i="1"/>
  <c r="I1558" i="1"/>
  <c r="J1557" i="1"/>
  <c r="K1557" i="1" s="1"/>
  <c r="H1678" i="1"/>
  <c r="O1686" i="1"/>
  <c r="E1681" i="1" l="1"/>
  <c r="P1679" i="1"/>
  <c r="I1559" i="1"/>
  <c r="J1558" i="1"/>
  <c r="K1558" i="1" s="1"/>
  <c r="H1679" i="1"/>
  <c r="O1687" i="1"/>
  <c r="C1681" i="1"/>
  <c r="L1680" i="1"/>
  <c r="A1681" i="1"/>
  <c r="F1680" i="1"/>
  <c r="G1680" i="1"/>
  <c r="D1681" i="1"/>
  <c r="M1680" i="1"/>
  <c r="N1680" i="1" s="1"/>
  <c r="T1680" i="1"/>
  <c r="Q1557" i="1"/>
  <c r="R1557" i="1" s="1"/>
  <c r="E1682" i="1" l="1"/>
  <c r="P1680" i="1"/>
  <c r="O1688" i="1"/>
  <c r="B1557" i="1"/>
  <c r="F1681" i="1"/>
  <c r="M1681" i="1"/>
  <c r="N1681" i="1" s="1"/>
  <c r="G1681" i="1"/>
  <c r="D1682" i="1"/>
  <c r="L1681" i="1"/>
  <c r="C1682" i="1"/>
  <c r="T1681" i="1"/>
  <c r="A1682" i="1"/>
  <c r="H1680" i="1"/>
  <c r="Q1558" i="1"/>
  <c r="R1558" i="1" s="1"/>
  <c r="I1560" i="1"/>
  <c r="J1559" i="1"/>
  <c r="K1559" i="1" s="1"/>
  <c r="Q1559" i="1" s="1"/>
  <c r="E1683" i="1" l="1"/>
  <c r="P1681" i="1"/>
  <c r="D1683" i="1"/>
  <c r="T1682" i="1"/>
  <c r="L1682" i="1"/>
  <c r="A1683" i="1"/>
  <c r="E1684" i="1" s="1"/>
  <c r="F1682" i="1"/>
  <c r="M1682" i="1"/>
  <c r="N1682" i="1" s="1"/>
  <c r="G1682" i="1"/>
  <c r="C1683" i="1"/>
  <c r="B1558" i="1"/>
  <c r="O1689" i="1"/>
  <c r="B1559" i="1"/>
  <c r="R1559" i="1"/>
  <c r="I1561" i="1"/>
  <c r="J1560" i="1"/>
  <c r="K1560" i="1" s="1"/>
  <c r="H1681" i="1"/>
  <c r="H1682" i="1" l="1"/>
  <c r="I1562" i="1"/>
  <c r="J1561" i="1"/>
  <c r="K1561" i="1" s="1"/>
  <c r="Q1561" i="1" s="1"/>
  <c r="Q1560" i="1"/>
  <c r="R1560" i="1" s="1"/>
  <c r="O1690" i="1"/>
  <c r="P1682" i="1"/>
  <c r="C1684" i="1"/>
  <c r="L1683" i="1"/>
  <c r="G1683" i="1"/>
  <c r="T1683" i="1"/>
  <c r="F1683" i="1"/>
  <c r="M1683" i="1"/>
  <c r="N1683" i="1" s="1"/>
  <c r="A1684" i="1"/>
  <c r="E1685" i="1" s="1"/>
  <c r="P1683" i="1" l="1"/>
  <c r="B1561" i="1"/>
  <c r="R1561" i="1"/>
  <c r="I1563" i="1"/>
  <c r="J1563" i="1" s="1"/>
  <c r="J1562" i="1"/>
  <c r="K1562" i="1" s="1"/>
  <c r="O1691" i="1"/>
  <c r="H1683" i="1"/>
  <c r="C1685" i="1"/>
  <c r="G1684" i="1"/>
  <c r="T1684" i="1"/>
  <c r="M1684" i="1"/>
  <c r="N1684" i="1" s="1"/>
  <c r="A1685" i="1"/>
  <c r="E1686" i="1" s="1"/>
  <c r="F1684" i="1"/>
  <c r="L1684" i="1"/>
  <c r="B1560" i="1"/>
  <c r="D1684" i="1"/>
  <c r="D1685" i="1" s="1"/>
  <c r="P1684" i="1" l="1"/>
  <c r="H1684" i="1"/>
  <c r="M1685" i="1"/>
  <c r="N1685" i="1" s="1"/>
  <c r="A1686" i="1"/>
  <c r="E1687" i="1" s="1"/>
  <c r="G1685" i="1"/>
  <c r="F1685" i="1"/>
  <c r="T1685" i="1"/>
  <c r="D1686" i="1"/>
  <c r="L1685" i="1"/>
  <c r="C1686" i="1"/>
  <c r="O1692" i="1"/>
  <c r="Q1562" i="1"/>
  <c r="R1562" i="1" s="1"/>
  <c r="I1564" i="1"/>
  <c r="K1563" i="1"/>
  <c r="P1685" i="1" l="1"/>
  <c r="B1562" i="1"/>
  <c r="I1565" i="1"/>
  <c r="J1564" i="1"/>
  <c r="K1564" i="1" s="1"/>
  <c r="D1687" i="1"/>
  <c r="C1687" i="1"/>
  <c r="A1687" i="1"/>
  <c r="E1688" i="1" s="1"/>
  <c r="L1686" i="1"/>
  <c r="F1686" i="1"/>
  <c r="T1686" i="1"/>
  <c r="M1686" i="1"/>
  <c r="N1686" i="1" s="1"/>
  <c r="G1686" i="1"/>
  <c r="O1693" i="1"/>
  <c r="H1685" i="1"/>
  <c r="Q1563" i="1"/>
  <c r="R1563" i="1" s="1"/>
  <c r="P1686" i="1" l="1"/>
  <c r="H1686" i="1"/>
  <c r="O1694" i="1"/>
  <c r="C1688" i="1"/>
  <c r="L1687" i="1"/>
  <c r="A1688" i="1"/>
  <c r="E1689" i="1" s="1"/>
  <c r="F1687" i="1"/>
  <c r="M1687" i="1"/>
  <c r="N1687" i="1" s="1"/>
  <c r="D1688" i="1"/>
  <c r="G1687" i="1"/>
  <c r="T1687" i="1"/>
  <c r="B1563" i="1"/>
  <c r="U1563" i="1"/>
  <c r="Q1564" i="1"/>
  <c r="R1564" i="1" s="1"/>
  <c r="J1565" i="1"/>
  <c r="K1565" i="1" s="1"/>
  <c r="I1566" i="1"/>
  <c r="P1687" i="1" l="1"/>
  <c r="I1567" i="1"/>
  <c r="J1566" i="1"/>
  <c r="K1566" i="1" s="1"/>
  <c r="L1688" i="1"/>
  <c r="C1689" i="1"/>
  <c r="T1688" i="1"/>
  <c r="G1688" i="1"/>
  <c r="A1689" i="1"/>
  <c r="E1690" i="1" s="1"/>
  <c r="F1688" i="1"/>
  <c r="M1688" i="1"/>
  <c r="N1688" i="1" s="1"/>
  <c r="D1689" i="1"/>
  <c r="H1687" i="1"/>
  <c r="O1695" i="1"/>
  <c r="Q1565" i="1"/>
  <c r="R1565" i="1" s="1"/>
  <c r="B1564" i="1"/>
  <c r="P1688" i="1" l="1"/>
  <c r="H1688" i="1"/>
  <c r="O1696" i="1"/>
  <c r="T1689" i="1"/>
  <c r="A1690" i="1"/>
  <c r="E1691" i="1" s="1"/>
  <c r="F1689" i="1"/>
  <c r="L1689" i="1"/>
  <c r="G1689" i="1"/>
  <c r="D1690" i="1"/>
  <c r="C1690" i="1"/>
  <c r="M1689" i="1"/>
  <c r="N1689" i="1" s="1"/>
  <c r="B1565" i="1"/>
  <c r="Q1566" i="1"/>
  <c r="R1566" i="1" s="1"/>
  <c r="I1568" i="1"/>
  <c r="J1567" i="1"/>
  <c r="K1567" i="1" s="1"/>
  <c r="H1689" i="1" l="1"/>
  <c r="P1689" i="1"/>
  <c r="Q1567" i="1"/>
  <c r="R1567" i="1" s="1"/>
  <c r="D1691" i="1"/>
  <c r="C1691" i="1"/>
  <c r="T1690" i="1"/>
  <c r="M1690" i="1"/>
  <c r="N1690" i="1" s="1"/>
  <c r="G1690" i="1"/>
  <c r="A1691" i="1"/>
  <c r="E1692" i="1" s="1"/>
  <c r="F1690" i="1"/>
  <c r="L1690" i="1"/>
  <c r="J1568" i="1"/>
  <c r="K1568" i="1" s="1"/>
  <c r="I1569" i="1"/>
  <c r="B1566" i="1"/>
  <c r="O1697" i="1"/>
  <c r="P1690" i="1" l="1"/>
  <c r="B1567" i="1"/>
  <c r="Q1568" i="1"/>
  <c r="R1568" i="1" s="1"/>
  <c r="I1570" i="1"/>
  <c r="J1569" i="1"/>
  <c r="K1569" i="1" s="1"/>
  <c r="O1698" i="1"/>
  <c r="C1692" i="1"/>
  <c r="G1691" i="1"/>
  <c r="F1691" i="1"/>
  <c r="L1691" i="1"/>
  <c r="A1692" i="1"/>
  <c r="E1693" i="1" s="1"/>
  <c r="T1691" i="1"/>
  <c r="M1691" i="1"/>
  <c r="N1691" i="1" s="1"/>
  <c r="D1692" i="1"/>
  <c r="H1690" i="1"/>
  <c r="H1691" i="1" l="1"/>
  <c r="C1693" i="1"/>
  <c r="F1692" i="1"/>
  <c r="L1692" i="1"/>
  <c r="D1693" i="1"/>
  <c r="A1693" i="1"/>
  <c r="E1694" i="1" s="1"/>
  <c r="G1692" i="1"/>
  <c r="T1692" i="1"/>
  <c r="M1692" i="1"/>
  <c r="N1692" i="1" s="1"/>
  <c r="O1699" i="1"/>
  <c r="P1691" i="1"/>
  <c r="Q1569" i="1"/>
  <c r="R1569" i="1" s="1"/>
  <c r="I1571" i="1"/>
  <c r="J1570" i="1"/>
  <c r="K1570" i="1" s="1"/>
  <c r="B1568" i="1"/>
  <c r="H1692" i="1" l="1"/>
  <c r="A1694" i="1"/>
  <c r="E1695" i="1" s="1"/>
  <c r="L1693" i="1"/>
  <c r="T1693" i="1"/>
  <c r="D1694" i="1"/>
  <c r="M1693" i="1"/>
  <c r="N1693" i="1" s="1"/>
  <c r="G1693" i="1"/>
  <c r="F1693" i="1"/>
  <c r="C1694" i="1"/>
  <c r="B1569" i="1"/>
  <c r="O1700" i="1"/>
  <c r="P1692" i="1"/>
  <c r="Q1570" i="1"/>
  <c r="R1570" i="1" s="1"/>
  <c r="I1572" i="1"/>
  <c r="J1571" i="1"/>
  <c r="K1571" i="1" s="1"/>
  <c r="H1693" i="1" l="1"/>
  <c r="Q1571" i="1"/>
  <c r="R1571" i="1" s="1"/>
  <c r="G1694" i="1"/>
  <c r="D1695" i="1"/>
  <c r="C1695" i="1"/>
  <c r="M1694" i="1"/>
  <c r="N1694" i="1" s="1"/>
  <c r="T1694" i="1"/>
  <c r="F1694" i="1"/>
  <c r="A1695" i="1"/>
  <c r="E1696" i="1" s="1"/>
  <c r="L1694" i="1"/>
  <c r="I1573" i="1"/>
  <c r="J1572" i="1"/>
  <c r="K1572" i="1" s="1"/>
  <c r="O1701" i="1"/>
  <c r="B1570" i="1"/>
  <c r="P1693" i="1"/>
  <c r="H1694" i="1" l="1"/>
  <c r="G1695" i="1"/>
  <c r="M1695" i="1"/>
  <c r="N1695" i="1" s="1"/>
  <c r="C1696" i="1"/>
  <c r="L1695" i="1"/>
  <c r="A1696" i="1"/>
  <c r="E1697" i="1" s="1"/>
  <c r="T1695" i="1"/>
  <c r="F1695" i="1"/>
  <c r="D1696" i="1"/>
  <c r="P1694" i="1"/>
  <c r="B1571" i="1"/>
  <c r="O1702" i="1"/>
  <c r="Q1572" i="1"/>
  <c r="R1572" i="1" s="1"/>
  <c r="I1574" i="1"/>
  <c r="J1573" i="1"/>
  <c r="K1573" i="1" s="1"/>
  <c r="H1695" i="1" l="1"/>
  <c r="T1696" i="1"/>
  <c r="A1697" i="1"/>
  <c r="E1698" i="1" s="1"/>
  <c r="L1696" i="1"/>
  <c r="G1696" i="1"/>
  <c r="D1697" i="1"/>
  <c r="C1697" i="1"/>
  <c r="M1696" i="1"/>
  <c r="N1696" i="1" s="1"/>
  <c r="F1696" i="1"/>
  <c r="Q1573" i="1"/>
  <c r="R1573" i="1" s="1"/>
  <c r="B1572" i="1"/>
  <c r="P1695" i="1"/>
  <c r="I1575" i="1"/>
  <c r="J1574" i="1"/>
  <c r="K1574" i="1" s="1"/>
  <c r="O1703" i="1"/>
  <c r="H1696" i="1" l="1"/>
  <c r="O1704" i="1"/>
  <c r="B1573" i="1"/>
  <c r="Q1574" i="1"/>
  <c r="R1574" i="1" s="1"/>
  <c r="G1697" i="1"/>
  <c r="C1698" i="1"/>
  <c r="A1698" i="1"/>
  <c r="E1699" i="1" s="1"/>
  <c r="F1697" i="1"/>
  <c r="L1697" i="1"/>
  <c r="D1698" i="1"/>
  <c r="T1697" i="1"/>
  <c r="M1697" i="1"/>
  <c r="N1697" i="1" s="1"/>
  <c r="I1576" i="1"/>
  <c r="J1575" i="1"/>
  <c r="K1575" i="1" s="1"/>
  <c r="P1696" i="1"/>
  <c r="H1697" i="1" l="1"/>
  <c r="B1574" i="1"/>
  <c r="I1577" i="1"/>
  <c r="J1576" i="1"/>
  <c r="K1576" i="1" s="1"/>
  <c r="O1705" i="1"/>
  <c r="P1697" i="1"/>
  <c r="Q1575" i="1"/>
  <c r="R1575" i="1" s="1"/>
  <c r="M1698" i="1"/>
  <c r="N1698" i="1" s="1"/>
  <c r="G1698" i="1"/>
  <c r="T1698" i="1"/>
  <c r="C1699" i="1"/>
  <c r="F1698" i="1"/>
  <c r="L1698" i="1"/>
  <c r="D1699" i="1"/>
  <c r="A1699" i="1"/>
  <c r="E1700" i="1" s="1"/>
  <c r="H1698" i="1" l="1"/>
  <c r="B1575" i="1"/>
  <c r="O1706" i="1"/>
  <c r="Q1576" i="1"/>
  <c r="R1576" i="1" s="1"/>
  <c r="I1578" i="1"/>
  <c r="J1577" i="1"/>
  <c r="K1577" i="1" s="1"/>
  <c r="M1699" i="1"/>
  <c r="N1699" i="1" s="1"/>
  <c r="T1699" i="1"/>
  <c r="C1700" i="1"/>
  <c r="D1700" i="1"/>
  <c r="A1700" i="1"/>
  <c r="E1701" i="1" s="1"/>
  <c r="L1699" i="1"/>
  <c r="G1699" i="1"/>
  <c r="F1699" i="1"/>
  <c r="P1698" i="1"/>
  <c r="P1699" i="1" l="1"/>
  <c r="C1701" i="1"/>
  <c r="A1701" i="1"/>
  <c r="E1702" i="1" s="1"/>
  <c r="M1700" i="1"/>
  <c r="N1700" i="1" s="1"/>
  <c r="F1700" i="1"/>
  <c r="T1700" i="1"/>
  <c r="D1701" i="1"/>
  <c r="L1700" i="1"/>
  <c r="G1700" i="1"/>
  <c r="B1576" i="1"/>
  <c r="H1699" i="1"/>
  <c r="Q1577" i="1"/>
  <c r="R1577" i="1" s="1"/>
  <c r="O1707" i="1"/>
  <c r="I1579" i="1"/>
  <c r="J1578" i="1"/>
  <c r="K1578" i="1" s="1"/>
  <c r="H1700" i="1" l="1"/>
  <c r="P1700" i="1"/>
  <c r="O1708" i="1"/>
  <c r="I1580" i="1"/>
  <c r="J1579" i="1"/>
  <c r="K1579" i="1" s="1"/>
  <c r="L1701" i="1"/>
  <c r="G1701" i="1"/>
  <c r="F1701" i="1"/>
  <c r="T1701" i="1"/>
  <c r="D1702" i="1"/>
  <c r="M1701" i="1"/>
  <c r="N1701" i="1" s="1"/>
  <c r="C1702" i="1"/>
  <c r="A1702" i="1"/>
  <c r="E1703" i="1" s="1"/>
  <c r="B1577" i="1"/>
  <c r="Q1578" i="1"/>
  <c r="R1578" i="1" s="1"/>
  <c r="P1701" i="1" l="1"/>
  <c r="B1578" i="1"/>
  <c r="O1709" i="1"/>
  <c r="C1703" i="1"/>
  <c r="A1703" i="1"/>
  <c r="E1704" i="1" s="1"/>
  <c r="T1702" i="1"/>
  <c r="D1703" i="1"/>
  <c r="L1702" i="1"/>
  <c r="G1702" i="1"/>
  <c r="F1702" i="1"/>
  <c r="M1702" i="1"/>
  <c r="N1702" i="1" s="1"/>
  <c r="Q1579" i="1"/>
  <c r="R1579" i="1" s="1"/>
  <c r="I1581" i="1"/>
  <c r="J1580" i="1"/>
  <c r="K1580" i="1" s="1"/>
  <c r="H1701" i="1"/>
  <c r="H1702" i="1" l="1"/>
  <c r="B1579" i="1"/>
  <c r="A1704" i="1"/>
  <c r="E1705" i="1" s="1"/>
  <c r="G1703" i="1"/>
  <c r="M1703" i="1"/>
  <c r="N1703" i="1" s="1"/>
  <c r="L1703" i="1"/>
  <c r="C1704" i="1"/>
  <c r="F1703" i="1"/>
  <c r="D1704" i="1"/>
  <c r="T1703" i="1"/>
  <c r="P1702" i="1"/>
  <c r="O1710" i="1"/>
  <c r="Q1580" i="1"/>
  <c r="R1580" i="1" s="1"/>
  <c r="I1582" i="1"/>
  <c r="J1581" i="1"/>
  <c r="K1581" i="1" s="1"/>
  <c r="P1703" i="1" l="1"/>
  <c r="I1583" i="1"/>
  <c r="J1582" i="1"/>
  <c r="K1582" i="1" s="1"/>
  <c r="Q1581" i="1"/>
  <c r="R1581" i="1" s="1"/>
  <c r="B1580" i="1"/>
  <c r="H1703" i="1"/>
  <c r="F1704" i="1"/>
  <c r="D1705" i="1"/>
  <c r="L1704" i="1"/>
  <c r="G1704" i="1"/>
  <c r="C1705" i="1"/>
  <c r="T1704" i="1"/>
  <c r="A1705" i="1"/>
  <c r="E1706" i="1" s="1"/>
  <c r="M1704" i="1"/>
  <c r="N1704" i="1" s="1"/>
  <c r="O1711" i="1"/>
  <c r="B1581" i="1" l="1"/>
  <c r="O1712" i="1"/>
  <c r="P1704" i="1"/>
  <c r="Q1582" i="1"/>
  <c r="R1582" i="1" s="1"/>
  <c r="A1706" i="1"/>
  <c r="E1707" i="1" s="1"/>
  <c r="T1705" i="1"/>
  <c r="D1706" i="1"/>
  <c r="L1705" i="1"/>
  <c r="G1705" i="1"/>
  <c r="F1705" i="1"/>
  <c r="M1705" i="1"/>
  <c r="N1705" i="1" s="1"/>
  <c r="C1706" i="1"/>
  <c r="H1704" i="1"/>
  <c r="I1584" i="1"/>
  <c r="J1583" i="1"/>
  <c r="K1583" i="1" s="1"/>
  <c r="P1705" i="1" l="1"/>
  <c r="O1713" i="1"/>
  <c r="I1585" i="1"/>
  <c r="J1584" i="1"/>
  <c r="K1584" i="1" s="1"/>
  <c r="H1705" i="1"/>
  <c r="C1707" i="1"/>
  <c r="A1707" i="1"/>
  <c r="E1708" i="1" s="1"/>
  <c r="T1706" i="1"/>
  <c r="G1706" i="1"/>
  <c r="D1707" i="1"/>
  <c r="L1706" i="1"/>
  <c r="F1706" i="1"/>
  <c r="M1706" i="1"/>
  <c r="N1706" i="1" s="1"/>
  <c r="B1582" i="1"/>
  <c r="Q1583" i="1"/>
  <c r="R1583" i="1" s="1"/>
  <c r="P1706" i="1" l="1"/>
  <c r="Q1584" i="1"/>
  <c r="R1584" i="1" s="1"/>
  <c r="I1586" i="1"/>
  <c r="J1585" i="1"/>
  <c r="K1585" i="1" s="1"/>
  <c r="B1583" i="1"/>
  <c r="O1714" i="1"/>
  <c r="T1707" i="1"/>
  <c r="L1707" i="1"/>
  <c r="D1708" i="1"/>
  <c r="F1707" i="1"/>
  <c r="M1707" i="1"/>
  <c r="N1707" i="1" s="1"/>
  <c r="C1708" i="1"/>
  <c r="A1708" i="1"/>
  <c r="E1709" i="1" s="1"/>
  <c r="G1707" i="1"/>
  <c r="H1706" i="1"/>
  <c r="P1707" i="1" l="1"/>
  <c r="B1584" i="1"/>
  <c r="Q1585" i="1"/>
  <c r="R1585" i="1" s="1"/>
  <c r="I1587" i="1"/>
  <c r="J1586" i="1"/>
  <c r="K1586" i="1" s="1"/>
  <c r="H1707" i="1"/>
  <c r="T1708" i="1"/>
  <c r="G1708" i="1"/>
  <c r="L1708" i="1"/>
  <c r="C1709" i="1"/>
  <c r="D1709" i="1"/>
  <c r="A1709" i="1"/>
  <c r="E1710" i="1" s="1"/>
  <c r="F1708" i="1"/>
  <c r="M1708" i="1"/>
  <c r="N1708" i="1" s="1"/>
  <c r="O1715" i="1"/>
  <c r="H1708" i="1" l="1"/>
  <c r="Q1586" i="1"/>
  <c r="R1586" i="1" s="1"/>
  <c r="B1585" i="1"/>
  <c r="O1716" i="1"/>
  <c r="L1709" i="1"/>
  <c r="C1710" i="1"/>
  <c r="G1709" i="1"/>
  <c r="A1710" i="1"/>
  <c r="E1711" i="1" s="1"/>
  <c r="M1709" i="1"/>
  <c r="N1709" i="1" s="1"/>
  <c r="T1709" i="1"/>
  <c r="D1710" i="1"/>
  <c r="F1709" i="1"/>
  <c r="I1588" i="1"/>
  <c r="J1587" i="1"/>
  <c r="K1587" i="1" s="1"/>
  <c r="P1708" i="1"/>
  <c r="H1709" i="1" l="1"/>
  <c r="B1586" i="1"/>
  <c r="O1717" i="1"/>
  <c r="F1710" i="1"/>
  <c r="M1710" i="1"/>
  <c r="N1710" i="1" s="1"/>
  <c r="C1711" i="1"/>
  <c r="A1711" i="1"/>
  <c r="E1712" i="1" s="1"/>
  <c r="T1710" i="1"/>
  <c r="D1711" i="1"/>
  <c r="L1710" i="1"/>
  <c r="G1710" i="1"/>
  <c r="I1589" i="1"/>
  <c r="J1588" i="1"/>
  <c r="K1588" i="1" s="1"/>
  <c r="P1709" i="1"/>
  <c r="Q1587" i="1"/>
  <c r="R1587" i="1" s="1"/>
  <c r="P1710" i="1" l="1"/>
  <c r="B1587" i="1"/>
  <c r="I1590" i="1"/>
  <c r="J1589" i="1"/>
  <c r="K1589" i="1" s="1"/>
  <c r="M1711" i="1"/>
  <c r="N1711" i="1" s="1"/>
  <c r="G1711" i="1"/>
  <c r="L1711" i="1"/>
  <c r="T1711" i="1"/>
  <c r="C1712" i="1"/>
  <c r="D1712" i="1"/>
  <c r="A1712" i="1"/>
  <c r="E1713" i="1" s="1"/>
  <c r="F1711" i="1"/>
  <c r="O1718" i="1"/>
  <c r="Q1588" i="1"/>
  <c r="R1588" i="1" s="1"/>
  <c r="H1710" i="1"/>
  <c r="O1719" i="1" l="1"/>
  <c r="P1711" i="1"/>
  <c r="Q1589" i="1"/>
  <c r="R1589" i="1" s="1"/>
  <c r="A1713" i="1"/>
  <c r="E1714" i="1" s="1"/>
  <c r="G1712" i="1"/>
  <c r="F1712" i="1"/>
  <c r="L1712" i="1"/>
  <c r="T1712" i="1"/>
  <c r="M1712" i="1"/>
  <c r="N1712" i="1" s="1"/>
  <c r="C1713" i="1"/>
  <c r="D1713" i="1"/>
  <c r="I1591" i="1"/>
  <c r="J1590" i="1"/>
  <c r="K1590" i="1" s="1"/>
  <c r="B1588" i="1"/>
  <c r="H1711" i="1"/>
  <c r="B1589" i="1" l="1"/>
  <c r="Q1590" i="1"/>
  <c r="R1590" i="1" s="1"/>
  <c r="P1712" i="1"/>
  <c r="O1720" i="1"/>
  <c r="I1592" i="1"/>
  <c r="J1591" i="1"/>
  <c r="K1591" i="1" s="1"/>
  <c r="G1713" i="1"/>
  <c r="C1714" i="1"/>
  <c r="A1714" i="1"/>
  <c r="E1715" i="1" s="1"/>
  <c r="M1713" i="1"/>
  <c r="N1713" i="1" s="1"/>
  <c r="F1713" i="1"/>
  <c r="T1713" i="1"/>
  <c r="D1714" i="1"/>
  <c r="L1713" i="1"/>
  <c r="H1712" i="1"/>
  <c r="H1713" i="1" l="1"/>
  <c r="I1593" i="1"/>
  <c r="J1593" i="1" s="1"/>
  <c r="J1592" i="1"/>
  <c r="K1592" i="1" s="1"/>
  <c r="Q1592" i="1" s="1"/>
  <c r="B1590" i="1"/>
  <c r="P1713" i="1"/>
  <c r="Q1591" i="1"/>
  <c r="R1591" i="1" s="1"/>
  <c r="O1721" i="1"/>
  <c r="G1714" i="1"/>
  <c r="M1714" i="1"/>
  <c r="L1714" i="1"/>
  <c r="C1715" i="1"/>
  <c r="T1714" i="1"/>
  <c r="A1715" i="1"/>
  <c r="D1715" i="1" s="1"/>
  <c r="F1714" i="1"/>
  <c r="E1716" i="1" l="1"/>
  <c r="B1592" i="1"/>
  <c r="R1592" i="1"/>
  <c r="P1714" i="1"/>
  <c r="I1594" i="1"/>
  <c r="K1593" i="1"/>
  <c r="Q1593" i="1" s="1"/>
  <c r="T1715" i="1"/>
  <c r="L1715" i="1"/>
  <c r="G1715" i="1"/>
  <c r="C1716" i="1"/>
  <c r="A1716" i="1"/>
  <c r="D1716" i="1"/>
  <c r="M1715" i="1"/>
  <c r="N1715" i="1" s="1"/>
  <c r="F1715" i="1"/>
  <c r="H1714" i="1"/>
  <c r="O1722" i="1"/>
  <c r="B1591" i="1"/>
  <c r="E1717" i="1" l="1"/>
  <c r="P1715" i="1"/>
  <c r="B1593" i="1"/>
  <c r="R1593" i="1"/>
  <c r="H1715" i="1"/>
  <c r="I1595" i="1"/>
  <c r="J1594" i="1"/>
  <c r="K1594" i="1" s="1"/>
  <c r="M1716" i="1"/>
  <c r="N1716" i="1" s="1"/>
  <c r="A1717" i="1"/>
  <c r="T1716" i="1"/>
  <c r="D1717" i="1"/>
  <c r="C1717" i="1"/>
  <c r="L1716" i="1"/>
  <c r="F1716" i="1"/>
  <c r="G1716" i="1"/>
  <c r="O1723" i="1"/>
  <c r="E1718" i="1" l="1"/>
  <c r="P1716" i="1"/>
  <c r="H1716" i="1"/>
  <c r="Q1594" i="1"/>
  <c r="R1594" i="1" s="1"/>
  <c r="I1596" i="1"/>
  <c r="J1595" i="1"/>
  <c r="K1595" i="1" s="1"/>
  <c r="O1724" i="1"/>
  <c r="A1718" i="1"/>
  <c r="M1717" i="1"/>
  <c r="N1717" i="1" s="1"/>
  <c r="G1717" i="1"/>
  <c r="F1717" i="1"/>
  <c r="T1717" i="1"/>
  <c r="D1718" i="1"/>
  <c r="L1717" i="1"/>
  <c r="C1718" i="1"/>
  <c r="E1719" i="1" l="1"/>
  <c r="H1717" i="1"/>
  <c r="O1725" i="1"/>
  <c r="Q1595" i="1"/>
  <c r="R1595" i="1" s="1"/>
  <c r="P1717" i="1"/>
  <c r="I1597" i="1"/>
  <c r="J1596" i="1"/>
  <c r="K1596" i="1" s="1"/>
  <c r="B1594" i="1"/>
  <c r="G1718" i="1"/>
  <c r="D1719" i="1"/>
  <c r="C1719" i="1"/>
  <c r="M1718" i="1"/>
  <c r="N1718" i="1" s="1"/>
  <c r="T1718" i="1"/>
  <c r="F1718" i="1"/>
  <c r="L1718" i="1"/>
  <c r="A1719" i="1"/>
  <c r="E1720" i="1" l="1"/>
  <c r="H1718" i="1"/>
  <c r="Q1596" i="1"/>
  <c r="R1596" i="1" s="1"/>
  <c r="I1598" i="1"/>
  <c r="J1597" i="1"/>
  <c r="K1597" i="1" s="1"/>
  <c r="F1719" i="1"/>
  <c r="M1719" i="1"/>
  <c r="N1719" i="1" s="1"/>
  <c r="C1720" i="1"/>
  <c r="G1719" i="1"/>
  <c r="D1720" i="1"/>
  <c r="L1719" i="1"/>
  <c r="T1719" i="1"/>
  <c r="A1720" i="1"/>
  <c r="B1595" i="1"/>
  <c r="P1718" i="1"/>
  <c r="O1726" i="1"/>
  <c r="E1721" i="1" l="1"/>
  <c r="P1719" i="1"/>
  <c r="H1719" i="1"/>
  <c r="C1721" i="1"/>
  <c r="G1720" i="1"/>
  <c r="F1720" i="1"/>
  <c r="M1720" i="1"/>
  <c r="N1720" i="1" s="1"/>
  <c r="T1720" i="1"/>
  <c r="A1721" i="1"/>
  <c r="L1720" i="1"/>
  <c r="D1721" i="1"/>
  <c r="Q1597" i="1"/>
  <c r="R1597" i="1" s="1"/>
  <c r="I1599" i="1"/>
  <c r="J1598" i="1"/>
  <c r="K1598" i="1" s="1"/>
  <c r="B1596" i="1"/>
  <c r="O1727" i="1"/>
  <c r="E1722" i="1" l="1"/>
  <c r="D1722" i="1"/>
  <c r="L1721" i="1"/>
  <c r="C1722" i="1"/>
  <c r="A1722" i="1"/>
  <c r="M1721" i="1"/>
  <c r="N1721" i="1" s="1"/>
  <c r="G1721" i="1"/>
  <c r="F1721" i="1"/>
  <c r="T1721" i="1"/>
  <c r="B1597" i="1"/>
  <c r="P1720" i="1"/>
  <c r="I1600" i="1"/>
  <c r="J1599" i="1"/>
  <c r="K1599" i="1" s="1"/>
  <c r="Q1598" i="1"/>
  <c r="R1598" i="1" s="1"/>
  <c r="O1728" i="1"/>
  <c r="H1720" i="1"/>
  <c r="E1723" i="1" l="1"/>
  <c r="Q1599" i="1"/>
  <c r="R1599" i="1" s="1"/>
  <c r="P1721" i="1"/>
  <c r="I1601" i="1"/>
  <c r="J1600" i="1"/>
  <c r="K1600" i="1" s="1"/>
  <c r="O1729" i="1"/>
  <c r="H1721" i="1"/>
  <c r="G1722" i="1"/>
  <c r="C1723" i="1"/>
  <c r="A1723" i="1"/>
  <c r="L1722" i="1"/>
  <c r="F1722" i="1"/>
  <c r="T1722" i="1"/>
  <c r="M1722" i="1"/>
  <c r="N1722" i="1" s="1"/>
  <c r="D1723" i="1"/>
  <c r="B1598" i="1"/>
  <c r="E1724" i="1" l="1"/>
  <c r="P1722" i="1"/>
  <c r="H1722" i="1"/>
  <c r="O1730" i="1"/>
  <c r="Q1600" i="1"/>
  <c r="R1600" i="1" s="1"/>
  <c r="J1601" i="1"/>
  <c r="K1601" i="1" s="1"/>
  <c r="I1602" i="1"/>
  <c r="M1723" i="1"/>
  <c r="N1723" i="1" s="1"/>
  <c r="F1723" i="1"/>
  <c r="D1724" i="1"/>
  <c r="G1723" i="1"/>
  <c r="L1723" i="1"/>
  <c r="T1723" i="1"/>
  <c r="C1724" i="1"/>
  <c r="A1724" i="1"/>
  <c r="E1725" i="1" s="1"/>
  <c r="B1599" i="1"/>
  <c r="H1723" i="1" l="1"/>
  <c r="B1600" i="1"/>
  <c r="O1731" i="1"/>
  <c r="P1723" i="1"/>
  <c r="M1724" i="1"/>
  <c r="N1724" i="1" s="1"/>
  <c r="D1725" i="1"/>
  <c r="T1724" i="1"/>
  <c r="G1724" i="1"/>
  <c r="C1725" i="1"/>
  <c r="A1725" i="1"/>
  <c r="E1726" i="1" s="1"/>
  <c r="L1724" i="1"/>
  <c r="F1724" i="1"/>
  <c r="J1602" i="1"/>
  <c r="K1602" i="1" s="1"/>
  <c r="I1603" i="1"/>
  <c r="Q1601" i="1"/>
  <c r="R1601" i="1" s="1"/>
  <c r="H1724" i="1" l="1"/>
  <c r="B1601" i="1"/>
  <c r="O1732" i="1"/>
  <c r="T1725" i="1"/>
  <c r="A1726" i="1"/>
  <c r="E1727" i="1" s="1"/>
  <c r="M1725" i="1"/>
  <c r="N1725" i="1" s="1"/>
  <c r="G1725" i="1"/>
  <c r="F1725" i="1"/>
  <c r="L1725" i="1"/>
  <c r="D1726" i="1"/>
  <c r="C1726" i="1"/>
  <c r="Q1602" i="1"/>
  <c r="R1602" i="1" s="1"/>
  <c r="J1603" i="1"/>
  <c r="K1603" i="1" s="1"/>
  <c r="I1604" i="1"/>
  <c r="P1724" i="1"/>
  <c r="P1725" i="1" l="1"/>
  <c r="H1725" i="1"/>
  <c r="O1733" i="1"/>
  <c r="B1602" i="1"/>
  <c r="M1726" i="1"/>
  <c r="N1726" i="1" s="1"/>
  <c r="T1726" i="1"/>
  <c r="F1726" i="1"/>
  <c r="D1727" i="1"/>
  <c r="L1726" i="1"/>
  <c r="G1726" i="1"/>
  <c r="C1727" i="1"/>
  <c r="A1727" i="1"/>
  <c r="E1728" i="1" s="1"/>
  <c r="I1605" i="1"/>
  <c r="J1604" i="1"/>
  <c r="K1604" i="1" s="1"/>
  <c r="Q1604" i="1" s="1"/>
  <c r="Q1603" i="1"/>
  <c r="R1603" i="1" s="1"/>
  <c r="H1726" i="1" l="1"/>
  <c r="B1603" i="1"/>
  <c r="F1727" i="1"/>
  <c r="G1727" i="1"/>
  <c r="D1728" i="1"/>
  <c r="M1727" i="1"/>
  <c r="N1727" i="1" s="1"/>
  <c r="T1727" i="1"/>
  <c r="C1728" i="1"/>
  <c r="A1728" i="1"/>
  <c r="E1729" i="1" s="1"/>
  <c r="L1727" i="1"/>
  <c r="I1606" i="1"/>
  <c r="J1605" i="1"/>
  <c r="K1605" i="1" s="1"/>
  <c r="Q1605" i="1" s="1"/>
  <c r="O1734" i="1"/>
  <c r="B1604" i="1"/>
  <c r="R1604" i="1"/>
  <c r="P1726" i="1"/>
  <c r="H1727" i="1" l="1"/>
  <c r="T1728" i="1"/>
  <c r="F1728" i="1"/>
  <c r="D1729" i="1"/>
  <c r="M1728" i="1"/>
  <c r="N1728" i="1" s="1"/>
  <c r="C1729" i="1"/>
  <c r="A1729" i="1"/>
  <c r="E1730" i="1" s="1"/>
  <c r="G1728" i="1"/>
  <c r="L1728" i="1"/>
  <c r="B1605" i="1"/>
  <c r="R1605" i="1"/>
  <c r="O1735" i="1"/>
  <c r="P1727" i="1"/>
  <c r="I1607" i="1"/>
  <c r="J1606" i="1"/>
  <c r="K1606" i="1" s="1"/>
  <c r="Q1606" i="1" s="1"/>
  <c r="H1728" i="1" l="1"/>
  <c r="O1736" i="1"/>
  <c r="A1730" i="1"/>
  <c r="E1731" i="1" s="1"/>
  <c r="L1729" i="1"/>
  <c r="G1729" i="1"/>
  <c r="T1729" i="1"/>
  <c r="D1730" i="1"/>
  <c r="M1729" i="1"/>
  <c r="N1729" i="1" s="1"/>
  <c r="F1729" i="1"/>
  <c r="C1730" i="1"/>
  <c r="B1606" i="1"/>
  <c r="R1606" i="1"/>
  <c r="I1608" i="1"/>
  <c r="J1607" i="1"/>
  <c r="K1607" i="1" s="1"/>
  <c r="P1728" i="1"/>
  <c r="H1729" i="1" l="1"/>
  <c r="M1730" i="1"/>
  <c r="N1730" i="1" s="1"/>
  <c r="D1731" i="1"/>
  <c r="G1730" i="1"/>
  <c r="C1731" i="1"/>
  <c r="T1730" i="1"/>
  <c r="L1730" i="1"/>
  <c r="F1730" i="1"/>
  <c r="A1731" i="1"/>
  <c r="E1732" i="1" s="1"/>
  <c r="I1609" i="1"/>
  <c r="J1608" i="1"/>
  <c r="K1608" i="1" s="1"/>
  <c r="P1729" i="1"/>
  <c r="O1737" i="1"/>
  <c r="Q1607" i="1"/>
  <c r="R1607" i="1" s="1"/>
  <c r="H1730" i="1" l="1"/>
  <c r="Q1608" i="1"/>
  <c r="R1608" i="1" s="1"/>
  <c r="D1732" i="1"/>
  <c r="L1731" i="1"/>
  <c r="T1731" i="1"/>
  <c r="G1731" i="1"/>
  <c r="F1731" i="1"/>
  <c r="M1731" i="1"/>
  <c r="N1731" i="1" s="1"/>
  <c r="C1732" i="1"/>
  <c r="A1732" i="1"/>
  <c r="E1733" i="1" s="1"/>
  <c r="P1730" i="1"/>
  <c r="I1610" i="1"/>
  <c r="J1609" i="1"/>
  <c r="K1609" i="1" s="1"/>
  <c r="B1607" i="1"/>
  <c r="O1738" i="1"/>
  <c r="H1731" i="1" l="1"/>
  <c r="I1611" i="1"/>
  <c r="J1610" i="1"/>
  <c r="K1610" i="1" s="1"/>
  <c r="O1739" i="1"/>
  <c r="G1732" i="1"/>
  <c r="C1733" i="1"/>
  <c r="T1732" i="1"/>
  <c r="A1733" i="1"/>
  <c r="E1734" i="1" s="1"/>
  <c r="F1732" i="1"/>
  <c r="L1732" i="1"/>
  <c r="D1733" i="1"/>
  <c r="M1732" i="1"/>
  <c r="N1732" i="1" s="1"/>
  <c r="B1608" i="1"/>
  <c r="Q1609" i="1"/>
  <c r="R1609" i="1" s="1"/>
  <c r="P1731" i="1"/>
  <c r="H1732" i="1" l="1"/>
  <c r="O1740" i="1"/>
  <c r="B1609" i="1"/>
  <c r="Q1610" i="1"/>
  <c r="R1610" i="1" s="1"/>
  <c r="P1732" i="1"/>
  <c r="I1612" i="1"/>
  <c r="J1611" i="1"/>
  <c r="K1611" i="1" s="1"/>
  <c r="Q1611" i="1" s="1"/>
  <c r="G1733" i="1"/>
  <c r="C1734" i="1"/>
  <c r="A1734" i="1"/>
  <c r="E1735" i="1" s="1"/>
  <c r="M1733" i="1"/>
  <c r="N1733" i="1" s="1"/>
  <c r="F1733" i="1"/>
  <c r="T1733" i="1"/>
  <c r="L1733" i="1"/>
  <c r="D1734" i="1"/>
  <c r="H1733" i="1" l="1"/>
  <c r="B1610" i="1"/>
  <c r="O1741" i="1"/>
  <c r="B1611" i="1"/>
  <c r="R1611" i="1"/>
  <c r="T1734" i="1"/>
  <c r="G1734" i="1"/>
  <c r="L1734" i="1"/>
  <c r="F1734" i="1"/>
  <c r="M1734" i="1"/>
  <c r="N1734" i="1" s="1"/>
  <c r="C1735" i="1"/>
  <c r="D1735" i="1"/>
  <c r="A1735" i="1"/>
  <c r="E1736" i="1" s="1"/>
  <c r="P1733" i="1"/>
  <c r="I1613" i="1"/>
  <c r="J1612" i="1"/>
  <c r="K1612" i="1" s="1"/>
  <c r="P1734" i="1" l="1"/>
  <c r="D1736" i="1"/>
  <c r="F1735" i="1"/>
  <c r="L1735" i="1"/>
  <c r="C1736" i="1"/>
  <c r="A1736" i="1"/>
  <c r="E1737" i="1" s="1"/>
  <c r="M1735" i="1"/>
  <c r="N1735" i="1" s="1"/>
  <c r="T1735" i="1"/>
  <c r="G1735" i="1"/>
  <c r="O1742" i="1"/>
  <c r="Q1612" i="1"/>
  <c r="R1612" i="1" s="1"/>
  <c r="I1614" i="1"/>
  <c r="J1613" i="1"/>
  <c r="K1613" i="1" s="1"/>
  <c r="H1734" i="1"/>
  <c r="H1735" i="1" l="1"/>
  <c r="P1735" i="1"/>
  <c r="B1612" i="1"/>
  <c r="L1736" i="1"/>
  <c r="G1736" i="1"/>
  <c r="T1736" i="1"/>
  <c r="F1736" i="1"/>
  <c r="M1736" i="1"/>
  <c r="N1736" i="1" s="1"/>
  <c r="D1737" i="1"/>
  <c r="C1737" i="1"/>
  <c r="A1737" i="1"/>
  <c r="E1738" i="1" s="1"/>
  <c r="I1615" i="1"/>
  <c r="J1614" i="1"/>
  <c r="K1614" i="1" s="1"/>
  <c r="Q1614" i="1" s="1"/>
  <c r="O1743" i="1"/>
  <c r="Q1613" i="1"/>
  <c r="R1613" i="1" s="1"/>
  <c r="P1736" i="1" l="1"/>
  <c r="B1614" i="1"/>
  <c r="R1614" i="1"/>
  <c r="I1616" i="1"/>
  <c r="J1615" i="1"/>
  <c r="K1615" i="1" s="1"/>
  <c r="O1744" i="1"/>
  <c r="B1613" i="1"/>
  <c r="H1736" i="1"/>
  <c r="F1737" i="1"/>
  <c r="C1738" i="1"/>
  <c r="G1737" i="1"/>
  <c r="L1737" i="1"/>
  <c r="D1738" i="1"/>
  <c r="M1737" i="1"/>
  <c r="N1737" i="1" s="1"/>
  <c r="A1738" i="1"/>
  <c r="E1739" i="1" s="1"/>
  <c r="T1737" i="1"/>
  <c r="O1745" i="1" l="1"/>
  <c r="Q1615" i="1"/>
  <c r="R1615" i="1" s="1"/>
  <c r="P1737" i="1"/>
  <c r="I1617" i="1"/>
  <c r="J1616" i="1"/>
  <c r="K1616" i="1" s="1"/>
  <c r="M1738" i="1"/>
  <c r="N1738" i="1" s="1"/>
  <c r="D1739" i="1"/>
  <c r="C1739" i="1"/>
  <c r="L1738" i="1"/>
  <c r="T1738" i="1"/>
  <c r="A1739" i="1"/>
  <c r="E1740" i="1" s="1"/>
  <c r="G1738" i="1"/>
  <c r="F1738" i="1"/>
  <c r="H1737" i="1"/>
  <c r="H1738" i="1" l="1"/>
  <c r="Q1616" i="1"/>
  <c r="R1616" i="1" s="1"/>
  <c r="C1740" i="1"/>
  <c r="M1739" i="1"/>
  <c r="N1739" i="1" s="1"/>
  <c r="T1739" i="1"/>
  <c r="D1740" i="1"/>
  <c r="A1740" i="1"/>
  <c r="E1741" i="1" s="1"/>
  <c r="L1739" i="1"/>
  <c r="F1739" i="1"/>
  <c r="G1739" i="1"/>
  <c r="I1618" i="1"/>
  <c r="J1617" i="1"/>
  <c r="K1617" i="1" s="1"/>
  <c r="B1615" i="1"/>
  <c r="P1738" i="1"/>
  <c r="O1746" i="1"/>
  <c r="P1739" i="1" l="1"/>
  <c r="M1740" i="1"/>
  <c r="N1740" i="1" s="1"/>
  <c r="A1741" i="1"/>
  <c r="E1742" i="1" s="1"/>
  <c r="T1740" i="1"/>
  <c r="G1740" i="1"/>
  <c r="D1741" i="1"/>
  <c r="L1740" i="1"/>
  <c r="C1741" i="1"/>
  <c r="F1740" i="1"/>
  <c r="Q1617" i="1"/>
  <c r="R1617" i="1" s="1"/>
  <c r="I1619" i="1"/>
  <c r="J1618" i="1"/>
  <c r="K1618" i="1" s="1"/>
  <c r="Q1618" i="1" s="1"/>
  <c r="H1739" i="1"/>
  <c r="B1616" i="1"/>
  <c r="O1747" i="1"/>
  <c r="H1740" i="1" l="1"/>
  <c r="B1617" i="1"/>
  <c r="B1618" i="1"/>
  <c r="R1618" i="1"/>
  <c r="I1620" i="1"/>
  <c r="J1619" i="1"/>
  <c r="K1619" i="1" s="1"/>
  <c r="O1748" i="1"/>
  <c r="G1741" i="1"/>
  <c r="L1741" i="1"/>
  <c r="C1742" i="1"/>
  <c r="T1741" i="1"/>
  <c r="A1742" i="1"/>
  <c r="E1743" i="1" s="1"/>
  <c r="F1741" i="1"/>
  <c r="M1741" i="1"/>
  <c r="N1741" i="1" s="1"/>
  <c r="D1742" i="1"/>
  <c r="P1740" i="1"/>
  <c r="P1741" i="1" l="1"/>
  <c r="O1749" i="1"/>
  <c r="Q1619" i="1"/>
  <c r="R1619" i="1" s="1"/>
  <c r="H1741" i="1"/>
  <c r="I1621" i="1"/>
  <c r="J1620" i="1"/>
  <c r="K1620" i="1" s="1"/>
  <c r="D1743" i="1"/>
  <c r="M1742" i="1"/>
  <c r="N1742" i="1" s="1"/>
  <c r="A1743" i="1"/>
  <c r="E1744" i="1" s="1"/>
  <c r="T1742" i="1"/>
  <c r="C1743" i="1"/>
  <c r="L1742" i="1"/>
  <c r="G1742" i="1"/>
  <c r="F1742" i="1"/>
  <c r="B1619" i="1" l="1"/>
  <c r="P1742" i="1"/>
  <c r="Q1620" i="1"/>
  <c r="R1620" i="1" s="1"/>
  <c r="I1622" i="1"/>
  <c r="J1621" i="1"/>
  <c r="K1621" i="1" s="1"/>
  <c r="F1743" i="1"/>
  <c r="C1744" i="1"/>
  <c r="L1743" i="1"/>
  <c r="A1744" i="1"/>
  <c r="E1745" i="1" s="1"/>
  <c r="G1743" i="1"/>
  <c r="T1743" i="1"/>
  <c r="M1743" i="1"/>
  <c r="N1743" i="1" s="1"/>
  <c r="D1744" i="1"/>
  <c r="H1742" i="1"/>
  <c r="O1750" i="1"/>
  <c r="P1743" i="1" l="1"/>
  <c r="Q1621" i="1"/>
  <c r="R1621" i="1" s="1"/>
  <c r="O1751" i="1"/>
  <c r="I1623" i="1"/>
  <c r="J1622" i="1"/>
  <c r="K1622" i="1" s="1"/>
  <c r="H1743" i="1"/>
  <c r="T1744" i="1"/>
  <c r="C1745" i="1"/>
  <c r="F1744" i="1"/>
  <c r="A1745" i="1"/>
  <c r="D1745" i="1" s="1"/>
  <c r="G1744" i="1"/>
  <c r="M1744" i="1"/>
  <c r="L1744" i="1"/>
  <c r="B1620" i="1"/>
  <c r="E1746" i="1" l="1"/>
  <c r="Q1622" i="1"/>
  <c r="R1622" i="1" s="1"/>
  <c r="I1624" i="1"/>
  <c r="J1624" i="1" s="1"/>
  <c r="J1623" i="1"/>
  <c r="K1623" i="1" s="1"/>
  <c r="O1752" i="1"/>
  <c r="A1746" i="1"/>
  <c r="F1745" i="1"/>
  <c r="L1745" i="1"/>
  <c r="D1746" i="1"/>
  <c r="C1746" i="1"/>
  <c r="G1745" i="1"/>
  <c r="T1745" i="1"/>
  <c r="M1745" i="1"/>
  <c r="N1745" i="1" s="1"/>
  <c r="P1744" i="1"/>
  <c r="B1621" i="1"/>
  <c r="H1744" i="1"/>
  <c r="E1747" i="1" l="1"/>
  <c r="H1745" i="1"/>
  <c r="C1747" i="1"/>
  <c r="G1746" i="1"/>
  <c r="T1746" i="1"/>
  <c r="M1746" i="1"/>
  <c r="N1746" i="1" s="1"/>
  <c r="D1747" i="1"/>
  <c r="A1747" i="1"/>
  <c r="F1746" i="1"/>
  <c r="L1746" i="1"/>
  <c r="O1753" i="1"/>
  <c r="Q1623" i="1"/>
  <c r="R1623" i="1" s="1"/>
  <c r="I1625" i="1"/>
  <c r="K1624" i="1"/>
  <c r="B1622" i="1"/>
  <c r="P1745" i="1"/>
  <c r="E1748" i="1" l="1"/>
  <c r="H1746" i="1"/>
  <c r="O1754" i="1"/>
  <c r="I1626" i="1"/>
  <c r="J1625" i="1"/>
  <c r="K1625" i="1" s="1"/>
  <c r="P1746" i="1"/>
  <c r="Q1624" i="1"/>
  <c r="B1624" i="1" s="1"/>
  <c r="B1623" i="1"/>
  <c r="A1748" i="1"/>
  <c r="F1747" i="1"/>
  <c r="G1747" i="1"/>
  <c r="D1748" i="1"/>
  <c r="C1748" i="1"/>
  <c r="T1747" i="1"/>
  <c r="L1747" i="1"/>
  <c r="M1747" i="1"/>
  <c r="N1747" i="1" s="1"/>
  <c r="E1749" i="1" l="1"/>
  <c r="Q1625" i="1"/>
  <c r="R1625" i="1" s="1"/>
  <c r="I1627" i="1"/>
  <c r="J1626" i="1"/>
  <c r="K1626" i="1" s="1"/>
  <c r="P1747" i="1"/>
  <c r="H1747" i="1"/>
  <c r="C1749" i="1"/>
  <c r="M1748" i="1"/>
  <c r="N1748" i="1" s="1"/>
  <c r="F1748" i="1"/>
  <c r="T1748" i="1"/>
  <c r="G1748" i="1"/>
  <c r="A1749" i="1"/>
  <c r="D1749" i="1"/>
  <c r="L1748" i="1"/>
  <c r="O1755" i="1"/>
  <c r="U1624" i="1"/>
  <c r="R1624" i="1"/>
  <c r="E1750" i="1" l="1"/>
  <c r="Q1626" i="1"/>
  <c r="R1626" i="1" s="1"/>
  <c r="M1749" i="1"/>
  <c r="N1749" i="1" s="1"/>
  <c r="G1749" i="1"/>
  <c r="T1749" i="1"/>
  <c r="L1749" i="1"/>
  <c r="D1750" i="1"/>
  <c r="C1750" i="1"/>
  <c r="A1750" i="1"/>
  <c r="F1749" i="1"/>
  <c r="I1628" i="1"/>
  <c r="J1627" i="1"/>
  <c r="K1627" i="1" s="1"/>
  <c r="P1748" i="1"/>
  <c r="O1756" i="1"/>
  <c r="B1625" i="1"/>
  <c r="H1748" i="1"/>
  <c r="E1751" i="1" l="1"/>
  <c r="H1749" i="1"/>
  <c r="I1629" i="1"/>
  <c r="J1628" i="1"/>
  <c r="K1628" i="1" s="1"/>
  <c r="P1749" i="1"/>
  <c r="Q1627" i="1"/>
  <c r="R1627" i="1" s="1"/>
  <c r="O1757" i="1"/>
  <c r="D1751" i="1"/>
  <c r="L1750" i="1"/>
  <c r="G1750" i="1"/>
  <c r="C1751" i="1"/>
  <c r="T1750" i="1"/>
  <c r="M1750" i="1"/>
  <c r="N1750" i="1" s="1"/>
  <c r="A1751" i="1"/>
  <c r="F1750" i="1"/>
  <c r="B1626" i="1"/>
  <c r="E1752" i="1" l="1"/>
  <c r="H1750" i="1"/>
  <c r="Q1628" i="1"/>
  <c r="R1628" i="1" s="1"/>
  <c r="I1630" i="1"/>
  <c r="J1629" i="1"/>
  <c r="K1629" i="1" s="1"/>
  <c r="P1750" i="1"/>
  <c r="F1751" i="1"/>
  <c r="D1752" i="1"/>
  <c r="L1751" i="1"/>
  <c r="T1751" i="1"/>
  <c r="C1752" i="1"/>
  <c r="M1751" i="1"/>
  <c r="N1751" i="1" s="1"/>
  <c r="G1751" i="1"/>
  <c r="A1752" i="1"/>
  <c r="O1758" i="1"/>
  <c r="B1627" i="1"/>
  <c r="E1753" i="1" l="1"/>
  <c r="H1751" i="1"/>
  <c r="Q1629" i="1"/>
  <c r="R1629" i="1" s="1"/>
  <c r="I1631" i="1"/>
  <c r="J1630" i="1"/>
  <c r="K1630" i="1" s="1"/>
  <c r="B1628" i="1"/>
  <c r="O1759" i="1"/>
  <c r="P1751" i="1"/>
  <c r="M1752" i="1"/>
  <c r="N1752" i="1" s="1"/>
  <c r="C1753" i="1"/>
  <c r="G1752" i="1"/>
  <c r="T1752" i="1"/>
  <c r="L1752" i="1"/>
  <c r="D1753" i="1"/>
  <c r="A1753" i="1"/>
  <c r="F1752" i="1"/>
  <c r="E1754" i="1" l="1"/>
  <c r="O1760" i="1"/>
  <c r="Q1630" i="1"/>
  <c r="R1630" i="1" s="1"/>
  <c r="P1752" i="1"/>
  <c r="H1752" i="1"/>
  <c r="I1632" i="1"/>
  <c r="J1631" i="1"/>
  <c r="K1631" i="1" s="1"/>
  <c r="Q1631" i="1" s="1"/>
  <c r="A1754" i="1"/>
  <c r="F1753" i="1"/>
  <c r="M1753" i="1"/>
  <c r="N1753" i="1" s="1"/>
  <c r="C1754" i="1"/>
  <c r="T1753" i="1"/>
  <c r="G1753" i="1"/>
  <c r="L1753" i="1"/>
  <c r="D1754" i="1"/>
  <c r="B1629" i="1"/>
  <c r="E1755" i="1" l="1"/>
  <c r="P1753" i="1"/>
  <c r="B1630" i="1"/>
  <c r="T1754" i="1"/>
  <c r="D1755" i="1"/>
  <c r="L1754" i="1"/>
  <c r="C1755" i="1"/>
  <c r="M1754" i="1"/>
  <c r="N1754" i="1" s="1"/>
  <c r="A1755" i="1"/>
  <c r="G1754" i="1"/>
  <c r="F1754" i="1"/>
  <c r="H1753" i="1"/>
  <c r="B1631" i="1"/>
  <c r="R1631" i="1"/>
  <c r="I1633" i="1"/>
  <c r="J1632" i="1"/>
  <c r="K1632" i="1" s="1"/>
  <c r="O1761" i="1"/>
  <c r="E1756" i="1" l="1"/>
  <c r="O1762" i="1"/>
  <c r="P1754" i="1"/>
  <c r="H1754" i="1"/>
  <c r="Q1632" i="1"/>
  <c r="R1632" i="1" s="1"/>
  <c r="I1634" i="1"/>
  <c r="J1633" i="1"/>
  <c r="K1633" i="1" s="1"/>
  <c r="A1756" i="1"/>
  <c r="F1755" i="1"/>
  <c r="D1756" i="1"/>
  <c r="L1755" i="1"/>
  <c r="G1755" i="1"/>
  <c r="C1756" i="1"/>
  <c r="T1755" i="1"/>
  <c r="M1755" i="1"/>
  <c r="N1755" i="1" s="1"/>
  <c r="E1757" i="1" l="1"/>
  <c r="P1755" i="1"/>
  <c r="B1632" i="1"/>
  <c r="G1756" i="1"/>
  <c r="D1757" i="1"/>
  <c r="C1757" i="1"/>
  <c r="A1757" i="1"/>
  <c r="L1756" i="1"/>
  <c r="F1756" i="1"/>
  <c r="T1756" i="1"/>
  <c r="M1756" i="1"/>
  <c r="N1756" i="1" s="1"/>
  <c r="Q1633" i="1"/>
  <c r="R1633" i="1" s="1"/>
  <c r="I1635" i="1"/>
  <c r="J1634" i="1"/>
  <c r="K1634" i="1" s="1"/>
  <c r="H1755" i="1"/>
  <c r="O1763" i="1"/>
  <c r="E1758" i="1" l="1"/>
  <c r="H1756" i="1"/>
  <c r="T1757" i="1"/>
  <c r="G1757" i="1"/>
  <c r="C1758" i="1"/>
  <c r="L1757" i="1"/>
  <c r="A1758" i="1"/>
  <c r="F1757" i="1"/>
  <c r="M1757" i="1"/>
  <c r="N1757" i="1" s="1"/>
  <c r="D1758" i="1"/>
  <c r="O1764" i="1"/>
  <c r="B1633" i="1"/>
  <c r="Q1634" i="1"/>
  <c r="R1634" i="1" s="1"/>
  <c r="P1756" i="1"/>
  <c r="I1636" i="1"/>
  <c r="J1635" i="1"/>
  <c r="K1635" i="1" s="1"/>
  <c r="E1759" i="1" l="1"/>
  <c r="P1757" i="1"/>
  <c r="B1634" i="1"/>
  <c r="H1757" i="1"/>
  <c r="M1758" i="1"/>
  <c r="N1758" i="1" s="1"/>
  <c r="C1759" i="1"/>
  <c r="T1758" i="1"/>
  <c r="F1758" i="1"/>
  <c r="A1759" i="1"/>
  <c r="L1758" i="1"/>
  <c r="G1758" i="1"/>
  <c r="D1759" i="1"/>
  <c r="I1637" i="1"/>
  <c r="J1636" i="1"/>
  <c r="K1636" i="1" s="1"/>
  <c r="O1765" i="1"/>
  <c r="Q1635" i="1"/>
  <c r="R1635" i="1" s="1"/>
  <c r="E1760" i="1" l="1"/>
  <c r="H1758" i="1"/>
  <c r="B1635" i="1"/>
  <c r="D1760" i="1"/>
  <c r="L1759" i="1"/>
  <c r="G1759" i="1"/>
  <c r="C1760" i="1"/>
  <c r="A1760" i="1"/>
  <c r="M1759" i="1"/>
  <c r="N1759" i="1" s="1"/>
  <c r="F1759" i="1"/>
  <c r="T1759" i="1"/>
  <c r="O1766" i="1"/>
  <c r="P1758" i="1"/>
  <c r="Q1636" i="1"/>
  <c r="R1636" i="1" s="1"/>
  <c r="I1638" i="1"/>
  <c r="J1637" i="1"/>
  <c r="K1637" i="1" s="1"/>
  <c r="E1761" i="1" l="1"/>
  <c r="H1759" i="1"/>
  <c r="B1636" i="1"/>
  <c r="F1760" i="1"/>
  <c r="L1760" i="1"/>
  <c r="A1761" i="1"/>
  <c r="C1761" i="1"/>
  <c r="T1760" i="1"/>
  <c r="M1760" i="1"/>
  <c r="N1760" i="1" s="1"/>
  <c r="D1761" i="1"/>
  <c r="G1760" i="1"/>
  <c r="O1767" i="1"/>
  <c r="Q1637" i="1"/>
  <c r="R1637" i="1" s="1"/>
  <c r="I1639" i="1"/>
  <c r="J1638" i="1"/>
  <c r="K1638" i="1" s="1"/>
  <c r="Q1638" i="1" s="1"/>
  <c r="P1759" i="1"/>
  <c r="E1762" i="1" l="1"/>
  <c r="P1760" i="1"/>
  <c r="B1637" i="1"/>
  <c r="O1768" i="1"/>
  <c r="D1762" i="1"/>
  <c r="C1762" i="1"/>
  <c r="A1762" i="1"/>
  <c r="L1761" i="1"/>
  <c r="F1761" i="1"/>
  <c r="T1761" i="1"/>
  <c r="G1761" i="1"/>
  <c r="M1761" i="1"/>
  <c r="N1761" i="1" s="1"/>
  <c r="B1638" i="1"/>
  <c r="R1638" i="1"/>
  <c r="I1640" i="1"/>
  <c r="J1639" i="1"/>
  <c r="K1639" i="1" s="1"/>
  <c r="H1760" i="1"/>
  <c r="E1763" i="1" l="1"/>
  <c r="H1761" i="1"/>
  <c r="P1761" i="1"/>
  <c r="A1763" i="1"/>
  <c r="L1762" i="1"/>
  <c r="F1762" i="1"/>
  <c r="M1762" i="1"/>
  <c r="N1762" i="1" s="1"/>
  <c r="D1763" i="1"/>
  <c r="G1762" i="1"/>
  <c r="T1762" i="1"/>
  <c r="C1763" i="1"/>
  <c r="O1769" i="1"/>
  <c r="Q1639" i="1"/>
  <c r="R1639" i="1" s="1"/>
  <c r="I1641" i="1"/>
  <c r="J1640" i="1"/>
  <c r="K1640" i="1" s="1"/>
  <c r="H1762" i="1" l="1"/>
  <c r="E1764" i="1"/>
  <c r="B1639" i="1"/>
  <c r="P1762" i="1"/>
  <c r="O1770" i="1"/>
  <c r="I1642" i="1"/>
  <c r="J1641" i="1"/>
  <c r="K1641" i="1" s="1"/>
  <c r="A1764" i="1"/>
  <c r="F1763" i="1"/>
  <c r="C1764" i="1"/>
  <c r="M1763" i="1"/>
  <c r="N1763" i="1" s="1"/>
  <c r="D1764" i="1"/>
  <c r="T1763" i="1"/>
  <c r="G1763" i="1"/>
  <c r="L1763" i="1"/>
  <c r="Q1640" i="1"/>
  <c r="R1640" i="1" s="1"/>
  <c r="E1765" i="1" l="1"/>
  <c r="H1763" i="1"/>
  <c r="T1764" i="1"/>
  <c r="L1764" i="1"/>
  <c r="A1765" i="1"/>
  <c r="D1765" i="1"/>
  <c r="F1764" i="1"/>
  <c r="M1764" i="1"/>
  <c r="N1764" i="1" s="1"/>
  <c r="C1765" i="1"/>
  <c r="G1764" i="1"/>
  <c r="Q1641" i="1"/>
  <c r="R1641" i="1" s="1"/>
  <c r="I1643" i="1"/>
  <c r="J1642" i="1"/>
  <c r="K1642" i="1" s="1"/>
  <c r="O1771" i="1"/>
  <c r="B1640" i="1"/>
  <c r="P1763" i="1"/>
  <c r="E1766" i="1" l="1"/>
  <c r="P1764" i="1"/>
  <c r="I1644" i="1"/>
  <c r="J1643" i="1"/>
  <c r="K1643" i="1" s="1"/>
  <c r="B1641" i="1"/>
  <c r="G1765" i="1"/>
  <c r="T1765" i="1"/>
  <c r="D1766" i="1"/>
  <c r="C1766" i="1"/>
  <c r="L1765" i="1"/>
  <c r="A1766" i="1"/>
  <c r="F1765" i="1"/>
  <c r="M1765" i="1"/>
  <c r="N1765" i="1" s="1"/>
  <c r="Q1642" i="1"/>
  <c r="R1642" i="1" s="1"/>
  <c r="O1772" i="1"/>
  <c r="H1764" i="1"/>
  <c r="E1767" i="1" l="1"/>
  <c r="P1765" i="1"/>
  <c r="H1765" i="1"/>
  <c r="D1767" i="1"/>
  <c r="L1766" i="1"/>
  <c r="G1766" i="1"/>
  <c r="F1766" i="1"/>
  <c r="M1766" i="1"/>
  <c r="N1766" i="1" s="1"/>
  <c r="A1767" i="1"/>
  <c r="T1766" i="1"/>
  <c r="C1767" i="1"/>
  <c r="Q1643" i="1"/>
  <c r="R1643" i="1" s="1"/>
  <c r="I1645" i="1"/>
  <c r="J1644" i="1"/>
  <c r="K1644" i="1" s="1"/>
  <c r="O1773" i="1"/>
  <c r="B1642" i="1"/>
  <c r="E1768" i="1" l="1"/>
  <c r="O1774" i="1"/>
  <c r="M1767" i="1"/>
  <c r="N1767" i="1" s="1"/>
  <c r="G1767" i="1"/>
  <c r="T1767" i="1"/>
  <c r="C1768" i="1"/>
  <c r="L1767" i="1"/>
  <c r="A1768" i="1"/>
  <c r="D1768" i="1"/>
  <c r="F1767" i="1"/>
  <c r="Q1644" i="1"/>
  <c r="R1644" i="1" s="1"/>
  <c r="I1646" i="1"/>
  <c r="J1645" i="1"/>
  <c r="K1645" i="1" s="1"/>
  <c r="P1766" i="1"/>
  <c r="H1766" i="1"/>
  <c r="B1643" i="1"/>
  <c r="E1769" i="1" l="1"/>
  <c r="H1767" i="1"/>
  <c r="Q1645" i="1"/>
  <c r="R1645" i="1" s="1"/>
  <c r="L1768" i="1"/>
  <c r="F1768" i="1"/>
  <c r="M1768" i="1"/>
  <c r="N1768" i="1" s="1"/>
  <c r="G1768" i="1"/>
  <c r="C1769" i="1"/>
  <c r="A1769" i="1"/>
  <c r="T1768" i="1"/>
  <c r="D1769" i="1"/>
  <c r="O1775" i="1"/>
  <c r="I1647" i="1"/>
  <c r="J1646" i="1"/>
  <c r="K1646" i="1" s="1"/>
  <c r="B1644" i="1"/>
  <c r="P1767" i="1"/>
  <c r="E1770" i="1" l="1"/>
  <c r="P1768" i="1"/>
  <c r="B1645" i="1"/>
  <c r="L1769" i="1"/>
  <c r="A1770" i="1"/>
  <c r="M1769" i="1"/>
  <c r="N1769" i="1" s="1"/>
  <c r="T1769" i="1"/>
  <c r="D1770" i="1"/>
  <c r="F1769" i="1"/>
  <c r="G1769" i="1"/>
  <c r="C1770" i="1"/>
  <c r="H1768" i="1"/>
  <c r="Q1646" i="1"/>
  <c r="R1646" i="1" s="1"/>
  <c r="O1776" i="1"/>
  <c r="I1648" i="1"/>
  <c r="J1647" i="1"/>
  <c r="K1647" i="1" s="1"/>
  <c r="E1771" i="1" l="1"/>
  <c r="O1777" i="1"/>
  <c r="G1770" i="1"/>
  <c r="M1770" i="1"/>
  <c r="N1770" i="1" s="1"/>
  <c r="A1771" i="1"/>
  <c r="F1770" i="1"/>
  <c r="L1770" i="1"/>
  <c r="C1771" i="1"/>
  <c r="D1771" i="1"/>
  <c r="T1770" i="1"/>
  <c r="B1646" i="1"/>
  <c r="Q1647" i="1"/>
  <c r="R1647" i="1" s="1"/>
  <c r="P1769" i="1"/>
  <c r="I1649" i="1"/>
  <c r="J1648" i="1"/>
  <c r="K1648" i="1" s="1"/>
  <c r="H1769" i="1"/>
  <c r="E1772" i="1" l="1"/>
  <c r="P1770" i="1"/>
  <c r="B1647" i="1"/>
  <c r="I1650" i="1"/>
  <c r="J1649" i="1"/>
  <c r="K1649" i="1" s="1"/>
  <c r="H1770" i="1"/>
  <c r="M1771" i="1"/>
  <c r="N1771" i="1" s="1"/>
  <c r="T1771" i="1"/>
  <c r="D1772" i="1"/>
  <c r="F1771" i="1"/>
  <c r="G1771" i="1"/>
  <c r="L1771" i="1"/>
  <c r="C1772" i="1"/>
  <c r="A1772" i="1"/>
  <c r="Q1648" i="1"/>
  <c r="R1648" i="1" s="1"/>
  <c r="O1778" i="1"/>
  <c r="E1773" i="1" l="1"/>
  <c r="P1771" i="1"/>
  <c r="O1779" i="1"/>
  <c r="L1772" i="1"/>
  <c r="F1772" i="1"/>
  <c r="G1772" i="1"/>
  <c r="T1772" i="1"/>
  <c r="M1772" i="1"/>
  <c r="N1772" i="1" s="1"/>
  <c r="D1773" i="1"/>
  <c r="C1773" i="1"/>
  <c r="A1773" i="1"/>
  <c r="Q1649" i="1"/>
  <c r="R1649" i="1" s="1"/>
  <c r="I1651" i="1"/>
  <c r="J1650" i="1"/>
  <c r="K1650" i="1" s="1"/>
  <c r="H1771" i="1"/>
  <c r="B1648" i="1"/>
  <c r="E1774" i="1" l="1"/>
  <c r="P1772" i="1"/>
  <c r="L1773" i="1"/>
  <c r="F1773" i="1"/>
  <c r="M1773" i="1"/>
  <c r="N1773" i="1" s="1"/>
  <c r="G1773" i="1"/>
  <c r="C1774" i="1"/>
  <c r="T1773" i="1"/>
  <c r="A1774" i="1"/>
  <c r="D1774" i="1"/>
  <c r="O1780" i="1"/>
  <c r="Q1650" i="1"/>
  <c r="R1650" i="1" s="1"/>
  <c r="H1772" i="1"/>
  <c r="I1652" i="1"/>
  <c r="J1651" i="1"/>
  <c r="K1651" i="1" s="1"/>
  <c r="B1649" i="1"/>
  <c r="E1775" i="1" l="1"/>
  <c r="H1773" i="1"/>
  <c r="P1773" i="1"/>
  <c r="Q1651" i="1"/>
  <c r="R1651" i="1" s="1"/>
  <c r="O1781" i="1"/>
  <c r="B1650" i="1"/>
  <c r="I1653" i="1"/>
  <c r="J1652" i="1"/>
  <c r="K1652" i="1" s="1"/>
  <c r="Q1652" i="1" s="1"/>
  <c r="D1775" i="1"/>
  <c r="M1774" i="1"/>
  <c r="N1774" i="1" s="1"/>
  <c r="C1775" i="1"/>
  <c r="A1775" i="1"/>
  <c r="E1776" i="1" s="1"/>
  <c r="G1774" i="1"/>
  <c r="L1774" i="1"/>
  <c r="F1774" i="1"/>
  <c r="T1774" i="1"/>
  <c r="P1774" i="1" l="1"/>
  <c r="B1651" i="1"/>
  <c r="I1654" i="1"/>
  <c r="J1653" i="1"/>
  <c r="K1653" i="1" s="1"/>
  <c r="H1774" i="1"/>
  <c r="F1775" i="1"/>
  <c r="T1775" i="1"/>
  <c r="M1775" i="1"/>
  <c r="A1776" i="1"/>
  <c r="E1777" i="1" s="1"/>
  <c r="G1775" i="1"/>
  <c r="L1775" i="1"/>
  <c r="C1776" i="1"/>
  <c r="O1782" i="1"/>
  <c r="B1652" i="1"/>
  <c r="R1652" i="1"/>
  <c r="H1775" i="1" l="1"/>
  <c r="D1776" i="1"/>
  <c r="D1777" i="1" s="1"/>
  <c r="P1775" i="1"/>
  <c r="O1783" i="1"/>
  <c r="C1777" i="1"/>
  <c r="G1776" i="1"/>
  <c r="T1776" i="1"/>
  <c r="A1777" i="1"/>
  <c r="E1778" i="1" s="1"/>
  <c r="M1776" i="1"/>
  <c r="N1776" i="1" s="1"/>
  <c r="F1776" i="1"/>
  <c r="L1776" i="1"/>
  <c r="Q1653" i="1"/>
  <c r="R1653" i="1" s="1"/>
  <c r="I1655" i="1"/>
  <c r="J1655" i="1" s="1"/>
  <c r="J1654" i="1"/>
  <c r="K1654" i="1" s="1"/>
  <c r="B1653" i="1" l="1"/>
  <c r="P1776" i="1"/>
  <c r="Q1654" i="1"/>
  <c r="R1654" i="1" s="1"/>
  <c r="I1656" i="1"/>
  <c r="K1655" i="1"/>
  <c r="D1778" i="1"/>
  <c r="L1777" i="1"/>
  <c r="A1778" i="1"/>
  <c r="E1779" i="1" s="1"/>
  <c r="C1778" i="1"/>
  <c r="M1777" i="1"/>
  <c r="N1777" i="1" s="1"/>
  <c r="G1777" i="1"/>
  <c r="F1777" i="1"/>
  <c r="T1777" i="1"/>
  <c r="H1776" i="1"/>
  <c r="O1784" i="1"/>
  <c r="H1777" i="1" l="1"/>
  <c r="B1654" i="1"/>
  <c r="O1785" i="1"/>
  <c r="A1779" i="1"/>
  <c r="E1780" i="1" s="1"/>
  <c r="M1778" i="1"/>
  <c r="N1778" i="1" s="1"/>
  <c r="D1779" i="1"/>
  <c r="T1778" i="1"/>
  <c r="G1778" i="1"/>
  <c r="C1779" i="1"/>
  <c r="F1778" i="1"/>
  <c r="L1778" i="1"/>
  <c r="Q1655" i="1"/>
  <c r="P1777" i="1"/>
  <c r="I1657" i="1"/>
  <c r="J1656" i="1"/>
  <c r="K1656" i="1" s="1"/>
  <c r="H1778" i="1" l="1"/>
  <c r="B1655" i="1"/>
  <c r="R1655" i="1"/>
  <c r="M1779" i="1"/>
  <c r="N1779" i="1" s="1"/>
  <c r="A1780" i="1"/>
  <c r="E1781" i="1" s="1"/>
  <c r="L1779" i="1"/>
  <c r="F1779" i="1"/>
  <c r="T1779" i="1"/>
  <c r="D1780" i="1"/>
  <c r="C1780" i="1"/>
  <c r="G1779" i="1"/>
  <c r="Q1656" i="1"/>
  <c r="R1656" i="1" s="1"/>
  <c r="I1658" i="1"/>
  <c r="J1657" i="1"/>
  <c r="K1657" i="1" s="1"/>
  <c r="P1778" i="1"/>
  <c r="O1786" i="1"/>
  <c r="U1655" i="1"/>
  <c r="P1779" i="1" l="1"/>
  <c r="B1656" i="1"/>
  <c r="H1779" i="1"/>
  <c r="O1787" i="1"/>
  <c r="I1659" i="1"/>
  <c r="J1658" i="1"/>
  <c r="K1658" i="1" s="1"/>
  <c r="L1780" i="1"/>
  <c r="A1781" i="1"/>
  <c r="E1782" i="1" s="1"/>
  <c r="C1781" i="1"/>
  <c r="M1780" i="1"/>
  <c r="N1780" i="1" s="1"/>
  <c r="G1780" i="1"/>
  <c r="T1780" i="1"/>
  <c r="F1780" i="1"/>
  <c r="D1781" i="1"/>
  <c r="Q1657" i="1"/>
  <c r="R1657" i="1" s="1"/>
  <c r="H1780" i="1" l="1"/>
  <c r="B1657" i="1"/>
  <c r="F1781" i="1"/>
  <c r="G1781" i="1"/>
  <c r="M1781" i="1"/>
  <c r="N1781" i="1" s="1"/>
  <c r="T1781" i="1"/>
  <c r="D1782" i="1"/>
  <c r="L1781" i="1"/>
  <c r="C1782" i="1"/>
  <c r="A1782" i="1"/>
  <c r="E1783" i="1" s="1"/>
  <c r="Q1658" i="1"/>
  <c r="R1658" i="1" s="1"/>
  <c r="O1788" i="1"/>
  <c r="P1780" i="1"/>
  <c r="I1660" i="1"/>
  <c r="J1659" i="1"/>
  <c r="K1659" i="1" s="1"/>
  <c r="H1781" i="1" l="1"/>
  <c r="B1658" i="1"/>
  <c r="Q1659" i="1"/>
  <c r="R1659" i="1" s="1"/>
  <c r="O1789" i="1"/>
  <c r="P1781" i="1"/>
  <c r="D1783" i="1"/>
  <c r="C1783" i="1"/>
  <c r="M1782" i="1"/>
  <c r="N1782" i="1" s="1"/>
  <c r="T1782" i="1"/>
  <c r="A1783" i="1"/>
  <c r="E1784" i="1" s="1"/>
  <c r="G1782" i="1"/>
  <c r="F1782" i="1"/>
  <c r="L1782" i="1"/>
  <c r="I1661" i="1"/>
  <c r="J1660" i="1"/>
  <c r="K1660" i="1" s="1"/>
  <c r="P1782" i="1" l="1"/>
  <c r="H1782" i="1"/>
  <c r="L1783" i="1"/>
  <c r="A1784" i="1"/>
  <c r="E1785" i="1" s="1"/>
  <c r="T1783" i="1"/>
  <c r="M1783" i="1"/>
  <c r="N1783" i="1" s="1"/>
  <c r="C1784" i="1"/>
  <c r="G1783" i="1"/>
  <c r="D1784" i="1"/>
  <c r="F1783" i="1"/>
  <c r="O1790" i="1"/>
  <c r="B1659" i="1"/>
  <c r="I1662" i="1"/>
  <c r="J1661" i="1"/>
  <c r="K1661" i="1" s="1"/>
  <c r="Q1660" i="1"/>
  <c r="R1660" i="1" s="1"/>
  <c r="H1783" i="1" l="1"/>
  <c r="I1663" i="1"/>
  <c r="J1662" i="1"/>
  <c r="K1662" i="1" s="1"/>
  <c r="B1660" i="1"/>
  <c r="O1791" i="1"/>
  <c r="A1785" i="1"/>
  <c r="E1786" i="1" s="1"/>
  <c r="L1784" i="1"/>
  <c r="T1784" i="1"/>
  <c r="G1784" i="1"/>
  <c r="F1784" i="1"/>
  <c r="C1785" i="1"/>
  <c r="M1784" i="1"/>
  <c r="N1784" i="1" s="1"/>
  <c r="D1785" i="1"/>
  <c r="P1783" i="1"/>
  <c r="Q1661" i="1"/>
  <c r="R1661" i="1" s="1"/>
  <c r="B1661" i="1" l="1"/>
  <c r="P1784" i="1"/>
  <c r="Q1662" i="1"/>
  <c r="R1662" i="1" s="1"/>
  <c r="I1664" i="1"/>
  <c r="J1663" i="1"/>
  <c r="K1663" i="1" s="1"/>
  <c r="O1792" i="1"/>
  <c r="H1784" i="1"/>
  <c r="C1786" i="1"/>
  <c r="T1785" i="1"/>
  <c r="A1786" i="1"/>
  <c r="E1787" i="1" s="1"/>
  <c r="F1785" i="1"/>
  <c r="L1785" i="1"/>
  <c r="D1786" i="1"/>
  <c r="M1785" i="1"/>
  <c r="N1785" i="1" s="1"/>
  <c r="G1785" i="1"/>
  <c r="H1785" i="1" l="1"/>
  <c r="B1662" i="1"/>
  <c r="O1793" i="1"/>
  <c r="P1785" i="1"/>
  <c r="Q1663" i="1"/>
  <c r="R1663" i="1" s="1"/>
  <c r="D1787" i="1"/>
  <c r="C1787" i="1"/>
  <c r="L1786" i="1"/>
  <c r="T1786" i="1"/>
  <c r="A1787" i="1"/>
  <c r="E1788" i="1" s="1"/>
  <c r="G1786" i="1"/>
  <c r="M1786" i="1"/>
  <c r="N1786" i="1" s="1"/>
  <c r="F1786" i="1"/>
  <c r="I1665" i="1"/>
  <c r="J1664" i="1"/>
  <c r="K1664" i="1" s="1"/>
  <c r="P1786" i="1" l="1"/>
  <c r="I1666" i="1"/>
  <c r="J1665" i="1"/>
  <c r="K1665" i="1" s="1"/>
  <c r="Q1664" i="1"/>
  <c r="R1664" i="1" s="1"/>
  <c r="O1794" i="1"/>
  <c r="B1663" i="1"/>
  <c r="H1786" i="1"/>
  <c r="F1787" i="1"/>
  <c r="L1787" i="1"/>
  <c r="C1788" i="1"/>
  <c r="A1788" i="1"/>
  <c r="E1789" i="1" s="1"/>
  <c r="T1787" i="1"/>
  <c r="D1788" i="1"/>
  <c r="M1787" i="1"/>
  <c r="N1787" i="1" s="1"/>
  <c r="G1787" i="1"/>
  <c r="B1664" i="1" l="1"/>
  <c r="H1787" i="1"/>
  <c r="T1788" i="1"/>
  <c r="D1789" i="1"/>
  <c r="M1788" i="1"/>
  <c r="N1788" i="1" s="1"/>
  <c r="G1788" i="1"/>
  <c r="A1789" i="1"/>
  <c r="E1790" i="1" s="1"/>
  <c r="F1788" i="1"/>
  <c r="C1789" i="1"/>
  <c r="L1788" i="1"/>
  <c r="O1795" i="1"/>
  <c r="P1787" i="1"/>
  <c r="Q1665" i="1"/>
  <c r="R1665" i="1" s="1"/>
  <c r="I1667" i="1"/>
  <c r="J1666" i="1"/>
  <c r="K1666" i="1" s="1"/>
  <c r="H1788" i="1" l="1"/>
  <c r="P1788" i="1"/>
  <c r="M1789" i="1"/>
  <c r="N1789" i="1" s="1"/>
  <c r="D1790" i="1"/>
  <c r="G1789" i="1"/>
  <c r="C1790" i="1"/>
  <c r="L1789" i="1"/>
  <c r="A1790" i="1"/>
  <c r="E1791" i="1" s="1"/>
  <c r="T1789" i="1"/>
  <c r="F1789" i="1"/>
  <c r="I1668" i="1"/>
  <c r="J1667" i="1"/>
  <c r="K1667" i="1" s="1"/>
  <c r="B1665" i="1"/>
  <c r="O1796" i="1"/>
  <c r="Q1666" i="1"/>
  <c r="R1666" i="1" s="1"/>
  <c r="H1789" i="1" l="1"/>
  <c r="L1790" i="1"/>
  <c r="C1791" i="1"/>
  <c r="A1791" i="1"/>
  <c r="E1792" i="1" s="1"/>
  <c r="G1790" i="1"/>
  <c r="F1790" i="1"/>
  <c r="T1790" i="1"/>
  <c r="M1790" i="1"/>
  <c r="N1790" i="1" s="1"/>
  <c r="D1791" i="1"/>
  <c r="O1797" i="1"/>
  <c r="Q1667" i="1"/>
  <c r="R1667" i="1" s="1"/>
  <c r="B1666" i="1"/>
  <c r="I1669" i="1"/>
  <c r="J1668" i="1"/>
  <c r="K1668" i="1" s="1"/>
  <c r="P1789" i="1"/>
  <c r="H1790" i="1" l="1"/>
  <c r="P1790" i="1"/>
  <c r="B1667" i="1"/>
  <c r="O1798" i="1"/>
  <c r="F1791" i="1"/>
  <c r="C1792" i="1"/>
  <c r="M1791" i="1"/>
  <c r="N1791" i="1" s="1"/>
  <c r="A1792" i="1"/>
  <c r="E1793" i="1" s="1"/>
  <c r="D1792" i="1"/>
  <c r="L1791" i="1"/>
  <c r="T1791" i="1"/>
  <c r="G1791" i="1"/>
  <c r="Q1668" i="1"/>
  <c r="R1668" i="1" s="1"/>
  <c r="I1670" i="1"/>
  <c r="J1669" i="1"/>
  <c r="K1669" i="1" s="1"/>
  <c r="P1791" i="1" l="1"/>
  <c r="O1799" i="1"/>
  <c r="Q1669" i="1"/>
  <c r="R1669" i="1" s="1"/>
  <c r="H1791" i="1"/>
  <c r="T1792" i="1"/>
  <c r="L1792" i="1"/>
  <c r="F1792" i="1"/>
  <c r="M1792" i="1"/>
  <c r="N1792" i="1" s="1"/>
  <c r="C1793" i="1"/>
  <c r="G1792" i="1"/>
  <c r="D1793" i="1"/>
  <c r="A1793" i="1"/>
  <c r="E1794" i="1" s="1"/>
  <c r="I1671" i="1"/>
  <c r="J1670" i="1"/>
  <c r="K1670" i="1" s="1"/>
  <c r="B1668" i="1"/>
  <c r="H1792" i="1" l="1"/>
  <c r="D1794" i="1"/>
  <c r="C1794" i="1"/>
  <c r="A1794" i="1"/>
  <c r="E1795" i="1" s="1"/>
  <c r="L1793" i="1"/>
  <c r="F1793" i="1"/>
  <c r="T1793" i="1"/>
  <c r="M1793" i="1"/>
  <c r="N1793" i="1" s="1"/>
  <c r="G1793" i="1"/>
  <c r="B1669" i="1"/>
  <c r="Q1670" i="1"/>
  <c r="R1670" i="1" s="1"/>
  <c r="P1792" i="1"/>
  <c r="O1800" i="1"/>
  <c r="I1672" i="1"/>
  <c r="J1671" i="1"/>
  <c r="K1671" i="1" s="1"/>
  <c r="P1793" i="1" l="1"/>
  <c r="B1670" i="1"/>
  <c r="I1673" i="1"/>
  <c r="J1672" i="1"/>
  <c r="K1672" i="1" s="1"/>
  <c r="H1793" i="1"/>
  <c r="T1794" i="1"/>
  <c r="G1794" i="1"/>
  <c r="A1795" i="1"/>
  <c r="E1796" i="1" s="1"/>
  <c r="M1794" i="1"/>
  <c r="N1794" i="1" s="1"/>
  <c r="D1795" i="1"/>
  <c r="F1794" i="1"/>
  <c r="L1794" i="1"/>
  <c r="C1795" i="1"/>
  <c r="Q1671" i="1"/>
  <c r="R1671" i="1" s="1"/>
  <c r="O1801" i="1"/>
  <c r="H1794" i="1" l="1"/>
  <c r="C1796" i="1"/>
  <c r="M1795" i="1"/>
  <c r="N1795" i="1" s="1"/>
  <c r="G1795" i="1"/>
  <c r="A1796" i="1"/>
  <c r="E1797" i="1" s="1"/>
  <c r="D1796" i="1"/>
  <c r="L1795" i="1"/>
  <c r="T1795" i="1"/>
  <c r="F1795" i="1"/>
  <c r="Q1672" i="1"/>
  <c r="R1672" i="1" s="1"/>
  <c r="P1794" i="1"/>
  <c r="I1674" i="1"/>
  <c r="J1673" i="1"/>
  <c r="K1673" i="1" s="1"/>
  <c r="O1802" i="1"/>
  <c r="B1671" i="1"/>
  <c r="H1795" i="1" l="1"/>
  <c r="B1672" i="1"/>
  <c r="C1797" i="1"/>
  <c r="L1796" i="1"/>
  <c r="A1797" i="1"/>
  <c r="E1798" i="1" s="1"/>
  <c r="D1797" i="1"/>
  <c r="M1796" i="1"/>
  <c r="N1796" i="1" s="1"/>
  <c r="G1796" i="1"/>
  <c r="T1796" i="1"/>
  <c r="F1796" i="1"/>
  <c r="O1803" i="1"/>
  <c r="Q1673" i="1"/>
  <c r="R1673" i="1" s="1"/>
  <c r="I1675" i="1"/>
  <c r="J1674" i="1"/>
  <c r="K1674" i="1" s="1"/>
  <c r="P1795" i="1"/>
  <c r="P1796" i="1" l="1"/>
  <c r="H1796" i="1"/>
  <c r="O1804" i="1"/>
  <c r="D1798" i="1"/>
  <c r="T1797" i="1"/>
  <c r="L1797" i="1"/>
  <c r="F1797" i="1"/>
  <c r="C1798" i="1"/>
  <c r="A1798" i="1"/>
  <c r="E1799" i="1" s="1"/>
  <c r="G1797" i="1"/>
  <c r="M1797" i="1"/>
  <c r="N1797" i="1" s="1"/>
  <c r="B1673" i="1"/>
  <c r="Q1674" i="1"/>
  <c r="R1674" i="1" s="1"/>
  <c r="I1676" i="1"/>
  <c r="J1675" i="1"/>
  <c r="K1675" i="1" s="1"/>
  <c r="H1797" i="1" l="1"/>
  <c r="P1797" i="1"/>
  <c r="I1677" i="1"/>
  <c r="J1676" i="1"/>
  <c r="K1676" i="1" s="1"/>
  <c r="O1805" i="1"/>
  <c r="Q1675" i="1"/>
  <c r="R1675" i="1" s="1"/>
  <c r="B1674" i="1"/>
  <c r="G1798" i="1"/>
  <c r="F1798" i="1"/>
  <c r="L1798" i="1"/>
  <c r="C1799" i="1"/>
  <c r="A1799" i="1"/>
  <c r="E1800" i="1" s="1"/>
  <c r="T1798" i="1"/>
  <c r="M1798" i="1"/>
  <c r="N1798" i="1" s="1"/>
  <c r="D1799" i="1"/>
  <c r="P1798" i="1" l="1"/>
  <c r="Q1676" i="1"/>
  <c r="R1676" i="1" s="1"/>
  <c r="I1678" i="1"/>
  <c r="J1677" i="1"/>
  <c r="K1677" i="1" s="1"/>
  <c r="H1798" i="1"/>
  <c r="B1675" i="1"/>
  <c r="M1799" i="1"/>
  <c r="N1799" i="1" s="1"/>
  <c r="C1800" i="1"/>
  <c r="T1799" i="1"/>
  <c r="G1799" i="1"/>
  <c r="D1800" i="1"/>
  <c r="L1799" i="1"/>
  <c r="A1800" i="1"/>
  <c r="E1801" i="1" s="1"/>
  <c r="F1799" i="1"/>
  <c r="O1806" i="1"/>
  <c r="O1807" i="1" l="1"/>
  <c r="Q1677" i="1"/>
  <c r="R1677" i="1" s="1"/>
  <c r="I1679" i="1"/>
  <c r="J1678" i="1"/>
  <c r="K1678" i="1" s="1"/>
  <c r="P1799" i="1"/>
  <c r="C1801" i="1"/>
  <c r="T1800" i="1"/>
  <c r="A1801" i="1"/>
  <c r="E1802" i="1" s="1"/>
  <c r="L1800" i="1"/>
  <c r="G1800" i="1"/>
  <c r="F1800" i="1"/>
  <c r="M1800" i="1"/>
  <c r="N1800" i="1" s="1"/>
  <c r="D1801" i="1"/>
  <c r="H1799" i="1"/>
  <c r="B1676" i="1"/>
  <c r="P1800" i="1" l="1"/>
  <c r="B1677" i="1"/>
  <c r="Q1678" i="1"/>
  <c r="R1678" i="1" s="1"/>
  <c r="I1680" i="1"/>
  <c r="J1679" i="1"/>
  <c r="K1679" i="1" s="1"/>
  <c r="C1802" i="1"/>
  <c r="A1802" i="1"/>
  <c r="E1803" i="1" s="1"/>
  <c r="F1801" i="1"/>
  <c r="G1801" i="1"/>
  <c r="T1801" i="1"/>
  <c r="L1801" i="1"/>
  <c r="D1802" i="1"/>
  <c r="M1801" i="1"/>
  <c r="N1801" i="1" s="1"/>
  <c r="H1800" i="1"/>
  <c r="O1808" i="1"/>
  <c r="H1801" i="1" l="1"/>
  <c r="O1809" i="1"/>
  <c r="Q1679" i="1"/>
  <c r="R1679" i="1" s="1"/>
  <c r="I1681" i="1"/>
  <c r="J1680" i="1"/>
  <c r="K1680" i="1" s="1"/>
  <c r="P1801" i="1"/>
  <c r="B1678" i="1"/>
  <c r="M1802" i="1"/>
  <c r="N1802" i="1" s="1"/>
  <c r="T1802" i="1"/>
  <c r="F1802" i="1"/>
  <c r="G1802" i="1"/>
  <c r="A1803" i="1"/>
  <c r="E1804" i="1" s="1"/>
  <c r="C1803" i="1"/>
  <c r="L1802" i="1"/>
  <c r="D1803" i="1"/>
  <c r="H1802" i="1" l="1"/>
  <c r="B1679" i="1"/>
  <c r="I1682" i="1"/>
  <c r="J1681" i="1"/>
  <c r="K1681" i="1" s="1"/>
  <c r="O1810" i="1"/>
  <c r="P1802" i="1"/>
  <c r="L1803" i="1"/>
  <c r="F1803" i="1"/>
  <c r="C1804" i="1"/>
  <c r="M1803" i="1"/>
  <c r="N1803" i="1" s="1"/>
  <c r="T1803" i="1"/>
  <c r="D1804" i="1"/>
  <c r="A1804" i="1"/>
  <c r="E1805" i="1" s="1"/>
  <c r="G1803" i="1"/>
  <c r="Q1680" i="1"/>
  <c r="R1680" i="1" s="1"/>
  <c r="P1803" i="1" l="1"/>
  <c r="O1811" i="1"/>
  <c r="B1680" i="1"/>
  <c r="H1803" i="1"/>
  <c r="Q1681" i="1"/>
  <c r="R1681" i="1" s="1"/>
  <c r="I1683" i="1"/>
  <c r="J1683" i="1" s="1"/>
  <c r="J1682" i="1"/>
  <c r="K1682" i="1" s="1"/>
  <c r="D1805" i="1"/>
  <c r="L1804" i="1"/>
  <c r="C1805" i="1"/>
  <c r="M1804" i="1"/>
  <c r="N1804" i="1" s="1"/>
  <c r="G1804" i="1"/>
  <c r="T1804" i="1"/>
  <c r="A1805" i="1"/>
  <c r="E1806" i="1" s="1"/>
  <c r="F1804" i="1"/>
  <c r="H1804" i="1" l="1"/>
  <c r="B1681" i="1"/>
  <c r="K1683" i="1"/>
  <c r="I1684" i="1"/>
  <c r="P1804" i="1"/>
  <c r="O1812" i="1"/>
  <c r="T1805" i="1"/>
  <c r="F1805" i="1"/>
  <c r="C1806" i="1"/>
  <c r="L1805" i="1"/>
  <c r="M1805" i="1"/>
  <c r="A1806" i="1"/>
  <c r="E1807" i="1" s="1"/>
  <c r="G1805" i="1"/>
  <c r="Q1682" i="1"/>
  <c r="R1682" i="1" s="1"/>
  <c r="D1806" i="1" l="1"/>
  <c r="D1807" i="1" s="1"/>
  <c r="H1805" i="1"/>
  <c r="B1682" i="1"/>
  <c r="P1805" i="1"/>
  <c r="O1813" i="1"/>
  <c r="I1685" i="1"/>
  <c r="J1684" i="1"/>
  <c r="K1684" i="1" s="1"/>
  <c r="Q1683" i="1"/>
  <c r="R1683" i="1" s="1"/>
  <c r="C1807" i="1"/>
  <c r="F1806" i="1"/>
  <c r="M1806" i="1"/>
  <c r="N1806" i="1" s="1"/>
  <c r="G1806" i="1"/>
  <c r="T1806" i="1"/>
  <c r="A1807" i="1"/>
  <c r="E1808" i="1" s="1"/>
  <c r="L1806" i="1"/>
  <c r="Q1684" i="1" l="1"/>
  <c r="R1684" i="1" s="1"/>
  <c r="O1814" i="1"/>
  <c r="P1806" i="1"/>
  <c r="H1806" i="1"/>
  <c r="G1807" i="1"/>
  <c r="T1807" i="1"/>
  <c r="C1808" i="1"/>
  <c r="D1808" i="1"/>
  <c r="A1808" i="1"/>
  <c r="E1809" i="1" s="1"/>
  <c r="F1807" i="1"/>
  <c r="M1807" i="1"/>
  <c r="N1807" i="1" s="1"/>
  <c r="L1807" i="1"/>
  <c r="I1686" i="1"/>
  <c r="J1685" i="1"/>
  <c r="K1685" i="1" s="1"/>
  <c r="B1683" i="1"/>
  <c r="H1807" i="1" l="1"/>
  <c r="Q1685" i="1"/>
  <c r="R1685" i="1" s="1"/>
  <c r="P1807" i="1"/>
  <c r="I1687" i="1"/>
  <c r="J1686" i="1"/>
  <c r="K1686" i="1" s="1"/>
  <c r="M1808" i="1"/>
  <c r="N1808" i="1" s="1"/>
  <c r="G1808" i="1"/>
  <c r="D1809" i="1"/>
  <c r="C1809" i="1"/>
  <c r="L1808" i="1"/>
  <c r="F1808" i="1"/>
  <c r="A1809" i="1"/>
  <c r="E1810" i="1" s="1"/>
  <c r="T1808" i="1"/>
  <c r="O1815" i="1"/>
  <c r="B1684" i="1"/>
  <c r="P1808" i="1" l="1"/>
  <c r="B1685" i="1"/>
  <c r="I1688" i="1"/>
  <c r="J1687" i="1"/>
  <c r="K1687" i="1" s="1"/>
  <c r="H1808" i="1"/>
  <c r="O1816" i="1"/>
  <c r="C1810" i="1"/>
  <c r="A1810" i="1"/>
  <c r="E1811" i="1" s="1"/>
  <c r="M1809" i="1"/>
  <c r="N1809" i="1" s="1"/>
  <c r="G1809" i="1"/>
  <c r="F1809" i="1"/>
  <c r="T1809" i="1"/>
  <c r="D1810" i="1"/>
  <c r="L1809" i="1"/>
  <c r="Q1686" i="1"/>
  <c r="R1686" i="1" s="1"/>
  <c r="B1686" i="1" l="1"/>
  <c r="O1817" i="1"/>
  <c r="P1809" i="1"/>
  <c r="H1809" i="1"/>
  <c r="A1811" i="1"/>
  <c r="E1812" i="1" s="1"/>
  <c r="F1810" i="1"/>
  <c r="L1810" i="1"/>
  <c r="G1810" i="1"/>
  <c r="C1811" i="1"/>
  <c r="D1811" i="1"/>
  <c r="M1810" i="1"/>
  <c r="N1810" i="1" s="1"/>
  <c r="T1810" i="1"/>
  <c r="Q1687" i="1"/>
  <c r="R1687" i="1" s="1"/>
  <c r="I1689" i="1"/>
  <c r="J1688" i="1"/>
  <c r="K1688" i="1" s="1"/>
  <c r="H1810" i="1" l="1"/>
  <c r="L1811" i="1"/>
  <c r="T1811" i="1"/>
  <c r="D1812" i="1"/>
  <c r="G1811" i="1"/>
  <c r="M1811" i="1"/>
  <c r="N1811" i="1" s="1"/>
  <c r="A1812" i="1"/>
  <c r="E1813" i="1" s="1"/>
  <c r="F1811" i="1"/>
  <c r="C1812" i="1"/>
  <c r="Q1688" i="1"/>
  <c r="R1688" i="1" s="1"/>
  <c r="I1690" i="1"/>
  <c r="J1689" i="1"/>
  <c r="K1689" i="1" s="1"/>
  <c r="B1687" i="1"/>
  <c r="P1810" i="1"/>
  <c r="O1818" i="1"/>
  <c r="H1811" i="1" l="1"/>
  <c r="I1691" i="1"/>
  <c r="J1690" i="1"/>
  <c r="K1690" i="1" s="1"/>
  <c r="G1812" i="1"/>
  <c r="D1813" i="1"/>
  <c r="L1812" i="1"/>
  <c r="T1812" i="1"/>
  <c r="A1813" i="1"/>
  <c r="E1814" i="1" s="1"/>
  <c r="F1812" i="1"/>
  <c r="M1812" i="1"/>
  <c r="N1812" i="1" s="1"/>
  <c r="C1813" i="1"/>
  <c r="B1688" i="1"/>
  <c r="O1819" i="1"/>
  <c r="Q1689" i="1"/>
  <c r="R1689" i="1" s="1"/>
  <c r="P1811" i="1"/>
  <c r="H1812" i="1" l="1"/>
  <c r="Q1690" i="1"/>
  <c r="R1690" i="1" s="1"/>
  <c r="I1692" i="1"/>
  <c r="J1691" i="1"/>
  <c r="K1691" i="1" s="1"/>
  <c r="B1689" i="1"/>
  <c r="O1820" i="1"/>
  <c r="P1812" i="1"/>
  <c r="A1814" i="1"/>
  <c r="E1815" i="1" s="1"/>
  <c r="T1813" i="1"/>
  <c r="F1813" i="1"/>
  <c r="L1813" i="1"/>
  <c r="D1814" i="1"/>
  <c r="C1814" i="1"/>
  <c r="G1813" i="1"/>
  <c r="M1813" i="1"/>
  <c r="N1813" i="1" s="1"/>
  <c r="P1813" i="1" l="1"/>
  <c r="B1690" i="1"/>
  <c r="Q1691" i="1"/>
  <c r="R1691" i="1" s="1"/>
  <c r="I1693" i="1"/>
  <c r="J1692" i="1"/>
  <c r="K1692" i="1" s="1"/>
  <c r="G1814" i="1"/>
  <c r="M1814" i="1"/>
  <c r="N1814" i="1" s="1"/>
  <c r="C1815" i="1"/>
  <c r="L1814" i="1"/>
  <c r="F1814" i="1"/>
  <c r="T1814" i="1"/>
  <c r="D1815" i="1"/>
  <c r="A1815" i="1"/>
  <c r="E1816" i="1" s="1"/>
  <c r="O1821" i="1"/>
  <c r="H1813" i="1"/>
  <c r="H1814" i="1" l="1"/>
  <c r="Q1692" i="1"/>
  <c r="R1692" i="1" s="1"/>
  <c r="I1694" i="1"/>
  <c r="J1693" i="1"/>
  <c r="K1693" i="1" s="1"/>
  <c r="L1815" i="1"/>
  <c r="G1815" i="1"/>
  <c r="T1815" i="1"/>
  <c r="A1816" i="1"/>
  <c r="E1817" i="1" s="1"/>
  <c r="F1815" i="1"/>
  <c r="M1815" i="1"/>
  <c r="N1815" i="1" s="1"/>
  <c r="C1816" i="1"/>
  <c r="D1816" i="1"/>
  <c r="O1822" i="1"/>
  <c r="B1691" i="1"/>
  <c r="P1814" i="1"/>
  <c r="P1815" i="1" l="1"/>
  <c r="B1692" i="1"/>
  <c r="I1695" i="1"/>
  <c r="J1694" i="1"/>
  <c r="K1694" i="1" s="1"/>
  <c r="H1815" i="1"/>
  <c r="L1816" i="1"/>
  <c r="D1817" i="1"/>
  <c r="G1816" i="1"/>
  <c r="M1816" i="1"/>
  <c r="N1816" i="1" s="1"/>
  <c r="C1817" i="1"/>
  <c r="T1816" i="1"/>
  <c r="A1817" i="1"/>
  <c r="E1818" i="1" s="1"/>
  <c r="F1816" i="1"/>
  <c r="O1823" i="1"/>
  <c r="Q1693" i="1"/>
  <c r="R1693" i="1" s="1"/>
  <c r="H1816" i="1" l="1"/>
  <c r="O1824" i="1"/>
  <c r="P1816" i="1"/>
  <c r="B1693" i="1"/>
  <c r="C1818" i="1"/>
  <c r="T1817" i="1"/>
  <c r="G1817" i="1"/>
  <c r="L1817" i="1"/>
  <c r="A1818" i="1"/>
  <c r="E1819" i="1" s="1"/>
  <c r="F1817" i="1"/>
  <c r="M1817" i="1"/>
  <c r="N1817" i="1" s="1"/>
  <c r="D1818" i="1"/>
  <c r="Q1694" i="1"/>
  <c r="R1694" i="1" s="1"/>
  <c r="I1696" i="1"/>
  <c r="J1695" i="1"/>
  <c r="K1695" i="1" s="1"/>
  <c r="P1817" i="1" l="1"/>
  <c r="B1694" i="1"/>
  <c r="H1817" i="1"/>
  <c r="Q1695" i="1"/>
  <c r="R1695" i="1" s="1"/>
  <c r="D1819" i="1"/>
  <c r="L1818" i="1"/>
  <c r="C1819" i="1"/>
  <c r="M1818" i="1"/>
  <c r="N1818" i="1" s="1"/>
  <c r="A1819" i="1"/>
  <c r="E1820" i="1" s="1"/>
  <c r="T1818" i="1"/>
  <c r="F1818" i="1"/>
  <c r="G1818" i="1"/>
  <c r="O1825" i="1"/>
  <c r="I1697" i="1"/>
  <c r="J1696" i="1"/>
  <c r="K1696" i="1" s="1"/>
  <c r="B1695" i="1" l="1"/>
  <c r="P1818" i="1"/>
  <c r="Q1696" i="1"/>
  <c r="R1696" i="1" s="1"/>
  <c r="F1819" i="1"/>
  <c r="G1819" i="1"/>
  <c r="L1819" i="1"/>
  <c r="C1820" i="1"/>
  <c r="D1820" i="1"/>
  <c r="M1819" i="1"/>
  <c r="N1819" i="1" s="1"/>
  <c r="T1819" i="1"/>
  <c r="A1820" i="1"/>
  <c r="E1821" i="1" s="1"/>
  <c r="I1698" i="1"/>
  <c r="J1697" i="1"/>
  <c r="K1697" i="1" s="1"/>
  <c r="O1826" i="1"/>
  <c r="H1818" i="1"/>
  <c r="P1819" i="1" l="1"/>
  <c r="B1696" i="1"/>
  <c r="L1820" i="1"/>
  <c r="D1821" i="1"/>
  <c r="G1820" i="1"/>
  <c r="T1820" i="1"/>
  <c r="M1820" i="1"/>
  <c r="N1820" i="1" s="1"/>
  <c r="C1821" i="1"/>
  <c r="A1821" i="1"/>
  <c r="E1822" i="1" s="1"/>
  <c r="F1820" i="1"/>
  <c r="Q1697" i="1"/>
  <c r="R1697" i="1" s="1"/>
  <c r="O1827" i="1"/>
  <c r="I1699" i="1"/>
  <c r="J1698" i="1"/>
  <c r="K1698" i="1" s="1"/>
  <c r="H1819" i="1"/>
  <c r="H1820" i="1" l="1"/>
  <c r="P1820" i="1"/>
  <c r="C1822" i="1"/>
  <c r="T1821" i="1"/>
  <c r="M1821" i="1"/>
  <c r="N1821" i="1" s="1"/>
  <c r="G1821" i="1"/>
  <c r="A1822" i="1"/>
  <c r="E1823" i="1" s="1"/>
  <c r="F1821" i="1"/>
  <c r="L1821" i="1"/>
  <c r="D1822" i="1"/>
  <c r="O1828" i="1"/>
  <c r="B1697" i="1"/>
  <c r="I1700" i="1"/>
  <c r="J1699" i="1"/>
  <c r="K1699" i="1" s="1"/>
  <c r="Q1698" i="1"/>
  <c r="R1698" i="1" s="1"/>
  <c r="H1821" i="1" l="1"/>
  <c r="P1821" i="1"/>
  <c r="B1698" i="1"/>
  <c r="D1823" i="1"/>
  <c r="M1822" i="1"/>
  <c r="N1822" i="1" s="1"/>
  <c r="C1823" i="1"/>
  <c r="T1822" i="1"/>
  <c r="A1823" i="1"/>
  <c r="E1824" i="1" s="1"/>
  <c r="F1822" i="1"/>
  <c r="L1822" i="1"/>
  <c r="G1822" i="1"/>
  <c r="O1829" i="1"/>
  <c r="Q1699" i="1"/>
  <c r="R1699" i="1" s="1"/>
  <c r="I1701" i="1"/>
  <c r="J1700" i="1"/>
  <c r="K1700" i="1" s="1"/>
  <c r="P1822" i="1" l="1"/>
  <c r="B1699" i="1"/>
  <c r="Q1700" i="1"/>
  <c r="R1700" i="1" s="1"/>
  <c r="G1823" i="1"/>
  <c r="L1823" i="1"/>
  <c r="D1824" i="1"/>
  <c r="C1824" i="1"/>
  <c r="T1823" i="1"/>
  <c r="M1823" i="1"/>
  <c r="N1823" i="1" s="1"/>
  <c r="A1824" i="1"/>
  <c r="E1825" i="1" s="1"/>
  <c r="F1823" i="1"/>
  <c r="I1702" i="1"/>
  <c r="J1701" i="1"/>
  <c r="K1701" i="1" s="1"/>
  <c r="Q1701" i="1" s="1"/>
  <c r="O1830" i="1"/>
  <c r="H1822" i="1"/>
  <c r="P1823" i="1" l="1"/>
  <c r="H1823" i="1"/>
  <c r="B1700" i="1"/>
  <c r="B1701" i="1"/>
  <c r="R1701" i="1"/>
  <c r="I1703" i="1"/>
  <c r="J1702" i="1"/>
  <c r="K1702" i="1" s="1"/>
  <c r="G1824" i="1"/>
  <c r="A1825" i="1"/>
  <c r="E1826" i="1" s="1"/>
  <c r="L1824" i="1"/>
  <c r="D1825" i="1"/>
  <c r="T1824" i="1"/>
  <c r="C1825" i="1"/>
  <c r="F1824" i="1"/>
  <c r="M1824" i="1"/>
  <c r="N1824" i="1" s="1"/>
  <c r="O1831" i="1"/>
  <c r="P1824" i="1" l="1"/>
  <c r="H1824" i="1"/>
  <c r="O1832" i="1"/>
  <c r="Q1702" i="1"/>
  <c r="R1702" i="1" s="1"/>
  <c r="C1826" i="1"/>
  <c r="A1826" i="1"/>
  <c r="E1827" i="1" s="1"/>
  <c r="G1825" i="1"/>
  <c r="M1825" i="1"/>
  <c r="N1825" i="1" s="1"/>
  <c r="T1825" i="1"/>
  <c r="D1826" i="1"/>
  <c r="L1825" i="1"/>
  <c r="F1825" i="1"/>
  <c r="I1704" i="1"/>
  <c r="J1703" i="1"/>
  <c r="K1703" i="1" s="1"/>
  <c r="D1827" i="1" l="1"/>
  <c r="F1826" i="1"/>
  <c r="G1826" i="1"/>
  <c r="T1826" i="1"/>
  <c r="L1826" i="1"/>
  <c r="A1827" i="1"/>
  <c r="E1828" i="1" s="1"/>
  <c r="C1827" i="1"/>
  <c r="M1826" i="1"/>
  <c r="N1826" i="1" s="1"/>
  <c r="P1825" i="1"/>
  <c r="B1702" i="1"/>
  <c r="Q1703" i="1"/>
  <c r="R1703" i="1" s="1"/>
  <c r="I1705" i="1"/>
  <c r="J1704" i="1"/>
  <c r="K1704" i="1" s="1"/>
  <c r="O1833" i="1"/>
  <c r="H1825" i="1"/>
  <c r="H1826" i="1" l="1"/>
  <c r="I1706" i="1"/>
  <c r="J1705" i="1"/>
  <c r="K1705" i="1" s="1"/>
  <c r="C1828" i="1"/>
  <c r="M1827" i="1"/>
  <c r="N1827" i="1" s="1"/>
  <c r="T1827" i="1"/>
  <c r="L1827" i="1"/>
  <c r="G1827" i="1"/>
  <c r="A1828" i="1"/>
  <c r="E1829" i="1" s="1"/>
  <c r="D1828" i="1"/>
  <c r="F1827" i="1"/>
  <c r="B1703" i="1"/>
  <c r="O1834" i="1"/>
  <c r="P1826" i="1"/>
  <c r="Q1704" i="1"/>
  <c r="R1704" i="1" s="1"/>
  <c r="H1827" i="1" l="1"/>
  <c r="B1704" i="1"/>
  <c r="P1827" i="1"/>
  <c r="Q1705" i="1"/>
  <c r="R1705" i="1" s="1"/>
  <c r="I1707" i="1"/>
  <c r="J1706" i="1"/>
  <c r="K1706" i="1" s="1"/>
  <c r="O1835" i="1"/>
  <c r="T1828" i="1"/>
  <c r="L1828" i="1"/>
  <c r="A1829" i="1"/>
  <c r="E1830" i="1" s="1"/>
  <c r="G1828" i="1"/>
  <c r="F1828" i="1"/>
  <c r="M1828" i="1"/>
  <c r="N1828" i="1" s="1"/>
  <c r="D1829" i="1"/>
  <c r="C1829" i="1"/>
  <c r="P1828" i="1" l="1"/>
  <c r="H1828" i="1"/>
  <c r="F1829" i="1"/>
  <c r="G1829" i="1"/>
  <c r="D1830" i="1"/>
  <c r="L1829" i="1"/>
  <c r="T1829" i="1"/>
  <c r="C1830" i="1"/>
  <c r="M1829" i="1"/>
  <c r="N1829" i="1" s="1"/>
  <c r="A1830" i="1"/>
  <c r="E1831" i="1" s="1"/>
  <c r="O1836" i="1"/>
  <c r="Q1706" i="1"/>
  <c r="R1706" i="1" s="1"/>
  <c r="I1708" i="1"/>
  <c r="J1707" i="1"/>
  <c r="K1707" i="1" s="1"/>
  <c r="Q1707" i="1" s="1"/>
  <c r="B1705" i="1"/>
  <c r="B1706" i="1" l="1"/>
  <c r="O1837" i="1"/>
  <c r="P1829" i="1"/>
  <c r="B1707" i="1"/>
  <c r="R1707" i="1"/>
  <c r="T1830" i="1"/>
  <c r="M1830" i="1"/>
  <c r="N1830" i="1" s="1"/>
  <c r="A1831" i="1"/>
  <c r="E1832" i="1" s="1"/>
  <c r="G1830" i="1"/>
  <c r="D1831" i="1"/>
  <c r="C1831" i="1"/>
  <c r="L1830" i="1"/>
  <c r="F1830" i="1"/>
  <c r="I1709" i="1"/>
  <c r="J1708" i="1"/>
  <c r="K1708" i="1" s="1"/>
  <c r="H1829" i="1"/>
  <c r="P1830" i="1" l="1"/>
  <c r="H1830" i="1"/>
  <c r="I1710" i="1"/>
  <c r="J1709" i="1"/>
  <c r="K1709" i="1" s="1"/>
  <c r="Q1708" i="1"/>
  <c r="R1708" i="1" s="1"/>
  <c r="G1831" i="1"/>
  <c r="L1831" i="1"/>
  <c r="C1832" i="1"/>
  <c r="D1832" i="1"/>
  <c r="A1832" i="1"/>
  <c r="E1833" i="1" s="1"/>
  <c r="F1831" i="1"/>
  <c r="M1831" i="1"/>
  <c r="N1831" i="1" s="1"/>
  <c r="T1831" i="1"/>
  <c r="O1838" i="1"/>
  <c r="P1831" i="1" l="1"/>
  <c r="A1833" i="1"/>
  <c r="E1834" i="1" s="1"/>
  <c r="M1832" i="1"/>
  <c r="N1832" i="1" s="1"/>
  <c r="T1832" i="1"/>
  <c r="D1833" i="1"/>
  <c r="G1832" i="1"/>
  <c r="L1832" i="1"/>
  <c r="F1832" i="1"/>
  <c r="C1833" i="1"/>
  <c r="Q1709" i="1"/>
  <c r="R1709" i="1" s="1"/>
  <c r="I1711" i="1"/>
  <c r="J1710" i="1"/>
  <c r="K1710" i="1" s="1"/>
  <c r="O1839" i="1"/>
  <c r="H1831" i="1"/>
  <c r="B1708" i="1"/>
  <c r="P1832" i="1" l="1"/>
  <c r="B1709" i="1"/>
  <c r="I1712" i="1"/>
  <c r="J1711" i="1"/>
  <c r="K1711" i="1" s="1"/>
  <c r="H1832" i="1"/>
  <c r="Q1710" i="1"/>
  <c r="R1710" i="1" s="1"/>
  <c r="O1840" i="1"/>
  <c r="M1833" i="1"/>
  <c r="N1833" i="1" s="1"/>
  <c r="D1834" i="1"/>
  <c r="F1833" i="1"/>
  <c r="L1833" i="1"/>
  <c r="C1834" i="1"/>
  <c r="A1834" i="1"/>
  <c r="E1835" i="1" s="1"/>
  <c r="G1833" i="1"/>
  <c r="T1833" i="1"/>
  <c r="P1833" i="1" l="1"/>
  <c r="B1710" i="1"/>
  <c r="H1833" i="1"/>
  <c r="O1841" i="1"/>
  <c r="Q1711" i="1"/>
  <c r="R1711" i="1" s="1"/>
  <c r="T1834" i="1"/>
  <c r="A1835" i="1"/>
  <c r="E1836" i="1" s="1"/>
  <c r="D1835" i="1"/>
  <c r="M1834" i="1"/>
  <c r="N1834" i="1" s="1"/>
  <c r="F1834" i="1"/>
  <c r="C1835" i="1"/>
  <c r="G1834" i="1"/>
  <c r="L1834" i="1"/>
  <c r="I1713" i="1"/>
  <c r="J1712" i="1"/>
  <c r="K1712" i="1" s="1"/>
  <c r="P1834" i="1" l="1"/>
  <c r="O1842" i="1"/>
  <c r="Q1712" i="1"/>
  <c r="R1712" i="1" s="1"/>
  <c r="M1835" i="1"/>
  <c r="N1835" i="1" s="1"/>
  <c r="C1836" i="1"/>
  <c r="A1836" i="1"/>
  <c r="E1837" i="1" s="1"/>
  <c r="T1835" i="1"/>
  <c r="L1835" i="1"/>
  <c r="D1836" i="1"/>
  <c r="F1835" i="1"/>
  <c r="G1835" i="1"/>
  <c r="H1834" i="1"/>
  <c r="I1714" i="1"/>
  <c r="J1714" i="1" s="1"/>
  <c r="J1713" i="1"/>
  <c r="K1713" i="1" s="1"/>
  <c r="B1711" i="1"/>
  <c r="H1835" i="1" l="1"/>
  <c r="B1712" i="1"/>
  <c r="G1836" i="1"/>
  <c r="A1837" i="1"/>
  <c r="D1837" i="1" s="1"/>
  <c r="L1836" i="1"/>
  <c r="F1836" i="1"/>
  <c r="M1836" i="1"/>
  <c r="T1836" i="1"/>
  <c r="C1837" i="1"/>
  <c r="P1835" i="1"/>
  <c r="I1715" i="1"/>
  <c r="K1714" i="1"/>
  <c r="O1843" i="1"/>
  <c r="Q1713" i="1"/>
  <c r="R1713" i="1" s="1"/>
  <c r="E1838" i="1" l="1"/>
  <c r="P1836" i="1"/>
  <c r="B1713" i="1"/>
  <c r="Q1714" i="1"/>
  <c r="B1714" i="1" s="1"/>
  <c r="N1714" i="1"/>
  <c r="I1716" i="1"/>
  <c r="J1715" i="1"/>
  <c r="K1715" i="1" s="1"/>
  <c r="Q1715" i="1" s="1"/>
  <c r="G1837" i="1"/>
  <c r="A1838" i="1"/>
  <c r="T1837" i="1"/>
  <c r="C1838" i="1"/>
  <c r="M1837" i="1"/>
  <c r="N1837" i="1" s="1"/>
  <c r="D1838" i="1"/>
  <c r="L1837" i="1"/>
  <c r="F1837" i="1"/>
  <c r="H1836" i="1"/>
  <c r="O1844" i="1"/>
  <c r="E1839" i="1" l="1"/>
  <c r="P1837" i="1"/>
  <c r="B1715" i="1"/>
  <c r="R1715" i="1"/>
  <c r="O1845" i="1"/>
  <c r="I1717" i="1"/>
  <c r="J1716" i="1"/>
  <c r="K1716" i="1" s="1"/>
  <c r="H1837" i="1"/>
  <c r="R1714" i="1"/>
  <c r="C1839" i="1"/>
  <c r="G1838" i="1"/>
  <c r="T1838" i="1"/>
  <c r="M1838" i="1"/>
  <c r="N1838" i="1" s="1"/>
  <c r="D1839" i="1"/>
  <c r="A1839" i="1"/>
  <c r="L1838" i="1"/>
  <c r="F1838" i="1"/>
  <c r="E1840" i="1" l="1"/>
  <c r="Q1716" i="1"/>
  <c r="R1716" i="1" s="1"/>
  <c r="I1718" i="1"/>
  <c r="J1717" i="1"/>
  <c r="K1717" i="1" s="1"/>
  <c r="P1838" i="1"/>
  <c r="O1846" i="1"/>
  <c r="G1839" i="1"/>
  <c r="D1840" i="1"/>
  <c r="L1839" i="1"/>
  <c r="F1839" i="1"/>
  <c r="A1840" i="1"/>
  <c r="C1840" i="1"/>
  <c r="M1839" i="1"/>
  <c r="N1839" i="1" s="1"/>
  <c r="T1839" i="1"/>
  <c r="H1838" i="1"/>
  <c r="E1841" i="1" l="1"/>
  <c r="P1839" i="1"/>
  <c r="H1839" i="1"/>
  <c r="O1847" i="1"/>
  <c r="A1841" i="1"/>
  <c r="G1840" i="1"/>
  <c r="F1840" i="1"/>
  <c r="C1841" i="1"/>
  <c r="L1840" i="1"/>
  <c r="T1840" i="1"/>
  <c r="M1840" i="1"/>
  <c r="N1840" i="1" s="1"/>
  <c r="D1841" i="1"/>
  <c r="Q1717" i="1"/>
  <c r="R1717" i="1" s="1"/>
  <c r="I1719" i="1"/>
  <c r="J1718" i="1"/>
  <c r="K1718" i="1" s="1"/>
  <c r="B1716" i="1"/>
  <c r="E1842" i="1" l="1"/>
  <c r="P1840" i="1"/>
  <c r="B1717" i="1"/>
  <c r="D1842" i="1"/>
  <c r="L1841" i="1"/>
  <c r="F1841" i="1"/>
  <c r="C1842" i="1"/>
  <c r="M1841" i="1"/>
  <c r="N1841" i="1" s="1"/>
  <c r="G1841" i="1"/>
  <c r="T1841" i="1"/>
  <c r="A1842" i="1"/>
  <c r="O1848" i="1"/>
  <c r="Q1718" i="1"/>
  <c r="R1718" i="1" s="1"/>
  <c r="H1840" i="1"/>
  <c r="I1720" i="1"/>
  <c r="J1719" i="1"/>
  <c r="K1719" i="1" s="1"/>
  <c r="E1843" i="1" l="1"/>
  <c r="P1841" i="1"/>
  <c r="O1849" i="1"/>
  <c r="Q1719" i="1"/>
  <c r="R1719" i="1" s="1"/>
  <c r="I1721" i="1"/>
  <c r="J1720" i="1"/>
  <c r="K1720" i="1" s="1"/>
  <c r="F1842" i="1"/>
  <c r="M1842" i="1"/>
  <c r="N1842" i="1" s="1"/>
  <c r="C1843" i="1"/>
  <c r="A1843" i="1"/>
  <c r="G1842" i="1"/>
  <c r="L1842" i="1"/>
  <c r="T1842" i="1"/>
  <c r="D1843" i="1"/>
  <c r="H1841" i="1"/>
  <c r="B1718" i="1"/>
  <c r="E1844" i="1" l="1"/>
  <c r="H1842" i="1"/>
  <c r="Q1720" i="1"/>
  <c r="R1720" i="1" s="1"/>
  <c r="G1843" i="1"/>
  <c r="T1843" i="1"/>
  <c r="A1844" i="1"/>
  <c r="D1844" i="1"/>
  <c r="F1843" i="1"/>
  <c r="C1844" i="1"/>
  <c r="L1843" i="1"/>
  <c r="M1843" i="1"/>
  <c r="N1843" i="1" s="1"/>
  <c r="I1722" i="1"/>
  <c r="J1721" i="1"/>
  <c r="K1721" i="1" s="1"/>
  <c r="Q1721" i="1" s="1"/>
  <c r="B1719" i="1"/>
  <c r="P1842" i="1"/>
  <c r="O1850" i="1"/>
  <c r="E1845" i="1" l="1"/>
  <c r="H1843" i="1"/>
  <c r="B1720" i="1"/>
  <c r="O1851" i="1"/>
  <c r="L1844" i="1"/>
  <c r="D1845" i="1"/>
  <c r="F1844" i="1"/>
  <c r="G1844" i="1"/>
  <c r="C1845" i="1"/>
  <c r="M1844" i="1"/>
  <c r="N1844" i="1" s="1"/>
  <c r="A1845" i="1"/>
  <c r="T1844" i="1"/>
  <c r="I1723" i="1"/>
  <c r="J1722" i="1"/>
  <c r="K1722" i="1" s="1"/>
  <c r="B1721" i="1"/>
  <c r="R1721" i="1"/>
  <c r="P1843" i="1"/>
  <c r="E1846" i="1" l="1"/>
  <c r="P1844" i="1"/>
  <c r="H1844" i="1"/>
  <c r="Q1722" i="1"/>
  <c r="R1722" i="1" s="1"/>
  <c r="I1724" i="1"/>
  <c r="J1723" i="1"/>
  <c r="K1723" i="1" s="1"/>
  <c r="A1846" i="1"/>
  <c r="T1845" i="1"/>
  <c r="D1846" i="1"/>
  <c r="M1845" i="1"/>
  <c r="N1845" i="1" s="1"/>
  <c r="G1845" i="1"/>
  <c r="F1845" i="1"/>
  <c r="C1846" i="1"/>
  <c r="L1845" i="1"/>
  <c r="O1852" i="1"/>
  <c r="E1847" i="1" l="1"/>
  <c r="P1845" i="1"/>
  <c r="H1845" i="1"/>
  <c r="O1853" i="1"/>
  <c r="B1722" i="1"/>
  <c r="Q1723" i="1"/>
  <c r="R1723" i="1" s="1"/>
  <c r="L1846" i="1"/>
  <c r="D1847" i="1"/>
  <c r="A1847" i="1"/>
  <c r="F1846" i="1"/>
  <c r="M1846" i="1"/>
  <c r="N1846" i="1" s="1"/>
  <c r="T1846" i="1"/>
  <c r="G1846" i="1"/>
  <c r="C1847" i="1"/>
  <c r="I1725" i="1"/>
  <c r="J1724" i="1"/>
  <c r="K1724" i="1" s="1"/>
  <c r="E1848" i="1" l="1"/>
  <c r="H1846" i="1"/>
  <c r="Q1724" i="1"/>
  <c r="R1724" i="1" s="1"/>
  <c r="J1725" i="1"/>
  <c r="K1725" i="1" s="1"/>
  <c r="I1726" i="1"/>
  <c r="P1846" i="1"/>
  <c r="O1854" i="1"/>
  <c r="F1847" i="1"/>
  <c r="L1847" i="1"/>
  <c r="G1847" i="1"/>
  <c r="C1848" i="1"/>
  <c r="A1848" i="1"/>
  <c r="T1847" i="1"/>
  <c r="M1847" i="1"/>
  <c r="N1847" i="1" s="1"/>
  <c r="D1848" i="1"/>
  <c r="B1723" i="1"/>
  <c r="E1849" i="1" l="1"/>
  <c r="H1847" i="1"/>
  <c r="B1724" i="1"/>
  <c r="G1848" i="1"/>
  <c r="D1849" i="1"/>
  <c r="T1848" i="1"/>
  <c r="M1848" i="1"/>
  <c r="N1848" i="1" s="1"/>
  <c r="F1848" i="1"/>
  <c r="C1849" i="1"/>
  <c r="A1849" i="1"/>
  <c r="L1848" i="1"/>
  <c r="I1727" i="1"/>
  <c r="J1726" i="1"/>
  <c r="K1726" i="1" s="1"/>
  <c r="Q1725" i="1"/>
  <c r="R1725" i="1" s="1"/>
  <c r="P1847" i="1"/>
  <c r="O1855" i="1"/>
  <c r="E1850" i="1" l="1"/>
  <c r="H1848" i="1"/>
  <c r="P1848" i="1"/>
  <c r="B1725" i="1"/>
  <c r="M1849" i="1"/>
  <c r="N1849" i="1" s="1"/>
  <c r="T1849" i="1"/>
  <c r="D1850" i="1"/>
  <c r="F1849" i="1"/>
  <c r="L1849" i="1"/>
  <c r="C1850" i="1"/>
  <c r="A1850" i="1"/>
  <c r="G1849" i="1"/>
  <c r="Q1726" i="1"/>
  <c r="R1726" i="1" s="1"/>
  <c r="J1727" i="1"/>
  <c r="K1727" i="1" s="1"/>
  <c r="I1728" i="1"/>
  <c r="O1856" i="1"/>
  <c r="E1851" i="1" l="1"/>
  <c r="Q1727" i="1"/>
  <c r="R1727" i="1" s="1"/>
  <c r="I1729" i="1"/>
  <c r="J1728" i="1"/>
  <c r="K1728" i="1" s="1"/>
  <c r="B1726" i="1"/>
  <c r="P1849" i="1"/>
  <c r="T1850" i="1"/>
  <c r="G1850" i="1"/>
  <c r="F1850" i="1"/>
  <c r="A1851" i="1"/>
  <c r="L1850" i="1"/>
  <c r="D1851" i="1"/>
  <c r="C1851" i="1"/>
  <c r="M1850" i="1"/>
  <c r="N1850" i="1" s="1"/>
  <c r="O1857" i="1"/>
  <c r="H1849" i="1"/>
  <c r="E1852" i="1" l="1"/>
  <c r="H1850" i="1"/>
  <c r="Q1728" i="1"/>
  <c r="R1728" i="1" s="1"/>
  <c r="F1851" i="1"/>
  <c r="M1851" i="1"/>
  <c r="N1851" i="1" s="1"/>
  <c r="A1852" i="1"/>
  <c r="E1853" i="1" s="1"/>
  <c r="G1851" i="1"/>
  <c r="T1851" i="1"/>
  <c r="L1851" i="1"/>
  <c r="D1852" i="1"/>
  <c r="C1852" i="1"/>
  <c r="I1730" i="1"/>
  <c r="J1729" i="1"/>
  <c r="K1729" i="1" s="1"/>
  <c r="O1858" i="1"/>
  <c r="P1850" i="1"/>
  <c r="B1727" i="1"/>
  <c r="P1851" i="1" l="1"/>
  <c r="B1728" i="1"/>
  <c r="H1851" i="1"/>
  <c r="I1731" i="1"/>
  <c r="J1730" i="1"/>
  <c r="K1730" i="1" s="1"/>
  <c r="O1859" i="1"/>
  <c r="Q1729" i="1"/>
  <c r="R1729" i="1" s="1"/>
  <c r="M1852" i="1"/>
  <c r="N1852" i="1" s="1"/>
  <c r="T1852" i="1"/>
  <c r="G1852" i="1"/>
  <c r="A1853" i="1"/>
  <c r="E1854" i="1" s="1"/>
  <c r="D1853" i="1"/>
  <c r="C1853" i="1"/>
  <c r="F1852" i="1"/>
  <c r="L1852" i="1"/>
  <c r="H1852" i="1" l="1"/>
  <c r="O1860" i="1"/>
  <c r="I1732" i="1"/>
  <c r="J1731" i="1"/>
  <c r="K1731" i="1" s="1"/>
  <c r="M1853" i="1"/>
  <c r="N1853" i="1" s="1"/>
  <c r="D1854" i="1"/>
  <c r="G1853" i="1"/>
  <c r="C1854" i="1"/>
  <c r="A1854" i="1"/>
  <c r="E1855" i="1" s="1"/>
  <c r="L1853" i="1"/>
  <c r="F1853" i="1"/>
  <c r="T1853" i="1"/>
  <c r="Q1730" i="1"/>
  <c r="R1730" i="1" s="1"/>
  <c r="B1729" i="1"/>
  <c r="P1852" i="1"/>
  <c r="H1853" i="1" l="1"/>
  <c r="P1853" i="1"/>
  <c r="Q1731" i="1"/>
  <c r="R1731" i="1" s="1"/>
  <c r="I1733" i="1"/>
  <c r="J1732" i="1"/>
  <c r="K1732" i="1" s="1"/>
  <c r="B1730" i="1"/>
  <c r="F1854" i="1"/>
  <c r="D1855" i="1"/>
  <c r="G1854" i="1"/>
  <c r="M1854" i="1"/>
  <c r="N1854" i="1" s="1"/>
  <c r="C1855" i="1"/>
  <c r="A1855" i="1"/>
  <c r="E1856" i="1" s="1"/>
  <c r="L1854" i="1"/>
  <c r="T1854" i="1"/>
  <c r="O1861" i="1"/>
  <c r="P1854" i="1" l="1"/>
  <c r="L1855" i="1"/>
  <c r="F1855" i="1"/>
  <c r="D1856" i="1"/>
  <c r="C1856" i="1"/>
  <c r="A1856" i="1"/>
  <c r="E1857" i="1" s="1"/>
  <c r="M1855" i="1"/>
  <c r="N1855" i="1" s="1"/>
  <c r="G1855" i="1"/>
  <c r="T1855" i="1"/>
  <c r="Q1732" i="1"/>
  <c r="R1732" i="1" s="1"/>
  <c r="I1734" i="1"/>
  <c r="J1733" i="1"/>
  <c r="K1733" i="1" s="1"/>
  <c r="H1854" i="1"/>
  <c r="O1862" i="1"/>
  <c r="B1731" i="1"/>
  <c r="B1732" i="1" l="1"/>
  <c r="I1735" i="1"/>
  <c r="J1734" i="1"/>
  <c r="K1734" i="1" s="1"/>
  <c r="C1857" i="1"/>
  <c r="L1856" i="1"/>
  <c r="A1857" i="1"/>
  <c r="E1858" i="1" s="1"/>
  <c r="D1857" i="1"/>
  <c r="M1856" i="1"/>
  <c r="N1856" i="1" s="1"/>
  <c r="G1856" i="1"/>
  <c r="T1856" i="1"/>
  <c r="F1856" i="1"/>
  <c r="O1863" i="1"/>
  <c r="P1855" i="1"/>
  <c r="Q1733" i="1"/>
  <c r="R1733" i="1" s="1"/>
  <c r="H1855" i="1"/>
  <c r="H1856" i="1" l="1"/>
  <c r="B1733" i="1"/>
  <c r="O1864" i="1"/>
  <c r="F1857" i="1"/>
  <c r="G1857" i="1"/>
  <c r="M1857" i="1"/>
  <c r="N1857" i="1" s="1"/>
  <c r="D1858" i="1"/>
  <c r="L1857" i="1"/>
  <c r="C1858" i="1"/>
  <c r="T1857" i="1"/>
  <c r="A1858" i="1"/>
  <c r="E1859" i="1" s="1"/>
  <c r="P1856" i="1"/>
  <c r="Q1734" i="1"/>
  <c r="R1734" i="1" s="1"/>
  <c r="I1736" i="1"/>
  <c r="J1735" i="1"/>
  <c r="K1735" i="1" s="1"/>
  <c r="P1857" i="1" l="1"/>
  <c r="Q1735" i="1"/>
  <c r="R1735" i="1" s="1"/>
  <c r="L1858" i="1"/>
  <c r="C1859" i="1"/>
  <c r="A1859" i="1"/>
  <c r="E1860" i="1" s="1"/>
  <c r="T1858" i="1"/>
  <c r="M1858" i="1"/>
  <c r="N1858" i="1" s="1"/>
  <c r="G1858" i="1"/>
  <c r="D1859" i="1"/>
  <c r="F1858" i="1"/>
  <c r="O1865" i="1"/>
  <c r="B1734" i="1"/>
  <c r="I1737" i="1"/>
  <c r="J1736" i="1"/>
  <c r="K1736" i="1" s="1"/>
  <c r="H1857" i="1"/>
  <c r="H1858" i="1" l="1"/>
  <c r="G1859" i="1"/>
  <c r="T1859" i="1"/>
  <c r="M1859" i="1"/>
  <c r="N1859" i="1" s="1"/>
  <c r="D1860" i="1"/>
  <c r="F1859" i="1"/>
  <c r="L1859" i="1"/>
  <c r="C1860" i="1"/>
  <c r="A1860" i="1"/>
  <c r="E1861" i="1" s="1"/>
  <c r="O1866" i="1"/>
  <c r="Q1736" i="1"/>
  <c r="R1736" i="1" s="1"/>
  <c r="P1858" i="1"/>
  <c r="B1735" i="1"/>
  <c r="I1738" i="1"/>
  <c r="J1737" i="1"/>
  <c r="K1737" i="1" s="1"/>
  <c r="P1859" i="1" l="1"/>
  <c r="H1859" i="1"/>
  <c r="I1739" i="1"/>
  <c r="J1738" i="1"/>
  <c r="K1738" i="1" s="1"/>
  <c r="Q1737" i="1"/>
  <c r="R1737" i="1" s="1"/>
  <c r="O1867" i="1"/>
  <c r="B1736" i="1"/>
  <c r="C1861" i="1"/>
  <c r="A1861" i="1"/>
  <c r="E1862" i="1" s="1"/>
  <c r="L1860" i="1"/>
  <c r="T1860" i="1"/>
  <c r="F1860" i="1"/>
  <c r="D1861" i="1"/>
  <c r="M1860" i="1"/>
  <c r="N1860" i="1" s="1"/>
  <c r="G1860" i="1"/>
  <c r="P1860" i="1" l="1"/>
  <c r="B1737" i="1"/>
  <c r="O1868" i="1"/>
  <c r="Q1738" i="1"/>
  <c r="R1738" i="1" s="1"/>
  <c r="I1740" i="1"/>
  <c r="J1739" i="1"/>
  <c r="K1739" i="1" s="1"/>
  <c r="G1861" i="1"/>
  <c r="T1861" i="1"/>
  <c r="L1861" i="1"/>
  <c r="D1862" i="1"/>
  <c r="C1862" i="1"/>
  <c r="A1862" i="1"/>
  <c r="E1863" i="1" s="1"/>
  <c r="M1861" i="1"/>
  <c r="N1861" i="1" s="1"/>
  <c r="F1861" i="1"/>
  <c r="H1860" i="1"/>
  <c r="P1861" i="1" l="1"/>
  <c r="H1861" i="1"/>
  <c r="B1738" i="1"/>
  <c r="I1741" i="1"/>
  <c r="J1740" i="1"/>
  <c r="K1740" i="1" s="1"/>
  <c r="M1862" i="1"/>
  <c r="N1862" i="1" s="1"/>
  <c r="G1862" i="1"/>
  <c r="F1862" i="1"/>
  <c r="D1863" i="1"/>
  <c r="C1863" i="1"/>
  <c r="A1863" i="1"/>
  <c r="E1864" i="1" s="1"/>
  <c r="L1862" i="1"/>
  <c r="T1862" i="1"/>
  <c r="O1869" i="1"/>
  <c r="Q1739" i="1"/>
  <c r="R1739" i="1" s="1"/>
  <c r="H1862" i="1" l="1"/>
  <c r="B1739" i="1"/>
  <c r="L1863" i="1"/>
  <c r="D1864" i="1"/>
  <c r="F1863" i="1"/>
  <c r="M1863" i="1"/>
  <c r="N1863" i="1" s="1"/>
  <c r="G1863" i="1"/>
  <c r="C1864" i="1"/>
  <c r="A1864" i="1"/>
  <c r="E1865" i="1" s="1"/>
  <c r="T1863" i="1"/>
  <c r="O1870" i="1"/>
  <c r="P1862" i="1"/>
  <c r="Q1740" i="1"/>
  <c r="R1740" i="1" s="1"/>
  <c r="I1742" i="1"/>
  <c r="J1741" i="1"/>
  <c r="K1741" i="1" s="1"/>
  <c r="P1863" i="1" l="1"/>
  <c r="Q1741" i="1"/>
  <c r="R1741" i="1" s="1"/>
  <c r="I1743" i="1"/>
  <c r="J1742" i="1"/>
  <c r="K1742" i="1" s="1"/>
  <c r="O1871" i="1"/>
  <c r="B1740" i="1"/>
  <c r="C1865" i="1"/>
  <c r="A1865" i="1"/>
  <c r="E1866" i="1" s="1"/>
  <c r="F1864" i="1"/>
  <c r="G1864" i="1"/>
  <c r="T1864" i="1"/>
  <c r="L1864" i="1"/>
  <c r="D1865" i="1"/>
  <c r="M1864" i="1"/>
  <c r="N1864" i="1" s="1"/>
  <c r="H1863" i="1"/>
  <c r="H1864" i="1" l="1"/>
  <c r="O1872" i="1"/>
  <c r="Q1742" i="1"/>
  <c r="R1742" i="1" s="1"/>
  <c r="P1864" i="1"/>
  <c r="I1744" i="1"/>
  <c r="J1744" i="1" s="1"/>
  <c r="J1743" i="1"/>
  <c r="K1743" i="1" s="1"/>
  <c r="C1866" i="1"/>
  <c r="A1866" i="1"/>
  <c r="E1867" i="1" s="1"/>
  <c r="L1865" i="1"/>
  <c r="G1865" i="1"/>
  <c r="F1865" i="1"/>
  <c r="T1865" i="1"/>
  <c r="D1866" i="1"/>
  <c r="M1865" i="1"/>
  <c r="N1865" i="1" s="1"/>
  <c r="B1741" i="1"/>
  <c r="H1865" i="1" l="1"/>
  <c r="B1742" i="1"/>
  <c r="M1866" i="1"/>
  <c r="N1866" i="1" s="1"/>
  <c r="G1866" i="1"/>
  <c r="C1867" i="1"/>
  <c r="A1867" i="1"/>
  <c r="E1868" i="1" s="1"/>
  <c r="L1866" i="1"/>
  <c r="T1866" i="1"/>
  <c r="F1866" i="1"/>
  <c r="D1867" i="1"/>
  <c r="O1873" i="1"/>
  <c r="Q1743" i="1"/>
  <c r="R1743" i="1" s="1"/>
  <c r="P1865" i="1"/>
  <c r="I1745" i="1"/>
  <c r="K1744" i="1"/>
  <c r="H1866" i="1" l="1"/>
  <c r="B1743" i="1"/>
  <c r="N1744" i="1"/>
  <c r="Q1744" i="1"/>
  <c r="B1744" i="1" s="1"/>
  <c r="M1867" i="1"/>
  <c r="N1867" i="1" s="1"/>
  <c r="T1867" i="1"/>
  <c r="G1867" i="1"/>
  <c r="C1868" i="1"/>
  <c r="F1867" i="1"/>
  <c r="L1867" i="1"/>
  <c r="A1868" i="1"/>
  <c r="D1868" i="1" s="1"/>
  <c r="P1866" i="1"/>
  <c r="I1746" i="1"/>
  <c r="J1745" i="1"/>
  <c r="K1745" i="1" s="1"/>
  <c r="Q1745" i="1" s="1"/>
  <c r="O1874" i="1"/>
  <c r="E1869" i="1" l="1"/>
  <c r="U1744" i="1"/>
  <c r="H1867" i="1"/>
  <c r="O1875" i="1"/>
  <c r="B1745" i="1"/>
  <c r="R1745" i="1"/>
  <c r="T1868" i="1"/>
  <c r="F1868" i="1"/>
  <c r="G1868" i="1"/>
  <c r="L1868" i="1"/>
  <c r="C1869" i="1"/>
  <c r="A1869" i="1"/>
  <c r="M1868" i="1"/>
  <c r="N1868" i="1" s="1"/>
  <c r="D1869" i="1"/>
  <c r="I1747" i="1"/>
  <c r="J1746" i="1"/>
  <c r="K1746" i="1" s="1"/>
  <c r="P1867" i="1"/>
  <c r="R1744" i="1"/>
  <c r="E1870" i="1" l="1"/>
  <c r="H1868" i="1"/>
  <c r="G1869" i="1"/>
  <c r="L1869" i="1"/>
  <c r="F1869" i="1"/>
  <c r="T1869" i="1"/>
  <c r="M1869" i="1"/>
  <c r="N1869" i="1" s="1"/>
  <c r="D1870" i="1"/>
  <c r="C1870" i="1"/>
  <c r="A1870" i="1"/>
  <c r="O1876" i="1"/>
  <c r="Q1746" i="1"/>
  <c r="R1746" i="1" s="1"/>
  <c r="I1748" i="1"/>
  <c r="J1747" i="1"/>
  <c r="K1747" i="1" s="1"/>
  <c r="P1868" i="1"/>
  <c r="E1871" i="1" l="1"/>
  <c r="P1869" i="1"/>
  <c r="H1869" i="1"/>
  <c r="O1877" i="1"/>
  <c r="Q1747" i="1"/>
  <c r="R1747" i="1" s="1"/>
  <c r="I1749" i="1"/>
  <c r="J1748" i="1"/>
  <c r="K1748" i="1" s="1"/>
  <c r="B1746" i="1"/>
  <c r="T1870" i="1"/>
  <c r="L1870" i="1"/>
  <c r="C1871" i="1"/>
  <c r="F1870" i="1"/>
  <c r="G1870" i="1"/>
  <c r="D1871" i="1"/>
  <c r="A1871" i="1"/>
  <c r="E1872" i="1" s="1"/>
  <c r="M1870" i="1"/>
  <c r="N1870" i="1" s="1"/>
  <c r="I1750" i="1" l="1"/>
  <c r="J1749" i="1"/>
  <c r="K1749" i="1" s="1"/>
  <c r="B1747" i="1"/>
  <c r="P1870" i="1"/>
  <c r="O1878" i="1"/>
  <c r="G1871" i="1"/>
  <c r="D1872" i="1"/>
  <c r="C1872" i="1"/>
  <c r="A1872" i="1"/>
  <c r="E1873" i="1" s="1"/>
  <c r="L1871" i="1"/>
  <c r="F1871" i="1"/>
  <c r="T1871" i="1"/>
  <c r="M1871" i="1"/>
  <c r="N1871" i="1" s="1"/>
  <c r="Q1748" i="1"/>
  <c r="R1748" i="1" s="1"/>
  <c r="H1870" i="1"/>
  <c r="O1879" i="1" l="1"/>
  <c r="Q1749" i="1"/>
  <c r="R1749" i="1" s="1"/>
  <c r="F1872" i="1"/>
  <c r="G1872" i="1"/>
  <c r="D1873" i="1"/>
  <c r="L1872" i="1"/>
  <c r="C1873" i="1"/>
  <c r="A1873" i="1"/>
  <c r="E1874" i="1" s="1"/>
  <c r="M1872" i="1"/>
  <c r="N1872" i="1" s="1"/>
  <c r="T1872" i="1"/>
  <c r="B1748" i="1"/>
  <c r="P1871" i="1"/>
  <c r="H1871" i="1"/>
  <c r="I1751" i="1"/>
  <c r="J1750" i="1"/>
  <c r="K1750" i="1" s="1"/>
  <c r="Q1750" i="1" s="1"/>
  <c r="H1872" i="1" l="1"/>
  <c r="B1749" i="1"/>
  <c r="T1873" i="1"/>
  <c r="D1874" i="1"/>
  <c r="F1873" i="1"/>
  <c r="A1874" i="1"/>
  <c r="E1875" i="1" s="1"/>
  <c r="G1873" i="1"/>
  <c r="M1873" i="1"/>
  <c r="N1873" i="1" s="1"/>
  <c r="C1874" i="1"/>
  <c r="L1873" i="1"/>
  <c r="I1752" i="1"/>
  <c r="J1751" i="1"/>
  <c r="K1751" i="1" s="1"/>
  <c r="B1750" i="1"/>
  <c r="R1750" i="1"/>
  <c r="P1872" i="1"/>
  <c r="O1880" i="1"/>
  <c r="H1873" i="1" l="1"/>
  <c r="O1881" i="1"/>
  <c r="M1874" i="1"/>
  <c r="N1874" i="1" s="1"/>
  <c r="F1874" i="1"/>
  <c r="T1874" i="1"/>
  <c r="L1874" i="1"/>
  <c r="G1874" i="1"/>
  <c r="A1875" i="1"/>
  <c r="E1876" i="1" s="1"/>
  <c r="D1875" i="1"/>
  <c r="C1875" i="1"/>
  <c r="Q1751" i="1"/>
  <c r="R1751" i="1" s="1"/>
  <c r="P1873" i="1"/>
  <c r="I1753" i="1"/>
  <c r="J1752" i="1"/>
  <c r="K1752" i="1" s="1"/>
  <c r="P1874" i="1" l="1"/>
  <c r="B1751" i="1"/>
  <c r="O1882" i="1"/>
  <c r="H1874" i="1"/>
  <c r="Q1752" i="1"/>
  <c r="R1752" i="1" s="1"/>
  <c r="T1875" i="1"/>
  <c r="L1875" i="1"/>
  <c r="M1875" i="1"/>
  <c r="N1875" i="1" s="1"/>
  <c r="G1875" i="1"/>
  <c r="A1876" i="1"/>
  <c r="E1877" i="1" s="1"/>
  <c r="F1875" i="1"/>
  <c r="D1876" i="1"/>
  <c r="C1876" i="1"/>
  <c r="I1754" i="1"/>
  <c r="J1753" i="1"/>
  <c r="K1753" i="1" s="1"/>
  <c r="P1875" i="1" l="1"/>
  <c r="B1752" i="1"/>
  <c r="D1877" i="1"/>
  <c r="M1876" i="1"/>
  <c r="N1876" i="1" s="1"/>
  <c r="C1877" i="1"/>
  <c r="F1876" i="1"/>
  <c r="L1876" i="1"/>
  <c r="T1876" i="1"/>
  <c r="A1877" i="1"/>
  <c r="E1878" i="1" s="1"/>
  <c r="G1876" i="1"/>
  <c r="Q1753" i="1"/>
  <c r="R1753" i="1" s="1"/>
  <c r="O1883" i="1"/>
  <c r="I1755" i="1"/>
  <c r="J1754" i="1"/>
  <c r="K1754" i="1" s="1"/>
  <c r="H1875" i="1"/>
  <c r="P1876" i="1" l="1"/>
  <c r="B1753" i="1"/>
  <c r="H1876" i="1"/>
  <c r="Q1754" i="1"/>
  <c r="R1754" i="1" s="1"/>
  <c r="L1877" i="1"/>
  <c r="F1877" i="1"/>
  <c r="T1877" i="1"/>
  <c r="M1877" i="1"/>
  <c r="N1877" i="1" s="1"/>
  <c r="D1878" i="1"/>
  <c r="C1878" i="1"/>
  <c r="A1878" i="1"/>
  <c r="E1879" i="1" s="1"/>
  <c r="G1877" i="1"/>
  <c r="O1884" i="1"/>
  <c r="I1756" i="1"/>
  <c r="J1755" i="1"/>
  <c r="K1755" i="1" s="1"/>
  <c r="H1877" i="1" l="1"/>
  <c r="B1754" i="1"/>
  <c r="Q1755" i="1"/>
  <c r="R1755" i="1" s="1"/>
  <c r="I1757" i="1"/>
  <c r="J1756" i="1"/>
  <c r="K1756" i="1" s="1"/>
  <c r="O1885" i="1"/>
  <c r="P1877" i="1"/>
  <c r="T1878" i="1"/>
  <c r="A1879" i="1"/>
  <c r="E1880" i="1" s="1"/>
  <c r="M1878" i="1"/>
  <c r="N1878" i="1" s="1"/>
  <c r="D1879" i="1"/>
  <c r="C1879" i="1"/>
  <c r="G1878" i="1"/>
  <c r="F1878" i="1"/>
  <c r="L1878" i="1"/>
  <c r="P1878" i="1" l="1"/>
  <c r="H1878" i="1"/>
  <c r="Q1756" i="1"/>
  <c r="R1756" i="1" s="1"/>
  <c r="I1758" i="1"/>
  <c r="J1757" i="1"/>
  <c r="K1757" i="1" s="1"/>
  <c r="Q1757" i="1" s="1"/>
  <c r="F1879" i="1"/>
  <c r="L1879" i="1"/>
  <c r="C1880" i="1"/>
  <c r="D1880" i="1"/>
  <c r="G1879" i="1"/>
  <c r="T1879" i="1"/>
  <c r="M1879" i="1"/>
  <c r="N1879" i="1" s="1"/>
  <c r="A1880" i="1"/>
  <c r="E1881" i="1" s="1"/>
  <c r="B1755" i="1"/>
  <c r="O1886" i="1"/>
  <c r="H1879" i="1" l="1"/>
  <c r="P1879" i="1"/>
  <c r="G1880" i="1"/>
  <c r="C1881" i="1"/>
  <c r="M1880" i="1"/>
  <c r="N1880" i="1" s="1"/>
  <c r="T1880" i="1"/>
  <c r="A1881" i="1"/>
  <c r="E1882" i="1" s="1"/>
  <c r="L1880" i="1"/>
  <c r="F1880" i="1"/>
  <c r="D1881" i="1"/>
  <c r="B1757" i="1"/>
  <c r="R1757" i="1"/>
  <c r="I1759" i="1"/>
  <c r="J1758" i="1"/>
  <c r="K1758" i="1" s="1"/>
  <c r="O1887" i="1"/>
  <c r="B1756" i="1"/>
  <c r="H1880" i="1" l="1"/>
  <c r="T1881" i="1"/>
  <c r="M1881" i="1"/>
  <c r="N1881" i="1" s="1"/>
  <c r="D1882" i="1"/>
  <c r="A1882" i="1"/>
  <c r="E1883" i="1" s="1"/>
  <c r="F1881" i="1"/>
  <c r="L1881" i="1"/>
  <c r="C1882" i="1"/>
  <c r="G1881" i="1"/>
  <c r="Q1758" i="1"/>
  <c r="R1758" i="1" s="1"/>
  <c r="I1760" i="1"/>
  <c r="J1759" i="1"/>
  <c r="K1759" i="1" s="1"/>
  <c r="P1880" i="1"/>
  <c r="O1888" i="1"/>
  <c r="P1881" i="1" l="1"/>
  <c r="Q1759" i="1"/>
  <c r="R1759" i="1" s="1"/>
  <c r="I1761" i="1"/>
  <c r="J1760" i="1"/>
  <c r="K1760" i="1" s="1"/>
  <c r="H1881" i="1"/>
  <c r="B1758" i="1"/>
  <c r="L1882" i="1"/>
  <c r="A1883" i="1"/>
  <c r="E1884" i="1" s="1"/>
  <c r="T1882" i="1"/>
  <c r="M1882" i="1"/>
  <c r="N1882" i="1" s="1"/>
  <c r="D1883" i="1"/>
  <c r="G1882" i="1"/>
  <c r="C1883" i="1"/>
  <c r="F1882" i="1"/>
  <c r="O1889" i="1"/>
  <c r="P1882" i="1" l="1"/>
  <c r="H1882" i="1"/>
  <c r="Q1760" i="1"/>
  <c r="R1760" i="1" s="1"/>
  <c r="J1761" i="1"/>
  <c r="K1761" i="1" s="1"/>
  <c r="I1762" i="1"/>
  <c r="O1890" i="1"/>
  <c r="B1759" i="1"/>
  <c r="A1884" i="1"/>
  <c r="E1885" i="1" s="1"/>
  <c r="F1883" i="1"/>
  <c r="G1883" i="1"/>
  <c r="D1884" i="1"/>
  <c r="L1883" i="1"/>
  <c r="T1883" i="1"/>
  <c r="C1884" i="1"/>
  <c r="M1883" i="1"/>
  <c r="N1883" i="1" s="1"/>
  <c r="B1760" i="1" l="1"/>
  <c r="I1763" i="1"/>
  <c r="J1762" i="1"/>
  <c r="K1762" i="1" s="1"/>
  <c r="Q1761" i="1"/>
  <c r="R1761" i="1" s="1"/>
  <c r="P1883" i="1"/>
  <c r="H1883" i="1"/>
  <c r="D1885" i="1"/>
  <c r="M1884" i="1"/>
  <c r="N1884" i="1" s="1"/>
  <c r="G1884" i="1"/>
  <c r="C1885" i="1"/>
  <c r="L1884" i="1"/>
  <c r="A1885" i="1"/>
  <c r="E1886" i="1" s="1"/>
  <c r="T1884" i="1"/>
  <c r="F1884" i="1"/>
  <c r="O1891" i="1"/>
  <c r="P1884" i="1" l="1"/>
  <c r="H1884" i="1"/>
  <c r="O1892" i="1"/>
  <c r="A1886" i="1"/>
  <c r="E1887" i="1" s="1"/>
  <c r="F1885" i="1"/>
  <c r="M1885" i="1"/>
  <c r="N1885" i="1" s="1"/>
  <c r="G1885" i="1"/>
  <c r="T1885" i="1"/>
  <c r="L1885" i="1"/>
  <c r="D1886" i="1"/>
  <c r="C1886" i="1"/>
  <c r="B1761" i="1"/>
  <c r="Q1762" i="1"/>
  <c r="R1762" i="1" s="1"/>
  <c r="I1764" i="1"/>
  <c r="J1763" i="1"/>
  <c r="K1763" i="1" s="1"/>
  <c r="P1885" i="1" l="1"/>
  <c r="Q1763" i="1"/>
  <c r="R1763" i="1" s="1"/>
  <c r="O1893" i="1"/>
  <c r="M1886" i="1"/>
  <c r="N1886" i="1" s="1"/>
  <c r="T1886" i="1"/>
  <c r="C1887" i="1"/>
  <c r="L1886" i="1"/>
  <c r="A1887" i="1"/>
  <c r="E1888" i="1" s="1"/>
  <c r="F1886" i="1"/>
  <c r="G1886" i="1"/>
  <c r="D1887" i="1"/>
  <c r="I1765" i="1"/>
  <c r="J1764" i="1"/>
  <c r="K1764" i="1" s="1"/>
  <c r="H1885" i="1"/>
  <c r="B1762" i="1"/>
  <c r="O1894" i="1" l="1"/>
  <c r="P1886" i="1"/>
  <c r="H1886" i="1"/>
  <c r="M1887" i="1"/>
  <c r="N1887" i="1" s="1"/>
  <c r="A1888" i="1"/>
  <c r="E1889" i="1" s="1"/>
  <c r="F1887" i="1"/>
  <c r="L1887" i="1"/>
  <c r="D1888" i="1"/>
  <c r="G1887" i="1"/>
  <c r="T1887" i="1"/>
  <c r="C1888" i="1"/>
  <c r="B1763" i="1"/>
  <c r="Q1764" i="1"/>
  <c r="R1764" i="1" s="1"/>
  <c r="I1766" i="1"/>
  <c r="J1765" i="1"/>
  <c r="K1765" i="1" s="1"/>
  <c r="Q1765" i="1" s="1"/>
  <c r="H1887" i="1" l="1"/>
  <c r="B1765" i="1"/>
  <c r="R1765" i="1"/>
  <c r="I1767" i="1"/>
  <c r="J1766" i="1"/>
  <c r="K1766" i="1" s="1"/>
  <c r="P1887" i="1"/>
  <c r="O1895" i="1"/>
  <c r="B1764" i="1"/>
  <c r="M1888" i="1"/>
  <c r="N1888" i="1" s="1"/>
  <c r="G1888" i="1"/>
  <c r="A1889" i="1"/>
  <c r="E1890" i="1" s="1"/>
  <c r="F1888" i="1"/>
  <c r="L1888" i="1"/>
  <c r="D1889" i="1"/>
  <c r="C1889" i="1"/>
  <c r="T1888" i="1"/>
  <c r="H1888" i="1" l="1"/>
  <c r="Q1766" i="1"/>
  <c r="R1766" i="1" s="1"/>
  <c r="I1768" i="1"/>
  <c r="J1767" i="1"/>
  <c r="K1767" i="1" s="1"/>
  <c r="P1888" i="1"/>
  <c r="A1890" i="1"/>
  <c r="E1891" i="1" s="1"/>
  <c r="T1889" i="1"/>
  <c r="M1889" i="1"/>
  <c r="N1889" i="1" s="1"/>
  <c r="D1890" i="1"/>
  <c r="L1889" i="1"/>
  <c r="G1889" i="1"/>
  <c r="C1890" i="1"/>
  <c r="F1889" i="1"/>
  <c r="O1896" i="1"/>
  <c r="P1889" i="1" l="1"/>
  <c r="B1766" i="1"/>
  <c r="O1897" i="1"/>
  <c r="H1889" i="1"/>
  <c r="Q1767" i="1"/>
  <c r="R1767" i="1" s="1"/>
  <c r="L1890" i="1"/>
  <c r="C1891" i="1"/>
  <c r="F1890" i="1"/>
  <c r="D1891" i="1"/>
  <c r="M1890" i="1"/>
  <c r="N1890" i="1" s="1"/>
  <c r="G1890" i="1"/>
  <c r="A1891" i="1"/>
  <c r="E1892" i="1" s="1"/>
  <c r="T1890" i="1"/>
  <c r="I1769" i="1"/>
  <c r="J1768" i="1"/>
  <c r="K1768" i="1" s="1"/>
  <c r="H1890" i="1" l="1"/>
  <c r="B1767" i="1"/>
  <c r="L1891" i="1"/>
  <c r="A1892" i="1"/>
  <c r="E1893" i="1" s="1"/>
  <c r="M1891" i="1"/>
  <c r="N1891" i="1" s="1"/>
  <c r="T1891" i="1"/>
  <c r="D1892" i="1"/>
  <c r="F1891" i="1"/>
  <c r="G1891" i="1"/>
  <c r="C1892" i="1"/>
  <c r="I1770" i="1"/>
  <c r="J1769" i="1"/>
  <c r="K1769" i="1" s="1"/>
  <c r="Q1768" i="1"/>
  <c r="R1768" i="1" s="1"/>
  <c r="P1890" i="1"/>
  <c r="O1898" i="1"/>
  <c r="P1891" i="1" l="1"/>
  <c r="H1891" i="1"/>
  <c r="Q1769" i="1"/>
  <c r="R1769" i="1" s="1"/>
  <c r="O1899" i="1"/>
  <c r="I1771" i="1"/>
  <c r="J1770" i="1"/>
  <c r="K1770" i="1" s="1"/>
  <c r="B1768" i="1"/>
  <c r="M1892" i="1"/>
  <c r="N1892" i="1" s="1"/>
  <c r="G1892" i="1"/>
  <c r="T1892" i="1"/>
  <c r="F1892" i="1"/>
  <c r="C1893" i="1"/>
  <c r="L1892" i="1"/>
  <c r="D1893" i="1"/>
  <c r="A1893" i="1"/>
  <c r="E1894" i="1" s="1"/>
  <c r="F1893" i="1" l="1"/>
  <c r="M1893" i="1"/>
  <c r="N1893" i="1" s="1"/>
  <c r="C1894" i="1"/>
  <c r="D1894" i="1"/>
  <c r="L1893" i="1"/>
  <c r="A1894" i="1"/>
  <c r="E1895" i="1" s="1"/>
  <c r="T1893" i="1"/>
  <c r="G1893" i="1"/>
  <c r="Q1770" i="1"/>
  <c r="R1770" i="1" s="1"/>
  <c r="I1772" i="1"/>
  <c r="J1771" i="1"/>
  <c r="K1771" i="1" s="1"/>
  <c r="P1892" i="1"/>
  <c r="O1900" i="1"/>
  <c r="H1892" i="1"/>
  <c r="B1769" i="1"/>
  <c r="H1893" i="1" l="1"/>
  <c r="B1770" i="1"/>
  <c r="O1901" i="1"/>
  <c r="Q1771" i="1"/>
  <c r="R1771" i="1" s="1"/>
  <c r="C1895" i="1"/>
  <c r="T1894" i="1"/>
  <c r="L1894" i="1"/>
  <c r="A1895" i="1"/>
  <c r="E1896" i="1" s="1"/>
  <c r="F1894" i="1"/>
  <c r="G1894" i="1"/>
  <c r="M1894" i="1"/>
  <c r="N1894" i="1" s="1"/>
  <c r="D1895" i="1"/>
  <c r="I1773" i="1"/>
  <c r="J1772" i="1"/>
  <c r="K1772" i="1" s="1"/>
  <c r="Q1772" i="1" s="1"/>
  <c r="P1893" i="1"/>
  <c r="H1894" i="1" l="1"/>
  <c r="I1774" i="1"/>
  <c r="J1773" i="1"/>
  <c r="K1773" i="1" s="1"/>
  <c r="B1771" i="1"/>
  <c r="P1894" i="1"/>
  <c r="O1902" i="1"/>
  <c r="B1772" i="1"/>
  <c r="R1772" i="1"/>
  <c r="M1895" i="1"/>
  <c r="N1895" i="1" s="1"/>
  <c r="A1896" i="1"/>
  <c r="E1897" i="1" s="1"/>
  <c r="G1895" i="1"/>
  <c r="T1895" i="1"/>
  <c r="L1895" i="1"/>
  <c r="D1896" i="1"/>
  <c r="C1896" i="1"/>
  <c r="F1895" i="1"/>
  <c r="H1895" i="1" l="1"/>
  <c r="O1903" i="1"/>
  <c r="D1897" i="1"/>
  <c r="C1897" i="1"/>
  <c r="M1896" i="1"/>
  <c r="N1896" i="1" s="1"/>
  <c r="F1896" i="1"/>
  <c r="G1896" i="1"/>
  <c r="T1896" i="1"/>
  <c r="L1896" i="1"/>
  <c r="A1897" i="1"/>
  <c r="E1898" i="1" s="1"/>
  <c r="P1895" i="1"/>
  <c r="Q1773" i="1"/>
  <c r="R1773" i="1" s="1"/>
  <c r="I1775" i="1"/>
  <c r="J1775" i="1" s="1"/>
  <c r="J1774" i="1"/>
  <c r="K1774" i="1" s="1"/>
  <c r="P1896" i="1" l="1"/>
  <c r="H1896" i="1"/>
  <c r="I1776" i="1"/>
  <c r="K1775" i="1"/>
  <c r="L1897" i="1"/>
  <c r="G1897" i="1"/>
  <c r="F1897" i="1"/>
  <c r="T1897" i="1"/>
  <c r="M1897" i="1"/>
  <c r="N1897" i="1" s="1"/>
  <c r="A1898" i="1"/>
  <c r="E1899" i="1" s="1"/>
  <c r="C1898" i="1"/>
  <c r="Q1774" i="1"/>
  <c r="R1774" i="1" s="1"/>
  <c r="O1904" i="1"/>
  <c r="B1773" i="1"/>
  <c r="D1898" i="1" l="1"/>
  <c r="D1899" i="1" s="1"/>
  <c r="P1897" i="1"/>
  <c r="N1775" i="1"/>
  <c r="B1775" i="1"/>
  <c r="B1774" i="1"/>
  <c r="I1777" i="1"/>
  <c r="J1776" i="1"/>
  <c r="K1776" i="1" s="1"/>
  <c r="F1898" i="1"/>
  <c r="C1899" i="1"/>
  <c r="G1898" i="1"/>
  <c r="T1898" i="1"/>
  <c r="M1898" i="1"/>
  <c r="N1898" i="1" s="1"/>
  <c r="A1899" i="1"/>
  <c r="E1900" i="1" s="1"/>
  <c r="L1898" i="1"/>
  <c r="H1897" i="1"/>
  <c r="O1905" i="1"/>
  <c r="H1898" i="1" l="1"/>
  <c r="U1775" i="1"/>
  <c r="I1778" i="1"/>
  <c r="J1777" i="1"/>
  <c r="K1777" i="1" s="1"/>
  <c r="R1775" i="1"/>
  <c r="P1898" i="1"/>
  <c r="O1906" i="1"/>
  <c r="D1900" i="1"/>
  <c r="F1899" i="1"/>
  <c r="G1899" i="1"/>
  <c r="L1899" i="1"/>
  <c r="C1900" i="1"/>
  <c r="A1900" i="1"/>
  <c r="E1901" i="1" s="1"/>
  <c r="M1899" i="1"/>
  <c r="N1899" i="1" s="1"/>
  <c r="T1899" i="1"/>
  <c r="Q1776" i="1"/>
  <c r="R1776" i="1" s="1"/>
  <c r="B1776" i="1" l="1"/>
  <c r="O1907" i="1"/>
  <c r="Q1777" i="1"/>
  <c r="R1777" i="1" s="1"/>
  <c r="I1779" i="1"/>
  <c r="J1778" i="1"/>
  <c r="K1778" i="1" s="1"/>
  <c r="P1899" i="1"/>
  <c r="F1900" i="1"/>
  <c r="C1901" i="1"/>
  <c r="T1900" i="1"/>
  <c r="L1900" i="1"/>
  <c r="D1901" i="1"/>
  <c r="G1900" i="1"/>
  <c r="A1901" i="1"/>
  <c r="E1902" i="1" s="1"/>
  <c r="M1900" i="1"/>
  <c r="N1900" i="1" s="1"/>
  <c r="H1899" i="1"/>
  <c r="P1900" i="1" l="1"/>
  <c r="B1777" i="1"/>
  <c r="O1908" i="1"/>
  <c r="H1900" i="1"/>
  <c r="T1901" i="1"/>
  <c r="A1902" i="1"/>
  <c r="E1903" i="1" s="1"/>
  <c r="G1901" i="1"/>
  <c r="F1901" i="1"/>
  <c r="D1902" i="1"/>
  <c r="M1901" i="1"/>
  <c r="N1901" i="1" s="1"/>
  <c r="C1902" i="1"/>
  <c r="L1901" i="1"/>
  <c r="Q1778" i="1"/>
  <c r="R1778" i="1" s="1"/>
  <c r="I1780" i="1"/>
  <c r="J1779" i="1"/>
  <c r="K1779" i="1" s="1"/>
  <c r="P1901" i="1" l="1"/>
  <c r="H1901" i="1"/>
  <c r="B1778" i="1"/>
  <c r="I1781" i="1"/>
  <c r="J1780" i="1"/>
  <c r="K1780" i="1" s="1"/>
  <c r="O1909" i="1"/>
  <c r="D1903" i="1"/>
  <c r="M1902" i="1"/>
  <c r="N1902" i="1" s="1"/>
  <c r="A1903" i="1"/>
  <c r="E1904" i="1" s="1"/>
  <c r="F1902" i="1"/>
  <c r="C1903" i="1"/>
  <c r="L1902" i="1"/>
  <c r="G1902" i="1"/>
  <c r="T1902" i="1"/>
  <c r="Q1779" i="1"/>
  <c r="R1779" i="1" s="1"/>
  <c r="P1902" i="1" l="1"/>
  <c r="O1910" i="1"/>
  <c r="A1904" i="1"/>
  <c r="E1905" i="1" s="1"/>
  <c r="T1903" i="1"/>
  <c r="D1904" i="1"/>
  <c r="L1903" i="1"/>
  <c r="G1903" i="1"/>
  <c r="F1903" i="1"/>
  <c r="C1904" i="1"/>
  <c r="M1903" i="1"/>
  <c r="N1903" i="1" s="1"/>
  <c r="B1779" i="1"/>
  <c r="Q1780" i="1"/>
  <c r="R1780" i="1" s="1"/>
  <c r="I1782" i="1"/>
  <c r="J1781" i="1"/>
  <c r="K1781" i="1" s="1"/>
  <c r="H1902" i="1"/>
  <c r="H1903" i="1" l="1"/>
  <c r="B1780" i="1"/>
  <c r="I1783" i="1"/>
  <c r="J1782" i="1"/>
  <c r="K1782" i="1" s="1"/>
  <c r="P1903" i="1"/>
  <c r="G1904" i="1"/>
  <c r="F1904" i="1"/>
  <c r="C1905" i="1"/>
  <c r="T1904" i="1"/>
  <c r="A1905" i="1"/>
  <c r="E1906" i="1" s="1"/>
  <c r="D1905" i="1"/>
  <c r="L1904" i="1"/>
  <c r="M1904" i="1"/>
  <c r="N1904" i="1" s="1"/>
  <c r="Q1781" i="1"/>
  <c r="R1781" i="1" s="1"/>
  <c r="O1911" i="1"/>
  <c r="P1904" i="1" l="1"/>
  <c r="F1905" i="1"/>
  <c r="C1906" i="1"/>
  <c r="M1905" i="1"/>
  <c r="N1905" i="1" s="1"/>
  <c r="T1905" i="1"/>
  <c r="G1905" i="1"/>
  <c r="L1905" i="1"/>
  <c r="A1906" i="1"/>
  <c r="E1907" i="1" s="1"/>
  <c r="D1906" i="1"/>
  <c r="O1912" i="1"/>
  <c r="B1781" i="1"/>
  <c r="Q1782" i="1"/>
  <c r="R1782" i="1" s="1"/>
  <c r="I1784" i="1"/>
  <c r="J1783" i="1"/>
  <c r="K1783" i="1" s="1"/>
  <c r="H1904" i="1"/>
  <c r="H1905" i="1" l="1"/>
  <c r="B1782" i="1"/>
  <c r="T1906" i="1"/>
  <c r="D1907" i="1"/>
  <c r="F1906" i="1"/>
  <c r="C1907" i="1"/>
  <c r="G1906" i="1"/>
  <c r="L1906" i="1"/>
  <c r="A1907" i="1"/>
  <c r="E1908" i="1" s="1"/>
  <c r="M1906" i="1"/>
  <c r="N1906" i="1" s="1"/>
  <c r="Q1783" i="1"/>
  <c r="R1783" i="1" s="1"/>
  <c r="O1913" i="1"/>
  <c r="I1785" i="1"/>
  <c r="J1784" i="1"/>
  <c r="K1784" i="1" s="1"/>
  <c r="P1905" i="1"/>
  <c r="H1906" i="1" l="1"/>
  <c r="I1786" i="1"/>
  <c r="J1785" i="1"/>
  <c r="K1785" i="1" s="1"/>
  <c r="B1783" i="1"/>
  <c r="P1906" i="1"/>
  <c r="O1914" i="1"/>
  <c r="Q1784" i="1"/>
  <c r="R1784" i="1" s="1"/>
  <c r="D1908" i="1"/>
  <c r="A1908" i="1"/>
  <c r="E1909" i="1" s="1"/>
  <c r="L1907" i="1"/>
  <c r="T1907" i="1"/>
  <c r="C1908" i="1"/>
  <c r="M1907" i="1"/>
  <c r="N1907" i="1" s="1"/>
  <c r="F1907" i="1"/>
  <c r="G1907" i="1"/>
  <c r="H1907" i="1" l="1"/>
  <c r="B1784" i="1"/>
  <c r="O1915" i="1"/>
  <c r="Q1785" i="1"/>
  <c r="R1785" i="1" s="1"/>
  <c r="L1908" i="1"/>
  <c r="T1908" i="1"/>
  <c r="M1908" i="1"/>
  <c r="N1908" i="1" s="1"/>
  <c r="A1909" i="1"/>
  <c r="E1910" i="1" s="1"/>
  <c r="G1908" i="1"/>
  <c r="D1909" i="1"/>
  <c r="F1908" i="1"/>
  <c r="C1909" i="1"/>
  <c r="I1787" i="1"/>
  <c r="J1786" i="1"/>
  <c r="K1786" i="1" s="1"/>
  <c r="P1907" i="1"/>
  <c r="P1908" i="1" l="1"/>
  <c r="Q1786" i="1"/>
  <c r="R1786" i="1" s="1"/>
  <c r="A1910" i="1"/>
  <c r="E1911" i="1" s="1"/>
  <c r="L1909" i="1"/>
  <c r="F1909" i="1"/>
  <c r="C1910" i="1"/>
  <c r="G1909" i="1"/>
  <c r="T1909" i="1"/>
  <c r="M1909" i="1"/>
  <c r="N1909" i="1" s="1"/>
  <c r="D1910" i="1"/>
  <c r="H1908" i="1"/>
  <c r="O1916" i="1"/>
  <c r="I1788" i="1"/>
  <c r="J1787" i="1"/>
  <c r="K1787" i="1" s="1"/>
  <c r="B1785" i="1"/>
  <c r="O1917" i="1" l="1"/>
  <c r="P1909" i="1"/>
  <c r="F1910" i="1"/>
  <c r="C1911" i="1"/>
  <c r="G1910" i="1"/>
  <c r="A1911" i="1"/>
  <c r="E1912" i="1" s="1"/>
  <c r="L1910" i="1"/>
  <c r="T1910" i="1"/>
  <c r="D1911" i="1"/>
  <c r="M1910" i="1"/>
  <c r="N1910" i="1" s="1"/>
  <c r="B1786" i="1"/>
  <c r="I1789" i="1"/>
  <c r="J1788" i="1"/>
  <c r="K1788" i="1" s="1"/>
  <c r="H1909" i="1"/>
  <c r="Q1787" i="1"/>
  <c r="R1787" i="1" s="1"/>
  <c r="P1910" i="1" l="1"/>
  <c r="B1787" i="1"/>
  <c r="H1910" i="1"/>
  <c r="Q1788" i="1"/>
  <c r="R1788" i="1" s="1"/>
  <c r="I1790" i="1"/>
  <c r="J1789" i="1"/>
  <c r="K1789" i="1" s="1"/>
  <c r="G1911" i="1"/>
  <c r="M1911" i="1"/>
  <c r="N1911" i="1" s="1"/>
  <c r="T1911" i="1"/>
  <c r="D1912" i="1"/>
  <c r="F1911" i="1"/>
  <c r="L1911" i="1"/>
  <c r="C1912" i="1"/>
  <c r="A1912" i="1"/>
  <c r="E1913" i="1" s="1"/>
  <c r="O1918" i="1"/>
  <c r="P1911" i="1" l="1"/>
  <c r="I1791" i="1"/>
  <c r="J1790" i="1"/>
  <c r="K1790" i="1" s="1"/>
  <c r="B1788" i="1"/>
  <c r="H1911" i="1"/>
  <c r="O1919" i="1"/>
  <c r="C1913" i="1"/>
  <c r="L1912" i="1"/>
  <c r="T1912" i="1"/>
  <c r="M1912" i="1"/>
  <c r="N1912" i="1" s="1"/>
  <c r="F1912" i="1"/>
  <c r="D1913" i="1"/>
  <c r="G1912" i="1"/>
  <c r="A1913" i="1"/>
  <c r="E1914" i="1" s="1"/>
  <c r="Q1789" i="1"/>
  <c r="R1789" i="1" s="1"/>
  <c r="P1912" i="1" l="1"/>
  <c r="O1920" i="1"/>
  <c r="B1789" i="1"/>
  <c r="T1913" i="1"/>
  <c r="L1913" i="1"/>
  <c r="F1913" i="1"/>
  <c r="D1914" i="1"/>
  <c r="G1913" i="1"/>
  <c r="C1914" i="1"/>
  <c r="A1914" i="1"/>
  <c r="E1915" i="1" s="1"/>
  <c r="M1913" i="1"/>
  <c r="N1913" i="1" s="1"/>
  <c r="H1912" i="1"/>
  <c r="Q1790" i="1"/>
  <c r="R1790" i="1" s="1"/>
  <c r="I1792" i="1"/>
  <c r="J1791" i="1"/>
  <c r="K1791" i="1" s="1"/>
  <c r="H1913" i="1" l="1"/>
  <c r="Q1791" i="1"/>
  <c r="R1791" i="1" s="1"/>
  <c r="I1793" i="1"/>
  <c r="J1792" i="1"/>
  <c r="K1792" i="1" s="1"/>
  <c r="F1914" i="1"/>
  <c r="A1915" i="1"/>
  <c r="E1916" i="1" s="1"/>
  <c r="T1914" i="1"/>
  <c r="L1914" i="1"/>
  <c r="G1914" i="1"/>
  <c r="D1915" i="1"/>
  <c r="C1915" i="1"/>
  <c r="M1914" i="1"/>
  <c r="N1914" i="1" s="1"/>
  <c r="P1913" i="1"/>
  <c r="B1790" i="1"/>
  <c r="O1921" i="1"/>
  <c r="P1914" i="1" l="1"/>
  <c r="H1914" i="1"/>
  <c r="A1916" i="1"/>
  <c r="E1917" i="1" s="1"/>
  <c r="T1915" i="1"/>
  <c r="D1916" i="1"/>
  <c r="L1915" i="1"/>
  <c r="G1915" i="1"/>
  <c r="F1915" i="1"/>
  <c r="M1915" i="1"/>
  <c r="N1915" i="1" s="1"/>
  <c r="C1916" i="1"/>
  <c r="O1922" i="1"/>
  <c r="Q1792" i="1"/>
  <c r="R1792" i="1" s="1"/>
  <c r="I1794" i="1"/>
  <c r="J1793" i="1"/>
  <c r="K1793" i="1" s="1"/>
  <c r="B1791" i="1"/>
  <c r="P1915" i="1" l="1"/>
  <c r="B1792" i="1"/>
  <c r="Q1793" i="1"/>
  <c r="R1793" i="1" s="1"/>
  <c r="I1795" i="1"/>
  <c r="J1794" i="1"/>
  <c r="K1794" i="1" s="1"/>
  <c r="O1923" i="1"/>
  <c r="A1917" i="1"/>
  <c r="E1918" i="1" s="1"/>
  <c r="M1916" i="1"/>
  <c r="N1916" i="1" s="1"/>
  <c r="F1916" i="1"/>
  <c r="G1916" i="1"/>
  <c r="D1917" i="1"/>
  <c r="C1917" i="1"/>
  <c r="L1916" i="1"/>
  <c r="T1916" i="1"/>
  <c r="H1915" i="1"/>
  <c r="H1916" i="1" l="1"/>
  <c r="B1793" i="1"/>
  <c r="Q1794" i="1"/>
  <c r="R1794" i="1" s="1"/>
  <c r="P1916" i="1"/>
  <c r="I1796" i="1"/>
  <c r="J1795" i="1"/>
  <c r="K1795" i="1" s="1"/>
  <c r="O1924" i="1"/>
  <c r="T1917" i="1"/>
  <c r="L1917" i="1"/>
  <c r="D1918" i="1"/>
  <c r="G1917" i="1"/>
  <c r="C1918" i="1"/>
  <c r="A1918" i="1"/>
  <c r="E1919" i="1" s="1"/>
  <c r="M1917" i="1"/>
  <c r="N1917" i="1" s="1"/>
  <c r="F1917" i="1"/>
  <c r="P1917" i="1" l="1"/>
  <c r="B1794" i="1"/>
  <c r="I1797" i="1"/>
  <c r="J1796" i="1"/>
  <c r="K1796" i="1" s="1"/>
  <c r="H1917" i="1"/>
  <c r="O1925" i="1"/>
  <c r="G1918" i="1"/>
  <c r="T1918" i="1"/>
  <c r="M1918" i="1"/>
  <c r="N1918" i="1" s="1"/>
  <c r="A1919" i="1"/>
  <c r="E1920" i="1" s="1"/>
  <c r="D1919" i="1"/>
  <c r="C1919" i="1"/>
  <c r="L1918" i="1"/>
  <c r="F1918" i="1"/>
  <c r="Q1795" i="1"/>
  <c r="R1795" i="1" s="1"/>
  <c r="H1918" i="1" l="1"/>
  <c r="O1926" i="1"/>
  <c r="B1795" i="1"/>
  <c r="L1919" i="1"/>
  <c r="D1920" i="1"/>
  <c r="M1919" i="1"/>
  <c r="N1919" i="1" s="1"/>
  <c r="C1920" i="1"/>
  <c r="T1919" i="1"/>
  <c r="A1920" i="1"/>
  <c r="E1921" i="1" s="1"/>
  <c r="F1919" i="1"/>
  <c r="G1919" i="1"/>
  <c r="Q1796" i="1"/>
  <c r="R1796" i="1" s="1"/>
  <c r="P1918" i="1"/>
  <c r="I1798" i="1"/>
  <c r="J1797" i="1"/>
  <c r="K1797" i="1" s="1"/>
  <c r="H1919" i="1" l="1"/>
  <c r="B1796" i="1"/>
  <c r="Q1797" i="1"/>
  <c r="R1797" i="1" s="1"/>
  <c r="C1921" i="1"/>
  <c r="A1921" i="1"/>
  <c r="E1922" i="1" s="1"/>
  <c r="L1920" i="1"/>
  <c r="G1920" i="1"/>
  <c r="F1920" i="1"/>
  <c r="M1920" i="1"/>
  <c r="N1920" i="1" s="1"/>
  <c r="D1921" i="1"/>
  <c r="T1920" i="1"/>
  <c r="O1927" i="1"/>
  <c r="P1919" i="1"/>
  <c r="I1799" i="1"/>
  <c r="J1798" i="1"/>
  <c r="K1798" i="1" s="1"/>
  <c r="H1920" i="1" l="1"/>
  <c r="O1928" i="1"/>
  <c r="M1921" i="1"/>
  <c r="N1921" i="1" s="1"/>
  <c r="C1922" i="1"/>
  <c r="A1922" i="1"/>
  <c r="E1923" i="1" s="1"/>
  <c r="L1921" i="1"/>
  <c r="G1921" i="1"/>
  <c r="T1921" i="1"/>
  <c r="F1921" i="1"/>
  <c r="D1922" i="1"/>
  <c r="Q1798" i="1"/>
  <c r="R1798" i="1" s="1"/>
  <c r="B1797" i="1"/>
  <c r="I1800" i="1"/>
  <c r="J1799" i="1"/>
  <c r="K1799" i="1" s="1"/>
  <c r="P1920" i="1"/>
  <c r="H1921" i="1" l="1"/>
  <c r="B1798" i="1"/>
  <c r="A1923" i="1"/>
  <c r="E1924" i="1" s="1"/>
  <c r="L1922" i="1"/>
  <c r="D1923" i="1"/>
  <c r="C1923" i="1"/>
  <c r="T1922" i="1"/>
  <c r="M1922" i="1"/>
  <c r="N1922" i="1" s="1"/>
  <c r="G1922" i="1"/>
  <c r="F1922" i="1"/>
  <c r="Q1799" i="1"/>
  <c r="R1799" i="1" s="1"/>
  <c r="I1801" i="1"/>
  <c r="J1800" i="1"/>
  <c r="K1800" i="1" s="1"/>
  <c r="P1921" i="1"/>
  <c r="O1929" i="1"/>
  <c r="H1922" i="1" l="1"/>
  <c r="P1922" i="1"/>
  <c r="B1799" i="1"/>
  <c r="T1923" i="1"/>
  <c r="M1923" i="1"/>
  <c r="N1923" i="1" s="1"/>
  <c r="G1923" i="1"/>
  <c r="F1923" i="1"/>
  <c r="L1923" i="1"/>
  <c r="C1924" i="1"/>
  <c r="D1924" i="1"/>
  <c r="A1924" i="1"/>
  <c r="E1925" i="1" s="1"/>
  <c r="Q1800" i="1"/>
  <c r="R1800" i="1" s="1"/>
  <c r="I1802" i="1"/>
  <c r="J1801" i="1"/>
  <c r="K1801" i="1" s="1"/>
  <c r="O1930" i="1"/>
  <c r="P1923" i="1" l="1"/>
  <c r="B1800" i="1"/>
  <c r="Q1801" i="1"/>
  <c r="R1801" i="1" s="1"/>
  <c r="G1924" i="1"/>
  <c r="D1925" i="1"/>
  <c r="M1924" i="1"/>
  <c r="N1924" i="1" s="1"/>
  <c r="C1925" i="1"/>
  <c r="A1925" i="1"/>
  <c r="E1926" i="1" s="1"/>
  <c r="L1924" i="1"/>
  <c r="T1924" i="1"/>
  <c r="F1924" i="1"/>
  <c r="H1923" i="1"/>
  <c r="I1803" i="1"/>
  <c r="J1802" i="1"/>
  <c r="K1802" i="1" s="1"/>
  <c r="Q1802" i="1" s="1"/>
  <c r="O1931" i="1"/>
  <c r="I1804" i="1" l="1"/>
  <c r="J1803" i="1"/>
  <c r="K1803" i="1" s="1"/>
  <c r="P1924" i="1"/>
  <c r="H1924" i="1"/>
  <c r="O1932" i="1"/>
  <c r="G1925" i="1"/>
  <c r="M1925" i="1"/>
  <c r="N1925" i="1" s="1"/>
  <c r="F1925" i="1"/>
  <c r="C1926" i="1"/>
  <c r="A1926" i="1"/>
  <c r="E1927" i="1" s="1"/>
  <c r="L1925" i="1"/>
  <c r="T1925" i="1"/>
  <c r="D1926" i="1"/>
  <c r="B1801" i="1"/>
  <c r="B1802" i="1"/>
  <c r="R1802" i="1"/>
  <c r="P1925" i="1" l="1"/>
  <c r="O1933" i="1"/>
  <c r="G1926" i="1"/>
  <c r="M1926" i="1"/>
  <c r="N1926" i="1" s="1"/>
  <c r="F1926" i="1"/>
  <c r="C1927" i="1"/>
  <c r="A1927" i="1"/>
  <c r="E1928" i="1" s="1"/>
  <c r="L1926" i="1"/>
  <c r="T1926" i="1"/>
  <c r="D1927" i="1"/>
  <c r="H1925" i="1"/>
  <c r="Q1803" i="1"/>
  <c r="R1803" i="1" s="1"/>
  <c r="I1805" i="1"/>
  <c r="J1805" i="1" s="1"/>
  <c r="J1804" i="1"/>
  <c r="K1804" i="1" s="1"/>
  <c r="P1926" i="1" l="1"/>
  <c r="H1926" i="1"/>
  <c r="B1803" i="1"/>
  <c r="G1927" i="1"/>
  <c r="M1927" i="1"/>
  <c r="N1927" i="1" s="1"/>
  <c r="D1928" i="1"/>
  <c r="T1927" i="1"/>
  <c r="C1928" i="1"/>
  <c r="L1927" i="1"/>
  <c r="A1928" i="1"/>
  <c r="E1929" i="1" s="1"/>
  <c r="F1927" i="1"/>
  <c r="I1806" i="1"/>
  <c r="K1805" i="1"/>
  <c r="Q1804" i="1"/>
  <c r="R1804" i="1" s="1"/>
  <c r="O1934" i="1"/>
  <c r="P1927" i="1" l="1"/>
  <c r="H1927" i="1"/>
  <c r="M1928" i="1"/>
  <c r="N1928" i="1" s="1"/>
  <c r="A1929" i="1"/>
  <c r="E1930" i="1" s="1"/>
  <c r="G1928" i="1"/>
  <c r="T1928" i="1"/>
  <c r="L1928" i="1"/>
  <c r="C1929" i="1"/>
  <c r="F1928" i="1"/>
  <c r="B1804" i="1"/>
  <c r="O1935" i="1"/>
  <c r="B1805" i="1"/>
  <c r="N1805" i="1"/>
  <c r="I1807" i="1"/>
  <c r="J1806" i="1"/>
  <c r="K1806" i="1" s="1"/>
  <c r="D1929" i="1" l="1"/>
  <c r="D1930" i="1" s="1"/>
  <c r="H1928" i="1"/>
  <c r="R1805" i="1"/>
  <c r="O1936" i="1"/>
  <c r="U1805" i="1"/>
  <c r="L1929" i="1"/>
  <c r="F1929" i="1"/>
  <c r="G1929" i="1"/>
  <c r="M1929" i="1"/>
  <c r="N1929" i="1" s="1"/>
  <c r="T1929" i="1"/>
  <c r="C1930" i="1"/>
  <c r="A1930" i="1"/>
  <c r="E1931" i="1" s="1"/>
  <c r="Q1806" i="1"/>
  <c r="R1806" i="1" s="1"/>
  <c r="I1808" i="1"/>
  <c r="J1807" i="1"/>
  <c r="K1807" i="1" s="1"/>
  <c r="P1928" i="1"/>
  <c r="P1929" i="1" l="1"/>
  <c r="G1930" i="1"/>
  <c r="C1931" i="1"/>
  <c r="A1931" i="1"/>
  <c r="E1932" i="1" s="1"/>
  <c r="M1930" i="1"/>
  <c r="N1930" i="1" s="1"/>
  <c r="T1930" i="1"/>
  <c r="F1930" i="1"/>
  <c r="D1931" i="1"/>
  <c r="L1930" i="1"/>
  <c r="O1937" i="1"/>
  <c r="Q1807" i="1"/>
  <c r="R1807" i="1" s="1"/>
  <c r="I1809" i="1"/>
  <c r="J1808" i="1"/>
  <c r="K1808" i="1" s="1"/>
  <c r="H1929" i="1"/>
  <c r="B1806" i="1"/>
  <c r="H1930" i="1" l="1"/>
  <c r="O1938" i="1"/>
  <c r="T1931" i="1"/>
  <c r="G1931" i="1"/>
  <c r="D1932" i="1"/>
  <c r="C1932" i="1"/>
  <c r="L1931" i="1"/>
  <c r="A1932" i="1"/>
  <c r="E1933" i="1" s="1"/>
  <c r="F1931" i="1"/>
  <c r="M1931" i="1"/>
  <c r="N1931" i="1" s="1"/>
  <c r="Q1808" i="1"/>
  <c r="R1808" i="1" s="1"/>
  <c r="B1807" i="1"/>
  <c r="I1810" i="1"/>
  <c r="J1809" i="1"/>
  <c r="K1809" i="1" s="1"/>
  <c r="P1930" i="1"/>
  <c r="H1931" i="1" l="1"/>
  <c r="Q1809" i="1"/>
  <c r="R1809" i="1" s="1"/>
  <c r="I1811" i="1"/>
  <c r="J1810" i="1"/>
  <c r="K1810" i="1" s="1"/>
  <c r="P1931" i="1"/>
  <c r="O1939" i="1"/>
  <c r="C1933" i="1"/>
  <c r="A1933" i="1"/>
  <c r="E1934" i="1" s="1"/>
  <c r="T1932" i="1"/>
  <c r="D1933" i="1"/>
  <c r="M1932" i="1"/>
  <c r="N1932" i="1" s="1"/>
  <c r="G1932" i="1"/>
  <c r="F1932" i="1"/>
  <c r="L1932" i="1"/>
  <c r="B1808" i="1"/>
  <c r="H1932" i="1" l="1"/>
  <c r="O1940" i="1"/>
  <c r="Q1810" i="1"/>
  <c r="R1810" i="1" s="1"/>
  <c r="T1933" i="1"/>
  <c r="L1933" i="1"/>
  <c r="D1934" i="1"/>
  <c r="M1933" i="1"/>
  <c r="N1933" i="1" s="1"/>
  <c r="G1933" i="1"/>
  <c r="C1934" i="1"/>
  <c r="A1934" i="1"/>
  <c r="E1935" i="1" s="1"/>
  <c r="F1933" i="1"/>
  <c r="I1812" i="1"/>
  <c r="J1811" i="1"/>
  <c r="K1811" i="1" s="1"/>
  <c r="B1809" i="1"/>
  <c r="P1932" i="1"/>
  <c r="P1933" i="1" l="1"/>
  <c r="B1810" i="1"/>
  <c r="A1935" i="1"/>
  <c r="E1936" i="1" s="1"/>
  <c r="L1934" i="1"/>
  <c r="D1935" i="1"/>
  <c r="C1935" i="1"/>
  <c r="M1934" i="1"/>
  <c r="N1934" i="1" s="1"/>
  <c r="F1934" i="1"/>
  <c r="T1934" i="1"/>
  <c r="G1934" i="1"/>
  <c r="H1933" i="1"/>
  <c r="O1941" i="1"/>
  <c r="Q1811" i="1"/>
  <c r="R1811" i="1" s="1"/>
  <c r="I1813" i="1"/>
  <c r="J1812" i="1"/>
  <c r="K1812" i="1" s="1"/>
  <c r="P1934" i="1" l="1"/>
  <c r="O1942" i="1"/>
  <c r="I1814" i="1"/>
  <c r="J1813" i="1"/>
  <c r="K1813" i="1" s="1"/>
  <c r="Q1812" i="1"/>
  <c r="R1812" i="1" s="1"/>
  <c r="L1935" i="1"/>
  <c r="T1935" i="1"/>
  <c r="A1936" i="1"/>
  <c r="E1937" i="1" s="1"/>
  <c r="M1935" i="1"/>
  <c r="N1935" i="1" s="1"/>
  <c r="G1935" i="1"/>
  <c r="D1936" i="1"/>
  <c r="C1936" i="1"/>
  <c r="F1935" i="1"/>
  <c r="B1811" i="1"/>
  <c r="H1934" i="1"/>
  <c r="Q1813" i="1" l="1"/>
  <c r="R1813" i="1" s="1"/>
  <c r="I1815" i="1"/>
  <c r="J1814" i="1"/>
  <c r="K1814" i="1" s="1"/>
  <c r="P1935" i="1"/>
  <c r="H1935" i="1"/>
  <c r="O1943" i="1"/>
  <c r="B1812" i="1"/>
  <c r="G1936" i="1"/>
  <c r="M1936" i="1"/>
  <c r="N1936" i="1" s="1"/>
  <c r="C1937" i="1"/>
  <c r="T1936" i="1"/>
  <c r="L1936" i="1"/>
  <c r="A1937" i="1"/>
  <c r="E1938" i="1" s="1"/>
  <c r="F1936" i="1"/>
  <c r="D1937" i="1"/>
  <c r="H1936" i="1" l="1"/>
  <c r="Q1814" i="1"/>
  <c r="R1814" i="1" s="1"/>
  <c r="C1938" i="1"/>
  <c r="A1938" i="1"/>
  <c r="E1939" i="1" s="1"/>
  <c r="D1938" i="1"/>
  <c r="L1937" i="1"/>
  <c r="T1937" i="1"/>
  <c r="G1937" i="1"/>
  <c r="F1937" i="1"/>
  <c r="M1937" i="1"/>
  <c r="N1937" i="1" s="1"/>
  <c r="I1816" i="1"/>
  <c r="J1815" i="1"/>
  <c r="K1815" i="1" s="1"/>
  <c r="Q1815" i="1" s="1"/>
  <c r="P1936" i="1"/>
  <c r="B1813" i="1"/>
  <c r="O1944" i="1"/>
  <c r="H1937" i="1" l="1"/>
  <c r="P1937" i="1"/>
  <c r="B1814" i="1"/>
  <c r="L1938" i="1"/>
  <c r="T1938" i="1"/>
  <c r="M1938" i="1"/>
  <c r="N1938" i="1" s="1"/>
  <c r="F1938" i="1"/>
  <c r="A1939" i="1"/>
  <c r="E1940" i="1" s="1"/>
  <c r="G1938" i="1"/>
  <c r="D1939" i="1"/>
  <c r="C1939" i="1"/>
  <c r="O1945" i="1"/>
  <c r="B1815" i="1"/>
  <c r="R1815" i="1"/>
  <c r="I1817" i="1"/>
  <c r="J1816" i="1"/>
  <c r="K1816" i="1" s="1"/>
  <c r="H1938" i="1" l="1"/>
  <c r="A1940" i="1"/>
  <c r="E1941" i="1" s="1"/>
  <c r="G1939" i="1"/>
  <c r="T1939" i="1"/>
  <c r="M1939" i="1"/>
  <c r="N1939" i="1" s="1"/>
  <c r="F1939" i="1"/>
  <c r="L1939" i="1"/>
  <c r="C1940" i="1"/>
  <c r="D1940" i="1"/>
  <c r="P1938" i="1"/>
  <c r="I1818" i="1"/>
  <c r="J1817" i="1"/>
  <c r="K1817" i="1" s="1"/>
  <c r="O1946" i="1"/>
  <c r="Q1816" i="1"/>
  <c r="R1816" i="1" s="1"/>
  <c r="P1939" i="1" l="1"/>
  <c r="B1816" i="1"/>
  <c r="I1819" i="1"/>
  <c r="J1818" i="1"/>
  <c r="K1818" i="1" s="1"/>
  <c r="Q1818" i="1" s="1"/>
  <c r="Q1817" i="1"/>
  <c r="R1817" i="1" s="1"/>
  <c r="H1939" i="1"/>
  <c r="F1940" i="1"/>
  <c r="A1941" i="1"/>
  <c r="E1942" i="1" s="1"/>
  <c r="L1940" i="1"/>
  <c r="M1940" i="1"/>
  <c r="N1940" i="1" s="1"/>
  <c r="D1941" i="1"/>
  <c r="C1941" i="1"/>
  <c r="G1940" i="1"/>
  <c r="T1940" i="1"/>
  <c r="O1947" i="1"/>
  <c r="H1940" i="1" l="1"/>
  <c r="B1817" i="1"/>
  <c r="O1948" i="1"/>
  <c r="D1942" i="1"/>
  <c r="C1942" i="1"/>
  <c r="L1941" i="1"/>
  <c r="G1941" i="1"/>
  <c r="T1941" i="1"/>
  <c r="A1942" i="1"/>
  <c r="E1943" i="1" s="1"/>
  <c r="M1941" i="1"/>
  <c r="N1941" i="1" s="1"/>
  <c r="F1941" i="1"/>
  <c r="B1818" i="1"/>
  <c r="R1818" i="1"/>
  <c r="P1940" i="1"/>
  <c r="I1820" i="1"/>
  <c r="J1819" i="1"/>
  <c r="K1819" i="1" s="1"/>
  <c r="P1941" i="1" l="1"/>
  <c r="O1949" i="1"/>
  <c r="Q1819" i="1"/>
  <c r="R1819" i="1" s="1"/>
  <c r="M1942" i="1"/>
  <c r="N1942" i="1" s="1"/>
  <c r="D1943" i="1"/>
  <c r="G1942" i="1"/>
  <c r="T1942" i="1"/>
  <c r="A1943" i="1"/>
  <c r="E1944" i="1" s="1"/>
  <c r="F1942" i="1"/>
  <c r="C1943" i="1"/>
  <c r="L1942" i="1"/>
  <c r="I1821" i="1"/>
  <c r="J1820" i="1"/>
  <c r="K1820" i="1" s="1"/>
  <c r="H1941" i="1"/>
  <c r="H1942" i="1" l="1"/>
  <c r="I1822" i="1"/>
  <c r="J1821" i="1"/>
  <c r="K1821" i="1" s="1"/>
  <c r="B1819" i="1"/>
  <c r="P1942" i="1"/>
  <c r="L1943" i="1"/>
  <c r="T1943" i="1"/>
  <c r="C1944" i="1"/>
  <c r="M1943" i="1"/>
  <c r="N1943" i="1" s="1"/>
  <c r="G1943" i="1"/>
  <c r="A1944" i="1"/>
  <c r="E1945" i="1" s="1"/>
  <c r="F1943" i="1"/>
  <c r="D1944" i="1"/>
  <c r="Q1820" i="1"/>
  <c r="R1820" i="1" s="1"/>
  <c r="O1950" i="1"/>
  <c r="H1943" i="1" l="1"/>
  <c r="B1820" i="1"/>
  <c r="Q1821" i="1"/>
  <c r="R1821" i="1" s="1"/>
  <c r="I1823" i="1"/>
  <c r="J1822" i="1"/>
  <c r="K1822" i="1" s="1"/>
  <c r="O1951" i="1"/>
  <c r="P1943" i="1"/>
  <c r="C1945" i="1"/>
  <c r="T1944" i="1"/>
  <c r="M1944" i="1"/>
  <c r="N1944" i="1" s="1"/>
  <c r="A1945" i="1"/>
  <c r="E1946" i="1" s="1"/>
  <c r="G1944" i="1"/>
  <c r="F1944" i="1"/>
  <c r="D1945" i="1"/>
  <c r="L1944" i="1"/>
  <c r="M1945" i="1" l="1"/>
  <c r="N1945" i="1" s="1"/>
  <c r="A1946" i="1"/>
  <c r="E1947" i="1" s="1"/>
  <c r="F1945" i="1"/>
  <c r="L1945" i="1"/>
  <c r="C1946" i="1"/>
  <c r="D1946" i="1"/>
  <c r="G1945" i="1"/>
  <c r="T1945" i="1"/>
  <c r="O1952" i="1"/>
  <c r="Q1822" i="1"/>
  <c r="R1822" i="1" s="1"/>
  <c r="I1824" i="1"/>
  <c r="J1823" i="1"/>
  <c r="K1823" i="1" s="1"/>
  <c r="B1821" i="1"/>
  <c r="P1944" i="1"/>
  <c r="H1944" i="1"/>
  <c r="H1945" i="1" l="1"/>
  <c r="Q1823" i="1"/>
  <c r="R1823" i="1" s="1"/>
  <c r="I1825" i="1"/>
  <c r="J1824" i="1"/>
  <c r="K1824" i="1" s="1"/>
  <c r="B1822" i="1"/>
  <c r="O1953" i="1"/>
  <c r="P1945" i="1"/>
  <c r="A1947" i="1"/>
  <c r="E1948" i="1" s="1"/>
  <c r="G1946" i="1"/>
  <c r="D1947" i="1"/>
  <c r="C1947" i="1"/>
  <c r="L1946" i="1"/>
  <c r="T1946" i="1"/>
  <c r="F1946" i="1"/>
  <c r="M1946" i="1"/>
  <c r="N1946" i="1" s="1"/>
  <c r="H1946" i="1" l="1"/>
  <c r="Q1824" i="1"/>
  <c r="R1824" i="1" s="1"/>
  <c r="P1946" i="1"/>
  <c r="I1826" i="1"/>
  <c r="J1825" i="1"/>
  <c r="K1825" i="1" s="1"/>
  <c r="B1823" i="1"/>
  <c r="O1954" i="1"/>
  <c r="L1947" i="1"/>
  <c r="C1948" i="1"/>
  <c r="M1947" i="1"/>
  <c r="N1947" i="1" s="1"/>
  <c r="T1947" i="1"/>
  <c r="G1947" i="1"/>
  <c r="A1948" i="1"/>
  <c r="E1949" i="1" s="1"/>
  <c r="F1947" i="1"/>
  <c r="D1948" i="1"/>
  <c r="P1947" i="1" l="1"/>
  <c r="B1824" i="1"/>
  <c r="I1827" i="1"/>
  <c r="J1826" i="1"/>
  <c r="K1826" i="1" s="1"/>
  <c r="O1955" i="1"/>
  <c r="F1948" i="1"/>
  <c r="D1949" i="1"/>
  <c r="L1948" i="1"/>
  <c r="T1948" i="1"/>
  <c r="C1949" i="1"/>
  <c r="M1948" i="1"/>
  <c r="N1948" i="1" s="1"/>
  <c r="G1948" i="1"/>
  <c r="A1949" i="1"/>
  <c r="E1950" i="1" s="1"/>
  <c r="H1947" i="1"/>
  <c r="Q1825" i="1"/>
  <c r="R1825" i="1" s="1"/>
  <c r="B1825" i="1" l="1"/>
  <c r="P1948" i="1"/>
  <c r="O1956" i="1"/>
  <c r="H1948" i="1"/>
  <c r="L1949" i="1"/>
  <c r="F1949" i="1"/>
  <c r="D1950" i="1"/>
  <c r="G1949" i="1"/>
  <c r="C1950" i="1"/>
  <c r="M1949" i="1"/>
  <c r="N1949" i="1" s="1"/>
  <c r="T1949" i="1"/>
  <c r="A1950" i="1"/>
  <c r="E1951" i="1" s="1"/>
  <c r="Q1826" i="1"/>
  <c r="R1826" i="1" s="1"/>
  <c r="I1828" i="1"/>
  <c r="J1827" i="1"/>
  <c r="K1827" i="1" s="1"/>
  <c r="B1826" i="1" l="1"/>
  <c r="Q1827" i="1"/>
  <c r="R1827" i="1" s="1"/>
  <c r="O1957" i="1"/>
  <c r="I1829" i="1"/>
  <c r="J1828" i="1"/>
  <c r="K1828" i="1" s="1"/>
  <c r="P1949" i="1"/>
  <c r="A1951" i="1"/>
  <c r="E1952" i="1" s="1"/>
  <c r="G1950" i="1"/>
  <c r="F1950" i="1"/>
  <c r="L1950" i="1"/>
  <c r="D1951" i="1"/>
  <c r="C1951" i="1"/>
  <c r="M1950" i="1"/>
  <c r="N1950" i="1" s="1"/>
  <c r="T1950" i="1"/>
  <c r="H1949" i="1"/>
  <c r="H1950" i="1" l="1"/>
  <c r="O1958" i="1"/>
  <c r="C1952" i="1"/>
  <c r="L1951" i="1"/>
  <c r="T1951" i="1"/>
  <c r="F1951" i="1"/>
  <c r="M1951" i="1"/>
  <c r="N1951" i="1" s="1"/>
  <c r="G1951" i="1"/>
  <c r="A1952" i="1"/>
  <c r="E1953" i="1" s="1"/>
  <c r="D1952" i="1"/>
  <c r="P1950" i="1"/>
  <c r="Q1828" i="1"/>
  <c r="R1828" i="1" s="1"/>
  <c r="B1827" i="1"/>
  <c r="I1830" i="1"/>
  <c r="J1829" i="1"/>
  <c r="K1829" i="1" s="1"/>
  <c r="P1951" i="1" l="1"/>
  <c r="Q1829" i="1"/>
  <c r="R1829" i="1" s="1"/>
  <c r="I1831" i="1"/>
  <c r="J1830" i="1"/>
  <c r="K1830" i="1" s="1"/>
  <c r="Q1830" i="1" s="1"/>
  <c r="H1951" i="1"/>
  <c r="C1953" i="1"/>
  <c r="L1952" i="1"/>
  <c r="T1952" i="1"/>
  <c r="A1953" i="1"/>
  <c r="E1954" i="1" s="1"/>
  <c r="F1952" i="1"/>
  <c r="G1952" i="1"/>
  <c r="D1953" i="1"/>
  <c r="M1952" i="1"/>
  <c r="N1952" i="1" s="1"/>
  <c r="O1959" i="1"/>
  <c r="B1828" i="1"/>
  <c r="H1952" i="1" l="1"/>
  <c r="B1830" i="1"/>
  <c r="R1830" i="1"/>
  <c r="P1952" i="1"/>
  <c r="I1832" i="1"/>
  <c r="J1831" i="1"/>
  <c r="K1831" i="1" s="1"/>
  <c r="T1953" i="1"/>
  <c r="A1954" i="1"/>
  <c r="E1955" i="1" s="1"/>
  <c r="G1953" i="1"/>
  <c r="F1953" i="1"/>
  <c r="L1953" i="1"/>
  <c r="D1954" i="1"/>
  <c r="C1954" i="1"/>
  <c r="M1953" i="1"/>
  <c r="N1953" i="1" s="1"/>
  <c r="B1829" i="1"/>
  <c r="O1960" i="1"/>
  <c r="P1953" i="1" l="1"/>
  <c r="I1833" i="1"/>
  <c r="J1832" i="1"/>
  <c r="K1832" i="1" s="1"/>
  <c r="M1954" i="1"/>
  <c r="N1954" i="1" s="1"/>
  <c r="G1954" i="1"/>
  <c r="T1954" i="1"/>
  <c r="A1955" i="1"/>
  <c r="E1956" i="1" s="1"/>
  <c r="L1954" i="1"/>
  <c r="F1954" i="1"/>
  <c r="D1955" i="1"/>
  <c r="C1955" i="1"/>
  <c r="O1961" i="1"/>
  <c r="H1953" i="1"/>
  <c r="Q1831" i="1"/>
  <c r="R1831" i="1" s="1"/>
  <c r="O1962" i="1" l="1"/>
  <c r="B1831" i="1"/>
  <c r="P1954" i="1"/>
  <c r="Q1832" i="1"/>
  <c r="R1832" i="1" s="1"/>
  <c r="H1954" i="1"/>
  <c r="C1956" i="1"/>
  <c r="L1955" i="1"/>
  <c r="T1955" i="1"/>
  <c r="G1955" i="1"/>
  <c r="A1956" i="1"/>
  <c r="E1957" i="1" s="1"/>
  <c r="M1955" i="1"/>
  <c r="N1955" i="1" s="1"/>
  <c r="F1955" i="1"/>
  <c r="D1956" i="1"/>
  <c r="I1834" i="1"/>
  <c r="J1833" i="1"/>
  <c r="K1833" i="1" s="1"/>
  <c r="H1955" i="1" l="1"/>
  <c r="B1832" i="1"/>
  <c r="I1835" i="1"/>
  <c r="J1834" i="1"/>
  <c r="K1834" i="1" s="1"/>
  <c r="Q1834" i="1" s="1"/>
  <c r="P1955" i="1"/>
  <c r="Q1833" i="1"/>
  <c r="R1833" i="1" s="1"/>
  <c r="A1957" i="1"/>
  <c r="E1958" i="1" s="1"/>
  <c r="D1957" i="1"/>
  <c r="T1956" i="1"/>
  <c r="G1956" i="1"/>
  <c r="L1956" i="1"/>
  <c r="C1957" i="1"/>
  <c r="F1956" i="1"/>
  <c r="M1956" i="1"/>
  <c r="N1956" i="1" s="1"/>
  <c r="O1963" i="1"/>
  <c r="P1956" i="1" l="1"/>
  <c r="D1958" i="1"/>
  <c r="F1957" i="1"/>
  <c r="G1957" i="1"/>
  <c r="C1958" i="1"/>
  <c r="L1957" i="1"/>
  <c r="A1958" i="1"/>
  <c r="E1959" i="1" s="1"/>
  <c r="M1957" i="1"/>
  <c r="N1957" i="1" s="1"/>
  <c r="T1957" i="1"/>
  <c r="H1956" i="1"/>
  <c r="B1833" i="1"/>
  <c r="B1834" i="1"/>
  <c r="R1834" i="1"/>
  <c r="J1835" i="1"/>
  <c r="K1835" i="1" s="1"/>
  <c r="Q1835" i="1" s="1"/>
  <c r="I1836" i="1"/>
  <c r="J1836" i="1" s="1"/>
  <c r="O1964" i="1"/>
  <c r="H1957" i="1" l="1"/>
  <c r="B1835" i="1"/>
  <c r="R1835" i="1"/>
  <c r="A1959" i="1"/>
  <c r="E1960" i="1" s="1"/>
  <c r="T1958" i="1"/>
  <c r="F1958" i="1"/>
  <c r="M1958" i="1"/>
  <c r="G1958" i="1"/>
  <c r="L1958" i="1"/>
  <c r="C1959" i="1"/>
  <c r="K1836" i="1"/>
  <c r="I1837" i="1"/>
  <c r="P1957" i="1"/>
  <c r="O1965" i="1"/>
  <c r="H1958" i="1" l="1"/>
  <c r="D1959" i="1"/>
  <c r="D1960" i="1" s="1"/>
  <c r="I1838" i="1"/>
  <c r="J1837" i="1"/>
  <c r="K1837" i="1" s="1"/>
  <c r="P1958" i="1"/>
  <c r="N1836" i="1"/>
  <c r="Q1836" i="1"/>
  <c r="B1836" i="1" s="1"/>
  <c r="O1966" i="1"/>
  <c r="T1959" i="1"/>
  <c r="F1959" i="1"/>
  <c r="M1959" i="1"/>
  <c r="N1959" i="1" s="1"/>
  <c r="L1959" i="1"/>
  <c r="A1960" i="1"/>
  <c r="E1961" i="1" s="1"/>
  <c r="C1960" i="1"/>
  <c r="G1959" i="1"/>
  <c r="U1836" i="1" l="1"/>
  <c r="P1959" i="1"/>
  <c r="R1836" i="1"/>
  <c r="Q1837" i="1"/>
  <c r="R1837" i="1" s="1"/>
  <c r="O1967" i="1"/>
  <c r="I1839" i="1"/>
  <c r="J1838" i="1"/>
  <c r="K1838" i="1" s="1"/>
  <c r="Q1838" i="1" s="1"/>
  <c r="G1960" i="1"/>
  <c r="D1961" i="1"/>
  <c r="T1960" i="1"/>
  <c r="L1960" i="1"/>
  <c r="C1961" i="1"/>
  <c r="F1960" i="1"/>
  <c r="M1960" i="1"/>
  <c r="N1960" i="1" s="1"/>
  <c r="A1961" i="1"/>
  <c r="E1962" i="1" s="1"/>
  <c r="H1959" i="1"/>
  <c r="B1837" i="1" l="1"/>
  <c r="M1961" i="1"/>
  <c r="N1961" i="1" s="1"/>
  <c r="F1961" i="1"/>
  <c r="L1961" i="1"/>
  <c r="C1962" i="1"/>
  <c r="D1962" i="1"/>
  <c r="A1962" i="1"/>
  <c r="E1963" i="1" s="1"/>
  <c r="G1961" i="1"/>
  <c r="T1961" i="1"/>
  <c r="B1838" i="1"/>
  <c r="R1838" i="1"/>
  <c r="P1960" i="1"/>
  <c r="I1840" i="1"/>
  <c r="J1839" i="1"/>
  <c r="K1839" i="1" s="1"/>
  <c r="H1960" i="1"/>
  <c r="O1968" i="1"/>
  <c r="P1961" i="1" l="1"/>
  <c r="O1969" i="1"/>
  <c r="H1961" i="1"/>
  <c r="Q1839" i="1"/>
  <c r="R1839" i="1" s="1"/>
  <c r="I1841" i="1"/>
  <c r="J1840" i="1"/>
  <c r="K1840" i="1" s="1"/>
  <c r="C1963" i="1"/>
  <c r="G1962" i="1"/>
  <c r="L1962" i="1"/>
  <c r="T1962" i="1"/>
  <c r="F1962" i="1"/>
  <c r="A1963" i="1"/>
  <c r="E1964" i="1" s="1"/>
  <c r="M1962" i="1"/>
  <c r="N1962" i="1" s="1"/>
  <c r="D1963" i="1"/>
  <c r="P1962" i="1" l="1"/>
  <c r="B1839" i="1"/>
  <c r="Q1840" i="1"/>
  <c r="R1840" i="1" s="1"/>
  <c r="H1962" i="1"/>
  <c r="I1842" i="1"/>
  <c r="J1841" i="1"/>
  <c r="K1841" i="1" s="1"/>
  <c r="O1970" i="1"/>
  <c r="D1964" i="1"/>
  <c r="A1964" i="1"/>
  <c r="E1965" i="1" s="1"/>
  <c r="C1964" i="1"/>
  <c r="M1963" i="1"/>
  <c r="N1963" i="1" s="1"/>
  <c r="L1963" i="1"/>
  <c r="T1963" i="1"/>
  <c r="G1963" i="1"/>
  <c r="F1963" i="1"/>
  <c r="P1963" i="1" l="1"/>
  <c r="O1971" i="1"/>
  <c r="Q1841" i="1"/>
  <c r="R1841" i="1" s="1"/>
  <c r="I1843" i="1"/>
  <c r="J1842" i="1"/>
  <c r="K1842" i="1" s="1"/>
  <c r="G1964" i="1"/>
  <c r="F1964" i="1"/>
  <c r="C1965" i="1"/>
  <c r="L1964" i="1"/>
  <c r="M1964" i="1"/>
  <c r="N1964" i="1" s="1"/>
  <c r="A1965" i="1"/>
  <c r="E1966" i="1" s="1"/>
  <c r="T1964" i="1"/>
  <c r="D1965" i="1"/>
  <c r="B1840" i="1"/>
  <c r="H1963" i="1"/>
  <c r="P1964" i="1" l="1"/>
  <c r="H1964" i="1"/>
  <c r="Q1842" i="1"/>
  <c r="R1842" i="1" s="1"/>
  <c r="I1844" i="1"/>
  <c r="J1843" i="1"/>
  <c r="K1843" i="1" s="1"/>
  <c r="B1841" i="1"/>
  <c r="G1965" i="1"/>
  <c r="M1965" i="1"/>
  <c r="N1965" i="1" s="1"/>
  <c r="T1965" i="1"/>
  <c r="A1966" i="1"/>
  <c r="E1967" i="1" s="1"/>
  <c r="D1966" i="1"/>
  <c r="L1965" i="1"/>
  <c r="F1965" i="1"/>
  <c r="C1966" i="1"/>
  <c r="O1972" i="1"/>
  <c r="P1965" i="1" l="1"/>
  <c r="Q1843" i="1"/>
  <c r="R1843" i="1" s="1"/>
  <c r="O1973" i="1"/>
  <c r="H1965" i="1"/>
  <c r="F1966" i="1"/>
  <c r="C1967" i="1"/>
  <c r="L1966" i="1"/>
  <c r="A1967" i="1"/>
  <c r="E1968" i="1" s="1"/>
  <c r="M1966" i="1"/>
  <c r="N1966" i="1" s="1"/>
  <c r="D1967" i="1"/>
  <c r="T1966" i="1"/>
  <c r="G1966" i="1"/>
  <c r="I1845" i="1"/>
  <c r="J1844" i="1"/>
  <c r="K1844" i="1" s="1"/>
  <c r="B1842" i="1"/>
  <c r="I1846" i="1" l="1"/>
  <c r="J1845" i="1"/>
  <c r="K1845" i="1" s="1"/>
  <c r="P1966" i="1"/>
  <c r="O1974" i="1"/>
  <c r="H1966" i="1"/>
  <c r="T1967" i="1"/>
  <c r="D1968" i="1"/>
  <c r="F1967" i="1"/>
  <c r="C1968" i="1"/>
  <c r="M1967" i="1"/>
  <c r="N1967" i="1" s="1"/>
  <c r="A1968" i="1"/>
  <c r="E1969" i="1" s="1"/>
  <c r="G1967" i="1"/>
  <c r="L1967" i="1"/>
  <c r="B1843" i="1"/>
  <c r="Q1844" i="1"/>
  <c r="R1844" i="1" s="1"/>
  <c r="P1967" i="1" l="1"/>
  <c r="O1975" i="1"/>
  <c r="H1967" i="1"/>
  <c r="B1844" i="1"/>
  <c r="Q1845" i="1"/>
  <c r="R1845" i="1" s="1"/>
  <c r="D1969" i="1"/>
  <c r="C1969" i="1"/>
  <c r="G1968" i="1"/>
  <c r="M1968" i="1"/>
  <c r="N1968" i="1" s="1"/>
  <c r="F1968" i="1"/>
  <c r="A1969" i="1"/>
  <c r="E1970" i="1" s="1"/>
  <c r="L1968" i="1"/>
  <c r="T1968" i="1"/>
  <c r="I1847" i="1"/>
  <c r="J1846" i="1"/>
  <c r="K1846" i="1" s="1"/>
  <c r="P1968" i="1" l="1"/>
  <c r="Q1846" i="1"/>
  <c r="R1846" i="1" s="1"/>
  <c r="I1848" i="1"/>
  <c r="J1847" i="1"/>
  <c r="K1847" i="1" s="1"/>
  <c r="Q1847" i="1" s="1"/>
  <c r="H1968" i="1"/>
  <c r="B1845" i="1"/>
  <c r="O1976" i="1"/>
  <c r="F1969" i="1"/>
  <c r="C1970" i="1"/>
  <c r="A1970" i="1"/>
  <c r="E1971" i="1" s="1"/>
  <c r="T1969" i="1"/>
  <c r="L1969" i="1"/>
  <c r="D1970" i="1"/>
  <c r="M1969" i="1"/>
  <c r="N1969" i="1" s="1"/>
  <c r="G1969" i="1"/>
  <c r="P1969" i="1" l="1"/>
  <c r="A1971" i="1"/>
  <c r="E1972" i="1" s="1"/>
  <c r="L1970" i="1"/>
  <c r="T1970" i="1"/>
  <c r="D1971" i="1"/>
  <c r="F1970" i="1"/>
  <c r="G1970" i="1"/>
  <c r="M1970" i="1"/>
  <c r="N1970" i="1" s="1"/>
  <c r="C1971" i="1"/>
  <c r="H1969" i="1"/>
  <c r="B1847" i="1"/>
  <c r="R1847" i="1"/>
  <c r="I1849" i="1"/>
  <c r="J1848" i="1"/>
  <c r="K1848" i="1" s="1"/>
  <c r="B1846" i="1"/>
  <c r="O1977" i="1"/>
  <c r="P1970" i="1" l="1"/>
  <c r="Q1848" i="1"/>
  <c r="R1848" i="1" s="1"/>
  <c r="O1978" i="1"/>
  <c r="G1971" i="1"/>
  <c r="F1971" i="1"/>
  <c r="D1972" i="1"/>
  <c r="C1972" i="1"/>
  <c r="L1971" i="1"/>
  <c r="A1972" i="1"/>
  <c r="E1973" i="1" s="1"/>
  <c r="T1971" i="1"/>
  <c r="M1971" i="1"/>
  <c r="N1971" i="1" s="1"/>
  <c r="H1970" i="1"/>
  <c r="I1850" i="1"/>
  <c r="J1849" i="1"/>
  <c r="K1849" i="1" s="1"/>
  <c r="P1971" i="1" l="1"/>
  <c r="Q1849" i="1"/>
  <c r="R1849" i="1" s="1"/>
  <c r="O1979" i="1"/>
  <c r="G1972" i="1"/>
  <c r="F1972" i="1"/>
  <c r="C1973" i="1"/>
  <c r="M1972" i="1"/>
  <c r="N1972" i="1" s="1"/>
  <c r="L1972" i="1"/>
  <c r="A1973" i="1"/>
  <c r="E1974" i="1" s="1"/>
  <c r="T1972" i="1"/>
  <c r="D1973" i="1"/>
  <c r="I1851" i="1"/>
  <c r="J1850" i="1"/>
  <c r="K1850" i="1" s="1"/>
  <c r="B1848" i="1"/>
  <c r="H1971" i="1"/>
  <c r="P1972" i="1" l="1"/>
  <c r="Q1850" i="1"/>
  <c r="R1850" i="1" s="1"/>
  <c r="I1852" i="1"/>
  <c r="J1851" i="1"/>
  <c r="K1851" i="1" s="1"/>
  <c r="O1980" i="1"/>
  <c r="H1972" i="1"/>
  <c r="D1974" i="1"/>
  <c r="L1973" i="1"/>
  <c r="M1973" i="1"/>
  <c r="N1973" i="1" s="1"/>
  <c r="F1973" i="1"/>
  <c r="C1974" i="1"/>
  <c r="G1973" i="1"/>
  <c r="T1973" i="1"/>
  <c r="A1974" i="1"/>
  <c r="E1975" i="1" s="1"/>
  <c r="B1849" i="1"/>
  <c r="P1973" i="1" l="1"/>
  <c r="H1973" i="1"/>
  <c r="O1981" i="1"/>
  <c r="Q1851" i="1"/>
  <c r="R1851" i="1" s="1"/>
  <c r="A1975" i="1"/>
  <c r="E1976" i="1" s="1"/>
  <c r="T1974" i="1"/>
  <c r="L1974" i="1"/>
  <c r="D1975" i="1"/>
  <c r="F1974" i="1"/>
  <c r="C1975" i="1"/>
  <c r="G1974" i="1"/>
  <c r="M1974" i="1"/>
  <c r="N1974" i="1" s="1"/>
  <c r="I1853" i="1"/>
  <c r="J1852" i="1"/>
  <c r="K1852" i="1" s="1"/>
  <c r="B1850" i="1"/>
  <c r="H1974" i="1" l="1"/>
  <c r="C1976" i="1"/>
  <c r="M1975" i="1"/>
  <c r="N1975" i="1" s="1"/>
  <c r="A1976" i="1"/>
  <c r="E1977" i="1" s="1"/>
  <c r="L1975" i="1"/>
  <c r="T1975" i="1"/>
  <c r="D1976" i="1"/>
  <c r="G1975" i="1"/>
  <c r="F1975" i="1"/>
  <c r="B1851" i="1"/>
  <c r="P1974" i="1"/>
  <c r="I1854" i="1"/>
  <c r="J1853" i="1"/>
  <c r="K1853" i="1" s="1"/>
  <c r="O1982" i="1"/>
  <c r="Q1852" i="1"/>
  <c r="R1852" i="1" s="1"/>
  <c r="P1975" i="1" l="1"/>
  <c r="C1977" i="1"/>
  <c r="L1976" i="1"/>
  <c r="M1976" i="1"/>
  <c r="N1976" i="1" s="1"/>
  <c r="A1977" i="1"/>
  <c r="E1978" i="1" s="1"/>
  <c r="G1976" i="1"/>
  <c r="T1976" i="1"/>
  <c r="D1977" i="1"/>
  <c r="F1976" i="1"/>
  <c r="I1855" i="1"/>
  <c r="J1854" i="1"/>
  <c r="K1854" i="1" s="1"/>
  <c r="B1852" i="1"/>
  <c r="H1975" i="1"/>
  <c r="O1983" i="1"/>
  <c r="Q1853" i="1"/>
  <c r="R1853" i="1" s="1"/>
  <c r="P1976" i="1" l="1"/>
  <c r="B1853" i="1"/>
  <c r="O1984" i="1"/>
  <c r="H1976" i="1"/>
  <c r="D1978" i="1"/>
  <c r="F1977" i="1"/>
  <c r="C1978" i="1"/>
  <c r="G1977" i="1"/>
  <c r="L1977" i="1"/>
  <c r="A1978" i="1"/>
  <c r="E1979" i="1" s="1"/>
  <c r="M1977" i="1"/>
  <c r="N1977" i="1" s="1"/>
  <c r="T1977" i="1"/>
  <c r="Q1854" i="1"/>
  <c r="R1854" i="1" s="1"/>
  <c r="I1856" i="1"/>
  <c r="J1855" i="1"/>
  <c r="K1855" i="1" s="1"/>
  <c r="Q1855" i="1" s="1"/>
  <c r="P1977" i="1" l="1"/>
  <c r="I1857" i="1"/>
  <c r="J1856" i="1"/>
  <c r="K1856" i="1" s="1"/>
  <c r="A1979" i="1"/>
  <c r="E1980" i="1" s="1"/>
  <c r="M1978" i="1"/>
  <c r="N1978" i="1" s="1"/>
  <c r="F1978" i="1"/>
  <c r="L1978" i="1"/>
  <c r="D1979" i="1"/>
  <c r="C1979" i="1"/>
  <c r="T1978" i="1"/>
  <c r="G1978" i="1"/>
  <c r="B1855" i="1"/>
  <c r="R1855" i="1"/>
  <c r="O1985" i="1"/>
  <c r="H1977" i="1"/>
  <c r="B1854" i="1"/>
  <c r="P1978" i="1" l="1"/>
  <c r="G1979" i="1"/>
  <c r="T1979" i="1"/>
  <c r="F1979" i="1"/>
  <c r="M1979" i="1"/>
  <c r="N1979" i="1" s="1"/>
  <c r="D1980" i="1"/>
  <c r="C1980" i="1"/>
  <c r="A1980" i="1"/>
  <c r="E1981" i="1" s="1"/>
  <c r="L1979" i="1"/>
  <c r="Q1856" i="1"/>
  <c r="R1856" i="1" s="1"/>
  <c r="I1858" i="1"/>
  <c r="J1857" i="1"/>
  <c r="K1857" i="1" s="1"/>
  <c r="H1978" i="1"/>
  <c r="O1986" i="1"/>
  <c r="P1979" i="1" l="1"/>
  <c r="B1856" i="1"/>
  <c r="O1987" i="1"/>
  <c r="Q1857" i="1"/>
  <c r="R1857" i="1" s="1"/>
  <c r="H1979" i="1"/>
  <c r="I1859" i="1"/>
  <c r="J1858" i="1"/>
  <c r="K1858" i="1" s="1"/>
  <c r="C1981" i="1"/>
  <c r="T1980" i="1"/>
  <c r="M1980" i="1"/>
  <c r="N1980" i="1" s="1"/>
  <c r="F1980" i="1"/>
  <c r="G1980" i="1"/>
  <c r="L1980" i="1"/>
  <c r="A1981" i="1"/>
  <c r="E1982" i="1" s="1"/>
  <c r="D1981" i="1"/>
  <c r="H1980" i="1" l="1"/>
  <c r="B1857" i="1"/>
  <c r="Q1858" i="1"/>
  <c r="R1858" i="1" s="1"/>
  <c r="L1981" i="1"/>
  <c r="G1981" i="1"/>
  <c r="T1981" i="1"/>
  <c r="D1982" i="1"/>
  <c r="F1981" i="1"/>
  <c r="C1982" i="1"/>
  <c r="M1981" i="1"/>
  <c r="N1981" i="1" s="1"/>
  <c r="A1982" i="1"/>
  <c r="E1983" i="1" s="1"/>
  <c r="I1860" i="1"/>
  <c r="J1859" i="1"/>
  <c r="K1859" i="1" s="1"/>
  <c r="O1988" i="1"/>
  <c r="P1980" i="1"/>
  <c r="P1981" i="1" l="1"/>
  <c r="H1981" i="1"/>
  <c r="B1858" i="1"/>
  <c r="Q1859" i="1"/>
  <c r="R1859" i="1" s="1"/>
  <c r="I1861" i="1"/>
  <c r="J1860" i="1"/>
  <c r="K1860" i="1" s="1"/>
  <c r="Q1860" i="1" s="1"/>
  <c r="O1989" i="1"/>
  <c r="M1982" i="1"/>
  <c r="N1982" i="1" s="1"/>
  <c r="G1982" i="1"/>
  <c r="T1982" i="1"/>
  <c r="F1982" i="1"/>
  <c r="D1983" i="1"/>
  <c r="L1982" i="1"/>
  <c r="C1983" i="1"/>
  <c r="A1983" i="1"/>
  <c r="E1984" i="1" s="1"/>
  <c r="H1982" i="1" l="1"/>
  <c r="I1862" i="1"/>
  <c r="J1861" i="1"/>
  <c r="K1861" i="1" s="1"/>
  <c r="Q1861" i="1" s="1"/>
  <c r="B1859" i="1"/>
  <c r="M1983" i="1"/>
  <c r="N1983" i="1" s="1"/>
  <c r="D1984" i="1"/>
  <c r="F1983" i="1"/>
  <c r="L1983" i="1"/>
  <c r="G1983" i="1"/>
  <c r="C1984" i="1"/>
  <c r="T1983" i="1"/>
  <c r="A1984" i="1"/>
  <c r="E1985" i="1" s="1"/>
  <c r="O1990" i="1"/>
  <c r="P1982" i="1"/>
  <c r="B1860" i="1"/>
  <c r="R1860" i="1"/>
  <c r="H1983" i="1" l="1"/>
  <c r="L1984" i="1"/>
  <c r="F1984" i="1"/>
  <c r="D1985" i="1"/>
  <c r="C1985" i="1"/>
  <c r="T1984" i="1"/>
  <c r="A1985" i="1"/>
  <c r="E1986" i="1" s="1"/>
  <c r="G1984" i="1"/>
  <c r="M1984" i="1"/>
  <c r="N1984" i="1" s="1"/>
  <c r="B1861" i="1"/>
  <c r="R1861" i="1"/>
  <c r="I1863" i="1"/>
  <c r="J1862" i="1"/>
  <c r="K1862" i="1" s="1"/>
  <c r="P1983" i="1"/>
  <c r="O1991" i="1"/>
  <c r="P1984" i="1" l="1"/>
  <c r="H1984" i="1"/>
  <c r="L1985" i="1"/>
  <c r="C1986" i="1"/>
  <c r="A1986" i="1"/>
  <c r="E1987" i="1" s="1"/>
  <c r="T1985" i="1"/>
  <c r="G1985" i="1"/>
  <c r="F1985" i="1"/>
  <c r="M1985" i="1"/>
  <c r="N1985" i="1" s="1"/>
  <c r="D1986" i="1"/>
  <c r="Q1862" i="1"/>
  <c r="R1862" i="1" s="1"/>
  <c r="O1992" i="1"/>
  <c r="I1864" i="1"/>
  <c r="J1863" i="1"/>
  <c r="K1863" i="1" s="1"/>
  <c r="P1985" i="1" l="1"/>
  <c r="H1985" i="1"/>
  <c r="I1865" i="1"/>
  <c r="J1864" i="1"/>
  <c r="K1864" i="1" s="1"/>
  <c r="M1986" i="1"/>
  <c r="N1986" i="1" s="1"/>
  <c r="F1986" i="1"/>
  <c r="D1987" i="1"/>
  <c r="G1986" i="1"/>
  <c r="L1986" i="1"/>
  <c r="C1987" i="1"/>
  <c r="A1987" i="1"/>
  <c r="E1988" i="1" s="1"/>
  <c r="T1986" i="1"/>
  <c r="Q1863" i="1"/>
  <c r="R1863" i="1" s="1"/>
  <c r="O1993" i="1"/>
  <c r="B1862" i="1"/>
  <c r="P1986" i="1" l="1"/>
  <c r="Q1864" i="1"/>
  <c r="R1864" i="1" s="1"/>
  <c r="D1988" i="1"/>
  <c r="C1988" i="1"/>
  <c r="A1988" i="1"/>
  <c r="E1989" i="1" s="1"/>
  <c r="T1987" i="1"/>
  <c r="G1987" i="1"/>
  <c r="F1987" i="1"/>
  <c r="L1987" i="1"/>
  <c r="M1987" i="1"/>
  <c r="N1987" i="1" s="1"/>
  <c r="I1866" i="1"/>
  <c r="J1865" i="1"/>
  <c r="K1865" i="1" s="1"/>
  <c r="Q1865" i="1" s="1"/>
  <c r="B1863" i="1"/>
  <c r="O1994" i="1"/>
  <c r="H1986" i="1"/>
  <c r="P1987" i="1" l="1"/>
  <c r="B1864" i="1"/>
  <c r="I1867" i="1"/>
  <c r="J1867" i="1" s="1"/>
  <c r="J1866" i="1"/>
  <c r="K1866" i="1" s="1"/>
  <c r="O1995" i="1"/>
  <c r="H1987" i="1"/>
  <c r="B1865" i="1"/>
  <c r="R1865" i="1"/>
  <c r="D1989" i="1"/>
  <c r="F1988" i="1"/>
  <c r="M1988" i="1"/>
  <c r="N1988" i="1" s="1"/>
  <c r="C1989" i="1"/>
  <c r="A1989" i="1"/>
  <c r="E1990" i="1" s="1"/>
  <c r="G1988" i="1"/>
  <c r="T1988" i="1"/>
  <c r="L1988" i="1"/>
  <c r="P1988" i="1" l="1"/>
  <c r="H1988" i="1"/>
  <c r="C1990" i="1"/>
  <c r="A1990" i="1"/>
  <c r="D1990" i="1" s="1"/>
  <c r="F1989" i="1"/>
  <c r="M1989" i="1"/>
  <c r="G1989" i="1"/>
  <c r="T1989" i="1"/>
  <c r="L1989" i="1"/>
  <c r="Q1866" i="1"/>
  <c r="R1866" i="1" s="1"/>
  <c r="O1996" i="1"/>
  <c r="K1867" i="1"/>
  <c r="I1868" i="1"/>
  <c r="E1991" i="1" l="1"/>
  <c r="P1989" i="1"/>
  <c r="B1866" i="1"/>
  <c r="O1997" i="1"/>
  <c r="A1991" i="1"/>
  <c r="G1990" i="1"/>
  <c r="T1990" i="1"/>
  <c r="D1991" i="1"/>
  <c r="M1990" i="1"/>
  <c r="N1990" i="1" s="1"/>
  <c r="L1990" i="1"/>
  <c r="F1990" i="1"/>
  <c r="C1991" i="1"/>
  <c r="Q1867" i="1"/>
  <c r="B1867" i="1" s="1"/>
  <c r="H1989" i="1"/>
  <c r="I1869" i="1"/>
  <c r="J1868" i="1"/>
  <c r="K1868" i="1" s="1"/>
  <c r="E1992" i="1" l="1"/>
  <c r="H1990" i="1"/>
  <c r="D1992" i="1"/>
  <c r="G1991" i="1"/>
  <c r="L1991" i="1"/>
  <c r="M1991" i="1"/>
  <c r="N1991" i="1" s="1"/>
  <c r="C1992" i="1"/>
  <c r="A1992" i="1"/>
  <c r="T1991" i="1"/>
  <c r="F1991" i="1"/>
  <c r="Q1868" i="1"/>
  <c r="R1868" i="1" s="1"/>
  <c r="P1990" i="1"/>
  <c r="I1870" i="1"/>
  <c r="J1869" i="1"/>
  <c r="K1869" i="1" s="1"/>
  <c r="U1867" i="1"/>
  <c r="R1867" i="1"/>
  <c r="O1998" i="1"/>
  <c r="E1993" i="1" l="1"/>
  <c r="B1868" i="1"/>
  <c r="I1871" i="1"/>
  <c r="J1870" i="1"/>
  <c r="K1870" i="1" s="1"/>
  <c r="O1999" i="1"/>
  <c r="P1991" i="1"/>
  <c r="H1991" i="1"/>
  <c r="Q1869" i="1"/>
  <c r="R1869" i="1" s="1"/>
  <c r="M1992" i="1"/>
  <c r="N1992" i="1" s="1"/>
  <c r="C1993" i="1"/>
  <c r="A1993" i="1"/>
  <c r="T1992" i="1"/>
  <c r="L1992" i="1"/>
  <c r="G1992" i="1"/>
  <c r="D1993" i="1"/>
  <c r="F1992" i="1"/>
  <c r="E1994" i="1" l="1"/>
  <c r="P1992" i="1"/>
  <c r="B1869" i="1"/>
  <c r="H1992" i="1"/>
  <c r="O2000" i="1"/>
  <c r="Q1870" i="1"/>
  <c r="R1870" i="1" s="1"/>
  <c r="M1993" i="1"/>
  <c r="N1993" i="1" s="1"/>
  <c r="G1993" i="1"/>
  <c r="C1994" i="1"/>
  <c r="A1994" i="1"/>
  <c r="T1993" i="1"/>
  <c r="D1994" i="1"/>
  <c r="L1993" i="1"/>
  <c r="F1993" i="1"/>
  <c r="I1872" i="1"/>
  <c r="J1871" i="1"/>
  <c r="K1871" i="1" s="1"/>
  <c r="E1995" i="1" l="1"/>
  <c r="H1993" i="1"/>
  <c r="Q1871" i="1"/>
  <c r="R1871" i="1" s="1"/>
  <c r="O2001" i="1"/>
  <c r="P1993" i="1"/>
  <c r="B1870" i="1"/>
  <c r="G1994" i="1"/>
  <c r="T1994" i="1"/>
  <c r="L1994" i="1"/>
  <c r="D1995" i="1"/>
  <c r="F1994" i="1"/>
  <c r="M1994" i="1"/>
  <c r="N1994" i="1" s="1"/>
  <c r="C1995" i="1"/>
  <c r="A1995" i="1"/>
  <c r="I1873" i="1"/>
  <c r="J1872" i="1"/>
  <c r="K1872" i="1" s="1"/>
  <c r="E1996" i="1" l="1"/>
  <c r="P1994" i="1"/>
  <c r="B1871" i="1"/>
  <c r="O2002" i="1"/>
  <c r="H1994" i="1"/>
  <c r="L1995" i="1"/>
  <c r="C1996" i="1"/>
  <c r="A1996" i="1"/>
  <c r="T1995" i="1"/>
  <c r="D1996" i="1"/>
  <c r="F1995" i="1"/>
  <c r="G1995" i="1"/>
  <c r="M1995" i="1"/>
  <c r="N1995" i="1" s="1"/>
  <c r="Q1872" i="1"/>
  <c r="R1872" i="1" s="1"/>
  <c r="I1874" i="1"/>
  <c r="J1873" i="1"/>
  <c r="K1873" i="1" s="1"/>
  <c r="E1997" i="1" l="1"/>
  <c r="H1995" i="1"/>
  <c r="B1872" i="1"/>
  <c r="G1996" i="1"/>
  <c r="F1996" i="1"/>
  <c r="L1996" i="1"/>
  <c r="C1997" i="1"/>
  <c r="A1997" i="1"/>
  <c r="D1997" i="1"/>
  <c r="M1996" i="1"/>
  <c r="N1996" i="1" s="1"/>
  <c r="T1996" i="1"/>
  <c r="Q1873" i="1"/>
  <c r="R1873" i="1" s="1"/>
  <c r="P1995" i="1"/>
  <c r="O2003" i="1"/>
  <c r="I1875" i="1"/>
  <c r="J1874" i="1"/>
  <c r="K1874" i="1" s="1"/>
  <c r="E1998" i="1" l="1"/>
  <c r="H1996" i="1"/>
  <c r="G1997" i="1"/>
  <c r="C1998" i="1"/>
  <c r="L1997" i="1"/>
  <c r="A1998" i="1"/>
  <c r="M1997" i="1"/>
  <c r="N1997" i="1" s="1"/>
  <c r="T1997" i="1"/>
  <c r="D1998" i="1"/>
  <c r="F1997" i="1"/>
  <c r="Q1874" i="1"/>
  <c r="R1874" i="1" s="1"/>
  <c r="I1876" i="1"/>
  <c r="J1875" i="1"/>
  <c r="K1875" i="1" s="1"/>
  <c r="P1996" i="1"/>
  <c r="B1873" i="1"/>
  <c r="O2004" i="1"/>
  <c r="E1999" i="1" l="1"/>
  <c r="H1997" i="1"/>
  <c r="P1997" i="1"/>
  <c r="Q1875" i="1"/>
  <c r="R1875" i="1" s="1"/>
  <c r="I1877" i="1"/>
  <c r="J1876" i="1"/>
  <c r="K1876" i="1" s="1"/>
  <c r="C1999" i="1"/>
  <c r="A1999" i="1"/>
  <c r="T1998" i="1"/>
  <c r="L1998" i="1"/>
  <c r="D1999" i="1"/>
  <c r="F1998" i="1"/>
  <c r="G1998" i="1"/>
  <c r="M1998" i="1"/>
  <c r="N1998" i="1" s="1"/>
  <c r="O2005" i="1"/>
  <c r="B1874" i="1"/>
  <c r="E2000" i="1" l="1"/>
  <c r="H1998" i="1"/>
  <c r="B1875" i="1"/>
  <c r="O2006" i="1"/>
  <c r="F1999" i="1"/>
  <c r="L1999" i="1"/>
  <c r="C2000" i="1"/>
  <c r="A2000" i="1"/>
  <c r="M1999" i="1"/>
  <c r="N1999" i="1" s="1"/>
  <c r="T1999" i="1"/>
  <c r="D2000" i="1"/>
  <c r="G1999" i="1"/>
  <c r="Q1876" i="1"/>
  <c r="R1876" i="1" s="1"/>
  <c r="I1878" i="1"/>
  <c r="J1877" i="1"/>
  <c r="K1877" i="1" s="1"/>
  <c r="P1998" i="1"/>
  <c r="E2001" i="1" l="1"/>
  <c r="P1999" i="1"/>
  <c r="H1999" i="1"/>
  <c r="I1879" i="1"/>
  <c r="J1878" i="1"/>
  <c r="K1878" i="1" s="1"/>
  <c r="G2000" i="1"/>
  <c r="A2001" i="1"/>
  <c r="F2000" i="1"/>
  <c r="L2000" i="1"/>
  <c r="D2001" i="1"/>
  <c r="M2000" i="1"/>
  <c r="N2000" i="1" s="1"/>
  <c r="C2001" i="1"/>
  <c r="T2000" i="1"/>
  <c r="B1876" i="1"/>
  <c r="O2007" i="1"/>
  <c r="Q1877" i="1"/>
  <c r="R1877" i="1" s="1"/>
  <c r="E2002" i="1" l="1"/>
  <c r="H2000" i="1"/>
  <c r="P2000" i="1"/>
  <c r="T2001" i="1"/>
  <c r="A2002" i="1"/>
  <c r="M2001" i="1"/>
  <c r="N2001" i="1" s="1"/>
  <c r="F2001" i="1"/>
  <c r="L2001" i="1"/>
  <c r="D2002" i="1"/>
  <c r="G2001" i="1"/>
  <c r="C2002" i="1"/>
  <c r="Q1878" i="1"/>
  <c r="R1878" i="1" s="1"/>
  <c r="I1880" i="1"/>
  <c r="J1879" i="1"/>
  <c r="K1879" i="1" s="1"/>
  <c r="B1877" i="1"/>
  <c r="O2008" i="1"/>
  <c r="E2003" i="1" l="1"/>
  <c r="B1878" i="1"/>
  <c r="P2001" i="1"/>
  <c r="O2009" i="1"/>
  <c r="H2001" i="1"/>
  <c r="F2002" i="1"/>
  <c r="L2002" i="1"/>
  <c r="A2003" i="1"/>
  <c r="M2002" i="1"/>
  <c r="N2002" i="1" s="1"/>
  <c r="D2003" i="1"/>
  <c r="G2002" i="1"/>
  <c r="T2002" i="1"/>
  <c r="C2003" i="1"/>
  <c r="Q1879" i="1"/>
  <c r="R1879" i="1" s="1"/>
  <c r="I1881" i="1"/>
  <c r="J1880" i="1"/>
  <c r="K1880" i="1" s="1"/>
  <c r="E2004" i="1" l="1"/>
  <c r="H2002" i="1"/>
  <c r="Q1880" i="1"/>
  <c r="R1880" i="1" s="1"/>
  <c r="I1882" i="1"/>
  <c r="J1881" i="1"/>
  <c r="K1881" i="1" s="1"/>
  <c r="O2010" i="1"/>
  <c r="B1879" i="1"/>
  <c r="D2004" i="1"/>
  <c r="A2004" i="1"/>
  <c r="G2003" i="1"/>
  <c r="C2004" i="1"/>
  <c r="L2003" i="1"/>
  <c r="T2003" i="1"/>
  <c r="F2003" i="1"/>
  <c r="M2003" i="1"/>
  <c r="N2003" i="1" s="1"/>
  <c r="P2002" i="1"/>
  <c r="E2005" i="1" l="1"/>
  <c r="H2003" i="1"/>
  <c r="B1880" i="1"/>
  <c r="Q1881" i="1"/>
  <c r="R1881" i="1" s="1"/>
  <c r="I1883" i="1"/>
  <c r="J1882" i="1"/>
  <c r="K1882" i="1" s="1"/>
  <c r="M2004" i="1"/>
  <c r="N2004" i="1" s="1"/>
  <c r="T2004" i="1"/>
  <c r="C2005" i="1"/>
  <c r="A2005" i="1"/>
  <c r="D2005" i="1"/>
  <c r="L2004" i="1"/>
  <c r="G2004" i="1"/>
  <c r="F2004" i="1"/>
  <c r="P2003" i="1"/>
  <c r="O2011" i="1"/>
  <c r="E2006" i="1" l="1"/>
  <c r="P2004" i="1"/>
  <c r="B1881" i="1"/>
  <c r="Q1882" i="1"/>
  <c r="R1882" i="1" s="1"/>
  <c r="I1884" i="1"/>
  <c r="J1883" i="1"/>
  <c r="K1883" i="1" s="1"/>
  <c r="G2005" i="1"/>
  <c r="C2006" i="1"/>
  <c r="A2006" i="1"/>
  <c r="T2005" i="1"/>
  <c r="D2006" i="1"/>
  <c r="F2005" i="1"/>
  <c r="M2005" i="1"/>
  <c r="N2005" i="1" s="1"/>
  <c r="L2005" i="1"/>
  <c r="O2012" i="1"/>
  <c r="H2004" i="1"/>
  <c r="E2007" i="1" l="1"/>
  <c r="H2005" i="1"/>
  <c r="O2013" i="1"/>
  <c r="P2005" i="1"/>
  <c r="Q1883" i="1"/>
  <c r="R1883" i="1" s="1"/>
  <c r="I1885" i="1"/>
  <c r="J1884" i="1"/>
  <c r="K1884" i="1" s="1"/>
  <c r="M2006" i="1"/>
  <c r="N2006" i="1" s="1"/>
  <c r="G2006" i="1"/>
  <c r="F2006" i="1"/>
  <c r="L2006" i="1"/>
  <c r="D2007" i="1"/>
  <c r="A2007" i="1"/>
  <c r="C2007" i="1"/>
  <c r="T2006" i="1"/>
  <c r="B1882" i="1"/>
  <c r="E2008" i="1" l="1"/>
  <c r="P2006" i="1"/>
  <c r="O2014" i="1"/>
  <c r="Q1884" i="1"/>
  <c r="R1884" i="1" s="1"/>
  <c r="I1886" i="1"/>
  <c r="J1885" i="1"/>
  <c r="K1885" i="1" s="1"/>
  <c r="H2006" i="1"/>
  <c r="L2007" i="1"/>
  <c r="D2008" i="1"/>
  <c r="G2007" i="1"/>
  <c r="C2008" i="1"/>
  <c r="T2007" i="1"/>
  <c r="A2008" i="1"/>
  <c r="F2007" i="1"/>
  <c r="M2007" i="1"/>
  <c r="N2007" i="1" s="1"/>
  <c r="B1883" i="1"/>
  <c r="E2009" i="1" l="1"/>
  <c r="P2007" i="1"/>
  <c r="Q1885" i="1"/>
  <c r="R1885" i="1" s="1"/>
  <c r="I1887" i="1"/>
  <c r="J1886" i="1"/>
  <c r="K1886" i="1" s="1"/>
  <c r="T2008" i="1"/>
  <c r="C2009" i="1"/>
  <c r="M2008" i="1"/>
  <c r="N2008" i="1" s="1"/>
  <c r="G2008" i="1"/>
  <c r="A2009" i="1"/>
  <c r="F2008" i="1"/>
  <c r="D2009" i="1"/>
  <c r="L2008" i="1"/>
  <c r="B1884" i="1"/>
  <c r="H2007" i="1"/>
  <c r="O2015" i="1"/>
  <c r="E2010" i="1" l="1"/>
  <c r="P2008" i="1"/>
  <c r="B1885" i="1"/>
  <c r="O2016" i="1"/>
  <c r="Q1886" i="1"/>
  <c r="R1886" i="1" s="1"/>
  <c r="I1888" i="1"/>
  <c r="J1887" i="1"/>
  <c r="K1887" i="1" s="1"/>
  <c r="H2008" i="1"/>
  <c r="G2009" i="1"/>
  <c r="D2010" i="1"/>
  <c r="T2009" i="1"/>
  <c r="C2010" i="1"/>
  <c r="M2009" i="1"/>
  <c r="N2009" i="1" s="1"/>
  <c r="L2009" i="1"/>
  <c r="A2010" i="1"/>
  <c r="F2009" i="1"/>
  <c r="E2011" i="1" l="1"/>
  <c r="Q1887" i="1"/>
  <c r="R1887" i="1" s="1"/>
  <c r="I1889" i="1"/>
  <c r="J1888" i="1"/>
  <c r="K1888" i="1" s="1"/>
  <c r="B1886" i="1"/>
  <c r="P2009" i="1"/>
  <c r="T2010" i="1"/>
  <c r="G2010" i="1"/>
  <c r="M2010" i="1"/>
  <c r="N2010" i="1" s="1"/>
  <c r="F2010" i="1"/>
  <c r="D2011" i="1"/>
  <c r="A2011" i="1"/>
  <c r="L2010" i="1"/>
  <c r="C2011" i="1"/>
  <c r="O2017" i="1"/>
  <c r="H2009" i="1"/>
  <c r="E2012" i="1" l="1"/>
  <c r="P2010" i="1"/>
  <c r="H2010" i="1"/>
  <c r="Q1888" i="1"/>
  <c r="R1888" i="1" s="1"/>
  <c r="F2011" i="1"/>
  <c r="D2012" i="1"/>
  <c r="G2011" i="1"/>
  <c r="C2012" i="1"/>
  <c r="T2011" i="1"/>
  <c r="L2011" i="1"/>
  <c r="M2011" i="1"/>
  <c r="N2011" i="1" s="1"/>
  <c r="A2012" i="1"/>
  <c r="O2018" i="1"/>
  <c r="I1890" i="1"/>
  <c r="J1889" i="1"/>
  <c r="K1889" i="1" s="1"/>
  <c r="B1887" i="1"/>
  <c r="E2013" i="1" l="1"/>
  <c r="O2019" i="1"/>
  <c r="Q1889" i="1"/>
  <c r="R1889" i="1" s="1"/>
  <c r="I1891" i="1"/>
  <c r="J1890" i="1"/>
  <c r="K1890" i="1" s="1"/>
  <c r="P2011" i="1"/>
  <c r="G2012" i="1"/>
  <c r="C2013" i="1"/>
  <c r="T2012" i="1"/>
  <c r="L2012" i="1"/>
  <c r="A2013" i="1"/>
  <c r="M2012" i="1"/>
  <c r="N2012" i="1" s="1"/>
  <c r="F2012" i="1"/>
  <c r="D2013" i="1"/>
  <c r="B1888" i="1"/>
  <c r="H2011" i="1"/>
  <c r="E2014" i="1" l="1"/>
  <c r="P2012" i="1"/>
  <c r="B1889" i="1"/>
  <c r="I1892" i="1"/>
  <c r="J1891" i="1"/>
  <c r="K1891" i="1" s="1"/>
  <c r="T2013" i="1"/>
  <c r="D2014" i="1"/>
  <c r="M2013" i="1"/>
  <c r="N2013" i="1" s="1"/>
  <c r="F2013" i="1"/>
  <c r="G2013" i="1"/>
  <c r="C2014" i="1"/>
  <c r="L2013" i="1"/>
  <c r="A2014" i="1"/>
  <c r="H2012" i="1"/>
  <c r="Q1890" i="1"/>
  <c r="R1890" i="1" s="1"/>
  <c r="O2020" i="1"/>
  <c r="E2015" i="1" l="1"/>
  <c r="H2013" i="1"/>
  <c r="B1890" i="1"/>
  <c r="I1893" i="1"/>
  <c r="J1892" i="1"/>
  <c r="K1892" i="1" s="1"/>
  <c r="P2013" i="1"/>
  <c r="O2021" i="1"/>
  <c r="T2014" i="1"/>
  <c r="A2015" i="1"/>
  <c r="F2014" i="1"/>
  <c r="D2015" i="1"/>
  <c r="G2014" i="1"/>
  <c r="L2014" i="1"/>
  <c r="C2015" i="1"/>
  <c r="M2014" i="1"/>
  <c r="N2014" i="1" s="1"/>
  <c r="Q1891" i="1"/>
  <c r="R1891" i="1" s="1"/>
  <c r="E2016" i="1" l="1"/>
  <c r="B1891" i="1"/>
  <c r="O2022" i="1"/>
  <c r="P2014" i="1"/>
  <c r="G2015" i="1"/>
  <c r="C2016" i="1"/>
  <c r="M2015" i="1"/>
  <c r="N2015" i="1" s="1"/>
  <c r="T2015" i="1"/>
  <c r="A2016" i="1"/>
  <c r="F2015" i="1"/>
  <c r="D2016" i="1"/>
  <c r="L2015" i="1"/>
  <c r="Q1892" i="1"/>
  <c r="R1892" i="1" s="1"/>
  <c r="H2014" i="1"/>
  <c r="I1894" i="1"/>
  <c r="J1893" i="1"/>
  <c r="K1893" i="1" s="1"/>
  <c r="Q1893" i="1" s="1"/>
  <c r="E2017" i="1" l="1"/>
  <c r="H2015" i="1"/>
  <c r="B1893" i="1"/>
  <c r="R1893" i="1"/>
  <c r="I1895" i="1"/>
  <c r="J1894" i="1"/>
  <c r="K1894" i="1" s="1"/>
  <c r="P2015" i="1"/>
  <c r="A2017" i="1"/>
  <c r="M2016" i="1"/>
  <c r="N2016" i="1" s="1"/>
  <c r="F2016" i="1"/>
  <c r="D2017" i="1"/>
  <c r="G2016" i="1"/>
  <c r="C2017" i="1"/>
  <c r="T2016" i="1"/>
  <c r="L2016" i="1"/>
  <c r="O2023" i="1"/>
  <c r="B1892" i="1"/>
  <c r="E2018" i="1" l="1"/>
  <c r="Q1894" i="1"/>
  <c r="R1894" i="1" s="1"/>
  <c r="I1896" i="1"/>
  <c r="J1895" i="1"/>
  <c r="K1895" i="1" s="1"/>
  <c r="P2016" i="1"/>
  <c r="O2024" i="1"/>
  <c r="M2017" i="1"/>
  <c r="N2017" i="1" s="1"/>
  <c r="C2018" i="1"/>
  <c r="T2017" i="1"/>
  <c r="L2017" i="1"/>
  <c r="A2018" i="1"/>
  <c r="G2017" i="1"/>
  <c r="F2017" i="1"/>
  <c r="D2018" i="1"/>
  <c r="H2016" i="1"/>
  <c r="E2019" i="1" l="1"/>
  <c r="H2017" i="1"/>
  <c r="Q1895" i="1"/>
  <c r="R1895" i="1" s="1"/>
  <c r="I1897" i="1"/>
  <c r="J1897" i="1" s="1"/>
  <c r="J1896" i="1"/>
  <c r="K1896" i="1" s="1"/>
  <c r="Q1896" i="1" s="1"/>
  <c r="P2017" i="1"/>
  <c r="O2025" i="1"/>
  <c r="B1894" i="1"/>
  <c r="T2018" i="1"/>
  <c r="M2018" i="1"/>
  <c r="N2018" i="1" s="1"/>
  <c r="D2019" i="1"/>
  <c r="G2018" i="1"/>
  <c r="F2018" i="1"/>
  <c r="L2018" i="1"/>
  <c r="A2019" i="1"/>
  <c r="C2019" i="1"/>
  <c r="E2020" i="1" l="1"/>
  <c r="P2018" i="1"/>
  <c r="B1896" i="1"/>
  <c r="R1896" i="1"/>
  <c r="K1897" i="1"/>
  <c r="I1898" i="1"/>
  <c r="T2019" i="1"/>
  <c r="M2019" i="1"/>
  <c r="N2019" i="1" s="1"/>
  <c r="A2020" i="1"/>
  <c r="E2021" i="1" s="1"/>
  <c r="D2020" i="1"/>
  <c r="F2019" i="1"/>
  <c r="G2019" i="1"/>
  <c r="L2019" i="1"/>
  <c r="C2020" i="1"/>
  <c r="B1895" i="1"/>
  <c r="O2026" i="1"/>
  <c r="H2018" i="1"/>
  <c r="O2027" i="1" l="1"/>
  <c r="Q1897" i="1"/>
  <c r="R1897" i="1" s="1"/>
  <c r="P2019" i="1"/>
  <c r="H2019" i="1"/>
  <c r="T2020" i="1"/>
  <c r="M2020" i="1"/>
  <c r="G2020" i="1"/>
  <c r="C2021" i="1"/>
  <c r="A2021" i="1"/>
  <c r="E2022" i="1" s="1"/>
  <c r="L2020" i="1"/>
  <c r="F2020" i="1"/>
  <c r="I1899" i="1"/>
  <c r="J1898" i="1"/>
  <c r="K1898" i="1" s="1"/>
  <c r="Q1898" i="1" s="1"/>
  <c r="H2020" i="1" l="1"/>
  <c r="I1900" i="1"/>
  <c r="J1899" i="1"/>
  <c r="K1899" i="1" s="1"/>
  <c r="F2021" i="1"/>
  <c r="G2021" i="1"/>
  <c r="L2021" i="1"/>
  <c r="M2021" i="1"/>
  <c r="N2021" i="1" s="1"/>
  <c r="C2022" i="1"/>
  <c r="A2022" i="1"/>
  <c r="E2023" i="1" s="1"/>
  <c r="T2021" i="1"/>
  <c r="N2020" i="1"/>
  <c r="U1897" i="1"/>
  <c r="B1897" i="1"/>
  <c r="P2020" i="1"/>
  <c r="D2021" i="1"/>
  <c r="D2022" i="1" s="1"/>
  <c r="O2028" i="1"/>
  <c r="B1898" i="1"/>
  <c r="R1898" i="1"/>
  <c r="P2021" i="1" l="1"/>
  <c r="H2021" i="1"/>
  <c r="C2023" i="1"/>
  <c r="G2022" i="1"/>
  <c r="T2022" i="1"/>
  <c r="L2022" i="1"/>
  <c r="A2023" i="1"/>
  <c r="E2024" i="1" s="1"/>
  <c r="F2022" i="1"/>
  <c r="M2022" i="1"/>
  <c r="N2022" i="1" s="1"/>
  <c r="D2023" i="1"/>
  <c r="O2029" i="1"/>
  <c r="Q1899" i="1"/>
  <c r="R1899" i="1" s="1"/>
  <c r="I1901" i="1"/>
  <c r="J1900" i="1"/>
  <c r="K1900" i="1" s="1"/>
  <c r="B1899" i="1" l="1"/>
  <c r="Q1900" i="1"/>
  <c r="R1900" i="1" s="1"/>
  <c r="P2022" i="1"/>
  <c r="F2023" i="1"/>
  <c r="L2023" i="1"/>
  <c r="C2024" i="1"/>
  <c r="G2023" i="1"/>
  <c r="A2024" i="1"/>
  <c r="E2025" i="1" s="1"/>
  <c r="T2023" i="1"/>
  <c r="D2024" i="1"/>
  <c r="M2023" i="1"/>
  <c r="N2023" i="1" s="1"/>
  <c r="H2022" i="1"/>
  <c r="I1902" i="1"/>
  <c r="J1901" i="1"/>
  <c r="K1901" i="1" s="1"/>
  <c r="O2030" i="1"/>
  <c r="P2023" i="1" l="1"/>
  <c r="O2031" i="1"/>
  <c r="Q1901" i="1"/>
  <c r="R1901" i="1" s="1"/>
  <c r="C2025" i="1"/>
  <c r="M2024" i="1"/>
  <c r="N2024" i="1" s="1"/>
  <c r="T2024" i="1"/>
  <c r="A2025" i="1"/>
  <c r="E2026" i="1" s="1"/>
  <c r="F2024" i="1"/>
  <c r="G2024" i="1"/>
  <c r="D2025" i="1"/>
  <c r="L2024" i="1"/>
  <c r="I1903" i="1"/>
  <c r="J1902" i="1"/>
  <c r="K1902" i="1" s="1"/>
  <c r="H2023" i="1"/>
  <c r="B1900" i="1"/>
  <c r="H2024" i="1" l="1"/>
  <c r="B1901" i="1"/>
  <c r="P2024" i="1"/>
  <c r="I1904" i="1"/>
  <c r="J1903" i="1"/>
  <c r="K1903" i="1" s="1"/>
  <c r="G2025" i="1"/>
  <c r="D2026" i="1"/>
  <c r="L2025" i="1"/>
  <c r="C2026" i="1"/>
  <c r="T2025" i="1"/>
  <c r="A2026" i="1"/>
  <c r="E2027" i="1" s="1"/>
  <c r="F2025" i="1"/>
  <c r="M2025" i="1"/>
  <c r="N2025" i="1" s="1"/>
  <c r="O2032" i="1"/>
  <c r="Q1902" i="1"/>
  <c r="R1902" i="1" s="1"/>
  <c r="P2025" i="1" l="1"/>
  <c r="Q1903" i="1"/>
  <c r="R1903" i="1" s="1"/>
  <c r="B1902" i="1"/>
  <c r="F2026" i="1"/>
  <c r="M2026" i="1"/>
  <c r="N2026" i="1" s="1"/>
  <c r="A2027" i="1"/>
  <c r="E2028" i="1" s="1"/>
  <c r="G2026" i="1"/>
  <c r="L2026" i="1"/>
  <c r="C2027" i="1"/>
  <c r="D2027" i="1"/>
  <c r="T2026" i="1"/>
  <c r="I1905" i="1"/>
  <c r="J1904" i="1"/>
  <c r="K1904" i="1" s="1"/>
  <c r="H2025" i="1"/>
  <c r="O2033" i="1"/>
  <c r="H2026" i="1" l="1"/>
  <c r="Q1904" i="1"/>
  <c r="R1904" i="1" s="1"/>
  <c r="T2027" i="1"/>
  <c r="G2027" i="1"/>
  <c r="F2027" i="1"/>
  <c r="L2027" i="1"/>
  <c r="D2028" i="1"/>
  <c r="C2028" i="1"/>
  <c r="A2028" i="1"/>
  <c r="E2029" i="1" s="1"/>
  <c r="M2027" i="1"/>
  <c r="N2027" i="1" s="1"/>
  <c r="I1906" i="1"/>
  <c r="J1905" i="1"/>
  <c r="K1905" i="1" s="1"/>
  <c r="Q1905" i="1" s="1"/>
  <c r="P2026" i="1"/>
  <c r="B1903" i="1"/>
  <c r="O2034" i="1"/>
  <c r="P2027" i="1" l="1"/>
  <c r="B1905" i="1"/>
  <c r="R1905" i="1"/>
  <c r="O2035" i="1"/>
  <c r="B1904" i="1"/>
  <c r="I1907" i="1"/>
  <c r="J1906" i="1"/>
  <c r="K1906" i="1" s="1"/>
  <c r="Q1906" i="1" s="1"/>
  <c r="A2029" i="1"/>
  <c r="E2030" i="1" s="1"/>
  <c r="M2028" i="1"/>
  <c r="N2028" i="1" s="1"/>
  <c r="L2028" i="1"/>
  <c r="D2029" i="1"/>
  <c r="C2029" i="1"/>
  <c r="G2028" i="1"/>
  <c r="T2028" i="1"/>
  <c r="F2028" i="1"/>
  <c r="H2027" i="1"/>
  <c r="H2028" i="1" l="1"/>
  <c r="I1908" i="1"/>
  <c r="J1907" i="1"/>
  <c r="K1907" i="1" s="1"/>
  <c r="Q1907" i="1" s="1"/>
  <c r="O2036" i="1"/>
  <c r="T2029" i="1"/>
  <c r="D2030" i="1"/>
  <c r="F2029" i="1"/>
  <c r="C2030" i="1"/>
  <c r="A2030" i="1"/>
  <c r="E2031" i="1" s="1"/>
  <c r="L2029" i="1"/>
  <c r="M2029" i="1"/>
  <c r="N2029" i="1" s="1"/>
  <c r="G2029" i="1"/>
  <c r="P2028" i="1"/>
  <c r="B1906" i="1"/>
  <c r="R1906" i="1"/>
  <c r="P2029" i="1" l="1"/>
  <c r="O2037" i="1"/>
  <c r="G2030" i="1"/>
  <c r="A2031" i="1"/>
  <c r="E2032" i="1" s="1"/>
  <c r="T2030" i="1"/>
  <c r="D2031" i="1"/>
  <c r="L2030" i="1"/>
  <c r="F2030" i="1"/>
  <c r="M2030" i="1"/>
  <c r="N2030" i="1" s="1"/>
  <c r="C2031" i="1"/>
  <c r="B1907" i="1"/>
  <c r="R1907" i="1"/>
  <c r="I1909" i="1"/>
  <c r="J1908" i="1"/>
  <c r="K1908" i="1" s="1"/>
  <c r="Q1908" i="1" s="1"/>
  <c r="H2029" i="1"/>
  <c r="H2030" i="1" l="1"/>
  <c r="I1910" i="1"/>
  <c r="J1909" i="1"/>
  <c r="K1909" i="1" s="1"/>
  <c r="G2031" i="1"/>
  <c r="T2031" i="1"/>
  <c r="L2031" i="1"/>
  <c r="F2031" i="1"/>
  <c r="C2032" i="1"/>
  <c r="M2031" i="1"/>
  <c r="N2031" i="1" s="1"/>
  <c r="A2032" i="1"/>
  <c r="E2033" i="1" s="1"/>
  <c r="D2032" i="1"/>
  <c r="O2038" i="1"/>
  <c r="B1908" i="1"/>
  <c r="R1908" i="1"/>
  <c r="P2030" i="1"/>
  <c r="H2031" i="1" l="1"/>
  <c r="T2032" i="1"/>
  <c r="D2033" i="1"/>
  <c r="F2032" i="1"/>
  <c r="C2033" i="1"/>
  <c r="M2032" i="1"/>
  <c r="N2032" i="1" s="1"/>
  <c r="A2033" i="1"/>
  <c r="E2034" i="1" s="1"/>
  <c r="L2032" i="1"/>
  <c r="G2032" i="1"/>
  <c r="Q1909" i="1"/>
  <c r="R1909" i="1" s="1"/>
  <c r="I1911" i="1"/>
  <c r="J1910" i="1"/>
  <c r="K1910" i="1" s="1"/>
  <c r="Q1910" i="1" s="1"/>
  <c r="O2039" i="1"/>
  <c r="P2031" i="1"/>
  <c r="P2032" i="1" l="1"/>
  <c r="B1909" i="1"/>
  <c r="H2032" i="1"/>
  <c r="B1910" i="1"/>
  <c r="R1910" i="1"/>
  <c r="G2033" i="1"/>
  <c r="T2033" i="1"/>
  <c r="D2034" i="1"/>
  <c r="C2034" i="1"/>
  <c r="L2033" i="1"/>
  <c r="F2033" i="1"/>
  <c r="A2034" i="1"/>
  <c r="E2035" i="1" s="1"/>
  <c r="M2033" i="1"/>
  <c r="N2033" i="1" s="1"/>
  <c r="O2040" i="1"/>
  <c r="I1912" i="1"/>
  <c r="J1911" i="1"/>
  <c r="K1911" i="1" s="1"/>
  <c r="P2033" i="1" l="1"/>
  <c r="I1913" i="1"/>
  <c r="J1912" i="1"/>
  <c r="K1912" i="1" s="1"/>
  <c r="M2034" i="1"/>
  <c r="N2034" i="1" s="1"/>
  <c r="C2035" i="1"/>
  <c r="G2034" i="1"/>
  <c r="A2035" i="1"/>
  <c r="E2036" i="1" s="1"/>
  <c r="T2034" i="1"/>
  <c r="D2035" i="1"/>
  <c r="L2034" i="1"/>
  <c r="F2034" i="1"/>
  <c r="O2041" i="1"/>
  <c r="H2033" i="1"/>
  <c r="Q1911" i="1"/>
  <c r="R1911" i="1" s="1"/>
  <c r="H2034" i="1" l="1"/>
  <c r="I1914" i="1"/>
  <c r="J1913" i="1"/>
  <c r="K1913" i="1" s="1"/>
  <c r="Q1912" i="1"/>
  <c r="R1912" i="1" s="1"/>
  <c r="D2036" i="1"/>
  <c r="M2035" i="1"/>
  <c r="N2035" i="1" s="1"/>
  <c r="C2036" i="1"/>
  <c r="G2035" i="1"/>
  <c r="L2035" i="1"/>
  <c r="F2035" i="1"/>
  <c r="A2036" i="1"/>
  <c r="E2037" i="1" s="1"/>
  <c r="T2035" i="1"/>
  <c r="O2042" i="1"/>
  <c r="B1911" i="1"/>
  <c r="P2034" i="1"/>
  <c r="P2035" i="1" l="1"/>
  <c r="H2035" i="1"/>
  <c r="F2036" i="1"/>
  <c r="C2037" i="1"/>
  <c r="L2036" i="1"/>
  <c r="A2037" i="1"/>
  <c r="E2038" i="1" s="1"/>
  <c r="D2037" i="1"/>
  <c r="M2036" i="1"/>
  <c r="N2036" i="1" s="1"/>
  <c r="G2036" i="1"/>
  <c r="T2036" i="1"/>
  <c r="B1912" i="1"/>
  <c r="Q1913" i="1"/>
  <c r="R1913" i="1" s="1"/>
  <c r="I1915" i="1"/>
  <c r="J1914" i="1"/>
  <c r="K1914" i="1" s="1"/>
  <c r="O2043" i="1"/>
  <c r="P2036" i="1" l="1"/>
  <c r="B1913" i="1"/>
  <c r="D2038" i="1"/>
  <c r="F2037" i="1"/>
  <c r="L2037" i="1"/>
  <c r="T2037" i="1"/>
  <c r="C2038" i="1"/>
  <c r="M2037" i="1"/>
  <c r="N2037" i="1" s="1"/>
  <c r="G2037" i="1"/>
  <c r="A2038" i="1"/>
  <c r="E2039" i="1" s="1"/>
  <c r="O2044" i="1"/>
  <c r="Q1914" i="1"/>
  <c r="R1914" i="1" s="1"/>
  <c r="H2036" i="1"/>
  <c r="I1916" i="1"/>
  <c r="J1915" i="1"/>
  <c r="K1915" i="1" s="1"/>
  <c r="P2037" i="1" l="1"/>
  <c r="H2037" i="1"/>
  <c r="O2045" i="1"/>
  <c r="Q1915" i="1"/>
  <c r="R1915" i="1" s="1"/>
  <c r="M2038" i="1"/>
  <c r="N2038" i="1" s="1"/>
  <c r="D2039" i="1"/>
  <c r="T2038" i="1"/>
  <c r="F2038" i="1"/>
  <c r="C2039" i="1"/>
  <c r="G2038" i="1"/>
  <c r="L2038" i="1"/>
  <c r="A2039" i="1"/>
  <c r="E2040" i="1" s="1"/>
  <c r="I1917" i="1"/>
  <c r="J1916" i="1"/>
  <c r="K1916" i="1" s="1"/>
  <c r="B1914" i="1"/>
  <c r="H2038" i="1" l="1"/>
  <c r="F2039" i="1"/>
  <c r="C2040" i="1"/>
  <c r="L2039" i="1"/>
  <c r="A2040" i="1"/>
  <c r="E2041" i="1" s="1"/>
  <c r="D2040" i="1"/>
  <c r="M2039" i="1"/>
  <c r="N2039" i="1" s="1"/>
  <c r="T2039" i="1"/>
  <c r="G2039" i="1"/>
  <c r="B1915" i="1"/>
  <c r="I1918" i="1"/>
  <c r="J1917" i="1"/>
  <c r="K1917" i="1" s="1"/>
  <c r="Q1916" i="1"/>
  <c r="R1916" i="1" s="1"/>
  <c r="O2046" i="1"/>
  <c r="P2038" i="1"/>
  <c r="H2039" i="1" l="1"/>
  <c r="I1919" i="1"/>
  <c r="J1918" i="1"/>
  <c r="K1918" i="1" s="1"/>
  <c r="Q1917" i="1"/>
  <c r="R1917" i="1" s="1"/>
  <c r="A2041" i="1"/>
  <c r="E2042" i="1" s="1"/>
  <c r="T2040" i="1"/>
  <c r="D2041" i="1"/>
  <c r="G2040" i="1"/>
  <c r="F2040" i="1"/>
  <c r="C2041" i="1"/>
  <c r="M2040" i="1"/>
  <c r="N2040" i="1" s="1"/>
  <c r="L2040" i="1"/>
  <c r="O2047" i="1"/>
  <c r="B1916" i="1"/>
  <c r="P2039" i="1"/>
  <c r="H2040" i="1" l="1"/>
  <c r="P2040" i="1"/>
  <c r="O2048" i="1"/>
  <c r="M2041" i="1"/>
  <c r="N2041" i="1" s="1"/>
  <c r="T2041" i="1"/>
  <c r="D2042" i="1"/>
  <c r="G2041" i="1"/>
  <c r="L2041" i="1"/>
  <c r="F2041" i="1"/>
  <c r="C2042" i="1"/>
  <c r="A2042" i="1"/>
  <c r="E2043" i="1" s="1"/>
  <c r="B1917" i="1"/>
  <c r="Q1918" i="1"/>
  <c r="R1918" i="1" s="1"/>
  <c r="I1920" i="1"/>
  <c r="J1919" i="1"/>
  <c r="K1919" i="1" s="1"/>
  <c r="Q1919" i="1" s="1"/>
  <c r="H2041" i="1" l="1"/>
  <c r="I1921" i="1"/>
  <c r="J1920" i="1"/>
  <c r="K1920" i="1" s="1"/>
  <c r="M2042" i="1"/>
  <c r="N2042" i="1" s="1"/>
  <c r="G2042" i="1"/>
  <c r="A2043" i="1"/>
  <c r="E2044" i="1" s="1"/>
  <c r="T2042" i="1"/>
  <c r="L2042" i="1"/>
  <c r="D2043" i="1"/>
  <c r="F2042" i="1"/>
  <c r="C2043" i="1"/>
  <c r="P2041" i="1"/>
  <c r="B1919" i="1"/>
  <c r="R1919" i="1"/>
  <c r="B1918" i="1"/>
  <c r="O2049" i="1"/>
  <c r="P2042" i="1" l="1"/>
  <c r="I1922" i="1"/>
  <c r="J1921" i="1"/>
  <c r="K1921" i="1" s="1"/>
  <c r="H2042" i="1"/>
  <c r="Q1920" i="1"/>
  <c r="R1920" i="1" s="1"/>
  <c r="O2050" i="1"/>
  <c r="G2043" i="1"/>
  <c r="L2043" i="1"/>
  <c r="A2044" i="1"/>
  <c r="E2045" i="1" s="1"/>
  <c r="M2043" i="1"/>
  <c r="N2043" i="1" s="1"/>
  <c r="T2043" i="1"/>
  <c r="D2044" i="1"/>
  <c r="F2043" i="1"/>
  <c r="C2044" i="1"/>
  <c r="H2043" i="1" l="1"/>
  <c r="T2044" i="1"/>
  <c r="A2045" i="1"/>
  <c r="E2046" i="1" s="1"/>
  <c r="M2044" i="1"/>
  <c r="N2044" i="1" s="1"/>
  <c r="G2044" i="1"/>
  <c r="L2044" i="1"/>
  <c r="F2044" i="1"/>
  <c r="D2045" i="1"/>
  <c r="C2045" i="1"/>
  <c r="B1920" i="1"/>
  <c r="P2043" i="1"/>
  <c r="Q1921" i="1"/>
  <c r="R1921" i="1" s="1"/>
  <c r="O2051" i="1"/>
  <c r="I1923" i="1"/>
  <c r="J1922" i="1"/>
  <c r="K1922" i="1" s="1"/>
  <c r="Q1922" i="1" s="1"/>
  <c r="H2044" i="1" l="1"/>
  <c r="P2044" i="1"/>
  <c r="O2052" i="1"/>
  <c r="L2045" i="1"/>
  <c r="C2046" i="1"/>
  <c r="D2046" i="1"/>
  <c r="A2046" i="1"/>
  <c r="E2047" i="1" s="1"/>
  <c r="T2045" i="1"/>
  <c r="M2045" i="1"/>
  <c r="N2045" i="1" s="1"/>
  <c r="G2045" i="1"/>
  <c r="F2045" i="1"/>
  <c r="B1922" i="1"/>
  <c r="R1922" i="1"/>
  <c r="I1924" i="1"/>
  <c r="J1923" i="1"/>
  <c r="K1923" i="1" s="1"/>
  <c r="B1921" i="1"/>
  <c r="P2045" i="1" l="1"/>
  <c r="H2045" i="1"/>
  <c r="O2053" i="1"/>
  <c r="Q1923" i="1"/>
  <c r="R1923" i="1" s="1"/>
  <c r="I1925" i="1"/>
  <c r="J1924" i="1"/>
  <c r="K1924" i="1" s="1"/>
  <c r="T2046" i="1"/>
  <c r="D2047" i="1"/>
  <c r="L2046" i="1"/>
  <c r="A2047" i="1"/>
  <c r="E2048" i="1" s="1"/>
  <c r="F2046" i="1"/>
  <c r="C2047" i="1"/>
  <c r="G2046" i="1"/>
  <c r="M2046" i="1"/>
  <c r="N2046" i="1" s="1"/>
  <c r="P2046" i="1" l="1"/>
  <c r="I1926" i="1"/>
  <c r="J1925" i="1"/>
  <c r="K1925" i="1" s="1"/>
  <c r="Q1925" i="1" s="1"/>
  <c r="C2048" i="1"/>
  <c r="A2048" i="1"/>
  <c r="E2049" i="1" s="1"/>
  <c r="T2047" i="1"/>
  <c r="D2048" i="1"/>
  <c r="G2047" i="1"/>
  <c r="L2047" i="1"/>
  <c r="M2047" i="1"/>
  <c r="N2047" i="1" s="1"/>
  <c r="F2047" i="1"/>
  <c r="B1923" i="1"/>
  <c r="H2046" i="1"/>
  <c r="O2054" i="1"/>
  <c r="Q1924" i="1"/>
  <c r="R1924" i="1" s="1"/>
  <c r="H2047" i="1" l="1"/>
  <c r="B1924" i="1"/>
  <c r="A2049" i="1"/>
  <c r="E2050" i="1" s="1"/>
  <c r="T2048" i="1"/>
  <c r="M2048" i="1"/>
  <c r="N2048" i="1" s="1"/>
  <c r="F2048" i="1"/>
  <c r="L2048" i="1"/>
  <c r="G2048" i="1"/>
  <c r="C2049" i="1"/>
  <c r="P2047" i="1"/>
  <c r="B1925" i="1"/>
  <c r="R1925" i="1"/>
  <c r="O2055" i="1"/>
  <c r="I1927" i="1"/>
  <c r="J1926" i="1"/>
  <c r="K1926" i="1" s="1"/>
  <c r="D2049" i="1" l="1"/>
  <c r="H2048" i="1"/>
  <c r="Q1926" i="1"/>
  <c r="R1926" i="1" s="1"/>
  <c r="D2050" i="1"/>
  <c r="C2050" i="1"/>
  <c r="T2049" i="1"/>
  <c r="L2049" i="1"/>
  <c r="A2050" i="1"/>
  <c r="E2051" i="1" s="1"/>
  <c r="F2049" i="1"/>
  <c r="G2049" i="1"/>
  <c r="M2049" i="1"/>
  <c r="N2049" i="1" s="1"/>
  <c r="I1928" i="1"/>
  <c r="J1928" i="1" s="1"/>
  <c r="J1927" i="1"/>
  <c r="K1927" i="1" s="1"/>
  <c r="Q1927" i="1" s="1"/>
  <c r="O2056" i="1"/>
  <c r="P2048" i="1"/>
  <c r="P2049" i="1" l="1"/>
  <c r="O2057" i="1"/>
  <c r="I1929" i="1"/>
  <c r="K1928" i="1"/>
  <c r="B1927" i="1"/>
  <c r="R1927" i="1"/>
  <c r="B1926" i="1"/>
  <c r="F2050" i="1"/>
  <c r="A2051" i="1"/>
  <c r="E2052" i="1" s="1"/>
  <c r="M2050" i="1"/>
  <c r="N2050" i="1" s="1"/>
  <c r="D2051" i="1"/>
  <c r="G2050" i="1"/>
  <c r="L2050" i="1"/>
  <c r="T2050" i="1"/>
  <c r="C2051" i="1"/>
  <c r="H2049" i="1"/>
  <c r="H2050" i="1" l="1"/>
  <c r="G2051" i="1"/>
  <c r="L2051" i="1"/>
  <c r="F2051" i="1"/>
  <c r="C2052" i="1"/>
  <c r="A2052" i="1"/>
  <c r="E2053" i="1" s="1"/>
  <c r="T2051" i="1"/>
  <c r="D2052" i="1"/>
  <c r="M2051" i="1"/>
  <c r="N2051" i="1" s="1"/>
  <c r="Q1928" i="1"/>
  <c r="R1928" i="1" s="1"/>
  <c r="P2050" i="1"/>
  <c r="I1930" i="1"/>
  <c r="J1929" i="1"/>
  <c r="K1929" i="1" s="1"/>
  <c r="O2058" i="1"/>
  <c r="H2051" i="1" l="1"/>
  <c r="B1928" i="1"/>
  <c r="U1928" i="1"/>
  <c r="P2051" i="1"/>
  <c r="Q1929" i="1"/>
  <c r="R1929" i="1" s="1"/>
  <c r="I1931" i="1"/>
  <c r="J1930" i="1"/>
  <c r="K1930" i="1" s="1"/>
  <c r="O2059" i="1"/>
  <c r="G2052" i="1"/>
  <c r="L2052" i="1"/>
  <c r="A2053" i="1"/>
  <c r="E2054" i="1" s="1"/>
  <c r="T2052" i="1"/>
  <c r="C2053" i="1"/>
  <c r="D2053" i="1"/>
  <c r="F2052" i="1"/>
  <c r="M2052" i="1"/>
  <c r="N2052" i="1" s="1"/>
  <c r="H2052" i="1" l="1"/>
  <c r="B1929" i="1"/>
  <c r="I1932" i="1"/>
  <c r="J1931" i="1"/>
  <c r="K1931" i="1" s="1"/>
  <c r="Q1931" i="1" s="1"/>
  <c r="P2052" i="1"/>
  <c r="O2060" i="1"/>
  <c r="T2053" i="1"/>
  <c r="D2054" i="1"/>
  <c r="L2053" i="1"/>
  <c r="F2053" i="1"/>
  <c r="G2053" i="1"/>
  <c r="C2054" i="1"/>
  <c r="A2054" i="1"/>
  <c r="E2055" i="1" s="1"/>
  <c r="M2053" i="1"/>
  <c r="N2053" i="1" s="1"/>
  <c r="Q1930" i="1"/>
  <c r="R1930" i="1" s="1"/>
  <c r="T2054" i="1" l="1"/>
  <c r="F2054" i="1"/>
  <c r="A2055" i="1"/>
  <c r="E2056" i="1" s="1"/>
  <c r="M2054" i="1"/>
  <c r="N2054" i="1" s="1"/>
  <c r="L2054" i="1"/>
  <c r="G2054" i="1"/>
  <c r="C2055" i="1"/>
  <c r="D2055" i="1"/>
  <c r="O2061" i="1"/>
  <c r="P2053" i="1"/>
  <c r="B1930" i="1"/>
  <c r="B1931" i="1"/>
  <c r="R1931" i="1"/>
  <c r="I1933" i="1"/>
  <c r="J1932" i="1"/>
  <c r="K1932" i="1" s="1"/>
  <c r="H2053" i="1"/>
  <c r="H2054" i="1" l="1"/>
  <c r="I1934" i="1"/>
  <c r="J1933" i="1"/>
  <c r="K1933" i="1" s="1"/>
  <c r="D2056" i="1"/>
  <c r="L2055" i="1"/>
  <c r="G2055" i="1"/>
  <c r="T2055" i="1"/>
  <c r="F2055" i="1"/>
  <c r="M2055" i="1"/>
  <c r="N2055" i="1" s="1"/>
  <c r="C2056" i="1"/>
  <c r="A2056" i="1"/>
  <c r="E2057" i="1" s="1"/>
  <c r="Q1932" i="1"/>
  <c r="R1932" i="1" s="1"/>
  <c r="O2062" i="1"/>
  <c r="P2054" i="1"/>
  <c r="H2055" i="1" l="1"/>
  <c r="Q1933" i="1"/>
  <c r="R1933" i="1" s="1"/>
  <c r="I1935" i="1"/>
  <c r="J1934" i="1"/>
  <c r="K1934" i="1" s="1"/>
  <c r="Q1934" i="1" s="1"/>
  <c r="P2055" i="1"/>
  <c r="C2057" i="1"/>
  <c r="G2056" i="1"/>
  <c r="A2057" i="1"/>
  <c r="E2058" i="1" s="1"/>
  <c r="M2056" i="1"/>
  <c r="N2056" i="1" s="1"/>
  <c r="T2056" i="1"/>
  <c r="D2057" i="1"/>
  <c r="F2056" i="1"/>
  <c r="L2056" i="1"/>
  <c r="O2063" i="1"/>
  <c r="B1932" i="1"/>
  <c r="P2056" i="1" l="1"/>
  <c r="I1936" i="1"/>
  <c r="J1935" i="1"/>
  <c r="K1935" i="1" s="1"/>
  <c r="B1933" i="1"/>
  <c r="F2057" i="1"/>
  <c r="M2057" i="1"/>
  <c r="N2057" i="1" s="1"/>
  <c r="C2058" i="1"/>
  <c r="A2058" i="1"/>
  <c r="E2059" i="1" s="1"/>
  <c r="L2057" i="1"/>
  <c r="T2057" i="1"/>
  <c r="D2058" i="1"/>
  <c r="G2057" i="1"/>
  <c r="O2064" i="1"/>
  <c r="B1934" i="1"/>
  <c r="R1934" i="1"/>
  <c r="H2056" i="1"/>
  <c r="H2057" i="1" l="1"/>
  <c r="P2057" i="1"/>
  <c r="F2058" i="1"/>
  <c r="L2058" i="1"/>
  <c r="M2058" i="1"/>
  <c r="N2058" i="1" s="1"/>
  <c r="C2059" i="1"/>
  <c r="A2059" i="1"/>
  <c r="E2060" i="1" s="1"/>
  <c r="G2058" i="1"/>
  <c r="T2058" i="1"/>
  <c r="D2059" i="1"/>
  <c r="O2065" i="1"/>
  <c r="Q1935" i="1"/>
  <c r="R1935" i="1" s="1"/>
  <c r="I1937" i="1"/>
  <c r="J1936" i="1"/>
  <c r="K1936" i="1" s="1"/>
  <c r="H2058" i="1" l="1"/>
  <c r="F2059" i="1"/>
  <c r="G2059" i="1"/>
  <c r="T2059" i="1"/>
  <c r="M2059" i="1"/>
  <c r="N2059" i="1" s="1"/>
  <c r="C2060" i="1"/>
  <c r="A2060" i="1"/>
  <c r="E2061" i="1" s="1"/>
  <c r="D2060" i="1"/>
  <c r="L2059" i="1"/>
  <c r="Q1936" i="1"/>
  <c r="R1936" i="1" s="1"/>
  <c r="J1937" i="1"/>
  <c r="K1937" i="1" s="1"/>
  <c r="I1938" i="1"/>
  <c r="O2066" i="1"/>
  <c r="B1935" i="1"/>
  <c r="P2058" i="1"/>
  <c r="H2059" i="1" l="1"/>
  <c r="B1936" i="1"/>
  <c r="O2067" i="1"/>
  <c r="G2060" i="1"/>
  <c r="L2060" i="1"/>
  <c r="T2060" i="1"/>
  <c r="C2061" i="1"/>
  <c r="D2061" i="1"/>
  <c r="M2060" i="1"/>
  <c r="N2060" i="1" s="1"/>
  <c r="F2060" i="1"/>
  <c r="A2061" i="1"/>
  <c r="E2062" i="1" s="1"/>
  <c r="I1939" i="1"/>
  <c r="J1938" i="1"/>
  <c r="K1938" i="1" s="1"/>
  <c r="Q1937" i="1"/>
  <c r="R1937" i="1" s="1"/>
  <c r="P2059" i="1"/>
  <c r="H2060" i="1" l="1"/>
  <c r="B1937" i="1"/>
  <c r="Q1938" i="1"/>
  <c r="R1938" i="1" s="1"/>
  <c r="I1940" i="1"/>
  <c r="J1939" i="1"/>
  <c r="K1939" i="1" s="1"/>
  <c r="D2062" i="1"/>
  <c r="C2062" i="1"/>
  <c r="M2061" i="1"/>
  <c r="N2061" i="1" s="1"/>
  <c r="A2062" i="1"/>
  <c r="E2063" i="1" s="1"/>
  <c r="G2061" i="1"/>
  <c r="L2061" i="1"/>
  <c r="T2061" i="1"/>
  <c r="F2061" i="1"/>
  <c r="O2068" i="1"/>
  <c r="P2060" i="1"/>
  <c r="Q1939" i="1" l="1"/>
  <c r="R1939" i="1" s="1"/>
  <c r="I1941" i="1"/>
  <c r="J1940" i="1"/>
  <c r="K1940" i="1" s="1"/>
  <c r="Q1940" i="1" s="1"/>
  <c r="D2063" i="1"/>
  <c r="L2062" i="1"/>
  <c r="M2062" i="1"/>
  <c r="N2062" i="1" s="1"/>
  <c r="F2062" i="1"/>
  <c r="C2063" i="1"/>
  <c r="A2063" i="1"/>
  <c r="E2064" i="1" s="1"/>
  <c r="G2062" i="1"/>
  <c r="T2062" i="1"/>
  <c r="B1938" i="1"/>
  <c r="O2069" i="1"/>
  <c r="P2061" i="1"/>
  <c r="H2061" i="1"/>
  <c r="H2062" i="1" l="1"/>
  <c r="B1940" i="1"/>
  <c r="R1940" i="1"/>
  <c r="I1942" i="1"/>
  <c r="J1941" i="1"/>
  <c r="K1941" i="1" s="1"/>
  <c r="D2064" i="1"/>
  <c r="F2063" i="1"/>
  <c r="L2063" i="1"/>
  <c r="M2063" i="1"/>
  <c r="N2063" i="1" s="1"/>
  <c r="G2063" i="1"/>
  <c r="C2064" i="1"/>
  <c r="A2064" i="1"/>
  <c r="E2065" i="1" s="1"/>
  <c r="T2063" i="1"/>
  <c r="B1939" i="1"/>
  <c r="O2070" i="1"/>
  <c r="P2062" i="1"/>
  <c r="H2063" i="1" l="1"/>
  <c r="Q1941" i="1"/>
  <c r="R1941" i="1" s="1"/>
  <c r="G2064" i="1"/>
  <c r="C2065" i="1"/>
  <c r="A2065" i="1"/>
  <c r="E2066" i="1" s="1"/>
  <c r="D2065" i="1"/>
  <c r="L2064" i="1"/>
  <c r="F2064" i="1"/>
  <c r="T2064" i="1"/>
  <c r="M2064" i="1"/>
  <c r="N2064" i="1" s="1"/>
  <c r="I1943" i="1"/>
  <c r="J1942" i="1"/>
  <c r="K1942" i="1" s="1"/>
  <c r="O2071" i="1"/>
  <c r="P2063" i="1"/>
  <c r="B1941" i="1" l="1"/>
  <c r="O2072" i="1"/>
  <c r="Q1942" i="1"/>
  <c r="R1942" i="1" s="1"/>
  <c r="T2065" i="1"/>
  <c r="D2066" i="1"/>
  <c r="F2065" i="1"/>
  <c r="L2065" i="1"/>
  <c r="A2066" i="1"/>
  <c r="E2067" i="1" s="1"/>
  <c r="G2065" i="1"/>
  <c r="M2065" i="1"/>
  <c r="N2065" i="1" s="1"/>
  <c r="C2066" i="1"/>
  <c r="I1944" i="1"/>
  <c r="J1943" i="1"/>
  <c r="K1943" i="1" s="1"/>
  <c r="P2064" i="1"/>
  <c r="H2064" i="1"/>
  <c r="P2065" i="1" l="1"/>
  <c r="B1942" i="1"/>
  <c r="H2065" i="1"/>
  <c r="I1945" i="1"/>
  <c r="J1944" i="1"/>
  <c r="K1944" i="1" s="1"/>
  <c r="Q1943" i="1"/>
  <c r="R1943" i="1" s="1"/>
  <c r="L2066" i="1"/>
  <c r="F2066" i="1"/>
  <c r="A2067" i="1"/>
  <c r="E2068" i="1" s="1"/>
  <c r="D2067" i="1"/>
  <c r="C2067" i="1"/>
  <c r="M2066" i="1"/>
  <c r="N2066" i="1" s="1"/>
  <c r="G2066" i="1"/>
  <c r="T2066" i="1"/>
  <c r="O2073" i="1"/>
  <c r="H2066" i="1" l="1"/>
  <c r="O2074" i="1"/>
  <c r="M2067" i="1"/>
  <c r="N2067" i="1" s="1"/>
  <c r="A2068" i="1"/>
  <c r="E2069" i="1" s="1"/>
  <c r="F2067" i="1"/>
  <c r="D2068" i="1"/>
  <c r="L2067" i="1"/>
  <c r="G2067" i="1"/>
  <c r="T2067" i="1"/>
  <c r="C2068" i="1"/>
  <c r="P2066" i="1"/>
  <c r="Q1944" i="1"/>
  <c r="R1944" i="1" s="1"/>
  <c r="I1946" i="1"/>
  <c r="J1945" i="1"/>
  <c r="K1945" i="1" s="1"/>
  <c r="B1943" i="1"/>
  <c r="P2067" i="1" l="1"/>
  <c r="H2067" i="1"/>
  <c r="B1944" i="1"/>
  <c r="M2068" i="1"/>
  <c r="N2068" i="1" s="1"/>
  <c r="G2068" i="1"/>
  <c r="A2069" i="1"/>
  <c r="E2070" i="1" s="1"/>
  <c r="D2069" i="1"/>
  <c r="T2068" i="1"/>
  <c r="L2068" i="1"/>
  <c r="C2069" i="1"/>
  <c r="F2068" i="1"/>
  <c r="Q1945" i="1"/>
  <c r="R1945" i="1" s="1"/>
  <c r="O2075" i="1"/>
  <c r="I1947" i="1"/>
  <c r="J1946" i="1"/>
  <c r="K1946" i="1" s="1"/>
  <c r="P2068" i="1" l="1"/>
  <c r="C2070" i="1"/>
  <c r="A2070" i="1"/>
  <c r="E2071" i="1" s="1"/>
  <c r="L2069" i="1"/>
  <c r="T2069" i="1"/>
  <c r="F2069" i="1"/>
  <c r="G2069" i="1"/>
  <c r="D2070" i="1"/>
  <c r="M2069" i="1"/>
  <c r="N2069" i="1" s="1"/>
  <c r="H2068" i="1"/>
  <c r="B1945" i="1"/>
  <c r="I1948" i="1"/>
  <c r="J1947" i="1"/>
  <c r="K1947" i="1" s="1"/>
  <c r="O2076" i="1"/>
  <c r="Q1946" i="1"/>
  <c r="R1946" i="1" s="1"/>
  <c r="P2069" i="1" l="1"/>
  <c r="I1949" i="1"/>
  <c r="J1948" i="1"/>
  <c r="K1948" i="1" s="1"/>
  <c r="B1946" i="1"/>
  <c r="H2069" i="1"/>
  <c r="F2070" i="1"/>
  <c r="G2070" i="1"/>
  <c r="L2070" i="1"/>
  <c r="A2071" i="1"/>
  <c r="E2072" i="1" s="1"/>
  <c r="D2071" i="1"/>
  <c r="C2071" i="1"/>
  <c r="T2070" i="1"/>
  <c r="M2070" i="1"/>
  <c r="N2070" i="1" s="1"/>
  <c r="Q1947" i="1"/>
  <c r="R1947" i="1" s="1"/>
  <c r="O2077" i="1"/>
  <c r="H2070" i="1" l="1"/>
  <c r="O2078" i="1"/>
  <c r="B1947" i="1"/>
  <c r="G2071" i="1"/>
  <c r="C2072" i="1"/>
  <c r="A2072" i="1"/>
  <c r="E2073" i="1" s="1"/>
  <c r="T2071" i="1"/>
  <c r="D2072" i="1"/>
  <c r="L2071" i="1"/>
  <c r="F2071" i="1"/>
  <c r="M2071" i="1"/>
  <c r="N2071" i="1" s="1"/>
  <c r="Q1948" i="1"/>
  <c r="R1948" i="1" s="1"/>
  <c r="P2070" i="1"/>
  <c r="I1950" i="1"/>
  <c r="J1949" i="1"/>
  <c r="K1949" i="1" s="1"/>
  <c r="H2071" i="1" l="1"/>
  <c r="B1948" i="1"/>
  <c r="D2073" i="1"/>
  <c r="C2073" i="1"/>
  <c r="G2072" i="1"/>
  <c r="L2072" i="1"/>
  <c r="F2072" i="1"/>
  <c r="T2072" i="1"/>
  <c r="M2072" i="1"/>
  <c r="N2072" i="1" s="1"/>
  <c r="A2073" i="1"/>
  <c r="E2074" i="1" s="1"/>
  <c r="Q1949" i="1"/>
  <c r="R1949" i="1" s="1"/>
  <c r="I1951" i="1"/>
  <c r="J1950" i="1"/>
  <c r="K1950" i="1" s="1"/>
  <c r="P2071" i="1"/>
  <c r="O2079" i="1"/>
  <c r="P2072" i="1" l="1"/>
  <c r="B1949" i="1"/>
  <c r="O2080" i="1"/>
  <c r="H2072" i="1"/>
  <c r="Q1950" i="1"/>
  <c r="R1950" i="1" s="1"/>
  <c r="T2073" i="1"/>
  <c r="C2074" i="1"/>
  <c r="L2073" i="1"/>
  <c r="A2074" i="1"/>
  <c r="E2075" i="1" s="1"/>
  <c r="F2073" i="1"/>
  <c r="D2074" i="1"/>
  <c r="M2073" i="1"/>
  <c r="N2073" i="1" s="1"/>
  <c r="G2073" i="1"/>
  <c r="I1952" i="1"/>
  <c r="J1951" i="1"/>
  <c r="K1951" i="1" s="1"/>
  <c r="P2073" i="1" l="1"/>
  <c r="H2073" i="1"/>
  <c r="Q1951" i="1"/>
  <c r="R1951" i="1" s="1"/>
  <c r="F2074" i="1"/>
  <c r="M2074" i="1"/>
  <c r="N2074" i="1" s="1"/>
  <c r="D2075" i="1"/>
  <c r="C2075" i="1"/>
  <c r="T2074" i="1"/>
  <c r="L2074" i="1"/>
  <c r="A2075" i="1"/>
  <c r="E2076" i="1" s="1"/>
  <c r="G2074" i="1"/>
  <c r="O2081" i="1"/>
  <c r="I1953" i="1"/>
  <c r="J1952" i="1"/>
  <c r="K1952" i="1" s="1"/>
  <c r="B1950" i="1"/>
  <c r="H2074" i="1" l="1"/>
  <c r="O2082" i="1"/>
  <c r="P2074" i="1"/>
  <c r="D2076" i="1"/>
  <c r="L2075" i="1"/>
  <c r="C2076" i="1"/>
  <c r="M2075" i="1"/>
  <c r="N2075" i="1" s="1"/>
  <c r="T2075" i="1"/>
  <c r="G2075" i="1"/>
  <c r="A2076" i="1"/>
  <c r="E2077" i="1" s="1"/>
  <c r="F2075" i="1"/>
  <c r="B1951" i="1"/>
  <c r="Q1952" i="1"/>
  <c r="R1952" i="1" s="1"/>
  <c r="I1954" i="1"/>
  <c r="J1953" i="1"/>
  <c r="K1953" i="1" s="1"/>
  <c r="Q1953" i="1" s="1"/>
  <c r="B1952" i="1" l="1"/>
  <c r="P2075" i="1"/>
  <c r="G2076" i="1"/>
  <c r="A2077" i="1"/>
  <c r="E2078" i="1" s="1"/>
  <c r="F2076" i="1"/>
  <c r="D2077" i="1"/>
  <c r="L2076" i="1"/>
  <c r="C2077" i="1"/>
  <c r="M2076" i="1"/>
  <c r="N2076" i="1" s="1"/>
  <c r="T2076" i="1"/>
  <c r="B1953" i="1"/>
  <c r="R1953" i="1"/>
  <c r="I1955" i="1"/>
  <c r="J1954" i="1"/>
  <c r="K1954" i="1" s="1"/>
  <c r="H2075" i="1"/>
  <c r="O2083" i="1"/>
  <c r="P2076" i="1" l="1"/>
  <c r="Q1954" i="1"/>
  <c r="R1954" i="1" s="1"/>
  <c r="I1956" i="1"/>
  <c r="J1955" i="1"/>
  <c r="K1955" i="1" s="1"/>
  <c r="L2077" i="1"/>
  <c r="M2077" i="1"/>
  <c r="N2077" i="1" s="1"/>
  <c r="D2078" i="1"/>
  <c r="C2078" i="1"/>
  <c r="G2077" i="1"/>
  <c r="T2077" i="1"/>
  <c r="A2078" i="1"/>
  <c r="E2079" i="1" s="1"/>
  <c r="F2077" i="1"/>
  <c r="O2084" i="1"/>
  <c r="H2076" i="1"/>
  <c r="P2077" i="1" l="1"/>
  <c r="L2078" i="1"/>
  <c r="G2078" i="1"/>
  <c r="T2078" i="1"/>
  <c r="C2079" i="1"/>
  <c r="M2078" i="1"/>
  <c r="N2078" i="1" s="1"/>
  <c r="A2079" i="1"/>
  <c r="E2080" i="1" s="1"/>
  <c r="F2078" i="1"/>
  <c r="D2079" i="1"/>
  <c r="Q1955" i="1"/>
  <c r="R1955" i="1" s="1"/>
  <c r="I1957" i="1"/>
  <c r="J1956" i="1"/>
  <c r="K1956" i="1" s="1"/>
  <c r="B1954" i="1"/>
  <c r="O2085" i="1"/>
  <c r="H2077" i="1"/>
  <c r="B1955" i="1" l="1"/>
  <c r="Q1956" i="1"/>
  <c r="R1956" i="1" s="1"/>
  <c r="A2080" i="1"/>
  <c r="D2080" i="1" s="1"/>
  <c r="M2079" i="1"/>
  <c r="N2079" i="1" s="1"/>
  <c r="G2079" i="1"/>
  <c r="C2080" i="1"/>
  <c r="L2079" i="1"/>
  <c r="T2079" i="1"/>
  <c r="F2079" i="1"/>
  <c r="J1957" i="1"/>
  <c r="K1957" i="1" s="1"/>
  <c r="I1958" i="1"/>
  <c r="J1958" i="1" s="1"/>
  <c r="O2086" i="1"/>
  <c r="P2078" i="1"/>
  <c r="H2078" i="1"/>
  <c r="E2081" i="1" l="1"/>
  <c r="I1959" i="1"/>
  <c r="K1958" i="1"/>
  <c r="Q1957" i="1"/>
  <c r="R1957" i="1" s="1"/>
  <c r="P2079" i="1"/>
  <c r="T2080" i="1"/>
  <c r="D2081" i="1"/>
  <c r="F2080" i="1"/>
  <c r="G2080" i="1"/>
  <c r="L2080" i="1"/>
  <c r="C2081" i="1"/>
  <c r="A2081" i="1"/>
  <c r="M2080" i="1"/>
  <c r="N2080" i="1" s="1"/>
  <c r="O2087" i="1"/>
  <c r="H2079" i="1"/>
  <c r="B1956" i="1"/>
  <c r="E2082" i="1" l="1"/>
  <c r="P2080" i="1"/>
  <c r="B1957" i="1"/>
  <c r="C2082" i="1"/>
  <c r="A2082" i="1"/>
  <c r="L2081" i="1"/>
  <c r="T2081" i="1"/>
  <c r="F2081" i="1"/>
  <c r="G2081" i="1"/>
  <c r="D2082" i="1"/>
  <c r="M2081" i="1"/>
  <c r="N2081" i="1" s="1"/>
  <c r="H2080" i="1"/>
  <c r="O2088" i="1"/>
  <c r="Q1958" i="1"/>
  <c r="B1958" i="1" s="1"/>
  <c r="N1958" i="1"/>
  <c r="U1958" i="1" s="1"/>
  <c r="I1960" i="1"/>
  <c r="J1959" i="1"/>
  <c r="K1959" i="1" s="1"/>
  <c r="E2083" i="1" l="1"/>
  <c r="P2081" i="1"/>
  <c r="Q1959" i="1"/>
  <c r="R1959" i="1" s="1"/>
  <c r="D2083" i="1"/>
  <c r="C2083" i="1"/>
  <c r="G2082" i="1"/>
  <c r="A2083" i="1"/>
  <c r="T2082" i="1"/>
  <c r="L2082" i="1"/>
  <c r="M2082" i="1"/>
  <c r="N2082" i="1" s="1"/>
  <c r="F2082" i="1"/>
  <c r="R1958" i="1"/>
  <c r="H2081" i="1"/>
  <c r="O2089" i="1"/>
  <c r="I1961" i="1"/>
  <c r="J1960" i="1"/>
  <c r="K1960" i="1" s="1"/>
  <c r="E2084" i="1" l="1"/>
  <c r="B1959" i="1"/>
  <c r="Q1960" i="1"/>
  <c r="R1960" i="1" s="1"/>
  <c r="I1962" i="1"/>
  <c r="J1961" i="1"/>
  <c r="K1961" i="1" s="1"/>
  <c r="P2082" i="1"/>
  <c r="O2090" i="1"/>
  <c r="H2082" i="1"/>
  <c r="L2083" i="1"/>
  <c r="T2083" i="1"/>
  <c r="G2083" i="1"/>
  <c r="M2083" i="1"/>
  <c r="N2083" i="1" s="1"/>
  <c r="F2083" i="1"/>
  <c r="D2084" i="1"/>
  <c r="C2084" i="1"/>
  <c r="A2084" i="1"/>
  <c r="E2085" i="1" l="1"/>
  <c r="P2083" i="1"/>
  <c r="B1960" i="1"/>
  <c r="O2091" i="1"/>
  <c r="Q1961" i="1"/>
  <c r="R1961" i="1" s="1"/>
  <c r="C2085" i="1"/>
  <c r="A2085" i="1"/>
  <c r="T2084" i="1"/>
  <c r="M2084" i="1"/>
  <c r="N2084" i="1" s="1"/>
  <c r="G2084" i="1"/>
  <c r="F2084" i="1"/>
  <c r="L2084" i="1"/>
  <c r="D2085" i="1"/>
  <c r="I1963" i="1"/>
  <c r="J1962" i="1"/>
  <c r="K1962" i="1" s="1"/>
  <c r="H2083" i="1"/>
  <c r="E2086" i="1" l="1"/>
  <c r="H2084" i="1"/>
  <c r="B1961" i="1"/>
  <c r="L2085" i="1"/>
  <c r="C2086" i="1"/>
  <c r="A2086" i="1"/>
  <c r="G2085" i="1"/>
  <c r="T2085" i="1"/>
  <c r="F2085" i="1"/>
  <c r="D2086" i="1"/>
  <c r="M2085" i="1"/>
  <c r="N2085" i="1" s="1"/>
  <c r="I1964" i="1"/>
  <c r="J1963" i="1"/>
  <c r="K1963" i="1" s="1"/>
  <c r="Q1962" i="1"/>
  <c r="R1962" i="1" s="1"/>
  <c r="P2084" i="1"/>
  <c r="O2092" i="1"/>
  <c r="E2087" i="1" l="1"/>
  <c r="P2085" i="1"/>
  <c r="B1962" i="1"/>
  <c r="O2093" i="1"/>
  <c r="H2085" i="1"/>
  <c r="Q1963" i="1"/>
  <c r="R1963" i="1" s="1"/>
  <c r="L2086" i="1"/>
  <c r="G2086" i="1"/>
  <c r="F2086" i="1"/>
  <c r="M2086" i="1"/>
  <c r="N2086" i="1" s="1"/>
  <c r="D2087" i="1"/>
  <c r="C2087" i="1"/>
  <c r="A2087" i="1"/>
  <c r="T2086" i="1"/>
  <c r="I1965" i="1"/>
  <c r="J1964" i="1"/>
  <c r="K1964" i="1" s="1"/>
  <c r="E2088" i="1" l="1"/>
  <c r="H2086" i="1"/>
  <c r="B1963" i="1"/>
  <c r="I1966" i="1"/>
  <c r="J1965" i="1"/>
  <c r="K1965" i="1" s="1"/>
  <c r="L2087" i="1"/>
  <c r="F2087" i="1"/>
  <c r="G2087" i="1"/>
  <c r="M2087" i="1"/>
  <c r="N2087" i="1" s="1"/>
  <c r="D2088" i="1"/>
  <c r="C2088" i="1"/>
  <c r="A2088" i="1"/>
  <c r="T2087" i="1"/>
  <c r="O2094" i="1"/>
  <c r="Q1964" i="1"/>
  <c r="R1964" i="1" s="1"/>
  <c r="P2086" i="1"/>
  <c r="E2089" i="1" l="1"/>
  <c r="B1964" i="1"/>
  <c r="A2089" i="1"/>
  <c r="D2089" i="1"/>
  <c r="L2088" i="1"/>
  <c r="C2089" i="1"/>
  <c r="T2088" i="1"/>
  <c r="G2088" i="1"/>
  <c r="F2088" i="1"/>
  <c r="M2088" i="1"/>
  <c r="N2088" i="1" s="1"/>
  <c r="Q1965" i="1"/>
  <c r="R1965" i="1" s="1"/>
  <c r="I1967" i="1"/>
  <c r="J1966" i="1"/>
  <c r="K1966" i="1" s="1"/>
  <c r="P2087" i="1"/>
  <c r="O2095" i="1"/>
  <c r="H2087" i="1"/>
  <c r="E2090" i="1" l="1"/>
  <c r="P2088" i="1"/>
  <c r="Q1966" i="1"/>
  <c r="R1966" i="1" s="1"/>
  <c r="O2096" i="1"/>
  <c r="B1965" i="1"/>
  <c r="I1968" i="1"/>
  <c r="J1967" i="1"/>
  <c r="K1967" i="1" s="1"/>
  <c r="H2088" i="1"/>
  <c r="F2089" i="1"/>
  <c r="C2090" i="1"/>
  <c r="M2089" i="1"/>
  <c r="N2089" i="1" s="1"/>
  <c r="G2089" i="1"/>
  <c r="A2090" i="1"/>
  <c r="L2089" i="1"/>
  <c r="T2089" i="1"/>
  <c r="D2090" i="1"/>
  <c r="E2091" i="1" l="1"/>
  <c r="B1966" i="1"/>
  <c r="P2089" i="1"/>
  <c r="O2097" i="1"/>
  <c r="H2089" i="1"/>
  <c r="Q1967" i="1"/>
  <c r="R1967" i="1" s="1"/>
  <c r="T2090" i="1"/>
  <c r="A2091" i="1"/>
  <c r="F2090" i="1"/>
  <c r="M2090" i="1"/>
  <c r="N2090" i="1" s="1"/>
  <c r="L2090" i="1"/>
  <c r="G2090" i="1"/>
  <c r="D2091" i="1"/>
  <c r="C2091" i="1"/>
  <c r="I1969" i="1"/>
  <c r="J1968" i="1"/>
  <c r="K1968" i="1" s="1"/>
  <c r="E2092" i="1" l="1"/>
  <c r="P2090" i="1"/>
  <c r="B1967" i="1"/>
  <c r="I1970" i="1"/>
  <c r="J1969" i="1"/>
  <c r="K1969" i="1" s="1"/>
  <c r="C2092" i="1"/>
  <c r="G2091" i="1"/>
  <c r="L2091" i="1"/>
  <c r="T2091" i="1"/>
  <c r="A2092" i="1"/>
  <c r="F2091" i="1"/>
  <c r="D2092" i="1"/>
  <c r="M2091" i="1"/>
  <c r="N2091" i="1" s="1"/>
  <c r="Q1968" i="1"/>
  <c r="R1968" i="1" s="1"/>
  <c r="O2098" i="1"/>
  <c r="H2090" i="1"/>
  <c r="E2093" i="1" l="1"/>
  <c r="P2091" i="1"/>
  <c r="T2092" i="1"/>
  <c r="G2092" i="1"/>
  <c r="L2092" i="1"/>
  <c r="C2093" i="1"/>
  <c r="F2092" i="1"/>
  <c r="A2093" i="1"/>
  <c r="D2093" i="1"/>
  <c r="M2092" i="1"/>
  <c r="N2092" i="1" s="1"/>
  <c r="H2091" i="1"/>
  <c r="O2099" i="1"/>
  <c r="Q1969" i="1"/>
  <c r="R1969" i="1" s="1"/>
  <c r="B1968" i="1"/>
  <c r="I1971" i="1"/>
  <c r="J1970" i="1"/>
  <c r="K1970" i="1" s="1"/>
  <c r="E2094" i="1" l="1"/>
  <c r="P2092" i="1"/>
  <c r="H2092" i="1"/>
  <c r="G2093" i="1"/>
  <c r="C2094" i="1"/>
  <c r="A2094" i="1"/>
  <c r="L2093" i="1"/>
  <c r="T2093" i="1"/>
  <c r="M2093" i="1"/>
  <c r="N2093" i="1" s="1"/>
  <c r="F2093" i="1"/>
  <c r="D2094" i="1"/>
  <c r="O2100" i="1"/>
  <c r="Q1970" i="1"/>
  <c r="R1970" i="1" s="1"/>
  <c r="I1972" i="1"/>
  <c r="J1971" i="1"/>
  <c r="K1971" i="1" s="1"/>
  <c r="B1969" i="1"/>
  <c r="E2095" i="1" l="1"/>
  <c r="B1970" i="1"/>
  <c r="P2093" i="1"/>
  <c r="H2093" i="1"/>
  <c r="O2101" i="1"/>
  <c r="L2094" i="1"/>
  <c r="A2095" i="1"/>
  <c r="D2095" i="1"/>
  <c r="C2095" i="1"/>
  <c r="T2094" i="1"/>
  <c r="M2094" i="1"/>
  <c r="N2094" i="1" s="1"/>
  <c r="F2094" i="1"/>
  <c r="G2094" i="1"/>
  <c r="Q1971" i="1"/>
  <c r="R1971" i="1" s="1"/>
  <c r="I1973" i="1"/>
  <c r="J1972" i="1"/>
  <c r="K1972" i="1" s="1"/>
  <c r="E2096" i="1" l="1"/>
  <c r="H2094" i="1"/>
  <c r="B1971" i="1"/>
  <c r="T2095" i="1"/>
  <c r="D2096" i="1"/>
  <c r="L2095" i="1"/>
  <c r="F2095" i="1"/>
  <c r="C2096" i="1"/>
  <c r="A2096" i="1"/>
  <c r="G2095" i="1"/>
  <c r="M2095" i="1"/>
  <c r="N2095" i="1" s="1"/>
  <c r="Q1972" i="1"/>
  <c r="R1972" i="1" s="1"/>
  <c r="P2094" i="1"/>
  <c r="O2102" i="1"/>
  <c r="I1974" i="1"/>
  <c r="J1973" i="1"/>
  <c r="K1973" i="1" s="1"/>
  <c r="E2097" i="1" l="1"/>
  <c r="P2095" i="1"/>
  <c r="B1972" i="1"/>
  <c r="O2103" i="1"/>
  <c r="M2096" i="1"/>
  <c r="N2096" i="1" s="1"/>
  <c r="G2096" i="1"/>
  <c r="F2096" i="1"/>
  <c r="L2096" i="1"/>
  <c r="A2097" i="1"/>
  <c r="D2097" i="1"/>
  <c r="T2096" i="1"/>
  <c r="C2097" i="1"/>
  <c r="Q1973" i="1"/>
  <c r="R1973" i="1" s="1"/>
  <c r="H2095" i="1"/>
  <c r="I1975" i="1"/>
  <c r="J1974" i="1"/>
  <c r="K1974" i="1" s="1"/>
  <c r="E2098" i="1" l="1"/>
  <c r="B1973" i="1"/>
  <c r="F2097" i="1"/>
  <c r="C2098" i="1"/>
  <c r="M2097" i="1"/>
  <c r="N2097" i="1" s="1"/>
  <c r="L2097" i="1"/>
  <c r="G2097" i="1"/>
  <c r="T2097" i="1"/>
  <c r="A2098" i="1"/>
  <c r="D2098" i="1"/>
  <c r="P2096" i="1"/>
  <c r="H2096" i="1"/>
  <c r="Q1974" i="1"/>
  <c r="R1974" i="1" s="1"/>
  <c r="O2104" i="1"/>
  <c r="I1976" i="1"/>
  <c r="J1975" i="1"/>
  <c r="K1975" i="1" s="1"/>
  <c r="E2099" i="1" l="1"/>
  <c r="H2097" i="1"/>
  <c r="I1977" i="1"/>
  <c r="J1976" i="1"/>
  <c r="K1976" i="1" s="1"/>
  <c r="P2097" i="1"/>
  <c r="O2105" i="1"/>
  <c r="B1974" i="1"/>
  <c r="L2098" i="1"/>
  <c r="C2099" i="1"/>
  <c r="A2099" i="1"/>
  <c r="G2098" i="1"/>
  <c r="T2098" i="1"/>
  <c r="D2099" i="1"/>
  <c r="M2098" i="1"/>
  <c r="N2098" i="1" s="1"/>
  <c r="F2098" i="1"/>
  <c r="Q1975" i="1"/>
  <c r="R1975" i="1" s="1"/>
  <c r="E2100" i="1" l="1"/>
  <c r="H2098" i="1"/>
  <c r="B1975" i="1"/>
  <c r="Q1976" i="1"/>
  <c r="R1976" i="1" s="1"/>
  <c r="P2098" i="1"/>
  <c r="I1978" i="1"/>
  <c r="J1977" i="1"/>
  <c r="K1977" i="1" s="1"/>
  <c r="T2099" i="1"/>
  <c r="D2100" i="1"/>
  <c r="F2099" i="1"/>
  <c r="C2100" i="1"/>
  <c r="M2099" i="1"/>
  <c r="N2099" i="1" s="1"/>
  <c r="G2099" i="1"/>
  <c r="L2099" i="1"/>
  <c r="A2100" i="1"/>
  <c r="O2106" i="1"/>
  <c r="E2101" i="1" l="1"/>
  <c r="B1976" i="1"/>
  <c r="I1979" i="1"/>
  <c r="J1978" i="1"/>
  <c r="K1978" i="1" s="1"/>
  <c r="P2099" i="1"/>
  <c r="H2099" i="1"/>
  <c r="O2107" i="1"/>
  <c r="F2100" i="1"/>
  <c r="C2101" i="1"/>
  <c r="M2100" i="1"/>
  <c r="N2100" i="1" s="1"/>
  <c r="G2100" i="1"/>
  <c r="A2101" i="1"/>
  <c r="T2100" i="1"/>
  <c r="L2100" i="1"/>
  <c r="D2101" i="1"/>
  <c r="Q1977" i="1"/>
  <c r="R1977" i="1" s="1"/>
  <c r="E2102" i="1" l="1"/>
  <c r="M2101" i="1"/>
  <c r="N2101" i="1" s="1"/>
  <c r="C2102" i="1"/>
  <c r="L2101" i="1"/>
  <c r="G2101" i="1"/>
  <c r="A2102" i="1"/>
  <c r="T2101" i="1"/>
  <c r="D2102" i="1"/>
  <c r="F2101" i="1"/>
  <c r="O2108" i="1"/>
  <c r="B1977" i="1"/>
  <c r="P2100" i="1"/>
  <c r="H2100" i="1"/>
  <c r="Q1978" i="1"/>
  <c r="R1978" i="1" s="1"/>
  <c r="I1980" i="1"/>
  <c r="J1979" i="1"/>
  <c r="K1979" i="1" s="1"/>
  <c r="E2103" i="1" l="1"/>
  <c r="P2101" i="1"/>
  <c r="H2101" i="1"/>
  <c r="B1978" i="1"/>
  <c r="Q1979" i="1"/>
  <c r="R1979" i="1" s="1"/>
  <c r="I1981" i="1"/>
  <c r="J1980" i="1"/>
  <c r="K1980" i="1" s="1"/>
  <c r="M2102" i="1"/>
  <c r="N2102" i="1" s="1"/>
  <c r="T2102" i="1"/>
  <c r="D2103" i="1"/>
  <c r="G2102" i="1"/>
  <c r="F2102" i="1"/>
  <c r="C2103" i="1"/>
  <c r="L2102" i="1"/>
  <c r="A2103" i="1"/>
  <c r="O2109" i="1"/>
  <c r="E2104" i="1" l="1"/>
  <c r="P2102" i="1"/>
  <c r="H2102" i="1"/>
  <c r="B1979" i="1"/>
  <c r="D2104" i="1"/>
  <c r="F2103" i="1"/>
  <c r="C2104" i="1"/>
  <c r="G2103" i="1"/>
  <c r="L2103" i="1"/>
  <c r="M2103" i="1"/>
  <c r="N2103" i="1" s="1"/>
  <c r="A2104" i="1"/>
  <c r="T2103" i="1"/>
  <c r="Q1980" i="1"/>
  <c r="R1980" i="1" s="1"/>
  <c r="I1982" i="1"/>
  <c r="J1981" i="1"/>
  <c r="K1981" i="1" s="1"/>
  <c r="O2110" i="1"/>
  <c r="E2105" i="1" l="1"/>
  <c r="B1980" i="1"/>
  <c r="C2105" i="1"/>
  <c r="L2104" i="1"/>
  <c r="A2105" i="1"/>
  <c r="T2104" i="1"/>
  <c r="D2105" i="1"/>
  <c r="M2104" i="1"/>
  <c r="N2104" i="1" s="1"/>
  <c r="G2104" i="1"/>
  <c r="F2104" i="1"/>
  <c r="O2111" i="1"/>
  <c r="Q1981" i="1"/>
  <c r="R1981" i="1" s="1"/>
  <c r="I1983" i="1"/>
  <c r="J1982" i="1"/>
  <c r="K1982" i="1" s="1"/>
  <c r="P2103" i="1"/>
  <c r="H2103" i="1"/>
  <c r="E2106" i="1" l="1"/>
  <c r="P2104" i="1"/>
  <c r="I1984" i="1"/>
  <c r="J1983" i="1"/>
  <c r="K1983" i="1" s="1"/>
  <c r="Q1983" i="1" s="1"/>
  <c r="B1981" i="1"/>
  <c r="Q1982" i="1"/>
  <c r="R1982" i="1" s="1"/>
  <c r="H2104" i="1"/>
  <c r="M2105" i="1"/>
  <c r="N2105" i="1" s="1"/>
  <c r="T2105" i="1"/>
  <c r="D2106" i="1"/>
  <c r="F2105" i="1"/>
  <c r="G2105" i="1"/>
  <c r="C2106" i="1"/>
  <c r="A2106" i="1"/>
  <c r="L2105" i="1"/>
  <c r="O2112" i="1"/>
  <c r="E2107" i="1" l="1"/>
  <c r="H2105" i="1"/>
  <c r="B1982" i="1"/>
  <c r="O2113" i="1"/>
  <c r="P2105" i="1"/>
  <c r="B1983" i="1"/>
  <c r="R1983" i="1"/>
  <c r="I1985" i="1"/>
  <c r="J1984" i="1"/>
  <c r="K1984" i="1" s="1"/>
  <c r="C2107" i="1"/>
  <c r="L2106" i="1"/>
  <c r="A2107" i="1"/>
  <c r="T2106" i="1"/>
  <c r="D2107" i="1"/>
  <c r="M2106" i="1"/>
  <c r="N2106" i="1" s="1"/>
  <c r="F2106" i="1"/>
  <c r="G2106" i="1"/>
  <c r="E2108" i="1" l="1"/>
  <c r="H2106" i="1"/>
  <c r="O2114" i="1"/>
  <c r="P2106" i="1"/>
  <c r="Q1984" i="1"/>
  <c r="R1984" i="1" s="1"/>
  <c r="I1986" i="1"/>
  <c r="J1985" i="1"/>
  <c r="K1985" i="1" s="1"/>
  <c r="D2108" i="1"/>
  <c r="L2107" i="1"/>
  <c r="F2107" i="1"/>
  <c r="M2107" i="1"/>
  <c r="N2107" i="1" s="1"/>
  <c r="C2108" i="1"/>
  <c r="G2107" i="1"/>
  <c r="A2108" i="1"/>
  <c r="T2107" i="1"/>
  <c r="E2109" i="1" l="1"/>
  <c r="H2107" i="1"/>
  <c r="B1984" i="1"/>
  <c r="C2109" i="1"/>
  <c r="M2108" i="1"/>
  <c r="N2108" i="1" s="1"/>
  <c r="G2108" i="1"/>
  <c r="A2109" i="1"/>
  <c r="E2110" i="1" s="1"/>
  <c r="T2108" i="1"/>
  <c r="D2109" i="1"/>
  <c r="F2108" i="1"/>
  <c r="L2108" i="1"/>
  <c r="O2115" i="1"/>
  <c r="Q1985" i="1"/>
  <c r="R1985" i="1" s="1"/>
  <c r="P2107" i="1"/>
  <c r="I1987" i="1"/>
  <c r="J1986" i="1"/>
  <c r="K1986" i="1" s="1"/>
  <c r="H2108" i="1" l="1"/>
  <c r="O2116" i="1"/>
  <c r="Q1986" i="1"/>
  <c r="R1986" i="1" s="1"/>
  <c r="I1988" i="1"/>
  <c r="J1987" i="1"/>
  <c r="K1987" i="1" s="1"/>
  <c r="B1985" i="1"/>
  <c r="P2108" i="1"/>
  <c r="A2110" i="1"/>
  <c r="D2110" i="1" s="1"/>
  <c r="T2109" i="1"/>
  <c r="C2110" i="1"/>
  <c r="L2109" i="1"/>
  <c r="F2109" i="1"/>
  <c r="M2109" i="1"/>
  <c r="N2109" i="1" s="1"/>
  <c r="G2109" i="1"/>
  <c r="E2111" i="1" l="1"/>
  <c r="H2109" i="1"/>
  <c r="B1986" i="1"/>
  <c r="M2110" i="1"/>
  <c r="N2110" i="1" s="1"/>
  <c r="C2111" i="1"/>
  <c r="F2110" i="1"/>
  <c r="L2110" i="1"/>
  <c r="D2111" i="1"/>
  <c r="A2111" i="1"/>
  <c r="G2110" i="1"/>
  <c r="T2110" i="1"/>
  <c r="P2109" i="1"/>
  <c r="O2117" i="1"/>
  <c r="Q1987" i="1"/>
  <c r="R1987" i="1" s="1"/>
  <c r="I1989" i="1"/>
  <c r="J1989" i="1" s="1"/>
  <c r="J1988" i="1"/>
  <c r="K1988" i="1" s="1"/>
  <c r="E2112" i="1" l="1"/>
  <c r="P2110" i="1"/>
  <c r="Q1988" i="1"/>
  <c r="R1988" i="1" s="1"/>
  <c r="I1990" i="1"/>
  <c r="K1989" i="1"/>
  <c r="B1987" i="1"/>
  <c r="M2111" i="1"/>
  <c r="N2111" i="1" s="1"/>
  <c r="C2112" i="1"/>
  <c r="A2112" i="1"/>
  <c r="G2111" i="1"/>
  <c r="T2111" i="1"/>
  <c r="D2112" i="1"/>
  <c r="F2111" i="1"/>
  <c r="L2111" i="1"/>
  <c r="H2110" i="1"/>
  <c r="O2118" i="1"/>
  <c r="E2113" i="1" l="1"/>
  <c r="H2111" i="1"/>
  <c r="N1989" i="1"/>
  <c r="U1989" i="1" s="1"/>
  <c r="Q1989" i="1"/>
  <c r="O2119" i="1"/>
  <c r="I1991" i="1"/>
  <c r="J1990" i="1"/>
  <c r="K1990" i="1" s="1"/>
  <c r="Q1990" i="1" s="1"/>
  <c r="F2112" i="1"/>
  <c r="M2112" i="1"/>
  <c r="N2112" i="1" s="1"/>
  <c r="L2112" i="1"/>
  <c r="A2113" i="1"/>
  <c r="G2112" i="1"/>
  <c r="D2113" i="1"/>
  <c r="C2113" i="1"/>
  <c r="T2112" i="1"/>
  <c r="B1988" i="1"/>
  <c r="P2111" i="1"/>
  <c r="E2114" i="1" l="1"/>
  <c r="P2112" i="1"/>
  <c r="B1989" i="1"/>
  <c r="O2120" i="1"/>
  <c r="H2112" i="1"/>
  <c r="R1989" i="1"/>
  <c r="B1990" i="1"/>
  <c r="R1990" i="1"/>
  <c r="L2113" i="1"/>
  <c r="C2114" i="1"/>
  <c r="G2113" i="1"/>
  <c r="T2113" i="1"/>
  <c r="A2114" i="1"/>
  <c r="F2113" i="1"/>
  <c r="D2114" i="1"/>
  <c r="M2113" i="1"/>
  <c r="N2113" i="1" s="1"/>
  <c r="I1992" i="1"/>
  <c r="J1991" i="1"/>
  <c r="K1991" i="1" s="1"/>
  <c r="E2115" i="1" l="1"/>
  <c r="H2113" i="1"/>
  <c r="D2115" i="1"/>
  <c r="M2114" i="1"/>
  <c r="N2114" i="1" s="1"/>
  <c r="G2114" i="1"/>
  <c r="T2114" i="1"/>
  <c r="C2115" i="1"/>
  <c r="A2115" i="1"/>
  <c r="L2114" i="1"/>
  <c r="F2114" i="1"/>
  <c r="I1993" i="1"/>
  <c r="J1992" i="1"/>
  <c r="K1992" i="1" s="1"/>
  <c r="Q1991" i="1"/>
  <c r="R1991" i="1" s="1"/>
  <c r="P2113" i="1"/>
  <c r="O2121" i="1"/>
  <c r="E2116" i="1" l="1"/>
  <c r="H2114" i="1"/>
  <c r="B1991" i="1"/>
  <c r="L2115" i="1"/>
  <c r="D2116" i="1"/>
  <c r="C2116" i="1"/>
  <c r="M2115" i="1"/>
  <c r="N2115" i="1" s="1"/>
  <c r="G2115" i="1"/>
  <c r="A2116" i="1"/>
  <c r="T2115" i="1"/>
  <c r="F2115" i="1"/>
  <c r="O2122" i="1"/>
  <c r="Q1992" i="1"/>
  <c r="R1992" i="1" s="1"/>
  <c r="I1994" i="1"/>
  <c r="J1993" i="1"/>
  <c r="K1993" i="1" s="1"/>
  <c r="P2114" i="1"/>
  <c r="E2117" i="1" l="1"/>
  <c r="H2115" i="1"/>
  <c r="B1992" i="1"/>
  <c r="F2116" i="1"/>
  <c r="T2116" i="1"/>
  <c r="M2116" i="1"/>
  <c r="N2116" i="1" s="1"/>
  <c r="A2117" i="1"/>
  <c r="D2117" i="1"/>
  <c r="L2116" i="1"/>
  <c r="C2117" i="1"/>
  <c r="G2116" i="1"/>
  <c r="Q1993" i="1"/>
  <c r="R1993" i="1" s="1"/>
  <c r="O2123" i="1"/>
  <c r="I1995" i="1"/>
  <c r="J1994" i="1"/>
  <c r="K1994" i="1" s="1"/>
  <c r="P2115" i="1"/>
  <c r="E2118" i="1" l="1"/>
  <c r="H2116" i="1"/>
  <c r="L2117" i="1"/>
  <c r="C2118" i="1"/>
  <c r="A2118" i="1"/>
  <c r="M2117" i="1"/>
  <c r="N2117" i="1" s="1"/>
  <c r="G2117" i="1"/>
  <c r="T2117" i="1"/>
  <c r="F2117" i="1"/>
  <c r="D2118" i="1"/>
  <c r="P2116" i="1"/>
  <c r="B1993" i="1"/>
  <c r="O2124" i="1"/>
  <c r="Q1994" i="1"/>
  <c r="R1994" i="1" s="1"/>
  <c r="I1996" i="1"/>
  <c r="J1995" i="1"/>
  <c r="K1995" i="1" s="1"/>
  <c r="E2119" i="1" l="1"/>
  <c r="P2117" i="1"/>
  <c r="B1994" i="1"/>
  <c r="A2119" i="1"/>
  <c r="G2118" i="1"/>
  <c r="T2118" i="1"/>
  <c r="D2119" i="1"/>
  <c r="L2118" i="1"/>
  <c r="M2118" i="1"/>
  <c r="N2118" i="1" s="1"/>
  <c r="F2118" i="1"/>
  <c r="C2119" i="1"/>
  <c r="Q1995" i="1"/>
  <c r="R1995" i="1" s="1"/>
  <c r="H2117" i="1"/>
  <c r="I1997" i="1"/>
  <c r="J1996" i="1"/>
  <c r="K1996" i="1" s="1"/>
  <c r="O2125" i="1"/>
  <c r="E2120" i="1" l="1"/>
  <c r="H2118" i="1"/>
  <c r="P2118" i="1"/>
  <c r="B1995" i="1"/>
  <c r="Q1996" i="1"/>
  <c r="R1996" i="1" s="1"/>
  <c r="G2119" i="1"/>
  <c r="C2120" i="1"/>
  <c r="A2120" i="1"/>
  <c r="M2119" i="1"/>
  <c r="N2119" i="1" s="1"/>
  <c r="T2119" i="1"/>
  <c r="D2120" i="1"/>
  <c r="L2119" i="1"/>
  <c r="F2119" i="1"/>
  <c r="O2126" i="1"/>
  <c r="I1998" i="1"/>
  <c r="J1997" i="1"/>
  <c r="K1997" i="1" s="1"/>
  <c r="E2121" i="1" l="1"/>
  <c r="P2119" i="1"/>
  <c r="H2119" i="1"/>
  <c r="B1996" i="1"/>
  <c r="Q1997" i="1"/>
  <c r="R1997" i="1" s="1"/>
  <c r="I1999" i="1"/>
  <c r="J1998" i="1"/>
  <c r="K1998" i="1" s="1"/>
  <c r="O2127" i="1"/>
  <c r="M2120" i="1"/>
  <c r="N2120" i="1" s="1"/>
  <c r="C2121" i="1"/>
  <c r="A2121" i="1"/>
  <c r="L2120" i="1"/>
  <c r="T2120" i="1"/>
  <c r="D2121" i="1"/>
  <c r="G2120" i="1"/>
  <c r="F2120" i="1"/>
  <c r="E2122" i="1" l="1"/>
  <c r="B1997" i="1"/>
  <c r="P2120" i="1"/>
  <c r="O2128" i="1"/>
  <c r="Q1998" i="1"/>
  <c r="R1998" i="1" s="1"/>
  <c r="I2000" i="1"/>
  <c r="J1999" i="1"/>
  <c r="K1999" i="1" s="1"/>
  <c r="H2120" i="1"/>
  <c r="G2121" i="1"/>
  <c r="C2122" i="1"/>
  <c r="A2122" i="1"/>
  <c r="T2121" i="1"/>
  <c r="D2122" i="1"/>
  <c r="L2121" i="1"/>
  <c r="M2121" i="1"/>
  <c r="N2121" i="1" s="1"/>
  <c r="F2121" i="1"/>
  <c r="E2123" i="1" l="1"/>
  <c r="P2121" i="1"/>
  <c r="H2121" i="1"/>
  <c r="Q1999" i="1"/>
  <c r="R1999" i="1" s="1"/>
  <c r="I2001" i="1"/>
  <c r="J2000" i="1"/>
  <c r="K2000" i="1" s="1"/>
  <c r="B1998" i="1"/>
  <c r="G2122" i="1"/>
  <c r="T2122" i="1"/>
  <c r="F2122" i="1"/>
  <c r="D2123" i="1"/>
  <c r="L2122" i="1"/>
  <c r="C2123" i="1"/>
  <c r="A2123" i="1"/>
  <c r="M2122" i="1"/>
  <c r="N2122" i="1" s="1"/>
  <c r="O2129" i="1"/>
  <c r="E2124" i="1" l="1"/>
  <c r="H2122" i="1"/>
  <c r="F2123" i="1"/>
  <c r="T2123" i="1"/>
  <c r="D2124" i="1"/>
  <c r="M2123" i="1"/>
  <c r="N2123" i="1" s="1"/>
  <c r="G2123" i="1"/>
  <c r="C2124" i="1"/>
  <c r="A2124" i="1"/>
  <c r="L2123" i="1"/>
  <c r="Q2000" i="1"/>
  <c r="R2000" i="1" s="1"/>
  <c r="I2002" i="1"/>
  <c r="J2001" i="1"/>
  <c r="K2001" i="1" s="1"/>
  <c r="B1999" i="1"/>
  <c r="O2130" i="1"/>
  <c r="P2122" i="1"/>
  <c r="E2125" i="1" l="1"/>
  <c r="P2123" i="1"/>
  <c r="B2000" i="1"/>
  <c r="I2003" i="1"/>
  <c r="J2002" i="1"/>
  <c r="K2002" i="1" s="1"/>
  <c r="H2123" i="1"/>
  <c r="O2131" i="1"/>
  <c r="C2125" i="1"/>
  <c r="T2124" i="1"/>
  <c r="A2125" i="1"/>
  <c r="D2125" i="1"/>
  <c r="G2124" i="1"/>
  <c r="L2124" i="1"/>
  <c r="F2124" i="1"/>
  <c r="M2124" i="1"/>
  <c r="N2124" i="1" s="1"/>
  <c r="Q2001" i="1"/>
  <c r="R2001" i="1" s="1"/>
  <c r="E2126" i="1" l="1"/>
  <c r="H2124" i="1"/>
  <c r="P2124" i="1"/>
  <c r="O2132" i="1"/>
  <c r="B2001" i="1"/>
  <c r="Q2002" i="1"/>
  <c r="R2002" i="1" s="1"/>
  <c r="C2126" i="1"/>
  <c r="A2126" i="1"/>
  <c r="T2125" i="1"/>
  <c r="D2126" i="1"/>
  <c r="L2125" i="1"/>
  <c r="G2125" i="1"/>
  <c r="M2125" i="1"/>
  <c r="N2125" i="1" s="1"/>
  <c r="F2125" i="1"/>
  <c r="I2004" i="1"/>
  <c r="J2003" i="1"/>
  <c r="K2003" i="1" s="1"/>
  <c r="E2127" i="1" l="1"/>
  <c r="P2125" i="1"/>
  <c r="I2005" i="1"/>
  <c r="J2004" i="1"/>
  <c r="K2004" i="1" s="1"/>
  <c r="Q2004" i="1" s="1"/>
  <c r="F2126" i="1"/>
  <c r="L2126" i="1"/>
  <c r="C2127" i="1"/>
  <c r="A2127" i="1"/>
  <c r="G2126" i="1"/>
  <c r="T2126" i="1"/>
  <c r="M2126" i="1"/>
  <c r="N2126" i="1" s="1"/>
  <c r="D2127" i="1"/>
  <c r="B2002" i="1"/>
  <c r="O2133" i="1"/>
  <c r="H2125" i="1"/>
  <c r="Q2003" i="1"/>
  <c r="R2003" i="1" s="1"/>
  <c r="E2128" i="1" l="1"/>
  <c r="H2126" i="1"/>
  <c r="O2134" i="1"/>
  <c r="G2127" i="1"/>
  <c r="C2128" i="1"/>
  <c r="M2127" i="1"/>
  <c r="N2127" i="1" s="1"/>
  <c r="A2128" i="1"/>
  <c r="T2127" i="1"/>
  <c r="D2128" i="1"/>
  <c r="F2127" i="1"/>
  <c r="L2127" i="1"/>
  <c r="B2003" i="1"/>
  <c r="P2126" i="1"/>
  <c r="B2004" i="1"/>
  <c r="R2004" i="1"/>
  <c r="I2006" i="1"/>
  <c r="J2005" i="1"/>
  <c r="K2005" i="1" s="1"/>
  <c r="E2129" i="1" l="1"/>
  <c r="H2127" i="1"/>
  <c r="F2128" i="1"/>
  <c r="D2129" i="1"/>
  <c r="G2128" i="1"/>
  <c r="M2128" i="1"/>
  <c r="N2128" i="1" s="1"/>
  <c r="C2129" i="1"/>
  <c r="A2129" i="1"/>
  <c r="L2128" i="1"/>
  <c r="T2128" i="1"/>
  <c r="Q2005" i="1"/>
  <c r="R2005" i="1" s="1"/>
  <c r="I2007" i="1"/>
  <c r="J2006" i="1"/>
  <c r="K2006" i="1" s="1"/>
  <c r="P2127" i="1"/>
  <c r="O2135" i="1"/>
  <c r="E2130" i="1" l="1"/>
  <c r="H2128" i="1"/>
  <c r="B2005" i="1"/>
  <c r="G2129" i="1"/>
  <c r="M2129" i="1"/>
  <c r="N2129" i="1" s="1"/>
  <c r="F2129" i="1"/>
  <c r="C2130" i="1"/>
  <c r="A2130" i="1"/>
  <c r="L2129" i="1"/>
  <c r="T2129" i="1"/>
  <c r="D2130" i="1"/>
  <c r="O2136" i="1"/>
  <c r="Q2006" i="1"/>
  <c r="R2006" i="1" s="1"/>
  <c r="I2008" i="1"/>
  <c r="J2007" i="1"/>
  <c r="K2007" i="1" s="1"/>
  <c r="P2128" i="1"/>
  <c r="E2131" i="1" l="1"/>
  <c r="P2129" i="1"/>
  <c r="B2006" i="1"/>
  <c r="Q2007" i="1"/>
  <c r="R2007" i="1" s="1"/>
  <c r="A2131" i="1"/>
  <c r="M2130" i="1"/>
  <c r="N2130" i="1" s="1"/>
  <c r="T2130" i="1"/>
  <c r="D2131" i="1"/>
  <c r="G2130" i="1"/>
  <c r="F2130" i="1"/>
  <c r="L2130" i="1"/>
  <c r="C2131" i="1"/>
  <c r="I2009" i="1"/>
  <c r="J2008" i="1"/>
  <c r="K2008" i="1" s="1"/>
  <c r="Q2008" i="1" s="1"/>
  <c r="H2129" i="1"/>
  <c r="O2137" i="1"/>
  <c r="E2132" i="1" l="1"/>
  <c r="H2130" i="1"/>
  <c r="B2008" i="1"/>
  <c r="R2008" i="1"/>
  <c r="I2010" i="1"/>
  <c r="J2009" i="1"/>
  <c r="K2009" i="1" s="1"/>
  <c r="C2132" i="1"/>
  <c r="A2132" i="1"/>
  <c r="T2131" i="1"/>
  <c r="D2132" i="1"/>
  <c r="L2131" i="1"/>
  <c r="F2131" i="1"/>
  <c r="M2131" i="1"/>
  <c r="N2131" i="1" s="1"/>
  <c r="G2131" i="1"/>
  <c r="O2138" i="1"/>
  <c r="B2007" i="1"/>
  <c r="P2130" i="1"/>
  <c r="E2133" i="1" l="1"/>
  <c r="P2131" i="1"/>
  <c r="Q2009" i="1"/>
  <c r="R2009" i="1" s="1"/>
  <c r="I2011" i="1"/>
  <c r="J2010" i="1"/>
  <c r="K2010" i="1" s="1"/>
  <c r="O2139" i="1"/>
  <c r="L2132" i="1"/>
  <c r="A2133" i="1"/>
  <c r="F2132" i="1"/>
  <c r="M2132" i="1"/>
  <c r="N2132" i="1" s="1"/>
  <c r="D2133" i="1"/>
  <c r="C2133" i="1"/>
  <c r="G2132" i="1"/>
  <c r="T2132" i="1"/>
  <c r="H2131" i="1"/>
  <c r="E2134" i="1" l="1"/>
  <c r="O2140" i="1"/>
  <c r="P2132" i="1"/>
  <c r="Q2010" i="1"/>
  <c r="R2010" i="1" s="1"/>
  <c r="H2132" i="1"/>
  <c r="G2133" i="1"/>
  <c r="A2134" i="1"/>
  <c r="F2133" i="1"/>
  <c r="D2134" i="1"/>
  <c r="M2133" i="1"/>
  <c r="N2133" i="1" s="1"/>
  <c r="C2134" i="1"/>
  <c r="L2133" i="1"/>
  <c r="T2133" i="1"/>
  <c r="I2012" i="1"/>
  <c r="J2011" i="1"/>
  <c r="K2011" i="1" s="1"/>
  <c r="B2009" i="1"/>
  <c r="E2135" i="1" l="1"/>
  <c r="P2133" i="1"/>
  <c r="H2133" i="1"/>
  <c r="B2010" i="1"/>
  <c r="Q2011" i="1"/>
  <c r="R2011" i="1" s="1"/>
  <c r="I2013" i="1"/>
  <c r="J2012" i="1"/>
  <c r="K2012" i="1" s="1"/>
  <c r="G2134" i="1"/>
  <c r="T2134" i="1"/>
  <c r="D2135" i="1"/>
  <c r="L2134" i="1"/>
  <c r="C2135" i="1"/>
  <c r="F2134" i="1"/>
  <c r="A2135" i="1"/>
  <c r="M2134" i="1"/>
  <c r="N2134" i="1" s="1"/>
  <c r="O2141" i="1"/>
  <c r="E2136" i="1" l="1"/>
  <c r="P2134" i="1"/>
  <c r="O2142" i="1"/>
  <c r="B2011" i="1"/>
  <c r="H2134" i="1"/>
  <c r="Q2012" i="1"/>
  <c r="R2012" i="1" s="1"/>
  <c r="D2136" i="1"/>
  <c r="M2135" i="1"/>
  <c r="N2135" i="1" s="1"/>
  <c r="C2136" i="1"/>
  <c r="T2135" i="1"/>
  <c r="A2136" i="1"/>
  <c r="L2135" i="1"/>
  <c r="G2135" i="1"/>
  <c r="F2135" i="1"/>
  <c r="J2013" i="1"/>
  <c r="K2013" i="1" s="1"/>
  <c r="I2014" i="1"/>
  <c r="E2137" i="1" l="1"/>
  <c r="H2135" i="1"/>
  <c r="Q2013" i="1"/>
  <c r="R2013" i="1" s="1"/>
  <c r="G2136" i="1"/>
  <c r="T2136" i="1"/>
  <c r="D2137" i="1"/>
  <c r="M2136" i="1"/>
  <c r="N2136" i="1" s="1"/>
  <c r="F2136" i="1"/>
  <c r="L2136" i="1"/>
  <c r="C2137" i="1"/>
  <c r="A2137" i="1"/>
  <c r="P2135" i="1"/>
  <c r="O2143" i="1"/>
  <c r="I2015" i="1"/>
  <c r="J2014" i="1"/>
  <c r="K2014" i="1" s="1"/>
  <c r="B2012" i="1"/>
  <c r="E2138" i="1" l="1"/>
  <c r="H2136" i="1"/>
  <c r="B2013" i="1"/>
  <c r="I2016" i="1"/>
  <c r="J2015" i="1"/>
  <c r="K2015" i="1" s="1"/>
  <c r="C2138" i="1"/>
  <c r="T2137" i="1"/>
  <c r="M2137" i="1"/>
  <c r="N2137" i="1" s="1"/>
  <c r="A2138" i="1"/>
  <c r="D2138" i="1"/>
  <c r="G2137" i="1"/>
  <c r="F2137" i="1"/>
  <c r="L2137" i="1"/>
  <c r="P2136" i="1"/>
  <c r="Q2014" i="1"/>
  <c r="R2014" i="1" s="1"/>
  <c r="O2144" i="1"/>
  <c r="E2139" i="1" l="1"/>
  <c r="P2137" i="1"/>
  <c r="B2014" i="1"/>
  <c r="Q2015" i="1"/>
  <c r="R2015" i="1" s="1"/>
  <c r="I2017" i="1"/>
  <c r="J2016" i="1"/>
  <c r="K2016" i="1" s="1"/>
  <c r="O2145" i="1"/>
  <c r="H2137" i="1"/>
  <c r="L2138" i="1"/>
  <c r="M2138" i="1"/>
  <c r="N2138" i="1" s="1"/>
  <c r="F2138" i="1"/>
  <c r="G2138" i="1"/>
  <c r="D2139" i="1"/>
  <c r="C2139" i="1"/>
  <c r="T2138" i="1"/>
  <c r="A2139" i="1"/>
  <c r="E2140" i="1" l="1"/>
  <c r="O2146" i="1"/>
  <c r="Q2016" i="1"/>
  <c r="R2016" i="1" s="1"/>
  <c r="I2018" i="1"/>
  <c r="J2017" i="1"/>
  <c r="K2017" i="1" s="1"/>
  <c r="G2139" i="1"/>
  <c r="D2140" i="1"/>
  <c r="C2140" i="1"/>
  <c r="L2139" i="1"/>
  <c r="T2139" i="1"/>
  <c r="F2139" i="1"/>
  <c r="M2139" i="1"/>
  <c r="N2139" i="1" s="1"/>
  <c r="A2140" i="1"/>
  <c r="E2141" i="1" s="1"/>
  <c r="B2015" i="1"/>
  <c r="P2138" i="1"/>
  <c r="H2138" i="1"/>
  <c r="H2139" i="1" l="1"/>
  <c r="I2019" i="1"/>
  <c r="J2018" i="1"/>
  <c r="K2018" i="1" s="1"/>
  <c r="Q2017" i="1"/>
  <c r="R2017" i="1" s="1"/>
  <c r="P2139" i="1"/>
  <c r="B2016" i="1"/>
  <c r="M2140" i="1"/>
  <c r="F2140" i="1"/>
  <c r="T2140" i="1"/>
  <c r="L2140" i="1"/>
  <c r="G2140" i="1"/>
  <c r="C2141" i="1"/>
  <c r="A2141" i="1"/>
  <c r="E2142" i="1" s="1"/>
  <c r="O2147" i="1"/>
  <c r="D2141" i="1" l="1"/>
  <c r="D2142" i="1" s="1"/>
  <c r="H2140" i="1"/>
  <c r="B2017" i="1"/>
  <c r="O2148" i="1"/>
  <c r="Q2018" i="1"/>
  <c r="R2018" i="1" s="1"/>
  <c r="P2140" i="1"/>
  <c r="I2020" i="1"/>
  <c r="J2020" i="1" s="1"/>
  <c r="J2019" i="1"/>
  <c r="K2019" i="1" s="1"/>
  <c r="G2141" i="1"/>
  <c r="A2142" i="1"/>
  <c r="E2143" i="1" s="1"/>
  <c r="C2142" i="1"/>
  <c r="L2141" i="1"/>
  <c r="T2141" i="1"/>
  <c r="F2141" i="1"/>
  <c r="M2141" i="1"/>
  <c r="N2141" i="1" s="1"/>
  <c r="H2141" i="1" l="1"/>
  <c r="B2018" i="1"/>
  <c r="F2142" i="1"/>
  <c r="A2143" i="1"/>
  <c r="E2144" i="1" s="1"/>
  <c r="C2143" i="1"/>
  <c r="D2143" i="1"/>
  <c r="G2142" i="1"/>
  <c r="T2142" i="1"/>
  <c r="M2142" i="1"/>
  <c r="N2142" i="1" s="1"/>
  <c r="L2142" i="1"/>
  <c r="O2149" i="1"/>
  <c r="P2141" i="1"/>
  <c r="Q2019" i="1"/>
  <c r="R2019" i="1" s="1"/>
  <c r="I2021" i="1"/>
  <c r="K2020" i="1"/>
  <c r="Q2020" i="1" s="1"/>
  <c r="H2142" i="1" l="1"/>
  <c r="O2150" i="1"/>
  <c r="B2020" i="1"/>
  <c r="U2020" i="1" s="1"/>
  <c r="R2020" i="1"/>
  <c r="C2144" i="1"/>
  <c r="D2144" i="1"/>
  <c r="T2143" i="1"/>
  <c r="G2143" i="1"/>
  <c r="M2143" i="1"/>
  <c r="N2143" i="1" s="1"/>
  <c r="F2143" i="1"/>
  <c r="L2143" i="1"/>
  <c r="A2144" i="1"/>
  <c r="E2145" i="1" s="1"/>
  <c r="I2022" i="1"/>
  <c r="J2021" i="1"/>
  <c r="K2021" i="1" s="1"/>
  <c r="P2142" i="1"/>
  <c r="B2019" i="1"/>
  <c r="P2143" i="1" l="1"/>
  <c r="L2144" i="1"/>
  <c r="A2145" i="1"/>
  <c r="E2146" i="1" s="1"/>
  <c r="F2144" i="1"/>
  <c r="C2145" i="1"/>
  <c r="D2145" i="1"/>
  <c r="G2144" i="1"/>
  <c r="T2144" i="1"/>
  <c r="M2144" i="1"/>
  <c r="N2144" i="1" s="1"/>
  <c r="Q2021" i="1"/>
  <c r="R2021" i="1" s="1"/>
  <c r="O2151" i="1"/>
  <c r="H2143" i="1"/>
  <c r="I2023" i="1"/>
  <c r="J2022" i="1"/>
  <c r="K2022" i="1" s="1"/>
  <c r="Q2022" i="1" s="1"/>
  <c r="B2021" i="1" l="1"/>
  <c r="P2144" i="1"/>
  <c r="H2144" i="1"/>
  <c r="L2145" i="1"/>
  <c r="C2146" i="1"/>
  <c r="D2146" i="1"/>
  <c r="T2145" i="1"/>
  <c r="G2145" i="1"/>
  <c r="M2145" i="1"/>
  <c r="N2145" i="1" s="1"/>
  <c r="A2146" i="1"/>
  <c r="E2147" i="1" s="1"/>
  <c r="F2145" i="1"/>
  <c r="O2152" i="1"/>
  <c r="B2022" i="1"/>
  <c r="R2022" i="1"/>
  <c r="I2024" i="1"/>
  <c r="J2023" i="1"/>
  <c r="K2023" i="1" s="1"/>
  <c r="P2145" i="1" l="1"/>
  <c r="I2025" i="1"/>
  <c r="J2024" i="1"/>
  <c r="K2024" i="1" s="1"/>
  <c r="L2146" i="1"/>
  <c r="F2146" i="1"/>
  <c r="T2146" i="1"/>
  <c r="D2147" i="1"/>
  <c r="A2147" i="1"/>
  <c r="E2148" i="1" s="1"/>
  <c r="M2146" i="1"/>
  <c r="N2146" i="1" s="1"/>
  <c r="C2147" i="1"/>
  <c r="G2146" i="1"/>
  <c r="H2145" i="1"/>
  <c r="Q2023" i="1"/>
  <c r="R2023" i="1" s="1"/>
  <c r="O2153" i="1"/>
  <c r="P2146" i="1" l="1"/>
  <c r="H2146" i="1"/>
  <c r="Q2024" i="1"/>
  <c r="R2024" i="1" s="1"/>
  <c r="D2148" i="1"/>
  <c r="G2147" i="1"/>
  <c r="A2148" i="1"/>
  <c r="E2149" i="1" s="1"/>
  <c r="C2148" i="1"/>
  <c r="M2147" i="1"/>
  <c r="N2147" i="1" s="1"/>
  <c r="L2147" i="1"/>
  <c r="F2147" i="1"/>
  <c r="T2147" i="1"/>
  <c r="I2026" i="1"/>
  <c r="J2025" i="1"/>
  <c r="K2025" i="1" s="1"/>
  <c r="O2154" i="1"/>
  <c r="B2023" i="1"/>
  <c r="B2024" i="1" l="1"/>
  <c r="Q2025" i="1"/>
  <c r="R2025" i="1" s="1"/>
  <c r="M2148" i="1"/>
  <c r="N2148" i="1" s="1"/>
  <c r="T2148" i="1"/>
  <c r="D2149" i="1"/>
  <c r="A2149" i="1"/>
  <c r="E2150" i="1" s="1"/>
  <c r="L2148" i="1"/>
  <c r="C2149" i="1"/>
  <c r="G2148" i="1"/>
  <c r="F2148" i="1"/>
  <c r="I2027" i="1"/>
  <c r="J2026" i="1"/>
  <c r="K2026" i="1" s="1"/>
  <c r="P2147" i="1"/>
  <c r="O2155" i="1"/>
  <c r="H2147" i="1"/>
  <c r="H2148" i="1" l="1"/>
  <c r="D2150" i="1"/>
  <c r="G2149" i="1"/>
  <c r="F2149" i="1"/>
  <c r="M2149" i="1"/>
  <c r="N2149" i="1" s="1"/>
  <c r="C2150" i="1"/>
  <c r="A2150" i="1"/>
  <c r="E2151" i="1" s="1"/>
  <c r="L2149" i="1"/>
  <c r="T2149" i="1"/>
  <c r="I2028" i="1"/>
  <c r="J2027" i="1"/>
  <c r="K2027" i="1" s="1"/>
  <c r="O2156" i="1"/>
  <c r="P2148" i="1"/>
  <c r="B2025" i="1"/>
  <c r="Q2026" i="1"/>
  <c r="R2026" i="1" s="1"/>
  <c r="P2149" i="1" l="1"/>
  <c r="H2149" i="1"/>
  <c r="B2026" i="1"/>
  <c r="M2150" i="1"/>
  <c r="N2150" i="1" s="1"/>
  <c r="F2150" i="1"/>
  <c r="C2151" i="1"/>
  <c r="A2151" i="1"/>
  <c r="E2152" i="1" s="1"/>
  <c r="L2150" i="1"/>
  <c r="G2150" i="1"/>
  <c r="D2151" i="1"/>
  <c r="T2150" i="1"/>
  <c r="O2157" i="1"/>
  <c r="Q2027" i="1"/>
  <c r="R2027" i="1" s="1"/>
  <c r="I2029" i="1"/>
  <c r="J2028" i="1"/>
  <c r="K2028" i="1" s="1"/>
  <c r="Q2028" i="1" s="1"/>
  <c r="H2150" i="1" l="1"/>
  <c r="I2030" i="1"/>
  <c r="J2029" i="1"/>
  <c r="K2029" i="1" s="1"/>
  <c r="B2027" i="1"/>
  <c r="L2151" i="1"/>
  <c r="C2152" i="1"/>
  <c r="F2151" i="1"/>
  <c r="A2152" i="1"/>
  <c r="E2153" i="1" s="1"/>
  <c r="G2151" i="1"/>
  <c r="D2152" i="1"/>
  <c r="M2151" i="1"/>
  <c r="N2151" i="1" s="1"/>
  <c r="T2151" i="1"/>
  <c r="O2158" i="1"/>
  <c r="P2150" i="1"/>
  <c r="B2028" i="1"/>
  <c r="R2028" i="1"/>
  <c r="H2151" i="1" l="1"/>
  <c r="P2151" i="1"/>
  <c r="O2159" i="1"/>
  <c r="Q2029" i="1"/>
  <c r="R2029" i="1" s="1"/>
  <c r="I2031" i="1"/>
  <c r="J2030" i="1"/>
  <c r="K2030" i="1" s="1"/>
  <c r="C2153" i="1"/>
  <c r="L2152" i="1"/>
  <c r="D2153" i="1"/>
  <c r="F2152" i="1"/>
  <c r="T2152" i="1"/>
  <c r="G2152" i="1"/>
  <c r="A2153" i="1"/>
  <c r="E2154" i="1" s="1"/>
  <c r="M2152" i="1"/>
  <c r="N2152" i="1" s="1"/>
  <c r="P2152" i="1" l="1"/>
  <c r="B2029" i="1"/>
  <c r="O2160" i="1"/>
  <c r="F2153" i="1"/>
  <c r="C2154" i="1"/>
  <c r="D2154" i="1"/>
  <c r="G2153" i="1"/>
  <c r="T2153" i="1"/>
  <c r="M2153" i="1"/>
  <c r="N2153" i="1" s="1"/>
  <c r="L2153" i="1"/>
  <c r="A2154" i="1"/>
  <c r="E2155" i="1" s="1"/>
  <c r="Q2030" i="1"/>
  <c r="R2030" i="1" s="1"/>
  <c r="H2152" i="1"/>
  <c r="I2032" i="1"/>
  <c r="J2031" i="1"/>
  <c r="K2031" i="1" s="1"/>
  <c r="P2153" i="1" l="1"/>
  <c r="O2161" i="1"/>
  <c r="I2033" i="1"/>
  <c r="J2032" i="1"/>
  <c r="K2032" i="1" s="1"/>
  <c r="H2153" i="1"/>
  <c r="G2154" i="1"/>
  <c r="M2154" i="1"/>
  <c r="N2154" i="1" s="1"/>
  <c r="A2155" i="1"/>
  <c r="E2156" i="1" s="1"/>
  <c r="C2155" i="1"/>
  <c r="L2154" i="1"/>
  <c r="F2154" i="1"/>
  <c r="D2155" i="1"/>
  <c r="T2154" i="1"/>
  <c r="Q2031" i="1"/>
  <c r="R2031" i="1" s="1"/>
  <c r="B2030" i="1"/>
  <c r="P2154" i="1" l="1"/>
  <c r="B2031" i="1"/>
  <c r="Q2032" i="1"/>
  <c r="R2032" i="1" s="1"/>
  <c r="H2154" i="1"/>
  <c r="I2034" i="1"/>
  <c r="J2033" i="1"/>
  <c r="K2033" i="1" s="1"/>
  <c r="O2162" i="1"/>
  <c r="T2155" i="1"/>
  <c r="G2155" i="1"/>
  <c r="F2155" i="1"/>
  <c r="M2155" i="1"/>
  <c r="N2155" i="1" s="1"/>
  <c r="C2156" i="1"/>
  <c r="A2156" i="1"/>
  <c r="E2157" i="1" s="1"/>
  <c r="L2155" i="1"/>
  <c r="D2156" i="1"/>
  <c r="H2155" i="1" l="1"/>
  <c r="A2157" i="1"/>
  <c r="E2158" i="1" s="1"/>
  <c r="F2156" i="1"/>
  <c r="C2157" i="1"/>
  <c r="L2156" i="1"/>
  <c r="G2156" i="1"/>
  <c r="M2156" i="1"/>
  <c r="N2156" i="1" s="1"/>
  <c r="D2157" i="1"/>
  <c r="T2156" i="1"/>
  <c r="O2163" i="1"/>
  <c r="Q2033" i="1"/>
  <c r="R2033" i="1" s="1"/>
  <c r="P2155" i="1"/>
  <c r="I2035" i="1"/>
  <c r="J2034" i="1"/>
  <c r="K2034" i="1" s="1"/>
  <c r="B2032" i="1"/>
  <c r="H2156" i="1" l="1"/>
  <c r="B2033" i="1"/>
  <c r="I2036" i="1"/>
  <c r="J2035" i="1"/>
  <c r="K2035" i="1" s="1"/>
  <c r="O2164" i="1"/>
  <c r="P2156" i="1"/>
  <c r="C2158" i="1"/>
  <c r="F2157" i="1"/>
  <c r="L2157" i="1"/>
  <c r="A2158" i="1"/>
  <c r="E2159" i="1" s="1"/>
  <c r="G2157" i="1"/>
  <c r="D2158" i="1"/>
  <c r="T2157" i="1"/>
  <c r="M2157" i="1"/>
  <c r="N2157" i="1" s="1"/>
  <c r="Q2034" i="1"/>
  <c r="R2034" i="1" s="1"/>
  <c r="B2034" i="1" l="1"/>
  <c r="O2165" i="1"/>
  <c r="F2158" i="1"/>
  <c r="A2159" i="1"/>
  <c r="E2160" i="1" s="1"/>
  <c r="C2159" i="1"/>
  <c r="G2158" i="1"/>
  <c r="L2158" i="1"/>
  <c r="D2159" i="1"/>
  <c r="M2158" i="1"/>
  <c r="N2158" i="1" s="1"/>
  <c r="T2158" i="1"/>
  <c r="P2157" i="1"/>
  <c r="Q2035" i="1"/>
  <c r="R2035" i="1" s="1"/>
  <c r="H2157" i="1"/>
  <c r="I2037" i="1"/>
  <c r="J2036" i="1"/>
  <c r="K2036" i="1" s="1"/>
  <c r="H2158" i="1" l="1"/>
  <c r="Q2036" i="1"/>
  <c r="R2036" i="1" s="1"/>
  <c r="C2160" i="1"/>
  <c r="A2160" i="1"/>
  <c r="E2161" i="1" s="1"/>
  <c r="L2159" i="1"/>
  <c r="D2160" i="1"/>
  <c r="T2159" i="1"/>
  <c r="G2159" i="1"/>
  <c r="F2159" i="1"/>
  <c r="M2159" i="1"/>
  <c r="N2159" i="1" s="1"/>
  <c r="P2158" i="1"/>
  <c r="O2166" i="1"/>
  <c r="J2037" i="1"/>
  <c r="K2037" i="1" s="1"/>
  <c r="I2038" i="1"/>
  <c r="B2035" i="1"/>
  <c r="P2159" i="1" l="1"/>
  <c r="O2167" i="1"/>
  <c r="A2161" i="1"/>
  <c r="E2162" i="1" s="1"/>
  <c r="F2160" i="1"/>
  <c r="C2161" i="1"/>
  <c r="D2161" i="1"/>
  <c r="M2160" i="1"/>
  <c r="N2160" i="1" s="1"/>
  <c r="G2160" i="1"/>
  <c r="T2160" i="1"/>
  <c r="L2160" i="1"/>
  <c r="Q2037" i="1"/>
  <c r="R2037" i="1" s="1"/>
  <c r="B2036" i="1"/>
  <c r="I2039" i="1"/>
  <c r="J2038" i="1"/>
  <c r="K2038" i="1" s="1"/>
  <c r="H2159" i="1"/>
  <c r="P2160" i="1" l="1"/>
  <c r="F2161" i="1"/>
  <c r="T2161" i="1"/>
  <c r="M2161" i="1"/>
  <c r="N2161" i="1" s="1"/>
  <c r="D2162" i="1"/>
  <c r="L2161" i="1"/>
  <c r="G2161" i="1"/>
  <c r="A2162" i="1"/>
  <c r="E2163" i="1" s="1"/>
  <c r="C2162" i="1"/>
  <c r="H2160" i="1"/>
  <c r="Q2038" i="1"/>
  <c r="R2038" i="1" s="1"/>
  <c r="I2040" i="1"/>
  <c r="J2039" i="1"/>
  <c r="K2039" i="1" s="1"/>
  <c r="Q2039" i="1" s="1"/>
  <c r="O2168" i="1"/>
  <c r="B2037" i="1"/>
  <c r="P2161" i="1" l="1"/>
  <c r="B2038" i="1"/>
  <c r="O2169" i="1"/>
  <c r="H2161" i="1"/>
  <c r="B2039" i="1"/>
  <c r="R2039" i="1"/>
  <c r="L2162" i="1"/>
  <c r="A2163" i="1"/>
  <c r="E2164" i="1" s="1"/>
  <c r="G2162" i="1"/>
  <c r="D2163" i="1"/>
  <c r="T2162" i="1"/>
  <c r="C2163" i="1"/>
  <c r="F2162" i="1"/>
  <c r="M2162" i="1"/>
  <c r="N2162" i="1" s="1"/>
  <c r="J2040" i="1"/>
  <c r="K2040" i="1" s="1"/>
  <c r="I2041" i="1"/>
  <c r="H2162" i="1" l="1"/>
  <c r="O2170" i="1"/>
  <c r="G2163" i="1"/>
  <c r="A2164" i="1"/>
  <c r="E2165" i="1" s="1"/>
  <c r="C2164" i="1"/>
  <c r="F2163" i="1"/>
  <c r="M2163" i="1"/>
  <c r="N2163" i="1" s="1"/>
  <c r="T2163" i="1"/>
  <c r="L2163" i="1"/>
  <c r="D2164" i="1"/>
  <c r="Q2040" i="1"/>
  <c r="R2040" i="1" s="1"/>
  <c r="I2042" i="1"/>
  <c r="J2041" i="1"/>
  <c r="K2041" i="1" s="1"/>
  <c r="P2162" i="1"/>
  <c r="H2163" i="1" l="1"/>
  <c r="B2040" i="1"/>
  <c r="F2164" i="1"/>
  <c r="C2165" i="1"/>
  <c r="T2164" i="1"/>
  <c r="M2164" i="1"/>
  <c r="N2164" i="1" s="1"/>
  <c r="G2164" i="1"/>
  <c r="D2165" i="1"/>
  <c r="A2165" i="1"/>
  <c r="E2166" i="1" s="1"/>
  <c r="L2164" i="1"/>
  <c r="O2171" i="1"/>
  <c r="I2043" i="1"/>
  <c r="J2042" i="1"/>
  <c r="K2042" i="1" s="1"/>
  <c r="Q2041" i="1"/>
  <c r="R2041" i="1" s="1"/>
  <c r="P2163" i="1"/>
  <c r="B2041" i="1" l="1"/>
  <c r="I2044" i="1"/>
  <c r="J2043" i="1"/>
  <c r="K2043" i="1" s="1"/>
  <c r="Q2042" i="1"/>
  <c r="R2042" i="1" s="1"/>
  <c r="P2164" i="1"/>
  <c r="O2172" i="1"/>
  <c r="G2165" i="1"/>
  <c r="F2165" i="1"/>
  <c r="M2165" i="1"/>
  <c r="N2165" i="1" s="1"/>
  <c r="A2166" i="1"/>
  <c r="E2167" i="1" s="1"/>
  <c r="C2166" i="1"/>
  <c r="D2166" i="1"/>
  <c r="T2165" i="1"/>
  <c r="L2165" i="1"/>
  <c r="H2164" i="1"/>
  <c r="H2165" i="1" l="1"/>
  <c r="O2173" i="1"/>
  <c r="D2167" i="1"/>
  <c r="F2166" i="1"/>
  <c r="A2167" i="1"/>
  <c r="E2168" i="1" s="1"/>
  <c r="M2166" i="1"/>
  <c r="N2166" i="1" s="1"/>
  <c r="G2166" i="1"/>
  <c r="C2167" i="1"/>
  <c r="L2166" i="1"/>
  <c r="T2166" i="1"/>
  <c r="P2165" i="1"/>
  <c r="B2042" i="1"/>
  <c r="Q2043" i="1"/>
  <c r="R2043" i="1" s="1"/>
  <c r="I2045" i="1"/>
  <c r="J2044" i="1"/>
  <c r="K2044" i="1" s="1"/>
  <c r="H2166" i="1" l="1"/>
  <c r="B2043" i="1"/>
  <c r="A2168" i="1"/>
  <c r="E2169" i="1" s="1"/>
  <c r="L2167" i="1"/>
  <c r="T2167" i="1"/>
  <c r="D2168" i="1"/>
  <c r="G2167" i="1"/>
  <c r="C2168" i="1"/>
  <c r="M2167" i="1"/>
  <c r="N2167" i="1" s="1"/>
  <c r="F2167" i="1"/>
  <c r="Q2044" i="1"/>
  <c r="R2044" i="1" s="1"/>
  <c r="P2166" i="1"/>
  <c r="I2046" i="1"/>
  <c r="J2045" i="1"/>
  <c r="K2045" i="1" s="1"/>
  <c r="O2174" i="1"/>
  <c r="H2167" i="1" l="1"/>
  <c r="B2044" i="1"/>
  <c r="O2175" i="1"/>
  <c r="Q2045" i="1"/>
  <c r="R2045" i="1" s="1"/>
  <c r="T2168" i="1"/>
  <c r="C2169" i="1"/>
  <c r="D2169" i="1"/>
  <c r="G2168" i="1"/>
  <c r="L2168" i="1"/>
  <c r="F2168" i="1"/>
  <c r="A2169" i="1"/>
  <c r="E2170" i="1" s="1"/>
  <c r="M2168" i="1"/>
  <c r="N2168" i="1" s="1"/>
  <c r="I2047" i="1"/>
  <c r="J2046" i="1"/>
  <c r="K2046" i="1" s="1"/>
  <c r="P2167" i="1"/>
  <c r="P2168" i="1" l="1"/>
  <c r="H2168" i="1"/>
  <c r="C2170" i="1"/>
  <c r="G2169" i="1"/>
  <c r="A2170" i="1"/>
  <c r="E2171" i="1" s="1"/>
  <c r="F2169" i="1"/>
  <c r="T2169" i="1"/>
  <c r="L2169" i="1"/>
  <c r="M2169" i="1"/>
  <c r="N2169" i="1" s="1"/>
  <c r="D2170" i="1"/>
  <c r="B2045" i="1"/>
  <c r="Q2046" i="1"/>
  <c r="R2046" i="1" s="1"/>
  <c r="I2048" i="1"/>
  <c r="J2048" i="1" s="1"/>
  <c r="J2047" i="1"/>
  <c r="K2047" i="1" s="1"/>
  <c r="O2176" i="1"/>
  <c r="P2169" i="1" l="1"/>
  <c r="B2046" i="1"/>
  <c r="K2048" i="1"/>
  <c r="I2049" i="1"/>
  <c r="A2171" i="1"/>
  <c r="D2171" i="1" s="1"/>
  <c r="G2170" i="1"/>
  <c r="C2171" i="1"/>
  <c r="F2170" i="1"/>
  <c r="L2170" i="1"/>
  <c r="T2170" i="1"/>
  <c r="M2170" i="1"/>
  <c r="N2170" i="1" s="1"/>
  <c r="O2177" i="1"/>
  <c r="H2169" i="1"/>
  <c r="Q2047" i="1"/>
  <c r="R2047" i="1" s="1"/>
  <c r="E2172" i="1" l="1"/>
  <c r="P2170" i="1"/>
  <c r="O2178" i="1"/>
  <c r="H2170" i="1"/>
  <c r="B2047" i="1"/>
  <c r="C2172" i="1"/>
  <c r="A2172" i="1"/>
  <c r="L2171" i="1"/>
  <c r="G2171" i="1"/>
  <c r="T2171" i="1"/>
  <c r="F2171" i="1"/>
  <c r="M2171" i="1"/>
  <c r="N2171" i="1" s="1"/>
  <c r="D2172" i="1"/>
  <c r="I2050" i="1"/>
  <c r="J2049" i="1"/>
  <c r="K2049" i="1" s="1"/>
  <c r="Q2048" i="1"/>
  <c r="B2048" i="1" s="1"/>
  <c r="U2048" i="1" s="1"/>
  <c r="E2173" i="1" l="1"/>
  <c r="H2171" i="1"/>
  <c r="G2172" i="1"/>
  <c r="T2172" i="1"/>
  <c r="F2172" i="1"/>
  <c r="M2172" i="1"/>
  <c r="N2172" i="1" s="1"/>
  <c r="D2173" i="1"/>
  <c r="C2173" i="1"/>
  <c r="A2173" i="1"/>
  <c r="E2174" i="1" s="1"/>
  <c r="L2172" i="1"/>
  <c r="R2048" i="1"/>
  <c r="I2051" i="1"/>
  <c r="J2050" i="1"/>
  <c r="K2050" i="1" s="1"/>
  <c r="P2171" i="1"/>
  <c r="Q2049" i="1"/>
  <c r="R2049" i="1" s="1"/>
  <c r="O2179" i="1"/>
  <c r="P2172" i="1" l="1"/>
  <c r="Q2050" i="1"/>
  <c r="R2050" i="1" s="1"/>
  <c r="M2173" i="1"/>
  <c r="N2173" i="1" s="1"/>
  <c r="D2174" i="1"/>
  <c r="F2173" i="1"/>
  <c r="A2174" i="1"/>
  <c r="E2175" i="1" s="1"/>
  <c r="L2173" i="1"/>
  <c r="C2174" i="1"/>
  <c r="G2173" i="1"/>
  <c r="T2173" i="1"/>
  <c r="I2052" i="1"/>
  <c r="J2051" i="1"/>
  <c r="K2051" i="1" s="1"/>
  <c r="Q2051" i="1" s="1"/>
  <c r="O2180" i="1"/>
  <c r="B2049" i="1"/>
  <c r="H2172" i="1"/>
  <c r="H2173" i="1" l="1"/>
  <c r="O2181" i="1"/>
  <c r="F2174" i="1"/>
  <c r="M2174" i="1"/>
  <c r="N2174" i="1" s="1"/>
  <c r="D2175" i="1"/>
  <c r="G2174" i="1"/>
  <c r="L2174" i="1"/>
  <c r="C2175" i="1"/>
  <c r="T2174" i="1"/>
  <c r="A2175" i="1"/>
  <c r="E2176" i="1" s="1"/>
  <c r="B2051" i="1"/>
  <c r="R2051" i="1"/>
  <c r="P2173" i="1"/>
  <c r="I2053" i="1"/>
  <c r="J2052" i="1"/>
  <c r="K2052" i="1" s="1"/>
  <c r="B2050" i="1"/>
  <c r="H2174" i="1" l="1"/>
  <c r="I2054" i="1"/>
  <c r="J2053" i="1"/>
  <c r="K2053" i="1" s="1"/>
  <c r="P2174" i="1"/>
  <c r="M2175" i="1"/>
  <c r="N2175" i="1" s="1"/>
  <c r="G2175" i="1"/>
  <c r="F2175" i="1"/>
  <c r="D2176" i="1"/>
  <c r="L2175" i="1"/>
  <c r="C2176" i="1"/>
  <c r="A2176" i="1"/>
  <c r="E2177" i="1" s="1"/>
  <c r="T2175" i="1"/>
  <c r="O2182" i="1"/>
  <c r="Q2052" i="1"/>
  <c r="R2052" i="1" s="1"/>
  <c r="P2175" i="1" l="1"/>
  <c r="B2052" i="1"/>
  <c r="H2175" i="1"/>
  <c r="D2177" i="1"/>
  <c r="L2176" i="1"/>
  <c r="C2177" i="1"/>
  <c r="A2177" i="1"/>
  <c r="E2178" i="1" s="1"/>
  <c r="M2176" i="1"/>
  <c r="N2176" i="1" s="1"/>
  <c r="T2176" i="1"/>
  <c r="G2176" i="1"/>
  <c r="F2176" i="1"/>
  <c r="O2183" i="1"/>
  <c r="Q2053" i="1"/>
  <c r="R2053" i="1" s="1"/>
  <c r="I2055" i="1"/>
  <c r="J2054" i="1"/>
  <c r="K2054" i="1" s="1"/>
  <c r="P2176" i="1" l="1"/>
  <c r="O2184" i="1"/>
  <c r="G2177" i="1"/>
  <c r="L2177" i="1"/>
  <c r="M2177" i="1"/>
  <c r="N2177" i="1" s="1"/>
  <c r="T2177" i="1"/>
  <c r="D2178" i="1"/>
  <c r="F2177" i="1"/>
  <c r="A2178" i="1"/>
  <c r="E2179" i="1" s="1"/>
  <c r="C2178" i="1"/>
  <c r="H2176" i="1"/>
  <c r="B2053" i="1"/>
  <c r="Q2054" i="1"/>
  <c r="R2054" i="1" s="1"/>
  <c r="I2056" i="1"/>
  <c r="J2055" i="1"/>
  <c r="K2055" i="1" s="1"/>
  <c r="H2177" i="1" l="1"/>
  <c r="Q2055" i="1"/>
  <c r="R2055" i="1" s="1"/>
  <c r="I2057" i="1"/>
  <c r="J2056" i="1"/>
  <c r="K2056" i="1" s="1"/>
  <c r="D2179" i="1"/>
  <c r="C2179" i="1"/>
  <c r="M2178" i="1"/>
  <c r="N2178" i="1" s="1"/>
  <c r="T2178" i="1"/>
  <c r="A2179" i="1"/>
  <c r="E2180" i="1" s="1"/>
  <c r="F2178" i="1"/>
  <c r="G2178" i="1"/>
  <c r="L2178" i="1"/>
  <c r="P2177" i="1"/>
  <c r="O2185" i="1"/>
  <c r="B2054" i="1"/>
  <c r="H2178" i="1" l="1"/>
  <c r="I2058" i="1"/>
  <c r="J2057" i="1"/>
  <c r="K2057" i="1" s="1"/>
  <c r="Q2057" i="1" s="1"/>
  <c r="L2179" i="1"/>
  <c r="G2179" i="1"/>
  <c r="T2179" i="1"/>
  <c r="C2180" i="1"/>
  <c r="M2179" i="1"/>
  <c r="N2179" i="1" s="1"/>
  <c r="A2180" i="1"/>
  <c r="E2181" i="1" s="1"/>
  <c r="F2179" i="1"/>
  <c r="D2180" i="1"/>
  <c r="P2178" i="1"/>
  <c r="B2055" i="1"/>
  <c r="O2186" i="1"/>
  <c r="Q2056" i="1"/>
  <c r="R2056" i="1" s="1"/>
  <c r="B2056" i="1" l="1"/>
  <c r="P2179" i="1"/>
  <c r="O2187" i="1"/>
  <c r="T2180" i="1"/>
  <c r="D2181" i="1"/>
  <c r="M2180" i="1"/>
  <c r="N2180" i="1" s="1"/>
  <c r="C2181" i="1"/>
  <c r="F2180" i="1"/>
  <c r="G2180" i="1"/>
  <c r="A2181" i="1"/>
  <c r="E2182" i="1" s="1"/>
  <c r="L2180" i="1"/>
  <c r="B2057" i="1"/>
  <c r="R2057" i="1"/>
  <c r="I2059" i="1"/>
  <c r="J2058" i="1"/>
  <c r="K2058" i="1" s="1"/>
  <c r="H2179" i="1"/>
  <c r="O2188" i="1" l="1"/>
  <c r="Q2058" i="1"/>
  <c r="R2058" i="1" s="1"/>
  <c r="T2181" i="1"/>
  <c r="L2181" i="1"/>
  <c r="F2181" i="1"/>
  <c r="D2182" i="1"/>
  <c r="A2182" i="1"/>
  <c r="E2183" i="1" s="1"/>
  <c r="G2181" i="1"/>
  <c r="C2182" i="1"/>
  <c r="M2181" i="1"/>
  <c r="N2181" i="1" s="1"/>
  <c r="I2060" i="1"/>
  <c r="J2059" i="1"/>
  <c r="K2059" i="1" s="1"/>
  <c r="P2180" i="1"/>
  <c r="H2180" i="1"/>
  <c r="H2181" i="1" l="1"/>
  <c r="Q2059" i="1"/>
  <c r="R2059" i="1" s="1"/>
  <c r="P2181" i="1"/>
  <c r="I2061" i="1"/>
  <c r="J2060" i="1"/>
  <c r="K2060" i="1" s="1"/>
  <c r="L2182" i="1"/>
  <c r="A2183" i="1"/>
  <c r="E2184" i="1" s="1"/>
  <c r="M2182" i="1"/>
  <c r="N2182" i="1" s="1"/>
  <c r="D2183" i="1"/>
  <c r="C2183" i="1"/>
  <c r="T2182" i="1"/>
  <c r="F2182" i="1"/>
  <c r="G2182" i="1"/>
  <c r="O2189" i="1"/>
  <c r="B2058" i="1"/>
  <c r="H2182" i="1" l="1"/>
  <c r="Q2060" i="1"/>
  <c r="R2060" i="1" s="1"/>
  <c r="I2062" i="1"/>
  <c r="J2061" i="1"/>
  <c r="K2061" i="1" s="1"/>
  <c r="B2059" i="1"/>
  <c r="O2190" i="1"/>
  <c r="A2184" i="1"/>
  <c r="E2185" i="1" s="1"/>
  <c r="L2183" i="1"/>
  <c r="M2183" i="1"/>
  <c r="N2183" i="1" s="1"/>
  <c r="G2183" i="1"/>
  <c r="T2183" i="1"/>
  <c r="D2184" i="1"/>
  <c r="F2183" i="1"/>
  <c r="C2184" i="1"/>
  <c r="P2182" i="1"/>
  <c r="H2183" i="1" l="1"/>
  <c r="Q2061" i="1"/>
  <c r="R2061" i="1" s="1"/>
  <c r="I2063" i="1"/>
  <c r="J2062" i="1"/>
  <c r="K2062" i="1" s="1"/>
  <c r="B2060" i="1"/>
  <c r="P2183" i="1"/>
  <c r="O2191" i="1"/>
  <c r="D2185" i="1"/>
  <c r="A2185" i="1"/>
  <c r="E2186" i="1" s="1"/>
  <c r="T2184" i="1"/>
  <c r="C2185" i="1"/>
  <c r="M2184" i="1"/>
  <c r="N2184" i="1" s="1"/>
  <c r="G2184" i="1"/>
  <c r="F2184" i="1"/>
  <c r="L2184" i="1"/>
  <c r="H2184" i="1" l="1"/>
  <c r="Q2062" i="1"/>
  <c r="R2062" i="1" s="1"/>
  <c r="I2064" i="1"/>
  <c r="J2063" i="1"/>
  <c r="K2063" i="1" s="1"/>
  <c r="P2184" i="1"/>
  <c r="B2061" i="1"/>
  <c r="G2185" i="1"/>
  <c r="M2185" i="1"/>
  <c r="N2185" i="1" s="1"/>
  <c r="C2186" i="1"/>
  <c r="A2186" i="1"/>
  <c r="E2187" i="1" s="1"/>
  <c r="T2185" i="1"/>
  <c r="D2186" i="1"/>
  <c r="L2185" i="1"/>
  <c r="F2185" i="1"/>
  <c r="O2192" i="1"/>
  <c r="H2185" i="1" l="1"/>
  <c r="B2062" i="1"/>
  <c r="Q2063" i="1"/>
  <c r="R2063" i="1" s="1"/>
  <c r="T2186" i="1"/>
  <c r="A2187" i="1"/>
  <c r="E2188" i="1" s="1"/>
  <c r="D2187" i="1"/>
  <c r="L2186" i="1"/>
  <c r="F2186" i="1"/>
  <c r="C2187" i="1"/>
  <c r="M2186" i="1"/>
  <c r="N2186" i="1" s="1"/>
  <c r="G2186" i="1"/>
  <c r="I2065" i="1"/>
  <c r="J2064" i="1"/>
  <c r="K2064" i="1" s="1"/>
  <c r="O2193" i="1"/>
  <c r="P2185" i="1"/>
  <c r="H2186" i="1" l="1"/>
  <c r="B2063" i="1"/>
  <c r="Q2064" i="1"/>
  <c r="R2064" i="1" s="1"/>
  <c r="I2066" i="1"/>
  <c r="J2065" i="1"/>
  <c r="K2065" i="1" s="1"/>
  <c r="C2188" i="1"/>
  <c r="A2188" i="1"/>
  <c r="E2189" i="1" s="1"/>
  <c r="T2187" i="1"/>
  <c r="D2188" i="1"/>
  <c r="L2187" i="1"/>
  <c r="G2187" i="1"/>
  <c r="F2187" i="1"/>
  <c r="M2187" i="1"/>
  <c r="N2187" i="1" s="1"/>
  <c r="O2194" i="1"/>
  <c r="P2186" i="1"/>
  <c r="H2187" i="1" l="1"/>
  <c r="B2064" i="1"/>
  <c r="D2189" i="1"/>
  <c r="F2188" i="1"/>
  <c r="L2188" i="1"/>
  <c r="A2189" i="1"/>
  <c r="E2190" i="1" s="1"/>
  <c r="C2189" i="1"/>
  <c r="M2188" i="1"/>
  <c r="N2188" i="1" s="1"/>
  <c r="G2188" i="1"/>
  <c r="T2188" i="1"/>
  <c r="P2187" i="1"/>
  <c r="I2067" i="1"/>
  <c r="J2066" i="1"/>
  <c r="K2066" i="1" s="1"/>
  <c r="Q2065" i="1"/>
  <c r="R2065" i="1" s="1"/>
  <c r="O2195" i="1"/>
  <c r="H2188" i="1" l="1"/>
  <c r="B2065" i="1"/>
  <c r="Q2066" i="1"/>
  <c r="R2066" i="1" s="1"/>
  <c r="D2190" i="1"/>
  <c r="M2189" i="1"/>
  <c r="N2189" i="1" s="1"/>
  <c r="C2190" i="1"/>
  <c r="A2190" i="1"/>
  <c r="E2191" i="1" s="1"/>
  <c r="G2189" i="1"/>
  <c r="L2189" i="1"/>
  <c r="F2189" i="1"/>
  <c r="T2189" i="1"/>
  <c r="I2068" i="1"/>
  <c r="J2067" i="1"/>
  <c r="K2067" i="1" s="1"/>
  <c r="P2188" i="1"/>
  <c r="O2196" i="1"/>
  <c r="H2189" i="1" l="1"/>
  <c r="L2190" i="1"/>
  <c r="G2190" i="1"/>
  <c r="M2190" i="1"/>
  <c r="N2190" i="1" s="1"/>
  <c r="A2191" i="1"/>
  <c r="E2192" i="1" s="1"/>
  <c r="T2190" i="1"/>
  <c r="D2191" i="1"/>
  <c r="F2190" i="1"/>
  <c r="C2191" i="1"/>
  <c r="Q2067" i="1"/>
  <c r="R2067" i="1" s="1"/>
  <c r="I2069" i="1"/>
  <c r="J2068" i="1"/>
  <c r="K2068" i="1" s="1"/>
  <c r="O2197" i="1"/>
  <c r="B2066" i="1"/>
  <c r="P2189" i="1"/>
  <c r="H2190" i="1" l="1"/>
  <c r="O2198" i="1"/>
  <c r="A2192" i="1"/>
  <c r="E2193" i="1" s="1"/>
  <c r="T2191" i="1"/>
  <c r="D2192" i="1"/>
  <c r="L2191" i="1"/>
  <c r="G2191" i="1"/>
  <c r="F2191" i="1"/>
  <c r="M2191" i="1"/>
  <c r="N2191" i="1" s="1"/>
  <c r="C2192" i="1"/>
  <c r="B2067" i="1"/>
  <c r="I2070" i="1"/>
  <c r="J2069" i="1"/>
  <c r="K2069" i="1" s="1"/>
  <c r="Q2068" i="1"/>
  <c r="R2068" i="1" s="1"/>
  <c r="P2190" i="1"/>
  <c r="H2191" i="1" l="1"/>
  <c r="B2068" i="1"/>
  <c r="F2192" i="1"/>
  <c r="C2193" i="1"/>
  <c r="G2192" i="1"/>
  <c r="L2192" i="1"/>
  <c r="T2192" i="1"/>
  <c r="A2193" i="1"/>
  <c r="E2194" i="1" s="1"/>
  <c r="D2193" i="1"/>
  <c r="M2192" i="1"/>
  <c r="N2192" i="1" s="1"/>
  <c r="Q2069" i="1"/>
  <c r="R2069" i="1" s="1"/>
  <c r="P2191" i="1"/>
  <c r="O2199" i="1"/>
  <c r="J2070" i="1"/>
  <c r="K2070" i="1" s="1"/>
  <c r="I2071" i="1"/>
  <c r="I2072" i="1" l="1"/>
  <c r="J2071" i="1"/>
  <c r="K2071" i="1" s="1"/>
  <c r="Q2070" i="1"/>
  <c r="R2070" i="1" s="1"/>
  <c r="P2192" i="1"/>
  <c r="H2192" i="1"/>
  <c r="O2200" i="1"/>
  <c r="B2069" i="1"/>
  <c r="M2193" i="1"/>
  <c r="N2193" i="1" s="1"/>
  <c r="C2194" i="1"/>
  <c r="A2194" i="1"/>
  <c r="E2195" i="1" s="1"/>
  <c r="T2193" i="1"/>
  <c r="D2194" i="1"/>
  <c r="L2193" i="1"/>
  <c r="F2193" i="1"/>
  <c r="G2193" i="1"/>
  <c r="H2193" i="1" l="1"/>
  <c r="B2070" i="1"/>
  <c r="P2193" i="1"/>
  <c r="O2201" i="1"/>
  <c r="Q2071" i="1"/>
  <c r="R2071" i="1" s="1"/>
  <c r="T2194" i="1"/>
  <c r="A2195" i="1"/>
  <c r="E2196" i="1" s="1"/>
  <c r="D2195" i="1"/>
  <c r="G2194" i="1"/>
  <c r="M2194" i="1"/>
  <c r="N2194" i="1" s="1"/>
  <c r="F2194" i="1"/>
  <c r="C2195" i="1"/>
  <c r="L2194" i="1"/>
  <c r="I2073" i="1"/>
  <c r="J2072" i="1"/>
  <c r="K2072" i="1" s="1"/>
  <c r="H2194" i="1" l="1"/>
  <c r="I2074" i="1"/>
  <c r="J2073" i="1"/>
  <c r="K2073" i="1" s="1"/>
  <c r="F2195" i="1"/>
  <c r="C2196" i="1"/>
  <c r="M2195" i="1"/>
  <c r="N2195" i="1" s="1"/>
  <c r="A2196" i="1"/>
  <c r="E2197" i="1" s="1"/>
  <c r="G2195" i="1"/>
  <c r="D2196" i="1"/>
  <c r="L2195" i="1"/>
  <c r="T2195" i="1"/>
  <c r="B2071" i="1"/>
  <c r="Q2072" i="1"/>
  <c r="R2072" i="1" s="1"/>
  <c r="P2194" i="1"/>
  <c r="O2202" i="1"/>
  <c r="H2195" i="1" l="1"/>
  <c r="L2196" i="1"/>
  <c r="G2196" i="1"/>
  <c r="T2196" i="1"/>
  <c r="A2197" i="1"/>
  <c r="E2198" i="1" s="1"/>
  <c r="D2197" i="1"/>
  <c r="F2196" i="1"/>
  <c r="C2197" i="1"/>
  <c r="M2196" i="1"/>
  <c r="N2196" i="1" s="1"/>
  <c r="O2203" i="1"/>
  <c r="P2195" i="1"/>
  <c r="Q2073" i="1"/>
  <c r="R2073" i="1" s="1"/>
  <c r="B2072" i="1"/>
  <c r="I2075" i="1"/>
  <c r="J2074" i="1"/>
  <c r="K2074" i="1" s="1"/>
  <c r="P2196" i="1" l="1"/>
  <c r="H2196" i="1"/>
  <c r="A2198" i="1"/>
  <c r="E2199" i="1" s="1"/>
  <c r="C2198" i="1"/>
  <c r="T2197" i="1"/>
  <c r="D2198" i="1"/>
  <c r="M2197" i="1"/>
  <c r="N2197" i="1" s="1"/>
  <c r="G2197" i="1"/>
  <c r="F2197" i="1"/>
  <c r="L2197" i="1"/>
  <c r="Q2074" i="1"/>
  <c r="R2074" i="1" s="1"/>
  <c r="O2204" i="1"/>
  <c r="I2076" i="1"/>
  <c r="J2075" i="1"/>
  <c r="K2075" i="1" s="1"/>
  <c r="B2073" i="1"/>
  <c r="H2197" i="1" l="1"/>
  <c r="B2074" i="1"/>
  <c r="O2205" i="1"/>
  <c r="F2198" i="1"/>
  <c r="D2199" i="1"/>
  <c r="L2198" i="1"/>
  <c r="A2199" i="1"/>
  <c r="E2200" i="1" s="1"/>
  <c r="C2199" i="1"/>
  <c r="M2198" i="1"/>
  <c r="N2198" i="1" s="1"/>
  <c r="G2198" i="1"/>
  <c r="T2198" i="1"/>
  <c r="Q2075" i="1"/>
  <c r="R2075" i="1" s="1"/>
  <c r="I2077" i="1"/>
  <c r="J2076" i="1"/>
  <c r="K2076" i="1" s="1"/>
  <c r="P2197" i="1"/>
  <c r="P2198" i="1" l="1"/>
  <c r="H2198" i="1"/>
  <c r="O2206" i="1"/>
  <c r="I2078" i="1"/>
  <c r="J2077" i="1"/>
  <c r="K2077" i="1" s="1"/>
  <c r="B2075" i="1"/>
  <c r="G2199" i="1"/>
  <c r="T2199" i="1"/>
  <c r="F2199" i="1"/>
  <c r="L2199" i="1"/>
  <c r="D2200" i="1"/>
  <c r="C2200" i="1"/>
  <c r="M2199" i="1"/>
  <c r="N2199" i="1" s="1"/>
  <c r="A2200" i="1"/>
  <c r="E2201" i="1" s="1"/>
  <c r="Q2076" i="1"/>
  <c r="R2076" i="1" s="1"/>
  <c r="P2199" i="1" l="1"/>
  <c r="B2076" i="1"/>
  <c r="Q2077" i="1"/>
  <c r="R2077" i="1" s="1"/>
  <c r="I2079" i="1"/>
  <c r="J2079" i="1" s="1"/>
  <c r="J2078" i="1"/>
  <c r="K2078" i="1" s="1"/>
  <c r="O2207" i="1"/>
  <c r="M2200" i="1"/>
  <c r="N2200" i="1" s="1"/>
  <c r="T2200" i="1"/>
  <c r="L2200" i="1"/>
  <c r="F2200" i="1"/>
  <c r="A2201" i="1"/>
  <c r="E2202" i="1" s="1"/>
  <c r="G2200" i="1"/>
  <c r="D2201" i="1"/>
  <c r="C2201" i="1"/>
  <c r="H2199" i="1"/>
  <c r="H2200" i="1" l="1"/>
  <c r="B2077" i="1"/>
  <c r="O2208" i="1"/>
  <c r="Q2078" i="1"/>
  <c r="R2078" i="1" s="1"/>
  <c r="M2201" i="1"/>
  <c r="L2201" i="1"/>
  <c r="T2201" i="1"/>
  <c r="C2202" i="1"/>
  <c r="G2201" i="1"/>
  <c r="F2201" i="1"/>
  <c r="A2202" i="1"/>
  <c r="D2202" i="1" s="1"/>
  <c r="P2200" i="1"/>
  <c r="K2079" i="1"/>
  <c r="I2080" i="1"/>
  <c r="E2203" i="1" l="1"/>
  <c r="H2201" i="1"/>
  <c r="P2201" i="1"/>
  <c r="Q2079" i="1"/>
  <c r="B2079" i="1" s="1"/>
  <c r="U2079" i="1" s="1"/>
  <c r="T2202" i="1"/>
  <c r="D2203" i="1"/>
  <c r="A2203" i="1"/>
  <c r="E2204" i="1" s="1"/>
  <c r="L2202" i="1"/>
  <c r="F2202" i="1"/>
  <c r="G2202" i="1"/>
  <c r="M2202" i="1"/>
  <c r="N2202" i="1" s="1"/>
  <c r="C2203" i="1"/>
  <c r="B2078" i="1"/>
  <c r="O2209" i="1"/>
  <c r="I2081" i="1"/>
  <c r="J2080" i="1"/>
  <c r="K2080" i="1" s="1"/>
  <c r="P2202" i="1" l="1"/>
  <c r="M2203" i="1"/>
  <c r="N2203" i="1" s="1"/>
  <c r="D2204" i="1"/>
  <c r="G2203" i="1"/>
  <c r="C2204" i="1"/>
  <c r="L2203" i="1"/>
  <c r="A2204" i="1"/>
  <c r="E2205" i="1" s="1"/>
  <c r="T2203" i="1"/>
  <c r="F2203" i="1"/>
  <c r="H2202" i="1"/>
  <c r="Q2080" i="1"/>
  <c r="R2080" i="1" s="1"/>
  <c r="O2210" i="1"/>
  <c r="I2082" i="1"/>
  <c r="J2081" i="1"/>
  <c r="K2081" i="1" s="1"/>
  <c r="Q2081" i="1" s="1"/>
  <c r="R2079" i="1"/>
  <c r="P2203" i="1" l="1"/>
  <c r="B2080" i="1"/>
  <c r="T2204" i="1"/>
  <c r="L2204" i="1"/>
  <c r="C2205" i="1"/>
  <c r="A2205" i="1"/>
  <c r="E2206" i="1" s="1"/>
  <c r="F2204" i="1"/>
  <c r="M2204" i="1"/>
  <c r="N2204" i="1" s="1"/>
  <c r="D2205" i="1"/>
  <c r="G2204" i="1"/>
  <c r="H2203" i="1"/>
  <c r="B2081" i="1"/>
  <c r="R2081" i="1"/>
  <c r="I2083" i="1"/>
  <c r="J2082" i="1"/>
  <c r="K2082" i="1" s="1"/>
  <c r="O2211" i="1"/>
  <c r="H2204" i="1" l="1"/>
  <c r="P2204" i="1"/>
  <c r="C2206" i="1"/>
  <c r="G2205" i="1"/>
  <c r="A2206" i="1"/>
  <c r="E2207" i="1" s="1"/>
  <c r="T2205" i="1"/>
  <c r="D2206" i="1"/>
  <c r="L2205" i="1"/>
  <c r="F2205" i="1"/>
  <c r="M2205" i="1"/>
  <c r="N2205" i="1" s="1"/>
  <c r="O2212" i="1"/>
  <c r="Q2082" i="1"/>
  <c r="R2082" i="1" s="1"/>
  <c r="I2084" i="1"/>
  <c r="J2083" i="1"/>
  <c r="K2083" i="1" s="1"/>
  <c r="H2205" i="1" l="1"/>
  <c r="A2207" i="1"/>
  <c r="E2208" i="1" s="1"/>
  <c r="G2206" i="1"/>
  <c r="C2207" i="1"/>
  <c r="D2207" i="1"/>
  <c r="M2206" i="1"/>
  <c r="N2206" i="1" s="1"/>
  <c r="T2206" i="1"/>
  <c r="L2206" i="1"/>
  <c r="F2206" i="1"/>
  <c r="Q2083" i="1"/>
  <c r="R2083" i="1" s="1"/>
  <c r="O2213" i="1"/>
  <c r="J2084" i="1"/>
  <c r="K2084" i="1" s="1"/>
  <c r="I2085" i="1"/>
  <c r="P2205" i="1"/>
  <c r="B2082" i="1"/>
  <c r="P2206" i="1" l="1"/>
  <c r="H2206" i="1"/>
  <c r="B2083" i="1"/>
  <c r="Q2084" i="1"/>
  <c r="R2084" i="1" s="1"/>
  <c r="O2214" i="1"/>
  <c r="D2208" i="1"/>
  <c r="A2208" i="1"/>
  <c r="E2209" i="1" s="1"/>
  <c r="L2207" i="1"/>
  <c r="F2207" i="1"/>
  <c r="G2207" i="1"/>
  <c r="M2207" i="1"/>
  <c r="N2207" i="1" s="1"/>
  <c r="T2207" i="1"/>
  <c r="C2208" i="1"/>
  <c r="I2086" i="1"/>
  <c r="J2085" i="1"/>
  <c r="K2085" i="1" s="1"/>
  <c r="Q2085" i="1" l="1"/>
  <c r="R2085" i="1" s="1"/>
  <c r="P2207" i="1"/>
  <c r="O2215" i="1"/>
  <c r="I2087" i="1"/>
  <c r="J2086" i="1"/>
  <c r="K2086" i="1" s="1"/>
  <c r="G2208" i="1"/>
  <c r="D2209" i="1"/>
  <c r="F2208" i="1"/>
  <c r="M2208" i="1"/>
  <c r="N2208" i="1" s="1"/>
  <c r="C2209" i="1"/>
  <c r="A2209" i="1"/>
  <c r="E2210" i="1" s="1"/>
  <c r="L2208" i="1"/>
  <c r="T2208" i="1"/>
  <c r="B2084" i="1"/>
  <c r="H2207" i="1"/>
  <c r="P2208" i="1" l="1"/>
  <c r="Q2086" i="1"/>
  <c r="R2086" i="1" s="1"/>
  <c r="T2209" i="1"/>
  <c r="D2210" i="1"/>
  <c r="L2209" i="1"/>
  <c r="G2209" i="1"/>
  <c r="F2209" i="1"/>
  <c r="M2209" i="1"/>
  <c r="N2209" i="1" s="1"/>
  <c r="C2210" i="1"/>
  <c r="A2210" i="1"/>
  <c r="E2211" i="1" s="1"/>
  <c r="O2216" i="1"/>
  <c r="I2088" i="1"/>
  <c r="J2087" i="1"/>
  <c r="K2087" i="1" s="1"/>
  <c r="B2085" i="1"/>
  <c r="H2208" i="1"/>
  <c r="Q2087" i="1" l="1"/>
  <c r="R2087" i="1" s="1"/>
  <c r="P2209" i="1"/>
  <c r="H2209" i="1"/>
  <c r="I2089" i="1"/>
  <c r="J2088" i="1"/>
  <c r="K2088" i="1" s="1"/>
  <c r="G2210" i="1"/>
  <c r="T2210" i="1"/>
  <c r="F2210" i="1"/>
  <c r="M2210" i="1"/>
  <c r="N2210" i="1" s="1"/>
  <c r="A2211" i="1"/>
  <c r="E2212" i="1" s="1"/>
  <c r="C2211" i="1"/>
  <c r="L2210" i="1"/>
  <c r="D2211" i="1"/>
  <c r="B2086" i="1"/>
  <c r="O2217" i="1"/>
  <c r="H2210" i="1" l="1"/>
  <c r="P2210" i="1"/>
  <c r="Q2088" i="1"/>
  <c r="R2088" i="1" s="1"/>
  <c r="I2090" i="1"/>
  <c r="J2089" i="1"/>
  <c r="K2089" i="1" s="1"/>
  <c r="Q2089" i="1" s="1"/>
  <c r="C2212" i="1"/>
  <c r="M2211" i="1"/>
  <c r="N2211" i="1" s="1"/>
  <c r="A2212" i="1"/>
  <c r="E2213" i="1" s="1"/>
  <c r="G2211" i="1"/>
  <c r="L2211" i="1"/>
  <c r="T2211" i="1"/>
  <c r="D2212" i="1"/>
  <c r="F2211" i="1"/>
  <c r="B2087" i="1"/>
  <c r="O2218" i="1"/>
  <c r="P2211" i="1" l="1"/>
  <c r="G2212" i="1"/>
  <c r="M2212" i="1"/>
  <c r="N2212" i="1" s="1"/>
  <c r="C2213" i="1"/>
  <c r="A2213" i="1"/>
  <c r="E2214" i="1" s="1"/>
  <c r="L2212" i="1"/>
  <c r="T2212" i="1"/>
  <c r="D2213" i="1"/>
  <c r="F2212" i="1"/>
  <c r="B2089" i="1"/>
  <c r="R2089" i="1"/>
  <c r="H2211" i="1"/>
  <c r="I2091" i="1"/>
  <c r="J2090" i="1"/>
  <c r="K2090" i="1" s="1"/>
  <c r="B2088" i="1"/>
  <c r="O2219" i="1"/>
  <c r="P2212" i="1" l="1"/>
  <c r="I2092" i="1"/>
  <c r="J2091" i="1"/>
  <c r="K2091" i="1" s="1"/>
  <c r="D2214" i="1"/>
  <c r="L2213" i="1"/>
  <c r="T2213" i="1"/>
  <c r="F2213" i="1"/>
  <c r="A2214" i="1"/>
  <c r="E2215" i="1" s="1"/>
  <c r="M2213" i="1"/>
  <c r="N2213" i="1" s="1"/>
  <c r="G2213" i="1"/>
  <c r="C2214" i="1"/>
  <c r="Q2090" i="1"/>
  <c r="R2090" i="1" s="1"/>
  <c r="H2212" i="1"/>
  <c r="O2220" i="1"/>
  <c r="H2213" i="1" l="1"/>
  <c r="B2090" i="1"/>
  <c r="O2221" i="1"/>
  <c r="C2215" i="1"/>
  <c r="A2215" i="1"/>
  <c r="E2216" i="1" s="1"/>
  <c r="L2214" i="1"/>
  <c r="G2214" i="1"/>
  <c r="M2214" i="1"/>
  <c r="N2214" i="1" s="1"/>
  <c r="T2214" i="1"/>
  <c r="D2215" i="1"/>
  <c r="F2214" i="1"/>
  <c r="Q2091" i="1"/>
  <c r="R2091" i="1" s="1"/>
  <c r="P2213" i="1"/>
  <c r="I2093" i="1"/>
  <c r="J2092" i="1"/>
  <c r="K2092" i="1" s="1"/>
  <c r="P2214" i="1" l="1"/>
  <c r="C2216" i="1"/>
  <c r="A2216" i="1"/>
  <c r="E2217" i="1" s="1"/>
  <c r="T2215" i="1"/>
  <c r="L2215" i="1"/>
  <c r="D2216" i="1"/>
  <c r="F2215" i="1"/>
  <c r="G2215" i="1"/>
  <c r="M2215" i="1"/>
  <c r="N2215" i="1" s="1"/>
  <c r="I2094" i="1"/>
  <c r="J2093" i="1"/>
  <c r="K2093" i="1" s="1"/>
  <c r="O2222" i="1"/>
  <c r="Q2092" i="1"/>
  <c r="R2092" i="1" s="1"/>
  <c r="H2214" i="1"/>
  <c r="B2091" i="1"/>
  <c r="P2215" i="1" l="1"/>
  <c r="H2215" i="1"/>
  <c r="B2092" i="1"/>
  <c r="O2223" i="1"/>
  <c r="Q2093" i="1"/>
  <c r="R2093" i="1" s="1"/>
  <c r="I2095" i="1"/>
  <c r="J2094" i="1"/>
  <c r="K2094" i="1" s="1"/>
  <c r="T2216" i="1"/>
  <c r="F2216" i="1"/>
  <c r="D2217" i="1"/>
  <c r="G2216" i="1"/>
  <c r="L2216" i="1"/>
  <c r="C2217" i="1"/>
  <c r="A2217" i="1"/>
  <c r="E2218" i="1" s="1"/>
  <c r="M2216" i="1"/>
  <c r="N2216" i="1" s="1"/>
  <c r="H2216" i="1" l="1"/>
  <c r="B2093" i="1"/>
  <c r="L2217" i="1"/>
  <c r="M2217" i="1"/>
  <c r="N2217" i="1" s="1"/>
  <c r="C2218" i="1"/>
  <c r="A2218" i="1"/>
  <c r="E2219" i="1" s="1"/>
  <c r="G2217" i="1"/>
  <c r="T2217" i="1"/>
  <c r="D2218" i="1"/>
  <c r="F2217" i="1"/>
  <c r="I2096" i="1"/>
  <c r="J2095" i="1"/>
  <c r="K2095" i="1" s="1"/>
  <c r="P2216" i="1"/>
  <c r="O2224" i="1"/>
  <c r="Q2094" i="1"/>
  <c r="R2094" i="1" s="1"/>
  <c r="H2217" i="1" l="1"/>
  <c r="M2218" i="1"/>
  <c r="N2218" i="1" s="1"/>
  <c r="L2218" i="1"/>
  <c r="F2218" i="1"/>
  <c r="C2219" i="1"/>
  <c r="A2219" i="1"/>
  <c r="E2220" i="1" s="1"/>
  <c r="G2218" i="1"/>
  <c r="T2218" i="1"/>
  <c r="D2219" i="1"/>
  <c r="Q2095" i="1"/>
  <c r="R2095" i="1" s="1"/>
  <c r="B2094" i="1"/>
  <c r="P2217" i="1"/>
  <c r="I2097" i="1"/>
  <c r="J2096" i="1"/>
  <c r="K2096" i="1" s="1"/>
  <c r="O2225" i="1"/>
  <c r="H2218" i="1" l="1"/>
  <c r="A2220" i="1"/>
  <c r="E2221" i="1" s="1"/>
  <c r="L2219" i="1"/>
  <c r="M2219" i="1"/>
  <c r="N2219" i="1" s="1"/>
  <c r="T2219" i="1"/>
  <c r="D2220" i="1"/>
  <c r="G2219" i="1"/>
  <c r="F2219" i="1"/>
  <c r="C2220" i="1"/>
  <c r="O2226" i="1"/>
  <c r="B2095" i="1"/>
  <c r="P2218" i="1"/>
  <c r="Q2096" i="1"/>
  <c r="R2096" i="1" s="1"/>
  <c r="I2098" i="1"/>
  <c r="J2097" i="1"/>
  <c r="K2097" i="1" s="1"/>
  <c r="H2219" i="1" l="1"/>
  <c r="P2219" i="1"/>
  <c r="Q2097" i="1"/>
  <c r="R2097" i="1" s="1"/>
  <c r="O2227" i="1"/>
  <c r="I2099" i="1"/>
  <c r="J2098" i="1"/>
  <c r="K2098" i="1" s="1"/>
  <c r="B2096" i="1"/>
  <c r="T2220" i="1"/>
  <c r="C2221" i="1"/>
  <c r="G2220" i="1"/>
  <c r="F2220" i="1"/>
  <c r="M2220" i="1"/>
  <c r="N2220" i="1" s="1"/>
  <c r="A2221" i="1"/>
  <c r="E2222" i="1" s="1"/>
  <c r="L2220" i="1"/>
  <c r="D2221" i="1"/>
  <c r="P2220" i="1" l="1"/>
  <c r="I2100" i="1"/>
  <c r="J2099" i="1"/>
  <c r="K2099" i="1" s="1"/>
  <c r="O2228" i="1"/>
  <c r="B2097" i="1"/>
  <c r="H2220" i="1"/>
  <c r="T2221" i="1"/>
  <c r="A2222" i="1"/>
  <c r="E2223" i="1" s="1"/>
  <c r="L2221" i="1"/>
  <c r="F2221" i="1"/>
  <c r="D2222" i="1"/>
  <c r="G2221" i="1"/>
  <c r="C2222" i="1"/>
  <c r="M2221" i="1"/>
  <c r="N2221" i="1" s="1"/>
  <c r="Q2098" i="1"/>
  <c r="R2098" i="1" s="1"/>
  <c r="B2098" i="1" l="1"/>
  <c r="P2221" i="1"/>
  <c r="H2221" i="1"/>
  <c r="O2229" i="1"/>
  <c r="F2222" i="1"/>
  <c r="L2222" i="1"/>
  <c r="M2222" i="1"/>
  <c r="N2222" i="1" s="1"/>
  <c r="A2223" i="1"/>
  <c r="E2224" i="1" s="1"/>
  <c r="D2223" i="1"/>
  <c r="G2222" i="1"/>
  <c r="T2222" i="1"/>
  <c r="C2223" i="1"/>
  <c r="Q2099" i="1"/>
  <c r="R2099" i="1" s="1"/>
  <c r="I2101" i="1"/>
  <c r="J2100" i="1"/>
  <c r="K2100" i="1" s="1"/>
  <c r="H2222" i="1" l="1"/>
  <c r="I2102" i="1"/>
  <c r="J2101" i="1"/>
  <c r="K2101" i="1" s="1"/>
  <c r="Q2100" i="1"/>
  <c r="R2100" i="1" s="1"/>
  <c r="M2223" i="1"/>
  <c r="N2223" i="1" s="1"/>
  <c r="F2223" i="1"/>
  <c r="L2223" i="1"/>
  <c r="C2224" i="1"/>
  <c r="D2224" i="1"/>
  <c r="A2224" i="1"/>
  <c r="E2225" i="1" s="1"/>
  <c r="G2223" i="1"/>
  <c r="T2223" i="1"/>
  <c r="P2222" i="1"/>
  <c r="O2230" i="1"/>
  <c r="B2099" i="1"/>
  <c r="H2223" i="1" l="1"/>
  <c r="B2100" i="1"/>
  <c r="L2224" i="1"/>
  <c r="C2225" i="1"/>
  <c r="T2224" i="1"/>
  <c r="F2224" i="1"/>
  <c r="M2224" i="1"/>
  <c r="N2224" i="1" s="1"/>
  <c r="A2225" i="1"/>
  <c r="E2226" i="1" s="1"/>
  <c r="G2224" i="1"/>
  <c r="D2225" i="1"/>
  <c r="Q2101" i="1"/>
  <c r="R2101" i="1" s="1"/>
  <c r="I2103" i="1"/>
  <c r="J2102" i="1"/>
  <c r="K2102" i="1" s="1"/>
  <c r="O2231" i="1"/>
  <c r="P2223" i="1"/>
  <c r="P2224" i="1" l="1"/>
  <c r="B2101" i="1"/>
  <c r="O2232" i="1"/>
  <c r="Q2102" i="1"/>
  <c r="R2102" i="1" s="1"/>
  <c r="T2225" i="1"/>
  <c r="A2226" i="1"/>
  <c r="E2227" i="1" s="1"/>
  <c r="D2226" i="1"/>
  <c r="M2225" i="1"/>
  <c r="N2225" i="1" s="1"/>
  <c r="F2225" i="1"/>
  <c r="L2225" i="1"/>
  <c r="G2225" i="1"/>
  <c r="C2226" i="1"/>
  <c r="H2224" i="1"/>
  <c r="I2104" i="1"/>
  <c r="J2103" i="1"/>
  <c r="K2103" i="1" s="1"/>
  <c r="Q2103" i="1" s="1"/>
  <c r="H2225" i="1" l="1"/>
  <c r="B2103" i="1"/>
  <c r="R2103" i="1"/>
  <c r="F2226" i="1"/>
  <c r="L2226" i="1"/>
  <c r="T2226" i="1"/>
  <c r="M2226" i="1"/>
  <c r="N2226" i="1" s="1"/>
  <c r="G2226" i="1"/>
  <c r="A2227" i="1"/>
  <c r="E2228" i="1" s="1"/>
  <c r="C2227" i="1"/>
  <c r="D2227" i="1"/>
  <c r="O2233" i="1"/>
  <c r="P2225" i="1"/>
  <c r="I2105" i="1"/>
  <c r="J2104" i="1"/>
  <c r="K2104" i="1" s="1"/>
  <c r="B2102" i="1"/>
  <c r="P2226" i="1" l="1"/>
  <c r="O2234" i="1"/>
  <c r="Q2104" i="1"/>
  <c r="R2104" i="1" s="1"/>
  <c r="I2106" i="1"/>
  <c r="J2105" i="1"/>
  <c r="K2105" i="1" s="1"/>
  <c r="G2227" i="1"/>
  <c r="D2228" i="1"/>
  <c r="L2227" i="1"/>
  <c r="T2227" i="1"/>
  <c r="C2228" i="1"/>
  <c r="M2227" i="1"/>
  <c r="N2227" i="1" s="1"/>
  <c r="A2228" i="1"/>
  <c r="E2229" i="1" s="1"/>
  <c r="F2227" i="1"/>
  <c r="H2226" i="1"/>
  <c r="P2227" i="1" l="1"/>
  <c r="B2104" i="1"/>
  <c r="O2235" i="1"/>
  <c r="Q2105" i="1"/>
  <c r="R2105" i="1" s="1"/>
  <c r="D2229" i="1"/>
  <c r="M2228" i="1"/>
  <c r="N2228" i="1" s="1"/>
  <c r="C2229" i="1"/>
  <c r="T2228" i="1"/>
  <c r="L2228" i="1"/>
  <c r="A2229" i="1"/>
  <c r="E2230" i="1" s="1"/>
  <c r="G2228" i="1"/>
  <c r="F2228" i="1"/>
  <c r="I2107" i="1"/>
  <c r="J2106" i="1"/>
  <c r="K2106" i="1" s="1"/>
  <c r="H2227" i="1"/>
  <c r="H2228" i="1" l="1"/>
  <c r="O2236" i="1"/>
  <c r="Q2106" i="1"/>
  <c r="R2106" i="1" s="1"/>
  <c r="I2108" i="1"/>
  <c r="J2107" i="1"/>
  <c r="K2107" i="1" s="1"/>
  <c r="G2229" i="1"/>
  <c r="C2230" i="1"/>
  <c r="D2230" i="1"/>
  <c r="L2229" i="1"/>
  <c r="T2229" i="1"/>
  <c r="A2230" i="1"/>
  <c r="E2231" i="1" s="1"/>
  <c r="F2229" i="1"/>
  <c r="M2229" i="1"/>
  <c r="N2229" i="1" s="1"/>
  <c r="P2228" i="1"/>
  <c r="B2105" i="1"/>
  <c r="B2106" i="1" l="1"/>
  <c r="P2229" i="1"/>
  <c r="H2229" i="1"/>
  <c r="O2237" i="1"/>
  <c r="A2231" i="1"/>
  <c r="E2232" i="1" s="1"/>
  <c r="T2230" i="1"/>
  <c r="F2230" i="1"/>
  <c r="L2230" i="1"/>
  <c r="G2230" i="1"/>
  <c r="D2231" i="1"/>
  <c r="C2231" i="1"/>
  <c r="M2230" i="1"/>
  <c r="N2230" i="1" s="1"/>
  <c r="Q2107" i="1"/>
  <c r="R2107" i="1" s="1"/>
  <c r="I2109" i="1"/>
  <c r="J2109" i="1" s="1"/>
  <c r="J2108" i="1"/>
  <c r="K2108" i="1" s="1"/>
  <c r="O2238" i="1" l="1"/>
  <c r="Q2108" i="1"/>
  <c r="R2108" i="1" s="1"/>
  <c r="I2110" i="1"/>
  <c r="K2109" i="1"/>
  <c r="Q2109" i="1" s="1"/>
  <c r="B2107" i="1"/>
  <c r="P2230" i="1"/>
  <c r="A2232" i="1"/>
  <c r="E2233" i="1" s="1"/>
  <c r="F2231" i="1"/>
  <c r="L2231" i="1"/>
  <c r="D2232" i="1"/>
  <c r="C2232" i="1"/>
  <c r="T2231" i="1"/>
  <c r="G2231" i="1"/>
  <c r="M2231" i="1"/>
  <c r="N2231" i="1" s="1"/>
  <c r="H2230" i="1"/>
  <c r="P2231" i="1" l="1"/>
  <c r="B2108" i="1"/>
  <c r="I2111" i="1"/>
  <c r="J2110" i="1"/>
  <c r="K2110" i="1" s="1"/>
  <c r="H2231" i="1"/>
  <c r="A2233" i="1"/>
  <c r="E2234" i="1" s="1"/>
  <c r="M2232" i="1"/>
  <c r="N2232" i="1" s="1"/>
  <c r="G2232" i="1"/>
  <c r="T2232" i="1"/>
  <c r="C2233" i="1"/>
  <c r="F2232" i="1"/>
  <c r="L2232" i="1"/>
  <c r="O2239" i="1"/>
  <c r="B2109" i="1"/>
  <c r="U2109" i="1" s="1"/>
  <c r="R2109" i="1"/>
  <c r="D2233" i="1" l="1"/>
  <c r="P2232" i="1"/>
  <c r="H2232" i="1"/>
  <c r="Q2110" i="1"/>
  <c r="R2110" i="1" s="1"/>
  <c r="O2240" i="1"/>
  <c r="I2112" i="1"/>
  <c r="J2111" i="1"/>
  <c r="K2111" i="1" s="1"/>
  <c r="Q2111" i="1" s="1"/>
  <c r="C2234" i="1"/>
  <c r="M2233" i="1"/>
  <c r="N2233" i="1" s="1"/>
  <c r="F2233" i="1"/>
  <c r="T2233" i="1"/>
  <c r="D2234" i="1"/>
  <c r="L2233" i="1"/>
  <c r="A2234" i="1"/>
  <c r="E2235" i="1" s="1"/>
  <c r="G2233" i="1"/>
  <c r="B2110" i="1" l="1"/>
  <c r="P2233" i="1"/>
  <c r="H2233" i="1"/>
  <c r="I2113" i="1"/>
  <c r="J2112" i="1"/>
  <c r="K2112" i="1" s="1"/>
  <c r="B2111" i="1"/>
  <c r="R2111" i="1"/>
  <c r="A2235" i="1"/>
  <c r="E2236" i="1" s="1"/>
  <c r="G2234" i="1"/>
  <c r="L2234" i="1"/>
  <c r="T2234" i="1"/>
  <c r="F2234" i="1"/>
  <c r="D2235" i="1"/>
  <c r="M2234" i="1"/>
  <c r="N2234" i="1" s="1"/>
  <c r="C2235" i="1"/>
  <c r="O2241" i="1"/>
  <c r="P2234" i="1" l="1"/>
  <c r="Q2112" i="1"/>
  <c r="R2112" i="1" s="1"/>
  <c r="H2234" i="1"/>
  <c r="G2235" i="1"/>
  <c r="T2235" i="1"/>
  <c r="L2235" i="1"/>
  <c r="F2235" i="1"/>
  <c r="D2236" i="1"/>
  <c r="C2236" i="1"/>
  <c r="A2236" i="1"/>
  <c r="E2237" i="1" s="1"/>
  <c r="M2235" i="1"/>
  <c r="N2235" i="1" s="1"/>
  <c r="I2114" i="1"/>
  <c r="J2113" i="1"/>
  <c r="K2113" i="1" s="1"/>
  <c r="O2242" i="1"/>
  <c r="H2235" i="1" l="1"/>
  <c r="Q2113" i="1"/>
  <c r="R2113" i="1" s="1"/>
  <c r="L2236" i="1"/>
  <c r="T2236" i="1"/>
  <c r="G2236" i="1"/>
  <c r="M2236" i="1"/>
  <c r="N2236" i="1" s="1"/>
  <c r="F2236" i="1"/>
  <c r="D2237" i="1"/>
  <c r="C2237" i="1"/>
  <c r="A2237" i="1"/>
  <c r="E2238" i="1" s="1"/>
  <c r="I2115" i="1"/>
  <c r="J2114" i="1"/>
  <c r="K2114" i="1" s="1"/>
  <c r="B2112" i="1"/>
  <c r="O2243" i="1"/>
  <c r="P2235" i="1"/>
  <c r="H2236" i="1" l="1"/>
  <c r="Q2114" i="1"/>
  <c r="R2114" i="1" s="1"/>
  <c r="I2116" i="1"/>
  <c r="J2115" i="1"/>
  <c r="K2115" i="1" s="1"/>
  <c r="L2237" i="1"/>
  <c r="T2237" i="1"/>
  <c r="F2237" i="1"/>
  <c r="D2238" i="1"/>
  <c r="M2237" i="1"/>
  <c r="N2237" i="1" s="1"/>
  <c r="G2237" i="1"/>
  <c r="C2238" i="1"/>
  <c r="A2238" i="1"/>
  <c r="E2239" i="1" s="1"/>
  <c r="O2244" i="1"/>
  <c r="B2113" i="1"/>
  <c r="P2236" i="1"/>
  <c r="H2237" i="1" l="1"/>
  <c r="A2239" i="1"/>
  <c r="E2240" i="1" s="1"/>
  <c r="T2238" i="1"/>
  <c r="L2238" i="1"/>
  <c r="F2238" i="1"/>
  <c r="G2238" i="1"/>
  <c r="M2238" i="1"/>
  <c r="N2238" i="1" s="1"/>
  <c r="D2239" i="1"/>
  <c r="C2239" i="1"/>
  <c r="Q2115" i="1"/>
  <c r="R2115" i="1" s="1"/>
  <c r="I2117" i="1"/>
  <c r="J2116" i="1"/>
  <c r="K2116" i="1" s="1"/>
  <c r="B2114" i="1"/>
  <c r="O2245" i="1"/>
  <c r="P2237" i="1"/>
  <c r="B2115" i="1" l="1"/>
  <c r="P2238" i="1"/>
  <c r="Q2116" i="1"/>
  <c r="R2116" i="1" s="1"/>
  <c r="C2240" i="1"/>
  <c r="L2239" i="1"/>
  <c r="A2240" i="1"/>
  <c r="E2241" i="1" s="1"/>
  <c r="F2239" i="1"/>
  <c r="T2239" i="1"/>
  <c r="G2239" i="1"/>
  <c r="D2240" i="1"/>
  <c r="M2239" i="1"/>
  <c r="N2239" i="1" s="1"/>
  <c r="I2118" i="1"/>
  <c r="J2117" i="1"/>
  <c r="K2117" i="1" s="1"/>
  <c r="O2246" i="1"/>
  <c r="H2238" i="1"/>
  <c r="H2239" i="1" l="1"/>
  <c r="B2116" i="1"/>
  <c r="I2119" i="1"/>
  <c r="J2118" i="1"/>
  <c r="K2118" i="1" s="1"/>
  <c r="O2247" i="1"/>
  <c r="P2239" i="1"/>
  <c r="Q2117" i="1"/>
  <c r="R2117" i="1" s="1"/>
  <c r="C2241" i="1"/>
  <c r="A2241" i="1"/>
  <c r="E2242" i="1" s="1"/>
  <c r="L2240" i="1"/>
  <c r="G2240" i="1"/>
  <c r="T2240" i="1"/>
  <c r="F2240" i="1"/>
  <c r="M2240" i="1"/>
  <c r="N2240" i="1" s="1"/>
  <c r="D2241" i="1"/>
  <c r="P2240" i="1" l="1"/>
  <c r="A2242" i="1"/>
  <c r="E2243" i="1" s="1"/>
  <c r="T2241" i="1"/>
  <c r="L2241" i="1"/>
  <c r="D2242" i="1"/>
  <c r="F2241" i="1"/>
  <c r="M2241" i="1"/>
  <c r="N2241" i="1" s="1"/>
  <c r="G2241" i="1"/>
  <c r="C2242" i="1"/>
  <c r="B2117" i="1"/>
  <c r="H2240" i="1"/>
  <c r="Q2118" i="1"/>
  <c r="R2118" i="1" s="1"/>
  <c r="I2120" i="1"/>
  <c r="J2119" i="1"/>
  <c r="K2119" i="1" s="1"/>
  <c r="O2248" i="1"/>
  <c r="H2241" i="1" l="1"/>
  <c r="B2118" i="1"/>
  <c r="Q2119" i="1"/>
  <c r="R2119" i="1" s="1"/>
  <c r="M2242" i="1"/>
  <c r="N2242" i="1" s="1"/>
  <c r="G2242" i="1"/>
  <c r="A2243" i="1"/>
  <c r="E2244" i="1" s="1"/>
  <c r="L2242" i="1"/>
  <c r="D2243" i="1"/>
  <c r="T2242" i="1"/>
  <c r="C2243" i="1"/>
  <c r="F2242" i="1"/>
  <c r="P2241" i="1"/>
  <c r="O2249" i="1"/>
  <c r="I2121" i="1"/>
  <c r="J2120" i="1"/>
  <c r="K2120" i="1" s="1"/>
  <c r="B2119" i="1" l="1"/>
  <c r="O2250" i="1"/>
  <c r="L2243" i="1"/>
  <c r="F2243" i="1"/>
  <c r="A2244" i="1"/>
  <c r="E2245" i="1" s="1"/>
  <c r="G2243" i="1"/>
  <c r="D2244" i="1"/>
  <c r="M2243" i="1"/>
  <c r="N2243" i="1" s="1"/>
  <c r="T2243" i="1"/>
  <c r="C2244" i="1"/>
  <c r="Q2120" i="1"/>
  <c r="R2120" i="1" s="1"/>
  <c r="I2122" i="1"/>
  <c r="J2121" i="1"/>
  <c r="K2121" i="1" s="1"/>
  <c r="P2242" i="1"/>
  <c r="H2242" i="1"/>
  <c r="B2120" i="1" l="1"/>
  <c r="F2244" i="1"/>
  <c r="M2244" i="1"/>
  <c r="N2244" i="1" s="1"/>
  <c r="D2245" i="1"/>
  <c r="C2245" i="1"/>
  <c r="G2244" i="1"/>
  <c r="L2244" i="1"/>
  <c r="T2244" i="1"/>
  <c r="A2245" i="1"/>
  <c r="E2246" i="1" s="1"/>
  <c r="P2243" i="1"/>
  <c r="O2251" i="1"/>
  <c r="H2243" i="1"/>
  <c r="Q2121" i="1"/>
  <c r="R2121" i="1" s="1"/>
  <c r="I2123" i="1"/>
  <c r="J2122" i="1"/>
  <c r="K2122" i="1" s="1"/>
  <c r="Q2122" i="1" s="1"/>
  <c r="H2244" i="1" l="1"/>
  <c r="B2121" i="1"/>
  <c r="I2124" i="1"/>
  <c r="J2123" i="1"/>
  <c r="K2123" i="1" s="1"/>
  <c r="B2122" i="1"/>
  <c r="R2122" i="1"/>
  <c r="P2244" i="1"/>
  <c r="G2245" i="1"/>
  <c r="M2245" i="1"/>
  <c r="N2245" i="1" s="1"/>
  <c r="T2245" i="1"/>
  <c r="C2246" i="1"/>
  <c r="L2245" i="1"/>
  <c r="A2246" i="1"/>
  <c r="E2247" i="1" s="1"/>
  <c r="F2245" i="1"/>
  <c r="D2246" i="1"/>
  <c r="O2252" i="1"/>
  <c r="H2245" i="1" l="1"/>
  <c r="A2247" i="1"/>
  <c r="E2248" i="1" s="1"/>
  <c r="L2246" i="1"/>
  <c r="D2247" i="1"/>
  <c r="M2246" i="1"/>
  <c r="N2246" i="1" s="1"/>
  <c r="T2246" i="1"/>
  <c r="C2247" i="1"/>
  <c r="F2246" i="1"/>
  <c r="G2246" i="1"/>
  <c r="O2253" i="1"/>
  <c r="Q2123" i="1"/>
  <c r="R2123" i="1" s="1"/>
  <c r="I2125" i="1"/>
  <c r="J2124" i="1"/>
  <c r="K2124" i="1" s="1"/>
  <c r="P2245" i="1"/>
  <c r="P2246" i="1" l="1"/>
  <c r="B2123" i="1"/>
  <c r="O2254" i="1"/>
  <c r="H2246" i="1"/>
  <c r="Q2124" i="1"/>
  <c r="R2124" i="1" s="1"/>
  <c r="F2247" i="1"/>
  <c r="D2248" i="1"/>
  <c r="G2247" i="1"/>
  <c r="M2247" i="1"/>
  <c r="N2247" i="1" s="1"/>
  <c r="C2248" i="1"/>
  <c r="A2248" i="1"/>
  <c r="E2249" i="1" s="1"/>
  <c r="L2247" i="1"/>
  <c r="T2247" i="1"/>
  <c r="I2126" i="1"/>
  <c r="J2125" i="1"/>
  <c r="K2125" i="1" s="1"/>
  <c r="B2124" i="1" l="1"/>
  <c r="F2248" i="1"/>
  <c r="A2249" i="1"/>
  <c r="E2250" i="1" s="1"/>
  <c r="M2248" i="1"/>
  <c r="N2248" i="1" s="1"/>
  <c r="G2248" i="1"/>
  <c r="D2249" i="1"/>
  <c r="C2249" i="1"/>
  <c r="L2248" i="1"/>
  <c r="T2248" i="1"/>
  <c r="I2127" i="1"/>
  <c r="J2126" i="1"/>
  <c r="K2126" i="1" s="1"/>
  <c r="O2255" i="1"/>
  <c r="P2247" i="1"/>
  <c r="Q2125" i="1"/>
  <c r="R2125" i="1" s="1"/>
  <c r="H2247" i="1"/>
  <c r="H2248" i="1" l="1"/>
  <c r="B2125" i="1"/>
  <c r="Q2126" i="1"/>
  <c r="R2126" i="1" s="1"/>
  <c r="I2128" i="1"/>
  <c r="J2127" i="1"/>
  <c r="K2127" i="1" s="1"/>
  <c r="C2250" i="1"/>
  <c r="M2249" i="1"/>
  <c r="N2249" i="1" s="1"/>
  <c r="L2249" i="1"/>
  <c r="G2249" i="1"/>
  <c r="T2249" i="1"/>
  <c r="A2250" i="1"/>
  <c r="E2251" i="1" s="1"/>
  <c r="D2250" i="1"/>
  <c r="F2249" i="1"/>
  <c r="O2256" i="1"/>
  <c r="P2248" i="1"/>
  <c r="P2249" i="1" l="1"/>
  <c r="Q2127" i="1"/>
  <c r="R2127" i="1" s="1"/>
  <c r="J2128" i="1"/>
  <c r="K2128" i="1" s="1"/>
  <c r="I2129" i="1"/>
  <c r="O2257" i="1"/>
  <c r="M2250" i="1"/>
  <c r="N2250" i="1" s="1"/>
  <c r="A2251" i="1"/>
  <c r="E2252" i="1" s="1"/>
  <c r="G2250" i="1"/>
  <c r="T2250" i="1"/>
  <c r="D2251" i="1"/>
  <c r="F2250" i="1"/>
  <c r="C2251" i="1"/>
  <c r="L2250" i="1"/>
  <c r="H2249" i="1"/>
  <c r="B2126" i="1"/>
  <c r="P2250" i="1" l="1"/>
  <c r="I2130" i="1"/>
  <c r="J2129" i="1"/>
  <c r="K2129" i="1" s="1"/>
  <c r="Q2128" i="1"/>
  <c r="R2128" i="1" s="1"/>
  <c r="O2258" i="1"/>
  <c r="H2250" i="1"/>
  <c r="T2251" i="1"/>
  <c r="A2252" i="1"/>
  <c r="E2253" i="1" s="1"/>
  <c r="D2252" i="1"/>
  <c r="M2251" i="1"/>
  <c r="N2251" i="1" s="1"/>
  <c r="F2251" i="1"/>
  <c r="C2252" i="1"/>
  <c r="G2251" i="1"/>
  <c r="L2251" i="1"/>
  <c r="B2127" i="1"/>
  <c r="H2251" i="1" l="1"/>
  <c r="B2128" i="1"/>
  <c r="P2251" i="1"/>
  <c r="O2259" i="1"/>
  <c r="M2252" i="1"/>
  <c r="N2252" i="1" s="1"/>
  <c r="C2253" i="1"/>
  <c r="G2252" i="1"/>
  <c r="A2253" i="1"/>
  <c r="E2254" i="1" s="1"/>
  <c r="T2252" i="1"/>
  <c r="D2253" i="1"/>
  <c r="L2252" i="1"/>
  <c r="F2252" i="1"/>
  <c r="Q2129" i="1"/>
  <c r="R2129" i="1" s="1"/>
  <c r="I2131" i="1"/>
  <c r="J2130" i="1"/>
  <c r="K2130" i="1" s="1"/>
  <c r="P2252" i="1" l="1"/>
  <c r="B2129" i="1"/>
  <c r="Q2130" i="1"/>
  <c r="R2130" i="1" s="1"/>
  <c r="G2253" i="1"/>
  <c r="T2253" i="1"/>
  <c r="F2253" i="1"/>
  <c r="D2254" i="1"/>
  <c r="C2254" i="1"/>
  <c r="M2253" i="1"/>
  <c r="N2253" i="1" s="1"/>
  <c r="A2254" i="1"/>
  <c r="E2255" i="1" s="1"/>
  <c r="L2253" i="1"/>
  <c r="O2260" i="1"/>
  <c r="I2132" i="1"/>
  <c r="J2131" i="1"/>
  <c r="K2131" i="1" s="1"/>
  <c r="Q2131" i="1" s="1"/>
  <c r="H2252" i="1"/>
  <c r="P2253" i="1" l="1"/>
  <c r="I2133" i="1"/>
  <c r="J2132" i="1"/>
  <c r="K2132" i="1" s="1"/>
  <c r="O2261" i="1"/>
  <c r="H2253" i="1"/>
  <c r="G2254" i="1"/>
  <c r="T2254" i="1"/>
  <c r="D2255" i="1"/>
  <c r="C2255" i="1"/>
  <c r="L2254" i="1"/>
  <c r="F2254" i="1"/>
  <c r="A2255" i="1"/>
  <c r="E2256" i="1" s="1"/>
  <c r="M2254" i="1"/>
  <c r="N2254" i="1" s="1"/>
  <c r="B2130" i="1"/>
  <c r="B2131" i="1"/>
  <c r="R2131" i="1"/>
  <c r="H2254" i="1" l="1"/>
  <c r="L2255" i="1"/>
  <c r="F2255" i="1"/>
  <c r="M2255" i="1"/>
  <c r="N2255" i="1" s="1"/>
  <c r="C2256" i="1"/>
  <c r="G2255" i="1"/>
  <c r="A2256" i="1"/>
  <c r="E2257" i="1" s="1"/>
  <c r="T2255" i="1"/>
  <c r="D2256" i="1"/>
  <c r="P2254" i="1"/>
  <c r="O2262" i="1"/>
  <c r="Q2132" i="1"/>
  <c r="R2132" i="1" s="1"/>
  <c r="I2134" i="1"/>
  <c r="J2133" i="1"/>
  <c r="K2133" i="1" s="1"/>
  <c r="H2255" i="1" l="1"/>
  <c r="O2263" i="1"/>
  <c r="A2257" i="1"/>
  <c r="E2258" i="1" s="1"/>
  <c r="M2256" i="1"/>
  <c r="N2256" i="1" s="1"/>
  <c r="T2256" i="1"/>
  <c r="D2257" i="1"/>
  <c r="G2256" i="1"/>
  <c r="F2256" i="1"/>
  <c r="C2257" i="1"/>
  <c r="L2256" i="1"/>
  <c r="Q2133" i="1"/>
  <c r="R2133" i="1" s="1"/>
  <c r="I2135" i="1"/>
  <c r="J2134" i="1"/>
  <c r="K2134" i="1" s="1"/>
  <c r="B2132" i="1"/>
  <c r="P2255" i="1"/>
  <c r="H2256" i="1" l="1"/>
  <c r="B2133" i="1"/>
  <c r="I2136" i="1"/>
  <c r="J2135" i="1"/>
  <c r="K2135" i="1" s="1"/>
  <c r="L2257" i="1"/>
  <c r="A2258" i="1"/>
  <c r="E2259" i="1" s="1"/>
  <c r="C2258" i="1"/>
  <c r="M2257" i="1"/>
  <c r="N2257" i="1" s="1"/>
  <c r="T2257" i="1"/>
  <c r="D2258" i="1"/>
  <c r="G2257" i="1"/>
  <c r="F2257" i="1"/>
  <c r="O2264" i="1"/>
  <c r="Q2134" i="1"/>
  <c r="R2134" i="1" s="1"/>
  <c r="P2256" i="1"/>
  <c r="D2259" i="1" l="1"/>
  <c r="F2258" i="1"/>
  <c r="C2259" i="1"/>
  <c r="M2258" i="1"/>
  <c r="N2258" i="1" s="1"/>
  <c r="L2258" i="1"/>
  <c r="A2259" i="1"/>
  <c r="E2260" i="1" s="1"/>
  <c r="G2258" i="1"/>
  <c r="T2258" i="1"/>
  <c r="P2257" i="1"/>
  <c r="H2257" i="1"/>
  <c r="B2134" i="1"/>
  <c r="Q2135" i="1"/>
  <c r="R2135" i="1" s="1"/>
  <c r="O2265" i="1"/>
  <c r="I2137" i="1"/>
  <c r="J2136" i="1"/>
  <c r="K2136" i="1" s="1"/>
  <c r="H2258" i="1" l="1"/>
  <c r="B2135" i="1"/>
  <c r="L2259" i="1"/>
  <c r="C2260" i="1"/>
  <c r="A2260" i="1"/>
  <c r="E2261" i="1" s="1"/>
  <c r="T2259" i="1"/>
  <c r="D2260" i="1"/>
  <c r="M2259" i="1"/>
  <c r="N2259" i="1" s="1"/>
  <c r="G2259" i="1"/>
  <c r="F2259" i="1"/>
  <c r="Q2136" i="1"/>
  <c r="R2136" i="1" s="1"/>
  <c r="I2138" i="1"/>
  <c r="J2137" i="1"/>
  <c r="K2137" i="1" s="1"/>
  <c r="P2258" i="1"/>
  <c r="O2266" i="1"/>
  <c r="H2259" i="1" l="1"/>
  <c r="B2136" i="1"/>
  <c r="T2260" i="1"/>
  <c r="A2261" i="1"/>
  <c r="E2262" i="1" s="1"/>
  <c r="D2261" i="1"/>
  <c r="M2260" i="1"/>
  <c r="N2260" i="1" s="1"/>
  <c r="F2260" i="1"/>
  <c r="C2261" i="1"/>
  <c r="G2260" i="1"/>
  <c r="L2260" i="1"/>
  <c r="O2267" i="1"/>
  <c r="P2259" i="1"/>
  <c r="I2139" i="1"/>
  <c r="J2138" i="1"/>
  <c r="K2138" i="1" s="1"/>
  <c r="Q2137" i="1"/>
  <c r="R2137" i="1" s="1"/>
  <c r="P2260" i="1" l="1"/>
  <c r="B2137" i="1"/>
  <c r="H2260" i="1"/>
  <c r="O2268" i="1"/>
  <c r="T2261" i="1"/>
  <c r="A2262" i="1"/>
  <c r="E2263" i="1" s="1"/>
  <c r="D2262" i="1"/>
  <c r="L2261" i="1"/>
  <c r="F2261" i="1"/>
  <c r="C2262" i="1"/>
  <c r="G2261" i="1"/>
  <c r="M2261" i="1"/>
  <c r="N2261" i="1" s="1"/>
  <c r="Q2138" i="1"/>
  <c r="R2138" i="1" s="1"/>
  <c r="I2140" i="1"/>
  <c r="J2140" i="1" s="1"/>
  <c r="J2139" i="1"/>
  <c r="K2139" i="1" s="1"/>
  <c r="H2261" i="1" l="1"/>
  <c r="B2138" i="1"/>
  <c r="A2263" i="1"/>
  <c r="D2263" i="1" s="1"/>
  <c r="M2262" i="1"/>
  <c r="F2262" i="1"/>
  <c r="L2262" i="1"/>
  <c r="G2262" i="1"/>
  <c r="C2263" i="1"/>
  <c r="T2262" i="1"/>
  <c r="O2269" i="1"/>
  <c r="Q2139" i="1"/>
  <c r="R2139" i="1" s="1"/>
  <c r="I2141" i="1"/>
  <c r="K2140" i="1"/>
  <c r="P2261" i="1"/>
  <c r="E2264" i="1" l="1"/>
  <c r="P2262" i="1"/>
  <c r="B2139" i="1"/>
  <c r="O2270" i="1"/>
  <c r="H2262" i="1"/>
  <c r="N2140" i="1"/>
  <c r="Q2140" i="1"/>
  <c r="B2140" i="1" s="1"/>
  <c r="L2263" i="1"/>
  <c r="G2263" i="1"/>
  <c r="F2263" i="1"/>
  <c r="M2263" i="1"/>
  <c r="N2263" i="1" s="1"/>
  <c r="D2264" i="1"/>
  <c r="C2264" i="1"/>
  <c r="A2264" i="1"/>
  <c r="T2263" i="1"/>
  <c r="I2142" i="1"/>
  <c r="J2141" i="1"/>
  <c r="K2141" i="1" s="1"/>
  <c r="E2265" i="1" l="1"/>
  <c r="H2263" i="1"/>
  <c r="U2140" i="1"/>
  <c r="D2265" i="1"/>
  <c r="C2265" i="1"/>
  <c r="T2264" i="1"/>
  <c r="G2264" i="1"/>
  <c r="L2264" i="1"/>
  <c r="A2265" i="1"/>
  <c r="F2264" i="1"/>
  <c r="M2264" i="1"/>
  <c r="N2264" i="1" s="1"/>
  <c r="R2140" i="1"/>
  <c r="Q2141" i="1"/>
  <c r="R2141" i="1" s="1"/>
  <c r="P2263" i="1"/>
  <c r="O2271" i="1"/>
  <c r="I2143" i="1"/>
  <c r="J2142" i="1"/>
  <c r="K2142" i="1" s="1"/>
  <c r="Q2142" i="1" s="1"/>
  <c r="E2266" i="1" l="1"/>
  <c r="H2264" i="1"/>
  <c r="D2266" i="1"/>
  <c r="M2265" i="1"/>
  <c r="N2265" i="1" s="1"/>
  <c r="F2265" i="1"/>
  <c r="C2266" i="1"/>
  <c r="G2265" i="1"/>
  <c r="L2265" i="1"/>
  <c r="T2265" i="1"/>
  <c r="A2266" i="1"/>
  <c r="B2141" i="1"/>
  <c r="B2142" i="1"/>
  <c r="R2142" i="1"/>
  <c r="I2144" i="1"/>
  <c r="J2143" i="1"/>
  <c r="K2143" i="1" s="1"/>
  <c r="O2272" i="1"/>
  <c r="P2264" i="1"/>
  <c r="E2267" i="1" l="1"/>
  <c r="H2265" i="1"/>
  <c r="D2267" i="1"/>
  <c r="C2267" i="1"/>
  <c r="G2266" i="1"/>
  <c r="T2266" i="1"/>
  <c r="L2266" i="1"/>
  <c r="A2267" i="1"/>
  <c r="F2266" i="1"/>
  <c r="M2266" i="1"/>
  <c r="N2266" i="1" s="1"/>
  <c r="O2273" i="1"/>
  <c r="P2265" i="1"/>
  <c r="Q2143" i="1"/>
  <c r="R2143" i="1" s="1"/>
  <c r="I2145" i="1"/>
  <c r="J2144" i="1"/>
  <c r="K2144" i="1" s="1"/>
  <c r="E2268" i="1" l="1"/>
  <c r="P2266" i="1"/>
  <c r="H2266" i="1"/>
  <c r="B2143" i="1"/>
  <c r="A2268" i="1"/>
  <c r="F2267" i="1"/>
  <c r="M2267" i="1"/>
  <c r="N2267" i="1" s="1"/>
  <c r="C2268" i="1"/>
  <c r="G2267" i="1"/>
  <c r="L2267" i="1"/>
  <c r="D2268" i="1"/>
  <c r="T2267" i="1"/>
  <c r="O2274" i="1"/>
  <c r="Q2144" i="1"/>
  <c r="R2144" i="1" s="1"/>
  <c r="I2146" i="1"/>
  <c r="J2145" i="1"/>
  <c r="K2145" i="1" s="1"/>
  <c r="Q2145" i="1" s="1"/>
  <c r="E2269" i="1" l="1"/>
  <c r="H2267" i="1"/>
  <c r="B2144" i="1"/>
  <c r="I2147" i="1"/>
  <c r="J2146" i="1"/>
  <c r="K2146" i="1" s="1"/>
  <c r="O2275" i="1"/>
  <c r="P2267" i="1"/>
  <c r="C2269" i="1"/>
  <c r="F2268" i="1"/>
  <c r="L2268" i="1"/>
  <c r="M2268" i="1"/>
  <c r="N2268" i="1" s="1"/>
  <c r="A2269" i="1"/>
  <c r="D2269" i="1"/>
  <c r="T2268" i="1"/>
  <c r="G2268" i="1"/>
  <c r="B2145" i="1"/>
  <c r="R2145" i="1"/>
  <c r="E2270" i="1" l="1"/>
  <c r="P2268" i="1"/>
  <c r="A2270" i="1"/>
  <c r="M2269" i="1"/>
  <c r="N2269" i="1" s="1"/>
  <c r="T2269" i="1"/>
  <c r="F2269" i="1"/>
  <c r="L2269" i="1"/>
  <c r="G2269" i="1"/>
  <c r="D2270" i="1"/>
  <c r="C2270" i="1"/>
  <c r="O2276" i="1"/>
  <c r="Q2146" i="1"/>
  <c r="R2146" i="1" s="1"/>
  <c r="H2268" i="1"/>
  <c r="I2148" i="1"/>
  <c r="J2147" i="1"/>
  <c r="K2147" i="1" s="1"/>
  <c r="E2271" i="1" l="1"/>
  <c r="H2269" i="1"/>
  <c r="B2146" i="1"/>
  <c r="Q2147" i="1"/>
  <c r="R2147" i="1" s="1"/>
  <c r="O2277" i="1"/>
  <c r="P2269" i="1"/>
  <c r="I2149" i="1"/>
  <c r="J2148" i="1"/>
  <c r="K2148" i="1" s="1"/>
  <c r="A2271" i="1"/>
  <c r="E2272" i="1" s="1"/>
  <c r="L2270" i="1"/>
  <c r="D2271" i="1"/>
  <c r="C2271" i="1"/>
  <c r="M2270" i="1"/>
  <c r="N2270" i="1" s="1"/>
  <c r="T2270" i="1"/>
  <c r="G2270" i="1"/>
  <c r="F2270" i="1"/>
  <c r="P2270" i="1" l="1"/>
  <c r="H2270" i="1"/>
  <c r="O2278" i="1"/>
  <c r="B2147" i="1"/>
  <c r="M2271" i="1"/>
  <c r="N2271" i="1" s="1"/>
  <c r="A2272" i="1"/>
  <c r="E2273" i="1" s="1"/>
  <c r="T2271" i="1"/>
  <c r="D2272" i="1"/>
  <c r="L2271" i="1"/>
  <c r="F2271" i="1"/>
  <c r="G2271" i="1"/>
  <c r="C2272" i="1"/>
  <c r="Q2148" i="1"/>
  <c r="R2148" i="1" s="1"/>
  <c r="J2149" i="1"/>
  <c r="K2149" i="1" s="1"/>
  <c r="I2150" i="1"/>
  <c r="H2271" i="1" l="1"/>
  <c r="B2148" i="1"/>
  <c r="A2273" i="1"/>
  <c r="E2274" i="1" s="1"/>
  <c r="L2272" i="1"/>
  <c r="T2272" i="1"/>
  <c r="F2272" i="1"/>
  <c r="M2272" i="1"/>
  <c r="N2272" i="1" s="1"/>
  <c r="D2273" i="1"/>
  <c r="C2273" i="1"/>
  <c r="G2272" i="1"/>
  <c r="I2151" i="1"/>
  <c r="J2150" i="1"/>
  <c r="K2150" i="1" s="1"/>
  <c r="Q2149" i="1"/>
  <c r="R2149" i="1" s="1"/>
  <c r="P2271" i="1"/>
  <c r="O2279" i="1"/>
  <c r="B2149" i="1" l="1"/>
  <c r="Q2150" i="1"/>
  <c r="R2150" i="1" s="1"/>
  <c r="I2152" i="1"/>
  <c r="J2151" i="1"/>
  <c r="K2151" i="1" s="1"/>
  <c r="P2272" i="1"/>
  <c r="H2272" i="1"/>
  <c r="O2280" i="1"/>
  <c r="C2274" i="1"/>
  <c r="A2274" i="1"/>
  <c r="E2275" i="1" s="1"/>
  <c r="G2273" i="1"/>
  <c r="T2273" i="1"/>
  <c r="D2274" i="1"/>
  <c r="L2273" i="1"/>
  <c r="F2273" i="1"/>
  <c r="M2273" i="1"/>
  <c r="N2273" i="1" s="1"/>
  <c r="H2273" i="1" l="1"/>
  <c r="B2150" i="1"/>
  <c r="Q2151" i="1"/>
  <c r="R2151" i="1" s="1"/>
  <c r="F2274" i="1"/>
  <c r="L2274" i="1"/>
  <c r="C2275" i="1"/>
  <c r="A2275" i="1"/>
  <c r="E2276" i="1" s="1"/>
  <c r="G2274" i="1"/>
  <c r="T2274" i="1"/>
  <c r="D2275" i="1"/>
  <c r="M2274" i="1"/>
  <c r="N2274" i="1" s="1"/>
  <c r="I2153" i="1"/>
  <c r="J2152" i="1"/>
  <c r="K2152" i="1" s="1"/>
  <c r="P2273" i="1"/>
  <c r="O2281" i="1"/>
  <c r="D2276" i="1" l="1"/>
  <c r="F2275" i="1"/>
  <c r="C2276" i="1"/>
  <c r="M2275" i="1"/>
  <c r="N2275" i="1" s="1"/>
  <c r="L2275" i="1"/>
  <c r="A2276" i="1"/>
  <c r="E2277" i="1" s="1"/>
  <c r="G2275" i="1"/>
  <c r="T2275" i="1"/>
  <c r="Q2152" i="1"/>
  <c r="R2152" i="1" s="1"/>
  <c r="I2154" i="1"/>
  <c r="J2153" i="1"/>
  <c r="K2153" i="1" s="1"/>
  <c r="O2282" i="1"/>
  <c r="P2274" i="1"/>
  <c r="B2151" i="1"/>
  <c r="H2274" i="1"/>
  <c r="H2275" i="1" l="1"/>
  <c r="O2283" i="1"/>
  <c r="G2276" i="1"/>
  <c r="C2277" i="1"/>
  <c r="A2277" i="1"/>
  <c r="E2278" i="1" s="1"/>
  <c r="M2276" i="1"/>
  <c r="N2276" i="1" s="1"/>
  <c r="T2276" i="1"/>
  <c r="D2277" i="1"/>
  <c r="F2276" i="1"/>
  <c r="L2276" i="1"/>
  <c r="Q2153" i="1"/>
  <c r="R2153" i="1" s="1"/>
  <c r="I2155" i="1"/>
  <c r="J2154" i="1"/>
  <c r="K2154" i="1" s="1"/>
  <c r="B2152" i="1"/>
  <c r="P2275" i="1"/>
  <c r="H2276" i="1" l="1"/>
  <c r="I2156" i="1"/>
  <c r="J2155" i="1"/>
  <c r="K2155" i="1" s="1"/>
  <c r="B2153" i="1"/>
  <c r="G2277" i="1"/>
  <c r="F2277" i="1"/>
  <c r="C2278" i="1"/>
  <c r="L2277" i="1"/>
  <c r="A2278" i="1"/>
  <c r="E2279" i="1" s="1"/>
  <c r="M2277" i="1"/>
  <c r="N2277" i="1" s="1"/>
  <c r="T2277" i="1"/>
  <c r="D2278" i="1"/>
  <c r="O2284" i="1"/>
  <c r="P2276" i="1"/>
  <c r="Q2154" i="1"/>
  <c r="R2154" i="1" s="1"/>
  <c r="P2277" i="1" l="1"/>
  <c r="H2277" i="1"/>
  <c r="A2279" i="1"/>
  <c r="E2280" i="1" s="1"/>
  <c r="L2278" i="1"/>
  <c r="M2278" i="1"/>
  <c r="N2278" i="1" s="1"/>
  <c r="T2278" i="1"/>
  <c r="D2279" i="1"/>
  <c r="F2278" i="1"/>
  <c r="G2278" i="1"/>
  <c r="C2279" i="1"/>
  <c r="I2157" i="1"/>
  <c r="J2156" i="1"/>
  <c r="K2156" i="1" s="1"/>
  <c r="B2154" i="1"/>
  <c r="Q2155" i="1"/>
  <c r="R2155" i="1" s="1"/>
  <c r="O2285" i="1"/>
  <c r="B2155" i="1" l="1"/>
  <c r="Q2156" i="1"/>
  <c r="R2156" i="1" s="1"/>
  <c r="O2286" i="1"/>
  <c r="D2280" i="1"/>
  <c r="L2279" i="1"/>
  <c r="F2279" i="1"/>
  <c r="M2279" i="1"/>
  <c r="N2279" i="1" s="1"/>
  <c r="C2280" i="1"/>
  <c r="G2279" i="1"/>
  <c r="A2280" i="1"/>
  <c r="E2281" i="1" s="1"/>
  <c r="T2279" i="1"/>
  <c r="P2278" i="1"/>
  <c r="I2158" i="1"/>
  <c r="J2157" i="1"/>
  <c r="K2157" i="1" s="1"/>
  <c r="H2278" i="1"/>
  <c r="P2279" i="1" l="1"/>
  <c r="Q2157" i="1"/>
  <c r="R2157" i="1" s="1"/>
  <c r="H2279" i="1"/>
  <c r="I2159" i="1"/>
  <c r="J2158" i="1"/>
  <c r="K2158" i="1" s="1"/>
  <c r="D2281" i="1"/>
  <c r="A2281" i="1"/>
  <c r="E2282" i="1" s="1"/>
  <c r="L2280" i="1"/>
  <c r="F2280" i="1"/>
  <c r="C2281" i="1"/>
  <c r="M2280" i="1"/>
  <c r="N2280" i="1" s="1"/>
  <c r="T2280" i="1"/>
  <c r="G2280" i="1"/>
  <c r="O2287" i="1"/>
  <c r="B2156" i="1"/>
  <c r="O2288" i="1" l="1"/>
  <c r="G2281" i="1"/>
  <c r="T2281" i="1"/>
  <c r="D2282" i="1"/>
  <c r="F2281" i="1"/>
  <c r="L2281" i="1"/>
  <c r="C2282" i="1"/>
  <c r="A2282" i="1"/>
  <c r="E2283" i="1" s="1"/>
  <c r="M2281" i="1"/>
  <c r="N2281" i="1" s="1"/>
  <c r="Q2158" i="1"/>
  <c r="R2158" i="1" s="1"/>
  <c r="I2160" i="1"/>
  <c r="J2159" i="1"/>
  <c r="K2159" i="1" s="1"/>
  <c r="B2157" i="1"/>
  <c r="P2280" i="1"/>
  <c r="H2280" i="1"/>
  <c r="P2281" i="1" l="1"/>
  <c r="B2158" i="1"/>
  <c r="Q2159" i="1"/>
  <c r="R2159" i="1" s="1"/>
  <c r="I2161" i="1"/>
  <c r="J2160" i="1"/>
  <c r="K2160" i="1" s="1"/>
  <c r="H2281" i="1"/>
  <c r="O2289" i="1"/>
  <c r="G2282" i="1"/>
  <c r="F2282" i="1"/>
  <c r="C2283" i="1"/>
  <c r="M2282" i="1"/>
  <c r="N2282" i="1" s="1"/>
  <c r="A2283" i="1"/>
  <c r="E2284" i="1" s="1"/>
  <c r="L2282" i="1"/>
  <c r="T2282" i="1"/>
  <c r="D2283" i="1"/>
  <c r="P2282" i="1" l="1"/>
  <c r="Q2160" i="1"/>
  <c r="R2160" i="1" s="1"/>
  <c r="I2162" i="1"/>
  <c r="J2161" i="1"/>
  <c r="K2161" i="1" s="1"/>
  <c r="O2290" i="1"/>
  <c r="T2283" i="1"/>
  <c r="D2284" i="1"/>
  <c r="G2283" i="1"/>
  <c r="M2283" i="1"/>
  <c r="N2283" i="1" s="1"/>
  <c r="F2283" i="1"/>
  <c r="L2283" i="1"/>
  <c r="A2284" i="1"/>
  <c r="E2285" i="1" s="1"/>
  <c r="C2284" i="1"/>
  <c r="H2282" i="1"/>
  <c r="B2159" i="1"/>
  <c r="H2283" i="1" l="1"/>
  <c r="P2283" i="1"/>
  <c r="O2291" i="1"/>
  <c r="Q2161" i="1"/>
  <c r="R2161" i="1" s="1"/>
  <c r="I2163" i="1"/>
  <c r="J2162" i="1"/>
  <c r="K2162" i="1" s="1"/>
  <c r="C2285" i="1"/>
  <c r="M2284" i="1"/>
  <c r="N2284" i="1" s="1"/>
  <c r="G2284" i="1"/>
  <c r="L2284" i="1"/>
  <c r="A2285" i="1"/>
  <c r="E2286" i="1" s="1"/>
  <c r="T2284" i="1"/>
  <c r="D2285" i="1"/>
  <c r="F2284" i="1"/>
  <c r="B2160" i="1"/>
  <c r="P2284" i="1" l="1"/>
  <c r="I2164" i="1"/>
  <c r="J2163" i="1"/>
  <c r="K2163" i="1" s="1"/>
  <c r="G2285" i="1"/>
  <c r="T2285" i="1"/>
  <c r="D2286" i="1"/>
  <c r="F2285" i="1"/>
  <c r="L2285" i="1"/>
  <c r="C2286" i="1"/>
  <c r="A2286" i="1"/>
  <c r="E2287" i="1" s="1"/>
  <c r="M2285" i="1"/>
  <c r="N2285" i="1" s="1"/>
  <c r="B2161" i="1"/>
  <c r="Q2162" i="1"/>
  <c r="R2162" i="1" s="1"/>
  <c r="O2292" i="1"/>
  <c r="H2284" i="1"/>
  <c r="P2285" i="1" l="1"/>
  <c r="B2162" i="1"/>
  <c r="H2285" i="1"/>
  <c r="G2286" i="1"/>
  <c r="T2286" i="1"/>
  <c r="A2287" i="1"/>
  <c r="E2288" i="1" s="1"/>
  <c r="M2286" i="1"/>
  <c r="N2286" i="1" s="1"/>
  <c r="L2286" i="1"/>
  <c r="F2286" i="1"/>
  <c r="D2287" i="1"/>
  <c r="C2287" i="1"/>
  <c r="Q2163" i="1"/>
  <c r="R2163" i="1" s="1"/>
  <c r="O2293" i="1"/>
  <c r="I2165" i="1"/>
  <c r="J2164" i="1"/>
  <c r="K2164" i="1" s="1"/>
  <c r="B2163" i="1" l="1"/>
  <c r="Q2164" i="1"/>
  <c r="R2164" i="1" s="1"/>
  <c r="P2286" i="1"/>
  <c r="H2286" i="1"/>
  <c r="O2294" i="1"/>
  <c r="J2165" i="1"/>
  <c r="K2165" i="1" s="1"/>
  <c r="I2166" i="1"/>
  <c r="D2288" i="1"/>
  <c r="G2287" i="1"/>
  <c r="L2287" i="1"/>
  <c r="T2287" i="1"/>
  <c r="C2288" i="1"/>
  <c r="M2287" i="1"/>
  <c r="N2287" i="1" s="1"/>
  <c r="A2288" i="1"/>
  <c r="E2289" i="1" s="1"/>
  <c r="F2287" i="1"/>
  <c r="H2287" i="1" l="1"/>
  <c r="B2164" i="1"/>
  <c r="P2287" i="1"/>
  <c r="I2167" i="1"/>
  <c r="J2166" i="1"/>
  <c r="K2166" i="1" s="1"/>
  <c r="L2288" i="1"/>
  <c r="A2289" i="1"/>
  <c r="E2290" i="1" s="1"/>
  <c r="D2289" i="1"/>
  <c r="C2289" i="1"/>
  <c r="M2288" i="1"/>
  <c r="N2288" i="1" s="1"/>
  <c r="T2288" i="1"/>
  <c r="G2288" i="1"/>
  <c r="F2288" i="1"/>
  <c r="Q2165" i="1"/>
  <c r="R2165" i="1" s="1"/>
  <c r="O2295" i="1"/>
  <c r="H2288" i="1" l="1"/>
  <c r="B2165" i="1"/>
  <c r="J2167" i="1"/>
  <c r="K2167" i="1" s="1"/>
  <c r="I2168" i="1"/>
  <c r="T2289" i="1"/>
  <c r="D2290" i="1"/>
  <c r="L2289" i="1"/>
  <c r="G2289" i="1"/>
  <c r="F2289" i="1"/>
  <c r="M2289" i="1"/>
  <c r="N2289" i="1" s="1"/>
  <c r="C2290" i="1"/>
  <c r="A2290" i="1"/>
  <c r="E2291" i="1" s="1"/>
  <c r="Q2166" i="1"/>
  <c r="R2166" i="1" s="1"/>
  <c r="O2296" i="1"/>
  <c r="P2288" i="1"/>
  <c r="P2289" i="1" l="1"/>
  <c r="A2291" i="1"/>
  <c r="E2292" i="1" s="1"/>
  <c r="L2290" i="1"/>
  <c r="T2290" i="1"/>
  <c r="D2291" i="1"/>
  <c r="M2290" i="1"/>
  <c r="N2290" i="1" s="1"/>
  <c r="C2291" i="1"/>
  <c r="G2290" i="1"/>
  <c r="F2290" i="1"/>
  <c r="I2169" i="1"/>
  <c r="J2168" i="1"/>
  <c r="K2168" i="1" s="1"/>
  <c r="B2166" i="1"/>
  <c r="Q2167" i="1"/>
  <c r="R2167" i="1" s="1"/>
  <c r="O2297" i="1"/>
  <c r="H2289" i="1"/>
  <c r="Q2168" i="1" l="1"/>
  <c r="R2168" i="1" s="1"/>
  <c r="I2170" i="1"/>
  <c r="J2170" i="1" s="1"/>
  <c r="J2169" i="1"/>
  <c r="K2169" i="1" s="1"/>
  <c r="C2292" i="1"/>
  <c r="T2291" i="1"/>
  <c r="L2291" i="1"/>
  <c r="A2292" i="1"/>
  <c r="E2293" i="1" s="1"/>
  <c r="F2291" i="1"/>
  <c r="G2291" i="1"/>
  <c r="M2291" i="1"/>
  <c r="N2291" i="1" s="1"/>
  <c r="D2292" i="1"/>
  <c r="P2290" i="1"/>
  <c r="H2290" i="1"/>
  <c r="O2298" i="1"/>
  <c r="B2167" i="1"/>
  <c r="H2291" i="1" l="1"/>
  <c r="O2299" i="1"/>
  <c r="Q2169" i="1"/>
  <c r="R2169" i="1" s="1"/>
  <c r="K2170" i="1"/>
  <c r="Q2170" i="1" s="1"/>
  <c r="I2171" i="1"/>
  <c r="P2291" i="1"/>
  <c r="B2168" i="1"/>
  <c r="D2293" i="1"/>
  <c r="C2293" i="1"/>
  <c r="M2292" i="1"/>
  <c r="N2292" i="1" s="1"/>
  <c r="G2292" i="1"/>
  <c r="T2292" i="1"/>
  <c r="A2293" i="1"/>
  <c r="E2294" i="1" s="1"/>
  <c r="L2292" i="1"/>
  <c r="F2292" i="1"/>
  <c r="P2292" i="1" l="1"/>
  <c r="B2169" i="1"/>
  <c r="O2300" i="1"/>
  <c r="A2294" i="1"/>
  <c r="D2294" i="1" s="1"/>
  <c r="G2293" i="1"/>
  <c r="C2294" i="1"/>
  <c r="M2293" i="1"/>
  <c r="L2293" i="1"/>
  <c r="T2293" i="1"/>
  <c r="F2293" i="1"/>
  <c r="I2172" i="1"/>
  <c r="J2171" i="1"/>
  <c r="K2171" i="1" s="1"/>
  <c r="Q2171" i="1" s="1"/>
  <c r="H2292" i="1"/>
  <c r="B2170" i="1"/>
  <c r="U2170" i="1" s="1"/>
  <c r="R2170" i="1"/>
  <c r="E2295" i="1" l="1"/>
  <c r="P2293" i="1"/>
  <c r="F2294" i="1"/>
  <c r="G2294" i="1"/>
  <c r="A2295" i="1"/>
  <c r="M2294" i="1"/>
  <c r="N2294" i="1" s="1"/>
  <c r="C2295" i="1"/>
  <c r="T2294" i="1"/>
  <c r="D2295" i="1"/>
  <c r="L2294" i="1"/>
  <c r="H2293" i="1"/>
  <c r="O2301" i="1"/>
  <c r="B2171" i="1"/>
  <c r="R2171" i="1"/>
  <c r="I2173" i="1"/>
  <c r="J2172" i="1"/>
  <c r="K2172" i="1" s="1"/>
  <c r="E2296" i="1" l="1"/>
  <c r="O2302" i="1"/>
  <c r="Q2172" i="1"/>
  <c r="R2172" i="1" s="1"/>
  <c r="M2295" i="1"/>
  <c r="N2295" i="1" s="1"/>
  <c r="G2295" i="1"/>
  <c r="D2296" i="1"/>
  <c r="A2296" i="1"/>
  <c r="L2295" i="1"/>
  <c r="T2295" i="1"/>
  <c r="C2296" i="1"/>
  <c r="F2295" i="1"/>
  <c r="I2174" i="1"/>
  <c r="J2173" i="1"/>
  <c r="K2173" i="1" s="1"/>
  <c r="H2294" i="1"/>
  <c r="P2294" i="1"/>
  <c r="E2297" i="1" l="1"/>
  <c r="P2295" i="1"/>
  <c r="O2303" i="1"/>
  <c r="B2172" i="1"/>
  <c r="H2295" i="1"/>
  <c r="C2297" i="1"/>
  <c r="G2296" i="1"/>
  <c r="M2296" i="1"/>
  <c r="N2296" i="1" s="1"/>
  <c r="T2296" i="1"/>
  <c r="A2297" i="1"/>
  <c r="D2297" i="1"/>
  <c r="L2296" i="1"/>
  <c r="F2296" i="1"/>
  <c r="Q2173" i="1"/>
  <c r="R2173" i="1" s="1"/>
  <c r="I2175" i="1"/>
  <c r="J2174" i="1"/>
  <c r="K2174" i="1" s="1"/>
  <c r="Q2174" i="1" s="1"/>
  <c r="E2298" i="1" l="1"/>
  <c r="P2296" i="1"/>
  <c r="B2174" i="1"/>
  <c r="R2174" i="1"/>
  <c r="D2298" i="1"/>
  <c r="L2297" i="1"/>
  <c r="F2297" i="1"/>
  <c r="M2297" i="1"/>
  <c r="N2297" i="1" s="1"/>
  <c r="C2298" i="1"/>
  <c r="G2297" i="1"/>
  <c r="A2298" i="1"/>
  <c r="T2297" i="1"/>
  <c r="O2304" i="1"/>
  <c r="I2176" i="1"/>
  <c r="J2175" i="1"/>
  <c r="K2175" i="1" s="1"/>
  <c r="B2173" i="1"/>
  <c r="H2296" i="1"/>
  <c r="H2297" i="1" l="1"/>
  <c r="E2299" i="1"/>
  <c r="P2297" i="1"/>
  <c r="Q2175" i="1"/>
  <c r="R2175" i="1" s="1"/>
  <c r="I2177" i="1"/>
  <c r="J2176" i="1"/>
  <c r="K2176" i="1" s="1"/>
  <c r="O2305" i="1"/>
  <c r="M2298" i="1"/>
  <c r="N2298" i="1" s="1"/>
  <c r="T2298" i="1"/>
  <c r="D2299" i="1"/>
  <c r="F2298" i="1"/>
  <c r="C2299" i="1"/>
  <c r="L2298" i="1"/>
  <c r="A2299" i="1"/>
  <c r="G2298" i="1"/>
  <c r="E2300" i="1" l="1"/>
  <c r="P2298" i="1"/>
  <c r="O2306" i="1"/>
  <c r="Q2176" i="1"/>
  <c r="R2176" i="1" s="1"/>
  <c r="I2178" i="1"/>
  <c r="J2177" i="1"/>
  <c r="K2177" i="1" s="1"/>
  <c r="B2175" i="1"/>
  <c r="H2298" i="1"/>
  <c r="T2299" i="1"/>
  <c r="D2300" i="1"/>
  <c r="G2299" i="1"/>
  <c r="F2299" i="1"/>
  <c r="M2299" i="1"/>
  <c r="N2299" i="1" s="1"/>
  <c r="C2300" i="1"/>
  <c r="A2300" i="1"/>
  <c r="L2299" i="1"/>
  <c r="E2301" i="1" l="1"/>
  <c r="P2299" i="1"/>
  <c r="H2299" i="1"/>
  <c r="Q2177" i="1"/>
  <c r="R2177" i="1" s="1"/>
  <c r="I2179" i="1"/>
  <c r="J2178" i="1"/>
  <c r="K2178" i="1" s="1"/>
  <c r="B2176" i="1"/>
  <c r="O2307" i="1"/>
  <c r="C2301" i="1"/>
  <c r="A2301" i="1"/>
  <c r="L2300" i="1"/>
  <c r="G2300" i="1"/>
  <c r="T2300" i="1"/>
  <c r="D2301" i="1"/>
  <c r="F2300" i="1"/>
  <c r="M2300" i="1"/>
  <c r="N2300" i="1" s="1"/>
  <c r="E2302" i="1" l="1"/>
  <c r="B2177" i="1"/>
  <c r="Q2178" i="1"/>
  <c r="R2178" i="1" s="1"/>
  <c r="I2180" i="1"/>
  <c r="J2179" i="1"/>
  <c r="K2179" i="1" s="1"/>
  <c r="T2301" i="1"/>
  <c r="D2302" i="1"/>
  <c r="L2301" i="1"/>
  <c r="G2301" i="1"/>
  <c r="F2301" i="1"/>
  <c r="M2301" i="1"/>
  <c r="N2301" i="1" s="1"/>
  <c r="C2302" i="1"/>
  <c r="A2302" i="1"/>
  <c r="O2308" i="1"/>
  <c r="P2300" i="1"/>
  <c r="H2300" i="1"/>
  <c r="E2303" i="1" l="1"/>
  <c r="H2301" i="1"/>
  <c r="Q2179" i="1"/>
  <c r="R2179" i="1" s="1"/>
  <c r="P2301" i="1"/>
  <c r="I2181" i="1"/>
  <c r="J2180" i="1"/>
  <c r="K2180" i="1" s="1"/>
  <c r="O2309" i="1"/>
  <c r="B2178" i="1"/>
  <c r="A2303" i="1"/>
  <c r="T2302" i="1"/>
  <c r="G2302" i="1"/>
  <c r="L2302" i="1"/>
  <c r="F2302" i="1"/>
  <c r="C2303" i="1"/>
  <c r="D2303" i="1"/>
  <c r="M2302" i="1"/>
  <c r="N2302" i="1" s="1"/>
  <c r="E2304" i="1" l="1"/>
  <c r="H2302" i="1"/>
  <c r="Q2180" i="1"/>
  <c r="R2180" i="1" s="1"/>
  <c r="I2182" i="1"/>
  <c r="J2181" i="1"/>
  <c r="K2181" i="1" s="1"/>
  <c r="D2304" i="1"/>
  <c r="G2303" i="1"/>
  <c r="F2303" i="1"/>
  <c r="C2304" i="1"/>
  <c r="M2303" i="1"/>
  <c r="N2303" i="1" s="1"/>
  <c r="A2304" i="1"/>
  <c r="L2303" i="1"/>
  <c r="T2303" i="1"/>
  <c r="B2179" i="1"/>
  <c r="P2302" i="1"/>
  <c r="O2310" i="1"/>
  <c r="E2305" i="1" l="1"/>
  <c r="H2303" i="1"/>
  <c r="P2303" i="1"/>
  <c r="Q2181" i="1"/>
  <c r="R2181" i="1" s="1"/>
  <c r="O2311" i="1"/>
  <c r="I2183" i="1"/>
  <c r="J2182" i="1"/>
  <c r="K2182" i="1" s="1"/>
  <c r="A2305" i="1"/>
  <c r="E2306" i="1" s="1"/>
  <c r="L2304" i="1"/>
  <c r="T2304" i="1"/>
  <c r="D2305" i="1"/>
  <c r="G2304" i="1"/>
  <c r="F2304" i="1"/>
  <c r="M2304" i="1"/>
  <c r="N2304" i="1" s="1"/>
  <c r="C2305" i="1"/>
  <c r="B2180" i="1"/>
  <c r="P2304" i="1" l="1"/>
  <c r="O2312" i="1"/>
  <c r="B2181" i="1"/>
  <c r="C2306" i="1"/>
  <c r="M2305" i="1"/>
  <c r="N2305" i="1" s="1"/>
  <c r="G2305" i="1"/>
  <c r="T2305" i="1"/>
  <c r="A2306" i="1"/>
  <c r="E2307" i="1" s="1"/>
  <c r="D2306" i="1"/>
  <c r="L2305" i="1"/>
  <c r="F2305" i="1"/>
  <c r="H2304" i="1"/>
  <c r="Q2182" i="1"/>
  <c r="R2182" i="1" s="1"/>
  <c r="I2184" i="1"/>
  <c r="J2183" i="1"/>
  <c r="K2183" i="1" s="1"/>
  <c r="P2305" i="1" l="1"/>
  <c r="H2305" i="1"/>
  <c r="Q2183" i="1"/>
  <c r="R2183" i="1" s="1"/>
  <c r="B2182" i="1"/>
  <c r="T2306" i="1"/>
  <c r="D2307" i="1"/>
  <c r="L2306" i="1"/>
  <c r="F2306" i="1"/>
  <c r="M2306" i="1"/>
  <c r="N2306" i="1" s="1"/>
  <c r="C2307" i="1"/>
  <c r="G2306" i="1"/>
  <c r="A2307" i="1"/>
  <c r="E2308" i="1" s="1"/>
  <c r="I2185" i="1"/>
  <c r="J2184" i="1"/>
  <c r="K2184" i="1" s="1"/>
  <c r="O2313" i="1"/>
  <c r="H2306" i="1" l="1"/>
  <c r="O2314" i="1"/>
  <c r="Q2184" i="1"/>
  <c r="R2184" i="1" s="1"/>
  <c r="T2307" i="1"/>
  <c r="D2308" i="1"/>
  <c r="F2307" i="1"/>
  <c r="C2308" i="1"/>
  <c r="G2307" i="1"/>
  <c r="L2307" i="1"/>
  <c r="A2308" i="1"/>
  <c r="E2309" i="1" s="1"/>
  <c r="M2307" i="1"/>
  <c r="N2307" i="1" s="1"/>
  <c r="P2306" i="1"/>
  <c r="I2186" i="1"/>
  <c r="J2185" i="1"/>
  <c r="K2185" i="1" s="1"/>
  <c r="B2183" i="1"/>
  <c r="H2307" i="1" l="1"/>
  <c r="B2184" i="1"/>
  <c r="G2308" i="1"/>
  <c r="D2309" i="1"/>
  <c r="C2309" i="1"/>
  <c r="L2308" i="1"/>
  <c r="F2308" i="1"/>
  <c r="T2308" i="1"/>
  <c r="A2309" i="1"/>
  <c r="E2310" i="1" s="1"/>
  <c r="M2308" i="1"/>
  <c r="N2308" i="1" s="1"/>
  <c r="Q2185" i="1"/>
  <c r="R2185" i="1" s="1"/>
  <c r="O2315" i="1"/>
  <c r="I2187" i="1"/>
  <c r="J2186" i="1"/>
  <c r="K2186" i="1" s="1"/>
  <c r="Q2186" i="1" s="1"/>
  <c r="P2307" i="1"/>
  <c r="P2308" i="1" l="1"/>
  <c r="H2308" i="1"/>
  <c r="G2309" i="1"/>
  <c r="T2309" i="1"/>
  <c r="F2309" i="1"/>
  <c r="M2309" i="1"/>
  <c r="N2309" i="1" s="1"/>
  <c r="D2310" i="1"/>
  <c r="C2310" i="1"/>
  <c r="A2310" i="1"/>
  <c r="E2311" i="1" s="1"/>
  <c r="L2309" i="1"/>
  <c r="B2185" i="1"/>
  <c r="B2186" i="1"/>
  <c r="R2186" i="1"/>
  <c r="I2188" i="1"/>
  <c r="J2187" i="1"/>
  <c r="K2187" i="1" s="1"/>
  <c r="O2316" i="1"/>
  <c r="H2309" i="1" l="1"/>
  <c r="P2309" i="1"/>
  <c r="I2189" i="1"/>
  <c r="J2188" i="1"/>
  <c r="K2188" i="1" s="1"/>
  <c r="D2311" i="1"/>
  <c r="C2311" i="1"/>
  <c r="M2310" i="1"/>
  <c r="N2310" i="1" s="1"/>
  <c r="F2310" i="1"/>
  <c r="T2310" i="1"/>
  <c r="L2310" i="1"/>
  <c r="A2311" i="1"/>
  <c r="E2312" i="1" s="1"/>
  <c r="G2310" i="1"/>
  <c r="O2317" i="1"/>
  <c r="Q2187" i="1"/>
  <c r="R2187" i="1" s="1"/>
  <c r="P2310" i="1" l="1"/>
  <c r="B2187" i="1"/>
  <c r="O2318" i="1"/>
  <c r="Q2188" i="1"/>
  <c r="R2188" i="1" s="1"/>
  <c r="H2310" i="1"/>
  <c r="F2311" i="1"/>
  <c r="M2311" i="1"/>
  <c r="N2311" i="1" s="1"/>
  <c r="G2311" i="1"/>
  <c r="C2312" i="1"/>
  <c r="T2311" i="1"/>
  <c r="A2312" i="1"/>
  <c r="E2313" i="1" s="1"/>
  <c r="D2312" i="1"/>
  <c r="L2311" i="1"/>
  <c r="I2190" i="1"/>
  <c r="J2189" i="1"/>
  <c r="K2189" i="1" s="1"/>
  <c r="Q2189" i="1" s="1"/>
  <c r="H2311" i="1" l="1"/>
  <c r="B2188" i="1"/>
  <c r="T2312" i="1"/>
  <c r="F2312" i="1"/>
  <c r="L2312" i="1"/>
  <c r="A2313" i="1"/>
  <c r="E2314" i="1" s="1"/>
  <c r="D2313" i="1"/>
  <c r="G2312" i="1"/>
  <c r="C2313" i="1"/>
  <c r="M2312" i="1"/>
  <c r="N2312" i="1" s="1"/>
  <c r="I2191" i="1"/>
  <c r="J2190" i="1"/>
  <c r="K2190" i="1" s="1"/>
  <c r="O2319" i="1"/>
  <c r="P2311" i="1"/>
  <c r="B2189" i="1"/>
  <c r="R2189" i="1"/>
  <c r="H2312" i="1" l="1"/>
  <c r="O2320" i="1"/>
  <c r="Q2190" i="1"/>
  <c r="R2190" i="1" s="1"/>
  <c r="A2314" i="1"/>
  <c r="E2315" i="1" s="1"/>
  <c r="F2313" i="1"/>
  <c r="L2313" i="1"/>
  <c r="D2314" i="1"/>
  <c r="G2313" i="1"/>
  <c r="M2313" i="1"/>
  <c r="N2313" i="1" s="1"/>
  <c r="C2314" i="1"/>
  <c r="T2313" i="1"/>
  <c r="I2192" i="1"/>
  <c r="J2191" i="1"/>
  <c r="K2191" i="1" s="1"/>
  <c r="P2312" i="1"/>
  <c r="P2313" i="1" l="1"/>
  <c r="B2190" i="1"/>
  <c r="G2314" i="1"/>
  <c r="F2314" i="1"/>
  <c r="M2314" i="1"/>
  <c r="N2314" i="1" s="1"/>
  <c r="D2315" i="1"/>
  <c r="C2315" i="1"/>
  <c r="T2314" i="1"/>
  <c r="A2315" i="1"/>
  <c r="E2316" i="1" s="1"/>
  <c r="L2314" i="1"/>
  <c r="H2313" i="1"/>
  <c r="Q2191" i="1"/>
  <c r="R2191" i="1" s="1"/>
  <c r="O2321" i="1"/>
  <c r="I2193" i="1"/>
  <c r="J2192" i="1"/>
  <c r="K2192" i="1" s="1"/>
  <c r="P2314" i="1" l="1"/>
  <c r="Q2192" i="1"/>
  <c r="R2192" i="1" s="1"/>
  <c r="H2314" i="1"/>
  <c r="B2191" i="1"/>
  <c r="I2194" i="1"/>
  <c r="J2193" i="1"/>
  <c r="K2193" i="1" s="1"/>
  <c r="O2322" i="1"/>
  <c r="C2316" i="1"/>
  <c r="A2316" i="1"/>
  <c r="E2317" i="1" s="1"/>
  <c r="L2315" i="1"/>
  <c r="G2315" i="1"/>
  <c r="F2315" i="1"/>
  <c r="T2315" i="1"/>
  <c r="M2315" i="1"/>
  <c r="N2315" i="1" s="1"/>
  <c r="D2316" i="1"/>
  <c r="H2315" i="1" l="1"/>
  <c r="B2192" i="1"/>
  <c r="O2323" i="1"/>
  <c r="D2317" i="1"/>
  <c r="G2316" i="1"/>
  <c r="C2317" i="1"/>
  <c r="A2317" i="1"/>
  <c r="E2318" i="1" s="1"/>
  <c r="L2316" i="1"/>
  <c r="T2316" i="1"/>
  <c r="M2316" i="1"/>
  <c r="N2316" i="1" s="1"/>
  <c r="F2316" i="1"/>
  <c r="Q2193" i="1"/>
  <c r="R2193" i="1" s="1"/>
  <c r="P2315" i="1"/>
  <c r="I2195" i="1"/>
  <c r="J2194" i="1"/>
  <c r="K2194" i="1" s="1"/>
  <c r="H2316" i="1" l="1"/>
  <c r="O2324" i="1"/>
  <c r="D2318" i="1"/>
  <c r="L2317" i="1"/>
  <c r="C2318" i="1"/>
  <c r="A2318" i="1"/>
  <c r="E2319" i="1" s="1"/>
  <c r="G2317" i="1"/>
  <c r="M2317" i="1"/>
  <c r="N2317" i="1" s="1"/>
  <c r="T2317" i="1"/>
  <c r="F2317" i="1"/>
  <c r="B2193" i="1"/>
  <c r="Q2194" i="1"/>
  <c r="R2194" i="1" s="1"/>
  <c r="I2196" i="1"/>
  <c r="J2195" i="1"/>
  <c r="K2195" i="1" s="1"/>
  <c r="P2316" i="1"/>
  <c r="P2317" i="1" l="1"/>
  <c r="B2194" i="1"/>
  <c r="C2319" i="1"/>
  <c r="A2319" i="1"/>
  <c r="E2320" i="1" s="1"/>
  <c r="T2318" i="1"/>
  <c r="M2318" i="1"/>
  <c r="N2318" i="1" s="1"/>
  <c r="G2318" i="1"/>
  <c r="D2319" i="1"/>
  <c r="F2318" i="1"/>
  <c r="L2318" i="1"/>
  <c r="H2317" i="1"/>
  <c r="Q2195" i="1"/>
  <c r="R2195" i="1" s="1"/>
  <c r="O2325" i="1"/>
  <c r="I2197" i="1"/>
  <c r="J2196" i="1"/>
  <c r="K2196" i="1" s="1"/>
  <c r="Q2196" i="1" s="1"/>
  <c r="H2318" i="1" l="1"/>
  <c r="B2196" i="1"/>
  <c r="R2196" i="1"/>
  <c r="M2319" i="1"/>
  <c r="N2319" i="1" s="1"/>
  <c r="F2319" i="1"/>
  <c r="D2320" i="1"/>
  <c r="C2320" i="1"/>
  <c r="A2320" i="1"/>
  <c r="E2321" i="1" s="1"/>
  <c r="G2319" i="1"/>
  <c r="L2319" i="1"/>
  <c r="T2319" i="1"/>
  <c r="I2198" i="1"/>
  <c r="J2197" i="1"/>
  <c r="K2197" i="1" s="1"/>
  <c r="O2326" i="1"/>
  <c r="B2195" i="1"/>
  <c r="P2318" i="1"/>
  <c r="H2319" i="1" l="1"/>
  <c r="P2319" i="1"/>
  <c r="I2199" i="1"/>
  <c r="J2198" i="1"/>
  <c r="K2198" i="1" s="1"/>
  <c r="O2327" i="1"/>
  <c r="Q2197" i="1"/>
  <c r="R2197" i="1" s="1"/>
  <c r="G2320" i="1"/>
  <c r="C2321" i="1"/>
  <c r="T2320" i="1"/>
  <c r="A2321" i="1"/>
  <c r="E2322" i="1" s="1"/>
  <c r="L2320" i="1"/>
  <c r="F2320" i="1"/>
  <c r="D2321" i="1"/>
  <c r="M2320" i="1"/>
  <c r="N2320" i="1" s="1"/>
  <c r="H2320" i="1" l="1"/>
  <c r="B2197" i="1"/>
  <c r="F2321" i="1"/>
  <c r="G2321" i="1"/>
  <c r="T2321" i="1"/>
  <c r="L2321" i="1"/>
  <c r="D2322" i="1"/>
  <c r="C2322" i="1"/>
  <c r="A2322" i="1"/>
  <c r="E2323" i="1" s="1"/>
  <c r="M2321" i="1"/>
  <c r="N2321" i="1" s="1"/>
  <c r="O2328" i="1"/>
  <c r="Q2198" i="1"/>
  <c r="R2198" i="1" s="1"/>
  <c r="P2320" i="1"/>
  <c r="I2200" i="1"/>
  <c r="J2199" i="1"/>
  <c r="K2199" i="1" s="1"/>
  <c r="H2321" i="1" l="1"/>
  <c r="B2198" i="1"/>
  <c r="L2322" i="1"/>
  <c r="A2323" i="1"/>
  <c r="E2324" i="1" s="1"/>
  <c r="T2322" i="1"/>
  <c r="F2322" i="1"/>
  <c r="M2322" i="1"/>
  <c r="N2322" i="1" s="1"/>
  <c r="D2323" i="1"/>
  <c r="G2322" i="1"/>
  <c r="C2323" i="1"/>
  <c r="Q2199" i="1"/>
  <c r="R2199" i="1" s="1"/>
  <c r="I2201" i="1"/>
  <c r="J2201" i="1" s="1"/>
  <c r="J2200" i="1"/>
  <c r="K2200" i="1" s="1"/>
  <c r="Q2200" i="1" s="1"/>
  <c r="O2329" i="1"/>
  <c r="P2321" i="1"/>
  <c r="H2322" i="1" l="1"/>
  <c r="B2199" i="1"/>
  <c r="O2330" i="1"/>
  <c r="I2202" i="1"/>
  <c r="K2201" i="1"/>
  <c r="P2322" i="1"/>
  <c r="T2323" i="1"/>
  <c r="G2323" i="1"/>
  <c r="L2323" i="1"/>
  <c r="C2324" i="1"/>
  <c r="F2323" i="1"/>
  <c r="A2324" i="1"/>
  <c r="E2325" i="1" s="1"/>
  <c r="M2323" i="1"/>
  <c r="N2323" i="1" s="1"/>
  <c r="B2200" i="1"/>
  <c r="R2200" i="1"/>
  <c r="P2323" i="1" l="1"/>
  <c r="L2324" i="1"/>
  <c r="F2324" i="1"/>
  <c r="C2325" i="1"/>
  <c r="A2325" i="1"/>
  <c r="E2326" i="1" s="1"/>
  <c r="G2324" i="1"/>
  <c r="T2324" i="1"/>
  <c r="M2324" i="1"/>
  <c r="N2324" i="1" s="1"/>
  <c r="Q2201" i="1"/>
  <c r="B2201" i="1" s="1"/>
  <c r="N2201" i="1"/>
  <c r="I2203" i="1"/>
  <c r="J2202" i="1"/>
  <c r="K2202" i="1" s="1"/>
  <c r="H2323" i="1"/>
  <c r="O2331" i="1"/>
  <c r="D2324" i="1"/>
  <c r="D2325" i="1" s="1"/>
  <c r="R2201" i="1" l="1"/>
  <c r="Q2202" i="1"/>
  <c r="R2202" i="1" s="1"/>
  <c r="I2204" i="1"/>
  <c r="J2203" i="1"/>
  <c r="K2203" i="1" s="1"/>
  <c r="D2326" i="1"/>
  <c r="C2326" i="1"/>
  <c r="L2325" i="1"/>
  <c r="A2326" i="1"/>
  <c r="E2327" i="1" s="1"/>
  <c r="T2325" i="1"/>
  <c r="G2325" i="1"/>
  <c r="F2325" i="1"/>
  <c r="M2325" i="1"/>
  <c r="N2325" i="1" s="1"/>
  <c r="O2332" i="1"/>
  <c r="U2201" i="1"/>
  <c r="P2324" i="1"/>
  <c r="H2324" i="1"/>
  <c r="H2325" i="1" l="1"/>
  <c r="O2333" i="1"/>
  <c r="A2327" i="1"/>
  <c r="E2328" i="1" s="1"/>
  <c r="G2326" i="1"/>
  <c r="T2326" i="1"/>
  <c r="M2326" i="1"/>
  <c r="N2326" i="1" s="1"/>
  <c r="D2327" i="1"/>
  <c r="F2326" i="1"/>
  <c r="L2326" i="1"/>
  <c r="C2327" i="1"/>
  <c r="Q2203" i="1"/>
  <c r="R2203" i="1" s="1"/>
  <c r="P2325" i="1"/>
  <c r="I2205" i="1"/>
  <c r="J2204" i="1"/>
  <c r="K2204" i="1" s="1"/>
  <c r="B2202" i="1"/>
  <c r="H2326" i="1" l="1"/>
  <c r="P2326" i="1"/>
  <c r="B2203" i="1"/>
  <c r="I2206" i="1"/>
  <c r="J2205" i="1"/>
  <c r="K2205" i="1" s="1"/>
  <c r="M2327" i="1"/>
  <c r="N2327" i="1" s="1"/>
  <c r="T2327" i="1"/>
  <c r="G2327" i="1"/>
  <c r="L2327" i="1"/>
  <c r="F2327" i="1"/>
  <c r="D2328" i="1"/>
  <c r="C2328" i="1"/>
  <c r="A2328" i="1"/>
  <c r="E2329" i="1" s="1"/>
  <c r="Q2204" i="1"/>
  <c r="R2204" i="1" s="1"/>
  <c r="O2334" i="1"/>
  <c r="H2327" i="1" l="1"/>
  <c r="O2335" i="1"/>
  <c r="P2327" i="1"/>
  <c r="F2328" i="1"/>
  <c r="D2329" i="1"/>
  <c r="M2328" i="1"/>
  <c r="N2328" i="1" s="1"/>
  <c r="G2328" i="1"/>
  <c r="C2329" i="1"/>
  <c r="T2328" i="1"/>
  <c r="A2329" i="1"/>
  <c r="E2330" i="1" s="1"/>
  <c r="L2328" i="1"/>
  <c r="Q2205" i="1"/>
  <c r="R2205" i="1" s="1"/>
  <c r="I2207" i="1"/>
  <c r="J2206" i="1"/>
  <c r="K2206" i="1" s="1"/>
  <c r="Q2206" i="1" s="1"/>
  <c r="B2204" i="1"/>
  <c r="P2328" i="1" l="1"/>
  <c r="H2328" i="1"/>
  <c r="B2205" i="1"/>
  <c r="T2329" i="1"/>
  <c r="L2329" i="1"/>
  <c r="F2329" i="1"/>
  <c r="M2329" i="1"/>
  <c r="N2329" i="1" s="1"/>
  <c r="G2329" i="1"/>
  <c r="D2330" i="1"/>
  <c r="C2330" i="1"/>
  <c r="A2330" i="1"/>
  <c r="E2331" i="1" s="1"/>
  <c r="O2336" i="1"/>
  <c r="B2206" i="1"/>
  <c r="R2206" i="1"/>
  <c r="I2208" i="1"/>
  <c r="J2207" i="1"/>
  <c r="K2207" i="1" s="1"/>
  <c r="P2329" i="1" l="1"/>
  <c r="O2337" i="1"/>
  <c r="H2329" i="1"/>
  <c r="Q2207" i="1"/>
  <c r="R2207" i="1" s="1"/>
  <c r="M2330" i="1"/>
  <c r="N2330" i="1" s="1"/>
  <c r="T2330" i="1"/>
  <c r="F2330" i="1"/>
  <c r="G2330" i="1"/>
  <c r="L2330" i="1"/>
  <c r="D2331" i="1"/>
  <c r="A2331" i="1"/>
  <c r="E2332" i="1" s="1"/>
  <c r="C2331" i="1"/>
  <c r="I2209" i="1"/>
  <c r="J2208" i="1"/>
  <c r="K2208" i="1" s="1"/>
  <c r="B2207" i="1" l="1"/>
  <c r="H2330" i="1"/>
  <c r="Q2208" i="1"/>
  <c r="R2208" i="1" s="1"/>
  <c r="P2330" i="1"/>
  <c r="O2338" i="1"/>
  <c r="A2332" i="1"/>
  <c r="E2333" i="1" s="1"/>
  <c r="L2331" i="1"/>
  <c r="T2331" i="1"/>
  <c r="F2331" i="1"/>
  <c r="D2332" i="1"/>
  <c r="C2332" i="1"/>
  <c r="M2331" i="1"/>
  <c r="N2331" i="1" s="1"/>
  <c r="G2331" i="1"/>
  <c r="I2210" i="1"/>
  <c r="J2209" i="1"/>
  <c r="K2209" i="1" s="1"/>
  <c r="P2331" i="1" l="1"/>
  <c r="B2208" i="1"/>
  <c r="Q2209" i="1"/>
  <c r="R2209" i="1" s="1"/>
  <c r="I2211" i="1"/>
  <c r="J2210" i="1"/>
  <c r="K2210" i="1" s="1"/>
  <c r="H2331" i="1"/>
  <c r="M2332" i="1"/>
  <c r="N2332" i="1" s="1"/>
  <c r="G2332" i="1"/>
  <c r="T2332" i="1"/>
  <c r="F2332" i="1"/>
  <c r="A2333" i="1"/>
  <c r="E2334" i="1" s="1"/>
  <c r="L2332" i="1"/>
  <c r="D2333" i="1"/>
  <c r="C2333" i="1"/>
  <c r="O2339" i="1"/>
  <c r="P2332" i="1" l="1"/>
  <c r="B2209" i="1"/>
  <c r="H2332" i="1"/>
  <c r="Q2210" i="1"/>
  <c r="R2210" i="1" s="1"/>
  <c r="M2333" i="1"/>
  <c r="N2333" i="1" s="1"/>
  <c r="D2334" i="1"/>
  <c r="C2334" i="1"/>
  <c r="L2333" i="1"/>
  <c r="G2333" i="1"/>
  <c r="T2333" i="1"/>
  <c r="A2334" i="1"/>
  <c r="E2335" i="1" s="1"/>
  <c r="F2333" i="1"/>
  <c r="I2212" i="1"/>
  <c r="J2211" i="1"/>
  <c r="K2211" i="1" s="1"/>
  <c r="O2340" i="1"/>
  <c r="H2333" i="1" l="1"/>
  <c r="Q2211" i="1"/>
  <c r="R2211" i="1" s="1"/>
  <c r="P2333" i="1"/>
  <c r="B2210" i="1"/>
  <c r="T2334" i="1"/>
  <c r="C2335" i="1"/>
  <c r="L2334" i="1"/>
  <c r="F2334" i="1"/>
  <c r="A2335" i="1"/>
  <c r="E2336" i="1" s="1"/>
  <c r="G2334" i="1"/>
  <c r="D2335" i="1"/>
  <c r="M2334" i="1"/>
  <c r="N2334" i="1" s="1"/>
  <c r="I2213" i="1"/>
  <c r="J2212" i="1"/>
  <c r="K2212" i="1" s="1"/>
  <c r="O2341" i="1"/>
  <c r="P2334" i="1" l="1"/>
  <c r="O2342" i="1"/>
  <c r="H2334" i="1"/>
  <c r="Q2212" i="1"/>
  <c r="R2212" i="1" s="1"/>
  <c r="M2335" i="1"/>
  <c r="N2335" i="1" s="1"/>
  <c r="C2336" i="1"/>
  <c r="D2336" i="1"/>
  <c r="L2335" i="1"/>
  <c r="A2336" i="1"/>
  <c r="E2337" i="1" s="1"/>
  <c r="T2335" i="1"/>
  <c r="G2335" i="1"/>
  <c r="F2335" i="1"/>
  <c r="B2211" i="1"/>
  <c r="I2214" i="1"/>
  <c r="J2213" i="1"/>
  <c r="K2213" i="1" s="1"/>
  <c r="P2335" i="1" l="1"/>
  <c r="B2212" i="1"/>
  <c r="L2336" i="1"/>
  <c r="F2336" i="1"/>
  <c r="A2337" i="1"/>
  <c r="E2338" i="1" s="1"/>
  <c r="M2336" i="1"/>
  <c r="N2336" i="1" s="1"/>
  <c r="T2336" i="1"/>
  <c r="D2337" i="1"/>
  <c r="G2336" i="1"/>
  <c r="C2337" i="1"/>
  <c r="Q2213" i="1"/>
  <c r="R2213" i="1" s="1"/>
  <c r="O2343" i="1"/>
  <c r="I2215" i="1"/>
  <c r="J2214" i="1"/>
  <c r="K2214" i="1" s="1"/>
  <c r="H2335" i="1"/>
  <c r="P2336" i="1" l="1"/>
  <c r="H2336" i="1"/>
  <c r="B2213" i="1"/>
  <c r="C2338" i="1"/>
  <c r="M2337" i="1"/>
  <c r="N2337" i="1" s="1"/>
  <c r="L2337" i="1"/>
  <c r="G2337" i="1"/>
  <c r="T2337" i="1"/>
  <c r="A2338" i="1"/>
  <c r="E2339" i="1" s="1"/>
  <c r="D2338" i="1"/>
  <c r="F2337" i="1"/>
  <c r="I2216" i="1"/>
  <c r="J2215" i="1"/>
  <c r="K2215" i="1" s="1"/>
  <c r="Q2214" i="1"/>
  <c r="R2214" i="1" s="1"/>
  <c r="O2344" i="1"/>
  <c r="H2337" i="1" l="1"/>
  <c r="B2214" i="1"/>
  <c r="A2339" i="1"/>
  <c r="E2340" i="1" s="1"/>
  <c r="T2338" i="1"/>
  <c r="D2339" i="1"/>
  <c r="L2338" i="1"/>
  <c r="F2338" i="1"/>
  <c r="M2338" i="1"/>
  <c r="N2338" i="1" s="1"/>
  <c r="C2339" i="1"/>
  <c r="G2338" i="1"/>
  <c r="I2217" i="1"/>
  <c r="J2216" i="1"/>
  <c r="K2216" i="1" s="1"/>
  <c r="O2345" i="1"/>
  <c r="P2337" i="1"/>
  <c r="Q2215" i="1"/>
  <c r="R2215" i="1" s="1"/>
  <c r="H2338" i="1" l="1"/>
  <c r="B2215" i="1"/>
  <c r="P2338" i="1"/>
  <c r="O2346" i="1"/>
  <c r="Q2216" i="1"/>
  <c r="R2216" i="1" s="1"/>
  <c r="I2218" i="1"/>
  <c r="J2217" i="1"/>
  <c r="K2217" i="1" s="1"/>
  <c r="G2339" i="1"/>
  <c r="M2339" i="1"/>
  <c r="N2339" i="1" s="1"/>
  <c r="F2339" i="1"/>
  <c r="T2339" i="1"/>
  <c r="D2340" i="1"/>
  <c r="C2340" i="1"/>
  <c r="L2339" i="1"/>
  <c r="A2340" i="1"/>
  <c r="E2341" i="1" s="1"/>
  <c r="P2339" i="1" l="1"/>
  <c r="B2216" i="1"/>
  <c r="O2347" i="1"/>
  <c r="T2340" i="1"/>
  <c r="F2340" i="1"/>
  <c r="C2341" i="1"/>
  <c r="L2340" i="1"/>
  <c r="G2340" i="1"/>
  <c r="A2341" i="1"/>
  <c r="E2342" i="1" s="1"/>
  <c r="D2341" i="1"/>
  <c r="M2340" i="1"/>
  <c r="N2340" i="1" s="1"/>
  <c r="H2339" i="1"/>
  <c r="I2219" i="1"/>
  <c r="J2218" i="1"/>
  <c r="K2218" i="1" s="1"/>
  <c r="Q2217" i="1"/>
  <c r="R2217" i="1" s="1"/>
  <c r="P2340" i="1" l="1"/>
  <c r="B2217" i="1"/>
  <c r="H2340" i="1"/>
  <c r="M2341" i="1"/>
  <c r="N2341" i="1" s="1"/>
  <c r="L2341" i="1"/>
  <c r="A2342" i="1"/>
  <c r="E2343" i="1" s="1"/>
  <c r="T2341" i="1"/>
  <c r="D2342" i="1"/>
  <c r="F2341" i="1"/>
  <c r="C2342" i="1"/>
  <c r="G2341" i="1"/>
  <c r="O2348" i="1"/>
  <c r="Q2218" i="1"/>
  <c r="R2218" i="1" s="1"/>
  <c r="I2220" i="1"/>
  <c r="J2219" i="1"/>
  <c r="K2219" i="1" s="1"/>
  <c r="B2218" i="1" l="1"/>
  <c r="D2343" i="1"/>
  <c r="F2342" i="1"/>
  <c r="L2342" i="1"/>
  <c r="G2342" i="1"/>
  <c r="C2343" i="1"/>
  <c r="A2343" i="1"/>
  <c r="E2344" i="1" s="1"/>
  <c r="M2342" i="1"/>
  <c r="N2342" i="1" s="1"/>
  <c r="T2342" i="1"/>
  <c r="Q2219" i="1"/>
  <c r="R2219" i="1" s="1"/>
  <c r="O2349" i="1"/>
  <c r="P2341" i="1"/>
  <c r="I2221" i="1"/>
  <c r="J2220" i="1"/>
  <c r="K2220" i="1" s="1"/>
  <c r="H2341" i="1"/>
  <c r="H2342" i="1" l="1"/>
  <c r="B2219" i="1"/>
  <c r="O2350" i="1"/>
  <c r="P2342" i="1"/>
  <c r="M2343" i="1"/>
  <c r="N2343" i="1" s="1"/>
  <c r="G2343" i="1"/>
  <c r="A2344" i="1"/>
  <c r="E2345" i="1" s="1"/>
  <c r="T2343" i="1"/>
  <c r="D2344" i="1"/>
  <c r="L2343" i="1"/>
  <c r="F2343" i="1"/>
  <c r="C2344" i="1"/>
  <c r="I2222" i="1"/>
  <c r="J2221" i="1"/>
  <c r="K2221" i="1" s="1"/>
  <c r="Q2221" i="1" s="1"/>
  <c r="Q2220" i="1"/>
  <c r="R2220" i="1" s="1"/>
  <c r="P2343" i="1" l="1"/>
  <c r="B2220" i="1"/>
  <c r="H2343" i="1"/>
  <c r="B2221" i="1"/>
  <c r="R2221" i="1"/>
  <c r="D2345" i="1"/>
  <c r="T2344" i="1"/>
  <c r="G2344" i="1"/>
  <c r="C2345" i="1"/>
  <c r="L2344" i="1"/>
  <c r="F2344" i="1"/>
  <c r="A2345" i="1"/>
  <c r="E2346" i="1" s="1"/>
  <c r="M2344" i="1"/>
  <c r="N2344" i="1" s="1"/>
  <c r="I2223" i="1"/>
  <c r="J2222" i="1"/>
  <c r="K2222" i="1" s="1"/>
  <c r="O2351" i="1"/>
  <c r="H2344" i="1" l="1"/>
  <c r="Q2222" i="1"/>
  <c r="R2222" i="1" s="1"/>
  <c r="I2224" i="1"/>
  <c r="J2223" i="1"/>
  <c r="K2223" i="1" s="1"/>
  <c r="L2345" i="1"/>
  <c r="C2346" i="1"/>
  <c r="T2345" i="1"/>
  <c r="A2346" i="1"/>
  <c r="E2347" i="1" s="1"/>
  <c r="G2345" i="1"/>
  <c r="F2345" i="1"/>
  <c r="D2346" i="1"/>
  <c r="M2345" i="1"/>
  <c r="N2345" i="1" s="1"/>
  <c r="P2344" i="1"/>
  <c r="O2352" i="1"/>
  <c r="P2345" i="1" l="1"/>
  <c r="H2345" i="1"/>
  <c r="Q2223" i="1"/>
  <c r="R2223" i="1" s="1"/>
  <c r="O2353" i="1"/>
  <c r="I2225" i="1"/>
  <c r="J2224" i="1"/>
  <c r="K2224" i="1" s="1"/>
  <c r="M2346" i="1"/>
  <c r="N2346" i="1" s="1"/>
  <c r="T2346" i="1"/>
  <c r="D2347" i="1"/>
  <c r="F2346" i="1"/>
  <c r="G2346" i="1"/>
  <c r="L2346" i="1"/>
  <c r="C2347" i="1"/>
  <c r="A2347" i="1"/>
  <c r="E2348" i="1" s="1"/>
  <c r="B2222" i="1"/>
  <c r="I2226" i="1" l="1"/>
  <c r="J2225" i="1"/>
  <c r="K2225" i="1" s="1"/>
  <c r="O2354" i="1"/>
  <c r="P2346" i="1"/>
  <c r="B2223" i="1"/>
  <c r="L2347" i="1"/>
  <c r="G2347" i="1"/>
  <c r="F2347" i="1"/>
  <c r="C2348" i="1"/>
  <c r="M2347" i="1"/>
  <c r="N2347" i="1" s="1"/>
  <c r="T2347" i="1"/>
  <c r="A2348" i="1"/>
  <c r="E2349" i="1" s="1"/>
  <c r="D2348" i="1"/>
  <c r="Q2224" i="1"/>
  <c r="R2224" i="1" s="1"/>
  <c r="H2346" i="1"/>
  <c r="B2224" i="1" l="1"/>
  <c r="P2347" i="1"/>
  <c r="O2355" i="1"/>
  <c r="H2347" i="1"/>
  <c r="Q2225" i="1"/>
  <c r="R2225" i="1" s="1"/>
  <c r="F2348" i="1"/>
  <c r="G2348" i="1"/>
  <c r="L2348" i="1"/>
  <c r="C2349" i="1"/>
  <c r="A2349" i="1"/>
  <c r="E2350" i="1" s="1"/>
  <c r="T2348" i="1"/>
  <c r="D2349" i="1"/>
  <c r="M2348" i="1"/>
  <c r="N2348" i="1" s="1"/>
  <c r="I2227" i="1"/>
  <c r="J2226" i="1"/>
  <c r="K2226" i="1" s="1"/>
  <c r="Q2226" i="1" s="1"/>
  <c r="H2348" i="1" l="1"/>
  <c r="G2349" i="1"/>
  <c r="L2349" i="1"/>
  <c r="F2349" i="1"/>
  <c r="A2350" i="1"/>
  <c r="E2351" i="1" s="1"/>
  <c r="M2349" i="1"/>
  <c r="N2349" i="1" s="1"/>
  <c r="T2349" i="1"/>
  <c r="C2350" i="1"/>
  <c r="D2350" i="1"/>
  <c r="P2348" i="1"/>
  <c r="B2225" i="1"/>
  <c r="B2226" i="1"/>
  <c r="R2226" i="1"/>
  <c r="O2356" i="1"/>
  <c r="I2228" i="1"/>
  <c r="J2227" i="1"/>
  <c r="K2227" i="1" s="1"/>
  <c r="P2349" i="1" l="1"/>
  <c r="G2350" i="1"/>
  <c r="A2351" i="1"/>
  <c r="E2352" i="1" s="1"/>
  <c r="T2350" i="1"/>
  <c r="D2351" i="1"/>
  <c r="L2350" i="1"/>
  <c r="F2350" i="1"/>
  <c r="M2350" i="1"/>
  <c r="N2350" i="1" s="1"/>
  <c r="C2351" i="1"/>
  <c r="Q2227" i="1"/>
  <c r="R2227" i="1" s="1"/>
  <c r="O2357" i="1"/>
  <c r="H2349" i="1"/>
  <c r="I2229" i="1"/>
  <c r="J2228" i="1"/>
  <c r="K2228" i="1" s="1"/>
  <c r="Q2228" i="1" s="1"/>
  <c r="P2350" i="1" l="1"/>
  <c r="B2227" i="1"/>
  <c r="O2358" i="1"/>
  <c r="H2350" i="1"/>
  <c r="B2228" i="1"/>
  <c r="R2228" i="1"/>
  <c r="I2230" i="1"/>
  <c r="J2229" i="1"/>
  <c r="K2229" i="1" s="1"/>
  <c r="M2351" i="1"/>
  <c r="N2351" i="1" s="1"/>
  <c r="A2352" i="1"/>
  <c r="E2353" i="1" s="1"/>
  <c r="L2351" i="1"/>
  <c r="T2351" i="1"/>
  <c r="F2351" i="1"/>
  <c r="D2352" i="1"/>
  <c r="C2352" i="1"/>
  <c r="G2351" i="1"/>
  <c r="P2351" i="1" l="1"/>
  <c r="Q2229" i="1"/>
  <c r="R2229" i="1" s="1"/>
  <c r="I2231" i="1"/>
  <c r="J2230" i="1"/>
  <c r="K2230" i="1" s="1"/>
  <c r="H2351" i="1"/>
  <c r="M2352" i="1"/>
  <c r="N2352" i="1" s="1"/>
  <c r="D2353" i="1"/>
  <c r="C2353" i="1"/>
  <c r="A2353" i="1"/>
  <c r="E2354" i="1" s="1"/>
  <c r="L2352" i="1"/>
  <c r="G2352" i="1"/>
  <c r="T2352" i="1"/>
  <c r="F2352" i="1"/>
  <c r="O2359" i="1"/>
  <c r="P2352" i="1" l="1"/>
  <c r="O2360" i="1"/>
  <c r="G2353" i="1"/>
  <c r="L2353" i="1"/>
  <c r="T2353" i="1"/>
  <c r="M2353" i="1"/>
  <c r="N2353" i="1" s="1"/>
  <c r="F2353" i="1"/>
  <c r="D2354" i="1"/>
  <c r="C2354" i="1"/>
  <c r="A2354" i="1"/>
  <c r="E2355" i="1" s="1"/>
  <c r="Q2230" i="1"/>
  <c r="R2230" i="1" s="1"/>
  <c r="I2232" i="1"/>
  <c r="J2232" i="1" s="1"/>
  <c r="J2231" i="1"/>
  <c r="K2231" i="1" s="1"/>
  <c r="H2352" i="1"/>
  <c r="B2229" i="1"/>
  <c r="H2353" i="1" l="1"/>
  <c r="B2230" i="1"/>
  <c r="F2354" i="1"/>
  <c r="L2354" i="1"/>
  <c r="G2354" i="1"/>
  <c r="T2354" i="1"/>
  <c r="M2354" i="1"/>
  <c r="N2354" i="1" s="1"/>
  <c r="C2355" i="1"/>
  <c r="A2355" i="1"/>
  <c r="D2355" i="1" s="1"/>
  <c r="O2361" i="1"/>
  <c r="K2232" i="1"/>
  <c r="I2233" i="1"/>
  <c r="Q2231" i="1"/>
  <c r="R2231" i="1" s="1"/>
  <c r="P2353" i="1"/>
  <c r="E2356" i="1" l="1"/>
  <c r="H2354" i="1"/>
  <c r="O2362" i="1"/>
  <c r="B2231" i="1"/>
  <c r="A2356" i="1"/>
  <c r="F2355" i="1"/>
  <c r="M2355" i="1"/>
  <c r="N2355" i="1" s="1"/>
  <c r="D2356" i="1"/>
  <c r="C2356" i="1"/>
  <c r="L2355" i="1"/>
  <c r="G2355" i="1"/>
  <c r="T2355" i="1"/>
  <c r="P2354" i="1"/>
  <c r="I2234" i="1"/>
  <c r="J2233" i="1"/>
  <c r="K2233" i="1" s="1"/>
  <c r="Q2232" i="1"/>
  <c r="R2232" i="1" s="1"/>
  <c r="E2357" i="1" l="1"/>
  <c r="P2355" i="1"/>
  <c r="B2232" i="1"/>
  <c r="U2232" i="1" s="1"/>
  <c r="H2355" i="1"/>
  <c r="G2356" i="1"/>
  <c r="T2356" i="1"/>
  <c r="A2357" i="1"/>
  <c r="M2356" i="1"/>
  <c r="N2356" i="1" s="1"/>
  <c r="L2356" i="1"/>
  <c r="F2356" i="1"/>
  <c r="D2357" i="1"/>
  <c r="C2357" i="1"/>
  <c r="Q2233" i="1"/>
  <c r="R2233" i="1" s="1"/>
  <c r="I2235" i="1"/>
  <c r="J2234" i="1"/>
  <c r="K2234" i="1" s="1"/>
  <c r="O2363" i="1"/>
  <c r="E2358" i="1" l="1"/>
  <c r="B2233" i="1"/>
  <c r="D2358" i="1"/>
  <c r="C2358" i="1"/>
  <c r="L2357" i="1"/>
  <c r="G2357" i="1"/>
  <c r="T2357" i="1"/>
  <c r="A2358" i="1"/>
  <c r="F2357" i="1"/>
  <c r="M2357" i="1"/>
  <c r="N2357" i="1" s="1"/>
  <c r="O2364" i="1"/>
  <c r="H2356" i="1"/>
  <c r="Q2234" i="1"/>
  <c r="R2234" i="1" s="1"/>
  <c r="I2236" i="1"/>
  <c r="J2235" i="1"/>
  <c r="K2235" i="1" s="1"/>
  <c r="P2356" i="1"/>
  <c r="E2359" i="1" l="1"/>
  <c r="H2357" i="1"/>
  <c r="G2358" i="1"/>
  <c r="C2359" i="1"/>
  <c r="F2358" i="1"/>
  <c r="L2358" i="1"/>
  <c r="A2359" i="1"/>
  <c r="D2359" i="1"/>
  <c r="T2358" i="1"/>
  <c r="M2358" i="1"/>
  <c r="N2358" i="1" s="1"/>
  <c r="Q2235" i="1"/>
  <c r="R2235" i="1" s="1"/>
  <c r="O2365" i="1"/>
  <c r="I2237" i="1"/>
  <c r="J2236" i="1"/>
  <c r="K2236" i="1" s="1"/>
  <c r="B2234" i="1"/>
  <c r="P2357" i="1"/>
  <c r="E2360" i="1" l="1"/>
  <c r="P2358" i="1"/>
  <c r="H2358" i="1"/>
  <c r="O2366" i="1"/>
  <c r="C2360" i="1"/>
  <c r="A2360" i="1"/>
  <c r="L2359" i="1"/>
  <c r="T2359" i="1"/>
  <c r="G2359" i="1"/>
  <c r="D2360" i="1"/>
  <c r="F2359" i="1"/>
  <c r="M2359" i="1"/>
  <c r="N2359" i="1" s="1"/>
  <c r="B2235" i="1"/>
  <c r="Q2236" i="1"/>
  <c r="R2236" i="1" s="1"/>
  <c r="I2238" i="1"/>
  <c r="J2237" i="1"/>
  <c r="K2237" i="1" s="1"/>
  <c r="E2361" i="1" l="1"/>
  <c r="H2359" i="1"/>
  <c r="B2236" i="1"/>
  <c r="T2360" i="1"/>
  <c r="D2361" i="1"/>
  <c r="G2360" i="1"/>
  <c r="F2360" i="1"/>
  <c r="L2360" i="1"/>
  <c r="M2360" i="1"/>
  <c r="N2360" i="1" s="1"/>
  <c r="C2361" i="1"/>
  <c r="A2361" i="1"/>
  <c r="Q2237" i="1"/>
  <c r="R2237" i="1" s="1"/>
  <c r="O2367" i="1"/>
  <c r="I2239" i="1"/>
  <c r="J2238" i="1"/>
  <c r="K2238" i="1" s="1"/>
  <c r="P2359" i="1"/>
  <c r="E2362" i="1" l="1"/>
  <c r="P2360" i="1"/>
  <c r="I2240" i="1"/>
  <c r="J2239" i="1"/>
  <c r="K2239" i="1" s="1"/>
  <c r="B2237" i="1"/>
  <c r="Q2238" i="1"/>
  <c r="R2238" i="1" s="1"/>
  <c r="H2360" i="1"/>
  <c r="G2361" i="1"/>
  <c r="F2361" i="1"/>
  <c r="M2361" i="1"/>
  <c r="N2361" i="1" s="1"/>
  <c r="C2362" i="1"/>
  <c r="A2362" i="1"/>
  <c r="L2361" i="1"/>
  <c r="T2361" i="1"/>
  <c r="D2362" i="1"/>
  <c r="O2368" i="1"/>
  <c r="E2363" i="1" l="1"/>
  <c r="P2361" i="1"/>
  <c r="G2362" i="1"/>
  <c r="C2363" i="1"/>
  <c r="A2363" i="1"/>
  <c r="T2362" i="1"/>
  <c r="L2362" i="1"/>
  <c r="D2363" i="1"/>
  <c r="F2362" i="1"/>
  <c r="M2362" i="1"/>
  <c r="N2362" i="1" s="1"/>
  <c r="Q2239" i="1"/>
  <c r="R2239" i="1" s="1"/>
  <c r="I2241" i="1"/>
  <c r="J2240" i="1"/>
  <c r="K2240" i="1" s="1"/>
  <c r="O2369" i="1"/>
  <c r="B2238" i="1"/>
  <c r="H2361" i="1"/>
  <c r="E2364" i="1" l="1"/>
  <c r="P2362" i="1"/>
  <c r="Q2240" i="1"/>
  <c r="R2240" i="1" s="1"/>
  <c r="I2242" i="1"/>
  <c r="J2241" i="1"/>
  <c r="K2241" i="1" s="1"/>
  <c r="B2239" i="1"/>
  <c r="D2364" i="1"/>
  <c r="G2363" i="1"/>
  <c r="F2363" i="1"/>
  <c r="L2363" i="1"/>
  <c r="C2364" i="1"/>
  <c r="A2364" i="1"/>
  <c r="M2363" i="1"/>
  <c r="N2363" i="1" s="1"/>
  <c r="T2363" i="1"/>
  <c r="H2362" i="1"/>
  <c r="O2370" i="1"/>
  <c r="E2365" i="1" l="1"/>
  <c r="H2363" i="1"/>
  <c r="Q2241" i="1"/>
  <c r="R2241" i="1" s="1"/>
  <c r="G2364" i="1"/>
  <c r="T2364" i="1"/>
  <c r="D2365" i="1"/>
  <c r="F2364" i="1"/>
  <c r="L2364" i="1"/>
  <c r="C2365" i="1"/>
  <c r="M2364" i="1"/>
  <c r="N2364" i="1" s="1"/>
  <c r="A2365" i="1"/>
  <c r="I2243" i="1"/>
  <c r="J2242" i="1"/>
  <c r="K2242" i="1" s="1"/>
  <c r="B2240" i="1"/>
  <c r="O2371" i="1"/>
  <c r="P2363" i="1"/>
  <c r="E2366" i="1" l="1"/>
  <c r="H2364" i="1"/>
  <c r="B2241" i="1"/>
  <c r="F2365" i="1"/>
  <c r="C2366" i="1"/>
  <c r="M2365" i="1"/>
  <c r="N2365" i="1" s="1"/>
  <c r="A2366" i="1"/>
  <c r="L2365" i="1"/>
  <c r="T2365" i="1"/>
  <c r="D2366" i="1"/>
  <c r="G2365" i="1"/>
  <c r="I2244" i="1"/>
  <c r="J2243" i="1"/>
  <c r="K2243" i="1" s="1"/>
  <c r="O2372" i="1"/>
  <c r="P2364" i="1"/>
  <c r="Q2242" i="1"/>
  <c r="R2242" i="1" s="1"/>
  <c r="E2367" i="1" l="1"/>
  <c r="Q2243" i="1"/>
  <c r="R2243" i="1" s="1"/>
  <c r="G2366" i="1"/>
  <c r="C2367" i="1"/>
  <c r="A2367" i="1"/>
  <c r="M2366" i="1"/>
  <c r="N2366" i="1" s="1"/>
  <c r="T2366" i="1"/>
  <c r="F2366" i="1"/>
  <c r="D2367" i="1"/>
  <c r="L2366" i="1"/>
  <c r="B2242" i="1"/>
  <c r="P2365" i="1"/>
  <c r="I2245" i="1"/>
  <c r="J2244" i="1"/>
  <c r="K2244" i="1" s="1"/>
  <c r="O2373" i="1"/>
  <c r="H2365" i="1"/>
  <c r="E2368" i="1" l="1"/>
  <c r="H2366" i="1"/>
  <c r="M2367" i="1"/>
  <c r="N2367" i="1" s="1"/>
  <c r="T2367" i="1"/>
  <c r="D2368" i="1"/>
  <c r="F2367" i="1"/>
  <c r="C2368" i="1"/>
  <c r="G2367" i="1"/>
  <c r="A2368" i="1"/>
  <c r="L2367" i="1"/>
  <c r="O2374" i="1"/>
  <c r="Q2244" i="1"/>
  <c r="R2244" i="1" s="1"/>
  <c r="I2246" i="1"/>
  <c r="J2245" i="1"/>
  <c r="K2245" i="1" s="1"/>
  <c r="P2366" i="1"/>
  <c r="B2243" i="1"/>
  <c r="E2369" i="1" l="1"/>
  <c r="B2244" i="1"/>
  <c r="O2375" i="1"/>
  <c r="P2367" i="1"/>
  <c r="H2367" i="1"/>
  <c r="Q2245" i="1"/>
  <c r="R2245" i="1" s="1"/>
  <c r="I2247" i="1"/>
  <c r="J2246" i="1"/>
  <c r="K2246" i="1" s="1"/>
  <c r="M2368" i="1"/>
  <c r="N2368" i="1" s="1"/>
  <c r="C2369" i="1"/>
  <c r="A2369" i="1"/>
  <c r="G2368" i="1"/>
  <c r="T2368" i="1"/>
  <c r="L2368" i="1"/>
  <c r="D2369" i="1"/>
  <c r="F2368" i="1"/>
  <c r="E2370" i="1" l="1"/>
  <c r="P2368" i="1"/>
  <c r="T2369" i="1"/>
  <c r="D2370" i="1"/>
  <c r="L2369" i="1"/>
  <c r="M2369" i="1"/>
  <c r="N2369" i="1" s="1"/>
  <c r="F2369" i="1"/>
  <c r="G2369" i="1"/>
  <c r="C2370" i="1"/>
  <c r="A2370" i="1"/>
  <c r="E2371" i="1" s="1"/>
  <c r="B2245" i="1"/>
  <c r="H2368" i="1"/>
  <c r="O2376" i="1"/>
  <c r="Q2246" i="1"/>
  <c r="R2246" i="1" s="1"/>
  <c r="I2248" i="1"/>
  <c r="J2247" i="1"/>
  <c r="K2247" i="1" s="1"/>
  <c r="Q2247" i="1" s="1"/>
  <c r="H2369" i="1" l="1"/>
  <c r="O2377" i="1"/>
  <c r="T2370" i="1"/>
  <c r="D2371" i="1"/>
  <c r="F2370" i="1"/>
  <c r="G2370" i="1"/>
  <c r="L2370" i="1"/>
  <c r="C2371" i="1"/>
  <c r="M2370" i="1"/>
  <c r="N2370" i="1" s="1"/>
  <c r="A2371" i="1"/>
  <c r="E2372" i="1" s="1"/>
  <c r="B2247" i="1"/>
  <c r="R2247" i="1"/>
  <c r="P2369" i="1"/>
  <c r="I2249" i="1"/>
  <c r="J2248" i="1"/>
  <c r="K2248" i="1" s="1"/>
  <c r="B2246" i="1"/>
  <c r="P2370" i="1" l="1"/>
  <c r="H2370" i="1"/>
  <c r="A2372" i="1"/>
  <c r="E2373" i="1" s="1"/>
  <c r="T2371" i="1"/>
  <c r="L2371" i="1"/>
  <c r="F2371" i="1"/>
  <c r="D2372" i="1"/>
  <c r="M2371" i="1"/>
  <c r="N2371" i="1" s="1"/>
  <c r="G2371" i="1"/>
  <c r="C2372" i="1"/>
  <c r="O2378" i="1"/>
  <c r="Q2248" i="1"/>
  <c r="R2248" i="1" s="1"/>
  <c r="I2250" i="1"/>
  <c r="J2249" i="1"/>
  <c r="K2249" i="1" s="1"/>
  <c r="H2371" i="1" l="1"/>
  <c r="O2379" i="1"/>
  <c r="M2372" i="1"/>
  <c r="N2372" i="1" s="1"/>
  <c r="C2373" i="1"/>
  <c r="L2372" i="1"/>
  <c r="A2373" i="1"/>
  <c r="E2374" i="1" s="1"/>
  <c r="T2372" i="1"/>
  <c r="D2373" i="1"/>
  <c r="G2372" i="1"/>
  <c r="F2372" i="1"/>
  <c r="Q2249" i="1"/>
  <c r="R2249" i="1" s="1"/>
  <c r="B2248" i="1"/>
  <c r="P2371" i="1"/>
  <c r="I2251" i="1"/>
  <c r="J2250" i="1"/>
  <c r="K2250" i="1" s="1"/>
  <c r="P2372" i="1" l="1"/>
  <c r="D2374" i="1"/>
  <c r="F2373" i="1"/>
  <c r="C2374" i="1"/>
  <c r="M2373" i="1"/>
  <c r="N2373" i="1" s="1"/>
  <c r="A2374" i="1"/>
  <c r="E2375" i="1" s="1"/>
  <c r="L2373" i="1"/>
  <c r="G2373" i="1"/>
  <c r="T2373" i="1"/>
  <c r="B2249" i="1"/>
  <c r="O2380" i="1"/>
  <c r="Q2250" i="1"/>
  <c r="R2250" i="1" s="1"/>
  <c r="I2252" i="1"/>
  <c r="J2251" i="1"/>
  <c r="K2251" i="1" s="1"/>
  <c r="H2372" i="1"/>
  <c r="H2373" i="1" l="1"/>
  <c r="T2374" i="1"/>
  <c r="F2374" i="1"/>
  <c r="L2374" i="1"/>
  <c r="A2375" i="1"/>
  <c r="E2376" i="1" s="1"/>
  <c r="G2374" i="1"/>
  <c r="M2374" i="1"/>
  <c r="N2374" i="1" s="1"/>
  <c r="D2375" i="1"/>
  <c r="C2375" i="1"/>
  <c r="Q2251" i="1"/>
  <c r="R2251" i="1" s="1"/>
  <c r="O2381" i="1"/>
  <c r="P2373" i="1"/>
  <c r="I2253" i="1"/>
  <c r="J2252" i="1"/>
  <c r="K2252" i="1" s="1"/>
  <c r="B2250" i="1"/>
  <c r="H2374" i="1" l="1"/>
  <c r="B2251" i="1"/>
  <c r="O2382" i="1"/>
  <c r="C2376" i="1"/>
  <c r="T2375" i="1"/>
  <c r="L2375" i="1"/>
  <c r="A2376" i="1"/>
  <c r="E2377" i="1" s="1"/>
  <c r="F2375" i="1"/>
  <c r="G2375" i="1"/>
  <c r="M2375" i="1"/>
  <c r="N2375" i="1" s="1"/>
  <c r="D2376" i="1"/>
  <c r="Q2252" i="1"/>
  <c r="R2252" i="1" s="1"/>
  <c r="P2374" i="1"/>
  <c r="I2254" i="1"/>
  <c r="J2253" i="1"/>
  <c r="K2253" i="1" s="1"/>
  <c r="P2375" i="1" l="1"/>
  <c r="B2252" i="1"/>
  <c r="G2376" i="1"/>
  <c r="L2376" i="1"/>
  <c r="C2377" i="1"/>
  <c r="F2376" i="1"/>
  <c r="M2376" i="1"/>
  <c r="N2376" i="1" s="1"/>
  <c r="A2377" i="1"/>
  <c r="E2378" i="1" s="1"/>
  <c r="D2377" i="1"/>
  <c r="T2376" i="1"/>
  <c r="H2375" i="1"/>
  <c r="Q2253" i="1"/>
  <c r="R2253" i="1" s="1"/>
  <c r="I2255" i="1"/>
  <c r="J2254" i="1"/>
  <c r="K2254" i="1" s="1"/>
  <c r="O2383" i="1"/>
  <c r="P2376" i="1" l="1"/>
  <c r="H2376" i="1"/>
  <c r="B2253" i="1"/>
  <c r="A2378" i="1"/>
  <c r="E2379" i="1" s="1"/>
  <c r="G2377" i="1"/>
  <c r="T2377" i="1"/>
  <c r="M2377" i="1"/>
  <c r="N2377" i="1" s="1"/>
  <c r="F2377" i="1"/>
  <c r="L2377" i="1"/>
  <c r="C2378" i="1"/>
  <c r="D2378" i="1"/>
  <c r="O2384" i="1"/>
  <c r="Q2254" i="1"/>
  <c r="R2254" i="1" s="1"/>
  <c r="I2256" i="1"/>
  <c r="J2255" i="1"/>
  <c r="K2255" i="1" s="1"/>
  <c r="P2377" i="1" l="1"/>
  <c r="O2385" i="1"/>
  <c r="J2256" i="1"/>
  <c r="K2256" i="1" s="1"/>
  <c r="I2257" i="1"/>
  <c r="G2378" i="1"/>
  <c r="D2379" i="1"/>
  <c r="C2379" i="1"/>
  <c r="M2378" i="1"/>
  <c r="N2378" i="1" s="1"/>
  <c r="T2378" i="1"/>
  <c r="L2378" i="1"/>
  <c r="F2378" i="1"/>
  <c r="A2379" i="1"/>
  <c r="E2380" i="1" s="1"/>
  <c r="Q2255" i="1"/>
  <c r="R2255" i="1" s="1"/>
  <c r="H2377" i="1"/>
  <c r="B2254" i="1"/>
  <c r="H2378" i="1" l="1"/>
  <c r="G2379" i="1"/>
  <c r="C2380" i="1"/>
  <c r="A2380" i="1"/>
  <c r="E2381" i="1" s="1"/>
  <c r="M2379" i="1"/>
  <c r="N2379" i="1" s="1"/>
  <c r="T2379" i="1"/>
  <c r="D2380" i="1"/>
  <c r="L2379" i="1"/>
  <c r="F2379" i="1"/>
  <c r="P2378" i="1"/>
  <c r="I2258" i="1"/>
  <c r="J2257" i="1"/>
  <c r="K2257" i="1" s="1"/>
  <c r="Q2256" i="1"/>
  <c r="R2256" i="1" s="1"/>
  <c r="B2255" i="1"/>
  <c r="O2386" i="1"/>
  <c r="P2379" i="1" l="1"/>
  <c r="H2379" i="1"/>
  <c r="B2256" i="1"/>
  <c r="Q2257" i="1"/>
  <c r="R2257" i="1" s="1"/>
  <c r="I2259" i="1"/>
  <c r="J2258" i="1"/>
  <c r="K2258" i="1" s="1"/>
  <c r="G2380" i="1"/>
  <c r="D2381" i="1"/>
  <c r="C2381" i="1"/>
  <c r="T2380" i="1"/>
  <c r="M2380" i="1"/>
  <c r="N2380" i="1" s="1"/>
  <c r="A2381" i="1"/>
  <c r="E2382" i="1" s="1"/>
  <c r="F2380" i="1"/>
  <c r="L2380" i="1"/>
  <c r="O2387" i="1"/>
  <c r="H2380" i="1" l="1"/>
  <c r="B2257" i="1"/>
  <c r="O2388" i="1"/>
  <c r="P2380" i="1"/>
  <c r="Q2258" i="1"/>
  <c r="R2258" i="1" s="1"/>
  <c r="C2382" i="1"/>
  <c r="T2381" i="1"/>
  <c r="M2381" i="1"/>
  <c r="N2381" i="1" s="1"/>
  <c r="A2382" i="1"/>
  <c r="E2383" i="1" s="1"/>
  <c r="F2381" i="1"/>
  <c r="L2381" i="1"/>
  <c r="G2381" i="1"/>
  <c r="D2382" i="1"/>
  <c r="I2260" i="1"/>
  <c r="J2259" i="1"/>
  <c r="K2259" i="1" s="1"/>
  <c r="B2258" i="1" l="1"/>
  <c r="P2381" i="1"/>
  <c r="H2381" i="1"/>
  <c r="L2382" i="1"/>
  <c r="A2383" i="1"/>
  <c r="E2384" i="1" s="1"/>
  <c r="F2382" i="1"/>
  <c r="G2382" i="1"/>
  <c r="M2382" i="1"/>
  <c r="N2382" i="1" s="1"/>
  <c r="D2383" i="1"/>
  <c r="C2383" i="1"/>
  <c r="T2382" i="1"/>
  <c r="Q2259" i="1"/>
  <c r="R2259" i="1" s="1"/>
  <c r="O2389" i="1"/>
  <c r="I2261" i="1"/>
  <c r="J2260" i="1"/>
  <c r="K2260" i="1" s="1"/>
  <c r="H2382" i="1" l="1"/>
  <c r="A2384" i="1"/>
  <c r="E2385" i="1" s="1"/>
  <c r="F2383" i="1"/>
  <c r="G2383" i="1"/>
  <c r="D2384" i="1"/>
  <c r="M2383" i="1"/>
  <c r="N2383" i="1" s="1"/>
  <c r="C2384" i="1"/>
  <c r="L2383" i="1"/>
  <c r="T2383" i="1"/>
  <c r="Q2260" i="1"/>
  <c r="R2260" i="1" s="1"/>
  <c r="I2262" i="1"/>
  <c r="J2262" i="1" s="1"/>
  <c r="J2261" i="1"/>
  <c r="K2261" i="1" s="1"/>
  <c r="Q2261" i="1" s="1"/>
  <c r="O2390" i="1"/>
  <c r="B2259" i="1"/>
  <c r="P2382" i="1"/>
  <c r="H2383" i="1" l="1"/>
  <c r="B2260" i="1"/>
  <c r="O2391" i="1"/>
  <c r="P2383" i="1"/>
  <c r="B2261" i="1"/>
  <c r="R2261" i="1"/>
  <c r="F2384" i="1"/>
  <c r="D2385" i="1"/>
  <c r="L2384" i="1"/>
  <c r="C2385" i="1"/>
  <c r="G2384" i="1"/>
  <c r="M2384" i="1"/>
  <c r="N2384" i="1" s="1"/>
  <c r="T2384" i="1"/>
  <c r="A2385" i="1"/>
  <c r="E2386" i="1" s="1"/>
  <c r="K2262" i="1"/>
  <c r="I2263" i="1"/>
  <c r="I2264" i="1" l="1"/>
  <c r="J2263" i="1"/>
  <c r="K2263" i="1" s="1"/>
  <c r="O2392" i="1"/>
  <c r="Q2262" i="1"/>
  <c r="B2262" i="1" s="1"/>
  <c r="N2262" i="1"/>
  <c r="P2384" i="1"/>
  <c r="G2385" i="1"/>
  <c r="A2386" i="1"/>
  <c r="E2387" i="1" s="1"/>
  <c r="F2385" i="1"/>
  <c r="M2385" i="1"/>
  <c r="N2385" i="1" s="1"/>
  <c r="L2385" i="1"/>
  <c r="C2386" i="1"/>
  <c r="T2385" i="1"/>
  <c r="H2384" i="1"/>
  <c r="P2385" i="1" l="1"/>
  <c r="U2262" i="1"/>
  <c r="R2262" i="1"/>
  <c r="L2386" i="1"/>
  <c r="G2386" i="1"/>
  <c r="C2387" i="1"/>
  <c r="M2386" i="1"/>
  <c r="N2386" i="1" s="1"/>
  <c r="A2387" i="1"/>
  <c r="E2388" i="1" s="1"/>
  <c r="F2386" i="1"/>
  <c r="T2386" i="1"/>
  <c r="O2393" i="1"/>
  <c r="Q2263" i="1"/>
  <c r="R2263" i="1" s="1"/>
  <c r="H2385" i="1"/>
  <c r="I2265" i="1"/>
  <c r="J2264" i="1"/>
  <c r="K2264" i="1" s="1"/>
  <c r="D2386" i="1"/>
  <c r="D2387" i="1" s="1"/>
  <c r="B2263" i="1" l="1"/>
  <c r="M2387" i="1"/>
  <c r="N2387" i="1" s="1"/>
  <c r="C2388" i="1"/>
  <c r="A2388" i="1"/>
  <c r="E2389" i="1" s="1"/>
  <c r="F2387" i="1"/>
  <c r="D2388" i="1"/>
  <c r="L2387" i="1"/>
  <c r="T2387" i="1"/>
  <c r="G2387" i="1"/>
  <c r="Q2264" i="1"/>
  <c r="R2264" i="1" s="1"/>
  <c r="H2386" i="1"/>
  <c r="I2266" i="1"/>
  <c r="J2265" i="1"/>
  <c r="K2265" i="1" s="1"/>
  <c r="O2394" i="1"/>
  <c r="P2386" i="1"/>
  <c r="H2387" i="1" l="1"/>
  <c r="P2387" i="1"/>
  <c r="B2264" i="1"/>
  <c r="A2389" i="1"/>
  <c r="E2390" i="1" s="1"/>
  <c r="F2388" i="1"/>
  <c r="G2388" i="1"/>
  <c r="D2389" i="1"/>
  <c r="T2388" i="1"/>
  <c r="L2388" i="1"/>
  <c r="M2388" i="1"/>
  <c r="N2388" i="1" s="1"/>
  <c r="C2389" i="1"/>
  <c r="O2395" i="1"/>
  <c r="Q2265" i="1"/>
  <c r="R2265" i="1" s="1"/>
  <c r="I2267" i="1"/>
  <c r="J2266" i="1"/>
  <c r="K2266" i="1" s="1"/>
  <c r="P2388" i="1" l="1"/>
  <c r="Q2266" i="1"/>
  <c r="R2266" i="1" s="1"/>
  <c r="M2389" i="1"/>
  <c r="N2389" i="1" s="1"/>
  <c r="T2389" i="1"/>
  <c r="A2390" i="1"/>
  <c r="E2391" i="1" s="1"/>
  <c r="F2389" i="1"/>
  <c r="G2389" i="1"/>
  <c r="L2389" i="1"/>
  <c r="C2390" i="1"/>
  <c r="D2390" i="1"/>
  <c r="J2267" i="1"/>
  <c r="K2267" i="1" s="1"/>
  <c r="I2268" i="1"/>
  <c r="O2396" i="1"/>
  <c r="H2388" i="1"/>
  <c r="B2265" i="1"/>
  <c r="P2389" i="1" l="1"/>
  <c r="B2266" i="1"/>
  <c r="L2390" i="1"/>
  <c r="T2390" i="1"/>
  <c r="A2391" i="1"/>
  <c r="E2392" i="1" s="1"/>
  <c r="F2390" i="1"/>
  <c r="G2390" i="1"/>
  <c r="D2391" i="1"/>
  <c r="M2390" i="1"/>
  <c r="N2390" i="1" s="1"/>
  <c r="C2391" i="1"/>
  <c r="H2389" i="1"/>
  <c r="O2397" i="1"/>
  <c r="Q2267" i="1"/>
  <c r="R2267" i="1" s="1"/>
  <c r="I2269" i="1"/>
  <c r="J2268" i="1"/>
  <c r="K2268" i="1" s="1"/>
  <c r="P2390" i="1" l="1"/>
  <c r="H2390" i="1"/>
  <c r="O2398" i="1"/>
  <c r="I2270" i="1"/>
  <c r="J2269" i="1"/>
  <c r="K2269" i="1" s="1"/>
  <c r="B2267" i="1"/>
  <c r="G2391" i="1"/>
  <c r="A2392" i="1"/>
  <c r="E2393" i="1" s="1"/>
  <c r="F2391" i="1"/>
  <c r="D2392" i="1"/>
  <c r="L2391" i="1"/>
  <c r="T2391" i="1"/>
  <c r="C2392" i="1"/>
  <c r="M2391" i="1"/>
  <c r="N2391" i="1" s="1"/>
  <c r="Q2268" i="1"/>
  <c r="R2268" i="1" s="1"/>
  <c r="H2391" i="1" l="1"/>
  <c r="M2392" i="1"/>
  <c r="N2392" i="1" s="1"/>
  <c r="T2392" i="1"/>
  <c r="A2393" i="1"/>
  <c r="E2394" i="1" s="1"/>
  <c r="F2392" i="1"/>
  <c r="L2392" i="1"/>
  <c r="G2392" i="1"/>
  <c r="C2393" i="1"/>
  <c r="D2393" i="1"/>
  <c r="Q2269" i="1"/>
  <c r="R2269" i="1" s="1"/>
  <c r="I2271" i="1"/>
  <c r="J2270" i="1"/>
  <c r="K2270" i="1" s="1"/>
  <c r="Q2270" i="1" s="1"/>
  <c r="O2399" i="1"/>
  <c r="B2268" i="1"/>
  <c r="P2391" i="1"/>
  <c r="H2392" i="1" l="1"/>
  <c r="B2269" i="1"/>
  <c r="I2272" i="1"/>
  <c r="J2271" i="1"/>
  <c r="K2271" i="1" s="1"/>
  <c r="P2392" i="1"/>
  <c r="D2394" i="1"/>
  <c r="C2394" i="1"/>
  <c r="L2393" i="1"/>
  <c r="A2394" i="1"/>
  <c r="E2395" i="1" s="1"/>
  <c r="T2393" i="1"/>
  <c r="G2393" i="1"/>
  <c r="F2393" i="1"/>
  <c r="M2393" i="1"/>
  <c r="N2393" i="1" s="1"/>
  <c r="B2270" i="1"/>
  <c r="R2270" i="1"/>
  <c r="O2400" i="1"/>
  <c r="P2393" i="1" l="1"/>
  <c r="O2401" i="1"/>
  <c r="Q2271" i="1"/>
  <c r="R2271" i="1" s="1"/>
  <c r="G2394" i="1"/>
  <c r="L2394" i="1"/>
  <c r="C2395" i="1"/>
  <c r="T2394" i="1"/>
  <c r="A2395" i="1"/>
  <c r="E2396" i="1" s="1"/>
  <c r="F2394" i="1"/>
  <c r="M2394" i="1"/>
  <c r="N2394" i="1" s="1"/>
  <c r="D2395" i="1"/>
  <c r="I2273" i="1"/>
  <c r="J2272" i="1"/>
  <c r="K2272" i="1" s="1"/>
  <c r="H2393" i="1"/>
  <c r="P2394" i="1" l="1"/>
  <c r="C2396" i="1"/>
  <c r="T2395" i="1"/>
  <c r="M2395" i="1"/>
  <c r="N2395" i="1" s="1"/>
  <c r="A2396" i="1"/>
  <c r="E2397" i="1" s="1"/>
  <c r="F2395" i="1"/>
  <c r="L2395" i="1"/>
  <c r="G2395" i="1"/>
  <c r="D2396" i="1"/>
  <c r="B2271" i="1"/>
  <c r="H2394" i="1"/>
  <c r="Q2272" i="1"/>
  <c r="R2272" i="1" s="1"/>
  <c r="I2274" i="1"/>
  <c r="J2273" i="1"/>
  <c r="K2273" i="1" s="1"/>
  <c r="O2402" i="1"/>
  <c r="P2395" i="1" l="1"/>
  <c r="H2395" i="1"/>
  <c r="A2397" i="1"/>
  <c r="E2398" i="1" s="1"/>
  <c r="G2396" i="1"/>
  <c r="D2397" i="1"/>
  <c r="L2396" i="1"/>
  <c r="T2396" i="1"/>
  <c r="C2397" i="1"/>
  <c r="M2396" i="1"/>
  <c r="N2396" i="1" s="1"/>
  <c r="F2396" i="1"/>
  <c r="O2403" i="1"/>
  <c r="Q2273" i="1"/>
  <c r="R2273" i="1" s="1"/>
  <c r="B2272" i="1"/>
  <c r="I2275" i="1"/>
  <c r="J2274" i="1"/>
  <c r="K2274" i="1" s="1"/>
  <c r="P2396" i="1" l="1"/>
  <c r="H2396" i="1"/>
  <c r="B2273" i="1"/>
  <c r="Q2274" i="1"/>
  <c r="R2274" i="1" s="1"/>
  <c r="O2404" i="1"/>
  <c r="C2398" i="1"/>
  <c r="A2398" i="1"/>
  <c r="E2399" i="1" s="1"/>
  <c r="G2397" i="1"/>
  <c r="T2397" i="1"/>
  <c r="D2398" i="1"/>
  <c r="L2397" i="1"/>
  <c r="M2397" i="1"/>
  <c r="N2397" i="1" s="1"/>
  <c r="F2397" i="1"/>
  <c r="I2276" i="1"/>
  <c r="J2275" i="1"/>
  <c r="K2275" i="1" s="1"/>
  <c r="P2397" i="1" l="1"/>
  <c r="H2397" i="1"/>
  <c r="Q2275" i="1"/>
  <c r="R2275" i="1" s="1"/>
  <c r="O2405" i="1"/>
  <c r="B2274" i="1"/>
  <c r="I2277" i="1"/>
  <c r="J2276" i="1"/>
  <c r="K2276" i="1" s="1"/>
  <c r="A2399" i="1"/>
  <c r="E2400" i="1" s="1"/>
  <c r="D2399" i="1"/>
  <c r="C2399" i="1"/>
  <c r="M2398" i="1"/>
  <c r="N2398" i="1" s="1"/>
  <c r="G2398" i="1"/>
  <c r="F2398" i="1"/>
  <c r="T2398" i="1"/>
  <c r="L2398" i="1"/>
  <c r="P2398" i="1" l="1"/>
  <c r="O2406" i="1"/>
  <c r="B2275" i="1"/>
  <c r="M2399" i="1"/>
  <c r="N2399" i="1" s="1"/>
  <c r="G2399" i="1"/>
  <c r="D2400" i="1"/>
  <c r="C2400" i="1"/>
  <c r="A2400" i="1"/>
  <c r="E2401" i="1" s="1"/>
  <c r="L2399" i="1"/>
  <c r="F2399" i="1"/>
  <c r="T2399" i="1"/>
  <c r="Q2276" i="1"/>
  <c r="R2276" i="1" s="1"/>
  <c r="I2278" i="1"/>
  <c r="J2277" i="1"/>
  <c r="K2277" i="1" s="1"/>
  <c r="H2398" i="1"/>
  <c r="B2276" i="1" l="1"/>
  <c r="P2399" i="1"/>
  <c r="Q2277" i="1"/>
  <c r="R2277" i="1" s="1"/>
  <c r="I2279" i="1"/>
  <c r="J2278" i="1"/>
  <c r="K2278" i="1" s="1"/>
  <c r="G2400" i="1"/>
  <c r="D2401" i="1"/>
  <c r="C2401" i="1"/>
  <c r="L2400" i="1"/>
  <c r="T2400" i="1"/>
  <c r="A2401" i="1"/>
  <c r="E2402" i="1" s="1"/>
  <c r="M2400" i="1"/>
  <c r="N2400" i="1" s="1"/>
  <c r="F2400" i="1"/>
  <c r="H2399" i="1"/>
  <c r="O2407" i="1"/>
  <c r="P2400" i="1" l="1"/>
  <c r="Q2278" i="1"/>
  <c r="R2278" i="1" s="1"/>
  <c r="O2408" i="1"/>
  <c r="I2280" i="1"/>
  <c r="J2279" i="1"/>
  <c r="K2279" i="1" s="1"/>
  <c r="G2401" i="1"/>
  <c r="C2402" i="1"/>
  <c r="D2402" i="1"/>
  <c r="M2401" i="1"/>
  <c r="N2401" i="1" s="1"/>
  <c r="T2401" i="1"/>
  <c r="A2402" i="1"/>
  <c r="E2403" i="1" s="1"/>
  <c r="F2401" i="1"/>
  <c r="L2401" i="1"/>
  <c r="B2277" i="1"/>
  <c r="H2400" i="1"/>
  <c r="P2401" i="1" l="1"/>
  <c r="B2278" i="1"/>
  <c r="Q2279" i="1"/>
  <c r="R2279" i="1" s="1"/>
  <c r="I2281" i="1"/>
  <c r="J2280" i="1"/>
  <c r="K2280" i="1" s="1"/>
  <c r="M2402" i="1"/>
  <c r="N2402" i="1" s="1"/>
  <c r="D2403" i="1"/>
  <c r="C2403" i="1"/>
  <c r="T2402" i="1"/>
  <c r="A2403" i="1"/>
  <c r="E2404" i="1" s="1"/>
  <c r="F2402" i="1"/>
  <c r="G2402" i="1"/>
  <c r="L2402" i="1"/>
  <c r="O2409" i="1"/>
  <c r="H2401" i="1"/>
  <c r="H2402" i="1" l="1"/>
  <c r="Q2280" i="1"/>
  <c r="R2280" i="1" s="1"/>
  <c r="P2402" i="1"/>
  <c r="I2282" i="1"/>
  <c r="J2281" i="1"/>
  <c r="K2281" i="1" s="1"/>
  <c r="Q2281" i="1" s="1"/>
  <c r="T2403" i="1"/>
  <c r="M2403" i="1"/>
  <c r="N2403" i="1" s="1"/>
  <c r="D2404" i="1"/>
  <c r="F2403" i="1"/>
  <c r="G2403" i="1"/>
  <c r="L2403" i="1"/>
  <c r="C2404" i="1"/>
  <c r="A2404" i="1"/>
  <c r="E2405" i="1" s="1"/>
  <c r="B2279" i="1"/>
  <c r="O2410" i="1"/>
  <c r="B2280" i="1" l="1"/>
  <c r="B2281" i="1"/>
  <c r="R2281" i="1"/>
  <c r="I2283" i="1"/>
  <c r="J2282" i="1"/>
  <c r="K2282" i="1" s="1"/>
  <c r="P2403" i="1"/>
  <c r="O2411" i="1"/>
  <c r="H2403" i="1"/>
  <c r="C2405" i="1"/>
  <c r="A2405" i="1"/>
  <c r="E2406" i="1" s="1"/>
  <c r="D2405" i="1"/>
  <c r="T2404" i="1"/>
  <c r="M2404" i="1"/>
  <c r="N2404" i="1" s="1"/>
  <c r="G2404" i="1"/>
  <c r="F2404" i="1"/>
  <c r="L2404" i="1"/>
  <c r="O2412" i="1" l="1"/>
  <c r="L2405" i="1"/>
  <c r="T2405" i="1"/>
  <c r="F2405" i="1"/>
  <c r="D2406" i="1"/>
  <c r="M2405" i="1"/>
  <c r="N2405" i="1" s="1"/>
  <c r="G2405" i="1"/>
  <c r="C2406" i="1"/>
  <c r="A2406" i="1"/>
  <c r="E2407" i="1" s="1"/>
  <c r="P2404" i="1"/>
  <c r="Q2282" i="1"/>
  <c r="R2282" i="1" s="1"/>
  <c r="I2284" i="1"/>
  <c r="J2283" i="1"/>
  <c r="K2283" i="1" s="1"/>
  <c r="H2404" i="1"/>
  <c r="H2405" i="1" l="1"/>
  <c r="B2282" i="1"/>
  <c r="P2405" i="1"/>
  <c r="Q2283" i="1"/>
  <c r="R2283" i="1" s="1"/>
  <c r="M2406" i="1"/>
  <c r="N2406" i="1" s="1"/>
  <c r="G2406" i="1"/>
  <c r="A2407" i="1"/>
  <c r="E2408" i="1" s="1"/>
  <c r="L2406" i="1"/>
  <c r="C2407" i="1"/>
  <c r="T2406" i="1"/>
  <c r="D2407" i="1"/>
  <c r="F2406" i="1"/>
  <c r="I2285" i="1"/>
  <c r="J2284" i="1"/>
  <c r="K2284" i="1" s="1"/>
  <c r="Q2284" i="1" s="1"/>
  <c r="O2413" i="1"/>
  <c r="H2406" i="1" l="1"/>
  <c r="B2284" i="1"/>
  <c r="R2284" i="1"/>
  <c r="G2407" i="1"/>
  <c r="C2408" i="1"/>
  <c r="A2408" i="1"/>
  <c r="E2409" i="1" s="1"/>
  <c r="L2407" i="1"/>
  <c r="T2407" i="1"/>
  <c r="F2407" i="1"/>
  <c r="D2408" i="1"/>
  <c r="M2407" i="1"/>
  <c r="N2407" i="1" s="1"/>
  <c r="I2286" i="1"/>
  <c r="J2285" i="1"/>
  <c r="K2285" i="1" s="1"/>
  <c r="O2414" i="1"/>
  <c r="P2406" i="1"/>
  <c r="B2283" i="1"/>
  <c r="Q2285" i="1" l="1"/>
  <c r="R2285" i="1" s="1"/>
  <c r="F2408" i="1"/>
  <c r="D2409" i="1"/>
  <c r="M2408" i="1"/>
  <c r="N2408" i="1" s="1"/>
  <c r="C2409" i="1"/>
  <c r="A2409" i="1"/>
  <c r="E2410" i="1" s="1"/>
  <c r="L2408" i="1"/>
  <c r="G2408" i="1"/>
  <c r="T2408" i="1"/>
  <c r="I2287" i="1"/>
  <c r="J2286" i="1"/>
  <c r="K2286" i="1" s="1"/>
  <c r="P2407" i="1"/>
  <c r="H2407" i="1"/>
  <c r="O2415" i="1"/>
  <c r="H2408" i="1" l="1"/>
  <c r="Q2286" i="1"/>
  <c r="R2286" i="1" s="1"/>
  <c r="A2410" i="1"/>
  <c r="E2411" i="1" s="1"/>
  <c r="M2409" i="1"/>
  <c r="N2409" i="1" s="1"/>
  <c r="T2409" i="1"/>
  <c r="D2410" i="1"/>
  <c r="F2409" i="1"/>
  <c r="G2409" i="1"/>
  <c r="L2409" i="1"/>
  <c r="C2410" i="1"/>
  <c r="I2288" i="1"/>
  <c r="J2287" i="1"/>
  <c r="K2287" i="1" s="1"/>
  <c r="O2416" i="1"/>
  <c r="P2408" i="1"/>
  <c r="B2285" i="1"/>
  <c r="P2409" i="1" l="1"/>
  <c r="O2417" i="1"/>
  <c r="I2289" i="1"/>
  <c r="J2288" i="1"/>
  <c r="K2288" i="1" s="1"/>
  <c r="Q2287" i="1"/>
  <c r="R2287" i="1" s="1"/>
  <c r="M2410" i="1"/>
  <c r="N2410" i="1" s="1"/>
  <c r="D2411" i="1"/>
  <c r="T2410" i="1"/>
  <c r="F2410" i="1"/>
  <c r="G2410" i="1"/>
  <c r="A2411" i="1"/>
  <c r="E2412" i="1" s="1"/>
  <c r="L2410" i="1"/>
  <c r="C2411" i="1"/>
  <c r="B2286" i="1"/>
  <c r="H2409" i="1"/>
  <c r="G2411" i="1" l="1"/>
  <c r="T2411" i="1"/>
  <c r="M2411" i="1"/>
  <c r="N2411" i="1" s="1"/>
  <c r="F2411" i="1"/>
  <c r="L2411" i="1"/>
  <c r="C2412" i="1"/>
  <c r="D2412" i="1"/>
  <c r="A2412" i="1"/>
  <c r="E2413" i="1" s="1"/>
  <c r="B2287" i="1"/>
  <c r="Q2288" i="1"/>
  <c r="R2288" i="1" s="1"/>
  <c r="I2290" i="1"/>
  <c r="J2289" i="1"/>
  <c r="K2289" i="1" s="1"/>
  <c r="P2410" i="1"/>
  <c r="O2418" i="1"/>
  <c r="H2410" i="1"/>
  <c r="H2411" i="1" l="1"/>
  <c r="P2411" i="1"/>
  <c r="Q2289" i="1"/>
  <c r="R2289" i="1" s="1"/>
  <c r="L2412" i="1"/>
  <c r="T2412" i="1"/>
  <c r="F2412" i="1"/>
  <c r="D2413" i="1"/>
  <c r="G2412" i="1"/>
  <c r="M2412" i="1"/>
  <c r="N2412" i="1" s="1"/>
  <c r="C2413" i="1"/>
  <c r="A2413" i="1"/>
  <c r="E2414" i="1" s="1"/>
  <c r="B2288" i="1"/>
  <c r="I2291" i="1"/>
  <c r="J2290" i="1"/>
  <c r="K2290" i="1" s="1"/>
  <c r="O2419" i="1"/>
  <c r="H2412" i="1" l="1"/>
  <c r="I2292" i="1"/>
  <c r="J2291" i="1"/>
  <c r="K2291" i="1" s="1"/>
  <c r="P2412" i="1"/>
  <c r="Q2290" i="1"/>
  <c r="R2290" i="1" s="1"/>
  <c r="O2420" i="1"/>
  <c r="A2414" i="1"/>
  <c r="E2415" i="1" s="1"/>
  <c r="T2413" i="1"/>
  <c r="D2414" i="1"/>
  <c r="M2413" i="1"/>
  <c r="N2413" i="1" s="1"/>
  <c r="G2413" i="1"/>
  <c r="L2413" i="1"/>
  <c r="F2413" i="1"/>
  <c r="C2414" i="1"/>
  <c r="B2289" i="1"/>
  <c r="H2413" i="1" l="1"/>
  <c r="B2290" i="1"/>
  <c r="G2414" i="1"/>
  <c r="A2415" i="1"/>
  <c r="E2416" i="1" s="1"/>
  <c r="M2414" i="1"/>
  <c r="T2414" i="1"/>
  <c r="C2415" i="1"/>
  <c r="L2414" i="1"/>
  <c r="F2414" i="1"/>
  <c r="Q2291" i="1"/>
  <c r="R2291" i="1" s="1"/>
  <c r="I2293" i="1"/>
  <c r="J2293" i="1" s="1"/>
  <c r="J2292" i="1"/>
  <c r="K2292" i="1" s="1"/>
  <c r="P2413" i="1"/>
  <c r="O2421" i="1"/>
  <c r="B2291" i="1" l="1"/>
  <c r="T2415" i="1"/>
  <c r="C2416" i="1"/>
  <c r="G2415" i="1"/>
  <c r="F2415" i="1"/>
  <c r="M2415" i="1"/>
  <c r="N2415" i="1" s="1"/>
  <c r="L2415" i="1"/>
  <c r="A2416" i="1"/>
  <c r="E2417" i="1" s="1"/>
  <c r="D2415" i="1"/>
  <c r="D2416" i="1" s="1"/>
  <c r="P2414" i="1"/>
  <c r="H2414" i="1"/>
  <c r="O2422" i="1"/>
  <c r="Q2292" i="1"/>
  <c r="R2292" i="1" s="1"/>
  <c r="K2293" i="1"/>
  <c r="I2294" i="1"/>
  <c r="I2295" i="1" l="1"/>
  <c r="J2294" i="1"/>
  <c r="K2294" i="1" s="1"/>
  <c r="Q2294" i="1" s="1"/>
  <c r="P2415" i="1"/>
  <c r="A2417" i="1"/>
  <c r="E2418" i="1" s="1"/>
  <c r="M2416" i="1"/>
  <c r="N2416" i="1" s="1"/>
  <c r="L2416" i="1"/>
  <c r="T2416" i="1"/>
  <c r="D2417" i="1"/>
  <c r="G2416" i="1"/>
  <c r="F2416" i="1"/>
  <c r="C2417" i="1"/>
  <c r="Q2293" i="1"/>
  <c r="B2293" i="1" s="1"/>
  <c r="N2293" i="1"/>
  <c r="B2292" i="1"/>
  <c r="O2423" i="1"/>
  <c r="H2415" i="1"/>
  <c r="P2416" i="1" l="1"/>
  <c r="R2293" i="1"/>
  <c r="U2293" i="1"/>
  <c r="O2424" i="1"/>
  <c r="C2418" i="1"/>
  <c r="L2417" i="1"/>
  <c r="G2417" i="1"/>
  <c r="M2417" i="1"/>
  <c r="N2417" i="1" s="1"/>
  <c r="A2418" i="1"/>
  <c r="E2419" i="1" s="1"/>
  <c r="T2417" i="1"/>
  <c r="D2418" i="1"/>
  <c r="F2417" i="1"/>
  <c r="H2416" i="1"/>
  <c r="B2294" i="1"/>
  <c r="R2294" i="1"/>
  <c r="I2296" i="1"/>
  <c r="J2295" i="1"/>
  <c r="K2295" i="1" s="1"/>
  <c r="H2417" i="1" l="1"/>
  <c r="Q2295" i="1"/>
  <c r="R2295" i="1" s="1"/>
  <c r="P2417" i="1"/>
  <c r="O2425" i="1"/>
  <c r="I2297" i="1"/>
  <c r="J2296" i="1"/>
  <c r="K2296" i="1" s="1"/>
  <c r="Q2296" i="1" s="1"/>
  <c r="G2418" i="1"/>
  <c r="D2419" i="1"/>
  <c r="C2419" i="1"/>
  <c r="M2418" i="1"/>
  <c r="N2418" i="1" s="1"/>
  <c r="T2418" i="1"/>
  <c r="A2419" i="1"/>
  <c r="E2420" i="1" s="1"/>
  <c r="L2418" i="1"/>
  <c r="F2418" i="1"/>
  <c r="O2426" i="1" l="1"/>
  <c r="I2298" i="1"/>
  <c r="J2297" i="1"/>
  <c r="K2297" i="1" s="1"/>
  <c r="B2295" i="1"/>
  <c r="B2296" i="1"/>
  <c r="R2296" i="1"/>
  <c r="P2418" i="1"/>
  <c r="M2419" i="1"/>
  <c r="N2419" i="1" s="1"/>
  <c r="C2420" i="1"/>
  <c r="L2419" i="1"/>
  <c r="A2420" i="1"/>
  <c r="E2421" i="1" s="1"/>
  <c r="G2419" i="1"/>
  <c r="T2419" i="1"/>
  <c r="F2419" i="1"/>
  <c r="D2420" i="1"/>
  <c r="H2418" i="1"/>
  <c r="H2419" i="1" l="1"/>
  <c r="Q2297" i="1"/>
  <c r="R2297" i="1" s="1"/>
  <c r="I2299" i="1"/>
  <c r="J2298" i="1"/>
  <c r="K2298" i="1" s="1"/>
  <c r="L2420" i="1"/>
  <c r="D2421" i="1"/>
  <c r="G2420" i="1"/>
  <c r="C2421" i="1"/>
  <c r="A2421" i="1"/>
  <c r="E2422" i="1" s="1"/>
  <c r="M2420" i="1"/>
  <c r="N2420" i="1" s="1"/>
  <c r="T2420" i="1"/>
  <c r="F2420" i="1"/>
  <c r="P2419" i="1"/>
  <c r="O2427" i="1"/>
  <c r="H2420" i="1" l="1"/>
  <c r="L2421" i="1"/>
  <c r="F2421" i="1"/>
  <c r="C2422" i="1"/>
  <c r="A2422" i="1"/>
  <c r="E2423" i="1" s="1"/>
  <c r="G2421" i="1"/>
  <c r="T2421" i="1"/>
  <c r="D2422" i="1"/>
  <c r="M2421" i="1"/>
  <c r="N2421" i="1" s="1"/>
  <c r="B2297" i="1"/>
  <c r="O2428" i="1"/>
  <c r="P2420" i="1"/>
  <c r="Q2298" i="1"/>
  <c r="R2298" i="1" s="1"/>
  <c r="I2300" i="1"/>
  <c r="J2299" i="1"/>
  <c r="K2299" i="1" s="1"/>
  <c r="H2421" i="1" l="1"/>
  <c r="O2429" i="1"/>
  <c r="Q2299" i="1"/>
  <c r="R2299" i="1" s="1"/>
  <c r="G2422" i="1"/>
  <c r="A2423" i="1"/>
  <c r="E2424" i="1" s="1"/>
  <c r="D2423" i="1"/>
  <c r="L2422" i="1"/>
  <c r="C2423" i="1"/>
  <c r="T2422" i="1"/>
  <c r="F2422" i="1"/>
  <c r="M2422" i="1"/>
  <c r="N2422" i="1" s="1"/>
  <c r="I2301" i="1"/>
  <c r="J2300" i="1"/>
  <c r="K2300" i="1" s="1"/>
  <c r="P2421" i="1"/>
  <c r="B2298" i="1"/>
  <c r="I2302" i="1" l="1"/>
  <c r="J2301" i="1"/>
  <c r="K2301" i="1" s="1"/>
  <c r="D2424" i="1"/>
  <c r="F2423" i="1"/>
  <c r="M2423" i="1"/>
  <c r="N2423" i="1" s="1"/>
  <c r="C2424" i="1"/>
  <c r="G2423" i="1"/>
  <c r="T2423" i="1"/>
  <c r="L2423" i="1"/>
  <c r="A2424" i="1"/>
  <c r="E2425" i="1" s="1"/>
  <c r="P2422" i="1"/>
  <c r="B2299" i="1"/>
  <c r="O2430" i="1"/>
  <c r="H2422" i="1"/>
  <c r="Q2300" i="1"/>
  <c r="R2300" i="1" s="1"/>
  <c r="H2423" i="1" l="1"/>
  <c r="B2300" i="1"/>
  <c r="P2423" i="1"/>
  <c r="O2431" i="1"/>
  <c r="T2424" i="1"/>
  <c r="D2425" i="1"/>
  <c r="A2425" i="1"/>
  <c r="E2426" i="1" s="1"/>
  <c r="C2425" i="1"/>
  <c r="L2424" i="1"/>
  <c r="F2424" i="1"/>
  <c r="G2424" i="1"/>
  <c r="M2424" i="1"/>
  <c r="N2424" i="1" s="1"/>
  <c r="Q2301" i="1"/>
  <c r="R2301" i="1" s="1"/>
  <c r="I2303" i="1"/>
  <c r="J2302" i="1"/>
  <c r="K2302" i="1" s="1"/>
  <c r="P2424" i="1" l="1"/>
  <c r="H2424" i="1"/>
  <c r="O2432" i="1"/>
  <c r="I2304" i="1"/>
  <c r="J2303" i="1"/>
  <c r="K2303" i="1" s="1"/>
  <c r="F2425" i="1"/>
  <c r="M2425" i="1"/>
  <c r="N2425" i="1" s="1"/>
  <c r="C2426" i="1"/>
  <c r="G2425" i="1"/>
  <c r="A2426" i="1"/>
  <c r="E2427" i="1" s="1"/>
  <c r="D2426" i="1"/>
  <c r="L2425" i="1"/>
  <c r="T2425" i="1"/>
  <c r="Q2302" i="1"/>
  <c r="R2302" i="1" s="1"/>
  <c r="B2301" i="1"/>
  <c r="P2425" i="1" l="1"/>
  <c r="B2302" i="1"/>
  <c r="Q2303" i="1"/>
  <c r="R2303" i="1" s="1"/>
  <c r="I2305" i="1"/>
  <c r="J2304" i="1"/>
  <c r="K2304" i="1" s="1"/>
  <c r="H2425" i="1"/>
  <c r="L2426" i="1"/>
  <c r="C2427" i="1"/>
  <c r="A2427" i="1"/>
  <c r="E2428" i="1" s="1"/>
  <c r="M2426" i="1"/>
  <c r="N2426" i="1" s="1"/>
  <c r="G2426" i="1"/>
  <c r="T2426" i="1"/>
  <c r="F2426" i="1"/>
  <c r="D2427" i="1"/>
  <c r="O2433" i="1"/>
  <c r="H2426" i="1" l="1"/>
  <c r="P2426" i="1"/>
  <c r="Q2304" i="1"/>
  <c r="R2304" i="1" s="1"/>
  <c r="I2306" i="1"/>
  <c r="J2305" i="1"/>
  <c r="K2305" i="1" s="1"/>
  <c r="B2303" i="1"/>
  <c r="O2434" i="1"/>
  <c r="C2428" i="1"/>
  <c r="A2428" i="1"/>
  <c r="E2429" i="1" s="1"/>
  <c r="L2427" i="1"/>
  <c r="F2427" i="1"/>
  <c r="T2427" i="1"/>
  <c r="M2427" i="1"/>
  <c r="N2427" i="1" s="1"/>
  <c r="D2428" i="1"/>
  <c r="G2427" i="1"/>
  <c r="P2427" i="1" l="1"/>
  <c r="I2307" i="1"/>
  <c r="J2306" i="1"/>
  <c r="K2306" i="1" s="1"/>
  <c r="B2304" i="1"/>
  <c r="M2428" i="1"/>
  <c r="N2428" i="1" s="1"/>
  <c r="F2428" i="1"/>
  <c r="D2429" i="1"/>
  <c r="L2428" i="1"/>
  <c r="G2428" i="1"/>
  <c r="C2429" i="1"/>
  <c r="T2428" i="1"/>
  <c r="A2429" i="1"/>
  <c r="E2430" i="1" s="1"/>
  <c r="Q2305" i="1"/>
  <c r="R2305" i="1" s="1"/>
  <c r="O2435" i="1"/>
  <c r="H2427" i="1"/>
  <c r="P2428" i="1" l="1"/>
  <c r="B2305" i="1"/>
  <c r="C2430" i="1"/>
  <c r="A2430" i="1"/>
  <c r="E2431" i="1" s="1"/>
  <c r="L2429" i="1"/>
  <c r="T2429" i="1"/>
  <c r="F2429" i="1"/>
  <c r="D2430" i="1"/>
  <c r="M2429" i="1"/>
  <c r="N2429" i="1" s="1"/>
  <c r="G2429" i="1"/>
  <c r="Q2306" i="1"/>
  <c r="R2306" i="1" s="1"/>
  <c r="H2428" i="1"/>
  <c r="I2308" i="1"/>
  <c r="J2307" i="1"/>
  <c r="K2307" i="1" s="1"/>
  <c r="O2436" i="1"/>
  <c r="H2429" i="1" l="1"/>
  <c r="C2431" i="1"/>
  <c r="D2431" i="1"/>
  <c r="A2431" i="1"/>
  <c r="E2432" i="1" s="1"/>
  <c r="M2430" i="1"/>
  <c r="N2430" i="1" s="1"/>
  <c r="T2430" i="1"/>
  <c r="G2430" i="1"/>
  <c r="F2430" i="1"/>
  <c r="L2430" i="1"/>
  <c r="O2437" i="1"/>
  <c r="I2309" i="1"/>
  <c r="J2308" i="1"/>
  <c r="K2308" i="1" s="1"/>
  <c r="Q2307" i="1"/>
  <c r="R2307" i="1" s="1"/>
  <c r="B2306" i="1"/>
  <c r="P2429" i="1"/>
  <c r="H2430" i="1" l="1"/>
  <c r="D2432" i="1"/>
  <c r="L2431" i="1"/>
  <c r="C2432" i="1"/>
  <c r="G2431" i="1"/>
  <c r="A2432" i="1"/>
  <c r="E2433" i="1" s="1"/>
  <c r="T2431" i="1"/>
  <c r="F2431" i="1"/>
  <c r="M2431" i="1"/>
  <c r="N2431" i="1" s="1"/>
  <c r="O2438" i="1"/>
  <c r="B2307" i="1"/>
  <c r="P2430" i="1"/>
  <c r="I2310" i="1"/>
  <c r="J2309" i="1"/>
  <c r="K2309" i="1" s="1"/>
  <c r="Q2308" i="1"/>
  <c r="R2308" i="1" s="1"/>
  <c r="O2439" i="1" l="1"/>
  <c r="B2308" i="1"/>
  <c r="I2311" i="1"/>
  <c r="J2310" i="1"/>
  <c r="K2310" i="1" s="1"/>
  <c r="P2431" i="1"/>
  <c r="H2431" i="1"/>
  <c r="Q2309" i="1"/>
  <c r="R2309" i="1" s="1"/>
  <c r="L2432" i="1"/>
  <c r="D2433" i="1"/>
  <c r="M2432" i="1"/>
  <c r="N2432" i="1" s="1"/>
  <c r="C2433" i="1"/>
  <c r="A2433" i="1"/>
  <c r="E2434" i="1" s="1"/>
  <c r="T2432" i="1"/>
  <c r="G2432" i="1"/>
  <c r="F2432" i="1"/>
  <c r="Q2310" i="1" l="1"/>
  <c r="R2310" i="1" s="1"/>
  <c r="P2432" i="1"/>
  <c r="B2309" i="1"/>
  <c r="H2432" i="1"/>
  <c r="M2433" i="1"/>
  <c r="N2433" i="1" s="1"/>
  <c r="G2433" i="1"/>
  <c r="F2433" i="1"/>
  <c r="T2433" i="1"/>
  <c r="L2433" i="1"/>
  <c r="D2434" i="1"/>
  <c r="C2434" i="1"/>
  <c r="A2434" i="1"/>
  <c r="E2435" i="1" s="1"/>
  <c r="O2440" i="1"/>
  <c r="I2312" i="1"/>
  <c r="J2311" i="1"/>
  <c r="K2311" i="1" s="1"/>
  <c r="P2433" i="1" l="1"/>
  <c r="H2433" i="1"/>
  <c r="O2441" i="1"/>
  <c r="Q2311" i="1"/>
  <c r="R2311" i="1" s="1"/>
  <c r="I2313" i="1"/>
  <c r="J2312" i="1"/>
  <c r="K2312" i="1" s="1"/>
  <c r="B2310" i="1"/>
  <c r="G2434" i="1"/>
  <c r="C2435" i="1"/>
  <c r="D2435" i="1"/>
  <c r="A2435" i="1"/>
  <c r="E2436" i="1" s="1"/>
  <c r="L2434" i="1"/>
  <c r="T2434" i="1"/>
  <c r="F2434" i="1"/>
  <c r="M2434" i="1"/>
  <c r="N2434" i="1" s="1"/>
  <c r="P2434" i="1" l="1"/>
  <c r="D2436" i="1"/>
  <c r="C2436" i="1"/>
  <c r="A2436" i="1"/>
  <c r="E2437" i="1" s="1"/>
  <c r="L2435" i="1"/>
  <c r="G2435" i="1"/>
  <c r="T2435" i="1"/>
  <c r="F2435" i="1"/>
  <c r="M2435" i="1"/>
  <c r="N2435" i="1" s="1"/>
  <c r="B2311" i="1"/>
  <c r="O2442" i="1"/>
  <c r="H2434" i="1"/>
  <c r="Q2312" i="1"/>
  <c r="R2312" i="1" s="1"/>
  <c r="I2314" i="1"/>
  <c r="J2313" i="1"/>
  <c r="K2313" i="1" s="1"/>
  <c r="P2435" i="1" l="1"/>
  <c r="B2312" i="1"/>
  <c r="Q2313" i="1"/>
  <c r="R2313" i="1" s="1"/>
  <c r="I2315" i="1"/>
  <c r="J2314" i="1"/>
  <c r="K2314" i="1" s="1"/>
  <c r="H2435" i="1"/>
  <c r="D2437" i="1"/>
  <c r="G2436" i="1"/>
  <c r="L2436" i="1"/>
  <c r="T2436" i="1"/>
  <c r="C2437" i="1"/>
  <c r="M2436" i="1"/>
  <c r="N2436" i="1" s="1"/>
  <c r="A2437" i="1"/>
  <c r="E2438" i="1" s="1"/>
  <c r="F2436" i="1"/>
  <c r="O2443" i="1"/>
  <c r="P2436" i="1" l="1"/>
  <c r="Q2314" i="1"/>
  <c r="R2314" i="1" s="1"/>
  <c r="I2316" i="1"/>
  <c r="J2315" i="1"/>
  <c r="K2315" i="1" s="1"/>
  <c r="O2444" i="1"/>
  <c r="B2313" i="1"/>
  <c r="D2438" i="1"/>
  <c r="C2438" i="1"/>
  <c r="A2438" i="1"/>
  <c r="E2439" i="1" s="1"/>
  <c r="F2437" i="1"/>
  <c r="L2437" i="1"/>
  <c r="T2437" i="1"/>
  <c r="M2437" i="1"/>
  <c r="N2437" i="1" s="1"/>
  <c r="G2437" i="1"/>
  <c r="H2436" i="1"/>
  <c r="P2437" i="1" l="1"/>
  <c r="H2437" i="1"/>
  <c r="O2445" i="1"/>
  <c r="Q2315" i="1"/>
  <c r="R2315" i="1" s="1"/>
  <c r="I2317" i="1"/>
  <c r="J2316" i="1"/>
  <c r="K2316" i="1" s="1"/>
  <c r="F2438" i="1"/>
  <c r="L2438" i="1"/>
  <c r="D2439" i="1"/>
  <c r="C2439" i="1"/>
  <c r="A2439" i="1"/>
  <c r="E2440" i="1" s="1"/>
  <c r="G2438" i="1"/>
  <c r="T2438" i="1"/>
  <c r="M2438" i="1"/>
  <c r="N2438" i="1" s="1"/>
  <c r="B2314" i="1"/>
  <c r="P2438" i="1" l="1"/>
  <c r="Q2316" i="1"/>
  <c r="R2316" i="1" s="1"/>
  <c r="I2318" i="1"/>
  <c r="J2317" i="1"/>
  <c r="K2317" i="1" s="1"/>
  <c r="H2438" i="1"/>
  <c r="B2315" i="1"/>
  <c r="C2440" i="1"/>
  <c r="M2439" i="1"/>
  <c r="N2439" i="1" s="1"/>
  <c r="A2440" i="1"/>
  <c r="E2441" i="1" s="1"/>
  <c r="T2439" i="1"/>
  <c r="F2439" i="1"/>
  <c r="L2439" i="1"/>
  <c r="D2440" i="1"/>
  <c r="G2439" i="1"/>
  <c r="O2446" i="1"/>
  <c r="P2439" i="1" l="1"/>
  <c r="T2440" i="1"/>
  <c r="F2440" i="1"/>
  <c r="G2440" i="1"/>
  <c r="L2440" i="1"/>
  <c r="D2441" i="1"/>
  <c r="A2441" i="1"/>
  <c r="E2442" i="1" s="1"/>
  <c r="C2441" i="1"/>
  <c r="M2440" i="1"/>
  <c r="N2440" i="1" s="1"/>
  <c r="H2439" i="1"/>
  <c r="Q2317" i="1"/>
  <c r="R2317" i="1" s="1"/>
  <c r="O2447" i="1"/>
  <c r="I2319" i="1"/>
  <c r="J2318" i="1"/>
  <c r="K2318" i="1" s="1"/>
  <c r="Q2318" i="1" s="1"/>
  <c r="B2316" i="1"/>
  <c r="H2440" i="1" l="1"/>
  <c r="B2317" i="1"/>
  <c r="P2440" i="1"/>
  <c r="B2318" i="1"/>
  <c r="R2318" i="1"/>
  <c r="O2448" i="1"/>
  <c r="I2320" i="1"/>
  <c r="J2319" i="1"/>
  <c r="K2319" i="1" s="1"/>
  <c r="F2441" i="1"/>
  <c r="M2441" i="1"/>
  <c r="N2441" i="1" s="1"/>
  <c r="C2442" i="1"/>
  <c r="A2442" i="1"/>
  <c r="E2443" i="1" s="1"/>
  <c r="G2441" i="1"/>
  <c r="T2441" i="1"/>
  <c r="D2442" i="1"/>
  <c r="L2441" i="1"/>
  <c r="P2441" i="1" l="1"/>
  <c r="I2321" i="1"/>
  <c r="J2320" i="1"/>
  <c r="K2320" i="1" s="1"/>
  <c r="H2441" i="1"/>
  <c r="M2442" i="1"/>
  <c r="N2442" i="1" s="1"/>
  <c r="T2442" i="1"/>
  <c r="A2443" i="1"/>
  <c r="E2444" i="1" s="1"/>
  <c r="L2442" i="1"/>
  <c r="F2442" i="1"/>
  <c r="G2442" i="1"/>
  <c r="D2443" i="1"/>
  <c r="C2443" i="1"/>
  <c r="O2449" i="1"/>
  <c r="Q2319" i="1"/>
  <c r="R2319" i="1" s="1"/>
  <c r="H2442" i="1" l="1"/>
  <c r="B2319" i="1"/>
  <c r="O2450" i="1"/>
  <c r="P2442" i="1"/>
  <c r="Q2320" i="1"/>
  <c r="R2320" i="1" s="1"/>
  <c r="J2321" i="1"/>
  <c r="K2321" i="1" s="1"/>
  <c r="I2322" i="1"/>
  <c r="M2443" i="1"/>
  <c r="N2443" i="1" s="1"/>
  <c r="G2443" i="1"/>
  <c r="D2444" i="1"/>
  <c r="C2444" i="1"/>
  <c r="T2443" i="1"/>
  <c r="L2443" i="1"/>
  <c r="A2444" i="1"/>
  <c r="E2445" i="1" s="1"/>
  <c r="F2443" i="1"/>
  <c r="P2443" i="1" l="1"/>
  <c r="I2323" i="1"/>
  <c r="J2323" i="1" s="1"/>
  <c r="J2322" i="1"/>
  <c r="K2322" i="1" s="1"/>
  <c r="H2443" i="1"/>
  <c r="Q2321" i="1"/>
  <c r="R2321" i="1" s="1"/>
  <c r="O2451" i="1"/>
  <c r="C2445" i="1"/>
  <c r="F2444" i="1"/>
  <c r="A2445" i="1"/>
  <c r="E2446" i="1" s="1"/>
  <c r="G2444" i="1"/>
  <c r="L2444" i="1"/>
  <c r="T2444" i="1"/>
  <c r="D2445" i="1"/>
  <c r="M2444" i="1"/>
  <c r="N2444" i="1" s="1"/>
  <c r="B2320" i="1"/>
  <c r="B2321" i="1" l="1"/>
  <c r="P2444" i="1"/>
  <c r="Q2322" i="1"/>
  <c r="R2322" i="1" s="1"/>
  <c r="I2324" i="1"/>
  <c r="K2323" i="1"/>
  <c r="O2452" i="1"/>
  <c r="C2446" i="1"/>
  <c r="A2446" i="1"/>
  <c r="D2446" i="1" s="1"/>
  <c r="T2445" i="1"/>
  <c r="F2445" i="1"/>
  <c r="M2445" i="1"/>
  <c r="L2445" i="1"/>
  <c r="G2445" i="1"/>
  <c r="H2444" i="1"/>
  <c r="E2447" i="1" l="1"/>
  <c r="H2445" i="1"/>
  <c r="B2322" i="1"/>
  <c r="Q2323" i="1"/>
  <c r="R2323" i="1" s="1"/>
  <c r="I2325" i="1"/>
  <c r="J2324" i="1"/>
  <c r="K2324" i="1" s="1"/>
  <c r="L2446" i="1"/>
  <c r="D2447" i="1"/>
  <c r="T2446" i="1"/>
  <c r="C2447" i="1"/>
  <c r="G2446" i="1"/>
  <c r="F2446" i="1"/>
  <c r="M2446" i="1"/>
  <c r="N2446" i="1" s="1"/>
  <c r="A2447" i="1"/>
  <c r="O2453" i="1"/>
  <c r="P2445" i="1"/>
  <c r="E2448" i="1" l="1"/>
  <c r="H2446" i="1"/>
  <c r="G2447" i="1"/>
  <c r="C2448" i="1"/>
  <c r="M2447" i="1"/>
  <c r="N2447" i="1" s="1"/>
  <c r="F2447" i="1"/>
  <c r="A2448" i="1"/>
  <c r="T2447" i="1"/>
  <c r="L2447" i="1"/>
  <c r="D2448" i="1"/>
  <c r="P2446" i="1"/>
  <c r="Q2324" i="1"/>
  <c r="R2324" i="1" s="1"/>
  <c r="I2326" i="1"/>
  <c r="J2325" i="1"/>
  <c r="K2325" i="1" s="1"/>
  <c r="Q2325" i="1" s="1"/>
  <c r="B2323" i="1"/>
  <c r="O2454" i="1"/>
  <c r="E2449" i="1" l="1"/>
  <c r="P2447" i="1"/>
  <c r="B2324" i="1"/>
  <c r="B2325" i="1"/>
  <c r="R2325" i="1"/>
  <c r="I2327" i="1"/>
  <c r="J2326" i="1"/>
  <c r="K2326" i="1" s="1"/>
  <c r="L2448" i="1"/>
  <c r="A2449" i="1"/>
  <c r="F2448" i="1"/>
  <c r="G2448" i="1"/>
  <c r="D2449" i="1"/>
  <c r="M2448" i="1"/>
  <c r="N2448" i="1" s="1"/>
  <c r="C2449" i="1"/>
  <c r="T2448" i="1"/>
  <c r="H2447" i="1"/>
  <c r="O2455" i="1"/>
  <c r="E2450" i="1" l="1"/>
  <c r="P2448" i="1"/>
  <c r="M2449" i="1"/>
  <c r="N2449" i="1" s="1"/>
  <c r="D2450" i="1"/>
  <c r="C2450" i="1"/>
  <c r="G2449" i="1"/>
  <c r="L2449" i="1"/>
  <c r="A2450" i="1"/>
  <c r="T2449" i="1"/>
  <c r="F2449" i="1"/>
  <c r="Q2326" i="1"/>
  <c r="R2326" i="1" s="1"/>
  <c r="I2328" i="1"/>
  <c r="J2327" i="1"/>
  <c r="K2327" i="1" s="1"/>
  <c r="O2456" i="1"/>
  <c r="H2448" i="1"/>
  <c r="E2451" i="1" l="1"/>
  <c r="B2326" i="1"/>
  <c r="O2457" i="1"/>
  <c r="L2450" i="1"/>
  <c r="D2451" i="1"/>
  <c r="C2451" i="1"/>
  <c r="M2450" i="1"/>
  <c r="N2450" i="1" s="1"/>
  <c r="G2450" i="1"/>
  <c r="A2451" i="1"/>
  <c r="T2450" i="1"/>
  <c r="F2450" i="1"/>
  <c r="Q2327" i="1"/>
  <c r="R2327" i="1" s="1"/>
  <c r="I2329" i="1"/>
  <c r="J2328" i="1"/>
  <c r="K2328" i="1" s="1"/>
  <c r="Q2328" i="1" s="1"/>
  <c r="P2449" i="1"/>
  <c r="H2449" i="1"/>
  <c r="E2452" i="1" l="1"/>
  <c r="H2450" i="1"/>
  <c r="G2451" i="1"/>
  <c r="D2452" i="1"/>
  <c r="C2452" i="1"/>
  <c r="L2451" i="1"/>
  <c r="T2451" i="1"/>
  <c r="A2452" i="1"/>
  <c r="M2451" i="1"/>
  <c r="N2451" i="1" s="1"/>
  <c r="F2451" i="1"/>
  <c r="B2328" i="1"/>
  <c r="R2328" i="1"/>
  <c r="I2330" i="1"/>
  <c r="J2329" i="1"/>
  <c r="K2329" i="1" s="1"/>
  <c r="B2327" i="1"/>
  <c r="P2450" i="1"/>
  <c r="O2458" i="1"/>
  <c r="E2453" i="1" l="1"/>
  <c r="P2451" i="1"/>
  <c r="H2451" i="1"/>
  <c r="T2452" i="1"/>
  <c r="L2452" i="1"/>
  <c r="A2453" i="1"/>
  <c r="D2453" i="1"/>
  <c r="F2452" i="1"/>
  <c r="M2452" i="1"/>
  <c r="N2452" i="1" s="1"/>
  <c r="G2452" i="1"/>
  <c r="C2453" i="1"/>
  <c r="Q2329" i="1"/>
  <c r="R2329" i="1" s="1"/>
  <c r="O2459" i="1"/>
  <c r="I2331" i="1"/>
  <c r="J2330" i="1"/>
  <c r="K2330" i="1" s="1"/>
  <c r="E2454" i="1" l="1"/>
  <c r="P2452" i="1"/>
  <c r="B2329" i="1"/>
  <c r="A2454" i="1"/>
  <c r="F2453" i="1"/>
  <c r="M2453" i="1"/>
  <c r="N2453" i="1" s="1"/>
  <c r="D2454" i="1"/>
  <c r="L2453" i="1"/>
  <c r="G2453" i="1"/>
  <c r="T2453" i="1"/>
  <c r="C2454" i="1"/>
  <c r="Q2330" i="1"/>
  <c r="R2330" i="1" s="1"/>
  <c r="I2332" i="1"/>
  <c r="J2331" i="1"/>
  <c r="K2331" i="1" s="1"/>
  <c r="Q2331" i="1" s="1"/>
  <c r="O2460" i="1"/>
  <c r="H2452" i="1"/>
  <c r="E2455" i="1" l="1"/>
  <c r="H2453" i="1"/>
  <c r="B2330" i="1"/>
  <c r="P2453" i="1"/>
  <c r="O2461" i="1"/>
  <c r="C2455" i="1"/>
  <c r="T2454" i="1"/>
  <c r="L2454" i="1"/>
  <c r="A2455" i="1"/>
  <c r="F2454" i="1"/>
  <c r="G2454" i="1"/>
  <c r="M2454" i="1"/>
  <c r="N2454" i="1" s="1"/>
  <c r="D2455" i="1"/>
  <c r="I2333" i="1"/>
  <c r="J2332" i="1"/>
  <c r="K2332" i="1" s="1"/>
  <c r="B2331" i="1"/>
  <c r="R2331" i="1"/>
  <c r="E2456" i="1" l="1"/>
  <c r="P2454" i="1"/>
  <c r="C2456" i="1"/>
  <c r="T2455" i="1"/>
  <c r="L2455" i="1"/>
  <c r="A2456" i="1"/>
  <c r="D2456" i="1"/>
  <c r="F2455" i="1"/>
  <c r="M2455" i="1"/>
  <c r="N2455" i="1" s="1"/>
  <c r="G2455" i="1"/>
  <c r="Q2332" i="1"/>
  <c r="R2332" i="1" s="1"/>
  <c r="O2462" i="1"/>
  <c r="J2333" i="1"/>
  <c r="K2333" i="1" s="1"/>
  <c r="I2334" i="1"/>
  <c r="H2454" i="1"/>
  <c r="E2457" i="1" l="1"/>
  <c r="P2455" i="1"/>
  <c r="H2455" i="1"/>
  <c r="G2456" i="1"/>
  <c r="T2456" i="1"/>
  <c r="A2457" i="1"/>
  <c r="F2456" i="1"/>
  <c r="L2456" i="1"/>
  <c r="D2457" i="1"/>
  <c r="M2456" i="1"/>
  <c r="N2456" i="1" s="1"/>
  <c r="C2457" i="1"/>
  <c r="B2332" i="1"/>
  <c r="I2335" i="1"/>
  <c r="J2334" i="1"/>
  <c r="K2334" i="1" s="1"/>
  <c r="O2463" i="1"/>
  <c r="Q2333" i="1"/>
  <c r="R2333" i="1" s="1"/>
  <c r="E2458" i="1" l="1"/>
  <c r="P2456" i="1"/>
  <c r="B2333" i="1"/>
  <c r="A2458" i="1"/>
  <c r="F2457" i="1"/>
  <c r="G2457" i="1"/>
  <c r="D2458" i="1"/>
  <c r="L2457" i="1"/>
  <c r="T2457" i="1"/>
  <c r="C2458" i="1"/>
  <c r="M2457" i="1"/>
  <c r="N2457" i="1" s="1"/>
  <c r="I2336" i="1"/>
  <c r="J2335" i="1"/>
  <c r="K2335" i="1" s="1"/>
  <c r="H2456" i="1"/>
  <c r="O2464" i="1"/>
  <c r="Q2334" i="1"/>
  <c r="R2334" i="1" s="1"/>
  <c r="E2459" i="1" l="1"/>
  <c r="H2457" i="1"/>
  <c r="B2334" i="1"/>
  <c r="P2457" i="1"/>
  <c r="M2458" i="1"/>
  <c r="N2458" i="1" s="1"/>
  <c r="G2458" i="1"/>
  <c r="A2459" i="1"/>
  <c r="D2459" i="1"/>
  <c r="F2458" i="1"/>
  <c r="L2458" i="1"/>
  <c r="C2459" i="1"/>
  <c r="T2458" i="1"/>
  <c r="Q2335" i="1"/>
  <c r="R2335" i="1" s="1"/>
  <c r="I2337" i="1"/>
  <c r="J2336" i="1"/>
  <c r="K2336" i="1" s="1"/>
  <c r="O2465" i="1"/>
  <c r="E2460" i="1" l="1"/>
  <c r="H2458" i="1"/>
  <c r="B2335" i="1"/>
  <c r="L2459" i="1"/>
  <c r="A2460" i="1"/>
  <c r="F2459" i="1"/>
  <c r="D2460" i="1"/>
  <c r="M2459" i="1"/>
  <c r="N2459" i="1" s="1"/>
  <c r="G2459" i="1"/>
  <c r="T2459" i="1"/>
  <c r="C2460" i="1"/>
  <c r="O2466" i="1"/>
  <c r="I2338" i="1"/>
  <c r="J2337" i="1"/>
  <c r="K2337" i="1" s="1"/>
  <c r="Q2337" i="1" s="1"/>
  <c r="Q2336" i="1"/>
  <c r="R2336" i="1" s="1"/>
  <c r="P2458" i="1"/>
  <c r="E2461" i="1" l="1"/>
  <c r="B2336" i="1"/>
  <c r="I2339" i="1"/>
  <c r="J2338" i="1"/>
  <c r="K2338" i="1" s="1"/>
  <c r="B2337" i="1"/>
  <c r="R2337" i="1"/>
  <c r="O2467" i="1"/>
  <c r="P2459" i="1"/>
  <c r="H2459" i="1"/>
  <c r="M2460" i="1"/>
  <c r="N2460" i="1" s="1"/>
  <c r="D2461" i="1"/>
  <c r="G2460" i="1"/>
  <c r="C2461" i="1"/>
  <c r="L2460" i="1"/>
  <c r="T2460" i="1"/>
  <c r="A2461" i="1"/>
  <c r="F2460" i="1"/>
  <c r="E2462" i="1" l="1"/>
  <c r="H2460" i="1"/>
  <c r="O2468" i="1"/>
  <c r="P2460" i="1"/>
  <c r="F2461" i="1"/>
  <c r="D2462" i="1"/>
  <c r="M2461" i="1"/>
  <c r="N2461" i="1" s="1"/>
  <c r="C2462" i="1"/>
  <c r="G2461" i="1"/>
  <c r="L2461" i="1"/>
  <c r="T2461" i="1"/>
  <c r="A2462" i="1"/>
  <c r="Q2338" i="1"/>
  <c r="R2338" i="1" s="1"/>
  <c r="I2340" i="1"/>
  <c r="J2339" i="1"/>
  <c r="K2339" i="1" s="1"/>
  <c r="E2463" i="1" l="1"/>
  <c r="H2461" i="1"/>
  <c r="B2338" i="1"/>
  <c r="I2341" i="1"/>
  <c r="J2340" i="1"/>
  <c r="K2340" i="1" s="1"/>
  <c r="Q2339" i="1"/>
  <c r="R2339" i="1" s="1"/>
  <c r="O2469" i="1"/>
  <c r="P2461" i="1"/>
  <c r="F2462" i="1"/>
  <c r="A2463" i="1"/>
  <c r="G2462" i="1"/>
  <c r="L2462" i="1"/>
  <c r="T2462" i="1"/>
  <c r="D2463" i="1"/>
  <c r="M2462" i="1"/>
  <c r="N2462" i="1" s="1"/>
  <c r="C2463" i="1"/>
  <c r="E2464" i="1" l="1"/>
  <c r="O2470" i="1"/>
  <c r="F2463" i="1"/>
  <c r="M2463" i="1"/>
  <c r="N2463" i="1" s="1"/>
  <c r="C2464" i="1"/>
  <c r="A2464" i="1"/>
  <c r="G2463" i="1"/>
  <c r="L2463" i="1"/>
  <c r="T2463" i="1"/>
  <c r="D2464" i="1"/>
  <c r="P2462" i="1"/>
  <c r="B2339" i="1"/>
  <c r="Q2340" i="1"/>
  <c r="R2340" i="1" s="1"/>
  <c r="I2342" i="1"/>
  <c r="J2341" i="1"/>
  <c r="K2341" i="1" s="1"/>
  <c r="Q2341" i="1" s="1"/>
  <c r="H2462" i="1"/>
  <c r="E2465" i="1" l="1"/>
  <c r="H2463" i="1"/>
  <c r="B2340" i="1"/>
  <c r="A2465" i="1"/>
  <c r="L2464" i="1"/>
  <c r="G2464" i="1"/>
  <c r="D2465" i="1"/>
  <c r="T2464" i="1"/>
  <c r="C2465" i="1"/>
  <c r="M2464" i="1"/>
  <c r="N2464" i="1" s="1"/>
  <c r="F2464" i="1"/>
  <c r="B2341" i="1"/>
  <c r="R2341" i="1"/>
  <c r="P2463" i="1"/>
  <c r="O2471" i="1"/>
  <c r="I2343" i="1"/>
  <c r="J2342" i="1"/>
  <c r="K2342" i="1" s="1"/>
  <c r="E2466" i="1" l="1"/>
  <c r="H2464" i="1"/>
  <c r="I2344" i="1"/>
  <c r="J2343" i="1"/>
  <c r="K2343" i="1" s="1"/>
  <c r="L2465" i="1"/>
  <c r="D2466" i="1"/>
  <c r="G2465" i="1"/>
  <c r="M2465" i="1"/>
  <c r="N2465" i="1" s="1"/>
  <c r="C2466" i="1"/>
  <c r="T2465" i="1"/>
  <c r="A2466" i="1"/>
  <c r="F2465" i="1"/>
  <c r="Q2342" i="1"/>
  <c r="R2342" i="1" s="1"/>
  <c r="O2472" i="1"/>
  <c r="P2464" i="1"/>
  <c r="E2467" i="1" l="1"/>
  <c r="P2465" i="1"/>
  <c r="B2342" i="1"/>
  <c r="H2465" i="1"/>
  <c r="F2466" i="1"/>
  <c r="L2466" i="1"/>
  <c r="G2466" i="1"/>
  <c r="D2467" i="1"/>
  <c r="T2466" i="1"/>
  <c r="C2467" i="1"/>
  <c r="A2467" i="1"/>
  <c r="M2466" i="1"/>
  <c r="N2466" i="1" s="1"/>
  <c r="Q2343" i="1"/>
  <c r="R2343" i="1" s="1"/>
  <c r="O2473" i="1"/>
  <c r="I2345" i="1"/>
  <c r="J2344" i="1"/>
  <c r="K2344" i="1" s="1"/>
  <c r="E2468" i="1" l="1"/>
  <c r="B2343" i="1"/>
  <c r="P2466" i="1"/>
  <c r="O2474" i="1"/>
  <c r="Q2344" i="1"/>
  <c r="R2344" i="1" s="1"/>
  <c r="I2346" i="1"/>
  <c r="J2345" i="1"/>
  <c r="K2345" i="1" s="1"/>
  <c r="D2468" i="1"/>
  <c r="G2467" i="1"/>
  <c r="C2468" i="1"/>
  <c r="L2467" i="1"/>
  <c r="A2468" i="1"/>
  <c r="T2467" i="1"/>
  <c r="F2467" i="1"/>
  <c r="M2467" i="1"/>
  <c r="N2467" i="1" s="1"/>
  <c r="H2466" i="1"/>
  <c r="E2469" i="1" l="1"/>
  <c r="H2467" i="1"/>
  <c r="B2344" i="1"/>
  <c r="O2475" i="1"/>
  <c r="Q2345" i="1"/>
  <c r="R2345" i="1" s="1"/>
  <c r="I2347" i="1"/>
  <c r="J2346" i="1"/>
  <c r="K2346" i="1" s="1"/>
  <c r="P2467" i="1"/>
  <c r="A2469" i="1"/>
  <c r="F2468" i="1"/>
  <c r="M2468" i="1"/>
  <c r="N2468" i="1" s="1"/>
  <c r="L2468" i="1"/>
  <c r="G2468" i="1"/>
  <c r="C2469" i="1"/>
  <c r="D2469" i="1"/>
  <c r="T2468" i="1"/>
  <c r="E2470" i="1" l="1"/>
  <c r="P2468" i="1"/>
  <c r="D2470" i="1"/>
  <c r="G2469" i="1"/>
  <c r="F2469" i="1"/>
  <c r="C2470" i="1"/>
  <c r="M2469" i="1"/>
  <c r="N2469" i="1" s="1"/>
  <c r="A2470" i="1"/>
  <c r="L2469" i="1"/>
  <c r="T2469" i="1"/>
  <c r="H2468" i="1"/>
  <c r="O2476" i="1"/>
  <c r="Q2346" i="1"/>
  <c r="R2346" i="1" s="1"/>
  <c r="B2345" i="1"/>
  <c r="I2348" i="1"/>
  <c r="J2347" i="1"/>
  <c r="K2347" i="1" s="1"/>
  <c r="E2471" i="1" l="1"/>
  <c r="P2469" i="1"/>
  <c r="B2346" i="1"/>
  <c r="Q2347" i="1"/>
  <c r="R2347" i="1" s="1"/>
  <c r="O2477" i="1"/>
  <c r="I2349" i="1"/>
  <c r="J2348" i="1"/>
  <c r="K2348" i="1" s="1"/>
  <c r="Q2348" i="1" s="1"/>
  <c r="H2469" i="1"/>
  <c r="C2471" i="1"/>
  <c r="A2471" i="1"/>
  <c r="T2470" i="1"/>
  <c r="D2471" i="1"/>
  <c r="L2470" i="1"/>
  <c r="G2470" i="1"/>
  <c r="M2470" i="1"/>
  <c r="N2470" i="1" s="1"/>
  <c r="F2470" i="1"/>
  <c r="E2472" i="1" l="1"/>
  <c r="P2470" i="1"/>
  <c r="I2350" i="1"/>
  <c r="J2349" i="1"/>
  <c r="K2349" i="1" s="1"/>
  <c r="Q2349" i="1" s="1"/>
  <c r="H2470" i="1"/>
  <c r="O2478" i="1"/>
  <c r="A2472" i="1"/>
  <c r="L2471" i="1"/>
  <c r="T2471" i="1"/>
  <c r="F2471" i="1"/>
  <c r="D2472" i="1"/>
  <c r="M2471" i="1"/>
  <c r="N2471" i="1" s="1"/>
  <c r="G2471" i="1"/>
  <c r="C2472" i="1"/>
  <c r="B2347" i="1"/>
  <c r="B2348" i="1"/>
  <c r="R2348" i="1"/>
  <c r="E2473" i="1" l="1"/>
  <c r="H2471" i="1"/>
  <c r="F2472" i="1"/>
  <c r="L2472" i="1"/>
  <c r="G2472" i="1"/>
  <c r="T2472" i="1"/>
  <c r="C2473" i="1"/>
  <c r="D2473" i="1"/>
  <c r="A2473" i="1"/>
  <c r="M2472" i="1"/>
  <c r="N2472" i="1" s="1"/>
  <c r="O2479" i="1"/>
  <c r="P2471" i="1"/>
  <c r="B2349" i="1"/>
  <c r="R2349" i="1"/>
  <c r="I2351" i="1"/>
  <c r="J2350" i="1"/>
  <c r="K2350" i="1" s="1"/>
  <c r="E2474" i="1" l="1"/>
  <c r="L2473" i="1"/>
  <c r="C2474" i="1"/>
  <c r="A2474" i="1"/>
  <c r="M2473" i="1"/>
  <c r="N2473" i="1" s="1"/>
  <c r="T2473" i="1"/>
  <c r="F2473" i="1"/>
  <c r="D2474" i="1"/>
  <c r="G2473" i="1"/>
  <c r="O2480" i="1"/>
  <c r="I2352" i="1"/>
  <c r="J2351" i="1"/>
  <c r="K2351" i="1" s="1"/>
  <c r="P2472" i="1"/>
  <c r="Q2350" i="1"/>
  <c r="R2350" i="1" s="1"/>
  <c r="H2472" i="1"/>
  <c r="E2475" i="1" l="1"/>
  <c r="H2473" i="1"/>
  <c r="P2473" i="1"/>
  <c r="Q2351" i="1"/>
  <c r="R2351" i="1" s="1"/>
  <c r="I2353" i="1"/>
  <c r="J2352" i="1"/>
  <c r="K2352" i="1" s="1"/>
  <c r="O2481" i="1"/>
  <c r="D2475" i="1"/>
  <c r="L2474" i="1"/>
  <c r="M2474" i="1"/>
  <c r="N2474" i="1" s="1"/>
  <c r="F2474" i="1"/>
  <c r="G2474" i="1"/>
  <c r="C2475" i="1"/>
  <c r="A2475" i="1"/>
  <c r="E2476" i="1" s="1"/>
  <c r="T2474" i="1"/>
  <c r="B2350" i="1"/>
  <c r="H2474" i="1" l="1"/>
  <c r="Q2352" i="1"/>
  <c r="R2352" i="1" s="1"/>
  <c r="P2474" i="1"/>
  <c r="B2351" i="1"/>
  <c r="T2475" i="1"/>
  <c r="C2476" i="1"/>
  <c r="F2475" i="1"/>
  <c r="M2475" i="1"/>
  <c r="A2476" i="1"/>
  <c r="D2476" i="1" s="1"/>
  <c r="G2475" i="1"/>
  <c r="L2475" i="1"/>
  <c r="I2354" i="1"/>
  <c r="J2354" i="1" s="1"/>
  <c r="J2353" i="1"/>
  <c r="K2353" i="1" s="1"/>
  <c r="Q2353" i="1" s="1"/>
  <c r="O2482" i="1"/>
  <c r="E2477" i="1" l="1"/>
  <c r="H2475" i="1"/>
  <c r="B2352" i="1"/>
  <c r="O2483" i="1"/>
  <c r="G2476" i="1"/>
  <c r="M2476" i="1"/>
  <c r="N2476" i="1" s="1"/>
  <c r="A2477" i="1"/>
  <c r="T2476" i="1"/>
  <c r="L2476" i="1"/>
  <c r="D2477" i="1"/>
  <c r="F2476" i="1"/>
  <c r="C2477" i="1"/>
  <c r="B2353" i="1"/>
  <c r="R2353" i="1"/>
  <c r="P2475" i="1"/>
  <c r="K2354" i="1"/>
  <c r="I2355" i="1"/>
  <c r="E2478" i="1" l="1"/>
  <c r="H2476" i="1"/>
  <c r="P2476" i="1"/>
  <c r="I2356" i="1"/>
  <c r="J2355" i="1"/>
  <c r="K2355" i="1" s="1"/>
  <c r="O2484" i="1"/>
  <c r="Q2354" i="1"/>
  <c r="R2354" i="1" s="1"/>
  <c r="M2477" i="1"/>
  <c r="N2477" i="1" s="1"/>
  <c r="F2477" i="1"/>
  <c r="C2478" i="1"/>
  <c r="G2477" i="1"/>
  <c r="L2477" i="1"/>
  <c r="T2477" i="1"/>
  <c r="A2478" i="1"/>
  <c r="D2478" i="1"/>
  <c r="E2479" i="1" l="1"/>
  <c r="H2477" i="1"/>
  <c r="Q2355" i="1"/>
  <c r="R2355" i="1" s="1"/>
  <c r="I2357" i="1"/>
  <c r="J2356" i="1"/>
  <c r="K2356" i="1" s="1"/>
  <c r="T2478" i="1"/>
  <c r="D2479" i="1"/>
  <c r="F2478" i="1"/>
  <c r="C2479" i="1"/>
  <c r="G2478" i="1"/>
  <c r="L2478" i="1"/>
  <c r="A2479" i="1"/>
  <c r="M2478" i="1"/>
  <c r="N2478" i="1" s="1"/>
  <c r="B2354" i="1"/>
  <c r="U2354" i="1" s="1"/>
  <c r="P2477" i="1"/>
  <c r="O2485" i="1"/>
  <c r="H2478" i="1" l="1"/>
  <c r="E2480" i="1"/>
  <c r="T2479" i="1"/>
  <c r="D2480" i="1"/>
  <c r="L2479" i="1"/>
  <c r="G2479" i="1"/>
  <c r="F2479" i="1"/>
  <c r="M2479" i="1"/>
  <c r="N2479" i="1" s="1"/>
  <c r="C2480" i="1"/>
  <c r="A2480" i="1"/>
  <c r="Q2356" i="1"/>
  <c r="R2356" i="1" s="1"/>
  <c r="I2358" i="1"/>
  <c r="J2357" i="1"/>
  <c r="K2357" i="1" s="1"/>
  <c r="Q2357" i="1" s="1"/>
  <c r="O2486" i="1"/>
  <c r="P2478" i="1"/>
  <c r="B2355" i="1"/>
  <c r="E2481" i="1" l="1"/>
  <c r="P2479" i="1"/>
  <c r="H2479" i="1"/>
  <c r="O2487" i="1"/>
  <c r="B2357" i="1"/>
  <c r="R2357" i="1"/>
  <c r="I2359" i="1"/>
  <c r="J2358" i="1"/>
  <c r="K2358" i="1" s="1"/>
  <c r="Q2358" i="1" s="1"/>
  <c r="B2356" i="1"/>
  <c r="T2480" i="1"/>
  <c r="D2481" i="1"/>
  <c r="F2480" i="1"/>
  <c r="C2481" i="1"/>
  <c r="G2480" i="1"/>
  <c r="A2481" i="1"/>
  <c r="E2482" i="1" s="1"/>
  <c r="M2480" i="1"/>
  <c r="N2480" i="1" s="1"/>
  <c r="L2480" i="1"/>
  <c r="P2480" i="1" l="1"/>
  <c r="B2358" i="1"/>
  <c r="R2358" i="1"/>
  <c r="I2360" i="1"/>
  <c r="J2359" i="1"/>
  <c r="K2359" i="1" s="1"/>
  <c r="H2480" i="1"/>
  <c r="M2481" i="1"/>
  <c r="N2481" i="1" s="1"/>
  <c r="T2481" i="1"/>
  <c r="D2482" i="1"/>
  <c r="F2481" i="1"/>
  <c r="C2482" i="1"/>
  <c r="G2481" i="1"/>
  <c r="L2481" i="1"/>
  <c r="A2482" i="1"/>
  <c r="E2483" i="1" s="1"/>
  <c r="O2488" i="1"/>
  <c r="P2481" i="1" l="1"/>
  <c r="Q2359" i="1"/>
  <c r="R2359" i="1" s="1"/>
  <c r="I2361" i="1"/>
  <c r="J2360" i="1"/>
  <c r="K2360" i="1" s="1"/>
  <c r="O2489" i="1"/>
  <c r="L2482" i="1"/>
  <c r="C2483" i="1"/>
  <c r="A2483" i="1"/>
  <c r="E2484" i="1" s="1"/>
  <c r="M2482" i="1"/>
  <c r="N2482" i="1" s="1"/>
  <c r="T2482" i="1"/>
  <c r="D2483" i="1"/>
  <c r="F2482" i="1"/>
  <c r="G2482" i="1"/>
  <c r="H2481" i="1"/>
  <c r="P2482" i="1" l="1"/>
  <c r="Q2360" i="1"/>
  <c r="R2360" i="1" s="1"/>
  <c r="I2362" i="1"/>
  <c r="J2361" i="1"/>
  <c r="K2361" i="1" s="1"/>
  <c r="T2483" i="1"/>
  <c r="A2484" i="1"/>
  <c r="E2485" i="1" s="1"/>
  <c r="D2484" i="1"/>
  <c r="F2483" i="1"/>
  <c r="C2484" i="1"/>
  <c r="M2483" i="1"/>
  <c r="N2483" i="1" s="1"/>
  <c r="L2483" i="1"/>
  <c r="G2483" i="1"/>
  <c r="H2482" i="1"/>
  <c r="B2359" i="1"/>
  <c r="O2490" i="1"/>
  <c r="P2483" i="1" l="1"/>
  <c r="H2483" i="1"/>
  <c r="G2484" i="1"/>
  <c r="D2485" i="1"/>
  <c r="C2485" i="1"/>
  <c r="L2484" i="1"/>
  <c r="T2484" i="1"/>
  <c r="A2485" i="1"/>
  <c r="E2486" i="1" s="1"/>
  <c r="M2484" i="1"/>
  <c r="N2484" i="1" s="1"/>
  <c r="F2484" i="1"/>
  <c r="O2491" i="1"/>
  <c r="Q2361" i="1"/>
  <c r="R2361" i="1" s="1"/>
  <c r="I2363" i="1"/>
  <c r="J2362" i="1"/>
  <c r="K2362" i="1" s="1"/>
  <c r="B2360" i="1"/>
  <c r="H2484" i="1" l="1"/>
  <c r="B2361" i="1"/>
  <c r="O2492" i="1"/>
  <c r="Q2362" i="1"/>
  <c r="R2362" i="1" s="1"/>
  <c r="P2484" i="1"/>
  <c r="I2364" i="1"/>
  <c r="J2363" i="1"/>
  <c r="K2363" i="1" s="1"/>
  <c r="Q2363" i="1" s="1"/>
  <c r="F2485" i="1"/>
  <c r="M2485" i="1"/>
  <c r="N2485" i="1" s="1"/>
  <c r="D2486" i="1"/>
  <c r="C2486" i="1"/>
  <c r="L2485" i="1"/>
  <c r="A2486" i="1"/>
  <c r="E2487" i="1" s="1"/>
  <c r="G2485" i="1"/>
  <c r="T2485" i="1"/>
  <c r="B2362" i="1" l="1"/>
  <c r="P2485" i="1"/>
  <c r="B2363" i="1"/>
  <c r="R2363" i="1"/>
  <c r="O2493" i="1"/>
  <c r="A2487" i="1"/>
  <c r="E2488" i="1" s="1"/>
  <c r="L2486" i="1"/>
  <c r="D2487" i="1"/>
  <c r="C2487" i="1"/>
  <c r="M2486" i="1"/>
  <c r="N2486" i="1" s="1"/>
  <c r="T2486" i="1"/>
  <c r="G2486" i="1"/>
  <c r="F2486" i="1"/>
  <c r="I2365" i="1"/>
  <c r="J2364" i="1"/>
  <c r="K2364" i="1" s="1"/>
  <c r="H2485" i="1"/>
  <c r="O2494" i="1" l="1"/>
  <c r="Q2364" i="1"/>
  <c r="R2364" i="1" s="1"/>
  <c r="I2366" i="1"/>
  <c r="J2365" i="1"/>
  <c r="K2365" i="1" s="1"/>
  <c r="A2488" i="1"/>
  <c r="E2489" i="1" s="1"/>
  <c r="T2487" i="1"/>
  <c r="D2488" i="1"/>
  <c r="L2487" i="1"/>
  <c r="M2487" i="1"/>
  <c r="N2487" i="1" s="1"/>
  <c r="F2487" i="1"/>
  <c r="G2487" i="1"/>
  <c r="C2488" i="1"/>
  <c r="P2486" i="1"/>
  <c r="H2486" i="1"/>
  <c r="B2364" i="1" l="1"/>
  <c r="Q2365" i="1"/>
  <c r="R2365" i="1" s="1"/>
  <c r="I2367" i="1"/>
  <c r="J2366" i="1"/>
  <c r="K2366" i="1" s="1"/>
  <c r="P2487" i="1"/>
  <c r="H2487" i="1"/>
  <c r="C2489" i="1"/>
  <c r="M2488" i="1"/>
  <c r="N2488" i="1" s="1"/>
  <c r="G2488" i="1"/>
  <c r="F2488" i="1"/>
  <c r="T2488" i="1"/>
  <c r="L2488" i="1"/>
  <c r="A2489" i="1"/>
  <c r="E2490" i="1" s="1"/>
  <c r="D2489" i="1"/>
  <c r="O2495" i="1"/>
  <c r="P2488" i="1" l="1"/>
  <c r="Q2366" i="1"/>
  <c r="R2366" i="1" s="1"/>
  <c r="H2488" i="1"/>
  <c r="I2368" i="1"/>
  <c r="J2367" i="1"/>
  <c r="K2367" i="1" s="1"/>
  <c r="A2490" i="1"/>
  <c r="E2491" i="1" s="1"/>
  <c r="F2489" i="1"/>
  <c r="D2490" i="1"/>
  <c r="T2489" i="1"/>
  <c r="L2489" i="1"/>
  <c r="M2489" i="1"/>
  <c r="N2489" i="1" s="1"/>
  <c r="C2490" i="1"/>
  <c r="G2489" i="1"/>
  <c r="B2365" i="1"/>
  <c r="O2496" i="1"/>
  <c r="H2489" i="1" l="1"/>
  <c r="Q2367" i="1"/>
  <c r="R2367" i="1" s="1"/>
  <c r="I2369" i="1"/>
  <c r="J2368" i="1"/>
  <c r="K2368" i="1" s="1"/>
  <c r="B2366" i="1"/>
  <c r="O2497" i="1"/>
  <c r="P2489" i="1"/>
  <c r="C2491" i="1"/>
  <c r="G2490" i="1"/>
  <c r="T2490" i="1"/>
  <c r="A2491" i="1"/>
  <c r="E2492" i="1" s="1"/>
  <c r="L2490" i="1"/>
  <c r="M2490" i="1"/>
  <c r="N2490" i="1" s="1"/>
  <c r="F2490" i="1"/>
  <c r="D2491" i="1"/>
  <c r="H2490" i="1" l="1"/>
  <c r="Q2368" i="1"/>
  <c r="R2368" i="1" s="1"/>
  <c r="P2490" i="1"/>
  <c r="I2370" i="1"/>
  <c r="J2369" i="1"/>
  <c r="K2369" i="1" s="1"/>
  <c r="B2367" i="1"/>
  <c r="O2498" i="1"/>
  <c r="D2492" i="1"/>
  <c r="G2491" i="1"/>
  <c r="C2492" i="1"/>
  <c r="A2492" i="1"/>
  <c r="E2493" i="1" s="1"/>
  <c r="T2491" i="1"/>
  <c r="L2491" i="1"/>
  <c r="F2491" i="1"/>
  <c r="M2491" i="1"/>
  <c r="N2491" i="1" s="1"/>
  <c r="H2491" i="1" l="1"/>
  <c r="Q2369" i="1"/>
  <c r="R2369" i="1" s="1"/>
  <c r="I2371" i="1"/>
  <c r="J2370" i="1"/>
  <c r="K2370" i="1" s="1"/>
  <c r="B2368" i="1"/>
  <c r="O2499" i="1"/>
  <c r="P2491" i="1"/>
  <c r="M2492" i="1"/>
  <c r="N2492" i="1" s="1"/>
  <c r="A2493" i="1"/>
  <c r="E2494" i="1" s="1"/>
  <c r="G2492" i="1"/>
  <c r="F2492" i="1"/>
  <c r="D2493" i="1"/>
  <c r="L2492" i="1"/>
  <c r="T2492" i="1"/>
  <c r="C2493" i="1"/>
  <c r="H2492" i="1" l="1"/>
  <c r="C2494" i="1"/>
  <c r="A2494" i="1"/>
  <c r="E2495" i="1" s="1"/>
  <c r="D2494" i="1"/>
  <c r="L2493" i="1"/>
  <c r="T2493" i="1"/>
  <c r="G2493" i="1"/>
  <c r="F2493" i="1"/>
  <c r="M2493" i="1"/>
  <c r="N2493" i="1" s="1"/>
  <c r="P2492" i="1"/>
  <c r="Q2370" i="1"/>
  <c r="R2370" i="1" s="1"/>
  <c r="I2372" i="1"/>
  <c r="J2371" i="1"/>
  <c r="K2371" i="1" s="1"/>
  <c r="B2369" i="1"/>
  <c r="O2500" i="1"/>
  <c r="H2493" i="1" l="1"/>
  <c r="P2493" i="1"/>
  <c r="I2373" i="1"/>
  <c r="J2372" i="1"/>
  <c r="K2372" i="1" s="1"/>
  <c r="M2494" i="1"/>
  <c r="N2494" i="1" s="1"/>
  <c r="D2495" i="1"/>
  <c r="G2494" i="1"/>
  <c r="C2495" i="1"/>
  <c r="L2494" i="1"/>
  <c r="A2495" i="1"/>
  <c r="E2496" i="1" s="1"/>
  <c r="T2494" i="1"/>
  <c r="F2494" i="1"/>
  <c r="B2370" i="1"/>
  <c r="O2501" i="1"/>
  <c r="Q2371" i="1"/>
  <c r="R2371" i="1" s="1"/>
  <c r="H2494" i="1" l="1"/>
  <c r="B2371" i="1"/>
  <c r="P2494" i="1"/>
  <c r="Q2372" i="1"/>
  <c r="R2372" i="1" s="1"/>
  <c r="I2374" i="1"/>
  <c r="J2373" i="1"/>
  <c r="K2373" i="1" s="1"/>
  <c r="O2502" i="1"/>
  <c r="C2496" i="1"/>
  <c r="A2496" i="1"/>
  <c r="E2497" i="1" s="1"/>
  <c r="M2495" i="1"/>
  <c r="N2495" i="1" s="1"/>
  <c r="T2495" i="1"/>
  <c r="L2495" i="1"/>
  <c r="F2495" i="1"/>
  <c r="D2496" i="1"/>
  <c r="G2495" i="1"/>
  <c r="P2495" i="1" l="1"/>
  <c r="O2503" i="1"/>
  <c r="A2497" i="1"/>
  <c r="E2498" i="1" s="1"/>
  <c r="T2496" i="1"/>
  <c r="M2496" i="1"/>
  <c r="N2496" i="1" s="1"/>
  <c r="D2497" i="1"/>
  <c r="F2496" i="1"/>
  <c r="L2496" i="1"/>
  <c r="G2496" i="1"/>
  <c r="C2497" i="1"/>
  <c r="H2495" i="1"/>
  <c r="B2372" i="1"/>
  <c r="Q2373" i="1"/>
  <c r="R2373" i="1" s="1"/>
  <c r="I2375" i="1"/>
  <c r="J2374" i="1"/>
  <c r="K2374" i="1" s="1"/>
  <c r="P2496" i="1" l="1"/>
  <c r="B2373" i="1"/>
  <c r="C2498" i="1"/>
  <c r="A2498" i="1"/>
  <c r="E2499" i="1" s="1"/>
  <c r="L2497" i="1"/>
  <c r="T2497" i="1"/>
  <c r="G2497" i="1"/>
  <c r="M2497" i="1"/>
  <c r="N2497" i="1" s="1"/>
  <c r="F2497" i="1"/>
  <c r="D2498" i="1"/>
  <c r="Q2374" i="1"/>
  <c r="R2374" i="1" s="1"/>
  <c r="I2376" i="1"/>
  <c r="J2375" i="1"/>
  <c r="K2375" i="1" s="1"/>
  <c r="O2504" i="1"/>
  <c r="H2496" i="1"/>
  <c r="H2497" i="1" l="1"/>
  <c r="B2374" i="1"/>
  <c r="Q2375" i="1"/>
  <c r="R2375" i="1" s="1"/>
  <c r="I2377" i="1"/>
  <c r="J2376" i="1"/>
  <c r="K2376" i="1" s="1"/>
  <c r="T2498" i="1"/>
  <c r="A2499" i="1"/>
  <c r="E2500" i="1" s="1"/>
  <c r="F2498" i="1"/>
  <c r="M2498" i="1"/>
  <c r="N2498" i="1" s="1"/>
  <c r="G2498" i="1"/>
  <c r="D2499" i="1"/>
  <c r="L2498" i="1"/>
  <c r="C2499" i="1"/>
  <c r="O2505" i="1"/>
  <c r="P2497" i="1"/>
  <c r="H2498" i="1" l="1"/>
  <c r="O2506" i="1"/>
  <c r="Q2376" i="1"/>
  <c r="R2376" i="1" s="1"/>
  <c r="I2378" i="1"/>
  <c r="J2377" i="1"/>
  <c r="K2377" i="1" s="1"/>
  <c r="P2498" i="1"/>
  <c r="B2375" i="1"/>
  <c r="T2499" i="1"/>
  <c r="G2499" i="1"/>
  <c r="F2499" i="1"/>
  <c r="M2499" i="1"/>
  <c r="N2499" i="1" s="1"/>
  <c r="D2500" i="1"/>
  <c r="C2500" i="1"/>
  <c r="L2499" i="1"/>
  <c r="A2500" i="1"/>
  <c r="E2501" i="1" s="1"/>
  <c r="P2499" i="1" l="1"/>
  <c r="Q2377" i="1"/>
  <c r="R2377" i="1" s="1"/>
  <c r="I2379" i="1"/>
  <c r="J2378" i="1"/>
  <c r="K2378" i="1" s="1"/>
  <c r="H2499" i="1"/>
  <c r="B2376" i="1"/>
  <c r="O2507" i="1"/>
  <c r="A2501" i="1"/>
  <c r="E2502" i="1" s="1"/>
  <c r="T2500" i="1"/>
  <c r="L2500" i="1"/>
  <c r="F2500" i="1"/>
  <c r="M2500" i="1"/>
  <c r="N2500" i="1" s="1"/>
  <c r="D2501" i="1"/>
  <c r="G2500" i="1"/>
  <c r="C2501" i="1"/>
  <c r="P2500" i="1" l="1"/>
  <c r="F2501" i="1"/>
  <c r="D2502" i="1"/>
  <c r="M2501" i="1"/>
  <c r="N2501" i="1" s="1"/>
  <c r="C2502" i="1"/>
  <c r="T2501" i="1"/>
  <c r="A2502" i="1"/>
  <c r="E2503" i="1" s="1"/>
  <c r="L2501" i="1"/>
  <c r="G2501" i="1"/>
  <c r="Q2378" i="1"/>
  <c r="R2378" i="1" s="1"/>
  <c r="I2380" i="1"/>
  <c r="J2379" i="1"/>
  <c r="K2379" i="1" s="1"/>
  <c r="O2508" i="1"/>
  <c r="B2377" i="1"/>
  <c r="H2500" i="1"/>
  <c r="T2502" i="1" l="1"/>
  <c r="F2502" i="1"/>
  <c r="G2502" i="1"/>
  <c r="L2502" i="1"/>
  <c r="C2503" i="1"/>
  <c r="D2503" i="1"/>
  <c r="A2503" i="1"/>
  <c r="E2504" i="1" s="1"/>
  <c r="M2502" i="1"/>
  <c r="N2502" i="1" s="1"/>
  <c r="Q2379" i="1"/>
  <c r="R2379" i="1" s="1"/>
  <c r="I2381" i="1"/>
  <c r="J2380" i="1"/>
  <c r="K2380" i="1" s="1"/>
  <c r="B2378" i="1"/>
  <c r="P2501" i="1"/>
  <c r="H2501" i="1"/>
  <c r="O2509" i="1"/>
  <c r="H2502" i="1" l="1"/>
  <c r="B2379" i="1"/>
  <c r="T2503" i="1"/>
  <c r="M2503" i="1"/>
  <c r="N2503" i="1" s="1"/>
  <c r="F2503" i="1"/>
  <c r="G2503" i="1"/>
  <c r="L2503" i="1"/>
  <c r="D2504" i="1"/>
  <c r="C2504" i="1"/>
  <c r="A2504" i="1"/>
  <c r="E2505" i="1" s="1"/>
  <c r="Q2380" i="1"/>
  <c r="R2380" i="1" s="1"/>
  <c r="I2382" i="1"/>
  <c r="J2381" i="1"/>
  <c r="K2381" i="1" s="1"/>
  <c r="P2502" i="1"/>
  <c r="O2510" i="1"/>
  <c r="P2503" i="1" l="1"/>
  <c r="H2503" i="1"/>
  <c r="B2380" i="1"/>
  <c r="Q2381" i="1"/>
  <c r="R2381" i="1" s="1"/>
  <c r="I2383" i="1"/>
  <c r="J2382" i="1"/>
  <c r="K2382" i="1" s="1"/>
  <c r="O2511" i="1"/>
  <c r="M2504" i="1"/>
  <c r="N2504" i="1" s="1"/>
  <c r="D2505" i="1"/>
  <c r="C2505" i="1"/>
  <c r="A2505" i="1"/>
  <c r="E2506" i="1" s="1"/>
  <c r="L2504" i="1"/>
  <c r="T2504" i="1"/>
  <c r="G2504" i="1"/>
  <c r="F2504" i="1"/>
  <c r="P2504" i="1" l="1"/>
  <c r="B2381" i="1"/>
  <c r="O2512" i="1"/>
  <c r="J2383" i="1"/>
  <c r="K2383" i="1" s="1"/>
  <c r="I2384" i="1"/>
  <c r="Q2382" i="1"/>
  <c r="R2382" i="1" s="1"/>
  <c r="H2504" i="1"/>
  <c r="L2505" i="1"/>
  <c r="T2505" i="1"/>
  <c r="F2505" i="1"/>
  <c r="D2506" i="1"/>
  <c r="C2506" i="1"/>
  <c r="M2505" i="1"/>
  <c r="N2505" i="1" s="1"/>
  <c r="A2506" i="1"/>
  <c r="E2507" i="1" s="1"/>
  <c r="G2505" i="1"/>
  <c r="I2385" i="1" l="1"/>
  <c r="J2385" i="1" s="1"/>
  <c r="J2384" i="1"/>
  <c r="P2505" i="1"/>
  <c r="Q2383" i="1"/>
  <c r="B2383" i="1" s="1"/>
  <c r="B2382" i="1"/>
  <c r="G2506" i="1"/>
  <c r="M2506" i="1"/>
  <c r="L2506" i="1"/>
  <c r="C2507" i="1"/>
  <c r="A2507" i="1"/>
  <c r="E2508" i="1" s="1"/>
  <c r="T2506" i="1"/>
  <c r="F2506" i="1"/>
  <c r="H2505" i="1"/>
  <c r="O2513" i="1"/>
  <c r="F2507" i="1" l="1"/>
  <c r="C2508" i="1"/>
  <c r="L2507" i="1"/>
  <c r="T2507" i="1"/>
  <c r="G2507" i="1"/>
  <c r="M2507" i="1"/>
  <c r="N2507" i="1" s="1"/>
  <c r="A2508" i="1"/>
  <c r="E2509" i="1" s="1"/>
  <c r="O2514" i="1"/>
  <c r="D2507" i="1"/>
  <c r="D2508" i="1" s="1"/>
  <c r="R2383" i="1"/>
  <c r="K2384" i="1"/>
  <c r="I2386" i="1"/>
  <c r="K2385" i="1"/>
  <c r="P2506" i="1"/>
  <c r="H2506" i="1"/>
  <c r="P2507" i="1" l="1"/>
  <c r="H2507" i="1"/>
  <c r="A2509" i="1"/>
  <c r="E2510" i="1" s="1"/>
  <c r="D2509" i="1"/>
  <c r="G2508" i="1"/>
  <c r="L2508" i="1"/>
  <c r="C2509" i="1"/>
  <c r="T2508" i="1"/>
  <c r="F2508" i="1"/>
  <c r="M2508" i="1"/>
  <c r="N2508" i="1" s="1"/>
  <c r="Q2385" i="1"/>
  <c r="I2387" i="1"/>
  <c r="J2386" i="1"/>
  <c r="O2515" i="1"/>
  <c r="Q2384" i="1"/>
  <c r="B2384" i="1" s="1"/>
  <c r="H2508" i="1" l="1"/>
  <c r="K2386" i="1"/>
  <c r="I2388" i="1"/>
  <c r="J2387" i="1"/>
  <c r="B2385" i="1"/>
  <c r="R2385" i="1"/>
  <c r="R2384" i="1"/>
  <c r="D2510" i="1"/>
  <c r="M2509" i="1"/>
  <c r="N2509" i="1" s="1"/>
  <c r="C2510" i="1"/>
  <c r="L2509" i="1"/>
  <c r="A2510" i="1"/>
  <c r="E2511" i="1" s="1"/>
  <c r="F2509" i="1"/>
  <c r="T2509" i="1"/>
  <c r="G2509" i="1"/>
  <c r="O2516" i="1"/>
  <c r="P2508" i="1"/>
  <c r="P2509" i="1" l="1"/>
  <c r="A2511" i="1"/>
  <c r="E2512" i="1" s="1"/>
  <c r="L2510" i="1"/>
  <c r="D2511" i="1"/>
  <c r="T2510" i="1"/>
  <c r="C2511" i="1"/>
  <c r="M2510" i="1"/>
  <c r="N2510" i="1" s="1"/>
  <c r="F2510" i="1"/>
  <c r="G2510" i="1"/>
  <c r="K2387" i="1"/>
  <c r="O2517" i="1"/>
  <c r="H2509" i="1"/>
  <c r="I2389" i="1"/>
  <c r="J2388" i="1"/>
  <c r="Q2386" i="1"/>
  <c r="H2510" i="1" l="1"/>
  <c r="P2510" i="1"/>
  <c r="R2386" i="1"/>
  <c r="O2518" i="1"/>
  <c r="B2386" i="1"/>
  <c r="Q2387" i="1"/>
  <c r="K2388" i="1"/>
  <c r="I2390" i="1"/>
  <c r="J2389" i="1"/>
  <c r="T2511" i="1"/>
  <c r="L2511" i="1"/>
  <c r="D2512" i="1"/>
  <c r="G2511" i="1"/>
  <c r="F2511" i="1"/>
  <c r="M2511" i="1"/>
  <c r="N2511" i="1" s="1"/>
  <c r="C2512" i="1"/>
  <c r="A2512" i="1"/>
  <c r="E2513" i="1" s="1"/>
  <c r="P2511" i="1" l="1"/>
  <c r="K2389" i="1"/>
  <c r="J2390" i="1"/>
  <c r="I2391" i="1"/>
  <c r="O2519" i="1"/>
  <c r="Q2388" i="1"/>
  <c r="B2388" i="1" s="1"/>
  <c r="R2387" i="1"/>
  <c r="B2387" i="1"/>
  <c r="C2513" i="1"/>
  <c r="A2513" i="1"/>
  <c r="E2514" i="1" s="1"/>
  <c r="L2512" i="1"/>
  <c r="T2512" i="1"/>
  <c r="G2512" i="1"/>
  <c r="F2512" i="1"/>
  <c r="M2512" i="1"/>
  <c r="N2512" i="1" s="1"/>
  <c r="D2513" i="1"/>
  <c r="H2511" i="1"/>
  <c r="P2512" i="1" l="1"/>
  <c r="G2513" i="1"/>
  <c r="L2513" i="1"/>
  <c r="D2514" i="1"/>
  <c r="C2514" i="1"/>
  <c r="T2513" i="1"/>
  <c r="M2513" i="1"/>
  <c r="N2513" i="1" s="1"/>
  <c r="A2514" i="1"/>
  <c r="E2515" i="1" s="1"/>
  <c r="F2513" i="1"/>
  <c r="H2512" i="1"/>
  <c r="O2520" i="1"/>
  <c r="I2392" i="1"/>
  <c r="J2391" i="1"/>
  <c r="K2390" i="1"/>
  <c r="R2388" i="1"/>
  <c r="Q2389" i="1"/>
  <c r="B2389" i="1" s="1"/>
  <c r="H2513" i="1" l="1"/>
  <c r="K2391" i="1"/>
  <c r="D2515" i="1"/>
  <c r="C2515" i="1"/>
  <c r="A2515" i="1"/>
  <c r="E2516" i="1" s="1"/>
  <c r="L2514" i="1"/>
  <c r="F2514" i="1"/>
  <c r="T2514" i="1"/>
  <c r="M2514" i="1"/>
  <c r="N2514" i="1" s="1"/>
  <c r="G2514" i="1"/>
  <c r="I2393" i="1"/>
  <c r="J2392" i="1"/>
  <c r="R2389" i="1"/>
  <c r="O2521" i="1"/>
  <c r="Q2390" i="1"/>
  <c r="P2513" i="1"/>
  <c r="H2514" i="1" l="1"/>
  <c r="P2514" i="1"/>
  <c r="K2392" i="1"/>
  <c r="M2515" i="1"/>
  <c r="N2515" i="1" s="1"/>
  <c r="G2515" i="1"/>
  <c r="A2516" i="1"/>
  <c r="E2517" i="1" s="1"/>
  <c r="T2515" i="1"/>
  <c r="F2515" i="1"/>
  <c r="L2515" i="1"/>
  <c r="D2516" i="1"/>
  <c r="C2516" i="1"/>
  <c r="I2394" i="1"/>
  <c r="J2393" i="1"/>
  <c r="B2390" i="1"/>
  <c r="R2390" i="1"/>
  <c r="Q2391" i="1"/>
  <c r="B2391" i="1" s="1"/>
  <c r="O2522" i="1"/>
  <c r="P2515" i="1" l="1"/>
  <c r="H2515" i="1"/>
  <c r="K2393" i="1"/>
  <c r="F2516" i="1"/>
  <c r="L2516" i="1"/>
  <c r="D2517" i="1"/>
  <c r="C2517" i="1"/>
  <c r="G2516" i="1"/>
  <c r="T2516" i="1"/>
  <c r="M2516" i="1"/>
  <c r="N2516" i="1" s="1"/>
  <c r="A2517" i="1"/>
  <c r="E2518" i="1" s="1"/>
  <c r="R2391" i="1"/>
  <c r="I2395" i="1"/>
  <c r="J2394" i="1"/>
  <c r="O2523" i="1"/>
  <c r="Q2392" i="1"/>
  <c r="B2392" i="1" s="1"/>
  <c r="K2394" i="1" l="1"/>
  <c r="I2396" i="1"/>
  <c r="J2395" i="1"/>
  <c r="P2516" i="1"/>
  <c r="O2524" i="1"/>
  <c r="A2518" i="1"/>
  <c r="E2519" i="1" s="1"/>
  <c r="F2517" i="1"/>
  <c r="L2517" i="1"/>
  <c r="C2518" i="1"/>
  <c r="D2518" i="1"/>
  <c r="G2517" i="1"/>
  <c r="T2517" i="1"/>
  <c r="M2517" i="1"/>
  <c r="N2517" i="1" s="1"/>
  <c r="R2392" i="1"/>
  <c r="Q2393" i="1"/>
  <c r="H2516" i="1"/>
  <c r="H2517" i="1" l="1"/>
  <c r="O2525" i="1"/>
  <c r="B2393" i="1"/>
  <c r="R2393" i="1"/>
  <c r="K2395" i="1"/>
  <c r="J2396" i="1"/>
  <c r="I2397" i="1"/>
  <c r="P2517" i="1"/>
  <c r="L2518" i="1"/>
  <c r="T2518" i="1"/>
  <c r="G2518" i="1"/>
  <c r="A2519" i="1"/>
  <c r="E2520" i="1" s="1"/>
  <c r="M2518" i="1"/>
  <c r="N2518" i="1" s="1"/>
  <c r="F2518" i="1"/>
  <c r="D2519" i="1"/>
  <c r="C2519" i="1"/>
  <c r="Q2394" i="1"/>
  <c r="B2394" i="1" s="1"/>
  <c r="H2518" i="1" l="1"/>
  <c r="D2520" i="1"/>
  <c r="L2519" i="1"/>
  <c r="C2520" i="1"/>
  <c r="T2519" i="1"/>
  <c r="G2519" i="1"/>
  <c r="A2520" i="1"/>
  <c r="E2521" i="1" s="1"/>
  <c r="F2519" i="1"/>
  <c r="M2519" i="1"/>
  <c r="N2519" i="1" s="1"/>
  <c r="Q2395" i="1"/>
  <c r="B2395" i="1" s="1"/>
  <c r="R2394" i="1"/>
  <c r="P2518" i="1"/>
  <c r="I2398" i="1"/>
  <c r="J2397" i="1"/>
  <c r="O2526" i="1"/>
  <c r="K2396" i="1"/>
  <c r="P2519" i="1" l="1"/>
  <c r="H2519" i="1"/>
  <c r="A2521" i="1"/>
  <c r="E2522" i="1" s="1"/>
  <c r="F2520" i="1"/>
  <c r="L2520" i="1"/>
  <c r="G2520" i="1"/>
  <c r="C2521" i="1"/>
  <c r="D2521" i="1"/>
  <c r="T2520" i="1"/>
  <c r="M2520" i="1"/>
  <c r="N2520" i="1" s="1"/>
  <c r="O2527" i="1"/>
  <c r="Q2396" i="1"/>
  <c r="I2399" i="1"/>
  <c r="J2398" i="1"/>
  <c r="R2395" i="1"/>
  <c r="K2397" i="1"/>
  <c r="H2520" i="1" l="1"/>
  <c r="I2400" i="1"/>
  <c r="J2399" i="1"/>
  <c r="B2396" i="1"/>
  <c r="R2396" i="1"/>
  <c r="O2528" i="1"/>
  <c r="P2520" i="1"/>
  <c r="Q2397" i="1"/>
  <c r="B2397" i="1" s="1"/>
  <c r="M2521" i="1"/>
  <c r="N2521" i="1" s="1"/>
  <c r="A2522" i="1"/>
  <c r="E2523" i="1" s="1"/>
  <c r="D2522" i="1"/>
  <c r="F2521" i="1"/>
  <c r="L2521" i="1"/>
  <c r="G2521" i="1"/>
  <c r="H2521" i="1" s="1"/>
  <c r="C2522" i="1"/>
  <c r="T2521" i="1"/>
  <c r="K2398" i="1"/>
  <c r="O2529" i="1" l="1"/>
  <c r="Q2398" i="1"/>
  <c r="B2398" i="1" s="1"/>
  <c r="A2523" i="1"/>
  <c r="E2524" i="1" s="1"/>
  <c r="T2522" i="1"/>
  <c r="F2522" i="1"/>
  <c r="G2522" i="1"/>
  <c r="D2523" i="1"/>
  <c r="M2522" i="1"/>
  <c r="N2522" i="1" s="1"/>
  <c r="L2522" i="1"/>
  <c r="C2523" i="1"/>
  <c r="R2397" i="1"/>
  <c r="K2399" i="1"/>
  <c r="P2521" i="1"/>
  <c r="I2401" i="1"/>
  <c r="J2400" i="1"/>
  <c r="T2523" i="1" l="1"/>
  <c r="L2523" i="1"/>
  <c r="A2524" i="1"/>
  <c r="E2525" i="1" s="1"/>
  <c r="F2523" i="1"/>
  <c r="M2523" i="1"/>
  <c r="N2523" i="1" s="1"/>
  <c r="D2524" i="1"/>
  <c r="C2524" i="1"/>
  <c r="G2523" i="1"/>
  <c r="I2402" i="1"/>
  <c r="J2401" i="1"/>
  <c r="R2398" i="1"/>
  <c r="K2400" i="1"/>
  <c r="P2522" i="1"/>
  <c r="O2530" i="1"/>
  <c r="Q2399" i="1"/>
  <c r="B2399" i="1" s="1"/>
  <c r="H2522" i="1"/>
  <c r="P2523" i="1" l="1"/>
  <c r="Q2400" i="1"/>
  <c r="B2400" i="1" s="1"/>
  <c r="O2531" i="1"/>
  <c r="K2401" i="1"/>
  <c r="M2524" i="1"/>
  <c r="N2524" i="1" s="1"/>
  <c r="C2525" i="1"/>
  <c r="T2524" i="1"/>
  <c r="A2525" i="1"/>
  <c r="E2526" i="1" s="1"/>
  <c r="F2524" i="1"/>
  <c r="L2524" i="1"/>
  <c r="D2525" i="1"/>
  <c r="G2524" i="1"/>
  <c r="I2403" i="1"/>
  <c r="J2402" i="1"/>
  <c r="R2399" i="1"/>
  <c r="H2523" i="1"/>
  <c r="P2524" i="1" l="1"/>
  <c r="Q2401" i="1"/>
  <c r="B2401" i="1" s="1"/>
  <c r="O2532" i="1"/>
  <c r="H2524" i="1"/>
  <c r="A2526" i="1"/>
  <c r="E2527" i="1" s="1"/>
  <c r="M2525" i="1"/>
  <c r="N2525" i="1" s="1"/>
  <c r="F2525" i="1"/>
  <c r="D2526" i="1"/>
  <c r="C2526" i="1"/>
  <c r="L2525" i="1"/>
  <c r="T2525" i="1"/>
  <c r="G2525" i="1"/>
  <c r="K2402" i="1"/>
  <c r="I2404" i="1"/>
  <c r="J2403" i="1"/>
  <c r="R2400" i="1"/>
  <c r="H2525" i="1" l="1"/>
  <c r="D2527" i="1"/>
  <c r="G2526" i="1"/>
  <c r="L2526" i="1"/>
  <c r="T2526" i="1"/>
  <c r="C2527" i="1"/>
  <c r="M2526" i="1"/>
  <c r="N2526" i="1" s="1"/>
  <c r="A2527" i="1"/>
  <c r="E2528" i="1" s="1"/>
  <c r="F2526" i="1"/>
  <c r="K2403" i="1"/>
  <c r="O2533" i="1"/>
  <c r="I2405" i="1"/>
  <c r="J2404" i="1"/>
  <c r="Q2402" i="1"/>
  <c r="B2402" i="1" s="1"/>
  <c r="P2525" i="1"/>
  <c r="R2401" i="1"/>
  <c r="O2534" i="1" l="1"/>
  <c r="Q2403" i="1"/>
  <c r="R2402" i="1"/>
  <c r="K2404" i="1"/>
  <c r="I2406" i="1"/>
  <c r="J2405" i="1"/>
  <c r="P2526" i="1"/>
  <c r="H2526" i="1"/>
  <c r="D2528" i="1"/>
  <c r="L2527" i="1"/>
  <c r="G2527" i="1"/>
  <c r="T2527" i="1"/>
  <c r="C2528" i="1"/>
  <c r="M2527" i="1"/>
  <c r="N2527" i="1" s="1"/>
  <c r="A2528" i="1"/>
  <c r="E2529" i="1" s="1"/>
  <c r="F2527" i="1"/>
  <c r="P2527" i="1" l="1"/>
  <c r="Q2404" i="1"/>
  <c r="K2405" i="1"/>
  <c r="B2403" i="1"/>
  <c r="R2403" i="1"/>
  <c r="M2528" i="1"/>
  <c r="N2528" i="1" s="1"/>
  <c r="T2528" i="1"/>
  <c r="C2529" i="1"/>
  <c r="F2528" i="1"/>
  <c r="G2528" i="1"/>
  <c r="L2528" i="1"/>
  <c r="D2529" i="1"/>
  <c r="A2529" i="1"/>
  <c r="E2530" i="1" s="1"/>
  <c r="I2407" i="1"/>
  <c r="J2406" i="1"/>
  <c r="O2535" i="1"/>
  <c r="H2527" i="1"/>
  <c r="P2528" i="1" l="1"/>
  <c r="Q2405" i="1"/>
  <c r="B2405" i="1" s="1"/>
  <c r="O2536" i="1"/>
  <c r="K2406" i="1"/>
  <c r="H2528" i="1"/>
  <c r="I2408" i="1"/>
  <c r="J2407" i="1"/>
  <c r="L2529" i="1"/>
  <c r="F2529" i="1"/>
  <c r="C2530" i="1"/>
  <c r="A2530" i="1"/>
  <c r="E2531" i="1" s="1"/>
  <c r="T2529" i="1"/>
  <c r="D2530" i="1"/>
  <c r="G2529" i="1"/>
  <c r="M2529" i="1"/>
  <c r="N2529" i="1" s="1"/>
  <c r="R2404" i="1"/>
  <c r="B2404" i="1"/>
  <c r="P2529" i="1" l="1"/>
  <c r="Q2406" i="1"/>
  <c r="B2406" i="1" s="1"/>
  <c r="O2537" i="1"/>
  <c r="K2407" i="1"/>
  <c r="I2409" i="1"/>
  <c r="J2408" i="1"/>
  <c r="H2529" i="1"/>
  <c r="R2405" i="1"/>
  <c r="G2530" i="1"/>
  <c r="D2531" i="1"/>
  <c r="T2530" i="1"/>
  <c r="C2531" i="1"/>
  <c r="L2530" i="1"/>
  <c r="F2530" i="1"/>
  <c r="A2531" i="1"/>
  <c r="E2532" i="1" s="1"/>
  <c r="M2530" i="1"/>
  <c r="N2530" i="1" s="1"/>
  <c r="Q2407" i="1" l="1"/>
  <c r="B2407" i="1" s="1"/>
  <c r="P2530" i="1"/>
  <c r="O2538" i="1"/>
  <c r="G2531" i="1"/>
  <c r="C2532" i="1"/>
  <c r="L2531" i="1"/>
  <c r="T2531" i="1"/>
  <c r="A2532" i="1"/>
  <c r="E2533" i="1" s="1"/>
  <c r="F2531" i="1"/>
  <c r="D2532" i="1"/>
  <c r="M2531" i="1"/>
  <c r="N2531" i="1" s="1"/>
  <c r="K2408" i="1"/>
  <c r="I2410" i="1"/>
  <c r="J2409" i="1"/>
  <c r="H2530" i="1"/>
  <c r="R2406" i="1"/>
  <c r="H2531" i="1" l="1"/>
  <c r="O2539" i="1"/>
  <c r="I2411" i="1"/>
  <c r="J2410" i="1"/>
  <c r="P2531" i="1"/>
  <c r="M2532" i="1"/>
  <c r="N2532" i="1" s="1"/>
  <c r="C2533" i="1"/>
  <c r="T2532" i="1"/>
  <c r="A2533" i="1"/>
  <c r="E2534" i="1" s="1"/>
  <c r="F2532" i="1"/>
  <c r="L2532" i="1"/>
  <c r="G2532" i="1"/>
  <c r="D2533" i="1"/>
  <c r="K2409" i="1"/>
  <c r="Q2408" i="1"/>
  <c r="B2408" i="1" s="1"/>
  <c r="R2407" i="1"/>
  <c r="K2410" i="1" l="1"/>
  <c r="I2412" i="1"/>
  <c r="J2411" i="1"/>
  <c r="R2408" i="1"/>
  <c r="P2532" i="1"/>
  <c r="D2534" i="1"/>
  <c r="L2533" i="1"/>
  <c r="C2534" i="1"/>
  <c r="T2533" i="1"/>
  <c r="A2534" i="1"/>
  <c r="E2535" i="1" s="1"/>
  <c r="F2533" i="1"/>
  <c r="M2533" i="1"/>
  <c r="N2533" i="1" s="1"/>
  <c r="G2533" i="1"/>
  <c r="O2540" i="1"/>
  <c r="Q2409" i="1"/>
  <c r="B2409" i="1" s="1"/>
  <c r="H2532" i="1"/>
  <c r="H2533" i="1" l="1"/>
  <c r="P2533" i="1"/>
  <c r="R2409" i="1"/>
  <c r="M2534" i="1"/>
  <c r="N2534" i="1" s="1"/>
  <c r="D2535" i="1"/>
  <c r="L2534" i="1"/>
  <c r="A2535" i="1"/>
  <c r="E2536" i="1" s="1"/>
  <c r="T2534" i="1"/>
  <c r="G2534" i="1"/>
  <c r="C2535" i="1"/>
  <c r="F2534" i="1"/>
  <c r="K2411" i="1"/>
  <c r="I2413" i="1"/>
  <c r="J2412" i="1"/>
  <c r="O2541" i="1"/>
  <c r="Q2410" i="1"/>
  <c r="B2410" i="1" s="1"/>
  <c r="P2534" i="1" l="1"/>
  <c r="R2410" i="1"/>
  <c r="H2534" i="1"/>
  <c r="O2542" i="1"/>
  <c r="Q2411" i="1"/>
  <c r="B2411" i="1" s="1"/>
  <c r="K2412" i="1"/>
  <c r="I2414" i="1"/>
  <c r="J2414" i="1" s="1"/>
  <c r="J2413" i="1"/>
  <c r="T2535" i="1"/>
  <c r="M2535" i="1"/>
  <c r="N2535" i="1" s="1"/>
  <c r="D2536" i="1"/>
  <c r="F2535" i="1"/>
  <c r="L2535" i="1"/>
  <c r="C2536" i="1"/>
  <c r="A2536" i="1"/>
  <c r="E2537" i="1" s="1"/>
  <c r="G2535" i="1"/>
  <c r="H2535" i="1" l="1"/>
  <c r="R2411" i="1"/>
  <c r="K2413" i="1"/>
  <c r="O2543" i="1"/>
  <c r="M2536" i="1"/>
  <c r="N2536" i="1" s="1"/>
  <c r="F2536" i="1"/>
  <c r="L2536" i="1"/>
  <c r="C2537" i="1"/>
  <c r="A2537" i="1"/>
  <c r="E2538" i="1" s="1"/>
  <c r="G2536" i="1"/>
  <c r="T2536" i="1"/>
  <c r="I2415" i="1"/>
  <c r="K2414" i="1"/>
  <c r="Q2412" i="1"/>
  <c r="P2535" i="1"/>
  <c r="R2412" i="1" l="1"/>
  <c r="T2537" i="1"/>
  <c r="M2537" i="1"/>
  <c r="N2537" i="1" s="1"/>
  <c r="L2537" i="1"/>
  <c r="F2537" i="1"/>
  <c r="C2538" i="1"/>
  <c r="A2538" i="1"/>
  <c r="E2539" i="1" s="1"/>
  <c r="G2537" i="1"/>
  <c r="O2544" i="1"/>
  <c r="Q2413" i="1"/>
  <c r="P2536" i="1"/>
  <c r="H2536" i="1"/>
  <c r="N2414" i="1"/>
  <c r="Q2414" i="1"/>
  <c r="D2537" i="1"/>
  <c r="D2538" i="1" s="1"/>
  <c r="I2416" i="1"/>
  <c r="J2415" i="1"/>
  <c r="B2412" i="1"/>
  <c r="P2537" i="1" l="1"/>
  <c r="B2414" i="1"/>
  <c r="B2413" i="1"/>
  <c r="R2413" i="1"/>
  <c r="K2415" i="1"/>
  <c r="I2417" i="1"/>
  <c r="J2416" i="1"/>
  <c r="O2545" i="1"/>
  <c r="H2537" i="1"/>
  <c r="R2414" i="1"/>
  <c r="A2539" i="1"/>
  <c r="E2540" i="1" s="1"/>
  <c r="T2538" i="1"/>
  <c r="L2538" i="1"/>
  <c r="D2539" i="1"/>
  <c r="F2538" i="1"/>
  <c r="G2538" i="1"/>
  <c r="M2538" i="1"/>
  <c r="N2538" i="1" s="1"/>
  <c r="C2539" i="1"/>
  <c r="U2414" i="1" l="1"/>
  <c r="I2418" i="1"/>
  <c r="J2417" i="1"/>
  <c r="H2538" i="1"/>
  <c r="Q2415" i="1"/>
  <c r="P2538" i="1"/>
  <c r="O2546" i="1"/>
  <c r="C2540" i="1"/>
  <c r="L2539" i="1"/>
  <c r="A2540" i="1"/>
  <c r="E2541" i="1" s="1"/>
  <c r="T2539" i="1"/>
  <c r="D2540" i="1"/>
  <c r="G2539" i="1"/>
  <c r="F2539" i="1"/>
  <c r="M2539" i="1"/>
  <c r="N2539" i="1" s="1"/>
  <c r="K2416" i="1"/>
  <c r="P2539" i="1" l="1"/>
  <c r="Q2416" i="1"/>
  <c r="B2416" i="1" s="1"/>
  <c r="B2415" i="1"/>
  <c r="R2415" i="1"/>
  <c r="H2539" i="1"/>
  <c r="O2547" i="1"/>
  <c r="K2417" i="1"/>
  <c r="L2540" i="1"/>
  <c r="G2540" i="1"/>
  <c r="F2540" i="1"/>
  <c r="M2540" i="1"/>
  <c r="N2540" i="1" s="1"/>
  <c r="C2541" i="1"/>
  <c r="A2541" i="1"/>
  <c r="E2542" i="1" s="1"/>
  <c r="T2540" i="1"/>
  <c r="D2541" i="1"/>
  <c r="I2419" i="1"/>
  <c r="J2418" i="1"/>
  <c r="I2420" i="1" l="1"/>
  <c r="J2419" i="1"/>
  <c r="P2540" i="1"/>
  <c r="H2540" i="1"/>
  <c r="Q2417" i="1"/>
  <c r="B2417" i="1" s="1"/>
  <c r="M2541" i="1"/>
  <c r="N2541" i="1" s="1"/>
  <c r="F2541" i="1"/>
  <c r="L2541" i="1"/>
  <c r="C2542" i="1"/>
  <c r="G2541" i="1"/>
  <c r="A2542" i="1"/>
  <c r="E2543" i="1" s="1"/>
  <c r="T2541" i="1"/>
  <c r="D2542" i="1"/>
  <c r="O2548" i="1"/>
  <c r="K2418" i="1"/>
  <c r="R2416" i="1"/>
  <c r="H2541" i="1" l="1"/>
  <c r="L2542" i="1"/>
  <c r="F2542" i="1"/>
  <c r="G2542" i="1"/>
  <c r="C2543" i="1"/>
  <c r="A2543" i="1"/>
  <c r="E2544" i="1" s="1"/>
  <c r="T2542" i="1"/>
  <c r="D2543" i="1"/>
  <c r="M2542" i="1"/>
  <c r="N2542" i="1" s="1"/>
  <c r="R2417" i="1"/>
  <c r="Q2418" i="1"/>
  <c r="B2418" i="1" s="1"/>
  <c r="O2549" i="1"/>
  <c r="P2541" i="1"/>
  <c r="K2419" i="1"/>
  <c r="I2421" i="1"/>
  <c r="J2420" i="1"/>
  <c r="H2542" i="1" l="1"/>
  <c r="K2420" i="1"/>
  <c r="C2544" i="1"/>
  <c r="A2544" i="1"/>
  <c r="E2545" i="1" s="1"/>
  <c r="L2543" i="1"/>
  <c r="T2543" i="1"/>
  <c r="F2543" i="1"/>
  <c r="D2544" i="1"/>
  <c r="M2543" i="1"/>
  <c r="N2543" i="1" s="1"/>
  <c r="G2543" i="1"/>
  <c r="R2418" i="1"/>
  <c r="I2422" i="1"/>
  <c r="J2421" i="1"/>
  <c r="Q2419" i="1"/>
  <c r="P2542" i="1"/>
  <c r="O2550" i="1"/>
  <c r="H2543" i="1" l="1"/>
  <c r="O2551" i="1"/>
  <c r="M2544" i="1"/>
  <c r="N2544" i="1" s="1"/>
  <c r="T2544" i="1"/>
  <c r="D2545" i="1"/>
  <c r="G2544" i="1"/>
  <c r="F2544" i="1"/>
  <c r="L2544" i="1"/>
  <c r="C2545" i="1"/>
  <c r="A2545" i="1"/>
  <c r="E2546" i="1" s="1"/>
  <c r="I2423" i="1"/>
  <c r="J2422" i="1"/>
  <c r="B2419" i="1"/>
  <c r="R2419" i="1"/>
  <c r="Q2420" i="1"/>
  <c r="K2421" i="1"/>
  <c r="P2543" i="1"/>
  <c r="K2422" i="1" l="1"/>
  <c r="P2544" i="1"/>
  <c r="I2424" i="1"/>
  <c r="J2423" i="1"/>
  <c r="H2544" i="1"/>
  <c r="Q2421" i="1"/>
  <c r="B2420" i="1"/>
  <c r="R2420" i="1"/>
  <c r="T2545" i="1"/>
  <c r="D2546" i="1"/>
  <c r="L2545" i="1"/>
  <c r="F2545" i="1"/>
  <c r="G2545" i="1"/>
  <c r="C2546" i="1"/>
  <c r="A2546" i="1"/>
  <c r="E2547" i="1" s="1"/>
  <c r="M2545" i="1"/>
  <c r="N2545" i="1" s="1"/>
  <c r="O2552" i="1"/>
  <c r="P2545" i="1" l="1"/>
  <c r="R2421" i="1"/>
  <c r="C2547" i="1"/>
  <c r="A2547" i="1"/>
  <c r="E2548" i="1" s="1"/>
  <c r="T2546" i="1"/>
  <c r="L2546" i="1"/>
  <c r="D2547" i="1"/>
  <c r="F2546" i="1"/>
  <c r="G2546" i="1"/>
  <c r="M2546" i="1"/>
  <c r="N2546" i="1" s="1"/>
  <c r="I2425" i="1"/>
  <c r="J2424" i="1"/>
  <c r="K2423" i="1"/>
  <c r="H2545" i="1"/>
  <c r="O2553" i="1"/>
  <c r="B2421" i="1"/>
  <c r="Q2422" i="1"/>
  <c r="H2546" i="1" l="1"/>
  <c r="Q2423" i="1"/>
  <c r="B2423" i="1" s="1"/>
  <c r="K2424" i="1"/>
  <c r="I2426" i="1"/>
  <c r="J2425" i="1"/>
  <c r="C2548" i="1"/>
  <c r="D2548" i="1"/>
  <c r="M2547" i="1"/>
  <c r="N2547" i="1" s="1"/>
  <c r="T2547" i="1"/>
  <c r="F2547" i="1"/>
  <c r="A2548" i="1"/>
  <c r="E2549" i="1" s="1"/>
  <c r="L2547" i="1"/>
  <c r="G2547" i="1"/>
  <c r="O2554" i="1"/>
  <c r="B2422" i="1"/>
  <c r="R2422" i="1"/>
  <c r="P2546" i="1"/>
  <c r="P2547" i="1" l="1"/>
  <c r="J2426" i="1"/>
  <c r="I2427" i="1"/>
  <c r="Q2424" i="1"/>
  <c r="H2547" i="1"/>
  <c r="R2423" i="1"/>
  <c r="D2549" i="1"/>
  <c r="F2548" i="1"/>
  <c r="G2548" i="1"/>
  <c r="C2549" i="1"/>
  <c r="M2548" i="1"/>
  <c r="N2548" i="1" s="1"/>
  <c r="A2549" i="1"/>
  <c r="E2550" i="1" s="1"/>
  <c r="L2548" i="1"/>
  <c r="T2548" i="1"/>
  <c r="O2555" i="1"/>
  <c r="K2425" i="1"/>
  <c r="T2549" i="1" l="1"/>
  <c r="D2550" i="1"/>
  <c r="G2549" i="1"/>
  <c r="F2549" i="1"/>
  <c r="M2549" i="1"/>
  <c r="N2549" i="1" s="1"/>
  <c r="C2550" i="1"/>
  <c r="A2550" i="1"/>
  <c r="E2551" i="1" s="1"/>
  <c r="L2549" i="1"/>
  <c r="Q2425" i="1"/>
  <c r="B2425" i="1" s="1"/>
  <c r="B2424" i="1"/>
  <c r="R2424" i="1"/>
  <c r="P2548" i="1"/>
  <c r="O2556" i="1"/>
  <c r="I2428" i="1"/>
  <c r="J2427" i="1"/>
  <c r="H2548" i="1"/>
  <c r="K2426" i="1"/>
  <c r="H2549" i="1" l="1"/>
  <c r="G2550" i="1"/>
  <c r="M2550" i="1"/>
  <c r="N2550" i="1" s="1"/>
  <c r="F2550" i="1"/>
  <c r="A2551" i="1"/>
  <c r="E2552" i="1" s="1"/>
  <c r="D2551" i="1"/>
  <c r="C2551" i="1"/>
  <c r="L2550" i="1"/>
  <c r="T2550" i="1"/>
  <c r="P2549" i="1"/>
  <c r="I2429" i="1"/>
  <c r="J2428" i="1"/>
  <c r="O2557" i="1"/>
  <c r="K2427" i="1"/>
  <c r="R2425" i="1"/>
  <c r="Q2426" i="1"/>
  <c r="P2550" i="1" l="1"/>
  <c r="H2550" i="1"/>
  <c r="Q2427" i="1"/>
  <c r="O2558" i="1"/>
  <c r="B2426" i="1"/>
  <c r="R2426" i="1"/>
  <c r="K2428" i="1"/>
  <c r="A2552" i="1"/>
  <c r="E2553" i="1" s="1"/>
  <c r="F2551" i="1"/>
  <c r="L2551" i="1"/>
  <c r="D2552" i="1"/>
  <c r="M2551" i="1"/>
  <c r="N2551" i="1" s="1"/>
  <c r="C2552" i="1"/>
  <c r="G2551" i="1"/>
  <c r="T2551" i="1"/>
  <c r="I2430" i="1"/>
  <c r="J2429" i="1"/>
  <c r="H2551" i="1" l="1"/>
  <c r="Q2428" i="1"/>
  <c r="K2429" i="1"/>
  <c r="I2431" i="1"/>
  <c r="J2430" i="1"/>
  <c r="P2551" i="1"/>
  <c r="O2559" i="1"/>
  <c r="D2553" i="1"/>
  <c r="G2552" i="1"/>
  <c r="L2552" i="1"/>
  <c r="T2552" i="1"/>
  <c r="C2553" i="1"/>
  <c r="F2552" i="1"/>
  <c r="A2553" i="1"/>
  <c r="E2554" i="1" s="1"/>
  <c r="M2552" i="1"/>
  <c r="N2552" i="1" s="1"/>
  <c r="B2427" i="1"/>
  <c r="R2427" i="1"/>
  <c r="H2552" i="1" l="1"/>
  <c r="K2430" i="1"/>
  <c r="I2432" i="1"/>
  <c r="J2431" i="1"/>
  <c r="Q2429" i="1"/>
  <c r="D2554" i="1"/>
  <c r="L2553" i="1"/>
  <c r="C2554" i="1"/>
  <c r="A2554" i="1"/>
  <c r="E2555" i="1" s="1"/>
  <c r="G2553" i="1"/>
  <c r="T2553" i="1"/>
  <c r="M2553" i="1"/>
  <c r="N2553" i="1" s="1"/>
  <c r="F2553" i="1"/>
  <c r="B2428" i="1"/>
  <c r="R2428" i="1"/>
  <c r="P2552" i="1"/>
  <c r="O2560" i="1"/>
  <c r="H2553" i="1" l="1"/>
  <c r="R2429" i="1"/>
  <c r="B2429" i="1"/>
  <c r="O2561" i="1"/>
  <c r="G2554" i="1"/>
  <c r="F2554" i="1"/>
  <c r="T2554" i="1"/>
  <c r="L2554" i="1"/>
  <c r="A2555" i="1"/>
  <c r="E2556" i="1" s="1"/>
  <c r="D2555" i="1"/>
  <c r="C2555" i="1"/>
  <c r="M2554" i="1"/>
  <c r="N2554" i="1" s="1"/>
  <c r="K2431" i="1"/>
  <c r="I2433" i="1"/>
  <c r="J2432" i="1"/>
  <c r="Q2430" i="1"/>
  <c r="P2553" i="1"/>
  <c r="H2554" i="1" l="1"/>
  <c r="O2562" i="1"/>
  <c r="B2430" i="1"/>
  <c r="R2430" i="1"/>
  <c r="L2555" i="1"/>
  <c r="G2555" i="1"/>
  <c r="M2555" i="1"/>
  <c r="N2555" i="1" s="1"/>
  <c r="C2556" i="1"/>
  <c r="A2556" i="1"/>
  <c r="E2557" i="1" s="1"/>
  <c r="T2555" i="1"/>
  <c r="D2556" i="1"/>
  <c r="F2555" i="1"/>
  <c r="I2434" i="1"/>
  <c r="J2433" i="1"/>
  <c r="K2432" i="1"/>
  <c r="Q2431" i="1"/>
  <c r="P2554" i="1"/>
  <c r="P2555" i="1" l="1"/>
  <c r="M2556" i="1"/>
  <c r="N2556" i="1" s="1"/>
  <c r="G2556" i="1"/>
  <c r="D2557" i="1"/>
  <c r="L2556" i="1"/>
  <c r="T2556" i="1"/>
  <c r="F2556" i="1"/>
  <c r="A2557" i="1"/>
  <c r="E2558" i="1" s="1"/>
  <c r="C2557" i="1"/>
  <c r="B2431" i="1"/>
  <c r="R2431" i="1"/>
  <c r="K2433" i="1"/>
  <c r="O2563" i="1"/>
  <c r="Q2432" i="1"/>
  <c r="B2432" i="1" s="1"/>
  <c r="I2435" i="1"/>
  <c r="J2434" i="1"/>
  <c r="H2555" i="1"/>
  <c r="H2556" i="1" l="1"/>
  <c r="P2556" i="1"/>
  <c r="A2558" i="1"/>
  <c r="E2559" i="1" s="1"/>
  <c r="C2558" i="1"/>
  <c r="T2557" i="1"/>
  <c r="L2557" i="1"/>
  <c r="F2557" i="1"/>
  <c r="D2558" i="1"/>
  <c r="G2557" i="1"/>
  <c r="M2557" i="1"/>
  <c r="N2557" i="1" s="1"/>
  <c r="I2436" i="1"/>
  <c r="J2435" i="1"/>
  <c r="Q2433" i="1"/>
  <c r="K2434" i="1"/>
  <c r="R2432" i="1"/>
  <c r="O2564" i="1"/>
  <c r="P2557" i="1" l="1"/>
  <c r="B2433" i="1"/>
  <c r="R2433" i="1"/>
  <c r="H2557" i="1"/>
  <c r="K2435" i="1"/>
  <c r="I2437" i="1"/>
  <c r="J2436" i="1"/>
  <c r="T2558" i="1"/>
  <c r="L2558" i="1"/>
  <c r="A2559" i="1"/>
  <c r="E2560" i="1" s="1"/>
  <c r="D2559" i="1"/>
  <c r="F2558" i="1"/>
  <c r="G2558" i="1"/>
  <c r="M2558" i="1"/>
  <c r="N2558" i="1" s="1"/>
  <c r="C2559" i="1"/>
  <c r="O2565" i="1"/>
  <c r="Q2434" i="1"/>
  <c r="P2558" i="1" l="1"/>
  <c r="R2434" i="1"/>
  <c r="Q2435" i="1"/>
  <c r="B2435" i="1" s="1"/>
  <c r="O2566" i="1"/>
  <c r="B2434" i="1"/>
  <c r="H2558" i="1"/>
  <c r="D2560" i="1"/>
  <c r="L2559" i="1"/>
  <c r="C2560" i="1"/>
  <c r="T2559" i="1"/>
  <c r="A2560" i="1"/>
  <c r="E2561" i="1" s="1"/>
  <c r="F2559" i="1"/>
  <c r="M2559" i="1"/>
  <c r="N2559" i="1" s="1"/>
  <c r="G2559" i="1"/>
  <c r="K2436" i="1"/>
  <c r="J2437" i="1"/>
  <c r="I2438" i="1"/>
  <c r="O2567" i="1" l="1"/>
  <c r="Q2436" i="1"/>
  <c r="B2436" i="1" s="1"/>
  <c r="R2435" i="1"/>
  <c r="K2437" i="1"/>
  <c r="P2559" i="1"/>
  <c r="H2559" i="1"/>
  <c r="I2439" i="1"/>
  <c r="J2438" i="1"/>
  <c r="L2560" i="1"/>
  <c r="A2561" i="1"/>
  <c r="E2562" i="1" s="1"/>
  <c r="F2560" i="1"/>
  <c r="M2560" i="1"/>
  <c r="N2560" i="1" s="1"/>
  <c r="D2561" i="1"/>
  <c r="C2561" i="1"/>
  <c r="G2560" i="1"/>
  <c r="T2560" i="1"/>
  <c r="H2560" i="1" l="1"/>
  <c r="I2440" i="1"/>
  <c r="J2439" i="1"/>
  <c r="R2436" i="1"/>
  <c r="P2560" i="1"/>
  <c r="L2561" i="1"/>
  <c r="A2562" i="1"/>
  <c r="E2563" i="1" s="1"/>
  <c r="F2561" i="1"/>
  <c r="G2561" i="1"/>
  <c r="M2561" i="1"/>
  <c r="N2561" i="1" s="1"/>
  <c r="D2562" i="1"/>
  <c r="C2562" i="1"/>
  <c r="T2561" i="1"/>
  <c r="Q2437" i="1"/>
  <c r="O2568" i="1"/>
  <c r="K2438" i="1"/>
  <c r="H2561" i="1" l="1"/>
  <c r="Q2438" i="1"/>
  <c r="B2438" i="1" s="1"/>
  <c r="O2569" i="1"/>
  <c r="P2561" i="1"/>
  <c r="K2439" i="1"/>
  <c r="B2437" i="1"/>
  <c r="R2437" i="1"/>
  <c r="D2563" i="1"/>
  <c r="F2562" i="1"/>
  <c r="L2562" i="1"/>
  <c r="G2562" i="1"/>
  <c r="C2563" i="1"/>
  <c r="T2562" i="1"/>
  <c r="M2562" i="1"/>
  <c r="N2562" i="1" s="1"/>
  <c r="A2563" i="1"/>
  <c r="E2564" i="1" s="1"/>
  <c r="I2441" i="1"/>
  <c r="J2440" i="1"/>
  <c r="K2440" i="1" l="1"/>
  <c r="Q2439" i="1"/>
  <c r="B2439" i="1" s="1"/>
  <c r="P2562" i="1"/>
  <c r="O2570" i="1"/>
  <c r="D2564" i="1"/>
  <c r="M2563" i="1"/>
  <c r="N2563" i="1" s="1"/>
  <c r="G2563" i="1"/>
  <c r="T2563" i="1"/>
  <c r="C2564" i="1"/>
  <c r="L2563" i="1"/>
  <c r="A2564" i="1"/>
  <c r="E2565" i="1" s="1"/>
  <c r="F2563" i="1"/>
  <c r="I2442" i="1"/>
  <c r="J2441" i="1"/>
  <c r="R2438" i="1"/>
  <c r="H2562" i="1"/>
  <c r="H2563" i="1" l="1"/>
  <c r="I2443" i="1"/>
  <c r="J2442" i="1"/>
  <c r="R2439" i="1"/>
  <c r="K2441" i="1"/>
  <c r="P2563" i="1"/>
  <c r="L2564" i="1"/>
  <c r="G2564" i="1"/>
  <c r="D2565" i="1"/>
  <c r="C2565" i="1"/>
  <c r="M2564" i="1"/>
  <c r="N2564" i="1" s="1"/>
  <c r="T2564" i="1"/>
  <c r="A2565" i="1"/>
  <c r="E2566" i="1" s="1"/>
  <c r="F2564" i="1"/>
  <c r="O2571" i="1"/>
  <c r="Q2440" i="1"/>
  <c r="H2564" i="1" l="1"/>
  <c r="Q2441" i="1"/>
  <c r="B2441" i="1" s="1"/>
  <c r="R2440" i="1"/>
  <c r="O2572" i="1"/>
  <c r="K2442" i="1"/>
  <c r="I2444" i="1"/>
  <c r="J2443" i="1"/>
  <c r="B2440" i="1"/>
  <c r="P2564" i="1"/>
  <c r="F2565" i="1"/>
  <c r="L2565" i="1"/>
  <c r="C2566" i="1"/>
  <c r="D2566" i="1"/>
  <c r="M2565" i="1"/>
  <c r="N2565" i="1" s="1"/>
  <c r="T2565" i="1"/>
  <c r="G2565" i="1"/>
  <c r="A2566" i="1"/>
  <c r="E2567" i="1" s="1"/>
  <c r="P2565" i="1" l="1"/>
  <c r="O2573" i="1"/>
  <c r="C2567" i="1"/>
  <c r="L2566" i="1"/>
  <c r="T2566" i="1"/>
  <c r="A2567" i="1"/>
  <c r="E2568" i="1" s="1"/>
  <c r="F2566" i="1"/>
  <c r="D2567" i="1"/>
  <c r="M2566" i="1"/>
  <c r="N2566" i="1" s="1"/>
  <c r="G2566" i="1"/>
  <c r="K2443" i="1"/>
  <c r="I2445" i="1"/>
  <c r="J2445" i="1" s="1"/>
  <c r="J2444" i="1"/>
  <c r="H2565" i="1"/>
  <c r="R2441" i="1"/>
  <c r="Q2442" i="1"/>
  <c r="B2442" i="1" s="1"/>
  <c r="P2566" i="1" l="1"/>
  <c r="C2568" i="1"/>
  <c r="G2567" i="1"/>
  <c r="M2567" i="1"/>
  <c r="A2568" i="1"/>
  <c r="E2569" i="1" s="1"/>
  <c r="L2567" i="1"/>
  <c r="T2567" i="1"/>
  <c r="F2567" i="1"/>
  <c r="K2444" i="1"/>
  <c r="Q2443" i="1"/>
  <c r="B2443" i="1" s="1"/>
  <c r="R2442" i="1"/>
  <c r="H2566" i="1"/>
  <c r="O2574" i="1"/>
  <c r="K2445" i="1"/>
  <c r="I2446" i="1"/>
  <c r="H2567" i="1" l="1"/>
  <c r="P2567" i="1"/>
  <c r="I2447" i="1"/>
  <c r="J2446" i="1"/>
  <c r="A2569" i="1"/>
  <c r="E2570" i="1" s="1"/>
  <c r="T2568" i="1"/>
  <c r="L2568" i="1"/>
  <c r="F2568" i="1"/>
  <c r="G2568" i="1"/>
  <c r="M2568" i="1"/>
  <c r="N2568" i="1" s="1"/>
  <c r="C2569" i="1"/>
  <c r="N2445" i="1"/>
  <c r="Q2445" i="1"/>
  <c r="R2443" i="1"/>
  <c r="O2575" i="1"/>
  <c r="Q2444" i="1"/>
  <c r="D2568" i="1"/>
  <c r="D2569" i="1" s="1"/>
  <c r="P2568" i="1" l="1"/>
  <c r="R2444" i="1"/>
  <c r="B2445" i="1"/>
  <c r="R2445" i="1"/>
  <c r="O2576" i="1"/>
  <c r="L2569" i="1"/>
  <c r="F2569" i="1"/>
  <c r="M2569" i="1"/>
  <c r="N2569" i="1" s="1"/>
  <c r="G2569" i="1"/>
  <c r="D2570" i="1"/>
  <c r="C2570" i="1"/>
  <c r="A2570" i="1"/>
  <c r="E2571" i="1" s="1"/>
  <c r="T2569" i="1"/>
  <c r="B2444" i="1"/>
  <c r="H2568" i="1"/>
  <c r="K2446" i="1"/>
  <c r="I2448" i="1"/>
  <c r="J2447" i="1"/>
  <c r="K2447" i="1" l="1"/>
  <c r="M2570" i="1"/>
  <c r="N2570" i="1" s="1"/>
  <c r="G2570" i="1"/>
  <c r="D2571" i="1"/>
  <c r="C2571" i="1"/>
  <c r="A2571" i="1"/>
  <c r="E2572" i="1" s="1"/>
  <c r="T2570" i="1"/>
  <c r="L2570" i="1"/>
  <c r="F2570" i="1"/>
  <c r="O2577" i="1"/>
  <c r="I2449" i="1"/>
  <c r="J2448" i="1"/>
  <c r="U2445" i="1"/>
  <c r="Q2446" i="1"/>
  <c r="P2569" i="1"/>
  <c r="H2569" i="1"/>
  <c r="H2570" i="1" l="1"/>
  <c r="D2572" i="1"/>
  <c r="L2571" i="1"/>
  <c r="C2572" i="1"/>
  <c r="A2572" i="1"/>
  <c r="E2573" i="1" s="1"/>
  <c r="M2571" i="1"/>
  <c r="N2571" i="1" s="1"/>
  <c r="G2571" i="1"/>
  <c r="T2571" i="1"/>
  <c r="F2571" i="1"/>
  <c r="O2578" i="1"/>
  <c r="I2450" i="1"/>
  <c r="J2449" i="1"/>
  <c r="B2446" i="1"/>
  <c r="R2446" i="1"/>
  <c r="P2570" i="1"/>
  <c r="K2448" i="1"/>
  <c r="Q2447" i="1"/>
  <c r="B2447" i="1" s="1"/>
  <c r="P2571" i="1" l="1"/>
  <c r="H2571" i="1"/>
  <c r="Q2448" i="1"/>
  <c r="O2579" i="1"/>
  <c r="A2573" i="1"/>
  <c r="E2574" i="1" s="1"/>
  <c r="D2573" i="1"/>
  <c r="L2572" i="1"/>
  <c r="C2573" i="1"/>
  <c r="G2572" i="1"/>
  <c r="T2572" i="1"/>
  <c r="F2572" i="1"/>
  <c r="M2572" i="1"/>
  <c r="N2572" i="1" s="1"/>
  <c r="K2449" i="1"/>
  <c r="R2447" i="1"/>
  <c r="I2451" i="1"/>
  <c r="J2450" i="1"/>
  <c r="P2572" i="1" l="1"/>
  <c r="H2572" i="1"/>
  <c r="Q2449" i="1"/>
  <c r="B2449" i="1" s="1"/>
  <c r="G2573" i="1"/>
  <c r="F2573" i="1"/>
  <c r="L2573" i="1"/>
  <c r="C2574" i="1"/>
  <c r="A2574" i="1"/>
  <c r="E2575" i="1" s="1"/>
  <c r="T2573" i="1"/>
  <c r="D2574" i="1"/>
  <c r="M2573" i="1"/>
  <c r="N2573" i="1" s="1"/>
  <c r="O2580" i="1"/>
  <c r="K2450" i="1"/>
  <c r="I2452" i="1"/>
  <c r="J2451" i="1"/>
  <c r="B2448" i="1"/>
  <c r="R2448" i="1"/>
  <c r="P2573" i="1" l="1"/>
  <c r="H2573" i="1"/>
  <c r="K2451" i="1"/>
  <c r="O2581" i="1"/>
  <c r="I2453" i="1"/>
  <c r="J2452" i="1"/>
  <c r="L2574" i="1"/>
  <c r="F2574" i="1"/>
  <c r="D2575" i="1"/>
  <c r="C2575" i="1"/>
  <c r="G2574" i="1"/>
  <c r="T2574" i="1"/>
  <c r="A2575" i="1"/>
  <c r="E2576" i="1" s="1"/>
  <c r="M2574" i="1"/>
  <c r="N2574" i="1" s="1"/>
  <c r="R2449" i="1"/>
  <c r="Q2450" i="1"/>
  <c r="B2450" i="1" s="1"/>
  <c r="K2452" i="1" l="1"/>
  <c r="G2575" i="1"/>
  <c r="A2576" i="1"/>
  <c r="E2577" i="1" s="1"/>
  <c r="M2575" i="1"/>
  <c r="N2575" i="1" s="1"/>
  <c r="F2575" i="1"/>
  <c r="D2576" i="1"/>
  <c r="C2576" i="1"/>
  <c r="L2575" i="1"/>
  <c r="T2575" i="1"/>
  <c r="O2582" i="1"/>
  <c r="I2454" i="1"/>
  <c r="J2453" i="1"/>
  <c r="R2450" i="1"/>
  <c r="Q2451" i="1"/>
  <c r="B2451" i="1" s="1"/>
  <c r="P2574" i="1"/>
  <c r="H2574" i="1"/>
  <c r="H2575" i="1" l="1"/>
  <c r="P2575" i="1"/>
  <c r="I2455" i="1"/>
  <c r="J2454" i="1"/>
  <c r="O2583" i="1"/>
  <c r="D2577" i="1"/>
  <c r="L2576" i="1"/>
  <c r="T2576" i="1"/>
  <c r="C2577" i="1"/>
  <c r="F2576" i="1"/>
  <c r="A2577" i="1"/>
  <c r="E2578" i="1" s="1"/>
  <c r="M2576" i="1"/>
  <c r="N2576" i="1" s="1"/>
  <c r="G2576" i="1"/>
  <c r="R2451" i="1"/>
  <c r="K2453" i="1"/>
  <c r="Q2452" i="1"/>
  <c r="H2576" i="1" l="1"/>
  <c r="O2584" i="1"/>
  <c r="Q2453" i="1"/>
  <c r="B2453" i="1" s="1"/>
  <c r="A2578" i="1"/>
  <c r="E2579" i="1" s="1"/>
  <c r="M2577" i="1"/>
  <c r="N2577" i="1" s="1"/>
  <c r="T2577" i="1"/>
  <c r="L2577" i="1"/>
  <c r="F2577" i="1"/>
  <c r="G2577" i="1"/>
  <c r="D2578" i="1"/>
  <c r="C2578" i="1"/>
  <c r="K2454" i="1"/>
  <c r="P2576" i="1"/>
  <c r="I2456" i="1"/>
  <c r="J2455" i="1"/>
  <c r="B2452" i="1"/>
  <c r="R2452" i="1"/>
  <c r="F2578" i="1" l="1"/>
  <c r="L2578" i="1"/>
  <c r="D2579" i="1"/>
  <c r="A2579" i="1"/>
  <c r="E2580" i="1" s="1"/>
  <c r="C2579" i="1"/>
  <c r="G2578" i="1"/>
  <c r="T2578" i="1"/>
  <c r="M2578" i="1"/>
  <c r="N2578" i="1" s="1"/>
  <c r="R2453" i="1"/>
  <c r="I2457" i="1"/>
  <c r="J2456" i="1"/>
  <c r="P2577" i="1"/>
  <c r="O2585" i="1"/>
  <c r="K2455" i="1"/>
  <c r="H2577" i="1"/>
  <c r="Q2454" i="1"/>
  <c r="B2454" i="1" s="1"/>
  <c r="O2586" i="1" l="1"/>
  <c r="K2456" i="1"/>
  <c r="R2454" i="1"/>
  <c r="I2458" i="1"/>
  <c r="J2457" i="1"/>
  <c r="L2579" i="1"/>
  <c r="T2579" i="1"/>
  <c r="A2580" i="1"/>
  <c r="E2581" i="1" s="1"/>
  <c r="D2580" i="1"/>
  <c r="M2579" i="1"/>
  <c r="N2579" i="1" s="1"/>
  <c r="G2579" i="1"/>
  <c r="F2579" i="1"/>
  <c r="C2580" i="1"/>
  <c r="Q2455" i="1"/>
  <c r="B2455" i="1" s="1"/>
  <c r="P2578" i="1"/>
  <c r="H2578" i="1"/>
  <c r="H2579" i="1" l="1"/>
  <c r="P2579" i="1"/>
  <c r="K2457" i="1"/>
  <c r="I2459" i="1"/>
  <c r="J2458" i="1"/>
  <c r="A2581" i="1"/>
  <c r="E2582" i="1" s="1"/>
  <c r="L2580" i="1"/>
  <c r="G2580" i="1"/>
  <c r="T2580" i="1"/>
  <c r="F2580" i="1"/>
  <c r="D2581" i="1"/>
  <c r="C2581" i="1"/>
  <c r="M2580" i="1"/>
  <c r="N2580" i="1" s="1"/>
  <c r="Q2456" i="1"/>
  <c r="R2455" i="1"/>
  <c r="O2587" i="1"/>
  <c r="F2581" i="1" l="1"/>
  <c r="C2582" i="1"/>
  <c r="L2581" i="1"/>
  <c r="M2581" i="1"/>
  <c r="N2581" i="1" s="1"/>
  <c r="A2582" i="1"/>
  <c r="E2583" i="1" s="1"/>
  <c r="G2581" i="1"/>
  <c r="T2581" i="1"/>
  <c r="D2582" i="1"/>
  <c r="O2588" i="1"/>
  <c r="K2458" i="1"/>
  <c r="R2456" i="1"/>
  <c r="I2460" i="1"/>
  <c r="J2459" i="1"/>
  <c r="P2580" i="1"/>
  <c r="B2456" i="1"/>
  <c r="H2580" i="1"/>
  <c r="Q2457" i="1"/>
  <c r="R2457" i="1" l="1"/>
  <c r="A2583" i="1"/>
  <c r="E2584" i="1" s="1"/>
  <c r="G2582" i="1"/>
  <c r="M2582" i="1"/>
  <c r="N2582" i="1" s="1"/>
  <c r="T2582" i="1"/>
  <c r="D2583" i="1"/>
  <c r="F2582" i="1"/>
  <c r="C2583" i="1"/>
  <c r="L2582" i="1"/>
  <c r="Q2458" i="1"/>
  <c r="O2589" i="1"/>
  <c r="B2457" i="1"/>
  <c r="K2459" i="1"/>
  <c r="P2581" i="1"/>
  <c r="I2461" i="1"/>
  <c r="J2460" i="1"/>
  <c r="H2581" i="1"/>
  <c r="H2582" i="1" l="1"/>
  <c r="P2582" i="1"/>
  <c r="R2458" i="1"/>
  <c r="B2458" i="1"/>
  <c r="Q2459" i="1"/>
  <c r="I2462" i="1"/>
  <c r="J2461" i="1"/>
  <c r="F2583" i="1"/>
  <c r="G2583" i="1"/>
  <c r="M2583" i="1"/>
  <c r="N2583" i="1" s="1"/>
  <c r="C2584" i="1"/>
  <c r="A2584" i="1"/>
  <c r="E2585" i="1" s="1"/>
  <c r="L2583" i="1"/>
  <c r="T2583" i="1"/>
  <c r="D2584" i="1"/>
  <c r="O2590" i="1"/>
  <c r="K2460" i="1"/>
  <c r="K2461" i="1" l="1"/>
  <c r="L2584" i="1"/>
  <c r="F2584" i="1"/>
  <c r="M2584" i="1"/>
  <c r="N2584" i="1" s="1"/>
  <c r="C2585" i="1"/>
  <c r="G2584" i="1"/>
  <c r="A2585" i="1"/>
  <c r="E2586" i="1" s="1"/>
  <c r="T2584" i="1"/>
  <c r="D2585" i="1"/>
  <c r="R2459" i="1"/>
  <c r="I2463" i="1"/>
  <c r="J2462" i="1"/>
  <c r="O2591" i="1"/>
  <c r="B2459" i="1"/>
  <c r="P2583" i="1"/>
  <c r="Q2460" i="1"/>
  <c r="H2583" i="1"/>
  <c r="H2584" i="1" l="1"/>
  <c r="C2586" i="1"/>
  <c r="M2585" i="1"/>
  <c r="N2585" i="1" s="1"/>
  <c r="L2585" i="1"/>
  <c r="G2585" i="1"/>
  <c r="A2586" i="1"/>
  <c r="E2587" i="1" s="1"/>
  <c r="T2585" i="1"/>
  <c r="D2586" i="1"/>
  <c r="F2585" i="1"/>
  <c r="K2462" i="1"/>
  <c r="I2464" i="1"/>
  <c r="J2463" i="1"/>
  <c r="P2584" i="1"/>
  <c r="B2460" i="1"/>
  <c r="R2460" i="1"/>
  <c r="O2592" i="1"/>
  <c r="Q2461" i="1"/>
  <c r="H2585" i="1" l="1"/>
  <c r="K2463" i="1"/>
  <c r="G2586" i="1"/>
  <c r="D2587" i="1"/>
  <c r="F2586" i="1"/>
  <c r="C2587" i="1"/>
  <c r="M2586" i="1"/>
  <c r="N2586" i="1" s="1"/>
  <c r="A2587" i="1"/>
  <c r="E2588" i="1" s="1"/>
  <c r="L2586" i="1"/>
  <c r="T2586" i="1"/>
  <c r="O2593" i="1"/>
  <c r="I2465" i="1"/>
  <c r="J2464" i="1"/>
  <c r="Q2462" i="1"/>
  <c r="R2461" i="1"/>
  <c r="B2461" i="1"/>
  <c r="P2585" i="1"/>
  <c r="H2586" i="1" l="1"/>
  <c r="P2586" i="1"/>
  <c r="K2464" i="1"/>
  <c r="I2466" i="1"/>
  <c r="J2465" i="1"/>
  <c r="O2594" i="1"/>
  <c r="R2462" i="1"/>
  <c r="B2462" i="1"/>
  <c r="Q2463" i="1"/>
  <c r="D2588" i="1"/>
  <c r="F2587" i="1"/>
  <c r="M2587" i="1"/>
  <c r="N2587" i="1" s="1"/>
  <c r="C2588" i="1"/>
  <c r="G2587" i="1"/>
  <c r="A2588" i="1"/>
  <c r="E2589" i="1" s="1"/>
  <c r="L2587" i="1"/>
  <c r="T2587" i="1"/>
  <c r="P2587" i="1" l="1"/>
  <c r="H2587" i="1"/>
  <c r="O2595" i="1"/>
  <c r="L2588" i="1"/>
  <c r="F2588" i="1"/>
  <c r="T2588" i="1"/>
  <c r="D2589" i="1"/>
  <c r="C2589" i="1"/>
  <c r="M2588" i="1"/>
  <c r="N2588" i="1" s="1"/>
  <c r="G2588" i="1"/>
  <c r="A2589" i="1"/>
  <c r="E2590" i="1" s="1"/>
  <c r="B2463" i="1"/>
  <c r="R2463" i="1"/>
  <c r="K2465" i="1"/>
  <c r="I2467" i="1"/>
  <c r="J2466" i="1"/>
  <c r="Q2464" i="1"/>
  <c r="B2464" i="1" s="1"/>
  <c r="P2588" i="1" l="1"/>
  <c r="R2464" i="1"/>
  <c r="K2466" i="1"/>
  <c r="T2589" i="1"/>
  <c r="G2589" i="1"/>
  <c r="D2590" i="1"/>
  <c r="A2590" i="1"/>
  <c r="E2591" i="1" s="1"/>
  <c r="L2589" i="1"/>
  <c r="F2589" i="1"/>
  <c r="C2590" i="1"/>
  <c r="M2589" i="1"/>
  <c r="N2589" i="1" s="1"/>
  <c r="I2468" i="1"/>
  <c r="J2467" i="1"/>
  <c r="O2596" i="1"/>
  <c r="H2588" i="1"/>
  <c r="Q2465" i="1"/>
  <c r="B2465" i="1" s="1"/>
  <c r="K2467" i="1" l="1"/>
  <c r="R2465" i="1"/>
  <c r="Q2466" i="1"/>
  <c r="B2466" i="1" s="1"/>
  <c r="I2469" i="1"/>
  <c r="J2468" i="1"/>
  <c r="P2589" i="1"/>
  <c r="O2597" i="1"/>
  <c r="L2590" i="1"/>
  <c r="F2590" i="1"/>
  <c r="T2590" i="1"/>
  <c r="D2591" i="1"/>
  <c r="C2591" i="1"/>
  <c r="M2590" i="1"/>
  <c r="N2590" i="1" s="1"/>
  <c r="A2591" i="1"/>
  <c r="E2592" i="1" s="1"/>
  <c r="G2590" i="1"/>
  <c r="H2589" i="1"/>
  <c r="H2590" i="1" l="1"/>
  <c r="R2466" i="1"/>
  <c r="F2591" i="1"/>
  <c r="C2592" i="1"/>
  <c r="G2591" i="1"/>
  <c r="L2591" i="1"/>
  <c r="T2591" i="1"/>
  <c r="A2592" i="1"/>
  <c r="E2593" i="1" s="1"/>
  <c r="D2592" i="1"/>
  <c r="M2591" i="1"/>
  <c r="N2591" i="1" s="1"/>
  <c r="O2598" i="1"/>
  <c r="K2468" i="1"/>
  <c r="P2590" i="1"/>
  <c r="I2470" i="1"/>
  <c r="J2469" i="1"/>
  <c r="Q2467" i="1"/>
  <c r="H2591" i="1" l="1"/>
  <c r="R2467" i="1"/>
  <c r="O2599" i="1"/>
  <c r="I2471" i="1"/>
  <c r="J2470" i="1"/>
  <c r="P2591" i="1"/>
  <c r="K2469" i="1"/>
  <c r="D2593" i="1"/>
  <c r="A2593" i="1"/>
  <c r="E2594" i="1" s="1"/>
  <c r="M2592" i="1"/>
  <c r="N2592" i="1" s="1"/>
  <c r="F2592" i="1"/>
  <c r="C2593" i="1"/>
  <c r="G2592" i="1"/>
  <c r="T2592" i="1"/>
  <c r="L2592" i="1"/>
  <c r="B2467" i="1"/>
  <c r="Q2468" i="1"/>
  <c r="P2592" i="1" l="1"/>
  <c r="K2470" i="1"/>
  <c r="J2471" i="1"/>
  <c r="I2472" i="1"/>
  <c r="T2593" i="1"/>
  <c r="D2594" i="1"/>
  <c r="F2593" i="1"/>
  <c r="L2593" i="1"/>
  <c r="C2594" i="1"/>
  <c r="A2594" i="1"/>
  <c r="E2595" i="1" s="1"/>
  <c r="M2593" i="1"/>
  <c r="N2593" i="1" s="1"/>
  <c r="G2593" i="1"/>
  <c r="R2468" i="1"/>
  <c r="O2600" i="1"/>
  <c r="Q2469" i="1"/>
  <c r="B2469" i="1" s="1"/>
  <c r="B2468" i="1"/>
  <c r="H2592" i="1"/>
  <c r="P2593" i="1" l="1"/>
  <c r="H2593" i="1"/>
  <c r="I2473" i="1"/>
  <c r="J2472" i="1"/>
  <c r="R2469" i="1"/>
  <c r="K2471" i="1"/>
  <c r="M2594" i="1"/>
  <c r="N2594" i="1" s="1"/>
  <c r="T2594" i="1"/>
  <c r="D2595" i="1"/>
  <c r="A2595" i="1"/>
  <c r="E2596" i="1" s="1"/>
  <c r="C2595" i="1"/>
  <c r="G2594" i="1"/>
  <c r="L2594" i="1"/>
  <c r="F2594" i="1"/>
  <c r="O2601" i="1"/>
  <c r="Q2470" i="1"/>
  <c r="B2470" i="1" s="1"/>
  <c r="P2594" i="1" l="1"/>
  <c r="Q2471" i="1"/>
  <c r="B2471" i="1" s="1"/>
  <c r="D2596" i="1"/>
  <c r="F2595" i="1"/>
  <c r="M2595" i="1"/>
  <c r="N2595" i="1" s="1"/>
  <c r="G2595" i="1"/>
  <c r="C2596" i="1"/>
  <c r="A2596" i="1"/>
  <c r="E2597" i="1" s="1"/>
  <c r="T2595" i="1"/>
  <c r="L2595" i="1"/>
  <c r="O2602" i="1"/>
  <c r="K2472" i="1"/>
  <c r="I2474" i="1"/>
  <c r="J2473" i="1"/>
  <c r="R2470" i="1"/>
  <c r="H2594" i="1"/>
  <c r="H2595" i="1" l="1"/>
  <c r="O2603" i="1"/>
  <c r="P2595" i="1"/>
  <c r="K2473" i="1"/>
  <c r="I2475" i="1"/>
  <c r="J2475" i="1" s="1"/>
  <c r="J2474" i="1"/>
  <c r="Q2472" i="1"/>
  <c r="B2472" i="1" s="1"/>
  <c r="D2597" i="1"/>
  <c r="C2597" i="1"/>
  <c r="M2596" i="1"/>
  <c r="N2596" i="1" s="1"/>
  <c r="F2596" i="1"/>
  <c r="T2596" i="1"/>
  <c r="L2596" i="1"/>
  <c r="G2596" i="1"/>
  <c r="A2597" i="1"/>
  <c r="E2598" i="1" s="1"/>
  <c r="R2471" i="1"/>
  <c r="Q2473" i="1" l="1"/>
  <c r="B2473" i="1" s="1"/>
  <c r="M2597" i="1"/>
  <c r="N2597" i="1" s="1"/>
  <c r="T2597" i="1"/>
  <c r="D2598" i="1"/>
  <c r="G2597" i="1"/>
  <c r="F2597" i="1"/>
  <c r="L2597" i="1"/>
  <c r="C2598" i="1"/>
  <c r="A2598" i="1"/>
  <c r="E2599" i="1" s="1"/>
  <c r="R2472" i="1"/>
  <c r="K2474" i="1"/>
  <c r="P2596" i="1"/>
  <c r="I2476" i="1"/>
  <c r="K2475" i="1"/>
  <c r="O2604" i="1"/>
  <c r="H2596" i="1"/>
  <c r="Q2474" i="1" l="1"/>
  <c r="B2474" i="1" s="1"/>
  <c r="N2475" i="1"/>
  <c r="Q2475" i="1"/>
  <c r="L2598" i="1"/>
  <c r="T2598" i="1"/>
  <c r="G2598" i="1"/>
  <c r="F2598" i="1"/>
  <c r="M2598" i="1"/>
  <c r="N2598" i="1" s="1"/>
  <c r="C2599" i="1"/>
  <c r="A2599" i="1"/>
  <c r="D2599" i="1" s="1"/>
  <c r="I2477" i="1"/>
  <c r="J2476" i="1"/>
  <c r="R2473" i="1"/>
  <c r="O2605" i="1"/>
  <c r="P2597" i="1"/>
  <c r="H2597" i="1"/>
  <c r="E2600" i="1" l="1"/>
  <c r="P2598" i="1"/>
  <c r="R2475" i="1"/>
  <c r="H2598" i="1"/>
  <c r="K2476" i="1"/>
  <c r="I2478" i="1"/>
  <c r="J2477" i="1"/>
  <c r="O2606" i="1"/>
  <c r="F2599" i="1"/>
  <c r="G2599" i="1"/>
  <c r="D2600" i="1"/>
  <c r="M2599" i="1"/>
  <c r="N2599" i="1" s="1"/>
  <c r="T2599" i="1"/>
  <c r="L2599" i="1"/>
  <c r="C2600" i="1"/>
  <c r="A2600" i="1"/>
  <c r="B2475" i="1"/>
  <c r="R2474" i="1"/>
  <c r="E2601" i="1" l="1"/>
  <c r="K2477" i="1"/>
  <c r="I2479" i="1"/>
  <c r="J2478" i="1"/>
  <c r="O2607" i="1"/>
  <c r="L2600" i="1"/>
  <c r="C2601" i="1"/>
  <c r="F2600" i="1"/>
  <c r="M2600" i="1"/>
  <c r="N2600" i="1" s="1"/>
  <c r="G2600" i="1"/>
  <c r="A2601" i="1"/>
  <c r="D2601" i="1"/>
  <c r="T2600" i="1"/>
  <c r="P2599" i="1"/>
  <c r="Q2476" i="1"/>
  <c r="B2476" i="1" s="1"/>
  <c r="U2475" i="1"/>
  <c r="H2599" i="1"/>
  <c r="E2602" i="1" l="1"/>
  <c r="O2608" i="1"/>
  <c r="M2601" i="1"/>
  <c r="N2601" i="1" s="1"/>
  <c r="C2602" i="1"/>
  <c r="A2602" i="1"/>
  <c r="L2601" i="1"/>
  <c r="G2601" i="1"/>
  <c r="T2601" i="1"/>
  <c r="F2601" i="1"/>
  <c r="D2602" i="1"/>
  <c r="K2478" i="1"/>
  <c r="I2480" i="1"/>
  <c r="J2479" i="1"/>
  <c r="R2476" i="1"/>
  <c r="P2600" i="1"/>
  <c r="Q2477" i="1"/>
  <c r="B2477" i="1" s="1"/>
  <c r="H2600" i="1"/>
  <c r="E2603" i="1" l="1"/>
  <c r="H2601" i="1"/>
  <c r="I2481" i="1"/>
  <c r="J2480" i="1"/>
  <c r="F2602" i="1"/>
  <c r="M2602" i="1"/>
  <c r="N2602" i="1" s="1"/>
  <c r="G2602" i="1"/>
  <c r="C2603" i="1"/>
  <c r="A2603" i="1"/>
  <c r="T2602" i="1"/>
  <c r="D2603" i="1"/>
  <c r="L2602" i="1"/>
  <c r="Q2478" i="1"/>
  <c r="B2478" i="1" s="1"/>
  <c r="R2477" i="1"/>
  <c r="P2601" i="1"/>
  <c r="O2609" i="1"/>
  <c r="K2479" i="1"/>
  <c r="E2604" i="1" l="1"/>
  <c r="R2478" i="1"/>
  <c r="O2610" i="1"/>
  <c r="P2602" i="1"/>
  <c r="K2480" i="1"/>
  <c r="H2602" i="1"/>
  <c r="I2482" i="1"/>
  <c r="J2481" i="1"/>
  <c r="Q2479" i="1"/>
  <c r="B2479" i="1" s="1"/>
  <c r="M2603" i="1"/>
  <c r="N2603" i="1" s="1"/>
  <c r="C2604" i="1"/>
  <c r="A2604" i="1"/>
  <c r="L2603" i="1"/>
  <c r="T2603" i="1"/>
  <c r="F2603" i="1"/>
  <c r="D2604" i="1"/>
  <c r="G2603" i="1"/>
  <c r="E2605" i="1" l="1"/>
  <c r="H2603" i="1"/>
  <c r="Q2480" i="1"/>
  <c r="B2480" i="1" s="1"/>
  <c r="R2479" i="1"/>
  <c r="P2603" i="1"/>
  <c r="K2481" i="1"/>
  <c r="O2611" i="1"/>
  <c r="I2483" i="1"/>
  <c r="J2482" i="1"/>
  <c r="G2604" i="1"/>
  <c r="F2604" i="1"/>
  <c r="A2605" i="1"/>
  <c r="L2604" i="1"/>
  <c r="T2604" i="1"/>
  <c r="C2605" i="1"/>
  <c r="M2604" i="1"/>
  <c r="N2604" i="1" s="1"/>
  <c r="D2605" i="1"/>
  <c r="E2606" i="1" l="1"/>
  <c r="H2604" i="1"/>
  <c r="K2482" i="1"/>
  <c r="I2484" i="1"/>
  <c r="J2483" i="1"/>
  <c r="O2612" i="1"/>
  <c r="R2480" i="1"/>
  <c r="A2606" i="1"/>
  <c r="L2605" i="1"/>
  <c r="T2605" i="1"/>
  <c r="F2605" i="1"/>
  <c r="D2606" i="1"/>
  <c r="G2605" i="1"/>
  <c r="M2605" i="1"/>
  <c r="N2605" i="1" s="1"/>
  <c r="C2606" i="1"/>
  <c r="P2604" i="1"/>
  <c r="Q2481" i="1"/>
  <c r="E2607" i="1" l="1"/>
  <c r="P2605" i="1"/>
  <c r="O2613" i="1"/>
  <c r="H2605" i="1"/>
  <c r="K2483" i="1"/>
  <c r="I2485" i="1"/>
  <c r="J2484" i="1"/>
  <c r="Q2482" i="1"/>
  <c r="R2481" i="1"/>
  <c r="B2481" i="1"/>
  <c r="C2607" i="1"/>
  <c r="A2607" i="1"/>
  <c r="L2606" i="1"/>
  <c r="T2606" i="1"/>
  <c r="D2607" i="1"/>
  <c r="F2606" i="1"/>
  <c r="G2606" i="1"/>
  <c r="M2606" i="1"/>
  <c r="N2606" i="1" s="1"/>
  <c r="E2608" i="1" l="1"/>
  <c r="R2482" i="1"/>
  <c r="I2486" i="1"/>
  <c r="J2485" i="1"/>
  <c r="M2607" i="1"/>
  <c r="N2607" i="1" s="1"/>
  <c r="C2608" i="1"/>
  <c r="A2608" i="1"/>
  <c r="G2607" i="1"/>
  <c r="T2607" i="1"/>
  <c r="L2607" i="1"/>
  <c r="D2608" i="1"/>
  <c r="F2607" i="1"/>
  <c r="P2606" i="1"/>
  <c r="Q2483" i="1"/>
  <c r="H2606" i="1"/>
  <c r="O2614" i="1"/>
  <c r="K2484" i="1"/>
  <c r="B2482" i="1"/>
  <c r="E2609" i="1" l="1"/>
  <c r="H2607" i="1"/>
  <c r="G2608" i="1"/>
  <c r="C2609" i="1"/>
  <c r="L2608" i="1"/>
  <c r="A2609" i="1"/>
  <c r="M2608" i="1"/>
  <c r="N2608" i="1" s="1"/>
  <c r="T2608" i="1"/>
  <c r="D2609" i="1"/>
  <c r="F2608" i="1"/>
  <c r="O2615" i="1"/>
  <c r="P2607" i="1"/>
  <c r="K2485" i="1"/>
  <c r="I2487" i="1"/>
  <c r="J2486" i="1"/>
  <c r="R2483" i="1"/>
  <c r="Q2484" i="1"/>
  <c r="B2483" i="1"/>
  <c r="E2610" i="1" l="1"/>
  <c r="H2608" i="1"/>
  <c r="M2609" i="1"/>
  <c r="N2609" i="1" s="1"/>
  <c r="C2610" i="1"/>
  <c r="A2610" i="1"/>
  <c r="L2609" i="1"/>
  <c r="G2609" i="1"/>
  <c r="F2609" i="1"/>
  <c r="T2609" i="1"/>
  <c r="D2610" i="1"/>
  <c r="K2486" i="1"/>
  <c r="O2616" i="1"/>
  <c r="R2484" i="1"/>
  <c r="I2488" i="1"/>
  <c r="J2487" i="1"/>
  <c r="Q2485" i="1"/>
  <c r="B2485" i="1" s="1"/>
  <c r="P2608" i="1"/>
  <c r="B2484" i="1"/>
  <c r="E2611" i="1" l="1"/>
  <c r="H2609" i="1"/>
  <c r="P2609" i="1"/>
  <c r="O2617" i="1"/>
  <c r="R2485" i="1"/>
  <c r="K2487" i="1"/>
  <c r="Q2486" i="1"/>
  <c r="I2489" i="1"/>
  <c r="J2488" i="1"/>
  <c r="C2611" i="1"/>
  <c r="A2611" i="1"/>
  <c r="T2610" i="1"/>
  <c r="D2611" i="1"/>
  <c r="M2610" i="1"/>
  <c r="N2610" i="1" s="1"/>
  <c r="L2610" i="1"/>
  <c r="F2610" i="1"/>
  <c r="G2610" i="1"/>
  <c r="E2612" i="1" l="1"/>
  <c r="H2610" i="1"/>
  <c r="R2486" i="1"/>
  <c r="Q2487" i="1"/>
  <c r="B2487" i="1" s="1"/>
  <c r="P2610" i="1"/>
  <c r="I2490" i="1"/>
  <c r="J2489" i="1"/>
  <c r="O2618" i="1"/>
  <c r="G2611" i="1"/>
  <c r="T2611" i="1"/>
  <c r="F2611" i="1"/>
  <c r="D2612" i="1"/>
  <c r="L2611" i="1"/>
  <c r="C2612" i="1"/>
  <c r="A2612" i="1"/>
  <c r="M2611" i="1"/>
  <c r="N2611" i="1" s="1"/>
  <c r="K2488" i="1"/>
  <c r="B2486" i="1"/>
  <c r="E2613" i="1" l="1"/>
  <c r="P2611" i="1"/>
  <c r="O2619" i="1"/>
  <c r="R2487" i="1"/>
  <c r="L2612" i="1"/>
  <c r="F2612" i="1"/>
  <c r="C2613" i="1"/>
  <c r="A2613" i="1"/>
  <c r="M2612" i="1"/>
  <c r="N2612" i="1" s="1"/>
  <c r="T2612" i="1"/>
  <c r="D2613" i="1"/>
  <c r="G2612" i="1"/>
  <c r="H2611" i="1"/>
  <c r="Q2488" i="1"/>
  <c r="K2489" i="1"/>
  <c r="I2491" i="1"/>
  <c r="J2490" i="1"/>
  <c r="E2614" i="1" l="1"/>
  <c r="P2612" i="1"/>
  <c r="O2620" i="1"/>
  <c r="I2492" i="1"/>
  <c r="J2491" i="1"/>
  <c r="Q2489" i="1"/>
  <c r="B2489" i="1" s="1"/>
  <c r="K2490" i="1"/>
  <c r="G2613" i="1"/>
  <c r="F2613" i="1"/>
  <c r="L2613" i="1"/>
  <c r="C2614" i="1"/>
  <c r="A2614" i="1"/>
  <c r="T2613" i="1"/>
  <c r="D2614" i="1"/>
  <c r="M2613" i="1"/>
  <c r="N2613" i="1" s="1"/>
  <c r="H2612" i="1"/>
  <c r="B2488" i="1"/>
  <c r="R2488" i="1"/>
  <c r="E2615" i="1" l="1"/>
  <c r="P2613" i="1"/>
  <c r="R2489" i="1"/>
  <c r="K2491" i="1"/>
  <c r="I2493" i="1"/>
  <c r="J2492" i="1"/>
  <c r="Q2490" i="1"/>
  <c r="O2621" i="1"/>
  <c r="M2614" i="1"/>
  <c r="N2614" i="1" s="1"/>
  <c r="F2614" i="1"/>
  <c r="C2615" i="1"/>
  <c r="A2615" i="1"/>
  <c r="L2614" i="1"/>
  <c r="G2614" i="1"/>
  <c r="T2614" i="1"/>
  <c r="D2615" i="1"/>
  <c r="H2613" i="1"/>
  <c r="E2616" i="1" l="1"/>
  <c r="P2614" i="1"/>
  <c r="R2490" i="1"/>
  <c r="K2492" i="1"/>
  <c r="I2494" i="1"/>
  <c r="J2493" i="1"/>
  <c r="Q2491" i="1"/>
  <c r="B2491" i="1" s="1"/>
  <c r="O2622" i="1"/>
  <c r="H2614" i="1"/>
  <c r="C2616" i="1"/>
  <c r="A2616" i="1"/>
  <c r="L2615" i="1"/>
  <c r="T2615" i="1"/>
  <c r="D2616" i="1"/>
  <c r="G2615" i="1"/>
  <c r="M2615" i="1"/>
  <c r="N2615" i="1" s="1"/>
  <c r="F2615" i="1"/>
  <c r="B2490" i="1"/>
  <c r="E2617" i="1" l="1"/>
  <c r="P2615" i="1"/>
  <c r="H2615" i="1"/>
  <c r="K2493" i="1"/>
  <c r="I2495" i="1"/>
  <c r="J2494" i="1"/>
  <c r="O2623" i="1"/>
  <c r="Q2492" i="1"/>
  <c r="B2492" i="1" s="1"/>
  <c r="G2616" i="1"/>
  <c r="A2617" i="1"/>
  <c r="D2617" i="1"/>
  <c r="C2617" i="1"/>
  <c r="L2616" i="1"/>
  <c r="F2616" i="1"/>
  <c r="T2616" i="1"/>
  <c r="M2616" i="1"/>
  <c r="N2616" i="1" s="1"/>
  <c r="R2491" i="1"/>
  <c r="E2618" i="1" l="1"/>
  <c r="H2616" i="1"/>
  <c r="F2617" i="1"/>
  <c r="G2617" i="1"/>
  <c r="M2617" i="1"/>
  <c r="N2617" i="1" s="1"/>
  <c r="D2618" i="1"/>
  <c r="C2618" i="1"/>
  <c r="L2617" i="1"/>
  <c r="A2618" i="1"/>
  <c r="T2617" i="1"/>
  <c r="O2624" i="1"/>
  <c r="K2494" i="1"/>
  <c r="I2496" i="1"/>
  <c r="J2495" i="1"/>
  <c r="R2492" i="1"/>
  <c r="Q2493" i="1"/>
  <c r="B2493" i="1" s="1"/>
  <c r="P2616" i="1"/>
  <c r="E2619" i="1" l="1"/>
  <c r="H2617" i="1"/>
  <c r="Q2494" i="1"/>
  <c r="B2494" i="1" s="1"/>
  <c r="O2625" i="1"/>
  <c r="P2617" i="1"/>
  <c r="R2493" i="1"/>
  <c r="K2495" i="1"/>
  <c r="I2497" i="1"/>
  <c r="J2496" i="1"/>
  <c r="C2619" i="1"/>
  <c r="F2618" i="1"/>
  <c r="A2619" i="1"/>
  <c r="L2618" i="1"/>
  <c r="G2618" i="1"/>
  <c r="D2619" i="1"/>
  <c r="T2618" i="1"/>
  <c r="M2618" i="1"/>
  <c r="N2618" i="1" s="1"/>
  <c r="E2620" i="1" l="1"/>
  <c r="P2618" i="1"/>
  <c r="K2496" i="1"/>
  <c r="I2498" i="1"/>
  <c r="J2497" i="1"/>
  <c r="O2626" i="1"/>
  <c r="H2618" i="1"/>
  <c r="Q2495" i="1"/>
  <c r="B2495" i="1" s="1"/>
  <c r="R2494" i="1"/>
  <c r="M2619" i="1"/>
  <c r="N2619" i="1" s="1"/>
  <c r="A2620" i="1"/>
  <c r="T2619" i="1"/>
  <c r="F2619" i="1"/>
  <c r="L2619" i="1"/>
  <c r="G2619" i="1"/>
  <c r="D2620" i="1"/>
  <c r="C2620" i="1"/>
  <c r="E2621" i="1" l="1"/>
  <c r="D2621" i="1"/>
  <c r="A2621" i="1"/>
  <c r="C2621" i="1"/>
  <c r="L2620" i="1"/>
  <c r="T2620" i="1"/>
  <c r="G2620" i="1"/>
  <c r="F2620" i="1"/>
  <c r="M2620" i="1"/>
  <c r="N2620" i="1" s="1"/>
  <c r="O2627" i="1"/>
  <c r="K2497" i="1"/>
  <c r="I2499" i="1"/>
  <c r="J2498" i="1"/>
  <c r="Q2496" i="1"/>
  <c r="P2619" i="1"/>
  <c r="R2495" i="1"/>
  <c r="H2619" i="1"/>
  <c r="E2622" i="1" l="1"/>
  <c r="H2620" i="1"/>
  <c r="I2500" i="1"/>
  <c r="J2499" i="1"/>
  <c r="O2628" i="1"/>
  <c r="D2622" i="1"/>
  <c r="M2621" i="1"/>
  <c r="N2621" i="1" s="1"/>
  <c r="G2621" i="1"/>
  <c r="C2622" i="1"/>
  <c r="A2622" i="1"/>
  <c r="L2621" i="1"/>
  <c r="F2621" i="1"/>
  <c r="T2621" i="1"/>
  <c r="Q2497" i="1"/>
  <c r="B2497" i="1" s="1"/>
  <c r="B2496" i="1"/>
  <c r="R2496" i="1"/>
  <c r="K2498" i="1"/>
  <c r="P2620" i="1"/>
  <c r="E2623" i="1" l="1"/>
  <c r="P2621" i="1"/>
  <c r="O2629" i="1"/>
  <c r="K2499" i="1"/>
  <c r="G2622" i="1"/>
  <c r="F2622" i="1"/>
  <c r="A2623" i="1"/>
  <c r="L2622" i="1"/>
  <c r="T2622" i="1"/>
  <c r="D2623" i="1"/>
  <c r="M2622" i="1"/>
  <c r="N2622" i="1" s="1"/>
  <c r="C2623" i="1"/>
  <c r="I2501" i="1"/>
  <c r="J2500" i="1"/>
  <c r="R2497" i="1"/>
  <c r="H2621" i="1"/>
  <c r="Q2498" i="1"/>
  <c r="E2624" i="1" l="1"/>
  <c r="P2622" i="1"/>
  <c r="T2623" i="1"/>
  <c r="M2623" i="1"/>
  <c r="N2623" i="1" s="1"/>
  <c r="A2624" i="1"/>
  <c r="F2623" i="1"/>
  <c r="G2623" i="1"/>
  <c r="L2623" i="1"/>
  <c r="D2624" i="1"/>
  <c r="C2624" i="1"/>
  <c r="K2500" i="1"/>
  <c r="B2498" i="1"/>
  <c r="R2498" i="1"/>
  <c r="Q2499" i="1"/>
  <c r="O2630" i="1"/>
  <c r="I2502" i="1"/>
  <c r="J2501" i="1"/>
  <c r="H2622" i="1"/>
  <c r="E2625" i="1" l="1"/>
  <c r="P2623" i="1"/>
  <c r="J2502" i="1"/>
  <c r="I2503" i="1"/>
  <c r="O2631" i="1"/>
  <c r="R2499" i="1"/>
  <c r="B2499" i="1"/>
  <c r="A2625" i="1"/>
  <c r="F2624" i="1"/>
  <c r="D2625" i="1"/>
  <c r="M2624" i="1"/>
  <c r="N2624" i="1" s="1"/>
  <c r="G2624" i="1"/>
  <c r="T2624" i="1"/>
  <c r="C2625" i="1"/>
  <c r="L2624" i="1"/>
  <c r="K2501" i="1"/>
  <c r="H2623" i="1"/>
  <c r="Q2500" i="1"/>
  <c r="B2500" i="1" s="1"/>
  <c r="E2626" i="1" l="1"/>
  <c r="H2624" i="1"/>
  <c r="G2625" i="1"/>
  <c r="F2625" i="1"/>
  <c r="D2626" i="1"/>
  <c r="M2625" i="1"/>
  <c r="N2625" i="1" s="1"/>
  <c r="C2626" i="1"/>
  <c r="T2625" i="1"/>
  <c r="L2625" i="1"/>
  <c r="A2626" i="1"/>
  <c r="R2500" i="1"/>
  <c r="O2632" i="1"/>
  <c r="I2504" i="1"/>
  <c r="J2503" i="1"/>
  <c r="Q2501" i="1"/>
  <c r="P2624" i="1"/>
  <c r="K2502" i="1"/>
  <c r="E2627" i="1" l="1"/>
  <c r="P2625" i="1"/>
  <c r="O2633" i="1"/>
  <c r="Q2502" i="1"/>
  <c r="B2502" i="1" s="1"/>
  <c r="B2501" i="1"/>
  <c r="R2501" i="1"/>
  <c r="K2503" i="1"/>
  <c r="I2505" i="1"/>
  <c r="J2504" i="1"/>
  <c r="A2627" i="1"/>
  <c r="F2626" i="1"/>
  <c r="D2627" i="1"/>
  <c r="L2626" i="1"/>
  <c r="G2626" i="1"/>
  <c r="C2627" i="1"/>
  <c r="M2626" i="1"/>
  <c r="N2626" i="1" s="1"/>
  <c r="T2626" i="1"/>
  <c r="H2625" i="1"/>
  <c r="E2628" i="1" l="1"/>
  <c r="P2626" i="1"/>
  <c r="T2627" i="1"/>
  <c r="A2628" i="1"/>
  <c r="E2629" i="1" s="1"/>
  <c r="F2627" i="1"/>
  <c r="D2628" i="1"/>
  <c r="L2627" i="1"/>
  <c r="G2627" i="1"/>
  <c r="M2627" i="1"/>
  <c r="N2627" i="1" s="1"/>
  <c r="C2628" i="1"/>
  <c r="H2626" i="1"/>
  <c r="K2504" i="1"/>
  <c r="I2506" i="1"/>
  <c r="J2506" i="1" s="1"/>
  <c r="J2505" i="1"/>
  <c r="R2502" i="1"/>
  <c r="Q2503" i="1"/>
  <c r="O2634" i="1"/>
  <c r="H2627" i="1" l="1"/>
  <c r="O2635" i="1"/>
  <c r="P2627" i="1"/>
  <c r="Q2504" i="1"/>
  <c r="B2504" i="1" s="1"/>
  <c r="F2628" i="1"/>
  <c r="L2628" i="1"/>
  <c r="C2629" i="1"/>
  <c r="G2628" i="1"/>
  <c r="T2628" i="1"/>
  <c r="A2629" i="1"/>
  <c r="E2630" i="1" s="1"/>
  <c r="M2628" i="1"/>
  <c r="N2628" i="1" s="1"/>
  <c r="I2507" i="1"/>
  <c r="K2506" i="1"/>
  <c r="B2503" i="1"/>
  <c r="R2503" i="1"/>
  <c r="K2505" i="1"/>
  <c r="H2628" i="1" l="1"/>
  <c r="M2629" i="1"/>
  <c r="N2629" i="1" s="1"/>
  <c r="C2630" i="1"/>
  <c r="A2630" i="1"/>
  <c r="E2631" i="1" s="1"/>
  <c r="T2629" i="1"/>
  <c r="L2629" i="1"/>
  <c r="F2629" i="1"/>
  <c r="G2629" i="1"/>
  <c r="R2504" i="1"/>
  <c r="I2508" i="1"/>
  <c r="J2507" i="1"/>
  <c r="K2507" i="1" s="1"/>
  <c r="D2629" i="1"/>
  <c r="D2630" i="1" s="1"/>
  <c r="P2628" i="1"/>
  <c r="O2636" i="1"/>
  <c r="Q2505" i="1"/>
  <c r="B2505" i="1" s="1"/>
  <c r="N2506" i="1"/>
  <c r="Q2506" i="1"/>
  <c r="B2506" i="1" s="1"/>
  <c r="H2629" i="1" l="1"/>
  <c r="P2629" i="1"/>
  <c r="U2506" i="1"/>
  <c r="Q2507" i="1"/>
  <c r="R2507" i="1" s="1"/>
  <c r="R2506" i="1"/>
  <c r="J2508" i="1"/>
  <c r="K2508" i="1" s="1"/>
  <c r="I2509" i="1"/>
  <c r="T2630" i="1"/>
  <c r="A2631" i="1"/>
  <c r="E2632" i="1" s="1"/>
  <c r="G2630" i="1"/>
  <c r="F2630" i="1"/>
  <c r="M2630" i="1"/>
  <c r="N2630" i="1" s="1"/>
  <c r="D2631" i="1"/>
  <c r="L2630" i="1"/>
  <c r="C2631" i="1"/>
  <c r="R2505" i="1"/>
  <c r="O2637" i="1"/>
  <c r="H2630" i="1" l="1"/>
  <c r="A2632" i="1"/>
  <c r="E2633" i="1" s="1"/>
  <c r="D2632" i="1"/>
  <c r="L2631" i="1"/>
  <c r="T2631" i="1"/>
  <c r="F2631" i="1"/>
  <c r="M2631" i="1"/>
  <c r="N2631" i="1" s="1"/>
  <c r="C2632" i="1"/>
  <c r="G2631" i="1"/>
  <c r="I2510" i="1"/>
  <c r="J2509" i="1"/>
  <c r="K2509" i="1" s="1"/>
  <c r="Q2508" i="1"/>
  <c r="R2508" i="1" s="1"/>
  <c r="O2638" i="1"/>
  <c r="P2630" i="1"/>
  <c r="B2507" i="1"/>
  <c r="B2508" i="1" l="1"/>
  <c r="P2631" i="1"/>
  <c r="Q2509" i="1"/>
  <c r="R2509" i="1" s="1"/>
  <c r="O2639" i="1"/>
  <c r="I2511" i="1"/>
  <c r="J2510" i="1"/>
  <c r="K2510" i="1" s="1"/>
  <c r="H2631" i="1"/>
  <c r="L2632" i="1"/>
  <c r="G2632" i="1"/>
  <c r="F2632" i="1"/>
  <c r="D2633" i="1"/>
  <c r="M2632" i="1"/>
  <c r="N2632" i="1" s="1"/>
  <c r="C2633" i="1"/>
  <c r="A2633" i="1"/>
  <c r="E2634" i="1" s="1"/>
  <c r="T2632" i="1"/>
  <c r="O2640" i="1" l="1"/>
  <c r="B2509" i="1"/>
  <c r="I2512" i="1"/>
  <c r="J2511" i="1"/>
  <c r="K2511" i="1" s="1"/>
  <c r="G2633" i="1"/>
  <c r="D2634" i="1"/>
  <c r="M2633" i="1"/>
  <c r="N2633" i="1" s="1"/>
  <c r="C2634" i="1"/>
  <c r="A2634" i="1"/>
  <c r="E2635" i="1" s="1"/>
  <c r="L2633" i="1"/>
  <c r="T2633" i="1"/>
  <c r="F2633" i="1"/>
  <c r="H2632" i="1"/>
  <c r="P2632" i="1"/>
  <c r="Q2510" i="1"/>
  <c r="R2510" i="1" s="1"/>
  <c r="P2633" i="1" l="1"/>
  <c r="Q2511" i="1"/>
  <c r="R2511" i="1" s="1"/>
  <c r="I2513" i="1"/>
  <c r="J2512" i="1"/>
  <c r="K2512" i="1" s="1"/>
  <c r="T2634" i="1"/>
  <c r="L2634" i="1"/>
  <c r="F2634" i="1"/>
  <c r="D2635" i="1"/>
  <c r="C2635" i="1"/>
  <c r="A2635" i="1"/>
  <c r="E2636" i="1" s="1"/>
  <c r="G2634" i="1"/>
  <c r="M2634" i="1"/>
  <c r="N2634" i="1" s="1"/>
  <c r="O2641" i="1"/>
  <c r="B2510" i="1"/>
  <c r="H2633" i="1"/>
  <c r="Q2512" i="1" l="1"/>
  <c r="R2512" i="1" s="1"/>
  <c r="L2635" i="1"/>
  <c r="G2635" i="1"/>
  <c r="T2635" i="1"/>
  <c r="F2635" i="1"/>
  <c r="M2635" i="1"/>
  <c r="N2635" i="1" s="1"/>
  <c r="C2636" i="1"/>
  <c r="D2636" i="1"/>
  <c r="A2636" i="1"/>
  <c r="E2637" i="1" s="1"/>
  <c r="I2514" i="1"/>
  <c r="J2513" i="1"/>
  <c r="K2513" i="1" s="1"/>
  <c r="O2642" i="1"/>
  <c r="B2511" i="1"/>
  <c r="P2634" i="1"/>
  <c r="H2634" i="1"/>
  <c r="B2512" i="1" l="1"/>
  <c r="I2515" i="1"/>
  <c r="J2514" i="1"/>
  <c r="K2514" i="1" s="1"/>
  <c r="O2643" i="1"/>
  <c r="G2636" i="1"/>
  <c r="F2636" i="1"/>
  <c r="L2636" i="1"/>
  <c r="C2637" i="1"/>
  <c r="D2637" i="1"/>
  <c r="A2637" i="1"/>
  <c r="E2638" i="1" s="1"/>
  <c r="T2636" i="1"/>
  <c r="M2636" i="1"/>
  <c r="N2636" i="1" s="1"/>
  <c r="P2635" i="1"/>
  <c r="Q2513" i="1"/>
  <c r="R2513" i="1" s="1"/>
  <c r="H2635" i="1"/>
  <c r="H2636" i="1" l="1"/>
  <c r="B2513" i="1"/>
  <c r="O2644" i="1"/>
  <c r="M2637" i="1"/>
  <c r="N2637" i="1" s="1"/>
  <c r="D2638" i="1"/>
  <c r="C2638" i="1"/>
  <c r="A2638" i="1"/>
  <c r="E2639" i="1" s="1"/>
  <c r="G2637" i="1"/>
  <c r="L2637" i="1"/>
  <c r="F2637" i="1"/>
  <c r="T2637" i="1"/>
  <c r="P2636" i="1"/>
  <c r="Q2514" i="1"/>
  <c r="R2514" i="1" s="1"/>
  <c r="I2516" i="1"/>
  <c r="J2515" i="1"/>
  <c r="K2515" i="1" s="1"/>
  <c r="P2637" i="1" l="1"/>
  <c r="B2514" i="1"/>
  <c r="I2517" i="1"/>
  <c r="J2516" i="1"/>
  <c r="K2516" i="1" s="1"/>
  <c r="O2645" i="1"/>
  <c r="Q2515" i="1"/>
  <c r="R2515" i="1" s="1"/>
  <c r="H2637" i="1"/>
  <c r="C2639" i="1"/>
  <c r="M2638" i="1"/>
  <c r="N2638" i="1" s="1"/>
  <c r="T2638" i="1"/>
  <c r="G2638" i="1"/>
  <c r="F2638" i="1"/>
  <c r="A2639" i="1"/>
  <c r="E2640" i="1" s="1"/>
  <c r="L2638" i="1"/>
  <c r="D2639" i="1"/>
  <c r="A2640" i="1" l="1"/>
  <c r="E2641" i="1" s="1"/>
  <c r="M2639" i="1"/>
  <c r="N2639" i="1" s="1"/>
  <c r="T2639" i="1"/>
  <c r="D2640" i="1"/>
  <c r="F2639" i="1"/>
  <c r="L2639" i="1"/>
  <c r="G2639" i="1"/>
  <c r="C2640" i="1"/>
  <c r="B2515" i="1"/>
  <c r="O2646" i="1"/>
  <c r="P2638" i="1"/>
  <c r="Q2516" i="1"/>
  <c r="R2516" i="1" s="1"/>
  <c r="I2518" i="1"/>
  <c r="J2517" i="1"/>
  <c r="K2517" i="1" s="1"/>
  <c r="H2638" i="1"/>
  <c r="H2639" i="1" l="1"/>
  <c r="Q2517" i="1"/>
  <c r="R2517" i="1" s="1"/>
  <c r="O2647" i="1"/>
  <c r="P2639" i="1"/>
  <c r="I2519" i="1"/>
  <c r="J2518" i="1"/>
  <c r="K2518" i="1" s="1"/>
  <c r="B2516" i="1"/>
  <c r="G2640" i="1"/>
  <c r="L2640" i="1"/>
  <c r="F2640" i="1"/>
  <c r="D2641" i="1"/>
  <c r="C2641" i="1"/>
  <c r="M2640" i="1"/>
  <c r="N2640" i="1" s="1"/>
  <c r="T2640" i="1"/>
  <c r="A2641" i="1"/>
  <c r="E2642" i="1" s="1"/>
  <c r="H2640" i="1" l="1"/>
  <c r="B2517" i="1"/>
  <c r="O2648" i="1"/>
  <c r="C2642" i="1"/>
  <c r="G2641" i="1"/>
  <c r="L2641" i="1"/>
  <c r="D2642" i="1"/>
  <c r="T2641" i="1"/>
  <c r="A2642" i="1"/>
  <c r="E2643" i="1" s="1"/>
  <c r="F2641" i="1"/>
  <c r="M2641" i="1"/>
  <c r="N2641" i="1" s="1"/>
  <c r="P2640" i="1"/>
  <c r="I2520" i="1"/>
  <c r="J2519" i="1"/>
  <c r="K2519" i="1" s="1"/>
  <c r="Q2518" i="1"/>
  <c r="R2518" i="1" s="1"/>
  <c r="P2641" i="1" l="1"/>
  <c r="B2518" i="1"/>
  <c r="D2643" i="1"/>
  <c r="M2642" i="1"/>
  <c r="N2642" i="1" s="1"/>
  <c r="G2642" i="1"/>
  <c r="T2642" i="1"/>
  <c r="C2643" i="1"/>
  <c r="L2642" i="1"/>
  <c r="F2642" i="1"/>
  <c r="A2643" i="1"/>
  <c r="E2644" i="1" s="1"/>
  <c r="O2649" i="1"/>
  <c r="Q2519" i="1"/>
  <c r="R2519" i="1" s="1"/>
  <c r="H2641" i="1"/>
  <c r="J2520" i="1"/>
  <c r="K2520" i="1" s="1"/>
  <c r="I2521" i="1"/>
  <c r="P2642" i="1" l="1"/>
  <c r="B2519" i="1"/>
  <c r="Q2520" i="1"/>
  <c r="R2520" i="1" s="1"/>
  <c r="A2644" i="1"/>
  <c r="E2645" i="1" s="1"/>
  <c r="D2644" i="1"/>
  <c r="M2643" i="1"/>
  <c r="N2643" i="1" s="1"/>
  <c r="T2643" i="1"/>
  <c r="F2643" i="1"/>
  <c r="G2643" i="1"/>
  <c r="C2644" i="1"/>
  <c r="L2643" i="1"/>
  <c r="H2642" i="1"/>
  <c r="O2650" i="1"/>
  <c r="I2522" i="1"/>
  <c r="J2521" i="1"/>
  <c r="K2521" i="1" s="1"/>
  <c r="H2643" i="1" l="1"/>
  <c r="P2643" i="1"/>
  <c r="O2651" i="1"/>
  <c r="Q2521" i="1"/>
  <c r="R2521" i="1" s="1"/>
  <c r="I2523" i="1"/>
  <c r="J2522" i="1"/>
  <c r="K2522" i="1" s="1"/>
  <c r="F2644" i="1"/>
  <c r="A2645" i="1"/>
  <c r="E2646" i="1" s="1"/>
  <c r="M2644" i="1"/>
  <c r="N2644" i="1" s="1"/>
  <c r="D2645" i="1"/>
  <c r="C2645" i="1"/>
  <c r="G2644" i="1"/>
  <c r="L2644" i="1"/>
  <c r="T2644" i="1"/>
  <c r="B2520" i="1"/>
  <c r="B2521" i="1" l="1"/>
  <c r="Q2522" i="1"/>
  <c r="R2522" i="1" s="1"/>
  <c r="I2524" i="1"/>
  <c r="J2523" i="1"/>
  <c r="K2523" i="1" s="1"/>
  <c r="Q2523" i="1" s="1"/>
  <c r="M2645" i="1"/>
  <c r="N2645" i="1" s="1"/>
  <c r="C2646" i="1"/>
  <c r="A2646" i="1"/>
  <c r="E2647" i="1" s="1"/>
  <c r="T2645" i="1"/>
  <c r="D2646" i="1"/>
  <c r="L2645" i="1"/>
  <c r="G2645" i="1"/>
  <c r="F2645" i="1"/>
  <c r="P2644" i="1"/>
  <c r="H2644" i="1"/>
  <c r="O2652" i="1"/>
  <c r="P2645" i="1" l="1"/>
  <c r="B2523" i="1"/>
  <c r="R2523" i="1"/>
  <c r="I2525" i="1"/>
  <c r="J2524" i="1"/>
  <c r="K2524" i="1" s="1"/>
  <c r="M2646" i="1"/>
  <c r="N2646" i="1" s="1"/>
  <c r="T2646" i="1"/>
  <c r="A2647" i="1"/>
  <c r="E2648" i="1" s="1"/>
  <c r="D2647" i="1"/>
  <c r="L2646" i="1"/>
  <c r="F2646" i="1"/>
  <c r="C2647" i="1"/>
  <c r="G2646" i="1"/>
  <c r="B2522" i="1"/>
  <c r="O2653" i="1"/>
  <c r="H2645" i="1"/>
  <c r="Q2524" i="1" l="1"/>
  <c r="R2524" i="1" s="1"/>
  <c r="I2526" i="1"/>
  <c r="J2525" i="1"/>
  <c r="K2525" i="1" s="1"/>
  <c r="O2654" i="1"/>
  <c r="G2647" i="1"/>
  <c r="D2648" i="1"/>
  <c r="F2647" i="1"/>
  <c r="C2648" i="1"/>
  <c r="L2647" i="1"/>
  <c r="A2648" i="1"/>
  <c r="E2649" i="1" s="1"/>
  <c r="M2647" i="1"/>
  <c r="N2647" i="1" s="1"/>
  <c r="T2647" i="1"/>
  <c r="P2646" i="1"/>
  <c r="H2646" i="1"/>
  <c r="H2647" i="1" l="1"/>
  <c r="P2647" i="1"/>
  <c r="T2648" i="1"/>
  <c r="D2649" i="1"/>
  <c r="F2648" i="1"/>
  <c r="C2649" i="1"/>
  <c r="M2648" i="1"/>
  <c r="N2648" i="1" s="1"/>
  <c r="A2649" i="1"/>
  <c r="E2650" i="1" s="1"/>
  <c r="L2648" i="1"/>
  <c r="G2648" i="1"/>
  <c r="I2527" i="1"/>
  <c r="J2526" i="1"/>
  <c r="K2526" i="1" s="1"/>
  <c r="Q2525" i="1"/>
  <c r="R2525" i="1" s="1"/>
  <c r="B2524" i="1"/>
  <c r="O2655" i="1"/>
  <c r="H2648" i="1" l="1"/>
  <c r="P2648" i="1"/>
  <c r="B2525" i="1"/>
  <c r="A2650" i="1"/>
  <c r="E2651" i="1" s="1"/>
  <c r="L2649" i="1"/>
  <c r="T2649" i="1"/>
  <c r="F2649" i="1"/>
  <c r="D2650" i="1"/>
  <c r="C2650" i="1"/>
  <c r="G2649" i="1"/>
  <c r="M2649" i="1"/>
  <c r="N2649" i="1" s="1"/>
  <c r="Q2526" i="1"/>
  <c r="R2526" i="1" s="1"/>
  <c r="I2528" i="1"/>
  <c r="J2527" i="1"/>
  <c r="K2527" i="1" s="1"/>
  <c r="O2656" i="1"/>
  <c r="H2649" i="1" l="1"/>
  <c r="B2526" i="1"/>
  <c r="Q2527" i="1"/>
  <c r="R2527" i="1" s="1"/>
  <c r="P2649" i="1"/>
  <c r="O2657" i="1"/>
  <c r="I2529" i="1"/>
  <c r="J2528" i="1"/>
  <c r="K2528" i="1" s="1"/>
  <c r="G2650" i="1"/>
  <c r="A2651" i="1"/>
  <c r="E2652" i="1" s="1"/>
  <c r="M2650" i="1"/>
  <c r="N2650" i="1" s="1"/>
  <c r="T2650" i="1"/>
  <c r="D2651" i="1"/>
  <c r="F2650" i="1"/>
  <c r="L2650" i="1"/>
  <c r="C2651" i="1"/>
  <c r="P2650" i="1" l="1"/>
  <c r="H2650" i="1"/>
  <c r="B2527" i="1"/>
  <c r="O2658" i="1"/>
  <c r="G2651" i="1"/>
  <c r="F2651" i="1"/>
  <c r="C2652" i="1"/>
  <c r="M2651" i="1"/>
  <c r="N2651" i="1" s="1"/>
  <c r="A2652" i="1"/>
  <c r="E2653" i="1" s="1"/>
  <c r="T2651" i="1"/>
  <c r="L2651" i="1"/>
  <c r="D2652" i="1"/>
  <c r="Q2528" i="1"/>
  <c r="R2528" i="1" s="1"/>
  <c r="I2530" i="1"/>
  <c r="J2529" i="1"/>
  <c r="K2529" i="1" s="1"/>
  <c r="Q2529" i="1" s="1"/>
  <c r="H2651" i="1" l="1"/>
  <c r="P2651" i="1"/>
  <c r="C2653" i="1"/>
  <c r="G2652" i="1"/>
  <c r="M2652" i="1"/>
  <c r="N2652" i="1" s="1"/>
  <c r="A2653" i="1"/>
  <c r="E2654" i="1" s="1"/>
  <c r="L2652" i="1"/>
  <c r="T2652" i="1"/>
  <c r="F2652" i="1"/>
  <c r="D2653" i="1"/>
  <c r="I2531" i="1"/>
  <c r="J2530" i="1"/>
  <c r="K2530" i="1" s="1"/>
  <c r="B2529" i="1"/>
  <c r="R2529" i="1"/>
  <c r="B2528" i="1"/>
  <c r="O2659" i="1"/>
  <c r="H2652" i="1" l="1"/>
  <c r="P2652" i="1"/>
  <c r="Q2530" i="1"/>
  <c r="R2530" i="1" s="1"/>
  <c r="A2654" i="1"/>
  <c r="E2655" i="1" s="1"/>
  <c r="L2653" i="1"/>
  <c r="M2653" i="1"/>
  <c r="N2653" i="1" s="1"/>
  <c r="T2653" i="1"/>
  <c r="D2654" i="1"/>
  <c r="F2653" i="1"/>
  <c r="G2653" i="1"/>
  <c r="C2654" i="1"/>
  <c r="I2532" i="1"/>
  <c r="J2531" i="1"/>
  <c r="K2531" i="1" s="1"/>
  <c r="O2660" i="1"/>
  <c r="H2653" i="1" l="1"/>
  <c r="Q2531" i="1"/>
  <c r="R2531" i="1" s="1"/>
  <c r="I2533" i="1"/>
  <c r="J2532" i="1"/>
  <c r="K2532" i="1" s="1"/>
  <c r="T2654" i="1"/>
  <c r="L2654" i="1"/>
  <c r="D2655" i="1"/>
  <c r="F2654" i="1"/>
  <c r="C2655" i="1"/>
  <c r="G2654" i="1"/>
  <c r="M2654" i="1"/>
  <c r="N2654" i="1" s="1"/>
  <c r="A2655" i="1"/>
  <c r="E2656" i="1" s="1"/>
  <c r="B2530" i="1"/>
  <c r="O2661" i="1"/>
  <c r="P2653" i="1"/>
  <c r="P2654" i="1" l="1"/>
  <c r="M2655" i="1"/>
  <c r="N2655" i="1" s="1"/>
  <c r="C2656" i="1"/>
  <c r="G2655" i="1"/>
  <c r="A2656" i="1"/>
  <c r="E2657" i="1" s="1"/>
  <c r="T2655" i="1"/>
  <c r="D2656" i="1"/>
  <c r="L2655" i="1"/>
  <c r="F2655" i="1"/>
  <c r="H2654" i="1"/>
  <c r="Q2532" i="1"/>
  <c r="R2532" i="1" s="1"/>
  <c r="O2662" i="1"/>
  <c r="I2534" i="1"/>
  <c r="J2533" i="1"/>
  <c r="K2533" i="1" s="1"/>
  <c r="B2531" i="1"/>
  <c r="B2532" i="1" l="1"/>
  <c r="O2663" i="1"/>
  <c r="L2656" i="1"/>
  <c r="T2656" i="1"/>
  <c r="F2656" i="1"/>
  <c r="C2657" i="1"/>
  <c r="M2656" i="1"/>
  <c r="N2656" i="1" s="1"/>
  <c r="G2656" i="1"/>
  <c r="A2657" i="1"/>
  <c r="E2658" i="1" s="1"/>
  <c r="D2657" i="1"/>
  <c r="Q2533" i="1"/>
  <c r="R2533" i="1" s="1"/>
  <c r="P2655" i="1"/>
  <c r="H2655" i="1"/>
  <c r="I2535" i="1"/>
  <c r="J2534" i="1"/>
  <c r="K2534" i="1" s="1"/>
  <c r="P2656" i="1" l="1"/>
  <c r="B2533" i="1"/>
  <c r="I2536" i="1"/>
  <c r="J2536" i="1" s="1"/>
  <c r="J2535" i="1"/>
  <c r="K2535" i="1" s="1"/>
  <c r="Q2535" i="1" s="1"/>
  <c r="Q2534" i="1"/>
  <c r="R2534" i="1" s="1"/>
  <c r="M2657" i="1"/>
  <c r="N2657" i="1" s="1"/>
  <c r="D2658" i="1"/>
  <c r="A2658" i="1"/>
  <c r="E2659" i="1" s="1"/>
  <c r="G2657" i="1"/>
  <c r="T2657" i="1"/>
  <c r="L2657" i="1"/>
  <c r="F2657" i="1"/>
  <c r="C2658" i="1"/>
  <c r="H2656" i="1"/>
  <c r="O2664" i="1"/>
  <c r="P2657" i="1" l="1"/>
  <c r="B2534" i="1"/>
  <c r="O2665" i="1"/>
  <c r="H2657" i="1"/>
  <c r="A2659" i="1"/>
  <c r="E2660" i="1" s="1"/>
  <c r="C2659" i="1"/>
  <c r="G2658" i="1"/>
  <c r="M2658" i="1"/>
  <c r="N2658" i="1" s="1"/>
  <c r="T2658" i="1"/>
  <c r="D2659" i="1"/>
  <c r="F2658" i="1"/>
  <c r="L2658" i="1"/>
  <c r="B2535" i="1"/>
  <c r="R2535" i="1"/>
  <c r="K2536" i="1"/>
  <c r="I2537" i="1"/>
  <c r="P2658" i="1" l="1"/>
  <c r="A2660" i="1"/>
  <c r="E2661" i="1" s="1"/>
  <c r="L2659" i="1"/>
  <c r="T2659" i="1"/>
  <c r="F2659" i="1"/>
  <c r="C2660" i="1"/>
  <c r="G2659" i="1"/>
  <c r="M2659" i="1"/>
  <c r="N2659" i="1" s="1"/>
  <c r="H2658" i="1"/>
  <c r="O2666" i="1"/>
  <c r="I2538" i="1"/>
  <c r="J2537" i="1"/>
  <c r="K2537" i="1" s="1"/>
  <c r="Q2536" i="1"/>
  <c r="R2536" i="1" s="1"/>
  <c r="D2660" i="1" l="1"/>
  <c r="D2661" i="1" s="1"/>
  <c r="B2536" i="1"/>
  <c r="P2659" i="1"/>
  <c r="H2659" i="1"/>
  <c r="Q2537" i="1"/>
  <c r="R2537" i="1" s="1"/>
  <c r="I2539" i="1"/>
  <c r="J2538" i="1"/>
  <c r="K2538" i="1" s="1"/>
  <c r="O2667" i="1"/>
  <c r="G2660" i="1"/>
  <c r="F2660" i="1"/>
  <c r="M2660" i="1"/>
  <c r="N2660" i="1" s="1"/>
  <c r="C2661" i="1"/>
  <c r="L2660" i="1"/>
  <c r="T2660" i="1"/>
  <c r="A2661" i="1"/>
  <c r="E2662" i="1" s="1"/>
  <c r="B2537" i="1" l="1"/>
  <c r="O2668" i="1"/>
  <c r="Q2538" i="1"/>
  <c r="R2538" i="1" s="1"/>
  <c r="A2662" i="1"/>
  <c r="E2663" i="1" s="1"/>
  <c r="M2661" i="1"/>
  <c r="N2661" i="1" s="1"/>
  <c r="F2661" i="1"/>
  <c r="T2661" i="1"/>
  <c r="L2661" i="1"/>
  <c r="D2662" i="1"/>
  <c r="G2661" i="1"/>
  <c r="C2662" i="1"/>
  <c r="I2540" i="1"/>
  <c r="J2539" i="1"/>
  <c r="K2539" i="1" s="1"/>
  <c r="P2660" i="1"/>
  <c r="H2660" i="1"/>
  <c r="B2538" i="1" l="1"/>
  <c r="Q2539" i="1"/>
  <c r="R2539" i="1" s="1"/>
  <c r="P2661" i="1"/>
  <c r="I2541" i="1"/>
  <c r="J2540" i="1"/>
  <c r="K2540" i="1" s="1"/>
  <c r="O2669" i="1"/>
  <c r="M2662" i="1"/>
  <c r="N2662" i="1" s="1"/>
  <c r="F2662" i="1"/>
  <c r="A2663" i="1"/>
  <c r="E2664" i="1" s="1"/>
  <c r="G2662" i="1"/>
  <c r="D2663" i="1"/>
  <c r="C2663" i="1"/>
  <c r="L2662" i="1"/>
  <c r="T2662" i="1"/>
  <c r="H2661" i="1"/>
  <c r="B2539" i="1" l="1"/>
  <c r="I2542" i="1"/>
  <c r="J2541" i="1"/>
  <c r="K2541" i="1" s="1"/>
  <c r="D2664" i="1"/>
  <c r="C2664" i="1"/>
  <c r="L2663" i="1"/>
  <c r="A2664" i="1"/>
  <c r="E2665" i="1" s="1"/>
  <c r="M2663" i="1"/>
  <c r="N2663" i="1" s="1"/>
  <c r="T2663" i="1"/>
  <c r="G2663" i="1"/>
  <c r="F2663" i="1"/>
  <c r="P2662" i="1"/>
  <c r="H2662" i="1"/>
  <c r="O2670" i="1"/>
  <c r="Q2540" i="1"/>
  <c r="R2540" i="1" s="1"/>
  <c r="P2663" i="1" l="1"/>
  <c r="H2663" i="1"/>
  <c r="B2540" i="1"/>
  <c r="L2664" i="1"/>
  <c r="A2665" i="1"/>
  <c r="E2666" i="1" s="1"/>
  <c r="M2664" i="1"/>
  <c r="N2664" i="1" s="1"/>
  <c r="D2665" i="1"/>
  <c r="C2665" i="1"/>
  <c r="T2664" i="1"/>
  <c r="G2664" i="1"/>
  <c r="F2664" i="1"/>
  <c r="O2671" i="1"/>
  <c r="Q2541" i="1"/>
  <c r="R2541" i="1" s="1"/>
  <c r="I2543" i="1"/>
  <c r="J2542" i="1"/>
  <c r="K2542" i="1" s="1"/>
  <c r="P2664" i="1" l="1"/>
  <c r="Q2542" i="1"/>
  <c r="R2542" i="1" s="1"/>
  <c r="H2664" i="1"/>
  <c r="I2544" i="1"/>
  <c r="J2543" i="1"/>
  <c r="K2543" i="1" s="1"/>
  <c r="O2672" i="1"/>
  <c r="B2541" i="1"/>
  <c r="M2665" i="1"/>
  <c r="N2665" i="1" s="1"/>
  <c r="T2665" i="1"/>
  <c r="A2666" i="1"/>
  <c r="E2667" i="1" s="1"/>
  <c r="L2665" i="1"/>
  <c r="F2665" i="1"/>
  <c r="G2665" i="1"/>
  <c r="D2666" i="1"/>
  <c r="C2666" i="1"/>
  <c r="P2665" i="1" l="1"/>
  <c r="O2673" i="1"/>
  <c r="I2545" i="1"/>
  <c r="J2544" i="1"/>
  <c r="K2544" i="1" s="1"/>
  <c r="T2666" i="1"/>
  <c r="D2667" i="1"/>
  <c r="A2667" i="1"/>
  <c r="E2668" i="1" s="1"/>
  <c r="C2667" i="1"/>
  <c r="G2666" i="1"/>
  <c r="L2666" i="1"/>
  <c r="F2666" i="1"/>
  <c r="M2666" i="1"/>
  <c r="N2666" i="1" s="1"/>
  <c r="Q2543" i="1"/>
  <c r="R2543" i="1" s="1"/>
  <c r="H2665" i="1"/>
  <c r="B2542" i="1"/>
  <c r="H2666" i="1" l="1"/>
  <c r="B2543" i="1"/>
  <c r="D2668" i="1"/>
  <c r="M2667" i="1"/>
  <c r="N2667" i="1" s="1"/>
  <c r="C2668" i="1"/>
  <c r="L2667" i="1"/>
  <c r="A2668" i="1"/>
  <c r="E2669" i="1" s="1"/>
  <c r="F2667" i="1"/>
  <c r="T2667" i="1"/>
  <c r="G2667" i="1"/>
  <c r="Q2544" i="1"/>
  <c r="R2544" i="1" s="1"/>
  <c r="P2666" i="1"/>
  <c r="I2546" i="1"/>
  <c r="J2545" i="1"/>
  <c r="K2545" i="1" s="1"/>
  <c r="O2674" i="1"/>
  <c r="P2667" i="1" l="1"/>
  <c r="B2544" i="1"/>
  <c r="F2668" i="1"/>
  <c r="L2668" i="1"/>
  <c r="C2669" i="1"/>
  <c r="D2669" i="1"/>
  <c r="A2669" i="1"/>
  <c r="E2670" i="1" s="1"/>
  <c r="T2668" i="1"/>
  <c r="M2668" i="1"/>
  <c r="N2668" i="1" s="1"/>
  <c r="G2668" i="1"/>
  <c r="H2667" i="1"/>
  <c r="O2675" i="1"/>
  <c r="Q2545" i="1"/>
  <c r="R2545" i="1" s="1"/>
  <c r="I2547" i="1"/>
  <c r="J2546" i="1"/>
  <c r="K2546" i="1" s="1"/>
  <c r="Q2546" i="1" s="1"/>
  <c r="H2668" i="1" l="1"/>
  <c r="O2676" i="1"/>
  <c r="F2669" i="1"/>
  <c r="L2669" i="1"/>
  <c r="D2670" i="1"/>
  <c r="C2670" i="1"/>
  <c r="M2669" i="1"/>
  <c r="N2669" i="1" s="1"/>
  <c r="A2670" i="1"/>
  <c r="E2671" i="1" s="1"/>
  <c r="G2669" i="1"/>
  <c r="T2669" i="1"/>
  <c r="I2548" i="1"/>
  <c r="J2547" i="1"/>
  <c r="K2547" i="1" s="1"/>
  <c r="P2668" i="1"/>
  <c r="B2546" i="1"/>
  <c r="R2546" i="1"/>
  <c r="B2545" i="1"/>
  <c r="P2669" i="1" l="1"/>
  <c r="I2549" i="1"/>
  <c r="J2548" i="1"/>
  <c r="K2548" i="1" s="1"/>
  <c r="O2677" i="1"/>
  <c r="Q2547" i="1"/>
  <c r="R2547" i="1" s="1"/>
  <c r="H2669" i="1"/>
  <c r="D2671" i="1"/>
  <c r="G2670" i="1"/>
  <c r="C2671" i="1"/>
  <c r="A2671" i="1"/>
  <c r="E2672" i="1" s="1"/>
  <c r="T2670" i="1"/>
  <c r="L2670" i="1"/>
  <c r="F2670" i="1"/>
  <c r="M2670" i="1"/>
  <c r="N2670" i="1" s="1"/>
  <c r="G2671" i="1" l="1"/>
  <c r="L2671" i="1"/>
  <c r="T2671" i="1"/>
  <c r="M2671" i="1"/>
  <c r="N2671" i="1" s="1"/>
  <c r="F2671" i="1"/>
  <c r="D2672" i="1"/>
  <c r="C2672" i="1"/>
  <c r="A2672" i="1"/>
  <c r="E2673" i="1" s="1"/>
  <c r="I2550" i="1"/>
  <c r="J2549" i="1"/>
  <c r="K2549" i="1" s="1"/>
  <c r="P2670" i="1"/>
  <c r="H2670" i="1"/>
  <c r="Q2548" i="1"/>
  <c r="R2548" i="1" s="1"/>
  <c r="B2547" i="1"/>
  <c r="O2678" i="1"/>
  <c r="P2671" i="1" l="1"/>
  <c r="G2672" i="1"/>
  <c r="M2672" i="1"/>
  <c r="N2672" i="1" s="1"/>
  <c r="C2673" i="1"/>
  <c r="A2673" i="1"/>
  <c r="E2674" i="1" s="1"/>
  <c r="T2672" i="1"/>
  <c r="F2672" i="1"/>
  <c r="L2672" i="1"/>
  <c r="D2673" i="1"/>
  <c r="O2679" i="1"/>
  <c r="Q2549" i="1"/>
  <c r="R2549" i="1" s="1"/>
  <c r="I2551" i="1"/>
  <c r="J2550" i="1"/>
  <c r="K2550" i="1" s="1"/>
  <c r="H2671" i="1"/>
  <c r="B2548" i="1"/>
  <c r="P2672" i="1" l="1"/>
  <c r="H2672" i="1"/>
  <c r="B2549" i="1"/>
  <c r="I2552" i="1"/>
  <c r="J2551" i="1"/>
  <c r="K2551" i="1" s="1"/>
  <c r="L2673" i="1"/>
  <c r="T2673" i="1"/>
  <c r="C2674" i="1"/>
  <c r="M2673" i="1"/>
  <c r="N2673" i="1" s="1"/>
  <c r="A2674" i="1"/>
  <c r="E2675" i="1" s="1"/>
  <c r="G2673" i="1"/>
  <c r="F2673" i="1"/>
  <c r="D2674" i="1"/>
  <c r="O2680" i="1"/>
  <c r="Q2550" i="1"/>
  <c r="R2550" i="1" s="1"/>
  <c r="P2673" i="1" l="1"/>
  <c r="B2550" i="1"/>
  <c r="G2674" i="1"/>
  <c r="D2675" i="1"/>
  <c r="L2674" i="1"/>
  <c r="T2674" i="1"/>
  <c r="C2675" i="1"/>
  <c r="M2674" i="1"/>
  <c r="N2674" i="1" s="1"/>
  <c r="A2675" i="1"/>
  <c r="E2676" i="1" s="1"/>
  <c r="F2674" i="1"/>
  <c r="H2673" i="1"/>
  <c r="Q2551" i="1"/>
  <c r="R2551" i="1" s="1"/>
  <c r="O2681" i="1"/>
  <c r="I2553" i="1"/>
  <c r="J2552" i="1"/>
  <c r="K2552" i="1" s="1"/>
  <c r="Q2552" i="1" s="1"/>
  <c r="H2674" i="1" l="1"/>
  <c r="B2551" i="1"/>
  <c r="B2552" i="1"/>
  <c r="R2552" i="1"/>
  <c r="I2554" i="1"/>
  <c r="J2553" i="1"/>
  <c r="K2553" i="1" s="1"/>
  <c r="Q2553" i="1" s="1"/>
  <c r="P2674" i="1"/>
  <c r="O2682" i="1"/>
  <c r="A2676" i="1"/>
  <c r="E2677" i="1" s="1"/>
  <c r="M2675" i="1"/>
  <c r="N2675" i="1" s="1"/>
  <c r="T2675" i="1"/>
  <c r="G2675" i="1"/>
  <c r="F2675" i="1"/>
  <c r="D2676" i="1"/>
  <c r="L2675" i="1"/>
  <c r="C2676" i="1"/>
  <c r="H2675" i="1" l="1"/>
  <c r="I2555" i="1"/>
  <c r="J2554" i="1"/>
  <c r="K2554" i="1" s="1"/>
  <c r="G2676" i="1"/>
  <c r="D2677" i="1"/>
  <c r="F2676" i="1"/>
  <c r="L2676" i="1"/>
  <c r="C2677" i="1"/>
  <c r="A2677" i="1"/>
  <c r="E2678" i="1" s="1"/>
  <c r="T2676" i="1"/>
  <c r="M2676" i="1"/>
  <c r="N2676" i="1" s="1"/>
  <c r="O2683" i="1"/>
  <c r="P2675" i="1"/>
  <c r="B2553" i="1"/>
  <c r="R2553" i="1"/>
  <c r="H2676" i="1" l="1"/>
  <c r="A2678" i="1"/>
  <c r="E2679" i="1" s="1"/>
  <c r="L2677" i="1"/>
  <c r="T2677" i="1"/>
  <c r="F2677" i="1"/>
  <c r="D2678" i="1"/>
  <c r="M2677" i="1"/>
  <c r="N2677" i="1" s="1"/>
  <c r="G2677" i="1"/>
  <c r="C2678" i="1"/>
  <c r="Q2554" i="1"/>
  <c r="R2554" i="1" s="1"/>
  <c r="I2556" i="1"/>
  <c r="J2555" i="1"/>
  <c r="K2555" i="1" s="1"/>
  <c r="O2684" i="1"/>
  <c r="P2676" i="1"/>
  <c r="H2677" i="1" l="1"/>
  <c r="P2677" i="1"/>
  <c r="B2554" i="1"/>
  <c r="I2557" i="1"/>
  <c r="J2556" i="1"/>
  <c r="K2556" i="1" s="1"/>
  <c r="G2678" i="1"/>
  <c r="T2678" i="1"/>
  <c r="L2678" i="1"/>
  <c r="F2678" i="1"/>
  <c r="D2679" i="1"/>
  <c r="C2679" i="1"/>
  <c r="A2679" i="1"/>
  <c r="E2680" i="1" s="1"/>
  <c r="M2678" i="1"/>
  <c r="N2678" i="1" s="1"/>
  <c r="O2685" i="1"/>
  <c r="Q2555" i="1"/>
  <c r="R2555" i="1" s="1"/>
  <c r="H2678" i="1" l="1"/>
  <c r="O2686" i="1"/>
  <c r="M2679" i="1"/>
  <c r="N2679" i="1" s="1"/>
  <c r="C2680" i="1"/>
  <c r="A2680" i="1"/>
  <c r="E2681" i="1" s="1"/>
  <c r="D2680" i="1"/>
  <c r="L2679" i="1"/>
  <c r="T2679" i="1"/>
  <c r="G2679" i="1"/>
  <c r="F2679" i="1"/>
  <c r="Q2556" i="1"/>
  <c r="R2556" i="1" s="1"/>
  <c r="B2555" i="1"/>
  <c r="I2558" i="1"/>
  <c r="J2557" i="1"/>
  <c r="K2557" i="1" s="1"/>
  <c r="P2678" i="1"/>
  <c r="P2679" i="1" l="1"/>
  <c r="B2556" i="1"/>
  <c r="F2680" i="1"/>
  <c r="T2680" i="1"/>
  <c r="G2680" i="1"/>
  <c r="M2680" i="1"/>
  <c r="N2680" i="1" s="1"/>
  <c r="D2681" i="1"/>
  <c r="C2681" i="1"/>
  <c r="A2681" i="1"/>
  <c r="E2682" i="1" s="1"/>
  <c r="L2680" i="1"/>
  <c r="H2679" i="1"/>
  <c r="O2687" i="1"/>
  <c r="Q2557" i="1"/>
  <c r="R2557" i="1" s="1"/>
  <c r="I2559" i="1"/>
  <c r="J2558" i="1"/>
  <c r="K2558" i="1" s="1"/>
  <c r="H2680" i="1" l="1"/>
  <c r="B2557" i="1"/>
  <c r="Q2558" i="1"/>
  <c r="R2558" i="1" s="1"/>
  <c r="I2560" i="1"/>
  <c r="J2559" i="1"/>
  <c r="K2559" i="1" s="1"/>
  <c r="P2680" i="1"/>
  <c r="O2688" i="1"/>
  <c r="A2682" i="1"/>
  <c r="E2683" i="1" s="1"/>
  <c r="D2682" i="1"/>
  <c r="M2681" i="1"/>
  <c r="N2681" i="1" s="1"/>
  <c r="T2681" i="1"/>
  <c r="F2681" i="1"/>
  <c r="L2681" i="1"/>
  <c r="C2682" i="1"/>
  <c r="G2681" i="1"/>
  <c r="H2681" i="1" s="1"/>
  <c r="D2683" i="1" l="1"/>
  <c r="L2682" i="1"/>
  <c r="C2683" i="1"/>
  <c r="G2682" i="1"/>
  <c r="T2682" i="1"/>
  <c r="F2682" i="1"/>
  <c r="A2683" i="1"/>
  <c r="E2684" i="1" s="1"/>
  <c r="M2682" i="1"/>
  <c r="N2682" i="1" s="1"/>
  <c r="B2558" i="1"/>
  <c r="I2561" i="1"/>
  <c r="J2560" i="1"/>
  <c r="K2560" i="1" s="1"/>
  <c r="P2681" i="1"/>
  <c r="Q2559" i="1"/>
  <c r="R2559" i="1" s="1"/>
  <c r="O2689" i="1"/>
  <c r="P2682" i="1" l="1"/>
  <c r="F2683" i="1"/>
  <c r="C2684" i="1"/>
  <c r="L2683" i="1"/>
  <c r="T2683" i="1"/>
  <c r="A2684" i="1"/>
  <c r="E2685" i="1" s="1"/>
  <c r="D2684" i="1"/>
  <c r="M2683" i="1"/>
  <c r="N2683" i="1" s="1"/>
  <c r="G2683" i="1"/>
  <c r="I2562" i="1"/>
  <c r="J2561" i="1"/>
  <c r="K2561" i="1" s="1"/>
  <c r="H2682" i="1"/>
  <c r="Q2560" i="1"/>
  <c r="R2560" i="1" s="1"/>
  <c r="O2690" i="1"/>
  <c r="B2559" i="1"/>
  <c r="H2683" i="1" l="1"/>
  <c r="B2560" i="1"/>
  <c r="T2684" i="1"/>
  <c r="M2684" i="1"/>
  <c r="N2684" i="1" s="1"/>
  <c r="A2685" i="1"/>
  <c r="E2686" i="1" s="1"/>
  <c r="G2684" i="1"/>
  <c r="F2684" i="1"/>
  <c r="L2684" i="1"/>
  <c r="D2685" i="1"/>
  <c r="C2685" i="1"/>
  <c r="Q2561" i="1"/>
  <c r="R2561" i="1" s="1"/>
  <c r="I2563" i="1"/>
  <c r="J2562" i="1"/>
  <c r="K2562" i="1" s="1"/>
  <c r="O2691" i="1"/>
  <c r="P2683" i="1"/>
  <c r="H2684" i="1" l="1"/>
  <c r="P2684" i="1"/>
  <c r="M2685" i="1"/>
  <c r="N2685" i="1" s="1"/>
  <c r="A2686" i="1"/>
  <c r="E2687" i="1" s="1"/>
  <c r="D2686" i="1"/>
  <c r="F2685" i="1"/>
  <c r="L2685" i="1"/>
  <c r="G2685" i="1"/>
  <c r="C2686" i="1"/>
  <c r="T2685" i="1"/>
  <c r="B2561" i="1"/>
  <c r="O2692" i="1"/>
  <c r="I2564" i="1"/>
  <c r="J2563" i="1"/>
  <c r="K2563" i="1" s="1"/>
  <c r="Q2562" i="1"/>
  <c r="R2562" i="1" s="1"/>
  <c r="H2685" i="1" l="1"/>
  <c r="B2562" i="1"/>
  <c r="P2685" i="1"/>
  <c r="O2693" i="1"/>
  <c r="M2686" i="1"/>
  <c r="N2686" i="1" s="1"/>
  <c r="T2686" i="1"/>
  <c r="C2687" i="1"/>
  <c r="F2686" i="1"/>
  <c r="A2687" i="1"/>
  <c r="E2688" i="1" s="1"/>
  <c r="L2686" i="1"/>
  <c r="D2687" i="1"/>
  <c r="G2686" i="1"/>
  <c r="Q2563" i="1"/>
  <c r="R2563" i="1" s="1"/>
  <c r="I2565" i="1"/>
  <c r="J2564" i="1"/>
  <c r="K2564" i="1" s="1"/>
  <c r="L2687" i="1" l="1"/>
  <c r="D2688" i="1"/>
  <c r="M2687" i="1"/>
  <c r="N2687" i="1" s="1"/>
  <c r="C2688" i="1"/>
  <c r="A2688" i="1"/>
  <c r="E2689" i="1" s="1"/>
  <c r="G2687" i="1"/>
  <c r="T2687" i="1"/>
  <c r="F2687" i="1"/>
  <c r="O2694" i="1"/>
  <c r="B2563" i="1"/>
  <c r="Q2564" i="1"/>
  <c r="R2564" i="1" s="1"/>
  <c r="I2566" i="1"/>
  <c r="J2565" i="1"/>
  <c r="K2565" i="1" s="1"/>
  <c r="P2686" i="1"/>
  <c r="H2686" i="1"/>
  <c r="B2564" i="1" l="1"/>
  <c r="A2689" i="1"/>
  <c r="E2690" i="1" s="1"/>
  <c r="G2688" i="1"/>
  <c r="D2689" i="1"/>
  <c r="L2688" i="1"/>
  <c r="C2689" i="1"/>
  <c r="T2688" i="1"/>
  <c r="F2688" i="1"/>
  <c r="M2688" i="1"/>
  <c r="N2688" i="1" s="1"/>
  <c r="O2695" i="1"/>
  <c r="Q2565" i="1"/>
  <c r="R2565" i="1" s="1"/>
  <c r="I2567" i="1"/>
  <c r="J2567" i="1" s="1"/>
  <c r="J2566" i="1"/>
  <c r="K2566" i="1" s="1"/>
  <c r="P2687" i="1"/>
  <c r="H2687" i="1"/>
  <c r="P2688" i="1" l="1"/>
  <c r="B2565" i="1"/>
  <c r="O2696" i="1"/>
  <c r="Q2566" i="1"/>
  <c r="R2566" i="1" s="1"/>
  <c r="K2567" i="1"/>
  <c r="I2568" i="1"/>
  <c r="H2688" i="1"/>
  <c r="T2689" i="1"/>
  <c r="F2689" i="1"/>
  <c r="C2690" i="1"/>
  <c r="G2689" i="1"/>
  <c r="L2689" i="1"/>
  <c r="A2690" i="1"/>
  <c r="E2691" i="1" s="1"/>
  <c r="M2689" i="1"/>
  <c r="N2689" i="1" s="1"/>
  <c r="D2690" i="1" l="1"/>
  <c r="D2691" i="1" s="1"/>
  <c r="P2689" i="1"/>
  <c r="B2566" i="1"/>
  <c r="M2690" i="1"/>
  <c r="N2690" i="1" s="1"/>
  <c r="A2691" i="1"/>
  <c r="E2692" i="1" s="1"/>
  <c r="L2690" i="1"/>
  <c r="T2690" i="1"/>
  <c r="G2690" i="1"/>
  <c r="F2690" i="1"/>
  <c r="C2691" i="1"/>
  <c r="H2689" i="1"/>
  <c r="O2697" i="1"/>
  <c r="I2569" i="1"/>
  <c r="J2568" i="1"/>
  <c r="K2568" i="1" s="1"/>
  <c r="Q2567" i="1"/>
  <c r="B2567" i="1" s="1"/>
  <c r="N2567" i="1"/>
  <c r="H2690" i="1" l="1"/>
  <c r="U2567" i="1"/>
  <c r="Q2568" i="1"/>
  <c r="R2568" i="1" s="1"/>
  <c r="I2570" i="1"/>
  <c r="J2569" i="1"/>
  <c r="K2569" i="1" s="1"/>
  <c r="Q2569" i="1" s="1"/>
  <c r="R2567" i="1"/>
  <c r="O2698" i="1"/>
  <c r="D2692" i="1"/>
  <c r="M2691" i="1"/>
  <c r="N2691" i="1" s="1"/>
  <c r="F2691" i="1"/>
  <c r="L2691" i="1"/>
  <c r="C2692" i="1"/>
  <c r="A2692" i="1"/>
  <c r="E2693" i="1" s="1"/>
  <c r="G2691" i="1"/>
  <c r="T2691" i="1"/>
  <c r="P2690" i="1"/>
  <c r="B2569" i="1" l="1"/>
  <c r="R2569" i="1"/>
  <c r="I2571" i="1"/>
  <c r="J2570" i="1"/>
  <c r="K2570" i="1" s="1"/>
  <c r="G2692" i="1"/>
  <c r="F2692" i="1"/>
  <c r="C2693" i="1"/>
  <c r="A2693" i="1"/>
  <c r="E2694" i="1" s="1"/>
  <c r="L2692" i="1"/>
  <c r="M2692" i="1"/>
  <c r="N2692" i="1" s="1"/>
  <c r="T2692" i="1"/>
  <c r="D2693" i="1"/>
  <c r="P2691" i="1"/>
  <c r="H2691" i="1"/>
  <c r="B2568" i="1"/>
  <c r="O2699" i="1"/>
  <c r="P2692" i="1" l="1"/>
  <c r="O2700" i="1"/>
  <c r="Q2570" i="1"/>
  <c r="R2570" i="1" s="1"/>
  <c r="I2572" i="1"/>
  <c r="J2571" i="1"/>
  <c r="K2571" i="1" s="1"/>
  <c r="H2692" i="1"/>
  <c r="M2693" i="1"/>
  <c r="N2693" i="1" s="1"/>
  <c r="G2693" i="1"/>
  <c r="L2693" i="1"/>
  <c r="A2694" i="1"/>
  <c r="E2695" i="1" s="1"/>
  <c r="T2693" i="1"/>
  <c r="D2694" i="1"/>
  <c r="F2693" i="1"/>
  <c r="C2694" i="1"/>
  <c r="Q2571" i="1" l="1"/>
  <c r="R2571" i="1" s="1"/>
  <c r="I2573" i="1"/>
  <c r="J2572" i="1"/>
  <c r="K2572" i="1" s="1"/>
  <c r="Q2572" i="1" s="1"/>
  <c r="B2570" i="1"/>
  <c r="O2701" i="1"/>
  <c r="P2693" i="1"/>
  <c r="T2694" i="1"/>
  <c r="A2695" i="1"/>
  <c r="E2696" i="1" s="1"/>
  <c r="D2695" i="1"/>
  <c r="L2694" i="1"/>
  <c r="F2694" i="1"/>
  <c r="C2695" i="1"/>
  <c r="G2694" i="1"/>
  <c r="M2694" i="1"/>
  <c r="N2694" i="1" s="1"/>
  <c r="H2693" i="1"/>
  <c r="P2694" i="1" l="1"/>
  <c r="H2694" i="1"/>
  <c r="B2572" i="1"/>
  <c r="R2572" i="1"/>
  <c r="I2574" i="1"/>
  <c r="J2573" i="1"/>
  <c r="K2573" i="1" s="1"/>
  <c r="B2571" i="1"/>
  <c r="O2702" i="1"/>
  <c r="M2695" i="1"/>
  <c r="N2695" i="1" s="1"/>
  <c r="T2695" i="1"/>
  <c r="F2695" i="1"/>
  <c r="C2696" i="1"/>
  <c r="L2695" i="1"/>
  <c r="A2696" i="1"/>
  <c r="E2697" i="1" s="1"/>
  <c r="G2695" i="1"/>
  <c r="D2696" i="1"/>
  <c r="P2695" i="1" l="1"/>
  <c r="Q2573" i="1"/>
  <c r="R2573" i="1" s="1"/>
  <c r="I2575" i="1"/>
  <c r="J2574" i="1"/>
  <c r="K2574" i="1" s="1"/>
  <c r="H2695" i="1"/>
  <c r="O2703" i="1"/>
  <c r="T2696" i="1"/>
  <c r="F2696" i="1"/>
  <c r="D2697" i="1"/>
  <c r="C2697" i="1"/>
  <c r="M2696" i="1"/>
  <c r="N2696" i="1" s="1"/>
  <c r="G2696" i="1"/>
  <c r="A2697" i="1"/>
  <c r="E2698" i="1" s="1"/>
  <c r="L2696" i="1"/>
  <c r="O2704" i="1" l="1"/>
  <c r="I2576" i="1"/>
  <c r="J2575" i="1"/>
  <c r="K2575" i="1" s="1"/>
  <c r="Q2575" i="1" s="1"/>
  <c r="P2696" i="1"/>
  <c r="H2696" i="1"/>
  <c r="Q2574" i="1"/>
  <c r="R2574" i="1" s="1"/>
  <c r="B2573" i="1"/>
  <c r="D2698" i="1"/>
  <c r="L2697" i="1"/>
  <c r="G2697" i="1"/>
  <c r="F2697" i="1"/>
  <c r="M2697" i="1"/>
  <c r="N2697" i="1" s="1"/>
  <c r="C2698" i="1"/>
  <c r="A2698" i="1"/>
  <c r="E2699" i="1" s="1"/>
  <c r="T2697" i="1"/>
  <c r="P2697" i="1" l="1"/>
  <c r="B2574" i="1"/>
  <c r="B2575" i="1"/>
  <c r="R2575" i="1"/>
  <c r="C2699" i="1"/>
  <c r="L2698" i="1"/>
  <c r="G2698" i="1"/>
  <c r="M2698" i="1"/>
  <c r="N2698" i="1" s="1"/>
  <c r="A2699" i="1"/>
  <c r="E2700" i="1" s="1"/>
  <c r="T2698" i="1"/>
  <c r="D2699" i="1"/>
  <c r="F2698" i="1"/>
  <c r="I2577" i="1"/>
  <c r="J2576" i="1"/>
  <c r="K2576" i="1" s="1"/>
  <c r="H2697" i="1"/>
  <c r="O2705" i="1"/>
  <c r="P2698" i="1" l="1"/>
  <c r="O2706" i="1"/>
  <c r="H2698" i="1"/>
  <c r="L2699" i="1"/>
  <c r="C2700" i="1"/>
  <c r="A2700" i="1"/>
  <c r="E2701" i="1" s="1"/>
  <c r="T2699" i="1"/>
  <c r="D2700" i="1"/>
  <c r="M2699" i="1"/>
  <c r="N2699" i="1" s="1"/>
  <c r="G2699" i="1"/>
  <c r="F2699" i="1"/>
  <c r="Q2576" i="1"/>
  <c r="R2576" i="1" s="1"/>
  <c r="I2578" i="1"/>
  <c r="J2577" i="1"/>
  <c r="K2577" i="1" s="1"/>
  <c r="P2699" i="1" l="1"/>
  <c r="Q2577" i="1"/>
  <c r="R2577" i="1" s="1"/>
  <c r="I2579" i="1"/>
  <c r="J2578" i="1"/>
  <c r="K2578" i="1" s="1"/>
  <c r="O2707" i="1"/>
  <c r="B2576" i="1"/>
  <c r="L2700" i="1"/>
  <c r="M2700" i="1"/>
  <c r="N2700" i="1" s="1"/>
  <c r="A2701" i="1"/>
  <c r="E2702" i="1" s="1"/>
  <c r="G2700" i="1"/>
  <c r="T2700" i="1"/>
  <c r="D2701" i="1"/>
  <c r="F2700" i="1"/>
  <c r="C2701" i="1"/>
  <c r="H2699" i="1"/>
  <c r="P2700" i="1" l="1"/>
  <c r="B2577" i="1"/>
  <c r="O2708" i="1"/>
  <c r="Q2578" i="1"/>
  <c r="R2578" i="1" s="1"/>
  <c r="I2580" i="1"/>
  <c r="J2579" i="1"/>
  <c r="K2579" i="1" s="1"/>
  <c r="G2701" i="1"/>
  <c r="F2701" i="1"/>
  <c r="L2701" i="1"/>
  <c r="A2702" i="1"/>
  <c r="E2703" i="1" s="1"/>
  <c r="C2702" i="1"/>
  <c r="T2701" i="1"/>
  <c r="D2702" i="1"/>
  <c r="M2701" i="1"/>
  <c r="N2701" i="1" s="1"/>
  <c r="H2700" i="1"/>
  <c r="B2578" i="1" l="1"/>
  <c r="P2701" i="1"/>
  <c r="Q2579" i="1"/>
  <c r="R2579" i="1" s="1"/>
  <c r="I2581" i="1"/>
  <c r="J2580" i="1"/>
  <c r="K2580" i="1" s="1"/>
  <c r="H2701" i="1"/>
  <c r="G2702" i="1"/>
  <c r="M2702" i="1"/>
  <c r="N2702" i="1" s="1"/>
  <c r="A2703" i="1"/>
  <c r="E2704" i="1" s="1"/>
  <c r="T2702" i="1"/>
  <c r="D2703" i="1"/>
  <c r="F2702" i="1"/>
  <c r="C2703" i="1"/>
  <c r="L2702" i="1"/>
  <c r="O2709" i="1"/>
  <c r="H2702" i="1" l="1"/>
  <c r="B2579" i="1"/>
  <c r="I2582" i="1"/>
  <c r="J2581" i="1"/>
  <c r="K2581" i="1" s="1"/>
  <c r="Q2580" i="1"/>
  <c r="R2580" i="1" s="1"/>
  <c r="O2710" i="1"/>
  <c r="F2703" i="1"/>
  <c r="C2704" i="1"/>
  <c r="M2703" i="1"/>
  <c r="N2703" i="1" s="1"/>
  <c r="G2703" i="1"/>
  <c r="A2704" i="1"/>
  <c r="E2705" i="1" s="1"/>
  <c r="T2703" i="1"/>
  <c r="D2704" i="1"/>
  <c r="L2703" i="1"/>
  <c r="P2702" i="1"/>
  <c r="H2703" i="1" l="1"/>
  <c r="P2703" i="1"/>
  <c r="O2711" i="1"/>
  <c r="B2580" i="1"/>
  <c r="G2704" i="1"/>
  <c r="D2705" i="1"/>
  <c r="C2705" i="1"/>
  <c r="T2704" i="1"/>
  <c r="M2704" i="1"/>
  <c r="N2704" i="1" s="1"/>
  <c r="A2705" i="1"/>
  <c r="E2706" i="1" s="1"/>
  <c r="F2704" i="1"/>
  <c r="L2704" i="1"/>
  <c r="Q2581" i="1"/>
  <c r="R2581" i="1" s="1"/>
  <c r="I2583" i="1"/>
  <c r="J2582" i="1"/>
  <c r="K2582" i="1" s="1"/>
  <c r="P2704" i="1" l="1"/>
  <c r="Q2582" i="1"/>
  <c r="R2582" i="1" s="1"/>
  <c r="C2706" i="1"/>
  <c r="A2706" i="1"/>
  <c r="E2707" i="1" s="1"/>
  <c r="L2705" i="1"/>
  <c r="T2705" i="1"/>
  <c r="F2705" i="1"/>
  <c r="D2706" i="1"/>
  <c r="M2705" i="1"/>
  <c r="N2705" i="1" s="1"/>
  <c r="G2705" i="1"/>
  <c r="O2712" i="1"/>
  <c r="I2584" i="1"/>
  <c r="J2583" i="1"/>
  <c r="K2583" i="1" s="1"/>
  <c r="Q2583" i="1" s="1"/>
  <c r="B2581" i="1"/>
  <c r="H2704" i="1"/>
  <c r="H2705" i="1" l="1"/>
  <c r="B2582" i="1"/>
  <c r="O2713" i="1"/>
  <c r="G2706" i="1"/>
  <c r="L2706" i="1"/>
  <c r="D2707" i="1"/>
  <c r="T2706" i="1"/>
  <c r="C2707" i="1"/>
  <c r="F2706" i="1"/>
  <c r="M2706" i="1"/>
  <c r="N2706" i="1" s="1"/>
  <c r="A2707" i="1"/>
  <c r="E2708" i="1" s="1"/>
  <c r="I2585" i="1"/>
  <c r="J2584" i="1"/>
  <c r="K2584" i="1" s="1"/>
  <c r="P2705" i="1"/>
  <c r="B2583" i="1"/>
  <c r="R2583" i="1"/>
  <c r="H2706" i="1" l="1"/>
  <c r="G2707" i="1"/>
  <c r="T2707" i="1"/>
  <c r="D2708" i="1"/>
  <c r="L2707" i="1"/>
  <c r="F2707" i="1"/>
  <c r="C2708" i="1"/>
  <c r="A2708" i="1"/>
  <c r="E2709" i="1" s="1"/>
  <c r="M2707" i="1"/>
  <c r="N2707" i="1" s="1"/>
  <c r="Q2584" i="1"/>
  <c r="R2584" i="1" s="1"/>
  <c r="O2714" i="1"/>
  <c r="I2586" i="1"/>
  <c r="J2585" i="1"/>
  <c r="K2585" i="1" s="1"/>
  <c r="P2706" i="1"/>
  <c r="P2707" i="1" l="1"/>
  <c r="B2584" i="1"/>
  <c r="H2707" i="1"/>
  <c r="I2587" i="1"/>
  <c r="J2586" i="1"/>
  <c r="K2586" i="1" s="1"/>
  <c r="Q2586" i="1" s="1"/>
  <c r="F2708" i="1"/>
  <c r="M2708" i="1"/>
  <c r="N2708" i="1" s="1"/>
  <c r="A2709" i="1"/>
  <c r="E2710" i="1" s="1"/>
  <c r="G2708" i="1"/>
  <c r="D2709" i="1"/>
  <c r="C2709" i="1"/>
  <c r="T2708" i="1"/>
  <c r="L2708" i="1"/>
  <c r="Q2585" i="1"/>
  <c r="R2585" i="1" s="1"/>
  <c r="O2715" i="1"/>
  <c r="P2708" i="1" l="1"/>
  <c r="B2586" i="1"/>
  <c r="R2586" i="1"/>
  <c r="I2588" i="1"/>
  <c r="J2587" i="1"/>
  <c r="K2587" i="1" s="1"/>
  <c r="O2716" i="1"/>
  <c r="B2585" i="1"/>
  <c r="M2709" i="1"/>
  <c r="N2709" i="1" s="1"/>
  <c r="A2710" i="1"/>
  <c r="E2711" i="1" s="1"/>
  <c r="D2710" i="1"/>
  <c r="F2709" i="1"/>
  <c r="L2709" i="1"/>
  <c r="C2710" i="1"/>
  <c r="G2709" i="1"/>
  <c r="T2709" i="1"/>
  <c r="H2708" i="1"/>
  <c r="O2717" i="1" l="1"/>
  <c r="P2709" i="1"/>
  <c r="Q2587" i="1"/>
  <c r="R2587" i="1" s="1"/>
  <c r="I2589" i="1"/>
  <c r="J2588" i="1"/>
  <c r="K2588" i="1" s="1"/>
  <c r="C2711" i="1"/>
  <c r="L2710" i="1"/>
  <c r="T2710" i="1"/>
  <c r="A2711" i="1"/>
  <c r="E2712" i="1" s="1"/>
  <c r="M2710" i="1"/>
  <c r="N2710" i="1" s="1"/>
  <c r="F2710" i="1"/>
  <c r="G2710" i="1"/>
  <c r="D2711" i="1"/>
  <c r="H2709" i="1"/>
  <c r="I2590" i="1" l="1"/>
  <c r="J2589" i="1"/>
  <c r="K2589" i="1" s="1"/>
  <c r="B2587" i="1"/>
  <c r="P2710" i="1"/>
  <c r="G2711" i="1"/>
  <c r="M2711" i="1"/>
  <c r="N2711" i="1" s="1"/>
  <c r="C2712" i="1"/>
  <c r="L2711" i="1"/>
  <c r="A2712" i="1"/>
  <c r="E2713" i="1" s="1"/>
  <c r="F2711" i="1"/>
  <c r="T2711" i="1"/>
  <c r="D2712" i="1"/>
  <c r="H2710" i="1"/>
  <c r="Q2588" i="1"/>
  <c r="R2588" i="1" s="1"/>
  <c r="O2718" i="1"/>
  <c r="H2711" i="1" l="1"/>
  <c r="O2719" i="1"/>
  <c r="B2588" i="1"/>
  <c r="P2711" i="1"/>
  <c r="Q2589" i="1"/>
  <c r="R2589" i="1" s="1"/>
  <c r="G2712" i="1"/>
  <c r="C2713" i="1"/>
  <c r="D2713" i="1"/>
  <c r="L2712" i="1"/>
  <c r="A2713" i="1"/>
  <c r="E2714" i="1" s="1"/>
  <c r="T2712" i="1"/>
  <c r="F2712" i="1"/>
  <c r="M2712" i="1"/>
  <c r="N2712" i="1" s="1"/>
  <c r="I2591" i="1"/>
  <c r="J2590" i="1"/>
  <c r="K2590" i="1" s="1"/>
  <c r="C2714" i="1" l="1"/>
  <c r="G2713" i="1"/>
  <c r="A2714" i="1"/>
  <c r="E2715" i="1" s="1"/>
  <c r="M2713" i="1"/>
  <c r="N2713" i="1" s="1"/>
  <c r="T2713" i="1"/>
  <c r="F2713" i="1"/>
  <c r="D2714" i="1"/>
  <c r="L2713" i="1"/>
  <c r="Q2590" i="1"/>
  <c r="R2590" i="1" s="1"/>
  <c r="I2592" i="1"/>
  <c r="J2591" i="1"/>
  <c r="K2591" i="1" s="1"/>
  <c r="O2720" i="1"/>
  <c r="P2712" i="1"/>
  <c r="H2712" i="1"/>
  <c r="B2589" i="1"/>
  <c r="P2713" i="1" l="1"/>
  <c r="H2713" i="1"/>
  <c r="B2590" i="1"/>
  <c r="Q2591" i="1"/>
  <c r="R2591" i="1" s="1"/>
  <c r="I2593" i="1"/>
  <c r="J2592" i="1"/>
  <c r="K2592" i="1" s="1"/>
  <c r="T2714" i="1"/>
  <c r="F2714" i="1"/>
  <c r="M2714" i="1"/>
  <c r="N2714" i="1" s="1"/>
  <c r="C2715" i="1"/>
  <c r="A2715" i="1"/>
  <c r="E2716" i="1" s="1"/>
  <c r="D2715" i="1"/>
  <c r="L2714" i="1"/>
  <c r="G2714" i="1"/>
  <c r="O2721" i="1"/>
  <c r="H2714" i="1" l="1"/>
  <c r="Q2592" i="1"/>
  <c r="R2592" i="1" s="1"/>
  <c r="I2594" i="1"/>
  <c r="J2593" i="1"/>
  <c r="K2593" i="1" s="1"/>
  <c r="P2714" i="1"/>
  <c r="M2715" i="1"/>
  <c r="N2715" i="1" s="1"/>
  <c r="D2716" i="1"/>
  <c r="F2715" i="1"/>
  <c r="G2715" i="1"/>
  <c r="L2715" i="1"/>
  <c r="C2716" i="1"/>
  <c r="A2716" i="1"/>
  <c r="E2717" i="1" s="1"/>
  <c r="T2715" i="1"/>
  <c r="B2591" i="1"/>
  <c r="O2722" i="1"/>
  <c r="P2715" i="1" l="1"/>
  <c r="Q2593" i="1"/>
  <c r="R2593" i="1" s="1"/>
  <c r="O2723" i="1"/>
  <c r="I2595" i="1"/>
  <c r="J2594" i="1"/>
  <c r="K2594" i="1" s="1"/>
  <c r="B2592" i="1"/>
  <c r="C2717" i="1"/>
  <c r="M2716" i="1"/>
  <c r="N2716" i="1" s="1"/>
  <c r="A2717" i="1"/>
  <c r="E2718" i="1" s="1"/>
  <c r="T2716" i="1"/>
  <c r="F2716" i="1"/>
  <c r="G2716" i="1"/>
  <c r="L2716" i="1"/>
  <c r="D2717" i="1"/>
  <c r="H2715" i="1"/>
  <c r="Q2594" i="1" l="1"/>
  <c r="R2594" i="1" s="1"/>
  <c r="I2596" i="1"/>
  <c r="J2595" i="1"/>
  <c r="K2595" i="1" s="1"/>
  <c r="P2716" i="1"/>
  <c r="O2724" i="1"/>
  <c r="T2717" i="1"/>
  <c r="G2717" i="1"/>
  <c r="F2717" i="1"/>
  <c r="L2717" i="1"/>
  <c r="C2718" i="1"/>
  <c r="D2718" i="1"/>
  <c r="A2718" i="1"/>
  <c r="E2719" i="1" s="1"/>
  <c r="M2717" i="1"/>
  <c r="N2717" i="1" s="1"/>
  <c r="H2716" i="1"/>
  <c r="B2593" i="1"/>
  <c r="P2717" i="1" l="1"/>
  <c r="H2717" i="1"/>
  <c r="C2719" i="1"/>
  <c r="A2719" i="1"/>
  <c r="E2720" i="1" s="1"/>
  <c r="F2718" i="1"/>
  <c r="L2718" i="1"/>
  <c r="T2718" i="1"/>
  <c r="M2718" i="1"/>
  <c r="N2718" i="1" s="1"/>
  <c r="D2719" i="1"/>
  <c r="G2718" i="1"/>
  <c r="O2725" i="1"/>
  <c r="Q2595" i="1"/>
  <c r="R2595" i="1" s="1"/>
  <c r="I2597" i="1"/>
  <c r="J2596" i="1"/>
  <c r="K2596" i="1" s="1"/>
  <c r="B2594" i="1"/>
  <c r="H2718" i="1" l="1"/>
  <c r="B2595" i="1"/>
  <c r="P2718" i="1"/>
  <c r="I2598" i="1"/>
  <c r="J2598" i="1" s="1"/>
  <c r="J2597" i="1"/>
  <c r="K2597" i="1" s="1"/>
  <c r="O2726" i="1"/>
  <c r="L2719" i="1"/>
  <c r="G2719" i="1"/>
  <c r="T2719" i="1"/>
  <c r="F2719" i="1"/>
  <c r="M2719" i="1"/>
  <c r="N2719" i="1" s="1"/>
  <c r="D2720" i="1"/>
  <c r="C2720" i="1"/>
  <c r="A2720" i="1"/>
  <c r="E2721" i="1" s="1"/>
  <c r="Q2596" i="1"/>
  <c r="R2596" i="1" s="1"/>
  <c r="B2596" i="1" l="1"/>
  <c r="O2727" i="1"/>
  <c r="P2719" i="1"/>
  <c r="Q2597" i="1"/>
  <c r="R2597" i="1" s="1"/>
  <c r="H2719" i="1"/>
  <c r="I2599" i="1"/>
  <c r="K2598" i="1"/>
  <c r="Q2598" i="1" s="1"/>
  <c r="C2721" i="1"/>
  <c r="F2720" i="1"/>
  <c r="T2720" i="1"/>
  <c r="L2720" i="1"/>
  <c r="G2720" i="1"/>
  <c r="A2721" i="1"/>
  <c r="D2721" i="1" s="1"/>
  <c r="M2720" i="1"/>
  <c r="N2720" i="1" s="1"/>
  <c r="E2722" i="1" l="1"/>
  <c r="P2720" i="1"/>
  <c r="B2597" i="1"/>
  <c r="D2722" i="1"/>
  <c r="M2721" i="1"/>
  <c r="N2721" i="1" s="1"/>
  <c r="L2721" i="1"/>
  <c r="F2721" i="1"/>
  <c r="C2722" i="1"/>
  <c r="A2722" i="1"/>
  <c r="G2721" i="1"/>
  <c r="T2721" i="1"/>
  <c r="B2598" i="1"/>
  <c r="U2598" i="1" s="1"/>
  <c r="R2598" i="1"/>
  <c r="I2600" i="1"/>
  <c r="J2599" i="1"/>
  <c r="K2599" i="1" s="1"/>
  <c r="Q2599" i="1" s="1"/>
  <c r="H2720" i="1"/>
  <c r="O2728" i="1"/>
  <c r="E2723" i="1" l="1"/>
  <c r="O2729" i="1"/>
  <c r="C2723" i="1"/>
  <c r="A2723" i="1"/>
  <c r="L2722" i="1"/>
  <c r="T2722" i="1"/>
  <c r="D2723" i="1"/>
  <c r="G2722" i="1"/>
  <c r="M2722" i="1"/>
  <c r="N2722" i="1" s="1"/>
  <c r="F2722" i="1"/>
  <c r="P2721" i="1"/>
  <c r="B2599" i="1"/>
  <c r="R2599" i="1"/>
  <c r="I2601" i="1"/>
  <c r="J2600" i="1"/>
  <c r="K2600" i="1" s="1"/>
  <c r="H2721" i="1"/>
  <c r="E2724" i="1" l="1"/>
  <c r="H2722" i="1"/>
  <c r="I2602" i="1"/>
  <c r="J2601" i="1"/>
  <c r="K2601" i="1" s="1"/>
  <c r="Q2601" i="1" s="1"/>
  <c r="C2724" i="1"/>
  <c r="A2724" i="1"/>
  <c r="T2723" i="1"/>
  <c r="D2724" i="1"/>
  <c r="L2723" i="1"/>
  <c r="G2723" i="1"/>
  <c r="F2723" i="1"/>
  <c r="M2723" i="1"/>
  <c r="N2723" i="1" s="1"/>
  <c r="P2722" i="1"/>
  <c r="O2730" i="1"/>
  <c r="Q2600" i="1"/>
  <c r="R2600" i="1" s="1"/>
  <c r="E2725" i="1" l="1"/>
  <c r="H2723" i="1"/>
  <c r="C2725" i="1"/>
  <c r="D2725" i="1"/>
  <c r="T2724" i="1"/>
  <c r="L2724" i="1"/>
  <c r="G2724" i="1"/>
  <c r="A2725" i="1"/>
  <c r="F2724" i="1"/>
  <c r="M2724" i="1"/>
  <c r="N2724" i="1" s="1"/>
  <c r="B2600" i="1"/>
  <c r="P2723" i="1"/>
  <c r="B2601" i="1"/>
  <c r="R2601" i="1"/>
  <c r="O2731" i="1"/>
  <c r="I2603" i="1"/>
  <c r="J2602" i="1"/>
  <c r="K2602" i="1" s="1"/>
  <c r="E2726" i="1" l="1"/>
  <c r="P2724" i="1"/>
  <c r="G2725" i="1"/>
  <c r="C2726" i="1"/>
  <c r="D2726" i="1"/>
  <c r="T2725" i="1"/>
  <c r="L2725" i="1"/>
  <c r="F2725" i="1"/>
  <c r="M2725" i="1"/>
  <c r="N2725" i="1" s="1"/>
  <c r="A2726" i="1"/>
  <c r="Q2602" i="1"/>
  <c r="R2602" i="1" s="1"/>
  <c r="I2604" i="1"/>
  <c r="J2603" i="1"/>
  <c r="K2603" i="1" s="1"/>
  <c r="H2724" i="1"/>
  <c r="O2732" i="1"/>
  <c r="E2727" i="1" l="1"/>
  <c r="P2725" i="1"/>
  <c r="G2726" i="1"/>
  <c r="T2726" i="1"/>
  <c r="M2726" i="1"/>
  <c r="N2726" i="1" s="1"/>
  <c r="A2727" i="1"/>
  <c r="L2726" i="1"/>
  <c r="F2726" i="1"/>
  <c r="D2727" i="1"/>
  <c r="C2727" i="1"/>
  <c r="Q2603" i="1"/>
  <c r="R2603" i="1" s="1"/>
  <c r="I2605" i="1"/>
  <c r="J2604" i="1"/>
  <c r="K2604" i="1" s="1"/>
  <c r="H2725" i="1"/>
  <c r="B2602" i="1"/>
  <c r="O2733" i="1"/>
  <c r="E2728" i="1" l="1"/>
  <c r="P2726" i="1"/>
  <c r="H2726" i="1"/>
  <c r="I2606" i="1"/>
  <c r="J2605" i="1"/>
  <c r="K2605" i="1" s="1"/>
  <c r="Q2604" i="1"/>
  <c r="R2604" i="1" s="1"/>
  <c r="O2734" i="1"/>
  <c r="B2603" i="1"/>
  <c r="D2728" i="1"/>
  <c r="L2727" i="1"/>
  <c r="C2728" i="1"/>
  <c r="G2727" i="1"/>
  <c r="M2727" i="1"/>
  <c r="N2727" i="1" s="1"/>
  <c r="T2727" i="1"/>
  <c r="A2728" i="1"/>
  <c r="F2727" i="1"/>
  <c r="E2729" i="1" l="1"/>
  <c r="P2727" i="1"/>
  <c r="L2728" i="1"/>
  <c r="D2729" i="1"/>
  <c r="T2728" i="1"/>
  <c r="M2728" i="1"/>
  <c r="N2728" i="1" s="1"/>
  <c r="G2728" i="1"/>
  <c r="C2729" i="1"/>
  <c r="A2729" i="1"/>
  <c r="F2728" i="1"/>
  <c r="O2735" i="1"/>
  <c r="H2727" i="1"/>
  <c r="B2604" i="1"/>
  <c r="Q2605" i="1"/>
  <c r="R2605" i="1" s="1"/>
  <c r="I2607" i="1"/>
  <c r="J2606" i="1"/>
  <c r="K2606" i="1" s="1"/>
  <c r="E2730" i="1" l="1"/>
  <c r="H2728" i="1"/>
  <c r="A2730" i="1"/>
  <c r="G2729" i="1"/>
  <c r="L2729" i="1"/>
  <c r="F2729" i="1"/>
  <c r="T2729" i="1"/>
  <c r="M2729" i="1"/>
  <c r="N2729" i="1" s="1"/>
  <c r="D2730" i="1"/>
  <c r="C2730" i="1"/>
  <c r="Q2606" i="1"/>
  <c r="R2606" i="1" s="1"/>
  <c r="I2608" i="1"/>
  <c r="J2607" i="1"/>
  <c r="K2607" i="1" s="1"/>
  <c r="O2736" i="1"/>
  <c r="B2605" i="1"/>
  <c r="P2728" i="1"/>
  <c r="E2731" i="1" l="1"/>
  <c r="P2729" i="1"/>
  <c r="Q2607" i="1"/>
  <c r="R2607" i="1" s="1"/>
  <c r="I2609" i="1"/>
  <c r="J2608" i="1"/>
  <c r="K2608" i="1" s="1"/>
  <c r="B2606" i="1"/>
  <c r="H2729" i="1"/>
  <c r="O2737" i="1"/>
  <c r="L2730" i="1"/>
  <c r="F2730" i="1"/>
  <c r="A2731" i="1"/>
  <c r="D2731" i="1"/>
  <c r="C2731" i="1"/>
  <c r="M2730" i="1"/>
  <c r="N2730" i="1" s="1"/>
  <c r="T2730" i="1"/>
  <c r="G2730" i="1"/>
  <c r="E2732" i="1" l="1"/>
  <c r="P2730" i="1"/>
  <c r="H2730" i="1"/>
  <c r="Q2608" i="1"/>
  <c r="R2608" i="1" s="1"/>
  <c r="J2609" i="1"/>
  <c r="K2609" i="1" s="1"/>
  <c r="I2610" i="1"/>
  <c r="O2738" i="1"/>
  <c r="B2607" i="1"/>
  <c r="A2732" i="1"/>
  <c r="T2731" i="1"/>
  <c r="D2732" i="1"/>
  <c r="L2731" i="1"/>
  <c r="F2731" i="1"/>
  <c r="M2731" i="1"/>
  <c r="N2731" i="1" s="1"/>
  <c r="G2731" i="1"/>
  <c r="C2732" i="1"/>
  <c r="E2733" i="1" l="1"/>
  <c r="P2731" i="1"/>
  <c r="B2608" i="1"/>
  <c r="Q2609" i="1"/>
  <c r="R2609" i="1" s="1"/>
  <c r="M2732" i="1"/>
  <c r="N2732" i="1" s="1"/>
  <c r="F2732" i="1"/>
  <c r="A2733" i="1"/>
  <c r="L2732" i="1"/>
  <c r="D2733" i="1"/>
  <c r="C2733" i="1"/>
  <c r="T2732" i="1"/>
  <c r="G2732" i="1"/>
  <c r="H2731" i="1"/>
  <c r="O2739" i="1"/>
  <c r="I2611" i="1"/>
  <c r="J2610" i="1"/>
  <c r="K2610" i="1" s="1"/>
  <c r="E2734" i="1" l="1"/>
  <c r="P2732" i="1"/>
  <c r="I2612" i="1"/>
  <c r="J2611" i="1"/>
  <c r="K2611" i="1" s="1"/>
  <c r="Q2610" i="1"/>
  <c r="R2610" i="1" s="1"/>
  <c r="B2609" i="1"/>
  <c r="H2732" i="1"/>
  <c r="O2740" i="1"/>
  <c r="C2734" i="1"/>
  <c r="T2733" i="1"/>
  <c r="M2733" i="1"/>
  <c r="N2733" i="1" s="1"/>
  <c r="A2734" i="1"/>
  <c r="F2733" i="1"/>
  <c r="L2733" i="1"/>
  <c r="D2734" i="1"/>
  <c r="G2733" i="1"/>
  <c r="E2735" i="1" l="1"/>
  <c r="H2733" i="1"/>
  <c r="B2610" i="1"/>
  <c r="O2741" i="1"/>
  <c r="Q2611" i="1"/>
  <c r="R2611" i="1" s="1"/>
  <c r="P2733" i="1"/>
  <c r="I2613" i="1"/>
  <c r="J2612" i="1"/>
  <c r="K2612" i="1" s="1"/>
  <c r="L2734" i="1"/>
  <c r="D2735" i="1"/>
  <c r="G2734" i="1"/>
  <c r="C2735" i="1"/>
  <c r="M2734" i="1"/>
  <c r="N2734" i="1" s="1"/>
  <c r="A2735" i="1"/>
  <c r="T2734" i="1"/>
  <c r="F2734" i="1"/>
  <c r="E2736" i="1" l="1"/>
  <c r="P2734" i="1"/>
  <c r="H2734" i="1"/>
  <c r="O2742" i="1"/>
  <c r="I2614" i="1"/>
  <c r="J2613" i="1"/>
  <c r="K2613" i="1" s="1"/>
  <c r="M2735" i="1"/>
  <c r="N2735" i="1" s="1"/>
  <c r="G2735" i="1"/>
  <c r="T2735" i="1"/>
  <c r="A2736" i="1"/>
  <c r="L2735" i="1"/>
  <c r="F2735" i="1"/>
  <c r="D2736" i="1"/>
  <c r="C2736" i="1"/>
  <c r="B2611" i="1"/>
  <c r="Q2612" i="1"/>
  <c r="R2612" i="1" s="1"/>
  <c r="E2737" i="1" l="1"/>
  <c r="B2612" i="1"/>
  <c r="Q2613" i="1"/>
  <c r="R2613" i="1" s="1"/>
  <c r="I2615" i="1"/>
  <c r="J2614" i="1"/>
  <c r="K2614" i="1" s="1"/>
  <c r="P2735" i="1"/>
  <c r="O2743" i="1"/>
  <c r="A2737" i="1"/>
  <c r="F2736" i="1"/>
  <c r="G2736" i="1"/>
  <c r="D2737" i="1"/>
  <c r="M2736" i="1"/>
  <c r="N2736" i="1" s="1"/>
  <c r="T2736" i="1"/>
  <c r="C2737" i="1"/>
  <c r="L2736" i="1"/>
  <c r="H2735" i="1"/>
  <c r="E2738" i="1" l="1"/>
  <c r="B2613" i="1"/>
  <c r="Q2614" i="1"/>
  <c r="R2614" i="1" s="1"/>
  <c r="P2736" i="1"/>
  <c r="I2616" i="1"/>
  <c r="J2615" i="1"/>
  <c r="K2615" i="1" s="1"/>
  <c r="O2744" i="1"/>
  <c r="H2736" i="1"/>
  <c r="D2738" i="1"/>
  <c r="C2738" i="1"/>
  <c r="M2737" i="1"/>
  <c r="N2737" i="1" s="1"/>
  <c r="A2738" i="1"/>
  <c r="T2737" i="1"/>
  <c r="G2737" i="1"/>
  <c r="L2737" i="1"/>
  <c r="F2737" i="1"/>
  <c r="E2739" i="1" l="1"/>
  <c r="Q2615" i="1"/>
  <c r="R2615" i="1" s="1"/>
  <c r="P2737" i="1"/>
  <c r="H2737" i="1"/>
  <c r="I2617" i="1"/>
  <c r="J2616" i="1"/>
  <c r="K2616" i="1" s="1"/>
  <c r="O2745" i="1"/>
  <c r="B2614" i="1"/>
  <c r="G2738" i="1"/>
  <c r="C2739" i="1"/>
  <c r="D2739" i="1"/>
  <c r="M2738" i="1"/>
  <c r="N2738" i="1" s="1"/>
  <c r="T2738" i="1"/>
  <c r="A2739" i="1"/>
  <c r="F2738" i="1"/>
  <c r="L2738" i="1"/>
  <c r="E2740" i="1" l="1"/>
  <c r="H2738" i="1"/>
  <c r="I2618" i="1"/>
  <c r="J2617" i="1"/>
  <c r="K2617" i="1" s="1"/>
  <c r="P2738" i="1"/>
  <c r="M2739" i="1"/>
  <c r="N2739" i="1" s="1"/>
  <c r="D2740" i="1"/>
  <c r="G2739" i="1"/>
  <c r="C2740" i="1"/>
  <c r="L2739" i="1"/>
  <c r="A2740" i="1"/>
  <c r="T2739" i="1"/>
  <c r="F2739" i="1"/>
  <c r="O2746" i="1"/>
  <c r="B2615" i="1"/>
  <c r="Q2616" i="1"/>
  <c r="R2616" i="1" s="1"/>
  <c r="E2741" i="1" l="1"/>
  <c r="P2739" i="1"/>
  <c r="B2616" i="1"/>
  <c r="H2739" i="1"/>
  <c r="Q2617" i="1"/>
  <c r="R2617" i="1" s="1"/>
  <c r="A2741" i="1"/>
  <c r="D2741" i="1"/>
  <c r="F2740" i="1"/>
  <c r="L2740" i="1"/>
  <c r="C2741" i="1"/>
  <c r="T2740" i="1"/>
  <c r="M2740" i="1"/>
  <c r="N2740" i="1" s="1"/>
  <c r="G2740" i="1"/>
  <c r="I2619" i="1"/>
  <c r="J2618" i="1"/>
  <c r="K2618" i="1" s="1"/>
  <c r="O2747" i="1"/>
  <c r="E2742" i="1" l="1"/>
  <c r="H2740" i="1"/>
  <c r="B2617" i="1"/>
  <c r="T2741" i="1"/>
  <c r="A2742" i="1"/>
  <c r="F2741" i="1"/>
  <c r="L2741" i="1"/>
  <c r="G2741" i="1"/>
  <c r="D2742" i="1"/>
  <c r="M2741" i="1"/>
  <c r="N2741" i="1" s="1"/>
  <c r="C2742" i="1"/>
  <c r="Q2618" i="1"/>
  <c r="R2618" i="1" s="1"/>
  <c r="P2740" i="1"/>
  <c r="O2748" i="1"/>
  <c r="I2620" i="1"/>
  <c r="J2619" i="1"/>
  <c r="K2619" i="1" s="1"/>
  <c r="E2743" i="1" l="1"/>
  <c r="Q2619" i="1"/>
  <c r="R2619" i="1" s="1"/>
  <c r="I2621" i="1"/>
  <c r="J2620" i="1"/>
  <c r="K2620" i="1" s="1"/>
  <c r="P2741" i="1"/>
  <c r="G2742" i="1"/>
  <c r="A2743" i="1"/>
  <c r="F2742" i="1"/>
  <c r="D2743" i="1"/>
  <c r="T2742" i="1"/>
  <c r="L2742" i="1"/>
  <c r="M2742" i="1"/>
  <c r="N2742" i="1" s="1"/>
  <c r="C2743" i="1"/>
  <c r="O2749" i="1"/>
  <c r="H2741" i="1"/>
  <c r="B2618" i="1"/>
  <c r="E2744" i="1" l="1"/>
  <c r="P2742" i="1"/>
  <c r="O2750" i="1"/>
  <c r="F2743" i="1"/>
  <c r="L2743" i="1"/>
  <c r="D2744" i="1"/>
  <c r="C2744" i="1"/>
  <c r="T2743" i="1"/>
  <c r="G2743" i="1"/>
  <c r="M2743" i="1"/>
  <c r="N2743" i="1" s="1"/>
  <c r="A2744" i="1"/>
  <c r="Q2620" i="1"/>
  <c r="R2620" i="1" s="1"/>
  <c r="I2622" i="1"/>
  <c r="J2621" i="1"/>
  <c r="K2621" i="1" s="1"/>
  <c r="H2742" i="1"/>
  <c r="B2619" i="1"/>
  <c r="E2745" i="1" l="1"/>
  <c r="H2743" i="1"/>
  <c r="B2620" i="1"/>
  <c r="P2743" i="1"/>
  <c r="Q2621" i="1"/>
  <c r="R2621" i="1" s="1"/>
  <c r="G2744" i="1"/>
  <c r="D2745" i="1"/>
  <c r="C2745" i="1"/>
  <c r="L2744" i="1"/>
  <c r="T2744" i="1"/>
  <c r="A2745" i="1"/>
  <c r="M2744" i="1"/>
  <c r="N2744" i="1" s="1"/>
  <c r="F2744" i="1"/>
  <c r="I2623" i="1"/>
  <c r="J2622" i="1"/>
  <c r="K2622" i="1" s="1"/>
  <c r="O2751" i="1"/>
  <c r="E2746" i="1" l="1"/>
  <c r="H2744" i="1"/>
  <c r="F2745" i="1"/>
  <c r="D2746" i="1"/>
  <c r="M2745" i="1"/>
  <c r="N2745" i="1" s="1"/>
  <c r="G2745" i="1"/>
  <c r="T2745" i="1"/>
  <c r="C2746" i="1"/>
  <c r="L2745" i="1"/>
  <c r="A2746" i="1"/>
  <c r="O2752" i="1"/>
  <c r="Q2622" i="1"/>
  <c r="R2622" i="1" s="1"/>
  <c r="I2624" i="1"/>
  <c r="J2623" i="1"/>
  <c r="K2623" i="1" s="1"/>
  <c r="Q2623" i="1" s="1"/>
  <c r="P2744" i="1"/>
  <c r="B2621" i="1"/>
  <c r="E2747" i="1" l="1"/>
  <c r="H2745" i="1"/>
  <c r="O2753" i="1"/>
  <c r="B2622" i="1"/>
  <c r="P2745" i="1"/>
  <c r="J2624" i="1"/>
  <c r="K2624" i="1" s="1"/>
  <c r="I2625" i="1"/>
  <c r="B2623" i="1"/>
  <c r="R2623" i="1"/>
  <c r="C2747" i="1"/>
  <c r="T2746" i="1"/>
  <c r="L2746" i="1"/>
  <c r="G2746" i="1"/>
  <c r="A2747" i="1"/>
  <c r="F2746" i="1"/>
  <c r="M2746" i="1"/>
  <c r="N2746" i="1" s="1"/>
  <c r="D2747" i="1"/>
  <c r="E2748" i="1" l="1"/>
  <c r="H2746" i="1"/>
  <c r="Q2624" i="1"/>
  <c r="R2624" i="1" s="1"/>
  <c r="O2754" i="1"/>
  <c r="P2746" i="1"/>
  <c r="M2747" i="1"/>
  <c r="N2747" i="1" s="1"/>
  <c r="G2747" i="1"/>
  <c r="C2748" i="1"/>
  <c r="L2747" i="1"/>
  <c r="T2747" i="1"/>
  <c r="A2748" i="1"/>
  <c r="F2747" i="1"/>
  <c r="D2748" i="1"/>
  <c r="I2626" i="1"/>
  <c r="J2625" i="1"/>
  <c r="K2625" i="1" s="1"/>
  <c r="Q2625" i="1" s="1"/>
  <c r="E2749" i="1" l="1"/>
  <c r="P2747" i="1"/>
  <c r="O2755" i="1"/>
  <c r="I2627" i="1"/>
  <c r="J2626" i="1"/>
  <c r="K2626" i="1" s="1"/>
  <c r="H2747" i="1"/>
  <c r="B2624" i="1"/>
  <c r="B2625" i="1"/>
  <c r="R2625" i="1"/>
  <c r="A2749" i="1"/>
  <c r="D2749" i="1"/>
  <c r="T2748" i="1"/>
  <c r="L2748" i="1"/>
  <c r="C2749" i="1"/>
  <c r="F2748" i="1"/>
  <c r="M2748" i="1"/>
  <c r="N2748" i="1" s="1"/>
  <c r="G2748" i="1"/>
  <c r="E2750" i="1" l="1"/>
  <c r="H2748" i="1"/>
  <c r="Q2626" i="1"/>
  <c r="R2626" i="1" s="1"/>
  <c r="I2628" i="1"/>
  <c r="J2628" i="1" s="1"/>
  <c r="J2627" i="1"/>
  <c r="K2627" i="1" s="1"/>
  <c r="C2750" i="1"/>
  <c r="T2749" i="1"/>
  <c r="D2750" i="1"/>
  <c r="L2749" i="1"/>
  <c r="F2749" i="1"/>
  <c r="A2750" i="1"/>
  <c r="M2749" i="1"/>
  <c r="N2749" i="1" s="1"/>
  <c r="G2749" i="1"/>
  <c r="O2756" i="1"/>
  <c r="P2748" i="1"/>
  <c r="E2751" i="1" l="1"/>
  <c r="B2626" i="1"/>
  <c r="Q2627" i="1"/>
  <c r="R2627" i="1" s="1"/>
  <c r="I2629" i="1"/>
  <c r="K2628" i="1"/>
  <c r="T2750" i="1"/>
  <c r="D2751" i="1"/>
  <c r="M2750" i="1"/>
  <c r="N2750" i="1" s="1"/>
  <c r="F2750" i="1"/>
  <c r="A2751" i="1"/>
  <c r="E2752" i="1" s="1"/>
  <c r="L2750" i="1"/>
  <c r="G2750" i="1"/>
  <c r="C2751" i="1"/>
  <c r="P2749" i="1"/>
  <c r="H2749" i="1"/>
  <c r="O2757" i="1"/>
  <c r="H2750" i="1" l="1"/>
  <c r="P2750" i="1"/>
  <c r="Q2628" i="1"/>
  <c r="R2628" i="1" s="1"/>
  <c r="I2630" i="1"/>
  <c r="J2629" i="1"/>
  <c r="K2629" i="1" s="1"/>
  <c r="B2627" i="1"/>
  <c r="O2758" i="1"/>
  <c r="F2751" i="1"/>
  <c r="M2751" i="1"/>
  <c r="N2751" i="1" s="1"/>
  <c r="C2752" i="1"/>
  <c r="G2751" i="1"/>
  <c r="L2751" i="1"/>
  <c r="A2752" i="1"/>
  <c r="E2753" i="1" s="1"/>
  <c r="T2751" i="1"/>
  <c r="D2752" i="1" l="1"/>
  <c r="D2753" i="1" s="1"/>
  <c r="Q2629" i="1"/>
  <c r="R2629" i="1" s="1"/>
  <c r="I2631" i="1"/>
  <c r="J2630" i="1"/>
  <c r="K2630" i="1" s="1"/>
  <c r="B2628" i="1"/>
  <c r="U2628" i="1" s="1"/>
  <c r="P2751" i="1"/>
  <c r="T2752" i="1"/>
  <c r="A2753" i="1"/>
  <c r="E2754" i="1" s="1"/>
  <c r="F2752" i="1"/>
  <c r="L2752" i="1"/>
  <c r="G2752" i="1"/>
  <c r="M2752" i="1"/>
  <c r="N2752" i="1" s="1"/>
  <c r="C2753" i="1"/>
  <c r="O2759" i="1"/>
  <c r="H2751" i="1"/>
  <c r="H2752" i="1" l="1"/>
  <c r="P2752" i="1"/>
  <c r="Q2630" i="1"/>
  <c r="R2630" i="1" s="1"/>
  <c r="G2753" i="1"/>
  <c r="D2754" i="1"/>
  <c r="C2754" i="1"/>
  <c r="M2753" i="1"/>
  <c r="N2753" i="1" s="1"/>
  <c r="T2753" i="1"/>
  <c r="A2754" i="1"/>
  <c r="E2755" i="1" s="1"/>
  <c r="F2753" i="1"/>
  <c r="L2753" i="1"/>
  <c r="I2632" i="1"/>
  <c r="J2631" i="1"/>
  <c r="K2631" i="1" s="1"/>
  <c r="O2760" i="1"/>
  <c r="B2629" i="1"/>
  <c r="P2753" i="1" l="1"/>
  <c r="H2753" i="1"/>
  <c r="O2761" i="1"/>
  <c r="Q2631" i="1"/>
  <c r="R2631" i="1" s="1"/>
  <c r="I2633" i="1"/>
  <c r="J2632" i="1"/>
  <c r="K2632" i="1" s="1"/>
  <c r="B2630" i="1"/>
  <c r="F2754" i="1"/>
  <c r="L2754" i="1"/>
  <c r="A2755" i="1"/>
  <c r="E2756" i="1" s="1"/>
  <c r="D2755" i="1"/>
  <c r="M2754" i="1"/>
  <c r="N2754" i="1" s="1"/>
  <c r="G2754" i="1"/>
  <c r="C2755" i="1"/>
  <c r="T2754" i="1"/>
  <c r="P2754" i="1" l="1"/>
  <c r="H2754" i="1"/>
  <c r="Q2632" i="1"/>
  <c r="R2632" i="1" s="1"/>
  <c r="I2634" i="1"/>
  <c r="J2633" i="1"/>
  <c r="K2633" i="1" s="1"/>
  <c r="A2756" i="1"/>
  <c r="E2757" i="1" s="1"/>
  <c r="L2755" i="1"/>
  <c r="C2756" i="1"/>
  <c r="T2755" i="1"/>
  <c r="D2756" i="1"/>
  <c r="F2755" i="1"/>
  <c r="M2755" i="1"/>
  <c r="N2755" i="1" s="1"/>
  <c r="G2755" i="1"/>
  <c r="B2631" i="1"/>
  <c r="O2762" i="1"/>
  <c r="H2755" i="1" l="1"/>
  <c r="L2756" i="1"/>
  <c r="F2756" i="1"/>
  <c r="C2757" i="1"/>
  <c r="A2757" i="1"/>
  <c r="E2758" i="1" s="1"/>
  <c r="T2756" i="1"/>
  <c r="D2757" i="1"/>
  <c r="M2756" i="1"/>
  <c r="N2756" i="1" s="1"/>
  <c r="G2756" i="1"/>
  <c r="Q2633" i="1"/>
  <c r="R2633" i="1" s="1"/>
  <c r="I2635" i="1"/>
  <c r="J2634" i="1"/>
  <c r="K2634" i="1" s="1"/>
  <c r="P2755" i="1"/>
  <c r="B2632" i="1"/>
  <c r="O2763" i="1"/>
  <c r="P2756" i="1" l="1"/>
  <c r="B2633" i="1"/>
  <c r="Q2634" i="1"/>
  <c r="R2634" i="1" s="1"/>
  <c r="I2636" i="1"/>
  <c r="J2635" i="1"/>
  <c r="K2635" i="1" s="1"/>
  <c r="F2757" i="1"/>
  <c r="M2757" i="1"/>
  <c r="N2757" i="1" s="1"/>
  <c r="G2757" i="1"/>
  <c r="C2758" i="1"/>
  <c r="A2758" i="1"/>
  <c r="E2759" i="1" s="1"/>
  <c r="T2757" i="1"/>
  <c r="D2758" i="1"/>
  <c r="L2757" i="1"/>
  <c r="O2764" i="1"/>
  <c r="H2756" i="1"/>
  <c r="P2757" i="1" l="1"/>
  <c r="Q2635" i="1"/>
  <c r="R2635" i="1" s="1"/>
  <c r="J2636" i="1"/>
  <c r="K2636" i="1" s="1"/>
  <c r="I2637" i="1"/>
  <c r="H2757" i="1"/>
  <c r="B2634" i="1"/>
  <c r="O2765" i="1"/>
  <c r="G2758" i="1"/>
  <c r="C2759" i="1"/>
  <c r="L2758" i="1"/>
  <c r="T2758" i="1"/>
  <c r="D2759" i="1"/>
  <c r="F2758" i="1"/>
  <c r="M2758" i="1"/>
  <c r="N2758" i="1" s="1"/>
  <c r="A2759" i="1"/>
  <c r="E2760" i="1" s="1"/>
  <c r="P2758" i="1" l="1"/>
  <c r="I2638" i="1"/>
  <c r="J2637" i="1"/>
  <c r="K2637" i="1" s="1"/>
  <c r="Q2636" i="1"/>
  <c r="R2636" i="1" s="1"/>
  <c r="B2635" i="1"/>
  <c r="D2760" i="1"/>
  <c r="A2760" i="1"/>
  <c r="E2761" i="1" s="1"/>
  <c r="M2759" i="1"/>
  <c r="N2759" i="1" s="1"/>
  <c r="T2759" i="1"/>
  <c r="G2759" i="1"/>
  <c r="C2760" i="1"/>
  <c r="L2759" i="1"/>
  <c r="F2759" i="1"/>
  <c r="O2766" i="1"/>
  <c r="H2758" i="1"/>
  <c r="P2759" i="1" l="1"/>
  <c r="B2636" i="1"/>
  <c r="H2759" i="1"/>
  <c r="Q2637" i="1"/>
  <c r="R2637" i="1" s="1"/>
  <c r="O2767" i="1"/>
  <c r="M2760" i="1"/>
  <c r="N2760" i="1" s="1"/>
  <c r="C2761" i="1"/>
  <c r="A2761" i="1"/>
  <c r="E2762" i="1" s="1"/>
  <c r="T2760" i="1"/>
  <c r="D2761" i="1"/>
  <c r="L2760" i="1"/>
  <c r="G2760" i="1"/>
  <c r="F2760" i="1"/>
  <c r="I2639" i="1"/>
  <c r="J2638" i="1"/>
  <c r="K2638" i="1" s="1"/>
  <c r="Q2638" i="1" l="1"/>
  <c r="R2638" i="1" s="1"/>
  <c r="D2762" i="1"/>
  <c r="L2761" i="1"/>
  <c r="G2761" i="1"/>
  <c r="T2761" i="1"/>
  <c r="F2761" i="1"/>
  <c r="M2761" i="1"/>
  <c r="N2761" i="1" s="1"/>
  <c r="C2762" i="1"/>
  <c r="A2762" i="1"/>
  <c r="E2763" i="1" s="1"/>
  <c r="I2640" i="1"/>
  <c r="J2639" i="1"/>
  <c r="K2639" i="1" s="1"/>
  <c r="P2760" i="1"/>
  <c r="O2768" i="1"/>
  <c r="B2637" i="1"/>
  <c r="H2760" i="1"/>
  <c r="H2761" i="1" l="1"/>
  <c r="P2761" i="1"/>
  <c r="Q2639" i="1"/>
  <c r="R2639" i="1" s="1"/>
  <c r="I2641" i="1"/>
  <c r="J2640" i="1"/>
  <c r="K2640" i="1" s="1"/>
  <c r="O2769" i="1"/>
  <c r="M2762" i="1"/>
  <c r="N2762" i="1" s="1"/>
  <c r="C2763" i="1"/>
  <c r="T2762" i="1"/>
  <c r="A2763" i="1"/>
  <c r="E2764" i="1" s="1"/>
  <c r="G2762" i="1"/>
  <c r="L2762" i="1"/>
  <c r="F2762" i="1"/>
  <c r="D2763" i="1"/>
  <c r="B2638" i="1"/>
  <c r="H2762" i="1" l="1"/>
  <c r="Q2640" i="1"/>
  <c r="R2640" i="1" s="1"/>
  <c r="I2642" i="1"/>
  <c r="J2641" i="1"/>
  <c r="K2641" i="1" s="1"/>
  <c r="B2639" i="1"/>
  <c r="P2762" i="1"/>
  <c r="O2770" i="1"/>
  <c r="L2763" i="1"/>
  <c r="G2763" i="1"/>
  <c r="F2763" i="1"/>
  <c r="M2763" i="1"/>
  <c r="N2763" i="1" s="1"/>
  <c r="C2764" i="1"/>
  <c r="A2764" i="1"/>
  <c r="E2765" i="1" s="1"/>
  <c r="T2763" i="1"/>
  <c r="D2764" i="1"/>
  <c r="P2763" i="1" l="1"/>
  <c r="Q2641" i="1"/>
  <c r="R2641" i="1" s="1"/>
  <c r="I2643" i="1"/>
  <c r="J2642" i="1"/>
  <c r="K2642" i="1" s="1"/>
  <c r="O2771" i="1"/>
  <c r="M2764" i="1"/>
  <c r="N2764" i="1" s="1"/>
  <c r="A2765" i="1"/>
  <c r="E2766" i="1" s="1"/>
  <c r="C2765" i="1"/>
  <c r="T2764" i="1"/>
  <c r="D2765" i="1"/>
  <c r="F2764" i="1"/>
  <c r="L2764" i="1"/>
  <c r="G2764" i="1"/>
  <c r="B2640" i="1"/>
  <c r="H2763" i="1"/>
  <c r="H2764" i="1" l="1"/>
  <c r="O2772" i="1"/>
  <c r="Q2642" i="1"/>
  <c r="R2642" i="1" s="1"/>
  <c r="J2643" i="1"/>
  <c r="K2643" i="1" s="1"/>
  <c r="I2644" i="1"/>
  <c r="L2765" i="1"/>
  <c r="F2765" i="1"/>
  <c r="M2765" i="1"/>
  <c r="N2765" i="1" s="1"/>
  <c r="G2765" i="1"/>
  <c r="C2766" i="1"/>
  <c r="A2766" i="1"/>
  <c r="E2767" i="1" s="1"/>
  <c r="T2765" i="1"/>
  <c r="D2766" i="1"/>
  <c r="B2641" i="1"/>
  <c r="P2764" i="1"/>
  <c r="H2765" i="1" l="1"/>
  <c r="B2642" i="1"/>
  <c r="Q2643" i="1"/>
  <c r="R2643" i="1" s="1"/>
  <c r="M2766" i="1"/>
  <c r="N2766" i="1" s="1"/>
  <c r="D2767" i="1"/>
  <c r="T2766" i="1"/>
  <c r="F2766" i="1"/>
  <c r="L2766" i="1"/>
  <c r="G2766" i="1"/>
  <c r="C2767" i="1"/>
  <c r="A2767" i="1"/>
  <c r="E2768" i="1" s="1"/>
  <c r="P2765" i="1"/>
  <c r="O2773" i="1"/>
  <c r="I2645" i="1"/>
  <c r="J2644" i="1"/>
  <c r="K2644" i="1" s="1"/>
  <c r="Q2644" i="1" s="1"/>
  <c r="H2766" i="1" l="1"/>
  <c r="B2644" i="1"/>
  <c r="R2644" i="1"/>
  <c r="I2646" i="1"/>
  <c r="J2645" i="1"/>
  <c r="K2645" i="1" s="1"/>
  <c r="F2767" i="1"/>
  <c r="T2767" i="1"/>
  <c r="L2767" i="1"/>
  <c r="A2768" i="1"/>
  <c r="E2769" i="1" s="1"/>
  <c r="C2768" i="1"/>
  <c r="D2768" i="1"/>
  <c r="M2767" i="1"/>
  <c r="N2767" i="1" s="1"/>
  <c r="G2767" i="1"/>
  <c r="O2774" i="1"/>
  <c r="B2643" i="1"/>
  <c r="P2766" i="1"/>
  <c r="P2767" i="1" l="1"/>
  <c r="Q2645" i="1"/>
  <c r="R2645" i="1" s="1"/>
  <c r="I2647" i="1"/>
  <c r="J2646" i="1"/>
  <c r="K2646" i="1" s="1"/>
  <c r="H2767" i="1"/>
  <c r="O2775" i="1"/>
  <c r="A2769" i="1"/>
  <c r="E2770" i="1" s="1"/>
  <c r="M2768" i="1"/>
  <c r="N2768" i="1" s="1"/>
  <c r="C2769" i="1"/>
  <c r="T2768" i="1"/>
  <c r="D2769" i="1"/>
  <c r="F2768" i="1"/>
  <c r="L2768" i="1"/>
  <c r="G2768" i="1"/>
  <c r="H2768" i="1" l="1"/>
  <c r="Q2646" i="1"/>
  <c r="R2646" i="1" s="1"/>
  <c r="I2648" i="1"/>
  <c r="J2647" i="1"/>
  <c r="K2647" i="1" s="1"/>
  <c r="O2776" i="1"/>
  <c r="B2645" i="1"/>
  <c r="G2769" i="1"/>
  <c r="C2770" i="1"/>
  <c r="D2770" i="1"/>
  <c r="T2769" i="1"/>
  <c r="L2769" i="1"/>
  <c r="F2769" i="1"/>
  <c r="M2769" i="1"/>
  <c r="N2769" i="1" s="1"/>
  <c r="A2770" i="1"/>
  <c r="E2771" i="1" s="1"/>
  <c r="P2768" i="1"/>
  <c r="P2769" i="1" l="1"/>
  <c r="O2777" i="1"/>
  <c r="Q2647" i="1"/>
  <c r="R2647" i="1" s="1"/>
  <c r="I2649" i="1"/>
  <c r="J2648" i="1"/>
  <c r="K2648" i="1" s="1"/>
  <c r="Q2648" i="1" s="1"/>
  <c r="B2646" i="1"/>
  <c r="H2769" i="1"/>
  <c r="T2770" i="1"/>
  <c r="L2770" i="1"/>
  <c r="F2770" i="1"/>
  <c r="A2771" i="1"/>
  <c r="E2772" i="1" s="1"/>
  <c r="G2770" i="1"/>
  <c r="D2771" i="1"/>
  <c r="C2771" i="1"/>
  <c r="M2770" i="1"/>
  <c r="N2770" i="1" s="1"/>
  <c r="B2647" i="1" l="1"/>
  <c r="L2771" i="1"/>
  <c r="D2772" i="1"/>
  <c r="G2771" i="1"/>
  <c r="C2772" i="1"/>
  <c r="T2771" i="1"/>
  <c r="A2772" i="1"/>
  <c r="E2773" i="1" s="1"/>
  <c r="F2771" i="1"/>
  <c r="M2771" i="1"/>
  <c r="N2771" i="1" s="1"/>
  <c r="B2648" i="1"/>
  <c r="R2648" i="1"/>
  <c r="P2770" i="1"/>
  <c r="I2650" i="1"/>
  <c r="J2649" i="1"/>
  <c r="K2649" i="1" s="1"/>
  <c r="H2770" i="1"/>
  <c r="O2778" i="1"/>
  <c r="P2771" i="1" l="1"/>
  <c r="Q2649" i="1"/>
  <c r="R2649" i="1" s="1"/>
  <c r="D2773" i="1"/>
  <c r="T2772" i="1"/>
  <c r="C2773" i="1"/>
  <c r="L2772" i="1"/>
  <c r="F2772" i="1"/>
  <c r="M2772" i="1"/>
  <c r="N2772" i="1" s="1"/>
  <c r="G2772" i="1"/>
  <c r="A2773" i="1"/>
  <c r="E2774" i="1" s="1"/>
  <c r="I2651" i="1"/>
  <c r="J2650" i="1"/>
  <c r="K2650" i="1" s="1"/>
  <c r="O2779" i="1"/>
  <c r="H2771" i="1"/>
  <c r="H2772" i="1" l="1"/>
  <c r="P2772" i="1"/>
  <c r="Q2650" i="1"/>
  <c r="R2650" i="1" s="1"/>
  <c r="I2652" i="1"/>
  <c r="J2651" i="1"/>
  <c r="K2651" i="1" s="1"/>
  <c r="O2780" i="1"/>
  <c r="D2774" i="1"/>
  <c r="L2773" i="1"/>
  <c r="C2774" i="1"/>
  <c r="A2774" i="1"/>
  <c r="E2775" i="1" s="1"/>
  <c r="G2773" i="1"/>
  <c r="T2773" i="1"/>
  <c r="F2773" i="1"/>
  <c r="M2773" i="1"/>
  <c r="N2773" i="1" s="1"/>
  <c r="B2649" i="1"/>
  <c r="H2773" i="1" l="1"/>
  <c r="Q2651" i="1"/>
  <c r="R2651" i="1" s="1"/>
  <c r="B2650" i="1"/>
  <c r="G2774" i="1"/>
  <c r="T2774" i="1"/>
  <c r="L2774" i="1"/>
  <c r="A2775" i="1"/>
  <c r="E2776" i="1" s="1"/>
  <c r="F2774" i="1"/>
  <c r="M2774" i="1"/>
  <c r="N2774" i="1" s="1"/>
  <c r="D2775" i="1"/>
  <c r="C2775" i="1"/>
  <c r="I2653" i="1"/>
  <c r="J2652" i="1"/>
  <c r="K2652" i="1" s="1"/>
  <c r="Q2652" i="1" s="1"/>
  <c r="P2773" i="1"/>
  <c r="O2781" i="1"/>
  <c r="H2774" i="1" l="1"/>
  <c r="B2651" i="1"/>
  <c r="O2782" i="1"/>
  <c r="B2652" i="1"/>
  <c r="R2652" i="1"/>
  <c r="P2774" i="1"/>
  <c r="J2653" i="1"/>
  <c r="K2653" i="1" s="1"/>
  <c r="I2654" i="1"/>
  <c r="M2775" i="1"/>
  <c r="N2775" i="1" s="1"/>
  <c r="T2775" i="1"/>
  <c r="F2775" i="1"/>
  <c r="G2775" i="1"/>
  <c r="L2775" i="1"/>
  <c r="C2776" i="1"/>
  <c r="A2776" i="1"/>
  <c r="E2777" i="1" s="1"/>
  <c r="D2776" i="1"/>
  <c r="P2775" i="1" l="1"/>
  <c r="I2655" i="1"/>
  <c r="J2654" i="1"/>
  <c r="K2654" i="1" s="1"/>
  <c r="Q2653" i="1"/>
  <c r="R2653" i="1" s="1"/>
  <c r="O2783" i="1"/>
  <c r="H2775" i="1"/>
  <c r="T2776" i="1"/>
  <c r="L2776" i="1"/>
  <c r="F2776" i="1"/>
  <c r="A2777" i="1"/>
  <c r="E2778" i="1" s="1"/>
  <c r="G2776" i="1"/>
  <c r="D2777" i="1"/>
  <c r="C2777" i="1"/>
  <c r="M2776" i="1"/>
  <c r="N2776" i="1" s="1"/>
  <c r="B2653" i="1" l="1"/>
  <c r="F2777" i="1"/>
  <c r="T2777" i="1"/>
  <c r="M2777" i="1"/>
  <c r="N2777" i="1" s="1"/>
  <c r="D2778" i="1"/>
  <c r="G2777" i="1"/>
  <c r="C2778" i="1"/>
  <c r="L2777" i="1"/>
  <c r="A2778" i="1"/>
  <c r="E2779" i="1" s="1"/>
  <c r="O2784" i="1"/>
  <c r="P2776" i="1"/>
  <c r="Q2654" i="1"/>
  <c r="R2654" i="1" s="1"/>
  <c r="I2656" i="1"/>
  <c r="J2655" i="1"/>
  <c r="K2655" i="1" s="1"/>
  <c r="H2776" i="1"/>
  <c r="H2777" i="1" l="1"/>
  <c r="B2654" i="1"/>
  <c r="D2779" i="1"/>
  <c r="M2778" i="1"/>
  <c r="N2778" i="1" s="1"/>
  <c r="C2779" i="1"/>
  <c r="T2778" i="1"/>
  <c r="L2778" i="1"/>
  <c r="A2779" i="1"/>
  <c r="E2780" i="1" s="1"/>
  <c r="G2778" i="1"/>
  <c r="F2778" i="1"/>
  <c r="Q2655" i="1"/>
  <c r="R2655" i="1" s="1"/>
  <c r="I2657" i="1"/>
  <c r="J2656" i="1"/>
  <c r="K2656" i="1" s="1"/>
  <c r="O2785" i="1"/>
  <c r="P2777" i="1"/>
  <c r="H2778" i="1" l="1"/>
  <c r="B2655" i="1"/>
  <c r="I2658" i="1"/>
  <c r="J2657" i="1"/>
  <c r="K2657" i="1" s="1"/>
  <c r="G2779" i="1"/>
  <c r="C2780" i="1"/>
  <c r="T2779" i="1"/>
  <c r="M2779" i="1"/>
  <c r="N2779" i="1" s="1"/>
  <c r="A2780" i="1"/>
  <c r="D2780" i="1" s="1"/>
  <c r="F2779" i="1"/>
  <c r="L2779" i="1"/>
  <c r="Q2656" i="1"/>
  <c r="R2656" i="1" s="1"/>
  <c r="O2786" i="1"/>
  <c r="P2778" i="1"/>
  <c r="E2781" i="1" l="1"/>
  <c r="B2656" i="1"/>
  <c r="P2779" i="1"/>
  <c r="Q2657" i="1"/>
  <c r="R2657" i="1" s="1"/>
  <c r="O2787" i="1"/>
  <c r="L2780" i="1"/>
  <c r="G2780" i="1"/>
  <c r="D2781" i="1"/>
  <c r="C2781" i="1"/>
  <c r="M2780" i="1"/>
  <c r="N2780" i="1" s="1"/>
  <c r="T2780" i="1"/>
  <c r="A2781" i="1"/>
  <c r="F2780" i="1"/>
  <c r="I2659" i="1"/>
  <c r="J2659" i="1" s="1"/>
  <c r="J2658" i="1"/>
  <c r="K2658" i="1" s="1"/>
  <c r="H2779" i="1"/>
  <c r="E2782" i="1" l="1"/>
  <c r="H2780" i="1"/>
  <c r="D2782" i="1"/>
  <c r="M2781" i="1"/>
  <c r="N2781" i="1" s="1"/>
  <c r="T2781" i="1"/>
  <c r="C2782" i="1"/>
  <c r="L2781" i="1"/>
  <c r="A2782" i="1"/>
  <c r="F2781" i="1"/>
  <c r="G2781" i="1"/>
  <c r="O2788" i="1"/>
  <c r="B2657" i="1"/>
  <c r="Q2658" i="1"/>
  <c r="R2658" i="1" s="1"/>
  <c r="I2660" i="1"/>
  <c r="K2659" i="1"/>
  <c r="Q2659" i="1" s="1"/>
  <c r="P2780" i="1"/>
  <c r="E2783" i="1" l="1"/>
  <c r="P2781" i="1"/>
  <c r="C2783" i="1"/>
  <c r="D2783" i="1"/>
  <c r="L2782" i="1"/>
  <c r="T2782" i="1"/>
  <c r="A2783" i="1"/>
  <c r="F2782" i="1"/>
  <c r="M2782" i="1"/>
  <c r="N2782" i="1" s="1"/>
  <c r="G2782" i="1"/>
  <c r="B2658" i="1"/>
  <c r="O2789" i="1"/>
  <c r="H2781" i="1"/>
  <c r="B2659" i="1"/>
  <c r="R2659" i="1"/>
  <c r="I2661" i="1"/>
  <c r="J2660" i="1"/>
  <c r="K2660" i="1" s="1"/>
  <c r="H2782" i="1" l="1"/>
  <c r="E2784" i="1"/>
  <c r="P2782" i="1"/>
  <c r="M2783" i="1"/>
  <c r="N2783" i="1" s="1"/>
  <c r="A2784" i="1"/>
  <c r="D2784" i="1"/>
  <c r="F2783" i="1"/>
  <c r="L2783" i="1"/>
  <c r="G2783" i="1"/>
  <c r="C2784" i="1"/>
  <c r="T2783" i="1"/>
  <c r="O2790" i="1"/>
  <c r="Q2660" i="1"/>
  <c r="R2660" i="1" s="1"/>
  <c r="I2662" i="1"/>
  <c r="J2661" i="1"/>
  <c r="K2661" i="1" s="1"/>
  <c r="E2785" i="1" l="1"/>
  <c r="I2663" i="1"/>
  <c r="J2662" i="1"/>
  <c r="K2662" i="1" s="1"/>
  <c r="B2660" i="1"/>
  <c r="O2791" i="1"/>
  <c r="P2783" i="1"/>
  <c r="H2783" i="1"/>
  <c r="M2784" i="1"/>
  <c r="N2784" i="1" s="1"/>
  <c r="G2784" i="1"/>
  <c r="C2785" i="1"/>
  <c r="L2784" i="1"/>
  <c r="T2784" i="1"/>
  <c r="A2785" i="1"/>
  <c r="F2784" i="1"/>
  <c r="D2785" i="1"/>
  <c r="Q2661" i="1"/>
  <c r="R2661" i="1" s="1"/>
  <c r="E2786" i="1" l="1"/>
  <c r="P2784" i="1"/>
  <c r="M2785" i="1"/>
  <c r="N2785" i="1" s="1"/>
  <c r="T2785" i="1"/>
  <c r="C2786" i="1"/>
  <c r="L2785" i="1"/>
  <c r="A2786" i="1"/>
  <c r="F2785" i="1"/>
  <c r="G2785" i="1"/>
  <c r="D2786" i="1"/>
  <c r="O2792" i="1"/>
  <c r="B2661" i="1"/>
  <c r="H2784" i="1"/>
  <c r="Q2662" i="1"/>
  <c r="R2662" i="1" s="1"/>
  <c r="I2664" i="1"/>
  <c r="J2663" i="1"/>
  <c r="K2663" i="1" s="1"/>
  <c r="E2787" i="1" l="1"/>
  <c r="B2662" i="1"/>
  <c r="T2786" i="1"/>
  <c r="L2786" i="1"/>
  <c r="A2787" i="1"/>
  <c r="F2786" i="1"/>
  <c r="M2786" i="1"/>
  <c r="N2786" i="1" s="1"/>
  <c r="D2787" i="1"/>
  <c r="G2786" i="1"/>
  <c r="C2787" i="1"/>
  <c r="O2793" i="1"/>
  <c r="I2665" i="1"/>
  <c r="J2664" i="1"/>
  <c r="K2664" i="1" s="1"/>
  <c r="Q2663" i="1"/>
  <c r="R2663" i="1" s="1"/>
  <c r="P2785" i="1"/>
  <c r="H2785" i="1"/>
  <c r="E2788" i="1" l="1"/>
  <c r="B2663" i="1"/>
  <c r="Q2664" i="1"/>
  <c r="R2664" i="1" s="1"/>
  <c r="I2666" i="1"/>
  <c r="J2665" i="1"/>
  <c r="K2665" i="1" s="1"/>
  <c r="Q2665" i="1" s="1"/>
  <c r="P2786" i="1"/>
  <c r="L2787" i="1"/>
  <c r="C2788" i="1"/>
  <c r="D2788" i="1"/>
  <c r="G2787" i="1"/>
  <c r="T2787" i="1"/>
  <c r="M2787" i="1"/>
  <c r="N2787" i="1" s="1"/>
  <c r="A2788" i="1"/>
  <c r="F2787" i="1"/>
  <c r="O2794" i="1"/>
  <c r="H2786" i="1"/>
  <c r="E2789" i="1" l="1"/>
  <c r="P2787" i="1"/>
  <c r="B2664" i="1"/>
  <c r="H2787" i="1"/>
  <c r="B2665" i="1"/>
  <c r="R2665" i="1"/>
  <c r="L2788" i="1"/>
  <c r="F2788" i="1"/>
  <c r="D2789" i="1"/>
  <c r="M2788" i="1"/>
  <c r="N2788" i="1" s="1"/>
  <c r="A2789" i="1"/>
  <c r="G2788" i="1"/>
  <c r="C2789" i="1"/>
  <c r="T2788" i="1"/>
  <c r="J2666" i="1"/>
  <c r="K2666" i="1" s="1"/>
  <c r="I2667" i="1"/>
  <c r="O2795" i="1"/>
  <c r="E2790" i="1" l="1"/>
  <c r="P2788" i="1"/>
  <c r="Q2666" i="1"/>
  <c r="R2666" i="1" s="1"/>
  <c r="O2796" i="1"/>
  <c r="I2668" i="1"/>
  <c r="J2667" i="1"/>
  <c r="K2667" i="1" s="1"/>
  <c r="G2789" i="1"/>
  <c r="L2789" i="1"/>
  <c r="T2789" i="1"/>
  <c r="A2790" i="1"/>
  <c r="M2789" i="1"/>
  <c r="N2789" i="1" s="1"/>
  <c r="F2789" i="1"/>
  <c r="D2790" i="1"/>
  <c r="C2790" i="1"/>
  <c r="H2788" i="1"/>
  <c r="E2791" i="1" l="1"/>
  <c r="H2789" i="1"/>
  <c r="F2790" i="1"/>
  <c r="M2790" i="1"/>
  <c r="N2790" i="1" s="1"/>
  <c r="C2791" i="1"/>
  <c r="L2790" i="1"/>
  <c r="D2791" i="1"/>
  <c r="G2790" i="1"/>
  <c r="T2790" i="1"/>
  <c r="A2791" i="1"/>
  <c r="O2797" i="1"/>
  <c r="Q2667" i="1"/>
  <c r="R2667" i="1" s="1"/>
  <c r="I2669" i="1"/>
  <c r="J2668" i="1"/>
  <c r="K2668" i="1" s="1"/>
  <c r="Q2668" i="1" s="1"/>
  <c r="B2666" i="1"/>
  <c r="P2789" i="1"/>
  <c r="E2792" i="1" l="1"/>
  <c r="H2790" i="1"/>
  <c r="O2798" i="1"/>
  <c r="P2790" i="1"/>
  <c r="B2668" i="1"/>
  <c r="R2668" i="1"/>
  <c r="I2670" i="1"/>
  <c r="J2669" i="1"/>
  <c r="K2669" i="1" s="1"/>
  <c r="D2792" i="1"/>
  <c r="G2791" i="1"/>
  <c r="C2792" i="1"/>
  <c r="M2791" i="1"/>
  <c r="N2791" i="1" s="1"/>
  <c r="A2792" i="1"/>
  <c r="T2791" i="1"/>
  <c r="F2791" i="1"/>
  <c r="L2791" i="1"/>
  <c r="B2667" i="1"/>
  <c r="E2793" i="1" l="1"/>
  <c r="H2791" i="1"/>
  <c r="O2799" i="1"/>
  <c r="Q2669" i="1"/>
  <c r="R2669" i="1" s="1"/>
  <c r="I2671" i="1"/>
  <c r="J2670" i="1"/>
  <c r="K2670" i="1" s="1"/>
  <c r="P2791" i="1"/>
  <c r="G2792" i="1"/>
  <c r="C2793" i="1"/>
  <c r="L2792" i="1"/>
  <c r="T2792" i="1"/>
  <c r="A2793" i="1"/>
  <c r="F2792" i="1"/>
  <c r="M2792" i="1"/>
  <c r="N2792" i="1" s="1"/>
  <c r="D2793" i="1"/>
  <c r="E2794" i="1" l="1"/>
  <c r="H2792" i="1"/>
  <c r="B2669" i="1"/>
  <c r="I2672" i="1"/>
  <c r="J2671" i="1"/>
  <c r="K2671" i="1" s="1"/>
  <c r="O2800" i="1"/>
  <c r="P2792" i="1"/>
  <c r="D2794" i="1"/>
  <c r="L2793" i="1"/>
  <c r="T2793" i="1"/>
  <c r="F2793" i="1"/>
  <c r="G2793" i="1"/>
  <c r="M2793" i="1"/>
  <c r="N2793" i="1" s="1"/>
  <c r="C2794" i="1"/>
  <c r="A2794" i="1"/>
  <c r="Q2670" i="1"/>
  <c r="R2670" i="1" s="1"/>
  <c r="E2795" i="1" l="1"/>
  <c r="H2793" i="1"/>
  <c r="O2801" i="1"/>
  <c r="B2670" i="1"/>
  <c r="Q2671" i="1"/>
  <c r="R2671" i="1" s="1"/>
  <c r="J2672" i="1"/>
  <c r="K2672" i="1" s="1"/>
  <c r="I2673" i="1"/>
  <c r="L2794" i="1"/>
  <c r="T2794" i="1"/>
  <c r="D2795" i="1"/>
  <c r="M2794" i="1"/>
  <c r="N2794" i="1" s="1"/>
  <c r="G2794" i="1"/>
  <c r="F2794" i="1"/>
  <c r="A2795" i="1"/>
  <c r="C2795" i="1"/>
  <c r="P2793" i="1"/>
  <c r="E2796" i="1" l="1"/>
  <c r="P2794" i="1"/>
  <c r="D2796" i="1"/>
  <c r="C2796" i="1"/>
  <c r="T2795" i="1"/>
  <c r="A2796" i="1"/>
  <c r="L2795" i="1"/>
  <c r="F2795" i="1"/>
  <c r="M2795" i="1"/>
  <c r="N2795" i="1" s="1"/>
  <c r="G2795" i="1"/>
  <c r="Q2672" i="1"/>
  <c r="R2672" i="1" s="1"/>
  <c r="B2671" i="1"/>
  <c r="O2802" i="1"/>
  <c r="H2794" i="1"/>
  <c r="I2674" i="1"/>
  <c r="J2673" i="1"/>
  <c r="K2673" i="1" s="1"/>
  <c r="Q2673" i="1" s="1"/>
  <c r="E2797" i="1" l="1"/>
  <c r="B2672" i="1"/>
  <c r="O2803" i="1"/>
  <c r="P2795" i="1"/>
  <c r="B2673" i="1"/>
  <c r="R2673" i="1"/>
  <c r="G2796" i="1"/>
  <c r="F2796" i="1"/>
  <c r="D2797" i="1"/>
  <c r="C2797" i="1"/>
  <c r="L2796" i="1"/>
  <c r="M2796" i="1"/>
  <c r="N2796" i="1" s="1"/>
  <c r="T2796" i="1"/>
  <c r="A2797" i="1"/>
  <c r="I2675" i="1"/>
  <c r="J2674" i="1"/>
  <c r="K2674" i="1" s="1"/>
  <c r="H2795" i="1"/>
  <c r="E2798" i="1" l="1"/>
  <c r="P2796" i="1"/>
  <c r="H2796" i="1"/>
  <c r="I2676" i="1"/>
  <c r="J2675" i="1"/>
  <c r="K2675" i="1" s="1"/>
  <c r="Q2675" i="1" s="1"/>
  <c r="T2797" i="1"/>
  <c r="A2798" i="1"/>
  <c r="L2797" i="1"/>
  <c r="F2797" i="1"/>
  <c r="D2798" i="1"/>
  <c r="C2798" i="1"/>
  <c r="G2797" i="1"/>
  <c r="M2797" i="1"/>
  <c r="N2797" i="1" s="1"/>
  <c r="O2804" i="1"/>
  <c r="Q2674" i="1"/>
  <c r="R2674" i="1" s="1"/>
  <c r="E2799" i="1" l="1"/>
  <c r="H2797" i="1"/>
  <c r="B2674" i="1"/>
  <c r="B2675" i="1"/>
  <c r="R2675" i="1"/>
  <c r="I2677" i="1"/>
  <c r="J2676" i="1"/>
  <c r="K2676" i="1" s="1"/>
  <c r="D2799" i="1"/>
  <c r="L2798" i="1"/>
  <c r="T2798" i="1"/>
  <c r="F2798" i="1"/>
  <c r="M2798" i="1"/>
  <c r="N2798" i="1" s="1"/>
  <c r="C2799" i="1"/>
  <c r="A2799" i="1"/>
  <c r="G2798" i="1"/>
  <c r="O2805" i="1"/>
  <c r="P2797" i="1"/>
  <c r="E2800" i="1" l="1"/>
  <c r="J2677" i="1"/>
  <c r="K2677" i="1" s="1"/>
  <c r="I2678" i="1"/>
  <c r="P2798" i="1"/>
  <c r="O2806" i="1"/>
  <c r="H2798" i="1"/>
  <c r="T2799" i="1"/>
  <c r="M2799" i="1"/>
  <c r="N2799" i="1" s="1"/>
  <c r="G2799" i="1"/>
  <c r="F2799" i="1"/>
  <c r="L2799" i="1"/>
  <c r="C2800" i="1"/>
  <c r="A2800" i="1"/>
  <c r="D2800" i="1"/>
  <c r="Q2676" i="1"/>
  <c r="R2676" i="1" s="1"/>
  <c r="E2801" i="1" l="1"/>
  <c r="H2799" i="1"/>
  <c r="F2800" i="1"/>
  <c r="M2800" i="1"/>
  <c r="N2800" i="1" s="1"/>
  <c r="G2800" i="1"/>
  <c r="C2801" i="1"/>
  <c r="T2800" i="1"/>
  <c r="A2801" i="1"/>
  <c r="D2801" i="1"/>
  <c r="L2800" i="1"/>
  <c r="O2807" i="1"/>
  <c r="B2676" i="1"/>
  <c r="P2799" i="1"/>
  <c r="I2679" i="1"/>
  <c r="J2678" i="1"/>
  <c r="K2678" i="1" s="1"/>
  <c r="Q2677" i="1"/>
  <c r="R2677" i="1" s="1"/>
  <c r="E2802" i="1" l="1"/>
  <c r="H2800" i="1"/>
  <c r="M2801" i="1"/>
  <c r="N2801" i="1" s="1"/>
  <c r="A2802" i="1"/>
  <c r="C2802" i="1"/>
  <c r="T2801" i="1"/>
  <c r="D2802" i="1"/>
  <c r="G2801" i="1"/>
  <c r="F2801" i="1"/>
  <c r="L2801" i="1"/>
  <c r="B2677" i="1"/>
  <c r="O2808" i="1"/>
  <c r="P2800" i="1"/>
  <c r="Q2678" i="1"/>
  <c r="R2678" i="1" s="1"/>
  <c r="I2680" i="1"/>
  <c r="J2679" i="1"/>
  <c r="K2679" i="1" s="1"/>
  <c r="Q2679" i="1" s="1"/>
  <c r="E2803" i="1" l="1"/>
  <c r="P2801" i="1"/>
  <c r="B2679" i="1"/>
  <c r="R2679" i="1"/>
  <c r="O2809" i="1"/>
  <c r="I2681" i="1"/>
  <c r="J2680" i="1"/>
  <c r="K2680" i="1" s="1"/>
  <c r="B2678" i="1"/>
  <c r="A2803" i="1"/>
  <c r="T2802" i="1"/>
  <c r="M2802" i="1"/>
  <c r="N2802" i="1" s="1"/>
  <c r="D2803" i="1"/>
  <c r="G2802" i="1"/>
  <c r="F2802" i="1"/>
  <c r="L2802" i="1"/>
  <c r="C2803" i="1"/>
  <c r="H2801" i="1"/>
  <c r="E2804" i="1" l="1"/>
  <c r="P2802" i="1"/>
  <c r="Q2680" i="1"/>
  <c r="R2680" i="1" s="1"/>
  <c r="I2682" i="1"/>
  <c r="J2681" i="1"/>
  <c r="K2681" i="1" s="1"/>
  <c r="H2802" i="1"/>
  <c r="O2810" i="1"/>
  <c r="D2804" i="1"/>
  <c r="G2803" i="1"/>
  <c r="C2804" i="1"/>
  <c r="T2803" i="1"/>
  <c r="L2803" i="1"/>
  <c r="F2803" i="1"/>
  <c r="A2804" i="1"/>
  <c r="M2803" i="1"/>
  <c r="N2803" i="1" s="1"/>
  <c r="E2805" i="1" l="1"/>
  <c r="H2803" i="1"/>
  <c r="Q2681" i="1"/>
  <c r="R2681" i="1" s="1"/>
  <c r="I2683" i="1"/>
  <c r="J2682" i="1"/>
  <c r="K2682" i="1" s="1"/>
  <c r="T2804" i="1"/>
  <c r="D2805" i="1"/>
  <c r="M2804" i="1"/>
  <c r="N2804" i="1" s="1"/>
  <c r="F2804" i="1"/>
  <c r="G2804" i="1"/>
  <c r="C2805" i="1"/>
  <c r="A2805" i="1"/>
  <c r="L2804" i="1"/>
  <c r="B2680" i="1"/>
  <c r="O2811" i="1"/>
  <c r="P2803" i="1"/>
  <c r="E2806" i="1" l="1"/>
  <c r="Q2682" i="1"/>
  <c r="R2682" i="1" s="1"/>
  <c r="T2805" i="1"/>
  <c r="D2806" i="1"/>
  <c r="G2805" i="1"/>
  <c r="L2805" i="1"/>
  <c r="M2805" i="1"/>
  <c r="N2805" i="1" s="1"/>
  <c r="F2805" i="1"/>
  <c r="C2806" i="1"/>
  <c r="A2806" i="1"/>
  <c r="I2684" i="1"/>
  <c r="J2683" i="1"/>
  <c r="K2683" i="1" s="1"/>
  <c r="Q2683" i="1" s="1"/>
  <c r="B2681" i="1"/>
  <c r="O2812" i="1"/>
  <c r="P2804" i="1"/>
  <c r="H2804" i="1"/>
  <c r="E2807" i="1" l="1"/>
  <c r="B2683" i="1"/>
  <c r="R2683" i="1"/>
  <c r="I2685" i="1"/>
  <c r="J2684" i="1"/>
  <c r="K2684" i="1" s="1"/>
  <c r="L2806" i="1"/>
  <c r="C2807" i="1"/>
  <c r="T2806" i="1"/>
  <c r="A2807" i="1"/>
  <c r="D2807" i="1"/>
  <c r="G2806" i="1"/>
  <c r="F2806" i="1"/>
  <c r="M2806" i="1"/>
  <c r="N2806" i="1" s="1"/>
  <c r="B2682" i="1"/>
  <c r="O2813" i="1"/>
  <c r="P2805" i="1"/>
  <c r="H2805" i="1"/>
  <c r="E2808" i="1" l="1"/>
  <c r="P2806" i="1"/>
  <c r="H2806" i="1"/>
  <c r="Q2684" i="1"/>
  <c r="R2684" i="1" s="1"/>
  <c r="F2807" i="1"/>
  <c r="M2807" i="1"/>
  <c r="N2807" i="1" s="1"/>
  <c r="L2807" i="1"/>
  <c r="A2808" i="1"/>
  <c r="T2807" i="1"/>
  <c r="C2808" i="1"/>
  <c r="D2808" i="1"/>
  <c r="G2807" i="1"/>
  <c r="I2686" i="1"/>
  <c r="J2685" i="1"/>
  <c r="K2685" i="1" s="1"/>
  <c r="O2814" i="1"/>
  <c r="E2809" i="1" l="1"/>
  <c r="P2807" i="1"/>
  <c r="Q2685" i="1"/>
  <c r="R2685" i="1" s="1"/>
  <c r="H2807" i="1"/>
  <c r="B2684" i="1"/>
  <c r="I2687" i="1"/>
  <c r="J2686" i="1"/>
  <c r="K2686" i="1" s="1"/>
  <c r="O2815" i="1"/>
  <c r="L2808" i="1"/>
  <c r="T2808" i="1"/>
  <c r="C2809" i="1"/>
  <c r="D2809" i="1"/>
  <c r="A2809" i="1"/>
  <c r="M2808" i="1"/>
  <c r="N2808" i="1" s="1"/>
  <c r="G2808" i="1"/>
  <c r="F2808" i="1"/>
  <c r="E2810" i="1" l="1"/>
  <c r="H2808" i="1"/>
  <c r="G2809" i="1"/>
  <c r="C2810" i="1"/>
  <c r="L2809" i="1"/>
  <c r="A2810" i="1"/>
  <c r="E2811" i="1" s="1"/>
  <c r="T2809" i="1"/>
  <c r="D2810" i="1"/>
  <c r="F2809" i="1"/>
  <c r="M2809" i="1"/>
  <c r="N2809" i="1" s="1"/>
  <c r="Q2686" i="1"/>
  <c r="R2686" i="1" s="1"/>
  <c r="I2688" i="1"/>
  <c r="J2687" i="1"/>
  <c r="K2687" i="1" s="1"/>
  <c r="P2808" i="1"/>
  <c r="B2685" i="1"/>
  <c r="O2816" i="1"/>
  <c r="H2809" i="1" l="1"/>
  <c r="P2809" i="1"/>
  <c r="Q2687" i="1"/>
  <c r="R2687" i="1" s="1"/>
  <c r="F2810" i="1"/>
  <c r="L2810" i="1"/>
  <c r="C2811" i="1"/>
  <c r="A2811" i="1"/>
  <c r="D2811" i="1" s="1"/>
  <c r="T2810" i="1"/>
  <c r="G2810" i="1"/>
  <c r="M2810" i="1"/>
  <c r="N2810" i="1" s="1"/>
  <c r="O2817" i="1"/>
  <c r="B2686" i="1"/>
  <c r="I2689" i="1"/>
  <c r="J2689" i="1" s="1"/>
  <c r="J2688" i="1"/>
  <c r="K2688" i="1" s="1"/>
  <c r="Q2688" i="1" s="1"/>
  <c r="E2812" i="1" l="1"/>
  <c r="H2810" i="1"/>
  <c r="P2810" i="1"/>
  <c r="O2818" i="1"/>
  <c r="B2688" i="1"/>
  <c r="R2688" i="1"/>
  <c r="B2687" i="1"/>
  <c r="I2690" i="1"/>
  <c r="K2689" i="1"/>
  <c r="Q2689" i="1" s="1"/>
  <c r="L2811" i="1"/>
  <c r="C2812" i="1"/>
  <c r="G2811" i="1"/>
  <c r="T2811" i="1"/>
  <c r="D2812" i="1"/>
  <c r="M2811" i="1"/>
  <c r="N2811" i="1" s="1"/>
  <c r="F2811" i="1"/>
  <c r="A2812" i="1"/>
  <c r="E2813" i="1" l="1"/>
  <c r="H2811" i="1"/>
  <c r="O2819" i="1"/>
  <c r="A2813" i="1"/>
  <c r="L2812" i="1"/>
  <c r="T2812" i="1"/>
  <c r="D2813" i="1"/>
  <c r="G2812" i="1"/>
  <c r="M2812" i="1"/>
  <c r="N2812" i="1" s="1"/>
  <c r="F2812" i="1"/>
  <c r="C2813" i="1"/>
  <c r="B2689" i="1"/>
  <c r="R2689" i="1"/>
  <c r="P2811" i="1"/>
  <c r="I2691" i="1"/>
  <c r="J2690" i="1"/>
  <c r="K2690" i="1" s="1"/>
  <c r="E2814" i="1" l="1"/>
  <c r="P2812" i="1"/>
  <c r="C2814" i="1"/>
  <c r="A2814" i="1"/>
  <c r="L2813" i="1"/>
  <c r="T2813" i="1"/>
  <c r="D2814" i="1"/>
  <c r="G2813" i="1"/>
  <c r="M2813" i="1"/>
  <c r="N2813" i="1" s="1"/>
  <c r="F2813" i="1"/>
  <c r="H2812" i="1"/>
  <c r="O2820" i="1"/>
  <c r="Q2690" i="1"/>
  <c r="R2690" i="1" s="1"/>
  <c r="I2692" i="1"/>
  <c r="J2691" i="1"/>
  <c r="K2691" i="1" s="1"/>
  <c r="E2815" i="1" l="1"/>
  <c r="O2821" i="1"/>
  <c r="I2693" i="1"/>
  <c r="J2692" i="1"/>
  <c r="K2692" i="1" s="1"/>
  <c r="A2815" i="1"/>
  <c r="C2815" i="1"/>
  <c r="G2814" i="1"/>
  <c r="D2815" i="1"/>
  <c r="M2814" i="1"/>
  <c r="N2814" i="1" s="1"/>
  <c r="T2814" i="1"/>
  <c r="F2814" i="1"/>
  <c r="L2814" i="1"/>
  <c r="B2690" i="1"/>
  <c r="Q2691" i="1"/>
  <c r="R2691" i="1" s="1"/>
  <c r="P2813" i="1"/>
  <c r="H2813" i="1"/>
  <c r="E2816" i="1" l="1"/>
  <c r="P2814" i="1"/>
  <c r="G2815" i="1"/>
  <c r="C2816" i="1"/>
  <c r="T2815" i="1"/>
  <c r="L2815" i="1"/>
  <c r="A2816" i="1"/>
  <c r="D2816" i="1"/>
  <c r="F2815" i="1"/>
  <c r="M2815" i="1"/>
  <c r="N2815" i="1" s="1"/>
  <c r="Q2692" i="1"/>
  <c r="R2692" i="1" s="1"/>
  <c r="B2691" i="1"/>
  <c r="I2694" i="1"/>
  <c r="J2693" i="1"/>
  <c r="K2693" i="1" s="1"/>
  <c r="H2814" i="1"/>
  <c r="O2822" i="1"/>
  <c r="E2817" i="1" l="1"/>
  <c r="H2815" i="1"/>
  <c r="P2815" i="1"/>
  <c r="B2692" i="1"/>
  <c r="I2695" i="1"/>
  <c r="J2694" i="1"/>
  <c r="K2694" i="1" s="1"/>
  <c r="G2816" i="1"/>
  <c r="A2817" i="1"/>
  <c r="D2817" i="1"/>
  <c r="C2817" i="1"/>
  <c r="L2816" i="1"/>
  <c r="F2816" i="1"/>
  <c r="T2816" i="1"/>
  <c r="M2816" i="1"/>
  <c r="N2816" i="1" s="1"/>
  <c r="O2823" i="1"/>
  <c r="Q2693" i="1"/>
  <c r="R2693" i="1" s="1"/>
  <c r="E2818" i="1" l="1"/>
  <c r="H2816" i="1"/>
  <c r="B2693" i="1"/>
  <c r="A2818" i="1"/>
  <c r="M2817" i="1"/>
  <c r="N2817" i="1" s="1"/>
  <c r="T2817" i="1"/>
  <c r="F2817" i="1"/>
  <c r="G2817" i="1"/>
  <c r="L2817" i="1"/>
  <c r="C2818" i="1"/>
  <c r="D2818" i="1"/>
  <c r="O2824" i="1"/>
  <c r="Q2694" i="1"/>
  <c r="R2694" i="1" s="1"/>
  <c r="P2816" i="1"/>
  <c r="I2696" i="1"/>
  <c r="J2695" i="1"/>
  <c r="K2695" i="1" s="1"/>
  <c r="E2819" i="1" l="1"/>
  <c r="H2817" i="1"/>
  <c r="B2694" i="1"/>
  <c r="O2825" i="1"/>
  <c r="P2817" i="1"/>
  <c r="Q2695" i="1"/>
  <c r="R2695" i="1" s="1"/>
  <c r="T2818" i="1"/>
  <c r="M2818" i="1"/>
  <c r="N2818" i="1" s="1"/>
  <c r="A2819" i="1"/>
  <c r="F2818" i="1"/>
  <c r="G2818" i="1"/>
  <c r="L2818" i="1"/>
  <c r="D2819" i="1"/>
  <c r="C2819" i="1"/>
  <c r="I2697" i="1"/>
  <c r="J2696" i="1"/>
  <c r="K2696" i="1" s="1"/>
  <c r="E2820" i="1" l="1"/>
  <c r="B2695" i="1"/>
  <c r="P2818" i="1"/>
  <c r="Q2696" i="1"/>
  <c r="R2696" i="1" s="1"/>
  <c r="F2819" i="1"/>
  <c r="A2820" i="1"/>
  <c r="G2819" i="1"/>
  <c r="M2819" i="1"/>
  <c r="N2819" i="1" s="1"/>
  <c r="T2819" i="1"/>
  <c r="C2820" i="1"/>
  <c r="D2820" i="1"/>
  <c r="L2819" i="1"/>
  <c r="O2826" i="1"/>
  <c r="I2698" i="1"/>
  <c r="J2697" i="1"/>
  <c r="K2697" i="1" s="1"/>
  <c r="H2818" i="1"/>
  <c r="E2821" i="1" l="1"/>
  <c r="I2699" i="1"/>
  <c r="J2698" i="1"/>
  <c r="K2698" i="1" s="1"/>
  <c r="Q2698" i="1" s="1"/>
  <c r="O2827" i="1"/>
  <c r="C2821" i="1"/>
  <c r="D2821" i="1"/>
  <c r="M2820" i="1"/>
  <c r="N2820" i="1" s="1"/>
  <c r="G2820" i="1"/>
  <c r="F2820" i="1"/>
  <c r="T2820" i="1"/>
  <c r="L2820" i="1"/>
  <c r="A2821" i="1"/>
  <c r="P2819" i="1"/>
  <c r="B2696" i="1"/>
  <c r="H2819" i="1"/>
  <c r="Q2697" i="1"/>
  <c r="R2697" i="1" s="1"/>
  <c r="E2822" i="1" l="1"/>
  <c r="H2820" i="1"/>
  <c r="B2697" i="1"/>
  <c r="T2821" i="1"/>
  <c r="A2822" i="1"/>
  <c r="F2821" i="1"/>
  <c r="G2821" i="1"/>
  <c r="L2821" i="1"/>
  <c r="C2822" i="1"/>
  <c r="D2822" i="1"/>
  <c r="M2821" i="1"/>
  <c r="N2821" i="1" s="1"/>
  <c r="O2828" i="1"/>
  <c r="B2698" i="1"/>
  <c r="R2698" i="1"/>
  <c r="P2820" i="1"/>
  <c r="I2700" i="1"/>
  <c r="J2699" i="1"/>
  <c r="K2699" i="1" s="1"/>
  <c r="Q2699" i="1" s="1"/>
  <c r="E2823" i="1" l="1"/>
  <c r="P2821" i="1"/>
  <c r="B2699" i="1"/>
  <c r="R2699" i="1"/>
  <c r="F2822" i="1"/>
  <c r="G2822" i="1"/>
  <c r="M2822" i="1"/>
  <c r="N2822" i="1" s="1"/>
  <c r="D2823" i="1"/>
  <c r="C2823" i="1"/>
  <c r="T2822" i="1"/>
  <c r="L2822" i="1"/>
  <c r="A2823" i="1"/>
  <c r="I2701" i="1"/>
  <c r="J2700" i="1"/>
  <c r="K2700" i="1" s="1"/>
  <c r="H2821" i="1"/>
  <c r="O2829" i="1"/>
  <c r="E2824" i="1" l="1"/>
  <c r="H2822" i="1"/>
  <c r="Q2700" i="1"/>
  <c r="R2700" i="1" s="1"/>
  <c r="I2702" i="1"/>
  <c r="J2701" i="1"/>
  <c r="K2701" i="1" s="1"/>
  <c r="P2822" i="1"/>
  <c r="A2824" i="1"/>
  <c r="F2823" i="1"/>
  <c r="G2823" i="1"/>
  <c r="D2824" i="1"/>
  <c r="L2823" i="1"/>
  <c r="C2824" i="1"/>
  <c r="M2823" i="1"/>
  <c r="N2823" i="1" s="1"/>
  <c r="T2823" i="1"/>
  <c r="O2830" i="1"/>
  <c r="E2825" i="1" l="1"/>
  <c r="H2823" i="1"/>
  <c r="P2823" i="1"/>
  <c r="I2703" i="1"/>
  <c r="J2702" i="1"/>
  <c r="K2702" i="1" s="1"/>
  <c r="O2831" i="1"/>
  <c r="B2700" i="1"/>
  <c r="Q2701" i="1"/>
  <c r="R2701" i="1" s="1"/>
  <c r="G2824" i="1"/>
  <c r="D2825" i="1"/>
  <c r="M2824" i="1"/>
  <c r="N2824" i="1" s="1"/>
  <c r="T2824" i="1"/>
  <c r="L2824" i="1"/>
  <c r="C2825" i="1"/>
  <c r="A2825" i="1"/>
  <c r="F2824" i="1"/>
  <c r="E2826" i="1" l="1"/>
  <c r="H2824" i="1"/>
  <c r="O2832" i="1"/>
  <c r="Q2702" i="1"/>
  <c r="R2702" i="1" s="1"/>
  <c r="P2824" i="1"/>
  <c r="B2701" i="1"/>
  <c r="J2703" i="1"/>
  <c r="K2703" i="1" s="1"/>
  <c r="I2704" i="1"/>
  <c r="C2826" i="1"/>
  <c r="G2825" i="1"/>
  <c r="A2826" i="1"/>
  <c r="T2825" i="1"/>
  <c r="F2825" i="1"/>
  <c r="D2826" i="1"/>
  <c r="M2825" i="1"/>
  <c r="N2825" i="1" s="1"/>
  <c r="L2825" i="1"/>
  <c r="E2827" i="1" l="1"/>
  <c r="H2825" i="1"/>
  <c r="B2702" i="1"/>
  <c r="O2833" i="1"/>
  <c r="I2705" i="1"/>
  <c r="J2704" i="1"/>
  <c r="K2704" i="1" s="1"/>
  <c r="M2826" i="1"/>
  <c r="N2826" i="1" s="1"/>
  <c r="A2827" i="1"/>
  <c r="F2826" i="1"/>
  <c r="L2826" i="1"/>
  <c r="D2827" i="1"/>
  <c r="C2827" i="1"/>
  <c r="G2826" i="1"/>
  <c r="T2826" i="1"/>
  <c r="Q2703" i="1"/>
  <c r="R2703" i="1" s="1"/>
  <c r="P2825" i="1"/>
  <c r="E2828" i="1" l="1"/>
  <c r="H2826" i="1"/>
  <c r="B2703" i="1"/>
  <c r="I2706" i="1"/>
  <c r="J2705" i="1"/>
  <c r="K2705" i="1" s="1"/>
  <c r="O2834" i="1"/>
  <c r="P2826" i="1"/>
  <c r="D2828" i="1"/>
  <c r="L2827" i="1"/>
  <c r="C2828" i="1"/>
  <c r="M2827" i="1"/>
  <c r="N2827" i="1" s="1"/>
  <c r="T2827" i="1"/>
  <c r="A2828" i="1"/>
  <c r="F2827" i="1"/>
  <c r="G2827" i="1"/>
  <c r="Q2704" i="1"/>
  <c r="R2704" i="1" s="1"/>
  <c r="E2829" i="1" l="1"/>
  <c r="P2827" i="1"/>
  <c r="O2835" i="1"/>
  <c r="Q2705" i="1"/>
  <c r="R2705" i="1" s="1"/>
  <c r="I2707" i="1"/>
  <c r="J2706" i="1"/>
  <c r="K2706" i="1" s="1"/>
  <c r="B2704" i="1"/>
  <c r="T2828" i="1"/>
  <c r="L2828" i="1"/>
  <c r="A2829" i="1"/>
  <c r="F2828" i="1"/>
  <c r="G2828" i="1"/>
  <c r="M2828" i="1"/>
  <c r="N2828" i="1" s="1"/>
  <c r="D2829" i="1"/>
  <c r="C2829" i="1"/>
  <c r="H2827" i="1"/>
  <c r="E2830" i="1" l="1"/>
  <c r="Q2706" i="1"/>
  <c r="R2706" i="1" s="1"/>
  <c r="I2708" i="1"/>
  <c r="J2707" i="1"/>
  <c r="K2707" i="1" s="1"/>
  <c r="P2828" i="1"/>
  <c r="B2705" i="1"/>
  <c r="T2829" i="1"/>
  <c r="M2829" i="1"/>
  <c r="N2829" i="1" s="1"/>
  <c r="A2830" i="1"/>
  <c r="F2829" i="1"/>
  <c r="L2829" i="1"/>
  <c r="C2830" i="1"/>
  <c r="D2830" i="1"/>
  <c r="G2829" i="1"/>
  <c r="O2836" i="1"/>
  <c r="H2828" i="1"/>
  <c r="E2831" i="1" l="1"/>
  <c r="H2829" i="1"/>
  <c r="O2837" i="1"/>
  <c r="Q2707" i="1"/>
  <c r="R2707" i="1" s="1"/>
  <c r="I2709" i="1"/>
  <c r="J2708" i="1"/>
  <c r="K2708" i="1" s="1"/>
  <c r="P2829" i="1"/>
  <c r="L2830" i="1"/>
  <c r="A2831" i="1"/>
  <c r="F2830" i="1"/>
  <c r="M2830" i="1"/>
  <c r="N2830" i="1" s="1"/>
  <c r="D2831" i="1"/>
  <c r="G2830" i="1"/>
  <c r="C2831" i="1"/>
  <c r="T2830" i="1"/>
  <c r="B2706" i="1"/>
  <c r="E2832" i="1" l="1"/>
  <c r="H2830" i="1"/>
  <c r="T2831" i="1"/>
  <c r="M2831" i="1"/>
  <c r="N2831" i="1" s="1"/>
  <c r="G2831" i="1"/>
  <c r="A2832" i="1"/>
  <c r="F2831" i="1"/>
  <c r="L2831" i="1"/>
  <c r="D2832" i="1"/>
  <c r="C2832" i="1"/>
  <c r="O2838" i="1"/>
  <c r="Q2708" i="1"/>
  <c r="R2708" i="1" s="1"/>
  <c r="I2710" i="1"/>
  <c r="J2709" i="1"/>
  <c r="K2709" i="1" s="1"/>
  <c r="B2707" i="1"/>
  <c r="P2830" i="1"/>
  <c r="E2833" i="1" l="1"/>
  <c r="P2831" i="1"/>
  <c r="B2708" i="1"/>
  <c r="M2832" i="1"/>
  <c r="N2832" i="1" s="1"/>
  <c r="G2832" i="1"/>
  <c r="C2833" i="1"/>
  <c r="L2832" i="1"/>
  <c r="T2832" i="1"/>
  <c r="A2833" i="1"/>
  <c r="F2832" i="1"/>
  <c r="D2833" i="1"/>
  <c r="O2839" i="1"/>
  <c r="H2831" i="1"/>
  <c r="Q2709" i="1"/>
  <c r="R2709" i="1" s="1"/>
  <c r="I2711" i="1"/>
  <c r="J2710" i="1"/>
  <c r="K2710" i="1" s="1"/>
  <c r="E2834" i="1" l="1"/>
  <c r="H2832" i="1"/>
  <c r="T2833" i="1"/>
  <c r="F2833" i="1"/>
  <c r="G2833" i="1"/>
  <c r="D2834" i="1"/>
  <c r="L2833" i="1"/>
  <c r="M2833" i="1"/>
  <c r="N2833" i="1" s="1"/>
  <c r="A2834" i="1"/>
  <c r="C2834" i="1"/>
  <c r="Q2710" i="1"/>
  <c r="R2710" i="1" s="1"/>
  <c r="O2840" i="1"/>
  <c r="J2711" i="1"/>
  <c r="K2711" i="1" s="1"/>
  <c r="Q2711" i="1" s="1"/>
  <c r="I2712" i="1"/>
  <c r="B2709" i="1"/>
  <c r="P2832" i="1"/>
  <c r="E2835" i="1" l="1"/>
  <c r="H2833" i="1"/>
  <c r="B2710" i="1"/>
  <c r="O2841" i="1"/>
  <c r="A2835" i="1"/>
  <c r="F2834" i="1"/>
  <c r="D2835" i="1"/>
  <c r="L2834" i="1"/>
  <c r="C2835" i="1"/>
  <c r="G2834" i="1"/>
  <c r="T2834" i="1"/>
  <c r="M2834" i="1"/>
  <c r="N2834" i="1" s="1"/>
  <c r="I2713" i="1"/>
  <c r="J2712" i="1"/>
  <c r="K2712" i="1" s="1"/>
  <c r="P2833" i="1"/>
  <c r="B2711" i="1"/>
  <c r="R2711" i="1"/>
  <c r="E2836" i="1" l="1"/>
  <c r="H2834" i="1"/>
  <c r="I2714" i="1"/>
  <c r="J2713" i="1"/>
  <c r="K2713" i="1" s="1"/>
  <c r="P2834" i="1"/>
  <c r="D2836" i="1"/>
  <c r="M2835" i="1"/>
  <c r="N2835" i="1" s="1"/>
  <c r="G2835" i="1"/>
  <c r="T2835" i="1"/>
  <c r="C2836" i="1"/>
  <c r="L2835" i="1"/>
  <c r="A2836" i="1"/>
  <c r="F2835" i="1"/>
  <c r="O2842" i="1"/>
  <c r="Q2712" i="1"/>
  <c r="R2712" i="1" s="1"/>
  <c r="E2837" i="1" l="1"/>
  <c r="P2835" i="1"/>
  <c r="H2835" i="1"/>
  <c r="T2836" i="1"/>
  <c r="F2836" i="1"/>
  <c r="L2836" i="1"/>
  <c r="G2836" i="1"/>
  <c r="C2837" i="1"/>
  <c r="A2837" i="1"/>
  <c r="D2837" i="1"/>
  <c r="M2836" i="1"/>
  <c r="N2836" i="1" s="1"/>
  <c r="Q2713" i="1"/>
  <c r="R2713" i="1" s="1"/>
  <c r="B2712" i="1"/>
  <c r="I2715" i="1"/>
  <c r="J2714" i="1"/>
  <c r="K2714" i="1" s="1"/>
  <c r="O2843" i="1"/>
  <c r="E2838" i="1" l="1"/>
  <c r="H2836" i="1"/>
  <c r="B2713" i="1"/>
  <c r="Q2714" i="1"/>
  <c r="R2714" i="1" s="1"/>
  <c r="M2837" i="1"/>
  <c r="N2837" i="1" s="1"/>
  <c r="L2837" i="1"/>
  <c r="C2838" i="1"/>
  <c r="T2837" i="1"/>
  <c r="A2838" i="1"/>
  <c r="D2838" i="1"/>
  <c r="G2837" i="1"/>
  <c r="F2837" i="1"/>
  <c r="I2716" i="1"/>
  <c r="J2715" i="1"/>
  <c r="K2715" i="1" s="1"/>
  <c r="P2836" i="1"/>
  <c r="O2844" i="1"/>
  <c r="E2839" i="1" l="1"/>
  <c r="H2837" i="1"/>
  <c r="T2838" i="1"/>
  <c r="F2838" i="1"/>
  <c r="M2838" i="1"/>
  <c r="N2838" i="1" s="1"/>
  <c r="D2839" i="1"/>
  <c r="C2839" i="1"/>
  <c r="L2838" i="1"/>
  <c r="A2839" i="1"/>
  <c r="G2838" i="1"/>
  <c r="O2845" i="1"/>
  <c r="Q2715" i="1"/>
  <c r="R2715" i="1" s="1"/>
  <c r="I2717" i="1"/>
  <c r="J2716" i="1"/>
  <c r="K2716" i="1" s="1"/>
  <c r="P2837" i="1"/>
  <c r="B2714" i="1"/>
  <c r="E2840" i="1" l="1"/>
  <c r="H2838" i="1"/>
  <c r="B2715" i="1"/>
  <c r="Q2716" i="1"/>
  <c r="R2716" i="1" s="1"/>
  <c r="I2718" i="1"/>
  <c r="J2717" i="1"/>
  <c r="K2717" i="1" s="1"/>
  <c r="D2840" i="1"/>
  <c r="G2839" i="1"/>
  <c r="C2840" i="1"/>
  <c r="M2839" i="1"/>
  <c r="N2839" i="1" s="1"/>
  <c r="A2840" i="1"/>
  <c r="E2841" i="1" s="1"/>
  <c r="T2839" i="1"/>
  <c r="F2839" i="1"/>
  <c r="L2839" i="1"/>
  <c r="O2846" i="1"/>
  <c r="P2838" i="1"/>
  <c r="H2839" i="1" l="1"/>
  <c r="B2716" i="1"/>
  <c r="Q2717" i="1"/>
  <c r="R2717" i="1" s="1"/>
  <c r="P2839" i="1"/>
  <c r="I2719" i="1"/>
  <c r="J2718" i="1"/>
  <c r="K2718" i="1" s="1"/>
  <c r="A2841" i="1"/>
  <c r="D2841" i="1" s="1"/>
  <c r="M2840" i="1"/>
  <c r="N2840" i="1" s="1"/>
  <c r="L2840" i="1"/>
  <c r="F2840" i="1"/>
  <c r="C2841" i="1"/>
  <c r="G2840" i="1"/>
  <c r="T2840" i="1"/>
  <c r="O2847" i="1"/>
  <c r="E2842" i="1" l="1"/>
  <c r="P2840" i="1"/>
  <c r="B2717" i="1"/>
  <c r="I2720" i="1"/>
  <c r="J2720" i="1" s="1"/>
  <c r="J2719" i="1"/>
  <c r="K2719" i="1" s="1"/>
  <c r="O2848" i="1"/>
  <c r="A2842" i="1"/>
  <c r="D2842" i="1"/>
  <c r="C2842" i="1"/>
  <c r="L2841" i="1"/>
  <c r="G2841" i="1"/>
  <c r="T2841" i="1"/>
  <c r="F2841" i="1"/>
  <c r="M2841" i="1"/>
  <c r="N2841" i="1" s="1"/>
  <c r="Q2718" i="1"/>
  <c r="R2718" i="1" s="1"/>
  <c r="H2840" i="1"/>
  <c r="E2843" i="1" l="1"/>
  <c r="P2841" i="1"/>
  <c r="H2841" i="1"/>
  <c r="B2718" i="1"/>
  <c r="T2842" i="1"/>
  <c r="F2842" i="1"/>
  <c r="L2842" i="1"/>
  <c r="A2843" i="1"/>
  <c r="C2843" i="1"/>
  <c r="D2843" i="1"/>
  <c r="M2842" i="1"/>
  <c r="N2842" i="1" s="1"/>
  <c r="G2842" i="1"/>
  <c r="O2849" i="1"/>
  <c r="Q2719" i="1"/>
  <c r="R2719" i="1" s="1"/>
  <c r="K2720" i="1"/>
  <c r="I2721" i="1"/>
  <c r="E2844" i="1" l="1"/>
  <c r="B2719" i="1"/>
  <c r="I2722" i="1"/>
  <c r="J2721" i="1"/>
  <c r="K2721" i="1" s="1"/>
  <c r="O2850" i="1"/>
  <c r="T2843" i="1"/>
  <c r="D2844" i="1"/>
  <c r="L2843" i="1"/>
  <c r="G2843" i="1"/>
  <c r="M2843" i="1"/>
  <c r="N2843" i="1" s="1"/>
  <c r="F2843" i="1"/>
  <c r="C2844" i="1"/>
  <c r="A2844" i="1"/>
  <c r="P2842" i="1"/>
  <c r="Q2720" i="1"/>
  <c r="R2720" i="1" s="1"/>
  <c r="H2842" i="1"/>
  <c r="E2845" i="1" l="1"/>
  <c r="H2843" i="1"/>
  <c r="F2844" i="1"/>
  <c r="G2844" i="1"/>
  <c r="L2844" i="1"/>
  <c r="A2845" i="1"/>
  <c r="M2844" i="1"/>
  <c r="N2844" i="1" s="1"/>
  <c r="C2845" i="1"/>
  <c r="T2844" i="1"/>
  <c r="D2845" i="1"/>
  <c r="O2851" i="1"/>
  <c r="P2843" i="1"/>
  <c r="Q2721" i="1"/>
  <c r="R2721" i="1" s="1"/>
  <c r="B2720" i="1"/>
  <c r="U2720" i="1" s="1"/>
  <c r="J2722" i="1"/>
  <c r="K2722" i="1" s="1"/>
  <c r="I2723" i="1"/>
  <c r="E2846" i="1" l="1"/>
  <c r="D2846" i="1"/>
  <c r="M2845" i="1"/>
  <c r="N2845" i="1" s="1"/>
  <c r="L2845" i="1"/>
  <c r="F2845" i="1"/>
  <c r="C2846" i="1"/>
  <c r="A2846" i="1"/>
  <c r="G2845" i="1"/>
  <c r="T2845" i="1"/>
  <c r="O2852" i="1"/>
  <c r="P2844" i="1"/>
  <c r="Q2722" i="1"/>
  <c r="R2722" i="1" s="1"/>
  <c r="B2721" i="1"/>
  <c r="H2844" i="1"/>
  <c r="I2724" i="1"/>
  <c r="J2723" i="1"/>
  <c r="K2723" i="1" s="1"/>
  <c r="E2847" i="1" l="1"/>
  <c r="H2845" i="1"/>
  <c r="C2847" i="1"/>
  <c r="D2847" i="1"/>
  <c r="T2846" i="1"/>
  <c r="L2846" i="1"/>
  <c r="F2846" i="1"/>
  <c r="A2847" i="1"/>
  <c r="M2846" i="1"/>
  <c r="N2846" i="1" s="1"/>
  <c r="G2846" i="1"/>
  <c r="P2845" i="1"/>
  <c r="B2722" i="1"/>
  <c r="O2853" i="1"/>
  <c r="I2725" i="1"/>
  <c r="J2724" i="1"/>
  <c r="K2724" i="1" s="1"/>
  <c r="Q2723" i="1"/>
  <c r="R2723" i="1" s="1"/>
  <c r="E2848" i="1" l="1"/>
  <c r="P2846" i="1"/>
  <c r="I2726" i="1"/>
  <c r="J2725" i="1"/>
  <c r="K2725" i="1" s="1"/>
  <c r="F2847" i="1"/>
  <c r="L2847" i="1"/>
  <c r="G2847" i="1"/>
  <c r="A2848" i="1"/>
  <c r="M2847" i="1"/>
  <c r="N2847" i="1" s="1"/>
  <c r="C2848" i="1"/>
  <c r="T2847" i="1"/>
  <c r="D2848" i="1"/>
  <c r="O2854" i="1"/>
  <c r="B2723" i="1"/>
  <c r="H2846" i="1"/>
  <c r="Q2724" i="1"/>
  <c r="R2724" i="1" s="1"/>
  <c r="E2849" i="1" l="1"/>
  <c r="H2847" i="1"/>
  <c r="T2848" i="1"/>
  <c r="C2849" i="1"/>
  <c r="D2849" i="1"/>
  <c r="G2848" i="1"/>
  <c r="F2848" i="1"/>
  <c r="M2848" i="1"/>
  <c r="N2848" i="1" s="1"/>
  <c r="L2848" i="1"/>
  <c r="A2849" i="1"/>
  <c r="B2724" i="1"/>
  <c r="O2855" i="1"/>
  <c r="P2847" i="1"/>
  <c r="Q2725" i="1"/>
  <c r="R2725" i="1" s="1"/>
  <c r="I2727" i="1"/>
  <c r="J2726" i="1"/>
  <c r="K2726" i="1" s="1"/>
  <c r="E2850" i="1" l="1"/>
  <c r="P2848" i="1"/>
  <c r="Q2726" i="1"/>
  <c r="R2726" i="1" s="1"/>
  <c r="O2856" i="1"/>
  <c r="I2728" i="1"/>
  <c r="J2727" i="1"/>
  <c r="K2727" i="1" s="1"/>
  <c r="B2725" i="1"/>
  <c r="T2849" i="1"/>
  <c r="D2850" i="1"/>
  <c r="L2849" i="1"/>
  <c r="M2849" i="1"/>
  <c r="N2849" i="1" s="1"/>
  <c r="F2849" i="1"/>
  <c r="C2850" i="1"/>
  <c r="A2850" i="1"/>
  <c r="G2849" i="1"/>
  <c r="H2848" i="1"/>
  <c r="E2851" i="1" l="1"/>
  <c r="P2849" i="1"/>
  <c r="Q2727" i="1"/>
  <c r="R2727" i="1" s="1"/>
  <c r="I2729" i="1"/>
  <c r="J2728" i="1"/>
  <c r="K2728" i="1" s="1"/>
  <c r="Q2728" i="1" s="1"/>
  <c r="O2857" i="1"/>
  <c r="H2849" i="1"/>
  <c r="B2726" i="1"/>
  <c r="A2851" i="1"/>
  <c r="T2850" i="1"/>
  <c r="D2851" i="1"/>
  <c r="M2850" i="1"/>
  <c r="N2850" i="1" s="1"/>
  <c r="F2850" i="1"/>
  <c r="L2850" i="1"/>
  <c r="G2850" i="1"/>
  <c r="C2851" i="1"/>
  <c r="E2852" i="1" l="1"/>
  <c r="P2850" i="1"/>
  <c r="O2858" i="1"/>
  <c r="H2850" i="1"/>
  <c r="B2728" i="1"/>
  <c r="R2728" i="1"/>
  <c r="M2851" i="1"/>
  <c r="N2851" i="1" s="1"/>
  <c r="A2852" i="1"/>
  <c r="L2851" i="1"/>
  <c r="C2852" i="1"/>
  <c r="T2851" i="1"/>
  <c r="D2852" i="1"/>
  <c r="F2851" i="1"/>
  <c r="G2851" i="1"/>
  <c r="I2730" i="1"/>
  <c r="J2729" i="1"/>
  <c r="K2729" i="1" s="1"/>
  <c r="B2727" i="1"/>
  <c r="E2853" i="1" l="1"/>
  <c r="H2851" i="1"/>
  <c r="I2731" i="1"/>
  <c r="J2730" i="1"/>
  <c r="K2730" i="1" s="1"/>
  <c r="G2852" i="1"/>
  <c r="T2852" i="1"/>
  <c r="D2853" i="1"/>
  <c r="L2852" i="1"/>
  <c r="F2852" i="1"/>
  <c r="C2853" i="1"/>
  <c r="A2853" i="1"/>
  <c r="M2852" i="1"/>
  <c r="N2852" i="1" s="1"/>
  <c r="P2851" i="1"/>
  <c r="Q2729" i="1"/>
  <c r="R2729" i="1" s="1"/>
  <c r="O2859" i="1"/>
  <c r="E2854" i="1" l="1"/>
  <c r="P2852" i="1"/>
  <c r="B2729" i="1"/>
  <c r="H2852" i="1"/>
  <c r="O2860" i="1"/>
  <c r="Q2730" i="1"/>
  <c r="R2730" i="1" s="1"/>
  <c r="C2854" i="1"/>
  <c r="D2854" i="1"/>
  <c r="L2853" i="1"/>
  <c r="T2853" i="1"/>
  <c r="G2853" i="1"/>
  <c r="F2853" i="1"/>
  <c r="M2853" i="1"/>
  <c r="N2853" i="1" s="1"/>
  <c r="A2854" i="1"/>
  <c r="I2732" i="1"/>
  <c r="J2731" i="1"/>
  <c r="K2731" i="1" s="1"/>
  <c r="E2855" i="1" l="1"/>
  <c r="P2853" i="1"/>
  <c r="L2854" i="1"/>
  <c r="C2855" i="1"/>
  <c r="A2855" i="1"/>
  <c r="D2855" i="1"/>
  <c r="M2854" i="1"/>
  <c r="N2854" i="1" s="1"/>
  <c r="T2854" i="1"/>
  <c r="F2854" i="1"/>
  <c r="G2854" i="1"/>
  <c r="B2730" i="1"/>
  <c r="O2861" i="1"/>
  <c r="Q2731" i="1"/>
  <c r="R2731" i="1" s="1"/>
  <c r="H2853" i="1"/>
  <c r="I2733" i="1"/>
  <c r="J2732" i="1"/>
  <c r="K2732" i="1" s="1"/>
  <c r="E2856" i="1" l="1"/>
  <c r="P2854" i="1"/>
  <c r="H2854" i="1"/>
  <c r="O2862" i="1"/>
  <c r="B2731" i="1"/>
  <c r="Q2732" i="1"/>
  <c r="R2732" i="1" s="1"/>
  <c r="C2856" i="1"/>
  <c r="A2856" i="1"/>
  <c r="D2856" i="1"/>
  <c r="L2855" i="1"/>
  <c r="G2855" i="1"/>
  <c r="F2855" i="1"/>
  <c r="T2855" i="1"/>
  <c r="M2855" i="1"/>
  <c r="N2855" i="1" s="1"/>
  <c r="I2734" i="1"/>
  <c r="J2733" i="1"/>
  <c r="K2733" i="1" s="1"/>
  <c r="E2857" i="1" l="1"/>
  <c r="P2855" i="1"/>
  <c r="B2732" i="1"/>
  <c r="O2863" i="1"/>
  <c r="H2855" i="1"/>
  <c r="Q2733" i="1"/>
  <c r="R2733" i="1" s="1"/>
  <c r="I2735" i="1"/>
  <c r="J2734" i="1"/>
  <c r="K2734" i="1" s="1"/>
  <c r="Q2734" i="1" s="1"/>
  <c r="L2856" i="1"/>
  <c r="T2856" i="1"/>
  <c r="A2857" i="1"/>
  <c r="G2856" i="1"/>
  <c r="F2856" i="1"/>
  <c r="M2856" i="1"/>
  <c r="N2856" i="1" s="1"/>
  <c r="C2857" i="1"/>
  <c r="D2857" i="1"/>
  <c r="E2858" i="1" l="1"/>
  <c r="P2856" i="1"/>
  <c r="B2733" i="1"/>
  <c r="H2856" i="1"/>
  <c r="L2857" i="1"/>
  <c r="T2857" i="1"/>
  <c r="A2858" i="1"/>
  <c r="F2857" i="1"/>
  <c r="M2857" i="1"/>
  <c r="N2857" i="1" s="1"/>
  <c r="C2858" i="1"/>
  <c r="G2857" i="1"/>
  <c r="D2858" i="1"/>
  <c r="B2734" i="1"/>
  <c r="R2734" i="1"/>
  <c r="O2864" i="1"/>
  <c r="I2736" i="1"/>
  <c r="J2735" i="1"/>
  <c r="K2735" i="1" s="1"/>
  <c r="Q2735" i="1" s="1"/>
  <c r="E2859" i="1" l="1"/>
  <c r="P2857" i="1"/>
  <c r="H2857" i="1"/>
  <c r="C2859" i="1"/>
  <c r="M2858" i="1"/>
  <c r="N2858" i="1" s="1"/>
  <c r="G2858" i="1"/>
  <c r="T2858" i="1"/>
  <c r="L2858" i="1"/>
  <c r="F2858" i="1"/>
  <c r="A2859" i="1"/>
  <c r="D2859" i="1"/>
  <c r="B2735" i="1"/>
  <c r="R2735" i="1"/>
  <c r="I2737" i="1"/>
  <c r="J2736" i="1"/>
  <c r="K2736" i="1" s="1"/>
  <c r="O2865" i="1"/>
  <c r="E2860" i="1" l="1"/>
  <c r="H2858" i="1"/>
  <c r="P2858" i="1"/>
  <c r="Q2736" i="1"/>
  <c r="R2736" i="1" s="1"/>
  <c r="O2866" i="1"/>
  <c r="I2738" i="1"/>
  <c r="J2737" i="1"/>
  <c r="K2737" i="1" s="1"/>
  <c r="C2860" i="1"/>
  <c r="L2859" i="1"/>
  <c r="A2860" i="1"/>
  <c r="F2859" i="1"/>
  <c r="G2859" i="1"/>
  <c r="M2859" i="1"/>
  <c r="N2859" i="1" s="1"/>
  <c r="D2860" i="1"/>
  <c r="T2859" i="1"/>
  <c r="E2861" i="1" l="1"/>
  <c r="P2859" i="1"/>
  <c r="B2736" i="1"/>
  <c r="D2861" i="1"/>
  <c r="C2861" i="1"/>
  <c r="T2860" i="1"/>
  <c r="A2861" i="1"/>
  <c r="M2860" i="1"/>
  <c r="N2860" i="1" s="1"/>
  <c r="L2860" i="1"/>
  <c r="F2860" i="1"/>
  <c r="G2860" i="1"/>
  <c r="H2859" i="1"/>
  <c r="Q2737" i="1"/>
  <c r="R2737" i="1" s="1"/>
  <c r="I2739" i="1"/>
  <c r="J2738" i="1"/>
  <c r="K2738" i="1" s="1"/>
  <c r="O2867" i="1"/>
  <c r="E2862" i="1" l="1"/>
  <c r="P2860" i="1"/>
  <c r="B2737" i="1"/>
  <c r="C2862" i="1"/>
  <c r="M2861" i="1"/>
  <c r="N2861" i="1" s="1"/>
  <c r="G2861" i="1"/>
  <c r="T2861" i="1"/>
  <c r="F2861" i="1"/>
  <c r="L2861" i="1"/>
  <c r="A2862" i="1"/>
  <c r="D2862" i="1"/>
  <c r="I2740" i="1"/>
  <c r="J2739" i="1"/>
  <c r="K2739" i="1" s="1"/>
  <c r="O2868" i="1"/>
  <c r="H2860" i="1"/>
  <c r="Q2738" i="1"/>
  <c r="R2738" i="1" s="1"/>
  <c r="E2863" i="1" l="1"/>
  <c r="H2861" i="1"/>
  <c r="P2861" i="1"/>
  <c r="Q2739" i="1"/>
  <c r="R2739" i="1" s="1"/>
  <c r="I2741" i="1"/>
  <c r="J2740" i="1"/>
  <c r="K2740" i="1" s="1"/>
  <c r="Q2740" i="1" s="1"/>
  <c r="O2869" i="1"/>
  <c r="B2738" i="1"/>
  <c r="T2862" i="1"/>
  <c r="D2863" i="1"/>
  <c r="M2862" i="1"/>
  <c r="N2862" i="1" s="1"/>
  <c r="C2863" i="1"/>
  <c r="F2862" i="1"/>
  <c r="L2862" i="1"/>
  <c r="G2862" i="1"/>
  <c r="A2863" i="1"/>
  <c r="E2864" i="1" l="1"/>
  <c r="H2862" i="1"/>
  <c r="B2739" i="1"/>
  <c r="O2870" i="1"/>
  <c r="B2740" i="1"/>
  <c r="R2740" i="1"/>
  <c r="I2742" i="1"/>
  <c r="J2741" i="1"/>
  <c r="K2741" i="1" s="1"/>
  <c r="T2863" i="1"/>
  <c r="F2863" i="1"/>
  <c r="L2863" i="1"/>
  <c r="G2863" i="1"/>
  <c r="D2864" i="1"/>
  <c r="C2864" i="1"/>
  <c r="A2864" i="1"/>
  <c r="M2863" i="1"/>
  <c r="N2863" i="1" s="1"/>
  <c r="P2862" i="1"/>
  <c r="E2865" i="1" l="1"/>
  <c r="P2863" i="1"/>
  <c r="H2863" i="1"/>
  <c r="A2865" i="1"/>
  <c r="D2865" i="1"/>
  <c r="C2865" i="1"/>
  <c r="G2864" i="1"/>
  <c r="L2864" i="1"/>
  <c r="F2864" i="1"/>
  <c r="T2864" i="1"/>
  <c r="M2864" i="1"/>
  <c r="N2864" i="1" s="1"/>
  <c r="Q2741" i="1"/>
  <c r="R2741" i="1" s="1"/>
  <c r="O2871" i="1"/>
  <c r="I2743" i="1"/>
  <c r="J2742" i="1"/>
  <c r="K2742" i="1" s="1"/>
  <c r="E2866" i="1" l="1"/>
  <c r="H2864" i="1"/>
  <c r="D2866" i="1"/>
  <c r="L2865" i="1"/>
  <c r="G2865" i="1"/>
  <c r="F2865" i="1"/>
  <c r="M2865" i="1"/>
  <c r="N2865" i="1" s="1"/>
  <c r="C2866" i="1"/>
  <c r="A2866" i="1"/>
  <c r="T2865" i="1"/>
  <c r="Q2742" i="1"/>
  <c r="R2742" i="1" s="1"/>
  <c r="O2872" i="1"/>
  <c r="P2864" i="1"/>
  <c r="I2744" i="1"/>
  <c r="J2743" i="1"/>
  <c r="K2743" i="1" s="1"/>
  <c r="Q2743" i="1" s="1"/>
  <c r="B2741" i="1"/>
  <c r="E2867" i="1" l="1"/>
  <c r="P2865" i="1"/>
  <c r="B2742" i="1"/>
  <c r="O2873" i="1"/>
  <c r="B2743" i="1"/>
  <c r="R2743" i="1"/>
  <c r="H2865" i="1"/>
  <c r="I2745" i="1"/>
  <c r="J2744" i="1"/>
  <c r="K2744" i="1" s="1"/>
  <c r="C2867" i="1"/>
  <c r="L2866" i="1"/>
  <c r="A2867" i="1"/>
  <c r="T2866" i="1"/>
  <c r="G2866" i="1"/>
  <c r="D2867" i="1"/>
  <c r="M2866" i="1"/>
  <c r="N2866" i="1" s="1"/>
  <c r="F2866" i="1"/>
  <c r="E2868" i="1" l="1"/>
  <c r="P2866" i="1"/>
  <c r="G2867" i="1"/>
  <c r="T2867" i="1"/>
  <c r="D2868" i="1"/>
  <c r="F2867" i="1"/>
  <c r="C2868" i="1"/>
  <c r="A2868" i="1"/>
  <c r="L2867" i="1"/>
  <c r="M2867" i="1"/>
  <c r="N2867" i="1" s="1"/>
  <c r="H2866" i="1"/>
  <c r="Q2744" i="1"/>
  <c r="R2744" i="1" s="1"/>
  <c r="I2746" i="1"/>
  <c r="J2745" i="1"/>
  <c r="K2745" i="1" s="1"/>
  <c r="O2874" i="1"/>
  <c r="E2869" i="1" l="1"/>
  <c r="P2867" i="1"/>
  <c r="H2867" i="1"/>
  <c r="B2744" i="1"/>
  <c r="O2875" i="1"/>
  <c r="Q2745" i="1"/>
  <c r="R2745" i="1" s="1"/>
  <c r="G2868" i="1"/>
  <c r="L2868" i="1"/>
  <c r="T2868" i="1"/>
  <c r="D2869" i="1"/>
  <c r="C2869" i="1"/>
  <c r="M2868" i="1"/>
  <c r="N2868" i="1" s="1"/>
  <c r="F2868" i="1"/>
  <c r="A2869" i="1"/>
  <c r="I2747" i="1"/>
  <c r="J2746" i="1"/>
  <c r="K2746" i="1" s="1"/>
  <c r="E2870" i="1" l="1"/>
  <c r="H2868" i="1"/>
  <c r="Q2746" i="1"/>
  <c r="R2746" i="1" s="1"/>
  <c r="O2876" i="1"/>
  <c r="M2869" i="1"/>
  <c r="N2869" i="1" s="1"/>
  <c r="A2870" i="1"/>
  <c r="D2870" i="1"/>
  <c r="L2869" i="1"/>
  <c r="G2869" i="1"/>
  <c r="F2869" i="1"/>
  <c r="T2869" i="1"/>
  <c r="C2870" i="1"/>
  <c r="I2748" i="1"/>
  <c r="J2747" i="1"/>
  <c r="K2747" i="1" s="1"/>
  <c r="Q2747" i="1" s="1"/>
  <c r="P2868" i="1"/>
  <c r="B2745" i="1"/>
  <c r="E2871" i="1" l="1"/>
  <c r="B2746" i="1"/>
  <c r="B2747" i="1"/>
  <c r="R2747" i="1"/>
  <c r="O2877" i="1"/>
  <c r="I2749" i="1"/>
  <c r="J2748" i="1"/>
  <c r="K2748" i="1" s="1"/>
  <c r="D2871" i="1"/>
  <c r="L2870" i="1"/>
  <c r="G2870" i="1"/>
  <c r="F2870" i="1"/>
  <c r="M2870" i="1"/>
  <c r="N2870" i="1" s="1"/>
  <c r="C2871" i="1"/>
  <c r="A2871" i="1"/>
  <c r="E2872" i="1" s="1"/>
  <c r="T2870" i="1"/>
  <c r="P2869" i="1"/>
  <c r="H2869" i="1"/>
  <c r="H2870" i="1" l="1"/>
  <c r="F2871" i="1"/>
  <c r="C2872" i="1"/>
  <c r="L2871" i="1"/>
  <c r="A2872" i="1"/>
  <c r="E2873" i="1" s="1"/>
  <c r="G2871" i="1"/>
  <c r="T2871" i="1"/>
  <c r="M2871" i="1"/>
  <c r="N2871" i="1" s="1"/>
  <c r="I2750" i="1"/>
  <c r="J2749" i="1"/>
  <c r="K2749" i="1" s="1"/>
  <c r="Q2749" i="1" s="1"/>
  <c r="O2878" i="1"/>
  <c r="P2870" i="1"/>
  <c r="Q2748" i="1"/>
  <c r="R2748" i="1" s="1"/>
  <c r="H2871" i="1" l="1"/>
  <c r="B2748" i="1"/>
  <c r="F2872" i="1"/>
  <c r="C2873" i="1"/>
  <c r="L2872" i="1"/>
  <c r="G2872" i="1"/>
  <c r="M2872" i="1"/>
  <c r="N2872" i="1" s="1"/>
  <c r="A2873" i="1"/>
  <c r="E2874" i="1" s="1"/>
  <c r="T2872" i="1"/>
  <c r="O2879" i="1"/>
  <c r="B2749" i="1"/>
  <c r="R2749" i="1"/>
  <c r="J2750" i="1"/>
  <c r="K2750" i="1" s="1"/>
  <c r="I2751" i="1"/>
  <c r="J2751" i="1" s="1"/>
  <c r="D2872" i="1"/>
  <c r="D2873" i="1" s="1"/>
  <c r="P2871" i="1"/>
  <c r="G2873" i="1" l="1"/>
  <c r="T2873" i="1"/>
  <c r="D2874" i="1"/>
  <c r="F2873" i="1"/>
  <c r="C2874" i="1"/>
  <c r="L2873" i="1"/>
  <c r="M2873" i="1"/>
  <c r="N2873" i="1" s="1"/>
  <c r="A2874" i="1"/>
  <c r="E2875" i="1" s="1"/>
  <c r="O2880" i="1"/>
  <c r="I2752" i="1"/>
  <c r="K2751" i="1"/>
  <c r="P2872" i="1"/>
  <c r="Q2750" i="1"/>
  <c r="R2750" i="1" s="1"/>
  <c r="H2872" i="1"/>
  <c r="H2873" i="1" l="1"/>
  <c r="P2873" i="1"/>
  <c r="Q2751" i="1"/>
  <c r="R2751" i="1" s="1"/>
  <c r="I2753" i="1"/>
  <c r="J2752" i="1"/>
  <c r="K2752" i="1" s="1"/>
  <c r="Q2752" i="1" s="1"/>
  <c r="B2750" i="1"/>
  <c r="O2881" i="1"/>
  <c r="A2875" i="1"/>
  <c r="E2876" i="1" s="1"/>
  <c r="T2874" i="1"/>
  <c r="D2875" i="1"/>
  <c r="L2874" i="1"/>
  <c r="F2874" i="1"/>
  <c r="G2874" i="1"/>
  <c r="C2875" i="1"/>
  <c r="M2874" i="1"/>
  <c r="N2874" i="1" s="1"/>
  <c r="H2874" i="1" l="1"/>
  <c r="O2882" i="1"/>
  <c r="B2752" i="1"/>
  <c r="R2752" i="1"/>
  <c r="I2754" i="1"/>
  <c r="J2753" i="1"/>
  <c r="K2753" i="1" s="1"/>
  <c r="Q2753" i="1" s="1"/>
  <c r="B2751" i="1"/>
  <c r="C2876" i="1"/>
  <c r="F2875" i="1"/>
  <c r="M2875" i="1"/>
  <c r="N2875" i="1" s="1"/>
  <c r="A2876" i="1"/>
  <c r="E2877" i="1" s="1"/>
  <c r="L2875" i="1"/>
  <c r="D2876" i="1"/>
  <c r="T2875" i="1"/>
  <c r="G2875" i="1"/>
  <c r="P2874" i="1"/>
  <c r="H2875" i="1" l="1"/>
  <c r="P2875" i="1"/>
  <c r="O2883" i="1"/>
  <c r="B2753" i="1"/>
  <c r="R2753" i="1"/>
  <c r="L2876" i="1"/>
  <c r="F2876" i="1"/>
  <c r="A2877" i="1"/>
  <c r="E2878" i="1" s="1"/>
  <c r="M2876" i="1"/>
  <c r="N2876" i="1" s="1"/>
  <c r="G2876" i="1"/>
  <c r="T2876" i="1"/>
  <c r="D2877" i="1"/>
  <c r="C2877" i="1"/>
  <c r="I2755" i="1"/>
  <c r="J2754" i="1"/>
  <c r="K2754" i="1" s="1"/>
  <c r="H2876" i="1" l="1"/>
  <c r="O2884" i="1"/>
  <c r="Q2754" i="1"/>
  <c r="R2754" i="1" s="1"/>
  <c r="T2877" i="1"/>
  <c r="D2878" i="1"/>
  <c r="L2877" i="1"/>
  <c r="F2877" i="1"/>
  <c r="C2878" i="1"/>
  <c r="G2877" i="1"/>
  <c r="A2878" i="1"/>
  <c r="E2879" i="1" s="1"/>
  <c r="M2877" i="1"/>
  <c r="N2877" i="1" s="1"/>
  <c r="P2876" i="1"/>
  <c r="I2756" i="1"/>
  <c r="J2755" i="1"/>
  <c r="K2755" i="1" s="1"/>
  <c r="H2877" i="1" l="1"/>
  <c r="B2754" i="1"/>
  <c r="M2878" i="1"/>
  <c r="N2878" i="1" s="1"/>
  <c r="D2879" i="1"/>
  <c r="G2878" i="1"/>
  <c r="T2878" i="1"/>
  <c r="C2879" i="1"/>
  <c r="F2878" i="1"/>
  <c r="A2879" i="1"/>
  <c r="E2880" i="1" s="1"/>
  <c r="L2878" i="1"/>
  <c r="I2757" i="1"/>
  <c r="J2756" i="1"/>
  <c r="K2756" i="1" s="1"/>
  <c r="O2885" i="1"/>
  <c r="Q2755" i="1"/>
  <c r="R2755" i="1" s="1"/>
  <c r="P2877" i="1"/>
  <c r="Q2756" i="1" l="1"/>
  <c r="R2756" i="1" s="1"/>
  <c r="I2758" i="1"/>
  <c r="J2757" i="1"/>
  <c r="K2757" i="1" s="1"/>
  <c r="B2755" i="1"/>
  <c r="L2879" i="1"/>
  <c r="C2880" i="1"/>
  <c r="A2880" i="1"/>
  <c r="E2881" i="1" s="1"/>
  <c r="G2879" i="1"/>
  <c r="T2879" i="1"/>
  <c r="M2879" i="1"/>
  <c r="N2879" i="1" s="1"/>
  <c r="F2879" i="1"/>
  <c r="D2880" i="1"/>
  <c r="O2886" i="1"/>
  <c r="P2878" i="1"/>
  <c r="H2878" i="1"/>
  <c r="P2879" i="1" l="1"/>
  <c r="Q2757" i="1"/>
  <c r="R2757" i="1" s="1"/>
  <c r="I2759" i="1"/>
  <c r="J2758" i="1"/>
  <c r="K2758" i="1" s="1"/>
  <c r="O2887" i="1"/>
  <c r="B2756" i="1"/>
  <c r="H2879" i="1"/>
  <c r="G2880" i="1"/>
  <c r="L2880" i="1"/>
  <c r="F2880" i="1"/>
  <c r="C2881" i="1"/>
  <c r="M2880" i="1"/>
  <c r="N2880" i="1" s="1"/>
  <c r="T2880" i="1"/>
  <c r="D2881" i="1"/>
  <c r="A2881" i="1"/>
  <c r="E2882" i="1" s="1"/>
  <c r="P2880" i="1" l="1"/>
  <c r="O2888" i="1"/>
  <c r="H2880" i="1"/>
  <c r="Q2758" i="1"/>
  <c r="R2758" i="1" s="1"/>
  <c r="I2760" i="1"/>
  <c r="J2759" i="1"/>
  <c r="K2759" i="1" s="1"/>
  <c r="Q2759" i="1" s="1"/>
  <c r="G2881" i="1"/>
  <c r="F2881" i="1"/>
  <c r="D2882" i="1"/>
  <c r="A2882" i="1"/>
  <c r="E2883" i="1" s="1"/>
  <c r="M2881" i="1"/>
  <c r="N2881" i="1" s="1"/>
  <c r="T2881" i="1"/>
  <c r="L2881" i="1"/>
  <c r="C2882" i="1"/>
  <c r="B2757" i="1"/>
  <c r="P2881" i="1" l="1"/>
  <c r="H2881" i="1"/>
  <c r="B2759" i="1"/>
  <c r="R2759" i="1"/>
  <c r="I2761" i="1"/>
  <c r="J2760" i="1"/>
  <c r="K2760" i="1" s="1"/>
  <c r="Q2760" i="1" s="1"/>
  <c r="F2882" i="1"/>
  <c r="G2882" i="1"/>
  <c r="A2883" i="1"/>
  <c r="E2884" i="1" s="1"/>
  <c r="C2883" i="1"/>
  <c r="M2882" i="1"/>
  <c r="N2882" i="1" s="1"/>
  <c r="T2882" i="1"/>
  <c r="D2883" i="1"/>
  <c r="L2882" i="1"/>
  <c r="B2758" i="1"/>
  <c r="O2889" i="1"/>
  <c r="H2882" i="1" l="1"/>
  <c r="T2883" i="1"/>
  <c r="D2884" i="1"/>
  <c r="F2883" i="1"/>
  <c r="M2883" i="1"/>
  <c r="N2883" i="1" s="1"/>
  <c r="A2884" i="1"/>
  <c r="E2885" i="1" s="1"/>
  <c r="G2883" i="1"/>
  <c r="L2883" i="1"/>
  <c r="C2884" i="1"/>
  <c r="P2882" i="1"/>
  <c r="B2760" i="1"/>
  <c r="R2760" i="1"/>
  <c r="I2762" i="1"/>
  <c r="J2761" i="1"/>
  <c r="K2761" i="1" s="1"/>
  <c r="O2890" i="1"/>
  <c r="H2883" i="1" l="1"/>
  <c r="I2763" i="1"/>
  <c r="J2762" i="1"/>
  <c r="K2762" i="1" s="1"/>
  <c r="D2885" i="1"/>
  <c r="C2885" i="1"/>
  <c r="M2884" i="1"/>
  <c r="N2884" i="1" s="1"/>
  <c r="G2884" i="1"/>
  <c r="T2884" i="1"/>
  <c r="L2884" i="1"/>
  <c r="F2884" i="1"/>
  <c r="A2885" i="1"/>
  <c r="E2886" i="1" s="1"/>
  <c r="O2891" i="1"/>
  <c r="P2883" i="1"/>
  <c r="Q2761" i="1"/>
  <c r="R2761" i="1" s="1"/>
  <c r="H2884" i="1" l="1"/>
  <c r="O2892" i="1"/>
  <c r="B2761" i="1"/>
  <c r="M2885" i="1"/>
  <c r="N2885" i="1" s="1"/>
  <c r="D2886" i="1"/>
  <c r="T2885" i="1"/>
  <c r="C2886" i="1"/>
  <c r="L2885" i="1"/>
  <c r="G2885" i="1"/>
  <c r="F2885" i="1"/>
  <c r="A2886" i="1"/>
  <c r="E2887" i="1" s="1"/>
  <c r="P2884" i="1"/>
  <c r="Q2762" i="1"/>
  <c r="R2762" i="1" s="1"/>
  <c r="I2764" i="1"/>
  <c r="J2763" i="1"/>
  <c r="K2763" i="1" s="1"/>
  <c r="P2885" i="1" l="1"/>
  <c r="L2886" i="1"/>
  <c r="F2886" i="1"/>
  <c r="D2887" i="1"/>
  <c r="C2887" i="1"/>
  <c r="T2886" i="1"/>
  <c r="A2887" i="1"/>
  <c r="E2888" i="1" s="1"/>
  <c r="M2886" i="1"/>
  <c r="N2886" i="1" s="1"/>
  <c r="G2886" i="1"/>
  <c r="Q2763" i="1"/>
  <c r="R2763" i="1" s="1"/>
  <c r="H2885" i="1"/>
  <c r="I2765" i="1"/>
  <c r="J2764" i="1"/>
  <c r="K2764" i="1" s="1"/>
  <c r="B2762" i="1"/>
  <c r="O2893" i="1"/>
  <c r="Q2764" i="1" l="1"/>
  <c r="R2764" i="1" s="1"/>
  <c r="I2766" i="1"/>
  <c r="J2765" i="1"/>
  <c r="K2765" i="1" s="1"/>
  <c r="Q2765" i="1" s="1"/>
  <c r="C2888" i="1"/>
  <c r="D2888" i="1"/>
  <c r="A2888" i="1"/>
  <c r="E2889" i="1" s="1"/>
  <c r="L2887" i="1"/>
  <c r="G2887" i="1"/>
  <c r="T2887" i="1"/>
  <c r="F2887" i="1"/>
  <c r="M2887" i="1"/>
  <c r="N2887" i="1" s="1"/>
  <c r="O2894" i="1"/>
  <c r="B2763" i="1"/>
  <c r="P2886" i="1"/>
  <c r="H2886" i="1"/>
  <c r="H2887" i="1" l="1"/>
  <c r="O2895" i="1"/>
  <c r="D2889" i="1"/>
  <c r="G2888" i="1"/>
  <c r="C2889" i="1"/>
  <c r="A2889" i="1"/>
  <c r="E2890" i="1" s="1"/>
  <c r="M2888" i="1"/>
  <c r="N2888" i="1" s="1"/>
  <c r="F2888" i="1"/>
  <c r="T2888" i="1"/>
  <c r="L2888" i="1"/>
  <c r="B2765" i="1"/>
  <c r="R2765" i="1"/>
  <c r="P2887" i="1"/>
  <c r="J2766" i="1"/>
  <c r="K2766" i="1" s="1"/>
  <c r="I2767" i="1"/>
  <c r="B2764" i="1"/>
  <c r="H2888" i="1" l="1"/>
  <c r="M2889" i="1"/>
  <c r="N2889" i="1" s="1"/>
  <c r="D2890" i="1"/>
  <c r="G2889" i="1"/>
  <c r="C2890" i="1"/>
  <c r="A2890" i="1"/>
  <c r="E2891" i="1" s="1"/>
  <c r="T2889" i="1"/>
  <c r="L2889" i="1"/>
  <c r="F2889" i="1"/>
  <c r="O2896" i="1"/>
  <c r="Q2766" i="1"/>
  <c r="R2766" i="1" s="1"/>
  <c r="I2768" i="1"/>
  <c r="J2767" i="1"/>
  <c r="K2767" i="1" s="1"/>
  <c r="P2888" i="1"/>
  <c r="H2889" i="1" l="1"/>
  <c r="D2891" i="1"/>
  <c r="M2890" i="1"/>
  <c r="N2890" i="1" s="1"/>
  <c r="A2891" i="1"/>
  <c r="E2892" i="1" s="1"/>
  <c r="C2891" i="1"/>
  <c r="T2890" i="1"/>
  <c r="G2890" i="1"/>
  <c r="F2890" i="1"/>
  <c r="L2890" i="1"/>
  <c r="Q2767" i="1"/>
  <c r="R2767" i="1" s="1"/>
  <c r="O2897" i="1"/>
  <c r="P2889" i="1"/>
  <c r="I2769" i="1"/>
  <c r="J2768" i="1"/>
  <c r="K2768" i="1" s="1"/>
  <c r="B2766" i="1"/>
  <c r="H2890" i="1" l="1"/>
  <c r="O2898" i="1"/>
  <c r="B2767" i="1"/>
  <c r="F2891" i="1"/>
  <c r="D2892" i="1"/>
  <c r="A2892" i="1"/>
  <c r="E2893" i="1" s="1"/>
  <c r="M2891" i="1"/>
  <c r="N2891" i="1" s="1"/>
  <c r="G2891" i="1"/>
  <c r="T2891" i="1"/>
  <c r="C2892" i="1"/>
  <c r="L2891" i="1"/>
  <c r="Q2768" i="1"/>
  <c r="R2768" i="1" s="1"/>
  <c r="I2770" i="1"/>
  <c r="J2769" i="1"/>
  <c r="K2769" i="1" s="1"/>
  <c r="P2890" i="1"/>
  <c r="P2891" i="1" l="1"/>
  <c r="B2768" i="1"/>
  <c r="T2892" i="1"/>
  <c r="F2892" i="1"/>
  <c r="M2892" i="1"/>
  <c r="N2892" i="1" s="1"/>
  <c r="D2893" i="1"/>
  <c r="G2892" i="1"/>
  <c r="A2893" i="1"/>
  <c r="E2894" i="1" s="1"/>
  <c r="L2892" i="1"/>
  <c r="C2893" i="1"/>
  <c r="Q2769" i="1"/>
  <c r="R2769" i="1" s="1"/>
  <c r="I2771" i="1"/>
  <c r="J2770" i="1"/>
  <c r="K2770" i="1" s="1"/>
  <c r="Q2770" i="1" s="1"/>
  <c r="O2899" i="1"/>
  <c r="H2891" i="1"/>
  <c r="H2892" i="1" l="1"/>
  <c r="I2772" i="1"/>
  <c r="J2771" i="1"/>
  <c r="K2771" i="1" s="1"/>
  <c r="M2893" i="1"/>
  <c r="N2893" i="1" s="1"/>
  <c r="T2893" i="1"/>
  <c r="F2893" i="1"/>
  <c r="G2893" i="1"/>
  <c r="L2893" i="1"/>
  <c r="C2894" i="1"/>
  <c r="D2894" i="1"/>
  <c r="A2894" i="1"/>
  <c r="E2895" i="1" s="1"/>
  <c r="B2769" i="1"/>
  <c r="O2900" i="1"/>
  <c r="P2892" i="1"/>
  <c r="B2770" i="1"/>
  <c r="R2770" i="1"/>
  <c r="H2893" i="1" l="1"/>
  <c r="P2893" i="1"/>
  <c r="F2894" i="1"/>
  <c r="T2894" i="1"/>
  <c r="M2894" i="1"/>
  <c r="N2894" i="1" s="1"/>
  <c r="D2895" i="1"/>
  <c r="G2894" i="1"/>
  <c r="C2895" i="1"/>
  <c r="A2895" i="1"/>
  <c r="E2896" i="1" s="1"/>
  <c r="L2894" i="1"/>
  <c r="Q2771" i="1"/>
  <c r="R2771" i="1" s="1"/>
  <c r="I2773" i="1"/>
  <c r="J2772" i="1"/>
  <c r="K2772" i="1" s="1"/>
  <c r="O2901" i="1"/>
  <c r="P2894" i="1" l="1"/>
  <c r="B2771" i="1"/>
  <c r="O2902" i="1"/>
  <c r="H2894" i="1"/>
  <c r="Q2772" i="1"/>
  <c r="R2772" i="1" s="1"/>
  <c r="D2896" i="1"/>
  <c r="F2895" i="1"/>
  <c r="M2895" i="1"/>
  <c r="N2895" i="1" s="1"/>
  <c r="C2896" i="1"/>
  <c r="A2896" i="1"/>
  <c r="E2897" i="1" s="1"/>
  <c r="T2895" i="1"/>
  <c r="G2895" i="1"/>
  <c r="L2895" i="1"/>
  <c r="I2774" i="1"/>
  <c r="J2773" i="1"/>
  <c r="K2773" i="1" s="1"/>
  <c r="H2895" i="1" l="1"/>
  <c r="B2772" i="1"/>
  <c r="M2896" i="1"/>
  <c r="N2896" i="1" s="1"/>
  <c r="D2897" i="1"/>
  <c r="C2897" i="1"/>
  <c r="A2897" i="1"/>
  <c r="E2898" i="1" s="1"/>
  <c r="G2896" i="1"/>
  <c r="L2896" i="1"/>
  <c r="F2896" i="1"/>
  <c r="T2896" i="1"/>
  <c r="Q2773" i="1"/>
  <c r="R2773" i="1" s="1"/>
  <c r="O2903" i="1"/>
  <c r="I2775" i="1"/>
  <c r="J2774" i="1"/>
  <c r="K2774" i="1" s="1"/>
  <c r="P2895" i="1"/>
  <c r="H2896" i="1" l="1"/>
  <c r="P2896" i="1"/>
  <c r="B2773" i="1"/>
  <c r="T2897" i="1"/>
  <c r="L2897" i="1"/>
  <c r="F2897" i="1"/>
  <c r="D2898" i="1"/>
  <c r="C2898" i="1"/>
  <c r="A2898" i="1"/>
  <c r="E2899" i="1" s="1"/>
  <c r="M2897" i="1"/>
  <c r="N2897" i="1" s="1"/>
  <c r="G2897" i="1"/>
  <c r="Q2774" i="1"/>
  <c r="R2774" i="1" s="1"/>
  <c r="I2776" i="1"/>
  <c r="J2775" i="1"/>
  <c r="K2775" i="1" s="1"/>
  <c r="O2904" i="1"/>
  <c r="H2897" i="1" l="1"/>
  <c r="B2774" i="1"/>
  <c r="T2898" i="1"/>
  <c r="C2899" i="1"/>
  <c r="M2898" i="1"/>
  <c r="N2898" i="1" s="1"/>
  <c r="F2898" i="1"/>
  <c r="G2898" i="1"/>
  <c r="D2899" i="1"/>
  <c r="A2899" i="1"/>
  <c r="E2900" i="1" s="1"/>
  <c r="L2898" i="1"/>
  <c r="P2897" i="1"/>
  <c r="O2905" i="1"/>
  <c r="Q2775" i="1"/>
  <c r="R2775" i="1" s="1"/>
  <c r="I2777" i="1"/>
  <c r="J2776" i="1"/>
  <c r="K2776" i="1" s="1"/>
  <c r="H2898" i="1" l="1"/>
  <c r="P2898" i="1"/>
  <c r="I2778" i="1"/>
  <c r="J2777" i="1"/>
  <c r="K2777" i="1" s="1"/>
  <c r="Q2776" i="1"/>
  <c r="R2776" i="1" s="1"/>
  <c r="B2775" i="1"/>
  <c r="O2906" i="1"/>
  <c r="L2899" i="1"/>
  <c r="T2899" i="1"/>
  <c r="F2899" i="1"/>
  <c r="D2900" i="1"/>
  <c r="M2899" i="1"/>
  <c r="N2899" i="1" s="1"/>
  <c r="G2899" i="1"/>
  <c r="C2900" i="1"/>
  <c r="A2900" i="1"/>
  <c r="E2901" i="1" s="1"/>
  <c r="P2899" i="1" l="1"/>
  <c r="B2776" i="1"/>
  <c r="H2899" i="1"/>
  <c r="O2907" i="1"/>
  <c r="Q2777" i="1"/>
  <c r="R2777" i="1" s="1"/>
  <c r="I2779" i="1"/>
  <c r="J2779" i="1" s="1"/>
  <c r="J2778" i="1"/>
  <c r="K2778" i="1" s="1"/>
  <c r="M2900" i="1"/>
  <c r="N2900" i="1" s="1"/>
  <c r="F2900" i="1"/>
  <c r="D2901" i="1"/>
  <c r="C2901" i="1"/>
  <c r="A2901" i="1"/>
  <c r="E2902" i="1" s="1"/>
  <c r="G2900" i="1"/>
  <c r="L2900" i="1"/>
  <c r="T2900" i="1"/>
  <c r="P2900" i="1" l="1"/>
  <c r="B2777" i="1"/>
  <c r="K2779" i="1"/>
  <c r="Q2779" i="1" s="1"/>
  <c r="I2780" i="1"/>
  <c r="H2900" i="1"/>
  <c r="O2908" i="1"/>
  <c r="M2901" i="1"/>
  <c r="N2901" i="1" s="1"/>
  <c r="G2901" i="1"/>
  <c r="F2901" i="1"/>
  <c r="L2901" i="1"/>
  <c r="C2902" i="1"/>
  <c r="A2902" i="1"/>
  <c r="D2902" i="1" s="1"/>
  <c r="T2901" i="1"/>
  <c r="Q2778" i="1"/>
  <c r="R2778" i="1" s="1"/>
  <c r="E2903" i="1" l="1"/>
  <c r="H2901" i="1"/>
  <c r="F2902" i="1"/>
  <c r="G2902" i="1"/>
  <c r="A2903" i="1"/>
  <c r="C2903" i="1"/>
  <c r="M2902" i="1"/>
  <c r="N2902" i="1" s="1"/>
  <c r="T2902" i="1"/>
  <c r="L2902" i="1"/>
  <c r="D2903" i="1"/>
  <c r="B2778" i="1"/>
  <c r="P2901" i="1"/>
  <c r="I2781" i="1"/>
  <c r="J2780" i="1"/>
  <c r="K2780" i="1" s="1"/>
  <c r="O2909" i="1"/>
  <c r="B2779" i="1"/>
  <c r="R2779" i="1"/>
  <c r="E2904" i="1" l="1"/>
  <c r="H2902" i="1"/>
  <c r="C2904" i="1"/>
  <c r="L2903" i="1"/>
  <c r="F2903" i="1"/>
  <c r="A2904" i="1"/>
  <c r="D2904" i="1"/>
  <c r="M2903" i="1"/>
  <c r="N2903" i="1" s="1"/>
  <c r="G2903" i="1"/>
  <c r="T2903" i="1"/>
  <c r="O2910" i="1"/>
  <c r="I2782" i="1"/>
  <c r="J2781" i="1"/>
  <c r="K2781" i="1" s="1"/>
  <c r="Q2780" i="1"/>
  <c r="R2780" i="1" s="1"/>
  <c r="P2902" i="1"/>
  <c r="E2905" i="1" l="1"/>
  <c r="P2903" i="1"/>
  <c r="O2911" i="1"/>
  <c r="H2903" i="1"/>
  <c r="B2780" i="1"/>
  <c r="Q2781" i="1"/>
  <c r="R2781" i="1" s="1"/>
  <c r="I2783" i="1"/>
  <c r="J2782" i="1"/>
  <c r="K2782" i="1" s="1"/>
  <c r="M2904" i="1"/>
  <c r="N2904" i="1" s="1"/>
  <c r="D2905" i="1"/>
  <c r="C2905" i="1"/>
  <c r="G2904" i="1"/>
  <c r="L2904" i="1"/>
  <c r="T2904" i="1"/>
  <c r="A2905" i="1"/>
  <c r="F2904" i="1"/>
  <c r="E2906" i="1" l="1"/>
  <c r="H2904" i="1"/>
  <c r="Q2782" i="1"/>
  <c r="R2782" i="1" s="1"/>
  <c r="G2905" i="1"/>
  <c r="A2906" i="1"/>
  <c r="F2905" i="1"/>
  <c r="M2905" i="1"/>
  <c r="N2905" i="1" s="1"/>
  <c r="L2905" i="1"/>
  <c r="D2906" i="1"/>
  <c r="T2905" i="1"/>
  <c r="C2906" i="1"/>
  <c r="I2784" i="1"/>
  <c r="J2783" i="1"/>
  <c r="K2783" i="1" s="1"/>
  <c r="P2904" i="1"/>
  <c r="B2781" i="1"/>
  <c r="O2912" i="1"/>
  <c r="E2907" i="1" l="1"/>
  <c r="P2905" i="1"/>
  <c r="H2905" i="1"/>
  <c r="B2782" i="1"/>
  <c r="O2913" i="1"/>
  <c r="I2785" i="1"/>
  <c r="J2784" i="1"/>
  <c r="K2784" i="1" s="1"/>
  <c r="Q2784" i="1" s="1"/>
  <c r="D2907" i="1"/>
  <c r="M2906" i="1"/>
  <c r="N2906" i="1" s="1"/>
  <c r="F2906" i="1"/>
  <c r="T2906" i="1"/>
  <c r="L2906" i="1"/>
  <c r="G2906" i="1"/>
  <c r="A2907" i="1"/>
  <c r="C2907" i="1"/>
  <c r="Q2783" i="1"/>
  <c r="R2783" i="1" s="1"/>
  <c r="E2908" i="1" l="1"/>
  <c r="H2906" i="1"/>
  <c r="B2783" i="1"/>
  <c r="B2784" i="1"/>
  <c r="R2784" i="1"/>
  <c r="I2786" i="1"/>
  <c r="J2785" i="1"/>
  <c r="K2785" i="1" s="1"/>
  <c r="T2907" i="1"/>
  <c r="M2907" i="1"/>
  <c r="N2907" i="1" s="1"/>
  <c r="F2907" i="1"/>
  <c r="D2908" i="1"/>
  <c r="C2908" i="1"/>
  <c r="A2908" i="1"/>
  <c r="G2907" i="1"/>
  <c r="L2907" i="1"/>
  <c r="O2914" i="1"/>
  <c r="P2906" i="1"/>
  <c r="E2909" i="1" l="1"/>
  <c r="P2907" i="1"/>
  <c r="H2907" i="1"/>
  <c r="O2915" i="1"/>
  <c r="Q2785" i="1"/>
  <c r="R2785" i="1" s="1"/>
  <c r="I2787" i="1"/>
  <c r="J2786" i="1"/>
  <c r="K2786" i="1" s="1"/>
  <c r="Q2786" i="1" s="1"/>
  <c r="T2908" i="1"/>
  <c r="F2908" i="1"/>
  <c r="L2908" i="1"/>
  <c r="A2909" i="1"/>
  <c r="G2908" i="1"/>
  <c r="C2909" i="1"/>
  <c r="M2908" i="1"/>
  <c r="N2908" i="1" s="1"/>
  <c r="D2909" i="1"/>
  <c r="E2910" i="1" l="1"/>
  <c r="H2908" i="1"/>
  <c r="I2788" i="1"/>
  <c r="J2787" i="1"/>
  <c r="K2787" i="1" s="1"/>
  <c r="B2785" i="1"/>
  <c r="T2909" i="1"/>
  <c r="G2909" i="1"/>
  <c r="L2909" i="1"/>
  <c r="A2910" i="1"/>
  <c r="F2909" i="1"/>
  <c r="D2910" i="1"/>
  <c r="C2910" i="1"/>
  <c r="M2909" i="1"/>
  <c r="N2909" i="1" s="1"/>
  <c r="P2908" i="1"/>
  <c r="O2916" i="1"/>
  <c r="B2786" i="1"/>
  <c r="R2786" i="1"/>
  <c r="E2911" i="1" l="1"/>
  <c r="Q2787" i="1"/>
  <c r="R2787" i="1" s="1"/>
  <c r="O2917" i="1"/>
  <c r="I2789" i="1"/>
  <c r="J2788" i="1"/>
  <c r="K2788" i="1" s="1"/>
  <c r="P2909" i="1"/>
  <c r="H2909" i="1"/>
  <c r="M2910" i="1"/>
  <c r="N2910" i="1" s="1"/>
  <c r="G2910" i="1"/>
  <c r="A2911" i="1"/>
  <c r="L2910" i="1"/>
  <c r="T2910" i="1"/>
  <c r="D2911" i="1"/>
  <c r="F2910" i="1"/>
  <c r="C2911" i="1"/>
  <c r="E2912" i="1" l="1"/>
  <c r="I2790" i="1"/>
  <c r="J2789" i="1"/>
  <c r="K2789" i="1" s="1"/>
  <c r="T2911" i="1"/>
  <c r="G2911" i="1"/>
  <c r="D2912" i="1"/>
  <c r="F2911" i="1"/>
  <c r="C2912" i="1"/>
  <c r="M2911" i="1"/>
  <c r="N2911" i="1" s="1"/>
  <c r="L2911" i="1"/>
  <c r="A2912" i="1"/>
  <c r="O2918" i="1"/>
  <c r="B2787" i="1"/>
  <c r="P2910" i="1"/>
  <c r="H2910" i="1"/>
  <c r="Q2788" i="1"/>
  <c r="R2788" i="1" s="1"/>
  <c r="E2913" i="1" l="1"/>
  <c r="P2911" i="1"/>
  <c r="H2911" i="1"/>
  <c r="B2788" i="1"/>
  <c r="O2919" i="1"/>
  <c r="G2912" i="1"/>
  <c r="F2912" i="1"/>
  <c r="L2912" i="1"/>
  <c r="A2913" i="1"/>
  <c r="C2913" i="1"/>
  <c r="T2912" i="1"/>
  <c r="D2913" i="1"/>
  <c r="M2912" i="1"/>
  <c r="N2912" i="1" s="1"/>
  <c r="Q2789" i="1"/>
  <c r="R2789" i="1" s="1"/>
  <c r="I2791" i="1"/>
  <c r="J2790" i="1"/>
  <c r="K2790" i="1" s="1"/>
  <c r="E2914" i="1" l="1"/>
  <c r="P2912" i="1"/>
  <c r="I2792" i="1"/>
  <c r="J2791" i="1"/>
  <c r="K2791" i="1" s="1"/>
  <c r="Q2791" i="1" s="1"/>
  <c r="F2913" i="1"/>
  <c r="T2913" i="1"/>
  <c r="C2914" i="1"/>
  <c r="M2913" i="1"/>
  <c r="N2913" i="1" s="1"/>
  <c r="A2914" i="1"/>
  <c r="D2914" i="1"/>
  <c r="G2913" i="1"/>
  <c r="L2913" i="1"/>
  <c r="O2920" i="1"/>
  <c r="Q2790" i="1"/>
  <c r="R2790" i="1" s="1"/>
  <c r="B2789" i="1"/>
  <c r="H2912" i="1"/>
  <c r="H2913" i="1" l="1"/>
  <c r="E2915" i="1"/>
  <c r="L2914" i="1"/>
  <c r="A2915" i="1"/>
  <c r="T2914" i="1"/>
  <c r="D2915" i="1"/>
  <c r="M2914" i="1"/>
  <c r="N2914" i="1" s="1"/>
  <c r="F2914" i="1"/>
  <c r="G2914" i="1"/>
  <c r="C2915" i="1"/>
  <c r="B2790" i="1"/>
  <c r="O2921" i="1"/>
  <c r="P2913" i="1"/>
  <c r="B2791" i="1"/>
  <c r="R2791" i="1"/>
  <c r="I2793" i="1"/>
  <c r="J2792" i="1"/>
  <c r="K2792" i="1" s="1"/>
  <c r="E2916" i="1" l="1"/>
  <c r="H2914" i="1"/>
  <c r="P2914" i="1"/>
  <c r="I2794" i="1"/>
  <c r="J2793" i="1"/>
  <c r="K2793" i="1" s="1"/>
  <c r="O2922" i="1"/>
  <c r="Q2792" i="1"/>
  <c r="R2792" i="1" s="1"/>
  <c r="L2915" i="1"/>
  <c r="G2915" i="1"/>
  <c r="T2915" i="1"/>
  <c r="F2915" i="1"/>
  <c r="C2916" i="1"/>
  <c r="M2915" i="1"/>
  <c r="N2915" i="1" s="1"/>
  <c r="A2916" i="1"/>
  <c r="D2916" i="1"/>
  <c r="E2917" i="1" l="1"/>
  <c r="P2915" i="1"/>
  <c r="B2792" i="1"/>
  <c r="O2923" i="1"/>
  <c r="Q2793" i="1"/>
  <c r="R2793" i="1" s="1"/>
  <c r="I2795" i="1"/>
  <c r="J2794" i="1"/>
  <c r="K2794" i="1" s="1"/>
  <c r="H2915" i="1"/>
  <c r="F2916" i="1"/>
  <c r="M2916" i="1"/>
  <c r="N2916" i="1" s="1"/>
  <c r="C2917" i="1"/>
  <c r="G2916" i="1"/>
  <c r="A2917" i="1"/>
  <c r="T2916" i="1"/>
  <c r="D2917" i="1"/>
  <c r="L2916" i="1"/>
  <c r="E2918" i="1" l="1"/>
  <c r="H2916" i="1"/>
  <c r="B2793" i="1"/>
  <c r="L2917" i="1"/>
  <c r="F2917" i="1"/>
  <c r="C2918" i="1"/>
  <c r="M2917" i="1"/>
  <c r="N2917" i="1" s="1"/>
  <c r="A2918" i="1"/>
  <c r="D2918" i="1"/>
  <c r="G2917" i="1"/>
  <c r="T2917" i="1"/>
  <c r="P2916" i="1"/>
  <c r="O2924" i="1"/>
  <c r="Q2794" i="1"/>
  <c r="R2794" i="1" s="1"/>
  <c r="I2796" i="1"/>
  <c r="J2795" i="1"/>
  <c r="K2795" i="1" s="1"/>
  <c r="E2919" i="1" l="1"/>
  <c r="P2917" i="1"/>
  <c r="H2917" i="1"/>
  <c r="O2925" i="1"/>
  <c r="L2918" i="1"/>
  <c r="C2919" i="1"/>
  <c r="A2919" i="1"/>
  <c r="T2918" i="1"/>
  <c r="D2919" i="1"/>
  <c r="M2918" i="1"/>
  <c r="N2918" i="1" s="1"/>
  <c r="G2918" i="1"/>
  <c r="F2918" i="1"/>
  <c r="I2797" i="1"/>
  <c r="J2796" i="1"/>
  <c r="K2796" i="1" s="1"/>
  <c r="Q2795" i="1"/>
  <c r="R2795" i="1" s="1"/>
  <c r="B2794" i="1"/>
  <c r="E2920" i="1" l="1"/>
  <c r="H2918" i="1"/>
  <c r="D2920" i="1"/>
  <c r="G2919" i="1"/>
  <c r="T2919" i="1"/>
  <c r="M2919" i="1"/>
  <c r="N2919" i="1" s="1"/>
  <c r="F2919" i="1"/>
  <c r="C2920" i="1"/>
  <c r="L2919" i="1"/>
  <c r="A2920" i="1"/>
  <c r="I2798" i="1"/>
  <c r="J2797" i="1"/>
  <c r="K2797" i="1" s="1"/>
  <c r="B2795" i="1"/>
  <c r="Q2796" i="1"/>
  <c r="R2796" i="1" s="1"/>
  <c r="P2918" i="1"/>
  <c r="O2926" i="1"/>
  <c r="E2921" i="1" l="1"/>
  <c r="H2919" i="1"/>
  <c r="P2919" i="1"/>
  <c r="Q2797" i="1"/>
  <c r="R2797" i="1" s="1"/>
  <c r="I2799" i="1"/>
  <c r="J2798" i="1"/>
  <c r="K2798" i="1" s="1"/>
  <c r="B2796" i="1"/>
  <c r="O2927" i="1"/>
  <c r="M2920" i="1"/>
  <c r="N2920" i="1" s="1"/>
  <c r="F2920" i="1"/>
  <c r="A2921" i="1"/>
  <c r="D2921" i="1"/>
  <c r="L2920" i="1"/>
  <c r="T2920" i="1"/>
  <c r="G2920" i="1"/>
  <c r="C2921" i="1"/>
  <c r="E2922" i="1" l="1"/>
  <c r="P2920" i="1"/>
  <c r="I2800" i="1"/>
  <c r="J2799" i="1"/>
  <c r="K2799" i="1" s="1"/>
  <c r="Q2798" i="1"/>
  <c r="R2798" i="1" s="1"/>
  <c r="H2920" i="1"/>
  <c r="B2797" i="1"/>
  <c r="G2921" i="1"/>
  <c r="A2922" i="1"/>
  <c r="L2921" i="1"/>
  <c r="T2921" i="1"/>
  <c r="D2922" i="1"/>
  <c r="F2921" i="1"/>
  <c r="C2922" i="1"/>
  <c r="M2921" i="1"/>
  <c r="N2921" i="1" s="1"/>
  <c r="O2928" i="1"/>
  <c r="E2923" i="1" l="1"/>
  <c r="P2921" i="1"/>
  <c r="B2798" i="1"/>
  <c r="O2929" i="1"/>
  <c r="L2922" i="1"/>
  <c r="F2922" i="1"/>
  <c r="C2923" i="1"/>
  <c r="A2923" i="1"/>
  <c r="M2922" i="1"/>
  <c r="N2922" i="1" s="1"/>
  <c r="T2922" i="1"/>
  <c r="G2922" i="1"/>
  <c r="D2923" i="1"/>
  <c r="H2921" i="1"/>
  <c r="Q2799" i="1"/>
  <c r="R2799" i="1" s="1"/>
  <c r="I2801" i="1"/>
  <c r="J2800" i="1"/>
  <c r="K2800" i="1" s="1"/>
  <c r="E2924" i="1" l="1"/>
  <c r="H2922" i="1"/>
  <c r="B2799" i="1"/>
  <c r="I2802" i="1"/>
  <c r="J2801" i="1"/>
  <c r="K2801" i="1" s="1"/>
  <c r="O2930" i="1"/>
  <c r="L2923" i="1"/>
  <c r="C2924" i="1"/>
  <c r="A2924" i="1"/>
  <c r="T2923" i="1"/>
  <c r="D2924" i="1"/>
  <c r="M2923" i="1"/>
  <c r="N2923" i="1" s="1"/>
  <c r="G2923" i="1"/>
  <c r="F2923" i="1"/>
  <c r="Q2800" i="1"/>
  <c r="R2800" i="1" s="1"/>
  <c r="P2922" i="1"/>
  <c r="E2925" i="1" l="1"/>
  <c r="Q2801" i="1"/>
  <c r="R2801" i="1" s="1"/>
  <c r="O2931" i="1"/>
  <c r="I2803" i="1"/>
  <c r="J2802" i="1"/>
  <c r="K2802" i="1" s="1"/>
  <c r="B2800" i="1"/>
  <c r="M2924" i="1"/>
  <c r="N2924" i="1" s="1"/>
  <c r="T2924" i="1"/>
  <c r="A2925" i="1"/>
  <c r="F2924" i="1"/>
  <c r="L2924" i="1"/>
  <c r="C2925" i="1"/>
  <c r="G2924" i="1"/>
  <c r="D2925" i="1"/>
  <c r="P2923" i="1"/>
  <c r="H2923" i="1"/>
  <c r="E2926" i="1" l="1"/>
  <c r="P2924" i="1"/>
  <c r="B2801" i="1"/>
  <c r="I2804" i="1"/>
  <c r="J2803" i="1"/>
  <c r="K2803" i="1" s="1"/>
  <c r="Q2803" i="1" s="1"/>
  <c r="D2926" i="1"/>
  <c r="L2925" i="1"/>
  <c r="C2926" i="1"/>
  <c r="A2926" i="1"/>
  <c r="M2925" i="1"/>
  <c r="N2925" i="1" s="1"/>
  <c r="G2925" i="1"/>
  <c r="T2925" i="1"/>
  <c r="F2925" i="1"/>
  <c r="O2932" i="1"/>
  <c r="Q2802" i="1"/>
  <c r="R2802" i="1" s="1"/>
  <c r="H2924" i="1"/>
  <c r="E2927" i="1" l="1"/>
  <c r="H2925" i="1"/>
  <c r="B2802" i="1"/>
  <c r="L2926" i="1"/>
  <c r="G2926" i="1"/>
  <c r="A2927" i="1"/>
  <c r="D2927" i="1"/>
  <c r="C2927" i="1"/>
  <c r="M2926" i="1"/>
  <c r="N2926" i="1" s="1"/>
  <c r="T2926" i="1"/>
  <c r="F2926" i="1"/>
  <c r="O2933" i="1"/>
  <c r="P2925" i="1"/>
  <c r="B2803" i="1"/>
  <c r="R2803" i="1"/>
  <c r="I2805" i="1"/>
  <c r="J2804" i="1"/>
  <c r="K2804" i="1" s="1"/>
  <c r="E2928" i="1" l="1"/>
  <c r="P2926" i="1"/>
  <c r="Q2804" i="1"/>
  <c r="R2804" i="1" s="1"/>
  <c r="H2926" i="1"/>
  <c r="I2806" i="1"/>
  <c r="J2805" i="1"/>
  <c r="K2805" i="1" s="1"/>
  <c r="Q2805" i="1" s="1"/>
  <c r="O2934" i="1"/>
  <c r="M2927" i="1"/>
  <c r="N2927" i="1" s="1"/>
  <c r="A2928" i="1"/>
  <c r="C2928" i="1"/>
  <c r="T2927" i="1"/>
  <c r="D2928" i="1"/>
  <c r="F2927" i="1"/>
  <c r="L2927" i="1"/>
  <c r="G2927" i="1"/>
  <c r="E2929" i="1" l="1"/>
  <c r="P2927" i="1"/>
  <c r="O2935" i="1"/>
  <c r="B2805" i="1"/>
  <c r="R2805" i="1"/>
  <c r="H2927" i="1"/>
  <c r="I2807" i="1"/>
  <c r="J2806" i="1"/>
  <c r="K2806" i="1" s="1"/>
  <c r="Q2806" i="1" s="1"/>
  <c r="C2929" i="1"/>
  <c r="L2928" i="1"/>
  <c r="F2928" i="1"/>
  <c r="T2928" i="1"/>
  <c r="M2928" i="1"/>
  <c r="N2928" i="1" s="1"/>
  <c r="G2928" i="1"/>
  <c r="A2929" i="1"/>
  <c r="D2929" i="1"/>
  <c r="B2804" i="1"/>
  <c r="E2930" i="1" l="1"/>
  <c r="H2928" i="1"/>
  <c r="B2806" i="1"/>
  <c r="R2806" i="1"/>
  <c r="L2929" i="1"/>
  <c r="C2930" i="1"/>
  <c r="F2929" i="1"/>
  <c r="A2930" i="1"/>
  <c r="M2929" i="1"/>
  <c r="N2929" i="1" s="1"/>
  <c r="D2930" i="1"/>
  <c r="G2929" i="1"/>
  <c r="T2929" i="1"/>
  <c r="P2928" i="1"/>
  <c r="I2808" i="1"/>
  <c r="J2807" i="1"/>
  <c r="K2807" i="1" s="1"/>
  <c r="O2936" i="1"/>
  <c r="E2931" i="1" l="1"/>
  <c r="P2929" i="1"/>
  <c r="O2937" i="1"/>
  <c r="Q2807" i="1"/>
  <c r="R2807" i="1" s="1"/>
  <c r="I2809" i="1"/>
  <c r="J2808" i="1"/>
  <c r="K2808" i="1" s="1"/>
  <c r="H2929" i="1"/>
  <c r="C2931" i="1"/>
  <c r="M2930" i="1"/>
  <c r="N2930" i="1" s="1"/>
  <c r="G2930" i="1"/>
  <c r="T2930" i="1"/>
  <c r="A2931" i="1"/>
  <c r="F2930" i="1"/>
  <c r="D2931" i="1"/>
  <c r="L2930" i="1"/>
  <c r="E2932" i="1" l="1"/>
  <c r="P2930" i="1"/>
  <c r="Q2808" i="1"/>
  <c r="R2808" i="1" s="1"/>
  <c r="I2810" i="1"/>
  <c r="J2810" i="1" s="1"/>
  <c r="J2809" i="1"/>
  <c r="K2809" i="1" s="1"/>
  <c r="Q2809" i="1" s="1"/>
  <c r="B2807" i="1"/>
  <c r="A2932" i="1"/>
  <c r="E2933" i="1" s="1"/>
  <c r="D2932" i="1"/>
  <c r="L2931" i="1"/>
  <c r="T2931" i="1"/>
  <c r="F2931" i="1"/>
  <c r="M2931" i="1"/>
  <c r="N2931" i="1" s="1"/>
  <c r="C2932" i="1"/>
  <c r="G2931" i="1"/>
  <c r="H2930" i="1"/>
  <c r="O2938" i="1"/>
  <c r="H2931" i="1" l="1"/>
  <c r="A2933" i="1"/>
  <c r="D2933" i="1" s="1"/>
  <c r="L2932" i="1"/>
  <c r="T2932" i="1"/>
  <c r="G2932" i="1"/>
  <c r="F2932" i="1"/>
  <c r="M2932" i="1"/>
  <c r="N2932" i="1" s="1"/>
  <c r="C2933" i="1"/>
  <c r="B2809" i="1"/>
  <c r="R2809" i="1"/>
  <c r="P2931" i="1"/>
  <c r="K2810" i="1"/>
  <c r="Q2810" i="1" s="1"/>
  <c r="I2811" i="1"/>
  <c r="O2939" i="1"/>
  <c r="B2808" i="1"/>
  <c r="E2934" i="1" l="1"/>
  <c r="P2932" i="1"/>
  <c r="B2810" i="1"/>
  <c r="R2810" i="1"/>
  <c r="H2932" i="1"/>
  <c r="O2940" i="1"/>
  <c r="L2933" i="1"/>
  <c r="T2933" i="1"/>
  <c r="G2933" i="1"/>
  <c r="F2933" i="1"/>
  <c r="M2933" i="1"/>
  <c r="N2933" i="1" s="1"/>
  <c r="D2934" i="1"/>
  <c r="C2934" i="1"/>
  <c r="A2934" i="1"/>
  <c r="I2812" i="1"/>
  <c r="J2811" i="1"/>
  <c r="K2811" i="1" s="1"/>
  <c r="E2935" i="1" l="1"/>
  <c r="H2933" i="1"/>
  <c r="T2934" i="1"/>
  <c r="L2934" i="1"/>
  <c r="F2934" i="1"/>
  <c r="D2935" i="1"/>
  <c r="C2935" i="1"/>
  <c r="A2935" i="1"/>
  <c r="G2934" i="1"/>
  <c r="M2934" i="1"/>
  <c r="N2934" i="1" s="1"/>
  <c r="O2941" i="1"/>
  <c r="Q2811" i="1"/>
  <c r="R2811" i="1" s="1"/>
  <c r="P2933" i="1"/>
  <c r="I2813" i="1"/>
  <c r="J2812" i="1"/>
  <c r="K2812" i="1" s="1"/>
  <c r="Q2812" i="1" s="1"/>
  <c r="E2936" i="1" l="1"/>
  <c r="H2934" i="1"/>
  <c r="B2811" i="1"/>
  <c r="F2935" i="1"/>
  <c r="M2935" i="1"/>
  <c r="N2935" i="1" s="1"/>
  <c r="G2935" i="1"/>
  <c r="D2936" i="1"/>
  <c r="C2936" i="1"/>
  <c r="A2936" i="1"/>
  <c r="L2935" i="1"/>
  <c r="T2935" i="1"/>
  <c r="O2942" i="1"/>
  <c r="P2934" i="1"/>
  <c r="B2812" i="1"/>
  <c r="R2812" i="1"/>
  <c r="I2814" i="1"/>
  <c r="J2813" i="1"/>
  <c r="K2813" i="1" s="1"/>
  <c r="Q2813" i="1" s="1"/>
  <c r="E2937" i="1" l="1"/>
  <c r="H2935" i="1"/>
  <c r="G2936" i="1"/>
  <c r="C2937" i="1"/>
  <c r="A2937" i="1"/>
  <c r="T2936" i="1"/>
  <c r="L2936" i="1"/>
  <c r="F2936" i="1"/>
  <c r="M2936" i="1"/>
  <c r="N2936" i="1" s="1"/>
  <c r="D2937" i="1"/>
  <c r="O2943" i="1"/>
  <c r="B2813" i="1"/>
  <c r="R2813" i="1"/>
  <c r="I2815" i="1"/>
  <c r="J2814" i="1"/>
  <c r="K2814" i="1" s="1"/>
  <c r="Q2814" i="1" s="1"/>
  <c r="P2935" i="1"/>
  <c r="E2938" i="1" l="1"/>
  <c r="P2936" i="1"/>
  <c r="L2937" i="1"/>
  <c r="C2938" i="1"/>
  <c r="A2938" i="1"/>
  <c r="G2937" i="1"/>
  <c r="T2937" i="1"/>
  <c r="M2937" i="1"/>
  <c r="N2937" i="1" s="1"/>
  <c r="D2938" i="1"/>
  <c r="F2937" i="1"/>
  <c r="O2944" i="1"/>
  <c r="J2815" i="1"/>
  <c r="K2815" i="1" s="1"/>
  <c r="I2816" i="1"/>
  <c r="H2936" i="1"/>
  <c r="B2814" i="1"/>
  <c r="R2814" i="1"/>
  <c r="E2939" i="1" l="1"/>
  <c r="H2937" i="1"/>
  <c r="J2816" i="1"/>
  <c r="K2816" i="1" s="1"/>
  <c r="Q2816" i="1" s="1"/>
  <c r="I2817" i="1"/>
  <c r="Q2815" i="1"/>
  <c r="R2815" i="1" s="1"/>
  <c r="O2945" i="1"/>
  <c r="T2938" i="1"/>
  <c r="F2938" i="1"/>
  <c r="G2938" i="1"/>
  <c r="D2939" i="1"/>
  <c r="L2938" i="1"/>
  <c r="M2938" i="1"/>
  <c r="N2938" i="1" s="1"/>
  <c r="C2939" i="1"/>
  <c r="A2939" i="1"/>
  <c r="P2937" i="1"/>
  <c r="E2940" i="1" l="1"/>
  <c r="P2938" i="1"/>
  <c r="B2815" i="1"/>
  <c r="M2939" i="1"/>
  <c r="N2939" i="1" s="1"/>
  <c r="D2940" i="1"/>
  <c r="C2940" i="1"/>
  <c r="A2940" i="1"/>
  <c r="T2939" i="1"/>
  <c r="L2939" i="1"/>
  <c r="G2939" i="1"/>
  <c r="F2939" i="1"/>
  <c r="O2946" i="1"/>
  <c r="H2938" i="1"/>
  <c r="I2818" i="1"/>
  <c r="J2817" i="1"/>
  <c r="K2817" i="1" s="1"/>
  <c r="Q2817" i="1" s="1"/>
  <c r="B2816" i="1"/>
  <c r="R2816" i="1"/>
  <c r="E2941" i="1" l="1"/>
  <c r="I2819" i="1"/>
  <c r="J2818" i="1"/>
  <c r="K2818" i="1" s="1"/>
  <c r="D2941" i="1"/>
  <c r="G2940" i="1"/>
  <c r="C2941" i="1"/>
  <c r="A2941" i="1"/>
  <c r="L2940" i="1"/>
  <c r="T2940" i="1"/>
  <c r="M2940" i="1"/>
  <c r="N2940" i="1" s="1"/>
  <c r="F2940" i="1"/>
  <c r="O2947" i="1"/>
  <c r="B2817" i="1"/>
  <c r="R2817" i="1"/>
  <c r="P2939" i="1"/>
  <c r="H2939" i="1"/>
  <c r="E2942" i="1" l="1"/>
  <c r="H2940" i="1"/>
  <c r="O2948" i="1"/>
  <c r="A2942" i="1"/>
  <c r="D2942" i="1"/>
  <c r="M2941" i="1"/>
  <c r="N2941" i="1" s="1"/>
  <c r="G2941" i="1"/>
  <c r="T2941" i="1"/>
  <c r="F2941" i="1"/>
  <c r="C2942" i="1"/>
  <c r="L2941" i="1"/>
  <c r="P2940" i="1"/>
  <c r="Q2818" i="1"/>
  <c r="R2818" i="1" s="1"/>
  <c r="I2820" i="1"/>
  <c r="J2819" i="1"/>
  <c r="K2819" i="1" s="1"/>
  <c r="E2943" i="1" l="1"/>
  <c r="P2941" i="1"/>
  <c r="H2941" i="1"/>
  <c r="B2818" i="1"/>
  <c r="C2943" i="1"/>
  <c r="A2943" i="1"/>
  <c r="L2942" i="1"/>
  <c r="T2942" i="1"/>
  <c r="F2942" i="1"/>
  <c r="D2943" i="1"/>
  <c r="M2942" i="1"/>
  <c r="N2942" i="1" s="1"/>
  <c r="G2942" i="1"/>
  <c r="I2821" i="1"/>
  <c r="J2820" i="1"/>
  <c r="K2820" i="1" s="1"/>
  <c r="O2949" i="1"/>
  <c r="Q2819" i="1"/>
  <c r="R2819" i="1" s="1"/>
  <c r="E2944" i="1" l="1"/>
  <c r="P2942" i="1"/>
  <c r="Q2820" i="1"/>
  <c r="R2820" i="1" s="1"/>
  <c r="O2950" i="1"/>
  <c r="I2822" i="1"/>
  <c r="J2821" i="1"/>
  <c r="K2821" i="1" s="1"/>
  <c r="M2943" i="1"/>
  <c r="N2943" i="1" s="1"/>
  <c r="D2944" i="1"/>
  <c r="C2944" i="1"/>
  <c r="A2944" i="1"/>
  <c r="T2943" i="1"/>
  <c r="L2943" i="1"/>
  <c r="F2943" i="1"/>
  <c r="G2943" i="1"/>
  <c r="B2819" i="1"/>
  <c r="H2942" i="1"/>
  <c r="E2945" i="1" l="1"/>
  <c r="P2943" i="1"/>
  <c r="I2823" i="1"/>
  <c r="J2822" i="1"/>
  <c r="K2822" i="1" s="1"/>
  <c r="Q2821" i="1"/>
  <c r="R2821" i="1" s="1"/>
  <c r="O2951" i="1"/>
  <c r="L2944" i="1"/>
  <c r="F2944" i="1"/>
  <c r="D2945" i="1"/>
  <c r="M2944" i="1"/>
  <c r="N2944" i="1" s="1"/>
  <c r="C2945" i="1"/>
  <c r="A2945" i="1"/>
  <c r="G2944" i="1"/>
  <c r="T2944" i="1"/>
  <c r="B2820" i="1"/>
  <c r="H2943" i="1"/>
  <c r="E2946" i="1" l="1"/>
  <c r="P2944" i="1"/>
  <c r="B2821" i="1"/>
  <c r="Q2822" i="1"/>
  <c r="R2822" i="1" s="1"/>
  <c r="I2824" i="1"/>
  <c r="J2823" i="1"/>
  <c r="K2823" i="1" s="1"/>
  <c r="O2952" i="1"/>
  <c r="L2945" i="1"/>
  <c r="F2945" i="1"/>
  <c r="D2946" i="1"/>
  <c r="G2945" i="1"/>
  <c r="C2946" i="1"/>
  <c r="A2946" i="1"/>
  <c r="M2945" i="1"/>
  <c r="N2945" i="1" s="1"/>
  <c r="T2945" i="1"/>
  <c r="H2944" i="1"/>
  <c r="E2947" i="1" l="1"/>
  <c r="H2945" i="1"/>
  <c r="B2822" i="1"/>
  <c r="O2953" i="1"/>
  <c r="Q2823" i="1"/>
  <c r="R2823" i="1" s="1"/>
  <c r="P2945" i="1"/>
  <c r="M2946" i="1"/>
  <c r="N2946" i="1" s="1"/>
  <c r="A2947" i="1"/>
  <c r="D2947" i="1"/>
  <c r="C2947" i="1"/>
  <c r="T2946" i="1"/>
  <c r="F2946" i="1"/>
  <c r="G2946" i="1"/>
  <c r="L2946" i="1"/>
  <c r="I2825" i="1"/>
  <c r="J2824" i="1"/>
  <c r="K2824" i="1" s="1"/>
  <c r="E2948" i="1" l="1"/>
  <c r="P2946" i="1"/>
  <c r="H2946" i="1"/>
  <c r="O2954" i="1"/>
  <c r="Q2824" i="1"/>
  <c r="R2824" i="1" s="1"/>
  <c r="C2948" i="1"/>
  <c r="A2948" i="1"/>
  <c r="M2947" i="1"/>
  <c r="N2947" i="1" s="1"/>
  <c r="G2947" i="1"/>
  <c r="F2947" i="1"/>
  <c r="T2947" i="1"/>
  <c r="D2948" i="1"/>
  <c r="L2947" i="1"/>
  <c r="I2826" i="1"/>
  <c r="J2825" i="1"/>
  <c r="K2825" i="1" s="1"/>
  <c r="B2823" i="1"/>
  <c r="E2949" i="1" l="1"/>
  <c r="H2947" i="1"/>
  <c r="Q2825" i="1"/>
  <c r="R2825" i="1" s="1"/>
  <c r="I2827" i="1"/>
  <c r="J2826" i="1"/>
  <c r="K2826" i="1" s="1"/>
  <c r="M2948" i="1"/>
  <c r="N2948" i="1" s="1"/>
  <c r="L2948" i="1"/>
  <c r="F2948" i="1"/>
  <c r="D2949" i="1"/>
  <c r="C2949" i="1"/>
  <c r="T2948" i="1"/>
  <c r="A2949" i="1"/>
  <c r="G2948" i="1"/>
  <c r="B2824" i="1"/>
  <c r="P2947" i="1"/>
  <c r="O2955" i="1"/>
  <c r="E2950" i="1" l="1"/>
  <c r="P2948" i="1"/>
  <c r="H2948" i="1"/>
  <c r="O2956" i="1"/>
  <c r="Q2826" i="1"/>
  <c r="R2826" i="1" s="1"/>
  <c r="D2950" i="1"/>
  <c r="M2949" i="1"/>
  <c r="N2949" i="1" s="1"/>
  <c r="T2949" i="1"/>
  <c r="C2950" i="1"/>
  <c r="L2949" i="1"/>
  <c r="G2949" i="1"/>
  <c r="A2950" i="1"/>
  <c r="F2949" i="1"/>
  <c r="I2828" i="1"/>
  <c r="J2827" i="1"/>
  <c r="K2827" i="1" s="1"/>
  <c r="B2825" i="1"/>
  <c r="E2951" i="1" l="1"/>
  <c r="P2949" i="1"/>
  <c r="B2826" i="1"/>
  <c r="T2950" i="1"/>
  <c r="C2951" i="1"/>
  <c r="G2950" i="1"/>
  <c r="L2950" i="1"/>
  <c r="D2951" i="1"/>
  <c r="F2950" i="1"/>
  <c r="M2950" i="1"/>
  <c r="N2950" i="1" s="1"/>
  <c r="A2951" i="1"/>
  <c r="O2957" i="1"/>
  <c r="H2949" i="1"/>
  <c r="Q2827" i="1"/>
  <c r="R2827" i="1" s="1"/>
  <c r="I2829" i="1"/>
  <c r="J2828" i="1"/>
  <c r="K2828" i="1" s="1"/>
  <c r="E2952" i="1" l="1"/>
  <c r="P2950" i="1"/>
  <c r="H2950" i="1"/>
  <c r="O2958" i="1"/>
  <c r="I2830" i="1"/>
  <c r="J2829" i="1"/>
  <c r="K2829" i="1" s="1"/>
  <c r="B2827" i="1"/>
  <c r="A2952" i="1"/>
  <c r="L2951" i="1"/>
  <c r="F2951" i="1"/>
  <c r="T2951" i="1"/>
  <c r="M2951" i="1"/>
  <c r="N2951" i="1" s="1"/>
  <c r="D2952" i="1"/>
  <c r="G2951" i="1"/>
  <c r="C2952" i="1"/>
  <c r="Q2828" i="1"/>
  <c r="R2828" i="1" s="1"/>
  <c r="E2953" i="1" l="1"/>
  <c r="H2951" i="1"/>
  <c r="B2828" i="1"/>
  <c r="I2831" i="1"/>
  <c r="J2830" i="1"/>
  <c r="K2830" i="1" s="1"/>
  <c r="P2951" i="1"/>
  <c r="O2959" i="1"/>
  <c r="D2953" i="1"/>
  <c r="A2953" i="1"/>
  <c r="C2953" i="1"/>
  <c r="L2952" i="1"/>
  <c r="G2952" i="1"/>
  <c r="T2952" i="1"/>
  <c r="F2952" i="1"/>
  <c r="M2952" i="1"/>
  <c r="N2952" i="1" s="1"/>
  <c r="Q2829" i="1"/>
  <c r="R2829" i="1" s="1"/>
  <c r="E2954" i="1" l="1"/>
  <c r="P2952" i="1"/>
  <c r="O2960" i="1"/>
  <c r="B2829" i="1"/>
  <c r="M2953" i="1"/>
  <c r="N2953" i="1" s="1"/>
  <c r="L2953" i="1"/>
  <c r="A2954" i="1"/>
  <c r="G2953" i="1"/>
  <c r="T2953" i="1"/>
  <c r="D2954" i="1"/>
  <c r="F2953" i="1"/>
  <c r="C2954" i="1"/>
  <c r="Q2830" i="1"/>
  <c r="R2830" i="1" s="1"/>
  <c r="H2952" i="1"/>
  <c r="I2832" i="1"/>
  <c r="J2831" i="1"/>
  <c r="K2831" i="1" s="1"/>
  <c r="E2955" i="1" l="1"/>
  <c r="H2953" i="1"/>
  <c r="A2955" i="1"/>
  <c r="T2954" i="1"/>
  <c r="D2955" i="1"/>
  <c r="L2954" i="1"/>
  <c r="F2954" i="1"/>
  <c r="C2955" i="1"/>
  <c r="M2954" i="1"/>
  <c r="N2954" i="1" s="1"/>
  <c r="G2954" i="1"/>
  <c r="B2830" i="1"/>
  <c r="P2953" i="1"/>
  <c r="O2961" i="1"/>
  <c r="Q2831" i="1"/>
  <c r="R2831" i="1" s="1"/>
  <c r="I2833" i="1"/>
  <c r="J2832" i="1"/>
  <c r="K2832" i="1" s="1"/>
  <c r="E2956" i="1" l="1"/>
  <c r="H2954" i="1"/>
  <c r="O2962" i="1"/>
  <c r="Q2832" i="1"/>
  <c r="R2832" i="1" s="1"/>
  <c r="P2954" i="1"/>
  <c r="I2834" i="1"/>
  <c r="J2833" i="1"/>
  <c r="K2833" i="1" s="1"/>
  <c r="B2831" i="1"/>
  <c r="M2955" i="1"/>
  <c r="N2955" i="1" s="1"/>
  <c r="F2955" i="1"/>
  <c r="L2955" i="1"/>
  <c r="A2956" i="1"/>
  <c r="C2956" i="1"/>
  <c r="G2955" i="1"/>
  <c r="T2955" i="1"/>
  <c r="D2956" i="1"/>
  <c r="E2957" i="1" l="1"/>
  <c r="P2955" i="1"/>
  <c r="B2832" i="1"/>
  <c r="I2835" i="1"/>
  <c r="J2834" i="1"/>
  <c r="K2834" i="1" s="1"/>
  <c r="H2955" i="1"/>
  <c r="O2963" i="1"/>
  <c r="L2956" i="1"/>
  <c r="A2957" i="1"/>
  <c r="M2956" i="1"/>
  <c r="N2956" i="1" s="1"/>
  <c r="D2957" i="1"/>
  <c r="T2956" i="1"/>
  <c r="F2956" i="1"/>
  <c r="C2957" i="1"/>
  <c r="G2956" i="1"/>
  <c r="Q2833" i="1"/>
  <c r="R2833" i="1" s="1"/>
  <c r="E2958" i="1" l="1"/>
  <c r="P2956" i="1"/>
  <c r="B2833" i="1"/>
  <c r="H2956" i="1"/>
  <c r="O2964" i="1"/>
  <c r="M2957" i="1"/>
  <c r="N2957" i="1" s="1"/>
  <c r="C2958" i="1"/>
  <c r="G2957" i="1"/>
  <c r="A2958" i="1"/>
  <c r="T2957" i="1"/>
  <c r="D2958" i="1"/>
  <c r="L2957" i="1"/>
  <c r="F2957" i="1"/>
  <c r="Q2834" i="1"/>
  <c r="R2834" i="1" s="1"/>
  <c r="I2836" i="1"/>
  <c r="J2835" i="1"/>
  <c r="K2835" i="1" s="1"/>
  <c r="E2959" i="1" l="1"/>
  <c r="P2957" i="1"/>
  <c r="B2834" i="1"/>
  <c r="Q2835" i="1"/>
  <c r="R2835" i="1" s="1"/>
  <c r="F2958" i="1"/>
  <c r="C2959" i="1"/>
  <c r="M2958" i="1"/>
  <c r="N2958" i="1" s="1"/>
  <c r="G2958" i="1"/>
  <c r="A2959" i="1"/>
  <c r="L2958" i="1"/>
  <c r="T2958" i="1"/>
  <c r="D2959" i="1"/>
  <c r="O2965" i="1"/>
  <c r="J2836" i="1"/>
  <c r="K2836" i="1" s="1"/>
  <c r="I2837" i="1"/>
  <c r="H2957" i="1"/>
  <c r="E2960" i="1" l="1"/>
  <c r="Q2836" i="1"/>
  <c r="R2836" i="1" s="1"/>
  <c r="O2966" i="1"/>
  <c r="P2958" i="1"/>
  <c r="B2835" i="1"/>
  <c r="I2838" i="1"/>
  <c r="J2837" i="1"/>
  <c r="K2837" i="1" s="1"/>
  <c r="Q2837" i="1" s="1"/>
  <c r="T2959" i="1"/>
  <c r="A2960" i="1"/>
  <c r="D2960" i="1"/>
  <c r="L2959" i="1"/>
  <c r="G2959" i="1"/>
  <c r="F2959" i="1"/>
  <c r="C2960" i="1"/>
  <c r="M2959" i="1"/>
  <c r="N2959" i="1" s="1"/>
  <c r="H2958" i="1"/>
  <c r="E2961" i="1" l="1"/>
  <c r="H2959" i="1"/>
  <c r="B2837" i="1"/>
  <c r="R2837" i="1"/>
  <c r="G2960" i="1"/>
  <c r="M2960" i="1"/>
  <c r="N2960" i="1" s="1"/>
  <c r="A2961" i="1"/>
  <c r="T2960" i="1"/>
  <c r="D2961" i="1"/>
  <c r="F2960" i="1"/>
  <c r="C2961" i="1"/>
  <c r="L2960" i="1"/>
  <c r="I2839" i="1"/>
  <c r="J2838" i="1"/>
  <c r="K2838" i="1" s="1"/>
  <c r="O2967" i="1"/>
  <c r="P2959" i="1"/>
  <c r="B2836" i="1"/>
  <c r="E2962" i="1" l="1"/>
  <c r="H2960" i="1"/>
  <c r="I2840" i="1"/>
  <c r="J2840" i="1" s="1"/>
  <c r="J2839" i="1"/>
  <c r="K2839" i="1" s="1"/>
  <c r="Q2839" i="1" s="1"/>
  <c r="O2968" i="1"/>
  <c r="P2960" i="1"/>
  <c r="Q2838" i="1"/>
  <c r="R2838" i="1" s="1"/>
  <c r="M2961" i="1"/>
  <c r="N2961" i="1" s="1"/>
  <c r="D2962" i="1"/>
  <c r="T2961" i="1"/>
  <c r="G2961" i="1"/>
  <c r="F2961" i="1"/>
  <c r="C2962" i="1"/>
  <c r="L2961" i="1"/>
  <c r="A2962" i="1"/>
  <c r="E2963" i="1" l="1"/>
  <c r="P2961" i="1"/>
  <c r="O2969" i="1"/>
  <c r="G2962" i="1"/>
  <c r="F2962" i="1"/>
  <c r="L2962" i="1"/>
  <c r="A2963" i="1"/>
  <c r="E2964" i="1" s="1"/>
  <c r="C2963" i="1"/>
  <c r="T2962" i="1"/>
  <c r="D2963" i="1"/>
  <c r="M2962" i="1"/>
  <c r="N2962" i="1" s="1"/>
  <c r="B2838" i="1"/>
  <c r="H2961" i="1"/>
  <c r="B2839" i="1"/>
  <c r="R2839" i="1"/>
  <c r="K2840" i="1"/>
  <c r="I2841" i="1"/>
  <c r="P2962" i="1" l="1"/>
  <c r="M2963" i="1"/>
  <c r="N2963" i="1" s="1"/>
  <c r="T2963" i="1"/>
  <c r="L2963" i="1"/>
  <c r="F2963" i="1"/>
  <c r="C2964" i="1"/>
  <c r="G2963" i="1"/>
  <c r="A2964" i="1"/>
  <c r="E2965" i="1" s="1"/>
  <c r="Q2840" i="1"/>
  <c r="R2840" i="1" s="1"/>
  <c r="H2962" i="1"/>
  <c r="O2970" i="1"/>
  <c r="I2842" i="1"/>
  <c r="J2841" i="1"/>
  <c r="K2841" i="1" s="1"/>
  <c r="H2963" i="1" l="1"/>
  <c r="D2964" i="1"/>
  <c r="D2965" i="1" s="1"/>
  <c r="P2963" i="1"/>
  <c r="B2840" i="1"/>
  <c r="L2964" i="1"/>
  <c r="F2964" i="1"/>
  <c r="A2965" i="1"/>
  <c r="E2966" i="1" s="1"/>
  <c r="G2964" i="1"/>
  <c r="M2964" i="1"/>
  <c r="N2964" i="1" s="1"/>
  <c r="T2964" i="1"/>
  <c r="C2965" i="1"/>
  <c r="I2843" i="1"/>
  <c r="J2842" i="1"/>
  <c r="K2842" i="1" s="1"/>
  <c r="O2971" i="1"/>
  <c r="Q2841" i="1"/>
  <c r="R2841" i="1" s="1"/>
  <c r="B2841" i="1" l="1"/>
  <c r="Q2842" i="1"/>
  <c r="R2842" i="1" s="1"/>
  <c r="M2965" i="1"/>
  <c r="N2965" i="1" s="1"/>
  <c r="A2966" i="1"/>
  <c r="E2967" i="1" s="1"/>
  <c r="L2965" i="1"/>
  <c r="D2966" i="1"/>
  <c r="G2965" i="1"/>
  <c r="T2965" i="1"/>
  <c r="F2965" i="1"/>
  <c r="C2966" i="1"/>
  <c r="I2844" i="1"/>
  <c r="J2843" i="1"/>
  <c r="K2843" i="1" s="1"/>
  <c r="P2964" i="1"/>
  <c r="O2972" i="1"/>
  <c r="H2964" i="1"/>
  <c r="H2965" i="1" l="1"/>
  <c r="B2842" i="1"/>
  <c r="Q2843" i="1"/>
  <c r="R2843" i="1" s="1"/>
  <c r="I2845" i="1"/>
  <c r="J2844" i="1"/>
  <c r="K2844" i="1" s="1"/>
  <c r="F2966" i="1"/>
  <c r="M2966" i="1"/>
  <c r="N2966" i="1" s="1"/>
  <c r="C2967" i="1"/>
  <c r="A2967" i="1"/>
  <c r="E2968" i="1" s="1"/>
  <c r="G2966" i="1"/>
  <c r="T2966" i="1"/>
  <c r="D2967" i="1"/>
  <c r="L2966" i="1"/>
  <c r="O2973" i="1"/>
  <c r="P2965" i="1"/>
  <c r="P2966" i="1" l="1"/>
  <c r="B2843" i="1"/>
  <c r="H2966" i="1"/>
  <c r="Q2844" i="1"/>
  <c r="R2844" i="1" s="1"/>
  <c r="I2846" i="1"/>
  <c r="J2845" i="1"/>
  <c r="K2845" i="1" s="1"/>
  <c r="Q2845" i="1" s="1"/>
  <c r="O2974" i="1"/>
  <c r="M2967" i="1"/>
  <c r="N2967" i="1" s="1"/>
  <c r="G2967" i="1"/>
  <c r="T2967" i="1"/>
  <c r="D2968" i="1"/>
  <c r="C2968" i="1"/>
  <c r="L2967" i="1"/>
  <c r="F2967" i="1"/>
  <c r="A2968" i="1"/>
  <c r="E2969" i="1" s="1"/>
  <c r="H2967" i="1" l="1"/>
  <c r="O2975" i="1"/>
  <c r="B2845" i="1"/>
  <c r="R2845" i="1"/>
  <c r="I2847" i="1"/>
  <c r="J2846" i="1"/>
  <c r="K2846" i="1" s="1"/>
  <c r="B2844" i="1"/>
  <c r="C2969" i="1"/>
  <c r="L2968" i="1"/>
  <c r="G2968" i="1"/>
  <c r="T2968" i="1"/>
  <c r="D2969" i="1"/>
  <c r="A2969" i="1"/>
  <c r="E2970" i="1" s="1"/>
  <c r="M2968" i="1"/>
  <c r="N2968" i="1" s="1"/>
  <c r="F2968" i="1"/>
  <c r="P2967" i="1"/>
  <c r="D2970" i="1" l="1"/>
  <c r="C2970" i="1"/>
  <c r="A2970" i="1"/>
  <c r="E2971" i="1" s="1"/>
  <c r="F2969" i="1"/>
  <c r="L2969" i="1"/>
  <c r="T2969" i="1"/>
  <c r="M2969" i="1"/>
  <c r="N2969" i="1" s="1"/>
  <c r="G2969" i="1"/>
  <c r="Q2846" i="1"/>
  <c r="R2846" i="1" s="1"/>
  <c r="I2848" i="1"/>
  <c r="J2847" i="1"/>
  <c r="K2847" i="1" s="1"/>
  <c r="O2976" i="1"/>
  <c r="P2968" i="1"/>
  <c r="H2968" i="1"/>
  <c r="H2969" i="1" l="1"/>
  <c r="P2969" i="1"/>
  <c r="Q2847" i="1"/>
  <c r="R2847" i="1" s="1"/>
  <c r="I2849" i="1"/>
  <c r="J2848" i="1"/>
  <c r="K2848" i="1" s="1"/>
  <c r="B2846" i="1"/>
  <c r="F2970" i="1"/>
  <c r="G2970" i="1"/>
  <c r="M2970" i="1"/>
  <c r="N2970" i="1" s="1"/>
  <c r="A2971" i="1"/>
  <c r="E2972" i="1" s="1"/>
  <c r="L2970" i="1"/>
  <c r="C2971" i="1"/>
  <c r="T2970" i="1"/>
  <c r="D2971" i="1"/>
  <c r="O2977" i="1"/>
  <c r="P2970" i="1" l="1"/>
  <c r="Q2848" i="1"/>
  <c r="R2848" i="1" s="1"/>
  <c r="I2850" i="1"/>
  <c r="J2849" i="1"/>
  <c r="K2849" i="1" s="1"/>
  <c r="Q2849" i="1" s="1"/>
  <c r="A2972" i="1"/>
  <c r="E2973" i="1" s="1"/>
  <c r="L2971" i="1"/>
  <c r="G2971" i="1"/>
  <c r="T2971" i="1"/>
  <c r="D2972" i="1"/>
  <c r="M2971" i="1"/>
  <c r="N2971" i="1" s="1"/>
  <c r="F2971" i="1"/>
  <c r="C2972" i="1"/>
  <c r="B2847" i="1"/>
  <c r="O2978" i="1"/>
  <c r="H2970" i="1"/>
  <c r="P2971" i="1" l="1"/>
  <c r="F2972" i="1"/>
  <c r="M2972" i="1"/>
  <c r="N2972" i="1" s="1"/>
  <c r="D2973" i="1"/>
  <c r="C2973" i="1"/>
  <c r="A2973" i="1"/>
  <c r="E2974" i="1" s="1"/>
  <c r="L2972" i="1"/>
  <c r="G2972" i="1"/>
  <c r="T2972" i="1"/>
  <c r="B2849" i="1"/>
  <c r="R2849" i="1"/>
  <c r="I2851" i="1"/>
  <c r="J2850" i="1"/>
  <c r="K2850" i="1" s="1"/>
  <c r="B2848" i="1"/>
  <c r="O2979" i="1"/>
  <c r="H2971" i="1"/>
  <c r="Q2850" i="1" l="1"/>
  <c r="R2850" i="1" s="1"/>
  <c r="T2973" i="1"/>
  <c r="C2974" i="1"/>
  <c r="M2973" i="1"/>
  <c r="N2973" i="1" s="1"/>
  <c r="A2974" i="1"/>
  <c r="E2975" i="1" s="1"/>
  <c r="F2973" i="1"/>
  <c r="G2973" i="1"/>
  <c r="L2973" i="1"/>
  <c r="D2974" i="1"/>
  <c r="I2852" i="1"/>
  <c r="J2851" i="1"/>
  <c r="K2851" i="1" s="1"/>
  <c r="O2980" i="1"/>
  <c r="P2972" i="1"/>
  <c r="H2972" i="1"/>
  <c r="P2973" i="1" l="1"/>
  <c r="A2975" i="1"/>
  <c r="E2976" i="1" s="1"/>
  <c r="M2974" i="1"/>
  <c r="N2974" i="1" s="1"/>
  <c r="G2974" i="1"/>
  <c r="F2974" i="1"/>
  <c r="T2974" i="1"/>
  <c r="L2974" i="1"/>
  <c r="D2975" i="1"/>
  <c r="C2975" i="1"/>
  <c r="Q2851" i="1"/>
  <c r="R2851" i="1" s="1"/>
  <c r="I2853" i="1"/>
  <c r="J2852" i="1"/>
  <c r="K2852" i="1" s="1"/>
  <c r="H2973" i="1"/>
  <c r="O2981" i="1"/>
  <c r="B2850" i="1"/>
  <c r="P2974" i="1" l="1"/>
  <c r="H2974" i="1"/>
  <c r="B2851" i="1"/>
  <c r="Q2852" i="1"/>
  <c r="R2852" i="1" s="1"/>
  <c r="I2854" i="1"/>
  <c r="J2853" i="1"/>
  <c r="K2853" i="1" s="1"/>
  <c r="F2975" i="1"/>
  <c r="D2976" i="1"/>
  <c r="L2975" i="1"/>
  <c r="G2975" i="1"/>
  <c r="C2976" i="1"/>
  <c r="A2976" i="1"/>
  <c r="E2977" i="1" s="1"/>
  <c r="M2975" i="1"/>
  <c r="N2975" i="1" s="1"/>
  <c r="T2975" i="1"/>
  <c r="O2982" i="1"/>
  <c r="B2852" i="1" l="1"/>
  <c r="F2976" i="1"/>
  <c r="G2976" i="1"/>
  <c r="L2976" i="1"/>
  <c r="D2977" i="1"/>
  <c r="M2976" i="1"/>
  <c r="N2976" i="1" s="1"/>
  <c r="C2977" i="1"/>
  <c r="A2977" i="1"/>
  <c r="E2978" i="1" s="1"/>
  <c r="T2976" i="1"/>
  <c r="I2855" i="1"/>
  <c r="J2854" i="1"/>
  <c r="K2854" i="1" s="1"/>
  <c r="P2975" i="1"/>
  <c r="O2983" i="1"/>
  <c r="H2975" i="1"/>
  <c r="Q2853" i="1"/>
  <c r="R2853" i="1" s="1"/>
  <c r="H2976" i="1" l="1"/>
  <c r="O2984" i="1"/>
  <c r="G2977" i="1"/>
  <c r="C2978" i="1"/>
  <c r="L2977" i="1"/>
  <c r="A2978" i="1"/>
  <c r="E2979" i="1" s="1"/>
  <c r="F2977" i="1"/>
  <c r="T2977" i="1"/>
  <c r="D2978" i="1"/>
  <c r="M2977" i="1"/>
  <c r="N2977" i="1" s="1"/>
  <c r="B2853" i="1"/>
  <c r="Q2854" i="1"/>
  <c r="R2854" i="1" s="1"/>
  <c r="I2856" i="1"/>
  <c r="J2855" i="1"/>
  <c r="K2855" i="1" s="1"/>
  <c r="P2976" i="1"/>
  <c r="P2977" i="1" l="1"/>
  <c r="H2977" i="1"/>
  <c r="B2854" i="1"/>
  <c r="G2978" i="1"/>
  <c r="A2979" i="1"/>
  <c r="E2980" i="1" s="1"/>
  <c r="M2978" i="1"/>
  <c r="N2978" i="1" s="1"/>
  <c r="C2979" i="1"/>
  <c r="T2978" i="1"/>
  <c r="F2978" i="1"/>
  <c r="L2978" i="1"/>
  <c r="D2979" i="1"/>
  <c r="Q2855" i="1"/>
  <c r="R2855" i="1" s="1"/>
  <c r="O2985" i="1"/>
  <c r="I2857" i="1"/>
  <c r="J2856" i="1"/>
  <c r="K2856" i="1" s="1"/>
  <c r="Q2856" i="1" s="1"/>
  <c r="P2978" i="1" l="1"/>
  <c r="B2855" i="1"/>
  <c r="H2978" i="1"/>
  <c r="C2980" i="1"/>
  <c r="A2980" i="1"/>
  <c r="E2981" i="1" s="1"/>
  <c r="L2979" i="1"/>
  <c r="T2979" i="1"/>
  <c r="G2979" i="1"/>
  <c r="M2979" i="1"/>
  <c r="N2979" i="1" s="1"/>
  <c r="F2979" i="1"/>
  <c r="D2980" i="1"/>
  <c r="B2856" i="1"/>
  <c r="R2856" i="1"/>
  <c r="I2858" i="1"/>
  <c r="J2857" i="1"/>
  <c r="K2857" i="1" s="1"/>
  <c r="O2986" i="1"/>
  <c r="H2979" i="1" l="1"/>
  <c r="Q2857" i="1"/>
  <c r="R2857" i="1" s="1"/>
  <c r="I2859" i="1"/>
  <c r="J2858" i="1"/>
  <c r="K2858" i="1" s="1"/>
  <c r="D2981" i="1"/>
  <c r="M2980" i="1"/>
  <c r="N2980" i="1" s="1"/>
  <c r="A2981" i="1"/>
  <c r="E2982" i="1" s="1"/>
  <c r="C2981" i="1"/>
  <c r="T2980" i="1"/>
  <c r="G2980" i="1"/>
  <c r="F2980" i="1"/>
  <c r="L2980" i="1"/>
  <c r="O2987" i="1"/>
  <c r="P2979" i="1"/>
  <c r="P2980" i="1" l="1"/>
  <c r="Q2858" i="1"/>
  <c r="R2858" i="1" s="1"/>
  <c r="I2860" i="1"/>
  <c r="J2859" i="1"/>
  <c r="K2859" i="1" s="1"/>
  <c r="B2857" i="1"/>
  <c r="O2988" i="1"/>
  <c r="T2981" i="1"/>
  <c r="F2981" i="1"/>
  <c r="L2981" i="1"/>
  <c r="C2982" i="1"/>
  <c r="D2982" i="1"/>
  <c r="A2982" i="1"/>
  <c r="E2983" i="1" s="1"/>
  <c r="M2981" i="1"/>
  <c r="N2981" i="1" s="1"/>
  <c r="G2981" i="1"/>
  <c r="H2980" i="1"/>
  <c r="P2981" i="1" l="1"/>
  <c r="O2989" i="1"/>
  <c r="Q2859" i="1"/>
  <c r="R2859" i="1" s="1"/>
  <c r="I2861" i="1"/>
  <c r="J2860" i="1"/>
  <c r="K2860" i="1" s="1"/>
  <c r="B2858" i="1"/>
  <c r="C2983" i="1"/>
  <c r="A2983" i="1"/>
  <c r="E2984" i="1" s="1"/>
  <c r="L2982" i="1"/>
  <c r="T2982" i="1"/>
  <c r="F2982" i="1"/>
  <c r="M2982" i="1"/>
  <c r="N2982" i="1" s="1"/>
  <c r="G2982" i="1"/>
  <c r="D2983" i="1"/>
  <c r="H2981" i="1"/>
  <c r="P2982" i="1" l="1"/>
  <c r="B2859" i="1"/>
  <c r="Q2860" i="1"/>
  <c r="R2860" i="1" s="1"/>
  <c r="I2862" i="1"/>
  <c r="J2861" i="1"/>
  <c r="K2861" i="1" s="1"/>
  <c r="H2982" i="1"/>
  <c r="F2983" i="1"/>
  <c r="M2983" i="1"/>
  <c r="N2983" i="1" s="1"/>
  <c r="D2984" i="1"/>
  <c r="G2983" i="1"/>
  <c r="C2984" i="1"/>
  <c r="A2984" i="1"/>
  <c r="E2985" i="1" s="1"/>
  <c r="T2983" i="1"/>
  <c r="L2983" i="1"/>
  <c r="O2990" i="1"/>
  <c r="H2983" i="1" l="1"/>
  <c r="P2983" i="1"/>
  <c r="Q2861" i="1"/>
  <c r="R2861" i="1" s="1"/>
  <c r="G2984" i="1"/>
  <c r="D2985" i="1"/>
  <c r="M2984" i="1"/>
  <c r="N2984" i="1" s="1"/>
  <c r="C2985" i="1"/>
  <c r="L2984" i="1"/>
  <c r="A2985" i="1"/>
  <c r="E2986" i="1" s="1"/>
  <c r="F2984" i="1"/>
  <c r="T2984" i="1"/>
  <c r="I2863" i="1"/>
  <c r="J2862" i="1"/>
  <c r="K2862" i="1" s="1"/>
  <c r="O2991" i="1"/>
  <c r="B2860" i="1"/>
  <c r="P2984" i="1" l="1"/>
  <c r="H2984" i="1"/>
  <c r="O2992" i="1"/>
  <c r="Q2862" i="1"/>
  <c r="R2862" i="1" s="1"/>
  <c r="I2864" i="1"/>
  <c r="J2863" i="1"/>
  <c r="K2863" i="1" s="1"/>
  <c r="B2861" i="1"/>
  <c r="L2985" i="1"/>
  <c r="C2986" i="1"/>
  <c r="M2985" i="1"/>
  <c r="N2985" i="1" s="1"/>
  <c r="A2986" i="1"/>
  <c r="E2987" i="1" s="1"/>
  <c r="T2985" i="1"/>
  <c r="G2985" i="1"/>
  <c r="F2985" i="1"/>
  <c r="D2986" i="1"/>
  <c r="P2985" i="1" l="1"/>
  <c r="G2986" i="1"/>
  <c r="M2986" i="1"/>
  <c r="N2986" i="1" s="1"/>
  <c r="C2987" i="1"/>
  <c r="D2987" i="1"/>
  <c r="A2987" i="1"/>
  <c r="E2988" i="1" s="1"/>
  <c r="L2986" i="1"/>
  <c r="T2986" i="1"/>
  <c r="F2986" i="1"/>
  <c r="H2985" i="1"/>
  <c r="Q2863" i="1"/>
  <c r="R2863" i="1" s="1"/>
  <c r="I2865" i="1"/>
  <c r="J2864" i="1"/>
  <c r="K2864" i="1" s="1"/>
  <c r="B2862" i="1"/>
  <c r="O2993" i="1"/>
  <c r="H2986" i="1" l="1"/>
  <c r="P2986" i="1"/>
  <c r="B2863" i="1"/>
  <c r="Q2864" i="1"/>
  <c r="R2864" i="1" s="1"/>
  <c r="O2994" i="1"/>
  <c r="I2866" i="1"/>
  <c r="J2865" i="1"/>
  <c r="K2865" i="1" s="1"/>
  <c r="C2988" i="1"/>
  <c r="A2988" i="1"/>
  <c r="E2989" i="1" s="1"/>
  <c r="T2987" i="1"/>
  <c r="L2987" i="1"/>
  <c r="D2988" i="1"/>
  <c r="F2987" i="1"/>
  <c r="M2987" i="1"/>
  <c r="N2987" i="1" s="1"/>
  <c r="G2987" i="1"/>
  <c r="H2987" i="1" l="1"/>
  <c r="Q2865" i="1"/>
  <c r="R2865" i="1" s="1"/>
  <c r="I2867" i="1"/>
  <c r="J2866" i="1"/>
  <c r="K2866" i="1" s="1"/>
  <c r="P2987" i="1"/>
  <c r="O2995" i="1"/>
  <c r="B2864" i="1"/>
  <c r="G2988" i="1"/>
  <c r="D2989" i="1"/>
  <c r="C2989" i="1"/>
  <c r="A2989" i="1"/>
  <c r="E2990" i="1" s="1"/>
  <c r="M2988" i="1"/>
  <c r="N2988" i="1" s="1"/>
  <c r="F2988" i="1"/>
  <c r="T2988" i="1"/>
  <c r="L2988" i="1"/>
  <c r="Q2866" i="1" l="1"/>
  <c r="R2866" i="1" s="1"/>
  <c r="I2868" i="1"/>
  <c r="J2867" i="1"/>
  <c r="K2867" i="1" s="1"/>
  <c r="L2989" i="1"/>
  <c r="C2990" i="1"/>
  <c r="A2990" i="1"/>
  <c r="E2991" i="1" s="1"/>
  <c r="M2989" i="1"/>
  <c r="N2989" i="1" s="1"/>
  <c r="G2989" i="1"/>
  <c r="T2989" i="1"/>
  <c r="F2989" i="1"/>
  <c r="D2990" i="1"/>
  <c r="B2865" i="1"/>
  <c r="P2988" i="1"/>
  <c r="O2996" i="1"/>
  <c r="H2988" i="1"/>
  <c r="P2989" i="1" l="1"/>
  <c r="H2989" i="1"/>
  <c r="A2991" i="1"/>
  <c r="E2992" i="1" s="1"/>
  <c r="G2990" i="1"/>
  <c r="D2991" i="1"/>
  <c r="C2991" i="1"/>
  <c r="M2990" i="1"/>
  <c r="N2990" i="1" s="1"/>
  <c r="F2990" i="1"/>
  <c r="T2990" i="1"/>
  <c r="L2990" i="1"/>
  <c r="O2997" i="1"/>
  <c r="Q2867" i="1"/>
  <c r="R2867" i="1" s="1"/>
  <c r="I2869" i="1"/>
  <c r="J2868" i="1"/>
  <c r="K2868" i="1" s="1"/>
  <c r="B2866" i="1"/>
  <c r="P2990" i="1" l="1"/>
  <c r="I2870" i="1"/>
  <c r="J2869" i="1"/>
  <c r="K2869" i="1" s="1"/>
  <c r="B2867" i="1"/>
  <c r="O2998" i="1"/>
  <c r="H2990" i="1"/>
  <c r="Q2868" i="1"/>
  <c r="R2868" i="1" s="1"/>
  <c r="L2991" i="1"/>
  <c r="T2991" i="1"/>
  <c r="D2992" i="1"/>
  <c r="G2991" i="1"/>
  <c r="M2991" i="1"/>
  <c r="N2991" i="1" s="1"/>
  <c r="F2991" i="1"/>
  <c r="C2992" i="1"/>
  <c r="A2992" i="1"/>
  <c r="E2993" i="1" s="1"/>
  <c r="H2991" i="1" l="1"/>
  <c r="O2999" i="1"/>
  <c r="B2868" i="1"/>
  <c r="Q2869" i="1"/>
  <c r="R2869" i="1" s="1"/>
  <c r="P2991" i="1"/>
  <c r="I2871" i="1"/>
  <c r="J2871" i="1" s="1"/>
  <c r="J2870" i="1"/>
  <c r="K2870" i="1" s="1"/>
  <c r="Q2870" i="1" s="1"/>
  <c r="T2992" i="1"/>
  <c r="A2993" i="1"/>
  <c r="E2994" i="1" s="1"/>
  <c r="L2992" i="1"/>
  <c r="M2992" i="1"/>
  <c r="N2992" i="1" s="1"/>
  <c r="F2992" i="1"/>
  <c r="D2993" i="1"/>
  <c r="C2993" i="1"/>
  <c r="G2992" i="1"/>
  <c r="H2992" i="1" l="1"/>
  <c r="B2869" i="1"/>
  <c r="A2994" i="1"/>
  <c r="E2995" i="1" s="1"/>
  <c r="M2993" i="1"/>
  <c r="N2993" i="1" s="1"/>
  <c r="F2993" i="1"/>
  <c r="G2993" i="1"/>
  <c r="C2994" i="1"/>
  <c r="L2993" i="1"/>
  <c r="T2993" i="1"/>
  <c r="B2870" i="1"/>
  <c r="R2870" i="1"/>
  <c r="K2871" i="1"/>
  <c r="I2872" i="1"/>
  <c r="O3000" i="1"/>
  <c r="P2992" i="1"/>
  <c r="P2993" i="1" l="1"/>
  <c r="D2994" i="1"/>
  <c r="D2995" i="1" s="1"/>
  <c r="H2993" i="1"/>
  <c r="M2994" i="1"/>
  <c r="N2994" i="1" s="1"/>
  <c r="C2995" i="1"/>
  <c r="L2994" i="1"/>
  <c r="T2994" i="1"/>
  <c r="F2994" i="1"/>
  <c r="A2995" i="1"/>
  <c r="E2996" i="1" s="1"/>
  <c r="G2994" i="1"/>
  <c r="O3001" i="1"/>
  <c r="I2873" i="1"/>
  <c r="J2872" i="1"/>
  <c r="K2872" i="1" s="1"/>
  <c r="Q2871" i="1"/>
  <c r="R2871" i="1" s="1"/>
  <c r="P2994" i="1" l="1"/>
  <c r="I2874" i="1"/>
  <c r="J2873" i="1"/>
  <c r="K2873" i="1" s="1"/>
  <c r="O3002" i="1"/>
  <c r="B2871" i="1"/>
  <c r="H2994" i="1"/>
  <c r="Q2872" i="1"/>
  <c r="R2872" i="1" s="1"/>
  <c r="G2995" i="1"/>
  <c r="T2995" i="1"/>
  <c r="L2995" i="1"/>
  <c r="D2996" i="1"/>
  <c r="F2995" i="1"/>
  <c r="M2995" i="1"/>
  <c r="N2995" i="1" s="1"/>
  <c r="C2996" i="1"/>
  <c r="A2996" i="1"/>
  <c r="E2997" i="1" s="1"/>
  <c r="P2995" i="1" l="1"/>
  <c r="H2995" i="1"/>
  <c r="O3003" i="1"/>
  <c r="A2997" i="1"/>
  <c r="E2998" i="1" s="1"/>
  <c r="G2996" i="1"/>
  <c r="L2996" i="1"/>
  <c r="D2997" i="1"/>
  <c r="C2997" i="1"/>
  <c r="T2996" i="1"/>
  <c r="F2996" i="1"/>
  <c r="M2996" i="1"/>
  <c r="N2996" i="1" s="1"/>
  <c r="B2872" i="1"/>
  <c r="Q2873" i="1"/>
  <c r="R2873" i="1" s="1"/>
  <c r="I2875" i="1"/>
  <c r="J2874" i="1"/>
  <c r="K2874" i="1" s="1"/>
  <c r="Q2874" i="1" s="1"/>
  <c r="H2996" i="1" l="1"/>
  <c r="B2874" i="1"/>
  <c r="R2874" i="1"/>
  <c r="M2997" i="1"/>
  <c r="N2997" i="1" s="1"/>
  <c r="A2998" i="1"/>
  <c r="E2999" i="1" s="1"/>
  <c r="G2997" i="1"/>
  <c r="T2997" i="1"/>
  <c r="L2997" i="1"/>
  <c r="F2997" i="1"/>
  <c r="D2998" i="1"/>
  <c r="C2998" i="1"/>
  <c r="P2996" i="1"/>
  <c r="O3004" i="1"/>
  <c r="I2876" i="1"/>
  <c r="J2875" i="1"/>
  <c r="K2875" i="1" s="1"/>
  <c r="B2873" i="1"/>
  <c r="O3005" i="1" l="1"/>
  <c r="C2999" i="1"/>
  <c r="L2998" i="1"/>
  <c r="A2999" i="1"/>
  <c r="E3000" i="1" s="1"/>
  <c r="G2998" i="1"/>
  <c r="M2998" i="1"/>
  <c r="N2998" i="1" s="1"/>
  <c r="D2999" i="1"/>
  <c r="T2998" i="1"/>
  <c r="F2998" i="1"/>
  <c r="Q2875" i="1"/>
  <c r="R2875" i="1" s="1"/>
  <c r="P2997" i="1"/>
  <c r="H2997" i="1"/>
  <c r="I2877" i="1"/>
  <c r="J2876" i="1"/>
  <c r="K2876" i="1" s="1"/>
  <c r="H2998" i="1" l="1"/>
  <c r="J2877" i="1"/>
  <c r="K2877" i="1" s="1"/>
  <c r="I2878" i="1"/>
  <c r="B2875" i="1"/>
  <c r="C3000" i="1"/>
  <c r="M2999" i="1"/>
  <c r="N2999" i="1" s="1"/>
  <c r="G2999" i="1"/>
  <c r="A3000" i="1"/>
  <c r="E3001" i="1" s="1"/>
  <c r="D3000" i="1"/>
  <c r="L2999" i="1"/>
  <c r="F2999" i="1"/>
  <c r="T2999" i="1"/>
  <c r="Q2876" i="1"/>
  <c r="R2876" i="1" s="1"/>
  <c r="P2998" i="1"/>
  <c r="O3006" i="1"/>
  <c r="H2999" i="1" l="1"/>
  <c r="B2876" i="1"/>
  <c r="C3001" i="1"/>
  <c r="M3000" i="1"/>
  <c r="N3000" i="1" s="1"/>
  <c r="L3000" i="1"/>
  <c r="G3000" i="1"/>
  <c r="T3000" i="1"/>
  <c r="A3001" i="1"/>
  <c r="E3002" i="1" s="1"/>
  <c r="D3001" i="1"/>
  <c r="F3000" i="1"/>
  <c r="O3007" i="1"/>
  <c r="P2999" i="1"/>
  <c r="I2879" i="1"/>
  <c r="J2878" i="1"/>
  <c r="K2878" i="1" s="1"/>
  <c r="Q2877" i="1"/>
  <c r="R2877" i="1" s="1"/>
  <c r="H3000" i="1" l="1"/>
  <c r="O3008" i="1"/>
  <c r="A3002" i="1"/>
  <c r="E3003" i="1" s="1"/>
  <c r="L3001" i="1"/>
  <c r="T3001" i="1"/>
  <c r="D3002" i="1"/>
  <c r="G3001" i="1"/>
  <c r="F3001" i="1"/>
  <c r="C3002" i="1"/>
  <c r="M3001" i="1"/>
  <c r="N3001" i="1" s="1"/>
  <c r="B2877" i="1"/>
  <c r="I2880" i="1"/>
  <c r="J2879" i="1"/>
  <c r="K2879" i="1" s="1"/>
  <c r="Q2879" i="1" s="1"/>
  <c r="Q2878" i="1"/>
  <c r="R2878" i="1" s="1"/>
  <c r="P3000" i="1"/>
  <c r="H3001" i="1" l="1"/>
  <c r="B2879" i="1"/>
  <c r="R2879" i="1"/>
  <c r="I2881" i="1"/>
  <c r="J2880" i="1"/>
  <c r="K2880" i="1" s="1"/>
  <c r="A3003" i="1"/>
  <c r="E3004" i="1" s="1"/>
  <c r="D3003" i="1"/>
  <c r="L3002" i="1"/>
  <c r="F3002" i="1"/>
  <c r="T3002" i="1"/>
  <c r="C3003" i="1"/>
  <c r="M3002" i="1"/>
  <c r="N3002" i="1" s="1"/>
  <c r="G3002" i="1"/>
  <c r="B2878" i="1"/>
  <c r="O3009" i="1"/>
  <c r="P3001" i="1"/>
  <c r="H3002" i="1" l="1"/>
  <c r="A3004" i="1"/>
  <c r="E3005" i="1" s="1"/>
  <c r="D3004" i="1"/>
  <c r="L3003" i="1"/>
  <c r="F3003" i="1"/>
  <c r="T3003" i="1"/>
  <c r="C3004" i="1"/>
  <c r="M3003" i="1"/>
  <c r="N3003" i="1" s="1"/>
  <c r="G3003" i="1"/>
  <c r="Q2880" i="1"/>
  <c r="R2880" i="1" s="1"/>
  <c r="I2882" i="1"/>
  <c r="J2881" i="1"/>
  <c r="K2881" i="1" s="1"/>
  <c r="O3010" i="1"/>
  <c r="P3002" i="1"/>
  <c r="P3003" i="1" l="1"/>
  <c r="O3011" i="1"/>
  <c r="Q2881" i="1"/>
  <c r="R2881" i="1" s="1"/>
  <c r="I2883" i="1"/>
  <c r="J2882" i="1"/>
  <c r="K2882" i="1" s="1"/>
  <c r="B2880" i="1"/>
  <c r="T3004" i="1"/>
  <c r="D3005" i="1"/>
  <c r="G3004" i="1"/>
  <c r="F3004" i="1"/>
  <c r="C3005" i="1"/>
  <c r="M3004" i="1"/>
  <c r="N3004" i="1" s="1"/>
  <c r="A3005" i="1"/>
  <c r="E3006" i="1" s="1"/>
  <c r="L3004" i="1"/>
  <c r="H3003" i="1"/>
  <c r="P3004" i="1" l="1"/>
  <c r="B2881" i="1"/>
  <c r="Q2882" i="1"/>
  <c r="R2882" i="1" s="1"/>
  <c r="I2884" i="1"/>
  <c r="J2883" i="1"/>
  <c r="K2883" i="1" s="1"/>
  <c r="H3004" i="1"/>
  <c r="C3006" i="1"/>
  <c r="M3005" i="1"/>
  <c r="N3005" i="1" s="1"/>
  <c r="A3006" i="1"/>
  <c r="E3007" i="1" s="1"/>
  <c r="D3006" i="1"/>
  <c r="L3005" i="1"/>
  <c r="G3005" i="1"/>
  <c r="T3005" i="1"/>
  <c r="F3005" i="1"/>
  <c r="O3012" i="1"/>
  <c r="O3013" i="1" l="1"/>
  <c r="C3007" i="1"/>
  <c r="L3006" i="1"/>
  <c r="G3006" i="1"/>
  <c r="M3006" i="1"/>
  <c r="N3006" i="1" s="1"/>
  <c r="A3007" i="1"/>
  <c r="E3008" i="1" s="1"/>
  <c r="T3006" i="1"/>
  <c r="D3007" i="1"/>
  <c r="F3006" i="1"/>
  <c r="Q2883" i="1"/>
  <c r="R2883" i="1" s="1"/>
  <c r="I2885" i="1"/>
  <c r="J2884" i="1"/>
  <c r="K2884" i="1" s="1"/>
  <c r="Q2884" i="1" s="1"/>
  <c r="B2882" i="1"/>
  <c r="P3005" i="1"/>
  <c r="H3005" i="1"/>
  <c r="H3006" i="1" l="1"/>
  <c r="B2884" i="1"/>
  <c r="R2884" i="1"/>
  <c r="F3007" i="1"/>
  <c r="C3008" i="1"/>
  <c r="M3007" i="1"/>
  <c r="N3007" i="1" s="1"/>
  <c r="G3007" i="1"/>
  <c r="L3007" i="1"/>
  <c r="A3008" i="1"/>
  <c r="E3009" i="1" s="1"/>
  <c r="T3007" i="1"/>
  <c r="D3008" i="1"/>
  <c r="I2886" i="1"/>
  <c r="J2885" i="1"/>
  <c r="K2885" i="1" s="1"/>
  <c r="B2883" i="1"/>
  <c r="P3006" i="1"/>
  <c r="O3014" i="1"/>
  <c r="H3007" i="1" l="1"/>
  <c r="F3008" i="1"/>
  <c r="C3009" i="1"/>
  <c r="M3008" i="1"/>
  <c r="N3008" i="1" s="1"/>
  <c r="A3009" i="1"/>
  <c r="E3010" i="1" s="1"/>
  <c r="G3008" i="1"/>
  <c r="L3008" i="1"/>
  <c r="T3008" i="1"/>
  <c r="D3009" i="1"/>
  <c r="Q2885" i="1"/>
  <c r="R2885" i="1" s="1"/>
  <c r="I2887" i="1"/>
  <c r="J2886" i="1"/>
  <c r="K2886" i="1" s="1"/>
  <c r="P3007" i="1"/>
  <c r="O3015" i="1"/>
  <c r="H3008" i="1" l="1"/>
  <c r="Q2886" i="1"/>
  <c r="R2886" i="1" s="1"/>
  <c r="T3009" i="1"/>
  <c r="D3010" i="1"/>
  <c r="F3009" i="1"/>
  <c r="C3010" i="1"/>
  <c r="L3009" i="1"/>
  <c r="G3009" i="1"/>
  <c r="M3009" i="1"/>
  <c r="N3009" i="1" s="1"/>
  <c r="A3010" i="1"/>
  <c r="E3011" i="1" s="1"/>
  <c r="B2885" i="1"/>
  <c r="I2888" i="1"/>
  <c r="J2887" i="1"/>
  <c r="K2887" i="1" s="1"/>
  <c r="P3008" i="1"/>
  <c r="O3016" i="1"/>
  <c r="P3009" i="1" l="1"/>
  <c r="Q2887" i="1"/>
  <c r="R2887" i="1" s="1"/>
  <c r="O3017" i="1"/>
  <c r="I2889" i="1"/>
  <c r="J2888" i="1"/>
  <c r="K2888" i="1" s="1"/>
  <c r="C3011" i="1"/>
  <c r="M3010" i="1"/>
  <c r="N3010" i="1" s="1"/>
  <c r="G3010" i="1"/>
  <c r="T3010" i="1"/>
  <c r="A3011" i="1"/>
  <c r="E3012" i="1" s="1"/>
  <c r="D3011" i="1"/>
  <c r="L3010" i="1"/>
  <c r="F3010" i="1"/>
  <c r="B2886" i="1"/>
  <c r="H3009" i="1"/>
  <c r="P3010" i="1" l="1"/>
  <c r="Q2888" i="1"/>
  <c r="R2888" i="1" s="1"/>
  <c r="I2890" i="1"/>
  <c r="J2889" i="1"/>
  <c r="K2889" i="1" s="1"/>
  <c r="Q2889" i="1" s="1"/>
  <c r="H3010" i="1"/>
  <c r="T3011" i="1"/>
  <c r="D3012" i="1"/>
  <c r="C3012" i="1"/>
  <c r="L3011" i="1"/>
  <c r="G3011" i="1"/>
  <c r="F3011" i="1"/>
  <c r="M3011" i="1"/>
  <c r="N3011" i="1" s="1"/>
  <c r="A3012" i="1"/>
  <c r="E3013" i="1" s="1"/>
  <c r="O3018" i="1"/>
  <c r="B2887" i="1"/>
  <c r="H3011" i="1" l="1"/>
  <c r="P3011" i="1"/>
  <c r="B2889" i="1"/>
  <c r="R2889" i="1"/>
  <c r="T3012" i="1"/>
  <c r="A3013" i="1"/>
  <c r="E3014" i="1" s="1"/>
  <c r="M3012" i="1"/>
  <c r="N3012" i="1" s="1"/>
  <c r="L3012" i="1"/>
  <c r="F3012" i="1"/>
  <c r="D3013" i="1"/>
  <c r="C3013" i="1"/>
  <c r="G3012" i="1"/>
  <c r="I2891" i="1"/>
  <c r="J2890" i="1"/>
  <c r="K2890" i="1" s="1"/>
  <c r="B2888" i="1"/>
  <c r="O3019" i="1"/>
  <c r="H3012" i="1" l="1"/>
  <c r="D3014" i="1"/>
  <c r="C3014" i="1"/>
  <c r="A3014" i="1"/>
  <c r="E3015" i="1" s="1"/>
  <c r="L3013" i="1"/>
  <c r="G3013" i="1"/>
  <c r="F3013" i="1"/>
  <c r="T3013" i="1"/>
  <c r="M3013" i="1"/>
  <c r="N3013" i="1" s="1"/>
  <c r="O3020" i="1"/>
  <c r="P3012" i="1"/>
  <c r="Q2890" i="1"/>
  <c r="R2890" i="1" s="1"/>
  <c r="I2892" i="1"/>
  <c r="J2891" i="1"/>
  <c r="K2891" i="1" s="1"/>
  <c r="P3013" i="1" l="1"/>
  <c r="Q2891" i="1"/>
  <c r="R2891" i="1" s="1"/>
  <c r="O3021" i="1"/>
  <c r="I2893" i="1"/>
  <c r="J2892" i="1"/>
  <c r="K2892" i="1" s="1"/>
  <c r="T3014" i="1"/>
  <c r="F3014" i="1"/>
  <c r="L3014" i="1"/>
  <c r="A3015" i="1"/>
  <c r="E3016" i="1" s="1"/>
  <c r="M3014" i="1"/>
  <c r="N3014" i="1" s="1"/>
  <c r="C3015" i="1"/>
  <c r="D3015" i="1"/>
  <c r="G3014" i="1"/>
  <c r="H3013" i="1"/>
  <c r="B2890" i="1"/>
  <c r="P3014" i="1" l="1"/>
  <c r="Q2892" i="1"/>
  <c r="R2892" i="1" s="1"/>
  <c r="I2894" i="1"/>
  <c r="J2893" i="1"/>
  <c r="K2893" i="1" s="1"/>
  <c r="O3022" i="1"/>
  <c r="H3014" i="1"/>
  <c r="F3015" i="1"/>
  <c r="A3016" i="1"/>
  <c r="E3017" i="1" s="1"/>
  <c r="T3015" i="1"/>
  <c r="L3015" i="1"/>
  <c r="D3016" i="1"/>
  <c r="C3016" i="1"/>
  <c r="G3015" i="1"/>
  <c r="M3015" i="1"/>
  <c r="N3015" i="1" s="1"/>
  <c r="B2891" i="1"/>
  <c r="P3015" i="1" l="1"/>
  <c r="Q2893" i="1"/>
  <c r="R2893" i="1" s="1"/>
  <c r="C3017" i="1"/>
  <c r="M3016" i="1"/>
  <c r="N3016" i="1" s="1"/>
  <c r="T3016" i="1"/>
  <c r="G3016" i="1"/>
  <c r="F3016" i="1"/>
  <c r="L3016" i="1"/>
  <c r="D3017" i="1"/>
  <c r="A3017" i="1"/>
  <c r="E3018" i="1" s="1"/>
  <c r="I2895" i="1"/>
  <c r="J2894" i="1"/>
  <c r="K2894" i="1" s="1"/>
  <c r="B2892" i="1"/>
  <c r="O3023" i="1"/>
  <c r="H3015" i="1"/>
  <c r="H3016" i="1" l="1"/>
  <c r="P3016" i="1"/>
  <c r="Q2894" i="1"/>
  <c r="R2894" i="1" s="1"/>
  <c r="I2896" i="1"/>
  <c r="J2895" i="1"/>
  <c r="K2895" i="1" s="1"/>
  <c r="L3017" i="1"/>
  <c r="F3017" i="1"/>
  <c r="A3018" i="1"/>
  <c r="E3019" i="1" s="1"/>
  <c r="T3017" i="1"/>
  <c r="G3017" i="1"/>
  <c r="D3018" i="1"/>
  <c r="C3018" i="1"/>
  <c r="M3017" i="1"/>
  <c r="N3017" i="1" s="1"/>
  <c r="B2893" i="1"/>
  <c r="O3024" i="1"/>
  <c r="H3017" i="1" l="1"/>
  <c r="Q2895" i="1"/>
  <c r="R2895" i="1" s="1"/>
  <c r="O3025" i="1"/>
  <c r="I2897" i="1"/>
  <c r="J2896" i="1"/>
  <c r="K2896" i="1" s="1"/>
  <c r="B2894" i="1"/>
  <c r="G3018" i="1"/>
  <c r="D3019" i="1"/>
  <c r="C3019" i="1"/>
  <c r="A3019" i="1"/>
  <c r="E3020" i="1" s="1"/>
  <c r="M3018" i="1"/>
  <c r="N3018" i="1" s="1"/>
  <c r="F3018" i="1"/>
  <c r="T3018" i="1"/>
  <c r="L3018" i="1"/>
  <c r="P3017" i="1"/>
  <c r="P3018" i="1" l="1"/>
  <c r="B2895" i="1"/>
  <c r="O3026" i="1"/>
  <c r="H3018" i="1"/>
  <c r="F3019" i="1"/>
  <c r="M3019" i="1"/>
  <c r="N3019" i="1" s="1"/>
  <c r="D3020" i="1"/>
  <c r="L3019" i="1"/>
  <c r="A3020" i="1"/>
  <c r="E3021" i="1" s="1"/>
  <c r="G3019" i="1"/>
  <c r="C3020" i="1"/>
  <c r="T3019" i="1"/>
  <c r="I2898" i="1"/>
  <c r="J2897" i="1"/>
  <c r="K2897" i="1" s="1"/>
  <c r="Q2897" i="1" s="1"/>
  <c r="Q2896" i="1"/>
  <c r="R2896" i="1" s="1"/>
  <c r="P3019" i="1" l="1"/>
  <c r="B2896" i="1"/>
  <c r="B2897" i="1"/>
  <c r="R2897" i="1"/>
  <c r="M3020" i="1"/>
  <c r="N3020" i="1" s="1"/>
  <c r="D3021" i="1"/>
  <c r="C3021" i="1"/>
  <c r="A3021" i="1"/>
  <c r="E3022" i="1" s="1"/>
  <c r="G3020" i="1"/>
  <c r="T3020" i="1"/>
  <c r="L3020" i="1"/>
  <c r="F3020" i="1"/>
  <c r="I2899" i="1"/>
  <c r="J2898" i="1"/>
  <c r="K2898" i="1" s="1"/>
  <c r="H3019" i="1"/>
  <c r="O3027" i="1"/>
  <c r="H3020" i="1" l="1"/>
  <c r="L3021" i="1"/>
  <c r="G3021" i="1"/>
  <c r="C3022" i="1"/>
  <c r="A3022" i="1"/>
  <c r="E3023" i="1" s="1"/>
  <c r="T3021" i="1"/>
  <c r="F3021" i="1"/>
  <c r="D3022" i="1"/>
  <c r="M3021" i="1"/>
  <c r="N3021" i="1" s="1"/>
  <c r="Q2898" i="1"/>
  <c r="R2898" i="1" s="1"/>
  <c r="I2900" i="1"/>
  <c r="J2899" i="1"/>
  <c r="K2899" i="1" s="1"/>
  <c r="O3028" i="1"/>
  <c r="P3020" i="1"/>
  <c r="P3021" i="1" l="1"/>
  <c r="O3029" i="1"/>
  <c r="I2901" i="1"/>
  <c r="J2901" i="1" s="1"/>
  <c r="J2900" i="1"/>
  <c r="K2900" i="1" s="1"/>
  <c r="Q2900" i="1" s="1"/>
  <c r="Q2899" i="1"/>
  <c r="R2899" i="1" s="1"/>
  <c r="C3023" i="1"/>
  <c r="A3023" i="1"/>
  <c r="E3024" i="1" s="1"/>
  <c r="M3022" i="1"/>
  <c r="N3022" i="1" s="1"/>
  <c r="F3022" i="1"/>
  <c r="T3022" i="1"/>
  <c r="L3022" i="1"/>
  <c r="D3023" i="1"/>
  <c r="G3022" i="1"/>
  <c r="B2898" i="1"/>
  <c r="H3021" i="1"/>
  <c r="H3022" i="1" l="1"/>
  <c r="B2899" i="1"/>
  <c r="A3024" i="1"/>
  <c r="E3025" i="1" s="1"/>
  <c r="M3023" i="1"/>
  <c r="N3023" i="1" s="1"/>
  <c r="C3024" i="1"/>
  <c r="G3023" i="1"/>
  <c r="T3023" i="1"/>
  <c r="F3023" i="1"/>
  <c r="D3024" i="1"/>
  <c r="L3023" i="1"/>
  <c r="B2900" i="1"/>
  <c r="R2900" i="1"/>
  <c r="I2902" i="1"/>
  <c r="K2901" i="1"/>
  <c r="P3022" i="1"/>
  <c r="O3030" i="1"/>
  <c r="H3023" i="1" l="1"/>
  <c r="P3023" i="1"/>
  <c r="O3031" i="1"/>
  <c r="L3024" i="1"/>
  <c r="C3025" i="1"/>
  <c r="A3025" i="1"/>
  <c r="D3025" i="1" s="1"/>
  <c r="T3024" i="1"/>
  <c r="G3024" i="1"/>
  <c r="F3024" i="1"/>
  <c r="M3024" i="1"/>
  <c r="N3024" i="1" s="1"/>
  <c r="Q2901" i="1"/>
  <c r="R2901" i="1" s="1"/>
  <c r="I2903" i="1"/>
  <c r="J2902" i="1"/>
  <c r="K2902" i="1" s="1"/>
  <c r="Q2902" i="1" s="1"/>
  <c r="E3026" i="1" l="1"/>
  <c r="P3024" i="1"/>
  <c r="B2901" i="1"/>
  <c r="D3026" i="1"/>
  <c r="T3025" i="1"/>
  <c r="F3025" i="1"/>
  <c r="L3025" i="1"/>
  <c r="G3025" i="1"/>
  <c r="C3026" i="1"/>
  <c r="A3026" i="1"/>
  <c r="M3025" i="1"/>
  <c r="N3025" i="1" s="1"/>
  <c r="H3024" i="1"/>
  <c r="O3032" i="1"/>
  <c r="B2902" i="1"/>
  <c r="R2902" i="1"/>
  <c r="I2904" i="1"/>
  <c r="J2903" i="1"/>
  <c r="K2903" i="1" s="1"/>
  <c r="E3027" i="1" l="1"/>
  <c r="L3026" i="1"/>
  <c r="D3027" i="1"/>
  <c r="C3027" i="1"/>
  <c r="A3027" i="1"/>
  <c r="G3026" i="1"/>
  <c r="M3026" i="1"/>
  <c r="N3026" i="1" s="1"/>
  <c r="F3026" i="1"/>
  <c r="T3026" i="1"/>
  <c r="O3033" i="1"/>
  <c r="P3025" i="1"/>
  <c r="H3025" i="1"/>
  <c r="Q2903" i="1"/>
  <c r="R2903" i="1" s="1"/>
  <c r="I2905" i="1"/>
  <c r="J2904" i="1"/>
  <c r="K2904" i="1" s="1"/>
  <c r="E3028" i="1" l="1"/>
  <c r="H3026" i="1"/>
  <c r="P3026" i="1"/>
  <c r="Q2904" i="1"/>
  <c r="R2904" i="1" s="1"/>
  <c r="O3034" i="1"/>
  <c r="G3027" i="1"/>
  <c r="C3028" i="1"/>
  <c r="M3027" i="1"/>
  <c r="N3027" i="1" s="1"/>
  <c r="T3027" i="1"/>
  <c r="L3027" i="1"/>
  <c r="F3027" i="1"/>
  <c r="D3028" i="1"/>
  <c r="A3028" i="1"/>
  <c r="I2906" i="1"/>
  <c r="J2905" i="1"/>
  <c r="K2905" i="1" s="1"/>
  <c r="Q2905" i="1" s="1"/>
  <c r="B2903" i="1"/>
  <c r="E3029" i="1" l="1"/>
  <c r="P3027" i="1"/>
  <c r="B2904" i="1"/>
  <c r="D3029" i="1"/>
  <c r="G3028" i="1"/>
  <c r="C3029" i="1"/>
  <c r="A3029" i="1"/>
  <c r="F3028" i="1"/>
  <c r="L3028" i="1"/>
  <c r="T3028" i="1"/>
  <c r="M3028" i="1"/>
  <c r="N3028" i="1" s="1"/>
  <c r="O3035" i="1"/>
  <c r="H3027" i="1"/>
  <c r="B2905" i="1"/>
  <c r="R2905" i="1"/>
  <c r="I2907" i="1"/>
  <c r="J2906" i="1"/>
  <c r="K2906" i="1" s="1"/>
  <c r="E3030" i="1" l="1"/>
  <c r="P3028" i="1"/>
  <c r="H3028" i="1"/>
  <c r="F3029" i="1"/>
  <c r="G3029" i="1"/>
  <c r="D3030" i="1"/>
  <c r="L3029" i="1"/>
  <c r="C3030" i="1"/>
  <c r="M3029" i="1"/>
  <c r="N3029" i="1" s="1"/>
  <c r="A3030" i="1"/>
  <c r="T3029" i="1"/>
  <c r="Q2906" i="1"/>
  <c r="R2906" i="1" s="1"/>
  <c r="I2908" i="1"/>
  <c r="J2907" i="1"/>
  <c r="K2907" i="1" s="1"/>
  <c r="O3036" i="1"/>
  <c r="E3031" i="1" l="1"/>
  <c r="P3029" i="1"/>
  <c r="B2906" i="1"/>
  <c r="I2909" i="1"/>
  <c r="J2908" i="1"/>
  <c r="K2908" i="1" s="1"/>
  <c r="H3029" i="1"/>
  <c r="A3031" i="1"/>
  <c r="G3030" i="1"/>
  <c r="T3030" i="1"/>
  <c r="F3030" i="1"/>
  <c r="M3030" i="1"/>
  <c r="N3030" i="1" s="1"/>
  <c r="D3031" i="1"/>
  <c r="L3030" i="1"/>
  <c r="C3031" i="1"/>
  <c r="O3037" i="1"/>
  <c r="Q2907" i="1"/>
  <c r="R2907" i="1" s="1"/>
  <c r="E3032" i="1" l="1"/>
  <c r="P3030" i="1"/>
  <c r="C3032" i="1"/>
  <c r="A3032" i="1"/>
  <c r="T3031" i="1"/>
  <c r="L3031" i="1"/>
  <c r="G3031" i="1"/>
  <c r="F3031" i="1"/>
  <c r="M3031" i="1"/>
  <c r="N3031" i="1" s="1"/>
  <c r="D3032" i="1"/>
  <c r="Q2908" i="1"/>
  <c r="R2908" i="1" s="1"/>
  <c r="I2910" i="1"/>
  <c r="J2909" i="1"/>
  <c r="K2909" i="1" s="1"/>
  <c r="Q2909" i="1" s="1"/>
  <c r="B2907" i="1"/>
  <c r="O3038" i="1"/>
  <c r="H3030" i="1"/>
  <c r="E3033" i="1" l="1"/>
  <c r="P3031" i="1"/>
  <c r="B2909" i="1"/>
  <c r="R2909" i="1"/>
  <c r="I2911" i="1"/>
  <c r="J2910" i="1"/>
  <c r="K2910" i="1" s="1"/>
  <c r="B2908" i="1"/>
  <c r="O3039" i="1"/>
  <c r="F3032" i="1"/>
  <c r="G3032" i="1"/>
  <c r="D3033" i="1"/>
  <c r="L3032" i="1"/>
  <c r="C3033" i="1"/>
  <c r="A3033" i="1"/>
  <c r="M3032" i="1"/>
  <c r="N3032" i="1" s="1"/>
  <c r="T3032" i="1"/>
  <c r="H3031" i="1"/>
  <c r="E3034" i="1" l="1"/>
  <c r="H3032" i="1"/>
  <c r="O3040" i="1"/>
  <c r="Q2910" i="1"/>
  <c r="R2910" i="1" s="1"/>
  <c r="L3033" i="1"/>
  <c r="C3034" i="1"/>
  <c r="A3034" i="1"/>
  <c r="G3033" i="1"/>
  <c r="T3033" i="1"/>
  <c r="F3033" i="1"/>
  <c r="M3033" i="1"/>
  <c r="N3033" i="1" s="1"/>
  <c r="D3034" i="1"/>
  <c r="I2912" i="1"/>
  <c r="J2911" i="1"/>
  <c r="K2911" i="1" s="1"/>
  <c r="P3032" i="1"/>
  <c r="E3035" i="1" l="1"/>
  <c r="P3033" i="1"/>
  <c r="B2910" i="1"/>
  <c r="H3033" i="1"/>
  <c r="Q2911" i="1"/>
  <c r="R2911" i="1" s="1"/>
  <c r="A3035" i="1"/>
  <c r="M3034" i="1"/>
  <c r="N3034" i="1" s="1"/>
  <c r="G3034" i="1"/>
  <c r="D3035" i="1"/>
  <c r="C3035" i="1"/>
  <c r="L3034" i="1"/>
  <c r="T3034" i="1"/>
  <c r="F3034" i="1"/>
  <c r="O3041" i="1"/>
  <c r="I2913" i="1"/>
  <c r="J2912" i="1"/>
  <c r="K2912" i="1" s="1"/>
  <c r="E3036" i="1" l="1"/>
  <c r="P3034" i="1"/>
  <c r="C3036" i="1"/>
  <c r="L3035" i="1"/>
  <c r="A3036" i="1"/>
  <c r="D3036" i="1"/>
  <c r="G3035" i="1"/>
  <c r="M3035" i="1"/>
  <c r="N3035" i="1" s="1"/>
  <c r="T3035" i="1"/>
  <c r="F3035" i="1"/>
  <c r="B2911" i="1"/>
  <c r="J2913" i="1"/>
  <c r="K2913" i="1" s="1"/>
  <c r="I2914" i="1"/>
  <c r="O3042" i="1"/>
  <c r="Q2912" i="1"/>
  <c r="R2912" i="1" s="1"/>
  <c r="H3034" i="1"/>
  <c r="E3037" i="1" l="1"/>
  <c r="P3035" i="1"/>
  <c r="B2912" i="1"/>
  <c r="I2915" i="1"/>
  <c r="J2914" i="1"/>
  <c r="K2914" i="1" s="1"/>
  <c r="Q2913" i="1"/>
  <c r="R2913" i="1" s="1"/>
  <c r="H3035" i="1"/>
  <c r="D3037" i="1"/>
  <c r="C3037" i="1"/>
  <c r="G3036" i="1"/>
  <c r="T3036" i="1"/>
  <c r="A3037" i="1"/>
  <c r="M3036" i="1"/>
  <c r="N3036" i="1" s="1"/>
  <c r="L3036" i="1"/>
  <c r="F3036" i="1"/>
  <c r="O3043" i="1"/>
  <c r="E3038" i="1" l="1"/>
  <c r="P3036" i="1"/>
  <c r="B2913" i="1"/>
  <c r="C3038" i="1"/>
  <c r="T3037" i="1"/>
  <c r="L3037" i="1"/>
  <c r="A3038" i="1"/>
  <c r="E3039" i="1" s="1"/>
  <c r="F3037" i="1"/>
  <c r="M3037" i="1"/>
  <c r="N3037" i="1" s="1"/>
  <c r="D3038" i="1"/>
  <c r="G3037" i="1"/>
  <c r="H3036" i="1"/>
  <c r="Q2914" i="1"/>
  <c r="R2914" i="1" s="1"/>
  <c r="O3044" i="1"/>
  <c r="I2916" i="1"/>
  <c r="J2915" i="1"/>
  <c r="K2915" i="1" s="1"/>
  <c r="H3037" i="1" l="1"/>
  <c r="P3037" i="1"/>
  <c r="B2914" i="1"/>
  <c r="G3038" i="1"/>
  <c r="T3038" i="1"/>
  <c r="M3038" i="1"/>
  <c r="N3038" i="1" s="1"/>
  <c r="D3039" i="1"/>
  <c r="F3038" i="1"/>
  <c r="L3038" i="1"/>
  <c r="C3039" i="1"/>
  <c r="A3039" i="1"/>
  <c r="E3040" i="1" s="1"/>
  <c r="I2917" i="1"/>
  <c r="J2916" i="1"/>
  <c r="K2916" i="1" s="1"/>
  <c r="O3045" i="1"/>
  <c r="Q2915" i="1"/>
  <c r="R2915" i="1" s="1"/>
  <c r="P3038" i="1" l="1"/>
  <c r="B2915" i="1"/>
  <c r="Q2916" i="1"/>
  <c r="R2916" i="1" s="1"/>
  <c r="I2918" i="1"/>
  <c r="J2917" i="1"/>
  <c r="K2917" i="1" s="1"/>
  <c r="O3046" i="1"/>
  <c r="M3039" i="1"/>
  <c r="N3039" i="1" s="1"/>
  <c r="G3039" i="1"/>
  <c r="F3039" i="1"/>
  <c r="L3039" i="1"/>
  <c r="D3040" i="1"/>
  <c r="C3040" i="1"/>
  <c r="A3040" i="1"/>
  <c r="E3041" i="1" s="1"/>
  <c r="T3039" i="1"/>
  <c r="H3038" i="1"/>
  <c r="P3039" i="1" l="1"/>
  <c r="H3039" i="1"/>
  <c r="G3040" i="1"/>
  <c r="A3041" i="1"/>
  <c r="E3042" i="1" s="1"/>
  <c r="C3041" i="1"/>
  <c r="D3041" i="1"/>
  <c r="L3040" i="1"/>
  <c r="T3040" i="1"/>
  <c r="M3040" i="1"/>
  <c r="N3040" i="1" s="1"/>
  <c r="F3040" i="1"/>
  <c r="O3047" i="1"/>
  <c r="Q2917" i="1"/>
  <c r="R2917" i="1" s="1"/>
  <c r="I2919" i="1"/>
  <c r="J2918" i="1"/>
  <c r="K2918" i="1" s="1"/>
  <c r="B2916" i="1"/>
  <c r="H3040" i="1" l="1"/>
  <c r="B2917" i="1"/>
  <c r="O3048" i="1"/>
  <c r="T3041" i="1"/>
  <c r="G3041" i="1"/>
  <c r="F3041" i="1"/>
  <c r="D3042" i="1"/>
  <c r="L3041" i="1"/>
  <c r="C3042" i="1"/>
  <c r="M3041" i="1"/>
  <c r="N3041" i="1" s="1"/>
  <c r="A3042" i="1"/>
  <c r="E3043" i="1" s="1"/>
  <c r="Q2918" i="1"/>
  <c r="R2918" i="1" s="1"/>
  <c r="P3040" i="1"/>
  <c r="I2920" i="1"/>
  <c r="J2919" i="1"/>
  <c r="K2919" i="1" s="1"/>
  <c r="P3041" i="1" l="1"/>
  <c r="Q2919" i="1"/>
  <c r="R2919" i="1" s="1"/>
  <c r="I2921" i="1"/>
  <c r="J2920" i="1"/>
  <c r="K2920" i="1" s="1"/>
  <c r="M3042" i="1"/>
  <c r="N3042" i="1" s="1"/>
  <c r="F3042" i="1"/>
  <c r="C3043" i="1"/>
  <c r="L3042" i="1"/>
  <c r="A3043" i="1"/>
  <c r="E3044" i="1" s="1"/>
  <c r="D3043" i="1"/>
  <c r="G3042" i="1"/>
  <c r="T3042" i="1"/>
  <c r="O3049" i="1"/>
  <c r="B2918" i="1"/>
  <c r="H3041" i="1"/>
  <c r="P3042" i="1" l="1"/>
  <c r="I2922" i="1"/>
  <c r="J2921" i="1"/>
  <c r="K2921" i="1" s="1"/>
  <c r="H3042" i="1"/>
  <c r="M3043" i="1"/>
  <c r="N3043" i="1" s="1"/>
  <c r="F3043" i="1"/>
  <c r="G3043" i="1"/>
  <c r="A3044" i="1"/>
  <c r="E3045" i="1" s="1"/>
  <c r="L3043" i="1"/>
  <c r="T3043" i="1"/>
  <c r="D3044" i="1"/>
  <c r="C3044" i="1"/>
  <c r="B2919" i="1"/>
  <c r="Q2920" i="1"/>
  <c r="R2920" i="1" s="1"/>
  <c r="O3050" i="1"/>
  <c r="P3043" i="1" l="1"/>
  <c r="O3051" i="1"/>
  <c r="Q2921" i="1"/>
  <c r="R2921" i="1" s="1"/>
  <c r="B2920" i="1"/>
  <c r="L3044" i="1"/>
  <c r="A3045" i="1"/>
  <c r="E3046" i="1" s="1"/>
  <c r="D3045" i="1"/>
  <c r="M3044" i="1"/>
  <c r="N3044" i="1" s="1"/>
  <c r="F3044" i="1"/>
  <c r="T3044" i="1"/>
  <c r="C3045" i="1"/>
  <c r="G3044" i="1"/>
  <c r="I2923" i="1"/>
  <c r="J2922" i="1"/>
  <c r="K2922" i="1" s="1"/>
  <c r="H3043" i="1"/>
  <c r="H3044" i="1" l="1"/>
  <c r="Q2922" i="1"/>
  <c r="R2922" i="1" s="1"/>
  <c r="I2924" i="1"/>
  <c r="J2923" i="1"/>
  <c r="K2923" i="1" s="1"/>
  <c r="M3045" i="1"/>
  <c r="N3045" i="1" s="1"/>
  <c r="G3045" i="1"/>
  <c r="D3046" i="1"/>
  <c r="T3045" i="1"/>
  <c r="C3046" i="1"/>
  <c r="L3045" i="1"/>
  <c r="F3045" i="1"/>
  <c r="A3046" i="1"/>
  <c r="E3047" i="1" s="1"/>
  <c r="B2921" i="1"/>
  <c r="P3044" i="1"/>
  <c r="O3052" i="1"/>
  <c r="H3045" i="1" l="1"/>
  <c r="P3045" i="1"/>
  <c r="I2925" i="1"/>
  <c r="J2924" i="1"/>
  <c r="K2924" i="1" s="1"/>
  <c r="O3053" i="1"/>
  <c r="C3047" i="1"/>
  <c r="M3046" i="1"/>
  <c r="N3046" i="1" s="1"/>
  <c r="G3046" i="1"/>
  <c r="F3046" i="1"/>
  <c r="L3046" i="1"/>
  <c r="D3047" i="1"/>
  <c r="A3047" i="1"/>
  <c r="E3048" i="1" s="1"/>
  <c r="T3046" i="1"/>
  <c r="B2922" i="1"/>
  <c r="Q2923" i="1"/>
  <c r="R2923" i="1" s="1"/>
  <c r="H3046" i="1" l="1"/>
  <c r="B2923" i="1"/>
  <c r="O3054" i="1"/>
  <c r="A3048" i="1"/>
  <c r="E3049" i="1" s="1"/>
  <c r="G3047" i="1"/>
  <c r="L3047" i="1"/>
  <c r="T3047" i="1"/>
  <c r="D3048" i="1"/>
  <c r="F3047" i="1"/>
  <c r="C3048" i="1"/>
  <c r="M3047" i="1"/>
  <c r="N3047" i="1" s="1"/>
  <c r="Q2924" i="1"/>
  <c r="R2924" i="1" s="1"/>
  <c r="I2926" i="1"/>
  <c r="J2925" i="1"/>
  <c r="K2925" i="1" s="1"/>
  <c r="P3046" i="1"/>
  <c r="H3047" i="1" l="1"/>
  <c r="B2924" i="1"/>
  <c r="G3048" i="1"/>
  <c r="T3048" i="1"/>
  <c r="C3049" i="1"/>
  <c r="M3048" i="1"/>
  <c r="N3048" i="1" s="1"/>
  <c r="F3048" i="1"/>
  <c r="L3048" i="1"/>
  <c r="D3049" i="1"/>
  <c r="A3049" i="1"/>
  <c r="E3050" i="1" s="1"/>
  <c r="I2927" i="1"/>
  <c r="J2926" i="1"/>
  <c r="K2926" i="1" s="1"/>
  <c r="P3047" i="1"/>
  <c r="O3055" i="1"/>
  <c r="Q2925" i="1"/>
  <c r="R2925" i="1" s="1"/>
  <c r="P3048" i="1" l="1"/>
  <c r="I2928" i="1"/>
  <c r="J2927" i="1"/>
  <c r="K2927" i="1" s="1"/>
  <c r="B2925" i="1"/>
  <c r="Q2926" i="1"/>
  <c r="R2926" i="1" s="1"/>
  <c r="F3049" i="1"/>
  <c r="C3050" i="1"/>
  <c r="G3049" i="1"/>
  <c r="L3049" i="1"/>
  <c r="A3050" i="1"/>
  <c r="E3051" i="1" s="1"/>
  <c r="M3049" i="1"/>
  <c r="N3049" i="1" s="1"/>
  <c r="D3050" i="1"/>
  <c r="T3049" i="1"/>
  <c r="H3048" i="1"/>
  <c r="O3056" i="1"/>
  <c r="P3049" i="1" l="1"/>
  <c r="B2926" i="1"/>
  <c r="G3050" i="1"/>
  <c r="F3050" i="1"/>
  <c r="C3051" i="1"/>
  <c r="L3050" i="1"/>
  <c r="A3051" i="1"/>
  <c r="E3052" i="1" s="1"/>
  <c r="D3051" i="1"/>
  <c r="M3050" i="1"/>
  <c r="N3050" i="1" s="1"/>
  <c r="T3050" i="1"/>
  <c r="H3049" i="1"/>
  <c r="O3057" i="1"/>
  <c r="Q2927" i="1"/>
  <c r="R2927" i="1" s="1"/>
  <c r="I2929" i="1"/>
  <c r="J2928" i="1"/>
  <c r="K2928" i="1" s="1"/>
  <c r="P3050" i="1" l="1"/>
  <c r="I2930" i="1"/>
  <c r="J2929" i="1"/>
  <c r="K2929" i="1" s="1"/>
  <c r="Q2928" i="1"/>
  <c r="R2928" i="1" s="1"/>
  <c r="B2927" i="1"/>
  <c r="O3058" i="1"/>
  <c r="T3051" i="1"/>
  <c r="D3052" i="1"/>
  <c r="G3051" i="1"/>
  <c r="F3051" i="1"/>
  <c r="A3052" i="1"/>
  <c r="E3053" i="1" s="1"/>
  <c r="C3052" i="1"/>
  <c r="M3051" i="1"/>
  <c r="N3051" i="1" s="1"/>
  <c r="L3051" i="1"/>
  <c r="H3050" i="1"/>
  <c r="P3051" i="1" l="1"/>
  <c r="B2928" i="1"/>
  <c r="Q2929" i="1"/>
  <c r="R2929" i="1" s="1"/>
  <c r="A3053" i="1"/>
  <c r="E3054" i="1" s="1"/>
  <c r="G3052" i="1"/>
  <c r="L3052" i="1"/>
  <c r="T3052" i="1"/>
  <c r="D3053" i="1"/>
  <c r="F3052" i="1"/>
  <c r="C3053" i="1"/>
  <c r="M3052" i="1"/>
  <c r="N3052" i="1" s="1"/>
  <c r="I2931" i="1"/>
  <c r="J2930" i="1"/>
  <c r="K2930" i="1" s="1"/>
  <c r="O3059" i="1"/>
  <c r="H3051" i="1"/>
  <c r="H3052" i="1" l="1"/>
  <c r="B2929" i="1"/>
  <c r="G3053" i="1"/>
  <c r="F3053" i="1"/>
  <c r="C3054" i="1"/>
  <c r="M3053" i="1"/>
  <c r="N3053" i="1" s="1"/>
  <c r="L3053" i="1"/>
  <c r="T3053" i="1"/>
  <c r="A3054" i="1"/>
  <c r="E3055" i="1" s="1"/>
  <c r="D3054" i="1"/>
  <c r="P3052" i="1"/>
  <c r="O3060" i="1"/>
  <c r="Q2930" i="1"/>
  <c r="R2930" i="1" s="1"/>
  <c r="I2932" i="1"/>
  <c r="J2932" i="1" s="1"/>
  <c r="J2931" i="1"/>
  <c r="K2931" i="1" s="1"/>
  <c r="Q2931" i="1" s="1"/>
  <c r="P3053" i="1" l="1"/>
  <c r="O3061" i="1"/>
  <c r="B2931" i="1"/>
  <c r="R2931" i="1"/>
  <c r="K2932" i="1"/>
  <c r="Q2932" i="1" s="1"/>
  <c r="I2933" i="1"/>
  <c r="B2930" i="1"/>
  <c r="H3053" i="1"/>
  <c r="L3054" i="1"/>
  <c r="T3054" i="1"/>
  <c r="G3054" i="1"/>
  <c r="F3054" i="1"/>
  <c r="C3055" i="1"/>
  <c r="M3054" i="1"/>
  <c r="N3054" i="1" s="1"/>
  <c r="A3055" i="1"/>
  <c r="D3055" i="1" s="1"/>
  <c r="E3056" i="1" l="1"/>
  <c r="P3054" i="1"/>
  <c r="H3054" i="1"/>
  <c r="I2934" i="1"/>
  <c r="J2933" i="1"/>
  <c r="K2933" i="1" s="1"/>
  <c r="B2932" i="1"/>
  <c r="R2932" i="1"/>
  <c r="G3055" i="1"/>
  <c r="T3055" i="1"/>
  <c r="D3056" i="1"/>
  <c r="M3055" i="1"/>
  <c r="N3055" i="1" s="1"/>
  <c r="C3056" i="1"/>
  <c r="L3055" i="1"/>
  <c r="F3055" i="1"/>
  <c r="A3056" i="1"/>
  <c r="O3062" i="1"/>
  <c r="E3057" i="1" l="1"/>
  <c r="P3055" i="1"/>
  <c r="A3057" i="1"/>
  <c r="L3056" i="1"/>
  <c r="F3056" i="1"/>
  <c r="G3056" i="1"/>
  <c r="D3057" i="1"/>
  <c r="C3057" i="1"/>
  <c r="M3056" i="1"/>
  <c r="N3056" i="1" s="1"/>
  <c r="T3056" i="1"/>
  <c r="Q2933" i="1"/>
  <c r="R2933" i="1" s="1"/>
  <c r="O3063" i="1"/>
  <c r="H3055" i="1"/>
  <c r="I2935" i="1"/>
  <c r="J2934" i="1"/>
  <c r="K2934" i="1" s="1"/>
  <c r="Q2934" i="1" s="1"/>
  <c r="E3058" i="1" l="1"/>
  <c r="H3056" i="1"/>
  <c r="O3064" i="1"/>
  <c r="B2933" i="1"/>
  <c r="P3056" i="1"/>
  <c r="B2934" i="1"/>
  <c r="R2934" i="1"/>
  <c r="I2936" i="1"/>
  <c r="J2935" i="1"/>
  <c r="K2935" i="1" s="1"/>
  <c r="L3057" i="1"/>
  <c r="D3058" i="1"/>
  <c r="A3058" i="1"/>
  <c r="G3057" i="1"/>
  <c r="C3058" i="1"/>
  <c r="M3057" i="1"/>
  <c r="N3057" i="1" s="1"/>
  <c r="F3057" i="1"/>
  <c r="T3057" i="1"/>
  <c r="E3059" i="1" l="1"/>
  <c r="H3057" i="1"/>
  <c r="T3058" i="1"/>
  <c r="F3058" i="1"/>
  <c r="L3058" i="1"/>
  <c r="A3059" i="1"/>
  <c r="C3059" i="1"/>
  <c r="G3058" i="1"/>
  <c r="M3058" i="1"/>
  <c r="N3058" i="1" s="1"/>
  <c r="D3059" i="1"/>
  <c r="Q2935" i="1"/>
  <c r="R2935" i="1" s="1"/>
  <c r="O3065" i="1"/>
  <c r="I2937" i="1"/>
  <c r="J2936" i="1"/>
  <c r="K2936" i="1" s="1"/>
  <c r="P3057" i="1"/>
  <c r="E3060" i="1" l="1"/>
  <c r="P3058" i="1"/>
  <c r="H3058" i="1"/>
  <c r="G3059" i="1"/>
  <c r="C3060" i="1"/>
  <c r="L3059" i="1"/>
  <c r="T3059" i="1"/>
  <c r="D3060" i="1"/>
  <c r="F3059" i="1"/>
  <c r="M3059" i="1"/>
  <c r="N3059" i="1" s="1"/>
  <c r="A3060" i="1"/>
  <c r="Q2936" i="1"/>
  <c r="R2936" i="1" s="1"/>
  <c r="B2935" i="1"/>
  <c r="I2938" i="1"/>
  <c r="J2937" i="1"/>
  <c r="K2937" i="1" s="1"/>
  <c r="O3066" i="1"/>
  <c r="E3061" i="1" l="1"/>
  <c r="H3059" i="1"/>
  <c r="P3059" i="1"/>
  <c r="I2939" i="1"/>
  <c r="J2938" i="1"/>
  <c r="K2938" i="1" s="1"/>
  <c r="O3067" i="1"/>
  <c r="B2936" i="1"/>
  <c r="Q2937" i="1"/>
  <c r="R2937" i="1" s="1"/>
  <c r="L3060" i="1"/>
  <c r="D3061" i="1"/>
  <c r="C3061" i="1"/>
  <c r="T3060" i="1"/>
  <c r="F3060" i="1"/>
  <c r="M3060" i="1"/>
  <c r="N3060" i="1" s="1"/>
  <c r="A3061" i="1"/>
  <c r="G3060" i="1"/>
  <c r="E3062" i="1" l="1"/>
  <c r="H3060" i="1"/>
  <c r="O3068" i="1"/>
  <c r="B2937" i="1"/>
  <c r="Q2938" i="1"/>
  <c r="R2938" i="1" s="1"/>
  <c r="L3061" i="1"/>
  <c r="F3061" i="1"/>
  <c r="C3062" i="1"/>
  <c r="M3061" i="1"/>
  <c r="N3061" i="1" s="1"/>
  <c r="G3061" i="1"/>
  <c r="A3062" i="1"/>
  <c r="D3062" i="1"/>
  <c r="T3061" i="1"/>
  <c r="I2940" i="1"/>
  <c r="J2939" i="1"/>
  <c r="K2939" i="1" s="1"/>
  <c r="P3060" i="1"/>
  <c r="E3063" i="1" l="1"/>
  <c r="H3061" i="1"/>
  <c r="O3069" i="1"/>
  <c r="Q2939" i="1"/>
  <c r="R2939" i="1" s="1"/>
  <c r="I2941" i="1"/>
  <c r="J2940" i="1"/>
  <c r="K2940" i="1" s="1"/>
  <c r="P3061" i="1"/>
  <c r="L3062" i="1"/>
  <c r="F3062" i="1"/>
  <c r="D3063" i="1"/>
  <c r="C3063" i="1"/>
  <c r="G3062" i="1"/>
  <c r="H3062" i="1" s="1"/>
  <c r="T3062" i="1"/>
  <c r="A3063" i="1"/>
  <c r="M3062" i="1"/>
  <c r="N3062" i="1" s="1"/>
  <c r="B2938" i="1"/>
  <c r="E3064" i="1" l="1"/>
  <c r="B2939" i="1"/>
  <c r="P3062" i="1"/>
  <c r="O3070" i="1"/>
  <c r="T3063" i="1"/>
  <c r="F3063" i="1"/>
  <c r="L3063" i="1"/>
  <c r="G3063" i="1"/>
  <c r="D3064" i="1"/>
  <c r="A3064" i="1"/>
  <c r="M3063" i="1"/>
  <c r="N3063" i="1" s="1"/>
  <c r="C3064" i="1"/>
  <c r="Q2940" i="1"/>
  <c r="R2940" i="1" s="1"/>
  <c r="J2941" i="1"/>
  <c r="K2941" i="1" s="1"/>
  <c r="Q2941" i="1" s="1"/>
  <c r="I2942" i="1"/>
  <c r="E3065" i="1" l="1"/>
  <c r="P3063" i="1"/>
  <c r="B2940" i="1"/>
  <c r="G3064" i="1"/>
  <c r="D3065" i="1"/>
  <c r="M3064" i="1"/>
  <c r="N3064" i="1" s="1"/>
  <c r="C3065" i="1"/>
  <c r="A3065" i="1"/>
  <c r="E3066" i="1" s="1"/>
  <c r="L3064" i="1"/>
  <c r="T3064" i="1"/>
  <c r="F3064" i="1"/>
  <c r="H3063" i="1"/>
  <c r="B2941" i="1"/>
  <c r="R2941" i="1"/>
  <c r="I2943" i="1"/>
  <c r="J2942" i="1"/>
  <c r="K2942" i="1" s="1"/>
  <c r="O3071" i="1"/>
  <c r="H3064" i="1" l="1"/>
  <c r="P3064" i="1"/>
  <c r="M3065" i="1"/>
  <c r="N3065" i="1" s="1"/>
  <c r="D3066" i="1"/>
  <c r="G3065" i="1"/>
  <c r="C3066" i="1"/>
  <c r="A3066" i="1"/>
  <c r="E3067" i="1" s="1"/>
  <c r="T3065" i="1"/>
  <c r="L3065" i="1"/>
  <c r="F3065" i="1"/>
  <c r="I2944" i="1"/>
  <c r="J2943" i="1"/>
  <c r="K2943" i="1" s="1"/>
  <c r="Q2943" i="1" s="1"/>
  <c r="O3072" i="1"/>
  <c r="Q2942" i="1"/>
  <c r="R2942" i="1" s="1"/>
  <c r="P3065" i="1" l="1"/>
  <c r="H3065" i="1"/>
  <c r="B2942" i="1"/>
  <c r="M3066" i="1"/>
  <c r="N3066" i="1" s="1"/>
  <c r="G3066" i="1"/>
  <c r="D3067" i="1"/>
  <c r="C3067" i="1"/>
  <c r="A3067" i="1"/>
  <c r="E3068" i="1" s="1"/>
  <c r="T3066" i="1"/>
  <c r="L3066" i="1"/>
  <c r="F3066" i="1"/>
  <c r="O3073" i="1"/>
  <c r="B2943" i="1"/>
  <c r="R2943" i="1"/>
  <c r="I2945" i="1"/>
  <c r="J2944" i="1"/>
  <c r="K2944" i="1" s="1"/>
  <c r="H3066" i="1" l="1"/>
  <c r="G3067" i="1"/>
  <c r="T3067" i="1"/>
  <c r="C3068" i="1"/>
  <c r="L3067" i="1"/>
  <c r="F3067" i="1"/>
  <c r="D3068" i="1"/>
  <c r="A3068" i="1"/>
  <c r="E3069" i="1" s="1"/>
  <c r="M3067" i="1"/>
  <c r="N3067" i="1" s="1"/>
  <c r="O3074" i="1"/>
  <c r="Q2944" i="1"/>
  <c r="R2944" i="1" s="1"/>
  <c r="I2946" i="1"/>
  <c r="J2945" i="1"/>
  <c r="K2945" i="1" s="1"/>
  <c r="P3066" i="1"/>
  <c r="H3067" i="1" l="1"/>
  <c r="P3067" i="1"/>
  <c r="B2944" i="1"/>
  <c r="D3069" i="1"/>
  <c r="C3069" i="1"/>
  <c r="A3069" i="1"/>
  <c r="E3070" i="1" s="1"/>
  <c r="L3068" i="1"/>
  <c r="T3068" i="1"/>
  <c r="G3068" i="1"/>
  <c r="F3068" i="1"/>
  <c r="M3068" i="1"/>
  <c r="N3068" i="1" s="1"/>
  <c r="O3075" i="1"/>
  <c r="Q2945" i="1"/>
  <c r="R2945" i="1" s="1"/>
  <c r="I2947" i="1"/>
  <c r="J2946" i="1"/>
  <c r="K2946" i="1" s="1"/>
  <c r="H3068" i="1" l="1"/>
  <c r="J2947" i="1"/>
  <c r="K2947" i="1" s="1"/>
  <c r="I2948" i="1"/>
  <c r="B2945" i="1"/>
  <c r="C3070" i="1"/>
  <c r="A3070" i="1"/>
  <c r="E3071" i="1" s="1"/>
  <c r="M3069" i="1"/>
  <c r="N3069" i="1" s="1"/>
  <c r="T3069" i="1"/>
  <c r="F3069" i="1"/>
  <c r="D3070" i="1"/>
  <c r="G3069" i="1"/>
  <c r="L3069" i="1"/>
  <c r="O3076" i="1"/>
  <c r="Q2946" i="1"/>
  <c r="R2946" i="1" s="1"/>
  <c r="P3068" i="1"/>
  <c r="H3069" i="1" l="1"/>
  <c r="O3077" i="1"/>
  <c r="L3070" i="1"/>
  <c r="G3070" i="1"/>
  <c r="F3070" i="1"/>
  <c r="D3071" i="1"/>
  <c r="A3071" i="1"/>
  <c r="E3072" i="1" s="1"/>
  <c r="M3070" i="1"/>
  <c r="N3070" i="1" s="1"/>
  <c r="T3070" i="1"/>
  <c r="C3071" i="1"/>
  <c r="I2949" i="1"/>
  <c r="J2948" i="1"/>
  <c r="K2948" i="1" s="1"/>
  <c r="Q2947" i="1"/>
  <c r="R2947" i="1" s="1"/>
  <c r="B2946" i="1"/>
  <c r="P3069" i="1"/>
  <c r="H3070" i="1" l="1"/>
  <c r="B2947" i="1"/>
  <c r="O3078" i="1"/>
  <c r="P3070" i="1"/>
  <c r="I2950" i="1"/>
  <c r="J2949" i="1"/>
  <c r="K2949" i="1" s="1"/>
  <c r="Q2949" i="1" s="1"/>
  <c r="Q2948" i="1"/>
  <c r="R2948" i="1" s="1"/>
  <c r="G3071" i="1"/>
  <c r="F3071" i="1"/>
  <c r="T3071" i="1"/>
  <c r="M3071" i="1"/>
  <c r="N3071" i="1" s="1"/>
  <c r="D3072" i="1"/>
  <c r="C3072" i="1"/>
  <c r="A3072" i="1"/>
  <c r="E3073" i="1" s="1"/>
  <c r="L3071" i="1"/>
  <c r="P3071" i="1" l="1"/>
  <c r="C3073" i="1"/>
  <c r="A3073" i="1"/>
  <c r="E3074" i="1" s="1"/>
  <c r="D3073" i="1"/>
  <c r="G3072" i="1"/>
  <c r="L3072" i="1"/>
  <c r="T3072" i="1"/>
  <c r="F3072" i="1"/>
  <c r="M3072" i="1"/>
  <c r="N3072" i="1" s="1"/>
  <c r="B2949" i="1"/>
  <c r="R2949" i="1"/>
  <c r="H3071" i="1"/>
  <c r="O3079" i="1"/>
  <c r="B2948" i="1"/>
  <c r="I2951" i="1"/>
  <c r="J2950" i="1"/>
  <c r="K2950" i="1" s="1"/>
  <c r="H3072" i="1" l="1"/>
  <c r="O3080" i="1"/>
  <c r="Q2950" i="1"/>
  <c r="R2950" i="1" s="1"/>
  <c r="C3074" i="1"/>
  <c r="M3073" i="1"/>
  <c r="N3073" i="1" s="1"/>
  <c r="A3074" i="1"/>
  <c r="E3075" i="1" s="1"/>
  <c r="T3073" i="1"/>
  <c r="F3073" i="1"/>
  <c r="D3074" i="1"/>
  <c r="G3073" i="1"/>
  <c r="L3073" i="1"/>
  <c r="I2952" i="1"/>
  <c r="J2951" i="1"/>
  <c r="K2951" i="1" s="1"/>
  <c r="Q2951" i="1" s="1"/>
  <c r="P3072" i="1"/>
  <c r="H3073" i="1" l="1"/>
  <c r="B2950" i="1"/>
  <c r="P3073" i="1"/>
  <c r="B2951" i="1"/>
  <c r="R2951" i="1"/>
  <c r="D3075" i="1"/>
  <c r="C3075" i="1"/>
  <c r="A3075" i="1"/>
  <c r="E3076" i="1" s="1"/>
  <c r="M3074" i="1"/>
  <c r="N3074" i="1" s="1"/>
  <c r="T3074" i="1"/>
  <c r="G3074" i="1"/>
  <c r="L3074" i="1"/>
  <c r="F3074" i="1"/>
  <c r="O3081" i="1"/>
  <c r="I2953" i="1"/>
  <c r="J2952" i="1"/>
  <c r="K2952" i="1" s="1"/>
  <c r="P3074" i="1" l="1"/>
  <c r="H3074" i="1"/>
  <c r="Q2952" i="1"/>
  <c r="R2952" i="1" s="1"/>
  <c r="I2954" i="1"/>
  <c r="J2953" i="1"/>
  <c r="K2953" i="1" s="1"/>
  <c r="Q2953" i="1" s="1"/>
  <c r="A3076" i="1"/>
  <c r="E3077" i="1" s="1"/>
  <c r="D3076" i="1"/>
  <c r="M3075" i="1"/>
  <c r="N3075" i="1" s="1"/>
  <c r="G3075" i="1"/>
  <c r="T3075" i="1"/>
  <c r="F3075" i="1"/>
  <c r="C3076" i="1"/>
  <c r="L3075" i="1"/>
  <c r="O3082" i="1"/>
  <c r="P3075" i="1" l="1"/>
  <c r="B2952" i="1"/>
  <c r="I2955" i="1"/>
  <c r="J2954" i="1"/>
  <c r="K2954" i="1" s="1"/>
  <c r="D3077" i="1"/>
  <c r="G3076" i="1"/>
  <c r="C3077" i="1"/>
  <c r="A3077" i="1"/>
  <c r="E3078" i="1" s="1"/>
  <c r="L3076" i="1"/>
  <c r="F3076" i="1"/>
  <c r="T3076" i="1"/>
  <c r="M3076" i="1"/>
  <c r="N3076" i="1" s="1"/>
  <c r="O3083" i="1"/>
  <c r="B2953" i="1"/>
  <c r="R2953" i="1"/>
  <c r="H3075" i="1"/>
  <c r="P3076" i="1" l="1"/>
  <c r="H3076" i="1"/>
  <c r="G3077" i="1"/>
  <c r="T3077" i="1"/>
  <c r="F3077" i="1"/>
  <c r="M3077" i="1"/>
  <c r="N3077" i="1" s="1"/>
  <c r="D3078" i="1"/>
  <c r="C3078" i="1"/>
  <c r="A3078" i="1"/>
  <c r="E3079" i="1" s="1"/>
  <c r="L3077" i="1"/>
  <c r="O3084" i="1"/>
  <c r="Q2954" i="1"/>
  <c r="R2954" i="1" s="1"/>
  <c r="I2956" i="1"/>
  <c r="J2955" i="1"/>
  <c r="K2955" i="1" s="1"/>
  <c r="P3077" i="1" l="1"/>
  <c r="Q2955" i="1"/>
  <c r="R2955" i="1" s="1"/>
  <c r="I2957" i="1"/>
  <c r="J2956" i="1"/>
  <c r="K2956" i="1" s="1"/>
  <c r="C3079" i="1"/>
  <c r="G3078" i="1"/>
  <c r="D3079" i="1"/>
  <c r="L3078" i="1"/>
  <c r="T3078" i="1"/>
  <c r="M3078" i="1"/>
  <c r="N3078" i="1" s="1"/>
  <c r="F3078" i="1"/>
  <c r="A3079" i="1"/>
  <c r="E3080" i="1" s="1"/>
  <c r="B2954" i="1"/>
  <c r="O3085" i="1"/>
  <c r="H3077" i="1"/>
  <c r="H3078" i="1" l="1"/>
  <c r="A3080" i="1"/>
  <c r="E3081" i="1" s="1"/>
  <c r="M3079" i="1"/>
  <c r="N3079" i="1" s="1"/>
  <c r="T3079" i="1"/>
  <c r="D3080" i="1"/>
  <c r="L3079" i="1"/>
  <c r="F3079" i="1"/>
  <c r="C3080" i="1"/>
  <c r="G3079" i="1"/>
  <c r="Q2956" i="1"/>
  <c r="R2956" i="1" s="1"/>
  <c r="P3078" i="1"/>
  <c r="I2958" i="1"/>
  <c r="J2957" i="1"/>
  <c r="K2957" i="1" s="1"/>
  <c r="B2955" i="1"/>
  <c r="O3086" i="1"/>
  <c r="H3079" i="1" l="1"/>
  <c r="B2956" i="1"/>
  <c r="I2959" i="1"/>
  <c r="J2958" i="1"/>
  <c r="K2958" i="1" s="1"/>
  <c r="O3087" i="1"/>
  <c r="G3080" i="1"/>
  <c r="T3080" i="1"/>
  <c r="F3080" i="1"/>
  <c r="M3080" i="1"/>
  <c r="N3080" i="1" s="1"/>
  <c r="D3081" i="1"/>
  <c r="A3081" i="1"/>
  <c r="E3082" i="1" s="1"/>
  <c r="C3081" i="1"/>
  <c r="L3080" i="1"/>
  <c r="Q2957" i="1"/>
  <c r="R2957" i="1" s="1"/>
  <c r="P3079" i="1"/>
  <c r="H3080" i="1" l="1"/>
  <c r="T3081" i="1"/>
  <c r="A3082" i="1"/>
  <c r="E3083" i="1" s="1"/>
  <c r="F3081" i="1"/>
  <c r="L3081" i="1"/>
  <c r="D3082" i="1"/>
  <c r="G3081" i="1"/>
  <c r="M3081" i="1"/>
  <c r="N3081" i="1" s="1"/>
  <c r="C3082" i="1"/>
  <c r="O3088" i="1"/>
  <c r="B2957" i="1"/>
  <c r="Q2958" i="1"/>
  <c r="R2958" i="1" s="1"/>
  <c r="P3080" i="1"/>
  <c r="I2960" i="1"/>
  <c r="J2959" i="1"/>
  <c r="K2959" i="1" s="1"/>
  <c r="H3081" i="1" l="1"/>
  <c r="B2958" i="1"/>
  <c r="P3081" i="1"/>
  <c r="Q2959" i="1"/>
  <c r="R2959" i="1" s="1"/>
  <c r="O3089" i="1"/>
  <c r="M3082" i="1"/>
  <c r="N3082" i="1" s="1"/>
  <c r="C3083" i="1"/>
  <c r="A3083" i="1"/>
  <c r="E3084" i="1" s="1"/>
  <c r="T3082" i="1"/>
  <c r="L3082" i="1"/>
  <c r="D3083" i="1"/>
  <c r="G3082" i="1"/>
  <c r="F3082" i="1"/>
  <c r="I2961" i="1"/>
  <c r="J2960" i="1"/>
  <c r="K2960" i="1" s="1"/>
  <c r="Q2960" i="1" s="1"/>
  <c r="H3082" i="1" l="1"/>
  <c r="B2959" i="1"/>
  <c r="B2960" i="1"/>
  <c r="R2960" i="1"/>
  <c r="A3084" i="1"/>
  <c r="E3085" i="1" s="1"/>
  <c r="G3083" i="1"/>
  <c r="L3083" i="1"/>
  <c r="C3084" i="1"/>
  <c r="T3083" i="1"/>
  <c r="F3083" i="1"/>
  <c r="M3083" i="1"/>
  <c r="N3083" i="1" s="1"/>
  <c r="D3084" i="1"/>
  <c r="I2962" i="1"/>
  <c r="J2961" i="1"/>
  <c r="K2961" i="1" s="1"/>
  <c r="P3082" i="1"/>
  <c r="O3090" i="1"/>
  <c r="H3083" i="1" l="1"/>
  <c r="Q2961" i="1"/>
  <c r="R2961" i="1" s="1"/>
  <c r="F3084" i="1"/>
  <c r="T3084" i="1"/>
  <c r="M3084" i="1"/>
  <c r="N3084" i="1" s="1"/>
  <c r="A3085" i="1"/>
  <c r="E3086" i="1" s="1"/>
  <c r="D3085" i="1"/>
  <c r="C3085" i="1"/>
  <c r="G3084" i="1"/>
  <c r="L3084" i="1"/>
  <c r="O3091" i="1"/>
  <c r="I2963" i="1"/>
  <c r="J2963" i="1" s="1"/>
  <c r="J2962" i="1"/>
  <c r="K2962" i="1" s="1"/>
  <c r="P3083" i="1"/>
  <c r="H3084" i="1" l="1"/>
  <c r="B2961" i="1"/>
  <c r="L3085" i="1"/>
  <c r="A3086" i="1"/>
  <c r="E3087" i="1" s="1"/>
  <c r="G3085" i="1"/>
  <c r="T3085" i="1"/>
  <c r="C3086" i="1"/>
  <c r="M3085" i="1"/>
  <c r="N3085" i="1" s="1"/>
  <c r="F3085" i="1"/>
  <c r="O3092" i="1"/>
  <c r="P3084" i="1"/>
  <c r="Q2962" i="1"/>
  <c r="R2962" i="1" s="1"/>
  <c r="K2963" i="1"/>
  <c r="I2964" i="1"/>
  <c r="D3086" i="1" l="1"/>
  <c r="D3087" i="1" s="1"/>
  <c r="H3085" i="1"/>
  <c r="B2962" i="1"/>
  <c r="I2965" i="1"/>
  <c r="J2964" i="1"/>
  <c r="K2964" i="1" s="1"/>
  <c r="T3086" i="1"/>
  <c r="F3086" i="1"/>
  <c r="C3087" i="1"/>
  <c r="L3086" i="1"/>
  <c r="G3086" i="1"/>
  <c r="M3086" i="1"/>
  <c r="N3086" i="1" s="1"/>
  <c r="A3087" i="1"/>
  <c r="E3088" i="1" s="1"/>
  <c r="Q2963" i="1"/>
  <c r="R2963" i="1" s="1"/>
  <c r="O3093" i="1"/>
  <c r="P3085" i="1"/>
  <c r="P3086" i="1" l="1"/>
  <c r="H3086" i="1"/>
  <c r="B2963" i="1"/>
  <c r="L3087" i="1"/>
  <c r="G3087" i="1"/>
  <c r="F3087" i="1"/>
  <c r="M3087" i="1"/>
  <c r="N3087" i="1" s="1"/>
  <c r="A3088" i="1"/>
  <c r="E3089" i="1" s="1"/>
  <c r="T3087" i="1"/>
  <c r="D3088" i="1"/>
  <c r="C3088" i="1"/>
  <c r="Q2964" i="1"/>
  <c r="R2964" i="1" s="1"/>
  <c r="I2966" i="1"/>
  <c r="J2965" i="1"/>
  <c r="K2965" i="1" s="1"/>
  <c r="Q2965" i="1" s="1"/>
  <c r="O3094" i="1"/>
  <c r="P3087" i="1" l="1"/>
  <c r="B2964" i="1"/>
  <c r="I2967" i="1"/>
  <c r="J2966" i="1"/>
  <c r="K2966" i="1" s="1"/>
  <c r="L3088" i="1"/>
  <c r="C3089" i="1"/>
  <c r="A3089" i="1"/>
  <c r="E3090" i="1" s="1"/>
  <c r="G3088" i="1"/>
  <c r="T3088" i="1"/>
  <c r="D3089" i="1"/>
  <c r="M3088" i="1"/>
  <c r="N3088" i="1" s="1"/>
  <c r="F3088" i="1"/>
  <c r="O3095" i="1"/>
  <c r="H3087" i="1"/>
  <c r="B2965" i="1"/>
  <c r="R2965" i="1"/>
  <c r="H3088" i="1" l="1"/>
  <c r="O3096" i="1"/>
  <c r="D3090" i="1"/>
  <c r="L3089" i="1"/>
  <c r="T3089" i="1"/>
  <c r="F3089" i="1"/>
  <c r="C3090" i="1"/>
  <c r="G3089" i="1"/>
  <c r="M3089" i="1"/>
  <c r="N3089" i="1" s="1"/>
  <c r="A3090" i="1"/>
  <c r="E3091" i="1" s="1"/>
  <c r="P3088" i="1"/>
  <c r="Q2966" i="1"/>
  <c r="R2966" i="1" s="1"/>
  <c r="I2968" i="1"/>
  <c r="J2967" i="1"/>
  <c r="K2967" i="1" s="1"/>
  <c r="Q2967" i="1" l="1"/>
  <c r="R2967" i="1" s="1"/>
  <c r="I2969" i="1"/>
  <c r="J2968" i="1"/>
  <c r="K2968" i="1" s="1"/>
  <c r="F3090" i="1"/>
  <c r="G3090" i="1"/>
  <c r="M3090" i="1"/>
  <c r="N3090" i="1" s="1"/>
  <c r="C3091" i="1"/>
  <c r="A3091" i="1"/>
  <c r="E3092" i="1" s="1"/>
  <c r="T3090" i="1"/>
  <c r="D3091" i="1"/>
  <c r="L3090" i="1"/>
  <c r="B2966" i="1"/>
  <c r="O3097" i="1"/>
  <c r="P3089" i="1"/>
  <c r="H3089" i="1"/>
  <c r="H3090" i="1" l="1"/>
  <c r="O3098" i="1"/>
  <c r="P3090" i="1"/>
  <c r="Q2968" i="1"/>
  <c r="R2968" i="1" s="1"/>
  <c r="I2970" i="1"/>
  <c r="J2969" i="1"/>
  <c r="K2969" i="1" s="1"/>
  <c r="Q2969" i="1" s="1"/>
  <c r="B2967" i="1"/>
  <c r="D3092" i="1"/>
  <c r="M3091" i="1"/>
  <c r="N3091" i="1" s="1"/>
  <c r="F3091" i="1"/>
  <c r="C3092" i="1"/>
  <c r="G3091" i="1"/>
  <c r="A3092" i="1"/>
  <c r="E3093" i="1" s="1"/>
  <c r="T3091" i="1"/>
  <c r="L3091" i="1"/>
  <c r="H3091" i="1" l="1"/>
  <c r="B2969" i="1"/>
  <c r="R2969" i="1"/>
  <c r="I2971" i="1"/>
  <c r="J2970" i="1"/>
  <c r="K2970" i="1" s="1"/>
  <c r="O3099" i="1"/>
  <c r="F3092" i="1"/>
  <c r="L3092" i="1"/>
  <c r="G3092" i="1"/>
  <c r="A3093" i="1"/>
  <c r="E3094" i="1" s="1"/>
  <c r="T3092" i="1"/>
  <c r="D3093" i="1"/>
  <c r="C3093" i="1"/>
  <c r="M3092" i="1"/>
  <c r="N3092" i="1" s="1"/>
  <c r="P3091" i="1"/>
  <c r="B2968" i="1"/>
  <c r="O3100" i="1" l="1"/>
  <c r="Q2970" i="1"/>
  <c r="R2970" i="1" s="1"/>
  <c r="I2972" i="1"/>
  <c r="J2971" i="1"/>
  <c r="K2971" i="1" s="1"/>
  <c r="L3093" i="1"/>
  <c r="F3093" i="1"/>
  <c r="T3093" i="1"/>
  <c r="C3094" i="1"/>
  <c r="M3093" i="1"/>
  <c r="N3093" i="1" s="1"/>
  <c r="G3093" i="1"/>
  <c r="A3094" i="1"/>
  <c r="E3095" i="1" s="1"/>
  <c r="D3094" i="1"/>
  <c r="P3092" i="1"/>
  <c r="H3092" i="1"/>
  <c r="H3093" i="1" l="1"/>
  <c r="A3095" i="1"/>
  <c r="E3096" i="1" s="1"/>
  <c r="T3094" i="1"/>
  <c r="D3095" i="1"/>
  <c r="C3095" i="1"/>
  <c r="L3094" i="1"/>
  <c r="G3094" i="1"/>
  <c r="M3094" i="1"/>
  <c r="N3094" i="1" s="1"/>
  <c r="F3094" i="1"/>
  <c r="Q2971" i="1"/>
  <c r="R2971" i="1" s="1"/>
  <c r="I2973" i="1"/>
  <c r="J2972" i="1"/>
  <c r="K2972" i="1" s="1"/>
  <c r="B2970" i="1"/>
  <c r="P3093" i="1"/>
  <c r="O3101" i="1"/>
  <c r="B2971" i="1" l="1"/>
  <c r="L3095" i="1"/>
  <c r="A3096" i="1"/>
  <c r="E3097" i="1" s="1"/>
  <c r="C3096" i="1"/>
  <c r="T3095" i="1"/>
  <c r="D3096" i="1"/>
  <c r="M3095" i="1"/>
  <c r="N3095" i="1" s="1"/>
  <c r="G3095" i="1"/>
  <c r="F3095" i="1"/>
  <c r="P3094" i="1"/>
  <c r="H3094" i="1"/>
  <c r="O3102" i="1"/>
  <c r="Q2972" i="1"/>
  <c r="R2972" i="1" s="1"/>
  <c r="I2974" i="1"/>
  <c r="J2973" i="1"/>
  <c r="K2973" i="1" s="1"/>
  <c r="B2972" i="1" l="1"/>
  <c r="O3103" i="1"/>
  <c r="Q2973" i="1"/>
  <c r="R2973" i="1" s="1"/>
  <c r="A3097" i="1"/>
  <c r="E3098" i="1" s="1"/>
  <c r="L3096" i="1"/>
  <c r="T3096" i="1"/>
  <c r="D3097" i="1"/>
  <c r="C3097" i="1"/>
  <c r="G3096" i="1"/>
  <c r="M3096" i="1"/>
  <c r="N3096" i="1" s="1"/>
  <c r="F3096" i="1"/>
  <c r="I2975" i="1"/>
  <c r="J2974" i="1"/>
  <c r="K2974" i="1" s="1"/>
  <c r="Q2974" i="1" s="1"/>
  <c r="P3095" i="1"/>
  <c r="H3095" i="1"/>
  <c r="P3096" i="1" l="1"/>
  <c r="B2973" i="1"/>
  <c r="I2976" i="1"/>
  <c r="J2975" i="1"/>
  <c r="K2975" i="1" s="1"/>
  <c r="Q2975" i="1" s="1"/>
  <c r="G3097" i="1"/>
  <c r="A3098" i="1"/>
  <c r="E3099" i="1" s="1"/>
  <c r="L3097" i="1"/>
  <c r="D3098" i="1"/>
  <c r="T3097" i="1"/>
  <c r="C3098" i="1"/>
  <c r="F3097" i="1"/>
  <c r="M3097" i="1"/>
  <c r="N3097" i="1" s="1"/>
  <c r="H3096" i="1"/>
  <c r="B2974" i="1"/>
  <c r="R2974" i="1"/>
  <c r="O3104" i="1"/>
  <c r="H3097" i="1" l="1"/>
  <c r="C3099" i="1"/>
  <c r="L3098" i="1"/>
  <c r="G3098" i="1"/>
  <c r="A3099" i="1"/>
  <c r="E3100" i="1" s="1"/>
  <c r="T3098" i="1"/>
  <c r="D3099" i="1"/>
  <c r="M3098" i="1"/>
  <c r="N3098" i="1" s="1"/>
  <c r="F3098" i="1"/>
  <c r="P3097" i="1"/>
  <c r="B2975" i="1"/>
  <c r="R2975" i="1"/>
  <c r="O3105" i="1"/>
  <c r="I2977" i="1"/>
  <c r="J2976" i="1"/>
  <c r="K2976" i="1" s="1"/>
  <c r="H3098" i="1" l="1"/>
  <c r="M3099" i="1"/>
  <c r="N3099" i="1" s="1"/>
  <c r="T3099" i="1"/>
  <c r="D3100" i="1"/>
  <c r="L3099" i="1"/>
  <c r="F3099" i="1"/>
  <c r="C3100" i="1"/>
  <c r="G3099" i="1"/>
  <c r="A3100" i="1"/>
  <c r="E3101" i="1" s="1"/>
  <c r="I2978" i="1"/>
  <c r="J2977" i="1"/>
  <c r="K2977" i="1" s="1"/>
  <c r="O3106" i="1"/>
  <c r="Q2976" i="1"/>
  <c r="R2976" i="1" s="1"/>
  <c r="P3098" i="1"/>
  <c r="P3099" i="1" l="1"/>
  <c r="B2976" i="1"/>
  <c r="Q2977" i="1"/>
  <c r="R2977" i="1" s="1"/>
  <c r="O3107" i="1"/>
  <c r="I2979" i="1"/>
  <c r="J2978" i="1"/>
  <c r="K2978" i="1" s="1"/>
  <c r="F3100" i="1"/>
  <c r="L3100" i="1"/>
  <c r="G3100" i="1"/>
  <c r="D3101" i="1"/>
  <c r="C3101" i="1"/>
  <c r="T3100" i="1"/>
  <c r="A3101" i="1"/>
  <c r="E3102" i="1" s="1"/>
  <c r="M3100" i="1"/>
  <c r="N3100" i="1" s="1"/>
  <c r="H3099" i="1"/>
  <c r="H3100" i="1" l="1"/>
  <c r="Q2978" i="1"/>
  <c r="R2978" i="1" s="1"/>
  <c r="I2980" i="1"/>
  <c r="J2979" i="1"/>
  <c r="K2979" i="1" s="1"/>
  <c r="O3108" i="1"/>
  <c r="F3101" i="1"/>
  <c r="T3101" i="1"/>
  <c r="L3101" i="1"/>
  <c r="D3102" i="1"/>
  <c r="C3102" i="1"/>
  <c r="A3102" i="1"/>
  <c r="E3103" i="1" s="1"/>
  <c r="G3101" i="1"/>
  <c r="M3101" i="1"/>
  <c r="N3101" i="1" s="1"/>
  <c r="P3100" i="1"/>
  <c r="B2977" i="1"/>
  <c r="P3101" i="1" l="1"/>
  <c r="H3101" i="1"/>
  <c r="B2978" i="1"/>
  <c r="A3103" i="1"/>
  <c r="E3104" i="1" s="1"/>
  <c r="D3103" i="1"/>
  <c r="C3103" i="1"/>
  <c r="T3102" i="1"/>
  <c r="L3102" i="1"/>
  <c r="F3102" i="1"/>
  <c r="G3102" i="1"/>
  <c r="M3102" i="1"/>
  <c r="N3102" i="1" s="1"/>
  <c r="Q2979" i="1"/>
  <c r="R2979" i="1" s="1"/>
  <c r="I2981" i="1"/>
  <c r="J2980" i="1"/>
  <c r="K2980" i="1" s="1"/>
  <c r="Q2980" i="1" s="1"/>
  <c r="O3109" i="1"/>
  <c r="B2979" i="1" l="1"/>
  <c r="P3102" i="1"/>
  <c r="B2980" i="1"/>
  <c r="R2980" i="1"/>
  <c r="I2982" i="1"/>
  <c r="J2981" i="1"/>
  <c r="K2981" i="1" s="1"/>
  <c r="O3110" i="1"/>
  <c r="H3102" i="1"/>
  <c r="A3104" i="1"/>
  <c r="E3105" i="1" s="1"/>
  <c r="M3103" i="1"/>
  <c r="N3103" i="1" s="1"/>
  <c r="D3104" i="1"/>
  <c r="T3103" i="1"/>
  <c r="G3103" i="1"/>
  <c r="F3103" i="1"/>
  <c r="L3103" i="1"/>
  <c r="C3104" i="1"/>
  <c r="H3103" i="1" l="1"/>
  <c r="Q2981" i="1"/>
  <c r="R2981" i="1" s="1"/>
  <c r="I2983" i="1"/>
  <c r="J2982" i="1"/>
  <c r="K2982" i="1" s="1"/>
  <c r="A3105" i="1"/>
  <c r="E3106" i="1" s="1"/>
  <c r="C3105" i="1"/>
  <c r="G3104" i="1"/>
  <c r="L3104" i="1"/>
  <c r="T3104" i="1"/>
  <c r="D3105" i="1"/>
  <c r="M3104" i="1"/>
  <c r="N3104" i="1" s="1"/>
  <c r="F3104" i="1"/>
  <c r="O3111" i="1"/>
  <c r="P3103" i="1"/>
  <c r="P3104" i="1" l="1"/>
  <c r="B2981" i="1"/>
  <c r="H3104" i="1"/>
  <c r="O3112" i="1"/>
  <c r="J2983" i="1"/>
  <c r="K2983" i="1" s="1"/>
  <c r="I2984" i="1"/>
  <c r="Q2982" i="1"/>
  <c r="R2982" i="1" s="1"/>
  <c r="F3105" i="1"/>
  <c r="G3105" i="1"/>
  <c r="C3106" i="1"/>
  <c r="M3105" i="1"/>
  <c r="N3105" i="1" s="1"/>
  <c r="A3106" i="1"/>
  <c r="E3107" i="1" s="1"/>
  <c r="D3106" i="1"/>
  <c r="T3105" i="1"/>
  <c r="L3105" i="1"/>
  <c r="I2985" i="1" l="1"/>
  <c r="J2984" i="1"/>
  <c r="K2984" i="1" s="1"/>
  <c r="Q2983" i="1"/>
  <c r="R2983" i="1" s="1"/>
  <c r="P3105" i="1"/>
  <c r="M3106" i="1"/>
  <c r="N3106" i="1" s="1"/>
  <c r="D3107" i="1"/>
  <c r="T3106" i="1"/>
  <c r="A3107" i="1"/>
  <c r="E3108" i="1" s="1"/>
  <c r="F3106" i="1"/>
  <c r="L3106" i="1"/>
  <c r="C3107" i="1"/>
  <c r="G3106" i="1"/>
  <c r="H3105" i="1"/>
  <c r="O3113" i="1"/>
  <c r="B2982" i="1"/>
  <c r="B2983" i="1" l="1"/>
  <c r="P3106" i="1"/>
  <c r="Q2984" i="1"/>
  <c r="R2984" i="1" s="1"/>
  <c r="H3106" i="1"/>
  <c r="D3108" i="1"/>
  <c r="C3108" i="1"/>
  <c r="A3108" i="1"/>
  <c r="E3109" i="1" s="1"/>
  <c r="M3107" i="1"/>
  <c r="N3107" i="1" s="1"/>
  <c r="G3107" i="1"/>
  <c r="T3107" i="1"/>
  <c r="L3107" i="1"/>
  <c r="F3107" i="1"/>
  <c r="I2986" i="1"/>
  <c r="J2985" i="1"/>
  <c r="K2985" i="1" s="1"/>
  <c r="O3114" i="1"/>
  <c r="B2984" i="1" l="1"/>
  <c r="Q2985" i="1"/>
  <c r="R2985" i="1" s="1"/>
  <c r="G3108" i="1"/>
  <c r="T3108" i="1"/>
  <c r="F3108" i="1"/>
  <c r="D3109" i="1"/>
  <c r="L3108" i="1"/>
  <c r="M3108" i="1"/>
  <c r="N3108" i="1" s="1"/>
  <c r="C3109" i="1"/>
  <c r="A3109" i="1"/>
  <c r="E3110" i="1" s="1"/>
  <c r="I2987" i="1"/>
  <c r="J2986" i="1"/>
  <c r="K2986" i="1" s="1"/>
  <c r="O3115" i="1"/>
  <c r="P3107" i="1"/>
  <c r="H3107" i="1"/>
  <c r="P3108" i="1" l="1"/>
  <c r="B2985" i="1"/>
  <c r="H3108" i="1"/>
  <c r="M3109" i="1"/>
  <c r="N3109" i="1" s="1"/>
  <c r="G3109" i="1"/>
  <c r="D3110" i="1"/>
  <c r="C3110" i="1"/>
  <c r="A3110" i="1"/>
  <c r="E3111" i="1" s="1"/>
  <c r="T3109" i="1"/>
  <c r="L3109" i="1"/>
  <c r="F3109" i="1"/>
  <c r="Q2986" i="1"/>
  <c r="R2986" i="1" s="1"/>
  <c r="O3116" i="1"/>
  <c r="I2988" i="1"/>
  <c r="J2987" i="1"/>
  <c r="K2987" i="1" s="1"/>
  <c r="I2989" i="1" l="1"/>
  <c r="J2988" i="1"/>
  <c r="K2988" i="1" s="1"/>
  <c r="P3109" i="1"/>
  <c r="H3109" i="1"/>
  <c r="Q2987" i="1"/>
  <c r="R2987" i="1" s="1"/>
  <c r="B2986" i="1"/>
  <c r="O3117" i="1"/>
  <c r="C3111" i="1"/>
  <c r="A3111" i="1"/>
  <c r="E3112" i="1" s="1"/>
  <c r="M3110" i="1"/>
  <c r="N3110" i="1" s="1"/>
  <c r="G3110" i="1"/>
  <c r="T3110" i="1"/>
  <c r="F3110" i="1"/>
  <c r="D3111" i="1"/>
  <c r="L3110" i="1"/>
  <c r="H3110" i="1" l="1"/>
  <c r="B2987" i="1"/>
  <c r="T3111" i="1"/>
  <c r="L3111" i="1"/>
  <c r="F3111" i="1"/>
  <c r="D3112" i="1"/>
  <c r="C3112" i="1"/>
  <c r="A3112" i="1"/>
  <c r="E3113" i="1" s="1"/>
  <c r="G3111" i="1"/>
  <c r="M3111" i="1"/>
  <c r="N3111" i="1" s="1"/>
  <c r="Q2988" i="1"/>
  <c r="R2988" i="1" s="1"/>
  <c r="O3118" i="1"/>
  <c r="I2990" i="1"/>
  <c r="J2989" i="1"/>
  <c r="K2989" i="1" s="1"/>
  <c r="P3110" i="1"/>
  <c r="H3111" i="1" l="1"/>
  <c r="O3119" i="1"/>
  <c r="I2991" i="1"/>
  <c r="J2990" i="1"/>
  <c r="K2990" i="1" s="1"/>
  <c r="T3112" i="1"/>
  <c r="G3112" i="1"/>
  <c r="L3112" i="1"/>
  <c r="C3113" i="1"/>
  <c r="F3112" i="1"/>
  <c r="D3113" i="1"/>
  <c r="M3112" i="1"/>
  <c r="N3112" i="1" s="1"/>
  <c r="A3113" i="1"/>
  <c r="E3114" i="1" s="1"/>
  <c r="Q2989" i="1"/>
  <c r="R2989" i="1" s="1"/>
  <c r="B2988" i="1"/>
  <c r="P3111" i="1"/>
  <c r="P3112" i="1" l="1"/>
  <c r="B2989" i="1"/>
  <c r="L3113" i="1"/>
  <c r="T3113" i="1"/>
  <c r="M3113" i="1"/>
  <c r="N3113" i="1" s="1"/>
  <c r="F3113" i="1"/>
  <c r="D3114" i="1"/>
  <c r="G3113" i="1"/>
  <c r="C3114" i="1"/>
  <c r="A3114" i="1"/>
  <c r="E3115" i="1" s="1"/>
  <c r="Q2990" i="1"/>
  <c r="R2990" i="1" s="1"/>
  <c r="I2992" i="1"/>
  <c r="J2991" i="1"/>
  <c r="K2991" i="1" s="1"/>
  <c r="O3120" i="1"/>
  <c r="H3112" i="1"/>
  <c r="P3113" i="1" l="1"/>
  <c r="B2990" i="1"/>
  <c r="O3121" i="1"/>
  <c r="I2993" i="1"/>
  <c r="J2993" i="1" s="1"/>
  <c r="J2992" i="1"/>
  <c r="K2992" i="1" s="1"/>
  <c r="Q2992" i="1" s="1"/>
  <c r="L3114" i="1"/>
  <c r="C3115" i="1"/>
  <c r="M3114" i="1"/>
  <c r="N3114" i="1" s="1"/>
  <c r="A3115" i="1"/>
  <c r="E3116" i="1" s="1"/>
  <c r="T3114" i="1"/>
  <c r="G3114" i="1"/>
  <c r="F3114" i="1"/>
  <c r="D3115" i="1"/>
  <c r="Q2991" i="1"/>
  <c r="R2991" i="1" s="1"/>
  <c r="H3113" i="1"/>
  <c r="H3114" i="1" l="1"/>
  <c r="P3114" i="1"/>
  <c r="B2992" i="1"/>
  <c r="R2992" i="1"/>
  <c r="K2993" i="1"/>
  <c r="I2994" i="1"/>
  <c r="B2991" i="1"/>
  <c r="C3116" i="1"/>
  <c r="D3116" i="1"/>
  <c r="A3116" i="1"/>
  <c r="E3117" i="1" s="1"/>
  <c r="G3115" i="1"/>
  <c r="T3115" i="1"/>
  <c r="M3115" i="1"/>
  <c r="N3115" i="1" s="1"/>
  <c r="F3115" i="1"/>
  <c r="L3115" i="1"/>
  <c r="O3122" i="1"/>
  <c r="H3115" i="1" l="1"/>
  <c r="I2995" i="1"/>
  <c r="J2994" i="1"/>
  <c r="K2994" i="1" s="1"/>
  <c r="Q2994" i="1" s="1"/>
  <c r="Q2993" i="1"/>
  <c r="R2993" i="1" s="1"/>
  <c r="O3123" i="1"/>
  <c r="G3116" i="1"/>
  <c r="C3117" i="1"/>
  <c r="M3116" i="1"/>
  <c r="N3116" i="1" s="1"/>
  <c r="A3117" i="1"/>
  <c r="E3118" i="1" s="1"/>
  <c r="T3116" i="1"/>
  <c r="L3116" i="1"/>
  <c r="F3116" i="1"/>
  <c r="P3115" i="1"/>
  <c r="P3116" i="1" l="1"/>
  <c r="H3116" i="1"/>
  <c r="B2993" i="1"/>
  <c r="O3124" i="1"/>
  <c r="T3117" i="1"/>
  <c r="L3117" i="1"/>
  <c r="F3117" i="1"/>
  <c r="A3118" i="1"/>
  <c r="E3119" i="1" s="1"/>
  <c r="G3117" i="1"/>
  <c r="C3118" i="1"/>
  <c r="M3117" i="1"/>
  <c r="N3117" i="1" s="1"/>
  <c r="D3117" i="1"/>
  <c r="D3118" i="1" s="1"/>
  <c r="B2994" i="1"/>
  <c r="R2994" i="1"/>
  <c r="I2996" i="1"/>
  <c r="J2995" i="1"/>
  <c r="K2995" i="1" s="1"/>
  <c r="P3117" i="1" l="1"/>
  <c r="H3117" i="1"/>
  <c r="I2997" i="1"/>
  <c r="J2996" i="1"/>
  <c r="K2996" i="1" s="1"/>
  <c r="T3118" i="1"/>
  <c r="L3118" i="1"/>
  <c r="F3118" i="1"/>
  <c r="D3119" i="1"/>
  <c r="C3119" i="1"/>
  <c r="A3119" i="1"/>
  <c r="E3120" i="1" s="1"/>
  <c r="G3118" i="1"/>
  <c r="M3118" i="1"/>
  <c r="N3118" i="1" s="1"/>
  <c r="Q2995" i="1"/>
  <c r="R2995" i="1" s="1"/>
  <c r="O3125" i="1"/>
  <c r="P3118" i="1" l="1"/>
  <c r="H3118" i="1"/>
  <c r="B2995" i="1"/>
  <c r="Q2996" i="1"/>
  <c r="R2996" i="1" s="1"/>
  <c r="I2998" i="1"/>
  <c r="J2997" i="1"/>
  <c r="K2997" i="1" s="1"/>
  <c r="O3126" i="1"/>
  <c r="G3119" i="1"/>
  <c r="T3119" i="1"/>
  <c r="F3119" i="1"/>
  <c r="L3119" i="1"/>
  <c r="D3120" i="1"/>
  <c r="C3120" i="1"/>
  <c r="A3120" i="1"/>
  <c r="E3121" i="1" s="1"/>
  <c r="M3119" i="1"/>
  <c r="N3119" i="1" s="1"/>
  <c r="B2996" i="1" l="1"/>
  <c r="I2999" i="1"/>
  <c r="J2998" i="1"/>
  <c r="K2998" i="1" s="1"/>
  <c r="P3119" i="1"/>
  <c r="H3119" i="1"/>
  <c r="O3127" i="1"/>
  <c r="F3120" i="1"/>
  <c r="L3120" i="1"/>
  <c r="D3121" i="1"/>
  <c r="C3121" i="1"/>
  <c r="A3121" i="1"/>
  <c r="E3122" i="1" s="1"/>
  <c r="M3120" i="1"/>
  <c r="N3120" i="1" s="1"/>
  <c r="G3120" i="1"/>
  <c r="T3120" i="1"/>
  <c r="Q2997" i="1"/>
  <c r="R2997" i="1" s="1"/>
  <c r="P3120" i="1" l="1"/>
  <c r="B2997" i="1"/>
  <c r="G3121" i="1"/>
  <c r="A3122" i="1"/>
  <c r="E3123" i="1" s="1"/>
  <c r="L3121" i="1"/>
  <c r="C3122" i="1"/>
  <c r="T3121" i="1"/>
  <c r="F3121" i="1"/>
  <c r="M3121" i="1"/>
  <c r="N3121" i="1" s="1"/>
  <c r="D3122" i="1"/>
  <c r="H3120" i="1"/>
  <c r="Q2998" i="1"/>
  <c r="R2998" i="1" s="1"/>
  <c r="O3128" i="1"/>
  <c r="I3000" i="1"/>
  <c r="J2999" i="1"/>
  <c r="K2999" i="1" s="1"/>
  <c r="H3121" i="1" l="1"/>
  <c r="P3121" i="1"/>
  <c r="Q2999" i="1"/>
  <c r="R2999" i="1" s="1"/>
  <c r="O3129" i="1"/>
  <c r="M3122" i="1"/>
  <c r="N3122" i="1" s="1"/>
  <c r="T3122" i="1"/>
  <c r="F3122" i="1"/>
  <c r="A3123" i="1"/>
  <c r="E3124" i="1" s="1"/>
  <c r="L3122" i="1"/>
  <c r="G3122" i="1"/>
  <c r="D3123" i="1"/>
  <c r="C3123" i="1"/>
  <c r="I3001" i="1"/>
  <c r="J3000" i="1"/>
  <c r="K3000" i="1" s="1"/>
  <c r="B2998" i="1"/>
  <c r="P3122" i="1" l="1"/>
  <c r="H3122" i="1"/>
  <c r="O3130" i="1"/>
  <c r="L3123" i="1"/>
  <c r="G3123" i="1"/>
  <c r="M3123" i="1"/>
  <c r="N3123" i="1" s="1"/>
  <c r="A3124" i="1"/>
  <c r="E3125" i="1" s="1"/>
  <c r="T3123" i="1"/>
  <c r="D3124" i="1"/>
  <c r="F3123" i="1"/>
  <c r="C3124" i="1"/>
  <c r="B2999" i="1"/>
  <c r="Q3000" i="1"/>
  <c r="R3000" i="1" s="1"/>
  <c r="I3002" i="1"/>
  <c r="J3001" i="1"/>
  <c r="K3001" i="1" s="1"/>
  <c r="Q3001" i="1" s="1"/>
  <c r="B3001" i="1" l="1"/>
  <c r="R3001" i="1"/>
  <c r="P3123" i="1"/>
  <c r="O3131" i="1"/>
  <c r="I3003" i="1"/>
  <c r="J3002" i="1"/>
  <c r="K3002" i="1" s="1"/>
  <c r="H3123" i="1"/>
  <c r="B3000" i="1"/>
  <c r="M3124" i="1"/>
  <c r="N3124" i="1" s="1"/>
  <c r="L3124" i="1"/>
  <c r="F3124" i="1"/>
  <c r="D3125" i="1"/>
  <c r="C3125" i="1"/>
  <c r="G3124" i="1"/>
  <c r="T3124" i="1"/>
  <c r="A3125" i="1"/>
  <c r="E3126" i="1" s="1"/>
  <c r="P3124" i="1" l="1"/>
  <c r="D3126" i="1"/>
  <c r="C3126" i="1"/>
  <c r="L3125" i="1"/>
  <c r="G3125" i="1"/>
  <c r="A3126" i="1"/>
  <c r="E3127" i="1" s="1"/>
  <c r="T3125" i="1"/>
  <c r="F3125" i="1"/>
  <c r="M3125" i="1"/>
  <c r="N3125" i="1" s="1"/>
  <c r="Q3002" i="1"/>
  <c r="R3002" i="1" s="1"/>
  <c r="H3124" i="1"/>
  <c r="I3004" i="1"/>
  <c r="J3003" i="1"/>
  <c r="K3003" i="1" s="1"/>
  <c r="O3132" i="1"/>
  <c r="P3125" i="1" l="1"/>
  <c r="B3002" i="1"/>
  <c r="A3127" i="1"/>
  <c r="E3128" i="1" s="1"/>
  <c r="M3126" i="1"/>
  <c r="N3126" i="1" s="1"/>
  <c r="T3126" i="1"/>
  <c r="D3127" i="1"/>
  <c r="G3126" i="1"/>
  <c r="F3126" i="1"/>
  <c r="C3127" i="1"/>
  <c r="L3126" i="1"/>
  <c r="Q3003" i="1"/>
  <c r="R3003" i="1" s="1"/>
  <c r="I3005" i="1"/>
  <c r="J3004" i="1"/>
  <c r="K3004" i="1" s="1"/>
  <c r="H3125" i="1"/>
  <c r="O3133" i="1"/>
  <c r="P3126" i="1" l="1"/>
  <c r="B3003" i="1"/>
  <c r="Q3004" i="1"/>
  <c r="R3004" i="1" s="1"/>
  <c r="H3126" i="1"/>
  <c r="I3006" i="1"/>
  <c r="J3005" i="1"/>
  <c r="K3005" i="1" s="1"/>
  <c r="O3134" i="1"/>
  <c r="F3127" i="1"/>
  <c r="L3127" i="1"/>
  <c r="G3127" i="1"/>
  <c r="C3128" i="1"/>
  <c r="D3128" i="1"/>
  <c r="A3128" i="1"/>
  <c r="E3129" i="1" s="1"/>
  <c r="T3127" i="1"/>
  <c r="M3127" i="1"/>
  <c r="N3127" i="1" s="1"/>
  <c r="H3127" i="1" l="1"/>
  <c r="I3007" i="1"/>
  <c r="J3006" i="1"/>
  <c r="K3006" i="1" s="1"/>
  <c r="P3127" i="1"/>
  <c r="O3135" i="1"/>
  <c r="B3004" i="1"/>
  <c r="Q3005" i="1"/>
  <c r="R3005" i="1" s="1"/>
  <c r="A3129" i="1"/>
  <c r="E3130" i="1" s="1"/>
  <c r="C3129" i="1"/>
  <c r="M3128" i="1"/>
  <c r="N3128" i="1" s="1"/>
  <c r="T3128" i="1"/>
  <c r="D3129" i="1"/>
  <c r="L3128" i="1"/>
  <c r="G3128" i="1"/>
  <c r="F3128" i="1"/>
  <c r="O3136" i="1" l="1"/>
  <c r="F3129" i="1"/>
  <c r="C3130" i="1"/>
  <c r="T3129" i="1"/>
  <c r="L3129" i="1"/>
  <c r="D3130" i="1"/>
  <c r="A3130" i="1"/>
  <c r="E3131" i="1" s="1"/>
  <c r="M3129" i="1"/>
  <c r="N3129" i="1" s="1"/>
  <c r="G3129" i="1"/>
  <c r="P3128" i="1"/>
  <c r="B3005" i="1"/>
  <c r="H3128" i="1"/>
  <c r="Q3006" i="1"/>
  <c r="R3006" i="1" s="1"/>
  <c r="I3008" i="1"/>
  <c r="J3007" i="1"/>
  <c r="K3007" i="1" s="1"/>
  <c r="Q3007" i="1" s="1"/>
  <c r="B3006" i="1" l="1"/>
  <c r="B3007" i="1"/>
  <c r="R3007" i="1"/>
  <c r="P3129" i="1"/>
  <c r="I3009" i="1"/>
  <c r="J3008" i="1"/>
  <c r="K3008" i="1" s="1"/>
  <c r="H3129" i="1"/>
  <c r="F3130" i="1"/>
  <c r="C3131" i="1"/>
  <c r="G3130" i="1"/>
  <c r="M3130" i="1"/>
  <c r="N3130" i="1" s="1"/>
  <c r="A3131" i="1"/>
  <c r="E3132" i="1" s="1"/>
  <c r="L3130" i="1"/>
  <c r="T3130" i="1"/>
  <c r="D3131" i="1"/>
  <c r="O3137" i="1"/>
  <c r="O3138" i="1" l="1"/>
  <c r="P3130" i="1"/>
  <c r="I3010" i="1"/>
  <c r="J3009" i="1"/>
  <c r="K3009" i="1" s="1"/>
  <c r="Q3008" i="1"/>
  <c r="R3008" i="1" s="1"/>
  <c r="D3132" i="1"/>
  <c r="M3131" i="1"/>
  <c r="N3131" i="1" s="1"/>
  <c r="T3131" i="1"/>
  <c r="F3131" i="1"/>
  <c r="C3132" i="1"/>
  <c r="L3131" i="1"/>
  <c r="A3132" i="1"/>
  <c r="E3133" i="1" s="1"/>
  <c r="G3131" i="1"/>
  <c r="H3130" i="1"/>
  <c r="P3131" i="1" l="1"/>
  <c r="I3011" i="1"/>
  <c r="J3010" i="1"/>
  <c r="K3010" i="1" s="1"/>
  <c r="M3132" i="1"/>
  <c r="N3132" i="1" s="1"/>
  <c r="T3132" i="1"/>
  <c r="D3133" i="1"/>
  <c r="F3132" i="1"/>
  <c r="C3133" i="1"/>
  <c r="G3132" i="1"/>
  <c r="A3133" i="1"/>
  <c r="E3134" i="1" s="1"/>
  <c r="L3132" i="1"/>
  <c r="H3131" i="1"/>
  <c r="B3008" i="1"/>
  <c r="O3139" i="1"/>
  <c r="Q3009" i="1"/>
  <c r="R3009" i="1" s="1"/>
  <c r="P3132" i="1" l="1"/>
  <c r="O3140" i="1"/>
  <c r="B3009" i="1"/>
  <c r="L3133" i="1"/>
  <c r="F3133" i="1"/>
  <c r="T3133" i="1"/>
  <c r="C3134" i="1"/>
  <c r="M3133" i="1"/>
  <c r="N3133" i="1" s="1"/>
  <c r="G3133" i="1"/>
  <c r="A3134" i="1"/>
  <c r="E3135" i="1" s="1"/>
  <c r="D3134" i="1"/>
  <c r="Q3010" i="1"/>
  <c r="R3010" i="1" s="1"/>
  <c r="I3012" i="1"/>
  <c r="J3011" i="1"/>
  <c r="K3011" i="1" s="1"/>
  <c r="Q3011" i="1" s="1"/>
  <c r="H3132" i="1"/>
  <c r="H3133" i="1" l="1"/>
  <c r="G3134" i="1"/>
  <c r="L3134" i="1"/>
  <c r="T3134" i="1"/>
  <c r="A3135" i="1"/>
  <c r="E3136" i="1" s="1"/>
  <c r="D3135" i="1"/>
  <c r="M3134" i="1"/>
  <c r="N3134" i="1" s="1"/>
  <c r="F3134" i="1"/>
  <c r="C3135" i="1"/>
  <c r="B3011" i="1"/>
  <c r="R3011" i="1"/>
  <c r="I3013" i="1"/>
  <c r="J3012" i="1"/>
  <c r="K3012" i="1" s="1"/>
  <c r="O3141" i="1"/>
  <c r="B3010" i="1"/>
  <c r="P3133" i="1"/>
  <c r="Q3012" i="1" l="1"/>
  <c r="R3012" i="1" s="1"/>
  <c r="I3014" i="1"/>
  <c r="J3013" i="1"/>
  <c r="K3013" i="1" s="1"/>
  <c r="G3135" i="1"/>
  <c r="M3135" i="1"/>
  <c r="N3135" i="1" s="1"/>
  <c r="L3135" i="1"/>
  <c r="T3135" i="1"/>
  <c r="A3136" i="1"/>
  <c r="E3137" i="1" s="1"/>
  <c r="D3136" i="1"/>
  <c r="F3135" i="1"/>
  <c r="C3136" i="1"/>
  <c r="P3134" i="1"/>
  <c r="H3134" i="1"/>
  <c r="O3142" i="1"/>
  <c r="H3135" i="1" l="1"/>
  <c r="O3143" i="1"/>
  <c r="Q3013" i="1"/>
  <c r="R3013" i="1" s="1"/>
  <c r="P3135" i="1"/>
  <c r="I3015" i="1"/>
  <c r="J3014" i="1"/>
  <c r="K3014" i="1" s="1"/>
  <c r="B3012" i="1"/>
  <c r="A3137" i="1"/>
  <c r="E3138" i="1" s="1"/>
  <c r="L3136" i="1"/>
  <c r="G3136" i="1"/>
  <c r="T3136" i="1"/>
  <c r="D3137" i="1"/>
  <c r="F3136" i="1"/>
  <c r="C3137" i="1"/>
  <c r="M3136" i="1"/>
  <c r="N3136" i="1" s="1"/>
  <c r="H3136" i="1" l="1"/>
  <c r="B3013" i="1"/>
  <c r="I3016" i="1"/>
  <c r="J3015" i="1"/>
  <c r="K3015" i="1" s="1"/>
  <c r="G3137" i="1"/>
  <c r="A3138" i="1"/>
  <c r="E3139" i="1" s="1"/>
  <c r="L3137" i="1"/>
  <c r="T3137" i="1"/>
  <c r="D3138" i="1"/>
  <c r="F3137" i="1"/>
  <c r="C3138" i="1"/>
  <c r="M3137" i="1"/>
  <c r="N3137" i="1" s="1"/>
  <c r="O3144" i="1"/>
  <c r="P3136" i="1"/>
  <c r="Q3014" i="1"/>
  <c r="R3014" i="1" s="1"/>
  <c r="O3145" i="1" l="1"/>
  <c r="L3138" i="1"/>
  <c r="T3138" i="1"/>
  <c r="G3138" i="1"/>
  <c r="D3139" i="1"/>
  <c r="F3138" i="1"/>
  <c r="C3139" i="1"/>
  <c r="M3138" i="1"/>
  <c r="N3138" i="1" s="1"/>
  <c r="A3139" i="1"/>
  <c r="E3140" i="1" s="1"/>
  <c r="B3014" i="1"/>
  <c r="P3137" i="1"/>
  <c r="Q3015" i="1"/>
  <c r="R3015" i="1" s="1"/>
  <c r="I3017" i="1"/>
  <c r="J3016" i="1"/>
  <c r="K3016" i="1" s="1"/>
  <c r="Q3016" i="1" s="1"/>
  <c r="H3137" i="1"/>
  <c r="P3138" i="1" l="1"/>
  <c r="H3138" i="1"/>
  <c r="B3016" i="1"/>
  <c r="R3016" i="1"/>
  <c r="F3139" i="1"/>
  <c r="G3139" i="1"/>
  <c r="C3140" i="1"/>
  <c r="A3140" i="1"/>
  <c r="E3141" i="1" s="1"/>
  <c r="L3139" i="1"/>
  <c r="M3139" i="1"/>
  <c r="N3139" i="1" s="1"/>
  <c r="T3139" i="1"/>
  <c r="D3140" i="1"/>
  <c r="O3146" i="1"/>
  <c r="I3018" i="1"/>
  <c r="J3017" i="1"/>
  <c r="K3017" i="1" s="1"/>
  <c r="B3015" i="1"/>
  <c r="H3139" i="1" l="1"/>
  <c r="Q3017" i="1"/>
  <c r="R3017" i="1" s="1"/>
  <c r="I3019" i="1"/>
  <c r="J3018" i="1"/>
  <c r="K3018" i="1" s="1"/>
  <c r="T3140" i="1"/>
  <c r="D3141" i="1"/>
  <c r="C3141" i="1"/>
  <c r="L3140" i="1"/>
  <c r="F3140" i="1"/>
  <c r="A3141" i="1"/>
  <c r="E3142" i="1" s="1"/>
  <c r="G3140" i="1"/>
  <c r="H3140" i="1" s="1"/>
  <c r="M3140" i="1"/>
  <c r="N3140" i="1" s="1"/>
  <c r="O3147" i="1"/>
  <c r="P3139" i="1"/>
  <c r="Q3018" i="1" l="1"/>
  <c r="R3018" i="1" s="1"/>
  <c r="I3020" i="1"/>
  <c r="J3019" i="1"/>
  <c r="K3019" i="1" s="1"/>
  <c r="A3142" i="1"/>
  <c r="E3143" i="1" s="1"/>
  <c r="C3142" i="1"/>
  <c r="T3141" i="1"/>
  <c r="D3142" i="1"/>
  <c r="M3141" i="1"/>
  <c r="N3141" i="1" s="1"/>
  <c r="G3141" i="1"/>
  <c r="F3141" i="1"/>
  <c r="L3141" i="1"/>
  <c r="P3140" i="1"/>
  <c r="B3017" i="1"/>
  <c r="O3148" i="1"/>
  <c r="H3141" i="1" l="1"/>
  <c r="T3142" i="1"/>
  <c r="M3142" i="1"/>
  <c r="N3142" i="1" s="1"/>
  <c r="D3143" i="1"/>
  <c r="F3142" i="1"/>
  <c r="C3143" i="1"/>
  <c r="G3142" i="1"/>
  <c r="L3142" i="1"/>
  <c r="A3143" i="1"/>
  <c r="E3144" i="1" s="1"/>
  <c r="P3141" i="1"/>
  <c r="Q3019" i="1"/>
  <c r="R3019" i="1" s="1"/>
  <c r="I3021" i="1"/>
  <c r="J3020" i="1"/>
  <c r="K3020" i="1" s="1"/>
  <c r="O3149" i="1"/>
  <c r="B3018" i="1"/>
  <c r="H3142" i="1" l="1"/>
  <c r="B3019" i="1"/>
  <c r="P3142" i="1"/>
  <c r="I3022" i="1"/>
  <c r="J3021" i="1"/>
  <c r="K3021" i="1" s="1"/>
  <c r="O3150" i="1"/>
  <c r="Q3020" i="1"/>
  <c r="R3020" i="1" s="1"/>
  <c r="T3143" i="1"/>
  <c r="L3143" i="1"/>
  <c r="D3144" i="1"/>
  <c r="M3143" i="1"/>
  <c r="N3143" i="1" s="1"/>
  <c r="G3143" i="1"/>
  <c r="F3143" i="1"/>
  <c r="C3144" i="1"/>
  <c r="A3144" i="1"/>
  <c r="E3145" i="1" s="1"/>
  <c r="P3143" i="1" l="1"/>
  <c r="Q3021" i="1"/>
  <c r="R3021" i="1" s="1"/>
  <c r="M3144" i="1"/>
  <c r="N3144" i="1" s="1"/>
  <c r="G3144" i="1"/>
  <c r="L3144" i="1"/>
  <c r="C3145" i="1"/>
  <c r="T3144" i="1"/>
  <c r="F3144" i="1"/>
  <c r="A3145" i="1"/>
  <c r="E3146" i="1" s="1"/>
  <c r="B3020" i="1"/>
  <c r="I3023" i="1"/>
  <c r="J3022" i="1"/>
  <c r="K3022" i="1" s="1"/>
  <c r="Q3022" i="1" s="1"/>
  <c r="O3151" i="1"/>
  <c r="H3143" i="1"/>
  <c r="H3144" i="1" l="1"/>
  <c r="P3144" i="1"/>
  <c r="B3021" i="1"/>
  <c r="I3024" i="1"/>
  <c r="J3024" i="1" s="1"/>
  <c r="J3023" i="1"/>
  <c r="K3023" i="1" s="1"/>
  <c r="Q3023" i="1" s="1"/>
  <c r="L3145" i="1"/>
  <c r="G3145" i="1"/>
  <c r="F3145" i="1"/>
  <c r="M3145" i="1"/>
  <c r="N3145" i="1" s="1"/>
  <c r="C3146" i="1"/>
  <c r="A3146" i="1"/>
  <c r="E3147" i="1" s="1"/>
  <c r="T3145" i="1"/>
  <c r="B3022" i="1"/>
  <c r="R3022" i="1"/>
  <c r="O3152" i="1"/>
  <c r="D3145" i="1"/>
  <c r="D3146" i="1" s="1"/>
  <c r="H3145" i="1" l="1"/>
  <c r="D3147" i="1"/>
  <c r="C3147" i="1"/>
  <c r="M3146" i="1"/>
  <c r="N3146" i="1" s="1"/>
  <c r="F3146" i="1"/>
  <c r="T3146" i="1"/>
  <c r="L3146" i="1"/>
  <c r="A3147" i="1"/>
  <c r="E3148" i="1" s="1"/>
  <c r="G3146" i="1"/>
  <c r="B3023" i="1"/>
  <c r="R3023" i="1"/>
  <c r="I3025" i="1"/>
  <c r="K3024" i="1"/>
  <c r="Q3024" i="1" s="1"/>
  <c r="O3153" i="1"/>
  <c r="P3145" i="1"/>
  <c r="P3146" i="1" l="1"/>
  <c r="B3024" i="1"/>
  <c r="R3024" i="1"/>
  <c r="I3026" i="1"/>
  <c r="J3025" i="1"/>
  <c r="K3025" i="1" s="1"/>
  <c r="Q3025" i="1" s="1"/>
  <c r="O3154" i="1"/>
  <c r="H3146" i="1"/>
  <c r="M3147" i="1"/>
  <c r="N3147" i="1" s="1"/>
  <c r="G3147" i="1"/>
  <c r="F3147" i="1"/>
  <c r="L3147" i="1"/>
  <c r="C3148" i="1"/>
  <c r="A3148" i="1"/>
  <c r="E3149" i="1" s="1"/>
  <c r="T3147" i="1"/>
  <c r="D3148" i="1"/>
  <c r="P3147" i="1" l="1"/>
  <c r="O3155" i="1"/>
  <c r="B3025" i="1"/>
  <c r="R3025" i="1"/>
  <c r="I3027" i="1"/>
  <c r="J3026" i="1"/>
  <c r="K3026" i="1" s="1"/>
  <c r="A3149" i="1"/>
  <c r="E3150" i="1" s="1"/>
  <c r="D3149" i="1"/>
  <c r="C3149" i="1"/>
  <c r="M3148" i="1"/>
  <c r="N3148" i="1" s="1"/>
  <c r="G3148" i="1"/>
  <c r="F3148" i="1"/>
  <c r="T3148" i="1"/>
  <c r="L3148" i="1"/>
  <c r="H3147" i="1"/>
  <c r="H3148" i="1" l="1"/>
  <c r="M3149" i="1"/>
  <c r="N3149" i="1" s="1"/>
  <c r="T3149" i="1"/>
  <c r="D3150" i="1"/>
  <c r="L3149" i="1"/>
  <c r="C3150" i="1"/>
  <c r="G3149" i="1"/>
  <c r="A3150" i="1"/>
  <c r="E3151" i="1" s="1"/>
  <c r="F3149" i="1"/>
  <c r="O3156" i="1"/>
  <c r="Q3026" i="1"/>
  <c r="R3026" i="1" s="1"/>
  <c r="P3148" i="1"/>
  <c r="I3028" i="1"/>
  <c r="J3027" i="1"/>
  <c r="K3027" i="1" s="1"/>
  <c r="P3149" i="1" l="1"/>
  <c r="H3149" i="1"/>
  <c r="Q3027" i="1"/>
  <c r="R3027" i="1" s="1"/>
  <c r="I3029" i="1"/>
  <c r="J3028" i="1"/>
  <c r="K3028" i="1" s="1"/>
  <c r="M3150" i="1"/>
  <c r="N3150" i="1" s="1"/>
  <c r="L3150" i="1"/>
  <c r="F3150" i="1"/>
  <c r="D3151" i="1"/>
  <c r="C3151" i="1"/>
  <c r="G3150" i="1"/>
  <c r="T3150" i="1"/>
  <c r="A3151" i="1"/>
  <c r="E3152" i="1" s="1"/>
  <c r="B3026" i="1"/>
  <c r="O3157" i="1"/>
  <c r="H3150" i="1" l="1"/>
  <c r="M3151" i="1"/>
  <c r="N3151" i="1" s="1"/>
  <c r="T3151" i="1"/>
  <c r="L3151" i="1"/>
  <c r="F3151" i="1"/>
  <c r="D3152" i="1"/>
  <c r="G3151" i="1"/>
  <c r="C3152" i="1"/>
  <c r="A3152" i="1"/>
  <c r="E3153" i="1" s="1"/>
  <c r="Q3028" i="1"/>
  <c r="R3028" i="1" s="1"/>
  <c r="I3030" i="1"/>
  <c r="J3029" i="1"/>
  <c r="K3029" i="1" s="1"/>
  <c r="O3158" i="1"/>
  <c r="B3027" i="1"/>
  <c r="P3150" i="1"/>
  <c r="P3151" i="1" l="1"/>
  <c r="B3028" i="1"/>
  <c r="Q3029" i="1"/>
  <c r="R3029" i="1" s="1"/>
  <c r="I3031" i="1"/>
  <c r="J3030" i="1"/>
  <c r="K3030" i="1" s="1"/>
  <c r="A3153" i="1"/>
  <c r="E3154" i="1" s="1"/>
  <c r="L3152" i="1"/>
  <c r="T3152" i="1"/>
  <c r="G3152" i="1"/>
  <c r="M3152" i="1"/>
  <c r="N3152" i="1" s="1"/>
  <c r="F3152" i="1"/>
  <c r="D3153" i="1"/>
  <c r="C3153" i="1"/>
  <c r="H3151" i="1"/>
  <c r="O3159" i="1"/>
  <c r="P3152" i="1" l="1"/>
  <c r="H3152" i="1"/>
  <c r="O3160" i="1"/>
  <c r="Q3030" i="1"/>
  <c r="R3030" i="1" s="1"/>
  <c r="I3032" i="1"/>
  <c r="J3031" i="1"/>
  <c r="K3031" i="1" s="1"/>
  <c r="G3153" i="1"/>
  <c r="F3153" i="1"/>
  <c r="T3153" i="1"/>
  <c r="L3153" i="1"/>
  <c r="D3154" i="1"/>
  <c r="C3154" i="1"/>
  <c r="A3154" i="1"/>
  <c r="E3155" i="1" s="1"/>
  <c r="M3153" i="1"/>
  <c r="N3153" i="1" s="1"/>
  <c r="B3029" i="1"/>
  <c r="B3030" i="1" l="1"/>
  <c r="I3033" i="1"/>
  <c r="J3032" i="1"/>
  <c r="K3032" i="1" s="1"/>
  <c r="P3153" i="1"/>
  <c r="Q3031" i="1"/>
  <c r="R3031" i="1" s="1"/>
  <c r="H3153" i="1"/>
  <c r="O3161" i="1"/>
  <c r="F3154" i="1"/>
  <c r="G3154" i="1"/>
  <c r="L3154" i="1"/>
  <c r="C3155" i="1"/>
  <c r="D3155" i="1"/>
  <c r="A3155" i="1"/>
  <c r="E3156" i="1" s="1"/>
  <c r="M3154" i="1"/>
  <c r="N3154" i="1" s="1"/>
  <c r="T3154" i="1"/>
  <c r="B3031" i="1" l="1"/>
  <c r="O3162" i="1"/>
  <c r="F3155" i="1"/>
  <c r="L3155" i="1"/>
  <c r="C3156" i="1"/>
  <c r="D3156" i="1"/>
  <c r="A3156" i="1"/>
  <c r="E3157" i="1" s="1"/>
  <c r="G3155" i="1"/>
  <c r="T3155" i="1"/>
  <c r="M3155" i="1"/>
  <c r="N3155" i="1" s="1"/>
  <c r="Q3032" i="1"/>
  <c r="R3032" i="1" s="1"/>
  <c r="P3154" i="1"/>
  <c r="I3034" i="1"/>
  <c r="J3033" i="1"/>
  <c r="K3033" i="1" s="1"/>
  <c r="H3154" i="1"/>
  <c r="P3155" i="1" l="1"/>
  <c r="B3032" i="1"/>
  <c r="I3035" i="1"/>
  <c r="J3034" i="1"/>
  <c r="K3034" i="1" s="1"/>
  <c r="O3163" i="1"/>
  <c r="H3155" i="1"/>
  <c r="Q3033" i="1"/>
  <c r="R3033" i="1" s="1"/>
  <c r="T3156" i="1"/>
  <c r="F3156" i="1"/>
  <c r="M3156" i="1"/>
  <c r="N3156" i="1" s="1"/>
  <c r="G3156" i="1"/>
  <c r="D3157" i="1"/>
  <c r="C3157" i="1"/>
  <c r="A3157" i="1"/>
  <c r="E3158" i="1" s="1"/>
  <c r="L3156" i="1"/>
  <c r="B3033" i="1" l="1"/>
  <c r="O3164" i="1"/>
  <c r="P3156" i="1"/>
  <c r="Q3034" i="1"/>
  <c r="R3034" i="1" s="1"/>
  <c r="I3036" i="1"/>
  <c r="J3035" i="1"/>
  <c r="K3035" i="1" s="1"/>
  <c r="H3156" i="1"/>
  <c r="A3158" i="1"/>
  <c r="E3159" i="1" s="1"/>
  <c r="L3157" i="1"/>
  <c r="F3157" i="1"/>
  <c r="T3157" i="1"/>
  <c r="M3157" i="1"/>
  <c r="N3157" i="1" s="1"/>
  <c r="D3158" i="1"/>
  <c r="G3157" i="1"/>
  <c r="C3158" i="1"/>
  <c r="P3157" i="1" l="1"/>
  <c r="Q3035" i="1"/>
  <c r="R3035" i="1" s="1"/>
  <c r="B3034" i="1"/>
  <c r="I3037" i="1"/>
  <c r="J3036" i="1"/>
  <c r="K3036" i="1" s="1"/>
  <c r="Q3036" i="1" s="1"/>
  <c r="C3159" i="1"/>
  <c r="A3159" i="1"/>
  <c r="E3160" i="1" s="1"/>
  <c r="M3158" i="1"/>
  <c r="N3158" i="1" s="1"/>
  <c r="F3158" i="1"/>
  <c r="T3158" i="1"/>
  <c r="L3158" i="1"/>
  <c r="D3159" i="1"/>
  <c r="G3158" i="1"/>
  <c r="H3157" i="1"/>
  <c r="O3165" i="1"/>
  <c r="H3158" i="1" l="1"/>
  <c r="J3037" i="1"/>
  <c r="K3037" i="1" s="1"/>
  <c r="I3038" i="1"/>
  <c r="O3166" i="1"/>
  <c r="P3158" i="1"/>
  <c r="B3035" i="1"/>
  <c r="B3036" i="1"/>
  <c r="R3036" i="1"/>
  <c r="A3160" i="1"/>
  <c r="E3161" i="1" s="1"/>
  <c r="T3159" i="1"/>
  <c r="G3159" i="1"/>
  <c r="L3159" i="1"/>
  <c r="F3159" i="1"/>
  <c r="M3159" i="1"/>
  <c r="N3159" i="1" s="1"/>
  <c r="D3160" i="1"/>
  <c r="C3160" i="1"/>
  <c r="H3159" i="1" l="1"/>
  <c r="I3039" i="1"/>
  <c r="J3038" i="1"/>
  <c r="K3038" i="1" s="1"/>
  <c r="O3167" i="1"/>
  <c r="P3159" i="1"/>
  <c r="Q3037" i="1"/>
  <c r="R3037" i="1" s="1"/>
  <c r="T3160" i="1"/>
  <c r="M3160" i="1"/>
  <c r="N3160" i="1" s="1"/>
  <c r="F3160" i="1"/>
  <c r="D3161" i="1"/>
  <c r="C3161" i="1"/>
  <c r="A3161" i="1"/>
  <c r="E3162" i="1" s="1"/>
  <c r="L3160" i="1"/>
  <c r="G3160" i="1"/>
  <c r="P3160" i="1" l="1"/>
  <c r="Q3038" i="1"/>
  <c r="R3038" i="1" s="1"/>
  <c r="I3040" i="1"/>
  <c r="J3039" i="1"/>
  <c r="K3039" i="1" s="1"/>
  <c r="H3160" i="1"/>
  <c r="B3037" i="1"/>
  <c r="D3162" i="1"/>
  <c r="G3161" i="1"/>
  <c r="M3161" i="1"/>
  <c r="N3161" i="1" s="1"/>
  <c r="A3162" i="1"/>
  <c r="E3163" i="1" s="1"/>
  <c r="C3162" i="1"/>
  <c r="T3161" i="1"/>
  <c r="F3161" i="1"/>
  <c r="L3161" i="1"/>
  <c r="O3168" i="1"/>
  <c r="P3161" i="1" l="1"/>
  <c r="T3162" i="1"/>
  <c r="M3162" i="1"/>
  <c r="N3162" i="1" s="1"/>
  <c r="F3162" i="1"/>
  <c r="D3163" i="1"/>
  <c r="C3163" i="1"/>
  <c r="A3163" i="1"/>
  <c r="E3164" i="1" s="1"/>
  <c r="L3162" i="1"/>
  <c r="G3162" i="1"/>
  <c r="H3161" i="1"/>
  <c r="Q3039" i="1"/>
  <c r="R3039" i="1" s="1"/>
  <c r="I3041" i="1"/>
  <c r="J3040" i="1"/>
  <c r="K3040" i="1" s="1"/>
  <c r="B3038" i="1"/>
  <c r="O3169" i="1"/>
  <c r="H3162" i="1" l="1"/>
  <c r="P3162" i="1"/>
  <c r="A3164" i="1"/>
  <c r="E3165" i="1" s="1"/>
  <c r="M3163" i="1"/>
  <c r="N3163" i="1" s="1"/>
  <c r="G3163" i="1"/>
  <c r="T3163" i="1"/>
  <c r="C3164" i="1"/>
  <c r="L3163" i="1"/>
  <c r="F3163" i="1"/>
  <c r="D3164" i="1"/>
  <c r="Q3040" i="1"/>
  <c r="R3040" i="1" s="1"/>
  <c r="I3042" i="1"/>
  <c r="J3041" i="1"/>
  <c r="K3041" i="1" s="1"/>
  <c r="B3039" i="1"/>
  <c r="O3170" i="1"/>
  <c r="P3163" i="1" l="1"/>
  <c r="I3043" i="1"/>
  <c r="J3042" i="1"/>
  <c r="K3042" i="1" s="1"/>
  <c r="O3171" i="1"/>
  <c r="B3040" i="1"/>
  <c r="Q3041" i="1"/>
  <c r="R3041" i="1" s="1"/>
  <c r="H3163" i="1"/>
  <c r="T3164" i="1"/>
  <c r="G3164" i="1"/>
  <c r="L3164" i="1"/>
  <c r="F3164" i="1"/>
  <c r="M3164" i="1"/>
  <c r="N3164" i="1" s="1"/>
  <c r="D3165" i="1"/>
  <c r="C3165" i="1"/>
  <c r="A3165" i="1"/>
  <c r="E3166" i="1" s="1"/>
  <c r="P3164" i="1" l="1"/>
  <c r="O3172" i="1"/>
  <c r="C3166" i="1"/>
  <c r="M3165" i="1"/>
  <c r="N3165" i="1" s="1"/>
  <c r="A3166" i="1"/>
  <c r="E3167" i="1" s="1"/>
  <c r="T3165" i="1"/>
  <c r="F3165" i="1"/>
  <c r="G3165" i="1"/>
  <c r="D3166" i="1"/>
  <c r="L3165" i="1"/>
  <c r="H3164" i="1"/>
  <c r="Q3042" i="1"/>
  <c r="R3042" i="1" s="1"/>
  <c r="I3044" i="1"/>
  <c r="J3043" i="1"/>
  <c r="K3043" i="1" s="1"/>
  <c r="B3041" i="1"/>
  <c r="H3165" i="1" l="1"/>
  <c r="M3166" i="1"/>
  <c r="N3166" i="1" s="1"/>
  <c r="G3166" i="1"/>
  <c r="A3167" i="1"/>
  <c r="E3168" i="1" s="1"/>
  <c r="D3167" i="1"/>
  <c r="C3167" i="1"/>
  <c r="T3166" i="1"/>
  <c r="L3166" i="1"/>
  <c r="F3166" i="1"/>
  <c r="O3173" i="1"/>
  <c r="Q3043" i="1"/>
  <c r="R3043" i="1" s="1"/>
  <c r="P3165" i="1"/>
  <c r="I3045" i="1"/>
  <c r="J3044" i="1"/>
  <c r="K3044" i="1" s="1"/>
  <c r="Q3044" i="1" s="1"/>
  <c r="B3042" i="1"/>
  <c r="H3166" i="1" l="1"/>
  <c r="O3174" i="1"/>
  <c r="B3044" i="1"/>
  <c r="R3044" i="1"/>
  <c r="I3046" i="1"/>
  <c r="J3045" i="1"/>
  <c r="K3045" i="1" s="1"/>
  <c r="C3168" i="1"/>
  <c r="L3167" i="1"/>
  <c r="G3167" i="1"/>
  <c r="A3168" i="1"/>
  <c r="E3169" i="1" s="1"/>
  <c r="M3167" i="1"/>
  <c r="N3167" i="1" s="1"/>
  <c r="T3167" i="1"/>
  <c r="D3168" i="1"/>
  <c r="F3167" i="1"/>
  <c r="B3043" i="1"/>
  <c r="P3166" i="1"/>
  <c r="H3167" i="1" l="1"/>
  <c r="I3047" i="1"/>
  <c r="J3046" i="1"/>
  <c r="K3046" i="1" s="1"/>
  <c r="D3169" i="1"/>
  <c r="M3168" i="1"/>
  <c r="N3168" i="1" s="1"/>
  <c r="C3169" i="1"/>
  <c r="L3168" i="1"/>
  <c r="T3168" i="1"/>
  <c r="A3169" i="1"/>
  <c r="E3170" i="1" s="1"/>
  <c r="G3168" i="1"/>
  <c r="F3168" i="1"/>
  <c r="O3175" i="1"/>
  <c r="P3167" i="1"/>
  <c r="Q3045" i="1"/>
  <c r="R3045" i="1" s="1"/>
  <c r="H3168" i="1" l="1"/>
  <c r="B3045" i="1"/>
  <c r="P3168" i="1"/>
  <c r="L3169" i="1"/>
  <c r="C3170" i="1"/>
  <c r="M3169" i="1"/>
  <c r="N3169" i="1" s="1"/>
  <c r="T3169" i="1"/>
  <c r="G3169" i="1"/>
  <c r="A3170" i="1"/>
  <c r="E3171" i="1" s="1"/>
  <c r="F3169" i="1"/>
  <c r="D3170" i="1"/>
  <c r="Q3046" i="1"/>
  <c r="R3046" i="1" s="1"/>
  <c r="O3176" i="1"/>
  <c r="I3048" i="1"/>
  <c r="J3047" i="1"/>
  <c r="K3047" i="1" s="1"/>
  <c r="P3169" i="1" l="1"/>
  <c r="B3046" i="1"/>
  <c r="I3049" i="1"/>
  <c r="J3048" i="1"/>
  <c r="K3048" i="1" s="1"/>
  <c r="M3170" i="1"/>
  <c r="N3170" i="1" s="1"/>
  <c r="G3170" i="1"/>
  <c r="F3170" i="1"/>
  <c r="D3171" i="1"/>
  <c r="L3170" i="1"/>
  <c r="C3171" i="1"/>
  <c r="A3171" i="1"/>
  <c r="E3172" i="1" s="1"/>
  <c r="T3170" i="1"/>
  <c r="Q3047" i="1"/>
  <c r="R3047" i="1" s="1"/>
  <c r="O3177" i="1"/>
  <c r="H3169" i="1"/>
  <c r="P3170" i="1" l="1"/>
  <c r="B3047" i="1"/>
  <c r="Q3048" i="1"/>
  <c r="R3048" i="1" s="1"/>
  <c r="G3171" i="1"/>
  <c r="F3171" i="1"/>
  <c r="D3172" i="1"/>
  <c r="M3171" i="1"/>
  <c r="N3171" i="1" s="1"/>
  <c r="C3172" i="1"/>
  <c r="A3172" i="1"/>
  <c r="E3173" i="1" s="1"/>
  <c r="T3171" i="1"/>
  <c r="L3171" i="1"/>
  <c r="I3050" i="1"/>
  <c r="J3049" i="1"/>
  <c r="K3049" i="1" s="1"/>
  <c r="O3178" i="1"/>
  <c r="H3170" i="1"/>
  <c r="B3048" i="1" l="1"/>
  <c r="I3051" i="1"/>
  <c r="J3050" i="1"/>
  <c r="K3050" i="1" s="1"/>
  <c r="P3171" i="1"/>
  <c r="G3172" i="1"/>
  <c r="F3172" i="1"/>
  <c r="L3172" i="1"/>
  <c r="D3173" i="1"/>
  <c r="A3173" i="1"/>
  <c r="E3174" i="1" s="1"/>
  <c r="C3173" i="1"/>
  <c r="T3172" i="1"/>
  <c r="M3172" i="1"/>
  <c r="N3172" i="1" s="1"/>
  <c r="H3171" i="1"/>
  <c r="O3179" i="1"/>
  <c r="Q3049" i="1"/>
  <c r="R3049" i="1" s="1"/>
  <c r="L3173" i="1" l="1"/>
  <c r="G3173" i="1"/>
  <c r="A3174" i="1"/>
  <c r="E3175" i="1" s="1"/>
  <c r="T3173" i="1"/>
  <c r="D3174" i="1"/>
  <c r="M3173" i="1"/>
  <c r="N3173" i="1" s="1"/>
  <c r="F3173" i="1"/>
  <c r="C3174" i="1"/>
  <c r="Q3050" i="1"/>
  <c r="R3050" i="1" s="1"/>
  <c r="O3180" i="1"/>
  <c r="I3052" i="1"/>
  <c r="J3051" i="1"/>
  <c r="K3051" i="1" s="1"/>
  <c r="B3049" i="1"/>
  <c r="P3172" i="1"/>
  <c r="H3172" i="1"/>
  <c r="P3173" i="1" l="1"/>
  <c r="B3050" i="1"/>
  <c r="F3174" i="1"/>
  <c r="C3175" i="1"/>
  <c r="G3174" i="1"/>
  <c r="M3174" i="1"/>
  <c r="N3174" i="1" s="1"/>
  <c r="L3174" i="1"/>
  <c r="A3175" i="1"/>
  <c r="E3176" i="1" s="1"/>
  <c r="T3174" i="1"/>
  <c r="D3175" i="1"/>
  <c r="O3181" i="1"/>
  <c r="Q3051" i="1"/>
  <c r="R3051" i="1" s="1"/>
  <c r="I3053" i="1"/>
  <c r="J3052" i="1"/>
  <c r="K3052" i="1" s="1"/>
  <c r="H3173" i="1"/>
  <c r="H3174" i="1" l="1"/>
  <c r="B3051" i="1"/>
  <c r="P3174" i="1"/>
  <c r="O3182" i="1"/>
  <c r="I3054" i="1"/>
  <c r="J3054" i="1" s="1"/>
  <c r="J3053" i="1"/>
  <c r="K3053" i="1" s="1"/>
  <c r="M3175" i="1"/>
  <c r="N3175" i="1" s="1"/>
  <c r="L3175" i="1"/>
  <c r="A3176" i="1"/>
  <c r="E3177" i="1" s="1"/>
  <c r="G3175" i="1"/>
  <c r="T3175" i="1"/>
  <c r="F3175" i="1"/>
  <c r="C3176" i="1"/>
  <c r="Q3052" i="1"/>
  <c r="R3052" i="1" s="1"/>
  <c r="D3176" i="1" l="1"/>
  <c r="H3175" i="1"/>
  <c r="B3052" i="1"/>
  <c r="Q3053" i="1"/>
  <c r="R3053" i="1" s="1"/>
  <c r="I3055" i="1"/>
  <c r="K3054" i="1"/>
  <c r="M3176" i="1"/>
  <c r="N3176" i="1" s="1"/>
  <c r="T3176" i="1"/>
  <c r="D3177" i="1"/>
  <c r="F3176" i="1"/>
  <c r="C3177" i="1"/>
  <c r="L3176" i="1"/>
  <c r="G3176" i="1"/>
  <c r="A3177" i="1"/>
  <c r="E3178" i="1" s="1"/>
  <c r="O3183" i="1"/>
  <c r="P3175" i="1"/>
  <c r="H3176" i="1" l="1"/>
  <c r="O3184" i="1"/>
  <c r="F3177" i="1"/>
  <c r="C3178" i="1"/>
  <c r="M3177" i="1"/>
  <c r="N3177" i="1" s="1"/>
  <c r="L3177" i="1"/>
  <c r="G3177" i="1"/>
  <c r="A3178" i="1"/>
  <c r="E3179" i="1" s="1"/>
  <c r="T3177" i="1"/>
  <c r="D3178" i="1"/>
  <c r="Q3054" i="1"/>
  <c r="I3056" i="1"/>
  <c r="J3055" i="1"/>
  <c r="K3055" i="1" s="1"/>
  <c r="P3176" i="1"/>
  <c r="B3053" i="1"/>
  <c r="P3177" i="1" l="1"/>
  <c r="R3054" i="1"/>
  <c r="H3177" i="1"/>
  <c r="T3178" i="1"/>
  <c r="D3179" i="1"/>
  <c r="M3178" i="1"/>
  <c r="N3178" i="1" s="1"/>
  <c r="G3178" i="1"/>
  <c r="L3178" i="1"/>
  <c r="F3178" i="1"/>
  <c r="A3179" i="1"/>
  <c r="E3180" i="1" s="1"/>
  <c r="C3179" i="1"/>
  <c r="O3185" i="1"/>
  <c r="Q3055" i="1"/>
  <c r="R3055" i="1" s="1"/>
  <c r="J3056" i="1"/>
  <c r="K3056" i="1" s="1"/>
  <c r="Q3056" i="1" s="1"/>
  <c r="I3057" i="1"/>
  <c r="B3054" i="1"/>
  <c r="H3178" i="1" l="1"/>
  <c r="B3055" i="1"/>
  <c r="O3186" i="1"/>
  <c r="I3058" i="1"/>
  <c r="J3057" i="1"/>
  <c r="K3057" i="1" s="1"/>
  <c r="Q3057" i="1" s="1"/>
  <c r="B3056" i="1"/>
  <c r="R3056" i="1"/>
  <c r="C3180" i="1"/>
  <c r="T3179" i="1"/>
  <c r="A3180" i="1"/>
  <c r="E3181" i="1" s="1"/>
  <c r="D3180" i="1"/>
  <c r="L3179" i="1"/>
  <c r="M3179" i="1"/>
  <c r="N3179" i="1" s="1"/>
  <c r="G3179" i="1"/>
  <c r="F3179" i="1"/>
  <c r="P3178" i="1"/>
  <c r="P3179" i="1" l="1"/>
  <c r="H3179" i="1"/>
  <c r="B3057" i="1"/>
  <c r="R3057" i="1"/>
  <c r="G3180" i="1"/>
  <c r="F3180" i="1"/>
  <c r="M3180" i="1"/>
  <c r="N3180" i="1" s="1"/>
  <c r="A3181" i="1"/>
  <c r="E3182" i="1" s="1"/>
  <c r="T3180" i="1"/>
  <c r="D3181" i="1"/>
  <c r="C3181" i="1"/>
  <c r="L3180" i="1"/>
  <c r="I3059" i="1"/>
  <c r="J3058" i="1"/>
  <c r="K3058" i="1" s="1"/>
  <c r="Q3058" i="1" s="1"/>
  <c r="O3187" i="1"/>
  <c r="P3180" i="1" l="1"/>
  <c r="O3188" i="1"/>
  <c r="L3181" i="1"/>
  <c r="T3181" i="1"/>
  <c r="G3181" i="1"/>
  <c r="D3182" i="1"/>
  <c r="M3181" i="1"/>
  <c r="N3181" i="1" s="1"/>
  <c r="F3181" i="1"/>
  <c r="C3182" i="1"/>
  <c r="A3182" i="1"/>
  <c r="E3183" i="1" s="1"/>
  <c r="B3058" i="1"/>
  <c r="R3058" i="1"/>
  <c r="I3060" i="1"/>
  <c r="J3059" i="1"/>
  <c r="K3059" i="1" s="1"/>
  <c r="H3180" i="1"/>
  <c r="H3181" i="1" l="1"/>
  <c r="P3181" i="1"/>
  <c r="Q3059" i="1"/>
  <c r="R3059" i="1" s="1"/>
  <c r="I3061" i="1"/>
  <c r="J3060" i="1"/>
  <c r="K3060" i="1" s="1"/>
  <c r="M3182" i="1"/>
  <c r="N3182" i="1" s="1"/>
  <c r="L3182" i="1"/>
  <c r="F3182" i="1"/>
  <c r="A3183" i="1"/>
  <c r="E3184" i="1" s="1"/>
  <c r="G3182" i="1"/>
  <c r="T3182" i="1"/>
  <c r="D3183" i="1"/>
  <c r="C3183" i="1"/>
  <c r="O3189" i="1"/>
  <c r="L3183" i="1" l="1"/>
  <c r="A3184" i="1"/>
  <c r="E3185" i="1" s="1"/>
  <c r="T3183" i="1"/>
  <c r="G3183" i="1"/>
  <c r="D3184" i="1"/>
  <c r="F3183" i="1"/>
  <c r="C3184" i="1"/>
  <c r="M3183" i="1"/>
  <c r="N3183" i="1" s="1"/>
  <c r="P3182" i="1"/>
  <c r="O3190" i="1"/>
  <c r="Q3060" i="1"/>
  <c r="R3060" i="1" s="1"/>
  <c r="I3062" i="1"/>
  <c r="J3061" i="1"/>
  <c r="K3061" i="1" s="1"/>
  <c r="Q3061" i="1" s="1"/>
  <c r="H3182" i="1"/>
  <c r="B3059" i="1"/>
  <c r="P3183" i="1" l="1"/>
  <c r="B3060" i="1"/>
  <c r="H3183" i="1"/>
  <c r="O3191" i="1"/>
  <c r="C3185" i="1"/>
  <c r="M3184" i="1"/>
  <c r="N3184" i="1" s="1"/>
  <c r="L3184" i="1"/>
  <c r="F3184" i="1"/>
  <c r="A3185" i="1"/>
  <c r="E3186" i="1" s="1"/>
  <c r="G3184" i="1"/>
  <c r="T3184" i="1"/>
  <c r="D3185" i="1"/>
  <c r="I3063" i="1"/>
  <c r="J3062" i="1"/>
  <c r="K3062" i="1" s="1"/>
  <c r="B3061" i="1"/>
  <c r="R3061" i="1"/>
  <c r="H3184" i="1" l="1"/>
  <c r="O3192" i="1"/>
  <c r="A3186" i="1"/>
  <c r="E3187" i="1" s="1"/>
  <c r="L3185" i="1"/>
  <c r="G3185" i="1"/>
  <c r="T3185" i="1"/>
  <c r="D3186" i="1"/>
  <c r="F3185" i="1"/>
  <c r="C3186" i="1"/>
  <c r="M3185" i="1"/>
  <c r="N3185" i="1" s="1"/>
  <c r="P3184" i="1"/>
  <c r="Q3062" i="1"/>
  <c r="R3062" i="1" s="1"/>
  <c r="I3064" i="1"/>
  <c r="J3063" i="1"/>
  <c r="K3063" i="1" s="1"/>
  <c r="H3185" i="1" l="1"/>
  <c r="B3062" i="1"/>
  <c r="L3186" i="1"/>
  <c r="F3186" i="1"/>
  <c r="G3186" i="1"/>
  <c r="A3187" i="1"/>
  <c r="E3188" i="1" s="1"/>
  <c r="M3186" i="1"/>
  <c r="N3186" i="1" s="1"/>
  <c r="T3186" i="1"/>
  <c r="D3187" i="1"/>
  <c r="C3187" i="1"/>
  <c r="Q3063" i="1"/>
  <c r="R3063" i="1" s="1"/>
  <c r="O3193" i="1"/>
  <c r="I3065" i="1"/>
  <c r="J3064" i="1"/>
  <c r="K3064" i="1" s="1"/>
  <c r="P3185" i="1"/>
  <c r="O3194" i="1" l="1"/>
  <c r="B3063" i="1"/>
  <c r="M3187" i="1"/>
  <c r="N3187" i="1" s="1"/>
  <c r="F3187" i="1"/>
  <c r="L3187" i="1"/>
  <c r="C3188" i="1"/>
  <c r="A3188" i="1"/>
  <c r="E3189" i="1" s="1"/>
  <c r="G3187" i="1"/>
  <c r="T3187" i="1"/>
  <c r="D3188" i="1"/>
  <c r="P3186" i="1"/>
  <c r="Q3064" i="1"/>
  <c r="R3064" i="1" s="1"/>
  <c r="H3186" i="1"/>
  <c r="I3066" i="1"/>
  <c r="J3065" i="1"/>
  <c r="K3065" i="1" s="1"/>
  <c r="Q3065" i="1" s="1"/>
  <c r="H3187" i="1" l="1"/>
  <c r="P3187" i="1"/>
  <c r="G3188" i="1"/>
  <c r="T3188" i="1"/>
  <c r="F3188" i="1"/>
  <c r="M3188" i="1"/>
  <c r="N3188" i="1" s="1"/>
  <c r="D3189" i="1"/>
  <c r="C3189" i="1"/>
  <c r="A3189" i="1"/>
  <c r="E3190" i="1" s="1"/>
  <c r="L3188" i="1"/>
  <c r="B3065" i="1"/>
  <c r="R3065" i="1"/>
  <c r="I3067" i="1"/>
  <c r="J3066" i="1"/>
  <c r="K3066" i="1" s="1"/>
  <c r="B3064" i="1"/>
  <c r="O3195" i="1"/>
  <c r="H3188" i="1" l="1"/>
  <c r="P3188" i="1"/>
  <c r="Q3066" i="1"/>
  <c r="R3066" i="1" s="1"/>
  <c r="A3190" i="1"/>
  <c r="E3191" i="1" s="1"/>
  <c r="T3189" i="1"/>
  <c r="F3189" i="1"/>
  <c r="D3190" i="1"/>
  <c r="M3189" i="1"/>
  <c r="N3189" i="1" s="1"/>
  <c r="L3189" i="1"/>
  <c r="G3189" i="1"/>
  <c r="C3190" i="1"/>
  <c r="I3068" i="1"/>
  <c r="J3067" i="1"/>
  <c r="K3067" i="1" s="1"/>
  <c r="O3196" i="1"/>
  <c r="H3189" i="1" l="1"/>
  <c r="Q3067" i="1"/>
  <c r="R3067" i="1" s="1"/>
  <c r="P3189" i="1"/>
  <c r="I3069" i="1"/>
  <c r="J3068" i="1"/>
  <c r="K3068" i="1" s="1"/>
  <c r="M3190" i="1"/>
  <c r="N3190" i="1" s="1"/>
  <c r="D3191" i="1"/>
  <c r="T3190" i="1"/>
  <c r="G3190" i="1"/>
  <c r="F3190" i="1"/>
  <c r="L3190" i="1"/>
  <c r="A3191" i="1"/>
  <c r="E3192" i="1" s="1"/>
  <c r="C3191" i="1"/>
  <c r="O3197" i="1"/>
  <c r="B3066" i="1"/>
  <c r="H3190" i="1" l="1"/>
  <c r="G3191" i="1"/>
  <c r="L3191" i="1"/>
  <c r="F3191" i="1"/>
  <c r="C3192" i="1"/>
  <c r="A3192" i="1"/>
  <c r="E3193" i="1" s="1"/>
  <c r="T3191" i="1"/>
  <c r="D3192" i="1"/>
  <c r="M3191" i="1"/>
  <c r="N3191" i="1" s="1"/>
  <c r="Q3068" i="1"/>
  <c r="R3068" i="1" s="1"/>
  <c r="P3190" i="1"/>
  <c r="I3070" i="1"/>
  <c r="J3069" i="1"/>
  <c r="K3069" i="1" s="1"/>
  <c r="O3198" i="1"/>
  <c r="B3067" i="1"/>
  <c r="H3191" i="1" l="1"/>
  <c r="B3068" i="1"/>
  <c r="I3071" i="1"/>
  <c r="J3070" i="1"/>
  <c r="K3070" i="1" s="1"/>
  <c r="P3191" i="1"/>
  <c r="Q3069" i="1"/>
  <c r="R3069" i="1" s="1"/>
  <c r="A3193" i="1"/>
  <c r="E3194" i="1" s="1"/>
  <c r="C3193" i="1"/>
  <c r="L3192" i="1"/>
  <c r="G3192" i="1"/>
  <c r="D3193" i="1"/>
  <c r="T3192" i="1"/>
  <c r="M3192" i="1"/>
  <c r="N3192" i="1" s="1"/>
  <c r="F3192" i="1"/>
  <c r="O3199" i="1"/>
  <c r="P3192" i="1" l="1"/>
  <c r="B3069" i="1"/>
  <c r="L3193" i="1"/>
  <c r="G3193" i="1"/>
  <c r="D3194" i="1"/>
  <c r="F3193" i="1"/>
  <c r="M3193" i="1"/>
  <c r="N3193" i="1" s="1"/>
  <c r="A3194" i="1"/>
  <c r="E3195" i="1" s="1"/>
  <c r="T3193" i="1"/>
  <c r="C3194" i="1"/>
  <c r="H3192" i="1"/>
  <c r="O3200" i="1"/>
  <c r="Q3070" i="1"/>
  <c r="R3070" i="1" s="1"/>
  <c r="I3072" i="1"/>
  <c r="J3071" i="1"/>
  <c r="K3071" i="1" s="1"/>
  <c r="B3070" i="1" l="1"/>
  <c r="L3194" i="1"/>
  <c r="A3195" i="1"/>
  <c r="E3196" i="1" s="1"/>
  <c r="F3194" i="1"/>
  <c r="T3194" i="1"/>
  <c r="G3194" i="1"/>
  <c r="M3194" i="1"/>
  <c r="N3194" i="1" s="1"/>
  <c r="D3195" i="1"/>
  <c r="C3195" i="1"/>
  <c r="P3193" i="1"/>
  <c r="O3201" i="1"/>
  <c r="I3073" i="1"/>
  <c r="J3072" i="1"/>
  <c r="K3072" i="1" s="1"/>
  <c r="Q3071" i="1"/>
  <c r="R3071" i="1" s="1"/>
  <c r="H3193" i="1"/>
  <c r="H3194" i="1" l="1"/>
  <c r="B3071" i="1"/>
  <c r="I3074" i="1"/>
  <c r="J3073" i="1"/>
  <c r="K3073" i="1" s="1"/>
  <c r="P3194" i="1"/>
  <c r="O3202" i="1"/>
  <c r="D3196" i="1"/>
  <c r="F3195" i="1"/>
  <c r="M3195" i="1"/>
  <c r="N3195" i="1" s="1"/>
  <c r="C3196" i="1"/>
  <c r="A3196" i="1"/>
  <c r="E3197" i="1" s="1"/>
  <c r="G3195" i="1"/>
  <c r="T3195" i="1"/>
  <c r="L3195" i="1"/>
  <c r="Q3072" i="1"/>
  <c r="R3072" i="1" s="1"/>
  <c r="H3195" i="1" l="1"/>
  <c r="O3203" i="1"/>
  <c r="B3072" i="1"/>
  <c r="D3197" i="1"/>
  <c r="L3196" i="1"/>
  <c r="A3197" i="1"/>
  <c r="E3198" i="1" s="1"/>
  <c r="T3196" i="1"/>
  <c r="C3197" i="1"/>
  <c r="G3196" i="1"/>
  <c r="F3196" i="1"/>
  <c r="M3196" i="1"/>
  <c r="N3196" i="1" s="1"/>
  <c r="Q3073" i="1"/>
  <c r="R3073" i="1" s="1"/>
  <c r="I3075" i="1"/>
  <c r="J3074" i="1"/>
  <c r="K3074" i="1" s="1"/>
  <c r="P3195" i="1"/>
  <c r="P3196" i="1" l="1"/>
  <c r="H3196" i="1"/>
  <c r="B3073" i="1"/>
  <c r="M3197" i="1"/>
  <c r="N3197" i="1" s="1"/>
  <c r="T3197" i="1"/>
  <c r="F3197" i="1"/>
  <c r="G3197" i="1"/>
  <c r="D3198" i="1"/>
  <c r="L3197" i="1"/>
  <c r="C3198" i="1"/>
  <c r="A3198" i="1"/>
  <c r="E3199" i="1" s="1"/>
  <c r="O3204" i="1"/>
  <c r="Q3074" i="1"/>
  <c r="R3074" i="1" s="1"/>
  <c r="I3076" i="1"/>
  <c r="J3075" i="1"/>
  <c r="K3075" i="1" s="1"/>
  <c r="H3197" i="1" l="1"/>
  <c r="O3205" i="1"/>
  <c r="Q3075" i="1"/>
  <c r="R3075" i="1" s="1"/>
  <c r="P3197" i="1"/>
  <c r="I3077" i="1"/>
  <c r="J3076" i="1"/>
  <c r="K3076" i="1" s="1"/>
  <c r="Q3076" i="1" s="1"/>
  <c r="B3074" i="1"/>
  <c r="A3199" i="1"/>
  <c r="E3200" i="1" s="1"/>
  <c r="L3198" i="1"/>
  <c r="T3198" i="1"/>
  <c r="F3198" i="1"/>
  <c r="D3199" i="1"/>
  <c r="M3198" i="1"/>
  <c r="N3198" i="1" s="1"/>
  <c r="G3198" i="1"/>
  <c r="C3199" i="1"/>
  <c r="P3198" i="1" l="1"/>
  <c r="B3075" i="1"/>
  <c r="B3076" i="1"/>
  <c r="R3076" i="1"/>
  <c r="I3078" i="1"/>
  <c r="J3077" i="1"/>
  <c r="K3077" i="1" s="1"/>
  <c r="Q3077" i="1" s="1"/>
  <c r="G3199" i="1"/>
  <c r="T3199" i="1"/>
  <c r="F3199" i="1"/>
  <c r="M3199" i="1"/>
  <c r="N3199" i="1" s="1"/>
  <c r="D3200" i="1"/>
  <c r="L3199" i="1"/>
  <c r="C3200" i="1"/>
  <c r="A3200" i="1"/>
  <c r="E3201" i="1" s="1"/>
  <c r="H3198" i="1"/>
  <c r="O3206" i="1"/>
  <c r="H3199" i="1" l="1"/>
  <c r="M3200" i="1"/>
  <c r="N3200" i="1" s="1"/>
  <c r="G3200" i="1"/>
  <c r="T3200" i="1"/>
  <c r="C3201" i="1"/>
  <c r="L3200" i="1"/>
  <c r="F3200" i="1"/>
  <c r="D3201" i="1"/>
  <c r="A3201" i="1"/>
  <c r="E3202" i="1" s="1"/>
  <c r="B3077" i="1"/>
  <c r="R3077" i="1"/>
  <c r="I3079" i="1"/>
  <c r="J3078" i="1"/>
  <c r="K3078" i="1" s="1"/>
  <c r="O3207" i="1"/>
  <c r="P3199" i="1"/>
  <c r="H3200" i="1" l="1"/>
  <c r="P3200" i="1"/>
  <c r="Q3078" i="1"/>
  <c r="R3078" i="1" s="1"/>
  <c r="I3080" i="1"/>
  <c r="J3079" i="1"/>
  <c r="K3079" i="1" s="1"/>
  <c r="T3201" i="1"/>
  <c r="M3201" i="1"/>
  <c r="N3201" i="1" s="1"/>
  <c r="G3201" i="1"/>
  <c r="D3202" i="1"/>
  <c r="C3202" i="1"/>
  <c r="A3202" i="1"/>
  <c r="E3203" i="1" s="1"/>
  <c r="F3201" i="1"/>
  <c r="L3201" i="1"/>
  <c r="O3208" i="1"/>
  <c r="P3201" i="1" l="1"/>
  <c r="H3201" i="1"/>
  <c r="Q3079" i="1"/>
  <c r="R3079" i="1" s="1"/>
  <c r="I3081" i="1"/>
  <c r="J3080" i="1"/>
  <c r="K3080" i="1" s="1"/>
  <c r="T3202" i="1"/>
  <c r="M3202" i="1"/>
  <c r="N3202" i="1" s="1"/>
  <c r="F3202" i="1"/>
  <c r="L3202" i="1"/>
  <c r="C3203" i="1"/>
  <c r="D3203" i="1"/>
  <c r="A3203" i="1"/>
  <c r="E3204" i="1" s="1"/>
  <c r="G3202" i="1"/>
  <c r="O3209" i="1"/>
  <c r="B3078" i="1"/>
  <c r="P3202" i="1" l="1"/>
  <c r="O3210" i="1"/>
  <c r="Q3080" i="1"/>
  <c r="R3080" i="1" s="1"/>
  <c r="A3204" i="1"/>
  <c r="E3205" i="1" s="1"/>
  <c r="L3203" i="1"/>
  <c r="C3204" i="1"/>
  <c r="T3203" i="1"/>
  <c r="F3203" i="1"/>
  <c r="M3203" i="1"/>
  <c r="N3203" i="1" s="1"/>
  <c r="G3203" i="1"/>
  <c r="D3204" i="1"/>
  <c r="I3082" i="1"/>
  <c r="J3081" i="1"/>
  <c r="K3081" i="1" s="1"/>
  <c r="Q3081" i="1" s="1"/>
  <c r="B3079" i="1"/>
  <c r="H3202" i="1"/>
  <c r="H3203" i="1" l="1"/>
  <c r="B3081" i="1"/>
  <c r="R3081" i="1"/>
  <c r="I3083" i="1"/>
  <c r="J3082" i="1"/>
  <c r="K3082" i="1" s="1"/>
  <c r="C3205" i="1"/>
  <c r="A3205" i="1"/>
  <c r="E3206" i="1" s="1"/>
  <c r="D3205" i="1"/>
  <c r="L3204" i="1"/>
  <c r="T3204" i="1"/>
  <c r="G3204" i="1"/>
  <c r="F3204" i="1"/>
  <c r="M3204" i="1"/>
  <c r="N3204" i="1" s="1"/>
  <c r="B3080" i="1"/>
  <c r="P3203" i="1"/>
  <c r="O3211" i="1"/>
  <c r="P3204" i="1" l="1"/>
  <c r="H3204" i="1"/>
  <c r="Q3082" i="1"/>
  <c r="R3082" i="1" s="1"/>
  <c r="O3212" i="1"/>
  <c r="I3084" i="1"/>
  <c r="J3083" i="1"/>
  <c r="K3083" i="1" s="1"/>
  <c r="F3205" i="1"/>
  <c r="C3206" i="1"/>
  <c r="A3206" i="1"/>
  <c r="E3207" i="1" s="1"/>
  <c r="G3205" i="1"/>
  <c r="M3205" i="1"/>
  <c r="N3205" i="1" s="1"/>
  <c r="T3205" i="1"/>
  <c r="L3205" i="1"/>
  <c r="Q3083" i="1" l="1"/>
  <c r="R3083" i="1" s="1"/>
  <c r="I3085" i="1"/>
  <c r="J3085" i="1" s="1"/>
  <c r="J3084" i="1"/>
  <c r="K3084" i="1" s="1"/>
  <c r="C3207" i="1"/>
  <c r="A3207" i="1"/>
  <c r="E3208" i="1" s="1"/>
  <c r="T3206" i="1"/>
  <c r="L3206" i="1"/>
  <c r="G3206" i="1"/>
  <c r="F3206" i="1"/>
  <c r="M3206" i="1"/>
  <c r="N3206" i="1" s="1"/>
  <c r="D3206" i="1"/>
  <c r="D3207" i="1" s="1"/>
  <c r="O3213" i="1"/>
  <c r="P3205" i="1"/>
  <c r="B3082" i="1"/>
  <c r="H3205" i="1"/>
  <c r="O3214" i="1" l="1"/>
  <c r="L3207" i="1"/>
  <c r="F3207" i="1"/>
  <c r="M3207" i="1"/>
  <c r="N3207" i="1" s="1"/>
  <c r="G3207" i="1"/>
  <c r="D3208" i="1"/>
  <c r="C3208" i="1"/>
  <c r="A3208" i="1"/>
  <c r="E3209" i="1" s="1"/>
  <c r="T3207" i="1"/>
  <c r="Q3084" i="1"/>
  <c r="R3084" i="1" s="1"/>
  <c r="I3086" i="1"/>
  <c r="K3085" i="1"/>
  <c r="H3206" i="1"/>
  <c r="P3206" i="1"/>
  <c r="B3083" i="1"/>
  <c r="H3207" i="1" l="1"/>
  <c r="P3207" i="1"/>
  <c r="I3087" i="1"/>
  <c r="J3086" i="1"/>
  <c r="K3086" i="1" s="1"/>
  <c r="O3215" i="1"/>
  <c r="B3084" i="1"/>
  <c r="T3208" i="1"/>
  <c r="L3208" i="1"/>
  <c r="F3208" i="1"/>
  <c r="D3209" i="1"/>
  <c r="G3208" i="1"/>
  <c r="C3209" i="1"/>
  <c r="A3209" i="1"/>
  <c r="E3210" i="1" s="1"/>
  <c r="M3208" i="1"/>
  <c r="N3208" i="1" s="1"/>
  <c r="Q3085" i="1"/>
  <c r="B3085" i="1" s="1"/>
  <c r="O3216" i="1" l="1"/>
  <c r="H3208" i="1"/>
  <c r="P3208" i="1"/>
  <c r="Q3086" i="1"/>
  <c r="R3086" i="1" s="1"/>
  <c r="I3088" i="1"/>
  <c r="J3087" i="1"/>
  <c r="K3087" i="1" s="1"/>
  <c r="R3085" i="1"/>
  <c r="F3209" i="1"/>
  <c r="M3209" i="1"/>
  <c r="N3209" i="1" s="1"/>
  <c r="C3210" i="1"/>
  <c r="D3210" i="1"/>
  <c r="A3210" i="1"/>
  <c r="E3211" i="1" s="1"/>
  <c r="L3209" i="1"/>
  <c r="G3209" i="1"/>
  <c r="T3209" i="1"/>
  <c r="H3209" i="1" l="1"/>
  <c r="I3089" i="1"/>
  <c r="J3088" i="1"/>
  <c r="K3088" i="1" s="1"/>
  <c r="B3086" i="1"/>
  <c r="P3209" i="1"/>
  <c r="T3210" i="1"/>
  <c r="L3210" i="1"/>
  <c r="G3210" i="1"/>
  <c r="F3210" i="1"/>
  <c r="M3210" i="1"/>
  <c r="N3210" i="1" s="1"/>
  <c r="A3211" i="1"/>
  <c r="E3212" i="1" s="1"/>
  <c r="D3211" i="1"/>
  <c r="C3211" i="1"/>
  <c r="O3217" i="1"/>
  <c r="Q3087" i="1"/>
  <c r="R3087" i="1" s="1"/>
  <c r="P3210" i="1" l="1"/>
  <c r="M3211" i="1"/>
  <c r="N3211" i="1" s="1"/>
  <c r="F3211" i="1"/>
  <c r="L3211" i="1"/>
  <c r="C3212" i="1"/>
  <c r="G3211" i="1"/>
  <c r="A3212" i="1"/>
  <c r="E3213" i="1" s="1"/>
  <c r="T3211" i="1"/>
  <c r="D3212" i="1"/>
  <c r="H3210" i="1"/>
  <c r="Q3088" i="1"/>
  <c r="R3088" i="1" s="1"/>
  <c r="O3218" i="1"/>
  <c r="I3090" i="1"/>
  <c r="J3089" i="1"/>
  <c r="K3089" i="1" s="1"/>
  <c r="B3087" i="1"/>
  <c r="H3211" i="1" l="1"/>
  <c r="B3088" i="1"/>
  <c r="L3212" i="1"/>
  <c r="C3213" i="1"/>
  <c r="G3212" i="1"/>
  <c r="M3212" i="1"/>
  <c r="N3212" i="1" s="1"/>
  <c r="D3213" i="1"/>
  <c r="T3212" i="1"/>
  <c r="A3213" i="1"/>
  <c r="E3214" i="1" s="1"/>
  <c r="F3212" i="1"/>
  <c r="O3219" i="1"/>
  <c r="Q3089" i="1"/>
  <c r="R3089" i="1" s="1"/>
  <c r="I3091" i="1"/>
  <c r="J3090" i="1"/>
  <c r="K3090" i="1" s="1"/>
  <c r="P3211" i="1"/>
  <c r="P3212" i="1" l="1"/>
  <c r="H3212" i="1"/>
  <c r="T3213" i="1"/>
  <c r="A3214" i="1"/>
  <c r="E3215" i="1" s="1"/>
  <c r="F3213" i="1"/>
  <c r="L3213" i="1"/>
  <c r="D3214" i="1"/>
  <c r="M3213" i="1"/>
  <c r="N3213" i="1" s="1"/>
  <c r="C3214" i="1"/>
  <c r="G3213" i="1"/>
  <c r="B3089" i="1"/>
  <c r="Q3090" i="1"/>
  <c r="R3090" i="1" s="1"/>
  <c r="O3220" i="1"/>
  <c r="I3092" i="1"/>
  <c r="J3091" i="1"/>
  <c r="K3091" i="1" s="1"/>
  <c r="H3213" i="1" l="1"/>
  <c r="B3090" i="1"/>
  <c r="O3221" i="1"/>
  <c r="Q3091" i="1"/>
  <c r="R3091" i="1" s="1"/>
  <c r="P3213" i="1"/>
  <c r="I3093" i="1"/>
  <c r="J3092" i="1"/>
  <c r="K3092" i="1" s="1"/>
  <c r="F3214" i="1"/>
  <c r="M3214" i="1"/>
  <c r="N3214" i="1" s="1"/>
  <c r="A3215" i="1"/>
  <c r="E3216" i="1" s="1"/>
  <c r="T3214" i="1"/>
  <c r="G3214" i="1"/>
  <c r="D3215" i="1"/>
  <c r="L3214" i="1"/>
  <c r="C3215" i="1"/>
  <c r="H3214" i="1" l="1"/>
  <c r="B3091" i="1"/>
  <c r="P3214" i="1"/>
  <c r="O3222" i="1"/>
  <c r="Q3092" i="1"/>
  <c r="R3092" i="1" s="1"/>
  <c r="I3094" i="1"/>
  <c r="J3093" i="1"/>
  <c r="K3093" i="1" s="1"/>
  <c r="L3215" i="1"/>
  <c r="F3215" i="1"/>
  <c r="M3215" i="1"/>
  <c r="N3215" i="1" s="1"/>
  <c r="D3216" i="1"/>
  <c r="C3216" i="1"/>
  <c r="A3216" i="1"/>
  <c r="E3217" i="1" s="1"/>
  <c r="T3215" i="1"/>
  <c r="G3215" i="1"/>
  <c r="P3215" i="1" l="1"/>
  <c r="O3223" i="1"/>
  <c r="Q3093" i="1"/>
  <c r="R3093" i="1" s="1"/>
  <c r="H3215" i="1"/>
  <c r="I3095" i="1"/>
  <c r="J3094" i="1"/>
  <c r="K3094" i="1" s="1"/>
  <c r="Q3094" i="1" s="1"/>
  <c r="M3216" i="1"/>
  <c r="N3216" i="1" s="1"/>
  <c r="A3217" i="1"/>
  <c r="E3218" i="1" s="1"/>
  <c r="C3217" i="1"/>
  <c r="L3216" i="1"/>
  <c r="D3217" i="1"/>
  <c r="G3216" i="1"/>
  <c r="T3216" i="1"/>
  <c r="F3216" i="1"/>
  <c r="B3092" i="1"/>
  <c r="H3216" i="1" l="1"/>
  <c r="B3093" i="1"/>
  <c r="C3218" i="1"/>
  <c r="M3217" i="1"/>
  <c r="N3217" i="1" s="1"/>
  <c r="A3218" i="1"/>
  <c r="E3219" i="1" s="1"/>
  <c r="L3217" i="1"/>
  <c r="T3217" i="1"/>
  <c r="D3218" i="1"/>
  <c r="G3217" i="1"/>
  <c r="F3217" i="1"/>
  <c r="O3224" i="1"/>
  <c r="B3094" i="1"/>
  <c r="R3094" i="1"/>
  <c r="P3216" i="1"/>
  <c r="I3096" i="1"/>
  <c r="J3095" i="1"/>
  <c r="K3095" i="1" s="1"/>
  <c r="P3217" i="1" l="1"/>
  <c r="Q3095" i="1"/>
  <c r="R3095" i="1" s="1"/>
  <c r="I3097" i="1"/>
  <c r="J3096" i="1"/>
  <c r="K3096" i="1" s="1"/>
  <c r="H3217" i="1"/>
  <c r="A3219" i="1"/>
  <c r="E3220" i="1" s="1"/>
  <c r="G3218" i="1"/>
  <c r="M3218" i="1"/>
  <c r="N3218" i="1" s="1"/>
  <c r="L3218" i="1"/>
  <c r="T3218" i="1"/>
  <c r="D3219" i="1"/>
  <c r="F3218" i="1"/>
  <c r="C3219" i="1"/>
  <c r="O3225" i="1"/>
  <c r="P3218" i="1" l="1"/>
  <c r="Q3096" i="1"/>
  <c r="R3096" i="1" s="1"/>
  <c r="I3098" i="1"/>
  <c r="J3097" i="1"/>
  <c r="K3097" i="1" s="1"/>
  <c r="O3226" i="1"/>
  <c r="H3218" i="1"/>
  <c r="B3095" i="1"/>
  <c r="A3220" i="1"/>
  <c r="E3221" i="1" s="1"/>
  <c r="D3220" i="1"/>
  <c r="M3219" i="1"/>
  <c r="N3219" i="1" s="1"/>
  <c r="T3219" i="1"/>
  <c r="G3219" i="1"/>
  <c r="F3219" i="1"/>
  <c r="C3220" i="1"/>
  <c r="L3219" i="1"/>
  <c r="H3219" i="1" l="1"/>
  <c r="B3096" i="1"/>
  <c r="O3227" i="1"/>
  <c r="Q3097" i="1"/>
  <c r="R3097" i="1" s="1"/>
  <c r="I3099" i="1"/>
  <c r="J3098" i="1"/>
  <c r="K3098" i="1" s="1"/>
  <c r="A3221" i="1"/>
  <c r="E3222" i="1" s="1"/>
  <c r="L3220" i="1"/>
  <c r="T3220" i="1"/>
  <c r="D3221" i="1"/>
  <c r="C3221" i="1"/>
  <c r="M3220" i="1"/>
  <c r="N3220" i="1" s="1"/>
  <c r="F3220" i="1"/>
  <c r="G3220" i="1"/>
  <c r="P3219" i="1"/>
  <c r="P3220" i="1" l="1"/>
  <c r="B3097" i="1"/>
  <c r="Q3098" i="1"/>
  <c r="R3098" i="1" s="1"/>
  <c r="I3100" i="1"/>
  <c r="J3099" i="1"/>
  <c r="K3099" i="1" s="1"/>
  <c r="Q3099" i="1" s="1"/>
  <c r="O3228" i="1"/>
  <c r="D3222" i="1"/>
  <c r="M3221" i="1"/>
  <c r="N3221" i="1" s="1"/>
  <c r="G3221" i="1"/>
  <c r="F3221" i="1"/>
  <c r="L3221" i="1"/>
  <c r="C3222" i="1"/>
  <c r="A3222" i="1"/>
  <c r="E3223" i="1" s="1"/>
  <c r="T3221" i="1"/>
  <c r="H3220" i="1"/>
  <c r="O3229" i="1" l="1"/>
  <c r="G3222" i="1"/>
  <c r="C3223" i="1"/>
  <c r="M3222" i="1"/>
  <c r="N3222" i="1" s="1"/>
  <c r="A3223" i="1"/>
  <c r="E3224" i="1" s="1"/>
  <c r="L3222" i="1"/>
  <c r="T3222" i="1"/>
  <c r="D3223" i="1"/>
  <c r="F3222" i="1"/>
  <c r="P3221" i="1"/>
  <c r="B3099" i="1"/>
  <c r="R3099" i="1"/>
  <c r="I3101" i="1"/>
  <c r="J3100" i="1"/>
  <c r="K3100" i="1" s="1"/>
  <c r="Q3100" i="1" s="1"/>
  <c r="B3098" i="1"/>
  <c r="H3221" i="1"/>
  <c r="H3222" i="1" l="1"/>
  <c r="D3224" i="1"/>
  <c r="T3223" i="1"/>
  <c r="F3223" i="1"/>
  <c r="L3223" i="1"/>
  <c r="C3224" i="1"/>
  <c r="M3223" i="1"/>
  <c r="N3223" i="1" s="1"/>
  <c r="G3223" i="1"/>
  <c r="A3224" i="1"/>
  <c r="E3225" i="1" s="1"/>
  <c r="B3100" i="1"/>
  <c r="R3100" i="1"/>
  <c r="I3102" i="1"/>
  <c r="J3101" i="1"/>
  <c r="K3101" i="1" s="1"/>
  <c r="Q3101" i="1" s="1"/>
  <c r="P3222" i="1"/>
  <c r="O3230" i="1"/>
  <c r="H3223" i="1" l="1"/>
  <c r="O3231" i="1"/>
  <c r="P3223" i="1"/>
  <c r="B3101" i="1"/>
  <c r="R3101" i="1"/>
  <c r="I3103" i="1"/>
  <c r="J3102" i="1"/>
  <c r="K3102" i="1" s="1"/>
  <c r="M3224" i="1"/>
  <c r="N3224" i="1" s="1"/>
  <c r="L3224" i="1"/>
  <c r="C3225" i="1"/>
  <c r="G3224" i="1"/>
  <c r="A3225" i="1"/>
  <c r="E3226" i="1" s="1"/>
  <c r="T3224" i="1"/>
  <c r="D3225" i="1"/>
  <c r="F3224" i="1"/>
  <c r="H3224" i="1" l="1"/>
  <c r="Q3102" i="1"/>
  <c r="R3102" i="1" s="1"/>
  <c r="I3104" i="1"/>
  <c r="J3103" i="1"/>
  <c r="K3103" i="1" s="1"/>
  <c r="P3224" i="1"/>
  <c r="M3225" i="1"/>
  <c r="N3225" i="1" s="1"/>
  <c r="A3226" i="1"/>
  <c r="E3227" i="1" s="1"/>
  <c r="D3226" i="1"/>
  <c r="L3225" i="1"/>
  <c r="T3225" i="1"/>
  <c r="F3225" i="1"/>
  <c r="C3226" i="1"/>
  <c r="G3225" i="1"/>
  <c r="O3232" i="1"/>
  <c r="P3225" i="1" l="1"/>
  <c r="B3102" i="1"/>
  <c r="Q3103" i="1"/>
  <c r="R3103" i="1" s="1"/>
  <c r="I3105" i="1"/>
  <c r="J3104" i="1"/>
  <c r="K3104" i="1" s="1"/>
  <c r="H3225" i="1"/>
  <c r="O3233" i="1"/>
  <c r="D3227" i="1"/>
  <c r="L3226" i="1"/>
  <c r="F3226" i="1"/>
  <c r="T3226" i="1"/>
  <c r="C3227" i="1"/>
  <c r="M3226" i="1"/>
  <c r="N3226" i="1" s="1"/>
  <c r="G3226" i="1"/>
  <c r="A3227" i="1"/>
  <c r="E3228" i="1" s="1"/>
  <c r="Q3104" i="1" l="1"/>
  <c r="R3104" i="1" s="1"/>
  <c r="I3106" i="1"/>
  <c r="J3105" i="1"/>
  <c r="K3105" i="1" s="1"/>
  <c r="P3226" i="1"/>
  <c r="H3226" i="1"/>
  <c r="B3103" i="1"/>
  <c r="M3227" i="1"/>
  <c r="N3227" i="1" s="1"/>
  <c r="F3227" i="1"/>
  <c r="L3227" i="1"/>
  <c r="C3228" i="1"/>
  <c r="G3227" i="1"/>
  <c r="A3228" i="1"/>
  <c r="E3229" i="1" s="1"/>
  <c r="T3227" i="1"/>
  <c r="D3228" i="1"/>
  <c r="O3234" i="1"/>
  <c r="B3104" i="1" l="1"/>
  <c r="Q3105" i="1"/>
  <c r="R3105" i="1" s="1"/>
  <c r="I3107" i="1"/>
  <c r="J3106" i="1"/>
  <c r="K3106" i="1" s="1"/>
  <c r="A3229" i="1"/>
  <c r="E3230" i="1" s="1"/>
  <c r="D3229" i="1"/>
  <c r="G3228" i="1"/>
  <c r="L3228" i="1"/>
  <c r="T3228" i="1"/>
  <c r="F3228" i="1"/>
  <c r="C3229" i="1"/>
  <c r="M3228" i="1"/>
  <c r="N3228" i="1" s="1"/>
  <c r="P3227" i="1"/>
  <c r="O3235" i="1"/>
  <c r="H3227" i="1"/>
  <c r="P3228" i="1" l="1"/>
  <c r="F3229" i="1"/>
  <c r="L3229" i="1"/>
  <c r="A3230" i="1"/>
  <c r="E3231" i="1" s="1"/>
  <c r="C3230" i="1"/>
  <c r="T3229" i="1"/>
  <c r="D3230" i="1"/>
  <c r="G3229" i="1"/>
  <c r="M3229" i="1"/>
  <c r="N3229" i="1" s="1"/>
  <c r="Q3106" i="1"/>
  <c r="R3106" i="1" s="1"/>
  <c r="I3108" i="1"/>
  <c r="J3107" i="1"/>
  <c r="K3107" i="1" s="1"/>
  <c r="Q3107" i="1" s="1"/>
  <c r="B3105" i="1"/>
  <c r="O3236" i="1"/>
  <c r="H3228" i="1"/>
  <c r="H3229" i="1" l="1"/>
  <c r="B3107" i="1"/>
  <c r="R3107" i="1"/>
  <c r="I3109" i="1"/>
  <c r="J3108" i="1"/>
  <c r="K3108" i="1" s="1"/>
  <c r="O3237" i="1"/>
  <c r="B3106" i="1"/>
  <c r="G3230" i="1"/>
  <c r="F3230" i="1"/>
  <c r="C3231" i="1"/>
  <c r="A3231" i="1"/>
  <c r="E3232" i="1" s="1"/>
  <c r="M3230" i="1"/>
  <c r="N3230" i="1" s="1"/>
  <c r="L3230" i="1"/>
  <c r="T3230" i="1"/>
  <c r="D3231" i="1"/>
  <c r="P3229" i="1"/>
  <c r="H3230" i="1" l="1"/>
  <c r="Q3108" i="1"/>
  <c r="R3108" i="1" s="1"/>
  <c r="I3110" i="1"/>
  <c r="J3109" i="1"/>
  <c r="K3109" i="1" s="1"/>
  <c r="P3230" i="1"/>
  <c r="O3238" i="1"/>
  <c r="C3232" i="1"/>
  <c r="A3232" i="1"/>
  <c r="E3233" i="1" s="1"/>
  <c r="M3231" i="1"/>
  <c r="N3231" i="1" s="1"/>
  <c r="G3231" i="1"/>
  <c r="L3231" i="1"/>
  <c r="T3231" i="1"/>
  <c r="D3232" i="1"/>
  <c r="F3231" i="1"/>
  <c r="H3231" i="1" l="1"/>
  <c r="B3108" i="1"/>
  <c r="P3231" i="1"/>
  <c r="C3233" i="1"/>
  <c r="A3233" i="1"/>
  <c r="E3234" i="1" s="1"/>
  <c r="M3232" i="1"/>
  <c r="N3232" i="1" s="1"/>
  <c r="F3232" i="1"/>
  <c r="T3232" i="1"/>
  <c r="L3232" i="1"/>
  <c r="G3232" i="1"/>
  <c r="D3233" i="1"/>
  <c r="O3239" i="1"/>
  <c r="Q3109" i="1"/>
  <c r="R3109" i="1" s="1"/>
  <c r="I3111" i="1"/>
  <c r="J3110" i="1"/>
  <c r="K3110" i="1" s="1"/>
  <c r="P3232" i="1" l="1"/>
  <c r="O3240" i="1"/>
  <c r="G3233" i="1"/>
  <c r="L3233" i="1"/>
  <c r="C3234" i="1"/>
  <c r="M3233" i="1"/>
  <c r="N3233" i="1" s="1"/>
  <c r="A3234" i="1"/>
  <c r="E3235" i="1" s="1"/>
  <c r="T3233" i="1"/>
  <c r="F3233" i="1"/>
  <c r="D3234" i="1"/>
  <c r="I3112" i="1"/>
  <c r="J3111" i="1"/>
  <c r="K3111" i="1" s="1"/>
  <c r="H3232" i="1"/>
  <c r="Q3110" i="1"/>
  <c r="R3110" i="1" s="1"/>
  <c r="B3109" i="1"/>
  <c r="H3233" i="1" l="1"/>
  <c r="B3110" i="1"/>
  <c r="T3234" i="1"/>
  <c r="F3234" i="1"/>
  <c r="L3234" i="1"/>
  <c r="G3234" i="1"/>
  <c r="D3235" i="1"/>
  <c r="A3235" i="1"/>
  <c r="E3236" i="1" s="1"/>
  <c r="C3235" i="1"/>
  <c r="M3234" i="1"/>
  <c r="N3234" i="1" s="1"/>
  <c r="Q3111" i="1"/>
  <c r="R3111" i="1" s="1"/>
  <c r="I3113" i="1"/>
  <c r="J3112" i="1"/>
  <c r="K3112" i="1" s="1"/>
  <c r="P3233" i="1"/>
  <c r="O3241" i="1"/>
  <c r="B3111" i="1" l="1"/>
  <c r="P3234" i="1"/>
  <c r="O3242" i="1"/>
  <c r="I3114" i="1"/>
  <c r="J3113" i="1"/>
  <c r="K3113" i="1" s="1"/>
  <c r="H3234" i="1"/>
  <c r="G3235" i="1"/>
  <c r="L3235" i="1"/>
  <c r="A3236" i="1"/>
  <c r="E3237" i="1" s="1"/>
  <c r="T3235" i="1"/>
  <c r="C3236" i="1"/>
  <c r="D3236" i="1"/>
  <c r="F3235" i="1"/>
  <c r="M3235" i="1"/>
  <c r="N3235" i="1" s="1"/>
  <c r="Q3112" i="1"/>
  <c r="R3112" i="1" s="1"/>
  <c r="P3235" i="1" l="1"/>
  <c r="Q3113" i="1"/>
  <c r="R3113" i="1" s="1"/>
  <c r="H3235" i="1"/>
  <c r="B3112" i="1"/>
  <c r="G3236" i="1"/>
  <c r="M3236" i="1"/>
  <c r="N3236" i="1" s="1"/>
  <c r="A3237" i="1"/>
  <c r="E3238" i="1" s="1"/>
  <c r="L3236" i="1"/>
  <c r="C3237" i="1"/>
  <c r="T3236" i="1"/>
  <c r="F3236" i="1"/>
  <c r="O3243" i="1"/>
  <c r="I3115" i="1"/>
  <c r="J3114" i="1"/>
  <c r="K3114" i="1" s="1"/>
  <c r="P3236" i="1" l="1"/>
  <c r="F3237" i="1"/>
  <c r="L3237" i="1"/>
  <c r="G3237" i="1"/>
  <c r="A3238" i="1"/>
  <c r="E3239" i="1" s="1"/>
  <c r="M3237" i="1"/>
  <c r="N3237" i="1" s="1"/>
  <c r="C3238" i="1"/>
  <c r="T3237" i="1"/>
  <c r="O3244" i="1"/>
  <c r="Q3114" i="1"/>
  <c r="R3114" i="1" s="1"/>
  <c r="I3116" i="1"/>
  <c r="J3116" i="1" s="1"/>
  <c r="J3115" i="1"/>
  <c r="K3115" i="1" s="1"/>
  <c r="D3237" i="1"/>
  <c r="D3238" i="1" s="1"/>
  <c r="B3113" i="1"/>
  <c r="H3236" i="1"/>
  <c r="H3237" i="1" l="1"/>
  <c r="B3114" i="1"/>
  <c r="O3245" i="1"/>
  <c r="D3239" i="1"/>
  <c r="C3239" i="1"/>
  <c r="L3238" i="1"/>
  <c r="T3238" i="1"/>
  <c r="A3239" i="1"/>
  <c r="E3240" i="1" s="1"/>
  <c r="M3238" i="1"/>
  <c r="N3238" i="1" s="1"/>
  <c r="F3238" i="1"/>
  <c r="G3238" i="1"/>
  <c r="Q3115" i="1"/>
  <c r="R3115" i="1" s="1"/>
  <c r="I3117" i="1"/>
  <c r="K3116" i="1"/>
  <c r="Q3116" i="1" s="1"/>
  <c r="P3237" i="1"/>
  <c r="P3238" i="1" l="1"/>
  <c r="O3246" i="1"/>
  <c r="H3238" i="1"/>
  <c r="I3118" i="1"/>
  <c r="J3117" i="1"/>
  <c r="K3117" i="1" s="1"/>
  <c r="Q3117" i="1" s="1"/>
  <c r="B3116" i="1"/>
  <c r="R3116" i="1"/>
  <c r="D3240" i="1"/>
  <c r="C3240" i="1"/>
  <c r="A3240" i="1"/>
  <c r="E3241" i="1" s="1"/>
  <c r="F3239" i="1"/>
  <c r="T3239" i="1"/>
  <c r="L3239" i="1"/>
  <c r="M3239" i="1"/>
  <c r="N3239" i="1" s="1"/>
  <c r="G3239" i="1"/>
  <c r="B3115" i="1"/>
  <c r="P3239" i="1" l="1"/>
  <c r="B3117" i="1"/>
  <c r="R3117" i="1"/>
  <c r="I3119" i="1"/>
  <c r="J3118" i="1"/>
  <c r="K3118" i="1" s="1"/>
  <c r="M3240" i="1"/>
  <c r="N3240" i="1" s="1"/>
  <c r="G3240" i="1"/>
  <c r="D3241" i="1"/>
  <c r="L3240" i="1"/>
  <c r="A3241" i="1"/>
  <c r="E3242" i="1" s="1"/>
  <c r="T3240" i="1"/>
  <c r="C3241" i="1"/>
  <c r="F3240" i="1"/>
  <c r="O3247" i="1"/>
  <c r="H3239" i="1"/>
  <c r="P3240" i="1" l="1"/>
  <c r="Q3118" i="1"/>
  <c r="R3118" i="1" s="1"/>
  <c r="O3248" i="1"/>
  <c r="I3120" i="1"/>
  <c r="J3119" i="1"/>
  <c r="K3119" i="1" s="1"/>
  <c r="H3240" i="1"/>
  <c r="G3241" i="1"/>
  <c r="D3242" i="1"/>
  <c r="C3242" i="1"/>
  <c r="M3241" i="1"/>
  <c r="N3241" i="1" s="1"/>
  <c r="T3241" i="1"/>
  <c r="L3241" i="1"/>
  <c r="A3242" i="1"/>
  <c r="E3243" i="1" s="1"/>
  <c r="F3241" i="1"/>
  <c r="B3118" i="1" l="1"/>
  <c r="Q3119" i="1"/>
  <c r="R3119" i="1" s="1"/>
  <c r="I3121" i="1"/>
  <c r="J3120" i="1"/>
  <c r="K3120" i="1" s="1"/>
  <c r="O3249" i="1"/>
  <c r="P3241" i="1"/>
  <c r="G3242" i="1"/>
  <c r="F3242" i="1"/>
  <c r="D3243" i="1"/>
  <c r="C3243" i="1"/>
  <c r="M3242" i="1"/>
  <c r="N3242" i="1" s="1"/>
  <c r="T3242" i="1"/>
  <c r="L3242" i="1"/>
  <c r="A3243" i="1"/>
  <c r="E3244" i="1" s="1"/>
  <c r="H3241" i="1"/>
  <c r="P3242" i="1" l="1"/>
  <c r="O3250" i="1"/>
  <c r="Q3120" i="1"/>
  <c r="R3120" i="1" s="1"/>
  <c r="I3122" i="1"/>
  <c r="J3121" i="1"/>
  <c r="K3121" i="1" s="1"/>
  <c r="D3244" i="1"/>
  <c r="C3244" i="1"/>
  <c r="G3243" i="1"/>
  <c r="A3244" i="1"/>
  <c r="E3245" i="1" s="1"/>
  <c r="T3243" i="1"/>
  <c r="L3243" i="1"/>
  <c r="M3243" i="1"/>
  <c r="N3243" i="1" s="1"/>
  <c r="F3243" i="1"/>
  <c r="B3119" i="1"/>
  <c r="H3242" i="1"/>
  <c r="H3243" i="1" l="1"/>
  <c r="Q3121" i="1"/>
  <c r="R3121" i="1" s="1"/>
  <c r="A3245" i="1"/>
  <c r="E3246" i="1" s="1"/>
  <c r="T3244" i="1"/>
  <c r="M3244" i="1"/>
  <c r="N3244" i="1" s="1"/>
  <c r="F3244" i="1"/>
  <c r="D3245" i="1"/>
  <c r="L3244" i="1"/>
  <c r="G3244" i="1"/>
  <c r="C3245" i="1"/>
  <c r="B3120" i="1"/>
  <c r="I3123" i="1"/>
  <c r="J3122" i="1"/>
  <c r="K3122" i="1" s="1"/>
  <c r="P3243" i="1"/>
  <c r="O3251" i="1"/>
  <c r="P3244" i="1" l="1"/>
  <c r="B3121" i="1"/>
  <c r="H3244" i="1"/>
  <c r="D3246" i="1"/>
  <c r="C3246" i="1"/>
  <c r="T3245" i="1"/>
  <c r="A3246" i="1"/>
  <c r="E3247" i="1" s="1"/>
  <c r="M3245" i="1"/>
  <c r="N3245" i="1" s="1"/>
  <c r="L3245" i="1"/>
  <c r="G3245" i="1"/>
  <c r="F3245" i="1"/>
  <c r="O3252" i="1"/>
  <c r="Q3122" i="1"/>
  <c r="R3122" i="1" s="1"/>
  <c r="I3124" i="1"/>
  <c r="J3123" i="1"/>
  <c r="K3123" i="1" s="1"/>
  <c r="F3246" i="1" l="1"/>
  <c r="D3247" i="1"/>
  <c r="M3246" i="1"/>
  <c r="N3246" i="1" s="1"/>
  <c r="G3246" i="1"/>
  <c r="C3247" i="1"/>
  <c r="A3247" i="1"/>
  <c r="E3248" i="1" s="1"/>
  <c r="T3246" i="1"/>
  <c r="L3246" i="1"/>
  <c r="I3125" i="1"/>
  <c r="J3124" i="1"/>
  <c r="K3124" i="1" s="1"/>
  <c r="P3245" i="1"/>
  <c r="H3245" i="1"/>
  <c r="Q3123" i="1"/>
  <c r="R3123" i="1" s="1"/>
  <c r="B3122" i="1"/>
  <c r="O3253" i="1"/>
  <c r="H3246" i="1" l="1"/>
  <c r="C3248" i="1"/>
  <c r="G3247" i="1"/>
  <c r="A3248" i="1"/>
  <c r="E3249" i="1" s="1"/>
  <c r="T3247" i="1"/>
  <c r="L3247" i="1"/>
  <c r="M3247" i="1"/>
  <c r="N3247" i="1" s="1"/>
  <c r="F3247" i="1"/>
  <c r="D3248" i="1"/>
  <c r="B3123" i="1"/>
  <c r="I3126" i="1"/>
  <c r="J3125" i="1"/>
  <c r="K3125" i="1" s="1"/>
  <c r="O3254" i="1"/>
  <c r="Q3124" i="1"/>
  <c r="R3124" i="1" s="1"/>
  <c r="P3246" i="1"/>
  <c r="H3247" i="1" l="1"/>
  <c r="Q3125" i="1"/>
  <c r="R3125" i="1" s="1"/>
  <c r="I3127" i="1"/>
  <c r="J3126" i="1"/>
  <c r="K3126" i="1" s="1"/>
  <c r="L3248" i="1"/>
  <c r="F3248" i="1"/>
  <c r="M3248" i="1"/>
  <c r="N3248" i="1" s="1"/>
  <c r="D3249" i="1"/>
  <c r="C3249" i="1"/>
  <c r="A3249" i="1"/>
  <c r="E3250" i="1" s="1"/>
  <c r="G3248" i="1"/>
  <c r="T3248" i="1"/>
  <c r="B3124" i="1"/>
  <c r="P3247" i="1"/>
  <c r="O3255" i="1"/>
  <c r="P3248" i="1" l="1"/>
  <c r="Q3126" i="1"/>
  <c r="R3126" i="1" s="1"/>
  <c r="I3128" i="1"/>
  <c r="J3127" i="1"/>
  <c r="K3127" i="1" s="1"/>
  <c r="A3250" i="1"/>
  <c r="E3251" i="1" s="1"/>
  <c r="T3249" i="1"/>
  <c r="L3249" i="1"/>
  <c r="F3249" i="1"/>
  <c r="D3250" i="1"/>
  <c r="M3249" i="1"/>
  <c r="N3249" i="1" s="1"/>
  <c r="G3249" i="1"/>
  <c r="C3250" i="1"/>
  <c r="B3125" i="1"/>
  <c r="O3256" i="1"/>
  <c r="H3248" i="1"/>
  <c r="B3126" i="1" l="1"/>
  <c r="Q3127" i="1"/>
  <c r="R3127" i="1" s="1"/>
  <c r="I3129" i="1"/>
  <c r="J3128" i="1"/>
  <c r="K3128" i="1" s="1"/>
  <c r="O3257" i="1"/>
  <c r="P3249" i="1"/>
  <c r="H3249" i="1"/>
  <c r="G3250" i="1"/>
  <c r="T3250" i="1"/>
  <c r="F3250" i="1"/>
  <c r="C3251" i="1"/>
  <c r="D3251" i="1"/>
  <c r="A3251" i="1"/>
  <c r="E3252" i="1" s="1"/>
  <c r="L3250" i="1"/>
  <c r="M3250" i="1"/>
  <c r="N3250" i="1" s="1"/>
  <c r="P3250" i="1" l="1"/>
  <c r="B3127" i="1"/>
  <c r="Q3128" i="1"/>
  <c r="R3128" i="1" s="1"/>
  <c r="I3130" i="1"/>
  <c r="J3129" i="1"/>
  <c r="K3129" i="1" s="1"/>
  <c r="F3251" i="1"/>
  <c r="D3252" i="1"/>
  <c r="C3252" i="1"/>
  <c r="A3252" i="1"/>
  <c r="E3253" i="1" s="1"/>
  <c r="M3251" i="1"/>
  <c r="N3251" i="1" s="1"/>
  <c r="G3251" i="1"/>
  <c r="T3251" i="1"/>
  <c r="L3251" i="1"/>
  <c r="O3258" i="1"/>
  <c r="H3250" i="1"/>
  <c r="H3251" i="1" l="1"/>
  <c r="F3252" i="1"/>
  <c r="D3253" i="1"/>
  <c r="L3252" i="1"/>
  <c r="G3252" i="1"/>
  <c r="C3253" i="1"/>
  <c r="A3253" i="1"/>
  <c r="E3254" i="1" s="1"/>
  <c r="T3252" i="1"/>
  <c r="M3252" i="1"/>
  <c r="N3252" i="1" s="1"/>
  <c r="Q3129" i="1"/>
  <c r="R3129" i="1" s="1"/>
  <c r="I3131" i="1"/>
  <c r="J3130" i="1"/>
  <c r="K3130" i="1" s="1"/>
  <c r="O3259" i="1"/>
  <c r="P3251" i="1"/>
  <c r="B3128" i="1"/>
  <c r="H3252" i="1" l="1"/>
  <c r="I3132" i="1"/>
  <c r="J3131" i="1"/>
  <c r="K3131" i="1" s="1"/>
  <c r="B3129" i="1"/>
  <c r="P3252" i="1"/>
  <c r="O3260" i="1"/>
  <c r="T3253" i="1"/>
  <c r="F3253" i="1"/>
  <c r="C3254" i="1"/>
  <c r="D3254" i="1"/>
  <c r="A3254" i="1"/>
  <c r="E3255" i="1" s="1"/>
  <c r="L3253" i="1"/>
  <c r="M3253" i="1"/>
  <c r="N3253" i="1" s="1"/>
  <c r="G3253" i="1"/>
  <c r="Q3130" i="1"/>
  <c r="R3130" i="1" s="1"/>
  <c r="H3253" i="1" l="1"/>
  <c r="P3253" i="1"/>
  <c r="Q3131" i="1"/>
  <c r="R3131" i="1" s="1"/>
  <c r="I3133" i="1"/>
  <c r="J3132" i="1"/>
  <c r="K3132" i="1" s="1"/>
  <c r="C3255" i="1"/>
  <c r="T3254" i="1"/>
  <c r="L3254" i="1"/>
  <c r="F3254" i="1"/>
  <c r="G3254" i="1"/>
  <c r="M3254" i="1"/>
  <c r="N3254" i="1" s="1"/>
  <c r="A3255" i="1"/>
  <c r="E3256" i="1" s="1"/>
  <c r="D3255" i="1"/>
  <c r="O3261" i="1"/>
  <c r="B3130" i="1"/>
  <c r="H3254" i="1" l="1"/>
  <c r="B3131" i="1"/>
  <c r="I3134" i="1"/>
  <c r="J3133" i="1"/>
  <c r="K3133" i="1" s="1"/>
  <c r="T3255" i="1"/>
  <c r="D3256" i="1"/>
  <c r="F3255" i="1"/>
  <c r="C3256" i="1"/>
  <c r="G3255" i="1"/>
  <c r="L3255" i="1"/>
  <c r="M3255" i="1"/>
  <c r="N3255" i="1" s="1"/>
  <c r="A3256" i="1"/>
  <c r="E3257" i="1" s="1"/>
  <c r="O3262" i="1"/>
  <c r="P3254" i="1"/>
  <c r="Q3132" i="1"/>
  <c r="R3132" i="1" s="1"/>
  <c r="P3255" i="1" l="1"/>
  <c r="B3132" i="1"/>
  <c r="G3256" i="1"/>
  <c r="F3256" i="1"/>
  <c r="D3257" i="1"/>
  <c r="M3256" i="1"/>
  <c r="N3256" i="1" s="1"/>
  <c r="C3257" i="1"/>
  <c r="L3256" i="1"/>
  <c r="T3256" i="1"/>
  <c r="A3257" i="1"/>
  <c r="E3258" i="1" s="1"/>
  <c r="Q3133" i="1"/>
  <c r="R3133" i="1" s="1"/>
  <c r="H3255" i="1"/>
  <c r="I3135" i="1"/>
  <c r="J3134" i="1"/>
  <c r="K3134" i="1" s="1"/>
  <c r="O3263" i="1"/>
  <c r="B3133" i="1" l="1"/>
  <c r="P3256" i="1"/>
  <c r="I3136" i="1"/>
  <c r="J3135" i="1"/>
  <c r="K3135" i="1" s="1"/>
  <c r="F3257" i="1"/>
  <c r="D3258" i="1"/>
  <c r="C3258" i="1"/>
  <c r="M3257" i="1"/>
  <c r="N3257" i="1" s="1"/>
  <c r="T3257" i="1"/>
  <c r="G3257" i="1"/>
  <c r="L3257" i="1"/>
  <c r="A3258" i="1"/>
  <c r="E3259" i="1" s="1"/>
  <c r="O3264" i="1"/>
  <c r="H3256" i="1"/>
  <c r="Q3134" i="1"/>
  <c r="R3134" i="1" s="1"/>
  <c r="P3257" i="1" l="1"/>
  <c r="G3258" i="1"/>
  <c r="D3259" i="1"/>
  <c r="T3258" i="1"/>
  <c r="M3258" i="1"/>
  <c r="N3258" i="1" s="1"/>
  <c r="C3259" i="1"/>
  <c r="F3258" i="1"/>
  <c r="L3258" i="1"/>
  <c r="A3259" i="1"/>
  <c r="E3260" i="1" s="1"/>
  <c r="Q3135" i="1"/>
  <c r="R3135" i="1" s="1"/>
  <c r="B3134" i="1"/>
  <c r="I3137" i="1"/>
  <c r="J3136" i="1"/>
  <c r="K3136" i="1" s="1"/>
  <c r="H3257" i="1"/>
  <c r="O3265" i="1"/>
  <c r="P3258" i="1" l="1"/>
  <c r="B3135" i="1"/>
  <c r="D3260" i="1"/>
  <c r="C3260" i="1"/>
  <c r="A3260" i="1"/>
  <c r="E3261" i="1" s="1"/>
  <c r="M3259" i="1"/>
  <c r="N3259" i="1" s="1"/>
  <c r="G3259" i="1"/>
  <c r="T3259" i="1"/>
  <c r="F3259" i="1"/>
  <c r="L3259" i="1"/>
  <c r="Q3136" i="1"/>
  <c r="R3136" i="1" s="1"/>
  <c r="I3138" i="1"/>
  <c r="J3137" i="1"/>
  <c r="K3137" i="1" s="1"/>
  <c r="O3266" i="1"/>
  <c r="H3258" i="1"/>
  <c r="H3259" i="1" l="1"/>
  <c r="I3139" i="1"/>
  <c r="J3138" i="1"/>
  <c r="K3138" i="1" s="1"/>
  <c r="B3136" i="1"/>
  <c r="C3261" i="1"/>
  <c r="L3260" i="1"/>
  <c r="T3260" i="1"/>
  <c r="M3260" i="1"/>
  <c r="N3260" i="1" s="1"/>
  <c r="F3260" i="1"/>
  <c r="A3261" i="1"/>
  <c r="E3262" i="1" s="1"/>
  <c r="G3260" i="1"/>
  <c r="D3261" i="1"/>
  <c r="Q3137" i="1"/>
  <c r="R3137" i="1" s="1"/>
  <c r="O3267" i="1"/>
  <c r="P3259" i="1"/>
  <c r="H3260" i="1" l="1"/>
  <c r="O3268" i="1"/>
  <c r="Q3138" i="1"/>
  <c r="R3138" i="1" s="1"/>
  <c r="D3262" i="1"/>
  <c r="M3261" i="1"/>
  <c r="N3261" i="1" s="1"/>
  <c r="F3261" i="1"/>
  <c r="L3261" i="1"/>
  <c r="C3262" i="1"/>
  <c r="A3262" i="1"/>
  <c r="E3263" i="1" s="1"/>
  <c r="G3261" i="1"/>
  <c r="T3261" i="1"/>
  <c r="I3140" i="1"/>
  <c r="J3139" i="1"/>
  <c r="K3139" i="1" s="1"/>
  <c r="P3260" i="1"/>
  <c r="B3137" i="1"/>
  <c r="B3138" i="1" l="1"/>
  <c r="A3263" i="1"/>
  <c r="E3264" i="1" s="1"/>
  <c r="L3262" i="1"/>
  <c r="G3262" i="1"/>
  <c r="T3262" i="1"/>
  <c r="D3263" i="1"/>
  <c r="F3262" i="1"/>
  <c r="C3263" i="1"/>
  <c r="M3262" i="1"/>
  <c r="N3262" i="1" s="1"/>
  <c r="O3269" i="1"/>
  <c r="P3261" i="1"/>
  <c r="H3261" i="1"/>
  <c r="I3141" i="1"/>
  <c r="J3140" i="1"/>
  <c r="K3140" i="1" s="1"/>
  <c r="Q3140" i="1" s="1"/>
  <c r="Q3139" i="1"/>
  <c r="R3139" i="1" s="1"/>
  <c r="P3262" i="1" l="1"/>
  <c r="B3139" i="1"/>
  <c r="I3142" i="1"/>
  <c r="J3141" i="1"/>
  <c r="K3141" i="1" s="1"/>
  <c r="H3262" i="1"/>
  <c r="O3270" i="1"/>
  <c r="T3263" i="1"/>
  <c r="D3264" i="1"/>
  <c r="F3263" i="1"/>
  <c r="L3263" i="1"/>
  <c r="G3263" i="1"/>
  <c r="C3264" i="1"/>
  <c r="A3264" i="1"/>
  <c r="E3265" i="1" s="1"/>
  <c r="M3263" i="1"/>
  <c r="N3263" i="1" s="1"/>
  <c r="B3140" i="1"/>
  <c r="R3140" i="1"/>
  <c r="O3271" i="1" l="1"/>
  <c r="P3263" i="1"/>
  <c r="H3263" i="1"/>
  <c r="Q3141" i="1"/>
  <c r="R3141" i="1" s="1"/>
  <c r="T3264" i="1"/>
  <c r="D3265" i="1"/>
  <c r="F3264" i="1"/>
  <c r="L3264" i="1"/>
  <c r="C3265" i="1"/>
  <c r="A3265" i="1"/>
  <c r="E3266" i="1" s="1"/>
  <c r="M3264" i="1"/>
  <c r="N3264" i="1" s="1"/>
  <c r="G3264" i="1"/>
  <c r="I3143" i="1"/>
  <c r="J3142" i="1"/>
  <c r="K3142" i="1" s="1"/>
  <c r="P3264" i="1" l="1"/>
  <c r="Q3142" i="1"/>
  <c r="R3142" i="1" s="1"/>
  <c r="I3144" i="1"/>
  <c r="J3144" i="1" s="1"/>
  <c r="J3143" i="1"/>
  <c r="K3143" i="1" s="1"/>
  <c r="B3141" i="1"/>
  <c r="F3265" i="1"/>
  <c r="C3266" i="1"/>
  <c r="A3266" i="1"/>
  <c r="E3267" i="1" s="1"/>
  <c r="T3265" i="1"/>
  <c r="L3265" i="1"/>
  <c r="D3266" i="1"/>
  <c r="G3265" i="1"/>
  <c r="M3265" i="1"/>
  <c r="N3265" i="1" s="1"/>
  <c r="O3272" i="1"/>
  <c r="H3264" i="1"/>
  <c r="P3265" i="1" l="1"/>
  <c r="H3265" i="1"/>
  <c r="Q3143" i="1"/>
  <c r="R3143" i="1" s="1"/>
  <c r="K3144" i="1"/>
  <c r="I3145" i="1"/>
  <c r="O3273" i="1"/>
  <c r="G3266" i="1"/>
  <c r="F3266" i="1"/>
  <c r="A3267" i="1"/>
  <c r="D3267" i="1" s="1"/>
  <c r="L3266" i="1"/>
  <c r="T3266" i="1"/>
  <c r="C3267" i="1"/>
  <c r="M3266" i="1"/>
  <c r="N3266" i="1" s="1"/>
  <c r="B3142" i="1"/>
  <c r="E3268" i="1" l="1"/>
  <c r="P3266" i="1"/>
  <c r="Q3144" i="1"/>
  <c r="B3144" i="1" s="1"/>
  <c r="I3146" i="1"/>
  <c r="J3145" i="1"/>
  <c r="K3145" i="1" s="1"/>
  <c r="A3268" i="1"/>
  <c r="D3268" i="1"/>
  <c r="L3267" i="1"/>
  <c r="G3267" i="1"/>
  <c r="T3267" i="1"/>
  <c r="F3267" i="1"/>
  <c r="C3268" i="1"/>
  <c r="M3267" i="1"/>
  <c r="N3267" i="1" s="1"/>
  <c r="B3143" i="1"/>
  <c r="H3266" i="1"/>
  <c r="O3274" i="1"/>
  <c r="E3269" i="1" l="1"/>
  <c r="O3275" i="1"/>
  <c r="A3269" i="1"/>
  <c r="D3269" i="1"/>
  <c r="M3268" i="1"/>
  <c r="N3268" i="1" s="1"/>
  <c r="F3268" i="1"/>
  <c r="T3268" i="1"/>
  <c r="C3269" i="1"/>
  <c r="L3268" i="1"/>
  <c r="G3268" i="1"/>
  <c r="Q3145" i="1"/>
  <c r="R3145" i="1" s="1"/>
  <c r="I3147" i="1"/>
  <c r="J3146" i="1"/>
  <c r="K3146" i="1" s="1"/>
  <c r="H3267" i="1"/>
  <c r="P3267" i="1"/>
  <c r="R3144" i="1"/>
  <c r="E3270" i="1" l="1"/>
  <c r="P3268" i="1"/>
  <c r="B3145" i="1"/>
  <c r="G3269" i="1"/>
  <c r="F3269" i="1"/>
  <c r="C3270" i="1"/>
  <c r="A3270" i="1"/>
  <c r="M3269" i="1"/>
  <c r="N3269" i="1" s="1"/>
  <c r="L3269" i="1"/>
  <c r="T3269" i="1"/>
  <c r="D3270" i="1"/>
  <c r="H3268" i="1"/>
  <c r="O3276" i="1"/>
  <c r="Q3146" i="1"/>
  <c r="R3146" i="1" s="1"/>
  <c r="I3148" i="1"/>
  <c r="J3147" i="1"/>
  <c r="K3147" i="1" s="1"/>
  <c r="E3271" i="1" l="1"/>
  <c r="P3269" i="1"/>
  <c r="O3277" i="1"/>
  <c r="C3271" i="1"/>
  <c r="L3270" i="1"/>
  <c r="A3271" i="1"/>
  <c r="M3270" i="1"/>
  <c r="N3270" i="1" s="1"/>
  <c r="T3270" i="1"/>
  <c r="D3271" i="1"/>
  <c r="G3270" i="1"/>
  <c r="F3270" i="1"/>
  <c r="I3149" i="1"/>
  <c r="J3148" i="1"/>
  <c r="K3148" i="1" s="1"/>
  <c r="Q3147" i="1"/>
  <c r="R3147" i="1" s="1"/>
  <c r="H3269" i="1"/>
  <c r="B3146" i="1"/>
  <c r="E3272" i="1" l="1"/>
  <c r="P3270" i="1"/>
  <c r="H3270" i="1"/>
  <c r="Q3148" i="1"/>
  <c r="R3148" i="1" s="1"/>
  <c r="I3150" i="1"/>
  <c r="J3149" i="1"/>
  <c r="K3149" i="1" s="1"/>
  <c r="D3272" i="1"/>
  <c r="G3271" i="1"/>
  <c r="F3271" i="1"/>
  <c r="C3272" i="1"/>
  <c r="A3272" i="1"/>
  <c r="L3271" i="1"/>
  <c r="M3271" i="1"/>
  <c r="N3271" i="1" s="1"/>
  <c r="T3271" i="1"/>
  <c r="O3278" i="1"/>
  <c r="B3147" i="1"/>
  <c r="E3273" i="1" l="1"/>
  <c r="P3271" i="1"/>
  <c r="Q3149" i="1"/>
  <c r="R3149" i="1" s="1"/>
  <c r="I3151" i="1"/>
  <c r="J3150" i="1"/>
  <c r="K3150" i="1" s="1"/>
  <c r="O3279" i="1"/>
  <c r="F3272" i="1"/>
  <c r="C3273" i="1"/>
  <c r="L3272" i="1"/>
  <c r="A3273" i="1"/>
  <c r="D3273" i="1"/>
  <c r="G3272" i="1"/>
  <c r="M3272" i="1"/>
  <c r="N3272" i="1" s="1"/>
  <c r="T3272" i="1"/>
  <c r="B3148" i="1"/>
  <c r="H3271" i="1"/>
  <c r="E3274" i="1" l="1"/>
  <c r="P3272" i="1"/>
  <c r="B3149" i="1"/>
  <c r="Q3150" i="1"/>
  <c r="R3150" i="1" s="1"/>
  <c r="O3280" i="1"/>
  <c r="H3272" i="1"/>
  <c r="M3273" i="1"/>
  <c r="N3273" i="1" s="1"/>
  <c r="L3273" i="1"/>
  <c r="G3273" i="1"/>
  <c r="T3273" i="1"/>
  <c r="D3274" i="1"/>
  <c r="F3273" i="1"/>
  <c r="A3274" i="1"/>
  <c r="C3274" i="1"/>
  <c r="I3152" i="1"/>
  <c r="J3151" i="1"/>
  <c r="K3151" i="1" s="1"/>
  <c r="Q3151" i="1" s="1"/>
  <c r="E3275" i="1" l="1"/>
  <c r="P3273" i="1"/>
  <c r="B3150" i="1"/>
  <c r="H3273" i="1"/>
  <c r="I3153" i="1"/>
  <c r="J3152" i="1"/>
  <c r="K3152" i="1" s="1"/>
  <c r="B3151" i="1"/>
  <c r="R3151" i="1"/>
  <c r="F3274" i="1"/>
  <c r="C3275" i="1"/>
  <c r="A3275" i="1"/>
  <c r="T3274" i="1"/>
  <c r="L3274" i="1"/>
  <c r="D3275" i="1"/>
  <c r="M3274" i="1"/>
  <c r="N3274" i="1" s="1"/>
  <c r="G3274" i="1"/>
  <c r="O3281" i="1"/>
  <c r="E3276" i="1" l="1"/>
  <c r="D3276" i="1"/>
  <c r="G3275" i="1"/>
  <c r="F3275" i="1"/>
  <c r="C3276" i="1"/>
  <c r="M3275" i="1"/>
  <c r="N3275" i="1" s="1"/>
  <c r="A3276" i="1"/>
  <c r="L3275" i="1"/>
  <c r="T3275" i="1"/>
  <c r="Q3152" i="1"/>
  <c r="R3152" i="1" s="1"/>
  <c r="I3154" i="1"/>
  <c r="J3153" i="1"/>
  <c r="K3153" i="1" s="1"/>
  <c r="P3274" i="1"/>
  <c r="O3282" i="1"/>
  <c r="H3274" i="1"/>
  <c r="E3277" i="1" l="1"/>
  <c r="H3275" i="1"/>
  <c r="L3276" i="1"/>
  <c r="F3276" i="1"/>
  <c r="D3277" i="1"/>
  <c r="C3277" i="1"/>
  <c r="G3276" i="1"/>
  <c r="M3276" i="1"/>
  <c r="N3276" i="1" s="1"/>
  <c r="T3276" i="1"/>
  <c r="A3277" i="1"/>
  <c r="Q3153" i="1"/>
  <c r="R3153" i="1" s="1"/>
  <c r="I3155" i="1"/>
  <c r="J3154" i="1"/>
  <c r="K3154" i="1" s="1"/>
  <c r="B3152" i="1"/>
  <c r="P3275" i="1"/>
  <c r="O3283" i="1"/>
  <c r="E3278" i="1" l="1"/>
  <c r="H3276" i="1"/>
  <c r="B3153" i="1"/>
  <c r="I3156" i="1"/>
  <c r="J3155" i="1"/>
  <c r="K3155" i="1" s="1"/>
  <c r="P3276" i="1"/>
  <c r="Q3154" i="1"/>
  <c r="R3154" i="1" s="1"/>
  <c r="O3284" i="1"/>
  <c r="A3278" i="1"/>
  <c r="M3277" i="1"/>
  <c r="N3277" i="1" s="1"/>
  <c r="T3277" i="1"/>
  <c r="L3277" i="1"/>
  <c r="F3277" i="1"/>
  <c r="D3278" i="1"/>
  <c r="G3277" i="1"/>
  <c r="C3278" i="1"/>
  <c r="E3279" i="1" l="1"/>
  <c r="H3277" i="1"/>
  <c r="O3285" i="1"/>
  <c r="Q3155" i="1"/>
  <c r="R3155" i="1" s="1"/>
  <c r="P3277" i="1"/>
  <c r="B3154" i="1"/>
  <c r="I3157" i="1"/>
  <c r="J3156" i="1"/>
  <c r="K3156" i="1" s="1"/>
  <c r="G3278" i="1"/>
  <c r="L3278" i="1"/>
  <c r="A3279" i="1"/>
  <c r="D3279" i="1"/>
  <c r="C3279" i="1"/>
  <c r="T3278" i="1"/>
  <c r="M3278" i="1"/>
  <c r="N3278" i="1" s="1"/>
  <c r="F3278" i="1"/>
  <c r="E3280" i="1" l="1"/>
  <c r="B3155" i="1"/>
  <c r="D3280" i="1"/>
  <c r="F3279" i="1"/>
  <c r="G3279" i="1"/>
  <c r="C3280" i="1"/>
  <c r="L3279" i="1"/>
  <c r="A3280" i="1"/>
  <c r="M3279" i="1"/>
  <c r="N3279" i="1" s="1"/>
  <c r="T3279" i="1"/>
  <c r="P3278" i="1"/>
  <c r="H3278" i="1"/>
  <c r="O3286" i="1"/>
  <c r="Q3156" i="1"/>
  <c r="R3156" i="1" s="1"/>
  <c r="I3158" i="1"/>
  <c r="J3157" i="1"/>
  <c r="K3157" i="1" s="1"/>
  <c r="E3281" i="1" l="1"/>
  <c r="H3279" i="1"/>
  <c r="B3156" i="1"/>
  <c r="I3159" i="1"/>
  <c r="J3158" i="1"/>
  <c r="K3158" i="1" s="1"/>
  <c r="Q3158" i="1" s="1"/>
  <c r="P3279" i="1"/>
  <c r="Q3157" i="1"/>
  <c r="R3157" i="1" s="1"/>
  <c r="O3287" i="1"/>
  <c r="A3281" i="1"/>
  <c r="D3281" i="1"/>
  <c r="C3281" i="1"/>
  <c r="G3280" i="1"/>
  <c r="L3280" i="1"/>
  <c r="T3280" i="1"/>
  <c r="M3280" i="1"/>
  <c r="N3280" i="1" s="1"/>
  <c r="F3280" i="1"/>
  <c r="E3282" i="1" l="1"/>
  <c r="H3280" i="1"/>
  <c r="P3280" i="1"/>
  <c r="B3157" i="1"/>
  <c r="B3158" i="1"/>
  <c r="R3158" i="1"/>
  <c r="D3282" i="1"/>
  <c r="C3282" i="1"/>
  <c r="T3281" i="1"/>
  <c r="M3281" i="1"/>
  <c r="N3281" i="1" s="1"/>
  <c r="G3281" i="1"/>
  <c r="A3282" i="1"/>
  <c r="F3281" i="1"/>
  <c r="L3281" i="1"/>
  <c r="I3160" i="1"/>
  <c r="J3159" i="1"/>
  <c r="K3159" i="1" s="1"/>
  <c r="Q3159" i="1" s="1"/>
  <c r="O3288" i="1"/>
  <c r="E3283" i="1" l="1"/>
  <c r="P3281" i="1"/>
  <c r="B3159" i="1"/>
  <c r="R3159" i="1"/>
  <c r="I3161" i="1"/>
  <c r="J3160" i="1"/>
  <c r="K3160" i="1" s="1"/>
  <c r="C3283" i="1"/>
  <c r="T3282" i="1"/>
  <c r="A3283" i="1"/>
  <c r="F3282" i="1"/>
  <c r="L3282" i="1"/>
  <c r="D3283" i="1"/>
  <c r="M3282" i="1"/>
  <c r="N3282" i="1" s="1"/>
  <c r="G3282" i="1"/>
  <c r="H3281" i="1"/>
  <c r="O3289" i="1"/>
  <c r="E3284" i="1" l="1"/>
  <c r="H3282" i="1"/>
  <c r="P3282" i="1"/>
  <c r="Q3160" i="1"/>
  <c r="R3160" i="1" s="1"/>
  <c r="O3290" i="1"/>
  <c r="L3283" i="1"/>
  <c r="D3284" i="1"/>
  <c r="G3283" i="1"/>
  <c r="C3284" i="1"/>
  <c r="A3284" i="1"/>
  <c r="T3283" i="1"/>
  <c r="M3283" i="1"/>
  <c r="N3283" i="1" s="1"/>
  <c r="F3283" i="1"/>
  <c r="I3162" i="1"/>
  <c r="J3161" i="1"/>
  <c r="K3161" i="1" s="1"/>
  <c r="E3285" i="1" l="1"/>
  <c r="P3283" i="1"/>
  <c r="H3283" i="1"/>
  <c r="B3160" i="1"/>
  <c r="O3291" i="1"/>
  <c r="C3285" i="1"/>
  <c r="A3285" i="1"/>
  <c r="T3284" i="1"/>
  <c r="L3284" i="1"/>
  <c r="F3284" i="1"/>
  <c r="D3285" i="1"/>
  <c r="M3284" i="1"/>
  <c r="N3284" i="1" s="1"/>
  <c r="G3284" i="1"/>
  <c r="Q3161" i="1"/>
  <c r="R3161" i="1" s="1"/>
  <c r="I3163" i="1"/>
  <c r="J3162" i="1"/>
  <c r="K3162" i="1" s="1"/>
  <c r="E3286" i="1" l="1"/>
  <c r="H3284" i="1"/>
  <c r="P3284" i="1"/>
  <c r="B3161" i="1"/>
  <c r="T3285" i="1"/>
  <c r="F3285" i="1"/>
  <c r="D3286" i="1"/>
  <c r="M3285" i="1"/>
  <c r="N3285" i="1" s="1"/>
  <c r="L3285" i="1"/>
  <c r="C3286" i="1"/>
  <c r="A3286" i="1"/>
  <c r="G3285" i="1"/>
  <c r="O3292" i="1"/>
  <c r="Q3162" i="1"/>
  <c r="R3162" i="1" s="1"/>
  <c r="I3164" i="1"/>
  <c r="J3163" i="1"/>
  <c r="K3163" i="1" s="1"/>
  <c r="H3285" i="1" l="1"/>
  <c r="E3287" i="1"/>
  <c r="B3162" i="1"/>
  <c r="A3287" i="1"/>
  <c r="T3286" i="1"/>
  <c r="M3286" i="1"/>
  <c r="N3286" i="1" s="1"/>
  <c r="G3286" i="1"/>
  <c r="F3286" i="1"/>
  <c r="L3286" i="1"/>
  <c r="C3287" i="1"/>
  <c r="D3287" i="1"/>
  <c r="O3293" i="1"/>
  <c r="P3285" i="1"/>
  <c r="Q3163" i="1"/>
  <c r="R3163" i="1" s="1"/>
  <c r="I3165" i="1"/>
  <c r="J3164" i="1"/>
  <c r="K3164" i="1" s="1"/>
  <c r="E3288" i="1" l="1"/>
  <c r="P3286" i="1"/>
  <c r="C3288" i="1"/>
  <c r="A3288" i="1"/>
  <c r="M3287" i="1"/>
  <c r="N3287" i="1" s="1"/>
  <c r="G3287" i="1"/>
  <c r="T3287" i="1"/>
  <c r="L3287" i="1"/>
  <c r="F3287" i="1"/>
  <c r="D3288" i="1"/>
  <c r="O3294" i="1"/>
  <c r="I3166" i="1"/>
  <c r="J3165" i="1"/>
  <c r="K3165" i="1" s="1"/>
  <c r="Q3165" i="1" s="1"/>
  <c r="H3286" i="1"/>
  <c r="Q3164" i="1"/>
  <c r="R3164" i="1" s="1"/>
  <c r="B3163" i="1"/>
  <c r="E3289" i="1" l="1"/>
  <c r="H3287" i="1"/>
  <c r="B3164" i="1"/>
  <c r="I3167" i="1"/>
  <c r="J3166" i="1"/>
  <c r="K3166" i="1" s="1"/>
  <c r="Q3166" i="1" s="1"/>
  <c r="O3295" i="1"/>
  <c r="M3288" i="1"/>
  <c r="N3288" i="1" s="1"/>
  <c r="F3288" i="1"/>
  <c r="G3288" i="1"/>
  <c r="L3288" i="1"/>
  <c r="D3289" i="1"/>
  <c r="C3289" i="1"/>
  <c r="A3289" i="1"/>
  <c r="T3288" i="1"/>
  <c r="B3165" i="1"/>
  <c r="R3165" i="1"/>
  <c r="P3287" i="1"/>
  <c r="E3290" i="1" l="1"/>
  <c r="H3288" i="1"/>
  <c r="P3288" i="1"/>
  <c r="O3296" i="1"/>
  <c r="A3290" i="1"/>
  <c r="G3289" i="1"/>
  <c r="T3289" i="1"/>
  <c r="F3289" i="1"/>
  <c r="D3290" i="1"/>
  <c r="L3289" i="1"/>
  <c r="M3289" i="1"/>
  <c r="N3289" i="1" s="1"/>
  <c r="C3290" i="1"/>
  <c r="B3166" i="1"/>
  <c r="R3166" i="1"/>
  <c r="J3167" i="1"/>
  <c r="K3167" i="1" s="1"/>
  <c r="I3168" i="1"/>
  <c r="E3291" i="1" l="1"/>
  <c r="P3289" i="1"/>
  <c r="A3291" i="1"/>
  <c r="M3290" i="1"/>
  <c r="N3290" i="1" s="1"/>
  <c r="T3290" i="1"/>
  <c r="F3290" i="1"/>
  <c r="G3290" i="1"/>
  <c r="D3291" i="1"/>
  <c r="C3291" i="1"/>
  <c r="L3290" i="1"/>
  <c r="O3297" i="1"/>
  <c r="I3169" i="1"/>
  <c r="J3168" i="1"/>
  <c r="K3168" i="1" s="1"/>
  <c r="Q3167" i="1"/>
  <c r="R3167" i="1" s="1"/>
  <c r="H3289" i="1"/>
  <c r="E3292" i="1" l="1"/>
  <c r="P3290" i="1"/>
  <c r="B3167" i="1"/>
  <c r="A3292" i="1"/>
  <c r="T3291" i="1"/>
  <c r="G3291" i="1"/>
  <c r="M3291" i="1"/>
  <c r="N3291" i="1" s="1"/>
  <c r="F3291" i="1"/>
  <c r="L3291" i="1"/>
  <c r="D3292" i="1"/>
  <c r="C3292" i="1"/>
  <c r="H3290" i="1"/>
  <c r="O3298" i="1"/>
  <c r="I3170" i="1"/>
  <c r="J3169" i="1"/>
  <c r="K3169" i="1" s="1"/>
  <c r="Q3168" i="1"/>
  <c r="R3168" i="1" s="1"/>
  <c r="E3293" i="1" l="1"/>
  <c r="P3291" i="1"/>
  <c r="B3168" i="1"/>
  <c r="T3292" i="1"/>
  <c r="M3292" i="1"/>
  <c r="N3292" i="1" s="1"/>
  <c r="F3292" i="1"/>
  <c r="G3292" i="1"/>
  <c r="D3293" i="1"/>
  <c r="L3292" i="1"/>
  <c r="C3293" i="1"/>
  <c r="A3293" i="1"/>
  <c r="O3299" i="1"/>
  <c r="Q3169" i="1"/>
  <c r="R3169" i="1" s="1"/>
  <c r="H3291" i="1"/>
  <c r="I3171" i="1"/>
  <c r="J3170" i="1"/>
  <c r="K3170" i="1" s="1"/>
  <c r="E3294" i="1" l="1"/>
  <c r="P3292" i="1"/>
  <c r="Q3170" i="1"/>
  <c r="R3170" i="1" s="1"/>
  <c r="I3172" i="1"/>
  <c r="J3171" i="1"/>
  <c r="K3171" i="1" s="1"/>
  <c r="C3294" i="1"/>
  <c r="A3294" i="1"/>
  <c r="M3293" i="1"/>
  <c r="N3293" i="1" s="1"/>
  <c r="G3293" i="1"/>
  <c r="T3293" i="1"/>
  <c r="L3293" i="1"/>
  <c r="F3293" i="1"/>
  <c r="D3294" i="1"/>
  <c r="H3292" i="1"/>
  <c r="O3300" i="1"/>
  <c r="B3169" i="1"/>
  <c r="E3295" i="1" l="1"/>
  <c r="P3293" i="1"/>
  <c r="B3170" i="1"/>
  <c r="C3295" i="1"/>
  <c r="A3295" i="1"/>
  <c r="T3294" i="1"/>
  <c r="L3294" i="1"/>
  <c r="F3294" i="1"/>
  <c r="G3294" i="1"/>
  <c r="D3295" i="1"/>
  <c r="M3294" i="1"/>
  <c r="N3294" i="1" s="1"/>
  <c r="I3173" i="1"/>
  <c r="J3172" i="1"/>
  <c r="K3172" i="1" s="1"/>
  <c r="O3301" i="1"/>
  <c r="Q3171" i="1"/>
  <c r="R3171" i="1" s="1"/>
  <c r="H3293" i="1"/>
  <c r="E3296" i="1" l="1"/>
  <c r="H3294" i="1"/>
  <c r="B3171" i="1"/>
  <c r="P3294" i="1"/>
  <c r="Q3172" i="1"/>
  <c r="R3172" i="1" s="1"/>
  <c r="C3296" i="1"/>
  <c r="A3296" i="1"/>
  <c r="L3295" i="1"/>
  <c r="T3295" i="1"/>
  <c r="F3295" i="1"/>
  <c r="D3296" i="1"/>
  <c r="G3295" i="1"/>
  <c r="M3295" i="1"/>
  <c r="N3295" i="1" s="1"/>
  <c r="I3174" i="1"/>
  <c r="J3173" i="1"/>
  <c r="K3173" i="1" s="1"/>
  <c r="O3302" i="1"/>
  <c r="E3297" i="1" l="1"/>
  <c r="H3295" i="1"/>
  <c r="O3303" i="1"/>
  <c r="P3295" i="1"/>
  <c r="B3172" i="1"/>
  <c r="Q3173" i="1"/>
  <c r="R3173" i="1" s="1"/>
  <c r="I3175" i="1"/>
  <c r="J3175" i="1" s="1"/>
  <c r="J3174" i="1"/>
  <c r="K3174" i="1" s="1"/>
  <c r="G3296" i="1"/>
  <c r="F3296" i="1"/>
  <c r="D3297" i="1"/>
  <c r="L3296" i="1"/>
  <c r="M3296" i="1"/>
  <c r="N3296" i="1" s="1"/>
  <c r="C3297" i="1"/>
  <c r="A3297" i="1"/>
  <c r="E3298" i="1" s="1"/>
  <c r="T3296" i="1"/>
  <c r="H3296" i="1" l="1"/>
  <c r="B3173" i="1"/>
  <c r="P3296" i="1"/>
  <c r="Q3174" i="1"/>
  <c r="R3174" i="1" s="1"/>
  <c r="O3304" i="1"/>
  <c r="I3176" i="1"/>
  <c r="K3175" i="1"/>
  <c r="L3297" i="1"/>
  <c r="T3297" i="1"/>
  <c r="M3297" i="1"/>
  <c r="N3297" i="1" s="1"/>
  <c r="F3297" i="1"/>
  <c r="C3298" i="1"/>
  <c r="A3298" i="1"/>
  <c r="D3298" i="1" s="1"/>
  <c r="G3297" i="1"/>
  <c r="E3299" i="1" l="1"/>
  <c r="H3297" i="1"/>
  <c r="O3305" i="1"/>
  <c r="B3174" i="1"/>
  <c r="A3299" i="1"/>
  <c r="G3298" i="1"/>
  <c r="D3299" i="1"/>
  <c r="C3299" i="1"/>
  <c r="M3298" i="1"/>
  <c r="N3298" i="1" s="1"/>
  <c r="T3298" i="1"/>
  <c r="L3298" i="1"/>
  <c r="F3298" i="1"/>
  <c r="Q3175" i="1"/>
  <c r="R3175" i="1" s="1"/>
  <c r="I3177" i="1"/>
  <c r="J3176" i="1"/>
  <c r="K3176" i="1" s="1"/>
  <c r="P3297" i="1"/>
  <c r="E3300" i="1" l="1"/>
  <c r="I3178" i="1"/>
  <c r="J3177" i="1"/>
  <c r="K3177" i="1" s="1"/>
  <c r="Q3177" i="1" s="1"/>
  <c r="B3175" i="1"/>
  <c r="H3298" i="1"/>
  <c r="A3300" i="1"/>
  <c r="G3299" i="1"/>
  <c r="T3299" i="1"/>
  <c r="D3300" i="1"/>
  <c r="F3299" i="1"/>
  <c r="C3300" i="1"/>
  <c r="L3299" i="1"/>
  <c r="M3299" i="1"/>
  <c r="N3299" i="1" s="1"/>
  <c r="P3298" i="1"/>
  <c r="O3306" i="1"/>
  <c r="Q3176" i="1"/>
  <c r="R3176" i="1" s="1"/>
  <c r="E3301" i="1" l="1"/>
  <c r="P3299" i="1"/>
  <c r="H3299" i="1"/>
  <c r="M3300" i="1"/>
  <c r="N3300" i="1" s="1"/>
  <c r="F3300" i="1"/>
  <c r="D3301" i="1"/>
  <c r="C3301" i="1"/>
  <c r="G3300" i="1"/>
  <c r="T3300" i="1"/>
  <c r="A3301" i="1"/>
  <c r="L3300" i="1"/>
  <c r="B3176" i="1"/>
  <c r="O3307" i="1"/>
  <c r="B3177" i="1"/>
  <c r="R3177" i="1"/>
  <c r="I3179" i="1"/>
  <c r="J3178" i="1"/>
  <c r="K3178" i="1" s="1"/>
  <c r="E3302" i="1" l="1"/>
  <c r="P3300" i="1"/>
  <c r="H3300" i="1"/>
  <c r="Q3178" i="1"/>
  <c r="R3178" i="1" s="1"/>
  <c r="I3180" i="1"/>
  <c r="J3179" i="1"/>
  <c r="K3179" i="1" s="1"/>
  <c r="O3308" i="1"/>
  <c r="L3301" i="1"/>
  <c r="A3302" i="1"/>
  <c r="E3303" i="1" s="1"/>
  <c r="F3301" i="1"/>
  <c r="D3302" i="1"/>
  <c r="C3302" i="1"/>
  <c r="M3301" i="1"/>
  <c r="N3301" i="1" s="1"/>
  <c r="G3301" i="1"/>
  <c r="T3301" i="1"/>
  <c r="P3301" i="1" l="1"/>
  <c r="F3302" i="1"/>
  <c r="L3302" i="1"/>
  <c r="A3303" i="1"/>
  <c r="E3304" i="1" s="1"/>
  <c r="D3303" i="1"/>
  <c r="T3302" i="1"/>
  <c r="G3302" i="1"/>
  <c r="M3302" i="1"/>
  <c r="N3302" i="1" s="1"/>
  <c r="C3303" i="1"/>
  <c r="H3301" i="1"/>
  <c r="Q3179" i="1"/>
  <c r="R3179" i="1" s="1"/>
  <c r="I3181" i="1"/>
  <c r="J3180" i="1"/>
  <c r="K3180" i="1" s="1"/>
  <c r="O3309" i="1"/>
  <c r="B3178" i="1"/>
  <c r="H3302" i="1" l="1"/>
  <c r="O3310" i="1"/>
  <c r="C3304" i="1"/>
  <c r="A3304" i="1"/>
  <c r="E3305" i="1" s="1"/>
  <c r="G3303" i="1"/>
  <c r="T3303" i="1"/>
  <c r="M3303" i="1"/>
  <c r="N3303" i="1" s="1"/>
  <c r="D3304" i="1"/>
  <c r="F3303" i="1"/>
  <c r="L3303" i="1"/>
  <c r="B3179" i="1"/>
  <c r="P3302" i="1"/>
  <c r="Q3180" i="1"/>
  <c r="R3180" i="1" s="1"/>
  <c r="I3182" i="1"/>
  <c r="J3181" i="1"/>
  <c r="K3181" i="1" s="1"/>
  <c r="H3303" i="1" l="1"/>
  <c r="B3180" i="1"/>
  <c r="Q3181" i="1"/>
  <c r="R3181" i="1" s="1"/>
  <c r="A3305" i="1"/>
  <c r="E3306" i="1" s="1"/>
  <c r="L3304" i="1"/>
  <c r="G3304" i="1"/>
  <c r="D3305" i="1"/>
  <c r="M3304" i="1"/>
  <c r="N3304" i="1" s="1"/>
  <c r="C3305" i="1"/>
  <c r="T3304" i="1"/>
  <c r="F3304" i="1"/>
  <c r="I3183" i="1"/>
  <c r="J3182" i="1"/>
  <c r="K3182" i="1" s="1"/>
  <c r="O3311" i="1"/>
  <c r="P3303" i="1"/>
  <c r="B3181" i="1" l="1"/>
  <c r="Q3182" i="1"/>
  <c r="R3182" i="1" s="1"/>
  <c r="I3184" i="1"/>
  <c r="J3183" i="1"/>
  <c r="K3183" i="1" s="1"/>
  <c r="M3305" i="1"/>
  <c r="N3305" i="1" s="1"/>
  <c r="A3306" i="1"/>
  <c r="E3307" i="1" s="1"/>
  <c r="G3305" i="1"/>
  <c r="T3305" i="1"/>
  <c r="D3306" i="1"/>
  <c r="F3305" i="1"/>
  <c r="C3306" i="1"/>
  <c r="L3305" i="1"/>
  <c r="P3304" i="1"/>
  <c r="O3312" i="1"/>
  <c r="H3304" i="1"/>
  <c r="P3305" i="1" l="1"/>
  <c r="M3306" i="1"/>
  <c r="N3306" i="1" s="1"/>
  <c r="F3306" i="1"/>
  <c r="D3307" i="1"/>
  <c r="C3307" i="1"/>
  <c r="L3306" i="1"/>
  <c r="G3306" i="1"/>
  <c r="A3307" i="1"/>
  <c r="E3308" i="1" s="1"/>
  <c r="T3306" i="1"/>
  <c r="H3305" i="1"/>
  <c r="O3313" i="1"/>
  <c r="Q3183" i="1"/>
  <c r="R3183" i="1" s="1"/>
  <c r="I3185" i="1"/>
  <c r="J3184" i="1"/>
  <c r="K3184" i="1" s="1"/>
  <c r="B3182" i="1"/>
  <c r="O3314" i="1" l="1"/>
  <c r="P3306" i="1"/>
  <c r="Q3184" i="1"/>
  <c r="R3184" i="1" s="1"/>
  <c r="B3183" i="1"/>
  <c r="I3186" i="1"/>
  <c r="J3185" i="1"/>
  <c r="K3185" i="1" s="1"/>
  <c r="T3307" i="1"/>
  <c r="D3308" i="1"/>
  <c r="G3307" i="1"/>
  <c r="L3307" i="1"/>
  <c r="F3307" i="1"/>
  <c r="M3307" i="1"/>
  <c r="N3307" i="1" s="1"/>
  <c r="C3308" i="1"/>
  <c r="A3308" i="1"/>
  <c r="E3309" i="1" s="1"/>
  <c r="H3306" i="1"/>
  <c r="H3307" i="1" l="1"/>
  <c r="B3184" i="1"/>
  <c r="C3309" i="1"/>
  <c r="G3308" i="1"/>
  <c r="M3308" i="1"/>
  <c r="N3308" i="1" s="1"/>
  <c r="A3309" i="1"/>
  <c r="E3310" i="1" s="1"/>
  <c r="L3308" i="1"/>
  <c r="T3308" i="1"/>
  <c r="F3308" i="1"/>
  <c r="D3309" i="1"/>
  <c r="Q3185" i="1"/>
  <c r="R3185" i="1" s="1"/>
  <c r="I3187" i="1"/>
  <c r="J3186" i="1"/>
  <c r="K3186" i="1" s="1"/>
  <c r="O3315" i="1"/>
  <c r="P3307" i="1"/>
  <c r="H3308" i="1" l="1"/>
  <c r="Q3186" i="1"/>
  <c r="R3186" i="1" s="1"/>
  <c r="I3188" i="1"/>
  <c r="J3187" i="1"/>
  <c r="K3187" i="1" s="1"/>
  <c r="M3309" i="1"/>
  <c r="N3309" i="1" s="1"/>
  <c r="C3310" i="1"/>
  <c r="A3310" i="1"/>
  <c r="E3311" i="1" s="1"/>
  <c r="T3309" i="1"/>
  <c r="G3309" i="1"/>
  <c r="L3309" i="1"/>
  <c r="F3309" i="1"/>
  <c r="D3310" i="1"/>
  <c r="B3185" i="1"/>
  <c r="O3316" i="1"/>
  <c r="P3308" i="1"/>
  <c r="F3310" i="1" l="1"/>
  <c r="L3310" i="1"/>
  <c r="G3310" i="1"/>
  <c r="C3311" i="1"/>
  <c r="A3311" i="1"/>
  <c r="E3312" i="1" s="1"/>
  <c r="M3310" i="1"/>
  <c r="N3310" i="1" s="1"/>
  <c r="T3310" i="1"/>
  <c r="D3311" i="1"/>
  <c r="Q3187" i="1"/>
  <c r="R3187" i="1" s="1"/>
  <c r="P3309" i="1"/>
  <c r="I3189" i="1"/>
  <c r="J3188" i="1"/>
  <c r="K3188" i="1" s="1"/>
  <c r="B3186" i="1"/>
  <c r="O3317" i="1"/>
  <c r="H3309" i="1"/>
  <c r="H3310" i="1" l="1"/>
  <c r="Q3188" i="1"/>
  <c r="R3188" i="1" s="1"/>
  <c r="I3190" i="1"/>
  <c r="J3189" i="1"/>
  <c r="K3189" i="1" s="1"/>
  <c r="O3318" i="1"/>
  <c r="B3187" i="1"/>
  <c r="T3311" i="1"/>
  <c r="D3312" i="1"/>
  <c r="G3311" i="1"/>
  <c r="F3311" i="1"/>
  <c r="C3312" i="1"/>
  <c r="A3312" i="1"/>
  <c r="E3313" i="1" s="1"/>
  <c r="M3311" i="1"/>
  <c r="N3311" i="1" s="1"/>
  <c r="L3311" i="1"/>
  <c r="P3310" i="1"/>
  <c r="P3311" i="1" l="1"/>
  <c r="H3311" i="1"/>
  <c r="M3312" i="1"/>
  <c r="N3312" i="1" s="1"/>
  <c r="T3312" i="1"/>
  <c r="D3313" i="1"/>
  <c r="G3312" i="1"/>
  <c r="F3312" i="1"/>
  <c r="C3313" i="1"/>
  <c r="L3312" i="1"/>
  <c r="A3313" i="1"/>
  <c r="E3314" i="1" s="1"/>
  <c r="O3319" i="1"/>
  <c r="Q3189" i="1"/>
  <c r="R3189" i="1" s="1"/>
  <c r="I3191" i="1"/>
  <c r="J3190" i="1"/>
  <c r="K3190" i="1" s="1"/>
  <c r="B3188" i="1"/>
  <c r="P3312" i="1" l="1"/>
  <c r="B3189" i="1"/>
  <c r="Q3190" i="1"/>
  <c r="R3190" i="1" s="1"/>
  <c r="J3191" i="1"/>
  <c r="K3191" i="1" s="1"/>
  <c r="I3192" i="1"/>
  <c r="O3320" i="1"/>
  <c r="H3312" i="1"/>
  <c r="A3314" i="1"/>
  <c r="E3315" i="1" s="1"/>
  <c r="C3314" i="1"/>
  <c r="M3313" i="1"/>
  <c r="N3313" i="1" s="1"/>
  <c r="L3313" i="1"/>
  <c r="T3313" i="1"/>
  <c r="D3314" i="1"/>
  <c r="G3313" i="1"/>
  <c r="F3313" i="1"/>
  <c r="P3313" i="1" l="1"/>
  <c r="G3314" i="1"/>
  <c r="D3315" i="1"/>
  <c r="F3314" i="1"/>
  <c r="L3314" i="1"/>
  <c r="C3315" i="1"/>
  <c r="M3314" i="1"/>
  <c r="N3314" i="1" s="1"/>
  <c r="A3315" i="1"/>
  <c r="E3316" i="1" s="1"/>
  <c r="T3314" i="1"/>
  <c r="I3193" i="1"/>
  <c r="J3192" i="1"/>
  <c r="K3192" i="1" s="1"/>
  <c r="H3313" i="1"/>
  <c r="Q3191" i="1"/>
  <c r="R3191" i="1" s="1"/>
  <c r="B3190" i="1"/>
  <c r="O3321" i="1"/>
  <c r="P3314" i="1" l="1"/>
  <c r="T3315" i="1"/>
  <c r="D3316" i="1"/>
  <c r="F3315" i="1"/>
  <c r="C3316" i="1"/>
  <c r="M3315" i="1"/>
  <c r="N3315" i="1" s="1"/>
  <c r="L3315" i="1"/>
  <c r="A3316" i="1"/>
  <c r="E3317" i="1" s="1"/>
  <c r="G3315" i="1"/>
  <c r="B3191" i="1"/>
  <c r="Q3192" i="1"/>
  <c r="R3192" i="1" s="1"/>
  <c r="I3194" i="1"/>
  <c r="J3193" i="1"/>
  <c r="K3193" i="1" s="1"/>
  <c r="O3322" i="1"/>
  <c r="H3314" i="1"/>
  <c r="H3315" i="1" l="1"/>
  <c r="M3316" i="1"/>
  <c r="N3316" i="1" s="1"/>
  <c r="T3316" i="1"/>
  <c r="D3317" i="1"/>
  <c r="L3316" i="1"/>
  <c r="F3316" i="1"/>
  <c r="C3317" i="1"/>
  <c r="G3316" i="1"/>
  <c r="A3317" i="1"/>
  <c r="E3318" i="1" s="1"/>
  <c r="I3195" i="1"/>
  <c r="J3194" i="1"/>
  <c r="K3194" i="1" s="1"/>
  <c r="B3192" i="1"/>
  <c r="O3323" i="1"/>
  <c r="P3315" i="1"/>
  <c r="Q3193" i="1"/>
  <c r="R3193" i="1" s="1"/>
  <c r="H3316" i="1" l="1"/>
  <c r="B3193" i="1"/>
  <c r="P3316" i="1"/>
  <c r="Q3194" i="1"/>
  <c r="R3194" i="1" s="1"/>
  <c r="O3324" i="1"/>
  <c r="I3196" i="1"/>
  <c r="J3195" i="1"/>
  <c r="K3195" i="1" s="1"/>
  <c r="Q3195" i="1" s="1"/>
  <c r="D3318" i="1"/>
  <c r="F3317" i="1"/>
  <c r="C3318" i="1"/>
  <c r="M3317" i="1"/>
  <c r="N3317" i="1" s="1"/>
  <c r="A3318" i="1"/>
  <c r="E3319" i="1" s="1"/>
  <c r="G3317" i="1"/>
  <c r="L3317" i="1"/>
  <c r="T3317" i="1"/>
  <c r="P3317" i="1" l="1"/>
  <c r="O3325" i="1"/>
  <c r="B3194" i="1"/>
  <c r="H3317" i="1"/>
  <c r="A3319" i="1"/>
  <c r="E3320" i="1" s="1"/>
  <c r="T3318" i="1"/>
  <c r="D3319" i="1"/>
  <c r="G3318" i="1"/>
  <c r="F3318" i="1"/>
  <c r="C3319" i="1"/>
  <c r="M3318" i="1"/>
  <c r="N3318" i="1" s="1"/>
  <c r="L3318" i="1"/>
  <c r="B3195" i="1"/>
  <c r="R3195" i="1"/>
  <c r="I3197" i="1"/>
  <c r="J3196" i="1"/>
  <c r="K3196" i="1" s="1"/>
  <c r="P3318" i="1" l="1"/>
  <c r="T3319" i="1"/>
  <c r="D3320" i="1"/>
  <c r="G3319" i="1"/>
  <c r="M3319" i="1"/>
  <c r="N3319" i="1" s="1"/>
  <c r="F3319" i="1"/>
  <c r="L3319" i="1"/>
  <c r="A3320" i="1"/>
  <c r="E3321" i="1" s="1"/>
  <c r="C3320" i="1"/>
  <c r="H3318" i="1"/>
  <c r="I3198" i="1"/>
  <c r="J3197" i="1"/>
  <c r="K3197" i="1" s="1"/>
  <c r="Q3196" i="1"/>
  <c r="R3196" i="1" s="1"/>
  <c r="O3326" i="1"/>
  <c r="P3319" i="1" l="1"/>
  <c r="I3199" i="1"/>
  <c r="J3198" i="1"/>
  <c r="K3198" i="1" s="1"/>
  <c r="Q3198" i="1" s="1"/>
  <c r="O3327" i="1"/>
  <c r="B3196" i="1"/>
  <c r="H3319" i="1"/>
  <c r="Q3197" i="1"/>
  <c r="R3197" i="1" s="1"/>
  <c r="M3320" i="1"/>
  <c r="N3320" i="1" s="1"/>
  <c r="D3321" i="1"/>
  <c r="C3321" i="1"/>
  <c r="T3320" i="1"/>
  <c r="A3321" i="1"/>
  <c r="E3322" i="1" s="1"/>
  <c r="F3320" i="1"/>
  <c r="L3320" i="1"/>
  <c r="G3320" i="1"/>
  <c r="H3320" i="1" l="1"/>
  <c r="O3328" i="1"/>
  <c r="B3197" i="1"/>
  <c r="B3198" i="1"/>
  <c r="R3198" i="1"/>
  <c r="P3320" i="1"/>
  <c r="L3321" i="1"/>
  <c r="T3321" i="1"/>
  <c r="F3321" i="1"/>
  <c r="G3321" i="1"/>
  <c r="D3322" i="1"/>
  <c r="M3321" i="1"/>
  <c r="N3321" i="1" s="1"/>
  <c r="C3322" i="1"/>
  <c r="A3322" i="1"/>
  <c r="E3323" i="1" s="1"/>
  <c r="I3200" i="1"/>
  <c r="J3199" i="1"/>
  <c r="K3199" i="1" s="1"/>
  <c r="P3321" i="1" l="1"/>
  <c r="Q3199" i="1"/>
  <c r="R3199" i="1" s="1"/>
  <c r="O3329" i="1"/>
  <c r="H3321" i="1"/>
  <c r="J3200" i="1"/>
  <c r="K3200" i="1" s="1"/>
  <c r="Q3200" i="1" s="1"/>
  <c r="I3201" i="1"/>
  <c r="C3323" i="1"/>
  <c r="T3322" i="1"/>
  <c r="G3322" i="1"/>
  <c r="M3322" i="1"/>
  <c r="N3322" i="1" s="1"/>
  <c r="F3322" i="1"/>
  <c r="L3322" i="1"/>
  <c r="A3323" i="1"/>
  <c r="E3324" i="1" s="1"/>
  <c r="D3323" i="1"/>
  <c r="O3330" i="1" l="1"/>
  <c r="B3199" i="1"/>
  <c r="I3202" i="1"/>
  <c r="J3201" i="1"/>
  <c r="K3201" i="1" s="1"/>
  <c r="F3323" i="1"/>
  <c r="L3323" i="1"/>
  <c r="C3324" i="1"/>
  <c r="A3324" i="1"/>
  <c r="E3325" i="1" s="1"/>
  <c r="M3323" i="1"/>
  <c r="N3323" i="1" s="1"/>
  <c r="G3323" i="1"/>
  <c r="T3323" i="1"/>
  <c r="D3324" i="1"/>
  <c r="B3200" i="1"/>
  <c r="R3200" i="1"/>
  <c r="P3322" i="1"/>
  <c r="H3322" i="1"/>
  <c r="P3323" i="1" l="1"/>
  <c r="Q3201" i="1"/>
  <c r="R3201" i="1" s="1"/>
  <c r="I3203" i="1"/>
  <c r="J3202" i="1"/>
  <c r="K3202" i="1" s="1"/>
  <c r="G3324" i="1"/>
  <c r="L3324" i="1"/>
  <c r="D3325" i="1"/>
  <c r="C3325" i="1"/>
  <c r="T3324" i="1"/>
  <c r="F3324" i="1"/>
  <c r="A3325" i="1"/>
  <c r="E3326" i="1" s="1"/>
  <c r="M3324" i="1"/>
  <c r="N3324" i="1" s="1"/>
  <c r="H3323" i="1"/>
  <c r="O3331" i="1"/>
  <c r="Q3202" i="1" l="1"/>
  <c r="R3202" i="1" s="1"/>
  <c r="P3324" i="1"/>
  <c r="I3204" i="1"/>
  <c r="J3203" i="1"/>
  <c r="K3203" i="1" s="1"/>
  <c r="B3201" i="1"/>
  <c r="F3325" i="1"/>
  <c r="D3326" i="1"/>
  <c r="M3325" i="1"/>
  <c r="N3325" i="1" s="1"/>
  <c r="G3325" i="1"/>
  <c r="C3326" i="1"/>
  <c r="L3325" i="1"/>
  <c r="T3325" i="1"/>
  <c r="A3326" i="1"/>
  <c r="E3327" i="1" s="1"/>
  <c r="O3332" i="1"/>
  <c r="H3324" i="1"/>
  <c r="H3325" i="1" l="1"/>
  <c r="Q3203" i="1"/>
  <c r="R3203" i="1" s="1"/>
  <c r="O3333" i="1"/>
  <c r="I3205" i="1"/>
  <c r="J3205" i="1" s="1"/>
  <c r="J3204" i="1"/>
  <c r="K3204" i="1" s="1"/>
  <c r="Q3204" i="1" s="1"/>
  <c r="P3325" i="1"/>
  <c r="B3202" i="1"/>
  <c r="D3327" i="1"/>
  <c r="L3326" i="1"/>
  <c r="C3327" i="1"/>
  <c r="M3326" i="1"/>
  <c r="N3326" i="1" s="1"/>
  <c r="T3326" i="1"/>
  <c r="A3327" i="1"/>
  <c r="E3328" i="1" s="1"/>
  <c r="F3326" i="1"/>
  <c r="G3326" i="1"/>
  <c r="P3326" i="1" l="1"/>
  <c r="K3205" i="1"/>
  <c r="I3206" i="1"/>
  <c r="O3334" i="1"/>
  <c r="B3203" i="1"/>
  <c r="D3328" i="1"/>
  <c r="L3327" i="1"/>
  <c r="M3327" i="1"/>
  <c r="N3327" i="1" s="1"/>
  <c r="C3328" i="1"/>
  <c r="A3328" i="1"/>
  <c r="E3329" i="1" s="1"/>
  <c r="T3327" i="1"/>
  <c r="G3327" i="1"/>
  <c r="F3327" i="1"/>
  <c r="H3326" i="1"/>
  <c r="B3204" i="1"/>
  <c r="R3204" i="1"/>
  <c r="P3327" i="1" l="1"/>
  <c r="G3328" i="1"/>
  <c r="C3329" i="1"/>
  <c r="A3329" i="1"/>
  <c r="D3329" i="1" s="1"/>
  <c r="M3328" i="1"/>
  <c r="N3328" i="1" s="1"/>
  <c r="T3328" i="1"/>
  <c r="F3328" i="1"/>
  <c r="L3328" i="1"/>
  <c r="O3335" i="1"/>
  <c r="H3327" i="1"/>
  <c r="I3207" i="1"/>
  <c r="J3206" i="1"/>
  <c r="K3206" i="1" s="1"/>
  <c r="Q3205" i="1"/>
  <c r="R3205" i="1" s="1"/>
  <c r="E3330" i="1" l="1"/>
  <c r="H3328" i="1"/>
  <c r="C3330" i="1"/>
  <c r="A3330" i="1"/>
  <c r="D3330" i="1"/>
  <c r="T3329" i="1"/>
  <c r="F3329" i="1"/>
  <c r="G3329" i="1"/>
  <c r="M3329" i="1"/>
  <c r="N3329" i="1" s="1"/>
  <c r="L3329" i="1"/>
  <c r="O3336" i="1"/>
  <c r="B3205" i="1"/>
  <c r="Q3206" i="1"/>
  <c r="R3206" i="1" s="1"/>
  <c r="P3328" i="1"/>
  <c r="I3208" i="1"/>
  <c r="J3207" i="1"/>
  <c r="K3207" i="1" s="1"/>
  <c r="E3331" i="1" l="1"/>
  <c r="B3206" i="1"/>
  <c r="P3329" i="1"/>
  <c r="O3337" i="1"/>
  <c r="H3329" i="1"/>
  <c r="L3330" i="1"/>
  <c r="C3331" i="1"/>
  <c r="A3331" i="1"/>
  <c r="T3330" i="1"/>
  <c r="D3331" i="1"/>
  <c r="M3330" i="1"/>
  <c r="N3330" i="1" s="1"/>
  <c r="G3330" i="1"/>
  <c r="F3330" i="1"/>
  <c r="Q3207" i="1"/>
  <c r="R3207" i="1" s="1"/>
  <c r="I3209" i="1"/>
  <c r="J3208" i="1"/>
  <c r="K3208" i="1" s="1"/>
  <c r="Q3208" i="1" s="1"/>
  <c r="E3332" i="1" l="1"/>
  <c r="O3338" i="1"/>
  <c r="P3330" i="1"/>
  <c r="I3210" i="1"/>
  <c r="J3209" i="1"/>
  <c r="K3209" i="1" s="1"/>
  <c r="Q3209" i="1" s="1"/>
  <c r="B3208" i="1"/>
  <c r="R3208" i="1"/>
  <c r="B3207" i="1"/>
  <c r="F3331" i="1"/>
  <c r="L3331" i="1"/>
  <c r="G3331" i="1"/>
  <c r="D3332" i="1"/>
  <c r="C3332" i="1"/>
  <c r="A3332" i="1"/>
  <c r="M3331" i="1"/>
  <c r="N3331" i="1" s="1"/>
  <c r="T3331" i="1"/>
  <c r="H3330" i="1"/>
  <c r="E3333" i="1" l="1"/>
  <c r="H3331" i="1"/>
  <c r="D3333" i="1"/>
  <c r="G3332" i="1"/>
  <c r="C3333" i="1"/>
  <c r="A3333" i="1"/>
  <c r="L3332" i="1"/>
  <c r="T3332" i="1"/>
  <c r="M3332" i="1"/>
  <c r="N3332" i="1" s="1"/>
  <c r="F3332" i="1"/>
  <c r="B3209" i="1"/>
  <c r="R3209" i="1"/>
  <c r="I3211" i="1"/>
  <c r="J3210" i="1"/>
  <c r="K3210" i="1" s="1"/>
  <c r="O3339" i="1"/>
  <c r="P3331" i="1"/>
  <c r="E3334" i="1" l="1"/>
  <c r="H3332" i="1"/>
  <c r="Q3210" i="1"/>
  <c r="R3210" i="1" s="1"/>
  <c r="J3211" i="1"/>
  <c r="K3211" i="1" s="1"/>
  <c r="I3212" i="1"/>
  <c r="M3333" i="1"/>
  <c r="N3333" i="1" s="1"/>
  <c r="T3333" i="1"/>
  <c r="L3333" i="1"/>
  <c r="G3333" i="1"/>
  <c r="F3333" i="1"/>
  <c r="D3334" i="1"/>
  <c r="C3334" i="1"/>
  <c r="A3334" i="1"/>
  <c r="O3340" i="1"/>
  <c r="P3332" i="1"/>
  <c r="E3335" i="1" l="1"/>
  <c r="H3333" i="1"/>
  <c r="T3334" i="1"/>
  <c r="M3334" i="1"/>
  <c r="N3334" i="1" s="1"/>
  <c r="G3334" i="1"/>
  <c r="A3335" i="1"/>
  <c r="F3334" i="1"/>
  <c r="D3335" i="1"/>
  <c r="L3334" i="1"/>
  <c r="C3335" i="1"/>
  <c r="I3213" i="1"/>
  <c r="J3212" i="1"/>
  <c r="K3212" i="1" s="1"/>
  <c r="O3341" i="1"/>
  <c r="Q3211" i="1"/>
  <c r="R3211" i="1" s="1"/>
  <c r="P3333" i="1"/>
  <c r="B3210" i="1"/>
  <c r="E3336" i="1" l="1"/>
  <c r="P3334" i="1"/>
  <c r="B3211" i="1"/>
  <c r="I3214" i="1"/>
  <c r="J3213" i="1"/>
  <c r="K3213" i="1" s="1"/>
  <c r="D3336" i="1"/>
  <c r="G3335" i="1"/>
  <c r="C3336" i="1"/>
  <c r="A3336" i="1"/>
  <c r="M3335" i="1"/>
  <c r="N3335" i="1" s="1"/>
  <c r="T3335" i="1"/>
  <c r="L3335" i="1"/>
  <c r="F3335" i="1"/>
  <c r="O3342" i="1"/>
  <c r="H3334" i="1"/>
  <c r="Q3212" i="1"/>
  <c r="R3212" i="1" s="1"/>
  <c r="E3337" i="1" l="1"/>
  <c r="H3335" i="1"/>
  <c r="A3337" i="1"/>
  <c r="T3336" i="1"/>
  <c r="M3336" i="1"/>
  <c r="N3336" i="1" s="1"/>
  <c r="L3336" i="1"/>
  <c r="G3336" i="1"/>
  <c r="F3336" i="1"/>
  <c r="D3337" i="1"/>
  <c r="C3337" i="1"/>
  <c r="O3343" i="1"/>
  <c r="B3212" i="1"/>
  <c r="P3335" i="1"/>
  <c r="Q3213" i="1"/>
  <c r="R3213" i="1" s="1"/>
  <c r="I3215" i="1"/>
  <c r="J3214" i="1"/>
  <c r="K3214" i="1" s="1"/>
  <c r="E3338" i="1" l="1"/>
  <c r="H3336" i="1"/>
  <c r="I3216" i="1"/>
  <c r="J3215" i="1"/>
  <c r="K3215" i="1" s="1"/>
  <c r="Q3215" i="1" s="1"/>
  <c r="O3344" i="1"/>
  <c r="F3337" i="1"/>
  <c r="A3338" i="1"/>
  <c r="G3337" i="1"/>
  <c r="D3338" i="1"/>
  <c r="M3337" i="1"/>
  <c r="N3337" i="1" s="1"/>
  <c r="C3338" i="1"/>
  <c r="L3337" i="1"/>
  <c r="T3337" i="1"/>
  <c r="Q3214" i="1"/>
  <c r="R3214" i="1" s="1"/>
  <c r="B3213" i="1"/>
  <c r="P3336" i="1"/>
  <c r="E3339" i="1" l="1"/>
  <c r="H3337" i="1"/>
  <c r="B3214" i="1"/>
  <c r="O3345" i="1"/>
  <c r="B3215" i="1"/>
  <c r="R3215" i="1"/>
  <c r="I3217" i="1"/>
  <c r="J3216" i="1"/>
  <c r="K3216" i="1" s="1"/>
  <c r="C3339" i="1"/>
  <c r="A3339" i="1"/>
  <c r="T3338" i="1"/>
  <c r="L3338" i="1"/>
  <c r="G3338" i="1"/>
  <c r="D3339" i="1"/>
  <c r="M3338" i="1"/>
  <c r="N3338" i="1" s="1"/>
  <c r="F3338" i="1"/>
  <c r="P3337" i="1"/>
  <c r="E3340" i="1" l="1"/>
  <c r="H3338" i="1"/>
  <c r="Q3216" i="1"/>
  <c r="R3216" i="1" s="1"/>
  <c r="I3218" i="1"/>
  <c r="J3217" i="1"/>
  <c r="K3217" i="1" s="1"/>
  <c r="O3346" i="1"/>
  <c r="P3338" i="1"/>
  <c r="M3339" i="1"/>
  <c r="N3339" i="1" s="1"/>
  <c r="F3339" i="1"/>
  <c r="G3339" i="1"/>
  <c r="D3340" i="1"/>
  <c r="C3340" i="1"/>
  <c r="A3340" i="1"/>
  <c r="L3339" i="1"/>
  <c r="T3339" i="1"/>
  <c r="E3341" i="1" l="1"/>
  <c r="B3216" i="1"/>
  <c r="Q3217" i="1"/>
  <c r="R3217" i="1" s="1"/>
  <c r="I3219" i="1"/>
  <c r="J3218" i="1"/>
  <c r="K3218" i="1" s="1"/>
  <c r="P3339" i="1"/>
  <c r="H3339" i="1"/>
  <c r="A3341" i="1"/>
  <c r="M3340" i="1"/>
  <c r="N3340" i="1" s="1"/>
  <c r="G3340" i="1"/>
  <c r="F3340" i="1"/>
  <c r="D3341" i="1"/>
  <c r="C3341" i="1"/>
  <c r="T3340" i="1"/>
  <c r="L3340" i="1"/>
  <c r="O3347" i="1"/>
  <c r="E3342" i="1" l="1"/>
  <c r="P3340" i="1"/>
  <c r="Q3218" i="1"/>
  <c r="R3218" i="1" s="1"/>
  <c r="O3348" i="1"/>
  <c r="I3220" i="1"/>
  <c r="J3219" i="1"/>
  <c r="K3219" i="1" s="1"/>
  <c r="Q3219" i="1" s="1"/>
  <c r="M3341" i="1"/>
  <c r="N3341" i="1" s="1"/>
  <c r="A3342" i="1"/>
  <c r="F3341" i="1"/>
  <c r="D3342" i="1"/>
  <c r="G3341" i="1"/>
  <c r="H3341" i="1" s="1"/>
  <c r="C3342" i="1"/>
  <c r="T3341" i="1"/>
  <c r="L3341" i="1"/>
  <c r="H3340" i="1"/>
  <c r="B3217" i="1"/>
  <c r="E3343" i="1" l="1"/>
  <c r="B3219" i="1"/>
  <c r="R3219" i="1"/>
  <c r="I3221" i="1"/>
  <c r="J3220" i="1"/>
  <c r="K3220" i="1" s="1"/>
  <c r="O3349" i="1"/>
  <c r="P3341" i="1"/>
  <c r="B3218" i="1"/>
  <c r="F3342" i="1"/>
  <c r="L3342" i="1"/>
  <c r="G3342" i="1"/>
  <c r="D3343" i="1"/>
  <c r="C3343" i="1"/>
  <c r="T3342" i="1"/>
  <c r="M3342" i="1"/>
  <c r="N3342" i="1" s="1"/>
  <c r="A3343" i="1"/>
  <c r="E3344" i="1" l="1"/>
  <c r="H3342" i="1"/>
  <c r="O3350" i="1"/>
  <c r="Q3220" i="1"/>
  <c r="R3220" i="1" s="1"/>
  <c r="P3342" i="1"/>
  <c r="I3222" i="1"/>
  <c r="J3221" i="1"/>
  <c r="K3221" i="1" s="1"/>
  <c r="L3343" i="1"/>
  <c r="A3344" i="1"/>
  <c r="T3343" i="1"/>
  <c r="D3344" i="1"/>
  <c r="F3343" i="1"/>
  <c r="C3344" i="1"/>
  <c r="M3343" i="1"/>
  <c r="N3343" i="1" s="1"/>
  <c r="G3343" i="1"/>
  <c r="E3345" i="1" l="1"/>
  <c r="P3343" i="1"/>
  <c r="H3343" i="1"/>
  <c r="B3220" i="1"/>
  <c r="C3345" i="1"/>
  <c r="T3344" i="1"/>
  <c r="F3344" i="1"/>
  <c r="A3345" i="1"/>
  <c r="M3344" i="1"/>
  <c r="N3344" i="1" s="1"/>
  <c r="L3344" i="1"/>
  <c r="G3344" i="1"/>
  <c r="D3345" i="1"/>
  <c r="O3351" i="1"/>
  <c r="Q3221" i="1"/>
  <c r="R3221" i="1" s="1"/>
  <c r="J3222" i="1"/>
  <c r="K3222" i="1" s="1"/>
  <c r="I3223" i="1"/>
  <c r="E3346" i="1" l="1"/>
  <c r="P3344" i="1"/>
  <c r="H3344" i="1"/>
  <c r="O3352" i="1"/>
  <c r="C3346" i="1"/>
  <c r="L3345" i="1"/>
  <c r="A3346" i="1"/>
  <c r="T3345" i="1"/>
  <c r="F3345" i="1"/>
  <c r="M3345" i="1"/>
  <c r="N3345" i="1" s="1"/>
  <c r="G3345" i="1"/>
  <c r="D3346" i="1"/>
  <c r="Q3222" i="1"/>
  <c r="R3222" i="1" s="1"/>
  <c r="I3224" i="1"/>
  <c r="J3223" i="1"/>
  <c r="K3223" i="1" s="1"/>
  <c r="B3221" i="1"/>
  <c r="E3347" i="1" l="1"/>
  <c r="P3345" i="1"/>
  <c r="H3345" i="1"/>
  <c r="B3222" i="1"/>
  <c r="D3347" i="1"/>
  <c r="C3347" i="1"/>
  <c r="T3346" i="1"/>
  <c r="G3346" i="1"/>
  <c r="F3346" i="1"/>
  <c r="M3346" i="1"/>
  <c r="N3346" i="1" s="1"/>
  <c r="A3347" i="1"/>
  <c r="L3346" i="1"/>
  <c r="Q3223" i="1"/>
  <c r="R3223" i="1" s="1"/>
  <c r="I3225" i="1"/>
  <c r="J3224" i="1"/>
  <c r="K3224" i="1" s="1"/>
  <c r="O3353" i="1"/>
  <c r="E3348" i="1" l="1"/>
  <c r="H3346" i="1"/>
  <c r="B3223" i="1"/>
  <c r="I3226" i="1"/>
  <c r="J3225" i="1"/>
  <c r="K3225" i="1" s="1"/>
  <c r="O3354" i="1"/>
  <c r="P3346" i="1"/>
  <c r="Q3224" i="1"/>
  <c r="R3224" i="1" s="1"/>
  <c r="T3347" i="1"/>
  <c r="G3347" i="1"/>
  <c r="D3348" i="1"/>
  <c r="F3347" i="1"/>
  <c r="L3347" i="1"/>
  <c r="C3348" i="1"/>
  <c r="A3348" i="1"/>
  <c r="M3347" i="1"/>
  <c r="N3347" i="1" s="1"/>
  <c r="E3349" i="1" l="1"/>
  <c r="P3347" i="1"/>
  <c r="B3224" i="1"/>
  <c r="H3347" i="1"/>
  <c r="O3355" i="1"/>
  <c r="Q3225" i="1"/>
  <c r="R3225" i="1" s="1"/>
  <c r="T3348" i="1"/>
  <c r="L3348" i="1"/>
  <c r="F3348" i="1"/>
  <c r="A3349" i="1"/>
  <c r="G3348" i="1"/>
  <c r="D3349" i="1"/>
  <c r="C3349" i="1"/>
  <c r="M3348" i="1"/>
  <c r="N3348" i="1" s="1"/>
  <c r="I3227" i="1"/>
  <c r="J3226" i="1"/>
  <c r="K3226" i="1" s="1"/>
  <c r="E3350" i="1" l="1"/>
  <c r="B3225" i="1"/>
  <c r="Q3226" i="1"/>
  <c r="R3226" i="1" s="1"/>
  <c r="A3350" i="1"/>
  <c r="T3349" i="1"/>
  <c r="D3350" i="1"/>
  <c r="L3349" i="1"/>
  <c r="G3349" i="1"/>
  <c r="F3349" i="1"/>
  <c r="M3349" i="1"/>
  <c r="N3349" i="1" s="1"/>
  <c r="C3350" i="1"/>
  <c r="O3356" i="1"/>
  <c r="P3348" i="1"/>
  <c r="I3228" i="1"/>
  <c r="J3227" i="1"/>
  <c r="K3227" i="1" s="1"/>
  <c r="H3348" i="1"/>
  <c r="E3351" i="1" l="1"/>
  <c r="H3349" i="1"/>
  <c r="G3350" i="1"/>
  <c r="A3351" i="1"/>
  <c r="M3350" i="1"/>
  <c r="N3350" i="1" s="1"/>
  <c r="D3351" i="1"/>
  <c r="F3350" i="1"/>
  <c r="C3351" i="1"/>
  <c r="T3350" i="1"/>
  <c r="L3350" i="1"/>
  <c r="O3357" i="1"/>
  <c r="B3226" i="1"/>
  <c r="Q3227" i="1"/>
  <c r="R3227" i="1" s="1"/>
  <c r="P3349" i="1"/>
  <c r="I3229" i="1"/>
  <c r="J3228" i="1"/>
  <c r="K3228" i="1" s="1"/>
  <c r="E3352" i="1" l="1"/>
  <c r="P3350" i="1"/>
  <c r="B3227" i="1"/>
  <c r="I3230" i="1"/>
  <c r="J3229" i="1"/>
  <c r="K3229" i="1" s="1"/>
  <c r="H3350" i="1"/>
  <c r="O3358" i="1"/>
  <c r="L3351" i="1"/>
  <c r="C3352" i="1"/>
  <c r="A3352" i="1"/>
  <c r="T3351" i="1"/>
  <c r="D3352" i="1"/>
  <c r="G3351" i="1"/>
  <c r="F3351" i="1"/>
  <c r="M3351" i="1"/>
  <c r="N3351" i="1" s="1"/>
  <c r="Q3228" i="1"/>
  <c r="R3228" i="1" s="1"/>
  <c r="E3353" i="1" l="1"/>
  <c r="P3351" i="1"/>
  <c r="O3359" i="1"/>
  <c r="Q3229" i="1"/>
  <c r="R3229" i="1" s="1"/>
  <c r="H3351" i="1"/>
  <c r="B3228" i="1"/>
  <c r="A3353" i="1"/>
  <c r="M3352" i="1"/>
  <c r="N3352" i="1" s="1"/>
  <c r="D3353" i="1"/>
  <c r="F3352" i="1"/>
  <c r="C3353" i="1"/>
  <c r="G3352" i="1"/>
  <c r="L3352" i="1"/>
  <c r="T3352" i="1"/>
  <c r="I3231" i="1"/>
  <c r="J3230" i="1"/>
  <c r="K3230" i="1" s="1"/>
  <c r="Q3230" i="1" s="1"/>
  <c r="E3354" i="1" l="1"/>
  <c r="B3229" i="1"/>
  <c r="P3352" i="1"/>
  <c r="O3360" i="1"/>
  <c r="B3230" i="1"/>
  <c r="R3230" i="1"/>
  <c r="I3232" i="1"/>
  <c r="J3231" i="1"/>
  <c r="K3231" i="1" s="1"/>
  <c r="T3353" i="1"/>
  <c r="D3354" i="1"/>
  <c r="F3353" i="1"/>
  <c r="M3353" i="1"/>
  <c r="N3353" i="1" s="1"/>
  <c r="L3353" i="1"/>
  <c r="A3354" i="1"/>
  <c r="C3354" i="1"/>
  <c r="G3353" i="1"/>
  <c r="H3352" i="1"/>
  <c r="E3355" i="1" l="1"/>
  <c r="P3353" i="1"/>
  <c r="O3361" i="1"/>
  <c r="H3353" i="1"/>
  <c r="Q3231" i="1"/>
  <c r="R3231" i="1" s="1"/>
  <c r="C3355" i="1"/>
  <c r="M3354" i="1"/>
  <c r="N3354" i="1" s="1"/>
  <c r="L3354" i="1"/>
  <c r="A3355" i="1"/>
  <c r="T3354" i="1"/>
  <c r="D3355" i="1"/>
  <c r="G3354" i="1"/>
  <c r="F3354" i="1"/>
  <c r="I3233" i="1"/>
  <c r="J3232" i="1"/>
  <c r="K3232" i="1" s="1"/>
  <c r="E3356" i="1" l="1"/>
  <c r="B3231" i="1"/>
  <c r="T3355" i="1"/>
  <c r="G3355" i="1"/>
  <c r="F3355" i="1"/>
  <c r="D3356" i="1"/>
  <c r="M3355" i="1"/>
  <c r="N3355" i="1" s="1"/>
  <c r="A3356" i="1"/>
  <c r="L3355" i="1"/>
  <c r="C3356" i="1"/>
  <c r="I3234" i="1"/>
  <c r="J3233" i="1"/>
  <c r="K3233" i="1" s="1"/>
  <c r="Q3233" i="1" s="1"/>
  <c r="O3362" i="1"/>
  <c r="P3354" i="1"/>
  <c r="H3354" i="1"/>
  <c r="Q3232" i="1"/>
  <c r="R3232" i="1" s="1"/>
  <c r="E3357" i="1" l="1"/>
  <c r="H3355" i="1"/>
  <c r="L3356" i="1"/>
  <c r="F3356" i="1"/>
  <c r="D3357" i="1"/>
  <c r="C3357" i="1"/>
  <c r="G3356" i="1"/>
  <c r="M3356" i="1"/>
  <c r="N3356" i="1" s="1"/>
  <c r="T3356" i="1"/>
  <c r="A3357" i="1"/>
  <c r="B3233" i="1"/>
  <c r="R3233" i="1"/>
  <c r="P3355" i="1"/>
  <c r="B3232" i="1"/>
  <c r="O3363" i="1"/>
  <c r="I3235" i="1"/>
  <c r="J3234" i="1"/>
  <c r="K3234" i="1" s="1"/>
  <c r="E3358" i="1" l="1"/>
  <c r="H3356" i="1"/>
  <c r="L3357" i="1"/>
  <c r="T3357" i="1"/>
  <c r="A3358" i="1"/>
  <c r="E3359" i="1" s="1"/>
  <c r="D3358" i="1"/>
  <c r="M3357" i="1"/>
  <c r="N3357" i="1" s="1"/>
  <c r="F3357" i="1"/>
  <c r="C3358" i="1"/>
  <c r="G3357" i="1"/>
  <c r="Q3234" i="1"/>
  <c r="R3234" i="1" s="1"/>
  <c r="I3236" i="1"/>
  <c r="J3236" i="1" s="1"/>
  <c r="J3235" i="1"/>
  <c r="K3235" i="1" s="1"/>
  <c r="P3356" i="1"/>
  <c r="O3364" i="1"/>
  <c r="H3357" i="1" l="1"/>
  <c r="P3357" i="1"/>
  <c r="K3236" i="1"/>
  <c r="I3237" i="1"/>
  <c r="B3234" i="1"/>
  <c r="M3358" i="1"/>
  <c r="N3358" i="1" s="1"/>
  <c r="F3358" i="1"/>
  <c r="C3359" i="1"/>
  <c r="L3358" i="1"/>
  <c r="T3358" i="1"/>
  <c r="G3358" i="1"/>
  <c r="A3359" i="1"/>
  <c r="E3360" i="1" s="1"/>
  <c r="Q3235" i="1"/>
  <c r="R3235" i="1" s="1"/>
  <c r="O3365" i="1"/>
  <c r="H3358" i="1" l="1"/>
  <c r="C3360" i="1"/>
  <c r="L3359" i="1"/>
  <c r="G3359" i="1"/>
  <c r="A3360" i="1"/>
  <c r="E3361" i="1" s="1"/>
  <c r="M3359" i="1"/>
  <c r="N3359" i="1" s="1"/>
  <c r="T3359" i="1"/>
  <c r="F3359" i="1"/>
  <c r="D3359" i="1"/>
  <c r="D3360" i="1" s="1"/>
  <c r="I3238" i="1"/>
  <c r="J3237" i="1"/>
  <c r="K3237" i="1" s="1"/>
  <c r="Q3237" i="1" s="1"/>
  <c r="Q3236" i="1"/>
  <c r="R3236" i="1" s="1"/>
  <c r="O3366" i="1"/>
  <c r="B3235" i="1"/>
  <c r="P3358" i="1"/>
  <c r="T3360" i="1" l="1"/>
  <c r="D3361" i="1"/>
  <c r="F3360" i="1"/>
  <c r="C3361" i="1"/>
  <c r="A3361" i="1"/>
  <c r="E3362" i="1" s="1"/>
  <c r="L3360" i="1"/>
  <c r="M3360" i="1"/>
  <c r="N3360" i="1" s="1"/>
  <c r="G3360" i="1"/>
  <c r="B3237" i="1"/>
  <c r="R3237" i="1"/>
  <c r="I3239" i="1"/>
  <c r="J3238" i="1"/>
  <c r="K3238" i="1" s="1"/>
  <c r="P3359" i="1"/>
  <c r="B3236" i="1"/>
  <c r="O3367" i="1"/>
  <c r="H3359" i="1"/>
  <c r="P3360" i="1" l="1"/>
  <c r="Q3238" i="1"/>
  <c r="R3238" i="1" s="1"/>
  <c r="I3240" i="1"/>
  <c r="J3239" i="1"/>
  <c r="K3239" i="1" s="1"/>
  <c r="F3361" i="1"/>
  <c r="C3362" i="1"/>
  <c r="A3362" i="1"/>
  <c r="E3363" i="1" s="1"/>
  <c r="L3361" i="1"/>
  <c r="M3361" i="1"/>
  <c r="N3361" i="1" s="1"/>
  <c r="T3361" i="1"/>
  <c r="D3362" i="1"/>
  <c r="G3361" i="1"/>
  <c r="H3360" i="1"/>
  <c r="O3368" i="1"/>
  <c r="H3361" i="1" l="1"/>
  <c r="T3362" i="1"/>
  <c r="L3362" i="1"/>
  <c r="D3363" i="1"/>
  <c r="A3363" i="1"/>
  <c r="E3364" i="1" s="1"/>
  <c r="M3362" i="1"/>
  <c r="N3362" i="1" s="1"/>
  <c r="G3362" i="1"/>
  <c r="F3362" i="1"/>
  <c r="C3363" i="1"/>
  <c r="P3361" i="1"/>
  <c r="Q3239" i="1"/>
  <c r="R3239" i="1" s="1"/>
  <c r="I3241" i="1"/>
  <c r="J3240" i="1"/>
  <c r="K3240" i="1" s="1"/>
  <c r="O3369" i="1"/>
  <c r="B3238" i="1"/>
  <c r="H3362" i="1" l="1"/>
  <c r="B3239" i="1"/>
  <c r="D3364" i="1"/>
  <c r="M3363" i="1"/>
  <c r="N3363" i="1" s="1"/>
  <c r="F3363" i="1"/>
  <c r="L3363" i="1"/>
  <c r="A3364" i="1"/>
  <c r="E3365" i="1" s="1"/>
  <c r="C3364" i="1"/>
  <c r="G3363" i="1"/>
  <c r="T3363" i="1"/>
  <c r="Q3240" i="1"/>
  <c r="R3240" i="1" s="1"/>
  <c r="P3362" i="1"/>
  <c r="O3370" i="1"/>
  <c r="I3242" i="1"/>
  <c r="J3241" i="1"/>
  <c r="K3241" i="1" s="1"/>
  <c r="H3363" i="1" l="1"/>
  <c r="P3363" i="1"/>
  <c r="L3364" i="1"/>
  <c r="G3364" i="1"/>
  <c r="D3365" i="1"/>
  <c r="C3365" i="1"/>
  <c r="T3364" i="1"/>
  <c r="F3364" i="1"/>
  <c r="M3364" i="1"/>
  <c r="N3364" i="1" s="1"/>
  <c r="A3365" i="1"/>
  <c r="E3366" i="1" s="1"/>
  <c r="Q3241" i="1"/>
  <c r="R3241" i="1" s="1"/>
  <c r="O3371" i="1"/>
  <c r="B3240" i="1"/>
  <c r="I3243" i="1"/>
  <c r="J3242" i="1"/>
  <c r="K3242" i="1" s="1"/>
  <c r="P3364" i="1" l="1"/>
  <c r="H3364" i="1"/>
  <c r="B3241" i="1"/>
  <c r="C3366" i="1"/>
  <c r="A3366" i="1"/>
  <c r="E3367" i="1" s="1"/>
  <c r="T3365" i="1"/>
  <c r="F3365" i="1"/>
  <c r="D3366" i="1"/>
  <c r="M3365" i="1"/>
  <c r="N3365" i="1" s="1"/>
  <c r="L3365" i="1"/>
  <c r="G3365" i="1"/>
  <c r="O3372" i="1"/>
  <c r="I3244" i="1"/>
  <c r="J3243" i="1"/>
  <c r="K3243" i="1" s="1"/>
  <c r="Q3242" i="1"/>
  <c r="R3242" i="1" s="1"/>
  <c r="P3365" i="1" l="1"/>
  <c r="H3365" i="1"/>
  <c r="I3245" i="1"/>
  <c r="J3244" i="1"/>
  <c r="K3244" i="1" s="1"/>
  <c r="B3242" i="1"/>
  <c r="O3373" i="1"/>
  <c r="M3366" i="1"/>
  <c r="N3366" i="1" s="1"/>
  <c r="F3366" i="1"/>
  <c r="L3366" i="1"/>
  <c r="A3367" i="1"/>
  <c r="E3368" i="1" s="1"/>
  <c r="D3367" i="1"/>
  <c r="G3366" i="1"/>
  <c r="T3366" i="1"/>
  <c r="C3367" i="1"/>
  <c r="Q3243" i="1"/>
  <c r="R3243" i="1" s="1"/>
  <c r="H3366" i="1" l="1"/>
  <c r="O3374" i="1"/>
  <c r="B3243" i="1"/>
  <c r="Q3244" i="1"/>
  <c r="R3244" i="1" s="1"/>
  <c r="M3367" i="1"/>
  <c r="N3367" i="1" s="1"/>
  <c r="L3367" i="1"/>
  <c r="C3368" i="1"/>
  <c r="D3368" i="1"/>
  <c r="A3368" i="1"/>
  <c r="E3369" i="1" s="1"/>
  <c r="G3367" i="1"/>
  <c r="T3367" i="1"/>
  <c r="F3367" i="1"/>
  <c r="I3246" i="1"/>
  <c r="J3245" i="1"/>
  <c r="K3245" i="1" s="1"/>
  <c r="P3366" i="1"/>
  <c r="H3367" i="1" l="1"/>
  <c r="Q3245" i="1"/>
  <c r="R3245" i="1" s="1"/>
  <c r="M3368" i="1"/>
  <c r="N3368" i="1" s="1"/>
  <c r="T3368" i="1"/>
  <c r="L3368" i="1"/>
  <c r="F3368" i="1"/>
  <c r="A3369" i="1"/>
  <c r="E3370" i="1" s="1"/>
  <c r="D3369" i="1"/>
  <c r="G3368" i="1"/>
  <c r="C3369" i="1"/>
  <c r="I3247" i="1"/>
  <c r="J3246" i="1"/>
  <c r="K3246" i="1" s="1"/>
  <c r="Q3246" i="1" s="1"/>
  <c r="O3375" i="1"/>
  <c r="P3367" i="1"/>
  <c r="B3244" i="1"/>
  <c r="H3368" i="1" l="1"/>
  <c r="B3246" i="1"/>
  <c r="R3246" i="1"/>
  <c r="I3248" i="1"/>
  <c r="J3247" i="1"/>
  <c r="K3247" i="1" s="1"/>
  <c r="B3245" i="1"/>
  <c r="C3370" i="1"/>
  <c r="G3369" i="1"/>
  <c r="T3369" i="1"/>
  <c r="A3370" i="1"/>
  <c r="E3371" i="1" s="1"/>
  <c r="F3369" i="1"/>
  <c r="L3369" i="1"/>
  <c r="M3369" i="1"/>
  <c r="N3369" i="1" s="1"/>
  <c r="D3370" i="1"/>
  <c r="O3376" i="1"/>
  <c r="P3368" i="1"/>
  <c r="P3369" i="1" l="1"/>
  <c r="H3369" i="1"/>
  <c r="Q3247" i="1"/>
  <c r="R3247" i="1" s="1"/>
  <c r="F3370" i="1"/>
  <c r="L3370" i="1"/>
  <c r="D3371" i="1"/>
  <c r="G3370" i="1"/>
  <c r="M3370" i="1"/>
  <c r="N3370" i="1" s="1"/>
  <c r="C3371" i="1"/>
  <c r="T3370" i="1"/>
  <c r="A3371" i="1"/>
  <c r="E3372" i="1" s="1"/>
  <c r="I3249" i="1"/>
  <c r="J3248" i="1"/>
  <c r="K3248" i="1" s="1"/>
  <c r="O3377" i="1"/>
  <c r="H3370" i="1" l="1"/>
  <c r="B3247" i="1"/>
  <c r="Q3248" i="1"/>
  <c r="R3248" i="1" s="1"/>
  <c r="I3250" i="1"/>
  <c r="J3249" i="1"/>
  <c r="K3249" i="1" s="1"/>
  <c r="P3370" i="1"/>
  <c r="A3372" i="1"/>
  <c r="E3373" i="1" s="1"/>
  <c r="L3371" i="1"/>
  <c r="T3371" i="1"/>
  <c r="M3371" i="1"/>
  <c r="N3371" i="1" s="1"/>
  <c r="F3371" i="1"/>
  <c r="D3372" i="1"/>
  <c r="G3371" i="1"/>
  <c r="C3372" i="1"/>
  <c r="O3378" i="1"/>
  <c r="H3371" i="1" l="1"/>
  <c r="B3248" i="1"/>
  <c r="Q3249" i="1"/>
  <c r="R3249" i="1" s="1"/>
  <c r="P3371" i="1"/>
  <c r="I3251" i="1"/>
  <c r="J3250" i="1"/>
  <c r="K3250" i="1" s="1"/>
  <c r="O3379" i="1"/>
  <c r="D3373" i="1"/>
  <c r="M3372" i="1"/>
  <c r="N3372" i="1" s="1"/>
  <c r="L3372" i="1"/>
  <c r="C3373" i="1"/>
  <c r="A3373" i="1"/>
  <c r="E3374" i="1" s="1"/>
  <c r="G3372" i="1"/>
  <c r="T3372" i="1"/>
  <c r="F3372" i="1"/>
  <c r="P3372" i="1" l="1"/>
  <c r="B3249" i="1"/>
  <c r="Q3250" i="1"/>
  <c r="R3250" i="1" s="1"/>
  <c r="I3252" i="1"/>
  <c r="J3251" i="1"/>
  <c r="K3251" i="1" s="1"/>
  <c r="H3372" i="1"/>
  <c r="O3380" i="1"/>
  <c r="L3373" i="1"/>
  <c r="D3374" i="1"/>
  <c r="C3374" i="1"/>
  <c r="M3373" i="1"/>
  <c r="N3373" i="1" s="1"/>
  <c r="A3374" i="1"/>
  <c r="E3375" i="1" s="1"/>
  <c r="T3373" i="1"/>
  <c r="G3373" i="1"/>
  <c r="F3373" i="1"/>
  <c r="P3373" i="1" l="1"/>
  <c r="H3373" i="1"/>
  <c r="Q3251" i="1"/>
  <c r="R3251" i="1" s="1"/>
  <c r="I3253" i="1"/>
  <c r="J3252" i="1"/>
  <c r="K3252" i="1" s="1"/>
  <c r="A3375" i="1"/>
  <c r="E3376" i="1" s="1"/>
  <c r="M3374" i="1"/>
  <c r="N3374" i="1" s="1"/>
  <c r="F3374" i="1"/>
  <c r="L3374" i="1"/>
  <c r="D3375" i="1"/>
  <c r="C3375" i="1"/>
  <c r="G3374" i="1"/>
  <c r="T3374" i="1"/>
  <c r="O3381" i="1"/>
  <c r="B3250" i="1"/>
  <c r="M3375" i="1" l="1"/>
  <c r="N3375" i="1" s="1"/>
  <c r="D3376" i="1"/>
  <c r="C3376" i="1"/>
  <c r="F3375" i="1"/>
  <c r="A3376" i="1"/>
  <c r="E3377" i="1" s="1"/>
  <c r="L3375" i="1"/>
  <c r="T3375" i="1"/>
  <c r="G3375" i="1"/>
  <c r="Q3252" i="1"/>
  <c r="R3252" i="1" s="1"/>
  <c r="O3382" i="1"/>
  <c r="B3251" i="1"/>
  <c r="I3254" i="1"/>
  <c r="J3253" i="1"/>
  <c r="K3253" i="1" s="1"/>
  <c r="P3374" i="1"/>
  <c r="H3374" i="1"/>
  <c r="P3375" i="1" l="1"/>
  <c r="G3376" i="1"/>
  <c r="A3377" i="1"/>
  <c r="E3378" i="1" s="1"/>
  <c r="T3376" i="1"/>
  <c r="L3376" i="1"/>
  <c r="F3376" i="1"/>
  <c r="D3377" i="1"/>
  <c r="M3376" i="1"/>
  <c r="N3376" i="1" s="1"/>
  <c r="C3377" i="1"/>
  <c r="O3383" i="1"/>
  <c r="Q3253" i="1"/>
  <c r="R3253" i="1" s="1"/>
  <c r="B3252" i="1"/>
  <c r="I3255" i="1"/>
  <c r="J3254" i="1"/>
  <c r="K3254" i="1" s="1"/>
  <c r="H3375" i="1"/>
  <c r="H3376" i="1" l="1"/>
  <c r="P3376" i="1"/>
  <c r="B3253" i="1"/>
  <c r="O3384" i="1"/>
  <c r="I3256" i="1"/>
  <c r="J3255" i="1"/>
  <c r="K3255" i="1" s="1"/>
  <c r="G3377" i="1"/>
  <c r="T3377" i="1"/>
  <c r="M3377" i="1"/>
  <c r="N3377" i="1" s="1"/>
  <c r="F3377" i="1"/>
  <c r="D3378" i="1"/>
  <c r="C3378" i="1"/>
  <c r="A3378" i="1"/>
  <c r="E3379" i="1" s="1"/>
  <c r="L3377" i="1"/>
  <c r="Q3254" i="1"/>
  <c r="R3254" i="1" s="1"/>
  <c r="P3377" i="1" l="1"/>
  <c r="Q3255" i="1"/>
  <c r="R3255" i="1" s="1"/>
  <c r="O3385" i="1"/>
  <c r="T3378" i="1"/>
  <c r="L3378" i="1"/>
  <c r="D3379" i="1"/>
  <c r="G3378" i="1"/>
  <c r="F3378" i="1"/>
  <c r="C3379" i="1"/>
  <c r="A3379" i="1"/>
  <c r="E3380" i="1" s="1"/>
  <c r="M3378" i="1"/>
  <c r="N3378" i="1" s="1"/>
  <c r="H3377" i="1"/>
  <c r="I3257" i="1"/>
  <c r="J3256" i="1"/>
  <c r="K3256" i="1" s="1"/>
  <c r="B3254" i="1"/>
  <c r="H3378" i="1" l="1"/>
  <c r="Q3256" i="1"/>
  <c r="R3256" i="1" s="1"/>
  <c r="I3258" i="1"/>
  <c r="J3257" i="1"/>
  <c r="K3257" i="1" s="1"/>
  <c r="O3386" i="1"/>
  <c r="L3379" i="1"/>
  <c r="F3379" i="1"/>
  <c r="C3380" i="1"/>
  <c r="A3380" i="1"/>
  <c r="E3381" i="1" s="1"/>
  <c r="T3379" i="1"/>
  <c r="M3379" i="1"/>
  <c r="N3379" i="1" s="1"/>
  <c r="G3379" i="1"/>
  <c r="D3380" i="1"/>
  <c r="B3255" i="1"/>
  <c r="P3378" i="1"/>
  <c r="H3379" i="1" l="1"/>
  <c r="B3256" i="1"/>
  <c r="I3259" i="1"/>
  <c r="J3258" i="1"/>
  <c r="K3258" i="1" s="1"/>
  <c r="T3380" i="1"/>
  <c r="L3380" i="1"/>
  <c r="G3380" i="1"/>
  <c r="F3380" i="1"/>
  <c r="D3381" i="1"/>
  <c r="C3381" i="1"/>
  <c r="A3381" i="1"/>
  <c r="E3382" i="1" s="1"/>
  <c r="M3380" i="1"/>
  <c r="N3380" i="1" s="1"/>
  <c r="P3379" i="1"/>
  <c r="Q3257" i="1"/>
  <c r="R3257" i="1" s="1"/>
  <c r="O3387" i="1"/>
  <c r="H3380" i="1" l="1"/>
  <c r="G3381" i="1"/>
  <c r="C3382" i="1"/>
  <c r="M3381" i="1"/>
  <c r="N3381" i="1" s="1"/>
  <c r="A3382" i="1"/>
  <c r="E3383" i="1" s="1"/>
  <c r="T3381" i="1"/>
  <c r="F3381" i="1"/>
  <c r="L3381" i="1"/>
  <c r="D3382" i="1"/>
  <c r="Q3258" i="1"/>
  <c r="R3258" i="1" s="1"/>
  <c r="B3257" i="1"/>
  <c r="I3260" i="1"/>
  <c r="J3259" i="1"/>
  <c r="K3259" i="1" s="1"/>
  <c r="O3388" i="1"/>
  <c r="P3380" i="1"/>
  <c r="P3381" i="1" l="1"/>
  <c r="I3261" i="1"/>
  <c r="J3260" i="1"/>
  <c r="K3260" i="1" s="1"/>
  <c r="L3382" i="1"/>
  <c r="D3383" i="1"/>
  <c r="F3382" i="1"/>
  <c r="G3382" i="1"/>
  <c r="M3382" i="1"/>
  <c r="N3382" i="1" s="1"/>
  <c r="C3383" i="1"/>
  <c r="A3383" i="1"/>
  <c r="E3384" i="1" s="1"/>
  <c r="T3382" i="1"/>
  <c r="H3381" i="1"/>
  <c r="Q3259" i="1"/>
  <c r="R3259" i="1" s="1"/>
  <c r="B3258" i="1"/>
  <c r="O3389" i="1"/>
  <c r="B3259" i="1" l="1"/>
  <c r="P3382" i="1"/>
  <c r="Q3260" i="1"/>
  <c r="R3260" i="1" s="1"/>
  <c r="O3390" i="1"/>
  <c r="D3384" i="1"/>
  <c r="C3384" i="1"/>
  <c r="L3383" i="1"/>
  <c r="T3383" i="1"/>
  <c r="A3384" i="1"/>
  <c r="E3385" i="1" s="1"/>
  <c r="M3383" i="1"/>
  <c r="N3383" i="1" s="1"/>
  <c r="G3383" i="1"/>
  <c r="F3383" i="1"/>
  <c r="I3262" i="1"/>
  <c r="J3261" i="1"/>
  <c r="K3261" i="1" s="1"/>
  <c r="H3382" i="1"/>
  <c r="P3383" i="1" l="1"/>
  <c r="G3384" i="1"/>
  <c r="M3384" i="1"/>
  <c r="N3384" i="1" s="1"/>
  <c r="F3384" i="1"/>
  <c r="L3384" i="1"/>
  <c r="D3385" i="1"/>
  <c r="C3385" i="1"/>
  <c r="T3384" i="1"/>
  <c r="A3385" i="1"/>
  <c r="E3386" i="1" s="1"/>
  <c r="B3260" i="1"/>
  <c r="Q3261" i="1"/>
  <c r="R3261" i="1" s="1"/>
  <c r="H3383" i="1"/>
  <c r="I3263" i="1"/>
  <c r="J3262" i="1"/>
  <c r="K3262" i="1" s="1"/>
  <c r="O3391" i="1"/>
  <c r="H3384" i="1" l="1"/>
  <c r="P3384" i="1"/>
  <c r="B3261" i="1"/>
  <c r="Q3262" i="1"/>
  <c r="R3262" i="1" s="1"/>
  <c r="O3392" i="1"/>
  <c r="I3264" i="1"/>
  <c r="J3263" i="1"/>
  <c r="K3263" i="1" s="1"/>
  <c r="F3385" i="1"/>
  <c r="D3386" i="1"/>
  <c r="L3385" i="1"/>
  <c r="M3385" i="1"/>
  <c r="N3385" i="1" s="1"/>
  <c r="G3385" i="1"/>
  <c r="C3386" i="1"/>
  <c r="A3386" i="1"/>
  <c r="E3387" i="1" s="1"/>
  <c r="T3385" i="1"/>
  <c r="P3385" i="1" l="1"/>
  <c r="B3262" i="1"/>
  <c r="O3393" i="1"/>
  <c r="H3385" i="1"/>
  <c r="C3387" i="1"/>
  <c r="M3386" i="1"/>
  <c r="N3386" i="1" s="1"/>
  <c r="G3386" i="1"/>
  <c r="F3386" i="1"/>
  <c r="A3387" i="1"/>
  <c r="E3388" i="1" s="1"/>
  <c r="L3386" i="1"/>
  <c r="D3387" i="1"/>
  <c r="T3386" i="1"/>
  <c r="Q3263" i="1"/>
  <c r="R3263" i="1" s="1"/>
  <c r="I3265" i="1"/>
  <c r="J3264" i="1"/>
  <c r="K3264" i="1" s="1"/>
  <c r="Q3264" i="1" s="1"/>
  <c r="H3386" i="1" l="1"/>
  <c r="B3263" i="1"/>
  <c r="B3264" i="1"/>
  <c r="R3264" i="1"/>
  <c r="L3387" i="1"/>
  <c r="T3387" i="1"/>
  <c r="A3388" i="1"/>
  <c r="E3389" i="1" s="1"/>
  <c r="M3387" i="1"/>
  <c r="N3387" i="1" s="1"/>
  <c r="D3388" i="1"/>
  <c r="F3387" i="1"/>
  <c r="C3388" i="1"/>
  <c r="G3387" i="1"/>
  <c r="I3266" i="1"/>
  <c r="J3266" i="1" s="1"/>
  <c r="J3265" i="1"/>
  <c r="K3265" i="1" s="1"/>
  <c r="P3386" i="1"/>
  <c r="O3394" i="1"/>
  <c r="O3395" i="1" l="1"/>
  <c r="P3387" i="1"/>
  <c r="H3387" i="1"/>
  <c r="Q3265" i="1"/>
  <c r="R3265" i="1" s="1"/>
  <c r="L3388" i="1"/>
  <c r="T3388" i="1"/>
  <c r="M3388" i="1"/>
  <c r="N3388" i="1" s="1"/>
  <c r="F3388" i="1"/>
  <c r="D3389" i="1"/>
  <c r="C3389" i="1"/>
  <c r="G3388" i="1"/>
  <c r="A3389" i="1"/>
  <c r="E3390" i="1" s="1"/>
  <c r="K3266" i="1"/>
  <c r="I3267" i="1"/>
  <c r="P3388" i="1" l="1"/>
  <c r="Q3266" i="1"/>
  <c r="R3266" i="1" s="1"/>
  <c r="O3396" i="1"/>
  <c r="I3268" i="1"/>
  <c r="J3267" i="1"/>
  <c r="K3267" i="1" s="1"/>
  <c r="G3389" i="1"/>
  <c r="M3389" i="1"/>
  <c r="N3389" i="1" s="1"/>
  <c r="A3390" i="1"/>
  <c r="E3391" i="1" s="1"/>
  <c r="C3390" i="1"/>
  <c r="L3389" i="1"/>
  <c r="T3389" i="1"/>
  <c r="F3389" i="1"/>
  <c r="B3265" i="1"/>
  <c r="H3388" i="1"/>
  <c r="B3266" i="1" l="1"/>
  <c r="I3269" i="1"/>
  <c r="J3268" i="1"/>
  <c r="K3268" i="1" s="1"/>
  <c r="M3390" i="1"/>
  <c r="N3390" i="1" s="1"/>
  <c r="G3390" i="1"/>
  <c r="C3391" i="1"/>
  <c r="A3391" i="1"/>
  <c r="E3392" i="1" s="1"/>
  <c r="T3390" i="1"/>
  <c r="F3390" i="1"/>
  <c r="L3390" i="1"/>
  <c r="D3390" i="1"/>
  <c r="D3391" i="1" s="1"/>
  <c r="O3397" i="1"/>
  <c r="P3389" i="1"/>
  <c r="H3389" i="1"/>
  <c r="Q3267" i="1"/>
  <c r="R3267" i="1" s="1"/>
  <c r="O3398" i="1" l="1"/>
  <c r="P3390" i="1"/>
  <c r="Q3268" i="1"/>
  <c r="R3268" i="1" s="1"/>
  <c r="H3390" i="1"/>
  <c r="B3267" i="1"/>
  <c r="T3391" i="1"/>
  <c r="G3391" i="1"/>
  <c r="D3392" i="1"/>
  <c r="F3391" i="1"/>
  <c r="C3392" i="1"/>
  <c r="M3391" i="1"/>
  <c r="N3391" i="1" s="1"/>
  <c r="A3392" i="1"/>
  <c r="E3393" i="1" s="1"/>
  <c r="L3391" i="1"/>
  <c r="I3270" i="1"/>
  <c r="J3269" i="1"/>
  <c r="K3269" i="1" s="1"/>
  <c r="H3391" i="1" l="1"/>
  <c r="Q3269" i="1"/>
  <c r="R3269" i="1" s="1"/>
  <c r="I3271" i="1"/>
  <c r="J3270" i="1"/>
  <c r="K3270" i="1" s="1"/>
  <c r="O3399" i="1"/>
  <c r="B3268" i="1"/>
  <c r="G3392" i="1"/>
  <c r="T3392" i="1"/>
  <c r="F3392" i="1"/>
  <c r="L3392" i="1"/>
  <c r="D3393" i="1"/>
  <c r="A3393" i="1"/>
  <c r="E3394" i="1" s="1"/>
  <c r="C3393" i="1"/>
  <c r="M3392" i="1"/>
  <c r="N3392" i="1" s="1"/>
  <c r="P3391" i="1"/>
  <c r="H3392" i="1" l="1"/>
  <c r="Q3270" i="1"/>
  <c r="R3270" i="1" s="1"/>
  <c r="I3272" i="1"/>
  <c r="J3271" i="1"/>
  <c r="K3271" i="1" s="1"/>
  <c r="A3394" i="1"/>
  <c r="E3395" i="1" s="1"/>
  <c r="D3394" i="1"/>
  <c r="M3393" i="1"/>
  <c r="N3393" i="1" s="1"/>
  <c r="F3393" i="1"/>
  <c r="C3394" i="1"/>
  <c r="L3393" i="1"/>
  <c r="T3393" i="1"/>
  <c r="G3393" i="1"/>
  <c r="B3269" i="1"/>
  <c r="P3392" i="1"/>
  <c r="O3400" i="1"/>
  <c r="H3393" i="1" l="1"/>
  <c r="G3394" i="1"/>
  <c r="A3395" i="1"/>
  <c r="E3396" i="1" s="1"/>
  <c r="D3395" i="1"/>
  <c r="L3394" i="1"/>
  <c r="C3395" i="1"/>
  <c r="T3394" i="1"/>
  <c r="M3394" i="1"/>
  <c r="N3394" i="1" s="1"/>
  <c r="F3394" i="1"/>
  <c r="Q3271" i="1"/>
  <c r="R3271" i="1" s="1"/>
  <c r="I3273" i="1"/>
  <c r="J3272" i="1"/>
  <c r="K3272" i="1" s="1"/>
  <c r="B3270" i="1"/>
  <c r="O3401" i="1"/>
  <c r="P3393" i="1"/>
  <c r="B3271" i="1" l="1"/>
  <c r="Q3272" i="1"/>
  <c r="R3272" i="1" s="1"/>
  <c r="I3274" i="1"/>
  <c r="J3273" i="1"/>
  <c r="K3273" i="1" s="1"/>
  <c r="O3402" i="1"/>
  <c r="C3396" i="1"/>
  <c r="L3395" i="1"/>
  <c r="T3395" i="1"/>
  <c r="A3396" i="1"/>
  <c r="E3397" i="1" s="1"/>
  <c r="D3396" i="1"/>
  <c r="G3395" i="1"/>
  <c r="M3395" i="1"/>
  <c r="N3395" i="1" s="1"/>
  <c r="F3395" i="1"/>
  <c r="P3394" i="1"/>
  <c r="H3394" i="1"/>
  <c r="H3395" i="1" l="1"/>
  <c r="O3403" i="1"/>
  <c r="Q3273" i="1"/>
  <c r="R3273" i="1" s="1"/>
  <c r="I3275" i="1"/>
  <c r="J3274" i="1"/>
  <c r="K3274" i="1" s="1"/>
  <c r="B3272" i="1"/>
  <c r="P3395" i="1"/>
  <c r="L3396" i="1"/>
  <c r="F3396" i="1"/>
  <c r="C3397" i="1"/>
  <c r="G3396" i="1"/>
  <c r="M3396" i="1"/>
  <c r="N3396" i="1" s="1"/>
  <c r="T3396" i="1"/>
  <c r="D3397" i="1"/>
  <c r="A3397" i="1"/>
  <c r="E3398" i="1" s="1"/>
  <c r="P3396" i="1" l="1"/>
  <c r="I3276" i="1"/>
  <c r="J3275" i="1"/>
  <c r="K3275" i="1" s="1"/>
  <c r="A3398" i="1"/>
  <c r="E3399" i="1" s="1"/>
  <c r="D3398" i="1"/>
  <c r="T3397" i="1"/>
  <c r="L3397" i="1"/>
  <c r="G3397" i="1"/>
  <c r="F3397" i="1"/>
  <c r="C3398" i="1"/>
  <c r="M3397" i="1"/>
  <c r="N3397" i="1" s="1"/>
  <c r="B3273" i="1"/>
  <c r="O3404" i="1"/>
  <c r="H3396" i="1"/>
  <c r="Q3274" i="1"/>
  <c r="R3274" i="1" s="1"/>
  <c r="P3397" i="1" l="1"/>
  <c r="H3397" i="1"/>
  <c r="F3398" i="1"/>
  <c r="L3398" i="1"/>
  <c r="G3398" i="1"/>
  <c r="D3399" i="1"/>
  <c r="M3398" i="1"/>
  <c r="N3398" i="1" s="1"/>
  <c r="C3399" i="1"/>
  <c r="A3399" i="1"/>
  <c r="E3400" i="1" s="1"/>
  <c r="T3398" i="1"/>
  <c r="B3274" i="1"/>
  <c r="O3405" i="1"/>
  <c r="Q3275" i="1"/>
  <c r="R3275" i="1" s="1"/>
  <c r="I3277" i="1"/>
  <c r="J3276" i="1"/>
  <c r="K3276" i="1" s="1"/>
  <c r="P3398" i="1" l="1"/>
  <c r="M3399" i="1"/>
  <c r="N3399" i="1" s="1"/>
  <c r="F3399" i="1"/>
  <c r="L3399" i="1"/>
  <c r="D3400" i="1"/>
  <c r="A3400" i="1"/>
  <c r="E3401" i="1" s="1"/>
  <c r="C3400" i="1"/>
  <c r="G3399" i="1"/>
  <c r="T3399" i="1"/>
  <c r="B3275" i="1"/>
  <c r="I3278" i="1"/>
  <c r="J3277" i="1"/>
  <c r="K3277" i="1" s="1"/>
  <c r="Q3276" i="1"/>
  <c r="R3276" i="1" s="1"/>
  <c r="H3398" i="1"/>
  <c r="O3406" i="1"/>
  <c r="P3399" i="1" l="1"/>
  <c r="O3407" i="1"/>
  <c r="Q3277" i="1"/>
  <c r="R3277" i="1" s="1"/>
  <c r="I3279" i="1"/>
  <c r="J3278" i="1"/>
  <c r="K3278" i="1" s="1"/>
  <c r="B3276" i="1"/>
  <c r="G3400" i="1"/>
  <c r="T3400" i="1"/>
  <c r="M3400" i="1"/>
  <c r="N3400" i="1" s="1"/>
  <c r="F3400" i="1"/>
  <c r="D3401" i="1"/>
  <c r="L3400" i="1"/>
  <c r="C3401" i="1"/>
  <c r="A3401" i="1"/>
  <c r="E3402" i="1" s="1"/>
  <c r="H3399" i="1"/>
  <c r="P3400" i="1" l="1"/>
  <c r="Q3278" i="1"/>
  <c r="R3278" i="1" s="1"/>
  <c r="I3280" i="1"/>
  <c r="J3279" i="1"/>
  <c r="K3279" i="1" s="1"/>
  <c r="Q3279" i="1" s="1"/>
  <c r="B3277" i="1"/>
  <c r="L3401" i="1"/>
  <c r="F3401" i="1"/>
  <c r="C3402" i="1"/>
  <c r="A3402" i="1"/>
  <c r="E3403" i="1" s="1"/>
  <c r="G3401" i="1"/>
  <c r="M3401" i="1"/>
  <c r="N3401" i="1" s="1"/>
  <c r="T3401" i="1"/>
  <c r="D3402" i="1"/>
  <c r="H3400" i="1"/>
  <c r="O3408" i="1"/>
  <c r="H3401" i="1" l="1"/>
  <c r="B3279" i="1"/>
  <c r="R3279" i="1"/>
  <c r="I3281" i="1"/>
  <c r="J3280" i="1"/>
  <c r="K3280" i="1" s="1"/>
  <c r="Q3280" i="1" s="1"/>
  <c r="D3403" i="1"/>
  <c r="G3402" i="1"/>
  <c r="F3402" i="1"/>
  <c r="L3402" i="1"/>
  <c r="M3402" i="1"/>
  <c r="N3402" i="1" s="1"/>
  <c r="C3403" i="1"/>
  <c r="A3403" i="1"/>
  <c r="E3404" i="1" s="1"/>
  <c r="T3402" i="1"/>
  <c r="P3401" i="1"/>
  <c r="B3278" i="1"/>
  <c r="O3409" i="1"/>
  <c r="H3402" i="1" l="1"/>
  <c r="P3402" i="1"/>
  <c r="B3280" i="1"/>
  <c r="R3280" i="1"/>
  <c r="O3410" i="1"/>
  <c r="I3282" i="1"/>
  <c r="J3281" i="1"/>
  <c r="K3281" i="1" s="1"/>
  <c r="L3403" i="1"/>
  <c r="T3403" i="1"/>
  <c r="F3403" i="1"/>
  <c r="M3403" i="1"/>
  <c r="N3403" i="1" s="1"/>
  <c r="D3404" i="1"/>
  <c r="C3404" i="1"/>
  <c r="G3403" i="1"/>
  <c r="A3404" i="1"/>
  <c r="E3405" i="1" s="1"/>
  <c r="H3403" i="1" l="1"/>
  <c r="Q3281" i="1"/>
  <c r="R3281" i="1" s="1"/>
  <c r="I3283" i="1"/>
  <c r="J3282" i="1"/>
  <c r="K3282" i="1" s="1"/>
  <c r="O3411" i="1"/>
  <c r="P3403" i="1"/>
  <c r="D3405" i="1"/>
  <c r="L3404" i="1"/>
  <c r="F3404" i="1"/>
  <c r="C3405" i="1"/>
  <c r="G3404" i="1"/>
  <c r="M3404" i="1"/>
  <c r="N3404" i="1" s="1"/>
  <c r="T3404" i="1"/>
  <c r="A3405" i="1"/>
  <c r="E3406" i="1" s="1"/>
  <c r="H3404" i="1" l="1"/>
  <c r="O3412" i="1"/>
  <c r="Q3282" i="1"/>
  <c r="R3282" i="1" s="1"/>
  <c r="I3284" i="1"/>
  <c r="J3283" i="1"/>
  <c r="K3283" i="1" s="1"/>
  <c r="L3405" i="1"/>
  <c r="F3405" i="1"/>
  <c r="G3405" i="1"/>
  <c r="D3406" i="1"/>
  <c r="M3405" i="1"/>
  <c r="N3405" i="1" s="1"/>
  <c r="C3406" i="1"/>
  <c r="A3406" i="1"/>
  <c r="E3407" i="1" s="1"/>
  <c r="T3405" i="1"/>
  <c r="B3281" i="1"/>
  <c r="P3404" i="1"/>
  <c r="H3405" i="1" l="1"/>
  <c r="G3406" i="1"/>
  <c r="T3406" i="1"/>
  <c r="D3407" i="1"/>
  <c r="F3406" i="1"/>
  <c r="C3407" i="1"/>
  <c r="M3406" i="1"/>
  <c r="N3406" i="1" s="1"/>
  <c r="L3406" i="1"/>
  <c r="A3407" i="1"/>
  <c r="E3408" i="1" s="1"/>
  <c r="Q3283" i="1"/>
  <c r="R3283" i="1" s="1"/>
  <c r="I3285" i="1"/>
  <c r="J3284" i="1"/>
  <c r="K3284" i="1" s="1"/>
  <c r="B3282" i="1"/>
  <c r="P3405" i="1"/>
  <c r="O3413" i="1"/>
  <c r="H3406" i="1" l="1"/>
  <c r="P3406" i="1"/>
  <c r="F3407" i="1"/>
  <c r="M3407" i="1"/>
  <c r="N3407" i="1" s="1"/>
  <c r="L3407" i="1"/>
  <c r="D3408" i="1"/>
  <c r="G3407" i="1"/>
  <c r="C3408" i="1"/>
  <c r="A3408" i="1"/>
  <c r="E3409" i="1" s="1"/>
  <c r="T3407" i="1"/>
  <c r="Q3284" i="1"/>
  <c r="R3284" i="1" s="1"/>
  <c r="I3286" i="1"/>
  <c r="J3285" i="1"/>
  <c r="K3285" i="1" s="1"/>
  <c r="O3414" i="1"/>
  <c r="B3283" i="1"/>
  <c r="H3407" i="1" l="1"/>
  <c r="B3284" i="1"/>
  <c r="Q3285" i="1"/>
  <c r="R3285" i="1" s="1"/>
  <c r="L3408" i="1"/>
  <c r="T3408" i="1"/>
  <c r="A3409" i="1"/>
  <c r="E3410" i="1" s="1"/>
  <c r="F3408" i="1"/>
  <c r="G3408" i="1"/>
  <c r="M3408" i="1"/>
  <c r="N3408" i="1" s="1"/>
  <c r="D3409" i="1"/>
  <c r="C3409" i="1"/>
  <c r="P3407" i="1"/>
  <c r="I3287" i="1"/>
  <c r="J3286" i="1"/>
  <c r="K3286" i="1" s="1"/>
  <c r="O3415" i="1"/>
  <c r="P3408" i="1" l="1"/>
  <c r="T3409" i="1"/>
  <c r="D3410" i="1"/>
  <c r="F3409" i="1"/>
  <c r="G3409" i="1"/>
  <c r="L3409" i="1"/>
  <c r="C3410" i="1"/>
  <c r="A3410" i="1"/>
  <c r="E3411" i="1" s="1"/>
  <c r="M3409" i="1"/>
  <c r="N3409" i="1" s="1"/>
  <c r="O3416" i="1"/>
  <c r="Q3286" i="1"/>
  <c r="R3286" i="1" s="1"/>
  <c r="I3288" i="1"/>
  <c r="J3287" i="1"/>
  <c r="K3287" i="1" s="1"/>
  <c r="B3285" i="1"/>
  <c r="H3408" i="1"/>
  <c r="H3409" i="1" l="1"/>
  <c r="Q3287" i="1"/>
  <c r="R3287" i="1" s="1"/>
  <c r="I3289" i="1"/>
  <c r="J3288" i="1"/>
  <c r="K3288" i="1" s="1"/>
  <c r="T3410" i="1"/>
  <c r="F3410" i="1"/>
  <c r="L3410" i="1"/>
  <c r="G3410" i="1"/>
  <c r="A3411" i="1"/>
  <c r="E3412" i="1" s="1"/>
  <c r="D3411" i="1"/>
  <c r="C3411" i="1"/>
  <c r="M3410" i="1"/>
  <c r="N3410" i="1" s="1"/>
  <c r="B3286" i="1"/>
  <c r="P3409" i="1"/>
  <c r="O3417" i="1"/>
  <c r="H3410" i="1" l="1"/>
  <c r="P3410" i="1"/>
  <c r="Q3288" i="1"/>
  <c r="R3288" i="1" s="1"/>
  <c r="O3418" i="1"/>
  <c r="I3290" i="1"/>
  <c r="J3289" i="1"/>
  <c r="K3289" i="1" s="1"/>
  <c r="D3412" i="1"/>
  <c r="F3411" i="1"/>
  <c r="M3411" i="1"/>
  <c r="N3411" i="1" s="1"/>
  <c r="C3412" i="1"/>
  <c r="G3411" i="1"/>
  <c r="A3412" i="1"/>
  <c r="E3413" i="1" s="1"/>
  <c r="L3411" i="1"/>
  <c r="T3411" i="1"/>
  <c r="B3287" i="1"/>
  <c r="P3411" i="1" l="1"/>
  <c r="B3288" i="1"/>
  <c r="O3419" i="1"/>
  <c r="H3411" i="1"/>
  <c r="L3412" i="1"/>
  <c r="T3412" i="1"/>
  <c r="M3412" i="1"/>
  <c r="N3412" i="1" s="1"/>
  <c r="A3413" i="1"/>
  <c r="E3414" i="1" s="1"/>
  <c r="F3412" i="1"/>
  <c r="D3413" i="1"/>
  <c r="G3412" i="1"/>
  <c r="C3413" i="1"/>
  <c r="Q3289" i="1"/>
  <c r="R3289" i="1" s="1"/>
  <c r="I3291" i="1"/>
  <c r="J3290" i="1"/>
  <c r="K3290" i="1" s="1"/>
  <c r="H3412" i="1" l="1"/>
  <c r="B3289" i="1"/>
  <c r="Q3290" i="1"/>
  <c r="R3290" i="1" s="1"/>
  <c r="P3412" i="1"/>
  <c r="F3413" i="1"/>
  <c r="G3413" i="1"/>
  <c r="M3413" i="1"/>
  <c r="N3413" i="1" s="1"/>
  <c r="A3414" i="1"/>
  <c r="E3415" i="1" s="1"/>
  <c r="D3414" i="1"/>
  <c r="C3414" i="1"/>
  <c r="L3413" i="1"/>
  <c r="T3413" i="1"/>
  <c r="O3420" i="1"/>
  <c r="I3292" i="1"/>
  <c r="J3291" i="1"/>
  <c r="K3291" i="1" s="1"/>
  <c r="H3413" i="1" l="1"/>
  <c r="B3290" i="1"/>
  <c r="P3413" i="1"/>
  <c r="Q3291" i="1"/>
  <c r="R3291" i="1" s="1"/>
  <c r="M3414" i="1"/>
  <c r="N3414" i="1" s="1"/>
  <c r="T3414" i="1"/>
  <c r="A3415" i="1"/>
  <c r="E3416" i="1" s="1"/>
  <c r="L3414" i="1"/>
  <c r="F3414" i="1"/>
  <c r="G3414" i="1"/>
  <c r="D3415" i="1"/>
  <c r="C3415" i="1"/>
  <c r="I3293" i="1"/>
  <c r="J3292" i="1"/>
  <c r="K3292" i="1" s="1"/>
  <c r="O3421" i="1"/>
  <c r="B3291" i="1" l="1"/>
  <c r="O3422" i="1"/>
  <c r="P3414" i="1"/>
  <c r="Q3292" i="1"/>
  <c r="R3292" i="1" s="1"/>
  <c r="G3415" i="1"/>
  <c r="D3416" i="1"/>
  <c r="C3416" i="1"/>
  <c r="A3416" i="1"/>
  <c r="E3417" i="1" s="1"/>
  <c r="F3415" i="1"/>
  <c r="L3415" i="1"/>
  <c r="T3415" i="1"/>
  <c r="M3415" i="1"/>
  <c r="N3415" i="1" s="1"/>
  <c r="I3294" i="1"/>
  <c r="J3293" i="1"/>
  <c r="K3293" i="1" s="1"/>
  <c r="H3414" i="1"/>
  <c r="P3415" i="1" l="1"/>
  <c r="H3415" i="1"/>
  <c r="B3292" i="1"/>
  <c r="T3416" i="1"/>
  <c r="G3416" i="1"/>
  <c r="F3416" i="1"/>
  <c r="M3416" i="1"/>
  <c r="N3416" i="1" s="1"/>
  <c r="D3417" i="1"/>
  <c r="A3417" i="1"/>
  <c r="E3418" i="1" s="1"/>
  <c r="L3416" i="1"/>
  <c r="C3417" i="1"/>
  <c r="O3423" i="1"/>
  <c r="I3295" i="1"/>
  <c r="J3294" i="1"/>
  <c r="K3294" i="1" s="1"/>
  <c r="Q3293" i="1"/>
  <c r="R3293" i="1" s="1"/>
  <c r="P3416" i="1" l="1"/>
  <c r="Q3294" i="1"/>
  <c r="R3294" i="1" s="1"/>
  <c r="I3296" i="1"/>
  <c r="J3295" i="1"/>
  <c r="K3295" i="1" s="1"/>
  <c r="O3424" i="1"/>
  <c r="H3416" i="1"/>
  <c r="B3293" i="1"/>
  <c r="G3417" i="1"/>
  <c r="T3417" i="1"/>
  <c r="L3417" i="1"/>
  <c r="F3417" i="1"/>
  <c r="D3418" i="1"/>
  <c r="A3418" i="1"/>
  <c r="E3419" i="1" s="1"/>
  <c r="C3418" i="1"/>
  <c r="M3417" i="1"/>
  <c r="N3417" i="1" s="1"/>
  <c r="P3417" i="1" l="1"/>
  <c r="H3417" i="1"/>
  <c r="O3425" i="1"/>
  <c r="A3419" i="1"/>
  <c r="E3420" i="1" s="1"/>
  <c r="M3418" i="1"/>
  <c r="N3418" i="1" s="1"/>
  <c r="T3418" i="1"/>
  <c r="F3418" i="1"/>
  <c r="L3418" i="1"/>
  <c r="G3418" i="1"/>
  <c r="C3419" i="1"/>
  <c r="D3419" i="1"/>
  <c r="Q3295" i="1"/>
  <c r="R3295" i="1" s="1"/>
  <c r="I3297" i="1"/>
  <c r="J3297" i="1" s="1"/>
  <c r="J3296" i="1"/>
  <c r="K3296" i="1" s="1"/>
  <c r="B3294" i="1"/>
  <c r="P3418" i="1" l="1"/>
  <c r="B3295" i="1"/>
  <c r="I3298" i="1"/>
  <c r="K3297" i="1"/>
  <c r="L3419" i="1"/>
  <c r="T3419" i="1"/>
  <c r="M3419" i="1"/>
  <c r="N3419" i="1" s="1"/>
  <c r="G3419" i="1"/>
  <c r="F3419" i="1"/>
  <c r="C3420" i="1"/>
  <c r="A3420" i="1"/>
  <c r="E3421" i="1" s="1"/>
  <c r="O3426" i="1"/>
  <c r="H3418" i="1"/>
  <c r="Q3296" i="1"/>
  <c r="R3296" i="1" s="1"/>
  <c r="P3419" i="1" l="1"/>
  <c r="D3420" i="1"/>
  <c r="D3421" i="1" s="1"/>
  <c r="B3296" i="1"/>
  <c r="O3427" i="1"/>
  <c r="G3420" i="1"/>
  <c r="C3421" i="1"/>
  <c r="A3421" i="1"/>
  <c r="E3422" i="1" s="1"/>
  <c r="M3420" i="1"/>
  <c r="N3420" i="1" s="1"/>
  <c r="F3420" i="1"/>
  <c r="L3420" i="1"/>
  <c r="T3420" i="1"/>
  <c r="H3419" i="1"/>
  <c r="Q3297" i="1"/>
  <c r="R3297" i="1" s="1"/>
  <c r="I3299" i="1"/>
  <c r="J3298" i="1"/>
  <c r="K3298" i="1" s="1"/>
  <c r="D3422" i="1" l="1"/>
  <c r="G3421" i="1"/>
  <c r="C3422" i="1"/>
  <c r="A3422" i="1"/>
  <c r="E3423" i="1" s="1"/>
  <c r="M3421" i="1"/>
  <c r="N3421" i="1" s="1"/>
  <c r="F3421" i="1"/>
  <c r="L3421" i="1"/>
  <c r="T3421" i="1"/>
  <c r="B3297" i="1"/>
  <c r="I3300" i="1"/>
  <c r="J3299" i="1"/>
  <c r="K3299" i="1" s="1"/>
  <c r="O3428" i="1"/>
  <c r="Q3298" i="1"/>
  <c r="R3298" i="1" s="1"/>
  <c r="P3420" i="1"/>
  <c r="H3420" i="1"/>
  <c r="P3421" i="1" l="1"/>
  <c r="H3421" i="1"/>
  <c r="B3298" i="1"/>
  <c r="O3429" i="1"/>
  <c r="Q3299" i="1"/>
  <c r="R3299" i="1" s="1"/>
  <c r="A3423" i="1"/>
  <c r="E3424" i="1" s="1"/>
  <c r="T3422" i="1"/>
  <c r="M3422" i="1"/>
  <c r="N3422" i="1" s="1"/>
  <c r="G3422" i="1"/>
  <c r="F3422" i="1"/>
  <c r="L3422" i="1"/>
  <c r="C3423" i="1"/>
  <c r="D3423" i="1"/>
  <c r="I3301" i="1"/>
  <c r="J3300" i="1"/>
  <c r="K3300" i="1" s="1"/>
  <c r="Q3300" i="1" s="1"/>
  <c r="P3422" i="1" l="1"/>
  <c r="H3422" i="1"/>
  <c r="B3300" i="1"/>
  <c r="R3300" i="1"/>
  <c r="I3302" i="1"/>
  <c r="J3301" i="1"/>
  <c r="K3301" i="1" s="1"/>
  <c r="F3423" i="1"/>
  <c r="T3423" i="1"/>
  <c r="G3423" i="1"/>
  <c r="L3423" i="1"/>
  <c r="D3424" i="1"/>
  <c r="C3424" i="1"/>
  <c r="A3424" i="1"/>
  <c r="E3425" i="1" s="1"/>
  <c r="M3423" i="1"/>
  <c r="N3423" i="1" s="1"/>
  <c r="B3299" i="1"/>
  <c r="O3430" i="1"/>
  <c r="H3423" i="1" l="1"/>
  <c r="I3303" i="1"/>
  <c r="J3302" i="1"/>
  <c r="K3302" i="1" s="1"/>
  <c r="Q3301" i="1"/>
  <c r="R3301" i="1" s="1"/>
  <c r="F3424" i="1"/>
  <c r="L3424" i="1"/>
  <c r="T3424" i="1"/>
  <c r="M3424" i="1"/>
  <c r="N3424" i="1" s="1"/>
  <c r="G3424" i="1"/>
  <c r="D3425" i="1"/>
  <c r="C3425" i="1"/>
  <c r="A3425" i="1"/>
  <c r="E3426" i="1" s="1"/>
  <c r="O3431" i="1"/>
  <c r="P3423" i="1"/>
  <c r="B3301" i="1" l="1"/>
  <c r="P3424" i="1"/>
  <c r="Q3302" i="1"/>
  <c r="R3302" i="1" s="1"/>
  <c r="L3425" i="1"/>
  <c r="F3425" i="1"/>
  <c r="G3425" i="1"/>
  <c r="M3425" i="1"/>
  <c r="N3425" i="1" s="1"/>
  <c r="D3426" i="1"/>
  <c r="C3426" i="1"/>
  <c r="A3426" i="1"/>
  <c r="E3427" i="1" s="1"/>
  <c r="T3425" i="1"/>
  <c r="I3304" i="1"/>
  <c r="J3303" i="1"/>
  <c r="K3303" i="1" s="1"/>
  <c r="O3432" i="1"/>
  <c r="H3424" i="1"/>
  <c r="P3425" i="1" l="1"/>
  <c r="H3425" i="1"/>
  <c r="G3426" i="1"/>
  <c r="T3426" i="1"/>
  <c r="M3426" i="1"/>
  <c r="N3426" i="1" s="1"/>
  <c r="F3426" i="1"/>
  <c r="D3427" i="1"/>
  <c r="L3426" i="1"/>
  <c r="C3427" i="1"/>
  <c r="A3427" i="1"/>
  <c r="E3428" i="1" s="1"/>
  <c r="B3302" i="1"/>
  <c r="O3433" i="1"/>
  <c r="Q3303" i="1"/>
  <c r="R3303" i="1" s="1"/>
  <c r="I3305" i="1"/>
  <c r="J3304" i="1"/>
  <c r="K3304" i="1" s="1"/>
  <c r="P3426" i="1" l="1"/>
  <c r="I3306" i="1"/>
  <c r="J3305" i="1"/>
  <c r="K3305" i="1" s="1"/>
  <c r="A3428" i="1"/>
  <c r="E3429" i="1" s="1"/>
  <c r="T3427" i="1"/>
  <c r="L3427" i="1"/>
  <c r="M3427" i="1"/>
  <c r="N3427" i="1" s="1"/>
  <c r="C3428" i="1"/>
  <c r="G3427" i="1"/>
  <c r="F3427" i="1"/>
  <c r="D3428" i="1"/>
  <c r="Q3304" i="1"/>
  <c r="R3304" i="1" s="1"/>
  <c r="O3434" i="1"/>
  <c r="B3303" i="1"/>
  <c r="H3426" i="1"/>
  <c r="P3427" i="1" l="1"/>
  <c r="G3428" i="1"/>
  <c r="F3428" i="1"/>
  <c r="L3428" i="1"/>
  <c r="D3429" i="1"/>
  <c r="C3429" i="1"/>
  <c r="A3429" i="1"/>
  <c r="E3430" i="1" s="1"/>
  <c r="M3428" i="1"/>
  <c r="N3428" i="1" s="1"/>
  <c r="T3428" i="1"/>
  <c r="H3427" i="1"/>
  <c r="Q3305" i="1"/>
  <c r="R3305" i="1" s="1"/>
  <c r="O3435" i="1"/>
  <c r="I3307" i="1"/>
  <c r="J3306" i="1"/>
  <c r="K3306" i="1" s="1"/>
  <c r="B3304" i="1"/>
  <c r="H3428" i="1" l="1"/>
  <c r="P3428" i="1"/>
  <c r="B3305" i="1"/>
  <c r="F3429" i="1"/>
  <c r="C3430" i="1"/>
  <c r="L3429" i="1"/>
  <c r="A3430" i="1"/>
  <c r="E3431" i="1" s="1"/>
  <c r="D3430" i="1"/>
  <c r="M3429" i="1"/>
  <c r="N3429" i="1" s="1"/>
  <c r="T3429" i="1"/>
  <c r="G3429" i="1"/>
  <c r="Q3306" i="1"/>
  <c r="R3306" i="1" s="1"/>
  <c r="I3308" i="1"/>
  <c r="J3307" i="1"/>
  <c r="K3307" i="1" s="1"/>
  <c r="O3436" i="1"/>
  <c r="H3429" i="1" l="1"/>
  <c r="B3306" i="1"/>
  <c r="Q3307" i="1"/>
  <c r="R3307" i="1" s="1"/>
  <c r="I3309" i="1"/>
  <c r="J3308" i="1"/>
  <c r="K3308" i="1" s="1"/>
  <c r="F3430" i="1"/>
  <c r="G3430" i="1"/>
  <c r="M3430" i="1"/>
  <c r="N3430" i="1" s="1"/>
  <c r="A3431" i="1"/>
  <c r="E3432" i="1" s="1"/>
  <c r="L3430" i="1"/>
  <c r="D3431" i="1"/>
  <c r="C3431" i="1"/>
  <c r="T3430" i="1"/>
  <c r="O3437" i="1"/>
  <c r="P3429" i="1"/>
  <c r="H3430" i="1" l="1"/>
  <c r="P3430" i="1"/>
  <c r="Q3308" i="1"/>
  <c r="R3308" i="1" s="1"/>
  <c r="I3310" i="1"/>
  <c r="J3309" i="1"/>
  <c r="K3309" i="1" s="1"/>
  <c r="Q3309" i="1" s="1"/>
  <c r="O3438" i="1"/>
  <c r="B3307" i="1"/>
  <c r="M3431" i="1"/>
  <c r="N3431" i="1" s="1"/>
  <c r="G3431" i="1"/>
  <c r="T3431" i="1"/>
  <c r="A3432" i="1"/>
  <c r="E3433" i="1" s="1"/>
  <c r="D3432" i="1"/>
  <c r="L3431" i="1"/>
  <c r="F3431" i="1"/>
  <c r="C3432" i="1"/>
  <c r="H3431" i="1" l="1"/>
  <c r="B3308" i="1"/>
  <c r="P3431" i="1"/>
  <c r="O3439" i="1"/>
  <c r="B3309" i="1"/>
  <c r="R3309" i="1"/>
  <c r="L3432" i="1"/>
  <c r="G3432" i="1"/>
  <c r="F3432" i="1"/>
  <c r="M3432" i="1"/>
  <c r="N3432" i="1" s="1"/>
  <c r="D3433" i="1"/>
  <c r="C3433" i="1"/>
  <c r="T3432" i="1"/>
  <c r="A3433" i="1"/>
  <c r="E3434" i="1" s="1"/>
  <c r="I3311" i="1"/>
  <c r="J3310" i="1"/>
  <c r="K3310" i="1" s="1"/>
  <c r="Q3310" i="1" l="1"/>
  <c r="R3310" i="1" s="1"/>
  <c r="P3432" i="1"/>
  <c r="J3311" i="1"/>
  <c r="K3311" i="1" s="1"/>
  <c r="I3312" i="1"/>
  <c r="L3433" i="1"/>
  <c r="A3434" i="1"/>
  <c r="E3435" i="1" s="1"/>
  <c r="C3434" i="1"/>
  <c r="T3433" i="1"/>
  <c r="F3433" i="1"/>
  <c r="M3433" i="1"/>
  <c r="N3433" i="1" s="1"/>
  <c r="D3434" i="1"/>
  <c r="G3433" i="1"/>
  <c r="H3432" i="1"/>
  <c r="O3440" i="1"/>
  <c r="H3433" i="1" l="1"/>
  <c r="O3441" i="1"/>
  <c r="P3433" i="1"/>
  <c r="Q3311" i="1"/>
  <c r="R3311" i="1" s="1"/>
  <c r="I3313" i="1"/>
  <c r="J3312" i="1"/>
  <c r="K3312" i="1" s="1"/>
  <c r="C3435" i="1"/>
  <c r="F3434" i="1"/>
  <c r="A3435" i="1"/>
  <c r="E3436" i="1" s="1"/>
  <c r="M3434" i="1"/>
  <c r="N3434" i="1" s="1"/>
  <c r="G3434" i="1"/>
  <c r="D3435" i="1"/>
  <c r="L3434" i="1"/>
  <c r="T3434" i="1"/>
  <c r="B3310" i="1"/>
  <c r="H3434" i="1" l="1"/>
  <c r="P3434" i="1"/>
  <c r="B3311" i="1"/>
  <c r="I3314" i="1"/>
  <c r="J3313" i="1"/>
  <c r="K3313" i="1" s="1"/>
  <c r="O3442" i="1"/>
  <c r="F3435" i="1"/>
  <c r="G3435" i="1"/>
  <c r="T3435" i="1"/>
  <c r="M3435" i="1"/>
  <c r="N3435" i="1" s="1"/>
  <c r="D3436" i="1"/>
  <c r="C3436" i="1"/>
  <c r="A3436" i="1"/>
  <c r="E3437" i="1" s="1"/>
  <c r="L3435" i="1"/>
  <c r="Q3312" i="1"/>
  <c r="R3312" i="1" s="1"/>
  <c r="H3435" i="1" l="1"/>
  <c r="P3435" i="1"/>
  <c r="B3312" i="1"/>
  <c r="Q3313" i="1"/>
  <c r="R3313" i="1" s="1"/>
  <c r="I3315" i="1"/>
  <c r="J3314" i="1"/>
  <c r="K3314" i="1" s="1"/>
  <c r="A3437" i="1"/>
  <c r="E3438" i="1" s="1"/>
  <c r="G3436" i="1"/>
  <c r="C3437" i="1"/>
  <c r="M3436" i="1"/>
  <c r="N3436" i="1" s="1"/>
  <c r="D3437" i="1"/>
  <c r="T3436" i="1"/>
  <c r="F3436" i="1"/>
  <c r="L3436" i="1"/>
  <c r="O3443" i="1"/>
  <c r="H3436" i="1" l="1"/>
  <c r="F3437" i="1"/>
  <c r="A3438" i="1"/>
  <c r="E3439" i="1" s="1"/>
  <c r="L3437" i="1"/>
  <c r="G3437" i="1"/>
  <c r="D3438" i="1"/>
  <c r="C3438" i="1"/>
  <c r="M3437" i="1"/>
  <c r="N3437" i="1" s="1"/>
  <c r="T3437" i="1"/>
  <c r="O3444" i="1"/>
  <c r="Q3314" i="1"/>
  <c r="R3314" i="1" s="1"/>
  <c r="P3436" i="1"/>
  <c r="I3316" i="1"/>
  <c r="J3315" i="1"/>
  <c r="K3315" i="1" s="1"/>
  <c r="B3313" i="1"/>
  <c r="P3437" i="1" l="1"/>
  <c r="B3314" i="1"/>
  <c r="H3437" i="1"/>
  <c r="Q3315" i="1"/>
  <c r="R3315" i="1" s="1"/>
  <c r="I3317" i="1"/>
  <c r="J3316" i="1"/>
  <c r="K3316" i="1" s="1"/>
  <c r="Q3316" i="1" s="1"/>
  <c r="O3445" i="1"/>
  <c r="G3438" i="1"/>
  <c r="F3438" i="1"/>
  <c r="T3438" i="1"/>
  <c r="L3438" i="1"/>
  <c r="A3439" i="1"/>
  <c r="E3440" i="1" s="1"/>
  <c r="D3439" i="1"/>
  <c r="M3438" i="1"/>
  <c r="N3438" i="1" s="1"/>
  <c r="C3439" i="1"/>
  <c r="B3315" i="1" l="1"/>
  <c r="I3318" i="1"/>
  <c r="J3317" i="1"/>
  <c r="K3317" i="1" s="1"/>
  <c r="P3438" i="1"/>
  <c r="H3438" i="1"/>
  <c r="O3446" i="1"/>
  <c r="F3439" i="1"/>
  <c r="L3439" i="1"/>
  <c r="A3440" i="1"/>
  <c r="E3441" i="1" s="1"/>
  <c r="C3440" i="1"/>
  <c r="G3439" i="1"/>
  <c r="T3439" i="1"/>
  <c r="D3440" i="1"/>
  <c r="M3439" i="1"/>
  <c r="N3439" i="1" s="1"/>
  <c r="B3316" i="1"/>
  <c r="R3316" i="1"/>
  <c r="H3439" i="1" l="1"/>
  <c r="G3440" i="1"/>
  <c r="A3441" i="1"/>
  <c r="E3442" i="1" s="1"/>
  <c r="T3440" i="1"/>
  <c r="L3440" i="1"/>
  <c r="D3441" i="1"/>
  <c r="M3440" i="1"/>
  <c r="N3440" i="1" s="1"/>
  <c r="F3440" i="1"/>
  <c r="C3441" i="1"/>
  <c r="P3439" i="1"/>
  <c r="Q3317" i="1"/>
  <c r="R3317" i="1" s="1"/>
  <c r="O3447" i="1"/>
  <c r="I3319" i="1"/>
  <c r="J3318" i="1"/>
  <c r="K3318" i="1" s="1"/>
  <c r="H3440" i="1" l="1"/>
  <c r="F3441" i="1"/>
  <c r="C3442" i="1"/>
  <c r="G3441" i="1"/>
  <c r="M3441" i="1"/>
  <c r="N3441" i="1" s="1"/>
  <c r="A3442" i="1"/>
  <c r="E3443" i="1" s="1"/>
  <c r="D3442" i="1"/>
  <c r="L3441" i="1"/>
  <c r="T3441" i="1"/>
  <c r="O3448" i="1"/>
  <c r="B3317" i="1"/>
  <c r="I3320" i="1"/>
  <c r="J3319" i="1"/>
  <c r="K3319" i="1" s="1"/>
  <c r="P3440" i="1"/>
  <c r="Q3318" i="1"/>
  <c r="R3318" i="1" s="1"/>
  <c r="D3443" i="1" l="1"/>
  <c r="G3442" i="1"/>
  <c r="T3442" i="1"/>
  <c r="M3442" i="1"/>
  <c r="N3442" i="1" s="1"/>
  <c r="F3442" i="1"/>
  <c r="C3443" i="1"/>
  <c r="L3442" i="1"/>
  <c r="A3443" i="1"/>
  <c r="E3444" i="1" s="1"/>
  <c r="B3318" i="1"/>
  <c r="O3449" i="1"/>
  <c r="P3441" i="1"/>
  <c r="Q3319" i="1"/>
  <c r="R3319" i="1" s="1"/>
  <c r="I3321" i="1"/>
  <c r="J3320" i="1"/>
  <c r="K3320" i="1" s="1"/>
  <c r="H3441" i="1"/>
  <c r="H3442" i="1" l="1"/>
  <c r="P3442" i="1"/>
  <c r="C3444" i="1"/>
  <c r="L3443" i="1"/>
  <c r="G3443" i="1"/>
  <c r="M3443" i="1"/>
  <c r="N3443" i="1" s="1"/>
  <c r="F3443" i="1"/>
  <c r="A3444" i="1"/>
  <c r="E3445" i="1" s="1"/>
  <c r="T3443" i="1"/>
  <c r="D3444" i="1"/>
  <c r="Q3320" i="1"/>
  <c r="R3320" i="1" s="1"/>
  <c r="O3450" i="1"/>
  <c r="I3322" i="1"/>
  <c r="J3321" i="1"/>
  <c r="K3321" i="1" s="1"/>
  <c r="B3319" i="1"/>
  <c r="P3443" i="1" l="1"/>
  <c r="H3443" i="1"/>
  <c r="O3451" i="1"/>
  <c r="B3320" i="1"/>
  <c r="L3444" i="1"/>
  <c r="A3445" i="1"/>
  <c r="E3446" i="1" s="1"/>
  <c r="G3444" i="1"/>
  <c r="D3445" i="1"/>
  <c r="M3444" i="1"/>
  <c r="N3444" i="1" s="1"/>
  <c r="T3444" i="1"/>
  <c r="F3444" i="1"/>
  <c r="C3445" i="1"/>
  <c r="Q3321" i="1"/>
  <c r="R3321" i="1" s="1"/>
  <c r="I3323" i="1"/>
  <c r="J3322" i="1"/>
  <c r="K3322" i="1" s="1"/>
  <c r="H3444" i="1" l="1"/>
  <c r="B3321" i="1"/>
  <c r="C3446" i="1"/>
  <c r="L3445" i="1"/>
  <c r="G3445" i="1"/>
  <c r="M3445" i="1"/>
  <c r="N3445" i="1" s="1"/>
  <c r="A3446" i="1"/>
  <c r="E3447" i="1" s="1"/>
  <c r="T3445" i="1"/>
  <c r="D3446" i="1"/>
  <c r="F3445" i="1"/>
  <c r="P3444" i="1"/>
  <c r="I3324" i="1"/>
  <c r="J3323" i="1"/>
  <c r="K3323" i="1" s="1"/>
  <c r="O3452" i="1"/>
  <c r="Q3322" i="1"/>
  <c r="R3322" i="1" s="1"/>
  <c r="H3445" i="1" l="1"/>
  <c r="B3322" i="1"/>
  <c r="T3446" i="1"/>
  <c r="F3446" i="1"/>
  <c r="C3447" i="1"/>
  <c r="G3446" i="1"/>
  <c r="L3446" i="1"/>
  <c r="A3447" i="1"/>
  <c r="E3448" i="1" s="1"/>
  <c r="M3446" i="1"/>
  <c r="N3446" i="1" s="1"/>
  <c r="D3447" i="1"/>
  <c r="O3453" i="1"/>
  <c r="Q3323" i="1"/>
  <c r="R3323" i="1" s="1"/>
  <c r="P3445" i="1"/>
  <c r="I3325" i="1"/>
  <c r="J3324" i="1"/>
  <c r="K3324" i="1" s="1"/>
  <c r="G3447" i="1" l="1"/>
  <c r="F3447" i="1"/>
  <c r="M3447" i="1"/>
  <c r="N3447" i="1" s="1"/>
  <c r="A3448" i="1"/>
  <c r="E3449" i="1" s="1"/>
  <c r="T3447" i="1"/>
  <c r="D3448" i="1"/>
  <c r="C3448" i="1"/>
  <c r="L3447" i="1"/>
  <c r="Q3324" i="1"/>
  <c r="R3324" i="1" s="1"/>
  <c r="I3326" i="1"/>
  <c r="J3325" i="1"/>
  <c r="K3325" i="1" s="1"/>
  <c r="O3454" i="1"/>
  <c r="P3446" i="1"/>
  <c r="B3323" i="1"/>
  <c r="H3446" i="1"/>
  <c r="H3447" i="1" l="1"/>
  <c r="Q3325" i="1"/>
  <c r="R3325" i="1" s="1"/>
  <c r="I3327" i="1"/>
  <c r="J3326" i="1"/>
  <c r="K3326" i="1" s="1"/>
  <c r="C3449" i="1"/>
  <c r="A3449" i="1"/>
  <c r="E3450" i="1" s="1"/>
  <c r="G3448" i="1"/>
  <c r="T3448" i="1"/>
  <c r="D3449" i="1"/>
  <c r="L3448" i="1"/>
  <c r="F3448" i="1"/>
  <c r="M3448" i="1"/>
  <c r="N3448" i="1" s="1"/>
  <c r="B3324" i="1"/>
  <c r="P3447" i="1"/>
  <c r="O3455" i="1"/>
  <c r="P3448" i="1" l="1"/>
  <c r="H3448" i="1"/>
  <c r="B3325" i="1"/>
  <c r="M3449" i="1"/>
  <c r="N3449" i="1" s="1"/>
  <c r="A3450" i="1"/>
  <c r="E3451" i="1" s="1"/>
  <c r="G3449" i="1"/>
  <c r="L3449" i="1"/>
  <c r="T3449" i="1"/>
  <c r="D3450" i="1"/>
  <c r="F3449" i="1"/>
  <c r="C3450" i="1"/>
  <c r="Q3326" i="1"/>
  <c r="R3326" i="1" s="1"/>
  <c r="O3456" i="1"/>
  <c r="I3328" i="1"/>
  <c r="J3328" i="1" s="1"/>
  <c r="J3327" i="1"/>
  <c r="K3327" i="1" s="1"/>
  <c r="P3449" i="1" l="1"/>
  <c r="I3329" i="1"/>
  <c r="K3328" i="1"/>
  <c r="O3457" i="1"/>
  <c r="B3326" i="1"/>
  <c r="H3449" i="1"/>
  <c r="F3450" i="1"/>
  <c r="T3450" i="1"/>
  <c r="C3451" i="1"/>
  <c r="M3450" i="1"/>
  <c r="N3450" i="1" s="1"/>
  <c r="A3451" i="1"/>
  <c r="E3452" i="1" s="1"/>
  <c r="G3450" i="1"/>
  <c r="L3450" i="1"/>
  <c r="Q3327" i="1"/>
  <c r="R3327" i="1" s="1"/>
  <c r="P3450" i="1" l="1"/>
  <c r="T3451" i="1"/>
  <c r="C3452" i="1"/>
  <c r="F3451" i="1"/>
  <c r="L3451" i="1"/>
  <c r="A3452" i="1"/>
  <c r="E3453" i="1" s="1"/>
  <c r="G3451" i="1"/>
  <c r="M3451" i="1"/>
  <c r="N3451" i="1" s="1"/>
  <c r="H3450" i="1"/>
  <c r="D3451" i="1"/>
  <c r="D3452" i="1" s="1"/>
  <c r="O3458" i="1"/>
  <c r="B3327" i="1"/>
  <c r="Q3328" i="1"/>
  <c r="R3328" i="1" s="1"/>
  <c r="I3330" i="1"/>
  <c r="J3329" i="1"/>
  <c r="K3329" i="1" s="1"/>
  <c r="Q3329" i="1" s="1"/>
  <c r="H3451" i="1" l="1"/>
  <c r="B3328" i="1"/>
  <c r="I3331" i="1"/>
  <c r="J3330" i="1"/>
  <c r="K3330" i="1" s="1"/>
  <c r="O3459" i="1"/>
  <c r="C3453" i="1"/>
  <c r="L3452" i="1"/>
  <c r="A3453" i="1"/>
  <c r="E3454" i="1" s="1"/>
  <c r="T3452" i="1"/>
  <c r="D3453" i="1"/>
  <c r="G3452" i="1"/>
  <c r="F3452" i="1"/>
  <c r="M3452" i="1"/>
  <c r="N3452" i="1" s="1"/>
  <c r="P3451" i="1"/>
  <c r="B3329" i="1"/>
  <c r="R3329" i="1"/>
  <c r="H3452" i="1" l="1"/>
  <c r="P3452" i="1"/>
  <c r="T3453" i="1"/>
  <c r="L3453" i="1"/>
  <c r="F3453" i="1"/>
  <c r="D3454" i="1"/>
  <c r="G3453" i="1"/>
  <c r="C3454" i="1"/>
  <c r="A3454" i="1"/>
  <c r="E3455" i="1" s="1"/>
  <c r="M3453" i="1"/>
  <c r="N3453" i="1" s="1"/>
  <c r="O3460" i="1"/>
  <c r="Q3330" i="1"/>
  <c r="R3330" i="1" s="1"/>
  <c r="I3332" i="1"/>
  <c r="J3331" i="1"/>
  <c r="K3331" i="1" s="1"/>
  <c r="B3330" i="1" l="1"/>
  <c r="T3454" i="1"/>
  <c r="D3455" i="1"/>
  <c r="L3454" i="1"/>
  <c r="G3454" i="1"/>
  <c r="F3454" i="1"/>
  <c r="A3455" i="1"/>
  <c r="E3456" i="1" s="1"/>
  <c r="C3455" i="1"/>
  <c r="M3454" i="1"/>
  <c r="N3454" i="1" s="1"/>
  <c r="O3461" i="1"/>
  <c r="H3453" i="1"/>
  <c r="P3453" i="1"/>
  <c r="Q3331" i="1"/>
  <c r="R3331" i="1" s="1"/>
  <c r="I3333" i="1"/>
  <c r="J3332" i="1"/>
  <c r="K3332" i="1" s="1"/>
  <c r="H3454" i="1" l="1"/>
  <c r="P3454" i="1"/>
  <c r="F3455" i="1"/>
  <c r="C3456" i="1"/>
  <c r="M3455" i="1"/>
  <c r="N3455" i="1" s="1"/>
  <c r="A3456" i="1"/>
  <c r="E3457" i="1" s="1"/>
  <c r="L3455" i="1"/>
  <c r="T3455" i="1"/>
  <c r="D3456" i="1"/>
  <c r="G3455" i="1"/>
  <c r="O3462" i="1"/>
  <c r="I3334" i="1"/>
  <c r="J3333" i="1"/>
  <c r="K3333" i="1" s="1"/>
  <c r="Q3332" i="1"/>
  <c r="R3332" i="1" s="1"/>
  <c r="B3331" i="1"/>
  <c r="H3455" i="1" l="1"/>
  <c r="Q3333" i="1"/>
  <c r="R3333" i="1" s="1"/>
  <c r="I3335" i="1"/>
  <c r="J3334" i="1"/>
  <c r="K3334" i="1" s="1"/>
  <c r="L3456" i="1"/>
  <c r="A3457" i="1"/>
  <c r="E3458" i="1" s="1"/>
  <c r="G3456" i="1"/>
  <c r="D3457" i="1"/>
  <c r="M3456" i="1"/>
  <c r="N3456" i="1" s="1"/>
  <c r="C3457" i="1"/>
  <c r="T3456" i="1"/>
  <c r="F3456" i="1"/>
  <c r="O3463" i="1"/>
  <c r="B3332" i="1"/>
  <c r="P3455" i="1"/>
  <c r="H3456" i="1" l="1"/>
  <c r="O3464" i="1"/>
  <c r="C3458" i="1"/>
  <c r="D3458" i="1"/>
  <c r="L3457" i="1"/>
  <c r="T3457" i="1"/>
  <c r="G3457" i="1"/>
  <c r="A3458" i="1"/>
  <c r="E3459" i="1" s="1"/>
  <c r="F3457" i="1"/>
  <c r="M3457" i="1"/>
  <c r="N3457" i="1" s="1"/>
  <c r="P3456" i="1"/>
  <c r="Q3334" i="1"/>
  <c r="R3334" i="1" s="1"/>
  <c r="I3336" i="1"/>
  <c r="J3335" i="1"/>
  <c r="K3335" i="1" s="1"/>
  <c r="B3333" i="1"/>
  <c r="B3334" i="1" l="1"/>
  <c r="F3458" i="1"/>
  <c r="L3458" i="1"/>
  <c r="C3459" i="1"/>
  <c r="D3459" i="1"/>
  <c r="A3459" i="1"/>
  <c r="E3460" i="1" s="1"/>
  <c r="T3458" i="1"/>
  <c r="M3458" i="1"/>
  <c r="N3458" i="1" s="1"/>
  <c r="G3458" i="1"/>
  <c r="H3457" i="1"/>
  <c r="Q3335" i="1"/>
  <c r="R3335" i="1" s="1"/>
  <c r="I3337" i="1"/>
  <c r="J3336" i="1"/>
  <c r="K3336" i="1" s="1"/>
  <c r="P3457" i="1"/>
  <c r="O3465" i="1"/>
  <c r="H3458" i="1" l="1"/>
  <c r="F3459" i="1"/>
  <c r="L3459" i="1"/>
  <c r="A3460" i="1"/>
  <c r="E3461" i="1" s="1"/>
  <c r="C3460" i="1"/>
  <c r="D3460" i="1"/>
  <c r="T3459" i="1"/>
  <c r="M3459" i="1"/>
  <c r="N3459" i="1" s="1"/>
  <c r="G3459" i="1"/>
  <c r="B3335" i="1"/>
  <c r="O3466" i="1"/>
  <c r="Q3336" i="1"/>
  <c r="R3336" i="1" s="1"/>
  <c r="I3338" i="1"/>
  <c r="J3337" i="1"/>
  <c r="K3337" i="1" s="1"/>
  <c r="P3458" i="1"/>
  <c r="H3459" i="1" l="1"/>
  <c r="B3336" i="1"/>
  <c r="Q3337" i="1"/>
  <c r="R3337" i="1" s="1"/>
  <c r="I3339" i="1"/>
  <c r="J3338" i="1"/>
  <c r="K3338" i="1" s="1"/>
  <c r="Q3338" i="1" s="1"/>
  <c r="C3461" i="1"/>
  <c r="D3461" i="1"/>
  <c r="A3461" i="1"/>
  <c r="E3462" i="1" s="1"/>
  <c r="L3460" i="1"/>
  <c r="T3460" i="1"/>
  <c r="F3460" i="1"/>
  <c r="G3460" i="1"/>
  <c r="M3460" i="1"/>
  <c r="N3460" i="1" s="1"/>
  <c r="O3467" i="1"/>
  <c r="P3459" i="1"/>
  <c r="H3460" i="1" l="1"/>
  <c r="M3461" i="1"/>
  <c r="N3461" i="1" s="1"/>
  <c r="C3462" i="1"/>
  <c r="A3462" i="1"/>
  <c r="E3463" i="1" s="1"/>
  <c r="D3462" i="1"/>
  <c r="L3461" i="1"/>
  <c r="G3461" i="1"/>
  <c r="T3461" i="1"/>
  <c r="F3461" i="1"/>
  <c r="O3468" i="1"/>
  <c r="B3338" i="1"/>
  <c r="R3338" i="1"/>
  <c r="I3340" i="1"/>
  <c r="J3339" i="1"/>
  <c r="K3339" i="1" s="1"/>
  <c r="Q3339" i="1" s="1"/>
  <c r="P3460" i="1"/>
  <c r="B3337" i="1"/>
  <c r="P3461" i="1" l="1"/>
  <c r="H3461" i="1"/>
  <c r="T3462" i="1"/>
  <c r="M3462" i="1"/>
  <c r="N3462" i="1" s="1"/>
  <c r="G3462" i="1"/>
  <c r="F3462" i="1"/>
  <c r="D3463" i="1"/>
  <c r="A3463" i="1"/>
  <c r="E3464" i="1" s="1"/>
  <c r="L3462" i="1"/>
  <c r="C3463" i="1"/>
  <c r="O3469" i="1"/>
  <c r="I3341" i="1"/>
  <c r="J3340" i="1"/>
  <c r="K3340" i="1" s="1"/>
  <c r="B3339" i="1"/>
  <c r="R3339" i="1"/>
  <c r="H3462" i="1" l="1"/>
  <c r="O3470" i="1"/>
  <c r="C3464" i="1"/>
  <c r="M3463" i="1"/>
  <c r="N3463" i="1" s="1"/>
  <c r="A3464" i="1"/>
  <c r="E3465" i="1" s="1"/>
  <c r="T3463" i="1"/>
  <c r="F3463" i="1"/>
  <c r="G3463" i="1"/>
  <c r="D3464" i="1"/>
  <c r="L3463" i="1"/>
  <c r="Q3340" i="1"/>
  <c r="R3340" i="1" s="1"/>
  <c r="I3342" i="1"/>
  <c r="J3341" i="1"/>
  <c r="K3341" i="1" s="1"/>
  <c r="P3462" i="1"/>
  <c r="Q3341" i="1" l="1"/>
  <c r="R3341" i="1" s="1"/>
  <c r="P3463" i="1"/>
  <c r="I3343" i="1"/>
  <c r="J3342" i="1"/>
  <c r="K3342" i="1" s="1"/>
  <c r="B3340" i="1"/>
  <c r="D3465" i="1"/>
  <c r="A3465" i="1"/>
  <c r="E3466" i="1" s="1"/>
  <c r="M3464" i="1"/>
  <c r="N3464" i="1" s="1"/>
  <c r="L3464" i="1"/>
  <c r="C3465" i="1"/>
  <c r="G3464" i="1"/>
  <c r="T3464" i="1"/>
  <c r="F3464" i="1"/>
  <c r="O3471" i="1"/>
  <c r="H3463" i="1"/>
  <c r="P3464" i="1" l="1"/>
  <c r="A3466" i="1"/>
  <c r="E3467" i="1" s="1"/>
  <c r="T3465" i="1"/>
  <c r="L3465" i="1"/>
  <c r="M3465" i="1"/>
  <c r="N3465" i="1" s="1"/>
  <c r="C3466" i="1"/>
  <c r="G3465" i="1"/>
  <c r="F3465" i="1"/>
  <c r="D3466" i="1"/>
  <c r="Q3342" i="1"/>
  <c r="R3342" i="1" s="1"/>
  <c r="I3344" i="1"/>
  <c r="J3343" i="1"/>
  <c r="K3343" i="1" s="1"/>
  <c r="H3464" i="1"/>
  <c r="O3472" i="1"/>
  <c r="B3341" i="1"/>
  <c r="P3465" i="1" l="1"/>
  <c r="I3345" i="1"/>
  <c r="J3344" i="1"/>
  <c r="K3344" i="1" s="1"/>
  <c r="B3342" i="1"/>
  <c r="O3473" i="1"/>
  <c r="H3465" i="1"/>
  <c r="Q3343" i="1"/>
  <c r="R3343" i="1" s="1"/>
  <c r="L3466" i="1"/>
  <c r="F3466" i="1"/>
  <c r="D3467" i="1"/>
  <c r="C3467" i="1"/>
  <c r="A3467" i="1"/>
  <c r="E3468" i="1" s="1"/>
  <c r="M3466" i="1"/>
  <c r="N3466" i="1" s="1"/>
  <c r="G3466" i="1"/>
  <c r="T3466" i="1"/>
  <c r="P3466" i="1" l="1"/>
  <c r="B3343" i="1"/>
  <c r="O3474" i="1"/>
  <c r="H3466" i="1"/>
  <c r="G3467" i="1"/>
  <c r="T3467" i="1"/>
  <c r="F3467" i="1"/>
  <c r="C3468" i="1"/>
  <c r="L3467" i="1"/>
  <c r="A3468" i="1"/>
  <c r="E3469" i="1" s="1"/>
  <c r="D3468" i="1"/>
  <c r="M3467" i="1"/>
  <c r="N3467" i="1" s="1"/>
  <c r="Q3344" i="1"/>
  <c r="R3344" i="1" s="1"/>
  <c r="J3345" i="1"/>
  <c r="K3345" i="1" s="1"/>
  <c r="I3346" i="1"/>
  <c r="H3467" i="1" l="1"/>
  <c r="P3467" i="1"/>
  <c r="L3468" i="1"/>
  <c r="F3468" i="1"/>
  <c r="D3469" i="1"/>
  <c r="C3469" i="1"/>
  <c r="A3469" i="1"/>
  <c r="E3470" i="1" s="1"/>
  <c r="G3468" i="1"/>
  <c r="M3468" i="1"/>
  <c r="N3468" i="1" s="1"/>
  <c r="T3468" i="1"/>
  <c r="Q3345" i="1"/>
  <c r="R3345" i="1" s="1"/>
  <c r="O3475" i="1"/>
  <c r="B3344" i="1"/>
  <c r="I3347" i="1"/>
  <c r="J3346" i="1"/>
  <c r="K3346" i="1" s="1"/>
  <c r="H3468" i="1" l="1"/>
  <c r="B3345" i="1"/>
  <c r="M3469" i="1"/>
  <c r="N3469" i="1" s="1"/>
  <c r="A3470" i="1"/>
  <c r="E3471" i="1" s="1"/>
  <c r="C3470" i="1"/>
  <c r="T3469" i="1"/>
  <c r="G3469" i="1"/>
  <c r="F3469" i="1"/>
  <c r="L3469" i="1"/>
  <c r="D3470" i="1"/>
  <c r="Q3346" i="1"/>
  <c r="R3346" i="1" s="1"/>
  <c r="I3348" i="1"/>
  <c r="J3347" i="1"/>
  <c r="K3347" i="1" s="1"/>
  <c r="Q3347" i="1" s="1"/>
  <c r="O3476" i="1"/>
  <c r="P3468" i="1"/>
  <c r="H3469" i="1" l="1"/>
  <c r="B3346" i="1"/>
  <c r="P3469" i="1"/>
  <c r="I3349" i="1"/>
  <c r="J3348" i="1"/>
  <c r="K3348" i="1" s="1"/>
  <c r="A3471" i="1"/>
  <c r="E3472" i="1" s="1"/>
  <c r="G3470" i="1"/>
  <c r="C3471" i="1"/>
  <c r="L3470" i="1"/>
  <c r="T3470" i="1"/>
  <c r="M3470" i="1"/>
  <c r="N3470" i="1" s="1"/>
  <c r="F3470" i="1"/>
  <c r="D3471" i="1"/>
  <c r="B3347" i="1"/>
  <c r="R3347" i="1"/>
  <c r="O3477" i="1"/>
  <c r="P3470" i="1" l="1"/>
  <c r="T3471" i="1"/>
  <c r="F3471" i="1"/>
  <c r="G3471" i="1"/>
  <c r="L3471" i="1"/>
  <c r="D3472" i="1"/>
  <c r="A3472" i="1"/>
  <c r="E3473" i="1" s="1"/>
  <c r="M3471" i="1"/>
  <c r="N3471" i="1" s="1"/>
  <c r="C3472" i="1"/>
  <c r="Q3348" i="1"/>
  <c r="R3348" i="1" s="1"/>
  <c r="I3350" i="1"/>
  <c r="J3349" i="1"/>
  <c r="K3349" i="1" s="1"/>
  <c r="O3478" i="1"/>
  <c r="H3470" i="1"/>
  <c r="B3348" i="1" l="1"/>
  <c r="O3479" i="1"/>
  <c r="G3472" i="1"/>
  <c r="T3472" i="1"/>
  <c r="F3472" i="1"/>
  <c r="A3473" i="1"/>
  <c r="E3474" i="1" s="1"/>
  <c r="C3473" i="1"/>
  <c r="L3472" i="1"/>
  <c r="M3472" i="1"/>
  <c r="N3472" i="1" s="1"/>
  <c r="D3473" i="1"/>
  <c r="Q3349" i="1"/>
  <c r="R3349" i="1" s="1"/>
  <c r="I3351" i="1"/>
  <c r="J3350" i="1"/>
  <c r="K3350" i="1" s="1"/>
  <c r="P3471" i="1"/>
  <c r="H3471" i="1"/>
  <c r="H3472" i="1" l="1"/>
  <c r="P3472" i="1"/>
  <c r="Q3350" i="1"/>
  <c r="R3350" i="1" s="1"/>
  <c r="I3352" i="1"/>
  <c r="J3351" i="1"/>
  <c r="K3351" i="1" s="1"/>
  <c r="D3474" i="1"/>
  <c r="M3473" i="1"/>
  <c r="N3473" i="1" s="1"/>
  <c r="L3473" i="1"/>
  <c r="C3474" i="1"/>
  <c r="A3474" i="1"/>
  <c r="E3475" i="1" s="1"/>
  <c r="G3473" i="1"/>
  <c r="T3473" i="1"/>
  <c r="F3473" i="1"/>
  <c r="B3349" i="1"/>
  <c r="O3480" i="1"/>
  <c r="P3473" i="1" l="1"/>
  <c r="Q3351" i="1"/>
  <c r="R3351" i="1" s="1"/>
  <c r="I3353" i="1"/>
  <c r="J3352" i="1"/>
  <c r="K3352" i="1" s="1"/>
  <c r="O3481" i="1"/>
  <c r="D3475" i="1"/>
  <c r="L3474" i="1"/>
  <c r="C3475" i="1"/>
  <c r="A3475" i="1"/>
  <c r="E3476" i="1" s="1"/>
  <c r="M3474" i="1"/>
  <c r="N3474" i="1" s="1"/>
  <c r="T3474" i="1"/>
  <c r="F3474" i="1"/>
  <c r="G3474" i="1"/>
  <c r="H3473" i="1"/>
  <c r="B3350" i="1"/>
  <c r="B3351" i="1" l="1"/>
  <c r="P3474" i="1"/>
  <c r="O3482" i="1"/>
  <c r="Q3352" i="1"/>
  <c r="R3352" i="1" s="1"/>
  <c r="I3354" i="1"/>
  <c r="J3353" i="1"/>
  <c r="K3353" i="1" s="1"/>
  <c r="A3476" i="1"/>
  <c r="E3477" i="1" s="1"/>
  <c r="F3475" i="1"/>
  <c r="L3475" i="1"/>
  <c r="G3475" i="1"/>
  <c r="D3476" i="1"/>
  <c r="T3475" i="1"/>
  <c r="C3476" i="1"/>
  <c r="M3475" i="1"/>
  <c r="N3475" i="1" s="1"/>
  <c r="H3474" i="1"/>
  <c r="H3475" i="1" l="1"/>
  <c r="P3475" i="1"/>
  <c r="D3477" i="1"/>
  <c r="C3477" i="1"/>
  <c r="L3476" i="1"/>
  <c r="G3476" i="1"/>
  <c r="M3476" i="1"/>
  <c r="N3476" i="1" s="1"/>
  <c r="T3476" i="1"/>
  <c r="A3477" i="1"/>
  <c r="E3478" i="1" s="1"/>
  <c r="F3476" i="1"/>
  <c r="Q3353" i="1"/>
  <c r="R3353" i="1" s="1"/>
  <c r="I3355" i="1"/>
  <c r="J3354" i="1"/>
  <c r="K3354" i="1" s="1"/>
  <c r="B3352" i="1"/>
  <c r="O3483" i="1"/>
  <c r="A3478" i="1" l="1"/>
  <c r="E3479" i="1" s="1"/>
  <c r="L3477" i="1"/>
  <c r="F3477" i="1"/>
  <c r="G3477" i="1"/>
  <c r="D3478" i="1"/>
  <c r="C3478" i="1"/>
  <c r="M3477" i="1"/>
  <c r="N3477" i="1" s="1"/>
  <c r="T3477" i="1"/>
  <c r="Q3354" i="1"/>
  <c r="R3354" i="1" s="1"/>
  <c r="O3484" i="1"/>
  <c r="I3356" i="1"/>
  <c r="J3355" i="1"/>
  <c r="K3355" i="1" s="1"/>
  <c r="B3353" i="1"/>
  <c r="P3476" i="1"/>
  <c r="H3476" i="1"/>
  <c r="H3477" i="1" l="1"/>
  <c r="B3354" i="1"/>
  <c r="J3356" i="1"/>
  <c r="K3356" i="1" s="1"/>
  <c r="I3357" i="1"/>
  <c r="O3485" i="1"/>
  <c r="P3477" i="1"/>
  <c r="Q3355" i="1"/>
  <c r="R3355" i="1" s="1"/>
  <c r="L3478" i="1"/>
  <c r="T3478" i="1"/>
  <c r="C3479" i="1"/>
  <c r="F3478" i="1"/>
  <c r="A3479" i="1"/>
  <c r="E3480" i="1" s="1"/>
  <c r="M3478" i="1"/>
  <c r="N3478" i="1" s="1"/>
  <c r="G3478" i="1"/>
  <c r="D3479" i="1"/>
  <c r="H3478" i="1" l="1"/>
  <c r="B3355" i="1"/>
  <c r="O3486" i="1"/>
  <c r="A3480" i="1"/>
  <c r="E3481" i="1" s="1"/>
  <c r="L3479" i="1"/>
  <c r="C3480" i="1"/>
  <c r="T3479" i="1"/>
  <c r="M3479" i="1"/>
  <c r="N3479" i="1" s="1"/>
  <c r="G3479" i="1"/>
  <c r="F3479" i="1"/>
  <c r="D3480" i="1"/>
  <c r="P3478" i="1"/>
  <c r="I3358" i="1"/>
  <c r="J3358" i="1" s="1"/>
  <c r="J3357" i="1"/>
  <c r="K3357" i="1" s="1"/>
  <c r="Q3357" i="1" s="1"/>
  <c r="Q3356" i="1"/>
  <c r="R3356" i="1" s="1"/>
  <c r="T3480" i="1" l="1"/>
  <c r="F3480" i="1"/>
  <c r="L3480" i="1"/>
  <c r="D3481" i="1"/>
  <c r="A3481" i="1"/>
  <c r="E3482" i="1" s="1"/>
  <c r="C3481" i="1"/>
  <c r="G3480" i="1"/>
  <c r="M3480" i="1"/>
  <c r="N3480" i="1" s="1"/>
  <c r="O3487" i="1"/>
  <c r="B3356" i="1"/>
  <c r="P3479" i="1"/>
  <c r="B3357" i="1"/>
  <c r="R3357" i="1"/>
  <c r="I3359" i="1"/>
  <c r="K3358" i="1"/>
  <c r="Q3358" i="1" s="1"/>
  <c r="H3479" i="1"/>
  <c r="C3482" i="1" l="1"/>
  <c r="T3481" i="1"/>
  <c r="G3481" i="1"/>
  <c r="M3481" i="1"/>
  <c r="F3481" i="1"/>
  <c r="A3482" i="1"/>
  <c r="E3483" i="1" s="1"/>
  <c r="L3481" i="1"/>
  <c r="B3358" i="1"/>
  <c r="R3358" i="1"/>
  <c r="O3488" i="1"/>
  <c r="P3480" i="1"/>
  <c r="I3360" i="1"/>
  <c r="J3359" i="1"/>
  <c r="K3359" i="1" s="1"/>
  <c r="H3480" i="1"/>
  <c r="P3481" i="1" l="1"/>
  <c r="M3482" i="1"/>
  <c r="N3482" i="1" s="1"/>
  <c r="A3483" i="1"/>
  <c r="E3484" i="1" s="1"/>
  <c r="L3482" i="1"/>
  <c r="T3482" i="1"/>
  <c r="G3482" i="1"/>
  <c r="F3482" i="1"/>
  <c r="C3483" i="1"/>
  <c r="Q3359" i="1"/>
  <c r="R3359" i="1" s="1"/>
  <c r="I3361" i="1"/>
  <c r="J3360" i="1"/>
  <c r="K3360" i="1" s="1"/>
  <c r="D3482" i="1"/>
  <c r="D3483" i="1" s="1"/>
  <c r="O3489" i="1"/>
  <c r="H3481" i="1"/>
  <c r="H3482" i="1" l="1"/>
  <c r="P3482" i="1"/>
  <c r="I3362" i="1"/>
  <c r="J3361" i="1"/>
  <c r="K3361" i="1" s="1"/>
  <c r="O3490" i="1"/>
  <c r="B3359" i="1"/>
  <c r="G3483" i="1"/>
  <c r="A3484" i="1"/>
  <c r="E3485" i="1" s="1"/>
  <c r="D3484" i="1"/>
  <c r="M3483" i="1"/>
  <c r="N3483" i="1" s="1"/>
  <c r="T3483" i="1"/>
  <c r="C3484" i="1"/>
  <c r="F3483" i="1"/>
  <c r="L3483" i="1"/>
  <c r="Q3360" i="1"/>
  <c r="R3360" i="1" s="1"/>
  <c r="P3483" i="1" l="1"/>
  <c r="B3360" i="1"/>
  <c r="O3491" i="1"/>
  <c r="H3483" i="1"/>
  <c r="Q3361" i="1"/>
  <c r="R3361" i="1" s="1"/>
  <c r="I3363" i="1"/>
  <c r="J3362" i="1"/>
  <c r="K3362" i="1" s="1"/>
  <c r="A3485" i="1"/>
  <c r="E3486" i="1" s="1"/>
  <c r="L3484" i="1"/>
  <c r="T3484" i="1"/>
  <c r="D3485" i="1"/>
  <c r="F3484" i="1"/>
  <c r="C3485" i="1"/>
  <c r="G3484" i="1"/>
  <c r="M3484" i="1"/>
  <c r="N3484" i="1" s="1"/>
  <c r="I3364" i="1" l="1"/>
  <c r="J3363" i="1"/>
  <c r="K3363" i="1" s="1"/>
  <c r="P3484" i="1"/>
  <c r="B3361" i="1"/>
  <c r="Q3362" i="1"/>
  <c r="R3362" i="1" s="1"/>
  <c r="H3484" i="1"/>
  <c r="F3485" i="1"/>
  <c r="L3485" i="1"/>
  <c r="G3485" i="1"/>
  <c r="C3486" i="1"/>
  <c r="A3486" i="1"/>
  <c r="E3487" i="1" s="1"/>
  <c r="M3485" i="1"/>
  <c r="N3485" i="1" s="1"/>
  <c r="T3485" i="1"/>
  <c r="D3486" i="1"/>
  <c r="O3492" i="1"/>
  <c r="B3362" i="1" l="1"/>
  <c r="D3487" i="1"/>
  <c r="M3486" i="1"/>
  <c r="N3486" i="1" s="1"/>
  <c r="G3486" i="1"/>
  <c r="T3486" i="1"/>
  <c r="F3486" i="1"/>
  <c r="C3487" i="1"/>
  <c r="L3486" i="1"/>
  <c r="A3487" i="1"/>
  <c r="E3488" i="1" s="1"/>
  <c r="O3493" i="1"/>
  <c r="P3485" i="1"/>
  <c r="H3485" i="1"/>
  <c r="Q3363" i="1"/>
  <c r="R3363" i="1" s="1"/>
  <c r="I3365" i="1"/>
  <c r="J3364" i="1"/>
  <c r="K3364" i="1" s="1"/>
  <c r="H3486" i="1" l="1"/>
  <c r="P3486" i="1"/>
  <c r="T3487" i="1"/>
  <c r="D3488" i="1"/>
  <c r="F3487" i="1"/>
  <c r="C3488" i="1"/>
  <c r="L3487" i="1"/>
  <c r="A3488" i="1"/>
  <c r="E3489" i="1" s="1"/>
  <c r="G3487" i="1"/>
  <c r="M3487" i="1"/>
  <c r="N3487" i="1" s="1"/>
  <c r="I3366" i="1"/>
  <c r="J3365" i="1"/>
  <c r="K3365" i="1" s="1"/>
  <c r="O3494" i="1"/>
  <c r="B3363" i="1"/>
  <c r="Q3364" i="1"/>
  <c r="R3364" i="1" s="1"/>
  <c r="H3487" i="1" l="1"/>
  <c r="G3488" i="1"/>
  <c r="D3489" i="1"/>
  <c r="F3488" i="1"/>
  <c r="C3489" i="1"/>
  <c r="M3488" i="1"/>
  <c r="N3488" i="1" s="1"/>
  <c r="A3489" i="1"/>
  <c r="E3490" i="1" s="1"/>
  <c r="L3488" i="1"/>
  <c r="T3488" i="1"/>
  <c r="O3495" i="1"/>
  <c r="B3364" i="1"/>
  <c r="Q3365" i="1"/>
  <c r="R3365" i="1" s="1"/>
  <c r="P3487" i="1"/>
  <c r="I3367" i="1"/>
  <c r="J3366" i="1"/>
  <c r="K3366" i="1" s="1"/>
  <c r="H3488" i="1" l="1"/>
  <c r="P3488" i="1"/>
  <c r="Q3366" i="1"/>
  <c r="R3366" i="1" s="1"/>
  <c r="O3496" i="1"/>
  <c r="I3368" i="1"/>
  <c r="J3367" i="1"/>
  <c r="K3367" i="1" s="1"/>
  <c r="B3365" i="1"/>
  <c r="T3489" i="1"/>
  <c r="D3490" i="1"/>
  <c r="F3489" i="1"/>
  <c r="C3490" i="1"/>
  <c r="A3490" i="1"/>
  <c r="E3491" i="1" s="1"/>
  <c r="L3489" i="1"/>
  <c r="M3489" i="1"/>
  <c r="N3489" i="1" s="1"/>
  <c r="G3489" i="1"/>
  <c r="B3366" i="1" l="1"/>
  <c r="A3491" i="1"/>
  <c r="E3492" i="1" s="1"/>
  <c r="T3490" i="1"/>
  <c r="D3491" i="1"/>
  <c r="C3491" i="1"/>
  <c r="M3490" i="1"/>
  <c r="N3490" i="1" s="1"/>
  <c r="G3490" i="1"/>
  <c r="F3490" i="1"/>
  <c r="L3490" i="1"/>
  <c r="I3369" i="1"/>
  <c r="J3368" i="1"/>
  <c r="K3368" i="1" s="1"/>
  <c r="O3497" i="1"/>
  <c r="P3489" i="1"/>
  <c r="H3489" i="1"/>
  <c r="Q3367" i="1"/>
  <c r="R3367" i="1" s="1"/>
  <c r="P3490" i="1" l="1"/>
  <c r="O3498" i="1"/>
  <c r="Q3368" i="1"/>
  <c r="R3368" i="1" s="1"/>
  <c r="B3367" i="1"/>
  <c r="I3370" i="1"/>
  <c r="J3369" i="1"/>
  <c r="K3369" i="1" s="1"/>
  <c r="H3490" i="1"/>
  <c r="A3492" i="1"/>
  <c r="E3493" i="1" s="1"/>
  <c r="T3491" i="1"/>
  <c r="D3492" i="1"/>
  <c r="C3492" i="1"/>
  <c r="L3491" i="1"/>
  <c r="G3491" i="1"/>
  <c r="F3491" i="1"/>
  <c r="M3491" i="1"/>
  <c r="N3491" i="1" s="1"/>
  <c r="P3491" i="1" l="1"/>
  <c r="B3368" i="1"/>
  <c r="I3371" i="1"/>
  <c r="J3370" i="1"/>
  <c r="K3370" i="1" s="1"/>
  <c r="L3492" i="1"/>
  <c r="A3493" i="1"/>
  <c r="E3494" i="1" s="1"/>
  <c r="C3493" i="1"/>
  <c r="G3492" i="1"/>
  <c r="T3492" i="1"/>
  <c r="D3493" i="1"/>
  <c r="M3492" i="1"/>
  <c r="N3492" i="1" s="1"/>
  <c r="F3492" i="1"/>
  <c r="H3491" i="1"/>
  <c r="Q3369" i="1"/>
  <c r="R3369" i="1" s="1"/>
  <c r="O3499" i="1"/>
  <c r="P3492" i="1" l="1"/>
  <c r="B3369" i="1"/>
  <c r="G3493" i="1"/>
  <c r="F3493" i="1"/>
  <c r="A3494" i="1"/>
  <c r="E3495" i="1" s="1"/>
  <c r="M3493" i="1"/>
  <c r="N3493" i="1" s="1"/>
  <c r="D3494" i="1"/>
  <c r="T3493" i="1"/>
  <c r="C3494" i="1"/>
  <c r="L3493" i="1"/>
  <c r="H3492" i="1"/>
  <c r="O3500" i="1"/>
  <c r="Q3370" i="1"/>
  <c r="R3370" i="1" s="1"/>
  <c r="I3372" i="1"/>
  <c r="J3371" i="1"/>
  <c r="K3371" i="1" s="1"/>
  <c r="H3493" i="1" l="1"/>
  <c r="Q3371" i="1"/>
  <c r="R3371" i="1" s="1"/>
  <c r="O3501" i="1"/>
  <c r="M3494" i="1"/>
  <c r="N3494" i="1" s="1"/>
  <c r="D3495" i="1"/>
  <c r="C3495" i="1"/>
  <c r="G3494" i="1"/>
  <c r="A3495" i="1"/>
  <c r="E3496" i="1" s="1"/>
  <c r="L3494" i="1"/>
  <c r="T3494" i="1"/>
  <c r="F3494" i="1"/>
  <c r="I3373" i="1"/>
  <c r="J3372" i="1"/>
  <c r="K3372" i="1" s="1"/>
  <c r="P3493" i="1"/>
  <c r="B3370" i="1"/>
  <c r="P3494" i="1" l="1"/>
  <c r="H3494" i="1"/>
  <c r="Q3372" i="1"/>
  <c r="R3372" i="1" s="1"/>
  <c r="O3502" i="1"/>
  <c r="B3371" i="1"/>
  <c r="I3374" i="1"/>
  <c r="J3373" i="1"/>
  <c r="K3373" i="1" s="1"/>
  <c r="M3495" i="1"/>
  <c r="N3495" i="1" s="1"/>
  <c r="C3496" i="1"/>
  <c r="A3496" i="1"/>
  <c r="E3497" i="1" s="1"/>
  <c r="T3495" i="1"/>
  <c r="D3496" i="1"/>
  <c r="G3495" i="1"/>
  <c r="L3495" i="1"/>
  <c r="F3495" i="1"/>
  <c r="H3495" i="1" l="1"/>
  <c r="O3503" i="1"/>
  <c r="P3495" i="1"/>
  <c r="Q3373" i="1"/>
  <c r="R3373" i="1" s="1"/>
  <c r="B3372" i="1"/>
  <c r="G3496" i="1"/>
  <c r="T3496" i="1"/>
  <c r="A3497" i="1"/>
  <c r="E3498" i="1" s="1"/>
  <c r="F3496" i="1"/>
  <c r="D3497" i="1"/>
  <c r="C3497" i="1"/>
  <c r="L3496" i="1"/>
  <c r="M3496" i="1"/>
  <c r="N3496" i="1" s="1"/>
  <c r="I3375" i="1"/>
  <c r="J3374" i="1"/>
  <c r="K3374" i="1" s="1"/>
  <c r="B3373" i="1" l="1"/>
  <c r="P3496" i="1"/>
  <c r="H3496" i="1"/>
  <c r="Q3374" i="1"/>
  <c r="R3374" i="1" s="1"/>
  <c r="T3497" i="1"/>
  <c r="L3497" i="1"/>
  <c r="F3497" i="1"/>
  <c r="D3498" i="1"/>
  <c r="C3498" i="1"/>
  <c r="A3498" i="1"/>
  <c r="E3499" i="1" s="1"/>
  <c r="G3497" i="1"/>
  <c r="M3497" i="1"/>
  <c r="N3497" i="1" s="1"/>
  <c r="O3504" i="1"/>
  <c r="I3376" i="1"/>
  <c r="J3375" i="1"/>
  <c r="K3375" i="1" s="1"/>
  <c r="H3497" i="1" l="1"/>
  <c r="O3505" i="1"/>
  <c r="B3374" i="1"/>
  <c r="A3499" i="1"/>
  <c r="E3500" i="1" s="1"/>
  <c r="D3499" i="1"/>
  <c r="C3499" i="1"/>
  <c r="M3498" i="1"/>
  <c r="N3498" i="1" s="1"/>
  <c r="G3498" i="1"/>
  <c r="F3498" i="1"/>
  <c r="T3498" i="1"/>
  <c r="L3498" i="1"/>
  <c r="Q3375" i="1"/>
  <c r="R3375" i="1" s="1"/>
  <c r="J3376" i="1"/>
  <c r="K3376" i="1" s="1"/>
  <c r="I3377" i="1"/>
  <c r="P3497" i="1"/>
  <c r="P3498" i="1" l="1"/>
  <c r="L3499" i="1"/>
  <c r="D3500" i="1"/>
  <c r="F3499" i="1"/>
  <c r="M3499" i="1"/>
  <c r="N3499" i="1" s="1"/>
  <c r="C3500" i="1"/>
  <c r="A3500" i="1"/>
  <c r="E3501" i="1" s="1"/>
  <c r="G3499" i="1"/>
  <c r="T3499" i="1"/>
  <c r="I3378" i="1"/>
  <c r="J3377" i="1"/>
  <c r="K3377" i="1" s="1"/>
  <c r="H3498" i="1"/>
  <c r="O3506" i="1"/>
  <c r="Q3376" i="1"/>
  <c r="R3376" i="1" s="1"/>
  <c r="B3375" i="1"/>
  <c r="B3376" i="1" l="1"/>
  <c r="A3501" i="1"/>
  <c r="E3502" i="1" s="1"/>
  <c r="D3501" i="1"/>
  <c r="C3501" i="1"/>
  <c r="M3500" i="1"/>
  <c r="N3500" i="1" s="1"/>
  <c r="F3500" i="1"/>
  <c r="T3500" i="1"/>
  <c r="G3500" i="1"/>
  <c r="L3500" i="1"/>
  <c r="Q3377" i="1"/>
  <c r="R3377" i="1" s="1"/>
  <c r="I3379" i="1"/>
  <c r="J3378" i="1"/>
  <c r="K3378" i="1" s="1"/>
  <c r="P3499" i="1"/>
  <c r="O3507" i="1"/>
  <c r="H3499" i="1"/>
  <c r="H3500" i="1" l="1"/>
  <c r="I3380" i="1"/>
  <c r="J3379" i="1"/>
  <c r="K3379" i="1" s="1"/>
  <c r="P3500" i="1"/>
  <c r="Q3378" i="1"/>
  <c r="R3378" i="1" s="1"/>
  <c r="O3508" i="1"/>
  <c r="B3377" i="1"/>
  <c r="M3501" i="1"/>
  <c r="N3501" i="1" s="1"/>
  <c r="D3502" i="1"/>
  <c r="G3501" i="1"/>
  <c r="C3502" i="1"/>
  <c r="L3501" i="1"/>
  <c r="A3502" i="1"/>
  <c r="E3503" i="1" s="1"/>
  <c r="T3501" i="1"/>
  <c r="F3501" i="1"/>
  <c r="P3501" i="1" l="1"/>
  <c r="B3378" i="1"/>
  <c r="Q3379" i="1"/>
  <c r="R3379" i="1" s="1"/>
  <c r="I3381" i="1"/>
  <c r="J3380" i="1"/>
  <c r="K3380" i="1" s="1"/>
  <c r="Q3380" i="1" s="1"/>
  <c r="C3503" i="1"/>
  <c r="M3502" i="1"/>
  <c r="N3502" i="1" s="1"/>
  <c r="D3503" i="1"/>
  <c r="A3503" i="1"/>
  <c r="E3504" i="1" s="1"/>
  <c r="T3502" i="1"/>
  <c r="L3502" i="1"/>
  <c r="G3502" i="1"/>
  <c r="F3502" i="1"/>
  <c r="O3509" i="1"/>
  <c r="H3501" i="1"/>
  <c r="P3502" i="1" l="1"/>
  <c r="B3380" i="1"/>
  <c r="R3380" i="1"/>
  <c r="I3382" i="1"/>
  <c r="J3381" i="1"/>
  <c r="K3381" i="1" s="1"/>
  <c r="B3379" i="1"/>
  <c r="D3504" i="1"/>
  <c r="A3504" i="1"/>
  <c r="E3505" i="1" s="1"/>
  <c r="C3504" i="1"/>
  <c r="M3503" i="1"/>
  <c r="N3503" i="1" s="1"/>
  <c r="T3503" i="1"/>
  <c r="L3503" i="1"/>
  <c r="F3503" i="1"/>
  <c r="G3503" i="1"/>
  <c r="O3510" i="1"/>
  <c r="H3502" i="1"/>
  <c r="P3503" i="1" l="1"/>
  <c r="Q3381" i="1"/>
  <c r="R3381" i="1" s="1"/>
  <c r="I3383" i="1"/>
  <c r="J3382" i="1"/>
  <c r="K3382" i="1" s="1"/>
  <c r="H3503" i="1"/>
  <c r="O3511" i="1"/>
  <c r="L3504" i="1"/>
  <c r="C3505" i="1"/>
  <c r="D3505" i="1"/>
  <c r="A3505" i="1"/>
  <c r="E3506" i="1" s="1"/>
  <c r="G3504" i="1"/>
  <c r="T3504" i="1"/>
  <c r="M3504" i="1"/>
  <c r="N3504" i="1" s="1"/>
  <c r="F3504" i="1"/>
  <c r="H3504" i="1" l="1"/>
  <c r="G3505" i="1"/>
  <c r="D3506" i="1"/>
  <c r="M3505" i="1"/>
  <c r="N3505" i="1" s="1"/>
  <c r="C3506" i="1"/>
  <c r="T3505" i="1"/>
  <c r="A3506" i="1"/>
  <c r="E3507" i="1" s="1"/>
  <c r="L3505" i="1"/>
  <c r="F3505" i="1"/>
  <c r="I3384" i="1"/>
  <c r="J3383" i="1"/>
  <c r="K3383" i="1" s="1"/>
  <c r="B3381" i="1"/>
  <c r="Q3382" i="1"/>
  <c r="R3382" i="1" s="1"/>
  <c r="P3504" i="1"/>
  <c r="O3512" i="1"/>
  <c r="B3382" i="1" l="1"/>
  <c r="Q3383" i="1"/>
  <c r="R3383" i="1" s="1"/>
  <c r="P3505" i="1"/>
  <c r="H3505" i="1"/>
  <c r="C3507" i="1"/>
  <c r="D3507" i="1"/>
  <c r="A3507" i="1"/>
  <c r="E3508" i="1" s="1"/>
  <c r="L3506" i="1"/>
  <c r="T3506" i="1"/>
  <c r="F3506" i="1"/>
  <c r="M3506" i="1"/>
  <c r="N3506" i="1" s="1"/>
  <c r="G3506" i="1"/>
  <c r="O3513" i="1"/>
  <c r="I3385" i="1"/>
  <c r="J3384" i="1"/>
  <c r="K3384" i="1" s="1"/>
  <c r="P3506" i="1" l="1"/>
  <c r="H3506" i="1"/>
  <c r="Q3384" i="1"/>
  <c r="R3384" i="1" s="1"/>
  <c r="I3386" i="1"/>
  <c r="J3385" i="1"/>
  <c r="K3385" i="1" s="1"/>
  <c r="O3514" i="1"/>
  <c r="T3507" i="1"/>
  <c r="M3507" i="1"/>
  <c r="N3507" i="1" s="1"/>
  <c r="F3507" i="1"/>
  <c r="D3508" i="1"/>
  <c r="G3507" i="1"/>
  <c r="C3508" i="1"/>
  <c r="A3508" i="1"/>
  <c r="E3509" i="1" s="1"/>
  <c r="L3507" i="1"/>
  <c r="B3383" i="1"/>
  <c r="I3387" i="1" l="1"/>
  <c r="J3386" i="1"/>
  <c r="K3386" i="1" s="1"/>
  <c r="P3507" i="1"/>
  <c r="B3384" i="1"/>
  <c r="H3507" i="1"/>
  <c r="D3509" i="1"/>
  <c r="M3508" i="1"/>
  <c r="N3508" i="1" s="1"/>
  <c r="G3508" i="1"/>
  <c r="C3509" i="1"/>
  <c r="A3509" i="1"/>
  <c r="E3510" i="1" s="1"/>
  <c r="L3508" i="1"/>
  <c r="T3508" i="1"/>
  <c r="F3508" i="1"/>
  <c r="O3515" i="1"/>
  <c r="Q3385" i="1"/>
  <c r="R3385" i="1" s="1"/>
  <c r="B3385" i="1" l="1"/>
  <c r="A3510" i="1"/>
  <c r="D3510" i="1" s="1"/>
  <c r="G3509" i="1"/>
  <c r="T3509" i="1"/>
  <c r="M3509" i="1"/>
  <c r="F3509" i="1"/>
  <c r="L3509" i="1"/>
  <c r="C3510" i="1"/>
  <c r="O3516" i="1"/>
  <c r="P3508" i="1"/>
  <c r="H3508" i="1"/>
  <c r="Q3386" i="1"/>
  <c r="R3386" i="1" s="1"/>
  <c r="I3388" i="1"/>
  <c r="J3387" i="1"/>
  <c r="K3387" i="1" s="1"/>
  <c r="E3511" i="1" l="1"/>
  <c r="P3509" i="1"/>
  <c r="I3389" i="1"/>
  <c r="J3389" i="1" s="1"/>
  <c r="J3388" i="1"/>
  <c r="K3388" i="1" s="1"/>
  <c r="Q3388" i="1" s="1"/>
  <c r="Q3387" i="1"/>
  <c r="R3387" i="1" s="1"/>
  <c r="B3386" i="1"/>
  <c r="H3509" i="1"/>
  <c r="O3517" i="1"/>
  <c r="L3510" i="1"/>
  <c r="D3511" i="1"/>
  <c r="A3511" i="1"/>
  <c r="G3510" i="1"/>
  <c r="C3511" i="1"/>
  <c r="T3510" i="1"/>
  <c r="M3510" i="1"/>
  <c r="N3510" i="1" s="1"/>
  <c r="F3510" i="1"/>
  <c r="E3512" i="1" l="1"/>
  <c r="B3387" i="1"/>
  <c r="A3512" i="1"/>
  <c r="T3511" i="1"/>
  <c r="L3511" i="1"/>
  <c r="F3511" i="1"/>
  <c r="M3511" i="1"/>
  <c r="N3511" i="1" s="1"/>
  <c r="G3511" i="1"/>
  <c r="D3512" i="1"/>
  <c r="C3512" i="1"/>
  <c r="O3518" i="1"/>
  <c r="P3510" i="1"/>
  <c r="H3510" i="1"/>
  <c r="B3388" i="1"/>
  <c r="R3388" i="1"/>
  <c r="K3389" i="1"/>
  <c r="I3390" i="1"/>
  <c r="E3513" i="1" l="1"/>
  <c r="H3511" i="1"/>
  <c r="P3511" i="1"/>
  <c r="O3519" i="1"/>
  <c r="Q3389" i="1"/>
  <c r="R3389" i="1" s="1"/>
  <c r="I3391" i="1"/>
  <c r="J3390" i="1"/>
  <c r="K3390" i="1" s="1"/>
  <c r="G3512" i="1"/>
  <c r="D3513" i="1"/>
  <c r="L3512" i="1"/>
  <c r="C3513" i="1"/>
  <c r="A3513" i="1"/>
  <c r="T3512" i="1"/>
  <c r="M3512" i="1"/>
  <c r="N3512" i="1" s="1"/>
  <c r="F3512" i="1"/>
  <c r="E3514" i="1" l="1"/>
  <c r="I3392" i="1"/>
  <c r="J3391" i="1"/>
  <c r="K3391" i="1" s="1"/>
  <c r="B3389" i="1"/>
  <c r="P3512" i="1"/>
  <c r="H3512" i="1"/>
  <c r="O3520" i="1"/>
  <c r="L3513" i="1"/>
  <c r="D3514" i="1"/>
  <c r="G3513" i="1"/>
  <c r="C3514" i="1"/>
  <c r="A3514" i="1"/>
  <c r="M3513" i="1"/>
  <c r="N3513" i="1" s="1"/>
  <c r="F3513" i="1"/>
  <c r="T3513" i="1"/>
  <c r="Q3390" i="1"/>
  <c r="R3390" i="1" s="1"/>
  <c r="E3515" i="1" l="1"/>
  <c r="H3513" i="1"/>
  <c r="B3390" i="1"/>
  <c r="O3521" i="1"/>
  <c r="L3514" i="1"/>
  <c r="T3514" i="1"/>
  <c r="F3514" i="1"/>
  <c r="M3514" i="1"/>
  <c r="N3514" i="1" s="1"/>
  <c r="G3514" i="1"/>
  <c r="C3515" i="1"/>
  <c r="D3515" i="1"/>
  <c r="A3515" i="1"/>
  <c r="Q3391" i="1"/>
  <c r="R3391" i="1" s="1"/>
  <c r="P3513" i="1"/>
  <c r="I3393" i="1"/>
  <c r="J3392" i="1"/>
  <c r="K3392" i="1" s="1"/>
  <c r="E3516" i="1" l="1"/>
  <c r="P3514" i="1"/>
  <c r="I3394" i="1"/>
  <c r="J3393" i="1"/>
  <c r="K3393" i="1" s="1"/>
  <c r="M3515" i="1"/>
  <c r="N3515" i="1" s="1"/>
  <c r="C3516" i="1"/>
  <c r="G3515" i="1"/>
  <c r="T3515" i="1"/>
  <c r="F3515" i="1"/>
  <c r="L3515" i="1"/>
  <c r="D3516" i="1"/>
  <c r="A3516" i="1"/>
  <c r="Q3392" i="1"/>
  <c r="R3392" i="1" s="1"/>
  <c r="B3391" i="1"/>
  <c r="O3522" i="1"/>
  <c r="H3514" i="1"/>
  <c r="E3517" i="1" l="1"/>
  <c r="P3515" i="1"/>
  <c r="B3392" i="1"/>
  <c r="L3516" i="1"/>
  <c r="D3517" i="1"/>
  <c r="C3517" i="1"/>
  <c r="A3517" i="1"/>
  <c r="T3516" i="1"/>
  <c r="M3516" i="1"/>
  <c r="N3516" i="1" s="1"/>
  <c r="G3516" i="1"/>
  <c r="F3516" i="1"/>
  <c r="Q3393" i="1"/>
  <c r="R3393" i="1" s="1"/>
  <c r="O3523" i="1"/>
  <c r="I3395" i="1"/>
  <c r="J3394" i="1"/>
  <c r="K3394" i="1" s="1"/>
  <c r="H3515" i="1"/>
  <c r="E3518" i="1" l="1"/>
  <c r="P3516" i="1"/>
  <c r="B3393" i="1"/>
  <c r="C3518" i="1"/>
  <c r="A3518" i="1"/>
  <c r="T3517" i="1"/>
  <c r="M3517" i="1"/>
  <c r="N3517" i="1" s="1"/>
  <c r="D3518" i="1"/>
  <c r="F3517" i="1"/>
  <c r="L3517" i="1"/>
  <c r="G3517" i="1"/>
  <c r="Q3394" i="1"/>
  <c r="R3394" i="1" s="1"/>
  <c r="H3516" i="1"/>
  <c r="I3396" i="1"/>
  <c r="J3395" i="1"/>
  <c r="K3395" i="1" s="1"/>
  <c r="O3524" i="1"/>
  <c r="E3519" i="1" l="1"/>
  <c r="P3517" i="1"/>
  <c r="H3517" i="1"/>
  <c r="O3525" i="1"/>
  <c r="Q3395" i="1"/>
  <c r="R3395" i="1" s="1"/>
  <c r="F3518" i="1"/>
  <c r="M3518" i="1"/>
  <c r="N3518" i="1" s="1"/>
  <c r="G3518" i="1"/>
  <c r="A3519" i="1"/>
  <c r="D3519" i="1"/>
  <c r="L3518" i="1"/>
  <c r="C3519" i="1"/>
  <c r="T3518" i="1"/>
  <c r="I3397" i="1"/>
  <c r="J3396" i="1"/>
  <c r="K3396" i="1" s="1"/>
  <c r="B3394" i="1"/>
  <c r="E3520" i="1" l="1"/>
  <c r="P3518" i="1"/>
  <c r="B3395" i="1"/>
  <c r="H3518" i="1"/>
  <c r="O3526" i="1"/>
  <c r="Q3396" i="1"/>
  <c r="R3396" i="1" s="1"/>
  <c r="T3519" i="1"/>
  <c r="A3520" i="1"/>
  <c r="D3520" i="1"/>
  <c r="L3519" i="1"/>
  <c r="G3519" i="1"/>
  <c r="F3519" i="1"/>
  <c r="C3520" i="1"/>
  <c r="M3519" i="1"/>
  <c r="N3519" i="1" s="1"/>
  <c r="I3398" i="1"/>
  <c r="J3397" i="1"/>
  <c r="K3397" i="1" s="1"/>
  <c r="E3521" i="1" l="1"/>
  <c r="P3519" i="1"/>
  <c r="B3396" i="1"/>
  <c r="Q3397" i="1"/>
  <c r="R3397" i="1" s="1"/>
  <c r="O3527" i="1"/>
  <c r="H3519" i="1"/>
  <c r="M3520" i="1"/>
  <c r="N3520" i="1" s="1"/>
  <c r="G3520" i="1"/>
  <c r="D3521" i="1"/>
  <c r="C3521" i="1"/>
  <c r="L3520" i="1"/>
  <c r="T3520" i="1"/>
  <c r="F3520" i="1"/>
  <c r="A3521" i="1"/>
  <c r="I3399" i="1"/>
  <c r="J3398" i="1"/>
  <c r="K3398" i="1" s="1"/>
  <c r="E3522" i="1" l="1"/>
  <c r="P3520" i="1"/>
  <c r="H3520" i="1"/>
  <c r="O3528" i="1"/>
  <c r="I3400" i="1"/>
  <c r="J3399" i="1"/>
  <c r="K3399" i="1" s="1"/>
  <c r="B3397" i="1"/>
  <c r="Q3398" i="1"/>
  <c r="R3398" i="1" s="1"/>
  <c r="T3521" i="1"/>
  <c r="A3522" i="1"/>
  <c r="F3521" i="1"/>
  <c r="L3521" i="1"/>
  <c r="G3521" i="1"/>
  <c r="D3522" i="1"/>
  <c r="C3522" i="1"/>
  <c r="M3521" i="1"/>
  <c r="N3521" i="1" s="1"/>
  <c r="E3523" i="1" l="1"/>
  <c r="P3521" i="1"/>
  <c r="Q3399" i="1"/>
  <c r="R3399" i="1" s="1"/>
  <c r="M3522" i="1"/>
  <c r="N3522" i="1" s="1"/>
  <c r="A3523" i="1"/>
  <c r="G3522" i="1"/>
  <c r="D3523" i="1"/>
  <c r="T3522" i="1"/>
  <c r="L3522" i="1"/>
  <c r="C3523" i="1"/>
  <c r="F3522" i="1"/>
  <c r="I3401" i="1"/>
  <c r="J3400" i="1"/>
  <c r="K3400" i="1" s="1"/>
  <c r="O3529" i="1"/>
  <c r="H3521" i="1"/>
  <c r="B3398" i="1"/>
  <c r="E3524" i="1" l="1"/>
  <c r="H3522" i="1"/>
  <c r="B3399" i="1"/>
  <c r="I3402" i="1"/>
  <c r="J3401" i="1"/>
  <c r="K3401" i="1" s="1"/>
  <c r="F3523" i="1"/>
  <c r="M3523" i="1"/>
  <c r="N3523" i="1" s="1"/>
  <c r="G3523" i="1"/>
  <c r="D3524" i="1"/>
  <c r="C3524" i="1"/>
  <c r="L3523" i="1"/>
  <c r="A3524" i="1"/>
  <c r="T3523" i="1"/>
  <c r="Q3400" i="1"/>
  <c r="R3400" i="1" s="1"/>
  <c r="P3522" i="1"/>
  <c r="O3530" i="1"/>
  <c r="E3525" i="1" l="1"/>
  <c r="H3523" i="1"/>
  <c r="B3400" i="1"/>
  <c r="P3523" i="1"/>
  <c r="Q3401" i="1"/>
  <c r="R3401" i="1" s="1"/>
  <c r="G3524" i="1"/>
  <c r="T3524" i="1"/>
  <c r="F3524" i="1"/>
  <c r="L3524" i="1"/>
  <c r="A3525" i="1"/>
  <c r="D3525" i="1"/>
  <c r="M3524" i="1"/>
  <c r="N3524" i="1" s="1"/>
  <c r="C3525" i="1"/>
  <c r="I3403" i="1"/>
  <c r="J3402" i="1"/>
  <c r="K3402" i="1" s="1"/>
  <c r="O3531" i="1"/>
  <c r="E3526" i="1" l="1"/>
  <c r="H3524" i="1"/>
  <c r="B3401" i="1"/>
  <c r="G3525" i="1"/>
  <c r="M3525" i="1"/>
  <c r="N3525" i="1" s="1"/>
  <c r="T3525" i="1"/>
  <c r="D3526" i="1"/>
  <c r="F3525" i="1"/>
  <c r="L3525" i="1"/>
  <c r="C3526" i="1"/>
  <c r="A3526" i="1"/>
  <c r="O3532" i="1"/>
  <c r="Q3402" i="1"/>
  <c r="R3402" i="1" s="1"/>
  <c r="P3524" i="1"/>
  <c r="I3404" i="1"/>
  <c r="J3403" i="1"/>
  <c r="K3403" i="1" s="1"/>
  <c r="E3527" i="1" l="1"/>
  <c r="H3525" i="1"/>
  <c r="O3533" i="1"/>
  <c r="I3405" i="1"/>
  <c r="J3404" i="1"/>
  <c r="K3404" i="1" s="1"/>
  <c r="M3526" i="1"/>
  <c r="N3526" i="1" s="1"/>
  <c r="T3526" i="1"/>
  <c r="D3527" i="1"/>
  <c r="F3526" i="1"/>
  <c r="L3526" i="1"/>
  <c r="G3526" i="1"/>
  <c r="H3526" i="1" s="1"/>
  <c r="C3527" i="1"/>
  <c r="A3527" i="1"/>
  <c r="Q3403" i="1"/>
  <c r="R3403" i="1" s="1"/>
  <c r="B3402" i="1"/>
  <c r="P3525" i="1"/>
  <c r="E3528" i="1" l="1"/>
  <c r="L3527" i="1"/>
  <c r="T3527" i="1"/>
  <c r="F3527" i="1"/>
  <c r="D3528" i="1"/>
  <c r="C3528" i="1"/>
  <c r="G3527" i="1"/>
  <c r="M3527" i="1"/>
  <c r="N3527" i="1" s="1"/>
  <c r="A3528" i="1"/>
  <c r="Q3404" i="1"/>
  <c r="R3404" i="1" s="1"/>
  <c r="J3405" i="1"/>
  <c r="K3405" i="1" s="1"/>
  <c r="Q3405" i="1" s="1"/>
  <c r="I3406" i="1"/>
  <c r="O3534" i="1"/>
  <c r="B3403" i="1"/>
  <c r="P3526" i="1"/>
  <c r="E3529" i="1" l="1"/>
  <c r="I3407" i="1"/>
  <c r="J3406" i="1"/>
  <c r="K3406" i="1" s="1"/>
  <c r="Q3406" i="1" s="1"/>
  <c r="B3405" i="1"/>
  <c r="R3405" i="1"/>
  <c r="B3404" i="1"/>
  <c r="P3527" i="1"/>
  <c r="O3535" i="1"/>
  <c r="A3529" i="1"/>
  <c r="L3528" i="1"/>
  <c r="T3528" i="1"/>
  <c r="D3529" i="1"/>
  <c r="G3528" i="1"/>
  <c r="F3528" i="1"/>
  <c r="M3528" i="1"/>
  <c r="N3528" i="1" s="1"/>
  <c r="C3529" i="1"/>
  <c r="H3527" i="1"/>
  <c r="E3530" i="1" l="1"/>
  <c r="P3528" i="1"/>
  <c r="G3529" i="1"/>
  <c r="T3529" i="1"/>
  <c r="M3529" i="1"/>
  <c r="N3529" i="1" s="1"/>
  <c r="F3529" i="1"/>
  <c r="C3530" i="1"/>
  <c r="L3529" i="1"/>
  <c r="A3530" i="1"/>
  <c r="D3530" i="1"/>
  <c r="O3536" i="1"/>
  <c r="B3406" i="1"/>
  <c r="R3406" i="1"/>
  <c r="H3528" i="1"/>
  <c r="I3408" i="1"/>
  <c r="J3407" i="1"/>
  <c r="K3407" i="1" s="1"/>
  <c r="E3531" i="1" l="1"/>
  <c r="P3529" i="1"/>
  <c r="I3409" i="1"/>
  <c r="J3408" i="1"/>
  <c r="K3408" i="1" s="1"/>
  <c r="Q3407" i="1"/>
  <c r="R3407" i="1" s="1"/>
  <c r="H3529" i="1"/>
  <c r="O3537" i="1"/>
  <c r="L3530" i="1"/>
  <c r="C3531" i="1"/>
  <c r="A3531" i="1"/>
  <c r="T3530" i="1"/>
  <c r="D3531" i="1"/>
  <c r="M3530" i="1"/>
  <c r="N3530" i="1" s="1"/>
  <c r="F3530" i="1"/>
  <c r="G3530" i="1"/>
  <c r="E3532" i="1" l="1"/>
  <c r="H3530" i="1"/>
  <c r="B3407" i="1"/>
  <c r="P3530" i="1"/>
  <c r="Q3408" i="1"/>
  <c r="R3408" i="1" s="1"/>
  <c r="O3538" i="1"/>
  <c r="I3410" i="1"/>
  <c r="J3409" i="1"/>
  <c r="K3409" i="1" s="1"/>
  <c r="T3531" i="1"/>
  <c r="D3532" i="1"/>
  <c r="F3531" i="1"/>
  <c r="C3532" i="1"/>
  <c r="M3531" i="1"/>
  <c r="N3531" i="1" s="1"/>
  <c r="A3532" i="1"/>
  <c r="G3531" i="1"/>
  <c r="L3531" i="1"/>
  <c r="E3533" i="1" l="1"/>
  <c r="P3531" i="1"/>
  <c r="B3408" i="1"/>
  <c r="I3411" i="1"/>
  <c r="J3410" i="1"/>
  <c r="K3410" i="1" s="1"/>
  <c r="H3531" i="1"/>
  <c r="Q3409" i="1"/>
  <c r="R3409" i="1" s="1"/>
  <c r="G3532" i="1"/>
  <c r="D3533" i="1"/>
  <c r="F3532" i="1"/>
  <c r="C3533" i="1"/>
  <c r="M3532" i="1"/>
  <c r="N3532" i="1" s="1"/>
  <c r="A3533" i="1"/>
  <c r="L3532" i="1"/>
  <c r="T3532" i="1"/>
  <c r="O3539" i="1"/>
  <c r="E3534" i="1" l="1"/>
  <c r="P3532" i="1"/>
  <c r="Q3410" i="1"/>
  <c r="R3410" i="1" s="1"/>
  <c r="I3412" i="1"/>
  <c r="J3411" i="1"/>
  <c r="K3411" i="1" s="1"/>
  <c r="O3540" i="1"/>
  <c r="H3532" i="1"/>
  <c r="T3533" i="1"/>
  <c r="D3534" i="1"/>
  <c r="G3533" i="1"/>
  <c r="L3533" i="1"/>
  <c r="F3533" i="1"/>
  <c r="M3533" i="1"/>
  <c r="N3533" i="1" s="1"/>
  <c r="C3534" i="1"/>
  <c r="A3534" i="1"/>
  <c r="B3409" i="1"/>
  <c r="E3535" i="1" l="1"/>
  <c r="P3533" i="1"/>
  <c r="O3541" i="1"/>
  <c r="Q3411" i="1"/>
  <c r="R3411" i="1" s="1"/>
  <c r="I3413" i="1"/>
  <c r="J3412" i="1"/>
  <c r="K3412" i="1" s="1"/>
  <c r="B3410" i="1"/>
  <c r="C3535" i="1"/>
  <c r="L3534" i="1"/>
  <c r="G3534" i="1"/>
  <c r="A3535" i="1"/>
  <c r="M3534" i="1"/>
  <c r="N3534" i="1" s="1"/>
  <c r="T3534" i="1"/>
  <c r="F3534" i="1"/>
  <c r="D3535" i="1"/>
  <c r="H3533" i="1"/>
  <c r="E3536" i="1" l="1"/>
  <c r="P3534" i="1"/>
  <c r="H3534" i="1"/>
  <c r="Q3412" i="1"/>
  <c r="R3412" i="1" s="1"/>
  <c r="I3414" i="1"/>
  <c r="J3413" i="1"/>
  <c r="K3413" i="1" s="1"/>
  <c r="D3536" i="1"/>
  <c r="G3535" i="1"/>
  <c r="F3535" i="1"/>
  <c r="C3536" i="1"/>
  <c r="L3535" i="1"/>
  <c r="A3536" i="1"/>
  <c r="M3535" i="1"/>
  <c r="N3535" i="1" s="1"/>
  <c r="T3535" i="1"/>
  <c r="B3411" i="1"/>
  <c r="O3542" i="1"/>
  <c r="E3537" i="1" l="1"/>
  <c r="P3535" i="1"/>
  <c r="Q3413" i="1"/>
  <c r="R3413" i="1" s="1"/>
  <c r="O3543" i="1"/>
  <c r="I3415" i="1"/>
  <c r="J3414" i="1"/>
  <c r="K3414" i="1" s="1"/>
  <c r="H3535" i="1"/>
  <c r="G3536" i="1"/>
  <c r="A3537" i="1"/>
  <c r="L3536" i="1"/>
  <c r="T3536" i="1"/>
  <c r="D3537" i="1"/>
  <c r="C3537" i="1"/>
  <c r="M3536" i="1"/>
  <c r="N3536" i="1" s="1"/>
  <c r="F3536" i="1"/>
  <c r="B3412" i="1"/>
  <c r="E3538" i="1" l="1"/>
  <c r="P3536" i="1"/>
  <c r="I3416" i="1"/>
  <c r="J3415" i="1"/>
  <c r="K3415" i="1" s="1"/>
  <c r="O3544" i="1"/>
  <c r="B3413" i="1"/>
  <c r="A3538" i="1"/>
  <c r="T3537" i="1"/>
  <c r="D3538" i="1"/>
  <c r="L3537" i="1"/>
  <c r="F3537" i="1"/>
  <c r="G3537" i="1"/>
  <c r="M3537" i="1"/>
  <c r="N3537" i="1" s="1"/>
  <c r="C3538" i="1"/>
  <c r="H3536" i="1"/>
  <c r="Q3414" i="1"/>
  <c r="R3414" i="1" s="1"/>
  <c r="E3539" i="1" l="1"/>
  <c r="H3537" i="1"/>
  <c r="B3414" i="1"/>
  <c r="L3538" i="1"/>
  <c r="F3538" i="1"/>
  <c r="G3538" i="1"/>
  <c r="A3539" i="1"/>
  <c r="T3538" i="1"/>
  <c r="D3539" i="1"/>
  <c r="M3538" i="1"/>
  <c r="N3538" i="1" s="1"/>
  <c r="C3539" i="1"/>
  <c r="O3545" i="1"/>
  <c r="P3537" i="1"/>
  <c r="Q3415" i="1"/>
  <c r="R3415" i="1" s="1"/>
  <c r="I3417" i="1"/>
  <c r="J3416" i="1"/>
  <c r="K3416" i="1" s="1"/>
  <c r="E3540" i="1" l="1"/>
  <c r="O3546" i="1"/>
  <c r="C3540" i="1"/>
  <c r="L3539" i="1"/>
  <c r="A3540" i="1"/>
  <c r="E3541" i="1" s="1"/>
  <c r="M3539" i="1"/>
  <c r="N3539" i="1" s="1"/>
  <c r="G3539" i="1"/>
  <c r="F3539" i="1"/>
  <c r="T3539" i="1"/>
  <c r="D3540" i="1"/>
  <c r="Q3416" i="1"/>
  <c r="R3416" i="1" s="1"/>
  <c r="P3538" i="1"/>
  <c r="I3418" i="1"/>
  <c r="J3417" i="1"/>
  <c r="K3417" i="1" s="1"/>
  <c r="B3415" i="1"/>
  <c r="H3538" i="1"/>
  <c r="H3539" i="1" l="1"/>
  <c r="P3539" i="1"/>
  <c r="B3416" i="1"/>
  <c r="C3541" i="1"/>
  <c r="L3540" i="1"/>
  <c r="G3540" i="1"/>
  <c r="T3540" i="1"/>
  <c r="A3541" i="1"/>
  <c r="D3541" i="1" s="1"/>
  <c r="M3540" i="1"/>
  <c r="F3540" i="1"/>
  <c r="Q3417" i="1"/>
  <c r="R3417" i="1" s="1"/>
  <c r="O3547" i="1"/>
  <c r="I3419" i="1"/>
  <c r="J3419" i="1" s="1"/>
  <c r="J3418" i="1"/>
  <c r="K3418" i="1" s="1"/>
  <c r="E3542" i="1" l="1"/>
  <c r="H3540" i="1"/>
  <c r="Q3418" i="1"/>
  <c r="R3418" i="1" s="1"/>
  <c r="K3419" i="1"/>
  <c r="I3420" i="1"/>
  <c r="P3540" i="1"/>
  <c r="O3548" i="1"/>
  <c r="B3417" i="1"/>
  <c r="C3542" i="1"/>
  <c r="A3542" i="1"/>
  <c r="L3541" i="1"/>
  <c r="T3541" i="1"/>
  <c r="G3541" i="1"/>
  <c r="F3541" i="1"/>
  <c r="D3542" i="1"/>
  <c r="M3541" i="1"/>
  <c r="N3541" i="1" s="1"/>
  <c r="E3543" i="1" l="1"/>
  <c r="P3541" i="1"/>
  <c r="O3549" i="1"/>
  <c r="I3421" i="1"/>
  <c r="J3420" i="1"/>
  <c r="K3420" i="1" s="1"/>
  <c r="Q3419" i="1"/>
  <c r="R3419" i="1" s="1"/>
  <c r="T3542" i="1"/>
  <c r="L3542" i="1"/>
  <c r="F3542" i="1"/>
  <c r="A3543" i="1"/>
  <c r="C3543" i="1"/>
  <c r="G3542" i="1"/>
  <c r="D3543" i="1"/>
  <c r="M3542" i="1"/>
  <c r="N3542" i="1" s="1"/>
  <c r="H3541" i="1"/>
  <c r="B3418" i="1"/>
  <c r="E3544" i="1" l="1"/>
  <c r="H3542" i="1"/>
  <c r="B3419" i="1"/>
  <c r="Q3420" i="1"/>
  <c r="R3420" i="1" s="1"/>
  <c r="F3543" i="1"/>
  <c r="M3543" i="1"/>
  <c r="N3543" i="1" s="1"/>
  <c r="C3544" i="1"/>
  <c r="A3544" i="1"/>
  <c r="G3543" i="1"/>
  <c r="D3544" i="1"/>
  <c r="L3543" i="1"/>
  <c r="T3543" i="1"/>
  <c r="I3422" i="1"/>
  <c r="J3421" i="1"/>
  <c r="K3421" i="1" s="1"/>
  <c r="Q3421" i="1" s="1"/>
  <c r="P3542" i="1"/>
  <c r="O3550" i="1"/>
  <c r="E3545" i="1" l="1"/>
  <c r="P3543" i="1"/>
  <c r="B3420" i="1"/>
  <c r="O3551" i="1"/>
  <c r="H3543" i="1"/>
  <c r="L3544" i="1"/>
  <c r="A3545" i="1"/>
  <c r="D3545" i="1"/>
  <c r="C3545" i="1"/>
  <c r="T3544" i="1"/>
  <c r="M3544" i="1"/>
  <c r="N3544" i="1" s="1"/>
  <c r="F3544" i="1"/>
  <c r="G3544" i="1"/>
  <c r="I3423" i="1"/>
  <c r="J3422" i="1"/>
  <c r="K3422" i="1" s="1"/>
  <c r="B3421" i="1"/>
  <c r="R3421" i="1"/>
  <c r="E3546" i="1" l="1"/>
  <c r="P3544" i="1"/>
  <c r="O3552" i="1"/>
  <c r="H3544" i="1"/>
  <c r="Q3422" i="1"/>
  <c r="R3422" i="1" s="1"/>
  <c r="I3424" i="1"/>
  <c r="J3423" i="1"/>
  <c r="K3423" i="1" s="1"/>
  <c r="A3546" i="1"/>
  <c r="D3546" i="1"/>
  <c r="F3545" i="1"/>
  <c r="L3545" i="1"/>
  <c r="C3546" i="1"/>
  <c r="G3545" i="1"/>
  <c r="T3545" i="1"/>
  <c r="M3545" i="1"/>
  <c r="N3545" i="1" s="1"/>
  <c r="E3547" i="1" l="1"/>
  <c r="P3545" i="1"/>
  <c r="D3547" i="1"/>
  <c r="C3547" i="1"/>
  <c r="T3546" i="1"/>
  <c r="A3547" i="1"/>
  <c r="M3546" i="1"/>
  <c r="N3546" i="1" s="1"/>
  <c r="G3546" i="1"/>
  <c r="L3546" i="1"/>
  <c r="F3546" i="1"/>
  <c r="Q3423" i="1"/>
  <c r="R3423" i="1" s="1"/>
  <c r="O3553" i="1"/>
  <c r="B3422" i="1"/>
  <c r="I3425" i="1"/>
  <c r="J3424" i="1"/>
  <c r="K3424" i="1" s="1"/>
  <c r="H3545" i="1"/>
  <c r="E3548" i="1" l="1"/>
  <c r="P3546" i="1"/>
  <c r="O3554" i="1"/>
  <c r="F3547" i="1"/>
  <c r="L3547" i="1"/>
  <c r="C3548" i="1"/>
  <c r="D3548" i="1"/>
  <c r="A3548" i="1"/>
  <c r="G3547" i="1"/>
  <c r="T3547" i="1"/>
  <c r="M3547" i="1"/>
  <c r="N3547" i="1" s="1"/>
  <c r="I3426" i="1"/>
  <c r="J3425" i="1"/>
  <c r="K3425" i="1" s="1"/>
  <c r="B3423" i="1"/>
  <c r="H3546" i="1"/>
  <c r="Q3424" i="1"/>
  <c r="R3424" i="1" s="1"/>
  <c r="E3549" i="1" l="1"/>
  <c r="P3547" i="1"/>
  <c r="O3555" i="1"/>
  <c r="M3548" i="1"/>
  <c r="N3548" i="1" s="1"/>
  <c r="A3549" i="1"/>
  <c r="F3548" i="1"/>
  <c r="G3548" i="1"/>
  <c r="D3549" i="1"/>
  <c r="L3548" i="1"/>
  <c r="T3548" i="1"/>
  <c r="C3549" i="1"/>
  <c r="I3427" i="1"/>
  <c r="J3426" i="1"/>
  <c r="K3426" i="1" s="1"/>
  <c r="H3547" i="1"/>
  <c r="B3424" i="1"/>
  <c r="Q3425" i="1"/>
  <c r="R3425" i="1" s="1"/>
  <c r="E3550" i="1" l="1"/>
  <c r="H3548" i="1"/>
  <c r="A3550" i="1"/>
  <c r="M3549" i="1"/>
  <c r="N3549" i="1" s="1"/>
  <c r="T3549" i="1"/>
  <c r="F3549" i="1"/>
  <c r="G3549" i="1"/>
  <c r="L3549" i="1"/>
  <c r="C3550" i="1"/>
  <c r="D3550" i="1"/>
  <c r="B3425" i="1"/>
  <c r="I3428" i="1"/>
  <c r="J3427" i="1"/>
  <c r="K3427" i="1" s="1"/>
  <c r="Q3427" i="1" s="1"/>
  <c r="O3556" i="1"/>
  <c r="Q3426" i="1"/>
  <c r="R3426" i="1" s="1"/>
  <c r="P3548" i="1"/>
  <c r="E3551" i="1" l="1"/>
  <c r="H3549" i="1"/>
  <c r="B3426" i="1"/>
  <c r="B3427" i="1"/>
  <c r="R3427" i="1"/>
  <c r="I3429" i="1"/>
  <c r="J3428" i="1"/>
  <c r="P3549" i="1"/>
  <c r="O3557" i="1"/>
  <c r="T3550" i="1"/>
  <c r="L3550" i="1"/>
  <c r="D3551" i="1"/>
  <c r="F3550" i="1"/>
  <c r="A3551" i="1"/>
  <c r="M3550" i="1"/>
  <c r="N3550" i="1" s="1"/>
  <c r="C3551" i="1"/>
  <c r="G3550" i="1"/>
  <c r="E3552" i="1" l="1"/>
  <c r="P3550" i="1"/>
  <c r="C3552" i="1"/>
  <c r="A3552" i="1"/>
  <c r="T3551" i="1"/>
  <c r="L3551" i="1"/>
  <c r="F3551" i="1"/>
  <c r="G3551" i="1"/>
  <c r="H3551" i="1" s="1"/>
  <c r="M3551" i="1"/>
  <c r="N3551" i="1" s="1"/>
  <c r="D3552" i="1"/>
  <c r="K3428" i="1"/>
  <c r="J3429" i="1"/>
  <c r="I3430" i="1"/>
  <c r="H3550" i="1"/>
  <c r="O3558" i="1"/>
  <c r="E3553" i="1" l="1"/>
  <c r="I3431" i="1"/>
  <c r="J3430" i="1"/>
  <c r="P3551" i="1"/>
  <c r="K3429" i="1"/>
  <c r="Q3428" i="1"/>
  <c r="B3428" i="1" s="1"/>
  <c r="D3553" i="1"/>
  <c r="C3553" i="1"/>
  <c r="A3553" i="1"/>
  <c r="L3552" i="1"/>
  <c r="T3552" i="1"/>
  <c r="G3552" i="1"/>
  <c r="M3552" i="1"/>
  <c r="N3552" i="1" s="1"/>
  <c r="F3552" i="1"/>
  <c r="O3559" i="1"/>
  <c r="E3554" i="1" l="1"/>
  <c r="H3552" i="1"/>
  <c r="P3552" i="1"/>
  <c r="O3560" i="1"/>
  <c r="C3554" i="1"/>
  <c r="A3554" i="1"/>
  <c r="T3553" i="1"/>
  <c r="M3553" i="1"/>
  <c r="N3553" i="1" s="1"/>
  <c r="G3553" i="1"/>
  <c r="F3553" i="1"/>
  <c r="L3553" i="1"/>
  <c r="D3554" i="1"/>
  <c r="Q3429" i="1"/>
  <c r="K3430" i="1"/>
  <c r="I3432" i="1"/>
  <c r="J3431" i="1"/>
  <c r="R3428" i="1"/>
  <c r="E3555" i="1" l="1"/>
  <c r="P3553" i="1"/>
  <c r="D3555" i="1"/>
  <c r="F3554" i="1"/>
  <c r="L3554" i="1"/>
  <c r="C3555" i="1"/>
  <c r="A3555" i="1"/>
  <c r="T3554" i="1"/>
  <c r="G3554" i="1"/>
  <c r="M3554" i="1"/>
  <c r="N3554" i="1" s="1"/>
  <c r="R3429" i="1"/>
  <c r="B3429" i="1"/>
  <c r="I3433" i="1"/>
  <c r="J3432" i="1"/>
  <c r="Q3430" i="1"/>
  <c r="B3430" i="1" s="1"/>
  <c r="O3561" i="1"/>
  <c r="K3431" i="1"/>
  <c r="H3553" i="1"/>
  <c r="E3556" i="1" l="1"/>
  <c r="H3554" i="1"/>
  <c r="A3556" i="1"/>
  <c r="D3556" i="1"/>
  <c r="L3555" i="1"/>
  <c r="T3555" i="1"/>
  <c r="F3555" i="1"/>
  <c r="M3555" i="1"/>
  <c r="N3555" i="1" s="1"/>
  <c r="C3556" i="1"/>
  <c r="G3555" i="1"/>
  <c r="Q3431" i="1"/>
  <c r="B3431" i="1" s="1"/>
  <c r="K3432" i="1"/>
  <c r="O3562" i="1"/>
  <c r="P3554" i="1"/>
  <c r="R3430" i="1"/>
  <c r="I3434" i="1"/>
  <c r="J3433" i="1"/>
  <c r="E3557" i="1" l="1"/>
  <c r="P3555" i="1"/>
  <c r="O3563" i="1"/>
  <c r="R3431" i="1"/>
  <c r="K3433" i="1"/>
  <c r="I3435" i="1"/>
  <c r="J3434" i="1"/>
  <c r="A3557" i="1"/>
  <c r="M3556" i="1"/>
  <c r="N3556" i="1" s="1"/>
  <c r="T3556" i="1"/>
  <c r="F3556" i="1"/>
  <c r="G3556" i="1"/>
  <c r="D3557" i="1"/>
  <c r="L3556" i="1"/>
  <c r="C3557" i="1"/>
  <c r="H3555" i="1"/>
  <c r="Q3432" i="1"/>
  <c r="B3432" i="1" s="1"/>
  <c r="E3558" i="1" l="1"/>
  <c r="I3436" i="1"/>
  <c r="J3435" i="1"/>
  <c r="Q3433" i="1"/>
  <c r="P3556" i="1"/>
  <c r="R3432" i="1"/>
  <c r="F3557" i="1"/>
  <c r="D3558" i="1"/>
  <c r="A3558" i="1"/>
  <c r="G3557" i="1"/>
  <c r="L3557" i="1"/>
  <c r="T3557" i="1"/>
  <c r="C3558" i="1"/>
  <c r="M3557" i="1"/>
  <c r="N3557" i="1" s="1"/>
  <c r="H3556" i="1"/>
  <c r="K3434" i="1"/>
  <c r="O3564" i="1"/>
  <c r="E3559" i="1" l="1"/>
  <c r="T3558" i="1"/>
  <c r="M3558" i="1"/>
  <c r="N3558" i="1" s="1"/>
  <c r="F3558" i="1"/>
  <c r="D3559" i="1"/>
  <c r="C3559" i="1"/>
  <c r="A3559" i="1"/>
  <c r="G3558" i="1"/>
  <c r="L3558" i="1"/>
  <c r="R3433" i="1"/>
  <c r="B3433" i="1"/>
  <c r="P3557" i="1"/>
  <c r="Q3434" i="1"/>
  <c r="B3434" i="1" s="1"/>
  <c r="H3557" i="1"/>
  <c r="K3435" i="1"/>
  <c r="O3565" i="1"/>
  <c r="I3437" i="1"/>
  <c r="J3436" i="1"/>
  <c r="E3560" i="1" l="1"/>
  <c r="H3558" i="1"/>
  <c r="A3560" i="1"/>
  <c r="T3559" i="1"/>
  <c r="C3560" i="1"/>
  <c r="L3559" i="1"/>
  <c r="F3559" i="1"/>
  <c r="G3559" i="1"/>
  <c r="D3560" i="1"/>
  <c r="M3559" i="1"/>
  <c r="N3559" i="1" s="1"/>
  <c r="Q3435" i="1"/>
  <c r="B3435" i="1" s="1"/>
  <c r="P3558" i="1"/>
  <c r="R3434" i="1"/>
  <c r="K3436" i="1"/>
  <c r="I3438" i="1"/>
  <c r="J3437" i="1"/>
  <c r="O3566" i="1"/>
  <c r="E3561" i="1" l="1"/>
  <c r="P3559" i="1"/>
  <c r="I3439" i="1"/>
  <c r="J3438" i="1"/>
  <c r="R3435" i="1"/>
  <c r="Q3436" i="1"/>
  <c r="L3560" i="1"/>
  <c r="G3560" i="1"/>
  <c r="C3561" i="1"/>
  <c r="D3561" i="1"/>
  <c r="A3561" i="1"/>
  <c r="T3560" i="1"/>
  <c r="M3560" i="1"/>
  <c r="N3560" i="1" s="1"/>
  <c r="F3560" i="1"/>
  <c r="O3567" i="1"/>
  <c r="H3559" i="1"/>
  <c r="K3437" i="1"/>
  <c r="E3562" i="1" l="1"/>
  <c r="P3560" i="1"/>
  <c r="R3436" i="1"/>
  <c r="O3568" i="1"/>
  <c r="K3438" i="1"/>
  <c r="Q3437" i="1"/>
  <c r="B3437" i="1" s="1"/>
  <c r="D3562" i="1"/>
  <c r="C3562" i="1"/>
  <c r="A3562" i="1"/>
  <c r="L3561" i="1"/>
  <c r="T3561" i="1"/>
  <c r="G3561" i="1"/>
  <c r="M3561" i="1"/>
  <c r="N3561" i="1" s="1"/>
  <c r="F3561" i="1"/>
  <c r="H3560" i="1"/>
  <c r="I3440" i="1"/>
  <c r="J3439" i="1"/>
  <c r="B3436" i="1"/>
  <c r="E3563" i="1" l="1"/>
  <c r="P3561" i="1"/>
  <c r="H3561" i="1"/>
  <c r="O3569" i="1"/>
  <c r="R3437" i="1"/>
  <c r="I3441" i="1"/>
  <c r="J3440" i="1"/>
  <c r="Q3438" i="1"/>
  <c r="B3438" i="1" s="1"/>
  <c r="D3563" i="1"/>
  <c r="C3563" i="1"/>
  <c r="T3562" i="1"/>
  <c r="G3562" i="1"/>
  <c r="L3562" i="1"/>
  <c r="F3562" i="1"/>
  <c r="M3562" i="1"/>
  <c r="N3562" i="1" s="1"/>
  <c r="A3563" i="1"/>
  <c r="K3439" i="1"/>
  <c r="E3564" i="1" l="1"/>
  <c r="P3562" i="1"/>
  <c r="K3440" i="1"/>
  <c r="I3442" i="1"/>
  <c r="J3441" i="1"/>
  <c r="A3564" i="1"/>
  <c r="T3563" i="1"/>
  <c r="D3564" i="1"/>
  <c r="L3563" i="1"/>
  <c r="F3563" i="1"/>
  <c r="M3563" i="1"/>
  <c r="N3563" i="1" s="1"/>
  <c r="C3564" i="1"/>
  <c r="G3563" i="1"/>
  <c r="Q3439" i="1"/>
  <c r="R3439" i="1" s="1"/>
  <c r="R3438" i="1"/>
  <c r="O3570" i="1"/>
  <c r="H3562" i="1"/>
  <c r="E3565" i="1" l="1"/>
  <c r="H3563" i="1"/>
  <c r="O3571" i="1"/>
  <c r="G3564" i="1"/>
  <c r="D3565" i="1"/>
  <c r="C3565" i="1"/>
  <c r="M3564" i="1"/>
  <c r="N3564" i="1" s="1"/>
  <c r="T3564" i="1"/>
  <c r="A3565" i="1"/>
  <c r="L3564" i="1"/>
  <c r="F3564" i="1"/>
  <c r="K3441" i="1"/>
  <c r="I3443" i="1"/>
  <c r="J3442" i="1"/>
  <c r="B3439" i="1"/>
  <c r="P3563" i="1"/>
  <c r="Q3440" i="1"/>
  <c r="E3566" i="1" l="1"/>
  <c r="P3564" i="1"/>
  <c r="H3564" i="1"/>
  <c r="O3572" i="1"/>
  <c r="R3440" i="1"/>
  <c r="K3442" i="1"/>
  <c r="A3566" i="1"/>
  <c r="D3566" i="1"/>
  <c r="F3565" i="1"/>
  <c r="L3565" i="1"/>
  <c r="C3566" i="1"/>
  <c r="T3565" i="1"/>
  <c r="M3565" i="1"/>
  <c r="N3565" i="1" s="1"/>
  <c r="G3565" i="1"/>
  <c r="I3444" i="1"/>
  <c r="J3443" i="1"/>
  <c r="B3440" i="1"/>
  <c r="Q3441" i="1"/>
  <c r="E3567" i="1" l="1"/>
  <c r="O3573" i="1"/>
  <c r="K3443" i="1"/>
  <c r="P3565" i="1"/>
  <c r="R3441" i="1"/>
  <c r="I3445" i="1"/>
  <c r="J3444" i="1"/>
  <c r="G3566" i="1"/>
  <c r="L3566" i="1"/>
  <c r="A3567" i="1"/>
  <c r="D3567" i="1"/>
  <c r="T3566" i="1"/>
  <c r="M3566" i="1"/>
  <c r="N3566" i="1" s="1"/>
  <c r="C3567" i="1"/>
  <c r="F3566" i="1"/>
  <c r="Q3442" i="1"/>
  <c r="B3442" i="1" s="1"/>
  <c r="B3441" i="1"/>
  <c r="H3565" i="1"/>
  <c r="E3568" i="1" l="1"/>
  <c r="P3566" i="1"/>
  <c r="C3568" i="1"/>
  <c r="A3568" i="1"/>
  <c r="T3567" i="1"/>
  <c r="L3567" i="1"/>
  <c r="G3567" i="1"/>
  <c r="F3567" i="1"/>
  <c r="D3568" i="1"/>
  <c r="M3567" i="1"/>
  <c r="N3567" i="1" s="1"/>
  <c r="Q3443" i="1"/>
  <c r="B3443" i="1" s="1"/>
  <c r="H3566" i="1"/>
  <c r="K3444" i="1"/>
  <c r="O3574" i="1"/>
  <c r="I3446" i="1"/>
  <c r="J3445" i="1"/>
  <c r="R3442" i="1"/>
  <c r="E3569" i="1" l="1"/>
  <c r="P3567" i="1"/>
  <c r="H3567" i="1"/>
  <c r="I3447" i="1"/>
  <c r="J3446" i="1"/>
  <c r="O3575" i="1"/>
  <c r="R3443" i="1"/>
  <c r="K3445" i="1"/>
  <c r="M3568" i="1"/>
  <c r="N3568" i="1" s="1"/>
  <c r="T3568" i="1"/>
  <c r="G3568" i="1"/>
  <c r="F3568" i="1"/>
  <c r="D3569" i="1"/>
  <c r="L3568" i="1"/>
  <c r="C3569" i="1"/>
  <c r="A3569" i="1"/>
  <c r="Q3444" i="1"/>
  <c r="E3570" i="1" l="1"/>
  <c r="R3444" i="1"/>
  <c r="P3568" i="1"/>
  <c r="K3446" i="1"/>
  <c r="I3448" i="1"/>
  <c r="J3447" i="1"/>
  <c r="O3576" i="1"/>
  <c r="A3570" i="1"/>
  <c r="E3571" i="1" s="1"/>
  <c r="M3569" i="1"/>
  <c r="N3569" i="1" s="1"/>
  <c r="T3569" i="1"/>
  <c r="D3570" i="1"/>
  <c r="G3569" i="1"/>
  <c r="F3569" i="1"/>
  <c r="C3570" i="1"/>
  <c r="L3569" i="1"/>
  <c r="Q3445" i="1"/>
  <c r="B3445" i="1" s="1"/>
  <c r="H3568" i="1"/>
  <c r="B3444" i="1"/>
  <c r="K3447" i="1" l="1"/>
  <c r="P3569" i="1"/>
  <c r="H3569" i="1"/>
  <c r="R3445" i="1"/>
  <c r="Q3446" i="1"/>
  <c r="M3570" i="1"/>
  <c r="T3570" i="1"/>
  <c r="L3570" i="1"/>
  <c r="F3570" i="1"/>
  <c r="C3571" i="1"/>
  <c r="A3571" i="1"/>
  <c r="E3572" i="1" s="1"/>
  <c r="G3570" i="1"/>
  <c r="I3449" i="1"/>
  <c r="J3448" i="1"/>
  <c r="O3577" i="1"/>
  <c r="H3570" i="1" l="1"/>
  <c r="D3571" i="1"/>
  <c r="D3572" i="1" s="1"/>
  <c r="I3450" i="1"/>
  <c r="J3450" i="1" s="1"/>
  <c r="J3449" i="1"/>
  <c r="A3572" i="1"/>
  <c r="E3573" i="1" s="1"/>
  <c r="G3571" i="1"/>
  <c r="T3571" i="1"/>
  <c r="M3571" i="1"/>
  <c r="N3571" i="1" s="1"/>
  <c r="F3571" i="1"/>
  <c r="L3571" i="1"/>
  <c r="C3572" i="1"/>
  <c r="Q3447" i="1"/>
  <c r="B3447" i="1" s="1"/>
  <c r="R3446" i="1"/>
  <c r="K3448" i="1"/>
  <c r="O3578" i="1"/>
  <c r="P3570" i="1"/>
  <c r="B3446" i="1"/>
  <c r="P3571" i="1" l="1"/>
  <c r="O3579" i="1"/>
  <c r="K3449" i="1"/>
  <c r="K3450" i="1"/>
  <c r="I3451" i="1"/>
  <c r="Q3448" i="1"/>
  <c r="B3448" i="1" s="1"/>
  <c r="H3571" i="1"/>
  <c r="R3447" i="1"/>
  <c r="G3572" i="1"/>
  <c r="M3572" i="1"/>
  <c r="N3572" i="1" s="1"/>
  <c r="F3572" i="1"/>
  <c r="A3573" i="1"/>
  <c r="E3574" i="1" s="1"/>
  <c r="L3572" i="1"/>
  <c r="T3572" i="1"/>
  <c r="D3573" i="1"/>
  <c r="C3573" i="1"/>
  <c r="H3572" i="1" l="1"/>
  <c r="I3452" i="1"/>
  <c r="J3451" i="1"/>
  <c r="Q3450" i="1"/>
  <c r="R3450" i="1" s="1"/>
  <c r="Q3449" i="1"/>
  <c r="R3449" i="1" s="1"/>
  <c r="M3573" i="1"/>
  <c r="N3573" i="1" s="1"/>
  <c r="C3574" i="1"/>
  <c r="A3574" i="1"/>
  <c r="E3575" i="1" s="1"/>
  <c r="L3573" i="1"/>
  <c r="T3573" i="1"/>
  <c r="D3574" i="1"/>
  <c r="G3573" i="1"/>
  <c r="F3573" i="1"/>
  <c r="P3572" i="1"/>
  <c r="R3448" i="1"/>
  <c r="O3580" i="1"/>
  <c r="P3573" i="1" l="1"/>
  <c r="D3575" i="1"/>
  <c r="C3575" i="1"/>
  <c r="M3574" i="1"/>
  <c r="N3574" i="1" s="1"/>
  <c r="F3574" i="1"/>
  <c r="G3574" i="1"/>
  <c r="A3575" i="1"/>
  <c r="E3576" i="1" s="1"/>
  <c r="L3574" i="1"/>
  <c r="T3574" i="1"/>
  <c r="B3450" i="1"/>
  <c r="B3449" i="1"/>
  <c r="K3451" i="1"/>
  <c r="H3573" i="1"/>
  <c r="O3581" i="1"/>
  <c r="J3452" i="1"/>
  <c r="I3453" i="1"/>
  <c r="H3574" i="1" l="1"/>
  <c r="T3575" i="1"/>
  <c r="F3575" i="1"/>
  <c r="D3576" i="1"/>
  <c r="C3576" i="1"/>
  <c r="L3575" i="1"/>
  <c r="A3576" i="1"/>
  <c r="E3577" i="1" s="1"/>
  <c r="M3575" i="1"/>
  <c r="N3575" i="1" s="1"/>
  <c r="G3575" i="1"/>
  <c r="I3454" i="1"/>
  <c r="J3453" i="1"/>
  <c r="Q3451" i="1"/>
  <c r="B3451" i="1" s="1"/>
  <c r="P3574" i="1"/>
  <c r="O3582" i="1"/>
  <c r="K3452" i="1"/>
  <c r="H3575" i="1" l="1"/>
  <c r="Q3452" i="1"/>
  <c r="B3452" i="1" s="1"/>
  <c r="R3451" i="1"/>
  <c r="M3576" i="1"/>
  <c r="N3576" i="1" s="1"/>
  <c r="T3576" i="1"/>
  <c r="D3577" i="1"/>
  <c r="G3576" i="1"/>
  <c r="F3576" i="1"/>
  <c r="C3577" i="1"/>
  <c r="L3576" i="1"/>
  <c r="A3577" i="1"/>
  <c r="E3578" i="1" s="1"/>
  <c r="O3583" i="1"/>
  <c r="K3453" i="1"/>
  <c r="I3455" i="1"/>
  <c r="J3454" i="1"/>
  <c r="P3575" i="1"/>
  <c r="H3576" i="1" l="1"/>
  <c r="P3576" i="1"/>
  <c r="F3577" i="1"/>
  <c r="L3577" i="1"/>
  <c r="G3577" i="1"/>
  <c r="C3578" i="1"/>
  <c r="A3578" i="1"/>
  <c r="E3579" i="1" s="1"/>
  <c r="M3577" i="1"/>
  <c r="N3577" i="1" s="1"/>
  <c r="T3577" i="1"/>
  <c r="D3578" i="1"/>
  <c r="K3454" i="1"/>
  <c r="Q3453" i="1"/>
  <c r="R3453" i="1" s="1"/>
  <c r="R3452" i="1"/>
  <c r="I3456" i="1"/>
  <c r="J3455" i="1"/>
  <c r="O3584" i="1"/>
  <c r="O3585" i="1" l="1"/>
  <c r="C3579" i="1"/>
  <c r="A3579" i="1"/>
  <c r="E3580" i="1" s="1"/>
  <c r="M3578" i="1"/>
  <c r="N3578" i="1" s="1"/>
  <c r="G3578" i="1"/>
  <c r="L3578" i="1"/>
  <c r="T3578" i="1"/>
  <c r="D3579" i="1"/>
  <c r="F3578" i="1"/>
  <c r="Q3454" i="1"/>
  <c r="B3454" i="1" s="1"/>
  <c r="K3455" i="1"/>
  <c r="I3457" i="1"/>
  <c r="J3456" i="1"/>
  <c r="P3577" i="1"/>
  <c r="H3577" i="1"/>
  <c r="B3453" i="1"/>
  <c r="H3578" i="1" l="1"/>
  <c r="Q3455" i="1"/>
  <c r="B3455" i="1" s="1"/>
  <c r="R3454" i="1"/>
  <c r="D3580" i="1"/>
  <c r="A3580" i="1"/>
  <c r="E3581" i="1" s="1"/>
  <c r="G3579" i="1"/>
  <c r="L3579" i="1"/>
  <c r="F3579" i="1"/>
  <c r="C3580" i="1"/>
  <c r="M3579" i="1"/>
  <c r="N3579" i="1" s="1"/>
  <c r="T3579" i="1"/>
  <c r="K3456" i="1"/>
  <c r="P3578" i="1"/>
  <c r="O3586" i="1"/>
  <c r="I3458" i="1"/>
  <c r="J3457" i="1"/>
  <c r="P3579" i="1" l="1"/>
  <c r="O3587" i="1"/>
  <c r="Q3456" i="1"/>
  <c r="B3456" i="1" s="1"/>
  <c r="H3579" i="1"/>
  <c r="I3459" i="1"/>
  <c r="J3458" i="1"/>
  <c r="L3580" i="1"/>
  <c r="C3581" i="1"/>
  <c r="A3581" i="1"/>
  <c r="E3582" i="1" s="1"/>
  <c r="G3580" i="1"/>
  <c r="T3580" i="1"/>
  <c r="D3581" i="1"/>
  <c r="M3580" i="1"/>
  <c r="N3580" i="1" s="1"/>
  <c r="F3580" i="1"/>
  <c r="R3455" i="1"/>
  <c r="K3457" i="1"/>
  <c r="H3580" i="1" l="1"/>
  <c r="R3456" i="1"/>
  <c r="Q3457" i="1"/>
  <c r="L3581" i="1"/>
  <c r="G3581" i="1"/>
  <c r="T3581" i="1"/>
  <c r="F3581" i="1"/>
  <c r="D3582" i="1"/>
  <c r="C3582" i="1"/>
  <c r="M3581" i="1"/>
  <c r="N3581" i="1" s="1"/>
  <c r="A3582" i="1"/>
  <c r="E3583" i="1" s="1"/>
  <c r="O3588" i="1"/>
  <c r="P3580" i="1"/>
  <c r="K3458" i="1"/>
  <c r="I3460" i="1"/>
  <c r="J3459" i="1"/>
  <c r="P3581" i="1" l="1"/>
  <c r="R3457" i="1"/>
  <c r="O3589" i="1"/>
  <c r="H3581" i="1"/>
  <c r="K3459" i="1"/>
  <c r="I3461" i="1"/>
  <c r="J3460" i="1"/>
  <c r="K3460" i="1" s="1"/>
  <c r="G3582" i="1"/>
  <c r="T3582" i="1"/>
  <c r="D3583" i="1"/>
  <c r="F3582" i="1"/>
  <c r="A3583" i="1"/>
  <c r="E3584" i="1" s="1"/>
  <c r="C3583" i="1"/>
  <c r="M3582" i="1"/>
  <c r="N3582" i="1" s="1"/>
  <c r="L3582" i="1"/>
  <c r="Q3458" i="1"/>
  <c r="R3458" i="1" s="1"/>
  <c r="B3457" i="1"/>
  <c r="P3582" i="1" l="1"/>
  <c r="B3458" i="1"/>
  <c r="F3583" i="1"/>
  <c r="D3584" i="1"/>
  <c r="C3584" i="1"/>
  <c r="L3583" i="1"/>
  <c r="A3584" i="1"/>
  <c r="E3585" i="1" s="1"/>
  <c r="M3583" i="1"/>
  <c r="N3583" i="1" s="1"/>
  <c r="G3583" i="1"/>
  <c r="T3583" i="1"/>
  <c r="H3582" i="1"/>
  <c r="Q3460" i="1"/>
  <c r="R3460" i="1" s="1"/>
  <c r="O3590" i="1"/>
  <c r="I3462" i="1"/>
  <c r="J3461" i="1"/>
  <c r="K3461" i="1" s="1"/>
  <c r="Q3459" i="1"/>
  <c r="B3459" i="1" s="1"/>
  <c r="H3583" i="1" l="1"/>
  <c r="R3459" i="1"/>
  <c r="M3584" i="1"/>
  <c r="N3584" i="1" s="1"/>
  <c r="D3585" i="1"/>
  <c r="C3585" i="1"/>
  <c r="T3584" i="1"/>
  <c r="A3585" i="1"/>
  <c r="E3586" i="1" s="1"/>
  <c r="L3584" i="1"/>
  <c r="G3584" i="1"/>
  <c r="F3584" i="1"/>
  <c r="Q3461" i="1"/>
  <c r="R3461" i="1" s="1"/>
  <c r="I3463" i="1"/>
  <c r="J3462" i="1"/>
  <c r="K3462" i="1" s="1"/>
  <c r="O3591" i="1"/>
  <c r="B3460" i="1"/>
  <c r="P3583" i="1"/>
  <c r="H3584" i="1" l="1"/>
  <c r="O3592" i="1"/>
  <c r="P3584" i="1"/>
  <c r="B3461" i="1"/>
  <c r="Q3462" i="1"/>
  <c r="R3462" i="1" s="1"/>
  <c r="I3464" i="1"/>
  <c r="J3463" i="1"/>
  <c r="K3463" i="1" s="1"/>
  <c r="Q3463" i="1" s="1"/>
  <c r="F3585" i="1"/>
  <c r="L3585" i="1"/>
  <c r="D3586" i="1"/>
  <c r="C3586" i="1"/>
  <c r="A3586" i="1"/>
  <c r="E3587" i="1" s="1"/>
  <c r="G3585" i="1"/>
  <c r="T3585" i="1"/>
  <c r="M3585" i="1"/>
  <c r="N3585" i="1" s="1"/>
  <c r="P3585" i="1" l="1"/>
  <c r="O3593" i="1"/>
  <c r="B3463" i="1"/>
  <c r="R3463" i="1"/>
  <c r="I3465" i="1"/>
  <c r="J3464" i="1"/>
  <c r="K3464" i="1" s="1"/>
  <c r="Q3464" i="1" s="1"/>
  <c r="H3585" i="1"/>
  <c r="B3462" i="1"/>
  <c r="D3587" i="1"/>
  <c r="C3587" i="1"/>
  <c r="T3586" i="1"/>
  <c r="L3586" i="1"/>
  <c r="F3586" i="1"/>
  <c r="M3586" i="1"/>
  <c r="N3586" i="1" s="1"/>
  <c r="A3587" i="1"/>
  <c r="E3588" i="1" s="1"/>
  <c r="G3586" i="1"/>
  <c r="A3588" i="1" l="1"/>
  <c r="E3589" i="1" s="1"/>
  <c r="T3587" i="1"/>
  <c r="M3587" i="1"/>
  <c r="N3587" i="1" s="1"/>
  <c r="D3588" i="1"/>
  <c r="F3587" i="1"/>
  <c r="G3587" i="1"/>
  <c r="L3587" i="1"/>
  <c r="C3588" i="1"/>
  <c r="B3464" i="1"/>
  <c r="R3464" i="1"/>
  <c r="P3586" i="1"/>
  <c r="I3466" i="1"/>
  <c r="J3465" i="1"/>
  <c r="K3465" i="1" s="1"/>
  <c r="H3586" i="1"/>
  <c r="O3594" i="1"/>
  <c r="I3467" i="1" l="1"/>
  <c r="J3466" i="1"/>
  <c r="K3466" i="1" s="1"/>
  <c r="P3587" i="1"/>
  <c r="H3587" i="1"/>
  <c r="O3595" i="1"/>
  <c r="F3588" i="1"/>
  <c r="A3589" i="1"/>
  <c r="E3590" i="1" s="1"/>
  <c r="M3588" i="1"/>
  <c r="N3588" i="1" s="1"/>
  <c r="G3588" i="1"/>
  <c r="D3589" i="1"/>
  <c r="T3588" i="1"/>
  <c r="C3589" i="1"/>
  <c r="L3588" i="1"/>
  <c r="Q3465" i="1"/>
  <c r="R3465" i="1" s="1"/>
  <c r="P3588" i="1" l="1"/>
  <c r="B3465" i="1"/>
  <c r="O3596" i="1"/>
  <c r="A3590" i="1"/>
  <c r="E3591" i="1" s="1"/>
  <c r="G3589" i="1"/>
  <c r="F3589" i="1"/>
  <c r="D3590" i="1"/>
  <c r="M3589" i="1"/>
  <c r="N3589" i="1" s="1"/>
  <c r="C3590" i="1"/>
  <c r="T3589" i="1"/>
  <c r="L3589" i="1"/>
  <c r="Q3466" i="1"/>
  <c r="R3466" i="1" s="1"/>
  <c r="H3588" i="1"/>
  <c r="I3468" i="1"/>
  <c r="J3467" i="1"/>
  <c r="K3467" i="1" s="1"/>
  <c r="P3589" i="1" l="1"/>
  <c r="A3591" i="1"/>
  <c r="E3592" i="1" s="1"/>
  <c r="C3591" i="1"/>
  <c r="G3590" i="1"/>
  <c r="M3590" i="1"/>
  <c r="N3590" i="1" s="1"/>
  <c r="F3590" i="1"/>
  <c r="L3590" i="1"/>
  <c r="T3590" i="1"/>
  <c r="D3591" i="1"/>
  <c r="Q3467" i="1"/>
  <c r="R3467" i="1" s="1"/>
  <c r="B3466" i="1"/>
  <c r="I3469" i="1"/>
  <c r="J3468" i="1"/>
  <c r="K3468" i="1" s="1"/>
  <c r="Q3468" i="1" s="1"/>
  <c r="H3589" i="1"/>
  <c r="O3597" i="1"/>
  <c r="P3590" i="1" l="1"/>
  <c r="B3467" i="1"/>
  <c r="I3470" i="1"/>
  <c r="J3469" i="1"/>
  <c r="K3469" i="1" s="1"/>
  <c r="O3598" i="1"/>
  <c r="F3591" i="1"/>
  <c r="T3591" i="1"/>
  <c r="D3592" i="1"/>
  <c r="M3591" i="1"/>
  <c r="N3591" i="1" s="1"/>
  <c r="C3592" i="1"/>
  <c r="A3592" i="1"/>
  <c r="E3593" i="1" s="1"/>
  <c r="L3591" i="1"/>
  <c r="G3591" i="1"/>
  <c r="H3590" i="1"/>
  <c r="B3468" i="1"/>
  <c r="R3468" i="1"/>
  <c r="C3593" i="1" l="1"/>
  <c r="L3592" i="1"/>
  <c r="A3593" i="1"/>
  <c r="E3594" i="1" s="1"/>
  <c r="D3593" i="1"/>
  <c r="M3592" i="1"/>
  <c r="N3592" i="1" s="1"/>
  <c r="G3592" i="1"/>
  <c r="T3592" i="1"/>
  <c r="F3592" i="1"/>
  <c r="O3599" i="1"/>
  <c r="P3591" i="1"/>
  <c r="H3591" i="1"/>
  <c r="Q3469" i="1"/>
  <c r="R3469" i="1" s="1"/>
  <c r="I3471" i="1"/>
  <c r="J3470" i="1"/>
  <c r="K3470" i="1" s="1"/>
  <c r="P3592" i="1" l="1"/>
  <c r="I3472" i="1"/>
  <c r="J3471" i="1"/>
  <c r="K3471" i="1" s="1"/>
  <c r="H3592" i="1"/>
  <c r="B3469" i="1"/>
  <c r="O3600" i="1"/>
  <c r="D3594" i="1"/>
  <c r="F3593" i="1"/>
  <c r="G3593" i="1"/>
  <c r="L3593" i="1"/>
  <c r="C3594" i="1"/>
  <c r="A3594" i="1"/>
  <c r="E3595" i="1" s="1"/>
  <c r="T3593" i="1"/>
  <c r="M3593" i="1"/>
  <c r="N3593" i="1" s="1"/>
  <c r="Q3470" i="1"/>
  <c r="R3470" i="1" s="1"/>
  <c r="P3593" i="1" l="1"/>
  <c r="H3593" i="1"/>
  <c r="O3601" i="1"/>
  <c r="C3595" i="1"/>
  <c r="A3595" i="1"/>
  <c r="E3596" i="1" s="1"/>
  <c r="T3594" i="1"/>
  <c r="M3594" i="1"/>
  <c r="N3594" i="1" s="1"/>
  <c r="G3594" i="1"/>
  <c r="F3594" i="1"/>
  <c r="L3594" i="1"/>
  <c r="D3595" i="1"/>
  <c r="Q3471" i="1"/>
  <c r="R3471" i="1" s="1"/>
  <c r="B3470" i="1"/>
  <c r="I3473" i="1"/>
  <c r="J3472" i="1"/>
  <c r="K3472" i="1" s="1"/>
  <c r="P3594" i="1" l="1"/>
  <c r="B3471" i="1"/>
  <c r="I3474" i="1"/>
  <c r="J3473" i="1"/>
  <c r="K3473" i="1" s="1"/>
  <c r="O3602" i="1"/>
  <c r="Q3472" i="1"/>
  <c r="R3472" i="1" s="1"/>
  <c r="H3594" i="1"/>
  <c r="M3595" i="1"/>
  <c r="N3595" i="1" s="1"/>
  <c r="A3596" i="1"/>
  <c r="E3597" i="1" s="1"/>
  <c r="T3595" i="1"/>
  <c r="G3595" i="1"/>
  <c r="F3595" i="1"/>
  <c r="L3595" i="1"/>
  <c r="D3596" i="1"/>
  <c r="C3596" i="1"/>
  <c r="B3472" i="1" l="1"/>
  <c r="O3603" i="1"/>
  <c r="Q3473" i="1"/>
  <c r="R3473" i="1" s="1"/>
  <c r="I3475" i="1"/>
  <c r="J3474" i="1"/>
  <c r="K3474" i="1" s="1"/>
  <c r="G3596" i="1"/>
  <c r="L3596" i="1"/>
  <c r="C3597" i="1"/>
  <c r="T3596" i="1"/>
  <c r="A3597" i="1"/>
  <c r="E3598" i="1" s="1"/>
  <c r="F3596" i="1"/>
  <c r="M3596" i="1"/>
  <c r="N3596" i="1" s="1"/>
  <c r="D3597" i="1"/>
  <c r="P3595" i="1"/>
  <c r="H3595" i="1"/>
  <c r="P3596" i="1" l="1"/>
  <c r="G3597" i="1"/>
  <c r="F3597" i="1"/>
  <c r="T3597" i="1"/>
  <c r="M3597" i="1"/>
  <c r="N3597" i="1" s="1"/>
  <c r="D3598" i="1"/>
  <c r="C3598" i="1"/>
  <c r="A3598" i="1"/>
  <c r="E3599" i="1" s="1"/>
  <c r="L3597" i="1"/>
  <c r="B3473" i="1"/>
  <c r="H3596" i="1"/>
  <c r="Q3474" i="1"/>
  <c r="R3474" i="1" s="1"/>
  <c r="I3476" i="1"/>
  <c r="J3475" i="1"/>
  <c r="K3475" i="1" s="1"/>
  <c r="O3604" i="1"/>
  <c r="H3597" i="1" l="1"/>
  <c r="B3474" i="1"/>
  <c r="M3598" i="1"/>
  <c r="N3598" i="1" s="1"/>
  <c r="F3598" i="1"/>
  <c r="D3599" i="1"/>
  <c r="L3598" i="1"/>
  <c r="G3598" i="1"/>
  <c r="C3599" i="1"/>
  <c r="T3598" i="1"/>
  <c r="A3599" i="1"/>
  <c r="E3600" i="1" s="1"/>
  <c r="O3605" i="1"/>
  <c r="Q3475" i="1"/>
  <c r="R3475" i="1" s="1"/>
  <c r="I3477" i="1"/>
  <c r="J3476" i="1"/>
  <c r="K3476" i="1" s="1"/>
  <c r="Q3476" i="1" s="1"/>
  <c r="P3597" i="1"/>
  <c r="H3598" i="1" l="1"/>
  <c r="B3475" i="1"/>
  <c r="O3606" i="1"/>
  <c r="P3598" i="1"/>
  <c r="A3600" i="1"/>
  <c r="E3601" i="1" s="1"/>
  <c r="T3599" i="1"/>
  <c r="G3599" i="1"/>
  <c r="M3599" i="1"/>
  <c r="N3599" i="1" s="1"/>
  <c r="F3599" i="1"/>
  <c r="L3599" i="1"/>
  <c r="D3600" i="1"/>
  <c r="C3600" i="1"/>
  <c r="B3476" i="1"/>
  <c r="R3476" i="1"/>
  <c r="I3478" i="1"/>
  <c r="J3477" i="1"/>
  <c r="K3477" i="1" s="1"/>
  <c r="H3599" i="1" l="1"/>
  <c r="Q3477" i="1"/>
  <c r="R3477" i="1" s="1"/>
  <c r="O3607" i="1"/>
  <c r="P3599" i="1"/>
  <c r="C3601" i="1"/>
  <c r="D3601" i="1"/>
  <c r="A3601" i="1"/>
  <c r="E3602" i="1" s="1"/>
  <c r="G3600" i="1"/>
  <c r="T3600" i="1"/>
  <c r="M3600" i="1"/>
  <c r="N3600" i="1" s="1"/>
  <c r="F3600" i="1"/>
  <c r="L3600" i="1"/>
  <c r="I3479" i="1"/>
  <c r="J3478" i="1"/>
  <c r="K3478" i="1" s="1"/>
  <c r="P3600" i="1" l="1"/>
  <c r="B3477" i="1"/>
  <c r="H3600" i="1"/>
  <c r="O3608" i="1"/>
  <c r="Q3478" i="1"/>
  <c r="R3478" i="1" s="1"/>
  <c r="L3601" i="1"/>
  <c r="C3602" i="1"/>
  <c r="M3601" i="1"/>
  <c r="A3602" i="1"/>
  <c r="D3602" i="1" s="1"/>
  <c r="T3601" i="1"/>
  <c r="G3601" i="1"/>
  <c r="F3601" i="1"/>
  <c r="I3480" i="1"/>
  <c r="J3479" i="1"/>
  <c r="K3479" i="1" s="1"/>
  <c r="Q3479" i="1" s="1"/>
  <c r="E3603" i="1" l="1"/>
  <c r="P3601" i="1"/>
  <c r="B3478" i="1"/>
  <c r="H3601" i="1"/>
  <c r="A3603" i="1"/>
  <c r="L3602" i="1"/>
  <c r="D3603" i="1"/>
  <c r="T3602" i="1"/>
  <c r="G3602" i="1"/>
  <c r="F3602" i="1"/>
  <c r="C3603" i="1"/>
  <c r="M3602" i="1"/>
  <c r="N3602" i="1" s="1"/>
  <c r="B3479" i="1"/>
  <c r="R3479" i="1"/>
  <c r="O3609" i="1"/>
  <c r="I3481" i="1"/>
  <c r="J3481" i="1" s="1"/>
  <c r="J3480" i="1"/>
  <c r="K3480" i="1" s="1"/>
  <c r="E3604" i="1" l="1"/>
  <c r="T3603" i="1"/>
  <c r="L3603" i="1"/>
  <c r="G3603" i="1"/>
  <c r="D3604" i="1"/>
  <c r="F3603" i="1"/>
  <c r="M3603" i="1"/>
  <c r="N3603" i="1" s="1"/>
  <c r="C3604" i="1"/>
  <c r="A3604" i="1"/>
  <c r="Q3480" i="1"/>
  <c r="R3480" i="1" s="1"/>
  <c r="P3602" i="1"/>
  <c r="H3602" i="1"/>
  <c r="O3610" i="1"/>
  <c r="I3482" i="1"/>
  <c r="K3481" i="1"/>
  <c r="E3605" i="1" l="1"/>
  <c r="B3480" i="1"/>
  <c r="N3481" i="1"/>
  <c r="Q3481" i="1"/>
  <c r="B3481" i="1" s="1"/>
  <c r="I3483" i="1"/>
  <c r="J3482" i="1"/>
  <c r="K3482" i="1" s="1"/>
  <c r="D3605" i="1"/>
  <c r="M3604" i="1"/>
  <c r="N3604" i="1" s="1"/>
  <c r="C3605" i="1"/>
  <c r="A3605" i="1"/>
  <c r="L3604" i="1"/>
  <c r="T3604" i="1"/>
  <c r="F3604" i="1"/>
  <c r="G3604" i="1"/>
  <c r="O3611" i="1"/>
  <c r="P3603" i="1"/>
  <c r="H3603" i="1"/>
  <c r="E3606" i="1" l="1"/>
  <c r="Q3482" i="1"/>
  <c r="R3482" i="1" s="1"/>
  <c r="P3604" i="1"/>
  <c r="I3484" i="1"/>
  <c r="J3483" i="1"/>
  <c r="K3483" i="1" s="1"/>
  <c r="R3481" i="1"/>
  <c r="M3605" i="1"/>
  <c r="N3605" i="1" s="1"/>
  <c r="T3605" i="1"/>
  <c r="L3605" i="1"/>
  <c r="F3605" i="1"/>
  <c r="D3606" i="1"/>
  <c r="G3605" i="1"/>
  <c r="C3606" i="1"/>
  <c r="A3606" i="1"/>
  <c r="H3604" i="1"/>
  <c r="O3612" i="1"/>
  <c r="E3607" i="1" l="1"/>
  <c r="H3605" i="1"/>
  <c r="O3613" i="1"/>
  <c r="P3605" i="1"/>
  <c r="Q3483" i="1"/>
  <c r="R3483" i="1" s="1"/>
  <c r="I3485" i="1"/>
  <c r="J3484" i="1"/>
  <c r="K3484" i="1" s="1"/>
  <c r="M3606" i="1"/>
  <c r="N3606" i="1" s="1"/>
  <c r="G3606" i="1"/>
  <c r="A3607" i="1"/>
  <c r="D3607" i="1"/>
  <c r="C3607" i="1"/>
  <c r="L3606" i="1"/>
  <c r="T3606" i="1"/>
  <c r="F3606" i="1"/>
  <c r="B3482" i="1"/>
  <c r="E3608" i="1" l="1"/>
  <c r="F3607" i="1"/>
  <c r="C3608" i="1"/>
  <c r="M3607" i="1"/>
  <c r="N3607" i="1" s="1"/>
  <c r="G3607" i="1"/>
  <c r="A3608" i="1"/>
  <c r="T3607" i="1"/>
  <c r="D3608" i="1"/>
  <c r="L3607" i="1"/>
  <c r="I3486" i="1"/>
  <c r="J3485" i="1"/>
  <c r="K3485" i="1" s="1"/>
  <c r="Q3485" i="1" s="1"/>
  <c r="B3483" i="1"/>
  <c r="P3606" i="1"/>
  <c r="H3606" i="1"/>
  <c r="O3614" i="1"/>
  <c r="Q3484" i="1"/>
  <c r="R3484" i="1" s="1"/>
  <c r="E3609" i="1" l="1"/>
  <c r="H3607" i="1"/>
  <c r="B3484" i="1"/>
  <c r="F3608" i="1"/>
  <c r="G3608" i="1"/>
  <c r="L3608" i="1"/>
  <c r="D3609" i="1"/>
  <c r="M3608" i="1"/>
  <c r="N3608" i="1" s="1"/>
  <c r="C3609" i="1"/>
  <c r="T3608" i="1"/>
  <c r="A3609" i="1"/>
  <c r="B3485" i="1"/>
  <c r="R3485" i="1"/>
  <c r="O3615" i="1"/>
  <c r="I3487" i="1"/>
  <c r="J3486" i="1"/>
  <c r="K3486" i="1" s="1"/>
  <c r="P3607" i="1"/>
  <c r="E3610" i="1" l="1"/>
  <c r="H3608" i="1"/>
  <c r="O3616" i="1"/>
  <c r="P3608" i="1"/>
  <c r="M3609" i="1"/>
  <c r="N3609" i="1" s="1"/>
  <c r="C3610" i="1"/>
  <c r="L3609" i="1"/>
  <c r="G3609" i="1"/>
  <c r="A3610" i="1"/>
  <c r="T3609" i="1"/>
  <c r="F3609" i="1"/>
  <c r="D3610" i="1"/>
  <c r="Q3486" i="1"/>
  <c r="R3486" i="1" s="1"/>
  <c r="I3488" i="1"/>
  <c r="J3487" i="1"/>
  <c r="K3487" i="1" s="1"/>
  <c r="E3611" i="1" l="1"/>
  <c r="P3609" i="1"/>
  <c r="B3486" i="1"/>
  <c r="H3609" i="1"/>
  <c r="J3488" i="1"/>
  <c r="K3488" i="1" s="1"/>
  <c r="I3489" i="1"/>
  <c r="L3610" i="1"/>
  <c r="G3610" i="1"/>
  <c r="M3610" i="1"/>
  <c r="N3610" i="1" s="1"/>
  <c r="A3611" i="1"/>
  <c r="D3611" i="1"/>
  <c r="T3610" i="1"/>
  <c r="C3611" i="1"/>
  <c r="F3610" i="1"/>
  <c r="O3617" i="1"/>
  <c r="Q3487" i="1"/>
  <c r="R3487" i="1" s="1"/>
  <c r="E3612" i="1" l="1"/>
  <c r="H3610" i="1"/>
  <c r="O3618" i="1"/>
  <c r="A3612" i="1"/>
  <c r="T3611" i="1"/>
  <c r="L3611" i="1"/>
  <c r="F3611" i="1"/>
  <c r="M3611" i="1"/>
  <c r="N3611" i="1" s="1"/>
  <c r="D3612" i="1"/>
  <c r="G3611" i="1"/>
  <c r="C3612" i="1"/>
  <c r="P3610" i="1"/>
  <c r="I3490" i="1"/>
  <c r="J3489" i="1"/>
  <c r="K3489" i="1" s="1"/>
  <c r="B3487" i="1"/>
  <c r="Q3488" i="1"/>
  <c r="R3488" i="1" s="1"/>
  <c r="E3613" i="1" l="1"/>
  <c r="P3611" i="1"/>
  <c r="H3611" i="1"/>
  <c r="G3612" i="1"/>
  <c r="T3612" i="1"/>
  <c r="L3612" i="1"/>
  <c r="F3612" i="1"/>
  <c r="M3612" i="1"/>
  <c r="N3612" i="1" s="1"/>
  <c r="A3613" i="1"/>
  <c r="D3613" i="1"/>
  <c r="C3613" i="1"/>
  <c r="O3619" i="1"/>
  <c r="I3491" i="1"/>
  <c r="J3490" i="1"/>
  <c r="K3490" i="1" s="1"/>
  <c r="Q3490" i="1" s="1"/>
  <c r="B3488" i="1"/>
  <c r="Q3489" i="1"/>
  <c r="R3489" i="1" s="1"/>
  <c r="E3614" i="1" l="1"/>
  <c r="P3612" i="1"/>
  <c r="I3492" i="1"/>
  <c r="J3491" i="1"/>
  <c r="K3491" i="1" s="1"/>
  <c r="F3613" i="1"/>
  <c r="C3614" i="1"/>
  <c r="T3613" i="1"/>
  <c r="L3613" i="1"/>
  <c r="D3614" i="1"/>
  <c r="A3614" i="1"/>
  <c r="M3613" i="1"/>
  <c r="N3613" i="1" s="1"/>
  <c r="G3613" i="1"/>
  <c r="O3620" i="1"/>
  <c r="B3489" i="1"/>
  <c r="H3612" i="1"/>
  <c r="B3490" i="1"/>
  <c r="R3490" i="1"/>
  <c r="E3615" i="1" l="1"/>
  <c r="H3613" i="1"/>
  <c r="A3615" i="1"/>
  <c r="L3614" i="1"/>
  <c r="T3614" i="1"/>
  <c r="G3614" i="1"/>
  <c r="D3615" i="1"/>
  <c r="F3614" i="1"/>
  <c r="C3615" i="1"/>
  <c r="M3614" i="1"/>
  <c r="N3614" i="1" s="1"/>
  <c r="O3621" i="1"/>
  <c r="P3613" i="1"/>
  <c r="Q3491" i="1"/>
  <c r="R3491" i="1" s="1"/>
  <c r="I3493" i="1"/>
  <c r="J3492" i="1"/>
  <c r="K3492" i="1" s="1"/>
  <c r="E3616" i="1" l="1"/>
  <c r="P3614" i="1"/>
  <c r="H3614" i="1"/>
  <c r="Q3492" i="1"/>
  <c r="R3492" i="1" s="1"/>
  <c r="B3491" i="1"/>
  <c r="O3622" i="1"/>
  <c r="I3494" i="1"/>
  <c r="J3493" i="1"/>
  <c r="K3493" i="1" s="1"/>
  <c r="C3616" i="1"/>
  <c r="A3616" i="1"/>
  <c r="M3615" i="1"/>
  <c r="N3615" i="1" s="1"/>
  <c r="L3615" i="1"/>
  <c r="T3615" i="1"/>
  <c r="D3616" i="1"/>
  <c r="G3615" i="1"/>
  <c r="F3615" i="1"/>
  <c r="E3617" i="1" l="1"/>
  <c r="P3615" i="1"/>
  <c r="I3495" i="1"/>
  <c r="J3494" i="1"/>
  <c r="K3494" i="1" s="1"/>
  <c r="O3623" i="1"/>
  <c r="G3616" i="1"/>
  <c r="A3617" i="1"/>
  <c r="M3616" i="1"/>
  <c r="N3616" i="1" s="1"/>
  <c r="F3616" i="1"/>
  <c r="T3616" i="1"/>
  <c r="D3617" i="1"/>
  <c r="C3617" i="1"/>
  <c r="L3616" i="1"/>
  <c r="B3492" i="1"/>
  <c r="H3615" i="1"/>
  <c r="Q3493" i="1"/>
  <c r="R3493" i="1" s="1"/>
  <c r="E3618" i="1" l="1"/>
  <c r="H3616" i="1"/>
  <c r="B3493" i="1"/>
  <c r="D3618" i="1"/>
  <c r="C3618" i="1"/>
  <c r="G3617" i="1"/>
  <c r="L3617" i="1"/>
  <c r="M3617" i="1"/>
  <c r="N3617" i="1" s="1"/>
  <c r="F3617" i="1"/>
  <c r="A3618" i="1"/>
  <c r="T3617" i="1"/>
  <c r="O3624" i="1"/>
  <c r="Q3494" i="1"/>
  <c r="R3494" i="1" s="1"/>
  <c r="P3616" i="1"/>
  <c r="I3496" i="1"/>
  <c r="J3495" i="1"/>
  <c r="K3495" i="1" s="1"/>
  <c r="Q3495" i="1" s="1"/>
  <c r="E3619" i="1" l="1"/>
  <c r="H3617" i="1"/>
  <c r="B3494" i="1"/>
  <c r="I3497" i="1"/>
  <c r="J3496" i="1"/>
  <c r="K3496" i="1" s="1"/>
  <c r="O3625" i="1"/>
  <c r="B3495" i="1"/>
  <c r="R3495" i="1"/>
  <c r="A3619" i="1"/>
  <c r="T3618" i="1"/>
  <c r="L3618" i="1"/>
  <c r="D3619" i="1"/>
  <c r="F3618" i="1"/>
  <c r="C3619" i="1"/>
  <c r="G3618" i="1"/>
  <c r="M3618" i="1"/>
  <c r="N3618" i="1" s="1"/>
  <c r="P3617" i="1"/>
  <c r="E3620" i="1" l="1"/>
  <c r="P3618" i="1"/>
  <c r="O3626" i="1"/>
  <c r="D3620" i="1"/>
  <c r="G3619" i="1"/>
  <c r="F3619" i="1"/>
  <c r="A3620" i="1"/>
  <c r="C3620" i="1"/>
  <c r="M3619" i="1"/>
  <c r="N3619" i="1" s="1"/>
  <c r="L3619" i="1"/>
  <c r="T3619" i="1"/>
  <c r="Q3496" i="1"/>
  <c r="R3496" i="1" s="1"/>
  <c r="I3498" i="1"/>
  <c r="J3497" i="1"/>
  <c r="K3497" i="1" s="1"/>
  <c r="H3618" i="1"/>
  <c r="E3621" i="1" l="1"/>
  <c r="P3619" i="1"/>
  <c r="I3499" i="1"/>
  <c r="J3498" i="1"/>
  <c r="K3498" i="1" s="1"/>
  <c r="G3620" i="1"/>
  <c r="T3620" i="1"/>
  <c r="M3620" i="1"/>
  <c r="N3620" i="1" s="1"/>
  <c r="D3621" i="1"/>
  <c r="F3620" i="1"/>
  <c r="C3621" i="1"/>
  <c r="L3620" i="1"/>
  <c r="A3621" i="1"/>
  <c r="B3496" i="1"/>
  <c r="H3619" i="1"/>
  <c r="O3627" i="1"/>
  <c r="Q3497" i="1"/>
  <c r="R3497" i="1" s="1"/>
  <c r="E3622" i="1" l="1"/>
  <c r="P3620" i="1"/>
  <c r="B3497" i="1"/>
  <c r="H3620" i="1"/>
  <c r="O3628" i="1"/>
  <c r="G3621" i="1"/>
  <c r="T3621" i="1"/>
  <c r="D3622" i="1"/>
  <c r="F3621" i="1"/>
  <c r="A3622" i="1"/>
  <c r="C3622" i="1"/>
  <c r="M3621" i="1"/>
  <c r="N3621" i="1" s="1"/>
  <c r="L3621" i="1"/>
  <c r="Q3498" i="1"/>
  <c r="R3498" i="1" s="1"/>
  <c r="I3500" i="1"/>
  <c r="J3499" i="1"/>
  <c r="K3499" i="1" s="1"/>
  <c r="E3623" i="1" l="1"/>
  <c r="P3621" i="1"/>
  <c r="H3621" i="1"/>
  <c r="A3623" i="1"/>
  <c r="M3622" i="1"/>
  <c r="N3622" i="1" s="1"/>
  <c r="T3622" i="1"/>
  <c r="F3622" i="1"/>
  <c r="D3623" i="1"/>
  <c r="C3623" i="1"/>
  <c r="L3622" i="1"/>
  <c r="G3622" i="1"/>
  <c r="Q3499" i="1"/>
  <c r="R3499" i="1" s="1"/>
  <c r="B3498" i="1"/>
  <c r="I3501" i="1"/>
  <c r="J3500" i="1"/>
  <c r="K3500" i="1" s="1"/>
  <c r="O3629" i="1"/>
  <c r="H3622" i="1" l="1"/>
  <c r="E3624" i="1"/>
  <c r="P3622" i="1"/>
  <c r="Q3500" i="1"/>
  <c r="R3500" i="1" s="1"/>
  <c r="I3502" i="1"/>
  <c r="J3501" i="1"/>
  <c r="K3501" i="1" s="1"/>
  <c r="O3630" i="1"/>
  <c r="B3499" i="1"/>
  <c r="F3623" i="1"/>
  <c r="C3624" i="1"/>
  <c r="M3623" i="1"/>
  <c r="N3623" i="1" s="1"/>
  <c r="A3624" i="1"/>
  <c r="G3623" i="1"/>
  <c r="L3623" i="1"/>
  <c r="T3623" i="1"/>
  <c r="D3624" i="1"/>
  <c r="E3625" i="1" l="1"/>
  <c r="O3631" i="1"/>
  <c r="Q3501" i="1"/>
  <c r="R3501" i="1" s="1"/>
  <c r="P3623" i="1"/>
  <c r="I3503" i="1"/>
  <c r="J3502" i="1"/>
  <c r="K3502" i="1" s="1"/>
  <c r="T3624" i="1"/>
  <c r="F3624" i="1"/>
  <c r="D3625" i="1"/>
  <c r="C3625" i="1"/>
  <c r="L3624" i="1"/>
  <c r="G3624" i="1"/>
  <c r="A3625" i="1"/>
  <c r="M3624" i="1"/>
  <c r="N3624" i="1" s="1"/>
  <c r="H3623" i="1"/>
  <c r="B3500" i="1"/>
  <c r="H3624" i="1" l="1"/>
  <c r="E3626" i="1"/>
  <c r="B3501" i="1"/>
  <c r="I3504" i="1"/>
  <c r="J3503" i="1"/>
  <c r="K3503" i="1" s="1"/>
  <c r="T3625" i="1"/>
  <c r="D3626" i="1"/>
  <c r="C3626" i="1"/>
  <c r="L3625" i="1"/>
  <c r="M3625" i="1"/>
  <c r="N3625" i="1" s="1"/>
  <c r="F3625" i="1"/>
  <c r="G3625" i="1"/>
  <c r="A3626" i="1"/>
  <c r="O3632" i="1"/>
  <c r="Q3502" i="1"/>
  <c r="R3502" i="1" s="1"/>
  <c r="P3624" i="1"/>
  <c r="E3627" i="1" l="1"/>
  <c r="P3625" i="1"/>
  <c r="B3502" i="1"/>
  <c r="A3627" i="1"/>
  <c r="T3626" i="1"/>
  <c r="L3626" i="1"/>
  <c r="D3627" i="1"/>
  <c r="F3626" i="1"/>
  <c r="C3627" i="1"/>
  <c r="M3626" i="1"/>
  <c r="N3626" i="1" s="1"/>
  <c r="G3626" i="1"/>
  <c r="Q3503" i="1"/>
  <c r="R3503" i="1" s="1"/>
  <c r="I3505" i="1"/>
  <c r="J3504" i="1"/>
  <c r="K3504" i="1" s="1"/>
  <c r="O3633" i="1"/>
  <c r="H3625" i="1"/>
  <c r="E3628" i="1" l="1"/>
  <c r="P3626" i="1"/>
  <c r="B3503" i="1"/>
  <c r="Q3504" i="1"/>
  <c r="R3504" i="1" s="1"/>
  <c r="I3506" i="1"/>
  <c r="J3505" i="1"/>
  <c r="K3505" i="1" s="1"/>
  <c r="D3628" i="1"/>
  <c r="F3627" i="1"/>
  <c r="T3627" i="1"/>
  <c r="C3628" i="1"/>
  <c r="L3627" i="1"/>
  <c r="G3627" i="1"/>
  <c r="A3628" i="1"/>
  <c r="M3627" i="1"/>
  <c r="N3627" i="1" s="1"/>
  <c r="O3634" i="1"/>
  <c r="H3626" i="1"/>
  <c r="E3629" i="1" l="1"/>
  <c r="Q3505" i="1"/>
  <c r="R3505" i="1" s="1"/>
  <c r="I3507" i="1"/>
  <c r="J3506" i="1"/>
  <c r="K3506" i="1" s="1"/>
  <c r="P3627" i="1"/>
  <c r="O3635" i="1"/>
  <c r="H3627" i="1"/>
  <c r="B3504" i="1"/>
  <c r="A3629" i="1"/>
  <c r="G3628" i="1"/>
  <c r="L3628" i="1"/>
  <c r="M3628" i="1"/>
  <c r="N3628" i="1" s="1"/>
  <c r="F3628" i="1"/>
  <c r="D3629" i="1"/>
  <c r="C3629" i="1"/>
  <c r="T3628" i="1"/>
  <c r="E3630" i="1" l="1"/>
  <c r="H3628" i="1"/>
  <c r="B3505" i="1"/>
  <c r="O3636" i="1"/>
  <c r="G3629" i="1"/>
  <c r="D3630" i="1"/>
  <c r="F3629" i="1"/>
  <c r="M3629" i="1"/>
  <c r="N3629" i="1" s="1"/>
  <c r="C3630" i="1"/>
  <c r="A3630" i="1"/>
  <c r="T3629" i="1"/>
  <c r="L3629" i="1"/>
  <c r="Q3506" i="1"/>
  <c r="R3506" i="1" s="1"/>
  <c r="I3508" i="1"/>
  <c r="J3507" i="1"/>
  <c r="K3507" i="1" s="1"/>
  <c r="P3628" i="1"/>
  <c r="E3631" i="1" l="1"/>
  <c r="H3629" i="1"/>
  <c r="B3506" i="1"/>
  <c r="A3631" i="1"/>
  <c r="E3632" i="1" s="1"/>
  <c r="F3630" i="1"/>
  <c r="L3630" i="1"/>
  <c r="D3631" i="1"/>
  <c r="C3631" i="1"/>
  <c r="G3630" i="1"/>
  <c r="T3630" i="1"/>
  <c r="M3630" i="1"/>
  <c r="N3630" i="1" s="1"/>
  <c r="O3637" i="1"/>
  <c r="Q3507" i="1"/>
  <c r="R3507" i="1" s="1"/>
  <c r="I3509" i="1"/>
  <c r="J3509" i="1" s="1"/>
  <c r="J3508" i="1"/>
  <c r="K3508" i="1" s="1"/>
  <c r="P3629" i="1"/>
  <c r="B3507" i="1" l="1"/>
  <c r="O3638" i="1"/>
  <c r="P3630" i="1"/>
  <c r="L3631" i="1"/>
  <c r="M3631" i="1"/>
  <c r="T3631" i="1"/>
  <c r="F3631" i="1"/>
  <c r="G3631" i="1"/>
  <c r="C3632" i="1"/>
  <c r="A3632" i="1"/>
  <c r="E3633" i="1" s="1"/>
  <c r="H3630" i="1"/>
  <c r="Q3508" i="1"/>
  <c r="R3508" i="1" s="1"/>
  <c r="K3509" i="1"/>
  <c r="I3510" i="1"/>
  <c r="H3631" i="1" l="1"/>
  <c r="F3632" i="1"/>
  <c r="T3632" i="1"/>
  <c r="L3632" i="1"/>
  <c r="A3633" i="1"/>
  <c r="E3634" i="1" s="1"/>
  <c r="G3632" i="1"/>
  <c r="C3633" i="1"/>
  <c r="M3632" i="1"/>
  <c r="N3632" i="1" s="1"/>
  <c r="D3632" i="1"/>
  <c r="D3633" i="1" s="1"/>
  <c r="I3511" i="1"/>
  <c r="J3510" i="1"/>
  <c r="K3510" i="1" s="1"/>
  <c r="Q3509" i="1"/>
  <c r="N3509" i="1"/>
  <c r="P3631" i="1"/>
  <c r="O3639" i="1"/>
  <c r="B3508" i="1"/>
  <c r="H3632" i="1" l="1"/>
  <c r="B3509" i="1"/>
  <c r="Q3510" i="1"/>
  <c r="R3510" i="1" s="1"/>
  <c r="M3633" i="1"/>
  <c r="N3633" i="1" s="1"/>
  <c r="D3634" i="1"/>
  <c r="C3634" i="1"/>
  <c r="G3633" i="1"/>
  <c r="L3633" i="1"/>
  <c r="T3633" i="1"/>
  <c r="A3634" i="1"/>
  <c r="E3635" i="1" s="1"/>
  <c r="F3633" i="1"/>
  <c r="I3512" i="1"/>
  <c r="J3511" i="1"/>
  <c r="K3511" i="1" s="1"/>
  <c r="P3632" i="1"/>
  <c r="R3509" i="1"/>
  <c r="O3640" i="1"/>
  <c r="H3633" i="1" l="1"/>
  <c r="Q3511" i="1"/>
  <c r="R3511" i="1" s="1"/>
  <c r="I3513" i="1"/>
  <c r="J3512" i="1"/>
  <c r="K3512" i="1" s="1"/>
  <c r="O3641" i="1"/>
  <c r="P3633" i="1"/>
  <c r="M3634" i="1"/>
  <c r="N3634" i="1" s="1"/>
  <c r="T3634" i="1"/>
  <c r="A3635" i="1"/>
  <c r="E3636" i="1" s="1"/>
  <c r="L3634" i="1"/>
  <c r="F3634" i="1"/>
  <c r="G3634" i="1"/>
  <c r="D3635" i="1"/>
  <c r="C3635" i="1"/>
  <c r="B3510" i="1"/>
  <c r="P3634" i="1" l="1"/>
  <c r="B3511" i="1"/>
  <c r="O3642" i="1"/>
  <c r="Q3512" i="1"/>
  <c r="R3512" i="1" s="1"/>
  <c r="C3636" i="1"/>
  <c r="A3636" i="1"/>
  <c r="E3637" i="1" s="1"/>
  <c r="L3635" i="1"/>
  <c r="T3635" i="1"/>
  <c r="M3635" i="1"/>
  <c r="N3635" i="1" s="1"/>
  <c r="F3635" i="1"/>
  <c r="G3635" i="1"/>
  <c r="D3636" i="1"/>
  <c r="I3514" i="1"/>
  <c r="J3513" i="1"/>
  <c r="K3513" i="1" s="1"/>
  <c r="H3634" i="1"/>
  <c r="B3512" i="1" l="1"/>
  <c r="H3635" i="1"/>
  <c r="Q3513" i="1"/>
  <c r="R3513" i="1" s="1"/>
  <c r="I3515" i="1"/>
  <c r="J3514" i="1"/>
  <c r="K3514" i="1" s="1"/>
  <c r="C3637" i="1"/>
  <c r="A3637" i="1"/>
  <c r="E3638" i="1" s="1"/>
  <c r="T3636" i="1"/>
  <c r="F3636" i="1"/>
  <c r="D3637" i="1"/>
  <c r="M3636" i="1"/>
  <c r="N3636" i="1" s="1"/>
  <c r="L3636" i="1"/>
  <c r="G3636" i="1"/>
  <c r="P3635" i="1"/>
  <c r="O3643" i="1"/>
  <c r="H3636" i="1" l="1"/>
  <c r="B3513" i="1"/>
  <c r="G3637" i="1"/>
  <c r="T3637" i="1"/>
  <c r="F3637" i="1"/>
  <c r="L3637" i="1"/>
  <c r="C3638" i="1"/>
  <c r="D3638" i="1"/>
  <c r="A3638" i="1"/>
  <c r="E3639" i="1" s="1"/>
  <c r="M3637" i="1"/>
  <c r="N3637" i="1" s="1"/>
  <c r="Q3514" i="1"/>
  <c r="R3514" i="1" s="1"/>
  <c r="I3516" i="1"/>
  <c r="J3515" i="1"/>
  <c r="K3515" i="1" s="1"/>
  <c r="O3644" i="1"/>
  <c r="P3636" i="1"/>
  <c r="P3637" i="1" l="1"/>
  <c r="B3514" i="1"/>
  <c r="Q3515" i="1"/>
  <c r="R3515" i="1" s="1"/>
  <c r="H3637" i="1"/>
  <c r="I3517" i="1"/>
  <c r="J3516" i="1"/>
  <c r="K3516" i="1" s="1"/>
  <c r="O3645" i="1"/>
  <c r="C3639" i="1"/>
  <c r="A3639" i="1"/>
  <c r="E3640" i="1" s="1"/>
  <c r="L3638" i="1"/>
  <c r="T3638" i="1"/>
  <c r="M3638" i="1"/>
  <c r="N3638" i="1" s="1"/>
  <c r="F3638" i="1"/>
  <c r="D3639" i="1"/>
  <c r="G3638" i="1"/>
  <c r="P3638" i="1" l="1"/>
  <c r="Q3516" i="1"/>
  <c r="R3516" i="1" s="1"/>
  <c r="I3518" i="1"/>
  <c r="J3517" i="1"/>
  <c r="K3517" i="1" s="1"/>
  <c r="H3638" i="1"/>
  <c r="T3639" i="1"/>
  <c r="M3639" i="1"/>
  <c r="N3639" i="1" s="1"/>
  <c r="F3639" i="1"/>
  <c r="L3639" i="1"/>
  <c r="G3639" i="1"/>
  <c r="D3640" i="1"/>
  <c r="C3640" i="1"/>
  <c r="A3640" i="1"/>
  <c r="E3641" i="1" s="1"/>
  <c r="B3515" i="1"/>
  <c r="O3646" i="1"/>
  <c r="H3639" i="1" l="1"/>
  <c r="F3640" i="1"/>
  <c r="G3640" i="1"/>
  <c r="H3640" i="1" s="1"/>
  <c r="D3641" i="1"/>
  <c r="L3640" i="1"/>
  <c r="C3641" i="1"/>
  <c r="M3640" i="1"/>
  <c r="N3640" i="1" s="1"/>
  <c r="A3641" i="1"/>
  <c r="E3642" i="1" s="1"/>
  <c r="T3640" i="1"/>
  <c r="Q3517" i="1"/>
  <c r="R3517" i="1" s="1"/>
  <c r="I3519" i="1"/>
  <c r="J3518" i="1"/>
  <c r="K3518" i="1" s="1"/>
  <c r="O3647" i="1"/>
  <c r="P3639" i="1"/>
  <c r="B3516" i="1"/>
  <c r="B3517" i="1" l="1"/>
  <c r="P3640" i="1"/>
  <c r="O3648" i="1"/>
  <c r="Q3518" i="1"/>
  <c r="R3518" i="1" s="1"/>
  <c r="I3520" i="1"/>
  <c r="J3519" i="1"/>
  <c r="K3519" i="1" s="1"/>
  <c r="G3641" i="1"/>
  <c r="D3642" i="1"/>
  <c r="C3642" i="1"/>
  <c r="A3642" i="1"/>
  <c r="E3643" i="1" s="1"/>
  <c r="M3641" i="1"/>
  <c r="N3641" i="1" s="1"/>
  <c r="T3641" i="1"/>
  <c r="L3641" i="1"/>
  <c r="F3641" i="1"/>
  <c r="B3518" i="1" l="1"/>
  <c r="P3641" i="1"/>
  <c r="Q3519" i="1"/>
  <c r="R3519" i="1" s="1"/>
  <c r="H3641" i="1"/>
  <c r="I3521" i="1"/>
  <c r="J3520" i="1"/>
  <c r="K3520" i="1" s="1"/>
  <c r="D3643" i="1"/>
  <c r="G3642" i="1"/>
  <c r="C3643" i="1"/>
  <c r="A3643" i="1"/>
  <c r="E3644" i="1" s="1"/>
  <c r="T3642" i="1"/>
  <c r="F3642" i="1"/>
  <c r="L3642" i="1"/>
  <c r="M3642" i="1"/>
  <c r="N3642" i="1" s="1"/>
  <c r="O3649" i="1"/>
  <c r="P3642" i="1" l="1"/>
  <c r="Q3520" i="1"/>
  <c r="R3520" i="1" s="1"/>
  <c r="I3522" i="1"/>
  <c r="J3521" i="1"/>
  <c r="K3521" i="1" s="1"/>
  <c r="D3644" i="1"/>
  <c r="C3644" i="1"/>
  <c r="A3644" i="1"/>
  <c r="E3645" i="1" s="1"/>
  <c r="G3643" i="1"/>
  <c r="T3643" i="1"/>
  <c r="F3643" i="1"/>
  <c r="L3643" i="1"/>
  <c r="M3643" i="1"/>
  <c r="N3643" i="1" s="1"/>
  <c r="H3642" i="1"/>
  <c r="O3650" i="1"/>
  <c r="B3519" i="1"/>
  <c r="H3643" i="1" l="1"/>
  <c r="L3644" i="1"/>
  <c r="C3645" i="1"/>
  <c r="M3644" i="1"/>
  <c r="N3644" i="1" s="1"/>
  <c r="A3645" i="1"/>
  <c r="E3646" i="1" s="1"/>
  <c r="T3644" i="1"/>
  <c r="G3644" i="1"/>
  <c r="F3644" i="1"/>
  <c r="D3645" i="1"/>
  <c r="Q3521" i="1"/>
  <c r="R3521" i="1" s="1"/>
  <c r="I3523" i="1"/>
  <c r="J3522" i="1"/>
  <c r="K3522" i="1" s="1"/>
  <c r="O3651" i="1"/>
  <c r="P3643" i="1"/>
  <c r="B3520" i="1"/>
  <c r="H3644" i="1" l="1"/>
  <c r="B3521" i="1"/>
  <c r="M3645" i="1"/>
  <c r="N3645" i="1" s="1"/>
  <c r="G3645" i="1"/>
  <c r="T3645" i="1"/>
  <c r="F3645" i="1"/>
  <c r="D3646" i="1"/>
  <c r="C3646" i="1"/>
  <c r="L3645" i="1"/>
  <c r="A3646" i="1"/>
  <c r="E3647" i="1" s="1"/>
  <c r="O3652" i="1"/>
  <c r="Q3522" i="1"/>
  <c r="R3522" i="1" s="1"/>
  <c r="I3524" i="1"/>
  <c r="J3523" i="1"/>
  <c r="K3523" i="1" s="1"/>
  <c r="P3644" i="1"/>
  <c r="P3645" i="1" l="1"/>
  <c r="B3522" i="1"/>
  <c r="O3653" i="1"/>
  <c r="I3525" i="1"/>
  <c r="J3524" i="1"/>
  <c r="K3524" i="1" s="1"/>
  <c r="C3647" i="1"/>
  <c r="A3647" i="1"/>
  <c r="E3648" i="1" s="1"/>
  <c r="M3646" i="1"/>
  <c r="N3646" i="1" s="1"/>
  <c r="T3646" i="1"/>
  <c r="L3646" i="1"/>
  <c r="F3646" i="1"/>
  <c r="D3647" i="1"/>
  <c r="G3646" i="1"/>
  <c r="H3645" i="1"/>
  <c r="Q3523" i="1"/>
  <c r="R3523" i="1" s="1"/>
  <c r="C3648" i="1" l="1"/>
  <c r="A3648" i="1"/>
  <c r="E3649" i="1" s="1"/>
  <c r="G3647" i="1"/>
  <c r="M3647" i="1"/>
  <c r="N3647" i="1" s="1"/>
  <c r="T3647" i="1"/>
  <c r="F3647" i="1"/>
  <c r="D3648" i="1"/>
  <c r="L3647" i="1"/>
  <c r="Q3524" i="1"/>
  <c r="R3524" i="1" s="1"/>
  <c r="I3526" i="1"/>
  <c r="J3525" i="1"/>
  <c r="K3525" i="1" s="1"/>
  <c r="P3646" i="1"/>
  <c r="H3646" i="1"/>
  <c r="O3654" i="1"/>
  <c r="B3523" i="1"/>
  <c r="H3647" i="1" l="1"/>
  <c r="B3524" i="1"/>
  <c r="I3527" i="1"/>
  <c r="J3526" i="1"/>
  <c r="K3526" i="1" s="1"/>
  <c r="O3655" i="1"/>
  <c r="L3648" i="1"/>
  <c r="T3648" i="1"/>
  <c r="F3648" i="1"/>
  <c r="G3648" i="1"/>
  <c r="D3649" i="1"/>
  <c r="C3649" i="1"/>
  <c r="M3648" i="1"/>
  <c r="N3648" i="1" s="1"/>
  <c r="A3649" i="1"/>
  <c r="E3650" i="1" s="1"/>
  <c r="Q3525" i="1"/>
  <c r="R3525" i="1" s="1"/>
  <c r="P3647" i="1"/>
  <c r="C3650" i="1" l="1"/>
  <c r="A3650" i="1"/>
  <c r="E3651" i="1" s="1"/>
  <c r="T3649" i="1"/>
  <c r="L3649" i="1"/>
  <c r="G3649" i="1"/>
  <c r="D3650" i="1"/>
  <c r="F3649" i="1"/>
  <c r="M3649" i="1"/>
  <c r="N3649" i="1" s="1"/>
  <c r="O3656" i="1"/>
  <c r="B3525" i="1"/>
  <c r="Q3526" i="1"/>
  <c r="R3526" i="1" s="1"/>
  <c r="P3648" i="1"/>
  <c r="I3528" i="1"/>
  <c r="J3527" i="1"/>
  <c r="K3527" i="1" s="1"/>
  <c r="H3648" i="1"/>
  <c r="P3649" i="1" l="1"/>
  <c r="B3526" i="1"/>
  <c r="Q3527" i="1"/>
  <c r="R3527" i="1" s="1"/>
  <c r="O3657" i="1"/>
  <c r="G3650" i="1"/>
  <c r="F3650" i="1"/>
  <c r="A3651" i="1"/>
  <c r="E3652" i="1" s="1"/>
  <c r="C3651" i="1"/>
  <c r="T3650" i="1"/>
  <c r="D3651" i="1"/>
  <c r="M3650" i="1"/>
  <c r="N3650" i="1" s="1"/>
  <c r="L3650" i="1"/>
  <c r="H3649" i="1"/>
  <c r="I3529" i="1"/>
  <c r="J3528" i="1"/>
  <c r="K3528" i="1" s="1"/>
  <c r="H3650" i="1" l="1"/>
  <c r="B3527" i="1"/>
  <c r="Q3528" i="1"/>
  <c r="R3528" i="1" s="1"/>
  <c r="I3530" i="1"/>
  <c r="J3529" i="1"/>
  <c r="K3529" i="1" s="1"/>
  <c r="D3652" i="1"/>
  <c r="G3651" i="1"/>
  <c r="F3651" i="1"/>
  <c r="A3652" i="1"/>
  <c r="E3653" i="1" s="1"/>
  <c r="C3652" i="1"/>
  <c r="M3651" i="1"/>
  <c r="N3651" i="1" s="1"/>
  <c r="L3651" i="1"/>
  <c r="T3651" i="1"/>
  <c r="P3650" i="1"/>
  <c r="O3658" i="1"/>
  <c r="H3651" i="1" l="1"/>
  <c r="B3528" i="1"/>
  <c r="Q3529" i="1"/>
  <c r="R3529" i="1" s="1"/>
  <c r="O3659" i="1"/>
  <c r="I3531" i="1"/>
  <c r="J3530" i="1"/>
  <c r="K3530" i="1" s="1"/>
  <c r="M3652" i="1"/>
  <c r="N3652" i="1" s="1"/>
  <c r="L3652" i="1"/>
  <c r="D3653" i="1"/>
  <c r="G3652" i="1"/>
  <c r="C3653" i="1"/>
  <c r="T3652" i="1"/>
  <c r="A3653" i="1"/>
  <c r="E3654" i="1" s="1"/>
  <c r="F3652" i="1"/>
  <c r="P3651" i="1"/>
  <c r="H3652" i="1" l="1"/>
  <c r="Q3530" i="1"/>
  <c r="R3530" i="1" s="1"/>
  <c r="I3532" i="1"/>
  <c r="J3531" i="1"/>
  <c r="K3531" i="1" s="1"/>
  <c r="F3653" i="1"/>
  <c r="L3653" i="1"/>
  <c r="D3654" i="1"/>
  <c r="C3654" i="1"/>
  <c r="G3653" i="1"/>
  <c r="T3653" i="1"/>
  <c r="M3653" i="1"/>
  <c r="N3653" i="1" s="1"/>
  <c r="A3654" i="1"/>
  <c r="E3655" i="1" s="1"/>
  <c r="O3660" i="1"/>
  <c r="B3529" i="1"/>
  <c r="P3652" i="1"/>
  <c r="P3653" i="1" l="1"/>
  <c r="B3530" i="1"/>
  <c r="D3655" i="1"/>
  <c r="T3654" i="1"/>
  <c r="C3655" i="1"/>
  <c r="F3654" i="1"/>
  <c r="G3654" i="1"/>
  <c r="L3654" i="1"/>
  <c r="A3655" i="1"/>
  <c r="E3656" i="1" s="1"/>
  <c r="M3654" i="1"/>
  <c r="N3654" i="1" s="1"/>
  <c r="Q3531" i="1"/>
  <c r="R3531" i="1" s="1"/>
  <c r="I3533" i="1"/>
  <c r="J3532" i="1"/>
  <c r="K3532" i="1" s="1"/>
  <c r="H3653" i="1"/>
  <c r="O3661" i="1"/>
  <c r="B3531" i="1" l="1"/>
  <c r="D3656" i="1"/>
  <c r="G3655" i="1"/>
  <c r="C3656" i="1"/>
  <c r="A3656" i="1"/>
  <c r="E3657" i="1" s="1"/>
  <c r="M3655" i="1"/>
  <c r="N3655" i="1" s="1"/>
  <c r="T3655" i="1"/>
  <c r="L3655" i="1"/>
  <c r="F3655" i="1"/>
  <c r="Q3532" i="1"/>
  <c r="R3532" i="1" s="1"/>
  <c r="I3534" i="1"/>
  <c r="J3533" i="1"/>
  <c r="K3533" i="1" s="1"/>
  <c r="Q3533" i="1" s="1"/>
  <c r="P3654" i="1"/>
  <c r="O3662" i="1"/>
  <c r="H3654" i="1"/>
  <c r="H3655" i="1" l="1"/>
  <c r="P3655" i="1"/>
  <c r="B3532" i="1"/>
  <c r="I3535" i="1"/>
  <c r="J3534" i="1"/>
  <c r="K3534" i="1" s="1"/>
  <c r="A3657" i="1"/>
  <c r="E3658" i="1" s="1"/>
  <c r="M3656" i="1"/>
  <c r="N3656" i="1" s="1"/>
  <c r="G3656" i="1"/>
  <c r="D3657" i="1"/>
  <c r="C3657" i="1"/>
  <c r="L3656" i="1"/>
  <c r="T3656" i="1"/>
  <c r="F3656" i="1"/>
  <c r="B3533" i="1"/>
  <c r="R3533" i="1"/>
  <c r="O3663" i="1"/>
  <c r="P3656" i="1" l="1"/>
  <c r="M3657" i="1"/>
  <c r="N3657" i="1" s="1"/>
  <c r="A3658" i="1"/>
  <c r="E3659" i="1" s="1"/>
  <c r="L3657" i="1"/>
  <c r="T3657" i="1"/>
  <c r="G3657" i="1"/>
  <c r="D3658" i="1"/>
  <c r="F3657" i="1"/>
  <c r="C3658" i="1"/>
  <c r="Q3534" i="1"/>
  <c r="R3534" i="1" s="1"/>
  <c r="H3656" i="1"/>
  <c r="I3536" i="1"/>
  <c r="J3535" i="1"/>
  <c r="K3535" i="1" s="1"/>
  <c r="O3664" i="1"/>
  <c r="P3657" i="1" l="1"/>
  <c r="B3534" i="1"/>
  <c r="Q3535" i="1"/>
  <c r="R3535" i="1" s="1"/>
  <c r="I3537" i="1"/>
  <c r="J3536" i="1"/>
  <c r="K3536" i="1" s="1"/>
  <c r="L3658" i="1"/>
  <c r="T3658" i="1"/>
  <c r="D3659" i="1"/>
  <c r="F3658" i="1"/>
  <c r="M3658" i="1"/>
  <c r="N3658" i="1" s="1"/>
  <c r="C3659" i="1"/>
  <c r="G3658" i="1"/>
  <c r="A3659" i="1"/>
  <c r="E3660" i="1" s="1"/>
  <c r="O3665" i="1"/>
  <c r="H3657" i="1"/>
  <c r="B3535" i="1" l="1"/>
  <c r="P3658" i="1"/>
  <c r="O3666" i="1"/>
  <c r="Q3536" i="1"/>
  <c r="R3536" i="1" s="1"/>
  <c r="H3658" i="1"/>
  <c r="I3538" i="1"/>
  <c r="J3537" i="1"/>
  <c r="K3537" i="1" s="1"/>
  <c r="F3659" i="1"/>
  <c r="M3659" i="1"/>
  <c r="N3659" i="1" s="1"/>
  <c r="D3660" i="1"/>
  <c r="A3660" i="1"/>
  <c r="E3661" i="1" s="1"/>
  <c r="L3659" i="1"/>
  <c r="G3659" i="1"/>
  <c r="T3659" i="1"/>
  <c r="C3660" i="1"/>
  <c r="B3536" i="1" l="1"/>
  <c r="G3660" i="1"/>
  <c r="T3660" i="1"/>
  <c r="D3661" i="1"/>
  <c r="F3660" i="1"/>
  <c r="C3661" i="1"/>
  <c r="A3661" i="1"/>
  <c r="E3662" i="1" s="1"/>
  <c r="L3660" i="1"/>
  <c r="M3660" i="1"/>
  <c r="N3660" i="1" s="1"/>
  <c r="P3659" i="1"/>
  <c r="O3667" i="1"/>
  <c r="H3659" i="1"/>
  <c r="Q3537" i="1"/>
  <c r="R3537" i="1" s="1"/>
  <c r="I3539" i="1"/>
  <c r="J3538" i="1"/>
  <c r="K3538" i="1" s="1"/>
  <c r="H3660" i="1" l="1"/>
  <c r="P3660" i="1"/>
  <c r="O3668" i="1"/>
  <c r="T3661" i="1"/>
  <c r="D3662" i="1"/>
  <c r="G3661" i="1"/>
  <c r="F3661" i="1"/>
  <c r="M3661" i="1"/>
  <c r="N3661" i="1" s="1"/>
  <c r="C3662" i="1"/>
  <c r="A3662" i="1"/>
  <c r="E3663" i="1" s="1"/>
  <c r="L3661" i="1"/>
  <c r="Q3538" i="1"/>
  <c r="R3538" i="1" s="1"/>
  <c r="B3537" i="1"/>
  <c r="I3540" i="1"/>
  <c r="J3540" i="1" s="1"/>
  <c r="J3539" i="1"/>
  <c r="K3539" i="1" s="1"/>
  <c r="B3538" i="1" l="1"/>
  <c r="P3661" i="1"/>
  <c r="I3541" i="1"/>
  <c r="K3540" i="1"/>
  <c r="H3661" i="1"/>
  <c r="M3662" i="1"/>
  <c r="T3662" i="1"/>
  <c r="G3662" i="1"/>
  <c r="L3662" i="1"/>
  <c r="F3662" i="1"/>
  <c r="C3663" i="1"/>
  <c r="A3663" i="1"/>
  <c r="E3664" i="1" s="1"/>
  <c r="Q3539" i="1"/>
  <c r="R3539" i="1" s="1"/>
  <c r="O3669" i="1"/>
  <c r="B3539" i="1" l="1"/>
  <c r="F3663" i="1"/>
  <c r="L3663" i="1"/>
  <c r="C3664" i="1"/>
  <c r="A3664" i="1"/>
  <c r="E3665" i="1" s="1"/>
  <c r="G3663" i="1"/>
  <c r="T3663" i="1"/>
  <c r="M3663" i="1"/>
  <c r="N3663" i="1" s="1"/>
  <c r="P3662" i="1"/>
  <c r="H3662" i="1"/>
  <c r="D3663" i="1"/>
  <c r="D3664" i="1" s="1"/>
  <c r="Q3540" i="1"/>
  <c r="N3540" i="1"/>
  <c r="I3542" i="1"/>
  <c r="J3541" i="1"/>
  <c r="K3541" i="1" s="1"/>
  <c r="O3670" i="1"/>
  <c r="B3540" i="1" l="1"/>
  <c r="R3540" i="1"/>
  <c r="I3543" i="1"/>
  <c r="J3542" i="1"/>
  <c r="K3542" i="1" s="1"/>
  <c r="C3665" i="1"/>
  <c r="G3664" i="1"/>
  <c r="M3664" i="1"/>
  <c r="N3664" i="1" s="1"/>
  <c r="A3665" i="1"/>
  <c r="E3666" i="1" s="1"/>
  <c r="T3664" i="1"/>
  <c r="L3664" i="1"/>
  <c r="D3665" i="1"/>
  <c r="F3664" i="1"/>
  <c r="O3671" i="1"/>
  <c r="H3663" i="1"/>
  <c r="Q3541" i="1"/>
  <c r="R3541" i="1" s="1"/>
  <c r="P3663" i="1"/>
  <c r="H3664" i="1" l="1"/>
  <c r="B3541" i="1"/>
  <c r="T3665" i="1"/>
  <c r="D3666" i="1"/>
  <c r="F3665" i="1"/>
  <c r="G3665" i="1"/>
  <c r="C3666" i="1"/>
  <c r="A3666" i="1"/>
  <c r="E3667" i="1" s="1"/>
  <c r="L3665" i="1"/>
  <c r="M3665" i="1"/>
  <c r="N3665" i="1" s="1"/>
  <c r="O3672" i="1"/>
  <c r="P3664" i="1"/>
  <c r="Q3542" i="1"/>
  <c r="R3542" i="1" s="1"/>
  <c r="I3544" i="1"/>
  <c r="J3543" i="1"/>
  <c r="K3543" i="1" s="1"/>
  <c r="H3665" i="1" l="1"/>
  <c r="D3667" i="1"/>
  <c r="M3666" i="1"/>
  <c r="N3666" i="1" s="1"/>
  <c r="F3666" i="1"/>
  <c r="C3667" i="1"/>
  <c r="G3666" i="1"/>
  <c r="A3667" i="1"/>
  <c r="E3668" i="1" s="1"/>
  <c r="T3666" i="1"/>
  <c r="L3666" i="1"/>
  <c r="Q3543" i="1"/>
  <c r="R3543" i="1" s="1"/>
  <c r="I3545" i="1"/>
  <c r="J3544" i="1"/>
  <c r="K3544" i="1" s="1"/>
  <c r="P3665" i="1"/>
  <c r="O3673" i="1"/>
  <c r="B3542" i="1"/>
  <c r="T3667" i="1" l="1"/>
  <c r="D3668" i="1"/>
  <c r="F3667" i="1"/>
  <c r="C3668" i="1"/>
  <c r="G3667" i="1"/>
  <c r="M3667" i="1"/>
  <c r="N3667" i="1" s="1"/>
  <c r="A3668" i="1"/>
  <c r="E3669" i="1" s="1"/>
  <c r="L3667" i="1"/>
  <c r="I3546" i="1"/>
  <c r="J3545" i="1"/>
  <c r="K3545" i="1" s="1"/>
  <c r="P3666" i="1"/>
  <c r="Q3544" i="1"/>
  <c r="R3544" i="1" s="1"/>
  <c r="B3543" i="1"/>
  <c r="H3666" i="1"/>
  <c r="O3674" i="1"/>
  <c r="Q3545" i="1" l="1"/>
  <c r="R3545" i="1" s="1"/>
  <c r="B3544" i="1"/>
  <c r="F3668" i="1"/>
  <c r="L3668" i="1"/>
  <c r="C3669" i="1"/>
  <c r="M3668" i="1"/>
  <c r="N3668" i="1" s="1"/>
  <c r="A3669" i="1"/>
  <c r="E3670" i="1" s="1"/>
  <c r="G3668" i="1"/>
  <c r="T3668" i="1"/>
  <c r="D3669" i="1"/>
  <c r="P3667" i="1"/>
  <c r="I3547" i="1"/>
  <c r="J3546" i="1"/>
  <c r="K3546" i="1" s="1"/>
  <c r="O3675" i="1"/>
  <c r="H3667" i="1"/>
  <c r="H3668" i="1" l="1"/>
  <c r="T3669" i="1"/>
  <c r="D3670" i="1"/>
  <c r="L3669" i="1"/>
  <c r="F3669" i="1"/>
  <c r="M3669" i="1"/>
  <c r="N3669" i="1" s="1"/>
  <c r="C3670" i="1"/>
  <c r="A3670" i="1"/>
  <c r="E3671" i="1" s="1"/>
  <c r="G3669" i="1"/>
  <c r="O3676" i="1"/>
  <c r="P3668" i="1"/>
  <c r="Q3546" i="1"/>
  <c r="R3546" i="1" s="1"/>
  <c r="B3545" i="1"/>
  <c r="I3548" i="1"/>
  <c r="J3547" i="1"/>
  <c r="K3547" i="1" s="1"/>
  <c r="Q3547" i="1" s="1"/>
  <c r="H3669" i="1" l="1"/>
  <c r="B3547" i="1"/>
  <c r="R3547" i="1"/>
  <c r="G3670" i="1"/>
  <c r="T3670" i="1"/>
  <c r="F3670" i="1"/>
  <c r="D3671" i="1"/>
  <c r="C3671" i="1"/>
  <c r="M3670" i="1"/>
  <c r="N3670" i="1" s="1"/>
  <c r="A3671" i="1"/>
  <c r="E3672" i="1" s="1"/>
  <c r="L3670" i="1"/>
  <c r="I3549" i="1"/>
  <c r="J3548" i="1"/>
  <c r="K3548" i="1" s="1"/>
  <c r="P3669" i="1"/>
  <c r="O3677" i="1"/>
  <c r="B3546" i="1"/>
  <c r="H3670" i="1" l="1"/>
  <c r="P3670" i="1"/>
  <c r="I3550" i="1"/>
  <c r="J3549" i="1"/>
  <c r="K3549" i="1" s="1"/>
  <c r="Q3548" i="1"/>
  <c r="R3548" i="1" s="1"/>
  <c r="O3678" i="1"/>
  <c r="G3671" i="1"/>
  <c r="L3671" i="1"/>
  <c r="F3671" i="1"/>
  <c r="C3672" i="1"/>
  <c r="M3671" i="1"/>
  <c r="N3671" i="1" s="1"/>
  <c r="T3671" i="1"/>
  <c r="A3672" i="1"/>
  <c r="E3673" i="1" s="1"/>
  <c r="D3672" i="1"/>
  <c r="P3671" i="1" l="1"/>
  <c r="B3548" i="1"/>
  <c r="F3672" i="1"/>
  <c r="M3672" i="1"/>
  <c r="N3672" i="1" s="1"/>
  <c r="L3672" i="1"/>
  <c r="D3673" i="1"/>
  <c r="G3672" i="1"/>
  <c r="C3673" i="1"/>
  <c r="T3672" i="1"/>
  <c r="A3673" i="1"/>
  <c r="E3674" i="1" s="1"/>
  <c r="H3671" i="1"/>
  <c r="Q3549" i="1"/>
  <c r="R3549" i="1" s="1"/>
  <c r="O3679" i="1"/>
  <c r="I3551" i="1"/>
  <c r="J3550" i="1"/>
  <c r="K3550" i="1" s="1"/>
  <c r="H3672" i="1" l="1"/>
  <c r="B3549" i="1"/>
  <c r="O3680" i="1"/>
  <c r="Q3550" i="1"/>
  <c r="R3550" i="1" s="1"/>
  <c r="I3552" i="1"/>
  <c r="J3551" i="1"/>
  <c r="K3551" i="1" s="1"/>
  <c r="P3672" i="1"/>
  <c r="T3673" i="1"/>
  <c r="F3673" i="1"/>
  <c r="L3673" i="1"/>
  <c r="M3673" i="1"/>
  <c r="N3673" i="1" s="1"/>
  <c r="D3674" i="1"/>
  <c r="G3673" i="1"/>
  <c r="C3674" i="1"/>
  <c r="A3674" i="1"/>
  <c r="E3675" i="1" s="1"/>
  <c r="P3673" i="1" l="1"/>
  <c r="B3550" i="1"/>
  <c r="H3673" i="1"/>
  <c r="Q3551" i="1"/>
  <c r="R3551" i="1" s="1"/>
  <c r="F3674" i="1"/>
  <c r="A3675" i="1"/>
  <c r="E3676" i="1" s="1"/>
  <c r="C3675" i="1"/>
  <c r="G3674" i="1"/>
  <c r="D3675" i="1"/>
  <c r="T3674" i="1"/>
  <c r="L3674" i="1"/>
  <c r="M3674" i="1"/>
  <c r="N3674" i="1" s="1"/>
  <c r="I3553" i="1"/>
  <c r="J3552" i="1"/>
  <c r="K3552" i="1" s="1"/>
  <c r="Q3552" i="1" s="1"/>
  <c r="O3681" i="1"/>
  <c r="P3674" i="1" l="1"/>
  <c r="I3554" i="1"/>
  <c r="J3553" i="1"/>
  <c r="K3553" i="1" s="1"/>
  <c r="B3551" i="1"/>
  <c r="O3682" i="1"/>
  <c r="H3674" i="1"/>
  <c r="C3676" i="1"/>
  <c r="A3676" i="1"/>
  <c r="E3677" i="1" s="1"/>
  <c r="G3675" i="1"/>
  <c r="T3675" i="1"/>
  <c r="D3676" i="1"/>
  <c r="L3675" i="1"/>
  <c r="M3675" i="1"/>
  <c r="N3675" i="1" s="1"/>
  <c r="F3675" i="1"/>
  <c r="B3552" i="1"/>
  <c r="R3552" i="1"/>
  <c r="O3683" i="1" l="1"/>
  <c r="Q3553" i="1"/>
  <c r="R3553" i="1" s="1"/>
  <c r="I3555" i="1"/>
  <c r="J3554" i="1"/>
  <c r="K3554" i="1" s="1"/>
  <c r="P3675" i="1"/>
  <c r="L3676" i="1"/>
  <c r="C3677" i="1"/>
  <c r="T3676" i="1"/>
  <c r="F3676" i="1"/>
  <c r="M3676" i="1"/>
  <c r="N3676" i="1" s="1"/>
  <c r="G3676" i="1"/>
  <c r="A3677" i="1"/>
  <c r="E3678" i="1" s="1"/>
  <c r="D3677" i="1"/>
  <c r="H3675" i="1"/>
  <c r="H3676" i="1" l="1"/>
  <c r="Q3554" i="1"/>
  <c r="R3554" i="1" s="1"/>
  <c r="I3556" i="1"/>
  <c r="J3555" i="1"/>
  <c r="K3555" i="1" s="1"/>
  <c r="C3678" i="1"/>
  <c r="T3677" i="1"/>
  <c r="M3677" i="1"/>
  <c r="N3677" i="1" s="1"/>
  <c r="A3678" i="1"/>
  <c r="E3679" i="1" s="1"/>
  <c r="F3677" i="1"/>
  <c r="G3677" i="1"/>
  <c r="H3677" i="1" s="1"/>
  <c r="L3677" i="1"/>
  <c r="D3678" i="1"/>
  <c r="B3553" i="1"/>
  <c r="P3676" i="1"/>
  <c r="O3684" i="1"/>
  <c r="B3554" i="1" l="1"/>
  <c r="O3685" i="1"/>
  <c r="Q3555" i="1"/>
  <c r="R3555" i="1" s="1"/>
  <c r="P3677" i="1"/>
  <c r="I3557" i="1"/>
  <c r="J3556" i="1"/>
  <c r="K3556" i="1" s="1"/>
  <c r="T3678" i="1"/>
  <c r="F3678" i="1"/>
  <c r="G3678" i="1"/>
  <c r="L3678" i="1"/>
  <c r="D3679" i="1"/>
  <c r="C3679" i="1"/>
  <c r="M3678" i="1"/>
  <c r="N3678" i="1" s="1"/>
  <c r="A3679" i="1"/>
  <c r="E3680" i="1" s="1"/>
  <c r="B3555" i="1" l="1"/>
  <c r="P3678" i="1"/>
  <c r="O3686" i="1"/>
  <c r="G3679" i="1"/>
  <c r="D3680" i="1"/>
  <c r="C3680" i="1"/>
  <c r="A3680" i="1"/>
  <c r="E3681" i="1" s="1"/>
  <c r="T3679" i="1"/>
  <c r="M3679" i="1"/>
  <c r="N3679" i="1" s="1"/>
  <c r="F3679" i="1"/>
  <c r="L3679" i="1"/>
  <c r="H3678" i="1"/>
  <c r="Q3556" i="1"/>
  <c r="R3556" i="1" s="1"/>
  <c r="I3558" i="1"/>
  <c r="J3557" i="1"/>
  <c r="K3557" i="1" s="1"/>
  <c r="H3679" i="1" l="1"/>
  <c r="P3679" i="1"/>
  <c r="O3687" i="1"/>
  <c r="Q3557" i="1"/>
  <c r="R3557" i="1" s="1"/>
  <c r="I3559" i="1"/>
  <c r="J3558" i="1"/>
  <c r="K3558" i="1" s="1"/>
  <c r="Q3558" i="1" s="1"/>
  <c r="B3556" i="1"/>
  <c r="M3680" i="1"/>
  <c r="N3680" i="1" s="1"/>
  <c r="A3681" i="1"/>
  <c r="E3682" i="1" s="1"/>
  <c r="C3681" i="1"/>
  <c r="G3680" i="1"/>
  <c r="T3680" i="1"/>
  <c r="F3680" i="1"/>
  <c r="L3680" i="1"/>
  <c r="D3681" i="1"/>
  <c r="P3680" i="1" l="1"/>
  <c r="F3681" i="1"/>
  <c r="G3681" i="1"/>
  <c r="L3681" i="1"/>
  <c r="D3682" i="1"/>
  <c r="C3682" i="1"/>
  <c r="A3682" i="1"/>
  <c r="E3683" i="1" s="1"/>
  <c r="T3681" i="1"/>
  <c r="M3681" i="1"/>
  <c r="N3681" i="1" s="1"/>
  <c r="B3558" i="1"/>
  <c r="R3558" i="1"/>
  <c r="I3560" i="1"/>
  <c r="J3559" i="1"/>
  <c r="K3559" i="1" s="1"/>
  <c r="H3680" i="1"/>
  <c r="B3557" i="1"/>
  <c r="O3688" i="1"/>
  <c r="H3681" i="1" l="1"/>
  <c r="Q3559" i="1"/>
  <c r="R3559" i="1" s="1"/>
  <c r="I3561" i="1"/>
  <c r="J3560" i="1"/>
  <c r="K3560" i="1" s="1"/>
  <c r="G3682" i="1"/>
  <c r="D3683" i="1"/>
  <c r="C3683" i="1"/>
  <c r="L3682" i="1"/>
  <c r="A3683" i="1"/>
  <c r="E3684" i="1" s="1"/>
  <c r="T3682" i="1"/>
  <c r="F3682" i="1"/>
  <c r="M3682" i="1"/>
  <c r="N3682" i="1" s="1"/>
  <c r="O3689" i="1"/>
  <c r="P3681" i="1"/>
  <c r="H3682" i="1" l="1"/>
  <c r="B3559" i="1"/>
  <c r="Q3560" i="1"/>
  <c r="R3560" i="1" s="1"/>
  <c r="P3682" i="1"/>
  <c r="I3562" i="1"/>
  <c r="J3561" i="1"/>
  <c r="K3561" i="1" s="1"/>
  <c r="G3683" i="1"/>
  <c r="T3683" i="1"/>
  <c r="L3683" i="1"/>
  <c r="F3683" i="1"/>
  <c r="D3684" i="1"/>
  <c r="A3684" i="1"/>
  <c r="E3685" i="1" s="1"/>
  <c r="C3684" i="1"/>
  <c r="M3683" i="1"/>
  <c r="N3683" i="1" s="1"/>
  <c r="O3690" i="1"/>
  <c r="P3683" i="1" l="1"/>
  <c r="B3560" i="1"/>
  <c r="L3684" i="1"/>
  <c r="D3685" i="1"/>
  <c r="G3684" i="1"/>
  <c r="A3685" i="1"/>
  <c r="E3686" i="1" s="1"/>
  <c r="M3684" i="1"/>
  <c r="N3684" i="1" s="1"/>
  <c r="C3685" i="1"/>
  <c r="T3684" i="1"/>
  <c r="F3684" i="1"/>
  <c r="Q3561" i="1"/>
  <c r="R3561" i="1" s="1"/>
  <c r="I3563" i="1"/>
  <c r="J3562" i="1"/>
  <c r="K3562" i="1" s="1"/>
  <c r="O3691" i="1"/>
  <c r="H3683" i="1"/>
  <c r="P3684" i="1" l="1"/>
  <c r="B3561" i="1"/>
  <c r="O3692" i="1"/>
  <c r="Q3562" i="1"/>
  <c r="R3562" i="1" s="1"/>
  <c r="I3564" i="1"/>
  <c r="J3563" i="1"/>
  <c r="K3563" i="1" s="1"/>
  <c r="G3685" i="1"/>
  <c r="D3686" i="1"/>
  <c r="C3686" i="1"/>
  <c r="A3686" i="1"/>
  <c r="E3687" i="1" s="1"/>
  <c r="L3685" i="1"/>
  <c r="T3685" i="1"/>
  <c r="F3685" i="1"/>
  <c r="M3685" i="1"/>
  <c r="N3685" i="1" s="1"/>
  <c r="H3684" i="1"/>
  <c r="H3685" i="1" l="1"/>
  <c r="B3562" i="1"/>
  <c r="Q3563" i="1"/>
  <c r="R3563" i="1" s="1"/>
  <c r="P3685" i="1"/>
  <c r="I3565" i="1"/>
  <c r="J3564" i="1"/>
  <c r="K3564" i="1" s="1"/>
  <c r="F3686" i="1"/>
  <c r="D3687" i="1"/>
  <c r="C3687" i="1"/>
  <c r="A3687" i="1"/>
  <c r="E3688" i="1" s="1"/>
  <c r="M3686" i="1"/>
  <c r="N3686" i="1" s="1"/>
  <c r="G3686" i="1"/>
  <c r="T3686" i="1"/>
  <c r="L3686" i="1"/>
  <c r="O3693" i="1"/>
  <c r="B3563" i="1" l="1"/>
  <c r="Q3564" i="1"/>
  <c r="R3564" i="1" s="1"/>
  <c r="G3687" i="1"/>
  <c r="D3688" i="1"/>
  <c r="L3687" i="1"/>
  <c r="C3688" i="1"/>
  <c r="A3688" i="1"/>
  <c r="E3689" i="1" s="1"/>
  <c r="M3687" i="1"/>
  <c r="N3687" i="1" s="1"/>
  <c r="T3687" i="1"/>
  <c r="F3687" i="1"/>
  <c r="I3566" i="1"/>
  <c r="J3565" i="1"/>
  <c r="K3565" i="1" s="1"/>
  <c r="O3694" i="1"/>
  <c r="P3686" i="1"/>
  <c r="H3686" i="1"/>
  <c r="P3687" i="1" l="1"/>
  <c r="H3687" i="1"/>
  <c r="B3564" i="1"/>
  <c r="I3567" i="1"/>
  <c r="J3566" i="1"/>
  <c r="K3566" i="1" s="1"/>
  <c r="M3688" i="1"/>
  <c r="N3688" i="1" s="1"/>
  <c r="F3688" i="1"/>
  <c r="G3688" i="1"/>
  <c r="D3689" i="1"/>
  <c r="C3689" i="1"/>
  <c r="A3689" i="1"/>
  <c r="E3690" i="1" s="1"/>
  <c r="L3688" i="1"/>
  <c r="T3688" i="1"/>
  <c r="O3695" i="1"/>
  <c r="Q3565" i="1"/>
  <c r="R3565" i="1" s="1"/>
  <c r="D3690" i="1" l="1"/>
  <c r="C3690" i="1"/>
  <c r="A3690" i="1"/>
  <c r="E3691" i="1" s="1"/>
  <c r="M3689" i="1"/>
  <c r="N3689" i="1" s="1"/>
  <c r="G3689" i="1"/>
  <c r="T3689" i="1"/>
  <c r="L3689" i="1"/>
  <c r="F3689" i="1"/>
  <c r="P3688" i="1"/>
  <c r="O3696" i="1"/>
  <c r="B3565" i="1"/>
  <c r="Q3566" i="1"/>
  <c r="R3566" i="1" s="1"/>
  <c r="H3688" i="1"/>
  <c r="I3568" i="1"/>
  <c r="J3567" i="1"/>
  <c r="K3567" i="1" s="1"/>
  <c r="H3689" i="1" l="1"/>
  <c r="P3689" i="1"/>
  <c r="O3697" i="1"/>
  <c r="I3569" i="1"/>
  <c r="J3568" i="1"/>
  <c r="K3568" i="1" s="1"/>
  <c r="Q3567" i="1"/>
  <c r="R3567" i="1" s="1"/>
  <c r="G3690" i="1"/>
  <c r="F3690" i="1"/>
  <c r="D3691" i="1"/>
  <c r="A3691" i="1"/>
  <c r="E3692" i="1" s="1"/>
  <c r="T3690" i="1"/>
  <c r="L3690" i="1"/>
  <c r="M3690" i="1"/>
  <c r="N3690" i="1" s="1"/>
  <c r="C3691" i="1"/>
  <c r="B3566" i="1"/>
  <c r="P3690" i="1" l="1"/>
  <c r="H3690" i="1"/>
  <c r="B3567" i="1"/>
  <c r="A3692" i="1"/>
  <c r="E3693" i="1" s="1"/>
  <c r="M3691" i="1"/>
  <c r="N3691" i="1" s="1"/>
  <c r="T3691" i="1"/>
  <c r="G3691" i="1"/>
  <c r="F3691" i="1"/>
  <c r="D3692" i="1"/>
  <c r="L3691" i="1"/>
  <c r="C3692" i="1"/>
  <c r="Q3568" i="1"/>
  <c r="R3568" i="1" s="1"/>
  <c r="I3570" i="1"/>
  <c r="J3570" i="1" s="1"/>
  <c r="J3569" i="1"/>
  <c r="K3569" i="1" s="1"/>
  <c r="O3698" i="1"/>
  <c r="H3691" i="1" l="1"/>
  <c r="Q3569" i="1"/>
  <c r="R3569" i="1" s="1"/>
  <c r="I3571" i="1"/>
  <c r="K3570" i="1"/>
  <c r="B3568" i="1"/>
  <c r="D3693" i="1"/>
  <c r="M3692" i="1"/>
  <c r="N3692" i="1" s="1"/>
  <c r="C3693" i="1"/>
  <c r="A3693" i="1"/>
  <c r="E3694" i="1" s="1"/>
  <c r="G3692" i="1"/>
  <c r="L3692" i="1"/>
  <c r="T3692" i="1"/>
  <c r="F3692" i="1"/>
  <c r="O3699" i="1"/>
  <c r="P3691" i="1"/>
  <c r="B3569" i="1" l="1"/>
  <c r="Q3570" i="1"/>
  <c r="N3570" i="1"/>
  <c r="I3572" i="1"/>
  <c r="J3571" i="1"/>
  <c r="K3571" i="1" s="1"/>
  <c r="M3693" i="1"/>
  <c r="G3693" i="1"/>
  <c r="L3693" i="1"/>
  <c r="C3694" i="1"/>
  <c r="A3694" i="1"/>
  <c r="E3695" i="1" s="1"/>
  <c r="T3693" i="1"/>
  <c r="F3693" i="1"/>
  <c r="O3700" i="1"/>
  <c r="P3692" i="1"/>
  <c r="H3692" i="1"/>
  <c r="B3570" i="1" l="1"/>
  <c r="R3570" i="1"/>
  <c r="H3693" i="1"/>
  <c r="D3694" i="1"/>
  <c r="D3695" i="1" s="1"/>
  <c r="O3701" i="1"/>
  <c r="Q3571" i="1"/>
  <c r="R3571" i="1" s="1"/>
  <c r="P3693" i="1"/>
  <c r="I3573" i="1"/>
  <c r="J3572" i="1"/>
  <c r="K3572" i="1" s="1"/>
  <c r="F3694" i="1"/>
  <c r="G3694" i="1"/>
  <c r="A3695" i="1"/>
  <c r="E3696" i="1" s="1"/>
  <c r="M3694" i="1"/>
  <c r="N3694" i="1" s="1"/>
  <c r="C3695" i="1"/>
  <c r="L3694" i="1"/>
  <c r="T3694" i="1"/>
  <c r="H3694" i="1" l="1"/>
  <c r="I3574" i="1"/>
  <c r="J3573" i="1"/>
  <c r="K3573" i="1" s="1"/>
  <c r="B3571" i="1"/>
  <c r="A3696" i="1"/>
  <c r="E3697" i="1" s="1"/>
  <c r="M3695" i="1"/>
  <c r="N3695" i="1" s="1"/>
  <c r="G3695" i="1"/>
  <c r="T3695" i="1"/>
  <c r="D3696" i="1"/>
  <c r="F3695" i="1"/>
  <c r="C3696" i="1"/>
  <c r="L3695" i="1"/>
  <c r="P3694" i="1"/>
  <c r="O3702" i="1"/>
  <c r="Q3572" i="1"/>
  <c r="R3572" i="1" s="1"/>
  <c r="H3695" i="1" l="1"/>
  <c r="B3572" i="1"/>
  <c r="F3696" i="1"/>
  <c r="G3696" i="1"/>
  <c r="C3697" i="1"/>
  <c r="D3697" i="1"/>
  <c r="T3696" i="1"/>
  <c r="M3696" i="1"/>
  <c r="N3696" i="1" s="1"/>
  <c r="A3697" i="1"/>
  <c r="E3698" i="1" s="1"/>
  <c r="L3696" i="1"/>
  <c r="P3695" i="1"/>
  <c r="Q3573" i="1"/>
  <c r="R3573" i="1" s="1"/>
  <c r="I3575" i="1"/>
  <c r="J3574" i="1"/>
  <c r="K3574" i="1" s="1"/>
  <c r="O3703" i="1"/>
  <c r="B3573" i="1" l="1"/>
  <c r="O3704" i="1"/>
  <c r="Q3574" i="1"/>
  <c r="R3574" i="1" s="1"/>
  <c r="P3696" i="1"/>
  <c r="I3576" i="1"/>
  <c r="J3575" i="1"/>
  <c r="K3575" i="1" s="1"/>
  <c r="H3696" i="1"/>
  <c r="T3697" i="1"/>
  <c r="G3697" i="1"/>
  <c r="A3698" i="1"/>
  <c r="E3699" i="1" s="1"/>
  <c r="F3697" i="1"/>
  <c r="M3697" i="1"/>
  <c r="N3697" i="1" s="1"/>
  <c r="C3698" i="1"/>
  <c r="D3698" i="1"/>
  <c r="L3697" i="1"/>
  <c r="P3697" i="1" l="1"/>
  <c r="B3574" i="1"/>
  <c r="C3699" i="1"/>
  <c r="F3698" i="1"/>
  <c r="M3698" i="1"/>
  <c r="N3698" i="1" s="1"/>
  <c r="A3699" i="1"/>
  <c r="E3700" i="1" s="1"/>
  <c r="D3699" i="1"/>
  <c r="T3698" i="1"/>
  <c r="G3698" i="1"/>
  <c r="L3698" i="1"/>
  <c r="O3705" i="1"/>
  <c r="H3697" i="1"/>
  <c r="Q3575" i="1"/>
  <c r="R3575" i="1" s="1"/>
  <c r="I3577" i="1"/>
  <c r="J3576" i="1"/>
  <c r="K3576" i="1" s="1"/>
  <c r="H3698" i="1" l="1"/>
  <c r="B3575" i="1"/>
  <c r="O3706" i="1"/>
  <c r="Q3576" i="1"/>
  <c r="R3576" i="1" s="1"/>
  <c r="T3699" i="1"/>
  <c r="F3699" i="1"/>
  <c r="L3699" i="1"/>
  <c r="G3699" i="1"/>
  <c r="D3700" i="1"/>
  <c r="A3700" i="1"/>
  <c r="E3701" i="1" s="1"/>
  <c r="M3699" i="1"/>
  <c r="N3699" i="1" s="1"/>
  <c r="C3700" i="1"/>
  <c r="I3578" i="1"/>
  <c r="J3577" i="1"/>
  <c r="K3577" i="1" s="1"/>
  <c r="P3698" i="1"/>
  <c r="P3699" i="1" l="1"/>
  <c r="B3576" i="1"/>
  <c r="I3579" i="1"/>
  <c r="J3578" i="1"/>
  <c r="K3578" i="1" s="1"/>
  <c r="H3699" i="1"/>
  <c r="O3707" i="1"/>
  <c r="G3700" i="1"/>
  <c r="D3701" i="1"/>
  <c r="T3700" i="1"/>
  <c r="F3700" i="1"/>
  <c r="A3701" i="1"/>
  <c r="E3702" i="1" s="1"/>
  <c r="L3700" i="1"/>
  <c r="C3701" i="1"/>
  <c r="M3700" i="1"/>
  <c r="N3700" i="1" s="1"/>
  <c r="Q3577" i="1"/>
  <c r="R3577" i="1" s="1"/>
  <c r="H3700" i="1" l="1"/>
  <c r="B3577" i="1"/>
  <c r="O3708" i="1"/>
  <c r="F3701" i="1"/>
  <c r="T3701" i="1"/>
  <c r="C3702" i="1"/>
  <c r="M3701" i="1"/>
  <c r="N3701" i="1" s="1"/>
  <c r="G3701" i="1"/>
  <c r="A3702" i="1"/>
  <c r="E3703" i="1" s="1"/>
  <c r="D3702" i="1"/>
  <c r="L3701" i="1"/>
  <c r="Q3578" i="1"/>
  <c r="R3578" i="1" s="1"/>
  <c r="P3700" i="1"/>
  <c r="I3580" i="1"/>
  <c r="J3579" i="1"/>
  <c r="K3579" i="1" s="1"/>
  <c r="P3701" i="1" l="1"/>
  <c r="I3581" i="1"/>
  <c r="J3580" i="1"/>
  <c r="K3580" i="1" s="1"/>
  <c r="D3703" i="1"/>
  <c r="G3702" i="1"/>
  <c r="F3702" i="1"/>
  <c r="C3703" i="1"/>
  <c r="A3703" i="1"/>
  <c r="E3704" i="1" s="1"/>
  <c r="M3702" i="1"/>
  <c r="N3702" i="1" s="1"/>
  <c r="L3702" i="1"/>
  <c r="T3702" i="1"/>
  <c r="Q3579" i="1"/>
  <c r="R3579" i="1" s="1"/>
  <c r="O3709" i="1"/>
  <c r="H3701" i="1"/>
  <c r="B3578" i="1"/>
  <c r="P3702" i="1" l="1"/>
  <c r="B3579" i="1"/>
  <c r="M3703" i="1"/>
  <c r="N3703" i="1" s="1"/>
  <c r="T3703" i="1"/>
  <c r="A3704" i="1"/>
  <c r="E3705" i="1" s="1"/>
  <c r="D3704" i="1"/>
  <c r="L3703" i="1"/>
  <c r="F3703" i="1"/>
  <c r="C3704" i="1"/>
  <c r="G3703" i="1"/>
  <c r="O3710" i="1"/>
  <c r="Q3580" i="1"/>
  <c r="R3580" i="1" s="1"/>
  <c r="I3582" i="1"/>
  <c r="J3581" i="1"/>
  <c r="K3581" i="1" s="1"/>
  <c r="H3702" i="1"/>
  <c r="B3580" i="1" l="1"/>
  <c r="P3703" i="1"/>
  <c r="H3703" i="1"/>
  <c r="Q3581" i="1"/>
  <c r="R3581" i="1" s="1"/>
  <c r="F3704" i="1"/>
  <c r="D3705" i="1"/>
  <c r="C3705" i="1"/>
  <c r="G3704" i="1"/>
  <c r="M3704" i="1"/>
  <c r="N3704" i="1" s="1"/>
  <c r="A3705" i="1"/>
  <c r="E3706" i="1" s="1"/>
  <c r="L3704" i="1"/>
  <c r="T3704" i="1"/>
  <c r="I3583" i="1"/>
  <c r="J3582" i="1"/>
  <c r="K3582" i="1" s="1"/>
  <c r="O3711" i="1"/>
  <c r="P3704" i="1" l="1"/>
  <c r="B3581" i="1"/>
  <c r="I3584" i="1"/>
  <c r="J3583" i="1"/>
  <c r="K3583" i="1" s="1"/>
  <c r="M3705" i="1"/>
  <c r="N3705" i="1" s="1"/>
  <c r="F3705" i="1"/>
  <c r="C3706" i="1"/>
  <c r="A3706" i="1"/>
  <c r="E3707" i="1" s="1"/>
  <c r="G3705" i="1"/>
  <c r="T3705" i="1"/>
  <c r="L3705" i="1"/>
  <c r="D3706" i="1"/>
  <c r="H3704" i="1"/>
  <c r="O3712" i="1"/>
  <c r="Q3582" i="1"/>
  <c r="R3582" i="1" s="1"/>
  <c r="P3705" i="1" l="1"/>
  <c r="B3582" i="1"/>
  <c r="H3705" i="1"/>
  <c r="O3713" i="1"/>
  <c r="Q3583" i="1"/>
  <c r="R3583" i="1" s="1"/>
  <c r="A3707" i="1"/>
  <c r="E3708" i="1" s="1"/>
  <c r="C3707" i="1"/>
  <c r="M3706" i="1"/>
  <c r="N3706" i="1" s="1"/>
  <c r="L3706" i="1"/>
  <c r="G3706" i="1"/>
  <c r="T3706" i="1"/>
  <c r="D3707" i="1"/>
  <c r="F3706" i="1"/>
  <c r="I3585" i="1"/>
  <c r="J3584" i="1"/>
  <c r="K3584" i="1" s="1"/>
  <c r="B3583" i="1" l="1"/>
  <c r="O3714" i="1"/>
  <c r="C3708" i="1"/>
  <c r="L3707" i="1"/>
  <c r="G3707" i="1"/>
  <c r="A3708" i="1"/>
  <c r="E3709" i="1" s="1"/>
  <c r="D3708" i="1"/>
  <c r="T3707" i="1"/>
  <c r="M3707" i="1"/>
  <c r="N3707" i="1" s="1"/>
  <c r="F3707" i="1"/>
  <c r="I3586" i="1"/>
  <c r="J3585" i="1"/>
  <c r="K3585" i="1" s="1"/>
  <c r="P3706" i="1"/>
  <c r="Q3584" i="1"/>
  <c r="R3584" i="1" s="1"/>
  <c r="H3706" i="1"/>
  <c r="P3707" i="1" l="1"/>
  <c r="B3584" i="1"/>
  <c r="H3707" i="1"/>
  <c r="O3715" i="1"/>
  <c r="M3708" i="1"/>
  <c r="N3708" i="1" s="1"/>
  <c r="A3709" i="1"/>
  <c r="E3710" i="1" s="1"/>
  <c r="T3708" i="1"/>
  <c r="D3709" i="1"/>
  <c r="F3708" i="1"/>
  <c r="C3709" i="1"/>
  <c r="L3708" i="1"/>
  <c r="G3708" i="1"/>
  <c r="Q3585" i="1"/>
  <c r="R3585" i="1" s="1"/>
  <c r="I3587" i="1"/>
  <c r="J3586" i="1"/>
  <c r="K3586" i="1" s="1"/>
  <c r="B3585" i="1" l="1"/>
  <c r="Q3586" i="1"/>
  <c r="R3586" i="1" s="1"/>
  <c r="P3708" i="1"/>
  <c r="I3588" i="1"/>
  <c r="J3587" i="1"/>
  <c r="K3587" i="1" s="1"/>
  <c r="O3716" i="1"/>
  <c r="G3709" i="1"/>
  <c r="L3709" i="1"/>
  <c r="A3710" i="1"/>
  <c r="E3711" i="1" s="1"/>
  <c r="T3709" i="1"/>
  <c r="D3710" i="1"/>
  <c r="F3709" i="1"/>
  <c r="C3710" i="1"/>
  <c r="M3709" i="1"/>
  <c r="N3709" i="1" s="1"/>
  <c r="H3708" i="1"/>
  <c r="P3709" i="1" l="1"/>
  <c r="H3709" i="1"/>
  <c r="Q3587" i="1"/>
  <c r="R3587" i="1" s="1"/>
  <c r="O3717" i="1"/>
  <c r="A3711" i="1"/>
  <c r="E3712" i="1" s="1"/>
  <c r="M3710" i="1"/>
  <c r="N3710" i="1" s="1"/>
  <c r="T3710" i="1"/>
  <c r="D3711" i="1"/>
  <c r="F3710" i="1"/>
  <c r="C3711" i="1"/>
  <c r="G3710" i="1"/>
  <c r="L3710" i="1"/>
  <c r="I3589" i="1"/>
  <c r="J3588" i="1"/>
  <c r="K3588" i="1" s="1"/>
  <c r="B3586" i="1"/>
  <c r="F3711" i="1" l="1"/>
  <c r="T3711" i="1"/>
  <c r="C3712" i="1"/>
  <c r="G3711" i="1"/>
  <c r="M3711" i="1"/>
  <c r="N3711" i="1" s="1"/>
  <c r="A3712" i="1"/>
  <c r="E3713" i="1" s="1"/>
  <c r="L3711" i="1"/>
  <c r="D3712" i="1"/>
  <c r="O3718" i="1"/>
  <c r="B3587" i="1"/>
  <c r="P3710" i="1"/>
  <c r="H3710" i="1"/>
  <c r="Q3588" i="1"/>
  <c r="R3588" i="1" s="1"/>
  <c r="I3590" i="1"/>
  <c r="J3589" i="1"/>
  <c r="K3589" i="1" s="1"/>
  <c r="L3712" i="1" l="1"/>
  <c r="F3712" i="1"/>
  <c r="M3712" i="1"/>
  <c r="N3712" i="1" s="1"/>
  <c r="C3713" i="1"/>
  <c r="G3712" i="1"/>
  <c r="A3713" i="1"/>
  <c r="E3714" i="1" s="1"/>
  <c r="T3712" i="1"/>
  <c r="D3713" i="1"/>
  <c r="B3588" i="1"/>
  <c r="I3591" i="1"/>
  <c r="J3590" i="1"/>
  <c r="K3590" i="1" s="1"/>
  <c r="O3719" i="1"/>
  <c r="Q3589" i="1"/>
  <c r="R3589" i="1" s="1"/>
  <c r="P3711" i="1"/>
  <c r="H3711" i="1"/>
  <c r="H3712" i="1" l="1"/>
  <c r="O3720" i="1"/>
  <c r="F3713" i="1"/>
  <c r="L3713" i="1"/>
  <c r="A3714" i="1"/>
  <c r="E3715" i="1" s="1"/>
  <c r="C3714" i="1"/>
  <c r="G3713" i="1"/>
  <c r="T3713" i="1"/>
  <c r="D3714" i="1"/>
  <c r="M3713" i="1"/>
  <c r="N3713" i="1" s="1"/>
  <c r="Q3590" i="1"/>
  <c r="R3590" i="1" s="1"/>
  <c r="I3592" i="1"/>
  <c r="J3591" i="1"/>
  <c r="K3591" i="1" s="1"/>
  <c r="P3712" i="1"/>
  <c r="B3589" i="1"/>
  <c r="H3713" i="1" l="1"/>
  <c r="B3590" i="1"/>
  <c r="G3714" i="1"/>
  <c r="M3714" i="1"/>
  <c r="N3714" i="1" s="1"/>
  <c r="A3715" i="1"/>
  <c r="E3716" i="1" s="1"/>
  <c r="T3714" i="1"/>
  <c r="D3715" i="1"/>
  <c r="F3714" i="1"/>
  <c r="C3715" i="1"/>
  <c r="L3714" i="1"/>
  <c r="Q3591" i="1"/>
  <c r="R3591" i="1" s="1"/>
  <c r="P3713" i="1"/>
  <c r="I3593" i="1"/>
  <c r="J3592" i="1"/>
  <c r="K3592" i="1" s="1"/>
  <c r="O3721" i="1"/>
  <c r="H3714" i="1" l="1"/>
  <c r="B3591" i="1"/>
  <c r="M3715" i="1"/>
  <c r="N3715" i="1" s="1"/>
  <c r="G3715" i="1"/>
  <c r="A3716" i="1"/>
  <c r="E3717" i="1" s="1"/>
  <c r="D3716" i="1"/>
  <c r="L3715" i="1"/>
  <c r="F3715" i="1"/>
  <c r="T3715" i="1"/>
  <c r="C3716" i="1"/>
  <c r="Q3592" i="1"/>
  <c r="R3592" i="1" s="1"/>
  <c r="O3722" i="1"/>
  <c r="I3594" i="1"/>
  <c r="J3593" i="1"/>
  <c r="K3593" i="1" s="1"/>
  <c r="P3714" i="1"/>
  <c r="P3715" i="1" l="1"/>
  <c r="B3592" i="1"/>
  <c r="O3723" i="1"/>
  <c r="H3715" i="1"/>
  <c r="M3716" i="1"/>
  <c r="N3716" i="1" s="1"/>
  <c r="F3716" i="1"/>
  <c r="G3716" i="1"/>
  <c r="D3717" i="1"/>
  <c r="C3717" i="1"/>
  <c r="T3716" i="1"/>
  <c r="A3717" i="1"/>
  <c r="E3718" i="1" s="1"/>
  <c r="L3716" i="1"/>
  <c r="Q3593" i="1"/>
  <c r="R3593" i="1" s="1"/>
  <c r="I3595" i="1"/>
  <c r="J3594" i="1"/>
  <c r="K3594" i="1" s="1"/>
  <c r="P3716" i="1" l="1"/>
  <c r="B3593" i="1"/>
  <c r="G3717" i="1"/>
  <c r="M3717" i="1"/>
  <c r="N3717" i="1" s="1"/>
  <c r="D3718" i="1"/>
  <c r="C3718" i="1"/>
  <c r="A3718" i="1"/>
  <c r="E3719" i="1" s="1"/>
  <c r="L3717" i="1"/>
  <c r="F3717" i="1"/>
  <c r="T3717" i="1"/>
  <c r="Q3594" i="1"/>
  <c r="R3594" i="1" s="1"/>
  <c r="I3596" i="1"/>
  <c r="J3595" i="1"/>
  <c r="K3595" i="1" s="1"/>
  <c r="H3716" i="1"/>
  <c r="O3724" i="1"/>
  <c r="P3717" i="1" l="1"/>
  <c r="O3725" i="1"/>
  <c r="Q3595" i="1"/>
  <c r="R3595" i="1" s="1"/>
  <c r="F3718" i="1"/>
  <c r="T3718" i="1"/>
  <c r="L3718" i="1"/>
  <c r="G3718" i="1"/>
  <c r="A3719" i="1"/>
  <c r="E3720" i="1" s="1"/>
  <c r="D3719" i="1"/>
  <c r="C3719" i="1"/>
  <c r="M3718" i="1"/>
  <c r="N3718" i="1" s="1"/>
  <c r="H3717" i="1"/>
  <c r="I3597" i="1"/>
  <c r="J3596" i="1"/>
  <c r="K3596" i="1" s="1"/>
  <c r="B3594" i="1"/>
  <c r="H3718" i="1" l="1"/>
  <c r="B3595" i="1"/>
  <c r="Q3596" i="1"/>
  <c r="R3596" i="1" s="1"/>
  <c r="I3598" i="1"/>
  <c r="J3597" i="1"/>
  <c r="K3597" i="1" s="1"/>
  <c r="Q3597" i="1" s="1"/>
  <c r="M3719" i="1"/>
  <c r="N3719" i="1" s="1"/>
  <c r="C3720" i="1"/>
  <c r="T3719" i="1"/>
  <c r="D3720" i="1"/>
  <c r="F3719" i="1"/>
  <c r="L3719" i="1"/>
  <c r="G3719" i="1"/>
  <c r="A3720" i="1"/>
  <c r="E3721" i="1" s="1"/>
  <c r="O3726" i="1"/>
  <c r="P3718" i="1"/>
  <c r="H3719" i="1" l="1"/>
  <c r="F3720" i="1"/>
  <c r="A3721" i="1"/>
  <c r="E3722" i="1" s="1"/>
  <c r="M3720" i="1"/>
  <c r="N3720" i="1" s="1"/>
  <c r="G3720" i="1"/>
  <c r="D3721" i="1"/>
  <c r="C3721" i="1"/>
  <c r="L3720" i="1"/>
  <c r="T3720" i="1"/>
  <c r="B3597" i="1"/>
  <c r="R3597" i="1"/>
  <c r="I3599" i="1"/>
  <c r="J3598" i="1"/>
  <c r="K3598" i="1" s="1"/>
  <c r="B3596" i="1"/>
  <c r="P3719" i="1"/>
  <c r="O3727" i="1"/>
  <c r="Q3598" i="1" l="1"/>
  <c r="R3598" i="1" s="1"/>
  <c r="O3728" i="1"/>
  <c r="I3600" i="1"/>
  <c r="J3599" i="1"/>
  <c r="K3599" i="1" s="1"/>
  <c r="F3721" i="1"/>
  <c r="L3721" i="1"/>
  <c r="D3722" i="1"/>
  <c r="C3722" i="1"/>
  <c r="G3721" i="1"/>
  <c r="T3721" i="1"/>
  <c r="M3721" i="1"/>
  <c r="N3721" i="1" s="1"/>
  <c r="A3722" i="1"/>
  <c r="E3723" i="1" s="1"/>
  <c r="P3720" i="1"/>
  <c r="H3720" i="1"/>
  <c r="H3721" i="1" l="1"/>
  <c r="Q3599" i="1"/>
  <c r="R3599" i="1" s="1"/>
  <c r="I3601" i="1"/>
  <c r="J3601" i="1" s="1"/>
  <c r="J3600" i="1"/>
  <c r="K3600" i="1" s="1"/>
  <c r="O3729" i="1"/>
  <c r="B3598" i="1"/>
  <c r="P3721" i="1"/>
  <c r="M3722" i="1"/>
  <c r="N3722" i="1" s="1"/>
  <c r="A3723" i="1"/>
  <c r="E3724" i="1" s="1"/>
  <c r="T3722" i="1"/>
  <c r="F3722" i="1"/>
  <c r="L3722" i="1"/>
  <c r="D3723" i="1"/>
  <c r="C3723" i="1"/>
  <c r="G3722" i="1"/>
  <c r="H3722" i="1" l="1"/>
  <c r="T3723" i="1"/>
  <c r="M3723" i="1"/>
  <c r="F3723" i="1"/>
  <c r="L3723" i="1"/>
  <c r="A3724" i="1"/>
  <c r="D3724" i="1" s="1"/>
  <c r="C3724" i="1"/>
  <c r="G3723" i="1"/>
  <c r="Q3600" i="1"/>
  <c r="R3600" i="1" s="1"/>
  <c r="K3601" i="1"/>
  <c r="I3602" i="1"/>
  <c r="B3599" i="1"/>
  <c r="P3722" i="1"/>
  <c r="O3730" i="1"/>
  <c r="E3725" i="1" l="1"/>
  <c r="H3723" i="1"/>
  <c r="P3723" i="1"/>
  <c r="L3724" i="1"/>
  <c r="C3725" i="1"/>
  <c r="A3725" i="1"/>
  <c r="G3724" i="1"/>
  <c r="T3724" i="1"/>
  <c r="M3724" i="1"/>
  <c r="N3724" i="1" s="1"/>
  <c r="D3725" i="1"/>
  <c r="F3724" i="1"/>
  <c r="I3603" i="1"/>
  <c r="J3602" i="1"/>
  <c r="K3602" i="1" s="1"/>
  <c r="O3731" i="1"/>
  <c r="Q3601" i="1"/>
  <c r="N3601" i="1"/>
  <c r="B3600" i="1"/>
  <c r="E3726" i="1" l="1"/>
  <c r="B3601" i="1"/>
  <c r="H3724" i="1"/>
  <c r="R3601" i="1"/>
  <c r="O3732" i="1"/>
  <c r="Q3602" i="1"/>
  <c r="R3602" i="1" s="1"/>
  <c r="A3726" i="1"/>
  <c r="G3725" i="1"/>
  <c r="T3725" i="1"/>
  <c r="M3725" i="1"/>
  <c r="N3725" i="1" s="1"/>
  <c r="F3725" i="1"/>
  <c r="L3725" i="1"/>
  <c r="C3726" i="1"/>
  <c r="D3726" i="1"/>
  <c r="I3604" i="1"/>
  <c r="J3603" i="1"/>
  <c r="K3603" i="1" s="1"/>
  <c r="P3724" i="1"/>
  <c r="E3727" i="1" l="1"/>
  <c r="P3725" i="1"/>
  <c r="B3602" i="1"/>
  <c r="O3733" i="1"/>
  <c r="H3725" i="1"/>
  <c r="I3605" i="1"/>
  <c r="J3604" i="1"/>
  <c r="K3604" i="1" s="1"/>
  <c r="Q3603" i="1"/>
  <c r="R3603" i="1" s="1"/>
  <c r="L3726" i="1"/>
  <c r="F3726" i="1"/>
  <c r="M3726" i="1"/>
  <c r="N3726" i="1" s="1"/>
  <c r="D3727" i="1"/>
  <c r="G3726" i="1"/>
  <c r="C3727" i="1"/>
  <c r="A3727" i="1"/>
  <c r="T3726" i="1"/>
  <c r="E3728" i="1" l="1"/>
  <c r="B3603" i="1"/>
  <c r="I3606" i="1"/>
  <c r="J3605" i="1"/>
  <c r="K3605" i="1" s="1"/>
  <c r="Q3604" i="1"/>
  <c r="R3604" i="1" s="1"/>
  <c r="P3726" i="1"/>
  <c r="H3726" i="1"/>
  <c r="O3734" i="1"/>
  <c r="D3728" i="1"/>
  <c r="A3728" i="1"/>
  <c r="M3727" i="1"/>
  <c r="N3727" i="1" s="1"/>
  <c r="C3728" i="1"/>
  <c r="T3727" i="1"/>
  <c r="F3727" i="1"/>
  <c r="L3727" i="1"/>
  <c r="G3727" i="1"/>
  <c r="E3729" i="1" l="1"/>
  <c r="B3604" i="1"/>
  <c r="H3727" i="1"/>
  <c r="L3728" i="1"/>
  <c r="D3729" i="1"/>
  <c r="C3729" i="1"/>
  <c r="A3729" i="1"/>
  <c r="G3728" i="1"/>
  <c r="T3728" i="1"/>
  <c r="M3728" i="1"/>
  <c r="N3728" i="1" s="1"/>
  <c r="F3728" i="1"/>
  <c r="O3735" i="1"/>
  <c r="Q3605" i="1"/>
  <c r="R3605" i="1" s="1"/>
  <c r="P3727" i="1"/>
  <c r="I3607" i="1"/>
  <c r="J3606" i="1"/>
  <c r="K3606" i="1" s="1"/>
  <c r="E3730" i="1" l="1"/>
  <c r="H3728" i="1"/>
  <c r="O3736" i="1"/>
  <c r="D3730" i="1"/>
  <c r="G3729" i="1"/>
  <c r="C3730" i="1"/>
  <c r="A3730" i="1"/>
  <c r="M3729" i="1"/>
  <c r="N3729" i="1" s="1"/>
  <c r="T3729" i="1"/>
  <c r="L3729" i="1"/>
  <c r="F3729" i="1"/>
  <c r="Q3606" i="1"/>
  <c r="R3606" i="1" s="1"/>
  <c r="I3608" i="1"/>
  <c r="J3607" i="1"/>
  <c r="K3607" i="1" s="1"/>
  <c r="Q3607" i="1" s="1"/>
  <c r="B3605" i="1"/>
  <c r="P3728" i="1"/>
  <c r="E3731" i="1" l="1"/>
  <c r="H3729" i="1"/>
  <c r="D3731" i="1"/>
  <c r="L3730" i="1"/>
  <c r="M3730" i="1"/>
  <c r="N3730" i="1" s="1"/>
  <c r="C3731" i="1"/>
  <c r="A3731" i="1"/>
  <c r="G3730" i="1"/>
  <c r="T3730" i="1"/>
  <c r="F3730" i="1"/>
  <c r="B3606" i="1"/>
  <c r="P3729" i="1"/>
  <c r="O3737" i="1"/>
  <c r="B3607" i="1"/>
  <c r="R3607" i="1"/>
  <c r="I3609" i="1"/>
  <c r="J3608" i="1"/>
  <c r="K3608" i="1" s="1"/>
  <c r="Q3608" i="1" s="1"/>
  <c r="E3732" i="1" l="1"/>
  <c r="H3730" i="1"/>
  <c r="M3731" i="1"/>
  <c r="N3731" i="1" s="1"/>
  <c r="F3731" i="1"/>
  <c r="D3732" i="1"/>
  <c r="C3732" i="1"/>
  <c r="A3732" i="1"/>
  <c r="G3731" i="1"/>
  <c r="L3731" i="1"/>
  <c r="T3731" i="1"/>
  <c r="B3608" i="1"/>
  <c r="R3608" i="1"/>
  <c r="I3610" i="1"/>
  <c r="J3609" i="1"/>
  <c r="K3609" i="1" s="1"/>
  <c r="Q3609" i="1" s="1"/>
  <c r="O3738" i="1"/>
  <c r="P3730" i="1"/>
  <c r="E3733" i="1" l="1"/>
  <c r="H3731" i="1"/>
  <c r="B3609" i="1"/>
  <c r="R3609" i="1"/>
  <c r="M3732" i="1"/>
  <c r="N3732" i="1" s="1"/>
  <c r="G3732" i="1"/>
  <c r="F3732" i="1"/>
  <c r="D3733" i="1"/>
  <c r="L3732" i="1"/>
  <c r="C3733" i="1"/>
  <c r="A3733" i="1"/>
  <c r="T3732" i="1"/>
  <c r="I3611" i="1"/>
  <c r="J3610" i="1"/>
  <c r="K3610" i="1" s="1"/>
  <c r="O3739" i="1"/>
  <c r="P3731" i="1"/>
  <c r="E3734" i="1" l="1"/>
  <c r="P3732" i="1"/>
  <c r="I3612" i="1"/>
  <c r="J3611" i="1"/>
  <c r="K3611" i="1" s="1"/>
  <c r="H3732" i="1"/>
  <c r="G3733" i="1"/>
  <c r="F3733" i="1"/>
  <c r="L3733" i="1"/>
  <c r="C3734" i="1"/>
  <c r="D3734" i="1"/>
  <c r="A3734" i="1"/>
  <c r="T3733" i="1"/>
  <c r="M3733" i="1"/>
  <c r="N3733" i="1" s="1"/>
  <c r="Q3610" i="1"/>
  <c r="R3610" i="1" s="1"/>
  <c r="O3740" i="1"/>
  <c r="E3735" i="1" l="1"/>
  <c r="P3733" i="1"/>
  <c r="B3610" i="1"/>
  <c r="H3733" i="1"/>
  <c r="F3734" i="1"/>
  <c r="D3735" i="1"/>
  <c r="L3734" i="1"/>
  <c r="M3734" i="1"/>
  <c r="N3734" i="1" s="1"/>
  <c r="G3734" i="1"/>
  <c r="C3735" i="1"/>
  <c r="A3735" i="1"/>
  <c r="T3734" i="1"/>
  <c r="O3741" i="1"/>
  <c r="Q3611" i="1"/>
  <c r="R3611" i="1" s="1"/>
  <c r="I3613" i="1"/>
  <c r="J3612" i="1"/>
  <c r="K3612" i="1" s="1"/>
  <c r="E3736" i="1" l="1"/>
  <c r="O3742" i="1"/>
  <c r="Q3612" i="1"/>
  <c r="R3612" i="1" s="1"/>
  <c r="P3734" i="1"/>
  <c r="I3614" i="1"/>
  <c r="J3613" i="1"/>
  <c r="K3613" i="1" s="1"/>
  <c r="B3611" i="1"/>
  <c r="M3735" i="1"/>
  <c r="N3735" i="1" s="1"/>
  <c r="D3736" i="1"/>
  <c r="C3736" i="1"/>
  <c r="A3736" i="1"/>
  <c r="G3735" i="1"/>
  <c r="T3735" i="1"/>
  <c r="L3735" i="1"/>
  <c r="F3735" i="1"/>
  <c r="H3734" i="1"/>
  <c r="E3737" i="1" l="1"/>
  <c r="H3735" i="1"/>
  <c r="B3612" i="1"/>
  <c r="F3736" i="1"/>
  <c r="D3737" i="1"/>
  <c r="M3736" i="1"/>
  <c r="N3736" i="1" s="1"/>
  <c r="L3736" i="1"/>
  <c r="C3737" i="1"/>
  <c r="A3737" i="1"/>
  <c r="T3736" i="1"/>
  <c r="G3736" i="1"/>
  <c r="P3735" i="1"/>
  <c r="Q3613" i="1"/>
  <c r="R3613" i="1" s="1"/>
  <c r="O3743" i="1"/>
  <c r="I3615" i="1"/>
  <c r="J3614" i="1"/>
  <c r="K3614" i="1" s="1"/>
  <c r="E3738" i="1" l="1"/>
  <c r="H3736" i="1"/>
  <c r="Q3614" i="1"/>
  <c r="R3614" i="1" s="1"/>
  <c r="D3738" i="1"/>
  <c r="G3737" i="1"/>
  <c r="M3737" i="1"/>
  <c r="N3737" i="1" s="1"/>
  <c r="C3738" i="1"/>
  <c r="A3738" i="1"/>
  <c r="L3737" i="1"/>
  <c r="T3737" i="1"/>
  <c r="F3737" i="1"/>
  <c r="O3744" i="1"/>
  <c r="B3613" i="1"/>
  <c r="P3736" i="1"/>
  <c r="I3616" i="1"/>
  <c r="J3615" i="1"/>
  <c r="K3615" i="1" s="1"/>
  <c r="E3739" i="1" l="1"/>
  <c r="H3737" i="1"/>
  <c r="F3738" i="1"/>
  <c r="A3739" i="1"/>
  <c r="M3738" i="1"/>
  <c r="N3738" i="1" s="1"/>
  <c r="G3738" i="1"/>
  <c r="D3739" i="1"/>
  <c r="C3739" i="1"/>
  <c r="L3738" i="1"/>
  <c r="T3738" i="1"/>
  <c r="Q3615" i="1"/>
  <c r="R3615" i="1" s="1"/>
  <c r="O3745" i="1"/>
  <c r="I3617" i="1"/>
  <c r="J3616" i="1"/>
  <c r="K3616" i="1" s="1"/>
  <c r="P3737" i="1"/>
  <c r="B3614" i="1"/>
  <c r="E3740" i="1" l="1"/>
  <c r="H3738" i="1"/>
  <c r="I3618" i="1"/>
  <c r="J3617" i="1"/>
  <c r="K3617" i="1" s="1"/>
  <c r="O3746" i="1"/>
  <c r="B3615" i="1"/>
  <c r="L3739" i="1"/>
  <c r="M3739" i="1"/>
  <c r="N3739" i="1" s="1"/>
  <c r="F3739" i="1"/>
  <c r="G3739" i="1"/>
  <c r="A3740" i="1"/>
  <c r="T3739" i="1"/>
  <c r="D3740" i="1"/>
  <c r="C3740" i="1"/>
  <c r="P3738" i="1"/>
  <c r="Q3616" i="1"/>
  <c r="R3616" i="1" s="1"/>
  <c r="E3741" i="1" l="1"/>
  <c r="P3739" i="1"/>
  <c r="B3616" i="1"/>
  <c r="T3740" i="1"/>
  <c r="D3741" i="1"/>
  <c r="A3741" i="1"/>
  <c r="G3740" i="1"/>
  <c r="F3740" i="1"/>
  <c r="M3740" i="1"/>
  <c r="N3740" i="1" s="1"/>
  <c r="L3740" i="1"/>
  <c r="C3741" i="1"/>
  <c r="O3747" i="1"/>
  <c r="Q3617" i="1"/>
  <c r="R3617" i="1" s="1"/>
  <c r="H3739" i="1"/>
  <c r="I3619" i="1"/>
  <c r="J3618" i="1"/>
  <c r="K3618" i="1" s="1"/>
  <c r="Q3618" i="1" s="1"/>
  <c r="E3742" i="1" l="1"/>
  <c r="P3740" i="1"/>
  <c r="G3741" i="1"/>
  <c r="C3742" i="1"/>
  <c r="M3741" i="1"/>
  <c r="N3741" i="1" s="1"/>
  <c r="T3741" i="1"/>
  <c r="L3741" i="1"/>
  <c r="A3742" i="1"/>
  <c r="F3741" i="1"/>
  <c r="D3742" i="1"/>
  <c r="O3748" i="1"/>
  <c r="B3617" i="1"/>
  <c r="B3618" i="1"/>
  <c r="R3618" i="1"/>
  <c r="I3620" i="1"/>
  <c r="J3619" i="1"/>
  <c r="K3619" i="1" s="1"/>
  <c r="H3740" i="1"/>
  <c r="E3743" i="1" l="1"/>
  <c r="P3741" i="1"/>
  <c r="G3742" i="1"/>
  <c r="L3742" i="1"/>
  <c r="A3743" i="1"/>
  <c r="C3743" i="1"/>
  <c r="M3742" i="1"/>
  <c r="N3742" i="1" s="1"/>
  <c r="D3743" i="1"/>
  <c r="T3742" i="1"/>
  <c r="F3742" i="1"/>
  <c r="H3741" i="1"/>
  <c r="O3749" i="1"/>
  <c r="Q3619" i="1"/>
  <c r="R3619" i="1" s="1"/>
  <c r="I3621" i="1"/>
  <c r="J3620" i="1"/>
  <c r="K3620" i="1" s="1"/>
  <c r="E3744" i="1" l="1"/>
  <c r="P3742" i="1"/>
  <c r="H3742" i="1"/>
  <c r="B3619" i="1"/>
  <c r="Q3620" i="1"/>
  <c r="R3620" i="1" s="1"/>
  <c r="O3750" i="1"/>
  <c r="F3743" i="1"/>
  <c r="T3743" i="1"/>
  <c r="G3743" i="1"/>
  <c r="L3743" i="1"/>
  <c r="D3744" i="1"/>
  <c r="C3744" i="1"/>
  <c r="A3744" i="1"/>
  <c r="M3743" i="1"/>
  <c r="N3743" i="1" s="1"/>
  <c r="J3621" i="1"/>
  <c r="K3621" i="1" s="1"/>
  <c r="I3622" i="1"/>
  <c r="E3745" i="1" l="1"/>
  <c r="I3623" i="1"/>
  <c r="J3622" i="1"/>
  <c r="K3622" i="1" s="1"/>
  <c r="P3743" i="1"/>
  <c r="O3751" i="1"/>
  <c r="Q3621" i="1"/>
  <c r="R3621" i="1" s="1"/>
  <c r="T3744" i="1"/>
  <c r="L3744" i="1"/>
  <c r="F3744" i="1"/>
  <c r="A3745" i="1"/>
  <c r="C3745" i="1"/>
  <c r="G3744" i="1"/>
  <c r="D3745" i="1"/>
  <c r="M3744" i="1"/>
  <c r="N3744" i="1" s="1"/>
  <c r="H3743" i="1"/>
  <c r="B3620" i="1"/>
  <c r="E3746" i="1" l="1"/>
  <c r="O3752" i="1"/>
  <c r="B3621" i="1"/>
  <c r="L3745" i="1"/>
  <c r="A3746" i="1"/>
  <c r="C3746" i="1"/>
  <c r="G3745" i="1"/>
  <c r="T3745" i="1"/>
  <c r="D3746" i="1"/>
  <c r="M3745" i="1"/>
  <c r="N3745" i="1" s="1"/>
  <c r="F3745" i="1"/>
  <c r="P3744" i="1"/>
  <c r="H3744" i="1"/>
  <c r="Q3622" i="1"/>
  <c r="R3622" i="1" s="1"/>
  <c r="I3624" i="1"/>
  <c r="J3623" i="1"/>
  <c r="K3623" i="1" s="1"/>
  <c r="E3747" i="1" l="1"/>
  <c r="H3745" i="1"/>
  <c r="B3622" i="1"/>
  <c r="I3625" i="1"/>
  <c r="J3624" i="1"/>
  <c r="K3624" i="1" s="1"/>
  <c r="Q3624" i="1" s="1"/>
  <c r="M3746" i="1"/>
  <c r="N3746" i="1" s="1"/>
  <c r="G3746" i="1"/>
  <c r="F3746" i="1"/>
  <c r="C3747" i="1"/>
  <c r="L3746" i="1"/>
  <c r="A3747" i="1"/>
  <c r="D3747" i="1"/>
  <c r="T3746" i="1"/>
  <c r="P3745" i="1"/>
  <c r="O3753" i="1"/>
  <c r="Q3623" i="1"/>
  <c r="R3623" i="1" s="1"/>
  <c r="E3748" i="1" l="1"/>
  <c r="H3746" i="1"/>
  <c r="B3623" i="1"/>
  <c r="B3624" i="1"/>
  <c r="R3624" i="1"/>
  <c r="O3754" i="1"/>
  <c r="I3626" i="1"/>
  <c r="J3625" i="1"/>
  <c r="K3625" i="1" s="1"/>
  <c r="D3748" i="1"/>
  <c r="M3747" i="1"/>
  <c r="N3747" i="1" s="1"/>
  <c r="G3747" i="1"/>
  <c r="F3747" i="1"/>
  <c r="C3748" i="1"/>
  <c r="A3748" i="1"/>
  <c r="T3747" i="1"/>
  <c r="L3747" i="1"/>
  <c r="P3746" i="1"/>
  <c r="E3749" i="1" l="1"/>
  <c r="P3747" i="1"/>
  <c r="A3749" i="1"/>
  <c r="C3749" i="1"/>
  <c r="M3748" i="1"/>
  <c r="N3748" i="1" s="1"/>
  <c r="L3748" i="1"/>
  <c r="T3748" i="1"/>
  <c r="D3749" i="1"/>
  <c r="G3748" i="1"/>
  <c r="F3748" i="1"/>
  <c r="I3627" i="1"/>
  <c r="J3626" i="1"/>
  <c r="K3626" i="1" s="1"/>
  <c r="O3755" i="1"/>
  <c r="H3747" i="1"/>
  <c r="Q3625" i="1"/>
  <c r="R3625" i="1" s="1"/>
  <c r="E3750" i="1" l="1"/>
  <c r="H3748" i="1"/>
  <c r="B3625" i="1"/>
  <c r="P3748" i="1"/>
  <c r="O3756" i="1"/>
  <c r="Q3626" i="1"/>
  <c r="R3626" i="1" s="1"/>
  <c r="I3628" i="1"/>
  <c r="J3627" i="1"/>
  <c r="K3627" i="1" s="1"/>
  <c r="T3749" i="1"/>
  <c r="M3749" i="1"/>
  <c r="N3749" i="1" s="1"/>
  <c r="F3749" i="1"/>
  <c r="C3750" i="1"/>
  <c r="L3749" i="1"/>
  <c r="A3750" i="1"/>
  <c r="D3750" i="1"/>
  <c r="G3749" i="1"/>
  <c r="E3751" i="1" l="1"/>
  <c r="H3749" i="1"/>
  <c r="A3751" i="1"/>
  <c r="M3750" i="1"/>
  <c r="N3750" i="1" s="1"/>
  <c r="T3750" i="1"/>
  <c r="D3751" i="1"/>
  <c r="F3750" i="1"/>
  <c r="C3751" i="1"/>
  <c r="G3750" i="1"/>
  <c r="L3750" i="1"/>
  <c r="O3757" i="1"/>
  <c r="Q3627" i="1"/>
  <c r="R3627" i="1" s="1"/>
  <c r="B3626" i="1"/>
  <c r="I3629" i="1"/>
  <c r="J3628" i="1"/>
  <c r="K3628" i="1" s="1"/>
  <c r="P3749" i="1"/>
  <c r="E3752" i="1" l="1"/>
  <c r="P3750" i="1"/>
  <c r="B3627" i="1"/>
  <c r="O3758" i="1"/>
  <c r="H3750" i="1"/>
  <c r="Q3628" i="1"/>
  <c r="R3628" i="1" s="1"/>
  <c r="M3751" i="1"/>
  <c r="N3751" i="1" s="1"/>
  <c r="G3751" i="1"/>
  <c r="T3751" i="1"/>
  <c r="D3752" i="1"/>
  <c r="F3751" i="1"/>
  <c r="C3752" i="1"/>
  <c r="L3751" i="1"/>
  <c r="A3752" i="1"/>
  <c r="I3630" i="1"/>
  <c r="J3629" i="1"/>
  <c r="K3629" i="1" s="1"/>
  <c r="E3753" i="1" l="1"/>
  <c r="P3751" i="1"/>
  <c r="H3751" i="1"/>
  <c r="B3628" i="1"/>
  <c r="A3753" i="1"/>
  <c r="C3753" i="1"/>
  <c r="M3752" i="1"/>
  <c r="N3752" i="1" s="1"/>
  <c r="L3752" i="1"/>
  <c r="G3752" i="1"/>
  <c r="T3752" i="1"/>
  <c r="D3753" i="1"/>
  <c r="F3752" i="1"/>
  <c r="Q3629" i="1"/>
  <c r="R3629" i="1" s="1"/>
  <c r="O3759" i="1"/>
  <c r="I3631" i="1"/>
  <c r="J3631" i="1" s="1"/>
  <c r="J3630" i="1"/>
  <c r="K3630" i="1" s="1"/>
  <c r="Q3630" i="1" s="1"/>
  <c r="E3754" i="1" l="1"/>
  <c r="P3752" i="1"/>
  <c r="B3629" i="1"/>
  <c r="H3752" i="1"/>
  <c r="O3760" i="1"/>
  <c r="B3630" i="1"/>
  <c r="R3630" i="1"/>
  <c r="I3632" i="1"/>
  <c r="K3631" i="1"/>
  <c r="M3753" i="1"/>
  <c r="N3753" i="1" s="1"/>
  <c r="D3754" i="1"/>
  <c r="L3753" i="1"/>
  <c r="A3754" i="1"/>
  <c r="E3755" i="1" s="1"/>
  <c r="G3753" i="1"/>
  <c r="T3753" i="1"/>
  <c r="C3754" i="1"/>
  <c r="F3753" i="1"/>
  <c r="N3631" i="1" l="1"/>
  <c r="Q3631" i="1"/>
  <c r="J3632" i="1"/>
  <c r="I3633" i="1"/>
  <c r="G3754" i="1"/>
  <c r="A3755" i="1"/>
  <c r="E3756" i="1" s="1"/>
  <c r="T3754" i="1"/>
  <c r="M3754" i="1"/>
  <c r="L3754" i="1"/>
  <c r="F3754" i="1"/>
  <c r="C3755" i="1"/>
  <c r="P3753" i="1"/>
  <c r="H3753" i="1"/>
  <c r="O3761" i="1"/>
  <c r="H3754" i="1" l="1"/>
  <c r="P3754" i="1"/>
  <c r="D3755" i="1"/>
  <c r="D3756" i="1" s="1"/>
  <c r="G3755" i="1"/>
  <c r="C3756" i="1"/>
  <c r="M3755" i="1"/>
  <c r="N3755" i="1" s="1"/>
  <c r="T3755" i="1"/>
  <c r="F3755" i="1"/>
  <c r="L3755" i="1"/>
  <c r="A3756" i="1"/>
  <c r="E3757" i="1" s="1"/>
  <c r="I3634" i="1"/>
  <c r="J3633" i="1"/>
  <c r="B3631" i="1"/>
  <c r="K3632" i="1"/>
  <c r="O3762" i="1"/>
  <c r="R3631" i="1"/>
  <c r="P3755" i="1" l="1"/>
  <c r="K3633" i="1"/>
  <c r="I3635" i="1"/>
  <c r="J3634" i="1"/>
  <c r="O3763" i="1"/>
  <c r="D3757" i="1"/>
  <c r="F3756" i="1"/>
  <c r="C3757" i="1"/>
  <c r="L3756" i="1"/>
  <c r="A3757" i="1"/>
  <c r="E3758" i="1" s="1"/>
  <c r="M3756" i="1"/>
  <c r="N3756" i="1" s="1"/>
  <c r="G3756" i="1"/>
  <c r="T3756" i="1"/>
  <c r="H3755" i="1"/>
  <c r="Q3632" i="1"/>
  <c r="H3756" i="1" l="1"/>
  <c r="O3764" i="1"/>
  <c r="K3634" i="1"/>
  <c r="T3757" i="1"/>
  <c r="D3758" i="1"/>
  <c r="G3757" i="1"/>
  <c r="F3757" i="1"/>
  <c r="C3758" i="1"/>
  <c r="A3758" i="1"/>
  <c r="E3759" i="1" s="1"/>
  <c r="M3757" i="1"/>
  <c r="N3757" i="1" s="1"/>
  <c r="L3757" i="1"/>
  <c r="I3636" i="1"/>
  <c r="J3635" i="1"/>
  <c r="B3632" i="1"/>
  <c r="R3632" i="1"/>
  <c r="Q3633" i="1"/>
  <c r="P3756" i="1"/>
  <c r="B3633" i="1" l="1"/>
  <c r="H3757" i="1"/>
  <c r="P3757" i="1"/>
  <c r="I3637" i="1"/>
  <c r="J3636" i="1"/>
  <c r="R3633" i="1"/>
  <c r="Q3634" i="1"/>
  <c r="D3759" i="1"/>
  <c r="M3758" i="1"/>
  <c r="N3758" i="1" s="1"/>
  <c r="T3758" i="1"/>
  <c r="C3759" i="1"/>
  <c r="L3758" i="1"/>
  <c r="F3758" i="1"/>
  <c r="A3759" i="1"/>
  <c r="E3760" i="1" s="1"/>
  <c r="G3758" i="1"/>
  <c r="O3765" i="1"/>
  <c r="K3635" i="1"/>
  <c r="P3758" i="1" l="1"/>
  <c r="L3759" i="1"/>
  <c r="T3759" i="1"/>
  <c r="D3760" i="1"/>
  <c r="G3759" i="1"/>
  <c r="F3759" i="1"/>
  <c r="C3760" i="1"/>
  <c r="M3759" i="1"/>
  <c r="N3759" i="1" s="1"/>
  <c r="A3760" i="1"/>
  <c r="E3761" i="1" s="1"/>
  <c r="O3766" i="1"/>
  <c r="K3636" i="1"/>
  <c r="B3634" i="1"/>
  <c r="R3634" i="1"/>
  <c r="Q3635" i="1"/>
  <c r="I3638" i="1"/>
  <c r="J3637" i="1"/>
  <c r="H3758" i="1"/>
  <c r="B3635" i="1" l="1"/>
  <c r="H3759" i="1"/>
  <c r="C3761" i="1"/>
  <c r="D3761" i="1"/>
  <c r="A3761" i="1"/>
  <c r="E3762" i="1" s="1"/>
  <c r="L3760" i="1"/>
  <c r="T3760" i="1"/>
  <c r="G3760" i="1"/>
  <c r="M3760" i="1"/>
  <c r="N3760" i="1" s="1"/>
  <c r="F3760" i="1"/>
  <c r="I3639" i="1"/>
  <c r="J3638" i="1"/>
  <c r="Q3636" i="1"/>
  <c r="P3759" i="1"/>
  <c r="O3767" i="1"/>
  <c r="K3637" i="1"/>
  <c r="R3635" i="1"/>
  <c r="H3760" i="1" l="1"/>
  <c r="R3636" i="1"/>
  <c r="B3636" i="1"/>
  <c r="K3638" i="1"/>
  <c r="Q3637" i="1"/>
  <c r="I3640" i="1"/>
  <c r="J3639" i="1"/>
  <c r="M3761" i="1"/>
  <c r="N3761" i="1" s="1"/>
  <c r="C3762" i="1"/>
  <c r="A3762" i="1"/>
  <c r="E3763" i="1" s="1"/>
  <c r="T3761" i="1"/>
  <c r="L3761" i="1"/>
  <c r="G3761" i="1"/>
  <c r="F3761" i="1"/>
  <c r="D3762" i="1"/>
  <c r="O3768" i="1"/>
  <c r="P3760" i="1"/>
  <c r="B3637" i="1" l="1"/>
  <c r="P3761" i="1"/>
  <c r="H3761" i="1"/>
  <c r="R3637" i="1"/>
  <c r="M3762" i="1"/>
  <c r="N3762" i="1" s="1"/>
  <c r="A3763" i="1"/>
  <c r="E3764" i="1" s="1"/>
  <c r="G3762" i="1"/>
  <c r="D3763" i="1"/>
  <c r="C3763" i="1"/>
  <c r="T3762" i="1"/>
  <c r="L3762" i="1"/>
  <c r="F3762" i="1"/>
  <c r="O3769" i="1"/>
  <c r="Q3638" i="1"/>
  <c r="K3639" i="1"/>
  <c r="I3641" i="1"/>
  <c r="J3640" i="1"/>
  <c r="B3638" i="1" l="1"/>
  <c r="H3762" i="1"/>
  <c r="R3638" i="1"/>
  <c r="K3640" i="1"/>
  <c r="O3770" i="1"/>
  <c r="I3642" i="1"/>
  <c r="J3641" i="1"/>
  <c r="L3763" i="1"/>
  <c r="G3763" i="1"/>
  <c r="C3764" i="1"/>
  <c r="D3764" i="1"/>
  <c r="T3763" i="1"/>
  <c r="M3763" i="1"/>
  <c r="N3763" i="1" s="1"/>
  <c r="A3764" i="1"/>
  <c r="E3765" i="1" s="1"/>
  <c r="F3763" i="1"/>
  <c r="Q3639" i="1"/>
  <c r="P3762" i="1"/>
  <c r="B3639" i="1" l="1"/>
  <c r="H3763" i="1"/>
  <c r="Q3640" i="1"/>
  <c r="R3639" i="1"/>
  <c r="K3641" i="1"/>
  <c r="O3771" i="1"/>
  <c r="P3763" i="1"/>
  <c r="F3764" i="1"/>
  <c r="T3764" i="1"/>
  <c r="L3764" i="1"/>
  <c r="A3765" i="1"/>
  <c r="E3766" i="1" s="1"/>
  <c r="G3764" i="1"/>
  <c r="D3765" i="1"/>
  <c r="C3765" i="1"/>
  <c r="M3764" i="1"/>
  <c r="N3764" i="1" s="1"/>
  <c r="I3643" i="1"/>
  <c r="J3642" i="1"/>
  <c r="H3764" i="1" l="1"/>
  <c r="P3764" i="1"/>
  <c r="I3644" i="1"/>
  <c r="J3643" i="1"/>
  <c r="O3772" i="1"/>
  <c r="R3640" i="1"/>
  <c r="B3640" i="1"/>
  <c r="K3642" i="1"/>
  <c r="L3765" i="1"/>
  <c r="C3766" i="1"/>
  <c r="A3766" i="1"/>
  <c r="E3767" i="1" s="1"/>
  <c r="T3765" i="1"/>
  <c r="F3765" i="1"/>
  <c r="G3765" i="1"/>
  <c r="D3766" i="1"/>
  <c r="M3765" i="1"/>
  <c r="N3765" i="1" s="1"/>
  <c r="Q3641" i="1"/>
  <c r="B3641" i="1" l="1"/>
  <c r="H3765" i="1"/>
  <c r="O3773" i="1"/>
  <c r="K3643" i="1"/>
  <c r="C3767" i="1"/>
  <c r="L3766" i="1"/>
  <c r="D3767" i="1"/>
  <c r="A3767" i="1"/>
  <c r="E3768" i="1" s="1"/>
  <c r="M3766" i="1"/>
  <c r="N3766" i="1" s="1"/>
  <c r="T3766" i="1"/>
  <c r="G3766" i="1"/>
  <c r="F3766" i="1"/>
  <c r="I3645" i="1"/>
  <c r="J3644" i="1"/>
  <c r="R3641" i="1"/>
  <c r="Q3642" i="1"/>
  <c r="P3765" i="1"/>
  <c r="B3642" i="1" l="1"/>
  <c r="P3766" i="1"/>
  <c r="H3766" i="1"/>
  <c r="K3644" i="1"/>
  <c r="R3642" i="1"/>
  <c r="Q3643" i="1"/>
  <c r="O3774" i="1"/>
  <c r="I3646" i="1"/>
  <c r="J3645" i="1"/>
  <c r="L3767" i="1"/>
  <c r="T3767" i="1"/>
  <c r="F3767" i="1"/>
  <c r="D3768" i="1"/>
  <c r="C3768" i="1"/>
  <c r="M3767" i="1"/>
  <c r="N3767" i="1" s="1"/>
  <c r="A3768" i="1"/>
  <c r="E3769" i="1" s="1"/>
  <c r="G3767" i="1"/>
  <c r="B3643" i="1" l="1"/>
  <c r="H3767" i="1"/>
  <c r="R3643" i="1"/>
  <c r="K3645" i="1"/>
  <c r="I3647" i="1"/>
  <c r="J3646" i="1"/>
  <c r="O3775" i="1"/>
  <c r="D3769" i="1"/>
  <c r="C3769" i="1"/>
  <c r="A3769" i="1"/>
  <c r="E3770" i="1" s="1"/>
  <c r="M3768" i="1"/>
  <c r="N3768" i="1" s="1"/>
  <c r="T3768" i="1"/>
  <c r="G3768" i="1"/>
  <c r="L3768" i="1"/>
  <c r="F3768" i="1"/>
  <c r="Q3644" i="1"/>
  <c r="P3767" i="1"/>
  <c r="B3644" i="1" l="1"/>
  <c r="H3768" i="1"/>
  <c r="K3646" i="1"/>
  <c r="I3648" i="1"/>
  <c r="J3647" i="1"/>
  <c r="G3769" i="1"/>
  <c r="T3769" i="1"/>
  <c r="F3769" i="1"/>
  <c r="M3769" i="1"/>
  <c r="N3769" i="1" s="1"/>
  <c r="D3770" i="1"/>
  <c r="A3770" i="1"/>
  <c r="E3771" i="1" s="1"/>
  <c r="L3769" i="1"/>
  <c r="C3770" i="1"/>
  <c r="R3644" i="1"/>
  <c r="Q3645" i="1"/>
  <c r="P3768" i="1"/>
  <c r="O3776" i="1"/>
  <c r="B3645" i="1" l="1"/>
  <c r="P3769" i="1"/>
  <c r="H3769" i="1"/>
  <c r="K3647" i="1"/>
  <c r="I3649" i="1"/>
  <c r="J3648" i="1"/>
  <c r="C3771" i="1"/>
  <c r="G3770" i="1"/>
  <c r="T3770" i="1"/>
  <c r="F3770" i="1"/>
  <c r="D3771" i="1"/>
  <c r="M3770" i="1"/>
  <c r="N3770" i="1" s="1"/>
  <c r="A3771" i="1"/>
  <c r="E3772" i="1" s="1"/>
  <c r="L3770" i="1"/>
  <c r="Q3646" i="1"/>
  <c r="O3777" i="1"/>
  <c r="R3645" i="1"/>
  <c r="P3770" i="1" l="1"/>
  <c r="I3650" i="1"/>
  <c r="J3649" i="1"/>
  <c r="M3771" i="1"/>
  <c r="N3771" i="1" s="1"/>
  <c r="G3771" i="1"/>
  <c r="C3772" i="1"/>
  <c r="A3772" i="1"/>
  <c r="E3773" i="1" s="1"/>
  <c r="T3771" i="1"/>
  <c r="L3771" i="1"/>
  <c r="F3771" i="1"/>
  <c r="D3772" i="1"/>
  <c r="Q3647" i="1"/>
  <c r="R3646" i="1"/>
  <c r="K3648" i="1"/>
  <c r="O3778" i="1"/>
  <c r="B3646" i="1"/>
  <c r="H3770" i="1"/>
  <c r="B3647" i="1" l="1"/>
  <c r="H3771" i="1"/>
  <c r="G3772" i="1"/>
  <c r="F3772" i="1"/>
  <c r="D3773" i="1"/>
  <c r="A3773" i="1"/>
  <c r="E3774" i="1" s="1"/>
  <c r="T3772" i="1"/>
  <c r="C3773" i="1"/>
  <c r="M3772" i="1"/>
  <c r="N3772" i="1" s="1"/>
  <c r="L3772" i="1"/>
  <c r="R3647" i="1"/>
  <c r="Q3648" i="1"/>
  <c r="P3771" i="1"/>
  <c r="K3649" i="1"/>
  <c r="O3779" i="1"/>
  <c r="J3650" i="1"/>
  <c r="I3651" i="1"/>
  <c r="P3772" i="1" l="1"/>
  <c r="H3772" i="1"/>
  <c r="M3773" i="1"/>
  <c r="N3773" i="1" s="1"/>
  <c r="T3773" i="1"/>
  <c r="F3773" i="1"/>
  <c r="D3774" i="1"/>
  <c r="L3773" i="1"/>
  <c r="C3774" i="1"/>
  <c r="A3774" i="1"/>
  <c r="E3775" i="1" s="1"/>
  <c r="G3773" i="1"/>
  <c r="K3650" i="1"/>
  <c r="B3648" i="1"/>
  <c r="R3648" i="1"/>
  <c r="O3780" i="1"/>
  <c r="I3652" i="1"/>
  <c r="J3651" i="1"/>
  <c r="Q3649" i="1"/>
  <c r="B3649" i="1" l="1"/>
  <c r="H3773" i="1"/>
  <c r="P3773" i="1"/>
  <c r="T3774" i="1"/>
  <c r="F3774" i="1"/>
  <c r="L3774" i="1"/>
  <c r="G3774" i="1"/>
  <c r="D3775" i="1"/>
  <c r="C3775" i="1"/>
  <c r="A3775" i="1"/>
  <c r="E3776" i="1" s="1"/>
  <c r="M3774" i="1"/>
  <c r="N3774" i="1" s="1"/>
  <c r="R3649" i="1"/>
  <c r="K3651" i="1"/>
  <c r="Q3650" i="1"/>
  <c r="I3653" i="1"/>
  <c r="J3652" i="1"/>
  <c r="O3781" i="1"/>
  <c r="B3650" i="1" l="1"/>
  <c r="H3774" i="1"/>
  <c r="L3775" i="1"/>
  <c r="D3776" i="1"/>
  <c r="C3776" i="1"/>
  <c r="A3776" i="1"/>
  <c r="E3777" i="1" s="1"/>
  <c r="M3775" i="1"/>
  <c r="N3775" i="1" s="1"/>
  <c r="G3775" i="1"/>
  <c r="F3775" i="1"/>
  <c r="T3775" i="1"/>
  <c r="R3650" i="1"/>
  <c r="Q3651" i="1"/>
  <c r="O3782" i="1"/>
  <c r="K3652" i="1"/>
  <c r="P3774" i="1"/>
  <c r="I3654" i="1"/>
  <c r="J3653" i="1"/>
  <c r="H3775" i="1" l="1"/>
  <c r="R3651" i="1"/>
  <c r="M3776" i="1"/>
  <c r="N3776" i="1" s="1"/>
  <c r="G3776" i="1"/>
  <c r="D3777" i="1"/>
  <c r="L3776" i="1"/>
  <c r="A3777" i="1"/>
  <c r="E3778" i="1" s="1"/>
  <c r="T3776" i="1"/>
  <c r="C3777" i="1"/>
  <c r="F3776" i="1"/>
  <c r="I3655" i="1"/>
  <c r="J3654" i="1"/>
  <c r="K3653" i="1"/>
  <c r="B3651" i="1"/>
  <c r="Q3652" i="1"/>
  <c r="O3783" i="1"/>
  <c r="P3775" i="1"/>
  <c r="B3652" i="1" l="1"/>
  <c r="D3778" i="1"/>
  <c r="L3777" i="1"/>
  <c r="M3777" i="1"/>
  <c r="N3777" i="1" s="1"/>
  <c r="C3778" i="1"/>
  <c r="A3778" i="1"/>
  <c r="E3779" i="1" s="1"/>
  <c r="T3777" i="1"/>
  <c r="F3777" i="1"/>
  <c r="G3777" i="1"/>
  <c r="Q3653" i="1"/>
  <c r="K3654" i="1"/>
  <c r="O3784" i="1"/>
  <c r="I3656" i="1"/>
  <c r="J3655" i="1"/>
  <c r="R3652" i="1"/>
  <c r="P3776" i="1"/>
  <c r="H3776" i="1"/>
  <c r="B3653" i="1" l="1"/>
  <c r="P3777" i="1"/>
  <c r="G3778" i="1"/>
  <c r="C3779" i="1"/>
  <c r="T3778" i="1"/>
  <c r="L3778" i="1"/>
  <c r="M3778" i="1"/>
  <c r="N3778" i="1" s="1"/>
  <c r="F3778" i="1"/>
  <c r="D3779" i="1"/>
  <c r="A3779" i="1"/>
  <c r="E3780" i="1" s="1"/>
  <c r="H3777" i="1"/>
  <c r="K3655" i="1"/>
  <c r="R3653" i="1"/>
  <c r="Q3654" i="1"/>
  <c r="I3657" i="1"/>
  <c r="J3656" i="1"/>
  <c r="O3785" i="1"/>
  <c r="P3778" i="1" l="1"/>
  <c r="H3778" i="1"/>
  <c r="Q3655" i="1"/>
  <c r="I3658" i="1"/>
  <c r="J3657" i="1"/>
  <c r="O3786" i="1"/>
  <c r="K3656" i="1"/>
  <c r="B3654" i="1"/>
  <c r="R3654" i="1"/>
  <c r="F3779" i="1"/>
  <c r="M3779" i="1"/>
  <c r="N3779" i="1" s="1"/>
  <c r="C3780" i="1"/>
  <c r="D3780" i="1"/>
  <c r="A3780" i="1"/>
  <c r="E3781" i="1" s="1"/>
  <c r="G3779" i="1"/>
  <c r="L3779" i="1"/>
  <c r="T3779" i="1"/>
  <c r="B3655" i="1" l="1"/>
  <c r="H3779" i="1"/>
  <c r="K3657" i="1"/>
  <c r="C3781" i="1"/>
  <c r="A3781" i="1"/>
  <c r="E3782" i="1" s="1"/>
  <c r="G3780" i="1"/>
  <c r="T3780" i="1"/>
  <c r="L3780" i="1"/>
  <c r="D3781" i="1"/>
  <c r="F3780" i="1"/>
  <c r="M3780" i="1"/>
  <c r="N3780" i="1" s="1"/>
  <c r="I3659" i="1"/>
  <c r="J3658" i="1"/>
  <c r="Q3656" i="1"/>
  <c r="R3655" i="1"/>
  <c r="P3779" i="1"/>
  <c r="O3787" i="1"/>
  <c r="H3780" i="1" l="1"/>
  <c r="B3656" i="1"/>
  <c r="R3656" i="1"/>
  <c r="K3658" i="1"/>
  <c r="O3788" i="1"/>
  <c r="I3660" i="1"/>
  <c r="J3659" i="1"/>
  <c r="C3782" i="1"/>
  <c r="A3782" i="1"/>
  <c r="E3783" i="1" s="1"/>
  <c r="T3781" i="1"/>
  <c r="M3781" i="1"/>
  <c r="N3781" i="1" s="1"/>
  <c r="G3781" i="1"/>
  <c r="F3781" i="1"/>
  <c r="D3782" i="1"/>
  <c r="L3781" i="1"/>
  <c r="P3780" i="1"/>
  <c r="Q3657" i="1"/>
  <c r="P3781" i="1" l="1"/>
  <c r="O3789" i="1"/>
  <c r="R3657" i="1"/>
  <c r="Q3658" i="1"/>
  <c r="H3781" i="1"/>
  <c r="D3783" i="1"/>
  <c r="C3783" i="1"/>
  <c r="L3782" i="1"/>
  <c r="T3782" i="1"/>
  <c r="M3782" i="1"/>
  <c r="N3782" i="1" s="1"/>
  <c r="F3782" i="1"/>
  <c r="G3782" i="1"/>
  <c r="A3783" i="1"/>
  <c r="E3784" i="1" s="1"/>
  <c r="K3659" i="1"/>
  <c r="B3657" i="1"/>
  <c r="J3660" i="1"/>
  <c r="I3661" i="1"/>
  <c r="I3662" i="1" l="1"/>
  <c r="J3662" i="1" s="1"/>
  <c r="J3661" i="1"/>
  <c r="K3660" i="1"/>
  <c r="P3782" i="1"/>
  <c r="R3658" i="1"/>
  <c r="B3658" i="1"/>
  <c r="Q3659" i="1"/>
  <c r="H3782" i="1"/>
  <c r="O3790" i="1"/>
  <c r="G3783" i="1"/>
  <c r="L3783" i="1"/>
  <c r="C3784" i="1"/>
  <c r="A3784" i="1"/>
  <c r="E3785" i="1" s="1"/>
  <c r="T3783" i="1"/>
  <c r="D3784" i="1"/>
  <c r="M3783" i="1"/>
  <c r="N3783" i="1" s="1"/>
  <c r="F3783" i="1"/>
  <c r="B3659" i="1" l="1"/>
  <c r="H3783" i="1"/>
  <c r="O3791" i="1"/>
  <c r="C3785" i="1"/>
  <c r="G3784" i="1"/>
  <c r="T3784" i="1"/>
  <c r="A3785" i="1"/>
  <c r="D3785" i="1" s="1"/>
  <c r="F3784" i="1"/>
  <c r="M3784" i="1"/>
  <c r="L3784" i="1"/>
  <c r="Q3660" i="1"/>
  <c r="K3661" i="1"/>
  <c r="P3783" i="1"/>
  <c r="R3659" i="1"/>
  <c r="K3662" i="1"/>
  <c r="I3663" i="1"/>
  <c r="E3786" i="1" l="1"/>
  <c r="B3660" i="1"/>
  <c r="N3662" i="1"/>
  <c r="Q3662" i="1"/>
  <c r="O3792" i="1"/>
  <c r="I3664" i="1"/>
  <c r="J3663" i="1"/>
  <c r="R3660" i="1"/>
  <c r="Q3661" i="1"/>
  <c r="P3784" i="1"/>
  <c r="H3784" i="1"/>
  <c r="A3786" i="1"/>
  <c r="C3786" i="1"/>
  <c r="L3785" i="1"/>
  <c r="T3785" i="1"/>
  <c r="G3785" i="1"/>
  <c r="D3786" i="1"/>
  <c r="F3785" i="1"/>
  <c r="M3785" i="1"/>
  <c r="N3785" i="1" s="1"/>
  <c r="E3787" i="1" l="1"/>
  <c r="B3661" i="1"/>
  <c r="P3785" i="1"/>
  <c r="J3664" i="1"/>
  <c r="I3665" i="1"/>
  <c r="O3793" i="1"/>
  <c r="H3785" i="1"/>
  <c r="R3661" i="1"/>
  <c r="B3662" i="1"/>
  <c r="G3786" i="1"/>
  <c r="T3786" i="1"/>
  <c r="C3787" i="1"/>
  <c r="F3786" i="1"/>
  <c r="L3786" i="1"/>
  <c r="M3786" i="1"/>
  <c r="N3786" i="1" s="1"/>
  <c r="A3787" i="1"/>
  <c r="D3787" i="1"/>
  <c r="K3663" i="1"/>
  <c r="R3662" i="1"/>
  <c r="E3788" i="1" l="1"/>
  <c r="P3786" i="1"/>
  <c r="O3794" i="1"/>
  <c r="Q3663" i="1"/>
  <c r="I3666" i="1"/>
  <c r="J3665" i="1"/>
  <c r="H3786" i="1"/>
  <c r="K3664" i="1"/>
  <c r="C3788" i="1"/>
  <c r="A3788" i="1"/>
  <c r="M3787" i="1"/>
  <c r="N3787" i="1" s="1"/>
  <c r="T3787" i="1"/>
  <c r="L3787" i="1"/>
  <c r="F3787" i="1"/>
  <c r="D3788" i="1"/>
  <c r="G3787" i="1"/>
  <c r="E3789" i="1" l="1"/>
  <c r="H3787" i="1"/>
  <c r="K3665" i="1"/>
  <c r="I3667" i="1"/>
  <c r="J3666" i="1"/>
  <c r="A3789" i="1"/>
  <c r="D3789" i="1"/>
  <c r="C3789" i="1"/>
  <c r="M3788" i="1"/>
  <c r="N3788" i="1" s="1"/>
  <c r="G3788" i="1"/>
  <c r="F3788" i="1"/>
  <c r="T3788" i="1"/>
  <c r="L3788" i="1"/>
  <c r="B3663" i="1"/>
  <c r="R3663" i="1"/>
  <c r="Q3664" i="1"/>
  <c r="O3795" i="1"/>
  <c r="P3787" i="1"/>
  <c r="E3790" i="1" l="1"/>
  <c r="B3664" i="1"/>
  <c r="P3788" i="1"/>
  <c r="H3788" i="1"/>
  <c r="A3790" i="1"/>
  <c r="G3789" i="1"/>
  <c r="T3789" i="1"/>
  <c r="L3789" i="1"/>
  <c r="F3789" i="1"/>
  <c r="D3790" i="1"/>
  <c r="C3790" i="1"/>
  <c r="M3789" i="1"/>
  <c r="N3789" i="1" s="1"/>
  <c r="K3666" i="1"/>
  <c r="I3668" i="1"/>
  <c r="J3667" i="1"/>
  <c r="O3796" i="1"/>
  <c r="R3664" i="1"/>
  <c r="Q3665" i="1"/>
  <c r="E3791" i="1" l="1"/>
  <c r="B3665" i="1"/>
  <c r="H3789" i="1"/>
  <c r="P3789" i="1"/>
  <c r="K3667" i="1"/>
  <c r="R3665" i="1"/>
  <c r="Q3666" i="1"/>
  <c r="I3669" i="1"/>
  <c r="J3668" i="1"/>
  <c r="A3791" i="1"/>
  <c r="T3790" i="1"/>
  <c r="D3791" i="1"/>
  <c r="M3790" i="1"/>
  <c r="N3790" i="1" s="1"/>
  <c r="G3790" i="1"/>
  <c r="F3790" i="1"/>
  <c r="L3790" i="1"/>
  <c r="C3791" i="1"/>
  <c r="O3797" i="1"/>
  <c r="E3792" i="1" l="1"/>
  <c r="B3666" i="1"/>
  <c r="H3790" i="1"/>
  <c r="M3791" i="1"/>
  <c r="N3791" i="1" s="1"/>
  <c r="G3791" i="1"/>
  <c r="F3791" i="1"/>
  <c r="C3792" i="1"/>
  <c r="T3791" i="1"/>
  <c r="A3792" i="1"/>
  <c r="D3792" i="1"/>
  <c r="L3791" i="1"/>
  <c r="K3668" i="1"/>
  <c r="R3666" i="1"/>
  <c r="O3798" i="1"/>
  <c r="P3790" i="1"/>
  <c r="I3670" i="1"/>
  <c r="J3669" i="1"/>
  <c r="Q3667" i="1"/>
  <c r="E3793" i="1" l="1"/>
  <c r="B3667" i="1"/>
  <c r="P3791" i="1"/>
  <c r="I3671" i="1"/>
  <c r="J3670" i="1"/>
  <c r="K3669" i="1"/>
  <c r="Q3668" i="1"/>
  <c r="H3791" i="1"/>
  <c r="R3667" i="1"/>
  <c r="O3799" i="1"/>
  <c r="T3792" i="1"/>
  <c r="D3793" i="1"/>
  <c r="C3793" i="1"/>
  <c r="G3792" i="1"/>
  <c r="M3792" i="1"/>
  <c r="N3792" i="1" s="1"/>
  <c r="F3792" i="1"/>
  <c r="A3793" i="1"/>
  <c r="L3792" i="1"/>
  <c r="E3794" i="1" l="1"/>
  <c r="B3668" i="1"/>
  <c r="P3792" i="1"/>
  <c r="G3793" i="1"/>
  <c r="M3793" i="1"/>
  <c r="N3793" i="1" s="1"/>
  <c r="A3794" i="1"/>
  <c r="D3794" i="1"/>
  <c r="L3793" i="1"/>
  <c r="T3793" i="1"/>
  <c r="F3793" i="1"/>
  <c r="C3794" i="1"/>
  <c r="O3800" i="1"/>
  <c r="Q3669" i="1"/>
  <c r="H3792" i="1"/>
  <c r="R3668" i="1"/>
  <c r="K3670" i="1"/>
  <c r="I3672" i="1"/>
  <c r="J3671" i="1"/>
  <c r="E3795" i="1" l="1"/>
  <c r="P3793" i="1"/>
  <c r="K3671" i="1"/>
  <c r="B3669" i="1"/>
  <c r="R3669" i="1"/>
  <c r="M3794" i="1"/>
  <c r="N3794" i="1" s="1"/>
  <c r="G3794" i="1"/>
  <c r="T3794" i="1"/>
  <c r="D3795" i="1"/>
  <c r="F3794" i="1"/>
  <c r="C3795" i="1"/>
  <c r="L3794" i="1"/>
  <c r="A3795" i="1"/>
  <c r="O3801" i="1"/>
  <c r="Q3670" i="1"/>
  <c r="I3673" i="1"/>
  <c r="J3672" i="1"/>
  <c r="H3793" i="1"/>
  <c r="E3796" i="1" l="1"/>
  <c r="P3794" i="1"/>
  <c r="H3794" i="1"/>
  <c r="D3796" i="1"/>
  <c r="F3795" i="1"/>
  <c r="C3796" i="1"/>
  <c r="G3795" i="1"/>
  <c r="A3796" i="1"/>
  <c r="L3795" i="1"/>
  <c r="M3795" i="1"/>
  <c r="N3795" i="1" s="1"/>
  <c r="T3795" i="1"/>
  <c r="R3670" i="1"/>
  <c r="I3674" i="1"/>
  <c r="J3673" i="1"/>
  <c r="B3670" i="1"/>
  <c r="K3672" i="1"/>
  <c r="O3802" i="1"/>
  <c r="Q3671" i="1"/>
  <c r="E3797" i="1" l="1"/>
  <c r="B3671" i="1"/>
  <c r="K3673" i="1"/>
  <c r="I3675" i="1"/>
  <c r="J3674" i="1"/>
  <c r="M3796" i="1"/>
  <c r="N3796" i="1" s="1"/>
  <c r="L3796" i="1"/>
  <c r="T3796" i="1"/>
  <c r="D3797" i="1"/>
  <c r="G3796" i="1"/>
  <c r="F3796" i="1"/>
  <c r="A3797" i="1"/>
  <c r="C3797" i="1"/>
  <c r="O3803" i="1"/>
  <c r="P3795" i="1"/>
  <c r="Q3672" i="1"/>
  <c r="R3671" i="1"/>
  <c r="H3795" i="1"/>
  <c r="E3798" i="1" l="1"/>
  <c r="B3672" i="1"/>
  <c r="H3796" i="1"/>
  <c r="O3804" i="1"/>
  <c r="K3674" i="1"/>
  <c r="D3798" i="1"/>
  <c r="M3797" i="1"/>
  <c r="N3797" i="1" s="1"/>
  <c r="F3797" i="1"/>
  <c r="G3797" i="1"/>
  <c r="L3797" i="1"/>
  <c r="C3798" i="1"/>
  <c r="A3798" i="1"/>
  <c r="T3797" i="1"/>
  <c r="I3676" i="1"/>
  <c r="J3675" i="1"/>
  <c r="P3796" i="1"/>
  <c r="R3672" i="1"/>
  <c r="Q3673" i="1"/>
  <c r="E3799" i="1" l="1"/>
  <c r="H3797" i="1"/>
  <c r="Q3674" i="1"/>
  <c r="G3798" i="1"/>
  <c r="D3799" i="1"/>
  <c r="L3798" i="1"/>
  <c r="F3798" i="1"/>
  <c r="C3799" i="1"/>
  <c r="M3798" i="1"/>
  <c r="N3798" i="1" s="1"/>
  <c r="A3799" i="1"/>
  <c r="T3798" i="1"/>
  <c r="O3805" i="1"/>
  <c r="B3673" i="1"/>
  <c r="R3673" i="1"/>
  <c r="K3675" i="1"/>
  <c r="P3797" i="1"/>
  <c r="I3677" i="1"/>
  <c r="J3676" i="1"/>
  <c r="E3800" i="1" l="1"/>
  <c r="B3674" i="1"/>
  <c r="H3798" i="1"/>
  <c r="I3678" i="1"/>
  <c r="J3677" i="1"/>
  <c r="Q3675" i="1"/>
  <c r="T3799" i="1"/>
  <c r="D3800" i="1"/>
  <c r="M3799" i="1"/>
  <c r="N3799" i="1" s="1"/>
  <c r="C3800" i="1"/>
  <c r="G3799" i="1"/>
  <c r="F3799" i="1"/>
  <c r="L3799" i="1"/>
  <c r="A3800" i="1"/>
  <c r="R3674" i="1"/>
  <c r="K3676" i="1"/>
  <c r="O3806" i="1"/>
  <c r="P3798" i="1"/>
  <c r="E3801" i="1" l="1"/>
  <c r="B3675" i="1"/>
  <c r="A3801" i="1"/>
  <c r="C3801" i="1"/>
  <c r="M3800" i="1"/>
  <c r="N3800" i="1" s="1"/>
  <c r="L3800" i="1"/>
  <c r="G3800" i="1"/>
  <c r="T3800" i="1"/>
  <c r="D3801" i="1"/>
  <c r="F3800" i="1"/>
  <c r="P3799" i="1"/>
  <c r="R3675" i="1"/>
  <c r="H3799" i="1"/>
  <c r="O3807" i="1"/>
  <c r="Q3676" i="1"/>
  <c r="K3677" i="1"/>
  <c r="I3679" i="1"/>
  <c r="J3678" i="1"/>
  <c r="E3802" i="1" l="1"/>
  <c r="B3676" i="1"/>
  <c r="O3808" i="1"/>
  <c r="Q3677" i="1"/>
  <c r="I3680" i="1"/>
  <c r="J3679" i="1"/>
  <c r="D3802" i="1"/>
  <c r="C3802" i="1"/>
  <c r="F3801" i="1"/>
  <c r="M3801" i="1"/>
  <c r="N3801" i="1" s="1"/>
  <c r="L3801" i="1"/>
  <c r="A3802" i="1"/>
  <c r="G3801" i="1"/>
  <c r="T3801" i="1"/>
  <c r="K3678" i="1"/>
  <c r="R3676" i="1"/>
  <c r="P3800" i="1"/>
  <c r="H3800" i="1"/>
  <c r="E3803" i="1" l="1"/>
  <c r="K3679" i="1"/>
  <c r="M3802" i="1"/>
  <c r="N3802" i="1" s="1"/>
  <c r="T3802" i="1"/>
  <c r="D3803" i="1"/>
  <c r="F3802" i="1"/>
  <c r="C3803" i="1"/>
  <c r="G3802" i="1"/>
  <c r="L3802" i="1"/>
  <c r="A3803" i="1"/>
  <c r="I3681" i="1"/>
  <c r="J3680" i="1"/>
  <c r="B3677" i="1"/>
  <c r="R3677" i="1"/>
  <c r="P3801" i="1"/>
  <c r="Q3678" i="1"/>
  <c r="H3801" i="1"/>
  <c r="O3809" i="1"/>
  <c r="E3804" i="1" l="1"/>
  <c r="B3678" i="1"/>
  <c r="H3802" i="1"/>
  <c r="P3802" i="1"/>
  <c r="K3680" i="1"/>
  <c r="R3678" i="1"/>
  <c r="J3681" i="1"/>
  <c r="I3682" i="1"/>
  <c r="D3804" i="1"/>
  <c r="G3803" i="1"/>
  <c r="F3803" i="1"/>
  <c r="M3803" i="1"/>
  <c r="N3803" i="1" s="1"/>
  <c r="L3803" i="1"/>
  <c r="C3804" i="1"/>
  <c r="A3804" i="1"/>
  <c r="T3803" i="1"/>
  <c r="O3810" i="1"/>
  <c r="Q3679" i="1"/>
  <c r="E3805" i="1" l="1"/>
  <c r="B3679" i="1"/>
  <c r="K3681" i="1"/>
  <c r="P3803" i="1"/>
  <c r="H3803" i="1"/>
  <c r="M3804" i="1"/>
  <c r="N3804" i="1" s="1"/>
  <c r="D3805" i="1"/>
  <c r="C3805" i="1"/>
  <c r="T3804" i="1"/>
  <c r="A3805" i="1"/>
  <c r="L3804" i="1"/>
  <c r="G3804" i="1"/>
  <c r="F3804" i="1"/>
  <c r="Q3680" i="1"/>
  <c r="O3811" i="1"/>
  <c r="R3679" i="1"/>
  <c r="I3683" i="1"/>
  <c r="J3682" i="1"/>
  <c r="E3806" i="1" l="1"/>
  <c r="B3680" i="1"/>
  <c r="R3680" i="1"/>
  <c r="I3684" i="1"/>
  <c r="J3683" i="1"/>
  <c r="P3804" i="1"/>
  <c r="H3804" i="1"/>
  <c r="K3682" i="1"/>
  <c r="O3812" i="1"/>
  <c r="D3806" i="1"/>
  <c r="G3805" i="1"/>
  <c r="C3806" i="1"/>
  <c r="A3806" i="1"/>
  <c r="M3805" i="1"/>
  <c r="N3805" i="1" s="1"/>
  <c r="T3805" i="1"/>
  <c r="L3805" i="1"/>
  <c r="F3805" i="1"/>
  <c r="Q3681" i="1"/>
  <c r="E3807" i="1" l="1"/>
  <c r="B3681" i="1"/>
  <c r="P3805" i="1"/>
  <c r="O3813" i="1"/>
  <c r="K3683" i="1"/>
  <c r="I3685" i="1"/>
  <c r="J3684" i="1"/>
  <c r="Q3682" i="1"/>
  <c r="R3681" i="1"/>
  <c r="G3806" i="1"/>
  <c r="M3806" i="1"/>
  <c r="N3806" i="1" s="1"/>
  <c r="D3807" i="1"/>
  <c r="C3807" i="1"/>
  <c r="L3806" i="1"/>
  <c r="T3806" i="1"/>
  <c r="F3806" i="1"/>
  <c r="A3807" i="1"/>
  <c r="H3805" i="1"/>
  <c r="E3808" i="1" l="1"/>
  <c r="B3682" i="1"/>
  <c r="P3806" i="1"/>
  <c r="O3814" i="1"/>
  <c r="C3808" i="1"/>
  <c r="A3808" i="1"/>
  <c r="T3807" i="1"/>
  <c r="D3808" i="1"/>
  <c r="M3807" i="1"/>
  <c r="N3807" i="1" s="1"/>
  <c r="L3807" i="1"/>
  <c r="F3807" i="1"/>
  <c r="G3807" i="1"/>
  <c r="R3682" i="1"/>
  <c r="H3806" i="1"/>
  <c r="Q3683" i="1"/>
  <c r="K3684" i="1"/>
  <c r="I3686" i="1"/>
  <c r="J3685" i="1"/>
  <c r="E3809" i="1" l="1"/>
  <c r="B3683" i="1"/>
  <c r="L3808" i="1"/>
  <c r="T3808" i="1"/>
  <c r="G3808" i="1"/>
  <c r="F3808" i="1"/>
  <c r="M3808" i="1"/>
  <c r="N3808" i="1" s="1"/>
  <c r="A3809" i="1"/>
  <c r="D3809" i="1"/>
  <c r="C3809" i="1"/>
  <c r="P3807" i="1"/>
  <c r="O3815" i="1"/>
  <c r="Q3684" i="1"/>
  <c r="H3807" i="1"/>
  <c r="I3687" i="1"/>
  <c r="J3686" i="1"/>
  <c r="K3685" i="1"/>
  <c r="R3683" i="1"/>
  <c r="E3810" i="1" l="1"/>
  <c r="P3808" i="1"/>
  <c r="R3684" i="1"/>
  <c r="C3810" i="1"/>
  <c r="L3809" i="1"/>
  <c r="M3809" i="1"/>
  <c r="N3809" i="1" s="1"/>
  <c r="T3809" i="1"/>
  <c r="G3809" i="1"/>
  <c r="A3810" i="1"/>
  <c r="F3809" i="1"/>
  <c r="D3810" i="1"/>
  <c r="I3688" i="1"/>
  <c r="J3687" i="1"/>
  <c r="H3808" i="1"/>
  <c r="K3686" i="1"/>
  <c r="Q3685" i="1"/>
  <c r="O3816" i="1"/>
  <c r="B3684" i="1"/>
  <c r="E3811" i="1" l="1"/>
  <c r="B3685" i="1"/>
  <c r="H3809" i="1"/>
  <c r="T3810" i="1"/>
  <c r="A3811" i="1"/>
  <c r="G3810" i="1"/>
  <c r="F3810" i="1"/>
  <c r="D3811" i="1"/>
  <c r="L3810" i="1"/>
  <c r="C3811" i="1"/>
  <c r="M3810" i="1"/>
  <c r="N3810" i="1" s="1"/>
  <c r="Q3686" i="1"/>
  <c r="K3687" i="1"/>
  <c r="R3685" i="1"/>
  <c r="I3689" i="1"/>
  <c r="J3688" i="1"/>
  <c r="O3817" i="1"/>
  <c r="P3809" i="1"/>
  <c r="E3812" i="1" l="1"/>
  <c r="B3686" i="1"/>
  <c r="H3810" i="1"/>
  <c r="P3810" i="1"/>
  <c r="J3689" i="1"/>
  <c r="I3690" i="1"/>
  <c r="R3686" i="1"/>
  <c r="T3811" i="1"/>
  <c r="G3811" i="1"/>
  <c r="L3811" i="1"/>
  <c r="A3812" i="1"/>
  <c r="F3811" i="1"/>
  <c r="D3812" i="1"/>
  <c r="M3811" i="1"/>
  <c r="N3811" i="1" s="1"/>
  <c r="C3812" i="1"/>
  <c r="K3688" i="1"/>
  <c r="O3818" i="1"/>
  <c r="Q3687" i="1"/>
  <c r="E3813" i="1" l="1"/>
  <c r="B3687" i="1"/>
  <c r="H3811" i="1"/>
  <c r="R3687" i="1"/>
  <c r="O3819" i="1"/>
  <c r="P3811" i="1"/>
  <c r="J3690" i="1"/>
  <c r="I3691" i="1"/>
  <c r="M3812" i="1"/>
  <c r="N3812" i="1" s="1"/>
  <c r="D3813" i="1"/>
  <c r="G3812" i="1"/>
  <c r="C3813" i="1"/>
  <c r="A3813" i="1"/>
  <c r="T3812" i="1"/>
  <c r="L3812" i="1"/>
  <c r="F3812" i="1"/>
  <c r="K3689" i="1"/>
  <c r="Q3688" i="1"/>
  <c r="E3814" i="1" l="1"/>
  <c r="H3812" i="1"/>
  <c r="R3688" i="1"/>
  <c r="F3813" i="1"/>
  <c r="C3814" i="1"/>
  <c r="L3813" i="1"/>
  <c r="A3814" i="1"/>
  <c r="D3814" i="1"/>
  <c r="M3813" i="1"/>
  <c r="N3813" i="1" s="1"/>
  <c r="G3813" i="1"/>
  <c r="T3813" i="1"/>
  <c r="O3820" i="1"/>
  <c r="Q3689" i="1"/>
  <c r="B3688" i="1"/>
  <c r="I3692" i="1"/>
  <c r="J3691" i="1"/>
  <c r="P3812" i="1"/>
  <c r="K3690" i="1"/>
  <c r="H3813" i="1" l="1"/>
  <c r="E3815" i="1"/>
  <c r="B3689" i="1"/>
  <c r="L3814" i="1"/>
  <c r="A3815" i="1"/>
  <c r="E3816" i="1" s="1"/>
  <c r="T3814" i="1"/>
  <c r="F3814" i="1"/>
  <c r="M3814" i="1"/>
  <c r="N3814" i="1" s="1"/>
  <c r="D3815" i="1"/>
  <c r="G3814" i="1"/>
  <c r="C3815" i="1"/>
  <c r="K3691" i="1"/>
  <c r="O3821" i="1"/>
  <c r="I3693" i="1"/>
  <c r="J3693" i="1" s="1"/>
  <c r="J3692" i="1"/>
  <c r="P3813" i="1"/>
  <c r="Q3690" i="1"/>
  <c r="R3689" i="1"/>
  <c r="H3814" i="1" l="1"/>
  <c r="K3692" i="1"/>
  <c r="O3822" i="1"/>
  <c r="I3694" i="1"/>
  <c r="K3693" i="1"/>
  <c r="P3814" i="1"/>
  <c r="Q3691" i="1"/>
  <c r="B3690" i="1"/>
  <c r="R3690" i="1"/>
  <c r="L3815" i="1"/>
  <c r="F3815" i="1"/>
  <c r="C3816" i="1"/>
  <c r="A3816" i="1"/>
  <c r="D3816" i="1" s="1"/>
  <c r="T3815" i="1"/>
  <c r="G3815" i="1"/>
  <c r="M3815" i="1"/>
  <c r="E3817" i="1" l="1"/>
  <c r="B3691" i="1"/>
  <c r="H3815" i="1"/>
  <c r="Q3693" i="1"/>
  <c r="N3693" i="1"/>
  <c r="I3695" i="1"/>
  <c r="J3694" i="1"/>
  <c r="O3823" i="1"/>
  <c r="C3817" i="1"/>
  <c r="F3816" i="1"/>
  <c r="A3817" i="1"/>
  <c r="D3817" i="1"/>
  <c r="G3816" i="1"/>
  <c r="T3816" i="1"/>
  <c r="M3816" i="1"/>
  <c r="N3816" i="1" s="1"/>
  <c r="L3816" i="1"/>
  <c r="P3815" i="1"/>
  <c r="R3691" i="1"/>
  <c r="Q3692" i="1"/>
  <c r="E3818" i="1" l="1"/>
  <c r="R3693" i="1"/>
  <c r="H3816" i="1"/>
  <c r="B3693" i="1"/>
  <c r="K3694" i="1"/>
  <c r="I3696" i="1"/>
  <c r="J3695" i="1"/>
  <c r="L3817" i="1"/>
  <c r="F3817" i="1"/>
  <c r="C3818" i="1"/>
  <c r="A3818" i="1"/>
  <c r="D3818" i="1"/>
  <c r="G3817" i="1"/>
  <c r="T3817" i="1"/>
  <c r="M3817" i="1"/>
  <c r="N3817" i="1" s="1"/>
  <c r="P3816" i="1"/>
  <c r="B3692" i="1"/>
  <c r="R3692" i="1"/>
  <c r="O3824" i="1"/>
  <c r="E3819" i="1" l="1"/>
  <c r="H3817" i="1"/>
  <c r="P3817" i="1"/>
  <c r="K3695" i="1"/>
  <c r="I3697" i="1"/>
  <c r="J3696" i="1"/>
  <c r="Q3694" i="1"/>
  <c r="O3825" i="1"/>
  <c r="G3818" i="1"/>
  <c r="D3819" i="1"/>
  <c r="C3819" i="1"/>
  <c r="A3819" i="1"/>
  <c r="F3818" i="1"/>
  <c r="T3818" i="1"/>
  <c r="L3818" i="1"/>
  <c r="M3818" i="1"/>
  <c r="N3818" i="1" s="1"/>
  <c r="E3820" i="1" l="1"/>
  <c r="B3694" i="1"/>
  <c r="P3818" i="1"/>
  <c r="L3819" i="1"/>
  <c r="G3819" i="1"/>
  <c r="T3819" i="1"/>
  <c r="C3820" i="1"/>
  <c r="M3819" i="1"/>
  <c r="N3819" i="1" s="1"/>
  <c r="A3820" i="1"/>
  <c r="F3819" i="1"/>
  <c r="D3820" i="1"/>
  <c r="R3694" i="1"/>
  <c r="K3696" i="1"/>
  <c r="I3698" i="1"/>
  <c r="J3697" i="1"/>
  <c r="O3826" i="1"/>
  <c r="Q3695" i="1"/>
  <c r="H3818" i="1"/>
  <c r="E3821" i="1" l="1"/>
  <c r="B3695" i="1"/>
  <c r="P3819" i="1"/>
  <c r="I3699" i="1"/>
  <c r="J3698" i="1"/>
  <c r="M3820" i="1"/>
  <c r="N3820" i="1" s="1"/>
  <c r="D3821" i="1"/>
  <c r="A3821" i="1"/>
  <c r="C3821" i="1"/>
  <c r="L3820" i="1"/>
  <c r="G3820" i="1"/>
  <c r="T3820" i="1"/>
  <c r="F3820" i="1"/>
  <c r="K3697" i="1"/>
  <c r="Q3696" i="1"/>
  <c r="H3819" i="1"/>
  <c r="R3695" i="1"/>
  <c r="O3827" i="1"/>
  <c r="E3822" i="1" l="1"/>
  <c r="B3696" i="1"/>
  <c r="H3820" i="1"/>
  <c r="O3828" i="1"/>
  <c r="Q3697" i="1"/>
  <c r="F3821" i="1"/>
  <c r="L3821" i="1"/>
  <c r="C3822" i="1"/>
  <c r="D3822" i="1"/>
  <c r="A3822" i="1"/>
  <c r="G3821" i="1"/>
  <c r="T3821" i="1"/>
  <c r="M3821" i="1"/>
  <c r="N3821" i="1" s="1"/>
  <c r="R3696" i="1"/>
  <c r="P3820" i="1"/>
  <c r="K3698" i="1"/>
  <c r="I3700" i="1"/>
  <c r="J3699" i="1"/>
  <c r="E3823" i="1" l="1"/>
  <c r="B3697" i="1"/>
  <c r="P3821" i="1"/>
  <c r="Q3698" i="1"/>
  <c r="R3697" i="1"/>
  <c r="F3822" i="1"/>
  <c r="C3823" i="1"/>
  <c r="D3823" i="1"/>
  <c r="A3823" i="1"/>
  <c r="E3824" i="1" s="1"/>
  <c r="L3822" i="1"/>
  <c r="M3822" i="1"/>
  <c r="N3822" i="1" s="1"/>
  <c r="G3822" i="1"/>
  <c r="T3822" i="1"/>
  <c r="K3699" i="1"/>
  <c r="O3829" i="1"/>
  <c r="I3701" i="1"/>
  <c r="J3700" i="1"/>
  <c r="H3821" i="1"/>
  <c r="B3698" i="1" l="1"/>
  <c r="P3822" i="1"/>
  <c r="Q3699" i="1"/>
  <c r="K3700" i="1"/>
  <c r="I3702" i="1"/>
  <c r="J3701" i="1"/>
  <c r="O3830" i="1"/>
  <c r="D3824" i="1"/>
  <c r="M3823" i="1"/>
  <c r="N3823" i="1" s="1"/>
  <c r="A3824" i="1"/>
  <c r="E3825" i="1" s="1"/>
  <c r="T3823" i="1"/>
  <c r="C3824" i="1"/>
  <c r="L3823" i="1"/>
  <c r="F3823" i="1"/>
  <c r="G3823" i="1"/>
  <c r="R3698" i="1"/>
  <c r="H3822" i="1"/>
  <c r="H3823" i="1" l="1"/>
  <c r="I3703" i="1"/>
  <c r="J3702" i="1"/>
  <c r="C3825" i="1"/>
  <c r="A3825" i="1"/>
  <c r="E3826" i="1" s="1"/>
  <c r="L3824" i="1"/>
  <c r="G3824" i="1"/>
  <c r="T3824" i="1"/>
  <c r="F3824" i="1"/>
  <c r="M3824" i="1"/>
  <c r="N3824" i="1" s="1"/>
  <c r="D3825" i="1"/>
  <c r="Q3700" i="1"/>
  <c r="P3823" i="1"/>
  <c r="O3831" i="1"/>
  <c r="R3699" i="1"/>
  <c r="K3701" i="1"/>
  <c r="B3699" i="1"/>
  <c r="H3824" i="1" l="1"/>
  <c r="R3700" i="1"/>
  <c r="L3825" i="1"/>
  <c r="F3825" i="1"/>
  <c r="G3825" i="1"/>
  <c r="M3825" i="1"/>
  <c r="N3825" i="1" s="1"/>
  <c r="D3826" i="1"/>
  <c r="C3826" i="1"/>
  <c r="A3826" i="1"/>
  <c r="E3827" i="1" s="1"/>
  <c r="T3825" i="1"/>
  <c r="K3702" i="1"/>
  <c r="O3832" i="1"/>
  <c r="I3704" i="1"/>
  <c r="J3703" i="1"/>
  <c r="B3700" i="1"/>
  <c r="P3824" i="1"/>
  <c r="Q3701" i="1"/>
  <c r="P3825" i="1" l="1"/>
  <c r="Q3702" i="1"/>
  <c r="R3701" i="1"/>
  <c r="H3825" i="1"/>
  <c r="I3705" i="1"/>
  <c r="J3704" i="1"/>
  <c r="T3826" i="1"/>
  <c r="F3826" i="1"/>
  <c r="A3827" i="1"/>
  <c r="E3828" i="1" s="1"/>
  <c r="M3826" i="1"/>
  <c r="N3826" i="1" s="1"/>
  <c r="L3826" i="1"/>
  <c r="G3826" i="1"/>
  <c r="D3827" i="1"/>
  <c r="C3827" i="1"/>
  <c r="K3703" i="1"/>
  <c r="B3701" i="1"/>
  <c r="O3833" i="1"/>
  <c r="B3702" i="1" l="1"/>
  <c r="H3826" i="1"/>
  <c r="I3706" i="1"/>
  <c r="J3705" i="1"/>
  <c r="O3834" i="1"/>
  <c r="T3827" i="1"/>
  <c r="D3828" i="1"/>
  <c r="F3827" i="1"/>
  <c r="C3828" i="1"/>
  <c r="A3828" i="1"/>
  <c r="E3829" i="1" s="1"/>
  <c r="L3827" i="1"/>
  <c r="M3827" i="1"/>
  <c r="N3827" i="1" s="1"/>
  <c r="G3827" i="1"/>
  <c r="Q3703" i="1"/>
  <c r="P3826" i="1"/>
  <c r="K3704" i="1"/>
  <c r="R3702" i="1"/>
  <c r="H3827" i="1" l="1"/>
  <c r="Q3704" i="1"/>
  <c r="O3835" i="1"/>
  <c r="G3828" i="1"/>
  <c r="C3829" i="1"/>
  <c r="T3828" i="1"/>
  <c r="L3828" i="1"/>
  <c r="A3829" i="1"/>
  <c r="E3830" i="1" s="1"/>
  <c r="D3829" i="1"/>
  <c r="M3828" i="1"/>
  <c r="N3828" i="1" s="1"/>
  <c r="F3828" i="1"/>
  <c r="K3705" i="1"/>
  <c r="R3703" i="1"/>
  <c r="P3827" i="1"/>
  <c r="I3707" i="1"/>
  <c r="J3706" i="1"/>
  <c r="B3703" i="1"/>
  <c r="B3704" i="1" l="1"/>
  <c r="P3828" i="1"/>
  <c r="I3708" i="1"/>
  <c r="J3707" i="1"/>
  <c r="O3836" i="1"/>
  <c r="K3706" i="1"/>
  <c r="M3829" i="1"/>
  <c r="N3829" i="1" s="1"/>
  <c r="A3830" i="1"/>
  <c r="E3831" i="1" s="1"/>
  <c r="T3829" i="1"/>
  <c r="F3829" i="1"/>
  <c r="L3829" i="1"/>
  <c r="D3830" i="1"/>
  <c r="G3829" i="1"/>
  <c r="C3830" i="1"/>
  <c r="R3704" i="1"/>
  <c r="H3828" i="1"/>
  <c r="Q3705" i="1"/>
  <c r="B3705" i="1" l="1"/>
  <c r="Q3706" i="1"/>
  <c r="O3837" i="1"/>
  <c r="P3829" i="1"/>
  <c r="K3707" i="1"/>
  <c r="I3709" i="1"/>
  <c r="J3708" i="1"/>
  <c r="R3705" i="1"/>
  <c r="M3830" i="1"/>
  <c r="N3830" i="1" s="1"/>
  <c r="G3830" i="1"/>
  <c r="A3831" i="1"/>
  <c r="E3832" i="1" s="1"/>
  <c r="F3830" i="1"/>
  <c r="L3830" i="1"/>
  <c r="D3831" i="1"/>
  <c r="T3830" i="1"/>
  <c r="C3831" i="1"/>
  <c r="H3829" i="1"/>
  <c r="B3706" i="1" l="1"/>
  <c r="H3830" i="1"/>
  <c r="K3708" i="1"/>
  <c r="O3838" i="1"/>
  <c r="I3710" i="1"/>
  <c r="J3709" i="1"/>
  <c r="P3830" i="1"/>
  <c r="F3831" i="1"/>
  <c r="T3831" i="1"/>
  <c r="L3831" i="1"/>
  <c r="D3832" i="1"/>
  <c r="C3832" i="1"/>
  <c r="A3832" i="1"/>
  <c r="E3833" i="1" s="1"/>
  <c r="G3831" i="1"/>
  <c r="M3831" i="1"/>
  <c r="N3831" i="1" s="1"/>
  <c r="Q3707" i="1"/>
  <c r="R3706" i="1"/>
  <c r="B3707" i="1" l="1"/>
  <c r="D3833" i="1"/>
  <c r="T3832" i="1"/>
  <c r="C3833" i="1"/>
  <c r="M3832" i="1"/>
  <c r="N3832" i="1" s="1"/>
  <c r="F3832" i="1"/>
  <c r="G3832" i="1"/>
  <c r="A3833" i="1"/>
  <c r="E3834" i="1" s="1"/>
  <c r="L3832" i="1"/>
  <c r="K3709" i="1"/>
  <c r="R3707" i="1"/>
  <c r="O3839" i="1"/>
  <c r="I3711" i="1"/>
  <c r="J3710" i="1"/>
  <c r="P3831" i="1"/>
  <c r="Q3708" i="1"/>
  <c r="H3831" i="1"/>
  <c r="H3832" i="1" l="1"/>
  <c r="I3712" i="1"/>
  <c r="J3711" i="1"/>
  <c r="G3833" i="1"/>
  <c r="A3834" i="1"/>
  <c r="E3835" i="1" s="1"/>
  <c r="T3833" i="1"/>
  <c r="M3833" i="1"/>
  <c r="N3833" i="1" s="1"/>
  <c r="D3834" i="1"/>
  <c r="L3833" i="1"/>
  <c r="F3833" i="1"/>
  <c r="C3834" i="1"/>
  <c r="O3840" i="1"/>
  <c r="R3708" i="1"/>
  <c r="P3832" i="1"/>
  <c r="B3708" i="1"/>
  <c r="Q3709" i="1"/>
  <c r="K3710" i="1"/>
  <c r="B3709" i="1" l="1"/>
  <c r="H3833" i="1"/>
  <c r="R3709" i="1"/>
  <c r="O3841" i="1"/>
  <c r="T3834" i="1"/>
  <c r="D3835" i="1"/>
  <c r="C3835" i="1"/>
  <c r="L3834" i="1"/>
  <c r="F3834" i="1"/>
  <c r="G3834" i="1"/>
  <c r="A3835" i="1"/>
  <c r="E3836" i="1" s="1"/>
  <c r="M3834" i="1"/>
  <c r="N3834" i="1" s="1"/>
  <c r="K3711" i="1"/>
  <c r="P3833" i="1"/>
  <c r="I3713" i="1"/>
  <c r="J3712" i="1"/>
  <c r="Q3710" i="1"/>
  <c r="B3710" i="1" l="1"/>
  <c r="H3834" i="1"/>
  <c r="R3710" i="1"/>
  <c r="O3842" i="1"/>
  <c r="Q3711" i="1"/>
  <c r="K3712" i="1"/>
  <c r="C3836" i="1"/>
  <c r="M3835" i="1"/>
  <c r="N3835" i="1" s="1"/>
  <c r="G3835" i="1"/>
  <c r="L3835" i="1"/>
  <c r="A3836" i="1"/>
  <c r="E3837" i="1" s="1"/>
  <c r="T3835" i="1"/>
  <c r="D3836" i="1"/>
  <c r="F3835" i="1"/>
  <c r="I3714" i="1"/>
  <c r="J3713" i="1"/>
  <c r="P3834" i="1"/>
  <c r="B3711" i="1" l="1"/>
  <c r="H3835" i="1"/>
  <c r="F3836" i="1"/>
  <c r="L3836" i="1"/>
  <c r="C3837" i="1"/>
  <c r="A3837" i="1"/>
  <c r="E3838" i="1" s="1"/>
  <c r="G3836" i="1"/>
  <c r="T3836" i="1"/>
  <c r="D3837" i="1"/>
  <c r="M3836" i="1"/>
  <c r="N3836" i="1" s="1"/>
  <c r="R3711" i="1"/>
  <c r="O3843" i="1"/>
  <c r="I3715" i="1"/>
  <c r="J3714" i="1"/>
  <c r="P3835" i="1"/>
  <c r="K3713" i="1"/>
  <c r="Q3712" i="1"/>
  <c r="B3712" i="1" l="1"/>
  <c r="H3836" i="1"/>
  <c r="I3716" i="1"/>
  <c r="J3715" i="1"/>
  <c r="R3712" i="1"/>
  <c r="O3844" i="1"/>
  <c r="D3838" i="1"/>
  <c r="F3837" i="1"/>
  <c r="C3838" i="1"/>
  <c r="M3837" i="1"/>
  <c r="N3837" i="1" s="1"/>
  <c r="L3837" i="1"/>
  <c r="G3837" i="1"/>
  <c r="A3838" i="1"/>
  <c r="E3839" i="1" s="1"/>
  <c r="T3837" i="1"/>
  <c r="P3836" i="1"/>
  <c r="Q3713" i="1"/>
  <c r="K3714" i="1"/>
  <c r="B3713" i="1" l="1"/>
  <c r="H3837" i="1"/>
  <c r="O3845" i="1"/>
  <c r="F3838" i="1"/>
  <c r="C3839" i="1"/>
  <c r="A3839" i="1"/>
  <c r="E3840" i="1" s="1"/>
  <c r="M3838" i="1"/>
  <c r="N3838" i="1" s="1"/>
  <c r="T3838" i="1"/>
  <c r="D3839" i="1"/>
  <c r="G3838" i="1"/>
  <c r="L3838" i="1"/>
  <c r="R3713" i="1"/>
  <c r="K3715" i="1"/>
  <c r="Q3714" i="1"/>
  <c r="I3717" i="1"/>
  <c r="J3716" i="1"/>
  <c r="P3837" i="1"/>
  <c r="B3714" i="1" l="1"/>
  <c r="H3838" i="1"/>
  <c r="P3838" i="1"/>
  <c r="Q3715" i="1"/>
  <c r="G3839" i="1"/>
  <c r="L3839" i="1"/>
  <c r="F3839" i="1"/>
  <c r="A3840" i="1"/>
  <c r="E3841" i="1" s="1"/>
  <c r="M3839" i="1"/>
  <c r="N3839" i="1" s="1"/>
  <c r="T3839" i="1"/>
  <c r="D3840" i="1"/>
  <c r="C3840" i="1"/>
  <c r="K3716" i="1"/>
  <c r="O3846" i="1"/>
  <c r="I3718" i="1"/>
  <c r="J3717" i="1"/>
  <c r="R3714" i="1"/>
  <c r="B3715" i="1" l="1"/>
  <c r="P3839" i="1"/>
  <c r="H3839" i="1"/>
  <c r="O3847" i="1"/>
  <c r="L3840" i="1"/>
  <c r="T3840" i="1"/>
  <c r="D3841" i="1"/>
  <c r="G3840" i="1"/>
  <c r="F3840" i="1"/>
  <c r="M3840" i="1"/>
  <c r="N3840" i="1" s="1"/>
  <c r="C3841" i="1"/>
  <c r="A3841" i="1"/>
  <c r="E3842" i="1" s="1"/>
  <c r="Q3716" i="1"/>
  <c r="K3717" i="1"/>
  <c r="I3719" i="1"/>
  <c r="J3718" i="1"/>
  <c r="R3715" i="1"/>
  <c r="B3716" i="1" l="1"/>
  <c r="Q3717" i="1"/>
  <c r="P3840" i="1"/>
  <c r="K3718" i="1"/>
  <c r="R3716" i="1"/>
  <c r="I3720" i="1"/>
  <c r="J3719" i="1"/>
  <c r="L3841" i="1"/>
  <c r="C3842" i="1"/>
  <c r="M3841" i="1"/>
  <c r="N3841" i="1" s="1"/>
  <c r="F3841" i="1"/>
  <c r="G3841" i="1"/>
  <c r="A3842" i="1"/>
  <c r="E3843" i="1" s="1"/>
  <c r="T3841" i="1"/>
  <c r="D3842" i="1"/>
  <c r="O3848" i="1"/>
  <c r="H3840" i="1"/>
  <c r="B3717" i="1" l="1"/>
  <c r="P3841" i="1"/>
  <c r="O3849" i="1"/>
  <c r="Q3718" i="1"/>
  <c r="K3719" i="1"/>
  <c r="I3721" i="1"/>
  <c r="J3720" i="1"/>
  <c r="A3843" i="1"/>
  <c r="E3844" i="1" s="1"/>
  <c r="G3842" i="1"/>
  <c r="T3842" i="1"/>
  <c r="M3842" i="1"/>
  <c r="N3842" i="1" s="1"/>
  <c r="D3843" i="1"/>
  <c r="F3842" i="1"/>
  <c r="C3843" i="1"/>
  <c r="L3842" i="1"/>
  <c r="H3841" i="1"/>
  <c r="R3717" i="1"/>
  <c r="B3718" i="1" l="1"/>
  <c r="F3843" i="1"/>
  <c r="C3844" i="1"/>
  <c r="M3843" i="1"/>
  <c r="N3843" i="1" s="1"/>
  <c r="L3843" i="1"/>
  <c r="A3844" i="1"/>
  <c r="E3845" i="1" s="1"/>
  <c r="G3843" i="1"/>
  <c r="T3843" i="1"/>
  <c r="D3844" i="1"/>
  <c r="K3720" i="1"/>
  <c r="I3722" i="1"/>
  <c r="J3721" i="1"/>
  <c r="O3850" i="1"/>
  <c r="P3842" i="1"/>
  <c r="H3842" i="1"/>
  <c r="Q3719" i="1"/>
  <c r="R3718" i="1"/>
  <c r="B3719" i="1" l="1"/>
  <c r="H3843" i="1"/>
  <c r="O3851" i="1"/>
  <c r="K3721" i="1"/>
  <c r="I3723" i="1"/>
  <c r="J3723" i="1" s="1"/>
  <c r="J3722" i="1"/>
  <c r="R3719" i="1"/>
  <c r="C3845" i="1"/>
  <c r="L3844" i="1"/>
  <c r="M3844" i="1"/>
  <c r="N3844" i="1" s="1"/>
  <c r="A3845" i="1"/>
  <c r="E3846" i="1" s="1"/>
  <c r="T3844" i="1"/>
  <c r="F3844" i="1"/>
  <c r="D3845" i="1"/>
  <c r="G3844" i="1"/>
  <c r="Q3720" i="1"/>
  <c r="P3843" i="1"/>
  <c r="H3844" i="1" l="1"/>
  <c r="P3844" i="1"/>
  <c r="K3722" i="1"/>
  <c r="R3720" i="1"/>
  <c r="I3724" i="1"/>
  <c r="K3723" i="1"/>
  <c r="G3845" i="1"/>
  <c r="T3845" i="1"/>
  <c r="F3845" i="1"/>
  <c r="D3846" i="1"/>
  <c r="C3846" i="1"/>
  <c r="M3845" i="1"/>
  <c r="N3845" i="1" s="1"/>
  <c r="A3846" i="1"/>
  <c r="E3847" i="1" s="1"/>
  <c r="L3845" i="1"/>
  <c r="Q3721" i="1"/>
  <c r="O3852" i="1"/>
  <c r="B3720" i="1"/>
  <c r="P3845" i="1" l="1"/>
  <c r="H3845" i="1"/>
  <c r="A3847" i="1"/>
  <c r="D3847" i="1" s="1"/>
  <c r="L3846" i="1"/>
  <c r="G3846" i="1"/>
  <c r="T3846" i="1"/>
  <c r="F3846" i="1"/>
  <c r="C3847" i="1"/>
  <c r="M3846" i="1"/>
  <c r="Q3723" i="1"/>
  <c r="N3723" i="1"/>
  <c r="I3725" i="1"/>
  <c r="J3724" i="1"/>
  <c r="R3721" i="1"/>
  <c r="B3721" i="1"/>
  <c r="Q3722" i="1"/>
  <c r="O3853" i="1"/>
  <c r="E3848" i="1" l="1"/>
  <c r="B3722" i="1"/>
  <c r="H3846" i="1"/>
  <c r="P3846" i="1"/>
  <c r="R3723" i="1"/>
  <c r="K3724" i="1"/>
  <c r="I3726" i="1"/>
  <c r="J3725" i="1"/>
  <c r="O3854" i="1"/>
  <c r="R3722" i="1"/>
  <c r="B3723" i="1"/>
  <c r="A3848" i="1"/>
  <c r="E3849" i="1" s="1"/>
  <c r="D3848" i="1"/>
  <c r="G3847" i="1"/>
  <c r="M3847" i="1"/>
  <c r="N3847" i="1" s="1"/>
  <c r="T3847" i="1"/>
  <c r="F3847" i="1"/>
  <c r="C3848" i="1"/>
  <c r="L3847" i="1"/>
  <c r="H3847" i="1" l="1"/>
  <c r="O3855" i="1"/>
  <c r="M3848" i="1"/>
  <c r="N3848" i="1" s="1"/>
  <c r="F3848" i="1"/>
  <c r="T3848" i="1"/>
  <c r="L3848" i="1"/>
  <c r="G3848" i="1"/>
  <c r="D3849" i="1"/>
  <c r="C3849" i="1"/>
  <c r="A3849" i="1"/>
  <c r="E3850" i="1" s="1"/>
  <c r="K3725" i="1"/>
  <c r="P3847" i="1"/>
  <c r="I3727" i="1"/>
  <c r="J3726" i="1"/>
  <c r="Q3724" i="1"/>
  <c r="B3724" i="1" l="1"/>
  <c r="H3848" i="1"/>
  <c r="Q3725" i="1"/>
  <c r="P3848" i="1"/>
  <c r="L3849" i="1"/>
  <c r="T3849" i="1"/>
  <c r="F3849" i="1"/>
  <c r="M3849" i="1"/>
  <c r="N3849" i="1" s="1"/>
  <c r="G3849" i="1"/>
  <c r="D3850" i="1"/>
  <c r="C3850" i="1"/>
  <c r="A3850" i="1"/>
  <c r="E3851" i="1" s="1"/>
  <c r="K3726" i="1"/>
  <c r="O3856" i="1"/>
  <c r="R3724" i="1"/>
  <c r="I3728" i="1"/>
  <c r="J3727" i="1"/>
  <c r="H3849" i="1" l="1"/>
  <c r="Q3726" i="1"/>
  <c r="K3727" i="1"/>
  <c r="I3729" i="1"/>
  <c r="J3728" i="1"/>
  <c r="G3850" i="1"/>
  <c r="A3851" i="1"/>
  <c r="E3852" i="1" s="1"/>
  <c r="C3851" i="1"/>
  <c r="M3850" i="1"/>
  <c r="N3850" i="1" s="1"/>
  <c r="T3850" i="1"/>
  <c r="D3851" i="1"/>
  <c r="L3850" i="1"/>
  <c r="F3850" i="1"/>
  <c r="O3857" i="1"/>
  <c r="R3725" i="1"/>
  <c r="P3849" i="1"/>
  <c r="B3725" i="1"/>
  <c r="H3850" i="1" l="1"/>
  <c r="I3730" i="1"/>
  <c r="J3729" i="1"/>
  <c r="O3858" i="1"/>
  <c r="Q3727" i="1"/>
  <c r="C3852" i="1"/>
  <c r="G3851" i="1"/>
  <c r="A3852" i="1"/>
  <c r="E3853" i="1" s="1"/>
  <c r="L3851" i="1"/>
  <c r="T3851" i="1"/>
  <c r="D3852" i="1"/>
  <c r="F3851" i="1"/>
  <c r="M3851" i="1"/>
  <c r="N3851" i="1" s="1"/>
  <c r="R3726" i="1"/>
  <c r="B3726" i="1"/>
  <c r="P3850" i="1"/>
  <c r="K3728" i="1"/>
  <c r="P3851" i="1" l="1"/>
  <c r="Q3728" i="1"/>
  <c r="R3727" i="1"/>
  <c r="B3727" i="1"/>
  <c r="H3851" i="1"/>
  <c r="O3859" i="1"/>
  <c r="T3852" i="1"/>
  <c r="G3852" i="1"/>
  <c r="F3852" i="1"/>
  <c r="D3853" i="1"/>
  <c r="A3853" i="1"/>
  <c r="E3854" i="1" s="1"/>
  <c r="C3853" i="1"/>
  <c r="L3852" i="1"/>
  <c r="M3852" i="1"/>
  <c r="N3852" i="1" s="1"/>
  <c r="K3729" i="1"/>
  <c r="I3731" i="1"/>
  <c r="J3730" i="1"/>
  <c r="B3728" i="1" l="1"/>
  <c r="P3852" i="1"/>
  <c r="K3730" i="1"/>
  <c r="O3860" i="1"/>
  <c r="D3854" i="1"/>
  <c r="C3854" i="1"/>
  <c r="G3853" i="1"/>
  <c r="L3853" i="1"/>
  <c r="A3854" i="1"/>
  <c r="E3855" i="1" s="1"/>
  <c r="T3853" i="1"/>
  <c r="F3853" i="1"/>
  <c r="M3853" i="1"/>
  <c r="N3853" i="1" s="1"/>
  <c r="H3852" i="1"/>
  <c r="Q3729" i="1"/>
  <c r="I3732" i="1"/>
  <c r="J3731" i="1"/>
  <c r="R3728" i="1"/>
  <c r="B3729" i="1" l="1"/>
  <c r="H3853" i="1"/>
  <c r="K3731" i="1"/>
  <c r="I3733" i="1"/>
  <c r="J3732" i="1"/>
  <c r="P3853" i="1"/>
  <c r="O3861" i="1"/>
  <c r="T3854" i="1"/>
  <c r="A3855" i="1"/>
  <c r="E3856" i="1" s="1"/>
  <c r="G3854" i="1"/>
  <c r="F3854" i="1"/>
  <c r="D3855" i="1"/>
  <c r="L3854" i="1"/>
  <c r="C3855" i="1"/>
  <c r="M3854" i="1"/>
  <c r="N3854" i="1" s="1"/>
  <c r="R3729" i="1"/>
  <c r="Q3730" i="1"/>
  <c r="K3732" i="1" l="1"/>
  <c r="R3730" i="1"/>
  <c r="B3730" i="1"/>
  <c r="D3856" i="1"/>
  <c r="A3856" i="1"/>
  <c r="E3857" i="1" s="1"/>
  <c r="G3855" i="1"/>
  <c r="L3855" i="1"/>
  <c r="C3856" i="1"/>
  <c r="T3855" i="1"/>
  <c r="F3855" i="1"/>
  <c r="M3855" i="1"/>
  <c r="N3855" i="1" s="1"/>
  <c r="Q3731" i="1"/>
  <c r="P3854" i="1"/>
  <c r="H3854" i="1"/>
  <c r="O3862" i="1"/>
  <c r="I3734" i="1"/>
  <c r="J3733" i="1"/>
  <c r="H3855" i="1" l="1"/>
  <c r="B3731" i="1"/>
  <c r="R3731" i="1"/>
  <c r="D3857" i="1"/>
  <c r="G3856" i="1"/>
  <c r="M3856" i="1"/>
  <c r="N3856" i="1" s="1"/>
  <c r="C3857" i="1"/>
  <c r="A3857" i="1"/>
  <c r="E3858" i="1" s="1"/>
  <c r="L3856" i="1"/>
  <c r="T3856" i="1"/>
  <c r="F3856" i="1"/>
  <c r="O3863" i="1"/>
  <c r="K3733" i="1"/>
  <c r="P3855" i="1"/>
  <c r="I3735" i="1"/>
  <c r="J3734" i="1"/>
  <c r="Q3732" i="1"/>
  <c r="H3856" i="1" l="1"/>
  <c r="O3864" i="1"/>
  <c r="K3734" i="1"/>
  <c r="I3736" i="1"/>
  <c r="J3735" i="1"/>
  <c r="P3856" i="1"/>
  <c r="R3732" i="1"/>
  <c r="B3732" i="1"/>
  <c r="Q3733" i="1"/>
  <c r="M3857" i="1"/>
  <c r="N3857" i="1" s="1"/>
  <c r="G3857" i="1"/>
  <c r="T3857" i="1"/>
  <c r="F3857" i="1"/>
  <c r="L3857" i="1"/>
  <c r="D3858" i="1"/>
  <c r="C3858" i="1"/>
  <c r="A3858" i="1"/>
  <c r="E3859" i="1" s="1"/>
  <c r="B3733" i="1" l="1"/>
  <c r="P3857" i="1"/>
  <c r="D3859" i="1"/>
  <c r="C3859" i="1"/>
  <c r="A3859" i="1"/>
  <c r="E3860" i="1" s="1"/>
  <c r="G3858" i="1"/>
  <c r="T3858" i="1"/>
  <c r="F3858" i="1"/>
  <c r="L3858" i="1"/>
  <c r="M3858" i="1"/>
  <c r="N3858" i="1" s="1"/>
  <c r="H3857" i="1"/>
  <c r="K3735" i="1"/>
  <c r="R3733" i="1"/>
  <c r="I3737" i="1"/>
  <c r="J3736" i="1"/>
  <c r="Q3734" i="1"/>
  <c r="O3865" i="1"/>
  <c r="B3734" i="1" l="1"/>
  <c r="H3858" i="1"/>
  <c r="P3858" i="1"/>
  <c r="O3866" i="1"/>
  <c r="Q3735" i="1"/>
  <c r="I3738" i="1"/>
  <c r="J3737" i="1"/>
  <c r="G3859" i="1"/>
  <c r="M3859" i="1"/>
  <c r="N3859" i="1" s="1"/>
  <c r="F3859" i="1"/>
  <c r="D3860" i="1"/>
  <c r="C3860" i="1"/>
  <c r="A3860" i="1"/>
  <c r="E3861" i="1" s="1"/>
  <c r="L3859" i="1"/>
  <c r="T3859" i="1"/>
  <c r="R3734" i="1"/>
  <c r="K3736" i="1"/>
  <c r="B3735" i="1" l="1"/>
  <c r="H3859" i="1"/>
  <c r="P3859" i="1"/>
  <c r="K3737" i="1"/>
  <c r="A3861" i="1"/>
  <c r="E3862" i="1" s="1"/>
  <c r="T3860" i="1"/>
  <c r="L3860" i="1"/>
  <c r="F3860" i="1"/>
  <c r="M3860" i="1"/>
  <c r="N3860" i="1" s="1"/>
  <c r="D3861" i="1"/>
  <c r="G3860" i="1"/>
  <c r="C3861" i="1"/>
  <c r="Q3736" i="1"/>
  <c r="R3735" i="1"/>
  <c r="O3867" i="1"/>
  <c r="I3739" i="1"/>
  <c r="J3738" i="1"/>
  <c r="B3736" i="1" l="1"/>
  <c r="H3860" i="1"/>
  <c r="P3860" i="1"/>
  <c r="K3738" i="1"/>
  <c r="I3740" i="1"/>
  <c r="J3739" i="1"/>
  <c r="R3736" i="1"/>
  <c r="O3868" i="1"/>
  <c r="A3862" i="1"/>
  <c r="E3863" i="1" s="1"/>
  <c r="G3861" i="1"/>
  <c r="L3861" i="1"/>
  <c r="C3862" i="1"/>
  <c r="T3861" i="1"/>
  <c r="F3861" i="1"/>
  <c r="M3861" i="1"/>
  <c r="N3861" i="1" s="1"/>
  <c r="D3862" i="1"/>
  <c r="Q3737" i="1"/>
  <c r="B3737" i="1" l="1"/>
  <c r="H3861" i="1"/>
  <c r="K3739" i="1"/>
  <c r="R3737" i="1"/>
  <c r="A3863" i="1"/>
  <c r="E3864" i="1" s="1"/>
  <c r="T3862" i="1"/>
  <c r="M3862" i="1"/>
  <c r="N3862" i="1" s="1"/>
  <c r="G3862" i="1"/>
  <c r="F3862" i="1"/>
  <c r="D3863" i="1"/>
  <c r="L3862" i="1"/>
  <c r="C3863" i="1"/>
  <c r="I3741" i="1"/>
  <c r="J3740" i="1"/>
  <c r="Q3738" i="1"/>
  <c r="P3861" i="1"/>
  <c r="O3869" i="1"/>
  <c r="B3738" i="1" l="1"/>
  <c r="H3862" i="1"/>
  <c r="K3740" i="1"/>
  <c r="I3742" i="1"/>
  <c r="J3741" i="1"/>
  <c r="T3863" i="1"/>
  <c r="L3863" i="1"/>
  <c r="F3863" i="1"/>
  <c r="D3864" i="1"/>
  <c r="C3864" i="1"/>
  <c r="A3864" i="1"/>
  <c r="E3865" i="1" s="1"/>
  <c r="G3863" i="1"/>
  <c r="M3863" i="1"/>
  <c r="N3863" i="1" s="1"/>
  <c r="R3738" i="1"/>
  <c r="O3870" i="1"/>
  <c r="P3862" i="1"/>
  <c r="Q3739" i="1"/>
  <c r="P3863" i="1" l="1"/>
  <c r="R3739" i="1"/>
  <c r="H3863" i="1"/>
  <c r="K3741" i="1"/>
  <c r="L3864" i="1"/>
  <c r="D3865" i="1"/>
  <c r="G3864" i="1"/>
  <c r="A3865" i="1"/>
  <c r="E3866" i="1" s="1"/>
  <c r="M3864" i="1"/>
  <c r="N3864" i="1" s="1"/>
  <c r="C3865" i="1"/>
  <c r="T3864" i="1"/>
  <c r="F3864" i="1"/>
  <c r="I3743" i="1"/>
  <c r="J3742" i="1"/>
  <c r="O3871" i="1"/>
  <c r="B3739" i="1"/>
  <c r="Q3740" i="1"/>
  <c r="B3740" i="1" l="1"/>
  <c r="P3864" i="1"/>
  <c r="I3744" i="1"/>
  <c r="J3743" i="1"/>
  <c r="Q3741" i="1"/>
  <c r="R3740" i="1"/>
  <c r="H3864" i="1"/>
  <c r="O3872" i="1"/>
  <c r="M3865" i="1"/>
  <c r="N3865" i="1" s="1"/>
  <c r="D3866" i="1"/>
  <c r="C3866" i="1"/>
  <c r="A3866" i="1"/>
  <c r="E3867" i="1" s="1"/>
  <c r="T3865" i="1"/>
  <c r="L3865" i="1"/>
  <c r="F3865" i="1"/>
  <c r="G3865" i="1"/>
  <c r="K3742" i="1"/>
  <c r="B3741" i="1" l="1"/>
  <c r="P3865" i="1"/>
  <c r="Q3742" i="1"/>
  <c r="O3873" i="1"/>
  <c r="R3741" i="1"/>
  <c r="H3865" i="1"/>
  <c r="K3743" i="1"/>
  <c r="F3866" i="1"/>
  <c r="G3866" i="1"/>
  <c r="M3866" i="1"/>
  <c r="N3866" i="1" s="1"/>
  <c r="D3867" i="1"/>
  <c r="L3866" i="1"/>
  <c r="C3867" i="1"/>
  <c r="A3867" i="1"/>
  <c r="E3868" i="1" s="1"/>
  <c r="T3866" i="1"/>
  <c r="I3745" i="1"/>
  <c r="J3744" i="1"/>
  <c r="H3866" i="1" l="1"/>
  <c r="P3866" i="1"/>
  <c r="O3874" i="1"/>
  <c r="K3744" i="1"/>
  <c r="C3868" i="1"/>
  <c r="A3868" i="1"/>
  <c r="E3869" i="1" s="1"/>
  <c r="M3867" i="1"/>
  <c r="N3867" i="1" s="1"/>
  <c r="F3867" i="1"/>
  <c r="T3867" i="1"/>
  <c r="L3867" i="1"/>
  <c r="G3867" i="1"/>
  <c r="D3868" i="1"/>
  <c r="Q3743" i="1"/>
  <c r="I3746" i="1"/>
  <c r="J3745" i="1"/>
  <c r="B3742" i="1"/>
  <c r="R3742" i="1"/>
  <c r="I3747" i="1" l="1"/>
  <c r="J3746" i="1"/>
  <c r="O3875" i="1"/>
  <c r="P3867" i="1"/>
  <c r="Q3744" i="1"/>
  <c r="R3743" i="1"/>
  <c r="B3743" i="1"/>
  <c r="G3868" i="1"/>
  <c r="C3869" i="1"/>
  <c r="A3869" i="1"/>
  <c r="E3870" i="1" s="1"/>
  <c r="L3868" i="1"/>
  <c r="T3868" i="1"/>
  <c r="F3868" i="1"/>
  <c r="D3869" i="1"/>
  <c r="M3868" i="1"/>
  <c r="N3868" i="1" s="1"/>
  <c r="H3867" i="1"/>
  <c r="K3745" i="1"/>
  <c r="B3744" i="1" l="1"/>
  <c r="P3868" i="1"/>
  <c r="Q3745" i="1"/>
  <c r="R3744" i="1"/>
  <c r="O3876" i="1"/>
  <c r="K3746" i="1"/>
  <c r="I3748" i="1"/>
  <c r="J3747" i="1"/>
  <c r="A3870" i="1"/>
  <c r="E3871" i="1" s="1"/>
  <c r="M3869" i="1"/>
  <c r="N3869" i="1" s="1"/>
  <c r="G3869" i="1"/>
  <c r="F3869" i="1"/>
  <c r="T3869" i="1"/>
  <c r="L3869" i="1"/>
  <c r="D3870" i="1"/>
  <c r="C3870" i="1"/>
  <c r="H3868" i="1"/>
  <c r="H3869" i="1" l="1"/>
  <c r="O3877" i="1"/>
  <c r="G3870" i="1"/>
  <c r="T3870" i="1"/>
  <c r="M3870" i="1"/>
  <c r="N3870" i="1" s="1"/>
  <c r="F3870" i="1"/>
  <c r="L3870" i="1"/>
  <c r="D3871" i="1"/>
  <c r="A3871" i="1"/>
  <c r="E3872" i="1" s="1"/>
  <c r="C3871" i="1"/>
  <c r="K3747" i="1"/>
  <c r="I3749" i="1"/>
  <c r="J3748" i="1"/>
  <c r="P3869" i="1"/>
  <c r="Q3746" i="1"/>
  <c r="B3745" i="1"/>
  <c r="R3745" i="1"/>
  <c r="B3746" i="1" l="1"/>
  <c r="H3870" i="1"/>
  <c r="P3870" i="1"/>
  <c r="Q3747" i="1"/>
  <c r="R3746" i="1"/>
  <c r="C3872" i="1"/>
  <c r="F3871" i="1"/>
  <c r="L3871" i="1"/>
  <c r="A3872" i="1"/>
  <c r="E3873" i="1" s="1"/>
  <c r="M3871" i="1"/>
  <c r="N3871" i="1" s="1"/>
  <c r="D3872" i="1"/>
  <c r="G3871" i="1"/>
  <c r="T3871" i="1"/>
  <c r="K3748" i="1"/>
  <c r="O3878" i="1"/>
  <c r="I3750" i="1"/>
  <c r="J3749" i="1"/>
  <c r="B3747" i="1" l="1"/>
  <c r="H3871" i="1"/>
  <c r="I3751" i="1"/>
  <c r="J3750" i="1"/>
  <c r="O3879" i="1"/>
  <c r="G3872" i="1"/>
  <c r="F3872" i="1"/>
  <c r="M3872" i="1"/>
  <c r="N3872" i="1" s="1"/>
  <c r="D3873" i="1"/>
  <c r="C3873" i="1"/>
  <c r="T3872" i="1"/>
  <c r="A3873" i="1"/>
  <c r="E3874" i="1" s="1"/>
  <c r="L3872" i="1"/>
  <c r="K3749" i="1"/>
  <c r="Q3748" i="1"/>
  <c r="P3871" i="1"/>
  <c r="R3747" i="1"/>
  <c r="B3748" i="1" l="1"/>
  <c r="Q3749" i="1"/>
  <c r="P3872" i="1"/>
  <c r="T3873" i="1"/>
  <c r="F3873" i="1"/>
  <c r="M3873" i="1"/>
  <c r="N3873" i="1" s="1"/>
  <c r="A3874" i="1"/>
  <c r="E3875" i="1" s="1"/>
  <c r="D3874" i="1"/>
  <c r="G3873" i="1"/>
  <c r="C3874" i="1"/>
  <c r="L3873" i="1"/>
  <c r="O3880" i="1"/>
  <c r="K3750" i="1"/>
  <c r="I3752" i="1"/>
  <c r="J3751" i="1"/>
  <c r="R3748" i="1"/>
  <c r="H3872" i="1"/>
  <c r="B3749" i="1" l="1"/>
  <c r="P3873" i="1"/>
  <c r="Q3750" i="1"/>
  <c r="G3874" i="1"/>
  <c r="T3874" i="1"/>
  <c r="D3875" i="1"/>
  <c r="L3874" i="1"/>
  <c r="C3875" i="1"/>
  <c r="F3874" i="1"/>
  <c r="A3875" i="1"/>
  <c r="E3876" i="1" s="1"/>
  <c r="M3874" i="1"/>
  <c r="N3874" i="1" s="1"/>
  <c r="O3881" i="1"/>
  <c r="K3751" i="1"/>
  <c r="I3753" i="1"/>
  <c r="J3752" i="1"/>
  <c r="H3873" i="1"/>
  <c r="R3749" i="1"/>
  <c r="B3750" i="1" l="1"/>
  <c r="H3874" i="1"/>
  <c r="O3882" i="1"/>
  <c r="I3754" i="1"/>
  <c r="J3754" i="1" s="1"/>
  <c r="J3753" i="1"/>
  <c r="G3875" i="1"/>
  <c r="F3875" i="1"/>
  <c r="C3876" i="1"/>
  <c r="A3876" i="1"/>
  <c r="D3876" i="1" s="1"/>
  <c r="M3875" i="1"/>
  <c r="T3875" i="1"/>
  <c r="L3875" i="1"/>
  <c r="K3752" i="1"/>
  <c r="Q3751" i="1"/>
  <c r="P3874" i="1"/>
  <c r="R3750" i="1"/>
  <c r="E3877" i="1" l="1"/>
  <c r="B3751" i="1"/>
  <c r="P3875" i="1"/>
  <c r="H3875" i="1"/>
  <c r="K3753" i="1"/>
  <c r="K3754" i="1"/>
  <c r="I3755" i="1"/>
  <c r="F3876" i="1"/>
  <c r="A3877" i="1"/>
  <c r="D3877" i="1"/>
  <c r="M3876" i="1"/>
  <c r="N3876" i="1" s="1"/>
  <c r="C3877" i="1"/>
  <c r="L3876" i="1"/>
  <c r="T3876" i="1"/>
  <c r="G3876" i="1"/>
  <c r="R3751" i="1"/>
  <c r="Q3752" i="1"/>
  <c r="O3883" i="1"/>
  <c r="E3878" i="1" l="1"/>
  <c r="B3752" i="1"/>
  <c r="T3877" i="1"/>
  <c r="D3878" i="1"/>
  <c r="L3877" i="1"/>
  <c r="C3878" i="1"/>
  <c r="G3877" i="1"/>
  <c r="F3877" i="1"/>
  <c r="A3878" i="1"/>
  <c r="M3877" i="1"/>
  <c r="N3877" i="1" s="1"/>
  <c r="P3876" i="1"/>
  <c r="I3756" i="1"/>
  <c r="J3755" i="1"/>
  <c r="O3884" i="1"/>
  <c r="N3754" i="1"/>
  <c r="Q3754" i="1"/>
  <c r="H3876" i="1"/>
  <c r="R3752" i="1"/>
  <c r="Q3753" i="1"/>
  <c r="E3879" i="1" l="1"/>
  <c r="B3754" i="1"/>
  <c r="K3755" i="1"/>
  <c r="P3877" i="1"/>
  <c r="H3877" i="1"/>
  <c r="R3754" i="1"/>
  <c r="F3878" i="1"/>
  <c r="C3879" i="1"/>
  <c r="M3878" i="1"/>
  <c r="N3878" i="1" s="1"/>
  <c r="T3878" i="1"/>
  <c r="D3879" i="1"/>
  <c r="A3879" i="1"/>
  <c r="G3878" i="1"/>
  <c r="L3878" i="1"/>
  <c r="O3885" i="1"/>
  <c r="R3753" i="1"/>
  <c r="I3757" i="1"/>
  <c r="J3756" i="1"/>
  <c r="B3753" i="1"/>
  <c r="E3880" i="1" l="1"/>
  <c r="Q3755" i="1"/>
  <c r="R3755" i="1" s="1"/>
  <c r="K3756" i="1"/>
  <c r="H3878" i="1"/>
  <c r="I3758" i="1"/>
  <c r="J3757" i="1"/>
  <c r="O3886" i="1"/>
  <c r="P3878" i="1"/>
  <c r="T3879" i="1"/>
  <c r="D3880" i="1"/>
  <c r="L3879" i="1"/>
  <c r="F3879" i="1"/>
  <c r="M3879" i="1"/>
  <c r="N3879" i="1" s="1"/>
  <c r="C3880" i="1"/>
  <c r="G3879" i="1"/>
  <c r="A3880" i="1"/>
  <c r="E3881" i="1" l="1"/>
  <c r="B3755" i="1"/>
  <c r="K3757" i="1"/>
  <c r="Q3756" i="1"/>
  <c r="P3879" i="1"/>
  <c r="H3879" i="1"/>
  <c r="O3887" i="1"/>
  <c r="L3880" i="1"/>
  <c r="F3880" i="1"/>
  <c r="G3880" i="1"/>
  <c r="A3881" i="1"/>
  <c r="M3880" i="1"/>
  <c r="N3880" i="1" s="1"/>
  <c r="T3880" i="1"/>
  <c r="D3881" i="1"/>
  <c r="C3881" i="1"/>
  <c r="I3759" i="1"/>
  <c r="J3758" i="1"/>
  <c r="E3882" i="1" l="1"/>
  <c r="Q3757" i="1"/>
  <c r="B3756" i="1"/>
  <c r="K3758" i="1"/>
  <c r="R3756" i="1"/>
  <c r="H3880" i="1"/>
  <c r="O3888" i="1"/>
  <c r="I3760" i="1"/>
  <c r="J3759" i="1"/>
  <c r="L3881" i="1"/>
  <c r="A3882" i="1"/>
  <c r="G3881" i="1"/>
  <c r="T3881" i="1"/>
  <c r="M3881" i="1"/>
  <c r="N3881" i="1" s="1"/>
  <c r="F3881" i="1"/>
  <c r="D3882" i="1"/>
  <c r="C3882" i="1"/>
  <c r="P3880" i="1"/>
  <c r="E3883" i="1" l="1"/>
  <c r="B3757" i="1"/>
  <c r="R3757" i="1"/>
  <c r="Q3758" i="1"/>
  <c r="K3759" i="1"/>
  <c r="P3881" i="1"/>
  <c r="I3761" i="1"/>
  <c r="J3760" i="1"/>
  <c r="O3889" i="1"/>
  <c r="C3883" i="1"/>
  <c r="A3883" i="1"/>
  <c r="L3882" i="1"/>
  <c r="M3882" i="1"/>
  <c r="N3882" i="1" s="1"/>
  <c r="G3882" i="1"/>
  <c r="T3882" i="1"/>
  <c r="D3883" i="1"/>
  <c r="F3882" i="1"/>
  <c r="H3881" i="1"/>
  <c r="E3884" i="1" l="1"/>
  <c r="B3758" i="1"/>
  <c r="R3758" i="1"/>
  <c r="K3760" i="1"/>
  <c r="Q3759" i="1"/>
  <c r="P3882" i="1"/>
  <c r="O3890" i="1"/>
  <c r="H3882" i="1"/>
  <c r="A3884" i="1"/>
  <c r="M3883" i="1"/>
  <c r="N3883" i="1" s="1"/>
  <c r="G3883" i="1"/>
  <c r="T3883" i="1"/>
  <c r="D3884" i="1"/>
  <c r="C3884" i="1"/>
  <c r="L3883" i="1"/>
  <c r="F3883" i="1"/>
  <c r="I3762" i="1"/>
  <c r="J3761" i="1"/>
  <c r="E3885" i="1" l="1"/>
  <c r="Q3760" i="1"/>
  <c r="K3761" i="1"/>
  <c r="B3759" i="1"/>
  <c r="R3759" i="1"/>
  <c r="I3763" i="1"/>
  <c r="J3762" i="1"/>
  <c r="D3885" i="1"/>
  <c r="F3884" i="1"/>
  <c r="C3885" i="1"/>
  <c r="L3884" i="1"/>
  <c r="M3884" i="1"/>
  <c r="N3884" i="1" s="1"/>
  <c r="A3885" i="1"/>
  <c r="G3884" i="1"/>
  <c r="T3884" i="1"/>
  <c r="P3883" i="1"/>
  <c r="O3891" i="1"/>
  <c r="H3883" i="1"/>
  <c r="E3886" i="1" l="1"/>
  <c r="B3760" i="1"/>
  <c r="R3760" i="1"/>
  <c r="K3762" i="1"/>
  <c r="Q3761" i="1"/>
  <c r="P3884" i="1"/>
  <c r="H3884" i="1"/>
  <c r="O3892" i="1"/>
  <c r="M3885" i="1"/>
  <c r="N3885" i="1" s="1"/>
  <c r="A3886" i="1"/>
  <c r="D3886" i="1"/>
  <c r="L3885" i="1"/>
  <c r="T3885" i="1"/>
  <c r="F3885" i="1"/>
  <c r="G3885" i="1"/>
  <c r="C3886" i="1"/>
  <c r="I3764" i="1"/>
  <c r="J3763" i="1"/>
  <c r="E3887" i="1" l="1"/>
  <c r="Q3762" i="1"/>
  <c r="R3761" i="1"/>
  <c r="B3761" i="1"/>
  <c r="K3763" i="1"/>
  <c r="H3885" i="1"/>
  <c r="I3765" i="1"/>
  <c r="J3764" i="1"/>
  <c r="F3886" i="1"/>
  <c r="C3887" i="1"/>
  <c r="G3886" i="1"/>
  <c r="L3886" i="1"/>
  <c r="A3887" i="1"/>
  <c r="D3887" i="1"/>
  <c r="M3886" i="1"/>
  <c r="N3886" i="1" s="1"/>
  <c r="T3886" i="1"/>
  <c r="O3893" i="1"/>
  <c r="P3885" i="1"/>
  <c r="E3888" i="1" l="1"/>
  <c r="R3762" i="1"/>
  <c r="B3762" i="1"/>
  <c r="K3764" i="1"/>
  <c r="Q3763" i="1"/>
  <c r="H3886" i="1"/>
  <c r="P3886" i="1"/>
  <c r="I3766" i="1"/>
  <c r="J3765" i="1"/>
  <c r="O3894" i="1"/>
  <c r="M3887" i="1"/>
  <c r="N3887" i="1" s="1"/>
  <c r="T3887" i="1"/>
  <c r="G3887" i="1"/>
  <c r="F3887" i="1"/>
  <c r="C3888" i="1"/>
  <c r="L3887" i="1"/>
  <c r="A3888" i="1"/>
  <c r="D3888" i="1"/>
  <c r="E3889" i="1" l="1"/>
  <c r="Q3764" i="1"/>
  <c r="K3765" i="1"/>
  <c r="B3763" i="1"/>
  <c r="R3763" i="1"/>
  <c r="I3767" i="1"/>
  <c r="J3766" i="1"/>
  <c r="P3887" i="1"/>
  <c r="O3895" i="1"/>
  <c r="H3887" i="1"/>
  <c r="G3888" i="1"/>
  <c r="A3889" i="1"/>
  <c r="T3888" i="1"/>
  <c r="D3889" i="1"/>
  <c r="F3888" i="1"/>
  <c r="C3889" i="1"/>
  <c r="M3888" i="1"/>
  <c r="N3888" i="1" s="1"/>
  <c r="L3888" i="1"/>
  <c r="E3890" i="1" l="1"/>
  <c r="B3764" i="1"/>
  <c r="R3764" i="1"/>
  <c r="Q3765" i="1"/>
  <c r="K3766" i="1"/>
  <c r="H3888" i="1"/>
  <c r="L3889" i="1"/>
  <c r="T3889" i="1"/>
  <c r="F3889" i="1"/>
  <c r="C3890" i="1"/>
  <c r="M3889" i="1"/>
  <c r="N3889" i="1" s="1"/>
  <c r="G3889" i="1"/>
  <c r="A3890" i="1"/>
  <c r="D3890" i="1"/>
  <c r="I3768" i="1"/>
  <c r="J3767" i="1"/>
  <c r="P3888" i="1"/>
  <c r="O3896" i="1"/>
  <c r="E3891" i="1" l="1"/>
  <c r="B3765" i="1"/>
  <c r="R3765" i="1"/>
  <c r="Q3766" i="1"/>
  <c r="K3767" i="1"/>
  <c r="H3889" i="1"/>
  <c r="O3897" i="1"/>
  <c r="P3889" i="1"/>
  <c r="I3769" i="1"/>
  <c r="J3768" i="1"/>
  <c r="L3890" i="1"/>
  <c r="T3890" i="1"/>
  <c r="D3891" i="1"/>
  <c r="G3890" i="1"/>
  <c r="F3890" i="1"/>
  <c r="C3891" i="1"/>
  <c r="A3891" i="1"/>
  <c r="M3890" i="1"/>
  <c r="N3890" i="1" s="1"/>
  <c r="E3892" i="1" l="1"/>
  <c r="R3766" i="1"/>
  <c r="B3766" i="1"/>
  <c r="Q3767" i="1"/>
  <c r="K3768" i="1"/>
  <c r="P3890" i="1"/>
  <c r="I3770" i="1"/>
  <c r="J3769" i="1"/>
  <c r="O3898" i="1"/>
  <c r="H3890" i="1"/>
  <c r="A3892" i="1"/>
  <c r="M3891" i="1"/>
  <c r="N3891" i="1" s="1"/>
  <c r="T3891" i="1"/>
  <c r="D3892" i="1"/>
  <c r="C3892" i="1"/>
  <c r="L3891" i="1"/>
  <c r="F3891" i="1"/>
  <c r="G3891" i="1"/>
  <c r="E3893" i="1" l="1"/>
  <c r="B3767" i="1"/>
  <c r="R3767" i="1"/>
  <c r="Q3768" i="1"/>
  <c r="K3769" i="1"/>
  <c r="P3891" i="1"/>
  <c r="D3893" i="1"/>
  <c r="C3893" i="1"/>
  <c r="A3893" i="1"/>
  <c r="L3892" i="1"/>
  <c r="T3892" i="1"/>
  <c r="G3892" i="1"/>
  <c r="F3892" i="1"/>
  <c r="M3892" i="1"/>
  <c r="N3892" i="1" s="1"/>
  <c r="I3771" i="1"/>
  <c r="J3770" i="1"/>
  <c r="H3891" i="1"/>
  <c r="O3899" i="1"/>
  <c r="E3894" i="1" l="1"/>
  <c r="Q3769" i="1"/>
  <c r="B3769" i="1" s="1"/>
  <c r="K3770" i="1"/>
  <c r="B3768" i="1"/>
  <c r="R3768" i="1"/>
  <c r="P3892" i="1"/>
  <c r="F3893" i="1"/>
  <c r="L3893" i="1"/>
  <c r="D3894" i="1"/>
  <c r="A3894" i="1"/>
  <c r="G3893" i="1"/>
  <c r="M3893" i="1"/>
  <c r="N3893" i="1" s="1"/>
  <c r="C3894" i="1"/>
  <c r="T3893" i="1"/>
  <c r="H3892" i="1"/>
  <c r="I3772" i="1"/>
  <c r="J3771" i="1"/>
  <c r="O3900" i="1"/>
  <c r="E3895" i="1" l="1"/>
  <c r="R3769" i="1"/>
  <c r="Q3770" i="1"/>
  <c r="K3771" i="1"/>
  <c r="H3893" i="1"/>
  <c r="M3894" i="1"/>
  <c r="N3894" i="1" s="1"/>
  <c r="L3894" i="1"/>
  <c r="G3894" i="1"/>
  <c r="D3895" i="1"/>
  <c r="C3895" i="1"/>
  <c r="T3894" i="1"/>
  <c r="F3894" i="1"/>
  <c r="A3895" i="1"/>
  <c r="P3893" i="1"/>
  <c r="O3901" i="1"/>
  <c r="I3773" i="1"/>
  <c r="J3772" i="1"/>
  <c r="E3896" i="1" l="1"/>
  <c r="Q3771" i="1"/>
  <c r="B3770" i="1"/>
  <c r="R3770" i="1"/>
  <c r="K3772" i="1"/>
  <c r="H3894" i="1"/>
  <c r="O3902" i="1"/>
  <c r="I3774" i="1"/>
  <c r="J3773" i="1"/>
  <c r="F3895" i="1"/>
  <c r="M3895" i="1"/>
  <c r="N3895" i="1" s="1"/>
  <c r="G3895" i="1"/>
  <c r="C3896" i="1"/>
  <c r="A3896" i="1"/>
  <c r="T3895" i="1"/>
  <c r="D3896" i="1"/>
  <c r="L3895" i="1"/>
  <c r="P3894" i="1"/>
  <c r="E3897" i="1" l="1"/>
  <c r="B3771" i="1"/>
  <c r="R3771" i="1"/>
  <c r="Q3772" i="1"/>
  <c r="K3773" i="1"/>
  <c r="P3895" i="1"/>
  <c r="I3775" i="1"/>
  <c r="J3774" i="1"/>
  <c r="H3895" i="1"/>
  <c r="G3896" i="1"/>
  <c r="L3896" i="1"/>
  <c r="F3896" i="1"/>
  <c r="T3896" i="1"/>
  <c r="M3896" i="1"/>
  <c r="N3896" i="1" s="1"/>
  <c r="A3897" i="1"/>
  <c r="D3897" i="1"/>
  <c r="C3897" i="1"/>
  <c r="O3903" i="1"/>
  <c r="E3898" i="1" l="1"/>
  <c r="R3772" i="1"/>
  <c r="B3772" i="1"/>
  <c r="K3774" i="1"/>
  <c r="Q3773" i="1"/>
  <c r="P3896" i="1"/>
  <c r="F3897" i="1"/>
  <c r="D3898" i="1"/>
  <c r="M3897" i="1"/>
  <c r="N3897" i="1" s="1"/>
  <c r="C3898" i="1"/>
  <c r="T3897" i="1"/>
  <c r="L3897" i="1"/>
  <c r="G3897" i="1"/>
  <c r="A3898" i="1"/>
  <c r="I3776" i="1"/>
  <c r="J3775" i="1"/>
  <c r="O3904" i="1"/>
  <c r="H3896" i="1"/>
  <c r="E3899" i="1" l="1"/>
  <c r="Q3774" i="1"/>
  <c r="K3775" i="1"/>
  <c r="B3773" i="1"/>
  <c r="R3773" i="1"/>
  <c r="H3897" i="1"/>
  <c r="O3905" i="1"/>
  <c r="P3897" i="1"/>
  <c r="I3777" i="1"/>
  <c r="J3776" i="1"/>
  <c r="C3899" i="1"/>
  <c r="L3898" i="1"/>
  <c r="T3898" i="1"/>
  <c r="A3899" i="1"/>
  <c r="G3898" i="1"/>
  <c r="M3898" i="1"/>
  <c r="N3898" i="1" s="1"/>
  <c r="F3898" i="1"/>
  <c r="D3899" i="1"/>
  <c r="E3900" i="1" l="1"/>
  <c r="R3774" i="1"/>
  <c r="B3774" i="1"/>
  <c r="Q3775" i="1"/>
  <c r="K3776" i="1"/>
  <c r="P3898" i="1"/>
  <c r="O3906" i="1"/>
  <c r="I3778" i="1"/>
  <c r="J3777" i="1"/>
  <c r="F3899" i="1"/>
  <c r="D3900" i="1"/>
  <c r="L3899" i="1"/>
  <c r="C3900" i="1"/>
  <c r="A3900" i="1"/>
  <c r="T3899" i="1"/>
  <c r="M3899" i="1"/>
  <c r="N3899" i="1" s="1"/>
  <c r="G3899" i="1"/>
  <c r="H3898" i="1"/>
  <c r="E3901" i="1" l="1"/>
  <c r="B3775" i="1"/>
  <c r="R3775" i="1"/>
  <c r="K3777" i="1"/>
  <c r="Q3776" i="1"/>
  <c r="I3779" i="1"/>
  <c r="J3778" i="1"/>
  <c r="P3899" i="1"/>
  <c r="H3899" i="1"/>
  <c r="A3901" i="1"/>
  <c r="T3900" i="1"/>
  <c r="M3900" i="1"/>
  <c r="N3900" i="1" s="1"/>
  <c r="F3900" i="1"/>
  <c r="L3900" i="1"/>
  <c r="D3901" i="1"/>
  <c r="G3900" i="1"/>
  <c r="C3901" i="1"/>
  <c r="O3907" i="1"/>
  <c r="E3902" i="1" l="1"/>
  <c r="Q3777" i="1"/>
  <c r="K3778" i="1"/>
  <c r="B3776" i="1"/>
  <c r="R3776" i="1"/>
  <c r="P3900" i="1"/>
  <c r="O3908" i="1"/>
  <c r="I3780" i="1"/>
  <c r="J3779" i="1"/>
  <c r="G3901" i="1"/>
  <c r="T3901" i="1"/>
  <c r="F3901" i="1"/>
  <c r="M3901" i="1"/>
  <c r="N3901" i="1" s="1"/>
  <c r="D3902" i="1"/>
  <c r="C3902" i="1"/>
  <c r="A3902" i="1"/>
  <c r="L3901" i="1"/>
  <c r="H3900" i="1"/>
  <c r="E3903" i="1" l="1"/>
  <c r="B3777" i="1"/>
  <c r="R3777" i="1"/>
  <c r="K3779" i="1"/>
  <c r="Q3779" i="1" s="1"/>
  <c r="Q3778" i="1"/>
  <c r="P3901" i="1"/>
  <c r="I3781" i="1"/>
  <c r="J3780" i="1"/>
  <c r="T3902" i="1"/>
  <c r="C3903" i="1"/>
  <c r="F3902" i="1"/>
  <c r="M3902" i="1"/>
  <c r="N3902" i="1" s="1"/>
  <c r="G3902" i="1"/>
  <c r="D3903" i="1"/>
  <c r="L3902" i="1"/>
  <c r="A3903" i="1"/>
  <c r="O3909" i="1"/>
  <c r="H3901" i="1"/>
  <c r="E3904" i="1" l="1"/>
  <c r="R3778" i="1"/>
  <c r="B3778" i="1"/>
  <c r="K3780" i="1"/>
  <c r="R3779" i="1"/>
  <c r="B3779" i="1"/>
  <c r="H3902" i="1"/>
  <c r="O3910" i="1"/>
  <c r="P3902" i="1"/>
  <c r="I3782" i="1"/>
  <c r="J3781" i="1"/>
  <c r="G3903" i="1"/>
  <c r="C3904" i="1"/>
  <c r="A3904" i="1"/>
  <c r="T3903" i="1"/>
  <c r="L3903" i="1"/>
  <c r="F3903" i="1"/>
  <c r="M3903" i="1"/>
  <c r="N3903" i="1" s="1"/>
  <c r="D3904" i="1"/>
  <c r="E3905" i="1" l="1"/>
  <c r="Q3780" i="1"/>
  <c r="K3781" i="1"/>
  <c r="I3783" i="1"/>
  <c r="J3782" i="1"/>
  <c r="O3911" i="1"/>
  <c r="P3903" i="1"/>
  <c r="H3903" i="1"/>
  <c r="T3904" i="1"/>
  <c r="M3904" i="1"/>
  <c r="N3904" i="1" s="1"/>
  <c r="D3905" i="1"/>
  <c r="G3904" i="1"/>
  <c r="C3905" i="1"/>
  <c r="A3905" i="1"/>
  <c r="F3904" i="1"/>
  <c r="L3904" i="1"/>
  <c r="E3906" i="1" l="1"/>
  <c r="B3780" i="1"/>
  <c r="R3780" i="1"/>
  <c r="Q3781" i="1"/>
  <c r="K3782" i="1"/>
  <c r="P3904" i="1"/>
  <c r="G3905" i="1"/>
  <c r="C3906" i="1"/>
  <c r="A3906" i="1"/>
  <c r="E3907" i="1" s="1"/>
  <c r="T3905" i="1"/>
  <c r="F3905" i="1"/>
  <c r="D3906" i="1"/>
  <c r="M3905" i="1"/>
  <c r="N3905" i="1" s="1"/>
  <c r="L3905" i="1"/>
  <c r="O3912" i="1"/>
  <c r="H3904" i="1"/>
  <c r="I3784" i="1"/>
  <c r="J3784" i="1" s="1"/>
  <c r="J3783" i="1"/>
  <c r="B3781" i="1" l="1"/>
  <c r="R3781" i="1"/>
  <c r="Q3782" i="1"/>
  <c r="K3783" i="1"/>
  <c r="H3905" i="1"/>
  <c r="P3905" i="1"/>
  <c r="I3785" i="1"/>
  <c r="K3784" i="1"/>
  <c r="C3907" i="1"/>
  <c r="A3907" i="1"/>
  <c r="E3908" i="1" s="1"/>
  <c r="L3906" i="1"/>
  <c r="T3906" i="1"/>
  <c r="F3906" i="1"/>
  <c r="G3906" i="1"/>
  <c r="M3906" i="1"/>
  <c r="O3913" i="1"/>
  <c r="Q3783" i="1" l="1"/>
  <c r="B3783" i="1" s="1"/>
  <c r="B3782" i="1"/>
  <c r="R3782" i="1"/>
  <c r="D3907" i="1"/>
  <c r="D3908" i="1" s="1"/>
  <c r="H3906" i="1"/>
  <c r="N3784" i="1"/>
  <c r="Q3784" i="1"/>
  <c r="I3786" i="1"/>
  <c r="J3785" i="1"/>
  <c r="P3906" i="1"/>
  <c r="O3914" i="1"/>
  <c r="L3907" i="1"/>
  <c r="C3908" i="1"/>
  <c r="G3907" i="1"/>
  <c r="T3907" i="1"/>
  <c r="F3907" i="1"/>
  <c r="M3907" i="1"/>
  <c r="N3907" i="1" s="1"/>
  <c r="A3908" i="1"/>
  <c r="E3909" i="1" s="1"/>
  <c r="R3783" i="1" l="1"/>
  <c r="K3785" i="1"/>
  <c r="B3784" i="1"/>
  <c r="H3907" i="1"/>
  <c r="I3787" i="1"/>
  <c r="J3786" i="1"/>
  <c r="L3908" i="1"/>
  <c r="F3908" i="1"/>
  <c r="D3909" i="1"/>
  <c r="G3908" i="1"/>
  <c r="C3909" i="1"/>
  <c r="A3909" i="1"/>
  <c r="E3910" i="1" s="1"/>
  <c r="M3908" i="1"/>
  <c r="N3908" i="1" s="1"/>
  <c r="T3908" i="1"/>
  <c r="O3915" i="1"/>
  <c r="P3907" i="1"/>
  <c r="R3784" i="1"/>
  <c r="Q3785" i="1" l="1"/>
  <c r="B3785" i="1" s="1"/>
  <c r="K3786" i="1"/>
  <c r="P3908" i="1"/>
  <c r="O3916" i="1"/>
  <c r="C3910" i="1"/>
  <c r="D3910" i="1"/>
  <c r="A3910" i="1"/>
  <c r="E3911" i="1" s="1"/>
  <c r="M3909" i="1"/>
  <c r="N3909" i="1" s="1"/>
  <c r="T3909" i="1"/>
  <c r="F3909" i="1"/>
  <c r="G3909" i="1"/>
  <c r="L3909" i="1"/>
  <c r="I3788" i="1"/>
  <c r="J3787" i="1"/>
  <c r="H3908" i="1"/>
  <c r="R3785" i="1" l="1"/>
  <c r="K3787" i="1"/>
  <c r="Q3786" i="1"/>
  <c r="I3789" i="1"/>
  <c r="J3788" i="1"/>
  <c r="P3909" i="1"/>
  <c r="H3909" i="1"/>
  <c r="O3917" i="1"/>
  <c r="A3911" i="1"/>
  <c r="E3912" i="1" s="1"/>
  <c r="T3910" i="1"/>
  <c r="C3911" i="1"/>
  <c r="L3910" i="1"/>
  <c r="F3910" i="1"/>
  <c r="G3910" i="1"/>
  <c r="D3911" i="1"/>
  <c r="M3910" i="1"/>
  <c r="N3910" i="1" s="1"/>
  <c r="Q3787" i="1" l="1"/>
  <c r="B3787" i="1" s="1"/>
  <c r="B3786" i="1"/>
  <c r="R3786" i="1"/>
  <c r="K3788" i="1"/>
  <c r="O3918" i="1"/>
  <c r="I3790" i="1"/>
  <c r="J3789" i="1"/>
  <c r="P3910" i="1"/>
  <c r="D3912" i="1"/>
  <c r="C3912" i="1"/>
  <c r="A3912" i="1"/>
  <c r="E3913" i="1" s="1"/>
  <c r="G3911" i="1"/>
  <c r="T3911" i="1"/>
  <c r="F3911" i="1"/>
  <c r="L3911" i="1"/>
  <c r="M3911" i="1"/>
  <c r="N3911" i="1" s="1"/>
  <c r="H3910" i="1"/>
  <c r="Q3788" i="1" l="1"/>
  <c r="B3788" i="1" s="1"/>
  <c r="R3787" i="1"/>
  <c r="K3789" i="1"/>
  <c r="F3912" i="1"/>
  <c r="D3913" i="1"/>
  <c r="L3912" i="1"/>
  <c r="M3912" i="1"/>
  <c r="N3912" i="1" s="1"/>
  <c r="C3913" i="1"/>
  <c r="A3913" i="1"/>
  <c r="E3914" i="1" s="1"/>
  <c r="T3912" i="1"/>
  <c r="G3912" i="1"/>
  <c r="O3919" i="1"/>
  <c r="P3911" i="1"/>
  <c r="I3791" i="1"/>
  <c r="J3790" i="1"/>
  <c r="H3911" i="1"/>
  <c r="H3912" i="1" l="1"/>
  <c r="R3788" i="1"/>
  <c r="Q3789" i="1"/>
  <c r="B3789" i="1" s="1"/>
  <c r="K3790" i="1"/>
  <c r="T3913" i="1"/>
  <c r="A3914" i="1"/>
  <c r="E3915" i="1" s="1"/>
  <c r="G3913" i="1"/>
  <c r="F3913" i="1"/>
  <c r="M3913" i="1"/>
  <c r="N3913" i="1" s="1"/>
  <c r="D3914" i="1"/>
  <c r="L3913" i="1"/>
  <c r="C3914" i="1"/>
  <c r="I3792" i="1"/>
  <c r="J3791" i="1"/>
  <c r="O3920" i="1"/>
  <c r="P3912" i="1"/>
  <c r="R3789" i="1" l="1"/>
  <c r="Q3790" i="1"/>
  <c r="K3791" i="1"/>
  <c r="H3913" i="1"/>
  <c r="P3913" i="1"/>
  <c r="I3793" i="1"/>
  <c r="J3792" i="1"/>
  <c r="F3914" i="1"/>
  <c r="A3915" i="1"/>
  <c r="E3916" i="1" s="1"/>
  <c r="L3914" i="1"/>
  <c r="D3915" i="1"/>
  <c r="C3915" i="1"/>
  <c r="T3914" i="1"/>
  <c r="M3914" i="1"/>
  <c r="N3914" i="1" s="1"/>
  <c r="G3914" i="1"/>
  <c r="O3921" i="1"/>
  <c r="R3790" i="1" l="1"/>
  <c r="B3790" i="1"/>
  <c r="Q3791" i="1"/>
  <c r="K3792" i="1"/>
  <c r="P3914" i="1"/>
  <c r="I3794" i="1"/>
  <c r="J3793" i="1"/>
  <c r="H3914" i="1"/>
  <c r="O3922" i="1"/>
  <c r="G3915" i="1"/>
  <c r="C3916" i="1"/>
  <c r="A3916" i="1"/>
  <c r="E3917" i="1" s="1"/>
  <c r="L3915" i="1"/>
  <c r="M3915" i="1"/>
  <c r="N3915" i="1" s="1"/>
  <c r="T3915" i="1"/>
  <c r="D3916" i="1"/>
  <c r="F3915" i="1"/>
  <c r="Q3792" i="1" l="1"/>
  <c r="B3792" i="1" s="1"/>
  <c r="B3791" i="1"/>
  <c r="R3791" i="1"/>
  <c r="K3793" i="1"/>
  <c r="G3916" i="1"/>
  <c r="F3916" i="1"/>
  <c r="T3916" i="1"/>
  <c r="L3916" i="1"/>
  <c r="D3917" i="1"/>
  <c r="C3917" i="1"/>
  <c r="M3916" i="1"/>
  <c r="N3916" i="1" s="1"/>
  <c r="A3917" i="1"/>
  <c r="E3918" i="1" s="1"/>
  <c r="I3795" i="1"/>
  <c r="J3794" i="1"/>
  <c r="O3923" i="1"/>
  <c r="P3915" i="1"/>
  <c r="H3915" i="1"/>
  <c r="Q3793" i="1" l="1"/>
  <c r="R3792" i="1"/>
  <c r="K3794" i="1"/>
  <c r="H3916" i="1"/>
  <c r="M3917" i="1"/>
  <c r="N3917" i="1" s="1"/>
  <c r="G3917" i="1"/>
  <c r="D3918" i="1"/>
  <c r="C3918" i="1"/>
  <c r="T3917" i="1"/>
  <c r="L3917" i="1"/>
  <c r="A3918" i="1"/>
  <c r="E3919" i="1" s="1"/>
  <c r="F3917" i="1"/>
  <c r="I3796" i="1"/>
  <c r="J3795" i="1"/>
  <c r="P3916" i="1"/>
  <c r="O3924" i="1"/>
  <c r="B3793" i="1" l="1"/>
  <c r="R3793" i="1"/>
  <c r="K3795" i="1"/>
  <c r="Q3794" i="1"/>
  <c r="H3917" i="1"/>
  <c r="I3797" i="1"/>
  <c r="J3796" i="1"/>
  <c r="P3917" i="1"/>
  <c r="O3925" i="1"/>
  <c r="C3919" i="1"/>
  <c r="F3918" i="1"/>
  <c r="G3918" i="1"/>
  <c r="A3919" i="1"/>
  <c r="E3920" i="1" s="1"/>
  <c r="D3919" i="1"/>
  <c r="T3918" i="1"/>
  <c r="L3918" i="1"/>
  <c r="M3918" i="1"/>
  <c r="N3918" i="1" s="1"/>
  <c r="Q3795" i="1" l="1"/>
  <c r="K3796" i="1"/>
  <c r="B3794" i="1"/>
  <c r="R3794" i="1"/>
  <c r="C3920" i="1"/>
  <c r="A3920" i="1"/>
  <c r="E3921" i="1" s="1"/>
  <c r="T3919" i="1"/>
  <c r="L3919" i="1"/>
  <c r="F3919" i="1"/>
  <c r="D3920" i="1"/>
  <c r="M3919" i="1"/>
  <c r="N3919" i="1" s="1"/>
  <c r="G3919" i="1"/>
  <c r="P3918" i="1"/>
  <c r="H3918" i="1"/>
  <c r="O3926" i="1"/>
  <c r="I3798" i="1"/>
  <c r="J3797" i="1"/>
  <c r="B3795" i="1" l="1"/>
  <c r="R3795" i="1"/>
  <c r="Q3796" i="1"/>
  <c r="K3797" i="1"/>
  <c r="P3919" i="1"/>
  <c r="O3927" i="1"/>
  <c r="H3919" i="1"/>
  <c r="I3799" i="1"/>
  <c r="J3798" i="1"/>
  <c r="T3920" i="1"/>
  <c r="M3920" i="1"/>
  <c r="N3920" i="1" s="1"/>
  <c r="A3921" i="1"/>
  <c r="E3922" i="1" s="1"/>
  <c r="G3920" i="1"/>
  <c r="D3921" i="1"/>
  <c r="C3921" i="1"/>
  <c r="F3920" i="1"/>
  <c r="L3920" i="1"/>
  <c r="B3796" i="1" l="1"/>
  <c r="K3798" i="1"/>
  <c r="Q3797" i="1"/>
  <c r="R3796" i="1"/>
  <c r="H3920" i="1"/>
  <c r="F3921" i="1"/>
  <c r="C3922" i="1"/>
  <c r="M3921" i="1"/>
  <c r="N3921" i="1" s="1"/>
  <c r="G3921" i="1"/>
  <c r="A3922" i="1"/>
  <c r="E3923" i="1" s="1"/>
  <c r="L3921" i="1"/>
  <c r="T3921" i="1"/>
  <c r="D3922" i="1"/>
  <c r="O3928" i="1"/>
  <c r="P3920" i="1"/>
  <c r="I3800" i="1"/>
  <c r="J3799" i="1"/>
  <c r="Q3798" i="1" l="1"/>
  <c r="K3799" i="1"/>
  <c r="R3797" i="1"/>
  <c r="B3797" i="1"/>
  <c r="H3921" i="1"/>
  <c r="P3921" i="1"/>
  <c r="O3929" i="1"/>
  <c r="T3922" i="1"/>
  <c r="D3923" i="1"/>
  <c r="M3922" i="1"/>
  <c r="N3922" i="1" s="1"/>
  <c r="F3922" i="1"/>
  <c r="G3922" i="1"/>
  <c r="C3923" i="1"/>
  <c r="L3922" i="1"/>
  <c r="A3923" i="1"/>
  <c r="E3924" i="1" s="1"/>
  <c r="I3801" i="1"/>
  <c r="J3800" i="1"/>
  <c r="B3798" i="1" l="1"/>
  <c r="R3798" i="1"/>
  <c r="Q3799" i="1"/>
  <c r="K3800" i="1"/>
  <c r="O3930" i="1"/>
  <c r="P3922" i="1"/>
  <c r="H3922" i="1"/>
  <c r="I3802" i="1"/>
  <c r="J3801" i="1"/>
  <c r="M3923" i="1"/>
  <c r="N3923" i="1" s="1"/>
  <c r="L3923" i="1"/>
  <c r="G3923" i="1"/>
  <c r="T3923" i="1"/>
  <c r="D3924" i="1"/>
  <c r="F3923" i="1"/>
  <c r="A3924" i="1"/>
  <c r="E3925" i="1" s="1"/>
  <c r="C3924" i="1"/>
  <c r="B3799" i="1" l="1"/>
  <c r="Q3800" i="1"/>
  <c r="R3799" i="1"/>
  <c r="K3801" i="1"/>
  <c r="H3923" i="1"/>
  <c r="I3803" i="1"/>
  <c r="J3802" i="1"/>
  <c r="P3923" i="1"/>
  <c r="F3924" i="1"/>
  <c r="L3924" i="1"/>
  <c r="C3925" i="1"/>
  <c r="A3925" i="1"/>
  <c r="E3926" i="1" s="1"/>
  <c r="G3924" i="1"/>
  <c r="T3924" i="1"/>
  <c r="D3925" i="1"/>
  <c r="M3924" i="1"/>
  <c r="N3924" i="1" s="1"/>
  <c r="O3931" i="1"/>
  <c r="B3800" i="1" l="1"/>
  <c r="R3800" i="1"/>
  <c r="Q3801" i="1"/>
  <c r="K3802" i="1"/>
  <c r="P3924" i="1"/>
  <c r="M3925" i="1"/>
  <c r="N3925" i="1" s="1"/>
  <c r="F3925" i="1"/>
  <c r="G3925" i="1"/>
  <c r="A3926" i="1"/>
  <c r="E3927" i="1" s="1"/>
  <c r="T3925" i="1"/>
  <c r="D3926" i="1"/>
  <c r="C3926" i="1"/>
  <c r="L3925" i="1"/>
  <c r="I3804" i="1"/>
  <c r="J3803" i="1"/>
  <c r="O3932" i="1"/>
  <c r="H3924" i="1"/>
  <c r="R3801" i="1" l="1"/>
  <c r="Q3802" i="1"/>
  <c r="B3801" i="1"/>
  <c r="K3803" i="1"/>
  <c r="H3925" i="1"/>
  <c r="O3933" i="1"/>
  <c r="I3805" i="1"/>
  <c r="J3804" i="1"/>
  <c r="A3927" i="1"/>
  <c r="E3928" i="1" s="1"/>
  <c r="T3926" i="1"/>
  <c r="D3927" i="1"/>
  <c r="F3926" i="1"/>
  <c r="M3926" i="1"/>
  <c r="N3926" i="1" s="1"/>
  <c r="C3927" i="1"/>
  <c r="L3926" i="1"/>
  <c r="G3926" i="1"/>
  <c r="P3925" i="1"/>
  <c r="R3802" i="1" l="1"/>
  <c r="B3802" i="1"/>
  <c r="Q3803" i="1"/>
  <c r="B3803" i="1" s="1"/>
  <c r="K3804" i="1"/>
  <c r="H3926" i="1"/>
  <c r="G3927" i="1"/>
  <c r="M3927" i="1"/>
  <c r="N3927" i="1" s="1"/>
  <c r="C3928" i="1"/>
  <c r="A3928" i="1"/>
  <c r="E3929" i="1" s="1"/>
  <c r="T3927" i="1"/>
  <c r="D3928" i="1"/>
  <c r="L3927" i="1"/>
  <c r="F3927" i="1"/>
  <c r="I3806" i="1"/>
  <c r="J3805" i="1"/>
  <c r="P3926" i="1"/>
  <c r="O3934" i="1"/>
  <c r="R3803" i="1" l="1"/>
  <c r="Q3804" i="1"/>
  <c r="K3805" i="1"/>
  <c r="I3807" i="1"/>
  <c r="J3806" i="1"/>
  <c r="F3928" i="1"/>
  <c r="L3928" i="1"/>
  <c r="G3928" i="1"/>
  <c r="C3929" i="1"/>
  <c r="A3929" i="1"/>
  <c r="E3930" i="1" s="1"/>
  <c r="M3928" i="1"/>
  <c r="N3928" i="1" s="1"/>
  <c r="T3928" i="1"/>
  <c r="D3929" i="1"/>
  <c r="O3935" i="1"/>
  <c r="P3927" i="1"/>
  <c r="H3927" i="1"/>
  <c r="B3804" i="1" l="1"/>
  <c r="R3804" i="1"/>
  <c r="K3806" i="1"/>
  <c r="Q3805" i="1"/>
  <c r="H3928" i="1"/>
  <c r="P3928" i="1"/>
  <c r="O3936" i="1"/>
  <c r="I3808" i="1"/>
  <c r="J3807" i="1"/>
  <c r="G3929" i="1"/>
  <c r="F3929" i="1"/>
  <c r="L3929" i="1"/>
  <c r="A3930" i="1"/>
  <c r="E3931" i="1" s="1"/>
  <c r="T3929" i="1"/>
  <c r="D3930" i="1"/>
  <c r="C3930" i="1"/>
  <c r="M3929" i="1"/>
  <c r="N3929" i="1" s="1"/>
  <c r="Q3806" i="1" l="1"/>
  <c r="K3807" i="1"/>
  <c r="B3805" i="1"/>
  <c r="R3805" i="1"/>
  <c r="P3929" i="1"/>
  <c r="O3937" i="1"/>
  <c r="I3809" i="1"/>
  <c r="J3808" i="1"/>
  <c r="H3929" i="1"/>
  <c r="T3930" i="1"/>
  <c r="D3931" i="1"/>
  <c r="G3930" i="1"/>
  <c r="F3930" i="1"/>
  <c r="A3931" i="1"/>
  <c r="E3932" i="1" s="1"/>
  <c r="C3931" i="1"/>
  <c r="M3930" i="1"/>
  <c r="N3930" i="1" s="1"/>
  <c r="L3930" i="1"/>
  <c r="B3806" i="1" l="1"/>
  <c r="R3806" i="1"/>
  <c r="Q3807" i="1"/>
  <c r="K3808" i="1"/>
  <c r="P3930" i="1"/>
  <c r="C3932" i="1"/>
  <c r="A3932" i="1"/>
  <c r="E3933" i="1" s="1"/>
  <c r="G3931" i="1"/>
  <c r="L3931" i="1"/>
  <c r="T3931" i="1"/>
  <c r="F3931" i="1"/>
  <c r="D3932" i="1"/>
  <c r="M3931" i="1"/>
  <c r="N3931" i="1" s="1"/>
  <c r="O3938" i="1"/>
  <c r="H3930" i="1"/>
  <c r="I3810" i="1"/>
  <c r="J3809" i="1"/>
  <c r="B3807" i="1" l="1"/>
  <c r="R3807" i="1"/>
  <c r="Q3808" i="1"/>
  <c r="K3809" i="1"/>
  <c r="P3931" i="1"/>
  <c r="H3931" i="1"/>
  <c r="I3811" i="1"/>
  <c r="J3810" i="1"/>
  <c r="O3939" i="1"/>
  <c r="M3932" i="1"/>
  <c r="N3932" i="1" s="1"/>
  <c r="A3933" i="1"/>
  <c r="E3934" i="1" s="1"/>
  <c r="T3932" i="1"/>
  <c r="D3933" i="1"/>
  <c r="L3932" i="1"/>
  <c r="C3933" i="1"/>
  <c r="G3932" i="1"/>
  <c r="F3932" i="1"/>
  <c r="B3808" i="1" l="1"/>
  <c r="R3808" i="1"/>
  <c r="Q3809" i="1"/>
  <c r="K3810" i="1"/>
  <c r="H3932" i="1"/>
  <c r="O3940" i="1"/>
  <c r="I3812" i="1"/>
  <c r="J3811" i="1"/>
  <c r="G3933" i="1"/>
  <c r="M3933" i="1"/>
  <c r="N3933" i="1" s="1"/>
  <c r="A3934" i="1"/>
  <c r="E3935" i="1" s="1"/>
  <c r="T3933" i="1"/>
  <c r="D3934" i="1"/>
  <c r="F3933" i="1"/>
  <c r="C3934" i="1"/>
  <c r="L3933" i="1"/>
  <c r="P3932" i="1"/>
  <c r="B3809" i="1" l="1"/>
  <c r="Q3810" i="1"/>
  <c r="R3809" i="1"/>
  <c r="K3811" i="1"/>
  <c r="I3813" i="1"/>
  <c r="J3812" i="1"/>
  <c r="P3933" i="1"/>
  <c r="H3933" i="1"/>
  <c r="O3941" i="1"/>
  <c r="A3935" i="1"/>
  <c r="E3936" i="1" s="1"/>
  <c r="T3934" i="1"/>
  <c r="G3934" i="1"/>
  <c r="D3935" i="1"/>
  <c r="L3934" i="1"/>
  <c r="F3934" i="1"/>
  <c r="C3935" i="1"/>
  <c r="M3934" i="1"/>
  <c r="N3934" i="1" s="1"/>
  <c r="R3810" i="1" l="1"/>
  <c r="B3810" i="1"/>
  <c r="K3812" i="1"/>
  <c r="Q3811" i="1"/>
  <c r="H3934" i="1"/>
  <c r="O3942" i="1"/>
  <c r="T3935" i="1"/>
  <c r="D3936" i="1"/>
  <c r="F3935" i="1"/>
  <c r="C3936" i="1"/>
  <c r="L3935" i="1"/>
  <c r="M3935" i="1"/>
  <c r="N3935" i="1" s="1"/>
  <c r="A3936" i="1"/>
  <c r="E3937" i="1" s="1"/>
  <c r="G3935" i="1"/>
  <c r="P3934" i="1"/>
  <c r="I3814" i="1"/>
  <c r="J3813" i="1"/>
  <c r="Q3812" i="1" l="1"/>
  <c r="R3812" i="1" s="1"/>
  <c r="K3813" i="1"/>
  <c r="R3811" i="1"/>
  <c r="B3811" i="1"/>
  <c r="H3935" i="1"/>
  <c r="P3935" i="1"/>
  <c r="I3815" i="1"/>
  <c r="J3815" i="1" s="1"/>
  <c r="J3814" i="1"/>
  <c r="M3936" i="1"/>
  <c r="C3937" i="1"/>
  <c r="L3936" i="1"/>
  <c r="T3936" i="1"/>
  <c r="A3937" i="1"/>
  <c r="E3938" i="1" s="1"/>
  <c r="F3936" i="1"/>
  <c r="G3936" i="1"/>
  <c r="O3943" i="1"/>
  <c r="Q3813" i="1" l="1"/>
  <c r="B3813" i="1" s="1"/>
  <c r="B3812" i="1"/>
  <c r="K3814" i="1"/>
  <c r="D3937" i="1"/>
  <c r="D3938" i="1" s="1"/>
  <c r="P3936" i="1"/>
  <c r="O3944" i="1"/>
  <c r="H3936" i="1"/>
  <c r="L3937" i="1"/>
  <c r="F3937" i="1"/>
  <c r="G3937" i="1"/>
  <c r="M3937" i="1"/>
  <c r="N3937" i="1" s="1"/>
  <c r="A3938" i="1"/>
  <c r="E3939" i="1" s="1"/>
  <c r="T3937" i="1"/>
  <c r="C3938" i="1"/>
  <c r="I3816" i="1"/>
  <c r="K3815" i="1"/>
  <c r="Q3814" i="1" l="1"/>
  <c r="B3814" i="1" s="1"/>
  <c r="R3813" i="1"/>
  <c r="G3938" i="1"/>
  <c r="T3938" i="1"/>
  <c r="M3938" i="1"/>
  <c r="N3938" i="1" s="1"/>
  <c r="F3938" i="1"/>
  <c r="A3939" i="1"/>
  <c r="E3940" i="1" s="1"/>
  <c r="D3939" i="1"/>
  <c r="C3939" i="1"/>
  <c r="L3938" i="1"/>
  <c r="O3945" i="1"/>
  <c r="P3937" i="1"/>
  <c r="N3815" i="1"/>
  <c r="Q3815" i="1"/>
  <c r="I3817" i="1"/>
  <c r="J3816" i="1"/>
  <c r="H3937" i="1"/>
  <c r="R3814" i="1" l="1"/>
  <c r="B3815" i="1"/>
  <c r="K3816" i="1"/>
  <c r="H3938" i="1"/>
  <c r="P3938" i="1"/>
  <c r="R3815" i="1"/>
  <c r="C3940" i="1"/>
  <c r="A3940" i="1"/>
  <c r="E3941" i="1" s="1"/>
  <c r="M3939" i="1"/>
  <c r="N3939" i="1" s="1"/>
  <c r="T3939" i="1"/>
  <c r="D3940" i="1"/>
  <c r="F3939" i="1"/>
  <c r="G3939" i="1"/>
  <c r="L3939" i="1"/>
  <c r="O3946" i="1"/>
  <c r="I3818" i="1"/>
  <c r="J3817" i="1"/>
  <c r="Q3816" i="1" l="1"/>
  <c r="B3816" i="1" s="1"/>
  <c r="K3817" i="1"/>
  <c r="H3939" i="1"/>
  <c r="G3940" i="1"/>
  <c r="T3940" i="1"/>
  <c r="D3941" i="1"/>
  <c r="M3940" i="1"/>
  <c r="N3940" i="1" s="1"/>
  <c r="F3940" i="1"/>
  <c r="A3941" i="1"/>
  <c r="E3942" i="1" s="1"/>
  <c r="C3941" i="1"/>
  <c r="L3940" i="1"/>
  <c r="O3947" i="1"/>
  <c r="P3939" i="1"/>
  <c r="I3819" i="1"/>
  <c r="J3818" i="1"/>
  <c r="R3816" i="1" l="1"/>
  <c r="Q3817" i="1"/>
  <c r="K3818" i="1"/>
  <c r="P3940" i="1"/>
  <c r="O3948" i="1"/>
  <c r="M3941" i="1"/>
  <c r="N3941" i="1" s="1"/>
  <c r="G3941" i="1"/>
  <c r="A3942" i="1"/>
  <c r="E3943" i="1" s="1"/>
  <c r="F3941" i="1"/>
  <c r="L3941" i="1"/>
  <c r="D3942" i="1"/>
  <c r="C3942" i="1"/>
  <c r="T3941" i="1"/>
  <c r="H3940" i="1"/>
  <c r="I3820" i="1"/>
  <c r="J3819" i="1"/>
  <c r="Q3818" i="1" l="1"/>
  <c r="B3818" i="1" s="1"/>
  <c r="K3819" i="1"/>
  <c r="B3817" i="1"/>
  <c r="R3817" i="1"/>
  <c r="H3941" i="1"/>
  <c r="P3941" i="1"/>
  <c r="M3942" i="1"/>
  <c r="N3942" i="1" s="1"/>
  <c r="G3942" i="1"/>
  <c r="D3943" i="1"/>
  <c r="C3943" i="1"/>
  <c r="L3942" i="1"/>
  <c r="T3942" i="1"/>
  <c r="A3943" i="1"/>
  <c r="E3944" i="1" s="1"/>
  <c r="F3942" i="1"/>
  <c r="I3821" i="1"/>
  <c r="J3820" i="1"/>
  <c r="O3949" i="1"/>
  <c r="R3818" i="1" l="1"/>
  <c r="K3820" i="1"/>
  <c r="Q3820" i="1" s="1"/>
  <c r="Q3819" i="1"/>
  <c r="H3942" i="1"/>
  <c r="I3822" i="1"/>
  <c r="J3821" i="1"/>
  <c r="P3942" i="1"/>
  <c r="O3950" i="1"/>
  <c r="C3944" i="1"/>
  <c r="D3944" i="1"/>
  <c r="A3944" i="1"/>
  <c r="E3945" i="1" s="1"/>
  <c r="M3943" i="1"/>
  <c r="N3943" i="1" s="1"/>
  <c r="T3943" i="1"/>
  <c r="F3943" i="1"/>
  <c r="G3943" i="1"/>
  <c r="L3943" i="1"/>
  <c r="R3820" i="1" l="1"/>
  <c r="K3821" i="1"/>
  <c r="B3819" i="1"/>
  <c r="R3819" i="1"/>
  <c r="O3951" i="1"/>
  <c r="P3943" i="1"/>
  <c r="I3823" i="1"/>
  <c r="J3822" i="1"/>
  <c r="H3943" i="1"/>
  <c r="B3820" i="1"/>
  <c r="T3944" i="1"/>
  <c r="M3944" i="1"/>
  <c r="N3944" i="1" s="1"/>
  <c r="G3944" i="1"/>
  <c r="F3944" i="1"/>
  <c r="D3945" i="1"/>
  <c r="L3944" i="1"/>
  <c r="C3945" i="1"/>
  <c r="A3945" i="1"/>
  <c r="E3946" i="1" s="1"/>
  <c r="Q3821" i="1" l="1"/>
  <c r="B3821" i="1" s="1"/>
  <c r="K3822" i="1"/>
  <c r="P3944" i="1"/>
  <c r="H3944" i="1"/>
  <c r="G3945" i="1"/>
  <c r="F3945" i="1"/>
  <c r="D3946" i="1"/>
  <c r="A3946" i="1"/>
  <c r="E3947" i="1" s="1"/>
  <c r="T3945" i="1"/>
  <c r="L3945" i="1"/>
  <c r="M3945" i="1"/>
  <c r="N3945" i="1" s="1"/>
  <c r="C3946" i="1"/>
  <c r="O3952" i="1"/>
  <c r="I3824" i="1"/>
  <c r="J3823" i="1"/>
  <c r="R3821" i="1" l="1"/>
  <c r="Q3822" i="1"/>
  <c r="K3823" i="1"/>
  <c r="Q3823" i="1" s="1"/>
  <c r="P3945" i="1"/>
  <c r="M3946" i="1"/>
  <c r="N3946" i="1" s="1"/>
  <c r="C3947" i="1"/>
  <c r="D3947" i="1"/>
  <c r="A3947" i="1"/>
  <c r="E3948" i="1" s="1"/>
  <c r="L3946" i="1"/>
  <c r="T3946" i="1"/>
  <c r="G3946" i="1"/>
  <c r="F3946" i="1"/>
  <c r="O3953" i="1"/>
  <c r="I3825" i="1"/>
  <c r="J3824" i="1"/>
  <c r="H3945" i="1"/>
  <c r="H3946" i="1" l="1"/>
  <c r="B3822" i="1"/>
  <c r="R3822" i="1"/>
  <c r="R3823" i="1"/>
  <c r="K3824" i="1"/>
  <c r="P3946" i="1"/>
  <c r="I3826" i="1"/>
  <c r="J3825" i="1"/>
  <c r="O3954" i="1"/>
  <c r="T3947" i="1"/>
  <c r="F3947" i="1"/>
  <c r="L3947" i="1"/>
  <c r="D3948" i="1"/>
  <c r="A3948" i="1"/>
  <c r="E3949" i="1" s="1"/>
  <c r="G3947" i="1"/>
  <c r="M3947" i="1"/>
  <c r="N3947" i="1" s="1"/>
  <c r="C3948" i="1"/>
  <c r="B3823" i="1"/>
  <c r="H3947" i="1" l="1"/>
  <c r="Q3824" i="1"/>
  <c r="K3825" i="1"/>
  <c r="Q3825" i="1" s="1"/>
  <c r="P3947" i="1"/>
  <c r="O3955" i="1"/>
  <c r="F3948" i="1"/>
  <c r="L3948" i="1"/>
  <c r="D3949" i="1"/>
  <c r="C3949" i="1"/>
  <c r="A3949" i="1"/>
  <c r="E3950" i="1" s="1"/>
  <c r="T3948" i="1"/>
  <c r="M3948" i="1"/>
  <c r="N3948" i="1" s="1"/>
  <c r="G3948" i="1"/>
  <c r="I3827" i="1"/>
  <c r="J3826" i="1"/>
  <c r="B3824" i="1" l="1"/>
  <c r="R3824" i="1"/>
  <c r="R3825" i="1"/>
  <c r="K3826" i="1"/>
  <c r="Q3826" i="1" s="1"/>
  <c r="P3948" i="1"/>
  <c r="B3825" i="1"/>
  <c r="I3828" i="1"/>
  <c r="J3827" i="1"/>
  <c r="O3956" i="1"/>
  <c r="T3949" i="1"/>
  <c r="F3949" i="1"/>
  <c r="L3949" i="1"/>
  <c r="D3950" i="1"/>
  <c r="G3949" i="1"/>
  <c r="A3950" i="1"/>
  <c r="E3951" i="1" s="1"/>
  <c r="M3949" i="1"/>
  <c r="N3949" i="1" s="1"/>
  <c r="C3950" i="1"/>
  <c r="H3948" i="1"/>
  <c r="K3827" i="1" l="1"/>
  <c r="Q3827" i="1" s="1"/>
  <c r="R3826" i="1"/>
  <c r="P3949" i="1"/>
  <c r="O3957" i="1"/>
  <c r="F3950" i="1"/>
  <c r="D3951" i="1"/>
  <c r="L3950" i="1"/>
  <c r="T3950" i="1"/>
  <c r="A3951" i="1"/>
  <c r="E3952" i="1" s="1"/>
  <c r="G3950" i="1"/>
  <c r="C3951" i="1"/>
  <c r="M3950" i="1"/>
  <c r="N3950" i="1" s="1"/>
  <c r="I3829" i="1"/>
  <c r="J3828" i="1"/>
  <c r="B3826" i="1"/>
  <c r="H3949" i="1"/>
  <c r="R3827" i="1" l="1"/>
  <c r="K3828" i="1"/>
  <c r="Q3828" i="1" s="1"/>
  <c r="B3827" i="1"/>
  <c r="D3952" i="1"/>
  <c r="C3952" i="1"/>
  <c r="A3952" i="1"/>
  <c r="E3953" i="1" s="1"/>
  <c r="T3951" i="1"/>
  <c r="L3951" i="1"/>
  <c r="F3951" i="1"/>
  <c r="M3951" i="1"/>
  <c r="N3951" i="1" s="1"/>
  <c r="G3951" i="1"/>
  <c r="H3951" i="1" s="1"/>
  <c r="P3950" i="1"/>
  <c r="I3830" i="1"/>
  <c r="J3829" i="1"/>
  <c r="H3950" i="1"/>
  <c r="O3958" i="1"/>
  <c r="R3828" i="1" l="1"/>
  <c r="K3829" i="1"/>
  <c r="Q3829" i="1" s="1"/>
  <c r="B3828" i="1"/>
  <c r="I3831" i="1"/>
  <c r="J3830" i="1"/>
  <c r="A3953" i="1"/>
  <c r="E3954" i="1" s="1"/>
  <c r="F3952" i="1"/>
  <c r="L3952" i="1"/>
  <c r="T3952" i="1"/>
  <c r="M3952" i="1"/>
  <c r="N3952" i="1" s="1"/>
  <c r="G3952" i="1"/>
  <c r="D3953" i="1"/>
  <c r="C3953" i="1"/>
  <c r="O3959" i="1"/>
  <c r="P3951" i="1"/>
  <c r="R3829" i="1" l="1"/>
  <c r="K3830" i="1"/>
  <c r="P3952" i="1"/>
  <c r="C3954" i="1"/>
  <c r="A3954" i="1"/>
  <c r="E3955" i="1" s="1"/>
  <c r="M3953" i="1"/>
  <c r="N3953" i="1" s="1"/>
  <c r="G3953" i="1"/>
  <c r="T3953" i="1"/>
  <c r="F3953" i="1"/>
  <c r="D3954" i="1"/>
  <c r="L3953" i="1"/>
  <c r="I3832" i="1"/>
  <c r="J3831" i="1"/>
  <c r="O3960" i="1"/>
  <c r="B3829" i="1"/>
  <c r="H3952" i="1"/>
  <c r="K3831" i="1" l="1"/>
  <c r="Q3830" i="1"/>
  <c r="P3953" i="1"/>
  <c r="O3961" i="1"/>
  <c r="I3833" i="1"/>
  <c r="J3832" i="1"/>
  <c r="L3954" i="1"/>
  <c r="F3954" i="1"/>
  <c r="D3955" i="1"/>
  <c r="M3954" i="1"/>
  <c r="N3954" i="1" s="1"/>
  <c r="G3954" i="1"/>
  <c r="C3955" i="1"/>
  <c r="T3954" i="1"/>
  <c r="A3955" i="1"/>
  <c r="E3956" i="1" s="1"/>
  <c r="H3953" i="1"/>
  <c r="Q3831" i="1" l="1"/>
  <c r="B3831" i="1" s="1"/>
  <c r="K3832" i="1"/>
  <c r="B3830" i="1"/>
  <c r="R3830" i="1"/>
  <c r="H3954" i="1"/>
  <c r="J3833" i="1"/>
  <c r="I3834" i="1"/>
  <c r="C3956" i="1"/>
  <c r="A3956" i="1"/>
  <c r="E3957" i="1" s="1"/>
  <c r="T3955" i="1"/>
  <c r="M3955" i="1"/>
  <c r="N3955" i="1" s="1"/>
  <c r="F3955" i="1"/>
  <c r="L3955" i="1"/>
  <c r="G3955" i="1"/>
  <c r="D3956" i="1"/>
  <c r="P3954" i="1"/>
  <c r="O3962" i="1"/>
  <c r="R3831" i="1" l="1"/>
  <c r="K3833" i="1"/>
  <c r="Q3832" i="1"/>
  <c r="P3955" i="1"/>
  <c r="C3957" i="1"/>
  <c r="T3956" i="1"/>
  <c r="A3957" i="1"/>
  <c r="E3958" i="1" s="1"/>
  <c r="M3956" i="1"/>
  <c r="N3956" i="1" s="1"/>
  <c r="F3956" i="1"/>
  <c r="G3956" i="1"/>
  <c r="D3957" i="1"/>
  <c r="L3956" i="1"/>
  <c r="I3835" i="1"/>
  <c r="J3834" i="1"/>
  <c r="H3955" i="1"/>
  <c r="O3963" i="1"/>
  <c r="K3834" i="1" l="1"/>
  <c r="Q3834" i="1" s="1"/>
  <c r="B3832" i="1"/>
  <c r="R3832" i="1"/>
  <c r="Q3833" i="1"/>
  <c r="H3956" i="1"/>
  <c r="I3836" i="1"/>
  <c r="J3835" i="1"/>
  <c r="T3957" i="1"/>
  <c r="M3957" i="1"/>
  <c r="N3957" i="1" s="1"/>
  <c r="G3957" i="1"/>
  <c r="F3957" i="1"/>
  <c r="L3957" i="1"/>
  <c r="C3958" i="1"/>
  <c r="D3958" i="1"/>
  <c r="A3958" i="1"/>
  <c r="E3959" i="1" s="1"/>
  <c r="O3964" i="1"/>
  <c r="P3956" i="1"/>
  <c r="K3835" i="1" l="1"/>
  <c r="Q3835" i="1" s="1"/>
  <c r="R3834" i="1"/>
  <c r="R3833" i="1"/>
  <c r="B3833" i="1"/>
  <c r="B3834" i="1"/>
  <c r="P3957" i="1"/>
  <c r="O3965" i="1"/>
  <c r="G3958" i="1"/>
  <c r="F3958" i="1"/>
  <c r="M3958" i="1"/>
  <c r="N3958" i="1" s="1"/>
  <c r="A3959" i="1"/>
  <c r="E3960" i="1" s="1"/>
  <c r="D3959" i="1"/>
  <c r="L3958" i="1"/>
  <c r="C3959" i="1"/>
  <c r="T3958" i="1"/>
  <c r="I3837" i="1"/>
  <c r="J3836" i="1"/>
  <c r="H3957" i="1"/>
  <c r="R3835" i="1" l="1"/>
  <c r="K3836" i="1"/>
  <c r="Q3836" i="1" s="1"/>
  <c r="P3958" i="1"/>
  <c r="G3959" i="1"/>
  <c r="A3960" i="1"/>
  <c r="E3961" i="1" s="1"/>
  <c r="L3959" i="1"/>
  <c r="D3960" i="1"/>
  <c r="F3959" i="1"/>
  <c r="T3959" i="1"/>
  <c r="C3960" i="1"/>
  <c r="M3959" i="1"/>
  <c r="N3959" i="1" s="1"/>
  <c r="H3958" i="1"/>
  <c r="B3835" i="1"/>
  <c r="O3966" i="1"/>
  <c r="I3838" i="1"/>
  <c r="J3837" i="1"/>
  <c r="R3836" i="1" l="1"/>
  <c r="K3837" i="1"/>
  <c r="Q3837" i="1" s="1"/>
  <c r="H3959" i="1"/>
  <c r="P3959" i="1"/>
  <c r="B3836" i="1"/>
  <c r="O3967" i="1"/>
  <c r="I3839" i="1"/>
  <c r="J3838" i="1"/>
  <c r="L3960" i="1"/>
  <c r="T3960" i="1"/>
  <c r="D3961" i="1"/>
  <c r="A3961" i="1"/>
  <c r="E3962" i="1" s="1"/>
  <c r="M3960" i="1"/>
  <c r="N3960" i="1" s="1"/>
  <c r="F3960" i="1"/>
  <c r="G3960" i="1"/>
  <c r="C3961" i="1"/>
  <c r="R3837" i="1" l="1"/>
  <c r="K3838" i="1"/>
  <c r="Q3838" i="1" s="1"/>
  <c r="H3960" i="1"/>
  <c r="B3837" i="1"/>
  <c r="L3961" i="1"/>
  <c r="C3962" i="1"/>
  <c r="A3962" i="1"/>
  <c r="E3963" i="1" s="1"/>
  <c r="T3961" i="1"/>
  <c r="F3961" i="1"/>
  <c r="G3961" i="1"/>
  <c r="D3962" i="1"/>
  <c r="M3961" i="1"/>
  <c r="N3961" i="1" s="1"/>
  <c r="O3968" i="1"/>
  <c r="P3960" i="1"/>
  <c r="I3840" i="1"/>
  <c r="J3839" i="1"/>
  <c r="K3839" i="1" l="1"/>
  <c r="Q3839" i="1" s="1"/>
  <c r="R3838" i="1"/>
  <c r="H3961" i="1"/>
  <c r="P3961" i="1"/>
  <c r="B3838" i="1"/>
  <c r="I3841" i="1"/>
  <c r="J3840" i="1"/>
  <c r="C3963" i="1"/>
  <c r="F3962" i="1"/>
  <c r="M3962" i="1"/>
  <c r="N3962" i="1" s="1"/>
  <c r="A3963" i="1"/>
  <c r="E3964" i="1" s="1"/>
  <c r="G3962" i="1"/>
  <c r="D3963" i="1"/>
  <c r="T3962" i="1"/>
  <c r="L3962" i="1"/>
  <c r="O3969" i="1"/>
  <c r="H3962" i="1" l="1"/>
  <c r="R3839" i="1"/>
  <c r="K3840" i="1"/>
  <c r="Q3840" i="1" s="1"/>
  <c r="I3842" i="1"/>
  <c r="J3841" i="1"/>
  <c r="K3841" i="1" s="1"/>
  <c r="B3839" i="1"/>
  <c r="G3963" i="1"/>
  <c r="F3963" i="1"/>
  <c r="D3964" i="1"/>
  <c r="A3964" i="1"/>
  <c r="E3965" i="1" s="1"/>
  <c r="C3964" i="1"/>
  <c r="M3963" i="1"/>
  <c r="N3963" i="1" s="1"/>
  <c r="T3963" i="1"/>
  <c r="L3963" i="1"/>
  <c r="O3970" i="1"/>
  <c r="P3962" i="1"/>
  <c r="R3840" i="1" l="1"/>
  <c r="H3963" i="1"/>
  <c r="Q3841" i="1"/>
  <c r="R3841" i="1" s="1"/>
  <c r="O3971" i="1"/>
  <c r="L3964" i="1"/>
  <c r="C3965" i="1"/>
  <c r="F3964" i="1"/>
  <c r="G3964" i="1"/>
  <c r="A3965" i="1"/>
  <c r="E3966" i="1" s="1"/>
  <c r="D3965" i="1"/>
  <c r="M3964" i="1"/>
  <c r="N3964" i="1" s="1"/>
  <c r="T3964" i="1"/>
  <c r="I3843" i="1"/>
  <c r="J3842" i="1"/>
  <c r="K3842" i="1" s="1"/>
  <c r="P3963" i="1"/>
  <c r="B3840" i="1"/>
  <c r="B3841" i="1" l="1"/>
  <c r="T3965" i="1"/>
  <c r="L3965" i="1"/>
  <c r="C3966" i="1"/>
  <c r="F3965" i="1"/>
  <c r="G3965" i="1"/>
  <c r="A3966" i="1"/>
  <c r="E3967" i="1" s="1"/>
  <c r="M3965" i="1"/>
  <c r="N3965" i="1" s="1"/>
  <c r="D3966" i="1"/>
  <c r="O3972" i="1"/>
  <c r="P3964" i="1"/>
  <c r="H3964" i="1"/>
  <c r="Q3842" i="1"/>
  <c r="R3842" i="1" s="1"/>
  <c r="I3844" i="1"/>
  <c r="J3843" i="1"/>
  <c r="K3843" i="1" s="1"/>
  <c r="B3842" i="1" l="1"/>
  <c r="D3967" i="1"/>
  <c r="A3967" i="1"/>
  <c r="E3968" i="1" s="1"/>
  <c r="L3966" i="1"/>
  <c r="F3966" i="1"/>
  <c r="C3967" i="1"/>
  <c r="G3966" i="1"/>
  <c r="M3966" i="1"/>
  <c r="N3966" i="1" s="1"/>
  <c r="T3966" i="1"/>
  <c r="P3965" i="1"/>
  <c r="H3965" i="1"/>
  <c r="Q3843" i="1"/>
  <c r="R3843" i="1" s="1"/>
  <c r="I3845" i="1"/>
  <c r="J3844" i="1"/>
  <c r="K3844" i="1" s="1"/>
  <c r="Q3844" i="1" s="1"/>
  <c r="O3973" i="1"/>
  <c r="H3966" i="1" l="1"/>
  <c r="B3843" i="1"/>
  <c r="P3966" i="1"/>
  <c r="B3844" i="1"/>
  <c r="R3844" i="1"/>
  <c r="O3974" i="1"/>
  <c r="F3967" i="1"/>
  <c r="G3967" i="1"/>
  <c r="C3968" i="1"/>
  <c r="A3968" i="1"/>
  <c r="E3969" i="1" s="1"/>
  <c r="M3967" i="1"/>
  <c r="L3967" i="1"/>
  <c r="T3967" i="1"/>
  <c r="I3846" i="1"/>
  <c r="J3846" i="1" s="1"/>
  <c r="J3845" i="1"/>
  <c r="K3845" i="1" s="1"/>
  <c r="D3968" i="1" l="1"/>
  <c r="H3967" i="1"/>
  <c r="I3847" i="1"/>
  <c r="K3846" i="1"/>
  <c r="Q3845" i="1"/>
  <c r="R3845" i="1" s="1"/>
  <c r="C3969" i="1"/>
  <c r="M3968" i="1"/>
  <c r="N3968" i="1" s="1"/>
  <c r="A3969" i="1"/>
  <c r="E3970" i="1" s="1"/>
  <c r="L3968" i="1"/>
  <c r="D3969" i="1"/>
  <c r="G3968" i="1"/>
  <c r="T3968" i="1"/>
  <c r="F3968" i="1"/>
  <c r="P3967" i="1"/>
  <c r="O3975" i="1"/>
  <c r="P3968" i="1" l="1"/>
  <c r="B3845" i="1"/>
  <c r="Q3846" i="1"/>
  <c r="N3846" i="1"/>
  <c r="I3848" i="1"/>
  <c r="J3847" i="1"/>
  <c r="K3847" i="1" s="1"/>
  <c r="O3976" i="1"/>
  <c r="M3969" i="1"/>
  <c r="N3969" i="1" s="1"/>
  <c r="G3969" i="1"/>
  <c r="T3969" i="1"/>
  <c r="F3969" i="1"/>
  <c r="C3970" i="1"/>
  <c r="L3969" i="1"/>
  <c r="A3970" i="1"/>
  <c r="E3971" i="1" s="1"/>
  <c r="D3970" i="1"/>
  <c r="H3968" i="1"/>
  <c r="B3846" i="1" l="1"/>
  <c r="P3969" i="1"/>
  <c r="R3846" i="1"/>
  <c r="Q3847" i="1"/>
  <c r="R3847" i="1" s="1"/>
  <c r="J3848" i="1"/>
  <c r="K3848" i="1" s="1"/>
  <c r="I3849" i="1"/>
  <c r="H3969" i="1"/>
  <c r="F3970" i="1"/>
  <c r="A3971" i="1"/>
  <c r="E3972" i="1" s="1"/>
  <c r="C3971" i="1"/>
  <c r="G3970" i="1"/>
  <c r="L3970" i="1"/>
  <c r="M3970" i="1"/>
  <c r="N3970" i="1" s="1"/>
  <c r="T3970" i="1"/>
  <c r="D3971" i="1"/>
  <c r="O3977" i="1"/>
  <c r="H3970" i="1" l="1"/>
  <c r="O3978" i="1"/>
  <c r="T3971" i="1"/>
  <c r="A3972" i="1"/>
  <c r="E3973" i="1" s="1"/>
  <c r="D3972" i="1"/>
  <c r="L3971" i="1"/>
  <c r="G3971" i="1"/>
  <c r="F3971" i="1"/>
  <c r="C3972" i="1"/>
  <c r="M3971" i="1"/>
  <c r="N3971" i="1" s="1"/>
  <c r="P3970" i="1"/>
  <c r="Q3848" i="1"/>
  <c r="R3848" i="1" s="1"/>
  <c r="I3850" i="1"/>
  <c r="J3849" i="1"/>
  <c r="K3849" i="1" s="1"/>
  <c r="Q3849" i="1" s="1"/>
  <c r="B3847" i="1"/>
  <c r="H3971" i="1" l="1"/>
  <c r="B3848" i="1"/>
  <c r="G3972" i="1"/>
  <c r="T3972" i="1"/>
  <c r="D3973" i="1"/>
  <c r="F3972" i="1"/>
  <c r="L3972" i="1"/>
  <c r="A3973" i="1"/>
  <c r="E3974" i="1" s="1"/>
  <c r="C3973" i="1"/>
  <c r="M3972" i="1"/>
  <c r="N3972" i="1" s="1"/>
  <c r="B3849" i="1"/>
  <c r="R3849" i="1"/>
  <c r="O3979" i="1"/>
  <c r="I3851" i="1"/>
  <c r="J3850" i="1"/>
  <c r="K3850" i="1" s="1"/>
  <c r="P3971" i="1"/>
  <c r="H3972" i="1" l="1"/>
  <c r="P3972" i="1"/>
  <c r="C3974" i="1"/>
  <c r="A3974" i="1"/>
  <c r="E3975" i="1" s="1"/>
  <c r="M3973" i="1"/>
  <c r="N3973" i="1" s="1"/>
  <c r="L3973" i="1"/>
  <c r="T3973" i="1"/>
  <c r="D3974" i="1"/>
  <c r="G3973" i="1"/>
  <c r="F3973" i="1"/>
  <c r="Q3850" i="1"/>
  <c r="R3850" i="1" s="1"/>
  <c r="I3852" i="1"/>
  <c r="J3851" i="1"/>
  <c r="K3851" i="1" s="1"/>
  <c r="O3980" i="1"/>
  <c r="H3973" i="1" l="1"/>
  <c r="B3850" i="1"/>
  <c r="O3981" i="1"/>
  <c r="C3975" i="1"/>
  <c r="A3975" i="1"/>
  <c r="E3976" i="1" s="1"/>
  <c r="L3974" i="1"/>
  <c r="T3974" i="1"/>
  <c r="D3975" i="1"/>
  <c r="F3974" i="1"/>
  <c r="M3974" i="1"/>
  <c r="N3974" i="1" s="1"/>
  <c r="G3974" i="1"/>
  <c r="H3974" i="1" s="1"/>
  <c r="Q3851" i="1"/>
  <c r="R3851" i="1" s="1"/>
  <c r="I3853" i="1"/>
  <c r="J3852" i="1"/>
  <c r="K3852" i="1" s="1"/>
  <c r="P3973" i="1"/>
  <c r="A3976" i="1" l="1"/>
  <c r="E3977" i="1" s="1"/>
  <c r="T3975" i="1"/>
  <c r="G3975" i="1"/>
  <c r="D3976" i="1"/>
  <c r="L3975" i="1"/>
  <c r="F3975" i="1"/>
  <c r="C3976" i="1"/>
  <c r="M3975" i="1"/>
  <c r="N3975" i="1" s="1"/>
  <c r="B3851" i="1"/>
  <c r="Q3852" i="1"/>
  <c r="R3852" i="1" s="1"/>
  <c r="O3982" i="1"/>
  <c r="I3854" i="1"/>
  <c r="J3853" i="1"/>
  <c r="K3853" i="1" s="1"/>
  <c r="P3974" i="1"/>
  <c r="H3975" i="1" l="1"/>
  <c r="B3852" i="1"/>
  <c r="Q3853" i="1"/>
  <c r="R3853" i="1" s="1"/>
  <c r="D3977" i="1"/>
  <c r="G3976" i="1"/>
  <c r="F3976" i="1"/>
  <c r="M3976" i="1"/>
  <c r="N3976" i="1" s="1"/>
  <c r="L3976" i="1"/>
  <c r="A3977" i="1"/>
  <c r="E3978" i="1" s="1"/>
  <c r="C3977" i="1"/>
  <c r="T3976" i="1"/>
  <c r="I3855" i="1"/>
  <c r="J3854" i="1"/>
  <c r="K3854" i="1" s="1"/>
  <c r="O3983" i="1"/>
  <c r="P3975" i="1"/>
  <c r="H3976" i="1" l="1"/>
  <c r="B3853" i="1"/>
  <c r="F3977" i="1"/>
  <c r="C3978" i="1"/>
  <c r="L3977" i="1"/>
  <c r="A3978" i="1"/>
  <c r="E3979" i="1" s="1"/>
  <c r="G3977" i="1"/>
  <c r="D3978" i="1"/>
  <c r="M3977" i="1"/>
  <c r="N3977" i="1" s="1"/>
  <c r="T3977" i="1"/>
  <c r="O3984" i="1"/>
  <c r="Q3854" i="1"/>
  <c r="R3854" i="1" s="1"/>
  <c r="P3976" i="1"/>
  <c r="I3856" i="1"/>
  <c r="J3855" i="1"/>
  <c r="K3855" i="1" s="1"/>
  <c r="H3977" i="1" l="1"/>
  <c r="O3985" i="1"/>
  <c r="Q3855" i="1"/>
  <c r="R3855" i="1" s="1"/>
  <c r="M3978" i="1"/>
  <c r="N3978" i="1" s="1"/>
  <c r="D3979" i="1"/>
  <c r="F3978" i="1"/>
  <c r="C3979" i="1"/>
  <c r="L3978" i="1"/>
  <c r="A3979" i="1"/>
  <c r="E3980" i="1" s="1"/>
  <c r="T3978" i="1"/>
  <c r="G3978" i="1"/>
  <c r="I3857" i="1"/>
  <c r="J3856" i="1"/>
  <c r="K3856" i="1" s="1"/>
  <c r="P3977" i="1"/>
  <c r="B3854" i="1"/>
  <c r="H3978" i="1" l="1"/>
  <c r="B3855" i="1"/>
  <c r="C3980" i="1"/>
  <c r="A3980" i="1"/>
  <c r="E3981" i="1" s="1"/>
  <c r="T3979" i="1"/>
  <c r="D3980" i="1"/>
  <c r="L3979" i="1"/>
  <c r="G3979" i="1"/>
  <c r="F3979" i="1"/>
  <c r="M3979" i="1"/>
  <c r="N3979" i="1" s="1"/>
  <c r="O3986" i="1"/>
  <c r="Q3856" i="1"/>
  <c r="R3856" i="1" s="1"/>
  <c r="P3978" i="1"/>
  <c r="I3858" i="1"/>
  <c r="J3857" i="1"/>
  <c r="K3857" i="1" s="1"/>
  <c r="P3979" i="1" l="1"/>
  <c r="H3979" i="1"/>
  <c r="O3987" i="1"/>
  <c r="D3981" i="1"/>
  <c r="C3981" i="1"/>
  <c r="T3980" i="1"/>
  <c r="A3981" i="1"/>
  <c r="E3982" i="1" s="1"/>
  <c r="L3980" i="1"/>
  <c r="G3980" i="1"/>
  <c r="M3980" i="1"/>
  <c r="N3980" i="1" s="1"/>
  <c r="F3980" i="1"/>
  <c r="Q3857" i="1"/>
  <c r="R3857" i="1" s="1"/>
  <c r="I3859" i="1"/>
  <c r="J3858" i="1"/>
  <c r="K3858" i="1" s="1"/>
  <c r="Q3858" i="1" s="1"/>
  <c r="B3856" i="1"/>
  <c r="B3857" i="1" l="1"/>
  <c r="H3980" i="1"/>
  <c r="B3858" i="1"/>
  <c r="R3858" i="1"/>
  <c r="I3860" i="1"/>
  <c r="J3859" i="1"/>
  <c r="K3859" i="1" s="1"/>
  <c r="G3981" i="1"/>
  <c r="T3981" i="1"/>
  <c r="C3982" i="1"/>
  <c r="L3981" i="1"/>
  <c r="F3981" i="1"/>
  <c r="D3982" i="1"/>
  <c r="A3982" i="1"/>
  <c r="E3983" i="1" s="1"/>
  <c r="M3981" i="1"/>
  <c r="N3981" i="1" s="1"/>
  <c r="P3980" i="1"/>
  <c r="O3988" i="1"/>
  <c r="H3981" i="1" l="1"/>
  <c r="M3982" i="1"/>
  <c r="N3982" i="1" s="1"/>
  <c r="A3983" i="1"/>
  <c r="E3984" i="1" s="1"/>
  <c r="G3982" i="1"/>
  <c r="D3983" i="1"/>
  <c r="C3983" i="1"/>
  <c r="T3982" i="1"/>
  <c r="L3982" i="1"/>
  <c r="F3982" i="1"/>
  <c r="Q3859" i="1"/>
  <c r="R3859" i="1" s="1"/>
  <c r="O3989" i="1"/>
  <c r="I3861" i="1"/>
  <c r="J3860" i="1"/>
  <c r="K3860" i="1" s="1"/>
  <c r="P3981" i="1"/>
  <c r="B3859" i="1" l="1"/>
  <c r="O3990" i="1"/>
  <c r="F3983" i="1"/>
  <c r="G3983" i="1"/>
  <c r="L3983" i="1"/>
  <c r="C3984" i="1"/>
  <c r="A3984" i="1"/>
  <c r="E3985" i="1" s="1"/>
  <c r="T3983" i="1"/>
  <c r="M3983" i="1"/>
  <c r="N3983" i="1" s="1"/>
  <c r="D3984" i="1"/>
  <c r="P3982" i="1"/>
  <c r="H3982" i="1"/>
  <c r="Q3860" i="1"/>
  <c r="R3860" i="1" s="1"/>
  <c r="I3862" i="1"/>
  <c r="J3861" i="1"/>
  <c r="K3861" i="1" s="1"/>
  <c r="H3983" i="1" l="1"/>
  <c r="B3860" i="1"/>
  <c r="P3983" i="1"/>
  <c r="Q3861" i="1"/>
  <c r="R3861" i="1" s="1"/>
  <c r="J3862" i="1"/>
  <c r="K3862" i="1" s="1"/>
  <c r="I3863" i="1"/>
  <c r="F3984" i="1"/>
  <c r="A3985" i="1"/>
  <c r="E3986" i="1" s="1"/>
  <c r="G3984" i="1"/>
  <c r="L3984" i="1"/>
  <c r="D3985" i="1"/>
  <c r="C3985" i="1"/>
  <c r="T3984" i="1"/>
  <c r="M3984" i="1"/>
  <c r="N3984" i="1" s="1"/>
  <c r="O3991" i="1"/>
  <c r="B3861" i="1" l="1"/>
  <c r="P3984" i="1"/>
  <c r="H3984" i="1"/>
  <c r="O3992" i="1"/>
  <c r="C3986" i="1"/>
  <c r="M3985" i="1"/>
  <c r="N3985" i="1" s="1"/>
  <c r="T3985" i="1"/>
  <c r="A3986" i="1"/>
  <c r="E3987" i="1" s="1"/>
  <c r="F3985" i="1"/>
  <c r="D3986" i="1"/>
  <c r="G3985" i="1"/>
  <c r="L3985" i="1"/>
  <c r="I3864" i="1"/>
  <c r="J3863" i="1"/>
  <c r="K3863" i="1" s="1"/>
  <c r="Q3862" i="1"/>
  <c r="R3862" i="1" s="1"/>
  <c r="H3985" i="1" l="1"/>
  <c r="B3862" i="1"/>
  <c r="O3993" i="1"/>
  <c r="P3985" i="1"/>
  <c r="M3986" i="1"/>
  <c r="N3986" i="1" s="1"/>
  <c r="G3986" i="1"/>
  <c r="D3987" i="1"/>
  <c r="C3987" i="1"/>
  <c r="L3986" i="1"/>
  <c r="T3986" i="1"/>
  <c r="F3986" i="1"/>
  <c r="A3987" i="1"/>
  <c r="E3988" i="1" s="1"/>
  <c r="Q3863" i="1"/>
  <c r="R3863" i="1" s="1"/>
  <c r="I3865" i="1"/>
  <c r="J3864" i="1"/>
  <c r="K3864" i="1" s="1"/>
  <c r="P3986" i="1" l="1"/>
  <c r="B3863" i="1"/>
  <c r="Q3864" i="1"/>
  <c r="R3864" i="1" s="1"/>
  <c r="O3994" i="1"/>
  <c r="H3986" i="1"/>
  <c r="I3866" i="1"/>
  <c r="J3865" i="1"/>
  <c r="K3865" i="1" s="1"/>
  <c r="G3987" i="1"/>
  <c r="A3988" i="1"/>
  <c r="E3989" i="1" s="1"/>
  <c r="T3987" i="1"/>
  <c r="L3987" i="1"/>
  <c r="F3987" i="1"/>
  <c r="D3988" i="1"/>
  <c r="C3988" i="1"/>
  <c r="M3987" i="1"/>
  <c r="N3987" i="1" s="1"/>
  <c r="P3987" i="1" l="1"/>
  <c r="B3864" i="1"/>
  <c r="Q3865" i="1"/>
  <c r="R3865" i="1" s="1"/>
  <c r="C3989" i="1"/>
  <c r="L3988" i="1"/>
  <c r="A3989" i="1"/>
  <c r="E3990" i="1" s="1"/>
  <c r="D3989" i="1"/>
  <c r="M3988" i="1"/>
  <c r="N3988" i="1" s="1"/>
  <c r="G3988" i="1"/>
  <c r="T3988" i="1"/>
  <c r="F3988" i="1"/>
  <c r="O3995" i="1"/>
  <c r="I3867" i="1"/>
  <c r="J3866" i="1"/>
  <c r="K3866" i="1" s="1"/>
  <c r="H3987" i="1"/>
  <c r="P3988" i="1" l="1"/>
  <c r="H3988" i="1"/>
  <c r="B3865" i="1"/>
  <c r="I3868" i="1"/>
  <c r="J3867" i="1"/>
  <c r="K3867" i="1" s="1"/>
  <c r="Q3867" i="1" s="1"/>
  <c r="O3996" i="1"/>
  <c r="L3989" i="1"/>
  <c r="C3990" i="1"/>
  <c r="D3990" i="1"/>
  <c r="A3990" i="1"/>
  <c r="E3991" i="1" s="1"/>
  <c r="M3989" i="1"/>
  <c r="N3989" i="1" s="1"/>
  <c r="T3989" i="1"/>
  <c r="G3989" i="1"/>
  <c r="F3989" i="1"/>
  <c r="Q3866" i="1"/>
  <c r="R3866" i="1" s="1"/>
  <c r="H3989" i="1" l="1"/>
  <c r="P3989" i="1"/>
  <c r="B3866" i="1"/>
  <c r="M3990" i="1"/>
  <c r="N3990" i="1" s="1"/>
  <c r="G3990" i="1"/>
  <c r="C3991" i="1"/>
  <c r="A3991" i="1"/>
  <c r="E3992" i="1" s="1"/>
  <c r="T3990" i="1"/>
  <c r="L3990" i="1"/>
  <c r="F3990" i="1"/>
  <c r="D3991" i="1"/>
  <c r="O3997" i="1"/>
  <c r="B3867" i="1"/>
  <c r="R3867" i="1"/>
  <c r="I3869" i="1"/>
  <c r="J3868" i="1"/>
  <c r="K3868" i="1" s="1"/>
  <c r="P3990" i="1" l="1"/>
  <c r="O3998" i="1"/>
  <c r="Q3868" i="1"/>
  <c r="R3868" i="1" s="1"/>
  <c r="L3991" i="1"/>
  <c r="G3991" i="1"/>
  <c r="C3992" i="1"/>
  <c r="T3991" i="1"/>
  <c r="A3992" i="1"/>
  <c r="E3993" i="1" s="1"/>
  <c r="M3991" i="1"/>
  <c r="N3991" i="1" s="1"/>
  <c r="F3991" i="1"/>
  <c r="D3992" i="1"/>
  <c r="I3870" i="1"/>
  <c r="J3869" i="1"/>
  <c r="K3869" i="1" s="1"/>
  <c r="Q3869" i="1" s="1"/>
  <c r="H3990" i="1"/>
  <c r="H3991" i="1" l="1"/>
  <c r="B3868" i="1"/>
  <c r="I3871" i="1"/>
  <c r="J3870" i="1"/>
  <c r="K3870" i="1" s="1"/>
  <c r="B3869" i="1"/>
  <c r="R3869" i="1"/>
  <c r="P3991" i="1"/>
  <c r="D3993" i="1"/>
  <c r="C3993" i="1"/>
  <c r="A3993" i="1"/>
  <c r="E3994" i="1" s="1"/>
  <c r="L3992" i="1"/>
  <c r="T3992" i="1"/>
  <c r="G3992" i="1"/>
  <c r="M3992" i="1"/>
  <c r="N3992" i="1" s="1"/>
  <c r="F3992" i="1"/>
  <c r="O3999" i="1"/>
  <c r="P3992" i="1" l="1"/>
  <c r="H3992" i="1"/>
  <c r="Q3870" i="1"/>
  <c r="R3870" i="1" s="1"/>
  <c r="T3993" i="1"/>
  <c r="L3993" i="1"/>
  <c r="F3993" i="1"/>
  <c r="D3994" i="1"/>
  <c r="G3993" i="1"/>
  <c r="C3994" i="1"/>
  <c r="A3994" i="1"/>
  <c r="E3995" i="1" s="1"/>
  <c r="M3993" i="1"/>
  <c r="N3993" i="1" s="1"/>
  <c r="O4000" i="1"/>
  <c r="I3872" i="1"/>
  <c r="J3871" i="1"/>
  <c r="K3871" i="1" s="1"/>
  <c r="P3993" i="1" l="1"/>
  <c r="B3870" i="1"/>
  <c r="C3995" i="1"/>
  <c r="A3995" i="1"/>
  <c r="E3996" i="1" s="1"/>
  <c r="T3994" i="1"/>
  <c r="L3994" i="1"/>
  <c r="F3994" i="1"/>
  <c r="G3994" i="1"/>
  <c r="M3994" i="1"/>
  <c r="N3994" i="1" s="1"/>
  <c r="D3995" i="1"/>
  <c r="Q3871" i="1"/>
  <c r="R3871" i="1" s="1"/>
  <c r="H3993" i="1"/>
  <c r="I3873" i="1"/>
  <c r="J3872" i="1"/>
  <c r="K3872" i="1" s="1"/>
  <c r="O4001" i="1"/>
  <c r="P3994" i="1" l="1"/>
  <c r="B3871" i="1"/>
  <c r="O4002" i="1"/>
  <c r="A3996" i="1"/>
  <c r="E3997" i="1" s="1"/>
  <c r="L3995" i="1"/>
  <c r="T3995" i="1"/>
  <c r="F3995" i="1"/>
  <c r="M3995" i="1"/>
  <c r="N3995" i="1" s="1"/>
  <c r="G3995" i="1"/>
  <c r="C3996" i="1"/>
  <c r="D3996" i="1"/>
  <c r="Q3872" i="1"/>
  <c r="R3872" i="1" s="1"/>
  <c r="I3874" i="1"/>
  <c r="J3873" i="1"/>
  <c r="K3873" i="1" s="1"/>
  <c r="Q3873" i="1" s="1"/>
  <c r="H3994" i="1"/>
  <c r="H3995" i="1" l="1"/>
  <c r="B3872" i="1"/>
  <c r="L3996" i="1"/>
  <c r="T3996" i="1"/>
  <c r="M3996" i="1"/>
  <c r="N3996" i="1" s="1"/>
  <c r="F3996" i="1"/>
  <c r="D3997" i="1"/>
  <c r="G3996" i="1"/>
  <c r="C3997" i="1"/>
  <c r="A3997" i="1"/>
  <c r="E3998" i="1" s="1"/>
  <c r="O4003" i="1"/>
  <c r="B3873" i="1"/>
  <c r="R3873" i="1"/>
  <c r="I3875" i="1"/>
  <c r="J3875" i="1" s="1"/>
  <c r="J3874" i="1"/>
  <c r="K3874" i="1" s="1"/>
  <c r="P3995" i="1"/>
  <c r="H3996" i="1" l="1"/>
  <c r="K3875" i="1"/>
  <c r="I3876" i="1"/>
  <c r="C3998" i="1"/>
  <c r="T3997" i="1"/>
  <c r="M3997" i="1"/>
  <c r="F3997" i="1"/>
  <c r="L3997" i="1"/>
  <c r="A3998" i="1"/>
  <c r="D3998" i="1" s="1"/>
  <c r="G3997" i="1"/>
  <c r="Q3874" i="1"/>
  <c r="R3874" i="1" s="1"/>
  <c r="P3996" i="1"/>
  <c r="O4004" i="1"/>
  <c r="E3999" i="1" l="1"/>
  <c r="H3997" i="1"/>
  <c r="I3877" i="1"/>
  <c r="J3876" i="1"/>
  <c r="K3876" i="1" s="1"/>
  <c r="B3874" i="1"/>
  <c r="C3999" i="1"/>
  <c r="D3999" i="1"/>
  <c r="A3999" i="1"/>
  <c r="M3998" i="1"/>
  <c r="N3998" i="1" s="1"/>
  <c r="T3998" i="1"/>
  <c r="F3998" i="1"/>
  <c r="L3998" i="1"/>
  <c r="G3998" i="1"/>
  <c r="Q3875" i="1"/>
  <c r="N3875" i="1"/>
  <c r="O4005" i="1"/>
  <c r="P3997" i="1"/>
  <c r="E4000" i="1" l="1"/>
  <c r="B3875" i="1"/>
  <c r="R3875" i="1"/>
  <c r="H3998" i="1"/>
  <c r="D4000" i="1"/>
  <c r="F3999" i="1"/>
  <c r="L3999" i="1"/>
  <c r="C4000" i="1"/>
  <c r="A4000" i="1"/>
  <c r="G3999" i="1"/>
  <c r="T3999" i="1"/>
  <c r="M3999" i="1"/>
  <c r="N3999" i="1" s="1"/>
  <c r="Q3876" i="1"/>
  <c r="R3876" i="1" s="1"/>
  <c r="O4006" i="1"/>
  <c r="P3998" i="1"/>
  <c r="I3878" i="1"/>
  <c r="J3877" i="1"/>
  <c r="K3877" i="1" s="1"/>
  <c r="E4001" i="1" l="1"/>
  <c r="B3876" i="1"/>
  <c r="G4000" i="1"/>
  <c r="L4000" i="1"/>
  <c r="F4000" i="1"/>
  <c r="M4000" i="1"/>
  <c r="N4000" i="1" s="1"/>
  <c r="D4001" i="1"/>
  <c r="C4001" i="1"/>
  <c r="A4001" i="1"/>
  <c r="T4000" i="1"/>
  <c r="H3999" i="1"/>
  <c r="I3879" i="1"/>
  <c r="J3878" i="1"/>
  <c r="K3878" i="1" s="1"/>
  <c r="O4007" i="1"/>
  <c r="P3999" i="1"/>
  <c r="Q3877" i="1"/>
  <c r="R3877" i="1" s="1"/>
  <c r="E4002" i="1" l="1"/>
  <c r="P4000" i="1"/>
  <c r="H4000" i="1"/>
  <c r="I3880" i="1"/>
  <c r="J3879" i="1"/>
  <c r="K3879" i="1" s="1"/>
  <c r="Q3878" i="1"/>
  <c r="R3878" i="1" s="1"/>
  <c r="B3877" i="1"/>
  <c r="O4008" i="1"/>
  <c r="L4001" i="1"/>
  <c r="A4002" i="1"/>
  <c r="F4001" i="1"/>
  <c r="T4001" i="1"/>
  <c r="G4001" i="1"/>
  <c r="D4002" i="1"/>
  <c r="M4001" i="1"/>
  <c r="N4001" i="1" s="1"/>
  <c r="C4002" i="1"/>
  <c r="E4003" i="1" l="1"/>
  <c r="P4001" i="1"/>
  <c r="L4002" i="1"/>
  <c r="D4003" i="1"/>
  <c r="C4003" i="1"/>
  <c r="T4002" i="1"/>
  <c r="G4002" i="1"/>
  <c r="F4002" i="1"/>
  <c r="A4003" i="1"/>
  <c r="M4002" i="1"/>
  <c r="N4002" i="1" s="1"/>
  <c r="O4009" i="1"/>
  <c r="Q3879" i="1"/>
  <c r="R3879" i="1" s="1"/>
  <c r="I3881" i="1"/>
  <c r="J3880" i="1"/>
  <c r="K3880" i="1" s="1"/>
  <c r="H4001" i="1"/>
  <c r="B3878" i="1"/>
  <c r="E4004" i="1" l="1"/>
  <c r="P4002" i="1"/>
  <c r="O4010" i="1"/>
  <c r="Q3880" i="1"/>
  <c r="R3880" i="1" s="1"/>
  <c r="B3879" i="1"/>
  <c r="I3882" i="1"/>
  <c r="J3881" i="1"/>
  <c r="K3881" i="1" s="1"/>
  <c r="M4003" i="1"/>
  <c r="N4003" i="1" s="1"/>
  <c r="C4004" i="1"/>
  <c r="L4003" i="1"/>
  <c r="F4003" i="1"/>
  <c r="A4004" i="1"/>
  <c r="G4003" i="1"/>
  <c r="T4003" i="1"/>
  <c r="D4004" i="1"/>
  <c r="H4002" i="1"/>
  <c r="E4005" i="1" l="1"/>
  <c r="H4003" i="1"/>
  <c r="B3880" i="1"/>
  <c r="O4011" i="1"/>
  <c r="Q3881" i="1"/>
  <c r="R3881" i="1" s="1"/>
  <c r="I3883" i="1"/>
  <c r="J3882" i="1"/>
  <c r="K3882" i="1" s="1"/>
  <c r="D4005" i="1"/>
  <c r="C4005" i="1"/>
  <c r="T4004" i="1"/>
  <c r="A4005" i="1"/>
  <c r="M4004" i="1"/>
  <c r="N4004" i="1" s="1"/>
  <c r="G4004" i="1"/>
  <c r="L4004" i="1"/>
  <c r="F4004" i="1"/>
  <c r="P4003" i="1"/>
  <c r="E4006" i="1" l="1"/>
  <c r="P4004" i="1"/>
  <c r="B3881" i="1"/>
  <c r="I3884" i="1"/>
  <c r="J3883" i="1"/>
  <c r="K3883" i="1" s="1"/>
  <c r="O4012" i="1"/>
  <c r="H4004" i="1"/>
  <c r="F4005" i="1"/>
  <c r="G4005" i="1"/>
  <c r="M4005" i="1"/>
  <c r="N4005" i="1" s="1"/>
  <c r="D4006" i="1"/>
  <c r="C4006" i="1"/>
  <c r="T4005" i="1"/>
  <c r="L4005" i="1"/>
  <c r="A4006" i="1"/>
  <c r="Q3882" i="1"/>
  <c r="R3882" i="1" s="1"/>
  <c r="E4007" i="1" l="1"/>
  <c r="H4005" i="1"/>
  <c r="O4013" i="1"/>
  <c r="P4005" i="1"/>
  <c r="Q3883" i="1"/>
  <c r="R3883" i="1" s="1"/>
  <c r="B3882" i="1"/>
  <c r="F4006" i="1"/>
  <c r="M4006" i="1"/>
  <c r="N4006" i="1" s="1"/>
  <c r="C4007" i="1"/>
  <c r="A4007" i="1"/>
  <c r="G4006" i="1"/>
  <c r="D4007" i="1"/>
  <c r="L4006" i="1"/>
  <c r="T4006" i="1"/>
  <c r="I3885" i="1"/>
  <c r="J3884" i="1"/>
  <c r="K3884" i="1" s="1"/>
  <c r="Q3884" i="1" s="1"/>
  <c r="E4008" i="1" l="1"/>
  <c r="B3883" i="1"/>
  <c r="L4007" i="1"/>
  <c r="D4008" i="1"/>
  <c r="G4007" i="1"/>
  <c r="C4008" i="1"/>
  <c r="A4008" i="1"/>
  <c r="T4007" i="1"/>
  <c r="M4007" i="1"/>
  <c r="N4007" i="1" s="1"/>
  <c r="F4007" i="1"/>
  <c r="I3886" i="1"/>
  <c r="J3885" i="1"/>
  <c r="K3885" i="1" s="1"/>
  <c r="B3884" i="1"/>
  <c r="R3884" i="1"/>
  <c r="P4006" i="1"/>
  <c r="O4014" i="1"/>
  <c r="H4006" i="1"/>
  <c r="E4009" i="1" l="1"/>
  <c r="H4007" i="1"/>
  <c r="F4008" i="1"/>
  <c r="L4008" i="1"/>
  <c r="A4009" i="1"/>
  <c r="D4009" i="1"/>
  <c r="C4009" i="1"/>
  <c r="T4008" i="1"/>
  <c r="M4008" i="1"/>
  <c r="N4008" i="1" s="1"/>
  <c r="G4008" i="1"/>
  <c r="Q3885" i="1"/>
  <c r="R3885" i="1" s="1"/>
  <c r="I3887" i="1"/>
  <c r="J3886" i="1"/>
  <c r="K3886" i="1" s="1"/>
  <c r="O4015" i="1"/>
  <c r="P4007" i="1"/>
  <c r="E4010" i="1" l="1"/>
  <c r="H4008" i="1"/>
  <c r="B3885" i="1"/>
  <c r="Q3886" i="1"/>
  <c r="R3886" i="1" s="1"/>
  <c r="I3888" i="1"/>
  <c r="J3887" i="1"/>
  <c r="K3887" i="1" s="1"/>
  <c r="A4010" i="1"/>
  <c r="T4009" i="1"/>
  <c r="D4010" i="1"/>
  <c r="L4009" i="1"/>
  <c r="F4009" i="1"/>
  <c r="G4009" i="1"/>
  <c r="M4009" i="1"/>
  <c r="N4009" i="1" s="1"/>
  <c r="C4010" i="1"/>
  <c r="O4016" i="1"/>
  <c r="P4008" i="1"/>
  <c r="E4011" i="1" l="1"/>
  <c r="H4009" i="1"/>
  <c r="A4011" i="1"/>
  <c r="F4010" i="1"/>
  <c r="L4010" i="1"/>
  <c r="G4010" i="1"/>
  <c r="D4011" i="1"/>
  <c r="T4010" i="1"/>
  <c r="C4011" i="1"/>
  <c r="M4010" i="1"/>
  <c r="N4010" i="1" s="1"/>
  <c r="Q3887" i="1"/>
  <c r="R3887" i="1" s="1"/>
  <c r="P4009" i="1"/>
  <c r="I3889" i="1"/>
  <c r="J3888" i="1"/>
  <c r="K3888" i="1" s="1"/>
  <c r="O4017" i="1"/>
  <c r="B3886" i="1"/>
  <c r="E4012" i="1" l="1"/>
  <c r="Q3888" i="1"/>
  <c r="R3888" i="1" s="1"/>
  <c r="B3887" i="1"/>
  <c r="I3890" i="1"/>
  <c r="J3889" i="1"/>
  <c r="K3889" i="1" s="1"/>
  <c r="P4010" i="1"/>
  <c r="O4018" i="1"/>
  <c r="G4011" i="1"/>
  <c r="T4011" i="1"/>
  <c r="M4011" i="1"/>
  <c r="N4011" i="1" s="1"/>
  <c r="F4011" i="1"/>
  <c r="D4012" i="1"/>
  <c r="C4012" i="1"/>
  <c r="L4011" i="1"/>
  <c r="A4012" i="1"/>
  <c r="H4010" i="1"/>
  <c r="E4013" i="1" l="1"/>
  <c r="P4011" i="1"/>
  <c r="B3888" i="1"/>
  <c r="Q3889" i="1"/>
  <c r="R3889" i="1" s="1"/>
  <c r="I3891" i="1"/>
  <c r="J3890" i="1"/>
  <c r="K3890" i="1" s="1"/>
  <c r="M4012" i="1"/>
  <c r="N4012" i="1" s="1"/>
  <c r="F4012" i="1"/>
  <c r="T4012" i="1"/>
  <c r="C4013" i="1"/>
  <c r="L4012" i="1"/>
  <c r="G4012" i="1"/>
  <c r="A4013" i="1"/>
  <c r="D4013" i="1"/>
  <c r="H4011" i="1"/>
  <c r="O4019" i="1"/>
  <c r="E4014" i="1" l="1"/>
  <c r="P4012" i="1"/>
  <c r="Q3890" i="1"/>
  <c r="R3890" i="1" s="1"/>
  <c r="T4013" i="1"/>
  <c r="G4013" i="1"/>
  <c r="D4014" i="1"/>
  <c r="L4013" i="1"/>
  <c r="F4013" i="1"/>
  <c r="C4014" i="1"/>
  <c r="M4013" i="1"/>
  <c r="N4013" i="1" s="1"/>
  <c r="A4014" i="1"/>
  <c r="I3892" i="1"/>
  <c r="J3891" i="1"/>
  <c r="K3891" i="1" s="1"/>
  <c r="O4020" i="1"/>
  <c r="H4012" i="1"/>
  <c r="B3889" i="1"/>
  <c r="E4015" i="1" l="1"/>
  <c r="P4013" i="1"/>
  <c r="O4021" i="1"/>
  <c r="Q3891" i="1"/>
  <c r="R3891" i="1" s="1"/>
  <c r="I3893" i="1"/>
  <c r="J3892" i="1"/>
  <c r="K3892" i="1" s="1"/>
  <c r="T4014" i="1"/>
  <c r="G4014" i="1"/>
  <c r="F4014" i="1"/>
  <c r="C4015" i="1"/>
  <c r="L4014" i="1"/>
  <c r="A4015" i="1"/>
  <c r="M4014" i="1"/>
  <c r="N4014" i="1" s="1"/>
  <c r="D4015" i="1"/>
  <c r="B3890" i="1"/>
  <c r="H4013" i="1"/>
  <c r="E4016" i="1" l="1"/>
  <c r="H4014" i="1"/>
  <c r="B3891" i="1"/>
  <c r="Q3892" i="1"/>
  <c r="R3892" i="1" s="1"/>
  <c r="I3894" i="1"/>
  <c r="J3893" i="1"/>
  <c r="K3893" i="1" s="1"/>
  <c r="P4014" i="1"/>
  <c r="G4015" i="1"/>
  <c r="M4015" i="1"/>
  <c r="N4015" i="1" s="1"/>
  <c r="C4016" i="1"/>
  <c r="A4016" i="1"/>
  <c r="T4015" i="1"/>
  <c r="D4016" i="1"/>
  <c r="L4015" i="1"/>
  <c r="F4015" i="1"/>
  <c r="O4022" i="1"/>
  <c r="E4017" i="1" l="1"/>
  <c r="P4015" i="1"/>
  <c r="H4015" i="1"/>
  <c r="O4023" i="1"/>
  <c r="Q3893" i="1"/>
  <c r="R3893" i="1" s="1"/>
  <c r="I3895" i="1"/>
  <c r="J3894" i="1"/>
  <c r="K3894" i="1" s="1"/>
  <c r="B3892" i="1"/>
  <c r="C4017" i="1"/>
  <c r="L4016" i="1"/>
  <c r="M4016" i="1"/>
  <c r="N4016" i="1" s="1"/>
  <c r="A4017" i="1"/>
  <c r="T4016" i="1"/>
  <c r="D4017" i="1"/>
  <c r="G4016" i="1"/>
  <c r="F4016" i="1"/>
  <c r="E4018" i="1" l="1"/>
  <c r="H4016" i="1"/>
  <c r="B3893" i="1"/>
  <c r="Q3894" i="1"/>
  <c r="R3894" i="1" s="1"/>
  <c r="G4017" i="1"/>
  <c r="L4017" i="1"/>
  <c r="C4018" i="1"/>
  <c r="A4018" i="1"/>
  <c r="M4017" i="1"/>
  <c r="N4017" i="1" s="1"/>
  <c r="T4017" i="1"/>
  <c r="D4018" i="1"/>
  <c r="F4017" i="1"/>
  <c r="I3896" i="1"/>
  <c r="J3895" i="1"/>
  <c r="K3895" i="1" s="1"/>
  <c r="Q3895" i="1" s="1"/>
  <c r="P4016" i="1"/>
  <c r="O4024" i="1"/>
  <c r="E4019" i="1" l="1"/>
  <c r="H4017" i="1"/>
  <c r="P4017" i="1"/>
  <c r="B3894" i="1"/>
  <c r="M4018" i="1"/>
  <c r="N4018" i="1" s="1"/>
  <c r="D4019" i="1"/>
  <c r="T4018" i="1"/>
  <c r="F4018" i="1"/>
  <c r="C4019" i="1"/>
  <c r="G4018" i="1"/>
  <c r="L4018" i="1"/>
  <c r="A4019" i="1"/>
  <c r="B3895" i="1"/>
  <c r="R3895" i="1"/>
  <c r="I3897" i="1"/>
  <c r="J3896" i="1"/>
  <c r="K3896" i="1" s="1"/>
  <c r="Q3896" i="1" s="1"/>
  <c r="O4025" i="1"/>
  <c r="E4020" i="1" l="1"/>
  <c r="H4018" i="1"/>
  <c r="B3896" i="1"/>
  <c r="R3896" i="1"/>
  <c r="I3898" i="1"/>
  <c r="J3897" i="1"/>
  <c r="K3897" i="1" s="1"/>
  <c r="P4018" i="1"/>
  <c r="O4026" i="1"/>
  <c r="L4019" i="1"/>
  <c r="G4019" i="1"/>
  <c r="T4019" i="1"/>
  <c r="D4020" i="1"/>
  <c r="F4019" i="1"/>
  <c r="C4020" i="1"/>
  <c r="M4019" i="1"/>
  <c r="N4019" i="1" s="1"/>
  <c r="A4020" i="1"/>
  <c r="E4021" i="1" l="1"/>
  <c r="H4019" i="1"/>
  <c r="Q3897" i="1"/>
  <c r="R3897" i="1" s="1"/>
  <c r="I3899" i="1"/>
  <c r="J3898" i="1"/>
  <c r="K3898" i="1" s="1"/>
  <c r="L4020" i="1"/>
  <c r="A4021" i="1"/>
  <c r="T4020" i="1"/>
  <c r="D4021" i="1"/>
  <c r="G4020" i="1"/>
  <c r="F4020" i="1"/>
  <c r="C4021" i="1"/>
  <c r="M4020" i="1"/>
  <c r="N4020" i="1" s="1"/>
  <c r="O4027" i="1"/>
  <c r="P4019" i="1"/>
  <c r="E4022" i="1" l="1"/>
  <c r="Q3898" i="1"/>
  <c r="R3898" i="1" s="1"/>
  <c r="P4020" i="1"/>
  <c r="I3900" i="1"/>
  <c r="J3899" i="1"/>
  <c r="K3899" i="1" s="1"/>
  <c r="B3897" i="1"/>
  <c r="H4020" i="1"/>
  <c r="O4028" i="1"/>
  <c r="M4021" i="1"/>
  <c r="N4021" i="1" s="1"/>
  <c r="L4021" i="1"/>
  <c r="T4021" i="1"/>
  <c r="A4022" i="1"/>
  <c r="D4022" i="1"/>
  <c r="G4021" i="1"/>
  <c r="F4021" i="1"/>
  <c r="C4022" i="1"/>
  <c r="E4023" i="1" l="1"/>
  <c r="D4023" i="1"/>
  <c r="C4023" i="1"/>
  <c r="L4022" i="1"/>
  <c r="G4022" i="1"/>
  <c r="F4022" i="1"/>
  <c r="M4022" i="1"/>
  <c r="N4022" i="1" s="1"/>
  <c r="A4023" i="1"/>
  <c r="T4022" i="1"/>
  <c r="Q3899" i="1"/>
  <c r="R3899" i="1" s="1"/>
  <c r="I3901" i="1"/>
  <c r="J3900" i="1"/>
  <c r="K3900" i="1" s="1"/>
  <c r="P4021" i="1"/>
  <c r="O4029" i="1"/>
  <c r="B3898" i="1"/>
  <c r="H4021" i="1"/>
  <c r="E4024" i="1" l="1"/>
  <c r="H4022" i="1"/>
  <c r="Q3900" i="1"/>
  <c r="R3900" i="1" s="1"/>
  <c r="T4023" i="1"/>
  <c r="A4024" i="1"/>
  <c r="D4024" i="1"/>
  <c r="L4023" i="1"/>
  <c r="F4023" i="1"/>
  <c r="C4024" i="1"/>
  <c r="G4023" i="1"/>
  <c r="M4023" i="1"/>
  <c r="N4023" i="1" s="1"/>
  <c r="I3902" i="1"/>
  <c r="J3901" i="1"/>
  <c r="K3901" i="1" s="1"/>
  <c r="P4022" i="1"/>
  <c r="B3899" i="1"/>
  <c r="O4030" i="1"/>
  <c r="E4025" i="1" l="1"/>
  <c r="P4023" i="1"/>
  <c r="H4023" i="1"/>
  <c r="Q3901" i="1"/>
  <c r="R3901" i="1" s="1"/>
  <c r="O4031" i="1"/>
  <c r="I3903" i="1"/>
  <c r="J3902" i="1"/>
  <c r="K3902" i="1" s="1"/>
  <c r="M4024" i="1"/>
  <c r="N4024" i="1" s="1"/>
  <c r="L4024" i="1"/>
  <c r="C4025" i="1"/>
  <c r="G4024" i="1"/>
  <c r="D4025" i="1"/>
  <c r="T4024" i="1"/>
  <c r="A4025" i="1"/>
  <c r="F4024" i="1"/>
  <c r="B3900" i="1"/>
  <c r="E4026" i="1" l="1"/>
  <c r="P4024" i="1"/>
  <c r="C4026" i="1"/>
  <c r="A4026" i="1"/>
  <c r="L4025" i="1"/>
  <c r="G4025" i="1"/>
  <c r="T4025" i="1"/>
  <c r="F4025" i="1"/>
  <c r="M4025" i="1"/>
  <c r="N4025" i="1" s="1"/>
  <c r="D4026" i="1"/>
  <c r="Q3902" i="1"/>
  <c r="R3902" i="1" s="1"/>
  <c r="O4032" i="1"/>
  <c r="B3901" i="1"/>
  <c r="I3904" i="1"/>
  <c r="J3903" i="1"/>
  <c r="K3903" i="1" s="1"/>
  <c r="H4024" i="1"/>
  <c r="E4027" i="1" l="1"/>
  <c r="P4025" i="1"/>
  <c r="B3902" i="1"/>
  <c r="Q3903" i="1"/>
  <c r="R3903" i="1" s="1"/>
  <c r="I3905" i="1"/>
  <c r="J3904" i="1"/>
  <c r="K3904" i="1" s="1"/>
  <c r="O4033" i="1"/>
  <c r="H4025" i="1"/>
  <c r="A4027" i="1"/>
  <c r="M4026" i="1"/>
  <c r="N4026" i="1" s="1"/>
  <c r="G4026" i="1"/>
  <c r="D4027" i="1"/>
  <c r="C4027" i="1"/>
  <c r="L4026" i="1"/>
  <c r="T4026" i="1"/>
  <c r="F4026" i="1"/>
  <c r="E4028" i="1" l="1"/>
  <c r="H4026" i="1"/>
  <c r="B3903" i="1"/>
  <c r="O4034" i="1"/>
  <c r="D4028" i="1"/>
  <c r="A4028" i="1"/>
  <c r="E4029" i="1" s="1"/>
  <c r="L4027" i="1"/>
  <c r="F4027" i="1"/>
  <c r="G4027" i="1"/>
  <c r="C4028" i="1"/>
  <c r="M4027" i="1"/>
  <c r="N4027" i="1" s="1"/>
  <c r="T4027" i="1"/>
  <c r="Q3904" i="1"/>
  <c r="R3904" i="1" s="1"/>
  <c r="P4026" i="1"/>
  <c r="I3906" i="1"/>
  <c r="J3906" i="1" s="1"/>
  <c r="J3905" i="1"/>
  <c r="K3905" i="1" s="1"/>
  <c r="P4027" i="1" l="1"/>
  <c r="B3904" i="1"/>
  <c r="C4029" i="1"/>
  <c r="A4029" i="1"/>
  <c r="E4030" i="1" s="1"/>
  <c r="G4028" i="1"/>
  <c r="T4028" i="1"/>
  <c r="F4028" i="1"/>
  <c r="M4028" i="1"/>
  <c r="L4028" i="1"/>
  <c r="H4027" i="1"/>
  <c r="Q3905" i="1"/>
  <c r="R3905" i="1" s="1"/>
  <c r="O4035" i="1"/>
  <c r="I3907" i="1"/>
  <c r="K3906" i="1"/>
  <c r="P4028" i="1" l="1"/>
  <c r="B3905" i="1"/>
  <c r="O4036" i="1"/>
  <c r="A4030" i="1"/>
  <c r="E4031" i="1" s="1"/>
  <c r="F4029" i="1"/>
  <c r="G4029" i="1"/>
  <c r="M4029" i="1"/>
  <c r="N4029" i="1" s="1"/>
  <c r="C4030" i="1"/>
  <c r="T4029" i="1"/>
  <c r="L4029" i="1"/>
  <c r="Q3906" i="1"/>
  <c r="N3906" i="1"/>
  <c r="H4028" i="1"/>
  <c r="D4029" i="1"/>
  <c r="D4030" i="1" s="1"/>
  <c r="I3908" i="1"/>
  <c r="J3907" i="1"/>
  <c r="K3907" i="1" s="1"/>
  <c r="B3906" i="1" l="1"/>
  <c r="R3906" i="1"/>
  <c r="P4029" i="1"/>
  <c r="L4030" i="1"/>
  <c r="F4030" i="1"/>
  <c r="G4030" i="1"/>
  <c r="D4031" i="1"/>
  <c r="C4031" i="1"/>
  <c r="M4030" i="1"/>
  <c r="N4030" i="1" s="1"/>
  <c r="T4030" i="1"/>
  <c r="A4031" i="1"/>
  <c r="E4032" i="1" s="1"/>
  <c r="Q3907" i="1"/>
  <c r="R3907" i="1" s="1"/>
  <c r="I3909" i="1"/>
  <c r="J3908" i="1"/>
  <c r="K3908" i="1" s="1"/>
  <c r="O4037" i="1"/>
  <c r="H4029" i="1"/>
  <c r="H4030" i="1" l="1"/>
  <c r="B3907" i="1"/>
  <c r="Q3908" i="1"/>
  <c r="R3908" i="1" s="1"/>
  <c r="P4030" i="1"/>
  <c r="I3910" i="1"/>
  <c r="J3909" i="1"/>
  <c r="K3909" i="1" s="1"/>
  <c r="T4031" i="1"/>
  <c r="L4031" i="1"/>
  <c r="C4032" i="1"/>
  <c r="F4031" i="1"/>
  <c r="G4031" i="1"/>
  <c r="D4032" i="1"/>
  <c r="A4032" i="1"/>
  <c r="E4033" i="1" s="1"/>
  <c r="M4031" i="1"/>
  <c r="N4031" i="1" s="1"/>
  <c r="O4038" i="1"/>
  <c r="H4031" i="1" l="1"/>
  <c r="B3908" i="1"/>
  <c r="Q3909" i="1"/>
  <c r="R3909" i="1" s="1"/>
  <c r="O4039" i="1"/>
  <c r="I3911" i="1"/>
  <c r="J3910" i="1"/>
  <c r="K3910" i="1" s="1"/>
  <c r="P4031" i="1"/>
  <c r="G4032" i="1"/>
  <c r="A4033" i="1"/>
  <c r="E4034" i="1" s="1"/>
  <c r="M4032" i="1"/>
  <c r="N4032" i="1" s="1"/>
  <c r="C4033" i="1"/>
  <c r="T4032" i="1"/>
  <c r="F4032" i="1"/>
  <c r="L4032" i="1"/>
  <c r="D4033" i="1"/>
  <c r="P4032" i="1" l="1"/>
  <c r="B3909" i="1"/>
  <c r="Q3910" i="1"/>
  <c r="R3910" i="1" s="1"/>
  <c r="I3912" i="1"/>
  <c r="J3911" i="1"/>
  <c r="K3911" i="1" s="1"/>
  <c r="Q3911" i="1" s="1"/>
  <c r="F4033" i="1"/>
  <c r="G4033" i="1"/>
  <c r="D4034" i="1"/>
  <c r="M4033" i="1"/>
  <c r="N4033" i="1" s="1"/>
  <c r="C4034" i="1"/>
  <c r="A4034" i="1"/>
  <c r="E4035" i="1" s="1"/>
  <c r="L4033" i="1"/>
  <c r="T4033" i="1"/>
  <c r="O4040" i="1"/>
  <c r="H4032" i="1"/>
  <c r="O4041" i="1" l="1"/>
  <c r="P4033" i="1"/>
  <c r="M4034" i="1"/>
  <c r="N4034" i="1" s="1"/>
  <c r="C4035" i="1"/>
  <c r="A4035" i="1"/>
  <c r="E4036" i="1" s="1"/>
  <c r="D4035" i="1"/>
  <c r="L4034" i="1"/>
  <c r="T4034" i="1"/>
  <c r="F4034" i="1"/>
  <c r="G4034" i="1"/>
  <c r="I3913" i="1"/>
  <c r="J3912" i="1"/>
  <c r="K3912" i="1" s="1"/>
  <c r="B3911" i="1"/>
  <c r="R3911" i="1"/>
  <c r="H4033" i="1"/>
  <c r="B3910" i="1"/>
  <c r="P4034" i="1" l="1"/>
  <c r="I3914" i="1"/>
  <c r="J3913" i="1"/>
  <c r="K3913" i="1" s="1"/>
  <c r="Q3912" i="1"/>
  <c r="R3912" i="1" s="1"/>
  <c r="G4035" i="1"/>
  <c r="F4035" i="1"/>
  <c r="D4036" i="1"/>
  <c r="M4035" i="1"/>
  <c r="N4035" i="1" s="1"/>
  <c r="C4036" i="1"/>
  <c r="A4036" i="1"/>
  <c r="E4037" i="1" s="1"/>
  <c r="T4035" i="1"/>
  <c r="L4035" i="1"/>
  <c r="H4034" i="1"/>
  <c r="O4042" i="1"/>
  <c r="P4035" i="1" l="1"/>
  <c r="O4043" i="1"/>
  <c r="B3912" i="1"/>
  <c r="D4037" i="1"/>
  <c r="C4037" i="1"/>
  <c r="M4036" i="1"/>
  <c r="N4036" i="1" s="1"/>
  <c r="T4036" i="1"/>
  <c r="L4036" i="1"/>
  <c r="A4037" i="1"/>
  <c r="E4038" i="1" s="1"/>
  <c r="G4036" i="1"/>
  <c r="F4036" i="1"/>
  <c r="Q3913" i="1"/>
  <c r="R3913" i="1" s="1"/>
  <c r="I3915" i="1"/>
  <c r="J3914" i="1"/>
  <c r="K3914" i="1" s="1"/>
  <c r="H4035" i="1"/>
  <c r="P4036" i="1" l="1"/>
  <c r="B3913" i="1"/>
  <c r="I3916" i="1"/>
  <c r="J3915" i="1"/>
  <c r="K3915" i="1" s="1"/>
  <c r="H4036" i="1"/>
  <c r="Q3914" i="1"/>
  <c r="R3914" i="1" s="1"/>
  <c r="T4037" i="1"/>
  <c r="L4037" i="1"/>
  <c r="F4037" i="1"/>
  <c r="D4038" i="1"/>
  <c r="G4037" i="1"/>
  <c r="C4038" i="1"/>
  <c r="A4038" i="1"/>
  <c r="E4039" i="1" s="1"/>
  <c r="M4037" i="1"/>
  <c r="N4037" i="1" s="1"/>
  <c r="O4044" i="1"/>
  <c r="H4037" i="1" l="1"/>
  <c r="B3914" i="1"/>
  <c r="O4045" i="1"/>
  <c r="Q3915" i="1"/>
  <c r="R3915" i="1" s="1"/>
  <c r="I3917" i="1"/>
  <c r="J3916" i="1"/>
  <c r="K3916" i="1" s="1"/>
  <c r="M4038" i="1"/>
  <c r="N4038" i="1" s="1"/>
  <c r="C4039" i="1"/>
  <c r="A4039" i="1"/>
  <c r="E4040" i="1" s="1"/>
  <c r="T4038" i="1"/>
  <c r="G4038" i="1"/>
  <c r="F4038" i="1"/>
  <c r="L4038" i="1"/>
  <c r="D4039" i="1"/>
  <c r="P4037" i="1"/>
  <c r="P4038" i="1" l="1"/>
  <c r="Q3916" i="1"/>
  <c r="R3916" i="1" s="1"/>
  <c r="I3918" i="1"/>
  <c r="J3917" i="1"/>
  <c r="K3917" i="1" s="1"/>
  <c r="B3915" i="1"/>
  <c r="C4040" i="1"/>
  <c r="A4040" i="1"/>
  <c r="E4041" i="1" s="1"/>
  <c r="L4039" i="1"/>
  <c r="T4039" i="1"/>
  <c r="F4039" i="1"/>
  <c r="D4040" i="1"/>
  <c r="M4039" i="1"/>
  <c r="N4039" i="1" s="1"/>
  <c r="G4039" i="1"/>
  <c r="O4046" i="1"/>
  <c r="H4038" i="1"/>
  <c r="B3916" i="1" l="1"/>
  <c r="G4040" i="1"/>
  <c r="C4041" i="1"/>
  <c r="D4041" i="1"/>
  <c r="A4041" i="1"/>
  <c r="E4042" i="1" s="1"/>
  <c r="L4040" i="1"/>
  <c r="M4040" i="1"/>
  <c r="N4040" i="1" s="1"/>
  <c r="T4040" i="1"/>
  <c r="F4040" i="1"/>
  <c r="Q3917" i="1"/>
  <c r="R3917" i="1" s="1"/>
  <c r="I3919" i="1"/>
  <c r="J3918" i="1"/>
  <c r="K3918" i="1" s="1"/>
  <c r="O4047" i="1"/>
  <c r="P4039" i="1"/>
  <c r="H4039" i="1"/>
  <c r="P4040" i="1" l="1"/>
  <c r="B3917" i="1"/>
  <c r="D4042" i="1"/>
  <c r="M4041" i="1"/>
  <c r="N4041" i="1" s="1"/>
  <c r="L4041" i="1"/>
  <c r="G4041" i="1"/>
  <c r="C4042" i="1"/>
  <c r="A4042" i="1"/>
  <c r="E4043" i="1" s="1"/>
  <c r="T4041" i="1"/>
  <c r="F4041" i="1"/>
  <c r="H4040" i="1"/>
  <c r="I3920" i="1"/>
  <c r="J3919" i="1"/>
  <c r="K3919" i="1" s="1"/>
  <c r="O4048" i="1"/>
  <c r="Q3918" i="1"/>
  <c r="R3918" i="1" s="1"/>
  <c r="H4041" i="1" l="1"/>
  <c r="P4041" i="1"/>
  <c r="Q3919" i="1"/>
  <c r="R3919" i="1" s="1"/>
  <c r="B3918" i="1"/>
  <c r="I3921" i="1"/>
  <c r="J3920" i="1"/>
  <c r="K3920" i="1" s="1"/>
  <c r="O4049" i="1"/>
  <c r="L4042" i="1"/>
  <c r="C4043" i="1"/>
  <c r="T4042" i="1"/>
  <c r="A4043" i="1"/>
  <c r="E4044" i="1" s="1"/>
  <c r="F4042" i="1"/>
  <c r="M4042" i="1"/>
  <c r="N4042" i="1" s="1"/>
  <c r="G4042" i="1"/>
  <c r="D4043" i="1"/>
  <c r="H4042" i="1" l="1"/>
  <c r="I3922" i="1"/>
  <c r="J3921" i="1"/>
  <c r="K3921" i="1" s="1"/>
  <c r="G4043" i="1"/>
  <c r="F4043" i="1"/>
  <c r="L4043" i="1"/>
  <c r="D4044" i="1"/>
  <c r="C4044" i="1"/>
  <c r="A4044" i="1"/>
  <c r="E4045" i="1" s="1"/>
  <c r="M4043" i="1"/>
  <c r="N4043" i="1" s="1"/>
  <c r="T4043" i="1"/>
  <c r="B3919" i="1"/>
  <c r="O4050" i="1"/>
  <c r="P4042" i="1"/>
  <c r="Q3920" i="1"/>
  <c r="R3920" i="1" s="1"/>
  <c r="P4043" i="1" l="1"/>
  <c r="H4043" i="1"/>
  <c r="B3920" i="1"/>
  <c r="Q3921" i="1"/>
  <c r="R3921" i="1" s="1"/>
  <c r="I3923" i="1"/>
  <c r="J3922" i="1"/>
  <c r="K3922" i="1" s="1"/>
  <c r="O4051" i="1"/>
  <c r="T4044" i="1"/>
  <c r="A4045" i="1"/>
  <c r="E4046" i="1" s="1"/>
  <c r="M4044" i="1"/>
  <c r="N4044" i="1" s="1"/>
  <c r="L4044" i="1"/>
  <c r="G4044" i="1"/>
  <c r="F4044" i="1"/>
  <c r="D4045" i="1"/>
  <c r="C4045" i="1"/>
  <c r="H4044" i="1" l="1"/>
  <c r="B3921" i="1"/>
  <c r="Q3922" i="1"/>
  <c r="R3922" i="1" s="1"/>
  <c r="I3924" i="1"/>
  <c r="J3923" i="1"/>
  <c r="K3923" i="1" s="1"/>
  <c r="L4045" i="1"/>
  <c r="F4045" i="1"/>
  <c r="D4046" i="1"/>
  <c r="M4045" i="1"/>
  <c r="N4045" i="1" s="1"/>
  <c r="G4045" i="1"/>
  <c r="C4046" i="1"/>
  <c r="A4046" i="1"/>
  <c r="E4047" i="1" s="1"/>
  <c r="T4045" i="1"/>
  <c r="O4052" i="1"/>
  <c r="P4044" i="1"/>
  <c r="H4045" i="1" l="1"/>
  <c r="B3922" i="1"/>
  <c r="F4046" i="1"/>
  <c r="M4046" i="1"/>
  <c r="N4046" i="1" s="1"/>
  <c r="L4046" i="1"/>
  <c r="A4047" i="1"/>
  <c r="E4048" i="1" s="1"/>
  <c r="G4046" i="1"/>
  <c r="D4047" i="1"/>
  <c r="C4047" i="1"/>
  <c r="T4046" i="1"/>
  <c r="I3925" i="1"/>
  <c r="J3924" i="1"/>
  <c r="K3924" i="1" s="1"/>
  <c r="P4045" i="1"/>
  <c r="O4053" i="1"/>
  <c r="Q3923" i="1"/>
  <c r="R3923" i="1" s="1"/>
  <c r="H4046" i="1" l="1"/>
  <c r="B3923" i="1"/>
  <c r="L4047" i="1"/>
  <c r="D4048" i="1"/>
  <c r="F4047" i="1"/>
  <c r="T4047" i="1"/>
  <c r="C4048" i="1"/>
  <c r="G4047" i="1"/>
  <c r="M4047" i="1"/>
  <c r="N4047" i="1" s="1"/>
  <c r="A4048" i="1"/>
  <c r="E4049" i="1" s="1"/>
  <c r="Q3924" i="1"/>
  <c r="R3924" i="1" s="1"/>
  <c r="I3926" i="1"/>
  <c r="J3925" i="1"/>
  <c r="K3925" i="1" s="1"/>
  <c r="O4054" i="1"/>
  <c r="P4046" i="1"/>
  <c r="H4047" i="1" l="1"/>
  <c r="B3924" i="1"/>
  <c r="P4047" i="1"/>
  <c r="I3927" i="1"/>
  <c r="J3926" i="1"/>
  <c r="K3926" i="1" s="1"/>
  <c r="O4055" i="1"/>
  <c r="M4048" i="1"/>
  <c r="N4048" i="1" s="1"/>
  <c r="F4048" i="1"/>
  <c r="G4048" i="1"/>
  <c r="D4049" i="1"/>
  <c r="C4049" i="1"/>
  <c r="T4048" i="1"/>
  <c r="A4049" i="1"/>
  <c r="E4050" i="1" s="1"/>
  <c r="L4048" i="1"/>
  <c r="Q3925" i="1"/>
  <c r="R3925" i="1" s="1"/>
  <c r="H4048" i="1" l="1"/>
  <c r="B3925" i="1"/>
  <c r="M4049" i="1"/>
  <c r="N4049" i="1" s="1"/>
  <c r="D4050" i="1"/>
  <c r="L4049" i="1"/>
  <c r="A4050" i="1"/>
  <c r="E4051" i="1" s="1"/>
  <c r="C4050" i="1"/>
  <c r="G4049" i="1"/>
  <c r="T4049" i="1"/>
  <c r="F4049" i="1"/>
  <c r="O4056" i="1"/>
  <c r="Q3926" i="1"/>
  <c r="R3926" i="1" s="1"/>
  <c r="I3928" i="1"/>
  <c r="J3927" i="1"/>
  <c r="K3927" i="1" s="1"/>
  <c r="P4048" i="1"/>
  <c r="P4049" i="1" l="1"/>
  <c r="B3926" i="1"/>
  <c r="I3929" i="1"/>
  <c r="J3928" i="1"/>
  <c r="K3928" i="1" s="1"/>
  <c r="Q3927" i="1"/>
  <c r="R3927" i="1" s="1"/>
  <c r="H4049" i="1"/>
  <c r="T4050" i="1"/>
  <c r="F4050" i="1"/>
  <c r="L4050" i="1"/>
  <c r="G4050" i="1"/>
  <c r="C4051" i="1"/>
  <c r="A4051" i="1"/>
  <c r="E4052" i="1" s="1"/>
  <c r="D4051" i="1"/>
  <c r="M4050" i="1"/>
  <c r="N4050" i="1" s="1"/>
  <c r="O4057" i="1"/>
  <c r="P4050" i="1" l="1"/>
  <c r="B3927" i="1"/>
  <c r="T4051" i="1"/>
  <c r="C4052" i="1"/>
  <c r="M4051" i="1"/>
  <c r="N4051" i="1" s="1"/>
  <c r="F4051" i="1"/>
  <c r="D4052" i="1"/>
  <c r="A4052" i="1"/>
  <c r="E4053" i="1" s="1"/>
  <c r="G4051" i="1"/>
  <c r="L4051" i="1"/>
  <c r="H4050" i="1"/>
  <c r="Q3928" i="1"/>
  <c r="R3928" i="1" s="1"/>
  <c r="O4058" i="1"/>
  <c r="I3930" i="1"/>
  <c r="J3929" i="1"/>
  <c r="K3929" i="1" s="1"/>
  <c r="P4051" i="1" l="1"/>
  <c r="T4052" i="1"/>
  <c r="L4052" i="1"/>
  <c r="A4053" i="1"/>
  <c r="E4054" i="1" s="1"/>
  <c r="F4052" i="1"/>
  <c r="G4052" i="1"/>
  <c r="M4052" i="1"/>
  <c r="N4052" i="1" s="1"/>
  <c r="D4053" i="1"/>
  <c r="C4053" i="1"/>
  <c r="H4051" i="1"/>
  <c r="Q3929" i="1"/>
  <c r="R3929" i="1" s="1"/>
  <c r="O4059" i="1"/>
  <c r="I3931" i="1"/>
  <c r="J3930" i="1"/>
  <c r="K3930" i="1" s="1"/>
  <c r="B3928" i="1"/>
  <c r="H4052" i="1" l="1"/>
  <c r="P4052" i="1"/>
  <c r="Q3930" i="1"/>
  <c r="R3930" i="1" s="1"/>
  <c r="M4053" i="1"/>
  <c r="N4053" i="1" s="1"/>
  <c r="C4054" i="1"/>
  <c r="A4054" i="1"/>
  <c r="E4055" i="1" s="1"/>
  <c r="L4053" i="1"/>
  <c r="T4053" i="1"/>
  <c r="D4054" i="1"/>
  <c r="G4053" i="1"/>
  <c r="F4053" i="1"/>
  <c r="I3932" i="1"/>
  <c r="J3931" i="1"/>
  <c r="K3931" i="1" s="1"/>
  <c r="B3929" i="1"/>
  <c r="O4060" i="1"/>
  <c r="H4053" i="1" l="1"/>
  <c r="I3933" i="1"/>
  <c r="J3932" i="1"/>
  <c r="K3932" i="1" s="1"/>
  <c r="T4054" i="1"/>
  <c r="A4055" i="1"/>
  <c r="E4056" i="1" s="1"/>
  <c r="M4054" i="1"/>
  <c r="N4054" i="1" s="1"/>
  <c r="F4054" i="1"/>
  <c r="D4055" i="1"/>
  <c r="C4055" i="1"/>
  <c r="G4054" i="1"/>
  <c r="L4054" i="1"/>
  <c r="O4061" i="1"/>
  <c r="P4053" i="1"/>
  <c r="B3930" i="1"/>
  <c r="Q3931" i="1"/>
  <c r="R3931" i="1" s="1"/>
  <c r="H4054" i="1" l="1"/>
  <c r="P4054" i="1"/>
  <c r="B3931" i="1"/>
  <c r="O4062" i="1"/>
  <c r="F4055" i="1"/>
  <c r="G4055" i="1"/>
  <c r="C4056" i="1"/>
  <c r="L4055" i="1"/>
  <c r="A4056" i="1"/>
  <c r="E4057" i="1" s="1"/>
  <c r="T4055" i="1"/>
  <c r="D4056" i="1"/>
  <c r="M4055" i="1"/>
  <c r="N4055" i="1" s="1"/>
  <c r="Q3932" i="1"/>
  <c r="R3932" i="1" s="1"/>
  <c r="I3934" i="1"/>
  <c r="J3933" i="1"/>
  <c r="K3933" i="1" s="1"/>
  <c r="H4055" i="1" l="1"/>
  <c r="P4055" i="1"/>
  <c r="O4063" i="1"/>
  <c r="I3935" i="1"/>
  <c r="J3934" i="1"/>
  <c r="K3934" i="1" s="1"/>
  <c r="Q3933" i="1"/>
  <c r="R3933" i="1" s="1"/>
  <c r="B3932" i="1"/>
  <c r="M4056" i="1"/>
  <c r="N4056" i="1" s="1"/>
  <c r="L4056" i="1"/>
  <c r="A4057" i="1"/>
  <c r="E4058" i="1" s="1"/>
  <c r="T4056" i="1"/>
  <c r="D4057" i="1"/>
  <c r="G4056" i="1"/>
  <c r="F4056" i="1"/>
  <c r="C4057" i="1"/>
  <c r="H4056" i="1" l="1"/>
  <c r="J3935" i="1"/>
  <c r="K3935" i="1" s="1"/>
  <c r="I3936" i="1"/>
  <c r="J3936" i="1" s="1"/>
  <c r="O4064" i="1"/>
  <c r="G4057" i="1"/>
  <c r="A4058" i="1"/>
  <c r="E4059" i="1" s="1"/>
  <c r="T4057" i="1"/>
  <c r="D4058" i="1"/>
  <c r="F4057" i="1"/>
  <c r="C4058" i="1"/>
  <c r="M4057" i="1"/>
  <c r="N4057" i="1" s="1"/>
  <c r="L4057" i="1"/>
  <c r="P4056" i="1"/>
  <c r="B3933" i="1"/>
  <c r="Q3934" i="1"/>
  <c r="R3934" i="1" s="1"/>
  <c r="H4057" i="1" l="1"/>
  <c r="B3934" i="1"/>
  <c r="O4065" i="1"/>
  <c r="P4057" i="1"/>
  <c r="K3936" i="1"/>
  <c r="I3937" i="1"/>
  <c r="Q3935" i="1"/>
  <c r="R3935" i="1" s="1"/>
  <c r="C4059" i="1"/>
  <c r="A4059" i="1"/>
  <c r="E4060" i="1" s="1"/>
  <c r="T4058" i="1"/>
  <c r="M4058" i="1"/>
  <c r="N4058" i="1" s="1"/>
  <c r="D4059" i="1"/>
  <c r="G4058" i="1"/>
  <c r="L4058" i="1"/>
  <c r="F4058" i="1"/>
  <c r="P4058" i="1" l="1"/>
  <c r="O4066" i="1"/>
  <c r="B3935" i="1"/>
  <c r="H4058" i="1"/>
  <c r="I3938" i="1"/>
  <c r="J3937" i="1"/>
  <c r="K3937" i="1" s="1"/>
  <c r="Q3937" i="1" s="1"/>
  <c r="M4059" i="1"/>
  <c r="A4060" i="1"/>
  <c r="D4060" i="1" s="1"/>
  <c r="L4059" i="1"/>
  <c r="T4059" i="1"/>
  <c r="G4059" i="1"/>
  <c r="F4059" i="1"/>
  <c r="C4060" i="1"/>
  <c r="N3936" i="1"/>
  <c r="Q3936" i="1"/>
  <c r="E4061" i="1" l="1"/>
  <c r="B3936" i="1"/>
  <c r="P4059" i="1"/>
  <c r="I3939" i="1"/>
  <c r="J3938" i="1"/>
  <c r="K3938" i="1" s="1"/>
  <c r="H4059" i="1"/>
  <c r="R3936" i="1"/>
  <c r="T4060" i="1"/>
  <c r="D4061" i="1"/>
  <c r="G4060" i="1"/>
  <c r="F4060" i="1"/>
  <c r="C4061" i="1"/>
  <c r="M4060" i="1"/>
  <c r="N4060" i="1" s="1"/>
  <c r="A4061" i="1"/>
  <c r="L4060" i="1"/>
  <c r="B3937" i="1"/>
  <c r="R3937" i="1"/>
  <c r="O4067" i="1"/>
  <c r="E4062" i="1" l="1"/>
  <c r="H4060" i="1"/>
  <c r="D4062" i="1"/>
  <c r="G4061" i="1"/>
  <c r="F4061" i="1"/>
  <c r="C4062" i="1"/>
  <c r="M4061" i="1"/>
  <c r="N4061" i="1" s="1"/>
  <c r="L4061" i="1"/>
  <c r="T4061" i="1"/>
  <c r="A4062" i="1"/>
  <c r="O4068" i="1"/>
  <c r="P4060" i="1"/>
  <c r="Q3938" i="1"/>
  <c r="R3938" i="1" s="1"/>
  <c r="I3940" i="1"/>
  <c r="J3939" i="1"/>
  <c r="K3939" i="1" s="1"/>
  <c r="E4063" i="1" l="1"/>
  <c r="H4061" i="1"/>
  <c r="B3938" i="1"/>
  <c r="Q3939" i="1"/>
  <c r="R3939" i="1" s="1"/>
  <c r="P4061" i="1"/>
  <c r="O4069" i="1"/>
  <c r="I3941" i="1"/>
  <c r="J3940" i="1"/>
  <c r="K3940" i="1" s="1"/>
  <c r="L4062" i="1"/>
  <c r="G4062" i="1"/>
  <c r="T4062" i="1"/>
  <c r="A4063" i="1"/>
  <c r="D4063" i="1"/>
  <c r="F4062" i="1"/>
  <c r="C4063" i="1"/>
  <c r="M4062" i="1"/>
  <c r="N4062" i="1" s="1"/>
  <c r="E4064" i="1" l="1"/>
  <c r="P4062" i="1"/>
  <c r="J3941" i="1"/>
  <c r="K3941" i="1" s="1"/>
  <c r="I3942" i="1"/>
  <c r="H4062" i="1"/>
  <c r="O4070" i="1"/>
  <c r="B3939" i="1"/>
  <c r="G4063" i="1"/>
  <c r="L4063" i="1"/>
  <c r="T4063" i="1"/>
  <c r="F4063" i="1"/>
  <c r="C4064" i="1"/>
  <c r="M4063" i="1"/>
  <c r="N4063" i="1" s="1"/>
  <c r="A4064" i="1"/>
  <c r="D4064" i="1"/>
  <c r="Q3940" i="1"/>
  <c r="R3940" i="1" s="1"/>
  <c r="E4065" i="1" l="1"/>
  <c r="P4063" i="1"/>
  <c r="H4063" i="1"/>
  <c r="M4064" i="1"/>
  <c r="N4064" i="1" s="1"/>
  <c r="C4065" i="1"/>
  <c r="G4064" i="1"/>
  <c r="A4065" i="1"/>
  <c r="T4064" i="1"/>
  <c r="D4065" i="1"/>
  <c r="L4064" i="1"/>
  <c r="F4064" i="1"/>
  <c r="O4071" i="1"/>
  <c r="B3940" i="1"/>
  <c r="I3943" i="1"/>
  <c r="J3942" i="1"/>
  <c r="K3942" i="1" s="1"/>
  <c r="Q3941" i="1"/>
  <c r="R3941" i="1" s="1"/>
  <c r="E4066" i="1" l="1"/>
  <c r="H4064" i="1"/>
  <c r="B3941" i="1"/>
  <c r="G4065" i="1"/>
  <c r="M4065" i="1"/>
  <c r="N4065" i="1" s="1"/>
  <c r="T4065" i="1"/>
  <c r="A4066" i="1"/>
  <c r="D4066" i="1"/>
  <c r="L4065" i="1"/>
  <c r="F4065" i="1"/>
  <c r="C4066" i="1"/>
  <c r="O4072" i="1"/>
  <c r="Q3942" i="1"/>
  <c r="R3942" i="1" s="1"/>
  <c r="I3944" i="1"/>
  <c r="J3943" i="1"/>
  <c r="K3943" i="1" s="1"/>
  <c r="Q3943" i="1" s="1"/>
  <c r="P4064" i="1"/>
  <c r="E4067" i="1" l="1"/>
  <c r="P4065" i="1"/>
  <c r="B3942" i="1"/>
  <c r="T4066" i="1"/>
  <c r="D4067" i="1"/>
  <c r="F4066" i="1"/>
  <c r="L4066" i="1"/>
  <c r="G4066" i="1"/>
  <c r="C4067" i="1"/>
  <c r="A4067" i="1"/>
  <c r="M4066" i="1"/>
  <c r="N4066" i="1" s="1"/>
  <c r="O4073" i="1"/>
  <c r="H4065" i="1"/>
  <c r="B3943" i="1"/>
  <c r="R3943" i="1"/>
  <c r="I3945" i="1"/>
  <c r="J3944" i="1"/>
  <c r="K3944" i="1" s="1"/>
  <c r="E4068" i="1" l="1"/>
  <c r="H4066" i="1"/>
  <c r="P4066" i="1"/>
  <c r="O4074" i="1"/>
  <c r="Q3944" i="1"/>
  <c r="R3944" i="1" s="1"/>
  <c r="I3946" i="1"/>
  <c r="J3945" i="1"/>
  <c r="K3945" i="1" s="1"/>
  <c r="G4067" i="1"/>
  <c r="C4068" i="1"/>
  <c r="M4067" i="1"/>
  <c r="N4067" i="1" s="1"/>
  <c r="T4067" i="1"/>
  <c r="L4067" i="1"/>
  <c r="A4068" i="1"/>
  <c r="F4067" i="1"/>
  <c r="D4068" i="1"/>
  <c r="E4069" i="1" l="1"/>
  <c r="P4067" i="1"/>
  <c r="I3947" i="1"/>
  <c r="J3946" i="1"/>
  <c r="K3946" i="1" s="1"/>
  <c r="Q3945" i="1"/>
  <c r="R3945" i="1" s="1"/>
  <c r="C4069" i="1"/>
  <c r="M4068" i="1"/>
  <c r="N4068" i="1" s="1"/>
  <c r="G4068" i="1"/>
  <c r="T4068" i="1"/>
  <c r="D4069" i="1"/>
  <c r="A4069" i="1"/>
  <c r="L4068" i="1"/>
  <c r="F4068" i="1"/>
  <c r="H4067" i="1"/>
  <c r="O4075" i="1"/>
  <c r="B3944" i="1"/>
  <c r="E4070" i="1" l="1"/>
  <c r="P4068" i="1"/>
  <c r="B3945" i="1"/>
  <c r="T4069" i="1"/>
  <c r="G4069" i="1"/>
  <c r="F4069" i="1"/>
  <c r="C4070" i="1"/>
  <c r="L4069" i="1"/>
  <c r="A4070" i="1"/>
  <c r="D4070" i="1"/>
  <c r="M4069" i="1"/>
  <c r="N4069" i="1" s="1"/>
  <c r="Q3946" i="1"/>
  <c r="R3946" i="1" s="1"/>
  <c r="I3948" i="1"/>
  <c r="J3947" i="1"/>
  <c r="K3947" i="1" s="1"/>
  <c r="O4076" i="1"/>
  <c r="H4068" i="1"/>
  <c r="E4071" i="1" l="1"/>
  <c r="B3946" i="1"/>
  <c r="P4069" i="1"/>
  <c r="O4077" i="1"/>
  <c r="Q3947" i="1"/>
  <c r="R3947" i="1" s="1"/>
  <c r="C4071" i="1"/>
  <c r="M4070" i="1"/>
  <c r="N4070" i="1" s="1"/>
  <c r="G4070" i="1"/>
  <c r="T4070" i="1"/>
  <c r="F4070" i="1"/>
  <c r="L4070" i="1"/>
  <c r="A4071" i="1"/>
  <c r="D4071" i="1"/>
  <c r="H4069" i="1"/>
  <c r="I3949" i="1"/>
  <c r="J3948" i="1"/>
  <c r="K3948" i="1" s="1"/>
  <c r="E4072" i="1" l="1"/>
  <c r="P4070" i="1"/>
  <c r="O4078" i="1"/>
  <c r="Q3948" i="1"/>
  <c r="R3948" i="1" s="1"/>
  <c r="H4070" i="1"/>
  <c r="L4071" i="1"/>
  <c r="D4072" i="1"/>
  <c r="F4071" i="1"/>
  <c r="M4071" i="1"/>
  <c r="N4071" i="1" s="1"/>
  <c r="G4071" i="1"/>
  <c r="C4072" i="1"/>
  <c r="A4072" i="1"/>
  <c r="T4071" i="1"/>
  <c r="I3950" i="1"/>
  <c r="J3949" i="1"/>
  <c r="K3949" i="1" s="1"/>
  <c r="Q3949" i="1" s="1"/>
  <c r="B3947" i="1"/>
  <c r="E4073" i="1" l="1"/>
  <c r="P4071" i="1"/>
  <c r="I3951" i="1"/>
  <c r="J3950" i="1"/>
  <c r="K3950" i="1" s="1"/>
  <c r="T4072" i="1"/>
  <c r="L4072" i="1"/>
  <c r="F4072" i="1"/>
  <c r="M4072" i="1"/>
  <c r="N4072" i="1" s="1"/>
  <c r="A4073" i="1"/>
  <c r="D4073" i="1"/>
  <c r="C4073" i="1"/>
  <c r="G4072" i="1"/>
  <c r="B3948" i="1"/>
  <c r="H4071" i="1"/>
  <c r="O4079" i="1"/>
  <c r="B3949" i="1"/>
  <c r="R3949" i="1"/>
  <c r="E4074" i="1" l="1"/>
  <c r="H4072" i="1"/>
  <c r="T4073" i="1"/>
  <c r="L4073" i="1"/>
  <c r="A4074" i="1"/>
  <c r="D4074" i="1"/>
  <c r="F4073" i="1"/>
  <c r="M4073" i="1"/>
  <c r="N4073" i="1" s="1"/>
  <c r="G4073" i="1"/>
  <c r="C4074" i="1"/>
  <c r="O4080" i="1"/>
  <c r="P4072" i="1"/>
  <c r="Q3950" i="1"/>
  <c r="R3950" i="1" s="1"/>
  <c r="J3951" i="1"/>
  <c r="K3951" i="1" s="1"/>
  <c r="I3952" i="1"/>
  <c r="E4075" i="1" l="1"/>
  <c r="P4073" i="1"/>
  <c r="F4074" i="1"/>
  <c r="G4074" i="1"/>
  <c r="D4075" i="1"/>
  <c r="L4074" i="1"/>
  <c r="C4075" i="1"/>
  <c r="M4074" i="1"/>
  <c r="N4074" i="1" s="1"/>
  <c r="T4074" i="1"/>
  <c r="A4075" i="1"/>
  <c r="I3953" i="1"/>
  <c r="J3952" i="1"/>
  <c r="K3952" i="1" s="1"/>
  <c r="O4081" i="1"/>
  <c r="B3950" i="1"/>
  <c r="H4073" i="1"/>
  <c r="Q3951" i="1"/>
  <c r="R3951" i="1" s="1"/>
  <c r="E4076" i="1" l="1"/>
  <c r="H4074" i="1"/>
  <c r="B3951" i="1"/>
  <c r="L4075" i="1"/>
  <c r="G4075" i="1"/>
  <c r="F4075" i="1"/>
  <c r="M4075" i="1"/>
  <c r="N4075" i="1" s="1"/>
  <c r="D4076" i="1"/>
  <c r="C4076" i="1"/>
  <c r="A4076" i="1"/>
  <c r="T4075" i="1"/>
  <c r="O4082" i="1"/>
  <c r="Q3952" i="1"/>
  <c r="R3952" i="1" s="1"/>
  <c r="I3954" i="1"/>
  <c r="J3953" i="1"/>
  <c r="K3953" i="1" s="1"/>
  <c r="P4074" i="1"/>
  <c r="E4077" i="1" l="1"/>
  <c r="B3952" i="1"/>
  <c r="H4075" i="1"/>
  <c r="P4075" i="1"/>
  <c r="D4077" i="1"/>
  <c r="L4076" i="1"/>
  <c r="C4077" i="1"/>
  <c r="M4076" i="1"/>
  <c r="N4076" i="1" s="1"/>
  <c r="A4077" i="1"/>
  <c r="T4076" i="1"/>
  <c r="G4076" i="1"/>
  <c r="F4076" i="1"/>
  <c r="O4083" i="1"/>
  <c r="Q3953" i="1"/>
  <c r="R3953" i="1" s="1"/>
  <c r="I3955" i="1"/>
  <c r="J3954" i="1"/>
  <c r="K3954" i="1" s="1"/>
  <c r="E4078" i="1" l="1"/>
  <c r="H4076" i="1"/>
  <c r="B3953" i="1"/>
  <c r="F4077" i="1"/>
  <c r="L4077" i="1"/>
  <c r="C4078" i="1"/>
  <c r="D4078" i="1"/>
  <c r="A4078" i="1"/>
  <c r="G4077" i="1"/>
  <c r="T4077" i="1"/>
  <c r="M4077" i="1"/>
  <c r="N4077" i="1" s="1"/>
  <c r="O4084" i="1"/>
  <c r="Q3954" i="1"/>
  <c r="R3954" i="1" s="1"/>
  <c r="P4076" i="1"/>
  <c r="I3956" i="1"/>
  <c r="J3955" i="1"/>
  <c r="K3955" i="1" s="1"/>
  <c r="E4079" i="1" l="1"/>
  <c r="H4077" i="1"/>
  <c r="D4079" i="1"/>
  <c r="M4078" i="1"/>
  <c r="N4078" i="1" s="1"/>
  <c r="C4079" i="1"/>
  <c r="A4079" i="1"/>
  <c r="G4078" i="1"/>
  <c r="T4078" i="1"/>
  <c r="F4078" i="1"/>
  <c r="L4078" i="1"/>
  <c r="Q3955" i="1"/>
  <c r="R3955" i="1" s="1"/>
  <c r="I3957" i="1"/>
  <c r="J3956" i="1"/>
  <c r="K3956" i="1" s="1"/>
  <c r="Q3956" i="1" s="1"/>
  <c r="O4085" i="1"/>
  <c r="P4077" i="1"/>
  <c r="B3954" i="1"/>
  <c r="E4080" i="1" l="1"/>
  <c r="P4078" i="1"/>
  <c r="B3956" i="1"/>
  <c r="R3956" i="1"/>
  <c r="I3958" i="1"/>
  <c r="J3957" i="1"/>
  <c r="K3957" i="1" s="1"/>
  <c r="C4080" i="1"/>
  <c r="G4079" i="1"/>
  <c r="A4080" i="1"/>
  <c r="D4080" i="1"/>
  <c r="L4079" i="1"/>
  <c r="T4079" i="1"/>
  <c r="F4079" i="1"/>
  <c r="M4079" i="1"/>
  <c r="N4079" i="1" s="1"/>
  <c r="B3955" i="1"/>
  <c r="O4086" i="1"/>
  <c r="H4078" i="1"/>
  <c r="E4081" i="1" l="1"/>
  <c r="H4079" i="1"/>
  <c r="O4087" i="1"/>
  <c r="F4080" i="1"/>
  <c r="M4080" i="1"/>
  <c r="N4080" i="1" s="1"/>
  <c r="C4081" i="1"/>
  <c r="A4081" i="1"/>
  <c r="D4081" i="1"/>
  <c r="G4080" i="1"/>
  <c r="L4080" i="1"/>
  <c r="T4080" i="1"/>
  <c r="Q3957" i="1"/>
  <c r="R3957" i="1" s="1"/>
  <c r="P4079" i="1"/>
  <c r="I3959" i="1"/>
  <c r="J3958" i="1"/>
  <c r="K3958" i="1" s="1"/>
  <c r="E4082" i="1" l="1"/>
  <c r="P4080" i="1"/>
  <c r="H4080" i="1"/>
  <c r="G4081" i="1"/>
  <c r="L4081" i="1"/>
  <c r="C4082" i="1"/>
  <c r="D4082" i="1"/>
  <c r="A4082" i="1"/>
  <c r="M4081" i="1"/>
  <c r="N4081" i="1" s="1"/>
  <c r="T4081" i="1"/>
  <c r="F4081" i="1"/>
  <c r="B3957" i="1"/>
  <c r="I3960" i="1"/>
  <c r="J3959" i="1"/>
  <c r="K3959" i="1" s="1"/>
  <c r="Q3958" i="1"/>
  <c r="R3958" i="1" s="1"/>
  <c r="O4088" i="1"/>
  <c r="E4083" i="1" l="1"/>
  <c r="H4081" i="1"/>
  <c r="P4081" i="1"/>
  <c r="B3958" i="1"/>
  <c r="L4082" i="1"/>
  <c r="T4082" i="1"/>
  <c r="F4082" i="1"/>
  <c r="M4082" i="1"/>
  <c r="N4082" i="1" s="1"/>
  <c r="G4082" i="1"/>
  <c r="D4083" i="1"/>
  <c r="C4083" i="1"/>
  <c r="A4083" i="1"/>
  <c r="Q3959" i="1"/>
  <c r="R3959" i="1" s="1"/>
  <c r="I3961" i="1"/>
  <c r="J3960" i="1"/>
  <c r="K3960" i="1" s="1"/>
  <c r="O4089" i="1"/>
  <c r="E4084" i="1" l="1"/>
  <c r="H4082" i="1"/>
  <c r="B3959" i="1"/>
  <c r="I3962" i="1"/>
  <c r="J3961" i="1"/>
  <c r="K3961" i="1" s="1"/>
  <c r="Q3961" i="1" s="1"/>
  <c r="Q3960" i="1"/>
  <c r="R3960" i="1" s="1"/>
  <c r="P4082" i="1"/>
  <c r="O4090" i="1"/>
  <c r="M4083" i="1"/>
  <c r="N4083" i="1" s="1"/>
  <c r="T4083" i="1"/>
  <c r="L4083" i="1"/>
  <c r="A4084" i="1"/>
  <c r="G4083" i="1"/>
  <c r="F4083" i="1"/>
  <c r="D4084" i="1"/>
  <c r="C4084" i="1"/>
  <c r="E4085" i="1" l="1"/>
  <c r="P4083" i="1"/>
  <c r="B3960" i="1"/>
  <c r="B3961" i="1"/>
  <c r="R3961" i="1"/>
  <c r="T4084" i="1"/>
  <c r="M4084" i="1"/>
  <c r="N4084" i="1" s="1"/>
  <c r="F4084" i="1"/>
  <c r="D4085" i="1"/>
  <c r="G4084" i="1"/>
  <c r="C4085" i="1"/>
  <c r="A4085" i="1"/>
  <c r="L4084" i="1"/>
  <c r="I3963" i="1"/>
  <c r="J3962" i="1"/>
  <c r="K3962" i="1" s="1"/>
  <c r="H4083" i="1"/>
  <c r="O4091" i="1"/>
  <c r="E4086" i="1" l="1"/>
  <c r="P4084" i="1"/>
  <c r="Q3962" i="1"/>
  <c r="R3962" i="1" s="1"/>
  <c r="H4084" i="1"/>
  <c r="I3964" i="1"/>
  <c r="J3963" i="1"/>
  <c r="K3963" i="1" s="1"/>
  <c r="T4085" i="1"/>
  <c r="F4085" i="1"/>
  <c r="L4085" i="1"/>
  <c r="D4086" i="1"/>
  <c r="G4085" i="1"/>
  <c r="C4086" i="1"/>
  <c r="A4086" i="1"/>
  <c r="M4085" i="1"/>
  <c r="N4085" i="1" s="1"/>
  <c r="O4092" i="1"/>
  <c r="E4087" i="1" l="1"/>
  <c r="H4085" i="1"/>
  <c r="D4087" i="1"/>
  <c r="C4087" i="1"/>
  <c r="L4086" i="1"/>
  <c r="A4087" i="1"/>
  <c r="T4086" i="1"/>
  <c r="F4086" i="1"/>
  <c r="G4086" i="1"/>
  <c r="M4086" i="1"/>
  <c r="N4086" i="1" s="1"/>
  <c r="Q3963" i="1"/>
  <c r="R3963" i="1" s="1"/>
  <c r="I3965" i="1"/>
  <c r="J3964" i="1"/>
  <c r="K3964" i="1" s="1"/>
  <c r="O4093" i="1"/>
  <c r="P4085" i="1"/>
  <c r="B3962" i="1"/>
  <c r="E4088" i="1" l="1"/>
  <c r="H4086" i="1"/>
  <c r="P4086" i="1"/>
  <c r="B3963" i="1"/>
  <c r="Q3964" i="1"/>
  <c r="R3964" i="1" s="1"/>
  <c r="I3966" i="1"/>
  <c r="J3965" i="1"/>
  <c r="K3965" i="1" s="1"/>
  <c r="F4087" i="1"/>
  <c r="T4087" i="1"/>
  <c r="M4087" i="1"/>
  <c r="N4087" i="1" s="1"/>
  <c r="D4088" i="1"/>
  <c r="C4088" i="1"/>
  <c r="A4088" i="1"/>
  <c r="G4087" i="1"/>
  <c r="L4087" i="1"/>
  <c r="O4094" i="1"/>
  <c r="E4089" i="1" l="1"/>
  <c r="H4087" i="1"/>
  <c r="P4087" i="1"/>
  <c r="B3964" i="1"/>
  <c r="L4088" i="1"/>
  <c r="D4089" i="1"/>
  <c r="M4088" i="1"/>
  <c r="N4088" i="1" s="1"/>
  <c r="A4089" i="1"/>
  <c r="E4090" i="1" s="1"/>
  <c r="C4089" i="1"/>
  <c r="G4088" i="1"/>
  <c r="T4088" i="1"/>
  <c r="F4088" i="1"/>
  <c r="O4095" i="1"/>
  <c r="Q3965" i="1"/>
  <c r="R3965" i="1" s="1"/>
  <c r="I3967" i="1"/>
  <c r="J3967" i="1" s="1"/>
  <c r="J3966" i="1"/>
  <c r="K3966" i="1" s="1"/>
  <c r="H4088" i="1" l="1"/>
  <c r="B3965" i="1"/>
  <c r="Q3966" i="1"/>
  <c r="R3966" i="1" s="1"/>
  <c r="I3968" i="1"/>
  <c r="K3967" i="1"/>
  <c r="G4089" i="1"/>
  <c r="M4089" i="1"/>
  <c r="F4089" i="1"/>
  <c r="C4090" i="1"/>
  <c r="A4090" i="1"/>
  <c r="D4090" i="1" s="1"/>
  <c r="L4089" i="1"/>
  <c r="T4089" i="1"/>
  <c r="O4096" i="1"/>
  <c r="P4088" i="1"/>
  <c r="E4091" i="1" l="1"/>
  <c r="H4089" i="1"/>
  <c r="P4089" i="1"/>
  <c r="B3966" i="1"/>
  <c r="F4090" i="1"/>
  <c r="G4090" i="1"/>
  <c r="L4090" i="1"/>
  <c r="D4091" i="1"/>
  <c r="A4091" i="1"/>
  <c r="C4091" i="1"/>
  <c r="M4090" i="1"/>
  <c r="N4090" i="1" s="1"/>
  <c r="T4090" i="1"/>
  <c r="Q3967" i="1"/>
  <c r="N3967" i="1"/>
  <c r="I3969" i="1"/>
  <c r="J3968" i="1"/>
  <c r="K3968" i="1" s="1"/>
  <c r="O4097" i="1"/>
  <c r="E4092" i="1" l="1"/>
  <c r="B3967" i="1"/>
  <c r="H4090" i="1"/>
  <c r="I3970" i="1"/>
  <c r="J3969" i="1"/>
  <c r="K3969" i="1" s="1"/>
  <c r="T4091" i="1"/>
  <c r="D4092" i="1"/>
  <c r="F4091" i="1"/>
  <c r="M4091" i="1"/>
  <c r="N4091" i="1" s="1"/>
  <c r="L4091" i="1"/>
  <c r="C4092" i="1"/>
  <c r="A4092" i="1"/>
  <c r="G4091" i="1"/>
  <c r="Q3968" i="1"/>
  <c r="R3968" i="1" s="1"/>
  <c r="O4098" i="1"/>
  <c r="R3967" i="1"/>
  <c r="P4090" i="1"/>
  <c r="E4093" i="1" l="1"/>
  <c r="P4091" i="1"/>
  <c r="B3968" i="1"/>
  <c r="C4093" i="1"/>
  <c r="M4092" i="1"/>
  <c r="N4092" i="1" s="1"/>
  <c r="T4092" i="1"/>
  <c r="A4093" i="1"/>
  <c r="F4092" i="1"/>
  <c r="G4092" i="1"/>
  <c r="D4093" i="1"/>
  <c r="L4092" i="1"/>
  <c r="Q3969" i="1"/>
  <c r="R3969" i="1" s="1"/>
  <c r="H4091" i="1"/>
  <c r="I3971" i="1"/>
  <c r="J3970" i="1"/>
  <c r="K3970" i="1" s="1"/>
  <c r="O4099" i="1"/>
  <c r="E4094" i="1" l="1"/>
  <c r="P4092" i="1"/>
  <c r="B3969" i="1"/>
  <c r="I3972" i="1"/>
  <c r="J3971" i="1"/>
  <c r="K3971" i="1" s="1"/>
  <c r="O4100" i="1"/>
  <c r="D4094" i="1"/>
  <c r="A4094" i="1"/>
  <c r="G4093" i="1"/>
  <c r="C4094" i="1"/>
  <c r="M4093" i="1"/>
  <c r="N4093" i="1" s="1"/>
  <c r="T4093" i="1"/>
  <c r="F4093" i="1"/>
  <c r="L4093" i="1"/>
  <c r="Q3970" i="1"/>
  <c r="R3970" i="1" s="1"/>
  <c r="H4092" i="1"/>
  <c r="E4095" i="1" l="1"/>
  <c r="P4093" i="1"/>
  <c r="O4101" i="1"/>
  <c r="H4093" i="1"/>
  <c r="Q3971" i="1"/>
  <c r="R3971" i="1" s="1"/>
  <c r="I3973" i="1"/>
  <c r="J3972" i="1"/>
  <c r="K3972" i="1" s="1"/>
  <c r="B3970" i="1"/>
  <c r="F4094" i="1"/>
  <c r="L4094" i="1"/>
  <c r="G4094" i="1"/>
  <c r="A4095" i="1"/>
  <c r="D4095" i="1"/>
  <c r="M4094" i="1"/>
  <c r="N4094" i="1" s="1"/>
  <c r="T4094" i="1"/>
  <c r="C4095" i="1"/>
  <c r="E4096" i="1" l="1"/>
  <c r="B3971" i="1"/>
  <c r="Q3972" i="1"/>
  <c r="R3972" i="1" s="1"/>
  <c r="A4096" i="1"/>
  <c r="L4095" i="1"/>
  <c r="C4096" i="1"/>
  <c r="T4095" i="1"/>
  <c r="G4095" i="1"/>
  <c r="F4095" i="1"/>
  <c r="M4095" i="1"/>
  <c r="N4095" i="1" s="1"/>
  <c r="D4096" i="1"/>
  <c r="P4094" i="1"/>
  <c r="I3974" i="1"/>
  <c r="J3973" i="1"/>
  <c r="K3973" i="1" s="1"/>
  <c r="H4094" i="1"/>
  <c r="O4102" i="1"/>
  <c r="E4097" i="1" l="1"/>
  <c r="H4095" i="1"/>
  <c r="F4096" i="1"/>
  <c r="A4097" i="1"/>
  <c r="M4096" i="1"/>
  <c r="N4096" i="1" s="1"/>
  <c r="G4096" i="1"/>
  <c r="D4097" i="1"/>
  <c r="C4097" i="1"/>
  <c r="L4096" i="1"/>
  <c r="T4096" i="1"/>
  <c r="O4103" i="1"/>
  <c r="Q3973" i="1"/>
  <c r="R3973" i="1" s="1"/>
  <c r="P4095" i="1"/>
  <c r="B3972" i="1"/>
  <c r="I3975" i="1"/>
  <c r="J3974" i="1"/>
  <c r="K3974" i="1" s="1"/>
  <c r="E4098" i="1" l="1"/>
  <c r="Q3974" i="1"/>
  <c r="R3974" i="1" s="1"/>
  <c r="I3976" i="1"/>
  <c r="J3975" i="1"/>
  <c r="K3975" i="1" s="1"/>
  <c r="O4104" i="1"/>
  <c r="L4097" i="1"/>
  <c r="G4097" i="1"/>
  <c r="A4098" i="1"/>
  <c r="C4098" i="1"/>
  <c r="M4097" i="1"/>
  <c r="N4097" i="1" s="1"/>
  <c r="T4097" i="1"/>
  <c r="D4098" i="1"/>
  <c r="F4097" i="1"/>
  <c r="P4096" i="1"/>
  <c r="H4096" i="1"/>
  <c r="B3973" i="1"/>
  <c r="E4099" i="1" l="1"/>
  <c r="P4097" i="1"/>
  <c r="O4105" i="1"/>
  <c r="Q3975" i="1"/>
  <c r="R3975" i="1" s="1"/>
  <c r="I3977" i="1"/>
  <c r="J3976" i="1"/>
  <c r="K3976" i="1" s="1"/>
  <c r="B3974" i="1"/>
  <c r="H4097" i="1"/>
  <c r="C4099" i="1"/>
  <c r="M4098" i="1"/>
  <c r="N4098" i="1" s="1"/>
  <c r="T4098" i="1"/>
  <c r="D4099" i="1"/>
  <c r="A4099" i="1"/>
  <c r="L4098" i="1"/>
  <c r="G4098" i="1"/>
  <c r="F4098" i="1"/>
  <c r="E4100" i="1" l="1"/>
  <c r="H4098" i="1"/>
  <c r="F4099" i="1"/>
  <c r="D4100" i="1"/>
  <c r="T4099" i="1"/>
  <c r="C4100" i="1"/>
  <c r="L4099" i="1"/>
  <c r="G4099" i="1"/>
  <c r="A4100" i="1"/>
  <c r="M4099" i="1"/>
  <c r="N4099" i="1" s="1"/>
  <c r="Q3976" i="1"/>
  <c r="R3976" i="1" s="1"/>
  <c r="I3978" i="1"/>
  <c r="J3977" i="1"/>
  <c r="K3977" i="1" s="1"/>
  <c r="B3975" i="1"/>
  <c r="P4098" i="1"/>
  <c r="O4106" i="1"/>
  <c r="E4101" i="1" l="1"/>
  <c r="H4099" i="1"/>
  <c r="B3976" i="1"/>
  <c r="M4100" i="1"/>
  <c r="N4100" i="1" s="1"/>
  <c r="L4100" i="1"/>
  <c r="F4100" i="1"/>
  <c r="A4101" i="1"/>
  <c r="G4100" i="1"/>
  <c r="T4100" i="1"/>
  <c r="D4101" i="1"/>
  <c r="C4101" i="1"/>
  <c r="Q3977" i="1"/>
  <c r="R3977" i="1" s="1"/>
  <c r="O4107" i="1"/>
  <c r="I3979" i="1"/>
  <c r="J3978" i="1"/>
  <c r="K3978" i="1" s="1"/>
  <c r="P4099" i="1"/>
  <c r="E4102" i="1" l="1"/>
  <c r="H4100" i="1"/>
  <c r="O4108" i="1"/>
  <c r="T4101" i="1"/>
  <c r="A4102" i="1"/>
  <c r="D4102" i="1"/>
  <c r="F4101" i="1"/>
  <c r="C4102" i="1"/>
  <c r="M4101" i="1"/>
  <c r="N4101" i="1" s="1"/>
  <c r="L4101" i="1"/>
  <c r="G4101" i="1"/>
  <c r="B3977" i="1"/>
  <c r="P4100" i="1"/>
  <c r="I3980" i="1"/>
  <c r="J3979" i="1"/>
  <c r="K3979" i="1" s="1"/>
  <c r="Q3978" i="1"/>
  <c r="R3978" i="1" s="1"/>
  <c r="E4103" i="1" l="1"/>
  <c r="P4101" i="1"/>
  <c r="L4102" i="1"/>
  <c r="T4102" i="1"/>
  <c r="A4103" i="1"/>
  <c r="D4103" i="1"/>
  <c r="G4102" i="1"/>
  <c r="F4102" i="1"/>
  <c r="C4103" i="1"/>
  <c r="M4102" i="1"/>
  <c r="N4102" i="1" s="1"/>
  <c r="B3978" i="1"/>
  <c r="H4101" i="1"/>
  <c r="O4109" i="1"/>
  <c r="Q3979" i="1"/>
  <c r="R3979" i="1" s="1"/>
  <c r="I3981" i="1"/>
  <c r="J3980" i="1"/>
  <c r="K3980" i="1" s="1"/>
  <c r="E4104" i="1" l="1"/>
  <c r="P4102" i="1"/>
  <c r="Q3980" i="1"/>
  <c r="R3980" i="1" s="1"/>
  <c r="H4102" i="1"/>
  <c r="M4103" i="1"/>
  <c r="N4103" i="1" s="1"/>
  <c r="A4104" i="1"/>
  <c r="T4103" i="1"/>
  <c r="G4103" i="1"/>
  <c r="D4104" i="1"/>
  <c r="L4103" i="1"/>
  <c r="F4103" i="1"/>
  <c r="C4104" i="1"/>
  <c r="I3982" i="1"/>
  <c r="J3981" i="1"/>
  <c r="K3981" i="1" s="1"/>
  <c r="B3979" i="1"/>
  <c r="O4110" i="1"/>
  <c r="E4105" i="1" l="1"/>
  <c r="P4103" i="1"/>
  <c r="B3980" i="1"/>
  <c r="I3983" i="1"/>
  <c r="J3982" i="1"/>
  <c r="K3982" i="1" s="1"/>
  <c r="A4105" i="1"/>
  <c r="L4104" i="1"/>
  <c r="G4104" i="1"/>
  <c r="D4105" i="1"/>
  <c r="F4104" i="1"/>
  <c r="T4104" i="1"/>
  <c r="C4105" i="1"/>
  <c r="M4104" i="1"/>
  <c r="N4104" i="1" s="1"/>
  <c r="O4111" i="1"/>
  <c r="H4103" i="1"/>
  <c r="Q3981" i="1"/>
  <c r="R3981" i="1" s="1"/>
  <c r="E4106" i="1" l="1"/>
  <c r="P4104" i="1"/>
  <c r="B3981" i="1"/>
  <c r="H4104" i="1"/>
  <c r="C4106" i="1"/>
  <c r="G4105" i="1"/>
  <c r="A4106" i="1"/>
  <c r="L4105" i="1"/>
  <c r="T4105" i="1"/>
  <c r="D4106" i="1"/>
  <c r="F4105" i="1"/>
  <c r="M4105" i="1"/>
  <c r="N4105" i="1" s="1"/>
  <c r="Q3982" i="1"/>
  <c r="R3982" i="1" s="1"/>
  <c r="O4112" i="1"/>
  <c r="I3984" i="1"/>
  <c r="J3983" i="1"/>
  <c r="K3983" i="1" s="1"/>
  <c r="E4107" i="1" l="1"/>
  <c r="H4105" i="1"/>
  <c r="B3982" i="1"/>
  <c r="A4107" i="1"/>
  <c r="L4106" i="1"/>
  <c r="G4106" i="1"/>
  <c r="D4107" i="1"/>
  <c r="F4106" i="1"/>
  <c r="T4106" i="1"/>
  <c r="C4107" i="1"/>
  <c r="M4106" i="1"/>
  <c r="N4106" i="1" s="1"/>
  <c r="O4113" i="1"/>
  <c r="I3985" i="1"/>
  <c r="J3984" i="1"/>
  <c r="K3984" i="1" s="1"/>
  <c r="P4105" i="1"/>
  <c r="Q3983" i="1"/>
  <c r="R3983" i="1" s="1"/>
  <c r="E4108" i="1" l="1"/>
  <c r="P4106" i="1"/>
  <c r="B3983" i="1"/>
  <c r="H4106" i="1"/>
  <c r="I3986" i="1"/>
  <c r="J3985" i="1"/>
  <c r="K3985" i="1" s="1"/>
  <c r="O4114" i="1"/>
  <c r="M4107" i="1"/>
  <c r="N4107" i="1" s="1"/>
  <c r="L4107" i="1"/>
  <c r="A4108" i="1"/>
  <c r="G4107" i="1"/>
  <c r="T4107" i="1"/>
  <c r="D4108" i="1"/>
  <c r="F4107" i="1"/>
  <c r="C4108" i="1"/>
  <c r="Q3984" i="1"/>
  <c r="R3984" i="1" s="1"/>
  <c r="E4109" i="1" l="1"/>
  <c r="P4107" i="1"/>
  <c r="H4107" i="1"/>
  <c r="B3984" i="1"/>
  <c r="O4115" i="1"/>
  <c r="Q3985" i="1"/>
  <c r="R3985" i="1" s="1"/>
  <c r="I3987" i="1"/>
  <c r="J3986" i="1"/>
  <c r="K3986" i="1" s="1"/>
  <c r="A4109" i="1"/>
  <c r="G4108" i="1"/>
  <c r="T4108" i="1"/>
  <c r="D4109" i="1"/>
  <c r="F4108" i="1"/>
  <c r="M4108" i="1"/>
  <c r="N4108" i="1" s="1"/>
  <c r="L4108" i="1"/>
  <c r="C4109" i="1"/>
  <c r="E4110" i="1" l="1"/>
  <c r="P4108" i="1"/>
  <c r="I3988" i="1"/>
  <c r="J3987" i="1"/>
  <c r="K3987" i="1" s="1"/>
  <c r="B3985" i="1"/>
  <c r="C4110" i="1"/>
  <c r="L4109" i="1"/>
  <c r="A4110" i="1"/>
  <c r="G4109" i="1"/>
  <c r="T4109" i="1"/>
  <c r="M4109" i="1"/>
  <c r="N4109" i="1" s="1"/>
  <c r="F4109" i="1"/>
  <c r="D4110" i="1"/>
  <c r="H4108" i="1"/>
  <c r="Q3986" i="1"/>
  <c r="R3986" i="1" s="1"/>
  <c r="O4116" i="1"/>
  <c r="E4111" i="1" l="1"/>
  <c r="P4109" i="1"/>
  <c r="C4111" i="1"/>
  <c r="L4110" i="1"/>
  <c r="M4110" i="1"/>
  <c r="N4110" i="1" s="1"/>
  <c r="G4110" i="1"/>
  <c r="A4111" i="1"/>
  <c r="T4110" i="1"/>
  <c r="D4111" i="1"/>
  <c r="F4110" i="1"/>
  <c r="H4109" i="1"/>
  <c r="Q3987" i="1"/>
  <c r="R3987" i="1" s="1"/>
  <c r="O4117" i="1"/>
  <c r="B3986" i="1"/>
  <c r="J3988" i="1"/>
  <c r="K3988" i="1" s="1"/>
  <c r="I3989" i="1"/>
  <c r="E4112" i="1" l="1"/>
  <c r="H4110" i="1"/>
  <c r="A4112" i="1"/>
  <c r="D4112" i="1"/>
  <c r="L4111" i="1"/>
  <c r="T4111" i="1"/>
  <c r="F4111" i="1"/>
  <c r="C4112" i="1"/>
  <c r="M4111" i="1"/>
  <c r="N4111" i="1" s="1"/>
  <c r="G4111" i="1"/>
  <c r="Q3988" i="1"/>
  <c r="R3988" i="1" s="1"/>
  <c r="O4118" i="1"/>
  <c r="I3990" i="1"/>
  <c r="J3989" i="1"/>
  <c r="K3989" i="1" s="1"/>
  <c r="B3987" i="1"/>
  <c r="P4110" i="1"/>
  <c r="E4113" i="1" l="1"/>
  <c r="H4111" i="1"/>
  <c r="P4111" i="1"/>
  <c r="B3988" i="1"/>
  <c r="Q3989" i="1"/>
  <c r="R3989" i="1" s="1"/>
  <c r="I3991" i="1"/>
  <c r="J3990" i="1"/>
  <c r="K3990" i="1" s="1"/>
  <c r="O4119" i="1"/>
  <c r="L4112" i="1"/>
  <c r="F4112" i="1"/>
  <c r="D4113" i="1"/>
  <c r="C4113" i="1"/>
  <c r="G4112" i="1"/>
  <c r="T4112" i="1"/>
  <c r="A4113" i="1"/>
  <c r="M4112" i="1"/>
  <c r="N4112" i="1" s="1"/>
  <c r="E4114" i="1" l="1"/>
  <c r="Q3990" i="1"/>
  <c r="R3990" i="1" s="1"/>
  <c r="I3992" i="1"/>
  <c r="J3991" i="1"/>
  <c r="K3991" i="1" s="1"/>
  <c r="P4112" i="1"/>
  <c r="B3989" i="1"/>
  <c r="H4112" i="1"/>
  <c r="T4113" i="1"/>
  <c r="C4114" i="1"/>
  <c r="L4113" i="1"/>
  <c r="F4113" i="1"/>
  <c r="D4114" i="1"/>
  <c r="G4113" i="1"/>
  <c r="A4114" i="1"/>
  <c r="M4113" i="1"/>
  <c r="N4113" i="1" s="1"/>
  <c r="O4120" i="1"/>
  <c r="E4115" i="1" l="1"/>
  <c r="H4113" i="1"/>
  <c r="C4115" i="1"/>
  <c r="L4114" i="1"/>
  <c r="G4114" i="1"/>
  <c r="T4114" i="1"/>
  <c r="F4114" i="1"/>
  <c r="M4114" i="1"/>
  <c r="N4114" i="1" s="1"/>
  <c r="D4115" i="1"/>
  <c r="A4115" i="1"/>
  <c r="P4113" i="1"/>
  <c r="Q3991" i="1"/>
  <c r="R3991" i="1" s="1"/>
  <c r="O4121" i="1"/>
  <c r="I3993" i="1"/>
  <c r="J3992" i="1"/>
  <c r="K3992" i="1" s="1"/>
  <c r="B3990" i="1"/>
  <c r="E4116" i="1" l="1"/>
  <c r="P4114" i="1"/>
  <c r="B3991" i="1"/>
  <c r="H4114" i="1"/>
  <c r="Q3992" i="1"/>
  <c r="R3992" i="1" s="1"/>
  <c r="I3994" i="1"/>
  <c r="J3993" i="1"/>
  <c r="K3993" i="1" s="1"/>
  <c r="L4115" i="1"/>
  <c r="C4116" i="1"/>
  <c r="T4115" i="1"/>
  <c r="D4116" i="1"/>
  <c r="F4115" i="1"/>
  <c r="M4115" i="1"/>
  <c r="N4115" i="1" s="1"/>
  <c r="A4116" i="1"/>
  <c r="G4115" i="1"/>
  <c r="O4122" i="1"/>
  <c r="E4117" i="1" l="1"/>
  <c r="P4115" i="1"/>
  <c r="I3995" i="1"/>
  <c r="J3994" i="1"/>
  <c r="K3994" i="1" s="1"/>
  <c r="D4117" i="1"/>
  <c r="A4117" i="1"/>
  <c r="C4117" i="1"/>
  <c r="T4116" i="1"/>
  <c r="M4116" i="1"/>
  <c r="N4116" i="1" s="1"/>
  <c r="G4116" i="1"/>
  <c r="F4116" i="1"/>
  <c r="L4116" i="1"/>
  <c r="H4115" i="1"/>
  <c r="O4123" i="1"/>
  <c r="B3992" i="1"/>
  <c r="Q3993" i="1"/>
  <c r="R3993" i="1" s="1"/>
  <c r="E4118" i="1" l="1"/>
  <c r="H4116" i="1"/>
  <c r="B3993" i="1"/>
  <c r="O4124" i="1"/>
  <c r="F4117" i="1"/>
  <c r="L4117" i="1"/>
  <c r="D4118" i="1"/>
  <c r="M4117" i="1"/>
  <c r="N4117" i="1" s="1"/>
  <c r="C4118" i="1"/>
  <c r="T4117" i="1"/>
  <c r="G4117" i="1"/>
  <c r="A4118" i="1"/>
  <c r="Q3994" i="1"/>
  <c r="R3994" i="1" s="1"/>
  <c r="P4116" i="1"/>
  <c r="I3996" i="1"/>
  <c r="J3995" i="1"/>
  <c r="K3995" i="1" s="1"/>
  <c r="E4119" i="1" l="1"/>
  <c r="H4117" i="1"/>
  <c r="B3994" i="1"/>
  <c r="O4125" i="1"/>
  <c r="I3997" i="1"/>
  <c r="J3997" i="1" s="1"/>
  <c r="J3996" i="1"/>
  <c r="K3996" i="1" s="1"/>
  <c r="P4117" i="1"/>
  <c r="Q3995" i="1"/>
  <c r="R3995" i="1" s="1"/>
  <c r="F4118" i="1"/>
  <c r="A4119" i="1"/>
  <c r="L4118" i="1"/>
  <c r="G4118" i="1"/>
  <c r="D4119" i="1"/>
  <c r="C4119" i="1"/>
  <c r="M4118" i="1"/>
  <c r="N4118" i="1" s="1"/>
  <c r="T4118" i="1"/>
  <c r="E4120" i="1" l="1"/>
  <c r="P4118" i="1"/>
  <c r="Q3996" i="1"/>
  <c r="R3996" i="1" s="1"/>
  <c r="O4126" i="1"/>
  <c r="B3995" i="1"/>
  <c r="F4119" i="1"/>
  <c r="D4120" i="1"/>
  <c r="M4119" i="1"/>
  <c r="N4119" i="1" s="1"/>
  <c r="G4119" i="1"/>
  <c r="C4120" i="1"/>
  <c r="A4120" i="1"/>
  <c r="E4121" i="1" s="1"/>
  <c r="L4119" i="1"/>
  <c r="T4119" i="1"/>
  <c r="I3998" i="1"/>
  <c r="K3997" i="1"/>
  <c r="H4118" i="1"/>
  <c r="H4119" i="1" l="1"/>
  <c r="B3996" i="1"/>
  <c r="C4121" i="1"/>
  <c r="M4120" i="1"/>
  <c r="T4120" i="1"/>
  <c r="L4120" i="1"/>
  <c r="F4120" i="1"/>
  <c r="G4120" i="1"/>
  <c r="A4121" i="1"/>
  <c r="D4121" i="1" s="1"/>
  <c r="O4127" i="1"/>
  <c r="N3997" i="1"/>
  <c r="Q3997" i="1"/>
  <c r="I3999" i="1"/>
  <c r="J3998" i="1"/>
  <c r="K3998" i="1" s="1"/>
  <c r="P4119" i="1"/>
  <c r="E4122" i="1" l="1"/>
  <c r="B3997" i="1"/>
  <c r="H4120" i="1"/>
  <c r="P4120" i="1"/>
  <c r="R3997" i="1"/>
  <c r="O4128" i="1"/>
  <c r="Q3998" i="1"/>
  <c r="R3998" i="1" s="1"/>
  <c r="I4000" i="1"/>
  <c r="J3999" i="1"/>
  <c r="K3999" i="1" s="1"/>
  <c r="D4122" i="1"/>
  <c r="M4121" i="1"/>
  <c r="N4121" i="1" s="1"/>
  <c r="L4121" i="1"/>
  <c r="C4122" i="1"/>
  <c r="A4122" i="1"/>
  <c r="T4121" i="1"/>
  <c r="G4121" i="1"/>
  <c r="F4121" i="1"/>
  <c r="E4123" i="1" l="1"/>
  <c r="H4121" i="1"/>
  <c r="B3998" i="1"/>
  <c r="I4001" i="1"/>
  <c r="J4000" i="1"/>
  <c r="K4000" i="1" s="1"/>
  <c r="L4122" i="1"/>
  <c r="D4123" i="1"/>
  <c r="M4122" i="1"/>
  <c r="N4122" i="1" s="1"/>
  <c r="C4123" i="1"/>
  <c r="G4122" i="1"/>
  <c r="A4123" i="1"/>
  <c r="T4122" i="1"/>
  <c r="F4122" i="1"/>
  <c r="P4121" i="1"/>
  <c r="O4129" i="1"/>
  <c r="Q3999" i="1"/>
  <c r="R3999" i="1" s="1"/>
  <c r="E4124" i="1" l="1"/>
  <c r="P4122" i="1"/>
  <c r="B3999" i="1"/>
  <c r="G4123" i="1"/>
  <c r="C4124" i="1"/>
  <c r="A4124" i="1"/>
  <c r="M4123" i="1"/>
  <c r="N4123" i="1" s="1"/>
  <c r="F4123" i="1"/>
  <c r="T4123" i="1"/>
  <c r="L4123" i="1"/>
  <c r="D4124" i="1"/>
  <c r="H4122" i="1"/>
  <c r="Q4000" i="1"/>
  <c r="R4000" i="1" s="1"/>
  <c r="I4002" i="1"/>
  <c r="J4001" i="1"/>
  <c r="K4001" i="1" s="1"/>
  <c r="O4130" i="1"/>
  <c r="E4125" i="1" l="1"/>
  <c r="H4123" i="1"/>
  <c r="B4000" i="1"/>
  <c r="P4123" i="1"/>
  <c r="I4003" i="1"/>
  <c r="J4002" i="1"/>
  <c r="K4002" i="1" s="1"/>
  <c r="G4124" i="1"/>
  <c r="M4124" i="1"/>
  <c r="N4124" i="1" s="1"/>
  <c r="F4124" i="1"/>
  <c r="L4124" i="1"/>
  <c r="C4125" i="1"/>
  <c r="D4125" i="1"/>
  <c r="A4125" i="1"/>
  <c r="T4124" i="1"/>
  <c r="O4131" i="1"/>
  <c r="Q4001" i="1"/>
  <c r="R4001" i="1" s="1"/>
  <c r="E4126" i="1" l="1"/>
  <c r="H4124" i="1"/>
  <c r="O4132" i="1"/>
  <c r="G4125" i="1"/>
  <c r="T4125" i="1"/>
  <c r="F4125" i="1"/>
  <c r="M4125" i="1"/>
  <c r="N4125" i="1" s="1"/>
  <c r="D4126" i="1"/>
  <c r="L4125" i="1"/>
  <c r="C4126" i="1"/>
  <c r="A4126" i="1"/>
  <c r="B4001" i="1"/>
  <c r="Q4002" i="1"/>
  <c r="R4002" i="1" s="1"/>
  <c r="I4004" i="1"/>
  <c r="J4003" i="1"/>
  <c r="K4003" i="1" s="1"/>
  <c r="P4124" i="1"/>
  <c r="E4127" i="1" l="1"/>
  <c r="P4125" i="1"/>
  <c r="Q4003" i="1"/>
  <c r="R4003" i="1" s="1"/>
  <c r="M4126" i="1"/>
  <c r="N4126" i="1" s="1"/>
  <c r="F4126" i="1"/>
  <c r="D4127" i="1"/>
  <c r="L4126" i="1"/>
  <c r="C4127" i="1"/>
  <c r="G4126" i="1"/>
  <c r="A4127" i="1"/>
  <c r="T4126" i="1"/>
  <c r="O4133" i="1"/>
  <c r="H4125" i="1"/>
  <c r="I4005" i="1"/>
  <c r="J4004" i="1"/>
  <c r="K4004" i="1" s="1"/>
  <c r="B4002" i="1"/>
  <c r="E4128" i="1" l="1"/>
  <c r="P4126" i="1"/>
  <c r="B4003" i="1"/>
  <c r="O4134" i="1"/>
  <c r="Q4004" i="1"/>
  <c r="R4004" i="1" s="1"/>
  <c r="M4127" i="1"/>
  <c r="N4127" i="1" s="1"/>
  <c r="F4127" i="1"/>
  <c r="T4127" i="1"/>
  <c r="L4127" i="1"/>
  <c r="D4128" i="1"/>
  <c r="A4128" i="1"/>
  <c r="G4127" i="1"/>
  <c r="C4128" i="1"/>
  <c r="I4006" i="1"/>
  <c r="J4005" i="1"/>
  <c r="K4005" i="1" s="1"/>
  <c r="H4126" i="1"/>
  <c r="E4129" i="1" l="1"/>
  <c r="P4127" i="1"/>
  <c r="B4004" i="1"/>
  <c r="G4128" i="1"/>
  <c r="M4128" i="1"/>
  <c r="N4128" i="1" s="1"/>
  <c r="D4129" i="1"/>
  <c r="C4129" i="1"/>
  <c r="L4128" i="1"/>
  <c r="A4129" i="1"/>
  <c r="T4128" i="1"/>
  <c r="F4128" i="1"/>
  <c r="H4127" i="1"/>
  <c r="Q4005" i="1"/>
  <c r="R4005" i="1" s="1"/>
  <c r="O4135" i="1"/>
  <c r="I4007" i="1"/>
  <c r="J4006" i="1"/>
  <c r="K4006" i="1" s="1"/>
  <c r="E4130" i="1" l="1"/>
  <c r="I4008" i="1"/>
  <c r="J4007" i="1"/>
  <c r="K4007" i="1" s="1"/>
  <c r="Q4007" i="1" s="1"/>
  <c r="P4128" i="1"/>
  <c r="Q4006" i="1"/>
  <c r="R4006" i="1" s="1"/>
  <c r="O4136" i="1"/>
  <c r="B4005" i="1"/>
  <c r="G4129" i="1"/>
  <c r="D4130" i="1"/>
  <c r="A4130" i="1"/>
  <c r="C4130" i="1"/>
  <c r="T4129" i="1"/>
  <c r="F4129" i="1"/>
  <c r="L4129" i="1"/>
  <c r="M4129" i="1"/>
  <c r="N4129" i="1" s="1"/>
  <c r="H4128" i="1"/>
  <c r="E4131" i="1" l="1"/>
  <c r="H4129" i="1"/>
  <c r="F4130" i="1"/>
  <c r="D4131" i="1"/>
  <c r="M4130" i="1"/>
  <c r="N4130" i="1" s="1"/>
  <c r="C4131" i="1"/>
  <c r="A4131" i="1"/>
  <c r="L4130" i="1"/>
  <c r="T4130" i="1"/>
  <c r="G4130" i="1"/>
  <c r="J4008" i="1"/>
  <c r="K4008" i="1" s="1"/>
  <c r="I4009" i="1"/>
  <c r="O4137" i="1"/>
  <c r="P4129" i="1"/>
  <c r="B4007" i="1"/>
  <c r="R4007" i="1"/>
  <c r="B4006" i="1"/>
  <c r="E4132" i="1" l="1"/>
  <c r="P4130" i="1"/>
  <c r="H4130" i="1"/>
  <c r="Q4008" i="1"/>
  <c r="R4008" i="1" s="1"/>
  <c r="M4131" i="1"/>
  <c r="N4131" i="1" s="1"/>
  <c r="T4131" i="1"/>
  <c r="F4131" i="1"/>
  <c r="L4131" i="1"/>
  <c r="C4132" i="1"/>
  <c r="D4132" i="1"/>
  <c r="A4132" i="1"/>
  <c r="G4131" i="1"/>
  <c r="O4138" i="1"/>
  <c r="J4009" i="1"/>
  <c r="K4009" i="1" s="1"/>
  <c r="I4010" i="1"/>
  <c r="E4133" i="1" l="1"/>
  <c r="P4131" i="1"/>
  <c r="B4008" i="1"/>
  <c r="H4131" i="1"/>
  <c r="I4011" i="1"/>
  <c r="J4010" i="1"/>
  <c r="K4010" i="1" s="1"/>
  <c r="Q4010" i="1" s="1"/>
  <c r="Q4009" i="1"/>
  <c r="R4009" i="1" s="1"/>
  <c r="O4139" i="1"/>
  <c r="G4132" i="1"/>
  <c r="T4132" i="1"/>
  <c r="L4132" i="1"/>
  <c r="F4132" i="1"/>
  <c r="M4132" i="1"/>
  <c r="N4132" i="1" s="1"/>
  <c r="D4133" i="1"/>
  <c r="C4133" i="1"/>
  <c r="A4133" i="1"/>
  <c r="E4134" i="1" l="1"/>
  <c r="P4132" i="1"/>
  <c r="G4133" i="1"/>
  <c r="F4133" i="1"/>
  <c r="D4134" i="1"/>
  <c r="A4134" i="1"/>
  <c r="L4133" i="1"/>
  <c r="M4133" i="1"/>
  <c r="N4133" i="1" s="1"/>
  <c r="C4134" i="1"/>
  <c r="T4133" i="1"/>
  <c r="O4140" i="1"/>
  <c r="B4009" i="1"/>
  <c r="H4132" i="1"/>
  <c r="B4010" i="1"/>
  <c r="R4010" i="1"/>
  <c r="I4012" i="1"/>
  <c r="J4011" i="1"/>
  <c r="K4011" i="1" s="1"/>
  <c r="E4135" i="1" l="1"/>
  <c r="H4133" i="1"/>
  <c r="T4134" i="1"/>
  <c r="M4134" i="1"/>
  <c r="N4134" i="1" s="1"/>
  <c r="A4135" i="1"/>
  <c r="L4134" i="1"/>
  <c r="F4134" i="1"/>
  <c r="D4135" i="1"/>
  <c r="C4135" i="1"/>
  <c r="G4134" i="1"/>
  <c r="Q4011" i="1"/>
  <c r="R4011" i="1" s="1"/>
  <c r="O4141" i="1"/>
  <c r="P4133" i="1"/>
  <c r="I4013" i="1"/>
  <c r="J4012" i="1"/>
  <c r="K4012" i="1" s="1"/>
  <c r="E4136" i="1" l="1"/>
  <c r="H4134" i="1"/>
  <c r="B4011" i="1"/>
  <c r="T4135" i="1"/>
  <c r="D4136" i="1"/>
  <c r="F4135" i="1"/>
  <c r="C4136" i="1"/>
  <c r="L4135" i="1"/>
  <c r="G4135" i="1"/>
  <c r="M4135" i="1"/>
  <c r="N4135" i="1" s="1"/>
  <c r="A4136" i="1"/>
  <c r="I4014" i="1"/>
  <c r="J4013" i="1"/>
  <c r="K4013" i="1" s="1"/>
  <c r="O4142" i="1"/>
  <c r="Q4012" i="1"/>
  <c r="R4012" i="1" s="1"/>
  <c r="P4134" i="1"/>
  <c r="E4137" i="1" l="1"/>
  <c r="H4135" i="1"/>
  <c r="B4012" i="1"/>
  <c r="Q4013" i="1"/>
  <c r="R4013" i="1" s="1"/>
  <c r="I4015" i="1"/>
  <c r="J4014" i="1"/>
  <c r="K4014" i="1" s="1"/>
  <c r="P4135" i="1"/>
  <c r="O4143" i="1"/>
  <c r="G4136" i="1"/>
  <c r="D4137" i="1"/>
  <c r="C4137" i="1"/>
  <c r="M4136" i="1"/>
  <c r="N4136" i="1" s="1"/>
  <c r="T4136" i="1"/>
  <c r="A4137" i="1"/>
  <c r="F4136" i="1"/>
  <c r="L4136" i="1"/>
  <c r="E4138" i="1" l="1"/>
  <c r="Q4014" i="1"/>
  <c r="R4014" i="1" s="1"/>
  <c r="J4015" i="1"/>
  <c r="K4015" i="1" s="1"/>
  <c r="I4016" i="1"/>
  <c r="P4136" i="1"/>
  <c r="O4144" i="1"/>
  <c r="B4013" i="1"/>
  <c r="G4137" i="1"/>
  <c r="T4137" i="1"/>
  <c r="A4138" i="1"/>
  <c r="F4137" i="1"/>
  <c r="M4137" i="1"/>
  <c r="N4137" i="1" s="1"/>
  <c r="C4138" i="1"/>
  <c r="L4137" i="1"/>
  <c r="D4138" i="1"/>
  <c r="H4136" i="1"/>
  <c r="E4139" i="1" l="1"/>
  <c r="P4137" i="1"/>
  <c r="O4145" i="1"/>
  <c r="D4139" i="1"/>
  <c r="G4138" i="1"/>
  <c r="M4138" i="1"/>
  <c r="N4138" i="1" s="1"/>
  <c r="C4139" i="1"/>
  <c r="T4138" i="1"/>
  <c r="F4138" i="1"/>
  <c r="L4138" i="1"/>
  <c r="A4139" i="1"/>
  <c r="I4017" i="1"/>
  <c r="J4016" i="1"/>
  <c r="K4016" i="1" s="1"/>
  <c r="Q4015" i="1"/>
  <c r="R4015" i="1" s="1"/>
  <c r="H4137" i="1"/>
  <c r="B4014" i="1"/>
  <c r="E4140" i="1" l="1"/>
  <c r="P4138" i="1"/>
  <c r="B4015" i="1"/>
  <c r="Q4016" i="1"/>
  <c r="R4016" i="1" s="1"/>
  <c r="F4139" i="1"/>
  <c r="D4140" i="1"/>
  <c r="M4139" i="1"/>
  <c r="N4139" i="1" s="1"/>
  <c r="A4140" i="1"/>
  <c r="G4139" i="1"/>
  <c r="C4140" i="1"/>
  <c r="T4139" i="1"/>
  <c r="L4139" i="1"/>
  <c r="O4146" i="1"/>
  <c r="H4138" i="1"/>
  <c r="I4018" i="1"/>
  <c r="J4017" i="1"/>
  <c r="K4017" i="1" s="1"/>
  <c r="Q4017" i="1" s="1"/>
  <c r="E4141" i="1" l="1"/>
  <c r="P4139" i="1"/>
  <c r="B4016" i="1"/>
  <c r="B4017" i="1"/>
  <c r="R4017" i="1"/>
  <c r="H4139" i="1"/>
  <c r="G4140" i="1"/>
  <c r="F4140" i="1"/>
  <c r="A4141" i="1"/>
  <c r="M4140" i="1"/>
  <c r="N4140" i="1" s="1"/>
  <c r="T4140" i="1"/>
  <c r="D4141" i="1"/>
  <c r="L4140" i="1"/>
  <c r="C4141" i="1"/>
  <c r="I4019" i="1"/>
  <c r="J4018" i="1"/>
  <c r="K4018" i="1" s="1"/>
  <c r="O4147" i="1"/>
  <c r="E4142" i="1" l="1"/>
  <c r="P4140" i="1"/>
  <c r="H4140" i="1"/>
  <c r="C4142" i="1"/>
  <c r="G4141" i="1"/>
  <c r="A4142" i="1"/>
  <c r="M4141" i="1"/>
  <c r="N4141" i="1" s="1"/>
  <c r="T4141" i="1"/>
  <c r="D4142" i="1"/>
  <c r="L4141" i="1"/>
  <c r="F4141" i="1"/>
  <c r="O4148" i="1"/>
  <c r="Q4018" i="1"/>
  <c r="R4018" i="1" s="1"/>
  <c r="I4020" i="1"/>
  <c r="J4019" i="1"/>
  <c r="K4019" i="1" s="1"/>
  <c r="E4143" i="1" l="1"/>
  <c r="P4141" i="1"/>
  <c r="B4018" i="1"/>
  <c r="O4149" i="1"/>
  <c r="Q4019" i="1"/>
  <c r="R4019" i="1" s="1"/>
  <c r="D4143" i="1"/>
  <c r="L4142" i="1"/>
  <c r="F4142" i="1"/>
  <c r="M4142" i="1"/>
  <c r="N4142" i="1" s="1"/>
  <c r="C4143" i="1"/>
  <c r="A4143" i="1"/>
  <c r="G4142" i="1"/>
  <c r="T4142" i="1"/>
  <c r="I4021" i="1"/>
  <c r="J4020" i="1"/>
  <c r="K4020" i="1" s="1"/>
  <c r="H4141" i="1"/>
  <c r="E4144" i="1" l="1"/>
  <c r="P4142" i="1"/>
  <c r="B4019" i="1"/>
  <c r="I4022" i="1"/>
  <c r="J4021" i="1"/>
  <c r="K4021" i="1" s="1"/>
  <c r="H4142" i="1"/>
  <c r="A4144" i="1"/>
  <c r="M4143" i="1"/>
  <c r="N4143" i="1" s="1"/>
  <c r="T4143" i="1"/>
  <c r="D4144" i="1"/>
  <c r="F4143" i="1"/>
  <c r="L4143" i="1"/>
  <c r="C4144" i="1"/>
  <c r="G4143" i="1"/>
  <c r="Q4020" i="1"/>
  <c r="R4020" i="1" s="1"/>
  <c r="O4150" i="1"/>
  <c r="E4145" i="1" l="1"/>
  <c r="B4020" i="1"/>
  <c r="P4143" i="1"/>
  <c r="H4143" i="1"/>
  <c r="Q4021" i="1"/>
  <c r="R4021" i="1" s="1"/>
  <c r="I4023" i="1"/>
  <c r="J4022" i="1"/>
  <c r="K4022" i="1" s="1"/>
  <c r="O4151" i="1"/>
  <c r="C4145" i="1"/>
  <c r="L4144" i="1"/>
  <c r="A4145" i="1"/>
  <c r="T4144" i="1"/>
  <c r="M4144" i="1"/>
  <c r="N4144" i="1" s="1"/>
  <c r="D4145" i="1"/>
  <c r="G4144" i="1"/>
  <c r="F4144" i="1"/>
  <c r="E4146" i="1" l="1"/>
  <c r="B4021" i="1"/>
  <c r="F4145" i="1"/>
  <c r="C4146" i="1"/>
  <c r="L4145" i="1"/>
  <c r="G4145" i="1"/>
  <c r="A4146" i="1"/>
  <c r="T4145" i="1"/>
  <c r="D4146" i="1"/>
  <c r="M4145" i="1"/>
  <c r="N4145" i="1" s="1"/>
  <c r="Q4022" i="1"/>
  <c r="R4022" i="1" s="1"/>
  <c r="I4024" i="1"/>
  <c r="J4023" i="1"/>
  <c r="K4023" i="1" s="1"/>
  <c r="P4144" i="1"/>
  <c r="H4144" i="1"/>
  <c r="O4152" i="1"/>
  <c r="E4147" i="1" l="1"/>
  <c r="H4145" i="1"/>
  <c r="O4153" i="1"/>
  <c r="Q4023" i="1"/>
  <c r="R4023" i="1" s="1"/>
  <c r="C4147" i="1"/>
  <c r="A4147" i="1"/>
  <c r="G4146" i="1"/>
  <c r="T4146" i="1"/>
  <c r="D4147" i="1"/>
  <c r="L4146" i="1"/>
  <c r="F4146" i="1"/>
  <c r="M4146" i="1"/>
  <c r="N4146" i="1" s="1"/>
  <c r="I4025" i="1"/>
  <c r="J4024" i="1"/>
  <c r="K4024" i="1" s="1"/>
  <c r="Q4024" i="1" s="1"/>
  <c r="B4022" i="1"/>
  <c r="P4145" i="1"/>
  <c r="P4146" i="1" l="1"/>
  <c r="E4148" i="1"/>
  <c r="H4146" i="1"/>
  <c r="B4023" i="1"/>
  <c r="F4147" i="1"/>
  <c r="C4148" i="1"/>
  <c r="M4147" i="1"/>
  <c r="N4147" i="1" s="1"/>
  <c r="G4147" i="1"/>
  <c r="T4147" i="1"/>
  <c r="A4148" i="1"/>
  <c r="D4148" i="1"/>
  <c r="L4147" i="1"/>
  <c r="O4154" i="1"/>
  <c r="B4024" i="1"/>
  <c r="R4024" i="1"/>
  <c r="I4026" i="1"/>
  <c r="J4025" i="1"/>
  <c r="K4025" i="1" s="1"/>
  <c r="E4149" i="1" l="1"/>
  <c r="H4147" i="1"/>
  <c r="L4148" i="1"/>
  <c r="F4148" i="1"/>
  <c r="C4149" i="1"/>
  <c r="M4148" i="1"/>
  <c r="N4148" i="1" s="1"/>
  <c r="A4149" i="1"/>
  <c r="T4148" i="1"/>
  <c r="G4148" i="1"/>
  <c r="D4149" i="1"/>
  <c r="Q4025" i="1"/>
  <c r="R4025" i="1" s="1"/>
  <c r="O4155" i="1"/>
  <c r="I4027" i="1"/>
  <c r="J4026" i="1"/>
  <c r="K4026" i="1" s="1"/>
  <c r="P4147" i="1"/>
  <c r="E4150" i="1" l="1"/>
  <c r="H4148" i="1"/>
  <c r="B4025" i="1"/>
  <c r="I4028" i="1"/>
  <c r="J4028" i="1" s="1"/>
  <c r="J4027" i="1"/>
  <c r="K4027" i="1" s="1"/>
  <c r="Q4026" i="1"/>
  <c r="R4026" i="1" s="1"/>
  <c r="O4156" i="1"/>
  <c r="A4150" i="1"/>
  <c r="E4151" i="1" s="1"/>
  <c r="D4150" i="1"/>
  <c r="L4149" i="1"/>
  <c r="T4149" i="1"/>
  <c r="F4149" i="1"/>
  <c r="C4150" i="1"/>
  <c r="M4149" i="1"/>
  <c r="N4149" i="1" s="1"/>
  <c r="G4149" i="1"/>
  <c r="P4148" i="1"/>
  <c r="H4149" i="1" l="1"/>
  <c r="B4026" i="1"/>
  <c r="O4157" i="1"/>
  <c r="P4149" i="1"/>
  <c r="Q4027" i="1"/>
  <c r="R4027" i="1" s="1"/>
  <c r="K4028" i="1"/>
  <c r="I4029" i="1"/>
  <c r="T4150" i="1"/>
  <c r="M4150" i="1"/>
  <c r="F4150" i="1"/>
  <c r="L4150" i="1"/>
  <c r="A4151" i="1"/>
  <c r="E4152" i="1" s="1"/>
  <c r="G4150" i="1"/>
  <c r="D4151" i="1"/>
  <c r="C4151" i="1"/>
  <c r="P4150" i="1" l="1"/>
  <c r="B4027" i="1"/>
  <c r="H4150" i="1"/>
  <c r="O4158" i="1"/>
  <c r="T4151" i="1"/>
  <c r="L4151" i="1"/>
  <c r="F4151" i="1"/>
  <c r="G4151" i="1"/>
  <c r="M4151" i="1"/>
  <c r="N4151" i="1" s="1"/>
  <c r="A4152" i="1"/>
  <c r="E4153" i="1" s="1"/>
  <c r="C4152" i="1"/>
  <c r="D4152" i="1"/>
  <c r="I4030" i="1"/>
  <c r="J4029" i="1"/>
  <c r="K4029" i="1" s="1"/>
  <c r="Q4028" i="1"/>
  <c r="N4028" i="1"/>
  <c r="B4028" i="1" l="1"/>
  <c r="R4028" i="1"/>
  <c r="J4030" i="1"/>
  <c r="K4030" i="1" s="1"/>
  <c r="I4031" i="1"/>
  <c r="T4152" i="1"/>
  <c r="A4153" i="1"/>
  <c r="E4154" i="1" s="1"/>
  <c r="F4152" i="1"/>
  <c r="L4152" i="1"/>
  <c r="C4153" i="1"/>
  <c r="G4152" i="1"/>
  <c r="M4152" i="1"/>
  <c r="N4152" i="1" s="1"/>
  <c r="D4153" i="1"/>
  <c r="O4159" i="1"/>
  <c r="Q4029" i="1"/>
  <c r="R4029" i="1" s="1"/>
  <c r="P4151" i="1"/>
  <c r="H4151" i="1"/>
  <c r="P4152" i="1" l="1"/>
  <c r="B4029" i="1"/>
  <c r="O4160" i="1"/>
  <c r="D4154" i="1"/>
  <c r="M4153" i="1"/>
  <c r="N4153" i="1" s="1"/>
  <c r="A4154" i="1"/>
  <c r="E4155" i="1" s="1"/>
  <c r="T4153" i="1"/>
  <c r="G4153" i="1"/>
  <c r="C4154" i="1"/>
  <c r="F4153" i="1"/>
  <c r="L4153" i="1"/>
  <c r="I4032" i="1"/>
  <c r="J4031" i="1"/>
  <c r="K4031" i="1" s="1"/>
  <c r="Q4030" i="1"/>
  <c r="R4030" i="1" s="1"/>
  <c r="H4152" i="1"/>
  <c r="H4153" i="1" l="1"/>
  <c r="C4155" i="1"/>
  <c r="L4154" i="1"/>
  <c r="F4154" i="1"/>
  <c r="D4155" i="1"/>
  <c r="A4155" i="1"/>
  <c r="E4156" i="1" s="1"/>
  <c r="G4154" i="1"/>
  <c r="M4154" i="1"/>
  <c r="N4154" i="1" s="1"/>
  <c r="T4154" i="1"/>
  <c r="I4033" i="1"/>
  <c r="J4032" i="1"/>
  <c r="K4032" i="1" s="1"/>
  <c r="Q4032" i="1" s="1"/>
  <c r="Q4031" i="1"/>
  <c r="R4031" i="1" s="1"/>
  <c r="O4161" i="1"/>
  <c r="B4030" i="1"/>
  <c r="P4153" i="1"/>
  <c r="H4154" i="1" l="1"/>
  <c r="B4031" i="1"/>
  <c r="O4162" i="1"/>
  <c r="L4155" i="1"/>
  <c r="A4156" i="1"/>
  <c r="E4157" i="1" s="1"/>
  <c r="M4155" i="1"/>
  <c r="N4155" i="1" s="1"/>
  <c r="T4155" i="1"/>
  <c r="C4156" i="1"/>
  <c r="F4155" i="1"/>
  <c r="G4155" i="1"/>
  <c r="D4156" i="1"/>
  <c r="B4032" i="1"/>
  <c r="R4032" i="1"/>
  <c r="P4154" i="1"/>
  <c r="I4034" i="1"/>
  <c r="J4033" i="1"/>
  <c r="K4033" i="1" s="1"/>
  <c r="H4155" i="1" l="1"/>
  <c r="F4156" i="1"/>
  <c r="L4156" i="1"/>
  <c r="C4157" i="1"/>
  <c r="M4156" i="1"/>
  <c r="N4156" i="1" s="1"/>
  <c r="D4157" i="1"/>
  <c r="G4156" i="1"/>
  <c r="T4156" i="1"/>
  <c r="A4157" i="1"/>
  <c r="E4158" i="1" s="1"/>
  <c r="Q4033" i="1"/>
  <c r="R4033" i="1" s="1"/>
  <c r="I4035" i="1"/>
  <c r="J4034" i="1"/>
  <c r="K4034" i="1" s="1"/>
  <c r="P4155" i="1"/>
  <c r="O4163" i="1"/>
  <c r="H4156" i="1" l="1"/>
  <c r="T4157" i="1"/>
  <c r="A4158" i="1"/>
  <c r="E4159" i="1" s="1"/>
  <c r="M4157" i="1"/>
  <c r="N4157" i="1" s="1"/>
  <c r="F4157" i="1"/>
  <c r="L4157" i="1"/>
  <c r="G4157" i="1"/>
  <c r="D4158" i="1"/>
  <c r="C4158" i="1"/>
  <c r="I4036" i="1"/>
  <c r="J4035" i="1"/>
  <c r="K4035" i="1" s="1"/>
  <c r="B4033" i="1"/>
  <c r="Q4034" i="1"/>
  <c r="R4034" i="1" s="1"/>
  <c r="O4164" i="1"/>
  <c r="P4156" i="1"/>
  <c r="H4157" i="1" l="1"/>
  <c r="P4157" i="1"/>
  <c r="Q4035" i="1"/>
  <c r="R4035" i="1" s="1"/>
  <c r="I4037" i="1"/>
  <c r="J4036" i="1"/>
  <c r="K4036" i="1" s="1"/>
  <c r="D4159" i="1"/>
  <c r="F4158" i="1"/>
  <c r="L4158" i="1"/>
  <c r="A4159" i="1"/>
  <c r="E4160" i="1" s="1"/>
  <c r="T4158" i="1"/>
  <c r="G4158" i="1"/>
  <c r="M4158" i="1"/>
  <c r="N4158" i="1" s="1"/>
  <c r="C4159" i="1"/>
  <c r="O4165" i="1"/>
  <c r="B4034" i="1"/>
  <c r="H4158" i="1" l="1"/>
  <c r="B4035" i="1"/>
  <c r="Q4036" i="1"/>
  <c r="R4036" i="1" s="1"/>
  <c r="I4038" i="1"/>
  <c r="J4037" i="1"/>
  <c r="K4037" i="1" s="1"/>
  <c r="F4159" i="1"/>
  <c r="L4159" i="1"/>
  <c r="T4159" i="1"/>
  <c r="C4160" i="1"/>
  <c r="A4160" i="1"/>
  <c r="E4161" i="1" s="1"/>
  <c r="D4160" i="1"/>
  <c r="M4159" i="1"/>
  <c r="N4159" i="1" s="1"/>
  <c r="G4159" i="1"/>
  <c r="O4166" i="1"/>
  <c r="P4158" i="1"/>
  <c r="H4159" i="1" l="1"/>
  <c r="Q4037" i="1"/>
  <c r="R4037" i="1" s="1"/>
  <c r="D4161" i="1"/>
  <c r="C4161" i="1"/>
  <c r="M4160" i="1"/>
  <c r="N4160" i="1" s="1"/>
  <c r="G4160" i="1"/>
  <c r="T4160" i="1"/>
  <c r="L4160" i="1"/>
  <c r="F4160" i="1"/>
  <c r="A4161" i="1"/>
  <c r="E4162" i="1" s="1"/>
  <c r="I4039" i="1"/>
  <c r="J4038" i="1"/>
  <c r="K4038" i="1" s="1"/>
  <c r="O4167" i="1"/>
  <c r="B4036" i="1"/>
  <c r="P4159" i="1"/>
  <c r="H4160" i="1" l="1"/>
  <c r="B4037" i="1"/>
  <c r="Q4038" i="1"/>
  <c r="R4038" i="1" s="1"/>
  <c r="I4040" i="1"/>
  <c r="J4039" i="1"/>
  <c r="K4039" i="1" s="1"/>
  <c r="M4161" i="1"/>
  <c r="N4161" i="1" s="1"/>
  <c r="F4161" i="1"/>
  <c r="L4161" i="1"/>
  <c r="C4162" i="1"/>
  <c r="A4162" i="1"/>
  <c r="E4163" i="1" s="1"/>
  <c r="D4162" i="1"/>
  <c r="T4161" i="1"/>
  <c r="G4161" i="1"/>
  <c r="P4160" i="1"/>
  <c r="O4168" i="1"/>
  <c r="H4161" i="1" l="1"/>
  <c r="Q4039" i="1"/>
  <c r="R4039" i="1" s="1"/>
  <c r="O4169" i="1"/>
  <c r="I4041" i="1"/>
  <c r="J4040" i="1"/>
  <c r="K4040" i="1" s="1"/>
  <c r="L4162" i="1"/>
  <c r="D4163" i="1"/>
  <c r="C4163" i="1"/>
  <c r="T4162" i="1"/>
  <c r="A4163" i="1"/>
  <c r="E4164" i="1" s="1"/>
  <c r="M4162" i="1"/>
  <c r="N4162" i="1" s="1"/>
  <c r="G4162" i="1"/>
  <c r="F4162" i="1"/>
  <c r="B4038" i="1"/>
  <c r="P4161" i="1"/>
  <c r="H4162" i="1" l="1"/>
  <c r="I4042" i="1"/>
  <c r="J4041" i="1"/>
  <c r="K4041" i="1" s="1"/>
  <c r="Q4041" i="1" s="1"/>
  <c r="O4170" i="1"/>
  <c r="B4039" i="1"/>
  <c r="G4163" i="1"/>
  <c r="A4164" i="1"/>
  <c r="E4165" i="1" s="1"/>
  <c r="L4163" i="1"/>
  <c r="F4163" i="1"/>
  <c r="D4164" i="1"/>
  <c r="C4164" i="1"/>
  <c r="T4163" i="1"/>
  <c r="M4163" i="1"/>
  <c r="N4163" i="1" s="1"/>
  <c r="P4162" i="1"/>
  <c r="Q4040" i="1"/>
  <c r="R4040" i="1" s="1"/>
  <c r="P4163" i="1" l="1"/>
  <c r="B4040" i="1"/>
  <c r="O4171" i="1"/>
  <c r="L4164" i="1"/>
  <c r="C4165" i="1"/>
  <c r="T4164" i="1"/>
  <c r="A4165" i="1"/>
  <c r="E4166" i="1" s="1"/>
  <c r="M4164" i="1"/>
  <c r="N4164" i="1" s="1"/>
  <c r="F4164" i="1"/>
  <c r="D4165" i="1"/>
  <c r="G4164" i="1"/>
  <c r="B4041" i="1"/>
  <c r="R4041" i="1"/>
  <c r="I4043" i="1"/>
  <c r="J4042" i="1"/>
  <c r="K4042" i="1" s="1"/>
  <c r="H4163" i="1"/>
  <c r="H4164" i="1" l="1"/>
  <c r="F4165" i="1"/>
  <c r="D4166" i="1"/>
  <c r="L4165" i="1"/>
  <c r="G4165" i="1"/>
  <c r="T4165" i="1"/>
  <c r="A4166" i="1"/>
  <c r="E4167" i="1" s="1"/>
  <c r="C4166" i="1"/>
  <c r="M4165" i="1"/>
  <c r="N4165" i="1" s="1"/>
  <c r="Q4042" i="1"/>
  <c r="R4042" i="1" s="1"/>
  <c r="O4172" i="1"/>
  <c r="I4044" i="1"/>
  <c r="J4043" i="1"/>
  <c r="K4043" i="1" s="1"/>
  <c r="P4164" i="1"/>
  <c r="H4165" i="1" l="1"/>
  <c r="F4166" i="1"/>
  <c r="G4166" i="1"/>
  <c r="H4166" i="1" s="1"/>
  <c r="D4167" i="1"/>
  <c r="C4167" i="1"/>
  <c r="M4166" i="1"/>
  <c r="N4166" i="1" s="1"/>
  <c r="A4167" i="1"/>
  <c r="E4168" i="1" s="1"/>
  <c r="L4166" i="1"/>
  <c r="T4166" i="1"/>
  <c r="I4045" i="1"/>
  <c r="J4044" i="1"/>
  <c r="K4044" i="1" s="1"/>
  <c r="Q4043" i="1"/>
  <c r="R4043" i="1" s="1"/>
  <c r="O4173" i="1"/>
  <c r="P4165" i="1"/>
  <c r="B4042" i="1"/>
  <c r="B4043" i="1" l="1"/>
  <c r="O4174" i="1"/>
  <c r="G4167" i="1"/>
  <c r="D4168" i="1"/>
  <c r="C4168" i="1"/>
  <c r="T4167" i="1"/>
  <c r="L4167" i="1"/>
  <c r="A4168" i="1"/>
  <c r="E4169" i="1" s="1"/>
  <c r="M4167" i="1"/>
  <c r="N4167" i="1" s="1"/>
  <c r="F4167" i="1"/>
  <c r="Q4044" i="1"/>
  <c r="R4044" i="1" s="1"/>
  <c r="I4046" i="1"/>
  <c r="J4045" i="1"/>
  <c r="K4045" i="1" s="1"/>
  <c r="P4166" i="1"/>
  <c r="H4167" i="1" l="1"/>
  <c r="B4044" i="1"/>
  <c r="P4167" i="1"/>
  <c r="Q4045" i="1"/>
  <c r="R4045" i="1" s="1"/>
  <c r="I4047" i="1"/>
  <c r="J4046" i="1"/>
  <c r="K4046" i="1" s="1"/>
  <c r="C4169" i="1"/>
  <c r="T4168" i="1"/>
  <c r="M4168" i="1"/>
  <c r="N4168" i="1" s="1"/>
  <c r="F4168" i="1"/>
  <c r="A4169" i="1"/>
  <c r="E4170" i="1" s="1"/>
  <c r="L4168" i="1"/>
  <c r="G4168" i="1"/>
  <c r="D4169" i="1"/>
  <c r="O4175" i="1"/>
  <c r="B4045" i="1" l="1"/>
  <c r="I4048" i="1"/>
  <c r="J4047" i="1"/>
  <c r="K4047" i="1" s="1"/>
  <c r="P4168" i="1"/>
  <c r="O4176" i="1"/>
  <c r="H4168" i="1"/>
  <c r="A4170" i="1"/>
  <c r="E4171" i="1" s="1"/>
  <c r="M4169" i="1"/>
  <c r="N4169" i="1" s="1"/>
  <c r="D4170" i="1"/>
  <c r="F4169" i="1"/>
  <c r="L4169" i="1"/>
  <c r="C4170" i="1"/>
  <c r="T4169" i="1"/>
  <c r="G4169" i="1"/>
  <c r="Q4046" i="1"/>
  <c r="R4046" i="1" s="1"/>
  <c r="H4169" i="1" l="1"/>
  <c r="O4177" i="1"/>
  <c r="B4046" i="1"/>
  <c r="Q4047" i="1"/>
  <c r="R4047" i="1" s="1"/>
  <c r="P4169" i="1"/>
  <c r="M4170" i="1"/>
  <c r="N4170" i="1" s="1"/>
  <c r="F4170" i="1"/>
  <c r="L4170" i="1"/>
  <c r="D4171" i="1"/>
  <c r="C4171" i="1"/>
  <c r="T4170" i="1"/>
  <c r="G4170" i="1"/>
  <c r="A4171" i="1"/>
  <c r="E4172" i="1" s="1"/>
  <c r="I4049" i="1"/>
  <c r="J4048" i="1"/>
  <c r="K4048" i="1" s="1"/>
  <c r="P4170" i="1" l="1"/>
  <c r="I4050" i="1"/>
  <c r="J4049" i="1"/>
  <c r="K4049" i="1" s="1"/>
  <c r="Q4048" i="1"/>
  <c r="R4048" i="1" s="1"/>
  <c r="O4178" i="1"/>
  <c r="H4170" i="1"/>
  <c r="G4171" i="1"/>
  <c r="A4172" i="1"/>
  <c r="E4173" i="1" s="1"/>
  <c r="L4171" i="1"/>
  <c r="F4171" i="1"/>
  <c r="M4171" i="1"/>
  <c r="N4171" i="1" s="1"/>
  <c r="D4172" i="1"/>
  <c r="C4172" i="1"/>
  <c r="T4171" i="1"/>
  <c r="B4047" i="1"/>
  <c r="P4171" i="1" l="1"/>
  <c r="H4171" i="1"/>
  <c r="O4179" i="1"/>
  <c r="B4048" i="1"/>
  <c r="G4172" i="1"/>
  <c r="A4173" i="1"/>
  <c r="E4174" i="1" s="1"/>
  <c r="L4172" i="1"/>
  <c r="F4172" i="1"/>
  <c r="M4172" i="1"/>
  <c r="N4172" i="1" s="1"/>
  <c r="D4173" i="1"/>
  <c r="C4173" i="1"/>
  <c r="T4172" i="1"/>
  <c r="Q4049" i="1"/>
  <c r="R4049" i="1" s="1"/>
  <c r="I4051" i="1"/>
  <c r="J4050" i="1"/>
  <c r="K4050" i="1" s="1"/>
  <c r="Q4050" i="1" s="1"/>
  <c r="H4172" i="1" l="1"/>
  <c r="T4173" i="1"/>
  <c r="A4174" i="1"/>
  <c r="E4175" i="1" s="1"/>
  <c r="M4173" i="1"/>
  <c r="N4173" i="1" s="1"/>
  <c r="G4173" i="1"/>
  <c r="F4173" i="1"/>
  <c r="L4173" i="1"/>
  <c r="C4174" i="1"/>
  <c r="D4174" i="1"/>
  <c r="B4050" i="1"/>
  <c r="R4050" i="1"/>
  <c r="P4172" i="1"/>
  <c r="O4180" i="1"/>
  <c r="I4052" i="1"/>
  <c r="J4051" i="1"/>
  <c r="K4051" i="1" s="1"/>
  <c r="B4049" i="1"/>
  <c r="P4173" i="1" l="1"/>
  <c r="Q4051" i="1"/>
  <c r="R4051" i="1" s="1"/>
  <c r="H4173" i="1"/>
  <c r="C4175" i="1"/>
  <c r="T4174" i="1"/>
  <c r="A4175" i="1"/>
  <c r="E4176" i="1" s="1"/>
  <c r="L4174" i="1"/>
  <c r="F4174" i="1"/>
  <c r="D4175" i="1"/>
  <c r="M4174" i="1"/>
  <c r="N4174" i="1" s="1"/>
  <c r="G4174" i="1"/>
  <c r="O4181" i="1"/>
  <c r="I4053" i="1"/>
  <c r="J4052" i="1"/>
  <c r="K4052" i="1" s="1"/>
  <c r="B4051" i="1" l="1"/>
  <c r="P4174" i="1"/>
  <c r="Q4052" i="1"/>
  <c r="R4052" i="1" s="1"/>
  <c r="O4182" i="1"/>
  <c r="A4176" i="1"/>
  <c r="E4177" i="1" s="1"/>
  <c r="L4175" i="1"/>
  <c r="F4175" i="1"/>
  <c r="M4175" i="1"/>
  <c r="N4175" i="1" s="1"/>
  <c r="D4176" i="1"/>
  <c r="C4176" i="1"/>
  <c r="T4175" i="1"/>
  <c r="G4175" i="1"/>
  <c r="I4054" i="1"/>
  <c r="J4053" i="1"/>
  <c r="K4053" i="1" s="1"/>
  <c r="H4174" i="1"/>
  <c r="P4175" i="1" l="1"/>
  <c r="B4052" i="1"/>
  <c r="I4055" i="1"/>
  <c r="J4054" i="1"/>
  <c r="K4054" i="1" s="1"/>
  <c r="Q4054" i="1" s="1"/>
  <c r="T4176" i="1"/>
  <c r="A4177" i="1"/>
  <c r="E4178" i="1" s="1"/>
  <c r="L4176" i="1"/>
  <c r="F4176" i="1"/>
  <c r="M4176" i="1"/>
  <c r="N4176" i="1" s="1"/>
  <c r="D4177" i="1"/>
  <c r="G4176" i="1"/>
  <c r="C4177" i="1"/>
  <c r="Q4053" i="1"/>
  <c r="R4053" i="1" s="1"/>
  <c r="O4183" i="1"/>
  <c r="H4175" i="1"/>
  <c r="H4176" i="1" l="1"/>
  <c r="B4054" i="1"/>
  <c r="R4054" i="1"/>
  <c r="O4184" i="1"/>
  <c r="I4056" i="1"/>
  <c r="J4055" i="1"/>
  <c r="K4055" i="1" s="1"/>
  <c r="Q4055" i="1" s="1"/>
  <c r="P4176" i="1"/>
  <c r="B4053" i="1"/>
  <c r="L4177" i="1"/>
  <c r="A4178" i="1"/>
  <c r="E4179" i="1" s="1"/>
  <c r="G4177" i="1"/>
  <c r="F4177" i="1"/>
  <c r="M4177" i="1"/>
  <c r="N4177" i="1" s="1"/>
  <c r="C4178" i="1"/>
  <c r="T4177" i="1"/>
  <c r="D4178" i="1"/>
  <c r="P4177" i="1" l="1"/>
  <c r="G4178" i="1"/>
  <c r="F4178" i="1"/>
  <c r="M4178" i="1"/>
  <c r="N4178" i="1" s="1"/>
  <c r="C4179" i="1"/>
  <c r="T4178" i="1"/>
  <c r="A4179" i="1"/>
  <c r="E4180" i="1" s="1"/>
  <c r="L4178" i="1"/>
  <c r="D4179" i="1"/>
  <c r="B4055" i="1"/>
  <c r="R4055" i="1"/>
  <c r="I4057" i="1"/>
  <c r="J4056" i="1"/>
  <c r="K4056" i="1" s="1"/>
  <c r="O4185" i="1"/>
  <c r="H4177" i="1"/>
  <c r="H4178" i="1" l="1"/>
  <c r="A4180" i="1"/>
  <c r="E4181" i="1" s="1"/>
  <c r="C4180" i="1"/>
  <c r="L4179" i="1"/>
  <c r="F4179" i="1"/>
  <c r="T4179" i="1"/>
  <c r="D4180" i="1"/>
  <c r="G4179" i="1"/>
  <c r="M4179" i="1"/>
  <c r="N4179" i="1" s="1"/>
  <c r="Q4056" i="1"/>
  <c r="R4056" i="1" s="1"/>
  <c r="I4058" i="1"/>
  <c r="J4057" i="1"/>
  <c r="K4057" i="1" s="1"/>
  <c r="O4186" i="1"/>
  <c r="P4178" i="1"/>
  <c r="H4179" i="1" l="1"/>
  <c r="O4187" i="1"/>
  <c r="Q4057" i="1"/>
  <c r="R4057" i="1" s="1"/>
  <c r="I4059" i="1"/>
  <c r="J4059" i="1" s="1"/>
  <c r="J4058" i="1"/>
  <c r="K4058" i="1" s="1"/>
  <c r="B4056" i="1"/>
  <c r="P4179" i="1"/>
  <c r="M4180" i="1"/>
  <c r="N4180" i="1" s="1"/>
  <c r="G4180" i="1"/>
  <c r="F4180" i="1"/>
  <c r="L4180" i="1"/>
  <c r="T4180" i="1"/>
  <c r="D4181" i="1"/>
  <c r="A4181" i="1"/>
  <c r="E4182" i="1" s="1"/>
  <c r="C4181" i="1"/>
  <c r="B4057" i="1" l="1"/>
  <c r="P4180" i="1"/>
  <c r="Q4058" i="1"/>
  <c r="R4058" i="1" s="1"/>
  <c r="H4180" i="1"/>
  <c r="I4060" i="1"/>
  <c r="K4059" i="1"/>
  <c r="G4181" i="1"/>
  <c r="T4181" i="1"/>
  <c r="A4182" i="1"/>
  <c r="D4182" i="1" s="1"/>
  <c r="M4181" i="1"/>
  <c r="C4182" i="1"/>
  <c r="L4181" i="1"/>
  <c r="F4181" i="1"/>
  <c r="O4188" i="1"/>
  <c r="E4183" i="1" l="1"/>
  <c r="P4181" i="1"/>
  <c r="N4059" i="1"/>
  <c r="Q4059" i="1"/>
  <c r="H4181" i="1"/>
  <c r="O4189" i="1"/>
  <c r="A4183" i="1"/>
  <c r="T4182" i="1"/>
  <c r="F4182" i="1"/>
  <c r="G4182" i="1"/>
  <c r="L4182" i="1"/>
  <c r="M4182" i="1"/>
  <c r="N4182" i="1" s="1"/>
  <c r="D4183" i="1"/>
  <c r="C4183" i="1"/>
  <c r="B4058" i="1"/>
  <c r="I4061" i="1"/>
  <c r="J4060" i="1"/>
  <c r="K4060" i="1" s="1"/>
  <c r="E4184" i="1" l="1"/>
  <c r="B4059" i="1"/>
  <c r="H4182" i="1"/>
  <c r="Q4060" i="1"/>
  <c r="R4060" i="1" s="1"/>
  <c r="P4182" i="1"/>
  <c r="M4183" i="1"/>
  <c r="N4183" i="1" s="1"/>
  <c r="C4184" i="1"/>
  <c r="A4184" i="1"/>
  <c r="L4183" i="1"/>
  <c r="T4183" i="1"/>
  <c r="F4183" i="1"/>
  <c r="G4183" i="1"/>
  <c r="D4184" i="1"/>
  <c r="O4190" i="1"/>
  <c r="R4059" i="1"/>
  <c r="I4062" i="1"/>
  <c r="J4061" i="1"/>
  <c r="K4061" i="1" s="1"/>
  <c r="E4185" i="1" l="1"/>
  <c r="P4183" i="1"/>
  <c r="Q4061" i="1"/>
  <c r="R4061" i="1" s="1"/>
  <c r="H4183" i="1"/>
  <c r="B4060" i="1"/>
  <c r="O4191" i="1"/>
  <c r="M4184" i="1"/>
  <c r="N4184" i="1" s="1"/>
  <c r="F4184" i="1"/>
  <c r="L4184" i="1"/>
  <c r="A4185" i="1"/>
  <c r="C4185" i="1"/>
  <c r="T4184" i="1"/>
  <c r="G4184" i="1"/>
  <c r="D4185" i="1"/>
  <c r="I4063" i="1"/>
  <c r="J4062" i="1"/>
  <c r="K4062" i="1" s="1"/>
  <c r="E4186" i="1" l="1"/>
  <c r="H4184" i="1"/>
  <c r="B4061" i="1"/>
  <c r="O4192" i="1"/>
  <c r="Q4062" i="1"/>
  <c r="R4062" i="1" s="1"/>
  <c r="I4064" i="1"/>
  <c r="J4063" i="1"/>
  <c r="K4063" i="1" s="1"/>
  <c r="M4185" i="1"/>
  <c r="N4185" i="1" s="1"/>
  <c r="G4185" i="1"/>
  <c r="T4185" i="1"/>
  <c r="C4186" i="1"/>
  <c r="F4185" i="1"/>
  <c r="L4185" i="1"/>
  <c r="D4186" i="1"/>
  <c r="A4186" i="1"/>
  <c r="P4184" i="1"/>
  <c r="E4187" i="1" l="1"/>
  <c r="P4185" i="1"/>
  <c r="H4185" i="1"/>
  <c r="B4062" i="1"/>
  <c r="D4187" i="1"/>
  <c r="M4186" i="1"/>
  <c r="N4186" i="1" s="1"/>
  <c r="L4186" i="1"/>
  <c r="G4186" i="1"/>
  <c r="T4186" i="1"/>
  <c r="A4187" i="1"/>
  <c r="C4187" i="1"/>
  <c r="F4186" i="1"/>
  <c r="Q4063" i="1"/>
  <c r="R4063" i="1" s="1"/>
  <c r="I4065" i="1"/>
  <c r="J4064" i="1"/>
  <c r="K4064" i="1" s="1"/>
  <c r="O4193" i="1"/>
  <c r="E4188" i="1" l="1"/>
  <c r="B4063" i="1"/>
  <c r="P4186" i="1"/>
  <c r="H4186" i="1"/>
  <c r="O4194" i="1"/>
  <c r="Q4064" i="1"/>
  <c r="R4064" i="1" s="1"/>
  <c r="C4188" i="1"/>
  <c r="M4187" i="1"/>
  <c r="N4187" i="1" s="1"/>
  <c r="F4187" i="1"/>
  <c r="L4187" i="1"/>
  <c r="D4188" i="1"/>
  <c r="G4187" i="1"/>
  <c r="A4188" i="1"/>
  <c r="T4187" i="1"/>
  <c r="I4066" i="1"/>
  <c r="J4065" i="1"/>
  <c r="K4065" i="1" s="1"/>
  <c r="Q4065" i="1" s="1"/>
  <c r="E4189" i="1" l="1"/>
  <c r="B4064" i="1"/>
  <c r="O4195" i="1"/>
  <c r="I4067" i="1"/>
  <c r="J4066" i="1"/>
  <c r="K4066" i="1" s="1"/>
  <c r="P4187" i="1"/>
  <c r="B4065" i="1"/>
  <c r="R4065" i="1"/>
  <c r="H4187" i="1"/>
  <c r="G4188" i="1"/>
  <c r="A4189" i="1"/>
  <c r="C4189" i="1"/>
  <c r="F4188" i="1"/>
  <c r="L4188" i="1"/>
  <c r="T4188" i="1"/>
  <c r="D4189" i="1"/>
  <c r="M4188" i="1"/>
  <c r="N4188" i="1" s="1"/>
  <c r="E4190" i="1" l="1"/>
  <c r="P4188" i="1"/>
  <c r="Q4066" i="1"/>
  <c r="R4066" i="1" s="1"/>
  <c r="I4068" i="1"/>
  <c r="J4067" i="1"/>
  <c r="K4067" i="1" s="1"/>
  <c r="Q4067" i="1" s="1"/>
  <c r="L4189" i="1"/>
  <c r="F4189" i="1"/>
  <c r="D4190" i="1"/>
  <c r="G4189" i="1"/>
  <c r="A4190" i="1"/>
  <c r="T4189" i="1"/>
  <c r="M4189" i="1"/>
  <c r="N4189" i="1" s="1"/>
  <c r="C4190" i="1"/>
  <c r="O4196" i="1"/>
  <c r="H4188" i="1"/>
  <c r="E4191" i="1" l="1"/>
  <c r="H4189" i="1"/>
  <c r="B4067" i="1"/>
  <c r="R4067" i="1"/>
  <c r="L4190" i="1"/>
  <c r="G4190" i="1"/>
  <c r="A4191" i="1"/>
  <c r="T4190" i="1"/>
  <c r="C4191" i="1"/>
  <c r="F4190" i="1"/>
  <c r="M4190" i="1"/>
  <c r="N4190" i="1" s="1"/>
  <c r="D4191" i="1"/>
  <c r="B4066" i="1"/>
  <c r="O4197" i="1"/>
  <c r="P4189" i="1"/>
  <c r="I4069" i="1"/>
  <c r="J4068" i="1"/>
  <c r="K4068" i="1" s="1"/>
  <c r="E4192" i="1" l="1"/>
  <c r="H4190" i="1"/>
  <c r="F4191" i="1"/>
  <c r="D4192" i="1"/>
  <c r="G4191" i="1"/>
  <c r="L4191" i="1"/>
  <c r="M4191" i="1"/>
  <c r="N4191" i="1" s="1"/>
  <c r="A4192" i="1"/>
  <c r="T4191" i="1"/>
  <c r="C4192" i="1"/>
  <c r="Q4068" i="1"/>
  <c r="R4068" i="1" s="1"/>
  <c r="I4070" i="1"/>
  <c r="J4069" i="1"/>
  <c r="K4069" i="1" s="1"/>
  <c r="Q4069" i="1" s="1"/>
  <c r="P4190" i="1"/>
  <c r="O4198" i="1"/>
  <c r="E4193" i="1" l="1"/>
  <c r="H4191" i="1"/>
  <c r="B4068" i="1"/>
  <c r="F4192" i="1"/>
  <c r="D4193" i="1"/>
  <c r="L4192" i="1"/>
  <c r="A4193" i="1"/>
  <c r="T4192" i="1"/>
  <c r="M4192" i="1"/>
  <c r="N4192" i="1" s="1"/>
  <c r="C4193" i="1"/>
  <c r="G4192" i="1"/>
  <c r="I4071" i="1"/>
  <c r="J4070" i="1"/>
  <c r="K4070" i="1" s="1"/>
  <c r="P4191" i="1"/>
  <c r="O4199" i="1"/>
  <c r="B4069" i="1"/>
  <c r="R4069" i="1"/>
  <c r="E4194" i="1" l="1"/>
  <c r="H4192" i="1"/>
  <c r="D4194" i="1"/>
  <c r="M4193" i="1"/>
  <c r="N4193" i="1" s="1"/>
  <c r="L4193" i="1"/>
  <c r="A4194" i="1"/>
  <c r="T4193" i="1"/>
  <c r="C4194" i="1"/>
  <c r="G4193" i="1"/>
  <c r="F4193" i="1"/>
  <c r="Q4070" i="1"/>
  <c r="R4070" i="1" s="1"/>
  <c r="O4200" i="1"/>
  <c r="I4072" i="1"/>
  <c r="J4071" i="1"/>
  <c r="K4071" i="1" s="1"/>
  <c r="P4192" i="1"/>
  <c r="E4195" i="1" l="1"/>
  <c r="H4193" i="1"/>
  <c r="P4193" i="1"/>
  <c r="O4201" i="1"/>
  <c r="L4194" i="1"/>
  <c r="T4194" i="1"/>
  <c r="C4195" i="1"/>
  <c r="F4194" i="1"/>
  <c r="M4194" i="1"/>
  <c r="N4194" i="1" s="1"/>
  <c r="D4195" i="1"/>
  <c r="G4194" i="1"/>
  <c r="A4195" i="1"/>
  <c r="B4070" i="1"/>
  <c r="Q4071" i="1"/>
  <c r="R4071" i="1" s="1"/>
  <c r="I4073" i="1"/>
  <c r="J4072" i="1"/>
  <c r="K4072" i="1" s="1"/>
  <c r="Q4072" i="1" s="1"/>
  <c r="H4194" i="1" l="1"/>
  <c r="E4196" i="1"/>
  <c r="P4194" i="1"/>
  <c r="B4072" i="1"/>
  <c r="R4072" i="1"/>
  <c r="D4196" i="1"/>
  <c r="M4195" i="1"/>
  <c r="N4195" i="1" s="1"/>
  <c r="G4195" i="1"/>
  <c r="A4196" i="1"/>
  <c r="C4196" i="1"/>
  <c r="L4195" i="1"/>
  <c r="T4195" i="1"/>
  <c r="F4195" i="1"/>
  <c r="I4074" i="1"/>
  <c r="J4073" i="1"/>
  <c r="K4073" i="1" s="1"/>
  <c r="O4202" i="1"/>
  <c r="B4071" i="1"/>
  <c r="E4197" i="1" l="1"/>
  <c r="P4195" i="1"/>
  <c r="H4195" i="1"/>
  <c r="O4203" i="1"/>
  <c r="T4196" i="1"/>
  <c r="M4196" i="1"/>
  <c r="N4196" i="1" s="1"/>
  <c r="F4196" i="1"/>
  <c r="D4197" i="1"/>
  <c r="L4196" i="1"/>
  <c r="A4197" i="1"/>
  <c r="E4198" i="1" s="1"/>
  <c r="G4196" i="1"/>
  <c r="C4197" i="1"/>
  <c r="Q4073" i="1"/>
  <c r="R4073" i="1" s="1"/>
  <c r="I4075" i="1"/>
  <c r="J4074" i="1"/>
  <c r="K4074" i="1" s="1"/>
  <c r="O4204" i="1" l="1"/>
  <c r="Q4074" i="1"/>
  <c r="R4074" i="1" s="1"/>
  <c r="T4197" i="1"/>
  <c r="C4198" i="1"/>
  <c r="F4197" i="1"/>
  <c r="D4198" i="1"/>
  <c r="L4197" i="1"/>
  <c r="A4198" i="1"/>
  <c r="E4199" i="1" s="1"/>
  <c r="M4197" i="1"/>
  <c r="N4197" i="1" s="1"/>
  <c r="G4197" i="1"/>
  <c r="I4076" i="1"/>
  <c r="J4075" i="1"/>
  <c r="K4075" i="1" s="1"/>
  <c r="B4073" i="1"/>
  <c r="P4196" i="1"/>
  <c r="H4196" i="1"/>
  <c r="P4197" i="1" l="1"/>
  <c r="Q4075" i="1"/>
  <c r="R4075" i="1" s="1"/>
  <c r="I4077" i="1"/>
  <c r="J4076" i="1"/>
  <c r="K4076" i="1" s="1"/>
  <c r="B4074" i="1"/>
  <c r="G4198" i="1"/>
  <c r="A4199" i="1"/>
  <c r="E4200" i="1" s="1"/>
  <c r="L4198" i="1"/>
  <c r="T4198" i="1"/>
  <c r="C4199" i="1"/>
  <c r="F4198" i="1"/>
  <c r="M4198" i="1"/>
  <c r="N4198" i="1" s="1"/>
  <c r="D4199" i="1"/>
  <c r="O4205" i="1"/>
  <c r="H4197" i="1"/>
  <c r="P4198" i="1" l="1"/>
  <c r="B4075" i="1"/>
  <c r="H4198" i="1"/>
  <c r="Q4076" i="1"/>
  <c r="R4076" i="1" s="1"/>
  <c r="I4078" i="1"/>
  <c r="J4077" i="1"/>
  <c r="K4077" i="1" s="1"/>
  <c r="O4206" i="1"/>
  <c r="F4199" i="1"/>
  <c r="L4199" i="1"/>
  <c r="M4199" i="1"/>
  <c r="N4199" i="1" s="1"/>
  <c r="A4200" i="1"/>
  <c r="E4201" i="1" s="1"/>
  <c r="C4200" i="1"/>
  <c r="G4199" i="1"/>
  <c r="T4199" i="1"/>
  <c r="D4200" i="1"/>
  <c r="H4199" i="1" l="1"/>
  <c r="I4079" i="1"/>
  <c r="J4078" i="1"/>
  <c r="K4078" i="1" s="1"/>
  <c r="Q4077" i="1"/>
  <c r="R4077" i="1" s="1"/>
  <c r="D4201" i="1"/>
  <c r="C4201" i="1"/>
  <c r="G4200" i="1"/>
  <c r="T4200" i="1"/>
  <c r="A4201" i="1"/>
  <c r="E4202" i="1" s="1"/>
  <c r="L4200" i="1"/>
  <c r="M4200" i="1"/>
  <c r="N4200" i="1" s="1"/>
  <c r="F4200" i="1"/>
  <c r="B4076" i="1"/>
  <c r="P4199" i="1"/>
  <c r="O4207" i="1"/>
  <c r="P4200" i="1" l="1"/>
  <c r="B4077" i="1"/>
  <c r="O4208" i="1"/>
  <c r="Q4078" i="1"/>
  <c r="R4078" i="1" s="1"/>
  <c r="H4200" i="1"/>
  <c r="D4202" i="1"/>
  <c r="G4201" i="1"/>
  <c r="C4202" i="1"/>
  <c r="T4201" i="1"/>
  <c r="A4202" i="1"/>
  <c r="E4203" i="1" s="1"/>
  <c r="L4201" i="1"/>
  <c r="F4201" i="1"/>
  <c r="M4201" i="1"/>
  <c r="N4201" i="1" s="1"/>
  <c r="I4080" i="1"/>
  <c r="J4079" i="1"/>
  <c r="K4079" i="1" s="1"/>
  <c r="Q4079" i="1" s="1"/>
  <c r="B4078" i="1" l="1"/>
  <c r="D4203" i="1"/>
  <c r="L4202" i="1"/>
  <c r="A4203" i="1"/>
  <c r="E4204" i="1" s="1"/>
  <c r="G4202" i="1"/>
  <c r="F4202" i="1"/>
  <c r="C4203" i="1"/>
  <c r="M4202" i="1"/>
  <c r="N4202" i="1" s="1"/>
  <c r="T4202" i="1"/>
  <c r="O4209" i="1"/>
  <c r="B4079" i="1"/>
  <c r="R4079" i="1"/>
  <c r="I4081" i="1"/>
  <c r="J4080" i="1"/>
  <c r="K4080" i="1" s="1"/>
  <c r="P4201" i="1"/>
  <c r="H4201" i="1"/>
  <c r="H4202" i="1" l="1"/>
  <c r="P4202" i="1"/>
  <c r="Q4080" i="1"/>
  <c r="R4080" i="1" s="1"/>
  <c r="L4203" i="1"/>
  <c r="G4203" i="1"/>
  <c r="M4203" i="1"/>
  <c r="N4203" i="1" s="1"/>
  <c r="C4204" i="1"/>
  <c r="D4204" i="1"/>
  <c r="T4203" i="1"/>
  <c r="F4203" i="1"/>
  <c r="A4204" i="1"/>
  <c r="E4205" i="1" s="1"/>
  <c r="J4081" i="1"/>
  <c r="K4081" i="1" s="1"/>
  <c r="I4082" i="1"/>
  <c r="O4210" i="1"/>
  <c r="P4203" i="1" l="1"/>
  <c r="B4080" i="1"/>
  <c r="H4203" i="1"/>
  <c r="L4204" i="1"/>
  <c r="T4204" i="1"/>
  <c r="F4204" i="1"/>
  <c r="G4204" i="1"/>
  <c r="A4205" i="1"/>
  <c r="E4206" i="1" s="1"/>
  <c r="M4204" i="1"/>
  <c r="N4204" i="1" s="1"/>
  <c r="D4205" i="1"/>
  <c r="C4205" i="1"/>
  <c r="I4083" i="1"/>
  <c r="J4082" i="1"/>
  <c r="K4082" i="1" s="1"/>
  <c r="O4211" i="1"/>
  <c r="Q4081" i="1"/>
  <c r="R4081" i="1" s="1"/>
  <c r="P4204" i="1" l="1"/>
  <c r="B4081" i="1"/>
  <c r="Q4082" i="1"/>
  <c r="R4082" i="1" s="1"/>
  <c r="I4084" i="1"/>
  <c r="J4083" i="1"/>
  <c r="K4083" i="1" s="1"/>
  <c r="O4212" i="1"/>
  <c r="G4205" i="1"/>
  <c r="T4205" i="1"/>
  <c r="L4205" i="1"/>
  <c r="F4205" i="1"/>
  <c r="A4206" i="1"/>
  <c r="E4207" i="1" s="1"/>
  <c r="C4206" i="1"/>
  <c r="D4206" i="1"/>
  <c r="M4205" i="1"/>
  <c r="N4205" i="1" s="1"/>
  <c r="H4204" i="1"/>
  <c r="P4205" i="1" l="1"/>
  <c r="Q4083" i="1"/>
  <c r="R4083" i="1" s="1"/>
  <c r="T4206" i="1"/>
  <c r="A4207" i="1"/>
  <c r="E4208" i="1" s="1"/>
  <c r="L4206" i="1"/>
  <c r="F4206" i="1"/>
  <c r="G4206" i="1"/>
  <c r="H4206" i="1" s="1"/>
  <c r="D4207" i="1"/>
  <c r="C4207" i="1"/>
  <c r="M4206" i="1"/>
  <c r="N4206" i="1" s="1"/>
  <c r="I4085" i="1"/>
  <c r="J4084" i="1"/>
  <c r="K4084" i="1" s="1"/>
  <c r="H4205" i="1"/>
  <c r="O4213" i="1"/>
  <c r="B4082" i="1"/>
  <c r="P4206" i="1" l="1"/>
  <c r="Q4084" i="1"/>
  <c r="R4084" i="1" s="1"/>
  <c r="I4086" i="1"/>
  <c r="J4085" i="1"/>
  <c r="K4085" i="1" s="1"/>
  <c r="C4208" i="1"/>
  <c r="A4208" i="1"/>
  <c r="E4209" i="1" s="1"/>
  <c r="L4207" i="1"/>
  <c r="T4207" i="1"/>
  <c r="F4207" i="1"/>
  <c r="M4207" i="1"/>
  <c r="N4207" i="1" s="1"/>
  <c r="D4208" i="1"/>
  <c r="G4207" i="1"/>
  <c r="B4083" i="1"/>
  <c r="O4214" i="1"/>
  <c r="B4084" i="1" l="1"/>
  <c r="Q4085" i="1"/>
  <c r="R4085" i="1" s="1"/>
  <c r="P4207" i="1"/>
  <c r="I4087" i="1"/>
  <c r="J4086" i="1"/>
  <c r="K4086" i="1" s="1"/>
  <c r="H4207" i="1"/>
  <c r="C4209" i="1"/>
  <c r="T4208" i="1"/>
  <c r="G4208" i="1"/>
  <c r="A4209" i="1"/>
  <c r="E4210" i="1" s="1"/>
  <c r="L4208" i="1"/>
  <c r="F4208" i="1"/>
  <c r="M4208" i="1"/>
  <c r="N4208" i="1" s="1"/>
  <c r="D4209" i="1"/>
  <c r="O4215" i="1"/>
  <c r="P4208" i="1" l="1"/>
  <c r="Q4086" i="1"/>
  <c r="R4086" i="1" s="1"/>
  <c r="I4088" i="1"/>
  <c r="J4087" i="1"/>
  <c r="K4087" i="1" s="1"/>
  <c r="H4208" i="1"/>
  <c r="F4209" i="1"/>
  <c r="L4209" i="1"/>
  <c r="C4210" i="1"/>
  <c r="G4209" i="1"/>
  <c r="A4210" i="1"/>
  <c r="E4211" i="1" s="1"/>
  <c r="T4209" i="1"/>
  <c r="M4209" i="1"/>
  <c r="N4209" i="1" s="1"/>
  <c r="D4210" i="1"/>
  <c r="O4216" i="1"/>
  <c r="B4085" i="1"/>
  <c r="P4209" i="1" l="1"/>
  <c r="O4217" i="1"/>
  <c r="Q4087" i="1"/>
  <c r="R4087" i="1" s="1"/>
  <c r="I4089" i="1"/>
  <c r="J4089" i="1" s="1"/>
  <c r="J4088" i="1"/>
  <c r="K4088" i="1" s="1"/>
  <c r="H4209" i="1"/>
  <c r="G4210" i="1"/>
  <c r="D4211" i="1"/>
  <c r="L4210" i="1"/>
  <c r="C4211" i="1"/>
  <c r="A4211" i="1"/>
  <c r="E4212" i="1" s="1"/>
  <c r="T4210" i="1"/>
  <c r="F4210" i="1"/>
  <c r="M4210" i="1"/>
  <c r="N4210" i="1" s="1"/>
  <c r="B4086" i="1"/>
  <c r="P4210" i="1" l="1"/>
  <c r="B4087" i="1"/>
  <c r="Q4088" i="1"/>
  <c r="R4088" i="1" s="1"/>
  <c r="K4089" i="1"/>
  <c r="I4090" i="1"/>
  <c r="H4210" i="1"/>
  <c r="M4211" i="1"/>
  <c r="N4211" i="1" s="1"/>
  <c r="L4211" i="1"/>
  <c r="A4212" i="1"/>
  <c r="E4213" i="1" s="1"/>
  <c r="D4212" i="1"/>
  <c r="G4211" i="1"/>
  <c r="T4211" i="1"/>
  <c r="C4212" i="1"/>
  <c r="F4211" i="1"/>
  <c r="O4218" i="1"/>
  <c r="H4211" i="1" l="1"/>
  <c r="O4219" i="1"/>
  <c r="C4213" i="1"/>
  <c r="T4212" i="1"/>
  <c r="G4212" i="1"/>
  <c r="A4213" i="1"/>
  <c r="D4213" i="1" s="1"/>
  <c r="M4212" i="1"/>
  <c r="F4212" i="1"/>
  <c r="L4212" i="1"/>
  <c r="I4091" i="1"/>
  <c r="J4090" i="1"/>
  <c r="K4090" i="1" s="1"/>
  <c r="N4089" i="1"/>
  <c r="Q4089" i="1"/>
  <c r="B4088" i="1"/>
  <c r="P4211" i="1"/>
  <c r="E4214" i="1" l="1"/>
  <c r="B4089" i="1"/>
  <c r="H4212" i="1"/>
  <c r="R4089" i="1"/>
  <c r="Q4090" i="1"/>
  <c r="R4090" i="1" s="1"/>
  <c r="I4092" i="1"/>
  <c r="J4091" i="1"/>
  <c r="K4091" i="1" s="1"/>
  <c r="Q4091" i="1" s="1"/>
  <c r="P4212" i="1"/>
  <c r="O4220" i="1"/>
  <c r="F4213" i="1"/>
  <c r="M4213" i="1"/>
  <c r="N4213" i="1" s="1"/>
  <c r="A4214" i="1"/>
  <c r="C4214" i="1"/>
  <c r="L4213" i="1"/>
  <c r="D4214" i="1"/>
  <c r="T4213" i="1"/>
  <c r="G4213" i="1"/>
  <c r="E4215" i="1" l="1"/>
  <c r="P4213" i="1"/>
  <c r="C4215" i="1"/>
  <c r="T4214" i="1"/>
  <c r="A4215" i="1"/>
  <c r="M4214" i="1"/>
  <c r="N4214" i="1" s="1"/>
  <c r="F4214" i="1"/>
  <c r="D4215" i="1"/>
  <c r="G4214" i="1"/>
  <c r="L4214" i="1"/>
  <c r="H4213" i="1"/>
  <c r="B4091" i="1"/>
  <c r="R4091" i="1"/>
  <c r="I4093" i="1"/>
  <c r="J4092" i="1"/>
  <c r="K4092" i="1" s="1"/>
  <c r="B4090" i="1"/>
  <c r="O4221" i="1"/>
  <c r="E4216" i="1" l="1"/>
  <c r="H4214" i="1"/>
  <c r="Q4092" i="1"/>
  <c r="R4092" i="1" s="1"/>
  <c r="I4094" i="1"/>
  <c r="J4093" i="1"/>
  <c r="K4093" i="1" s="1"/>
  <c r="P4214" i="1"/>
  <c r="D4216" i="1"/>
  <c r="F4215" i="1"/>
  <c r="M4215" i="1"/>
  <c r="N4215" i="1" s="1"/>
  <c r="C4216" i="1"/>
  <c r="G4215" i="1"/>
  <c r="L4215" i="1"/>
  <c r="A4216" i="1"/>
  <c r="T4215" i="1"/>
  <c r="O4222" i="1"/>
  <c r="E4217" i="1" l="1"/>
  <c r="H4215" i="1"/>
  <c r="Q4093" i="1"/>
  <c r="R4093" i="1" s="1"/>
  <c r="I4095" i="1"/>
  <c r="J4094" i="1"/>
  <c r="K4094" i="1" s="1"/>
  <c r="C4217" i="1"/>
  <c r="T4216" i="1"/>
  <c r="A4217" i="1"/>
  <c r="F4216" i="1"/>
  <c r="G4216" i="1"/>
  <c r="D4217" i="1"/>
  <c r="L4216" i="1"/>
  <c r="M4216" i="1"/>
  <c r="N4216" i="1" s="1"/>
  <c r="O4223" i="1"/>
  <c r="B4092" i="1"/>
  <c r="P4215" i="1"/>
  <c r="E4218" i="1" l="1"/>
  <c r="H4216" i="1"/>
  <c r="B4093" i="1"/>
  <c r="F4217" i="1"/>
  <c r="C4218" i="1"/>
  <c r="M4217" i="1"/>
  <c r="N4217" i="1" s="1"/>
  <c r="A4218" i="1"/>
  <c r="T4217" i="1"/>
  <c r="G4217" i="1"/>
  <c r="L4217" i="1"/>
  <c r="D4218" i="1"/>
  <c r="Q4094" i="1"/>
  <c r="R4094" i="1" s="1"/>
  <c r="I4096" i="1"/>
  <c r="J4095" i="1"/>
  <c r="K4095" i="1" s="1"/>
  <c r="O4224" i="1"/>
  <c r="P4216" i="1"/>
  <c r="E4219" i="1" l="1"/>
  <c r="H4217" i="1"/>
  <c r="Q4095" i="1"/>
  <c r="R4095" i="1" s="1"/>
  <c r="I4097" i="1"/>
  <c r="J4096" i="1"/>
  <c r="K4096" i="1" s="1"/>
  <c r="D4219" i="1"/>
  <c r="C4219" i="1"/>
  <c r="T4218" i="1"/>
  <c r="L4218" i="1"/>
  <c r="A4219" i="1"/>
  <c r="M4218" i="1"/>
  <c r="N4218" i="1" s="1"/>
  <c r="F4218" i="1"/>
  <c r="G4218" i="1"/>
  <c r="B4094" i="1"/>
  <c r="O4225" i="1"/>
  <c r="P4217" i="1"/>
  <c r="E4220" i="1" l="1"/>
  <c r="Q4096" i="1"/>
  <c r="R4096" i="1" s="1"/>
  <c r="I4098" i="1"/>
  <c r="J4097" i="1"/>
  <c r="K4097" i="1" s="1"/>
  <c r="P4218" i="1"/>
  <c r="H4218" i="1"/>
  <c r="G4219" i="1"/>
  <c r="D4220" i="1"/>
  <c r="F4219" i="1"/>
  <c r="C4220" i="1"/>
  <c r="L4219" i="1"/>
  <c r="A4220" i="1"/>
  <c r="M4219" i="1"/>
  <c r="N4219" i="1" s="1"/>
  <c r="T4219" i="1"/>
  <c r="O4226" i="1"/>
  <c r="B4095" i="1"/>
  <c r="E4221" i="1" l="1"/>
  <c r="H4219" i="1"/>
  <c r="B4096" i="1"/>
  <c r="F4220" i="1"/>
  <c r="D4221" i="1"/>
  <c r="L4220" i="1"/>
  <c r="G4220" i="1"/>
  <c r="C4221" i="1"/>
  <c r="A4221" i="1"/>
  <c r="T4220" i="1"/>
  <c r="M4220" i="1"/>
  <c r="N4220" i="1" s="1"/>
  <c r="Q4097" i="1"/>
  <c r="R4097" i="1" s="1"/>
  <c r="I4099" i="1"/>
  <c r="J4098" i="1"/>
  <c r="K4098" i="1" s="1"/>
  <c r="O4227" i="1"/>
  <c r="P4219" i="1"/>
  <c r="E4222" i="1" l="1"/>
  <c r="H4220" i="1"/>
  <c r="B4097" i="1"/>
  <c r="P4220" i="1"/>
  <c r="O4228" i="1"/>
  <c r="Q4098" i="1"/>
  <c r="R4098" i="1" s="1"/>
  <c r="D4222" i="1"/>
  <c r="F4221" i="1"/>
  <c r="C4222" i="1"/>
  <c r="M4221" i="1"/>
  <c r="N4221" i="1" s="1"/>
  <c r="A4222" i="1"/>
  <c r="G4221" i="1"/>
  <c r="L4221" i="1"/>
  <c r="T4221" i="1"/>
  <c r="I4100" i="1"/>
  <c r="J4099" i="1"/>
  <c r="K4099" i="1" s="1"/>
  <c r="E4223" i="1" l="1"/>
  <c r="H4221" i="1"/>
  <c r="O4229" i="1"/>
  <c r="F4222" i="1"/>
  <c r="A4223" i="1"/>
  <c r="M4222" i="1"/>
  <c r="N4222" i="1" s="1"/>
  <c r="G4222" i="1"/>
  <c r="C4223" i="1"/>
  <c r="T4222" i="1"/>
  <c r="L4222" i="1"/>
  <c r="D4223" i="1"/>
  <c r="Q4099" i="1"/>
  <c r="R4099" i="1" s="1"/>
  <c r="P4221" i="1"/>
  <c r="I4101" i="1"/>
  <c r="J4100" i="1"/>
  <c r="K4100" i="1" s="1"/>
  <c r="B4098" i="1"/>
  <c r="E4224" i="1" l="1"/>
  <c r="P4222" i="1"/>
  <c r="Q4100" i="1"/>
  <c r="R4100" i="1" s="1"/>
  <c r="O4230" i="1"/>
  <c r="H4222" i="1"/>
  <c r="B4099" i="1"/>
  <c r="C4224" i="1"/>
  <c r="F4223" i="1"/>
  <c r="G4223" i="1"/>
  <c r="D4224" i="1"/>
  <c r="A4224" i="1"/>
  <c r="L4223" i="1"/>
  <c r="M4223" i="1"/>
  <c r="N4223" i="1" s="1"/>
  <c r="T4223" i="1"/>
  <c r="I4102" i="1"/>
  <c r="J4101" i="1"/>
  <c r="K4101" i="1" s="1"/>
  <c r="E4225" i="1" l="1"/>
  <c r="H4223" i="1"/>
  <c r="B4100" i="1"/>
  <c r="L4224" i="1"/>
  <c r="F4224" i="1"/>
  <c r="G4224" i="1"/>
  <c r="H4224" i="1" s="1"/>
  <c r="M4224" i="1"/>
  <c r="N4224" i="1" s="1"/>
  <c r="T4224" i="1"/>
  <c r="A4225" i="1"/>
  <c r="D4225" i="1"/>
  <c r="C4225" i="1"/>
  <c r="O4231" i="1"/>
  <c r="I4103" i="1"/>
  <c r="J4102" i="1"/>
  <c r="K4102" i="1" s="1"/>
  <c r="P4223" i="1"/>
  <c r="Q4101" i="1"/>
  <c r="R4101" i="1" s="1"/>
  <c r="E4226" i="1" l="1"/>
  <c r="B4101" i="1"/>
  <c r="P4224" i="1"/>
  <c r="I4104" i="1"/>
  <c r="J4103" i="1"/>
  <c r="K4103" i="1" s="1"/>
  <c r="O4232" i="1"/>
  <c r="Q4102" i="1"/>
  <c r="R4102" i="1" s="1"/>
  <c r="F4225" i="1"/>
  <c r="M4225" i="1"/>
  <c r="N4225" i="1" s="1"/>
  <c r="D4226" i="1"/>
  <c r="T4225" i="1"/>
  <c r="A4226" i="1"/>
  <c r="L4225" i="1"/>
  <c r="C4226" i="1"/>
  <c r="G4225" i="1"/>
  <c r="E4227" i="1" l="1"/>
  <c r="H4225" i="1"/>
  <c r="B4102" i="1"/>
  <c r="O4233" i="1"/>
  <c r="M4226" i="1"/>
  <c r="N4226" i="1" s="1"/>
  <c r="D4227" i="1"/>
  <c r="A4227" i="1"/>
  <c r="F4226" i="1"/>
  <c r="T4226" i="1"/>
  <c r="L4226" i="1"/>
  <c r="G4226" i="1"/>
  <c r="C4227" i="1"/>
  <c r="Q4103" i="1"/>
  <c r="R4103" i="1" s="1"/>
  <c r="P4225" i="1"/>
  <c r="I4105" i="1"/>
  <c r="J4104" i="1"/>
  <c r="K4104" i="1" s="1"/>
  <c r="Q4104" i="1" s="1"/>
  <c r="E4228" i="1" l="1"/>
  <c r="P4226" i="1"/>
  <c r="B4103" i="1"/>
  <c r="G4227" i="1"/>
  <c r="D4228" i="1"/>
  <c r="L4227" i="1"/>
  <c r="T4227" i="1"/>
  <c r="C4228" i="1"/>
  <c r="A4228" i="1"/>
  <c r="M4227" i="1"/>
  <c r="N4227" i="1" s="1"/>
  <c r="F4227" i="1"/>
  <c r="H4226" i="1"/>
  <c r="O4234" i="1"/>
  <c r="I4106" i="1"/>
  <c r="J4105" i="1"/>
  <c r="K4105" i="1" s="1"/>
  <c r="B4104" i="1"/>
  <c r="R4104" i="1"/>
  <c r="E4229" i="1" l="1"/>
  <c r="H4227" i="1"/>
  <c r="P4227" i="1"/>
  <c r="I4107" i="1"/>
  <c r="J4106" i="1"/>
  <c r="K4106" i="1" s="1"/>
  <c r="T4228" i="1"/>
  <c r="D4229" i="1"/>
  <c r="G4228" i="1"/>
  <c r="M4228" i="1"/>
  <c r="N4228" i="1" s="1"/>
  <c r="A4229" i="1"/>
  <c r="F4228" i="1"/>
  <c r="L4228" i="1"/>
  <c r="C4229" i="1"/>
  <c r="O4235" i="1"/>
  <c r="Q4105" i="1"/>
  <c r="R4105" i="1" s="1"/>
  <c r="E4230" i="1" l="1"/>
  <c r="P4228" i="1"/>
  <c r="C4230" i="1"/>
  <c r="L4229" i="1"/>
  <c r="F4229" i="1"/>
  <c r="D4230" i="1"/>
  <c r="A4230" i="1"/>
  <c r="G4229" i="1"/>
  <c r="M4229" i="1"/>
  <c r="N4229" i="1" s="1"/>
  <c r="T4229" i="1"/>
  <c r="Q4106" i="1"/>
  <c r="R4106" i="1" s="1"/>
  <c r="B4105" i="1"/>
  <c r="O4236" i="1"/>
  <c r="H4228" i="1"/>
  <c r="I4108" i="1"/>
  <c r="J4107" i="1"/>
  <c r="K4107" i="1" s="1"/>
  <c r="E4231" i="1" l="1"/>
  <c r="H4229" i="1"/>
  <c r="O4237" i="1"/>
  <c r="B4106" i="1"/>
  <c r="D4231" i="1"/>
  <c r="L4230" i="1"/>
  <c r="A4231" i="1"/>
  <c r="M4230" i="1"/>
  <c r="N4230" i="1" s="1"/>
  <c r="G4230" i="1"/>
  <c r="T4230" i="1"/>
  <c r="C4231" i="1"/>
  <c r="F4230" i="1"/>
  <c r="Q4107" i="1"/>
  <c r="R4107" i="1" s="1"/>
  <c r="P4229" i="1"/>
  <c r="I4109" i="1"/>
  <c r="J4108" i="1"/>
  <c r="K4108" i="1" s="1"/>
  <c r="E4232" i="1" l="1"/>
  <c r="H4230" i="1"/>
  <c r="P4230" i="1"/>
  <c r="D4232" i="1"/>
  <c r="M4231" i="1"/>
  <c r="N4231" i="1" s="1"/>
  <c r="T4231" i="1"/>
  <c r="G4231" i="1"/>
  <c r="C4232" i="1"/>
  <c r="A4232" i="1"/>
  <c r="L4231" i="1"/>
  <c r="F4231" i="1"/>
  <c r="Q4108" i="1"/>
  <c r="R4108" i="1" s="1"/>
  <c r="I4110" i="1"/>
  <c r="J4109" i="1"/>
  <c r="K4109" i="1" s="1"/>
  <c r="O4238" i="1"/>
  <c r="B4107" i="1"/>
  <c r="E4233" i="1" l="1"/>
  <c r="H4231" i="1"/>
  <c r="B4108" i="1"/>
  <c r="O4239" i="1"/>
  <c r="Q4109" i="1"/>
  <c r="R4109" i="1" s="1"/>
  <c r="P4231" i="1"/>
  <c r="M4232" i="1"/>
  <c r="N4232" i="1" s="1"/>
  <c r="T4232" i="1"/>
  <c r="C4233" i="1"/>
  <c r="F4232" i="1"/>
  <c r="D4233" i="1"/>
  <c r="G4232" i="1"/>
  <c r="L4232" i="1"/>
  <c r="A4233" i="1"/>
  <c r="I4111" i="1"/>
  <c r="J4110" i="1"/>
  <c r="K4110" i="1" s="1"/>
  <c r="E4234" i="1" l="1"/>
  <c r="B4109" i="1"/>
  <c r="P4232" i="1"/>
  <c r="O4240" i="1"/>
  <c r="H4232" i="1"/>
  <c r="I4112" i="1"/>
  <c r="J4111" i="1"/>
  <c r="K4111" i="1" s="1"/>
  <c r="Q4110" i="1"/>
  <c r="R4110" i="1" s="1"/>
  <c r="D4234" i="1"/>
  <c r="M4233" i="1"/>
  <c r="N4233" i="1" s="1"/>
  <c r="A4234" i="1"/>
  <c r="F4233" i="1"/>
  <c r="L4233" i="1"/>
  <c r="G4233" i="1"/>
  <c r="C4234" i="1"/>
  <c r="T4233" i="1"/>
  <c r="E4235" i="1" l="1"/>
  <c r="P4233" i="1"/>
  <c r="Q4111" i="1"/>
  <c r="R4111" i="1" s="1"/>
  <c r="A4235" i="1"/>
  <c r="M4234" i="1"/>
  <c r="N4234" i="1" s="1"/>
  <c r="T4234" i="1"/>
  <c r="C4235" i="1"/>
  <c r="F4234" i="1"/>
  <c r="L4234" i="1"/>
  <c r="D4235" i="1"/>
  <c r="G4234" i="1"/>
  <c r="B4110" i="1"/>
  <c r="O4241" i="1"/>
  <c r="H4233" i="1"/>
  <c r="I4113" i="1"/>
  <c r="J4112" i="1"/>
  <c r="K4112" i="1" s="1"/>
  <c r="E4236" i="1" l="1"/>
  <c r="P4234" i="1"/>
  <c r="B4111" i="1"/>
  <c r="H4234" i="1"/>
  <c r="M4235" i="1"/>
  <c r="N4235" i="1" s="1"/>
  <c r="G4235" i="1"/>
  <c r="F4235" i="1"/>
  <c r="D4236" i="1"/>
  <c r="A4236" i="1"/>
  <c r="L4235" i="1"/>
  <c r="T4235" i="1"/>
  <c r="C4236" i="1"/>
  <c r="O4242" i="1"/>
  <c r="Q4112" i="1"/>
  <c r="R4112" i="1" s="1"/>
  <c r="I4114" i="1"/>
  <c r="J4113" i="1"/>
  <c r="K4113" i="1" s="1"/>
  <c r="E4237" i="1" l="1"/>
  <c r="B4112" i="1"/>
  <c r="I4115" i="1"/>
  <c r="J4114" i="1"/>
  <c r="K4114" i="1" s="1"/>
  <c r="P4235" i="1"/>
  <c r="D4237" i="1"/>
  <c r="A4237" i="1"/>
  <c r="L4236" i="1"/>
  <c r="T4236" i="1"/>
  <c r="G4236" i="1"/>
  <c r="C4237" i="1"/>
  <c r="M4236" i="1"/>
  <c r="N4236" i="1" s="1"/>
  <c r="F4236" i="1"/>
  <c r="O4243" i="1"/>
  <c r="H4235" i="1"/>
  <c r="Q4113" i="1"/>
  <c r="R4113" i="1" s="1"/>
  <c r="E4238" i="1" l="1"/>
  <c r="H4236" i="1"/>
  <c r="B4113" i="1"/>
  <c r="O4244" i="1"/>
  <c r="C4238" i="1"/>
  <c r="L4237" i="1"/>
  <c r="A4238" i="1"/>
  <c r="F4237" i="1"/>
  <c r="D4238" i="1"/>
  <c r="M4237" i="1"/>
  <c r="N4237" i="1" s="1"/>
  <c r="G4237" i="1"/>
  <c r="T4237" i="1"/>
  <c r="P4236" i="1"/>
  <c r="Q4114" i="1"/>
  <c r="R4114" i="1" s="1"/>
  <c r="I4116" i="1"/>
  <c r="J4115" i="1"/>
  <c r="K4115" i="1" s="1"/>
  <c r="E4239" i="1" l="1"/>
  <c r="P4237" i="1"/>
  <c r="G4238" i="1"/>
  <c r="T4238" i="1"/>
  <c r="L4238" i="1"/>
  <c r="C4239" i="1"/>
  <c r="A4239" i="1"/>
  <c r="M4238" i="1"/>
  <c r="N4238" i="1" s="1"/>
  <c r="F4238" i="1"/>
  <c r="D4239" i="1"/>
  <c r="Q4115" i="1"/>
  <c r="R4115" i="1" s="1"/>
  <c r="H4237" i="1"/>
  <c r="I4117" i="1"/>
  <c r="J4116" i="1"/>
  <c r="K4116" i="1" s="1"/>
  <c r="O4245" i="1"/>
  <c r="B4114" i="1"/>
  <c r="P4238" i="1" l="1"/>
  <c r="E4240" i="1"/>
  <c r="I4118" i="1"/>
  <c r="J4117" i="1"/>
  <c r="K4117" i="1" s="1"/>
  <c r="Q4117" i="1" s="1"/>
  <c r="Q4116" i="1"/>
  <c r="R4116" i="1" s="1"/>
  <c r="M4239" i="1"/>
  <c r="N4239" i="1" s="1"/>
  <c r="T4239" i="1"/>
  <c r="F4239" i="1"/>
  <c r="C4240" i="1"/>
  <c r="G4239" i="1"/>
  <c r="A4240" i="1"/>
  <c r="E4241" i="1" s="1"/>
  <c r="L4239" i="1"/>
  <c r="D4240" i="1"/>
  <c r="B4115" i="1"/>
  <c r="O4246" i="1"/>
  <c r="H4238" i="1"/>
  <c r="P4239" i="1" l="1"/>
  <c r="B4116" i="1"/>
  <c r="O4247" i="1"/>
  <c r="M4240" i="1"/>
  <c r="A4241" i="1"/>
  <c r="E4242" i="1" s="1"/>
  <c r="G4240" i="1"/>
  <c r="F4240" i="1"/>
  <c r="C4241" i="1"/>
  <c r="L4240" i="1"/>
  <c r="T4240" i="1"/>
  <c r="B4117" i="1"/>
  <c r="R4117" i="1"/>
  <c r="H4239" i="1"/>
  <c r="I4119" i="1"/>
  <c r="J4118" i="1"/>
  <c r="K4118" i="1" s="1"/>
  <c r="P4240" i="1" l="1"/>
  <c r="T4241" i="1"/>
  <c r="C4242" i="1"/>
  <c r="G4241" i="1"/>
  <c r="L4241" i="1"/>
  <c r="M4241" i="1"/>
  <c r="N4241" i="1" s="1"/>
  <c r="A4242" i="1"/>
  <c r="E4243" i="1" s="1"/>
  <c r="F4241" i="1"/>
  <c r="O4248" i="1"/>
  <c r="Q4118" i="1"/>
  <c r="R4118" i="1" s="1"/>
  <c r="D4241" i="1"/>
  <c r="D4242" i="1" s="1"/>
  <c r="I4120" i="1"/>
  <c r="J4120" i="1" s="1"/>
  <c r="J4119" i="1"/>
  <c r="K4119" i="1" s="1"/>
  <c r="Q4119" i="1" s="1"/>
  <c r="H4240" i="1"/>
  <c r="B4118" i="1" l="1"/>
  <c r="H4241" i="1"/>
  <c r="G4242" i="1"/>
  <c r="L4242" i="1"/>
  <c r="F4242" i="1"/>
  <c r="D4243" i="1"/>
  <c r="A4243" i="1"/>
  <c r="E4244" i="1" s="1"/>
  <c r="M4242" i="1"/>
  <c r="N4242" i="1" s="1"/>
  <c r="T4242" i="1"/>
  <c r="C4243" i="1"/>
  <c r="B4119" i="1"/>
  <c r="R4119" i="1"/>
  <c r="O4249" i="1"/>
  <c r="K4120" i="1"/>
  <c r="I4121" i="1"/>
  <c r="P4241" i="1"/>
  <c r="P4242" i="1" l="1"/>
  <c r="T4243" i="1"/>
  <c r="A4244" i="1"/>
  <c r="E4245" i="1" s="1"/>
  <c r="C4244" i="1"/>
  <c r="F4243" i="1"/>
  <c r="D4244" i="1"/>
  <c r="M4243" i="1"/>
  <c r="N4243" i="1" s="1"/>
  <c r="G4243" i="1"/>
  <c r="L4243" i="1"/>
  <c r="I4122" i="1"/>
  <c r="J4121" i="1"/>
  <c r="K4121" i="1" s="1"/>
  <c r="N4120" i="1"/>
  <c r="Q4120" i="1"/>
  <c r="O4250" i="1"/>
  <c r="H4242" i="1"/>
  <c r="B4120" i="1" l="1"/>
  <c r="R4120" i="1"/>
  <c r="P4243" i="1"/>
  <c r="Q4121" i="1"/>
  <c r="R4121" i="1" s="1"/>
  <c r="O4251" i="1"/>
  <c r="I4123" i="1"/>
  <c r="J4122" i="1"/>
  <c r="K4122" i="1" s="1"/>
  <c r="M4244" i="1"/>
  <c r="N4244" i="1" s="1"/>
  <c r="C4245" i="1"/>
  <c r="D4245" i="1"/>
  <c r="L4244" i="1"/>
  <c r="A4245" i="1"/>
  <c r="E4246" i="1" s="1"/>
  <c r="T4244" i="1"/>
  <c r="G4244" i="1"/>
  <c r="F4244" i="1"/>
  <c r="H4243" i="1"/>
  <c r="P4244" i="1" l="1"/>
  <c r="B4121" i="1"/>
  <c r="H4244" i="1"/>
  <c r="O4252" i="1"/>
  <c r="F4245" i="1"/>
  <c r="A4246" i="1"/>
  <c r="E4247" i="1" s="1"/>
  <c r="L4245" i="1"/>
  <c r="T4245" i="1"/>
  <c r="M4245" i="1"/>
  <c r="N4245" i="1" s="1"/>
  <c r="G4245" i="1"/>
  <c r="C4246" i="1"/>
  <c r="D4246" i="1"/>
  <c r="Q4122" i="1"/>
  <c r="R4122" i="1" s="1"/>
  <c r="I4124" i="1"/>
  <c r="J4123" i="1"/>
  <c r="K4123" i="1" s="1"/>
  <c r="P4245" i="1" l="1"/>
  <c r="B4122" i="1"/>
  <c r="H4245" i="1"/>
  <c r="I4125" i="1"/>
  <c r="J4124" i="1"/>
  <c r="K4124" i="1" s="1"/>
  <c r="F4246" i="1"/>
  <c r="L4246" i="1"/>
  <c r="A4247" i="1"/>
  <c r="E4248" i="1" s="1"/>
  <c r="G4246" i="1"/>
  <c r="C4247" i="1"/>
  <c r="T4246" i="1"/>
  <c r="M4246" i="1"/>
  <c r="N4246" i="1" s="1"/>
  <c r="D4247" i="1"/>
  <c r="Q4123" i="1"/>
  <c r="R4123" i="1" s="1"/>
  <c r="O4253" i="1"/>
  <c r="P4246" i="1" l="1"/>
  <c r="Q4124" i="1"/>
  <c r="R4124" i="1" s="1"/>
  <c r="O4254" i="1"/>
  <c r="B4123" i="1"/>
  <c r="I4126" i="1"/>
  <c r="J4125" i="1"/>
  <c r="K4125" i="1" s="1"/>
  <c r="H4246" i="1"/>
  <c r="C4248" i="1"/>
  <c r="D4248" i="1"/>
  <c r="T4247" i="1"/>
  <c r="L4247" i="1"/>
  <c r="A4248" i="1"/>
  <c r="E4249" i="1" s="1"/>
  <c r="G4247" i="1"/>
  <c r="F4247" i="1"/>
  <c r="M4247" i="1"/>
  <c r="N4247" i="1" s="1"/>
  <c r="P4247" i="1" l="1"/>
  <c r="H4247" i="1"/>
  <c r="B4124" i="1"/>
  <c r="D4249" i="1"/>
  <c r="C4249" i="1"/>
  <c r="L4248" i="1"/>
  <c r="T4248" i="1"/>
  <c r="M4248" i="1"/>
  <c r="N4248" i="1" s="1"/>
  <c r="A4249" i="1"/>
  <c r="E4250" i="1" s="1"/>
  <c r="F4248" i="1"/>
  <c r="G4248" i="1"/>
  <c r="O4255" i="1"/>
  <c r="Q4125" i="1"/>
  <c r="R4125" i="1" s="1"/>
  <c r="I4127" i="1"/>
  <c r="J4126" i="1"/>
  <c r="K4126" i="1" s="1"/>
  <c r="P4248" i="1" l="1"/>
  <c r="Q4126" i="1"/>
  <c r="R4126" i="1" s="1"/>
  <c r="H4248" i="1"/>
  <c r="L4249" i="1"/>
  <c r="A4250" i="1"/>
  <c r="E4251" i="1" s="1"/>
  <c r="F4249" i="1"/>
  <c r="D4250" i="1"/>
  <c r="G4249" i="1"/>
  <c r="C4250" i="1"/>
  <c r="M4249" i="1"/>
  <c r="N4249" i="1" s="1"/>
  <c r="T4249" i="1"/>
  <c r="I4128" i="1"/>
  <c r="J4127" i="1"/>
  <c r="K4127" i="1" s="1"/>
  <c r="O4256" i="1"/>
  <c r="B4125" i="1"/>
  <c r="P4249" i="1" l="1"/>
  <c r="B4126" i="1"/>
  <c r="Q4127" i="1"/>
  <c r="R4127" i="1" s="1"/>
  <c r="G4250" i="1"/>
  <c r="M4250" i="1"/>
  <c r="N4250" i="1" s="1"/>
  <c r="A4251" i="1"/>
  <c r="E4252" i="1" s="1"/>
  <c r="D4251" i="1"/>
  <c r="L4250" i="1"/>
  <c r="C4251" i="1"/>
  <c r="T4250" i="1"/>
  <c r="F4250" i="1"/>
  <c r="H4249" i="1"/>
  <c r="I4129" i="1"/>
  <c r="J4128" i="1"/>
  <c r="K4128" i="1" s="1"/>
  <c r="Q4128" i="1" s="1"/>
  <c r="O4257" i="1"/>
  <c r="H4250" i="1" l="1"/>
  <c r="P4250" i="1"/>
  <c r="F4251" i="1"/>
  <c r="L4251" i="1"/>
  <c r="D4252" i="1"/>
  <c r="G4251" i="1"/>
  <c r="H4251" i="1" s="1"/>
  <c r="C4252" i="1"/>
  <c r="T4251" i="1"/>
  <c r="M4251" i="1"/>
  <c r="N4251" i="1" s="1"/>
  <c r="A4252" i="1"/>
  <c r="E4253" i="1" s="1"/>
  <c r="O4258" i="1"/>
  <c r="B4128" i="1"/>
  <c r="R4128" i="1"/>
  <c r="I4130" i="1"/>
  <c r="J4129" i="1"/>
  <c r="K4129" i="1" s="1"/>
  <c r="B4127" i="1"/>
  <c r="Q4129" i="1" l="1"/>
  <c r="R4129" i="1" s="1"/>
  <c r="O4259" i="1"/>
  <c r="I4131" i="1"/>
  <c r="J4130" i="1"/>
  <c r="K4130" i="1" s="1"/>
  <c r="P4251" i="1"/>
  <c r="T4252" i="1"/>
  <c r="M4252" i="1"/>
  <c r="N4252" i="1" s="1"/>
  <c r="A4253" i="1"/>
  <c r="E4254" i="1" s="1"/>
  <c r="F4252" i="1"/>
  <c r="D4253" i="1"/>
  <c r="L4252" i="1"/>
  <c r="G4252" i="1"/>
  <c r="C4253" i="1"/>
  <c r="P4252" i="1" l="1"/>
  <c r="B4129" i="1"/>
  <c r="Q4130" i="1"/>
  <c r="R4130" i="1" s="1"/>
  <c r="C4254" i="1"/>
  <c r="T4253" i="1"/>
  <c r="M4253" i="1"/>
  <c r="N4253" i="1" s="1"/>
  <c r="F4253" i="1"/>
  <c r="D4254" i="1"/>
  <c r="G4253" i="1"/>
  <c r="A4254" i="1"/>
  <c r="E4255" i="1" s="1"/>
  <c r="L4253" i="1"/>
  <c r="I4132" i="1"/>
  <c r="J4131" i="1"/>
  <c r="K4131" i="1" s="1"/>
  <c r="O4260" i="1"/>
  <c r="H4252" i="1"/>
  <c r="H4253" i="1" l="1"/>
  <c r="I4133" i="1"/>
  <c r="J4132" i="1"/>
  <c r="K4132" i="1" s="1"/>
  <c r="Q4132" i="1" s="1"/>
  <c r="B4130" i="1"/>
  <c r="Q4131" i="1"/>
  <c r="R4131" i="1" s="1"/>
  <c r="P4253" i="1"/>
  <c r="O4261" i="1"/>
  <c r="G4254" i="1"/>
  <c r="L4254" i="1"/>
  <c r="A4255" i="1"/>
  <c r="E4256" i="1" s="1"/>
  <c r="C4255" i="1"/>
  <c r="M4254" i="1"/>
  <c r="N4254" i="1" s="1"/>
  <c r="F4254" i="1"/>
  <c r="D4255" i="1"/>
  <c r="T4254" i="1"/>
  <c r="H4254" i="1" l="1"/>
  <c r="B4131" i="1"/>
  <c r="L4255" i="1"/>
  <c r="D4256" i="1"/>
  <c r="F4255" i="1"/>
  <c r="T4255" i="1"/>
  <c r="M4255" i="1"/>
  <c r="N4255" i="1" s="1"/>
  <c r="A4256" i="1"/>
  <c r="E4257" i="1" s="1"/>
  <c r="C4256" i="1"/>
  <c r="G4255" i="1"/>
  <c r="B4132" i="1"/>
  <c r="R4132" i="1"/>
  <c r="O4262" i="1"/>
  <c r="I4134" i="1"/>
  <c r="J4133" i="1"/>
  <c r="K4133" i="1" s="1"/>
  <c r="P4254" i="1"/>
  <c r="P4255" i="1" l="1"/>
  <c r="H4255" i="1"/>
  <c r="Q4133" i="1"/>
  <c r="R4133" i="1" s="1"/>
  <c r="I4135" i="1"/>
  <c r="J4134" i="1"/>
  <c r="K4134" i="1" s="1"/>
  <c r="O4263" i="1"/>
  <c r="A4257" i="1"/>
  <c r="E4258" i="1" s="1"/>
  <c r="C4257" i="1"/>
  <c r="T4256" i="1"/>
  <c r="G4256" i="1"/>
  <c r="L4256" i="1"/>
  <c r="F4256" i="1"/>
  <c r="M4256" i="1"/>
  <c r="N4256" i="1" s="1"/>
  <c r="D4257" i="1"/>
  <c r="B4133" i="1" l="1"/>
  <c r="Q4134" i="1"/>
  <c r="R4134" i="1" s="1"/>
  <c r="I4136" i="1"/>
  <c r="J4135" i="1"/>
  <c r="K4135" i="1" s="1"/>
  <c r="O4264" i="1"/>
  <c r="D4258" i="1"/>
  <c r="M4257" i="1"/>
  <c r="N4257" i="1" s="1"/>
  <c r="G4257" i="1"/>
  <c r="F4257" i="1"/>
  <c r="C4258" i="1"/>
  <c r="T4257" i="1"/>
  <c r="L4257" i="1"/>
  <c r="A4258" i="1"/>
  <c r="E4259" i="1" s="1"/>
  <c r="P4256" i="1"/>
  <c r="H4256" i="1"/>
  <c r="H4257" i="1" l="1"/>
  <c r="B4134" i="1"/>
  <c r="Q4135" i="1"/>
  <c r="R4135" i="1" s="1"/>
  <c r="I4137" i="1"/>
  <c r="J4136" i="1"/>
  <c r="K4136" i="1" s="1"/>
  <c r="C4259" i="1"/>
  <c r="T4258" i="1"/>
  <c r="A4259" i="1"/>
  <c r="E4260" i="1" s="1"/>
  <c r="D4259" i="1"/>
  <c r="L4258" i="1"/>
  <c r="G4258" i="1"/>
  <c r="F4258" i="1"/>
  <c r="M4258" i="1"/>
  <c r="N4258" i="1" s="1"/>
  <c r="P4257" i="1"/>
  <c r="O4265" i="1"/>
  <c r="P4258" i="1" l="1"/>
  <c r="Q4136" i="1"/>
  <c r="R4136" i="1" s="1"/>
  <c r="H4258" i="1"/>
  <c r="B4135" i="1"/>
  <c r="A4260" i="1"/>
  <c r="E4261" i="1" s="1"/>
  <c r="M4259" i="1"/>
  <c r="N4259" i="1" s="1"/>
  <c r="D4260" i="1"/>
  <c r="L4259" i="1"/>
  <c r="C4260" i="1"/>
  <c r="T4259" i="1"/>
  <c r="G4259" i="1"/>
  <c r="F4259" i="1"/>
  <c r="I4138" i="1"/>
  <c r="J4137" i="1"/>
  <c r="K4137" i="1" s="1"/>
  <c r="O4266" i="1"/>
  <c r="B4136" i="1" l="1"/>
  <c r="I4139" i="1"/>
  <c r="J4138" i="1"/>
  <c r="K4138" i="1" s="1"/>
  <c r="G4260" i="1"/>
  <c r="F4260" i="1"/>
  <c r="M4260" i="1"/>
  <c r="N4260" i="1" s="1"/>
  <c r="C4261" i="1"/>
  <c r="T4260" i="1"/>
  <c r="D4261" i="1"/>
  <c r="L4260" i="1"/>
  <c r="A4261" i="1"/>
  <c r="E4262" i="1" s="1"/>
  <c r="Q4137" i="1"/>
  <c r="R4137" i="1" s="1"/>
  <c r="P4259" i="1"/>
  <c r="H4259" i="1"/>
  <c r="O4267" i="1"/>
  <c r="P4260" i="1" l="1"/>
  <c r="O4268" i="1"/>
  <c r="H4260" i="1"/>
  <c r="G4261" i="1"/>
  <c r="D4262" i="1"/>
  <c r="L4261" i="1"/>
  <c r="A4262" i="1"/>
  <c r="E4263" i="1" s="1"/>
  <c r="F4261" i="1"/>
  <c r="T4261" i="1"/>
  <c r="M4261" i="1"/>
  <c r="N4261" i="1" s="1"/>
  <c r="C4262" i="1"/>
  <c r="Q4138" i="1"/>
  <c r="R4138" i="1" s="1"/>
  <c r="B4137" i="1"/>
  <c r="I4140" i="1"/>
  <c r="J4139" i="1"/>
  <c r="K4139" i="1" s="1"/>
  <c r="H4261" i="1" l="1"/>
  <c r="O4269" i="1"/>
  <c r="I4141" i="1"/>
  <c r="J4140" i="1"/>
  <c r="K4140" i="1" s="1"/>
  <c r="Q4139" i="1"/>
  <c r="R4139" i="1" s="1"/>
  <c r="P4261" i="1"/>
  <c r="G4262" i="1"/>
  <c r="A4263" i="1"/>
  <c r="E4264" i="1" s="1"/>
  <c r="D4263" i="1"/>
  <c r="L4262" i="1"/>
  <c r="C4263" i="1"/>
  <c r="T4262" i="1"/>
  <c r="F4262" i="1"/>
  <c r="M4262" i="1"/>
  <c r="N4262" i="1" s="1"/>
  <c r="B4138" i="1"/>
  <c r="P4262" i="1" l="1"/>
  <c r="B4139" i="1"/>
  <c r="I4142" i="1"/>
  <c r="J4141" i="1"/>
  <c r="K4141" i="1" s="1"/>
  <c r="O4270" i="1"/>
  <c r="C4264" i="1"/>
  <c r="T4263" i="1"/>
  <c r="F4263" i="1"/>
  <c r="A4264" i="1"/>
  <c r="E4265" i="1" s="1"/>
  <c r="L4263" i="1"/>
  <c r="G4263" i="1"/>
  <c r="D4264" i="1"/>
  <c r="M4263" i="1"/>
  <c r="N4263" i="1" s="1"/>
  <c r="H4262" i="1"/>
  <c r="Q4140" i="1"/>
  <c r="R4140" i="1" s="1"/>
  <c r="H4263" i="1" l="1"/>
  <c r="B4140" i="1"/>
  <c r="O4271" i="1"/>
  <c r="Q4141" i="1"/>
  <c r="R4141" i="1" s="1"/>
  <c r="M4264" i="1"/>
  <c r="N4264" i="1" s="1"/>
  <c r="C4265" i="1"/>
  <c r="T4264" i="1"/>
  <c r="G4264" i="1"/>
  <c r="A4265" i="1"/>
  <c r="E4266" i="1" s="1"/>
  <c r="L4264" i="1"/>
  <c r="D4265" i="1"/>
  <c r="F4264" i="1"/>
  <c r="I4143" i="1"/>
  <c r="J4142" i="1"/>
  <c r="K4142" i="1" s="1"/>
  <c r="P4263" i="1"/>
  <c r="P4264" i="1" l="1"/>
  <c r="B4141" i="1"/>
  <c r="F4265" i="1"/>
  <c r="D4266" i="1"/>
  <c r="L4265" i="1"/>
  <c r="T4265" i="1"/>
  <c r="C4266" i="1"/>
  <c r="G4265" i="1"/>
  <c r="A4266" i="1"/>
  <c r="E4267" i="1" s="1"/>
  <c r="M4265" i="1"/>
  <c r="N4265" i="1" s="1"/>
  <c r="H4264" i="1"/>
  <c r="O4272" i="1"/>
  <c r="Q4142" i="1"/>
  <c r="R4142" i="1" s="1"/>
  <c r="I4144" i="1"/>
  <c r="J4143" i="1"/>
  <c r="K4143" i="1" s="1"/>
  <c r="Q4143" i="1" l="1"/>
  <c r="R4143" i="1" s="1"/>
  <c r="I4145" i="1"/>
  <c r="J4144" i="1"/>
  <c r="K4144" i="1" s="1"/>
  <c r="P4265" i="1"/>
  <c r="O4273" i="1"/>
  <c r="H4265" i="1"/>
  <c r="B4142" i="1"/>
  <c r="L4266" i="1"/>
  <c r="A4267" i="1"/>
  <c r="E4268" i="1" s="1"/>
  <c r="G4266" i="1"/>
  <c r="C4267" i="1"/>
  <c r="T4266" i="1"/>
  <c r="M4266" i="1"/>
  <c r="N4266" i="1" s="1"/>
  <c r="F4266" i="1"/>
  <c r="D4267" i="1"/>
  <c r="O4274" i="1" l="1"/>
  <c r="L4267" i="1"/>
  <c r="T4267" i="1"/>
  <c r="G4267" i="1"/>
  <c r="A4268" i="1"/>
  <c r="E4269" i="1" s="1"/>
  <c r="M4267" i="1"/>
  <c r="N4267" i="1" s="1"/>
  <c r="F4267" i="1"/>
  <c r="C4268" i="1"/>
  <c r="D4268" i="1"/>
  <c r="Q4144" i="1"/>
  <c r="R4144" i="1" s="1"/>
  <c r="I4146" i="1"/>
  <c r="J4145" i="1"/>
  <c r="K4145" i="1" s="1"/>
  <c r="P4266" i="1"/>
  <c r="B4143" i="1"/>
  <c r="H4266" i="1"/>
  <c r="H4267" i="1" l="1"/>
  <c r="I4147" i="1"/>
  <c r="J4146" i="1"/>
  <c r="K4146" i="1" s="1"/>
  <c r="D4269" i="1"/>
  <c r="C4269" i="1"/>
  <c r="M4268" i="1"/>
  <c r="N4268" i="1" s="1"/>
  <c r="G4268" i="1"/>
  <c r="T4268" i="1"/>
  <c r="A4269" i="1"/>
  <c r="E4270" i="1" s="1"/>
  <c r="L4268" i="1"/>
  <c r="F4268" i="1"/>
  <c r="B4144" i="1"/>
  <c r="O4275" i="1"/>
  <c r="Q4145" i="1"/>
  <c r="R4145" i="1" s="1"/>
  <c r="P4267" i="1"/>
  <c r="H4268" i="1" l="1"/>
  <c r="B4145" i="1"/>
  <c r="O4276" i="1"/>
  <c r="P4268" i="1"/>
  <c r="Q4146" i="1"/>
  <c r="R4146" i="1" s="1"/>
  <c r="I4148" i="1"/>
  <c r="J4147" i="1"/>
  <c r="K4147" i="1" s="1"/>
  <c r="D4270" i="1"/>
  <c r="L4269" i="1"/>
  <c r="C4270" i="1"/>
  <c r="M4269" i="1"/>
  <c r="N4269" i="1" s="1"/>
  <c r="A4270" i="1"/>
  <c r="E4271" i="1" s="1"/>
  <c r="T4269" i="1"/>
  <c r="F4269" i="1"/>
  <c r="G4269" i="1"/>
  <c r="H4269" i="1" l="1"/>
  <c r="P4269" i="1"/>
  <c r="Q4147" i="1"/>
  <c r="R4147" i="1" s="1"/>
  <c r="O4277" i="1"/>
  <c r="I4149" i="1"/>
  <c r="J4148" i="1"/>
  <c r="K4148" i="1" s="1"/>
  <c r="L4270" i="1"/>
  <c r="D4271" i="1"/>
  <c r="C4271" i="1"/>
  <c r="A4271" i="1"/>
  <c r="E4272" i="1" s="1"/>
  <c r="T4270" i="1"/>
  <c r="F4270" i="1"/>
  <c r="G4270" i="1"/>
  <c r="M4270" i="1"/>
  <c r="N4270" i="1" s="1"/>
  <c r="B4146" i="1"/>
  <c r="P4270" i="1" l="1"/>
  <c r="B4147" i="1"/>
  <c r="H4270" i="1"/>
  <c r="C4272" i="1"/>
  <c r="A4272" i="1"/>
  <c r="E4273" i="1" s="1"/>
  <c r="D4272" i="1"/>
  <c r="F4271" i="1"/>
  <c r="T4271" i="1"/>
  <c r="M4271" i="1"/>
  <c r="G4271" i="1"/>
  <c r="L4271" i="1"/>
  <c r="Q4148" i="1"/>
  <c r="R4148" i="1" s="1"/>
  <c r="O4278" i="1"/>
  <c r="I4150" i="1"/>
  <c r="J4150" i="1" s="1"/>
  <c r="J4149" i="1"/>
  <c r="K4149" i="1" s="1"/>
  <c r="H4271" i="1" l="1"/>
  <c r="L4272" i="1"/>
  <c r="A4273" i="1"/>
  <c r="E4274" i="1" s="1"/>
  <c r="C4273" i="1"/>
  <c r="G4272" i="1"/>
  <c r="D4273" i="1"/>
  <c r="M4272" i="1"/>
  <c r="N4272" i="1" s="1"/>
  <c r="F4272" i="1"/>
  <c r="T4272" i="1"/>
  <c r="B4148" i="1"/>
  <c r="Q4149" i="1"/>
  <c r="R4149" i="1" s="1"/>
  <c r="I4151" i="1"/>
  <c r="K4150" i="1"/>
  <c r="O4279" i="1"/>
  <c r="P4271" i="1"/>
  <c r="P4272" i="1" l="1"/>
  <c r="B4149" i="1"/>
  <c r="I4152" i="1"/>
  <c r="J4151" i="1"/>
  <c r="K4151" i="1" s="1"/>
  <c r="O4280" i="1"/>
  <c r="H4272" i="1"/>
  <c r="L4273" i="1"/>
  <c r="C4274" i="1"/>
  <c r="T4273" i="1"/>
  <c r="G4273" i="1"/>
  <c r="D4274" i="1"/>
  <c r="M4273" i="1"/>
  <c r="N4273" i="1" s="1"/>
  <c r="A4274" i="1"/>
  <c r="E4275" i="1" s="1"/>
  <c r="F4273" i="1"/>
  <c r="N4150" i="1"/>
  <c r="Q4150" i="1"/>
  <c r="B4150" i="1" l="1"/>
  <c r="P4273" i="1"/>
  <c r="R4150" i="1"/>
  <c r="O4281" i="1"/>
  <c r="H4273" i="1"/>
  <c r="Q4151" i="1"/>
  <c r="R4151" i="1" s="1"/>
  <c r="G4274" i="1"/>
  <c r="A4275" i="1"/>
  <c r="E4276" i="1" s="1"/>
  <c r="M4274" i="1"/>
  <c r="N4274" i="1" s="1"/>
  <c r="T4274" i="1"/>
  <c r="D4275" i="1"/>
  <c r="F4274" i="1"/>
  <c r="L4274" i="1"/>
  <c r="C4275" i="1"/>
  <c r="I4153" i="1"/>
  <c r="J4152" i="1"/>
  <c r="K4152" i="1" s="1"/>
  <c r="B4151" i="1" l="1"/>
  <c r="C4276" i="1"/>
  <c r="A4276" i="1"/>
  <c r="E4277" i="1" s="1"/>
  <c r="T4275" i="1"/>
  <c r="M4275" i="1"/>
  <c r="N4275" i="1" s="1"/>
  <c r="F4275" i="1"/>
  <c r="D4276" i="1"/>
  <c r="G4275" i="1"/>
  <c r="L4275" i="1"/>
  <c r="I4154" i="1"/>
  <c r="J4153" i="1"/>
  <c r="K4153" i="1" s="1"/>
  <c r="P4274" i="1"/>
  <c r="O4282" i="1"/>
  <c r="H4274" i="1"/>
  <c r="Q4152" i="1"/>
  <c r="R4152" i="1" s="1"/>
  <c r="B4152" i="1" l="1"/>
  <c r="P4275" i="1"/>
  <c r="Q4153" i="1"/>
  <c r="R4153" i="1" s="1"/>
  <c r="H4275" i="1"/>
  <c r="D4277" i="1"/>
  <c r="G4276" i="1"/>
  <c r="F4276" i="1"/>
  <c r="L4276" i="1"/>
  <c r="C4277" i="1"/>
  <c r="M4276" i="1"/>
  <c r="N4276" i="1" s="1"/>
  <c r="A4277" i="1"/>
  <c r="E4278" i="1" s="1"/>
  <c r="T4276" i="1"/>
  <c r="I4155" i="1"/>
  <c r="J4154" i="1"/>
  <c r="K4154" i="1" s="1"/>
  <c r="O4283" i="1"/>
  <c r="P4276" i="1" l="1"/>
  <c r="H4276" i="1"/>
  <c r="B4153" i="1"/>
  <c r="A4278" i="1"/>
  <c r="E4279" i="1" s="1"/>
  <c r="F4277" i="1"/>
  <c r="C4278" i="1"/>
  <c r="L4277" i="1"/>
  <c r="D4278" i="1"/>
  <c r="M4277" i="1"/>
  <c r="N4277" i="1" s="1"/>
  <c r="G4277" i="1"/>
  <c r="T4277" i="1"/>
  <c r="O4284" i="1"/>
  <c r="Q4154" i="1"/>
  <c r="R4154" i="1" s="1"/>
  <c r="J4155" i="1"/>
  <c r="K4155" i="1" s="1"/>
  <c r="I4156" i="1"/>
  <c r="P4277" i="1" l="1"/>
  <c r="M4278" i="1"/>
  <c r="N4278" i="1" s="1"/>
  <c r="C4279" i="1"/>
  <c r="A4279" i="1"/>
  <c r="E4280" i="1" s="1"/>
  <c r="G4278" i="1"/>
  <c r="L4278" i="1"/>
  <c r="T4278" i="1"/>
  <c r="D4279" i="1"/>
  <c r="F4278" i="1"/>
  <c r="O4285" i="1"/>
  <c r="H4277" i="1"/>
  <c r="Q4155" i="1"/>
  <c r="R4155" i="1" s="1"/>
  <c r="I4157" i="1"/>
  <c r="J4156" i="1"/>
  <c r="K4156" i="1" s="1"/>
  <c r="Q4156" i="1" s="1"/>
  <c r="B4154" i="1"/>
  <c r="G4279" i="1" l="1"/>
  <c r="L4279" i="1"/>
  <c r="F4279" i="1"/>
  <c r="C4280" i="1"/>
  <c r="T4279" i="1"/>
  <c r="M4279" i="1"/>
  <c r="N4279" i="1" s="1"/>
  <c r="D4280" i="1"/>
  <c r="A4280" i="1"/>
  <c r="E4281" i="1" s="1"/>
  <c r="B4155" i="1"/>
  <c r="O4286" i="1"/>
  <c r="B4156" i="1"/>
  <c r="R4156" i="1"/>
  <c r="P4278" i="1"/>
  <c r="H4278" i="1"/>
  <c r="J4157" i="1"/>
  <c r="K4157" i="1" s="1"/>
  <c r="I4158" i="1"/>
  <c r="H4279" i="1" l="1"/>
  <c r="P4279" i="1"/>
  <c r="Q4157" i="1"/>
  <c r="R4157" i="1" s="1"/>
  <c r="O4287" i="1"/>
  <c r="I4159" i="1"/>
  <c r="J4158" i="1"/>
  <c r="K4158" i="1" s="1"/>
  <c r="D4281" i="1"/>
  <c r="G4280" i="1"/>
  <c r="A4281" i="1"/>
  <c r="E4282" i="1" s="1"/>
  <c r="L4280" i="1"/>
  <c r="T4280" i="1"/>
  <c r="C4281" i="1"/>
  <c r="F4280" i="1"/>
  <c r="M4280" i="1"/>
  <c r="N4280" i="1" s="1"/>
  <c r="H4280" i="1" l="1"/>
  <c r="Q4158" i="1"/>
  <c r="R4158" i="1" s="1"/>
  <c r="O4288" i="1"/>
  <c r="I4160" i="1"/>
  <c r="J4159" i="1"/>
  <c r="K4159" i="1" s="1"/>
  <c r="P4280" i="1"/>
  <c r="B4157" i="1"/>
  <c r="C4282" i="1"/>
  <c r="G4281" i="1"/>
  <c r="M4281" i="1"/>
  <c r="N4281" i="1" s="1"/>
  <c r="T4281" i="1"/>
  <c r="D4282" i="1"/>
  <c r="A4282" i="1"/>
  <c r="E4283" i="1" s="1"/>
  <c r="L4281" i="1"/>
  <c r="F4281" i="1"/>
  <c r="H4281" i="1" l="1"/>
  <c r="F4282" i="1"/>
  <c r="C4283" i="1"/>
  <c r="L4282" i="1"/>
  <c r="A4283" i="1"/>
  <c r="E4284" i="1" s="1"/>
  <c r="T4282" i="1"/>
  <c r="D4283" i="1"/>
  <c r="M4282" i="1"/>
  <c r="N4282" i="1" s="1"/>
  <c r="G4282" i="1"/>
  <c r="Q4159" i="1"/>
  <c r="R4159" i="1" s="1"/>
  <c r="O4289" i="1"/>
  <c r="I4161" i="1"/>
  <c r="J4160" i="1"/>
  <c r="K4160" i="1" s="1"/>
  <c r="B4158" i="1"/>
  <c r="P4281" i="1"/>
  <c r="H4282" i="1" l="1"/>
  <c r="I4162" i="1"/>
  <c r="J4161" i="1"/>
  <c r="K4161" i="1" s="1"/>
  <c r="O4290" i="1"/>
  <c r="P4282" i="1"/>
  <c r="D4284" i="1"/>
  <c r="L4283" i="1"/>
  <c r="T4283" i="1"/>
  <c r="A4284" i="1"/>
  <c r="E4285" i="1" s="1"/>
  <c r="M4283" i="1"/>
  <c r="N4283" i="1" s="1"/>
  <c r="F4283" i="1"/>
  <c r="C4284" i="1"/>
  <c r="G4283" i="1"/>
  <c r="B4159" i="1"/>
  <c r="Q4160" i="1"/>
  <c r="R4160" i="1" s="1"/>
  <c r="P4283" i="1" l="1"/>
  <c r="H4283" i="1"/>
  <c r="F4284" i="1"/>
  <c r="C4285" i="1"/>
  <c r="L4284" i="1"/>
  <c r="A4285" i="1"/>
  <c r="E4286" i="1" s="1"/>
  <c r="M4284" i="1"/>
  <c r="N4284" i="1" s="1"/>
  <c r="G4284" i="1"/>
  <c r="T4284" i="1"/>
  <c r="D4285" i="1"/>
  <c r="O4291" i="1"/>
  <c r="Q4161" i="1"/>
  <c r="R4161" i="1" s="1"/>
  <c r="B4160" i="1"/>
  <c r="I4163" i="1"/>
  <c r="J4162" i="1"/>
  <c r="K4162" i="1" s="1"/>
  <c r="H4284" i="1" l="1"/>
  <c r="B4161" i="1"/>
  <c r="F4285" i="1"/>
  <c r="C4286" i="1"/>
  <c r="T4285" i="1"/>
  <c r="G4285" i="1"/>
  <c r="H4285" i="1" s="1"/>
  <c r="L4285" i="1"/>
  <c r="D4286" i="1"/>
  <c r="A4286" i="1"/>
  <c r="E4287" i="1" s="1"/>
  <c r="M4285" i="1"/>
  <c r="N4285" i="1" s="1"/>
  <c r="Q4162" i="1"/>
  <c r="R4162" i="1" s="1"/>
  <c r="O4292" i="1"/>
  <c r="P4284" i="1"/>
  <c r="I4164" i="1"/>
  <c r="J4163" i="1"/>
  <c r="K4163" i="1" s="1"/>
  <c r="B4162" i="1" l="1"/>
  <c r="G4286" i="1"/>
  <c r="L4286" i="1"/>
  <c r="F4286" i="1"/>
  <c r="D4287" i="1"/>
  <c r="M4286" i="1"/>
  <c r="N4286" i="1" s="1"/>
  <c r="T4286" i="1"/>
  <c r="C4287" i="1"/>
  <c r="A4287" i="1"/>
  <c r="E4288" i="1" s="1"/>
  <c r="O4293" i="1"/>
  <c r="I4165" i="1"/>
  <c r="J4164" i="1"/>
  <c r="K4164" i="1" s="1"/>
  <c r="Q4164" i="1" s="1"/>
  <c r="P4285" i="1"/>
  <c r="Q4163" i="1"/>
  <c r="R4163" i="1" s="1"/>
  <c r="P4286" i="1" l="1"/>
  <c r="B4163" i="1"/>
  <c r="O4294" i="1"/>
  <c r="H4286" i="1"/>
  <c r="F4287" i="1"/>
  <c r="C4288" i="1"/>
  <c r="G4287" i="1"/>
  <c r="T4287" i="1"/>
  <c r="M4287" i="1"/>
  <c r="N4287" i="1" s="1"/>
  <c r="D4288" i="1"/>
  <c r="A4288" i="1"/>
  <c r="E4289" i="1" s="1"/>
  <c r="L4287" i="1"/>
  <c r="J4165" i="1"/>
  <c r="K4165" i="1" s="1"/>
  <c r="Q4165" i="1" s="1"/>
  <c r="I4166" i="1"/>
  <c r="B4164" i="1"/>
  <c r="R4164" i="1"/>
  <c r="H4287" i="1" l="1"/>
  <c r="B4165" i="1"/>
  <c r="R4165" i="1"/>
  <c r="I4167" i="1"/>
  <c r="J4166" i="1"/>
  <c r="K4166" i="1" s="1"/>
  <c r="D4289" i="1"/>
  <c r="C4289" i="1"/>
  <c r="L4288" i="1"/>
  <c r="T4288" i="1"/>
  <c r="A4289" i="1"/>
  <c r="E4290" i="1" s="1"/>
  <c r="M4288" i="1"/>
  <c r="N4288" i="1" s="1"/>
  <c r="F4288" i="1"/>
  <c r="G4288" i="1"/>
  <c r="O4295" i="1"/>
  <c r="P4287" i="1"/>
  <c r="P4288" i="1" l="1"/>
  <c r="I4168" i="1"/>
  <c r="J4167" i="1"/>
  <c r="K4167" i="1" s="1"/>
  <c r="L4289" i="1"/>
  <c r="C4290" i="1"/>
  <c r="D4290" i="1"/>
  <c r="A4290" i="1"/>
  <c r="E4291" i="1" s="1"/>
  <c r="M4289" i="1"/>
  <c r="N4289" i="1" s="1"/>
  <c r="T4289" i="1"/>
  <c r="G4289" i="1"/>
  <c r="F4289" i="1"/>
  <c r="Q4166" i="1"/>
  <c r="R4166" i="1" s="1"/>
  <c r="O4296" i="1"/>
  <c r="H4288" i="1"/>
  <c r="Q4167" i="1" l="1"/>
  <c r="R4167" i="1" s="1"/>
  <c r="I4169" i="1"/>
  <c r="J4168" i="1"/>
  <c r="K4168" i="1" s="1"/>
  <c r="Q4168" i="1" s="1"/>
  <c r="O4297" i="1"/>
  <c r="B4166" i="1"/>
  <c r="M4290" i="1"/>
  <c r="N4290" i="1" s="1"/>
  <c r="T4290" i="1"/>
  <c r="F4290" i="1"/>
  <c r="D4291" i="1"/>
  <c r="L4290" i="1"/>
  <c r="C4291" i="1"/>
  <c r="A4291" i="1"/>
  <c r="E4292" i="1" s="1"/>
  <c r="G4290" i="1"/>
  <c r="P4289" i="1"/>
  <c r="H4289" i="1"/>
  <c r="P4290" i="1" l="1"/>
  <c r="B4167" i="1"/>
  <c r="G4291" i="1"/>
  <c r="L4291" i="1"/>
  <c r="F4291" i="1"/>
  <c r="C4292" i="1"/>
  <c r="D4292" i="1"/>
  <c r="M4291" i="1"/>
  <c r="N4291" i="1" s="1"/>
  <c r="T4291" i="1"/>
  <c r="A4292" i="1"/>
  <c r="E4293" i="1" s="1"/>
  <c r="O4298" i="1"/>
  <c r="H4290" i="1"/>
  <c r="B4168" i="1"/>
  <c r="R4168" i="1"/>
  <c r="I4170" i="1"/>
  <c r="J4169" i="1"/>
  <c r="K4169" i="1" s="1"/>
  <c r="P4291" i="1" l="1"/>
  <c r="H4291" i="1"/>
  <c r="O4299" i="1"/>
  <c r="I4171" i="1"/>
  <c r="J4170" i="1"/>
  <c r="K4170" i="1" s="1"/>
  <c r="Q4169" i="1"/>
  <c r="R4169" i="1" s="1"/>
  <c r="D4293" i="1"/>
  <c r="C4293" i="1"/>
  <c r="T4292" i="1"/>
  <c r="M4292" i="1"/>
  <c r="N4292" i="1" s="1"/>
  <c r="G4292" i="1"/>
  <c r="A4293" i="1"/>
  <c r="E4294" i="1" s="1"/>
  <c r="F4292" i="1"/>
  <c r="L4292" i="1"/>
  <c r="J4171" i="1" l="1"/>
  <c r="K4171" i="1" s="1"/>
  <c r="I4172" i="1"/>
  <c r="O4300" i="1"/>
  <c r="B4169" i="1"/>
  <c r="Q4170" i="1"/>
  <c r="R4170" i="1" s="1"/>
  <c r="P4292" i="1"/>
  <c r="C4294" i="1"/>
  <c r="M4293" i="1"/>
  <c r="N4293" i="1" s="1"/>
  <c r="F4293" i="1"/>
  <c r="G4293" i="1"/>
  <c r="T4293" i="1"/>
  <c r="A4294" i="1"/>
  <c r="E4295" i="1" s="1"/>
  <c r="D4294" i="1"/>
  <c r="L4293" i="1"/>
  <c r="H4292" i="1"/>
  <c r="H4293" i="1" l="1"/>
  <c r="P4293" i="1"/>
  <c r="O4301" i="1"/>
  <c r="B4170" i="1"/>
  <c r="I4173" i="1"/>
  <c r="J4172" i="1"/>
  <c r="K4172" i="1" s="1"/>
  <c r="D4295" i="1"/>
  <c r="C4295" i="1"/>
  <c r="A4295" i="1"/>
  <c r="E4296" i="1" s="1"/>
  <c r="G4294" i="1"/>
  <c r="L4294" i="1"/>
  <c r="T4294" i="1"/>
  <c r="M4294" i="1"/>
  <c r="N4294" i="1" s="1"/>
  <c r="F4294" i="1"/>
  <c r="Q4171" i="1"/>
  <c r="R4171" i="1" s="1"/>
  <c r="H4294" i="1" l="1"/>
  <c r="O4302" i="1"/>
  <c r="B4171" i="1"/>
  <c r="L4295" i="1"/>
  <c r="T4295" i="1"/>
  <c r="D4296" i="1"/>
  <c r="M4295" i="1"/>
  <c r="N4295" i="1" s="1"/>
  <c r="F4295" i="1"/>
  <c r="C4296" i="1"/>
  <c r="A4296" i="1"/>
  <c r="E4297" i="1" s="1"/>
  <c r="G4295" i="1"/>
  <c r="Q4172" i="1"/>
  <c r="R4172" i="1" s="1"/>
  <c r="P4294" i="1"/>
  <c r="I4174" i="1"/>
  <c r="J4173" i="1"/>
  <c r="K4173" i="1" s="1"/>
  <c r="Q4173" i="1" s="1"/>
  <c r="O4303" i="1" l="1"/>
  <c r="A4297" i="1"/>
  <c r="E4298" i="1" s="1"/>
  <c r="D4297" i="1"/>
  <c r="L4296" i="1"/>
  <c r="G4296" i="1"/>
  <c r="T4296" i="1"/>
  <c r="F4296" i="1"/>
  <c r="M4296" i="1"/>
  <c r="N4296" i="1" s="1"/>
  <c r="C4297" i="1"/>
  <c r="I4175" i="1"/>
  <c r="J4174" i="1"/>
  <c r="K4174" i="1" s="1"/>
  <c r="P4295" i="1"/>
  <c r="B4172" i="1"/>
  <c r="B4173" i="1"/>
  <c r="R4173" i="1"/>
  <c r="H4295" i="1"/>
  <c r="H4296" i="1" l="1"/>
  <c r="L4297" i="1"/>
  <c r="D4298" i="1"/>
  <c r="M4297" i="1"/>
  <c r="N4297" i="1" s="1"/>
  <c r="G4297" i="1"/>
  <c r="C4298" i="1"/>
  <c r="T4297" i="1"/>
  <c r="A4298" i="1"/>
  <c r="E4299" i="1" s="1"/>
  <c r="F4297" i="1"/>
  <c r="I4176" i="1"/>
  <c r="J4175" i="1"/>
  <c r="K4175" i="1" s="1"/>
  <c r="Q4174" i="1"/>
  <c r="R4174" i="1" s="1"/>
  <c r="P4296" i="1"/>
  <c r="O4304" i="1"/>
  <c r="P4297" i="1" l="1"/>
  <c r="B4174" i="1"/>
  <c r="H4297" i="1"/>
  <c r="I4177" i="1"/>
  <c r="J4176" i="1"/>
  <c r="K4176" i="1" s="1"/>
  <c r="A4299" i="1"/>
  <c r="E4300" i="1" s="1"/>
  <c r="L4298" i="1"/>
  <c r="F4298" i="1"/>
  <c r="D4299" i="1"/>
  <c r="G4298" i="1"/>
  <c r="M4298" i="1"/>
  <c r="N4298" i="1" s="1"/>
  <c r="T4298" i="1"/>
  <c r="C4299" i="1"/>
  <c r="O4305" i="1"/>
  <c r="Q4175" i="1"/>
  <c r="R4175" i="1" s="1"/>
  <c r="B4175" i="1" l="1"/>
  <c r="O4306" i="1"/>
  <c r="P4298" i="1"/>
  <c r="H4298" i="1"/>
  <c r="M4299" i="1"/>
  <c r="N4299" i="1" s="1"/>
  <c r="F4299" i="1"/>
  <c r="L4299" i="1"/>
  <c r="C4300" i="1"/>
  <c r="A4300" i="1"/>
  <c r="E4301" i="1" s="1"/>
  <c r="T4299" i="1"/>
  <c r="G4299" i="1"/>
  <c r="D4300" i="1"/>
  <c r="Q4176" i="1"/>
  <c r="R4176" i="1" s="1"/>
  <c r="I4178" i="1"/>
  <c r="J4177" i="1"/>
  <c r="K4177" i="1" s="1"/>
  <c r="Q4177" i="1" s="1"/>
  <c r="P4299" i="1" l="1"/>
  <c r="H4299" i="1"/>
  <c r="B4177" i="1"/>
  <c r="R4177" i="1"/>
  <c r="B4176" i="1"/>
  <c r="I4179" i="1"/>
  <c r="J4178" i="1"/>
  <c r="K4178" i="1" s="1"/>
  <c r="Q4178" i="1" s="1"/>
  <c r="A4301" i="1"/>
  <c r="E4302" i="1" s="1"/>
  <c r="L4300" i="1"/>
  <c r="T4300" i="1"/>
  <c r="D4301" i="1"/>
  <c r="G4300" i="1"/>
  <c r="M4300" i="1"/>
  <c r="N4300" i="1" s="1"/>
  <c r="F4300" i="1"/>
  <c r="C4301" i="1"/>
  <c r="O4307" i="1"/>
  <c r="P4300" i="1" l="1"/>
  <c r="O4308" i="1"/>
  <c r="G4301" i="1"/>
  <c r="T4301" i="1"/>
  <c r="M4301" i="1"/>
  <c r="F4301" i="1"/>
  <c r="C4302" i="1"/>
  <c r="L4301" i="1"/>
  <c r="A4302" i="1"/>
  <c r="E4303" i="1" s="1"/>
  <c r="I4180" i="1"/>
  <c r="J4179" i="1"/>
  <c r="K4179" i="1" s="1"/>
  <c r="Q4179" i="1" s="1"/>
  <c r="B4178" i="1"/>
  <c r="R4178" i="1"/>
  <c r="H4300" i="1"/>
  <c r="H4301" i="1" l="1"/>
  <c r="G4302" i="1"/>
  <c r="F4302" i="1"/>
  <c r="H4302" i="1" s="1"/>
  <c r="C4303" i="1"/>
  <c r="L4302" i="1"/>
  <c r="T4302" i="1"/>
  <c r="A4303" i="1"/>
  <c r="E4304" i="1" s="1"/>
  <c r="M4302" i="1"/>
  <c r="N4302" i="1" s="1"/>
  <c r="O4309" i="1"/>
  <c r="P4301" i="1"/>
  <c r="B4179" i="1"/>
  <c r="R4179" i="1"/>
  <c r="D4302" i="1"/>
  <c r="D4303" i="1" s="1"/>
  <c r="I4181" i="1"/>
  <c r="J4181" i="1" s="1"/>
  <c r="J4180" i="1"/>
  <c r="K4180" i="1" s="1"/>
  <c r="L4303" i="1" l="1"/>
  <c r="C4304" i="1"/>
  <c r="A4304" i="1"/>
  <c r="E4305" i="1" s="1"/>
  <c r="T4303" i="1"/>
  <c r="G4303" i="1"/>
  <c r="M4303" i="1"/>
  <c r="N4303" i="1" s="1"/>
  <c r="D4304" i="1"/>
  <c r="F4303" i="1"/>
  <c r="Q4180" i="1"/>
  <c r="R4180" i="1" s="1"/>
  <c r="K4181" i="1"/>
  <c r="I4182" i="1"/>
  <c r="O4310" i="1"/>
  <c r="P4302" i="1"/>
  <c r="N4181" i="1" l="1"/>
  <c r="Q4181" i="1"/>
  <c r="H4303" i="1"/>
  <c r="B4180" i="1"/>
  <c r="C4305" i="1"/>
  <c r="T4304" i="1"/>
  <c r="F4304" i="1"/>
  <c r="M4304" i="1"/>
  <c r="N4304" i="1" s="1"/>
  <c r="D4305" i="1"/>
  <c r="A4305" i="1"/>
  <c r="E4306" i="1" s="1"/>
  <c r="L4304" i="1"/>
  <c r="G4304" i="1"/>
  <c r="I4183" i="1"/>
  <c r="J4182" i="1"/>
  <c r="K4182" i="1" s="1"/>
  <c r="P4303" i="1"/>
  <c r="O4311" i="1"/>
  <c r="B4181" i="1" l="1"/>
  <c r="P4304" i="1"/>
  <c r="I4184" i="1"/>
  <c r="J4183" i="1"/>
  <c r="K4183" i="1" s="1"/>
  <c r="Q4183" i="1" s="1"/>
  <c r="H4304" i="1"/>
  <c r="D4306" i="1"/>
  <c r="C4306" i="1"/>
  <c r="A4306" i="1"/>
  <c r="E4307" i="1" s="1"/>
  <c r="L4305" i="1"/>
  <c r="F4305" i="1"/>
  <c r="T4305" i="1"/>
  <c r="G4305" i="1"/>
  <c r="M4305" i="1"/>
  <c r="N4305" i="1" s="1"/>
  <c r="O4312" i="1"/>
  <c r="Q4182" i="1"/>
  <c r="R4182" i="1" s="1"/>
  <c r="R4181" i="1"/>
  <c r="B4182" i="1" l="1"/>
  <c r="H4305" i="1"/>
  <c r="P4305" i="1"/>
  <c r="B4183" i="1"/>
  <c r="R4183" i="1"/>
  <c r="T4306" i="1"/>
  <c r="M4306" i="1"/>
  <c r="N4306" i="1" s="1"/>
  <c r="F4306" i="1"/>
  <c r="C4307" i="1"/>
  <c r="A4307" i="1"/>
  <c r="E4308" i="1" s="1"/>
  <c r="D4307" i="1"/>
  <c r="L4306" i="1"/>
  <c r="G4306" i="1"/>
  <c r="I4185" i="1"/>
  <c r="J4184" i="1"/>
  <c r="K4184" i="1" s="1"/>
  <c r="O4313" i="1"/>
  <c r="H4306" i="1" l="1"/>
  <c r="M4307" i="1"/>
  <c r="N4307" i="1" s="1"/>
  <c r="C4308" i="1"/>
  <c r="A4308" i="1"/>
  <c r="E4309" i="1" s="1"/>
  <c r="D4308" i="1"/>
  <c r="L4307" i="1"/>
  <c r="T4307" i="1"/>
  <c r="G4307" i="1"/>
  <c r="F4307" i="1"/>
  <c r="Q4184" i="1"/>
  <c r="R4184" i="1" s="1"/>
  <c r="P4306" i="1"/>
  <c r="I4186" i="1"/>
  <c r="J4185" i="1"/>
  <c r="K4185" i="1" s="1"/>
  <c r="O4314" i="1"/>
  <c r="H4307" i="1" l="1"/>
  <c r="Q4185" i="1"/>
  <c r="R4185" i="1" s="1"/>
  <c r="B4184" i="1"/>
  <c r="G4308" i="1"/>
  <c r="F4308" i="1"/>
  <c r="M4308" i="1"/>
  <c r="N4308" i="1" s="1"/>
  <c r="A4309" i="1"/>
  <c r="E4310" i="1" s="1"/>
  <c r="C4309" i="1"/>
  <c r="D4309" i="1"/>
  <c r="L4308" i="1"/>
  <c r="T4308" i="1"/>
  <c r="I4187" i="1"/>
  <c r="J4186" i="1"/>
  <c r="K4186" i="1" s="1"/>
  <c r="O4315" i="1"/>
  <c r="P4307" i="1"/>
  <c r="P4308" i="1" l="1"/>
  <c r="Q4186" i="1"/>
  <c r="R4186" i="1" s="1"/>
  <c r="T4309" i="1"/>
  <c r="L4309" i="1"/>
  <c r="G4309" i="1"/>
  <c r="D4310" i="1"/>
  <c r="C4310" i="1"/>
  <c r="A4310" i="1"/>
  <c r="E4311" i="1" s="1"/>
  <c r="M4309" i="1"/>
  <c r="N4309" i="1" s="1"/>
  <c r="F4309" i="1"/>
  <c r="B4185" i="1"/>
  <c r="I4188" i="1"/>
  <c r="J4187" i="1"/>
  <c r="K4187" i="1" s="1"/>
  <c r="O4316" i="1"/>
  <c r="H4308" i="1"/>
  <c r="H4309" i="1" l="1"/>
  <c r="P4309" i="1"/>
  <c r="Q4187" i="1"/>
  <c r="R4187" i="1" s="1"/>
  <c r="A4311" i="1"/>
  <c r="E4312" i="1" s="1"/>
  <c r="G4310" i="1"/>
  <c r="T4310" i="1"/>
  <c r="D4311" i="1"/>
  <c r="L4310" i="1"/>
  <c r="C4311" i="1"/>
  <c r="F4310" i="1"/>
  <c r="M4310" i="1"/>
  <c r="N4310" i="1" s="1"/>
  <c r="I4189" i="1"/>
  <c r="J4188" i="1"/>
  <c r="K4188" i="1" s="1"/>
  <c r="O4317" i="1"/>
  <c r="B4186" i="1"/>
  <c r="H4310" i="1" l="1"/>
  <c r="Q4188" i="1"/>
  <c r="R4188" i="1" s="1"/>
  <c r="I4190" i="1"/>
  <c r="J4189" i="1"/>
  <c r="K4189" i="1" s="1"/>
  <c r="T4311" i="1"/>
  <c r="D4312" i="1"/>
  <c r="G4311" i="1"/>
  <c r="F4311" i="1"/>
  <c r="L4311" i="1"/>
  <c r="C4312" i="1"/>
  <c r="A4312" i="1"/>
  <c r="E4313" i="1" s="1"/>
  <c r="M4311" i="1"/>
  <c r="N4311" i="1" s="1"/>
  <c r="O4318" i="1"/>
  <c r="P4310" i="1"/>
  <c r="B4187" i="1"/>
  <c r="H4311" i="1" l="1"/>
  <c r="B4188" i="1"/>
  <c r="G4312" i="1"/>
  <c r="L4312" i="1"/>
  <c r="T4312" i="1"/>
  <c r="A4313" i="1"/>
  <c r="E4314" i="1" s="1"/>
  <c r="F4312" i="1"/>
  <c r="D4313" i="1"/>
  <c r="M4312" i="1"/>
  <c r="N4312" i="1" s="1"/>
  <c r="C4313" i="1"/>
  <c r="Q4189" i="1"/>
  <c r="R4189" i="1" s="1"/>
  <c r="I4191" i="1"/>
  <c r="J4190" i="1"/>
  <c r="K4190" i="1" s="1"/>
  <c r="O4319" i="1"/>
  <c r="P4311" i="1"/>
  <c r="P4312" i="1" l="1"/>
  <c r="B4189" i="1"/>
  <c r="Q4190" i="1"/>
  <c r="R4190" i="1" s="1"/>
  <c r="G4313" i="1"/>
  <c r="L4313" i="1"/>
  <c r="T4313" i="1"/>
  <c r="C4314" i="1"/>
  <c r="M4313" i="1"/>
  <c r="N4313" i="1" s="1"/>
  <c r="A4314" i="1"/>
  <c r="E4315" i="1" s="1"/>
  <c r="F4313" i="1"/>
  <c r="D4314" i="1"/>
  <c r="H4312" i="1"/>
  <c r="I4192" i="1"/>
  <c r="J4191" i="1"/>
  <c r="K4191" i="1" s="1"/>
  <c r="O4320" i="1"/>
  <c r="H4313" i="1" l="1"/>
  <c r="B4190" i="1"/>
  <c r="Q4191" i="1"/>
  <c r="R4191" i="1" s="1"/>
  <c r="O4321" i="1"/>
  <c r="P4313" i="1"/>
  <c r="I4193" i="1"/>
  <c r="J4192" i="1"/>
  <c r="K4192" i="1" s="1"/>
  <c r="M4314" i="1"/>
  <c r="N4314" i="1" s="1"/>
  <c r="T4314" i="1"/>
  <c r="L4314" i="1"/>
  <c r="C4315" i="1"/>
  <c r="A4315" i="1"/>
  <c r="E4316" i="1" s="1"/>
  <c r="F4314" i="1"/>
  <c r="G4314" i="1"/>
  <c r="D4315" i="1"/>
  <c r="H4314" i="1" l="1"/>
  <c r="B4191" i="1"/>
  <c r="M4315" i="1"/>
  <c r="N4315" i="1" s="1"/>
  <c r="D4316" i="1"/>
  <c r="F4315" i="1"/>
  <c r="L4315" i="1"/>
  <c r="C4316" i="1"/>
  <c r="A4316" i="1"/>
  <c r="E4317" i="1" s="1"/>
  <c r="G4315" i="1"/>
  <c r="T4315" i="1"/>
  <c r="O4322" i="1"/>
  <c r="Q4192" i="1"/>
  <c r="R4192" i="1" s="1"/>
  <c r="I4194" i="1"/>
  <c r="J4193" i="1"/>
  <c r="K4193" i="1" s="1"/>
  <c r="Q4193" i="1" s="1"/>
  <c r="P4314" i="1"/>
  <c r="P4315" i="1" l="1"/>
  <c r="H4315" i="1"/>
  <c r="B4192" i="1"/>
  <c r="T4316" i="1"/>
  <c r="A4317" i="1"/>
  <c r="E4318" i="1" s="1"/>
  <c r="L4316" i="1"/>
  <c r="G4316" i="1"/>
  <c r="F4316" i="1"/>
  <c r="M4316" i="1"/>
  <c r="N4316" i="1" s="1"/>
  <c r="D4317" i="1"/>
  <c r="C4317" i="1"/>
  <c r="B4193" i="1"/>
  <c r="R4193" i="1"/>
  <c r="O4323" i="1"/>
  <c r="I4195" i="1"/>
  <c r="J4194" i="1"/>
  <c r="K4194" i="1" s="1"/>
  <c r="P4316" i="1" l="1"/>
  <c r="Q4194" i="1"/>
  <c r="R4194" i="1" s="1"/>
  <c r="C4318" i="1"/>
  <c r="G4317" i="1"/>
  <c r="A4318" i="1"/>
  <c r="E4319" i="1" s="1"/>
  <c r="M4317" i="1"/>
  <c r="N4317" i="1" s="1"/>
  <c r="D4318" i="1"/>
  <c r="F4317" i="1"/>
  <c r="T4317" i="1"/>
  <c r="L4317" i="1"/>
  <c r="H4316" i="1"/>
  <c r="I4196" i="1"/>
  <c r="J4195" i="1"/>
  <c r="K4195" i="1" s="1"/>
  <c r="O4324" i="1"/>
  <c r="H4317" i="1" l="1"/>
  <c r="I4197" i="1"/>
  <c r="J4196" i="1"/>
  <c r="K4196" i="1" s="1"/>
  <c r="T4318" i="1"/>
  <c r="F4318" i="1"/>
  <c r="L4318" i="1"/>
  <c r="C4319" i="1"/>
  <c r="D4319" i="1"/>
  <c r="A4319" i="1"/>
  <c r="E4320" i="1" s="1"/>
  <c r="G4318" i="1"/>
  <c r="M4318" i="1"/>
  <c r="N4318" i="1" s="1"/>
  <c r="O4325" i="1"/>
  <c r="B4194" i="1"/>
  <c r="Q4195" i="1"/>
  <c r="R4195" i="1" s="1"/>
  <c r="P4317" i="1"/>
  <c r="P4318" i="1" l="1"/>
  <c r="H4318" i="1"/>
  <c r="B4195" i="1"/>
  <c r="O4326" i="1"/>
  <c r="Q4196" i="1"/>
  <c r="R4196" i="1" s="1"/>
  <c r="I4198" i="1"/>
  <c r="J4197" i="1"/>
  <c r="K4197" i="1" s="1"/>
  <c r="M4319" i="1"/>
  <c r="N4319" i="1" s="1"/>
  <c r="A4320" i="1"/>
  <c r="E4321" i="1" s="1"/>
  <c r="L4319" i="1"/>
  <c r="F4319" i="1"/>
  <c r="T4319" i="1"/>
  <c r="D4320" i="1"/>
  <c r="C4320" i="1"/>
  <c r="G4319" i="1"/>
  <c r="P4319" i="1" l="1"/>
  <c r="B4196" i="1"/>
  <c r="I4199" i="1"/>
  <c r="J4198" i="1"/>
  <c r="K4198" i="1" s="1"/>
  <c r="M4320" i="1"/>
  <c r="N4320" i="1" s="1"/>
  <c r="C4321" i="1"/>
  <c r="A4321" i="1"/>
  <c r="E4322" i="1" s="1"/>
  <c r="G4320" i="1"/>
  <c r="F4320" i="1"/>
  <c r="L4320" i="1"/>
  <c r="D4321" i="1"/>
  <c r="T4320" i="1"/>
  <c r="H4319" i="1"/>
  <c r="O4327" i="1"/>
  <c r="Q4197" i="1"/>
  <c r="R4197" i="1" s="1"/>
  <c r="P4320" i="1" l="1"/>
  <c r="B4197" i="1"/>
  <c r="A4322" i="1"/>
  <c r="E4323" i="1" s="1"/>
  <c r="F4321" i="1"/>
  <c r="C4322" i="1"/>
  <c r="L4321" i="1"/>
  <c r="G4321" i="1"/>
  <c r="T4321" i="1"/>
  <c r="D4322" i="1"/>
  <c r="M4321" i="1"/>
  <c r="N4321" i="1" s="1"/>
  <c r="O4328" i="1"/>
  <c r="Q4198" i="1"/>
  <c r="R4198" i="1" s="1"/>
  <c r="H4320" i="1"/>
  <c r="I4200" i="1"/>
  <c r="J4199" i="1"/>
  <c r="K4199" i="1" s="1"/>
  <c r="H4321" i="1" l="1"/>
  <c r="B4198" i="1"/>
  <c r="Q4199" i="1"/>
  <c r="R4199" i="1" s="1"/>
  <c r="I4201" i="1"/>
  <c r="J4200" i="1"/>
  <c r="K4200" i="1" s="1"/>
  <c r="O4329" i="1"/>
  <c r="P4321" i="1"/>
  <c r="T4322" i="1"/>
  <c r="D4323" i="1"/>
  <c r="L4322" i="1"/>
  <c r="A4323" i="1"/>
  <c r="E4324" i="1" s="1"/>
  <c r="F4322" i="1"/>
  <c r="M4322" i="1"/>
  <c r="N4322" i="1" s="1"/>
  <c r="C4323" i="1"/>
  <c r="G4322" i="1"/>
  <c r="H4322" i="1" l="1"/>
  <c r="B4199" i="1"/>
  <c r="Q4200" i="1"/>
  <c r="R4200" i="1" s="1"/>
  <c r="O4330" i="1"/>
  <c r="I4202" i="1"/>
  <c r="J4201" i="1"/>
  <c r="K4201" i="1" s="1"/>
  <c r="M4323" i="1"/>
  <c r="N4323" i="1" s="1"/>
  <c r="A4324" i="1"/>
  <c r="E4325" i="1" s="1"/>
  <c r="T4323" i="1"/>
  <c r="D4324" i="1"/>
  <c r="F4323" i="1"/>
  <c r="C4324" i="1"/>
  <c r="L4323" i="1"/>
  <c r="G4323" i="1"/>
  <c r="P4322" i="1"/>
  <c r="P4323" i="1" l="1"/>
  <c r="B4200" i="1"/>
  <c r="Q4201" i="1"/>
  <c r="R4201" i="1" s="1"/>
  <c r="O4331" i="1"/>
  <c r="J4202" i="1"/>
  <c r="K4202" i="1" s="1"/>
  <c r="I4203" i="1"/>
  <c r="H4323" i="1"/>
  <c r="A4325" i="1"/>
  <c r="E4326" i="1" s="1"/>
  <c r="L4324" i="1"/>
  <c r="T4324" i="1"/>
  <c r="D4325" i="1"/>
  <c r="G4324" i="1"/>
  <c r="M4324" i="1"/>
  <c r="N4324" i="1" s="1"/>
  <c r="F4324" i="1"/>
  <c r="C4325" i="1"/>
  <c r="H4324" i="1" l="1"/>
  <c r="B4201" i="1"/>
  <c r="I4204" i="1"/>
  <c r="J4203" i="1"/>
  <c r="K4203" i="1" s="1"/>
  <c r="O4332" i="1"/>
  <c r="Q4202" i="1"/>
  <c r="R4202" i="1" s="1"/>
  <c r="D4326" i="1"/>
  <c r="L4325" i="1"/>
  <c r="F4325" i="1"/>
  <c r="C4326" i="1"/>
  <c r="M4325" i="1"/>
  <c r="N4325" i="1" s="1"/>
  <c r="G4325" i="1"/>
  <c r="T4325" i="1"/>
  <c r="A4326" i="1"/>
  <c r="E4327" i="1" s="1"/>
  <c r="P4324" i="1"/>
  <c r="H4325" i="1" l="1"/>
  <c r="O4333" i="1"/>
  <c r="P4325" i="1"/>
  <c r="Q4203" i="1"/>
  <c r="R4203" i="1" s="1"/>
  <c r="G4326" i="1"/>
  <c r="T4326" i="1"/>
  <c r="L4326" i="1"/>
  <c r="C4327" i="1"/>
  <c r="F4326" i="1"/>
  <c r="D4327" i="1"/>
  <c r="M4326" i="1"/>
  <c r="N4326" i="1" s="1"/>
  <c r="A4327" i="1"/>
  <c r="E4328" i="1" s="1"/>
  <c r="B4202" i="1"/>
  <c r="I4205" i="1"/>
  <c r="J4204" i="1"/>
  <c r="K4204" i="1" s="1"/>
  <c r="B4203" i="1" l="1"/>
  <c r="P4326" i="1"/>
  <c r="F4327" i="1"/>
  <c r="C4328" i="1"/>
  <c r="T4327" i="1"/>
  <c r="A4328" i="1"/>
  <c r="E4329" i="1" s="1"/>
  <c r="D4328" i="1"/>
  <c r="L4327" i="1"/>
  <c r="G4327" i="1"/>
  <c r="M4327" i="1"/>
  <c r="N4327" i="1" s="1"/>
  <c r="H4326" i="1"/>
  <c r="Q4204" i="1"/>
  <c r="R4204" i="1" s="1"/>
  <c r="I4206" i="1"/>
  <c r="J4205" i="1"/>
  <c r="K4205" i="1" s="1"/>
  <c r="O4334" i="1"/>
  <c r="P4327" i="1" l="1"/>
  <c r="O4335" i="1"/>
  <c r="I4207" i="1"/>
  <c r="J4206" i="1"/>
  <c r="K4206" i="1" s="1"/>
  <c r="M4328" i="1"/>
  <c r="N4328" i="1" s="1"/>
  <c r="T4328" i="1"/>
  <c r="C4329" i="1"/>
  <c r="D4329" i="1"/>
  <c r="L4328" i="1"/>
  <c r="F4328" i="1"/>
  <c r="G4328" i="1"/>
  <c r="A4329" i="1"/>
  <c r="E4330" i="1" s="1"/>
  <c r="B4204" i="1"/>
  <c r="Q4205" i="1"/>
  <c r="R4205" i="1" s="1"/>
  <c r="H4327" i="1"/>
  <c r="B4205" i="1" l="1"/>
  <c r="F4329" i="1"/>
  <c r="C4330" i="1"/>
  <c r="L4329" i="1"/>
  <c r="G4329" i="1"/>
  <c r="H4329" i="1" s="1"/>
  <c r="A4330" i="1"/>
  <c r="E4331" i="1" s="1"/>
  <c r="T4329" i="1"/>
  <c r="D4330" i="1"/>
  <c r="M4329" i="1"/>
  <c r="N4329" i="1" s="1"/>
  <c r="I4208" i="1"/>
  <c r="J4207" i="1"/>
  <c r="K4207" i="1" s="1"/>
  <c r="P4328" i="1"/>
  <c r="O4336" i="1"/>
  <c r="Q4206" i="1"/>
  <c r="R4206" i="1" s="1"/>
  <c r="H4328" i="1"/>
  <c r="B4206" i="1" l="1"/>
  <c r="O4337" i="1"/>
  <c r="L4330" i="1"/>
  <c r="A4331" i="1"/>
  <c r="E4332" i="1" s="1"/>
  <c r="C4331" i="1"/>
  <c r="M4330" i="1"/>
  <c r="N4330" i="1" s="1"/>
  <c r="G4330" i="1"/>
  <c r="T4330" i="1"/>
  <c r="F4330" i="1"/>
  <c r="D4331" i="1"/>
  <c r="Q4207" i="1"/>
  <c r="R4207" i="1" s="1"/>
  <c r="I4209" i="1"/>
  <c r="J4208" i="1"/>
  <c r="K4208" i="1" s="1"/>
  <c r="Q4208" i="1" s="1"/>
  <c r="P4329" i="1"/>
  <c r="H4330" i="1" l="1"/>
  <c r="P4330" i="1"/>
  <c r="B4207" i="1"/>
  <c r="O4338" i="1"/>
  <c r="B4208" i="1"/>
  <c r="R4208" i="1"/>
  <c r="D4332" i="1"/>
  <c r="C4332" i="1"/>
  <c r="A4332" i="1"/>
  <c r="E4333" i="1" s="1"/>
  <c r="G4331" i="1"/>
  <c r="L4331" i="1"/>
  <c r="T4331" i="1"/>
  <c r="M4331" i="1"/>
  <c r="N4331" i="1" s="1"/>
  <c r="F4331" i="1"/>
  <c r="I4210" i="1"/>
  <c r="J4209" i="1"/>
  <c r="K4209" i="1" s="1"/>
  <c r="P4331" i="1" l="1"/>
  <c r="O4339" i="1"/>
  <c r="Q4209" i="1"/>
  <c r="R4209" i="1" s="1"/>
  <c r="A4333" i="1"/>
  <c r="D4333" i="1" s="1"/>
  <c r="M4332" i="1"/>
  <c r="F4332" i="1"/>
  <c r="G4332" i="1"/>
  <c r="L4332" i="1"/>
  <c r="C4333" i="1"/>
  <c r="T4332" i="1"/>
  <c r="H4331" i="1"/>
  <c r="I4211" i="1"/>
  <c r="J4210" i="1"/>
  <c r="K4210" i="1" s="1"/>
  <c r="E4334" i="1" l="1"/>
  <c r="H4332" i="1"/>
  <c r="I4212" i="1"/>
  <c r="J4212" i="1" s="1"/>
  <c r="J4211" i="1"/>
  <c r="K4211" i="1" s="1"/>
  <c r="Q4211" i="1" s="1"/>
  <c r="D4334" i="1"/>
  <c r="L4333" i="1"/>
  <c r="F4333" i="1"/>
  <c r="C4334" i="1"/>
  <c r="M4333" i="1"/>
  <c r="N4333" i="1" s="1"/>
  <c r="G4333" i="1"/>
  <c r="A4334" i="1"/>
  <c r="T4333" i="1"/>
  <c r="B4209" i="1"/>
  <c r="Q4210" i="1"/>
  <c r="R4210" i="1" s="1"/>
  <c r="P4332" i="1"/>
  <c r="O4340" i="1"/>
  <c r="E4335" i="1" l="1"/>
  <c r="P4333" i="1"/>
  <c r="B4210" i="1"/>
  <c r="H4333" i="1"/>
  <c r="O4341" i="1"/>
  <c r="F4334" i="1"/>
  <c r="A4335" i="1"/>
  <c r="M4334" i="1"/>
  <c r="N4334" i="1" s="1"/>
  <c r="T4334" i="1"/>
  <c r="D4335" i="1"/>
  <c r="C4335" i="1"/>
  <c r="G4334" i="1"/>
  <c r="L4334" i="1"/>
  <c r="B4211" i="1"/>
  <c r="R4211" i="1"/>
  <c r="K4212" i="1"/>
  <c r="I4213" i="1"/>
  <c r="E4336" i="1" l="1"/>
  <c r="O4342" i="1"/>
  <c r="N4212" i="1"/>
  <c r="Q4212" i="1"/>
  <c r="H4334" i="1"/>
  <c r="I4214" i="1"/>
  <c r="J4213" i="1"/>
  <c r="K4213" i="1" s="1"/>
  <c r="M4335" i="1"/>
  <c r="N4335" i="1" s="1"/>
  <c r="C4336" i="1"/>
  <c r="A4336" i="1"/>
  <c r="L4335" i="1"/>
  <c r="T4335" i="1"/>
  <c r="F4335" i="1"/>
  <c r="D4336" i="1"/>
  <c r="G4335" i="1"/>
  <c r="P4334" i="1"/>
  <c r="E4337" i="1" l="1"/>
  <c r="B4212" i="1"/>
  <c r="H4335" i="1"/>
  <c r="G4336" i="1"/>
  <c r="A4337" i="1"/>
  <c r="M4336" i="1"/>
  <c r="N4336" i="1" s="1"/>
  <c r="D4337" i="1"/>
  <c r="C4337" i="1"/>
  <c r="L4336" i="1"/>
  <c r="T4336" i="1"/>
  <c r="F4336" i="1"/>
  <c r="R4212" i="1"/>
  <c r="Q4213" i="1"/>
  <c r="R4213" i="1" s="1"/>
  <c r="P4335" i="1"/>
  <c r="I4215" i="1"/>
  <c r="J4214" i="1"/>
  <c r="K4214" i="1" s="1"/>
  <c r="O4343" i="1"/>
  <c r="E4338" i="1" l="1"/>
  <c r="H4336" i="1"/>
  <c r="B4213" i="1"/>
  <c r="O4344" i="1"/>
  <c r="A4338" i="1"/>
  <c r="T4337" i="1"/>
  <c r="D4338" i="1"/>
  <c r="F4337" i="1"/>
  <c r="L4337" i="1"/>
  <c r="C4338" i="1"/>
  <c r="G4337" i="1"/>
  <c r="M4337" i="1"/>
  <c r="N4337" i="1" s="1"/>
  <c r="Q4214" i="1"/>
  <c r="R4214" i="1" s="1"/>
  <c r="J4215" i="1"/>
  <c r="K4215" i="1" s="1"/>
  <c r="I4216" i="1"/>
  <c r="P4336" i="1"/>
  <c r="E4339" i="1" l="1"/>
  <c r="P4337" i="1"/>
  <c r="T4338" i="1"/>
  <c r="A4339" i="1"/>
  <c r="L4338" i="1"/>
  <c r="D4339" i="1"/>
  <c r="C4339" i="1"/>
  <c r="G4338" i="1"/>
  <c r="F4338" i="1"/>
  <c r="M4338" i="1"/>
  <c r="N4338" i="1" s="1"/>
  <c r="J4216" i="1"/>
  <c r="K4216" i="1" s="1"/>
  <c r="I4217" i="1"/>
  <c r="O4345" i="1"/>
  <c r="B4214" i="1"/>
  <c r="Q4215" i="1"/>
  <c r="R4215" i="1" s="1"/>
  <c r="H4337" i="1"/>
  <c r="E4340" i="1" l="1"/>
  <c r="H4338" i="1"/>
  <c r="Q4216" i="1"/>
  <c r="R4216" i="1" s="1"/>
  <c r="G4339" i="1"/>
  <c r="L4339" i="1"/>
  <c r="F4339" i="1"/>
  <c r="T4339" i="1"/>
  <c r="M4339" i="1"/>
  <c r="N4339" i="1" s="1"/>
  <c r="D4340" i="1"/>
  <c r="C4340" i="1"/>
  <c r="A4340" i="1"/>
  <c r="I4218" i="1"/>
  <c r="J4217" i="1"/>
  <c r="K4217" i="1" s="1"/>
  <c r="O4346" i="1"/>
  <c r="B4215" i="1"/>
  <c r="P4338" i="1"/>
  <c r="E4341" i="1" l="1"/>
  <c r="P4339" i="1"/>
  <c r="B4216" i="1"/>
  <c r="I4219" i="1"/>
  <c r="J4218" i="1"/>
  <c r="K4218" i="1" s="1"/>
  <c r="Q4217" i="1"/>
  <c r="R4217" i="1" s="1"/>
  <c r="H4339" i="1"/>
  <c r="F4340" i="1"/>
  <c r="L4340" i="1"/>
  <c r="C4341" i="1"/>
  <c r="D4341" i="1"/>
  <c r="A4341" i="1"/>
  <c r="T4340" i="1"/>
  <c r="M4340" i="1"/>
  <c r="N4340" i="1" s="1"/>
  <c r="G4340" i="1"/>
  <c r="O4347" i="1"/>
  <c r="E4342" i="1" l="1"/>
  <c r="H4340" i="1"/>
  <c r="O4348" i="1"/>
  <c r="B4217" i="1"/>
  <c r="P4340" i="1"/>
  <c r="Q4218" i="1"/>
  <c r="R4218" i="1" s="1"/>
  <c r="I4220" i="1"/>
  <c r="J4219" i="1"/>
  <c r="K4219" i="1" s="1"/>
  <c r="Q4219" i="1" s="1"/>
  <c r="C4342" i="1"/>
  <c r="A4342" i="1"/>
  <c r="L4341" i="1"/>
  <c r="F4341" i="1"/>
  <c r="G4341" i="1"/>
  <c r="D4342" i="1"/>
  <c r="M4341" i="1"/>
  <c r="N4341" i="1" s="1"/>
  <c r="T4341" i="1"/>
  <c r="E4343" i="1" l="1"/>
  <c r="B4219" i="1"/>
  <c r="R4219" i="1"/>
  <c r="P4341" i="1"/>
  <c r="D4343" i="1"/>
  <c r="L4342" i="1"/>
  <c r="T4342" i="1"/>
  <c r="C4343" i="1"/>
  <c r="G4342" i="1"/>
  <c r="A4343" i="1"/>
  <c r="M4342" i="1"/>
  <c r="N4342" i="1" s="1"/>
  <c r="F4342" i="1"/>
  <c r="I4221" i="1"/>
  <c r="J4220" i="1"/>
  <c r="K4220" i="1" s="1"/>
  <c r="O4349" i="1"/>
  <c r="H4341" i="1"/>
  <c r="B4218" i="1"/>
  <c r="E4344" i="1" l="1"/>
  <c r="P4342" i="1"/>
  <c r="D4344" i="1"/>
  <c r="C4344" i="1"/>
  <c r="A4344" i="1"/>
  <c r="G4343" i="1"/>
  <c r="L4343" i="1"/>
  <c r="F4343" i="1"/>
  <c r="T4343" i="1"/>
  <c r="M4343" i="1"/>
  <c r="N4343" i="1" s="1"/>
  <c r="I4222" i="1"/>
  <c r="J4221" i="1"/>
  <c r="K4221" i="1" s="1"/>
  <c r="O4350" i="1"/>
  <c r="H4342" i="1"/>
  <c r="Q4220" i="1"/>
  <c r="R4220" i="1" s="1"/>
  <c r="E4345" i="1" l="1"/>
  <c r="H4343" i="1"/>
  <c r="I4223" i="1"/>
  <c r="J4222" i="1"/>
  <c r="K4222" i="1" s="1"/>
  <c r="Q4221" i="1"/>
  <c r="R4221" i="1" s="1"/>
  <c r="B4220" i="1"/>
  <c r="F4344" i="1"/>
  <c r="M4344" i="1"/>
  <c r="N4344" i="1" s="1"/>
  <c r="C4345" i="1"/>
  <c r="A4345" i="1"/>
  <c r="G4344" i="1"/>
  <c r="T4344" i="1"/>
  <c r="L4344" i="1"/>
  <c r="D4345" i="1"/>
  <c r="O4351" i="1"/>
  <c r="P4343" i="1"/>
  <c r="E4346" i="1" l="1"/>
  <c r="H4344" i="1"/>
  <c r="B4221" i="1"/>
  <c r="T4345" i="1"/>
  <c r="F4345" i="1"/>
  <c r="G4345" i="1"/>
  <c r="L4345" i="1"/>
  <c r="C4346" i="1"/>
  <c r="D4346" i="1"/>
  <c r="A4346" i="1"/>
  <c r="M4345" i="1"/>
  <c r="N4345" i="1" s="1"/>
  <c r="O4352" i="1"/>
  <c r="Q4222" i="1"/>
  <c r="R4222" i="1" s="1"/>
  <c r="I4224" i="1"/>
  <c r="J4223" i="1"/>
  <c r="K4223" i="1" s="1"/>
  <c r="P4344" i="1"/>
  <c r="E4347" i="1" l="1"/>
  <c r="P4345" i="1"/>
  <c r="H4345" i="1"/>
  <c r="Q4223" i="1"/>
  <c r="R4223" i="1" s="1"/>
  <c r="O4353" i="1"/>
  <c r="M4346" i="1"/>
  <c r="N4346" i="1" s="1"/>
  <c r="F4346" i="1"/>
  <c r="A4347" i="1"/>
  <c r="E4348" i="1" s="1"/>
  <c r="D4347" i="1"/>
  <c r="L4346" i="1"/>
  <c r="G4346" i="1"/>
  <c r="C4347" i="1"/>
  <c r="T4346" i="1"/>
  <c r="I4225" i="1"/>
  <c r="J4224" i="1"/>
  <c r="K4224" i="1" s="1"/>
  <c r="B4222" i="1"/>
  <c r="B4223" i="1" l="1"/>
  <c r="O4354" i="1"/>
  <c r="Q4224" i="1"/>
  <c r="R4224" i="1" s="1"/>
  <c r="L4347" i="1"/>
  <c r="G4347" i="1"/>
  <c r="C4348" i="1"/>
  <c r="M4347" i="1"/>
  <c r="N4347" i="1" s="1"/>
  <c r="F4347" i="1"/>
  <c r="D4348" i="1"/>
  <c r="A4348" i="1"/>
  <c r="E4349" i="1" s="1"/>
  <c r="T4347" i="1"/>
  <c r="I4226" i="1"/>
  <c r="J4225" i="1"/>
  <c r="K4225" i="1" s="1"/>
  <c r="P4346" i="1"/>
  <c r="H4346" i="1"/>
  <c r="H4347" i="1" l="1"/>
  <c r="B4224" i="1"/>
  <c r="I4227" i="1"/>
  <c r="J4226" i="1"/>
  <c r="K4226" i="1" s="1"/>
  <c r="T4348" i="1"/>
  <c r="F4348" i="1"/>
  <c r="C4349" i="1"/>
  <c r="G4348" i="1"/>
  <c r="L4348" i="1"/>
  <c r="A4349" i="1"/>
  <c r="E4350" i="1" s="1"/>
  <c r="D4349" i="1"/>
  <c r="M4348" i="1"/>
  <c r="N4348" i="1" s="1"/>
  <c r="P4347" i="1"/>
  <c r="Q4225" i="1"/>
  <c r="R4225" i="1" s="1"/>
  <c r="O4355" i="1"/>
  <c r="H4348" i="1" l="1"/>
  <c r="Q4226" i="1"/>
  <c r="R4226" i="1" s="1"/>
  <c r="O4356" i="1"/>
  <c r="J4227" i="1"/>
  <c r="K4227" i="1" s="1"/>
  <c r="I4228" i="1"/>
  <c r="B4225" i="1"/>
  <c r="A4350" i="1"/>
  <c r="E4351" i="1" s="1"/>
  <c r="D4350" i="1"/>
  <c r="G4349" i="1"/>
  <c r="L4349" i="1"/>
  <c r="T4349" i="1"/>
  <c r="F4349" i="1"/>
  <c r="M4349" i="1"/>
  <c r="N4349" i="1" s="1"/>
  <c r="C4350" i="1"/>
  <c r="P4348" i="1"/>
  <c r="P4349" i="1" l="1"/>
  <c r="B4226" i="1"/>
  <c r="H4349" i="1"/>
  <c r="O4357" i="1"/>
  <c r="C4351" i="1"/>
  <c r="A4351" i="1"/>
  <c r="E4352" i="1" s="1"/>
  <c r="M4350" i="1"/>
  <c r="N4350" i="1" s="1"/>
  <c r="T4350" i="1"/>
  <c r="D4351" i="1"/>
  <c r="F4350" i="1"/>
  <c r="G4350" i="1"/>
  <c r="H4350" i="1" s="1"/>
  <c r="L4350" i="1"/>
  <c r="Q4227" i="1"/>
  <c r="R4227" i="1" s="1"/>
  <c r="I4229" i="1"/>
  <c r="J4228" i="1"/>
  <c r="K4228" i="1" s="1"/>
  <c r="P4350" i="1" l="1"/>
  <c r="O4358" i="1"/>
  <c r="Q4228" i="1"/>
  <c r="R4228" i="1" s="1"/>
  <c r="B4227" i="1"/>
  <c r="M4351" i="1"/>
  <c r="N4351" i="1" s="1"/>
  <c r="C4352" i="1"/>
  <c r="A4352" i="1"/>
  <c r="E4353" i="1" s="1"/>
  <c r="L4351" i="1"/>
  <c r="T4351" i="1"/>
  <c r="G4351" i="1"/>
  <c r="D4352" i="1"/>
  <c r="F4351" i="1"/>
  <c r="I4230" i="1"/>
  <c r="J4229" i="1"/>
  <c r="K4229" i="1" s="1"/>
  <c r="H4351" i="1" l="1"/>
  <c r="O4359" i="1"/>
  <c r="Q4229" i="1"/>
  <c r="R4229" i="1" s="1"/>
  <c r="T4352" i="1"/>
  <c r="L4352" i="1"/>
  <c r="D4353" i="1"/>
  <c r="G4352" i="1"/>
  <c r="C4353" i="1"/>
  <c r="A4353" i="1"/>
  <c r="E4354" i="1" s="1"/>
  <c r="M4352" i="1"/>
  <c r="N4352" i="1" s="1"/>
  <c r="F4352" i="1"/>
  <c r="B4228" i="1"/>
  <c r="I4231" i="1"/>
  <c r="J4230" i="1"/>
  <c r="K4230" i="1" s="1"/>
  <c r="P4351" i="1"/>
  <c r="H4352" i="1" l="1"/>
  <c r="P4352" i="1"/>
  <c r="B4229" i="1"/>
  <c r="G4353" i="1"/>
  <c r="T4353" i="1"/>
  <c r="D4354" i="1"/>
  <c r="M4353" i="1"/>
  <c r="N4353" i="1" s="1"/>
  <c r="A4354" i="1"/>
  <c r="E4355" i="1" s="1"/>
  <c r="F4353" i="1"/>
  <c r="L4353" i="1"/>
  <c r="C4354" i="1"/>
  <c r="Q4230" i="1"/>
  <c r="R4230" i="1" s="1"/>
  <c r="O4360" i="1"/>
  <c r="I4232" i="1"/>
  <c r="J4231" i="1"/>
  <c r="K4231" i="1" s="1"/>
  <c r="P4353" i="1" l="1"/>
  <c r="B4230" i="1"/>
  <c r="H4353" i="1"/>
  <c r="F4354" i="1"/>
  <c r="L4354" i="1"/>
  <c r="D4355" i="1"/>
  <c r="C4355" i="1"/>
  <c r="G4354" i="1"/>
  <c r="T4354" i="1"/>
  <c r="M4354" i="1"/>
  <c r="N4354" i="1" s="1"/>
  <c r="A4355" i="1"/>
  <c r="E4356" i="1" s="1"/>
  <c r="O4361" i="1"/>
  <c r="Q4231" i="1"/>
  <c r="R4231" i="1" s="1"/>
  <c r="I4233" i="1"/>
  <c r="J4232" i="1"/>
  <c r="K4232" i="1" s="1"/>
  <c r="H4354" i="1" l="1"/>
  <c r="B4231" i="1"/>
  <c r="I4234" i="1"/>
  <c r="J4233" i="1"/>
  <c r="K4233" i="1" s="1"/>
  <c r="O4362" i="1"/>
  <c r="P4354" i="1"/>
  <c r="Q4232" i="1"/>
  <c r="R4232" i="1" s="1"/>
  <c r="F4355" i="1"/>
  <c r="T4355" i="1"/>
  <c r="C4356" i="1"/>
  <c r="D4356" i="1"/>
  <c r="G4355" i="1"/>
  <c r="L4355" i="1"/>
  <c r="A4356" i="1"/>
  <c r="E4357" i="1" s="1"/>
  <c r="M4355" i="1"/>
  <c r="N4355" i="1" s="1"/>
  <c r="H4355" i="1" l="1"/>
  <c r="B4232" i="1"/>
  <c r="M4356" i="1"/>
  <c r="N4356" i="1" s="1"/>
  <c r="G4356" i="1"/>
  <c r="D4357" i="1"/>
  <c r="T4356" i="1"/>
  <c r="C4357" i="1"/>
  <c r="A4357" i="1"/>
  <c r="E4358" i="1" s="1"/>
  <c r="L4356" i="1"/>
  <c r="F4356" i="1"/>
  <c r="O4363" i="1"/>
  <c r="Q4233" i="1"/>
  <c r="R4233" i="1" s="1"/>
  <c r="P4355" i="1"/>
  <c r="I4235" i="1"/>
  <c r="J4234" i="1"/>
  <c r="K4234" i="1" s="1"/>
  <c r="H4356" i="1" l="1"/>
  <c r="B4233" i="1"/>
  <c r="T4357" i="1"/>
  <c r="L4357" i="1"/>
  <c r="D4358" i="1"/>
  <c r="G4357" i="1"/>
  <c r="C4358" i="1"/>
  <c r="F4357" i="1"/>
  <c r="M4357" i="1"/>
  <c r="N4357" i="1" s="1"/>
  <c r="A4358" i="1"/>
  <c r="E4359" i="1" s="1"/>
  <c r="O4364" i="1"/>
  <c r="Q4234" i="1"/>
  <c r="R4234" i="1" s="1"/>
  <c r="I4236" i="1"/>
  <c r="J4235" i="1"/>
  <c r="K4235" i="1" s="1"/>
  <c r="P4356" i="1"/>
  <c r="P4357" i="1" l="1"/>
  <c r="I4237" i="1"/>
  <c r="J4236" i="1"/>
  <c r="K4236" i="1" s="1"/>
  <c r="B4234" i="1"/>
  <c r="H4357" i="1"/>
  <c r="O4365" i="1"/>
  <c r="Q4235" i="1"/>
  <c r="R4235" i="1" s="1"/>
  <c r="C4359" i="1"/>
  <c r="M4358" i="1"/>
  <c r="N4358" i="1" s="1"/>
  <c r="F4358" i="1"/>
  <c r="T4358" i="1"/>
  <c r="L4358" i="1"/>
  <c r="A4359" i="1"/>
  <c r="E4360" i="1" s="1"/>
  <c r="G4358" i="1"/>
  <c r="D4359" i="1"/>
  <c r="H4358" i="1" l="1"/>
  <c r="O4366" i="1"/>
  <c r="G4359" i="1"/>
  <c r="T4359" i="1"/>
  <c r="D4360" i="1"/>
  <c r="F4359" i="1"/>
  <c r="L4359" i="1"/>
  <c r="C4360" i="1"/>
  <c r="A4360" i="1"/>
  <c r="E4361" i="1" s="1"/>
  <c r="M4359" i="1"/>
  <c r="N4359" i="1" s="1"/>
  <c r="P4358" i="1"/>
  <c r="Q4236" i="1"/>
  <c r="R4236" i="1" s="1"/>
  <c r="B4235" i="1"/>
  <c r="I4238" i="1"/>
  <c r="J4237" i="1"/>
  <c r="K4237" i="1" s="1"/>
  <c r="P4359" i="1" l="1"/>
  <c r="Q4237" i="1"/>
  <c r="R4237" i="1" s="1"/>
  <c r="I4239" i="1"/>
  <c r="J4238" i="1"/>
  <c r="K4238" i="1" s="1"/>
  <c r="T4360" i="1"/>
  <c r="L4360" i="1"/>
  <c r="A4361" i="1"/>
  <c r="E4362" i="1" s="1"/>
  <c r="M4360" i="1"/>
  <c r="N4360" i="1" s="1"/>
  <c r="D4361" i="1"/>
  <c r="C4361" i="1"/>
  <c r="F4360" i="1"/>
  <c r="G4360" i="1"/>
  <c r="O4367" i="1"/>
  <c r="H4359" i="1"/>
  <c r="B4236" i="1"/>
  <c r="H4360" i="1" l="1"/>
  <c r="Q4238" i="1"/>
  <c r="R4238" i="1" s="1"/>
  <c r="I4240" i="1"/>
  <c r="J4240" i="1" s="1"/>
  <c r="J4239" i="1"/>
  <c r="K4239" i="1" s="1"/>
  <c r="P4360" i="1"/>
  <c r="B4237" i="1"/>
  <c r="O4368" i="1"/>
  <c r="M4361" i="1"/>
  <c r="N4361" i="1" s="1"/>
  <c r="G4361" i="1"/>
  <c r="T4361" i="1"/>
  <c r="A4362" i="1"/>
  <c r="E4363" i="1" s="1"/>
  <c r="D4362" i="1"/>
  <c r="F4361" i="1"/>
  <c r="C4362" i="1"/>
  <c r="L4361" i="1"/>
  <c r="H4361" i="1" l="1"/>
  <c r="L4362" i="1"/>
  <c r="A4363" i="1"/>
  <c r="E4364" i="1" s="1"/>
  <c r="D4363" i="1"/>
  <c r="M4362" i="1"/>
  <c r="G4362" i="1"/>
  <c r="F4362" i="1"/>
  <c r="T4362" i="1"/>
  <c r="C4363" i="1"/>
  <c r="K4240" i="1"/>
  <c r="I4241" i="1"/>
  <c r="O4369" i="1"/>
  <c r="Q4239" i="1"/>
  <c r="R4239" i="1" s="1"/>
  <c r="B4238" i="1"/>
  <c r="P4361" i="1"/>
  <c r="H4362" i="1" l="1"/>
  <c r="O4370" i="1"/>
  <c r="N4240" i="1"/>
  <c r="Q4240" i="1"/>
  <c r="B4240" i="1" s="1"/>
  <c r="C4364" i="1"/>
  <c r="L4363" i="1"/>
  <c r="D4364" i="1"/>
  <c r="A4364" i="1"/>
  <c r="E4365" i="1" s="1"/>
  <c r="M4363" i="1"/>
  <c r="N4363" i="1" s="1"/>
  <c r="G4363" i="1"/>
  <c r="F4363" i="1"/>
  <c r="T4363" i="1"/>
  <c r="I4242" i="1"/>
  <c r="J4241" i="1"/>
  <c r="K4241" i="1" s="1"/>
  <c r="B4239" i="1"/>
  <c r="P4362" i="1"/>
  <c r="I4243" i="1" l="1"/>
  <c r="J4242" i="1"/>
  <c r="K4242" i="1" s="1"/>
  <c r="P4363" i="1"/>
  <c r="R4240" i="1"/>
  <c r="H4363" i="1"/>
  <c r="G4364" i="1"/>
  <c r="A4365" i="1"/>
  <c r="E4366" i="1" s="1"/>
  <c r="T4364" i="1"/>
  <c r="M4364" i="1"/>
  <c r="N4364" i="1" s="1"/>
  <c r="C4365" i="1"/>
  <c r="D4365" i="1"/>
  <c r="L4364" i="1"/>
  <c r="F4364" i="1"/>
  <c r="Q4241" i="1"/>
  <c r="R4241" i="1" s="1"/>
  <c r="O4371" i="1"/>
  <c r="P4364" i="1" l="1"/>
  <c r="H4364" i="1"/>
  <c r="T4365" i="1"/>
  <c r="C4366" i="1"/>
  <c r="A4366" i="1"/>
  <c r="E4367" i="1" s="1"/>
  <c r="L4365" i="1"/>
  <c r="D4366" i="1"/>
  <c r="F4365" i="1"/>
  <c r="G4365" i="1"/>
  <c r="M4365" i="1"/>
  <c r="N4365" i="1" s="1"/>
  <c r="O4372" i="1"/>
  <c r="B4241" i="1"/>
  <c r="Q4242" i="1"/>
  <c r="R4242" i="1" s="1"/>
  <c r="I4244" i="1"/>
  <c r="J4243" i="1"/>
  <c r="K4243" i="1" s="1"/>
  <c r="P4365" i="1" l="1"/>
  <c r="H4365" i="1"/>
  <c r="L4366" i="1"/>
  <c r="C4367" i="1"/>
  <c r="A4367" i="1"/>
  <c r="E4368" i="1" s="1"/>
  <c r="T4366" i="1"/>
  <c r="M4366" i="1"/>
  <c r="N4366" i="1" s="1"/>
  <c r="F4366" i="1"/>
  <c r="D4367" i="1"/>
  <c r="G4366" i="1"/>
  <c r="Q4243" i="1"/>
  <c r="R4243" i="1" s="1"/>
  <c r="I4245" i="1"/>
  <c r="J4244" i="1"/>
  <c r="K4244" i="1" s="1"/>
  <c r="O4373" i="1"/>
  <c r="B4242" i="1"/>
  <c r="P4366" i="1" l="1"/>
  <c r="O4374" i="1"/>
  <c r="B4243" i="1"/>
  <c r="M4367" i="1"/>
  <c r="N4367" i="1" s="1"/>
  <c r="A4368" i="1"/>
  <c r="E4369" i="1" s="1"/>
  <c r="C4368" i="1"/>
  <c r="G4367" i="1"/>
  <c r="L4367" i="1"/>
  <c r="F4367" i="1"/>
  <c r="T4367" i="1"/>
  <c r="D4368" i="1"/>
  <c r="Q4244" i="1"/>
  <c r="R4244" i="1" s="1"/>
  <c r="I4246" i="1"/>
  <c r="J4245" i="1"/>
  <c r="K4245" i="1" s="1"/>
  <c r="H4366" i="1"/>
  <c r="H4367" i="1" l="1"/>
  <c r="B4244" i="1"/>
  <c r="A4369" i="1"/>
  <c r="E4370" i="1" s="1"/>
  <c r="G4368" i="1"/>
  <c r="M4368" i="1"/>
  <c r="N4368" i="1" s="1"/>
  <c r="F4368" i="1"/>
  <c r="C4369" i="1"/>
  <c r="D4369" i="1"/>
  <c r="L4368" i="1"/>
  <c r="T4368" i="1"/>
  <c r="Q4245" i="1"/>
  <c r="R4245" i="1" s="1"/>
  <c r="I4247" i="1"/>
  <c r="J4246" i="1"/>
  <c r="K4246" i="1" s="1"/>
  <c r="P4367" i="1"/>
  <c r="O4375" i="1"/>
  <c r="P4368" i="1" l="1"/>
  <c r="H4368" i="1"/>
  <c r="B4245" i="1"/>
  <c r="O4376" i="1"/>
  <c r="Q4246" i="1"/>
  <c r="R4246" i="1" s="1"/>
  <c r="F4369" i="1"/>
  <c r="M4369" i="1"/>
  <c r="N4369" i="1" s="1"/>
  <c r="D4370" i="1"/>
  <c r="A4370" i="1"/>
  <c r="E4371" i="1" s="1"/>
  <c r="L4369" i="1"/>
  <c r="T4369" i="1"/>
  <c r="C4370" i="1"/>
  <c r="G4369" i="1"/>
  <c r="I4248" i="1"/>
  <c r="J4247" i="1"/>
  <c r="K4247" i="1" s="1"/>
  <c r="P4369" i="1" l="1"/>
  <c r="B4246" i="1"/>
  <c r="I4249" i="1"/>
  <c r="J4248" i="1"/>
  <c r="K4248" i="1" s="1"/>
  <c r="F4370" i="1"/>
  <c r="D4371" i="1"/>
  <c r="L4370" i="1"/>
  <c r="C4371" i="1"/>
  <c r="T4370" i="1"/>
  <c r="M4370" i="1"/>
  <c r="N4370" i="1" s="1"/>
  <c r="G4370" i="1"/>
  <c r="A4371" i="1"/>
  <c r="E4372" i="1" s="1"/>
  <c r="O4377" i="1"/>
  <c r="H4369" i="1"/>
  <c r="Q4247" i="1"/>
  <c r="R4247" i="1" s="1"/>
  <c r="P4370" i="1" l="1"/>
  <c r="Q4248" i="1"/>
  <c r="R4248" i="1" s="1"/>
  <c r="O4378" i="1"/>
  <c r="I4250" i="1"/>
  <c r="J4249" i="1"/>
  <c r="K4249" i="1" s="1"/>
  <c r="F4371" i="1"/>
  <c r="C4372" i="1"/>
  <c r="M4371" i="1"/>
  <c r="N4371" i="1" s="1"/>
  <c r="A4372" i="1"/>
  <c r="E4373" i="1" s="1"/>
  <c r="T4371" i="1"/>
  <c r="D4372" i="1"/>
  <c r="L4371" i="1"/>
  <c r="G4371" i="1"/>
  <c r="B4247" i="1"/>
  <c r="H4370" i="1"/>
  <c r="H4371" i="1" l="1"/>
  <c r="A4373" i="1"/>
  <c r="E4374" i="1" s="1"/>
  <c r="T4372" i="1"/>
  <c r="D4373" i="1"/>
  <c r="L4372" i="1"/>
  <c r="G4372" i="1"/>
  <c r="F4372" i="1"/>
  <c r="C4373" i="1"/>
  <c r="M4372" i="1"/>
  <c r="N4372" i="1" s="1"/>
  <c r="O4379" i="1"/>
  <c r="Q4249" i="1"/>
  <c r="R4249" i="1" s="1"/>
  <c r="B4248" i="1"/>
  <c r="I4251" i="1"/>
  <c r="J4250" i="1"/>
  <c r="K4250" i="1" s="1"/>
  <c r="P4371" i="1"/>
  <c r="P4372" i="1" l="1"/>
  <c r="B4249" i="1"/>
  <c r="H4372" i="1"/>
  <c r="O4380" i="1"/>
  <c r="Q4250" i="1"/>
  <c r="R4250" i="1" s="1"/>
  <c r="T4373" i="1"/>
  <c r="D4374" i="1"/>
  <c r="L4373" i="1"/>
  <c r="F4373" i="1"/>
  <c r="C4374" i="1"/>
  <c r="A4374" i="1"/>
  <c r="E4375" i="1" s="1"/>
  <c r="G4373" i="1"/>
  <c r="M4373" i="1"/>
  <c r="N4373" i="1" s="1"/>
  <c r="I4252" i="1"/>
  <c r="J4251" i="1"/>
  <c r="K4251" i="1" s="1"/>
  <c r="H4373" i="1" l="1"/>
  <c r="B4250" i="1"/>
  <c r="O4381" i="1"/>
  <c r="P4373" i="1"/>
  <c r="Q4251" i="1"/>
  <c r="R4251" i="1" s="1"/>
  <c r="A4375" i="1"/>
  <c r="E4376" i="1" s="1"/>
  <c r="T4374" i="1"/>
  <c r="M4374" i="1"/>
  <c r="N4374" i="1" s="1"/>
  <c r="D4375" i="1"/>
  <c r="F4374" i="1"/>
  <c r="C4375" i="1"/>
  <c r="L4374" i="1"/>
  <c r="G4374" i="1"/>
  <c r="I4253" i="1"/>
  <c r="J4252" i="1"/>
  <c r="K4252" i="1" s="1"/>
  <c r="H4374" i="1" l="1"/>
  <c r="Q4252" i="1"/>
  <c r="R4252" i="1" s="1"/>
  <c r="O4382" i="1"/>
  <c r="I4254" i="1"/>
  <c r="J4253" i="1"/>
  <c r="K4253" i="1" s="1"/>
  <c r="B4251" i="1"/>
  <c r="P4374" i="1"/>
  <c r="L4375" i="1"/>
  <c r="G4375" i="1"/>
  <c r="A4376" i="1"/>
  <c r="E4377" i="1" s="1"/>
  <c r="F4375" i="1"/>
  <c r="M4375" i="1"/>
  <c r="N4375" i="1" s="1"/>
  <c r="C4376" i="1"/>
  <c r="T4375" i="1"/>
  <c r="D4376" i="1"/>
  <c r="P4375" i="1" l="1"/>
  <c r="B4252" i="1"/>
  <c r="O4383" i="1"/>
  <c r="H4375" i="1"/>
  <c r="Q4253" i="1"/>
  <c r="R4253" i="1" s="1"/>
  <c r="M4376" i="1"/>
  <c r="N4376" i="1" s="1"/>
  <c r="F4376" i="1"/>
  <c r="T4376" i="1"/>
  <c r="A4377" i="1"/>
  <c r="E4378" i="1" s="1"/>
  <c r="L4376" i="1"/>
  <c r="G4376" i="1"/>
  <c r="D4377" i="1"/>
  <c r="C4377" i="1"/>
  <c r="I4255" i="1"/>
  <c r="J4254" i="1"/>
  <c r="K4254" i="1" s="1"/>
  <c r="P4376" i="1" l="1"/>
  <c r="B4253" i="1"/>
  <c r="I4256" i="1"/>
  <c r="J4255" i="1"/>
  <c r="K4255" i="1" s="1"/>
  <c r="H4376" i="1"/>
  <c r="C4378" i="1"/>
  <c r="A4378" i="1"/>
  <c r="E4379" i="1" s="1"/>
  <c r="G4377" i="1"/>
  <c r="F4377" i="1"/>
  <c r="L4377" i="1"/>
  <c r="T4377" i="1"/>
  <c r="M4377" i="1"/>
  <c r="N4377" i="1" s="1"/>
  <c r="D4378" i="1"/>
  <c r="O4384" i="1"/>
  <c r="Q4254" i="1"/>
  <c r="R4254" i="1" s="1"/>
  <c r="H4377" i="1" l="1"/>
  <c r="B4254" i="1"/>
  <c r="T4378" i="1"/>
  <c r="F4378" i="1"/>
  <c r="C4379" i="1"/>
  <c r="G4378" i="1"/>
  <c r="L4378" i="1"/>
  <c r="D4379" i="1"/>
  <c r="A4379" i="1"/>
  <c r="E4380" i="1" s="1"/>
  <c r="M4378" i="1"/>
  <c r="N4378" i="1" s="1"/>
  <c r="O4385" i="1"/>
  <c r="Q4255" i="1"/>
  <c r="P4377" i="1"/>
  <c r="I4257" i="1"/>
  <c r="J4256" i="1"/>
  <c r="R4255" i="1" l="1"/>
  <c r="K4256" i="1"/>
  <c r="H4378" i="1"/>
  <c r="T4379" i="1"/>
  <c r="G4379" i="1"/>
  <c r="L4379" i="1"/>
  <c r="C4380" i="1"/>
  <c r="A4380" i="1"/>
  <c r="E4381" i="1" s="1"/>
  <c r="D4380" i="1"/>
  <c r="M4379" i="1"/>
  <c r="N4379" i="1" s="1"/>
  <c r="F4379" i="1"/>
  <c r="O4386" i="1"/>
  <c r="B4255" i="1"/>
  <c r="P4378" i="1"/>
  <c r="I4258" i="1"/>
  <c r="J4257" i="1"/>
  <c r="Q4256" i="1" l="1"/>
  <c r="K4257" i="1"/>
  <c r="H4379" i="1"/>
  <c r="O4387" i="1"/>
  <c r="I4259" i="1"/>
  <c r="J4258" i="1"/>
  <c r="F4380" i="1"/>
  <c r="G4380" i="1"/>
  <c r="A4381" i="1"/>
  <c r="E4382" i="1" s="1"/>
  <c r="L4380" i="1"/>
  <c r="T4380" i="1"/>
  <c r="D4381" i="1"/>
  <c r="C4381" i="1"/>
  <c r="M4380" i="1"/>
  <c r="N4380" i="1" s="1"/>
  <c r="P4379" i="1"/>
  <c r="B4256" i="1" l="1"/>
  <c r="R4256" i="1"/>
  <c r="Q4257" i="1"/>
  <c r="K4258" i="1"/>
  <c r="O4388" i="1"/>
  <c r="P4380" i="1"/>
  <c r="I4260" i="1"/>
  <c r="J4259" i="1"/>
  <c r="L4381" i="1"/>
  <c r="D4382" i="1"/>
  <c r="C4382" i="1"/>
  <c r="G4381" i="1"/>
  <c r="A4382" i="1"/>
  <c r="E4383" i="1" s="1"/>
  <c r="M4381" i="1"/>
  <c r="N4381" i="1" s="1"/>
  <c r="F4381" i="1"/>
  <c r="T4381" i="1"/>
  <c r="H4380" i="1"/>
  <c r="Q4258" i="1" l="1"/>
  <c r="B4257" i="1"/>
  <c r="R4257" i="1"/>
  <c r="K4259" i="1"/>
  <c r="H4381" i="1"/>
  <c r="L4382" i="1"/>
  <c r="C4383" i="1"/>
  <c r="G4382" i="1"/>
  <c r="M4382" i="1"/>
  <c r="N4382" i="1" s="1"/>
  <c r="T4382" i="1"/>
  <c r="A4383" i="1"/>
  <c r="E4384" i="1" s="1"/>
  <c r="F4382" i="1"/>
  <c r="D4383" i="1"/>
  <c r="O4389" i="1"/>
  <c r="P4381" i="1"/>
  <c r="I4261" i="1"/>
  <c r="J4260" i="1"/>
  <c r="B4258" i="1" l="1"/>
  <c r="Q4259" i="1"/>
  <c r="R4258" i="1"/>
  <c r="K4260" i="1"/>
  <c r="H4382" i="1"/>
  <c r="O4390" i="1"/>
  <c r="T4383" i="1"/>
  <c r="L4383" i="1"/>
  <c r="F4383" i="1"/>
  <c r="D4384" i="1"/>
  <c r="C4384" i="1"/>
  <c r="A4384" i="1"/>
  <c r="E4385" i="1" s="1"/>
  <c r="G4383" i="1"/>
  <c r="M4383" i="1"/>
  <c r="N4383" i="1" s="1"/>
  <c r="I4262" i="1"/>
  <c r="J4261" i="1"/>
  <c r="P4382" i="1"/>
  <c r="B4259" i="1" l="1"/>
  <c r="R4259" i="1"/>
  <c r="K4261" i="1"/>
  <c r="Q4260" i="1"/>
  <c r="H4383" i="1"/>
  <c r="I4263" i="1"/>
  <c r="J4262" i="1"/>
  <c r="O4391" i="1"/>
  <c r="C4385" i="1"/>
  <c r="T4384" i="1"/>
  <c r="A4385" i="1"/>
  <c r="E4386" i="1" s="1"/>
  <c r="M4384" i="1"/>
  <c r="N4384" i="1" s="1"/>
  <c r="G4384" i="1"/>
  <c r="F4384" i="1"/>
  <c r="L4384" i="1"/>
  <c r="D4385" i="1"/>
  <c r="P4383" i="1"/>
  <c r="Q4261" i="1" l="1"/>
  <c r="R4260" i="1"/>
  <c r="B4260" i="1"/>
  <c r="K4262" i="1"/>
  <c r="P4384" i="1"/>
  <c r="H4384" i="1"/>
  <c r="O4392" i="1"/>
  <c r="F4385" i="1"/>
  <c r="G4385" i="1"/>
  <c r="D4386" i="1"/>
  <c r="L4385" i="1"/>
  <c r="T4385" i="1"/>
  <c r="C4386" i="1"/>
  <c r="A4386" i="1"/>
  <c r="E4387" i="1" s="1"/>
  <c r="M4385" i="1"/>
  <c r="N4385" i="1" s="1"/>
  <c r="I4264" i="1"/>
  <c r="J4263" i="1"/>
  <c r="B4261" i="1" l="1"/>
  <c r="R4261" i="1"/>
  <c r="Q4262" i="1"/>
  <c r="K4263" i="1"/>
  <c r="H4385" i="1"/>
  <c r="I4265" i="1"/>
  <c r="J4264" i="1"/>
  <c r="L4386" i="1"/>
  <c r="C4387" i="1"/>
  <c r="A4387" i="1"/>
  <c r="E4388" i="1" s="1"/>
  <c r="T4386" i="1"/>
  <c r="M4386" i="1"/>
  <c r="N4386" i="1" s="1"/>
  <c r="D4387" i="1"/>
  <c r="G4386" i="1"/>
  <c r="F4386" i="1"/>
  <c r="O4393" i="1"/>
  <c r="P4385" i="1"/>
  <c r="B4262" i="1" l="1"/>
  <c r="R4262" i="1"/>
  <c r="K4264" i="1"/>
  <c r="Q4263" i="1"/>
  <c r="P4386" i="1"/>
  <c r="O4394" i="1"/>
  <c r="H4386" i="1"/>
  <c r="D4388" i="1"/>
  <c r="A4388" i="1"/>
  <c r="E4389" i="1" s="1"/>
  <c r="L4387" i="1"/>
  <c r="C4388" i="1"/>
  <c r="F4387" i="1"/>
  <c r="G4387" i="1"/>
  <c r="M4387" i="1"/>
  <c r="N4387" i="1" s="1"/>
  <c r="T4387" i="1"/>
  <c r="I4266" i="1"/>
  <c r="J4265" i="1"/>
  <c r="Q4264" i="1" l="1"/>
  <c r="B4263" i="1"/>
  <c r="R4263" i="1"/>
  <c r="K4265" i="1"/>
  <c r="H4387" i="1"/>
  <c r="P4387" i="1"/>
  <c r="I4267" i="1"/>
  <c r="J4266" i="1"/>
  <c r="O4395" i="1"/>
  <c r="C4389" i="1"/>
  <c r="A4389" i="1"/>
  <c r="E4390" i="1" s="1"/>
  <c r="L4388" i="1"/>
  <c r="F4388" i="1"/>
  <c r="T4388" i="1"/>
  <c r="M4388" i="1"/>
  <c r="N4388" i="1" s="1"/>
  <c r="D4389" i="1"/>
  <c r="G4388" i="1"/>
  <c r="R4264" i="1" l="1"/>
  <c r="B4264" i="1"/>
  <c r="Q4265" i="1"/>
  <c r="K4266" i="1"/>
  <c r="P4388" i="1"/>
  <c r="O4396" i="1"/>
  <c r="H4388" i="1"/>
  <c r="I4268" i="1"/>
  <c r="J4267" i="1"/>
  <c r="M4389" i="1"/>
  <c r="N4389" i="1" s="1"/>
  <c r="F4389" i="1"/>
  <c r="D4390" i="1"/>
  <c r="L4389" i="1"/>
  <c r="G4389" i="1"/>
  <c r="C4390" i="1"/>
  <c r="T4389" i="1"/>
  <c r="A4390" i="1"/>
  <c r="E4391" i="1" s="1"/>
  <c r="Q4266" i="1" l="1"/>
  <c r="B4265" i="1"/>
  <c r="R4265" i="1"/>
  <c r="K4267" i="1"/>
  <c r="G4390" i="1"/>
  <c r="C4391" i="1"/>
  <c r="D4391" i="1"/>
  <c r="T4390" i="1"/>
  <c r="L4390" i="1"/>
  <c r="F4390" i="1"/>
  <c r="A4391" i="1"/>
  <c r="E4392" i="1" s="1"/>
  <c r="M4390" i="1"/>
  <c r="N4390" i="1" s="1"/>
  <c r="O4397" i="1"/>
  <c r="P4389" i="1"/>
  <c r="I4269" i="1"/>
  <c r="J4268" i="1"/>
  <c r="H4389" i="1"/>
  <c r="P4390" i="1" l="1"/>
  <c r="B4266" i="1"/>
  <c r="R4266" i="1"/>
  <c r="K4268" i="1"/>
  <c r="Q4267" i="1"/>
  <c r="H4390" i="1"/>
  <c r="L4391" i="1"/>
  <c r="C4392" i="1"/>
  <c r="F4391" i="1"/>
  <c r="M4391" i="1"/>
  <c r="N4391" i="1" s="1"/>
  <c r="T4391" i="1"/>
  <c r="D4392" i="1"/>
  <c r="A4392" i="1"/>
  <c r="E4393" i="1" s="1"/>
  <c r="G4391" i="1"/>
  <c r="O4398" i="1"/>
  <c r="I4270" i="1"/>
  <c r="J4269" i="1"/>
  <c r="Q4268" i="1" l="1"/>
  <c r="K4269" i="1"/>
  <c r="B4267" i="1"/>
  <c r="R4267" i="1"/>
  <c r="P4391" i="1"/>
  <c r="O4399" i="1"/>
  <c r="T4392" i="1"/>
  <c r="L4392" i="1"/>
  <c r="F4392" i="1"/>
  <c r="C4393" i="1"/>
  <c r="A4393" i="1"/>
  <c r="E4394" i="1" s="1"/>
  <c r="G4392" i="1"/>
  <c r="M4392" i="1"/>
  <c r="N4392" i="1" s="1"/>
  <c r="D4393" i="1"/>
  <c r="H4391" i="1"/>
  <c r="I4271" i="1"/>
  <c r="J4271" i="1" s="1"/>
  <c r="J4270" i="1"/>
  <c r="Q4269" i="1" l="1"/>
  <c r="K4270" i="1"/>
  <c r="R4268" i="1"/>
  <c r="B4268" i="1"/>
  <c r="P4392" i="1"/>
  <c r="C4394" i="1"/>
  <c r="A4394" i="1"/>
  <c r="E4395" i="1" s="1"/>
  <c r="L4393" i="1"/>
  <c r="T4393" i="1"/>
  <c r="G4393" i="1"/>
  <c r="F4393" i="1"/>
  <c r="M4393" i="1"/>
  <c r="H4392" i="1"/>
  <c r="I4272" i="1"/>
  <c r="K4271" i="1"/>
  <c r="O4400" i="1"/>
  <c r="B4269" i="1" l="1"/>
  <c r="Q4270" i="1"/>
  <c r="R4269" i="1"/>
  <c r="D4394" i="1"/>
  <c r="D4395" i="1" s="1"/>
  <c r="H4393" i="1"/>
  <c r="P4393" i="1"/>
  <c r="I4273" i="1"/>
  <c r="J4272" i="1"/>
  <c r="F4394" i="1"/>
  <c r="C4395" i="1"/>
  <c r="L4394" i="1"/>
  <c r="G4394" i="1"/>
  <c r="A4395" i="1"/>
  <c r="E4396" i="1" s="1"/>
  <c r="T4394" i="1"/>
  <c r="M4394" i="1"/>
  <c r="N4394" i="1" s="1"/>
  <c r="O4401" i="1"/>
  <c r="Q4271" i="1"/>
  <c r="N4271" i="1"/>
  <c r="R4270" i="1" l="1"/>
  <c r="B4270" i="1"/>
  <c r="K4272" i="1"/>
  <c r="P4394" i="1"/>
  <c r="I4274" i="1"/>
  <c r="J4273" i="1"/>
  <c r="D4396" i="1"/>
  <c r="L4395" i="1"/>
  <c r="G4395" i="1"/>
  <c r="C4396" i="1"/>
  <c r="T4395" i="1"/>
  <c r="M4395" i="1"/>
  <c r="N4395" i="1" s="1"/>
  <c r="F4395" i="1"/>
  <c r="A4396" i="1"/>
  <c r="E4397" i="1" s="1"/>
  <c r="H4394" i="1"/>
  <c r="O4402" i="1"/>
  <c r="B4271" i="1"/>
  <c r="R4271" i="1"/>
  <c r="Q4272" i="1" l="1"/>
  <c r="K4273" i="1"/>
  <c r="I4275" i="1"/>
  <c r="J4274" i="1"/>
  <c r="P4395" i="1"/>
  <c r="F4396" i="1"/>
  <c r="C4397" i="1"/>
  <c r="M4396" i="1"/>
  <c r="N4396" i="1" s="1"/>
  <c r="D4397" i="1"/>
  <c r="A4397" i="1"/>
  <c r="E4398" i="1" s="1"/>
  <c r="G4396" i="1"/>
  <c r="T4396" i="1"/>
  <c r="L4396" i="1"/>
  <c r="H4395" i="1"/>
  <c r="O4403" i="1"/>
  <c r="B4272" i="1" l="1"/>
  <c r="Q4273" i="1"/>
  <c r="R4272" i="1"/>
  <c r="K4274" i="1"/>
  <c r="I4276" i="1"/>
  <c r="J4275" i="1"/>
  <c r="T4397" i="1"/>
  <c r="L4397" i="1"/>
  <c r="D4398" i="1"/>
  <c r="G4397" i="1"/>
  <c r="C4398" i="1"/>
  <c r="A4398" i="1"/>
  <c r="E4399" i="1" s="1"/>
  <c r="M4397" i="1"/>
  <c r="N4397" i="1" s="1"/>
  <c r="F4397" i="1"/>
  <c r="O4404" i="1"/>
  <c r="P4396" i="1"/>
  <c r="H4396" i="1"/>
  <c r="B4273" i="1" l="1"/>
  <c r="K4275" i="1"/>
  <c r="R4273" i="1"/>
  <c r="Q4274" i="1"/>
  <c r="P4397" i="1"/>
  <c r="O4405" i="1"/>
  <c r="H4397" i="1"/>
  <c r="L4398" i="1"/>
  <c r="F4398" i="1"/>
  <c r="T4398" i="1"/>
  <c r="M4398" i="1"/>
  <c r="N4398" i="1" s="1"/>
  <c r="G4398" i="1"/>
  <c r="A4399" i="1"/>
  <c r="E4400" i="1" s="1"/>
  <c r="C4399" i="1"/>
  <c r="D4399" i="1"/>
  <c r="I4277" i="1"/>
  <c r="J4276" i="1"/>
  <c r="Q4275" i="1" l="1"/>
  <c r="K4276" i="1"/>
  <c r="B4274" i="1"/>
  <c r="R4274" i="1"/>
  <c r="P4398" i="1"/>
  <c r="H4398" i="1"/>
  <c r="C4400" i="1"/>
  <c r="M4399" i="1"/>
  <c r="N4399" i="1" s="1"/>
  <c r="T4399" i="1"/>
  <c r="D4400" i="1"/>
  <c r="A4400" i="1"/>
  <c r="E4401" i="1" s="1"/>
  <c r="G4399" i="1"/>
  <c r="L4399" i="1"/>
  <c r="F4399" i="1"/>
  <c r="O4406" i="1"/>
  <c r="I4278" i="1"/>
  <c r="J4277" i="1"/>
  <c r="B4275" i="1" l="1"/>
  <c r="R4275" i="1"/>
  <c r="Q4276" i="1"/>
  <c r="K4277" i="1"/>
  <c r="I4279" i="1"/>
  <c r="J4278" i="1"/>
  <c r="T4400" i="1"/>
  <c r="A4401" i="1"/>
  <c r="E4402" i="1" s="1"/>
  <c r="L4400" i="1"/>
  <c r="D4401" i="1"/>
  <c r="C4401" i="1"/>
  <c r="G4400" i="1"/>
  <c r="M4400" i="1"/>
  <c r="N4400" i="1" s="1"/>
  <c r="F4400" i="1"/>
  <c r="O4407" i="1"/>
  <c r="P4399" i="1"/>
  <c r="H4399" i="1"/>
  <c r="B4276" i="1" l="1"/>
  <c r="R4276" i="1"/>
  <c r="Q4277" i="1"/>
  <c r="K4278" i="1"/>
  <c r="H4400" i="1"/>
  <c r="O4408" i="1"/>
  <c r="D4402" i="1"/>
  <c r="M4401" i="1"/>
  <c r="N4401" i="1" s="1"/>
  <c r="T4401" i="1"/>
  <c r="C4402" i="1"/>
  <c r="L4401" i="1"/>
  <c r="A4402" i="1"/>
  <c r="E4403" i="1" s="1"/>
  <c r="F4401" i="1"/>
  <c r="G4401" i="1"/>
  <c r="P4400" i="1"/>
  <c r="I4280" i="1"/>
  <c r="J4279" i="1"/>
  <c r="R4277" i="1" l="1"/>
  <c r="B4277" i="1"/>
  <c r="Q4278" i="1"/>
  <c r="K4279" i="1"/>
  <c r="H4401" i="1"/>
  <c r="I4281" i="1"/>
  <c r="J4280" i="1"/>
  <c r="P4401" i="1"/>
  <c r="O4409" i="1"/>
  <c r="A4403" i="1"/>
  <c r="E4404" i="1" s="1"/>
  <c r="G4402" i="1"/>
  <c r="D4403" i="1"/>
  <c r="C4403" i="1"/>
  <c r="L4402" i="1"/>
  <c r="F4402" i="1"/>
  <c r="T4402" i="1"/>
  <c r="M4402" i="1"/>
  <c r="N4402" i="1" s="1"/>
  <c r="Q4279" i="1" l="1"/>
  <c r="R4278" i="1"/>
  <c r="B4278" i="1"/>
  <c r="K4280" i="1"/>
  <c r="P4402" i="1"/>
  <c r="O4410" i="1"/>
  <c r="H4402" i="1"/>
  <c r="I4282" i="1"/>
  <c r="J4281" i="1"/>
  <c r="G4403" i="1"/>
  <c r="L4403" i="1"/>
  <c r="F4403" i="1"/>
  <c r="D4404" i="1"/>
  <c r="C4404" i="1"/>
  <c r="A4404" i="1"/>
  <c r="E4405" i="1" s="1"/>
  <c r="M4403" i="1"/>
  <c r="N4403" i="1" s="1"/>
  <c r="T4403" i="1"/>
  <c r="R4279" i="1" l="1"/>
  <c r="B4279" i="1"/>
  <c r="Q4280" i="1"/>
  <c r="K4281" i="1"/>
  <c r="P4403" i="1"/>
  <c r="G4404" i="1"/>
  <c r="D4405" i="1"/>
  <c r="A4405" i="1"/>
  <c r="E4406" i="1" s="1"/>
  <c r="L4404" i="1"/>
  <c r="T4404" i="1"/>
  <c r="C4405" i="1"/>
  <c r="M4404" i="1"/>
  <c r="N4404" i="1" s="1"/>
  <c r="F4404" i="1"/>
  <c r="I4283" i="1"/>
  <c r="J4282" i="1"/>
  <c r="O4411" i="1"/>
  <c r="H4403" i="1"/>
  <c r="K4282" i="1" l="1"/>
  <c r="Q4281" i="1"/>
  <c r="B4280" i="1"/>
  <c r="R4280" i="1"/>
  <c r="P4404" i="1"/>
  <c r="O4412" i="1"/>
  <c r="M4405" i="1"/>
  <c r="N4405" i="1" s="1"/>
  <c r="A4406" i="1"/>
  <c r="E4407" i="1" s="1"/>
  <c r="T4405" i="1"/>
  <c r="D4406" i="1"/>
  <c r="L4405" i="1"/>
  <c r="G4405" i="1"/>
  <c r="F4405" i="1"/>
  <c r="C4406" i="1"/>
  <c r="I4284" i="1"/>
  <c r="J4283" i="1"/>
  <c r="H4404" i="1"/>
  <c r="Q4282" i="1" l="1"/>
  <c r="B4281" i="1"/>
  <c r="K4283" i="1"/>
  <c r="R4281" i="1"/>
  <c r="H4405" i="1"/>
  <c r="P4405" i="1"/>
  <c r="I4285" i="1"/>
  <c r="J4284" i="1"/>
  <c r="O4413" i="1"/>
  <c r="G4406" i="1"/>
  <c r="A4407" i="1"/>
  <c r="E4408" i="1" s="1"/>
  <c r="T4406" i="1"/>
  <c r="F4406" i="1"/>
  <c r="C4407" i="1"/>
  <c r="L4406" i="1"/>
  <c r="D4407" i="1"/>
  <c r="M4406" i="1"/>
  <c r="N4406" i="1" s="1"/>
  <c r="B4282" i="1" l="1"/>
  <c r="R4282" i="1"/>
  <c r="Q4283" i="1"/>
  <c r="K4284" i="1"/>
  <c r="H4406" i="1"/>
  <c r="F4407" i="1"/>
  <c r="M4407" i="1"/>
  <c r="N4407" i="1" s="1"/>
  <c r="A4408" i="1"/>
  <c r="E4409" i="1" s="1"/>
  <c r="T4407" i="1"/>
  <c r="D4408" i="1"/>
  <c r="C4408" i="1"/>
  <c r="L4407" i="1"/>
  <c r="G4407" i="1"/>
  <c r="O4414" i="1"/>
  <c r="I4286" i="1"/>
  <c r="J4285" i="1"/>
  <c r="P4406" i="1"/>
  <c r="Q4284" i="1" l="1"/>
  <c r="K4285" i="1"/>
  <c r="R4283" i="1"/>
  <c r="B4283" i="1"/>
  <c r="H4407" i="1"/>
  <c r="I4287" i="1"/>
  <c r="J4286" i="1"/>
  <c r="T4408" i="1"/>
  <c r="D4409" i="1"/>
  <c r="L4408" i="1"/>
  <c r="A4409" i="1"/>
  <c r="E4410" i="1" s="1"/>
  <c r="F4408" i="1"/>
  <c r="G4408" i="1"/>
  <c r="M4408" i="1"/>
  <c r="N4408" i="1" s="1"/>
  <c r="C4409" i="1"/>
  <c r="O4415" i="1"/>
  <c r="P4407" i="1"/>
  <c r="B4284" i="1" l="1"/>
  <c r="R4284" i="1"/>
  <c r="Q4285" i="1"/>
  <c r="K4286" i="1"/>
  <c r="P4408" i="1"/>
  <c r="D4410" i="1"/>
  <c r="T4409" i="1"/>
  <c r="L4409" i="1"/>
  <c r="C4410" i="1"/>
  <c r="F4409" i="1"/>
  <c r="A4410" i="1"/>
  <c r="E4411" i="1" s="1"/>
  <c r="M4409" i="1"/>
  <c r="N4409" i="1" s="1"/>
  <c r="G4409" i="1"/>
  <c r="H4408" i="1"/>
  <c r="I4288" i="1"/>
  <c r="J4287" i="1"/>
  <c r="O4416" i="1"/>
  <c r="B4285" i="1" l="1"/>
  <c r="Q4286" i="1"/>
  <c r="R4285" i="1"/>
  <c r="K4287" i="1"/>
  <c r="P4409" i="1"/>
  <c r="H4409" i="1"/>
  <c r="O4417" i="1"/>
  <c r="I4289" i="1"/>
  <c r="J4288" i="1"/>
  <c r="T4410" i="1"/>
  <c r="D4411" i="1"/>
  <c r="G4410" i="1"/>
  <c r="F4410" i="1"/>
  <c r="C4411" i="1"/>
  <c r="L4410" i="1"/>
  <c r="A4411" i="1"/>
  <c r="E4412" i="1" s="1"/>
  <c r="M4410" i="1"/>
  <c r="N4410" i="1" s="1"/>
  <c r="B4286" i="1" l="1"/>
  <c r="R4286" i="1"/>
  <c r="Q4287" i="1"/>
  <c r="K4288" i="1"/>
  <c r="P4410" i="1"/>
  <c r="H4410" i="1"/>
  <c r="T4411" i="1"/>
  <c r="D4412" i="1"/>
  <c r="F4411" i="1"/>
  <c r="C4412" i="1"/>
  <c r="A4412" i="1"/>
  <c r="E4413" i="1" s="1"/>
  <c r="L4411" i="1"/>
  <c r="G4411" i="1"/>
  <c r="M4411" i="1"/>
  <c r="N4411" i="1" s="1"/>
  <c r="O4418" i="1"/>
  <c r="I4290" i="1"/>
  <c r="J4289" i="1"/>
  <c r="Q4288" i="1" l="1"/>
  <c r="B4287" i="1"/>
  <c r="R4287" i="1"/>
  <c r="K4289" i="1"/>
  <c r="P4411" i="1"/>
  <c r="I4291" i="1"/>
  <c r="J4290" i="1"/>
  <c r="O4419" i="1"/>
  <c r="G4412" i="1"/>
  <c r="L4412" i="1"/>
  <c r="A4413" i="1"/>
  <c r="E4414" i="1" s="1"/>
  <c r="M4412" i="1"/>
  <c r="N4412" i="1" s="1"/>
  <c r="T4412" i="1"/>
  <c r="C4413" i="1"/>
  <c r="F4412" i="1"/>
  <c r="D4413" i="1"/>
  <c r="H4411" i="1"/>
  <c r="R4288" i="1" l="1"/>
  <c r="B4288" i="1"/>
  <c r="K4290" i="1"/>
  <c r="Q4289" i="1"/>
  <c r="H4412" i="1"/>
  <c r="P4412" i="1"/>
  <c r="O4420" i="1"/>
  <c r="C4414" i="1"/>
  <c r="L4413" i="1"/>
  <c r="A4414" i="1"/>
  <c r="E4415" i="1" s="1"/>
  <c r="G4413" i="1"/>
  <c r="D4414" i="1"/>
  <c r="M4413" i="1"/>
  <c r="N4413" i="1" s="1"/>
  <c r="F4413" i="1"/>
  <c r="T4413" i="1"/>
  <c r="I4292" i="1"/>
  <c r="J4291" i="1"/>
  <c r="Q4290" i="1" l="1"/>
  <c r="R4289" i="1"/>
  <c r="B4289" i="1"/>
  <c r="K4291" i="1"/>
  <c r="P4413" i="1"/>
  <c r="O4421" i="1"/>
  <c r="G4414" i="1"/>
  <c r="C4415" i="1"/>
  <c r="F4414" i="1"/>
  <c r="D4415" i="1"/>
  <c r="A4415" i="1"/>
  <c r="E4416" i="1" s="1"/>
  <c r="L4414" i="1"/>
  <c r="T4414" i="1"/>
  <c r="M4414" i="1"/>
  <c r="N4414" i="1" s="1"/>
  <c r="H4413" i="1"/>
  <c r="I4293" i="1"/>
  <c r="J4292" i="1"/>
  <c r="R4290" i="1" l="1"/>
  <c r="B4290" i="1"/>
  <c r="K4292" i="1"/>
  <c r="Q4291" i="1"/>
  <c r="P4414" i="1"/>
  <c r="H4414" i="1"/>
  <c r="O4422" i="1"/>
  <c r="F4415" i="1"/>
  <c r="L4415" i="1"/>
  <c r="C4416" i="1"/>
  <c r="M4415" i="1"/>
  <c r="N4415" i="1" s="1"/>
  <c r="A4416" i="1"/>
  <c r="E4417" i="1" s="1"/>
  <c r="T4415" i="1"/>
  <c r="D4416" i="1"/>
  <c r="G4415" i="1"/>
  <c r="I4294" i="1"/>
  <c r="J4293" i="1"/>
  <c r="Q4292" i="1" l="1"/>
  <c r="K4293" i="1"/>
  <c r="B4291" i="1"/>
  <c r="R4291" i="1"/>
  <c r="P4415" i="1"/>
  <c r="O4423" i="1"/>
  <c r="G4416" i="1"/>
  <c r="A4417" i="1"/>
  <c r="E4418" i="1" s="1"/>
  <c r="M4416" i="1"/>
  <c r="N4416" i="1" s="1"/>
  <c r="D4417" i="1"/>
  <c r="L4416" i="1"/>
  <c r="T4416" i="1"/>
  <c r="F4416" i="1"/>
  <c r="C4417" i="1"/>
  <c r="H4415" i="1"/>
  <c r="I4295" i="1"/>
  <c r="J4294" i="1"/>
  <c r="R4292" i="1" l="1"/>
  <c r="Q4293" i="1"/>
  <c r="B4292" i="1"/>
  <c r="K4294" i="1"/>
  <c r="P4416" i="1"/>
  <c r="O4424" i="1"/>
  <c r="I4296" i="1"/>
  <c r="J4295" i="1"/>
  <c r="H4416" i="1"/>
  <c r="F4417" i="1"/>
  <c r="L4417" i="1"/>
  <c r="D4418" i="1"/>
  <c r="C4418" i="1"/>
  <c r="A4418" i="1"/>
  <c r="E4419" i="1" s="1"/>
  <c r="M4417" i="1"/>
  <c r="N4417" i="1" s="1"/>
  <c r="T4417" i="1"/>
  <c r="G4417" i="1"/>
  <c r="B4293" i="1" l="1"/>
  <c r="R4293" i="1"/>
  <c r="Q4294" i="1"/>
  <c r="K4295" i="1"/>
  <c r="M4418" i="1"/>
  <c r="N4418" i="1" s="1"/>
  <c r="F4418" i="1"/>
  <c r="D4419" i="1"/>
  <c r="L4418" i="1"/>
  <c r="C4419" i="1"/>
  <c r="A4419" i="1"/>
  <c r="E4420" i="1" s="1"/>
  <c r="T4418" i="1"/>
  <c r="G4418" i="1"/>
  <c r="I4297" i="1"/>
  <c r="J4296" i="1"/>
  <c r="O4425" i="1"/>
  <c r="P4417" i="1"/>
  <c r="H4417" i="1"/>
  <c r="H4418" i="1" l="1"/>
  <c r="K4296" i="1"/>
  <c r="B4294" i="1"/>
  <c r="R4294" i="1"/>
  <c r="Q4295" i="1"/>
  <c r="I4298" i="1"/>
  <c r="J4297" i="1"/>
  <c r="P4418" i="1"/>
  <c r="T4419" i="1"/>
  <c r="D4420" i="1"/>
  <c r="M4419" i="1"/>
  <c r="N4419" i="1" s="1"/>
  <c r="G4419" i="1"/>
  <c r="A4420" i="1"/>
  <c r="E4421" i="1" s="1"/>
  <c r="F4419" i="1"/>
  <c r="L4419" i="1"/>
  <c r="C4420" i="1"/>
  <c r="O4426" i="1"/>
  <c r="Q4296" i="1" l="1"/>
  <c r="K4297" i="1"/>
  <c r="R4295" i="1"/>
  <c r="B4295" i="1"/>
  <c r="H4419" i="1"/>
  <c r="O4427" i="1"/>
  <c r="I4299" i="1"/>
  <c r="J4298" i="1"/>
  <c r="P4419" i="1"/>
  <c r="T4420" i="1"/>
  <c r="M4420" i="1"/>
  <c r="N4420" i="1" s="1"/>
  <c r="D4421" i="1"/>
  <c r="C4421" i="1"/>
  <c r="A4421" i="1"/>
  <c r="E4422" i="1" s="1"/>
  <c r="F4420" i="1"/>
  <c r="L4420" i="1"/>
  <c r="G4420" i="1"/>
  <c r="Q4297" i="1" l="1"/>
  <c r="B4296" i="1"/>
  <c r="R4296" i="1"/>
  <c r="K4298" i="1"/>
  <c r="P4420" i="1"/>
  <c r="O4428" i="1"/>
  <c r="I4300" i="1"/>
  <c r="J4299" i="1"/>
  <c r="H4420" i="1"/>
  <c r="D4422" i="1"/>
  <c r="L4421" i="1"/>
  <c r="T4421" i="1"/>
  <c r="F4421" i="1"/>
  <c r="M4421" i="1"/>
  <c r="N4421" i="1" s="1"/>
  <c r="A4422" i="1"/>
  <c r="E4423" i="1" s="1"/>
  <c r="C4422" i="1"/>
  <c r="G4421" i="1"/>
  <c r="B4297" i="1" l="1"/>
  <c r="R4297" i="1"/>
  <c r="Q4298" i="1"/>
  <c r="K4299" i="1"/>
  <c r="H4421" i="1"/>
  <c r="P4421" i="1"/>
  <c r="I4301" i="1"/>
  <c r="J4301" i="1" s="1"/>
  <c r="J4300" i="1"/>
  <c r="O4429" i="1"/>
  <c r="C4423" i="1"/>
  <c r="T4422" i="1"/>
  <c r="L4422" i="1"/>
  <c r="M4422" i="1"/>
  <c r="N4422" i="1" s="1"/>
  <c r="A4423" i="1"/>
  <c r="E4424" i="1" s="1"/>
  <c r="F4422" i="1"/>
  <c r="D4423" i="1"/>
  <c r="G4422" i="1"/>
  <c r="B4298" i="1" l="1"/>
  <c r="R4298" i="1"/>
  <c r="Q4299" i="1"/>
  <c r="K4300" i="1"/>
  <c r="P4422" i="1"/>
  <c r="T4423" i="1"/>
  <c r="D4424" i="1"/>
  <c r="F4423" i="1"/>
  <c r="G4423" i="1"/>
  <c r="C4424" i="1"/>
  <c r="M4423" i="1"/>
  <c r="N4423" i="1" s="1"/>
  <c r="A4424" i="1"/>
  <c r="E4425" i="1" s="1"/>
  <c r="L4423" i="1"/>
  <c r="O4430" i="1"/>
  <c r="I4302" i="1"/>
  <c r="K4301" i="1"/>
  <c r="H4422" i="1"/>
  <c r="B4299" i="1" l="1"/>
  <c r="R4299" i="1"/>
  <c r="Q4300" i="1"/>
  <c r="H4423" i="1"/>
  <c r="N4301" i="1"/>
  <c r="Q4301" i="1"/>
  <c r="I4303" i="1"/>
  <c r="J4302" i="1"/>
  <c r="P4423" i="1"/>
  <c r="T4424" i="1"/>
  <c r="M4424" i="1"/>
  <c r="G4424" i="1"/>
  <c r="F4424" i="1"/>
  <c r="L4424" i="1"/>
  <c r="C4425" i="1"/>
  <c r="A4425" i="1"/>
  <c r="E4426" i="1" s="1"/>
  <c r="O4431" i="1"/>
  <c r="B4300" i="1" l="1"/>
  <c r="R4300" i="1"/>
  <c r="K4302" i="1"/>
  <c r="H4424" i="1"/>
  <c r="P4424" i="1"/>
  <c r="D4425" i="1"/>
  <c r="D4426" i="1" s="1"/>
  <c r="I4304" i="1"/>
  <c r="J4303" i="1"/>
  <c r="R4301" i="1"/>
  <c r="O4432" i="1"/>
  <c r="B4301" i="1"/>
  <c r="G4425" i="1"/>
  <c r="C4426" i="1"/>
  <c r="M4425" i="1"/>
  <c r="N4425" i="1" s="1"/>
  <c r="A4426" i="1"/>
  <c r="E4427" i="1" s="1"/>
  <c r="F4425" i="1"/>
  <c r="T4425" i="1"/>
  <c r="L4425" i="1"/>
  <c r="K4303" i="1" l="1"/>
  <c r="Q4302" i="1"/>
  <c r="P4425" i="1"/>
  <c r="O4433" i="1"/>
  <c r="I4305" i="1"/>
  <c r="J4304" i="1"/>
  <c r="H4425" i="1"/>
  <c r="T4426" i="1"/>
  <c r="A4427" i="1"/>
  <c r="E4428" i="1" s="1"/>
  <c r="G4426" i="1"/>
  <c r="F4426" i="1"/>
  <c r="M4426" i="1"/>
  <c r="N4426" i="1" s="1"/>
  <c r="D4427" i="1"/>
  <c r="C4427" i="1"/>
  <c r="L4426" i="1"/>
  <c r="B4302" i="1" l="1"/>
  <c r="R4302" i="1"/>
  <c r="K4304" i="1"/>
  <c r="Q4303" i="1"/>
  <c r="P4426" i="1"/>
  <c r="I4306" i="1"/>
  <c r="J4305" i="1"/>
  <c r="H4426" i="1"/>
  <c r="G4427" i="1"/>
  <c r="F4427" i="1"/>
  <c r="T4427" i="1"/>
  <c r="D4428" i="1"/>
  <c r="L4427" i="1"/>
  <c r="C4428" i="1"/>
  <c r="A4428" i="1"/>
  <c r="E4429" i="1" s="1"/>
  <c r="M4427" i="1"/>
  <c r="N4427" i="1" s="1"/>
  <c r="O4434" i="1"/>
  <c r="Q4304" i="1" l="1"/>
  <c r="K4305" i="1"/>
  <c r="R4303" i="1"/>
  <c r="B4303" i="1"/>
  <c r="H4427" i="1"/>
  <c r="O4435" i="1"/>
  <c r="L4428" i="1"/>
  <c r="F4428" i="1"/>
  <c r="D4429" i="1"/>
  <c r="T4428" i="1"/>
  <c r="M4428" i="1"/>
  <c r="N4428" i="1" s="1"/>
  <c r="G4428" i="1"/>
  <c r="C4429" i="1"/>
  <c r="A4429" i="1"/>
  <c r="E4430" i="1" s="1"/>
  <c r="I4307" i="1"/>
  <c r="J4306" i="1"/>
  <c r="P4427" i="1"/>
  <c r="B4304" i="1" l="1"/>
  <c r="R4304" i="1"/>
  <c r="Q4305" i="1"/>
  <c r="K4306" i="1"/>
  <c r="H4428" i="1"/>
  <c r="P4428" i="1"/>
  <c r="M4429" i="1"/>
  <c r="N4429" i="1" s="1"/>
  <c r="C4430" i="1"/>
  <c r="A4430" i="1"/>
  <c r="E4431" i="1" s="1"/>
  <c r="F4429" i="1"/>
  <c r="T4429" i="1"/>
  <c r="G4429" i="1"/>
  <c r="L4429" i="1"/>
  <c r="D4430" i="1"/>
  <c r="O4436" i="1"/>
  <c r="I4308" i="1"/>
  <c r="J4307" i="1"/>
  <c r="B4305" i="1" l="1"/>
  <c r="R4305" i="1"/>
  <c r="Q4306" i="1"/>
  <c r="K4307" i="1"/>
  <c r="P4429" i="1"/>
  <c r="D4431" i="1"/>
  <c r="M4430" i="1"/>
  <c r="N4430" i="1" s="1"/>
  <c r="F4430" i="1"/>
  <c r="C4431" i="1"/>
  <c r="A4431" i="1"/>
  <c r="E4432" i="1" s="1"/>
  <c r="G4430" i="1"/>
  <c r="L4430" i="1"/>
  <c r="T4430" i="1"/>
  <c r="H4429" i="1"/>
  <c r="I4309" i="1"/>
  <c r="J4308" i="1"/>
  <c r="O4437" i="1"/>
  <c r="B4306" i="1" l="1"/>
  <c r="R4306" i="1"/>
  <c r="Q4307" i="1"/>
  <c r="K4308" i="1"/>
  <c r="H4430" i="1"/>
  <c r="O4438" i="1"/>
  <c r="P4430" i="1"/>
  <c r="I4310" i="1"/>
  <c r="J4309" i="1"/>
  <c r="C4432" i="1"/>
  <c r="A4432" i="1"/>
  <c r="E4433" i="1" s="1"/>
  <c r="M4431" i="1"/>
  <c r="N4431" i="1" s="1"/>
  <c r="G4431" i="1"/>
  <c r="T4431" i="1"/>
  <c r="F4431" i="1"/>
  <c r="D4432" i="1"/>
  <c r="L4431" i="1"/>
  <c r="B4307" i="1" l="1"/>
  <c r="R4307" i="1"/>
  <c r="Q4308" i="1"/>
  <c r="K4309" i="1"/>
  <c r="P4431" i="1"/>
  <c r="O4439" i="1"/>
  <c r="H4431" i="1"/>
  <c r="T4432" i="1"/>
  <c r="M4432" i="1"/>
  <c r="N4432" i="1" s="1"/>
  <c r="D4433" i="1"/>
  <c r="C4433" i="1"/>
  <c r="A4433" i="1"/>
  <c r="E4434" i="1" s="1"/>
  <c r="G4432" i="1"/>
  <c r="L4432" i="1"/>
  <c r="F4432" i="1"/>
  <c r="I4311" i="1"/>
  <c r="J4310" i="1"/>
  <c r="Q4309" i="1" l="1"/>
  <c r="K4310" i="1"/>
  <c r="B4308" i="1"/>
  <c r="R4308" i="1"/>
  <c r="P4432" i="1"/>
  <c r="O4440" i="1"/>
  <c r="C4434" i="1"/>
  <c r="A4434" i="1"/>
  <c r="E4435" i="1" s="1"/>
  <c r="F4433" i="1"/>
  <c r="T4433" i="1"/>
  <c r="G4433" i="1"/>
  <c r="L4433" i="1"/>
  <c r="D4434" i="1"/>
  <c r="M4433" i="1"/>
  <c r="N4433" i="1" s="1"/>
  <c r="I4312" i="1"/>
  <c r="J4311" i="1"/>
  <c r="H4432" i="1"/>
  <c r="B4309" i="1" l="1"/>
  <c r="R4309" i="1"/>
  <c r="Q4310" i="1"/>
  <c r="K4311" i="1"/>
  <c r="P4433" i="1"/>
  <c r="M4434" i="1"/>
  <c r="N4434" i="1" s="1"/>
  <c r="C4435" i="1"/>
  <c r="A4435" i="1"/>
  <c r="E4436" i="1" s="1"/>
  <c r="F4434" i="1"/>
  <c r="G4434" i="1"/>
  <c r="T4434" i="1"/>
  <c r="L4434" i="1"/>
  <c r="D4435" i="1"/>
  <c r="I4313" i="1"/>
  <c r="J4312" i="1"/>
  <c r="O4441" i="1"/>
  <c r="H4433" i="1"/>
  <c r="B4310" i="1" l="1"/>
  <c r="R4310" i="1"/>
  <c r="Q4311" i="1"/>
  <c r="K4312" i="1"/>
  <c r="P4434" i="1"/>
  <c r="I4314" i="1"/>
  <c r="J4313" i="1"/>
  <c r="F4435" i="1"/>
  <c r="L4435" i="1"/>
  <c r="D4436" i="1"/>
  <c r="C4436" i="1"/>
  <c r="A4436" i="1"/>
  <c r="E4437" i="1" s="1"/>
  <c r="M4435" i="1"/>
  <c r="N4435" i="1" s="1"/>
  <c r="T4435" i="1"/>
  <c r="G4435" i="1"/>
  <c r="H4434" i="1"/>
  <c r="O4442" i="1"/>
  <c r="R4311" i="1" l="1"/>
  <c r="B4311" i="1"/>
  <c r="K4313" i="1"/>
  <c r="Q4312" i="1"/>
  <c r="P4435" i="1"/>
  <c r="F4436" i="1"/>
  <c r="G4436" i="1"/>
  <c r="D4437" i="1"/>
  <c r="L4436" i="1"/>
  <c r="T4436" i="1"/>
  <c r="C4437" i="1"/>
  <c r="A4437" i="1"/>
  <c r="E4438" i="1" s="1"/>
  <c r="M4436" i="1"/>
  <c r="N4436" i="1" s="1"/>
  <c r="O4443" i="1"/>
  <c r="I4315" i="1"/>
  <c r="J4314" i="1"/>
  <c r="H4435" i="1"/>
  <c r="R4312" i="1" l="1"/>
  <c r="Q4313" i="1"/>
  <c r="K4314" i="1"/>
  <c r="B4312" i="1"/>
  <c r="H4436" i="1"/>
  <c r="I4316" i="1"/>
  <c r="J4315" i="1"/>
  <c r="M4437" i="1"/>
  <c r="N4437" i="1" s="1"/>
  <c r="D4438" i="1"/>
  <c r="L4437" i="1"/>
  <c r="C4438" i="1"/>
  <c r="G4437" i="1"/>
  <c r="A4438" i="1"/>
  <c r="E4439" i="1" s="1"/>
  <c r="T4437" i="1"/>
  <c r="F4437" i="1"/>
  <c r="O4444" i="1"/>
  <c r="P4436" i="1"/>
  <c r="R4313" i="1" l="1"/>
  <c r="B4313" i="1"/>
  <c r="Q4314" i="1"/>
  <c r="K4315" i="1"/>
  <c r="H4437" i="1"/>
  <c r="P4437" i="1"/>
  <c r="O4445" i="1"/>
  <c r="L4438" i="1"/>
  <c r="D4439" i="1"/>
  <c r="C4439" i="1"/>
  <c r="A4439" i="1"/>
  <c r="E4440" i="1" s="1"/>
  <c r="G4438" i="1"/>
  <c r="T4438" i="1"/>
  <c r="M4438" i="1"/>
  <c r="N4438" i="1" s="1"/>
  <c r="F4438" i="1"/>
  <c r="I4317" i="1"/>
  <c r="J4316" i="1"/>
  <c r="R4314" i="1" l="1"/>
  <c r="B4314" i="1"/>
  <c r="K4316" i="1"/>
  <c r="Q4315" i="1"/>
  <c r="P4438" i="1"/>
  <c r="D4440" i="1"/>
  <c r="G4439" i="1"/>
  <c r="C4440" i="1"/>
  <c r="A4440" i="1"/>
  <c r="E4441" i="1" s="1"/>
  <c r="L4439" i="1"/>
  <c r="F4439" i="1"/>
  <c r="T4439" i="1"/>
  <c r="M4439" i="1"/>
  <c r="N4439" i="1" s="1"/>
  <c r="H4438" i="1"/>
  <c r="O4446" i="1"/>
  <c r="I4318" i="1"/>
  <c r="J4317" i="1"/>
  <c r="K4317" i="1" l="1"/>
  <c r="Q4316" i="1"/>
  <c r="B4315" i="1"/>
  <c r="R4315" i="1"/>
  <c r="P4439" i="1"/>
  <c r="L4440" i="1"/>
  <c r="F4440" i="1"/>
  <c r="T4440" i="1"/>
  <c r="M4440" i="1"/>
  <c r="N4440" i="1" s="1"/>
  <c r="D4441" i="1"/>
  <c r="C4441" i="1"/>
  <c r="A4441" i="1"/>
  <c r="E4442" i="1" s="1"/>
  <c r="G4440" i="1"/>
  <c r="I4319" i="1"/>
  <c r="J4318" i="1"/>
  <c r="O4447" i="1"/>
  <c r="H4439" i="1"/>
  <c r="Q4317" i="1" l="1"/>
  <c r="R4316" i="1"/>
  <c r="B4316" i="1"/>
  <c r="K4318" i="1"/>
  <c r="H4440" i="1"/>
  <c r="I4320" i="1"/>
  <c r="J4319" i="1"/>
  <c r="P4440" i="1"/>
  <c r="G4441" i="1"/>
  <c r="L4441" i="1"/>
  <c r="T4441" i="1"/>
  <c r="C4442" i="1"/>
  <c r="M4441" i="1"/>
  <c r="N4441" i="1" s="1"/>
  <c r="F4441" i="1"/>
  <c r="D4442" i="1"/>
  <c r="A4442" i="1"/>
  <c r="E4443" i="1" s="1"/>
  <c r="O4448" i="1"/>
  <c r="B4317" i="1" l="1"/>
  <c r="R4317" i="1"/>
  <c r="K4319" i="1"/>
  <c r="Q4318" i="1"/>
  <c r="P4441" i="1"/>
  <c r="I4321" i="1"/>
  <c r="J4320" i="1"/>
  <c r="O4449" i="1"/>
  <c r="C4443" i="1"/>
  <c r="G4442" i="1"/>
  <c r="M4442" i="1"/>
  <c r="N4442" i="1" s="1"/>
  <c r="F4442" i="1"/>
  <c r="L4442" i="1"/>
  <c r="A4443" i="1"/>
  <c r="E4444" i="1" s="1"/>
  <c r="D4443" i="1"/>
  <c r="T4442" i="1"/>
  <c r="H4441" i="1"/>
  <c r="Q4319" i="1" l="1"/>
  <c r="K4320" i="1"/>
  <c r="B4318" i="1"/>
  <c r="R4318" i="1"/>
  <c r="H4442" i="1"/>
  <c r="P4442" i="1"/>
  <c r="O4450" i="1"/>
  <c r="D4444" i="1"/>
  <c r="M4443" i="1"/>
  <c r="N4443" i="1" s="1"/>
  <c r="F4443" i="1"/>
  <c r="T4443" i="1"/>
  <c r="C4444" i="1"/>
  <c r="L4443" i="1"/>
  <c r="A4444" i="1"/>
  <c r="E4445" i="1" s="1"/>
  <c r="G4443" i="1"/>
  <c r="I4322" i="1"/>
  <c r="J4321" i="1"/>
  <c r="Q4320" i="1" l="1"/>
  <c r="B4319" i="1"/>
  <c r="R4319" i="1"/>
  <c r="K4321" i="1"/>
  <c r="P4443" i="1"/>
  <c r="A4445" i="1"/>
  <c r="E4446" i="1" s="1"/>
  <c r="F4444" i="1"/>
  <c r="D4445" i="1"/>
  <c r="C4445" i="1"/>
  <c r="M4444" i="1"/>
  <c r="N4444" i="1" s="1"/>
  <c r="G4444" i="1"/>
  <c r="L4444" i="1"/>
  <c r="T4444" i="1"/>
  <c r="H4443" i="1"/>
  <c r="O4451" i="1"/>
  <c r="I4323" i="1"/>
  <c r="J4322" i="1"/>
  <c r="B4320" i="1" l="1"/>
  <c r="R4320" i="1"/>
  <c r="Q4321" i="1"/>
  <c r="K4322" i="1"/>
  <c r="P4444" i="1"/>
  <c r="O4452" i="1"/>
  <c r="C4446" i="1"/>
  <c r="G4445" i="1"/>
  <c r="L4445" i="1"/>
  <c r="A4446" i="1"/>
  <c r="E4447" i="1" s="1"/>
  <c r="T4445" i="1"/>
  <c r="D4446" i="1"/>
  <c r="M4445" i="1"/>
  <c r="N4445" i="1" s="1"/>
  <c r="F4445" i="1"/>
  <c r="H4444" i="1"/>
  <c r="I4324" i="1"/>
  <c r="J4323" i="1"/>
  <c r="B4321" i="1" l="1"/>
  <c r="R4321" i="1"/>
  <c r="Q4322" i="1"/>
  <c r="K4323" i="1"/>
  <c r="L4446" i="1"/>
  <c r="D4447" i="1"/>
  <c r="A4447" i="1"/>
  <c r="E4448" i="1" s="1"/>
  <c r="G4446" i="1"/>
  <c r="M4446" i="1"/>
  <c r="N4446" i="1" s="1"/>
  <c r="T4446" i="1"/>
  <c r="C4447" i="1"/>
  <c r="F4446" i="1"/>
  <c r="P4445" i="1"/>
  <c r="H4445" i="1"/>
  <c r="I4325" i="1"/>
  <c r="J4324" i="1"/>
  <c r="O4453" i="1"/>
  <c r="B4322" i="1" l="1"/>
  <c r="K4324" i="1"/>
  <c r="R4322" i="1"/>
  <c r="Q4323" i="1"/>
  <c r="P4446" i="1"/>
  <c r="O4454" i="1"/>
  <c r="H4446" i="1"/>
  <c r="F4447" i="1"/>
  <c r="C4448" i="1"/>
  <c r="G4447" i="1"/>
  <c r="L4447" i="1"/>
  <c r="D4448" i="1"/>
  <c r="A4448" i="1"/>
  <c r="E4449" i="1" s="1"/>
  <c r="T4447" i="1"/>
  <c r="M4447" i="1"/>
  <c r="N4447" i="1" s="1"/>
  <c r="I4326" i="1"/>
  <c r="J4325" i="1"/>
  <c r="Q4324" i="1" l="1"/>
  <c r="K4325" i="1"/>
  <c r="B4323" i="1"/>
  <c r="R4323" i="1"/>
  <c r="P4447" i="1"/>
  <c r="I4327" i="1"/>
  <c r="J4326" i="1"/>
  <c r="H4447" i="1"/>
  <c r="O4455" i="1"/>
  <c r="C4449" i="1"/>
  <c r="F4448" i="1"/>
  <c r="L4448" i="1"/>
  <c r="A4449" i="1"/>
  <c r="E4450" i="1" s="1"/>
  <c r="M4448" i="1"/>
  <c r="N4448" i="1" s="1"/>
  <c r="G4448" i="1"/>
  <c r="D4449" i="1"/>
  <c r="T4448" i="1"/>
  <c r="B4324" i="1" l="1"/>
  <c r="R4324" i="1"/>
  <c r="K4326" i="1"/>
  <c r="Q4325" i="1"/>
  <c r="H4448" i="1"/>
  <c r="O4456" i="1"/>
  <c r="P4448" i="1"/>
  <c r="I4328" i="1"/>
  <c r="J4327" i="1"/>
  <c r="L4449" i="1"/>
  <c r="A4450" i="1"/>
  <c r="E4451" i="1" s="1"/>
  <c r="F4449" i="1"/>
  <c r="M4449" i="1"/>
  <c r="N4449" i="1" s="1"/>
  <c r="C4450" i="1"/>
  <c r="T4449" i="1"/>
  <c r="D4450" i="1"/>
  <c r="G4449" i="1"/>
  <c r="Q4326" i="1" l="1"/>
  <c r="R4325" i="1"/>
  <c r="B4325" i="1"/>
  <c r="K4327" i="1"/>
  <c r="P4449" i="1"/>
  <c r="I4329" i="1"/>
  <c r="J4328" i="1"/>
  <c r="L4450" i="1"/>
  <c r="A4451" i="1"/>
  <c r="E4452" i="1" s="1"/>
  <c r="F4450" i="1"/>
  <c r="C4451" i="1"/>
  <c r="T4450" i="1"/>
  <c r="M4450" i="1"/>
  <c r="N4450" i="1" s="1"/>
  <c r="D4451" i="1"/>
  <c r="G4450" i="1"/>
  <c r="H4449" i="1"/>
  <c r="O4457" i="1"/>
  <c r="Q4327" i="1" l="1"/>
  <c r="B4326" i="1"/>
  <c r="R4326" i="1"/>
  <c r="K4328" i="1"/>
  <c r="P4450" i="1"/>
  <c r="C4452" i="1"/>
  <c r="M4451" i="1"/>
  <c r="N4451" i="1" s="1"/>
  <c r="T4451" i="1"/>
  <c r="D4452" i="1"/>
  <c r="A4452" i="1"/>
  <c r="E4453" i="1" s="1"/>
  <c r="L4451" i="1"/>
  <c r="G4451" i="1"/>
  <c r="F4451" i="1"/>
  <c r="I4330" i="1"/>
  <c r="J4329" i="1"/>
  <c r="H4450" i="1"/>
  <c r="O4458" i="1"/>
  <c r="R4327" i="1" l="1"/>
  <c r="B4327" i="1"/>
  <c r="Q4328" i="1"/>
  <c r="K4329" i="1"/>
  <c r="H4451" i="1"/>
  <c r="T4452" i="1"/>
  <c r="G4452" i="1"/>
  <c r="F4452" i="1"/>
  <c r="D4453" i="1"/>
  <c r="M4452" i="1"/>
  <c r="N4452" i="1" s="1"/>
  <c r="A4453" i="1"/>
  <c r="E4454" i="1" s="1"/>
  <c r="C4453" i="1"/>
  <c r="L4452" i="1"/>
  <c r="I4331" i="1"/>
  <c r="J4330" i="1"/>
  <c r="P4451" i="1"/>
  <c r="O4459" i="1"/>
  <c r="R4328" i="1" l="1"/>
  <c r="B4328" i="1"/>
  <c r="Q4329" i="1"/>
  <c r="K4330" i="1"/>
  <c r="P4452" i="1"/>
  <c r="H4452" i="1"/>
  <c r="O4460" i="1"/>
  <c r="C4454" i="1"/>
  <c r="G4453" i="1"/>
  <c r="M4453" i="1"/>
  <c r="N4453" i="1" s="1"/>
  <c r="A4454" i="1"/>
  <c r="E4455" i="1" s="1"/>
  <c r="T4453" i="1"/>
  <c r="L4453" i="1"/>
  <c r="D4454" i="1"/>
  <c r="F4453" i="1"/>
  <c r="I4332" i="1"/>
  <c r="J4332" i="1" s="1"/>
  <c r="J4331" i="1"/>
  <c r="K4331" i="1" l="1"/>
  <c r="B4329" i="1"/>
  <c r="Q4330" i="1"/>
  <c r="R4329" i="1"/>
  <c r="P4453" i="1"/>
  <c r="H4453" i="1"/>
  <c r="O4461" i="1"/>
  <c r="A4455" i="1"/>
  <c r="E4456" i="1" s="1"/>
  <c r="T4454" i="1"/>
  <c r="L4454" i="1"/>
  <c r="G4454" i="1"/>
  <c r="F4454" i="1"/>
  <c r="C4455" i="1"/>
  <c r="M4454" i="1"/>
  <c r="K4332" i="1"/>
  <c r="I4333" i="1"/>
  <c r="Q4331" i="1" l="1"/>
  <c r="R4330" i="1"/>
  <c r="B4330" i="1"/>
  <c r="H4454" i="1"/>
  <c r="L4455" i="1"/>
  <c r="A4456" i="1"/>
  <c r="E4457" i="1" s="1"/>
  <c r="G4455" i="1"/>
  <c r="M4455" i="1"/>
  <c r="N4455" i="1" s="1"/>
  <c r="F4455" i="1"/>
  <c r="T4455" i="1"/>
  <c r="C4456" i="1"/>
  <c r="D4455" i="1"/>
  <c r="D4456" i="1" s="1"/>
  <c r="I4334" i="1"/>
  <c r="J4333" i="1"/>
  <c r="P4454" i="1"/>
  <c r="O4462" i="1"/>
  <c r="N4332" i="1"/>
  <c r="Q4332" i="1"/>
  <c r="B4331" i="1" l="1"/>
  <c r="R4331" i="1"/>
  <c r="K4333" i="1"/>
  <c r="P4455" i="1"/>
  <c r="I4335" i="1"/>
  <c r="J4334" i="1"/>
  <c r="H4455" i="1"/>
  <c r="G4456" i="1"/>
  <c r="C4457" i="1"/>
  <c r="A4457" i="1"/>
  <c r="E4458" i="1" s="1"/>
  <c r="T4456" i="1"/>
  <c r="L4456" i="1"/>
  <c r="F4456" i="1"/>
  <c r="D4457" i="1"/>
  <c r="M4456" i="1"/>
  <c r="N4456" i="1" s="1"/>
  <c r="O4463" i="1"/>
  <c r="R4332" i="1"/>
  <c r="B4332" i="1"/>
  <c r="Q4333" i="1" l="1"/>
  <c r="K4334" i="1"/>
  <c r="P4456" i="1"/>
  <c r="I4336" i="1"/>
  <c r="J4335" i="1"/>
  <c r="H4456" i="1"/>
  <c r="O4464" i="1"/>
  <c r="T4457" i="1"/>
  <c r="C4458" i="1"/>
  <c r="L4457" i="1"/>
  <c r="F4457" i="1"/>
  <c r="A4458" i="1"/>
  <c r="E4459" i="1" s="1"/>
  <c r="G4457" i="1"/>
  <c r="D4458" i="1"/>
  <c r="M4457" i="1"/>
  <c r="N4457" i="1" s="1"/>
  <c r="B4333" i="1" l="1"/>
  <c r="R4333" i="1"/>
  <c r="Q4334" i="1"/>
  <c r="K4335" i="1"/>
  <c r="O4465" i="1"/>
  <c r="G4458" i="1"/>
  <c r="M4458" i="1"/>
  <c r="N4458" i="1" s="1"/>
  <c r="A4459" i="1"/>
  <c r="E4460" i="1" s="1"/>
  <c r="L4458" i="1"/>
  <c r="F4458" i="1"/>
  <c r="T4458" i="1"/>
  <c r="D4459" i="1"/>
  <c r="C4459" i="1"/>
  <c r="H4457" i="1"/>
  <c r="P4457" i="1"/>
  <c r="I4337" i="1"/>
  <c r="J4336" i="1"/>
  <c r="Q4335" i="1" l="1"/>
  <c r="R4334" i="1"/>
  <c r="B4334" i="1"/>
  <c r="K4336" i="1"/>
  <c r="H4458" i="1"/>
  <c r="G4459" i="1"/>
  <c r="C4460" i="1"/>
  <c r="L4459" i="1"/>
  <c r="A4460" i="1"/>
  <c r="E4461" i="1" s="1"/>
  <c r="M4459" i="1"/>
  <c r="N4459" i="1" s="1"/>
  <c r="T4459" i="1"/>
  <c r="D4460" i="1"/>
  <c r="F4459" i="1"/>
  <c r="I4338" i="1"/>
  <c r="J4337" i="1"/>
  <c r="O4466" i="1"/>
  <c r="P4458" i="1"/>
  <c r="R4335" i="1" l="1"/>
  <c r="B4335" i="1"/>
  <c r="Q4336" i="1"/>
  <c r="K4337" i="1"/>
  <c r="H4459" i="1"/>
  <c r="C4461" i="1"/>
  <c r="L4460" i="1"/>
  <c r="T4460" i="1"/>
  <c r="M4460" i="1"/>
  <c r="N4460" i="1" s="1"/>
  <c r="A4461" i="1"/>
  <c r="E4462" i="1" s="1"/>
  <c r="D4461" i="1"/>
  <c r="G4460" i="1"/>
  <c r="F4460" i="1"/>
  <c r="O4467" i="1"/>
  <c r="P4459" i="1"/>
  <c r="I4339" i="1"/>
  <c r="J4338" i="1"/>
  <c r="B4336" i="1" l="1"/>
  <c r="R4336" i="1"/>
  <c r="K4338" i="1"/>
  <c r="Q4337" i="1"/>
  <c r="H4460" i="1"/>
  <c r="M4461" i="1"/>
  <c r="N4461" i="1" s="1"/>
  <c r="C4462" i="1"/>
  <c r="T4461" i="1"/>
  <c r="D4462" i="1"/>
  <c r="L4461" i="1"/>
  <c r="G4461" i="1"/>
  <c r="A4462" i="1"/>
  <c r="E4463" i="1" s="1"/>
  <c r="F4461" i="1"/>
  <c r="I4340" i="1"/>
  <c r="J4339" i="1"/>
  <c r="O4468" i="1"/>
  <c r="P4460" i="1"/>
  <c r="B4337" i="1" l="1"/>
  <c r="K4339" i="1"/>
  <c r="Q4338" i="1"/>
  <c r="R4337" i="1"/>
  <c r="P4461" i="1"/>
  <c r="I4341" i="1"/>
  <c r="J4340" i="1"/>
  <c r="M4462" i="1"/>
  <c r="N4462" i="1" s="1"/>
  <c r="T4462" i="1"/>
  <c r="F4462" i="1"/>
  <c r="D4463" i="1"/>
  <c r="L4462" i="1"/>
  <c r="C4463" i="1"/>
  <c r="G4462" i="1"/>
  <c r="A4463" i="1"/>
  <c r="E4464" i="1" s="1"/>
  <c r="H4461" i="1"/>
  <c r="O4469" i="1"/>
  <c r="B4338" i="1" l="1"/>
  <c r="Q4339" i="1"/>
  <c r="R4338" i="1"/>
  <c r="K4340" i="1"/>
  <c r="P4462" i="1"/>
  <c r="H4462" i="1"/>
  <c r="T4463" i="1"/>
  <c r="D4464" i="1"/>
  <c r="L4463" i="1"/>
  <c r="G4463" i="1"/>
  <c r="A4464" i="1"/>
  <c r="E4465" i="1" s="1"/>
  <c r="F4463" i="1"/>
  <c r="M4463" i="1"/>
  <c r="N4463" i="1" s="1"/>
  <c r="C4464" i="1"/>
  <c r="O4470" i="1"/>
  <c r="I4342" i="1"/>
  <c r="J4341" i="1"/>
  <c r="B4339" i="1" l="1"/>
  <c r="R4339" i="1"/>
  <c r="K4341" i="1"/>
  <c r="Q4340" i="1"/>
  <c r="H4463" i="1"/>
  <c r="O4471" i="1"/>
  <c r="F4464" i="1"/>
  <c r="A4465" i="1"/>
  <c r="E4466" i="1" s="1"/>
  <c r="L4464" i="1"/>
  <c r="G4464" i="1"/>
  <c r="D4465" i="1"/>
  <c r="C4465" i="1"/>
  <c r="M4464" i="1"/>
  <c r="N4464" i="1" s="1"/>
  <c r="T4464" i="1"/>
  <c r="I4343" i="1"/>
  <c r="J4342" i="1"/>
  <c r="P4463" i="1"/>
  <c r="Q4341" i="1" l="1"/>
  <c r="B4340" i="1"/>
  <c r="K4342" i="1"/>
  <c r="R4340" i="1"/>
  <c r="P4464" i="1"/>
  <c r="H4464" i="1"/>
  <c r="O4472" i="1"/>
  <c r="I4344" i="1"/>
  <c r="J4343" i="1"/>
  <c r="A4466" i="1"/>
  <c r="E4467" i="1" s="1"/>
  <c r="T4465" i="1"/>
  <c r="L4465" i="1"/>
  <c r="C4466" i="1"/>
  <c r="G4465" i="1"/>
  <c r="F4465" i="1"/>
  <c r="M4465" i="1"/>
  <c r="N4465" i="1" s="1"/>
  <c r="D4466" i="1"/>
  <c r="R4341" i="1" l="1"/>
  <c r="B4341" i="1"/>
  <c r="K4343" i="1"/>
  <c r="Q4342" i="1"/>
  <c r="H4465" i="1"/>
  <c r="I4345" i="1"/>
  <c r="J4344" i="1"/>
  <c r="O4473" i="1"/>
  <c r="F4466" i="1"/>
  <c r="G4466" i="1"/>
  <c r="M4466" i="1"/>
  <c r="N4466" i="1" s="1"/>
  <c r="D4467" i="1"/>
  <c r="C4467" i="1"/>
  <c r="T4466" i="1"/>
  <c r="L4466" i="1"/>
  <c r="A4467" i="1"/>
  <c r="E4468" i="1" s="1"/>
  <c r="P4465" i="1"/>
  <c r="Q4343" i="1" l="1"/>
  <c r="R4342" i="1"/>
  <c r="K4344" i="1"/>
  <c r="B4342" i="1"/>
  <c r="H4466" i="1"/>
  <c r="O4474" i="1"/>
  <c r="P4466" i="1"/>
  <c r="T4467" i="1"/>
  <c r="M4467" i="1"/>
  <c r="N4467" i="1" s="1"/>
  <c r="C4468" i="1"/>
  <c r="A4468" i="1"/>
  <c r="E4469" i="1" s="1"/>
  <c r="D4468" i="1"/>
  <c r="F4467" i="1"/>
  <c r="L4467" i="1"/>
  <c r="G4467" i="1"/>
  <c r="I4346" i="1"/>
  <c r="J4345" i="1"/>
  <c r="B4343" i="1" l="1"/>
  <c r="R4343" i="1"/>
  <c r="K4345" i="1"/>
  <c r="Q4344" i="1"/>
  <c r="H4467" i="1"/>
  <c r="P4467" i="1"/>
  <c r="O4475" i="1"/>
  <c r="I4347" i="1"/>
  <c r="J4346" i="1"/>
  <c r="F4468" i="1"/>
  <c r="A4469" i="1"/>
  <c r="E4470" i="1" s="1"/>
  <c r="T4468" i="1"/>
  <c r="L4468" i="1"/>
  <c r="G4468" i="1"/>
  <c r="D4469" i="1"/>
  <c r="C4469" i="1"/>
  <c r="M4468" i="1"/>
  <c r="N4468" i="1" s="1"/>
  <c r="Q4345" i="1" l="1"/>
  <c r="K4346" i="1"/>
  <c r="B4344" i="1"/>
  <c r="R4344" i="1"/>
  <c r="P4468" i="1"/>
  <c r="I4348" i="1"/>
  <c r="J4347" i="1"/>
  <c r="H4468" i="1"/>
  <c r="O4476" i="1"/>
  <c r="C4470" i="1"/>
  <c r="A4470" i="1"/>
  <c r="E4471" i="1" s="1"/>
  <c r="F4469" i="1"/>
  <c r="M4469" i="1"/>
  <c r="N4469" i="1" s="1"/>
  <c r="D4470" i="1"/>
  <c r="L4469" i="1"/>
  <c r="G4469" i="1"/>
  <c r="T4469" i="1"/>
  <c r="Q4346" i="1" l="1"/>
  <c r="B4345" i="1"/>
  <c r="K4347" i="1"/>
  <c r="R4345" i="1"/>
  <c r="O4477" i="1"/>
  <c r="P4469" i="1"/>
  <c r="M4470" i="1"/>
  <c r="N4470" i="1" s="1"/>
  <c r="A4471" i="1"/>
  <c r="E4472" i="1" s="1"/>
  <c r="D4471" i="1"/>
  <c r="C4471" i="1"/>
  <c r="L4470" i="1"/>
  <c r="T4470" i="1"/>
  <c r="G4470" i="1"/>
  <c r="F4470" i="1"/>
  <c r="I4349" i="1"/>
  <c r="J4348" i="1"/>
  <c r="H4469" i="1"/>
  <c r="R4346" i="1" l="1"/>
  <c r="Q4347" i="1"/>
  <c r="B4346" i="1"/>
  <c r="K4348" i="1"/>
  <c r="O4478" i="1"/>
  <c r="P4470" i="1"/>
  <c r="H4470" i="1"/>
  <c r="I4350" i="1"/>
  <c r="J4349" i="1"/>
  <c r="C4472" i="1"/>
  <c r="A4472" i="1"/>
  <c r="E4473" i="1" s="1"/>
  <c r="M4471" i="1"/>
  <c r="N4471" i="1" s="1"/>
  <c r="T4471" i="1"/>
  <c r="D4472" i="1"/>
  <c r="G4471" i="1"/>
  <c r="L4471" i="1"/>
  <c r="F4471" i="1"/>
  <c r="Q4348" i="1" l="1"/>
  <c r="B4347" i="1"/>
  <c r="R4347" i="1"/>
  <c r="K4349" i="1"/>
  <c r="C4473" i="1"/>
  <c r="D4473" i="1"/>
  <c r="A4473" i="1"/>
  <c r="E4474" i="1" s="1"/>
  <c r="G4472" i="1"/>
  <c r="T4472" i="1"/>
  <c r="M4472" i="1"/>
  <c r="N4472" i="1" s="1"/>
  <c r="F4472" i="1"/>
  <c r="L4472" i="1"/>
  <c r="O4479" i="1"/>
  <c r="P4471" i="1"/>
  <c r="I4351" i="1"/>
  <c r="J4350" i="1"/>
  <c r="H4471" i="1"/>
  <c r="B4348" i="1" l="1"/>
  <c r="R4348" i="1"/>
  <c r="Q4349" i="1"/>
  <c r="K4350" i="1"/>
  <c r="P4472" i="1"/>
  <c r="O4480" i="1"/>
  <c r="G4473" i="1"/>
  <c r="C4474" i="1"/>
  <c r="A4474" i="1"/>
  <c r="E4475" i="1" s="1"/>
  <c r="L4473" i="1"/>
  <c r="F4473" i="1"/>
  <c r="T4473" i="1"/>
  <c r="M4473" i="1"/>
  <c r="N4473" i="1" s="1"/>
  <c r="D4474" i="1"/>
  <c r="H4472" i="1"/>
  <c r="I4352" i="1"/>
  <c r="J4351" i="1"/>
  <c r="R4349" i="1" l="1"/>
  <c r="B4349" i="1"/>
  <c r="Q4350" i="1"/>
  <c r="K4351" i="1"/>
  <c r="P4473" i="1"/>
  <c r="H4473" i="1"/>
  <c r="T4474" i="1"/>
  <c r="D4475" i="1"/>
  <c r="M4474" i="1"/>
  <c r="N4474" i="1" s="1"/>
  <c r="C4475" i="1"/>
  <c r="A4475" i="1"/>
  <c r="E4476" i="1" s="1"/>
  <c r="L4474" i="1"/>
  <c r="G4474" i="1"/>
  <c r="F4474" i="1"/>
  <c r="I4353" i="1"/>
  <c r="J4352" i="1"/>
  <c r="O4481" i="1"/>
  <c r="K4352" i="1" l="1"/>
  <c r="Q4351" i="1"/>
  <c r="B4350" i="1"/>
  <c r="R4350" i="1"/>
  <c r="H4474" i="1"/>
  <c r="I4354" i="1"/>
  <c r="J4353" i="1"/>
  <c r="O4482" i="1"/>
  <c r="D4476" i="1"/>
  <c r="M4475" i="1"/>
  <c r="N4475" i="1" s="1"/>
  <c r="G4475" i="1"/>
  <c r="T4475" i="1"/>
  <c r="C4476" i="1"/>
  <c r="A4476" i="1"/>
  <c r="E4477" i="1" s="1"/>
  <c r="L4475" i="1"/>
  <c r="F4475" i="1"/>
  <c r="P4474" i="1"/>
  <c r="Q4352" i="1" l="1"/>
  <c r="R4351" i="1"/>
  <c r="B4351" i="1"/>
  <c r="K4353" i="1"/>
  <c r="P4475" i="1"/>
  <c r="G4476" i="1"/>
  <c r="F4476" i="1"/>
  <c r="C4477" i="1"/>
  <c r="D4477" i="1"/>
  <c r="L4476" i="1"/>
  <c r="T4476" i="1"/>
  <c r="A4477" i="1"/>
  <c r="E4478" i="1" s="1"/>
  <c r="M4476" i="1"/>
  <c r="N4476" i="1" s="1"/>
  <c r="I4355" i="1"/>
  <c r="J4354" i="1"/>
  <c r="H4475" i="1"/>
  <c r="O4483" i="1"/>
  <c r="R4352" i="1" l="1"/>
  <c r="B4352" i="1"/>
  <c r="Q4353" i="1"/>
  <c r="K4354" i="1"/>
  <c r="P4476" i="1"/>
  <c r="H4476" i="1"/>
  <c r="O4484" i="1"/>
  <c r="D4478" i="1"/>
  <c r="A4478" i="1"/>
  <c r="E4479" i="1" s="1"/>
  <c r="T4477" i="1"/>
  <c r="L4477" i="1"/>
  <c r="M4477" i="1"/>
  <c r="N4477" i="1" s="1"/>
  <c r="G4477" i="1"/>
  <c r="F4477" i="1"/>
  <c r="C4478" i="1"/>
  <c r="I4356" i="1"/>
  <c r="J4355" i="1"/>
  <c r="R4353" i="1" l="1"/>
  <c r="B4353" i="1"/>
  <c r="Q4354" i="1"/>
  <c r="K4355" i="1"/>
  <c r="P4477" i="1"/>
  <c r="H4477" i="1"/>
  <c r="I4357" i="1"/>
  <c r="J4356" i="1"/>
  <c r="G4478" i="1"/>
  <c r="T4478" i="1"/>
  <c r="F4478" i="1"/>
  <c r="L4478" i="1"/>
  <c r="D4479" i="1"/>
  <c r="C4479" i="1"/>
  <c r="A4479" i="1"/>
  <c r="E4480" i="1" s="1"/>
  <c r="M4478" i="1"/>
  <c r="N4478" i="1" s="1"/>
  <c r="O4485" i="1"/>
  <c r="R4354" i="1" l="1"/>
  <c r="B4354" i="1"/>
  <c r="K4356" i="1"/>
  <c r="Q4355" i="1"/>
  <c r="H4478" i="1"/>
  <c r="I4358" i="1"/>
  <c r="J4357" i="1"/>
  <c r="L4479" i="1"/>
  <c r="D4480" i="1"/>
  <c r="A4480" i="1"/>
  <c r="E4481" i="1" s="1"/>
  <c r="M4479" i="1"/>
  <c r="N4479" i="1" s="1"/>
  <c r="G4479" i="1"/>
  <c r="T4479" i="1"/>
  <c r="C4480" i="1"/>
  <c r="F4479" i="1"/>
  <c r="O4486" i="1"/>
  <c r="P4478" i="1"/>
  <c r="Q4356" i="1" l="1"/>
  <c r="R4355" i="1"/>
  <c r="B4355" i="1"/>
  <c r="K4357" i="1"/>
  <c r="H4479" i="1"/>
  <c r="P4479" i="1"/>
  <c r="O4487" i="1"/>
  <c r="I4359" i="1"/>
  <c r="J4358" i="1"/>
  <c r="L4480" i="1"/>
  <c r="G4480" i="1"/>
  <c r="D4481" i="1"/>
  <c r="C4481" i="1"/>
  <c r="M4480" i="1"/>
  <c r="N4480" i="1" s="1"/>
  <c r="T4480" i="1"/>
  <c r="F4480" i="1"/>
  <c r="A4481" i="1"/>
  <c r="E4482" i="1" s="1"/>
  <c r="B4356" i="1" l="1"/>
  <c r="R4356" i="1"/>
  <c r="K4358" i="1"/>
  <c r="Q4357" i="1"/>
  <c r="P4480" i="1"/>
  <c r="H4480" i="1"/>
  <c r="O4488" i="1"/>
  <c r="I4360" i="1"/>
  <c r="J4359" i="1"/>
  <c r="M4481" i="1"/>
  <c r="N4481" i="1" s="1"/>
  <c r="D4482" i="1"/>
  <c r="C4482" i="1"/>
  <c r="T4481" i="1"/>
  <c r="A4482" i="1"/>
  <c r="E4483" i="1" s="1"/>
  <c r="L4481" i="1"/>
  <c r="G4481" i="1"/>
  <c r="F4481" i="1"/>
  <c r="K4359" i="1" l="1"/>
  <c r="B4357" i="1"/>
  <c r="Q4358" i="1"/>
  <c r="R4357" i="1"/>
  <c r="P4481" i="1"/>
  <c r="I4361" i="1"/>
  <c r="J4360" i="1"/>
  <c r="H4481" i="1"/>
  <c r="A4483" i="1"/>
  <c r="E4484" i="1" s="1"/>
  <c r="M4482" i="1"/>
  <c r="N4482" i="1" s="1"/>
  <c r="G4482" i="1"/>
  <c r="T4482" i="1"/>
  <c r="D4483" i="1"/>
  <c r="F4482" i="1"/>
  <c r="L4482" i="1"/>
  <c r="C4483" i="1"/>
  <c r="O4489" i="1"/>
  <c r="R4358" i="1" l="1"/>
  <c r="Q4359" i="1"/>
  <c r="K4360" i="1"/>
  <c r="B4358" i="1"/>
  <c r="G4483" i="1"/>
  <c r="L4483" i="1"/>
  <c r="C4484" i="1"/>
  <c r="T4483" i="1"/>
  <c r="A4484" i="1"/>
  <c r="E4485" i="1" s="1"/>
  <c r="F4483" i="1"/>
  <c r="M4483" i="1"/>
  <c r="N4483" i="1" s="1"/>
  <c r="D4484" i="1"/>
  <c r="P4482" i="1"/>
  <c r="I4362" i="1"/>
  <c r="J4362" i="1" s="1"/>
  <c r="J4361" i="1"/>
  <c r="H4482" i="1"/>
  <c r="O4490" i="1"/>
  <c r="R4359" i="1" l="1"/>
  <c r="K4361" i="1"/>
  <c r="Q4360" i="1"/>
  <c r="B4359" i="1"/>
  <c r="P4483" i="1"/>
  <c r="M4484" i="1"/>
  <c r="N4484" i="1" s="1"/>
  <c r="T4484" i="1"/>
  <c r="L4484" i="1"/>
  <c r="F4484" i="1"/>
  <c r="D4485" i="1"/>
  <c r="G4484" i="1"/>
  <c r="C4485" i="1"/>
  <c r="A4485" i="1"/>
  <c r="E4486" i="1" s="1"/>
  <c r="I4363" i="1"/>
  <c r="K4362" i="1"/>
  <c r="H4483" i="1"/>
  <c r="O4491" i="1"/>
  <c r="B4360" i="1" l="1"/>
  <c r="Q4361" i="1"/>
  <c r="R4360" i="1"/>
  <c r="H4484" i="1"/>
  <c r="N4362" i="1"/>
  <c r="Q4362" i="1"/>
  <c r="P4484" i="1"/>
  <c r="G4485" i="1"/>
  <c r="M4485" i="1"/>
  <c r="T4485" i="1"/>
  <c r="L4485" i="1"/>
  <c r="F4485" i="1"/>
  <c r="C4486" i="1"/>
  <c r="A4486" i="1"/>
  <c r="D4486" i="1" s="1"/>
  <c r="I4364" i="1"/>
  <c r="J4363" i="1"/>
  <c r="O4492" i="1"/>
  <c r="E4487" i="1" l="1"/>
  <c r="B4361" i="1"/>
  <c r="R4361" i="1"/>
  <c r="K4363" i="1"/>
  <c r="P4485" i="1"/>
  <c r="H4485" i="1"/>
  <c r="O4493" i="1"/>
  <c r="R4362" i="1"/>
  <c r="B4362" i="1"/>
  <c r="I4365" i="1"/>
  <c r="J4364" i="1"/>
  <c r="M4486" i="1"/>
  <c r="N4486" i="1" s="1"/>
  <c r="D4487" i="1"/>
  <c r="C4487" i="1"/>
  <c r="L4486" i="1"/>
  <c r="F4486" i="1"/>
  <c r="G4486" i="1"/>
  <c r="A4487" i="1"/>
  <c r="T4486" i="1"/>
  <c r="E4488" i="1" l="1"/>
  <c r="K4364" i="1"/>
  <c r="Q4363" i="1"/>
  <c r="H4486" i="1"/>
  <c r="O4494" i="1"/>
  <c r="P4486" i="1"/>
  <c r="I4366" i="1"/>
  <c r="J4365" i="1"/>
  <c r="D4488" i="1"/>
  <c r="L4487" i="1"/>
  <c r="F4487" i="1"/>
  <c r="C4488" i="1"/>
  <c r="A4488" i="1"/>
  <c r="M4487" i="1"/>
  <c r="N4487" i="1" s="1"/>
  <c r="G4487" i="1"/>
  <c r="T4487" i="1"/>
  <c r="E4489" i="1" l="1"/>
  <c r="Q4364" i="1"/>
  <c r="B4363" i="1"/>
  <c r="K4365" i="1"/>
  <c r="R4363" i="1"/>
  <c r="O4495" i="1"/>
  <c r="I4367" i="1"/>
  <c r="J4366" i="1"/>
  <c r="T4488" i="1"/>
  <c r="D4489" i="1"/>
  <c r="L4488" i="1"/>
  <c r="A4489" i="1"/>
  <c r="G4488" i="1"/>
  <c r="F4488" i="1"/>
  <c r="M4488" i="1"/>
  <c r="N4488" i="1" s="1"/>
  <c r="C4489" i="1"/>
  <c r="P4487" i="1"/>
  <c r="H4487" i="1"/>
  <c r="E4490" i="1" l="1"/>
  <c r="B4364" i="1"/>
  <c r="R4364" i="1"/>
  <c r="K4366" i="1"/>
  <c r="Q4365" i="1"/>
  <c r="H4488" i="1"/>
  <c r="P4488" i="1"/>
  <c r="I4368" i="1"/>
  <c r="J4367" i="1"/>
  <c r="O4496" i="1"/>
  <c r="D4490" i="1"/>
  <c r="M4489" i="1"/>
  <c r="N4489" i="1" s="1"/>
  <c r="G4489" i="1"/>
  <c r="C4490" i="1"/>
  <c r="T4489" i="1"/>
  <c r="A4490" i="1"/>
  <c r="F4489" i="1"/>
  <c r="L4489" i="1"/>
  <c r="E4491" i="1" l="1"/>
  <c r="Q4366" i="1"/>
  <c r="R4365" i="1"/>
  <c r="B4365" i="1"/>
  <c r="K4367" i="1"/>
  <c r="H4489" i="1"/>
  <c r="I4369" i="1"/>
  <c r="J4368" i="1"/>
  <c r="O4497" i="1"/>
  <c r="P4489" i="1"/>
  <c r="T4490" i="1"/>
  <c r="D4491" i="1"/>
  <c r="M4490" i="1"/>
  <c r="N4490" i="1" s="1"/>
  <c r="C4491" i="1"/>
  <c r="F4490" i="1"/>
  <c r="L4490" i="1"/>
  <c r="A4491" i="1"/>
  <c r="G4490" i="1"/>
  <c r="E4492" i="1" l="1"/>
  <c r="R4366" i="1"/>
  <c r="B4366" i="1"/>
  <c r="K4368" i="1"/>
  <c r="Q4367" i="1"/>
  <c r="P4490" i="1"/>
  <c r="M4491" i="1"/>
  <c r="N4491" i="1" s="1"/>
  <c r="F4491" i="1"/>
  <c r="D4492" i="1"/>
  <c r="G4491" i="1"/>
  <c r="C4492" i="1"/>
  <c r="A4492" i="1"/>
  <c r="L4491" i="1"/>
  <c r="T4491" i="1"/>
  <c r="H4490" i="1"/>
  <c r="I4370" i="1"/>
  <c r="J4369" i="1"/>
  <c r="O4498" i="1"/>
  <c r="H4491" i="1" l="1"/>
  <c r="E4493" i="1"/>
  <c r="Q4368" i="1"/>
  <c r="K4369" i="1"/>
  <c r="B4367" i="1"/>
  <c r="R4367" i="1"/>
  <c r="I4371" i="1"/>
  <c r="J4370" i="1"/>
  <c r="M4492" i="1"/>
  <c r="N4492" i="1" s="1"/>
  <c r="D4493" i="1"/>
  <c r="C4493" i="1"/>
  <c r="F4492" i="1"/>
  <c r="T4492" i="1"/>
  <c r="L4492" i="1"/>
  <c r="A4493" i="1"/>
  <c r="G4492" i="1"/>
  <c r="O4499" i="1"/>
  <c r="P4491" i="1"/>
  <c r="E4494" i="1" l="1"/>
  <c r="R4368" i="1"/>
  <c r="B4368" i="1"/>
  <c r="Q4369" i="1"/>
  <c r="K4370" i="1"/>
  <c r="H4492" i="1"/>
  <c r="I4372" i="1"/>
  <c r="J4371" i="1"/>
  <c r="A4494" i="1"/>
  <c r="D4494" i="1"/>
  <c r="M4493" i="1"/>
  <c r="N4493" i="1" s="1"/>
  <c r="F4493" i="1"/>
  <c r="C4494" i="1"/>
  <c r="G4493" i="1"/>
  <c r="L4493" i="1"/>
  <c r="T4493" i="1"/>
  <c r="O4500" i="1"/>
  <c r="P4492" i="1"/>
  <c r="E4495" i="1" l="1"/>
  <c r="R4369" i="1"/>
  <c r="B4369" i="1"/>
  <c r="K4371" i="1"/>
  <c r="Q4370" i="1"/>
  <c r="I4373" i="1"/>
  <c r="J4372" i="1"/>
  <c r="P4493" i="1"/>
  <c r="H4493" i="1"/>
  <c r="M4494" i="1"/>
  <c r="N4494" i="1" s="1"/>
  <c r="T4494" i="1"/>
  <c r="G4494" i="1"/>
  <c r="D4495" i="1"/>
  <c r="F4494" i="1"/>
  <c r="L4494" i="1"/>
  <c r="C4495" i="1"/>
  <c r="A4495" i="1"/>
  <c r="O4501" i="1"/>
  <c r="E4496" i="1" l="1"/>
  <c r="Q4371" i="1"/>
  <c r="B4370" i="1"/>
  <c r="K4372" i="1"/>
  <c r="R4370" i="1"/>
  <c r="H4494" i="1"/>
  <c r="I4374" i="1"/>
  <c r="J4373" i="1"/>
  <c r="O4502" i="1"/>
  <c r="P4494" i="1"/>
  <c r="F4495" i="1"/>
  <c r="A4496" i="1"/>
  <c r="T4495" i="1"/>
  <c r="G4495" i="1"/>
  <c r="L4495" i="1"/>
  <c r="C4496" i="1"/>
  <c r="D4496" i="1"/>
  <c r="M4495" i="1"/>
  <c r="N4495" i="1" s="1"/>
  <c r="E4497" i="1" l="1"/>
  <c r="R4371" i="1"/>
  <c r="B4371" i="1"/>
  <c r="Q4372" i="1"/>
  <c r="K4373" i="1"/>
  <c r="O4503" i="1"/>
  <c r="P4495" i="1"/>
  <c r="I4375" i="1"/>
  <c r="J4374" i="1"/>
  <c r="M4496" i="1"/>
  <c r="N4496" i="1" s="1"/>
  <c r="C4497" i="1"/>
  <c r="A4497" i="1"/>
  <c r="G4496" i="1"/>
  <c r="L4496" i="1"/>
  <c r="T4496" i="1"/>
  <c r="D4497" i="1"/>
  <c r="F4496" i="1"/>
  <c r="H4495" i="1"/>
  <c r="E4498" i="1" l="1"/>
  <c r="K4374" i="1"/>
  <c r="B4372" i="1"/>
  <c r="R4372" i="1"/>
  <c r="Q4373" i="1"/>
  <c r="P4496" i="1"/>
  <c r="I4376" i="1"/>
  <c r="J4375" i="1"/>
  <c r="A4498" i="1"/>
  <c r="C4498" i="1"/>
  <c r="L4497" i="1"/>
  <c r="D4498" i="1"/>
  <c r="T4497" i="1"/>
  <c r="G4497" i="1"/>
  <c r="F4497" i="1"/>
  <c r="M4497" i="1"/>
  <c r="N4497" i="1" s="1"/>
  <c r="H4496" i="1"/>
  <c r="O4504" i="1"/>
  <c r="E4499" i="1" l="1"/>
  <c r="Q4374" i="1"/>
  <c r="B4373" i="1"/>
  <c r="K4375" i="1"/>
  <c r="R4373" i="1"/>
  <c r="P4497" i="1"/>
  <c r="F4498" i="1"/>
  <c r="C4499" i="1"/>
  <c r="G4498" i="1"/>
  <c r="L4498" i="1"/>
  <c r="T4498" i="1"/>
  <c r="A4499" i="1"/>
  <c r="D4499" i="1"/>
  <c r="M4498" i="1"/>
  <c r="N4498" i="1" s="1"/>
  <c r="I4377" i="1"/>
  <c r="J4376" i="1"/>
  <c r="O4505" i="1"/>
  <c r="H4497" i="1"/>
  <c r="H4498" i="1" l="1"/>
  <c r="E4500" i="1"/>
  <c r="B4374" i="1"/>
  <c r="R4374" i="1"/>
  <c r="Q4375" i="1"/>
  <c r="K4376" i="1"/>
  <c r="A4500" i="1"/>
  <c r="D4500" i="1"/>
  <c r="G4499" i="1"/>
  <c r="F4499" i="1"/>
  <c r="C4500" i="1"/>
  <c r="L4499" i="1"/>
  <c r="T4499" i="1"/>
  <c r="M4499" i="1"/>
  <c r="N4499" i="1" s="1"/>
  <c r="I4378" i="1"/>
  <c r="J4377" i="1"/>
  <c r="P4498" i="1"/>
  <c r="O4506" i="1"/>
  <c r="E4501" i="1" l="1"/>
  <c r="B4375" i="1"/>
  <c r="R4375" i="1"/>
  <c r="Q4376" i="1"/>
  <c r="K4377" i="1"/>
  <c r="H4499" i="1"/>
  <c r="P4499" i="1"/>
  <c r="I4379" i="1"/>
  <c r="J4378" i="1"/>
  <c r="O4507" i="1"/>
  <c r="G4500" i="1"/>
  <c r="L4500" i="1"/>
  <c r="C4501" i="1"/>
  <c r="T4500" i="1"/>
  <c r="A4501" i="1"/>
  <c r="M4500" i="1"/>
  <c r="N4500" i="1" s="1"/>
  <c r="F4500" i="1"/>
  <c r="D4501" i="1"/>
  <c r="E4502" i="1" l="1"/>
  <c r="B4376" i="1"/>
  <c r="R4376" i="1"/>
  <c r="Q4377" i="1"/>
  <c r="K4378" i="1"/>
  <c r="P4500" i="1"/>
  <c r="C4502" i="1"/>
  <c r="A4502" i="1"/>
  <c r="L4501" i="1"/>
  <c r="T4501" i="1"/>
  <c r="D4502" i="1"/>
  <c r="M4501" i="1"/>
  <c r="N4501" i="1" s="1"/>
  <c r="F4501" i="1"/>
  <c r="G4501" i="1"/>
  <c r="I4380" i="1"/>
  <c r="J4379" i="1"/>
  <c r="O4508" i="1"/>
  <c r="H4500" i="1"/>
  <c r="E4503" i="1" l="1"/>
  <c r="B4377" i="1"/>
  <c r="Q4378" i="1"/>
  <c r="R4377" i="1"/>
  <c r="K4379" i="1"/>
  <c r="P4501" i="1"/>
  <c r="O4509" i="1"/>
  <c r="H4501" i="1"/>
  <c r="I4381" i="1"/>
  <c r="J4380" i="1"/>
  <c r="C4503" i="1"/>
  <c r="A4503" i="1"/>
  <c r="G4502" i="1"/>
  <c r="M4502" i="1"/>
  <c r="N4502" i="1" s="1"/>
  <c r="T4502" i="1"/>
  <c r="D4503" i="1"/>
  <c r="L4502" i="1"/>
  <c r="F4502" i="1"/>
  <c r="E4504" i="1" l="1"/>
  <c r="B4378" i="1"/>
  <c r="Q4379" i="1"/>
  <c r="R4378" i="1"/>
  <c r="K4380" i="1"/>
  <c r="H4502" i="1"/>
  <c r="F4503" i="1"/>
  <c r="D4504" i="1"/>
  <c r="C4504" i="1"/>
  <c r="L4503" i="1"/>
  <c r="T4503" i="1"/>
  <c r="A4504" i="1"/>
  <c r="G4503" i="1"/>
  <c r="M4503" i="1"/>
  <c r="N4503" i="1" s="1"/>
  <c r="O4510" i="1"/>
  <c r="I4382" i="1"/>
  <c r="J4381" i="1"/>
  <c r="P4502" i="1"/>
  <c r="E4505" i="1" l="1"/>
  <c r="Q4380" i="1"/>
  <c r="B4379" i="1"/>
  <c r="R4379" i="1"/>
  <c r="K4381" i="1"/>
  <c r="P4503" i="1"/>
  <c r="O4511" i="1"/>
  <c r="I4383" i="1"/>
  <c r="J4382" i="1"/>
  <c r="H4503" i="1"/>
  <c r="L4504" i="1"/>
  <c r="D4505" i="1"/>
  <c r="F4504" i="1"/>
  <c r="G4504" i="1"/>
  <c r="C4505" i="1"/>
  <c r="M4504" i="1"/>
  <c r="N4504" i="1" s="1"/>
  <c r="A4505" i="1"/>
  <c r="T4504" i="1"/>
  <c r="E4506" i="1" l="1"/>
  <c r="B4380" i="1"/>
  <c r="R4380" i="1"/>
  <c r="Q4381" i="1"/>
  <c r="K4382" i="1"/>
  <c r="D4506" i="1"/>
  <c r="T4505" i="1"/>
  <c r="C4506" i="1"/>
  <c r="L4505" i="1"/>
  <c r="G4505" i="1"/>
  <c r="F4505" i="1"/>
  <c r="A4506" i="1"/>
  <c r="M4505" i="1"/>
  <c r="N4505" i="1" s="1"/>
  <c r="I4384" i="1"/>
  <c r="J4383" i="1"/>
  <c r="P4504" i="1"/>
  <c r="H4504" i="1"/>
  <c r="O4512" i="1"/>
  <c r="E4507" i="1" l="1"/>
  <c r="B4381" i="1"/>
  <c r="R4381" i="1"/>
  <c r="Q4382" i="1"/>
  <c r="K4383" i="1"/>
  <c r="P4505" i="1"/>
  <c r="G4506" i="1"/>
  <c r="M4506" i="1"/>
  <c r="N4506" i="1" s="1"/>
  <c r="A4507" i="1"/>
  <c r="C4507" i="1"/>
  <c r="L4506" i="1"/>
  <c r="T4506" i="1"/>
  <c r="F4506" i="1"/>
  <c r="D4507" i="1"/>
  <c r="O4513" i="1"/>
  <c r="H4505" i="1"/>
  <c r="I4385" i="1"/>
  <c r="J4384" i="1"/>
  <c r="P4506" i="1" l="1"/>
  <c r="E4508" i="1"/>
  <c r="Q4383" i="1"/>
  <c r="B4382" i="1"/>
  <c r="R4382" i="1"/>
  <c r="K4384" i="1"/>
  <c r="H4506" i="1"/>
  <c r="D4508" i="1"/>
  <c r="L4507" i="1"/>
  <c r="F4507" i="1"/>
  <c r="T4507" i="1"/>
  <c r="M4507" i="1"/>
  <c r="N4507" i="1" s="1"/>
  <c r="C4508" i="1"/>
  <c r="G4507" i="1"/>
  <c r="A4508" i="1"/>
  <c r="O4514" i="1"/>
  <c r="I4386" i="1"/>
  <c r="J4385" i="1"/>
  <c r="E4509" i="1" l="1"/>
  <c r="R4383" i="1"/>
  <c r="B4383" i="1"/>
  <c r="Q4384" i="1"/>
  <c r="K4385" i="1"/>
  <c r="H4507" i="1"/>
  <c r="P4507" i="1"/>
  <c r="O4515" i="1"/>
  <c r="I4387" i="1"/>
  <c r="J4386" i="1"/>
  <c r="F4508" i="1"/>
  <c r="M4508" i="1"/>
  <c r="N4508" i="1" s="1"/>
  <c r="T4508" i="1"/>
  <c r="A4509" i="1"/>
  <c r="G4508" i="1"/>
  <c r="L4508" i="1"/>
  <c r="D4509" i="1"/>
  <c r="C4509" i="1"/>
  <c r="E4510" i="1" l="1"/>
  <c r="Q4385" i="1"/>
  <c r="B4384" i="1"/>
  <c r="R4384" i="1"/>
  <c r="K4386" i="1"/>
  <c r="H4508" i="1"/>
  <c r="O4516" i="1"/>
  <c r="G4509" i="1"/>
  <c r="F4509" i="1"/>
  <c r="C4510" i="1"/>
  <c r="A4510" i="1"/>
  <c r="L4509" i="1"/>
  <c r="T4509" i="1"/>
  <c r="D4510" i="1"/>
  <c r="M4509" i="1"/>
  <c r="N4509" i="1" s="1"/>
  <c r="P4508" i="1"/>
  <c r="I4388" i="1"/>
  <c r="J4387" i="1"/>
  <c r="E4511" i="1" l="1"/>
  <c r="R4385" i="1"/>
  <c r="K4387" i="1"/>
  <c r="B4385" i="1"/>
  <c r="Q4386" i="1"/>
  <c r="P4509" i="1"/>
  <c r="D4511" i="1"/>
  <c r="C4511" i="1"/>
  <c r="M4510" i="1"/>
  <c r="N4510" i="1" s="1"/>
  <c r="F4510" i="1"/>
  <c r="T4510" i="1"/>
  <c r="L4510" i="1"/>
  <c r="A4511" i="1"/>
  <c r="G4510" i="1"/>
  <c r="I4389" i="1"/>
  <c r="J4388" i="1"/>
  <c r="O4517" i="1"/>
  <c r="H4509" i="1"/>
  <c r="E4512" i="1" l="1"/>
  <c r="Q4387" i="1"/>
  <c r="K4388" i="1"/>
  <c r="B4386" i="1"/>
  <c r="R4386" i="1"/>
  <c r="P4510" i="1"/>
  <c r="H4510" i="1"/>
  <c r="M4511" i="1"/>
  <c r="N4511" i="1" s="1"/>
  <c r="C4512" i="1"/>
  <c r="A4512" i="1"/>
  <c r="L4511" i="1"/>
  <c r="T4511" i="1"/>
  <c r="G4511" i="1"/>
  <c r="D4512" i="1"/>
  <c r="F4511" i="1"/>
  <c r="O4518" i="1"/>
  <c r="I4390" i="1"/>
  <c r="J4389" i="1"/>
  <c r="E4513" i="1" l="1"/>
  <c r="B4387" i="1"/>
  <c r="Q4388" i="1"/>
  <c r="R4387" i="1"/>
  <c r="K4389" i="1"/>
  <c r="H4511" i="1"/>
  <c r="O4519" i="1"/>
  <c r="L4512" i="1"/>
  <c r="G4512" i="1"/>
  <c r="A4513" i="1"/>
  <c r="F4512" i="1"/>
  <c r="M4512" i="1"/>
  <c r="N4512" i="1" s="1"/>
  <c r="D4513" i="1"/>
  <c r="C4513" i="1"/>
  <c r="T4512" i="1"/>
  <c r="I4391" i="1"/>
  <c r="J4390" i="1"/>
  <c r="P4511" i="1"/>
  <c r="E4514" i="1" l="1"/>
  <c r="B4388" i="1"/>
  <c r="R4388" i="1"/>
  <c r="K4390" i="1"/>
  <c r="Q4389" i="1"/>
  <c r="P4512" i="1"/>
  <c r="T4513" i="1"/>
  <c r="D4514" i="1"/>
  <c r="F4513" i="1"/>
  <c r="L4513" i="1"/>
  <c r="C4514" i="1"/>
  <c r="G4513" i="1"/>
  <c r="M4513" i="1"/>
  <c r="N4513" i="1" s="1"/>
  <c r="A4514" i="1"/>
  <c r="H4512" i="1"/>
  <c r="O4520" i="1"/>
  <c r="I4392" i="1"/>
  <c r="J4391" i="1"/>
  <c r="E4515" i="1" l="1"/>
  <c r="R4389" i="1"/>
  <c r="B4389" i="1"/>
  <c r="Q4390" i="1"/>
  <c r="K4391" i="1"/>
  <c r="P4513" i="1"/>
  <c r="I4393" i="1"/>
  <c r="J4393" i="1" s="1"/>
  <c r="J4392" i="1"/>
  <c r="O4521" i="1"/>
  <c r="F4514" i="1"/>
  <c r="L4514" i="1"/>
  <c r="T4514" i="1"/>
  <c r="A4515" i="1"/>
  <c r="E4516" i="1" s="1"/>
  <c r="G4514" i="1"/>
  <c r="M4514" i="1"/>
  <c r="N4514" i="1" s="1"/>
  <c r="D4515" i="1"/>
  <c r="C4515" i="1"/>
  <c r="H4513" i="1"/>
  <c r="Q4391" i="1" l="1"/>
  <c r="B4390" i="1"/>
  <c r="R4390" i="1"/>
  <c r="K4392" i="1"/>
  <c r="P4514" i="1"/>
  <c r="H4514" i="1"/>
  <c r="O4522" i="1"/>
  <c r="A4516" i="1"/>
  <c r="D4516" i="1" s="1"/>
  <c r="L4515" i="1"/>
  <c r="G4515" i="1"/>
  <c r="T4515" i="1"/>
  <c r="M4515" i="1"/>
  <c r="F4515" i="1"/>
  <c r="C4516" i="1"/>
  <c r="I4394" i="1"/>
  <c r="K4393" i="1"/>
  <c r="E4517" i="1" l="1"/>
  <c r="R4391" i="1"/>
  <c r="B4391" i="1"/>
  <c r="Q4392" i="1"/>
  <c r="C4517" i="1"/>
  <c r="A4517" i="1"/>
  <c r="G4516" i="1"/>
  <c r="L4516" i="1"/>
  <c r="F4516" i="1"/>
  <c r="T4516" i="1"/>
  <c r="M4516" i="1"/>
  <c r="N4516" i="1" s="1"/>
  <c r="D4517" i="1"/>
  <c r="P4515" i="1"/>
  <c r="O4523" i="1"/>
  <c r="Q4393" i="1"/>
  <c r="N4393" i="1"/>
  <c r="H4515" i="1"/>
  <c r="I4395" i="1"/>
  <c r="J4394" i="1"/>
  <c r="E4518" i="1" l="1"/>
  <c r="B4392" i="1"/>
  <c r="R4392" i="1"/>
  <c r="K4394" i="1"/>
  <c r="R4393" i="1"/>
  <c r="P4516" i="1"/>
  <c r="B4393" i="1"/>
  <c r="O4524" i="1"/>
  <c r="H4516" i="1"/>
  <c r="G4517" i="1"/>
  <c r="C4518" i="1"/>
  <c r="D4518" i="1"/>
  <c r="T4517" i="1"/>
  <c r="L4517" i="1"/>
  <c r="F4517" i="1"/>
  <c r="A4518" i="1"/>
  <c r="M4517" i="1"/>
  <c r="N4517" i="1" s="1"/>
  <c r="I4396" i="1"/>
  <c r="J4395" i="1"/>
  <c r="E4519" i="1" l="1"/>
  <c r="K4395" i="1"/>
  <c r="Q4394" i="1"/>
  <c r="H4517" i="1"/>
  <c r="P4517" i="1"/>
  <c r="G4518" i="1"/>
  <c r="A4519" i="1"/>
  <c r="M4518" i="1"/>
  <c r="N4518" i="1" s="1"/>
  <c r="C4519" i="1"/>
  <c r="D4519" i="1"/>
  <c r="L4518" i="1"/>
  <c r="T4518" i="1"/>
  <c r="F4518" i="1"/>
  <c r="O4525" i="1"/>
  <c r="I4397" i="1"/>
  <c r="J4396" i="1"/>
  <c r="E4520" i="1" l="1"/>
  <c r="Q4395" i="1"/>
  <c r="K4396" i="1"/>
  <c r="B4394" i="1"/>
  <c r="R4394" i="1"/>
  <c r="H4518" i="1"/>
  <c r="O4526" i="1"/>
  <c r="M4519" i="1"/>
  <c r="N4519" i="1" s="1"/>
  <c r="C4520" i="1"/>
  <c r="T4519" i="1"/>
  <c r="D4520" i="1"/>
  <c r="A4520" i="1"/>
  <c r="L4519" i="1"/>
  <c r="G4519" i="1"/>
  <c r="F4519" i="1"/>
  <c r="P4518" i="1"/>
  <c r="I4398" i="1"/>
  <c r="J4397" i="1"/>
  <c r="E4521" i="1" l="1"/>
  <c r="R4395" i="1"/>
  <c r="B4395" i="1"/>
  <c r="Q4396" i="1"/>
  <c r="K4397" i="1"/>
  <c r="H4519" i="1"/>
  <c r="P4519" i="1"/>
  <c r="I4399" i="1"/>
  <c r="J4398" i="1"/>
  <c r="O4527" i="1"/>
  <c r="T4520" i="1"/>
  <c r="L4520" i="1"/>
  <c r="G4520" i="1"/>
  <c r="D4521" i="1"/>
  <c r="M4520" i="1"/>
  <c r="N4520" i="1" s="1"/>
  <c r="C4521" i="1"/>
  <c r="A4521" i="1"/>
  <c r="F4520" i="1"/>
  <c r="E4522" i="1" l="1"/>
  <c r="R4396" i="1"/>
  <c r="B4396" i="1"/>
  <c r="Q4397" i="1"/>
  <c r="K4398" i="1"/>
  <c r="P4520" i="1"/>
  <c r="H4520" i="1"/>
  <c r="C4522" i="1"/>
  <c r="A4522" i="1"/>
  <c r="M4521" i="1"/>
  <c r="N4521" i="1" s="1"/>
  <c r="F4521" i="1"/>
  <c r="T4521" i="1"/>
  <c r="L4521" i="1"/>
  <c r="D4522" i="1"/>
  <c r="G4521" i="1"/>
  <c r="O4528" i="1"/>
  <c r="I4400" i="1"/>
  <c r="J4399" i="1"/>
  <c r="E4523" i="1" l="1"/>
  <c r="B4397" i="1"/>
  <c r="R4397" i="1"/>
  <c r="Q4398" i="1"/>
  <c r="K4399" i="1"/>
  <c r="P4521" i="1"/>
  <c r="T4522" i="1"/>
  <c r="M4522" i="1"/>
  <c r="N4522" i="1" s="1"/>
  <c r="D4523" i="1"/>
  <c r="C4523" i="1"/>
  <c r="A4523" i="1"/>
  <c r="L4522" i="1"/>
  <c r="F4522" i="1"/>
  <c r="G4522" i="1"/>
  <c r="I4401" i="1"/>
  <c r="J4400" i="1"/>
  <c r="O4529" i="1"/>
  <c r="H4521" i="1"/>
  <c r="E4524" i="1" l="1"/>
  <c r="B4398" i="1"/>
  <c r="R4398" i="1"/>
  <c r="Q4399" i="1"/>
  <c r="K4400" i="1"/>
  <c r="P4522" i="1"/>
  <c r="L4523" i="1"/>
  <c r="D4524" i="1"/>
  <c r="A4524" i="1"/>
  <c r="G4523" i="1"/>
  <c r="C4524" i="1"/>
  <c r="T4523" i="1"/>
  <c r="M4523" i="1"/>
  <c r="N4523" i="1" s="1"/>
  <c r="F4523" i="1"/>
  <c r="O4530" i="1"/>
  <c r="I4402" i="1"/>
  <c r="J4401" i="1"/>
  <c r="H4522" i="1"/>
  <c r="E4525" i="1" l="1"/>
  <c r="R4399" i="1"/>
  <c r="B4399" i="1"/>
  <c r="K4401" i="1"/>
  <c r="Q4400" i="1"/>
  <c r="H4523" i="1"/>
  <c r="I4403" i="1"/>
  <c r="J4402" i="1"/>
  <c r="D4525" i="1"/>
  <c r="G4524" i="1"/>
  <c r="C4525" i="1"/>
  <c r="A4525" i="1"/>
  <c r="M4524" i="1"/>
  <c r="N4524" i="1" s="1"/>
  <c r="F4524" i="1"/>
  <c r="T4524" i="1"/>
  <c r="L4524" i="1"/>
  <c r="O4531" i="1"/>
  <c r="P4523" i="1"/>
  <c r="E4526" i="1" l="1"/>
  <c r="B4400" i="1"/>
  <c r="Q4401" i="1"/>
  <c r="K4402" i="1"/>
  <c r="R4400" i="1"/>
  <c r="O4532" i="1"/>
  <c r="I4404" i="1"/>
  <c r="J4403" i="1"/>
  <c r="P4524" i="1"/>
  <c r="H4524" i="1"/>
  <c r="T4525" i="1"/>
  <c r="L4525" i="1"/>
  <c r="D4526" i="1"/>
  <c r="G4525" i="1"/>
  <c r="C4526" i="1"/>
  <c r="A4526" i="1"/>
  <c r="M4525" i="1"/>
  <c r="N4525" i="1" s="1"/>
  <c r="F4525" i="1"/>
  <c r="E4527" i="1" l="1"/>
  <c r="B4401" i="1"/>
  <c r="Q4402" i="1"/>
  <c r="R4401" i="1"/>
  <c r="K4403" i="1"/>
  <c r="H4525" i="1"/>
  <c r="T4526" i="1"/>
  <c r="D4527" i="1"/>
  <c r="M4526" i="1"/>
  <c r="N4526" i="1" s="1"/>
  <c r="G4526" i="1"/>
  <c r="F4526" i="1"/>
  <c r="C4527" i="1"/>
  <c r="A4527" i="1"/>
  <c r="L4526" i="1"/>
  <c r="I4405" i="1"/>
  <c r="J4404" i="1"/>
  <c r="P4525" i="1"/>
  <c r="O4533" i="1"/>
  <c r="E4528" i="1" l="1"/>
  <c r="B4402" i="1"/>
  <c r="R4402" i="1"/>
  <c r="Q4403" i="1"/>
  <c r="K4404" i="1"/>
  <c r="P4526" i="1"/>
  <c r="H4526" i="1"/>
  <c r="I4406" i="1"/>
  <c r="J4405" i="1"/>
  <c r="O4534" i="1"/>
  <c r="F4527" i="1"/>
  <c r="C4528" i="1"/>
  <c r="L4527" i="1"/>
  <c r="D4528" i="1"/>
  <c r="A4528" i="1"/>
  <c r="G4527" i="1"/>
  <c r="T4527" i="1"/>
  <c r="M4527" i="1"/>
  <c r="N4527" i="1" s="1"/>
  <c r="E4529" i="1" l="1"/>
  <c r="R4403" i="1"/>
  <c r="K4405" i="1"/>
  <c r="B4403" i="1"/>
  <c r="Q4404" i="1"/>
  <c r="H4527" i="1"/>
  <c r="O4535" i="1"/>
  <c r="I4407" i="1"/>
  <c r="J4406" i="1"/>
  <c r="P4527" i="1"/>
  <c r="C4529" i="1"/>
  <c r="A4529" i="1"/>
  <c r="M4528" i="1"/>
  <c r="N4528" i="1" s="1"/>
  <c r="F4528" i="1"/>
  <c r="D4529" i="1"/>
  <c r="G4528" i="1"/>
  <c r="L4528" i="1"/>
  <c r="T4528" i="1"/>
  <c r="E4530" i="1" l="1"/>
  <c r="Q4405" i="1"/>
  <c r="R4404" i="1"/>
  <c r="B4404" i="1"/>
  <c r="K4406" i="1"/>
  <c r="P4528" i="1"/>
  <c r="I4408" i="1"/>
  <c r="J4407" i="1"/>
  <c r="H4528" i="1"/>
  <c r="L4529" i="1"/>
  <c r="C4530" i="1"/>
  <c r="A4530" i="1"/>
  <c r="T4529" i="1"/>
  <c r="M4529" i="1"/>
  <c r="N4529" i="1" s="1"/>
  <c r="D4530" i="1"/>
  <c r="F4529" i="1"/>
  <c r="G4529" i="1"/>
  <c r="O4536" i="1"/>
  <c r="E4531" i="1" l="1"/>
  <c r="Q4406" i="1"/>
  <c r="B4405" i="1"/>
  <c r="R4405" i="1"/>
  <c r="K4407" i="1"/>
  <c r="O4537" i="1"/>
  <c r="P4529" i="1"/>
  <c r="H4529" i="1"/>
  <c r="I4409" i="1"/>
  <c r="J4408" i="1"/>
  <c r="A4531" i="1"/>
  <c r="M4530" i="1"/>
  <c r="N4530" i="1" s="1"/>
  <c r="D4531" i="1"/>
  <c r="C4531" i="1"/>
  <c r="F4530" i="1"/>
  <c r="G4530" i="1"/>
  <c r="L4530" i="1"/>
  <c r="T4530" i="1"/>
  <c r="E4532" i="1" l="1"/>
  <c r="R4406" i="1"/>
  <c r="B4406" i="1"/>
  <c r="K4408" i="1"/>
  <c r="Q4407" i="1"/>
  <c r="P4530" i="1"/>
  <c r="L4531" i="1"/>
  <c r="T4531" i="1"/>
  <c r="A4532" i="1"/>
  <c r="D4532" i="1"/>
  <c r="F4531" i="1"/>
  <c r="C4532" i="1"/>
  <c r="M4531" i="1"/>
  <c r="N4531" i="1" s="1"/>
  <c r="G4531" i="1"/>
  <c r="H4530" i="1"/>
  <c r="I4410" i="1"/>
  <c r="J4409" i="1"/>
  <c r="O4538" i="1"/>
  <c r="E4533" i="1" l="1"/>
  <c r="Q4408" i="1"/>
  <c r="B4407" i="1"/>
  <c r="K4409" i="1"/>
  <c r="R4407" i="1"/>
  <c r="P4531" i="1"/>
  <c r="O4539" i="1"/>
  <c r="H4531" i="1"/>
  <c r="D4533" i="1"/>
  <c r="C4533" i="1"/>
  <c r="F4532" i="1"/>
  <c r="T4532" i="1"/>
  <c r="A4533" i="1"/>
  <c r="L4532" i="1"/>
  <c r="G4532" i="1"/>
  <c r="M4532" i="1"/>
  <c r="N4532" i="1" s="1"/>
  <c r="I4411" i="1"/>
  <c r="J4410" i="1"/>
  <c r="E4534" i="1" l="1"/>
  <c r="B4408" i="1"/>
  <c r="R4408" i="1"/>
  <c r="K4410" i="1"/>
  <c r="Q4409" i="1"/>
  <c r="O4540" i="1"/>
  <c r="T4533" i="1"/>
  <c r="A4534" i="1"/>
  <c r="D4534" i="1"/>
  <c r="M4533" i="1"/>
  <c r="N4533" i="1" s="1"/>
  <c r="C4534" i="1"/>
  <c r="F4533" i="1"/>
  <c r="G4533" i="1"/>
  <c r="L4533" i="1"/>
  <c r="P4532" i="1"/>
  <c r="I4412" i="1"/>
  <c r="J4411" i="1"/>
  <c r="H4532" i="1"/>
  <c r="E4535" i="1" l="1"/>
  <c r="Q4410" i="1"/>
  <c r="K4411" i="1"/>
  <c r="B4409" i="1"/>
  <c r="R4409" i="1"/>
  <c r="P4533" i="1"/>
  <c r="H4533" i="1"/>
  <c r="F4534" i="1"/>
  <c r="G4534" i="1"/>
  <c r="D4535" i="1"/>
  <c r="A4535" i="1"/>
  <c r="L4534" i="1"/>
  <c r="T4534" i="1"/>
  <c r="M4534" i="1"/>
  <c r="N4534" i="1" s="1"/>
  <c r="C4535" i="1"/>
  <c r="I4413" i="1"/>
  <c r="J4412" i="1"/>
  <c r="O4541" i="1"/>
  <c r="E4536" i="1" l="1"/>
  <c r="R4410" i="1"/>
  <c r="B4410" i="1"/>
  <c r="Q4411" i="1"/>
  <c r="K4412" i="1"/>
  <c r="H4534" i="1"/>
  <c r="O4542" i="1"/>
  <c r="T4535" i="1"/>
  <c r="G4535" i="1"/>
  <c r="F4535" i="1"/>
  <c r="C4536" i="1"/>
  <c r="M4535" i="1"/>
  <c r="N4535" i="1" s="1"/>
  <c r="A4536" i="1"/>
  <c r="D4536" i="1"/>
  <c r="L4535" i="1"/>
  <c r="I4414" i="1"/>
  <c r="J4413" i="1"/>
  <c r="P4534" i="1"/>
  <c r="E4537" i="1" l="1"/>
  <c r="B4411" i="1"/>
  <c r="R4411" i="1"/>
  <c r="K4413" i="1"/>
  <c r="Q4412" i="1"/>
  <c r="P4535" i="1"/>
  <c r="I4415" i="1"/>
  <c r="J4414" i="1"/>
  <c r="F4536" i="1"/>
  <c r="D4537" i="1"/>
  <c r="L4536" i="1"/>
  <c r="T4536" i="1"/>
  <c r="G4536" i="1"/>
  <c r="A4537" i="1"/>
  <c r="C4537" i="1"/>
  <c r="M4536" i="1"/>
  <c r="N4536" i="1" s="1"/>
  <c r="H4535" i="1"/>
  <c r="O4543" i="1"/>
  <c r="E4538" i="1" l="1"/>
  <c r="Q4413" i="1"/>
  <c r="B4412" i="1"/>
  <c r="R4412" i="1"/>
  <c r="K4414" i="1"/>
  <c r="P4536" i="1"/>
  <c r="H4536" i="1"/>
  <c r="F4537" i="1"/>
  <c r="L4537" i="1"/>
  <c r="C4538" i="1"/>
  <c r="G4537" i="1"/>
  <c r="A4538" i="1"/>
  <c r="M4537" i="1"/>
  <c r="N4537" i="1" s="1"/>
  <c r="T4537" i="1"/>
  <c r="D4538" i="1"/>
  <c r="I4416" i="1"/>
  <c r="J4415" i="1"/>
  <c r="O4544" i="1"/>
  <c r="E4539" i="1" l="1"/>
  <c r="B4413" i="1"/>
  <c r="R4413" i="1"/>
  <c r="K4415" i="1"/>
  <c r="Q4414" i="1"/>
  <c r="H4537" i="1"/>
  <c r="P4537" i="1"/>
  <c r="I4417" i="1"/>
  <c r="J4416" i="1"/>
  <c r="O4545" i="1"/>
  <c r="G4538" i="1"/>
  <c r="D4539" i="1"/>
  <c r="F4538" i="1"/>
  <c r="C4539" i="1"/>
  <c r="M4538" i="1"/>
  <c r="N4538" i="1" s="1"/>
  <c r="A4539" i="1"/>
  <c r="L4538" i="1"/>
  <c r="T4538" i="1"/>
  <c r="E4540" i="1" l="1"/>
  <c r="K4416" i="1"/>
  <c r="Q4415" i="1"/>
  <c r="B4414" i="1"/>
  <c r="R4414" i="1"/>
  <c r="H4538" i="1"/>
  <c r="P4538" i="1"/>
  <c r="I4418" i="1"/>
  <c r="J4417" i="1"/>
  <c r="C4540" i="1"/>
  <c r="L4539" i="1"/>
  <c r="F4539" i="1"/>
  <c r="G4539" i="1"/>
  <c r="D4540" i="1"/>
  <c r="A4540" i="1"/>
  <c r="M4539" i="1"/>
  <c r="N4539" i="1" s="1"/>
  <c r="T4539" i="1"/>
  <c r="O4546" i="1"/>
  <c r="E4541" i="1" l="1"/>
  <c r="Q4416" i="1"/>
  <c r="B4415" i="1"/>
  <c r="R4415" i="1"/>
  <c r="K4417" i="1"/>
  <c r="P4539" i="1"/>
  <c r="O4547" i="1"/>
  <c r="I4419" i="1"/>
  <c r="J4418" i="1"/>
  <c r="A4541" i="1"/>
  <c r="F4540" i="1"/>
  <c r="C4541" i="1"/>
  <c r="T4540" i="1"/>
  <c r="L4540" i="1"/>
  <c r="D4541" i="1"/>
  <c r="G4540" i="1"/>
  <c r="M4540" i="1"/>
  <c r="N4540" i="1" s="1"/>
  <c r="H4539" i="1"/>
  <c r="E4542" i="1" l="1"/>
  <c r="B4416" i="1"/>
  <c r="R4416" i="1"/>
  <c r="K4418" i="1"/>
  <c r="Q4417" i="1"/>
  <c r="H4540" i="1"/>
  <c r="C4542" i="1"/>
  <c r="L4541" i="1"/>
  <c r="G4541" i="1"/>
  <c r="A4542" i="1"/>
  <c r="M4541" i="1"/>
  <c r="N4541" i="1" s="1"/>
  <c r="D4542" i="1"/>
  <c r="F4541" i="1"/>
  <c r="T4541" i="1"/>
  <c r="I4420" i="1"/>
  <c r="J4419" i="1"/>
  <c r="P4540" i="1"/>
  <c r="O4548" i="1"/>
  <c r="E4543" i="1" l="1"/>
  <c r="Q4418" i="1"/>
  <c r="R4417" i="1"/>
  <c r="B4417" i="1"/>
  <c r="K4419" i="1"/>
  <c r="M4542" i="1"/>
  <c r="N4542" i="1" s="1"/>
  <c r="A4543" i="1"/>
  <c r="D4543" i="1"/>
  <c r="F4542" i="1"/>
  <c r="C4543" i="1"/>
  <c r="G4542" i="1"/>
  <c r="L4542" i="1"/>
  <c r="T4542" i="1"/>
  <c r="P4541" i="1"/>
  <c r="O4549" i="1"/>
  <c r="H4541" i="1"/>
  <c r="I4421" i="1"/>
  <c r="J4420" i="1"/>
  <c r="E4544" i="1" l="1"/>
  <c r="B4418" i="1"/>
  <c r="R4418" i="1"/>
  <c r="Q4419" i="1"/>
  <c r="K4420" i="1"/>
  <c r="P4542" i="1"/>
  <c r="H4542" i="1"/>
  <c r="I4422" i="1"/>
  <c r="J4421" i="1"/>
  <c r="L4543" i="1"/>
  <c r="D4544" i="1"/>
  <c r="M4543" i="1"/>
  <c r="N4543" i="1" s="1"/>
  <c r="T4543" i="1"/>
  <c r="F4543" i="1"/>
  <c r="C4544" i="1"/>
  <c r="G4543" i="1"/>
  <c r="A4544" i="1"/>
  <c r="O4550" i="1"/>
  <c r="E4545" i="1" l="1"/>
  <c r="Q4420" i="1"/>
  <c r="B4419" i="1"/>
  <c r="K4421" i="1"/>
  <c r="R4419" i="1"/>
  <c r="T4544" i="1"/>
  <c r="L4544" i="1"/>
  <c r="D4545" i="1"/>
  <c r="F4544" i="1"/>
  <c r="C4545" i="1"/>
  <c r="M4544" i="1"/>
  <c r="N4544" i="1" s="1"/>
  <c r="A4545" i="1"/>
  <c r="G4544" i="1"/>
  <c r="P4543" i="1"/>
  <c r="I4423" i="1"/>
  <c r="J4422" i="1"/>
  <c r="H4543" i="1"/>
  <c r="O4551" i="1"/>
  <c r="E4546" i="1" l="1"/>
  <c r="B4420" i="1"/>
  <c r="R4420" i="1"/>
  <c r="K4422" i="1"/>
  <c r="Q4421" i="1"/>
  <c r="I4424" i="1"/>
  <c r="J4424" i="1" s="1"/>
  <c r="J4423" i="1"/>
  <c r="D4546" i="1"/>
  <c r="T4545" i="1"/>
  <c r="C4546" i="1"/>
  <c r="L4545" i="1"/>
  <c r="A4546" i="1"/>
  <c r="E4547" i="1" s="1"/>
  <c r="F4545" i="1"/>
  <c r="G4545" i="1"/>
  <c r="H4545" i="1" s="1"/>
  <c r="M4545" i="1"/>
  <c r="N4545" i="1" s="1"/>
  <c r="P4544" i="1"/>
  <c r="H4544" i="1"/>
  <c r="O4552" i="1"/>
  <c r="R4421" i="1" l="1"/>
  <c r="B4421" i="1"/>
  <c r="Q4422" i="1"/>
  <c r="K4423" i="1"/>
  <c r="P4545" i="1"/>
  <c r="T4546" i="1"/>
  <c r="L4546" i="1"/>
  <c r="G4546" i="1"/>
  <c r="A4547" i="1"/>
  <c r="E4548" i="1" s="1"/>
  <c r="C4547" i="1"/>
  <c r="F4546" i="1"/>
  <c r="M4546" i="1"/>
  <c r="K4424" i="1"/>
  <c r="I4425" i="1"/>
  <c r="O4553" i="1"/>
  <c r="B4422" i="1" l="1"/>
  <c r="R4422" i="1"/>
  <c r="Q4423" i="1"/>
  <c r="P4546" i="1"/>
  <c r="H4546" i="1"/>
  <c r="C4548" i="1"/>
  <c r="M4547" i="1"/>
  <c r="N4547" i="1" s="1"/>
  <c r="G4547" i="1"/>
  <c r="F4547" i="1"/>
  <c r="L4547" i="1"/>
  <c r="A4548" i="1"/>
  <c r="E4549" i="1" s="1"/>
  <c r="T4547" i="1"/>
  <c r="D4547" i="1"/>
  <c r="D4548" i="1" s="1"/>
  <c r="O4554" i="1"/>
  <c r="I4426" i="1"/>
  <c r="J4425" i="1"/>
  <c r="N4424" i="1"/>
  <c r="Q4424" i="1"/>
  <c r="B4424" i="1" l="1"/>
  <c r="B4423" i="1"/>
  <c r="K4425" i="1"/>
  <c r="R4423" i="1"/>
  <c r="P4547" i="1"/>
  <c r="O4555" i="1"/>
  <c r="R4424" i="1"/>
  <c r="G4548" i="1"/>
  <c r="A4549" i="1"/>
  <c r="E4550" i="1" s="1"/>
  <c r="F4548" i="1"/>
  <c r="M4548" i="1"/>
  <c r="N4548" i="1" s="1"/>
  <c r="C4549" i="1"/>
  <c r="T4548" i="1"/>
  <c r="D4549" i="1"/>
  <c r="L4548" i="1"/>
  <c r="I4427" i="1"/>
  <c r="J4426" i="1"/>
  <c r="H4547" i="1"/>
  <c r="K4426" i="1" l="1"/>
  <c r="Q4425" i="1"/>
  <c r="O4556" i="1"/>
  <c r="H4548" i="1"/>
  <c r="P4548" i="1"/>
  <c r="I4428" i="1"/>
  <c r="J4427" i="1"/>
  <c r="F4549" i="1"/>
  <c r="C4550" i="1"/>
  <c r="A4550" i="1"/>
  <c r="E4551" i="1" s="1"/>
  <c r="L4549" i="1"/>
  <c r="T4549" i="1"/>
  <c r="D4550" i="1"/>
  <c r="G4549" i="1"/>
  <c r="M4549" i="1"/>
  <c r="N4549" i="1" s="1"/>
  <c r="B4425" i="1" l="1"/>
  <c r="Q4426" i="1"/>
  <c r="R4425" i="1"/>
  <c r="K4427" i="1"/>
  <c r="P4549" i="1"/>
  <c r="D4551" i="1"/>
  <c r="G4550" i="1"/>
  <c r="A4551" i="1"/>
  <c r="E4552" i="1" s="1"/>
  <c r="L4550" i="1"/>
  <c r="F4550" i="1"/>
  <c r="T4550" i="1"/>
  <c r="C4551" i="1"/>
  <c r="M4550" i="1"/>
  <c r="N4550" i="1" s="1"/>
  <c r="I4429" i="1"/>
  <c r="J4428" i="1"/>
  <c r="O4557" i="1"/>
  <c r="H4549" i="1"/>
  <c r="R4426" i="1" l="1"/>
  <c r="B4426" i="1"/>
  <c r="Q4427" i="1"/>
  <c r="K4428" i="1"/>
  <c r="P4550" i="1"/>
  <c r="O4558" i="1"/>
  <c r="H4550" i="1"/>
  <c r="M4551" i="1"/>
  <c r="N4551" i="1" s="1"/>
  <c r="T4551" i="1"/>
  <c r="C4552" i="1"/>
  <c r="F4551" i="1"/>
  <c r="L4551" i="1"/>
  <c r="D4552" i="1"/>
  <c r="A4552" i="1"/>
  <c r="E4553" i="1" s="1"/>
  <c r="G4551" i="1"/>
  <c r="I4430" i="1"/>
  <c r="J4429" i="1"/>
  <c r="K4429" i="1" l="1"/>
  <c r="B4427" i="1"/>
  <c r="Q4428" i="1"/>
  <c r="R4427" i="1"/>
  <c r="H4551" i="1"/>
  <c r="P4551" i="1"/>
  <c r="O4559" i="1"/>
  <c r="L4552" i="1"/>
  <c r="G4552" i="1"/>
  <c r="D4553" i="1"/>
  <c r="C4553" i="1"/>
  <c r="M4552" i="1"/>
  <c r="N4552" i="1" s="1"/>
  <c r="F4552" i="1"/>
  <c r="T4552" i="1"/>
  <c r="A4553" i="1"/>
  <c r="E4554" i="1" s="1"/>
  <c r="I4431" i="1"/>
  <c r="J4430" i="1"/>
  <c r="Q4429" i="1" l="1"/>
  <c r="K4430" i="1"/>
  <c r="B4428" i="1"/>
  <c r="R4428" i="1"/>
  <c r="P4552" i="1"/>
  <c r="M4553" i="1"/>
  <c r="N4553" i="1" s="1"/>
  <c r="F4553" i="1"/>
  <c r="D4554" i="1"/>
  <c r="G4553" i="1"/>
  <c r="C4554" i="1"/>
  <c r="A4554" i="1"/>
  <c r="E4555" i="1" s="1"/>
  <c r="L4553" i="1"/>
  <c r="T4553" i="1"/>
  <c r="O4560" i="1"/>
  <c r="I4432" i="1"/>
  <c r="J4431" i="1"/>
  <c r="H4552" i="1"/>
  <c r="B4429" i="1" l="1"/>
  <c r="R4429" i="1"/>
  <c r="Q4430" i="1"/>
  <c r="K4431" i="1"/>
  <c r="H4553" i="1"/>
  <c r="O4561" i="1"/>
  <c r="P4553" i="1"/>
  <c r="I4433" i="1"/>
  <c r="J4432" i="1"/>
  <c r="M4554" i="1"/>
  <c r="N4554" i="1" s="1"/>
  <c r="F4554" i="1"/>
  <c r="A4555" i="1"/>
  <c r="E4556" i="1" s="1"/>
  <c r="G4554" i="1"/>
  <c r="L4554" i="1"/>
  <c r="T4554" i="1"/>
  <c r="D4555" i="1"/>
  <c r="C4555" i="1"/>
  <c r="B4430" i="1" l="1"/>
  <c r="R4430" i="1"/>
  <c r="Q4431" i="1"/>
  <c r="K4432" i="1"/>
  <c r="G4555" i="1"/>
  <c r="D4556" i="1"/>
  <c r="M4555" i="1"/>
  <c r="N4555" i="1" s="1"/>
  <c r="T4555" i="1"/>
  <c r="C4556" i="1"/>
  <c r="A4556" i="1"/>
  <c r="E4557" i="1" s="1"/>
  <c r="L4555" i="1"/>
  <c r="F4555" i="1"/>
  <c r="O4562" i="1"/>
  <c r="P4554" i="1"/>
  <c r="H4554" i="1"/>
  <c r="I4434" i="1"/>
  <c r="J4433" i="1"/>
  <c r="P4555" i="1" l="1"/>
  <c r="R4431" i="1"/>
  <c r="Q4432" i="1"/>
  <c r="B4431" i="1"/>
  <c r="K4433" i="1"/>
  <c r="H4555" i="1"/>
  <c r="I4435" i="1"/>
  <c r="J4434" i="1"/>
  <c r="O4563" i="1"/>
  <c r="T4556" i="1"/>
  <c r="A4557" i="1"/>
  <c r="E4558" i="1" s="1"/>
  <c r="C4557" i="1"/>
  <c r="F4556" i="1"/>
  <c r="L4556" i="1"/>
  <c r="D4557" i="1"/>
  <c r="M4556" i="1"/>
  <c r="N4556" i="1" s="1"/>
  <c r="G4556" i="1"/>
  <c r="R4432" i="1" l="1"/>
  <c r="B4432" i="1"/>
  <c r="Q4433" i="1"/>
  <c r="K4434" i="1"/>
  <c r="P4556" i="1"/>
  <c r="I4436" i="1"/>
  <c r="J4435" i="1"/>
  <c r="G4557" i="1"/>
  <c r="D4558" i="1"/>
  <c r="F4557" i="1"/>
  <c r="C4558" i="1"/>
  <c r="M4557" i="1"/>
  <c r="N4557" i="1" s="1"/>
  <c r="A4558" i="1"/>
  <c r="E4559" i="1" s="1"/>
  <c r="T4557" i="1"/>
  <c r="L4557" i="1"/>
  <c r="O4564" i="1"/>
  <c r="H4556" i="1"/>
  <c r="B4433" i="1" l="1"/>
  <c r="Q4434" i="1"/>
  <c r="R4433" i="1"/>
  <c r="K4435" i="1"/>
  <c r="P4557" i="1"/>
  <c r="H4557" i="1"/>
  <c r="J4436" i="1"/>
  <c r="I4437" i="1"/>
  <c r="C4559" i="1"/>
  <c r="F4558" i="1"/>
  <c r="G4558" i="1"/>
  <c r="T4558" i="1"/>
  <c r="L4558" i="1"/>
  <c r="A4559" i="1"/>
  <c r="E4560" i="1" s="1"/>
  <c r="M4558" i="1"/>
  <c r="N4558" i="1" s="1"/>
  <c r="D4559" i="1"/>
  <c r="O4565" i="1"/>
  <c r="R4434" i="1" l="1"/>
  <c r="Q4435" i="1"/>
  <c r="K4436" i="1"/>
  <c r="B4434" i="1"/>
  <c r="P4558" i="1"/>
  <c r="H4558" i="1"/>
  <c r="I4438" i="1"/>
  <c r="J4437" i="1"/>
  <c r="M4559" i="1"/>
  <c r="N4559" i="1" s="1"/>
  <c r="T4559" i="1"/>
  <c r="G4559" i="1"/>
  <c r="F4559" i="1"/>
  <c r="L4559" i="1"/>
  <c r="C4560" i="1"/>
  <c r="D4560" i="1"/>
  <c r="A4560" i="1"/>
  <c r="E4561" i="1" s="1"/>
  <c r="O4566" i="1"/>
  <c r="B4435" i="1" l="1"/>
  <c r="Q4436" i="1"/>
  <c r="K4437" i="1"/>
  <c r="R4435" i="1"/>
  <c r="D4561" i="1"/>
  <c r="M4560" i="1"/>
  <c r="N4560" i="1" s="1"/>
  <c r="G4560" i="1"/>
  <c r="T4560" i="1"/>
  <c r="C4561" i="1"/>
  <c r="A4561" i="1"/>
  <c r="E4562" i="1" s="1"/>
  <c r="L4560" i="1"/>
  <c r="F4560" i="1"/>
  <c r="I4439" i="1"/>
  <c r="J4438" i="1"/>
  <c r="P4559" i="1"/>
  <c r="H4559" i="1"/>
  <c r="O4567" i="1"/>
  <c r="Q4437" i="1" l="1"/>
  <c r="R4436" i="1"/>
  <c r="B4436" i="1"/>
  <c r="K4438" i="1"/>
  <c r="L4561" i="1"/>
  <c r="F4561" i="1"/>
  <c r="M4561" i="1"/>
  <c r="N4561" i="1" s="1"/>
  <c r="D4562" i="1"/>
  <c r="T4561" i="1"/>
  <c r="G4561" i="1"/>
  <c r="C4562" i="1"/>
  <c r="A4562" i="1"/>
  <c r="E4563" i="1" s="1"/>
  <c r="I4440" i="1"/>
  <c r="J4439" i="1"/>
  <c r="O4568" i="1"/>
  <c r="P4560" i="1"/>
  <c r="H4560" i="1"/>
  <c r="B4437" i="1" l="1"/>
  <c r="R4437" i="1"/>
  <c r="K4439" i="1"/>
  <c r="Q4438" i="1"/>
  <c r="P4561" i="1"/>
  <c r="F4562" i="1"/>
  <c r="L4562" i="1"/>
  <c r="C4563" i="1"/>
  <c r="A4563" i="1"/>
  <c r="E4564" i="1" s="1"/>
  <c r="T4562" i="1"/>
  <c r="D4563" i="1"/>
  <c r="M4562" i="1"/>
  <c r="N4562" i="1" s="1"/>
  <c r="G4562" i="1"/>
  <c r="I4441" i="1"/>
  <c r="J4440" i="1"/>
  <c r="H4561" i="1"/>
  <c r="O4569" i="1"/>
  <c r="B4438" i="1" l="1"/>
  <c r="Q4439" i="1"/>
  <c r="R4438" i="1"/>
  <c r="K4440" i="1"/>
  <c r="T4563" i="1"/>
  <c r="D4564" i="1"/>
  <c r="M4563" i="1"/>
  <c r="N4563" i="1" s="1"/>
  <c r="A4564" i="1"/>
  <c r="E4565" i="1" s="1"/>
  <c r="F4563" i="1"/>
  <c r="L4563" i="1"/>
  <c r="C4564" i="1"/>
  <c r="G4563" i="1"/>
  <c r="I4442" i="1"/>
  <c r="J4441" i="1"/>
  <c r="P4562" i="1"/>
  <c r="H4562" i="1"/>
  <c r="O4570" i="1"/>
  <c r="R4439" i="1" l="1"/>
  <c r="B4439" i="1"/>
  <c r="Q4440" i="1"/>
  <c r="K4441" i="1"/>
  <c r="H4563" i="1"/>
  <c r="P4563" i="1"/>
  <c r="F4564" i="1"/>
  <c r="L4564" i="1"/>
  <c r="D4565" i="1"/>
  <c r="M4564" i="1"/>
  <c r="N4564" i="1" s="1"/>
  <c r="G4564" i="1"/>
  <c r="C4565" i="1"/>
  <c r="T4564" i="1"/>
  <c r="A4565" i="1"/>
  <c r="E4566" i="1" s="1"/>
  <c r="O4571" i="1"/>
  <c r="I4443" i="1"/>
  <c r="J4442" i="1"/>
  <c r="Q4441" i="1" l="1"/>
  <c r="R4440" i="1"/>
  <c r="B4440" i="1"/>
  <c r="K4442" i="1"/>
  <c r="H4564" i="1"/>
  <c r="P4564" i="1"/>
  <c r="I4444" i="1"/>
  <c r="J4443" i="1"/>
  <c r="C4566" i="1"/>
  <c r="T4565" i="1"/>
  <c r="A4566" i="1"/>
  <c r="E4567" i="1" s="1"/>
  <c r="M4565" i="1"/>
  <c r="N4565" i="1" s="1"/>
  <c r="F4565" i="1"/>
  <c r="D4566" i="1"/>
  <c r="L4565" i="1"/>
  <c r="G4565" i="1"/>
  <c r="O4572" i="1"/>
  <c r="K4443" i="1" l="1"/>
  <c r="R4441" i="1"/>
  <c r="Q4442" i="1"/>
  <c r="B4441" i="1"/>
  <c r="H4565" i="1"/>
  <c r="C4567" i="1"/>
  <c r="F4566" i="1"/>
  <c r="T4566" i="1"/>
  <c r="L4566" i="1"/>
  <c r="G4566" i="1"/>
  <c r="D4567" i="1"/>
  <c r="A4567" i="1"/>
  <c r="E4568" i="1" s="1"/>
  <c r="M4566" i="1"/>
  <c r="N4566" i="1" s="1"/>
  <c r="I4445" i="1"/>
  <c r="J4444" i="1"/>
  <c r="P4565" i="1"/>
  <c r="O4573" i="1"/>
  <c r="Q4443" i="1" l="1"/>
  <c r="K4444" i="1"/>
  <c r="B4442" i="1"/>
  <c r="R4442" i="1"/>
  <c r="P4566" i="1"/>
  <c r="I4446" i="1"/>
  <c r="J4445" i="1"/>
  <c r="H4566" i="1"/>
  <c r="A4568" i="1"/>
  <c r="E4569" i="1" s="1"/>
  <c r="G4567" i="1"/>
  <c r="L4567" i="1"/>
  <c r="T4567" i="1"/>
  <c r="D4568" i="1"/>
  <c r="M4567" i="1"/>
  <c r="N4567" i="1" s="1"/>
  <c r="F4567" i="1"/>
  <c r="C4568" i="1"/>
  <c r="O4574" i="1"/>
  <c r="Q4444" i="1" l="1"/>
  <c r="B4443" i="1"/>
  <c r="R4443" i="1"/>
  <c r="K4445" i="1"/>
  <c r="P4567" i="1"/>
  <c r="H4567" i="1"/>
  <c r="I4447" i="1"/>
  <c r="J4446" i="1"/>
  <c r="O4575" i="1"/>
  <c r="F4568" i="1"/>
  <c r="T4568" i="1"/>
  <c r="D4569" i="1"/>
  <c r="L4568" i="1"/>
  <c r="M4568" i="1"/>
  <c r="N4568" i="1" s="1"/>
  <c r="C4569" i="1"/>
  <c r="A4569" i="1"/>
  <c r="E4570" i="1" s="1"/>
  <c r="G4568" i="1"/>
  <c r="B4444" i="1" l="1"/>
  <c r="R4444" i="1"/>
  <c r="Q4445" i="1"/>
  <c r="K4446" i="1"/>
  <c r="P4568" i="1"/>
  <c r="O4576" i="1"/>
  <c r="I4448" i="1"/>
  <c r="J4447" i="1"/>
  <c r="H4568" i="1"/>
  <c r="L4569" i="1"/>
  <c r="F4569" i="1"/>
  <c r="D4570" i="1"/>
  <c r="A4570" i="1"/>
  <c r="E4571" i="1" s="1"/>
  <c r="M4569" i="1"/>
  <c r="N4569" i="1" s="1"/>
  <c r="T4569" i="1"/>
  <c r="G4569" i="1"/>
  <c r="C4570" i="1"/>
  <c r="B4445" i="1" l="1"/>
  <c r="R4445" i="1"/>
  <c r="Q4446" i="1"/>
  <c r="K4447" i="1"/>
  <c r="H4569" i="1"/>
  <c r="D4571" i="1"/>
  <c r="A4571" i="1"/>
  <c r="E4572" i="1" s="1"/>
  <c r="L4570" i="1"/>
  <c r="G4570" i="1"/>
  <c r="T4570" i="1"/>
  <c r="F4570" i="1"/>
  <c r="M4570" i="1"/>
  <c r="N4570" i="1" s="1"/>
  <c r="C4571" i="1"/>
  <c r="I4449" i="1"/>
  <c r="J4448" i="1"/>
  <c r="P4569" i="1"/>
  <c r="O4577" i="1"/>
  <c r="R4446" i="1" l="1"/>
  <c r="B4446" i="1"/>
  <c r="Q4447" i="1"/>
  <c r="K4448" i="1"/>
  <c r="P4570" i="1"/>
  <c r="I4450" i="1"/>
  <c r="J4449" i="1"/>
  <c r="M4571" i="1"/>
  <c r="N4571" i="1" s="1"/>
  <c r="A4572" i="1"/>
  <c r="E4573" i="1" s="1"/>
  <c r="C4572" i="1"/>
  <c r="D4572" i="1"/>
  <c r="L4571" i="1"/>
  <c r="T4571" i="1"/>
  <c r="G4571" i="1"/>
  <c r="F4571" i="1"/>
  <c r="O4578" i="1"/>
  <c r="H4570" i="1"/>
  <c r="Q4448" i="1" l="1"/>
  <c r="B4447" i="1"/>
  <c r="R4447" i="1"/>
  <c r="K4449" i="1"/>
  <c r="P4571" i="1"/>
  <c r="H4571" i="1"/>
  <c r="D4573" i="1"/>
  <c r="A4573" i="1"/>
  <c r="E4574" i="1" s="1"/>
  <c r="C4573" i="1"/>
  <c r="F4572" i="1"/>
  <c r="L4572" i="1"/>
  <c r="T4572" i="1"/>
  <c r="G4572" i="1"/>
  <c r="M4572" i="1"/>
  <c r="N4572" i="1" s="1"/>
  <c r="O4579" i="1"/>
  <c r="I4451" i="1"/>
  <c r="J4450" i="1"/>
  <c r="B4448" i="1" l="1"/>
  <c r="R4448" i="1"/>
  <c r="Q4449" i="1"/>
  <c r="K4450" i="1"/>
  <c r="P4572" i="1"/>
  <c r="O4580" i="1"/>
  <c r="H4572" i="1"/>
  <c r="C4574" i="1"/>
  <c r="T4573" i="1"/>
  <c r="A4574" i="1"/>
  <c r="E4575" i="1" s="1"/>
  <c r="L4573" i="1"/>
  <c r="G4573" i="1"/>
  <c r="F4573" i="1"/>
  <c r="M4573" i="1"/>
  <c r="N4573" i="1" s="1"/>
  <c r="D4574" i="1"/>
  <c r="I4452" i="1"/>
  <c r="J4451" i="1"/>
  <c r="B4449" i="1" l="1"/>
  <c r="R4449" i="1"/>
  <c r="Q4450" i="1"/>
  <c r="K4451" i="1"/>
  <c r="H4573" i="1"/>
  <c r="O4581" i="1"/>
  <c r="A4575" i="1"/>
  <c r="E4576" i="1" s="1"/>
  <c r="M4574" i="1"/>
  <c r="N4574" i="1" s="1"/>
  <c r="F4574" i="1"/>
  <c r="C4575" i="1"/>
  <c r="D4575" i="1"/>
  <c r="L4574" i="1"/>
  <c r="T4574" i="1"/>
  <c r="G4574" i="1"/>
  <c r="P4573" i="1"/>
  <c r="I4453" i="1"/>
  <c r="J4452" i="1"/>
  <c r="B4450" i="1" l="1"/>
  <c r="R4450" i="1"/>
  <c r="K4452" i="1"/>
  <c r="Q4451" i="1"/>
  <c r="P4574" i="1"/>
  <c r="F4575" i="1"/>
  <c r="C4576" i="1"/>
  <c r="G4575" i="1"/>
  <c r="L4575" i="1"/>
  <c r="A4576" i="1"/>
  <c r="E4577" i="1" s="1"/>
  <c r="M4575" i="1"/>
  <c r="N4575" i="1" s="1"/>
  <c r="T4575" i="1"/>
  <c r="D4576" i="1"/>
  <c r="O4582" i="1"/>
  <c r="H4574" i="1"/>
  <c r="I4454" i="1"/>
  <c r="J4454" i="1" s="1"/>
  <c r="J4453" i="1"/>
  <c r="H4575" i="1" l="1"/>
  <c r="Q4452" i="1"/>
  <c r="R4451" i="1"/>
  <c r="B4451" i="1"/>
  <c r="K4453" i="1"/>
  <c r="O4583" i="1"/>
  <c r="P4575" i="1"/>
  <c r="L4576" i="1"/>
  <c r="A4577" i="1"/>
  <c r="E4578" i="1" s="1"/>
  <c r="C4577" i="1"/>
  <c r="D4577" i="1"/>
  <c r="M4576" i="1"/>
  <c r="N4576" i="1" s="1"/>
  <c r="T4576" i="1"/>
  <c r="G4576" i="1"/>
  <c r="F4576" i="1"/>
  <c r="K4454" i="1"/>
  <c r="I4455" i="1"/>
  <c r="B4452" i="1" l="1"/>
  <c r="R4452" i="1"/>
  <c r="Q4453" i="1"/>
  <c r="P4576" i="1"/>
  <c r="H4576" i="1"/>
  <c r="O4584" i="1"/>
  <c r="I4456" i="1"/>
  <c r="J4455" i="1"/>
  <c r="N4454" i="1"/>
  <c r="Q4454" i="1"/>
  <c r="L4577" i="1"/>
  <c r="F4577" i="1"/>
  <c r="A4578" i="1"/>
  <c r="D4578" i="1" s="1"/>
  <c r="G4577" i="1"/>
  <c r="H4577" i="1" s="1"/>
  <c r="C4578" i="1"/>
  <c r="M4577" i="1"/>
  <c r="T4577" i="1"/>
  <c r="E4579" i="1" l="1"/>
  <c r="B4453" i="1"/>
  <c r="R4453" i="1"/>
  <c r="K4455" i="1"/>
  <c r="B4454" i="1"/>
  <c r="R4454" i="1"/>
  <c r="I4457" i="1"/>
  <c r="J4456" i="1"/>
  <c r="M4578" i="1"/>
  <c r="N4578" i="1" s="1"/>
  <c r="C4579" i="1"/>
  <c r="A4579" i="1"/>
  <c r="L4578" i="1"/>
  <c r="D4579" i="1"/>
  <c r="T4578" i="1"/>
  <c r="G4578" i="1"/>
  <c r="F4578" i="1"/>
  <c r="P4577" i="1"/>
  <c r="O4585" i="1"/>
  <c r="E4580" i="1" l="1"/>
  <c r="Q4455" i="1"/>
  <c r="K4456" i="1"/>
  <c r="O4586" i="1"/>
  <c r="T4579" i="1"/>
  <c r="L4579" i="1"/>
  <c r="F4579" i="1"/>
  <c r="D4580" i="1"/>
  <c r="C4580" i="1"/>
  <c r="A4580" i="1"/>
  <c r="G4579" i="1"/>
  <c r="M4579" i="1"/>
  <c r="N4579" i="1" s="1"/>
  <c r="P4578" i="1"/>
  <c r="I4458" i="1"/>
  <c r="J4457" i="1"/>
  <c r="H4578" i="1"/>
  <c r="E4581" i="1" l="1"/>
  <c r="Q4456" i="1"/>
  <c r="B4455" i="1"/>
  <c r="R4455" i="1"/>
  <c r="K4457" i="1"/>
  <c r="P4579" i="1"/>
  <c r="H4579" i="1"/>
  <c r="O4587" i="1"/>
  <c r="I4459" i="1"/>
  <c r="J4458" i="1"/>
  <c r="G4580" i="1"/>
  <c r="T4580" i="1"/>
  <c r="M4580" i="1"/>
  <c r="N4580" i="1" s="1"/>
  <c r="A4581" i="1"/>
  <c r="F4580" i="1"/>
  <c r="L4580" i="1"/>
  <c r="D4581" i="1"/>
  <c r="C4581" i="1"/>
  <c r="E4582" i="1" l="1"/>
  <c r="R4456" i="1"/>
  <c r="B4456" i="1"/>
  <c r="Q4457" i="1"/>
  <c r="K4458" i="1"/>
  <c r="P4580" i="1"/>
  <c r="O4588" i="1"/>
  <c r="G4581" i="1"/>
  <c r="L4581" i="1"/>
  <c r="T4581" i="1"/>
  <c r="D4582" i="1"/>
  <c r="C4582" i="1"/>
  <c r="M4581" i="1"/>
  <c r="N4581" i="1" s="1"/>
  <c r="F4581" i="1"/>
  <c r="A4582" i="1"/>
  <c r="I4460" i="1"/>
  <c r="J4459" i="1"/>
  <c r="H4580" i="1"/>
  <c r="E4583" i="1" l="1"/>
  <c r="R4457" i="1"/>
  <c r="B4457" i="1"/>
  <c r="Q4458" i="1"/>
  <c r="K4459" i="1"/>
  <c r="H4581" i="1"/>
  <c r="P4581" i="1"/>
  <c r="I4461" i="1"/>
  <c r="J4460" i="1"/>
  <c r="M4582" i="1"/>
  <c r="N4582" i="1" s="1"/>
  <c r="L4582" i="1"/>
  <c r="A4583" i="1"/>
  <c r="T4582" i="1"/>
  <c r="D4583" i="1"/>
  <c r="G4582" i="1"/>
  <c r="F4582" i="1"/>
  <c r="C4583" i="1"/>
  <c r="O4589" i="1"/>
  <c r="E4584" i="1" l="1"/>
  <c r="R4458" i="1"/>
  <c r="B4458" i="1"/>
  <c r="Q4459" i="1"/>
  <c r="K4460" i="1"/>
  <c r="P4582" i="1"/>
  <c r="H4582" i="1"/>
  <c r="D4584" i="1"/>
  <c r="M4583" i="1"/>
  <c r="N4583" i="1" s="1"/>
  <c r="G4583" i="1"/>
  <c r="F4583" i="1"/>
  <c r="L4583" i="1"/>
  <c r="A4584" i="1"/>
  <c r="C4584" i="1"/>
  <c r="T4583" i="1"/>
  <c r="I4462" i="1"/>
  <c r="J4461" i="1"/>
  <c r="O4590" i="1"/>
  <c r="E4585" i="1" l="1"/>
  <c r="B4459" i="1"/>
  <c r="Q4460" i="1"/>
  <c r="R4459" i="1"/>
  <c r="K4461" i="1"/>
  <c r="H4583" i="1"/>
  <c r="I4463" i="1"/>
  <c r="J4462" i="1"/>
  <c r="M4584" i="1"/>
  <c r="N4584" i="1" s="1"/>
  <c r="G4584" i="1"/>
  <c r="T4584" i="1"/>
  <c r="A4585" i="1"/>
  <c r="D4585" i="1"/>
  <c r="L4584" i="1"/>
  <c r="F4584" i="1"/>
  <c r="C4585" i="1"/>
  <c r="O4591" i="1"/>
  <c r="P4583" i="1"/>
  <c r="E4586" i="1" l="1"/>
  <c r="B4460" i="1"/>
  <c r="R4460" i="1"/>
  <c r="Q4461" i="1"/>
  <c r="K4462" i="1"/>
  <c r="P4584" i="1"/>
  <c r="I4464" i="1"/>
  <c r="J4463" i="1"/>
  <c r="L4585" i="1"/>
  <c r="A4586" i="1"/>
  <c r="T4585" i="1"/>
  <c r="M4585" i="1"/>
  <c r="N4585" i="1" s="1"/>
  <c r="D4586" i="1"/>
  <c r="F4585" i="1"/>
  <c r="C4586" i="1"/>
  <c r="G4585" i="1"/>
  <c r="O4592" i="1"/>
  <c r="H4584" i="1"/>
  <c r="E4587" i="1" l="1"/>
  <c r="B4461" i="1"/>
  <c r="R4461" i="1"/>
  <c r="K4463" i="1"/>
  <c r="Q4462" i="1"/>
  <c r="O4593" i="1"/>
  <c r="T4586" i="1"/>
  <c r="D4587" i="1"/>
  <c r="M4586" i="1"/>
  <c r="N4586" i="1" s="1"/>
  <c r="F4586" i="1"/>
  <c r="G4586" i="1"/>
  <c r="L4586" i="1"/>
  <c r="C4587" i="1"/>
  <c r="A4587" i="1"/>
  <c r="I4465" i="1"/>
  <c r="J4464" i="1"/>
  <c r="P4585" i="1"/>
  <c r="H4585" i="1"/>
  <c r="E4588" i="1" l="1"/>
  <c r="K4464" i="1"/>
  <c r="Q4463" i="1"/>
  <c r="B4462" i="1"/>
  <c r="R4462" i="1"/>
  <c r="P4586" i="1"/>
  <c r="C4588" i="1"/>
  <c r="M4587" i="1"/>
  <c r="N4587" i="1" s="1"/>
  <c r="A4588" i="1"/>
  <c r="L4587" i="1"/>
  <c r="T4587" i="1"/>
  <c r="D4588" i="1"/>
  <c r="G4587" i="1"/>
  <c r="F4587" i="1"/>
  <c r="O4594" i="1"/>
  <c r="I4466" i="1"/>
  <c r="J4465" i="1"/>
  <c r="H4586" i="1"/>
  <c r="E4589" i="1" l="1"/>
  <c r="Q4464" i="1"/>
  <c r="B4463" i="1"/>
  <c r="K4465" i="1"/>
  <c r="R4463" i="1"/>
  <c r="H4587" i="1"/>
  <c r="O4595" i="1"/>
  <c r="G4588" i="1"/>
  <c r="M4588" i="1"/>
  <c r="N4588" i="1" s="1"/>
  <c r="T4588" i="1"/>
  <c r="A4589" i="1"/>
  <c r="D4589" i="1"/>
  <c r="L4588" i="1"/>
  <c r="F4588" i="1"/>
  <c r="C4589" i="1"/>
  <c r="P4587" i="1"/>
  <c r="I4467" i="1"/>
  <c r="J4466" i="1"/>
  <c r="E4590" i="1" l="1"/>
  <c r="R4464" i="1"/>
  <c r="B4464" i="1"/>
  <c r="Q4465" i="1"/>
  <c r="K4466" i="1"/>
  <c r="P4588" i="1"/>
  <c r="O4596" i="1"/>
  <c r="H4588" i="1"/>
  <c r="I4468" i="1"/>
  <c r="J4467" i="1"/>
  <c r="T4589" i="1"/>
  <c r="L4589" i="1"/>
  <c r="D4590" i="1"/>
  <c r="A4590" i="1"/>
  <c r="M4589" i="1"/>
  <c r="N4589" i="1" s="1"/>
  <c r="G4589" i="1"/>
  <c r="F4589" i="1"/>
  <c r="C4590" i="1"/>
  <c r="E4591" i="1" l="1"/>
  <c r="B4465" i="1"/>
  <c r="Q4466" i="1"/>
  <c r="K4467" i="1"/>
  <c r="R4465" i="1"/>
  <c r="P4589" i="1"/>
  <c r="H4589" i="1"/>
  <c r="O4597" i="1"/>
  <c r="I4469" i="1"/>
  <c r="J4468" i="1"/>
  <c r="T4590" i="1"/>
  <c r="L4590" i="1"/>
  <c r="F4590" i="1"/>
  <c r="C4591" i="1"/>
  <c r="D4591" i="1"/>
  <c r="M4590" i="1"/>
  <c r="N4590" i="1" s="1"/>
  <c r="A4591" i="1"/>
  <c r="G4590" i="1"/>
  <c r="E4592" i="1" l="1"/>
  <c r="Q4467" i="1"/>
  <c r="B4466" i="1"/>
  <c r="K4468" i="1"/>
  <c r="R4466" i="1"/>
  <c r="P4590" i="1"/>
  <c r="I4470" i="1"/>
  <c r="J4469" i="1"/>
  <c r="H4590" i="1"/>
  <c r="O4598" i="1"/>
  <c r="C4592" i="1"/>
  <c r="G4591" i="1"/>
  <c r="M4591" i="1"/>
  <c r="N4591" i="1" s="1"/>
  <c r="T4591" i="1"/>
  <c r="D4592" i="1"/>
  <c r="A4592" i="1"/>
  <c r="L4591" i="1"/>
  <c r="F4591" i="1"/>
  <c r="E4593" i="1" l="1"/>
  <c r="Q4468" i="1"/>
  <c r="R4467" i="1"/>
  <c r="B4467" i="1"/>
  <c r="K4469" i="1"/>
  <c r="P4591" i="1"/>
  <c r="C4593" i="1"/>
  <c r="L4592" i="1"/>
  <c r="G4592" i="1"/>
  <c r="A4593" i="1"/>
  <c r="T4592" i="1"/>
  <c r="D4593" i="1"/>
  <c r="M4592" i="1"/>
  <c r="N4592" i="1" s="1"/>
  <c r="F4592" i="1"/>
  <c r="O4599" i="1"/>
  <c r="H4591" i="1"/>
  <c r="I4471" i="1"/>
  <c r="J4470" i="1"/>
  <c r="E4594" i="1" l="1"/>
  <c r="B4468" i="1"/>
  <c r="R4468" i="1"/>
  <c r="Q4469" i="1"/>
  <c r="K4470" i="1"/>
  <c r="P4592" i="1"/>
  <c r="H4592" i="1"/>
  <c r="A4594" i="1"/>
  <c r="L4593" i="1"/>
  <c r="T4593" i="1"/>
  <c r="F4593" i="1"/>
  <c r="D4594" i="1"/>
  <c r="C4594" i="1"/>
  <c r="G4593" i="1"/>
  <c r="M4593" i="1"/>
  <c r="N4593" i="1" s="1"/>
  <c r="I4472" i="1"/>
  <c r="J4471" i="1"/>
  <c r="O4600" i="1"/>
  <c r="E4595" i="1" l="1"/>
  <c r="K4471" i="1"/>
  <c r="Q4470" i="1"/>
  <c r="B4469" i="1"/>
  <c r="R4469" i="1"/>
  <c r="P4593" i="1"/>
  <c r="H4593" i="1"/>
  <c r="I4473" i="1"/>
  <c r="J4472" i="1"/>
  <c r="A4595" i="1"/>
  <c r="T4594" i="1"/>
  <c r="D4595" i="1"/>
  <c r="L4594" i="1"/>
  <c r="F4594" i="1"/>
  <c r="G4594" i="1"/>
  <c r="M4594" i="1"/>
  <c r="N4594" i="1" s="1"/>
  <c r="C4595" i="1"/>
  <c r="O4601" i="1"/>
  <c r="E4596" i="1" l="1"/>
  <c r="Q4471" i="1"/>
  <c r="B4470" i="1"/>
  <c r="R4470" i="1"/>
  <c r="K4472" i="1"/>
  <c r="H4594" i="1"/>
  <c r="P4594" i="1"/>
  <c r="O4602" i="1"/>
  <c r="I4474" i="1"/>
  <c r="J4473" i="1"/>
  <c r="F4595" i="1"/>
  <c r="L4595" i="1"/>
  <c r="C4596" i="1"/>
  <c r="G4595" i="1"/>
  <c r="A4596" i="1"/>
  <c r="M4595" i="1"/>
  <c r="N4595" i="1" s="1"/>
  <c r="T4595" i="1"/>
  <c r="D4596" i="1"/>
  <c r="E4597" i="1" l="1"/>
  <c r="R4471" i="1"/>
  <c r="B4471" i="1"/>
  <c r="K4473" i="1"/>
  <c r="Q4472" i="1"/>
  <c r="O4603" i="1"/>
  <c r="P4595" i="1"/>
  <c r="H4595" i="1"/>
  <c r="G4596" i="1"/>
  <c r="C4597" i="1"/>
  <c r="M4596" i="1"/>
  <c r="N4596" i="1" s="1"/>
  <c r="D4597" i="1"/>
  <c r="T4596" i="1"/>
  <c r="A4597" i="1"/>
  <c r="L4596" i="1"/>
  <c r="F4596" i="1"/>
  <c r="I4475" i="1"/>
  <c r="J4474" i="1"/>
  <c r="E4598" i="1" l="1"/>
  <c r="Q4473" i="1"/>
  <c r="K4474" i="1"/>
  <c r="B4472" i="1"/>
  <c r="R4472" i="1"/>
  <c r="H4596" i="1"/>
  <c r="G4597" i="1"/>
  <c r="D4598" i="1"/>
  <c r="C4598" i="1"/>
  <c r="A4598" i="1"/>
  <c r="M4597" i="1"/>
  <c r="N4597" i="1" s="1"/>
  <c r="T4597" i="1"/>
  <c r="F4597" i="1"/>
  <c r="L4597" i="1"/>
  <c r="O4604" i="1"/>
  <c r="P4596" i="1"/>
  <c r="I4476" i="1"/>
  <c r="J4475" i="1"/>
  <c r="E4599" i="1" l="1"/>
  <c r="Q4474" i="1"/>
  <c r="B4473" i="1"/>
  <c r="K4475" i="1"/>
  <c r="R4473" i="1"/>
  <c r="H4597" i="1"/>
  <c r="I4477" i="1"/>
  <c r="J4476" i="1"/>
  <c r="P4597" i="1"/>
  <c r="L4598" i="1"/>
  <c r="D4599" i="1"/>
  <c r="C4599" i="1"/>
  <c r="M4598" i="1"/>
  <c r="N4598" i="1" s="1"/>
  <c r="G4598" i="1"/>
  <c r="T4598" i="1"/>
  <c r="F4598" i="1"/>
  <c r="A4599" i="1"/>
  <c r="O4605" i="1"/>
  <c r="E4600" i="1" l="1"/>
  <c r="R4474" i="1"/>
  <c r="B4474" i="1"/>
  <c r="K4476" i="1"/>
  <c r="Q4475" i="1"/>
  <c r="P4598" i="1"/>
  <c r="I4478" i="1"/>
  <c r="J4477" i="1"/>
  <c r="A4600" i="1"/>
  <c r="G4599" i="1"/>
  <c r="T4599" i="1"/>
  <c r="D4600" i="1"/>
  <c r="L4599" i="1"/>
  <c r="M4599" i="1"/>
  <c r="N4599" i="1" s="1"/>
  <c r="F4599" i="1"/>
  <c r="C4600" i="1"/>
  <c r="O4606" i="1"/>
  <c r="H4598" i="1"/>
  <c r="E4601" i="1" l="1"/>
  <c r="Q4476" i="1"/>
  <c r="R4475" i="1"/>
  <c r="B4475" i="1"/>
  <c r="K4477" i="1"/>
  <c r="H4599" i="1"/>
  <c r="F4600" i="1"/>
  <c r="M4600" i="1"/>
  <c r="N4600" i="1" s="1"/>
  <c r="A4601" i="1"/>
  <c r="D4601" i="1"/>
  <c r="C4601" i="1"/>
  <c r="T4600" i="1"/>
  <c r="G4600" i="1"/>
  <c r="L4600" i="1"/>
  <c r="I4479" i="1"/>
  <c r="J4478" i="1"/>
  <c r="P4599" i="1"/>
  <c r="O4607" i="1"/>
  <c r="E4602" i="1" l="1"/>
  <c r="R4476" i="1"/>
  <c r="B4476" i="1"/>
  <c r="K4478" i="1"/>
  <c r="Q4477" i="1"/>
  <c r="F4601" i="1"/>
  <c r="L4601" i="1"/>
  <c r="G4601" i="1"/>
  <c r="C4602" i="1"/>
  <c r="D4602" i="1"/>
  <c r="T4601" i="1"/>
  <c r="M4601" i="1"/>
  <c r="N4601" i="1" s="1"/>
  <c r="A4602" i="1"/>
  <c r="I4480" i="1"/>
  <c r="J4479" i="1"/>
  <c r="P4600" i="1"/>
  <c r="O4608" i="1"/>
  <c r="H4600" i="1"/>
  <c r="E4603" i="1" l="1"/>
  <c r="Q4478" i="1"/>
  <c r="B4477" i="1"/>
  <c r="K4479" i="1"/>
  <c r="R4477" i="1"/>
  <c r="H4601" i="1"/>
  <c r="P4601" i="1"/>
  <c r="D4603" i="1"/>
  <c r="C4603" i="1"/>
  <c r="T4602" i="1"/>
  <c r="A4603" i="1"/>
  <c r="M4602" i="1"/>
  <c r="N4602" i="1" s="1"/>
  <c r="G4602" i="1"/>
  <c r="F4602" i="1"/>
  <c r="L4602" i="1"/>
  <c r="O4609" i="1"/>
  <c r="I4481" i="1"/>
  <c r="J4480" i="1"/>
  <c r="E4604" i="1" l="1"/>
  <c r="B4478" i="1"/>
  <c r="K4480" i="1"/>
  <c r="R4478" i="1"/>
  <c r="Q4479" i="1"/>
  <c r="H4602" i="1"/>
  <c r="P4602" i="1"/>
  <c r="I4482" i="1"/>
  <c r="J4481" i="1"/>
  <c r="M4603" i="1"/>
  <c r="N4603" i="1" s="1"/>
  <c r="D4604" i="1"/>
  <c r="F4603" i="1"/>
  <c r="L4603" i="1"/>
  <c r="C4604" i="1"/>
  <c r="A4604" i="1"/>
  <c r="G4603" i="1"/>
  <c r="T4603" i="1"/>
  <c r="O4610" i="1"/>
  <c r="E4605" i="1" l="1"/>
  <c r="Q4480" i="1"/>
  <c r="K4481" i="1"/>
  <c r="B4479" i="1"/>
  <c r="R4479" i="1"/>
  <c r="P4603" i="1"/>
  <c r="H4603" i="1"/>
  <c r="I4483" i="1"/>
  <c r="J4482" i="1"/>
  <c r="T4604" i="1"/>
  <c r="F4604" i="1"/>
  <c r="G4604" i="1"/>
  <c r="M4604" i="1"/>
  <c r="N4604" i="1" s="1"/>
  <c r="C4605" i="1"/>
  <c r="D4605" i="1"/>
  <c r="A4605" i="1"/>
  <c r="E4606" i="1" s="1"/>
  <c r="L4604" i="1"/>
  <c r="O4611" i="1"/>
  <c r="B4480" i="1" l="1"/>
  <c r="R4480" i="1"/>
  <c r="Q4481" i="1"/>
  <c r="K4482" i="1"/>
  <c r="P4604" i="1"/>
  <c r="H4604" i="1"/>
  <c r="I4484" i="1"/>
  <c r="J4483" i="1"/>
  <c r="F4605" i="1"/>
  <c r="L4605" i="1"/>
  <c r="A4606" i="1"/>
  <c r="D4606" i="1" s="1"/>
  <c r="G4605" i="1"/>
  <c r="C4606" i="1"/>
  <c r="T4605" i="1"/>
  <c r="M4605" i="1"/>
  <c r="O4612" i="1"/>
  <c r="E4607" i="1" l="1"/>
  <c r="B4481" i="1"/>
  <c r="R4481" i="1"/>
  <c r="Q4482" i="1"/>
  <c r="K4483" i="1"/>
  <c r="P4605" i="1"/>
  <c r="H4605" i="1"/>
  <c r="I4485" i="1"/>
  <c r="J4485" i="1" s="1"/>
  <c r="J4484" i="1"/>
  <c r="O4613" i="1"/>
  <c r="C4607" i="1"/>
  <c r="A4607" i="1"/>
  <c r="L4606" i="1"/>
  <c r="T4606" i="1"/>
  <c r="D4607" i="1"/>
  <c r="G4606" i="1"/>
  <c r="F4606" i="1"/>
  <c r="M4606" i="1"/>
  <c r="N4606" i="1" s="1"/>
  <c r="E4608" i="1" l="1"/>
  <c r="B4482" i="1"/>
  <c r="R4482" i="1"/>
  <c r="K4484" i="1"/>
  <c r="Q4483" i="1"/>
  <c r="P4606" i="1"/>
  <c r="I4486" i="1"/>
  <c r="K4485" i="1"/>
  <c r="G4607" i="1"/>
  <c r="D4608" i="1"/>
  <c r="M4607" i="1"/>
  <c r="N4607" i="1" s="1"/>
  <c r="C4608" i="1"/>
  <c r="T4607" i="1"/>
  <c r="A4608" i="1"/>
  <c r="L4607" i="1"/>
  <c r="F4607" i="1"/>
  <c r="H4606" i="1"/>
  <c r="O4614" i="1"/>
  <c r="E4609" i="1" l="1"/>
  <c r="Q4484" i="1"/>
  <c r="B4483" i="1"/>
  <c r="R4483" i="1"/>
  <c r="N4485" i="1"/>
  <c r="Q4485" i="1"/>
  <c r="P4607" i="1"/>
  <c r="H4607" i="1"/>
  <c r="I4487" i="1"/>
  <c r="J4486" i="1"/>
  <c r="O4615" i="1"/>
  <c r="G4608" i="1"/>
  <c r="D4609" i="1"/>
  <c r="C4609" i="1"/>
  <c r="A4609" i="1"/>
  <c r="T4608" i="1"/>
  <c r="M4608" i="1"/>
  <c r="N4608" i="1" s="1"/>
  <c r="F4608" i="1"/>
  <c r="L4608" i="1"/>
  <c r="E4610" i="1" l="1"/>
  <c r="B4484" i="1"/>
  <c r="B4485" i="1"/>
  <c r="R4484" i="1"/>
  <c r="K4486" i="1"/>
  <c r="L4609" i="1"/>
  <c r="C4610" i="1"/>
  <c r="A4610" i="1"/>
  <c r="M4609" i="1"/>
  <c r="N4609" i="1" s="1"/>
  <c r="T4609" i="1"/>
  <c r="F4609" i="1"/>
  <c r="G4609" i="1"/>
  <c r="D4610" i="1"/>
  <c r="P4608" i="1"/>
  <c r="O4616" i="1"/>
  <c r="R4485" i="1"/>
  <c r="I4488" i="1"/>
  <c r="J4487" i="1"/>
  <c r="H4608" i="1"/>
  <c r="E4611" i="1" l="1"/>
  <c r="K4487" i="1"/>
  <c r="Q4486" i="1"/>
  <c r="H4609" i="1"/>
  <c r="A4611" i="1"/>
  <c r="M4610" i="1"/>
  <c r="N4610" i="1" s="1"/>
  <c r="G4610" i="1"/>
  <c r="T4610" i="1"/>
  <c r="L4610" i="1"/>
  <c r="F4610" i="1"/>
  <c r="D4611" i="1"/>
  <c r="C4611" i="1"/>
  <c r="I4489" i="1"/>
  <c r="J4488" i="1"/>
  <c r="O4617" i="1"/>
  <c r="P4609" i="1"/>
  <c r="E4612" i="1" l="1"/>
  <c r="Q4487" i="1"/>
  <c r="R4486" i="1"/>
  <c r="K4488" i="1"/>
  <c r="B4486" i="1"/>
  <c r="P4610" i="1"/>
  <c r="H4610" i="1"/>
  <c r="G4611" i="1"/>
  <c r="C4612" i="1"/>
  <c r="L4611" i="1"/>
  <c r="T4611" i="1"/>
  <c r="F4611" i="1"/>
  <c r="D4612" i="1"/>
  <c r="A4612" i="1"/>
  <c r="M4611" i="1"/>
  <c r="N4611" i="1" s="1"/>
  <c r="O4618" i="1"/>
  <c r="I4490" i="1"/>
  <c r="J4489" i="1"/>
  <c r="E4613" i="1" l="1"/>
  <c r="B4487" i="1"/>
  <c r="Q4488" i="1"/>
  <c r="K4489" i="1"/>
  <c r="R4487" i="1"/>
  <c r="H4611" i="1"/>
  <c r="G4612" i="1"/>
  <c r="D4613" i="1"/>
  <c r="L4612" i="1"/>
  <c r="T4612" i="1"/>
  <c r="C4613" i="1"/>
  <c r="M4612" i="1"/>
  <c r="N4612" i="1" s="1"/>
  <c r="A4613" i="1"/>
  <c r="F4612" i="1"/>
  <c r="P4611" i="1"/>
  <c r="I4491" i="1"/>
  <c r="J4490" i="1"/>
  <c r="O4619" i="1"/>
  <c r="E4614" i="1" l="1"/>
  <c r="B4488" i="1"/>
  <c r="R4488" i="1"/>
  <c r="Q4489" i="1"/>
  <c r="K4490" i="1"/>
  <c r="H4612" i="1"/>
  <c r="P4612" i="1"/>
  <c r="G4613" i="1"/>
  <c r="T4613" i="1"/>
  <c r="F4613" i="1"/>
  <c r="M4613" i="1"/>
  <c r="N4613" i="1" s="1"/>
  <c r="D4614" i="1"/>
  <c r="C4614" i="1"/>
  <c r="L4613" i="1"/>
  <c r="A4614" i="1"/>
  <c r="I4492" i="1"/>
  <c r="J4491" i="1"/>
  <c r="O4620" i="1"/>
  <c r="E4615" i="1" l="1"/>
  <c r="B4489" i="1"/>
  <c r="K4491" i="1"/>
  <c r="Q4490" i="1"/>
  <c r="R4489" i="1"/>
  <c r="P4613" i="1"/>
  <c r="I4493" i="1"/>
  <c r="J4492" i="1"/>
  <c r="O4621" i="1"/>
  <c r="H4613" i="1"/>
  <c r="T4614" i="1"/>
  <c r="L4614" i="1"/>
  <c r="F4614" i="1"/>
  <c r="D4615" i="1"/>
  <c r="G4614" i="1"/>
  <c r="H4614" i="1" s="1"/>
  <c r="C4615" i="1"/>
  <c r="A4615" i="1"/>
  <c r="M4614" i="1"/>
  <c r="N4614" i="1" s="1"/>
  <c r="E4616" i="1" l="1"/>
  <c r="Q4491" i="1"/>
  <c r="B4490" i="1"/>
  <c r="R4490" i="1"/>
  <c r="K4492" i="1"/>
  <c r="O4622" i="1"/>
  <c r="P4614" i="1"/>
  <c r="I4494" i="1"/>
  <c r="J4493" i="1"/>
  <c r="D4616" i="1"/>
  <c r="G4615" i="1"/>
  <c r="M4615" i="1"/>
  <c r="N4615" i="1" s="1"/>
  <c r="C4616" i="1"/>
  <c r="L4615" i="1"/>
  <c r="A4616" i="1"/>
  <c r="F4615" i="1"/>
  <c r="T4615" i="1"/>
  <c r="H4615" i="1" l="1"/>
  <c r="E4617" i="1"/>
  <c r="R4491" i="1"/>
  <c r="B4491" i="1"/>
  <c r="Q4492" i="1"/>
  <c r="K4493" i="1"/>
  <c r="D4617" i="1"/>
  <c r="M4616" i="1"/>
  <c r="N4616" i="1" s="1"/>
  <c r="C4617" i="1"/>
  <c r="A4617" i="1"/>
  <c r="T4616" i="1"/>
  <c r="G4616" i="1"/>
  <c r="F4616" i="1"/>
  <c r="L4616" i="1"/>
  <c r="O4623" i="1"/>
  <c r="I4495" i="1"/>
  <c r="J4494" i="1"/>
  <c r="P4615" i="1"/>
  <c r="E4618" i="1" l="1"/>
  <c r="R4492" i="1"/>
  <c r="B4492" i="1"/>
  <c r="K4494" i="1"/>
  <c r="Q4493" i="1"/>
  <c r="P4616" i="1"/>
  <c r="H4616" i="1"/>
  <c r="I4496" i="1"/>
  <c r="J4495" i="1"/>
  <c r="D4618" i="1"/>
  <c r="G4617" i="1"/>
  <c r="C4618" i="1"/>
  <c r="M4617" i="1"/>
  <c r="N4617" i="1" s="1"/>
  <c r="A4618" i="1"/>
  <c r="T4617" i="1"/>
  <c r="F4617" i="1"/>
  <c r="L4617" i="1"/>
  <c r="O4624" i="1"/>
  <c r="E4619" i="1" l="1"/>
  <c r="R4493" i="1"/>
  <c r="Q4494" i="1"/>
  <c r="B4493" i="1"/>
  <c r="K4495" i="1"/>
  <c r="H4617" i="1"/>
  <c r="O4625" i="1"/>
  <c r="P4617" i="1"/>
  <c r="I4497" i="1"/>
  <c r="J4496" i="1"/>
  <c r="C4619" i="1"/>
  <c r="T4618" i="1"/>
  <c r="L4618" i="1"/>
  <c r="G4618" i="1"/>
  <c r="F4618" i="1"/>
  <c r="M4618" i="1"/>
  <c r="N4618" i="1" s="1"/>
  <c r="A4619" i="1"/>
  <c r="D4619" i="1"/>
  <c r="E4620" i="1" l="1"/>
  <c r="R4494" i="1"/>
  <c r="B4494" i="1"/>
  <c r="Q4495" i="1"/>
  <c r="K4496" i="1"/>
  <c r="P4618" i="1"/>
  <c r="H4618" i="1"/>
  <c r="O4626" i="1"/>
  <c r="A4620" i="1"/>
  <c r="M4619" i="1"/>
  <c r="N4619" i="1" s="1"/>
  <c r="G4619" i="1"/>
  <c r="T4619" i="1"/>
  <c r="D4620" i="1"/>
  <c r="C4620" i="1"/>
  <c r="L4619" i="1"/>
  <c r="F4619" i="1"/>
  <c r="I4498" i="1"/>
  <c r="J4497" i="1"/>
  <c r="E4621" i="1" l="1"/>
  <c r="B4495" i="1"/>
  <c r="Q4496" i="1"/>
  <c r="R4495" i="1"/>
  <c r="K4497" i="1"/>
  <c r="P4619" i="1"/>
  <c r="H4619" i="1"/>
  <c r="O4627" i="1"/>
  <c r="I4499" i="1"/>
  <c r="J4498" i="1"/>
  <c r="D4621" i="1"/>
  <c r="C4621" i="1"/>
  <c r="M4620" i="1"/>
  <c r="N4620" i="1" s="1"/>
  <c r="T4620" i="1"/>
  <c r="F4620" i="1"/>
  <c r="A4621" i="1"/>
  <c r="G4620" i="1"/>
  <c r="L4620" i="1"/>
  <c r="E4622" i="1" l="1"/>
  <c r="B4496" i="1"/>
  <c r="Q4497" i="1"/>
  <c r="R4496" i="1"/>
  <c r="K4498" i="1"/>
  <c r="D4622" i="1"/>
  <c r="M4621" i="1"/>
  <c r="N4621" i="1" s="1"/>
  <c r="C4622" i="1"/>
  <c r="T4621" i="1"/>
  <c r="L4621" i="1"/>
  <c r="A4622" i="1"/>
  <c r="G4621" i="1"/>
  <c r="F4621" i="1"/>
  <c r="I4500" i="1"/>
  <c r="J4499" i="1"/>
  <c r="O4628" i="1"/>
  <c r="P4620" i="1"/>
  <c r="H4620" i="1"/>
  <c r="E4623" i="1" l="1"/>
  <c r="K4499" i="1"/>
  <c r="R4497" i="1"/>
  <c r="B4497" i="1"/>
  <c r="Q4498" i="1"/>
  <c r="H4621" i="1"/>
  <c r="L4622" i="1"/>
  <c r="C4623" i="1"/>
  <c r="F4622" i="1"/>
  <c r="M4622" i="1"/>
  <c r="N4622" i="1" s="1"/>
  <c r="A4623" i="1"/>
  <c r="D4623" i="1"/>
  <c r="G4622" i="1"/>
  <c r="T4622" i="1"/>
  <c r="O4629" i="1"/>
  <c r="I4501" i="1"/>
  <c r="J4500" i="1"/>
  <c r="P4621" i="1"/>
  <c r="E4624" i="1" l="1"/>
  <c r="Q4499" i="1"/>
  <c r="B4498" i="1"/>
  <c r="R4498" i="1"/>
  <c r="K4500" i="1"/>
  <c r="P4622" i="1"/>
  <c r="O4630" i="1"/>
  <c r="H4622" i="1"/>
  <c r="I4502" i="1"/>
  <c r="J4501" i="1"/>
  <c r="D4624" i="1"/>
  <c r="C4624" i="1"/>
  <c r="A4624" i="1"/>
  <c r="L4623" i="1"/>
  <c r="F4623" i="1"/>
  <c r="G4623" i="1"/>
  <c r="T4623" i="1"/>
  <c r="M4623" i="1"/>
  <c r="N4623" i="1" s="1"/>
  <c r="E4625" i="1" l="1"/>
  <c r="B4499" i="1"/>
  <c r="R4499" i="1"/>
  <c r="K4501" i="1"/>
  <c r="Q4500" i="1"/>
  <c r="H4623" i="1"/>
  <c r="O4631" i="1"/>
  <c r="D4625" i="1"/>
  <c r="G4624" i="1"/>
  <c r="C4625" i="1"/>
  <c r="M4624" i="1"/>
  <c r="N4624" i="1" s="1"/>
  <c r="T4624" i="1"/>
  <c r="F4624" i="1"/>
  <c r="A4625" i="1"/>
  <c r="L4624" i="1"/>
  <c r="P4623" i="1"/>
  <c r="I4503" i="1"/>
  <c r="J4502" i="1"/>
  <c r="E4626" i="1" l="1"/>
  <c r="Q4501" i="1"/>
  <c r="B4500" i="1"/>
  <c r="K4502" i="1"/>
  <c r="R4500" i="1"/>
  <c r="H4624" i="1"/>
  <c r="I4504" i="1"/>
  <c r="J4503" i="1"/>
  <c r="A4626" i="1"/>
  <c r="T4625" i="1"/>
  <c r="L4625" i="1"/>
  <c r="F4625" i="1"/>
  <c r="G4625" i="1"/>
  <c r="C4626" i="1"/>
  <c r="D4626" i="1"/>
  <c r="M4625" i="1"/>
  <c r="N4625" i="1" s="1"/>
  <c r="O4632" i="1"/>
  <c r="P4624" i="1"/>
  <c r="E4627" i="1" l="1"/>
  <c r="Q4502" i="1"/>
  <c r="B4501" i="1"/>
  <c r="R4501" i="1"/>
  <c r="K4503" i="1"/>
  <c r="P4625" i="1"/>
  <c r="O4633" i="1"/>
  <c r="C4627" i="1"/>
  <c r="A4627" i="1"/>
  <c r="L4626" i="1"/>
  <c r="T4626" i="1"/>
  <c r="D4627" i="1"/>
  <c r="G4626" i="1"/>
  <c r="F4626" i="1"/>
  <c r="M4626" i="1"/>
  <c r="N4626" i="1" s="1"/>
  <c r="I4505" i="1"/>
  <c r="J4504" i="1"/>
  <c r="H4625" i="1"/>
  <c r="E4628" i="1" l="1"/>
  <c r="R4502" i="1"/>
  <c r="B4502" i="1"/>
  <c r="Q4503" i="1"/>
  <c r="K4504" i="1"/>
  <c r="P4626" i="1"/>
  <c r="F4627" i="1"/>
  <c r="G4627" i="1"/>
  <c r="H4627" i="1" s="1"/>
  <c r="L4627" i="1"/>
  <c r="C4628" i="1"/>
  <c r="A4628" i="1"/>
  <c r="M4627" i="1"/>
  <c r="N4627" i="1" s="1"/>
  <c r="T4627" i="1"/>
  <c r="D4628" i="1"/>
  <c r="O4634" i="1"/>
  <c r="I4506" i="1"/>
  <c r="J4505" i="1"/>
  <c r="H4626" i="1"/>
  <c r="E4629" i="1" l="1"/>
  <c r="R4503" i="1"/>
  <c r="B4503" i="1"/>
  <c r="Q4504" i="1"/>
  <c r="K4505" i="1"/>
  <c r="I4507" i="1"/>
  <c r="J4506" i="1"/>
  <c r="F4628" i="1"/>
  <c r="C4629" i="1"/>
  <c r="M4628" i="1"/>
  <c r="N4628" i="1" s="1"/>
  <c r="T4628" i="1"/>
  <c r="A4629" i="1"/>
  <c r="D4629" i="1"/>
  <c r="G4628" i="1"/>
  <c r="L4628" i="1"/>
  <c r="O4635" i="1"/>
  <c r="P4627" i="1"/>
  <c r="E4630" i="1" l="1"/>
  <c r="B4504" i="1"/>
  <c r="R4504" i="1"/>
  <c r="K4506" i="1"/>
  <c r="Q4505" i="1"/>
  <c r="H4628" i="1"/>
  <c r="P4628" i="1"/>
  <c r="F4629" i="1"/>
  <c r="C4630" i="1"/>
  <c r="G4629" i="1"/>
  <c r="L4629" i="1"/>
  <c r="A4630" i="1"/>
  <c r="T4629" i="1"/>
  <c r="M4629" i="1"/>
  <c r="N4629" i="1" s="1"/>
  <c r="D4630" i="1"/>
  <c r="I4508" i="1"/>
  <c r="J4507" i="1"/>
  <c r="O4636" i="1"/>
  <c r="E4631" i="1" l="1"/>
  <c r="Q4506" i="1"/>
  <c r="K4507" i="1"/>
  <c r="R4505" i="1"/>
  <c r="B4505" i="1"/>
  <c r="H4629" i="1"/>
  <c r="I4509" i="1"/>
  <c r="J4508" i="1"/>
  <c r="C4631" i="1"/>
  <c r="M4630" i="1"/>
  <c r="N4630" i="1" s="1"/>
  <c r="F4630" i="1"/>
  <c r="A4631" i="1"/>
  <c r="D4631" i="1"/>
  <c r="L4630" i="1"/>
  <c r="G4630" i="1"/>
  <c r="T4630" i="1"/>
  <c r="P4629" i="1"/>
  <c r="O4637" i="1"/>
  <c r="E4632" i="1" l="1"/>
  <c r="R4506" i="1"/>
  <c r="B4506" i="1"/>
  <c r="Q4507" i="1"/>
  <c r="K4508" i="1"/>
  <c r="H4630" i="1"/>
  <c r="I4510" i="1"/>
  <c r="J4509" i="1"/>
  <c r="O4638" i="1"/>
  <c r="A4632" i="1"/>
  <c r="G4631" i="1"/>
  <c r="M4631" i="1"/>
  <c r="N4631" i="1" s="1"/>
  <c r="T4631" i="1"/>
  <c r="F4631" i="1"/>
  <c r="D4632" i="1"/>
  <c r="C4632" i="1"/>
  <c r="L4631" i="1"/>
  <c r="P4630" i="1"/>
  <c r="E4633" i="1" l="1"/>
  <c r="B4507" i="1"/>
  <c r="R4507" i="1"/>
  <c r="Q4508" i="1"/>
  <c r="K4509" i="1"/>
  <c r="P4631" i="1"/>
  <c r="O4639" i="1"/>
  <c r="I4511" i="1"/>
  <c r="J4510" i="1"/>
  <c r="H4631" i="1"/>
  <c r="G4632" i="1"/>
  <c r="C4633" i="1"/>
  <c r="D4633" i="1"/>
  <c r="L4632" i="1"/>
  <c r="A4633" i="1"/>
  <c r="E4634" i="1" s="1"/>
  <c r="T4632" i="1"/>
  <c r="M4632" i="1"/>
  <c r="N4632" i="1" s="1"/>
  <c r="F4632" i="1"/>
  <c r="B4508" i="1" l="1"/>
  <c r="Q4509" i="1"/>
  <c r="R4508" i="1"/>
  <c r="K4510" i="1"/>
  <c r="P4632" i="1"/>
  <c r="M4633" i="1"/>
  <c r="N4633" i="1" s="1"/>
  <c r="T4633" i="1"/>
  <c r="F4633" i="1"/>
  <c r="D4634" i="1"/>
  <c r="C4634" i="1"/>
  <c r="G4633" i="1"/>
  <c r="L4633" i="1"/>
  <c r="A4634" i="1"/>
  <c r="E4635" i="1" s="1"/>
  <c r="I4512" i="1"/>
  <c r="J4511" i="1"/>
  <c r="O4640" i="1"/>
  <c r="H4632" i="1"/>
  <c r="B4509" i="1" l="1"/>
  <c r="Q4510" i="1"/>
  <c r="K4511" i="1"/>
  <c r="R4509" i="1"/>
  <c r="P4633" i="1"/>
  <c r="H4633" i="1"/>
  <c r="G4634" i="1"/>
  <c r="A4635" i="1"/>
  <c r="E4636" i="1" s="1"/>
  <c r="T4634" i="1"/>
  <c r="D4635" i="1"/>
  <c r="L4634" i="1"/>
  <c r="F4634" i="1"/>
  <c r="M4634" i="1"/>
  <c r="N4634" i="1" s="1"/>
  <c r="C4635" i="1"/>
  <c r="I4513" i="1"/>
  <c r="J4512" i="1"/>
  <c r="O4641" i="1"/>
  <c r="B4510" i="1" l="1"/>
  <c r="Q4511" i="1"/>
  <c r="K4512" i="1"/>
  <c r="R4510" i="1"/>
  <c r="H4634" i="1"/>
  <c r="I4514" i="1"/>
  <c r="J4513" i="1"/>
  <c r="F4635" i="1"/>
  <c r="G4635" i="1"/>
  <c r="C4636" i="1"/>
  <c r="M4635" i="1"/>
  <c r="N4635" i="1" s="1"/>
  <c r="A4636" i="1"/>
  <c r="E4637" i="1" s="1"/>
  <c r="T4635" i="1"/>
  <c r="D4636" i="1"/>
  <c r="L4635" i="1"/>
  <c r="O4642" i="1"/>
  <c r="P4634" i="1"/>
  <c r="B4511" i="1" l="1"/>
  <c r="K4513" i="1"/>
  <c r="Q4512" i="1"/>
  <c r="R4511" i="1"/>
  <c r="H4635" i="1"/>
  <c r="F4636" i="1"/>
  <c r="M4636" i="1"/>
  <c r="A4637" i="1"/>
  <c r="D4637" i="1" s="1"/>
  <c r="L4636" i="1"/>
  <c r="T4636" i="1"/>
  <c r="C4637" i="1"/>
  <c r="G4636" i="1"/>
  <c r="O4643" i="1"/>
  <c r="P4635" i="1"/>
  <c r="I4515" i="1"/>
  <c r="J4515" i="1" s="1"/>
  <c r="J4514" i="1"/>
  <c r="E4638" i="1" l="1"/>
  <c r="R4512" i="1"/>
  <c r="B4512" i="1"/>
  <c r="Q4513" i="1"/>
  <c r="K4514" i="1"/>
  <c r="H4636" i="1"/>
  <c r="A4638" i="1"/>
  <c r="G4637" i="1"/>
  <c r="T4637" i="1"/>
  <c r="D4638" i="1"/>
  <c r="M4637" i="1"/>
  <c r="N4637" i="1" s="1"/>
  <c r="F4637" i="1"/>
  <c r="L4637" i="1"/>
  <c r="C4638" i="1"/>
  <c r="P4636" i="1"/>
  <c r="O4644" i="1"/>
  <c r="I4516" i="1"/>
  <c r="K4515" i="1"/>
  <c r="E4639" i="1" l="1"/>
  <c r="B4513" i="1"/>
  <c r="Q4514" i="1"/>
  <c r="R4513" i="1"/>
  <c r="G4638" i="1"/>
  <c r="A4639" i="1"/>
  <c r="L4638" i="1"/>
  <c r="F4638" i="1"/>
  <c r="T4638" i="1"/>
  <c r="D4639" i="1"/>
  <c r="M4638" i="1"/>
  <c r="N4638" i="1" s="1"/>
  <c r="C4639" i="1"/>
  <c r="H4637" i="1"/>
  <c r="O4645" i="1"/>
  <c r="I4517" i="1"/>
  <c r="J4516" i="1"/>
  <c r="Q4515" i="1"/>
  <c r="N4515" i="1"/>
  <c r="P4637" i="1"/>
  <c r="E4640" i="1" l="1"/>
  <c r="B4514" i="1"/>
  <c r="R4514" i="1"/>
  <c r="B4515" i="1"/>
  <c r="K4516" i="1"/>
  <c r="P4638" i="1"/>
  <c r="H4638" i="1"/>
  <c r="I4518" i="1"/>
  <c r="J4517" i="1"/>
  <c r="R4515" i="1"/>
  <c r="O4646" i="1"/>
  <c r="L4639" i="1"/>
  <c r="T4639" i="1"/>
  <c r="D4640" i="1"/>
  <c r="G4639" i="1"/>
  <c r="F4639" i="1"/>
  <c r="C4640" i="1"/>
  <c r="A4640" i="1"/>
  <c r="M4639" i="1"/>
  <c r="N4639" i="1" s="1"/>
  <c r="E4641" i="1" l="1"/>
  <c r="Q4516" i="1"/>
  <c r="K4517" i="1"/>
  <c r="O4647" i="1"/>
  <c r="P4639" i="1"/>
  <c r="H4639" i="1"/>
  <c r="G4640" i="1"/>
  <c r="L4640" i="1"/>
  <c r="D4641" i="1"/>
  <c r="T4640" i="1"/>
  <c r="C4641" i="1"/>
  <c r="A4641" i="1"/>
  <c r="F4640" i="1"/>
  <c r="M4640" i="1"/>
  <c r="N4640" i="1" s="1"/>
  <c r="I4519" i="1"/>
  <c r="J4518" i="1"/>
  <c r="E4642" i="1" l="1"/>
  <c r="R4516" i="1"/>
  <c r="B4516" i="1"/>
  <c r="K4518" i="1"/>
  <c r="Q4517" i="1"/>
  <c r="G4641" i="1"/>
  <c r="F4641" i="1"/>
  <c r="D4642" i="1"/>
  <c r="L4641" i="1"/>
  <c r="T4641" i="1"/>
  <c r="C4642" i="1"/>
  <c r="M4641" i="1"/>
  <c r="N4641" i="1" s="1"/>
  <c r="A4642" i="1"/>
  <c r="I4520" i="1"/>
  <c r="J4519" i="1"/>
  <c r="P4640" i="1"/>
  <c r="H4640" i="1"/>
  <c r="O4648" i="1"/>
  <c r="E4643" i="1" l="1"/>
  <c r="Q4518" i="1"/>
  <c r="R4517" i="1"/>
  <c r="B4517" i="1"/>
  <c r="K4519" i="1"/>
  <c r="P4641" i="1"/>
  <c r="O4649" i="1"/>
  <c r="I4521" i="1"/>
  <c r="J4520" i="1"/>
  <c r="F4642" i="1"/>
  <c r="A4643" i="1"/>
  <c r="G4642" i="1"/>
  <c r="L4642" i="1"/>
  <c r="D4643" i="1"/>
  <c r="C4643" i="1"/>
  <c r="M4642" i="1"/>
  <c r="N4642" i="1" s="1"/>
  <c r="T4642" i="1"/>
  <c r="H4641" i="1"/>
  <c r="E4644" i="1" l="1"/>
  <c r="K4520" i="1"/>
  <c r="B4518" i="1"/>
  <c r="R4518" i="1"/>
  <c r="Q4519" i="1"/>
  <c r="H4642" i="1"/>
  <c r="O4650" i="1"/>
  <c r="I4522" i="1"/>
  <c r="J4521" i="1"/>
  <c r="G4643" i="1"/>
  <c r="L4643" i="1"/>
  <c r="F4643" i="1"/>
  <c r="C4644" i="1"/>
  <c r="A4644" i="1"/>
  <c r="M4643" i="1"/>
  <c r="N4643" i="1" s="1"/>
  <c r="T4643" i="1"/>
  <c r="D4644" i="1"/>
  <c r="P4642" i="1"/>
  <c r="E4645" i="1" l="1"/>
  <c r="Q4520" i="1"/>
  <c r="K4521" i="1"/>
  <c r="B4519" i="1"/>
  <c r="R4519" i="1"/>
  <c r="H4643" i="1"/>
  <c r="I4523" i="1"/>
  <c r="J4522" i="1"/>
  <c r="O4651" i="1"/>
  <c r="T4644" i="1"/>
  <c r="A4645" i="1"/>
  <c r="F4644" i="1"/>
  <c r="L4644" i="1"/>
  <c r="G4644" i="1"/>
  <c r="D4645" i="1"/>
  <c r="M4644" i="1"/>
  <c r="N4644" i="1" s="1"/>
  <c r="C4645" i="1"/>
  <c r="P4643" i="1"/>
  <c r="E4646" i="1" l="1"/>
  <c r="Q4521" i="1"/>
  <c r="B4520" i="1"/>
  <c r="R4520" i="1"/>
  <c r="K4522" i="1"/>
  <c r="O4652" i="1"/>
  <c r="I4524" i="1"/>
  <c r="J4523" i="1"/>
  <c r="P4644" i="1"/>
  <c r="L4645" i="1"/>
  <c r="D4646" i="1"/>
  <c r="C4646" i="1"/>
  <c r="T4645" i="1"/>
  <c r="G4645" i="1"/>
  <c r="M4645" i="1"/>
  <c r="N4645" i="1" s="1"/>
  <c r="A4646" i="1"/>
  <c r="F4645" i="1"/>
  <c r="H4644" i="1"/>
  <c r="E4647" i="1" l="1"/>
  <c r="B4521" i="1"/>
  <c r="R4521" i="1"/>
  <c r="Q4522" i="1"/>
  <c r="K4523" i="1"/>
  <c r="P4645" i="1"/>
  <c r="D4647" i="1"/>
  <c r="C4647" i="1"/>
  <c r="T4646" i="1"/>
  <c r="M4646" i="1"/>
  <c r="N4646" i="1" s="1"/>
  <c r="A4647" i="1"/>
  <c r="G4646" i="1"/>
  <c r="F4646" i="1"/>
  <c r="L4646" i="1"/>
  <c r="I4525" i="1"/>
  <c r="J4524" i="1"/>
  <c r="H4645" i="1"/>
  <c r="O4653" i="1"/>
  <c r="E4648" i="1" l="1"/>
  <c r="B4522" i="1"/>
  <c r="R4522" i="1"/>
  <c r="K4524" i="1"/>
  <c r="Q4523" i="1"/>
  <c r="P4646" i="1"/>
  <c r="I4526" i="1"/>
  <c r="J4525" i="1"/>
  <c r="H4646" i="1"/>
  <c r="D4648" i="1"/>
  <c r="G4647" i="1"/>
  <c r="C4648" i="1"/>
  <c r="A4648" i="1"/>
  <c r="L4647" i="1"/>
  <c r="T4647" i="1"/>
  <c r="M4647" i="1"/>
  <c r="N4647" i="1" s="1"/>
  <c r="F4647" i="1"/>
  <c r="O4654" i="1"/>
  <c r="E4649" i="1" l="1"/>
  <c r="Q4524" i="1"/>
  <c r="R4523" i="1"/>
  <c r="B4523" i="1"/>
  <c r="K4525" i="1"/>
  <c r="P4647" i="1"/>
  <c r="O4655" i="1"/>
  <c r="I4527" i="1"/>
  <c r="J4526" i="1"/>
  <c r="H4647" i="1"/>
  <c r="T4648" i="1"/>
  <c r="C4649" i="1"/>
  <c r="L4648" i="1"/>
  <c r="A4649" i="1"/>
  <c r="F4648" i="1"/>
  <c r="G4648" i="1"/>
  <c r="D4649" i="1"/>
  <c r="M4648" i="1"/>
  <c r="N4648" i="1" s="1"/>
  <c r="E4650" i="1" l="1"/>
  <c r="B4524" i="1"/>
  <c r="R4524" i="1"/>
  <c r="Q4525" i="1"/>
  <c r="K4526" i="1"/>
  <c r="I4528" i="1"/>
  <c r="J4527" i="1"/>
  <c r="O4656" i="1"/>
  <c r="F4649" i="1"/>
  <c r="D4650" i="1"/>
  <c r="L4649" i="1"/>
  <c r="G4649" i="1"/>
  <c r="C4650" i="1"/>
  <c r="T4649" i="1"/>
  <c r="A4650" i="1"/>
  <c r="M4649" i="1"/>
  <c r="N4649" i="1" s="1"/>
  <c r="P4648" i="1"/>
  <c r="H4648" i="1"/>
  <c r="E4651" i="1" l="1"/>
  <c r="Q4526" i="1"/>
  <c r="R4525" i="1"/>
  <c r="B4525" i="1"/>
  <c r="K4527" i="1"/>
  <c r="P4649" i="1"/>
  <c r="O4657" i="1"/>
  <c r="H4649" i="1"/>
  <c r="L4650" i="1"/>
  <c r="C4651" i="1"/>
  <c r="T4650" i="1"/>
  <c r="A4651" i="1"/>
  <c r="G4650" i="1"/>
  <c r="F4650" i="1"/>
  <c r="M4650" i="1"/>
  <c r="N4650" i="1" s="1"/>
  <c r="D4651" i="1"/>
  <c r="I4529" i="1"/>
  <c r="J4528" i="1"/>
  <c r="E4652" i="1" l="1"/>
  <c r="B4526" i="1"/>
  <c r="R4526" i="1"/>
  <c r="Q4527" i="1"/>
  <c r="K4528" i="1"/>
  <c r="P4650" i="1"/>
  <c r="T4651" i="1"/>
  <c r="M4651" i="1"/>
  <c r="N4651" i="1" s="1"/>
  <c r="D4652" i="1"/>
  <c r="F4651" i="1"/>
  <c r="L4651" i="1"/>
  <c r="C4652" i="1"/>
  <c r="A4652" i="1"/>
  <c r="G4651" i="1"/>
  <c r="H4650" i="1"/>
  <c r="I4530" i="1"/>
  <c r="J4529" i="1"/>
  <c r="O4658" i="1"/>
  <c r="E4653" i="1" l="1"/>
  <c r="Q4528" i="1"/>
  <c r="B4527" i="1"/>
  <c r="R4527" i="1"/>
  <c r="K4529" i="1"/>
  <c r="A4653" i="1"/>
  <c r="F4652" i="1"/>
  <c r="T4652" i="1"/>
  <c r="G4652" i="1"/>
  <c r="D4653" i="1"/>
  <c r="L4652" i="1"/>
  <c r="M4652" i="1"/>
  <c r="N4652" i="1" s="1"/>
  <c r="C4653" i="1"/>
  <c r="O4659" i="1"/>
  <c r="I4531" i="1"/>
  <c r="J4530" i="1"/>
  <c r="P4651" i="1"/>
  <c r="H4651" i="1"/>
  <c r="E4654" i="1" l="1"/>
  <c r="R4528" i="1"/>
  <c r="Q4529" i="1"/>
  <c r="B4528" i="1"/>
  <c r="K4530" i="1"/>
  <c r="P4652" i="1"/>
  <c r="I4532" i="1"/>
  <c r="J4531" i="1"/>
  <c r="O4660" i="1"/>
  <c r="L4653" i="1"/>
  <c r="F4653" i="1"/>
  <c r="D4654" i="1"/>
  <c r="G4653" i="1"/>
  <c r="C4654" i="1"/>
  <c r="A4654" i="1"/>
  <c r="M4653" i="1"/>
  <c r="N4653" i="1" s="1"/>
  <c r="T4653" i="1"/>
  <c r="H4652" i="1"/>
  <c r="E4655" i="1" l="1"/>
  <c r="B4529" i="1"/>
  <c r="R4529" i="1"/>
  <c r="Q4530" i="1"/>
  <c r="K4531" i="1"/>
  <c r="C4655" i="1"/>
  <c r="A4655" i="1"/>
  <c r="G4654" i="1"/>
  <c r="T4654" i="1"/>
  <c r="L4654" i="1"/>
  <c r="F4654" i="1"/>
  <c r="D4655" i="1"/>
  <c r="M4654" i="1"/>
  <c r="N4654" i="1" s="1"/>
  <c r="P4653" i="1"/>
  <c r="I4533" i="1"/>
  <c r="J4532" i="1"/>
  <c r="H4653" i="1"/>
  <c r="O4661" i="1"/>
  <c r="E4656" i="1" l="1"/>
  <c r="R4530" i="1"/>
  <c r="B4530" i="1"/>
  <c r="Q4531" i="1"/>
  <c r="K4532" i="1"/>
  <c r="P4654" i="1"/>
  <c r="H4654" i="1"/>
  <c r="F4655" i="1"/>
  <c r="D4656" i="1"/>
  <c r="L4655" i="1"/>
  <c r="G4655" i="1"/>
  <c r="C4656" i="1"/>
  <c r="T4655" i="1"/>
  <c r="A4656" i="1"/>
  <c r="M4655" i="1"/>
  <c r="N4655" i="1" s="1"/>
  <c r="I4534" i="1"/>
  <c r="J4533" i="1"/>
  <c r="O4662" i="1"/>
  <c r="E4657" i="1" l="1"/>
  <c r="Q4532" i="1"/>
  <c r="B4531" i="1"/>
  <c r="R4531" i="1"/>
  <c r="K4533" i="1"/>
  <c r="H4655" i="1"/>
  <c r="P4655" i="1"/>
  <c r="M4656" i="1"/>
  <c r="N4656" i="1" s="1"/>
  <c r="C4657" i="1"/>
  <c r="A4657" i="1"/>
  <c r="D4657" i="1"/>
  <c r="L4656" i="1"/>
  <c r="T4656" i="1"/>
  <c r="G4656" i="1"/>
  <c r="F4656" i="1"/>
  <c r="O4663" i="1"/>
  <c r="J4534" i="1"/>
  <c r="I4535" i="1"/>
  <c r="E4658" i="1" l="1"/>
  <c r="K4534" i="1"/>
  <c r="Q4533" i="1"/>
  <c r="B4532" i="1"/>
  <c r="R4532" i="1"/>
  <c r="H4656" i="1"/>
  <c r="O4664" i="1"/>
  <c r="T4657" i="1"/>
  <c r="G4657" i="1"/>
  <c r="L4657" i="1"/>
  <c r="D4658" i="1"/>
  <c r="F4657" i="1"/>
  <c r="M4657" i="1"/>
  <c r="N4657" i="1" s="1"/>
  <c r="C4658" i="1"/>
  <c r="A4658" i="1"/>
  <c r="I4536" i="1"/>
  <c r="J4535" i="1"/>
  <c r="P4656" i="1"/>
  <c r="E4659" i="1" l="1"/>
  <c r="Q4534" i="1"/>
  <c r="R4533" i="1"/>
  <c r="K4535" i="1"/>
  <c r="B4533" i="1"/>
  <c r="P4657" i="1"/>
  <c r="H4657" i="1"/>
  <c r="I4537" i="1"/>
  <c r="J4536" i="1"/>
  <c r="G4658" i="1"/>
  <c r="D4659" i="1"/>
  <c r="M4658" i="1"/>
  <c r="N4658" i="1" s="1"/>
  <c r="C4659" i="1"/>
  <c r="L4658" i="1"/>
  <c r="A4659" i="1"/>
  <c r="F4658" i="1"/>
  <c r="T4658" i="1"/>
  <c r="O4665" i="1"/>
  <c r="E4660" i="1" l="1"/>
  <c r="B4534" i="1"/>
  <c r="R4534" i="1"/>
  <c r="Q4535" i="1"/>
  <c r="K4536" i="1"/>
  <c r="H4658" i="1"/>
  <c r="L4659" i="1"/>
  <c r="D4660" i="1"/>
  <c r="M4659" i="1"/>
  <c r="N4659" i="1" s="1"/>
  <c r="C4660" i="1"/>
  <c r="A4660" i="1"/>
  <c r="T4659" i="1"/>
  <c r="G4659" i="1"/>
  <c r="F4659" i="1"/>
  <c r="I4538" i="1"/>
  <c r="J4537" i="1"/>
  <c r="P4658" i="1"/>
  <c r="O4666" i="1"/>
  <c r="E4661" i="1" l="1"/>
  <c r="R4535" i="1"/>
  <c r="B4535" i="1"/>
  <c r="K4537" i="1"/>
  <c r="Q4536" i="1"/>
  <c r="P4659" i="1"/>
  <c r="H4659" i="1"/>
  <c r="I4539" i="1"/>
  <c r="J4538" i="1"/>
  <c r="O4667" i="1"/>
  <c r="T4660" i="1"/>
  <c r="G4660" i="1"/>
  <c r="F4660" i="1"/>
  <c r="M4660" i="1"/>
  <c r="N4660" i="1" s="1"/>
  <c r="C4661" i="1"/>
  <c r="D4661" i="1"/>
  <c r="A4661" i="1"/>
  <c r="L4660" i="1"/>
  <c r="E4662" i="1" l="1"/>
  <c r="R4536" i="1"/>
  <c r="Q4537" i="1"/>
  <c r="B4536" i="1"/>
  <c r="K4538" i="1"/>
  <c r="H4660" i="1"/>
  <c r="I4540" i="1"/>
  <c r="J4539" i="1"/>
  <c r="P4660" i="1"/>
  <c r="G4661" i="1"/>
  <c r="F4661" i="1"/>
  <c r="D4662" i="1"/>
  <c r="A4662" i="1"/>
  <c r="L4661" i="1"/>
  <c r="C4662" i="1"/>
  <c r="M4661" i="1"/>
  <c r="N4661" i="1" s="1"/>
  <c r="T4661" i="1"/>
  <c r="O4668" i="1"/>
  <c r="E4663" i="1" l="1"/>
  <c r="B4537" i="1"/>
  <c r="R4537" i="1"/>
  <c r="Q4538" i="1"/>
  <c r="K4539" i="1"/>
  <c r="H4661" i="1"/>
  <c r="L4662" i="1"/>
  <c r="F4662" i="1"/>
  <c r="T4662" i="1"/>
  <c r="G4662" i="1"/>
  <c r="M4662" i="1"/>
  <c r="N4662" i="1" s="1"/>
  <c r="A4663" i="1"/>
  <c r="D4663" i="1"/>
  <c r="C4663" i="1"/>
  <c r="O4669" i="1"/>
  <c r="P4661" i="1"/>
  <c r="I4541" i="1"/>
  <c r="J4540" i="1"/>
  <c r="E4664" i="1" l="1"/>
  <c r="B4538" i="1"/>
  <c r="R4538" i="1"/>
  <c r="Q4539" i="1"/>
  <c r="K4540" i="1"/>
  <c r="O4670" i="1"/>
  <c r="T4663" i="1"/>
  <c r="D4664" i="1"/>
  <c r="F4663" i="1"/>
  <c r="G4663" i="1"/>
  <c r="C4664" i="1"/>
  <c r="A4664" i="1"/>
  <c r="L4663" i="1"/>
  <c r="M4663" i="1"/>
  <c r="N4663" i="1" s="1"/>
  <c r="P4662" i="1"/>
  <c r="H4662" i="1"/>
  <c r="I4542" i="1"/>
  <c r="J4541" i="1"/>
  <c r="E4665" i="1" l="1"/>
  <c r="B4539" i="1"/>
  <c r="Q4540" i="1"/>
  <c r="R4539" i="1"/>
  <c r="K4541" i="1"/>
  <c r="H4663" i="1"/>
  <c r="P4663" i="1"/>
  <c r="G4664" i="1"/>
  <c r="T4664" i="1"/>
  <c r="F4664" i="1"/>
  <c r="M4664" i="1"/>
  <c r="N4664" i="1" s="1"/>
  <c r="C4665" i="1"/>
  <c r="D4665" i="1"/>
  <c r="A4665" i="1"/>
  <c r="L4664" i="1"/>
  <c r="I4543" i="1"/>
  <c r="J4542" i="1"/>
  <c r="O4671" i="1"/>
  <c r="E4666" i="1" l="1"/>
  <c r="B4540" i="1"/>
  <c r="R4540" i="1"/>
  <c r="Q4541" i="1"/>
  <c r="K4542" i="1"/>
  <c r="P4664" i="1"/>
  <c r="H4664" i="1"/>
  <c r="L4665" i="1"/>
  <c r="C4666" i="1"/>
  <c r="G4665" i="1"/>
  <c r="M4665" i="1"/>
  <c r="N4665" i="1" s="1"/>
  <c r="T4665" i="1"/>
  <c r="A4666" i="1"/>
  <c r="E4667" i="1" s="1"/>
  <c r="F4665" i="1"/>
  <c r="D4666" i="1"/>
  <c r="O4672" i="1"/>
  <c r="I4544" i="1"/>
  <c r="J4543" i="1"/>
  <c r="K4543" i="1" l="1"/>
  <c r="R4541" i="1"/>
  <c r="B4541" i="1"/>
  <c r="Q4542" i="1"/>
  <c r="H4665" i="1"/>
  <c r="I4545" i="1"/>
  <c r="J4544" i="1"/>
  <c r="T4666" i="1"/>
  <c r="A4667" i="1"/>
  <c r="D4667" i="1" s="1"/>
  <c r="F4666" i="1"/>
  <c r="G4666" i="1"/>
  <c r="L4666" i="1"/>
  <c r="M4666" i="1"/>
  <c r="C4667" i="1"/>
  <c r="O4673" i="1"/>
  <c r="P4665" i="1"/>
  <c r="E4668" i="1" l="1"/>
  <c r="Q4543" i="1"/>
  <c r="K4544" i="1"/>
  <c r="B4542" i="1"/>
  <c r="R4542" i="1"/>
  <c r="P4666" i="1"/>
  <c r="O4674" i="1"/>
  <c r="H4666" i="1"/>
  <c r="I4546" i="1"/>
  <c r="J4546" i="1" s="1"/>
  <c r="J4545" i="1"/>
  <c r="F4667" i="1"/>
  <c r="D4668" i="1"/>
  <c r="L4667" i="1"/>
  <c r="A4668" i="1"/>
  <c r="C4668" i="1"/>
  <c r="G4667" i="1"/>
  <c r="T4667" i="1"/>
  <c r="M4667" i="1"/>
  <c r="N4667" i="1" s="1"/>
  <c r="E4669" i="1" l="1"/>
  <c r="R4543" i="1"/>
  <c r="B4543" i="1"/>
  <c r="Q4544" i="1"/>
  <c r="K4545" i="1"/>
  <c r="I4547" i="1"/>
  <c r="K4546" i="1"/>
  <c r="F4668" i="1"/>
  <c r="L4668" i="1"/>
  <c r="A4669" i="1"/>
  <c r="G4668" i="1"/>
  <c r="D4669" i="1"/>
  <c r="M4668" i="1"/>
  <c r="N4668" i="1" s="1"/>
  <c r="C4669" i="1"/>
  <c r="T4668" i="1"/>
  <c r="O4675" i="1"/>
  <c r="P4667" i="1"/>
  <c r="H4667" i="1"/>
  <c r="E4670" i="1" l="1"/>
  <c r="B4544" i="1"/>
  <c r="R4544" i="1"/>
  <c r="Q4545" i="1"/>
  <c r="H4668" i="1"/>
  <c r="O4676" i="1"/>
  <c r="A4670" i="1"/>
  <c r="C4670" i="1"/>
  <c r="G4669" i="1"/>
  <c r="T4669" i="1"/>
  <c r="D4670" i="1"/>
  <c r="M4669" i="1"/>
  <c r="N4669" i="1" s="1"/>
  <c r="F4669" i="1"/>
  <c r="L4669" i="1"/>
  <c r="P4668" i="1"/>
  <c r="Q4546" i="1"/>
  <c r="N4546" i="1"/>
  <c r="I4548" i="1"/>
  <c r="J4547" i="1"/>
  <c r="E4671" i="1" l="1"/>
  <c r="B4545" i="1"/>
  <c r="R4545" i="1"/>
  <c r="K4547" i="1"/>
  <c r="H4669" i="1"/>
  <c r="B4546" i="1"/>
  <c r="I4549" i="1"/>
  <c r="J4548" i="1"/>
  <c r="P4669" i="1"/>
  <c r="O4677" i="1"/>
  <c r="G4670" i="1"/>
  <c r="L4670" i="1"/>
  <c r="T4670" i="1"/>
  <c r="F4670" i="1"/>
  <c r="D4671" i="1"/>
  <c r="C4671" i="1"/>
  <c r="M4670" i="1"/>
  <c r="N4670" i="1" s="1"/>
  <c r="A4671" i="1"/>
  <c r="R4546" i="1"/>
  <c r="E4672" i="1" l="1"/>
  <c r="K4548" i="1"/>
  <c r="Q4547" i="1"/>
  <c r="H4670" i="1"/>
  <c r="P4670" i="1"/>
  <c r="F4671" i="1"/>
  <c r="C4672" i="1"/>
  <c r="L4671" i="1"/>
  <c r="A4672" i="1"/>
  <c r="M4671" i="1"/>
  <c r="N4671" i="1" s="1"/>
  <c r="T4671" i="1"/>
  <c r="D4672" i="1"/>
  <c r="G4671" i="1"/>
  <c r="I4550" i="1"/>
  <c r="J4549" i="1"/>
  <c r="O4678" i="1"/>
  <c r="H4671" i="1" l="1"/>
  <c r="E4673" i="1"/>
  <c r="Q4548" i="1"/>
  <c r="B4547" i="1"/>
  <c r="K4549" i="1"/>
  <c r="R4547" i="1"/>
  <c r="O4679" i="1"/>
  <c r="I4551" i="1"/>
  <c r="J4550" i="1"/>
  <c r="L4672" i="1"/>
  <c r="C4673" i="1"/>
  <c r="A4673" i="1"/>
  <c r="G4672" i="1"/>
  <c r="T4672" i="1"/>
  <c r="D4673" i="1"/>
  <c r="M4672" i="1"/>
  <c r="N4672" i="1" s="1"/>
  <c r="F4672" i="1"/>
  <c r="P4671" i="1"/>
  <c r="E4674" i="1" l="1"/>
  <c r="B4548" i="1"/>
  <c r="R4548" i="1"/>
  <c r="Q4549" i="1"/>
  <c r="K4550" i="1"/>
  <c r="P4672" i="1"/>
  <c r="H4672" i="1"/>
  <c r="I4552" i="1"/>
  <c r="J4551" i="1"/>
  <c r="C4674" i="1"/>
  <c r="L4673" i="1"/>
  <c r="G4673" i="1"/>
  <c r="F4673" i="1"/>
  <c r="A4674" i="1"/>
  <c r="M4673" i="1"/>
  <c r="N4673" i="1" s="1"/>
  <c r="D4674" i="1"/>
  <c r="T4673" i="1"/>
  <c r="O4680" i="1"/>
  <c r="E4675" i="1" l="1"/>
  <c r="R4549" i="1"/>
  <c r="B4549" i="1"/>
  <c r="Q4550" i="1"/>
  <c r="K4551" i="1"/>
  <c r="H4673" i="1"/>
  <c r="O4681" i="1"/>
  <c r="M4674" i="1"/>
  <c r="N4674" i="1" s="1"/>
  <c r="C4675" i="1"/>
  <c r="A4675" i="1"/>
  <c r="G4674" i="1"/>
  <c r="L4674" i="1"/>
  <c r="F4674" i="1"/>
  <c r="T4674" i="1"/>
  <c r="D4675" i="1"/>
  <c r="P4673" i="1"/>
  <c r="I4553" i="1"/>
  <c r="J4552" i="1"/>
  <c r="E4676" i="1" l="1"/>
  <c r="Q4551" i="1"/>
  <c r="B4550" i="1"/>
  <c r="R4550" i="1"/>
  <c r="K4552" i="1"/>
  <c r="P4674" i="1"/>
  <c r="D4676" i="1"/>
  <c r="G4675" i="1"/>
  <c r="L4675" i="1"/>
  <c r="A4676" i="1"/>
  <c r="C4676" i="1"/>
  <c r="M4675" i="1"/>
  <c r="N4675" i="1" s="1"/>
  <c r="T4675" i="1"/>
  <c r="F4675" i="1"/>
  <c r="O4682" i="1"/>
  <c r="I4554" i="1"/>
  <c r="J4553" i="1"/>
  <c r="H4674" i="1"/>
  <c r="E4677" i="1" l="1"/>
  <c r="B4551" i="1"/>
  <c r="R4551" i="1"/>
  <c r="Q4552" i="1"/>
  <c r="K4553" i="1"/>
  <c r="A4677" i="1"/>
  <c r="D4677" i="1"/>
  <c r="L4676" i="1"/>
  <c r="T4676" i="1"/>
  <c r="C4677" i="1"/>
  <c r="G4676" i="1"/>
  <c r="F4676" i="1"/>
  <c r="M4676" i="1"/>
  <c r="N4676" i="1" s="1"/>
  <c r="O4683" i="1"/>
  <c r="I4555" i="1"/>
  <c r="J4554" i="1"/>
  <c r="P4675" i="1"/>
  <c r="H4675" i="1"/>
  <c r="E4678" i="1" l="1"/>
  <c r="Q4553" i="1"/>
  <c r="B4552" i="1"/>
  <c r="R4552" i="1"/>
  <c r="K4554" i="1"/>
  <c r="J4555" i="1"/>
  <c r="I4556" i="1"/>
  <c r="P4676" i="1"/>
  <c r="H4676" i="1"/>
  <c r="O4684" i="1"/>
  <c r="F4677" i="1"/>
  <c r="C4678" i="1"/>
  <c r="M4677" i="1"/>
  <c r="N4677" i="1" s="1"/>
  <c r="A4678" i="1"/>
  <c r="L4677" i="1"/>
  <c r="T4677" i="1"/>
  <c r="G4677" i="1"/>
  <c r="D4678" i="1"/>
  <c r="E4679" i="1" l="1"/>
  <c r="B4553" i="1"/>
  <c r="K4555" i="1"/>
  <c r="R4553" i="1"/>
  <c r="Q4554" i="1"/>
  <c r="P4677" i="1"/>
  <c r="H4677" i="1"/>
  <c r="I4557" i="1"/>
  <c r="J4556" i="1"/>
  <c r="D4679" i="1"/>
  <c r="F4678" i="1"/>
  <c r="L4678" i="1"/>
  <c r="C4679" i="1"/>
  <c r="G4678" i="1"/>
  <c r="A4679" i="1"/>
  <c r="M4678" i="1"/>
  <c r="N4678" i="1" s="1"/>
  <c r="T4678" i="1"/>
  <c r="O4685" i="1"/>
  <c r="E4680" i="1" l="1"/>
  <c r="B4554" i="1"/>
  <c r="Q4555" i="1"/>
  <c r="K4556" i="1"/>
  <c r="R4554" i="1"/>
  <c r="H4678" i="1"/>
  <c r="D4680" i="1"/>
  <c r="T4679" i="1"/>
  <c r="C4680" i="1"/>
  <c r="L4679" i="1"/>
  <c r="G4679" i="1"/>
  <c r="F4679" i="1"/>
  <c r="A4680" i="1"/>
  <c r="M4679" i="1"/>
  <c r="N4679" i="1" s="1"/>
  <c r="I4558" i="1"/>
  <c r="J4557" i="1"/>
  <c r="O4686" i="1"/>
  <c r="P4678" i="1"/>
  <c r="E4681" i="1" l="1"/>
  <c r="Q4556" i="1"/>
  <c r="B4555" i="1"/>
  <c r="K4557" i="1"/>
  <c r="R4555" i="1"/>
  <c r="I4559" i="1"/>
  <c r="J4558" i="1"/>
  <c r="P4679" i="1"/>
  <c r="H4679" i="1"/>
  <c r="O4687" i="1"/>
  <c r="T4680" i="1"/>
  <c r="A4681" i="1"/>
  <c r="G4680" i="1"/>
  <c r="M4680" i="1"/>
  <c r="N4680" i="1" s="1"/>
  <c r="F4680" i="1"/>
  <c r="D4681" i="1"/>
  <c r="C4681" i="1"/>
  <c r="L4680" i="1"/>
  <c r="E4682" i="1" l="1"/>
  <c r="B4556" i="1"/>
  <c r="R4556" i="1"/>
  <c r="Q4557" i="1"/>
  <c r="K4558" i="1"/>
  <c r="P4680" i="1"/>
  <c r="H4680" i="1"/>
  <c r="C4682" i="1"/>
  <c r="M4681" i="1"/>
  <c r="N4681" i="1" s="1"/>
  <c r="G4681" i="1"/>
  <c r="L4681" i="1"/>
  <c r="A4682" i="1"/>
  <c r="T4681" i="1"/>
  <c r="D4682" i="1"/>
  <c r="F4681" i="1"/>
  <c r="O4688" i="1"/>
  <c r="I4560" i="1"/>
  <c r="J4559" i="1"/>
  <c r="E4683" i="1" l="1"/>
  <c r="B4557" i="1"/>
  <c r="R4557" i="1"/>
  <c r="Q4558" i="1"/>
  <c r="K4559" i="1"/>
  <c r="H4681" i="1"/>
  <c r="P4681" i="1"/>
  <c r="A4683" i="1"/>
  <c r="T4682" i="1"/>
  <c r="D4683" i="1"/>
  <c r="M4682" i="1"/>
  <c r="N4682" i="1" s="1"/>
  <c r="F4682" i="1"/>
  <c r="L4682" i="1"/>
  <c r="G4682" i="1"/>
  <c r="C4683" i="1"/>
  <c r="I4561" i="1"/>
  <c r="J4560" i="1"/>
  <c r="O4689" i="1"/>
  <c r="E4684" i="1" l="1"/>
  <c r="R4558" i="1"/>
  <c r="B4558" i="1"/>
  <c r="Q4559" i="1"/>
  <c r="K4560" i="1"/>
  <c r="P4682" i="1"/>
  <c r="G4683" i="1"/>
  <c r="M4683" i="1"/>
  <c r="N4683" i="1" s="1"/>
  <c r="T4683" i="1"/>
  <c r="D4684" i="1"/>
  <c r="A4684" i="1"/>
  <c r="L4683" i="1"/>
  <c r="F4683" i="1"/>
  <c r="C4684" i="1"/>
  <c r="H4682" i="1"/>
  <c r="I4562" i="1"/>
  <c r="J4561" i="1"/>
  <c r="O4690" i="1"/>
  <c r="E4685" i="1" l="1"/>
  <c r="Q4560" i="1"/>
  <c r="B4559" i="1"/>
  <c r="R4559" i="1"/>
  <c r="K4561" i="1"/>
  <c r="P4683" i="1"/>
  <c r="A4685" i="1"/>
  <c r="M4684" i="1"/>
  <c r="N4684" i="1" s="1"/>
  <c r="T4684" i="1"/>
  <c r="G4684" i="1"/>
  <c r="L4684" i="1"/>
  <c r="F4684" i="1"/>
  <c r="C4685" i="1"/>
  <c r="D4685" i="1"/>
  <c r="I4563" i="1"/>
  <c r="J4562" i="1"/>
  <c r="H4683" i="1"/>
  <c r="O4691" i="1"/>
  <c r="E4686" i="1" l="1"/>
  <c r="K4562" i="1"/>
  <c r="B4560" i="1"/>
  <c r="R4560" i="1"/>
  <c r="Q4561" i="1"/>
  <c r="P4684" i="1"/>
  <c r="O4692" i="1"/>
  <c r="I4564" i="1"/>
  <c r="J4563" i="1"/>
  <c r="H4684" i="1"/>
  <c r="G4685" i="1"/>
  <c r="D4686" i="1"/>
  <c r="C4686" i="1"/>
  <c r="A4686" i="1"/>
  <c r="M4685" i="1"/>
  <c r="N4685" i="1" s="1"/>
  <c r="T4685" i="1"/>
  <c r="F4685" i="1"/>
  <c r="L4685" i="1"/>
  <c r="E4687" i="1" l="1"/>
  <c r="Q4562" i="1"/>
  <c r="K4563" i="1"/>
  <c r="B4561" i="1"/>
  <c r="R4561" i="1"/>
  <c r="P4685" i="1"/>
  <c r="H4685" i="1"/>
  <c r="I4565" i="1"/>
  <c r="J4564" i="1"/>
  <c r="A4687" i="1"/>
  <c r="D4687" i="1"/>
  <c r="C4687" i="1"/>
  <c r="L4686" i="1"/>
  <c r="T4686" i="1"/>
  <c r="G4686" i="1"/>
  <c r="F4686" i="1"/>
  <c r="M4686" i="1"/>
  <c r="N4686" i="1" s="1"/>
  <c r="O4693" i="1"/>
  <c r="E4688" i="1" l="1"/>
  <c r="B4562" i="1"/>
  <c r="R4562" i="1"/>
  <c r="Q4563" i="1"/>
  <c r="K4564" i="1"/>
  <c r="H4686" i="1"/>
  <c r="M4687" i="1"/>
  <c r="N4687" i="1" s="1"/>
  <c r="G4687" i="1"/>
  <c r="C4688" i="1"/>
  <c r="L4687" i="1"/>
  <c r="A4688" i="1"/>
  <c r="T4687" i="1"/>
  <c r="D4688" i="1"/>
  <c r="F4687" i="1"/>
  <c r="P4686" i="1"/>
  <c r="I4566" i="1"/>
  <c r="J4565" i="1"/>
  <c r="O4694" i="1"/>
  <c r="E4689" i="1" l="1"/>
  <c r="Q4564" i="1"/>
  <c r="B4563" i="1"/>
  <c r="R4563" i="1"/>
  <c r="K4565" i="1"/>
  <c r="I4567" i="1"/>
  <c r="J4566" i="1"/>
  <c r="M4688" i="1"/>
  <c r="N4688" i="1" s="1"/>
  <c r="F4688" i="1"/>
  <c r="A4689" i="1"/>
  <c r="G4688" i="1"/>
  <c r="D4689" i="1"/>
  <c r="C4689" i="1"/>
  <c r="L4688" i="1"/>
  <c r="T4688" i="1"/>
  <c r="O4695" i="1"/>
  <c r="P4687" i="1"/>
  <c r="H4687" i="1"/>
  <c r="E4690" i="1" l="1"/>
  <c r="B4564" i="1"/>
  <c r="R4564" i="1"/>
  <c r="Q4565" i="1"/>
  <c r="K4566" i="1"/>
  <c r="P4688" i="1"/>
  <c r="O4696" i="1"/>
  <c r="M4689" i="1"/>
  <c r="N4689" i="1" s="1"/>
  <c r="T4689" i="1"/>
  <c r="A4690" i="1"/>
  <c r="L4689" i="1"/>
  <c r="F4689" i="1"/>
  <c r="G4689" i="1"/>
  <c r="D4690" i="1"/>
  <c r="C4690" i="1"/>
  <c r="I4568" i="1"/>
  <c r="J4567" i="1"/>
  <c r="H4688" i="1"/>
  <c r="E4691" i="1" l="1"/>
  <c r="R4565" i="1"/>
  <c r="B4565" i="1"/>
  <c r="Q4566" i="1"/>
  <c r="K4567" i="1"/>
  <c r="P4689" i="1"/>
  <c r="H4689" i="1"/>
  <c r="M4690" i="1"/>
  <c r="N4690" i="1" s="1"/>
  <c r="D4691" i="1"/>
  <c r="C4691" i="1"/>
  <c r="L4690" i="1"/>
  <c r="F4690" i="1"/>
  <c r="T4690" i="1"/>
  <c r="A4691" i="1"/>
  <c r="G4690" i="1"/>
  <c r="O4697" i="1"/>
  <c r="I4569" i="1"/>
  <c r="J4568" i="1"/>
  <c r="E4692" i="1" l="1"/>
  <c r="R4566" i="1"/>
  <c r="B4566" i="1"/>
  <c r="Q4567" i="1"/>
  <c r="K4568" i="1"/>
  <c r="P4690" i="1"/>
  <c r="H4690" i="1"/>
  <c r="T4691" i="1"/>
  <c r="L4691" i="1"/>
  <c r="F4691" i="1"/>
  <c r="D4692" i="1"/>
  <c r="C4692" i="1"/>
  <c r="A4692" i="1"/>
  <c r="M4691" i="1"/>
  <c r="N4691" i="1" s="1"/>
  <c r="G4691" i="1"/>
  <c r="O4698" i="1"/>
  <c r="I4570" i="1"/>
  <c r="J4569" i="1"/>
  <c r="E4693" i="1" l="1"/>
  <c r="Q4568" i="1"/>
  <c r="B4567" i="1"/>
  <c r="R4567" i="1"/>
  <c r="K4569" i="1"/>
  <c r="P4691" i="1"/>
  <c r="H4691" i="1"/>
  <c r="I4571" i="1"/>
  <c r="J4570" i="1"/>
  <c r="F4692" i="1"/>
  <c r="G4692" i="1"/>
  <c r="M4692" i="1"/>
  <c r="N4692" i="1" s="1"/>
  <c r="C4693" i="1"/>
  <c r="A4693" i="1"/>
  <c r="D4693" i="1"/>
  <c r="L4692" i="1"/>
  <c r="T4692" i="1"/>
  <c r="O4699" i="1"/>
  <c r="E4694" i="1" l="1"/>
  <c r="B4568" i="1"/>
  <c r="R4568" i="1"/>
  <c r="K4570" i="1"/>
  <c r="Q4569" i="1"/>
  <c r="P4692" i="1"/>
  <c r="H4692" i="1"/>
  <c r="I4572" i="1"/>
  <c r="J4571" i="1"/>
  <c r="O4700" i="1"/>
  <c r="D4694" i="1"/>
  <c r="A4694" i="1"/>
  <c r="M4693" i="1"/>
  <c r="N4693" i="1" s="1"/>
  <c r="C4694" i="1"/>
  <c r="T4693" i="1"/>
  <c r="L4693" i="1"/>
  <c r="G4693" i="1"/>
  <c r="F4693" i="1"/>
  <c r="E4695" i="1" l="1"/>
  <c r="Q4570" i="1"/>
  <c r="R4569" i="1"/>
  <c r="B4569" i="1"/>
  <c r="K4571" i="1"/>
  <c r="H4693" i="1"/>
  <c r="I4573" i="1"/>
  <c r="J4572" i="1"/>
  <c r="M4694" i="1"/>
  <c r="N4694" i="1" s="1"/>
  <c r="C4695" i="1"/>
  <c r="T4694" i="1"/>
  <c r="A4695" i="1"/>
  <c r="G4694" i="1"/>
  <c r="L4694" i="1"/>
  <c r="F4694" i="1"/>
  <c r="D4695" i="1"/>
  <c r="P4693" i="1"/>
  <c r="O4701" i="1"/>
  <c r="E4696" i="1" l="1"/>
  <c r="B4570" i="1"/>
  <c r="R4570" i="1"/>
  <c r="K4572" i="1"/>
  <c r="Q4571" i="1"/>
  <c r="P4694" i="1"/>
  <c r="H4694" i="1"/>
  <c r="I4574" i="1"/>
  <c r="J4573" i="1"/>
  <c r="O4702" i="1"/>
  <c r="D4696" i="1"/>
  <c r="L4695" i="1"/>
  <c r="C4696" i="1"/>
  <c r="A4696" i="1"/>
  <c r="M4695" i="1"/>
  <c r="N4695" i="1" s="1"/>
  <c r="G4695" i="1"/>
  <c r="T4695" i="1"/>
  <c r="F4695" i="1"/>
  <c r="E4697" i="1" l="1"/>
  <c r="Q4572" i="1"/>
  <c r="K4573" i="1"/>
  <c r="R4571" i="1"/>
  <c r="B4571" i="1"/>
  <c r="P4695" i="1"/>
  <c r="O4703" i="1"/>
  <c r="I4575" i="1"/>
  <c r="J4574" i="1"/>
  <c r="G4696" i="1"/>
  <c r="C4697" i="1"/>
  <c r="T4696" i="1"/>
  <c r="A4697" i="1"/>
  <c r="E4698" i="1" s="1"/>
  <c r="M4696" i="1"/>
  <c r="N4696" i="1" s="1"/>
  <c r="F4696" i="1"/>
  <c r="D4697" i="1"/>
  <c r="L4696" i="1"/>
  <c r="H4695" i="1"/>
  <c r="R4572" i="1" l="1"/>
  <c r="B4572" i="1"/>
  <c r="Q4573" i="1"/>
  <c r="K4574" i="1"/>
  <c r="I4576" i="1"/>
  <c r="J4575" i="1"/>
  <c r="G4697" i="1"/>
  <c r="F4697" i="1"/>
  <c r="M4697" i="1"/>
  <c r="C4698" i="1"/>
  <c r="A4698" i="1"/>
  <c r="D4698" i="1" s="1"/>
  <c r="L4697" i="1"/>
  <c r="T4697" i="1"/>
  <c r="P4696" i="1"/>
  <c r="H4696" i="1"/>
  <c r="O4704" i="1"/>
  <c r="E4699" i="1" l="1"/>
  <c r="Q4574" i="1"/>
  <c r="B4573" i="1"/>
  <c r="R4573" i="1"/>
  <c r="K4575" i="1"/>
  <c r="I4577" i="1"/>
  <c r="J4577" i="1" s="1"/>
  <c r="J4576" i="1"/>
  <c r="M4698" i="1"/>
  <c r="N4698" i="1" s="1"/>
  <c r="D4699" i="1"/>
  <c r="C4699" i="1"/>
  <c r="T4698" i="1"/>
  <c r="L4698" i="1"/>
  <c r="F4698" i="1"/>
  <c r="G4698" i="1"/>
  <c r="A4699" i="1"/>
  <c r="O4705" i="1"/>
  <c r="P4697" i="1"/>
  <c r="H4697" i="1"/>
  <c r="E4700" i="1" l="1"/>
  <c r="B4574" i="1"/>
  <c r="R4574" i="1"/>
  <c r="K4576" i="1"/>
  <c r="Q4575" i="1"/>
  <c r="P4698" i="1"/>
  <c r="C4700" i="1"/>
  <c r="T4699" i="1"/>
  <c r="A4700" i="1"/>
  <c r="G4699" i="1"/>
  <c r="L4699" i="1"/>
  <c r="F4699" i="1"/>
  <c r="D4700" i="1"/>
  <c r="M4699" i="1"/>
  <c r="N4699" i="1" s="1"/>
  <c r="H4698" i="1"/>
  <c r="K4577" i="1"/>
  <c r="I4578" i="1"/>
  <c r="O4706" i="1"/>
  <c r="E4701" i="1" l="1"/>
  <c r="Q4576" i="1"/>
  <c r="B4575" i="1"/>
  <c r="R4575" i="1"/>
  <c r="H4699" i="1"/>
  <c r="N4577" i="1"/>
  <c r="Q4577" i="1"/>
  <c r="O4707" i="1"/>
  <c r="P4699" i="1"/>
  <c r="L4700" i="1"/>
  <c r="T4700" i="1"/>
  <c r="G4700" i="1"/>
  <c r="M4700" i="1"/>
  <c r="N4700" i="1" s="1"/>
  <c r="F4700" i="1"/>
  <c r="P4700" i="1" s="1"/>
  <c r="D4701" i="1"/>
  <c r="A4701" i="1"/>
  <c r="C4701" i="1"/>
  <c r="I4579" i="1"/>
  <c r="J4578" i="1"/>
  <c r="E4702" i="1" l="1"/>
  <c r="B4576" i="1"/>
  <c r="R4576" i="1"/>
  <c r="K4578" i="1"/>
  <c r="B4577" i="1"/>
  <c r="H4700" i="1"/>
  <c r="I4580" i="1"/>
  <c r="J4579" i="1"/>
  <c r="R4577" i="1"/>
  <c r="D4702" i="1"/>
  <c r="G4701" i="1"/>
  <c r="C4702" i="1"/>
  <c r="A4702" i="1"/>
  <c r="M4701" i="1"/>
  <c r="N4701" i="1" s="1"/>
  <c r="T4701" i="1"/>
  <c r="L4701" i="1"/>
  <c r="F4701" i="1"/>
  <c r="O4708" i="1"/>
  <c r="E4703" i="1" l="1"/>
  <c r="K4579" i="1"/>
  <c r="Q4578" i="1"/>
  <c r="F4702" i="1"/>
  <c r="L4702" i="1"/>
  <c r="D4703" i="1"/>
  <c r="C4703" i="1"/>
  <c r="A4703" i="1"/>
  <c r="T4702" i="1"/>
  <c r="G4702" i="1"/>
  <c r="M4702" i="1"/>
  <c r="N4702" i="1" s="1"/>
  <c r="I4581" i="1"/>
  <c r="J4580" i="1"/>
  <c r="O4709" i="1"/>
  <c r="P4701" i="1"/>
  <c r="H4701" i="1"/>
  <c r="H4702" i="1" l="1"/>
  <c r="E4704" i="1"/>
  <c r="Q4579" i="1"/>
  <c r="B4578" i="1"/>
  <c r="R4578" i="1"/>
  <c r="K4580" i="1"/>
  <c r="C4704" i="1"/>
  <c r="A4704" i="1"/>
  <c r="L4703" i="1"/>
  <c r="T4703" i="1"/>
  <c r="M4703" i="1"/>
  <c r="N4703" i="1" s="1"/>
  <c r="F4703" i="1"/>
  <c r="D4704" i="1"/>
  <c r="G4703" i="1"/>
  <c r="I4582" i="1"/>
  <c r="J4581" i="1"/>
  <c r="O4710" i="1"/>
  <c r="P4702" i="1"/>
  <c r="E4705" i="1" l="1"/>
  <c r="B4579" i="1"/>
  <c r="R4579" i="1"/>
  <c r="Q4580" i="1"/>
  <c r="K4581" i="1"/>
  <c r="H4703" i="1"/>
  <c r="M4704" i="1"/>
  <c r="N4704" i="1" s="1"/>
  <c r="F4704" i="1"/>
  <c r="D4705" i="1"/>
  <c r="A4705" i="1"/>
  <c r="C4705" i="1"/>
  <c r="L4704" i="1"/>
  <c r="T4704" i="1"/>
  <c r="G4704" i="1"/>
  <c r="I4583" i="1"/>
  <c r="J4582" i="1"/>
  <c r="O4711" i="1"/>
  <c r="P4703" i="1"/>
  <c r="E4706" i="1" l="1"/>
  <c r="R4580" i="1"/>
  <c r="B4580" i="1"/>
  <c r="Q4581" i="1"/>
  <c r="K4582" i="1"/>
  <c r="P4704" i="1"/>
  <c r="O4712" i="1"/>
  <c r="C4706" i="1"/>
  <c r="A4706" i="1"/>
  <c r="M4705" i="1"/>
  <c r="N4705" i="1" s="1"/>
  <c r="F4705" i="1"/>
  <c r="T4705" i="1"/>
  <c r="L4705" i="1"/>
  <c r="D4706" i="1"/>
  <c r="G4705" i="1"/>
  <c r="I4584" i="1"/>
  <c r="J4583" i="1"/>
  <c r="H4704" i="1"/>
  <c r="E4707" i="1" l="1"/>
  <c r="B4581" i="1"/>
  <c r="R4581" i="1"/>
  <c r="K4583" i="1"/>
  <c r="Q4582" i="1"/>
  <c r="H4705" i="1"/>
  <c r="O4713" i="1"/>
  <c r="P4705" i="1"/>
  <c r="I4585" i="1"/>
  <c r="J4584" i="1"/>
  <c r="F4706" i="1"/>
  <c r="A4707" i="1"/>
  <c r="C4707" i="1"/>
  <c r="L4706" i="1"/>
  <c r="G4706" i="1"/>
  <c r="T4706" i="1"/>
  <c r="D4707" i="1"/>
  <c r="M4706" i="1"/>
  <c r="N4706" i="1" s="1"/>
  <c r="E4708" i="1" l="1"/>
  <c r="K4584" i="1"/>
  <c r="B4582" i="1"/>
  <c r="Q4583" i="1"/>
  <c r="R4582" i="1"/>
  <c r="G4707" i="1"/>
  <c r="C4708" i="1"/>
  <c r="M4707" i="1"/>
  <c r="N4707" i="1" s="1"/>
  <c r="A4708" i="1"/>
  <c r="T4707" i="1"/>
  <c r="D4708" i="1"/>
  <c r="L4707" i="1"/>
  <c r="F4707" i="1"/>
  <c r="O4714" i="1"/>
  <c r="P4706" i="1"/>
  <c r="I4586" i="1"/>
  <c r="J4585" i="1"/>
  <c r="H4706" i="1"/>
  <c r="P4707" i="1" l="1"/>
  <c r="E4709" i="1"/>
  <c r="Q4584" i="1"/>
  <c r="R4583" i="1"/>
  <c r="B4583" i="1"/>
  <c r="K4585" i="1"/>
  <c r="H4707" i="1"/>
  <c r="G4708" i="1"/>
  <c r="F4708" i="1"/>
  <c r="L4708" i="1"/>
  <c r="M4708" i="1"/>
  <c r="N4708" i="1" s="1"/>
  <c r="D4709" i="1"/>
  <c r="C4709" i="1"/>
  <c r="T4708" i="1"/>
  <c r="A4709" i="1"/>
  <c r="O4715" i="1"/>
  <c r="I4587" i="1"/>
  <c r="J4586" i="1"/>
  <c r="E4710" i="1" l="1"/>
  <c r="R4584" i="1"/>
  <c r="B4584" i="1"/>
  <c r="Q4585" i="1"/>
  <c r="K4586" i="1"/>
  <c r="P4708" i="1"/>
  <c r="H4708" i="1"/>
  <c r="O4716" i="1"/>
  <c r="I4588" i="1"/>
  <c r="J4587" i="1"/>
  <c r="L4709" i="1"/>
  <c r="C4710" i="1"/>
  <c r="D4710" i="1"/>
  <c r="G4709" i="1"/>
  <c r="T4709" i="1"/>
  <c r="M4709" i="1"/>
  <c r="N4709" i="1" s="1"/>
  <c r="A4710" i="1"/>
  <c r="F4709" i="1"/>
  <c r="E4711" i="1" l="1"/>
  <c r="Q4586" i="1"/>
  <c r="R4585" i="1"/>
  <c r="B4585" i="1"/>
  <c r="K4587" i="1"/>
  <c r="P4709" i="1"/>
  <c r="I4589" i="1"/>
  <c r="J4588" i="1"/>
  <c r="F4710" i="1"/>
  <c r="L4710" i="1"/>
  <c r="A4711" i="1"/>
  <c r="M4710" i="1"/>
  <c r="N4710" i="1" s="1"/>
  <c r="D4711" i="1"/>
  <c r="T4710" i="1"/>
  <c r="G4710" i="1"/>
  <c r="C4711" i="1"/>
  <c r="O4717" i="1"/>
  <c r="H4709" i="1"/>
  <c r="E4712" i="1" l="1"/>
  <c r="B4586" i="1"/>
  <c r="R4586" i="1"/>
  <c r="K4588" i="1"/>
  <c r="Q4587" i="1"/>
  <c r="P4710" i="1"/>
  <c r="G4711" i="1"/>
  <c r="T4711" i="1"/>
  <c r="M4711" i="1"/>
  <c r="N4711" i="1" s="1"/>
  <c r="D4712" i="1"/>
  <c r="F4711" i="1"/>
  <c r="L4711" i="1"/>
  <c r="C4712" i="1"/>
  <c r="A4712" i="1"/>
  <c r="I4590" i="1"/>
  <c r="J4589" i="1"/>
  <c r="O4718" i="1"/>
  <c r="H4710" i="1"/>
  <c r="E4713" i="1" l="1"/>
  <c r="B4587" i="1"/>
  <c r="Q4588" i="1"/>
  <c r="R4587" i="1"/>
  <c r="K4589" i="1"/>
  <c r="P4711" i="1"/>
  <c r="O4719" i="1"/>
  <c r="I4591" i="1"/>
  <c r="J4590" i="1"/>
  <c r="H4711" i="1"/>
  <c r="L4712" i="1"/>
  <c r="C4713" i="1"/>
  <c r="G4712" i="1"/>
  <c r="T4712" i="1"/>
  <c r="F4712" i="1"/>
  <c r="M4712" i="1"/>
  <c r="N4712" i="1" s="1"/>
  <c r="A4713" i="1"/>
  <c r="D4713" i="1"/>
  <c r="E4714" i="1" l="1"/>
  <c r="K4590" i="1"/>
  <c r="B4588" i="1"/>
  <c r="R4588" i="1"/>
  <c r="Q4589" i="1"/>
  <c r="P4712" i="1"/>
  <c r="A4714" i="1"/>
  <c r="G4713" i="1"/>
  <c r="L4713" i="1"/>
  <c r="D4714" i="1"/>
  <c r="M4713" i="1"/>
  <c r="N4713" i="1" s="1"/>
  <c r="T4713" i="1"/>
  <c r="C4714" i="1"/>
  <c r="F4713" i="1"/>
  <c r="I4592" i="1"/>
  <c r="J4591" i="1"/>
  <c r="H4712" i="1"/>
  <c r="O4720" i="1"/>
  <c r="E4715" i="1" l="1"/>
  <c r="Q4590" i="1"/>
  <c r="K4591" i="1"/>
  <c r="B4589" i="1"/>
  <c r="R4589" i="1"/>
  <c r="P4713" i="1"/>
  <c r="H4713" i="1"/>
  <c r="I4593" i="1"/>
  <c r="J4592" i="1"/>
  <c r="O4721" i="1"/>
  <c r="D4715" i="1"/>
  <c r="M4714" i="1"/>
  <c r="N4714" i="1" s="1"/>
  <c r="F4714" i="1"/>
  <c r="C4715" i="1"/>
  <c r="G4714" i="1"/>
  <c r="L4714" i="1"/>
  <c r="T4714" i="1"/>
  <c r="A4715" i="1"/>
  <c r="E4716" i="1" l="1"/>
  <c r="R4590" i="1"/>
  <c r="B4590" i="1"/>
  <c r="Q4591" i="1"/>
  <c r="K4592" i="1"/>
  <c r="O4722" i="1"/>
  <c r="I4594" i="1"/>
  <c r="J4593" i="1"/>
  <c r="P4714" i="1"/>
  <c r="L4715" i="1"/>
  <c r="A4716" i="1"/>
  <c r="T4715" i="1"/>
  <c r="D4716" i="1"/>
  <c r="F4715" i="1"/>
  <c r="C4716" i="1"/>
  <c r="M4715" i="1"/>
  <c r="N4715" i="1" s="1"/>
  <c r="G4715" i="1"/>
  <c r="H4714" i="1"/>
  <c r="E4717" i="1" l="1"/>
  <c r="Q4592" i="1"/>
  <c r="B4591" i="1"/>
  <c r="R4591" i="1"/>
  <c r="K4593" i="1"/>
  <c r="P4715" i="1"/>
  <c r="H4715" i="1"/>
  <c r="I4595" i="1"/>
  <c r="J4594" i="1"/>
  <c r="F4716" i="1"/>
  <c r="A4717" i="1"/>
  <c r="G4716" i="1"/>
  <c r="L4716" i="1"/>
  <c r="T4716" i="1"/>
  <c r="D4717" i="1"/>
  <c r="C4717" i="1"/>
  <c r="M4716" i="1"/>
  <c r="N4716" i="1" s="1"/>
  <c r="O4723" i="1"/>
  <c r="E4718" i="1" l="1"/>
  <c r="R4592" i="1"/>
  <c r="B4592" i="1"/>
  <c r="Q4593" i="1"/>
  <c r="K4594" i="1"/>
  <c r="H4716" i="1"/>
  <c r="I4596" i="1"/>
  <c r="J4595" i="1"/>
  <c r="P4716" i="1"/>
  <c r="A4718" i="1"/>
  <c r="G4717" i="1"/>
  <c r="C4718" i="1"/>
  <c r="L4717" i="1"/>
  <c r="T4717" i="1"/>
  <c r="F4717" i="1"/>
  <c r="D4718" i="1"/>
  <c r="M4717" i="1"/>
  <c r="N4717" i="1" s="1"/>
  <c r="O4724" i="1"/>
  <c r="E4719" i="1" l="1"/>
  <c r="R4593" i="1"/>
  <c r="B4593" i="1"/>
  <c r="Q4594" i="1"/>
  <c r="K4595" i="1"/>
  <c r="P4717" i="1"/>
  <c r="I4597" i="1"/>
  <c r="J4596" i="1"/>
  <c r="H4717" i="1"/>
  <c r="O4725" i="1"/>
  <c r="F4718" i="1"/>
  <c r="L4718" i="1"/>
  <c r="A4719" i="1"/>
  <c r="C4719" i="1"/>
  <c r="G4718" i="1"/>
  <c r="T4718" i="1"/>
  <c r="D4719" i="1"/>
  <c r="M4718" i="1"/>
  <c r="N4718" i="1" s="1"/>
  <c r="E4720" i="1" l="1"/>
  <c r="B4594" i="1"/>
  <c r="Q4595" i="1"/>
  <c r="R4594" i="1"/>
  <c r="K4596" i="1"/>
  <c r="O4726" i="1"/>
  <c r="T4719" i="1"/>
  <c r="D4720" i="1"/>
  <c r="M4719" i="1"/>
  <c r="N4719" i="1" s="1"/>
  <c r="F4719" i="1"/>
  <c r="L4719" i="1"/>
  <c r="C4720" i="1"/>
  <c r="A4720" i="1"/>
  <c r="G4719" i="1"/>
  <c r="P4718" i="1"/>
  <c r="H4718" i="1"/>
  <c r="I4598" i="1"/>
  <c r="J4597" i="1"/>
  <c r="E4721" i="1" l="1"/>
  <c r="R4595" i="1"/>
  <c r="Q4596" i="1"/>
  <c r="B4595" i="1"/>
  <c r="K4597" i="1"/>
  <c r="P4719" i="1"/>
  <c r="H4719" i="1"/>
  <c r="O4727" i="1"/>
  <c r="I4599" i="1"/>
  <c r="J4598" i="1"/>
  <c r="L4720" i="1"/>
  <c r="F4720" i="1"/>
  <c r="A4721" i="1"/>
  <c r="G4720" i="1"/>
  <c r="D4721" i="1"/>
  <c r="M4720" i="1"/>
  <c r="N4720" i="1" s="1"/>
  <c r="T4720" i="1"/>
  <c r="C4721" i="1"/>
  <c r="E4722" i="1" l="1"/>
  <c r="Q4597" i="1"/>
  <c r="B4596" i="1"/>
  <c r="R4596" i="1"/>
  <c r="K4598" i="1"/>
  <c r="H4720" i="1"/>
  <c r="O4728" i="1"/>
  <c r="G4721" i="1"/>
  <c r="M4721" i="1"/>
  <c r="N4721" i="1" s="1"/>
  <c r="T4721" i="1"/>
  <c r="D4722" i="1"/>
  <c r="A4722" i="1"/>
  <c r="L4721" i="1"/>
  <c r="F4721" i="1"/>
  <c r="C4722" i="1"/>
  <c r="P4720" i="1"/>
  <c r="I4600" i="1"/>
  <c r="J4599" i="1"/>
  <c r="E4723" i="1" l="1"/>
  <c r="R4597" i="1"/>
  <c r="B4597" i="1"/>
  <c r="K4599" i="1"/>
  <c r="Q4598" i="1"/>
  <c r="H4721" i="1"/>
  <c r="P4721" i="1"/>
  <c r="O4729" i="1"/>
  <c r="M4722" i="1"/>
  <c r="N4722" i="1" s="1"/>
  <c r="T4722" i="1"/>
  <c r="F4722" i="1"/>
  <c r="D4723" i="1"/>
  <c r="G4722" i="1"/>
  <c r="L4722" i="1"/>
  <c r="A4723" i="1"/>
  <c r="C4723" i="1"/>
  <c r="I4601" i="1"/>
  <c r="J4600" i="1"/>
  <c r="E4724" i="1" l="1"/>
  <c r="Q4599" i="1"/>
  <c r="K4600" i="1"/>
  <c r="B4598" i="1"/>
  <c r="R4598" i="1"/>
  <c r="L4723" i="1"/>
  <c r="T4723" i="1"/>
  <c r="A4724" i="1"/>
  <c r="D4724" i="1"/>
  <c r="G4723" i="1"/>
  <c r="M4723" i="1"/>
  <c r="N4723" i="1" s="1"/>
  <c r="F4723" i="1"/>
  <c r="C4724" i="1"/>
  <c r="O4730" i="1"/>
  <c r="P4722" i="1"/>
  <c r="H4722" i="1"/>
  <c r="I4602" i="1"/>
  <c r="J4601" i="1"/>
  <c r="E4725" i="1" l="1"/>
  <c r="Q4600" i="1"/>
  <c r="B4599" i="1"/>
  <c r="R4599" i="1"/>
  <c r="K4601" i="1"/>
  <c r="H4723" i="1"/>
  <c r="T4724" i="1"/>
  <c r="D4725" i="1"/>
  <c r="F4724" i="1"/>
  <c r="M4724" i="1"/>
  <c r="N4724" i="1" s="1"/>
  <c r="C4725" i="1"/>
  <c r="G4724" i="1"/>
  <c r="A4725" i="1"/>
  <c r="L4724" i="1"/>
  <c r="O4731" i="1"/>
  <c r="I4603" i="1"/>
  <c r="J4602" i="1"/>
  <c r="P4723" i="1"/>
  <c r="E4726" i="1" l="1"/>
  <c r="B4600" i="1"/>
  <c r="R4600" i="1"/>
  <c r="Q4601" i="1"/>
  <c r="K4602" i="1"/>
  <c r="I4604" i="1"/>
  <c r="J4603" i="1"/>
  <c r="P4724" i="1"/>
  <c r="O4732" i="1"/>
  <c r="H4724" i="1"/>
  <c r="T4725" i="1"/>
  <c r="A4726" i="1"/>
  <c r="D4726" i="1"/>
  <c r="G4725" i="1"/>
  <c r="F4725" i="1"/>
  <c r="C4726" i="1"/>
  <c r="M4725" i="1"/>
  <c r="N4725" i="1" s="1"/>
  <c r="L4725" i="1"/>
  <c r="E4727" i="1" l="1"/>
  <c r="R4601" i="1"/>
  <c r="B4601" i="1"/>
  <c r="K4603" i="1"/>
  <c r="Q4602" i="1"/>
  <c r="P4725" i="1"/>
  <c r="H4725" i="1"/>
  <c r="D4727" i="1"/>
  <c r="M4726" i="1"/>
  <c r="N4726" i="1" s="1"/>
  <c r="A4727" i="1"/>
  <c r="E4728" i="1" s="1"/>
  <c r="C4727" i="1"/>
  <c r="L4726" i="1"/>
  <c r="T4726" i="1"/>
  <c r="G4726" i="1"/>
  <c r="F4726" i="1"/>
  <c r="O4733" i="1"/>
  <c r="I4605" i="1"/>
  <c r="J4605" i="1" s="1"/>
  <c r="J4604" i="1"/>
  <c r="K4604" i="1" l="1"/>
  <c r="Q4603" i="1"/>
  <c r="B4602" i="1"/>
  <c r="R4602" i="1"/>
  <c r="H4726" i="1"/>
  <c r="O4734" i="1"/>
  <c r="M4727" i="1"/>
  <c r="T4727" i="1"/>
  <c r="L4727" i="1"/>
  <c r="F4727" i="1"/>
  <c r="G4727" i="1"/>
  <c r="A4728" i="1"/>
  <c r="E4729" i="1" s="1"/>
  <c r="C4728" i="1"/>
  <c r="I4606" i="1"/>
  <c r="K4605" i="1"/>
  <c r="P4726" i="1"/>
  <c r="Q4604" i="1" l="1"/>
  <c r="B4603" i="1"/>
  <c r="R4603" i="1"/>
  <c r="D4728" i="1"/>
  <c r="D4729" i="1" s="1"/>
  <c r="H4727" i="1"/>
  <c r="L4728" i="1"/>
  <c r="F4728" i="1"/>
  <c r="G4728" i="1"/>
  <c r="C4729" i="1"/>
  <c r="M4728" i="1"/>
  <c r="N4728" i="1" s="1"/>
  <c r="T4728" i="1"/>
  <c r="A4729" i="1"/>
  <c r="E4730" i="1" s="1"/>
  <c r="O4735" i="1"/>
  <c r="Q4605" i="1"/>
  <c r="N4605" i="1"/>
  <c r="P4727" i="1"/>
  <c r="I4607" i="1"/>
  <c r="J4606" i="1"/>
  <c r="R4604" i="1" l="1"/>
  <c r="B4604" i="1"/>
  <c r="K4606" i="1"/>
  <c r="B4605" i="1"/>
  <c r="R4605" i="1"/>
  <c r="O4736" i="1"/>
  <c r="P4728" i="1"/>
  <c r="I4608" i="1"/>
  <c r="J4607" i="1"/>
  <c r="C4730" i="1"/>
  <c r="A4730" i="1"/>
  <c r="E4731" i="1" s="1"/>
  <c r="M4729" i="1"/>
  <c r="N4729" i="1" s="1"/>
  <c r="F4729" i="1"/>
  <c r="T4729" i="1"/>
  <c r="L4729" i="1"/>
  <c r="D4730" i="1"/>
  <c r="G4729" i="1"/>
  <c r="H4728" i="1"/>
  <c r="Q4606" i="1" l="1"/>
  <c r="K4607" i="1"/>
  <c r="P4729" i="1"/>
  <c r="I4609" i="1"/>
  <c r="J4608" i="1"/>
  <c r="A4731" i="1"/>
  <c r="E4732" i="1" s="1"/>
  <c r="G4730" i="1"/>
  <c r="D4731" i="1"/>
  <c r="C4731" i="1"/>
  <c r="M4730" i="1"/>
  <c r="N4730" i="1" s="1"/>
  <c r="F4730" i="1"/>
  <c r="T4730" i="1"/>
  <c r="L4730" i="1"/>
  <c r="O4737" i="1"/>
  <c r="H4729" i="1"/>
  <c r="B4606" i="1" l="1"/>
  <c r="Q4607" i="1"/>
  <c r="R4606" i="1"/>
  <c r="K4608" i="1"/>
  <c r="H4730" i="1"/>
  <c r="O4738" i="1"/>
  <c r="G4731" i="1"/>
  <c r="F4731" i="1"/>
  <c r="T4731" i="1"/>
  <c r="L4731" i="1"/>
  <c r="A4732" i="1"/>
  <c r="E4733" i="1" s="1"/>
  <c r="C4732" i="1"/>
  <c r="D4732" i="1"/>
  <c r="M4731" i="1"/>
  <c r="N4731" i="1" s="1"/>
  <c r="P4730" i="1"/>
  <c r="I4610" i="1"/>
  <c r="J4609" i="1"/>
  <c r="R4607" i="1" l="1"/>
  <c r="B4607" i="1"/>
  <c r="Q4608" i="1"/>
  <c r="K4609" i="1"/>
  <c r="F4732" i="1"/>
  <c r="L4732" i="1"/>
  <c r="A4733" i="1"/>
  <c r="E4734" i="1" s="1"/>
  <c r="D4733" i="1"/>
  <c r="M4732" i="1"/>
  <c r="N4732" i="1" s="1"/>
  <c r="C4733" i="1"/>
  <c r="T4732" i="1"/>
  <c r="G4732" i="1"/>
  <c r="P4731" i="1"/>
  <c r="H4731" i="1"/>
  <c r="O4739" i="1"/>
  <c r="I4611" i="1"/>
  <c r="J4610" i="1"/>
  <c r="H4732" i="1" l="1"/>
  <c r="Q4609" i="1"/>
  <c r="B4608" i="1"/>
  <c r="K4610" i="1"/>
  <c r="R4608" i="1"/>
  <c r="G4733" i="1"/>
  <c r="A4734" i="1"/>
  <c r="E4735" i="1" s="1"/>
  <c r="F4733" i="1"/>
  <c r="M4733" i="1"/>
  <c r="N4733" i="1" s="1"/>
  <c r="L4733" i="1"/>
  <c r="D4734" i="1"/>
  <c r="T4733" i="1"/>
  <c r="C4734" i="1"/>
  <c r="I4612" i="1"/>
  <c r="J4611" i="1"/>
  <c r="O4740" i="1"/>
  <c r="P4732" i="1"/>
  <c r="B4609" i="1" l="1"/>
  <c r="R4609" i="1"/>
  <c r="Q4610" i="1"/>
  <c r="K4611" i="1"/>
  <c r="P4733" i="1"/>
  <c r="M4734" i="1"/>
  <c r="N4734" i="1" s="1"/>
  <c r="L4734" i="1"/>
  <c r="D4735" i="1"/>
  <c r="T4734" i="1"/>
  <c r="C4735" i="1"/>
  <c r="A4735" i="1"/>
  <c r="E4736" i="1" s="1"/>
  <c r="G4734" i="1"/>
  <c r="F4734" i="1"/>
  <c r="O4741" i="1"/>
  <c r="H4733" i="1"/>
  <c r="J4612" i="1"/>
  <c r="I4613" i="1"/>
  <c r="B4610" i="1" l="1"/>
  <c r="Q4611" i="1"/>
  <c r="K4612" i="1"/>
  <c r="R4610" i="1"/>
  <c r="H4734" i="1"/>
  <c r="D4736" i="1"/>
  <c r="M4735" i="1"/>
  <c r="N4735" i="1" s="1"/>
  <c r="C4736" i="1"/>
  <c r="A4736" i="1"/>
  <c r="E4737" i="1" s="1"/>
  <c r="L4735" i="1"/>
  <c r="G4735" i="1"/>
  <c r="F4735" i="1"/>
  <c r="T4735" i="1"/>
  <c r="O4742" i="1"/>
  <c r="I4614" i="1"/>
  <c r="J4613" i="1"/>
  <c r="P4734" i="1"/>
  <c r="Q4612" i="1" l="1"/>
  <c r="B4611" i="1"/>
  <c r="R4611" i="1"/>
  <c r="K4613" i="1"/>
  <c r="P4735" i="1"/>
  <c r="H4735" i="1"/>
  <c r="I4615" i="1"/>
  <c r="J4614" i="1"/>
  <c r="M4736" i="1"/>
  <c r="N4736" i="1" s="1"/>
  <c r="C4737" i="1"/>
  <c r="A4737" i="1"/>
  <c r="E4738" i="1" s="1"/>
  <c r="T4736" i="1"/>
  <c r="F4736" i="1"/>
  <c r="L4736" i="1"/>
  <c r="D4737" i="1"/>
  <c r="G4736" i="1"/>
  <c r="O4743" i="1"/>
  <c r="B4612" i="1" l="1"/>
  <c r="R4612" i="1"/>
  <c r="Q4613" i="1"/>
  <c r="K4614" i="1"/>
  <c r="H4736" i="1"/>
  <c r="I4616" i="1"/>
  <c r="J4615" i="1"/>
  <c r="T4737" i="1"/>
  <c r="G4737" i="1"/>
  <c r="L4737" i="1"/>
  <c r="F4737" i="1"/>
  <c r="D4738" i="1"/>
  <c r="C4738" i="1"/>
  <c r="A4738" i="1"/>
  <c r="E4739" i="1" s="1"/>
  <c r="M4737" i="1"/>
  <c r="N4737" i="1" s="1"/>
  <c r="O4744" i="1"/>
  <c r="P4736" i="1"/>
  <c r="R4613" i="1" l="1"/>
  <c r="B4613" i="1"/>
  <c r="Q4614" i="1"/>
  <c r="K4615" i="1"/>
  <c r="H4737" i="1"/>
  <c r="I4617" i="1"/>
  <c r="J4616" i="1"/>
  <c r="F4738" i="1"/>
  <c r="D4739" i="1"/>
  <c r="A4739" i="1"/>
  <c r="E4740" i="1" s="1"/>
  <c r="L4738" i="1"/>
  <c r="C4739" i="1"/>
  <c r="G4738" i="1"/>
  <c r="M4738" i="1"/>
  <c r="N4738" i="1" s="1"/>
  <c r="T4738" i="1"/>
  <c r="P4737" i="1"/>
  <c r="O4745" i="1"/>
  <c r="B4614" i="1" l="1"/>
  <c r="R4614" i="1"/>
  <c r="Q4615" i="1"/>
  <c r="K4616" i="1"/>
  <c r="H4738" i="1"/>
  <c r="I4618" i="1"/>
  <c r="J4617" i="1"/>
  <c r="O4746" i="1"/>
  <c r="G4739" i="1"/>
  <c r="T4739" i="1"/>
  <c r="M4739" i="1"/>
  <c r="N4739" i="1" s="1"/>
  <c r="F4739" i="1"/>
  <c r="D4740" i="1"/>
  <c r="L4739" i="1"/>
  <c r="C4740" i="1"/>
  <c r="A4740" i="1"/>
  <c r="E4741" i="1" s="1"/>
  <c r="P4738" i="1"/>
  <c r="R4615" i="1" l="1"/>
  <c r="B4615" i="1"/>
  <c r="Q4616" i="1"/>
  <c r="K4617" i="1"/>
  <c r="D4741" i="1"/>
  <c r="L4740" i="1"/>
  <c r="C4741" i="1"/>
  <c r="G4740" i="1"/>
  <c r="A4741" i="1"/>
  <c r="E4742" i="1" s="1"/>
  <c r="T4740" i="1"/>
  <c r="M4740" i="1"/>
  <c r="N4740" i="1" s="1"/>
  <c r="F4740" i="1"/>
  <c r="O4747" i="1"/>
  <c r="P4739" i="1"/>
  <c r="I4619" i="1"/>
  <c r="J4618" i="1"/>
  <c r="H4739" i="1"/>
  <c r="K4618" i="1" l="1"/>
  <c r="R4616" i="1"/>
  <c r="B4616" i="1"/>
  <c r="Q4617" i="1"/>
  <c r="H4740" i="1"/>
  <c r="C4742" i="1"/>
  <c r="D4742" i="1"/>
  <c r="A4742" i="1"/>
  <c r="E4743" i="1" s="1"/>
  <c r="M4741" i="1"/>
  <c r="N4741" i="1" s="1"/>
  <c r="T4741" i="1"/>
  <c r="F4741" i="1"/>
  <c r="G4741" i="1"/>
  <c r="L4741" i="1"/>
  <c r="I4620" i="1"/>
  <c r="J4619" i="1"/>
  <c r="P4740" i="1"/>
  <c r="O4748" i="1"/>
  <c r="Q4618" i="1" l="1"/>
  <c r="K4619" i="1"/>
  <c r="B4617" i="1"/>
  <c r="R4617" i="1"/>
  <c r="P4741" i="1"/>
  <c r="I4621" i="1"/>
  <c r="J4620" i="1"/>
  <c r="L4742" i="1"/>
  <c r="T4742" i="1"/>
  <c r="M4742" i="1"/>
  <c r="N4742" i="1" s="1"/>
  <c r="F4742" i="1"/>
  <c r="D4743" i="1"/>
  <c r="G4742" i="1"/>
  <c r="C4743" i="1"/>
  <c r="A4743" i="1"/>
  <c r="E4744" i="1" s="1"/>
  <c r="O4749" i="1"/>
  <c r="H4741" i="1"/>
  <c r="R4618" i="1" l="1"/>
  <c r="B4618" i="1"/>
  <c r="Q4619" i="1"/>
  <c r="K4620" i="1"/>
  <c r="P4742" i="1"/>
  <c r="H4742" i="1"/>
  <c r="O4750" i="1"/>
  <c r="G4743" i="1"/>
  <c r="T4743" i="1"/>
  <c r="F4743" i="1"/>
  <c r="M4743" i="1"/>
  <c r="N4743" i="1" s="1"/>
  <c r="C4744" i="1"/>
  <c r="D4744" i="1"/>
  <c r="L4743" i="1"/>
  <c r="A4744" i="1"/>
  <c r="E4745" i="1" s="1"/>
  <c r="I4622" i="1"/>
  <c r="J4621" i="1"/>
  <c r="B4619" i="1" l="1"/>
  <c r="R4619" i="1"/>
  <c r="K4621" i="1"/>
  <c r="Q4620" i="1"/>
  <c r="P4743" i="1"/>
  <c r="L4744" i="1"/>
  <c r="C4745" i="1"/>
  <c r="T4744" i="1"/>
  <c r="A4745" i="1"/>
  <c r="E4746" i="1" s="1"/>
  <c r="F4744" i="1"/>
  <c r="G4744" i="1"/>
  <c r="M4744" i="1"/>
  <c r="N4744" i="1" s="1"/>
  <c r="D4745" i="1"/>
  <c r="H4743" i="1"/>
  <c r="O4751" i="1"/>
  <c r="I4623" i="1"/>
  <c r="J4622" i="1"/>
  <c r="B4620" i="1" l="1"/>
  <c r="Q4621" i="1"/>
  <c r="K4622" i="1"/>
  <c r="R4620" i="1"/>
  <c r="I4624" i="1"/>
  <c r="J4623" i="1"/>
  <c r="P4744" i="1"/>
  <c r="C4746" i="1"/>
  <c r="L4745" i="1"/>
  <c r="G4745" i="1"/>
  <c r="F4745" i="1"/>
  <c r="T4745" i="1"/>
  <c r="M4745" i="1"/>
  <c r="N4745" i="1" s="1"/>
  <c r="D4746" i="1"/>
  <c r="A4746" i="1"/>
  <c r="E4747" i="1" s="1"/>
  <c r="O4752" i="1"/>
  <c r="H4744" i="1"/>
  <c r="Q4622" i="1" l="1"/>
  <c r="R4621" i="1"/>
  <c r="B4621" i="1"/>
  <c r="K4623" i="1"/>
  <c r="P4745" i="1"/>
  <c r="O4753" i="1"/>
  <c r="H4745" i="1"/>
  <c r="D4747" i="1"/>
  <c r="L4746" i="1"/>
  <c r="C4747" i="1"/>
  <c r="A4747" i="1"/>
  <c r="E4748" i="1" s="1"/>
  <c r="T4746" i="1"/>
  <c r="M4746" i="1"/>
  <c r="N4746" i="1" s="1"/>
  <c r="G4746" i="1"/>
  <c r="F4746" i="1"/>
  <c r="I4625" i="1"/>
  <c r="J4624" i="1"/>
  <c r="R4622" i="1" l="1"/>
  <c r="B4622" i="1"/>
  <c r="K4624" i="1"/>
  <c r="Q4623" i="1"/>
  <c r="P4746" i="1"/>
  <c r="H4746" i="1"/>
  <c r="D4748" i="1"/>
  <c r="A4748" i="1"/>
  <c r="E4749" i="1" s="1"/>
  <c r="M4747" i="1"/>
  <c r="N4747" i="1" s="1"/>
  <c r="C4748" i="1"/>
  <c r="G4747" i="1"/>
  <c r="T4747" i="1"/>
  <c r="F4747" i="1"/>
  <c r="L4747" i="1"/>
  <c r="O4754" i="1"/>
  <c r="I4626" i="1"/>
  <c r="J4625" i="1"/>
  <c r="K4625" i="1" l="1"/>
  <c r="Q4624" i="1"/>
  <c r="B4623" i="1"/>
  <c r="R4623" i="1"/>
  <c r="H4747" i="1"/>
  <c r="F4748" i="1"/>
  <c r="D4749" i="1"/>
  <c r="M4748" i="1"/>
  <c r="N4748" i="1" s="1"/>
  <c r="C4749" i="1"/>
  <c r="T4748" i="1"/>
  <c r="A4749" i="1"/>
  <c r="E4750" i="1" s="1"/>
  <c r="G4748" i="1"/>
  <c r="L4748" i="1"/>
  <c r="O4755" i="1"/>
  <c r="I4627" i="1"/>
  <c r="J4626" i="1"/>
  <c r="P4747" i="1"/>
  <c r="H4748" i="1" l="1"/>
  <c r="Q4625" i="1"/>
  <c r="K4626" i="1"/>
  <c r="B4624" i="1"/>
  <c r="R4624" i="1"/>
  <c r="P4748" i="1"/>
  <c r="D4750" i="1"/>
  <c r="A4750" i="1"/>
  <c r="E4751" i="1" s="1"/>
  <c r="C4750" i="1"/>
  <c r="L4749" i="1"/>
  <c r="T4749" i="1"/>
  <c r="G4749" i="1"/>
  <c r="M4749" i="1"/>
  <c r="N4749" i="1" s="1"/>
  <c r="F4749" i="1"/>
  <c r="O4756" i="1"/>
  <c r="I4628" i="1"/>
  <c r="J4627" i="1"/>
  <c r="B4625" i="1" l="1"/>
  <c r="R4625" i="1"/>
  <c r="Q4626" i="1"/>
  <c r="K4627" i="1"/>
  <c r="O4757" i="1"/>
  <c r="C4751" i="1"/>
  <c r="M4750" i="1"/>
  <c r="N4750" i="1" s="1"/>
  <c r="G4750" i="1"/>
  <c r="F4750" i="1"/>
  <c r="T4750" i="1"/>
  <c r="L4750" i="1"/>
  <c r="A4751" i="1"/>
  <c r="E4752" i="1" s="1"/>
  <c r="D4751" i="1"/>
  <c r="P4749" i="1"/>
  <c r="H4749" i="1"/>
  <c r="I4629" i="1"/>
  <c r="J4628" i="1"/>
  <c r="B4626" i="1" l="1"/>
  <c r="R4626" i="1"/>
  <c r="K4628" i="1"/>
  <c r="Q4627" i="1"/>
  <c r="P4750" i="1"/>
  <c r="H4750" i="1"/>
  <c r="I4630" i="1"/>
  <c r="J4629" i="1"/>
  <c r="A4752" i="1"/>
  <c r="E4753" i="1" s="1"/>
  <c r="T4751" i="1"/>
  <c r="D4752" i="1"/>
  <c r="L4751" i="1"/>
  <c r="F4751" i="1"/>
  <c r="G4751" i="1"/>
  <c r="C4752" i="1"/>
  <c r="M4751" i="1"/>
  <c r="N4751" i="1" s="1"/>
  <c r="O4758" i="1"/>
  <c r="B4627" i="1" l="1"/>
  <c r="Q4628" i="1"/>
  <c r="R4627" i="1"/>
  <c r="K4629" i="1"/>
  <c r="O4759" i="1"/>
  <c r="I4631" i="1"/>
  <c r="J4630" i="1"/>
  <c r="P4751" i="1"/>
  <c r="H4751" i="1"/>
  <c r="M4752" i="1"/>
  <c r="N4752" i="1" s="1"/>
  <c r="G4752" i="1"/>
  <c r="D4753" i="1"/>
  <c r="A4753" i="1"/>
  <c r="E4754" i="1" s="1"/>
  <c r="T4752" i="1"/>
  <c r="L4752" i="1"/>
  <c r="C4753" i="1"/>
  <c r="F4752" i="1"/>
  <c r="B4628" i="1" l="1"/>
  <c r="R4628" i="1"/>
  <c r="Q4629" i="1"/>
  <c r="K4630" i="1"/>
  <c r="P4752" i="1"/>
  <c r="G4753" i="1"/>
  <c r="L4753" i="1"/>
  <c r="M4753" i="1"/>
  <c r="N4753" i="1" s="1"/>
  <c r="D4754" i="1"/>
  <c r="C4754" i="1"/>
  <c r="T4753" i="1"/>
  <c r="A4754" i="1"/>
  <c r="E4755" i="1" s="1"/>
  <c r="F4753" i="1"/>
  <c r="H4752" i="1"/>
  <c r="I4632" i="1"/>
  <c r="J4631" i="1"/>
  <c r="O4760" i="1"/>
  <c r="Q4630" i="1" l="1"/>
  <c r="B4629" i="1"/>
  <c r="K4631" i="1"/>
  <c r="R4629" i="1"/>
  <c r="P4753" i="1"/>
  <c r="I4633" i="1"/>
  <c r="J4632" i="1"/>
  <c r="O4761" i="1"/>
  <c r="G4754" i="1"/>
  <c r="D4755" i="1"/>
  <c r="T4754" i="1"/>
  <c r="M4754" i="1"/>
  <c r="N4754" i="1" s="1"/>
  <c r="C4755" i="1"/>
  <c r="A4755" i="1"/>
  <c r="E4756" i="1" s="1"/>
  <c r="F4754" i="1"/>
  <c r="L4754" i="1"/>
  <c r="H4753" i="1"/>
  <c r="B4630" i="1" l="1"/>
  <c r="K4632" i="1"/>
  <c r="R4630" i="1"/>
  <c r="Q4631" i="1"/>
  <c r="P4754" i="1"/>
  <c r="O4762" i="1"/>
  <c r="F4755" i="1"/>
  <c r="T4755" i="1"/>
  <c r="L4755" i="1"/>
  <c r="D4756" i="1"/>
  <c r="G4755" i="1"/>
  <c r="C4756" i="1"/>
  <c r="A4756" i="1"/>
  <c r="E4757" i="1" s="1"/>
  <c r="M4755" i="1"/>
  <c r="N4755" i="1" s="1"/>
  <c r="H4754" i="1"/>
  <c r="I4634" i="1"/>
  <c r="J4633" i="1"/>
  <c r="Q4632" i="1" l="1"/>
  <c r="K4633" i="1"/>
  <c r="B4631" i="1"/>
  <c r="R4631" i="1"/>
  <c r="P4755" i="1"/>
  <c r="D4757" i="1"/>
  <c r="C4757" i="1"/>
  <c r="G4756" i="1"/>
  <c r="L4756" i="1"/>
  <c r="T4756" i="1"/>
  <c r="F4756" i="1"/>
  <c r="A4757" i="1"/>
  <c r="E4758" i="1" s="1"/>
  <c r="M4756" i="1"/>
  <c r="N4756" i="1" s="1"/>
  <c r="O4763" i="1"/>
  <c r="I4635" i="1"/>
  <c r="J4634" i="1"/>
  <c r="H4755" i="1"/>
  <c r="B4632" i="1" l="1"/>
  <c r="Q4633" i="1"/>
  <c r="R4632" i="1"/>
  <c r="K4634" i="1"/>
  <c r="P4756" i="1"/>
  <c r="O4764" i="1"/>
  <c r="I4636" i="1"/>
  <c r="J4636" i="1" s="1"/>
  <c r="J4635" i="1"/>
  <c r="H4756" i="1"/>
  <c r="M4757" i="1"/>
  <c r="N4757" i="1" s="1"/>
  <c r="G4757" i="1"/>
  <c r="A4758" i="1"/>
  <c r="E4759" i="1" s="1"/>
  <c r="T4757" i="1"/>
  <c r="D4758" i="1"/>
  <c r="F4757" i="1"/>
  <c r="C4758" i="1"/>
  <c r="L4757" i="1"/>
  <c r="R4633" i="1" l="1"/>
  <c r="B4633" i="1"/>
  <c r="Q4634" i="1"/>
  <c r="K4635" i="1"/>
  <c r="P4757" i="1"/>
  <c r="O4765" i="1"/>
  <c r="I4637" i="1"/>
  <c r="K4636" i="1"/>
  <c r="G4758" i="1"/>
  <c r="T4758" i="1"/>
  <c r="F4758" i="1"/>
  <c r="M4758" i="1"/>
  <c r="C4759" i="1"/>
  <c r="L4758" i="1"/>
  <c r="A4759" i="1"/>
  <c r="E4760" i="1" s="1"/>
  <c r="H4757" i="1"/>
  <c r="B4634" i="1" l="1"/>
  <c r="R4634" i="1"/>
  <c r="Q4635" i="1"/>
  <c r="P4758" i="1"/>
  <c r="N4636" i="1"/>
  <c r="Q4636" i="1"/>
  <c r="L4759" i="1"/>
  <c r="A4760" i="1"/>
  <c r="E4761" i="1" s="1"/>
  <c r="G4759" i="1"/>
  <c r="M4759" i="1"/>
  <c r="N4759" i="1" s="1"/>
  <c r="T4759" i="1"/>
  <c r="C4760" i="1"/>
  <c r="F4759" i="1"/>
  <c r="I4638" i="1"/>
  <c r="J4637" i="1"/>
  <c r="H4758" i="1"/>
  <c r="D4759" i="1"/>
  <c r="D4760" i="1" s="1"/>
  <c r="O4766" i="1"/>
  <c r="R4635" i="1" l="1"/>
  <c r="B4635" i="1"/>
  <c r="K4637" i="1"/>
  <c r="P4759" i="1"/>
  <c r="I4639" i="1"/>
  <c r="J4638" i="1"/>
  <c r="A4761" i="1"/>
  <c r="E4762" i="1" s="1"/>
  <c r="G4760" i="1"/>
  <c r="T4760" i="1"/>
  <c r="D4761" i="1"/>
  <c r="M4760" i="1"/>
  <c r="N4760" i="1" s="1"/>
  <c r="F4760" i="1"/>
  <c r="L4760" i="1"/>
  <c r="C4761" i="1"/>
  <c r="B4636" i="1"/>
  <c r="R4636" i="1"/>
  <c r="O4767" i="1"/>
  <c r="H4759" i="1"/>
  <c r="Q4637" i="1" l="1"/>
  <c r="K4638" i="1"/>
  <c r="P4760" i="1"/>
  <c r="H4760" i="1"/>
  <c r="L4761" i="1"/>
  <c r="G4761" i="1"/>
  <c r="M4761" i="1"/>
  <c r="N4761" i="1" s="1"/>
  <c r="A4762" i="1"/>
  <c r="E4763" i="1" s="1"/>
  <c r="T4761" i="1"/>
  <c r="D4762" i="1"/>
  <c r="F4761" i="1"/>
  <c r="C4762" i="1"/>
  <c r="O4768" i="1"/>
  <c r="I4640" i="1"/>
  <c r="J4639" i="1"/>
  <c r="B4637" i="1" l="1"/>
  <c r="R4637" i="1"/>
  <c r="K4639" i="1"/>
  <c r="Q4638" i="1"/>
  <c r="H4761" i="1"/>
  <c r="T4762" i="1"/>
  <c r="D4763" i="1"/>
  <c r="M4762" i="1"/>
  <c r="N4762" i="1" s="1"/>
  <c r="F4762" i="1"/>
  <c r="G4762" i="1"/>
  <c r="C4763" i="1"/>
  <c r="L4762" i="1"/>
  <c r="A4763" i="1"/>
  <c r="E4764" i="1" s="1"/>
  <c r="P4761" i="1"/>
  <c r="O4769" i="1"/>
  <c r="I4641" i="1"/>
  <c r="J4640" i="1"/>
  <c r="Q4639" i="1" l="1"/>
  <c r="K4640" i="1"/>
  <c r="B4638" i="1"/>
  <c r="R4638" i="1"/>
  <c r="P4762" i="1"/>
  <c r="I4642" i="1"/>
  <c r="J4641" i="1"/>
  <c r="H4762" i="1"/>
  <c r="O4770" i="1"/>
  <c r="L4763" i="1"/>
  <c r="G4763" i="1"/>
  <c r="D4764" i="1"/>
  <c r="A4764" i="1"/>
  <c r="E4765" i="1" s="1"/>
  <c r="T4763" i="1"/>
  <c r="C4764" i="1"/>
  <c r="M4763" i="1"/>
  <c r="N4763" i="1" s="1"/>
  <c r="F4763" i="1"/>
  <c r="B4639" i="1" l="1"/>
  <c r="R4639" i="1"/>
  <c r="K4641" i="1"/>
  <c r="Q4640" i="1"/>
  <c r="I4643" i="1"/>
  <c r="J4642" i="1"/>
  <c r="M4764" i="1"/>
  <c r="N4764" i="1" s="1"/>
  <c r="T4764" i="1"/>
  <c r="F4764" i="1"/>
  <c r="G4764" i="1"/>
  <c r="L4764" i="1"/>
  <c r="D4765" i="1"/>
  <c r="C4765" i="1"/>
  <c r="A4765" i="1"/>
  <c r="E4766" i="1" s="1"/>
  <c r="P4763" i="1"/>
  <c r="H4763" i="1"/>
  <c r="O4771" i="1"/>
  <c r="B4640" i="1" l="1"/>
  <c r="Q4641" i="1"/>
  <c r="R4640" i="1"/>
  <c r="K4642" i="1"/>
  <c r="P4764" i="1"/>
  <c r="H4764" i="1"/>
  <c r="A4766" i="1"/>
  <c r="E4767" i="1" s="1"/>
  <c r="M4765" i="1"/>
  <c r="N4765" i="1" s="1"/>
  <c r="L4765" i="1"/>
  <c r="T4765" i="1"/>
  <c r="D4766" i="1"/>
  <c r="G4765" i="1"/>
  <c r="F4765" i="1"/>
  <c r="C4766" i="1"/>
  <c r="I4644" i="1"/>
  <c r="J4643" i="1"/>
  <c r="O4772" i="1"/>
  <c r="B4641" i="1" l="1"/>
  <c r="Q4642" i="1"/>
  <c r="R4641" i="1"/>
  <c r="K4643" i="1"/>
  <c r="P4765" i="1"/>
  <c r="I4645" i="1"/>
  <c r="J4644" i="1"/>
  <c r="T4766" i="1"/>
  <c r="C4767" i="1"/>
  <c r="L4766" i="1"/>
  <c r="F4766" i="1"/>
  <c r="A4767" i="1"/>
  <c r="E4768" i="1" s="1"/>
  <c r="G4766" i="1"/>
  <c r="D4767" i="1"/>
  <c r="M4766" i="1"/>
  <c r="N4766" i="1" s="1"/>
  <c r="H4765" i="1"/>
  <c r="O4773" i="1"/>
  <c r="B4642" i="1" l="1"/>
  <c r="R4642" i="1"/>
  <c r="Q4643" i="1"/>
  <c r="K4644" i="1"/>
  <c r="P4766" i="1"/>
  <c r="O4774" i="1"/>
  <c r="I4646" i="1"/>
  <c r="J4645" i="1"/>
  <c r="H4766" i="1"/>
  <c r="T4767" i="1"/>
  <c r="D4768" i="1"/>
  <c r="L4767" i="1"/>
  <c r="F4767" i="1"/>
  <c r="M4767" i="1"/>
  <c r="N4767" i="1" s="1"/>
  <c r="C4768" i="1"/>
  <c r="G4767" i="1"/>
  <c r="A4768" i="1"/>
  <c r="E4769" i="1" s="1"/>
  <c r="R4643" i="1" l="1"/>
  <c r="Q4644" i="1"/>
  <c r="B4643" i="1"/>
  <c r="K4645" i="1"/>
  <c r="H4767" i="1"/>
  <c r="P4767" i="1"/>
  <c r="I4647" i="1"/>
  <c r="J4646" i="1"/>
  <c r="O4775" i="1"/>
  <c r="M4768" i="1"/>
  <c r="N4768" i="1" s="1"/>
  <c r="C4769" i="1"/>
  <c r="A4769" i="1"/>
  <c r="E4770" i="1" s="1"/>
  <c r="L4768" i="1"/>
  <c r="T4768" i="1"/>
  <c r="D4769" i="1"/>
  <c r="G4768" i="1"/>
  <c r="F4768" i="1"/>
  <c r="K4646" i="1" l="1"/>
  <c r="Q4645" i="1"/>
  <c r="B4644" i="1"/>
  <c r="R4644" i="1"/>
  <c r="P4768" i="1"/>
  <c r="C4770" i="1"/>
  <c r="M4769" i="1"/>
  <c r="N4769" i="1" s="1"/>
  <c r="G4769" i="1"/>
  <c r="L4769" i="1"/>
  <c r="A4770" i="1"/>
  <c r="E4771" i="1" s="1"/>
  <c r="T4769" i="1"/>
  <c r="D4770" i="1"/>
  <c r="F4769" i="1"/>
  <c r="O4776" i="1"/>
  <c r="I4648" i="1"/>
  <c r="J4647" i="1"/>
  <c r="H4768" i="1"/>
  <c r="B4645" i="1" l="1"/>
  <c r="Q4646" i="1"/>
  <c r="R4645" i="1"/>
  <c r="K4647" i="1"/>
  <c r="P4769" i="1"/>
  <c r="I4649" i="1"/>
  <c r="J4648" i="1"/>
  <c r="D4771" i="1"/>
  <c r="A4771" i="1"/>
  <c r="E4772" i="1" s="1"/>
  <c r="M4770" i="1"/>
  <c r="N4770" i="1" s="1"/>
  <c r="G4770" i="1"/>
  <c r="F4770" i="1"/>
  <c r="C4771" i="1"/>
  <c r="T4770" i="1"/>
  <c r="L4770" i="1"/>
  <c r="O4777" i="1"/>
  <c r="H4769" i="1"/>
  <c r="R4646" i="1" l="1"/>
  <c r="B4646" i="1"/>
  <c r="K4648" i="1"/>
  <c r="Q4647" i="1"/>
  <c r="P4770" i="1"/>
  <c r="D4772" i="1"/>
  <c r="A4772" i="1"/>
  <c r="E4773" i="1" s="1"/>
  <c r="L4771" i="1"/>
  <c r="M4771" i="1"/>
  <c r="N4771" i="1" s="1"/>
  <c r="C4772" i="1"/>
  <c r="T4771" i="1"/>
  <c r="G4771" i="1"/>
  <c r="F4771" i="1"/>
  <c r="H4770" i="1"/>
  <c r="O4778" i="1"/>
  <c r="I4650" i="1"/>
  <c r="J4649" i="1"/>
  <c r="Q4648" i="1" l="1"/>
  <c r="R4647" i="1"/>
  <c r="K4649" i="1"/>
  <c r="B4647" i="1"/>
  <c r="P4771" i="1"/>
  <c r="O4779" i="1"/>
  <c r="H4771" i="1"/>
  <c r="G4772" i="1"/>
  <c r="T4772" i="1"/>
  <c r="A4773" i="1"/>
  <c r="E4774" i="1" s="1"/>
  <c r="L4772" i="1"/>
  <c r="M4772" i="1"/>
  <c r="N4772" i="1" s="1"/>
  <c r="F4772" i="1"/>
  <c r="D4773" i="1"/>
  <c r="C4773" i="1"/>
  <c r="I4651" i="1"/>
  <c r="J4650" i="1"/>
  <c r="B4648" i="1" l="1"/>
  <c r="K4650" i="1"/>
  <c r="R4648" i="1"/>
  <c r="Q4649" i="1"/>
  <c r="I4652" i="1"/>
  <c r="J4651" i="1"/>
  <c r="P4772" i="1"/>
  <c r="H4772" i="1"/>
  <c r="D4774" i="1"/>
  <c r="M4773" i="1"/>
  <c r="N4773" i="1" s="1"/>
  <c r="C4774" i="1"/>
  <c r="A4774" i="1"/>
  <c r="E4775" i="1" s="1"/>
  <c r="T4773" i="1"/>
  <c r="L4773" i="1"/>
  <c r="G4773" i="1"/>
  <c r="F4773" i="1"/>
  <c r="O4780" i="1"/>
  <c r="B4649" i="1" l="1"/>
  <c r="Q4650" i="1"/>
  <c r="R4649" i="1"/>
  <c r="K4651" i="1"/>
  <c r="H4773" i="1"/>
  <c r="T4774" i="1"/>
  <c r="L4774" i="1"/>
  <c r="A4775" i="1"/>
  <c r="E4776" i="1" s="1"/>
  <c r="F4774" i="1"/>
  <c r="M4774" i="1"/>
  <c r="N4774" i="1" s="1"/>
  <c r="G4774" i="1"/>
  <c r="D4775" i="1"/>
  <c r="C4775" i="1"/>
  <c r="O4781" i="1"/>
  <c r="P4773" i="1"/>
  <c r="I4653" i="1"/>
  <c r="J4652" i="1"/>
  <c r="B4650" i="1" l="1"/>
  <c r="R4650" i="1"/>
  <c r="K4652" i="1"/>
  <c r="Q4651" i="1"/>
  <c r="P4774" i="1"/>
  <c r="O4782" i="1"/>
  <c r="G4775" i="1"/>
  <c r="C4776" i="1"/>
  <c r="A4776" i="1"/>
  <c r="E4777" i="1" s="1"/>
  <c r="L4775" i="1"/>
  <c r="F4775" i="1"/>
  <c r="T4775" i="1"/>
  <c r="D4776" i="1"/>
  <c r="M4775" i="1"/>
  <c r="N4775" i="1" s="1"/>
  <c r="I4654" i="1"/>
  <c r="J4653" i="1"/>
  <c r="H4774" i="1"/>
  <c r="K4653" i="1" l="1"/>
  <c r="Q4652" i="1"/>
  <c r="R4651" i="1"/>
  <c r="B4651" i="1"/>
  <c r="H4775" i="1"/>
  <c r="I4655" i="1"/>
  <c r="J4654" i="1"/>
  <c r="O4783" i="1"/>
  <c r="M4776" i="1"/>
  <c r="N4776" i="1" s="1"/>
  <c r="F4776" i="1"/>
  <c r="T4776" i="1"/>
  <c r="L4776" i="1"/>
  <c r="A4777" i="1"/>
  <c r="E4778" i="1" s="1"/>
  <c r="C4777" i="1"/>
  <c r="G4776" i="1"/>
  <c r="D4777" i="1"/>
  <c r="P4775" i="1"/>
  <c r="Q4653" i="1" l="1"/>
  <c r="K4654" i="1"/>
  <c r="B4652" i="1"/>
  <c r="R4652" i="1"/>
  <c r="H4776" i="1"/>
  <c r="M4777" i="1"/>
  <c r="N4777" i="1" s="1"/>
  <c r="A4778" i="1"/>
  <c r="E4779" i="1" s="1"/>
  <c r="D4778" i="1"/>
  <c r="F4777" i="1"/>
  <c r="L4777" i="1"/>
  <c r="C4778" i="1"/>
  <c r="T4777" i="1"/>
  <c r="G4777" i="1"/>
  <c r="O4784" i="1"/>
  <c r="P4776" i="1"/>
  <c r="I4656" i="1"/>
  <c r="J4655" i="1"/>
  <c r="R4653" i="1" l="1"/>
  <c r="B4653" i="1"/>
  <c r="Q4654" i="1"/>
  <c r="K4655" i="1"/>
  <c r="P4777" i="1"/>
  <c r="O4785" i="1"/>
  <c r="H4777" i="1"/>
  <c r="C4779" i="1"/>
  <c r="T4778" i="1"/>
  <c r="A4779" i="1"/>
  <c r="E4780" i="1" s="1"/>
  <c r="G4778" i="1"/>
  <c r="F4778" i="1"/>
  <c r="L4778" i="1"/>
  <c r="M4778" i="1"/>
  <c r="N4778" i="1" s="1"/>
  <c r="D4779" i="1"/>
  <c r="I4657" i="1"/>
  <c r="J4656" i="1"/>
  <c r="Q4655" i="1" l="1"/>
  <c r="B4654" i="1"/>
  <c r="R4654" i="1"/>
  <c r="K4656" i="1"/>
  <c r="H4778" i="1"/>
  <c r="L4779" i="1"/>
  <c r="C4780" i="1"/>
  <c r="T4779" i="1"/>
  <c r="A4780" i="1"/>
  <c r="E4781" i="1" s="1"/>
  <c r="M4779" i="1"/>
  <c r="N4779" i="1" s="1"/>
  <c r="F4779" i="1"/>
  <c r="G4779" i="1"/>
  <c r="D4780" i="1"/>
  <c r="O4786" i="1"/>
  <c r="I4658" i="1"/>
  <c r="J4657" i="1"/>
  <c r="P4778" i="1"/>
  <c r="B4655" i="1" l="1"/>
  <c r="R4655" i="1"/>
  <c r="Q4656" i="1"/>
  <c r="K4657" i="1"/>
  <c r="O4787" i="1"/>
  <c r="F4780" i="1"/>
  <c r="L4780" i="1"/>
  <c r="D4781" i="1"/>
  <c r="C4781" i="1"/>
  <c r="G4780" i="1"/>
  <c r="A4781" i="1"/>
  <c r="E4782" i="1" s="1"/>
  <c r="M4780" i="1"/>
  <c r="N4780" i="1" s="1"/>
  <c r="T4780" i="1"/>
  <c r="P4779" i="1"/>
  <c r="H4779" i="1"/>
  <c r="I4659" i="1"/>
  <c r="J4658" i="1"/>
  <c r="H4780" i="1" l="1"/>
  <c r="Q4657" i="1"/>
  <c r="B4656" i="1"/>
  <c r="R4656" i="1"/>
  <c r="K4658" i="1"/>
  <c r="P4780" i="1"/>
  <c r="I4660" i="1"/>
  <c r="J4659" i="1"/>
  <c r="C4782" i="1"/>
  <c r="D4782" i="1"/>
  <c r="A4782" i="1"/>
  <c r="E4783" i="1" s="1"/>
  <c r="G4781" i="1"/>
  <c r="T4781" i="1"/>
  <c r="M4781" i="1"/>
  <c r="N4781" i="1" s="1"/>
  <c r="F4781" i="1"/>
  <c r="L4781" i="1"/>
  <c r="O4788" i="1"/>
  <c r="B4657" i="1" l="1"/>
  <c r="R4657" i="1"/>
  <c r="Q4658" i="1"/>
  <c r="K4659" i="1"/>
  <c r="P4781" i="1"/>
  <c r="O4789" i="1"/>
  <c r="I4661" i="1"/>
  <c r="J4660" i="1"/>
  <c r="H4781" i="1"/>
  <c r="D4783" i="1"/>
  <c r="A4783" i="1"/>
  <c r="E4784" i="1" s="1"/>
  <c r="G4782" i="1"/>
  <c r="C4783" i="1"/>
  <c r="L4782" i="1"/>
  <c r="T4782" i="1"/>
  <c r="F4782" i="1"/>
  <c r="M4782" i="1"/>
  <c r="N4782" i="1" s="1"/>
  <c r="B4658" i="1" l="1"/>
  <c r="K4660" i="1"/>
  <c r="Q4659" i="1"/>
  <c r="R4658" i="1"/>
  <c r="P4782" i="1"/>
  <c r="H4782" i="1"/>
  <c r="I4662" i="1"/>
  <c r="J4661" i="1"/>
  <c r="L4783" i="1"/>
  <c r="F4783" i="1"/>
  <c r="D4784" i="1"/>
  <c r="M4783" i="1"/>
  <c r="N4783" i="1" s="1"/>
  <c r="T4783" i="1"/>
  <c r="C4784" i="1"/>
  <c r="G4783" i="1"/>
  <c r="A4784" i="1"/>
  <c r="E4785" i="1" s="1"/>
  <c r="O4790" i="1"/>
  <c r="Q4660" i="1" l="1"/>
  <c r="K4661" i="1"/>
  <c r="B4659" i="1"/>
  <c r="R4659" i="1"/>
  <c r="P4783" i="1"/>
  <c r="H4783" i="1"/>
  <c r="O4791" i="1"/>
  <c r="C4785" i="1"/>
  <c r="D4785" i="1"/>
  <c r="L4784" i="1"/>
  <c r="A4785" i="1"/>
  <c r="E4786" i="1" s="1"/>
  <c r="G4784" i="1"/>
  <c r="T4784" i="1"/>
  <c r="F4784" i="1"/>
  <c r="M4784" i="1"/>
  <c r="N4784" i="1" s="1"/>
  <c r="I4663" i="1"/>
  <c r="J4662" i="1"/>
  <c r="B4660" i="1" l="1"/>
  <c r="Q4661" i="1"/>
  <c r="R4660" i="1"/>
  <c r="K4662" i="1"/>
  <c r="P4784" i="1"/>
  <c r="I4664" i="1"/>
  <c r="J4663" i="1"/>
  <c r="H4784" i="1"/>
  <c r="G4785" i="1"/>
  <c r="M4785" i="1"/>
  <c r="N4785" i="1" s="1"/>
  <c r="D4786" i="1"/>
  <c r="L4785" i="1"/>
  <c r="C4786" i="1"/>
  <c r="T4785" i="1"/>
  <c r="A4786" i="1"/>
  <c r="E4787" i="1" s="1"/>
  <c r="F4785" i="1"/>
  <c r="O4792" i="1"/>
  <c r="R4661" i="1" l="1"/>
  <c r="B4661" i="1"/>
  <c r="Q4662" i="1"/>
  <c r="K4663" i="1"/>
  <c r="P4785" i="1"/>
  <c r="D4787" i="1"/>
  <c r="A4787" i="1"/>
  <c r="E4788" i="1" s="1"/>
  <c r="G4786" i="1"/>
  <c r="C4787" i="1"/>
  <c r="L4786" i="1"/>
  <c r="T4786" i="1"/>
  <c r="M4786" i="1"/>
  <c r="N4786" i="1" s="1"/>
  <c r="F4786" i="1"/>
  <c r="H4785" i="1"/>
  <c r="O4793" i="1"/>
  <c r="I4665" i="1"/>
  <c r="J4664" i="1"/>
  <c r="B4662" i="1" l="1"/>
  <c r="R4662" i="1"/>
  <c r="Q4663" i="1"/>
  <c r="K4664" i="1"/>
  <c r="C4788" i="1"/>
  <c r="T4787" i="1"/>
  <c r="A4788" i="1"/>
  <c r="E4789" i="1" s="1"/>
  <c r="L4787" i="1"/>
  <c r="F4787" i="1"/>
  <c r="G4787" i="1"/>
  <c r="D4788" i="1"/>
  <c r="M4787" i="1"/>
  <c r="N4787" i="1" s="1"/>
  <c r="O4794" i="1"/>
  <c r="P4786" i="1"/>
  <c r="I4666" i="1"/>
  <c r="J4666" i="1" s="1"/>
  <c r="J4665" i="1"/>
  <c r="H4786" i="1"/>
  <c r="R4663" i="1" l="1"/>
  <c r="B4663" i="1"/>
  <c r="Q4664" i="1"/>
  <c r="K4665" i="1"/>
  <c r="P4787" i="1"/>
  <c r="H4787" i="1"/>
  <c r="O4795" i="1"/>
  <c r="D4789" i="1"/>
  <c r="M4788" i="1"/>
  <c r="N4788" i="1" s="1"/>
  <c r="C4789" i="1"/>
  <c r="A4789" i="1"/>
  <c r="E4790" i="1" s="1"/>
  <c r="G4788" i="1"/>
  <c r="T4788" i="1"/>
  <c r="L4788" i="1"/>
  <c r="F4788" i="1"/>
  <c r="K4666" i="1"/>
  <c r="I4667" i="1"/>
  <c r="B4664" i="1" l="1"/>
  <c r="R4664" i="1"/>
  <c r="Q4665" i="1"/>
  <c r="P4788" i="1"/>
  <c r="O4796" i="1"/>
  <c r="Q4666" i="1"/>
  <c r="N4666" i="1"/>
  <c r="I4668" i="1"/>
  <c r="J4667" i="1"/>
  <c r="H4788" i="1"/>
  <c r="A4790" i="1"/>
  <c r="D4790" i="1" s="1"/>
  <c r="T4789" i="1"/>
  <c r="M4789" i="1"/>
  <c r="F4789" i="1"/>
  <c r="L4789" i="1"/>
  <c r="C4790" i="1"/>
  <c r="G4789" i="1"/>
  <c r="E4791" i="1" l="1"/>
  <c r="R4665" i="1"/>
  <c r="B4665" i="1"/>
  <c r="K4667" i="1"/>
  <c r="B4666" i="1"/>
  <c r="R4666" i="1"/>
  <c r="P4789" i="1"/>
  <c r="I4669" i="1"/>
  <c r="J4668" i="1"/>
  <c r="C4791" i="1"/>
  <c r="G4790" i="1"/>
  <c r="M4790" i="1"/>
  <c r="N4790" i="1" s="1"/>
  <c r="T4790" i="1"/>
  <c r="F4790" i="1"/>
  <c r="D4791" i="1"/>
  <c r="A4791" i="1"/>
  <c r="L4790" i="1"/>
  <c r="O4797" i="1"/>
  <c r="H4789" i="1"/>
  <c r="E4792" i="1" l="1"/>
  <c r="K4668" i="1"/>
  <c r="Q4667" i="1"/>
  <c r="P4790" i="1"/>
  <c r="I4670" i="1"/>
  <c r="J4669" i="1"/>
  <c r="H4790" i="1"/>
  <c r="A4792" i="1"/>
  <c r="T4791" i="1"/>
  <c r="L4791" i="1"/>
  <c r="F4791" i="1"/>
  <c r="G4791" i="1"/>
  <c r="M4791" i="1"/>
  <c r="N4791" i="1" s="1"/>
  <c r="D4792" i="1"/>
  <c r="C4792" i="1"/>
  <c r="O4798" i="1"/>
  <c r="E4793" i="1" l="1"/>
  <c r="Q4668" i="1"/>
  <c r="R4667" i="1"/>
  <c r="B4667" i="1"/>
  <c r="K4669" i="1"/>
  <c r="H4791" i="1"/>
  <c r="I4671" i="1"/>
  <c r="J4670" i="1"/>
  <c r="M4792" i="1"/>
  <c r="N4792" i="1" s="1"/>
  <c r="G4792" i="1"/>
  <c r="F4792" i="1"/>
  <c r="T4792" i="1"/>
  <c r="L4792" i="1"/>
  <c r="D4793" i="1"/>
  <c r="C4793" i="1"/>
  <c r="A4793" i="1"/>
  <c r="P4791" i="1"/>
  <c r="O4799" i="1"/>
  <c r="E4794" i="1" l="1"/>
  <c r="B4668" i="1"/>
  <c r="R4668" i="1"/>
  <c r="Q4669" i="1"/>
  <c r="K4670" i="1"/>
  <c r="P4792" i="1"/>
  <c r="I4672" i="1"/>
  <c r="J4671" i="1"/>
  <c r="M4793" i="1"/>
  <c r="N4793" i="1" s="1"/>
  <c r="D4794" i="1"/>
  <c r="C4794" i="1"/>
  <c r="A4794" i="1"/>
  <c r="L4793" i="1"/>
  <c r="T4793" i="1"/>
  <c r="G4793" i="1"/>
  <c r="F4793" i="1"/>
  <c r="O4800" i="1"/>
  <c r="H4792" i="1"/>
  <c r="E4795" i="1" l="1"/>
  <c r="B4669" i="1"/>
  <c r="R4669" i="1"/>
  <c r="K4671" i="1"/>
  <c r="Q4670" i="1"/>
  <c r="I4673" i="1"/>
  <c r="J4672" i="1"/>
  <c r="A4795" i="1"/>
  <c r="D4795" i="1"/>
  <c r="C4795" i="1"/>
  <c r="L4794" i="1"/>
  <c r="T4794" i="1"/>
  <c r="G4794" i="1"/>
  <c r="M4794" i="1"/>
  <c r="N4794" i="1" s="1"/>
  <c r="F4794" i="1"/>
  <c r="P4793" i="1"/>
  <c r="H4793" i="1"/>
  <c r="O4801" i="1"/>
  <c r="E4796" i="1" l="1"/>
  <c r="Q4671" i="1"/>
  <c r="R4670" i="1"/>
  <c r="K4672" i="1"/>
  <c r="B4670" i="1"/>
  <c r="P4794" i="1"/>
  <c r="C4796" i="1"/>
  <c r="G4795" i="1"/>
  <c r="L4795" i="1"/>
  <c r="T4795" i="1"/>
  <c r="A4796" i="1"/>
  <c r="D4796" i="1"/>
  <c r="M4795" i="1"/>
  <c r="N4795" i="1" s="1"/>
  <c r="F4795" i="1"/>
  <c r="O4802" i="1"/>
  <c r="I4674" i="1"/>
  <c r="J4673" i="1"/>
  <c r="H4794" i="1"/>
  <c r="E4797" i="1" l="1"/>
  <c r="B4671" i="1"/>
  <c r="R4671" i="1"/>
  <c r="K4673" i="1"/>
  <c r="Q4672" i="1"/>
  <c r="I4675" i="1"/>
  <c r="J4674" i="1"/>
  <c r="O4803" i="1"/>
  <c r="P4795" i="1"/>
  <c r="H4795" i="1"/>
  <c r="D4797" i="1"/>
  <c r="C4797" i="1"/>
  <c r="T4796" i="1"/>
  <c r="A4797" i="1"/>
  <c r="L4796" i="1"/>
  <c r="M4796" i="1"/>
  <c r="N4796" i="1" s="1"/>
  <c r="F4796" i="1"/>
  <c r="G4796" i="1"/>
  <c r="E4798" i="1" l="1"/>
  <c r="K4674" i="1"/>
  <c r="Q4673" i="1"/>
  <c r="R4672" i="1"/>
  <c r="B4672" i="1"/>
  <c r="H4796" i="1"/>
  <c r="A4798" i="1"/>
  <c r="T4797" i="1"/>
  <c r="F4797" i="1"/>
  <c r="G4797" i="1"/>
  <c r="M4797" i="1"/>
  <c r="N4797" i="1" s="1"/>
  <c r="D4798" i="1"/>
  <c r="L4797" i="1"/>
  <c r="C4798" i="1"/>
  <c r="O4804" i="1"/>
  <c r="P4796" i="1"/>
  <c r="I4676" i="1"/>
  <c r="J4675" i="1"/>
  <c r="E4799" i="1" l="1"/>
  <c r="Q4674" i="1"/>
  <c r="R4673" i="1"/>
  <c r="B4673" i="1"/>
  <c r="K4675" i="1"/>
  <c r="P4797" i="1"/>
  <c r="O4805" i="1"/>
  <c r="I4677" i="1"/>
  <c r="J4676" i="1"/>
  <c r="M4798" i="1"/>
  <c r="N4798" i="1" s="1"/>
  <c r="T4798" i="1"/>
  <c r="D4799" i="1"/>
  <c r="G4798" i="1"/>
  <c r="L4798" i="1"/>
  <c r="C4799" i="1"/>
  <c r="F4798" i="1"/>
  <c r="A4799" i="1"/>
  <c r="H4797" i="1"/>
  <c r="E4800" i="1" l="1"/>
  <c r="B4674" i="1"/>
  <c r="K4676" i="1"/>
  <c r="R4674" i="1"/>
  <c r="Q4675" i="1"/>
  <c r="P4798" i="1"/>
  <c r="I4678" i="1"/>
  <c r="J4677" i="1"/>
  <c r="D4800" i="1"/>
  <c r="M4799" i="1"/>
  <c r="N4799" i="1" s="1"/>
  <c r="G4799" i="1"/>
  <c r="C4800" i="1"/>
  <c r="T4799" i="1"/>
  <c r="A4800" i="1"/>
  <c r="L4799" i="1"/>
  <c r="F4799" i="1"/>
  <c r="O4806" i="1"/>
  <c r="H4798" i="1"/>
  <c r="E4801" i="1" l="1"/>
  <c r="Q4676" i="1"/>
  <c r="B4675" i="1"/>
  <c r="K4677" i="1"/>
  <c r="R4675" i="1"/>
  <c r="H4799" i="1"/>
  <c r="O4807" i="1"/>
  <c r="P4799" i="1"/>
  <c r="I4679" i="1"/>
  <c r="J4678" i="1"/>
  <c r="C4801" i="1"/>
  <c r="L4800" i="1"/>
  <c r="D4801" i="1"/>
  <c r="T4800" i="1"/>
  <c r="G4800" i="1"/>
  <c r="F4800" i="1"/>
  <c r="M4800" i="1"/>
  <c r="N4800" i="1" s="1"/>
  <c r="A4801" i="1"/>
  <c r="E4802" i="1" l="1"/>
  <c r="R4676" i="1"/>
  <c r="B4676" i="1"/>
  <c r="K4678" i="1"/>
  <c r="Q4677" i="1"/>
  <c r="P4800" i="1"/>
  <c r="H4800" i="1"/>
  <c r="G4801" i="1"/>
  <c r="M4801" i="1"/>
  <c r="N4801" i="1" s="1"/>
  <c r="A4802" i="1"/>
  <c r="L4801" i="1"/>
  <c r="T4801" i="1"/>
  <c r="F4801" i="1"/>
  <c r="D4802" i="1"/>
  <c r="C4802" i="1"/>
  <c r="O4808" i="1"/>
  <c r="I4680" i="1"/>
  <c r="J4679" i="1"/>
  <c r="E4803" i="1" l="1"/>
  <c r="Q4678" i="1"/>
  <c r="B4677" i="1"/>
  <c r="R4677" i="1"/>
  <c r="K4679" i="1"/>
  <c r="H4801" i="1"/>
  <c r="G4802" i="1"/>
  <c r="M4802" i="1"/>
  <c r="N4802" i="1" s="1"/>
  <c r="C4803" i="1"/>
  <c r="A4803" i="1"/>
  <c r="L4802" i="1"/>
  <c r="T4802" i="1"/>
  <c r="F4802" i="1"/>
  <c r="D4803" i="1"/>
  <c r="P4801" i="1"/>
  <c r="O4809" i="1"/>
  <c r="I4681" i="1"/>
  <c r="J4680" i="1"/>
  <c r="E4804" i="1" l="1"/>
  <c r="B4678" i="1"/>
  <c r="R4678" i="1"/>
  <c r="K4680" i="1"/>
  <c r="Q4679" i="1"/>
  <c r="P4802" i="1"/>
  <c r="O4810" i="1"/>
  <c r="C4804" i="1"/>
  <c r="D4804" i="1"/>
  <c r="M4803" i="1"/>
  <c r="N4803" i="1" s="1"/>
  <c r="T4803" i="1"/>
  <c r="F4803" i="1"/>
  <c r="A4804" i="1"/>
  <c r="G4803" i="1"/>
  <c r="L4803" i="1"/>
  <c r="I4682" i="1"/>
  <c r="J4681" i="1"/>
  <c r="H4802" i="1"/>
  <c r="E4805" i="1" l="1"/>
  <c r="K4681" i="1"/>
  <c r="Q4680" i="1"/>
  <c r="R4679" i="1"/>
  <c r="B4679" i="1"/>
  <c r="P4803" i="1"/>
  <c r="I4683" i="1"/>
  <c r="J4682" i="1"/>
  <c r="H4803" i="1"/>
  <c r="O4811" i="1"/>
  <c r="T4804" i="1"/>
  <c r="D4805" i="1"/>
  <c r="F4804" i="1"/>
  <c r="C4805" i="1"/>
  <c r="G4804" i="1"/>
  <c r="A4805" i="1"/>
  <c r="L4804" i="1"/>
  <c r="M4804" i="1"/>
  <c r="N4804" i="1" s="1"/>
  <c r="E4806" i="1" l="1"/>
  <c r="Q4681" i="1"/>
  <c r="K4682" i="1"/>
  <c r="B4680" i="1"/>
  <c r="R4680" i="1"/>
  <c r="A4806" i="1"/>
  <c r="L4805" i="1"/>
  <c r="T4805" i="1"/>
  <c r="D4806" i="1"/>
  <c r="G4805" i="1"/>
  <c r="F4805" i="1"/>
  <c r="C4806" i="1"/>
  <c r="M4805" i="1"/>
  <c r="N4805" i="1" s="1"/>
  <c r="P4804" i="1"/>
  <c r="H4804" i="1"/>
  <c r="O4812" i="1"/>
  <c r="I4684" i="1"/>
  <c r="J4683" i="1"/>
  <c r="E4807" i="1" l="1"/>
  <c r="B4681" i="1"/>
  <c r="R4681" i="1"/>
  <c r="Q4682" i="1"/>
  <c r="K4683" i="1"/>
  <c r="P4805" i="1"/>
  <c r="O4813" i="1"/>
  <c r="I4685" i="1"/>
  <c r="J4684" i="1"/>
  <c r="H4805" i="1"/>
  <c r="D4807" i="1"/>
  <c r="F4806" i="1"/>
  <c r="M4806" i="1"/>
  <c r="N4806" i="1" s="1"/>
  <c r="G4806" i="1"/>
  <c r="C4807" i="1"/>
  <c r="A4807" i="1"/>
  <c r="L4806" i="1"/>
  <c r="T4806" i="1"/>
  <c r="E4808" i="1" l="1"/>
  <c r="B4682" i="1"/>
  <c r="K4684" i="1"/>
  <c r="Q4683" i="1"/>
  <c r="R4682" i="1"/>
  <c r="H4806" i="1"/>
  <c r="D4808" i="1"/>
  <c r="M4807" i="1"/>
  <c r="N4807" i="1" s="1"/>
  <c r="C4808" i="1"/>
  <c r="A4808" i="1"/>
  <c r="L4807" i="1"/>
  <c r="G4807" i="1"/>
  <c r="T4807" i="1"/>
  <c r="F4807" i="1"/>
  <c r="I4686" i="1"/>
  <c r="J4685" i="1"/>
  <c r="O4814" i="1"/>
  <c r="P4806" i="1"/>
  <c r="E4809" i="1" l="1"/>
  <c r="Q4684" i="1"/>
  <c r="B4683" i="1"/>
  <c r="K4685" i="1"/>
  <c r="R4683" i="1"/>
  <c r="H4807" i="1"/>
  <c r="O4815" i="1"/>
  <c r="P4807" i="1"/>
  <c r="A4809" i="1"/>
  <c r="C4809" i="1"/>
  <c r="D4809" i="1"/>
  <c r="M4808" i="1"/>
  <c r="N4808" i="1" s="1"/>
  <c r="T4808" i="1"/>
  <c r="G4808" i="1"/>
  <c r="L4808" i="1"/>
  <c r="F4808" i="1"/>
  <c r="I4687" i="1"/>
  <c r="J4686" i="1"/>
  <c r="E4810" i="1" l="1"/>
  <c r="B4684" i="1"/>
  <c r="R4684" i="1"/>
  <c r="Q4685" i="1"/>
  <c r="K4686" i="1"/>
  <c r="H4808" i="1"/>
  <c r="O4816" i="1"/>
  <c r="I4688" i="1"/>
  <c r="J4687" i="1"/>
  <c r="P4808" i="1"/>
  <c r="T4809" i="1"/>
  <c r="D4810" i="1"/>
  <c r="F4809" i="1"/>
  <c r="G4809" i="1"/>
  <c r="M4809" i="1"/>
  <c r="N4809" i="1" s="1"/>
  <c r="C4810" i="1"/>
  <c r="A4810" i="1"/>
  <c r="L4809" i="1"/>
  <c r="E4811" i="1" l="1"/>
  <c r="B4685" i="1"/>
  <c r="R4685" i="1"/>
  <c r="K4687" i="1"/>
  <c r="Q4686" i="1"/>
  <c r="O4817" i="1"/>
  <c r="P4809" i="1"/>
  <c r="H4809" i="1"/>
  <c r="I4689" i="1"/>
  <c r="J4688" i="1"/>
  <c r="C4811" i="1"/>
  <c r="A4811" i="1"/>
  <c r="G4810" i="1"/>
  <c r="T4810" i="1"/>
  <c r="L4810" i="1"/>
  <c r="F4810" i="1"/>
  <c r="M4810" i="1"/>
  <c r="N4810" i="1" s="1"/>
  <c r="D4811" i="1"/>
  <c r="E4812" i="1" l="1"/>
  <c r="K4688" i="1"/>
  <c r="B4686" i="1"/>
  <c r="Q4687" i="1"/>
  <c r="R4686" i="1"/>
  <c r="P4810" i="1"/>
  <c r="I4690" i="1"/>
  <c r="J4689" i="1"/>
  <c r="L4811" i="1"/>
  <c r="T4811" i="1"/>
  <c r="F4811" i="1"/>
  <c r="D4812" i="1"/>
  <c r="G4811" i="1"/>
  <c r="M4811" i="1"/>
  <c r="N4811" i="1" s="1"/>
  <c r="C4812" i="1"/>
  <c r="A4812" i="1"/>
  <c r="O4818" i="1"/>
  <c r="H4810" i="1"/>
  <c r="E4813" i="1" l="1"/>
  <c r="Q4688" i="1"/>
  <c r="B4687" i="1"/>
  <c r="K4689" i="1"/>
  <c r="R4687" i="1"/>
  <c r="H4811" i="1"/>
  <c r="L4812" i="1"/>
  <c r="T4812" i="1"/>
  <c r="D4813" i="1"/>
  <c r="G4812" i="1"/>
  <c r="M4812" i="1"/>
  <c r="N4812" i="1" s="1"/>
  <c r="F4812" i="1"/>
  <c r="C4813" i="1"/>
  <c r="A4813" i="1"/>
  <c r="I4691" i="1"/>
  <c r="J4690" i="1"/>
  <c r="P4811" i="1"/>
  <c r="O4819" i="1"/>
  <c r="E4814" i="1" l="1"/>
  <c r="B4688" i="1"/>
  <c r="R4688" i="1"/>
  <c r="Q4689" i="1"/>
  <c r="K4690" i="1"/>
  <c r="H4812" i="1"/>
  <c r="I4692" i="1"/>
  <c r="J4691" i="1"/>
  <c r="O4820" i="1"/>
  <c r="L4813" i="1"/>
  <c r="G4813" i="1"/>
  <c r="T4813" i="1"/>
  <c r="D4814" i="1"/>
  <c r="F4813" i="1"/>
  <c r="M4813" i="1"/>
  <c r="N4813" i="1" s="1"/>
  <c r="C4814" i="1"/>
  <c r="A4814" i="1"/>
  <c r="P4812" i="1"/>
  <c r="E4815" i="1" l="1"/>
  <c r="B4689" i="1"/>
  <c r="R4689" i="1"/>
  <c r="Q4690" i="1"/>
  <c r="K4691" i="1"/>
  <c r="P4813" i="1"/>
  <c r="H4813" i="1"/>
  <c r="I4693" i="1"/>
  <c r="J4692" i="1"/>
  <c r="L4814" i="1"/>
  <c r="T4814" i="1"/>
  <c r="C4815" i="1"/>
  <c r="M4814" i="1"/>
  <c r="N4814" i="1" s="1"/>
  <c r="A4815" i="1"/>
  <c r="F4814" i="1"/>
  <c r="D4815" i="1"/>
  <c r="G4814" i="1"/>
  <c r="O4821" i="1"/>
  <c r="E4816" i="1" l="1"/>
  <c r="B4690" i="1"/>
  <c r="R4690" i="1"/>
  <c r="Q4691" i="1"/>
  <c r="K4692" i="1"/>
  <c r="H4814" i="1"/>
  <c r="F4815" i="1"/>
  <c r="D4816" i="1"/>
  <c r="M4815" i="1"/>
  <c r="N4815" i="1" s="1"/>
  <c r="C4816" i="1"/>
  <c r="G4815" i="1"/>
  <c r="A4816" i="1"/>
  <c r="L4815" i="1"/>
  <c r="T4815" i="1"/>
  <c r="O4822" i="1"/>
  <c r="I4694" i="1"/>
  <c r="J4693" i="1"/>
  <c r="P4814" i="1"/>
  <c r="E4817" i="1" l="1"/>
  <c r="Q4692" i="1"/>
  <c r="R4691" i="1"/>
  <c r="K4693" i="1"/>
  <c r="B4691" i="1"/>
  <c r="H4815" i="1"/>
  <c r="G4816" i="1"/>
  <c r="M4816" i="1"/>
  <c r="N4816" i="1" s="1"/>
  <c r="T4816" i="1"/>
  <c r="F4816" i="1"/>
  <c r="A4817" i="1"/>
  <c r="L4816" i="1"/>
  <c r="D4817" i="1"/>
  <c r="C4817" i="1"/>
  <c r="I4695" i="1"/>
  <c r="J4694" i="1"/>
  <c r="O4823" i="1"/>
  <c r="P4815" i="1"/>
  <c r="E4818" i="1" l="1"/>
  <c r="R4692" i="1"/>
  <c r="B4692" i="1"/>
  <c r="K4694" i="1"/>
  <c r="Q4693" i="1"/>
  <c r="P4816" i="1"/>
  <c r="C4818" i="1"/>
  <c r="G4817" i="1"/>
  <c r="M4817" i="1"/>
  <c r="N4817" i="1" s="1"/>
  <c r="F4817" i="1"/>
  <c r="A4818" i="1"/>
  <c r="D4818" i="1"/>
  <c r="T4817" i="1"/>
  <c r="L4817" i="1"/>
  <c r="O4824" i="1"/>
  <c r="I4696" i="1"/>
  <c r="J4695" i="1"/>
  <c r="H4816" i="1"/>
  <c r="E4819" i="1" l="1"/>
  <c r="K4695" i="1"/>
  <c r="B4693" i="1"/>
  <c r="Q4694" i="1"/>
  <c r="R4693" i="1"/>
  <c r="P4817" i="1"/>
  <c r="I4697" i="1"/>
  <c r="J4697" i="1" s="1"/>
  <c r="J4696" i="1"/>
  <c r="O4825" i="1"/>
  <c r="H4817" i="1"/>
  <c r="T4818" i="1"/>
  <c r="D4819" i="1"/>
  <c r="G4818" i="1"/>
  <c r="M4818" i="1"/>
  <c r="N4818" i="1" s="1"/>
  <c r="C4819" i="1"/>
  <c r="A4819" i="1"/>
  <c r="E4820" i="1" s="1"/>
  <c r="F4818" i="1"/>
  <c r="L4818" i="1"/>
  <c r="Q4695" i="1" l="1"/>
  <c r="K4696" i="1"/>
  <c r="B4694" i="1"/>
  <c r="R4694" i="1"/>
  <c r="P4818" i="1"/>
  <c r="F4819" i="1"/>
  <c r="G4819" i="1"/>
  <c r="H4819" i="1" s="1"/>
  <c r="C4820" i="1"/>
  <c r="A4820" i="1"/>
  <c r="E4821" i="1" s="1"/>
  <c r="M4819" i="1"/>
  <c r="T4819" i="1"/>
  <c r="L4819" i="1"/>
  <c r="H4818" i="1"/>
  <c r="O4826" i="1"/>
  <c r="K4697" i="1"/>
  <c r="I4698" i="1"/>
  <c r="R4695" i="1" l="1"/>
  <c r="B4695" i="1"/>
  <c r="Q4696" i="1"/>
  <c r="O4827" i="1"/>
  <c r="P4819" i="1"/>
  <c r="G4820" i="1"/>
  <c r="T4820" i="1"/>
  <c r="M4820" i="1"/>
  <c r="N4820" i="1" s="1"/>
  <c r="C4821" i="1"/>
  <c r="F4820" i="1"/>
  <c r="L4820" i="1"/>
  <c r="A4821" i="1"/>
  <c r="E4822" i="1" s="1"/>
  <c r="I4699" i="1"/>
  <c r="J4698" i="1"/>
  <c r="Q4697" i="1"/>
  <c r="N4697" i="1"/>
  <c r="D4820" i="1"/>
  <c r="D4821" i="1" s="1"/>
  <c r="B4696" i="1" l="1"/>
  <c r="K4698" i="1"/>
  <c r="R4696" i="1"/>
  <c r="B4697" i="1"/>
  <c r="F4821" i="1"/>
  <c r="T4821" i="1"/>
  <c r="G4821" i="1"/>
  <c r="H4821" i="1" s="1"/>
  <c r="A4822" i="1"/>
  <c r="E4823" i="1" s="1"/>
  <c r="M4821" i="1"/>
  <c r="N4821" i="1" s="1"/>
  <c r="C4822" i="1"/>
  <c r="L4821" i="1"/>
  <c r="D4822" i="1"/>
  <c r="P4820" i="1"/>
  <c r="O4828" i="1"/>
  <c r="I4700" i="1"/>
  <c r="J4699" i="1"/>
  <c r="R4697" i="1"/>
  <c r="H4820" i="1"/>
  <c r="K4699" i="1" l="1"/>
  <c r="Q4698" i="1"/>
  <c r="I4701" i="1"/>
  <c r="J4700" i="1"/>
  <c r="L4822" i="1"/>
  <c r="D4823" i="1"/>
  <c r="C4823" i="1"/>
  <c r="M4822" i="1"/>
  <c r="N4822" i="1" s="1"/>
  <c r="T4822" i="1"/>
  <c r="F4822" i="1"/>
  <c r="A4823" i="1"/>
  <c r="E4824" i="1" s="1"/>
  <c r="G4822" i="1"/>
  <c r="O4829" i="1"/>
  <c r="P4821" i="1"/>
  <c r="R4698" i="1" l="1"/>
  <c r="B4698" i="1"/>
  <c r="K4700" i="1"/>
  <c r="Q4699" i="1"/>
  <c r="P4822" i="1"/>
  <c r="T4823" i="1"/>
  <c r="M4823" i="1"/>
  <c r="N4823" i="1" s="1"/>
  <c r="A4824" i="1"/>
  <c r="E4825" i="1" s="1"/>
  <c r="D4824" i="1"/>
  <c r="F4823" i="1"/>
  <c r="L4823" i="1"/>
  <c r="C4824" i="1"/>
  <c r="G4823" i="1"/>
  <c r="H4822" i="1"/>
  <c r="I4702" i="1"/>
  <c r="J4701" i="1"/>
  <c r="O4830" i="1"/>
  <c r="B4699" i="1" l="1"/>
  <c r="R4699" i="1"/>
  <c r="K4701" i="1"/>
  <c r="Q4700" i="1"/>
  <c r="H4823" i="1"/>
  <c r="P4823" i="1"/>
  <c r="O4831" i="1"/>
  <c r="I4703" i="1"/>
  <c r="J4702" i="1"/>
  <c r="F4824" i="1"/>
  <c r="C4825" i="1"/>
  <c r="L4824" i="1"/>
  <c r="A4825" i="1"/>
  <c r="E4826" i="1" s="1"/>
  <c r="T4824" i="1"/>
  <c r="G4824" i="1"/>
  <c r="D4825" i="1"/>
  <c r="M4824" i="1"/>
  <c r="N4824" i="1" s="1"/>
  <c r="B4700" i="1" l="1"/>
  <c r="K4702" i="1"/>
  <c r="Q4701" i="1"/>
  <c r="R4700" i="1"/>
  <c r="P4824" i="1"/>
  <c r="O4832" i="1"/>
  <c r="I4704" i="1"/>
  <c r="J4703" i="1"/>
  <c r="M4825" i="1"/>
  <c r="N4825" i="1" s="1"/>
  <c r="F4825" i="1"/>
  <c r="A4826" i="1"/>
  <c r="E4827" i="1" s="1"/>
  <c r="T4825" i="1"/>
  <c r="L4825" i="1"/>
  <c r="D4826" i="1"/>
  <c r="C4826" i="1"/>
  <c r="G4825" i="1"/>
  <c r="H4824" i="1"/>
  <c r="B4701" i="1" l="1"/>
  <c r="Q4702" i="1"/>
  <c r="R4701" i="1"/>
  <c r="K4703" i="1"/>
  <c r="H4825" i="1"/>
  <c r="I4705" i="1"/>
  <c r="J4704" i="1"/>
  <c r="G4826" i="1"/>
  <c r="A4827" i="1"/>
  <c r="E4828" i="1" s="1"/>
  <c r="F4826" i="1"/>
  <c r="L4826" i="1"/>
  <c r="D4827" i="1"/>
  <c r="M4826" i="1"/>
  <c r="N4826" i="1" s="1"/>
  <c r="T4826" i="1"/>
  <c r="C4827" i="1"/>
  <c r="O4833" i="1"/>
  <c r="P4825" i="1"/>
  <c r="B4702" i="1" l="1"/>
  <c r="R4702" i="1"/>
  <c r="Q4703" i="1"/>
  <c r="K4704" i="1"/>
  <c r="H4826" i="1"/>
  <c r="O4834" i="1"/>
  <c r="M4827" i="1"/>
  <c r="N4827" i="1" s="1"/>
  <c r="T4827" i="1"/>
  <c r="G4827" i="1"/>
  <c r="C4828" i="1"/>
  <c r="L4827" i="1"/>
  <c r="A4828" i="1"/>
  <c r="E4829" i="1" s="1"/>
  <c r="F4827" i="1"/>
  <c r="D4828" i="1"/>
  <c r="I4706" i="1"/>
  <c r="J4705" i="1"/>
  <c r="P4826" i="1"/>
  <c r="R4703" i="1" l="1"/>
  <c r="B4703" i="1"/>
  <c r="K4705" i="1"/>
  <c r="Q4704" i="1"/>
  <c r="H4827" i="1"/>
  <c r="O4835" i="1"/>
  <c r="P4827" i="1"/>
  <c r="I4707" i="1"/>
  <c r="J4706" i="1"/>
  <c r="D4829" i="1"/>
  <c r="T4828" i="1"/>
  <c r="L4828" i="1"/>
  <c r="C4829" i="1"/>
  <c r="G4828" i="1"/>
  <c r="M4828" i="1"/>
  <c r="N4828" i="1" s="1"/>
  <c r="F4828" i="1"/>
  <c r="A4829" i="1"/>
  <c r="E4830" i="1" s="1"/>
  <c r="K4706" i="1" l="1"/>
  <c r="Q4705" i="1"/>
  <c r="R4704" i="1"/>
  <c r="B4704" i="1"/>
  <c r="H4828" i="1"/>
  <c r="O4836" i="1"/>
  <c r="A4830" i="1"/>
  <c r="E4831" i="1" s="1"/>
  <c r="T4829" i="1"/>
  <c r="F4829" i="1"/>
  <c r="L4829" i="1"/>
  <c r="D4830" i="1"/>
  <c r="G4829" i="1"/>
  <c r="C4830" i="1"/>
  <c r="M4829" i="1"/>
  <c r="N4829" i="1" s="1"/>
  <c r="P4828" i="1"/>
  <c r="J4707" i="1"/>
  <c r="I4708" i="1"/>
  <c r="Q4706" i="1" l="1"/>
  <c r="K4707" i="1"/>
  <c r="B4705" i="1"/>
  <c r="R4705" i="1"/>
  <c r="P4829" i="1"/>
  <c r="H4829" i="1"/>
  <c r="G4830" i="1"/>
  <c r="M4830" i="1"/>
  <c r="N4830" i="1" s="1"/>
  <c r="F4830" i="1"/>
  <c r="A4831" i="1"/>
  <c r="E4832" i="1" s="1"/>
  <c r="D4831" i="1"/>
  <c r="T4830" i="1"/>
  <c r="L4830" i="1"/>
  <c r="C4831" i="1"/>
  <c r="I4709" i="1"/>
  <c r="J4708" i="1"/>
  <c r="O4837" i="1"/>
  <c r="B4706" i="1" l="1"/>
  <c r="R4706" i="1"/>
  <c r="K4708" i="1"/>
  <c r="Q4707" i="1"/>
  <c r="O4838" i="1"/>
  <c r="M4831" i="1"/>
  <c r="N4831" i="1" s="1"/>
  <c r="T4831" i="1"/>
  <c r="A4832" i="1"/>
  <c r="E4833" i="1" s="1"/>
  <c r="F4831" i="1"/>
  <c r="L4831" i="1"/>
  <c r="G4831" i="1"/>
  <c r="D4832" i="1"/>
  <c r="C4832" i="1"/>
  <c r="P4830" i="1"/>
  <c r="H4830" i="1"/>
  <c r="I4710" i="1"/>
  <c r="J4709" i="1"/>
  <c r="K4709" i="1" l="1"/>
  <c r="B4707" i="1"/>
  <c r="Q4708" i="1"/>
  <c r="R4707" i="1"/>
  <c r="P4831" i="1"/>
  <c r="H4831" i="1"/>
  <c r="L4832" i="1"/>
  <c r="T4832" i="1"/>
  <c r="F4832" i="1"/>
  <c r="G4832" i="1"/>
  <c r="A4833" i="1"/>
  <c r="E4834" i="1" s="1"/>
  <c r="M4832" i="1"/>
  <c r="N4832" i="1" s="1"/>
  <c r="C4833" i="1"/>
  <c r="D4833" i="1"/>
  <c r="O4839" i="1"/>
  <c r="I4711" i="1"/>
  <c r="J4710" i="1"/>
  <c r="K4710" i="1" l="1"/>
  <c r="Q4709" i="1"/>
  <c r="B4708" i="1"/>
  <c r="R4708" i="1"/>
  <c r="L4833" i="1"/>
  <c r="D4834" i="1"/>
  <c r="M4833" i="1"/>
  <c r="N4833" i="1" s="1"/>
  <c r="G4833" i="1"/>
  <c r="C4834" i="1"/>
  <c r="T4833" i="1"/>
  <c r="A4834" i="1"/>
  <c r="E4835" i="1" s="1"/>
  <c r="F4833" i="1"/>
  <c r="O4840" i="1"/>
  <c r="P4832" i="1"/>
  <c r="I4712" i="1"/>
  <c r="J4711" i="1"/>
  <c r="H4832" i="1"/>
  <c r="B4709" i="1" l="1"/>
  <c r="K4711" i="1"/>
  <c r="R4709" i="1"/>
  <c r="Q4710" i="1"/>
  <c r="P4833" i="1"/>
  <c r="I4713" i="1"/>
  <c r="J4712" i="1"/>
  <c r="O4841" i="1"/>
  <c r="M4834" i="1"/>
  <c r="N4834" i="1" s="1"/>
  <c r="C4835" i="1"/>
  <c r="F4834" i="1"/>
  <c r="L4834" i="1"/>
  <c r="G4834" i="1"/>
  <c r="A4835" i="1"/>
  <c r="E4836" i="1" s="1"/>
  <c r="D4835" i="1"/>
  <c r="T4834" i="1"/>
  <c r="H4833" i="1"/>
  <c r="R4710" i="1" l="1"/>
  <c r="B4710" i="1"/>
  <c r="Q4711" i="1"/>
  <c r="K4712" i="1"/>
  <c r="H4834" i="1"/>
  <c r="I4714" i="1"/>
  <c r="J4713" i="1"/>
  <c r="P4834" i="1"/>
  <c r="D4836" i="1"/>
  <c r="L4835" i="1"/>
  <c r="T4835" i="1"/>
  <c r="C4836" i="1"/>
  <c r="G4835" i="1"/>
  <c r="M4835" i="1"/>
  <c r="N4835" i="1" s="1"/>
  <c r="A4836" i="1"/>
  <c r="E4837" i="1" s="1"/>
  <c r="F4835" i="1"/>
  <c r="O4842" i="1"/>
  <c r="Q4712" i="1" l="1"/>
  <c r="B4711" i="1"/>
  <c r="R4711" i="1"/>
  <c r="K4713" i="1"/>
  <c r="P4835" i="1"/>
  <c r="I4715" i="1"/>
  <c r="J4714" i="1"/>
  <c r="T4836" i="1"/>
  <c r="D4837" i="1"/>
  <c r="L4836" i="1"/>
  <c r="C4837" i="1"/>
  <c r="M4836" i="1"/>
  <c r="N4836" i="1" s="1"/>
  <c r="F4836" i="1"/>
  <c r="G4836" i="1"/>
  <c r="A4837" i="1"/>
  <c r="E4838" i="1" s="1"/>
  <c r="H4835" i="1"/>
  <c r="O4843" i="1"/>
  <c r="R4712" i="1" l="1"/>
  <c r="B4712" i="1"/>
  <c r="Q4713" i="1"/>
  <c r="K4714" i="1"/>
  <c r="H4836" i="1"/>
  <c r="D4838" i="1"/>
  <c r="G4837" i="1"/>
  <c r="C4838" i="1"/>
  <c r="L4837" i="1"/>
  <c r="T4837" i="1"/>
  <c r="A4838" i="1"/>
  <c r="E4839" i="1" s="1"/>
  <c r="M4837" i="1"/>
  <c r="N4837" i="1" s="1"/>
  <c r="F4837" i="1"/>
  <c r="I4716" i="1"/>
  <c r="J4715" i="1"/>
  <c r="P4836" i="1"/>
  <c r="O4844" i="1"/>
  <c r="B4713" i="1" l="1"/>
  <c r="R4713" i="1"/>
  <c r="Q4714" i="1"/>
  <c r="K4715" i="1"/>
  <c r="H4837" i="1"/>
  <c r="D4839" i="1"/>
  <c r="L4838" i="1"/>
  <c r="C4839" i="1"/>
  <c r="F4838" i="1"/>
  <c r="M4838" i="1"/>
  <c r="N4838" i="1" s="1"/>
  <c r="A4839" i="1"/>
  <c r="E4840" i="1" s="1"/>
  <c r="T4838" i="1"/>
  <c r="G4838" i="1"/>
  <c r="O4845" i="1"/>
  <c r="I4717" i="1"/>
  <c r="J4716" i="1"/>
  <c r="P4837" i="1"/>
  <c r="R4714" i="1" l="1"/>
  <c r="K4716" i="1"/>
  <c r="B4714" i="1"/>
  <c r="Q4715" i="1"/>
  <c r="P4838" i="1"/>
  <c r="H4838" i="1"/>
  <c r="O4846" i="1"/>
  <c r="I4718" i="1"/>
  <c r="J4717" i="1"/>
  <c r="A4840" i="1"/>
  <c r="E4841" i="1" s="1"/>
  <c r="M4839" i="1"/>
  <c r="N4839" i="1" s="1"/>
  <c r="T4839" i="1"/>
  <c r="D4840" i="1"/>
  <c r="G4839" i="1"/>
  <c r="L4839" i="1"/>
  <c r="F4839" i="1"/>
  <c r="C4840" i="1"/>
  <c r="K4717" i="1" l="1"/>
  <c r="Q4716" i="1"/>
  <c r="B4715" i="1"/>
  <c r="R4715" i="1"/>
  <c r="H4839" i="1"/>
  <c r="L4840" i="1"/>
  <c r="G4840" i="1"/>
  <c r="A4841" i="1"/>
  <c r="E4842" i="1" s="1"/>
  <c r="D4841" i="1"/>
  <c r="C4841" i="1"/>
  <c r="M4840" i="1"/>
  <c r="N4840" i="1" s="1"/>
  <c r="T4840" i="1"/>
  <c r="F4840" i="1"/>
  <c r="O4847" i="1"/>
  <c r="P4839" i="1"/>
  <c r="I4719" i="1"/>
  <c r="J4718" i="1"/>
  <c r="B4716" i="1" l="1"/>
  <c r="Q4717" i="1"/>
  <c r="R4716" i="1"/>
  <c r="K4718" i="1"/>
  <c r="C4842" i="1"/>
  <c r="A4842" i="1"/>
  <c r="E4843" i="1" s="1"/>
  <c r="M4841" i="1"/>
  <c r="N4841" i="1" s="1"/>
  <c r="F4841" i="1"/>
  <c r="G4841" i="1"/>
  <c r="D4842" i="1"/>
  <c r="T4841" i="1"/>
  <c r="L4841" i="1"/>
  <c r="P4840" i="1"/>
  <c r="H4840" i="1"/>
  <c r="O4848" i="1"/>
  <c r="I4720" i="1"/>
  <c r="J4719" i="1"/>
  <c r="R4717" i="1" l="1"/>
  <c r="B4717" i="1"/>
  <c r="Q4718" i="1"/>
  <c r="K4719" i="1"/>
  <c r="P4841" i="1"/>
  <c r="O4849" i="1"/>
  <c r="H4841" i="1"/>
  <c r="L4842" i="1"/>
  <c r="T4842" i="1"/>
  <c r="F4842" i="1"/>
  <c r="M4842" i="1"/>
  <c r="N4842" i="1" s="1"/>
  <c r="D4843" i="1"/>
  <c r="G4842" i="1"/>
  <c r="A4843" i="1"/>
  <c r="E4844" i="1" s="1"/>
  <c r="C4843" i="1"/>
  <c r="I4721" i="1"/>
  <c r="J4720" i="1"/>
  <c r="B4718" i="1" l="1"/>
  <c r="R4718" i="1"/>
  <c r="K4720" i="1"/>
  <c r="Q4719" i="1"/>
  <c r="H4842" i="1"/>
  <c r="M4843" i="1"/>
  <c r="N4843" i="1" s="1"/>
  <c r="G4843" i="1"/>
  <c r="H4843" i="1" s="1"/>
  <c r="C4844" i="1"/>
  <c r="D4844" i="1"/>
  <c r="L4843" i="1"/>
  <c r="T4843" i="1"/>
  <c r="A4844" i="1"/>
  <c r="E4845" i="1" s="1"/>
  <c r="F4843" i="1"/>
  <c r="O4850" i="1"/>
  <c r="P4842" i="1"/>
  <c r="I4722" i="1"/>
  <c r="J4721" i="1"/>
  <c r="B4719" i="1" l="1"/>
  <c r="Q4720" i="1"/>
  <c r="R4719" i="1"/>
  <c r="K4721" i="1"/>
  <c r="O4851" i="1"/>
  <c r="P4843" i="1"/>
  <c r="I4723" i="1"/>
  <c r="J4722" i="1"/>
  <c r="G4844" i="1"/>
  <c r="F4844" i="1"/>
  <c r="M4844" i="1"/>
  <c r="N4844" i="1" s="1"/>
  <c r="A4845" i="1"/>
  <c r="E4846" i="1" s="1"/>
  <c r="T4844" i="1"/>
  <c r="C4845" i="1"/>
  <c r="L4844" i="1"/>
  <c r="D4845" i="1"/>
  <c r="B4720" i="1" l="1"/>
  <c r="R4720" i="1"/>
  <c r="K4722" i="1"/>
  <c r="Q4721" i="1"/>
  <c r="A4846" i="1"/>
  <c r="E4847" i="1" s="1"/>
  <c r="L4845" i="1"/>
  <c r="G4845" i="1"/>
  <c r="T4845" i="1"/>
  <c r="D4846" i="1"/>
  <c r="F4845" i="1"/>
  <c r="C4846" i="1"/>
  <c r="M4845" i="1"/>
  <c r="N4845" i="1" s="1"/>
  <c r="P4844" i="1"/>
  <c r="H4844" i="1"/>
  <c r="O4852" i="1"/>
  <c r="I4724" i="1"/>
  <c r="J4723" i="1"/>
  <c r="K4723" i="1" l="1"/>
  <c r="B4721" i="1"/>
  <c r="R4721" i="1"/>
  <c r="Q4722" i="1"/>
  <c r="P4845" i="1"/>
  <c r="O4853" i="1"/>
  <c r="H4845" i="1"/>
  <c r="I4725" i="1"/>
  <c r="J4724" i="1"/>
  <c r="C4847" i="1"/>
  <c r="A4847" i="1"/>
  <c r="E4848" i="1" s="1"/>
  <c r="L4846" i="1"/>
  <c r="T4846" i="1"/>
  <c r="F4846" i="1"/>
  <c r="D4847" i="1"/>
  <c r="G4846" i="1"/>
  <c r="M4846" i="1"/>
  <c r="N4846" i="1" s="1"/>
  <c r="H4846" i="1" l="1"/>
  <c r="Q4723" i="1"/>
  <c r="K4724" i="1"/>
  <c r="R4722" i="1"/>
  <c r="B4722" i="1"/>
  <c r="I4726" i="1"/>
  <c r="J4725" i="1"/>
  <c r="P4846" i="1"/>
  <c r="G4847" i="1"/>
  <c r="C4848" i="1"/>
  <c r="A4848" i="1"/>
  <c r="E4849" i="1" s="1"/>
  <c r="T4847" i="1"/>
  <c r="L4847" i="1"/>
  <c r="D4848" i="1"/>
  <c r="F4847" i="1"/>
  <c r="M4847" i="1"/>
  <c r="N4847" i="1" s="1"/>
  <c r="O4854" i="1"/>
  <c r="B4723" i="1" l="1"/>
  <c r="R4723" i="1"/>
  <c r="K4725" i="1"/>
  <c r="Q4724" i="1"/>
  <c r="P4847" i="1"/>
  <c r="H4847" i="1"/>
  <c r="O4855" i="1"/>
  <c r="C4849" i="1"/>
  <c r="A4849" i="1"/>
  <c r="E4850" i="1" s="1"/>
  <c r="L4848" i="1"/>
  <c r="T4848" i="1"/>
  <c r="D4849" i="1"/>
  <c r="G4848" i="1"/>
  <c r="M4848" i="1"/>
  <c r="N4848" i="1" s="1"/>
  <c r="F4848" i="1"/>
  <c r="I4727" i="1"/>
  <c r="J4727" i="1" s="1"/>
  <c r="J4726" i="1"/>
  <c r="Q4725" i="1" l="1"/>
  <c r="K4726" i="1"/>
  <c r="R4724" i="1"/>
  <c r="B4724" i="1"/>
  <c r="G4849" i="1"/>
  <c r="M4849" i="1"/>
  <c r="N4849" i="1" s="1"/>
  <c r="D4850" i="1"/>
  <c r="F4849" i="1"/>
  <c r="P4849" i="1" s="1"/>
  <c r="L4849" i="1"/>
  <c r="C4850" i="1"/>
  <c r="A4850" i="1"/>
  <c r="E4851" i="1" s="1"/>
  <c r="T4849" i="1"/>
  <c r="P4848" i="1"/>
  <c r="O4856" i="1"/>
  <c r="I4728" i="1"/>
  <c r="K4727" i="1"/>
  <c r="H4848" i="1"/>
  <c r="R4725" i="1" l="1"/>
  <c r="B4725" i="1"/>
  <c r="Q4726" i="1"/>
  <c r="F4850" i="1"/>
  <c r="G4850" i="1"/>
  <c r="H4850" i="1" s="1"/>
  <c r="C4851" i="1"/>
  <c r="A4851" i="1"/>
  <c r="E4852" i="1" s="1"/>
  <c r="M4850" i="1"/>
  <c r="T4850" i="1"/>
  <c r="L4850" i="1"/>
  <c r="H4849" i="1"/>
  <c r="O4857" i="1"/>
  <c r="Q4727" i="1"/>
  <c r="N4727" i="1"/>
  <c r="I4729" i="1"/>
  <c r="J4728" i="1"/>
  <c r="B4726" i="1" l="1"/>
  <c r="R4726" i="1"/>
  <c r="B4727" i="1"/>
  <c r="K4728" i="1"/>
  <c r="R4727" i="1"/>
  <c r="C4852" i="1"/>
  <c r="L4851" i="1"/>
  <c r="T4851" i="1"/>
  <c r="F4851" i="1"/>
  <c r="G4851" i="1"/>
  <c r="A4852" i="1"/>
  <c r="E4853" i="1" s="1"/>
  <c r="M4851" i="1"/>
  <c r="N4851" i="1" s="1"/>
  <c r="O4858" i="1"/>
  <c r="D4851" i="1"/>
  <c r="D4852" i="1" s="1"/>
  <c r="I4730" i="1"/>
  <c r="J4729" i="1"/>
  <c r="P4850" i="1"/>
  <c r="Q4728" i="1" l="1"/>
  <c r="K4729" i="1"/>
  <c r="T4852" i="1"/>
  <c r="M4852" i="1"/>
  <c r="N4852" i="1" s="1"/>
  <c r="D4853" i="1"/>
  <c r="F4852" i="1"/>
  <c r="L4852" i="1"/>
  <c r="C4853" i="1"/>
  <c r="A4853" i="1"/>
  <c r="E4854" i="1" s="1"/>
  <c r="G4852" i="1"/>
  <c r="P4851" i="1"/>
  <c r="O4859" i="1"/>
  <c r="H4851" i="1"/>
  <c r="I4731" i="1"/>
  <c r="J4730" i="1"/>
  <c r="K4730" i="1" l="1"/>
  <c r="B4728" i="1"/>
  <c r="R4728" i="1"/>
  <c r="Q4729" i="1"/>
  <c r="O4860" i="1"/>
  <c r="P4852" i="1"/>
  <c r="D4854" i="1"/>
  <c r="C4854" i="1"/>
  <c r="A4854" i="1"/>
  <c r="E4855" i="1" s="1"/>
  <c r="M4853" i="1"/>
  <c r="N4853" i="1" s="1"/>
  <c r="G4853" i="1"/>
  <c r="T4853" i="1"/>
  <c r="L4853" i="1"/>
  <c r="F4853" i="1"/>
  <c r="H4852" i="1"/>
  <c r="I4732" i="1"/>
  <c r="J4731" i="1"/>
  <c r="Q4730" i="1" l="1"/>
  <c r="B4729" i="1"/>
  <c r="K4731" i="1"/>
  <c r="R4729" i="1"/>
  <c r="P4853" i="1"/>
  <c r="H4853" i="1"/>
  <c r="G4854" i="1"/>
  <c r="M4854" i="1"/>
  <c r="N4854" i="1" s="1"/>
  <c r="D4855" i="1"/>
  <c r="A4855" i="1"/>
  <c r="E4856" i="1" s="1"/>
  <c r="C4855" i="1"/>
  <c r="T4854" i="1"/>
  <c r="L4854" i="1"/>
  <c r="F4854" i="1"/>
  <c r="I4733" i="1"/>
  <c r="J4732" i="1"/>
  <c r="O4861" i="1"/>
  <c r="B4730" i="1" l="1"/>
  <c r="R4730" i="1"/>
  <c r="K4732" i="1"/>
  <c r="Q4731" i="1"/>
  <c r="H4854" i="1"/>
  <c r="I4734" i="1"/>
  <c r="J4733" i="1"/>
  <c r="O4862" i="1"/>
  <c r="F4855" i="1"/>
  <c r="G4855" i="1"/>
  <c r="D4856" i="1"/>
  <c r="M4855" i="1"/>
  <c r="N4855" i="1" s="1"/>
  <c r="T4855" i="1"/>
  <c r="C4856" i="1"/>
  <c r="L4855" i="1"/>
  <c r="A4856" i="1"/>
  <c r="E4857" i="1" s="1"/>
  <c r="P4854" i="1"/>
  <c r="Q4732" i="1" l="1"/>
  <c r="K4733" i="1"/>
  <c r="B4731" i="1"/>
  <c r="R4731" i="1"/>
  <c r="P4855" i="1"/>
  <c r="H4855" i="1"/>
  <c r="O4863" i="1"/>
  <c r="J4734" i="1"/>
  <c r="I4735" i="1"/>
  <c r="F4856" i="1"/>
  <c r="M4856" i="1"/>
  <c r="N4856" i="1" s="1"/>
  <c r="D4857" i="1"/>
  <c r="G4856" i="1"/>
  <c r="C4857" i="1"/>
  <c r="A4857" i="1"/>
  <c r="E4858" i="1" s="1"/>
  <c r="T4856" i="1"/>
  <c r="L4856" i="1"/>
  <c r="Q4733" i="1" l="1"/>
  <c r="B4732" i="1"/>
  <c r="R4732" i="1"/>
  <c r="K4734" i="1"/>
  <c r="H4856" i="1"/>
  <c r="I4736" i="1"/>
  <c r="J4735" i="1"/>
  <c r="L4857" i="1"/>
  <c r="D4858" i="1"/>
  <c r="G4857" i="1"/>
  <c r="C4858" i="1"/>
  <c r="M4857" i="1"/>
  <c r="N4857" i="1" s="1"/>
  <c r="A4858" i="1"/>
  <c r="E4859" i="1" s="1"/>
  <c r="T4857" i="1"/>
  <c r="F4857" i="1"/>
  <c r="O4864" i="1"/>
  <c r="P4856" i="1"/>
  <c r="R4733" i="1" l="1"/>
  <c r="B4733" i="1"/>
  <c r="Q4734" i="1"/>
  <c r="K4735" i="1"/>
  <c r="P4857" i="1"/>
  <c r="O4865" i="1"/>
  <c r="M4858" i="1"/>
  <c r="N4858" i="1" s="1"/>
  <c r="T4858" i="1"/>
  <c r="F4858" i="1"/>
  <c r="D4859" i="1"/>
  <c r="L4858" i="1"/>
  <c r="C4859" i="1"/>
  <c r="G4858" i="1"/>
  <c r="A4859" i="1"/>
  <c r="E4860" i="1" s="1"/>
  <c r="H4857" i="1"/>
  <c r="I4737" i="1"/>
  <c r="J4736" i="1"/>
  <c r="R4734" i="1" l="1"/>
  <c r="B4734" i="1"/>
  <c r="K4736" i="1"/>
  <c r="Q4735" i="1"/>
  <c r="P4858" i="1"/>
  <c r="I4738" i="1"/>
  <c r="J4737" i="1"/>
  <c r="H4858" i="1"/>
  <c r="G4859" i="1"/>
  <c r="C4860" i="1"/>
  <c r="M4859" i="1"/>
  <c r="N4859" i="1" s="1"/>
  <c r="A4860" i="1"/>
  <c r="E4861" i="1" s="1"/>
  <c r="T4859" i="1"/>
  <c r="F4859" i="1"/>
  <c r="L4859" i="1"/>
  <c r="D4860" i="1"/>
  <c r="O4866" i="1"/>
  <c r="K4737" i="1" l="1"/>
  <c r="Q4736" i="1"/>
  <c r="R4735" i="1"/>
  <c r="B4735" i="1"/>
  <c r="H4859" i="1"/>
  <c r="G4860" i="1"/>
  <c r="T4860" i="1"/>
  <c r="L4860" i="1"/>
  <c r="F4860" i="1"/>
  <c r="M4860" i="1"/>
  <c r="N4860" i="1" s="1"/>
  <c r="A4861" i="1"/>
  <c r="E4862" i="1" s="1"/>
  <c r="D4861" i="1"/>
  <c r="C4861" i="1"/>
  <c r="P4859" i="1"/>
  <c r="O4867" i="1"/>
  <c r="I4739" i="1"/>
  <c r="J4738" i="1"/>
  <c r="Q4737" i="1" l="1"/>
  <c r="B4736" i="1"/>
  <c r="R4736" i="1"/>
  <c r="K4738" i="1"/>
  <c r="P4860" i="1"/>
  <c r="H4860" i="1"/>
  <c r="G4861" i="1"/>
  <c r="C4862" i="1"/>
  <c r="A4862" i="1"/>
  <c r="E4863" i="1" s="1"/>
  <c r="L4861" i="1"/>
  <c r="M4861" i="1"/>
  <c r="N4861" i="1" s="1"/>
  <c r="T4861" i="1"/>
  <c r="D4862" i="1"/>
  <c r="F4861" i="1"/>
  <c r="I4740" i="1"/>
  <c r="J4739" i="1"/>
  <c r="O4868" i="1"/>
  <c r="R4737" i="1" l="1"/>
  <c r="K4739" i="1"/>
  <c r="B4737" i="1"/>
  <c r="Q4738" i="1"/>
  <c r="H4861" i="1"/>
  <c r="I4741" i="1"/>
  <c r="J4740" i="1"/>
  <c r="P4861" i="1"/>
  <c r="M4862" i="1"/>
  <c r="N4862" i="1" s="1"/>
  <c r="T4862" i="1"/>
  <c r="D4863" i="1"/>
  <c r="A4863" i="1"/>
  <c r="E4864" i="1" s="1"/>
  <c r="C4863" i="1"/>
  <c r="G4862" i="1"/>
  <c r="L4862" i="1"/>
  <c r="F4862" i="1"/>
  <c r="O4869" i="1"/>
  <c r="Q4739" i="1" l="1"/>
  <c r="K4740" i="1"/>
  <c r="R4738" i="1"/>
  <c r="B4738" i="1"/>
  <c r="P4862" i="1"/>
  <c r="I4742" i="1"/>
  <c r="J4741" i="1"/>
  <c r="T4863" i="1"/>
  <c r="A4864" i="1"/>
  <c r="E4865" i="1" s="1"/>
  <c r="F4863" i="1"/>
  <c r="L4863" i="1"/>
  <c r="G4863" i="1"/>
  <c r="C4864" i="1"/>
  <c r="D4864" i="1"/>
  <c r="M4863" i="1"/>
  <c r="N4863" i="1" s="1"/>
  <c r="H4862" i="1"/>
  <c r="O4870" i="1"/>
  <c r="R4739" i="1" l="1"/>
  <c r="B4739" i="1"/>
  <c r="Q4740" i="1"/>
  <c r="K4741" i="1"/>
  <c r="H4863" i="1"/>
  <c r="O4871" i="1"/>
  <c r="G4864" i="1"/>
  <c r="L4864" i="1"/>
  <c r="D4865" i="1"/>
  <c r="A4865" i="1"/>
  <c r="E4866" i="1" s="1"/>
  <c r="M4864" i="1"/>
  <c r="N4864" i="1" s="1"/>
  <c r="T4864" i="1"/>
  <c r="C4865" i="1"/>
  <c r="F4864" i="1"/>
  <c r="I4743" i="1"/>
  <c r="J4742" i="1"/>
  <c r="P4863" i="1"/>
  <c r="B4740" i="1" l="1"/>
  <c r="R4740" i="1"/>
  <c r="Q4741" i="1"/>
  <c r="K4742" i="1"/>
  <c r="H4864" i="1"/>
  <c r="T4865" i="1"/>
  <c r="M4865" i="1"/>
  <c r="N4865" i="1" s="1"/>
  <c r="D4866" i="1"/>
  <c r="F4865" i="1"/>
  <c r="L4865" i="1"/>
  <c r="C4866" i="1"/>
  <c r="A4866" i="1"/>
  <c r="E4867" i="1" s="1"/>
  <c r="G4865" i="1"/>
  <c r="P4864" i="1"/>
  <c r="I4744" i="1"/>
  <c r="J4743" i="1"/>
  <c r="O4872" i="1"/>
  <c r="Q4742" i="1" l="1"/>
  <c r="B4741" i="1"/>
  <c r="R4741" i="1"/>
  <c r="K4743" i="1"/>
  <c r="P4865" i="1"/>
  <c r="M4866" i="1"/>
  <c r="N4866" i="1" s="1"/>
  <c r="D4867" i="1"/>
  <c r="C4867" i="1"/>
  <c r="G4866" i="1"/>
  <c r="T4866" i="1"/>
  <c r="L4866" i="1"/>
  <c r="A4867" i="1"/>
  <c r="E4868" i="1" s="1"/>
  <c r="F4866" i="1"/>
  <c r="H4865" i="1"/>
  <c r="I4745" i="1"/>
  <c r="J4744" i="1"/>
  <c r="O4873" i="1"/>
  <c r="R4742" i="1" l="1"/>
  <c r="B4742" i="1"/>
  <c r="Q4743" i="1"/>
  <c r="K4744" i="1"/>
  <c r="H4866" i="1"/>
  <c r="D4868" i="1"/>
  <c r="F4867" i="1"/>
  <c r="L4867" i="1"/>
  <c r="A4868" i="1"/>
  <c r="E4869" i="1" s="1"/>
  <c r="C4868" i="1"/>
  <c r="M4867" i="1"/>
  <c r="N4867" i="1" s="1"/>
  <c r="G4867" i="1"/>
  <c r="T4867" i="1"/>
  <c r="O4874" i="1"/>
  <c r="I4746" i="1"/>
  <c r="J4745" i="1"/>
  <c r="P4866" i="1"/>
  <c r="R4743" i="1" l="1"/>
  <c r="B4743" i="1"/>
  <c r="K4745" i="1"/>
  <c r="Q4744" i="1"/>
  <c r="H4867" i="1"/>
  <c r="A4869" i="1"/>
  <c r="E4870" i="1" s="1"/>
  <c r="L4868" i="1"/>
  <c r="T4868" i="1"/>
  <c r="G4868" i="1"/>
  <c r="F4868" i="1"/>
  <c r="M4868" i="1"/>
  <c r="N4868" i="1" s="1"/>
  <c r="D4869" i="1"/>
  <c r="C4869" i="1"/>
  <c r="O4875" i="1"/>
  <c r="P4867" i="1"/>
  <c r="I4747" i="1"/>
  <c r="J4746" i="1"/>
  <c r="R4744" i="1" l="1"/>
  <c r="B4744" i="1"/>
  <c r="Q4745" i="1"/>
  <c r="K4746" i="1"/>
  <c r="P4868" i="1"/>
  <c r="L4869" i="1"/>
  <c r="A4870" i="1"/>
  <c r="E4871" i="1" s="1"/>
  <c r="T4869" i="1"/>
  <c r="D4870" i="1"/>
  <c r="F4869" i="1"/>
  <c r="C4870" i="1"/>
  <c r="G4869" i="1"/>
  <c r="M4869" i="1"/>
  <c r="N4869" i="1" s="1"/>
  <c r="I4748" i="1"/>
  <c r="J4747" i="1"/>
  <c r="O4876" i="1"/>
  <c r="H4868" i="1"/>
  <c r="B4745" i="1" l="1"/>
  <c r="K4747" i="1"/>
  <c r="R4745" i="1"/>
  <c r="Q4746" i="1"/>
  <c r="P4869" i="1"/>
  <c r="I4749" i="1"/>
  <c r="J4748" i="1"/>
  <c r="L4870" i="1"/>
  <c r="F4870" i="1"/>
  <c r="M4870" i="1"/>
  <c r="N4870" i="1" s="1"/>
  <c r="C4871" i="1"/>
  <c r="G4870" i="1"/>
  <c r="A4871" i="1"/>
  <c r="E4872" i="1" s="1"/>
  <c r="T4870" i="1"/>
  <c r="D4871" i="1"/>
  <c r="O4877" i="1"/>
  <c r="H4869" i="1"/>
  <c r="Q4747" i="1" l="1"/>
  <c r="K4748" i="1"/>
  <c r="R4746" i="1"/>
  <c r="B4746" i="1"/>
  <c r="P4870" i="1"/>
  <c r="I4750" i="1"/>
  <c r="J4749" i="1"/>
  <c r="M4871" i="1"/>
  <c r="N4871" i="1" s="1"/>
  <c r="G4871" i="1"/>
  <c r="D4872" i="1"/>
  <c r="T4871" i="1"/>
  <c r="L4871" i="1"/>
  <c r="C4872" i="1"/>
  <c r="F4871" i="1"/>
  <c r="A4872" i="1"/>
  <c r="E4873" i="1" s="1"/>
  <c r="O4878" i="1"/>
  <c r="H4870" i="1"/>
  <c r="R4747" i="1" l="1"/>
  <c r="B4747" i="1"/>
  <c r="K4749" i="1"/>
  <c r="Q4748" i="1"/>
  <c r="I4751" i="1"/>
  <c r="J4750" i="1"/>
  <c r="P4871" i="1"/>
  <c r="H4871" i="1"/>
  <c r="O4879" i="1"/>
  <c r="F4872" i="1"/>
  <c r="M4872" i="1"/>
  <c r="N4872" i="1" s="1"/>
  <c r="C4873" i="1"/>
  <c r="A4873" i="1"/>
  <c r="E4874" i="1" s="1"/>
  <c r="T4872" i="1"/>
  <c r="D4873" i="1"/>
  <c r="G4872" i="1"/>
  <c r="L4872" i="1"/>
  <c r="Q4749" i="1" l="1"/>
  <c r="B4748" i="1"/>
  <c r="R4748" i="1"/>
  <c r="K4750" i="1"/>
  <c r="H4872" i="1"/>
  <c r="L4873" i="1"/>
  <c r="F4873" i="1"/>
  <c r="G4873" i="1"/>
  <c r="M4873" i="1"/>
  <c r="N4873" i="1" s="1"/>
  <c r="C4874" i="1"/>
  <c r="A4874" i="1"/>
  <c r="E4875" i="1" s="1"/>
  <c r="T4873" i="1"/>
  <c r="D4874" i="1"/>
  <c r="P4872" i="1"/>
  <c r="I4752" i="1"/>
  <c r="J4751" i="1"/>
  <c r="O4880" i="1"/>
  <c r="R4749" i="1" l="1"/>
  <c r="K4751" i="1"/>
  <c r="B4749" i="1"/>
  <c r="Q4750" i="1"/>
  <c r="P4873" i="1"/>
  <c r="O4881" i="1"/>
  <c r="A4875" i="1"/>
  <c r="E4876" i="1" s="1"/>
  <c r="G4874" i="1"/>
  <c r="L4874" i="1"/>
  <c r="T4874" i="1"/>
  <c r="D4875" i="1"/>
  <c r="F4874" i="1"/>
  <c r="M4874" i="1"/>
  <c r="N4874" i="1" s="1"/>
  <c r="C4875" i="1"/>
  <c r="H4873" i="1"/>
  <c r="I4753" i="1"/>
  <c r="J4752" i="1"/>
  <c r="Q4751" i="1" l="1"/>
  <c r="K4752" i="1"/>
  <c r="B4750" i="1"/>
  <c r="R4750" i="1"/>
  <c r="H4874" i="1"/>
  <c r="I4754" i="1"/>
  <c r="J4753" i="1"/>
  <c r="L4875" i="1"/>
  <c r="A4876" i="1"/>
  <c r="E4877" i="1" s="1"/>
  <c r="T4875" i="1"/>
  <c r="D4876" i="1"/>
  <c r="F4875" i="1"/>
  <c r="C4876" i="1"/>
  <c r="M4875" i="1"/>
  <c r="N4875" i="1" s="1"/>
  <c r="G4875" i="1"/>
  <c r="O4882" i="1"/>
  <c r="P4874" i="1"/>
  <c r="R4751" i="1" l="1"/>
  <c r="B4751" i="1"/>
  <c r="Q4752" i="1"/>
  <c r="K4753" i="1"/>
  <c r="H4875" i="1"/>
  <c r="C4877" i="1"/>
  <c r="M4876" i="1"/>
  <c r="N4876" i="1" s="1"/>
  <c r="A4877" i="1"/>
  <c r="E4878" i="1" s="1"/>
  <c r="L4876" i="1"/>
  <c r="G4876" i="1"/>
  <c r="T4876" i="1"/>
  <c r="F4876" i="1"/>
  <c r="D4877" i="1"/>
  <c r="O4883" i="1"/>
  <c r="I4755" i="1"/>
  <c r="J4754" i="1"/>
  <c r="P4875" i="1"/>
  <c r="R4752" i="1" l="1"/>
  <c r="B4752" i="1"/>
  <c r="Q4753" i="1"/>
  <c r="K4754" i="1"/>
  <c r="P4876" i="1"/>
  <c r="G4877" i="1"/>
  <c r="A4878" i="1"/>
  <c r="E4879" i="1" s="1"/>
  <c r="L4877" i="1"/>
  <c r="F4877" i="1"/>
  <c r="D4878" i="1"/>
  <c r="C4878" i="1"/>
  <c r="M4877" i="1"/>
  <c r="N4877" i="1" s="1"/>
  <c r="T4877" i="1"/>
  <c r="O4884" i="1"/>
  <c r="I4756" i="1"/>
  <c r="J4755" i="1"/>
  <c r="H4876" i="1"/>
  <c r="R4753" i="1" l="1"/>
  <c r="B4753" i="1"/>
  <c r="Q4754" i="1"/>
  <c r="K4755" i="1"/>
  <c r="P4877" i="1"/>
  <c r="H4877" i="1"/>
  <c r="O4885" i="1"/>
  <c r="L4878" i="1"/>
  <c r="A4879" i="1"/>
  <c r="E4880" i="1" s="1"/>
  <c r="G4878" i="1"/>
  <c r="T4878" i="1"/>
  <c r="M4878" i="1"/>
  <c r="N4878" i="1" s="1"/>
  <c r="D4879" i="1"/>
  <c r="F4878" i="1"/>
  <c r="C4879" i="1"/>
  <c r="I4757" i="1"/>
  <c r="J4756" i="1"/>
  <c r="R4754" i="1" l="1"/>
  <c r="Q4755" i="1"/>
  <c r="B4754" i="1"/>
  <c r="K4756" i="1"/>
  <c r="H4878" i="1"/>
  <c r="O4886" i="1"/>
  <c r="A4880" i="1"/>
  <c r="E4881" i="1" s="1"/>
  <c r="D4880" i="1"/>
  <c r="M4879" i="1"/>
  <c r="N4879" i="1" s="1"/>
  <c r="G4879" i="1"/>
  <c r="F4879" i="1"/>
  <c r="T4879" i="1"/>
  <c r="C4880" i="1"/>
  <c r="L4879" i="1"/>
  <c r="P4878" i="1"/>
  <c r="I4758" i="1"/>
  <c r="J4758" i="1" s="1"/>
  <c r="J4757" i="1"/>
  <c r="B4755" i="1" l="1"/>
  <c r="Q4756" i="1"/>
  <c r="R4755" i="1"/>
  <c r="K4757" i="1"/>
  <c r="H4879" i="1"/>
  <c r="G4880" i="1"/>
  <c r="M4880" i="1"/>
  <c r="C4881" i="1"/>
  <c r="L4880" i="1"/>
  <c r="A4881" i="1"/>
  <c r="E4882" i="1" s="1"/>
  <c r="T4880" i="1"/>
  <c r="F4880" i="1"/>
  <c r="O4887" i="1"/>
  <c r="K4758" i="1"/>
  <c r="I4759" i="1"/>
  <c r="P4879" i="1"/>
  <c r="Q4757" i="1" l="1"/>
  <c r="B4756" i="1"/>
  <c r="R4756" i="1"/>
  <c r="P4880" i="1"/>
  <c r="C4882" i="1"/>
  <c r="G4881" i="1"/>
  <c r="M4881" i="1"/>
  <c r="N4881" i="1" s="1"/>
  <c r="T4881" i="1"/>
  <c r="A4882" i="1"/>
  <c r="E4883" i="1" s="1"/>
  <c r="L4881" i="1"/>
  <c r="F4881" i="1"/>
  <c r="N4758" i="1"/>
  <c r="Q4758" i="1"/>
  <c r="H4880" i="1"/>
  <c r="O4888" i="1"/>
  <c r="I4760" i="1"/>
  <c r="J4759" i="1"/>
  <c r="D4881" i="1"/>
  <c r="D4882" i="1" s="1"/>
  <c r="R4757" i="1" l="1"/>
  <c r="B4757" i="1"/>
  <c r="K4759" i="1"/>
  <c r="P4881" i="1"/>
  <c r="H4881" i="1"/>
  <c r="M4882" i="1"/>
  <c r="N4882" i="1" s="1"/>
  <c r="T4882" i="1"/>
  <c r="A4883" i="1"/>
  <c r="E4884" i="1" s="1"/>
  <c r="F4882" i="1"/>
  <c r="G4882" i="1"/>
  <c r="D4883" i="1"/>
  <c r="L4882" i="1"/>
  <c r="C4883" i="1"/>
  <c r="R4758" i="1"/>
  <c r="O4889" i="1"/>
  <c r="B4758" i="1"/>
  <c r="I4761" i="1"/>
  <c r="J4760" i="1"/>
  <c r="K4760" i="1" l="1"/>
  <c r="Q4759" i="1"/>
  <c r="O4890" i="1"/>
  <c r="P4882" i="1"/>
  <c r="F4883" i="1"/>
  <c r="G4883" i="1"/>
  <c r="T4883" i="1"/>
  <c r="L4883" i="1"/>
  <c r="D4884" i="1"/>
  <c r="C4884" i="1"/>
  <c r="A4884" i="1"/>
  <c r="E4885" i="1" s="1"/>
  <c r="M4883" i="1"/>
  <c r="N4883" i="1" s="1"/>
  <c r="I4762" i="1"/>
  <c r="J4761" i="1"/>
  <c r="H4882" i="1"/>
  <c r="Q4760" i="1" l="1"/>
  <c r="B4759" i="1"/>
  <c r="R4759" i="1"/>
  <c r="K4761" i="1"/>
  <c r="I4763" i="1"/>
  <c r="J4762" i="1"/>
  <c r="P4883" i="1"/>
  <c r="T4884" i="1"/>
  <c r="G4884" i="1"/>
  <c r="F4884" i="1"/>
  <c r="M4884" i="1"/>
  <c r="N4884" i="1" s="1"/>
  <c r="D4885" i="1"/>
  <c r="C4885" i="1"/>
  <c r="A4885" i="1"/>
  <c r="E4886" i="1" s="1"/>
  <c r="L4884" i="1"/>
  <c r="O4891" i="1"/>
  <c r="H4883" i="1"/>
  <c r="R4760" i="1" l="1"/>
  <c r="Q4761" i="1"/>
  <c r="B4760" i="1"/>
  <c r="K4762" i="1"/>
  <c r="P4884" i="1"/>
  <c r="H4884" i="1"/>
  <c r="I4764" i="1"/>
  <c r="J4763" i="1"/>
  <c r="M4885" i="1"/>
  <c r="N4885" i="1" s="1"/>
  <c r="T4885" i="1"/>
  <c r="F4885" i="1"/>
  <c r="A4886" i="1"/>
  <c r="E4887" i="1" s="1"/>
  <c r="G4885" i="1"/>
  <c r="L4885" i="1"/>
  <c r="C4886" i="1"/>
  <c r="D4886" i="1"/>
  <c r="O4892" i="1"/>
  <c r="B4761" i="1" l="1"/>
  <c r="R4761" i="1"/>
  <c r="Q4762" i="1"/>
  <c r="K4763" i="1"/>
  <c r="T4886" i="1"/>
  <c r="D4887" i="1"/>
  <c r="L4886" i="1"/>
  <c r="C4887" i="1"/>
  <c r="F4886" i="1"/>
  <c r="A4887" i="1"/>
  <c r="E4888" i="1" s="1"/>
  <c r="G4886" i="1"/>
  <c r="M4886" i="1"/>
  <c r="N4886" i="1" s="1"/>
  <c r="P4885" i="1"/>
  <c r="I4765" i="1"/>
  <c r="J4764" i="1"/>
  <c r="O4893" i="1"/>
  <c r="H4885" i="1"/>
  <c r="B4762" i="1" l="1"/>
  <c r="R4762" i="1"/>
  <c r="Q4763" i="1"/>
  <c r="K4764" i="1"/>
  <c r="P4886" i="1"/>
  <c r="I4766" i="1"/>
  <c r="J4765" i="1"/>
  <c r="H4886" i="1"/>
  <c r="T4887" i="1"/>
  <c r="A4888" i="1"/>
  <c r="E4889" i="1" s="1"/>
  <c r="F4887" i="1"/>
  <c r="G4887" i="1"/>
  <c r="L4887" i="1"/>
  <c r="C4888" i="1"/>
  <c r="D4888" i="1"/>
  <c r="M4887" i="1"/>
  <c r="N4887" i="1" s="1"/>
  <c r="O4894" i="1"/>
  <c r="B4763" i="1" l="1"/>
  <c r="K4765" i="1"/>
  <c r="R4763" i="1"/>
  <c r="Q4764" i="1"/>
  <c r="H4887" i="1"/>
  <c r="I4767" i="1"/>
  <c r="J4766" i="1"/>
  <c r="O4895" i="1"/>
  <c r="P4887" i="1"/>
  <c r="A4889" i="1"/>
  <c r="E4890" i="1" s="1"/>
  <c r="M4888" i="1"/>
  <c r="N4888" i="1" s="1"/>
  <c r="T4888" i="1"/>
  <c r="F4888" i="1"/>
  <c r="G4888" i="1"/>
  <c r="C4889" i="1"/>
  <c r="L4888" i="1"/>
  <c r="D4889" i="1"/>
  <c r="Q4765" i="1" l="1"/>
  <c r="R4764" i="1"/>
  <c r="K4766" i="1"/>
  <c r="B4764" i="1"/>
  <c r="H4888" i="1"/>
  <c r="O4896" i="1"/>
  <c r="I4768" i="1"/>
  <c r="J4767" i="1"/>
  <c r="P4888" i="1"/>
  <c r="G4889" i="1"/>
  <c r="C4890" i="1"/>
  <c r="M4889" i="1"/>
  <c r="N4889" i="1" s="1"/>
  <c r="A4890" i="1"/>
  <c r="E4891" i="1" s="1"/>
  <c r="T4889" i="1"/>
  <c r="F4889" i="1"/>
  <c r="L4889" i="1"/>
  <c r="D4890" i="1"/>
  <c r="R4765" i="1" l="1"/>
  <c r="B4765" i="1"/>
  <c r="K4767" i="1"/>
  <c r="Q4766" i="1"/>
  <c r="P4889" i="1"/>
  <c r="T4890" i="1"/>
  <c r="G4890" i="1"/>
  <c r="F4890" i="1"/>
  <c r="M4890" i="1"/>
  <c r="N4890" i="1" s="1"/>
  <c r="D4891" i="1"/>
  <c r="C4891" i="1"/>
  <c r="A4891" i="1"/>
  <c r="E4892" i="1" s="1"/>
  <c r="L4890" i="1"/>
  <c r="O4897" i="1"/>
  <c r="I4769" i="1"/>
  <c r="J4768" i="1"/>
  <c r="H4889" i="1"/>
  <c r="Q4767" i="1" l="1"/>
  <c r="B4766" i="1"/>
  <c r="K4768" i="1"/>
  <c r="R4766" i="1"/>
  <c r="P4890" i="1"/>
  <c r="H4890" i="1"/>
  <c r="C4892" i="1"/>
  <c r="T4891" i="1"/>
  <c r="A4892" i="1"/>
  <c r="E4893" i="1" s="1"/>
  <c r="L4891" i="1"/>
  <c r="F4891" i="1"/>
  <c r="D4892" i="1"/>
  <c r="G4891" i="1"/>
  <c r="M4891" i="1"/>
  <c r="N4891" i="1" s="1"/>
  <c r="I4770" i="1"/>
  <c r="J4769" i="1"/>
  <c r="O4898" i="1"/>
  <c r="B4767" i="1" l="1"/>
  <c r="R4767" i="1"/>
  <c r="K4769" i="1"/>
  <c r="Q4768" i="1"/>
  <c r="P4891" i="1"/>
  <c r="G4892" i="1"/>
  <c r="C4893" i="1"/>
  <c r="A4893" i="1"/>
  <c r="E4894" i="1" s="1"/>
  <c r="M4892" i="1"/>
  <c r="N4892" i="1" s="1"/>
  <c r="F4892" i="1"/>
  <c r="T4892" i="1"/>
  <c r="L4892" i="1"/>
  <c r="D4893" i="1"/>
  <c r="O4899" i="1"/>
  <c r="H4891" i="1"/>
  <c r="I4771" i="1"/>
  <c r="J4770" i="1"/>
  <c r="Q4769" i="1" l="1"/>
  <c r="B4768" i="1"/>
  <c r="R4768" i="1"/>
  <c r="K4770" i="1"/>
  <c r="P4892" i="1"/>
  <c r="I4772" i="1"/>
  <c r="J4771" i="1"/>
  <c r="G4893" i="1"/>
  <c r="F4893" i="1"/>
  <c r="T4893" i="1"/>
  <c r="L4893" i="1"/>
  <c r="D4894" i="1"/>
  <c r="C4894" i="1"/>
  <c r="A4894" i="1"/>
  <c r="E4895" i="1" s="1"/>
  <c r="M4893" i="1"/>
  <c r="N4893" i="1" s="1"/>
  <c r="H4892" i="1"/>
  <c r="O4900" i="1"/>
  <c r="Q4770" i="1" l="1"/>
  <c r="R4769" i="1"/>
  <c r="B4769" i="1"/>
  <c r="K4771" i="1"/>
  <c r="H4893" i="1"/>
  <c r="O4901" i="1"/>
  <c r="P4893" i="1"/>
  <c r="C4895" i="1"/>
  <c r="A4895" i="1"/>
  <c r="E4896" i="1" s="1"/>
  <c r="L4894" i="1"/>
  <c r="T4894" i="1"/>
  <c r="F4894" i="1"/>
  <c r="G4894" i="1"/>
  <c r="D4895" i="1"/>
  <c r="M4894" i="1"/>
  <c r="N4894" i="1" s="1"/>
  <c r="I4773" i="1"/>
  <c r="J4772" i="1"/>
  <c r="B4770" i="1" l="1"/>
  <c r="R4770" i="1"/>
  <c r="K4772" i="1"/>
  <c r="Q4771" i="1"/>
  <c r="H4894" i="1"/>
  <c r="P4894" i="1"/>
  <c r="I4774" i="1"/>
  <c r="J4773" i="1"/>
  <c r="O4902" i="1"/>
  <c r="F4895" i="1"/>
  <c r="M4895" i="1"/>
  <c r="N4895" i="1" s="1"/>
  <c r="D4896" i="1"/>
  <c r="A4896" i="1"/>
  <c r="E4897" i="1" s="1"/>
  <c r="L4895" i="1"/>
  <c r="C4896" i="1"/>
  <c r="G4895" i="1"/>
  <c r="T4895" i="1"/>
  <c r="Q4772" i="1" l="1"/>
  <c r="B4771" i="1"/>
  <c r="K4773" i="1"/>
  <c r="R4771" i="1"/>
  <c r="P4895" i="1"/>
  <c r="H4895" i="1"/>
  <c r="O4903" i="1"/>
  <c r="I4775" i="1"/>
  <c r="J4774" i="1"/>
  <c r="T4896" i="1"/>
  <c r="L4896" i="1"/>
  <c r="D4897" i="1"/>
  <c r="G4896" i="1"/>
  <c r="C4897" i="1"/>
  <c r="A4897" i="1"/>
  <c r="E4898" i="1" s="1"/>
  <c r="M4896" i="1"/>
  <c r="N4896" i="1" s="1"/>
  <c r="F4896" i="1"/>
  <c r="B4772" i="1" l="1"/>
  <c r="R4772" i="1"/>
  <c r="Q4773" i="1"/>
  <c r="K4774" i="1"/>
  <c r="H4896" i="1"/>
  <c r="P4896" i="1"/>
  <c r="O4904" i="1"/>
  <c r="I4776" i="1"/>
  <c r="J4775" i="1"/>
  <c r="A4898" i="1"/>
  <c r="E4899" i="1" s="1"/>
  <c r="T4897" i="1"/>
  <c r="L4897" i="1"/>
  <c r="G4897" i="1"/>
  <c r="F4897" i="1"/>
  <c r="D4898" i="1"/>
  <c r="M4897" i="1"/>
  <c r="N4897" i="1" s="1"/>
  <c r="C4898" i="1"/>
  <c r="Q4774" i="1" l="1"/>
  <c r="B4773" i="1"/>
  <c r="R4773" i="1"/>
  <c r="K4775" i="1"/>
  <c r="I4777" i="1"/>
  <c r="J4776" i="1"/>
  <c r="O4905" i="1"/>
  <c r="P4897" i="1"/>
  <c r="G4898" i="1"/>
  <c r="D4899" i="1"/>
  <c r="M4898" i="1"/>
  <c r="N4898" i="1" s="1"/>
  <c r="C4899" i="1"/>
  <c r="T4898" i="1"/>
  <c r="A4899" i="1"/>
  <c r="E4900" i="1" s="1"/>
  <c r="L4898" i="1"/>
  <c r="F4898" i="1"/>
  <c r="H4897" i="1"/>
  <c r="R4774" i="1" l="1"/>
  <c r="B4774" i="1"/>
  <c r="Q4775" i="1"/>
  <c r="K4776" i="1"/>
  <c r="P4898" i="1"/>
  <c r="H4898" i="1"/>
  <c r="L4899" i="1"/>
  <c r="G4899" i="1"/>
  <c r="C4900" i="1"/>
  <c r="T4899" i="1"/>
  <c r="A4900" i="1"/>
  <c r="E4901" i="1" s="1"/>
  <c r="M4899" i="1"/>
  <c r="N4899" i="1" s="1"/>
  <c r="F4899" i="1"/>
  <c r="D4900" i="1"/>
  <c r="O4906" i="1"/>
  <c r="I4778" i="1"/>
  <c r="J4777" i="1"/>
  <c r="Q4776" i="1" l="1"/>
  <c r="B4775" i="1"/>
  <c r="R4775" i="1"/>
  <c r="K4777" i="1"/>
  <c r="H4899" i="1"/>
  <c r="D4901" i="1"/>
  <c r="M4900" i="1"/>
  <c r="N4900" i="1" s="1"/>
  <c r="C4901" i="1"/>
  <c r="A4901" i="1"/>
  <c r="E4902" i="1" s="1"/>
  <c r="L4900" i="1"/>
  <c r="T4900" i="1"/>
  <c r="F4900" i="1"/>
  <c r="G4900" i="1"/>
  <c r="O4907" i="1"/>
  <c r="I4779" i="1"/>
  <c r="J4778" i="1"/>
  <c r="P4899" i="1"/>
  <c r="B4776" i="1" l="1"/>
  <c r="R4776" i="1"/>
  <c r="Q4777" i="1"/>
  <c r="K4778" i="1"/>
  <c r="P4900" i="1"/>
  <c r="I4780" i="1"/>
  <c r="J4779" i="1"/>
  <c r="C4902" i="1"/>
  <c r="A4902" i="1"/>
  <c r="E4903" i="1" s="1"/>
  <c r="G4901" i="1"/>
  <c r="T4901" i="1"/>
  <c r="M4901" i="1"/>
  <c r="N4901" i="1" s="1"/>
  <c r="D4902" i="1"/>
  <c r="F4901" i="1"/>
  <c r="L4901" i="1"/>
  <c r="O4908" i="1"/>
  <c r="H4900" i="1"/>
  <c r="R4777" i="1" l="1"/>
  <c r="B4777" i="1"/>
  <c r="K4779" i="1"/>
  <c r="Q4778" i="1"/>
  <c r="H4901" i="1"/>
  <c r="O4909" i="1"/>
  <c r="D4903" i="1"/>
  <c r="C4903" i="1"/>
  <c r="A4903" i="1"/>
  <c r="E4904" i="1" s="1"/>
  <c r="G4902" i="1"/>
  <c r="L4902" i="1"/>
  <c r="F4902" i="1"/>
  <c r="T4902" i="1"/>
  <c r="M4902" i="1"/>
  <c r="N4902" i="1" s="1"/>
  <c r="P4901" i="1"/>
  <c r="I4781" i="1"/>
  <c r="J4780" i="1"/>
  <c r="K4780" i="1" l="1"/>
  <c r="R4778" i="1"/>
  <c r="B4778" i="1"/>
  <c r="Q4779" i="1"/>
  <c r="H4902" i="1"/>
  <c r="F4903" i="1"/>
  <c r="M4903" i="1"/>
  <c r="N4903" i="1" s="1"/>
  <c r="D4904" i="1"/>
  <c r="A4904" i="1"/>
  <c r="E4905" i="1" s="1"/>
  <c r="G4903" i="1"/>
  <c r="L4903" i="1"/>
  <c r="C4904" i="1"/>
  <c r="T4903" i="1"/>
  <c r="I4782" i="1"/>
  <c r="J4781" i="1"/>
  <c r="O4910" i="1"/>
  <c r="P4902" i="1"/>
  <c r="Q4780" i="1" l="1"/>
  <c r="B4779" i="1"/>
  <c r="R4779" i="1"/>
  <c r="K4781" i="1"/>
  <c r="H4903" i="1"/>
  <c r="G4904" i="1"/>
  <c r="F4904" i="1"/>
  <c r="A4905" i="1"/>
  <c r="E4906" i="1" s="1"/>
  <c r="L4904" i="1"/>
  <c r="D4905" i="1"/>
  <c r="C4905" i="1"/>
  <c r="T4904" i="1"/>
  <c r="M4904" i="1"/>
  <c r="N4904" i="1" s="1"/>
  <c r="P4903" i="1"/>
  <c r="I4783" i="1"/>
  <c r="J4782" i="1"/>
  <c r="O4911" i="1"/>
  <c r="B4780" i="1" l="1"/>
  <c r="R4780" i="1"/>
  <c r="K4782" i="1"/>
  <c r="Q4781" i="1"/>
  <c r="P4904" i="1"/>
  <c r="H4904" i="1"/>
  <c r="I4784" i="1"/>
  <c r="J4783" i="1"/>
  <c r="C4906" i="1"/>
  <c r="G4905" i="1"/>
  <c r="M4905" i="1"/>
  <c r="N4905" i="1" s="1"/>
  <c r="T4905" i="1"/>
  <c r="D4906" i="1"/>
  <c r="A4906" i="1"/>
  <c r="E4907" i="1" s="1"/>
  <c r="L4905" i="1"/>
  <c r="F4905" i="1"/>
  <c r="O4912" i="1"/>
  <c r="Q4782" i="1" l="1"/>
  <c r="K4783" i="1"/>
  <c r="B4781" i="1"/>
  <c r="R4781" i="1"/>
  <c r="H4905" i="1"/>
  <c r="P4905" i="1"/>
  <c r="A4907" i="1"/>
  <c r="E4908" i="1" s="1"/>
  <c r="L4906" i="1"/>
  <c r="D4907" i="1"/>
  <c r="C4907" i="1"/>
  <c r="G4906" i="1"/>
  <c r="M4906" i="1"/>
  <c r="N4906" i="1" s="1"/>
  <c r="F4906" i="1"/>
  <c r="T4906" i="1"/>
  <c r="I4785" i="1"/>
  <c r="J4784" i="1"/>
  <c r="O4913" i="1"/>
  <c r="B4782" i="1" l="1"/>
  <c r="R4782" i="1"/>
  <c r="Q4783" i="1"/>
  <c r="K4784" i="1"/>
  <c r="P4906" i="1"/>
  <c r="H4906" i="1"/>
  <c r="C4908" i="1"/>
  <c r="L4907" i="1"/>
  <c r="G4907" i="1"/>
  <c r="A4908" i="1"/>
  <c r="E4909" i="1" s="1"/>
  <c r="F4907" i="1"/>
  <c r="T4907" i="1"/>
  <c r="M4907" i="1"/>
  <c r="N4907" i="1" s="1"/>
  <c r="D4908" i="1"/>
  <c r="O4914" i="1"/>
  <c r="I4786" i="1"/>
  <c r="J4785" i="1"/>
  <c r="R4783" i="1" l="1"/>
  <c r="B4783" i="1"/>
  <c r="Q4784" i="1"/>
  <c r="K4785" i="1"/>
  <c r="H4907" i="1"/>
  <c r="F4908" i="1"/>
  <c r="M4908" i="1"/>
  <c r="N4908" i="1" s="1"/>
  <c r="G4908" i="1"/>
  <c r="L4908" i="1"/>
  <c r="A4909" i="1"/>
  <c r="E4910" i="1" s="1"/>
  <c r="T4908" i="1"/>
  <c r="D4909" i="1"/>
  <c r="C4909" i="1"/>
  <c r="O4915" i="1"/>
  <c r="I4787" i="1"/>
  <c r="J4786" i="1"/>
  <c r="P4907" i="1"/>
  <c r="B4784" i="1" l="1"/>
  <c r="R4784" i="1"/>
  <c r="K4786" i="1"/>
  <c r="Q4785" i="1"/>
  <c r="H4908" i="1"/>
  <c r="I4788" i="1"/>
  <c r="J4787" i="1"/>
  <c r="C4910" i="1"/>
  <c r="A4910" i="1"/>
  <c r="E4911" i="1" s="1"/>
  <c r="T4909" i="1"/>
  <c r="L4909" i="1"/>
  <c r="F4909" i="1"/>
  <c r="G4909" i="1"/>
  <c r="M4909" i="1"/>
  <c r="N4909" i="1" s="1"/>
  <c r="D4910" i="1"/>
  <c r="O4916" i="1"/>
  <c r="P4908" i="1"/>
  <c r="Q4786" i="1" l="1"/>
  <c r="B4785" i="1"/>
  <c r="K4787" i="1"/>
  <c r="R4785" i="1"/>
  <c r="P4909" i="1"/>
  <c r="H4909" i="1"/>
  <c r="A4911" i="1"/>
  <c r="E4912" i="1" s="1"/>
  <c r="M4910" i="1"/>
  <c r="N4910" i="1" s="1"/>
  <c r="T4910" i="1"/>
  <c r="D4911" i="1"/>
  <c r="G4910" i="1"/>
  <c r="C4911" i="1"/>
  <c r="L4910" i="1"/>
  <c r="F4910" i="1"/>
  <c r="I4789" i="1"/>
  <c r="J4789" i="1" s="1"/>
  <c r="J4788" i="1"/>
  <c r="O4917" i="1"/>
  <c r="B4786" i="1" l="1"/>
  <c r="Q4787" i="1"/>
  <c r="R4786" i="1"/>
  <c r="K4788" i="1"/>
  <c r="H4910" i="1"/>
  <c r="I4790" i="1"/>
  <c r="K4789" i="1"/>
  <c r="M4911" i="1"/>
  <c r="C4912" i="1"/>
  <c r="L4911" i="1"/>
  <c r="G4911" i="1"/>
  <c r="A4912" i="1"/>
  <c r="E4913" i="1" s="1"/>
  <c r="T4911" i="1"/>
  <c r="D4912" i="1"/>
  <c r="F4911" i="1"/>
  <c r="O4918" i="1"/>
  <c r="P4910" i="1"/>
  <c r="B4787" i="1" l="1"/>
  <c r="R4787" i="1"/>
  <c r="Q4788" i="1"/>
  <c r="P4911" i="1"/>
  <c r="Q4789" i="1"/>
  <c r="N4789" i="1"/>
  <c r="I4791" i="1"/>
  <c r="J4790" i="1"/>
  <c r="M4912" i="1"/>
  <c r="N4912" i="1" s="1"/>
  <c r="D4913" i="1"/>
  <c r="T4912" i="1"/>
  <c r="C4913" i="1"/>
  <c r="F4912" i="1"/>
  <c r="L4912" i="1"/>
  <c r="A4913" i="1"/>
  <c r="E4914" i="1" s="1"/>
  <c r="G4912" i="1"/>
  <c r="H4911" i="1"/>
  <c r="O4919" i="1"/>
  <c r="R4788" i="1" l="1"/>
  <c r="K4790" i="1"/>
  <c r="B4788" i="1"/>
  <c r="R4789" i="1"/>
  <c r="L4913" i="1"/>
  <c r="F4913" i="1"/>
  <c r="G4913" i="1"/>
  <c r="M4913" i="1"/>
  <c r="N4913" i="1" s="1"/>
  <c r="C4914" i="1"/>
  <c r="A4914" i="1"/>
  <c r="E4915" i="1" s="1"/>
  <c r="T4913" i="1"/>
  <c r="D4914" i="1"/>
  <c r="I4792" i="1"/>
  <c r="J4791" i="1"/>
  <c r="P4912" i="1"/>
  <c r="O4920" i="1"/>
  <c r="B4789" i="1"/>
  <c r="H4912" i="1"/>
  <c r="Q4790" i="1" l="1"/>
  <c r="K4791" i="1"/>
  <c r="H4913" i="1"/>
  <c r="G4914" i="1"/>
  <c r="A4915" i="1"/>
  <c r="E4916" i="1" s="1"/>
  <c r="L4914" i="1"/>
  <c r="T4914" i="1"/>
  <c r="D4915" i="1"/>
  <c r="F4914" i="1"/>
  <c r="M4914" i="1"/>
  <c r="N4914" i="1" s="1"/>
  <c r="C4915" i="1"/>
  <c r="P4913" i="1"/>
  <c r="I4793" i="1"/>
  <c r="J4792" i="1"/>
  <c r="O4921" i="1"/>
  <c r="B4790" i="1" l="1"/>
  <c r="R4790" i="1"/>
  <c r="Q4791" i="1"/>
  <c r="K4792" i="1"/>
  <c r="P4914" i="1"/>
  <c r="O4922" i="1"/>
  <c r="D4916" i="1"/>
  <c r="F4915" i="1"/>
  <c r="L4915" i="1"/>
  <c r="C4916" i="1"/>
  <c r="G4915" i="1"/>
  <c r="A4916" i="1"/>
  <c r="E4917" i="1" s="1"/>
  <c r="M4915" i="1"/>
  <c r="N4915" i="1" s="1"/>
  <c r="T4915" i="1"/>
  <c r="H4914" i="1"/>
  <c r="I4794" i="1"/>
  <c r="J4793" i="1"/>
  <c r="K4793" i="1" l="1"/>
  <c r="Q4792" i="1"/>
  <c r="B4791" i="1"/>
  <c r="R4791" i="1"/>
  <c r="H4915" i="1"/>
  <c r="P4915" i="1"/>
  <c r="I4795" i="1"/>
  <c r="J4794" i="1"/>
  <c r="O4923" i="1"/>
  <c r="D4917" i="1"/>
  <c r="G4916" i="1"/>
  <c r="M4916" i="1"/>
  <c r="N4916" i="1" s="1"/>
  <c r="F4916" i="1"/>
  <c r="L4916" i="1"/>
  <c r="A4917" i="1"/>
  <c r="E4918" i="1" s="1"/>
  <c r="C4917" i="1"/>
  <c r="T4916" i="1"/>
  <c r="Q4793" i="1" l="1"/>
  <c r="R4792" i="1"/>
  <c r="B4792" i="1"/>
  <c r="K4794" i="1"/>
  <c r="H4916" i="1"/>
  <c r="M4917" i="1"/>
  <c r="N4917" i="1" s="1"/>
  <c r="F4917" i="1"/>
  <c r="D4918" i="1"/>
  <c r="C4918" i="1"/>
  <c r="L4917" i="1"/>
  <c r="A4918" i="1"/>
  <c r="E4919" i="1" s="1"/>
  <c r="G4917" i="1"/>
  <c r="T4917" i="1"/>
  <c r="O4924" i="1"/>
  <c r="P4916" i="1"/>
  <c r="I4796" i="1"/>
  <c r="J4795" i="1"/>
  <c r="B4793" i="1" l="1"/>
  <c r="R4793" i="1"/>
  <c r="Q4794" i="1"/>
  <c r="K4795" i="1"/>
  <c r="P4917" i="1"/>
  <c r="O4925" i="1"/>
  <c r="F4918" i="1"/>
  <c r="M4918" i="1"/>
  <c r="N4918" i="1" s="1"/>
  <c r="C4919" i="1"/>
  <c r="A4919" i="1"/>
  <c r="E4920" i="1" s="1"/>
  <c r="L4918" i="1"/>
  <c r="T4918" i="1"/>
  <c r="D4919" i="1"/>
  <c r="G4918" i="1"/>
  <c r="H4917" i="1"/>
  <c r="I4797" i="1"/>
  <c r="J4796" i="1"/>
  <c r="Q4795" i="1" l="1"/>
  <c r="K4796" i="1"/>
  <c r="R4794" i="1"/>
  <c r="B4794" i="1"/>
  <c r="P4918" i="1"/>
  <c r="H4918" i="1"/>
  <c r="O4926" i="1"/>
  <c r="T4919" i="1"/>
  <c r="D4920" i="1"/>
  <c r="F4919" i="1"/>
  <c r="L4919" i="1"/>
  <c r="G4919" i="1"/>
  <c r="C4920" i="1"/>
  <c r="A4920" i="1"/>
  <c r="E4921" i="1" s="1"/>
  <c r="M4919" i="1"/>
  <c r="N4919" i="1" s="1"/>
  <c r="I4798" i="1"/>
  <c r="J4797" i="1"/>
  <c r="R4795" i="1" l="1"/>
  <c r="B4795" i="1"/>
  <c r="K4797" i="1"/>
  <c r="Q4796" i="1"/>
  <c r="G4920" i="1"/>
  <c r="A4921" i="1"/>
  <c r="E4922" i="1" s="1"/>
  <c r="T4920" i="1"/>
  <c r="L4920" i="1"/>
  <c r="D4921" i="1"/>
  <c r="M4920" i="1"/>
  <c r="N4920" i="1" s="1"/>
  <c r="F4920" i="1"/>
  <c r="C4921" i="1"/>
  <c r="P4919" i="1"/>
  <c r="H4919" i="1"/>
  <c r="I4799" i="1"/>
  <c r="J4798" i="1"/>
  <c r="O4927" i="1"/>
  <c r="P4920" i="1" l="1"/>
  <c r="Q4797" i="1"/>
  <c r="R4796" i="1"/>
  <c r="B4796" i="1"/>
  <c r="K4798" i="1"/>
  <c r="H4920" i="1"/>
  <c r="O4928" i="1"/>
  <c r="F4921" i="1"/>
  <c r="C4922" i="1"/>
  <c r="A4922" i="1"/>
  <c r="E4923" i="1" s="1"/>
  <c r="G4921" i="1"/>
  <c r="M4921" i="1"/>
  <c r="N4921" i="1" s="1"/>
  <c r="L4921" i="1"/>
  <c r="T4921" i="1"/>
  <c r="D4922" i="1"/>
  <c r="I4800" i="1"/>
  <c r="J4799" i="1"/>
  <c r="R4797" i="1" l="1"/>
  <c r="Q4798" i="1"/>
  <c r="B4797" i="1"/>
  <c r="K4799" i="1"/>
  <c r="P4921" i="1"/>
  <c r="O4929" i="1"/>
  <c r="I4801" i="1"/>
  <c r="J4800" i="1"/>
  <c r="H4921" i="1"/>
  <c r="A4923" i="1"/>
  <c r="E4924" i="1" s="1"/>
  <c r="T4922" i="1"/>
  <c r="D4923" i="1"/>
  <c r="M4922" i="1"/>
  <c r="N4922" i="1" s="1"/>
  <c r="F4922" i="1"/>
  <c r="G4922" i="1"/>
  <c r="C4923" i="1"/>
  <c r="L4922" i="1"/>
  <c r="Q4799" i="1" l="1"/>
  <c r="K4800" i="1"/>
  <c r="B4798" i="1"/>
  <c r="R4798" i="1"/>
  <c r="H4922" i="1"/>
  <c r="I4802" i="1"/>
  <c r="J4801" i="1"/>
  <c r="A4924" i="1"/>
  <c r="E4925" i="1" s="1"/>
  <c r="G4923" i="1"/>
  <c r="T4923" i="1"/>
  <c r="L4923" i="1"/>
  <c r="D4924" i="1"/>
  <c r="F4923" i="1"/>
  <c r="C4924" i="1"/>
  <c r="M4923" i="1"/>
  <c r="N4923" i="1" s="1"/>
  <c r="O4930" i="1"/>
  <c r="P4922" i="1"/>
  <c r="Q4800" i="1" l="1"/>
  <c r="R4799" i="1"/>
  <c r="B4799" i="1"/>
  <c r="K4801" i="1"/>
  <c r="P4923" i="1"/>
  <c r="I4803" i="1"/>
  <c r="J4802" i="1"/>
  <c r="T4924" i="1"/>
  <c r="F4924" i="1"/>
  <c r="D4925" i="1"/>
  <c r="G4924" i="1"/>
  <c r="L4924" i="1"/>
  <c r="A4925" i="1"/>
  <c r="E4926" i="1" s="1"/>
  <c r="C4925" i="1"/>
  <c r="M4924" i="1"/>
  <c r="N4924" i="1" s="1"/>
  <c r="H4923" i="1"/>
  <c r="O4931" i="1"/>
  <c r="R4800" i="1" l="1"/>
  <c r="B4800" i="1"/>
  <c r="K4802" i="1"/>
  <c r="Q4801" i="1"/>
  <c r="P4924" i="1"/>
  <c r="O4932" i="1"/>
  <c r="I4804" i="1"/>
  <c r="J4803" i="1"/>
  <c r="A4926" i="1"/>
  <c r="E4927" i="1" s="1"/>
  <c r="G4925" i="1"/>
  <c r="D4926" i="1"/>
  <c r="L4925" i="1"/>
  <c r="T4925" i="1"/>
  <c r="F4925" i="1"/>
  <c r="C4926" i="1"/>
  <c r="M4925" i="1"/>
  <c r="N4925" i="1" s="1"/>
  <c r="H4924" i="1"/>
  <c r="K4803" i="1" l="1"/>
  <c r="Q4802" i="1"/>
  <c r="B4801" i="1"/>
  <c r="R4801" i="1"/>
  <c r="P4925" i="1"/>
  <c r="O4933" i="1"/>
  <c r="I4805" i="1"/>
  <c r="J4804" i="1"/>
  <c r="L4926" i="1"/>
  <c r="G4926" i="1"/>
  <c r="D4927" i="1"/>
  <c r="T4926" i="1"/>
  <c r="A4927" i="1"/>
  <c r="E4928" i="1" s="1"/>
  <c r="M4926" i="1"/>
  <c r="N4926" i="1" s="1"/>
  <c r="F4926" i="1"/>
  <c r="C4927" i="1"/>
  <c r="H4925" i="1"/>
  <c r="Q4803" i="1" l="1"/>
  <c r="R4802" i="1"/>
  <c r="K4804" i="1"/>
  <c r="B4802" i="1"/>
  <c r="P4926" i="1"/>
  <c r="H4926" i="1"/>
  <c r="I4806" i="1"/>
  <c r="J4805" i="1"/>
  <c r="M4927" i="1"/>
  <c r="N4927" i="1" s="1"/>
  <c r="F4927" i="1"/>
  <c r="D4928" i="1"/>
  <c r="L4927" i="1"/>
  <c r="G4927" i="1"/>
  <c r="C4928" i="1"/>
  <c r="T4927" i="1"/>
  <c r="A4928" i="1"/>
  <c r="E4929" i="1" s="1"/>
  <c r="O4934" i="1"/>
  <c r="B4803" i="1" l="1"/>
  <c r="R4803" i="1"/>
  <c r="Q4804" i="1"/>
  <c r="K4805" i="1"/>
  <c r="P4927" i="1"/>
  <c r="I4807" i="1"/>
  <c r="J4806" i="1"/>
  <c r="M4928" i="1"/>
  <c r="N4928" i="1" s="1"/>
  <c r="F4928" i="1"/>
  <c r="A4929" i="1"/>
  <c r="E4930" i="1" s="1"/>
  <c r="G4928" i="1"/>
  <c r="D4929" i="1"/>
  <c r="C4929" i="1"/>
  <c r="L4928" i="1"/>
  <c r="T4928" i="1"/>
  <c r="O4935" i="1"/>
  <c r="H4927" i="1"/>
  <c r="R4804" i="1" l="1"/>
  <c r="B4804" i="1"/>
  <c r="Q4805" i="1"/>
  <c r="K4806" i="1"/>
  <c r="P4928" i="1"/>
  <c r="H4928" i="1"/>
  <c r="I4808" i="1"/>
  <c r="J4807" i="1"/>
  <c r="O4936" i="1"/>
  <c r="M4929" i="1"/>
  <c r="N4929" i="1" s="1"/>
  <c r="C4930" i="1"/>
  <c r="T4929" i="1"/>
  <c r="A4930" i="1"/>
  <c r="E4931" i="1" s="1"/>
  <c r="D4930" i="1"/>
  <c r="L4929" i="1"/>
  <c r="F4929" i="1"/>
  <c r="G4929" i="1"/>
  <c r="R4805" i="1" l="1"/>
  <c r="K4807" i="1"/>
  <c r="B4805" i="1"/>
  <c r="Q4806" i="1"/>
  <c r="P4929" i="1"/>
  <c r="I4809" i="1"/>
  <c r="J4808" i="1"/>
  <c r="M4930" i="1"/>
  <c r="N4930" i="1" s="1"/>
  <c r="G4930" i="1"/>
  <c r="A4931" i="1"/>
  <c r="E4932" i="1" s="1"/>
  <c r="D4931" i="1"/>
  <c r="L4930" i="1"/>
  <c r="C4931" i="1"/>
  <c r="T4930" i="1"/>
  <c r="F4930" i="1"/>
  <c r="O4937" i="1"/>
  <c r="H4929" i="1"/>
  <c r="K4808" i="1" l="1"/>
  <c r="Q4807" i="1"/>
  <c r="B4806" i="1"/>
  <c r="R4806" i="1"/>
  <c r="P4930" i="1"/>
  <c r="I4810" i="1"/>
  <c r="J4809" i="1"/>
  <c r="O4938" i="1"/>
  <c r="A4932" i="1"/>
  <c r="E4933" i="1" s="1"/>
  <c r="D4932" i="1"/>
  <c r="F4931" i="1"/>
  <c r="M4931" i="1"/>
  <c r="N4931" i="1" s="1"/>
  <c r="G4931" i="1"/>
  <c r="C4932" i="1"/>
  <c r="T4931" i="1"/>
  <c r="L4931" i="1"/>
  <c r="H4930" i="1"/>
  <c r="B4807" i="1" l="1"/>
  <c r="Q4808" i="1"/>
  <c r="R4807" i="1"/>
  <c r="K4809" i="1"/>
  <c r="I4811" i="1"/>
  <c r="J4810" i="1"/>
  <c r="P4931" i="1"/>
  <c r="O4939" i="1"/>
  <c r="D4933" i="1"/>
  <c r="C4933" i="1"/>
  <c r="M4932" i="1"/>
  <c r="N4932" i="1" s="1"/>
  <c r="T4932" i="1"/>
  <c r="F4932" i="1"/>
  <c r="A4933" i="1"/>
  <c r="E4934" i="1" s="1"/>
  <c r="L4932" i="1"/>
  <c r="G4932" i="1"/>
  <c r="H4931" i="1"/>
  <c r="B4808" i="1" l="1"/>
  <c r="R4808" i="1"/>
  <c r="K4810" i="1"/>
  <c r="Q4809" i="1"/>
  <c r="P4932" i="1"/>
  <c r="C4934" i="1"/>
  <c r="A4934" i="1"/>
  <c r="E4935" i="1" s="1"/>
  <c r="G4933" i="1"/>
  <c r="T4933" i="1"/>
  <c r="L4933" i="1"/>
  <c r="F4933" i="1"/>
  <c r="M4933" i="1"/>
  <c r="N4933" i="1" s="1"/>
  <c r="D4934" i="1"/>
  <c r="O4940" i="1"/>
  <c r="H4932" i="1"/>
  <c r="I4812" i="1"/>
  <c r="J4811" i="1"/>
  <c r="R4809" i="1" l="1"/>
  <c r="Q4810" i="1"/>
  <c r="K4811" i="1"/>
  <c r="B4809" i="1"/>
  <c r="P4933" i="1"/>
  <c r="O4941" i="1"/>
  <c r="F4934" i="1"/>
  <c r="L4934" i="1"/>
  <c r="G4934" i="1"/>
  <c r="D4935" i="1"/>
  <c r="C4935" i="1"/>
  <c r="A4935" i="1"/>
  <c r="E4936" i="1" s="1"/>
  <c r="M4934" i="1"/>
  <c r="N4934" i="1" s="1"/>
  <c r="T4934" i="1"/>
  <c r="I4813" i="1"/>
  <c r="J4812" i="1"/>
  <c r="H4933" i="1"/>
  <c r="R4810" i="1" l="1"/>
  <c r="B4810" i="1"/>
  <c r="Q4811" i="1"/>
  <c r="K4812" i="1"/>
  <c r="I4814" i="1"/>
  <c r="J4813" i="1"/>
  <c r="P4934" i="1"/>
  <c r="F4935" i="1"/>
  <c r="D4936" i="1"/>
  <c r="M4935" i="1"/>
  <c r="N4935" i="1" s="1"/>
  <c r="C4936" i="1"/>
  <c r="T4935" i="1"/>
  <c r="A4936" i="1"/>
  <c r="E4937" i="1" s="1"/>
  <c r="G4935" i="1"/>
  <c r="L4935" i="1"/>
  <c r="O4942" i="1"/>
  <c r="H4934" i="1"/>
  <c r="Q4812" i="1" l="1"/>
  <c r="B4811" i="1"/>
  <c r="R4811" i="1"/>
  <c r="K4813" i="1"/>
  <c r="P4935" i="1"/>
  <c r="O4943" i="1"/>
  <c r="H4935" i="1"/>
  <c r="G4936" i="1"/>
  <c r="M4936" i="1"/>
  <c r="N4936" i="1" s="1"/>
  <c r="D4937" i="1"/>
  <c r="C4937" i="1"/>
  <c r="A4937" i="1"/>
  <c r="E4938" i="1" s="1"/>
  <c r="T4936" i="1"/>
  <c r="L4936" i="1"/>
  <c r="F4936" i="1"/>
  <c r="I4815" i="1"/>
  <c r="J4814" i="1"/>
  <c r="B4812" i="1" l="1"/>
  <c r="R4812" i="1"/>
  <c r="K4814" i="1"/>
  <c r="Q4813" i="1"/>
  <c r="H4936" i="1"/>
  <c r="P4936" i="1"/>
  <c r="O4944" i="1"/>
  <c r="I4816" i="1"/>
  <c r="J4815" i="1"/>
  <c r="M4937" i="1"/>
  <c r="N4937" i="1" s="1"/>
  <c r="D4938" i="1"/>
  <c r="L4937" i="1"/>
  <c r="C4938" i="1"/>
  <c r="T4937" i="1"/>
  <c r="A4938" i="1"/>
  <c r="E4939" i="1" s="1"/>
  <c r="G4937" i="1"/>
  <c r="F4937" i="1"/>
  <c r="Q4814" i="1" l="1"/>
  <c r="K4815" i="1"/>
  <c r="B4813" i="1"/>
  <c r="R4813" i="1"/>
  <c r="H4937" i="1"/>
  <c r="I4817" i="1"/>
  <c r="J4816" i="1"/>
  <c r="M4938" i="1"/>
  <c r="N4938" i="1" s="1"/>
  <c r="F4938" i="1"/>
  <c r="D4939" i="1"/>
  <c r="L4938" i="1"/>
  <c r="G4938" i="1"/>
  <c r="C4939" i="1"/>
  <c r="T4938" i="1"/>
  <c r="A4939" i="1"/>
  <c r="E4940" i="1" s="1"/>
  <c r="O4945" i="1"/>
  <c r="P4937" i="1"/>
  <c r="B4814" i="1" l="1"/>
  <c r="R4814" i="1"/>
  <c r="Q4815" i="1"/>
  <c r="K4816" i="1"/>
  <c r="P4938" i="1"/>
  <c r="H4938" i="1"/>
  <c r="O4946" i="1"/>
  <c r="D4940" i="1"/>
  <c r="C4940" i="1"/>
  <c r="A4940" i="1"/>
  <c r="E4941" i="1" s="1"/>
  <c r="L4939" i="1"/>
  <c r="T4939" i="1"/>
  <c r="G4939" i="1"/>
  <c r="F4939" i="1"/>
  <c r="M4939" i="1"/>
  <c r="N4939" i="1" s="1"/>
  <c r="I4818" i="1"/>
  <c r="J4817" i="1"/>
  <c r="B4815" i="1" l="1"/>
  <c r="R4815" i="1"/>
  <c r="K4817" i="1"/>
  <c r="Q4816" i="1"/>
  <c r="H4939" i="1"/>
  <c r="I4819" i="1"/>
  <c r="J4819" i="1" s="1"/>
  <c r="J4818" i="1"/>
  <c r="D4941" i="1"/>
  <c r="L4940" i="1"/>
  <c r="C4941" i="1"/>
  <c r="A4941" i="1"/>
  <c r="E4942" i="1" s="1"/>
  <c r="M4940" i="1"/>
  <c r="N4940" i="1" s="1"/>
  <c r="G4940" i="1"/>
  <c r="T4940" i="1"/>
  <c r="F4940" i="1"/>
  <c r="P4939" i="1"/>
  <c r="O4947" i="1"/>
  <c r="Q4817" i="1" l="1"/>
  <c r="K4818" i="1"/>
  <c r="R4816" i="1"/>
  <c r="B4816" i="1"/>
  <c r="P4940" i="1"/>
  <c r="F4941" i="1"/>
  <c r="T4941" i="1"/>
  <c r="L4941" i="1"/>
  <c r="D4942" i="1"/>
  <c r="A4942" i="1"/>
  <c r="E4943" i="1" s="1"/>
  <c r="C4942" i="1"/>
  <c r="M4941" i="1"/>
  <c r="N4941" i="1" s="1"/>
  <c r="G4941" i="1"/>
  <c r="O4948" i="1"/>
  <c r="H4940" i="1"/>
  <c r="K4819" i="1"/>
  <c r="I4820" i="1"/>
  <c r="H4941" i="1" l="1"/>
  <c r="R4817" i="1"/>
  <c r="B4817" i="1"/>
  <c r="Q4818" i="1"/>
  <c r="L4942" i="1"/>
  <c r="G4942" i="1"/>
  <c r="F4942" i="1"/>
  <c r="C4943" i="1"/>
  <c r="A4943" i="1"/>
  <c r="D4943" i="1" s="1"/>
  <c r="M4942" i="1"/>
  <c r="T4942" i="1"/>
  <c r="O4949" i="1"/>
  <c r="I4821" i="1"/>
  <c r="J4820" i="1"/>
  <c r="N4819" i="1"/>
  <c r="Q4819" i="1"/>
  <c r="P4941" i="1"/>
  <c r="E4944" i="1" l="1"/>
  <c r="B4818" i="1"/>
  <c r="R4818" i="1"/>
  <c r="K4820" i="1"/>
  <c r="B4819" i="1"/>
  <c r="H4942" i="1"/>
  <c r="P4942" i="1"/>
  <c r="R4819" i="1"/>
  <c r="I4822" i="1"/>
  <c r="J4821" i="1"/>
  <c r="F4943" i="1"/>
  <c r="L4943" i="1"/>
  <c r="A4944" i="1"/>
  <c r="D4944" i="1"/>
  <c r="G4943" i="1"/>
  <c r="M4943" i="1"/>
  <c r="N4943" i="1" s="1"/>
  <c r="C4944" i="1"/>
  <c r="T4943" i="1"/>
  <c r="O4950" i="1"/>
  <c r="E4945" i="1" l="1"/>
  <c r="Q4820" i="1"/>
  <c r="K4821" i="1"/>
  <c r="O4951" i="1"/>
  <c r="L4944" i="1"/>
  <c r="G4944" i="1"/>
  <c r="T4944" i="1"/>
  <c r="F4944" i="1"/>
  <c r="M4944" i="1"/>
  <c r="N4944" i="1" s="1"/>
  <c r="D4945" i="1"/>
  <c r="C4945" i="1"/>
  <c r="A4945" i="1"/>
  <c r="P4943" i="1"/>
  <c r="I4823" i="1"/>
  <c r="J4822" i="1"/>
  <c r="H4943" i="1"/>
  <c r="E4946" i="1" l="1"/>
  <c r="Q4821" i="1"/>
  <c r="R4820" i="1"/>
  <c r="B4820" i="1"/>
  <c r="K4822" i="1"/>
  <c r="P4944" i="1"/>
  <c r="H4944" i="1"/>
  <c r="M4945" i="1"/>
  <c r="N4945" i="1" s="1"/>
  <c r="C4946" i="1"/>
  <c r="G4945" i="1"/>
  <c r="A4946" i="1"/>
  <c r="T4945" i="1"/>
  <c r="L4945" i="1"/>
  <c r="F4945" i="1"/>
  <c r="D4946" i="1"/>
  <c r="I4824" i="1"/>
  <c r="J4823" i="1"/>
  <c r="O4952" i="1"/>
  <c r="E4947" i="1" l="1"/>
  <c r="B4821" i="1"/>
  <c r="R4821" i="1"/>
  <c r="Q4822" i="1"/>
  <c r="K4823" i="1"/>
  <c r="H4945" i="1"/>
  <c r="I4825" i="1"/>
  <c r="J4824" i="1"/>
  <c r="P4945" i="1"/>
  <c r="O4953" i="1"/>
  <c r="A4947" i="1"/>
  <c r="T4946" i="1"/>
  <c r="F4946" i="1"/>
  <c r="L4946" i="1"/>
  <c r="D4947" i="1"/>
  <c r="G4946" i="1"/>
  <c r="M4946" i="1"/>
  <c r="N4946" i="1" s="1"/>
  <c r="C4947" i="1"/>
  <c r="E4948" i="1" l="1"/>
  <c r="B4822" i="1"/>
  <c r="Q4823" i="1"/>
  <c r="R4822" i="1"/>
  <c r="K4824" i="1"/>
  <c r="P4946" i="1"/>
  <c r="I4826" i="1"/>
  <c r="J4825" i="1"/>
  <c r="D4948" i="1"/>
  <c r="L4947" i="1"/>
  <c r="C4948" i="1"/>
  <c r="T4947" i="1"/>
  <c r="A4948" i="1"/>
  <c r="G4947" i="1"/>
  <c r="F4947" i="1"/>
  <c r="M4947" i="1"/>
  <c r="N4947" i="1" s="1"/>
  <c r="H4946" i="1"/>
  <c r="O4954" i="1"/>
  <c r="E4949" i="1" l="1"/>
  <c r="B4823" i="1"/>
  <c r="R4823" i="1"/>
  <c r="Q4824" i="1"/>
  <c r="K4825" i="1"/>
  <c r="P4947" i="1"/>
  <c r="I4827" i="1"/>
  <c r="J4826" i="1"/>
  <c r="O4955" i="1"/>
  <c r="T4948" i="1"/>
  <c r="F4948" i="1"/>
  <c r="L4948" i="1"/>
  <c r="A4949" i="1"/>
  <c r="D4949" i="1"/>
  <c r="C4949" i="1"/>
  <c r="M4948" i="1"/>
  <c r="N4948" i="1" s="1"/>
  <c r="G4948" i="1"/>
  <c r="H4947" i="1"/>
  <c r="E4950" i="1" l="1"/>
  <c r="Q4825" i="1"/>
  <c r="B4824" i="1"/>
  <c r="R4824" i="1"/>
  <c r="K4826" i="1"/>
  <c r="I4828" i="1"/>
  <c r="J4827" i="1"/>
  <c r="P4948" i="1"/>
  <c r="L4949" i="1"/>
  <c r="A4950" i="1"/>
  <c r="C4950" i="1"/>
  <c r="T4949" i="1"/>
  <c r="D4950" i="1"/>
  <c r="G4949" i="1"/>
  <c r="M4949" i="1"/>
  <c r="N4949" i="1" s="1"/>
  <c r="F4949" i="1"/>
  <c r="O4956" i="1"/>
  <c r="H4948" i="1"/>
  <c r="E4951" i="1" l="1"/>
  <c r="B4825" i="1"/>
  <c r="R4825" i="1"/>
  <c r="Q4826" i="1"/>
  <c r="K4827" i="1"/>
  <c r="P4949" i="1"/>
  <c r="O4957" i="1"/>
  <c r="I4829" i="1"/>
  <c r="J4828" i="1"/>
  <c r="H4949" i="1"/>
  <c r="M4950" i="1"/>
  <c r="N4950" i="1" s="1"/>
  <c r="L4950" i="1"/>
  <c r="D4951" i="1"/>
  <c r="T4950" i="1"/>
  <c r="C4951" i="1"/>
  <c r="A4951" i="1"/>
  <c r="G4950" i="1"/>
  <c r="F4950" i="1"/>
  <c r="E4952" i="1" l="1"/>
  <c r="K4828" i="1"/>
  <c r="B4826" i="1"/>
  <c r="R4826" i="1"/>
  <c r="Q4827" i="1"/>
  <c r="H4950" i="1"/>
  <c r="I4830" i="1"/>
  <c r="J4829" i="1"/>
  <c r="O4958" i="1"/>
  <c r="G4951" i="1"/>
  <c r="M4951" i="1"/>
  <c r="N4951" i="1" s="1"/>
  <c r="A4952" i="1"/>
  <c r="T4951" i="1"/>
  <c r="L4951" i="1"/>
  <c r="F4951" i="1"/>
  <c r="D4952" i="1"/>
  <c r="C4952" i="1"/>
  <c r="P4950" i="1"/>
  <c r="E4953" i="1" l="1"/>
  <c r="Q4828" i="1"/>
  <c r="K4829" i="1"/>
  <c r="B4827" i="1"/>
  <c r="R4827" i="1"/>
  <c r="P4951" i="1"/>
  <c r="G4952" i="1"/>
  <c r="M4952" i="1"/>
  <c r="N4952" i="1" s="1"/>
  <c r="D4953" i="1"/>
  <c r="T4952" i="1"/>
  <c r="C4953" i="1"/>
  <c r="F4952" i="1"/>
  <c r="L4952" i="1"/>
  <c r="A4953" i="1"/>
  <c r="O4959" i="1"/>
  <c r="H4951" i="1"/>
  <c r="I4831" i="1"/>
  <c r="J4830" i="1"/>
  <c r="E4954" i="1" l="1"/>
  <c r="Q4829" i="1"/>
  <c r="R4828" i="1"/>
  <c r="B4828" i="1"/>
  <c r="K4830" i="1"/>
  <c r="P4952" i="1"/>
  <c r="H4952" i="1"/>
  <c r="O4960" i="1"/>
  <c r="I4832" i="1"/>
  <c r="J4831" i="1"/>
  <c r="F4953" i="1"/>
  <c r="M4953" i="1"/>
  <c r="N4953" i="1" s="1"/>
  <c r="C4954" i="1"/>
  <c r="A4954" i="1"/>
  <c r="D4954" i="1"/>
  <c r="L4953" i="1"/>
  <c r="T4953" i="1"/>
  <c r="G4953" i="1"/>
  <c r="E4955" i="1" l="1"/>
  <c r="R4829" i="1"/>
  <c r="B4829" i="1"/>
  <c r="K4831" i="1"/>
  <c r="Q4830" i="1"/>
  <c r="H4953" i="1"/>
  <c r="O4961" i="1"/>
  <c r="T4954" i="1"/>
  <c r="F4954" i="1"/>
  <c r="M4954" i="1"/>
  <c r="N4954" i="1" s="1"/>
  <c r="G4954" i="1"/>
  <c r="A4955" i="1"/>
  <c r="D4955" i="1"/>
  <c r="C4955" i="1"/>
  <c r="L4954" i="1"/>
  <c r="P4953" i="1"/>
  <c r="I4833" i="1"/>
  <c r="J4832" i="1"/>
  <c r="E4956" i="1" l="1"/>
  <c r="Q4831" i="1"/>
  <c r="K4832" i="1"/>
  <c r="R4830" i="1"/>
  <c r="B4830" i="1"/>
  <c r="P4954" i="1"/>
  <c r="H4954" i="1"/>
  <c r="O4962" i="1"/>
  <c r="I4834" i="1"/>
  <c r="J4833" i="1"/>
  <c r="F4955" i="1"/>
  <c r="M4955" i="1"/>
  <c r="N4955" i="1" s="1"/>
  <c r="C4956" i="1"/>
  <c r="G4955" i="1"/>
  <c r="A4956" i="1"/>
  <c r="T4955" i="1"/>
  <c r="D4956" i="1"/>
  <c r="L4955" i="1"/>
  <c r="E4957" i="1" l="1"/>
  <c r="B4831" i="1"/>
  <c r="R4831" i="1"/>
  <c r="Q4832" i="1"/>
  <c r="K4833" i="1"/>
  <c r="I4835" i="1"/>
  <c r="J4834" i="1"/>
  <c r="O4963" i="1"/>
  <c r="P4955" i="1"/>
  <c r="H4955" i="1"/>
  <c r="T4956" i="1"/>
  <c r="D4957" i="1"/>
  <c r="M4956" i="1"/>
  <c r="N4956" i="1" s="1"/>
  <c r="F4956" i="1"/>
  <c r="G4956" i="1"/>
  <c r="L4956" i="1"/>
  <c r="C4957" i="1"/>
  <c r="A4957" i="1"/>
  <c r="E4958" i="1" l="1"/>
  <c r="B4832" i="1"/>
  <c r="Q4833" i="1"/>
  <c r="R4832" i="1"/>
  <c r="K4834" i="1"/>
  <c r="P4956" i="1"/>
  <c r="T4957" i="1"/>
  <c r="D4958" i="1"/>
  <c r="A4958" i="1"/>
  <c r="L4957" i="1"/>
  <c r="F4957" i="1"/>
  <c r="C4958" i="1"/>
  <c r="G4957" i="1"/>
  <c r="M4957" i="1"/>
  <c r="N4957" i="1" s="1"/>
  <c r="O4964" i="1"/>
  <c r="H4956" i="1"/>
  <c r="I4836" i="1"/>
  <c r="J4835" i="1"/>
  <c r="E4959" i="1" l="1"/>
  <c r="R4833" i="1"/>
  <c r="B4833" i="1"/>
  <c r="Q4834" i="1"/>
  <c r="K4835" i="1"/>
  <c r="P4957" i="1"/>
  <c r="A4959" i="1"/>
  <c r="D4959" i="1"/>
  <c r="L4958" i="1"/>
  <c r="G4958" i="1"/>
  <c r="T4958" i="1"/>
  <c r="F4958" i="1"/>
  <c r="C4959" i="1"/>
  <c r="M4958" i="1"/>
  <c r="N4958" i="1" s="1"/>
  <c r="I4837" i="1"/>
  <c r="J4836" i="1"/>
  <c r="O4965" i="1"/>
  <c r="H4957" i="1"/>
  <c r="E4960" i="1" l="1"/>
  <c r="R4834" i="1"/>
  <c r="B4834" i="1"/>
  <c r="Q4835" i="1"/>
  <c r="K4836" i="1"/>
  <c r="H4958" i="1"/>
  <c r="P4958" i="1"/>
  <c r="I4838" i="1"/>
  <c r="J4837" i="1"/>
  <c r="O4966" i="1"/>
  <c r="D4960" i="1"/>
  <c r="G4959" i="1"/>
  <c r="C4960" i="1"/>
  <c r="M4959" i="1"/>
  <c r="N4959" i="1" s="1"/>
  <c r="A4960" i="1"/>
  <c r="L4959" i="1"/>
  <c r="T4959" i="1"/>
  <c r="F4959" i="1"/>
  <c r="E4961" i="1" l="1"/>
  <c r="B4835" i="1"/>
  <c r="R4835" i="1"/>
  <c r="K4837" i="1"/>
  <c r="Q4836" i="1"/>
  <c r="G4960" i="1"/>
  <c r="A4961" i="1"/>
  <c r="L4960" i="1"/>
  <c r="M4960" i="1"/>
  <c r="N4960" i="1" s="1"/>
  <c r="C4961" i="1"/>
  <c r="T4960" i="1"/>
  <c r="F4960" i="1"/>
  <c r="D4961" i="1"/>
  <c r="O4967" i="1"/>
  <c r="P4959" i="1"/>
  <c r="H4959" i="1"/>
  <c r="I4839" i="1"/>
  <c r="J4838" i="1"/>
  <c r="P4960" i="1" l="1"/>
  <c r="E4962" i="1"/>
  <c r="E4963" i="1" s="1"/>
  <c r="Q4837" i="1"/>
  <c r="K4838" i="1"/>
  <c r="B4836" i="1"/>
  <c r="R4836" i="1"/>
  <c r="H4960" i="1"/>
  <c r="O4968" i="1"/>
  <c r="A4962" i="1"/>
  <c r="M4961" i="1"/>
  <c r="N4961" i="1" s="1"/>
  <c r="T4961" i="1"/>
  <c r="D4962" i="1"/>
  <c r="C4962" i="1"/>
  <c r="L4961" i="1"/>
  <c r="F4961" i="1"/>
  <c r="G4961" i="1"/>
  <c r="I4840" i="1"/>
  <c r="J4839" i="1"/>
  <c r="R4837" i="1" l="1"/>
  <c r="B4837" i="1"/>
  <c r="K4839" i="1"/>
  <c r="Q4838" i="1"/>
  <c r="P4961" i="1"/>
  <c r="I4841" i="1"/>
  <c r="J4840" i="1"/>
  <c r="O4969" i="1"/>
  <c r="G4962" i="1"/>
  <c r="A4963" i="1"/>
  <c r="E4964" i="1" s="1"/>
  <c r="T4962" i="1"/>
  <c r="D4963" i="1"/>
  <c r="L4962" i="1"/>
  <c r="F4962" i="1"/>
  <c r="M4962" i="1"/>
  <c r="N4962" i="1" s="1"/>
  <c r="C4963" i="1"/>
  <c r="H4961" i="1"/>
  <c r="Q4839" i="1" l="1"/>
  <c r="B4838" i="1"/>
  <c r="R4838" i="1"/>
  <c r="K4840" i="1"/>
  <c r="A4964" i="1"/>
  <c r="E4965" i="1" s="1"/>
  <c r="M4963" i="1"/>
  <c r="N4963" i="1" s="1"/>
  <c r="T4963" i="1"/>
  <c r="C4964" i="1"/>
  <c r="D4964" i="1"/>
  <c r="L4963" i="1"/>
  <c r="F4963" i="1"/>
  <c r="G4963" i="1"/>
  <c r="O4970" i="1"/>
  <c r="P4962" i="1"/>
  <c r="H4962" i="1"/>
  <c r="I4842" i="1"/>
  <c r="J4841" i="1"/>
  <c r="R4839" i="1" l="1"/>
  <c r="B4839" i="1"/>
  <c r="Q4840" i="1"/>
  <c r="K4841" i="1"/>
  <c r="P4963" i="1"/>
  <c r="O4971" i="1"/>
  <c r="I4843" i="1"/>
  <c r="J4842" i="1"/>
  <c r="H4963" i="1"/>
  <c r="T4964" i="1"/>
  <c r="L4964" i="1"/>
  <c r="F4964" i="1"/>
  <c r="D4965" i="1"/>
  <c r="G4964" i="1"/>
  <c r="M4964" i="1"/>
  <c r="N4964" i="1" s="1"/>
  <c r="C4965" i="1"/>
  <c r="A4965" i="1"/>
  <c r="E4966" i="1" s="1"/>
  <c r="K4842" i="1" l="1"/>
  <c r="Q4841" i="1"/>
  <c r="B4840" i="1"/>
  <c r="R4840" i="1"/>
  <c r="P4964" i="1"/>
  <c r="D4966" i="1"/>
  <c r="L4965" i="1"/>
  <c r="A4966" i="1"/>
  <c r="E4967" i="1" s="1"/>
  <c r="T4965" i="1"/>
  <c r="C4966" i="1"/>
  <c r="G4965" i="1"/>
  <c r="F4965" i="1"/>
  <c r="M4965" i="1"/>
  <c r="N4965" i="1" s="1"/>
  <c r="H4964" i="1"/>
  <c r="I4844" i="1"/>
  <c r="J4843" i="1"/>
  <c r="O4972" i="1"/>
  <c r="Q4842" i="1" l="1"/>
  <c r="R4841" i="1"/>
  <c r="B4841" i="1"/>
  <c r="K4843" i="1"/>
  <c r="P4965" i="1"/>
  <c r="G4966" i="1"/>
  <c r="F4966" i="1"/>
  <c r="L4966" i="1"/>
  <c r="C4967" i="1"/>
  <c r="A4967" i="1"/>
  <c r="E4968" i="1" s="1"/>
  <c r="M4966" i="1"/>
  <c r="N4966" i="1" s="1"/>
  <c r="T4966" i="1"/>
  <c r="D4967" i="1"/>
  <c r="I4845" i="1"/>
  <c r="J4844" i="1"/>
  <c r="O4973" i="1"/>
  <c r="H4965" i="1"/>
  <c r="B4842" i="1" l="1"/>
  <c r="Q4843" i="1"/>
  <c r="R4842" i="1"/>
  <c r="K4844" i="1"/>
  <c r="P4966" i="1"/>
  <c r="O4974" i="1"/>
  <c r="F4967" i="1"/>
  <c r="C4968" i="1"/>
  <c r="L4967" i="1"/>
  <c r="G4967" i="1"/>
  <c r="T4967" i="1"/>
  <c r="A4968" i="1"/>
  <c r="E4969" i="1" s="1"/>
  <c r="D4968" i="1"/>
  <c r="M4967" i="1"/>
  <c r="N4967" i="1" s="1"/>
  <c r="I4846" i="1"/>
  <c r="J4845" i="1"/>
  <c r="H4966" i="1"/>
  <c r="R4843" i="1" l="1"/>
  <c r="B4843" i="1"/>
  <c r="K4845" i="1"/>
  <c r="Q4844" i="1"/>
  <c r="P4967" i="1"/>
  <c r="I4847" i="1"/>
  <c r="J4846" i="1"/>
  <c r="H4967" i="1"/>
  <c r="G4968" i="1"/>
  <c r="C4969" i="1"/>
  <c r="A4969" i="1"/>
  <c r="E4970" i="1" s="1"/>
  <c r="L4968" i="1"/>
  <c r="M4968" i="1"/>
  <c r="N4968" i="1" s="1"/>
  <c r="T4968" i="1"/>
  <c r="D4969" i="1"/>
  <c r="F4968" i="1"/>
  <c r="O4975" i="1"/>
  <c r="Q4845" i="1" l="1"/>
  <c r="K4846" i="1"/>
  <c r="B4844" i="1"/>
  <c r="R4844" i="1"/>
  <c r="H4968" i="1"/>
  <c r="P4968" i="1"/>
  <c r="O4976" i="1"/>
  <c r="C4970" i="1"/>
  <c r="L4969" i="1"/>
  <c r="F4969" i="1"/>
  <c r="M4969" i="1"/>
  <c r="N4969" i="1" s="1"/>
  <c r="A4970" i="1"/>
  <c r="E4971" i="1" s="1"/>
  <c r="D4970" i="1"/>
  <c r="G4969" i="1"/>
  <c r="T4969" i="1"/>
  <c r="I4848" i="1"/>
  <c r="J4847" i="1"/>
  <c r="B4845" i="1" l="1"/>
  <c r="R4845" i="1"/>
  <c r="Q4846" i="1"/>
  <c r="K4847" i="1"/>
  <c r="P4969" i="1"/>
  <c r="H4969" i="1"/>
  <c r="A4971" i="1"/>
  <c r="E4972" i="1" s="1"/>
  <c r="C4971" i="1"/>
  <c r="F4970" i="1"/>
  <c r="G4970" i="1"/>
  <c r="M4970" i="1"/>
  <c r="T4970" i="1"/>
  <c r="L4970" i="1"/>
  <c r="I4849" i="1"/>
  <c r="J4848" i="1"/>
  <c r="O4977" i="1"/>
  <c r="D4971" i="1" l="1"/>
  <c r="D4972" i="1" s="1"/>
  <c r="R4846" i="1"/>
  <c r="B4846" i="1"/>
  <c r="Q4847" i="1"/>
  <c r="K4848" i="1"/>
  <c r="P4970" i="1"/>
  <c r="I4850" i="1"/>
  <c r="J4850" i="1" s="1"/>
  <c r="J4849" i="1"/>
  <c r="O4978" i="1"/>
  <c r="L4971" i="1"/>
  <c r="G4971" i="1"/>
  <c r="A4972" i="1"/>
  <c r="E4973" i="1" s="1"/>
  <c r="C4972" i="1"/>
  <c r="M4971" i="1"/>
  <c r="N4971" i="1" s="1"/>
  <c r="T4971" i="1"/>
  <c r="F4971" i="1"/>
  <c r="H4970" i="1"/>
  <c r="K4849" i="1" l="1"/>
  <c r="Q4848" i="1"/>
  <c r="B4847" i="1"/>
  <c r="R4847" i="1"/>
  <c r="P4971" i="1"/>
  <c r="H4971" i="1"/>
  <c r="O4979" i="1"/>
  <c r="I4851" i="1"/>
  <c r="K4850" i="1"/>
  <c r="L4972" i="1"/>
  <c r="A4973" i="1"/>
  <c r="E4974" i="1" s="1"/>
  <c r="D4973" i="1"/>
  <c r="C4973" i="1"/>
  <c r="M4972" i="1"/>
  <c r="N4972" i="1" s="1"/>
  <c r="F4972" i="1"/>
  <c r="T4972" i="1"/>
  <c r="G4972" i="1"/>
  <c r="Q4849" i="1" l="1"/>
  <c r="B4848" i="1"/>
  <c r="R4848" i="1"/>
  <c r="P4972" i="1"/>
  <c r="N4850" i="1"/>
  <c r="Q4850" i="1"/>
  <c r="O4980" i="1"/>
  <c r="T4973" i="1"/>
  <c r="L4973" i="1"/>
  <c r="F4973" i="1"/>
  <c r="A4974" i="1"/>
  <c r="E4975" i="1" s="1"/>
  <c r="M4973" i="1"/>
  <c r="N4973" i="1" s="1"/>
  <c r="C4974" i="1"/>
  <c r="G4973" i="1"/>
  <c r="D4974" i="1"/>
  <c r="I4852" i="1"/>
  <c r="J4851" i="1"/>
  <c r="H4972" i="1"/>
  <c r="B4849" i="1" l="1"/>
  <c r="R4849" i="1"/>
  <c r="K4851" i="1"/>
  <c r="B4850" i="1"/>
  <c r="P4973" i="1"/>
  <c r="O4981" i="1"/>
  <c r="I4853" i="1"/>
  <c r="J4852" i="1"/>
  <c r="H4973" i="1"/>
  <c r="G4974" i="1"/>
  <c r="M4974" i="1"/>
  <c r="N4974" i="1" s="1"/>
  <c r="F4974" i="1"/>
  <c r="A4975" i="1"/>
  <c r="E4976" i="1" s="1"/>
  <c r="D4975" i="1"/>
  <c r="C4975" i="1"/>
  <c r="L4974" i="1"/>
  <c r="T4974" i="1"/>
  <c r="R4850" i="1"/>
  <c r="K4852" i="1" l="1"/>
  <c r="Q4851" i="1"/>
  <c r="P4974" i="1"/>
  <c r="O4982" i="1"/>
  <c r="T4975" i="1"/>
  <c r="A4976" i="1"/>
  <c r="E4977" i="1" s="1"/>
  <c r="F4975" i="1"/>
  <c r="L4975" i="1"/>
  <c r="G4975" i="1"/>
  <c r="D4976" i="1"/>
  <c r="C4976" i="1"/>
  <c r="M4975" i="1"/>
  <c r="N4975" i="1" s="1"/>
  <c r="I4854" i="1"/>
  <c r="J4853" i="1"/>
  <c r="H4974" i="1"/>
  <c r="Q4852" i="1" l="1"/>
  <c r="K4853" i="1"/>
  <c r="B4851" i="1"/>
  <c r="R4851" i="1"/>
  <c r="P4975" i="1"/>
  <c r="I4855" i="1"/>
  <c r="J4854" i="1"/>
  <c r="O4983" i="1"/>
  <c r="H4975" i="1"/>
  <c r="C4977" i="1"/>
  <c r="T4976" i="1"/>
  <c r="A4977" i="1"/>
  <c r="E4978" i="1" s="1"/>
  <c r="F4976" i="1"/>
  <c r="L4976" i="1"/>
  <c r="G4976" i="1"/>
  <c r="M4976" i="1"/>
  <c r="N4976" i="1" s="1"/>
  <c r="D4977" i="1"/>
  <c r="B4852" i="1" l="1"/>
  <c r="Q4853" i="1"/>
  <c r="R4852" i="1"/>
  <c r="K4854" i="1"/>
  <c r="H4976" i="1"/>
  <c r="O4984" i="1"/>
  <c r="I4856" i="1"/>
  <c r="J4855" i="1"/>
  <c r="P4976" i="1"/>
  <c r="F4977" i="1"/>
  <c r="D4978" i="1"/>
  <c r="L4977" i="1"/>
  <c r="G4977" i="1"/>
  <c r="C4978" i="1"/>
  <c r="T4977" i="1"/>
  <c r="A4978" i="1"/>
  <c r="E4979" i="1" s="1"/>
  <c r="M4977" i="1"/>
  <c r="N4977" i="1" s="1"/>
  <c r="B4853" i="1" l="1"/>
  <c r="R4853" i="1"/>
  <c r="Q4854" i="1"/>
  <c r="K4855" i="1"/>
  <c r="I4857" i="1"/>
  <c r="J4856" i="1"/>
  <c r="O4985" i="1"/>
  <c r="P4977" i="1"/>
  <c r="H4977" i="1"/>
  <c r="C4979" i="1"/>
  <c r="A4979" i="1"/>
  <c r="E4980" i="1" s="1"/>
  <c r="T4978" i="1"/>
  <c r="L4978" i="1"/>
  <c r="F4978" i="1"/>
  <c r="M4978" i="1"/>
  <c r="N4978" i="1" s="1"/>
  <c r="G4978" i="1"/>
  <c r="D4979" i="1"/>
  <c r="B4854" i="1" l="1"/>
  <c r="R4854" i="1"/>
  <c r="K4856" i="1"/>
  <c r="Q4855" i="1"/>
  <c r="H4978" i="1"/>
  <c r="O4986" i="1"/>
  <c r="C4980" i="1"/>
  <c r="A4980" i="1"/>
  <c r="E4981" i="1" s="1"/>
  <c r="L4979" i="1"/>
  <c r="G4979" i="1"/>
  <c r="F4979" i="1"/>
  <c r="T4979" i="1"/>
  <c r="D4980" i="1"/>
  <c r="M4979" i="1"/>
  <c r="N4979" i="1" s="1"/>
  <c r="I4858" i="1"/>
  <c r="J4857" i="1"/>
  <c r="P4978" i="1"/>
  <c r="Q4856" i="1" l="1"/>
  <c r="B4855" i="1"/>
  <c r="K4857" i="1"/>
  <c r="R4855" i="1"/>
  <c r="P4979" i="1"/>
  <c r="I4859" i="1"/>
  <c r="J4858" i="1"/>
  <c r="A4981" i="1"/>
  <c r="E4982" i="1" s="1"/>
  <c r="T4980" i="1"/>
  <c r="M4980" i="1"/>
  <c r="N4980" i="1" s="1"/>
  <c r="G4980" i="1"/>
  <c r="F4980" i="1"/>
  <c r="D4981" i="1"/>
  <c r="L4980" i="1"/>
  <c r="C4981" i="1"/>
  <c r="O4987" i="1"/>
  <c r="H4979" i="1"/>
  <c r="R4856" i="1" l="1"/>
  <c r="B4856" i="1"/>
  <c r="K4858" i="1"/>
  <c r="Q4857" i="1"/>
  <c r="H4980" i="1"/>
  <c r="D4982" i="1"/>
  <c r="C4982" i="1"/>
  <c r="A4982" i="1"/>
  <c r="E4983" i="1" s="1"/>
  <c r="G4981" i="1"/>
  <c r="L4981" i="1"/>
  <c r="T4981" i="1"/>
  <c r="M4981" i="1"/>
  <c r="N4981" i="1" s="1"/>
  <c r="F4981" i="1"/>
  <c r="O4988" i="1"/>
  <c r="I4860" i="1"/>
  <c r="J4859" i="1"/>
  <c r="P4980" i="1"/>
  <c r="K4859" i="1" l="1"/>
  <c r="Q4858" i="1"/>
  <c r="R4857" i="1"/>
  <c r="B4857" i="1"/>
  <c r="O4989" i="1"/>
  <c r="G4982" i="1"/>
  <c r="F4982" i="1"/>
  <c r="L4982" i="1"/>
  <c r="D4983" i="1"/>
  <c r="C4983" i="1"/>
  <c r="A4983" i="1"/>
  <c r="E4984" i="1" s="1"/>
  <c r="T4982" i="1"/>
  <c r="M4982" i="1"/>
  <c r="N4982" i="1" s="1"/>
  <c r="I4861" i="1"/>
  <c r="J4860" i="1"/>
  <c r="P4981" i="1"/>
  <c r="H4981" i="1"/>
  <c r="Q4859" i="1" l="1"/>
  <c r="R4858" i="1"/>
  <c r="K4860" i="1"/>
  <c r="B4858" i="1"/>
  <c r="P4982" i="1"/>
  <c r="H4982" i="1"/>
  <c r="D4984" i="1"/>
  <c r="G4983" i="1"/>
  <c r="C4984" i="1"/>
  <c r="A4984" i="1"/>
  <c r="E4985" i="1" s="1"/>
  <c r="M4983" i="1"/>
  <c r="N4983" i="1" s="1"/>
  <c r="F4983" i="1"/>
  <c r="T4983" i="1"/>
  <c r="L4983" i="1"/>
  <c r="I4862" i="1"/>
  <c r="J4861" i="1"/>
  <c r="O4990" i="1"/>
  <c r="Q4860" i="1" l="1"/>
  <c r="B4859" i="1"/>
  <c r="R4859" i="1"/>
  <c r="K4861" i="1"/>
  <c r="P4983" i="1"/>
  <c r="G4984" i="1"/>
  <c r="D4985" i="1"/>
  <c r="C4985" i="1"/>
  <c r="A4985" i="1"/>
  <c r="E4986" i="1" s="1"/>
  <c r="L4984" i="1"/>
  <c r="T4984" i="1"/>
  <c r="F4984" i="1"/>
  <c r="M4984" i="1"/>
  <c r="N4984" i="1" s="1"/>
  <c r="H4983" i="1"/>
  <c r="I4863" i="1"/>
  <c r="J4862" i="1"/>
  <c r="O4991" i="1"/>
  <c r="B4860" i="1" l="1"/>
  <c r="R4860" i="1"/>
  <c r="Q4861" i="1"/>
  <c r="K4862" i="1"/>
  <c r="P4984" i="1"/>
  <c r="H4984" i="1"/>
  <c r="A4986" i="1"/>
  <c r="E4987" i="1" s="1"/>
  <c r="T4985" i="1"/>
  <c r="L4985" i="1"/>
  <c r="F4985" i="1"/>
  <c r="M4985" i="1"/>
  <c r="N4985" i="1" s="1"/>
  <c r="D4986" i="1"/>
  <c r="G4985" i="1"/>
  <c r="C4986" i="1"/>
  <c r="I4864" i="1"/>
  <c r="J4863" i="1"/>
  <c r="O4992" i="1"/>
  <c r="K4863" i="1" l="1"/>
  <c r="Q4862" i="1"/>
  <c r="B4861" i="1"/>
  <c r="R4861" i="1"/>
  <c r="P4985" i="1"/>
  <c r="L4986" i="1"/>
  <c r="D4987" i="1"/>
  <c r="A4987" i="1"/>
  <c r="E4988" i="1" s="1"/>
  <c r="G4986" i="1"/>
  <c r="C4987" i="1"/>
  <c r="M4986" i="1"/>
  <c r="N4986" i="1" s="1"/>
  <c r="F4986" i="1"/>
  <c r="T4986" i="1"/>
  <c r="I4865" i="1"/>
  <c r="J4864" i="1"/>
  <c r="O4993" i="1"/>
  <c r="H4985" i="1"/>
  <c r="Q4863" i="1" l="1"/>
  <c r="K4864" i="1"/>
  <c r="R4862" i="1"/>
  <c r="B4862" i="1"/>
  <c r="P4986" i="1"/>
  <c r="O4994" i="1"/>
  <c r="T4987" i="1"/>
  <c r="C4988" i="1"/>
  <c r="L4987" i="1"/>
  <c r="A4988" i="1"/>
  <c r="E4989" i="1" s="1"/>
  <c r="F4987" i="1"/>
  <c r="D4988" i="1"/>
  <c r="G4987" i="1"/>
  <c r="M4987" i="1"/>
  <c r="N4987" i="1" s="1"/>
  <c r="I4866" i="1"/>
  <c r="J4865" i="1"/>
  <c r="H4986" i="1"/>
  <c r="R4863" i="1" l="1"/>
  <c r="B4863" i="1"/>
  <c r="Q4864" i="1"/>
  <c r="K4865" i="1"/>
  <c r="H4987" i="1"/>
  <c r="L4988" i="1"/>
  <c r="C4989" i="1"/>
  <c r="A4989" i="1"/>
  <c r="E4990" i="1" s="1"/>
  <c r="G4988" i="1"/>
  <c r="M4988" i="1"/>
  <c r="N4988" i="1" s="1"/>
  <c r="T4988" i="1"/>
  <c r="F4988" i="1"/>
  <c r="D4989" i="1"/>
  <c r="I4867" i="1"/>
  <c r="J4866" i="1"/>
  <c r="P4987" i="1"/>
  <c r="O4995" i="1"/>
  <c r="B4864" i="1" l="1"/>
  <c r="Q4865" i="1"/>
  <c r="R4864" i="1"/>
  <c r="K4866" i="1"/>
  <c r="P4988" i="1"/>
  <c r="H4988" i="1"/>
  <c r="A4990" i="1"/>
  <c r="E4991" i="1" s="1"/>
  <c r="L4989" i="1"/>
  <c r="T4989" i="1"/>
  <c r="F4989" i="1"/>
  <c r="M4989" i="1"/>
  <c r="N4989" i="1" s="1"/>
  <c r="G4989" i="1"/>
  <c r="D4990" i="1"/>
  <c r="C4990" i="1"/>
  <c r="O4996" i="1"/>
  <c r="I4868" i="1"/>
  <c r="J4867" i="1"/>
  <c r="R4865" i="1" l="1"/>
  <c r="B4865" i="1"/>
  <c r="K4867" i="1"/>
  <c r="Q4866" i="1"/>
  <c r="P4989" i="1"/>
  <c r="I4869" i="1"/>
  <c r="J4868" i="1"/>
  <c r="D4991" i="1"/>
  <c r="C4991" i="1"/>
  <c r="M4990" i="1"/>
  <c r="N4990" i="1" s="1"/>
  <c r="A4991" i="1"/>
  <c r="E4992" i="1" s="1"/>
  <c r="G4990" i="1"/>
  <c r="T4990" i="1"/>
  <c r="F4990" i="1"/>
  <c r="L4990" i="1"/>
  <c r="O4997" i="1"/>
  <c r="H4989" i="1"/>
  <c r="K4868" i="1" l="1"/>
  <c r="Q4867" i="1"/>
  <c r="B4866" i="1"/>
  <c r="R4866" i="1"/>
  <c r="H4990" i="1"/>
  <c r="O4998" i="1"/>
  <c r="P4990" i="1"/>
  <c r="I4870" i="1"/>
  <c r="J4869" i="1"/>
  <c r="F4991" i="1"/>
  <c r="L4991" i="1"/>
  <c r="D4992" i="1"/>
  <c r="C4992" i="1"/>
  <c r="M4991" i="1"/>
  <c r="N4991" i="1" s="1"/>
  <c r="A4992" i="1"/>
  <c r="E4993" i="1" s="1"/>
  <c r="G4991" i="1"/>
  <c r="T4991" i="1"/>
  <c r="Q4868" i="1" l="1"/>
  <c r="R4867" i="1"/>
  <c r="B4867" i="1"/>
  <c r="K4869" i="1"/>
  <c r="I4871" i="1"/>
  <c r="J4870" i="1"/>
  <c r="O4999" i="1"/>
  <c r="P4991" i="1"/>
  <c r="D4993" i="1"/>
  <c r="C4993" i="1"/>
  <c r="T4992" i="1"/>
  <c r="L4992" i="1"/>
  <c r="F4992" i="1"/>
  <c r="G4992" i="1"/>
  <c r="M4992" i="1"/>
  <c r="N4992" i="1" s="1"/>
  <c r="A4993" i="1"/>
  <c r="E4994" i="1" s="1"/>
  <c r="H4991" i="1"/>
  <c r="R4868" i="1" l="1"/>
  <c r="K4870" i="1"/>
  <c r="Q4869" i="1"/>
  <c r="B4868" i="1"/>
  <c r="H4992" i="1"/>
  <c r="O5000" i="1"/>
  <c r="I4872" i="1"/>
  <c r="J4871" i="1"/>
  <c r="P4992" i="1"/>
  <c r="F4993" i="1"/>
  <c r="L4993" i="1"/>
  <c r="A4994" i="1"/>
  <c r="E4995" i="1" s="1"/>
  <c r="C4994" i="1"/>
  <c r="G4993" i="1"/>
  <c r="T4993" i="1"/>
  <c r="D4994" i="1"/>
  <c r="M4993" i="1"/>
  <c r="N4993" i="1" s="1"/>
  <c r="R4869" i="1" l="1"/>
  <c r="K4871" i="1"/>
  <c r="Q4870" i="1"/>
  <c r="B4869" i="1"/>
  <c r="I4873" i="1"/>
  <c r="J4872" i="1"/>
  <c r="A4995" i="1"/>
  <c r="E4996" i="1" s="1"/>
  <c r="L4994" i="1"/>
  <c r="D4995" i="1"/>
  <c r="C4995" i="1"/>
  <c r="M4994" i="1"/>
  <c r="N4994" i="1" s="1"/>
  <c r="G4994" i="1"/>
  <c r="F4994" i="1"/>
  <c r="T4994" i="1"/>
  <c r="P4993" i="1"/>
  <c r="O5001" i="1"/>
  <c r="H4993" i="1"/>
  <c r="Q4871" i="1" l="1"/>
  <c r="B4870" i="1"/>
  <c r="R4870" i="1"/>
  <c r="K4872" i="1"/>
  <c r="H4994" i="1"/>
  <c r="T4995" i="1"/>
  <c r="A4996" i="1"/>
  <c r="E4997" i="1" s="1"/>
  <c r="L4995" i="1"/>
  <c r="F4995" i="1"/>
  <c r="G4995" i="1"/>
  <c r="D4996" i="1"/>
  <c r="C4996" i="1"/>
  <c r="M4995" i="1"/>
  <c r="N4995" i="1" s="1"/>
  <c r="O5002" i="1"/>
  <c r="P4994" i="1"/>
  <c r="I4874" i="1"/>
  <c r="J4873" i="1"/>
  <c r="R4871" i="1" l="1"/>
  <c r="B4871" i="1"/>
  <c r="K4873" i="1"/>
  <c r="Q4872" i="1"/>
  <c r="P4995" i="1"/>
  <c r="H4995" i="1"/>
  <c r="I4875" i="1"/>
  <c r="J4874" i="1"/>
  <c r="O5003" i="1"/>
  <c r="C4997" i="1"/>
  <c r="T4996" i="1"/>
  <c r="A4997" i="1"/>
  <c r="E4998" i="1" s="1"/>
  <c r="F4996" i="1"/>
  <c r="D4997" i="1"/>
  <c r="G4996" i="1"/>
  <c r="L4996" i="1"/>
  <c r="M4996" i="1"/>
  <c r="N4996" i="1" s="1"/>
  <c r="R4872" i="1" l="1"/>
  <c r="B4872" i="1"/>
  <c r="Q4873" i="1"/>
  <c r="K4874" i="1"/>
  <c r="H4996" i="1"/>
  <c r="I4876" i="1"/>
  <c r="J4875" i="1"/>
  <c r="A4998" i="1"/>
  <c r="E4999" i="1" s="1"/>
  <c r="T4997" i="1"/>
  <c r="F4997" i="1"/>
  <c r="L4997" i="1"/>
  <c r="D4998" i="1"/>
  <c r="G4997" i="1"/>
  <c r="M4997" i="1"/>
  <c r="N4997" i="1" s="1"/>
  <c r="C4998" i="1"/>
  <c r="P4996" i="1"/>
  <c r="O5004" i="1"/>
  <c r="B4873" i="1" l="1"/>
  <c r="Q4874" i="1"/>
  <c r="R4873" i="1"/>
  <c r="K4875" i="1"/>
  <c r="H4997" i="1"/>
  <c r="A4999" i="1"/>
  <c r="E5000" i="1" s="1"/>
  <c r="D4999" i="1"/>
  <c r="C4999" i="1"/>
  <c r="G4998" i="1"/>
  <c r="L4998" i="1"/>
  <c r="F4998" i="1"/>
  <c r="T4998" i="1"/>
  <c r="M4998" i="1"/>
  <c r="N4998" i="1" s="1"/>
  <c r="O5005" i="1"/>
  <c r="I4877" i="1"/>
  <c r="J4876" i="1"/>
  <c r="P4997" i="1"/>
  <c r="R4874" i="1" l="1"/>
  <c r="Q4875" i="1"/>
  <c r="B4874" i="1"/>
  <c r="K4876" i="1"/>
  <c r="H4998" i="1"/>
  <c r="O5006" i="1"/>
  <c r="D5000" i="1"/>
  <c r="T4999" i="1"/>
  <c r="C5000" i="1"/>
  <c r="L4999" i="1"/>
  <c r="G4999" i="1"/>
  <c r="A5000" i="1"/>
  <c r="E5001" i="1" s="1"/>
  <c r="F4999" i="1"/>
  <c r="M4999" i="1"/>
  <c r="N4999" i="1" s="1"/>
  <c r="I4878" i="1"/>
  <c r="J4877" i="1"/>
  <c r="P4998" i="1"/>
  <c r="R4875" i="1" l="1"/>
  <c r="K4877" i="1"/>
  <c r="B4875" i="1"/>
  <c r="Q4876" i="1"/>
  <c r="H4999" i="1"/>
  <c r="P4999" i="1"/>
  <c r="O5007" i="1"/>
  <c r="C5001" i="1"/>
  <c r="G5000" i="1"/>
  <c r="L5000" i="1"/>
  <c r="A5001" i="1"/>
  <c r="E5002" i="1" s="1"/>
  <c r="M5000" i="1"/>
  <c r="N5000" i="1" s="1"/>
  <c r="T5000" i="1"/>
  <c r="D5001" i="1"/>
  <c r="F5000" i="1"/>
  <c r="I4879" i="1"/>
  <c r="J4878" i="1"/>
  <c r="Q4877" i="1" l="1"/>
  <c r="K4878" i="1"/>
  <c r="B4876" i="1"/>
  <c r="R4876" i="1"/>
  <c r="P5000" i="1"/>
  <c r="O5008" i="1"/>
  <c r="C5002" i="1"/>
  <c r="L5001" i="1"/>
  <c r="G5001" i="1"/>
  <c r="A5002" i="1"/>
  <c r="E5003" i="1" s="1"/>
  <c r="T5001" i="1"/>
  <c r="M5001" i="1"/>
  <c r="F5001" i="1"/>
  <c r="H5000" i="1"/>
  <c r="I4880" i="1"/>
  <c r="J4880" i="1" s="1"/>
  <c r="J4879" i="1"/>
  <c r="B4877" i="1" l="1"/>
  <c r="Q4878" i="1"/>
  <c r="R4877" i="1"/>
  <c r="K4879" i="1"/>
  <c r="F5002" i="1"/>
  <c r="C5003" i="1"/>
  <c r="L5002" i="1"/>
  <c r="A5003" i="1"/>
  <c r="E5004" i="1" s="1"/>
  <c r="G5002" i="1"/>
  <c r="T5002" i="1"/>
  <c r="M5002" i="1"/>
  <c r="N5002" i="1" s="1"/>
  <c r="P5001" i="1"/>
  <c r="D5002" i="1"/>
  <c r="D5003" i="1" s="1"/>
  <c r="O5009" i="1"/>
  <c r="K4880" i="1"/>
  <c r="I4881" i="1"/>
  <c r="H5001" i="1"/>
  <c r="R4878" i="1" l="1"/>
  <c r="Q4879" i="1"/>
  <c r="B4878" i="1"/>
  <c r="N4880" i="1"/>
  <c r="Q4880" i="1"/>
  <c r="I4882" i="1"/>
  <c r="J4881" i="1"/>
  <c r="T5003" i="1"/>
  <c r="A5004" i="1"/>
  <c r="E5005" i="1" s="1"/>
  <c r="D5004" i="1"/>
  <c r="L5003" i="1"/>
  <c r="F5003" i="1"/>
  <c r="C5004" i="1"/>
  <c r="G5003" i="1"/>
  <c r="M5003" i="1"/>
  <c r="N5003" i="1" s="1"/>
  <c r="O5010" i="1"/>
  <c r="H5002" i="1"/>
  <c r="P5002" i="1"/>
  <c r="B4879" i="1" l="1"/>
  <c r="R4879" i="1"/>
  <c r="K4881" i="1"/>
  <c r="B4880" i="1"/>
  <c r="O5011" i="1"/>
  <c r="D5005" i="1"/>
  <c r="F5004" i="1"/>
  <c r="C5005" i="1"/>
  <c r="M5004" i="1"/>
  <c r="N5004" i="1" s="1"/>
  <c r="G5004" i="1"/>
  <c r="A5005" i="1"/>
  <c r="E5006" i="1" s="1"/>
  <c r="L5004" i="1"/>
  <c r="T5004" i="1"/>
  <c r="I4883" i="1"/>
  <c r="J4882" i="1"/>
  <c r="P5003" i="1"/>
  <c r="H5003" i="1"/>
  <c r="R4880" i="1"/>
  <c r="K4882" i="1" l="1"/>
  <c r="Q4881" i="1"/>
  <c r="T5005" i="1"/>
  <c r="D5006" i="1"/>
  <c r="G5005" i="1"/>
  <c r="F5005" i="1"/>
  <c r="C5006" i="1"/>
  <c r="M5005" i="1"/>
  <c r="N5005" i="1" s="1"/>
  <c r="L5005" i="1"/>
  <c r="A5006" i="1"/>
  <c r="E5007" i="1" s="1"/>
  <c r="I4884" i="1"/>
  <c r="J4883" i="1"/>
  <c r="P5004" i="1"/>
  <c r="H5004" i="1"/>
  <c r="O5012" i="1"/>
  <c r="R4881" i="1" l="1"/>
  <c r="B4881" i="1"/>
  <c r="K4883" i="1"/>
  <c r="Q4882" i="1"/>
  <c r="P5005" i="1"/>
  <c r="C5007" i="1"/>
  <c r="M5006" i="1"/>
  <c r="N5006" i="1" s="1"/>
  <c r="A5007" i="1"/>
  <c r="E5008" i="1" s="1"/>
  <c r="L5006" i="1"/>
  <c r="T5006" i="1"/>
  <c r="D5007" i="1"/>
  <c r="G5006" i="1"/>
  <c r="F5006" i="1"/>
  <c r="I4885" i="1"/>
  <c r="J4884" i="1"/>
  <c r="O5013" i="1"/>
  <c r="H5005" i="1"/>
  <c r="K4884" i="1" l="1"/>
  <c r="R4882" i="1"/>
  <c r="Q4883" i="1"/>
  <c r="B4882" i="1"/>
  <c r="H5006" i="1"/>
  <c r="M5007" i="1"/>
  <c r="N5007" i="1" s="1"/>
  <c r="F5007" i="1"/>
  <c r="C5008" i="1"/>
  <c r="L5007" i="1"/>
  <c r="G5007" i="1"/>
  <c r="A5008" i="1"/>
  <c r="E5009" i="1" s="1"/>
  <c r="T5007" i="1"/>
  <c r="D5008" i="1"/>
  <c r="P5006" i="1"/>
  <c r="O5014" i="1"/>
  <c r="I4886" i="1"/>
  <c r="J4885" i="1"/>
  <c r="H5007" i="1" l="1"/>
  <c r="Q4884" i="1"/>
  <c r="K4885" i="1"/>
  <c r="R4883" i="1"/>
  <c r="B4883" i="1"/>
  <c r="O5015" i="1"/>
  <c r="G5008" i="1"/>
  <c r="T5008" i="1"/>
  <c r="F5008" i="1"/>
  <c r="D5009" i="1"/>
  <c r="C5009" i="1"/>
  <c r="M5008" i="1"/>
  <c r="N5008" i="1" s="1"/>
  <c r="A5009" i="1"/>
  <c r="E5010" i="1" s="1"/>
  <c r="L5008" i="1"/>
  <c r="I4887" i="1"/>
  <c r="J4886" i="1"/>
  <c r="P5007" i="1"/>
  <c r="R4884" i="1" l="1"/>
  <c r="Q4885" i="1"/>
  <c r="B4884" i="1"/>
  <c r="K4886" i="1"/>
  <c r="P5008" i="1"/>
  <c r="H5008" i="1"/>
  <c r="D5010" i="1"/>
  <c r="L5009" i="1"/>
  <c r="C5010" i="1"/>
  <c r="M5009" i="1"/>
  <c r="N5009" i="1" s="1"/>
  <c r="A5010" i="1"/>
  <c r="E5011" i="1" s="1"/>
  <c r="T5009" i="1"/>
  <c r="G5009" i="1"/>
  <c r="F5009" i="1"/>
  <c r="O5016" i="1"/>
  <c r="I4888" i="1"/>
  <c r="J4887" i="1"/>
  <c r="R4885" i="1" l="1"/>
  <c r="B4885" i="1"/>
  <c r="Q4886" i="1"/>
  <c r="K4887" i="1"/>
  <c r="P5009" i="1"/>
  <c r="I4889" i="1"/>
  <c r="J4888" i="1"/>
  <c r="O5017" i="1"/>
  <c r="H5009" i="1"/>
  <c r="T5010" i="1"/>
  <c r="D5011" i="1"/>
  <c r="G5010" i="1"/>
  <c r="M5010" i="1"/>
  <c r="N5010" i="1" s="1"/>
  <c r="F5010" i="1"/>
  <c r="L5010" i="1"/>
  <c r="A5011" i="1"/>
  <c r="E5012" i="1" s="1"/>
  <c r="C5011" i="1"/>
  <c r="B4886" i="1" l="1"/>
  <c r="Q4887" i="1"/>
  <c r="K4888" i="1"/>
  <c r="R4886" i="1"/>
  <c r="P5010" i="1"/>
  <c r="O5018" i="1"/>
  <c r="H5010" i="1"/>
  <c r="F5011" i="1"/>
  <c r="L5011" i="1"/>
  <c r="G5011" i="1"/>
  <c r="C5012" i="1"/>
  <c r="A5012" i="1"/>
  <c r="E5013" i="1" s="1"/>
  <c r="M5011" i="1"/>
  <c r="N5011" i="1" s="1"/>
  <c r="T5011" i="1"/>
  <c r="D5012" i="1"/>
  <c r="I4890" i="1"/>
  <c r="J4889" i="1"/>
  <c r="R4887" i="1" l="1"/>
  <c r="B4887" i="1"/>
  <c r="Q4888" i="1"/>
  <c r="K4889" i="1"/>
  <c r="H5011" i="1"/>
  <c r="T5012" i="1"/>
  <c r="D5013" i="1"/>
  <c r="F5012" i="1"/>
  <c r="G5012" i="1"/>
  <c r="C5013" i="1"/>
  <c r="A5013" i="1"/>
  <c r="E5014" i="1" s="1"/>
  <c r="L5012" i="1"/>
  <c r="M5012" i="1"/>
  <c r="N5012" i="1" s="1"/>
  <c r="J4890" i="1"/>
  <c r="I4891" i="1"/>
  <c r="O5019" i="1"/>
  <c r="P5011" i="1"/>
  <c r="R4888" i="1" l="1"/>
  <c r="B4888" i="1"/>
  <c r="K4890" i="1"/>
  <c r="Q4889" i="1"/>
  <c r="O5020" i="1"/>
  <c r="P5012" i="1"/>
  <c r="D5014" i="1"/>
  <c r="A5014" i="1"/>
  <c r="E5015" i="1" s="1"/>
  <c r="L5013" i="1"/>
  <c r="F5013" i="1"/>
  <c r="C5014" i="1"/>
  <c r="G5013" i="1"/>
  <c r="M5013" i="1"/>
  <c r="N5013" i="1" s="1"/>
  <c r="T5013" i="1"/>
  <c r="H5012" i="1"/>
  <c r="I4892" i="1"/>
  <c r="J4891" i="1"/>
  <c r="K4891" i="1" l="1"/>
  <c r="Q4890" i="1"/>
  <c r="R4889" i="1"/>
  <c r="B4889" i="1"/>
  <c r="P5013" i="1"/>
  <c r="H5013" i="1"/>
  <c r="A5015" i="1"/>
  <c r="E5016" i="1" s="1"/>
  <c r="L5014" i="1"/>
  <c r="F5014" i="1"/>
  <c r="M5014" i="1"/>
  <c r="N5014" i="1" s="1"/>
  <c r="G5014" i="1"/>
  <c r="D5015" i="1"/>
  <c r="C5015" i="1"/>
  <c r="T5014" i="1"/>
  <c r="I4893" i="1"/>
  <c r="J4892" i="1"/>
  <c r="O5021" i="1"/>
  <c r="Q4891" i="1" l="1"/>
  <c r="B4890" i="1"/>
  <c r="R4890" i="1"/>
  <c r="K4892" i="1"/>
  <c r="I4894" i="1"/>
  <c r="J4893" i="1"/>
  <c r="P5014" i="1"/>
  <c r="D5016" i="1"/>
  <c r="G5015" i="1"/>
  <c r="C5016" i="1"/>
  <c r="A5016" i="1"/>
  <c r="E5017" i="1" s="1"/>
  <c r="M5015" i="1"/>
  <c r="N5015" i="1" s="1"/>
  <c r="F5015" i="1"/>
  <c r="T5015" i="1"/>
  <c r="L5015" i="1"/>
  <c r="H5014" i="1"/>
  <c r="O5022" i="1"/>
  <c r="R4891" i="1" l="1"/>
  <c r="B4891" i="1"/>
  <c r="K4893" i="1"/>
  <c r="Q4892" i="1"/>
  <c r="H5015" i="1"/>
  <c r="P5015" i="1"/>
  <c r="O5023" i="1"/>
  <c r="M5016" i="1"/>
  <c r="N5016" i="1" s="1"/>
  <c r="C5017" i="1"/>
  <c r="T5016" i="1"/>
  <c r="F5016" i="1"/>
  <c r="L5016" i="1"/>
  <c r="A5017" i="1"/>
  <c r="E5018" i="1" s="1"/>
  <c r="G5016" i="1"/>
  <c r="D5017" i="1"/>
  <c r="I4895" i="1"/>
  <c r="J4894" i="1"/>
  <c r="Q4893" i="1" l="1"/>
  <c r="R4892" i="1"/>
  <c r="K4894" i="1"/>
  <c r="B4892" i="1"/>
  <c r="H5016" i="1"/>
  <c r="P5016" i="1"/>
  <c r="L5017" i="1"/>
  <c r="A5018" i="1"/>
  <c r="E5019" i="1" s="1"/>
  <c r="G5017" i="1"/>
  <c r="C5018" i="1"/>
  <c r="M5017" i="1"/>
  <c r="N5017" i="1" s="1"/>
  <c r="D5018" i="1"/>
  <c r="T5017" i="1"/>
  <c r="F5017" i="1"/>
  <c r="O5024" i="1"/>
  <c r="I4896" i="1"/>
  <c r="J4895" i="1"/>
  <c r="Q4894" i="1" l="1"/>
  <c r="B4893" i="1"/>
  <c r="R4893" i="1"/>
  <c r="K4895" i="1"/>
  <c r="O5025" i="1"/>
  <c r="C5019" i="1"/>
  <c r="G5018" i="1"/>
  <c r="L5018" i="1"/>
  <c r="T5018" i="1"/>
  <c r="A5019" i="1"/>
  <c r="E5020" i="1" s="1"/>
  <c r="F5018" i="1"/>
  <c r="D5019" i="1"/>
  <c r="M5018" i="1"/>
  <c r="N5018" i="1" s="1"/>
  <c r="P5017" i="1"/>
  <c r="H5017" i="1"/>
  <c r="I4897" i="1"/>
  <c r="J4896" i="1"/>
  <c r="B4894" i="1" l="1"/>
  <c r="R4894" i="1"/>
  <c r="Q4895" i="1"/>
  <c r="K4896" i="1"/>
  <c r="P5018" i="1"/>
  <c r="H5018" i="1"/>
  <c r="O5026" i="1"/>
  <c r="A5020" i="1"/>
  <c r="E5021" i="1" s="1"/>
  <c r="D5020" i="1"/>
  <c r="F5019" i="1"/>
  <c r="L5019" i="1"/>
  <c r="C5020" i="1"/>
  <c r="T5019" i="1"/>
  <c r="G5019" i="1"/>
  <c r="M5019" i="1"/>
  <c r="N5019" i="1" s="1"/>
  <c r="I4898" i="1"/>
  <c r="J4897" i="1"/>
  <c r="R4895" i="1" l="1"/>
  <c r="B4895" i="1"/>
  <c r="K4897" i="1"/>
  <c r="Q4896" i="1"/>
  <c r="P5019" i="1"/>
  <c r="H5019" i="1"/>
  <c r="O5027" i="1"/>
  <c r="I4899" i="1"/>
  <c r="J4898" i="1"/>
  <c r="D5021" i="1"/>
  <c r="C5021" i="1"/>
  <c r="G5020" i="1"/>
  <c r="M5020" i="1"/>
  <c r="N5020" i="1" s="1"/>
  <c r="T5020" i="1"/>
  <c r="A5021" i="1"/>
  <c r="E5022" i="1" s="1"/>
  <c r="F5020" i="1"/>
  <c r="L5020" i="1"/>
  <c r="K4898" i="1" l="1"/>
  <c r="B4896" i="1"/>
  <c r="Q4897" i="1"/>
  <c r="R4896" i="1"/>
  <c r="H5020" i="1"/>
  <c r="I4900" i="1"/>
  <c r="J4899" i="1"/>
  <c r="O5028" i="1"/>
  <c r="P5020" i="1"/>
  <c r="C5022" i="1"/>
  <c r="A5022" i="1"/>
  <c r="E5023" i="1" s="1"/>
  <c r="T5021" i="1"/>
  <c r="L5021" i="1"/>
  <c r="F5021" i="1"/>
  <c r="G5021" i="1"/>
  <c r="M5021" i="1"/>
  <c r="N5021" i="1" s="1"/>
  <c r="D5022" i="1"/>
  <c r="K4899" i="1" l="1"/>
  <c r="Q4898" i="1"/>
  <c r="B4897" i="1"/>
  <c r="R4897" i="1"/>
  <c r="H5021" i="1"/>
  <c r="P5021" i="1"/>
  <c r="I4901" i="1"/>
  <c r="J4900" i="1"/>
  <c r="O5029" i="1"/>
  <c r="C5023" i="1"/>
  <c r="G5022" i="1"/>
  <c r="A5023" i="1"/>
  <c r="E5024" i="1" s="1"/>
  <c r="T5022" i="1"/>
  <c r="M5022" i="1"/>
  <c r="N5022" i="1" s="1"/>
  <c r="F5022" i="1"/>
  <c r="D5023" i="1"/>
  <c r="L5022" i="1"/>
  <c r="B4898" i="1" l="1"/>
  <c r="Q4899" i="1"/>
  <c r="R4898" i="1"/>
  <c r="K4900" i="1"/>
  <c r="P5022" i="1"/>
  <c r="I4902" i="1"/>
  <c r="J4901" i="1"/>
  <c r="O5030" i="1"/>
  <c r="H5022" i="1"/>
  <c r="L5023" i="1"/>
  <c r="D5024" i="1"/>
  <c r="C5024" i="1"/>
  <c r="A5024" i="1"/>
  <c r="E5025" i="1" s="1"/>
  <c r="M5023" i="1"/>
  <c r="N5023" i="1" s="1"/>
  <c r="F5023" i="1"/>
  <c r="G5023" i="1"/>
  <c r="T5023" i="1"/>
  <c r="B4899" i="1" l="1"/>
  <c r="R4899" i="1"/>
  <c r="Q4900" i="1"/>
  <c r="K4901" i="1"/>
  <c r="P5023" i="1"/>
  <c r="M5024" i="1"/>
  <c r="N5024" i="1" s="1"/>
  <c r="G5024" i="1"/>
  <c r="T5024" i="1"/>
  <c r="F5024" i="1"/>
  <c r="D5025" i="1"/>
  <c r="A5025" i="1"/>
  <c r="E5026" i="1" s="1"/>
  <c r="L5024" i="1"/>
  <c r="C5025" i="1"/>
  <c r="I4903" i="1"/>
  <c r="J4902" i="1"/>
  <c r="H5023" i="1"/>
  <c r="O5031" i="1"/>
  <c r="R4900" i="1" l="1"/>
  <c r="B4900" i="1"/>
  <c r="K4902" i="1"/>
  <c r="Q4901" i="1"/>
  <c r="P5024" i="1"/>
  <c r="I4904" i="1"/>
  <c r="J4903" i="1"/>
  <c r="H5024" i="1"/>
  <c r="A5026" i="1"/>
  <c r="E5027" i="1" s="1"/>
  <c r="T5025" i="1"/>
  <c r="L5025" i="1"/>
  <c r="F5025" i="1"/>
  <c r="G5025" i="1"/>
  <c r="D5026" i="1"/>
  <c r="M5025" i="1"/>
  <c r="N5025" i="1" s="1"/>
  <c r="C5026" i="1"/>
  <c r="O5032" i="1"/>
  <c r="B4901" i="1" l="1"/>
  <c r="R4901" i="1"/>
  <c r="K4903" i="1"/>
  <c r="Q4902" i="1"/>
  <c r="H5025" i="1"/>
  <c r="C5027" i="1"/>
  <c r="A5027" i="1"/>
  <c r="E5028" i="1" s="1"/>
  <c r="T5026" i="1"/>
  <c r="L5026" i="1"/>
  <c r="F5026" i="1"/>
  <c r="G5026" i="1"/>
  <c r="M5026" i="1"/>
  <c r="N5026" i="1" s="1"/>
  <c r="D5027" i="1"/>
  <c r="I4905" i="1"/>
  <c r="J4904" i="1"/>
  <c r="O5033" i="1"/>
  <c r="P5025" i="1"/>
  <c r="Q4903" i="1" l="1"/>
  <c r="R4902" i="1"/>
  <c r="B4902" i="1"/>
  <c r="K4904" i="1"/>
  <c r="H5026" i="1"/>
  <c r="I4906" i="1"/>
  <c r="J4905" i="1"/>
  <c r="O5034" i="1"/>
  <c r="P5026" i="1"/>
  <c r="T5027" i="1"/>
  <c r="G5027" i="1"/>
  <c r="F5027" i="1"/>
  <c r="M5027" i="1"/>
  <c r="N5027" i="1" s="1"/>
  <c r="D5028" i="1"/>
  <c r="C5028" i="1"/>
  <c r="A5028" i="1"/>
  <c r="E5029" i="1" s="1"/>
  <c r="L5027" i="1"/>
  <c r="B4903" i="1" l="1"/>
  <c r="R4903" i="1"/>
  <c r="K4905" i="1"/>
  <c r="Q4904" i="1"/>
  <c r="P5027" i="1"/>
  <c r="D5029" i="1"/>
  <c r="C5029" i="1"/>
  <c r="A5029" i="1"/>
  <c r="E5030" i="1" s="1"/>
  <c r="L5028" i="1"/>
  <c r="F5028" i="1"/>
  <c r="G5028" i="1"/>
  <c r="T5028" i="1"/>
  <c r="M5028" i="1"/>
  <c r="N5028" i="1" s="1"/>
  <c r="H5027" i="1"/>
  <c r="I4907" i="1"/>
  <c r="J4906" i="1"/>
  <c r="O5035" i="1"/>
  <c r="K4906" i="1" l="1"/>
  <c r="Q4905" i="1"/>
  <c r="B4904" i="1"/>
  <c r="R4904" i="1"/>
  <c r="H5028" i="1"/>
  <c r="I4908" i="1"/>
  <c r="J4907" i="1"/>
  <c r="P5028" i="1"/>
  <c r="C5030" i="1"/>
  <c r="D5030" i="1"/>
  <c r="A5030" i="1"/>
  <c r="E5031" i="1" s="1"/>
  <c r="L5029" i="1"/>
  <c r="T5029" i="1"/>
  <c r="F5029" i="1"/>
  <c r="M5029" i="1"/>
  <c r="N5029" i="1" s="1"/>
  <c r="G5029" i="1"/>
  <c r="O5036" i="1"/>
  <c r="K4907" i="1" l="1"/>
  <c r="R4905" i="1"/>
  <c r="B4905" i="1"/>
  <c r="Q4906" i="1"/>
  <c r="P5029" i="1"/>
  <c r="H5029" i="1"/>
  <c r="M5030" i="1"/>
  <c r="N5030" i="1" s="1"/>
  <c r="F5030" i="1"/>
  <c r="L5030" i="1"/>
  <c r="C5031" i="1"/>
  <c r="D5031" i="1"/>
  <c r="A5031" i="1"/>
  <c r="E5032" i="1" s="1"/>
  <c r="G5030" i="1"/>
  <c r="T5030" i="1"/>
  <c r="I4909" i="1"/>
  <c r="J4908" i="1"/>
  <c r="O5037" i="1"/>
  <c r="Q4907" i="1" l="1"/>
  <c r="B4906" i="1"/>
  <c r="R4906" i="1"/>
  <c r="K4908" i="1"/>
  <c r="P5030" i="1"/>
  <c r="F5031" i="1"/>
  <c r="M5031" i="1"/>
  <c r="A5032" i="1"/>
  <c r="E5033" i="1" s="1"/>
  <c r="L5031" i="1"/>
  <c r="G5031" i="1"/>
  <c r="C5032" i="1"/>
  <c r="T5031" i="1"/>
  <c r="I4910" i="1"/>
  <c r="J4909" i="1"/>
  <c r="O5038" i="1"/>
  <c r="H5030" i="1"/>
  <c r="R4907" i="1" l="1"/>
  <c r="B4907" i="1"/>
  <c r="Q4908" i="1"/>
  <c r="K4909" i="1"/>
  <c r="H5031" i="1"/>
  <c r="O5039" i="1"/>
  <c r="G5032" i="1"/>
  <c r="C5033" i="1"/>
  <c r="L5032" i="1"/>
  <c r="A5033" i="1"/>
  <c r="E5034" i="1" s="1"/>
  <c r="M5032" i="1"/>
  <c r="N5032" i="1" s="1"/>
  <c r="T5032" i="1"/>
  <c r="F5032" i="1"/>
  <c r="I4911" i="1"/>
  <c r="J4911" i="1" s="1"/>
  <c r="J4910" i="1"/>
  <c r="D5032" i="1"/>
  <c r="D5033" i="1" s="1"/>
  <c r="P5031" i="1"/>
  <c r="B4908" i="1" l="1"/>
  <c r="R4908" i="1"/>
  <c r="Q4909" i="1"/>
  <c r="K4910" i="1"/>
  <c r="F5033" i="1"/>
  <c r="M5033" i="1"/>
  <c r="N5033" i="1" s="1"/>
  <c r="C5034" i="1"/>
  <c r="D5034" i="1"/>
  <c r="A5034" i="1"/>
  <c r="E5035" i="1" s="1"/>
  <c r="G5033" i="1"/>
  <c r="L5033" i="1"/>
  <c r="T5033" i="1"/>
  <c r="P5032" i="1"/>
  <c r="H5032" i="1"/>
  <c r="O5040" i="1"/>
  <c r="I4912" i="1"/>
  <c r="K4911" i="1"/>
  <c r="B4909" i="1" l="1"/>
  <c r="Q4910" i="1"/>
  <c r="R4909" i="1"/>
  <c r="O5041" i="1"/>
  <c r="H5033" i="1"/>
  <c r="T5034" i="1"/>
  <c r="G5034" i="1"/>
  <c r="F5034" i="1"/>
  <c r="L5034" i="1"/>
  <c r="C5035" i="1"/>
  <c r="D5035" i="1"/>
  <c r="A5035" i="1"/>
  <c r="E5036" i="1" s="1"/>
  <c r="M5034" i="1"/>
  <c r="N5034" i="1" s="1"/>
  <c r="Q4911" i="1"/>
  <c r="N4911" i="1"/>
  <c r="I4913" i="1"/>
  <c r="J4912" i="1"/>
  <c r="P5033" i="1"/>
  <c r="B4910" i="1" l="1"/>
  <c r="R4910" i="1"/>
  <c r="K4912" i="1"/>
  <c r="H5034" i="1"/>
  <c r="J4913" i="1"/>
  <c r="I4914" i="1"/>
  <c r="L5035" i="1"/>
  <c r="G5035" i="1"/>
  <c r="D5036" i="1"/>
  <c r="C5036" i="1"/>
  <c r="A5036" i="1"/>
  <c r="E5037" i="1" s="1"/>
  <c r="M5035" i="1"/>
  <c r="N5035" i="1" s="1"/>
  <c r="T5035" i="1"/>
  <c r="F5035" i="1"/>
  <c r="O5042" i="1"/>
  <c r="P5034" i="1"/>
  <c r="B4911" i="1"/>
  <c r="R4911" i="1"/>
  <c r="K4913" i="1" l="1"/>
  <c r="Q4912" i="1"/>
  <c r="P5035" i="1"/>
  <c r="I4915" i="1"/>
  <c r="J4914" i="1"/>
  <c r="H5035" i="1"/>
  <c r="T5036" i="1"/>
  <c r="F5036" i="1"/>
  <c r="D5037" i="1"/>
  <c r="L5036" i="1"/>
  <c r="C5037" i="1"/>
  <c r="A5037" i="1"/>
  <c r="E5038" i="1" s="1"/>
  <c r="G5036" i="1"/>
  <c r="M5036" i="1"/>
  <c r="N5036" i="1" s="1"/>
  <c r="O5043" i="1"/>
  <c r="Q4913" i="1" l="1"/>
  <c r="K4914" i="1"/>
  <c r="R4912" i="1"/>
  <c r="B4912" i="1"/>
  <c r="P5036" i="1"/>
  <c r="H5036" i="1"/>
  <c r="O5044" i="1"/>
  <c r="G5037" i="1"/>
  <c r="C5038" i="1"/>
  <c r="M5037" i="1"/>
  <c r="N5037" i="1" s="1"/>
  <c r="A5038" i="1"/>
  <c r="E5039" i="1" s="1"/>
  <c r="T5037" i="1"/>
  <c r="D5038" i="1"/>
  <c r="L5037" i="1"/>
  <c r="F5037" i="1"/>
  <c r="I4916" i="1"/>
  <c r="J4915" i="1"/>
  <c r="B4913" i="1" l="1"/>
  <c r="R4913" i="1"/>
  <c r="K4915" i="1"/>
  <c r="Q4914" i="1"/>
  <c r="P5037" i="1"/>
  <c r="D5039" i="1"/>
  <c r="A5039" i="1"/>
  <c r="E5040" i="1" s="1"/>
  <c r="L5038" i="1"/>
  <c r="G5038" i="1"/>
  <c r="F5038" i="1"/>
  <c r="T5038" i="1"/>
  <c r="C5039" i="1"/>
  <c r="M5038" i="1"/>
  <c r="N5038" i="1" s="1"/>
  <c r="O5045" i="1"/>
  <c r="I4917" i="1"/>
  <c r="J4916" i="1"/>
  <c r="H5037" i="1"/>
  <c r="Q4915" i="1" l="1"/>
  <c r="K4916" i="1"/>
  <c r="R4914" i="1"/>
  <c r="B4914" i="1"/>
  <c r="P5038" i="1"/>
  <c r="I4918" i="1"/>
  <c r="J4917" i="1"/>
  <c r="O5046" i="1"/>
  <c r="C5040" i="1"/>
  <c r="T5039" i="1"/>
  <c r="L5039" i="1"/>
  <c r="A5040" i="1"/>
  <c r="E5041" i="1" s="1"/>
  <c r="F5039" i="1"/>
  <c r="G5039" i="1"/>
  <c r="M5039" i="1"/>
  <c r="N5039" i="1" s="1"/>
  <c r="D5040" i="1"/>
  <c r="H5038" i="1"/>
  <c r="B4915" i="1" l="1"/>
  <c r="R4915" i="1"/>
  <c r="Q4916" i="1"/>
  <c r="K4917" i="1"/>
  <c r="H5039" i="1"/>
  <c r="O5047" i="1"/>
  <c r="P5039" i="1"/>
  <c r="I4919" i="1"/>
  <c r="J4918" i="1"/>
  <c r="G5040" i="1"/>
  <c r="L5040" i="1"/>
  <c r="C5041" i="1"/>
  <c r="T5040" i="1"/>
  <c r="F5040" i="1"/>
  <c r="M5040" i="1"/>
  <c r="N5040" i="1" s="1"/>
  <c r="A5041" i="1"/>
  <c r="E5042" i="1" s="1"/>
  <c r="D5041" i="1"/>
  <c r="Q4917" i="1" l="1"/>
  <c r="B4916" i="1"/>
  <c r="R4916" i="1"/>
  <c r="K4918" i="1"/>
  <c r="P5040" i="1"/>
  <c r="H5040" i="1"/>
  <c r="O5048" i="1"/>
  <c r="G5041" i="1"/>
  <c r="T5041" i="1"/>
  <c r="L5041" i="1"/>
  <c r="F5041" i="1"/>
  <c r="M5041" i="1"/>
  <c r="N5041" i="1" s="1"/>
  <c r="D5042" i="1"/>
  <c r="C5042" i="1"/>
  <c r="A5042" i="1"/>
  <c r="E5043" i="1" s="1"/>
  <c r="I4920" i="1"/>
  <c r="J4919" i="1"/>
  <c r="B4917" i="1" l="1"/>
  <c r="R4917" i="1"/>
  <c r="K4919" i="1"/>
  <c r="Q4918" i="1"/>
  <c r="H5041" i="1"/>
  <c r="T5042" i="1"/>
  <c r="F5042" i="1"/>
  <c r="G5042" i="1"/>
  <c r="L5042" i="1"/>
  <c r="A5043" i="1"/>
  <c r="E5044" i="1" s="1"/>
  <c r="M5042" i="1"/>
  <c r="N5042" i="1" s="1"/>
  <c r="D5043" i="1"/>
  <c r="C5043" i="1"/>
  <c r="O5049" i="1"/>
  <c r="I4921" i="1"/>
  <c r="J4920" i="1"/>
  <c r="P5041" i="1"/>
  <c r="K4920" i="1" l="1"/>
  <c r="Q4919" i="1"/>
  <c r="B4918" i="1"/>
  <c r="R4918" i="1"/>
  <c r="H5042" i="1"/>
  <c r="T5043" i="1"/>
  <c r="L5043" i="1"/>
  <c r="D5044" i="1"/>
  <c r="F5043" i="1"/>
  <c r="C5044" i="1"/>
  <c r="G5043" i="1"/>
  <c r="M5043" i="1"/>
  <c r="N5043" i="1" s="1"/>
  <c r="A5044" i="1"/>
  <c r="E5045" i="1" s="1"/>
  <c r="P5042" i="1"/>
  <c r="I4922" i="1"/>
  <c r="J4921" i="1"/>
  <c r="O5050" i="1"/>
  <c r="Q4920" i="1" l="1"/>
  <c r="R4919" i="1"/>
  <c r="B4919" i="1"/>
  <c r="K4921" i="1"/>
  <c r="H5043" i="1"/>
  <c r="O5051" i="1"/>
  <c r="I4923" i="1"/>
  <c r="J4922" i="1"/>
  <c r="C5045" i="1"/>
  <c r="G5044" i="1"/>
  <c r="M5044" i="1"/>
  <c r="N5044" i="1" s="1"/>
  <c r="T5044" i="1"/>
  <c r="D5045" i="1"/>
  <c r="A5045" i="1"/>
  <c r="E5046" i="1" s="1"/>
  <c r="L5044" i="1"/>
  <c r="F5044" i="1"/>
  <c r="P5043" i="1"/>
  <c r="B4920" i="1" l="1"/>
  <c r="R4920" i="1"/>
  <c r="K4922" i="1"/>
  <c r="Q4921" i="1"/>
  <c r="P5044" i="1"/>
  <c r="H5044" i="1"/>
  <c r="I4924" i="1"/>
  <c r="J4923" i="1"/>
  <c r="O5052" i="1"/>
  <c r="M5045" i="1"/>
  <c r="N5045" i="1" s="1"/>
  <c r="D5046" i="1"/>
  <c r="G5045" i="1"/>
  <c r="T5045" i="1"/>
  <c r="C5046" i="1"/>
  <c r="F5045" i="1"/>
  <c r="L5045" i="1"/>
  <c r="A5046" i="1"/>
  <c r="E5047" i="1" s="1"/>
  <c r="Q4922" i="1" l="1"/>
  <c r="K4923" i="1"/>
  <c r="B4921" i="1"/>
  <c r="R4921" i="1"/>
  <c r="P5045" i="1"/>
  <c r="F5046" i="1"/>
  <c r="G5046" i="1"/>
  <c r="L5046" i="1"/>
  <c r="C5047" i="1"/>
  <c r="A5047" i="1"/>
  <c r="E5048" i="1" s="1"/>
  <c r="T5046" i="1"/>
  <c r="D5047" i="1"/>
  <c r="M5046" i="1"/>
  <c r="N5046" i="1" s="1"/>
  <c r="I4925" i="1"/>
  <c r="J4924" i="1"/>
  <c r="O5053" i="1"/>
  <c r="H5045" i="1"/>
  <c r="B4922" i="1" l="1"/>
  <c r="R4922" i="1"/>
  <c r="Q4923" i="1"/>
  <c r="K4924" i="1"/>
  <c r="C5048" i="1"/>
  <c r="G5047" i="1"/>
  <c r="M5047" i="1"/>
  <c r="N5047" i="1" s="1"/>
  <c r="A5048" i="1"/>
  <c r="E5049" i="1" s="1"/>
  <c r="L5047" i="1"/>
  <c r="T5047" i="1"/>
  <c r="F5047" i="1"/>
  <c r="D5048" i="1"/>
  <c r="P5046" i="1"/>
  <c r="I4926" i="1"/>
  <c r="J4925" i="1"/>
  <c r="O5054" i="1"/>
  <c r="H5046" i="1"/>
  <c r="B4923" i="1" l="1"/>
  <c r="R4923" i="1"/>
  <c r="K4925" i="1"/>
  <c r="Q4924" i="1"/>
  <c r="H5047" i="1"/>
  <c r="I4927" i="1"/>
  <c r="J4926" i="1"/>
  <c r="O5055" i="1"/>
  <c r="M5048" i="1"/>
  <c r="N5048" i="1" s="1"/>
  <c r="C5049" i="1"/>
  <c r="G5048" i="1"/>
  <c r="A5049" i="1"/>
  <c r="E5050" i="1" s="1"/>
  <c r="T5048" i="1"/>
  <c r="D5049" i="1"/>
  <c r="L5048" i="1"/>
  <c r="F5048" i="1"/>
  <c r="P5047" i="1"/>
  <c r="K4926" i="1" l="1"/>
  <c r="Q4925" i="1"/>
  <c r="R4924" i="1"/>
  <c r="B4924" i="1"/>
  <c r="H5048" i="1"/>
  <c r="F5049" i="1"/>
  <c r="A5050" i="1"/>
  <c r="E5051" i="1" s="1"/>
  <c r="G5049" i="1"/>
  <c r="T5049" i="1"/>
  <c r="L5049" i="1"/>
  <c r="C5050" i="1"/>
  <c r="D5050" i="1"/>
  <c r="M5049" i="1"/>
  <c r="N5049" i="1" s="1"/>
  <c r="I4928" i="1"/>
  <c r="J4927" i="1"/>
  <c r="P5048" i="1"/>
  <c r="O5056" i="1"/>
  <c r="R4925" i="1" l="1"/>
  <c r="Q4926" i="1"/>
  <c r="B4925" i="1"/>
  <c r="K4927" i="1"/>
  <c r="I4929" i="1"/>
  <c r="J4928" i="1"/>
  <c r="P5049" i="1"/>
  <c r="C5051" i="1"/>
  <c r="L5050" i="1"/>
  <c r="A5051" i="1"/>
  <c r="E5052" i="1" s="1"/>
  <c r="M5050" i="1"/>
  <c r="N5050" i="1" s="1"/>
  <c r="G5050" i="1"/>
  <c r="T5050" i="1"/>
  <c r="F5050" i="1"/>
  <c r="D5051" i="1"/>
  <c r="O5057" i="1"/>
  <c r="H5049" i="1"/>
  <c r="Q4927" i="1" l="1"/>
  <c r="B4926" i="1"/>
  <c r="R4926" i="1"/>
  <c r="K4928" i="1"/>
  <c r="P5050" i="1"/>
  <c r="H5050" i="1"/>
  <c r="I4930" i="1"/>
  <c r="J4929" i="1"/>
  <c r="O5058" i="1"/>
  <c r="T5051" i="1"/>
  <c r="F5051" i="1"/>
  <c r="D5052" i="1"/>
  <c r="C5052" i="1"/>
  <c r="L5051" i="1"/>
  <c r="G5051" i="1"/>
  <c r="A5052" i="1"/>
  <c r="E5053" i="1" s="1"/>
  <c r="M5051" i="1"/>
  <c r="N5051" i="1" s="1"/>
  <c r="B4927" i="1" l="1"/>
  <c r="R4927" i="1"/>
  <c r="Q4928" i="1"/>
  <c r="K4929" i="1"/>
  <c r="P5051" i="1"/>
  <c r="I4931" i="1"/>
  <c r="J4930" i="1"/>
  <c r="H5051" i="1"/>
  <c r="L5052" i="1"/>
  <c r="F5052" i="1"/>
  <c r="C5053" i="1"/>
  <c r="G5052" i="1"/>
  <c r="M5052" i="1"/>
  <c r="N5052" i="1" s="1"/>
  <c r="A5053" i="1"/>
  <c r="E5054" i="1" s="1"/>
  <c r="T5052" i="1"/>
  <c r="D5053" i="1"/>
  <c r="O5059" i="1"/>
  <c r="B4928" i="1" l="1"/>
  <c r="R4928" i="1"/>
  <c r="Q4929" i="1"/>
  <c r="K4930" i="1"/>
  <c r="P5052" i="1"/>
  <c r="O5060" i="1"/>
  <c r="M5053" i="1"/>
  <c r="N5053" i="1" s="1"/>
  <c r="F5053" i="1"/>
  <c r="D5054" i="1"/>
  <c r="C5054" i="1"/>
  <c r="G5053" i="1"/>
  <c r="L5053" i="1"/>
  <c r="T5053" i="1"/>
  <c r="A5054" i="1"/>
  <c r="E5055" i="1" s="1"/>
  <c r="H5052" i="1"/>
  <c r="I4932" i="1"/>
  <c r="J4931" i="1"/>
  <c r="R4929" i="1" l="1"/>
  <c r="Q4930" i="1"/>
  <c r="B4929" i="1"/>
  <c r="K4931" i="1"/>
  <c r="H5053" i="1"/>
  <c r="P5053" i="1"/>
  <c r="C5055" i="1"/>
  <c r="M5054" i="1"/>
  <c r="N5054" i="1" s="1"/>
  <c r="G5054" i="1"/>
  <c r="L5054" i="1"/>
  <c r="A5055" i="1"/>
  <c r="E5056" i="1" s="1"/>
  <c r="T5054" i="1"/>
  <c r="D5055" i="1"/>
  <c r="F5054" i="1"/>
  <c r="I4933" i="1"/>
  <c r="J4932" i="1"/>
  <c r="O5061" i="1"/>
  <c r="R4930" i="1" l="1"/>
  <c r="B4930" i="1"/>
  <c r="K4932" i="1"/>
  <c r="Q4931" i="1"/>
  <c r="P5054" i="1"/>
  <c r="I4934" i="1"/>
  <c r="J4933" i="1"/>
  <c r="H5054" i="1"/>
  <c r="O5062" i="1"/>
  <c r="D5056" i="1"/>
  <c r="T5055" i="1"/>
  <c r="C5056" i="1"/>
  <c r="M5055" i="1"/>
  <c r="N5055" i="1" s="1"/>
  <c r="F5055" i="1"/>
  <c r="L5055" i="1"/>
  <c r="A5056" i="1"/>
  <c r="E5057" i="1" s="1"/>
  <c r="G5055" i="1"/>
  <c r="K4933" i="1" l="1"/>
  <c r="Q4932" i="1"/>
  <c r="R4931" i="1"/>
  <c r="B4931" i="1"/>
  <c r="O5063" i="1"/>
  <c r="P5055" i="1"/>
  <c r="H5055" i="1"/>
  <c r="F5056" i="1"/>
  <c r="C5057" i="1"/>
  <c r="L5056" i="1"/>
  <c r="A5057" i="1"/>
  <c r="E5058" i="1" s="1"/>
  <c r="G5056" i="1"/>
  <c r="T5056" i="1"/>
  <c r="M5056" i="1"/>
  <c r="N5056" i="1" s="1"/>
  <c r="D5057" i="1"/>
  <c r="I4935" i="1"/>
  <c r="J4934" i="1"/>
  <c r="K4934" i="1" l="1"/>
  <c r="B4932" i="1"/>
  <c r="Q4933" i="1"/>
  <c r="R4932" i="1"/>
  <c r="L5057" i="1"/>
  <c r="C5058" i="1"/>
  <c r="G5057" i="1"/>
  <c r="A5058" i="1"/>
  <c r="E5059" i="1" s="1"/>
  <c r="M5057" i="1"/>
  <c r="N5057" i="1" s="1"/>
  <c r="T5057" i="1"/>
  <c r="F5057" i="1"/>
  <c r="D5058" i="1"/>
  <c r="P5056" i="1"/>
  <c r="O5064" i="1"/>
  <c r="I4936" i="1"/>
  <c r="J4935" i="1"/>
  <c r="H5056" i="1"/>
  <c r="Q4934" i="1" l="1"/>
  <c r="K4935" i="1"/>
  <c r="R4933" i="1"/>
  <c r="B4933" i="1"/>
  <c r="H5057" i="1"/>
  <c r="O5065" i="1"/>
  <c r="F5058" i="1"/>
  <c r="M5058" i="1"/>
  <c r="N5058" i="1" s="1"/>
  <c r="D5059" i="1"/>
  <c r="C5059" i="1"/>
  <c r="T5058" i="1"/>
  <c r="G5058" i="1"/>
  <c r="A5059" i="1"/>
  <c r="E5060" i="1" s="1"/>
  <c r="L5058" i="1"/>
  <c r="P5057" i="1"/>
  <c r="I4937" i="1"/>
  <c r="J4936" i="1"/>
  <c r="R4934" i="1" l="1"/>
  <c r="B4934" i="1"/>
  <c r="Q4935" i="1"/>
  <c r="K4936" i="1"/>
  <c r="H5058" i="1"/>
  <c r="P5058" i="1"/>
  <c r="O5066" i="1"/>
  <c r="M5059" i="1"/>
  <c r="N5059" i="1" s="1"/>
  <c r="G5059" i="1"/>
  <c r="C5060" i="1"/>
  <c r="T5059" i="1"/>
  <c r="A5060" i="1"/>
  <c r="E5061" i="1" s="1"/>
  <c r="L5059" i="1"/>
  <c r="F5059" i="1"/>
  <c r="D5060" i="1"/>
  <c r="I4938" i="1"/>
  <c r="J4937" i="1"/>
  <c r="B4935" i="1" l="1"/>
  <c r="R4935" i="1"/>
  <c r="Q4936" i="1"/>
  <c r="K4937" i="1"/>
  <c r="P5059" i="1"/>
  <c r="H5059" i="1"/>
  <c r="G5060" i="1"/>
  <c r="A5061" i="1"/>
  <c r="E5062" i="1" s="1"/>
  <c r="D5061" i="1"/>
  <c r="C5061" i="1"/>
  <c r="F5060" i="1"/>
  <c r="L5060" i="1"/>
  <c r="T5060" i="1"/>
  <c r="M5060" i="1"/>
  <c r="N5060" i="1" s="1"/>
  <c r="I4939" i="1"/>
  <c r="J4938" i="1"/>
  <c r="O5067" i="1"/>
  <c r="R4936" i="1" l="1"/>
  <c r="B4936" i="1"/>
  <c r="Q4937" i="1"/>
  <c r="K4938" i="1"/>
  <c r="P5060" i="1"/>
  <c r="C5062" i="1"/>
  <c r="A5062" i="1"/>
  <c r="E5063" i="1" s="1"/>
  <c r="L5061" i="1"/>
  <c r="M5061" i="1"/>
  <c r="N5061" i="1" s="1"/>
  <c r="T5061" i="1"/>
  <c r="D5062" i="1"/>
  <c r="G5061" i="1"/>
  <c r="F5061" i="1"/>
  <c r="I4940" i="1"/>
  <c r="J4939" i="1"/>
  <c r="O5068" i="1"/>
  <c r="H5060" i="1"/>
  <c r="B4937" i="1" l="1"/>
  <c r="K4939" i="1"/>
  <c r="Q4938" i="1"/>
  <c r="R4937" i="1"/>
  <c r="P5061" i="1"/>
  <c r="I4941" i="1"/>
  <c r="J4940" i="1"/>
  <c r="L5062" i="1"/>
  <c r="A5063" i="1"/>
  <c r="E5064" i="1" s="1"/>
  <c r="C5063" i="1"/>
  <c r="T5062" i="1"/>
  <c r="M5062" i="1"/>
  <c r="G5062" i="1"/>
  <c r="F5062" i="1"/>
  <c r="H5061" i="1"/>
  <c r="O5069" i="1"/>
  <c r="B4938" i="1" l="1"/>
  <c r="K4940" i="1"/>
  <c r="Q4939" i="1"/>
  <c r="R4938" i="1"/>
  <c r="P5062" i="1"/>
  <c r="O5070" i="1"/>
  <c r="G5063" i="1"/>
  <c r="M5063" i="1"/>
  <c r="N5063" i="1" s="1"/>
  <c r="C5064" i="1"/>
  <c r="T5063" i="1"/>
  <c r="L5063" i="1"/>
  <c r="A5064" i="1"/>
  <c r="E5065" i="1" s="1"/>
  <c r="F5063" i="1"/>
  <c r="I4942" i="1"/>
  <c r="J4942" i="1" s="1"/>
  <c r="J4941" i="1"/>
  <c r="D5063" i="1"/>
  <c r="D5064" i="1" s="1"/>
  <c r="H5062" i="1"/>
  <c r="Q4940" i="1" l="1"/>
  <c r="K4941" i="1"/>
  <c r="B4939" i="1"/>
  <c r="R4939" i="1"/>
  <c r="H5063" i="1"/>
  <c r="F5064" i="1"/>
  <c r="T5064" i="1"/>
  <c r="L5064" i="1"/>
  <c r="C5065" i="1"/>
  <c r="G5064" i="1"/>
  <c r="D5065" i="1"/>
  <c r="A5065" i="1"/>
  <c r="E5066" i="1" s="1"/>
  <c r="M5064" i="1"/>
  <c r="N5064" i="1" s="1"/>
  <c r="K4942" i="1"/>
  <c r="I4943" i="1"/>
  <c r="P5063" i="1"/>
  <c r="O5071" i="1"/>
  <c r="H5064" i="1" l="1"/>
  <c r="B4940" i="1"/>
  <c r="Q4941" i="1"/>
  <c r="R4940" i="1"/>
  <c r="A5066" i="1"/>
  <c r="E5067" i="1" s="1"/>
  <c r="G5065" i="1"/>
  <c r="L5065" i="1"/>
  <c r="T5065" i="1"/>
  <c r="F5065" i="1"/>
  <c r="D5066" i="1"/>
  <c r="M5065" i="1"/>
  <c r="N5065" i="1" s="1"/>
  <c r="C5066" i="1"/>
  <c r="I4944" i="1"/>
  <c r="J4943" i="1"/>
  <c r="Q4942" i="1"/>
  <c r="N4942" i="1"/>
  <c r="O5072" i="1"/>
  <c r="P5064" i="1"/>
  <c r="B4941" i="1" l="1"/>
  <c r="R4941" i="1"/>
  <c r="K4943" i="1"/>
  <c r="P5065" i="1"/>
  <c r="R4942" i="1"/>
  <c r="H5065" i="1"/>
  <c r="F5066" i="1"/>
  <c r="M5066" i="1"/>
  <c r="N5066" i="1" s="1"/>
  <c r="D5067" i="1"/>
  <c r="G5066" i="1"/>
  <c r="C5067" i="1"/>
  <c r="L5066" i="1"/>
  <c r="A5067" i="1"/>
  <c r="E5068" i="1" s="1"/>
  <c r="T5066" i="1"/>
  <c r="I4945" i="1"/>
  <c r="J4944" i="1"/>
  <c r="O5073" i="1"/>
  <c r="B4942" i="1"/>
  <c r="K4944" i="1" l="1"/>
  <c r="Q4943" i="1"/>
  <c r="P5066" i="1"/>
  <c r="I4946" i="1"/>
  <c r="J4945" i="1"/>
  <c r="H5066" i="1"/>
  <c r="M5067" i="1"/>
  <c r="N5067" i="1" s="1"/>
  <c r="C5068" i="1"/>
  <c r="A5068" i="1"/>
  <c r="E5069" i="1" s="1"/>
  <c r="D5068" i="1"/>
  <c r="L5067" i="1"/>
  <c r="T5067" i="1"/>
  <c r="G5067" i="1"/>
  <c r="F5067" i="1"/>
  <c r="O5074" i="1"/>
  <c r="B4943" i="1" l="1"/>
  <c r="Q4944" i="1"/>
  <c r="K4945" i="1"/>
  <c r="R4943" i="1"/>
  <c r="P5067" i="1"/>
  <c r="H5067" i="1"/>
  <c r="I4947" i="1"/>
  <c r="J4946" i="1"/>
  <c r="O5075" i="1"/>
  <c r="C5069" i="1"/>
  <c r="A5069" i="1"/>
  <c r="E5070" i="1" s="1"/>
  <c r="T5068" i="1"/>
  <c r="M5068" i="1"/>
  <c r="N5068" i="1" s="1"/>
  <c r="D5069" i="1"/>
  <c r="F5068" i="1"/>
  <c r="L5068" i="1"/>
  <c r="G5068" i="1"/>
  <c r="B4944" i="1" l="1"/>
  <c r="R4944" i="1"/>
  <c r="Q4945" i="1"/>
  <c r="K4946" i="1"/>
  <c r="P5068" i="1"/>
  <c r="I4948" i="1"/>
  <c r="J4947" i="1"/>
  <c r="H5068" i="1"/>
  <c r="M5069" i="1"/>
  <c r="N5069" i="1" s="1"/>
  <c r="D5070" i="1"/>
  <c r="C5070" i="1"/>
  <c r="A5070" i="1"/>
  <c r="E5071" i="1" s="1"/>
  <c r="T5069" i="1"/>
  <c r="L5069" i="1"/>
  <c r="F5069" i="1"/>
  <c r="G5069" i="1"/>
  <c r="O5076" i="1"/>
  <c r="K4947" i="1" l="1"/>
  <c r="Q4946" i="1"/>
  <c r="B4945" i="1"/>
  <c r="R4945" i="1"/>
  <c r="P5069" i="1"/>
  <c r="O5077" i="1"/>
  <c r="H5069" i="1"/>
  <c r="C5071" i="1"/>
  <c r="G5070" i="1"/>
  <c r="A5071" i="1"/>
  <c r="E5072" i="1" s="1"/>
  <c r="T5070" i="1"/>
  <c r="L5070" i="1"/>
  <c r="F5070" i="1"/>
  <c r="D5071" i="1"/>
  <c r="M5070" i="1"/>
  <c r="N5070" i="1" s="1"/>
  <c r="I4949" i="1"/>
  <c r="J4948" i="1"/>
  <c r="Q4947" i="1" l="1"/>
  <c r="B4946" i="1"/>
  <c r="K4948" i="1"/>
  <c r="R4946" i="1"/>
  <c r="P5070" i="1"/>
  <c r="H5070" i="1"/>
  <c r="T5071" i="1"/>
  <c r="M5071" i="1"/>
  <c r="N5071" i="1" s="1"/>
  <c r="G5071" i="1"/>
  <c r="F5071" i="1"/>
  <c r="L5071" i="1"/>
  <c r="C5072" i="1"/>
  <c r="D5072" i="1"/>
  <c r="A5072" i="1"/>
  <c r="E5073" i="1" s="1"/>
  <c r="O5078" i="1"/>
  <c r="I4950" i="1"/>
  <c r="J4949" i="1"/>
  <c r="R4947" i="1" l="1"/>
  <c r="B4947" i="1"/>
  <c r="Q4948" i="1"/>
  <c r="K4949" i="1"/>
  <c r="H5071" i="1"/>
  <c r="O5079" i="1"/>
  <c r="M5072" i="1"/>
  <c r="N5072" i="1" s="1"/>
  <c r="T5072" i="1"/>
  <c r="F5072" i="1"/>
  <c r="D5073" i="1"/>
  <c r="L5072" i="1"/>
  <c r="C5073" i="1"/>
  <c r="A5073" i="1"/>
  <c r="E5074" i="1" s="1"/>
  <c r="G5072" i="1"/>
  <c r="I4951" i="1"/>
  <c r="J4950" i="1"/>
  <c r="P5071" i="1"/>
  <c r="Q4949" i="1" l="1"/>
  <c r="B4948" i="1"/>
  <c r="K4950" i="1"/>
  <c r="R4948" i="1"/>
  <c r="P5072" i="1"/>
  <c r="D5074" i="1"/>
  <c r="M5073" i="1"/>
  <c r="N5073" i="1" s="1"/>
  <c r="T5073" i="1"/>
  <c r="C5074" i="1"/>
  <c r="L5073" i="1"/>
  <c r="A5074" i="1"/>
  <c r="E5075" i="1" s="1"/>
  <c r="G5073" i="1"/>
  <c r="F5073" i="1"/>
  <c r="H5072" i="1"/>
  <c r="O5080" i="1"/>
  <c r="I4952" i="1"/>
  <c r="J4951" i="1"/>
  <c r="R4949" i="1" l="1"/>
  <c r="B4949" i="1"/>
  <c r="K4951" i="1"/>
  <c r="Q4950" i="1"/>
  <c r="I4953" i="1"/>
  <c r="J4952" i="1"/>
  <c r="D5075" i="1"/>
  <c r="A5075" i="1"/>
  <c r="E5076" i="1" s="1"/>
  <c r="C5075" i="1"/>
  <c r="L5074" i="1"/>
  <c r="T5074" i="1"/>
  <c r="G5074" i="1"/>
  <c r="M5074" i="1"/>
  <c r="N5074" i="1" s="1"/>
  <c r="F5074" i="1"/>
  <c r="O5081" i="1"/>
  <c r="P5073" i="1"/>
  <c r="H5073" i="1"/>
  <c r="Q4951" i="1" l="1"/>
  <c r="B4950" i="1"/>
  <c r="K4952" i="1"/>
  <c r="R4950" i="1"/>
  <c r="H5074" i="1"/>
  <c r="O5082" i="1"/>
  <c r="A5076" i="1"/>
  <c r="E5077" i="1" s="1"/>
  <c r="G5075" i="1"/>
  <c r="L5075" i="1"/>
  <c r="F5075" i="1"/>
  <c r="T5075" i="1"/>
  <c r="M5075" i="1"/>
  <c r="N5075" i="1" s="1"/>
  <c r="D5076" i="1"/>
  <c r="C5076" i="1"/>
  <c r="P5074" i="1"/>
  <c r="I4954" i="1"/>
  <c r="J4953" i="1"/>
  <c r="B4951" i="1" l="1"/>
  <c r="R4951" i="1"/>
  <c r="Q4952" i="1"/>
  <c r="K4953" i="1"/>
  <c r="P5075" i="1"/>
  <c r="H5075" i="1"/>
  <c r="C5077" i="1"/>
  <c r="A5077" i="1"/>
  <c r="E5078" i="1" s="1"/>
  <c r="G5076" i="1"/>
  <c r="L5076" i="1"/>
  <c r="T5076" i="1"/>
  <c r="F5076" i="1"/>
  <c r="D5077" i="1"/>
  <c r="M5076" i="1"/>
  <c r="N5076" i="1" s="1"/>
  <c r="I4955" i="1"/>
  <c r="J4954" i="1"/>
  <c r="O5083" i="1"/>
  <c r="B4952" i="1" l="1"/>
  <c r="Q4953" i="1"/>
  <c r="R4952" i="1"/>
  <c r="K4954" i="1"/>
  <c r="P5076" i="1"/>
  <c r="H5076" i="1"/>
  <c r="T5077" i="1"/>
  <c r="F5077" i="1"/>
  <c r="L5077" i="1"/>
  <c r="D5078" i="1"/>
  <c r="G5077" i="1"/>
  <c r="C5078" i="1"/>
  <c r="M5077" i="1"/>
  <c r="N5077" i="1" s="1"/>
  <c r="A5078" i="1"/>
  <c r="E5079" i="1" s="1"/>
  <c r="I4956" i="1"/>
  <c r="J4955" i="1"/>
  <c r="O5084" i="1"/>
  <c r="B4953" i="1" l="1"/>
  <c r="Q4954" i="1"/>
  <c r="R4953" i="1"/>
  <c r="K4955" i="1"/>
  <c r="P5077" i="1"/>
  <c r="F5078" i="1"/>
  <c r="L5078" i="1"/>
  <c r="G5078" i="1"/>
  <c r="C5079" i="1"/>
  <c r="D5079" i="1"/>
  <c r="A5079" i="1"/>
  <c r="E5080" i="1" s="1"/>
  <c r="T5078" i="1"/>
  <c r="M5078" i="1"/>
  <c r="N5078" i="1" s="1"/>
  <c r="O5085" i="1"/>
  <c r="I4957" i="1"/>
  <c r="J4956" i="1"/>
  <c r="H5077" i="1"/>
  <c r="R4954" i="1" l="1"/>
  <c r="B4954" i="1"/>
  <c r="K4956" i="1"/>
  <c r="Q4955" i="1"/>
  <c r="P5078" i="1"/>
  <c r="O5086" i="1"/>
  <c r="H5078" i="1"/>
  <c r="M5079" i="1"/>
  <c r="N5079" i="1" s="1"/>
  <c r="D5080" i="1"/>
  <c r="C5080" i="1"/>
  <c r="A5080" i="1"/>
  <c r="E5081" i="1" s="1"/>
  <c r="G5079" i="1"/>
  <c r="L5079" i="1"/>
  <c r="F5079" i="1"/>
  <c r="T5079" i="1"/>
  <c r="I4958" i="1"/>
  <c r="J4957" i="1"/>
  <c r="K4957" i="1" l="1"/>
  <c r="Q4956" i="1"/>
  <c r="B4955" i="1"/>
  <c r="R4955" i="1"/>
  <c r="P5079" i="1"/>
  <c r="M5080" i="1"/>
  <c r="N5080" i="1" s="1"/>
  <c r="C5081" i="1"/>
  <c r="T5080" i="1"/>
  <c r="F5080" i="1"/>
  <c r="G5080" i="1"/>
  <c r="A5081" i="1"/>
  <c r="E5082" i="1" s="1"/>
  <c r="L5080" i="1"/>
  <c r="D5081" i="1"/>
  <c r="H5079" i="1"/>
  <c r="I4959" i="1"/>
  <c r="J4958" i="1"/>
  <c r="O5087" i="1"/>
  <c r="Q4957" i="1" l="1"/>
  <c r="K4958" i="1"/>
  <c r="R4956" i="1"/>
  <c r="B4956" i="1"/>
  <c r="P5080" i="1"/>
  <c r="I4960" i="1"/>
  <c r="J4959" i="1"/>
  <c r="H5080" i="1"/>
  <c r="O5088" i="1"/>
  <c r="C5082" i="1"/>
  <c r="G5081" i="1"/>
  <c r="T5081" i="1"/>
  <c r="L5081" i="1"/>
  <c r="D5082" i="1"/>
  <c r="A5082" i="1"/>
  <c r="E5083" i="1" s="1"/>
  <c r="M5081" i="1"/>
  <c r="N5081" i="1" s="1"/>
  <c r="F5081" i="1"/>
  <c r="Q4958" i="1" l="1"/>
  <c r="B4957" i="1"/>
  <c r="R4957" i="1"/>
  <c r="K4959" i="1"/>
  <c r="P5081" i="1"/>
  <c r="H5081" i="1"/>
  <c r="O5089" i="1"/>
  <c r="I4961" i="1"/>
  <c r="J4960" i="1"/>
  <c r="T5082" i="1"/>
  <c r="F5082" i="1"/>
  <c r="L5082" i="1"/>
  <c r="C5083" i="1"/>
  <c r="G5082" i="1"/>
  <c r="H5082" i="1" s="1"/>
  <c r="D5083" i="1"/>
  <c r="M5082" i="1"/>
  <c r="N5082" i="1" s="1"/>
  <c r="A5083" i="1"/>
  <c r="E5084" i="1" s="1"/>
  <c r="R4958" i="1" l="1"/>
  <c r="Q4959" i="1"/>
  <c r="B4958" i="1"/>
  <c r="K4960" i="1"/>
  <c r="I4962" i="1"/>
  <c r="J4961" i="1"/>
  <c r="G5083" i="1"/>
  <c r="T5083" i="1"/>
  <c r="C5084" i="1"/>
  <c r="L5083" i="1"/>
  <c r="A5084" i="1"/>
  <c r="E5085" i="1" s="1"/>
  <c r="F5083" i="1"/>
  <c r="D5084" i="1"/>
  <c r="M5083" i="1"/>
  <c r="N5083" i="1" s="1"/>
  <c r="P5082" i="1"/>
  <c r="O5090" i="1"/>
  <c r="B4959" i="1" l="1"/>
  <c r="R4959" i="1"/>
  <c r="K4961" i="1"/>
  <c r="Q4960" i="1"/>
  <c r="I4963" i="1"/>
  <c r="J4962" i="1"/>
  <c r="P5083" i="1"/>
  <c r="H5083" i="1"/>
  <c r="T5084" i="1"/>
  <c r="C5085" i="1"/>
  <c r="F5084" i="1"/>
  <c r="M5084" i="1"/>
  <c r="N5084" i="1" s="1"/>
  <c r="G5084" i="1"/>
  <c r="H5084" i="1" s="1"/>
  <c r="A5085" i="1"/>
  <c r="E5086" i="1" s="1"/>
  <c r="D5085" i="1"/>
  <c r="L5084" i="1"/>
  <c r="O5091" i="1"/>
  <c r="Q4961" i="1" l="1"/>
  <c r="K4962" i="1"/>
  <c r="R4960" i="1"/>
  <c r="B4960" i="1"/>
  <c r="I4964" i="1"/>
  <c r="J4963" i="1"/>
  <c r="D5086" i="1"/>
  <c r="G5085" i="1"/>
  <c r="C5086" i="1"/>
  <c r="A5086" i="1"/>
  <c r="E5087" i="1" s="1"/>
  <c r="L5085" i="1"/>
  <c r="T5085" i="1"/>
  <c r="M5085" i="1"/>
  <c r="N5085" i="1" s="1"/>
  <c r="F5085" i="1"/>
  <c r="O5092" i="1"/>
  <c r="P5084" i="1"/>
  <c r="R4961" i="1" l="1"/>
  <c r="K4963" i="1"/>
  <c r="Q4962" i="1"/>
  <c r="B4961" i="1"/>
  <c r="P5085" i="1"/>
  <c r="I4965" i="1"/>
  <c r="J4964" i="1"/>
  <c r="D5087" i="1"/>
  <c r="L5086" i="1"/>
  <c r="T5086" i="1"/>
  <c r="M5086" i="1"/>
  <c r="N5086" i="1" s="1"/>
  <c r="F5086" i="1"/>
  <c r="G5086" i="1"/>
  <c r="A5087" i="1"/>
  <c r="E5088" i="1" s="1"/>
  <c r="C5087" i="1"/>
  <c r="O5093" i="1"/>
  <c r="H5085" i="1"/>
  <c r="Q4963" i="1" l="1"/>
  <c r="K4964" i="1"/>
  <c r="R4962" i="1"/>
  <c r="B4962" i="1"/>
  <c r="H5086" i="1"/>
  <c r="P5086" i="1"/>
  <c r="T5087" i="1"/>
  <c r="D5088" i="1"/>
  <c r="M5087" i="1"/>
  <c r="N5087" i="1" s="1"/>
  <c r="F5087" i="1"/>
  <c r="G5087" i="1"/>
  <c r="L5087" i="1"/>
  <c r="C5088" i="1"/>
  <c r="A5088" i="1"/>
  <c r="E5089" i="1" s="1"/>
  <c r="I4966" i="1"/>
  <c r="J4965" i="1"/>
  <c r="O5094" i="1"/>
  <c r="B4963" i="1" l="1"/>
  <c r="Q4964" i="1"/>
  <c r="K4965" i="1"/>
  <c r="R4963" i="1"/>
  <c r="H5087" i="1"/>
  <c r="O5095" i="1"/>
  <c r="M5088" i="1"/>
  <c r="N5088" i="1" s="1"/>
  <c r="C5089" i="1"/>
  <c r="A5089" i="1"/>
  <c r="E5090" i="1" s="1"/>
  <c r="G5088" i="1"/>
  <c r="L5088" i="1"/>
  <c r="T5088" i="1"/>
  <c r="D5089" i="1"/>
  <c r="F5088" i="1"/>
  <c r="I4967" i="1"/>
  <c r="J4966" i="1"/>
  <c r="P5087" i="1"/>
  <c r="R4964" i="1" l="1"/>
  <c r="B4964" i="1"/>
  <c r="Q4965" i="1"/>
  <c r="K4966" i="1"/>
  <c r="P5088" i="1"/>
  <c r="I4968" i="1"/>
  <c r="J4967" i="1"/>
  <c r="H5088" i="1"/>
  <c r="O5096" i="1"/>
  <c r="F5089" i="1"/>
  <c r="C5090" i="1"/>
  <c r="G5089" i="1"/>
  <c r="L5089" i="1"/>
  <c r="M5089" i="1"/>
  <c r="N5089" i="1" s="1"/>
  <c r="A5090" i="1"/>
  <c r="E5091" i="1" s="1"/>
  <c r="T5089" i="1"/>
  <c r="D5090" i="1"/>
  <c r="Q4966" i="1" l="1"/>
  <c r="R4965" i="1"/>
  <c r="B4965" i="1"/>
  <c r="K4967" i="1"/>
  <c r="H5089" i="1"/>
  <c r="O5097" i="1"/>
  <c r="C5091" i="1"/>
  <c r="G5090" i="1"/>
  <c r="L5090" i="1"/>
  <c r="A5091" i="1"/>
  <c r="E5092" i="1" s="1"/>
  <c r="M5090" i="1"/>
  <c r="N5090" i="1" s="1"/>
  <c r="T5090" i="1"/>
  <c r="F5090" i="1"/>
  <c r="D5091" i="1"/>
  <c r="P5089" i="1"/>
  <c r="I4969" i="1"/>
  <c r="J4968" i="1"/>
  <c r="B4966" i="1" l="1"/>
  <c r="R4966" i="1"/>
  <c r="K4968" i="1"/>
  <c r="Q4967" i="1"/>
  <c r="P5090" i="1"/>
  <c r="I4970" i="1"/>
  <c r="J4970" i="1" s="1"/>
  <c r="J4969" i="1"/>
  <c r="D5092" i="1"/>
  <c r="L5091" i="1"/>
  <c r="M5091" i="1"/>
  <c r="N5091" i="1" s="1"/>
  <c r="A5092" i="1"/>
  <c r="E5093" i="1" s="1"/>
  <c r="T5091" i="1"/>
  <c r="C5092" i="1"/>
  <c r="G5091" i="1"/>
  <c r="F5091" i="1"/>
  <c r="O5098" i="1"/>
  <c r="H5090" i="1"/>
  <c r="K4969" i="1" l="1"/>
  <c r="Q4968" i="1"/>
  <c r="R4967" i="1"/>
  <c r="B4967" i="1"/>
  <c r="I4971" i="1"/>
  <c r="K4970" i="1"/>
  <c r="O5099" i="1"/>
  <c r="P5091" i="1"/>
  <c r="A5093" i="1"/>
  <c r="E5094" i="1" s="1"/>
  <c r="D5093" i="1"/>
  <c r="C5093" i="1"/>
  <c r="G5092" i="1"/>
  <c r="M5092" i="1"/>
  <c r="T5092" i="1"/>
  <c r="L5092" i="1"/>
  <c r="F5092" i="1"/>
  <c r="H5091" i="1"/>
  <c r="Q4969" i="1" l="1"/>
  <c r="R4968" i="1"/>
  <c r="B4968" i="1"/>
  <c r="O5100" i="1"/>
  <c r="Q4970" i="1"/>
  <c r="N4970" i="1"/>
  <c r="I4972" i="1"/>
  <c r="J4971" i="1"/>
  <c r="P5092" i="1"/>
  <c r="L5093" i="1"/>
  <c r="G5093" i="1"/>
  <c r="D5094" i="1"/>
  <c r="T5093" i="1"/>
  <c r="C5094" i="1"/>
  <c r="M5093" i="1"/>
  <c r="N5093" i="1" s="1"/>
  <c r="F5093" i="1"/>
  <c r="A5094" i="1"/>
  <c r="E5095" i="1" s="1"/>
  <c r="H5092" i="1"/>
  <c r="B4969" i="1" l="1"/>
  <c r="R4969" i="1"/>
  <c r="K4971" i="1"/>
  <c r="B4970" i="1"/>
  <c r="R4970" i="1"/>
  <c r="P5093" i="1"/>
  <c r="I4973" i="1"/>
  <c r="J4972" i="1"/>
  <c r="O5101" i="1"/>
  <c r="H5093" i="1"/>
  <c r="C5095" i="1"/>
  <c r="M5094" i="1"/>
  <c r="N5094" i="1" s="1"/>
  <c r="L5094" i="1"/>
  <c r="T5094" i="1"/>
  <c r="A5095" i="1"/>
  <c r="E5096" i="1" s="1"/>
  <c r="D5095" i="1"/>
  <c r="G5094" i="1"/>
  <c r="F5094" i="1"/>
  <c r="Q4971" i="1" l="1"/>
  <c r="K4972" i="1"/>
  <c r="H5094" i="1"/>
  <c r="P5094" i="1"/>
  <c r="I4974" i="1"/>
  <c r="J4973" i="1"/>
  <c r="O5102" i="1"/>
  <c r="G5095" i="1"/>
  <c r="A5096" i="1"/>
  <c r="E5097" i="1" s="1"/>
  <c r="M5095" i="1"/>
  <c r="N5095" i="1" s="1"/>
  <c r="T5095" i="1"/>
  <c r="F5095" i="1"/>
  <c r="D5096" i="1"/>
  <c r="C5096" i="1"/>
  <c r="L5095" i="1"/>
  <c r="R4971" i="1" l="1"/>
  <c r="B4971" i="1"/>
  <c r="Q4972" i="1"/>
  <c r="K4973" i="1"/>
  <c r="P5095" i="1"/>
  <c r="H5095" i="1"/>
  <c r="I4975" i="1"/>
  <c r="J4974" i="1"/>
  <c r="G5096" i="1"/>
  <c r="L5096" i="1"/>
  <c r="A5097" i="1"/>
  <c r="E5098" i="1" s="1"/>
  <c r="T5096" i="1"/>
  <c r="D5097" i="1"/>
  <c r="F5096" i="1"/>
  <c r="C5097" i="1"/>
  <c r="M5096" i="1"/>
  <c r="N5096" i="1" s="1"/>
  <c r="O5103" i="1"/>
  <c r="B4972" i="1" l="1"/>
  <c r="R4972" i="1"/>
  <c r="Q4973" i="1"/>
  <c r="R4973" i="1" s="1"/>
  <c r="K4974" i="1"/>
  <c r="H5096" i="1"/>
  <c r="I4976" i="1"/>
  <c r="J4975" i="1"/>
  <c r="O5104" i="1"/>
  <c r="P5096" i="1"/>
  <c r="A5098" i="1"/>
  <c r="E5099" i="1" s="1"/>
  <c r="M5097" i="1"/>
  <c r="N5097" i="1" s="1"/>
  <c r="T5097" i="1"/>
  <c r="F5097" i="1"/>
  <c r="D5098" i="1"/>
  <c r="C5098" i="1"/>
  <c r="G5097" i="1"/>
  <c r="L5097" i="1"/>
  <c r="B4973" i="1" l="1"/>
  <c r="K4975" i="1"/>
  <c r="Q4974" i="1"/>
  <c r="P5097" i="1"/>
  <c r="H5097" i="1"/>
  <c r="I4977" i="1"/>
  <c r="J4976" i="1"/>
  <c r="M5098" i="1"/>
  <c r="N5098" i="1" s="1"/>
  <c r="T5098" i="1"/>
  <c r="D5099" i="1"/>
  <c r="F5098" i="1"/>
  <c r="L5098" i="1"/>
  <c r="A5099" i="1"/>
  <c r="E5100" i="1" s="1"/>
  <c r="C5099" i="1"/>
  <c r="G5098" i="1"/>
  <c r="O5105" i="1"/>
  <c r="Q4975" i="1" l="1"/>
  <c r="R4974" i="1"/>
  <c r="K4976" i="1"/>
  <c r="B4974" i="1"/>
  <c r="H5098" i="1"/>
  <c r="I4978" i="1"/>
  <c r="J4977" i="1"/>
  <c r="T5099" i="1"/>
  <c r="A5100" i="1"/>
  <c r="E5101" i="1" s="1"/>
  <c r="D5100" i="1"/>
  <c r="L5099" i="1"/>
  <c r="F5099" i="1"/>
  <c r="C5100" i="1"/>
  <c r="G5099" i="1"/>
  <c r="M5099" i="1"/>
  <c r="N5099" i="1" s="1"/>
  <c r="P5098" i="1"/>
  <c r="O5106" i="1"/>
  <c r="R4975" i="1" l="1"/>
  <c r="Q4976" i="1"/>
  <c r="B4975" i="1"/>
  <c r="K4977" i="1"/>
  <c r="A5101" i="1"/>
  <c r="E5102" i="1" s="1"/>
  <c r="M5100" i="1"/>
  <c r="N5100" i="1" s="1"/>
  <c r="T5100" i="1"/>
  <c r="F5100" i="1"/>
  <c r="D5101" i="1"/>
  <c r="C5101" i="1"/>
  <c r="L5100" i="1"/>
  <c r="G5100" i="1"/>
  <c r="I4979" i="1"/>
  <c r="J4978" i="1"/>
  <c r="P5099" i="1"/>
  <c r="O5107" i="1"/>
  <c r="H5099" i="1"/>
  <c r="B4976" i="1" l="1"/>
  <c r="R4976" i="1"/>
  <c r="Q4977" i="1"/>
  <c r="K4978" i="1"/>
  <c r="P5100" i="1"/>
  <c r="H5100" i="1"/>
  <c r="O5108" i="1"/>
  <c r="F5101" i="1"/>
  <c r="T5101" i="1"/>
  <c r="D5102" i="1"/>
  <c r="L5101" i="1"/>
  <c r="C5102" i="1"/>
  <c r="A5102" i="1"/>
  <c r="E5103" i="1" s="1"/>
  <c r="G5101" i="1"/>
  <c r="M5101" i="1"/>
  <c r="N5101" i="1" s="1"/>
  <c r="I4980" i="1"/>
  <c r="J4979" i="1"/>
  <c r="R4977" i="1" l="1"/>
  <c r="B4977" i="1"/>
  <c r="Q4978" i="1"/>
  <c r="K4979" i="1"/>
  <c r="I4981" i="1"/>
  <c r="J4980" i="1"/>
  <c r="O5109" i="1"/>
  <c r="P5101" i="1"/>
  <c r="L5102" i="1"/>
  <c r="T5102" i="1"/>
  <c r="F5102" i="1"/>
  <c r="A5103" i="1"/>
  <c r="E5104" i="1" s="1"/>
  <c r="M5102" i="1"/>
  <c r="N5102" i="1" s="1"/>
  <c r="D5103" i="1"/>
  <c r="C5103" i="1"/>
  <c r="G5102" i="1"/>
  <c r="H5101" i="1"/>
  <c r="B4978" i="1" l="1"/>
  <c r="Q4979" i="1"/>
  <c r="R4978" i="1"/>
  <c r="K4980" i="1"/>
  <c r="H5102" i="1"/>
  <c r="O5110" i="1"/>
  <c r="M5103" i="1"/>
  <c r="N5103" i="1" s="1"/>
  <c r="D5104" i="1"/>
  <c r="C5104" i="1"/>
  <c r="A5104" i="1"/>
  <c r="E5105" i="1" s="1"/>
  <c r="G5103" i="1"/>
  <c r="L5103" i="1"/>
  <c r="F5103" i="1"/>
  <c r="T5103" i="1"/>
  <c r="P5102" i="1"/>
  <c r="I4982" i="1"/>
  <c r="J4981" i="1"/>
  <c r="B4979" i="1" l="1"/>
  <c r="R4979" i="1"/>
  <c r="K4981" i="1"/>
  <c r="Q4980" i="1"/>
  <c r="P5103" i="1"/>
  <c r="O5111" i="1"/>
  <c r="H5103" i="1"/>
  <c r="I4983" i="1"/>
  <c r="J4982" i="1"/>
  <c r="T5104" i="1"/>
  <c r="M5104" i="1"/>
  <c r="N5104" i="1" s="1"/>
  <c r="F5104" i="1"/>
  <c r="A5105" i="1"/>
  <c r="E5106" i="1" s="1"/>
  <c r="D5105" i="1"/>
  <c r="C5105" i="1"/>
  <c r="G5104" i="1"/>
  <c r="L5104" i="1"/>
  <c r="K4982" i="1" l="1"/>
  <c r="Q4981" i="1"/>
  <c r="R4980" i="1"/>
  <c r="B4980" i="1"/>
  <c r="P5104" i="1"/>
  <c r="I4984" i="1"/>
  <c r="J4983" i="1"/>
  <c r="H5104" i="1"/>
  <c r="O5112" i="1"/>
  <c r="D5106" i="1"/>
  <c r="L5105" i="1"/>
  <c r="F5105" i="1"/>
  <c r="M5105" i="1"/>
  <c r="N5105" i="1" s="1"/>
  <c r="G5105" i="1"/>
  <c r="H5105" i="1" s="1"/>
  <c r="C5106" i="1"/>
  <c r="A5106" i="1"/>
  <c r="E5107" i="1" s="1"/>
  <c r="T5105" i="1"/>
  <c r="K4983" i="1" l="1"/>
  <c r="Q4982" i="1"/>
  <c r="R4981" i="1"/>
  <c r="B4981" i="1"/>
  <c r="F5106" i="1"/>
  <c r="M5106" i="1"/>
  <c r="N5106" i="1" s="1"/>
  <c r="A5107" i="1"/>
  <c r="E5108" i="1" s="1"/>
  <c r="G5106" i="1"/>
  <c r="L5106" i="1"/>
  <c r="D5107" i="1"/>
  <c r="T5106" i="1"/>
  <c r="C5107" i="1"/>
  <c r="P5105" i="1"/>
  <c r="O5113" i="1"/>
  <c r="I4985" i="1"/>
  <c r="J4984" i="1"/>
  <c r="H5106" i="1" l="1"/>
  <c r="Q4983" i="1"/>
  <c r="R4982" i="1"/>
  <c r="K4984" i="1"/>
  <c r="B4982" i="1"/>
  <c r="F5107" i="1"/>
  <c r="G5107" i="1"/>
  <c r="L5107" i="1"/>
  <c r="C5108" i="1"/>
  <c r="D5108" i="1"/>
  <c r="M5107" i="1"/>
  <c r="N5107" i="1" s="1"/>
  <c r="T5107" i="1"/>
  <c r="A5108" i="1"/>
  <c r="E5109" i="1" s="1"/>
  <c r="P5106" i="1"/>
  <c r="O5114" i="1"/>
  <c r="I4986" i="1"/>
  <c r="J4985" i="1"/>
  <c r="R4983" i="1" l="1"/>
  <c r="B4983" i="1"/>
  <c r="K4985" i="1"/>
  <c r="Q4984" i="1"/>
  <c r="H5107" i="1"/>
  <c r="O5115" i="1"/>
  <c r="P5107" i="1"/>
  <c r="I4987" i="1"/>
  <c r="J4986" i="1"/>
  <c r="G5108" i="1"/>
  <c r="L5108" i="1"/>
  <c r="D5109" i="1"/>
  <c r="C5109" i="1"/>
  <c r="T5108" i="1"/>
  <c r="M5108" i="1"/>
  <c r="N5108" i="1" s="1"/>
  <c r="A5109" i="1"/>
  <c r="E5110" i="1" s="1"/>
  <c r="F5108" i="1"/>
  <c r="Q4985" i="1" l="1"/>
  <c r="K4986" i="1"/>
  <c r="R4984" i="1"/>
  <c r="B4984" i="1"/>
  <c r="H5108" i="1"/>
  <c r="O5116" i="1"/>
  <c r="P5108" i="1"/>
  <c r="C5110" i="1"/>
  <c r="A5110" i="1"/>
  <c r="E5111" i="1" s="1"/>
  <c r="T5109" i="1"/>
  <c r="M5109" i="1"/>
  <c r="N5109" i="1" s="1"/>
  <c r="F5109" i="1"/>
  <c r="G5109" i="1"/>
  <c r="D5110" i="1"/>
  <c r="L5109" i="1"/>
  <c r="I4988" i="1"/>
  <c r="J4987" i="1"/>
  <c r="Q4986" i="1" l="1"/>
  <c r="B4985" i="1"/>
  <c r="R4985" i="1"/>
  <c r="K4987" i="1"/>
  <c r="H5109" i="1"/>
  <c r="P5109" i="1"/>
  <c r="O5117" i="1"/>
  <c r="I4989" i="1"/>
  <c r="J4988" i="1"/>
  <c r="L5110" i="1"/>
  <c r="D5111" i="1"/>
  <c r="M5110" i="1"/>
  <c r="N5110" i="1" s="1"/>
  <c r="C5111" i="1"/>
  <c r="A5111" i="1"/>
  <c r="E5112" i="1" s="1"/>
  <c r="G5110" i="1"/>
  <c r="T5110" i="1"/>
  <c r="F5110" i="1"/>
  <c r="B4986" i="1" l="1"/>
  <c r="R4986" i="1"/>
  <c r="Q4987" i="1"/>
  <c r="K4988" i="1"/>
  <c r="H5110" i="1"/>
  <c r="F5111" i="1"/>
  <c r="G5111" i="1"/>
  <c r="D5112" i="1"/>
  <c r="L5111" i="1"/>
  <c r="C5112" i="1"/>
  <c r="M5111" i="1"/>
  <c r="N5111" i="1" s="1"/>
  <c r="A5112" i="1"/>
  <c r="E5113" i="1" s="1"/>
  <c r="T5111" i="1"/>
  <c r="P5110" i="1"/>
  <c r="O5118" i="1"/>
  <c r="I4990" i="1"/>
  <c r="J4989" i="1"/>
  <c r="H5111" i="1" l="1"/>
  <c r="K4989" i="1"/>
  <c r="B4987" i="1"/>
  <c r="R4987" i="1"/>
  <c r="Q4988" i="1"/>
  <c r="G5112" i="1"/>
  <c r="T5112" i="1"/>
  <c r="C5113" i="1"/>
  <c r="M5112" i="1"/>
  <c r="N5112" i="1" s="1"/>
  <c r="F5112" i="1"/>
  <c r="D5113" i="1"/>
  <c r="A5113" i="1"/>
  <c r="E5114" i="1" s="1"/>
  <c r="L5112" i="1"/>
  <c r="O5119" i="1"/>
  <c r="P5111" i="1"/>
  <c r="I4991" i="1"/>
  <c r="J4990" i="1"/>
  <c r="P5112" i="1" l="1"/>
  <c r="Q4989" i="1"/>
  <c r="B4988" i="1"/>
  <c r="K4990" i="1"/>
  <c r="R4988" i="1"/>
  <c r="H5112" i="1"/>
  <c r="L5113" i="1"/>
  <c r="D5114" i="1"/>
  <c r="G5113" i="1"/>
  <c r="C5114" i="1"/>
  <c r="M5113" i="1"/>
  <c r="N5113" i="1" s="1"/>
  <c r="A5114" i="1"/>
  <c r="E5115" i="1" s="1"/>
  <c r="T5113" i="1"/>
  <c r="F5113" i="1"/>
  <c r="O5120" i="1"/>
  <c r="I4992" i="1"/>
  <c r="J4991" i="1"/>
  <c r="R4989" i="1" l="1"/>
  <c r="B4989" i="1"/>
  <c r="Q4990" i="1"/>
  <c r="K4991" i="1"/>
  <c r="H5113" i="1"/>
  <c r="T5114" i="1"/>
  <c r="F5114" i="1"/>
  <c r="L5114" i="1"/>
  <c r="D5115" i="1"/>
  <c r="G5114" i="1"/>
  <c r="C5115" i="1"/>
  <c r="M5114" i="1"/>
  <c r="N5114" i="1" s="1"/>
  <c r="A5115" i="1"/>
  <c r="E5116" i="1" s="1"/>
  <c r="O5121" i="1"/>
  <c r="P5113" i="1"/>
  <c r="I4993" i="1"/>
  <c r="J4992" i="1"/>
  <c r="Q4991" i="1" l="1"/>
  <c r="B4990" i="1"/>
  <c r="K4992" i="1"/>
  <c r="R4990" i="1"/>
  <c r="H5114" i="1"/>
  <c r="P5114" i="1"/>
  <c r="O5122" i="1"/>
  <c r="I4994" i="1"/>
  <c r="J4993" i="1"/>
  <c r="G5115" i="1"/>
  <c r="D5116" i="1"/>
  <c r="F5115" i="1"/>
  <c r="M5115" i="1"/>
  <c r="N5115" i="1" s="1"/>
  <c r="C5116" i="1"/>
  <c r="A5116" i="1"/>
  <c r="E5117" i="1" s="1"/>
  <c r="T5115" i="1"/>
  <c r="L5115" i="1"/>
  <c r="Q4992" i="1" l="1"/>
  <c r="B4991" i="1"/>
  <c r="R4991" i="1"/>
  <c r="K4993" i="1"/>
  <c r="P5115" i="1"/>
  <c r="O5123" i="1"/>
  <c r="I4995" i="1"/>
  <c r="J4994" i="1"/>
  <c r="H5115" i="1"/>
  <c r="C5117" i="1"/>
  <c r="A5117" i="1"/>
  <c r="E5118" i="1" s="1"/>
  <c r="L5116" i="1"/>
  <c r="T5116" i="1"/>
  <c r="G5116" i="1"/>
  <c r="M5116" i="1"/>
  <c r="N5116" i="1" s="1"/>
  <c r="F5116" i="1"/>
  <c r="D5117" i="1"/>
  <c r="B4992" i="1" l="1"/>
  <c r="R4992" i="1"/>
  <c r="K4994" i="1"/>
  <c r="Q4993" i="1"/>
  <c r="P5116" i="1"/>
  <c r="I4996" i="1"/>
  <c r="J4995" i="1"/>
  <c r="H5116" i="1"/>
  <c r="O5124" i="1"/>
  <c r="C5118" i="1"/>
  <c r="A5118" i="1"/>
  <c r="E5119" i="1" s="1"/>
  <c r="T5117" i="1"/>
  <c r="L5117" i="1"/>
  <c r="F5117" i="1"/>
  <c r="G5117" i="1"/>
  <c r="M5117" i="1"/>
  <c r="N5117" i="1" s="1"/>
  <c r="D5118" i="1"/>
  <c r="Q4994" i="1" l="1"/>
  <c r="R4993" i="1"/>
  <c r="B4993" i="1"/>
  <c r="K4995" i="1"/>
  <c r="H5117" i="1"/>
  <c r="O5125" i="1"/>
  <c r="P5117" i="1"/>
  <c r="D5119" i="1"/>
  <c r="C5119" i="1"/>
  <c r="L5118" i="1"/>
  <c r="A5119" i="1"/>
  <c r="E5120" i="1" s="1"/>
  <c r="T5118" i="1"/>
  <c r="G5118" i="1"/>
  <c r="F5118" i="1"/>
  <c r="M5118" i="1"/>
  <c r="N5118" i="1" s="1"/>
  <c r="I4997" i="1"/>
  <c r="J4996" i="1"/>
  <c r="K4996" i="1" l="1"/>
  <c r="B4994" i="1"/>
  <c r="R4994" i="1"/>
  <c r="Q4995" i="1"/>
  <c r="P5118" i="1"/>
  <c r="F5119" i="1"/>
  <c r="L5119" i="1"/>
  <c r="D5120" i="1"/>
  <c r="G5119" i="1"/>
  <c r="C5120" i="1"/>
  <c r="M5119" i="1"/>
  <c r="N5119" i="1" s="1"/>
  <c r="A5120" i="1"/>
  <c r="E5121" i="1" s="1"/>
  <c r="T5119" i="1"/>
  <c r="O5126" i="1"/>
  <c r="I4998" i="1"/>
  <c r="J4997" i="1"/>
  <c r="H5118" i="1"/>
  <c r="H5119" i="1" l="1"/>
  <c r="Q4996" i="1"/>
  <c r="R4995" i="1"/>
  <c r="B4995" i="1"/>
  <c r="K4997" i="1"/>
  <c r="O5127" i="1"/>
  <c r="I4999" i="1"/>
  <c r="J4998" i="1"/>
  <c r="G5120" i="1"/>
  <c r="M5120" i="1"/>
  <c r="N5120" i="1" s="1"/>
  <c r="F5120" i="1"/>
  <c r="D5121" i="1"/>
  <c r="C5121" i="1"/>
  <c r="A5121" i="1"/>
  <c r="E5122" i="1" s="1"/>
  <c r="L5120" i="1"/>
  <c r="T5120" i="1"/>
  <c r="P5119" i="1"/>
  <c r="B4996" i="1" l="1"/>
  <c r="R4996" i="1"/>
  <c r="K4998" i="1"/>
  <c r="Q4997" i="1"/>
  <c r="P5120" i="1"/>
  <c r="D5122" i="1"/>
  <c r="A5122" i="1"/>
  <c r="E5123" i="1" s="1"/>
  <c r="M5121" i="1"/>
  <c r="N5121" i="1" s="1"/>
  <c r="L5121" i="1"/>
  <c r="C5122" i="1"/>
  <c r="F5121" i="1"/>
  <c r="T5121" i="1"/>
  <c r="G5121" i="1"/>
  <c r="O5128" i="1"/>
  <c r="I5000" i="1"/>
  <c r="J4999" i="1"/>
  <c r="H5120" i="1"/>
  <c r="Q4998" i="1" l="1"/>
  <c r="K4999" i="1"/>
  <c r="B4997" i="1"/>
  <c r="R4997" i="1"/>
  <c r="H5121" i="1"/>
  <c r="D5123" i="1"/>
  <c r="G5122" i="1"/>
  <c r="C5123" i="1"/>
  <c r="A5123" i="1"/>
  <c r="E5124" i="1" s="1"/>
  <c r="L5122" i="1"/>
  <c r="F5122" i="1"/>
  <c r="T5122" i="1"/>
  <c r="M5122" i="1"/>
  <c r="N5122" i="1" s="1"/>
  <c r="I5001" i="1"/>
  <c r="J5001" i="1" s="1"/>
  <c r="J5000" i="1"/>
  <c r="O5129" i="1"/>
  <c r="P5121" i="1"/>
  <c r="R4998" i="1" l="1"/>
  <c r="B4998" i="1"/>
  <c r="Q4999" i="1"/>
  <c r="K5000" i="1"/>
  <c r="P5122" i="1"/>
  <c r="O5130" i="1"/>
  <c r="G5123" i="1"/>
  <c r="M5123" i="1"/>
  <c r="F5123" i="1"/>
  <c r="C5124" i="1"/>
  <c r="A5124" i="1"/>
  <c r="D5124" i="1" s="1"/>
  <c r="L5123" i="1"/>
  <c r="T5123" i="1"/>
  <c r="I5002" i="1"/>
  <c r="K5001" i="1"/>
  <c r="H5122" i="1"/>
  <c r="E5125" i="1" l="1"/>
  <c r="B4999" i="1"/>
  <c r="R4999" i="1"/>
  <c r="Q5000" i="1"/>
  <c r="P5123" i="1"/>
  <c r="H5123" i="1"/>
  <c r="N5001" i="1"/>
  <c r="Q5001" i="1"/>
  <c r="I5003" i="1"/>
  <c r="J5002" i="1"/>
  <c r="K5002" i="1" s="1"/>
  <c r="O5131" i="1"/>
  <c r="A5125" i="1"/>
  <c r="M5124" i="1"/>
  <c r="N5124" i="1" s="1"/>
  <c r="D5125" i="1"/>
  <c r="T5124" i="1"/>
  <c r="C5125" i="1"/>
  <c r="L5124" i="1"/>
  <c r="F5124" i="1"/>
  <c r="G5124" i="1"/>
  <c r="E5126" i="1" l="1"/>
  <c r="B5000" i="1"/>
  <c r="R5000" i="1"/>
  <c r="B5001" i="1"/>
  <c r="H5124" i="1"/>
  <c r="Q5002" i="1"/>
  <c r="R5002" i="1" s="1"/>
  <c r="I5004" i="1"/>
  <c r="J5003" i="1"/>
  <c r="K5003" i="1" s="1"/>
  <c r="M5125" i="1"/>
  <c r="N5125" i="1" s="1"/>
  <c r="T5125" i="1"/>
  <c r="D5126" i="1"/>
  <c r="G5125" i="1"/>
  <c r="F5125" i="1"/>
  <c r="L5125" i="1"/>
  <c r="C5126" i="1"/>
  <c r="A5126" i="1"/>
  <c r="P5124" i="1"/>
  <c r="R5001" i="1"/>
  <c r="O5132" i="1"/>
  <c r="E5127" i="1" l="1"/>
  <c r="H5125" i="1"/>
  <c r="P5125" i="1"/>
  <c r="T5126" i="1"/>
  <c r="D5127" i="1"/>
  <c r="L5126" i="1"/>
  <c r="A5127" i="1"/>
  <c r="G5126" i="1"/>
  <c r="F5126" i="1"/>
  <c r="C5127" i="1"/>
  <c r="M5126" i="1"/>
  <c r="N5126" i="1" s="1"/>
  <c r="Q5003" i="1"/>
  <c r="R5003" i="1" s="1"/>
  <c r="I5005" i="1"/>
  <c r="J5004" i="1"/>
  <c r="K5004" i="1" s="1"/>
  <c r="O5133" i="1"/>
  <c r="B5002" i="1"/>
  <c r="E5128" i="1" l="1"/>
  <c r="P5126" i="1"/>
  <c r="B5003" i="1"/>
  <c r="Q5004" i="1"/>
  <c r="M5127" i="1"/>
  <c r="N5127" i="1" s="1"/>
  <c r="T5127" i="1"/>
  <c r="A5128" i="1"/>
  <c r="F5127" i="1"/>
  <c r="L5127" i="1"/>
  <c r="G5127" i="1"/>
  <c r="D5128" i="1"/>
  <c r="C5128" i="1"/>
  <c r="H5126" i="1"/>
  <c r="I5006" i="1"/>
  <c r="J5005" i="1"/>
  <c r="K5005" i="1" s="1"/>
  <c r="O5134" i="1"/>
  <c r="E5129" i="1" l="1"/>
  <c r="R5004" i="1"/>
  <c r="O5135" i="1"/>
  <c r="P5127" i="1"/>
  <c r="L5128" i="1"/>
  <c r="D5129" i="1"/>
  <c r="G5128" i="1"/>
  <c r="T5128" i="1"/>
  <c r="M5128" i="1"/>
  <c r="N5128" i="1" s="1"/>
  <c r="C5129" i="1"/>
  <c r="A5129" i="1"/>
  <c r="F5128" i="1"/>
  <c r="I5007" i="1"/>
  <c r="J5006" i="1"/>
  <c r="K5006" i="1" s="1"/>
  <c r="H5127" i="1"/>
  <c r="Q5005" i="1"/>
  <c r="R5005" i="1" s="1"/>
  <c r="B5004" i="1"/>
  <c r="E5130" i="1" l="1"/>
  <c r="H5128" i="1"/>
  <c r="B5005" i="1"/>
  <c r="Q5006" i="1"/>
  <c r="R5006" i="1" s="1"/>
  <c r="P5128" i="1"/>
  <c r="M5129" i="1"/>
  <c r="N5129" i="1" s="1"/>
  <c r="G5129" i="1"/>
  <c r="C5130" i="1"/>
  <c r="D5130" i="1"/>
  <c r="A5130" i="1"/>
  <c r="L5129" i="1"/>
  <c r="T5129" i="1"/>
  <c r="F5129" i="1"/>
  <c r="I5008" i="1"/>
  <c r="J5007" i="1"/>
  <c r="K5007" i="1" s="1"/>
  <c r="O5136" i="1"/>
  <c r="E5131" i="1" l="1"/>
  <c r="H5129" i="1"/>
  <c r="B5006" i="1"/>
  <c r="O5137" i="1"/>
  <c r="L5130" i="1"/>
  <c r="T5130" i="1"/>
  <c r="G5130" i="1"/>
  <c r="F5130" i="1"/>
  <c r="M5130" i="1"/>
  <c r="N5130" i="1" s="1"/>
  <c r="D5131" i="1"/>
  <c r="C5131" i="1"/>
  <c r="A5131" i="1"/>
  <c r="Q5007" i="1"/>
  <c r="R5007" i="1" s="1"/>
  <c r="I5009" i="1"/>
  <c r="J5008" i="1"/>
  <c r="K5008" i="1" s="1"/>
  <c r="P5129" i="1"/>
  <c r="E5132" i="1" l="1"/>
  <c r="H5130" i="1"/>
  <c r="O5138" i="1"/>
  <c r="A5132" i="1"/>
  <c r="L5131" i="1"/>
  <c r="T5131" i="1"/>
  <c r="G5131" i="1"/>
  <c r="D5132" i="1"/>
  <c r="F5131" i="1"/>
  <c r="C5132" i="1"/>
  <c r="M5131" i="1"/>
  <c r="N5131" i="1" s="1"/>
  <c r="Q5008" i="1"/>
  <c r="I5010" i="1"/>
  <c r="J5009" i="1"/>
  <c r="K5009" i="1" s="1"/>
  <c r="P5130" i="1"/>
  <c r="B5007" i="1"/>
  <c r="E5133" i="1" l="1"/>
  <c r="R5008" i="1"/>
  <c r="B5008" i="1"/>
  <c r="O5139" i="1"/>
  <c r="P5131" i="1"/>
  <c r="H5131" i="1"/>
  <c r="G5132" i="1"/>
  <c r="F5132" i="1"/>
  <c r="C5133" i="1"/>
  <c r="M5132" i="1"/>
  <c r="N5132" i="1" s="1"/>
  <c r="L5132" i="1"/>
  <c r="T5132" i="1"/>
  <c r="A5133" i="1"/>
  <c r="D5133" i="1"/>
  <c r="Q5009" i="1"/>
  <c r="R5009" i="1" s="1"/>
  <c r="I5011" i="1"/>
  <c r="J5010" i="1"/>
  <c r="K5010" i="1" s="1"/>
  <c r="E5134" i="1" l="1"/>
  <c r="P5132" i="1"/>
  <c r="H5132" i="1"/>
  <c r="B5009" i="1"/>
  <c r="L5133" i="1"/>
  <c r="T5133" i="1"/>
  <c r="D5134" i="1"/>
  <c r="G5133" i="1"/>
  <c r="F5133" i="1"/>
  <c r="C5134" i="1"/>
  <c r="A5134" i="1"/>
  <c r="M5133" i="1"/>
  <c r="N5133" i="1" s="1"/>
  <c r="Q5010" i="1"/>
  <c r="O5140" i="1"/>
  <c r="I5012" i="1"/>
  <c r="J5011" i="1"/>
  <c r="K5011" i="1" s="1"/>
  <c r="E5135" i="1" l="1"/>
  <c r="R5010" i="1"/>
  <c r="H5133" i="1"/>
  <c r="B5010" i="1"/>
  <c r="I5013" i="1"/>
  <c r="J5012" i="1"/>
  <c r="K5012" i="1" s="1"/>
  <c r="Q5011" i="1"/>
  <c r="R5011" i="1" s="1"/>
  <c r="G5134" i="1"/>
  <c r="L5134" i="1"/>
  <c r="F5134" i="1"/>
  <c r="M5134" i="1"/>
  <c r="N5134" i="1" s="1"/>
  <c r="C5135" i="1"/>
  <c r="A5135" i="1"/>
  <c r="T5134" i="1"/>
  <c r="D5135" i="1"/>
  <c r="P5133" i="1"/>
  <c r="O5141" i="1"/>
  <c r="E5136" i="1" l="1"/>
  <c r="H5134" i="1"/>
  <c r="Q5012" i="1"/>
  <c r="R5012" i="1" s="1"/>
  <c r="B5011" i="1"/>
  <c r="T5135" i="1"/>
  <c r="D5136" i="1"/>
  <c r="G5135" i="1"/>
  <c r="F5135" i="1"/>
  <c r="M5135" i="1"/>
  <c r="N5135" i="1" s="1"/>
  <c r="C5136" i="1"/>
  <c r="A5136" i="1"/>
  <c r="L5135" i="1"/>
  <c r="I5014" i="1"/>
  <c r="J5013" i="1"/>
  <c r="K5013" i="1" s="1"/>
  <c r="O5142" i="1"/>
  <c r="P5134" i="1"/>
  <c r="E5137" i="1" l="1"/>
  <c r="H5135" i="1"/>
  <c r="T5136" i="1"/>
  <c r="D5137" i="1"/>
  <c r="F5136" i="1"/>
  <c r="C5137" i="1"/>
  <c r="L5136" i="1"/>
  <c r="G5136" i="1"/>
  <c r="M5136" i="1"/>
  <c r="N5136" i="1" s="1"/>
  <c r="A5137" i="1"/>
  <c r="B5012" i="1"/>
  <c r="I5015" i="1"/>
  <c r="J5014" i="1"/>
  <c r="K5014" i="1" s="1"/>
  <c r="O5143" i="1"/>
  <c r="P5135" i="1"/>
  <c r="Q5013" i="1"/>
  <c r="R5013" i="1" s="1"/>
  <c r="E5138" i="1" l="1"/>
  <c r="B5013" i="1"/>
  <c r="P5136" i="1"/>
  <c r="I5016" i="1"/>
  <c r="J5015" i="1"/>
  <c r="K5015" i="1" s="1"/>
  <c r="H5136" i="1"/>
  <c r="A5138" i="1"/>
  <c r="L5137" i="1"/>
  <c r="T5137" i="1"/>
  <c r="F5137" i="1"/>
  <c r="D5138" i="1"/>
  <c r="C5138" i="1"/>
  <c r="G5137" i="1"/>
  <c r="M5137" i="1"/>
  <c r="N5137" i="1" s="1"/>
  <c r="O5144" i="1"/>
  <c r="Q5014" i="1"/>
  <c r="R5014" i="1" s="1"/>
  <c r="E5139" i="1" l="1"/>
  <c r="H5137" i="1"/>
  <c r="B5014" i="1"/>
  <c r="O5145" i="1"/>
  <c r="Q5015" i="1"/>
  <c r="I5017" i="1"/>
  <c r="J5016" i="1"/>
  <c r="K5016" i="1" s="1"/>
  <c r="T5138" i="1"/>
  <c r="D5139" i="1"/>
  <c r="F5138" i="1"/>
  <c r="C5139" i="1"/>
  <c r="G5138" i="1"/>
  <c r="M5138" i="1"/>
  <c r="N5138" i="1" s="1"/>
  <c r="L5138" i="1"/>
  <c r="A5139" i="1"/>
  <c r="P5137" i="1"/>
  <c r="E5140" i="1" l="1"/>
  <c r="R5015" i="1"/>
  <c r="P5138" i="1"/>
  <c r="B5015" i="1"/>
  <c r="Q5016" i="1"/>
  <c r="R5016" i="1" s="1"/>
  <c r="O5146" i="1"/>
  <c r="I5018" i="1"/>
  <c r="J5017" i="1"/>
  <c r="K5017" i="1" s="1"/>
  <c r="F5139" i="1"/>
  <c r="L5139" i="1"/>
  <c r="C5140" i="1"/>
  <c r="G5139" i="1"/>
  <c r="A5140" i="1"/>
  <c r="T5139" i="1"/>
  <c r="D5140" i="1"/>
  <c r="M5139" i="1"/>
  <c r="N5139" i="1" s="1"/>
  <c r="H5138" i="1"/>
  <c r="E5141" i="1" l="1"/>
  <c r="H5139" i="1"/>
  <c r="B5016" i="1"/>
  <c r="G5140" i="1"/>
  <c r="F5140" i="1"/>
  <c r="M5140" i="1"/>
  <c r="N5140" i="1" s="1"/>
  <c r="A5141" i="1"/>
  <c r="L5140" i="1"/>
  <c r="D5141" i="1"/>
  <c r="T5140" i="1"/>
  <c r="C5141" i="1"/>
  <c r="P5139" i="1"/>
  <c r="I5019" i="1"/>
  <c r="J5018" i="1"/>
  <c r="K5018" i="1" s="1"/>
  <c r="O5147" i="1"/>
  <c r="Q5017" i="1"/>
  <c r="R5017" i="1" s="1"/>
  <c r="E5142" i="1" l="1"/>
  <c r="P5140" i="1"/>
  <c r="B5017" i="1"/>
  <c r="I5020" i="1"/>
  <c r="J5019" i="1"/>
  <c r="K5019" i="1" s="1"/>
  <c r="G5141" i="1"/>
  <c r="M5141" i="1"/>
  <c r="N5141" i="1" s="1"/>
  <c r="T5141" i="1"/>
  <c r="D5142" i="1"/>
  <c r="F5141" i="1"/>
  <c r="L5141" i="1"/>
  <c r="A5142" i="1"/>
  <c r="C5142" i="1"/>
  <c r="Q5018" i="1"/>
  <c r="R5018" i="1" s="1"/>
  <c r="H5140" i="1"/>
  <c r="O5148" i="1"/>
  <c r="E5143" i="1" l="1"/>
  <c r="P5141" i="1"/>
  <c r="B5018" i="1"/>
  <c r="H5141" i="1"/>
  <c r="Q5019" i="1"/>
  <c r="R5019" i="1" s="1"/>
  <c r="I5021" i="1"/>
  <c r="J5020" i="1"/>
  <c r="K5020" i="1" s="1"/>
  <c r="D5143" i="1"/>
  <c r="L5142" i="1"/>
  <c r="M5142" i="1"/>
  <c r="N5142" i="1" s="1"/>
  <c r="C5143" i="1"/>
  <c r="A5143" i="1"/>
  <c r="T5142" i="1"/>
  <c r="G5142" i="1"/>
  <c r="F5142" i="1"/>
  <c r="O5149" i="1"/>
  <c r="E5144" i="1" l="1"/>
  <c r="H5142" i="1"/>
  <c r="I5022" i="1"/>
  <c r="J5021" i="1"/>
  <c r="K5021" i="1" s="1"/>
  <c r="M5143" i="1"/>
  <c r="N5143" i="1" s="1"/>
  <c r="T5143" i="1"/>
  <c r="D5144" i="1"/>
  <c r="F5143" i="1"/>
  <c r="L5143" i="1"/>
  <c r="A5144" i="1"/>
  <c r="C5144" i="1"/>
  <c r="G5143" i="1"/>
  <c r="B5019" i="1"/>
  <c r="Q5020" i="1"/>
  <c r="R5020" i="1" s="1"/>
  <c r="P5142" i="1"/>
  <c r="O5150" i="1"/>
  <c r="E5145" i="1" l="1"/>
  <c r="P5143" i="1"/>
  <c r="B5020" i="1"/>
  <c r="Q5021" i="1"/>
  <c r="R5021" i="1" s="1"/>
  <c r="O5151" i="1"/>
  <c r="I5023" i="1"/>
  <c r="J5022" i="1"/>
  <c r="K5022" i="1" s="1"/>
  <c r="G5144" i="1"/>
  <c r="M5144" i="1"/>
  <c r="N5144" i="1" s="1"/>
  <c r="A5145" i="1"/>
  <c r="T5144" i="1"/>
  <c r="D5145" i="1"/>
  <c r="F5144" i="1"/>
  <c r="C5145" i="1"/>
  <c r="L5144" i="1"/>
  <c r="H5143" i="1"/>
  <c r="E5146" i="1" l="1"/>
  <c r="H5144" i="1"/>
  <c r="B5021" i="1"/>
  <c r="I5024" i="1"/>
  <c r="J5023" i="1"/>
  <c r="K5023" i="1" s="1"/>
  <c r="P5144" i="1"/>
  <c r="Q5022" i="1"/>
  <c r="R5022" i="1" s="1"/>
  <c r="O5152" i="1"/>
  <c r="T5145" i="1"/>
  <c r="D5146" i="1"/>
  <c r="G5145" i="1"/>
  <c r="F5145" i="1"/>
  <c r="L5145" i="1"/>
  <c r="A5146" i="1"/>
  <c r="C5146" i="1"/>
  <c r="M5145" i="1"/>
  <c r="N5145" i="1" s="1"/>
  <c r="E5147" i="1" l="1"/>
  <c r="P5145" i="1"/>
  <c r="B5022" i="1"/>
  <c r="H5145" i="1"/>
  <c r="Q5023" i="1"/>
  <c r="I5025" i="1"/>
  <c r="J5024" i="1"/>
  <c r="K5024" i="1" s="1"/>
  <c r="A5147" i="1"/>
  <c r="L5146" i="1"/>
  <c r="F5146" i="1"/>
  <c r="M5146" i="1"/>
  <c r="N5146" i="1" s="1"/>
  <c r="G5146" i="1"/>
  <c r="D5147" i="1"/>
  <c r="T5146" i="1"/>
  <c r="C5147" i="1"/>
  <c r="O5153" i="1"/>
  <c r="E5148" i="1" l="1"/>
  <c r="R5023" i="1"/>
  <c r="P5146" i="1"/>
  <c r="I5026" i="1"/>
  <c r="J5025" i="1"/>
  <c r="K5025" i="1" s="1"/>
  <c r="H5146" i="1"/>
  <c r="Q5024" i="1"/>
  <c r="R5024" i="1" s="1"/>
  <c r="B5023" i="1"/>
  <c r="O5154" i="1"/>
  <c r="C5148" i="1"/>
  <c r="L5147" i="1"/>
  <c r="A5148" i="1"/>
  <c r="F5147" i="1"/>
  <c r="T5147" i="1"/>
  <c r="G5147" i="1"/>
  <c r="D5148" i="1"/>
  <c r="M5147" i="1"/>
  <c r="N5147" i="1" s="1"/>
  <c r="E5149" i="1" l="1"/>
  <c r="B5024" i="1"/>
  <c r="O5155" i="1"/>
  <c r="P5147" i="1"/>
  <c r="C5149" i="1"/>
  <c r="L5148" i="1"/>
  <c r="G5148" i="1"/>
  <c r="T5148" i="1"/>
  <c r="M5148" i="1"/>
  <c r="N5148" i="1" s="1"/>
  <c r="F5148" i="1"/>
  <c r="A5149" i="1"/>
  <c r="D5149" i="1"/>
  <c r="H5147" i="1"/>
  <c r="Q5025" i="1"/>
  <c r="I5027" i="1"/>
  <c r="J5026" i="1"/>
  <c r="K5026" i="1" s="1"/>
  <c r="E5150" i="1" l="1"/>
  <c r="R5025" i="1"/>
  <c r="H5148" i="1"/>
  <c r="Q5026" i="1"/>
  <c r="R5026" i="1" s="1"/>
  <c r="L5149" i="1"/>
  <c r="F5149" i="1"/>
  <c r="D5150" i="1"/>
  <c r="G5149" i="1"/>
  <c r="M5149" i="1"/>
  <c r="N5149" i="1" s="1"/>
  <c r="C5150" i="1"/>
  <c r="T5149" i="1"/>
  <c r="A5150" i="1"/>
  <c r="I5028" i="1"/>
  <c r="J5027" i="1"/>
  <c r="K5027" i="1" s="1"/>
  <c r="P5148" i="1"/>
  <c r="O5156" i="1"/>
  <c r="B5025" i="1"/>
  <c r="E5151" i="1" l="1"/>
  <c r="B5026" i="1"/>
  <c r="I5029" i="1"/>
  <c r="J5028" i="1"/>
  <c r="K5028" i="1" s="1"/>
  <c r="F5150" i="1"/>
  <c r="G5150" i="1"/>
  <c r="A5151" i="1"/>
  <c r="L5150" i="1"/>
  <c r="D5151" i="1"/>
  <c r="C5151" i="1"/>
  <c r="T5150" i="1"/>
  <c r="M5150" i="1"/>
  <c r="N5150" i="1" s="1"/>
  <c r="P5149" i="1"/>
  <c r="H5149" i="1"/>
  <c r="Q5027" i="1"/>
  <c r="R5027" i="1" s="1"/>
  <c r="O5157" i="1"/>
  <c r="E5152" i="1" l="1"/>
  <c r="P5150" i="1"/>
  <c r="A5152" i="1"/>
  <c r="F5151" i="1"/>
  <c r="M5151" i="1"/>
  <c r="N5151" i="1" s="1"/>
  <c r="D5152" i="1"/>
  <c r="G5151" i="1"/>
  <c r="L5151" i="1"/>
  <c r="C5152" i="1"/>
  <c r="T5151" i="1"/>
  <c r="Q5028" i="1"/>
  <c r="R5028" i="1" s="1"/>
  <c r="I5030" i="1"/>
  <c r="J5029" i="1"/>
  <c r="K5029" i="1" s="1"/>
  <c r="B5027" i="1"/>
  <c r="O5158" i="1"/>
  <c r="H5150" i="1"/>
  <c r="E5153" i="1" l="1"/>
  <c r="Q5029" i="1"/>
  <c r="P5151" i="1"/>
  <c r="B5028" i="1"/>
  <c r="M5152" i="1"/>
  <c r="N5152" i="1" s="1"/>
  <c r="D5153" i="1"/>
  <c r="C5153" i="1"/>
  <c r="L5152" i="1"/>
  <c r="T5152" i="1"/>
  <c r="A5153" i="1"/>
  <c r="G5152" i="1"/>
  <c r="F5152" i="1"/>
  <c r="I5031" i="1"/>
  <c r="J5031" i="1" s="1"/>
  <c r="J5030" i="1"/>
  <c r="K5030" i="1" s="1"/>
  <c r="O5159" i="1"/>
  <c r="H5151" i="1"/>
  <c r="E5154" i="1" l="1"/>
  <c r="R5029" i="1"/>
  <c r="H5152" i="1"/>
  <c r="Q5030" i="1"/>
  <c r="R5030" i="1" s="1"/>
  <c r="I5032" i="1"/>
  <c r="K5031" i="1"/>
  <c r="P5152" i="1"/>
  <c r="T5153" i="1"/>
  <c r="M5153" i="1"/>
  <c r="N5153" i="1" s="1"/>
  <c r="G5153" i="1"/>
  <c r="D5154" i="1"/>
  <c r="F5153" i="1"/>
  <c r="L5153" i="1"/>
  <c r="C5154" i="1"/>
  <c r="A5154" i="1"/>
  <c r="E5155" i="1" s="1"/>
  <c r="O5160" i="1"/>
  <c r="B5029" i="1"/>
  <c r="P5153" i="1" l="1"/>
  <c r="N5031" i="1"/>
  <c r="Q5031" i="1"/>
  <c r="A5155" i="1"/>
  <c r="E5156" i="1" s="1"/>
  <c r="G5154" i="1"/>
  <c r="T5154" i="1"/>
  <c r="F5154" i="1"/>
  <c r="L5154" i="1"/>
  <c r="M5154" i="1"/>
  <c r="C5155" i="1"/>
  <c r="I5033" i="1"/>
  <c r="J5032" i="1"/>
  <c r="K5032" i="1" s="1"/>
  <c r="B5030" i="1"/>
  <c r="O5161" i="1"/>
  <c r="H5153" i="1"/>
  <c r="B5031" i="1" l="1"/>
  <c r="I5034" i="1"/>
  <c r="J5033" i="1"/>
  <c r="K5033" i="1" s="1"/>
  <c r="Q5032" i="1"/>
  <c r="R5032" i="1" s="1"/>
  <c r="R5031" i="1"/>
  <c r="O5162" i="1"/>
  <c r="P5154" i="1"/>
  <c r="H5154" i="1"/>
  <c r="L5155" i="1"/>
  <c r="C5156" i="1"/>
  <c r="A5156" i="1"/>
  <c r="E5157" i="1" s="1"/>
  <c r="G5155" i="1"/>
  <c r="T5155" i="1"/>
  <c r="M5155" i="1"/>
  <c r="N5155" i="1" s="1"/>
  <c r="F5155" i="1"/>
  <c r="D5155" i="1"/>
  <c r="D5156" i="1" s="1"/>
  <c r="O5163" i="1" l="1"/>
  <c r="M5156" i="1"/>
  <c r="N5156" i="1" s="1"/>
  <c r="D5157" i="1"/>
  <c r="L5156" i="1"/>
  <c r="C5157" i="1"/>
  <c r="T5156" i="1"/>
  <c r="A5157" i="1"/>
  <c r="E5158" i="1" s="1"/>
  <c r="G5156" i="1"/>
  <c r="F5156" i="1"/>
  <c r="B5032" i="1"/>
  <c r="P5155" i="1"/>
  <c r="Q5033" i="1"/>
  <c r="R5033" i="1" s="1"/>
  <c r="I5035" i="1"/>
  <c r="J5034" i="1"/>
  <c r="K5034" i="1" s="1"/>
  <c r="H5155" i="1"/>
  <c r="H5156" i="1" l="1"/>
  <c r="A5158" i="1"/>
  <c r="E5159" i="1" s="1"/>
  <c r="L5157" i="1"/>
  <c r="C5158" i="1"/>
  <c r="G5157" i="1"/>
  <c r="T5157" i="1"/>
  <c r="M5157" i="1"/>
  <c r="N5157" i="1" s="1"/>
  <c r="D5158" i="1"/>
  <c r="F5157" i="1"/>
  <c r="Q5034" i="1"/>
  <c r="R5034" i="1" s="1"/>
  <c r="P5156" i="1"/>
  <c r="O5164" i="1"/>
  <c r="B5033" i="1"/>
  <c r="I5036" i="1"/>
  <c r="J5035" i="1"/>
  <c r="K5035" i="1" s="1"/>
  <c r="H5157" i="1" l="1"/>
  <c r="I5037" i="1"/>
  <c r="J5036" i="1"/>
  <c r="K5036" i="1" s="1"/>
  <c r="O5165" i="1"/>
  <c r="D5159" i="1"/>
  <c r="G5158" i="1"/>
  <c r="C5159" i="1"/>
  <c r="L5158" i="1"/>
  <c r="A5159" i="1"/>
  <c r="E5160" i="1" s="1"/>
  <c r="T5158" i="1"/>
  <c r="F5158" i="1"/>
  <c r="M5158" i="1"/>
  <c r="N5158" i="1" s="1"/>
  <c r="B5034" i="1"/>
  <c r="Q5035" i="1"/>
  <c r="R5035" i="1" s="1"/>
  <c r="P5157" i="1"/>
  <c r="P5158" i="1" l="1"/>
  <c r="O5166" i="1"/>
  <c r="H5158" i="1"/>
  <c r="Q5036" i="1"/>
  <c r="A5160" i="1"/>
  <c r="E5161" i="1" s="1"/>
  <c r="M5159" i="1"/>
  <c r="N5159" i="1" s="1"/>
  <c r="G5159" i="1"/>
  <c r="F5159" i="1"/>
  <c r="T5159" i="1"/>
  <c r="L5159" i="1"/>
  <c r="D5160" i="1"/>
  <c r="C5160" i="1"/>
  <c r="B5035" i="1"/>
  <c r="I5038" i="1"/>
  <c r="J5037" i="1"/>
  <c r="K5037" i="1" s="1"/>
  <c r="R5036" i="1" l="1"/>
  <c r="H5159" i="1"/>
  <c r="P5159" i="1"/>
  <c r="A5161" i="1"/>
  <c r="E5162" i="1" s="1"/>
  <c r="G5160" i="1"/>
  <c r="T5160" i="1"/>
  <c r="M5160" i="1"/>
  <c r="N5160" i="1" s="1"/>
  <c r="F5160" i="1"/>
  <c r="D5161" i="1"/>
  <c r="L5160" i="1"/>
  <c r="C5161" i="1"/>
  <c r="B5036" i="1"/>
  <c r="O5167" i="1"/>
  <c r="I5039" i="1"/>
  <c r="J5038" i="1"/>
  <c r="K5038" i="1" s="1"/>
  <c r="Q5037" i="1"/>
  <c r="R5037" i="1" s="1"/>
  <c r="P5160" i="1" l="1"/>
  <c r="Q5038" i="1"/>
  <c r="I5040" i="1"/>
  <c r="J5039" i="1"/>
  <c r="K5039" i="1" s="1"/>
  <c r="O5168" i="1"/>
  <c r="B5037" i="1"/>
  <c r="L5161" i="1"/>
  <c r="G5161" i="1"/>
  <c r="F5161" i="1"/>
  <c r="M5161" i="1"/>
  <c r="N5161" i="1" s="1"/>
  <c r="D5162" i="1"/>
  <c r="C5162" i="1"/>
  <c r="A5162" i="1"/>
  <c r="E5163" i="1" s="1"/>
  <c r="T5161" i="1"/>
  <c r="H5160" i="1"/>
  <c r="R5038" i="1" l="1"/>
  <c r="H5161" i="1"/>
  <c r="P5161" i="1"/>
  <c r="B5038" i="1"/>
  <c r="Q5039" i="1"/>
  <c r="R5039" i="1" s="1"/>
  <c r="I5041" i="1"/>
  <c r="J5040" i="1"/>
  <c r="K5040" i="1" s="1"/>
  <c r="D5163" i="1"/>
  <c r="A5163" i="1"/>
  <c r="E5164" i="1" s="1"/>
  <c r="M5162" i="1"/>
  <c r="N5162" i="1" s="1"/>
  <c r="C5163" i="1"/>
  <c r="T5162" i="1"/>
  <c r="L5162" i="1"/>
  <c r="G5162" i="1"/>
  <c r="F5162" i="1"/>
  <c r="O5169" i="1"/>
  <c r="P5162" i="1" l="1"/>
  <c r="L5163" i="1"/>
  <c r="D5164" i="1"/>
  <c r="F5163" i="1"/>
  <c r="G5163" i="1"/>
  <c r="M5163" i="1"/>
  <c r="N5163" i="1" s="1"/>
  <c r="C5164" i="1"/>
  <c r="A5164" i="1"/>
  <c r="E5165" i="1" s="1"/>
  <c r="T5163" i="1"/>
  <c r="Q5040" i="1"/>
  <c r="R5040" i="1" s="1"/>
  <c r="I5042" i="1"/>
  <c r="J5041" i="1"/>
  <c r="K5041" i="1" s="1"/>
  <c r="B5039" i="1"/>
  <c r="H5162" i="1"/>
  <c r="O5170" i="1"/>
  <c r="Q5041" i="1" l="1"/>
  <c r="R5041" i="1" s="1"/>
  <c r="I5043" i="1"/>
  <c r="J5042" i="1"/>
  <c r="K5042" i="1" s="1"/>
  <c r="B5040" i="1"/>
  <c r="P5163" i="1"/>
  <c r="D5165" i="1"/>
  <c r="L5164" i="1"/>
  <c r="C5165" i="1"/>
  <c r="A5165" i="1"/>
  <c r="E5166" i="1" s="1"/>
  <c r="G5164" i="1"/>
  <c r="M5164" i="1"/>
  <c r="N5164" i="1" s="1"/>
  <c r="T5164" i="1"/>
  <c r="F5164" i="1"/>
  <c r="H5163" i="1"/>
  <c r="O5171" i="1"/>
  <c r="P5164" i="1" l="1"/>
  <c r="B5041" i="1"/>
  <c r="Q5042" i="1"/>
  <c r="R5042" i="1" s="1"/>
  <c r="O5172" i="1"/>
  <c r="T5165" i="1"/>
  <c r="A5166" i="1"/>
  <c r="E5167" i="1" s="1"/>
  <c r="M5165" i="1"/>
  <c r="N5165" i="1" s="1"/>
  <c r="F5165" i="1"/>
  <c r="D5166" i="1"/>
  <c r="L5165" i="1"/>
  <c r="G5165" i="1"/>
  <c r="C5166" i="1"/>
  <c r="I5044" i="1"/>
  <c r="J5043" i="1"/>
  <c r="K5043" i="1" s="1"/>
  <c r="H5164" i="1"/>
  <c r="H5165" i="1" l="1"/>
  <c r="Q5043" i="1"/>
  <c r="O5173" i="1"/>
  <c r="B5042" i="1"/>
  <c r="I5045" i="1"/>
  <c r="J5044" i="1"/>
  <c r="K5044" i="1" s="1"/>
  <c r="F5166" i="1"/>
  <c r="C5167" i="1"/>
  <c r="L5166" i="1"/>
  <c r="A5167" i="1"/>
  <c r="E5168" i="1" s="1"/>
  <c r="D5167" i="1"/>
  <c r="M5166" i="1"/>
  <c r="N5166" i="1" s="1"/>
  <c r="G5166" i="1"/>
  <c r="T5166" i="1"/>
  <c r="P5165" i="1"/>
  <c r="R5043" i="1" l="1"/>
  <c r="H5166" i="1"/>
  <c r="M5167" i="1"/>
  <c r="N5167" i="1" s="1"/>
  <c r="D5168" i="1"/>
  <c r="C5168" i="1"/>
  <c r="A5168" i="1"/>
  <c r="E5169" i="1" s="1"/>
  <c r="G5167" i="1"/>
  <c r="L5167" i="1"/>
  <c r="F5167" i="1"/>
  <c r="T5167" i="1"/>
  <c r="O5174" i="1"/>
  <c r="I5046" i="1"/>
  <c r="J5045" i="1"/>
  <c r="K5045" i="1" s="1"/>
  <c r="B5043" i="1"/>
  <c r="P5166" i="1"/>
  <c r="Q5044" i="1"/>
  <c r="R5044" i="1" s="1"/>
  <c r="H5167" i="1" l="1"/>
  <c r="B5044" i="1"/>
  <c r="Q5045" i="1"/>
  <c r="I5047" i="1"/>
  <c r="J5046" i="1"/>
  <c r="K5046" i="1" s="1"/>
  <c r="O5175" i="1"/>
  <c r="L5168" i="1"/>
  <c r="D5169" i="1"/>
  <c r="T5168" i="1"/>
  <c r="G5168" i="1"/>
  <c r="F5168" i="1"/>
  <c r="M5168" i="1"/>
  <c r="N5168" i="1" s="1"/>
  <c r="A5169" i="1"/>
  <c r="E5170" i="1" s="1"/>
  <c r="C5169" i="1"/>
  <c r="P5167" i="1"/>
  <c r="R5045" i="1" l="1"/>
  <c r="P5168" i="1"/>
  <c r="H5168" i="1"/>
  <c r="O5176" i="1"/>
  <c r="Q5046" i="1"/>
  <c r="R5046" i="1" s="1"/>
  <c r="I5048" i="1"/>
  <c r="J5047" i="1"/>
  <c r="K5047" i="1" s="1"/>
  <c r="B5045" i="1"/>
  <c r="A5170" i="1"/>
  <c r="E5171" i="1" s="1"/>
  <c r="T5169" i="1"/>
  <c r="L5169" i="1"/>
  <c r="D5170" i="1"/>
  <c r="F5169" i="1"/>
  <c r="C5170" i="1"/>
  <c r="G5169" i="1"/>
  <c r="M5169" i="1"/>
  <c r="N5169" i="1" s="1"/>
  <c r="H5169" i="1" l="1"/>
  <c r="I5049" i="1"/>
  <c r="J5048" i="1"/>
  <c r="K5048" i="1" s="1"/>
  <c r="B5046" i="1"/>
  <c r="O5177" i="1"/>
  <c r="Q5047" i="1"/>
  <c r="R5047" i="1" s="1"/>
  <c r="P5169" i="1"/>
  <c r="A5171" i="1"/>
  <c r="E5172" i="1" s="1"/>
  <c r="F5170" i="1"/>
  <c r="G5170" i="1"/>
  <c r="L5170" i="1"/>
  <c r="D5171" i="1"/>
  <c r="C5171" i="1"/>
  <c r="M5170" i="1"/>
  <c r="N5170" i="1" s="1"/>
  <c r="T5170" i="1"/>
  <c r="B5047" i="1" l="1"/>
  <c r="P5170" i="1"/>
  <c r="O5178" i="1"/>
  <c r="D5172" i="1"/>
  <c r="G5171" i="1"/>
  <c r="L5171" i="1"/>
  <c r="T5171" i="1"/>
  <c r="C5172" i="1"/>
  <c r="M5171" i="1"/>
  <c r="N5171" i="1" s="1"/>
  <c r="A5172" i="1"/>
  <c r="E5173" i="1" s="1"/>
  <c r="F5171" i="1"/>
  <c r="Q5048" i="1"/>
  <c r="R5048" i="1" s="1"/>
  <c r="H5170" i="1"/>
  <c r="I5050" i="1"/>
  <c r="J5049" i="1"/>
  <c r="K5049" i="1" s="1"/>
  <c r="B5048" i="1" l="1"/>
  <c r="P5171" i="1"/>
  <c r="H5171" i="1"/>
  <c r="F5172" i="1"/>
  <c r="G5172" i="1"/>
  <c r="A5173" i="1"/>
  <c r="E5174" i="1" s="1"/>
  <c r="T5172" i="1"/>
  <c r="L5172" i="1"/>
  <c r="M5172" i="1"/>
  <c r="N5172" i="1" s="1"/>
  <c r="D5173" i="1"/>
  <c r="C5173" i="1"/>
  <c r="Q5049" i="1"/>
  <c r="R5049" i="1" s="1"/>
  <c r="O5179" i="1"/>
  <c r="I5051" i="1"/>
  <c r="J5050" i="1"/>
  <c r="K5050" i="1" s="1"/>
  <c r="B5049" i="1" l="1"/>
  <c r="O5180" i="1"/>
  <c r="F5173" i="1"/>
  <c r="T5173" i="1"/>
  <c r="L5173" i="1"/>
  <c r="G5173" i="1"/>
  <c r="D5174" i="1"/>
  <c r="C5174" i="1"/>
  <c r="A5174" i="1"/>
  <c r="E5175" i="1" s="1"/>
  <c r="M5173" i="1"/>
  <c r="N5173" i="1" s="1"/>
  <c r="P5172" i="1"/>
  <c r="H5172" i="1"/>
  <c r="Q5050" i="1"/>
  <c r="I5052" i="1"/>
  <c r="J5051" i="1"/>
  <c r="K5051" i="1" s="1"/>
  <c r="R5050" i="1" l="1"/>
  <c r="H5173" i="1"/>
  <c r="Q5051" i="1"/>
  <c r="R5051" i="1" s="1"/>
  <c r="P5173" i="1"/>
  <c r="O5181" i="1"/>
  <c r="I5053" i="1"/>
  <c r="J5052" i="1"/>
  <c r="K5052" i="1" s="1"/>
  <c r="B5050" i="1"/>
  <c r="D5175" i="1"/>
  <c r="T5174" i="1"/>
  <c r="C5175" i="1"/>
  <c r="M5174" i="1"/>
  <c r="N5174" i="1" s="1"/>
  <c r="F5174" i="1"/>
  <c r="G5174" i="1"/>
  <c r="A5175" i="1"/>
  <c r="E5176" i="1" s="1"/>
  <c r="L5174" i="1"/>
  <c r="P5174" i="1" l="1"/>
  <c r="B5051" i="1"/>
  <c r="O5182" i="1"/>
  <c r="H5174" i="1"/>
  <c r="G5175" i="1"/>
  <c r="D5176" i="1"/>
  <c r="M5175" i="1"/>
  <c r="N5175" i="1" s="1"/>
  <c r="T5175" i="1"/>
  <c r="C5176" i="1"/>
  <c r="L5175" i="1"/>
  <c r="F5175" i="1"/>
  <c r="A5176" i="1"/>
  <c r="E5177" i="1" s="1"/>
  <c r="Q5052" i="1"/>
  <c r="I5054" i="1"/>
  <c r="J5053" i="1"/>
  <c r="K5053" i="1" s="1"/>
  <c r="R5052" i="1" l="1"/>
  <c r="I5055" i="1"/>
  <c r="J5054" i="1"/>
  <c r="K5054" i="1" s="1"/>
  <c r="P5175" i="1"/>
  <c r="O5183" i="1"/>
  <c r="L5176" i="1"/>
  <c r="A5177" i="1"/>
  <c r="E5178" i="1" s="1"/>
  <c r="C5177" i="1"/>
  <c r="G5176" i="1"/>
  <c r="T5176" i="1"/>
  <c r="D5177" i="1"/>
  <c r="M5176" i="1"/>
  <c r="N5176" i="1" s="1"/>
  <c r="F5176" i="1"/>
  <c r="B5052" i="1"/>
  <c r="Q5053" i="1"/>
  <c r="R5053" i="1" s="1"/>
  <c r="H5175" i="1"/>
  <c r="P5176" i="1" l="1"/>
  <c r="H5176" i="1"/>
  <c r="Q5054" i="1"/>
  <c r="R5054" i="1" s="1"/>
  <c r="O5184" i="1"/>
  <c r="B5053" i="1"/>
  <c r="D5178" i="1"/>
  <c r="G5177" i="1"/>
  <c r="F5177" i="1"/>
  <c r="L5177" i="1"/>
  <c r="A5178" i="1"/>
  <c r="E5179" i="1" s="1"/>
  <c r="C5178" i="1"/>
  <c r="M5177" i="1"/>
  <c r="N5177" i="1" s="1"/>
  <c r="T5177" i="1"/>
  <c r="I5056" i="1"/>
  <c r="J5055" i="1"/>
  <c r="K5055" i="1" s="1"/>
  <c r="P5177" i="1" l="1"/>
  <c r="B5054" i="1"/>
  <c r="L5178" i="1"/>
  <c r="A5179" i="1"/>
  <c r="E5180" i="1" s="1"/>
  <c r="T5178" i="1"/>
  <c r="D5179" i="1"/>
  <c r="M5178" i="1"/>
  <c r="N5178" i="1" s="1"/>
  <c r="F5178" i="1"/>
  <c r="G5178" i="1"/>
  <c r="C5179" i="1"/>
  <c r="O5185" i="1"/>
  <c r="I5057" i="1"/>
  <c r="J5056" i="1"/>
  <c r="K5056" i="1" s="1"/>
  <c r="Q5055" i="1"/>
  <c r="R5055" i="1" s="1"/>
  <c r="H5177" i="1"/>
  <c r="P5178" i="1" l="1"/>
  <c r="B5055" i="1"/>
  <c r="Q5056" i="1"/>
  <c r="R5056" i="1" s="1"/>
  <c r="I5058" i="1"/>
  <c r="J5057" i="1"/>
  <c r="K5057" i="1" s="1"/>
  <c r="O5186" i="1"/>
  <c r="G5179" i="1"/>
  <c r="M5179" i="1"/>
  <c r="N5179" i="1" s="1"/>
  <c r="T5179" i="1"/>
  <c r="D5180" i="1"/>
  <c r="F5179" i="1"/>
  <c r="C5180" i="1"/>
  <c r="L5179" i="1"/>
  <c r="A5180" i="1"/>
  <c r="E5181" i="1" s="1"/>
  <c r="H5178" i="1"/>
  <c r="P5179" i="1" l="1"/>
  <c r="O5187" i="1"/>
  <c r="Q5057" i="1"/>
  <c r="I5059" i="1"/>
  <c r="J5058" i="1"/>
  <c r="K5058" i="1" s="1"/>
  <c r="H5179" i="1"/>
  <c r="B5056" i="1"/>
  <c r="A5181" i="1"/>
  <c r="E5182" i="1" s="1"/>
  <c r="T5180" i="1"/>
  <c r="D5181" i="1"/>
  <c r="L5180" i="1"/>
  <c r="F5180" i="1"/>
  <c r="G5180" i="1"/>
  <c r="C5181" i="1"/>
  <c r="M5180" i="1"/>
  <c r="N5180" i="1" s="1"/>
  <c r="R5057" i="1" l="1"/>
  <c r="B5057" i="1"/>
  <c r="I5060" i="1"/>
  <c r="J5059" i="1"/>
  <c r="K5059" i="1" s="1"/>
  <c r="Q5058" i="1"/>
  <c r="R5058" i="1" s="1"/>
  <c r="P5180" i="1"/>
  <c r="H5180" i="1"/>
  <c r="L5181" i="1"/>
  <c r="D5182" i="1"/>
  <c r="F5181" i="1"/>
  <c r="C5182" i="1"/>
  <c r="M5181" i="1"/>
  <c r="N5181" i="1" s="1"/>
  <c r="G5181" i="1"/>
  <c r="H5181" i="1" s="1"/>
  <c r="A5182" i="1"/>
  <c r="E5183" i="1" s="1"/>
  <c r="T5181" i="1"/>
  <c r="O5188" i="1"/>
  <c r="A5183" i="1" l="1"/>
  <c r="E5184" i="1" s="1"/>
  <c r="G5182" i="1"/>
  <c r="L5182" i="1"/>
  <c r="T5182" i="1"/>
  <c r="D5183" i="1"/>
  <c r="C5183" i="1"/>
  <c r="M5182" i="1"/>
  <c r="N5182" i="1" s="1"/>
  <c r="F5182" i="1"/>
  <c r="B5058" i="1"/>
  <c r="P5181" i="1"/>
  <c r="Q5059" i="1"/>
  <c r="R5059" i="1" s="1"/>
  <c r="O5189" i="1"/>
  <c r="I5061" i="1"/>
  <c r="J5060" i="1"/>
  <c r="K5060" i="1" s="1"/>
  <c r="H5182" i="1" l="1"/>
  <c r="I5062" i="1"/>
  <c r="J5062" i="1" s="1"/>
  <c r="J5061" i="1"/>
  <c r="K5061" i="1" s="1"/>
  <c r="G5183" i="1"/>
  <c r="A5184" i="1"/>
  <c r="E5185" i="1" s="1"/>
  <c r="L5183" i="1"/>
  <c r="T5183" i="1"/>
  <c r="D5184" i="1"/>
  <c r="F5183" i="1"/>
  <c r="M5183" i="1"/>
  <c r="N5183" i="1" s="1"/>
  <c r="C5184" i="1"/>
  <c r="B5059" i="1"/>
  <c r="Q5060" i="1"/>
  <c r="R5060" i="1" s="1"/>
  <c r="P5182" i="1"/>
  <c r="O5190" i="1"/>
  <c r="H5183" i="1" l="1"/>
  <c r="L5184" i="1"/>
  <c r="G5184" i="1"/>
  <c r="A5185" i="1"/>
  <c r="E5186" i="1" s="1"/>
  <c r="T5184" i="1"/>
  <c r="C5185" i="1"/>
  <c r="M5184" i="1"/>
  <c r="F5184" i="1"/>
  <c r="Q5061" i="1"/>
  <c r="P5183" i="1"/>
  <c r="I5063" i="1"/>
  <c r="K5062" i="1"/>
  <c r="O5191" i="1"/>
  <c r="B5060" i="1"/>
  <c r="R5061" i="1" l="1"/>
  <c r="D5185" i="1"/>
  <c r="P5184" i="1"/>
  <c r="Q5062" i="1"/>
  <c r="N5062" i="1"/>
  <c r="I5064" i="1"/>
  <c r="J5063" i="1"/>
  <c r="K5063" i="1" s="1"/>
  <c r="T5185" i="1"/>
  <c r="C5186" i="1"/>
  <c r="L5185" i="1"/>
  <c r="F5185" i="1"/>
  <c r="A5186" i="1"/>
  <c r="E5187" i="1" s="1"/>
  <c r="G5185" i="1"/>
  <c r="H5185" i="1" s="1"/>
  <c r="D5186" i="1"/>
  <c r="M5185" i="1"/>
  <c r="N5185" i="1" s="1"/>
  <c r="B5061" i="1"/>
  <c r="H5184" i="1"/>
  <c r="O5192" i="1"/>
  <c r="B5062" i="1" l="1"/>
  <c r="R5062" i="1"/>
  <c r="Q5063" i="1"/>
  <c r="R5063" i="1" s="1"/>
  <c r="I5065" i="1"/>
  <c r="J5064" i="1"/>
  <c r="K5064" i="1" s="1"/>
  <c r="O5193" i="1"/>
  <c r="A5187" i="1"/>
  <c r="E5188" i="1" s="1"/>
  <c r="C5187" i="1"/>
  <c r="G5186" i="1"/>
  <c r="T5186" i="1"/>
  <c r="D5187" i="1"/>
  <c r="M5186" i="1"/>
  <c r="N5186" i="1" s="1"/>
  <c r="F5186" i="1"/>
  <c r="L5186" i="1"/>
  <c r="P5185" i="1"/>
  <c r="P5186" i="1" l="1"/>
  <c r="Q5064" i="1"/>
  <c r="I5066" i="1"/>
  <c r="J5065" i="1"/>
  <c r="K5065" i="1" s="1"/>
  <c r="H5186" i="1"/>
  <c r="B5063" i="1"/>
  <c r="M5187" i="1"/>
  <c r="N5187" i="1" s="1"/>
  <c r="T5187" i="1"/>
  <c r="D5188" i="1"/>
  <c r="A5188" i="1"/>
  <c r="E5189" i="1" s="1"/>
  <c r="L5187" i="1"/>
  <c r="F5187" i="1"/>
  <c r="C5188" i="1"/>
  <c r="G5187" i="1"/>
  <c r="O5194" i="1"/>
  <c r="R5064" i="1" l="1"/>
  <c r="B5064" i="1"/>
  <c r="Q5065" i="1"/>
  <c r="R5065" i="1" s="1"/>
  <c r="I5067" i="1"/>
  <c r="J5066" i="1"/>
  <c r="K5066" i="1" s="1"/>
  <c r="G5188" i="1"/>
  <c r="T5188" i="1"/>
  <c r="C5189" i="1"/>
  <c r="M5188" i="1"/>
  <c r="N5188" i="1" s="1"/>
  <c r="A5189" i="1"/>
  <c r="E5190" i="1" s="1"/>
  <c r="F5188" i="1"/>
  <c r="L5188" i="1"/>
  <c r="D5189" i="1"/>
  <c r="P5187" i="1"/>
  <c r="O5195" i="1"/>
  <c r="H5187" i="1"/>
  <c r="H5188" i="1" l="1"/>
  <c r="B5065" i="1"/>
  <c r="I5068" i="1"/>
  <c r="J5067" i="1"/>
  <c r="K5067" i="1" s="1"/>
  <c r="L5189" i="1"/>
  <c r="D5190" i="1"/>
  <c r="F5189" i="1"/>
  <c r="C5190" i="1"/>
  <c r="M5189" i="1"/>
  <c r="N5189" i="1" s="1"/>
  <c r="A5190" i="1"/>
  <c r="E5191" i="1" s="1"/>
  <c r="G5189" i="1"/>
  <c r="T5189" i="1"/>
  <c r="Q5066" i="1"/>
  <c r="R5066" i="1" s="1"/>
  <c r="P5188" i="1"/>
  <c r="O5196" i="1"/>
  <c r="H5189" i="1" l="1"/>
  <c r="Q5067" i="1"/>
  <c r="R5067" i="1" s="1"/>
  <c r="I5069" i="1"/>
  <c r="J5068" i="1"/>
  <c r="K5068" i="1" s="1"/>
  <c r="O5197" i="1"/>
  <c r="T5190" i="1"/>
  <c r="L5190" i="1"/>
  <c r="A5191" i="1"/>
  <c r="E5192" i="1" s="1"/>
  <c r="G5190" i="1"/>
  <c r="F5190" i="1"/>
  <c r="M5190" i="1"/>
  <c r="N5190" i="1" s="1"/>
  <c r="D5191" i="1"/>
  <c r="C5191" i="1"/>
  <c r="B5066" i="1"/>
  <c r="P5189" i="1"/>
  <c r="B5067" i="1" l="1"/>
  <c r="O5198" i="1"/>
  <c r="I5070" i="1"/>
  <c r="J5069" i="1"/>
  <c r="K5069" i="1" s="1"/>
  <c r="Q5068" i="1"/>
  <c r="R5068" i="1" s="1"/>
  <c r="P5190" i="1"/>
  <c r="A5192" i="1"/>
  <c r="E5193" i="1" s="1"/>
  <c r="L5191" i="1"/>
  <c r="T5191" i="1"/>
  <c r="G5191" i="1"/>
  <c r="M5191" i="1"/>
  <c r="N5191" i="1" s="1"/>
  <c r="F5191" i="1"/>
  <c r="D5192" i="1"/>
  <c r="C5192" i="1"/>
  <c r="H5190" i="1"/>
  <c r="P5191" i="1" l="1"/>
  <c r="B5068" i="1"/>
  <c r="G5192" i="1"/>
  <c r="M5192" i="1"/>
  <c r="N5192" i="1" s="1"/>
  <c r="T5192" i="1"/>
  <c r="F5192" i="1"/>
  <c r="A5193" i="1"/>
  <c r="E5194" i="1" s="1"/>
  <c r="L5192" i="1"/>
  <c r="D5193" i="1"/>
  <c r="C5193" i="1"/>
  <c r="Q5069" i="1"/>
  <c r="R5069" i="1" s="1"/>
  <c r="I5071" i="1"/>
  <c r="J5070" i="1"/>
  <c r="K5070" i="1" s="1"/>
  <c r="H5191" i="1"/>
  <c r="O5199" i="1"/>
  <c r="P5192" i="1" l="1"/>
  <c r="I5072" i="1"/>
  <c r="J5071" i="1"/>
  <c r="K5071" i="1" s="1"/>
  <c r="G5193" i="1"/>
  <c r="L5193" i="1"/>
  <c r="F5193" i="1"/>
  <c r="C5194" i="1"/>
  <c r="A5194" i="1"/>
  <c r="E5195" i="1" s="1"/>
  <c r="T5193" i="1"/>
  <c r="D5194" i="1"/>
  <c r="M5193" i="1"/>
  <c r="N5193" i="1" s="1"/>
  <c r="H5192" i="1"/>
  <c r="Q5070" i="1"/>
  <c r="R5070" i="1" s="1"/>
  <c r="B5069" i="1"/>
  <c r="O5200" i="1"/>
  <c r="F5194" i="1" l="1"/>
  <c r="T5194" i="1"/>
  <c r="A5195" i="1"/>
  <c r="E5196" i="1" s="1"/>
  <c r="M5194" i="1"/>
  <c r="N5194" i="1" s="1"/>
  <c r="D5195" i="1"/>
  <c r="C5195" i="1"/>
  <c r="L5194" i="1"/>
  <c r="G5194" i="1"/>
  <c r="P5193" i="1"/>
  <c r="Q5071" i="1"/>
  <c r="B5070" i="1"/>
  <c r="I5073" i="1"/>
  <c r="J5072" i="1"/>
  <c r="K5072" i="1" s="1"/>
  <c r="H5193" i="1"/>
  <c r="O5201" i="1"/>
  <c r="H5194" i="1" l="1"/>
  <c r="R5071" i="1"/>
  <c r="B5071" i="1"/>
  <c r="I5074" i="1"/>
  <c r="J5073" i="1"/>
  <c r="K5073" i="1" s="1"/>
  <c r="Q5072" i="1"/>
  <c r="R5072" i="1" s="1"/>
  <c r="O5202" i="1"/>
  <c r="A5196" i="1"/>
  <c r="E5197" i="1" s="1"/>
  <c r="F5195" i="1"/>
  <c r="M5195" i="1"/>
  <c r="N5195" i="1" s="1"/>
  <c r="D5196" i="1"/>
  <c r="G5195" i="1"/>
  <c r="C5196" i="1"/>
  <c r="T5195" i="1"/>
  <c r="L5195" i="1"/>
  <c r="P5194" i="1"/>
  <c r="H5195" i="1" l="1"/>
  <c r="T5196" i="1"/>
  <c r="A5197" i="1"/>
  <c r="E5198" i="1" s="1"/>
  <c r="L5196" i="1"/>
  <c r="G5196" i="1"/>
  <c r="F5196" i="1"/>
  <c r="M5196" i="1"/>
  <c r="N5196" i="1" s="1"/>
  <c r="D5197" i="1"/>
  <c r="C5197" i="1"/>
  <c r="B5072" i="1"/>
  <c r="O5203" i="1"/>
  <c r="Q5073" i="1"/>
  <c r="R5073" i="1" s="1"/>
  <c r="I5075" i="1"/>
  <c r="J5074" i="1"/>
  <c r="K5074" i="1" s="1"/>
  <c r="P5195" i="1"/>
  <c r="P5196" i="1" l="1"/>
  <c r="A5198" i="1"/>
  <c r="E5199" i="1" s="1"/>
  <c r="M5197" i="1"/>
  <c r="N5197" i="1" s="1"/>
  <c r="T5197" i="1"/>
  <c r="F5197" i="1"/>
  <c r="G5197" i="1"/>
  <c r="L5197" i="1"/>
  <c r="C5198" i="1"/>
  <c r="D5198" i="1"/>
  <c r="H5196" i="1"/>
  <c r="I5076" i="1"/>
  <c r="J5075" i="1"/>
  <c r="K5075" i="1" s="1"/>
  <c r="O5204" i="1"/>
  <c r="Q5074" i="1"/>
  <c r="R5074" i="1" s="1"/>
  <c r="B5073" i="1"/>
  <c r="P5197" i="1" l="1"/>
  <c r="Q5075" i="1"/>
  <c r="R5075" i="1" s="1"/>
  <c r="O5205" i="1"/>
  <c r="I5077" i="1"/>
  <c r="J5076" i="1"/>
  <c r="K5076" i="1" s="1"/>
  <c r="H5197" i="1"/>
  <c r="B5074" i="1"/>
  <c r="D5199" i="1"/>
  <c r="C5199" i="1"/>
  <c r="L5198" i="1"/>
  <c r="A5199" i="1"/>
  <c r="E5200" i="1" s="1"/>
  <c r="T5198" i="1"/>
  <c r="F5198" i="1"/>
  <c r="G5198" i="1"/>
  <c r="M5198" i="1"/>
  <c r="N5198" i="1" s="1"/>
  <c r="P5198" i="1" l="1"/>
  <c r="Q5076" i="1"/>
  <c r="R5076" i="1" s="1"/>
  <c r="O5206" i="1"/>
  <c r="L5199" i="1"/>
  <c r="D5200" i="1"/>
  <c r="G5199" i="1"/>
  <c r="C5200" i="1"/>
  <c r="M5199" i="1"/>
  <c r="N5199" i="1" s="1"/>
  <c r="A5200" i="1"/>
  <c r="E5201" i="1" s="1"/>
  <c r="T5199" i="1"/>
  <c r="F5199" i="1"/>
  <c r="I5078" i="1"/>
  <c r="J5077" i="1"/>
  <c r="K5077" i="1" s="1"/>
  <c r="H5198" i="1"/>
  <c r="B5075" i="1"/>
  <c r="H5199" i="1" l="1"/>
  <c r="B5076" i="1"/>
  <c r="Q5077" i="1"/>
  <c r="R5077" i="1" s="1"/>
  <c r="I5079" i="1"/>
  <c r="J5078" i="1"/>
  <c r="K5078" i="1" s="1"/>
  <c r="P5199" i="1"/>
  <c r="O5207" i="1"/>
  <c r="F5200" i="1"/>
  <c r="M5200" i="1"/>
  <c r="N5200" i="1" s="1"/>
  <c r="D5201" i="1"/>
  <c r="C5201" i="1"/>
  <c r="A5201" i="1"/>
  <c r="E5202" i="1" s="1"/>
  <c r="L5200" i="1"/>
  <c r="G5200" i="1"/>
  <c r="T5200" i="1"/>
  <c r="O5208" i="1" l="1"/>
  <c r="C5202" i="1"/>
  <c r="A5202" i="1"/>
  <c r="E5203" i="1" s="1"/>
  <c r="M5201" i="1"/>
  <c r="N5201" i="1" s="1"/>
  <c r="F5201" i="1"/>
  <c r="T5201" i="1"/>
  <c r="G5201" i="1"/>
  <c r="L5201" i="1"/>
  <c r="D5202" i="1"/>
  <c r="Q5078" i="1"/>
  <c r="I5080" i="1"/>
  <c r="J5079" i="1"/>
  <c r="K5079" i="1" s="1"/>
  <c r="B5077" i="1"/>
  <c r="P5200" i="1"/>
  <c r="H5200" i="1"/>
  <c r="R5078" i="1" l="1"/>
  <c r="B5078" i="1"/>
  <c r="P5201" i="1"/>
  <c r="Q5079" i="1"/>
  <c r="R5079" i="1" s="1"/>
  <c r="L5202" i="1"/>
  <c r="D5203" i="1"/>
  <c r="C5203" i="1"/>
  <c r="A5203" i="1"/>
  <c r="E5204" i="1" s="1"/>
  <c r="M5202" i="1"/>
  <c r="N5202" i="1" s="1"/>
  <c r="G5202" i="1"/>
  <c r="T5202" i="1"/>
  <c r="F5202" i="1"/>
  <c r="I5081" i="1"/>
  <c r="J5080" i="1"/>
  <c r="K5080" i="1" s="1"/>
  <c r="H5201" i="1"/>
  <c r="O5209" i="1"/>
  <c r="H5202" i="1" l="1"/>
  <c r="M5203" i="1"/>
  <c r="N5203" i="1" s="1"/>
  <c r="G5203" i="1"/>
  <c r="D5204" i="1"/>
  <c r="C5204" i="1"/>
  <c r="A5204" i="1"/>
  <c r="E5205" i="1" s="1"/>
  <c r="T5203" i="1"/>
  <c r="L5203" i="1"/>
  <c r="F5203" i="1"/>
  <c r="J5081" i="1"/>
  <c r="K5081" i="1" s="1"/>
  <c r="I5082" i="1"/>
  <c r="O5210" i="1"/>
  <c r="P5202" i="1"/>
  <c r="B5079" i="1"/>
  <c r="Q5080" i="1"/>
  <c r="R5080" i="1" s="1"/>
  <c r="H5203" i="1" l="1"/>
  <c r="O5211" i="1"/>
  <c r="Q5081" i="1"/>
  <c r="R5081" i="1" s="1"/>
  <c r="A5205" i="1"/>
  <c r="E5206" i="1" s="1"/>
  <c r="L5204" i="1"/>
  <c r="T5204" i="1"/>
  <c r="G5204" i="1"/>
  <c r="M5204" i="1"/>
  <c r="N5204" i="1" s="1"/>
  <c r="F5204" i="1"/>
  <c r="D5205" i="1"/>
  <c r="C5205" i="1"/>
  <c r="B5080" i="1"/>
  <c r="I5083" i="1"/>
  <c r="J5082" i="1"/>
  <c r="K5082" i="1" s="1"/>
  <c r="P5203" i="1"/>
  <c r="H5204" i="1" l="1"/>
  <c r="B5081" i="1"/>
  <c r="L5205" i="1"/>
  <c r="C5206" i="1"/>
  <c r="A5206" i="1"/>
  <c r="E5207" i="1" s="1"/>
  <c r="G5205" i="1"/>
  <c r="T5205" i="1"/>
  <c r="M5205" i="1"/>
  <c r="N5205" i="1" s="1"/>
  <c r="D5206" i="1"/>
  <c r="F5205" i="1"/>
  <c r="I5084" i="1"/>
  <c r="J5083" i="1"/>
  <c r="K5083" i="1" s="1"/>
  <c r="P5204" i="1"/>
  <c r="O5212" i="1"/>
  <c r="Q5082" i="1"/>
  <c r="R5082" i="1" s="1"/>
  <c r="M5206" i="1" l="1"/>
  <c r="N5206" i="1" s="1"/>
  <c r="C5207" i="1"/>
  <c r="A5207" i="1"/>
  <c r="E5208" i="1" s="1"/>
  <c r="D5207" i="1"/>
  <c r="L5206" i="1"/>
  <c r="T5206" i="1"/>
  <c r="G5206" i="1"/>
  <c r="F5206" i="1"/>
  <c r="I5085" i="1"/>
  <c r="J5084" i="1"/>
  <c r="K5084" i="1" s="1"/>
  <c r="P5205" i="1"/>
  <c r="H5205" i="1"/>
  <c r="O5213" i="1"/>
  <c r="Q5083" i="1"/>
  <c r="R5083" i="1" s="1"/>
  <c r="B5082" i="1"/>
  <c r="H5206" i="1" l="1"/>
  <c r="I5086" i="1"/>
  <c r="J5085" i="1"/>
  <c r="K5085" i="1" s="1"/>
  <c r="L5207" i="1"/>
  <c r="F5207" i="1"/>
  <c r="D5208" i="1"/>
  <c r="M5207" i="1"/>
  <c r="N5207" i="1" s="1"/>
  <c r="G5207" i="1"/>
  <c r="C5208" i="1"/>
  <c r="T5207" i="1"/>
  <c r="A5208" i="1"/>
  <c r="E5209" i="1" s="1"/>
  <c r="Q5084" i="1"/>
  <c r="R5084" i="1" s="1"/>
  <c r="B5083" i="1"/>
  <c r="O5214" i="1"/>
  <c r="P5206" i="1"/>
  <c r="P5207" i="1" l="1"/>
  <c r="Q5085" i="1"/>
  <c r="J5086" i="1"/>
  <c r="K5086" i="1" s="1"/>
  <c r="I5087" i="1"/>
  <c r="H5207" i="1"/>
  <c r="F5208" i="1"/>
  <c r="L5208" i="1"/>
  <c r="C5209" i="1"/>
  <c r="D5209" i="1"/>
  <c r="A5209" i="1"/>
  <c r="E5210" i="1" s="1"/>
  <c r="G5208" i="1"/>
  <c r="T5208" i="1"/>
  <c r="M5208" i="1"/>
  <c r="N5208" i="1" s="1"/>
  <c r="O5215" i="1"/>
  <c r="B5084" i="1"/>
  <c r="R5085" i="1" l="1"/>
  <c r="P5208" i="1"/>
  <c r="B5085" i="1"/>
  <c r="C5210" i="1"/>
  <c r="T5209" i="1"/>
  <c r="L5209" i="1"/>
  <c r="G5209" i="1"/>
  <c r="F5209" i="1"/>
  <c r="D5210" i="1"/>
  <c r="A5210" i="1"/>
  <c r="E5211" i="1" s="1"/>
  <c r="M5209" i="1"/>
  <c r="N5209" i="1" s="1"/>
  <c r="I5088" i="1"/>
  <c r="J5087" i="1"/>
  <c r="K5087" i="1" s="1"/>
  <c r="H5208" i="1"/>
  <c r="Q5086" i="1"/>
  <c r="R5086" i="1" s="1"/>
  <c r="O5216" i="1"/>
  <c r="P5209" i="1" l="1"/>
  <c r="G5210" i="1"/>
  <c r="M5210" i="1"/>
  <c r="N5210" i="1" s="1"/>
  <c r="C5211" i="1"/>
  <c r="A5211" i="1"/>
  <c r="E5212" i="1" s="1"/>
  <c r="T5210" i="1"/>
  <c r="L5210" i="1"/>
  <c r="D5211" i="1"/>
  <c r="F5210" i="1"/>
  <c r="B5086" i="1"/>
  <c r="H5209" i="1"/>
  <c r="I5089" i="1"/>
  <c r="J5088" i="1"/>
  <c r="K5088" i="1" s="1"/>
  <c r="Q5087" i="1"/>
  <c r="R5087" i="1" s="1"/>
  <c r="O5217" i="1"/>
  <c r="P5210" i="1" l="1"/>
  <c r="H5210" i="1"/>
  <c r="I5090" i="1"/>
  <c r="J5089" i="1"/>
  <c r="K5089" i="1" s="1"/>
  <c r="G5211" i="1"/>
  <c r="H5211" i="1" s="1"/>
  <c r="C5212" i="1"/>
  <c r="T5211" i="1"/>
  <c r="A5212" i="1"/>
  <c r="E5213" i="1" s="1"/>
  <c r="L5211" i="1"/>
  <c r="F5211" i="1"/>
  <c r="D5212" i="1"/>
  <c r="M5211" i="1"/>
  <c r="N5211" i="1" s="1"/>
  <c r="Q5088" i="1"/>
  <c r="O5218" i="1"/>
  <c r="B5087" i="1"/>
  <c r="R5088" i="1" l="1"/>
  <c r="B5088" i="1"/>
  <c r="Q5089" i="1"/>
  <c r="R5089" i="1" s="1"/>
  <c r="I5091" i="1"/>
  <c r="J5090" i="1"/>
  <c r="K5090" i="1" s="1"/>
  <c r="M5212" i="1"/>
  <c r="N5212" i="1" s="1"/>
  <c r="D5213" i="1"/>
  <c r="C5213" i="1"/>
  <c r="G5212" i="1"/>
  <c r="T5212" i="1"/>
  <c r="L5212" i="1"/>
  <c r="F5212" i="1"/>
  <c r="A5213" i="1"/>
  <c r="E5214" i="1" s="1"/>
  <c r="O5219" i="1"/>
  <c r="P5211" i="1"/>
  <c r="P5212" i="1" l="1"/>
  <c r="B5089" i="1"/>
  <c r="I5092" i="1"/>
  <c r="J5092" i="1" s="1"/>
  <c r="J5091" i="1"/>
  <c r="K5091" i="1" s="1"/>
  <c r="H5212" i="1"/>
  <c r="Q5090" i="1"/>
  <c r="R5090" i="1" s="1"/>
  <c r="D5214" i="1"/>
  <c r="G5213" i="1"/>
  <c r="C5214" i="1"/>
  <c r="M5213" i="1"/>
  <c r="N5213" i="1" s="1"/>
  <c r="A5214" i="1"/>
  <c r="E5215" i="1" s="1"/>
  <c r="L5213" i="1"/>
  <c r="T5213" i="1"/>
  <c r="F5213" i="1"/>
  <c r="O5220" i="1"/>
  <c r="P5213" i="1" l="1"/>
  <c r="B5090" i="1"/>
  <c r="Q5091" i="1"/>
  <c r="R5091" i="1" s="1"/>
  <c r="A5215" i="1"/>
  <c r="E5216" i="1" s="1"/>
  <c r="L5214" i="1"/>
  <c r="F5214" i="1"/>
  <c r="M5214" i="1"/>
  <c r="N5214" i="1" s="1"/>
  <c r="G5214" i="1"/>
  <c r="D5215" i="1"/>
  <c r="C5215" i="1"/>
  <c r="T5214" i="1"/>
  <c r="K5092" i="1"/>
  <c r="I5093" i="1"/>
  <c r="O5221" i="1"/>
  <c r="H5213" i="1"/>
  <c r="P5214" i="1" l="1"/>
  <c r="B5091" i="1"/>
  <c r="O5222" i="1"/>
  <c r="C5216" i="1"/>
  <c r="T5215" i="1"/>
  <c r="M5215" i="1"/>
  <c r="A5216" i="1"/>
  <c r="E5217" i="1" s="1"/>
  <c r="F5215" i="1"/>
  <c r="L5215" i="1"/>
  <c r="G5215" i="1"/>
  <c r="I5094" i="1"/>
  <c r="J5093" i="1"/>
  <c r="K5093" i="1" s="1"/>
  <c r="N5092" i="1"/>
  <c r="Q5092" i="1"/>
  <c r="H5214" i="1"/>
  <c r="B5092" i="1" l="1"/>
  <c r="H5215" i="1"/>
  <c r="R5092" i="1"/>
  <c r="L5216" i="1"/>
  <c r="G5216" i="1"/>
  <c r="T5216" i="1"/>
  <c r="M5216" i="1"/>
  <c r="N5216" i="1" s="1"/>
  <c r="C5217" i="1"/>
  <c r="A5217" i="1"/>
  <c r="E5218" i="1" s="1"/>
  <c r="F5216" i="1"/>
  <c r="Q5093" i="1"/>
  <c r="R5093" i="1" s="1"/>
  <c r="I5095" i="1"/>
  <c r="J5094" i="1"/>
  <c r="K5094" i="1" s="1"/>
  <c r="P5215" i="1"/>
  <c r="O5223" i="1"/>
  <c r="D5216" i="1"/>
  <c r="D5217" i="1" s="1"/>
  <c r="P5216" i="1" l="1"/>
  <c r="B5093" i="1"/>
  <c r="H5216" i="1"/>
  <c r="Q5094" i="1"/>
  <c r="R5094" i="1" s="1"/>
  <c r="I5096" i="1"/>
  <c r="J5095" i="1"/>
  <c r="K5095" i="1" s="1"/>
  <c r="D5218" i="1"/>
  <c r="G5217" i="1"/>
  <c r="C5218" i="1"/>
  <c r="M5217" i="1"/>
  <c r="N5217" i="1" s="1"/>
  <c r="A5218" i="1"/>
  <c r="E5219" i="1" s="1"/>
  <c r="T5217" i="1"/>
  <c r="F5217" i="1"/>
  <c r="L5217" i="1"/>
  <c r="O5224" i="1"/>
  <c r="H5217" i="1" l="1"/>
  <c r="B5094" i="1"/>
  <c r="I5097" i="1"/>
  <c r="J5096" i="1"/>
  <c r="K5096" i="1" s="1"/>
  <c r="T5218" i="1"/>
  <c r="F5218" i="1"/>
  <c r="L5218" i="1"/>
  <c r="A5219" i="1"/>
  <c r="E5220" i="1" s="1"/>
  <c r="G5218" i="1"/>
  <c r="D5219" i="1"/>
  <c r="M5218" i="1"/>
  <c r="N5218" i="1" s="1"/>
  <c r="C5219" i="1"/>
  <c r="Q5095" i="1"/>
  <c r="R5095" i="1" s="1"/>
  <c r="O5225" i="1"/>
  <c r="P5217" i="1"/>
  <c r="P5218" i="1" l="1"/>
  <c r="B5095" i="1"/>
  <c r="D5220" i="1"/>
  <c r="M5219" i="1"/>
  <c r="N5219" i="1" s="1"/>
  <c r="T5219" i="1"/>
  <c r="C5220" i="1"/>
  <c r="F5219" i="1"/>
  <c r="G5219" i="1"/>
  <c r="A5220" i="1"/>
  <c r="E5221" i="1" s="1"/>
  <c r="L5219" i="1"/>
  <c r="Q5096" i="1"/>
  <c r="R5096" i="1" s="1"/>
  <c r="I5098" i="1"/>
  <c r="J5097" i="1"/>
  <c r="K5097" i="1" s="1"/>
  <c r="O5226" i="1"/>
  <c r="H5218" i="1"/>
  <c r="B5096" i="1" l="1"/>
  <c r="M5220" i="1"/>
  <c r="N5220" i="1" s="1"/>
  <c r="T5220" i="1"/>
  <c r="D5221" i="1"/>
  <c r="F5220" i="1"/>
  <c r="L5220" i="1"/>
  <c r="G5220" i="1"/>
  <c r="C5221" i="1"/>
  <c r="A5221" i="1"/>
  <c r="E5222" i="1" s="1"/>
  <c r="Q5097" i="1"/>
  <c r="R5097" i="1" s="1"/>
  <c r="P5219" i="1"/>
  <c r="O5227" i="1"/>
  <c r="H5219" i="1"/>
  <c r="I5099" i="1"/>
  <c r="J5098" i="1"/>
  <c r="K5098" i="1" s="1"/>
  <c r="H5220" i="1" l="1"/>
  <c r="T5221" i="1"/>
  <c r="A5222" i="1"/>
  <c r="E5223" i="1" s="1"/>
  <c r="L5221" i="1"/>
  <c r="F5221" i="1"/>
  <c r="D5222" i="1"/>
  <c r="G5221" i="1"/>
  <c r="C5222" i="1"/>
  <c r="M5221" i="1"/>
  <c r="N5221" i="1" s="1"/>
  <c r="O5228" i="1"/>
  <c r="P5220" i="1"/>
  <c r="B5097" i="1"/>
  <c r="Q5098" i="1"/>
  <c r="R5098" i="1" s="1"/>
  <c r="I5100" i="1"/>
  <c r="J5099" i="1"/>
  <c r="K5099" i="1" s="1"/>
  <c r="P5221" i="1" l="1"/>
  <c r="H5221" i="1"/>
  <c r="O5229" i="1"/>
  <c r="Q5099" i="1"/>
  <c r="C5223" i="1"/>
  <c r="M5222" i="1"/>
  <c r="N5222" i="1" s="1"/>
  <c r="G5222" i="1"/>
  <c r="A5223" i="1"/>
  <c r="E5224" i="1" s="1"/>
  <c r="T5222" i="1"/>
  <c r="D5223" i="1"/>
  <c r="L5222" i="1"/>
  <c r="F5222" i="1"/>
  <c r="I5101" i="1"/>
  <c r="J5100" i="1"/>
  <c r="K5100" i="1" s="1"/>
  <c r="B5098" i="1"/>
  <c r="R5099" i="1" l="1"/>
  <c r="P5222" i="1"/>
  <c r="B5099" i="1"/>
  <c r="O5230" i="1"/>
  <c r="Q5100" i="1"/>
  <c r="R5100" i="1" s="1"/>
  <c r="G5223" i="1"/>
  <c r="T5223" i="1"/>
  <c r="D5224" i="1"/>
  <c r="L5223" i="1"/>
  <c r="F5223" i="1"/>
  <c r="M5223" i="1"/>
  <c r="N5223" i="1" s="1"/>
  <c r="C5224" i="1"/>
  <c r="A5224" i="1"/>
  <c r="E5225" i="1" s="1"/>
  <c r="I5102" i="1"/>
  <c r="J5101" i="1"/>
  <c r="K5101" i="1" s="1"/>
  <c r="H5222" i="1"/>
  <c r="C5225" i="1" l="1"/>
  <c r="L5224" i="1"/>
  <c r="A5225" i="1"/>
  <c r="E5226" i="1" s="1"/>
  <c r="T5224" i="1"/>
  <c r="G5224" i="1"/>
  <c r="F5224" i="1"/>
  <c r="D5225" i="1"/>
  <c r="M5224" i="1"/>
  <c r="N5224" i="1" s="1"/>
  <c r="B5100" i="1"/>
  <c r="I5103" i="1"/>
  <c r="J5102" i="1"/>
  <c r="K5102" i="1" s="1"/>
  <c r="P5223" i="1"/>
  <c r="O5231" i="1"/>
  <c r="Q5101" i="1"/>
  <c r="R5101" i="1" s="1"/>
  <c r="H5223" i="1"/>
  <c r="O5232" i="1" l="1"/>
  <c r="P5224" i="1"/>
  <c r="A5226" i="1"/>
  <c r="E5227" i="1" s="1"/>
  <c r="T5225" i="1"/>
  <c r="L5225" i="1"/>
  <c r="D5226" i="1"/>
  <c r="F5225" i="1"/>
  <c r="C5226" i="1"/>
  <c r="G5225" i="1"/>
  <c r="M5225" i="1"/>
  <c r="N5225" i="1" s="1"/>
  <c r="I5104" i="1"/>
  <c r="J5103" i="1"/>
  <c r="K5103" i="1" s="1"/>
  <c r="B5101" i="1"/>
  <c r="Q5102" i="1"/>
  <c r="R5102" i="1" s="1"/>
  <c r="H5224" i="1"/>
  <c r="H5225" i="1" l="1"/>
  <c r="I5105" i="1"/>
  <c r="J5104" i="1"/>
  <c r="K5104" i="1" s="1"/>
  <c r="C5227" i="1"/>
  <c r="G5226" i="1"/>
  <c r="M5226" i="1"/>
  <c r="N5226" i="1" s="1"/>
  <c r="A5227" i="1"/>
  <c r="E5228" i="1" s="1"/>
  <c r="T5226" i="1"/>
  <c r="L5226" i="1"/>
  <c r="D5227" i="1"/>
  <c r="F5226" i="1"/>
  <c r="O5233" i="1"/>
  <c r="P5225" i="1"/>
  <c r="Q5103" i="1"/>
  <c r="R5103" i="1" s="1"/>
  <c r="B5102" i="1"/>
  <c r="P5226" i="1" l="1"/>
  <c r="H5226" i="1"/>
  <c r="Q5104" i="1"/>
  <c r="R5104" i="1" s="1"/>
  <c r="B5103" i="1"/>
  <c r="I5106" i="1"/>
  <c r="J5105" i="1"/>
  <c r="K5105" i="1" s="1"/>
  <c r="O5234" i="1"/>
  <c r="L5227" i="1"/>
  <c r="G5227" i="1"/>
  <c r="T5227" i="1"/>
  <c r="F5227" i="1"/>
  <c r="C5228" i="1"/>
  <c r="M5227" i="1"/>
  <c r="N5227" i="1" s="1"/>
  <c r="A5228" i="1"/>
  <c r="E5229" i="1" s="1"/>
  <c r="D5228" i="1"/>
  <c r="P5227" i="1" l="1"/>
  <c r="B5104" i="1"/>
  <c r="O5235" i="1"/>
  <c r="Q5105" i="1"/>
  <c r="R5105" i="1" s="1"/>
  <c r="I5107" i="1"/>
  <c r="J5106" i="1"/>
  <c r="K5106" i="1" s="1"/>
  <c r="H5227" i="1"/>
  <c r="F5228" i="1"/>
  <c r="C5229" i="1"/>
  <c r="M5228" i="1"/>
  <c r="N5228" i="1" s="1"/>
  <c r="T5228" i="1"/>
  <c r="D5229" i="1"/>
  <c r="A5229" i="1"/>
  <c r="E5230" i="1" s="1"/>
  <c r="G5228" i="1"/>
  <c r="L5228" i="1"/>
  <c r="H5228" i="1" l="1"/>
  <c r="B5105" i="1"/>
  <c r="Q5106" i="1"/>
  <c r="I5108" i="1"/>
  <c r="J5107" i="1"/>
  <c r="K5107" i="1" s="1"/>
  <c r="P5228" i="1"/>
  <c r="L5229" i="1"/>
  <c r="C5230" i="1"/>
  <c r="A5230" i="1"/>
  <c r="E5231" i="1" s="1"/>
  <c r="T5229" i="1"/>
  <c r="D5230" i="1"/>
  <c r="M5229" i="1"/>
  <c r="N5229" i="1" s="1"/>
  <c r="G5229" i="1"/>
  <c r="F5229" i="1"/>
  <c r="O5236" i="1"/>
  <c r="R5106" i="1" l="1"/>
  <c r="P5229" i="1"/>
  <c r="B5106" i="1"/>
  <c r="H5229" i="1"/>
  <c r="I5109" i="1"/>
  <c r="J5108" i="1"/>
  <c r="K5108" i="1" s="1"/>
  <c r="Q5107" i="1"/>
  <c r="R5107" i="1" s="1"/>
  <c r="O5237" i="1"/>
  <c r="F5230" i="1"/>
  <c r="L5230" i="1"/>
  <c r="A5231" i="1"/>
  <c r="E5232" i="1" s="1"/>
  <c r="C5231" i="1"/>
  <c r="M5230" i="1"/>
  <c r="N5230" i="1" s="1"/>
  <c r="G5230" i="1"/>
  <c r="T5230" i="1"/>
  <c r="D5231" i="1"/>
  <c r="H5230" i="1" l="1"/>
  <c r="B5107" i="1"/>
  <c r="Q5108" i="1"/>
  <c r="R5108" i="1" s="1"/>
  <c r="T5231" i="1"/>
  <c r="F5231" i="1"/>
  <c r="D5232" i="1"/>
  <c r="G5231" i="1"/>
  <c r="A5232" i="1"/>
  <c r="E5233" i="1" s="1"/>
  <c r="L5231" i="1"/>
  <c r="M5231" i="1"/>
  <c r="N5231" i="1" s="1"/>
  <c r="C5232" i="1"/>
  <c r="I5110" i="1"/>
  <c r="J5109" i="1"/>
  <c r="K5109" i="1" s="1"/>
  <c r="O5238" i="1"/>
  <c r="P5230" i="1"/>
  <c r="T5232" i="1" l="1"/>
  <c r="D5233" i="1"/>
  <c r="A5233" i="1"/>
  <c r="E5234" i="1" s="1"/>
  <c r="G5232" i="1"/>
  <c r="L5232" i="1"/>
  <c r="F5232" i="1"/>
  <c r="C5233" i="1"/>
  <c r="M5232" i="1"/>
  <c r="N5232" i="1" s="1"/>
  <c r="P5231" i="1"/>
  <c r="I5111" i="1"/>
  <c r="J5110" i="1"/>
  <c r="K5110" i="1" s="1"/>
  <c r="H5231" i="1"/>
  <c r="B5108" i="1"/>
  <c r="Q5109" i="1"/>
  <c r="R5109" i="1" s="1"/>
  <c r="O5239" i="1"/>
  <c r="P5232" i="1" l="1"/>
  <c r="I5112" i="1"/>
  <c r="J5111" i="1"/>
  <c r="K5111" i="1" s="1"/>
  <c r="G5233" i="1"/>
  <c r="F5233" i="1"/>
  <c r="C5234" i="1"/>
  <c r="M5233" i="1"/>
  <c r="N5233" i="1" s="1"/>
  <c r="L5233" i="1"/>
  <c r="A5234" i="1"/>
  <c r="E5235" i="1" s="1"/>
  <c r="T5233" i="1"/>
  <c r="D5234" i="1"/>
  <c r="Q5110" i="1"/>
  <c r="R5110" i="1" s="1"/>
  <c r="O5240" i="1"/>
  <c r="H5232" i="1"/>
  <c r="B5109" i="1"/>
  <c r="P5233" i="1" l="1"/>
  <c r="O5241" i="1"/>
  <c r="C5235" i="1"/>
  <c r="G5234" i="1"/>
  <c r="T5234" i="1"/>
  <c r="A5235" i="1"/>
  <c r="E5236" i="1" s="1"/>
  <c r="M5234" i="1"/>
  <c r="N5234" i="1" s="1"/>
  <c r="L5234" i="1"/>
  <c r="F5234" i="1"/>
  <c r="D5235" i="1"/>
  <c r="Q5111" i="1"/>
  <c r="R5111" i="1" s="1"/>
  <c r="B5110" i="1"/>
  <c r="H5233" i="1"/>
  <c r="I5113" i="1"/>
  <c r="J5112" i="1"/>
  <c r="K5112" i="1" s="1"/>
  <c r="H5234" i="1" l="1"/>
  <c r="B5111" i="1"/>
  <c r="A5236" i="1"/>
  <c r="E5237" i="1" s="1"/>
  <c r="M5235" i="1"/>
  <c r="N5235" i="1" s="1"/>
  <c r="G5235" i="1"/>
  <c r="T5235" i="1"/>
  <c r="F5235" i="1"/>
  <c r="D5236" i="1"/>
  <c r="L5235" i="1"/>
  <c r="C5236" i="1"/>
  <c r="Q5112" i="1"/>
  <c r="R5112" i="1" s="1"/>
  <c r="I5114" i="1"/>
  <c r="J5113" i="1"/>
  <c r="K5113" i="1" s="1"/>
  <c r="P5234" i="1"/>
  <c r="O5242" i="1"/>
  <c r="P5235" i="1" l="1"/>
  <c r="Q5113" i="1"/>
  <c r="R5113" i="1" s="1"/>
  <c r="I5115" i="1"/>
  <c r="J5114" i="1"/>
  <c r="K5114" i="1" s="1"/>
  <c r="H5235" i="1"/>
  <c r="B5112" i="1"/>
  <c r="O5243" i="1"/>
  <c r="D5237" i="1"/>
  <c r="C5237" i="1"/>
  <c r="L5236" i="1"/>
  <c r="T5236" i="1"/>
  <c r="G5236" i="1"/>
  <c r="M5236" i="1"/>
  <c r="N5236" i="1" s="1"/>
  <c r="F5236" i="1"/>
  <c r="A5237" i="1"/>
  <c r="E5238" i="1" s="1"/>
  <c r="H5236" i="1" l="1"/>
  <c r="Q5114" i="1"/>
  <c r="R5114" i="1" s="1"/>
  <c r="I5116" i="1"/>
  <c r="J5115" i="1"/>
  <c r="K5115" i="1" s="1"/>
  <c r="B5113" i="1"/>
  <c r="C5238" i="1"/>
  <c r="A5238" i="1"/>
  <c r="E5239" i="1" s="1"/>
  <c r="D5238" i="1"/>
  <c r="L5237" i="1"/>
  <c r="T5237" i="1"/>
  <c r="F5237" i="1"/>
  <c r="M5237" i="1"/>
  <c r="N5237" i="1" s="1"/>
  <c r="G5237" i="1"/>
  <c r="P5236" i="1"/>
  <c r="O5244" i="1"/>
  <c r="H5237" i="1" l="1"/>
  <c r="Q5115" i="1"/>
  <c r="R5115" i="1" s="1"/>
  <c r="I5117" i="1"/>
  <c r="J5116" i="1"/>
  <c r="K5116" i="1" s="1"/>
  <c r="B5114" i="1"/>
  <c r="O5245" i="1"/>
  <c r="P5237" i="1"/>
  <c r="A5239" i="1"/>
  <c r="E5240" i="1" s="1"/>
  <c r="G5238" i="1"/>
  <c r="D5239" i="1"/>
  <c r="L5238" i="1"/>
  <c r="C5239" i="1"/>
  <c r="T5238" i="1"/>
  <c r="F5238" i="1"/>
  <c r="M5238" i="1"/>
  <c r="N5238" i="1" s="1"/>
  <c r="H5238" i="1" l="1"/>
  <c r="B5115" i="1"/>
  <c r="O5246" i="1"/>
  <c r="I5118" i="1"/>
  <c r="J5117" i="1"/>
  <c r="K5117" i="1" s="1"/>
  <c r="Q5116" i="1"/>
  <c r="R5116" i="1" s="1"/>
  <c r="T5239" i="1"/>
  <c r="A5240" i="1"/>
  <c r="E5241" i="1" s="1"/>
  <c r="F5239" i="1"/>
  <c r="L5239" i="1"/>
  <c r="G5239" i="1"/>
  <c r="C5240" i="1"/>
  <c r="D5240" i="1"/>
  <c r="M5239" i="1"/>
  <c r="N5239" i="1" s="1"/>
  <c r="P5238" i="1"/>
  <c r="H5239" i="1" l="1"/>
  <c r="B5116" i="1"/>
  <c r="Q5117" i="1"/>
  <c r="I5119" i="1"/>
  <c r="J5118" i="1"/>
  <c r="K5118" i="1" s="1"/>
  <c r="P5239" i="1"/>
  <c r="O5247" i="1"/>
  <c r="M5240" i="1"/>
  <c r="N5240" i="1" s="1"/>
  <c r="D5241" i="1"/>
  <c r="C5241" i="1"/>
  <c r="T5240" i="1"/>
  <c r="A5241" i="1"/>
  <c r="E5242" i="1" s="1"/>
  <c r="L5240" i="1"/>
  <c r="G5240" i="1"/>
  <c r="F5240" i="1"/>
  <c r="R5117" i="1" l="1"/>
  <c r="H5240" i="1"/>
  <c r="O5248" i="1"/>
  <c r="Q5118" i="1"/>
  <c r="R5118" i="1" s="1"/>
  <c r="I5120" i="1"/>
  <c r="J5119" i="1"/>
  <c r="K5119" i="1" s="1"/>
  <c r="G5241" i="1"/>
  <c r="M5241" i="1"/>
  <c r="N5241" i="1" s="1"/>
  <c r="F5241" i="1"/>
  <c r="L5241" i="1"/>
  <c r="C5242" i="1"/>
  <c r="D5242" i="1"/>
  <c r="A5242" i="1"/>
  <c r="E5243" i="1" s="1"/>
  <c r="T5241" i="1"/>
  <c r="B5117" i="1"/>
  <c r="P5240" i="1"/>
  <c r="H5241" i="1" l="1"/>
  <c r="B5118" i="1"/>
  <c r="Q5119" i="1"/>
  <c r="R5119" i="1" s="1"/>
  <c r="I5121" i="1"/>
  <c r="J5120" i="1"/>
  <c r="K5120" i="1" s="1"/>
  <c r="G5242" i="1"/>
  <c r="T5242" i="1"/>
  <c r="M5242" i="1"/>
  <c r="N5242" i="1" s="1"/>
  <c r="F5242" i="1"/>
  <c r="D5243" i="1"/>
  <c r="L5242" i="1"/>
  <c r="A5243" i="1"/>
  <c r="E5244" i="1" s="1"/>
  <c r="C5243" i="1"/>
  <c r="P5241" i="1"/>
  <c r="O5249" i="1"/>
  <c r="H5242" i="1" l="1"/>
  <c r="Q5120" i="1"/>
  <c r="I5122" i="1"/>
  <c r="J5121" i="1"/>
  <c r="K5121" i="1" s="1"/>
  <c r="M5243" i="1"/>
  <c r="N5243" i="1" s="1"/>
  <c r="A5244" i="1"/>
  <c r="E5245" i="1" s="1"/>
  <c r="T5243" i="1"/>
  <c r="F5243" i="1"/>
  <c r="L5243" i="1"/>
  <c r="D5244" i="1"/>
  <c r="G5243" i="1"/>
  <c r="C5244" i="1"/>
  <c r="B5119" i="1"/>
  <c r="O5250" i="1"/>
  <c r="P5242" i="1"/>
  <c r="R5120" i="1" l="1"/>
  <c r="H5243" i="1"/>
  <c r="B5120" i="1"/>
  <c r="I5123" i="1"/>
  <c r="J5123" i="1" s="1"/>
  <c r="J5122" i="1"/>
  <c r="K5122" i="1" s="1"/>
  <c r="D5245" i="1"/>
  <c r="L5244" i="1"/>
  <c r="C5245" i="1"/>
  <c r="M5244" i="1"/>
  <c r="N5244" i="1" s="1"/>
  <c r="A5245" i="1"/>
  <c r="E5246" i="1" s="1"/>
  <c r="T5244" i="1"/>
  <c r="F5244" i="1"/>
  <c r="G5244" i="1"/>
  <c r="Q5121" i="1"/>
  <c r="R5121" i="1" s="1"/>
  <c r="O5251" i="1"/>
  <c r="P5243" i="1"/>
  <c r="Q5122" i="1" l="1"/>
  <c r="I5124" i="1"/>
  <c r="K5123" i="1"/>
  <c r="P5244" i="1"/>
  <c r="H5244" i="1"/>
  <c r="B5121" i="1"/>
  <c r="O5252" i="1"/>
  <c r="T5245" i="1"/>
  <c r="G5245" i="1"/>
  <c r="F5245" i="1"/>
  <c r="M5245" i="1"/>
  <c r="L5245" i="1"/>
  <c r="C5246" i="1"/>
  <c r="A5246" i="1"/>
  <c r="D5246" i="1" s="1"/>
  <c r="E5247" i="1" l="1"/>
  <c r="R5122" i="1"/>
  <c r="P5245" i="1"/>
  <c r="B5122" i="1"/>
  <c r="H5245" i="1"/>
  <c r="N5123" i="1"/>
  <c r="Q5123" i="1"/>
  <c r="D5247" i="1"/>
  <c r="G5246" i="1"/>
  <c r="A5247" i="1"/>
  <c r="C5247" i="1"/>
  <c r="M5246" i="1"/>
  <c r="N5246" i="1" s="1"/>
  <c r="T5246" i="1"/>
  <c r="F5246" i="1"/>
  <c r="L5246" i="1"/>
  <c r="I5125" i="1"/>
  <c r="J5124" i="1"/>
  <c r="K5124" i="1" s="1"/>
  <c r="O5253" i="1"/>
  <c r="E5248" i="1" l="1"/>
  <c r="P5246" i="1"/>
  <c r="R5123" i="1"/>
  <c r="B5123" i="1"/>
  <c r="O5254" i="1"/>
  <c r="Q5124" i="1"/>
  <c r="R5124" i="1" s="1"/>
  <c r="A5248" i="1"/>
  <c r="M5247" i="1"/>
  <c r="N5247" i="1" s="1"/>
  <c r="T5247" i="1"/>
  <c r="F5247" i="1"/>
  <c r="L5247" i="1"/>
  <c r="G5247" i="1"/>
  <c r="D5248" i="1"/>
  <c r="C5248" i="1"/>
  <c r="H5246" i="1"/>
  <c r="J5125" i="1"/>
  <c r="K5125" i="1" s="1"/>
  <c r="I5126" i="1"/>
  <c r="E5249" i="1" l="1"/>
  <c r="H5247" i="1"/>
  <c r="B5124" i="1"/>
  <c r="O5255" i="1"/>
  <c r="P5247" i="1"/>
  <c r="I5127" i="1"/>
  <c r="J5126" i="1"/>
  <c r="K5126" i="1" s="1"/>
  <c r="Q5125" i="1"/>
  <c r="R5125" i="1" s="1"/>
  <c r="D5249" i="1"/>
  <c r="F5248" i="1"/>
  <c r="L5248" i="1"/>
  <c r="C5249" i="1"/>
  <c r="A5249" i="1"/>
  <c r="G5248" i="1"/>
  <c r="T5248" i="1"/>
  <c r="M5248" i="1"/>
  <c r="N5248" i="1" s="1"/>
  <c r="E5250" i="1" l="1"/>
  <c r="H5248" i="1"/>
  <c r="B5125" i="1"/>
  <c r="I5128" i="1"/>
  <c r="J5127" i="1"/>
  <c r="K5127" i="1" s="1"/>
  <c r="Q5126" i="1"/>
  <c r="R5126" i="1" s="1"/>
  <c r="G5249" i="1"/>
  <c r="T5249" i="1"/>
  <c r="L5249" i="1"/>
  <c r="D5250" i="1"/>
  <c r="F5249" i="1"/>
  <c r="M5249" i="1"/>
  <c r="N5249" i="1" s="1"/>
  <c r="C5250" i="1"/>
  <c r="A5250" i="1"/>
  <c r="O5256" i="1"/>
  <c r="P5248" i="1"/>
  <c r="E5251" i="1" l="1"/>
  <c r="H5249" i="1"/>
  <c r="B5126" i="1"/>
  <c r="G5250" i="1"/>
  <c r="L5250" i="1"/>
  <c r="C5251" i="1"/>
  <c r="A5251" i="1"/>
  <c r="T5250" i="1"/>
  <c r="M5250" i="1"/>
  <c r="N5250" i="1" s="1"/>
  <c r="D5251" i="1"/>
  <c r="F5250" i="1"/>
  <c r="Q5127" i="1"/>
  <c r="P5249" i="1"/>
  <c r="I5129" i="1"/>
  <c r="J5128" i="1"/>
  <c r="K5128" i="1" s="1"/>
  <c r="O5257" i="1"/>
  <c r="E5252" i="1" l="1"/>
  <c r="R5127" i="1"/>
  <c r="H5250" i="1"/>
  <c r="Q5128" i="1"/>
  <c r="R5128" i="1" s="1"/>
  <c r="I5130" i="1"/>
  <c r="J5129" i="1"/>
  <c r="K5129" i="1" s="1"/>
  <c r="B5127" i="1"/>
  <c r="O5258" i="1"/>
  <c r="P5250" i="1"/>
  <c r="T5251" i="1"/>
  <c r="L5251" i="1"/>
  <c r="D5252" i="1"/>
  <c r="F5251" i="1"/>
  <c r="M5251" i="1"/>
  <c r="N5251" i="1" s="1"/>
  <c r="C5252" i="1"/>
  <c r="A5252" i="1"/>
  <c r="G5251" i="1"/>
  <c r="E5253" i="1" l="1"/>
  <c r="P5251" i="1"/>
  <c r="Q5129" i="1"/>
  <c r="R5129" i="1" s="1"/>
  <c r="I5131" i="1"/>
  <c r="J5130" i="1"/>
  <c r="K5130" i="1" s="1"/>
  <c r="B5128" i="1"/>
  <c r="T5252" i="1"/>
  <c r="F5252" i="1"/>
  <c r="M5252" i="1"/>
  <c r="N5252" i="1" s="1"/>
  <c r="C5253" i="1"/>
  <c r="A5253" i="1"/>
  <c r="D5253" i="1"/>
  <c r="G5252" i="1"/>
  <c r="L5252" i="1"/>
  <c r="H5251" i="1"/>
  <c r="O5259" i="1"/>
  <c r="E5254" i="1" l="1"/>
  <c r="P5252" i="1"/>
  <c r="B5129" i="1"/>
  <c r="H5252" i="1"/>
  <c r="Q5130" i="1"/>
  <c r="R5130" i="1" s="1"/>
  <c r="I5132" i="1"/>
  <c r="J5131" i="1"/>
  <c r="K5131" i="1" s="1"/>
  <c r="O5260" i="1"/>
  <c r="L5253" i="1"/>
  <c r="C5254" i="1"/>
  <c r="A5254" i="1"/>
  <c r="G5253" i="1"/>
  <c r="T5253" i="1"/>
  <c r="M5253" i="1"/>
  <c r="N5253" i="1" s="1"/>
  <c r="D5254" i="1"/>
  <c r="F5253" i="1"/>
  <c r="E5255" i="1" l="1"/>
  <c r="P5253" i="1"/>
  <c r="B5130" i="1"/>
  <c r="Q5131" i="1"/>
  <c r="R5131" i="1" s="1"/>
  <c r="I5133" i="1"/>
  <c r="J5132" i="1"/>
  <c r="K5132" i="1" s="1"/>
  <c r="H5253" i="1"/>
  <c r="D5255" i="1"/>
  <c r="C5255" i="1"/>
  <c r="A5255" i="1"/>
  <c r="G5254" i="1"/>
  <c r="L5254" i="1"/>
  <c r="F5254" i="1"/>
  <c r="T5254" i="1"/>
  <c r="M5254" i="1"/>
  <c r="N5254" i="1" s="1"/>
  <c r="O5261" i="1"/>
  <c r="E5256" i="1" l="1"/>
  <c r="H5254" i="1"/>
  <c r="B5131" i="1"/>
  <c r="Q5132" i="1"/>
  <c r="R5132" i="1" s="1"/>
  <c r="P5254" i="1"/>
  <c r="I5134" i="1"/>
  <c r="J5133" i="1"/>
  <c r="K5133" i="1" s="1"/>
  <c r="F5255" i="1"/>
  <c r="L5255" i="1"/>
  <c r="D5256" i="1"/>
  <c r="G5255" i="1"/>
  <c r="C5256" i="1"/>
  <c r="M5255" i="1"/>
  <c r="N5255" i="1" s="1"/>
  <c r="A5256" i="1"/>
  <c r="T5255" i="1"/>
  <c r="O5262" i="1"/>
  <c r="E5257" i="1" l="1"/>
  <c r="H5255" i="1"/>
  <c r="B5132" i="1"/>
  <c r="L5256" i="1"/>
  <c r="F5256" i="1"/>
  <c r="A5257" i="1"/>
  <c r="D5257" i="1"/>
  <c r="C5257" i="1"/>
  <c r="M5256" i="1"/>
  <c r="N5256" i="1" s="1"/>
  <c r="G5256" i="1"/>
  <c r="T5256" i="1"/>
  <c r="Q5133" i="1"/>
  <c r="R5133" i="1" s="1"/>
  <c r="O5263" i="1"/>
  <c r="I5135" i="1"/>
  <c r="J5134" i="1"/>
  <c r="K5134" i="1" s="1"/>
  <c r="P5255" i="1"/>
  <c r="E5258" i="1" l="1"/>
  <c r="H5256" i="1"/>
  <c r="I5136" i="1"/>
  <c r="J5135" i="1"/>
  <c r="K5135" i="1" s="1"/>
  <c r="O5264" i="1"/>
  <c r="B5133" i="1"/>
  <c r="L5257" i="1"/>
  <c r="A5258" i="1"/>
  <c r="G5257" i="1"/>
  <c r="T5257" i="1"/>
  <c r="M5257" i="1"/>
  <c r="N5257" i="1" s="1"/>
  <c r="D5258" i="1"/>
  <c r="F5257" i="1"/>
  <c r="C5258" i="1"/>
  <c r="P5256" i="1"/>
  <c r="Q5134" i="1"/>
  <c r="E5259" i="1" l="1"/>
  <c r="R5134" i="1"/>
  <c r="P5257" i="1"/>
  <c r="O5265" i="1"/>
  <c r="Q5135" i="1"/>
  <c r="R5135" i="1" s="1"/>
  <c r="I5137" i="1"/>
  <c r="J5136" i="1"/>
  <c r="K5136" i="1" s="1"/>
  <c r="B5134" i="1"/>
  <c r="H5257" i="1"/>
  <c r="L5258" i="1"/>
  <c r="G5258" i="1"/>
  <c r="D5259" i="1"/>
  <c r="C5259" i="1"/>
  <c r="M5258" i="1"/>
  <c r="N5258" i="1" s="1"/>
  <c r="T5258" i="1"/>
  <c r="F5258" i="1"/>
  <c r="A5259" i="1"/>
  <c r="E5260" i="1" l="1"/>
  <c r="P5258" i="1"/>
  <c r="B5135" i="1"/>
  <c r="I5138" i="1"/>
  <c r="J5137" i="1"/>
  <c r="K5137" i="1" s="1"/>
  <c r="O5266" i="1"/>
  <c r="Q5136" i="1"/>
  <c r="R5136" i="1" s="1"/>
  <c r="T5259" i="1"/>
  <c r="L5259" i="1"/>
  <c r="C5260" i="1"/>
  <c r="A5260" i="1"/>
  <c r="F5259" i="1"/>
  <c r="G5259" i="1"/>
  <c r="D5260" i="1"/>
  <c r="M5259" i="1"/>
  <c r="N5259" i="1" s="1"/>
  <c r="H5258" i="1"/>
  <c r="E5261" i="1" l="1"/>
  <c r="B5136" i="1"/>
  <c r="P5259" i="1"/>
  <c r="T5260" i="1"/>
  <c r="C5261" i="1"/>
  <c r="F5260" i="1"/>
  <c r="D5261" i="1"/>
  <c r="L5260" i="1"/>
  <c r="M5260" i="1"/>
  <c r="N5260" i="1" s="1"/>
  <c r="A5261" i="1"/>
  <c r="G5260" i="1"/>
  <c r="H5259" i="1"/>
  <c r="O5267" i="1"/>
  <c r="Q5137" i="1"/>
  <c r="R5137" i="1" s="1"/>
  <c r="I5139" i="1"/>
  <c r="J5138" i="1"/>
  <c r="K5138" i="1" s="1"/>
  <c r="E5262" i="1" l="1"/>
  <c r="P5260" i="1"/>
  <c r="L5261" i="1"/>
  <c r="C5262" i="1"/>
  <c r="D5262" i="1"/>
  <c r="A5262" i="1"/>
  <c r="T5261" i="1"/>
  <c r="G5261" i="1"/>
  <c r="M5261" i="1"/>
  <c r="N5261" i="1" s="1"/>
  <c r="F5261" i="1"/>
  <c r="O5268" i="1"/>
  <c r="B5137" i="1"/>
  <c r="H5260" i="1"/>
  <c r="Q5138" i="1"/>
  <c r="I5140" i="1"/>
  <c r="J5139" i="1"/>
  <c r="K5139" i="1" s="1"/>
  <c r="E5263" i="1" l="1"/>
  <c r="R5138" i="1"/>
  <c r="B5138" i="1"/>
  <c r="T5262" i="1"/>
  <c r="L5262" i="1"/>
  <c r="F5262" i="1"/>
  <c r="M5262" i="1"/>
  <c r="N5262" i="1" s="1"/>
  <c r="A5263" i="1"/>
  <c r="G5262" i="1"/>
  <c r="D5263" i="1"/>
  <c r="C5263" i="1"/>
  <c r="Q5139" i="1"/>
  <c r="R5139" i="1" s="1"/>
  <c r="I5141" i="1"/>
  <c r="J5140" i="1"/>
  <c r="K5140" i="1" s="1"/>
  <c r="O5269" i="1"/>
  <c r="P5261" i="1"/>
  <c r="H5261" i="1"/>
  <c r="E5264" i="1" l="1"/>
  <c r="H5262" i="1"/>
  <c r="B5139" i="1"/>
  <c r="I5142" i="1"/>
  <c r="J5141" i="1"/>
  <c r="K5141" i="1" s="1"/>
  <c r="G5263" i="1"/>
  <c r="A5264" i="1"/>
  <c r="M5263" i="1"/>
  <c r="N5263" i="1" s="1"/>
  <c r="T5263" i="1"/>
  <c r="F5263" i="1"/>
  <c r="D5264" i="1"/>
  <c r="C5264" i="1"/>
  <c r="L5263" i="1"/>
  <c r="P5262" i="1"/>
  <c r="Q5140" i="1"/>
  <c r="R5140" i="1" s="1"/>
  <c r="O5270" i="1"/>
  <c r="E5265" i="1" l="1"/>
  <c r="P5263" i="1"/>
  <c r="B5140" i="1"/>
  <c r="D5265" i="1"/>
  <c r="L5264" i="1"/>
  <c r="A5265" i="1"/>
  <c r="T5264" i="1"/>
  <c r="C5265" i="1"/>
  <c r="G5264" i="1"/>
  <c r="F5264" i="1"/>
  <c r="M5264" i="1"/>
  <c r="N5264" i="1" s="1"/>
  <c r="Q5141" i="1"/>
  <c r="I5143" i="1"/>
  <c r="J5142" i="1"/>
  <c r="K5142" i="1" s="1"/>
  <c r="H5263" i="1"/>
  <c r="O5271" i="1"/>
  <c r="E5266" i="1" l="1"/>
  <c r="R5141" i="1"/>
  <c r="B5141" i="1"/>
  <c r="P5264" i="1"/>
  <c r="G5265" i="1"/>
  <c r="M5265" i="1"/>
  <c r="N5265" i="1" s="1"/>
  <c r="T5265" i="1"/>
  <c r="A5266" i="1"/>
  <c r="D5266" i="1"/>
  <c r="L5265" i="1"/>
  <c r="F5265" i="1"/>
  <c r="C5266" i="1"/>
  <c r="I5144" i="1"/>
  <c r="J5143" i="1"/>
  <c r="K5143" i="1" s="1"/>
  <c r="O5272" i="1"/>
  <c r="H5264" i="1"/>
  <c r="Q5142" i="1"/>
  <c r="R5142" i="1" s="1"/>
  <c r="E5267" i="1" l="1"/>
  <c r="P5265" i="1"/>
  <c r="H5265" i="1"/>
  <c r="O5273" i="1"/>
  <c r="T5266" i="1"/>
  <c r="D5267" i="1"/>
  <c r="G5266" i="1"/>
  <c r="F5266" i="1"/>
  <c r="C5267" i="1"/>
  <c r="A5267" i="1"/>
  <c r="M5266" i="1"/>
  <c r="N5266" i="1" s="1"/>
  <c r="L5266" i="1"/>
  <c r="Q5143" i="1"/>
  <c r="B5142" i="1"/>
  <c r="I5145" i="1"/>
  <c r="J5144" i="1"/>
  <c r="K5144" i="1" s="1"/>
  <c r="E5268" i="1" l="1"/>
  <c r="R5143" i="1"/>
  <c r="H5266" i="1"/>
  <c r="B5143" i="1"/>
  <c r="O5274" i="1"/>
  <c r="I5146" i="1"/>
  <c r="J5145" i="1"/>
  <c r="K5145" i="1" s="1"/>
  <c r="P5266" i="1"/>
  <c r="Q5144" i="1"/>
  <c r="R5144" i="1" s="1"/>
  <c r="D5268" i="1"/>
  <c r="L5267" i="1"/>
  <c r="G5267" i="1"/>
  <c r="A5268" i="1"/>
  <c r="C5268" i="1"/>
  <c r="T5267" i="1"/>
  <c r="M5267" i="1"/>
  <c r="N5267" i="1" s="1"/>
  <c r="F5267" i="1"/>
  <c r="E5269" i="1" l="1"/>
  <c r="H5267" i="1"/>
  <c r="Q5145" i="1"/>
  <c r="I5147" i="1"/>
  <c r="J5146" i="1"/>
  <c r="K5146" i="1" s="1"/>
  <c r="M5268" i="1"/>
  <c r="N5268" i="1" s="1"/>
  <c r="A5269" i="1"/>
  <c r="L5268" i="1"/>
  <c r="T5268" i="1"/>
  <c r="F5268" i="1"/>
  <c r="D5269" i="1"/>
  <c r="C5269" i="1"/>
  <c r="G5268" i="1"/>
  <c r="H5268" i="1" s="1"/>
  <c r="O5275" i="1"/>
  <c r="P5267" i="1"/>
  <c r="B5144" i="1"/>
  <c r="E5270" i="1" l="1"/>
  <c r="R5145" i="1"/>
  <c r="B5145" i="1"/>
  <c r="I5148" i="1"/>
  <c r="J5147" i="1"/>
  <c r="K5147" i="1" s="1"/>
  <c r="L5269" i="1"/>
  <c r="G5269" i="1"/>
  <c r="F5269" i="1"/>
  <c r="C5270" i="1"/>
  <c r="M5269" i="1"/>
  <c r="N5269" i="1" s="1"/>
  <c r="T5269" i="1"/>
  <c r="A5270" i="1"/>
  <c r="D5270" i="1"/>
  <c r="P5268" i="1"/>
  <c r="O5276" i="1"/>
  <c r="Q5146" i="1"/>
  <c r="R5146" i="1" s="1"/>
  <c r="E5271" i="1" l="1"/>
  <c r="P5269" i="1"/>
  <c r="H5269" i="1"/>
  <c r="O5277" i="1"/>
  <c r="Q5147" i="1"/>
  <c r="R5147" i="1" s="1"/>
  <c r="B5146" i="1"/>
  <c r="D5271" i="1"/>
  <c r="F5270" i="1"/>
  <c r="M5270" i="1"/>
  <c r="N5270" i="1" s="1"/>
  <c r="C5271" i="1"/>
  <c r="A5271" i="1"/>
  <c r="G5270" i="1"/>
  <c r="L5270" i="1"/>
  <c r="T5270" i="1"/>
  <c r="I5149" i="1"/>
  <c r="J5148" i="1"/>
  <c r="K5148" i="1" s="1"/>
  <c r="E5272" i="1" l="1"/>
  <c r="H5270" i="1"/>
  <c r="B5147" i="1"/>
  <c r="Q5148" i="1"/>
  <c r="O5278" i="1"/>
  <c r="G5271" i="1"/>
  <c r="A5272" i="1"/>
  <c r="T5271" i="1"/>
  <c r="D5272" i="1"/>
  <c r="L5271" i="1"/>
  <c r="F5271" i="1"/>
  <c r="M5271" i="1"/>
  <c r="N5271" i="1" s="1"/>
  <c r="C5272" i="1"/>
  <c r="I5150" i="1"/>
  <c r="J5149" i="1"/>
  <c r="K5149" i="1" s="1"/>
  <c r="P5270" i="1"/>
  <c r="E5273" i="1" l="1"/>
  <c r="R5148" i="1"/>
  <c r="Q5149" i="1"/>
  <c r="R5149" i="1" s="1"/>
  <c r="I5151" i="1"/>
  <c r="J5150" i="1"/>
  <c r="K5150" i="1" s="1"/>
  <c r="P5271" i="1"/>
  <c r="B5148" i="1"/>
  <c r="O5279" i="1"/>
  <c r="H5271" i="1"/>
  <c r="M5272" i="1"/>
  <c r="N5272" i="1" s="1"/>
  <c r="C5273" i="1"/>
  <c r="A5273" i="1"/>
  <c r="L5272" i="1"/>
  <c r="T5272" i="1"/>
  <c r="D5273" i="1"/>
  <c r="G5272" i="1"/>
  <c r="F5272" i="1"/>
  <c r="E5274" i="1" l="1"/>
  <c r="P5272" i="1"/>
  <c r="H5272" i="1"/>
  <c r="Q5150" i="1"/>
  <c r="R5150" i="1" s="1"/>
  <c r="I5152" i="1"/>
  <c r="J5151" i="1"/>
  <c r="K5151" i="1" s="1"/>
  <c r="C5274" i="1"/>
  <c r="A5274" i="1"/>
  <c r="L5273" i="1"/>
  <c r="G5273" i="1"/>
  <c r="T5273" i="1"/>
  <c r="F5273" i="1"/>
  <c r="D5274" i="1"/>
  <c r="M5273" i="1"/>
  <c r="N5273" i="1" s="1"/>
  <c r="B5149" i="1"/>
  <c r="O5280" i="1"/>
  <c r="E5275" i="1" l="1"/>
  <c r="H5273" i="1"/>
  <c r="Q5151" i="1"/>
  <c r="R5151" i="1" s="1"/>
  <c r="A5275" i="1"/>
  <c r="G5274" i="1"/>
  <c r="M5274" i="1"/>
  <c r="N5274" i="1" s="1"/>
  <c r="T5274" i="1"/>
  <c r="F5274" i="1"/>
  <c r="D5275" i="1"/>
  <c r="C5275" i="1"/>
  <c r="L5274" i="1"/>
  <c r="I5153" i="1"/>
  <c r="J5152" i="1"/>
  <c r="K5152" i="1" s="1"/>
  <c r="O5281" i="1"/>
  <c r="P5273" i="1"/>
  <c r="B5150" i="1"/>
  <c r="E5276" i="1" l="1"/>
  <c r="P5274" i="1"/>
  <c r="B5151" i="1"/>
  <c r="O5282" i="1"/>
  <c r="Q5152" i="1"/>
  <c r="L5275" i="1"/>
  <c r="G5275" i="1"/>
  <c r="F5275" i="1"/>
  <c r="A5276" i="1"/>
  <c r="E5277" i="1" s="1"/>
  <c r="M5275" i="1"/>
  <c r="N5275" i="1" s="1"/>
  <c r="D5276" i="1"/>
  <c r="T5275" i="1"/>
  <c r="C5276" i="1"/>
  <c r="I5154" i="1"/>
  <c r="J5154" i="1" s="1"/>
  <c r="J5153" i="1"/>
  <c r="K5153" i="1" s="1"/>
  <c r="H5274" i="1"/>
  <c r="R5152" i="1" l="1"/>
  <c r="H5275" i="1"/>
  <c r="B5152" i="1"/>
  <c r="T5276" i="1"/>
  <c r="C5277" i="1"/>
  <c r="M5276" i="1"/>
  <c r="F5276" i="1"/>
  <c r="G5276" i="1"/>
  <c r="L5276" i="1"/>
  <c r="A5277" i="1"/>
  <c r="E5278" i="1" s="1"/>
  <c r="O5283" i="1"/>
  <c r="I5155" i="1"/>
  <c r="K5154" i="1"/>
  <c r="Q5153" i="1"/>
  <c r="R5153" i="1" s="1"/>
  <c r="P5275" i="1"/>
  <c r="D5277" i="1" l="1"/>
  <c r="H5276" i="1"/>
  <c r="B5153" i="1"/>
  <c r="I5156" i="1"/>
  <c r="J5155" i="1"/>
  <c r="K5155" i="1" s="1"/>
  <c r="O5284" i="1"/>
  <c r="G5277" i="1"/>
  <c r="C5278" i="1"/>
  <c r="F5277" i="1"/>
  <c r="M5277" i="1"/>
  <c r="N5277" i="1" s="1"/>
  <c r="A5278" i="1"/>
  <c r="E5279" i="1" s="1"/>
  <c r="D5278" i="1"/>
  <c r="L5277" i="1"/>
  <c r="T5277" i="1"/>
  <c r="P5276" i="1"/>
  <c r="Q5154" i="1"/>
  <c r="B5154" i="1" s="1"/>
  <c r="N5154" i="1"/>
  <c r="H5277" i="1" l="1"/>
  <c r="R5154" i="1"/>
  <c r="O5285" i="1"/>
  <c r="G5278" i="1"/>
  <c r="M5278" i="1"/>
  <c r="N5278" i="1" s="1"/>
  <c r="F5278" i="1"/>
  <c r="D5279" i="1"/>
  <c r="C5279" i="1"/>
  <c r="L5278" i="1"/>
  <c r="T5278" i="1"/>
  <c r="A5279" i="1"/>
  <c r="E5280" i="1" s="1"/>
  <c r="Q5155" i="1"/>
  <c r="R5155" i="1" s="1"/>
  <c r="J5156" i="1"/>
  <c r="K5156" i="1" s="1"/>
  <c r="I5157" i="1"/>
  <c r="P5277" i="1"/>
  <c r="P5278" i="1" l="1"/>
  <c r="B5155" i="1"/>
  <c r="F5279" i="1"/>
  <c r="D5280" i="1"/>
  <c r="A5280" i="1"/>
  <c r="E5281" i="1" s="1"/>
  <c r="L5279" i="1"/>
  <c r="C5280" i="1"/>
  <c r="G5279" i="1"/>
  <c r="M5279" i="1"/>
  <c r="N5279" i="1" s="1"/>
  <c r="T5279" i="1"/>
  <c r="O5286" i="1"/>
  <c r="H5278" i="1"/>
  <c r="I5158" i="1"/>
  <c r="J5157" i="1"/>
  <c r="K5157" i="1" s="1"/>
  <c r="Q5156" i="1"/>
  <c r="R5156" i="1" s="1"/>
  <c r="H5279" i="1" l="1"/>
  <c r="O5287" i="1"/>
  <c r="T5280" i="1"/>
  <c r="L5280" i="1"/>
  <c r="A5281" i="1"/>
  <c r="E5282" i="1" s="1"/>
  <c r="G5280" i="1"/>
  <c r="D5281" i="1"/>
  <c r="C5281" i="1"/>
  <c r="M5280" i="1"/>
  <c r="N5280" i="1" s="1"/>
  <c r="F5280" i="1"/>
  <c r="I5159" i="1"/>
  <c r="J5158" i="1"/>
  <c r="K5158" i="1" s="1"/>
  <c r="P5279" i="1"/>
  <c r="B5156" i="1"/>
  <c r="Q5157" i="1"/>
  <c r="R5157" i="1" s="1"/>
  <c r="B5157" i="1" l="1"/>
  <c r="Q5158" i="1"/>
  <c r="R5158" i="1" s="1"/>
  <c r="M5281" i="1"/>
  <c r="N5281" i="1" s="1"/>
  <c r="G5281" i="1"/>
  <c r="A5282" i="1"/>
  <c r="E5283" i="1" s="1"/>
  <c r="F5281" i="1"/>
  <c r="L5281" i="1"/>
  <c r="C5282" i="1"/>
  <c r="D5282" i="1"/>
  <c r="T5281" i="1"/>
  <c r="P5280" i="1"/>
  <c r="I5160" i="1"/>
  <c r="J5159" i="1"/>
  <c r="K5159" i="1" s="1"/>
  <c r="O5288" i="1"/>
  <c r="H5280" i="1"/>
  <c r="P5281" i="1" l="1"/>
  <c r="O5289" i="1"/>
  <c r="Q5159" i="1"/>
  <c r="R5159" i="1" s="1"/>
  <c r="I5161" i="1"/>
  <c r="J5160" i="1"/>
  <c r="K5160" i="1" s="1"/>
  <c r="D5283" i="1"/>
  <c r="C5283" i="1"/>
  <c r="T5282" i="1"/>
  <c r="M5282" i="1"/>
  <c r="N5282" i="1" s="1"/>
  <c r="F5282" i="1"/>
  <c r="G5282" i="1"/>
  <c r="H5282" i="1" s="1"/>
  <c r="L5282" i="1"/>
  <c r="A5283" i="1"/>
  <c r="E5284" i="1" s="1"/>
  <c r="B5158" i="1"/>
  <c r="H5281" i="1"/>
  <c r="B5159" i="1" l="1"/>
  <c r="I5162" i="1"/>
  <c r="J5161" i="1"/>
  <c r="K5161" i="1" s="1"/>
  <c r="Q5160" i="1"/>
  <c r="R5160" i="1" s="1"/>
  <c r="P5282" i="1"/>
  <c r="F5283" i="1"/>
  <c r="G5283" i="1"/>
  <c r="L5283" i="1"/>
  <c r="C5284" i="1"/>
  <c r="D5284" i="1"/>
  <c r="M5283" i="1"/>
  <c r="N5283" i="1" s="1"/>
  <c r="T5283" i="1"/>
  <c r="A5284" i="1"/>
  <c r="E5285" i="1" s="1"/>
  <c r="O5290" i="1"/>
  <c r="P5283" i="1" l="1"/>
  <c r="Q5161" i="1"/>
  <c r="R5161" i="1" s="1"/>
  <c r="B5160" i="1"/>
  <c r="I5163" i="1"/>
  <c r="J5162" i="1"/>
  <c r="K5162" i="1" s="1"/>
  <c r="O5291" i="1"/>
  <c r="H5283" i="1"/>
  <c r="C5285" i="1"/>
  <c r="M5284" i="1"/>
  <c r="N5284" i="1" s="1"/>
  <c r="T5284" i="1"/>
  <c r="A5285" i="1"/>
  <c r="E5286" i="1" s="1"/>
  <c r="L5284" i="1"/>
  <c r="F5284" i="1"/>
  <c r="G5284" i="1"/>
  <c r="D5285" i="1"/>
  <c r="P5284" i="1" l="1"/>
  <c r="B5161" i="1"/>
  <c r="M5285" i="1"/>
  <c r="N5285" i="1" s="1"/>
  <c r="F5285" i="1"/>
  <c r="D5286" i="1"/>
  <c r="C5286" i="1"/>
  <c r="A5286" i="1"/>
  <c r="E5287" i="1" s="1"/>
  <c r="L5285" i="1"/>
  <c r="T5285" i="1"/>
  <c r="G5285" i="1"/>
  <c r="H5284" i="1"/>
  <c r="Q5162" i="1"/>
  <c r="I5164" i="1"/>
  <c r="J5163" i="1"/>
  <c r="K5163" i="1" s="1"/>
  <c r="O5292" i="1"/>
  <c r="R5162" i="1" l="1"/>
  <c r="H5285" i="1"/>
  <c r="Q5163" i="1"/>
  <c r="R5163" i="1" s="1"/>
  <c r="L5286" i="1"/>
  <c r="G5286" i="1"/>
  <c r="T5286" i="1"/>
  <c r="F5286" i="1"/>
  <c r="M5286" i="1"/>
  <c r="N5286" i="1" s="1"/>
  <c r="D5287" i="1"/>
  <c r="C5287" i="1"/>
  <c r="A5287" i="1"/>
  <c r="E5288" i="1" s="1"/>
  <c r="I5165" i="1"/>
  <c r="J5164" i="1"/>
  <c r="K5164" i="1" s="1"/>
  <c r="B5162" i="1"/>
  <c r="O5293" i="1"/>
  <c r="P5285" i="1"/>
  <c r="P5286" i="1" l="1"/>
  <c r="Q5164" i="1"/>
  <c r="D5288" i="1"/>
  <c r="M5287" i="1"/>
  <c r="N5287" i="1" s="1"/>
  <c r="G5287" i="1"/>
  <c r="T5287" i="1"/>
  <c r="C5288" i="1"/>
  <c r="L5287" i="1"/>
  <c r="A5288" i="1"/>
  <c r="E5289" i="1" s="1"/>
  <c r="F5287" i="1"/>
  <c r="B5163" i="1"/>
  <c r="I5166" i="1"/>
  <c r="J5165" i="1"/>
  <c r="K5165" i="1" s="1"/>
  <c r="H5286" i="1"/>
  <c r="O5294" i="1"/>
  <c r="R5164" i="1" l="1"/>
  <c r="Q5165" i="1"/>
  <c r="R5165" i="1" s="1"/>
  <c r="I5167" i="1"/>
  <c r="J5166" i="1"/>
  <c r="K5166" i="1" s="1"/>
  <c r="P5287" i="1"/>
  <c r="H5287" i="1"/>
  <c r="O5295" i="1"/>
  <c r="D5289" i="1"/>
  <c r="F5288" i="1"/>
  <c r="L5288" i="1"/>
  <c r="C5289" i="1"/>
  <c r="A5289" i="1"/>
  <c r="E5290" i="1" s="1"/>
  <c r="G5288" i="1"/>
  <c r="T5288" i="1"/>
  <c r="M5288" i="1"/>
  <c r="N5288" i="1" s="1"/>
  <c r="B5164" i="1"/>
  <c r="I5168" i="1" l="1"/>
  <c r="J5167" i="1"/>
  <c r="K5167" i="1" s="1"/>
  <c r="T5289" i="1"/>
  <c r="G5289" i="1"/>
  <c r="L5289" i="1"/>
  <c r="D5290" i="1"/>
  <c r="F5289" i="1"/>
  <c r="M5289" i="1"/>
  <c r="N5289" i="1" s="1"/>
  <c r="C5290" i="1"/>
  <c r="A5290" i="1"/>
  <c r="E5291" i="1" s="1"/>
  <c r="P5288" i="1"/>
  <c r="H5288" i="1"/>
  <c r="Q5166" i="1"/>
  <c r="R5166" i="1" s="1"/>
  <c r="B5165" i="1"/>
  <c r="O5296" i="1"/>
  <c r="H5289" i="1" l="1"/>
  <c r="Q5167" i="1"/>
  <c r="R5167" i="1" s="1"/>
  <c r="I5169" i="1"/>
  <c r="J5168" i="1"/>
  <c r="K5168" i="1" s="1"/>
  <c r="O5297" i="1"/>
  <c r="T5290" i="1"/>
  <c r="G5290" i="1"/>
  <c r="F5290" i="1"/>
  <c r="L5290" i="1"/>
  <c r="D5291" i="1"/>
  <c r="M5290" i="1"/>
  <c r="N5290" i="1" s="1"/>
  <c r="C5291" i="1"/>
  <c r="A5291" i="1"/>
  <c r="E5292" i="1" s="1"/>
  <c r="B5166" i="1"/>
  <c r="P5289" i="1"/>
  <c r="H5290" i="1" l="1"/>
  <c r="B5167" i="1"/>
  <c r="I5170" i="1"/>
  <c r="J5169" i="1"/>
  <c r="K5169" i="1" s="1"/>
  <c r="O5298" i="1"/>
  <c r="P5290" i="1"/>
  <c r="Q5168" i="1"/>
  <c r="R5168" i="1" s="1"/>
  <c r="A5292" i="1"/>
  <c r="E5293" i="1" s="1"/>
  <c r="M5291" i="1"/>
  <c r="N5291" i="1" s="1"/>
  <c r="G5291" i="1"/>
  <c r="T5291" i="1"/>
  <c r="F5291" i="1"/>
  <c r="D5292" i="1"/>
  <c r="L5291" i="1"/>
  <c r="C5292" i="1"/>
  <c r="O5299" i="1" l="1"/>
  <c r="P5291" i="1"/>
  <c r="Q5169" i="1"/>
  <c r="R5169" i="1" s="1"/>
  <c r="B5168" i="1"/>
  <c r="A5293" i="1"/>
  <c r="E5294" i="1" s="1"/>
  <c r="T5292" i="1"/>
  <c r="L5292" i="1"/>
  <c r="F5292" i="1"/>
  <c r="G5292" i="1"/>
  <c r="D5293" i="1"/>
  <c r="M5292" i="1"/>
  <c r="N5292" i="1" s="1"/>
  <c r="C5293" i="1"/>
  <c r="I5171" i="1"/>
  <c r="J5170" i="1"/>
  <c r="K5170" i="1" s="1"/>
  <c r="H5291" i="1"/>
  <c r="H5292" i="1" l="1"/>
  <c r="B5169" i="1"/>
  <c r="P5292" i="1"/>
  <c r="Q5170" i="1"/>
  <c r="R5170" i="1" s="1"/>
  <c r="O5300" i="1"/>
  <c r="I5172" i="1"/>
  <c r="J5171" i="1"/>
  <c r="K5171" i="1" s="1"/>
  <c r="G5293" i="1"/>
  <c r="C5294" i="1"/>
  <c r="L5293" i="1"/>
  <c r="T5293" i="1"/>
  <c r="F5293" i="1"/>
  <c r="D5294" i="1"/>
  <c r="A5294" i="1"/>
  <c r="E5295" i="1" s="1"/>
  <c r="M5293" i="1"/>
  <c r="N5293" i="1" s="1"/>
  <c r="P5293" i="1" l="1"/>
  <c r="B5170" i="1"/>
  <c r="O5301" i="1"/>
  <c r="Q5171" i="1"/>
  <c r="R5171" i="1" s="1"/>
  <c r="T5294" i="1"/>
  <c r="F5294" i="1"/>
  <c r="L5294" i="1"/>
  <c r="C5295" i="1"/>
  <c r="D5295" i="1"/>
  <c r="A5295" i="1"/>
  <c r="E5296" i="1" s="1"/>
  <c r="G5294" i="1"/>
  <c r="M5294" i="1"/>
  <c r="N5294" i="1" s="1"/>
  <c r="I5173" i="1"/>
  <c r="J5172" i="1"/>
  <c r="K5172" i="1" s="1"/>
  <c r="H5293" i="1"/>
  <c r="P5294" i="1" l="1"/>
  <c r="B5171" i="1"/>
  <c r="Q5172" i="1"/>
  <c r="R5172" i="1" s="1"/>
  <c r="I5174" i="1"/>
  <c r="J5173" i="1"/>
  <c r="K5173" i="1" s="1"/>
  <c r="H5294" i="1"/>
  <c r="T5295" i="1"/>
  <c r="F5295" i="1"/>
  <c r="L5295" i="1"/>
  <c r="D5296" i="1"/>
  <c r="G5295" i="1"/>
  <c r="C5296" i="1"/>
  <c r="M5295" i="1"/>
  <c r="N5295" i="1" s="1"/>
  <c r="A5296" i="1"/>
  <c r="E5297" i="1" s="1"/>
  <c r="O5302" i="1"/>
  <c r="P5295" i="1" l="1"/>
  <c r="B5172" i="1"/>
  <c r="H5295" i="1"/>
  <c r="Q5173" i="1"/>
  <c r="R5173" i="1" s="1"/>
  <c r="I5175" i="1"/>
  <c r="J5174" i="1"/>
  <c r="K5174" i="1" s="1"/>
  <c r="C5297" i="1"/>
  <c r="T5296" i="1"/>
  <c r="A5297" i="1"/>
  <c r="E5298" i="1" s="1"/>
  <c r="L5296" i="1"/>
  <c r="F5296" i="1"/>
  <c r="G5296" i="1"/>
  <c r="H5296" i="1" s="1"/>
  <c r="D5297" i="1"/>
  <c r="M5296" i="1"/>
  <c r="N5296" i="1" s="1"/>
  <c r="O5303" i="1"/>
  <c r="O5304" i="1" l="1"/>
  <c r="I5176" i="1"/>
  <c r="J5175" i="1"/>
  <c r="K5175" i="1" s="1"/>
  <c r="Q5174" i="1"/>
  <c r="R5174" i="1" s="1"/>
  <c r="P5296" i="1"/>
  <c r="B5173" i="1"/>
  <c r="C5298" i="1"/>
  <c r="A5298" i="1"/>
  <c r="E5299" i="1" s="1"/>
  <c r="M5297" i="1"/>
  <c r="N5297" i="1" s="1"/>
  <c r="T5297" i="1"/>
  <c r="F5297" i="1"/>
  <c r="D5298" i="1"/>
  <c r="L5297" i="1"/>
  <c r="G5297" i="1"/>
  <c r="P5297" i="1" l="1"/>
  <c r="B5174" i="1"/>
  <c r="Q5175" i="1"/>
  <c r="R5175" i="1" s="1"/>
  <c r="I5177" i="1"/>
  <c r="J5176" i="1"/>
  <c r="K5176" i="1" s="1"/>
  <c r="O5305" i="1"/>
  <c r="A5299" i="1"/>
  <c r="E5300" i="1" s="1"/>
  <c r="T5298" i="1"/>
  <c r="F5298" i="1"/>
  <c r="L5298" i="1"/>
  <c r="D5299" i="1"/>
  <c r="G5298" i="1"/>
  <c r="M5298" i="1"/>
  <c r="N5298" i="1" s="1"/>
  <c r="C5299" i="1"/>
  <c r="H5297" i="1"/>
  <c r="H5298" i="1" l="1"/>
  <c r="C5300" i="1"/>
  <c r="L5299" i="1"/>
  <c r="A5300" i="1"/>
  <c r="E5301" i="1" s="1"/>
  <c r="T5299" i="1"/>
  <c r="F5299" i="1"/>
  <c r="M5299" i="1"/>
  <c r="N5299" i="1" s="1"/>
  <c r="D5300" i="1"/>
  <c r="G5299" i="1"/>
  <c r="O5306" i="1"/>
  <c r="Q5176" i="1"/>
  <c r="R5176" i="1" s="1"/>
  <c r="I5178" i="1"/>
  <c r="J5177" i="1"/>
  <c r="K5177" i="1" s="1"/>
  <c r="P5298" i="1"/>
  <c r="B5175" i="1"/>
  <c r="P5299" i="1" l="1"/>
  <c r="B5176" i="1"/>
  <c r="Q5177" i="1"/>
  <c r="R5177" i="1" s="1"/>
  <c r="C5301" i="1"/>
  <c r="T5300" i="1"/>
  <c r="L5300" i="1"/>
  <c r="G5300" i="1"/>
  <c r="F5300" i="1"/>
  <c r="A5301" i="1"/>
  <c r="E5302" i="1" s="1"/>
  <c r="M5300" i="1"/>
  <c r="N5300" i="1" s="1"/>
  <c r="D5301" i="1"/>
  <c r="O5307" i="1"/>
  <c r="I5179" i="1"/>
  <c r="J5178" i="1"/>
  <c r="K5178" i="1" s="1"/>
  <c r="H5299" i="1"/>
  <c r="P5300" i="1" l="1"/>
  <c r="H5300" i="1"/>
  <c r="I5180" i="1"/>
  <c r="J5179" i="1"/>
  <c r="K5179" i="1" s="1"/>
  <c r="B5177" i="1"/>
  <c r="O5308" i="1"/>
  <c r="Q5178" i="1"/>
  <c r="R5178" i="1" s="1"/>
  <c r="T5301" i="1"/>
  <c r="C5302" i="1"/>
  <c r="F5301" i="1"/>
  <c r="L5301" i="1"/>
  <c r="A5302" i="1"/>
  <c r="E5303" i="1" s="1"/>
  <c r="G5301" i="1"/>
  <c r="M5301" i="1"/>
  <c r="N5301" i="1" s="1"/>
  <c r="D5302" i="1"/>
  <c r="B5178" i="1" l="1"/>
  <c r="P5301" i="1"/>
  <c r="G5302" i="1"/>
  <c r="L5302" i="1"/>
  <c r="D5303" i="1"/>
  <c r="T5302" i="1"/>
  <c r="C5303" i="1"/>
  <c r="A5303" i="1"/>
  <c r="E5304" i="1" s="1"/>
  <c r="M5302" i="1"/>
  <c r="N5302" i="1" s="1"/>
  <c r="F5302" i="1"/>
  <c r="H5301" i="1"/>
  <c r="Q5179" i="1"/>
  <c r="I5181" i="1"/>
  <c r="J5180" i="1"/>
  <c r="K5180" i="1" s="1"/>
  <c r="O5309" i="1"/>
  <c r="R5179" i="1" l="1"/>
  <c r="P5302" i="1"/>
  <c r="H5302" i="1"/>
  <c r="B5179" i="1"/>
  <c r="Q5180" i="1"/>
  <c r="R5180" i="1" s="1"/>
  <c r="A5304" i="1"/>
  <c r="E5305" i="1" s="1"/>
  <c r="F5303" i="1"/>
  <c r="L5303" i="1"/>
  <c r="G5303" i="1"/>
  <c r="D5304" i="1"/>
  <c r="M5303" i="1"/>
  <c r="N5303" i="1" s="1"/>
  <c r="C5304" i="1"/>
  <c r="T5303" i="1"/>
  <c r="I5182" i="1"/>
  <c r="J5181" i="1"/>
  <c r="K5181" i="1" s="1"/>
  <c r="O5310" i="1"/>
  <c r="H5303" i="1" l="1"/>
  <c r="G5304" i="1"/>
  <c r="T5304" i="1"/>
  <c r="D5305" i="1"/>
  <c r="L5304" i="1"/>
  <c r="C5305" i="1"/>
  <c r="F5304" i="1"/>
  <c r="A5305" i="1"/>
  <c r="E5306" i="1" s="1"/>
  <c r="M5304" i="1"/>
  <c r="N5304" i="1" s="1"/>
  <c r="B5180" i="1"/>
  <c r="P5303" i="1"/>
  <c r="Q5181" i="1"/>
  <c r="R5181" i="1" s="1"/>
  <c r="I5183" i="1"/>
  <c r="J5182" i="1"/>
  <c r="K5182" i="1" s="1"/>
  <c r="O5311" i="1"/>
  <c r="P5304" i="1" l="1"/>
  <c r="B5181" i="1"/>
  <c r="I5184" i="1"/>
  <c r="J5184" i="1" s="1"/>
  <c r="J5183" i="1"/>
  <c r="K5183" i="1" s="1"/>
  <c r="H5304" i="1"/>
  <c r="O5312" i="1"/>
  <c r="C5306" i="1"/>
  <c r="T5305" i="1"/>
  <c r="A5306" i="1"/>
  <c r="E5307" i="1" s="1"/>
  <c r="L5305" i="1"/>
  <c r="F5305" i="1"/>
  <c r="G5305" i="1"/>
  <c r="D5306" i="1"/>
  <c r="M5305" i="1"/>
  <c r="N5305" i="1" s="1"/>
  <c r="Q5182" i="1"/>
  <c r="R5182" i="1" s="1"/>
  <c r="H5305" i="1" l="1"/>
  <c r="B5182" i="1"/>
  <c r="O5313" i="1"/>
  <c r="Q5183" i="1"/>
  <c r="R5183" i="1" s="1"/>
  <c r="G5306" i="1"/>
  <c r="F5306" i="1"/>
  <c r="A5307" i="1"/>
  <c r="E5308" i="1" s="1"/>
  <c r="C5307" i="1"/>
  <c r="M5306" i="1"/>
  <c r="N5306" i="1" s="1"/>
  <c r="D5307" i="1"/>
  <c r="L5306" i="1"/>
  <c r="T5306" i="1"/>
  <c r="I5185" i="1"/>
  <c r="K5184" i="1"/>
  <c r="P5305" i="1"/>
  <c r="P5306" i="1" l="1"/>
  <c r="I5186" i="1"/>
  <c r="J5185" i="1"/>
  <c r="K5185" i="1" s="1"/>
  <c r="O5314" i="1"/>
  <c r="H5306" i="1"/>
  <c r="B5183" i="1"/>
  <c r="Q5184" i="1"/>
  <c r="N5184" i="1"/>
  <c r="F5307" i="1"/>
  <c r="G5307" i="1"/>
  <c r="M5307" i="1"/>
  <c r="A5308" i="1"/>
  <c r="E5309" i="1" s="1"/>
  <c r="L5307" i="1"/>
  <c r="T5307" i="1"/>
  <c r="D5308" i="1" l="1"/>
  <c r="P5307" i="1"/>
  <c r="O5315" i="1"/>
  <c r="H5307" i="1"/>
  <c r="B5184" i="1"/>
  <c r="Q5185" i="1"/>
  <c r="R5185" i="1" s="1"/>
  <c r="A5309" i="1"/>
  <c r="E5310" i="1" s="1"/>
  <c r="M5308" i="1"/>
  <c r="N5308" i="1" s="1"/>
  <c r="D5309" i="1"/>
  <c r="T5308" i="1"/>
  <c r="L5308" i="1"/>
  <c r="F5308" i="1"/>
  <c r="G5308" i="1"/>
  <c r="R5184" i="1"/>
  <c r="I5187" i="1"/>
  <c r="J5186" i="1"/>
  <c r="K5186" i="1" s="1"/>
  <c r="P5308" i="1" l="1"/>
  <c r="Q5186" i="1"/>
  <c r="R5186" i="1" s="1"/>
  <c r="O5316" i="1"/>
  <c r="I5188" i="1"/>
  <c r="J5187" i="1"/>
  <c r="K5187" i="1" s="1"/>
  <c r="A5310" i="1"/>
  <c r="E5311" i="1" s="1"/>
  <c r="G5309" i="1"/>
  <c r="T5309" i="1"/>
  <c r="D5310" i="1"/>
  <c r="L5309" i="1"/>
  <c r="F5309" i="1"/>
  <c r="M5309" i="1"/>
  <c r="N5309" i="1" s="1"/>
  <c r="B5185" i="1"/>
  <c r="H5308" i="1"/>
  <c r="H5309" i="1" l="1"/>
  <c r="P5309" i="1"/>
  <c r="D5311" i="1"/>
  <c r="F5310" i="1"/>
  <c r="G5310" i="1"/>
  <c r="A5311" i="1"/>
  <c r="E5312" i="1" s="1"/>
  <c r="L5310" i="1"/>
  <c r="M5310" i="1"/>
  <c r="N5310" i="1" s="1"/>
  <c r="T5310" i="1"/>
  <c r="Q5187" i="1"/>
  <c r="I5189" i="1"/>
  <c r="J5188" i="1"/>
  <c r="K5188" i="1" s="1"/>
  <c r="O5317" i="1"/>
  <c r="B5186" i="1"/>
  <c r="R5187" i="1" l="1"/>
  <c r="H5310" i="1"/>
  <c r="B5187" i="1"/>
  <c r="Q5188" i="1"/>
  <c r="R5188" i="1" s="1"/>
  <c r="T5311" i="1"/>
  <c r="F5311" i="1"/>
  <c r="L5311" i="1"/>
  <c r="G5311" i="1"/>
  <c r="D5312" i="1"/>
  <c r="A5312" i="1"/>
  <c r="E5313" i="1" s="1"/>
  <c r="M5311" i="1"/>
  <c r="N5311" i="1" s="1"/>
  <c r="P5310" i="1"/>
  <c r="I5190" i="1"/>
  <c r="J5189" i="1"/>
  <c r="K5189" i="1" s="1"/>
  <c r="O5318" i="1"/>
  <c r="H5311" i="1" l="1"/>
  <c r="Q5189" i="1"/>
  <c r="R5189" i="1" s="1"/>
  <c r="P5311" i="1"/>
  <c r="B5188" i="1"/>
  <c r="O5319" i="1"/>
  <c r="F5312" i="1"/>
  <c r="L5312" i="1"/>
  <c r="A5313" i="1"/>
  <c r="E5314" i="1" s="1"/>
  <c r="G5312" i="1"/>
  <c r="D5313" i="1"/>
  <c r="M5312" i="1"/>
  <c r="N5312" i="1" s="1"/>
  <c r="T5312" i="1"/>
  <c r="I5191" i="1"/>
  <c r="J5190" i="1"/>
  <c r="K5190" i="1" s="1"/>
  <c r="H5312" i="1" l="1"/>
  <c r="Q5190" i="1"/>
  <c r="R5190" i="1" s="1"/>
  <c r="I5192" i="1"/>
  <c r="J5191" i="1"/>
  <c r="K5191" i="1" s="1"/>
  <c r="B5189" i="1"/>
  <c r="T5313" i="1"/>
  <c r="D5314" i="1"/>
  <c r="G5313" i="1"/>
  <c r="F5313" i="1"/>
  <c r="L5313" i="1"/>
  <c r="A5314" i="1"/>
  <c r="E5315" i="1" s="1"/>
  <c r="M5313" i="1"/>
  <c r="N5313" i="1" s="1"/>
  <c r="P5312" i="1"/>
  <c r="O5320" i="1"/>
  <c r="H5313" i="1" l="1"/>
  <c r="Q5191" i="1"/>
  <c r="R5191" i="1" s="1"/>
  <c r="I5193" i="1"/>
  <c r="J5192" i="1"/>
  <c r="K5192" i="1" s="1"/>
  <c r="A5315" i="1"/>
  <c r="E5316" i="1" s="1"/>
  <c r="D5315" i="1"/>
  <c r="L5314" i="1"/>
  <c r="T5314" i="1"/>
  <c r="G5314" i="1"/>
  <c r="M5314" i="1"/>
  <c r="N5314" i="1" s="1"/>
  <c r="F5314" i="1"/>
  <c r="O5321" i="1"/>
  <c r="P5313" i="1"/>
  <c r="B5190" i="1"/>
  <c r="P5314" i="1" l="1"/>
  <c r="M5315" i="1"/>
  <c r="N5315" i="1" s="1"/>
  <c r="G5315" i="1"/>
  <c r="A5316" i="1"/>
  <c r="E5317" i="1" s="1"/>
  <c r="L5315" i="1"/>
  <c r="T5315" i="1"/>
  <c r="D5316" i="1"/>
  <c r="F5315" i="1"/>
  <c r="I5194" i="1"/>
  <c r="J5193" i="1"/>
  <c r="K5193" i="1" s="1"/>
  <c r="H5314" i="1"/>
  <c r="B5191" i="1"/>
  <c r="Q5192" i="1"/>
  <c r="R5192" i="1" s="1"/>
  <c r="O5322" i="1"/>
  <c r="B5192" i="1" l="1"/>
  <c r="T5316" i="1"/>
  <c r="D5317" i="1"/>
  <c r="G5316" i="1"/>
  <c r="F5316" i="1"/>
  <c r="L5316" i="1"/>
  <c r="A5317" i="1"/>
  <c r="E5318" i="1" s="1"/>
  <c r="M5316" i="1"/>
  <c r="N5316" i="1" s="1"/>
  <c r="Q5193" i="1"/>
  <c r="R5193" i="1" s="1"/>
  <c r="I5195" i="1"/>
  <c r="J5194" i="1"/>
  <c r="K5194" i="1" s="1"/>
  <c r="O5323" i="1"/>
  <c r="P5315" i="1"/>
  <c r="H5315" i="1"/>
  <c r="P5316" i="1" l="1"/>
  <c r="B5193" i="1"/>
  <c r="O5324" i="1"/>
  <c r="F5317" i="1"/>
  <c r="D5318" i="1"/>
  <c r="M5317" i="1"/>
  <c r="N5317" i="1" s="1"/>
  <c r="A5318" i="1"/>
  <c r="E5319" i="1" s="1"/>
  <c r="L5317" i="1"/>
  <c r="G5317" i="1"/>
  <c r="T5317" i="1"/>
  <c r="I5196" i="1"/>
  <c r="J5195" i="1"/>
  <c r="K5195" i="1" s="1"/>
  <c r="H5316" i="1"/>
  <c r="Q5194" i="1"/>
  <c r="R5194" i="1" l="1"/>
  <c r="P5317" i="1"/>
  <c r="O5325" i="1"/>
  <c r="M5318" i="1"/>
  <c r="N5318" i="1" s="1"/>
  <c r="T5318" i="1"/>
  <c r="F5318" i="1"/>
  <c r="L5318" i="1"/>
  <c r="G5318" i="1"/>
  <c r="A5319" i="1"/>
  <c r="E5320" i="1" s="1"/>
  <c r="D5319" i="1"/>
  <c r="Q5195" i="1"/>
  <c r="R5195" i="1" s="1"/>
  <c r="I5197" i="1"/>
  <c r="J5196" i="1"/>
  <c r="K5196" i="1" s="1"/>
  <c r="H5317" i="1"/>
  <c r="B5194" i="1"/>
  <c r="P5318" i="1" l="1"/>
  <c r="B5195" i="1"/>
  <c r="I5198" i="1"/>
  <c r="J5197" i="1"/>
  <c r="K5197" i="1" s="1"/>
  <c r="G5319" i="1"/>
  <c r="M5319" i="1"/>
  <c r="N5319" i="1" s="1"/>
  <c r="T5319" i="1"/>
  <c r="D5320" i="1"/>
  <c r="F5319" i="1"/>
  <c r="L5319" i="1"/>
  <c r="A5320" i="1"/>
  <c r="E5321" i="1" s="1"/>
  <c r="O5326" i="1"/>
  <c r="H5318" i="1"/>
  <c r="Q5196" i="1"/>
  <c r="R5196" i="1" s="1"/>
  <c r="H5319" i="1" l="1"/>
  <c r="P5319" i="1"/>
  <c r="O5327" i="1"/>
  <c r="B5196" i="1"/>
  <c r="Q5197" i="1"/>
  <c r="R5197" i="1" s="1"/>
  <c r="M5320" i="1"/>
  <c r="N5320" i="1" s="1"/>
  <c r="G5320" i="1"/>
  <c r="A5321" i="1"/>
  <c r="E5322" i="1" s="1"/>
  <c r="T5320" i="1"/>
  <c r="D5321" i="1"/>
  <c r="L5320" i="1"/>
  <c r="F5320" i="1"/>
  <c r="I5199" i="1"/>
  <c r="J5198" i="1"/>
  <c r="K5198" i="1" s="1"/>
  <c r="P5320" i="1" l="1"/>
  <c r="M5321" i="1"/>
  <c r="N5321" i="1" s="1"/>
  <c r="L5321" i="1"/>
  <c r="A5322" i="1"/>
  <c r="E5323" i="1" s="1"/>
  <c r="T5321" i="1"/>
  <c r="D5322" i="1"/>
  <c r="G5321" i="1"/>
  <c r="F5321" i="1"/>
  <c r="O5328" i="1"/>
  <c r="B5197" i="1"/>
  <c r="Q5198" i="1"/>
  <c r="R5198" i="1" s="1"/>
  <c r="I5200" i="1"/>
  <c r="J5199" i="1"/>
  <c r="K5199" i="1" s="1"/>
  <c r="H5320" i="1"/>
  <c r="P5321" i="1" l="1"/>
  <c r="B5198" i="1"/>
  <c r="I5201" i="1"/>
  <c r="J5200" i="1"/>
  <c r="K5200" i="1" s="1"/>
  <c r="Q5199" i="1"/>
  <c r="R5199" i="1" s="1"/>
  <c r="T5322" i="1"/>
  <c r="A5323" i="1"/>
  <c r="E5324" i="1" s="1"/>
  <c r="F5322" i="1"/>
  <c r="G5322" i="1"/>
  <c r="M5322" i="1"/>
  <c r="N5322" i="1" s="1"/>
  <c r="D5323" i="1"/>
  <c r="L5322" i="1"/>
  <c r="H5321" i="1"/>
  <c r="O5329" i="1"/>
  <c r="B5199" i="1" l="1"/>
  <c r="P5322" i="1"/>
  <c r="O5330" i="1"/>
  <c r="H5322" i="1"/>
  <c r="Q5200" i="1"/>
  <c r="R5200" i="1" s="1"/>
  <c r="G5323" i="1"/>
  <c r="F5323" i="1"/>
  <c r="T5323" i="1"/>
  <c r="L5323" i="1"/>
  <c r="D5324" i="1"/>
  <c r="A5324" i="1"/>
  <c r="E5325" i="1" s="1"/>
  <c r="M5323" i="1"/>
  <c r="N5323" i="1" s="1"/>
  <c r="I5202" i="1"/>
  <c r="J5201" i="1"/>
  <c r="K5201" i="1" s="1"/>
  <c r="H5323" i="1" l="1"/>
  <c r="M5324" i="1"/>
  <c r="N5324" i="1" s="1"/>
  <c r="F5324" i="1"/>
  <c r="L5324" i="1"/>
  <c r="D5325" i="1"/>
  <c r="A5325" i="1"/>
  <c r="E5326" i="1" s="1"/>
  <c r="G5324" i="1"/>
  <c r="H5324" i="1" s="1"/>
  <c r="T5324" i="1"/>
  <c r="Q5201" i="1"/>
  <c r="I5203" i="1"/>
  <c r="J5202" i="1"/>
  <c r="K5202" i="1" s="1"/>
  <c r="P5323" i="1"/>
  <c r="O5331" i="1"/>
  <c r="B5200" i="1"/>
  <c r="R5201" i="1" l="1"/>
  <c r="L5325" i="1"/>
  <c r="D5326" i="1"/>
  <c r="F5325" i="1"/>
  <c r="G5325" i="1"/>
  <c r="H5325" i="1" s="1"/>
  <c r="A5326" i="1"/>
  <c r="E5327" i="1" s="1"/>
  <c r="M5325" i="1"/>
  <c r="N5325" i="1" s="1"/>
  <c r="T5325" i="1"/>
  <c r="P5324" i="1"/>
  <c r="I5204" i="1"/>
  <c r="J5203" i="1"/>
  <c r="K5203" i="1" s="1"/>
  <c r="B5201" i="1"/>
  <c r="Q5202" i="1"/>
  <c r="R5202" i="1" s="1"/>
  <c r="O5332" i="1"/>
  <c r="M5326" i="1" l="1"/>
  <c r="N5326" i="1" s="1"/>
  <c r="F5326" i="1"/>
  <c r="L5326" i="1"/>
  <c r="D5327" i="1"/>
  <c r="A5327" i="1"/>
  <c r="E5328" i="1" s="1"/>
  <c r="G5326" i="1"/>
  <c r="T5326" i="1"/>
  <c r="P5325" i="1"/>
  <c r="O5333" i="1"/>
  <c r="B5202" i="1"/>
  <c r="Q5203" i="1"/>
  <c r="R5203" i="1" s="1"/>
  <c r="I5205" i="1"/>
  <c r="J5204" i="1"/>
  <c r="K5204" i="1" s="1"/>
  <c r="P5326" i="1" l="1"/>
  <c r="O5334" i="1"/>
  <c r="L5327" i="1"/>
  <c r="T5327" i="1"/>
  <c r="M5327" i="1"/>
  <c r="N5327" i="1" s="1"/>
  <c r="A5328" i="1"/>
  <c r="E5329" i="1" s="1"/>
  <c r="G5327" i="1"/>
  <c r="F5327" i="1"/>
  <c r="D5328" i="1"/>
  <c r="I5206" i="1"/>
  <c r="J5205" i="1"/>
  <c r="K5205" i="1" s="1"/>
  <c r="Q5204" i="1"/>
  <c r="R5204" i="1" s="1"/>
  <c r="B5203" i="1"/>
  <c r="H5326" i="1"/>
  <c r="H5327" i="1" l="1"/>
  <c r="B5204" i="1"/>
  <c r="T5328" i="1"/>
  <c r="A5329" i="1"/>
  <c r="E5330" i="1" s="1"/>
  <c r="G5328" i="1"/>
  <c r="L5328" i="1"/>
  <c r="F5328" i="1"/>
  <c r="M5328" i="1"/>
  <c r="N5328" i="1" s="1"/>
  <c r="D5329" i="1"/>
  <c r="Q5205" i="1"/>
  <c r="R5205" i="1" s="1"/>
  <c r="I5207" i="1"/>
  <c r="J5206" i="1"/>
  <c r="K5206" i="1" s="1"/>
  <c r="O5335" i="1"/>
  <c r="P5327" i="1"/>
  <c r="P5328" i="1" l="1"/>
  <c r="M5329" i="1"/>
  <c r="N5329" i="1" s="1"/>
  <c r="D5330" i="1"/>
  <c r="A5330" i="1"/>
  <c r="E5331" i="1" s="1"/>
  <c r="L5329" i="1"/>
  <c r="T5329" i="1"/>
  <c r="G5329" i="1"/>
  <c r="F5329" i="1"/>
  <c r="B5205" i="1"/>
  <c r="H5328" i="1"/>
  <c r="Q5206" i="1"/>
  <c r="R5206" i="1" s="1"/>
  <c r="I5208" i="1"/>
  <c r="J5207" i="1"/>
  <c r="K5207" i="1" s="1"/>
  <c r="O5336" i="1"/>
  <c r="H5329" i="1" l="1"/>
  <c r="D5331" i="1"/>
  <c r="A5331" i="1"/>
  <c r="E5332" i="1" s="1"/>
  <c r="L5330" i="1"/>
  <c r="T5330" i="1"/>
  <c r="M5330" i="1"/>
  <c r="N5330" i="1" s="1"/>
  <c r="F5330" i="1"/>
  <c r="G5330" i="1"/>
  <c r="O5337" i="1"/>
  <c r="I5209" i="1"/>
  <c r="J5208" i="1"/>
  <c r="K5208" i="1" s="1"/>
  <c r="B5206" i="1"/>
  <c r="Q5207" i="1"/>
  <c r="R5207" i="1" s="1"/>
  <c r="P5329" i="1"/>
  <c r="P5330" i="1" l="1"/>
  <c r="H5330" i="1"/>
  <c r="Q5208" i="1"/>
  <c r="R5208" i="1" s="1"/>
  <c r="T5331" i="1"/>
  <c r="A5332" i="1"/>
  <c r="E5333" i="1" s="1"/>
  <c r="G5331" i="1"/>
  <c r="M5331" i="1"/>
  <c r="N5331" i="1" s="1"/>
  <c r="F5331" i="1"/>
  <c r="D5332" i="1"/>
  <c r="L5331" i="1"/>
  <c r="B5207" i="1"/>
  <c r="I5210" i="1"/>
  <c r="J5209" i="1"/>
  <c r="K5209" i="1" s="1"/>
  <c r="O5338" i="1"/>
  <c r="H5331" i="1" l="1"/>
  <c r="L5332" i="1"/>
  <c r="A5333" i="1"/>
  <c r="E5334" i="1" s="1"/>
  <c r="M5332" i="1"/>
  <c r="N5332" i="1" s="1"/>
  <c r="G5332" i="1"/>
  <c r="T5332" i="1"/>
  <c r="F5332" i="1"/>
  <c r="D5333" i="1"/>
  <c r="I5211" i="1"/>
  <c r="J5210" i="1"/>
  <c r="K5210" i="1" s="1"/>
  <c r="B5208" i="1"/>
  <c r="O5339" i="1"/>
  <c r="P5331" i="1"/>
  <c r="Q5209" i="1"/>
  <c r="R5209" i="1" s="1"/>
  <c r="P5332" i="1" l="1"/>
  <c r="O5340" i="1"/>
  <c r="Q5210" i="1"/>
  <c r="R5210" i="1" s="1"/>
  <c r="D5334" i="1"/>
  <c r="F5333" i="1"/>
  <c r="M5333" i="1"/>
  <c r="N5333" i="1" s="1"/>
  <c r="A5334" i="1"/>
  <c r="E5335" i="1" s="1"/>
  <c r="T5333" i="1"/>
  <c r="G5333" i="1"/>
  <c r="L5333" i="1"/>
  <c r="B5209" i="1"/>
  <c r="I5212" i="1"/>
  <c r="J5211" i="1"/>
  <c r="K5211" i="1" s="1"/>
  <c r="H5332" i="1"/>
  <c r="P5333" i="1" l="1"/>
  <c r="B5210" i="1"/>
  <c r="Q5211" i="1"/>
  <c r="O5341" i="1"/>
  <c r="I5213" i="1"/>
  <c r="J5212" i="1"/>
  <c r="K5212" i="1" s="1"/>
  <c r="H5333" i="1"/>
  <c r="G5334" i="1"/>
  <c r="A5335" i="1"/>
  <c r="E5336" i="1" s="1"/>
  <c r="M5334" i="1"/>
  <c r="N5334" i="1" s="1"/>
  <c r="T5334" i="1"/>
  <c r="F5334" i="1"/>
  <c r="D5335" i="1"/>
  <c r="L5334" i="1"/>
  <c r="R5211" i="1" l="1"/>
  <c r="P5334" i="1"/>
  <c r="O5342" i="1"/>
  <c r="I5214" i="1"/>
  <c r="J5213" i="1"/>
  <c r="K5213" i="1" s="1"/>
  <c r="T5335" i="1"/>
  <c r="F5335" i="1"/>
  <c r="G5335" i="1"/>
  <c r="L5335" i="1"/>
  <c r="A5336" i="1"/>
  <c r="E5337" i="1" s="1"/>
  <c r="D5336" i="1"/>
  <c r="M5335" i="1"/>
  <c r="N5335" i="1" s="1"/>
  <c r="Q5212" i="1"/>
  <c r="R5212" i="1" s="1"/>
  <c r="H5334" i="1"/>
  <c r="B5211" i="1"/>
  <c r="H5335" i="1" l="1"/>
  <c r="B5212" i="1"/>
  <c r="Q5213" i="1"/>
  <c r="R5213" i="1" s="1"/>
  <c r="I5215" i="1"/>
  <c r="J5215" i="1" s="1"/>
  <c r="J5214" i="1"/>
  <c r="K5214" i="1" s="1"/>
  <c r="A5337" i="1"/>
  <c r="E5338" i="1" s="1"/>
  <c r="T5336" i="1"/>
  <c r="M5336" i="1"/>
  <c r="G5336" i="1"/>
  <c r="F5336" i="1"/>
  <c r="L5336" i="1"/>
  <c r="O5343" i="1"/>
  <c r="P5335" i="1"/>
  <c r="H5336" i="1" l="1"/>
  <c r="P5336" i="1"/>
  <c r="B5213" i="1"/>
  <c r="Q5214" i="1"/>
  <c r="R5214" i="1" s="1"/>
  <c r="O5344" i="1"/>
  <c r="L5337" i="1"/>
  <c r="G5337" i="1"/>
  <c r="A5338" i="1"/>
  <c r="E5339" i="1" s="1"/>
  <c r="M5337" i="1"/>
  <c r="N5337" i="1" s="1"/>
  <c r="T5337" i="1"/>
  <c r="F5337" i="1"/>
  <c r="K5215" i="1"/>
  <c r="I5216" i="1"/>
  <c r="D5337" i="1"/>
  <c r="D5338" i="1" s="1"/>
  <c r="H5337" i="1" l="1"/>
  <c r="B5214" i="1"/>
  <c r="I5217" i="1"/>
  <c r="J5216" i="1"/>
  <c r="K5216" i="1" s="1"/>
  <c r="N5215" i="1"/>
  <c r="Q5215" i="1"/>
  <c r="O5345" i="1"/>
  <c r="L5338" i="1"/>
  <c r="A5339" i="1"/>
  <c r="E5340" i="1" s="1"/>
  <c r="G5338" i="1"/>
  <c r="T5338" i="1"/>
  <c r="M5338" i="1"/>
  <c r="N5338" i="1" s="1"/>
  <c r="D5339" i="1"/>
  <c r="F5338" i="1"/>
  <c r="P5337" i="1"/>
  <c r="B5215" i="1" l="1"/>
  <c r="P5338" i="1"/>
  <c r="R5215" i="1"/>
  <c r="H5338" i="1"/>
  <c r="M5339" i="1"/>
  <c r="N5339" i="1" s="1"/>
  <c r="A5340" i="1"/>
  <c r="E5341" i="1" s="1"/>
  <c r="D5340" i="1"/>
  <c r="L5339" i="1"/>
  <c r="T5339" i="1"/>
  <c r="G5339" i="1"/>
  <c r="F5339" i="1"/>
  <c r="Q5216" i="1"/>
  <c r="I5218" i="1"/>
  <c r="J5217" i="1"/>
  <c r="K5217" i="1" s="1"/>
  <c r="O5346" i="1"/>
  <c r="R5216" i="1" l="1"/>
  <c r="P5339" i="1"/>
  <c r="H5339" i="1"/>
  <c r="M5340" i="1"/>
  <c r="N5340" i="1" s="1"/>
  <c r="D5341" i="1"/>
  <c r="L5340" i="1"/>
  <c r="T5340" i="1"/>
  <c r="A5341" i="1"/>
  <c r="E5342" i="1" s="1"/>
  <c r="G5340" i="1"/>
  <c r="F5340" i="1"/>
  <c r="B5216" i="1"/>
  <c r="I5219" i="1"/>
  <c r="J5218" i="1"/>
  <c r="K5218" i="1" s="1"/>
  <c r="O5347" i="1"/>
  <c r="Q5217" i="1"/>
  <c r="R5217" i="1" s="1"/>
  <c r="H5340" i="1" l="1"/>
  <c r="B5217" i="1"/>
  <c r="I5220" i="1"/>
  <c r="J5219" i="1"/>
  <c r="K5219" i="1" s="1"/>
  <c r="G5341" i="1"/>
  <c r="T5341" i="1"/>
  <c r="M5341" i="1"/>
  <c r="N5341" i="1" s="1"/>
  <c r="F5341" i="1"/>
  <c r="D5342" i="1"/>
  <c r="L5341" i="1"/>
  <c r="A5342" i="1"/>
  <c r="E5343" i="1" s="1"/>
  <c r="Q5218" i="1"/>
  <c r="R5218" i="1" s="1"/>
  <c r="O5348" i="1"/>
  <c r="P5340" i="1"/>
  <c r="H5341" i="1" l="1"/>
  <c r="B5218" i="1"/>
  <c r="O5349" i="1"/>
  <c r="Q5219" i="1"/>
  <c r="R5219" i="1" s="1"/>
  <c r="I5221" i="1"/>
  <c r="J5220" i="1"/>
  <c r="K5220" i="1" s="1"/>
  <c r="G5342" i="1"/>
  <c r="L5342" i="1"/>
  <c r="F5342" i="1"/>
  <c r="M5342" i="1"/>
  <c r="N5342" i="1" s="1"/>
  <c r="D5343" i="1"/>
  <c r="A5343" i="1"/>
  <c r="E5344" i="1" s="1"/>
  <c r="T5342" i="1"/>
  <c r="P5341" i="1"/>
  <c r="H5342" i="1" l="1"/>
  <c r="Q5220" i="1"/>
  <c r="R5220" i="1" s="1"/>
  <c r="B5219" i="1"/>
  <c r="I5222" i="1"/>
  <c r="J5221" i="1"/>
  <c r="K5221" i="1" s="1"/>
  <c r="P5342" i="1"/>
  <c r="A5344" i="1"/>
  <c r="E5345" i="1" s="1"/>
  <c r="M5343" i="1"/>
  <c r="N5343" i="1" s="1"/>
  <c r="T5343" i="1"/>
  <c r="L5343" i="1"/>
  <c r="F5343" i="1"/>
  <c r="D5344" i="1"/>
  <c r="G5343" i="1"/>
  <c r="O5350" i="1"/>
  <c r="I5223" i="1" l="1"/>
  <c r="J5222" i="1"/>
  <c r="K5222" i="1" s="1"/>
  <c r="Q5221" i="1"/>
  <c r="R5221" i="1" s="1"/>
  <c r="P5343" i="1"/>
  <c r="H5343" i="1"/>
  <c r="B5220" i="1"/>
  <c r="O5351" i="1"/>
  <c r="F5344" i="1"/>
  <c r="T5344" i="1"/>
  <c r="L5344" i="1"/>
  <c r="A5345" i="1"/>
  <c r="E5346" i="1" s="1"/>
  <c r="G5344" i="1"/>
  <c r="D5345" i="1"/>
  <c r="M5344" i="1"/>
  <c r="N5344" i="1" s="1"/>
  <c r="P5344" i="1" l="1"/>
  <c r="B5221" i="1"/>
  <c r="F5345" i="1"/>
  <c r="L5345" i="1"/>
  <c r="A5346" i="1"/>
  <c r="E5347" i="1" s="1"/>
  <c r="G5345" i="1"/>
  <c r="T5345" i="1"/>
  <c r="D5346" i="1"/>
  <c r="M5345" i="1"/>
  <c r="N5345" i="1" s="1"/>
  <c r="H5344" i="1"/>
  <c r="Q5222" i="1"/>
  <c r="R5222" i="1" s="1"/>
  <c r="O5352" i="1"/>
  <c r="I5224" i="1"/>
  <c r="J5223" i="1"/>
  <c r="K5223" i="1" s="1"/>
  <c r="H5345" i="1" l="1"/>
  <c r="B5222" i="1"/>
  <c r="P5345" i="1"/>
  <c r="I5225" i="1"/>
  <c r="J5224" i="1"/>
  <c r="K5224" i="1" s="1"/>
  <c r="T5346" i="1"/>
  <c r="A5347" i="1"/>
  <c r="E5348" i="1" s="1"/>
  <c r="G5346" i="1"/>
  <c r="F5346" i="1"/>
  <c r="L5346" i="1"/>
  <c r="D5347" i="1"/>
  <c r="M5346" i="1"/>
  <c r="N5346" i="1" s="1"/>
  <c r="Q5223" i="1"/>
  <c r="R5223" i="1" s="1"/>
  <c r="O5353" i="1"/>
  <c r="I5226" i="1" l="1"/>
  <c r="J5225" i="1"/>
  <c r="K5225" i="1" s="1"/>
  <c r="O5354" i="1"/>
  <c r="P5346" i="1"/>
  <c r="H5346" i="1"/>
  <c r="L5347" i="1"/>
  <c r="D5348" i="1"/>
  <c r="M5347" i="1"/>
  <c r="N5347" i="1" s="1"/>
  <c r="A5348" i="1"/>
  <c r="E5349" i="1" s="1"/>
  <c r="T5347" i="1"/>
  <c r="G5347" i="1"/>
  <c r="F5347" i="1"/>
  <c r="Q5224" i="1"/>
  <c r="R5224" i="1" s="1"/>
  <c r="B5223" i="1"/>
  <c r="P5347" i="1" l="1"/>
  <c r="A5349" i="1"/>
  <c r="E5350" i="1" s="1"/>
  <c r="M5348" i="1"/>
  <c r="N5348" i="1" s="1"/>
  <c r="D5349" i="1"/>
  <c r="L5348" i="1"/>
  <c r="T5348" i="1"/>
  <c r="F5348" i="1"/>
  <c r="G5348" i="1"/>
  <c r="O5355" i="1"/>
  <c r="H5347" i="1"/>
  <c r="B5224" i="1"/>
  <c r="Q5225" i="1"/>
  <c r="R5225" i="1" s="1"/>
  <c r="I5227" i="1"/>
  <c r="J5226" i="1"/>
  <c r="K5226" i="1" s="1"/>
  <c r="P5348" i="1" l="1"/>
  <c r="Q5226" i="1"/>
  <c r="R5226" i="1" s="1"/>
  <c r="O5356" i="1"/>
  <c r="G5349" i="1"/>
  <c r="F5349" i="1"/>
  <c r="D5350" i="1"/>
  <c r="M5349" i="1"/>
  <c r="N5349" i="1" s="1"/>
  <c r="A5350" i="1"/>
  <c r="E5351" i="1" s="1"/>
  <c r="T5349" i="1"/>
  <c r="L5349" i="1"/>
  <c r="I5228" i="1"/>
  <c r="J5227" i="1"/>
  <c r="K5227" i="1" s="1"/>
  <c r="H5348" i="1"/>
  <c r="B5225" i="1"/>
  <c r="H5349" i="1" l="1"/>
  <c r="I5229" i="1"/>
  <c r="J5228" i="1"/>
  <c r="K5228" i="1" s="1"/>
  <c r="O5357" i="1"/>
  <c r="A5351" i="1"/>
  <c r="E5352" i="1" s="1"/>
  <c r="D5351" i="1"/>
  <c r="L5350" i="1"/>
  <c r="T5350" i="1"/>
  <c r="G5350" i="1"/>
  <c r="F5350" i="1"/>
  <c r="M5350" i="1"/>
  <c r="N5350" i="1" s="1"/>
  <c r="B5226" i="1"/>
  <c r="P5349" i="1"/>
  <c r="Q5227" i="1"/>
  <c r="R5227" i="1" s="1"/>
  <c r="P5350" i="1" l="1"/>
  <c r="H5350" i="1"/>
  <c r="O5358" i="1"/>
  <c r="B5227" i="1"/>
  <c r="Q5228" i="1"/>
  <c r="R5228" i="1" s="1"/>
  <c r="A5352" i="1"/>
  <c r="E5353" i="1" s="1"/>
  <c r="T5351" i="1"/>
  <c r="D5352" i="1"/>
  <c r="G5351" i="1"/>
  <c r="L5351" i="1"/>
  <c r="F5351" i="1"/>
  <c r="M5351" i="1"/>
  <c r="N5351" i="1" s="1"/>
  <c r="I5230" i="1"/>
  <c r="J5229" i="1"/>
  <c r="K5229" i="1" s="1"/>
  <c r="P5351" i="1" l="1"/>
  <c r="B5228" i="1"/>
  <c r="O5359" i="1"/>
  <c r="I5231" i="1"/>
  <c r="J5230" i="1"/>
  <c r="K5230" i="1" s="1"/>
  <c r="Q5229" i="1"/>
  <c r="D5353" i="1"/>
  <c r="A5353" i="1"/>
  <c r="E5354" i="1" s="1"/>
  <c r="M5352" i="1"/>
  <c r="N5352" i="1" s="1"/>
  <c r="G5352" i="1"/>
  <c r="F5352" i="1"/>
  <c r="T5352" i="1"/>
  <c r="L5352" i="1"/>
  <c r="H5351" i="1"/>
  <c r="R5229" i="1" l="1"/>
  <c r="P5352" i="1"/>
  <c r="B5229" i="1"/>
  <c r="I5232" i="1"/>
  <c r="J5231" i="1"/>
  <c r="K5231" i="1" s="1"/>
  <c r="L5353" i="1"/>
  <c r="T5353" i="1"/>
  <c r="D5354" i="1"/>
  <c r="F5353" i="1"/>
  <c r="M5353" i="1"/>
  <c r="N5353" i="1" s="1"/>
  <c r="A5354" i="1"/>
  <c r="E5355" i="1" s="1"/>
  <c r="G5353" i="1"/>
  <c r="O5360" i="1"/>
  <c r="Q5230" i="1"/>
  <c r="R5230" i="1" s="1"/>
  <c r="H5352" i="1"/>
  <c r="P5353" i="1" l="1"/>
  <c r="B5230" i="1"/>
  <c r="O5361" i="1"/>
  <c r="M5354" i="1"/>
  <c r="N5354" i="1" s="1"/>
  <c r="A5355" i="1"/>
  <c r="E5356" i="1" s="1"/>
  <c r="G5354" i="1"/>
  <c r="T5354" i="1"/>
  <c r="L5354" i="1"/>
  <c r="D5355" i="1"/>
  <c r="F5354" i="1"/>
  <c r="Q5231" i="1"/>
  <c r="R5231" i="1" s="1"/>
  <c r="H5353" i="1"/>
  <c r="I5233" i="1"/>
  <c r="J5232" i="1"/>
  <c r="K5232" i="1" s="1"/>
  <c r="F5355" i="1" l="1"/>
  <c r="M5355" i="1"/>
  <c r="N5355" i="1" s="1"/>
  <c r="A5356" i="1"/>
  <c r="E5357" i="1" s="1"/>
  <c r="T5355" i="1"/>
  <c r="D5356" i="1"/>
  <c r="L5355" i="1"/>
  <c r="G5355" i="1"/>
  <c r="H5355" i="1" s="1"/>
  <c r="P5354" i="1"/>
  <c r="H5354" i="1"/>
  <c r="Q5232" i="1"/>
  <c r="R5232" i="1" s="1"/>
  <c r="O5362" i="1"/>
  <c r="B5231" i="1"/>
  <c r="I5234" i="1"/>
  <c r="J5233" i="1"/>
  <c r="K5233" i="1" s="1"/>
  <c r="B5232" i="1" l="1"/>
  <c r="D5357" i="1"/>
  <c r="F5356" i="1"/>
  <c r="L5356" i="1"/>
  <c r="A5357" i="1"/>
  <c r="E5358" i="1" s="1"/>
  <c r="G5356" i="1"/>
  <c r="M5356" i="1"/>
  <c r="N5356" i="1" s="1"/>
  <c r="T5356" i="1"/>
  <c r="O5363" i="1"/>
  <c r="I5235" i="1"/>
  <c r="J5234" i="1"/>
  <c r="K5234" i="1" s="1"/>
  <c r="Q5233" i="1"/>
  <c r="R5233" i="1" s="1"/>
  <c r="P5355" i="1"/>
  <c r="P5356" i="1" l="1"/>
  <c r="O5364" i="1"/>
  <c r="L5357" i="1"/>
  <c r="T5357" i="1"/>
  <c r="D5358" i="1"/>
  <c r="F5357" i="1"/>
  <c r="G5357" i="1"/>
  <c r="M5357" i="1"/>
  <c r="N5357" i="1" s="1"/>
  <c r="A5358" i="1"/>
  <c r="E5359" i="1" s="1"/>
  <c r="Q5234" i="1"/>
  <c r="R5234" i="1" s="1"/>
  <c r="I5236" i="1"/>
  <c r="J5235" i="1"/>
  <c r="K5235" i="1" s="1"/>
  <c r="H5356" i="1"/>
  <c r="B5233" i="1"/>
  <c r="P5357" i="1" l="1"/>
  <c r="B5234" i="1"/>
  <c r="I5237" i="1"/>
  <c r="J5236" i="1"/>
  <c r="K5236" i="1" s="1"/>
  <c r="D5359" i="1"/>
  <c r="M5358" i="1"/>
  <c r="N5358" i="1" s="1"/>
  <c r="G5358" i="1"/>
  <c r="A5359" i="1"/>
  <c r="E5360" i="1" s="1"/>
  <c r="L5358" i="1"/>
  <c r="T5358" i="1"/>
  <c r="F5358" i="1"/>
  <c r="O5365" i="1"/>
  <c r="H5357" i="1"/>
  <c r="Q5235" i="1"/>
  <c r="R5235" i="1" s="1"/>
  <c r="H5358" i="1" l="1"/>
  <c r="A5360" i="1"/>
  <c r="E5361" i="1" s="1"/>
  <c r="L5359" i="1"/>
  <c r="T5359" i="1"/>
  <c r="D5360" i="1"/>
  <c r="F5359" i="1"/>
  <c r="M5359" i="1"/>
  <c r="N5359" i="1" s="1"/>
  <c r="G5359" i="1"/>
  <c r="O5366" i="1"/>
  <c r="B5235" i="1"/>
  <c r="P5358" i="1"/>
  <c r="Q5236" i="1"/>
  <c r="I5238" i="1"/>
  <c r="J5237" i="1"/>
  <c r="K5237" i="1" s="1"/>
  <c r="R5236" i="1" l="1"/>
  <c r="P5359" i="1"/>
  <c r="I5239" i="1"/>
  <c r="J5238" i="1"/>
  <c r="K5238" i="1" s="1"/>
  <c r="M5360" i="1"/>
  <c r="N5360" i="1" s="1"/>
  <c r="A5361" i="1"/>
  <c r="E5362" i="1" s="1"/>
  <c r="T5360" i="1"/>
  <c r="D5361" i="1"/>
  <c r="F5360" i="1"/>
  <c r="L5360" i="1"/>
  <c r="G5360" i="1"/>
  <c r="Q5237" i="1"/>
  <c r="R5237" i="1" s="1"/>
  <c r="B5236" i="1"/>
  <c r="H5359" i="1"/>
  <c r="O5367" i="1"/>
  <c r="H5360" i="1" l="1"/>
  <c r="Q5238" i="1"/>
  <c r="R5238" i="1" s="1"/>
  <c r="O5368" i="1"/>
  <c r="I5240" i="1"/>
  <c r="J5239" i="1"/>
  <c r="K5239" i="1" s="1"/>
  <c r="B5237" i="1"/>
  <c r="G5361" i="1"/>
  <c r="M5361" i="1"/>
  <c r="N5361" i="1" s="1"/>
  <c r="T5361" i="1"/>
  <c r="A5362" i="1"/>
  <c r="E5363" i="1" s="1"/>
  <c r="D5362" i="1"/>
  <c r="L5361" i="1"/>
  <c r="F5361" i="1"/>
  <c r="P5360" i="1"/>
  <c r="H5361" i="1" l="1"/>
  <c r="I5241" i="1"/>
  <c r="J5240" i="1"/>
  <c r="K5240" i="1" s="1"/>
  <c r="F5362" i="1"/>
  <c r="G5362" i="1"/>
  <c r="M5362" i="1"/>
  <c r="N5362" i="1" s="1"/>
  <c r="T5362" i="1"/>
  <c r="A5363" i="1"/>
  <c r="E5364" i="1" s="1"/>
  <c r="D5363" i="1"/>
  <c r="L5362" i="1"/>
  <c r="O5369" i="1"/>
  <c r="B5238" i="1"/>
  <c r="Q5239" i="1"/>
  <c r="R5239" i="1" s="1"/>
  <c r="P5361" i="1"/>
  <c r="B5239" i="1" l="1"/>
  <c r="P5362" i="1"/>
  <c r="Q5240" i="1"/>
  <c r="R5240" i="1" s="1"/>
  <c r="H5362" i="1"/>
  <c r="J5241" i="1"/>
  <c r="K5241" i="1" s="1"/>
  <c r="I5242" i="1"/>
  <c r="G5363" i="1"/>
  <c r="L5363" i="1"/>
  <c r="A5364" i="1"/>
  <c r="E5365" i="1" s="1"/>
  <c r="T5363" i="1"/>
  <c r="D5364" i="1"/>
  <c r="M5363" i="1"/>
  <c r="N5363" i="1" s="1"/>
  <c r="F5363" i="1"/>
  <c r="O5370" i="1"/>
  <c r="P5363" i="1" l="1"/>
  <c r="T5364" i="1"/>
  <c r="M5364" i="1"/>
  <c r="N5364" i="1" s="1"/>
  <c r="F5364" i="1"/>
  <c r="L5364" i="1"/>
  <c r="G5364" i="1"/>
  <c r="A5365" i="1"/>
  <c r="E5366" i="1" s="1"/>
  <c r="D5365" i="1"/>
  <c r="B5240" i="1"/>
  <c r="Q5241" i="1"/>
  <c r="R5241" i="1" s="1"/>
  <c r="O5371" i="1"/>
  <c r="H5363" i="1"/>
  <c r="I5243" i="1"/>
  <c r="J5242" i="1"/>
  <c r="K5242" i="1" s="1"/>
  <c r="B5241" i="1" l="1"/>
  <c r="O5372" i="1"/>
  <c r="P5364" i="1"/>
  <c r="H5364" i="1"/>
  <c r="G5365" i="1"/>
  <c r="L5365" i="1"/>
  <c r="F5365" i="1"/>
  <c r="T5365" i="1"/>
  <c r="D5366" i="1"/>
  <c r="M5365" i="1"/>
  <c r="N5365" i="1" s="1"/>
  <c r="A5366" i="1"/>
  <c r="E5367" i="1" s="1"/>
  <c r="Q5242" i="1"/>
  <c r="I5244" i="1"/>
  <c r="J5243" i="1"/>
  <c r="K5243" i="1" s="1"/>
  <c r="R5242" i="1" l="1"/>
  <c r="P5365" i="1"/>
  <c r="B5242" i="1"/>
  <c r="Q5243" i="1"/>
  <c r="R5243" i="1" s="1"/>
  <c r="O5373" i="1"/>
  <c r="D5367" i="1"/>
  <c r="T5366" i="1"/>
  <c r="A5367" i="1"/>
  <c r="E5368" i="1" s="1"/>
  <c r="G5366" i="1"/>
  <c r="L5366" i="1"/>
  <c r="F5366" i="1"/>
  <c r="M5366" i="1"/>
  <c r="N5366" i="1" s="1"/>
  <c r="I5245" i="1"/>
  <c r="J5245" i="1" s="1"/>
  <c r="J5244" i="1"/>
  <c r="K5244" i="1" s="1"/>
  <c r="H5365" i="1"/>
  <c r="P5366" i="1" l="1"/>
  <c r="O5374" i="1"/>
  <c r="B5243" i="1"/>
  <c r="H5366" i="1"/>
  <c r="T5367" i="1"/>
  <c r="M5367" i="1"/>
  <c r="F5367" i="1"/>
  <c r="A5368" i="1"/>
  <c r="E5369" i="1" s="1"/>
  <c r="L5367" i="1"/>
  <c r="G5367" i="1"/>
  <c r="Q5244" i="1"/>
  <c r="R5244" i="1" s="1"/>
  <c r="K5245" i="1"/>
  <c r="I5246" i="1"/>
  <c r="A5369" i="1" l="1"/>
  <c r="E5370" i="1" s="1"/>
  <c r="M5368" i="1"/>
  <c r="N5368" i="1" s="1"/>
  <c r="L5368" i="1"/>
  <c r="T5368" i="1"/>
  <c r="G5368" i="1"/>
  <c r="F5368" i="1"/>
  <c r="I5247" i="1"/>
  <c r="J5246" i="1"/>
  <c r="K5246" i="1" s="1"/>
  <c r="P5367" i="1"/>
  <c r="O5375" i="1"/>
  <c r="Q5245" i="1"/>
  <c r="N5245" i="1"/>
  <c r="B5244" i="1"/>
  <c r="D5368" i="1"/>
  <c r="D5369" i="1" s="1"/>
  <c r="H5367" i="1"/>
  <c r="B5245" i="1" l="1"/>
  <c r="O5376" i="1"/>
  <c r="Q5246" i="1"/>
  <c r="R5246" i="1" s="1"/>
  <c r="I5248" i="1"/>
  <c r="J5247" i="1"/>
  <c r="K5247" i="1" s="1"/>
  <c r="R5245" i="1"/>
  <c r="F5369" i="1"/>
  <c r="L5369" i="1"/>
  <c r="G5369" i="1"/>
  <c r="T5369" i="1"/>
  <c r="A5370" i="1"/>
  <c r="E5371" i="1" s="1"/>
  <c r="D5370" i="1"/>
  <c r="M5369" i="1"/>
  <c r="N5369" i="1" s="1"/>
  <c r="P5368" i="1"/>
  <c r="H5368" i="1"/>
  <c r="Q5247" i="1" l="1"/>
  <c r="R5247" i="1" s="1"/>
  <c r="B5246" i="1"/>
  <c r="D5371" i="1"/>
  <c r="G5370" i="1"/>
  <c r="T5370" i="1"/>
  <c r="M5370" i="1"/>
  <c r="N5370" i="1" s="1"/>
  <c r="F5370" i="1"/>
  <c r="L5370" i="1"/>
  <c r="A5371" i="1"/>
  <c r="E5372" i="1" s="1"/>
  <c r="P5369" i="1"/>
  <c r="O5377" i="1"/>
  <c r="I5249" i="1"/>
  <c r="J5248" i="1"/>
  <c r="K5248" i="1" s="1"/>
  <c r="H5369" i="1"/>
  <c r="H5370" i="1" l="1"/>
  <c r="B5247" i="1"/>
  <c r="Q5248" i="1"/>
  <c r="R5248" i="1" s="1"/>
  <c r="G5371" i="1"/>
  <c r="A5372" i="1"/>
  <c r="E5373" i="1" s="1"/>
  <c r="M5371" i="1"/>
  <c r="N5371" i="1" s="1"/>
  <c r="F5371" i="1"/>
  <c r="D5372" i="1"/>
  <c r="L5371" i="1"/>
  <c r="T5371" i="1"/>
  <c r="I5250" i="1"/>
  <c r="J5249" i="1"/>
  <c r="K5249" i="1" s="1"/>
  <c r="O5378" i="1"/>
  <c r="P5370" i="1"/>
  <c r="H5371" i="1" l="1"/>
  <c r="B5248" i="1"/>
  <c r="I5251" i="1"/>
  <c r="J5250" i="1"/>
  <c r="K5250" i="1" s="1"/>
  <c r="F5372" i="1"/>
  <c r="L5372" i="1"/>
  <c r="D5373" i="1"/>
  <c r="G5372" i="1"/>
  <c r="T5372" i="1"/>
  <c r="M5372" i="1"/>
  <c r="N5372" i="1" s="1"/>
  <c r="A5373" i="1"/>
  <c r="E5374" i="1" s="1"/>
  <c r="O5379" i="1"/>
  <c r="Q5249" i="1"/>
  <c r="R5249" i="1" s="1"/>
  <c r="P5371" i="1"/>
  <c r="P5372" i="1" l="1"/>
  <c r="O5380" i="1"/>
  <c r="Q5250" i="1"/>
  <c r="R5250" i="1" s="1"/>
  <c r="I5252" i="1"/>
  <c r="J5251" i="1"/>
  <c r="K5251" i="1" s="1"/>
  <c r="H5372" i="1"/>
  <c r="B5249" i="1"/>
  <c r="G5373" i="1"/>
  <c r="M5373" i="1"/>
  <c r="N5373" i="1" s="1"/>
  <c r="D5374" i="1"/>
  <c r="A5374" i="1"/>
  <c r="E5375" i="1" s="1"/>
  <c r="T5373" i="1"/>
  <c r="L5373" i="1"/>
  <c r="F5373" i="1"/>
  <c r="H5373" i="1" l="1"/>
  <c r="P5373" i="1"/>
  <c r="B5250" i="1"/>
  <c r="I5253" i="1"/>
  <c r="J5252" i="1"/>
  <c r="K5252" i="1" s="1"/>
  <c r="Q5251" i="1"/>
  <c r="R5251" i="1" s="1"/>
  <c r="O5381" i="1"/>
  <c r="T5374" i="1"/>
  <c r="L5374" i="1"/>
  <c r="D5375" i="1"/>
  <c r="F5374" i="1"/>
  <c r="M5374" i="1"/>
  <c r="N5374" i="1" s="1"/>
  <c r="A5375" i="1"/>
  <c r="E5376" i="1" s="1"/>
  <c r="G5374" i="1"/>
  <c r="H5374" i="1" l="1"/>
  <c r="B5251" i="1"/>
  <c r="M5375" i="1"/>
  <c r="N5375" i="1" s="1"/>
  <c r="D5376" i="1"/>
  <c r="A5376" i="1"/>
  <c r="E5377" i="1" s="1"/>
  <c r="G5375" i="1"/>
  <c r="L5375" i="1"/>
  <c r="F5375" i="1"/>
  <c r="T5375" i="1"/>
  <c r="P5374" i="1"/>
  <c r="Q5252" i="1"/>
  <c r="R5252" i="1" s="1"/>
  <c r="O5382" i="1"/>
  <c r="I5254" i="1"/>
  <c r="J5253" i="1"/>
  <c r="K5253" i="1" s="1"/>
  <c r="H5375" i="1" l="1"/>
  <c r="O5383" i="1"/>
  <c r="B5252" i="1"/>
  <c r="Q5253" i="1"/>
  <c r="T5376" i="1"/>
  <c r="A5377" i="1"/>
  <c r="E5378" i="1" s="1"/>
  <c r="L5376" i="1"/>
  <c r="F5376" i="1"/>
  <c r="G5376" i="1"/>
  <c r="D5377" i="1"/>
  <c r="M5376" i="1"/>
  <c r="N5376" i="1" s="1"/>
  <c r="I5255" i="1"/>
  <c r="J5254" i="1"/>
  <c r="K5254" i="1" s="1"/>
  <c r="P5375" i="1"/>
  <c r="R5253" i="1" l="1"/>
  <c r="H5376" i="1"/>
  <c r="B5253" i="1"/>
  <c r="P5376" i="1"/>
  <c r="O5384" i="1"/>
  <c r="Q5254" i="1"/>
  <c r="R5254" i="1" s="1"/>
  <c r="I5256" i="1"/>
  <c r="J5255" i="1"/>
  <c r="K5255" i="1" s="1"/>
  <c r="D5378" i="1"/>
  <c r="G5377" i="1"/>
  <c r="L5377" i="1"/>
  <c r="A5378" i="1"/>
  <c r="E5379" i="1" s="1"/>
  <c r="T5377" i="1"/>
  <c r="F5377" i="1"/>
  <c r="M5377" i="1"/>
  <c r="N5377" i="1" s="1"/>
  <c r="P5377" i="1" l="1"/>
  <c r="O5385" i="1"/>
  <c r="I5257" i="1"/>
  <c r="J5256" i="1"/>
  <c r="K5256" i="1" s="1"/>
  <c r="B5254" i="1"/>
  <c r="H5377" i="1"/>
  <c r="L5378" i="1"/>
  <c r="T5378" i="1"/>
  <c r="F5378" i="1"/>
  <c r="M5378" i="1"/>
  <c r="N5378" i="1" s="1"/>
  <c r="G5378" i="1"/>
  <c r="D5379" i="1"/>
  <c r="A5379" i="1"/>
  <c r="E5380" i="1" s="1"/>
  <c r="Q5255" i="1"/>
  <c r="R5255" i="1" s="1"/>
  <c r="H5378" i="1" l="1"/>
  <c r="Q5256" i="1"/>
  <c r="R5256" i="1" s="1"/>
  <c r="I5258" i="1"/>
  <c r="J5257" i="1"/>
  <c r="K5257" i="1" s="1"/>
  <c r="B5255" i="1"/>
  <c r="P5378" i="1"/>
  <c r="G5379" i="1"/>
  <c r="L5379" i="1"/>
  <c r="F5379" i="1"/>
  <c r="D5380" i="1"/>
  <c r="A5380" i="1"/>
  <c r="E5381" i="1" s="1"/>
  <c r="M5379" i="1"/>
  <c r="N5379" i="1" s="1"/>
  <c r="T5379" i="1"/>
  <c r="O5386" i="1"/>
  <c r="B5256" i="1" l="1"/>
  <c r="P5379" i="1"/>
  <c r="F5380" i="1"/>
  <c r="M5380" i="1"/>
  <c r="N5380" i="1" s="1"/>
  <c r="D5381" i="1"/>
  <c r="L5380" i="1"/>
  <c r="A5381" i="1"/>
  <c r="E5382" i="1" s="1"/>
  <c r="T5380" i="1"/>
  <c r="G5380" i="1"/>
  <c r="I5259" i="1"/>
  <c r="J5258" i="1"/>
  <c r="K5258" i="1" s="1"/>
  <c r="O5387" i="1"/>
  <c r="Q5257" i="1"/>
  <c r="R5257" i="1" s="1"/>
  <c r="H5379" i="1"/>
  <c r="H5380" i="1" l="1"/>
  <c r="B5257" i="1"/>
  <c r="M5381" i="1"/>
  <c r="N5381" i="1" s="1"/>
  <c r="A5382" i="1"/>
  <c r="E5383" i="1" s="1"/>
  <c r="G5381" i="1"/>
  <c r="T5381" i="1"/>
  <c r="L5381" i="1"/>
  <c r="D5382" i="1"/>
  <c r="F5381" i="1"/>
  <c r="O5388" i="1"/>
  <c r="Q5258" i="1"/>
  <c r="R5258" i="1" s="1"/>
  <c r="I5260" i="1"/>
  <c r="J5259" i="1"/>
  <c r="K5259" i="1" s="1"/>
  <c r="P5380" i="1"/>
  <c r="H5381" i="1" l="1"/>
  <c r="I5261" i="1"/>
  <c r="J5260" i="1"/>
  <c r="K5260" i="1" s="1"/>
  <c r="M5382" i="1"/>
  <c r="N5382" i="1" s="1"/>
  <c r="D5383" i="1"/>
  <c r="L5382" i="1"/>
  <c r="G5382" i="1"/>
  <c r="A5383" i="1"/>
  <c r="E5384" i="1" s="1"/>
  <c r="T5382" i="1"/>
  <c r="F5382" i="1"/>
  <c r="B5258" i="1"/>
  <c r="O5389" i="1"/>
  <c r="P5381" i="1"/>
  <c r="Q5259" i="1"/>
  <c r="R5259" i="1" s="1"/>
  <c r="H5382" i="1" l="1"/>
  <c r="O5390" i="1"/>
  <c r="P5382" i="1"/>
  <c r="Q5260" i="1"/>
  <c r="R5260" i="1" s="1"/>
  <c r="I5262" i="1"/>
  <c r="J5261" i="1"/>
  <c r="K5261" i="1" s="1"/>
  <c r="B5259" i="1"/>
  <c r="F5383" i="1"/>
  <c r="L5383" i="1"/>
  <c r="D5384" i="1"/>
  <c r="G5383" i="1"/>
  <c r="M5383" i="1"/>
  <c r="N5383" i="1" s="1"/>
  <c r="A5384" i="1"/>
  <c r="E5385" i="1" s="1"/>
  <c r="T5383" i="1"/>
  <c r="B5260" i="1" l="1"/>
  <c r="Q5261" i="1"/>
  <c r="R5261" i="1" s="1"/>
  <c r="P5383" i="1"/>
  <c r="O5391" i="1"/>
  <c r="I5263" i="1"/>
  <c r="J5262" i="1"/>
  <c r="K5262" i="1" s="1"/>
  <c r="A5385" i="1"/>
  <c r="E5386" i="1" s="1"/>
  <c r="L5384" i="1"/>
  <c r="T5384" i="1"/>
  <c r="G5384" i="1"/>
  <c r="F5384" i="1"/>
  <c r="D5385" i="1"/>
  <c r="M5384" i="1"/>
  <c r="N5384" i="1" s="1"/>
  <c r="H5383" i="1"/>
  <c r="P5384" i="1" l="1"/>
  <c r="O5392" i="1"/>
  <c r="Q5262" i="1"/>
  <c r="R5262" i="1" s="1"/>
  <c r="I5264" i="1"/>
  <c r="J5263" i="1"/>
  <c r="K5263" i="1" s="1"/>
  <c r="B5261" i="1"/>
  <c r="F5385" i="1"/>
  <c r="M5385" i="1"/>
  <c r="N5385" i="1" s="1"/>
  <c r="A5386" i="1"/>
  <c r="E5387" i="1" s="1"/>
  <c r="D5386" i="1"/>
  <c r="G5385" i="1"/>
  <c r="L5385" i="1"/>
  <c r="T5385" i="1"/>
  <c r="H5384" i="1"/>
  <c r="P5385" i="1" l="1"/>
  <c r="B5262" i="1"/>
  <c r="Q5263" i="1"/>
  <c r="R5263" i="1" s="1"/>
  <c r="D5387" i="1"/>
  <c r="A5387" i="1"/>
  <c r="E5388" i="1" s="1"/>
  <c r="L5386" i="1"/>
  <c r="T5386" i="1"/>
  <c r="G5386" i="1"/>
  <c r="M5386" i="1"/>
  <c r="N5386" i="1" s="1"/>
  <c r="F5386" i="1"/>
  <c r="H5385" i="1"/>
  <c r="O5393" i="1"/>
  <c r="I5265" i="1"/>
  <c r="J5264" i="1"/>
  <c r="K5264" i="1" s="1"/>
  <c r="H5386" i="1" l="1"/>
  <c r="B5263" i="1"/>
  <c r="I5266" i="1"/>
  <c r="J5265" i="1"/>
  <c r="K5265" i="1" s="1"/>
  <c r="A5388" i="1"/>
  <c r="E5389" i="1" s="1"/>
  <c r="G5387" i="1"/>
  <c r="T5387" i="1"/>
  <c r="M5387" i="1"/>
  <c r="N5387" i="1" s="1"/>
  <c r="F5387" i="1"/>
  <c r="D5388" i="1"/>
  <c r="L5387" i="1"/>
  <c r="P5386" i="1"/>
  <c r="O5394" i="1"/>
  <c r="Q5264" i="1"/>
  <c r="R5264" i="1" l="1"/>
  <c r="P5387" i="1"/>
  <c r="B5264" i="1"/>
  <c r="O5395" i="1"/>
  <c r="D5389" i="1"/>
  <c r="G5388" i="1"/>
  <c r="M5388" i="1"/>
  <c r="N5388" i="1" s="1"/>
  <c r="F5388" i="1"/>
  <c r="T5388" i="1"/>
  <c r="L5388" i="1"/>
  <c r="A5389" i="1"/>
  <c r="E5390" i="1" s="1"/>
  <c r="H5387" i="1"/>
  <c r="Q5265" i="1"/>
  <c r="R5265" i="1" s="1"/>
  <c r="I5267" i="1"/>
  <c r="J5266" i="1"/>
  <c r="K5266" i="1" s="1"/>
  <c r="P5388" i="1" l="1"/>
  <c r="B5265" i="1"/>
  <c r="D5390" i="1"/>
  <c r="G5389" i="1"/>
  <c r="A5390" i="1"/>
  <c r="E5391" i="1" s="1"/>
  <c r="L5389" i="1"/>
  <c r="T5389" i="1"/>
  <c r="F5389" i="1"/>
  <c r="M5389" i="1"/>
  <c r="N5389" i="1" s="1"/>
  <c r="O5396" i="1"/>
  <c r="H5388" i="1"/>
  <c r="I5268" i="1"/>
  <c r="J5267" i="1"/>
  <c r="K5267" i="1" s="1"/>
  <c r="Q5266" i="1"/>
  <c r="R5266" i="1" s="1"/>
  <c r="Q5267" i="1" l="1"/>
  <c r="R5267" i="1" s="1"/>
  <c r="M5390" i="1"/>
  <c r="N5390" i="1" s="1"/>
  <c r="G5390" i="1"/>
  <c r="F5390" i="1"/>
  <c r="L5390" i="1"/>
  <c r="D5391" i="1"/>
  <c r="A5391" i="1"/>
  <c r="E5392" i="1" s="1"/>
  <c r="T5390" i="1"/>
  <c r="O5397" i="1"/>
  <c r="B5266" i="1"/>
  <c r="I5269" i="1"/>
  <c r="J5268" i="1"/>
  <c r="K5268" i="1" s="1"/>
  <c r="P5389" i="1"/>
  <c r="H5389" i="1"/>
  <c r="P5390" i="1" l="1"/>
  <c r="B5267" i="1"/>
  <c r="I5270" i="1"/>
  <c r="J5269" i="1"/>
  <c r="K5269" i="1" s="1"/>
  <c r="M5391" i="1"/>
  <c r="N5391" i="1" s="1"/>
  <c r="T5391" i="1"/>
  <c r="L5391" i="1"/>
  <c r="A5392" i="1"/>
  <c r="E5393" i="1" s="1"/>
  <c r="G5391" i="1"/>
  <c r="F5391" i="1"/>
  <c r="D5392" i="1"/>
  <c r="O5398" i="1"/>
  <c r="Q5268" i="1"/>
  <c r="R5268" i="1" s="1"/>
  <c r="H5390" i="1"/>
  <c r="O5399" i="1" l="1"/>
  <c r="P5391" i="1"/>
  <c r="Q5269" i="1"/>
  <c r="R5269" i="1" s="1"/>
  <c r="I5271" i="1"/>
  <c r="J5270" i="1"/>
  <c r="K5270" i="1" s="1"/>
  <c r="B5268" i="1"/>
  <c r="A5393" i="1"/>
  <c r="E5394" i="1" s="1"/>
  <c r="F5392" i="1"/>
  <c r="T5392" i="1"/>
  <c r="M5392" i="1"/>
  <c r="N5392" i="1" s="1"/>
  <c r="G5392" i="1"/>
  <c r="D5393" i="1"/>
  <c r="L5392" i="1"/>
  <c r="H5391" i="1"/>
  <c r="P5392" i="1" l="1"/>
  <c r="D5394" i="1"/>
  <c r="L5393" i="1"/>
  <c r="A5394" i="1"/>
  <c r="E5395" i="1" s="1"/>
  <c r="M5393" i="1"/>
  <c r="N5393" i="1" s="1"/>
  <c r="T5393" i="1"/>
  <c r="F5393" i="1"/>
  <c r="G5393" i="1"/>
  <c r="H5392" i="1"/>
  <c r="I5272" i="1"/>
  <c r="J5271" i="1"/>
  <c r="K5271" i="1" s="1"/>
  <c r="B5269" i="1"/>
  <c r="Q5270" i="1"/>
  <c r="R5270" i="1" s="1"/>
  <c r="O5400" i="1"/>
  <c r="H5393" i="1" l="1"/>
  <c r="Q5271" i="1"/>
  <c r="I5273" i="1"/>
  <c r="J5272" i="1"/>
  <c r="K5272" i="1" s="1"/>
  <c r="F5394" i="1"/>
  <c r="G5394" i="1"/>
  <c r="L5394" i="1"/>
  <c r="A5395" i="1"/>
  <c r="E5396" i="1" s="1"/>
  <c r="D5395" i="1"/>
  <c r="M5394" i="1"/>
  <c r="N5394" i="1" s="1"/>
  <c r="T5394" i="1"/>
  <c r="O5401" i="1"/>
  <c r="B5270" i="1"/>
  <c r="P5393" i="1"/>
  <c r="R5271" i="1" l="1"/>
  <c r="B5271" i="1"/>
  <c r="Q5272" i="1"/>
  <c r="R5272" i="1" s="1"/>
  <c r="J5273" i="1"/>
  <c r="K5273" i="1" s="1"/>
  <c r="I5274" i="1"/>
  <c r="P5394" i="1"/>
  <c r="H5394" i="1"/>
  <c r="O5402" i="1"/>
  <c r="L5395" i="1"/>
  <c r="G5395" i="1"/>
  <c r="F5395" i="1"/>
  <c r="A5396" i="1"/>
  <c r="E5397" i="1" s="1"/>
  <c r="M5395" i="1"/>
  <c r="N5395" i="1" s="1"/>
  <c r="D5396" i="1"/>
  <c r="T5395" i="1"/>
  <c r="P5395" i="1" l="1"/>
  <c r="B5272" i="1"/>
  <c r="O5403" i="1"/>
  <c r="H5395" i="1"/>
  <c r="I5275" i="1"/>
  <c r="J5274" i="1"/>
  <c r="K5274" i="1" s="1"/>
  <c r="M5396" i="1"/>
  <c r="N5396" i="1" s="1"/>
  <c r="F5396" i="1"/>
  <c r="L5396" i="1"/>
  <c r="D5397" i="1"/>
  <c r="A5397" i="1"/>
  <c r="E5398" i="1" s="1"/>
  <c r="G5396" i="1"/>
  <c r="T5396" i="1"/>
  <c r="Q5273" i="1"/>
  <c r="R5273" i="1" s="1"/>
  <c r="H5396" i="1" l="1"/>
  <c r="Q5274" i="1"/>
  <c r="R5274" i="1" s="1"/>
  <c r="I5276" i="1"/>
  <c r="J5276" i="1" s="1"/>
  <c r="J5275" i="1"/>
  <c r="K5275" i="1" s="1"/>
  <c r="G5397" i="1"/>
  <c r="T5397" i="1"/>
  <c r="L5397" i="1"/>
  <c r="F5397" i="1"/>
  <c r="A5398" i="1"/>
  <c r="E5399" i="1" s="1"/>
  <c r="O5404" i="1"/>
  <c r="B5273" i="1"/>
  <c r="P5396" i="1"/>
  <c r="H5397" i="1" l="1"/>
  <c r="B5274" i="1"/>
  <c r="G5398" i="1"/>
  <c r="T5398" i="1"/>
  <c r="M5398" i="1"/>
  <c r="N5398" i="1" s="1"/>
  <c r="F5398" i="1"/>
  <c r="A5399" i="1"/>
  <c r="E5400" i="1" s="1"/>
  <c r="L5398" i="1"/>
  <c r="K5276" i="1"/>
  <c r="I5277" i="1"/>
  <c r="Q5275" i="1"/>
  <c r="R5275" i="1" s="1"/>
  <c r="D5398" i="1"/>
  <c r="D5399" i="1" s="1"/>
  <c r="P5397" i="1"/>
  <c r="O5405" i="1"/>
  <c r="P5398" i="1" l="1"/>
  <c r="B5275" i="1"/>
  <c r="G5399" i="1"/>
  <c r="T5399" i="1"/>
  <c r="D5400" i="1"/>
  <c r="M5399" i="1"/>
  <c r="N5399" i="1" s="1"/>
  <c r="F5399" i="1"/>
  <c r="L5399" i="1"/>
  <c r="A5400" i="1"/>
  <c r="E5401" i="1" s="1"/>
  <c r="I5278" i="1"/>
  <c r="J5277" i="1"/>
  <c r="K5277" i="1" s="1"/>
  <c r="N5276" i="1"/>
  <c r="Q5276" i="1"/>
  <c r="H5398" i="1"/>
  <c r="O5406" i="1"/>
  <c r="B5276" i="1" l="1"/>
  <c r="P5399" i="1"/>
  <c r="R5276" i="1"/>
  <c r="Q5277" i="1"/>
  <c r="R5277" i="1" s="1"/>
  <c r="O5407" i="1"/>
  <c r="I5279" i="1"/>
  <c r="J5278" i="1"/>
  <c r="K5278" i="1" s="1"/>
  <c r="F5400" i="1"/>
  <c r="D5401" i="1"/>
  <c r="L5400" i="1"/>
  <c r="G5400" i="1"/>
  <c r="A5401" i="1"/>
  <c r="E5402" i="1" s="1"/>
  <c r="M5400" i="1"/>
  <c r="N5400" i="1" s="1"/>
  <c r="T5400" i="1"/>
  <c r="H5399" i="1"/>
  <c r="H5400" i="1" l="1"/>
  <c r="I5280" i="1"/>
  <c r="J5279" i="1"/>
  <c r="K5279" i="1" s="1"/>
  <c r="O5408" i="1"/>
  <c r="P5400" i="1"/>
  <c r="B5277" i="1"/>
  <c r="F5401" i="1"/>
  <c r="G5401" i="1"/>
  <c r="L5401" i="1"/>
  <c r="A5402" i="1"/>
  <c r="E5403" i="1" s="1"/>
  <c r="M5401" i="1"/>
  <c r="N5401" i="1" s="1"/>
  <c r="T5401" i="1"/>
  <c r="D5402" i="1"/>
  <c r="Q5278" i="1"/>
  <c r="R5278" i="1" s="1"/>
  <c r="H5401" i="1" l="1"/>
  <c r="L5402" i="1"/>
  <c r="G5402" i="1"/>
  <c r="A5403" i="1"/>
  <c r="E5404" i="1" s="1"/>
  <c r="M5402" i="1"/>
  <c r="N5402" i="1" s="1"/>
  <c r="T5402" i="1"/>
  <c r="F5402" i="1"/>
  <c r="D5403" i="1"/>
  <c r="O5409" i="1"/>
  <c r="B5278" i="1"/>
  <c r="Q5279" i="1"/>
  <c r="R5279" i="1" s="1"/>
  <c r="I5281" i="1"/>
  <c r="J5280" i="1"/>
  <c r="K5280" i="1" s="1"/>
  <c r="P5401" i="1"/>
  <c r="P5402" i="1" l="1"/>
  <c r="B5279" i="1"/>
  <c r="I5282" i="1"/>
  <c r="J5281" i="1"/>
  <c r="K5281" i="1" s="1"/>
  <c r="A5404" i="1"/>
  <c r="E5405" i="1" s="1"/>
  <c r="F5403" i="1"/>
  <c r="L5403" i="1"/>
  <c r="D5404" i="1"/>
  <c r="G5403" i="1"/>
  <c r="T5403" i="1"/>
  <c r="M5403" i="1"/>
  <c r="N5403" i="1" s="1"/>
  <c r="O5410" i="1"/>
  <c r="H5402" i="1"/>
  <c r="Q5280" i="1"/>
  <c r="R5280" i="1" s="1"/>
  <c r="H5403" i="1" l="1"/>
  <c r="P5403" i="1"/>
  <c r="O5411" i="1"/>
  <c r="D5405" i="1"/>
  <c r="L5404" i="1"/>
  <c r="F5404" i="1"/>
  <c r="M5404" i="1"/>
  <c r="N5404" i="1" s="1"/>
  <c r="G5404" i="1"/>
  <c r="A5405" i="1"/>
  <c r="E5406" i="1" s="1"/>
  <c r="T5404" i="1"/>
  <c r="Q5281" i="1"/>
  <c r="R5281" i="1" s="1"/>
  <c r="B5280" i="1"/>
  <c r="I5283" i="1"/>
  <c r="J5282" i="1"/>
  <c r="K5282" i="1" s="1"/>
  <c r="P5404" i="1" l="1"/>
  <c r="B5281" i="1"/>
  <c r="H5404" i="1"/>
  <c r="Q5282" i="1"/>
  <c r="R5282" i="1" s="1"/>
  <c r="M5405" i="1"/>
  <c r="N5405" i="1" s="1"/>
  <c r="A5406" i="1"/>
  <c r="E5407" i="1" s="1"/>
  <c r="T5405" i="1"/>
  <c r="F5405" i="1"/>
  <c r="D5406" i="1"/>
  <c r="L5405" i="1"/>
  <c r="G5405" i="1"/>
  <c r="O5412" i="1"/>
  <c r="I5284" i="1"/>
  <c r="J5283" i="1"/>
  <c r="K5283" i="1" s="1"/>
  <c r="P5405" i="1" l="1"/>
  <c r="F5406" i="1"/>
  <c r="G5406" i="1"/>
  <c r="H5406" i="1" s="1"/>
  <c r="M5406" i="1"/>
  <c r="N5406" i="1" s="1"/>
  <c r="A5407" i="1"/>
  <c r="E5408" i="1" s="1"/>
  <c r="L5406" i="1"/>
  <c r="T5406" i="1"/>
  <c r="D5407" i="1"/>
  <c r="I5285" i="1"/>
  <c r="J5284" i="1"/>
  <c r="K5284" i="1" s="1"/>
  <c r="O5413" i="1"/>
  <c r="B5282" i="1"/>
  <c r="H5405" i="1"/>
  <c r="Q5283" i="1"/>
  <c r="R5283" i="1" s="1"/>
  <c r="O5414" i="1" l="1"/>
  <c r="D5408" i="1"/>
  <c r="M5407" i="1"/>
  <c r="N5407" i="1" s="1"/>
  <c r="T5407" i="1"/>
  <c r="L5407" i="1"/>
  <c r="F5407" i="1"/>
  <c r="A5408" i="1"/>
  <c r="E5409" i="1" s="1"/>
  <c r="G5407" i="1"/>
  <c r="Q5284" i="1"/>
  <c r="B5283" i="1"/>
  <c r="I5286" i="1"/>
  <c r="J5285" i="1"/>
  <c r="K5285" i="1" s="1"/>
  <c r="P5406" i="1"/>
  <c r="R5284" i="1" l="1"/>
  <c r="H5407" i="1"/>
  <c r="B5284" i="1"/>
  <c r="I5287" i="1"/>
  <c r="J5286" i="1"/>
  <c r="K5286" i="1" s="1"/>
  <c r="O5415" i="1"/>
  <c r="G5408" i="1"/>
  <c r="L5408" i="1"/>
  <c r="A5409" i="1"/>
  <c r="E5410" i="1" s="1"/>
  <c r="T5408" i="1"/>
  <c r="D5409" i="1"/>
  <c r="F5408" i="1"/>
  <c r="M5408" i="1"/>
  <c r="N5408" i="1" s="1"/>
  <c r="Q5285" i="1"/>
  <c r="R5285" i="1" s="1"/>
  <c r="P5407" i="1"/>
  <c r="P5408" i="1" l="1"/>
  <c r="O5416" i="1"/>
  <c r="Q5286" i="1"/>
  <c r="R5286" i="1" s="1"/>
  <c r="H5408" i="1"/>
  <c r="I5288" i="1"/>
  <c r="J5287" i="1"/>
  <c r="K5287" i="1" s="1"/>
  <c r="B5285" i="1"/>
  <c r="G5409" i="1"/>
  <c r="F5409" i="1"/>
  <c r="L5409" i="1"/>
  <c r="A5410" i="1"/>
  <c r="E5411" i="1" s="1"/>
  <c r="T5409" i="1"/>
  <c r="D5410" i="1"/>
  <c r="M5409" i="1"/>
  <c r="N5409" i="1" s="1"/>
  <c r="P5409" i="1" l="1"/>
  <c r="B5286" i="1"/>
  <c r="M5410" i="1"/>
  <c r="N5410" i="1" s="1"/>
  <c r="D5411" i="1"/>
  <c r="G5410" i="1"/>
  <c r="T5410" i="1"/>
  <c r="L5410" i="1"/>
  <c r="A5411" i="1"/>
  <c r="E5412" i="1" s="1"/>
  <c r="F5410" i="1"/>
  <c r="H5409" i="1"/>
  <c r="I5289" i="1"/>
  <c r="J5288" i="1"/>
  <c r="K5288" i="1" s="1"/>
  <c r="O5417" i="1"/>
  <c r="Q5287" i="1"/>
  <c r="R5287" i="1" s="1"/>
  <c r="P5410" i="1" l="1"/>
  <c r="B5287" i="1"/>
  <c r="O5418" i="1"/>
  <c r="H5410" i="1"/>
  <c r="G5411" i="1"/>
  <c r="D5412" i="1"/>
  <c r="L5411" i="1"/>
  <c r="A5412" i="1"/>
  <c r="E5413" i="1" s="1"/>
  <c r="T5411" i="1"/>
  <c r="M5411" i="1"/>
  <c r="N5411" i="1" s="1"/>
  <c r="F5411" i="1"/>
  <c r="Q5288" i="1"/>
  <c r="R5288" i="1" s="1"/>
  <c r="I5290" i="1"/>
  <c r="J5289" i="1"/>
  <c r="K5289" i="1" s="1"/>
  <c r="B5288" i="1" l="1"/>
  <c r="D5413" i="1"/>
  <c r="L5412" i="1"/>
  <c r="T5412" i="1"/>
  <c r="G5412" i="1"/>
  <c r="F5412" i="1"/>
  <c r="M5412" i="1"/>
  <c r="N5412" i="1" s="1"/>
  <c r="A5413" i="1"/>
  <c r="E5414" i="1" s="1"/>
  <c r="I5291" i="1"/>
  <c r="J5290" i="1"/>
  <c r="K5290" i="1" s="1"/>
  <c r="P5411" i="1"/>
  <c r="Q5289" i="1"/>
  <c r="R5289" i="1" s="1"/>
  <c r="H5411" i="1"/>
  <c r="O5419" i="1"/>
  <c r="B5289" i="1" l="1"/>
  <c r="T5413" i="1"/>
  <c r="D5414" i="1"/>
  <c r="F5413" i="1"/>
  <c r="L5413" i="1"/>
  <c r="G5413" i="1"/>
  <c r="M5413" i="1"/>
  <c r="N5413" i="1" s="1"/>
  <c r="A5414" i="1"/>
  <c r="E5415" i="1" s="1"/>
  <c r="P5412" i="1"/>
  <c r="O5420" i="1"/>
  <c r="Q5290" i="1"/>
  <c r="R5290" i="1" s="1"/>
  <c r="I5292" i="1"/>
  <c r="J5291" i="1"/>
  <c r="K5291" i="1" s="1"/>
  <c r="H5412" i="1"/>
  <c r="P5413" i="1" l="1"/>
  <c r="O5421" i="1"/>
  <c r="H5413" i="1"/>
  <c r="Q5291" i="1"/>
  <c r="R5291" i="1" s="1"/>
  <c r="A5415" i="1"/>
  <c r="E5416" i="1" s="1"/>
  <c r="G5414" i="1"/>
  <c r="L5414" i="1"/>
  <c r="D5415" i="1"/>
  <c r="T5414" i="1"/>
  <c r="F5414" i="1"/>
  <c r="M5414" i="1"/>
  <c r="N5414" i="1" s="1"/>
  <c r="B5290" i="1"/>
  <c r="I5293" i="1"/>
  <c r="J5292" i="1"/>
  <c r="K5292" i="1" s="1"/>
  <c r="P5414" i="1" l="1"/>
  <c r="H5414" i="1"/>
  <c r="Q5292" i="1"/>
  <c r="R5292" i="1" s="1"/>
  <c r="I5294" i="1"/>
  <c r="J5293" i="1"/>
  <c r="K5293" i="1" s="1"/>
  <c r="O5422" i="1"/>
  <c r="G5415" i="1"/>
  <c r="A5416" i="1"/>
  <c r="E5417" i="1" s="1"/>
  <c r="F5415" i="1"/>
  <c r="L5415" i="1"/>
  <c r="D5416" i="1"/>
  <c r="M5415" i="1"/>
  <c r="N5415" i="1" s="1"/>
  <c r="T5415" i="1"/>
  <c r="B5291" i="1"/>
  <c r="P5415" i="1" l="1"/>
  <c r="B5292" i="1"/>
  <c r="O5423" i="1"/>
  <c r="I5295" i="1"/>
  <c r="J5294" i="1"/>
  <c r="K5294" i="1" s="1"/>
  <c r="Q5293" i="1"/>
  <c r="R5293" i="1" s="1"/>
  <c r="G5416" i="1"/>
  <c r="M5416" i="1"/>
  <c r="N5416" i="1" s="1"/>
  <c r="F5416" i="1"/>
  <c r="D5417" i="1"/>
  <c r="L5416" i="1"/>
  <c r="T5416" i="1"/>
  <c r="A5417" i="1"/>
  <c r="E5418" i="1" s="1"/>
  <c r="H5415" i="1"/>
  <c r="H5416" i="1" l="1"/>
  <c r="Q5294" i="1"/>
  <c r="R5294" i="1" s="1"/>
  <c r="A5418" i="1"/>
  <c r="E5419" i="1" s="1"/>
  <c r="T5417" i="1"/>
  <c r="L5417" i="1"/>
  <c r="G5417" i="1"/>
  <c r="F5417" i="1"/>
  <c r="D5418" i="1"/>
  <c r="M5417" i="1"/>
  <c r="N5417" i="1" s="1"/>
  <c r="B5293" i="1"/>
  <c r="I5296" i="1"/>
  <c r="J5295" i="1"/>
  <c r="K5295" i="1" s="1"/>
  <c r="P5416" i="1"/>
  <c r="O5424" i="1"/>
  <c r="H5417" i="1" l="1"/>
  <c r="I5297" i="1"/>
  <c r="J5296" i="1"/>
  <c r="K5296" i="1" s="1"/>
  <c r="T5418" i="1"/>
  <c r="G5418" i="1"/>
  <c r="F5418" i="1"/>
  <c r="L5418" i="1"/>
  <c r="D5419" i="1"/>
  <c r="M5418" i="1"/>
  <c r="N5418" i="1" s="1"/>
  <c r="A5419" i="1"/>
  <c r="E5420" i="1" s="1"/>
  <c r="O5425" i="1"/>
  <c r="B5294" i="1"/>
  <c r="Q5295" i="1"/>
  <c r="R5295" i="1" s="1"/>
  <c r="P5417" i="1"/>
  <c r="P5418" i="1" l="1"/>
  <c r="B5295" i="1"/>
  <c r="O5426" i="1"/>
  <c r="H5418" i="1"/>
  <c r="Q5296" i="1"/>
  <c r="R5296" i="1" s="1"/>
  <c r="I5298" i="1"/>
  <c r="J5297" i="1"/>
  <c r="K5297" i="1" s="1"/>
  <c r="G5419" i="1"/>
  <c r="D5420" i="1"/>
  <c r="F5419" i="1"/>
  <c r="A5420" i="1"/>
  <c r="E5421" i="1" s="1"/>
  <c r="L5419" i="1"/>
  <c r="T5419" i="1"/>
  <c r="M5419" i="1"/>
  <c r="N5419" i="1" s="1"/>
  <c r="H5419" i="1" l="1"/>
  <c r="P5419" i="1"/>
  <c r="Q5297" i="1"/>
  <c r="R5297" i="1" s="1"/>
  <c r="B5296" i="1"/>
  <c r="I5299" i="1"/>
  <c r="J5298" i="1"/>
  <c r="K5298" i="1" s="1"/>
  <c r="A5421" i="1"/>
  <c r="E5422" i="1" s="1"/>
  <c r="T5420" i="1"/>
  <c r="L5420" i="1"/>
  <c r="G5420" i="1"/>
  <c r="F5420" i="1"/>
  <c r="D5421" i="1"/>
  <c r="M5420" i="1"/>
  <c r="N5420" i="1" s="1"/>
  <c r="O5427" i="1"/>
  <c r="P5420" i="1" l="1"/>
  <c r="B5297" i="1"/>
  <c r="F5421" i="1"/>
  <c r="T5421" i="1"/>
  <c r="D5422" i="1"/>
  <c r="M5421" i="1"/>
  <c r="N5421" i="1" s="1"/>
  <c r="A5422" i="1"/>
  <c r="E5423" i="1" s="1"/>
  <c r="L5421" i="1"/>
  <c r="G5421" i="1"/>
  <c r="Q5298" i="1"/>
  <c r="R5298" i="1" s="1"/>
  <c r="I5300" i="1"/>
  <c r="J5299" i="1"/>
  <c r="K5299" i="1" s="1"/>
  <c r="O5428" i="1"/>
  <c r="H5420" i="1"/>
  <c r="H5421" i="1" l="1"/>
  <c r="B5298" i="1"/>
  <c r="D5423" i="1"/>
  <c r="M5422" i="1"/>
  <c r="N5422" i="1" s="1"/>
  <c r="G5422" i="1"/>
  <c r="H5422" i="1" s="1"/>
  <c r="T5422" i="1"/>
  <c r="A5423" i="1"/>
  <c r="E5424" i="1" s="1"/>
  <c r="L5422" i="1"/>
  <c r="F5422" i="1"/>
  <c r="I5301" i="1"/>
  <c r="J5300" i="1"/>
  <c r="K5300" i="1" s="1"/>
  <c r="O5429" i="1"/>
  <c r="Q5299" i="1"/>
  <c r="R5299" i="1" s="1"/>
  <c r="P5421" i="1"/>
  <c r="B5299" i="1" l="1"/>
  <c r="O5430" i="1"/>
  <c r="I5302" i="1"/>
  <c r="J5301" i="1"/>
  <c r="K5301" i="1" s="1"/>
  <c r="Q5300" i="1"/>
  <c r="R5300" i="1" s="1"/>
  <c r="M5423" i="1"/>
  <c r="N5423" i="1" s="1"/>
  <c r="F5423" i="1"/>
  <c r="D5424" i="1"/>
  <c r="L5423" i="1"/>
  <c r="T5423" i="1"/>
  <c r="G5423" i="1"/>
  <c r="A5424" i="1"/>
  <c r="E5425" i="1" s="1"/>
  <c r="P5422" i="1"/>
  <c r="B5300" i="1" l="1"/>
  <c r="I5303" i="1"/>
  <c r="J5302" i="1"/>
  <c r="K5302" i="1" s="1"/>
  <c r="O5431" i="1"/>
  <c r="P5423" i="1"/>
  <c r="Q5301" i="1"/>
  <c r="R5301" i="1" s="1"/>
  <c r="G5424" i="1"/>
  <c r="M5424" i="1"/>
  <c r="N5424" i="1" s="1"/>
  <c r="T5424" i="1"/>
  <c r="F5424" i="1"/>
  <c r="D5425" i="1"/>
  <c r="L5424" i="1"/>
  <c r="A5425" i="1"/>
  <c r="E5426" i="1" s="1"/>
  <c r="H5423" i="1"/>
  <c r="H5424" i="1" l="1"/>
  <c r="P5424" i="1"/>
  <c r="T5425" i="1"/>
  <c r="G5425" i="1"/>
  <c r="F5425" i="1"/>
  <c r="L5425" i="1"/>
  <c r="D5426" i="1"/>
  <c r="A5426" i="1"/>
  <c r="E5427" i="1" s="1"/>
  <c r="M5425" i="1"/>
  <c r="N5425" i="1" s="1"/>
  <c r="B5301" i="1"/>
  <c r="O5432" i="1"/>
  <c r="Q5302" i="1"/>
  <c r="R5302" i="1" s="1"/>
  <c r="I5304" i="1"/>
  <c r="J5303" i="1"/>
  <c r="K5303" i="1" s="1"/>
  <c r="P5425" i="1" l="1"/>
  <c r="B5302" i="1"/>
  <c r="Q5303" i="1"/>
  <c r="R5303" i="1" s="1"/>
  <c r="I5305" i="1"/>
  <c r="J5304" i="1"/>
  <c r="K5304" i="1" s="1"/>
  <c r="F5426" i="1"/>
  <c r="M5426" i="1"/>
  <c r="N5426" i="1" s="1"/>
  <c r="D5427" i="1"/>
  <c r="G5426" i="1"/>
  <c r="L5426" i="1"/>
  <c r="A5427" i="1"/>
  <c r="E5428" i="1" s="1"/>
  <c r="T5426" i="1"/>
  <c r="O5433" i="1"/>
  <c r="H5425" i="1"/>
  <c r="P5426" i="1" l="1"/>
  <c r="B5303" i="1"/>
  <c r="O5434" i="1"/>
  <c r="H5426" i="1"/>
  <c r="Q5304" i="1"/>
  <c r="R5304" i="1" s="1"/>
  <c r="G5427" i="1"/>
  <c r="L5427" i="1"/>
  <c r="D5428" i="1"/>
  <c r="A5428" i="1"/>
  <c r="E5429" i="1" s="1"/>
  <c r="T5427" i="1"/>
  <c r="M5427" i="1"/>
  <c r="N5427" i="1" s="1"/>
  <c r="F5427" i="1"/>
  <c r="I5306" i="1"/>
  <c r="J5305" i="1"/>
  <c r="K5305" i="1" s="1"/>
  <c r="Q5305" i="1" l="1"/>
  <c r="I5307" i="1"/>
  <c r="J5307" i="1" s="1"/>
  <c r="J5306" i="1"/>
  <c r="K5306" i="1" s="1"/>
  <c r="B5304" i="1"/>
  <c r="A5429" i="1"/>
  <c r="D5429" i="1" s="1"/>
  <c r="L5428" i="1"/>
  <c r="T5428" i="1"/>
  <c r="F5428" i="1"/>
  <c r="G5428" i="1"/>
  <c r="O5435" i="1"/>
  <c r="P5427" i="1"/>
  <c r="H5427" i="1"/>
  <c r="E5430" i="1" l="1"/>
  <c r="R5305" i="1"/>
  <c r="H5428" i="1"/>
  <c r="B5305" i="1"/>
  <c r="Q5306" i="1"/>
  <c r="R5306" i="1" s="1"/>
  <c r="I5308" i="1"/>
  <c r="K5307" i="1"/>
  <c r="O5436" i="1"/>
  <c r="T5429" i="1"/>
  <c r="G5429" i="1"/>
  <c r="F5429" i="1"/>
  <c r="M5429" i="1"/>
  <c r="N5429" i="1" s="1"/>
  <c r="D5430" i="1"/>
  <c r="A5430" i="1"/>
  <c r="L5429" i="1"/>
  <c r="P5428" i="1"/>
  <c r="E5431" i="1" l="1"/>
  <c r="H5429" i="1"/>
  <c r="P5429" i="1"/>
  <c r="A5431" i="1"/>
  <c r="M5430" i="1"/>
  <c r="N5430" i="1" s="1"/>
  <c r="F5430" i="1"/>
  <c r="T5430" i="1"/>
  <c r="L5430" i="1"/>
  <c r="D5431" i="1"/>
  <c r="G5430" i="1"/>
  <c r="N5307" i="1"/>
  <c r="Q5307" i="1"/>
  <c r="U5309" i="1" s="1"/>
  <c r="I5309" i="1"/>
  <c r="J5308" i="1"/>
  <c r="B5306" i="1"/>
  <c r="O5437" i="1"/>
  <c r="E5432" i="1" l="1"/>
  <c r="C5308" i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C5334" i="1" s="1"/>
  <c r="C5335" i="1" s="1"/>
  <c r="C5336" i="1" s="1"/>
  <c r="K5308" i="1"/>
  <c r="Q5308" i="1" s="1"/>
  <c r="R5308" i="1" s="1"/>
  <c r="B5307" i="1"/>
  <c r="P5430" i="1"/>
  <c r="I5310" i="1"/>
  <c r="J5309" i="1"/>
  <c r="R5307" i="1"/>
  <c r="O5438" i="1"/>
  <c r="M5431" i="1"/>
  <c r="N5431" i="1" s="1"/>
  <c r="D5432" i="1"/>
  <c r="L5431" i="1"/>
  <c r="A5432" i="1"/>
  <c r="T5431" i="1"/>
  <c r="G5431" i="1"/>
  <c r="F5431" i="1"/>
  <c r="H5430" i="1"/>
  <c r="E5433" i="1" l="1"/>
  <c r="K5309" i="1"/>
  <c r="U5311" i="1"/>
  <c r="B5308" i="1"/>
  <c r="O5439" i="1"/>
  <c r="G5432" i="1"/>
  <c r="L5432" i="1"/>
  <c r="F5432" i="1"/>
  <c r="T5432" i="1"/>
  <c r="M5432" i="1"/>
  <c r="N5432" i="1" s="1"/>
  <c r="A5433" i="1"/>
  <c r="D5433" i="1"/>
  <c r="Q5309" i="1"/>
  <c r="R5309" i="1" s="1"/>
  <c r="I5311" i="1"/>
  <c r="J5310" i="1"/>
  <c r="K5310" i="1" s="1"/>
  <c r="P5431" i="1"/>
  <c r="H5431" i="1"/>
  <c r="E5434" i="1" l="1"/>
  <c r="P5432" i="1"/>
  <c r="L5433" i="1"/>
  <c r="A5434" i="1"/>
  <c r="T5433" i="1"/>
  <c r="M5433" i="1"/>
  <c r="N5433" i="1" s="1"/>
  <c r="D5434" i="1"/>
  <c r="F5433" i="1"/>
  <c r="G5433" i="1"/>
  <c r="Q5310" i="1"/>
  <c r="R5310" i="1" s="1"/>
  <c r="O5440" i="1"/>
  <c r="I5312" i="1"/>
  <c r="J5311" i="1"/>
  <c r="K5311" i="1" s="1"/>
  <c r="B5309" i="1"/>
  <c r="H5432" i="1"/>
  <c r="E5435" i="1" l="1"/>
  <c r="H5433" i="1"/>
  <c r="B5310" i="1"/>
  <c r="I5313" i="1"/>
  <c r="J5312" i="1"/>
  <c r="K5312" i="1" s="1"/>
  <c r="O5441" i="1"/>
  <c r="G5434" i="1"/>
  <c r="F5434" i="1"/>
  <c r="M5434" i="1"/>
  <c r="N5434" i="1" s="1"/>
  <c r="L5434" i="1"/>
  <c r="D5435" i="1"/>
  <c r="T5434" i="1"/>
  <c r="A5435" i="1"/>
  <c r="Q5311" i="1"/>
  <c r="R5311" i="1" s="1"/>
  <c r="P5433" i="1"/>
  <c r="E5436" i="1" l="1"/>
  <c r="H5434" i="1"/>
  <c r="D5436" i="1"/>
  <c r="M5435" i="1"/>
  <c r="N5435" i="1" s="1"/>
  <c r="T5435" i="1"/>
  <c r="G5435" i="1"/>
  <c r="A5436" i="1"/>
  <c r="F5435" i="1"/>
  <c r="L5435" i="1"/>
  <c r="O5442" i="1"/>
  <c r="Q5312" i="1"/>
  <c r="R5312" i="1" s="1"/>
  <c r="I5314" i="1"/>
  <c r="J5313" i="1"/>
  <c r="K5313" i="1" s="1"/>
  <c r="P5434" i="1"/>
  <c r="B5311" i="1"/>
  <c r="E5437" i="1" l="1"/>
  <c r="H5435" i="1"/>
  <c r="B5312" i="1"/>
  <c r="F5436" i="1"/>
  <c r="L5436" i="1"/>
  <c r="A5437" i="1"/>
  <c r="M5436" i="1"/>
  <c r="N5436" i="1" s="1"/>
  <c r="G5436" i="1"/>
  <c r="D5437" i="1"/>
  <c r="T5436" i="1"/>
  <c r="O5443" i="1"/>
  <c r="Q5313" i="1"/>
  <c r="R5313" i="1" s="1"/>
  <c r="I5315" i="1"/>
  <c r="J5314" i="1"/>
  <c r="K5314" i="1" s="1"/>
  <c r="P5435" i="1"/>
  <c r="E5438" i="1" l="1"/>
  <c r="P5436" i="1"/>
  <c r="B5313" i="1"/>
  <c r="D5438" i="1"/>
  <c r="A5438" i="1"/>
  <c r="L5437" i="1"/>
  <c r="T5437" i="1"/>
  <c r="F5437" i="1"/>
  <c r="M5437" i="1"/>
  <c r="N5437" i="1" s="1"/>
  <c r="G5437" i="1"/>
  <c r="O5444" i="1"/>
  <c r="Q5314" i="1"/>
  <c r="R5314" i="1" s="1"/>
  <c r="H5436" i="1"/>
  <c r="I5316" i="1"/>
  <c r="J5315" i="1"/>
  <c r="K5315" i="1" s="1"/>
  <c r="E5439" i="1" l="1"/>
  <c r="H5437" i="1"/>
  <c r="O5445" i="1"/>
  <c r="M5438" i="1"/>
  <c r="N5438" i="1" s="1"/>
  <c r="D5439" i="1"/>
  <c r="A5439" i="1"/>
  <c r="L5438" i="1"/>
  <c r="G5438" i="1"/>
  <c r="T5438" i="1"/>
  <c r="F5438" i="1"/>
  <c r="Q5315" i="1"/>
  <c r="R5315" i="1" s="1"/>
  <c r="I5317" i="1"/>
  <c r="J5316" i="1"/>
  <c r="K5316" i="1" s="1"/>
  <c r="B5314" i="1"/>
  <c r="P5437" i="1"/>
  <c r="E5440" i="1" l="1"/>
  <c r="H5438" i="1"/>
  <c r="T5439" i="1"/>
  <c r="D5440" i="1"/>
  <c r="M5439" i="1"/>
  <c r="N5439" i="1" s="1"/>
  <c r="F5439" i="1"/>
  <c r="L5439" i="1"/>
  <c r="A5440" i="1"/>
  <c r="G5439" i="1"/>
  <c r="P5438" i="1"/>
  <c r="Q5316" i="1"/>
  <c r="R5316" i="1" s="1"/>
  <c r="O5446" i="1"/>
  <c r="B5315" i="1"/>
  <c r="I5318" i="1"/>
  <c r="J5317" i="1"/>
  <c r="K5317" i="1" s="1"/>
  <c r="E5441" i="1" l="1"/>
  <c r="P5439" i="1"/>
  <c r="B5316" i="1"/>
  <c r="O5447" i="1"/>
  <c r="L5440" i="1"/>
  <c r="A5441" i="1"/>
  <c r="T5440" i="1"/>
  <c r="G5440" i="1"/>
  <c r="F5440" i="1"/>
  <c r="M5440" i="1"/>
  <c r="N5440" i="1" s="1"/>
  <c r="D5441" i="1"/>
  <c r="Q5317" i="1"/>
  <c r="R5317" i="1" s="1"/>
  <c r="H5439" i="1"/>
  <c r="I5319" i="1"/>
  <c r="J5318" i="1"/>
  <c r="K5318" i="1" s="1"/>
  <c r="E5442" i="1" l="1"/>
  <c r="H5440" i="1"/>
  <c r="B5317" i="1"/>
  <c r="M5441" i="1"/>
  <c r="N5441" i="1" s="1"/>
  <c r="F5441" i="1"/>
  <c r="L5441" i="1"/>
  <c r="A5442" i="1"/>
  <c r="T5441" i="1"/>
  <c r="D5442" i="1"/>
  <c r="G5441" i="1"/>
  <c r="I5320" i="1"/>
  <c r="J5319" i="1"/>
  <c r="K5319" i="1" s="1"/>
  <c r="O5448" i="1"/>
  <c r="Q5318" i="1"/>
  <c r="P5440" i="1"/>
  <c r="E5443" i="1" l="1"/>
  <c r="R5318" i="1"/>
  <c r="H5441" i="1"/>
  <c r="P5441" i="1"/>
  <c r="D5443" i="1"/>
  <c r="G5442" i="1"/>
  <c r="F5442" i="1"/>
  <c r="M5442" i="1"/>
  <c r="N5442" i="1" s="1"/>
  <c r="A5443" i="1"/>
  <c r="L5442" i="1"/>
  <c r="T5442" i="1"/>
  <c r="Q5319" i="1"/>
  <c r="R5319" i="1" s="1"/>
  <c r="B5318" i="1"/>
  <c r="O5449" i="1"/>
  <c r="I5321" i="1"/>
  <c r="J5320" i="1"/>
  <c r="K5320" i="1" s="1"/>
  <c r="E5444" i="1" l="1"/>
  <c r="B5319" i="1"/>
  <c r="P5442" i="1"/>
  <c r="H5442" i="1"/>
  <c r="A5444" i="1"/>
  <c r="L5443" i="1"/>
  <c r="T5443" i="1"/>
  <c r="F5443" i="1"/>
  <c r="D5444" i="1"/>
  <c r="G5443" i="1"/>
  <c r="M5443" i="1"/>
  <c r="N5443" i="1" s="1"/>
  <c r="Q5320" i="1"/>
  <c r="R5320" i="1" s="1"/>
  <c r="I5322" i="1"/>
  <c r="J5321" i="1"/>
  <c r="K5321" i="1" s="1"/>
  <c r="O5450" i="1"/>
  <c r="E5445" i="1" l="1"/>
  <c r="P5443" i="1"/>
  <c r="B5320" i="1"/>
  <c r="T5444" i="1"/>
  <c r="D5445" i="1"/>
  <c r="F5444" i="1"/>
  <c r="A5445" i="1"/>
  <c r="G5444" i="1"/>
  <c r="L5444" i="1"/>
  <c r="M5444" i="1"/>
  <c r="N5444" i="1" s="1"/>
  <c r="H5443" i="1"/>
  <c r="I5323" i="1"/>
  <c r="J5322" i="1"/>
  <c r="K5322" i="1" s="1"/>
  <c r="Q5321" i="1"/>
  <c r="R5321" i="1" s="1"/>
  <c r="O5451" i="1"/>
  <c r="E5446" i="1" l="1"/>
  <c r="Q5322" i="1"/>
  <c r="R5322" i="1" s="1"/>
  <c r="M5445" i="1"/>
  <c r="N5445" i="1" s="1"/>
  <c r="A5446" i="1"/>
  <c r="T5445" i="1"/>
  <c r="D5446" i="1"/>
  <c r="F5445" i="1"/>
  <c r="L5445" i="1"/>
  <c r="G5445" i="1"/>
  <c r="B5321" i="1"/>
  <c r="P5444" i="1"/>
  <c r="I5324" i="1"/>
  <c r="J5323" i="1"/>
  <c r="K5323" i="1" s="1"/>
  <c r="O5452" i="1"/>
  <c r="H5444" i="1"/>
  <c r="E5447" i="1" l="1"/>
  <c r="P5445" i="1"/>
  <c r="B5322" i="1"/>
  <c r="F5446" i="1"/>
  <c r="L5446" i="1"/>
  <c r="G5446" i="1"/>
  <c r="H5446" i="1" s="1"/>
  <c r="A5447" i="1"/>
  <c r="T5446" i="1"/>
  <c r="D5447" i="1"/>
  <c r="M5446" i="1"/>
  <c r="N5446" i="1" s="1"/>
  <c r="O5453" i="1"/>
  <c r="Q5323" i="1"/>
  <c r="R5323" i="1" s="1"/>
  <c r="I5325" i="1"/>
  <c r="J5324" i="1"/>
  <c r="K5324" i="1" s="1"/>
  <c r="H5445" i="1"/>
  <c r="E5448" i="1" l="1"/>
  <c r="I5326" i="1"/>
  <c r="J5325" i="1"/>
  <c r="K5325" i="1" s="1"/>
  <c r="B5323" i="1"/>
  <c r="O5454" i="1"/>
  <c r="P5446" i="1"/>
  <c r="M5447" i="1"/>
  <c r="N5447" i="1" s="1"/>
  <c r="T5447" i="1"/>
  <c r="L5447" i="1"/>
  <c r="F5447" i="1"/>
  <c r="G5447" i="1"/>
  <c r="A5448" i="1"/>
  <c r="D5448" i="1"/>
  <c r="Q5324" i="1"/>
  <c r="R5324" i="1" s="1"/>
  <c r="E5449" i="1" l="1"/>
  <c r="P5447" i="1"/>
  <c r="B5324" i="1"/>
  <c r="H5447" i="1"/>
  <c r="Q5325" i="1"/>
  <c r="R5325" i="1" s="1"/>
  <c r="O5455" i="1"/>
  <c r="I5327" i="1"/>
  <c r="J5326" i="1"/>
  <c r="K5326" i="1" s="1"/>
  <c r="T5448" i="1"/>
  <c r="F5448" i="1"/>
  <c r="D5449" i="1"/>
  <c r="M5448" i="1"/>
  <c r="N5448" i="1" s="1"/>
  <c r="G5448" i="1"/>
  <c r="A5449" i="1"/>
  <c r="L5448" i="1"/>
  <c r="E5450" i="1" l="1"/>
  <c r="H5448" i="1"/>
  <c r="O5456" i="1"/>
  <c r="A5450" i="1"/>
  <c r="G5449" i="1"/>
  <c r="M5449" i="1"/>
  <c r="N5449" i="1" s="1"/>
  <c r="T5449" i="1"/>
  <c r="F5449" i="1"/>
  <c r="D5450" i="1"/>
  <c r="L5449" i="1"/>
  <c r="I5328" i="1"/>
  <c r="J5327" i="1"/>
  <c r="K5327" i="1" s="1"/>
  <c r="B5325" i="1"/>
  <c r="P5448" i="1"/>
  <c r="Q5326" i="1"/>
  <c r="R5326" i="1" s="1"/>
  <c r="E5451" i="1" l="1"/>
  <c r="P5449" i="1"/>
  <c r="I5329" i="1"/>
  <c r="J5328" i="1"/>
  <c r="K5328" i="1" s="1"/>
  <c r="A5451" i="1"/>
  <c r="T5450" i="1"/>
  <c r="D5451" i="1"/>
  <c r="M5450" i="1"/>
  <c r="N5450" i="1" s="1"/>
  <c r="F5450" i="1"/>
  <c r="G5450" i="1"/>
  <c r="L5450" i="1"/>
  <c r="H5449" i="1"/>
  <c r="O5457" i="1"/>
  <c r="B5326" i="1"/>
  <c r="Q5327" i="1"/>
  <c r="R5327" i="1" s="1"/>
  <c r="E5452" i="1" l="1"/>
  <c r="P5450" i="1"/>
  <c r="B5327" i="1"/>
  <c r="H5450" i="1"/>
  <c r="M5451" i="1"/>
  <c r="N5451" i="1" s="1"/>
  <c r="G5451" i="1"/>
  <c r="A5452" i="1"/>
  <c r="T5451" i="1"/>
  <c r="D5452" i="1"/>
  <c r="L5451" i="1"/>
  <c r="F5451" i="1"/>
  <c r="O5458" i="1"/>
  <c r="Q5328" i="1"/>
  <c r="R5328" i="1" s="1"/>
  <c r="I5330" i="1"/>
  <c r="J5329" i="1"/>
  <c r="K5329" i="1" s="1"/>
  <c r="E5453" i="1" l="1"/>
  <c r="B5328" i="1"/>
  <c r="D5453" i="1"/>
  <c r="T5452" i="1"/>
  <c r="L5452" i="1"/>
  <c r="A5453" i="1"/>
  <c r="F5452" i="1"/>
  <c r="M5452" i="1"/>
  <c r="N5452" i="1" s="1"/>
  <c r="G5452" i="1"/>
  <c r="O5459" i="1"/>
  <c r="Q5329" i="1"/>
  <c r="R5329" i="1" s="1"/>
  <c r="P5451" i="1"/>
  <c r="H5451" i="1"/>
  <c r="I5331" i="1"/>
  <c r="J5330" i="1"/>
  <c r="K5330" i="1" s="1"/>
  <c r="E5454" i="1" l="1"/>
  <c r="P5452" i="1"/>
  <c r="H5452" i="1"/>
  <c r="Q5330" i="1"/>
  <c r="R5330" i="1" s="1"/>
  <c r="O5460" i="1"/>
  <c r="I5332" i="1"/>
  <c r="J5331" i="1"/>
  <c r="K5331" i="1" s="1"/>
  <c r="B5329" i="1"/>
  <c r="A5454" i="1"/>
  <c r="L5453" i="1"/>
  <c r="F5453" i="1"/>
  <c r="G5453" i="1"/>
  <c r="M5453" i="1"/>
  <c r="N5453" i="1" s="1"/>
  <c r="D5454" i="1"/>
  <c r="T5453" i="1"/>
  <c r="E5455" i="1" l="1"/>
  <c r="B5330" i="1"/>
  <c r="I5333" i="1"/>
  <c r="J5332" i="1"/>
  <c r="K5332" i="1" s="1"/>
  <c r="O5461" i="1"/>
  <c r="T5454" i="1"/>
  <c r="L5454" i="1"/>
  <c r="F5454" i="1"/>
  <c r="M5454" i="1"/>
  <c r="N5454" i="1" s="1"/>
  <c r="D5455" i="1"/>
  <c r="A5455" i="1"/>
  <c r="G5454" i="1"/>
  <c r="P5453" i="1"/>
  <c r="Q5331" i="1"/>
  <c r="H5453" i="1"/>
  <c r="E5456" i="1" l="1"/>
  <c r="R5331" i="1"/>
  <c r="P5454" i="1"/>
  <c r="H5454" i="1"/>
  <c r="T5455" i="1"/>
  <c r="G5455" i="1"/>
  <c r="F5455" i="1"/>
  <c r="M5455" i="1"/>
  <c r="N5455" i="1" s="1"/>
  <c r="A5456" i="1"/>
  <c r="D5456" i="1"/>
  <c r="L5455" i="1"/>
  <c r="O5462" i="1"/>
  <c r="B5331" i="1"/>
  <c r="Q5332" i="1"/>
  <c r="R5332" i="1" s="1"/>
  <c r="I5334" i="1"/>
  <c r="J5333" i="1"/>
  <c r="K5333" i="1" s="1"/>
  <c r="E5457" i="1" l="1"/>
  <c r="P5455" i="1"/>
  <c r="B5332" i="1"/>
  <c r="O5463" i="1"/>
  <c r="I5335" i="1"/>
  <c r="J5334" i="1"/>
  <c r="K5334" i="1" s="1"/>
  <c r="H5455" i="1"/>
  <c r="Q5333" i="1"/>
  <c r="R5333" i="1" s="1"/>
  <c r="T5456" i="1"/>
  <c r="L5456" i="1"/>
  <c r="F5456" i="1"/>
  <c r="A5457" i="1"/>
  <c r="G5456" i="1"/>
  <c r="H5456" i="1" s="1"/>
  <c r="D5457" i="1"/>
  <c r="M5456" i="1"/>
  <c r="N5456" i="1" s="1"/>
  <c r="E5458" i="1" l="1"/>
  <c r="Q5334" i="1"/>
  <c r="I5336" i="1"/>
  <c r="J5336" i="1" s="1"/>
  <c r="J5335" i="1"/>
  <c r="K5335" i="1" s="1"/>
  <c r="M5457" i="1"/>
  <c r="N5457" i="1" s="1"/>
  <c r="F5457" i="1"/>
  <c r="T5457" i="1"/>
  <c r="D5458" i="1"/>
  <c r="G5457" i="1"/>
  <c r="L5457" i="1"/>
  <c r="A5458" i="1"/>
  <c r="P5456" i="1"/>
  <c r="B5333" i="1"/>
  <c r="O5464" i="1"/>
  <c r="M5458" i="1" l="1"/>
  <c r="N5458" i="1" s="1"/>
  <c r="E5459" i="1"/>
  <c r="R5334" i="1"/>
  <c r="P5457" i="1"/>
  <c r="B5334" i="1"/>
  <c r="H5457" i="1"/>
  <c r="I5337" i="1"/>
  <c r="K5336" i="1"/>
  <c r="O5465" i="1"/>
  <c r="L5458" i="1"/>
  <c r="T5458" i="1"/>
  <c r="G5458" i="1"/>
  <c r="A5459" i="1"/>
  <c r="F5458" i="1"/>
  <c r="Q5335" i="1"/>
  <c r="R5335" i="1" s="1"/>
  <c r="E5460" i="1" l="1"/>
  <c r="H5458" i="1"/>
  <c r="P5458" i="1"/>
  <c r="D5459" i="1"/>
  <c r="O5466" i="1"/>
  <c r="F5459" i="1"/>
  <c r="G5459" i="1"/>
  <c r="H5459" i="1" s="1"/>
  <c r="A5460" i="1"/>
  <c r="L5459" i="1"/>
  <c r="T5459" i="1"/>
  <c r="M5459" i="1"/>
  <c r="N5459" i="1" s="1"/>
  <c r="D5460" i="1"/>
  <c r="N5336" i="1"/>
  <c r="Q5336" i="1"/>
  <c r="I5338" i="1"/>
  <c r="J5337" i="1"/>
  <c r="B5335" i="1"/>
  <c r="E5461" i="1" l="1"/>
  <c r="B5336" i="1"/>
  <c r="U5340" i="1" s="1"/>
  <c r="U5338" i="1"/>
  <c r="C5337" i="1" s="1"/>
  <c r="C5338" i="1" s="1"/>
  <c r="C5339" i="1" s="1"/>
  <c r="C5340" i="1" s="1"/>
  <c r="C5341" i="1" s="1"/>
  <c r="C5342" i="1" s="1"/>
  <c r="C5343" i="1" s="1"/>
  <c r="C5344" i="1" s="1"/>
  <c r="C5345" i="1" s="1"/>
  <c r="C5346" i="1" s="1"/>
  <c r="C5347" i="1" s="1"/>
  <c r="C5348" i="1" s="1"/>
  <c r="C5349" i="1" s="1"/>
  <c r="C5350" i="1" s="1"/>
  <c r="C5351" i="1" s="1"/>
  <c r="C5352" i="1" s="1"/>
  <c r="C5353" i="1" s="1"/>
  <c r="C5354" i="1" s="1"/>
  <c r="C5355" i="1" s="1"/>
  <c r="C5356" i="1" s="1"/>
  <c r="C5357" i="1" s="1"/>
  <c r="C5358" i="1" s="1"/>
  <c r="C5359" i="1" s="1"/>
  <c r="C5360" i="1" s="1"/>
  <c r="C5361" i="1" s="1"/>
  <c r="C5362" i="1" s="1"/>
  <c r="C5363" i="1" s="1"/>
  <c r="C5364" i="1" s="1"/>
  <c r="C5365" i="1" s="1"/>
  <c r="C5366" i="1" s="1"/>
  <c r="C5367" i="1" s="1"/>
  <c r="K5337" i="1"/>
  <c r="Q5337" i="1" s="1"/>
  <c r="R5337" i="1" s="1"/>
  <c r="D5461" i="1"/>
  <c r="L5460" i="1"/>
  <c r="T5460" i="1"/>
  <c r="G5460" i="1"/>
  <c r="A5461" i="1"/>
  <c r="F5460" i="1"/>
  <c r="M5460" i="1"/>
  <c r="N5460" i="1" s="1"/>
  <c r="P5459" i="1"/>
  <c r="R5336" i="1"/>
  <c r="I5339" i="1"/>
  <c r="J5338" i="1"/>
  <c r="O5467" i="1"/>
  <c r="E5462" i="1" l="1"/>
  <c r="K5338" i="1"/>
  <c r="Q5338" i="1" s="1"/>
  <c r="R5338" i="1" s="1"/>
  <c r="H5460" i="1"/>
  <c r="I5340" i="1"/>
  <c r="J5339" i="1"/>
  <c r="K5339" i="1" s="1"/>
  <c r="O5468" i="1"/>
  <c r="B5337" i="1"/>
  <c r="P5460" i="1"/>
  <c r="G5461" i="1"/>
  <c r="F5461" i="1"/>
  <c r="M5461" i="1"/>
  <c r="N5461" i="1" s="1"/>
  <c r="D5462" i="1"/>
  <c r="L5461" i="1"/>
  <c r="T5461" i="1"/>
  <c r="A5462" i="1"/>
  <c r="E5463" i="1" l="1"/>
  <c r="P5461" i="1"/>
  <c r="B5338" i="1"/>
  <c r="O5469" i="1"/>
  <c r="Q5339" i="1"/>
  <c r="R5339" i="1" s="1"/>
  <c r="F5462" i="1"/>
  <c r="M5462" i="1"/>
  <c r="N5462" i="1" s="1"/>
  <c r="G5462" i="1"/>
  <c r="D5463" i="1"/>
  <c r="A5463" i="1"/>
  <c r="L5462" i="1"/>
  <c r="T5462" i="1"/>
  <c r="H5461" i="1"/>
  <c r="I5341" i="1"/>
  <c r="J5340" i="1"/>
  <c r="K5340" i="1" s="1"/>
  <c r="E5464" i="1" l="1"/>
  <c r="P5462" i="1"/>
  <c r="B5339" i="1"/>
  <c r="D5464" i="1"/>
  <c r="M5463" i="1"/>
  <c r="N5463" i="1" s="1"/>
  <c r="L5463" i="1"/>
  <c r="A5464" i="1"/>
  <c r="G5463" i="1"/>
  <c r="T5463" i="1"/>
  <c r="F5463" i="1"/>
  <c r="H5462" i="1"/>
  <c r="O5470" i="1"/>
  <c r="Q5340" i="1"/>
  <c r="R5340" i="1" s="1"/>
  <c r="I5342" i="1"/>
  <c r="J5341" i="1"/>
  <c r="K5341" i="1" s="1"/>
  <c r="E5465" i="1" l="1"/>
  <c r="B5340" i="1"/>
  <c r="D5465" i="1"/>
  <c r="F5464" i="1"/>
  <c r="A5465" i="1"/>
  <c r="L5464" i="1"/>
  <c r="G5464" i="1"/>
  <c r="T5464" i="1"/>
  <c r="M5464" i="1"/>
  <c r="N5464" i="1" s="1"/>
  <c r="Q5341" i="1"/>
  <c r="R5341" i="1" s="1"/>
  <c r="P5463" i="1"/>
  <c r="H5463" i="1"/>
  <c r="O5471" i="1"/>
  <c r="I5343" i="1"/>
  <c r="J5342" i="1"/>
  <c r="K5342" i="1" s="1"/>
  <c r="E5466" i="1" l="1"/>
  <c r="H5464" i="1"/>
  <c r="F5465" i="1"/>
  <c r="G5465" i="1"/>
  <c r="L5465" i="1"/>
  <c r="D5466" i="1"/>
  <c r="A5466" i="1"/>
  <c r="M5465" i="1"/>
  <c r="N5465" i="1" s="1"/>
  <c r="T5465" i="1"/>
  <c r="B5341" i="1"/>
  <c r="I5344" i="1"/>
  <c r="J5343" i="1"/>
  <c r="K5343" i="1" s="1"/>
  <c r="P5464" i="1"/>
  <c r="Q5342" i="1"/>
  <c r="R5342" i="1" s="1"/>
  <c r="O5472" i="1"/>
  <c r="E5467" i="1" l="1"/>
  <c r="H5465" i="1"/>
  <c r="G5466" i="1"/>
  <c r="A5467" i="1"/>
  <c r="T5466" i="1"/>
  <c r="M5466" i="1"/>
  <c r="N5466" i="1" s="1"/>
  <c r="F5466" i="1"/>
  <c r="L5466" i="1"/>
  <c r="D5467" i="1"/>
  <c r="I5345" i="1"/>
  <c r="J5344" i="1"/>
  <c r="K5344" i="1" s="1"/>
  <c r="O5473" i="1"/>
  <c r="P5465" i="1"/>
  <c r="Q5343" i="1"/>
  <c r="R5343" i="1" s="1"/>
  <c r="B5342" i="1"/>
  <c r="E5468" i="1" l="1"/>
  <c r="P5466" i="1"/>
  <c r="T5467" i="1"/>
  <c r="A5468" i="1"/>
  <c r="G5467" i="1"/>
  <c r="L5467" i="1"/>
  <c r="F5467" i="1"/>
  <c r="D5468" i="1"/>
  <c r="M5467" i="1"/>
  <c r="N5467" i="1" s="1"/>
  <c r="O5474" i="1"/>
  <c r="I5346" i="1"/>
  <c r="J5345" i="1"/>
  <c r="K5345" i="1" s="1"/>
  <c r="H5466" i="1"/>
  <c r="Q5344" i="1"/>
  <c r="B5343" i="1"/>
  <c r="E5469" i="1" l="1"/>
  <c r="R5344" i="1"/>
  <c r="P5467" i="1"/>
  <c r="Q5345" i="1"/>
  <c r="R5345" i="1" s="1"/>
  <c r="A5469" i="1"/>
  <c r="M5468" i="1"/>
  <c r="N5468" i="1" s="1"/>
  <c r="T5468" i="1"/>
  <c r="L5468" i="1"/>
  <c r="F5468" i="1"/>
  <c r="D5469" i="1"/>
  <c r="G5468" i="1"/>
  <c r="I5347" i="1"/>
  <c r="J5346" i="1"/>
  <c r="K5346" i="1" s="1"/>
  <c r="O5475" i="1"/>
  <c r="H5467" i="1"/>
  <c r="B5344" i="1"/>
  <c r="E5470" i="1" l="1"/>
  <c r="P5468" i="1"/>
  <c r="I5348" i="1"/>
  <c r="J5347" i="1"/>
  <c r="K5347" i="1" s="1"/>
  <c r="L5469" i="1"/>
  <c r="D5470" i="1"/>
  <c r="A5470" i="1"/>
  <c r="T5469" i="1"/>
  <c r="M5469" i="1"/>
  <c r="N5469" i="1" s="1"/>
  <c r="F5469" i="1"/>
  <c r="G5469" i="1"/>
  <c r="Q5346" i="1"/>
  <c r="R5346" i="1" s="1"/>
  <c r="O5476" i="1"/>
  <c r="H5468" i="1"/>
  <c r="B5345" i="1"/>
  <c r="E5471" i="1" l="1"/>
  <c r="H5469" i="1"/>
  <c r="B5346" i="1"/>
  <c r="O5477" i="1"/>
  <c r="Q5347" i="1"/>
  <c r="R5347" i="1" s="1"/>
  <c r="M5470" i="1"/>
  <c r="N5470" i="1" s="1"/>
  <c r="D5471" i="1"/>
  <c r="F5470" i="1"/>
  <c r="G5470" i="1"/>
  <c r="L5470" i="1"/>
  <c r="A5471" i="1"/>
  <c r="T5470" i="1"/>
  <c r="P5469" i="1"/>
  <c r="I5349" i="1"/>
  <c r="J5348" i="1"/>
  <c r="K5348" i="1" s="1"/>
  <c r="E5472" i="1" l="1"/>
  <c r="P5470" i="1"/>
  <c r="B5347" i="1"/>
  <c r="A5472" i="1"/>
  <c r="T5471" i="1"/>
  <c r="L5471" i="1"/>
  <c r="G5471" i="1"/>
  <c r="F5471" i="1"/>
  <c r="M5471" i="1"/>
  <c r="N5471" i="1" s="1"/>
  <c r="D5472" i="1"/>
  <c r="H5470" i="1"/>
  <c r="Q5348" i="1"/>
  <c r="R5348" i="1" s="1"/>
  <c r="O5478" i="1"/>
  <c r="I5350" i="1"/>
  <c r="J5349" i="1"/>
  <c r="K5349" i="1" s="1"/>
  <c r="E5473" i="1" l="1"/>
  <c r="H5471" i="1"/>
  <c r="D5473" i="1"/>
  <c r="F5472" i="1"/>
  <c r="M5472" i="1"/>
  <c r="N5472" i="1" s="1"/>
  <c r="G5472" i="1"/>
  <c r="H5472" i="1" s="1"/>
  <c r="A5473" i="1"/>
  <c r="T5472" i="1"/>
  <c r="L5472" i="1"/>
  <c r="Q5349" i="1"/>
  <c r="R5349" i="1" s="1"/>
  <c r="I5351" i="1"/>
  <c r="J5350" i="1"/>
  <c r="K5350" i="1" s="1"/>
  <c r="B5348" i="1"/>
  <c r="O5479" i="1"/>
  <c r="P5471" i="1"/>
  <c r="E5474" i="1" l="1"/>
  <c r="B5349" i="1"/>
  <c r="G5473" i="1"/>
  <c r="T5473" i="1"/>
  <c r="L5473" i="1"/>
  <c r="F5473" i="1"/>
  <c r="D5474" i="1"/>
  <c r="A5474" i="1"/>
  <c r="M5473" i="1"/>
  <c r="N5473" i="1" s="1"/>
  <c r="Q5350" i="1"/>
  <c r="R5350" i="1" s="1"/>
  <c r="P5472" i="1"/>
  <c r="O5480" i="1"/>
  <c r="I5352" i="1"/>
  <c r="J5351" i="1"/>
  <c r="K5351" i="1" s="1"/>
  <c r="E5475" i="1" l="1"/>
  <c r="P5473" i="1"/>
  <c r="H5473" i="1"/>
  <c r="B5350" i="1"/>
  <c r="L5474" i="1"/>
  <c r="T5474" i="1"/>
  <c r="F5474" i="1"/>
  <c r="G5474" i="1"/>
  <c r="M5474" i="1"/>
  <c r="N5474" i="1" s="1"/>
  <c r="D5475" i="1"/>
  <c r="A5475" i="1"/>
  <c r="O5481" i="1"/>
  <c r="Q5351" i="1"/>
  <c r="R5351" i="1" s="1"/>
  <c r="I5353" i="1"/>
  <c r="J5352" i="1"/>
  <c r="K5352" i="1" s="1"/>
  <c r="E5476" i="1" l="1"/>
  <c r="H5474" i="1"/>
  <c r="B5351" i="1"/>
  <c r="P5474" i="1"/>
  <c r="Q5352" i="1"/>
  <c r="R5352" i="1" s="1"/>
  <c r="T5475" i="1"/>
  <c r="L5475" i="1"/>
  <c r="D5476" i="1"/>
  <c r="F5475" i="1"/>
  <c r="G5475" i="1"/>
  <c r="M5475" i="1"/>
  <c r="N5475" i="1" s="1"/>
  <c r="A5476" i="1"/>
  <c r="O5482" i="1"/>
  <c r="I5354" i="1"/>
  <c r="J5353" i="1"/>
  <c r="K5353" i="1" s="1"/>
  <c r="E5477" i="1" l="1"/>
  <c r="H5475" i="1"/>
  <c r="O5483" i="1"/>
  <c r="L5476" i="1"/>
  <c r="D5477" i="1"/>
  <c r="G5476" i="1"/>
  <c r="M5476" i="1"/>
  <c r="N5476" i="1" s="1"/>
  <c r="T5476" i="1"/>
  <c r="F5476" i="1"/>
  <c r="A5477" i="1"/>
  <c r="B5352" i="1"/>
  <c r="Q5353" i="1"/>
  <c r="R5353" i="1" s="1"/>
  <c r="I5355" i="1"/>
  <c r="J5354" i="1"/>
  <c r="K5354" i="1" s="1"/>
  <c r="P5475" i="1"/>
  <c r="E5478" i="1" l="1"/>
  <c r="H5476" i="1"/>
  <c r="L5477" i="1"/>
  <c r="A5478" i="1"/>
  <c r="M5477" i="1"/>
  <c r="N5477" i="1" s="1"/>
  <c r="G5477" i="1"/>
  <c r="T5477" i="1"/>
  <c r="F5477" i="1"/>
  <c r="D5478" i="1"/>
  <c r="O5484" i="1"/>
  <c r="B5353" i="1"/>
  <c r="Q5354" i="1"/>
  <c r="R5354" i="1" s="1"/>
  <c r="P5476" i="1"/>
  <c r="I5356" i="1"/>
  <c r="J5355" i="1"/>
  <c r="K5355" i="1" s="1"/>
  <c r="E5479" i="1" l="1"/>
  <c r="H5477" i="1"/>
  <c r="B5354" i="1"/>
  <c r="D5479" i="1"/>
  <c r="T5478" i="1"/>
  <c r="M5478" i="1"/>
  <c r="N5478" i="1" s="1"/>
  <c r="A5479" i="1"/>
  <c r="F5478" i="1"/>
  <c r="G5478" i="1"/>
  <c r="L5478" i="1"/>
  <c r="O5485" i="1"/>
  <c r="Q5355" i="1"/>
  <c r="R5355" i="1" s="1"/>
  <c r="I5357" i="1"/>
  <c r="J5356" i="1"/>
  <c r="K5356" i="1" s="1"/>
  <c r="P5477" i="1"/>
  <c r="E5480" i="1" l="1"/>
  <c r="P5478" i="1"/>
  <c r="B5355" i="1"/>
  <c r="O5486" i="1"/>
  <c r="Q5356" i="1"/>
  <c r="R5356" i="1" s="1"/>
  <c r="A5480" i="1"/>
  <c r="F5479" i="1"/>
  <c r="M5479" i="1"/>
  <c r="N5479" i="1" s="1"/>
  <c r="D5480" i="1"/>
  <c r="L5479" i="1"/>
  <c r="G5479" i="1"/>
  <c r="T5479" i="1"/>
  <c r="H5478" i="1"/>
  <c r="I5358" i="1"/>
  <c r="J5357" i="1"/>
  <c r="K5357" i="1" s="1"/>
  <c r="E5481" i="1" l="1"/>
  <c r="P5479" i="1"/>
  <c r="H5479" i="1"/>
  <c r="A5481" i="1"/>
  <c r="F5480" i="1"/>
  <c r="G5480" i="1"/>
  <c r="L5480" i="1"/>
  <c r="T5480" i="1"/>
  <c r="M5480" i="1"/>
  <c r="N5480" i="1" s="1"/>
  <c r="D5481" i="1"/>
  <c r="O5487" i="1"/>
  <c r="B5356" i="1"/>
  <c r="Q5357" i="1"/>
  <c r="R5357" i="1" s="1"/>
  <c r="I5359" i="1"/>
  <c r="J5358" i="1"/>
  <c r="K5358" i="1" s="1"/>
  <c r="E5482" i="1" l="1"/>
  <c r="P5480" i="1"/>
  <c r="A5482" i="1"/>
  <c r="L5481" i="1"/>
  <c r="T5481" i="1"/>
  <c r="F5481" i="1"/>
  <c r="G5481" i="1"/>
  <c r="D5482" i="1"/>
  <c r="M5481" i="1"/>
  <c r="N5481" i="1" s="1"/>
  <c r="O5488" i="1"/>
  <c r="I5360" i="1"/>
  <c r="J5359" i="1"/>
  <c r="K5359" i="1" s="1"/>
  <c r="Q5358" i="1"/>
  <c r="R5358" i="1" s="1"/>
  <c r="B5357" i="1"/>
  <c r="H5480" i="1"/>
  <c r="E5483" i="1" l="1"/>
  <c r="H5481" i="1"/>
  <c r="B5358" i="1"/>
  <c r="Q5359" i="1"/>
  <c r="R5359" i="1" s="1"/>
  <c r="O5489" i="1"/>
  <c r="A5483" i="1"/>
  <c r="D5483" i="1"/>
  <c r="L5482" i="1"/>
  <c r="T5482" i="1"/>
  <c r="G5482" i="1"/>
  <c r="M5482" i="1"/>
  <c r="N5482" i="1" s="1"/>
  <c r="F5482" i="1"/>
  <c r="P5481" i="1"/>
  <c r="I5361" i="1"/>
  <c r="J5360" i="1"/>
  <c r="K5360" i="1" s="1"/>
  <c r="E5484" i="1" l="1"/>
  <c r="P5482" i="1"/>
  <c r="O5490" i="1"/>
  <c r="A5484" i="1"/>
  <c r="L5483" i="1"/>
  <c r="D5484" i="1"/>
  <c r="T5483" i="1"/>
  <c r="G5483" i="1"/>
  <c r="F5483" i="1"/>
  <c r="M5483" i="1"/>
  <c r="N5483" i="1" s="1"/>
  <c r="Q5360" i="1"/>
  <c r="R5360" i="1" s="1"/>
  <c r="B5359" i="1"/>
  <c r="I5362" i="1"/>
  <c r="J5361" i="1"/>
  <c r="K5361" i="1" s="1"/>
  <c r="H5482" i="1"/>
  <c r="E5485" i="1" l="1"/>
  <c r="P5483" i="1"/>
  <c r="H5483" i="1"/>
  <c r="G5484" i="1"/>
  <c r="L5484" i="1"/>
  <c r="F5484" i="1"/>
  <c r="M5484" i="1"/>
  <c r="N5484" i="1" s="1"/>
  <c r="A5485" i="1"/>
  <c r="T5484" i="1"/>
  <c r="D5485" i="1"/>
  <c r="Q5361" i="1"/>
  <c r="O5491" i="1"/>
  <c r="B5360" i="1"/>
  <c r="I5363" i="1"/>
  <c r="J5362" i="1"/>
  <c r="K5362" i="1" s="1"/>
  <c r="E5486" i="1" l="1"/>
  <c r="R5361" i="1"/>
  <c r="P5484" i="1"/>
  <c r="D5486" i="1"/>
  <c r="G5485" i="1"/>
  <c r="F5485" i="1"/>
  <c r="M5485" i="1"/>
  <c r="N5485" i="1" s="1"/>
  <c r="L5485" i="1"/>
  <c r="T5485" i="1"/>
  <c r="A5486" i="1"/>
  <c r="B5361" i="1"/>
  <c r="Q5362" i="1"/>
  <c r="R5362" i="1" s="1"/>
  <c r="H5484" i="1"/>
  <c r="O5492" i="1"/>
  <c r="I5364" i="1"/>
  <c r="J5363" i="1"/>
  <c r="K5363" i="1" s="1"/>
  <c r="E5487" i="1" l="1"/>
  <c r="P5485" i="1"/>
  <c r="H5485" i="1"/>
  <c r="L5486" i="1"/>
  <c r="F5486" i="1"/>
  <c r="M5486" i="1"/>
  <c r="N5486" i="1" s="1"/>
  <c r="G5486" i="1"/>
  <c r="H5486" i="1" s="1"/>
  <c r="A5487" i="1"/>
  <c r="D5487" i="1"/>
  <c r="T5486" i="1"/>
  <c r="B5362" i="1"/>
  <c r="O5493" i="1"/>
  <c r="Q5363" i="1"/>
  <c r="R5363" i="1" s="1"/>
  <c r="I5365" i="1"/>
  <c r="J5364" i="1"/>
  <c r="K5364" i="1" s="1"/>
  <c r="E5488" i="1" l="1"/>
  <c r="A5488" i="1"/>
  <c r="T5487" i="1"/>
  <c r="D5488" i="1"/>
  <c r="L5487" i="1"/>
  <c r="F5487" i="1"/>
  <c r="G5487" i="1"/>
  <c r="M5487" i="1"/>
  <c r="N5487" i="1" s="1"/>
  <c r="I5366" i="1"/>
  <c r="J5365" i="1"/>
  <c r="K5365" i="1" s="1"/>
  <c r="B5363" i="1"/>
  <c r="O5494" i="1"/>
  <c r="P5486" i="1"/>
  <c r="Q5364" i="1"/>
  <c r="R5364" i="1" s="1"/>
  <c r="E5489" i="1" l="1"/>
  <c r="O5495" i="1"/>
  <c r="P5487" i="1"/>
  <c r="H5487" i="1"/>
  <c r="I5367" i="1"/>
  <c r="J5367" i="1" s="1"/>
  <c r="J5366" i="1"/>
  <c r="K5366" i="1" s="1"/>
  <c r="G5488" i="1"/>
  <c r="M5488" i="1"/>
  <c r="N5488" i="1" s="1"/>
  <c r="A5489" i="1"/>
  <c r="E5490" i="1" s="1"/>
  <c r="T5488" i="1"/>
  <c r="D5489" i="1"/>
  <c r="F5488" i="1"/>
  <c r="L5488" i="1"/>
  <c r="Q5365" i="1"/>
  <c r="R5365" i="1" s="1"/>
  <c r="B5364" i="1"/>
  <c r="H5488" i="1" l="1"/>
  <c r="P5488" i="1"/>
  <c r="I5368" i="1"/>
  <c r="K5367" i="1"/>
  <c r="Q5366" i="1"/>
  <c r="R5366" i="1" s="1"/>
  <c r="B5365" i="1"/>
  <c r="F5489" i="1"/>
  <c r="G5489" i="1"/>
  <c r="L5489" i="1"/>
  <c r="A5490" i="1"/>
  <c r="E5491" i="1" s="1"/>
  <c r="T5489" i="1"/>
  <c r="O5496" i="1"/>
  <c r="D5490" i="1" l="1"/>
  <c r="H5489" i="1"/>
  <c r="B5366" i="1"/>
  <c r="N5367" i="1"/>
  <c r="Q5367" i="1"/>
  <c r="T5490" i="1"/>
  <c r="G5490" i="1"/>
  <c r="F5490" i="1"/>
  <c r="M5490" i="1"/>
  <c r="N5490" i="1" s="1"/>
  <c r="D5491" i="1"/>
  <c r="L5490" i="1"/>
  <c r="A5491" i="1"/>
  <c r="E5492" i="1" s="1"/>
  <c r="I5369" i="1"/>
  <c r="J5368" i="1"/>
  <c r="O5497" i="1"/>
  <c r="P5489" i="1"/>
  <c r="B5367" i="1" l="1"/>
  <c r="U5371" i="1" s="1"/>
  <c r="U5369" i="1"/>
  <c r="C5368" i="1" s="1"/>
  <c r="C5369" i="1" s="1"/>
  <c r="C5370" i="1" s="1"/>
  <c r="C5371" i="1" s="1"/>
  <c r="C5372" i="1" s="1"/>
  <c r="C5373" i="1" s="1"/>
  <c r="C5374" i="1" s="1"/>
  <c r="C5375" i="1" s="1"/>
  <c r="C5376" i="1" s="1"/>
  <c r="C5377" i="1" s="1"/>
  <c r="C5378" i="1" s="1"/>
  <c r="C5379" i="1" s="1"/>
  <c r="C5380" i="1" s="1"/>
  <c r="C5381" i="1" s="1"/>
  <c r="C5382" i="1" s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I5370" i="1"/>
  <c r="J5369" i="1"/>
  <c r="F5491" i="1"/>
  <c r="M5491" i="1"/>
  <c r="N5491" i="1" s="1"/>
  <c r="L5491" i="1"/>
  <c r="A5492" i="1"/>
  <c r="E5493" i="1" s="1"/>
  <c r="T5491" i="1"/>
  <c r="D5492" i="1"/>
  <c r="G5491" i="1"/>
  <c r="R5367" i="1"/>
  <c r="P5490" i="1"/>
  <c r="O5498" i="1"/>
  <c r="H5490" i="1"/>
  <c r="K5369" i="1" l="1"/>
  <c r="Q5369" i="1" s="1"/>
  <c r="R5369" i="1" s="1"/>
  <c r="K5368" i="1"/>
  <c r="Q5368" i="1" s="1"/>
  <c r="R5368" i="1" s="1"/>
  <c r="H5491" i="1"/>
  <c r="B5368" i="1"/>
  <c r="I5371" i="1"/>
  <c r="J5370" i="1"/>
  <c r="K5370" i="1" s="1"/>
  <c r="O5499" i="1"/>
  <c r="A5493" i="1"/>
  <c r="E5494" i="1" s="1"/>
  <c r="G5492" i="1"/>
  <c r="D5493" i="1"/>
  <c r="M5492" i="1"/>
  <c r="N5492" i="1" s="1"/>
  <c r="T5492" i="1"/>
  <c r="F5492" i="1"/>
  <c r="L5492" i="1"/>
  <c r="P5491" i="1"/>
  <c r="I5372" i="1" l="1"/>
  <c r="J5371" i="1"/>
  <c r="K5371" i="1" s="1"/>
  <c r="B5369" i="1"/>
  <c r="Q5370" i="1"/>
  <c r="R5370" i="1" s="1"/>
  <c r="O5500" i="1"/>
  <c r="F5493" i="1"/>
  <c r="L5493" i="1"/>
  <c r="D5494" i="1"/>
  <c r="A5494" i="1"/>
  <c r="E5495" i="1" s="1"/>
  <c r="M5493" i="1"/>
  <c r="N5493" i="1" s="1"/>
  <c r="T5493" i="1"/>
  <c r="G5493" i="1"/>
  <c r="P5492" i="1"/>
  <c r="H5492" i="1"/>
  <c r="P5493" i="1" l="1"/>
  <c r="B5370" i="1"/>
  <c r="Q5371" i="1"/>
  <c r="R5371" i="1" s="1"/>
  <c r="O5501" i="1"/>
  <c r="G5494" i="1"/>
  <c r="M5494" i="1"/>
  <c r="N5494" i="1" s="1"/>
  <c r="L5494" i="1"/>
  <c r="A5495" i="1"/>
  <c r="E5496" i="1" s="1"/>
  <c r="T5494" i="1"/>
  <c r="D5495" i="1"/>
  <c r="F5494" i="1"/>
  <c r="H5493" i="1"/>
  <c r="I5373" i="1"/>
  <c r="J5372" i="1"/>
  <c r="K5372" i="1" s="1"/>
  <c r="P5494" i="1" l="1"/>
  <c r="B5371" i="1"/>
  <c r="O5502" i="1"/>
  <c r="H5494" i="1"/>
  <c r="Q5372" i="1"/>
  <c r="I5374" i="1"/>
  <c r="J5373" i="1"/>
  <c r="K5373" i="1" s="1"/>
  <c r="T5495" i="1"/>
  <c r="M5495" i="1"/>
  <c r="N5495" i="1" s="1"/>
  <c r="F5495" i="1"/>
  <c r="D5496" i="1"/>
  <c r="G5495" i="1"/>
  <c r="H5495" i="1" s="1"/>
  <c r="L5495" i="1"/>
  <c r="A5496" i="1"/>
  <c r="E5497" i="1" s="1"/>
  <c r="R5372" i="1" l="1"/>
  <c r="I5375" i="1"/>
  <c r="J5374" i="1"/>
  <c r="K5374" i="1" s="1"/>
  <c r="B5372" i="1"/>
  <c r="Q5373" i="1"/>
  <c r="R5373" i="1" s="1"/>
  <c r="P5495" i="1"/>
  <c r="G5496" i="1"/>
  <c r="F5496" i="1"/>
  <c r="D5497" i="1"/>
  <c r="L5496" i="1"/>
  <c r="M5496" i="1"/>
  <c r="N5496" i="1" s="1"/>
  <c r="A5497" i="1"/>
  <c r="E5498" i="1" s="1"/>
  <c r="T5496" i="1"/>
  <c r="O5503" i="1"/>
  <c r="P5496" i="1" l="1"/>
  <c r="B5373" i="1"/>
  <c r="L5497" i="1"/>
  <c r="F5497" i="1"/>
  <c r="G5497" i="1"/>
  <c r="M5497" i="1"/>
  <c r="N5497" i="1" s="1"/>
  <c r="T5497" i="1"/>
  <c r="D5498" i="1"/>
  <c r="A5498" i="1"/>
  <c r="E5499" i="1" s="1"/>
  <c r="Q5374" i="1"/>
  <c r="R5374" i="1" s="1"/>
  <c r="I5376" i="1"/>
  <c r="J5375" i="1"/>
  <c r="K5375" i="1" s="1"/>
  <c r="O5504" i="1"/>
  <c r="H5496" i="1"/>
  <c r="H5497" i="1" l="1"/>
  <c r="Q5375" i="1"/>
  <c r="R5375" i="1" s="1"/>
  <c r="P5497" i="1"/>
  <c r="I5377" i="1"/>
  <c r="J5376" i="1"/>
  <c r="K5376" i="1" s="1"/>
  <c r="B5374" i="1"/>
  <c r="O5505" i="1"/>
  <c r="L5498" i="1"/>
  <c r="A5499" i="1"/>
  <c r="E5500" i="1" s="1"/>
  <c r="G5498" i="1"/>
  <c r="F5498" i="1"/>
  <c r="M5498" i="1"/>
  <c r="N5498" i="1" s="1"/>
  <c r="D5499" i="1"/>
  <c r="T5498" i="1"/>
  <c r="I5378" i="1" l="1"/>
  <c r="J5377" i="1"/>
  <c r="K5377" i="1" s="1"/>
  <c r="D5500" i="1"/>
  <c r="L5499" i="1"/>
  <c r="G5499" i="1"/>
  <c r="T5499" i="1"/>
  <c r="A5500" i="1"/>
  <c r="E5501" i="1" s="1"/>
  <c r="M5499" i="1"/>
  <c r="N5499" i="1" s="1"/>
  <c r="F5499" i="1"/>
  <c r="B5375" i="1"/>
  <c r="O5506" i="1"/>
  <c r="P5498" i="1"/>
  <c r="Q5376" i="1"/>
  <c r="H5498" i="1"/>
  <c r="R5376" i="1" l="1"/>
  <c r="H5499" i="1"/>
  <c r="A5501" i="1"/>
  <c r="E5502" i="1" s="1"/>
  <c r="D5501" i="1"/>
  <c r="L5500" i="1"/>
  <c r="T5500" i="1"/>
  <c r="G5500" i="1"/>
  <c r="M5500" i="1"/>
  <c r="N5500" i="1" s="1"/>
  <c r="F5500" i="1"/>
  <c r="B5376" i="1"/>
  <c r="P5499" i="1"/>
  <c r="Q5377" i="1"/>
  <c r="R5377" i="1" s="1"/>
  <c r="O5507" i="1"/>
  <c r="I5379" i="1"/>
  <c r="J5378" i="1"/>
  <c r="K5378" i="1" s="1"/>
  <c r="P5500" i="1" l="1"/>
  <c r="F5501" i="1"/>
  <c r="L5501" i="1"/>
  <c r="A5502" i="1"/>
  <c r="E5503" i="1" s="1"/>
  <c r="D5502" i="1"/>
  <c r="G5501" i="1"/>
  <c r="H5501" i="1" s="1"/>
  <c r="T5501" i="1"/>
  <c r="M5501" i="1"/>
  <c r="N5501" i="1" s="1"/>
  <c r="I5380" i="1"/>
  <c r="J5379" i="1"/>
  <c r="K5379" i="1" s="1"/>
  <c r="O5508" i="1"/>
  <c r="H5500" i="1"/>
  <c r="Q5378" i="1"/>
  <c r="R5378" i="1" s="1"/>
  <c r="B5377" i="1"/>
  <c r="B5378" i="1" l="1"/>
  <c r="Q5379" i="1"/>
  <c r="R5379" i="1" s="1"/>
  <c r="G5502" i="1"/>
  <c r="T5502" i="1"/>
  <c r="M5502" i="1"/>
  <c r="N5502" i="1" s="1"/>
  <c r="A5503" i="1"/>
  <c r="E5504" i="1" s="1"/>
  <c r="L5502" i="1"/>
  <c r="F5502" i="1"/>
  <c r="D5503" i="1"/>
  <c r="O5509" i="1"/>
  <c r="I5381" i="1"/>
  <c r="J5380" i="1"/>
  <c r="K5380" i="1" s="1"/>
  <c r="P5501" i="1"/>
  <c r="H5502" i="1" l="1"/>
  <c r="B5379" i="1"/>
  <c r="O5510" i="1"/>
  <c r="I5382" i="1"/>
  <c r="J5381" i="1"/>
  <c r="K5381" i="1" s="1"/>
  <c r="G5503" i="1"/>
  <c r="F5503" i="1"/>
  <c r="D5504" i="1"/>
  <c r="L5503" i="1"/>
  <c r="T5503" i="1"/>
  <c r="M5503" i="1"/>
  <c r="N5503" i="1" s="1"/>
  <c r="A5504" i="1"/>
  <c r="E5505" i="1" s="1"/>
  <c r="P5502" i="1"/>
  <c r="Q5380" i="1"/>
  <c r="R5380" i="1" s="1"/>
  <c r="P5503" i="1" l="1"/>
  <c r="Q5381" i="1"/>
  <c r="R5381" i="1" s="1"/>
  <c r="I5383" i="1"/>
  <c r="J5382" i="1"/>
  <c r="K5382" i="1" s="1"/>
  <c r="O5511" i="1"/>
  <c r="B5380" i="1"/>
  <c r="H5503" i="1"/>
  <c r="F5504" i="1"/>
  <c r="D5505" i="1"/>
  <c r="L5504" i="1"/>
  <c r="M5504" i="1"/>
  <c r="N5504" i="1" s="1"/>
  <c r="T5504" i="1"/>
  <c r="A5505" i="1"/>
  <c r="E5506" i="1" s="1"/>
  <c r="G5504" i="1"/>
  <c r="B5381" i="1" l="1"/>
  <c r="I5384" i="1"/>
  <c r="J5383" i="1"/>
  <c r="K5383" i="1" s="1"/>
  <c r="O5512" i="1"/>
  <c r="P5504" i="1"/>
  <c r="H5504" i="1"/>
  <c r="Q5382" i="1"/>
  <c r="R5382" i="1" s="1"/>
  <c r="G5505" i="1"/>
  <c r="T5505" i="1"/>
  <c r="M5505" i="1"/>
  <c r="N5505" i="1" s="1"/>
  <c r="F5505" i="1"/>
  <c r="L5505" i="1"/>
  <c r="D5506" i="1"/>
  <c r="A5506" i="1"/>
  <c r="E5507" i="1" s="1"/>
  <c r="P5505" i="1" l="1"/>
  <c r="B5382" i="1"/>
  <c r="H5505" i="1"/>
  <c r="O5513" i="1"/>
  <c r="T5506" i="1"/>
  <c r="A5507" i="1"/>
  <c r="E5508" i="1" s="1"/>
  <c r="L5506" i="1"/>
  <c r="F5506" i="1"/>
  <c r="G5506" i="1"/>
  <c r="D5507" i="1"/>
  <c r="M5506" i="1"/>
  <c r="N5506" i="1" s="1"/>
  <c r="Q5383" i="1"/>
  <c r="R5383" i="1" s="1"/>
  <c r="I5385" i="1"/>
  <c r="J5384" i="1"/>
  <c r="K5384" i="1" s="1"/>
  <c r="H5506" i="1" l="1"/>
  <c r="O5514" i="1"/>
  <c r="Q5384" i="1"/>
  <c r="R5384" i="1" s="1"/>
  <c r="P5506" i="1"/>
  <c r="I5386" i="1"/>
  <c r="J5385" i="1"/>
  <c r="K5385" i="1" s="1"/>
  <c r="B5383" i="1"/>
  <c r="A5508" i="1"/>
  <c r="E5509" i="1" s="1"/>
  <c r="G5507" i="1"/>
  <c r="T5507" i="1"/>
  <c r="L5507" i="1"/>
  <c r="F5507" i="1"/>
  <c r="D5508" i="1"/>
  <c r="M5507" i="1"/>
  <c r="N5507" i="1" s="1"/>
  <c r="H5507" i="1" l="1"/>
  <c r="I5387" i="1"/>
  <c r="J5386" i="1"/>
  <c r="K5386" i="1" s="1"/>
  <c r="A5509" i="1"/>
  <c r="E5510" i="1" s="1"/>
  <c r="M5508" i="1"/>
  <c r="N5508" i="1" s="1"/>
  <c r="G5508" i="1"/>
  <c r="F5508" i="1"/>
  <c r="T5508" i="1"/>
  <c r="L5508" i="1"/>
  <c r="D5509" i="1"/>
  <c r="O5515" i="1"/>
  <c r="B5384" i="1"/>
  <c r="P5507" i="1"/>
  <c r="Q5385" i="1"/>
  <c r="R5385" i="1" s="1"/>
  <c r="H5508" i="1" l="1"/>
  <c r="O5516" i="1"/>
  <c r="L5509" i="1"/>
  <c r="G5509" i="1"/>
  <c r="F5509" i="1"/>
  <c r="T5509" i="1"/>
  <c r="D5510" i="1"/>
  <c r="M5509" i="1"/>
  <c r="N5509" i="1" s="1"/>
  <c r="A5510" i="1"/>
  <c r="E5511" i="1" s="1"/>
  <c r="B5385" i="1"/>
  <c r="Q5386" i="1"/>
  <c r="R5386" i="1" s="1"/>
  <c r="I5388" i="1"/>
  <c r="J5387" i="1"/>
  <c r="K5387" i="1" s="1"/>
  <c r="P5508" i="1"/>
  <c r="P5509" i="1" l="1"/>
  <c r="H5509" i="1"/>
  <c r="Q5387" i="1"/>
  <c r="R5387" i="1" s="1"/>
  <c r="O5517" i="1"/>
  <c r="I5389" i="1"/>
  <c r="J5388" i="1"/>
  <c r="K5388" i="1" s="1"/>
  <c r="L5510" i="1"/>
  <c r="T5510" i="1"/>
  <c r="F5510" i="1"/>
  <c r="M5510" i="1"/>
  <c r="N5510" i="1" s="1"/>
  <c r="G5510" i="1"/>
  <c r="D5511" i="1"/>
  <c r="A5511" i="1"/>
  <c r="E5512" i="1" s="1"/>
  <c r="B5386" i="1"/>
  <c r="H5510" i="1" l="1"/>
  <c r="B5387" i="1"/>
  <c r="I5390" i="1"/>
  <c r="J5389" i="1"/>
  <c r="K5389" i="1" s="1"/>
  <c r="O5518" i="1"/>
  <c r="P5510" i="1"/>
  <c r="D5512" i="1"/>
  <c r="A5512" i="1"/>
  <c r="E5513" i="1" s="1"/>
  <c r="M5511" i="1"/>
  <c r="N5511" i="1" s="1"/>
  <c r="T5511" i="1"/>
  <c r="G5511" i="1"/>
  <c r="L5511" i="1"/>
  <c r="F5511" i="1"/>
  <c r="Q5388" i="1"/>
  <c r="R5388" i="1" s="1"/>
  <c r="H5511" i="1" l="1"/>
  <c r="B5388" i="1"/>
  <c r="O5519" i="1"/>
  <c r="I5391" i="1"/>
  <c r="J5390" i="1"/>
  <c r="K5390" i="1" s="1"/>
  <c r="Q5389" i="1"/>
  <c r="R5389" i="1" s="1"/>
  <c r="L5512" i="1"/>
  <c r="T5512" i="1"/>
  <c r="G5512" i="1"/>
  <c r="M5512" i="1"/>
  <c r="N5512" i="1" s="1"/>
  <c r="F5512" i="1"/>
  <c r="D5513" i="1"/>
  <c r="A5513" i="1"/>
  <c r="E5514" i="1" s="1"/>
  <c r="P5511" i="1"/>
  <c r="P5512" i="1" l="1"/>
  <c r="B5389" i="1"/>
  <c r="Q5390" i="1"/>
  <c r="R5390" i="1" s="1"/>
  <c r="F5513" i="1"/>
  <c r="D5514" i="1"/>
  <c r="L5513" i="1"/>
  <c r="G5513" i="1"/>
  <c r="A5514" i="1"/>
  <c r="E5515" i="1" s="1"/>
  <c r="T5513" i="1"/>
  <c r="M5513" i="1"/>
  <c r="N5513" i="1" s="1"/>
  <c r="I5392" i="1"/>
  <c r="J5391" i="1"/>
  <c r="K5391" i="1" s="1"/>
  <c r="O5520" i="1"/>
  <c r="H5512" i="1"/>
  <c r="P5513" i="1" l="1"/>
  <c r="Q5391" i="1"/>
  <c r="R5391" i="1" s="1"/>
  <c r="I5393" i="1"/>
  <c r="J5392" i="1"/>
  <c r="K5392" i="1" s="1"/>
  <c r="B5390" i="1"/>
  <c r="G5514" i="1"/>
  <c r="A5515" i="1"/>
  <c r="E5516" i="1" s="1"/>
  <c r="T5514" i="1"/>
  <c r="M5514" i="1"/>
  <c r="N5514" i="1" s="1"/>
  <c r="F5514" i="1"/>
  <c r="D5515" i="1"/>
  <c r="L5514" i="1"/>
  <c r="O5521" i="1"/>
  <c r="H5513" i="1"/>
  <c r="P5514" i="1" l="1"/>
  <c r="B5391" i="1"/>
  <c r="Q5392" i="1"/>
  <c r="R5392" i="1" s="1"/>
  <c r="I5394" i="1"/>
  <c r="J5393" i="1"/>
  <c r="K5393" i="1" s="1"/>
  <c r="D5516" i="1"/>
  <c r="L5515" i="1"/>
  <c r="A5516" i="1"/>
  <c r="E5517" i="1" s="1"/>
  <c r="T5515" i="1"/>
  <c r="F5515" i="1"/>
  <c r="G5515" i="1"/>
  <c r="M5515" i="1"/>
  <c r="N5515" i="1" s="1"/>
  <c r="H5514" i="1"/>
  <c r="O5522" i="1"/>
  <c r="P5515" i="1" l="1"/>
  <c r="B5392" i="1"/>
  <c r="I5395" i="1"/>
  <c r="J5394" i="1"/>
  <c r="K5394" i="1" s="1"/>
  <c r="Q5393" i="1"/>
  <c r="R5393" i="1" s="1"/>
  <c r="D5517" i="1"/>
  <c r="G5516" i="1"/>
  <c r="A5517" i="1"/>
  <c r="E5518" i="1" s="1"/>
  <c r="L5516" i="1"/>
  <c r="F5516" i="1"/>
  <c r="T5516" i="1"/>
  <c r="M5516" i="1"/>
  <c r="N5516" i="1" s="1"/>
  <c r="O5523" i="1"/>
  <c r="H5515" i="1"/>
  <c r="H5516" i="1" l="1"/>
  <c r="B5393" i="1"/>
  <c r="P5516" i="1"/>
  <c r="Q5394" i="1"/>
  <c r="R5394" i="1" s="1"/>
  <c r="O5524" i="1"/>
  <c r="D5518" i="1"/>
  <c r="F5517" i="1"/>
  <c r="L5517" i="1"/>
  <c r="A5518" i="1"/>
  <c r="E5519" i="1" s="1"/>
  <c r="G5517" i="1"/>
  <c r="T5517" i="1"/>
  <c r="M5517" i="1"/>
  <c r="N5517" i="1" s="1"/>
  <c r="I5396" i="1"/>
  <c r="J5395" i="1"/>
  <c r="K5395" i="1" s="1"/>
  <c r="H5517" i="1" l="1"/>
  <c r="T5518" i="1"/>
  <c r="F5518" i="1"/>
  <c r="G5518" i="1"/>
  <c r="H5518" i="1" s="1"/>
  <c r="L5518" i="1"/>
  <c r="A5519" i="1"/>
  <c r="E5520" i="1" s="1"/>
  <c r="D5519" i="1"/>
  <c r="M5518" i="1"/>
  <c r="N5518" i="1" s="1"/>
  <c r="B5394" i="1"/>
  <c r="O5525" i="1"/>
  <c r="Q5395" i="1"/>
  <c r="I5397" i="1"/>
  <c r="J5397" i="1" s="1"/>
  <c r="C5398" i="1" s="1"/>
  <c r="J5396" i="1"/>
  <c r="K5396" i="1" s="1"/>
  <c r="P5517" i="1"/>
  <c r="R5395" i="1" l="1"/>
  <c r="B5395" i="1"/>
  <c r="K5397" i="1"/>
  <c r="M5397" i="1" s="1"/>
  <c r="I5398" i="1"/>
  <c r="O5526" i="1"/>
  <c r="P5518" i="1"/>
  <c r="G5519" i="1"/>
  <c r="T5519" i="1"/>
  <c r="F5519" i="1"/>
  <c r="M5519" i="1"/>
  <c r="N5519" i="1" s="1"/>
  <c r="D5520" i="1"/>
  <c r="A5520" i="1"/>
  <c r="E5521" i="1" s="1"/>
  <c r="L5519" i="1"/>
  <c r="Q5396" i="1"/>
  <c r="R5396" i="1" s="1"/>
  <c r="H5519" i="1" l="1"/>
  <c r="P5519" i="1"/>
  <c r="O5527" i="1"/>
  <c r="I5399" i="1"/>
  <c r="J5398" i="1"/>
  <c r="Q5397" i="1"/>
  <c r="L5520" i="1"/>
  <c r="T5520" i="1"/>
  <c r="G5520" i="1"/>
  <c r="F5520" i="1"/>
  <c r="A5521" i="1"/>
  <c r="E5522" i="1" s="1"/>
  <c r="M5520" i="1"/>
  <c r="B5396" i="1"/>
  <c r="B5397" i="1" l="1"/>
  <c r="C5399" i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P5520" i="1"/>
  <c r="R5397" i="1"/>
  <c r="I5400" i="1"/>
  <c r="J5399" i="1"/>
  <c r="O5528" i="1"/>
  <c r="T5521" i="1"/>
  <c r="M5521" i="1"/>
  <c r="N5521" i="1" s="1"/>
  <c r="A5522" i="1"/>
  <c r="E5523" i="1" s="1"/>
  <c r="F5521" i="1"/>
  <c r="L5521" i="1"/>
  <c r="G5521" i="1"/>
  <c r="H5520" i="1"/>
  <c r="D5521" i="1"/>
  <c r="D5522" i="1" s="1"/>
  <c r="K5399" i="1" l="1"/>
  <c r="Q5399" i="1" s="1"/>
  <c r="R5399" i="1" s="1"/>
  <c r="K5398" i="1"/>
  <c r="Q5398" i="1" s="1"/>
  <c r="R5398" i="1" s="1"/>
  <c r="O5529" i="1"/>
  <c r="P5521" i="1"/>
  <c r="I5401" i="1"/>
  <c r="J5400" i="1"/>
  <c r="K5400" i="1" s="1"/>
  <c r="H5521" i="1"/>
  <c r="M5522" i="1"/>
  <c r="N5522" i="1" s="1"/>
  <c r="G5522" i="1"/>
  <c r="D5523" i="1"/>
  <c r="T5522" i="1"/>
  <c r="A5523" i="1"/>
  <c r="E5524" i="1" s="1"/>
  <c r="L5522" i="1"/>
  <c r="F5522" i="1"/>
  <c r="B5398" i="1" l="1"/>
  <c r="H5522" i="1"/>
  <c r="B5399" i="1"/>
  <c r="J5401" i="1"/>
  <c r="K5401" i="1" s="1"/>
  <c r="I5402" i="1"/>
  <c r="P5522" i="1"/>
  <c r="M5523" i="1"/>
  <c r="N5523" i="1" s="1"/>
  <c r="A5524" i="1"/>
  <c r="E5525" i="1" s="1"/>
  <c r="T5523" i="1"/>
  <c r="F5523" i="1"/>
  <c r="L5523" i="1"/>
  <c r="D5524" i="1"/>
  <c r="G5523" i="1"/>
  <c r="Q5400" i="1"/>
  <c r="R5400" i="1" s="1"/>
  <c r="O5530" i="1"/>
  <c r="H5523" i="1" l="1"/>
  <c r="O5531" i="1"/>
  <c r="P5523" i="1"/>
  <c r="Q5401" i="1"/>
  <c r="R5401" i="1" s="1"/>
  <c r="I5403" i="1"/>
  <c r="J5402" i="1"/>
  <c r="K5402" i="1" s="1"/>
  <c r="B5400" i="1"/>
  <c r="D5525" i="1"/>
  <c r="G5524" i="1"/>
  <c r="T5524" i="1"/>
  <c r="M5524" i="1"/>
  <c r="N5524" i="1" s="1"/>
  <c r="A5525" i="1"/>
  <c r="E5526" i="1" s="1"/>
  <c r="F5524" i="1"/>
  <c r="L5524" i="1"/>
  <c r="B5401" i="1" l="1"/>
  <c r="O5532" i="1"/>
  <c r="P5524" i="1"/>
  <c r="H5524" i="1"/>
  <c r="I5404" i="1"/>
  <c r="J5403" i="1"/>
  <c r="K5403" i="1" s="1"/>
  <c r="T5525" i="1"/>
  <c r="A5526" i="1"/>
  <c r="E5527" i="1" s="1"/>
  <c r="L5525" i="1"/>
  <c r="F5525" i="1"/>
  <c r="D5526" i="1"/>
  <c r="G5525" i="1"/>
  <c r="M5525" i="1"/>
  <c r="N5525" i="1" s="1"/>
  <c r="Q5402" i="1"/>
  <c r="R5402" i="1" s="1"/>
  <c r="P5525" i="1" l="1"/>
  <c r="B5402" i="1"/>
  <c r="F5526" i="1"/>
  <c r="L5526" i="1"/>
  <c r="A5527" i="1"/>
  <c r="E5528" i="1" s="1"/>
  <c r="G5526" i="1"/>
  <c r="M5526" i="1"/>
  <c r="N5526" i="1" s="1"/>
  <c r="D5527" i="1"/>
  <c r="T5526" i="1"/>
  <c r="O5533" i="1"/>
  <c r="H5525" i="1"/>
  <c r="Q5403" i="1"/>
  <c r="R5403" i="1" s="1"/>
  <c r="I5405" i="1"/>
  <c r="J5404" i="1"/>
  <c r="K5404" i="1" s="1"/>
  <c r="H5526" i="1" l="1"/>
  <c r="O5534" i="1"/>
  <c r="P5526" i="1"/>
  <c r="M5527" i="1"/>
  <c r="N5527" i="1" s="1"/>
  <c r="A5528" i="1"/>
  <c r="E5529" i="1" s="1"/>
  <c r="L5527" i="1"/>
  <c r="G5527" i="1"/>
  <c r="T5527" i="1"/>
  <c r="F5527" i="1"/>
  <c r="D5528" i="1"/>
  <c r="I5406" i="1"/>
  <c r="J5405" i="1"/>
  <c r="K5405" i="1" s="1"/>
  <c r="Q5404" i="1"/>
  <c r="B5403" i="1"/>
  <c r="R5404" i="1" l="1"/>
  <c r="H5527" i="1"/>
  <c r="P5527" i="1"/>
  <c r="F5528" i="1"/>
  <c r="G5528" i="1"/>
  <c r="H5528" i="1" s="1"/>
  <c r="L5528" i="1"/>
  <c r="D5529" i="1"/>
  <c r="A5529" i="1"/>
  <c r="E5530" i="1" s="1"/>
  <c r="M5528" i="1"/>
  <c r="N5528" i="1" s="1"/>
  <c r="T5528" i="1"/>
  <c r="B5404" i="1"/>
  <c r="O5535" i="1"/>
  <c r="J5406" i="1"/>
  <c r="K5406" i="1" s="1"/>
  <c r="I5407" i="1"/>
  <c r="Q5405" i="1"/>
  <c r="R5405" i="1" s="1"/>
  <c r="I5408" i="1" l="1"/>
  <c r="J5407" i="1"/>
  <c r="K5407" i="1" s="1"/>
  <c r="G5529" i="1"/>
  <c r="F5529" i="1"/>
  <c r="M5529" i="1"/>
  <c r="N5529" i="1" s="1"/>
  <c r="L5529" i="1"/>
  <c r="A5530" i="1"/>
  <c r="E5531" i="1" s="1"/>
  <c r="T5529" i="1"/>
  <c r="D5530" i="1"/>
  <c r="O5536" i="1"/>
  <c r="P5528" i="1"/>
  <c r="Q5406" i="1"/>
  <c r="R5406" i="1" s="1"/>
  <c r="B5405" i="1"/>
  <c r="P5529" i="1" l="1"/>
  <c r="H5529" i="1"/>
  <c r="T5530" i="1"/>
  <c r="L5530" i="1"/>
  <c r="F5530" i="1"/>
  <c r="G5530" i="1"/>
  <c r="A5531" i="1"/>
  <c r="E5532" i="1" s="1"/>
  <c r="M5530" i="1"/>
  <c r="N5530" i="1" s="1"/>
  <c r="D5531" i="1"/>
  <c r="O5537" i="1"/>
  <c r="Q5407" i="1"/>
  <c r="R5407" i="1" s="1"/>
  <c r="B5406" i="1"/>
  <c r="I5409" i="1"/>
  <c r="J5408" i="1"/>
  <c r="K5408" i="1" s="1"/>
  <c r="H5530" i="1" l="1"/>
  <c r="B5407" i="1"/>
  <c r="T5531" i="1"/>
  <c r="L5531" i="1"/>
  <c r="F5531" i="1"/>
  <c r="M5531" i="1"/>
  <c r="N5531" i="1" s="1"/>
  <c r="D5532" i="1"/>
  <c r="A5532" i="1"/>
  <c r="E5533" i="1" s="1"/>
  <c r="G5531" i="1"/>
  <c r="Q5408" i="1"/>
  <c r="I5410" i="1"/>
  <c r="J5409" i="1"/>
  <c r="K5409" i="1" s="1"/>
  <c r="P5530" i="1"/>
  <c r="O5538" i="1"/>
  <c r="R5408" i="1" l="1"/>
  <c r="P5531" i="1"/>
  <c r="B5408" i="1"/>
  <c r="Q5409" i="1"/>
  <c r="R5409" i="1" s="1"/>
  <c r="I5411" i="1"/>
  <c r="J5410" i="1"/>
  <c r="K5410" i="1" s="1"/>
  <c r="H5531" i="1"/>
  <c r="O5539" i="1"/>
  <c r="T5532" i="1"/>
  <c r="D5533" i="1"/>
  <c r="G5532" i="1"/>
  <c r="F5532" i="1"/>
  <c r="A5533" i="1"/>
  <c r="E5534" i="1" s="1"/>
  <c r="L5532" i="1"/>
  <c r="M5532" i="1"/>
  <c r="N5532" i="1" s="1"/>
  <c r="P5532" i="1" l="1"/>
  <c r="H5532" i="1"/>
  <c r="M5533" i="1"/>
  <c r="N5533" i="1" s="1"/>
  <c r="G5533" i="1"/>
  <c r="A5534" i="1"/>
  <c r="E5535" i="1" s="1"/>
  <c r="D5534" i="1"/>
  <c r="T5533" i="1"/>
  <c r="L5533" i="1"/>
  <c r="F5533" i="1"/>
  <c r="Q5410" i="1"/>
  <c r="R5410" i="1" s="1"/>
  <c r="I5412" i="1"/>
  <c r="J5411" i="1"/>
  <c r="K5411" i="1" s="1"/>
  <c r="B5409" i="1"/>
  <c r="O5540" i="1"/>
  <c r="H5533" i="1" l="1"/>
  <c r="Q5411" i="1"/>
  <c r="R5411" i="1" s="1"/>
  <c r="M5534" i="1"/>
  <c r="N5534" i="1" s="1"/>
  <c r="T5534" i="1"/>
  <c r="D5535" i="1"/>
  <c r="F5534" i="1"/>
  <c r="G5534" i="1"/>
  <c r="L5534" i="1"/>
  <c r="A5535" i="1"/>
  <c r="E5536" i="1" s="1"/>
  <c r="I5413" i="1"/>
  <c r="J5412" i="1"/>
  <c r="K5412" i="1" s="1"/>
  <c r="B5410" i="1"/>
  <c r="O5541" i="1"/>
  <c r="P5533" i="1"/>
  <c r="B5411" i="1" l="1"/>
  <c r="O5542" i="1"/>
  <c r="Q5412" i="1"/>
  <c r="R5412" i="1" s="1"/>
  <c r="I5414" i="1"/>
  <c r="J5413" i="1"/>
  <c r="K5413" i="1" s="1"/>
  <c r="F5535" i="1"/>
  <c r="M5535" i="1"/>
  <c r="N5535" i="1" s="1"/>
  <c r="A5536" i="1"/>
  <c r="E5537" i="1" s="1"/>
  <c r="G5535" i="1"/>
  <c r="T5535" i="1"/>
  <c r="L5535" i="1"/>
  <c r="D5536" i="1"/>
  <c r="P5534" i="1"/>
  <c r="H5534" i="1"/>
  <c r="P5535" i="1" l="1"/>
  <c r="B5412" i="1"/>
  <c r="I5415" i="1"/>
  <c r="J5414" i="1"/>
  <c r="K5414" i="1" s="1"/>
  <c r="M5536" i="1"/>
  <c r="N5536" i="1" s="1"/>
  <c r="G5536" i="1"/>
  <c r="A5537" i="1"/>
  <c r="E5538" i="1" s="1"/>
  <c r="T5536" i="1"/>
  <c r="D5537" i="1"/>
  <c r="L5536" i="1"/>
  <c r="F5536" i="1"/>
  <c r="H5535" i="1"/>
  <c r="Q5413" i="1"/>
  <c r="R5413" i="1" s="1"/>
  <c r="O5543" i="1"/>
  <c r="H5536" i="1" l="1"/>
  <c r="G5537" i="1"/>
  <c r="A5538" i="1"/>
  <c r="E5539" i="1" s="1"/>
  <c r="T5537" i="1"/>
  <c r="L5537" i="1"/>
  <c r="D5538" i="1"/>
  <c r="F5537" i="1"/>
  <c r="M5537" i="1"/>
  <c r="N5537" i="1" s="1"/>
  <c r="P5536" i="1"/>
  <c r="Q5414" i="1"/>
  <c r="R5414" i="1" s="1"/>
  <c r="O5544" i="1"/>
  <c r="I5416" i="1"/>
  <c r="J5415" i="1"/>
  <c r="K5415" i="1" s="1"/>
  <c r="B5413" i="1"/>
  <c r="P5537" i="1" l="1"/>
  <c r="B5414" i="1"/>
  <c r="I5417" i="1"/>
  <c r="J5416" i="1"/>
  <c r="K5416" i="1" s="1"/>
  <c r="O5545" i="1"/>
  <c r="H5537" i="1"/>
  <c r="L5538" i="1"/>
  <c r="G5538" i="1"/>
  <c r="F5538" i="1"/>
  <c r="A5539" i="1"/>
  <c r="E5540" i="1" s="1"/>
  <c r="M5538" i="1"/>
  <c r="N5538" i="1" s="1"/>
  <c r="D5539" i="1"/>
  <c r="T5538" i="1"/>
  <c r="Q5415" i="1"/>
  <c r="R5415" i="1" s="1"/>
  <c r="O5546" i="1" l="1"/>
  <c r="Q5416" i="1"/>
  <c r="R5416" i="1" s="1"/>
  <c r="P5538" i="1"/>
  <c r="H5538" i="1"/>
  <c r="B5415" i="1"/>
  <c r="A5540" i="1"/>
  <c r="E5541" i="1" s="1"/>
  <c r="T5539" i="1"/>
  <c r="L5539" i="1"/>
  <c r="D5540" i="1"/>
  <c r="F5539" i="1"/>
  <c r="G5539" i="1"/>
  <c r="M5539" i="1"/>
  <c r="N5539" i="1" s="1"/>
  <c r="I5418" i="1"/>
  <c r="J5417" i="1"/>
  <c r="K5417" i="1" s="1"/>
  <c r="B5416" i="1" l="1"/>
  <c r="P5539" i="1"/>
  <c r="H5539" i="1"/>
  <c r="Q5417" i="1"/>
  <c r="R5417" i="1" s="1"/>
  <c r="I5419" i="1"/>
  <c r="J5418" i="1"/>
  <c r="K5418" i="1" s="1"/>
  <c r="F5540" i="1"/>
  <c r="G5540" i="1"/>
  <c r="A5541" i="1"/>
  <c r="E5542" i="1" s="1"/>
  <c r="M5540" i="1"/>
  <c r="N5540" i="1" s="1"/>
  <c r="T5540" i="1"/>
  <c r="D5541" i="1"/>
  <c r="L5540" i="1"/>
  <c r="O5547" i="1"/>
  <c r="B5417" i="1" l="1"/>
  <c r="I5420" i="1"/>
  <c r="J5419" i="1"/>
  <c r="K5419" i="1" s="1"/>
  <c r="Q5418" i="1"/>
  <c r="R5418" i="1" s="1"/>
  <c r="A5542" i="1"/>
  <c r="E5543" i="1" s="1"/>
  <c r="L5541" i="1"/>
  <c r="T5541" i="1"/>
  <c r="G5541" i="1"/>
  <c r="D5542" i="1"/>
  <c r="F5541" i="1"/>
  <c r="M5541" i="1"/>
  <c r="N5541" i="1" s="1"/>
  <c r="O5548" i="1"/>
  <c r="P5540" i="1"/>
  <c r="H5540" i="1"/>
  <c r="H5541" i="1" l="1"/>
  <c r="B5418" i="1"/>
  <c r="D5543" i="1"/>
  <c r="G5542" i="1"/>
  <c r="T5542" i="1"/>
  <c r="A5543" i="1"/>
  <c r="E5544" i="1" s="1"/>
  <c r="F5542" i="1"/>
  <c r="M5542" i="1"/>
  <c r="N5542" i="1" s="1"/>
  <c r="L5542" i="1"/>
  <c r="P5541" i="1"/>
  <c r="Q5419" i="1"/>
  <c r="R5419" i="1" s="1"/>
  <c r="O5549" i="1"/>
  <c r="I5421" i="1"/>
  <c r="J5420" i="1"/>
  <c r="K5420" i="1" s="1"/>
  <c r="H5542" i="1" l="1"/>
  <c r="I5422" i="1"/>
  <c r="J5421" i="1"/>
  <c r="K5421" i="1" s="1"/>
  <c r="T5543" i="1"/>
  <c r="A5544" i="1"/>
  <c r="E5545" i="1" s="1"/>
  <c r="L5543" i="1"/>
  <c r="F5543" i="1"/>
  <c r="D5544" i="1"/>
  <c r="M5543" i="1"/>
  <c r="N5543" i="1" s="1"/>
  <c r="G5543" i="1"/>
  <c r="B5419" i="1"/>
  <c r="Q5420" i="1"/>
  <c r="R5420" i="1" s="1"/>
  <c r="O5550" i="1"/>
  <c r="P5542" i="1"/>
  <c r="P5543" i="1" l="1"/>
  <c r="B5420" i="1"/>
  <c r="H5543" i="1"/>
  <c r="A5545" i="1"/>
  <c r="E5546" i="1" s="1"/>
  <c r="L5544" i="1"/>
  <c r="T5544" i="1"/>
  <c r="D5545" i="1"/>
  <c r="G5544" i="1"/>
  <c r="F5544" i="1"/>
  <c r="M5544" i="1"/>
  <c r="N5544" i="1" s="1"/>
  <c r="Q5421" i="1"/>
  <c r="R5421" i="1" s="1"/>
  <c r="I5423" i="1"/>
  <c r="J5422" i="1"/>
  <c r="K5422" i="1" s="1"/>
  <c r="O5551" i="1"/>
  <c r="H5544" i="1" l="1"/>
  <c r="B5421" i="1"/>
  <c r="Q5422" i="1"/>
  <c r="R5422" i="1" s="1"/>
  <c r="I5424" i="1"/>
  <c r="J5423" i="1"/>
  <c r="K5423" i="1" s="1"/>
  <c r="G5545" i="1"/>
  <c r="M5545" i="1"/>
  <c r="N5545" i="1" s="1"/>
  <c r="A5546" i="1"/>
  <c r="E5547" i="1" s="1"/>
  <c r="L5545" i="1"/>
  <c r="D5546" i="1"/>
  <c r="F5545" i="1"/>
  <c r="T5545" i="1"/>
  <c r="O5552" i="1"/>
  <c r="P5544" i="1"/>
  <c r="H5545" i="1" l="1"/>
  <c r="Q5423" i="1"/>
  <c r="R5423" i="1" s="1"/>
  <c r="I5425" i="1"/>
  <c r="J5424" i="1"/>
  <c r="K5424" i="1" s="1"/>
  <c r="B5422" i="1"/>
  <c r="P5545" i="1"/>
  <c r="O5553" i="1"/>
  <c r="L5546" i="1"/>
  <c r="F5546" i="1"/>
  <c r="A5547" i="1"/>
  <c r="E5548" i="1" s="1"/>
  <c r="D5547" i="1"/>
  <c r="M5546" i="1"/>
  <c r="N5546" i="1" s="1"/>
  <c r="G5546" i="1"/>
  <c r="T5546" i="1"/>
  <c r="P5546" i="1" l="1"/>
  <c r="B5423" i="1"/>
  <c r="A5548" i="1"/>
  <c r="E5549" i="1" s="1"/>
  <c r="T5547" i="1"/>
  <c r="G5547" i="1"/>
  <c r="L5547" i="1"/>
  <c r="F5547" i="1"/>
  <c r="D5548" i="1"/>
  <c r="M5547" i="1"/>
  <c r="N5547" i="1" s="1"/>
  <c r="Q5424" i="1"/>
  <c r="R5424" i="1" s="1"/>
  <c r="H5546" i="1"/>
  <c r="O5554" i="1"/>
  <c r="I5426" i="1"/>
  <c r="J5425" i="1"/>
  <c r="K5425" i="1" s="1"/>
  <c r="B5424" i="1" l="1"/>
  <c r="O5555" i="1"/>
  <c r="Q5425" i="1"/>
  <c r="T5548" i="1"/>
  <c r="A5549" i="1"/>
  <c r="E5550" i="1" s="1"/>
  <c r="M5548" i="1"/>
  <c r="N5548" i="1" s="1"/>
  <c r="G5548" i="1"/>
  <c r="L5548" i="1"/>
  <c r="F5548" i="1"/>
  <c r="D5549" i="1"/>
  <c r="P5547" i="1"/>
  <c r="H5547" i="1"/>
  <c r="I5427" i="1"/>
  <c r="J5426" i="1"/>
  <c r="K5426" i="1" s="1"/>
  <c r="R5425" i="1" l="1"/>
  <c r="P5548" i="1"/>
  <c r="B5425" i="1"/>
  <c r="I5428" i="1"/>
  <c r="J5428" i="1" s="1"/>
  <c r="C5429" i="1" s="1"/>
  <c r="C5430" i="1" s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J5427" i="1"/>
  <c r="K5427" i="1" s="1"/>
  <c r="O5556" i="1"/>
  <c r="H5548" i="1"/>
  <c r="Q5426" i="1"/>
  <c r="R5426" i="1" s="1"/>
  <c r="M5549" i="1"/>
  <c r="N5549" i="1" s="1"/>
  <c r="D5550" i="1"/>
  <c r="F5549" i="1"/>
  <c r="L5549" i="1"/>
  <c r="A5550" i="1"/>
  <c r="E5551" i="1" s="1"/>
  <c r="G5549" i="1"/>
  <c r="T5549" i="1"/>
  <c r="P5549" i="1" l="1"/>
  <c r="Q5427" i="1"/>
  <c r="R5427" i="1" s="1"/>
  <c r="K5428" i="1"/>
  <c r="M5428" i="1" s="1"/>
  <c r="I5429" i="1"/>
  <c r="O5557" i="1"/>
  <c r="H5549" i="1"/>
  <c r="B5426" i="1"/>
  <c r="G5550" i="1"/>
  <c r="T5550" i="1"/>
  <c r="F5550" i="1"/>
  <c r="A5551" i="1"/>
  <c r="D5551" i="1" s="1"/>
  <c r="L5550" i="1"/>
  <c r="E5552" i="1" l="1"/>
  <c r="P5550" i="1"/>
  <c r="I5430" i="1"/>
  <c r="J5429" i="1"/>
  <c r="K5429" i="1" s="1"/>
  <c r="Q5428" i="1"/>
  <c r="B5428" i="1" s="1"/>
  <c r="B5427" i="1"/>
  <c r="O5558" i="1"/>
  <c r="G5551" i="1"/>
  <c r="T5551" i="1"/>
  <c r="D5552" i="1"/>
  <c r="M5551" i="1"/>
  <c r="N5551" i="1" s="1"/>
  <c r="F5551" i="1"/>
  <c r="L5551" i="1"/>
  <c r="A5552" i="1"/>
  <c r="H5550" i="1"/>
  <c r="E5553" i="1" l="1"/>
  <c r="P5551" i="1"/>
  <c r="H5551" i="1"/>
  <c r="O5559" i="1"/>
  <c r="Q5429" i="1"/>
  <c r="R5429" i="1" s="1"/>
  <c r="F5552" i="1"/>
  <c r="L5552" i="1"/>
  <c r="D5553" i="1"/>
  <c r="A5553" i="1"/>
  <c r="G5552" i="1"/>
  <c r="T5552" i="1"/>
  <c r="M5552" i="1"/>
  <c r="N5552" i="1" s="1"/>
  <c r="I5431" i="1"/>
  <c r="J5430" i="1"/>
  <c r="K5430" i="1" s="1"/>
  <c r="E5554" i="1" l="1"/>
  <c r="P5552" i="1"/>
  <c r="A5554" i="1"/>
  <c r="G5553" i="1"/>
  <c r="T5553" i="1"/>
  <c r="F5553" i="1"/>
  <c r="M5553" i="1"/>
  <c r="N5553" i="1" s="1"/>
  <c r="D5554" i="1"/>
  <c r="L5553" i="1"/>
  <c r="O5560" i="1"/>
  <c r="Q5430" i="1"/>
  <c r="R5430" i="1" s="1"/>
  <c r="H5552" i="1"/>
  <c r="B5429" i="1"/>
  <c r="I5432" i="1"/>
  <c r="J5431" i="1"/>
  <c r="K5431" i="1" s="1"/>
  <c r="E5555" i="1" l="1"/>
  <c r="P5553" i="1"/>
  <c r="H5553" i="1"/>
  <c r="B5430" i="1"/>
  <c r="Q5431" i="1"/>
  <c r="R5431" i="1" s="1"/>
  <c r="O5561" i="1"/>
  <c r="M5554" i="1"/>
  <c r="N5554" i="1" s="1"/>
  <c r="A5555" i="1"/>
  <c r="L5554" i="1"/>
  <c r="T5554" i="1"/>
  <c r="G5554" i="1"/>
  <c r="F5554" i="1"/>
  <c r="D5555" i="1"/>
  <c r="I5433" i="1"/>
  <c r="J5432" i="1"/>
  <c r="K5432" i="1" s="1"/>
  <c r="E5556" i="1" l="1"/>
  <c r="P5554" i="1"/>
  <c r="B5431" i="1"/>
  <c r="I5434" i="1"/>
  <c r="J5433" i="1"/>
  <c r="K5433" i="1" s="1"/>
  <c r="O5562" i="1"/>
  <c r="H5554" i="1"/>
  <c r="Q5432" i="1"/>
  <c r="R5432" i="1" s="1"/>
  <c r="F5555" i="1"/>
  <c r="A5556" i="1"/>
  <c r="L5555" i="1"/>
  <c r="M5555" i="1"/>
  <c r="N5555" i="1" s="1"/>
  <c r="D5556" i="1"/>
  <c r="T5555" i="1"/>
  <c r="G5555" i="1"/>
  <c r="E5557" i="1" l="1"/>
  <c r="H5555" i="1"/>
  <c r="O5563" i="1"/>
  <c r="L5556" i="1"/>
  <c r="A5557" i="1"/>
  <c r="G5556" i="1"/>
  <c r="T5556" i="1"/>
  <c r="F5556" i="1"/>
  <c r="M5556" i="1"/>
  <c r="N5556" i="1" s="1"/>
  <c r="D5557" i="1"/>
  <c r="Q5433" i="1"/>
  <c r="R5433" i="1" s="1"/>
  <c r="B5432" i="1"/>
  <c r="P5555" i="1"/>
  <c r="I5435" i="1"/>
  <c r="J5434" i="1"/>
  <c r="K5434" i="1" s="1"/>
  <c r="E5558" i="1" l="1"/>
  <c r="H5556" i="1"/>
  <c r="B5433" i="1"/>
  <c r="Q5434" i="1"/>
  <c r="R5434" i="1" s="1"/>
  <c r="O5564" i="1"/>
  <c r="I5436" i="1"/>
  <c r="J5435" i="1"/>
  <c r="K5435" i="1" s="1"/>
  <c r="P5556" i="1"/>
  <c r="T5557" i="1"/>
  <c r="M5557" i="1"/>
  <c r="N5557" i="1" s="1"/>
  <c r="G5557" i="1"/>
  <c r="F5557" i="1"/>
  <c r="D5558" i="1"/>
  <c r="A5558" i="1"/>
  <c r="L5557" i="1"/>
  <c r="E5559" i="1" l="1"/>
  <c r="P5557" i="1"/>
  <c r="B5434" i="1"/>
  <c r="Q5435" i="1"/>
  <c r="R5435" i="1" s="1"/>
  <c r="D5559" i="1"/>
  <c r="A5559" i="1"/>
  <c r="L5558" i="1"/>
  <c r="T5558" i="1"/>
  <c r="G5558" i="1"/>
  <c r="F5558" i="1"/>
  <c r="M5558" i="1"/>
  <c r="N5558" i="1" s="1"/>
  <c r="O5565" i="1"/>
  <c r="I5437" i="1"/>
  <c r="J5436" i="1"/>
  <c r="K5436" i="1" s="1"/>
  <c r="H5557" i="1"/>
  <c r="E5560" i="1" l="1"/>
  <c r="H5558" i="1"/>
  <c r="B5435" i="1"/>
  <c r="I5438" i="1"/>
  <c r="J5437" i="1"/>
  <c r="K5437" i="1" s="1"/>
  <c r="G5559" i="1"/>
  <c r="L5559" i="1"/>
  <c r="T5559" i="1"/>
  <c r="A5560" i="1"/>
  <c r="M5559" i="1"/>
  <c r="N5559" i="1" s="1"/>
  <c r="F5559" i="1"/>
  <c r="D5560" i="1"/>
  <c r="Q5436" i="1"/>
  <c r="R5436" i="1" s="1"/>
  <c r="O5566" i="1"/>
  <c r="P5558" i="1"/>
  <c r="E5561" i="1" l="1"/>
  <c r="H5559" i="1"/>
  <c r="B5436" i="1"/>
  <c r="T5560" i="1"/>
  <c r="L5560" i="1"/>
  <c r="F5560" i="1"/>
  <c r="D5561" i="1"/>
  <c r="A5561" i="1"/>
  <c r="G5560" i="1"/>
  <c r="M5560" i="1"/>
  <c r="N5560" i="1" s="1"/>
  <c r="O5567" i="1"/>
  <c r="Q5437" i="1"/>
  <c r="R5437" i="1" s="1"/>
  <c r="J5438" i="1"/>
  <c r="K5438" i="1" s="1"/>
  <c r="I5439" i="1"/>
  <c r="P5559" i="1"/>
  <c r="E5562" i="1" l="1"/>
  <c r="B5437" i="1"/>
  <c r="Q5438" i="1"/>
  <c r="R5438" i="1" s="1"/>
  <c r="A5562" i="1"/>
  <c r="T5561" i="1"/>
  <c r="G5561" i="1"/>
  <c r="L5561" i="1"/>
  <c r="F5561" i="1"/>
  <c r="M5561" i="1"/>
  <c r="N5561" i="1" s="1"/>
  <c r="D5562" i="1"/>
  <c r="P5560" i="1"/>
  <c r="H5560" i="1"/>
  <c r="O5568" i="1"/>
  <c r="I5440" i="1"/>
  <c r="J5439" i="1"/>
  <c r="K5439" i="1" s="1"/>
  <c r="E5563" i="1" l="1"/>
  <c r="P5561" i="1"/>
  <c r="H5561" i="1"/>
  <c r="G5562" i="1"/>
  <c r="L5562" i="1"/>
  <c r="F5562" i="1"/>
  <c r="M5562" i="1"/>
  <c r="N5562" i="1" s="1"/>
  <c r="D5563" i="1"/>
  <c r="A5563" i="1"/>
  <c r="T5562" i="1"/>
  <c r="Q5439" i="1"/>
  <c r="R5439" i="1" s="1"/>
  <c r="I5441" i="1"/>
  <c r="J5440" i="1"/>
  <c r="K5440" i="1" s="1"/>
  <c r="B5438" i="1"/>
  <c r="O5569" i="1"/>
  <c r="E5564" i="1" l="1"/>
  <c r="P5562" i="1"/>
  <c r="B5439" i="1"/>
  <c r="Q5440" i="1"/>
  <c r="R5440" i="1" s="1"/>
  <c r="I5442" i="1"/>
  <c r="J5441" i="1"/>
  <c r="K5441" i="1" s="1"/>
  <c r="H5562" i="1"/>
  <c r="O5570" i="1"/>
  <c r="A5564" i="1"/>
  <c r="G5563" i="1"/>
  <c r="M5563" i="1"/>
  <c r="N5563" i="1" s="1"/>
  <c r="T5563" i="1"/>
  <c r="F5563" i="1"/>
  <c r="D5564" i="1"/>
  <c r="L5563" i="1"/>
  <c r="E5565" i="1" l="1"/>
  <c r="P5563" i="1"/>
  <c r="O5571" i="1"/>
  <c r="Q5441" i="1"/>
  <c r="R5441" i="1" s="1"/>
  <c r="H5563" i="1"/>
  <c r="I5443" i="1"/>
  <c r="J5442" i="1"/>
  <c r="K5442" i="1" s="1"/>
  <c r="G5564" i="1"/>
  <c r="F5564" i="1"/>
  <c r="M5564" i="1"/>
  <c r="N5564" i="1" s="1"/>
  <c r="A5565" i="1"/>
  <c r="D5565" i="1"/>
  <c r="L5564" i="1"/>
  <c r="T5564" i="1"/>
  <c r="B5440" i="1"/>
  <c r="E5566" i="1" l="1"/>
  <c r="H5564" i="1"/>
  <c r="Q5442" i="1"/>
  <c r="R5442" i="1" s="1"/>
  <c r="B5441" i="1"/>
  <c r="O5572" i="1"/>
  <c r="F5565" i="1"/>
  <c r="L5565" i="1"/>
  <c r="G5565" i="1"/>
  <c r="A5566" i="1"/>
  <c r="M5565" i="1"/>
  <c r="N5565" i="1" s="1"/>
  <c r="T5565" i="1"/>
  <c r="D5566" i="1"/>
  <c r="P5564" i="1"/>
  <c r="I5444" i="1"/>
  <c r="J5443" i="1"/>
  <c r="K5443" i="1" s="1"/>
  <c r="E5567" i="1" l="1"/>
  <c r="P5565" i="1"/>
  <c r="O5573" i="1"/>
  <c r="H5565" i="1"/>
  <c r="D5567" i="1"/>
  <c r="L5566" i="1"/>
  <c r="A5567" i="1"/>
  <c r="G5566" i="1"/>
  <c r="T5566" i="1"/>
  <c r="F5566" i="1"/>
  <c r="M5566" i="1"/>
  <c r="N5566" i="1" s="1"/>
  <c r="Q5443" i="1"/>
  <c r="R5443" i="1" s="1"/>
  <c r="B5442" i="1"/>
  <c r="I5445" i="1"/>
  <c r="J5444" i="1"/>
  <c r="K5444" i="1" s="1"/>
  <c r="E5568" i="1" l="1"/>
  <c r="P5566" i="1"/>
  <c r="O5574" i="1"/>
  <c r="B5443" i="1"/>
  <c r="Q5444" i="1"/>
  <c r="R5444" i="1" s="1"/>
  <c r="M5567" i="1"/>
  <c r="N5567" i="1" s="1"/>
  <c r="D5568" i="1"/>
  <c r="G5567" i="1"/>
  <c r="A5568" i="1"/>
  <c r="T5567" i="1"/>
  <c r="L5567" i="1"/>
  <c r="F5567" i="1"/>
  <c r="I5446" i="1"/>
  <c r="J5445" i="1"/>
  <c r="K5445" i="1" s="1"/>
  <c r="H5566" i="1"/>
  <c r="E5569" i="1" l="1"/>
  <c r="P5567" i="1"/>
  <c r="B5444" i="1"/>
  <c r="L5568" i="1"/>
  <c r="D5569" i="1"/>
  <c r="M5568" i="1"/>
  <c r="N5568" i="1" s="1"/>
  <c r="T5568" i="1"/>
  <c r="F5568" i="1"/>
  <c r="A5569" i="1"/>
  <c r="G5568" i="1"/>
  <c r="O5575" i="1"/>
  <c r="Q5445" i="1"/>
  <c r="I5447" i="1"/>
  <c r="J5446" i="1"/>
  <c r="K5446" i="1" s="1"/>
  <c r="H5567" i="1"/>
  <c r="E5570" i="1" l="1"/>
  <c r="R5445" i="1"/>
  <c r="P5568" i="1"/>
  <c r="O5576" i="1"/>
  <c r="Q5446" i="1"/>
  <c r="R5446" i="1" s="1"/>
  <c r="B5445" i="1"/>
  <c r="I5448" i="1"/>
  <c r="J5447" i="1"/>
  <c r="K5447" i="1" s="1"/>
  <c r="T5569" i="1"/>
  <c r="L5569" i="1"/>
  <c r="G5569" i="1"/>
  <c r="F5569" i="1"/>
  <c r="M5569" i="1"/>
  <c r="N5569" i="1" s="1"/>
  <c r="D5570" i="1"/>
  <c r="A5570" i="1"/>
  <c r="H5568" i="1"/>
  <c r="E5571" i="1" l="1"/>
  <c r="P5569" i="1"/>
  <c r="B5446" i="1"/>
  <c r="H5569" i="1"/>
  <c r="O5577" i="1"/>
  <c r="I5449" i="1"/>
  <c r="J5448" i="1"/>
  <c r="K5448" i="1" s="1"/>
  <c r="G5570" i="1"/>
  <c r="A5571" i="1"/>
  <c r="F5570" i="1"/>
  <c r="L5570" i="1"/>
  <c r="D5571" i="1"/>
  <c r="T5570" i="1"/>
  <c r="M5570" i="1"/>
  <c r="N5570" i="1" s="1"/>
  <c r="Q5447" i="1"/>
  <c r="R5447" i="1" s="1"/>
  <c r="E5572" i="1" l="1"/>
  <c r="P5570" i="1"/>
  <c r="B5447" i="1"/>
  <c r="Q5448" i="1"/>
  <c r="R5448" i="1" s="1"/>
  <c r="I5450" i="1"/>
  <c r="J5449" i="1"/>
  <c r="K5449" i="1" s="1"/>
  <c r="O5578" i="1"/>
  <c r="H5570" i="1"/>
  <c r="D5572" i="1"/>
  <c r="F5571" i="1"/>
  <c r="G5571" i="1"/>
  <c r="L5571" i="1"/>
  <c r="A5572" i="1"/>
  <c r="M5571" i="1"/>
  <c r="N5571" i="1" s="1"/>
  <c r="T5571" i="1"/>
  <c r="E5573" i="1" l="1"/>
  <c r="H5571" i="1"/>
  <c r="B5448" i="1"/>
  <c r="O5579" i="1"/>
  <c r="Q5449" i="1"/>
  <c r="R5449" i="1" s="1"/>
  <c r="A5573" i="1"/>
  <c r="T5572" i="1"/>
  <c r="D5573" i="1"/>
  <c r="F5572" i="1"/>
  <c r="G5572" i="1"/>
  <c r="M5572" i="1"/>
  <c r="N5572" i="1" s="1"/>
  <c r="L5572" i="1"/>
  <c r="I5451" i="1"/>
  <c r="J5450" i="1"/>
  <c r="K5450" i="1" s="1"/>
  <c r="P5571" i="1"/>
  <c r="E5574" i="1" l="1"/>
  <c r="H5572" i="1"/>
  <c r="Q5450" i="1"/>
  <c r="R5450" i="1" s="1"/>
  <c r="B5449" i="1"/>
  <c r="I5452" i="1"/>
  <c r="J5451" i="1"/>
  <c r="K5451" i="1" s="1"/>
  <c r="O5580" i="1"/>
  <c r="M5573" i="1"/>
  <c r="N5573" i="1" s="1"/>
  <c r="F5573" i="1"/>
  <c r="G5573" i="1"/>
  <c r="L5573" i="1"/>
  <c r="A5574" i="1"/>
  <c r="T5573" i="1"/>
  <c r="D5574" i="1"/>
  <c r="P5572" i="1"/>
  <c r="E5575" i="1" l="1"/>
  <c r="H5573" i="1"/>
  <c r="B5450" i="1"/>
  <c r="Q5451" i="1"/>
  <c r="R5451" i="1" s="1"/>
  <c r="I5453" i="1"/>
  <c r="J5452" i="1"/>
  <c r="K5452" i="1" s="1"/>
  <c r="P5573" i="1"/>
  <c r="O5581" i="1"/>
  <c r="F5574" i="1"/>
  <c r="M5574" i="1"/>
  <c r="N5574" i="1" s="1"/>
  <c r="A5575" i="1"/>
  <c r="L5574" i="1"/>
  <c r="T5574" i="1"/>
  <c r="D5575" i="1"/>
  <c r="G5574" i="1"/>
  <c r="E5576" i="1" l="1"/>
  <c r="H5574" i="1"/>
  <c r="B5451" i="1"/>
  <c r="I5454" i="1"/>
  <c r="J5453" i="1"/>
  <c r="K5453" i="1" s="1"/>
  <c r="Q5452" i="1"/>
  <c r="R5452" i="1" s="1"/>
  <c r="T5575" i="1"/>
  <c r="F5575" i="1"/>
  <c r="D5576" i="1"/>
  <c r="G5575" i="1"/>
  <c r="M5575" i="1"/>
  <c r="N5575" i="1" s="1"/>
  <c r="A5576" i="1"/>
  <c r="L5575" i="1"/>
  <c r="P5574" i="1"/>
  <c r="O5582" i="1"/>
  <c r="E5577" i="1" l="1"/>
  <c r="P5575" i="1"/>
  <c r="B5452" i="1"/>
  <c r="H5575" i="1"/>
  <c r="Q5453" i="1"/>
  <c r="M5576" i="1"/>
  <c r="N5576" i="1" s="1"/>
  <c r="T5576" i="1"/>
  <c r="A5577" i="1"/>
  <c r="D5577" i="1"/>
  <c r="G5576" i="1"/>
  <c r="L5576" i="1"/>
  <c r="F5576" i="1"/>
  <c r="I5455" i="1"/>
  <c r="J5454" i="1"/>
  <c r="K5454" i="1" s="1"/>
  <c r="O5583" i="1"/>
  <c r="E5578" i="1" l="1"/>
  <c r="R5453" i="1"/>
  <c r="H5576" i="1"/>
  <c r="B5453" i="1"/>
  <c r="O5584" i="1"/>
  <c r="Q5454" i="1"/>
  <c r="R5454" i="1" s="1"/>
  <c r="L5577" i="1"/>
  <c r="G5577" i="1"/>
  <c r="A5578" i="1"/>
  <c r="D5578" i="1"/>
  <c r="M5577" i="1"/>
  <c r="N5577" i="1" s="1"/>
  <c r="F5577" i="1"/>
  <c r="T5577" i="1"/>
  <c r="P5576" i="1"/>
  <c r="I5456" i="1"/>
  <c r="J5455" i="1"/>
  <c r="K5455" i="1" s="1"/>
  <c r="E5579" i="1" l="1"/>
  <c r="H5577" i="1"/>
  <c r="L5578" i="1"/>
  <c r="M5578" i="1"/>
  <c r="N5578" i="1" s="1"/>
  <c r="A5579" i="1"/>
  <c r="G5578" i="1"/>
  <c r="T5578" i="1"/>
  <c r="D5579" i="1"/>
  <c r="F5578" i="1"/>
  <c r="B5454" i="1"/>
  <c r="P5577" i="1"/>
  <c r="Q5455" i="1"/>
  <c r="R5455" i="1" s="1"/>
  <c r="O5585" i="1"/>
  <c r="I5457" i="1"/>
  <c r="J5456" i="1"/>
  <c r="K5456" i="1" s="1"/>
  <c r="E5580" i="1" l="1"/>
  <c r="H5578" i="1"/>
  <c r="B5455" i="1"/>
  <c r="G5579" i="1"/>
  <c r="F5579" i="1"/>
  <c r="A5580" i="1"/>
  <c r="L5579" i="1"/>
  <c r="M5579" i="1"/>
  <c r="N5579" i="1" s="1"/>
  <c r="D5580" i="1"/>
  <c r="T5579" i="1"/>
  <c r="I5458" i="1"/>
  <c r="J5458" i="1" s="1"/>
  <c r="J5457" i="1"/>
  <c r="K5457" i="1" s="1"/>
  <c r="P5578" i="1"/>
  <c r="Q5456" i="1"/>
  <c r="R5456" i="1" s="1"/>
  <c r="O5586" i="1"/>
  <c r="E5581" i="1" l="1"/>
  <c r="P5579" i="1"/>
  <c r="Q5457" i="1"/>
  <c r="D5581" i="1"/>
  <c r="L5580" i="1"/>
  <c r="F5580" i="1"/>
  <c r="M5580" i="1"/>
  <c r="N5580" i="1" s="1"/>
  <c r="G5580" i="1"/>
  <c r="A5581" i="1"/>
  <c r="E5582" i="1" s="1"/>
  <c r="T5580" i="1"/>
  <c r="I5459" i="1"/>
  <c r="K5458" i="1"/>
  <c r="O5587" i="1"/>
  <c r="H5579" i="1"/>
  <c r="B5456" i="1"/>
  <c r="R5457" i="1" l="1"/>
  <c r="P5580" i="1"/>
  <c r="B5457" i="1"/>
  <c r="Q5458" i="1"/>
  <c r="U5460" i="1" s="1"/>
  <c r="C5459" i="1" s="1"/>
  <c r="C5460" i="1" s="1"/>
  <c r="C5461" i="1" s="1"/>
  <c r="C5462" i="1" s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C5478" i="1" s="1"/>
  <c r="C5479" i="1" s="1"/>
  <c r="C5480" i="1" s="1"/>
  <c r="C5481" i="1" s="1"/>
  <c r="C5482" i="1" s="1"/>
  <c r="C5483" i="1" s="1"/>
  <c r="C5484" i="1" s="1"/>
  <c r="C5485" i="1" s="1"/>
  <c r="C5486" i="1" s="1"/>
  <c r="C5487" i="1" s="1"/>
  <c r="C5488" i="1" s="1"/>
  <c r="C5489" i="1" s="1"/>
  <c r="I5460" i="1"/>
  <c r="J5459" i="1"/>
  <c r="F5581" i="1"/>
  <c r="G5581" i="1"/>
  <c r="L5581" i="1"/>
  <c r="A5582" i="1"/>
  <c r="E5583" i="1" s="1"/>
  <c r="D5582" i="1"/>
  <c r="T5581" i="1"/>
  <c r="H5580" i="1"/>
  <c r="O5588" i="1"/>
  <c r="K5459" i="1" l="1"/>
  <c r="B5458" i="1"/>
  <c r="U5462" i="1" s="1"/>
  <c r="P5581" i="1"/>
  <c r="R5458" i="1"/>
  <c r="H5581" i="1"/>
  <c r="Q5459" i="1"/>
  <c r="R5459" i="1" s="1"/>
  <c r="I5461" i="1"/>
  <c r="J5460" i="1"/>
  <c r="K5460" i="1" s="1"/>
  <c r="F5582" i="1"/>
  <c r="G5582" i="1"/>
  <c r="A5583" i="1"/>
  <c r="E5584" i="1" s="1"/>
  <c r="M5582" i="1"/>
  <c r="N5582" i="1" s="1"/>
  <c r="T5582" i="1"/>
  <c r="D5583" i="1"/>
  <c r="L5582" i="1"/>
  <c r="O5589" i="1"/>
  <c r="B5459" i="1" l="1"/>
  <c r="T5583" i="1"/>
  <c r="A5584" i="1"/>
  <c r="E5585" i="1" s="1"/>
  <c r="D5584" i="1"/>
  <c r="G5583" i="1"/>
  <c r="F5583" i="1"/>
  <c r="M5583" i="1"/>
  <c r="N5583" i="1" s="1"/>
  <c r="L5583" i="1"/>
  <c r="P5582" i="1"/>
  <c r="Q5460" i="1"/>
  <c r="R5460" i="1" s="1"/>
  <c r="I5462" i="1"/>
  <c r="J5461" i="1"/>
  <c r="K5461" i="1" s="1"/>
  <c r="O5590" i="1"/>
  <c r="H5582" i="1"/>
  <c r="H5583" i="1" l="1"/>
  <c r="B5460" i="1"/>
  <c r="O5591" i="1"/>
  <c r="Q5461" i="1"/>
  <c r="R5461" i="1" s="1"/>
  <c r="P5583" i="1"/>
  <c r="I5463" i="1"/>
  <c r="J5462" i="1"/>
  <c r="K5462" i="1" s="1"/>
  <c r="T5584" i="1"/>
  <c r="F5584" i="1"/>
  <c r="M5584" i="1"/>
  <c r="N5584" i="1" s="1"/>
  <c r="G5584" i="1"/>
  <c r="A5585" i="1"/>
  <c r="E5586" i="1" s="1"/>
  <c r="D5585" i="1"/>
  <c r="L5584" i="1"/>
  <c r="B5461" i="1" l="1"/>
  <c r="I5464" i="1"/>
  <c r="J5463" i="1"/>
  <c r="K5463" i="1" s="1"/>
  <c r="P5584" i="1"/>
  <c r="O5592" i="1"/>
  <c r="Q5462" i="1"/>
  <c r="R5462" i="1" s="1"/>
  <c r="M5585" i="1"/>
  <c r="N5585" i="1" s="1"/>
  <c r="F5585" i="1"/>
  <c r="D5586" i="1"/>
  <c r="G5585" i="1"/>
  <c r="A5586" i="1"/>
  <c r="E5587" i="1" s="1"/>
  <c r="T5585" i="1"/>
  <c r="L5585" i="1"/>
  <c r="H5584" i="1"/>
  <c r="H5585" i="1" l="1"/>
  <c r="O5593" i="1"/>
  <c r="L5586" i="1"/>
  <c r="G5586" i="1"/>
  <c r="D5587" i="1"/>
  <c r="T5586" i="1"/>
  <c r="A5587" i="1"/>
  <c r="E5588" i="1" s="1"/>
  <c r="M5586" i="1"/>
  <c r="N5586" i="1" s="1"/>
  <c r="F5586" i="1"/>
  <c r="Q5463" i="1"/>
  <c r="R5463" i="1" s="1"/>
  <c r="P5585" i="1"/>
  <c r="I5465" i="1"/>
  <c r="J5464" i="1"/>
  <c r="K5464" i="1" s="1"/>
  <c r="B5462" i="1"/>
  <c r="H5586" i="1" l="1"/>
  <c r="B5463" i="1"/>
  <c r="O5594" i="1"/>
  <c r="P5586" i="1"/>
  <c r="Q5464" i="1"/>
  <c r="A5588" i="1"/>
  <c r="E5589" i="1" s="1"/>
  <c r="M5587" i="1"/>
  <c r="N5587" i="1" s="1"/>
  <c r="G5587" i="1"/>
  <c r="F5587" i="1"/>
  <c r="T5587" i="1"/>
  <c r="L5587" i="1"/>
  <c r="D5588" i="1"/>
  <c r="I5466" i="1"/>
  <c r="J5465" i="1"/>
  <c r="K5465" i="1" s="1"/>
  <c r="R5464" i="1" l="1"/>
  <c r="B5464" i="1"/>
  <c r="P5587" i="1"/>
  <c r="O5595" i="1"/>
  <c r="H5587" i="1"/>
  <c r="Q5465" i="1"/>
  <c r="R5465" i="1" s="1"/>
  <c r="I5467" i="1"/>
  <c r="J5466" i="1"/>
  <c r="K5466" i="1" s="1"/>
  <c r="G5588" i="1"/>
  <c r="F5588" i="1"/>
  <c r="M5588" i="1"/>
  <c r="N5588" i="1" s="1"/>
  <c r="A5589" i="1"/>
  <c r="E5590" i="1" s="1"/>
  <c r="L5588" i="1"/>
  <c r="T5588" i="1"/>
  <c r="D5589" i="1"/>
  <c r="P5588" i="1" l="1"/>
  <c r="B5465" i="1"/>
  <c r="O5596" i="1"/>
  <c r="L5589" i="1"/>
  <c r="A5590" i="1"/>
  <c r="E5591" i="1" s="1"/>
  <c r="T5589" i="1"/>
  <c r="D5590" i="1"/>
  <c r="F5589" i="1"/>
  <c r="G5589" i="1"/>
  <c r="M5589" i="1"/>
  <c r="N5589" i="1" s="1"/>
  <c r="Q5466" i="1"/>
  <c r="R5466" i="1" s="1"/>
  <c r="H5588" i="1"/>
  <c r="I5468" i="1"/>
  <c r="J5467" i="1"/>
  <c r="K5467" i="1" s="1"/>
  <c r="P5589" i="1" l="1"/>
  <c r="F5590" i="1"/>
  <c r="M5590" i="1"/>
  <c r="N5590" i="1" s="1"/>
  <c r="A5591" i="1"/>
  <c r="E5592" i="1" s="1"/>
  <c r="L5590" i="1"/>
  <c r="D5591" i="1"/>
  <c r="T5590" i="1"/>
  <c r="G5590" i="1"/>
  <c r="H5589" i="1"/>
  <c r="Q5467" i="1"/>
  <c r="R5467" i="1" s="1"/>
  <c r="B5466" i="1"/>
  <c r="I5469" i="1"/>
  <c r="J5468" i="1"/>
  <c r="K5468" i="1" s="1"/>
  <c r="O5597" i="1"/>
  <c r="H5590" i="1" l="1"/>
  <c r="B5467" i="1"/>
  <c r="I5470" i="1"/>
  <c r="J5469" i="1"/>
  <c r="K5469" i="1" s="1"/>
  <c r="O5598" i="1"/>
  <c r="L5591" i="1"/>
  <c r="T5591" i="1"/>
  <c r="M5591" i="1"/>
  <c r="N5591" i="1" s="1"/>
  <c r="G5591" i="1"/>
  <c r="A5592" i="1"/>
  <c r="E5593" i="1" s="1"/>
  <c r="D5592" i="1"/>
  <c r="F5591" i="1"/>
  <c r="Q5468" i="1"/>
  <c r="P5590" i="1"/>
  <c r="R5468" i="1" l="1"/>
  <c r="P5591" i="1"/>
  <c r="O5599" i="1"/>
  <c r="T5592" i="1"/>
  <c r="A5593" i="1"/>
  <c r="E5594" i="1" s="1"/>
  <c r="G5592" i="1"/>
  <c r="F5592" i="1"/>
  <c r="L5592" i="1"/>
  <c r="D5593" i="1"/>
  <c r="M5592" i="1"/>
  <c r="N5592" i="1" s="1"/>
  <c r="Q5469" i="1"/>
  <c r="R5469" i="1" s="1"/>
  <c r="H5591" i="1"/>
  <c r="I5471" i="1"/>
  <c r="J5470" i="1"/>
  <c r="K5470" i="1" s="1"/>
  <c r="B5468" i="1"/>
  <c r="H5592" i="1" l="1"/>
  <c r="M5593" i="1"/>
  <c r="N5593" i="1" s="1"/>
  <c r="D5594" i="1"/>
  <c r="A5594" i="1"/>
  <c r="E5595" i="1" s="1"/>
  <c r="G5593" i="1"/>
  <c r="L5593" i="1"/>
  <c r="T5593" i="1"/>
  <c r="F5593" i="1"/>
  <c r="I5472" i="1"/>
  <c r="J5471" i="1"/>
  <c r="K5471" i="1" s="1"/>
  <c r="B5469" i="1"/>
  <c r="O5600" i="1"/>
  <c r="P5592" i="1"/>
  <c r="Q5470" i="1"/>
  <c r="R5470" i="1" s="1"/>
  <c r="H5593" i="1" l="1"/>
  <c r="Q5471" i="1"/>
  <c r="R5471" i="1" s="1"/>
  <c r="L5594" i="1"/>
  <c r="T5594" i="1"/>
  <c r="F5594" i="1"/>
  <c r="D5595" i="1"/>
  <c r="M5594" i="1"/>
  <c r="N5594" i="1" s="1"/>
  <c r="G5594" i="1"/>
  <c r="A5595" i="1"/>
  <c r="E5596" i="1" s="1"/>
  <c r="I5473" i="1"/>
  <c r="J5472" i="1"/>
  <c r="K5472" i="1" s="1"/>
  <c r="B5470" i="1"/>
  <c r="O5601" i="1"/>
  <c r="P5593" i="1"/>
  <c r="P5594" i="1" l="1"/>
  <c r="B5471" i="1"/>
  <c r="H5594" i="1"/>
  <c r="Q5472" i="1"/>
  <c r="R5472" i="1" s="1"/>
  <c r="D5596" i="1"/>
  <c r="A5596" i="1"/>
  <c r="E5597" i="1" s="1"/>
  <c r="M5595" i="1"/>
  <c r="N5595" i="1" s="1"/>
  <c r="G5595" i="1"/>
  <c r="T5595" i="1"/>
  <c r="L5595" i="1"/>
  <c r="F5595" i="1"/>
  <c r="I5474" i="1"/>
  <c r="J5473" i="1"/>
  <c r="K5473" i="1" s="1"/>
  <c r="O5602" i="1"/>
  <c r="P5595" i="1" l="1"/>
  <c r="Q5473" i="1"/>
  <c r="R5473" i="1" s="1"/>
  <c r="O5603" i="1"/>
  <c r="I5475" i="1"/>
  <c r="J5474" i="1"/>
  <c r="K5474" i="1" s="1"/>
  <c r="H5595" i="1"/>
  <c r="G5596" i="1"/>
  <c r="D5597" i="1"/>
  <c r="A5597" i="1"/>
  <c r="E5598" i="1" s="1"/>
  <c r="M5596" i="1"/>
  <c r="N5596" i="1" s="1"/>
  <c r="L5596" i="1"/>
  <c r="T5596" i="1"/>
  <c r="F5596" i="1"/>
  <c r="B5472" i="1"/>
  <c r="B5473" i="1" l="1"/>
  <c r="I5476" i="1"/>
  <c r="J5475" i="1"/>
  <c r="K5475" i="1" s="1"/>
  <c r="O5604" i="1"/>
  <c r="T5597" i="1"/>
  <c r="A5598" i="1"/>
  <c r="E5599" i="1" s="1"/>
  <c r="M5597" i="1"/>
  <c r="N5597" i="1" s="1"/>
  <c r="F5597" i="1"/>
  <c r="G5597" i="1"/>
  <c r="D5598" i="1"/>
  <c r="L5597" i="1"/>
  <c r="P5596" i="1"/>
  <c r="Q5474" i="1"/>
  <c r="R5474" i="1" s="1"/>
  <c r="H5596" i="1"/>
  <c r="H5597" i="1" l="1"/>
  <c r="B5474" i="1"/>
  <c r="O5605" i="1"/>
  <c r="P5597" i="1"/>
  <c r="Q5475" i="1"/>
  <c r="R5475" i="1" s="1"/>
  <c r="G5598" i="1"/>
  <c r="T5598" i="1"/>
  <c r="L5598" i="1"/>
  <c r="F5598" i="1"/>
  <c r="M5598" i="1"/>
  <c r="N5598" i="1" s="1"/>
  <c r="D5599" i="1"/>
  <c r="A5599" i="1"/>
  <c r="E5600" i="1" s="1"/>
  <c r="I5477" i="1"/>
  <c r="J5476" i="1"/>
  <c r="K5476" i="1" s="1"/>
  <c r="P5598" i="1" l="1"/>
  <c r="O5606" i="1"/>
  <c r="Q5476" i="1"/>
  <c r="R5476" i="1" s="1"/>
  <c r="H5598" i="1"/>
  <c r="I5478" i="1"/>
  <c r="J5477" i="1"/>
  <c r="K5477" i="1" s="1"/>
  <c r="T5599" i="1"/>
  <c r="G5599" i="1"/>
  <c r="F5599" i="1"/>
  <c r="L5599" i="1"/>
  <c r="D5600" i="1"/>
  <c r="M5599" i="1"/>
  <c r="N5599" i="1" s="1"/>
  <c r="A5600" i="1"/>
  <c r="E5601" i="1" s="1"/>
  <c r="B5475" i="1"/>
  <c r="H5599" i="1" l="1"/>
  <c r="P5599" i="1"/>
  <c r="A5601" i="1"/>
  <c r="E5602" i="1" s="1"/>
  <c r="L5600" i="1"/>
  <c r="T5600" i="1"/>
  <c r="F5600" i="1"/>
  <c r="G5600" i="1"/>
  <c r="M5600" i="1"/>
  <c r="N5600" i="1" s="1"/>
  <c r="D5601" i="1"/>
  <c r="I5479" i="1"/>
  <c r="J5478" i="1"/>
  <c r="K5478" i="1" s="1"/>
  <c r="B5476" i="1"/>
  <c r="Q5477" i="1"/>
  <c r="R5477" i="1" s="1"/>
  <c r="O5607" i="1"/>
  <c r="B5477" i="1" l="1"/>
  <c r="O5608" i="1"/>
  <c r="P5600" i="1"/>
  <c r="I5480" i="1"/>
  <c r="J5479" i="1"/>
  <c r="K5479" i="1" s="1"/>
  <c r="M5601" i="1"/>
  <c r="N5601" i="1" s="1"/>
  <c r="F5601" i="1"/>
  <c r="L5601" i="1"/>
  <c r="D5602" i="1"/>
  <c r="G5601" i="1"/>
  <c r="A5602" i="1"/>
  <c r="E5603" i="1" s="1"/>
  <c r="T5601" i="1"/>
  <c r="Q5478" i="1"/>
  <c r="R5478" i="1" s="1"/>
  <c r="H5600" i="1"/>
  <c r="P5601" i="1" l="1"/>
  <c r="H5601" i="1"/>
  <c r="Q5479" i="1"/>
  <c r="R5479" i="1" s="1"/>
  <c r="I5481" i="1"/>
  <c r="J5480" i="1"/>
  <c r="K5480" i="1" s="1"/>
  <c r="M5602" i="1"/>
  <c r="N5602" i="1" s="1"/>
  <c r="A5603" i="1"/>
  <c r="E5604" i="1" s="1"/>
  <c r="L5602" i="1"/>
  <c r="G5602" i="1"/>
  <c r="T5602" i="1"/>
  <c r="F5602" i="1"/>
  <c r="D5603" i="1"/>
  <c r="B5478" i="1"/>
  <c r="O5609" i="1"/>
  <c r="H5602" i="1" l="1"/>
  <c r="P5602" i="1"/>
  <c r="D5604" i="1"/>
  <c r="A5604" i="1"/>
  <c r="E5605" i="1" s="1"/>
  <c r="G5603" i="1"/>
  <c r="L5603" i="1"/>
  <c r="F5603" i="1"/>
  <c r="T5603" i="1"/>
  <c r="M5603" i="1"/>
  <c r="N5603" i="1" s="1"/>
  <c r="Q5480" i="1"/>
  <c r="I5482" i="1"/>
  <c r="J5481" i="1"/>
  <c r="K5481" i="1" s="1"/>
  <c r="B5479" i="1"/>
  <c r="O5610" i="1"/>
  <c r="R5480" i="1" l="1"/>
  <c r="H5603" i="1"/>
  <c r="B5480" i="1"/>
  <c r="T5604" i="1"/>
  <c r="F5604" i="1"/>
  <c r="M5604" i="1"/>
  <c r="N5604" i="1" s="1"/>
  <c r="D5605" i="1"/>
  <c r="A5605" i="1"/>
  <c r="E5606" i="1" s="1"/>
  <c r="L5604" i="1"/>
  <c r="G5604" i="1"/>
  <c r="Q5481" i="1"/>
  <c r="R5481" i="1" s="1"/>
  <c r="I5483" i="1"/>
  <c r="J5482" i="1"/>
  <c r="K5482" i="1" s="1"/>
  <c r="P5603" i="1"/>
  <c r="O5611" i="1"/>
  <c r="H5604" i="1" l="1"/>
  <c r="P5604" i="1"/>
  <c r="A5606" i="1"/>
  <c r="E5607" i="1" s="1"/>
  <c r="G5605" i="1"/>
  <c r="T5605" i="1"/>
  <c r="L5605" i="1"/>
  <c r="F5605" i="1"/>
  <c r="D5606" i="1"/>
  <c r="M5605" i="1"/>
  <c r="N5605" i="1" s="1"/>
  <c r="I5484" i="1"/>
  <c r="J5483" i="1"/>
  <c r="K5483" i="1" s="1"/>
  <c r="B5481" i="1"/>
  <c r="O5612" i="1"/>
  <c r="Q5482" i="1"/>
  <c r="R5482" i="1" s="1"/>
  <c r="P5605" i="1" l="1"/>
  <c r="H5605" i="1"/>
  <c r="B5482" i="1"/>
  <c r="Q5483" i="1"/>
  <c r="R5483" i="1" s="1"/>
  <c r="T5606" i="1"/>
  <c r="F5606" i="1"/>
  <c r="D5607" i="1"/>
  <c r="M5606" i="1"/>
  <c r="N5606" i="1" s="1"/>
  <c r="G5606" i="1"/>
  <c r="A5607" i="1"/>
  <c r="E5608" i="1" s="1"/>
  <c r="L5606" i="1"/>
  <c r="I5485" i="1"/>
  <c r="J5484" i="1"/>
  <c r="K5484" i="1" s="1"/>
  <c r="O5613" i="1"/>
  <c r="P5606" i="1" l="1"/>
  <c r="Q5484" i="1"/>
  <c r="R5484" i="1" s="1"/>
  <c r="H5606" i="1"/>
  <c r="A5608" i="1"/>
  <c r="E5609" i="1" s="1"/>
  <c r="M5607" i="1"/>
  <c r="N5607" i="1" s="1"/>
  <c r="G5607" i="1"/>
  <c r="T5607" i="1"/>
  <c r="L5607" i="1"/>
  <c r="F5607" i="1"/>
  <c r="D5608" i="1"/>
  <c r="B5483" i="1"/>
  <c r="J5485" i="1"/>
  <c r="K5485" i="1" s="1"/>
  <c r="I5486" i="1"/>
  <c r="O5614" i="1"/>
  <c r="H5607" i="1" l="1"/>
  <c r="B5484" i="1"/>
  <c r="M5608" i="1"/>
  <c r="N5608" i="1" s="1"/>
  <c r="G5608" i="1"/>
  <c r="A5609" i="1"/>
  <c r="E5610" i="1" s="1"/>
  <c r="T5608" i="1"/>
  <c r="F5608" i="1"/>
  <c r="L5608" i="1"/>
  <c r="D5609" i="1"/>
  <c r="I5487" i="1"/>
  <c r="J5486" i="1"/>
  <c r="K5486" i="1" s="1"/>
  <c r="Q5485" i="1"/>
  <c r="P5607" i="1"/>
  <c r="O5615" i="1"/>
  <c r="R5485" i="1" l="1"/>
  <c r="P5608" i="1"/>
  <c r="Q5486" i="1"/>
  <c r="R5486" i="1" s="1"/>
  <c r="T5609" i="1"/>
  <c r="D5610" i="1"/>
  <c r="L5609" i="1"/>
  <c r="G5609" i="1"/>
  <c r="F5609" i="1"/>
  <c r="M5609" i="1"/>
  <c r="N5609" i="1" s="1"/>
  <c r="A5610" i="1"/>
  <c r="E5611" i="1" s="1"/>
  <c r="I5488" i="1"/>
  <c r="J5487" i="1"/>
  <c r="K5487" i="1" s="1"/>
  <c r="B5485" i="1"/>
  <c r="O5616" i="1"/>
  <c r="H5608" i="1"/>
  <c r="H5609" i="1" l="1"/>
  <c r="L5610" i="1"/>
  <c r="D5611" i="1"/>
  <c r="T5610" i="1"/>
  <c r="A5611" i="1"/>
  <c r="E5612" i="1" s="1"/>
  <c r="G5610" i="1"/>
  <c r="F5610" i="1"/>
  <c r="M5610" i="1"/>
  <c r="N5610" i="1" s="1"/>
  <c r="B5486" i="1"/>
  <c r="O5617" i="1"/>
  <c r="Q5487" i="1"/>
  <c r="R5487" i="1" s="1"/>
  <c r="I5489" i="1"/>
  <c r="J5489" i="1" s="1"/>
  <c r="C5490" i="1" s="1"/>
  <c r="J5488" i="1"/>
  <c r="K5488" i="1" s="1"/>
  <c r="P5609" i="1"/>
  <c r="H5610" i="1" l="1"/>
  <c r="O5618" i="1"/>
  <c r="Q5488" i="1"/>
  <c r="R5488" i="1" s="1"/>
  <c r="K5489" i="1"/>
  <c r="M5489" i="1" s="1"/>
  <c r="I5490" i="1"/>
  <c r="F5611" i="1"/>
  <c r="G5611" i="1"/>
  <c r="T5611" i="1"/>
  <c r="L5611" i="1"/>
  <c r="A5612" i="1"/>
  <c r="E5613" i="1" s="1"/>
  <c r="B5487" i="1"/>
  <c r="P5610" i="1"/>
  <c r="P5611" i="1" l="1"/>
  <c r="H5611" i="1"/>
  <c r="D5612" i="1"/>
  <c r="D5613" i="1" s="1"/>
  <c r="B5488" i="1"/>
  <c r="I5491" i="1"/>
  <c r="J5490" i="1"/>
  <c r="O5619" i="1"/>
  <c r="Q5489" i="1"/>
  <c r="F5612" i="1"/>
  <c r="G5612" i="1"/>
  <c r="A5613" i="1"/>
  <c r="E5614" i="1" s="1"/>
  <c r="M5612" i="1"/>
  <c r="N5612" i="1" s="1"/>
  <c r="T5612" i="1"/>
  <c r="L5612" i="1"/>
  <c r="B5489" i="1" l="1"/>
  <c r="C5491" i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519" i="1" s="1"/>
  <c r="C5520" i="1" s="1"/>
  <c r="R5489" i="1"/>
  <c r="A5614" i="1"/>
  <c r="E5615" i="1" s="1"/>
  <c r="T5613" i="1"/>
  <c r="L5613" i="1"/>
  <c r="G5613" i="1"/>
  <c r="F5613" i="1"/>
  <c r="D5614" i="1"/>
  <c r="M5613" i="1"/>
  <c r="N5613" i="1" s="1"/>
  <c r="I5492" i="1"/>
  <c r="J5491" i="1"/>
  <c r="P5612" i="1"/>
  <c r="H5612" i="1"/>
  <c r="O5620" i="1"/>
  <c r="K5491" i="1" l="1"/>
  <c r="K5490" i="1"/>
  <c r="Q5490" i="1" s="1"/>
  <c r="R5490" i="1" s="1"/>
  <c r="H5613" i="1"/>
  <c r="I5493" i="1"/>
  <c r="J5492" i="1"/>
  <c r="K5492" i="1" s="1"/>
  <c r="D5615" i="1"/>
  <c r="L5614" i="1"/>
  <c r="G5614" i="1"/>
  <c r="T5614" i="1"/>
  <c r="F5614" i="1"/>
  <c r="M5614" i="1"/>
  <c r="N5614" i="1" s="1"/>
  <c r="A5615" i="1"/>
  <c r="E5616" i="1" s="1"/>
  <c r="P5613" i="1"/>
  <c r="Q5491" i="1"/>
  <c r="R5491" i="1" s="1"/>
  <c r="O5621" i="1"/>
  <c r="B5490" i="1" l="1"/>
  <c r="H5614" i="1"/>
  <c r="M5615" i="1"/>
  <c r="N5615" i="1" s="1"/>
  <c r="F5615" i="1"/>
  <c r="A5616" i="1"/>
  <c r="E5617" i="1" s="1"/>
  <c r="G5615" i="1"/>
  <c r="D5616" i="1"/>
  <c r="T5615" i="1"/>
  <c r="L5615" i="1"/>
  <c r="Q5492" i="1"/>
  <c r="R5492" i="1" s="1"/>
  <c r="O5622" i="1"/>
  <c r="B5491" i="1"/>
  <c r="P5614" i="1"/>
  <c r="I5494" i="1"/>
  <c r="J5493" i="1"/>
  <c r="K5493" i="1" s="1"/>
  <c r="P5615" i="1" l="1"/>
  <c r="O5623" i="1"/>
  <c r="B5492" i="1"/>
  <c r="Q5493" i="1"/>
  <c r="R5493" i="1" s="1"/>
  <c r="H5615" i="1"/>
  <c r="T5616" i="1"/>
  <c r="F5616" i="1"/>
  <c r="G5616" i="1"/>
  <c r="L5616" i="1"/>
  <c r="A5617" i="1"/>
  <c r="E5618" i="1" s="1"/>
  <c r="M5616" i="1"/>
  <c r="N5616" i="1" s="1"/>
  <c r="D5617" i="1"/>
  <c r="I5495" i="1"/>
  <c r="J5494" i="1"/>
  <c r="K5494" i="1" s="1"/>
  <c r="H5616" i="1" l="1"/>
  <c r="B5493" i="1"/>
  <c r="L5617" i="1"/>
  <c r="F5617" i="1"/>
  <c r="A5618" i="1"/>
  <c r="E5619" i="1" s="1"/>
  <c r="M5617" i="1"/>
  <c r="N5617" i="1" s="1"/>
  <c r="T5617" i="1"/>
  <c r="D5618" i="1"/>
  <c r="G5617" i="1"/>
  <c r="P5616" i="1"/>
  <c r="Q5494" i="1"/>
  <c r="R5494" i="1" s="1"/>
  <c r="I5496" i="1"/>
  <c r="J5495" i="1"/>
  <c r="K5495" i="1" s="1"/>
  <c r="O5624" i="1"/>
  <c r="P5617" i="1" l="1"/>
  <c r="B5494" i="1"/>
  <c r="I5497" i="1"/>
  <c r="J5496" i="1"/>
  <c r="K5496" i="1" s="1"/>
  <c r="A5619" i="1"/>
  <c r="E5620" i="1" s="1"/>
  <c r="T5618" i="1"/>
  <c r="D5619" i="1"/>
  <c r="G5618" i="1"/>
  <c r="L5618" i="1"/>
  <c r="F5618" i="1"/>
  <c r="M5618" i="1"/>
  <c r="N5618" i="1" s="1"/>
  <c r="Q5495" i="1"/>
  <c r="R5495" i="1" s="1"/>
  <c r="H5617" i="1"/>
  <c r="O5625" i="1"/>
  <c r="P5618" i="1" l="1"/>
  <c r="B5495" i="1"/>
  <c r="O5626" i="1"/>
  <c r="T5619" i="1"/>
  <c r="F5619" i="1"/>
  <c r="D5620" i="1"/>
  <c r="L5619" i="1"/>
  <c r="G5619" i="1"/>
  <c r="A5620" i="1"/>
  <c r="E5621" i="1" s="1"/>
  <c r="M5619" i="1"/>
  <c r="N5619" i="1" s="1"/>
  <c r="H5618" i="1"/>
  <c r="Q5496" i="1"/>
  <c r="R5496" i="1" s="1"/>
  <c r="I5498" i="1"/>
  <c r="J5497" i="1"/>
  <c r="K5497" i="1" s="1"/>
  <c r="P5619" i="1" l="1"/>
  <c r="B5496" i="1"/>
  <c r="H5619" i="1"/>
  <c r="A5621" i="1"/>
  <c r="E5622" i="1" s="1"/>
  <c r="T5620" i="1"/>
  <c r="D5621" i="1"/>
  <c r="M5620" i="1"/>
  <c r="N5620" i="1" s="1"/>
  <c r="F5620" i="1"/>
  <c r="L5620" i="1"/>
  <c r="G5620" i="1"/>
  <c r="Q5497" i="1"/>
  <c r="R5497" i="1" s="1"/>
  <c r="O5627" i="1"/>
  <c r="I5499" i="1"/>
  <c r="J5498" i="1"/>
  <c r="K5498" i="1" s="1"/>
  <c r="P5620" i="1" l="1"/>
  <c r="B5497" i="1"/>
  <c r="O5628" i="1"/>
  <c r="F5621" i="1"/>
  <c r="D5622" i="1"/>
  <c r="G5621" i="1"/>
  <c r="M5621" i="1"/>
  <c r="N5621" i="1" s="1"/>
  <c r="A5622" i="1"/>
  <c r="E5623" i="1" s="1"/>
  <c r="T5621" i="1"/>
  <c r="L5621" i="1"/>
  <c r="Q5498" i="1"/>
  <c r="I5500" i="1"/>
  <c r="J5499" i="1"/>
  <c r="K5499" i="1" s="1"/>
  <c r="H5620" i="1"/>
  <c r="R5498" i="1" l="1"/>
  <c r="B5498" i="1"/>
  <c r="I5501" i="1"/>
  <c r="J5500" i="1"/>
  <c r="K5500" i="1" s="1"/>
  <c r="P5621" i="1"/>
  <c r="H5621" i="1"/>
  <c r="Q5499" i="1"/>
  <c r="R5499" i="1" s="1"/>
  <c r="T5622" i="1"/>
  <c r="D5623" i="1"/>
  <c r="F5622" i="1"/>
  <c r="M5622" i="1"/>
  <c r="N5622" i="1" s="1"/>
  <c r="G5622" i="1"/>
  <c r="H5622" i="1" s="1"/>
  <c r="A5623" i="1"/>
  <c r="E5624" i="1" s="1"/>
  <c r="L5622" i="1"/>
  <c r="O5629" i="1"/>
  <c r="F5623" i="1" l="1"/>
  <c r="M5623" i="1"/>
  <c r="N5623" i="1" s="1"/>
  <c r="G5623" i="1"/>
  <c r="A5624" i="1"/>
  <c r="E5625" i="1" s="1"/>
  <c r="T5623" i="1"/>
  <c r="L5623" i="1"/>
  <c r="D5624" i="1"/>
  <c r="P5622" i="1"/>
  <c r="Q5500" i="1"/>
  <c r="R5500" i="1" s="1"/>
  <c r="I5502" i="1"/>
  <c r="J5501" i="1"/>
  <c r="K5501" i="1" s="1"/>
  <c r="O5630" i="1"/>
  <c r="B5499" i="1"/>
  <c r="H5623" i="1" l="1"/>
  <c r="B5500" i="1"/>
  <c r="M5624" i="1"/>
  <c r="N5624" i="1" s="1"/>
  <c r="L5624" i="1"/>
  <c r="T5624" i="1"/>
  <c r="A5625" i="1"/>
  <c r="E5626" i="1" s="1"/>
  <c r="D5625" i="1"/>
  <c r="G5624" i="1"/>
  <c r="F5624" i="1"/>
  <c r="P5623" i="1"/>
  <c r="O5631" i="1"/>
  <c r="Q5501" i="1"/>
  <c r="R5501" i="1" s="1"/>
  <c r="I5503" i="1"/>
  <c r="J5502" i="1"/>
  <c r="K5502" i="1" s="1"/>
  <c r="P5624" i="1" l="1"/>
  <c r="B5501" i="1"/>
  <c r="O5632" i="1"/>
  <c r="T5625" i="1"/>
  <c r="F5625" i="1"/>
  <c r="D5626" i="1"/>
  <c r="G5625" i="1"/>
  <c r="L5625" i="1"/>
  <c r="M5625" i="1"/>
  <c r="N5625" i="1" s="1"/>
  <c r="A5626" i="1"/>
  <c r="E5627" i="1" s="1"/>
  <c r="Q5502" i="1"/>
  <c r="R5502" i="1" s="1"/>
  <c r="H5624" i="1"/>
  <c r="I5504" i="1"/>
  <c r="J5503" i="1"/>
  <c r="K5503" i="1" s="1"/>
  <c r="H5625" i="1" l="1"/>
  <c r="B5502" i="1"/>
  <c r="P5625" i="1"/>
  <c r="F5626" i="1"/>
  <c r="L5626" i="1"/>
  <c r="M5626" i="1"/>
  <c r="N5626" i="1" s="1"/>
  <c r="A5627" i="1"/>
  <c r="E5628" i="1" s="1"/>
  <c r="T5626" i="1"/>
  <c r="G5626" i="1"/>
  <c r="D5627" i="1"/>
  <c r="O5633" i="1"/>
  <c r="Q5503" i="1"/>
  <c r="R5503" i="1" s="1"/>
  <c r="I5505" i="1"/>
  <c r="J5504" i="1"/>
  <c r="K5504" i="1" s="1"/>
  <c r="H5626" i="1" l="1"/>
  <c r="P5626" i="1"/>
  <c r="F5627" i="1"/>
  <c r="M5627" i="1"/>
  <c r="N5627" i="1" s="1"/>
  <c r="L5627" i="1"/>
  <c r="A5628" i="1"/>
  <c r="E5629" i="1" s="1"/>
  <c r="T5627" i="1"/>
  <c r="D5628" i="1"/>
  <c r="G5627" i="1"/>
  <c r="I5506" i="1"/>
  <c r="J5505" i="1"/>
  <c r="K5505" i="1" s="1"/>
  <c r="O5634" i="1"/>
  <c r="Q5504" i="1"/>
  <c r="R5504" i="1" s="1"/>
  <c r="B5503" i="1"/>
  <c r="H5627" i="1" l="1"/>
  <c r="F5628" i="1"/>
  <c r="D5629" i="1"/>
  <c r="G5628" i="1"/>
  <c r="H5628" i="1" s="1"/>
  <c r="L5628" i="1"/>
  <c r="A5629" i="1"/>
  <c r="E5630" i="1" s="1"/>
  <c r="M5628" i="1"/>
  <c r="N5628" i="1" s="1"/>
  <c r="T5628" i="1"/>
  <c r="O5635" i="1"/>
  <c r="I5507" i="1"/>
  <c r="J5506" i="1"/>
  <c r="K5506" i="1" s="1"/>
  <c r="P5627" i="1"/>
  <c r="Q5505" i="1"/>
  <c r="R5505" i="1" s="1"/>
  <c r="B5504" i="1"/>
  <c r="F5629" i="1" l="1"/>
  <c r="L5629" i="1"/>
  <c r="G5629" i="1"/>
  <c r="H5629" i="1" s="1"/>
  <c r="A5630" i="1"/>
  <c r="E5631" i="1" s="1"/>
  <c r="T5629" i="1"/>
  <c r="D5630" i="1"/>
  <c r="M5629" i="1"/>
  <c r="N5629" i="1" s="1"/>
  <c r="Q5506" i="1"/>
  <c r="R5506" i="1" s="1"/>
  <c r="O5636" i="1"/>
  <c r="P5628" i="1"/>
  <c r="I5508" i="1"/>
  <c r="J5507" i="1"/>
  <c r="K5507" i="1" s="1"/>
  <c r="B5505" i="1"/>
  <c r="O5637" i="1" l="1"/>
  <c r="P5629" i="1"/>
  <c r="F5630" i="1"/>
  <c r="L5630" i="1"/>
  <c r="A5631" i="1"/>
  <c r="E5632" i="1" s="1"/>
  <c r="T5630" i="1"/>
  <c r="D5631" i="1"/>
  <c r="M5630" i="1"/>
  <c r="N5630" i="1" s="1"/>
  <c r="G5630" i="1"/>
  <c r="Q5507" i="1"/>
  <c r="R5507" i="1" s="1"/>
  <c r="I5509" i="1"/>
  <c r="J5508" i="1"/>
  <c r="K5508" i="1" s="1"/>
  <c r="B5506" i="1"/>
  <c r="P5630" i="1" l="1"/>
  <c r="B5507" i="1"/>
  <c r="H5630" i="1"/>
  <c r="O5638" i="1"/>
  <c r="Q5508" i="1"/>
  <c r="R5508" i="1" s="1"/>
  <c r="I5510" i="1"/>
  <c r="J5509" i="1"/>
  <c r="K5509" i="1" s="1"/>
  <c r="F5631" i="1"/>
  <c r="D5632" i="1"/>
  <c r="G5631" i="1"/>
  <c r="L5631" i="1"/>
  <c r="M5631" i="1"/>
  <c r="N5631" i="1" s="1"/>
  <c r="A5632" i="1"/>
  <c r="E5633" i="1" s="1"/>
  <c r="T5631" i="1"/>
  <c r="H5631" i="1" l="1"/>
  <c r="B5508" i="1"/>
  <c r="I5511" i="1"/>
  <c r="J5510" i="1"/>
  <c r="K5510" i="1" s="1"/>
  <c r="O5639" i="1"/>
  <c r="P5631" i="1"/>
  <c r="A5633" i="1"/>
  <c r="E5634" i="1" s="1"/>
  <c r="D5633" i="1"/>
  <c r="M5632" i="1"/>
  <c r="N5632" i="1" s="1"/>
  <c r="G5632" i="1"/>
  <c r="L5632" i="1"/>
  <c r="T5632" i="1"/>
  <c r="F5632" i="1"/>
  <c r="Q5509" i="1"/>
  <c r="R5509" i="1" s="1"/>
  <c r="P5632" i="1" l="1"/>
  <c r="B5509" i="1"/>
  <c r="H5632" i="1"/>
  <c r="O5640" i="1"/>
  <c r="Q5510" i="1"/>
  <c r="R5510" i="1" s="1"/>
  <c r="I5512" i="1"/>
  <c r="J5511" i="1"/>
  <c r="K5511" i="1" s="1"/>
  <c r="F5633" i="1"/>
  <c r="D5634" i="1"/>
  <c r="G5633" i="1"/>
  <c r="M5633" i="1"/>
  <c r="N5633" i="1" s="1"/>
  <c r="T5633" i="1"/>
  <c r="A5634" i="1"/>
  <c r="E5635" i="1" s="1"/>
  <c r="L5633" i="1"/>
  <c r="B5510" i="1" l="1"/>
  <c r="O5641" i="1"/>
  <c r="I5513" i="1"/>
  <c r="J5512" i="1"/>
  <c r="K5512" i="1" s="1"/>
  <c r="Q5511" i="1"/>
  <c r="R5511" i="1" s="1"/>
  <c r="P5633" i="1"/>
  <c r="D5635" i="1"/>
  <c r="M5634" i="1"/>
  <c r="N5634" i="1" s="1"/>
  <c r="T5634" i="1"/>
  <c r="G5634" i="1"/>
  <c r="F5634" i="1"/>
  <c r="L5634" i="1"/>
  <c r="A5635" i="1"/>
  <c r="E5636" i="1" s="1"/>
  <c r="H5633" i="1"/>
  <c r="P5634" i="1" l="1"/>
  <c r="B5511" i="1"/>
  <c r="F5635" i="1"/>
  <c r="D5636" i="1"/>
  <c r="G5635" i="1"/>
  <c r="L5635" i="1"/>
  <c r="T5635" i="1"/>
  <c r="M5635" i="1"/>
  <c r="N5635" i="1" s="1"/>
  <c r="A5636" i="1"/>
  <c r="E5637" i="1" s="1"/>
  <c r="Q5512" i="1"/>
  <c r="I5514" i="1"/>
  <c r="J5513" i="1"/>
  <c r="K5513" i="1" s="1"/>
  <c r="H5634" i="1"/>
  <c r="O5642" i="1"/>
  <c r="R5512" i="1" l="1"/>
  <c r="B5512" i="1"/>
  <c r="Q5513" i="1"/>
  <c r="R5513" i="1" s="1"/>
  <c r="I5515" i="1"/>
  <c r="J5514" i="1"/>
  <c r="K5514" i="1" s="1"/>
  <c r="O5643" i="1"/>
  <c r="P5635" i="1"/>
  <c r="H5635" i="1"/>
  <c r="A5637" i="1"/>
  <c r="E5638" i="1" s="1"/>
  <c r="M5636" i="1"/>
  <c r="N5636" i="1" s="1"/>
  <c r="F5636" i="1"/>
  <c r="D5637" i="1"/>
  <c r="G5636" i="1"/>
  <c r="L5636" i="1"/>
  <c r="T5636" i="1"/>
  <c r="Q5514" i="1" l="1"/>
  <c r="R5514" i="1" s="1"/>
  <c r="I5516" i="1"/>
  <c r="J5515" i="1"/>
  <c r="K5515" i="1" s="1"/>
  <c r="O5644" i="1"/>
  <c r="P5636" i="1"/>
  <c r="F5637" i="1"/>
  <c r="M5637" i="1"/>
  <c r="N5637" i="1" s="1"/>
  <c r="D5638" i="1"/>
  <c r="A5638" i="1"/>
  <c r="E5639" i="1" s="1"/>
  <c r="G5637" i="1"/>
  <c r="T5637" i="1"/>
  <c r="L5637" i="1"/>
  <c r="B5513" i="1"/>
  <c r="H5636" i="1"/>
  <c r="B5514" i="1" l="1"/>
  <c r="Q5515" i="1"/>
  <c r="M5638" i="1"/>
  <c r="N5638" i="1" s="1"/>
  <c r="D5639" i="1"/>
  <c r="L5638" i="1"/>
  <c r="A5639" i="1"/>
  <c r="E5640" i="1" s="1"/>
  <c r="T5638" i="1"/>
  <c r="G5638" i="1"/>
  <c r="F5638" i="1"/>
  <c r="I5517" i="1"/>
  <c r="J5516" i="1"/>
  <c r="K5516" i="1" s="1"/>
  <c r="P5637" i="1"/>
  <c r="O5645" i="1"/>
  <c r="H5637" i="1"/>
  <c r="R5515" i="1" l="1"/>
  <c r="P5638" i="1"/>
  <c r="B5515" i="1"/>
  <c r="Q5516" i="1"/>
  <c r="R5516" i="1" s="1"/>
  <c r="H5638" i="1"/>
  <c r="I5518" i="1"/>
  <c r="J5517" i="1"/>
  <c r="K5517" i="1" s="1"/>
  <c r="O5646" i="1"/>
  <c r="G5639" i="1"/>
  <c r="T5639" i="1"/>
  <c r="F5639" i="1"/>
  <c r="D5640" i="1"/>
  <c r="M5639" i="1"/>
  <c r="N5639" i="1" s="1"/>
  <c r="L5639" i="1"/>
  <c r="A5640" i="1"/>
  <c r="E5641" i="1" s="1"/>
  <c r="H5639" i="1" l="1"/>
  <c r="P5639" i="1"/>
  <c r="I5519" i="1"/>
  <c r="J5518" i="1"/>
  <c r="K5518" i="1" s="1"/>
  <c r="B5516" i="1"/>
  <c r="Q5517" i="1"/>
  <c r="R5517" i="1" s="1"/>
  <c r="L5640" i="1"/>
  <c r="T5640" i="1"/>
  <c r="G5640" i="1"/>
  <c r="M5640" i="1"/>
  <c r="N5640" i="1" s="1"/>
  <c r="F5640" i="1"/>
  <c r="D5641" i="1"/>
  <c r="A5641" i="1"/>
  <c r="E5642" i="1" s="1"/>
  <c r="O5647" i="1"/>
  <c r="H5640" i="1" l="1"/>
  <c r="P5640" i="1"/>
  <c r="B5517" i="1"/>
  <c r="A5642" i="1"/>
  <c r="E5643" i="1" s="1"/>
  <c r="L5641" i="1"/>
  <c r="T5641" i="1"/>
  <c r="F5641" i="1"/>
  <c r="M5641" i="1"/>
  <c r="N5641" i="1" s="1"/>
  <c r="G5641" i="1"/>
  <c r="D5642" i="1"/>
  <c r="Q5518" i="1"/>
  <c r="R5518" i="1" s="1"/>
  <c r="I5520" i="1"/>
  <c r="J5520" i="1" s="1"/>
  <c r="J5519" i="1"/>
  <c r="K5519" i="1" s="1"/>
  <c r="O5648" i="1"/>
  <c r="B5518" i="1" l="1"/>
  <c r="P5641" i="1"/>
  <c r="I5521" i="1"/>
  <c r="K5520" i="1"/>
  <c r="L5642" i="1"/>
  <c r="T5642" i="1"/>
  <c r="G5642" i="1"/>
  <c r="F5642" i="1"/>
  <c r="A5643" i="1"/>
  <c r="D5643" i="1" s="1"/>
  <c r="O5649" i="1"/>
  <c r="Q5519" i="1"/>
  <c r="R5519" i="1" s="1"/>
  <c r="H5641" i="1"/>
  <c r="E5644" i="1" l="1"/>
  <c r="H5642" i="1"/>
  <c r="L5643" i="1"/>
  <c r="T5643" i="1"/>
  <c r="F5643" i="1"/>
  <c r="M5643" i="1"/>
  <c r="N5643" i="1" s="1"/>
  <c r="G5643" i="1"/>
  <c r="D5644" i="1"/>
  <c r="A5644" i="1"/>
  <c r="Q5520" i="1"/>
  <c r="U5522" i="1" s="1"/>
  <c r="C5521" i="1" s="1"/>
  <c r="C5522" i="1" s="1"/>
  <c r="C5523" i="1" s="1"/>
  <c r="C5524" i="1" s="1"/>
  <c r="C5525" i="1" s="1"/>
  <c r="C5526" i="1" s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N5520" i="1"/>
  <c r="I5522" i="1"/>
  <c r="J5521" i="1"/>
  <c r="O5650" i="1"/>
  <c r="B5519" i="1"/>
  <c r="P5642" i="1"/>
  <c r="E5645" i="1" l="1"/>
  <c r="K5521" i="1"/>
  <c r="Q5521" i="1" s="1"/>
  <c r="R5521" i="1" s="1"/>
  <c r="B5520" i="1"/>
  <c r="U5524" i="1" s="1"/>
  <c r="R5520" i="1"/>
  <c r="I5523" i="1"/>
  <c r="J5522" i="1"/>
  <c r="K5522" i="1" s="1"/>
  <c r="P5643" i="1"/>
  <c r="H5643" i="1"/>
  <c r="O5651" i="1"/>
  <c r="L5644" i="1"/>
  <c r="A5645" i="1"/>
  <c r="M5644" i="1"/>
  <c r="N5644" i="1" s="1"/>
  <c r="T5644" i="1"/>
  <c r="F5644" i="1"/>
  <c r="G5644" i="1"/>
  <c r="D5645" i="1"/>
  <c r="E5646" i="1" l="1"/>
  <c r="P5644" i="1"/>
  <c r="B5521" i="1"/>
  <c r="H5644" i="1"/>
  <c r="Q5522" i="1"/>
  <c r="R5522" i="1" s="1"/>
  <c r="O5652" i="1"/>
  <c r="I5524" i="1"/>
  <c r="J5523" i="1"/>
  <c r="K5523" i="1" s="1"/>
  <c r="D5646" i="1"/>
  <c r="L5645" i="1"/>
  <c r="T5645" i="1"/>
  <c r="A5646" i="1"/>
  <c r="G5645" i="1"/>
  <c r="F5645" i="1"/>
  <c r="M5645" i="1"/>
  <c r="N5645" i="1" s="1"/>
  <c r="E5647" i="1" l="1"/>
  <c r="H5645" i="1"/>
  <c r="B5522" i="1"/>
  <c r="Q5523" i="1"/>
  <c r="R5523" i="1" s="1"/>
  <c r="T5646" i="1"/>
  <c r="G5646" i="1"/>
  <c r="F5646" i="1"/>
  <c r="L5646" i="1"/>
  <c r="A5647" i="1"/>
  <c r="D5647" i="1"/>
  <c r="M5646" i="1"/>
  <c r="N5646" i="1" s="1"/>
  <c r="O5653" i="1"/>
  <c r="P5645" i="1"/>
  <c r="I5525" i="1"/>
  <c r="J5524" i="1"/>
  <c r="K5524" i="1" s="1"/>
  <c r="E5648" i="1" l="1"/>
  <c r="P5646" i="1"/>
  <c r="O5654" i="1"/>
  <c r="B5523" i="1"/>
  <c r="Q5524" i="1"/>
  <c r="R5524" i="1" s="1"/>
  <c r="G5647" i="1"/>
  <c r="F5647" i="1"/>
  <c r="D5648" i="1"/>
  <c r="L5647" i="1"/>
  <c r="A5648" i="1"/>
  <c r="M5647" i="1"/>
  <c r="N5647" i="1" s="1"/>
  <c r="T5647" i="1"/>
  <c r="H5646" i="1"/>
  <c r="I5526" i="1"/>
  <c r="J5525" i="1"/>
  <c r="K5525" i="1" s="1"/>
  <c r="E5649" i="1" l="1"/>
  <c r="P5647" i="1"/>
  <c r="B5524" i="1"/>
  <c r="A5649" i="1"/>
  <c r="G5648" i="1"/>
  <c r="F5648" i="1"/>
  <c r="T5648" i="1"/>
  <c r="L5648" i="1"/>
  <c r="M5648" i="1"/>
  <c r="N5648" i="1" s="1"/>
  <c r="D5649" i="1"/>
  <c r="H5647" i="1"/>
  <c r="Q5525" i="1"/>
  <c r="R5525" i="1" s="1"/>
  <c r="I5527" i="1"/>
  <c r="J5526" i="1"/>
  <c r="K5526" i="1" s="1"/>
  <c r="O5655" i="1"/>
  <c r="E5650" i="1" l="1"/>
  <c r="B5525" i="1"/>
  <c r="P5648" i="1"/>
  <c r="H5648" i="1"/>
  <c r="O5656" i="1"/>
  <c r="A5650" i="1"/>
  <c r="G5649" i="1"/>
  <c r="T5649" i="1"/>
  <c r="M5649" i="1"/>
  <c r="N5649" i="1" s="1"/>
  <c r="D5650" i="1"/>
  <c r="F5649" i="1"/>
  <c r="L5649" i="1"/>
  <c r="Q5526" i="1"/>
  <c r="I5528" i="1"/>
  <c r="J5527" i="1"/>
  <c r="K5527" i="1" s="1"/>
  <c r="E5651" i="1" l="1"/>
  <c r="R5526" i="1"/>
  <c r="H5649" i="1"/>
  <c r="O5657" i="1"/>
  <c r="D5651" i="1"/>
  <c r="F5650" i="1"/>
  <c r="L5650" i="1"/>
  <c r="A5651" i="1"/>
  <c r="G5650" i="1"/>
  <c r="T5650" i="1"/>
  <c r="M5650" i="1"/>
  <c r="N5650" i="1" s="1"/>
  <c r="Q5527" i="1"/>
  <c r="R5527" i="1" s="1"/>
  <c r="P5649" i="1"/>
  <c r="I5529" i="1"/>
  <c r="J5528" i="1"/>
  <c r="K5528" i="1" s="1"/>
  <c r="B5526" i="1"/>
  <c r="E5652" i="1" l="1"/>
  <c r="P5650" i="1"/>
  <c r="B5527" i="1"/>
  <c r="A5652" i="1"/>
  <c r="G5651" i="1"/>
  <c r="L5651" i="1"/>
  <c r="T5651" i="1"/>
  <c r="F5651" i="1"/>
  <c r="D5652" i="1"/>
  <c r="M5651" i="1"/>
  <c r="N5651" i="1" s="1"/>
  <c r="I5530" i="1"/>
  <c r="J5529" i="1"/>
  <c r="K5529" i="1" s="1"/>
  <c r="H5650" i="1"/>
  <c r="O5658" i="1"/>
  <c r="Q5528" i="1"/>
  <c r="R5528" i="1" s="1"/>
  <c r="E5653" i="1" l="1"/>
  <c r="P5651" i="1"/>
  <c r="O5659" i="1"/>
  <c r="H5651" i="1"/>
  <c r="Q5529" i="1"/>
  <c r="R5529" i="1" s="1"/>
  <c r="I5531" i="1"/>
  <c r="J5530" i="1"/>
  <c r="K5530" i="1" s="1"/>
  <c r="M5652" i="1"/>
  <c r="N5652" i="1" s="1"/>
  <c r="D5653" i="1"/>
  <c r="G5652" i="1"/>
  <c r="L5652" i="1"/>
  <c r="T5652" i="1"/>
  <c r="F5652" i="1"/>
  <c r="A5653" i="1"/>
  <c r="B5528" i="1"/>
  <c r="E5654" i="1" l="1"/>
  <c r="P5652" i="1"/>
  <c r="M5653" i="1"/>
  <c r="N5653" i="1" s="1"/>
  <c r="T5653" i="1"/>
  <c r="F5653" i="1"/>
  <c r="D5654" i="1"/>
  <c r="L5653" i="1"/>
  <c r="G5653" i="1"/>
  <c r="A5654" i="1"/>
  <c r="B5529" i="1"/>
  <c r="Q5530" i="1"/>
  <c r="R5530" i="1" s="1"/>
  <c r="I5532" i="1"/>
  <c r="J5531" i="1"/>
  <c r="K5531" i="1" s="1"/>
  <c r="H5652" i="1"/>
  <c r="O5660" i="1"/>
  <c r="E5655" i="1" l="1"/>
  <c r="Q5531" i="1"/>
  <c r="R5531" i="1" s="1"/>
  <c r="I5533" i="1"/>
  <c r="J5532" i="1"/>
  <c r="K5532" i="1" s="1"/>
  <c r="P5653" i="1"/>
  <c r="B5530" i="1"/>
  <c r="O5661" i="1"/>
  <c r="M5654" i="1"/>
  <c r="N5654" i="1" s="1"/>
  <c r="L5654" i="1"/>
  <c r="D5655" i="1"/>
  <c r="T5654" i="1"/>
  <c r="A5655" i="1"/>
  <c r="G5654" i="1"/>
  <c r="F5654" i="1"/>
  <c r="H5653" i="1"/>
  <c r="E5656" i="1" l="1"/>
  <c r="D5656" i="1"/>
  <c r="G5655" i="1"/>
  <c r="M5655" i="1"/>
  <c r="N5655" i="1" s="1"/>
  <c r="T5655" i="1"/>
  <c r="A5656" i="1"/>
  <c r="L5655" i="1"/>
  <c r="F5655" i="1"/>
  <c r="P5655" i="1" s="1"/>
  <c r="Q5532" i="1"/>
  <c r="R5532" i="1" s="1"/>
  <c r="J5533" i="1"/>
  <c r="K5533" i="1" s="1"/>
  <c r="I5534" i="1"/>
  <c r="P5654" i="1"/>
  <c r="B5531" i="1"/>
  <c r="O5662" i="1"/>
  <c r="H5654" i="1"/>
  <c r="E5657" i="1" l="1"/>
  <c r="I5535" i="1"/>
  <c r="J5534" i="1"/>
  <c r="K5534" i="1" s="1"/>
  <c r="H5655" i="1"/>
  <c r="B5532" i="1"/>
  <c r="Q5533" i="1"/>
  <c r="O5663" i="1"/>
  <c r="M5656" i="1"/>
  <c r="N5656" i="1" s="1"/>
  <c r="A5657" i="1"/>
  <c r="T5656" i="1"/>
  <c r="F5656" i="1"/>
  <c r="L5656" i="1"/>
  <c r="G5656" i="1"/>
  <c r="D5657" i="1"/>
  <c r="E5658" i="1" l="1"/>
  <c r="R5533" i="1"/>
  <c r="P5656" i="1"/>
  <c r="B5533" i="1"/>
  <c r="A5658" i="1"/>
  <c r="M5657" i="1"/>
  <c r="N5657" i="1" s="1"/>
  <c r="T5657" i="1"/>
  <c r="L5657" i="1"/>
  <c r="F5657" i="1"/>
  <c r="D5658" i="1"/>
  <c r="G5657" i="1"/>
  <c r="Q5534" i="1"/>
  <c r="R5534" i="1" s="1"/>
  <c r="I5536" i="1"/>
  <c r="J5535" i="1"/>
  <c r="K5535" i="1" s="1"/>
  <c r="H5656" i="1"/>
  <c r="O5664" i="1"/>
  <c r="E5659" i="1" l="1"/>
  <c r="B5534" i="1"/>
  <c r="Q5535" i="1"/>
  <c r="R5535" i="1" s="1"/>
  <c r="I5537" i="1"/>
  <c r="J5536" i="1"/>
  <c r="K5536" i="1" s="1"/>
  <c r="P5657" i="1"/>
  <c r="H5657" i="1"/>
  <c r="O5665" i="1"/>
  <c r="D5659" i="1"/>
  <c r="G5658" i="1"/>
  <c r="T5658" i="1"/>
  <c r="L5658" i="1"/>
  <c r="M5658" i="1"/>
  <c r="N5658" i="1" s="1"/>
  <c r="F5658" i="1"/>
  <c r="A5659" i="1"/>
  <c r="E5660" i="1" l="1"/>
  <c r="P5658" i="1"/>
  <c r="B5535" i="1"/>
  <c r="O5666" i="1"/>
  <c r="Q5536" i="1"/>
  <c r="R5536" i="1" s="1"/>
  <c r="I5538" i="1"/>
  <c r="J5537" i="1"/>
  <c r="K5537" i="1" s="1"/>
  <c r="G5659" i="1"/>
  <c r="T5659" i="1"/>
  <c r="L5659" i="1"/>
  <c r="D5660" i="1"/>
  <c r="A5660" i="1"/>
  <c r="M5659" i="1"/>
  <c r="N5659" i="1" s="1"/>
  <c r="F5659" i="1"/>
  <c r="H5658" i="1"/>
  <c r="E5661" i="1" l="1"/>
  <c r="B5536" i="1"/>
  <c r="I5539" i="1"/>
  <c r="J5538" i="1"/>
  <c r="K5538" i="1" s="1"/>
  <c r="P5659" i="1"/>
  <c r="Q5537" i="1"/>
  <c r="R5537" i="1" s="1"/>
  <c r="L5660" i="1"/>
  <c r="A5661" i="1"/>
  <c r="T5660" i="1"/>
  <c r="D5661" i="1"/>
  <c r="M5660" i="1"/>
  <c r="N5660" i="1" s="1"/>
  <c r="F5660" i="1"/>
  <c r="G5660" i="1"/>
  <c r="H5659" i="1"/>
  <c r="O5667" i="1"/>
  <c r="E5662" i="1" l="1"/>
  <c r="H5660" i="1"/>
  <c r="B5537" i="1"/>
  <c r="P5660" i="1"/>
  <c r="O5668" i="1"/>
  <c r="M5661" i="1"/>
  <c r="N5661" i="1" s="1"/>
  <c r="L5661" i="1"/>
  <c r="G5661" i="1"/>
  <c r="T5661" i="1"/>
  <c r="A5662" i="1"/>
  <c r="D5662" i="1"/>
  <c r="F5661" i="1"/>
  <c r="Q5538" i="1"/>
  <c r="R5538" i="1" s="1"/>
  <c r="I5540" i="1"/>
  <c r="J5539" i="1"/>
  <c r="K5539" i="1" s="1"/>
  <c r="E5663" i="1" l="1"/>
  <c r="P5661" i="1"/>
  <c r="O5669" i="1"/>
  <c r="B5538" i="1"/>
  <c r="Q5539" i="1"/>
  <c r="R5539" i="1" s="1"/>
  <c r="I5541" i="1"/>
  <c r="J5540" i="1"/>
  <c r="K5540" i="1" s="1"/>
  <c r="D5663" i="1"/>
  <c r="M5662" i="1"/>
  <c r="N5662" i="1" s="1"/>
  <c r="A5663" i="1"/>
  <c r="L5662" i="1"/>
  <c r="G5662" i="1"/>
  <c r="F5662" i="1"/>
  <c r="T5662" i="1"/>
  <c r="H5661" i="1"/>
  <c r="E5664" i="1" l="1"/>
  <c r="B5539" i="1"/>
  <c r="I5542" i="1"/>
  <c r="J5541" i="1"/>
  <c r="K5541" i="1" s="1"/>
  <c r="A5664" i="1"/>
  <c r="L5663" i="1"/>
  <c r="T5663" i="1"/>
  <c r="D5664" i="1"/>
  <c r="G5663" i="1"/>
  <c r="F5663" i="1"/>
  <c r="M5663" i="1"/>
  <c r="N5663" i="1" s="1"/>
  <c r="O5670" i="1"/>
  <c r="P5662" i="1"/>
  <c r="Q5540" i="1"/>
  <c r="R5540" i="1" s="1"/>
  <c r="H5662" i="1"/>
  <c r="E5665" i="1" l="1"/>
  <c r="P5663" i="1"/>
  <c r="H5663" i="1"/>
  <c r="G5664" i="1"/>
  <c r="A5665" i="1"/>
  <c r="L5664" i="1"/>
  <c r="M5664" i="1"/>
  <c r="N5664" i="1" s="1"/>
  <c r="T5664" i="1"/>
  <c r="D5665" i="1"/>
  <c r="F5664" i="1"/>
  <c r="O5671" i="1"/>
  <c r="B5540" i="1"/>
  <c r="Q5541" i="1"/>
  <c r="R5541" i="1" s="1"/>
  <c r="I5543" i="1"/>
  <c r="J5542" i="1"/>
  <c r="K5542" i="1" s="1"/>
  <c r="E5666" i="1" l="1"/>
  <c r="H5664" i="1"/>
  <c r="O5672" i="1"/>
  <c r="I5544" i="1"/>
  <c r="J5543" i="1"/>
  <c r="K5543" i="1" s="1"/>
  <c r="P5664" i="1"/>
  <c r="Q5542" i="1"/>
  <c r="R5542" i="1" s="1"/>
  <c r="B5541" i="1"/>
  <c r="G5665" i="1"/>
  <c r="M5665" i="1"/>
  <c r="N5665" i="1" s="1"/>
  <c r="A5666" i="1"/>
  <c r="L5665" i="1"/>
  <c r="T5665" i="1"/>
  <c r="F5665" i="1"/>
  <c r="D5666" i="1"/>
  <c r="E5667" i="1" l="1"/>
  <c r="H5665" i="1"/>
  <c r="B5542" i="1"/>
  <c r="J5544" i="1"/>
  <c r="K5544" i="1" s="1"/>
  <c r="I5545" i="1"/>
  <c r="O5673" i="1"/>
  <c r="M5666" i="1"/>
  <c r="N5666" i="1" s="1"/>
  <c r="A5667" i="1"/>
  <c r="T5666" i="1"/>
  <c r="D5667" i="1"/>
  <c r="F5666" i="1"/>
  <c r="G5666" i="1"/>
  <c r="L5666" i="1"/>
  <c r="P5665" i="1"/>
  <c r="Q5543" i="1"/>
  <c r="R5543" i="1" s="1"/>
  <c r="E5668" i="1" l="1"/>
  <c r="H5666" i="1"/>
  <c r="B5543" i="1"/>
  <c r="I5546" i="1"/>
  <c r="J5545" i="1"/>
  <c r="K5545" i="1" s="1"/>
  <c r="O5674" i="1"/>
  <c r="Q5544" i="1"/>
  <c r="R5544" i="1" s="1"/>
  <c r="P5666" i="1"/>
  <c r="A5668" i="1"/>
  <c r="D5668" i="1"/>
  <c r="L5667" i="1"/>
  <c r="G5667" i="1"/>
  <c r="F5667" i="1"/>
  <c r="T5667" i="1"/>
  <c r="M5667" i="1"/>
  <c r="N5667" i="1" s="1"/>
  <c r="E5669" i="1" l="1"/>
  <c r="P5667" i="1"/>
  <c r="B5544" i="1"/>
  <c r="H5667" i="1"/>
  <c r="O5675" i="1"/>
  <c r="Q5545" i="1"/>
  <c r="R5545" i="1" s="1"/>
  <c r="T5668" i="1"/>
  <c r="D5669" i="1"/>
  <c r="G5668" i="1"/>
  <c r="F5668" i="1"/>
  <c r="M5668" i="1"/>
  <c r="N5668" i="1" s="1"/>
  <c r="L5668" i="1"/>
  <c r="A5669" i="1"/>
  <c r="I5547" i="1"/>
  <c r="J5546" i="1"/>
  <c r="K5546" i="1" s="1"/>
  <c r="E5670" i="1" l="1"/>
  <c r="H5668" i="1"/>
  <c r="B5545" i="1"/>
  <c r="F5669" i="1"/>
  <c r="M5669" i="1"/>
  <c r="N5669" i="1" s="1"/>
  <c r="A5670" i="1"/>
  <c r="T5669" i="1"/>
  <c r="D5670" i="1"/>
  <c r="L5669" i="1"/>
  <c r="G5669" i="1"/>
  <c r="O5676" i="1"/>
  <c r="P5668" i="1"/>
  <c r="I5548" i="1"/>
  <c r="J5547" i="1"/>
  <c r="K5547" i="1" s="1"/>
  <c r="Q5546" i="1"/>
  <c r="R5546" i="1" s="1"/>
  <c r="E5671" i="1" l="1"/>
  <c r="H5669" i="1"/>
  <c r="P5669" i="1"/>
  <c r="B5546" i="1"/>
  <c r="I5549" i="1"/>
  <c r="J5548" i="1"/>
  <c r="K5548" i="1" s="1"/>
  <c r="O5677" i="1"/>
  <c r="L5670" i="1"/>
  <c r="A5671" i="1"/>
  <c r="M5670" i="1"/>
  <c r="N5670" i="1" s="1"/>
  <c r="G5670" i="1"/>
  <c r="T5670" i="1"/>
  <c r="F5670" i="1"/>
  <c r="D5671" i="1"/>
  <c r="Q5547" i="1"/>
  <c r="R5547" i="1" s="1"/>
  <c r="E5672" i="1" l="1"/>
  <c r="P5670" i="1"/>
  <c r="H5670" i="1"/>
  <c r="O5678" i="1"/>
  <c r="Q5548" i="1"/>
  <c r="I5550" i="1"/>
  <c r="J5550" i="1" s="1"/>
  <c r="J5549" i="1"/>
  <c r="K5549" i="1" s="1"/>
  <c r="B5547" i="1"/>
  <c r="L5671" i="1"/>
  <c r="D5672" i="1"/>
  <c r="A5672" i="1"/>
  <c r="M5671" i="1"/>
  <c r="N5671" i="1" s="1"/>
  <c r="T5671" i="1"/>
  <c r="G5671" i="1"/>
  <c r="F5671" i="1"/>
  <c r="E5673" i="1" l="1"/>
  <c r="R5548" i="1"/>
  <c r="H5671" i="1"/>
  <c r="Q5549" i="1"/>
  <c r="R5549" i="1" s="1"/>
  <c r="B5548" i="1"/>
  <c r="K5550" i="1"/>
  <c r="I5551" i="1"/>
  <c r="F5672" i="1"/>
  <c r="M5672" i="1"/>
  <c r="N5672" i="1" s="1"/>
  <c r="G5672" i="1"/>
  <c r="A5673" i="1"/>
  <c r="E5674" i="1" s="1"/>
  <c r="T5672" i="1"/>
  <c r="D5673" i="1"/>
  <c r="L5672" i="1"/>
  <c r="O5679" i="1"/>
  <c r="P5671" i="1"/>
  <c r="P5672" i="1" l="1"/>
  <c r="N5550" i="1"/>
  <c r="Q5550" i="1"/>
  <c r="U5552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5574" i="1" s="1"/>
  <c r="C5575" i="1" s="1"/>
  <c r="C5576" i="1" s="1"/>
  <c r="C5577" i="1" s="1"/>
  <c r="C5578" i="1" s="1"/>
  <c r="C5579" i="1" s="1"/>
  <c r="C5580" i="1" s="1"/>
  <c r="C5581" i="1" s="1"/>
  <c r="L5673" i="1"/>
  <c r="G5673" i="1"/>
  <c r="A5674" i="1"/>
  <c r="D5674" i="1" s="1"/>
  <c r="T5673" i="1"/>
  <c r="F5673" i="1"/>
  <c r="B5549" i="1"/>
  <c r="I5552" i="1"/>
  <c r="J5551" i="1"/>
  <c r="H5672" i="1"/>
  <c r="O5680" i="1"/>
  <c r="E5675" i="1" l="1"/>
  <c r="K5551" i="1"/>
  <c r="Q5551" i="1" s="1"/>
  <c r="R5551" i="1" s="1"/>
  <c r="B5550" i="1"/>
  <c r="U5554" i="1" s="1"/>
  <c r="H5673" i="1"/>
  <c r="M5674" i="1"/>
  <c r="N5674" i="1" s="1"/>
  <c r="G5674" i="1"/>
  <c r="T5674" i="1"/>
  <c r="D5675" i="1"/>
  <c r="F5674" i="1"/>
  <c r="L5674" i="1"/>
  <c r="A5675" i="1"/>
  <c r="I5553" i="1"/>
  <c r="J5552" i="1"/>
  <c r="K5552" i="1" s="1"/>
  <c r="P5673" i="1"/>
  <c r="O5681" i="1"/>
  <c r="R5550" i="1"/>
  <c r="E5676" i="1" l="1"/>
  <c r="P5674" i="1"/>
  <c r="D5676" i="1"/>
  <c r="A5676" i="1"/>
  <c r="G5675" i="1"/>
  <c r="L5675" i="1"/>
  <c r="F5675" i="1"/>
  <c r="T5675" i="1"/>
  <c r="M5675" i="1"/>
  <c r="N5675" i="1" s="1"/>
  <c r="B5551" i="1"/>
  <c r="Q5552" i="1"/>
  <c r="R5552" i="1" s="1"/>
  <c r="I5554" i="1"/>
  <c r="J5553" i="1"/>
  <c r="K5553" i="1" s="1"/>
  <c r="O5682" i="1"/>
  <c r="H5674" i="1"/>
  <c r="E5677" i="1" l="1"/>
  <c r="H5675" i="1"/>
  <c r="Q5553" i="1"/>
  <c r="R5553" i="1" s="1"/>
  <c r="L5676" i="1"/>
  <c r="T5676" i="1"/>
  <c r="F5676" i="1"/>
  <c r="G5676" i="1"/>
  <c r="A5677" i="1"/>
  <c r="M5676" i="1"/>
  <c r="N5676" i="1" s="1"/>
  <c r="D5677" i="1"/>
  <c r="I5555" i="1"/>
  <c r="J5554" i="1"/>
  <c r="K5554" i="1" s="1"/>
  <c r="O5683" i="1"/>
  <c r="B5552" i="1"/>
  <c r="P5675" i="1"/>
  <c r="E5678" i="1" l="1"/>
  <c r="P5676" i="1"/>
  <c r="B5553" i="1"/>
  <c r="L5677" i="1"/>
  <c r="A5678" i="1"/>
  <c r="T5677" i="1"/>
  <c r="D5678" i="1"/>
  <c r="F5677" i="1"/>
  <c r="G5677" i="1"/>
  <c r="M5677" i="1"/>
  <c r="N5677" i="1" s="1"/>
  <c r="I5556" i="1"/>
  <c r="J5555" i="1"/>
  <c r="K5555" i="1" s="1"/>
  <c r="H5676" i="1"/>
  <c r="Q5554" i="1"/>
  <c r="R5554" i="1" s="1"/>
  <c r="O5684" i="1"/>
  <c r="E5679" i="1" l="1"/>
  <c r="H5677" i="1"/>
  <c r="B5554" i="1"/>
  <c r="G5678" i="1"/>
  <c r="T5678" i="1"/>
  <c r="F5678" i="1"/>
  <c r="L5678" i="1"/>
  <c r="D5679" i="1"/>
  <c r="A5679" i="1"/>
  <c r="M5678" i="1"/>
  <c r="N5678" i="1" s="1"/>
  <c r="I5557" i="1"/>
  <c r="J5556" i="1"/>
  <c r="K5556" i="1" s="1"/>
  <c r="Q5555" i="1"/>
  <c r="R5555" i="1" s="1"/>
  <c r="O5685" i="1"/>
  <c r="P5677" i="1"/>
  <c r="E5680" i="1" l="1"/>
  <c r="P5678" i="1"/>
  <c r="L5679" i="1"/>
  <c r="T5679" i="1"/>
  <c r="G5679" i="1"/>
  <c r="A5680" i="1"/>
  <c r="F5679" i="1"/>
  <c r="D5680" i="1"/>
  <c r="M5679" i="1"/>
  <c r="N5679" i="1" s="1"/>
  <c r="B5555" i="1"/>
  <c r="I5558" i="1"/>
  <c r="J5557" i="1"/>
  <c r="K5557" i="1" s="1"/>
  <c r="H5678" i="1"/>
  <c r="O5686" i="1"/>
  <c r="Q5556" i="1"/>
  <c r="R5556" i="1" s="1"/>
  <c r="E5681" i="1" l="1"/>
  <c r="P5679" i="1"/>
  <c r="O5687" i="1"/>
  <c r="Q5557" i="1"/>
  <c r="R5557" i="1" s="1"/>
  <c r="F5680" i="1"/>
  <c r="L5680" i="1"/>
  <c r="D5681" i="1"/>
  <c r="G5680" i="1"/>
  <c r="M5680" i="1"/>
  <c r="N5680" i="1" s="1"/>
  <c r="T5680" i="1"/>
  <c r="A5681" i="1"/>
  <c r="I5559" i="1"/>
  <c r="J5558" i="1"/>
  <c r="K5558" i="1" s="1"/>
  <c r="H5679" i="1"/>
  <c r="B5556" i="1"/>
  <c r="E5682" i="1" l="1"/>
  <c r="B5557" i="1"/>
  <c r="Q5558" i="1"/>
  <c r="I5560" i="1"/>
  <c r="J5559" i="1"/>
  <c r="K5559" i="1" s="1"/>
  <c r="P5680" i="1"/>
  <c r="L5681" i="1"/>
  <c r="F5681" i="1"/>
  <c r="D5682" i="1"/>
  <c r="M5681" i="1"/>
  <c r="N5681" i="1" s="1"/>
  <c r="G5681" i="1"/>
  <c r="A5682" i="1"/>
  <c r="T5681" i="1"/>
  <c r="H5680" i="1"/>
  <c r="O5688" i="1"/>
  <c r="E5683" i="1" l="1"/>
  <c r="R5558" i="1"/>
  <c r="P5681" i="1"/>
  <c r="B5558" i="1"/>
  <c r="Q5559" i="1"/>
  <c r="R5559" i="1" s="1"/>
  <c r="H5681" i="1"/>
  <c r="G5682" i="1"/>
  <c r="A5683" i="1"/>
  <c r="T5682" i="1"/>
  <c r="M5682" i="1"/>
  <c r="N5682" i="1" s="1"/>
  <c r="F5682" i="1"/>
  <c r="D5683" i="1"/>
  <c r="L5682" i="1"/>
  <c r="I5561" i="1"/>
  <c r="J5560" i="1"/>
  <c r="K5560" i="1" s="1"/>
  <c r="O5689" i="1"/>
  <c r="E5684" i="1" l="1"/>
  <c r="H5682" i="1"/>
  <c r="B5559" i="1"/>
  <c r="O5690" i="1"/>
  <c r="I5562" i="1"/>
  <c r="J5561" i="1"/>
  <c r="K5561" i="1" s="1"/>
  <c r="F5683" i="1"/>
  <c r="D5684" i="1"/>
  <c r="L5683" i="1"/>
  <c r="A5684" i="1"/>
  <c r="M5683" i="1"/>
  <c r="N5683" i="1" s="1"/>
  <c r="T5683" i="1"/>
  <c r="G5683" i="1"/>
  <c r="Q5560" i="1"/>
  <c r="R5560" i="1" s="1"/>
  <c r="P5682" i="1"/>
  <c r="E5685" i="1" l="1"/>
  <c r="P5683" i="1"/>
  <c r="H5683" i="1"/>
  <c r="Q5561" i="1"/>
  <c r="R5561" i="1" s="1"/>
  <c r="I5563" i="1"/>
  <c r="J5562" i="1"/>
  <c r="K5562" i="1" s="1"/>
  <c r="B5560" i="1"/>
  <c r="G5684" i="1"/>
  <c r="L5684" i="1"/>
  <c r="F5684" i="1"/>
  <c r="D5685" i="1"/>
  <c r="A5685" i="1"/>
  <c r="T5684" i="1"/>
  <c r="M5684" i="1"/>
  <c r="N5684" i="1" s="1"/>
  <c r="O5691" i="1"/>
  <c r="E5686" i="1" l="1"/>
  <c r="H5684" i="1"/>
  <c r="I5564" i="1"/>
  <c r="J5563" i="1"/>
  <c r="K5563" i="1" s="1"/>
  <c r="T5685" i="1"/>
  <c r="F5685" i="1"/>
  <c r="M5685" i="1"/>
  <c r="N5685" i="1" s="1"/>
  <c r="D5686" i="1"/>
  <c r="L5685" i="1"/>
  <c r="A5686" i="1"/>
  <c r="G5685" i="1"/>
  <c r="B5561" i="1"/>
  <c r="Q5562" i="1"/>
  <c r="R5562" i="1" s="1"/>
  <c r="O5692" i="1"/>
  <c r="P5684" i="1"/>
  <c r="E5687" i="1" l="1"/>
  <c r="P5685" i="1"/>
  <c r="Q5563" i="1"/>
  <c r="R5563" i="1" s="1"/>
  <c r="F5686" i="1"/>
  <c r="M5686" i="1"/>
  <c r="N5686" i="1" s="1"/>
  <c r="D5687" i="1"/>
  <c r="L5686" i="1"/>
  <c r="A5687" i="1"/>
  <c r="G5686" i="1"/>
  <c r="T5686" i="1"/>
  <c r="I5565" i="1"/>
  <c r="J5564" i="1"/>
  <c r="K5564" i="1" s="1"/>
  <c r="B5562" i="1"/>
  <c r="H5685" i="1"/>
  <c r="O5693" i="1"/>
  <c r="E5688" i="1" l="1"/>
  <c r="H5686" i="1"/>
  <c r="B5563" i="1"/>
  <c r="T5687" i="1"/>
  <c r="A5688" i="1"/>
  <c r="G5687" i="1"/>
  <c r="M5687" i="1"/>
  <c r="N5687" i="1" s="1"/>
  <c r="F5687" i="1"/>
  <c r="D5688" i="1"/>
  <c r="L5687" i="1"/>
  <c r="I5566" i="1"/>
  <c r="J5565" i="1"/>
  <c r="K5565" i="1" s="1"/>
  <c r="P5686" i="1"/>
  <c r="O5694" i="1"/>
  <c r="Q5564" i="1"/>
  <c r="R5564" i="1" s="1"/>
  <c r="E5689" i="1" l="1"/>
  <c r="H5687" i="1"/>
  <c r="Q5565" i="1"/>
  <c r="R5565" i="1" s="1"/>
  <c r="B5564" i="1"/>
  <c r="I5567" i="1"/>
  <c r="J5566" i="1"/>
  <c r="K5566" i="1" s="1"/>
  <c r="G5688" i="1"/>
  <c r="F5688" i="1"/>
  <c r="M5688" i="1"/>
  <c r="N5688" i="1" s="1"/>
  <c r="D5689" i="1"/>
  <c r="A5689" i="1"/>
  <c r="T5688" i="1"/>
  <c r="L5688" i="1"/>
  <c r="O5695" i="1"/>
  <c r="P5687" i="1"/>
  <c r="E5690" i="1" l="1"/>
  <c r="H5688" i="1"/>
  <c r="B5565" i="1"/>
  <c r="M5689" i="1"/>
  <c r="N5689" i="1" s="1"/>
  <c r="L5689" i="1"/>
  <c r="G5689" i="1"/>
  <c r="A5690" i="1"/>
  <c r="T5689" i="1"/>
  <c r="F5689" i="1"/>
  <c r="D5690" i="1"/>
  <c r="Q5566" i="1"/>
  <c r="R5566" i="1" s="1"/>
  <c r="I5568" i="1"/>
  <c r="J5567" i="1"/>
  <c r="K5567" i="1" s="1"/>
  <c r="O5696" i="1"/>
  <c r="P5688" i="1"/>
  <c r="E5691" i="1" l="1"/>
  <c r="H5689" i="1"/>
  <c r="B5566" i="1"/>
  <c r="Q5567" i="1"/>
  <c r="R5567" i="1" s="1"/>
  <c r="I5569" i="1"/>
  <c r="J5568" i="1"/>
  <c r="K5568" i="1" s="1"/>
  <c r="F5690" i="1"/>
  <c r="L5690" i="1"/>
  <c r="D5691" i="1"/>
  <c r="A5691" i="1"/>
  <c r="G5690" i="1"/>
  <c r="T5690" i="1"/>
  <c r="M5690" i="1"/>
  <c r="N5690" i="1" s="1"/>
  <c r="O5697" i="1"/>
  <c r="P5689" i="1"/>
  <c r="E5692" i="1" l="1"/>
  <c r="P5690" i="1"/>
  <c r="B5567" i="1"/>
  <c r="I5570" i="1"/>
  <c r="J5569" i="1"/>
  <c r="K5569" i="1" s="1"/>
  <c r="Q5568" i="1"/>
  <c r="R5568" i="1" s="1"/>
  <c r="H5690" i="1"/>
  <c r="D5692" i="1"/>
  <c r="A5692" i="1"/>
  <c r="M5691" i="1"/>
  <c r="N5691" i="1" s="1"/>
  <c r="T5691" i="1"/>
  <c r="L5691" i="1"/>
  <c r="F5691" i="1"/>
  <c r="G5691" i="1"/>
  <c r="O5698" i="1"/>
  <c r="E5693" i="1" l="1"/>
  <c r="B5568" i="1"/>
  <c r="P5691" i="1"/>
  <c r="H5691" i="1"/>
  <c r="Q5569" i="1"/>
  <c r="R5569" i="1" s="1"/>
  <c r="O5699" i="1"/>
  <c r="D5693" i="1"/>
  <c r="G5692" i="1"/>
  <c r="A5693" i="1"/>
  <c r="M5692" i="1"/>
  <c r="N5692" i="1" s="1"/>
  <c r="T5692" i="1"/>
  <c r="L5692" i="1"/>
  <c r="F5692" i="1"/>
  <c r="I5571" i="1"/>
  <c r="J5570" i="1"/>
  <c r="K5570" i="1" s="1"/>
  <c r="E5694" i="1" l="1"/>
  <c r="P5692" i="1"/>
  <c r="B5569" i="1"/>
  <c r="H5692" i="1"/>
  <c r="M5693" i="1"/>
  <c r="N5693" i="1" s="1"/>
  <c r="A5694" i="1"/>
  <c r="D5694" i="1"/>
  <c r="L5693" i="1"/>
  <c r="T5693" i="1"/>
  <c r="G5693" i="1"/>
  <c r="F5693" i="1"/>
  <c r="Q5570" i="1"/>
  <c r="R5570" i="1" s="1"/>
  <c r="I5572" i="1"/>
  <c r="J5571" i="1"/>
  <c r="K5571" i="1" s="1"/>
  <c r="O5700" i="1"/>
  <c r="E5695" i="1" l="1"/>
  <c r="H5693" i="1"/>
  <c r="B5570" i="1"/>
  <c r="M5694" i="1"/>
  <c r="N5694" i="1" s="1"/>
  <c r="D5695" i="1"/>
  <c r="A5695" i="1"/>
  <c r="G5694" i="1"/>
  <c r="L5694" i="1"/>
  <c r="F5694" i="1"/>
  <c r="T5694" i="1"/>
  <c r="I5573" i="1"/>
  <c r="J5572" i="1"/>
  <c r="K5572" i="1" s="1"/>
  <c r="O5701" i="1"/>
  <c r="P5693" i="1"/>
  <c r="Q5571" i="1"/>
  <c r="R5571" i="1" s="1"/>
  <c r="E5696" i="1" l="1"/>
  <c r="H5694" i="1"/>
  <c r="B5571" i="1"/>
  <c r="Q5572" i="1"/>
  <c r="R5572" i="1" s="1"/>
  <c r="I5574" i="1"/>
  <c r="J5573" i="1"/>
  <c r="K5573" i="1" s="1"/>
  <c r="O5702" i="1"/>
  <c r="F5695" i="1"/>
  <c r="G5695" i="1"/>
  <c r="M5695" i="1"/>
  <c r="N5695" i="1" s="1"/>
  <c r="D5696" i="1"/>
  <c r="A5696" i="1"/>
  <c r="T5695" i="1"/>
  <c r="L5695" i="1"/>
  <c r="P5694" i="1"/>
  <c r="E5697" i="1" l="1"/>
  <c r="H5695" i="1"/>
  <c r="Q5573" i="1"/>
  <c r="R5573" i="1" s="1"/>
  <c r="I5575" i="1"/>
  <c r="J5574" i="1"/>
  <c r="K5574" i="1" s="1"/>
  <c r="B5572" i="1"/>
  <c r="O5703" i="1"/>
  <c r="M5696" i="1"/>
  <c r="N5696" i="1" s="1"/>
  <c r="A5697" i="1"/>
  <c r="L5696" i="1"/>
  <c r="D5697" i="1"/>
  <c r="T5696" i="1"/>
  <c r="G5696" i="1"/>
  <c r="F5696" i="1"/>
  <c r="P5695" i="1"/>
  <c r="E5698" i="1" l="1"/>
  <c r="P5696" i="1"/>
  <c r="Q5574" i="1"/>
  <c r="R5574" i="1" s="1"/>
  <c r="I5576" i="1"/>
  <c r="J5575" i="1"/>
  <c r="K5575" i="1" s="1"/>
  <c r="B5573" i="1"/>
  <c r="H5696" i="1"/>
  <c r="A5698" i="1"/>
  <c r="M5697" i="1"/>
  <c r="N5697" i="1" s="1"/>
  <c r="T5697" i="1"/>
  <c r="D5698" i="1"/>
  <c r="G5697" i="1"/>
  <c r="F5697" i="1"/>
  <c r="L5697" i="1"/>
  <c r="O5704" i="1"/>
  <c r="E5699" i="1" l="1"/>
  <c r="P5697" i="1"/>
  <c r="Q5575" i="1"/>
  <c r="R5575" i="1" s="1"/>
  <c r="I5577" i="1"/>
  <c r="J5576" i="1"/>
  <c r="K5576" i="1" s="1"/>
  <c r="L5698" i="1"/>
  <c r="D5699" i="1"/>
  <c r="T5698" i="1"/>
  <c r="A5699" i="1"/>
  <c r="G5698" i="1"/>
  <c r="F5698" i="1"/>
  <c r="M5698" i="1"/>
  <c r="N5698" i="1" s="1"/>
  <c r="H5697" i="1"/>
  <c r="B5574" i="1"/>
  <c r="O5705" i="1"/>
  <c r="E5700" i="1" l="1"/>
  <c r="P5698" i="1"/>
  <c r="Q5576" i="1"/>
  <c r="R5576" i="1" s="1"/>
  <c r="I5578" i="1"/>
  <c r="J5577" i="1"/>
  <c r="K5577" i="1" s="1"/>
  <c r="H5698" i="1"/>
  <c r="O5706" i="1"/>
  <c r="F5699" i="1"/>
  <c r="G5699" i="1"/>
  <c r="L5699" i="1"/>
  <c r="M5699" i="1"/>
  <c r="N5699" i="1" s="1"/>
  <c r="D5700" i="1"/>
  <c r="T5699" i="1"/>
  <c r="A5700" i="1"/>
  <c r="B5575" i="1"/>
  <c r="E5701" i="1" l="1"/>
  <c r="H5699" i="1"/>
  <c r="B5576" i="1"/>
  <c r="O5707" i="1"/>
  <c r="M5700" i="1"/>
  <c r="N5700" i="1" s="1"/>
  <c r="L5700" i="1"/>
  <c r="G5700" i="1"/>
  <c r="F5700" i="1"/>
  <c r="A5701" i="1"/>
  <c r="E5702" i="1" s="1"/>
  <c r="T5700" i="1"/>
  <c r="D5701" i="1"/>
  <c r="Q5577" i="1"/>
  <c r="R5577" i="1" s="1"/>
  <c r="I5579" i="1"/>
  <c r="J5578" i="1"/>
  <c r="K5578" i="1" s="1"/>
  <c r="P5699" i="1"/>
  <c r="B5577" i="1" l="1"/>
  <c r="P5700" i="1"/>
  <c r="O5708" i="1"/>
  <c r="I5580" i="1"/>
  <c r="J5579" i="1"/>
  <c r="K5579" i="1" s="1"/>
  <c r="H5700" i="1"/>
  <c r="Q5578" i="1"/>
  <c r="R5578" i="1" s="1"/>
  <c r="F5701" i="1"/>
  <c r="A5702" i="1"/>
  <c r="D5702" i="1" s="1"/>
  <c r="T5701" i="1"/>
  <c r="G5701" i="1"/>
  <c r="L5701" i="1"/>
  <c r="E5703" i="1" l="1"/>
  <c r="I5581" i="1"/>
  <c r="J5581" i="1" s="1"/>
  <c r="J5580" i="1"/>
  <c r="K5580" i="1" s="1"/>
  <c r="Q5579" i="1"/>
  <c r="O5709" i="1"/>
  <c r="P5701" i="1"/>
  <c r="H5701" i="1"/>
  <c r="L5702" i="1"/>
  <c r="D5703" i="1"/>
  <c r="T5702" i="1"/>
  <c r="M5702" i="1"/>
  <c r="N5702" i="1" s="1"/>
  <c r="G5702" i="1"/>
  <c r="F5702" i="1"/>
  <c r="A5703" i="1"/>
  <c r="B5578" i="1"/>
  <c r="E5704" i="1" l="1"/>
  <c r="R5579" i="1"/>
  <c r="P5702" i="1"/>
  <c r="B5579" i="1"/>
  <c r="H5702" i="1"/>
  <c r="Q5580" i="1"/>
  <c r="R5580" i="1" s="1"/>
  <c r="I5582" i="1"/>
  <c r="K5581" i="1"/>
  <c r="O5710" i="1"/>
  <c r="F5703" i="1"/>
  <c r="L5703" i="1"/>
  <c r="A5704" i="1"/>
  <c r="T5703" i="1"/>
  <c r="D5704" i="1"/>
  <c r="M5703" i="1"/>
  <c r="N5703" i="1" s="1"/>
  <c r="G5703" i="1"/>
  <c r="E5705" i="1" l="1"/>
  <c r="P5703" i="1"/>
  <c r="B5580" i="1"/>
  <c r="F5704" i="1"/>
  <c r="G5704" i="1"/>
  <c r="H5704" i="1" s="1"/>
  <c r="A5705" i="1"/>
  <c r="L5704" i="1"/>
  <c r="M5704" i="1"/>
  <c r="N5704" i="1" s="1"/>
  <c r="T5704" i="1"/>
  <c r="D5705" i="1"/>
  <c r="I5583" i="1"/>
  <c r="J5582" i="1"/>
  <c r="H5703" i="1"/>
  <c r="Q5581" i="1"/>
  <c r="U5583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N5581" i="1"/>
  <c r="O5711" i="1"/>
  <c r="E5706" i="1" l="1"/>
  <c r="K5582" i="1"/>
  <c r="B5581" i="1"/>
  <c r="U5585" i="1" s="1"/>
  <c r="D5706" i="1"/>
  <c r="L5705" i="1"/>
  <c r="G5705" i="1"/>
  <c r="F5705" i="1"/>
  <c r="A5706" i="1"/>
  <c r="M5705" i="1"/>
  <c r="N5705" i="1" s="1"/>
  <c r="T5705" i="1"/>
  <c r="O5712" i="1"/>
  <c r="Q5582" i="1"/>
  <c r="R5582" i="1" s="1"/>
  <c r="I5584" i="1"/>
  <c r="J5583" i="1"/>
  <c r="K5583" i="1" s="1"/>
  <c r="R5581" i="1"/>
  <c r="P5704" i="1"/>
  <c r="E5707" i="1" l="1"/>
  <c r="P5705" i="1"/>
  <c r="B5582" i="1"/>
  <c r="Q5583" i="1"/>
  <c r="R5583" i="1" s="1"/>
  <c r="O5713" i="1"/>
  <c r="I5585" i="1"/>
  <c r="J5584" i="1"/>
  <c r="K5584" i="1" s="1"/>
  <c r="T5706" i="1"/>
  <c r="F5706" i="1"/>
  <c r="L5706" i="1"/>
  <c r="D5707" i="1"/>
  <c r="A5707" i="1"/>
  <c r="G5706" i="1"/>
  <c r="M5706" i="1"/>
  <c r="N5706" i="1" s="1"/>
  <c r="H5705" i="1"/>
  <c r="E5708" i="1" l="1"/>
  <c r="Q5584" i="1"/>
  <c r="R5584" i="1" s="1"/>
  <c r="G5707" i="1"/>
  <c r="F5707" i="1"/>
  <c r="A5708" i="1"/>
  <c r="M5707" i="1"/>
  <c r="N5707" i="1" s="1"/>
  <c r="L5707" i="1"/>
  <c r="T5707" i="1"/>
  <c r="D5708" i="1"/>
  <c r="O5714" i="1"/>
  <c r="I5586" i="1"/>
  <c r="J5585" i="1"/>
  <c r="K5585" i="1" s="1"/>
  <c r="B5583" i="1"/>
  <c r="P5706" i="1"/>
  <c r="H5706" i="1"/>
  <c r="H5707" i="1"/>
  <c r="E5709" i="1" l="1"/>
  <c r="P5707" i="1"/>
  <c r="B5584" i="1"/>
  <c r="Q5585" i="1"/>
  <c r="R5585" i="1" s="1"/>
  <c r="A5709" i="1"/>
  <c r="T5708" i="1"/>
  <c r="D5709" i="1"/>
  <c r="G5708" i="1"/>
  <c r="F5708" i="1"/>
  <c r="M5708" i="1"/>
  <c r="N5708" i="1" s="1"/>
  <c r="L5708" i="1"/>
  <c r="O5715" i="1"/>
  <c r="I5587" i="1"/>
  <c r="J5586" i="1"/>
  <c r="K5586" i="1" s="1"/>
  <c r="E5710" i="1" l="1"/>
  <c r="H5708" i="1"/>
  <c r="O5716" i="1"/>
  <c r="A5710" i="1"/>
  <c r="M5709" i="1"/>
  <c r="N5709" i="1" s="1"/>
  <c r="G5709" i="1"/>
  <c r="F5709" i="1"/>
  <c r="T5709" i="1"/>
  <c r="D5710" i="1"/>
  <c r="L5709" i="1"/>
  <c r="I5588" i="1"/>
  <c r="J5587" i="1"/>
  <c r="K5587" i="1" s="1"/>
  <c r="B5585" i="1"/>
  <c r="Q5586" i="1"/>
  <c r="R5586" i="1" s="1"/>
  <c r="P5708" i="1"/>
  <c r="E5711" i="1" l="1"/>
  <c r="H5709" i="1"/>
  <c r="T5710" i="1"/>
  <c r="D5711" i="1"/>
  <c r="F5710" i="1"/>
  <c r="M5710" i="1"/>
  <c r="N5710" i="1" s="1"/>
  <c r="A5711" i="1"/>
  <c r="G5710" i="1"/>
  <c r="L5710" i="1"/>
  <c r="I5589" i="1"/>
  <c r="J5588" i="1"/>
  <c r="K5588" i="1" s="1"/>
  <c r="O5717" i="1"/>
  <c r="B5586" i="1"/>
  <c r="P5709" i="1"/>
  <c r="Q5587" i="1"/>
  <c r="R5587" i="1" s="1"/>
  <c r="E5712" i="1" l="1"/>
  <c r="P5710" i="1"/>
  <c r="B5587" i="1"/>
  <c r="Q5588" i="1"/>
  <c r="R5588" i="1" s="1"/>
  <c r="H5710" i="1"/>
  <c r="O5718" i="1"/>
  <c r="I5590" i="1"/>
  <c r="J5589" i="1"/>
  <c r="K5589" i="1" s="1"/>
  <c r="G5711" i="1"/>
  <c r="L5711" i="1"/>
  <c r="A5712" i="1"/>
  <c r="T5711" i="1"/>
  <c r="D5712" i="1"/>
  <c r="F5711" i="1"/>
  <c r="M5711" i="1"/>
  <c r="N5711" i="1" s="1"/>
  <c r="E5713" i="1" l="1"/>
  <c r="P5711" i="1"/>
  <c r="B5588" i="1"/>
  <c r="I5591" i="1"/>
  <c r="J5590" i="1"/>
  <c r="K5590" i="1" s="1"/>
  <c r="L5712" i="1"/>
  <c r="A5713" i="1"/>
  <c r="T5712" i="1"/>
  <c r="M5712" i="1"/>
  <c r="N5712" i="1" s="1"/>
  <c r="D5713" i="1"/>
  <c r="F5712" i="1"/>
  <c r="G5712" i="1"/>
  <c r="H5712" i="1" s="1"/>
  <c r="H5711" i="1"/>
  <c r="O5719" i="1"/>
  <c r="Q5589" i="1"/>
  <c r="R5589" i="1" s="1"/>
  <c r="E5714" i="1" l="1"/>
  <c r="O5720" i="1"/>
  <c r="D5714" i="1"/>
  <c r="F5713" i="1"/>
  <c r="M5713" i="1"/>
  <c r="N5713" i="1" s="1"/>
  <c r="L5713" i="1"/>
  <c r="G5713" i="1"/>
  <c r="T5713" i="1"/>
  <c r="A5714" i="1"/>
  <c r="Q5590" i="1"/>
  <c r="I5592" i="1"/>
  <c r="J5591" i="1"/>
  <c r="K5591" i="1" s="1"/>
  <c r="B5589" i="1"/>
  <c r="P5712" i="1"/>
  <c r="E5715" i="1" l="1"/>
  <c r="R5590" i="1"/>
  <c r="H5713" i="1"/>
  <c r="P5713" i="1"/>
  <c r="A5715" i="1"/>
  <c r="G5714" i="1"/>
  <c r="M5714" i="1"/>
  <c r="N5714" i="1" s="1"/>
  <c r="T5714" i="1"/>
  <c r="F5714" i="1"/>
  <c r="D5715" i="1"/>
  <c r="L5714" i="1"/>
  <c r="O5721" i="1"/>
  <c r="B5590" i="1"/>
  <c r="Q5591" i="1"/>
  <c r="R5591" i="1" s="1"/>
  <c r="I5593" i="1"/>
  <c r="J5592" i="1"/>
  <c r="K5592" i="1" s="1"/>
  <c r="E5716" i="1" l="1"/>
  <c r="P5714" i="1"/>
  <c r="O5722" i="1"/>
  <c r="M5715" i="1"/>
  <c r="N5715" i="1" s="1"/>
  <c r="G5715" i="1"/>
  <c r="F5715" i="1"/>
  <c r="T5715" i="1"/>
  <c r="L5715" i="1"/>
  <c r="A5716" i="1"/>
  <c r="D5716" i="1"/>
  <c r="H5714" i="1"/>
  <c r="I5594" i="1"/>
  <c r="J5593" i="1"/>
  <c r="K5593" i="1" s="1"/>
  <c r="Q5592" i="1"/>
  <c r="R5592" i="1" s="1"/>
  <c r="B5591" i="1"/>
  <c r="E5717" i="1" l="1"/>
  <c r="P5715" i="1"/>
  <c r="Q5593" i="1"/>
  <c r="R5593" i="1" s="1"/>
  <c r="I5595" i="1"/>
  <c r="J5594" i="1"/>
  <c r="K5594" i="1" s="1"/>
  <c r="H5715" i="1"/>
  <c r="G5716" i="1"/>
  <c r="T5716" i="1"/>
  <c r="F5716" i="1"/>
  <c r="D5717" i="1"/>
  <c r="L5716" i="1"/>
  <c r="M5716" i="1"/>
  <c r="N5716" i="1" s="1"/>
  <c r="A5717" i="1"/>
  <c r="O5723" i="1"/>
  <c r="B5592" i="1"/>
  <c r="E5718" i="1" l="1"/>
  <c r="Q5594" i="1"/>
  <c r="R5594" i="1" s="1"/>
  <c r="I5596" i="1"/>
  <c r="J5595" i="1"/>
  <c r="K5595" i="1" s="1"/>
  <c r="O5724" i="1"/>
  <c r="P5716" i="1"/>
  <c r="B5593" i="1"/>
  <c r="G5717" i="1"/>
  <c r="A5718" i="1"/>
  <c r="T5717" i="1"/>
  <c r="M5717" i="1"/>
  <c r="N5717" i="1" s="1"/>
  <c r="D5718" i="1"/>
  <c r="L5717" i="1"/>
  <c r="F5717" i="1"/>
  <c r="H5716" i="1"/>
  <c r="E5719" i="1" l="1"/>
  <c r="H5717" i="1"/>
  <c r="Q5595" i="1"/>
  <c r="R5595" i="1" s="1"/>
  <c r="I5597" i="1"/>
  <c r="J5596" i="1"/>
  <c r="K5596" i="1" s="1"/>
  <c r="G5718" i="1"/>
  <c r="D5719" i="1"/>
  <c r="A5719" i="1"/>
  <c r="T5718" i="1"/>
  <c r="F5718" i="1"/>
  <c r="M5718" i="1"/>
  <c r="N5718" i="1" s="1"/>
  <c r="L5718" i="1"/>
  <c r="B5594" i="1"/>
  <c r="O5725" i="1"/>
  <c r="P5717" i="1"/>
  <c r="E5720" i="1" l="1"/>
  <c r="P5718" i="1"/>
  <c r="O5726" i="1"/>
  <c r="F5719" i="1"/>
  <c r="M5719" i="1"/>
  <c r="N5719" i="1" s="1"/>
  <c r="G5719" i="1"/>
  <c r="D5720" i="1"/>
  <c r="A5720" i="1"/>
  <c r="L5719" i="1"/>
  <c r="T5719" i="1"/>
  <c r="B5595" i="1"/>
  <c r="I5598" i="1"/>
  <c r="J5597" i="1"/>
  <c r="K5597" i="1" s="1"/>
  <c r="H5718" i="1"/>
  <c r="Q5596" i="1"/>
  <c r="R5596" i="1" s="1"/>
  <c r="E5721" i="1" l="1"/>
  <c r="B5596" i="1"/>
  <c r="P5719" i="1"/>
  <c r="Q5597" i="1"/>
  <c r="R5597" i="1" s="1"/>
  <c r="I5599" i="1"/>
  <c r="J5598" i="1"/>
  <c r="K5598" i="1" s="1"/>
  <c r="O5727" i="1"/>
  <c r="G5720" i="1"/>
  <c r="L5720" i="1"/>
  <c r="A5721" i="1"/>
  <c r="M5720" i="1"/>
  <c r="N5720" i="1" s="1"/>
  <c r="D5721" i="1"/>
  <c r="T5720" i="1"/>
  <c r="F5720" i="1"/>
  <c r="H5719" i="1"/>
  <c r="E5722" i="1" l="1"/>
  <c r="P5720" i="1"/>
  <c r="Q5598" i="1"/>
  <c r="R5598" i="1" s="1"/>
  <c r="I5600" i="1"/>
  <c r="J5599" i="1"/>
  <c r="K5599" i="1" s="1"/>
  <c r="T5721" i="1"/>
  <c r="L5721" i="1"/>
  <c r="A5722" i="1"/>
  <c r="G5721" i="1"/>
  <c r="D5722" i="1"/>
  <c r="M5721" i="1"/>
  <c r="N5721" i="1" s="1"/>
  <c r="F5721" i="1"/>
  <c r="P5721" i="1" s="1"/>
  <c r="B5597" i="1"/>
  <c r="O5728" i="1"/>
  <c r="H5720" i="1"/>
  <c r="E5723" i="1" l="1"/>
  <c r="A5723" i="1"/>
  <c r="D5723" i="1"/>
  <c r="M5722" i="1"/>
  <c r="N5722" i="1" s="1"/>
  <c r="L5722" i="1"/>
  <c r="G5722" i="1"/>
  <c r="T5722" i="1"/>
  <c r="F5722" i="1"/>
  <c r="Q5599" i="1"/>
  <c r="R5599" i="1" s="1"/>
  <c r="I5601" i="1"/>
  <c r="J5600" i="1"/>
  <c r="K5600" i="1" s="1"/>
  <c r="H5721" i="1"/>
  <c r="B5598" i="1"/>
  <c r="O5729" i="1"/>
  <c r="E5724" i="1" l="1"/>
  <c r="B5599" i="1"/>
  <c r="P5722" i="1"/>
  <c r="I5602" i="1"/>
  <c r="J5601" i="1"/>
  <c r="K5601" i="1" s="1"/>
  <c r="Q5600" i="1"/>
  <c r="R5600" i="1" s="1"/>
  <c r="O5730" i="1"/>
  <c r="H5722" i="1"/>
  <c r="D5724" i="1"/>
  <c r="G5723" i="1"/>
  <c r="M5723" i="1"/>
  <c r="N5723" i="1" s="1"/>
  <c r="L5723" i="1"/>
  <c r="A5724" i="1"/>
  <c r="F5723" i="1"/>
  <c r="T5723" i="1"/>
  <c r="E5725" i="1" l="1"/>
  <c r="H5723" i="1"/>
  <c r="G5724" i="1"/>
  <c r="M5724" i="1"/>
  <c r="N5724" i="1" s="1"/>
  <c r="D5725" i="1"/>
  <c r="L5724" i="1"/>
  <c r="T5724" i="1"/>
  <c r="A5725" i="1"/>
  <c r="F5724" i="1"/>
  <c r="B5600" i="1"/>
  <c r="O5731" i="1"/>
  <c r="Q5601" i="1"/>
  <c r="R5601" i="1" s="1"/>
  <c r="I5603" i="1"/>
  <c r="J5602" i="1"/>
  <c r="K5602" i="1" s="1"/>
  <c r="P5723" i="1"/>
  <c r="E5726" i="1" l="1"/>
  <c r="H5724" i="1"/>
  <c r="O5732" i="1"/>
  <c r="I5604" i="1"/>
  <c r="J5603" i="1"/>
  <c r="K5603" i="1" s="1"/>
  <c r="B5601" i="1"/>
  <c r="M5725" i="1"/>
  <c r="N5725" i="1" s="1"/>
  <c r="D5726" i="1"/>
  <c r="F5725" i="1"/>
  <c r="L5725" i="1"/>
  <c r="A5726" i="1"/>
  <c r="G5725" i="1"/>
  <c r="T5725" i="1"/>
  <c r="Q5602" i="1"/>
  <c r="R5602" i="1" s="1"/>
  <c r="P5724" i="1"/>
  <c r="E5727" i="1" l="1"/>
  <c r="H5725" i="1"/>
  <c r="B5602" i="1"/>
  <c r="Q5603" i="1"/>
  <c r="R5603" i="1" s="1"/>
  <c r="F5726" i="1"/>
  <c r="M5726" i="1"/>
  <c r="N5726" i="1" s="1"/>
  <c r="D5727" i="1"/>
  <c r="A5727" i="1"/>
  <c r="G5726" i="1"/>
  <c r="L5726" i="1"/>
  <c r="T5726" i="1"/>
  <c r="O5733" i="1"/>
  <c r="I5605" i="1"/>
  <c r="J5604" i="1"/>
  <c r="K5604" i="1" s="1"/>
  <c r="P5725" i="1"/>
  <c r="E5728" i="1" l="1"/>
  <c r="P5726" i="1"/>
  <c r="O5734" i="1"/>
  <c r="B5603" i="1"/>
  <c r="H5726" i="1"/>
  <c r="Q5604" i="1"/>
  <c r="R5604" i="1" s="1"/>
  <c r="I5606" i="1"/>
  <c r="J5605" i="1"/>
  <c r="K5605" i="1" s="1"/>
  <c r="G5727" i="1"/>
  <c r="F5727" i="1"/>
  <c r="L5727" i="1"/>
  <c r="M5727" i="1"/>
  <c r="N5727" i="1" s="1"/>
  <c r="D5728" i="1"/>
  <c r="A5728" i="1"/>
  <c r="T5727" i="1"/>
  <c r="E5729" i="1" l="1"/>
  <c r="H5727" i="1"/>
  <c r="P5727" i="1"/>
  <c r="B5604" i="1"/>
  <c r="I5607" i="1"/>
  <c r="J5606" i="1"/>
  <c r="K5606" i="1" s="1"/>
  <c r="L5728" i="1"/>
  <c r="A5729" i="1"/>
  <c r="M5728" i="1"/>
  <c r="N5728" i="1" s="1"/>
  <c r="G5728" i="1"/>
  <c r="T5728" i="1"/>
  <c r="F5728" i="1"/>
  <c r="D5729" i="1"/>
  <c r="O5735" i="1"/>
  <c r="Q5605" i="1"/>
  <c r="E5730" i="1" l="1"/>
  <c r="R5605" i="1"/>
  <c r="H5728" i="1"/>
  <c r="B5605" i="1"/>
  <c r="O5736" i="1"/>
  <c r="Q5606" i="1"/>
  <c r="R5606" i="1" s="1"/>
  <c r="M5729" i="1"/>
  <c r="N5729" i="1" s="1"/>
  <c r="F5729" i="1"/>
  <c r="D5730" i="1"/>
  <c r="L5729" i="1"/>
  <c r="A5730" i="1"/>
  <c r="G5729" i="1"/>
  <c r="T5729" i="1"/>
  <c r="P5728" i="1"/>
  <c r="I5608" i="1"/>
  <c r="J5607" i="1"/>
  <c r="K5607" i="1" s="1"/>
  <c r="E5731" i="1" l="1"/>
  <c r="P5729" i="1"/>
  <c r="B5606" i="1"/>
  <c r="T5730" i="1"/>
  <c r="G5730" i="1"/>
  <c r="M5730" i="1"/>
  <c r="N5730" i="1" s="1"/>
  <c r="A5731" i="1"/>
  <c r="F5730" i="1"/>
  <c r="D5731" i="1"/>
  <c r="L5730" i="1"/>
  <c r="H5729" i="1"/>
  <c r="O5737" i="1"/>
  <c r="Q5607" i="1"/>
  <c r="R5607" i="1" s="1"/>
  <c r="I5609" i="1"/>
  <c r="J5608" i="1"/>
  <c r="K5608" i="1" s="1"/>
  <c r="E5732" i="1" l="1"/>
  <c r="P5730" i="1"/>
  <c r="B5607" i="1"/>
  <c r="O5738" i="1"/>
  <c r="D5732" i="1"/>
  <c r="L5731" i="1"/>
  <c r="A5732" i="1"/>
  <c r="E5733" i="1" s="1"/>
  <c r="G5731" i="1"/>
  <c r="T5731" i="1"/>
  <c r="M5731" i="1"/>
  <c r="N5731" i="1" s="1"/>
  <c r="F5731" i="1"/>
  <c r="H5730" i="1"/>
  <c r="Q5608" i="1"/>
  <c r="R5608" i="1" s="1"/>
  <c r="I5610" i="1"/>
  <c r="J5609" i="1"/>
  <c r="K5609" i="1" s="1"/>
  <c r="H5731" i="1" l="1"/>
  <c r="P5731" i="1"/>
  <c r="B5608" i="1"/>
  <c r="M5732" i="1"/>
  <c r="G5732" i="1"/>
  <c r="F5732" i="1"/>
  <c r="L5732" i="1"/>
  <c r="A5733" i="1"/>
  <c r="E5734" i="1" s="1"/>
  <c r="T5732" i="1"/>
  <c r="O5739" i="1"/>
  <c r="Q5609" i="1"/>
  <c r="R5609" i="1" s="1"/>
  <c r="I5611" i="1"/>
  <c r="J5611" i="1" s="1"/>
  <c r="J5610" i="1"/>
  <c r="K5610" i="1" s="1"/>
  <c r="Q5610" i="1" l="1"/>
  <c r="R5610" i="1" s="1"/>
  <c r="L5733" i="1"/>
  <c r="F5733" i="1"/>
  <c r="A5734" i="1"/>
  <c r="E5735" i="1" s="1"/>
  <c r="G5733" i="1"/>
  <c r="M5733" i="1"/>
  <c r="N5733" i="1" s="1"/>
  <c r="T5733" i="1"/>
  <c r="O5740" i="1"/>
  <c r="I5612" i="1"/>
  <c r="K5611" i="1"/>
  <c r="B5609" i="1"/>
  <c r="D5733" i="1"/>
  <c r="D5734" i="1" s="1"/>
  <c r="P5732" i="1"/>
  <c r="H5732" i="1"/>
  <c r="B5610" i="1" l="1"/>
  <c r="I5613" i="1"/>
  <c r="J5612" i="1"/>
  <c r="P5733" i="1"/>
  <c r="N5611" i="1"/>
  <c r="Q5611" i="1"/>
  <c r="U5613" i="1" s="1"/>
  <c r="C5612" i="1" s="1"/>
  <c r="C5613" i="1" s="1"/>
  <c r="C5614" i="1" s="1"/>
  <c r="C5615" i="1" s="1"/>
  <c r="C5616" i="1" s="1"/>
  <c r="C5617" i="1" s="1"/>
  <c r="C5618" i="1" s="1"/>
  <c r="C5619" i="1" s="1"/>
  <c r="C5620" i="1" s="1"/>
  <c r="C5621" i="1" s="1"/>
  <c r="C5622" i="1" s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A5735" i="1"/>
  <c r="E5736" i="1" s="1"/>
  <c r="G5734" i="1"/>
  <c r="T5734" i="1"/>
  <c r="F5734" i="1"/>
  <c r="D5735" i="1"/>
  <c r="M5734" i="1"/>
  <c r="N5734" i="1" s="1"/>
  <c r="L5734" i="1"/>
  <c r="O5741" i="1"/>
  <c r="H5733" i="1"/>
  <c r="K5612" i="1" l="1"/>
  <c r="P5734" i="1"/>
  <c r="A5736" i="1"/>
  <c r="E5737" i="1" s="1"/>
  <c r="L5735" i="1"/>
  <c r="T5735" i="1"/>
  <c r="G5735" i="1"/>
  <c r="F5735" i="1"/>
  <c r="D5736" i="1"/>
  <c r="M5735" i="1"/>
  <c r="N5735" i="1" s="1"/>
  <c r="B5611" i="1"/>
  <c r="U5615" i="1" s="1"/>
  <c r="R5611" i="1"/>
  <c r="H5734" i="1"/>
  <c r="Q5612" i="1"/>
  <c r="R5612" i="1" s="1"/>
  <c r="O5742" i="1"/>
  <c r="I5614" i="1"/>
  <c r="J5613" i="1"/>
  <c r="K5613" i="1" s="1"/>
  <c r="I5615" i="1" l="1"/>
  <c r="J5614" i="1"/>
  <c r="K5614" i="1" s="1"/>
  <c r="P5735" i="1"/>
  <c r="H5735" i="1"/>
  <c r="O5743" i="1"/>
  <c r="M5736" i="1"/>
  <c r="N5736" i="1" s="1"/>
  <c r="A5737" i="1"/>
  <c r="E5738" i="1" s="1"/>
  <c r="D5737" i="1"/>
  <c r="L5736" i="1"/>
  <c r="T5736" i="1"/>
  <c r="G5736" i="1"/>
  <c r="F5736" i="1"/>
  <c r="Q5613" i="1"/>
  <c r="R5613" i="1" s="1"/>
  <c r="B5612" i="1"/>
  <c r="Q5614" i="1" l="1"/>
  <c r="R5614" i="1" s="1"/>
  <c r="O5744" i="1"/>
  <c r="F5737" i="1"/>
  <c r="D5738" i="1"/>
  <c r="A5738" i="1"/>
  <c r="E5739" i="1" s="1"/>
  <c r="G5737" i="1"/>
  <c r="L5737" i="1"/>
  <c r="T5737" i="1"/>
  <c r="M5737" i="1"/>
  <c r="N5737" i="1" s="1"/>
  <c r="I5616" i="1"/>
  <c r="J5615" i="1"/>
  <c r="K5615" i="1" s="1"/>
  <c r="P5736" i="1"/>
  <c r="H5736" i="1"/>
  <c r="B5613" i="1"/>
  <c r="P5737" i="1" l="1"/>
  <c r="M5738" i="1"/>
  <c r="N5738" i="1" s="1"/>
  <c r="A5739" i="1"/>
  <c r="E5740" i="1" s="1"/>
  <c r="T5738" i="1"/>
  <c r="F5738" i="1"/>
  <c r="L5738" i="1"/>
  <c r="D5739" i="1"/>
  <c r="G5738" i="1"/>
  <c r="I5617" i="1"/>
  <c r="J5616" i="1"/>
  <c r="K5616" i="1" s="1"/>
  <c r="O5745" i="1"/>
  <c r="Q5615" i="1"/>
  <c r="R5615" i="1" s="1"/>
  <c r="B5614" i="1"/>
  <c r="H5737" i="1"/>
  <c r="H5738" i="1" l="1"/>
  <c r="O5746" i="1"/>
  <c r="P5738" i="1"/>
  <c r="B5615" i="1"/>
  <c r="Q5616" i="1"/>
  <c r="R5616" i="1" s="1"/>
  <c r="I5618" i="1"/>
  <c r="J5617" i="1"/>
  <c r="K5617" i="1" s="1"/>
  <c r="G5739" i="1"/>
  <c r="A5740" i="1"/>
  <c r="E5741" i="1" s="1"/>
  <c r="T5739" i="1"/>
  <c r="F5739" i="1"/>
  <c r="L5739" i="1"/>
  <c r="M5739" i="1"/>
  <c r="N5739" i="1" s="1"/>
  <c r="D5740" i="1"/>
  <c r="P5739" i="1" l="1"/>
  <c r="B5616" i="1"/>
  <c r="T5740" i="1"/>
  <c r="L5740" i="1"/>
  <c r="A5741" i="1"/>
  <c r="E5742" i="1" s="1"/>
  <c r="G5740" i="1"/>
  <c r="D5741" i="1"/>
  <c r="M5740" i="1"/>
  <c r="N5740" i="1" s="1"/>
  <c r="F5740" i="1"/>
  <c r="H5739" i="1"/>
  <c r="O5747" i="1"/>
  <c r="Q5617" i="1"/>
  <c r="R5617" i="1" s="1"/>
  <c r="I5619" i="1"/>
  <c r="J5618" i="1"/>
  <c r="K5618" i="1" s="1"/>
  <c r="H5740" i="1" l="1"/>
  <c r="B5617" i="1"/>
  <c r="O5748" i="1"/>
  <c r="D5742" i="1"/>
  <c r="F5741" i="1"/>
  <c r="M5741" i="1"/>
  <c r="N5741" i="1" s="1"/>
  <c r="G5741" i="1"/>
  <c r="A5742" i="1"/>
  <c r="E5743" i="1" s="1"/>
  <c r="L5741" i="1"/>
  <c r="T5741" i="1"/>
  <c r="Q5618" i="1"/>
  <c r="R5618" i="1" s="1"/>
  <c r="I5620" i="1"/>
  <c r="J5619" i="1"/>
  <c r="K5619" i="1" s="1"/>
  <c r="P5740" i="1"/>
  <c r="B5618" i="1" l="1"/>
  <c r="P5741" i="1"/>
  <c r="H5741" i="1"/>
  <c r="O5749" i="1"/>
  <c r="Q5619" i="1"/>
  <c r="I5621" i="1"/>
  <c r="J5620" i="1"/>
  <c r="K5620" i="1" s="1"/>
  <c r="D5743" i="1"/>
  <c r="T5742" i="1"/>
  <c r="A5743" i="1"/>
  <c r="E5744" i="1" s="1"/>
  <c r="L5742" i="1"/>
  <c r="G5742" i="1"/>
  <c r="F5742" i="1"/>
  <c r="M5742" i="1"/>
  <c r="N5742" i="1" s="1"/>
  <c r="R5619" i="1" l="1"/>
  <c r="P5742" i="1"/>
  <c r="O5750" i="1"/>
  <c r="H5742" i="1"/>
  <c r="I5622" i="1"/>
  <c r="J5621" i="1"/>
  <c r="K5621" i="1" s="1"/>
  <c r="B5619" i="1"/>
  <c r="F5743" i="1"/>
  <c r="L5743" i="1"/>
  <c r="D5744" i="1"/>
  <c r="G5743" i="1"/>
  <c r="T5743" i="1"/>
  <c r="M5743" i="1"/>
  <c r="N5743" i="1" s="1"/>
  <c r="A5744" i="1"/>
  <c r="E5745" i="1" s="1"/>
  <c r="Q5620" i="1"/>
  <c r="R5620" i="1" s="1"/>
  <c r="H5743" i="1" l="1"/>
  <c r="B5620" i="1"/>
  <c r="A5745" i="1"/>
  <c r="E5746" i="1" s="1"/>
  <c r="G5744" i="1"/>
  <c r="L5744" i="1"/>
  <c r="D5745" i="1"/>
  <c r="M5744" i="1"/>
  <c r="N5744" i="1" s="1"/>
  <c r="T5744" i="1"/>
  <c r="F5744" i="1"/>
  <c r="I5623" i="1"/>
  <c r="J5622" i="1"/>
  <c r="K5622" i="1" s="1"/>
  <c r="Q5621" i="1"/>
  <c r="R5621" i="1" s="1"/>
  <c r="P5743" i="1"/>
  <c r="O5751" i="1"/>
  <c r="H5744" i="1" l="1"/>
  <c r="B5621" i="1"/>
  <c r="Q5622" i="1"/>
  <c r="R5622" i="1" s="1"/>
  <c r="O5752" i="1"/>
  <c r="D5746" i="1"/>
  <c r="L5745" i="1"/>
  <c r="G5745" i="1"/>
  <c r="A5746" i="1"/>
  <c r="E5747" i="1" s="1"/>
  <c r="M5745" i="1"/>
  <c r="N5745" i="1" s="1"/>
  <c r="T5745" i="1"/>
  <c r="F5745" i="1"/>
  <c r="I5624" i="1"/>
  <c r="J5623" i="1"/>
  <c r="K5623" i="1" s="1"/>
  <c r="P5744" i="1"/>
  <c r="P5745" i="1" l="1"/>
  <c r="O5753" i="1"/>
  <c r="H5745" i="1"/>
  <c r="D5747" i="1"/>
  <c r="M5746" i="1"/>
  <c r="N5746" i="1" s="1"/>
  <c r="L5746" i="1"/>
  <c r="T5746" i="1"/>
  <c r="G5746" i="1"/>
  <c r="F5746" i="1"/>
  <c r="A5747" i="1"/>
  <c r="E5748" i="1" s="1"/>
  <c r="B5622" i="1"/>
  <c r="Q5623" i="1"/>
  <c r="R5623" i="1" s="1"/>
  <c r="I5625" i="1"/>
  <c r="J5624" i="1"/>
  <c r="K5624" i="1" s="1"/>
  <c r="P5746" i="1" l="1"/>
  <c r="B5623" i="1"/>
  <c r="D5748" i="1"/>
  <c r="M5747" i="1"/>
  <c r="N5747" i="1" s="1"/>
  <c r="L5747" i="1"/>
  <c r="G5747" i="1"/>
  <c r="T5747" i="1"/>
  <c r="A5748" i="1"/>
  <c r="E5749" i="1" s="1"/>
  <c r="F5747" i="1"/>
  <c r="Q5624" i="1"/>
  <c r="R5624" i="1" s="1"/>
  <c r="O5754" i="1"/>
  <c r="I5626" i="1"/>
  <c r="J5625" i="1"/>
  <c r="K5625" i="1" s="1"/>
  <c r="H5746" i="1"/>
  <c r="H5747" i="1" l="1"/>
  <c r="B5624" i="1"/>
  <c r="Q5625" i="1"/>
  <c r="R5625" i="1" s="1"/>
  <c r="M5748" i="1"/>
  <c r="N5748" i="1" s="1"/>
  <c r="G5748" i="1"/>
  <c r="A5749" i="1"/>
  <c r="E5750" i="1" s="1"/>
  <c r="L5748" i="1"/>
  <c r="T5748" i="1"/>
  <c r="D5749" i="1"/>
  <c r="F5748" i="1"/>
  <c r="O5755" i="1"/>
  <c r="I5627" i="1"/>
  <c r="J5626" i="1"/>
  <c r="K5626" i="1" s="1"/>
  <c r="P5747" i="1"/>
  <c r="A5750" i="1" l="1"/>
  <c r="E5751" i="1" s="1"/>
  <c r="G5749" i="1"/>
  <c r="T5749" i="1"/>
  <c r="F5749" i="1"/>
  <c r="L5749" i="1"/>
  <c r="D5750" i="1"/>
  <c r="M5749" i="1"/>
  <c r="N5749" i="1" s="1"/>
  <c r="P5748" i="1"/>
  <c r="H5748" i="1"/>
  <c r="B5625" i="1"/>
  <c r="Q5626" i="1"/>
  <c r="R5626" i="1" s="1"/>
  <c r="O5756" i="1"/>
  <c r="I5628" i="1"/>
  <c r="J5627" i="1"/>
  <c r="K5627" i="1" s="1"/>
  <c r="P5749" i="1" l="1"/>
  <c r="O5757" i="1"/>
  <c r="B5626" i="1"/>
  <c r="Q5627" i="1"/>
  <c r="R5627" i="1" s="1"/>
  <c r="I5629" i="1"/>
  <c r="J5628" i="1"/>
  <c r="K5628" i="1" s="1"/>
  <c r="H5749" i="1"/>
  <c r="A5751" i="1"/>
  <c r="E5752" i="1" s="1"/>
  <c r="G5750" i="1"/>
  <c r="T5750" i="1"/>
  <c r="D5751" i="1"/>
  <c r="F5750" i="1"/>
  <c r="L5750" i="1"/>
  <c r="M5750" i="1"/>
  <c r="N5750" i="1" s="1"/>
  <c r="P5750" i="1" l="1"/>
  <c r="B5627" i="1"/>
  <c r="H5750" i="1"/>
  <c r="M5751" i="1"/>
  <c r="N5751" i="1" s="1"/>
  <c r="D5752" i="1"/>
  <c r="T5751" i="1"/>
  <c r="F5751" i="1"/>
  <c r="L5751" i="1"/>
  <c r="A5752" i="1"/>
  <c r="E5753" i="1" s="1"/>
  <c r="G5751" i="1"/>
  <c r="O5758" i="1"/>
  <c r="Q5628" i="1"/>
  <c r="R5628" i="1" s="1"/>
  <c r="I5630" i="1"/>
  <c r="J5629" i="1"/>
  <c r="K5629" i="1" s="1"/>
  <c r="P5751" i="1" l="1"/>
  <c r="I5631" i="1"/>
  <c r="J5630" i="1"/>
  <c r="K5630" i="1" s="1"/>
  <c r="O5759" i="1"/>
  <c r="H5751" i="1"/>
  <c r="B5628" i="1"/>
  <c r="Q5629" i="1"/>
  <c r="R5629" i="1" s="1"/>
  <c r="T5752" i="1"/>
  <c r="L5752" i="1"/>
  <c r="F5752" i="1"/>
  <c r="A5753" i="1"/>
  <c r="E5754" i="1" s="1"/>
  <c r="G5752" i="1"/>
  <c r="D5753" i="1"/>
  <c r="M5752" i="1"/>
  <c r="N5752" i="1" s="1"/>
  <c r="B5629" i="1" l="1"/>
  <c r="P5752" i="1"/>
  <c r="O5760" i="1"/>
  <c r="H5752" i="1"/>
  <c r="Q5630" i="1"/>
  <c r="R5630" i="1" s="1"/>
  <c r="T5753" i="1"/>
  <c r="F5753" i="1"/>
  <c r="L5753" i="1"/>
  <c r="A5754" i="1"/>
  <c r="E5755" i="1" s="1"/>
  <c r="D5754" i="1"/>
  <c r="M5753" i="1"/>
  <c r="N5753" i="1" s="1"/>
  <c r="G5753" i="1"/>
  <c r="I5632" i="1"/>
  <c r="J5631" i="1"/>
  <c r="K5631" i="1" s="1"/>
  <c r="H5753" i="1" l="1"/>
  <c r="B5630" i="1"/>
  <c r="F5754" i="1"/>
  <c r="G5754" i="1"/>
  <c r="L5754" i="1"/>
  <c r="A5755" i="1"/>
  <c r="E5756" i="1" s="1"/>
  <c r="D5755" i="1"/>
  <c r="T5754" i="1"/>
  <c r="M5754" i="1"/>
  <c r="N5754" i="1" s="1"/>
  <c r="Q5631" i="1"/>
  <c r="R5631" i="1" s="1"/>
  <c r="O5761" i="1"/>
  <c r="I5633" i="1"/>
  <c r="J5632" i="1"/>
  <c r="K5632" i="1" s="1"/>
  <c r="P5753" i="1"/>
  <c r="B5631" i="1" l="1"/>
  <c r="P5754" i="1"/>
  <c r="O5762" i="1"/>
  <c r="H5754" i="1"/>
  <c r="T5755" i="1"/>
  <c r="D5756" i="1"/>
  <c r="L5755" i="1"/>
  <c r="F5755" i="1"/>
  <c r="G5755" i="1"/>
  <c r="M5755" i="1"/>
  <c r="N5755" i="1" s="1"/>
  <c r="A5756" i="1"/>
  <c r="E5757" i="1" s="1"/>
  <c r="Q5632" i="1"/>
  <c r="R5632" i="1" s="1"/>
  <c r="I5634" i="1"/>
  <c r="J5633" i="1"/>
  <c r="K5633" i="1" s="1"/>
  <c r="H5755" i="1" l="1"/>
  <c r="B5632" i="1"/>
  <c r="A5757" i="1"/>
  <c r="E5758" i="1" s="1"/>
  <c r="G5756" i="1"/>
  <c r="T5756" i="1"/>
  <c r="D5757" i="1"/>
  <c r="M5756" i="1"/>
  <c r="N5756" i="1" s="1"/>
  <c r="F5756" i="1"/>
  <c r="L5756" i="1"/>
  <c r="O5763" i="1"/>
  <c r="Q5633" i="1"/>
  <c r="R5633" i="1" s="1"/>
  <c r="I5635" i="1"/>
  <c r="J5634" i="1"/>
  <c r="K5634" i="1" s="1"/>
  <c r="P5755" i="1"/>
  <c r="P5756" i="1" l="1"/>
  <c r="B5633" i="1"/>
  <c r="M5757" i="1"/>
  <c r="N5757" i="1" s="1"/>
  <c r="T5757" i="1"/>
  <c r="D5758" i="1"/>
  <c r="A5758" i="1"/>
  <c r="E5759" i="1" s="1"/>
  <c r="L5757" i="1"/>
  <c r="F5757" i="1"/>
  <c r="G5757" i="1"/>
  <c r="H5756" i="1"/>
  <c r="O5764" i="1"/>
  <c r="Q5634" i="1"/>
  <c r="R5634" i="1" s="1"/>
  <c r="I5636" i="1"/>
  <c r="J5635" i="1"/>
  <c r="K5635" i="1" s="1"/>
  <c r="H5757" i="1" l="1"/>
  <c r="O5765" i="1"/>
  <c r="A5759" i="1"/>
  <c r="E5760" i="1" s="1"/>
  <c r="T5758" i="1"/>
  <c r="D5759" i="1"/>
  <c r="M5758" i="1"/>
  <c r="N5758" i="1" s="1"/>
  <c r="F5758" i="1"/>
  <c r="L5758" i="1"/>
  <c r="G5758" i="1"/>
  <c r="I5637" i="1"/>
  <c r="J5636" i="1"/>
  <c r="K5636" i="1" s="1"/>
  <c r="Q5635" i="1"/>
  <c r="R5635" i="1" s="1"/>
  <c r="B5634" i="1"/>
  <c r="P5757" i="1"/>
  <c r="H5758" i="1" l="1"/>
  <c r="Q5636" i="1"/>
  <c r="R5636" i="1" s="1"/>
  <c r="O5766" i="1"/>
  <c r="I5638" i="1"/>
  <c r="J5637" i="1"/>
  <c r="K5637" i="1" s="1"/>
  <c r="B5635" i="1"/>
  <c r="F5759" i="1"/>
  <c r="M5759" i="1"/>
  <c r="N5759" i="1" s="1"/>
  <c r="A5760" i="1"/>
  <c r="E5761" i="1" s="1"/>
  <c r="T5759" i="1"/>
  <c r="D5760" i="1"/>
  <c r="L5759" i="1"/>
  <c r="G5759" i="1"/>
  <c r="P5758" i="1"/>
  <c r="H5759" i="1" l="1"/>
  <c r="I5639" i="1"/>
  <c r="J5638" i="1"/>
  <c r="K5638" i="1" s="1"/>
  <c r="O5767" i="1"/>
  <c r="P5759" i="1"/>
  <c r="B5636" i="1"/>
  <c r="F5760" i="1"/>
  <c r="M5760" i="1"/>
  <c r="N5760" i="1" s="1"/>
  <c r="A5761" i="1"/>
  <c r="E5762" i="1" s="1"/>
  <c r="L5760" i="1"/>
  <c r="T5760" i="1"/>
  <c r="D5761" i="1"/>
  <c r="G5760" i="1"/>
  <c r="Q5637" i="1"/>
  <c r="R5637" i="1" s="1"/>
  <c r="H5760" i="1" l="1"/>
  <c r="F5761" i="1"/>
  <c r="L5761" i="1"/>
  <c r="A5762" i="1"/>
  <c r="E5763" i="1" s="1"/>
  <c r="G5761" i="1"/>
  <c r="M5761" i="1"/>
  <c r="N5761" i="1" s="1"/>
  <c r="D5762" i="1"/>
  <c r="T5761" i="1"/>
  <c r="Q5638" i="1"/>
  <c r="O5768" i="1"/>
  <c r="B5637" i="1"/>
  <c r="I5640" i="1"/>
  <c r="J5639" i="1"/>
  <c r="K5639" i="1" s="1"/>
  <c r="P5760" i="1"/>
  <c r="R5638" i="1" l="1"/>
  <c r="B5638" i="1"/>
  <c r="P5761" i="1"/>
  <c r="O5769" i="1"/>
  <c r="H5761" i="1"/>
  <c r="T5762" i="1"/>
  <c r="G5762" i="1"/>
  <c r="A5763" i="1"/>
  <c r="D5763" i="1" s="1"/>
  <c r="M5762" i="1"/>
  <c r="F5762" i="1"/>
  <c r="L5762" i="1"/>
  <c r="Q5639" i="1"/>
  <c r="R5639" i="1" s="1"/>
  <c r="I5641" i="1"/>
  <c r="J5640" i="1"/>
  <c r="K5640" i="1" s="1"/>
  <c r="E5764" i="1" l="1"/>
  <c r="P5762" i="1"/>
  <c r="H5762" i="1"/>
  <c r="Q5640" i="1"/>
  <c r="R5640" i="1" s="1"/>
  <c r="T5763" i="1"/>
  <c r="M5763" i="1"/>
  <c r="N5763" i="1" s="1"/>
  <c r="D5764" i="1"/>
  <c r="A5764" i="1"/>
  <c r="F5763" i="1"/>
  <c r="L5763" i="1"/>
  <c r="G5763" i="1"/>
  <c r="O5770" i="1"/>
  <c r="I5642" i="1"/>
  <c r="J5642" i="1" s="1"/>
  <c r="J5641" i="1"/>
  <c r="K5641" i="1" s="1"/>
  <c r="B5639" i="1"/>
  <c r="E5765" i="1" l="1"/>
  <c r="O5771" i="1"/>
  <c r="B5640" i="1"/>
  <c r="P5763" i="1"/>
  <c r="Q5641" i="1"/>
  <c r="R5641" i="1" s="1"/>
  <c r="L5764" i="1"/>
  <c r="A5765" i="1"/>
  <c r="D5765" i="1"/>
  <c r="G5764" i="1"/>
  <c r="T5764" i="1"/>
  <c r="M5764" i="1"/>
  <c r="N5764" i="1" s="1"/>
  <c r="F5764" i="1"/>
  <c r="P5764" i="1" s="1"/>
  <c r="H5763" i="1"/>
  <c r="I5643" i="1"/>
  <c r="K5642" i="1"/>
  <c r="E5766" i="1" l="1"/>
  <c r="F5765" i="1"/>
  <c r="M5765" i="1"/>
  <c r="N5765" i="1" s="1"/>
  <c r="G5765" i="1"/>
  <c r="H5765" i="1" s="1"/>
  <c r="A5766" i="1"/>
  <c r="L5765" i="1"/>
  <c r="T5765" i="1"/>
  <c r="D5766" i="1"/>
  <c r="H5764" i="1"/>
  <c r="N5642" i="1"/>
  <c r="Q5642" i="1"/>
  <c r="O5772" i="1"/>
  <c r="B5641" i="1"/>
  <c r="I5644" i="1"/>
  <c r="J5643" i="1"/>
  <c r="E5767" i="1" l="1"/>
  <c r="B5642" i="1"/>
  <c r="U5646" i="1" s="1"/>
  <c r="U5644" i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5670" i="1" s="1"/>
  <c r="C5671" i="1" s="1"/>
  <c r="C5672" i="1" s="1"/>
  <c r="C5673" i="1" s="1"/>
  <c r="R5642" i="1"/>
  <c r="I5645" i="1"/>
  <c r="J5644" i="1"/>
  <c r="T5766" i="1"/>
  <c r="F5766" i="1"/>
  <c r="L5766" i="1"/>
  <c r="A5767" i="1"/>
  <c r="D5767" i="1"/>
  <c r="M5766" i="1"/>
  <c r="N5766" i="1" s="1"/>
  <c r="G5766" i="1"/>
  <c r="O5773" i="1"/>
  <c r="P5765" i="1"/>
  <c r="E5768" i="1" l="1"/>
  <c r="K5644" i="1"/>
  <c r="K5643" i="1"/>
  <c r="Q5643" i="1" s="1"/>
  <c r="R5643" i="1" s="1"/>
  <c r="H5766" i="1"/>
  <c r="Q5644" i="1"/>
  <c r="R5644" i="1" s="1"/>
  <c r="A5768" i="1"/>
  <c r="G5767" i="1"/>
  <c r="F5767" i="1"/>
  <c r="D5768" i="1"/>
  <c r="L5767" i="1"/>
  <c r="T5767" i="1"/>
  <c r="M5767" i="1"/>
  <c r="N5767" i="1" s="1"/>
  <c r="I5646" i="1"/>
  <c r="J5645" i="1"/>
  <c r="K5645" i="1" s="1"/>
  <c r="O5774" i="1"/>
  <c r="P5766" i="1"/>
  <c r="E5769" i="1" l="1"/>
  <c r="B5643" i="1"/>
  <c r="B5644" i="1"/>
  <c r="Q5645" i="1"/>
  <c r="R5645" i="1" s="1"/>
  <c r="I5647" i="1"/>
  <c r="J5646" i="1"/>
  <c r="K5646" i="1" s="1"/>
  <c r="D5769" i="1"/>
  <c r="A5769" i="1"/>
  <c r="T5768" i="1"/>
  <c r="L5768" i="1"/>
  <c r="G5768" i="1"/>
  <c r="F5768" i="1"/>
  <c r="M5768" i="1"/>
  <c r="N5768" i="1" s="1"/>
  <c r="P5767" i="1"/>
  <c r="H5767" i="1"/>
  <c r="O5775" i="1"/>
  <c r="E5770" i="1" l="1"/>
  <c r="P5768" i="1"/>
  <c r="H5768" i="1"/>
  <c r="B5645" i="1"/>
  <c r="G5769" i="1"/>
  <c r="L5769" i="1"/>
  <c r="D5770" i="1"/>
  <c r="A5770" i="1"/>
  <c r="M5769" i="1"/>
  <c r="N5769" i="1" s="1"/>
  <c r="F5769" i="1"/>
  <c r="T5769" i="1"/>
  <c r="Q5646" i="1"/>
  <c r="R5646" i="1" s="1"/>
  <c r="I5648" i="1"/>
  <c r="J5647" i="1"/>
  <c r="K5647" i="1" s="1"/>
  <c r="O5776" i="1"/>
  <c r="E5771" i="1" l="1"/>
  <c r="H5769" i="1"/>
  <c r="B5646" i="1"/>
  <c r="Q5647" i="1"/>
  <c r="R5647" i="1" s="1"/>
  <c r="I5649" i="1"/>
  <c r="J5648" i="1"/>
  <c r="K5648" i="1" s="1"/>
  <c r="A5771" i="1"/>
  <c r="T5770" i="1"/>
  <c r="M5770" i="1"/>
  <c r="N5770" i="1" s="1"/>
  <c r="G5770" i="1"/>
  <c r="F5770" i="1"/>
  <c r="D5771" i="1"/>
  <c r="L5770" i="1"/>
  <c r="O5777" i="1"/>
  <c r="P5769" i="1"/>
  <c r="E5772" i="1" l="1"/>
  <c r="P5770" i="1"/>
  <c r="L5771" i="1"/>
  <c r="D5772" i="1"/>
  <c r="G5771" i="1"/>
  <c r="M5771" i="1"/>
  <c r="N5771" i="1" s="1"/>
  <c r="A5772" i="1"/>
  <c r="T5771" i="1"/>
  <c r="F5771" i="1"/>
  <c r="O5778" i="1"/>
  <c r="Q5648" i="1"/>
  <c r="R5648" i="1" s="1"/>
  <c r="I5650" i="1"/>
  <c r="J5649" i="1"/>
  <c r="K5649" i="1" s="1"/>
  <c r="B5647" i="1"/>
  <c r="H5770" i="1"/>
  <c r="E5773" i="1" l="1"/>
  <c r="P5771" i="1"/>
  <c r="B5648" i="1"/>
  <c r="I5651" i="1"/>
  <c r="J5650" i="1"/>
  <c r="K5650" i="1" s="1"/>
  <c r="Q5649" i="1"/>
  <c r="R5649" i="1" s="1"/>
  <c r="D5773" i="1"/>
  <c r="A5773" i="1"/>
  <c r="L5772" i="1"/>
  <c r="T5772" i="1"/>
  <c r="G5772" i="1"/>
  <c r="F5772" i="1"/>
  <c r="M5772" i="1"/>
  <c r="N5772" i="1" s="1"/>
  <c r="O5779" i="1"/>
  <c r="H5771" i="1"/>
  <c r="E5774" i="1" l="1"/>
  <c r="P5772" i="1"/>
  <c r="B5649" i="1"/>
  <c r="O5780" i="1"/>
  <c r="Q5650" i="1"/>
  <c r="R5650" i="1" s="1"/>
  <c r="G5773" i="1"/>
  <c r="T5773" i="1"/>
  <c r="L5773" i="1"/>
  <c r="F5773" i="1"/>
  <c r="D5774" i="1"/>
  <c r="A5774" i="1"/>
  <c r="M5773" i="1"/>
  <c r="N5773" i="1" s="1"/>
  <c r="H5772" i="1"/>
  <c r="I5652" i="1"/>
  <c r="J5651" i="1"/>
  <c r="K5651" i="1" s="1"/>
  <c r="E5775" i="1" l="1"/>
  <c r="B5650" i="1"/>
  <c r="G5774" i="1"/>
  <c r="A5775" i="1"/>
  <c r="M5774" i="1"/>
  <c r="N5774" i="1" s="1"/>
  <c r="F5774" i="1"/>
  <c r="T5774" i="1"/>
  <c r="L5774" i="1"/>
  <c r="D5775" i="1"/>
  <c r="O5781" i="1"/>
  <c r="I5653" i="1"/>
  <c r="J5652" i="1"/>
  <c r="K5652" i="1" s="1"/>
  <c r="P5773" i="1"/>
  <c r="Q5651" i="1"/>
  <c r="R5651" i="1" s="1"/>
  <c r="H5773" i="1"/>
  <c r="E5776" i="1" l="1"/>
  <c r="P5774" i="1"/>
  <c r="H5774" i="1"/>
  <c r="I5654" i="1"/>
  <c r="J5653" i="1"/>
  <c r="K5653" i="1" s="1"/>
  <c r="Q5652" i="1"/>
  <c r="O5782" i="1"/>
  <c r="T5775" i="1"/>
  <c r="L5775" i="1"/>
  <c r="A5776" i="1"/>
  <c r="F5775" i="1"/>
  <c r="G5775" i="1"/>
  <c r="D5776" i="1"/>
  <c r="M5775" i="1"/>
  <c r="N5775" i="1" s="1"/>
  <c r="B5651" i="1"/>
  <c r="E5777" i="1" l="1"/>
  <c r="R5652" i="1"/>
  <c r="H5775" i="1"/>
  <c r="B5652" i="1"/>
  <c r="O5783" i="1"/>
  <c r="A5777" i="1"/>
  <c r="L5776" i="1"/>
  <c r="T5776" i="1"/>
  <c r="M5776" i="1"/>
  <c r="N5776" i="1" s="1"/>
  <c r="F5776" i="1"/>
  <c r="D5777" i="1"/>
  <c r="G5776" i="1"/>
  <c r="Q5653" i="1"/>
  <c r="R5653" i="1" s="1"/>
  <c r="I5655" i="1"/>
  <c r="J5654" i="1"/>
  <c r="K5654" i="1" s="1"/>
  <c r="P5775" i="1"/>
  <c r="E5778" i="1" l="1"/>
  <c r="H5776" i="1"/>
  <c r="B5653" i="1"/>
  <c r="Q5654" i="1"/>
  <c r="R5654" i="1" s="1"/>
  <c r="L5777" i="1"/>
  <c r="A5778" i="1"/>
  <c r="G5777" i="1"/>
  <c r="T5777" i="1"/>
  <c r="M5777" i="1"/>
  <c r="N5777" i="1" s="1"/>
  <c r="D5778" i="1"/>
  <c r="F5777" i="1"/>
  <c r="O5784" i="1"/>
  <c r="I5656" i="1"/>
  <c r="J5655" i="1"/>
  <c r="K5655" i="1" s="1"/>
  <c r="P5776" i="1"/>
  <c r="E5779" i="1" l="1"/>
  <c r="H5777" i="1"/>
  <c r="B5654" i="1"/>
  <c r="I5657" i="1"/>
  <c r="J5656" i="1"/>
  <c r="K5656" i="1" s="1"/>
  <c r="M5778" i="1"/>
  <c r="N5778" i="1" s="1"/>
  <c r="A5779" i="1"/>
  <c r="T5778" i="1"/>
  <c r="F5778" i="1"/>
  <c r="D5779" i="1"/>
  <c r="G5778" i="1"/>
  <c r="L5778" i="1"/>
  <c r="P5777" i="1"/>
  <c r="O5785" i="1"/>
  <c r="Q5655" i="1"/>
  <c r="R5655" i="1" s="1"/>
  <c r="E5780" i="1" l="1"/>
  <c r="H5778" i="1"/>
  <c r="T5779" i="1"/>
  <c r="F5779" i="1"/>
  <c r="L5779" i="1"/>
  <c r="D5780" i="1"/>
  <c r="A5780" i="1"/>
  <c r="M5779" i="1"/>
  <c r="N5779" i="1" s="1"/>
  <c r="G5779" i="1"/>
  <c r="Q5656" i="1"/>
  <c r="R5656" i="1" s="1"/>
  <c r="O5786" i="1"/>
  <c r="B5655" i="1"/>
  <c r="I5658" i="1"/>
  <c r="J5657" i="1"/>
  <c r="K5657" i="1" s="1"/>
  <c r="P5778" i="1"/>
  <c r="E5781" i="1" l="1"/>
  <c r="H5779" i="1"/>
  <c r="P5779" i="1"/>
  <c r="B5656" i="1"/>
  <c r="O5787" i="1"/>
  <c r="M5780" i="1"/>
  <c r="N5780" i="1" s="1"/>
  <c r="G5780" i="1"/>
  <c r="F5780" i="1"/>
  <c r="D5781" i="1"/>
  <c r="L5780" i="1"/>
  <c r="A5781" i="1"/>
  <c r="T5780" i="1"/>
  <c r="Q5657" i="1"/>
  <c r="R5657" i="1" s="1"/>
  <c r="I5659" i="1"/>
  <c r="J5658" i="1"/>
  <c r="K5658" i="1" s="1"/>
  <c r="E5782" i="1" l="1"/>
  <c r="H5780" i="1"/>
  <c r="B5657" i="1"/>
  <c r="L5781" i="1"/>
  <c r="T5781" i="1"/>
  <c r="G5781" i="1"/>
  <c r="F5781" i="1"/>
  <c r="M5781" i="1"/>
  <c r="N5781" i="1" s="1"/>
  <c r="D5782" i="1"/>
  <c r="A5782" i="1"/>
  <c r="O5788" i="1"/>
  <c r="I5660" i="1"/>
  <c r="J5659" i="1"/>
  <c r="K5659" i="1" s="1"/>
  <c r="P5780" i="1"/>
  <c r="Q5658" i="1"/>
  <c r="R5658" i="1" s="1"/>
  <c r="E5783" i="1" l="1"/>
  <c r="P5781" i="1"/>
  <c r="H5781" i="1"/>
  <c r="B5658" i="1"/>
  <c r="Q5659" i="1"/>
  <c r="R5659" i="1" s="1"/>
  <c r="I5661" i="1"/>
  <c r="J5660" i="1"/>
  <c r="K5660" i="1" s="1"/>
  <c r="O5789" i="1"/>
  <c r="G5782" i="1"/>
  <c r="F5782" i="1"/>
  <c r="M5782" i="1"/>
  <c r="N5782" i="1" s="1"/>
  <c r="D5783" i="1"/>
  <c r="L5782" i="1"/>
  <c r="T5782" i="1"/>
  <c r="A5783" i="1"/>
  <c r="E5784" i="1" l="1"/>
  <c r="P5782" i="1"/>
  <c r="H5782" i="1"/>
  <c r="O5790" i="1"/>
  <c r="Q5660" i="1"/>
  <c r="R5660" i="1" s="1"/>
  <c r="I5662" i="1"/>
  <c r="J5661" i="1"/>
  <c r="K5661" i="1" s="1"/>
  <c r="B5659" i="1"/>
  <c r="M5783" i="1"/>
  <c r="N5783" i="1" s="1"/>
  <c r="F5783" i="1"/>
  <c r="T5783" i="1"/>
  <c r="L5783" i="1"/>
  <c r="D5784" i="1"/>
  <c r="G5783" i="1"/>
  <c r="A5784" i="1"/>
  <c r="E5785" i="1" l="1"/>
  <c r="B5660" i="1"/>
  <c r="Q5661" i="1"/>
  <c r="R5661" i="1" s="1"/>
  <c r="I5663" i="1"/>
  <c r="J5662" i="1"/>
  <c r="K5662" i="1" s="1"/>
  <c r="P5783" i="1"/>
  <c r="O5791" i="1"/>
  <c r="M5784" i="1"/>
  <c r="N5784" i="1" s="1"/>
  <c r="T5784" i="1"/>
  <c r="L5784" i="1"/>
  <c r="F5784" i="1"/>
  <c r="A5785" i="1"/>
  <c r="G5784" i="1"/>
  <c r="D5785" i="1"/>
  <c r="H5783" i="1"/>
  <c r="E5786" i="1" l="1"/>
  <c r="H5784" i="1"/>
  <c r="O5792" i="1"/>
  <c r="L5785" i="1"/>
  <c r="G5785" i="1"/>
  <c r="A5786" i="1"/>
  <c r="M5785" i="1"/>
  <c r="N5785" i="1" s="1"/>
  <c r="F5785" i="1"/>
  <c r="T5785" i="1"/>
  <c r="D5786" i="1"/>
  <c r="Q5662" i="1"/>
  <c r="R5662" i="1" s="1"/>
  <c r="I5664" i="1"/>
  <c r="J5663" i="1"/>
  <c r="K5663" i="1" s="1"/>
  <c r="P5784" i="1"/>
  <c r="B5661" i="1"/>
  <c r="E5787" i="1" l="1"/>
  <c r="H5785" i="1"/>
  <c r="B5662" i="1"/>
  <c r="Q5663" i="1"/>
  <c r="R5663" i="1" s="1"/>
  <c r="F5786" i="1"/>
  <c r="L5786" i="1"/>
  <c r="M5786" i="1"/>
  <c r="N5786" i="1" s="1"/>
  <c r="D5787" i="1"/>
  <c r="G5786" i="1"/>
  <c r="T5786" i="1"/>
  <c r="A5787" i="1"/>
  <c r="I5665" i="1"/>
  <c r="J5664" i="1"/>
  <c r="K5664" i="1" s="1"/>
  <c r="O5793" i="1"/>
  <c r="P5785" i="1"/>
  <c r="E5788" i="1" l="1"/>
  <c r="P5786" i="1"/>
  <c r="B5663" i="1"/>
  <c r="Q5664" i="1"/>
  <c r="R5664" i="1" s="1"/>
  <c r="I5666" i="1"/>
  <c r="J5665" i="1"/>
  <c r="K5665" i="1" s="1"/>
  <c r="O5794" i="1"/>
  <c r="G5787" i="1"/>
  <c r="T5787" i="1"/>
  <c r="L5787" i="1"/>
  <c r="A5788" i="1"/>
  <c r="F5787" i="1"/>
  <c r="M5787" i="1"/>
  <c r="N5787" i="1" s="1"/>
  <c r="D5788" i="1"/>
  <c r="H5786" i="1"/>
  <c r="E5789" i="1" l="1"/>
  <c r="H5787" i="1"/>
  <c r="Q5665" i="1"/>
  <c r="R5665" i="1" s="1"/>
  <c r="P5787" i="1"/>
  <c r="I5667" i="1"/>
  <c r="J5666" i="1"/>
  <c r="K5666" i="1" s="1"/>
  <c r="B5664" i="1"/>
  <c r="O5795" i="1"/>
  <c r="M5788" i="1"/>
  <c r="N5788" i="1" s="1"/>
  <c r="A5789" i="1"/>
  <c r="D5789" i="1"/>
  <c r="G5788" i="1"/>
  <c r="T5788" i="1"/>
  <c r="F5788" i="1"/>
  <c r="L5788" i="1"/>
  <c r="E5790" i="1" l="1"/>
  <c r="H5788" i="1"/>
  <c r="B5665" i="1"/>
  <c r="Q5666" i="1"/>
  <c r="R5666" i="1" s="1"/>
  <c r="I5668" i="1"/>
  <c r="J5667" i="1"/>
  <c r="K5667" i="1" s="1"/>
  <c r="D5790" i="1"/>
  <c r="L5789" i="1"/>
  <c r="A5790" i="1"/>
  <c r="T5789" i="1"/>
  <c r="G5789" i="1"/>
  <c r="F5789" i="1"/>
  <c r="M5789" i="1"/>
  <c r="N5789" i="1" s="1"/>
  <c r="O5796" i="1"/>
  <c r="P5788" i="1"/>
  <c r="E5791" i="1" l="1"/>
  <c r="H5789" i="1"/>
  <c r="P5789" i="1"/>
  <c r="B5666" i="1"/>
  <c r="O5797" i="1"/>
  <c r="I5669" i="1"/>
  <c r="J5668" i="1"/>
  <c r="K5668" i="1" s="1"/>
  <c r="Q5667" i="1"/>
  <c r="R5667" i="1" s="1"/>
  <c r="F5790" i="1"/>
  <c r="A5791" i="1"/>
  <c r="M5790" i="1"/>
  <c r="N5790" i="1" s="1"/>
  <c r="T5790" i="1"/>
  <c r="L5790" i="1"/>
  <c r="D5791" i="1"/>
  <c r="G5790" i="1"/>
  <c r="E5792" i="1" l="1"/>
  <c r="H5790" i="1"/>
  <c r="P5790" i="1"/>
  <c r="I5670" i="1"/>
  <c r="J5669" i="1"/>
  <c r="K5669" i="1" s="1"/>
  <c r="B5667" i="1"/>
  <c r="Q5668" i="1"/>
  <c r="O5798" i="1"/>
  <c r="D5792" i="1"/>
  <c r="M5791" i="1"/>
  <c r="N5791" i="1" s="1"/>
  <c r="T5791" i="1"/>
  <c r="F5791" i="1"/>
  <c r="A5792" i="1"/>
  <c r="G5791" i="1"/>
  <c r="L5791" i="1"/>
  <c r="E5793" i="1" l="1"/>
  <c r="R5668" i="1"/>
  <c r="P5791" i="1"/>
  <c r="B5668" i="1"/>
  <c r="L5792" i="1"/>
  <c r="A5793" i="1"/>
  <c r="E5794" i="1" s="1"/>
  <c r="T5792" i="1"/>
  <c r="M5792" i="1"/>
  <c r="N5792" i="1" s="1"/>
  <c r="D5793" i="1"/>
  <c r="G5792" i="1"/>
  <c r="F5792" i="1"/>
  <c r="Q5669" i="1"/>
  <c r="R5669" i="1" s="1"/>
  <c r="I5671" i="1"/>
  <c r="J5670" i="1"/>
  <c r="K5670" i="1" s="1"/>
  <c r="H5791" i="1"/>
  <c r="O5799" i="1"/>
  <c r="P5792" i="1" l="1"/>
  <c r="B5669" i="1"/>
  <c r="O5800" i="1"/>
  <c r="I5672" i="1"/>
  <c r="J5671" i="1"/>
  <c r="K5671" i="1" s="1"/>
  <c r="M5793" i="1"/>
  <c r="T5793" i="1"/>
  <c r="F5793" i="1"/>
  <c r="G5793" i="1"/>
  <c r="A5794" i="1"/>
  <c r="E5795" i="1" s="1"/>
  <c r="L5793" i="1"/>
  <c r="H5792" i="1"/>
  <c r="Q5670" i="1"/>
  <c r="R5670" i="1" s="1"/>
  <c r="D5794" i="1" l="1"/>
  <c r="Q5671" i="1"/>
  <c r="R5671" i="1" s="1"/>
  <c r="I5673" i="1"/>
  <c r="J5673" i="1" s="1"/>
  <c r="J5672" i="1"/>
  <c r="K5672" i="1" s="1"/>
  <c r="T5794" i="1"/>
  <c r="L5794" i="1"/>
  <c r="F5794" i="1"/>
  <c r="A5795" i="1"/>
  <c r="E5796" i="1" s="1"/>
  <c r="G5794" i="1"/>
  <c r="D5795" i="1"/>
  <c r="M5794" i="1"/>
  <c r="N5794" i="1" s="1"/>
  <c r="P5793" i="1"/>
  <c r="H5793" i="1"/>
  <c r="B5670" i="1"/>
  <c r="O5801" i="1"/>
  <c r="H5794" i="1" l="1"/>
  <c r="B5671" i="1"/>
  <c r="K5673" i="1"/>
  <c r="I5674" i="1"/>
  <c r="T5795" i="1"/>
  <c r="D5796" i="1"/>
  <c r="L5795" i="1"/>
  <c r="F5795" i="1"/>
  <c r="G5795" i="1"/>
  <c r="A5796" i="1"/>
  <c r="E5797" i="1" s="1"/>
  <c r="M5795" i="1"/>
  <c r="N5795" i="1" s="1"/>
  <c r="O5802" i="1"/>
  <c r="P5794" i="1"/>
  <c r="Q5672" i="1"/>
  <c r="R5672" i="1" s="1"/>
  <c r="H5795" i="1" l="1"/>
  <c r="B5672" i="1"/>
  <c r="I5675" i="1"/>
  <c r="J5674" i="1"/>
  <c r="M5796" i="1"/>
  <c r="N5796" i="1" s="1"/>
  <c r="T5796" i="1"/>
  <c r="F5796" i="1"/>
  <c r="A5797" i="1"/>
  <c r="E5798" i="1" s="1"/>
  <c r="L5796" i="1"/>
  <c r="D5797" i="1"/>
  <c r="G5796" i="1"/>
  <c r="N5673" i="1"/>
  <c r="Q5673" i="1"/>
  <c r="O5803" i="1"/>
  <c r="P5795" i="1"/>
  <c r="B5673" i="1" l="1"/>
  <c r="U5677" i="1" s="1"/>
  <c r="U5675" i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P5796" i="1"/>
  <c r="R5673" i="1"/>
  <c r="I5676" i="1"/>
  <c r="J5675" i="1"/>
  <c r="O5804" i="1"/>
  <c r="H5796" i="1"/>
  <c r="A5798" i="1"/>
  <c r="E5799" i="1" s="1"/>
  <c r="T5797" i="1"/>
  <c r="G5797" i="1"/>
  <c r="D5798" i="1"/>
  <c r="L5797" i="1"/>
  <c r="F5797" i="1"/>
  <c r="M5797" i="1"/>
  <c r="N5797" i="1" s="1"/>
  <c r="K5674" i="1" l="1"/>
  <c r="Q5674" i="1" s="1"/>
  <c r="R5674" i="1" s="1"/>
  <c r="K5675" i="1"/>
  <c r="P5797" i="1"/>
  <c r="O5805" i="1"/>
  <c r="H5797" i="1"/>
  <c r="Q5675" i="1"/>
  <c r="R5675" i="1" s="1"/>
  <c r="I5677" i="1"/>
  <c r="J5676" i="1"/>
  <c r="K5676" i="1" s="1"/>
  <c r="G5798" i="1"/>
  <c r="M5798" i="1"/>
  <c r="N5798" i="1" s="1"/>
  <c r="A5799" i="1"/>
  <c r="E5800" i="1" s="1"/>
  <c r="L5798" i="1"/>
  <c r="T5798" i="1"/>
  <c r="F5798" i="1"/>
  <c r="D5799" i="1"/>
  <c r="B5674" i="1" l="1"/>
  <c r="P5798" i="1"/>
  <c r="B5675" i="1"/>
  <c r="I5678" i="1"/>
  <c r="J5677" i="1"/>
  <c r="K5677" i="1" s="1"/>
  <c r="F5799" i="1"/>
  <c r="G5799" i="1"/>
  <c r="M5799" i="1"/>
  <c r="N5799" i="1" s="1"/>
  <c r="A5800" i="1"/>
  <c r="E5801" i="1" s="1"/>
  <c r="T5799" i="1"/>
  <c r="D5800" i="1"/>
  <c r="L5799" i="1"/>
  <c r="Q5676" i="1"/>
  <c r="R5676" i="1" s="1"/>
  <c r="H5798" i="1"/>
  <c r="O5806" i="1"/>
  <c r="H5799" i="1" l="1"/>
  <c r="B5676" i="1"/>
  <c r="P5799" i="1"/>
  <c r="Q5677" i="1"/>
  <c r="R5677" i="1" s="1"/>
  <c r="D5801" i="1"/>
  <c r="A5801" i="1"/>
  <c r="E5802" i="1" s="1"/>
  <c r="L5800" i="1"/>
  <c r="F5800" i="1"/>
  <c r="T5800" i="1"/>
  <c r="G5800" i="1"/>
  <c r="M5800" i="1"/>
  <c r="N5800" i="1" s="1"/>
  <c r="O5807" i="1"/>
  <c r="I5679" i="1"/>
  <c r="J5678" i="1"/>
  <c r="K5678" i="1" s="1"/>
  <c r="H5800" i="1" l="1"/>
  <c r="B5677" i="1"/>
  <c r="T5801" i="1"/>
  <c r="A5802" i="1"/>
  <c r="E5803" i="1" s="1"/>
  <c r="M5801" i="1"/>
  <c r="N5801" i="1" s="1"/>
  <c r="F5801" i="1"/>
  <c r="L5801" i="1"/>
  <c r="G5801" i="1"/>
  <c r="D5802" i="1"/>
  <c r="Q5678" i="1"/>
  <c r="R5678" i="1" s="1"/>
  <c r="I5680" i="1"/>
  <c r="J5679" i="1"/>
  <c r="K5679" i="1" s="1"/>
  <c r="O5808" i="1"/>
  <c r="P5800" i="1"/>
  <c r="O5809" i="1" l="1"/>
  <c r="Q5679" i="1"/>
  <c r="R5679" i="1" s="1"/>
  <c r="P5801" i="1"/>
  <c r="B5678" i="1"/>
  <c r="M5802" i="1"/>
  <c r="N5802" i="1" s="1"/>
  <c r="G5802" i="1"/>
  <c r="D5803" i="1"/>
  <c r="L5802" i="1"/>
  <c r="T5802" i="1"/>
  <c r="A5803" i="1"/>
  <c r="E5804" i="1" s="1"/>
  <c r="F5802" i="1"/>
  <c r="H5801" i="1"/>
  <c r="I5681" i="1"/>
  <c r="J5680" i="1"/>
  <c r="K5680" i="1" s="1"/>
  <c r="P5802" i="1" l="1"/>
  <c r="B5679" i="1"/>
  <c r="F5803" i="1"/>
  <c r="D5804" i="1"/>
  <c r="L5803" i="1"/>
  <c r="G5803" i="1"/>
  <c r="A5804" i="1"/>
  <c r="E5805" i="1" s="1"/>
  <c r="T5803" i="1"/>
  <c r="M5803" i="1"/>
  <c r="N5803" i="1" s="1"/>
  <c r="I5682" i="1"/>
  <c r="J5681" i="1"/>
  <c r="K5681" i="1" s="1"/>
  <c r="Q5680" i="1"/>
  <c r="R5680" i="1" s="1"/>
  <c r="O5810" i="1"/>
  <c r="H5802" i="1"/>
  <c r="B5680" i="1" l="1"/>
  <c r="I5683" i="1"/>
  <c r="J5682" i="1"/>
  <c r="K5682" i="1" s="1"/>
  <c r="P5803" i="1"/>
  <c r="H5803" i="1"/>
  <c r="Q5681" i="1"/>
  <c r="R5681" i="1" s="1"/>
  <c r="O5811" i="1"/>
  <c r="G5804" i="1"/>
  <c r="M5804" i="1"/>
  <c r="N5804" i="1" s="1"/>
  <c r="D5805" i="1"/>
  <c r="L5804" i="1"/>
  <c r="T5804" i="1"/>
  <c r="A5805" i="1"/>
  <c r="E5806" i="1" s="1"/>
  <c r="F5804" i="1"/>
  <c r="H5804" i="1" l="1"/>
  <c r="B5681" i="1"/>
  <c r="I5684" i="1"/>
  <c r="J5683" i="1"/>
  <c r="K5683" i="1" s="1"/>
  <c r="Q5682" i="1"/>
  <c r="O5812" i="1"/>
  <c r="L5805" i="1"/>
  <c r="G5805" i="1"/>
  <c r="D5806" i="1"/>
  <c r="F5805" i="1"/>
  <c r="M5805" i="1"/>
  <c r="N5805" i="1" s="1"/>
  <c r="A5806" i="1"/>
  <c r="E5807" i="1" s="1"/>
  <c r="T5805" i="1"/>
  <c r="P5804" i="1"/>
  <c r="R5682" i="1" l="1"/>
  <c r="P5805" i="1"/>
  <c r="H5805" i="1"/>
  <c r="O5813" i="1"/>
  <c r="B5682" i="1"/>
  <c r="Q5683" i="1"/>
  <c r="R5683" i="1" s="1"/>
  <c r="I5685" i="1"/>
  <c r="J5684" i="1"/>
  <c r="K5684" i="1" s="1"/>
  <c r="F5806" i="1"/>
  <c r="A5807" i="1"/>
  <c r="E5808" i="1" s="1"/>
  <c r="M5806" i="1"/>
  <c r="N5806" i="1" s="1"/>
  <c r="G5806" i="1"/>
  <c r="T5806" i="1"/>
  <c r="D5807" i="1"/>
  <c r="L5806" i="1"/>
  <c r="H5806" i="1" l="1"/>
  <c r="I5686" i="1"/>
  <c r="J5685" i="1"/>
  <c r="K5685" i="1" s="1"/>
  <c r="B5683" i="1"/>
  <c r="O5814" i="1"/>
  <c r="A5808" i="1"/>
  <c r="E5809" i="1" s="1"/>
  <c r="D5808" i="1"/>
  <c r="L5807" i="1"/>
  <c r="M5807" i="1"/>
  <c r="N5807" i="1" s="1"/>
  <c r="T5807" i="1"/>
  <c r="G5807" i="1"/>
  <c r="F5807" i="1"/>
  <c r="P5806" i="1"/>
  <c r="Q5684" i="1"/>
  <c r="R5684" i="1" s="1"/>
  <c r="H5807" i="1" l="1"/>
  <c r="B5684" i="1"/>
  <c r="L5808" i="1"/>
  <c r="D5809" i="1"/>
  <c r="A5809" i="1"/>
  <c r="E5810" i="1" s="1"/>
  <c r="M5808" i="1"/>
  <c r="N5808" i="1" s="1"/>
  <c r="T5808" i="1"/>
  <c r="G5808" i="1"/>
  <c r="F5808" i="1"/>
  <c r="Q5685" i="1"/>
  <c r="R5685" i="1" s="1"/>
  <c r="O5815" i="1"/>
  <c r="I5687" i="1"/>
  <c r="J5686" i="1"/>
  <c r="K5686" i="1" s="1"/>
  <c r="P5807" i="1"/>
  <c r="H5808" i="1" l="1"/>
  <c r="P5808" i="1"/>
  <c r="B5685" i="1"/>
  <c r="A5810" i="1"/>
  <c r="E5811" i="1" s="1"/>
  <c r="T5809" i="1"/>
  <c r="L5809" i="1"/>
  <c r="G5809" i="1"/>
  <c r="F5809" i="1"/>
  <c r="M5809" i="1"/>
  <c r="N5809" i="1" s="1"/>
  <c r="D5810" i="1"/>
  <c r="O5816" i="1"/>
  <c r="Q5686" i="1"/>
  <c r="R5686" i="1" s="1"/>
  <c r="I5688" i="1"/>
  <c r="J5687" i="1"/>
  <c r="K5687" i="1" s="1"/>
  <c r="P5809" i="1" l="1"/>
  <c r="H5809" i="1"/>
  <c r="F5810" i="1"/>
  <c r="D5811" i="1"/>
  <c r="L5810" i="1"/>
  <c r="A5811" i="1"/>
  <c r="E5812" i="1" s="1"/>
  <c r="T5810" i="1"/>
  <c r="G5810" i="1"/>
  <c r="M5810" i="1"/>
  <c r="N5810" i="1" s="1"/>
  <c r="O5817" i="1"/>
  <c r="I5689" i="1"/>
  <c r="J5688" i="1"/>
  <c r="K5688" i="1" s="1"/>
  <c r="B5686" i="1"/>
  <c r="Q5687" i="1"/>
  <c r="R5687" i="1" s="1"/>
  <c r="H5810" i="1" l="1"/>
  <c r="Q5688" i="1"/>
  <c r="R5688" i="1" s="1"/>
  <c r="M5811" i="1"/>
  <c r="N5811" i="1" s="1"/>
  <c r="D5812" i="1"/>
  <c r="A5812" i="1"/>
  <c r="E5813" i="1" s="1"/>
  <c r="L5811" i="1"/>
  <c r="G5811" i="1"/>
  <c r="F5811" i="1"/>
  <c r="T5811" i="1"/>
  <c r="I5690" i="1"/>
  <c r="J5689" i="1"/>
  <c r="K5689" i="1" s="1"/>
  <c r="O5818" i="1"/>
  <c r="B5687" i="1"/>
  <c r="P5810" i="1"/>
  <c r="P5811" i="1" l="1"/>
  <c r="A5813" i="1"/>
  <c r="E5814" i="1" s="1"/>
  <c r="G5812" i="1"/>
  <c r="D5813" i="1"/>
  <c r="M5812" i="1"/>
  <c r="N5812" i="1" s="1"/>
  <c r="T5812" i="1"/>
  <c r="L5812" i="1"/>
  <c r="F5812" i="1"/>
  <c r="Q5689" i="1"/>
  <c r="R5689" i="1" s="1"/>
  <c r="B5688" i="1"/>
  <c r="O5819" i="1"/>
  <c r="I5691" i="1"/>
  <c r="J5690" i="1"/>
  <c r="K5690" i="1" s="1"/>
  <c r="H5811" i="1"/>
  <c r="P5812" i="1" l="1"/>
  <c r="I5692" i="1"/>
  <c r="J5691" i="1"/>
  <c r="K5691" i="1" s="1"/>
  <c r="O5820" i="1"/>
  <c r="H5812" i="1"/>
  <c r="B5689" i="1"/>
  <c r="Q5690" i="1"/>
  <c r="R5690" i="1" s="1"/>
  <c r="T5813" i="1"/>
  <c r="L5813" i="1"/>
  <c r="F5813" i="1"/>
  <c r="A5814" i="1"/>
  <c r="E5815" i="1" s="1"/>
  <c r="D5814" i="1"/>
  <c r="G5813" i="1"/>
  <c r="M5813" i="1"/>
  <c r="N5813" i="1" s="1"/>
  <c r="P5813" i="1" l="1"/>
  <c r="L5814" i="1"/>
  <c r="T5814" i="1"/>
  <c r="F5814" i="1"/>
  <c r="A5815" i="1"/>
  <c r="E5816" i="1" s="1"/>
  <c r="G5814" i="1"/>
  <c r="M5814" i="1"/>
  <c r="N5814" i="1" s="1"/>
  <c r="D5815" i="1"/>
  <c r="O5821" i="1"/>
  <c r="H5813" i="1"/>
  <c r="Q5691" i="1"/>
  <c r="R5691" i="1" s="1"/>
  <c r="B5690" i="1"/>
  <c r="I5693" i="1"/>
  <c r="J5692" i="1"/>
  <c r="K5692" i="1" s="1"/>
  <c r="H5814" i="1" l="1"/>
  <c r="B5691" i="1"/>
  <c r="A5816" i="1"/>
  <c r="E5817" i="1" s="1"/>
  <c r="D5816" i="1"/>
  <c r="L5815" i="1"/>
  <c r="G5815" i="1"/>
  <c r="M5815" i="1"/>
  <c r="N5815" i="1" s="1"/>
  <c r="T5815" i="1"/>
  <c r="F5815" i="1"/>
  <c r="P5814" i="1"/>
  <c r="O5822" i="1"/>
  <c r="Q5692" i="1"/>
  <c r="R5692" i="1" s="1"/>
  <c r="I5694" i="1"/>
  <c r="J5693" i="1"/>
  <c r="K5693" i="1" s="1"/>
  <c r="H5815" i="1" l="1"/>
  <c r="B5692" i="1"/>
  <c r="D5817" i="1"/>
  <c r="L5816" i="1"/>
  <c r="T5816" i="1"/>
  <c r="F5816" i="1"/>
  <c r="G5816" i="1"/>
  <c r="A5817" i="1"/>
  <c r="E5818" i="1" s="1"/>
  <c r="M5816" i="1"/>
  <c r="N5816" i="1" s="1"/>
  <c r="O5823" i="1"/>
  <c r="Q5693" i="1"/>
  <c r="R5693" i="1" s="1"/>
  <c r="P5815" i="1"/>
  <c r="I5695" i="1"/>
  <c r="J5694" i="1"/>
  <c r="K5694" i="1" s="1"/>
  <c r="H5816" i="1" l="1"/>
  <c r="O5824" i="1"/>
  <c r="J5695" i="1"/>
  <c r="K5695" i="1" s="1"/>
  <c r="I5696" i="1"/>
  <c r="M5817" i="1"/>
  <c r="N5817" i="1" s="1"/>
  <c r="T5817" i="1"/>
  <c r="F5817" i="1"/>
  <c r="L5817" i="1"/>
  <c r="A5818" i="1"/>
  <c r="E5819" i="1" s="1"/>
  <c r="G5817" i="1"/>
  <c r="D5818" i="1"/>
  <c r="Q5694" i="1"/>
  <c r="R5694" i="1" s="1"/>
  <c r="B5693" i="1"/>
  <c r="P5816" i="1"/>
  <c r="M5818" i="1" l="1"/>
  <c r="N5818" i="1" s="1"/>
  <c r="D5819" i="1"/>
  <c r="L5818" i="1"/>
  <c r="G5818" i="1"/>
  <c r="T5818" i="1"/>
  <c r="F5818" i="1"/>
  <c r="A5819" i="1"/>
  <c r="E5820" i="1" s="1"/>
  <c r="O5825" i="1"/>
  <c r="I5697" i="1"/>
  <c r="J5696" i="1"/>
  <c r="K5696" i="1" s="1"/>
  <c r="Q5695" i="1"/>
  <c r="R5695" i="1" s="1"/>
  <c r="B5694" i="1"/>
  <c r="P5817" i="1"/>
  <c r="H5817" i="1"/>
  <c r="H5818" i="1" l="1"/>
  <c r="Q5696" i="1"/>
  <c r="R5696" i="1" s="1"/>
  <c r="I5698" i="1"/>
  <c r="J5697" i="1"/>
  <c r="K5697" i="1" s="1"/>
  <c r="O5826" i="1"/>
  <c r="G5819" i="1"/>
  <c r="D5820" i="1"/>
  <c r="T5819" i="1"/>
  <c r="M5819" i="1"/>
  <c r="N5819" i="1" s="1"/>
  <c r="F5819" i="1"/>
  <c r="L5819" i="1"/>
  <c r="A5820" i="1"/>
  <c r="E5821" i="1" s="1"/>
  <c r="B5695" i="1"/>
  <c r="P5818" i="1"/>
  <c r="P5819" i="1" l="1"/>
  <c r="Q5697" i="1"/>
  <c r="R5697" i="1" s="1"/>
  <c r="O5827" i="1"/>
  <c r="I5699" i="1"/>
  <c r="J5698" i="1"/>
  <c r="K5698" i="1" s="1"/>
  <c r="B5696" i="1"/>
  <c r="G5820" i="1"/>
  <c r="A5821" i="1"/>
  <c r="E5822" i="1" s="1"/>
  <c r="D5821" i="1"/>
  <c r="L5820" i="1"/>
  <c r="T5820" i="1"/>
  <c r="F5820" i="1"/>
  <c r="M5820" i="1"/>
  <c r="N5820" i="1" s="1"/>
  <c r="H5819" i="1"/>
  <c r="P5820" i="1" l="1"/>
  <c r="B5697" i="1"/>
  <c r="Q5698" i="1"/>
  <c r="I5700" i="1"/>
  <c r="J5699" i="1"/>
  <c r="K5699" i="1" s="1"/>
  <c r="O5828" i="1"/>
  <c r="H5820" i="1"/>
  <c r="G5821" i="1"/>
  <c r="L5821" i="1"/>
  <c r="D5822" i="1"/>
  <c r="M5821" i="1"/>
  <c r="N5821" i="1" s="1"/>
  <c r="T5821" i="1"/>
  <c r="A5822" i="1"/>
  <c r="E5823" i="1" s="1"/>
  <c r="F5821" i="1"/>
  <c r="R5698" i="1" l="1"/>
  <c r="P5821" i="1"/>
  <c r="B5698" i="1"/>
  <c r="O5829" i="1"/>
  <c r="Q5699" i="1"/>
  <c r="R5699" i="1" s="1"/>
  <c r="I5701" i="1"/>
  <c r="J5701" i="1" s="1"/>
  <c r="J5700" i="1"/>
  <c r="K5700" i="1" s="1"/>
  <c r="D5823" i="1"/>
  <c r="G5822" i="1"/>
  <c r="T5822" i="1"/>
  <c r="M5822" i="1"/>
  <c r="N5822" i="1" s="1"/>
  <c r="A5823" i="1"/>
  <c r="E5824" i="1" s="1"/>
  <c r="F5822" i="1"/>
  <c r="L5822" i="1"/>
  <c r="H5821" i="1"/>
  <c r="P5822" i="1" l="1"/>
  <c r="Q5700" i="1"/>
  <c r="R5700" i="1" s="1"/>
  <c r="B5699" i="1"/>
  <c r="G5823" i="1"/>
  <c r="M5823" i="1"/>
  <c r="T5823" i="1"/>
  <c r="L5823" i="1"/>
  <c r="A5824" i="1"/>
  <c r="D5824" i="1" s="1"/>
  <c r="F5823" i="1"/>
  <c r="H5822" i="1"/>
  <c r="O5830" i="1"/>
  <c r="I5702" i="1"/>
  <c r="K5701" i="1"/>
  <c r="U5704" i="1" s="1"/>
  <c r="N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C5718" i="1" s="1"/>
  <c r="C5719" i="1" s="1"/>
  <c r="C5720" i="1" s="1"/>
  <c r="C5721" i="1" s="1"/>
  <c r="C5722" i="1" s="1"/>
  <c r="C5723" i="1" s="1"/>
  <c r="C5724" i="1" s="1"/>
  <c r="C5725" i="1" s="1"/>
  <c r="C5726" i="1" s="1"/>
  <c r="C5727" i="1" s="1"/>
  <c r="C5728" i="1" s="1"/>
  <c r="C5729" i="1" s="1"/>
  <c r="C5730" i="1" s="1"/>
  <c r="C5731" i="1" s="1"/>
  <c r="C5732" i="1" s="1"/>
  <c r="E5825" i="1" l="1"/>
  <c r="M5701" i="1"/>
  <c r="B5700" i="1"/>
  <c r="O5831" i="1"/>
  <c r="P5823" i="1"/>
  <c r="Q5701" i="1"/>
  <c r="D5825" i="1"/>
  <c r="L5824" i="1"/>
  <c r="T5824" i="1"/>
  <c r="M5824" i="1"/>
  <c r="N5824" i="1" s="1"/>
  <c r="F5824" i="1"/>
  <c r="A5825" i="1"/>
  <c r="G5824" i="1"/>
  <c r="I5703" i="1"/>
  <c r="J5702" i="1"/>
  <c r="K5702" i="1" s="1"/>
  <c r="H5823" i="1"/>
  <c r="E5826" i="1" l="1"/>
  <c r="B5701" i="1"/>
  <c r="U5702" i="1"/>
  <c r="D5826" i="1"/>
  <c r="L5825" i="1"/>
  <c r="T5825" i="1"/>
  <c r="F5825" i="1"/>
  <c r="A5826" i="1"/>
  <c r="G5825" i="1"/>
  <c r="M5825" i="1"/>
  <c r="N5825" i="1" s="1"/>
  <c r="P5824" i="1"/>
  <c r="H5824" i="1"/>
  <c r="Q5702" i="1"/>
  <c r="R5702" i="1" s="1"/>
  <c r="I5704" i="1"/>
  <c r="J5703" i="1"/>
  <c r="K5703" i="1" s="1"/>
  <c r="R5701" i="1"/>
  <c r="O5832" i="1"/>
  <c r="E5827" i="1" l="1"/>
  <c r="P5825" i="1"/>
  <c r="I5705" i="1"/>
  <c r="J5704" i="1"/>
  <c r="K5704" i="1" s="1"/>
  <c r="H5825" i="1"/>
  <c r="B5702" i="1"/>
  <c r="T5826" i="1"/>
  <c r="L5826" i="1"/>
  <c r="F5826" i="1"/>
  <c r="M5826" i="1"/>
  <c r="N5826" i="1" s="1"/>
  <c r="A5827" i="1"/>
  <c r="D5827" i="1"/>
  <c r="G5826" i="1"/>
  <c r="O5833" i="1"/>
  <c r="Q5703" i="1"/>
  <c r="R5703" i="1" s="1"/>
  <c r="E5828" i="1" l="1"/>
  <c r="H5826" i="1"/>
  <c r="B5703" i="1"/>
  <c r="A5828" i="1"/>
  <c r="D5828" i="1"/>
  <c r="L5827" i="1"/>
  <c r="T5827" i="1"/>
  <c r="G5827" i="1"/>
  <c r="M5827" i="1"/>
  <c r="N5827" i="1" s="1"/>
  <c r="F5827" i="1"/>
  <c r="Q5704" i="1"/>
  <c r="R5704" i="1" s="1"/>
  <c r="O5834" i="1"/>
  <c r="P5826" i="1"/>
  <c r="I5706" i="1"/>
  <c r="J5705" i="1"/>
  <c r="K5705" i="1" s="1"/>
  <c r="E5829" i="1" l="1"/>
  <c r="P5827" i="1"/>
  <c r="G5828" i="1"/>
  <c r="M5828" i="1"/>
  <c r="N5828" i="1" s="1"/>
  <c r="F5828" i="1"/>
  <c r="L5828" i="1"/>
  <c r="D5829" i="1"/>
  <c r="A5829" i="1"/>
  <c r="T5828" i="1"/>
  <c r="B5704" i="1"/>
  <c r="H5827" i="1"/>
  <c r="Q5705" i="1"/>
  <c r="R5705" i="1" s="1"/>
  <c r="I5707" i="1"/>
  <c r="J5706" i="1"/>
  <c r="K5706" i="1" s="1"/>
  <c r="O5835" i="1"/>
  <c r="E5830" i="1" l="1"/>
  <c r="P5828" i="1"/>
  <c r="B5705" i="1"/>
  <c r="H5828" i="1"/>
  <c r="I5708" i="1"/>
  <c r="J5707" i="1"/>
  <c r="K5707" i="1" s="1"/>
  <c r="O5836" i="1"/>
  <c r="Q5706" i="1"/>
  <c r="R5706" i="1" s="1"/>
  <c r="F5829" i="1"/>
  <c r="G5829" i="1"/>
  <c r="D5830" i="1"/>
  <c r="T5829" i="1"/>
  <c r="M5829" i="1"/>
  <c r="N5829" i="1" s="1"/>
  <c r="A5830" i="1"/>
  <c r="L5829" i="1"/>
  <c r="E5831" i="1" l="1"/>
  <c r="H5829" i="1"/>
  <c r="O5837" i="1"/>
  <c r="I5709" i="1"/>
  <c r="J5708" i="1"/>
  <c r="K5708" i="1" s="1"/>
  <c r="P5829" i="1"/>
  <c r="B5706" i="1"/>
  <c r="Q5707" i="1"/>
  <c r="R5707" i="1" s="1"/>
  <c r="A5831" i="1"/>
  <c r="F5830" i="1"/>
  <c r="M5830" i="1"/>
  <c r="N5830" i="1" s="1"/>
  <c r="D5831" i="1"/>
  <c r="G5830" i="1"/>
  <c r="T5830" i="1"/>
  <c r="L5830" i="1"/>
  <c r="E5832" i="1" l="1"/>
  <c r="P5830" i="1"/>
  <c r="B5707" i="1"/>
  <c r="I5710" i="1"/>
  <c r="J5709" i="1"/>
  <c r="K5709" i="1" s="1"/>
  <c r="A5832" i="1"/>
  <c r="M5831" i="1"/>
  <c r="N5831" i="1" s="1"/>
  <c r="D5832" i="1"/>
  <c r="G5831" i="1"/>
  <c r="T5831" i="1"/>
  <c r="F5831" i="1"/>
  <c r="L5831" i="1"/>
  <c r="H5830" i="1"/>
  <c r="O5838" i="1"/>
  <c r="Q5708" i="1"/>
  <c r="R5708" i="1" s="1"/>
  <c r="E5833" i="1" l="1"/>
  <c r="P5831" i="1"/>
  <c r="O5839" i="1"/>
  <c r="H5831" i="1"/>
  <c r="M5832" i="1"/>
  <c r="N5832" i="1" s="1"/>
  <c r="D5833" i="1"/>
  <c r="A5833" i="1"/>
  <c r="L5832" i="1"/>
  <c r="G5832" i="1"/>
  <c r="T5832" i="1"/>
  <c r="F5832" i="1"/>
  <c r="Q5709" i="1"/>
  <c r="R5709" i="1" s="1"/>
  <c r="B5708" i="1"/>
  <c r="I5711" i="1"/>
  <c r="J5710" i="1"/>
  <c r="K5710" i="1" s="1"/>
  <c r="E5834" i="1" l="1"/>
  <c r="P5832" i="1"/>
  <c r="B5709" i="1"/>
  <c r="F5833" i="1"/>
  <c r="L5833" i="1"/>
  <c r="T5833" i="1"/>
  <c r="A5834" i="1"/>
  <c r="G5833" i="1"/>
  <c r="D5834" i="1"/>
  <c r="M5833" i="1"/>
  <c r="N5833" i="1" s="1"/>
  <c r="H5832" i="1"/>
  <c r="Q5710" i="1"/>
  <c r="R5710" i="1" s="1"/>
  <c r="I5712" i="1"/>
  <c r="J5711" i="1"/>
  <c r="K5711" i="1" s="1"/>
  <c r="O5840" i="1"/>
  <c r="E5835" i="1" l="1"/>
  <c r="H5833" i="1"/>
  <c r="Q5711" i="1"/>
  <c r="R5711" i="1" s="1"/>
  <c r="D5835" i="1"/>
  <c r="G5834" i="1"/>
  <c r="A5835" i="1"/>
  <c r="T5834" i="1"/>
  <c r="L5834" i="1"/>
  <c r="M5834" i="1"/>
  <c r="N5834" i="1" s="1"/>
  <c r="F5834" i="1"/>
  <c r="B5710" i="1"/>
  <c r="O5841" i="1"/>
  <c r="I5713" i="1"/>
  <c r="J5712" i="1"/>
  <c r="K5712" i="1" s="1"/>
  <c r="P5833" i="1"/>
  <c r="E5836" i="1" l="1"/>
  <c r="B5711" i="1"/>
  <c r="O5842" i="1"/>
  <c r="D5836" i="1"/>
  <c r="L5835" i="1"/>
  <c r="G5835" i="1"/>
  <c r="T5835" i="1"/>
  <c r="A5836" i="1"/>
  <c r="M5835" i="1"/>
  <c r="N5835" i="1" s="1"/>
  <c r="F5835" i="1"/>
  <c r="P5834" i="1"/>
  <c r="H5834" i="1"/>
  <c r="Q5712" i="1"/>
  <c r="R5712" i="1" s="1"/>
  <c r="I5714" i="1"/>
  <c r="J5713" i="1"/>
  <c r="K5713" i="1" s="1"/>
  <c r="E5837" i="1" l="1"/>
  <c r="H5835" i="1"/>
  <c r="F5836" i="1"/>
  <c r="M5836" i="1"/>
  <c r="N5836" i="1" s="1"/>
  <c r="D5837" i="1"/>
  <c r="L5836" i="1"/>
  <c r="T5836" i="1"/>
  <c r="A5837" i="1"/>
  <c r="G5836" i="1"/>
  <c r="B5712" i="1"/>
  <c r="Q5713" i="1"/>
  <c r="R5713" i="1" s="1"/>
  <c r="P5835" i="1"/>
  <c r="O5843" i="1"/>
  <c r="I5715" i="1"/>
  <c r="J5714" i="1"/>
  <c r="K5714" i="1" s="1"/>
  <c r="E5838" i="1" l="1"/>
  <c r="P5836" i="1"/>
  <c r="B5713" i="1"/>
  <c r="Q5714" i="1"/>
  <c r="R5714" i="1" s="1"/>
  <c r="I5716" i="1"/>
  <c r="J5715" i="1"/>
  <c r="K5715" i="1" s="1"/>
  <c r="H5836" i="1"/>
  <c r="O5844" i="1"/>
  <c r="T5837" i="1"/>
  <c r="A5838" i="1"/>
  <c r="L5837" i="1"/>
  <c r="F5837" i="1"/>
  <c r="M5837" i="1"/>
  <c r="N5837" i="1" s="1"/>
  <c r="G5837" i="1"/>
  <c r="D5838" i="1"/>
  <c r="E5839" i="1" l="1"/>
  <c r="H5837" i="1"/>
  <c r="B5714" i="1"/>
  <c r="I5717" i="1"/>
  <c r="J5716" i="1"/>
  <c r="K5716" i="1" s="1"/>
  <c r="G5838" i="1"/>
  <c r="D5839" i="1"/>
  <c r="L5838" i="1"/>
  <c r="T5838" i="1"/>
  <c r="A5839" i="1"/>
  <c r="F5838" i="1"/>
  <c r="M5838" i="1"/>
  <c r="N5838" i="1" s="1"/>
  <c r="P5837" i="1"/>
  <c r="Q5715" i="1"/>
  <c r="O5845" i="1"/>
  <c r="E5840" i="1" l="1"/>
  <c r="R5715" i="1"/>
  <c r="Q5716" i="1"/>
  <c r="R5716" i="1" s="1"/>
  <c r="B5715" i="1"/>
  <c r="I5718" i="1"/>
  <c r="J5717" i="1"/>
  <c r="K5717" i="1" s="1"/>
  <c r="O5846" i="1"/>
  <c r="P5838" i="1"/>
  <c r="H5838" i="1"/>
  <c r="T5839" i="1"/>
  <c r="L5839" i="1"/>
  <c r="F5839" i="1"/>
  <c r="D5840" i="1"/>
  <c r="G5839" i="1"/>
  <c r="A5840" i="1"/>
  <c r="M5839" i="1"/>
  <c r="N5839" i="1" s="1"/>
  <c r="E5841" i="1" l="1"/>
  <c r="P5839" i="1"/>
  <c r="O5847" i="1"/>
  <c r="H5839" i="1"/>
  <c r="I5719" i="1"/>
  <c r="J5718" i="1"/>
  <c r="K5718" i="1" s="1"/>
  <c r="B5716" i="1"/>
  <c r="Q5717" i="1"/>
  <c r="R5717" i="1" s="1"/>
  <c r="F5840" i="1"/>
  <c r="L5840" i="1"/>
  <c r="D5841" i="1"/>
  <c r="T5840" i="1"/>
  <c r="G5840" i="1"/>
  <c r="M5840" i="1"/>
  <c r="N5840" i="1" s="1"/>
  <c r="A5841" i="1"/>
  <c r="E5842" i="1" l="1"/>
  <c r="H5840" i="1"/>
  <c r="P5840" i="1"/>
  <c r="B5717" i="1"/>
  <c r="I5720" i="1"/>
  <c r="J5719" i="1"/>
  <c r="K5719" i="1" s="1"/>
  <c r="Q5718" i="1"/>
  <c r="R5718" i="1" s="1"/>
  <c r="G5841" i="1"/>
  <c r="L5841" i="1"/>
  <c r="D5842" i="1"/>
  <c r="T5841" i="1"/>
  <c r="A5842" i="1"/>
  <c r="F5841" i="1"/>
  <c r="M5841" i="1"/>
  <c r="N5841" i="1" s="1"/>
  <c r="O5848" i="1"/>
  <c r="E5843" i="1" l="1"/>
  <c r="H5841" i="1"/>
  <c r="B5718" i="1"/>
  <c r="F5842" i="1"/>
  <c r="L5842" i="1"/>
  <c r="T5842" i="1"/>
  <c r="A5843" i="1"/>
  <c r="D5843" i="1"/>
  <c r="M5842" i="1"/>
  <c r="N5842" i="1" s="1"/>
  <c r="G5842" i="1"/>
  <c r="Q5719" i="1"/>
  <c r="R5719" i="1" s="1"/>
  <c r="P5841" i="1"/>
  <c r="O5849" i="1"/>
  <c r="I5721" i="1"/>
  <c r="J5720" i="1"/>
  <c r="K5720" i="1" s="1"/>
  <c r="E5844" i="1" l="1"/>
  <c r="P5842" i="1"/>
  <c r="B5719" i="1"/>
  <c r="A5844" i="1"/>
  <c r="G5843" i="1"/>
  <c r="T5843" i="1"/>
  <c r="M5843" i="1"/>
  <c r="N5843" i="1" s="1"/>
  <c r="D5844" i="1"/>
  <c r="F5843" i="1"/>
  <c r="L5843" i="1"/>
  <c r="Q5720" i="1"/>
  <c r="R5720" i="1" s="1"/>
  <c r="H5842" i="1"/>
  <c r="I5722" i="1"/>
  <c r="J5721" i="1"/>
  <c r="K5721" i="1" s="1"/>
  <c r="O5850" i="1"/>
  <c r="E5845" i="1" l="1"/>
  <c r="P5843" i="1"/>
  <c r="B5720" i="1"/>
  <c r="Q5721" i="1"/>
  <c r="R5721" i="1" s="1"/>
  <c r="H5843" i="1"/>
  <c r="L5844" i="1"/>
  <c r="F5844" i="1"/>
  <c r="D5845" i="1"/>
  <c r="G5844" i="1"/>
  <c r="T5844" i="1"/>
  <c r="A5845" i="1"/>
  <c r="M5844" i="1"/>
  <c r="N5844" i="1" s="1"/>
  <c r="I5723" i="1"/>
  <c r="J5722" i="1"/>
  <c r="K5722" i="1" s="1"/>
  <c r="O5851" i="1"/>
  <c r="E5846" i="1" l="1"/>
  <c r="H5844" i="1"/>
  <c r="B5721" i="1"/>
  <c r="I5724" i="1"/>
  <c r="J5723" i="1"/>
  <c r="K5723" i="1" s="1"/>
  <c r="Q5722" i="1"/>
  <c r="R5722" i="1" s="1"/>
  <c r="P5844" i="1"/>
  <c r="O5852" i="1"/>
  <c r="A5846" i="1"/>
  <c r="L5845" i="1"/>
  <c r="F5845" i="1"/>
  <c r="M5845" i="1"/>
  <c r="N5845" i="1" s="1"/>
  <c r="G5845" i="1"/>
  <c r="D5846" i="1"/>
  <c r="T5845" i="1"/>
  <c r="E5847" i="1" l="1"/>
  <c r="B5722" i="1"/>
  <c r="Q5723" i="1"/>
  <c r="R5723" i="1" s="1"/>
  <c r="P5845" i="1"/>
  <c r="L5846" i="1"/>
  <c r="F5846" i="1"/>
  <c r="G5846" i="1"/>
  <c r="D5847" i="1"/>
  <c r="M5846" i="1"/>
  <c r="N5846" i="1" s="1"/>
  <c r="T5846" i="1"/>
  <c r="A5847" i="1"/>
  <c r="O5853" i="1"/>
  <c r="I5725" i="1"/>
  <c r="J5724" i="1"/>
  <c r="K5724" i="1" s="1"/>
  <c r="H5845" i="1"/>
  <c r="E5848" i="1" l="1"/>
  <c r="H5846" i="1"/>
  <c r="O5854" i="1"/>
  <c r="D5848" i="1"/>
  <c r="G5847" i="1"/>
  <c r="L5847" i="1"/>
  <c r="T5847" i="1"/>
  <c r="F5847" i="1"/>
  <c r="A5848" i="1"/>
  <c r="M5847" i="1"/>
  <c r="N5847" i="1" s="1"/>
  <c r="I5726" i="1"/>
  <c r="J5725" i="1"/>
  <c r="K5725" i="1" s="1"/>
  <c r="P5846" i="1"/>
  <c r="B5723" i="1"/>
  <c r="Q5724" i="1"/>
  <c r="R5724" i="1" s="1"/>
  <c r="E5849" i="1" l="1"/>
  <c r="H5847" i="1"/>
  <c r="Q5725" i="1"/>
  <c r="R5725" i="1" s="1"/>
  <c r="I5727" i="1"/>
  <c r="J5726" i="1"/>
  <c r="K5726" i="1" s="1"/>
  <c r="O5855" i="1"/>
  <c r="A5849" i="1"/>
  <c r="T5848" i="1"/>
  <c r="D5849" i="1"/>
  <c r="L5848" i="1"/>
  <c r="F5848" i="1"/>
  <c r="M5848" i="1"/>
  <c r="N5848" i="1" s="1"/>
  <c r="G5848" i="1"/>
  <c r="B5724" i="1"/>
  <c r="P5847" i="1"/>
  <c r="E5850" i="1" l="1"/>
  <c r="B5725" i="1"/>
  <c r="H5848" i="1"/>
  <c r="Q5726" i="1"/>
  <c r="R5726" i="1" s="1"/>
  <c r="I5728" i="1"/>
  <c r="J5727" i="1"/>
  <c r="K5727" i="1" s="1"/>
  <c r="P5848" i="1"/>
  <c r="G5849" i="1"/>
  <c r="M5849" i="1"/>
  <c r="N5849" i="1" s="1"/>
  <c r="F5849" i="1"/>
  <c r="A5850" i="1"/>
  <c r="T5849" i="1"/>
  <c r="D5850" i="1"/>
  <c r="L5849" i="1"/>
  <c r="O5856" i="1"/>
  <c r="E5851" i="1" l="1"/>
  <c r="H5849" i="1"/>
  <c r="B5726" i="1"/>
  <c r="I5729" i="1"/>
  <c r="J5728" i="1"/>
  <c r="K5728" i="1" s="1"/>
  <c r="Q5727" i="1"/>
  <c r="R5727" i="1" s="1"/>
  <c r="O5857" i="1"/>
  <c r="P5849" i="1"/>
  <c r="F5850" i="1"/>
  <c r="L5850" i="1"/>
  <c r="A5851" i="1"/>
  <c r="D5851" i="1"/>
  <c r="G5850" i="1"/>
  <c r="T5850" i="1"/>
  <c r="M5850" i="1"/>
  <c r="N5850" i="1" s="1"/>
  <c r="E5852" i="1" l="1"/>
  <c r="B5727" i="1"/>
  <c r="T5851" i="1"/>
  <c r="A5852" i="1"/>
  <c r="F5851" i="1"/>
  <c r="M5851" i="1"/>
  <c r="N5851" i="1" s="1"/>
  <c r="D5852" i="1"/>
  <c r="L5851" i="1"/>
  <c r="G5851" i="1"/>
  <c r="I5730" i="1"/>
  <c r="J5729" i="1"/>
  <c r="K5729" i="1" s="1"/>
  <c r="P5850" i="1"/>
  <c r="H5850" i="1"/>
  <c r="Q5728" i="1"/>
  <c r="R5728" i="1" s="1"/>
  <c r="O5858" i="1"/>
  <c r="E5853" i="1" l="1"/>
  <c r="H5851" i="1"/>
  <c r="B5728" i="1"/>
  <c r="P5851" i="1"/>
  <c r="Q5729" i="1"/>
  <c r="R5729" i="1" s="1"/>
  <c r="G5852" i="1"/>
  <c r="M5852" i="1"/>
  <c r="N5852" i="1" s="1"/>
  <c r="D5853" i="1"/>
  <c r="T5852" i="1"/>
  <c r="F5852" i="1"/>
  <c r="L5852" i="1"/>
  <c r="A5853" i="1"/>
  <c r="O5859" i="1"/>
  <c r="I5731" i="1"/>
  <c r="J5730" i="1"/>
  <c r="K5730" i="1" s="1"/>
  <c r="E5854" i="1" l="1"/>
  <c r="B5729" i="1"/>
  <c r="O5860" i="1"/>
  <c r="P5852" i="1"/>
  <c r="Q5730" i="1"/>
  <c r="R5730" i="1" s="1"/>
  <c r="A5854" i="1"/>
  <c r="E5855" i="1" s="1"/>
  <c r="T5853" i="1"/>
  <c r="L5853" i="1"/>
  <c r="F5853" i="1"/>
  <c r="G5853" i="1"/>
  <c r="M5853" i="1"/>
  <c r="N5853" i="1" s="1"/>
  <c r="D5854" i="1"/>
  <c r="H5852" i="1"/>
  <c r="I5732" i="1"/>
  <c r="J5732" i="1" s="1"/>
  <c r="J5731" i="1"/>
  <c r="K5731" i="1" s="1"/>
  <c r="P5853" i="1" l="1"/>
  <c r="H5853" i="1"/>
  <c r="A5855" i="1"/>
  <c r="D5855" i="1" s="1"/>
  <c r="G5854" i="1"/>
  <c r="T5854" i="1"/>
  <c r="F5854" i="1"/>
  <c r="M5854" i="1"/>
  <c r="L5854" i="1"/>
  <c r="Q5731" i="1"/>
  <c r="R5731" i="1" s="1"/>
  <c r="O5861" i="1"/>
  <c r="B5730" i="1"/>
  <c r="I5733" i="1"/>
  <c r="K5732" i="1"/>
  <c r="E5856" i="1" l="1"/>
  <c r="O5862" i="1"/>
  <c r="L5855" i="1"/>
  <c r="A5856" i="1"/>
  <c r="G5855" i="1"/>
  <c r="T5855" i="1"/>
  <c r="M5855" i="1"/>
  <c r="N5855" i="1" s="1"/>
  <c r="F5855" i="1"/>
  <c r="D5856" i="1"/>
  <c r="B5731" i="1"/>
  <c r="N5732" i="1"/>
  <c r="Q5732" i="1"/>
  <c r="I5734" i="1"/>
  <c r="J5733" i="1"/>
  <c r="P5854" i="1"/>
  <c r="H5854" i="1"/>
  <c r="E5857" i="1" l="1"/>
  <c r="B5732" i="1"/>
  <c r="G5856" i="1"/>
  <c r="T5856" i="1"/>
  <c r="A5857" i="1"/>
  <c r="F5856" i="1"/>
  <c r="M5856" i="1"/>
  <c r="N5856" i="1" s="1"/>
  <c r="L5856" i="1"/>
  <c r="D5857" i="1"/>
  <c r="O5863" i="1"/>
  <c r="P5855" i="1"/>
  <c r="R5732" i="1"/>
  <c r="H5855" i="1"/>
  <c r="I5735" i="1"/>
  <c r="J5734" i="1"/>
  <c r="E5858" i="1" l="1"/>
  <c r="P5856" i="1"/>
  <c r="A5858" i="1"/>
  <c r="E5859" i="1" s="1"/>
  <c r="F5857" i="1"/>
  <c r="L5857" i="1"/>
  <c r="D5858" i="1"/>
  <c r="G5857" i="1"/>
  <c r="T5857" i="1"/>
  <c r="M5857" i="1"/>
  <c r="N5857" i="1" s="1"/>
  <c r="O5864" i="1"/>
  <c r="H5856" i="1"/>
  <c r="I5736" i="1"/>
  <c r="J5735" i="1"/>
  <c r="H5857" i="1" l="1"/>
  <c r="P5857" i="1"/>
  <c r="O5865" i="1"/>
  <c r="F5858" i="1"/>
  <c r="G5858" i="1"/>
  <c r="L5858" i="1"/>
  <c r="D5859" i="1"/>
  <c r="M5858" i="1"/>
  <c r="N5858" i="1" s="1"/>
  <c r="T5858" i="1"/>
  <c r="A5859" i="1"/>
  <c r="E5860" i="1" s="1"/>
  <c r="I5737" i="1"/>
  <c r="J5736" i="1"/>
  <c r="H5858" i="1" l="1"/>
  <c r="A5860" i="1"/>
  <c r="E5861" i="1" s="1"/>
  <c r="F5859" i="1"/>
  <c r="G5859" i="1"/>
  <c r="D5860" i="1"/>
  <c r="M5859" i="1"/>
  <c r="N5859" i="1" s="1"/>
  <c r="L5859" i="1"/>
  <c r="T5859" i="1"/>
  <c r="O5866" i="1"/>
  <c r="I5738" i="1"/>
  <c r="J5737" i="1"/>
  <c r="P5858" i="1"/>
  <c r="P5859" i="1" l="1"/>
  <c r="O5867" i="1"/>
  <c r="I5739" i="1"/>
  <c r="J5738" i="1"/>
  <c r="H5859" i="1"/>
  <c r="M5860" i="1"/>
  <c r="N5860" i="1" s="1"/>
  <c r="D5861" i="1"/>
  <c r="L5860" i="1"/>
  <c r="T5860" i="1"/>
  <c r="G5860" i="1"/>
  <c r="A5861" i="1"/>
  <c r="E5862" i="1" s="1"/>
  <c r="F5860" i="1"/>
  <c r="P5860" i="1" l="1"/>
  <c r="H5860" i="1"/>
  <c r="T5861" i="1"/>
  <c r="A5862" i="1"/>
  <c r="E5863" i="1" s="1"/>
  <c r="G5861" i="1"/>
  <c r="F5861" i="1"/>
  <c r="D5862" i="1"/>
  <c r="L5861" i="1"/>
  <c r="M5861" i="1"/>
  <c r="N5861" i="1" s="1"/>
  <c r="I5740" i="1"/>
  <c r="J5739" i="1"/>
  <c r="O5868" i="1"/>
  <c r="P5861" i="1" l="1"/>
  <c r="I5741" i="1"/>
  <c r="J5740" i="1"/>
  <c r="G5862" i="1"/>
  <c r="T5862" i="1"/>
  <c r="M5862" i="1"/>
  <c r="N5862" i="1" s="1"/>
  <c r="A5863" i="1"/>
  <c r="E5864" i="1" s="1"/>
  <c r="F5862" i="1"/>
  <c r="L5862" i="1"/>
  <c r="D5863" i="1"/>
  <c r="O5869" i="1"/>
  <c r="H5861" i="1"/>
  <c r="H5862" i="1" l="1"/>
  <c r="O5870" i="1"/>
  <c r="P5862" i="1"/>
  <c r="M5863" i="1"/>
  <c r="N5863" i="1" s="1"/>
  <c r="T5863" i="1"/>
  <c r="L5863" i="1"/>
  <c r="A5864" i="1"/>
  <c r="E5865" i="1" s="1"/>
  <c r="F5863" i="1"/>
  <c r="G5863" i="1"/>
  <c r="D5864" i="1"/>
  <c r="I5742" i="1"/>
  <c r="J5741" i="1"/>
  <c r="P5863" i="1" l="1"/>
  <c r="O5871" i="1"/>
  <c r="D5865" i="1"/>
  <c r="L5864" i="1"/>
  <c r="G5864" i="1"/>
  <c r="M5864" i="1"/>
  <c r="N5864" i="1" s="1"/>
  <c r="T5864" i="1"/>
  <c r="A5865" i="1"/>
  <c r="E5866" i="1" s="1"/>
  <c r="F5864" i="1"/>
  <c r="I5743" i="1"/>
  <c r="J5742" i="1"/>
  <c r="H5863" i="1"/>
  <c r="P5864" i="1" l="1"/>
  <c r="O5872" i="1"/>
  <c r="G5865" i="1"/>
  <c r="A5866" i="1"/>
  <c r="E5867" i="1" s="1"/>
  <c r="T5865" i="1"/>
  <c r="F5865" i="1"/>
  <c r="L5865" i="1"/>
  <c r="D5866" i="1"/>
  <c r="M5865" i="1"/>
  <c r="N5865" i="1" s="1"/>
  <c r="I5744" i="1"/>
  <c r="J5743" i="1"/>
  <c r="H5864" i="1"/>
  <c r="P5865" i="1" l="1"/>
  <c r="I5745" i="1"/>
  <c r="J5744" i="1"/>
  <c r="H5865" i="1"/>
  <c r="D5867" i="1"/>
  <c r="M5866" i="1"/>
  <c r="N5866" i="1" s="1"/>
  <c r="T5866" i="1"/>
  <c r="L5866" i="1"/>
  <c r="A5867" i="1"/>
  <c r="E5868" i="1" s="1"/>
  <c r="F5866" i="1"/>
  <c r="G5866" i="1"/>
  <c r="O5873" i="1"/>
  <c r="H5866" i="1" l="1"/>
  <c r="P5866" i="1"/>
  <c r="T5867" i="1"/>
  <c r="L5867" i="1"/>
  <c r="A5868" i="1"/>
  <c r="E5869" i="1" s="1"/>
  <c r="F5867" i="1"/>
  <c r="G5867" i="1"/>
  <c r="M5867" i="1"/>
  <c r="N5867" i="1" s="1"/>
  <c r="D5868" i="1"/>
  <c r="O5874" i="1"/>
  <c r="I5746" i="1"/>
  <c r="J5745" i="1"/>
  <c r="H5867" i="1" l="1"/>
  <c r="I5747" i="1"/>
  <c r="J5746" i="1"/>
  <c r="P5867" i="1"/>
  <c r="D5869" i="1"/>
  <c r="G5868" i="1"/>
  <c r="T5868" i="1"/>
  <c r="M5868" i="1"/>
  <c r="N5868" i="1" s="1"/>
  <c r="L5868" i="1"/>
  <c r="A5869" i="1"/>
  <c r="E5870" i="1" s="1"/>
  <c r="F5868" i="1"/>
  <c r="O5875" i="1"/>
  <c r="P5868" i="1" l="1"/>
  <c r="F5869" i="1"/>
  <c r="D5870" i="1"/>
  <c r="L5869" i="1"/>
  <c r="M5869" i="1"/>
  <c r="N5869" i="1" s="1"/>
  <c r="T5869" i="1"/>
  <c r="G5869" i="1"/>
  <c r="A5870" i="1"/>
  <c r="E5871" i="1" s="1"/>
  <c r="I5748" i="1"/>
  <c r="J5747" i="1"/>
  <c r="O5876" i="1"/>
  <c r="H5868" i="1"/>
  <c r="O5877" i="1" l="1"/>
  <c r="P5869" i="1"/>
  <c r="L5870" i="1"/>
  <c r="D5871" i="1"/>
  <c r="T5870" i="1"/>
  <c r="G5870" i="1"/>
  <c r="A5871" i="1"/>
  <c r="E5872" i="1" s="1"/>
  <c r="F5870" i="1"/>
  <c r="M5870" i="1"/>
  <c r="N5870" i="1" s="1"/>
  <c r="H5869" i="1"/>
  <c r="I5749" i="1"/>
  <c r="J5748" i="1"/>
  <c r="H5870" i="1" l="1"/>
  <c r="P5870" i="1"/>
  <c r="A5872" i="1"/>
  <c r="E5873" i="1" s="1"/>
  <c r="F5871" i="1"/>
  <c r="D5872" i="1"/>
  <c r="M5871" i="1"/>
  <c r="N5871" i="1" s="1"/>
  <c r="L5871" i="1"/>
  <c r="T5871" i="1"/>
  <c r="G5871" i="1"/>
  <c r="O5878" i="1"/>
  <c r="I5750" i="1"/>
  <c r="J5749" i="1"/>
  <c r="P5871" i="1" l="1"/>
  <c r="O5879" i="1"/>
  <c r="F5872" i="1"/>
  <c r="M5872" i="1"/>
  <c r="N5872" i="1" s="1"/>
  <c r="L5872" i="1"/>
  <c r="A5873" i="1"/>
  <c r="E5874" i="1" s="1"/>
  <c r="T5872" i="1"/>
  <c r="D5873" i="1"/>
  <c r="G5872" i="1"/>
  <c r="H5871" i="1"/>
  <c r="I5751" i="1"/>
  <c r="J5750" i="1"/>
  <c r="H5872" i="1" l="1"/>
  <c r="P5872" i="1"/>
  <c r="I5752" i="1"/>
  <c r="J5751" i="1"/>
  <c r="O5880" i="1"/>
  <c r="A5874" i="1"/>
  <c r="E5875" i="1" s="1"/>
  <c r="F5873" i="1"/>
  <c r="L5873" i="1"/>
  <c r="T5873" i="1"/>
  <c r="D5874" i="1"/>
  <c r="M5873" i="1"/>
  <c r="N5873" i="1" s="1"/>
  <c r="G5873" i="1"/>
  <c r="H5873" i="1" l="1"/>
  <c r="O5881" i="1"/>
  <c r="I5753" i="1"/>
  <c r="J5752" i="1"/>
  <c r="P5873" i="1"/>
  <c r="T5874" i="1"/>
  <c r="F5874" i="1"/>
  <c r="G5874" i="1"/>
  <c r="L5874" i="1"/>
  <c r="D5875" i="1"/>
  <c r="A5875" i="1"/>
  <c r="E5876" i="1" s="1"/>
  <c r="M5874" i="1"/>
  <c r="N5874" i="1" s="1"/>
  <c r="I5754" i="1" l="1"/>
  <c r="J5753" i="1"/>
  <c r="D5876" i="1"/>
  <c r="G5875" i="1"/>
  <c r="A5876" i="1"/>
  <c r="E5877" i="1" s="1"/>
  <c r="T5875" i="1"/>
  <c r="L5875" i="1"/>
  <c r="F5875" i="1"/>
  <c r="M5875" i="1"/>
  <c r="N5875" i="1" s="1"/>
  <c r="P5874" i="1"/>
  <c r="O5882" i="1"/>
  <c r="H5874" i="1"/>
  <c r="H5875" i="1" l="1"/>
  <c r="O5883" i="1"/>
  <c r="A5877" i="1"/>
  <c r="E5878" i="1" s="1"/>
  <c r="F5876" i="1"/>
  <c r="M5876" i="1"/>
  <c r="N5876" i="1" s="1"/>
  <c r="L5876" i="1"/>
  <c r="D5877" i="1"/>
  <c r="G5876" i="1"/>
  <c r="T5876" i="1"/>
  <c r="P5875" i="1"/>
  <c r="I5755" i="1"/>
  <c r="J5754" i="1"/>
  <c r="P5876" i="1" l="1"/>
  <c r="O5884" i="1"/>
  <c r="H5876" i="1"/>
  <c r="M5877" i="1"/>
  <c r="N5877" i="1" s="1"/>
  <c r="A5878" i="1"/>
  <c r="E5879" i="1" s="1"/>
  <c r="F5877" i="1"/>
  <c r="L5877" i="1"/>
  <c r="D5878" i="1"/>
  <c r="G5877" i="1"/>
  <c r="T5877" i="1"/>
  <c r="I5756" i="1"/>
  <c r="J5755" i="1"/>
  <c r="T5878" i="1" l="1"/>
  <c r="L5878" i="1"/>
  <c r="F5878" i="1"/>
  <c r="G5878" i="1"/>
  <c r="A5879" i="1"/>
  <c r="E5880" i="1" s="1"/>
  <c r="D5879" i="1"/>
  <c r="M5878" i="1"/>
  <c r="N5878" i="1" s="1"/>
  <c r="O5885" i="1"/>
  <c r="I5757" i="1"/>
  <c r="J5756" i="1"/>
  <c r="P5877" i="1"/>
  <c r="H5877" i="1"/>
  <c r="T5879" i="1" l="1"/>
  <c r="L5879" i="1"/>
  <c r="D5880" i="1"/>
  <c r="F5879" i="1"/>
  <c r="M5879" i="1"/>
  <c r="N5879" i="1" s="1"/>
  <c r="A5880" i="1"/>
  <c r="E5881" i="1" s="1"/>
  <c r="G5879" i="1"/>
  <c r="I5758" i="1"/>
  <c r="J5757" i="1"/>
  <c r="P5878" i="1"/>
  <c r="O5886" i="1"/>
  <c r="H5878" i="1"/>
  <c r="P5879" i="1" l="1"/>
  <c r="O5887" i="1"/>
  <c r="H5879" i="1"/>
  <c r="I5759" i="1"/>
  <c r="J5758" i="1"/>
  <c r="T5880" i="1"/>
  <c r="G5880" i="1"/>
  <c r="F5880" i="1"/>
  <c r="D5881" i="1"/>
  <c r="A5881" i="1"/>
  <c r="E5882" i="1" s="1"/>
  <c r="L5880" i="1"/>
  <c r="M5880" i="1"/>
  <c r="N5880" i="1" s="1"/>
  <c r="H5880" i="1" l="1"/>
  <c r="O5888" i="1"/>
  <c r="L5881" i="1"/>
  <c r="F5881" i="1"/>
  <c r="T5881" i="1"/>
  <c r="M5881" i="1"/>
  <c r="N5881" i="1" s="1"/>
  <c r="A5882" i="1"/>
  <c r="E5883" i="1" s="1"/>
  <c r="D5882" i="1"/>
  <c r="G5881" i="1"/>
  <c r="P5880" i="1"/>
  <c r="I5760" i="1"/>
  <c r="J5759" i="1"/>
  <c r="P5881" i="1" l="1"/>
  <c r="O5889" i="1"/>
  <c r="H5881" i="1"/>
  <c r="D5883" i="1"/>
  <c r="F5882" i="1"/>
  <c r="M5882" i="1"/>
  <c r="N5882" i="1" s="1"/>
  <c r="G5882" i="1"/>
  <c r="A5883" i="1"/>
  <c r="E5884" i="1" s="1"/>
  <c r="L5882" i="1"/>
  <c r="T5882" i="1"/>
  <c r="I5761" i="1"/>
  <c r="J5760" i="1"/>
  <c r="P5882" i="1" l="1"/>
  <c r="A5884" i="1"/>
  <c r="E5885" i="1" s="1"/>
  <c r="T5883" i="1"/>
  <c r="D5884" i="1"/>
  <c r="G5883" i="1"/>
  <c r="F5883" i="1"/>
  <c r="L5883" i="1"/>
  <c r="M5883" i="1"/>
  <c r="N5883" i="1" s="1"/>
  <c r="O5890" i="1"/>
  <c r="I5762" i="1"/>
  <c r="J5762" i="1" s="1"/>
  <c r="J5761" i="1"/>
  <c r="H5882" i="1"/>
  <c r="P5883" i="1" l="1"/>
  <c r="I5763" i="1"/>
  <c r="H5883" i="1"/>
  <c r="M5884" i="1"/>
  <c r="N5884" i="1" s="1"/>
  <c r="F5884" i="1"/>
  <c r="T5884" i="1"/>
  <c r="D5885" i="1"/>
  <c r="L5884" i="1"/>
  <c r="A5885" i="1"/>
  <c r="E5886" i="1" s="1"/>
  <c r="G5884" i="1"/>
  <c r="O5891" i="1"/>
  <c r="P5884" i="1" l="1"/>
  <c r="O5892" i="1"/>
  <c r="H5884" i="1"/>
  <c r="I5764" i="1"/>
  <c r="J5763" i="1"/>
  <c r="T5885" i="1"/>
  <c r="F5885" i="1"/>
  <c r="G5885" i="1"/>
  <c r="M5885" i="1"/>
  <c r="L5885" i="1"/>
  <c r="A5886" i="1"/>
  <c r="D5886" i="1" s="1"/>
  <c r="E5887" i="1" l="1"/>
  <c r="H5885" i="1"/>
  <c r="P5885" i="1"/>
  <c r="I5765" i="1"/>
  <c r="J5764" i="1"/>
  <c r="O5893" i="1"/>
  <c r="M5886" i="1"/>
  <c r="N5886" i="1" s="1"/>
  <c r="D5887" i="1"/>
  <c r="A5887" i="1"/>
  <c r="L5886" i="1"/>
  <c r="G5886" i="1"/>
  <c r="T5886" i="1"/>
  <c r="F5886" i="1"/>
  <c r="E5888" i="1" l="1"/>
  <c r="P5886" i="1"/>
  <c r="H5886" i="1"/>
  <c r="I5766" i="1"/>
  <c r="J5765" i="1"/>
  <c r="O5894" i="1"/>
  <c r="D5888" i="1"/>
  <c r="F5887" i="1"/>
  <c r="G5887" i="1"/>
  <c r="L5887" i="1"/>
  <c r="A5888" i="1"/>
  <c r="M5887" i="1"/>
  <c r="N5887" i="1" s="1"/>
  <c r="T5887" i="1"/>
  <c r="E5889" i="1" l="1"/>
  <c r="A5889" i="1"/>
  <c r="M5888" i="1"/>
  <c r="N5888" i="1" s="1"/>
  <c r="G5888" i="1"/>
  <c r="T5888" i="1"/>
  <c r="D5889" i="1"/>
  <c r="L5888" i="1"/>
  <c r="F5888" i="1"/>
  <c r="I5767" i="1"/>
  <c r="J5766" i="1"/>
  <c r="P5887" i="1"/>
  <c r="H5887" i="1"/>
  <c r="O5895" i="1"/>
  <c r="E5890" i="1" l="1"/>
  <c r="H5888" i="1"/>
  <c r="L5889" i="1"/>
  <c r="F5889" i="1"/>
  <c r="T5889" i="1"/>
  <c r="D5890" i="1"/>
  <c r="M5889" i="1"/>
  <c r="N5889" i="1" s="1"/>
  <c r="G5889" i="1"/>
  <c r="A5890" i="1"/>
  <c r="E5891" i="1" s="1"/>
  <c r="I5768" i="1"/>
  <c r="J5767" i="1"/>
  <c r="O5896" i="1"/>
  <c r="P5888" i="1"/>
  <c r="P5889" i="1" l="1"/>
  <c r="I5769" i="1"/>
  <c r="J5768" i="1"/>
  <c r="A5891" i="1"/>
  <c r="E5892" i="1" s="1"/>
  <c r="L5890" i="1"/>
  <c r="T5890" i="1"/>
  <c r="D5891" i="1"/>
  <c r="G5890" i="1"/>
  <c r="M5890" i="1"/>
  <c r="N5890" i="1" s="1"/>
  <c r="F5890" i="1"/>
  <c r="O5897" i="1"/>
  <c r="H5889" i="1"/>
  <c r="P5890" i="1" l="1"/>
  <c r="H5890" i="1"/>
  <c r="I5770" i="1"/>
  <c r="J5769" i="1"/>
  <c r="G5891" i="1"/>
  <c r="A5892" i="1"/>
  <c r="E5893" i="1" s="1"/>
  <c r="L5891" i="1"/>
  <c r="T5891" i="1"/>
  <c r="D5892" i="1"/>
  <c r="M5891" i="1"/>
  <c r="N5891" i="1" s="1"/>
  <c r="F5891" i="1"/>
  <c r="O5898" i="1"/>
  <c r="P5891" i="1" l="1"/>
  <c r="I5771" i="1"/>
  <c r="J5770" i="1"/>
  <c r="A5893" i="1"/>
  <c r="E5894" i="1" s="1"/>
  <c r="D5893" i="1"/>
  <c r="G5892" i="1"/>
  <c r="T5892" i="1"/>
  <c r="F5892" i="1"/>
  <c r="L5892" i="1"/>
  <c r="M5892" i="1"/>
  <c r="N5892" i="1" s="1"/>
  <c r="O5899" i="1"/>
  <c r="H5891" i="1"/>
  <c r="H5892" i="1" l="1"/>
  <c r="O5900" i="1"/>
  <c r="A5894" i="1"/>
  <c r="E5895" i="1" s="1"/>
  <c r="T5893" i="1"/>
  <c r="L5893" i="1"/>
  <c r="F5893" i="1"/>
  <c r="M5893" i="1"/>
  <c r="N5893" i="1" s="1"/>
  <c r="D5894" i="1"/>
  <c r="G5893" i="1"/>
  <c r="I5772" i="1"/>
  <c r="J5771" i="1"/>
  <c r="P5892" i="1"/>
  <c r="P5893" i="1" l="1"/>
  <c r="I5773" i="1"/>
  <c r="J5772" i="1"/>
  <c r="O5901" i="1"/>
  <c r="M5894" i="1"/>
  <c r="N5894" i="1" s="1"/>
  <c r="A5895" i="1"/>
  <c r="E5896" i="1" s="1"/>
  <c r="D5895" i="1"/>
  <c r="G5894" i="1"/>
  <c r="T5894" i="1"/>
  <c r="L5894" i="1"/>
  <c r="F5894" i="1"/>
  <c r="H5893" i="1"/>
  <c r="P5894" i="1" l="1"/>
  <c r="I5774" i="1"/>
  <c r="J5773" i="1"/>
  <c r="O5902" i="1"/>
  <c r="H5894" i="1"/>
  <c r="T5895" i="1"/>
  <c r="A5896" i="1"/>
  <c r="E5897" i="1" s="1"/>
  <c r="L5895" i="1"/>
  <c r="F5895" i="1"/>
  <c r="D5896" i="1"/>
  <c r="G5895" i="1"/>
  <c r="M5895" i="1"/>
  <c r="N5895" i="1" s="1"/>
  <c r="O5903" i="1" l="1"/>
  <c r="I5775" i="1"/>
  <c r="J5774" i="1"/>
  <c r="P5895" i="1"/>
  <c r="M5896" i="1"/>
  <c r="N5896" i="1" s="1"/>
  <c r="A5897" i="1"/>
  <c r="E5898" i="1" s="1"/>
  <c r="G5896" i="1"/>
  <c r="D5897" i="1"/>
  <c r="L5896" i="1"/>
  <c r="T5896" i="1"/>
  <c r="F5896" i="1"/>
  <c r="H5895" i="1"/>
  <c r="H5896" i="1" l="1"/>
  <c r="I5776" i="1"/>
  <c r="J5775" i="1"/>
  <c r="L5897" i="1"/>
  <c r="A5898" i="1"/>
  <c r="E5899" i="1" s="1"/>
  <c r="D5898" i="1"/>
  <c r="M5897" i="1"/>
  <c r="N5897" i="1" s="1"/>
  <c r="T5897" i="1"/>
  <c r="G5897" i="1"/>
  <c r="F5897" i="1"/>
  <c r="O5904" i="1"/>
  <c r="P5896" i="1"/>
  <c r="P5897" i="1" l="1"/>
  <c r="I5777" i="1"/>
  <c r="J5776" i="1"/>
  <c r="H5897" i="1"/>
  <c r="O5905" i="1"/>
  <c r="A5899" i="1"/>
  <c r="E5900" i="1" s="1"/>
  <c r="D5899" i="1"/>
  <c r="M5898" i="1"/>
  <c r="N5898" i="1" s="1"/>
  <c r="T5898" i="1"/>
  <c r="L5898" i="1"/>
  <c r="G5898" i="1"/>
  <c r="F5898" i="1"/>
  <c r="P5898" i="1" l="1"/>
  <c r="L5899" i="1"/>
  <c r="A5900" i="1"/>
  <c r="E5901" i="1" s="1"/>
  <c r="G5899" i="1"/>
  <c r="T5899" i="1"/>
  <c r="D5900" i="1"/>
  <c r="M5899" i="1"/>
  <c r="N5899" i="1" s="1"/>
  <c r="F5899" i="1"/>
  <c r="I5778" i="1"/>
  <c r="J5777" i="1"/>
  <c r="O5906" i="1"/>
  <c r="H5898" i="1"/>
  <c r="I5779" i="1" l="1"/>
  <c r="J5778" i="1"/>
  <c r="D5901" i="1"/>
  <c r="T5900" i="1"/>
  <c r="F5900" i="1"/>
  <c r="L5900" i="1"/>
  <c r="M5900" i="1"/>
  <c r="N5900" i="1" s="1"/>
  <c r="G5900" i="1"/>
  <c r="A5901" i="1"/>
  <c r="E5902" i="1" s="1"/>
  <c r="O5907" i="1"/>
  <c r="P5899" i="1"/>
  <c r="H5899" i="1"/>
  <c r="P5900" i="1" l="1"/>
  <c r="H5900" i="1"/>
  <c r="M5901" i="1"/>
  <c r="N5901" i="1" s="1"/>
  <c r="D5902" i="1"/>
  <c r="G5901" i="1"/>
  <c r="L5901" i="1"/>
  <c r="A5902" i="1"/>
  <c r="E5903" i="1" s="1"/>
  <c r="T5901" i="1"/>
  <c r="F5901" i="1"/>
  <c r="I5780" i="1"/>
  <c r="J5779" i="1"/>
  <c r="O5908" i="1"/>
  <c r="H5901" i="1" l="1"/>
  <c r="O5909" i="1"/>
  <c r="A5903" i="1"/>
  <c r="E5904" i="1" s="1"/>
  <c r="L5902" i="1"/>
  <c r="F5902" i="1"/>
  <c r="M5902" i="1"/>
  <c r="N5902" i="1" s="1"/>
  <c r="G5902" i="1"/>
  <c r="D5903" i="1"/>
  <c r="T5902" i="1"/>
  <c r="I5781" i="1"/>
  <c r="J5780" i="1"/>
  <c r="P5901" i="1"/>
  <c r="H5902" i="1" l="1"/>
  <c r="I5782" i="1"/>
  <c r="J5781" i="1"/>
  <c r="F5903" i="1"/>
  <c r="D5904" i="1"/>
  <c r="M5903" i="1"/>
  <c r="N5903" i="1" s="1"/>
  <c r="L5903" i="1"/>
  <c r="T5903" i="1"/>
  <c r="G5903" i="1"/>
  <c r="A5904" i="1"/>
  <c r="E5905" i="1" s="1"/>
  <c r="O5910" i="1"/>
  <c r="P5902" i="1"/>
  <c r="P5903" i="1" l="1"/>
  <c r="M5904" i="1"/>
  <c r="N5904" i="1" s="1"/>
  <c r="L5904" i="1"/>
  <c r="G5904" i="1"/>
  <c r="T5904" i="1"/>
  <c r="A5905" i="1"/>
  <c r="E5906" i="1" s="1"/>
  <c r="F5904" i="1"/>
  <c r="D5905" i="1"/>
  <c r="I5783" i="1"/>
  <c r="J5782" i="1"/>
  <c r="O5911" i="1"/>
  <c r="H5903" i="1"/>
  <c r="H5904" i="1" l="1"/>
  <c r="F5905" i="1"/>
  <c r="M5905" i="1"/>
  <c r="N5905" i="1" s="1"/>
  <c r="D5906" i="1"/>
  <c r="A5906" i="1"/>
  <c r="E5907" i="1" s="1"/>
  <c r="T5905" i="1"/>
  <c r="G5905" i="1"/>
  <c r="L5905" i="1"/>
  <c r="O5912" i="1"/>
  <c r="I5784" i="1"/>
  <c r="J5783" i="1"/>
  <c r="P5904" i="1"/>
  <c r="P5905" i="1" l="1"/>
  <c r="H5905" i="1"/>
  <c r="O5913" i="1"/>
  <c r="I5785" i="1"/>
  <c r="J5784" i="1"/>
  <c r="G5906" i="1"/>
  <c r="M5906" i="1"/>
  <c r="N5906" i="1" s="1"/>
  <c r="T5906" i="1"/>
  <c r="A5907" i="1"/>
  <c r="E5908" i="1" s="1"/>
  <c r="L5906" i="1"/>
  <c r="F5906" i="1"/>
  <c r="D5907" i="1"/>
  <c r="P5906" i="1" l="1"/>
  <c r="M5907" i="1"/>
  <c r="N5907" i="1" s="1"/>
  <c r="T5907" i="1"/>
  <c r="A5908" i="1"/>
  <c r="E5909" i="1" s="1"/>
  <c r="F5907" i="1"/>
  <c r="G5907" i="1"/>
  <c r="D5908" i="1"/>
  <c r="L5907" i="1"/>
  <c r="I5786" i="1"/>
  <c r="J5785" i="1"/>
  <c r="O5914" i="1"/>
  <c r="H5906" i="1"/>
  <c r="P5907" i="1" l="1"/>
  <c r="O5915" i="1"/>
  <c r="A5909" i="1"/>
  <c r="E5910" i="1" s="1"/>
  <c r="F5908" i="1"/>
  <c r="M5908" i="1"/>
  <c r="N5908" i="1" s="1"/>
  <c r="D5909" i="1"/>
  <c r="T5908" i="1"/>
  <c r="G5908" i="1"/>
  <c r="L5908" i="1"/>
  <c r="I5787" i="1"/>
  <c r="J5786" i="1"/>
  <c r="H5907" i="1"/>
  <c r="P5908" i="1" l="1"/>
  <c r="I5788" i="1"/>
  <c r="J5787" i="1"/>
  <c r="A5910" i="1"/>
  <c r="E5911" i="1" s="1"/>
  <c r="F5909" i="1"/>
  <c r="D5910" i="1"/>
  <c r="G5909" i="1"/>
  <c r="M5909" i="1"/>
  <c r="N5909" i="1" s="1"/>
  <c r="T5909" i="1"/>
  <c r="L5909" i="1"/>
  <c r="O5916" i="1"/>
  <c r="H5908" i="1"/>
  <c r="H5909" i="1" l="1"/>
  <c r="O5917" i="1"/>
  <c r="L5910" i="1"/>
  <c r="G5910" i="1"/>
  <c r="T5910" i="1"/>
  <c r="A5911" i="1"/>
  <c r="E5912" i="1" s="1"/>
  <c r="F5910" i="1"/>
  <c r="D5911" i="1"/>
  <c r="M5910" i="1"/>
  <c r="N5910" i="1" s="1"/>
  <c r="P5909" i="1"/>
  <c r="I5789" i="1"/>
  <c r="J5788" i="1"/>
  <c r="H5910" i="1" l="1"/>
  <c r="I5790" i="1"/>
  <c r="J5789" i="1"/>
  <c r="O5918" i="1"/>
  <c r="D5912" i="1"/>
  <c r="M5911" i="1"/>
  <c r="N5911" i="1" s="1"/>
  <c r="L5911" i="1"/>
  <c r="A5912" i="1"/>
  <c r="E5913" i="1" s="1"/>
  <c r="T5911" i="1"/>
  <c r="F5911" i="1"/>
  <c r="G5911" i="1"/>
  <c r="P5910" i="1"/>
  <c r="I5791" i="1" l="1"/>
  <c r="J5790" i="1"/>
  <c r="A5913" i="1"/>
  <c r="E5914" i="1" s="1"/>
  <c r="T5912" i="1"/>
  <c r="G5912" i="1"/>
  <c r="F5912" i="1"/>
  <c r="L5912" i="1"/>
  <c r="D5913" i="1"/>
  <c r="M5912" i="1"/>
  <c r="N5912" i="1" s="1"/>
  <c r="P5911" i="1"/>
  <c r="H5911" i="1"/>
  <c r="O5919" i="1"/>
  <c r="P5912" i="1" l="1"/>
  <c r="D5914" i="1"/>
  <c r="T5913" i="1"/>
  <c r="M5913" i="1"/>
  <c r="N5913" i="1" s="1"/>
  <c r="L5913" i="1"/>
  <c r="A5914" i="1"/>
  <c r="E5915" i="1" s="1"/>
  <c r="F5913" i="1"/>
  <c r="G5913" i="1"/>
  <c r="H5912" i="1"/>
  <c r="O5920" i="1"/>
  <c r="I5792" i="1"/>
  <c r="J5791" i="1"/>
  <c r="H5913" i="1" l="1"/>
  <c r="I5793" i="1"/>
  <c r="J5793" i="1" s="1"/>
  <c r="J5792" i="1"/>
  <c r="P5913" i="1"/>
  <c r="O5921" i="1"/>
  <c r="T5914" i="1"/>
  <c r="A5915" i="1"/>
  <c r="E5916" i="1" s="1"/>
  <c r="F5914" i="1"/>
  <c r="G5914" i="1"/>
  <c r="D5915" i="1"/>
  <c r="L5914" i="1"/>
  <c r="M5914" i="1"/>
  <c r="N5914" i="1" s="1"/>
  <c r="P5914" i="1" l="1"/>
  <c r="I5794" i="1"/>
  <c r="A5916" i="1"/>
  <c r="D5916" i="1" s="1"/>
  <c r="G5915" i="1"/>
  <c r="L5915" i="1"/>
  <c r="T5915" i="1"/>
  <c r="M5915" i="1"/>
  <c r="F5915" i="1"/>
  <c r="O5922" i="1"/>
  <c r="H5914" i="1"/>
  <c r="E5917" i="1" l="1"/>
  <c r="H5915" i="1"/>
  <c r="O5923" i="1"/>
  <c r="T5916" i="1"/>
  <c r="D5917" i="1"/>
  <c r="G5916" i="1"/>
  <c r="L5916" i="1"/>
  <c r="F5916" i="1"/>
  <c r="M5916" i="1"/>
  <c r="N5916" i="1" s="1"/>
  <c r="A5917" i="1"/>
  <c r="I5795" i="1"/>
  <c r="J5794" i="1"/>
  <c r="P5915" i="1"/>
  <c r="E5918" i="1" l="1"/>
  <c r="I5796" i="1"/>
  <c r="J5795" i="1"/>
  <c r="A5918" i="1"/>
  <c r="T5917" i="1"/>
  <c r="M5917" i="1"/>
  <c r="N5917" i="1" s="1"/>
  <c r="F5917" i="1"/>
  <c r="D5918" i="1"/>
  <c r="L5917" i="1"/>
  <c r="G5917" i="1"/>
  <c r="O5924" i="1"/>
  <c r="H5916" i="1"/>
  <c r="P5916" i="1"/>
  <c r="E5919" i="1" l="1"/>
  <c r="L5918" i="1"/>
  <c r="F5918" i="1"/>
  <c r="T5918" i="1"/>
  <c r="G5918" i="1"/>
  <c r="A5919" i="1"/>
  <c r="M5918" i="1"/>
  <c r="N5918" i="1" s="1"/>
  <c r="D5919" i="1"/>
  <c r="O5925" i="1"/>
  <c r="I5797" i="1"/>
  <c r="J5796" i="1"/>
  <c r="P5917" i="1"/>
  <c r="H5917" i="1"/>
  <c r="E5920" i="1" l="1"/>
  <c r="H5918" i="1"/>
  <c r="A5920" i="1"/>
  <c r="T5919" i="1"/>
  <c r="M5919" i="1"/>
  <c r="N5919" i="1" s="1"/>
  <c r="D5920" i="1"/>
  <c r="F5919" i="1"/>
  <c r="L5919" i="1"/>
  <c r="G5919" i="1"/>
  <c r="I5798" i="1"/>
  <c r="J5797" i="1"/>
  <c r="P5918" i="1"/>
  <c r="O5926" i="1"/>
  <c r="E5921" i="1" l="1"/>
  <c r="P5919" i="1"/>
  <c r="O5927" i="1"/>
  <c r="D5921" i="1"/>
  <c r="L5920" i="1"/>
  <c r="T5920" i="1"/>
  <c r="A5921" i="1"/>
  <c r="E5922" i="1" s="1"/>
  <c r="G5920" i="1"/>
  <c r="M5920" i="1"/>
  <c r="N5920" i="1" s="1"/>
  <c r="F5920" i="1"/>
  <c r="I5799" i="1"/>
  <c r="J5798" i="1"/>
  <c r="H5919" i="1"/>
  <c r="P5920" i="1" l="1"/>
  <c r="I5800" i="1"/>
  <c r="J5799" i="1"/>
  <c r="O5928" i="1"/>
  <c r="A5922" i="1"/>
  <c r="E5923" i="1" s="1"/>
  <c r="M5921" i="1"/>
  <c r="N5921" i="1" s="1"/>
  <c r="F5921" i="1"/>
  <c r="D5922" i="1"/>
  <c r="L5921" i="1"/>
  <c r="G5921" i="1"/>
  <c r="T5921" i="1"/>
  <c r="H5920" i="1"/>
  <c r="P5921" i="1" l="1"/>
  <c r="H5921" i="1"/>
  <c r="T5922" i="1"/>
  <c r="M5922" i="1"/>
  <c r="N5922" i="1" s="1"/>
  <c r="F5922" i="1"/>
  <c r="G5922" i="1"/>
  <c r="L5922" i="1"/>
  <c r="A5923" i="1"/>
  <c r="E5924" i="1" s="1"/>
  <c r="D5923" i="1"/>
  <c r="O5929" i="1"/>
  <c r="I5801" i="1"/>
  <c r="J5800" i="1"/>
  <c r="O5930" i="1" l="1"/>
  <c r="P5922" i="1"/>
  <c r="I5802" i="1"/>
  <c r="J5801" i="1"/>
  <c r="L5923" i="1"/>
  <c r="D5924" i="1"/>
  <c r="T5923" i="1"/>
  <c r="M5923" i="1"/>
  <c r="N5923" i="1" s="1"/>
  <c r="G5923" i="1"/>
  <c r="A5924" i="1"/>
  <c r="E5925" i="1" s="1"/>
  <c r="F5923" i="1"/>
  <c r="H5922" i="1"/>
  <c r="H5923" i="1" l="1"/>
  <c r="O5931" i="1"/>
  <c r="P5923" i="1"/>
  <c r="A5925" i="1"/>
  <c r="E5926" i="1" s="1"/>
  <c r="D5925" i="1"/>
  <c r="M5924" i="1"/>
  <c r="N5924" i="1" s="1"/>
  <c r="G5924" i="1"/>
  <c r="T5924" i="1"/>
  <c r="F5924" i="1"/>
  <c r="L5924" i="1"/>
  <c r="I5803" i="1"/>
  <c r="J5802" i="1"/>
  <c r="H5924" i="1" l="1"/>
  <c r="O5932" i="1"/>
  <c r="I5804" i="1"/>
  <c r="J5803" i="1"/>
  <c r="M5925" i="1"/>
  <c r="N5925" i="1" s="1"/>
  <c r="A5926" i="1"/>
  <c r="E5927" i="1" s="1"/>
  <c r="T5925" i="1"/>
  <c r="G5925" i="1"/>
  <c r="L5925" i="1"/>
  <c r="F5925" i="1"/>
  <c r="D5926" i="1"/>
  <c r="P5924" i="1"/>
  <c r="P5925" i="1" l="1"/>
  <c r="D5927" i="1"/>
  <c r="M5926" i="1"/>
  <c r="N5926" i="1" s="1"/>
  <c r="G5926" i="1"/>
  <c r="T5926" i="1"/>
  <c r="F5926" i="1"/>
  <c r="L5926" i="1"/>
  <c r="A5927" i="1"/>
  <c r="E5928" i="1" s="1"/>
  <c r="O5933" i="1"/>
  <c r="I5805" i="1"/>
  <c r="J5804" i="1"/>
  <c r="H5925" i="1"/>
  <c r="P5926" i="1" l="1"/>
  <c r="O5934" i="1"/>
  <c r="H5926" i="1"/>
  <c r="I5806" i="1"/>
  <c r="J5805" i="1"/>
  <c r="A5928" i="1"/>
  <c r="E5929" i="1" s="1"/>
  <c r="T5927" i="1"/>
  <c r="G5927" i="1"/>
  <c r="L5927" i="1"/>
  <c r="F5927" i="1"/>
  <c r="D5928" i="1"/>
  <c r="M5927" i="1"/>
  <c r="N5927" i="1" s="1"/>
  <c r="P5927" i="1" l="1"/>
  <c r="F5928" i="1"/>
  <c r="M5928" i="1"/>
  <c r="N5928" i="1" s="1"/>
  <c r="A5929" i="1"/>
  <c r="E5930" i="1" s="1"/>
  <c r="D5929" i="1"/>
  <c r="G5928" i="1"/>
  <c r="L5928" i="1"/>
  <c r="T5928" i="1"/>
  <c r="H5927" i="1"/>
  <c r="I5807" i="1"/>
  <c r="J5806" i="1"/>
  <c r="O5935" i="1"/>
  <c r="H5928" i="1" l="1"/>
  <c r="G5929" i="1"/>
  <c r="M5929" i="1"/>
  <c r="N5929" i="1" s="1"/>
  <c r="L5929" i="1"/>
  <c r="A5930" i="1"/>
  <c r="E5931" i="1" s="1"/>
  <c r="T5929" i="1"/>
  <c r="D5930" i="1"/>
  <c r="F5929" i="1"/>
  <c r="I5808" i="1"/>
  <c r="J5807" i="1"/>
  <c r="P5928" i="1"/>
  <c r="O5936" i="1"/>
  <c r="P5929" i="1" l="1"/>
  <c r="H5929" i="1"/>
  <c r="I5809" i="1"/>
  <c r="J5808" i="1"/>
  <c r="G5930" i="1"/>
  <c r="T5930" i="1"/>
  <c r="D5931" i="1"/>
  <c r="F5930" i="1"/>
  <c r="A5931" i="1"/>
  <c r="E5932" i="1" s="1"/>
  <c r="L5930" i="1"/>
  <c r="M5930" i="1"/>
  <c r="N5930" i="1" s="1"/>
  <c r="O5937" i="1"/>
  <c r="H5930" i="1" l="1"/>
  <c r="O5938" i="1"/>
  <c r="I5810" i="1"/>
  <c r="J5809" i="1"/>
  <c r="L5931" i="1"/>
  <c r="F5931" i="1"/>
  <c r="A5932" i="1"/>
  <c r="E5933" i="1" s="1"/>
  <c r="G5931" i="1"/>
  <c r="T5931" i="1"/>
  <c r="D5932" i="1"/>
  <c r="M5931" i="1"/>
  <c r="N5931" i="1" s="1"/>
  <c r="P5930" i="1"/>
  <c r="T5932" i="1" l="1"/>
  <c r="D5933" i="1"/>
  <c r="L5932" i="1"/>
  <c r="M5932" i="1"/>
  <c r="N5932" i="1" s="1"/>
  <c r="F5932" i="1"/>
  <c r="A5933" i="1"/>
  <c r="E5934" i="1" s="1"/>
  <c r="G5932" i="1"/>
  <c r="I5811" i="1"/>
  <c r="J5810" i="1"/>
  <c r="O5939" i="1"/>
  <c r="P5931" i="1"/>
  <c r="H5931" i="1"/>
  <c r="P5932" i="1" l="1"/>
  <c r="L5933" i="1"/>
  <c r="T5933" i="1"/>
  <c r="D5934" i="1"/>
  <c r="G5933" i="1"/>
  <c r="F5933" i="1"/>
  <c r="M5933" i="1"/>
  <c r="N5933" i="1" s="1"/>
  <c r="A5934" i="1"/>
  <c r="E5935" i="1" s="1"/>
  <c r="O5940" i="1"/>
  <c r="I5812" i="1"/>
  <c r="J5811" i="1"/>
  <c r="H5932" i="1"/>
  <c r="P5933" i="1" l="1"/>
  <c r="O5941" i="1"/>
  <c r="I5813" i="1"/>
  <c r="J5812" i="1"/>
  <c r="H5933" i="1"/>
  <c r="G5934" i="1"/>
  <c r="M5934" i="1"/>
  <c r="N5934" i="1" s="1"/>
  <c r="T5934" i="1"/>
  <c r="F5934" i="1"/>
  <c r="L5934" i="1"/>
  <c r="A5935" i="1"/>
  <c r="E5936" i="1" s="1"/>
  <c r="D5935" i="1"/>
  <c r="P5934" i="1" l="1"/>
  <c r="H5934" i="1"/>
  <c r="O5942" i="1"/>
  <c r="I5814" i="1"/>
  <c r="J5813" i="1"/>
  <c r="D5936" i="1"/>
  <c r="F5935" i="1"/>
  <c r="M5935" i="1"/>
  <c r="N5935" i="1" s="1"/>
  <c r="A5936" i="1"/>
  <c r="E5937" i="1" s="1"/>
  <c r="G5935" i="1"/>
  <c r="L5935" i="1"/>
  <c r="T5935" i="1"/>
  <c r="H5935" i="1" l="1"/>
  <c r="P5935" i="1"/>
  <c r="A5937" i="1"/>
  <c r="E5938" i="1" s="1"/>
  <c r="G5936" i="1"/>
  <c r="T5936" i="1"/>
  <c r="F5936" i="1"/>
  <c r="D5937" i="1"/>
  <c r="M5936" i="1"/>
  <c r="N5936" i="1" s="1"/>
  <c r="L5936" i="1"/>
  <c r="I5815" i="1"/>
  <c r="J5814" i="1"/>
  <c r="O5943" i="1"/>
  <c r="H5936" i="1" l="1"/>
  <c r="I5816" i="1"/>
  <c r="J5815" i="1"/>
  <c r="D5938" i="1"/>
  <c r="F5937" i="1"/>
  <c r="L5937" i="1"/>
  <c r="M5937" i="1"/>
  <c r="N5937" i="1" s="1"/>
  <c r="A5938" i="1"/>
  <c r="E5939" i="1" s="1"/>
  <c r="G5937" i="1"/>
  <c r="T5937" i="1"/>
  <c r="O5944" i="1"/>
  <c r="P5936" i="1"/>
  <c r="P5937" i="1" l="1"/>
  <c r="H5937" i="1"/>
  <c r="I5817" i="1"/>
  <c r="J5816" i="1"/>
  <c r="F5938" i="1"/>
  <c r="L5938" i="1"/>
  <c r="D5939" i="1"/>
  <c r="G5938" i="1"/>
  <c r="M5938" i="1"/>
  <c r="N5938" i="1" s="1"/>
  <c r="T5938" i="1"/>
  <c r="A5939" i="1"/>
  <c r="E5940" i="1" s="1"/>
  <c r="O5945" i="1"/>
  <c r="P5938" i="1" l="1"/>
  <c r="H5938" i="1"/>
  <c r="I5818" i="1"/>
  <c r="J5817" i="1"/>
  <c r="T5939" i="1"/>
  <c r="L5939" i="1"/>
  <c r="F5939" i="1"/>
  <c r="D5940" i="1"/>
  <c r="G5939" i="1"/>
  <c r="M5939" i="1"/>
  <c r="N5939" i="1" s="1"/>
  <c r="A5940" i="1"/>
  <c r="E5941" i="1" s="1"/>
  <c r="O5946" i="1"/>
  <c r="M5940" i="1" l="1"/>
  <c r="N5940" i="1" s="1"/>
  <c r="D5941" i="1"/>
  <c r="T5940" i="1"/>
  <c r="L5940" i="1"/>
  <c r="G5940" i="1"/>
  <c r="F5940" i="1"/>
  <c r="A5941" i="1"/>
  <c r="E5942" i="1" s="1"/>
  <c r="P5939" i="1"/>
  <c r="H5939" i="1"/>
  <c r="O5947" i="1"/>
  <c r="I5819" i="1"/>
  <c r="J5818" i="1"/>
  <c r="P5940" i="1" l="1"/>
  <c r="L5941" i="1"/>
  <c r="G5941" i="1"/>
  <c r="A5942" i="1"/>
  <c r="E5943" i="1" s="1"/>
  <c r="T5941" i="1"/>
  <c r="M5941" i="1"/>
  <c r="N5941" i="1" s="1"/>
  <c r="D5942" i="1"/>
  <c r="F5941" i="1"/>
  <c r="O5948" i="1"/>
  <c r="H5940" i="1"/>
  <c r="I5820" i="1"/>
  <c r="J5819" i="1"/>
  <c r="I5821" i="1" l="1"/>
  <c r="J5820" i="1"/>
  <c r="A5943" i="1"/>
  <c r="E5944" i="1" s="1"/>
  <c r="L5942" i="1"/>
  <c r="D5943" i="1"/>
  <c r="T5942" i="1"/>
  <c r="F5942" i="1"/>
  <c r="G5942" i="1"/>
  <c r="M5942" i="1"/>
  <c r="N5942" i="1" s="1"/>
  <c r="O5949" i="1"/>
  <c r="P5941" i="1"/>
  <c r="H5941" i="1"/>
  <c r="P5942" i="1" l="1"/>
  <c r="D5944" i="1"/>
  <c r="T5943" i="1"/>
  <c r="L5943" i="1"/>
  <c r="G5943" i="1"/>
  <c r="F5943" i="1"/>
  <c r="A5944" i="1"/>
  <c r="E5945" i="1" s="1"/>
  <c r="M5943" i="1"/>
  <c r="N5943" i="1" s="1"/>
  <c r="H5942" i="1"/>
  <c r="O5950" i="1"/>
  <c r="I5822" i="1"/>
  <c r="J5821" i="1"/>
  <c r="O5951" i="1" l="1"/>
  <c r="P5943" i="1"/>
  <c r="I5823" i="1"/>
  <c r="J5823" i="1" s="1"/>
  <c r="J5822" i="1"/>
  <c r="H5943" i="1"/>
  <c r="T5944" i="1"/>
  <c r="D5945" i="1"/>
  <c r="M5944" i="1"/>
  <c r="N5944" i="1" s="1"/>
  <c r="F5944" i="1"/>
  <c r="A5945" i="1"/>
  <c r="E5946" i="1" s="1"/>
  <c r="L5944" i="1"/>
  <c r="G5944" i="1"/>
  <c r="P5944" i="1" l="1"/>
  <c r="M5945" i="1"/>
  <c r="N5945" i="1" s="1"/>
  <c r="A5946" i="1"/>
  <c r="E5947" i="1" s="1"/>
  <c r="T5945" i="1"/>
  <c r="G5945" i="1"/>
  <c r="L5945" i="1"/>
  <c r="F5945" i="1"/>
  <c r="D5946" i="1"/>
  <c r="I5824" i="1"/>
  <c r="H5944" i="1"/>
  <c r="O5952" i="1"/>
  <c r="H5945" i="1" l="1"/>
  <c r="I5825" i="1"/>
  <c r="J5824" i="1"/>
  <c r="T5946" i="1"/>
  <c r="F5946" i="1"/>
  <c r="M5946" i="1"/>
  <c r="A5947" i="1"/>
  <c r="E5948" i="1" s="1"/>
  <c r="L5946" i="1"/>
  <c r="G5946" i="1"/>
  <c r="O5953" i="1"/>
  <c r="P5945" i="1"/>
  <c r="D5947" i="1" l="1"/>
  <c r="H5946" i="1"/>
  <c r="I5826" i="1"/>
  <c r="J5825" i="1"/>
  <c r="F5947" i="1"/>
  <c r="L5947" i="1"/>
  <c r="A5948" i="1"/>
  <c r="E5949" i="1" s="1"/>
  <c r="G5947" i="1"/>
  <c r="D5948" i="1"/>
  <c r="T5947" i="1"/>
  <c r="M5947" i="1"/>
  <c r="N5947" i="1" s="1"/>
  <c r="O5954" i="1"/>
  <c r="P5946" i="1"/>
  <c r="H5947" i="1" l="1"/>
  <c r="I5827" i="1"/>
  <c r="J5826" i="1"/>
  <c r="L5948" i="1"/>
  <c r="A5949" i="1"/>
  <c r="E5950" i="1" s="1"/>
  <c r="F5948" i="1"/>
  <c r="M5948" i="1"/>
  <c r="N5948" i="1" s="1"/>
  <c r="G5948" i="1"/>
  <c r="D5949" i="1"/>
  <c r="T5948" i="1"/>
  <c r="O5955" i="1"/>
  <c r="P5947" i="1"/>
  <c r="H5948" i="1" l="1"/>
  <c r="P5948" i="1"/>
  <c r="T5949" i="1"/>
  <c r="L5949" i="1"/>
  <c r="A5950" i="1"/>
  <c r="E5951" i="1" s="1"/>
  <c r="F5949" i="1"/>
  <c r="G5949" i="1"/>
  <c r="M5949" i="1"/>
  <c r="N5949" i="1" s="1"/>
  <c r="D5950" i="1"/>
  <c r="O5956" i="1"/>
  <c r="I5828" i="1"/>
  <c r="J5827" i="1"/>
  <c r="O5957" i="1" l="1"/>
  <c r="P5949" i="1"/>
  <c r="H5949" i="1"/>
  <c r="I5829" i="1"/>
  <c r="J5828" i="1"/>
  <c r="G5950" i="1"/>
  <c r="L5950" i="1"/>
  <c r="M5950" i="1"/>
  <c r="N5950" i="1" s="1"/>
  <c r="D5951" i="1"/>
  <c r="T5950" i="1"/>
  <c r="A5951" i="1"/>
  <c r="E5952" i="1" s="1"/>
  <c r="F5950" i="1"/>
  <c r="H5950" i="1" l="1"/>
  <c r="I5830" i="1"/>
  <c r="J5829" i="1"/>
  <c r="T5951" i="1"/>
  <c r="L5951" i="1"/>
  <c r="F5951" i="1"/>
  <c r="M5951" i="1"/>
  <c r="N5951" i="1" s="1"/>
  <c r="G5951" i="1"/>
  <c r="A5952" i="1"/>
  <c r="E5953" i="1" s="1"/>
  <c r="D5952" i="1"/>
  <c r="P5950" i="1"/>
  <c r="O5958" i="1"/>
  <c r="P5951" i="1" l="1"/>
  <c r="H5951" i="1"/>
  <c r="O5959" i="1"/>
  <c r="I5831" i="1"/>
  <c r="J5830" i="1"/>
  <c r="G5952" i="1"/>
  <c r="T5952" i="1"/>
  <c r="L5952" i="1"/>
  <c r="A5953" i="1"/>
  <c r="E5954" i="1" s="1"/>
  <c r="F5952" i="1"/>
  <c r="M5952" i="1"/>
  <c r="N5952" i="1" s="1"/>
  <c r="D5953" i="1"/>
  <c r="P5952" i="1" l="1"/>
  <c r="O5960" i="1"/>
  <c r="H5952" i="1"/>
  <c r="F5953" i="1"/>
  <c r="A5954" i="1"/>
  <c r="E5955" i="1" s="1"/>
  <c r="M5953" i="1"/>
  <c r="N5953" i="1" s="1"/>
  <c r="L5953" i="1"/>
  <c r="D5954" i="1"/>
  <c r="T5953" i="1"/>
  <c r="G5953" i="1"/>
  <c r="I5832" i="1"/>
  <c r="J5831" i="1"/>
  <c r="P5953" i="1" l="1"/>
  <c r="I5833" i="1"/>
  <c r="J5832" i="1"/>
  <c r="M5954" i="1"/>
  <c r="N5954" i="1" s="1"/>
  <c r="A5955" i="1"/>
  <c r="E5956" i="1" s="1"/>
  <c r="T5954" i="1"/>
  <c r="F5954" i="1"/>
  <c r="G5954" i="1"/>
  <c r="L5954" i="1"/>
  <c r="D5955" i="1"/>
  <c r="H5953" i="1"/>
  <c r="O5961" i="1"/>
  <c r="H5954" i="1" l="1"/>
  <c r="G5955" i="1"/>
  <c r="M5955" i="1"/>
  <c r="N5955" i="1" s="1"/>
  <c r="F5955" i="1"/>
  <c r="A5956" i="1"/>
  <c r="E5957" i="1" s="1"/>
  <c r="L5955" i="1"/>
  <c r="D5956" i="1"/>
  <c r="T5955" i="1"/>
  <c r="O5962" i="1"/>
  <c r="P5954" i="1"/>
  <c r="I5834" i="1"/>
  <c r="J5833" i="1"/>
  <c r="P5955" i="1" l="1"/>
  <c r="D5957" i="1"/>
  <c r="L5956" i="1"/>
  <c r="T5956" i="1"/>
  <c r="G5956" i="1"/>
  <c r="A5957" i="1"/>
  <c r="E5958" i="1" s="1"/>
  <c r="F5956" i="1"/>
  <c r="M5956" i="1"/>
  <c r="N5956" i="1" s="1"/>
  <c r="O5963" i="1"/>
  <c r="I5835" i="1"/>
  <c r="J5834" i="1"/>
  <c r="H5955" i="1"/>
  <c r="H5956" i="1" l="1"/>
  <c r="G5957" i="1"/>
  <c r="A5958" i="1"/>
  <c r="E5959" i="1" s="1"/>
  <c r="F5957" i="1"/>
  <c r="M5957" i="1"/>
  <c r="N5957" i="1" s="1"/>
  <c r="D5958" i="1"/>
  <c r="T5957" i="1"/>
  <c r="L5957" i="1"/>
  <c r="O5964" i="1"/>
  <c r="I5836" i="1"/>
  <c r="J5835" i="1"/>
  <c r="P5956" i="1"/>
  <c r="P5957" i="1" l="1"/>
  <c r="L5958" i="1"/>
  <c r="G5958" i="1"/>
  <c r="D5959" i="1"/>
  <c r="T5958" i="1"/>
  <c r="M5958" i="1"/>
  <c r="N5958" i="1" s="1"/>
  <c r="A5959" i="1"/>
  <c r="E5960" i="1" s="1"/>
  <c r="F5958" i="1"/>
  <c r="O5965" i="1"/>
  <c r="I5837" i="1"/>
  <c r="J5836" i="1"/>
  <c r="H5957" i="1"/>
  <c r="H5958" i="1" l="1"/>
  <c r="F5959" i="1"/>
  <c r="L5959" i="1"/>
  <c r="A5960" i="1"/>
  <c r="E5961" i="1" s="1"/>
  <c r="D5960" i="1"/>
  <c r="G5959" i="1"/>
  <c r="T5959" i="1"/>
  <c r="M5959" i="1"/>
  <c r="N5959" i="1" s="1"/>
  <c r="I5838" i="1"/>
  <c r="J5837" i="1"/>
  <c r="O5966" i="1"/>
  <c r="P5958" i="1"/>
  <c r="H5959" i="1" l="1"/>
  <c r="L5960" i="1"/>
  <c r="T5960" i="1"/>
  <c r="D5961" i="1"/>
  <c r="G5960" i="1"/>
  <c r="F5960" i="1"/>
  <c r="M5960" i="1"/>
  <c r="N5960" i="1" s="1"/>
  <c r="A5961" i="1"/>
  <c r="E5962" i="1" s="1"/>
  <c r="P5959" i="1"/>
  <c r="I5839" i="1"/>
  <c r="J5838" i="1"/>
  <c r="O5967" i="1"/>
  <c r="P5960" i="1" l="1"/>
  <c r="I5840" i="1"/>
  <c r="J5839" i="1"/>
  <c r="H5960" i="1"/>
  <c r="O5968" i="1"/>
  <c r="G5961" i="1"/>
  <c r="A5962" i="1"/>
  <c r="E5963" i="1" s="1"/>
  <c r="M5961" i="1"/>
  <c r="N5961" i="1" s="1"/>
  <c r="T5961" i="1"/>
  <c r="D5962" i="1"/>
  <c r="L5961" i="1"/>
  <c r="F5961" i="1"/>
  <c r="H5961" i="1" l="1"/>
  <c r="I5841" i="1"/>
  <c r="J5840" i="1"/>
  <c r="O5969" i="1"/>
  <c r="G5962" i="1"/>
  <c r="T5962" i="1"/>
  <c r="M5962" i="1"/>
  <c r="N5962" i="1" s="1"/>
  <c r="F5962" i="1"/>
  <c r="L5962" i="1"/>
  <c r="A5963" i="1"/>
  <c r="E5964" i="1" s="1"/>
  <c r="D5963" i="1"/>
  <c r="P5961" i="1"/>
  <c r="H5962" i="1" l="1"/>
  <c r="L5963" i="1"/>
  <c r="G5963" i="1"/>
  <c r="A5964" i="1"/>
  <c r="E5965" i="1" s="1"/>
  <c r="T5963" i="1"/>
  <c r="D5964" i="1"/>
  <c r="F5963" i="1"/>
  <c r="M5963" i="1"/>
  <c r="N5963" i="1" s="1"/>
  <c r="O5970" i="1"/>
  <c r="P5962" i="1"/>
  <c r="I5842" i="1"/>
  <c r="J5841" i="1"/>
  <c r="P5963" i="1" l="1"/>
  <c r="I5843" i="1"/>
  <c r="J5842" i="1"/>
  <c r="A5965" i="1"/>
  <c r="E5966" i="1" s="1"/>
  <c r="G5964" i="1"/>
  <c r="F5964" i="1"/>
  <c r="M5964" i="1"/>
  <c r="N5964" i="1" s="1"/>
  <c r="D5965" i="1"/>
  <c r="L5964" i="1"/>
  <c r="T5964" i="1"/>
  <c r="O5971" i="1"/>
  <c r="H5963" i="1"/>
  <c r="P5964" i="1" l="1"/>
  <c r="O5972" i="1"/>
  <c r="H5964" i="1"/>
  <c r="T5965" i="1"/>
  <c r="A5966" i="1"/>
  <c r="E5967" i="1" s="1"/>
  <c r="F5965" i="1"/>
  <c r="G5965" i="1"/>
  <c r="L5965" i="1"/>
  <c r="D5966" i="1"/>
  <c r="M5965" i="1"/>
  <c r="N5965" i="1" s="1"/>
  <c r="I5844" i="1"/>
  <c r="J5843" i="1"/>
  <c r="H5965" i="1" l="1"/>
  <c r="A5967" i="1"/>
  <c r="E5968" i="1" s="1"/>
  <c r="T5966" i="1"/>
  <c r="L5966" i="1"/>
  <c r="D5967" i="1"/>
  <c r="F5966" i="1"/>
  <c r="G5966" i="1"/>
  <c r="M5966" i="1"/>
  <c r="N5966" i="1" s="1"/>
  <c r="O5973" i="1"/>
  <c r="P5965" i="1"/>
  <c r="I5845" i="1"/>
  <c r="J5844" i="1"/>
  <c r="O5974" i="1" l="1"/>
  <c r="P5966" i="1"/>
  <c r="M5967" i="1"/>
  <c r="N5967" i="1" s="1"/>
  <c r="T5967" i="1"/>
  <c r="D5968" i="1"/>
  <c r="L5967" i="1"/>
  <c r="F5967" i="1"/>
  <c r="A5968" i="1"/>
  <c r="E5969" i="1" s="1"/>
  <c r="G5967" i="1"/>
  <c r="I5846" i="1"/>
  <c r="J5845" i="1"/>
  <c r="H5966" i="1"/>
  <c r="H5967" i="1" l="1"/>
  <c r="I5847" i="1"/>
  <c r="J5846" i="1"/>
  <c r="D5969" i="1"/>
  <c r="L5968" i="1"/>
  <c r="M5968" i="1"/>
  <c r="N5968" i="1" s="1"/>
  <c r="T5968" i="1"/>
  <c r="G5968" i="1"/>
  <c r="F5968" i="1"/>
  <c r="A5969" i="1"/>
  <c r="E5970" i="1" s="1"/>
  <c r="O5975" i="1"/>
  <c r="P5967" i="1"/>
  <c r="H5968" i="1" l="1"/>
  <c r="P5968" i="1"/>
  <c r="O5976" i="1"/>
  <c r="G5969" i="1"/>
  <c r="F5969" i="1"/>
  <c r="M5969" i="1"/>
  <c r="N5969" i="1" s="1"/>
  <c r="A5970" i="1"/>
  <c r="E5971" i="1" s="1"/>
  <c r="L5969" i="1"/>
  <c r="T5969" i="1"/>
  <c r="D5970" i="1"/>
  <c r="I5848" i="1"/>
  <c r="J5847" i="1"/>
  <c r="P5969" i="1" l="1"/>
  <c r="I5849" i="1"/>
  <c r="J5848" i="1"/>
  <c r="H5969" i="1"/>
  <c r="T5970" i="1"/>
  <c r="D5971" i="1"/>
  <c r="F5970" i="1"/>
  <c r="L5970" i="1"/>
  <c r="G5970" i="1"/>
  <c r="M5970" i="1"/>
  <c r="N5970" i="1" s="1"/>
  <c r="A5971" i="1"/>
  <c r="E5972" i="1" s="1"/>
  <c r="O5977" i="1"/>
  <c r="H5970" i="1" l="1"/>
  <c r="I5850" i="1"/>
  <c r="J5849" i="1"/>
  <c r="L5971" i="1"/>
  <c r="T5971" i="1"/>
  <c r="D5972" i="1"/>
  <c r="F5971" i="1"/>
  <c r="M5971" i="1"/>
  <c r="N5971" i="1" s="1"/>
  <c r="A5972" i="1"/>
  <c r="E5973" i="1" s="1"/>
  <c r="G5971" i="1"/>
  <c r="P5970" i="1"/>
  <c r="O5978" i="1"/>
  <c r="F5972" i="1" l="1"/>
  <c r="M5972" i="1"/>
  <c r="N5972" i="1" s="1"/>
  <c r="G5972" i="1"/>
  <c r="A5973" i="1"/>
  <c r="E5974" i="1" s="1"/>
  <c r="L5972" i="1"/>
  <c r="T5972" i="1"/>
  <c r="D5973" i="1"/>
  <c r="P5971" i="1"/>
  <c r="I5851" i="1"/>
  <c r="J5850" i="1"/>
  <c r="O5979" i="1"/>
  <c r="H5971" i="1"/>
  <c r="A5974" i="1" l="1"/>
  <c r="E5975" i="1" s="1"/>
  <c r="G5973" i="1"/>
  <c r="T5973" i="1"/>
  <c r="D5974" i="1"/>
  <c r="F5973" i="1"/>
  <c r="M5973" i="1"/>
  <c r="N5973" i="1" s="1"/>
  <c r="L5973" i="1"/>
  <c r="P5972" i="1"/>
  <c r="I5852" i="1"/>
  <c r="J5851" i="1"/>
  <c r="O5980" i="1"/>
  <c r="H5972" i="1"/>
  <c r="P5973" i="1" l="1"/>
  <c r="O5981" i="1"/>
  <c r="H5973" i="1"/>
  <c r="F5974" i="1"/>
  <c r="M5974" i="1"/>
  <c r="N5974" i="1" s="1"/>
  <c r="G5974" i="1"/>
  <c r="A5975" i="1"/>
  <c r="E5976" i="1" s="1"/>
  <c r="T5974" i="1"/>
  <c r="D5975" i="1"/>
  <c r="L5974" i="1"/>
  <c r="I5853" i="1"/>
  <c r="J5852" i="1"/>
  <c r="P5974" i="1" l="1"/>
  <c r="O5982" i="1"/>
  <c r="L5975" i="1"/>
  <c r="A5976" i="1"/>
  <c r="E5977" i="1" s="1"/>
  <c r="T5975" i="1"/>
  <c r="M5975" i="1"/>
  <c r="N5975" i="1" s="1"/>
  <c r="G5975" i="1"/>
  <c r="F5975" i="1"/>
  <c r="D5976" i="1"/>
  <c r="H5974" i="1"/>
  <c r="I5854" i="1"/>
  <c r="J5854" i="1" s="1"/>
  <c r="J5853" i="1"/>
  <c r="H5975" i="1" l="1"/>
  <c r="T5976" i="1"/>
  <c r="M5976" i="1"/>
  <c r="G5976" i="1"/>
  <c r="F5976" i="1"/>
  <c r="L5976" i="1"/>
  <c r="A5977" i="1"/>
  <c r="D5977" i="1" s="1"/>
  <c r="O5983" i="1"/>
  <c r="I5855" i="1"/>
  <c r="P5975" i="1"/>
  <c r="E5978" i="1" l="1"/>
  <c r="P5976" i="1"/>
  <c r="H5976" i="1"/>
  <c r="I5856" i="1"/>
  <c r="J5855" i="1"/>
  <c r="G5977" i="1"/>
  <c r="M5977" i="1"/>
  <c r="N5977" i="1" s="1"/>
  <c r="F5977" i="1"/>
  <c r="A5978" i="1"/>
  <c r="L5977" i="1"/>
  <c r="T5977" i="1"/>
  <c r="D5978" i="1"/>
  <c r="O5984" i="1"/>
  <c r="E5979" i="1" l="1"/>
  <c r="P5977" i="1"/>
  <c r="L5978" i="1"/>
  <c r="F5978" i="1"/>
  <c r="G5978" i="1"/>
  <c r="M5978" i="1"/>
  <c r="N5978" i="1" s="1"/>
  <c r="T5978" i="1"/>
  <c r="D5979" i="1"/>
  <c r="A5979" i="1"/>
  <c r="I5857" i="1"/>
  <c r="J5856" i="1"/>
  <c r="O5985" i="1"/>
  <c r="H5977" i="1"/>
  <c r="E5980" i="1" l="1"/>
  <c r="H5978" i="1"/>
  <c r="I5858" i="1"/>
  <c r="J5857" i="1"/>
  <c r="P5978" i="1"/>
  <c r="O5986" i="1"/>
  <c r="T5979" i="1"/>
  <c r="A5980" i="1"/>
  <c r="M5979" i="1"/>
  <c r="N5979" i="1" s="1"/>
  <c r="F5979" i="1"/>
  <c r="D5980" i="1"/>
  <c r="G5979" i="1"/>
  <c r="L5979" i="1"/>
  <c r="E5981" i="1" l="1"/>
  <c r="P5979" i="1"/>
  <c r="I5859" i="1"/>
  <c r="J5858" i="1"/>
  <c r="F5980" i="1"/>
  <c r="G5980" i="1"/>
  <c r="M5980" i="1"/>
  <c r="N5980" i="1" s="1"/>
  <c r="D5981" i="1"/>
  <c r="A5981" i="1"/>
  <c r="T5980" i="1"/>
  <c r="L5980" i="1"/>
  <c r="O5987" i="1"/>
  <c r="H5979" i="1"/>
  <c r="E5982" i="1" l="1"/>
  <c r="H5980" i="1"/>
  <c r="I5860" i="1"/>
  <c r="J5859" i="1"/>
  <c r="F5981" i="1"/>
  <c r="G5981" i="1"/>
  <c r="M5981" i="1"/>
  <c r="N5981" i="1" s="1"/>
  <c r="L5981" i="1"/>
  <c r="A5982" i="1"/>
  <c r="T5981" i="1"/>
  <c r="D5982" i="1"/>
  <c r="O5988" i="1"/>
  <c r="P5980" i="1"/>
  <c r="E5983" i="1" l="1"/>
  <c r="I5861" i="1"/>
  <c r="J5860" i="1"/>
  <c r="P5981" i="1"/>
  <c r="M5982" i="1"/>
  <c r="N5982" i="1" s="1"/>
  <c r="A5983" i="1"/>
  <c r="D5983" i="1"/>
  <c r="G5982" i="1"/>
  <c r="T5982" i="1"/>
  <c r="L5982" i="1"/>
  <c r="F5982" i="1"/>
  <c r="H5981" i="1"/>
  <c r="O5989" i="1"/>
  <c r="E5984" i="1" l="1"/>
  <c r="P5982" i="1"/>
  <c r="H5982" i="1"/>
  <c r="O5990" i="1"/>
  <c r="G5983" i="1"/>
  <c r="L5983" i="1"/>
  <c r="A5984" i="1"/>
  <c r="D5984" i="1"/>
  <c r="M5983" i="1"/>
  <c r="N5983" i="1" s="1"/>
  <c r="T5983" i="1"/>
  <c r="F5983" i="1"/>
  <c r="I5862" i="1"/>
  <c r="J5861" i="1"/>
  <c r="E5985" i="1" l="1"/>
  <c r="P5983" i="1"/>
  <c r="O5991" i="1"/>
  <c r="L5984" i="1"/>
  <c r="D5985" i="1"/>
  <c r="F5984" i="1"/>
  <c r="G5984" i="1"/>
  <c r="A5985" i="1"/>
  <c r="M5984" i="1"/>
  <c r="N5984" i="1" s="1"/>
  <c r="T5984" i="1"/>
  <c r="I5863" i="1"/>
  <c r="J5862" i="1"/>
  <c r="H5983" i="1"/>
  <c r="E5986" i="1" l="1"/>
  <c r="H5984" i="1"/>
  <c r="I5864" i="1"/>
  <c r="J5863" i="1"/>
  <c r="D5986" i="1"/>
  <c r="F5985" i="1"/>
  <c r="L5985" i="1"/>
  <c r="A5986" i="1"/>
  <c r="G5985" i="1"/>
  <c r="T5985" i="1"/>
  <c r="M5985" i="1"/>
  <c r="N5985" i="1" s="1"/>
  <c r="O5992" i="1"/>
  <c r="P5984" i="1"/>
  <c r="E5987" i="1" l="1"/>
  <c r="P5985" i="1"/>
  <c r="O5993" i="1"/>
  <c r="A5987" i="1"/>
  <c r="E5988" i="1" s="1"/>
  <c r="G5986" i="1"/>
  <c r="D5987" i="1"/>
  <c r="M5986" i="1"/>
  <c r="N5986" i="1" s="1"/>
  <c r="F5986" i="1"/>
  <c r="T5986" i="1"/>
  <c r="L5986" i="1"/>
  <c r="H5985" i="1"/>
  <c r="I5865" i="1"/>
  <c r="J5864" i="1"/>
  <c r="H5986" i="1" l="1"/>
  <c r="A5988" i="1"/>
  <c r="E5989" i="1" s="1"/>
  <c r="M5987" i="1"/>
  <c r="N5987" i="1" s="1"/>
  <c r="T5987" i="1"/>
  <c r="D5988" i="1"/>
  <c r="G5987" i="1"/>
  <c r="L5987" i="1"/>
  <c r="F5987" i="1"/>
  <c r="O5994" i="1"/>
  <c r="I5866" i="1"/>
  <c r="J5865" i="1"/>
  <c r="P5986" i="1"/>
  <c r="H5987" i="1" l="1"/>
  <c r="O5995" i="1"/>
  <c r="G5988" i="1"/>
  <c r="L5988" i="1"/>
  <c r="T5988" i="1"/>
  <c r="M5988" i="1"/>
  <c r="N5988" i="1" s="1"/>
  <c r="F5988" i="1"/>
  <c r="A5989" i="1"/>
  <c r="E5990" i="1" s="1"/>
  <c r="D5989" i="1"/>
  <c r="P5987" i="1"/>
  <c r="I5867" i="1"/>
  <c r="J5866" i="1"/>
  <c r="H5988" i="1" l="1"/>
  <c r="O5996" i="1"/>
  <c r="D5990" i="1"/>
  <c r="T5989" i="1"/>
  <c r="G5989" i="1"/>
  <c r="M5989" i="1"/>
  <c r="N5989" i="1" s="1"/>
  <c r="A5990" i="1"/>
  <c r="E5991" i="1" s="1"/>
  <c r="F5989" i="1"/>
  <c r="L5989" i="1"/>
  <c r="I5868" i="1"/>
  <c r="J5867" i="1"/>
  <c r="P5988" i="1"/>
  <c r="H5989" i="1" l="1"/>
  <c r="P5989" i="1"/>
  <c r="I5869" i="1"/>
  <c r="J5868" i="1"/>
  <c r="O5997" i="1"/>
  <c r="M5990" i="1"/>
  <c r="N5990" i="1" s="1"/>
  <c r="G5990" i="1"/>
  <c r="A5991" i="1"/>
  <c r="E5992" i="1" s="1"/>
  <c r="F5990" i="1"/>
  <c r="L5990" i="1"/>
  <c r="D5991" i="1"/>
  <c r="T5990" i="1"/>
  <c r="P5990" i="1" l="1"/>
  <c r="I5870" i="1"/>
  <c r="J5869" i="1"/>
  <c r="H5990" i="1"/>
  <c r="O5998" i="1"/>
  <c r="M5991" i="1"/>
  <c r="N5991" i="1" s="1"/>
  <c r="A5992" i="1"/>
  <c r="E5993" i="1" s="1"/>
  <c r="L5991" i="1"/>
  <c r="F5991" i="1"/>
  <c r="D5992" i="1"/>
  <c r="T5991" i="1"/>
  <c r="G5991" i="1"/>
  <c r="O5999" i="1" l="1"/>
  <c r="P5991" i="1"/>
  <c r="A5993" i="1"/>
  <c r="E5994" i="1" s="1"/>
  <c r="D5993" i="1"/>
  <c r="T5992" i="1"/>
  <c r="M5992" i="1"/>
  <c r="N5992" i="1" s="1"/>
  <c r="G5992" i="1"/>
  <c r="L5992" i="1"/>
  <c r="F5992" i="1"/>
  <c r="H5991" i="1"/>
  <c r="I5871" i="1"/>
  <c r="J5870" i="1"/>
  <c r="P5992" i="1" l="1"/>
  <c r="D5994" i="1"/>
  <c r="T5993" i="1"/>
  <c r="M5993" i="1"/>
  <c r="N5993" i="1" s="1"/>
  <c r="F5993" i="1"/>
  <c r="L5993" i="1"/>
  <c r="G5993" i="1"/>
  <c r="A5994" i="1"/>
  <c r="E5995" i="1" s="1"/>
  <c r="I5872" i="1"/>
  <c r="J5871" i="1"/>
  <c r="H5992" i="1"/>
  <c r="O6000" i="1"/>
  <c r="P5993" i="1" l="1"/>
  <c r="H5993" i="1"/>
  <c r="O6001" i="1"/>
  <c r="I5873" i="1"/>
  <c r="J5872" i="1"/>
  <c r="G5994" i="1"/>
  <c r="F5994" i="1"/>
  <c r="A5995" i="1"/>
  <c r="E5996" i="1" s="1"/>
  <c r="D5995" i="1"/>
  <c r="L5994" i="1"/>
  <c r="T5994" i="1"/>
  <c r="M5994" i="1"/>
  <c r="N5994" i="1" s="1"/>
  <c r="P5994" i="1" l="1"/>
  <c r="M5995" i="1"/>
  <c r="N5995" i="1" s="1"/>
  <c r="D5996" i="1"/>
  <c r="T5995" i="1"/>
  <c r="G5995" i="1"/>
  <c r="F5995" i="1"/>
  <c r="L5995" i="1"/>
  <c r="A5996" i="1"/>
  <c r="E5997" i="1" s="1"/>
  <c r="O6002" i="1"/>
  <c r="H5994" i="1"/>
  <c r="I5874" i="1"/>
  <c r="J5873" i="1"/>
  <c r="P5995" i="1" l="1"/>
  <c r="O6003" i="1"/>
  <c r="D5997" i="1"/>
  <c r="T5996" i="1"/>
  <c r="G5996" i="1"/>
  <c r="F5996" i="1"/>
  <c r="M5996" i="1"/>
  <c r="N5996" i="1" s="1"/>
  <c r="L5996" i="1"/>
  <c r="A5997" i="1"/>
  <c r="E5998" i="1" s="1"/>
  <c r="I5875" i="1"/>
  <c r="J5874" i="1"/>
  <c r="H5995" i="1"/>
  <c r="H5996" i="1" l="1"/>
  <c r="I5876" i="1"/>
  <c r="J5875" i="1"/>
  <c r="O6004" i="1"/>
  <c r="F5997" i="1"/>
  <c r="M5997" i="1"/>
  <c r="N5997" i="1" s="1"/>
  <c r="A5998" i="1"/>
  <c r="E5999" i="1" s="1"/>
  <c r="T5997" i="1"/>
  <c r="D5998" i="1"/>
  <c r="G5997" i="1"/>
  <c r="L5997" i="1"/>
  <c r="P5996" i="1"/>
  <c r="H5997" i="1" l="1"/>
  <c r="M5998" i="1"/>
  <c r="N5998" i="1" s="1"/>
  <c r="A5999" i="1"/>
  <c r="E6000" i="1" s="1"/>
  <c r="G5998" i="1"/>
  <c r="L5998" i="1"/>
  <c r="D5999" i="1"/>
  <c r="T5998" i="1"/>
  <c r="F5998" i="1"/>
  <c r="I5877" i="1"/>
  <c r="J5876" i="1"/>
  <c r="O6005" i="1"/>
  <c r="P5997" i="1"/>
  <c r="H5998" i="1" l="1"/>
  <c r="O6006" i="1"/>
  <c r="I5878" i="1"/>
  <c r="J5877" i="1"/>
  <c r="D6000" i="1"/>
  <c r="T5999" i="1"/>
  <c r="L5999" i="1"/>
  <c r="F5999" i="1"/>
  <c r="M5999" i="1"/>
  <c r="N5999" i="1" s="1"/>
  <c r="G5999" i="1"/>
  <c r="A6000" i="1"/>
  <c r="E6001" i="1" s="1"/>
  <c r="P5998" i="1"/>
  <c r="M6000" i="1" l="1"/>
  <c r="N6000" i="1" s="1"/>
  <c r="A6001" i="1"/>
  <c r="E6002" i="1" s="1"/>
  <c r="G6000" i="1"/>
  <c r="D6001" i="1"/>
  <c r="T6000" i="1"/>
  <c r="F6000" i="1"/>
  <c r="L6000" i="1"/>
  <c r="O6007" i="1"/>
  <c r="P5999" i="1"/>
  <c r="I5879" i="1"/>
  <c r="J5878" i="1"/>
  <c r="H5999" i="1"/>
  <c r="H6000" i="1" l="1"/>
  <c r="I5880" i="1"/>
  <c r="J5879" i="1"/>
  <c r="G6001" i="1"/>
  <c r="L6001" i="1"/>
  <c r="F6001" i="1"/>
  <c r="A6002" i="1"/>
  <c r="E6003" i="1" s="1"/>
  <c r="D6002" i="1"/>
  <c r="T6001" i="1"/>
  <c r="M6001" i="1"/>
  <c r="N6001" i="1" s="1"/>
  <c r="O6008" i="1"/>
  <c r="P6000" i="1"/>
  <c r="P6001" i="1" l="1"/>
  <c r="D6003" i="1"/>
  <c r="T6002" i="1"/>
  <c r="M6002" i="1"/>
  <c r="N6002" i="1" s="1"/>
  <c r="A6003" i="1"/>
  <c r="E6004" i="1" s="1"/>
  <c r="L6002" i="1"/>
  <c r="F6002" i="1"/>
  <c r="G6002" i="1"/>
  <c r="I5881" i="1"/>
  <c r="J5880" i="1"/>
  <c r="O6009" i="1"/>
  <c r="H6001" i="1"/>
  <c r="P6002" i="1" l="1"/>
  <c r="T6003" i="1"/>
  <c r="L6003" i="1"/>
  <c r="F6003" i="1"/>
  <c r="G6003" i="1"/>
  <c r="A6004" i="1"/>
  <c r="E6005" i="1" s="1"/>
  <c r="M6003" i="1"/>
  <c r="N6003" i="1" s="1"/>
  <c r="D6004" i="1"/>
  <c r="H6002" i="1"/>
  <c r="I5882" i="1"/>
  <c r="J5881" i="1"/>
  <c r="O6010" i="1"/>
  <c r="H6003" i="1" l="1"/>
  <c r="L6004" i="1"/>
  <c r="G6004" i="1"/>
  <c r="A6005" i="1"/>
  <c r="E6006" i="1" s="1"/>
  <c r="T6004" i="1"/>
  <c r="M6004" i="1"/>
  <c r="N6004" i="1" s="1"/>
  <c r="D6005" i="1"/>
  <c r="F6004" i="1"/>
  <c r="P6003" i="1"/>
  <c r="I5883" i="1"/>
  <c r="J5882" i="1"/>
  <c r="O6011" i="1"/>
  <c r="P6004" i="1" l="1"/>
  <c r="I5884" i="1"/>
  <c r="J5883" i="1"/>
  <c r="A6006" i="1"/>
  <c r="E6007" i="1" s="1"/>
  <c r="G6005" i="1"/>
  <c r="L6005" i="1"/>
  <c r="T6005" i="1"/>
  <c r="D6006" i="1"/>
  <c r="M6005" i="1"/>
  <c r="N6005" i="1" s="1"/>
  <c r="F6005" i="1"/>
  <c r="O6012" i="1"/>
  <c r="H6004" i="1"/>
  <c r="H6005" i="1" l="1"/>
  <c r="O6013" i="1"/>
  <c r="F6006" i="1"/>
  <c r="G6006" i="1"/>
  <c r="M6006" i="1"/>
  <c r="N6006" i="1" s="1"/>
  <c r="A6007" i="1"/>
  <c r="E6008" i="1" s="1"/>
  <c r="D6007" i="1"/>
  <c r="L6006" i="1"/>
  <c r="T6006" i="1"/>
  <c r="I5885" i="1"/>
  <c r="J5885" i="1" s="1"/>
  <c r="J5884" i="1"/>
  <c r="P6005" i="1"/>
  <c r="H6006" i="1" l="1"/>
  <c r="I5886" i="1"/>
  <c r="L6007" i="1"/>
  <c r="A6008" i="1"/>
  <c r="E6009" i="1" s="1"/>
  <c r="G6007" i="1"/>
  <c r="T6007" i="1"/>
  <c r="F6007" i="1"/>
  <c r="M6007" i="1"/>
  <c r="P6006" i="1"/>
  <c r="O6014" i="1"/>
  <c r="H6007" i="1" l="1"/>
  <c r="O6015" i="1"/>
  <c r="T6008" i="1"/>
  <c r="A6009" i="1"/>
  <c r="E6010" i="1" s="1"/>
  <c r="M6008" i="1"/>
  <c r="N6008" i="1" s="1"/>
  <c r="F6008" i="1"/>
  <c r="L6008" i="1"/>
  <c r="G6008" i="1"/>
  <c r="D6008" i="1"/>
  <c r="D6009" i="1" s="1"/>
  <c r="P6007" i="1"/>
  <c r="I5887" i="1"/>
  <c r="J5886" i="1"/>
  <c r="H6008" i="1" l="1"/>
  <c r="M6009" i="1"/>
  <c r="N6009" i="1" s="1"/>
  <c r="D6010" i="1"/>
  <c r="L6009" i="1"/>
  <c r="T6009" i="1"/>
  <c r="G6009" i="1"/>
  <c r="A6010" i="1"/>
  <c r="E6011" i="1" s="1"/>
  <c r="F6009" i="1"/>
  <c r="I5888" i="1"/>
  <c r="J5887" i="1"/>
  <c r="O6016" i="1"/>
  <c r="P6008" i="1"/>
  <c r="H6009" i="1" l="1"/>
  <c r="D6011" i="1"/>
  <c r="G6010" i="1"/>
  <c r="F6010" i="1"/>
  <c r="A6011" i="1"/>
  <c r="E6012" i="1" s="1"/>
  <c r="M6010" i="1"/>
  <c r="N6010" i="1" s="1"/>
  <c r="T6010" i="1"/>
  <c r="L6010" i="1"/>
  <c r="I5889" i="1"/>
  <c r="J5888" i="1"/>
  <c r="O6017" i="1"/>
  <c r="P6009" i="1"/>
  <c r="P6010" i="1" l="1"/>
  <c r="H6010" i="1"/>
  <c r="I5890" i="1"/>
  <c r="J5889" i="1"/>
  <c r="O6018" i="1"/>
  <c r="D6012" i="1"/>
  <c r="M6011" i="1"/>
  <c r="N6011" i="1" s="1"/>
  <c r="G6011" i="1"/>
  <c r="F6011" i="1"/>
  <c r="L6011" i="1"/>
  <c r="A6012" i="1"/>
  <c r="E6013" i="1" s="1"/>
  <c r="T6011" i="1"/>
  <c r="P6011" i="1" l="1"/>
  <c r="O6019" i="1"/>
  <c r="H6011" i="1"/>
  <c r="T6012" i="1"/>
  <c r="D6013" i="1"/>
  <c r="G6012" i="1"/>
  <c r="L6012" i="1"/>
  <c r="F6012" i="1"/>
  <c r="A6013" i="1"/>
  <c r="E6014" i="1" s="1"/>
  <c r="M6012" i="1"/>
  <c r="N6012" i="1" s="1"/>
  <c r="I5891" i="1"/>
  <c r="J5890" i="1"/>
  <c r="P6012" i="1" l="1"/>
  <c r="I5892" i="1"/>
  <c r="J5891" i="1"/>
  <c r="H6012" i="1"/>
  <c r="G6013" i="1"/>
  <c r="M6013" i="1"/>
  <c r="N6013" i="1" s="1"/>
  <c r="A6014" i="1"/>
  <c r="E6015" i="1" s="1"/>
  <c r="T6013" i="1"/>
  <c r="L6013" i="1"/>
  <c r="D6014" i="1"/>
  <c r="F6013" i="1"/>
  <c r="O6020" i="1"/>
  <c r="P6013" i="1" l="1"/>
  <c r="H6013" i="1"/>
  <c r="A6015" i="1"/>
  <c r="E6016" i="1" s="1"/>
  <c r="D6015" i="1"/>
  <c r="G6014" i="1"/>
  <c r="L6014" i="1"/>
  <c r="F6014" i="1"/>
  <c r="T6014" i="1"/>
  <c r="M6014" i="1"/>
  <c r="N6014" i="1" s="1"/>
  <c r="O6021" i="1"/>
  <c r="I5893" i="1"/>
  <c r="J5892" i="1"/>
  <c r="P6014" i="1" l="1"/>
  <c r="H6014" i="1"/>
  <c r="O6022" i="1"/>
  <c r="M6015" i="1"/>
  <c r="N6015" i="1" s="1"/>
  <c r="D6016" i="1"/>
  <c r="L6015" i="1"/>
  <c r="T6015" i="1"/>
  <c r="F6015" i="1"/>
  <c r="G6015" i="1"/>
  <c r="A6016" i="1"/>
  <c r="E6017" i="1" s="1"/>
  <c r="I5894" i="1"/>
  <c r="J5893" i="1"/>
  <c r="H6015" i="1" l="1"/>
  <c r="P6015" i="1"/>
  <c r="A6017" i="1"/>
  <c r="E6018" i="1" s="1"/>
  <c r="L6016" i="1"/>
  <c r="T6016" i="1"/>
  <c r="D6017" i="1"/>
  <c r="F6016" i="1"/>
  <c r="G6016" i="1"/>
  <c r="M6016" i="1"/>
  <c r="N6016" i="1" s="1"/>
  <c r="O6023" i="1"/>
  <c r="I5895" i="1"/>
  <c r="J5894" i="1"/>
  <c r="P6016" i="1" l="1"/>
  <c r="M6017" i="1"/>
  <c r="N6017" i="1" s="1"/>
  <c r="G6017" i="1"/>
  <c r="F6017" i="1"/>
  <c r="L6017" i="1"/>
  <c r="A6018" i="1"/>
  <c r="E6019" i="1" s="1"/>
  <c r="T6017" i="1"/>
  <c r="D6018" i="1"/>
  <c r="O6024" i="1"/>
  <c r="H6016" i="1"/>
  <c r="I5896" i="1"/>
  <c r="J5895" i="1"/>
  <c r="I5897" i="1" l="1"/>
  <c r="J5896" i="1"/>
  <c r="P6017" i="1"/>
  <c r="H6017" i="1"/>
  <c r="O6025" i="1"/>
  <c r="G6018" i="1"/>
  <c r="M6018" i="1"/>
  <c r="N6018" i="1" s="1"/>
  <c r="F6018" i="1"/>
  <c r="L6018" i="1"/>
  <c r="T6018" i="1"/>
  <c r="A6019" i="1"/>
  <c r="E6020" i="1" s="1"/>
  <c r="D6019" i="1"/>
  <c r="P6018" i="1" l="1"/>
  <c r="H6018" i="1"/>
  <c r="O6026" i="1"/>
  <c r="G6019" i="1"/>
  <c r="D6020" i="1"/>
  <c r="F6019" i="1"/>
  <c r="T6019" i="1"/>
  <c r="M6019" i="1"/>
  <c r="N6019" i="1" s="1"/>
  <c r="A6020" i="1"/>
  <c r="E6021" i="1" s="1"/>
  <c r="L6019" i="1"/>
  <c r="I5898" i="1"/>
  <c r="J5897" i="1"/>
  <c r="P6019" i="1" l="1"/>
  <c r="O6027" i="1"/>
  <c r="I5899" i="1"/>
  <c r="J5898" i="1"/>
  <c r="T6020" i="1"/>
  <c r="D6021" i="1"/>
  <c r="F6020" i="1"/>
  <c r="M6020" i="1"/>
  <c r="N6020" i="1" s="1"/>
  <c r="G6020" i="1"/>
  <c r="A6021" i="1"/>
  <c r="E6022" i="1" s="1"/>
  <c r="L6020" i="1"/>
  <c r="H6019" i="1"/>
  <c r="P6020" i="1" l="1"/>
  <c r="D6022" i="1"/>
  <c r="L6021" i="1"/>
  <c r="T6021" i="1"/>
  <c r="F6021" i="1"/>
  <c r="M6021" i="1"/>
  <c r="N6021" i="1" s="1"/>
  <c r="G6021" i="1"/>
  <c r="A6022" i="1"/>
  <c r="E6023" i="1" s="1"/>
  <c r="I5900" i="1"/>
  <c r="J5899" i="1"/>
  <c r="O6028" i="1"/>
  <c r="H6020" i="1"/>
  <c r="H6021" i="1" l="1"/>
  <c r="I5901" i="1"/>
  <c r="J5900" i="1"/>
  <c r="M6022" i="1"/>
  <c r="N6022" i="1" s="1"/>
  <c r="A6023" i="1"/>
  <c r="E6024" i="1" s="1"/>
  <c r="L6022" i="1"/>
  <c r="T6022" i="1"/>
  <c r="D6023" i="1"/>
  <c r="F6022" i="1"/>
  <c r="G6022" i="1"/>
  <c r="O6029" i="1"/>
  <c r="P6021" i="1"/>
  <c r="H6022" i="1" l="1"/>
  <c r="I5902" i="1"/>
  <c r="J5901" i="1"/>
  <c r="O6030" i="1"/>
  <c r="A6024" i="1"/>
  <c r="E6025" i="1" s="1"/>
  <c r="M6023" i="1"/>
  <c r="N6023" i="1" s="1"/>
  <c r="T6023" i="1"/>
  <c r="D6024" i="1"/>
  <c r="G6023" i="1"/>
  <c r="F6023" i="1"/>
  <c r="L6023" i="1"/>
  <c r="P6022" i="1"/>
  <c r="P6023" i="1" l="1"/>
  <c r="I5903" i="1"/>
  <c r="J5902" i="1"/>
  <c r="H6023" i="1"/>
  <c r="O6031" i="1"/>
  <c r="A6025" i="1"/>
  <c r="E6026" i="1" s="1"/>
  <c r="D6025" i="1"/>
  <c r="M6024" i="1"/>
  <c r="N6024" i="1" s="1"/>
  <c r="T6024" i="1"/>
  <c r="G6024" i="1"/>
  <c r="L6024" i="1"/>
  <c r="F6024" i="1"/>
  <c r="I5904" i="1" l="1"/>
  <c r="J5903" i="1"/>
  <c r="O6032" i="1"/>
  <c r="F6025" i="1"/>
  <c r="G6025" i="1"/>
  <c r="M6025" i="1"/>
  <c r="N6025" i="1" s="1"/>
  <c r="A6026" i="1"/>
  <c r="E6027" i="1" s="1"/>
  <c r="L6025" i="1"/>
  <c r="T6025" i="1"/>
  <c r="D6026" i="1"/>
  <c r="P6024" i="1"/>
  <c r="H6024" i="1"/>
  <c r="H6025" i="1" l="1"/>
  <c r="O6033" i="1"/>
  <c r="I5905" i="1"/>
  <c r="J5904" i="1"/>
  <c r="D6027" i="1"/>
  <c r="T6026" i="1"/>
  <c r="M6026" i="1"/>
  <c r="N6026" i="1" s="1"/>
  <c r="G6026" i="1"/>
  <c r="F6026" i="1"/>
  <c r="A6027" i="1"/>
  <c r="E6028" i="1" s="1"/>
  <c r="L6026" i="1"/>
  <c r="P6025" i="1"/>
  <c r="P6026" i="1" l="1"/>
  <c r="I5906" i="1"/>
  <c r="J5905" i="1"/>
  <c r="O6034" i="1"/>
  <c r="L6027" i="1"/>
  <c r="G6027" i="1"/>
  <c r="T6027" i="1"/>
  <c r="M6027" i="1"/>
  <c r="N6027" i="1" s="1"/>
  <c r="A6028" i="1"/>
  <c r="E6029" i="1" s="1"/>
  <c r="F6027" i="1"/>
  <c r="D6028" i="1"/>
  <c r="H6026" i="1"/>
  <c r="P6027" i="1" l="1"/>
  <c r="M6028" i="1"/>
  <c r="N6028" i="1" s="1"/>
  <c r="A6029" i="1"/>
  <c r="E6030" i="1" s="1"/>
  <c r="T6028" i="1"/>
  <c r="D6029" i="1"/>
  <c r="L6028" i="1"/>
  <c r="F6028" i="1"/>
  <c r="G6028" i="1"/>
  <c r="H6027" i="1"/>
  <c r="O6035" i="1"/>
  <c r="I5907" i="1"/>
  <c r="J5906" i="1"/>
  <c r="P6028" i="1" l="1"/>
  <c r="L6029" i="1"/>
  <c r="A6030" i="1"/>
  <c r="E6031" i="1" s="1"/>
  <c r="G6029" i="1"/>
  <c r="T6029" i="1"/>
  <c r="M6029" i="1"/>
  <c r="N6029" i="1" s="1"/>
  <c r="D6030" i="1"/>
  <c r="F6029" i="1"/>
  <c r="O6036" i="1"/>
  <c r="H6028" i="1"/>
  <c r="I5908" i="1"/>
  <c r="J5907" i="1"/>
  <c r="P6029" i="1" l="1"/>
  <c r="M6030" i="1"/>
  <c r="N6030" i="1" s="1"/>
  <c r="G6030" i="1"/>
  <c r="D6031" i="1"/>
  <c r="T6030" i="1"/>
  <c r="F6030" i="1"/>
  <c r="L6030" i="1"/>
  <c r="A6031" i="1"/>
  <c r="E6032" i="1" s="1"/>
  <c r="I5909" i="1"/>
  <c r="J5908" i="1"/>
  <c r="H6029" i="1"/>
  <c r="O6037" i="1"/>
  <c r="P6030" i="1" l="1"/>
  <c r="I5910" i="1"/>
  <c r="J5909" i="1"/>
  <c r="O6038" i="1"/>
  <c r="H6030" i="1"/>
  <c r="A6032" i="1"/>
  <c r="E6033" i="1" s="1"/>
  <c r="D6032" i="1"/>
  <c r="L6031" i="1"/>
  <c r="T6031" i="1"/>
  <c r="G6031" i="1"/>
  <c r="M6031" i="1"/>
  <c r="N6031" i="1" s="1"/>
  <c r="F6031" i="1"/>
  <c r="H6031" i="1" l="1"/>
  <c r="I5911" i="1"/>
  <c r="J5910" i="1"/>
  <c r="F6032" i="1"/>
  <c r="L6032" i="1"/>
  <c r="A6033" i="1"/>
  <c r="E6034" i="1" s="1"/>
  <c r="D6033" i="1"/>
  <c r="T6032" i="1"/>
  <c r="G6032" i="1"/>
  <c r="M6032" i="1"/>
  <c r="N6032" i="1" s="1"/>
  <c r="O6039" i="1"/>
  <c r="P6031" i="1"/>
  <c r="P6032" i="1" l="1"/>
  <c r="H6032" i="1"/>
  <c r="I5912" i="1"/>
  <c r="J5911" i="1"/>
  <c r="O6040" i="1"/>
  <c r="F6033" i="1"/>
  <c r="M6033" i="1"/>
  <c r="N6033" i="1" s="1"/>
  <c r="D6034" i="1"/>
  <c r="L6033" i="1"/>
  <c r="G6033" i="1"/>
  <c r="T6033" i="1"/>
  <c r="A6034" i="1"/>
  <c r="E6035" i="1" s="1"/>
  <c r="O6041" i="1" l="1"/>
  <c r="I5913" i="1"/>
  <c r="J5912" i="1"/>
  <c r="P6033" i="1"/>
  <c r="G6034" i="1"/>
  <c r="F6034" i="1"/>
  <c r="A6035" i="1"/>
  <c r="E6036" i="1" s="1"/>
  <c r="D6035" i="1"/>
  <c r="M6034" i="1"/>
  <c r="N6034" i="1" s="1"/>
  <c r="T6034" i="1"/>
  <c r="L6034" i="1"/>
  <c r="H6033" i="1"/>
  <c r="H6034" i="1" l="1"/>
  <c r="I5914" i="1"/>
  <c r="J5913" i="1"/>
  <c r="F6035" i="1"/>
  <c r="L6035" i="1"/>
  <c r="D6036" i="1"/>
  <c r="G6035" i="1"/>
  <c r="T6035" i="1"/>
  <c r="M6035" i="1"/>
  <c r="N6035" i="1" s="1"/>
  <c r="A6036" i="1"/>
  <c r="E6037" i="1" s="1"/>
  <c r="O6042" i="1"/>
  <c r="P6034" i="1"/>
  <c r="H6035" i="1" l="1"/>
  <c r="O6043" i="1"/>
  <c r="P6035" i="1"/>
  <c r="L6036" i="1"/>
  <c r="A6037" i="1"/>
  <c r="E6038" i="1" s="1"/>
  <c r="T6036" i="1"/>
  <c r="D6037" i="1"/>
  <c r="M6036" i="1"/>
  <c r="N6036" i="1" s="1"/>
  <c r="G6036" i="1"/>
  <c r="F6036" i="1"/>
  <c r="I5915" i="1"/>
  <c r="J5915" i="1" s="1"/>
  <c r="J5914" i="1"/>
  <c r="P6036" i="1" l="1"/>
  <c r="H6036" i="1"/>
  <c r="I5916" i="1"/>
  <c r="O6044" i="1"/>
  <c r="T6037" i="1"/>
  <c r="L6037" i="1"/>
  <c r="A6038" i="1"/>
  <c r="E6039" i="1" s="1"/>
  <c r="F6037" i="1"/>
  <c r="D6038" i="1"/>
  <c r="G6037" i="1"/>
  <c r="M6037" i="1"/>
  <c r="N6037" i="1" s="1"/>
  <c r="F6038" i="1" l="1"/>
  <c r="A6039" i="1"/>
  <c r="D6039" i="1" s="1"/>
  <c r="M6038" i="1"/>
  <c r="T6038" i="1"/>
  <c r="L6038" i="1"/>
  <c r="G6038" i="1"/>
  <c r="H6038" i="1" s="1"/>
  <c r="P6037" i="1"/>
  <c r="H6037" i="1"/>
  <c r="I5917" i="1"/>
  <c r="J5916" i="1"/>
  <c r="O6045" i="1"/>
  <c r="E6040" i="1" l="1"/>
  <c r="I5918" i="1"/>
  <c r="J5917" i="1"/>
  <c r="O6046" i="1"/>
  <c r="T6039" i="1"/>
  <c r="L6039" i="1"/>
  <c r="G6039" i="1"/>
  <c r="F6039" i="1"/>
  <c r="M6039" i="1"/>
  <c r="N6039" i="1" s="1"/>
  <c r="D6040" i="1"/>
  <c r="A6040" i="1"/>
  <c r="P6038" i="1"/>
  <c r="E6041" i="1" l="1"/>
  <c r="O6047" i="1"/>
  <c r="P6039" i="1"/>
  <c r="I5919" i="1"/>
  <c r="J5918" i="1"/>
  <c r="H6039" i="1"/>
  <c r="L6040" i="1"/>
  <c r="F6040" i="1"/>
  <c r="G6040" i="1"/>
  <c r="A6041" i="1"/>
  <c r="M6040" i="1"/>
  <c r="N6040" i="1" s="1"/>
  <c r="D6041" i="1"/>
  <c r="T6040" i="1"/>
  <c r="E6042" i="1" l="1"/>
  <c r="G6041" i="1"/>
  <c r="L6041" i="1"/>
  <c r="M6041" i="1"/>
  <c r="N6041" i="1" s="1"/>
  <c r="F6041" i="1"/>
  <c r="P6041" i="1" s="1"/>
  <c r="A6042" i="1"/>
  <c r="D6042" i="1"/>
  <c r="T6041" i="1"/>
  <c r="I5920" i="1"/>
  <c r="J5919" i="1"/>
  <c r="P6040" i="1"/>
  <c r="H6040" i="1"/>
  <c r="O6048" i="1"/>
  <c r="E6043" i="1" l="1"/>
  <c r="H6041" i="1"/>
  <c r="T6042" i="1"/>
  <c r="M6042" i="1"/>
  <c r="N6042" i="1" s="1"/>
  <c r="F6042" i="1"/>
  <c r="L6042" i="1"/>
  <c r="G6042" i="1"/>
  <c r="A6043" i="1"/>
  <c r="E6044" i="1" s="1"/>
  <c r="D6043" i="1"/>
  <c r="I5921" i="1"/>
  <c r="J5920" i="1"/>
  <c r="O6049" i="1"/>
  <c r="P6042" i="1" l="1"/>
  <c r="H6042" i="1"/>
  <c r="O6050" i="1"/>
  <c r="M6043" i="1"/>
  <c r="N6043" i="1" s="1"/>
  <c r="F6043" i="1"/>
  <c r="A6044" i="1"/>
  <c r="E6045" i="1" s="1"/>
  <c r="L6043" i="1"/>
  <c r="D6044" i="1"/>
  <c r="T6043" i="1"/>
  <c r="G6043" i="1"/>
  <c r="I5922" i="1"/>
  <c r="J5921" i="1"/>
  <c r="H6043" i="1" l="1"/>
  <c r="F6044" i="1"/>
  <c r="A6045" i="1"/>
  <c r="E6046" i="1" s="1"/>
  <c r="T6044" i="1"/>
  <c r="L6044" i="1"/>
  <c r="D6045" i="1"/>
  <c r="M6044" i="1"/>
  <c r="N6044" i="1" s="1"/>
  <c r="G6044" i="1"/>
  <c r="P6043" i="1"/>
  <c r="I5923" i="1"/>
  <c r="J5922" i="1"/>
  <c r="O6051" i="1"/>
  <c r="H6044" i="1" l="1"/>
  <c r="P6044" i="1"/>
  <c r="I5924" i="1"/>
  <c r="J5923" i="1"/>
  <c r="G6045" i="1"/>
  <c r="F6045" i="1"/>
  <c r="A6046" i="1"/>
  <c r="E6047" i="1" s="1"/>
  <c r="M6045" i="1"/>
  <c r="N6045" i="1" s="1"/>
  <c r="D6046" i="1"/>
  <c r="T6045" i="1"/>
  <c r="L6045" i="1"/>
  <c r="O6052" i="1"/>
  <c r="P6045" i="1" l="1"/>
  <c r="H6045" i="1"/>
  <c r="M6046" i="1"/>
  <c r="N6046" i="1" s="1"/>
  <c r="F6046" i="1"/>
  <c r="A6047" i="1"/>
  <c r="E6048" i="1" s="1"/>
  <c r="T6046" i="1"/>
  <c r="G6046" i="1"/>
  <c r="D6047" i="1"/>
  <c r="L6046" i="1"/>
  <c r="O6053" i="1"/>
  <c r="I5925" i="1"/>
  <c r="J5924" i="1"/>
  <c r="I5926" i="1" l="1"/>
  <c r="J5925" i="1"/>
  <c r="G6047" i="1"/>
  <c r="D6048" i="1"/>
  <c r="T6047" i="1"/>
  <c r="F6047" i="1"/>
  <c r="L6047" i="1"/>
  <c r="M6047" i="1"/>
  <c r="N6047" i="1" s="1"/>
  <c r="A6048" i="1"/>
  <c r="E6049" i="1" s="1"/>
  <c r="P6046" i="1"/>
  <c r="O6054" i="1"/>
  <c r="H6046" i="1"/>
  <c r="P6047" i="1" l="1"/>
  <c r="H6047" i="1"/>
  <c r="M6048" i="1"/>
  <c r="N6048" i="1" s="1"/>
  <c r="T6048" i="1"/>
  <c r="G6048" i="1"/>
  <c r="D6049" i="1"/>
  <c r="F6048" i="1"/>
  <c r="L6048" i="1"/>
  <c r="A6049" i="1"/>
  <c r="E6050" i="1" s="1"/>
  <c r="O6055" i="1"/>
  <c r="I5927" i="1"/>
  <c r="J5926" i="1"/>
  <c r="P6048" i="1" l="1"/>
  <c r="H6048" i="1"/>
  <c r="L6049" i="1"/>
  <c r="A6050" i="1"/>
  <c r="E6051" i="1" s="1"/>
  <c r="M6049" i="1"/>
  <c r="N6049" i="1" s="1"/>
  <c r="D6050" i="1"/>
  <c r="T6049" i="1"/>
  <c r="G6049" i="1"/>
  <c r="F6049" i="1"/>
  <c r="I5928" i="1"/>
  <c r="J5927" i="1"/>
  <c r="O6056" i="1"/>
  <c r="I5929" i="1" l="1"/>
  <c r="J5928" i="1"/>
  <c r="L6050" i="1"/>
  <c r="T6050" i="1"/>
  <c r="G6050" i="1"/>
  <c r="A6051" i="1"/>
  <c r="E6052" i="1" s="1"/>
  <c r="F6050" i="1"/>
  <c r="D6051" i="1"/>
  <c r="M6050" i="1"/>
  <c r="N6050" i="1" s="1"/>
  <c r="O6057" i="1"/>
  <c r="P6049" i="1"/>
  <c r="H6049" i="1"/>
  <c r="P6050" i="1" l="1"/>
  <c r="O6058" i="1"/>
  <c r="H6050" i="1"/>
  <c r="L6051" i="1"/>
  <c r="A6052" i="1"/>
  <c r="E6053" i="1" s="1"/>
  <c r="D6052" i="1"/>
  <c r="T6051" i="1"/>
  <c r="M6051" i="1"/>
  <c r="N6051" i="1" s="1"/>
  <c r="F6051" i="1"/>
  <c r="G6051" i="1"/>
  <c r="I5930" i="1"/>
  <c r="J5929" i="1"/>
  <c r="P6051" i="1" l="1"/>
  <c r="I5931" i="1"/>
  <c r="J5930" i="1"/>
  <c r="O6059" i="1"/>
  <c r="H6051" i="1"/>
  <c r="M6052" i="1"/>
  <c r="N6052" i="1" s="1"/>
  <c r="L6052" i="1"/>
  <c r="G6052" i="1"/>
  <c r="D6053" i="1"/>
  <c r="T6052" i="1"/>
  <c r="A6053" i="1"/>
  <c r="E6054" i="1" s="1"/>
  <c r="F6052" i="1"/>
  <c r="I5932" i="1" l="1"/>
  <c r="J5931" i="1"/>
  <c r="P6052" i="1"/>
  <c r="T6053" i="1"/>
  <c r="A6054" i="1"/>
  <c r="E6055" i="1" s="1"/>
  <c r="F6053" i="1"/>
  <c r="G6053" i="1"/>
  <c r="D6054" i="1"/>
  <c r="L6053" i="1"/>
  <c r="M6053" i="1"/>
  <c r="N6053" i="1" s="1"/>
  <c r="H6052" i="1"/>
  <c r="O6060" i="1"/>
  <c r="I5933" i="1" l="1"/>
  <c r="J5932" i="1"/>
  <c r="P6053" i="1"/>
  <c r="H6053" i="1"/>
  <c r="L6054" i="1"/>
  <c r="A6055" i="1"/>
  <c r="E6056" i="1" s="1"/>
  <c r="T6054" i="1"/>
  <c r="D6055" i="1"/>
  <c r="M6054" i="1"/>
  <c r="N6054" i="1" s="1"/>
  <c r="G6054" i="1"/>
  <c r="F6054" i="1"/>
  <c r="O6061" i="1"/>
  <c r="G6055" i="1" l="1"/>
  <c r="A6056" i="1"/>
  <c r="E6057" i="1" s="1"/>
  <c r="T6055" i="1"/>
  <c r="L6055" i="1"/>
  <c r="D6056" i="1"/>
  <c r="F6055" i="1"/>
  <c r="M6055" i="1"/>
  <c r="N6055" i="1" s="1"/>
  <c r="I5934" i="1"/>
  <c r="J5933" i="1"/>
  <c r="P6054" i="1"/>
  <c r="H6054" i="1"/>
  <c r="O6062" i="1"/>
  <c r="P6055" i="1" l="1"/>
  <c r="T6056" i="1"/>
  <c r="D6057" i="1"/>
  <c r="M6056" i="1"/>
  <c r="N6056" i="1" s="1"/>
  <c r="F6056" i="1"/>
  <c r="L6056" i="1"/>
  <c r="G6056" i="1"/>
  <c r="A6057" i="1"/>
  <c r="E6058" i="1" s="1"/>
  <c r="I5935" i="1"/>
  <c r="J5934" i="1"/>
  <c r="H6055" i="1"/>
  <c r="O6063" i="1"/>
  <c r="H6056" i="1" l="1"/>
  <c r="M6057" i="1"/>
  <c r="N6057" i="1" s="1"/>
  <c r="L6057" i="1"/>
  <c r="F6057" i="1"/>
  <c r="A6058" i="1"/>
  <c r="E6059" i="1" s="1"/>
  <c r="G6057" i="1"/>
  <c r="T6057" i="1"/>
  <c r="D6058" i="1"/>
  <c r="I5936" i="1"/>
  <c r="J5935" i="1"/>
  <c r="O6064" i="1"/>
  <c r="P6056" i="1"/>
  <c r="P6057" i="1" l="1"/>
  <c r="I5937" i="1"/>
  <c r="J5936" i="1"/>
  <c r="O6065" i="1"/>
  <c r="H6057" i="1"/>
  <c r="D6059" i="1"/>
  <c r="G6058" i="1"/>
  <c r="F6058" i="1"/>
  <c r="M6058" i="1"/>
  <c r="N6058" i="1" s="1"/>
  <c r="L6058" i="1"/>
  <c r="A6059" i="1"/>
  <c r="E6060" i="1" s="1"/>
  <c r="T6058" i="1"/>
  <c r="P6058" i="1" l="1"/>
  <c r="O6066" i="1"/>
  <c r="I5938" i="1"/>
  <c r="J5937" i="1"/>
  <c r="L6059" i="1"/>
  <c r="T6059" i="1"/>
  <c r="F6059" i="1"/>
  <c r="D6060" i="1"/>
  <c r="M6059" i="1"/>
  <c r="N6059" i="1" s="1"/>
  <c r="G6059" i="1"/>
  <c r="A6060" i="1"/>
  <c r="E6061" i="1" s="1"/>
  <c r="H6058" i="1"/>
  <c r="P6059" i="1" l="1"/>
  <c r="O6067" i="1"/>
  <c r="I5939" i="1"/>
  <c r="J5938" i="1"/>
  <c r="T6060" i="1"/>
  <c r="D6061" i="1"/>
  <c r="G6060" i="1"/>
  <c r="L6060" i="1"/>
  <c r="F6060" i="1"/>
  <c r="A6061" i="1"/>
  <c r="E6062" i="1" s="1"/>
  <c r="M6060" i="1"/>
  <c r="N6060" i="1" s="1"/>
  <c r="H6059" i="1"/>
  <c r="H6060" i="1" l="1"/>
  <c r="I5940" i="1"/>
  <c r="J5939" i="1"/>
  <c r="O6068" i="1"/>
  <c r="P6060" i="1"/>
  <c r="A6062" i="1"/>
  <c r="E6063" i="1" s="1"/>
  <c r="T6061" i="1"/>
  <c r="D6062" i="1"/>
  <c r="L6061" i="1"/>
  <c r="G6061" i="1"/>
  <c r="M6061" i="1"/>
  <c r="N6061" i="1" s="1"/>
  <c r="F6061" i="1"/>
  <c r="P6061" i="1" l="1"/>
  <c r="H6061" i="1"/>
  <c r="O6069" i="1"/>
  <c r="I5941" i="1"/>
  <c r="J5940" i="1"/>
  <c r="L6062" i="1"/>
  <c r="F6062" i="1"/>
  <c r="A6063" i="1"/>
  <c r="E6064" i="1" s="1"/>
  <c r="G6062" i="1"/>
  <c r="T6062" i="1"/>
  <c r="D6063" i="1"/>
  <c r="M6062" i="1"/>
  <c r="N6062" i="1" s="1"/>
  <c r="D6064" i="1" l="1"/>
  <c r="G6063" i="1"/>
  <c r="T6063" i="1"/>
  <c r="A6064" i="1"/>
  <c r="E6065" i="1" s="1"/>
  <c r="M6063" i="1"/>
  <c r="N6063" i="1" s="1"/>
  <c r="L6063" i="1"/>
  <c r="F6063" i="1"/>
  <c r="P6062" i="1"/>
  <c r="O6070" i="1"/>
  <c r="I5942" i="1"/>
  <c r="J5941" i="1"/>
  <c r="H6062" i="1"/>
  <c r="P6063" i="1" l="1"/>
  <c r="H6063" i="1"/>
  <c r="L6064" i="1"/>
  <c r="A6065" i="1"/>
  <c r="E6066" i="1" s="1"/>
  <c r="T6064" i="1"/>
  <c r="D6065" i="1"/>
  <c r="F6064" i="1"/>
  <c r="G6064" i="1"/>
  <c r="M6064" i="1"/>
  <c r="N6064" i="1" s="1"/>
  <c r="I5943" i="1"/>
  <c r="J5942" i="1"/>
  <c r="O6071" i="1"/>
  <c r="P6064" i="1" l="1"/>
  <c r="O6072" i="1"/>
  <c r="G6065" i="1"/>
  <c r="T6065" i="1"/>
  <c r="D6066" i="1"/>
  <c r="L6065" i="1"/>
  <c r="F6065" i="1"/>
  <c r="A6066" i="1"/>
  <c r="E6067" i="1" s="1"/>
  <c r="M6065" i="1"/>
  <c r="N6065" i="1" s="1"/>
  <c r="H6064" i="1"/>
  <c r="I5944" i="1"/>
  <c r="J5943" i="1"/>
  <c r="P6065" i="1" l="1"/>
  <c r="H6065" i="1"/>
  <c r="I5945" i="1"/>
  <c r="J5944" i="1"/>
  <c r="T6066" i="1"/>
  <c r="G6066" i="1"/>
  <c r="L6066" i="1"/>
  <c r="F6066" i="1"/>
  <c r="A6067" i="1"/>
  <c r="D6067" i="1" s="1"/>
  <c r="M6066" i="1"/>
  <c r="O6073" i="1"/>
  <c r="E6068" i="1" l="1"/>
  <c r="P6066" i="1"/>
  <c r="I5946" i="1"/>
  <c r="J5946" i="1" s="1"/>
  <c r="J5945" i="1"/>
  <c r="H6066" i="1"/>
  <c r="G6067" i="1"/>
  <c r="T6067" i="1"/>
  <c r="F6067" i="1"/>
  <c r="M6067" i="1"/>
  <c r="N6067" i="1" s="1"/>
  <c r="A6068" i="1"/>
  <c r="D6068" i="1"/>
  <c r="L6067" i="1"/>
  <c r="O6074" i="1"/>
  <c r="E6069" i="1" l="1"/>
  <c r="P6067" i="1"/>
  <c r="O6075" i="1"/>
  <c r="A6069" i="1"/>
  <c r="T6068" i="1"/>
  <c r="D6069" i="1"/>
  <c r="M6068" i="1"/>
  <c r="N6068" i="1" s="1"/>
  <c r="G6068" i="1"/>
  <c r="F6068" i="1"/>
  <c r="L6068" i="1"/>
  <c r="H6067" i="1"/>
  <c r="I5947" i="1"/>
  <c r="E6070" i="1" l="1"/>
  <c r="H6068" i="1"/>
  <c r="L6069" i="1"/>
  <c r="A6070" i="1"/>
  <c r="T6069" i="1"/>
  <c r="D6070" i="1"/>
  <c r="G6069" i="1"/>
  <c r="M6069" i="1"/>
  <c r="N6069" i="1" s="1"/>
  <c r="F6069" i="1"/>
  <c r="O6076" i="1"/>
  <c r="I5948" i="1"/>
  <c r="J5947" i="1"/>
  <c r="P6068" i="1"/>
  <c r="E6071" i="1" l="1"/>
  <c r="G6070" i="1"/>
  <c r="M6070" i="1"/>
  <c r="N6070" i="1" s="1"/>
  <c r="F6070" i="1"/>
  <c r="P6070" i="1" s="1"/>
  <c r="A6071" i="1"/>
  <c r="D6071" i="1"/>
  <c r="L6070" i="1"/>
  <c r="T6070" i="1"/>
  <c r="O6077" i="1"/>
  <c r="H6069" i="1"/>
  <c r="I5949" i="1"/>
  <c r="J5948" i="1"/>
  <c r="P6069" i="1"/>
  <c r="E6072" i="1" l="1"/>
  <c r="A6072" i="1"/>
  <c r="F6071" i="1"/>
  <c r="L6071" i="1"/>
  <c r="G6071" i="1"/>
  <c r="D6072" i="1"/>
  <c r="T6071" i="1"/>
  <c r="M6071" i="1"/>
  <c r="N6071" i="1" s="1"/>
  <c r="O6078" i="1"/>
  <c r="I5950" i="1"/>
  <c r="J5949" i="1"/>
  <c r="H6070" i="1"/>
  <c r="E6073" i="1" l="1"/>
  <c r="H6071" i="1"/>
  <c r="I5951" i="1"/>
  <c r="J5950" i="1"/>
  <c r="P6071" i="1"/>
  <c r="O6079" i="1"/>
  <c r="L6072" i="1"/>
  <c r="A6073" i="1"/>
  <c r="T6072" i="1"/>
  <c r="D6073" i="1"/>
  <c r="G6072" i="1"/>
  <c r="M6072" i="1"/>
  <c r="N6072" i="1" s="1"/>
  <c r="F6072" i="1"/>
  <c r="E6074" i="1" l="1"/>
  <c r="P6072" i="1"/>
  <c r="H6072" i="1"/>
  <c r="I5952" i="1"/>
  <c r="J5951" i="1"/>
  <c r="O6080" i="1"/>
  <c r="T6073" i="1"/>
  <c r="L6073" i="1"/>
  <c r="F6073" i="1"/>
  <c r="D6074" i="1"/>
  <c r="A6074" i="1"/>
  <c r="M6073" i="1"/>
  <c r="N6073" i="1" s="1"/>
  <c r="G6073" i="1"/>
  <c r="E6075" i="1" l="1"/>
  <c r="P6073" i="1"/>
  <c r="I5953" i="1"/>
  <c r="J5952" i="1"/>
  <c r="H6073" i="1"/>
  <c r="O6081" i="1"/>
  <c r="F6074" i="1"/>
  <c r="A6075" i="1"/>
  <c r="D6075" i="1"/>
  <c r="G6074" i="1"/>
  <c r="T6074" i="1"/>
  <c r="L6074" i="1"/>
  <c r="M6074" i="1"/>
  <c r="N6074" i="1" s="1"/>
  <c r="E6076" i="1" l="1"/>
  <c r="H6074" i="1"/>
  <c r="O6082" i="1"/>
  <c r="I5954" i="1"/>
  <c r="J5953" i="1"/>
  <c r="M6075" i="1"/>
  <c r="N6075" i="1" s="1"/>
  <c r="F6075" i="1"/>
  <c r="L6075" i="1"/>
  <c r="A6076" i="1"/>
  <c r="D6076" i="1"/>
  <c r="G6075" i="1"/>
  <c r="T6075" i="1"/>
  <c r="P6074" i="1"/>
  <c r="E6077" i="1" l="1"/>
  <c r="H6075" i="1"/>
  <c r="I5955" i="1"/>
  <c r="J5954" i="1"/>
  <c r="P6075" i="1"/>
  <c r="O6083" i="1"/>
  <c r="A6077" i="1"/>
  <c r="D6077" i="1"/>
  <c r="G6076" i="1"/>
  <c r="L6076" i="1"/>
  <c r="F6076" i="1"/>
  <c r="T6076" i="1"/>
  <c r="M6076" i="1"/>
  <c r="N6076" i="1" s="1"/>
  <c r="E6078" i="1" l="1"/>
  <c r="P6076" i="1"/>
  <c r="O6084" i="1"/>
  <c r="H6076" i="1"/>
  <c r="M6077" i="1"/>
  <c r="N6077" i="1" s="1"/>
  <c r="A6078" i="1"/>
  <c r="G6077" i="1"/>
  <c r="D6078" i="1"/>
  <c r="T6077" i="1"/>
  <c r="L6077" i="1"/>
  <c r="F6077" i="1"/>
  <c r="I5956" i="1"/>
  <c r="J5955" i="1"/>
  <c r="E6079" i="1" l="1"/>
  <c r="P6077" i="1"/>
  <c r="F6078" i="1"/>
  <c r="G6078" i="1"/>
  <c r="L6078" i="1"/>
  <c r="D6079" i="1"/>
  <c r="M6078" i="1"/>
  <c r="N6078" i="1" s="1"/>
  <c r="T6078" i="1"/>
  <c r="A6079" i="1"/>
  <c r="I5957" i="1"/>
  <c r="J5956" i="1"/>
  <c r="H6077" i="1"/>
  <c r="O6085" i="1"/>
  <c r="E6080" i="1" l="1"/>
  <c r="H6078" i="1"/>
  <c r="P6078" i="1"/>
  <c r="D6080" i="1"/>
  <c r="T6079" i="1"/>
  <c r="M6079" i="1"/>
  <c r="N6079" i="1" s="1"/>
  <c r="F6079" i="1"/>
  <c r="L6079" i="1"/>
  <c r="A6080" i="1"/>
  <c r="G6079" i="1"/>
  <c r="I5958" i="1"/>
  <c r="J5957" i="1"/>
  <c r="O6086" i="1"/>
  <c r="E6081" i="1" l="1"/>
  <c r="O6087" i="1"/>
  <c r="I5959" i="1"/>
  <c r="J5958" i="1"/>
  <c r="L6080" i="1"/>
  <c r="T6080" i="1"/>
  <c r="G6080" i="1"/>
  <c r="A6081" i="1"/>
  <c r="F6080" i="1"/>
  <c r="D6081" i="1"/>
  <c r="M6080" i="1"/>
  <c r="N6080" i="1" s="1"/>
  <c r="P6079" i="1"/>
  <c r="H6079" i="1"/>
  <c r="E6082" i="1" l="1"/>
  <c r="P6080" i="1"/>
  <c r="I5960" i="1"/>
  <c r="J5959" i="1"/>
  <c r="H6080" i="1"/>
  <c r="F6081" i="1"/>
  <c r="M6081" i="1"/>
  <c r="N6081" i="1" s="1"/>
  <c r="L6081" i="1"/>
  <c r="D6082" i="1"/>
  <c r="T6081" i="1"/>
  <c r="G6081" i="1"/>
  <c r="A6082" i="1"/>
  <c r="O6088" i="1"/>
  <c r="E6083" i="1" l="1"/>
  <c r="P6081" i="1"/>
  <c r="H6081" i="1"/>
  <c r="O6089" i="1"/>
  <c r="G6082" i="1"/>
  <c r="D6083" i="1"/>
  <c r="M6082" i="1"/>
  <c r="N6082" i="1" s="1"/>
  <c r="A6083" i="1"/>
  <c r="F6082" i="1"/>
  <c r="T6082" i="1"/>
  <c r="L6082" i="1"/>
  <c r="I5961" i="1"/>
  <c r="J5960" i="1"/>
  <c r="E6084" i="1" l="1"/>
  <c r="H6082" i="1"/>
  <c r="F6083" i="1"/>
  <c r="M6083" i="1"/>
  <c r="N6083" i="1" s="1"/>
  <c r="A6084" i="1"/>
  <c r="G6083" i="1"/>
  <c r="D6084" i="1"/>
  <c r="T6083" i="1"/>
  <c r="L6083" i="1"/>
  <c r="O6090" i="1"/>
  <c r="I5962" i="1"/>
  <c r="J5961" i="1"/>
  <c r="P6082" i="1"/>
  <c r="E6085" i="1" l="1"/>
  <c r="H6083" i="1"/>
  <c r="I5963" i="1"/>
  <c r="J5962" i="1"/>
  <c r="L6084" i="1"/>
  <c r="T6084" i="1"/>
  <c r="M6084" i="1"/>
  <c r="N6084" i="1" s="1"/>
  <c r="G6084" i="1"/>
  <c r="A6085" i="1"/>
  <c r="F6084" i="1"/>
  <c r="D6085" i="1"/>
  <c r="O6091" i="1"/>
  <c r="P6083" i="1"/>
  <c r="E6086" i="1" l="1"/>
  <c r="P6084" i="1"/>
  <c r="O6092" i="1"/>
  <c r="I5964" i="1"/>
  <c r="J5963" i="1"/>
  <c r="F6085" i="1"/>
  <c r="A6086" i="1"/>
  <c r="M6085" i="1"/>
  <c r="N6085" i="1" s="1"/>
  <c r="D6086" i="1"/>
  <c r="G6085" i="1"/>
  <c r="T6085" i="1"/>
  <c r="L6085" i="1"/>
  <c r="H6084" i="1"/>
  <c r="E6087" i="1" l="1"/>
  <c r="H6085" i="1"/>
  <c r="O6093" i="1"/>
  <c r="I5965" i="1"/>
  <c r="J5964" i="1"/>
  <c r="A6087" i="1"/>
  <c r="F6086" i="1"/>
  <c r="G6086" i="1"/>
  <c r="L6086" i="1"/>
  <c r="D6087" i="1"/>
  <c r="T6086" i="1"/>
  <c r="M6086" i="1"/>
  <c r="N6086" i="1" s="1"/>
  <c r="P6085" i="1"/>
  <c r="E6088" i="1" l="1"/>
  <c r="H6086" i="1"/>
  <c r="O6094" i="1"/>
  <c r="I5966" i="1"/>
  <c r="J5965" i="1"/>
  <c r="T6087" i="1"/>
  <c r="L6087" i="1"/>
  <c r="G6087" i="1"/>
  <c r="D6088" i="1"/>
  <c r="M6087" i="1"/>
  <c r="N6087" i="1" s="1"/>
  <c r="F6087" i="1"/>
  <c r="A6088" i="1"/>
  <c r="E6089" i="1" s="1"/>
  <c r="P6086" i="1"/>
  <c r="P6087" i="1" l="1"/>
  <c r="O6095" i="1"/>
  <c r="M6088" i="1"/>
  <c r="N6088" i="1" s="1"/>
  <c r="D6089" i="1"/>
  <c r="G6088" i="1"/>
  <c r="L6088" i="1"/>
  <c r="A6089" i="1"/>
  <c r="E6090" i="1" s="1"/>
  <c r="T6088" i="1"/>
  <c r="F6088" i="1"/>
  <c r="H6087" i="1"/>
  <c r="I5967" i="1"/>
  <c r="J5966" i="1"/>
  <c r="P6088" i="1" l="1"/>
  <c r="O6096" i="1"/>
  <c r="H6088" i="1"/>
  <c r="F6089" i="1"/>
  <c r="A6090" i="1"/>
  <c r="E6091" i="1" s="1"/>
  <c r="L6089" i="1"/>
  <c r="M6089" i="1"/>
  <c r="N6089" i="1" s="1"/>
  <c r="D6090" i="1"/>
  <c r="T6089" i="1"/>
  <c r="G6089" i="1"/>
  <c r="I5968" i="1"/>
  <c r="J5967" i="1"/>
  <c r="P6089" i="1" l="1"/>
  <c r="H6089" i="1"/>
  <c r="J5968" i="1"/>
  <c r="I5969" i="1"/>
  <c r="M6090" i="1"/>
  <c r="N6090" i="1" s="1"/>
  <c r="T6090" i="1"/>
  <c r="A6091" i="1"/>
  <c r="E6092" i="1" s="1"/>
  <c r="L6090" i="1"/>
  <c r="F6090" i="1"/>
  <c r="D6091" i="1"/>
  <c r="G6090" i="1"/>
  <c r="O6097" i="1"/>
  <c r="D6092" i="1" l="1"/>
  <c r="M6091" i="1"/>
  <c r="N6091" i="1" s="1"/>
  <c r="T6091" i="1"/>
  <c r="G6091" i="1"/>
  <c r="F6091" i="1"/>
  <c r="A6092" i="1"/>
  <c r="E6093" i="1" s="1"/>
  <c r="L6091" i="1"/>
  <c r="I5970" i="1"/>
  <c r="J5969" i="1"/>
  <c r="O6098" i="1"/>
  <c r="P6090" i="1"/>
  <c r="H6090" i="1"/>
  <c r="O6099" i="1" l="1"/>
  <c r="F6092" i="1"/>
  <c r="G6092" i="1"/>
  <c r="M6092" i="1"/>
  <c r="N6092" i="1" s="1"/>
  <c r="A6093" i="1"/>
  <c r="E6094" i="1" s="1"/>
  <c r="T6092" i="1"/>
  <c r="D6093" i="1"/>
  <c r="L6092" i="1"/>
  <c r="I5971" i="1"/>
  <c r="J5970" i="1"/>
  <c r="P6091" i="1"/>
  <c r="H6091" i="1"/>
  <c r="T6093" i="1" l="1"/>
  <c r="D6094" i="1"/>
  <c r="F6093" i="1"/>
  <c r="G6093" i="1"/>
  <c r="A6094" i="1"/>
  <c r="E6095" i="1" s="1"/>
  <c r="L6093" i="1"/>
  <c r="M6093" i="1"/>
  <c r="N6093" i="1" s="1"/>
  <c r="P6092" i="1"/>
  <c r="I5972" i="1"/>
  <c r="J5971" i="1"/>
  <c r="O6100" i="1"/>
  <c r="H6092" i="1"/>
  <c r="H6093" i="1" l="1"/>
  <c r="P6093" i="1"/>
  <c r="I5973" i="1"/>
  <c r="J5972" i="1"/>
  <c r="L6094" i="1"/>
  <c r="G6094" i="1"/>
  <c r="D6095" i="1"/>
  <c r="T6094" i="1"/>
  <c r="M6094" i="1"/>
  <c r="N6094" i="1" s="1"/>
  <c r="F6094" i="1"/>
  <c r="A6095" i="1"/>
  <c r="E6096" i="1" s="1"/>
  <c r="O6101" i="1"/>
  <c r="I5974" i="1" l="1"/>
  <c r="J5973" i="1"/>
  <c r="L6095" i="1"/>
  <c r="A6096" i="1"/>
  <c r="E6097" i="1" s="1"/>
  <c r="T6095" i="1"/>
  <c r="D6096" i="1"/>
  <c r="G6095" i="1"/>
  <c r="M6095" i="1"/>
  <c r="N6095" i="1" s="1"/>
  <c r="F6095" i="1"/>
  <c r="P6094" i="1"/>
  <c r="O6102" i="1"/>
  <c r="H6094" i="1"/>
  <c r="P6095" i="1" l="1"/>
  <c r="M6096" i="1"/>
  <c r="N6096" i="1" s="1"/>
  <c r="F6096" i="1"/>
  <c r="G6096" i="1"/>
  <c r="D6097" i="1"/>
  <c r="L6096" i="1"/>
  <c r="T6096" i="1"/>
  <c r="A6097" i="1"/>
  <c r="E6098" i="1" s="1"/>
  <c r="I5975" i="1"/>
  <c r="J5974" i="1"/>
  <c r="O6103" i="1"/>
  <c r="H6095" i="1"/>
  <c r="H6096" i="1" l="1"/>
  <c r="I5976" i="1"/>
  <c r="J5976" i="1" s="1"/>
  <c r="J5975" i="1"/>
  <c r="L6097" i="1"/>
  <c r="T6097" i="1"/>
  <c r="A6098" i="1"/>
  <c r="E6099" i="1" s="1"/>
  <c r="M6097" i="1"/>
  <c r="F6097" i="1"/>
  <c r="G6097" i="1"/>
  <c r="P6096" i="1"/>
  <c r="O6104" i="1"/>
  <c r="P6097" i="1" l="1"/>
  <c r="H6097" i="1"/>
  <c r="A6099" i="1"/>
  <c r="E6100" i="1" s="1"/>
  <c r="L6098" i="1"/>
  <c r="F6098" i="1"/>
  <c r="G6098" i="1"/>
  <c r="M6098" i="1"/>
  <c r="N6098" i="1" s="1"/>
  <c r="T6098" i="1"/>
  <c r="I5977" i="1"/>
  <c r="O6105" i="1"/>
  <c r="D6098" i="1"/>
  <c r="D6099" i="1" s="1"/>
  <c r="I5978" i="1" l="1"/>
  <c r="J5977" i="1"/>
  <c r="L6099" i="1"/>
  <c r="A6100" i="1"/>
  <c r="E6101" i="1" s="1"/>
  <c r="T6099" i="1"/>
  <c r="D6100" i="1"/>
  <c r="G6099" i="1"/>
  <c r="F6099" i="1"/>
  <c r="M6099" i="1"/>
  <c r="N6099" i="1" s="1"/>
  <c r="P6098" i="1"/>
  <c r="O6106" i="1"/>
  <c r="H6098" i="1"/>
  <c r="P6099" i="1" l="1"/>
  <c r="H6099" i="1"/>
  <c r="O6107" i="1"/>
  <c r="D6101" i="1"/>
  <c r="G6100" i="1"/>
  <c r="T6100" i="1"/>
  <c r="F6100" i="1"/>
  <c r="L6100" i="1"/>
  <c r="M6100" i="1"/>
  <c r="N6100" i="1" s="1"/>
  <c r="A6101" i="1"/>
  <c r="E6102" i="1" s="1"/>
  <c r="I5979" i="1"/>
  <c r="J5978" i="1"/>
  <c r="I5980" i="1" l="1"/>
  <c r="J5979" i="1"/>
  <c r="P6100" i="1"/>
  <c r="O6108" i="1"/>
  <c r="A6102" i="1"/>
  <c r="E6103" i="1" s="1"/>
  <c r="G6101" i="1"/>
  <c r="T6101" i="1"/>
  <c r="D6102" i="1"/>
  <c r="L6101" i="1"/>
  <c r="M6101" i="1"/>
  <c r="N6101" i="1" s="1"/>
  <c r="F6101" i="1"/>
  <c r="H6100" i="1"/>
  <c r="O6109" i="1" l="1"/>
  <c r="M6102" i="1"/>
  <c r="N6102" i="1" s="1"/>
  <c r="G6102" i="1"/>
  <c r="T6102" i="1"/>
  <c r="D6103" i="1"/>
  <c r="F6102" i="1"/>
  <c r="L6102" i="1"/>
  <c r="A6103" i="1"/>
  <c r="E6104" i="1" s="1"/>
  <c r="I5981" i="1"/>
  <c r="J5980" i="1"/>
  <c r="P6101" i="1"/>
  <c r="H6101" i="1"/>
  <c r="M6103" i="1" l="1"/>
  <c r="N6103" i="1" s="1"/>
  <c r="T6103" i="1"/>
  <c r="D6104" i="1"/>
  <c r="F6103" i="1"/>
  <c r="G6103" i="1"/>
  <c r="L6103" i="1"/>
  <c r="A6104" i="1"/>
  <c r="E6105" i="1" s="1"/>
  <c r="I5982" i="1"/>
  <c r="J5981" i="1"/>
  <c r="O6110" i="1"/>
  <c r="P6102" i="1"/>
  <c r="H6102" i="1"/>
  <c r="H6103" i="1" l="1"/>
  <c r="M6104" i="1"/>
  <c r="N6104" i="1" s="1"/>
  <c r="D6105" i="1"/>
  <c r="T6104" i="1"/>
  <c r="L6104" i="1"/>
  <c r="G6104" i="1"/>
  <c r="A6105" i="1"/>
  <c r="E6106" i="1" s="1"/>
  <c r="F6104" i="1"/>
  <c r="P6103" i="1"/>
  <c r="O6111" i="1"/>
  <c r="I5983" i="1"/>
  <c r="J5982" i="1"/>
  <c r="H6104" i="1" l="1"/>
  <c r="A6106" i="1"/>
  <c r="E6107" i="1" s="1"/>
  <c r="G6105" i="1"/>
  <c r="L6105" i="1"/>
  <c r="T6105" i="1"/>
  <c r="F6105" i="1"/>
  <c r="D6106" i="1"/>
  <c r="M6105" i="1"/>
  <c r="N6105" i="1" s="1"/>
  <c r="O6112" i="1"/>
  <c r="I5984" i="1"/>
  <c r="J5983" i="1"/>
  <c r="P6104" i="1"/>
  <c r="P6105" i="1" l="1"/>
  <c r="O6113" i="1"/>
  <c r="H6105" i="1"/>
  <c r="T6106" i="1"/>
  <c r="M6106" i="1"/>
  <c r="N6106" i="1" s="1"/>
  <c r="F6106" i="1"/>
  <c r="G6106" i="1"/>
  <c r="D6107" i="1"/>
  <c r="L6106" i="1"/>
  <c r="A6107" i="1"/>
  <c r="E6108" i="1" s="1"/>
  <c r="I5985" i="1"/>
  <c r="J5984" i="1"/>
  <c r="H6106" i="1" l="1"/>
  <c r="L6107" i="1"/>
  <c r="D6108" i="1"/>
  <c r="F6107" i="1"/>
  <c r="G6107" i="1"/>
  <c r="M6107" i="1"/>
  <c r="N6107" i="1" s="1"/>
  <c r="A6108" i="1"/>
  <c r="E6109" i="1" s="1"/>
  <c r="T6107" i="1"/>
  <c r="O6114" i="1"/>
  <c r="P6106" i="1"/>
  <c r="I5986" i="1"/>
  <c r="J5985" i="1"/>
  <c r="O6115" i="1" l="1"/>
  <c r="P6107" i="1"/>
  <c r="H6107" i="1"/>
  <c r="I5987" i="1"/>
  <c r="J5986" i="1"/>
  <c r="A6109" i="1"/>
  <c r="E6110" i="1" s="1"/>
  <c r="G6108" i="1"/>
  <c r="M6108" i="1"/>
  <c r="N6108" i="1" s="1"/>
  <c r="T6108" i="1"/>
  <c r="D6109" i="1"/>
  <c r="F6108" i="1"/>
  <c r="L6108" i="1"/>
  <c r="H6108" i="1" l="1"/>
  <c r="O6116" i="1"/>
  <c r="L6109" i="1"/>
  <c r="A6110" i="1"/>
  <c r="E6111" i="1" s="1"/>
  <c r="T6109" i="1"/>
  <c r="D6110" i="1"/>
  <c r="M6109" i="1"/>
  <c r="N6109" i="1" s="1"/>
  <c r="G6109" i="1"/>
  <c r="F6109" i="1"/>
  <c r="P6108" i="1"/>
  <c r="I5988" i="1"/>
  <c r="J5987" i="1"/>
  <c r="P6109" i="1" l="1"/>
  <c r="O6117" i="1"/>
  <c r="I5989" i="1"/>
  <c r="J5988" i="1"/>
  <c r="L6110" i="1"/>
  <c r="A6111" i="1"/>
  <c r="E6112" i="1" s="1"/>
  <c r="T6110" i="1"/>
  <c r="D6111" i="1"/>
  <c r="G6110" i="1"/>
  <c r="F6110" i="1"/>
  <c r="M6110" i="1"/>
  <c r="N6110" i="1" s="1"/>
  <c r="H6109" i="1"/>
  <c r="P6110" i="1" l="1"/>
  <c r="H6110" i="1"/>
  <c r="O6118" i="1"/>
  <c r="I5990" i="1"/>
  <c r="J5989" i="1"/>
  <c r="D6112" i="1"/>
  <c r="F6111" i="1"/>
  <c r="M6111" i="1"/>
  <c r="N6111" i="1" s="1"/>
  <c r="L6111" i="1"/>
  <c r="A6112" i="1"/>
  <c r="E6113" i="1" s="1"/>
  <c r="G6111" i="1"/>
  <c r="T6111" i="1"/>
  <c r="H6111" i="1" l="1"/>
  <c r="A6113" i="1"/>
  <c r="E6114" i="1" s="1"/>
  <c r="G6112" i="1"/>
  <c r="T6112" i="1"/>
  <c r="D6113" i="1"/>
  <c r="L6112" i="1"/>
  <c r="M6112" i="1"/>
  <c r="N6112" i="1" s="1"/>
  <c r="F6112" i="1"/>
  <c r="O6119" i="1"/>
  <c r="P6111" i="1"/>
  <c r="I5991" i="1"/>
  <c r="J5990" i="1"/>
  <c r="H6112" i="1" l="1"/>
  <c r="T6113" i="1"/>
  <c r="L6113" i="1"/>
  <c r="D6114" i="1"/>
  <c r="F6113" i="1"/>
  <c r="M6113" i="1"/>
  <c r="N6113" i="1" s="1"/>
  <c r="A6114" i="1"/>
  <c r="E6115" i="1" s="1"/>
  <c r="G6113" i="1"/>
  <c r="O6120" i="1"/>
  <c r="I5992" i="1"/>
  <c r="J5991" i="1"/>
  <c r="P6112" i="1"/>
  <c r="P6113" i="1" l="1"/>
  <c r="I5993" i="1"/>
  <c r="J5992" i="1"/>
  <c r="H6113" i="1"/>
  <c r="O6121" i="1"/>
  <c r="L6114" i="1"/>
  <c r="T6114" i="1"/>
  <c r="F6114" i="1"/>
  <c r="M6114" i="1"/>
  <c r="N6114" i="1" s="1"/>
  <c r="G6114" i="1"/>
  <c r="D6115" i="1"/>
  <c r="A6115" i="1"/>
  <c r="E6116" i="1" s="1"/>
  <c r="L6115" i="1" l="1"/>
  <c r="G6115" i="1"/>
  <c r="A6116" i="1"/>
  <c r="E6117" i="1" s="1"/>
  <c r="D6116" i="1"/>
  <c r="T6115" i="1"/>
  <c r="M6115" i="1"/>
  <c r="N6115" i="1" s="1"/>
  <c r="F6115" i="1"/>
  <c r="I5994" i="1"/>
  <c r="J5993" i="1"/>
  <c r="P6114" i="1"/>
  <c r="H6114" i="1"/>
  <c r="O6122" i="1"/>
  <c r="P6115" i="1" l="1"/>
  <c r="H6115" i="1"/>
  <c r="T6116" i="1"/>
  <c r="D6117" i="1"/>
  <c r="F6116" i="1"/>
  <c r="L6116" i="1"/>
  <c r="G6116" i="1"/>
  <c r="M6116" i="1"/>
  <c r="N6116" i="1" s="1"/>
  <c r="A6117" i="1"/>
  <c r="E6118" i="1" s="1"/>
  <c r="I5995" i="1"/>
  <c r="J5994" i="1"/>
  <c r="O6123" i="1"/>
  <c r="H6116" i="1" l="1"/>
  <c r="I5996" i="1"/>
  <c r="J5995" i="1"/>
  <c r="T6117" i="1"/>
  <c r="G6117" i="1"/>
  <c r="F6117" i="1"/>
  <c r="D6118" i="1"/>
  <c r="A6118" i="1"/>
  <c r="E6119" i="1" s="1"/>
  <c r="M6117" i="1"/>
  <c r="N6117" i="1" s="1"/>
  <c r="L6117" i="1"/>
  <c r="O6124" i="1"/>
  <c r="P6116" i="1"/>
  <c r="H6117" i="1" l="1"/>
  <c r="O6125" i="1"/>
  <c r="I5997" i="1"/>
  <c r="J5996" i="1"/>
  <c r="P6117" i="1"/>
  <c r="T6118" i="1"/>
  <c r="L6118" i="1"/>
  <c r="F6118" i="1"/>
  <c r="G6118" i="1"/>
  <c r="A6119" i="1"/>
  <c r="E6120" i="1" s="1"/>
  <c r="D6119" i="1"/>
  <c r="M6118" i="1"/>
  <c r="N6118" i="1" s="1"/>
  <c r="A6120" i="1" l="1"/>
  <c r="E6121" i="1" s="1"/>
  <c r="L6119" i="1"/>
  <c r="T6119" i="1"/>
  <c r="D6120" i="1"/>
  <c r="G6119" i="1"/>
  <c r="M6119" i="1"/>
  <c r="N6119" i="1" s="1"/>
  <c r="F6119" i="1"/>
  <c r="I5998" i="1"/>
  <c r="J5997" i="1"/>
  <c r="O6126" i="1"/>
  <c r="P6118" i="1"/>
  <c r="H6118" i="1"/>
  <c r="P6119" i="1" l="1"/>
  <c r="O6127" i="1"/>
  <c r="H6119" i="1"/>
  <c r="D6121" i="1"/>
  <c r="M6120" i="1"/>
  <c r="N6120" i="1" s="1"/>
  <c r="T6120" i="1"/>
  <c r="G6120" i="1"/>
  <c r="L6120" i="1"/>
  <c r="F6120" i="1"/>
  <c r="A6121" i="1"/>
  <c r="E6122" i="1" s="1"/>
  <c r="I5999" i="1"/>
  <c r="J5998" i="1"/>
  <c r="P6120" i="1" l="1"/>
  <c r="M6121" i="1"/>
  <c r="N6121" i="1" s="1"/>
  <c r="A6122" i="1"/>
  <c r="E6123" i="1" s="1"/>
  <c r="F6121" i="1"/>
  <c r="T6121" i="1"/>
  <c r="L6121" i="1"/>
  <c r="D6122" i="1"/>
  <c r="G6121" i="1"/>
  <c r="H6120" i="1"/>
  <c r="I6000" i="1"/>
  <c r="J5999" i="1"/>
  <c r="O6128" i="1"/>
  <c r="I6001" i="1" l="1"/>
  <c r="J6000" i="1"/>
  <c r="P6121" i="1"/>
  <c r="T6122" i="1"/>
  <c r="M6122" i="1"/>
  <c r="N6122" i="1" s="1"/>
  <c r="F6122" i="1"/>
  <c r="L6122" i="1"/>
  <c r="A6123" i="1"/>
  <c r="E6124" i="1" s="1"/>
  <c r="D6123" i="1"/>
  <c r="G6122" i="1"/>
  <c r="O6129" i="1"/>
  <c r="H6121" i="1"/>
  <c r="H6122" i="1" l="1"/>
  <c r="O6130" i="1"/>
  <c r="P6122" i="1"/>
  <c r="T6123" i="1"/>
  <c r="G6123" i="1"/>
  <c r="F6123" i="1"/>
  <c r="L6123" i="1"/>
  <c r="M6123" i="1"/>
  <c r="N6123" i="1" s="1"/>
  <c r="A6124" i="1"/>
  <c r="E6125" i="1" s="1"/>
  <c r="D6124" i="1"/>
  <c r="I6002" i="1"/>
  <c r="J6001" i="1"/>
  <c r="P6123" i="1" l="1"/>
  <c r="I6003" i="1"/>
  <c r="J6002" i="1"/>
  <c r="O6131" i="1"/>
  <c r="H6123" i="1"/>
  <c r="L6124" i="1"/>
  <c r="D6125" i="1"/>
  <c r="T6124" i="1"/>
  <c r="G6124" i="1"/>
  <c r="M6124" i="1"/>
  <c r="N6124" i="1" s="1"/>
  <c r="F6124" i="1"/>
  <c r="A6125" i="1"/>
  <c r="E6126" i="1" s="1"/>
  <c r="P6124" i="1" l="1"/>
  <c r="O6132" i="1"/>
  <c r="H6124" i="1"/>
  <c r="I6004" i="1"/>
  <c r="J6003" i="1"/>
  <c r="G6125" i="1"/>
  <c r="D6126" i="1"/>
  <c r="T6125" i="1"/>
  <c r="M6125" i="1"/>
  <c r="N6125" i="1" s="1"/>
  <c r="F6125" i="1"/>
  <c r="L6125" i="1"/>
  <c r="A6126" i="1"/>
  <c r="E6127" i="1" s="1"/>
  <c r="P6125" i="1" l="1"/>
  <c r="G6126" i="1"/>
  <c r="L6126" i="1"/>
  <c r="D6127" i="1"/>
  <c r="M6126" i="1"/>
  <c r="N6126" i="1" s="1"/>
  <c r="F6126" i="1"/>
  <c r="A6127" i="1"/>
  <c r="E6128" i="1" s="1"/>
  <c r="T6126" i="1"/>
  <c r="I6005" i="1"/>
  <c r="J6004" i="1"/>
  <c r="H6125" i="1"/>
  <c r="O6133" i="1"/>
  <c r="P6126" i="1" l="1"/>
  <c r="F6127" i="1"/>
  <c r="L6127" i="1"/>
  <c r="A6128" i="1"/>
  <c r="D6128" i="1" s="1"/>
  <c r="G6127" i="1"/>
  <c r="T6127" i="1"/>
  <c r="M6127" i="1"/>
  <c r="O6134" i="1"/>
  <c r="I6006" i="1"/>
  <c r="J6005" i="1"/>
  <c r="H6126" i="1"/>
  <c r="E6129" i="1" l="1"/>
  <c r="H6127" i="1"/>
  <c r="I6007" i="1"/>
  <c r="J6007" i="1" s="1"/>
  <c r="J6006" i="1"/>
  <c r="D6129" i="1"/>
  <c r="T6128" i="1"/>
  <c r="G6128" i="1"/>
  <c r="L6128" i="1"/>
  <c r="M6128" i="1"/>
  <c r="N6128" i="1" s="1"/>
  <c r="F6128" i="1"/>
  <c r="A6129" i="1"/>
  <c r="O6135" i="1"/>
  <c r="P6127" i="1"/>
  <c r="E6130" i="1" l="1"/>
  <c r="F6129" i="1"/>
  <c r="L6129" i="1"/>
  <c r="A6130" i="1"/>
  <c r="D6130" i="1"/>
  <c r="T6129" i="1"/>
  <c r="G6129" i="1"/>
  <c r="M6129" i="1"/>
  <c r="N6129" i="1" s="1"/>
  <c r="O6136" i="1"/>
  <c r="H6128" i="1"/>
  <c r="P6128" i="1"/>
  <c r="I6008" i="1"/>
  <c r="E6131" i="1" l="1"/>
  <c r="O6137" i="1"/>
  <c r="D6131" i="1"/>
  <c r="T6130" i="1"/>
  <c r="M6130" i="1"/>
  <c r="N6130" i="1" s="1"/>
  <c r="L6130" i="1"/>
  <c r="F6130" i="1"/>
  <c r="A6131" i="1"/>
  <c r="G6130" i="1"/>
  <c r="P6129" i="1"/>
  <c r="H6129" i="1"/>
  <c r="I6009" i="1"/>
  <c r="J6008" i="1"/>
  <c r="E6132" i="1" l="1"/>
  <c r="O6138" i="1"/>
  <c r="I6010" i="1"/>
  <c r="J6009" i="1"/>
  <c r="D6132" i="1"/>
  <c r="A6132" i="1"/>
  <c r="T6131" i="1"/>
  <c r="L6131" i="1"/>
  <c r="G6131" i="1"/>
  <c r="F6131" i="1"/>
  <c r="M6131" i="1"/>
  <c r="N6131" i="1" s="1"/>
  <c r="P6130" i="1"/>
  <c r="H6130" i="1"/>
  <c r="E6133" i="1" l="1"/>
  <c r="P6131" i="1"/>
  <c r="L6132" i="1"/>
  <c r="A6133" i="1"/>
  <c r="T6132" i="1"/>
  <c r="M6132" i="1"/>
  <c r="N6132" i="1" s="1"/>
  <c r="D6133" i="1"/>
  <c r="G6132" i="1"/>
  <c r="F6132" i="1"/>
  <c r="I6011" i="1"/>
  <c r="J6010" i="1"/>
  <c r="O6139" i="1"/>
  <c r="H6131" i="1"/>
  <c r="E6134" i="1" l="1"/>
  <c r="P6132" i="1"/>
  <c r="O6140" i="1"/>
  <c r="I6012" i="1"/>
  <c r="J6011" i="1"/>
  <c r="H6132" i="1"/>
  <c r="T6133" i="1"/>
  <c r="L6133" i="1"/>
  <c r="F6133" i="1"/>
  <c r="A6134" i="1"/>
  <c r="M6133" i="1"/>
  <c r="N6133" i="1" s="1"/>
  <c r="G6133" i="1"/>
  <c r="D6134" i="1"/>
  <c r="E6135" i="1" l="1"/>
  <c r="H6133" i="1"/>
  <c r="I6013" i="1"/>
  <c r="J6012" i="1"/>
  <c r="D6135" i="1"/>
  <c r="M6134" i="1"/>
  <c r="N6134" i="1" s="1"/>
  <c r="L6134" i="1"/>
  <c r="F6134" i="1"/>
  <c r="G6134" i="1"/>
  <c r="A6135" i="1"/>
  <c r="T6134" i="1"/>
  <c r="O6141" i="1"/>
  <c r="P6133" i="1"/>
  <c r="E6136" i="1" l="1"/>
  <c r="H6134" i="1"/>
  <c r="O6142" i="1"/>
  <c r="I6014" i="1"/>
  <c r="J6013" i="1"/>
  <c r="L6135" i="1"/>
  <c r="D6136" i="1"/>
  <c r="T6135" i="1"/>
  <c r="G6135" i="1"/>
  <c r="M6135" i="1"/>
  <c r="N6135" i="1" s="1"/>
  <c r="F6135" i="1"/>
  <c r="A6136" i="1"/>
  <c r="P6134" i="1"/>
  <c r="E6137" i="1" l="1"/>
  <c r="P6135" i="1"/>
  <c r="D6137" i="1"/>
  <c r="F6136" i="1"/>
  <c r="M6136" i="1"/>
  <c r="N6136" i="1" s="1"/>
  <c r="T6136" i="1"/>
  <c r="L6136" i="1"/>
  <c r="A6137" i="1"/>
  <c r="G6136" i="1"/>
  <c r="I6015" i="1"/>
  <c r="J6014" i="1"/>
  <c r="H6135" i="1"/>
  <c r="O6143" i="1"/>
  <c r="E6138" i="1" l="1"/>
  <c r="P6136" i="1"/>
  <c r="O6144" i="1"/>
  <c r="I6016" i="1"/>
  <c r="J6015" i="1"/>
  <c r="H6136" i="1"/>
  <c r="D6138" i="1"/>
  <c r="M6137" i="1"/>
  <c r="N6137" i="1" s="1"/>
  <c r="A6138" i="1"/>
  <c r="G6137" i="1"/>
  <c r="L6137" i="1"/>
  <c r="T6137" i="1"/>
  <c r="F6137" i="1"/>
  <c r="E6139" i="1" l="1"/>
  <c r="H6137" i="1"/>
  <c r="D6139" i="1"/>
  <c r="M6138" i="1"/>
  <c r="N6138" i="1" s="1"/>
  <c r="T6138" i="1"/>
  <c r="L6138" i="1"/>
  <c r="F6138" i="1"/>
  <c r="A6139" i="1"/>
  <c r="G6138" i="1"/>
  <c r="I6017" i="1"/>
  <c r="J6016" i="1"/>
  <c r="P6137" i="1"/>
  <c r="O6145" i="1"/>
  <c r="E6140" i="1" l="1"/>
  <c r="H6138" i="1"/>
  <c r="I6018" i="1"/>
  <c r="J6017" i="1"/>
  <c r="D6140" i="1"/>
  <c r="M6139" i="1"/>
  <c r="N6139" i="1" s="1"/>
  <c r="T6139" i="1"/>
  <c r="L6139" i="1"/>
  <c r="G6139" i="1"/>
  <c r="A6140" i="1"/>
  <c r="F6139" i="1"/>
  <c r="O6146" i="1"/>
  <c r="P6138" i="1"/>
  <c r="E6141" i="1" l="1"/>
  <c r="P6139" i="1"/>
  <c r="H6139" i="1"/>
  <c r="T6140" i="1"/>
  <c r="A6141" i="1"/>
  <c r="G6140" i="1"/>
  <c r="M6140" i="1"/>
  <c r="N6140" i="1" s="1"/>
  <c r="F6140" i="1"/>
  <c r="D6141" i="1"/>
  <c r="L6140" i="1"/>
  <c r="I6019" i="1"/>
  <c r="J6018" i="1"/>
  <c r="O6147" i="1"/>
  <c r="E6142" i="1" l="1"/>
  <c r="I6020" i="1"/>
  <c r="J6019" i="1"/>
  <c r="P6140" i="1"/>
  <c r="H6140" i="1"/>
  <c r="G6141" i="1"/>
  <c r="T6141" i="1"/>
  <c r="L6141" i="1"/>
  <c r="A6142" i="1"/>
  <c r="D6142" i="1"/>
  <c r="F6141" i="1"/>
  <c r="M6141" i="1"/>
  <c r="N6141" i="1" s="1"/>
  <c r="O6148" i="1"/>
  <c r="E6143" i="1" l="1"/>
  <c r="O6149" i="1"/>
  <c r="P6141" i="1"/>
  <c r="H6141" i="1"/>
  <c r="M6142" i="1"/>
  <c r="N6142" i="1" s="1"/>
  <c r="F6142" i="1"/>
  <c r="T6142" i="1"/>
  <c r="L6142" i="1"/>
  <c r="G6142" i="1"/>
  <c r="A6143" i="1"/>
  <c r="D6143" i="1"/>
  <c r="I6021" i="1"/>
  <c r="J6020" i="1"/>
  <c r="E6144" i="1" l="1"/>
  <c r="F6143" i="1"/>
  <c r="G6143" i="1"/>
  <c r="H6143" i="1" s="1"/>
  <c r="M6143" i="1"/>
  <c r="N6143" i="1" s="1"/>
  <c r="L6143" i="1"/>
  <c r="T6143" i="1"/>
  <c r="A6144" i="1"/>
  <c r="D6144" i="1"/>
  <c r="P6142" i="1"/>
  <c r="O6150" i="1"/>
  <c r="I6022" i="1"/>
  <c r="J6021" i="1"/>
  <c r="H6142" i="1"/>
  <c r="E6145" i="1" l="1"/>
  <c r="O6151" i="1"/>
  <c r="M6144" i="1"/>
  <c r="N6144" i="1" s="1"/>
  <c r="F6144" i="1"/>
  <c r="A6145" i="1"/>
  <c r="L6144" i="1"/>
  <c r="T6144" i="1"/>
  <c r="D6145" i="1"/>
  <c r="G6144" i="1"/>
  <c r="P6143" i="1"/>
  <c r="I6023" i="1"/>
  <c r="J6022" i="1"/>
  <c r="E6146" i="1" l="1"/>
  <c r="P6144" i="1"/>
  <c r="H6144" i="1"/>
  <c r="O6152" i="1"/>
  <c r="I6024" i="1"/>
  <c r="J6023" i="1"/>
  <c r="M6145" i="1"/>
  <c r="N6145" i="1" s="1"/>
  <c r="G6145" i="1"/>
  <c r="L6145" i="1"/>
  <c r="A6146" i="1"/>
  <c r="T6145" i="1"/>
  <c r="F6145" i="1"/>
  <c r="D6146" i="1"/>
  <c r="E6147" i="1" l="1"/>
  <c r="P6145" i="1"/>
  <c r="O6153" i="1"/>
  <c r="H6145" i="1"/>
  <c r="I6025" i="1"/>
  <c r="J6024" i="1"/>
  <c r="L6146" i="1"/>
  <c r="F6146" i="1"/>
  <c r="M6146" i="1"/>
  <c r="N6146" i="1" s="1"/>
  <c r="G6146" i="1"/>
  <c r="A6147" i="1"/>
  <c r="T6146" i="1"/>
  <c r="D6147" i="1"/>
  <c r="E6148" i="1" l="1"/>
  <c r="P6146" i="1"/>
  <c r="H6146" i="1"/>
  <c r="J6025" i="1"/>
  <c r="I6026" i="1"/>
  <c r="M6147" i="1"/>
  <c r="N6147" i="1" s="1"/>
  <c r="G6147" i="1"/>
  <c r="T6147" i="1"/>
  <c r="D6148" i="1"/>
  <c r="L6147" i="1"/>
  <c r="F6147" i="1"/>
  <c r="A6148" i="1"/>
  <c r="O6154" i="1"/>
  <c r="E6149" i="1" l="1"/>
  <c r="P6147" i="1"/>
  <c r="L6148" i="1"/>
  <c r="T6148" i="1"/>
  <c r="D6149" i="1"/>
  <c r="M6148" i="1"/>
  <c r="N6148" i="1" s="1"/>
  <c r="F6148" i="1"/>
  <c r="G6148" i="1"/>
  <c r="A6149" i="1"/>
  <c r="H6147" i="1"/>
  <c r="I6027" i="1"/>
  <c r="J6026" i="1"/>
  <c r="O6155" i="1"/>
  <c r="E6150" i="1" l="1"/>
  <c r="A6150" i="1"/>
  <c r="L6149" i="1"/>
  <c r="G6149" i="1"/>
  <c r="T6149" i="1"/>
  <c r="D6150" i="1"/>
  <c r="M6149" i="1"/>
  <c r="N6149" i="1" s="1"/>
  <c r="F6149" i="1"/>
  <c r="P6148" i="1"/>
  <c r="H6148" i="1"/>
  <c r="O6156" i="1"/>
  <c r="I6028" i="1"/>
  <c r="J6027" i="1"/>
  <c r="E6151" i="1" l="1"/>
  <c r="P6149" i="1"/>
  <c r="O6157" i="1"/>
  <c r="H6149" i="1"/>
  <c r="M6150" i="1"/>
  <c r="N6150" i="1" s="1"/>
  <c r="A6151" i="1"/>
  <c r="L6150" i="1"/>
  <c r="T6150" i="1"/>
  <c r="D6151" i="1"/>
  <c r="F6150" i="1"/>
  <c r="G6150" i="1"/>
  <c r="I6029" i="1"/>
  <c r="J6028" i="1"/>
  <c r="E6152" i="1" l="1"/>
  <c r="F6151" i="1"/>
  <c r="G6151" i="1"/>
  <c r="H6151" i="1" s="1"/>
  <c r="L6151" i="1"/>
  <c r="T6151" i="1"/>
  <c r="A6152" i="1"/>
  <c r="D6152" i="1"/>
  <c r="M6151" i="1"/>
  <c r="N6151" i="1" s="1"/>
  <c r="P6150" i="1"/>
  <c r="I6030" i="1"/>
  <c r="J6029" i="1"/>
  <c r="H6150" i="1"/>
  <c r="O6158" i="1"/>
  <c r="E6153" i="1" l="1"/>
  <c r="A6153" i="1"/>
  <c r="E6154" i="1" s="1"/>
  <c r="M6152" i="1"/>
  <c r="N6152" i="1" s="1"/>
  <c r="T6152" i="1"/>
  <c r="D6153" i="1"/>
  <c r="G6152" i="1"/>
  <c r="L6152" i="1"/>
  <c r="F6152" i="1"/>
  <c r="I6031" i="1"/>
  <c r="J6030" i="1"/>
  <c r="O6159" i="1"/>
  <c r="P6151" i="1"/>
  <c r="H6152" i="1" l="1"/>
  <c r="T6153" i="1"/>
  <c r="D6154" i="1"/>
  <c r="F6153" i="1"/>
  <c r="G6153" i="1"/>
  <c r="L6153" i="1"/>
  <c r="A6154" i="1"/>
  <c r="E6155" i="1" s="1"/>
  <c r="M6153" i="1"/>
  <c r="N6153" i="1" s="1"/>
  <c r="I6032" i="1"/>
  <c r="J6031" i="1"/>
  <c r="O6160" i="1"/>
  <c r="P6152" i="1"/>
  <c r="P6153" i="1" l="1"/>
  <c r="I6033" i="1"/>
  <c r="J6032" i="1"/>
  <c r="L6154" i="1"/>
  <c r="A6155" i="1"/>
  <c r="E6156" i="1" s="1"/>
  <c r="T6154" i="1"/>
  <c r="G6154" i="1"/>
  <c r="M6154" i="1"/>
  <c r="N6154" i="1" s="1"/>
  <c r="F6154" i="1"/>
  <c r="D6155" i="1"/>
  <c r="H6153" i="1"/>
  <c r="O6161" i="1"/>
  <c r="P6154" i="1" l="1"/>
  <c r="I6034" i="1"/>
  <c r="J6033" i="1"/>
  <c r="H6154" i="1"/>
  <c r="F6155" i="1"/>
  <c r="G6155" i="1"/>
  <c r="L6155" i="1"/>
  <c r="M6155" i="1"/>
  <c r="N6155" i="1" s="1"/>
  <c r="A6156" i="1"/>
  <c r="E6157" i="1" s="1"/>
  <c r="T6155" i="1"/>
  <c r="D6156" i="1"/>
  <c r="O6162" i="1"/>
  <c r="P6155" i="1" l="1"/>
  <c r="H6155" i="1"/>
  <c r="I6035" i="1"/>
  <c r="J6034" i="1"/>
  <c r="A6157" i="1"/>
  <c r="E6158" i="1" s="1"/>
  <c r="M6156" i="1"/>
  <c r="N6156" i="1" s="1"/>
  <c r="T6156" i="1"/>
  <c r="G6156" i="1"/>
  <c r="D6157" i="1"/>
  <c r="L6156" i="1"/>
  <c r="F6156" i="1"/>
  <c r="O6163" i="1"/>
  <c r="P6156" i="1" l="1"/>
  <c r="O6164" i="1"/>
  <c r="L6157" i="1"/>
  <c r="T6157" i="1"/>
  <c r="D6158" i="1"/>
  <c r="G6157" i="1"/>
  <c r="F6157" i="1"/>
  <c r="M6157" i="1"/>
  <c r="N6157" i="1" s="1"/>
  <c r="A6158" i="1"/>
  <c r="E6159" i="1" s="1"/>
  <c r="I6036" i="1"/>
  <c r="J6035" i="1"/>
  <c r="H6156" i="1"/>
  <c r="H6157" i="1" l="1"/>
  <c r="O6165" i="1"/>
  <c r="I6037" i="1"/>
  <c r="J6036" i="1"/>
  <c r="T6158" i="1"/>
  <c r="G6158" i="1"/>
  <c r="A6159" i="1"/>
  <c r="D6159" i="1" s="1"/>
  <c r="F6158" i="1"/>
  <c r="M6158" i="1"/>
  <c r="L6158" i="1"/>
  <c r="P6157" i="1"/>
  <c r="E6160" i="1" l="1"/>
  <c r="P6158" i="1"/>
  <c r="O6166" i="1"/>
  <c r="I6038" i="1"/>
  <c r="J6038" i="1" s="1"/>
  <c r="J6037" i="1"/>
  <c r="T6159" i="1"/>
  <c r="D6160" i="1"/>
  <c r="L6159" i="1"/>
  <c r="F6159" i="1"/>
  <c r="M6159" i="1"/>
  <c r="N6159" i="1" s="1"/>
  <c r="G6159" i="1"/>
  <c r="A6160" i="1"/>
  <c r="H6158" i="1"/>
  <c r="E6161" i="1" l="1"/>
  <c r="P6159" i="1"/>
  <c r="I6039" i="1"/>
  <c r="O6167" i="1"/>
  <c r="H6159" i="1"/>
  <c r="F6160" i="1"/>
  <c r="A6161" i="1"/>
  <c r="L6160" i="1"/>
  <c r="T6160" i="1"/>
  <c r="D6161" i="1"/>
  <c r="M6160" i="1"/>
  <c r="N6160" i="1" s="1"/>
  <c r="G6160" i="1"/>
  <c r="E6162" i="1" l="1"/>
  <c r="H6160" i="1"/>
  <c r="O6168" i="1"/>
  <c r="G6161" i="1"/>
  <c r="L6161" i="1"/>
  <c r="D6162" i="1"/>
  <c r="A6162" i="1"/>
  <c r="M6161" i="1"/>
  <c r="N6161" i="1" s="1"/>
  <c r="T6161" i="1"/>
  <c r="F6161" i="1"/>
  <c r="I6040" i="1"/>
  <c r="J6039" i="1"/>
  <c r="P6160" i="1"/>
  <c r="E6163" i="1" l="1"/>
  <c r="H6161" i="1"/>
  <c r="I6041" i="1"/>
  <c r="J6040" i="1"/>
  <c r="P6161" i="1"/>
  <c r="O6169" i="1"/>
  <c r="F6162" i="1"/>
  <c r="L6162" i="1"/>
  <c r="A6163" i="1"/>
  <c r="M6162" i="1"/>
  <c r="N6162" i="1" s="1"/>
  <c r="G6162" i="1"/>
  <c r="D6163" i="1"/>
  <c r="T6162" i="1"/>
  <c r="E6164" i="1" l="1"/>
  <c r="P6162" i="1"/>
  <c r="O6170" i="1"/>
  <c r="H6162" i="1"/>
  <c r="G6163" i="1"/>
  <c r="F6163" i="1"/>
  <c r="M6163" i="1"/>
  <c r="N6163" i="1" s="1"/>
  <c r="A6164" i="1"/>
  <c r="T6163" i="1"/>
  <c r="D6164" i="1"/>
  <c r="L6163" i="1"/>
  <c r="I6042" i="1"/>
  <c r="J6041" i="1"/>
  <c r="E6165" i="1" l="1"/>
  <c r="P6163" i="1"/>
  <c r="I6043" i="1"/>
  <c r="J6042" i="1"/>
  <c r="D6165" i="1"/>
  <c r="M6164" i="1"/>
  <c r="N6164" i="1" s="1"/>
  <c r="T6164" i="1"/>
  <c r="L6164" i="1"/>
  <c r="F6164" i="1"/>
  <c r="G6164" i="1"/>
  <c r="A6165" i="1"/>
  <c r="H6163" i="1"/>
  <c r="O6171" i="1"/>
  <c r="E6166" i="1" l="1"/>
  <c r="H6164" i="1"/>
  <c r="I6044" i="1"/>
  <c r="J6043" i="1"/>
  <c r="T6165" i="1"/>
  <c r="M6165" i="1"/>
  <c r="N6165" i="1" s="1"/>
  <c r="F6165" i="1"/>
  <c r="D6166" i="1"/>
  <c r="L6165" i="1"/>
  <c r="A6166" i="1"/>
  <c r="G6165" i="1"/>
  <c r="P6164" i="1"/>
  <c r="O6172" i="1"/>
  <c r="E6167" i="1" l="1"/>
  <c r="H6165" i="1"/>
  <c r="F6166" i="1"/>
  <c r="D6167" i="1"/>
  <c r="M6166" i="1"/>
  <c r="N6166" i="1" s="1"/>
  <c r="T6166" i="1"/>
  <c r="G6166" i="1"/>
  <c r="L6166" i="1"/>
  <c r="A6167" i="1"/>
  <c r="I6045" i="1"/>
  <c r="J6044" i="1"/>
  <c r="O6173" i="1"/>
  <c r="P6165" i="1"/>
  <c r="E6168" i="1" l="1"/>
  <c r="H6166" i="1"/>
  <c r="P6166" i="1"/>
  <c r="T6167" i="1"/>
  <c r="A6168" i="1"/>
  <c r="F6167" i="1"/>
  <c r="M6167" i="1"/>
  <c r="N6167" i="1" s="1"/>
  <c r="G6167" i="1"/>
  <c r="D6168" i="1"/>
  <c r="L6167" i="1"/>
  <c r="O6174" i="1"/>
  <c r="I6046" i="1"/>
  <c r="J6045" i="1"/>
  <c r="E6169" i="1" l="1"/>
  <c r="P6167" i="1"/>
  <c r="I6047" i="1"/>
  <c r="J6046" i="1"/>
  <c r="O6175" i="1"/>
  <c r="L6168" i="1"/>
  <c r="D6169" i="1"/>
  <c r="F6168" i="1"/>
  <c r="M6168" i="1"/>
  <c r="N6168" i="1" s="1"/>
  <c r="G6168" i="1"/>
  <c r="A6169" i="1"/>
  <c r="T6168" i="1"/>
  <c r="H6167" i="1"/>
  <c r="E6170" i="1" l="1"/>
  <c r="P6168" i="1"/>
  <c r="H6168" i="1"/>
  <c r="O6176" i="1"/>
  <c r="M6169" i="1"/>
  <c r="N6169" i="1" s="1"/>
  <c r="L6169" i="1"/>
  <c r="A6170" i="1"/>
  <c r="T6169" i="1"/>
  <c r="G6169" i="1"/>
  <c r="F6169" i="1"/>
  <c r="D6170" i="1"/>
  <c r="I6048" i="1"/>
  <c r="J6047" i="1"/>
  <c r="E6171" i="1" l="1"/>
  <c r="P6169" i="1"/>
  <c r="O6177" i="1"/>
  <c r="H6169" i="1"/>
  <c r="I6049" i="1"/>
  <c r="J6048" i="1"/>
  <c r="A6171" i="1"/>
  <c r="E6172" i="1" s="1"/>
  <c r="F6170" i="1"/>
  <c r="G6170" i="1"/>
  <c r="M6170" i="1"/>
  <c r="N6170" i="1" s="1"/>
  <c r="L6170" i="1"/>
  <c r="D6171" i="1"/>
  <c r="T6170" i="1"/>
  <c r="I6050" i="1" l="1"/>
  <c r="J6049" i="1"/>
  <c r="O6178" i="1"/>
  <c r="F6171" i="1"/>
  <c r="G6171" i="1"/>
  <c r="D6172" i="1"/>
  <c r="L6171" i="1"/>
  <c r="T6171" i="1"/>
  <c r="M6171" i="1"/>
  <c r="N6171" i="1" s="1"/>
  <c r="A6172" i="1"/>
  <c r="E6173" i="1" s="1"/>
  <c r="P6170" i="1"/>
  <c r="H6170" i="1"/>
  <c r="P6171" i="1" l="1"/>
  <c r="O6179" i="1"/>
  <c r="L6172" i="1"/>
  <c r="G6172" i="1"/>
  <c r="A6173" i="1"/>
  <c r="E6174" i="1" s="1"/>
  <c r="F6172" i="1"/>
  <c r="M6172" i="1"/>
  <c r="N6172" i="1" s="1"/>
  <c r="D6173" i="1"/>
  <c r="T6172" i="1"/>
  <c r="H6171" i="1"/>
  <c r="I6051" i="1"/>
  <c r="J6050" i="1"/>
  <c r="P6172" i="1" l="1"/>
  <c r="O6180" i="1"/>
  <c r="H6172" i="1"/>
  <c r="G6173" i="1"/>
  <c r="T6173" i="1"/>
  <c r="M6173" i="1"/>
  <c r="N6173" i="1" s="1"/>
  <c r="A6174" i="1"/>
  <c r="E6175" i="1" s="1"/>
  <c r="D6174" i="1"/>
  <c r="F6173" i="1"/>
  <c r="L6173" i="1"/>
  <c r="I6052" i="1"/>
  <c r="J6051" i="1"/>
  <c r="P6173" i="1" l="1"/>
  <c r="M6174" i="1"/>
  <c r="N6174" i="1" s="1"/>
  <c r="D6175" i="1"/>
  <c r="G6174" i="1"/>
  <c r="F6174" i="1"/>
  <c r="L6174" i="1"/>
  <c r="A6175" i="1"/>
  <c r="E6176" i="1" s="1"/>
  <c r="T6174" i="1"/>
  <c r="H6173" i="1"/>
  <c r="O6181" i="1"/>
  <c r="I6053" i="1"/>
  <c r="J6052" i="1"/>
  <c r="P6174" i="1" l="1"/>
  <c r="T6175" i="1"/>
  <c r="A6176" i="1"/>
  <c r="E6177" i="1" s="1"/>
  <c r="F6175" i="1"/>
  <c r="G6175" i="1"/>
  <c r="D6176" i="1"/>
  <c r="L6175" i="1"/>
  <c r="M6175" i="1"/>
  <c r="N6175" i="1" s="1"/>
  <c r="O6182" i="1"/>
  <c r="I6054" i="1"/>
  <c r="J6053" i="1"/>
  <c r="H6174" i="1"/>
  <c r="H6175" i="1" l="1"/>
  <c r="P6175" i="1"/>
  <c r="O6183" i="1"/>
  <c r="F6176" i="1"/>
  <c r="A6177" i="1"/>
  <c r="E6178" i="1" s="1"/>
  <c r="L6176" i="1"/>
  <c r="D6177" i="1"/>
  <c r="T6176" i="1"/>
  <c r="G6176" i="1"/>
  <c r="M6176" i="1"/>
  <c r="N6176" i="1" s="1"/>
  <c r="I6055" i="1"/>
  <c r="J6054" i="1"/>
  <c r="P6176" i="1" l="1"/>
  <c r="O6184" i="1"/>
  <c r="D6178" i="1"/>
  <c r="L6177" i="1"/>
  <c r="T6177" i="1"/>
  <c r="G6177" i="1"/>
  <c r="A6178" i="1"/>
  <c r="E6179" i="1" s="1"/>
  <c r="F6177" i="1"/>
  <c r="M6177" i="1"/>
  <c r="N6177" i="1" s="1"/>
  <c r="I6056" i="1"/>
  <c r="J6055" i="1"/>
  <c r="H6176" i="1"/>
  <c r="H6177" i="1" l="1"/>
  <c r="I6057" i="1"/>
  <c r="J6056" i="1"/>
  <c r="P6177" i="1"/>
  <c r="G6178" i="1"/>
  <c r="M6178" i="1"/>
  <c r="N6178" i="1" s="1"/>
  <c r="F6178" i="1"/>
  <c r="L6178" i="1"/>
  <c r="A6179" i="1"/>
  <c r="E6180" i="1" s="1"/>
  <c r="D6179" i="1"/>
  <c r="T6178" i="1"/>
  <c r="O6185" i="1"/>
  <c r="H6178" i="1" l="1"/>
  <c r="P6178" i="1"/>
  <c r="I6058" i="1"/>
  <c r="J6057" i="1"/>
  <c r="D6180" i="1"/>
  <c r="M6179" i="1"/>
  <c r="N6179" i="1" s="1"/>
  <c r="A6180" i="1"/>
  <c r="E6181" i="1" s="1"/>
  <c r="G6179" i="1"/>
  <c r="T6179" i="1"/>
  <c r="L6179" i="1"/>
  <c r="F6179" i="1"/>
  <c r="O6186" i="1"/>
  <c r="P6179" i="1" l="1"/>
  <c r="H6179" i="1"/>
  <c r="I6059" i="1"/>
  <c r="J6058" i="1"/>
  <c r="O6187" i="1"/>
  <c r="A6181" i="1"/>
  <c r="E6182" i="1" s="1"/>
  <c r="T6180" i="1"/>
  <c r="D6181" i="1"/>
  <c r="M6180" i="1"/>
  <c r="N6180" i="1" s="1"/>
  <c r="G6180" i="1"/>
  <c r="F6180" i="1"/>
  <c r="L6180" i="1"/>
  <c r="P6180" i="1" l="1"/>
  <c r="O6188" i="1"/>
  <c r="H6180" i="1"/>
  <c r="I6060" i="1"/>
  <c r="J6059" i="1"/>
  <c r="M6181" i="1"/>
  <c r="N6181" i="1" s="1"/>
  <c r="T6181" i="1"/>
  <c r="F6181" i="1"/>
  <c r="G6181" i="1"/>
  <c r="D6182" i="1"/>
  <c r="L6181" i="1"/>
  <c r="A6182" i="1"/>
  <c r="E6183" i="1" s="1"/>
  <c r="I6061" i="1" l="1"/>
  <c r="J6060" i="1"/>
  <c r="O6189" i="1"/>
  <c r="P6181" i="1"/>
  <c r="T6182" i="1"/>
  <c r="G6182" i="1"/>
  <c r="L6182" i="1"/>
  <c r="F6182" i="1"/>
  <c r="A6183" i="1"/>
  <c r="E6184" i="1" s="1"/>
  <c r="D6183" i="1"/>
  <c r="M6182" i="1"/>
  <c r="N6182" i="1" s="1"/>
  <c r="H6181" i="1"/>
  <c r="P6182" i="1" l="1"/>
  <c r="A6184" i="1"/>
  <c r="E6185" i="1" s="1"/>
  <c r="L6183" i="1"/>
  <c r="F6183" i="1"/>
  <c r="G6183" i="1"/>
  <c r="D6184" i="1"/>
  <c r="T6183" i="1"/>
  <c r="M6183" i="1"/>
  <c r="N6183" i="1" s="1"/>
  <c r="O6190" i="1"/>
  <c r="H6182" i="1"/>
  <c r="I6062" i="1"/>
  <c r="J6061" i="1"/>
  <c r="P6183" i="1" l="1"/>
  <c r="I6063" i="1"/>
  <c r="J6062" i="1"/>
  <c r="G6184" i="1"/>
  <c r="F6184" i="1"/>
  <c r="M6184" i="1"/>
  <c r="N6184" i="1" s="1"/>
  <c r="D6185" i="1"/>
  <c r="T6184" i="1"/>
  <c r="A6185" i="1"/>
  <c r="E6186" i="1" s="1"/>
  <c r="L6184" i="1"/>
  <c r="H6183" i="1"/>
  <c r="O6191" i="1"/>
  <c r="P6184" i="1" l="1"/>
  <c r="H6184" i="1"/>
  <c r="T6185" i="1"/>
  <c r="G6185" i="1"/>
  <c r="F6185" i="1"/>
  <c r="M6185" i="1"/>
  <c r="N6185" i="1" s="1"/>
  <c r="A6186" i="1"/>
  <c r="E6187" i="1" s="1"/>
  <c r="D6186" i="1"/>
  <c r="L6185" i="1"/>
  <c r="I6064" i="1"/>
  <c r="J6063" i="1"/>
  <c r="O6192" i="1"/>
  <c r="I6065" i="1" l="1"/>
  <c r="J6064" i="1"/>
  <c r="P6185" i="1"/>
  <c r="H6185" i="1"/>
  <c r="O6193" i="1"/>
  <c r="G6186" i="1"/>
  <c r="D6187" i="1"/>
  <c r="L6186" i="1"/>
  <c r="F6186" i="1"/>
  <c r="M6186" i="1"/>
  <c r="N6186" i="1" s="1"/>
  <c r="A6187" i="1"/>
  <c r="E6188" i="1" s="1"/>
  <c r="T6186" i="1"/>
  <c r="P6186" i="1" l="1"/>
  <c r="O6194" i="1"/>
  <c r="A6188" i="1"/>
  <c r="E6189" i="1" s="1"/>
  <c r="G6187" i="1"/>
  <c r="L6187" i="1"/>
  <c r="T6187" i="1"/>
  <c r="D6188" i="1"/>
  <c r="M6187" i="1"/>
  <c r="N6187" i="1" s="1"/>
  <c r="F6187" i="1"/>
  <c r="H6186" i="1"/>
  <c r="I6066" i="1"/>
  <c r="J6066" i="1" s="1"/>
  <c r="J6065" i="1"/>
  <c r="H6187" i="1" l="1"/>
  <c r="L6188" i="1"/>
  <c r="A6189" i="1"/>
  <c r="E6190" i="1" s="1"/>
  <c r="T6188" i="1"/>
  <c r="G6188" i="1"/>
  <c r="F6188" i="1"/>
  <c r="M6188" i="1"/>
  <c r="O6195" i="1"/>
  <c r="I6067" i="1"/>
  <c r="P6187" i="1"/>
  <c r="H6188" i="1" l="1"/>
  <c r="O6196" i="1"/>
  <c r="G6189" i="1"/>
  <c r="M6189" i="1"/>
  <c r="N6189" i="1" s="1"/>
  <c r="T6189" i="1"/>
  <c r="A6190" i="1"/>
  <c r="E6191" i="1" s="1"/>
  <c r="L6189" i="1"/>
  <c r="F6189" i="1"/>
  <c r="D6189" i="1"/>
  <c r="D6190" i="1" s="1"/>
  <c r="P6188" i="1"/>
  <c r="I6068" i="1"/>
  <c r="J6067" i="1"/>
  <c r="I6069" i="1" l="1"/>
  <c r="J6068" i="1"/>
  <c r="H6189" i="1"/>
  <c r="A6191" i="1"/>
  <c r="E6192" i="1" s="1"/>
  <c r="L6190" i="1"/>
  <c r="D6191" i="1"/>
  <c r="T6190" i="1"/>
  <c r="G6190" i="1"/>
  <c r="F6190" i="1"/>
  <c r="M6190" i="1"/>
  <c r="N6190" i="1" s="1"/>
  <c r="O6197" i="1"/>
  <c r="P6189" i="1"/>
  <c r="P6190" i="1" l="1"/>
  <c r="A6192" i="1"/>
  <c r="E6193" i="1" s="1"/>
  <c r="G6191" i="1"/>
  <c r="T6191" i="1"/>
  <c r="D6192" i="1"/>
  <c r="F6191" i="1"/>
  <c r="M6191" i="1"/>
  <c r="N6191" i="1" s="1"/>
  <c r="L6191" i="1"/>
  <c r="O6198" i="1"/>
  <c r="I6070" i="1"/>
  <c r="J6069" i="1"/>
  <c r="H6190" i="1"/>
  <c r="P6191" i="1" l="1"/>
  <c r="I6071" i="1"/>
  <c r="J6070" i="1"/>
  <c r="O6199" i="1"/>
  <c r="H6191" i="1"/>
  <c r="M6192" i="1"/>
  <c r="N6192" i="1" s="1"/>
  <c r="A6193" i="1"/>
  <c r="E6194" i="1" s="1"/>
  <c r="T6192" i="1"/>
  <c r="D6193" i="1"/>
  <c r="F6192" i="1"/>
  <c r="G6192" i="1"/>
  <c r="L6192" i="1"/>
  <c r="H6192" i="1" l="1"/>
  <c r="O6200" i="1"/>
  <c r="P6192" i="1"/>
  <c r="D6194" i="1"/>
  <c r="L6193" i="1"/>
  <c r="M6193" i="1"/>
  <c r="N6193" i="1" s="1"/>
  <c r="F6193" i="1"/>
  <c r="A6194" i="1"/>
  <c r="E6195" i="1" s="1"/>
  <c r="G6193" i="1"/>
  <c r="T6193" i="1"/>
  <c r="I6072" i="1"/>
  <c r="J6071" i="1"/>
  <c r="P6193" i="1" l="1"/>
  <c r="O6201" i="1"/>
  <c r="L6194" i="1"/>
  <c r="F6194" i="1"/>
  <c r="G6194" i="1"/>
  <c r="M6194" i="1"/>
  <c r="N6194" i="1" s="1"/>
  <c r="T6194" i="1"/>
  <c r="A6195" i="1"/>
  <c r="E6196" i="1" s="1"/>
  <c r="D6195" i="1"/>
  <c r="I6073" i="1"/>
  <c r="J6072" i="1"/>
  <c r="H6193" i="1"/>
  <c r="I6074" i="1" l="1"/>
  <c r="J6073" i="1"/>
  <c r="A6196" i="1"/>
  <c r="E6197" i="1" s="1"/>
  <c r="T6195" i="1"/>
  <c r="D6196" i="1"/>
  <c r="L6195" i="1"/>
  <c r="G6195" i="1"/>
  <c r="M6195" i="1"/>
  <c r="N6195" i="1" s="1"/>
  <c r="F6195" i="1"/>
  <c r="O6202" i="1"/>
  <c r="P6194" i="1"/>
  <c r="H6194" i="1"/>
  <c r="H6195" i="1" l="1"/>
  <c r="I6075" i="1"/>
  <c r="J6074" i="1"/>
  <c r="O6203" i="1"/>
  <c r="D6197" i="1"/>
  <c r="T6196" i="1"/>
  <c r="M6196" i="1"/>
  <c r="N6196" i="1" s="1"/>
  <c r="F6196" i="1"/>
  <c r="L6196" i="1"/>
  <c r="A6197" i="1"/>
  <c r="E6198" i="1" s="1"/>
  <c r="G6196" i="1"/>
  <c r="P6195" i="1"/>
  <c r="H6196" i="1" l="1"/>
  <c r="O6204" i="1"/>
  <c r="I6076" i="1"/>
  <c r="J6075" i="1"/>
  <c r="D6198" i="1"/>
  <c r="M6197" i="1"/>
  <c r="N6197" i="1" s="1"/>
  <c r="F6197" i="1"/>
  <c r="A6198" i="1"/>
  <c r="E6199" i="1" s="1"/>
  <c r="L6197" i="1"/>
  <c r="T6197" i="1"/>
  <c r="G6197" i="1"/>
  <c r="P6196" i="1"/>
  <c r="P6197" i="1" l="1"/>
  <c r="I6077" i="1"/>
  <c r="J6076" i="1"/>
  <c r="O6205" i="1"/>
  <c r="D6199" i="1"/>
  <c r="T6198" i="1"/>
  <c r="G6198" i="1"/>
  <c r="M6198" i="1"/>
  <c r="N6198" i="1" s="1"/>
  <c r="F6198" i="1"/>
  <c r="L6198" i="1"/>
  <c r="A6199" i="1"/>
  <c r="E6200" i="1" s="1"/>
  <c r="H6197" i="1"/>
  <c r="P6198" i="1" l="1"/>
  <c r="O6206" i="1"/>
  <c r="I6078" i="1"/>
  <c r="J6077" i="1"/>
  <c r="A6200" i="1"/>
  <c r="E6201" i="1" s="1"/>
  <c r="T6199" i="1"/>
  <c r="D6200" i="1"/>
  <c r="M6199" i="1"/>
  <c r="N6199" i="1" s="1"/>
  <c r="G6199" i="1"/>
  <c r="F6199" i="1"/>
  <c r="L6199" i="1"/>
  <c r="H6198" i="1"/>
  <c r="J6078" i="1" l="1"/>
  <c r="I6079" i="1"/>
  <c r="P6199" i="1"/>
  <c r="O6207" i="1"/>
  <c r="M6200" i="1"/>
  <c r="N6200" i="1" s="1"/>
  <c r="A6201" i="1"/>
  <c r="E6202" i="1" s="1"/>
  <c r="L6200" i="1"/>
  <c r="T6200" i="1"/>
  <c r="D6201" i="1"/>
  <c r="G6200" i="1"/>
  <c r="F6200" i="1"/>
  <c r="H6199" i="1"/>
  <c r="P6200" i="1" l="1"/>
  <c r="I6080" i="1"/>
  <c r="J6079" i="1"/>
  <c r="M6201" i="1"/>
  <c r="N6201" i="1" s="1"/>
  <c r="G6201" i="1"/>
  <c r="F6201" i="1"/>
  <c r="T6201" i="1"/>
  <c r="L6201" i="1"/>
  <c r="A6202" i="1"/>
  <c r="E6203" i="1" s="1"/>
  <c r="D6202" i="1"/>
  <c r="H6200" i="1"/>
  <c r="O6208" i="1"/>
  <c r="H6201" i="1" l="1"/>
  <c r="F6202" i="1"/>
  <c r="A6203" i="1"/>
  <c r="E6204" i="1" s="1"/>
  <c r="L6202" i="1"/>
  <c r="D6203" i="1"/>
  <c r="T6202" i="1"/>
  <c r="M6202" i="1"/>
  <c r="N6202" i="1" s="1"/>
  <c r="G6202" i="1"/>
  <c r="I6081" i="1"/>
  <c r="J6080" i="1"/>
  <c r="O6209" i="1"/>
  <c r="P6201" i="1"/>
  <c r="P6202" i="1" l="1"/>
  <c r="O6210" i="1"/>
  <c r="I6082" i="1"/>
  <c r="J6081" i="1"/>
  <c r="M6203" i="1"/>
  <c r="N6203" i="1" s="1"/>
  <c r="L6203" i="1"/>
  <c r="T6203" i="1"/>
  <c r="A6204" i="1"/>
  <c r="E6205" i="1" s="1"/>
  <c r="F6203" i="1"/>
  <c r="D6204" i="1"/>
  <c r="G6203" i="1"/>
  <c r="H6202" i="1"/>
  <c r="H6203" i="1" l="1"/>
  <c r="I6083" i="1"/>
  <c r="J6082" i="1"/>
  <c r="P6203" i="1"/>
  <c r="O6211" i="1"/>
  <c r="A6205" i="1"/>
  <c r="E6206" i="1" s="1"/>
  <c r="T6204" i="1"/>
  <c r="M6204" i="1"/>
  <c r="N6204" i="1" s="1"/>
  <c r="G6204" i="1"/>
  <c r="F6204" i="1"/>
  <c r="D6205" i="1"/>
  <c r="L6204" i="1"/>
  <c r="H6204" i="1" l="1"/>
  <c r="I6084" i="1"/>
  <c r="J6083" i="1"/>
  <c r="O6212" i="1"/>
  <c r="L6205" i="1"/>
  <c r="G6205" i="1"/>
  <c r="T6205" i="1"/>
  <c r="F6205" i="1"/>
  <c r="D6206" i="1"/>
  <c r="M6205" i="1"/>
  <c r="N6205" i="1" s="1"/>
  <c r="A6206" i="1"/>
  <c r="E6207" i="1" s="1"/>
  <c r="P6204" i="1"/>
  <c r="P6205" i="1" l="1"/>
  <c r="O6213" i="1"/>
  <c r="H6205" i="1"/>
  <c r="D6207" i="1"/>
  <c r="L6206" i="1"/>
  <c r="A6207" i="1"/>
  <c r="E6208" i="1" s="1"/>
  <c r="M6206" i="1"/>
  <c r="N6206" i="1" s="1"/>
  <c r="T6206" i="1"/>
  <c r="G6206" i="1"/>
  <c r="F6206" i="1"/>
  <c r="I6085" i="1"/>
  <c r="J6084" i="1"/>
  <c r="H6206" i="1" l="1"/>
  <c r="A6208" i="1"/>
  <c r="E6209" i="1" s="1"/>
  <c r="L6207" i="1"/>
  <c r="T6207" i="1"/>
  <c r="D6208" i="1"/>
  <c r="F6207" i="1"/>
  <c r="M6207" i="1"/>
  <c r="N6207" i="1" s="1"/>
  <c r="G6207" i="1"/>
  <c r="I6086" i="1"/>
  <c r="J6085" i="1"/>
  <c r="O6214" i="1"/>
  <c r="P6206" i="1"/>
  <c r="H6207" i="1" l="1"/>
  <c r="I6087" i="1"/>
  <c r="J6086" i="1"/>
  <c r="L6208" i="1"/>
  <c r="A6209" i="1"/>
  <c r="E6210" i="1" s="1"/>
  <c r="D6209" i="1"/>
  <c r="M6208" i="1"/>
  <c r="N6208" i="1" s="1"/>
  <c r="T6208" i="1"/>
  <c r="G6208" i="1"/>
  <c r="F6208" i="1"/>
  <c r="O6215" i="1"/>
  <c r="P6207" i="1"/>
  <c r="O6216" i="1" l="1"/>
  <c r="P6208" i="1"/>
  <c r="M6209" i="1"/>
  <c r="N6209" i="1" s="1"/>
  <c r="F6209" i="1"/>
  <c r="L6209" i="1"/>
  <c r="A6210" i="1"/>
  <c r="E6211" i="1" s="1"/>
  <c r="G6209" i="1"/>
  <c r="D6210" i="1"/>
  <c r="T6209" i="1"/>
  <c r="I6088" i="1"/>
  <c r="J6087" i="1"/>
  <c r="H6208" i="1"/>
  <c r="P6209" i="1" l="1"/>
  <c r="I6089" i="1"/>
  <c r="J6088" i="1"/>
  <c r="T6210" i="1"/>
  <c r="M6210" i="1"/>
  <c r="N6210" i="1" s="1"/>
  <c r="L6210" i="1"/>
  <c r="F6210" i="1"/>
  <c r="A6211" i="1"/>
  <c r="E6212" i="1" s="1"/>
  <c r="G6210" i="1"/>
  <c r="D6211" i="1"/>
  <c r="H6209" i="1"/>
  <c r="O6217" i="1"/>
  <c r="H6210" i="1" l="1"/>
  <c r="I6090" i="1"/>
  <c r="J6089" i="1"/>
  <c r="O6218" i="1"/>
  <c r="L6211" i="1"/>
  <c r="F6211" i="1"/>
  <c r="A6212" i="1"/>
  <c r="E6213" i="1" s="1"/>
  <c r="G6211" i="1"/>
  <c r="M6211" i="1"/>
  <c r="N6211" i="1" s="1"/>
  <c r="D6212" i="1"/>
  <c r="T6211" i="1"/>
  <c r="P6210" i="1"/>
  <c r="H6211" i="1" l="1"/>
  <c r="D6213" i="1"/>
  <c r="T6212" i="1"/>
  <c r="M6212" i="1"/>
  <c r="N6212" i="1" s="1"/>
  <c r="G6212" i="1"/>
  <c r="F6212" i="1"/>
  <c r="L6212" i="1"/>
  <c r="A6213" i="1"/>
  <c r="E6214" i="1" s="1"/>
  <c r="P6211" i="1"/>
  <c r="O6219" i="1"/>
  <c r="I6091" i="1"/>
  <c r="J6090" i="1"/>
  <c r="H6212" i="1" l="1"/>
  <c r="I6092" i="1"/>
  <c r="J6091" i="1"/>
  <c r="P6212" i="1"/>
  <c r="O6220" i="1"/>
  <c r="F6213" i="1"/>
  <c r="A6214" i="1"/>
  <c r="E6215" i="1" s="1"/>
  <c r="M6213" i="1"/>
  <c r="N6213" i="1" s="1"/>
  <c r="D6214" i="1"/>
  <c r="T6213" i="1"/>
  <c r="G6213" i="1"/>
  <c r="L6213" i="1"/>
  <c r="P6213" i="1" l="1"/>
  <c r="G6214" i="1"/>
  <c r="M6214" i="1"/>
  <c r="N6214" i="1" s="1"/>
  <c r="L6214" i="1"/>
  <c r="D6215" i="1"/>
  <c r="T6214" i="1"/>
  <c r="A6215" i="1"/>
  <c r="E6216" i="1" s="1"/>
  <c r="F6214" i="1"/>
  <c r="I6093" i="1"/>
  <c r="J6092" i="1"/>
  <c r="O6221" i="1"/>
  <c r="H6213" i="1"/>
  <c r="H6214" i="1" l="1"/>
  <c r="O6222" i="1"/>
  <c r="I6094" i="1"/>
  <c r="J6093" i="1"/>
  <c r="P6214" i="1"/>
  <c r="A6216" i="1"/>
  <c r="E6217" i="1" s="1"/>
  <c r="L6215" i="1"/>
  <c r="D6216" i="1"/>
  <c r="T6215" i="1"/>
  <c r="G6215" i="1"/>
  <c r="M6215" i="1"/>
  <c r="N6215" i="1" s="1"/>
  <c r="F6215" i="1"/>
  <c r="H6215" i="1" l="1"/>
  <c r="I6095" i="1"/>
  <c r="J6094" i="1"/>
  <c r="A6217" i="1"/>
  <c r="E6218" i="1" s="1"/>
  <c r="F6216" i="1"/>
  <c r="M6216" i="1"/>
  <c r="N6216" i="1" s="1"/>
  <c r="G6216" i="1"/>
  <c r="T6216" i="1"/>
  <c r="L6216" i="1"/>
  <c r="D6217" i="1"/>
  <c r="O6223" i="1"/>
  <c r="P6215" i="1"/>
  <c r="P6216" i="1" l="1"/>
  <c r="O6224" i="1"/>
  <c r="G6217" i="1"/>
  <c r="F6217" i="1"/>
  <c r="D6218" i="1"/>
  <c r="L6217" i="1"/>
  <c r="T6217" i="1"/>
  <c r="A6218" i="1"/>
  <c r="E6219" i="1" s="1"/>
  <c r="M6217" i="1"/>
  <c r="N6217" i="1" s="1"/>
  <c r="I6096" i="1"/>
  <c r="J6095" i="1"/>
  <c r="H6216" i="1"/>
  <c r="P6217" i="1" l="1"/>
  <c r="H6217" i="1"/>
  <c r="O6225" i="1"/>
  <c r="D6219" i="1"/>
  <c r="T6218" i="1"/>
  <c r="G6218" i="1"/>
  <c r="L6218" i="1"/>
  <c r="F6218" i="1"/>
  <c r="M6218" i="1"/>
  <c r="N6218" i="1" s="1"/>
  <c r="A6219" i="1"/>
  <c r="E6220" i="1" s="1"/>
  <c r="I6097" i="1"/>
  <c r="J6097" i="1" s="1"/>
  <c r="J6096" i="1"/>
  <c r="P6218" i="1" l="1"/>
  <c r="O6226" i="1"/>
  <c r="H6218" i="1"/>
  <c r="L6219" i="1"/>
  <c r="A6220" i="1"/>
  <c r="E6221" i="1" s="1"/>
  <c r="M6219" i="1"/>
  <c r="T6219" i="1"/>
  <c r="G6219" i="1"/>
  <c r="F6219" i="1"/>
  <c r="I6098" i="1"/>
  <c r="H6219" i="1" l="1"/>
  <c r="P6219" i="1"/>
  <c r="O6227" i="1"/>
  <c r="M6220" i="1"/>
  <c r="N6220" i="1" s="1"/>
  <c r="L6220" i="1"/>
  <c r="F6220" i="1"/>
  <c r="G6220" i="1"/>
  <c r="A6221" i="1"/>
  <c r="E6222" i="1" s="1"/>
  <c r="T6220" i="1"/>
  <c r="I6099" i="1"/>
  <c r="J6098" i="1"/>
  <c r="D6220" i="1"/>
  <c r="D6221" i="1" s="1"/>
  <c r="O6228" i="1" l="1"/>
  <c r="P6220" i="1"/>
  <c r="F6221" i="1"/>
  <c r="G6221" i="1"/>
  <c r="A6222" i="1"/>
  <c r="E6223" i="1" s="1"/>
  <c r="D6222" i="1"/>
  <c r="M6221" i="1"/>
  <c r="N6221" i="1" s="1"/>
  <c r="L6221" i="1"/>
  <c r="T6221" i="1"/>
  <c r="H6220" i="1"/>
  <c r="I6100" i="1"/>
  <c r="J6099" i="1"/>
  <c r="H6221" i="1" l="1"/>
  <c r="F6222" i="1"/>
  <c r="G6222" i="1"/>
  <c r="M6222" i="1"/>
  <c r="N6222" i="1" s="1"/>
  <c r="A6223" i="1"/>
  <c r="E6224" i="1" s="1"/>
  <c r="T6222" i="1"/>
  <c r="D6223" i="1"/>
  <c r="L6222" i="1"/>
  <c r="I6101" i="1"/>
  <c r="J6100" i="1"/>
  <c r="P6221" i="1"/>
  <c r="O6229" i="1"/>
  <c r="I6102" i="1" l="1"/>
  <c r="J6101" i="1"/>
  <c r="P6222" i="1"/>
  <c r="F6223" i="1"/>
  <c r="A6224" i="1"/>
  <c r="E6225" i="1" s="1"/>
  <c r="M6223" i="1"/>
  <c r="N6223" i="1" s="1"/>
  <c r="D6224" i="1"/>
  <c r="G6223" i="1"/>
  <c r="L6223" i="1"/>
  <c r="T6223" i="1"/>
  <c r="H6222" i="1"/>
  <c r="O6230" i="1"/>
  <c r="P6223" i="1" l="1"/>
  <c r="H6223" i="1"/>
  <c r="L6224" i="1"/>
  <c r="M6224" i="1"/>
  <c r="N6224" i="1" s="1"/>
  <c r="A6225" i="1"/>
  <c r="E6226" i="1" s="1"/>
  <c r="T6224" i="1"/>
  <c r="D6225" i="1"/>
  <c r="F6224" i="1"/>
  <c r="G6224" i="1"/>
  <c r="O6231" i="1"/>
  <c r="I6103" i="1"/>
  <c r="J6102" i="1"/>
  <c r="H6224" i="1" l="1"/>
  <c r="T6225" i="1"/>
  <c r="M6225" i="1"/>
  <c r="N6225" i="1" s="1"/>
  <c r="G6225" i="1"/>
  <c r="F6225" i="1"/>
  <c r="A6226" i="1"/>
  <c r="E6227" i="1" s="1"/>
  <c r="L6225" i="1"/>
  <c r="D6226" i="1"/>
  <c r="I6104" i="1"/>
  <c r="J6103" i="1"/>
  <c r="O6232" i="1"/>
  <c r="P6224" i="1"/>
  <c r="I6105" i="1" l="1"/>
  <c r="J6104" i="1"/>
  <c r="P6225" i="1"/>
  <c r="L6226" i="1"/>
  <c r="A6227" i="1"/>
  <c r="E6228" i="1" s="1"/>
  <c r="T6226" i="1"/>
  <c r="G6226" i="1"/>
  <c r="M6226" i="1"/>
  <c r="N6226" i="1" s="1"/>
  <c r="D6227" i="1"/>
  <c r="F6226" i="1"/>
  <c r="H6225" i="1"/>
  <c r="O6233" i="1"/>
  <c r="P6226" i="1" l="1"/>
  <c r="H6226" i="1"/>
  <c r="F6227" i="1"/>
  <c r="T6227" i="1"/>
  <c r="L6227" i="1"/>
  <c r="A6228" i="1"/>
  <c r="E6229" i="1" s="1"/>
  <c r="G6227" i="1"/>
  <c r="D6228" i="1"/>
  <c r="M6227" i="1"/>
  <c r="N6227" i="1" s="1"/>
  <c r="O6234" i="1"/>
  <c r="I6106" i="1"/>
  <c r="J6105" i="1"/>
  <c r="P6227" i="1" l="1"/>
  <c r="O6235" i="1"/>
  <c r="I6107" i="1"/>
  <c r="J6106" i="1"/>
  <c r="F6228" i="1"/>
  <c r="L6228" i="1"/>
  <c r="G6228" i="1"/>
  <c r="A6229" i="1"/>
  <c r="E6230" i="1" s="1"/>
  <c r="T6228" i="1"/>
  <c r="D6229" i="1"/>
  <c r="M6228" i="1"/>
  <c r="N6228" i="1" s="1"/>
  <c r="H6227" i="1"/>
  <c r="H6228" i="1" l="1"/>
  <c r="A6230" i="1"/>
  <c r="E6231" i="1" s="1"/>
  <c r="G6229" i="1"/>
  <c r="D6230" i="1"/>
  <c r="L6229" i="1"/>
  <c r="T6229" i="1"/>
  <c r="M6229" i="1"/>
  <c r="N6229" i="1" s="1"/>
  <c r="F6229" i="1"/>
  <c r="I6108" i="1"/>
  <c r="J6107" i="1"/>
  <c r="P6228" i="1"/>
  <c r="O6236" i="1"/>
  <c r="H6229" i="1" l="1"/>
  <c r="O6237" i="1"/>
  <c r="A6231" i="1"/>
  <c r="E6232" i="1" s="1"/>
  <c r="L6230" i="1"/>
  <c r="T6230" i="1"/>
  <c r="G6230" i="1"/>
  <c r="D6231" i="1"/>
  <c r="F6230" i="1"/>
  <c r="M6230" i="1"/>
  <c r="N6230" i="1" s="1"/>
  <c r="I6109" i="1"/>
  <c r="J6108" i="1"/>
  <c r="P6229" i="1"/>
  <c r="P6230" i="1" l="1"/>
  <c r="H6230" i="1"/>
  <c r="O6238" i="1"/>
  <c r="D6232" i="1"/>
  <c r="L6231" i="1"/>
  <c r="A6232" i="1"/>
  <c r="E6233" i="1" s="1"/>
  <c r="T6231" i="1"/>
  <c r="F6231" i="1"/>
  <c r="G6231" i="1"/>
  <c r="M6231" i="1"/>
  <c r="N6231" i="1" s="1"/>
  <c r="I6110" i="1"/>
  <c r="J6109" i="1"/>
  <c r="H6231" i="1" l="1"/>
  <c r="I6111" i="1"/>
  <c r="J6110" i="1"/>
  <c r="G6232" i="1"/>
  <c r="M6232" i="1"/>
  <c r="N6232" i="1" s="1"/>
  <c r="A6233" i="1"/>
  <c r="E6234" i="1" s="1"/>
  <c r="T6232" i="1"/>
  <c r="F6232" i="1"/>
  <c r="L6232" i="1"/>
  <c r="D6233" i="1"/>
  <c r="P6231" i="1"/>
  <c r="O6239" i="1"/>
  <c r="G6233" i="1" l="1"/>
  <c r="F6233" i="1"/>
  <c r="M6233" i="1"/>
  <c r="N6233" i="1" s="1"/>
  <c r="A6234" i="1"/>
  <c r="E6235" i="1" s="1"/>
  <c r="D6234" i="1"/>
  <c r="T6233" i="1"/>
  <c r="L6233" i="1"/>
  <c r="I6112" i="1"/>
  <c r="J6111" i="1"/>
  <c r="O6240" i="1"/>
  <c r="P6232" i="1"/>
  <c r="H6232" i="1"/>
  <c r="H6233" i="1" l="1"/>
  <c r="P6233" i="1"/>
  <c r="I6113" i="1"/>
  <c r="J6112" i="1"/>
  <c r="D6235" i="1"/>
  <c r="G6234" i="1"/>
  <c r="F6234" i="1"/>
  <c r="A6235" i="1"/>
  <c r="E6236" i="1" s="1"/>
  <c r="M6234" i="1"/>
  <c r="N6234" i="1" s="1"/>
  <c r="T6234" i="1"/>
  <c r="L6234" i="1"/>
  <c r="O6241" i="1"/>
  <c r="P6234" i="1" l="1"/>
  <c r="H6234" i="1"/>
  <c r="A6236" i="1"/>
  <c r="E6237" i="1" s="1"/>
  <c r="L6235" i="1"/>
  <c r="D6236" i="1"/>
  <c r="T6235" i="1"/>
  <c r="F6235" i="1"/>
  <c r="G6235" i="1"/>
  <c r="M6235" i="1"/>
  <c r="N6235" i="1" s="1"/>
  <c r="O6242" i="1"/>
  <c r="I6114" i="1"/>
  <c r="J6113" i="1"/>
  <c r="I6115" i="1" l="1"/>
  <c r="J6114" i="1"/>
  <c r="P6235" i="1"/>
  <c r="O6243" i="1"/>
  <c r="A6237" i="1"/>
  <c r="E6238" i="1" s="1"/>
  <c r="T6236" i="1"/>
  <c r="M6236" i="1"/>
  <c r="N6236" i="1" s="1"/>
  <c r="G6236" i="1"/>
  <c r="D6237" i="1"/>
  <c r="F6236" i="1"/>
  <c r="L6236" i="1"/>
  <c r="H6235" i="1"/>
  <c r="P6236" i="1" l="1"/>
  <c r="H6236" i="1"/>
  <c r="D6238" i="1"/>
  <c r="L6237" i="1"/>
  <c r="T6237" i="1"/>
  <c r="G6237" i="1"/>
  <c r="M6237" i="1"/>
  <c r="N6237" i="1" s="1"/>
  <c r="F6237" i="1"/>
  <c r="A6238" i="1"/>
  <c r="E6239" i="1" s="1"/>
  <c r="O6244" i="1"/>
  <c r="I6116" i="1"/>
  <c r="J6115" i="1"/>
  <c r="T6238" i="1" l="1"/>
  <c r="M6238" i="1"/>
  <c r="N6238" i="1" s="1"/>
  <c r="L6238" i="1"/>
  <c r="D6239" i="1"/>
  <c r="F6238" i="1"/>
  <c r="G6238" i="1"/>
  <c r="A6239" i="1"/>
  <c r="E6240" i="1" s="1"/>
  <c r="P6237" i="1"/>
  <c r="H6237" i="1"/>
  <c r="I6117" i="1"/>
  <c r="J6116" i="1"/>
  <c r="O6245" i="1"/>
  <c r="P6238" i="1" l="1"/>
  <c r="I6118" i="1"/>
  <c r="J6117" i="1"/>
  <c r="O6246" i="1"/>
  <c r="A6240" i="1"/>
  <c r="E6241" i="1" s="1"/>
  <c r="F6239" i="1"/>
  <c r="G6239" i="1"/>
  <c r="D6240" i="1"/>
  <c r="T6239" i="1"/>
  <c r="M6239" i="1"/>
  <c r="N6239" i="1" s="1"/>
  <c r="L6239" i="1"/>
  <c r="H6238" i="1"/>
  <c r="I6119" i="1" l="1"/>
  <c r="J6118" i="1"/>
  <c r="F6240" i="1"/>
  <c r="G6240" i="1"/>
  <c r="L6240" i="1"/>
  <c r="A6241" i="1"/>
  <c r="E6242" i="1" s="1"/>
  <c r="T6240" i="1"/>
  <c r="M6240" i="1"/>
  <c r="N6240" i="1" s="1"/>
  <c r="D6241" i="1"/>
  <c r="P6239" i="1"/>
  <c r="O6247" i="1"/>
  <c r="H6239" i="1"/>
  <c r="O6248" i="1" l="1"/>
  <c r="P6240" i="1"/>
  <c r="H6240" i="1"/>
  <c r="I6120" i="1"/>
  <c r="J6119" i="1"/>
  <c r="G6241" i="1"/>
  <c r="T6241" i="1"/>
  <c r="L6241" i="1"/>
  <c r="A6242" i="1"/>
  <c r="E6243" i="1" s="1"/>
  <c r="F6241" i="1"/>
  <c r="M6241" i="1"/>
  <c r="N6241" i="1" s="1"/>
  <c r="D6242" i="1"/>
  <c r="H6241" i="1" l="1"/>
  <c r="F6242" i="1"/>
  <c r="G6242" i="1"/>
  <c r="H6242" i="1" s="1"/>
  <c r="A6243" i="1"/>
  <c r="E6244" i="1" s="1"/>
  <c r="M6242" i="1"/>
  <c r="N6242" i="1" s="1"/>
  <c r="L6242" i="1"/>
  <c r="T6242" i="1"/>
  <c r="D6243" i="1"/>
  <c r="O6249" i="1"/>
  <c r="P6241" i="1"/>
  <c r="I6121" i="1"/>
  <c r="J6120" i="1"/>
  <c r="L6243" i="1" l="1"/>
  <c r="D6244" i="1"/>
  <c r="T6243" i="1"/>
  <c r="A6244" i="1"/>
  <c r="E6245" i="1" s="1"/>
  <c r="F6243" i="1"/>
  <c r="G6243" i="1"/>
  <c r="M6243" i="1"/>
  <c r="N6243" i="1" s="1"/>
  <c r="P6242" i="1"/>
  <c r="I6122" i="1"/>
  <c r="J6121" i="1"/>
  <c r="O6250" i="1"/>
  <c r="P6243" i="1" l="1"/>
  <c r="F6244" i="1"/>
  <c r="G6244" i="1"/>
  <c r="L6244" i="1"/>
  <c r="A6245" i="1"/>
  <c r="E6246" i="1" s="1"/>
  <c r="M6244" i="1"/>
  <c r="N6244" i="1" s="1"/>
  <c r="T6244" i="1"/>
  <c r="D6245" i="1"/>
  <c r="I6123" i="1"/>
  <c r="J6122" i="1"/>
  <c r="H6243" i="1"/>
  <c r="O6251" i="1"/>
  <c r="H6244" i="1" l="1"/>
  <c r="I6124" i="1"/>
  <c r="J6123" i="1"/>
  <c r="T6245" i="1"/>
  <c r="G6245" i="1"/>
  <c r="F6245" i="1"/>
  <c r="D6246" i="1"/>
  <c r="A6246" i="1"/>
  <c r="E6247" i="1" s="1"/>
  <c r="L6245" i="1"/>
  <c r="M6245" i="1"/>
  <c r="N6245" i="1" s="1"/>
  <c r="P6244" i="1"/>
  <c r="O6252" i="1"/>
  <c r="P6245" i="1" l="1"/>
  <c r="I6125" i="1"/>
  <c r="J6124" i="1"/>
  <c r="O6253" i="1"/>
  <c r="H6245" i="1"/>
  <c r="G6246" i="1"/>
  <c r="A6247" i="1"/>
  <c r="E6248" i="1" s="1"/>
  <c r="L6246" i="1"/>
  <c r="D6247" i="1"/>
  <c r="F6246" i="1"/>
  <c r="T6246" i="1"/>
  <c r="M6246" i="1"/>
  <c r="N6246" i="1" s="1"/>
  <c r="P6246" i="1" l="1"/>
  <c r="H6246" i="1"/>
  <c r="M6247" i="1"/>
  <c r="N6247" i="1" s="1"/>
  <c r="T6247" i="1"/>
  <c r="G6247" i="1"/>
  <c r="L6247" i="1"/>
  <c r="F6247" i="1"/>
  <c r="A6248" i="1"/>
  <c r="E6249" i="1" s="1"/>
  <c r="D6248" i="1"/>
  <c r="I6126" i="1"/>
  <c r="J6125" i="1"/>
  <c r="O6254" i="1"/>
  <c r="H6247" i="1" l="1"/>
  <c r="I6127" i="1"/>
  <c r="J6127" i="1" s="1"/>
  <c r="J6126" i="1"/>
  <c r="O6255" i="1"/>
  <c r="D6249" i="1"/>
  <c r="F6248" i="1"/>
  <c r="L6248" i="1"/>
  <c r="G6248" i="1"/>
  <c r="T6248" i="1"/>
  <c r="M6248" i="1"/>
  <c r="N6248" i="1" s="1"/>
  <c r="A6249" i="1"/>
  <c r="E6250" i="1" s="1"/>
  <c r="P6247" i="1"/>
  <c r="H6248" i="1" l="1"/>
  <c r="O6256" i="1"/>
  <c r="I6128" i="1"/>
  <c r="F6249" i="1"/>
  <c r="G6249" i="1"/>
  <c r="M6249" i="1"/>
  <c r="N6249" i="1" s="1"/>
  <c r="A6250" i="1"/>
  <c r="E6251" i="1" s="1"/>
  <c r="D6250" i="1"/>
  <c r="T6249" i="1"/>
  <c r="L6249" i="1"/>
  <c r="P6248" i="1"/>
  <c r="O6257" i="1" l="1"/>
  <c r="I6129" i="1"/>
  <c r="J6128" i="1"/>
  <c r="P6249" i="1"/>
  <c r="H6249" i="1"/>
  <c r="M6250" i="1"/>
  <c r="G6250" i="1"/>
  <c r="F6250" i="1"/>
  <c r="T6250" i="1"/>
  <c r="L6250" i="1"/>
  <c r="A6251" i="1"/>
  <c r="D6251" i="1" s="1"/>
  <c r="E6252" i="1" l="1"/>
  <c r="P6250" i="1"/>
  <c r="G6251" i="1"/>
  <c r="L6251" i="1"/>
  <c r="T6251" i="1"/>
  <c r="D6252" i="1"/>
  <c r="M6251" i="1"/>
  <c r="N6251" i="1" s="1"/>
  <c r="F6251" i="1"/>
  <c r="A6252" i="1"/>
  <c r="I6130" i="1"/>
  <c r="J6129" i="1"/>
  <c r="O6258" i="1"/>
  <c r="H6250" i="1"/>
  <c r="E6253" i="1" l="1"/>
  <c r="F6252" i="1"/>
  <c r="M6252" i="1"/>
  <c r="N6252" i="1" s="1"/>
  <c r="A6253" i="1"/>
  <c r="G6252" i="1"/>
  <c r="H6252" i="1" s="1"/>
  <c r="T6252" i="1"/>
  <c r="D6253" i="1"/>
  <c r="L6252" i="1"/>
  <c r="P6251" i="1"/>
  <c r="H6251" i="1"/>
  <c r="I6131" i="1"/>
  <c r="J6130" i="1"/>
  <c r="O6259" i="1"/>
  <c r="E6254" i="1" l="1"/>
  <c r="I6132" i="1"/>
  <c r="J6131" i="1"/>
  <c r="D6254" i="1"/>
  <c r="T6253" i="1"/>
  <c r="M6253" i="1"/>
  <c r="N6253" i="1" s="1"/>
  <c r="F6253" i="1"/>
  <c r="G6253" i="1"/>
  <c r="L6253" i="1"/>
  <c r="A6254" i="1"/>
  <c r="P6252" i="1"/>
  <c r="O6260" i="1"/>
  <c r="E6255" i="1" l="1"/>
  <c r="P6253" i="1"/>
  <c r="F6254" i="1"/>
  <c r="G6254" i="1"/>
  <c r="M6254" i="1"/>
  <c r="N6254" i="1" s="1"/>
  <c r="A6255" i="1"/>
  <c r="T6254" i="1"/>
  <c r="D6255" i="1"/>
  <c r="L6254" i="1"/>
  <c r="O6261" i="1"/>
  <c r="I6133" i="1"/>
  <c r="J6132" i="1"/>
  <c r="H6253" i="1"/>
  <c r="E6256" i="1" l="1"/>
  <c r="I6134" i="1"/>
  <c r="J6133" i="1"/>
  <c r="O6262" i="1"/>
  <c r="L6255" i="1"/>
  <c r="D6256" i="1"/>
  <c r="M6255" i="1"/>
  <c r="N6255" i="1" s="1"/>
  <c r="T6255" i="1"/>
  <c r="G6255" i="1"/>
  <c r="F6255" i="1"/>
  <c r="A6256" i="1"/>
  <c r="E6257" i="1" s="1"/>
  <c r="P6254" i="1"/>
  <c r="H6254" i="1"/>
  <c r="H6255" i="1" l="1"/>
  <c r="P6255" i="1"/>
  <c r="G6256" i="1"/>
  <c r="F6256" i="1"/>
  <c r="M6256" i="1"/>
  <c r="N6256" i="1" s="1"/>
  <c r="L6256" i="1"/>
  <c r="A6257" i="1"/>
  <c r="E6258" i="1" s="1"/>
  <c r="D6257" i="1"/>
  <c r="T6256" i="1"/>
  <c r="O6263" i="1"/>
  <c r="I6135" i="1"/>
  <c r="J6134" i="1"/>
  <c r="H6256" i="1" l="1"/>
  <c r="O6264" i="1"/>
  <c r="I6136" i="1"/>
  <c r="J6135" i="1"/>
  <c r="T6257" i="1"/>
  <c r="L6257" i="1"/>
  <c r="F6257" i="1"/>
  <c r="M6257" i="1"/>
  <c r="N6257" i="1" s="1"/>
  <c r="A6258" i="1"/>
  <c r="E6259" i="1" s="1"/>
  <c r="D6258" i="1"/>
  <c r="G6257" i="1"/>
  <c r="P6256" i="1"/>
  <c r="H6257" i="1" l="1"/>
  <c r="F6258" i="1"/>
  <c r="A6259" i="1"/>
  <c r="E6260" i="1" s="1"/>
  <c r="G6258" i="1"/>
  <c r="H6258" i="1" s="1"/>
  <c r="L6258" i="1"/>
  <c r="T6258" i="1"/>
  <c r="M6258" i="1"/>
  <c r="N6258" i="1" s="1"/>
  <c r="D6259" i="1"/>
  <c r="I6137" i="1"/>
  <c r="J6136" i="1"/>
  <c r="P6257" i="1"/>
  <c r="O6265" i="1"/>
  <c r="O6266" i="1" l="1"/>
  <c r="I6138" i="1"/>
  <c r="J6137" i="1"/>
  <c r="F6259" i="1"/>
  <c r="A6260" i="1"/>
  <c r="E6261" i="1" s="1"/>
  <c r="G6259" i="1"/>
  <c r="M6259" i="1"/>
  <c r="N6259" i="1" s="1"/>
  <c r="D6260" i="1"/>
  <c r="L6259" i="1"/>
  <c r="T6259" i="1"/>
  <c r="P6258" i="1"/>
  <c r="P6259" i="1" l="1"/>
  <c r="F6260" i="1"/>
  <c r="A6261" i="1"/>
  <c r="E6262" i="1" s="1"/>
  <c r="M6260" i="1"/>
  <c r="N6260" i="1" s="1"/>
  <c r="G6260" i="1"/>
  <c r="H6260" i="1" s="1"/>
  <c r="T6260" i="1"/>
  <c r="D6261" i="1"/>
  <c r="L6260" i="1"/>
  <c r="I6139" i="1"/>
  <c r="J6138" i="1"/>
  <c r="O6267" i="1"/>
  <c r="H6259" i="1"/>
  <c r="I6140" i="1" l="1"/>
  <c r="J6139" i="1"/>
  <c r="A6262" i="1"/>
  <c r="E6263" i="1" s="1"/>
  <c r="F6261" i="1"/>
  <c r="L6261" i="1"/>
  <c r="D6262" i="1"/>
  <c r="T6261" i="1"/>
  <c r="G6261" i="1"/>
  <c r="M6261" i="1"/>
  <c r="N6261" i="1" s="1"/>
  <c r="P6260" i="1"/>
  <c r="O6268" i="1"/>
  <c r="H6261" i="1" l="1"/>
  <c r="I6141" i="1"/>
  <c r="J6140" i="1"/>
  <c r="P6261" i="1"/>
  <c r="A6263" i="1"/>
  <c r="E6264" i="1" s="1"/>
  <c r="L6262" i="1"/>
  <c r="T6262" i="1"/>
  <c r="G6262" i="1"/>
  <c r="M6262" i="1"/>
  <c r="N6262" i="1" s="1"/>
  <c r="D6263" i="1"/>
  <c r="F6262" i="1"/>
  <c r="O6269" i="1"/>
  <c r="H6262" i="1" l="1"/>
  <c r="I6142" i="1"/>
  <c r="J6141" i="1"/>
  <c r="F6263" i="1"/>
  <c r="A6264" i="1"/>
  <c r="E6265" i="1" s="1"/>
  <c r="M6263" i="1"/>
  <c r="N6263" i="1" s="1"/>
  <c r="G6263" i="1"/>
  <c r="D6264" i="1"/>
  <c r="T6263" i="1"/>
  <c r="L6263" i="1"/>
  <c r="O6270" i="1"/>
  <c r="P6262" i="1"/>
  <c r="P6263" i="1" l="1"/>
  <c r="O6271" i="1"/>
  <c r="H6263" i="1"/>
  <c r="I6143" i="1"/>
  <c r="J6142" i="1"/>
  <c r="G6264" i="1"/>
  <c r="L6264" i="1"/>
  <c r="M6264" i="1"/>
  <c r="N6264" i="1" s="1"/>
  <c r="F6264" i="1"/>
  <c r="A6265" i="1"/>
  <c r="E6266" i="1" s="1"/>
  <c r="D6265" i="1"/>
  <c r="T6264" i="1"/>
  <c r="P6264" i="1" l="1"/>
  <c r="O6272" i="1"/>
  <c r="I6144" i="1"/>
  <c r="J6143" i="1"/>
  <c r="G6265" i="1"/>
  <c r="T6265" i="1"/>
  <c r="F6265" i="1"/>
  <c r="A6266" i="1"/>
  <c r="E6267" i="1" s="1"/>
  <c r="L6265" i="1"/>
  <c r="M6265" i="1"/>
  <c r="N6265" i="1" s="1"/>
  <c r="D6266" i="1"/>
  <c r="H6264" i="1"/>
  <c r="P6265" i="1" l="1"/>
  <c r="O6273" i="1"/>
  <c r="L6266" i="1"/>
  <c r="D6267" i="1"/>
  <c r="F6266" i="1"/>
  <c r="M6266" i="1"/>
  <c r="N6266" i="1" s="1"/>
  <c r="G6266" i="1"/>
  <c r="A6267" i="1"/>
  <c r="E6268" i="1" s="1"/>
  <c r="T6266" i="1"/>
  <c r="H6265" i="1"/>
  <c r="I6145" i="1"/>
  <c r="J6144" i="1"/>
  <c r="P6266" i="1" l="1"/>
  <c r="O6274" i="1"/>
  <c r="I6146" i="1"/>
  <c r="J6145" i="1"/>
  <c r="L6267" i="1"/>
  <c r="D6268" i="1"/>
  <c r="T6267" i="1"/>
  <c r="G6267" i="1"/>
  <c r="F6267" i="1"/>
  <c r="M6267" i="1"/>
  <c r="N6267" i="1" s="1"/>
  <c r="A6268" i="1"/>
  <c r="E6269" i="1" s="1"/>
  <c r="H6266" i="1"/>
  <c r="H6267" i="1" l="1"/>
  <c r="P6267" i="1"/>
  <c r="A6269" i="1"/>
  <c r="E6270" i="1" s="1"/>
  <c r="F6268" i="1"/>
  <c r="G6268" i="1"/>
  <c r="T6268" i="1"/>
  <c r="L6268" i="1"/>
  <c r="D6269" i="1"/>
  <c r="M6268" i="1"/>
  <c r="N6268" i="1" s="1"/>
  <c r="I6147" i="1"/>
  <c r="J6146" i="1"/>
  <c r="O6275" i="1"/>
  <c r="H6268" i="1" l="1"/>
  <c r="P6268" i="1"/>
  <c r="O6276" i="1"/>
  <c r="D6270" i="1"/>
  <c r="G6269" i="1"/>
  <c r="T6269" i="1"/>
  <c r="M6269" i="1"/>
  <c r="N6269" i="1" s="1"/>
  <c r="A6270" i="1"/>
  <c r="E6271" i="1" s="1"/>
  <c r="F6269" i="1"/>
  <c r="L6269" i="1"/>
  <c r="I6148" i="1"/>
  <c r="J6147" i="1"/>
  <c r="P6269" i="1" l="1"/>
  <c r="H6269" i="1"/>
  <c r="O6277" i="1"/>
  <c r="G6270" i="1"/>
  <c r="M6270" i="1"/>
  <c r="N6270" i="1" s="1"/>
  <c r="A6271" i="1"/>
  <c r="E6272" i="1" s="1"/>
  <c r="T6270" i="1"/>
  <c r="D6271" i="1"/>
  <c r="L6270" i="1"/>
  <c r="F6270" i="1"/>
  <c r="I6149" i="1"/>
  <c r="J6148" i="1"/>
  <c r="H6270" i="1" l="1"/>
  <c r="P6270" i="1"/>
  <c r="O6278" i="1"/>
  <c r="F6271" i="1"/>
  <c r="L6271" i="1"/>
  <c r="A6272" i="1"/>
  <c r="E6273" i="1" s="1"/>
  <c r="D6272" i="1"/>
  <c r="G6271" i="1"/>
  <c r="T6271" i="1"/>
  <c r="M6271" i="1"/>
  <c r="N6271" i="1" s="1"/>
  <c r="I6150" i="1"/>
  <c r="J6149" i="1"/>
  <c r="P6271" i="1" l="1"/>
  <c r="O6279" i="1"/>
  <c r="H6271" i="1"/>
  <c r="I6151" i="1"/>
  <c r="J6150" i="1"/>
  <c r="D6273" i="1"/>
  <c r="T6272" i="1"/>
  <c r="M6272" i="1"/>
  <c r="N6272" i="1" s="1"/>
  <c r="L6272" i="1"/>
  <c r="F6272" i="1"/>
  <c r="G6272" i="1"/>
  <c r="A6273" i="1"/>
  <c r="E6274" i="1" s="1"/>
  <c r="I6152" i="1" l="1"/>
  <c r="J6151" i="1"/>
  <c r="G6273" i="1"/>
  <c r="A6274" i="1"/>
  <c r="E6275" i="1" s="1"/>
  <c r="D6274" i="1"/>
  <c r="L6273" i="1"/>
  <c r="M6273" i="1"/>
  <c r="N6273" i="1" s="1"/>
  <c r="T6273" i="1"/>
  <c r="F6273" i="1"/>
  <c r="P6272" i="1"/>
  <c r="H6272" i="1"/>
  <c r="O6280" i="1"/>
  <c r="H6273" i="1" l="1"/>
  <c r="G6274" i="1"/>
  <c r="A6275" i="1"/>
  <c r="E6276" i="1" s="1"/>
  <c r="T6274" i="1"/>
  <c r="M6274" i="1"/>
  <c r="N6274" i="1" s="1"/>
  <c r="D6275" i="1"/>
  <c r="L6274" i="1"/>
  <c r="F6274" i="1"/>
  <c r="O6281" i="1"/>
  <c r="P6273" i="1"/>
  <c r="I6153" i="1"/>
  <c r="J6152" i="1"/>
  <c r="P6274" i="1" l="1"/>
  <c r="H6274" i="1"/>
  <c r="M6275" i="1"/>
  <c r="N6275" i="1" s="1"/>
  <c r="T6275" i="1"/>
  <c r="F6275" i="1"/>
  <c r="A6276" i="1"/>
  <c r="E6277" i="1" s="1"/>
  <c r="G6275" i="1"/>
  <c r="L6275" i="1"/>
  <c r="D6276" i="1"/>
  <c r="O6282" i="1"/>
  <c r="I6154" i="1"/>
  <c r="J6153" i="1"/>
  <c r="P6275" i="1" l="1"/>
  <c r="L6276" i="1"/>
  <c r="A6277" i="1"/>
  <c r="E6278" i="1" s="1"/>
  <c r="M6276" i="1"/>
  <c r="N6276" i="1" s="1"/>
  <c r="T6276" i="1"/>
  <c r="G6276" i="1"/>
  <c r="D6277" i="1"/>
  <c r="F6276" i="1"/>
  <c r="O6283" i="1"/>
  <c r="H6275" i="1"/>
  <c r="I6155" i="1"/>
  <c r="J6154" i="1"/>
  <c r="P6276" i="1" l="1"/>
  <c r="H6276" i="1"/>
  <c r="O6284" i="1"/>
  <c r="M6277" i="1"/>
  <c r="N6277" i="1" s="1"/>
  <c r="G6277" i="1"/>
  <c r="T6277" i="1"/>
  <c r="F6277" i="1"/>
  <c r="A6278" i="1"/>
  <c r="E6279" i="1" s="1"/>
  <c r="D6278" i="1"/>
  <c r="L6277" i="1"/>
  <c r="I6156" i="1"/>
  <c r="J6155" i="1"/>
  <c r="P6277" i="1" l="1"/>
  <c r="I6157" i="1"/>
  <c r="J6156" i="1"/>
  <c r="O6285" i="1"/>
  <c r="T6278" i="1"/>
  <c r="L6278" i="1"/>
  <c r="A6279" i="1"/>
  <c r="E6280" i="1" s="1"/>
  <c r="D6279" i="1"/>
  <c r="G6278" i="1"/>
  <c r="F6278" i="1"/>
  <c r="M6278" i="1"/>
  <c r="N6278" i="1" s="1"/>
  <c r="H6277" i="1"/>
  <c r="P6278" i="1" l="1"/>
  <c r="O6286" i="1"/>
  <c r="T6279" i="1"/>
  <c r="F6279" i="1"/>
  <c r="G6279" i="1"/>
  <c r="A6280" i="1"/>
  <c r="E6281" i="1" s="1"/>
  <c r="L6279" i="1"/>
  <c r="M6279" i="1"/>
  <c r="N6279" i="1" s="1"/>
  <c r="D6280" i="1"/>
  <c r="I6158" i="1"/>
  <c r="J6158" i="1" s="1"/>
  <c r="J6157" i="1"/>
  <c r="H6278" i="1"/>
  <c r="P6279" i="1" l="1"/>
  <c r="I6159" i="1"/>
  <c r="O6287" i="1"/>
  <c r="L6280" i="1"/>
  <c r="G6280" i="1"/>
  <c r="A6281" i="1"/>
  <c r="E6282" i="1" s="1"/>
  <c r="F6280" i="1"/>
  <c r="M6280" i="1"/>
  <c r="T6280" i="1"/>
  <c r="H6279" i="1"/>
  <c r="P6280" i="1" l="1"/>
  <c r="A6282" i="1"/>
  <c r="E6283" i="1" s="1"/>
  <c r="F6281" i="1"/>
  <c r="L6281" i="1"/>
  <c r="G6281" i="1"/>
  <c r="H6281" i="1" s="1"/>
  <c r="T6281" i="1"/>
  <c r="M6281" i="1"/>
  <c r="N6281" i="1" s="1"/>
  <c r="O6288" i="1"/>
  <c r="H6280" i="1"/>
  <c r="I6160" i="1"/>
  <c r="J6159" i="1"/>
  <c r="D6281" i="1"/>
  <c r="D6282" i="1" s="1"/>
  <c r="I6161" i="1" l="1"/>
  <c r="J6160" i="1"/>
  <c r="O6289" i="1"/>
  <c r="P6281" i="1"/>
  <c r="L6282" i="1"/>
  <c r="A6283" i="1"/>
  <c r="E6284" i="1" s="1"/>
  <c r="T6282" i="1"/>
  <c r="D6283" i="1"/>
  <c r="M6282" i="1"/>
  <c r="N6282" i="1" s="1"/>
  <c r="G6282" i="1"/>
  <c r="F6282" i="1"/>
  <c r="P6282" i="1" l="1"/>
  <c r="A6284" i="1"/>
  <c r="E6285" i="1" s="1"/>
  <c r="L6283" i="1"/>
  <c r="M6283" i="1"/>
  <c r="N6283" i="1" s="1"/>
  <c r="D6284" i="1"/>
  <c r="T6283" i="1"/>
  <c r="F6283" i="1"/>
  <c r="G6283" i="1"/>
  <c r="H6282" i="1"/>
  <c r="I6162" i="1"/>
  <c r="J6161" i="1"/>
  <c r="O6290" i="1"/>
  <c r="H6283" i="1" l="1"/>
  <c r="O6291" i="1"/>
  <c r="I6163" i="1"/>
  <c r="J6162" i="1"/>
  <c r="P6283" i="1"/>
  <c r="F6284" i="1"/>
  <c r="G6284" i="1"/>
  <c r="M6284" i="1"/>
  <c r="N6284" i="1" s="1"/>
  <c r="A6285" i="1"/>
  <c r="E6286" i="1" s="1"/>
  <c r="T6284" i="1"/>
  <c r="D6285" i="1"/>
  <c r="L6284" i="1"/>
  <c r="F6285" i="1" l="1"/>
  <c r="A6286" i="1"/>
  <c r="E6287" i="1" s="1"/>
  <c r="M6285" i="1"/>
  <c r="N6285" i="1" s="1"/>
  <c r="G6285" i="1"/>
  <c r="D6286" i="1"/>
  <c r="T6285" i="1"/>
  <c r="L6285" i="1"/>
  <c r="P6284" i="1"/>
  <c r="I6164" i="1"/>
  <c r="J6163" i="1"/>
  <c r="H6284" i="1"/>
  <c r="O6292" i="1"/>
  <c r="I6165" i="1" l="1"/>
  <c r="J6164" i="1"/>
  <c r="L6286" i="1"/>
  <c r="G6286" i="1"/>
  <c r="F6286" i="1"/>
  <c r="M6286" i="1"/>
  <c r="N6286" i="1" s="1"/>
  <c r="A6287" i="1"/>
  <c r="E6288" i="1" s="1"/>
  <c r="T6286" i="1"/>
  <c r="D6287" i="1"/>
  <c r="P6285" i="1"/>
  <c r="O6293" i="1"/>
  <c r="H6285" i="1"/>
  <c r="P6286" i="1" l="1"/>
  <c r="H6286" i="1"/>
  <c r="G6287" i="1"/>
  <c r="A6288" i="1"/>
  <c r="E6289" i="1" s="1"/>
  <c r="F6287" i="1"/>
  <c r="L6287" i="1"/>
  <c r="D6288" i="1"/>
  <c r="M6287" i="1"/>
  <c r="N6287" i="1" s="1"/>
  <c r="T6287" i="1"/>
  <c r="I6166" i="1"/>
  <c r="J6165" i="1"/>
  <c r="O6294" i="1"/>
  <c r="P6287" i="1" l="1"/>
  <c r="F6288" i="1"/>
  <c r="L6288" i="1"/>
  <c r="G6288" i="1"/>
  <c r="A6289" i="1"/>
  <c r="E6290" i="1" s="1"/>
  <c r="T6288" i="1"/>
  <c r="D6289" i="1"/>
  <c r="M6288" i="1"/>
  <c r="N6288" i="1" s="1"/>
  <c r="O6295" i="1"/>
  <c r="H6287" i="1"/>
  <c r="I6167" i="1"/>
  <c r="J6166" i="1"/>
  <c r="G6289" i="1" l="1"/>
  <c r="F6289" i="1"/>
  <c r="D6290" i="1"/>
  <c r="A6290" i="1"/>
  <c r="E6291" i="1" s="1"/>
  <c r="L6289" i="1"/>
  <c r="M6289" i="1"/>
  <c r="N6289" i="1" s="1"/>
  <c r="T6289" i="1"/>
  <c r="O6296" i="1"/>
  <c r="P6288" i="1"/>
  <c r="H6288" i="1"/>
  <c r="I6168" i="1"/>
  <c r="J6167" i="1"/>
  <c r="P6289" i="1" l="1"/>
  <c r="M6290" i="1"/>
  <c r="N6290" i="1" s="1"/>
  <c r="G6290" i="1"/>
  <c r="D6291" i="1"/>
  <c r="F6290" i="1"/>
  <c r="L6290" i="1"/>
  <c r="A6291" i="1"/>
  <c r="E6292" i="1" s="1"/>
  <c r="T6290" i="1"/>
  <c r="O6297" i="1"/>
  <c r="I6169" i="1"/>
  <c r="J6168" i="1"/>
  <c r="H6289" i="1"/>
  <c r="T6291" i="1" l="1"/>
  <c r="D6292" i="1"/>
  <c r="M6291" i="1"/>
  <c r="N6291" i="1" s="1"/>
  <c r="F6291" i="1"/>
  <c r="G6291" i="1"/>
  <c r="A6292" i="1"/>
  <c r="E6293" i="1" s="1"/>
  <c r="L6291" i="1"/>
  <c r="O6298" i="1"/>
  <c r="P6290" i="1"/>
  <c r="I6170" i="1"/>
  <c r="J6169" i="1"/>
  <c r="H6290" i="1"/>
  <c r="P6291" i="1" l="1"/>
  <c r="O6299" i="1"/>
  <c r="L6292" i="1"/>
  <c r="A6293" i="1"/>
  <c r="E6294" i="1" s="1"/>
  <c r="T6292" i="1"/>
  <c r="M6292" i="1"/>
  <c r="N6292" i="1" s="1"/>
  <c r="G6292" i="1"/>
  <c r="D6293" i="1"/>
  <c r="F6292" i="1"/>
  <c r="H6291" i="1"/>
  <c r="I6171" i="1"/>
  <c r="J6170" i="1"/>
  <c r="P6292" i="1" l="1"/>
  <c r="H6292" i="1"/>
  <c r="O6300" i="1"/>
  <c r="T6293" i="1"/>
  <c r="L6293" i="1"/>
  <c r="F6293" i="1"/>
  <c r="A6294" i="1"/>
  <c r="E6295" i="1" s="1"/>
  <c r="D6294" i="1"/>
  <c r="M6293" i="1"/>
  <c r="N6293" i="1" s="1"/>
  <c r="G6293" i="1"/>
  <c r="I6172" i="1"/>
  <c r="J6171" i="1"/>
  <c r="O6301" i="1" l="1"/>
  <c r="D6295" i="1"/>
  <c r="G6294" i="1"/>
  <c r="M6294" i="1"/>
  <c r="N6294" i="1" s="1"/>
  <c r="F6294" i="1"/>
  <c r="A6295" i="1"/>
  <c r="E6296" i="1" s="1"/>
  <c r="T6294" i="1"/>
  <c r="L6294" i="1"/>
  <c r="I6173" i="1"/>
  <c r="J6172" i="1"/>
  <c r="P6293" i="1"/>
  <c r="H6293" i="1"/>
  <c r="P6294" i="1" l="1"/>
  <c r="M6295" i="1"/>
  <c r="N6295" i="1" s="1"/>
  <c r="A6296" i="1"/>
  <c r="E6297" i="1" s="1"/>
  <c r="G6295" i="1"/>
  <c r="F6295" i="1"/>
  <c r="L6295" i="1"/>
  <c r="D6296" i="1"/>
  <c r="T6295" i="1"/>
  <c r="O6302" i="1"/>
  <c r="H6294" i="1"/>
  <c r="I6174" i="1"/>
  <c r="J6173" i="1"/>
  <c r="P6295" i="1" l="1"/>
  <c r="H6295" i="1"/>
  <c r="O6303" i="1"/>
  <c r="I6175" i="1"/>
  <c r="J6174" i="1"/>
  <c r="F6296" i="1"/>
  <c r="D6297" i="1"/>
  <c r="M6296" i="1"/>
  <c r="N6296" i="1" s="1"/>
  <c r="A6297" i="1"/>
  <c r="E6298" i="1" s="1"/>
  <c r="T6296" i="1"/>
  <c r="L6296" i="1"/>
  <c r="G6296" i="1"/>
  <c r="P6296" i="1" l="1"/>
  <c r="H6296" i="1"/>
  <c r="I6176" i="1"/>
  <c r="J6175" i="1"/>
  <c r="O6304" i="1"/>
  <c r="G6297" i="1"/>
  <c r="D6298" i="1"/>
  <c r="A6298" i="1"/>
  <c r="E6299" i="1" s="1"/>
  <c r="T6297" i="1"/>
  <c r="F6297" i="1"/>
  <c r="L6297" i="1"/>
  <c r="M6297" i="1"/>
  <c r="N6297" i="1" s="1"/>
  <c r="H6297" i="1" l="1"/>
  <c r="O6305" i="1"/>
  <c r="P6297" i="1"/>
  <c r="F6298" i="1"/>
  <c r="A6299" i="1"/>
  <c r="E6300" i="1" s="1"/>
  <c r="T6298" i="1"/>
  <c r="G6298" i="1"/>
  <c r="D6299" i="1"/>
  <c r="L6298" i="1"/>
  <c r="M6298" i="1"/>
  <c r="N6298" i="1" s="1"/>
  <c r="I6177" i="1"/>
  <c r="J6176" i="1"/>
  <c r="P6298" i="1" l="1"/>
  <c r="O6306" i="1"/>
  <c r="H6298" i="1"/>
  <c r="I6178" i="1"/>
  <c r="J6177" i="1"/>
  <c r="L6299" i="1"/>
  <c r="T6299" i="1"/>
  <c r="G6299" i="1"/>
  <c r="F6299" i="1"/>
  <c r="A6300" i="1"/>
  <c r="E6301" i="1" s="1"/>
  <c r="M6299" i="1"/>
  <c r="N6299" i="1" s="1"/>
  <c r="D6300" i="1"/>
  <c r="P6299" i="1" l="1"/>
  <c r="I6179" i="1"/>
  <c r="J6178" i="1"/>
  <c r="L6300" i="1"/>
  <c r="G6300" i="1"/>
  <c r="M6300" i="1"/>
  <c r="N6300" i="1" s="1"/>
  <c r="T6300" i="1"/>
  <c r="D6301" i="1"/>
  <c r="A6301" i="1"/>
  <c r="E6302" i="1" s="1"/>
  <c r="F6300" i="1"/>
  <c r="O6307" i="1"/>
  <c r="H6299" i="1"/>
  <c r="O6308" i="1" l="1"/>
  <c r="P6300" i="1"/>
  <c r="H6300" i="1"/>
  <c r="T6301" i="1"/>
  <c r="F6301" i="1"/>
  <c r="G6301" i="1"/>
  <c r="M6301" i="1"/>
  <c r="N6301" i="1" s="1"/>
  <c r="A6302" i="1"/>
  <c r="E6303" i="1" s="1"/>
  <c r="L6301" i="1"/>
  <c r="D6302" i="1"/>
  <c r="I6180" i="1"/>
  <c r="J6179" i="1"/>
  <c r="H6301" i="1" l="1"/>
  <c r="F6302" i="1"/>
  <c r="A6303" i="1"/>
  <c r="E6304" i="1" s="1"/>
  <c r="L6302" i="1"/>
  <c r="T6302" i="1"/>
  <c r="M6302" i="1"/>
  <c r="N6302" i="1" s="1"/>
  <c r="G6302" i="1"/>
  <c r="D6303" i="1"/>
  <c r="O6309" i="1"/>
  <c r="P6301" i="1"/>
  <c r="I6181" i="1"/>
  <c r="J6180" i="1"/>
  <c r="H6302" i="1" l="1"/>
  <c r="I6182" i="1"/>
  <c r="J6181" i="1"/>
  <c r="O6310" i="1"/>
  <c r="A6304" i="1"/>
  <c r="E6305" i="1" s="1"/>
  <c r="G6303" i="1"/>
  <c r="D6304" i="1"/>
  <c r="F6303" i="1"/>
  <c r="T6303" i="1"/>
  <c r="L6303" i="1"/>
  <c r="M6303" i="1"/>
  <c r="N6303" i="1" s="1"/>
  <c r="P6302" i="1"/>
  <c r="H6303" i="1" l="1"/>
  <c r="O6311" i="1"/>
  <c r="P6303" i="1"/>
  <c r="I6183" i="1"/>
  <c r="J6182" i="1"/>
  <c r="M6304" i="1"/>
  <c r="N6304" i="1" s="1"/>
  <c r="G6304" i="1"/>
  <c r="A6305" i="1"/>
  <c r="E6306" i="1" s="1"/>
  <c r="T6304" i="1"/>
  <c r="L6304" i="1"/>
  <c r="D6305" i="1"/>
  <c r="F6304" i="1"/>
  <c r="O6312" i="1" l="1"/>
  <c r="F6305" i="1"/>
  <c r="L6305" i="1"/>
  <c r="D6306" i="1"/>
  <c r="A6306" i="1"/>
  <c r="E6307" i="1" s="1"/>
  <c r="G6305" i="1"/>
  <c r="T6305" i="1"/>
  <c r="M6305" i="1"/>
  <c r="N6305" i="1" s="1"/>
  <c r="I6184" i="1"/>
  <c r="J6183" i="1"/>
  <c r="P6304" i="1"/>
  <c r="H6304" i="1"/>
  <c r="H6305" i="1" l="1"/>
  <c r="P6305" i="1"/>
  <c r="I6185" i="1"/>
  <c r="J6184" i="1"/>
  <c r="D6307" i="1"/>
  <c r="G6306" i="1"/>
  <c r="F6306" i="1"/>
  <c r="M6306" i="1"/>
  <c r="N6306" i="1" s="1"/>
  <c r="A6307" i="1"/>
  <c r="E6308" i="1" s="1"/>
  <c r="L6306" i="1"/>
  <c r="T6306" i="1"/>
  <c r="O6313" i="1"/>
  <c r="H6306" i="1" l="1"/>
  <c r="M6307" i="1"/>
  <c r="N6307" i="1" s="1"/>
  <c r="T6307" i="1"/>
  <c r="F6307" i="1"/>
  <c r="A6308" i="1"/>
  <c r="E6309" i="1" s="1"/>
  <c r="G6307" i="1"/>
  <c r="L6307" i="1"/>
  <c r="D6308" i="1"/>
  <c r="O6314" i="1"/>
  <c r="I6186" i="1"/>
  <c r="J6185" i="1"/>
  <c r="P6306" i="1"/>
  <c r="P6307" i="1" l="1"/>
  <c r="O6315" i="1"/>
  <c r="H6307" i="1"/>
  <c r="I6187" i="1"/>
  <c r="J6186" i="1"/>
  <c r="D6309" i="1"/>
  <c r="F6308" i="1"/>
  <c r="L6308" i="1"/>
  <c r="G6308" i="1"/>
  <c r="A6309" i="1"/>
  <c r="E6310" i="1" s="1"/>
  <c r="T6308" i="1"/>
  <c r="M6308" i="1"/>
  <c r="N6308" i="1" s="1"/>
  <c r="H6308" i="1" l="1"/>
  <c r="P6308" i="1"/>
  <c r="O6316" i="1"/>
  <c r="I6188" i="1"/>
  <c r="J6188" i="1" s="1"/>
  <c r="J6187" i="1"/>
  <c r="M6309" i="1"/>
  <c r="N6309" i="1" s="1"/>
  <c r="T6309" i="1"/>
  <c r="F6309" i="1"/>
  <c r="G6309" i="1"/>
  <c r="A6310" i="1"/>
  <c r="E6311" i="1" s="1"/>
  <c r="D6310" i="1"/>
  <c r="L6309" i="1"/>
  <c r="G6310" i="1" l="1"/>
  <c r="D6311" i="1"/>
  <c r="L6310" i="1"/>
  <c r="F6310" i="1"/>
  <c r="A6311" i="1"/>
  <c r="E6312" i="1" s="1"/>
  <c r="T6310" i="1"/>
  <c r="M6310" i="1"/>
  <c r="N6310" i="1" s="1"/>
  <c r="O6317" i="1"/>
  <c r="I6189" i="1"/>
  <c r="P6309" i="1"/>
  <c r="H6309" i="1"/>
  <c r="P6310" i="1" l="1"/>
  <c r="I6190" i="1"/>
  <c r="J6189" i="1"/>
  <c r="O6318" i="1"/>
  <c r="M6311" i="1"/>
  <c r="T6311" i="1"/>
  <c r="L6311" i="1"/>
  <c r="F6311" i="1"/>
  <c r="G6311" i="1"/>
  <c r="A6312" i="1"/>
  <c r="D6312" i="1" s="1"/>
  <c r="H6310" i="1"/>
  <c r="E6313" i="1" l="1"/>
  <c r="O6319" i="1"/>
  <c r="P6311" i="1"/>
  <c r="M6312" i="1"/>
  <c r="N6312" i="1" s="1"/>
  <c r="D6313" i="1"/>
  <c r="F6312" i="1"/>
  <c r="L6312" i="1"/>
  <c r="A6313" i="1"/>
  <c r="T6312" i="1"/>
  <c r="G6312" i="1"/>
  <c r="H6311" i="1"/>
  <c r="I6191" i="1"/>
  <c r="J6190" i="1"/>
  <c r="E6314" i="1" l="1"/>
  <c r="F6313" i="1"/>
  <c r="G6313" i="1"/>
  <c r="L6313" i="1"/>
  <c r="A6314" i="1"/>
  <c r="D6314" i="1"/>
  <c r="T6313" i="1"/>
  <c r="M6313" i="1"/>
  <c r="N6313" i="1" s="1"/>
  <c r="I6192" i="1"/>
  <c r="J6191" i="1"/>
  <c r="P6312" i="1"/>
  <c r="H6312" i="1"/>
  <c r="O6320" i="1"/>
  <c r="E6315" i="1" l="1"/>
  <c r="F6314" i="1"/>
  <c r="M6314" i="1"/>
  <c r="N6314" i="1" s="1"/>
  <c r="L6314" i="1"/>
  <c r="A6315" i="1"/>
  <c r="D6315" i="1"/>
  <c r="T6314" i="1"/>
  <c r="G6314" i="1"/>
  <c r="O6321" i="1"/>
  <c r="P6313" i="1"/>
  <c r="I6193" i="1"/>
  <c r="J6192" i="1"/>
  <c r="H6313" i="1"/>
  <c r="H6314" i="1" l="1"/>
  <c r="E6316" i="1"/>
  <c r="P6314" i="1"/>
  <c r="G6315" i="1"/>
  <c r="L6315" i="1"/>
  <c r="F6315" i="1"/>
  <c r="M6315" i="1"/>
  <c r="N6315" i="1" s="1"/>
  <c r="A6316" i="1"/>
  <c r="D6316" i="1"/>
  <c r="T6315" i="1"/>
  <c r="O6322" i="1"/>
  <c r="I6194" i="1"/>
  <c r="J6193" i="1"/>
  <c r="E6317" i="1" l="1"/>
  <c r="P6315" i="1"/>
  <c r="H6315" i="1"/>
  <c r="I6195" i="1"/>
  <c r="J6194" i="1"/>
  <c r="M6316" i="1"/>
  <c r="N6316" i="1" s="1"/>
  <c r="A6317" i="1"/>
  <c r="E6318" i="1" s="1"/>
  <c r="L6316" i="1"/>
  <c r="T6316" i="1"/>
  <c r="D6317" i="1"/>
  <c r="G6316" i="1"/>
  <c r="F6316" i="1"/>
  <c r="O6323" i="1"/>
  <c r="P6316" i="1" l="1"/>
  <c r="O6324" i="1"/>
  <c r="I6196" i="1"/>
  <c r="J6195" i="1"/>
  <c r="H6316" i="1"/>
  <c r="T6317" i="1"/>
  <c r="M6317" i="1"/>
  <c r="N6317" i="1" s="1"/>
  <c r="F6317" i="1"/>
  <c r="A6318" i="1"/>
  <c r="E6319" i="1" s="1"/>
  <c r="L6317" i="1"/>
  <c r="G6317" i="1"/>
  <c r="D6318" i="1"/>
  <c r="H6317" i="1" l="1"/>
  <c r="G6318" i="1"/>
  <c r="M6318" i="1"/>
  <c r="N6318" i="1" s="1"/>
  <c r="A6319" i="1"/>
  <c r="E6320" i="1" s="1"/>
  <c r="D6319" i="1"/>
  <c r="F6318" i="1"/>
  <c r="P6318" i="1" s="1"/>
  <c r="L6318" i="1"/>
  <c r="T6318" i="1"/>
  <c r="I6197" i="1"/>
  <c r="J6196" i="1"/>
  <c r="P6317" i="1"/>
  <c r="O6325" i="1"/>
  <c r="I6198" i="1" l="1"/>
  <c r="J6197" i="1"/>
  <c r="T6319" i="1"/>
  <c r="F6319" i="1"/>
  <c r="A6320" i="1"/>
  <c r="E6321" i="1" s="1"/>
  <c r="M6319" i="1"/>
  <c r="N6319" i="1" s="1"/>
  <c r="L6319" i="1"/>
  <c r="D6320" i="1"/>
  <c r="G6319" i="1"/>
  <c r="H6318" i="1"/>
  <c r="O6326" i="1"/>
  <c r="P6319" i="1" l="1"/>
  <c r="A6321" i="1"/>
  <c r="E6322" i="1" s="1"/>
  <c r="T6320" i="1"/>
  <c r="M6320" i="1"/>
  <c r="N6320" i="1" s="1"/>
  <c r="D6321" i="1"/>
  <c r="F6320" i="1"/>
  <c r="G6320" i="1"/>
  <c r="L6320" i="1"/>
  <c r="H6319" i="1"/>
  <c r="I6199" i="1"/>
  <c r="J6198" i="1"/>
  <c r="O6327" i="1"/>
  <c r="H6320" i="1" l="1"/>
  <c r="I6200" i="1"/>
  <c r="J6199" i="1"/>
  <c r="P6320" i="1"/>
  <c r="O6328" i="1"/>
  <c r="T6321" i="1"/>
  <c r="A6322" i="1"/>
  <c r="E6323" i="1" s="1"/>
  <c r="M6321" i="1"/>
  <c r="N6321" i="1" s="1"/>
  <c r="F6321" i="1"/>
  <c r="G6321" i="1"/>
  <c r="D6322" i="1"/>
  <c r="L6321" i="1"/>
  <c r="O6329" i="1" l="1"/>
  <c r="P6321" i="1"/>
  <c r="L6322" i="1"/>
  <c r="D6323" i="1"/>
  <c r="F6322" i="1"/>
  <c r="M6322" i="1"/>
  <c r="N6322" i="1" s="1"/>
  <c r="G6322" i="1"/>
  <c r="A6323" i="1"/>
  <c r="E6324" i="1" s="1"/>
  <c r="T6322" i="1"/>
  <c r="I6201" i="1"/>
  <c r="J6200" i="1"/>
  <c r="H6321" i="1"/>
  <c r="G6323" i="1" l="1"/>
  <c r="F6323" i="1"/>
  <c r="A6324" i="1"/>
  <c r="E6325" i="1" s="1"/>
  <c r="M6323" i="1"/>
  <c r="N6323" i="1" s="1"/>
  <c r="D6324" i="1"/>
  <c r="T6323" i="1"/>
  <c r="L6323" i="1"/>
  <c r="O6330" i="1"/>
  <c r="I6202" i="1"/>
  <c r="J6201" i="1"/>
  <c r="P6322" i="1"/>
  <c r="H6322" i="1"/>
  <c r="P6323" i="1" l="1"/>
  <c r="H6323" i="1"/>
  <c r="O6331" i="1"/>
  <c r="A6325" i="1"/>
  <c r="E6326" i="1" s="1"/>
  <c r="T6324" i="1"/>
  <c r="M6324" i="1"/>
  <c r="N6324" i="1" s="1"/>
  <c r="D6325" i="1"/>
  <c r="L6324" i="1"/>
  <c r="G6324" i="1"/>
  <c r="F6324" i="1"/>
  <c r="I6203" i="1"/>
  <c r="J6202" i="1"/>
  <c r="H6324" i="1" l="1"/>
  <c r="P6324" i="1"/>
  <c r="O6332" i="1"/>
  <c r="T6325" i="1"/>
  <c r="M6325" i="1"/>
  <c r="N6325" i="1" s="1"/>
  <c r="F6325" i="1"/>
  <c r="L6325" i="1"/>
  <c r="A6326" i="1"/>
  <c r="E6327" i="1" s="1"/>
  <c r="D6326" i="1"/>
  <c r="G6325" i="1"/>
  <c r="I6204" i="1"/>
  <c r="J6203" i="1"/>
  <c r="H6325" i="1" l="1"/>
  <c r="F6326" i="1"/>
  <c r="L6326" i="1"/>
  <c r="A6327" i="1"/>
  <c r="E6328" i="1" s="1"/>
  <c r="T6326" i="1"/>
  <c r="G6326" i="1"/>
  <c r="D6327" i="1"/>
  <c r="M6326" i="1"/>
  <c r="N6326" i="1" s="1"/>
  <c r="O6333" i="1"/>
  <c r="I6205" i="1"/>
  <c r="J6204" i="1"/>
  <c r="P6325" i="1"/>
  <c r="H6326" i="1" l="1"/>
  <c r="I6206" i="1"/>
  <c r="J6205" i="1"/>
  <c r="D6328" i="1"/>
  <c r="T6327" i="1"/>
  <c r="M6327" i="1"/>
  <c r="N6327" i="1" s="1"/>
  <c r="A6328" i="1"/>
  <c r="E6329" i="1" s="1"/>
  <c r="F6327" i="1"/>
  <c r="G6327" i="1"/>
  <c r="L6327" i="1"/>
  <c r="O6334" i="1"/>
  <c r="P6326" i="1"/>
  <c r="H6327" i="1" l="1"/>
  <c r="O6335" i="1"/>
  <c r="I6207" i="1"/>
  <c r="J6206" i="1"/>
  <c r="P6327" i="1"/>
  <c r="A6329" i="1"/>
  <c r="E6330" i="1" s="1"/>
  <c r="T6328" i="1"/>
  <c r="M6328" i="1"/>
  <c r="N6328" i="1" s="1"/>
  <c r="G6328" i="1"/>
  <c r="D6329" i="1"/>
  <c r="L6328" i="1"/>
  <c r="F6328" i="1"/>
  <c r="P6328" i="1" l="1"/>
  <c r="I6208" i="1"/>
  <c r="J6207" i="1"/>
  <c r="O6336" i="1"/>
  <c r="H6328" i="1"/>
  <c r="T6329" i="1"/>
  <c r="M6329" i="1"/>
  <c r="N6329" i="1" s="1"/>
  <c r="G6329" i="1"/>
  <c r="F6329" i="1"/>
  <c r="A6330" i="1"/>
  <c r="E6331" i="1" s="1"/>
  <c r="L6329" i="1"/>
  <c r="D6330" i="1"/>
  <c r="P6329" i="1" l="1"/>
  <c r="H6329" i="1"/>
  <c r="T6330" i="1"/>
  <c r="D6331" i="1"/>
  <c r="F6330" i="1"/>
  <c r="G6330" i="1"/>
  <c r="A6331" i="1"/>
  <c r="E6332" i="1" s="1"/>
  <c r="L6330" i="1"/>
  <c r="M6330" i="1"/>
  <c r="N6330" i="1" s="1"/>
  <c r="O6337" i="1"/>
  <c r="I6209" i="1"/>
  <c r="J6208" i="1"/>
  <c r="H6330" i="1" l="1"/>
  <c r="I6210" i="1"/>
  <c r="J6209" i="1"/>
  <c r="M6331" i="1"/>
  <c r="N6331" i="1" s="1"/>
  <c r="T6331" i="1"/>
  <c r="G6331" i="1"/>
  <c r="A6332" i="1"/>
  <c r="E6333" i="1" s="1"/>
  <c r="F6331" i="1"/>
  <c r="L6331" i="1"/>
  <c r="D6332" i="1"/>
  <c r="P6330" i="1"/>
  <c r="O6338" i="1"/>
  <c r="P6331" i="1" l="1"/>
  <c r="L6332" i="1"/>
  <c r="F6332" i="1"/>
  <c r="M6332" i="1"/>
  <c r="N6332" i="1" s="1"/>
  <c r="A6333" i="1"/>
  <c r="E6334" i="1" s="1"/>
  <c r="T6332" i="1"/>
  <c r="G6332" i="1"/>
  <c r="D6333" i="1"/>
  <c r="I6211" i="1"/>
  <c r="J6210" i="1"/>
  <c r="H6331" i="1"/>
  <c r="O6339" i="1"/>
  <c r="P6332" i="1" l="1"/>
  <c r="H6332" i="1"/>
  <c r="I6212" i="1"/>
  <c r="J6211" i="1"/>
  <c r="O6340" i="1"/>
  <c r="D6334" i="1"/>
  <c r="G6333" i="1"/>
  <c r="M6333" i="1"/>
  <c r="N6333" i="1" s="1"/>
  <c r="T6333" i="1"/>
  <c r="L6333" i="1"/>
  <c r="F6333" i="1"/>
  <c r="A6334" i="1"/>
  <c r="E6335" i="1" s="1"/>
  <c r="P6333" i="1" l="1"/>
  <c r="I6213" i="1"/>
  <c r="J6212" i="1"/>
  <c r="H6333" i="1"/>
  <c r="O6341" i="1"/>
  <c r="D6335" i="1"/>
  <c r="L6334" i="1"/>
  <c r="F6334" i="1"/>
  <c r="G6334" i="1"/>
  <c r="A6335" i="1"/>
  <c r="E6336" i="1" s="1"/>
  <c r="T6334" i="1"/>
  <c r="M6334" i="1"/>
  <c r="N6334" i="1" s="1"/>
  <c r="H6334" i="1" l="1"/>
  <c r="F6335" i="1"/>
  <c r="G6335" i="1"/>
  <c r="M6335" i="1"/>
  <c r="N6335" i="1" s="1"/>
  <c r="D6336" i="1"/>
  <c r="L6335" i="1"/>
  <c r="T6335" i="1"/>
  <c r="A6336" i="1"/>
  <c r="E6337" i="1" s="1"/>
  <c r="O6342" i="1"/>
  <c r="P6334" i="1"/>
  <c r="I6214" i="1"/>
  <c r="J6213" i="1"/>
  <c r="H6335" i="1" l="1"/>
  <c r="I6215" i="1"/>
  <c r="J6214" i="1"/>
  <c r="P6335" i="1"/>
  <c r="O6343" i="1"/>
  <c r="M6336" i="1"/>
  <c r="N6336" i="1" s="1"/>
  <c r="D6337" i="1"/>
  <c r="F6336" i="1"/>
  <c r="A6337" i="1"/>
  <c r="E6338" i="1" s="1"/>
  <c r="G6336" i="1"/>
  <c r="L6336" i="1"/>
  <c r="T6336" i="1"/>
  <c r="P6336" i="1" l="1"/>
  <c r="G6337" i="1"/>
  <c r="T6337" i="1"/>
  <c r="M6337" i="1"/>
  <c r="N6337" i="1" s="1"/>
  <c r="F6337" i="1"/>
  <c r="P6337" i="1" s="1"/>
  <c r="A6338" i="1"/>
  <c r="E6339" i="1" s="1"/>
  <c r="D6338" i="1"/>
  <c r="L6337" i="1"/>
  <c r="I6216" i="1"/>
  <c r="J6215" i="1"/>
  <c r="O6344" i="1"/>
  <c r="H6336" i="1"/>
  <c r="O6345" i="1" l="1"/>
  <c r="F6338" i="1"/>
  <c r="A6339" i="1"/>
  <c r="E6340" i="1" s="1"/>
  <c r="M6338" i="1"/>
  <c r="N6338" i="1" s="1"/>
  <c r="T6338" i="1"/>
  <c r="L6338" i="1"/>
  <c r="G6338" i="1"/>
  <c r="D6339" i="1"/>
  <c r="H6337" i="1"/>
  <c r="I6217" i="1"/>
  <c r="J6216" i="1"/>
  <c r="I6218" i="1" l="1"/>
  <c r="J6217" i="1"/>
  <c r="F6339" i="1"/>
  <c r="T6339" i="1"/>
  <c r="M6339" i="1"/>
  <c r="N6339" i="1" s="1"/>
  <c r="A6340" i="1"/>
  <c r="E6341" i="1" s="1"/>
  <c r="G6339" i="1"/>
  <c r="D6340" i="1"/>
  <c r="L6339" i="1"/>
  <c r="P6338" i="1"/>
  <c r="O6346" i="1"/>
  <c r="H6338" i="1"/>
  <c r="H6339" i="1" l="1"/>
  <c r="G6340" i="1"/>
  <c r="T6340" i="1"/>
  <c r="M6340" i="1"/>
  <c r="N6340" i="1" s="1"/>
  <c r="D6341" i="1"/>
  <c r="F6340" i="1"/>
  <c r="A6341" i="1"/>
  <c r="E6342" i="1" s="1"/>
  <c r="L6340" i="1"/>
  <c r="O6347" i="1"/>
  <c r="P6339" i="1"/>
  <c r="I6219" i="1"/>
  <c r="J6219" i="1" s="1"/>
  <c r="J6218" i="1"/>
  <c r="P6340" i="1" l="1"/>
  <c r="G6341" i="1"/>
  <c r="A6342" i="1"/>
  <c r="D6342" i="1" s="1"/>
  <c r="T6341" i="1"/>
  <c r="L6341" i="1"/>
  <c r="M6341" i="1"/>
  <c r="F6341" i="1"/>
  <c r="O6348" i="1"/>
  <c r="I6220" i="1"/>
  <c r="H6340" i="1"/>
  <c r="E6343" i="1" l="1"/>
  <c r="H6341" i="1"/>
  <c r="I6221" i="1"/>
  <c r="J6220" i="1"/>
  <c r="F6342" i="1"/>
  <c r="M6342" i="1"/>
  <c r="N6342" i="1" s="1"/>
  <c r="G6342" i="1"/>
  <c r="T6342" i="1"/>
  <c r="L6342" i="1"/>
  <c r="A6343" i="1"/>
  <c r="D6343" i="1"/>
  <c r="O6349" i="1"/>
  <c r="P6341" i="1"/>
  <c r="E6344" i="1" l="1"/>
  <c r="P6342" i="1"/>
  <c r="F6343" i="1"/>
  <c r="M6343" i="1"/>
  <c r="N6343" i="1" s="1"/>
  <c r="G6343" i="1"/>
  <c r="D6344" i="1"/>
  <c r="L6343" i="1"/>
  <c r="T6343" i="1"/>
  <c r="A6344" i="1"/>
  <c r="H6342" i="1"/>
  <c r="O6350" i="1"/>
  <c r="I6222" i="1"/>
  <c r="J6221" i="1"/>
  <c r="E6345" i="1" l="1"/>
  <c r="P6343" i="1"/>
  <c r="O6351" i="1"/>
  <c r="M6344" i="1"/>
  <c r="N6344" i="1" s="1"/>
  <c r="F6344" i="1"/>
  <c r="A6345" i="1"/>
  <c r="T6344" i="1"/>
  <c r="L6344" i="1"/>
  <c r="D6345" i="1"/>
  <c r="G6344" i="1"/>
  <c r="H6343" i="1"/>
  <c r="I6223" i="1"/>
  <c r="J6222" i="1"/>
  <c r="E6346" i="1" l="1"/>
  <c r="L6345" i="1"/>
  <c r="D6346" i="1"/>
  <c r="M6345" i="1"/>
  <c r="N6345" i="1" s="1"/>
  <c r="G6345" i="1"/>
  <c r="T6345" i="1"/>
  <c r="F6345" i="1"/>
  <c r="A6346" i="1"/>
  <c r="O6352" i="1"/>
  <c r="I6224" i="1"/>
  <c r="J6223" i="1"/>
  <c r="P6344" i="1"/>
  <c r="H6344" i="1"/>
  <c r="E6347" i="1" l="1"/>
  <c r="H6345" i="1"/>
  <c r="I6225" i="1"/>
  <c r="J6224" i="1"/>
  <c r="G6346" i="1"/>
  <c r="D6347" i="1"/>
  <c r="M6346" i="1"/>
  <c r="N6346" i="1" s="1"/>
  <c r="F6346" i="1"/>
  <c r="L6346" i="1"/>
  <c r="T6346" i="1"/>
  <c r="A6347" i="1"/>
  <c r="P6345" i="1"/>
  <c r="O6353" i="1"/>
  <c r="E6348" i="1" l="1"/>
  <c r="P6346" i="1"/>
  <c r="O6354" i="1"/>
  <c r="H6346" i="1"/>
  <c r="T6347" i="1"/>
  <c r="D6348" i="1"/>
  <c r="M6347" i="1"/>
  <c r="N6347" i="1" s="1"/>
  <c r="L6347" i="1"/>
  <c r="G6347" i="1"/>
  <c r="F6347" i="1"/>
  <c r="A6348" i="1"/>
  <c r="I6226" i="1"/>
  <c r="J6225" i="1"/>
  <c r="E6349" i="1" l="1"/>
  <c r="H6347" i="1"/>
  <c r="A6349" i="1"/>
  <c r="F6348" i="1"/>
  <c r="G6348" i="1"/>
  <c r="L6348" i="1"/>
  <c r="D6349" i="1"/>
  <c r="T6348" i="1"/>
  <c r="M6348" i="1"/>
  <c r="N6348" i="1" s="1"/>
  <c r="P6347" i="1"/>
  <c r="O6355" i="1"/>
  <c r="I6227" i="1"/>
  <c r="J6226" i="1"/>
  <c r="E6350" i="1" l="1"/>
  <c r="P6348" i="1"/>
  <c r="H6348" i="1"/>
  <c r="T6349" i="1"/>
  <c r="F6349" i="1"/>
  <c r="G6349" i="1"/>
  <c r="L6349" i="1"/>
  <c r="A6350" i="1"/>
  <c r="M6349" i="1"/>
  <c r="N6349" i="1" s="1"/>
  <c r="D6350" i="1"/>
  <c r="O6356" i="1"/>
  <c r="I6228" i="1"/>
  <c r="J6227" i="1"/>
  <c r="E6351" i="1" l="1"/>
  <c r="P6349" i="1"/>
  <c r="H6349" i="1"/>
  <c r="I6229" i="1"/>
  <c r="J6228" i="1"/>
  <c r="T6350" i="1"/>
  <c r="M6350" i="1"/>
  <c r="N6350" i="1" s="1"/>
  <c r="A6351" i="1"/>
  <c r="D6351" i="1"/>
  <c r="F6350" i="1"/>
  <c r="L6350" i="1"/>
  <c r="G6350" i="1"/>
  <c r="O6357" i="1"/>
  <c r="E6352" i="1" l="1"/>
  <c r="I6230" i="1"/>
  <c r="J6229" i="1"/>
  <c r="P6350" i="1"/>
  <c r="O6358" i="1"/>
  <c r="A6352" i="1"/>
  <c r="D6352" i="1"/>
  <c r="M6351" i="1"/>
  <c r="N6351" i="1" s="1"/>
  <c r="G6351" i="1"/>
  <c r="T6351" i="1"/>
  <c r="L6351" i="1"/>
  <c r="F6351" i="1"/>
  <c r="H6350" i="1"/>
  <c r="E6353" i="1" l="1"/>
  <c r="P6351" i="1"/>
  <c r="M6352" i="1"/>
  <c r="N6352" i="1" s="1"/>
  <c r="G6352" i="1"/>
  <c r="T6352" i="1"/>
  <c r="A6353" i="1"/>
  <c r="D6353" i="1"/>
  <c r="F6352" i="1"/>
  <c r="L6352" i="1"/>
  <c r="O6359" i="1"/>
  <c r="I6231" i="1"/>
  <c r="J6230" i="1"/>
  <c r="H6351" i="1"/>
  <c r="E6354" i="1" l="1"/>
  <c r="I6232" i="1"/>
  <c r="J6231" i="1"/>
  <c r="O6360" i="1"/>
  <c r="A6354" i="1"/>
  <c r="D6354" i="1"/>
  <c r="M6353" i="1"/>
  <c r="N6353" i="1" s="1"/>
  <c r="L6353" i="1"/>
  <c r="T6353" i="1"/>
  <c r="G6353" i="1"/>
  <c r="F6353" i="1"/>
  <c r="P6352" i="1"/>
  <c r="H6352" i="1"/>
  <c r="E6355" i="1" l="1"/>
  <c r="P6353" i="1"/>
  <c r="O6361" i="1"/>
  <c r="I6233" i="1"/>
  <c r="J6232" i="1"/>
  <c r="D6355" i="1"/>
  <c r="F6354" i="1"/>
  <c r="M6354" i="1"/>
  <c r="N6354" i="1" s="1"/>
  <c r="A6355" i="1"/>
  <c r="T6354" i="1"/>
  <c r="L6354" i="1"/>
  <c r="G6354" i="1"/>
  <c r="H6353" i="1"/>
  <c r="E6356" i="1" l="1"/>
  <c r="H6354" i="1"/>
  <c r="P6354" i="1"/>
  <c r="I6234" i="1"/>
  <c r="J6233" i="1"/>
  <c r="A6356" i="1"/>
  <c r="M6355" i="1"/>
  <c r="N6355" i="1" s="1"/>
  <c r="D6356" i="1"/>
  <c r="T6355" i="1"/>
  <c r="L6355" i="1"/>
  <c r="G6355" i="1"/>
  <c r="F6355" i="1"/>
  <c r="O6362" i="1"/>
  <c r="E6357" i="1" l="1"/>
  <c r="H6355" i="1"/>
  <c r="P6355" i="1"/>
  <c r="I6235" i="1"/>
  <c r="J6234" i="1"/>
  <c r="L6356" i="1"/>
  <c r="F6356" i="1"/>
  <c r="M6356" i="1"/>
  <c r="N6356" i="1" s="1"/>
  <c r="A6357" i="1"/>
  <c r="E6358" i="1" s="1"/>
  <c r="G6356" i="1"/>
  <c r="T6356" i="1"/>
  <c r="D6357" i="1"/>
  <c r="O6363" i="1"/>
  <c r="H6356" i="1" l="1"/>
  <c r="I6236" i="1"/>
  <c r="J6235" i="1"/>
  <c r="T6357" i="1"/>
  <c r="L6357" i="1"/>
  <c r="F6357" i="1"/>
  <c r="A6358" i="1"/>
  <c r="E6359" i="1" s="1"/>
  <c r="M6357" i="1"/>
  <c r="N6357" i="1" s="1"/>
  <c r="G6357" i="1"/>
  <c r="D6358" i="1"/>
  <c r="O6364" i="1"/>
  <c r="P6356" i="1"/>
  <c r="H6357" i="1" l="1"/>
  <c r="L6358" i="1"/>
  <c r="G6358" i="1"/>
  <c r="A6359" i="1"/>
  <c r="E6360" i="1" s="1"/>
  <c r="T6358" i="1"/>
  <c r="D6359" i="1"/>
  <c r="M6358" i="1"/>
  <c r="N6358" i="1" s="1"/>
  <c r="F6358" i="1"/>
  <c r="I6237" i="1"/>
  <c r="J6236" i="1"/>
  <c r="P6357" i="1"/>
  <c r="O6365" i="1"/>
  <c r="P6358" i="1" l="1"/>
  <c r="H6358" i="1"/>
  <c r="I6238" i="1"/>
  <c r="J6237" i="1"/>
  <c r="O6366" i="1"/>
  <c r="M6359" i="1"/>
  <c r="N6359" i="1" s="1"/>
  <c r="A6360" i="1"/>
  <c r="E6361" i="1" s="1"/>
  <c r="L6359" i="1"/>
  <c r="D6360" i="1"/>
  <c r="T6359" i="1"/>
  <c r="G6359" i="1"/>
  <c r="F6359" i="1"/>
  <c r="P6359" i="1" l="1"/>
  <c r="O6367" i="1"/>
  <c r="I6239" i="1"/>
  <c r="J6238" i="1"/>
  <c r="H6359" i="1"/>
  <c r="D6361" i="1"/>
  <c r="A6361" i="1"/>
  <c r="E6362" i="1" s="1"/>
  <c r="M6360" i="1"/>
  <c r="N6360" i="1" s="1"/>
  <c r="F6360" i="1"/>
  <c r="G6360" i="1"/>
  <c r="T6360" i="1"/>
  <c r="L6360" i="1"/>
  <c r="P6360" i="1" l="1"/>
  <c r="F6361" i="1"/>
  <c r="M6361" i="1"/>
  <c r="N6361" i="1" s="1"/>
  <c r="G6361" i="1"/>
  <c r="A6362" i="1"/>
  <c r="E6363" i="1" s="1"/>
  <c r="D6362" i="1"/>
  <c r="L6361" i="1"/>
  <c r="T6361" i="1"/>
  <c r="O6368" i="1"/>
  <c r="I6240" i="1"/>
  <c r="J6239" i="1"/>
  <c r="H6360" i="1"/>
  <c r="D6363" i="1" l="1"/>
  <c r="M6362" i="1"/>
  <c r="N6362" i="1" s="1"/>
  <c r="F6362" i="1"/>
  <c r="L6362" i="1"/>
  <c r="A6363" i="1"/>
  <c r="E6364" i="1" s="1"/>
  <c r="T6362" i="1"/>
  <c r="G6362" i="1"/>
  <c r="O6369" i="1"/>
  <c r="I6241" i="1"/>
  <c r="J6240" i="1"/>
  <c r="P6361" i="1"/>
  <c r="H6361" i="1"/>
  <c r="H6362" i="1" l="1"/>
  <c r="M6363" i="1"/>
  <c r="N6363" i="1" s="1"/>
  <c r="A6364" i="1"/>
  <c r="E6365" i="1" s="1"/>
  <c r="G6363" i="1"/>
  <c r="D6364" i="1"/>
  <c r="T6363" i="1"/>
  <c r="L6363" i="1"/>
  <c r="F6363" i="1"/>
  <c r="P6362" i="1"/>
  <c r="I6242" i="1"/>
  <c r="J6241" i="1"/>
  <c r="O6370" i="1"/>
  <c r="H6363" i="1" l="1"/>
  <c r="L6364" i="1"/>
  <c r="F6364" i="1"/>
  <c r="G6364" i="1"/>
  <c r="M6364" i="1"/>
  <c r="N6364" i="1" s="1"/>
  <c r="A6365" i="1"/>
  <c r="E6366" i="1" s="1"/>
  <c r="T6364" i="1"/>
  <c r="D6365" i="1"/>
  <c r="I6243" i="1"/>
  <c r="J6242" i="1"/>
  <c r="O6371" i="1"/>
  <c r="P6363" i="1"/>
  <c r="I6244" i="1" l="1"/>
  <c r="J6243" i="1"/>
  <c r="P6364" i="1"/>
  <c r="H6364" i="1"/>
  <c r="M6365" i="1"/>
  <c r="N6365" i="1" s="1"/>
  <c r="D6366" i="1"/>
  <c r="T6365" i="1"/>
  <c r="L6365" i="1"/>
  <c r="A6366" i="1"/>
  <c r="E6367" i="1" s="1"/>
  <c r="G6365" i="1"/>
  <c r="F6365" i="1"/>
  <c r="O6372" i="1"/>
  <c r="H6365" i="1" l="1"/>
  <c r="M6366" i="1"/>
  <c r="N6366" i="1" s="1"/>
  <c r="G6366" i="1"/>
  <c r="A6367" i="1"/>
  <c r="E6368" i="1" s="1"/>
  <c r="T6366" i="1"/>
  <c r="L6366" i="1"/>
  <c r="D6367" i="1"/>
  <c r="F6366" i="1"/>
  <c r="P6365" i="1"/>
  <c r="O6373" i="1"/>
  <c r="I6245" i="1"/>
  <c r="J6244" i="1"/>
  <c r="I6246" i="1" l="1"/>
  <c r="J6245" i="1"/>
  <c r="O6374" i="1"/>
  <c r="F6367" i="1"/>
  <c r="A6368" i="1"/>
  <c r="E6369" i="1" s="1"/>
  <c r="L6367" i="1"/>
  <c r="D6368" i="1"/>
  <c r="M6367" i="1"/>
  <c r="N6367" i="1" s="1"/>
  <c r="T6367" i="1"/>
  <c r="G6367" i="1"/>
  <c r="P6366" i="1"/>
  <c r="H6366" i="1"/>
  <c r="P6367" i="1" l="1"/>
  <c r="H6367" i="1"/>
  <c r="O6375" i="1"/>
  <c r="A6369" i="1"/>
  <c r="E6370" i="1" s="1"/>
  <c r="T6368" i="1"/>
  <c r="G6368" i="1"/>
  <c r="D6369" i="1"/>
  <c r="M6368" i="1"/>
  <c r="N6368" i="1" s="1"/>
  <c r="F6368" i="1"/>
  <c r="L6368" i="1"/>
  <c r="I6247" i="1"/>
  <c r="J6246" i="1"/>
  <c r="P6368" i="1" l="1"/>
  <c r="F6369" i="1"/>
  <c r="D6370" i="1"/>
  <c r="M6369" i="1"/>
  <c r="N6369" i="1" s="1"/>
  <c r="L6369" i="1"/>
  <c r="T6369" i="1"/>
  <c r="G6369" i="1"/>
  <c r="H6369" i="1" s="1"/>
  <c r="A6370" i="1"/>
  <c r="E6371" i="1" s="1"/>
  <c r="O6376" i="1"/>
  <c r="H6368" i="1"/>
  <c r="I6248" i="1"/>
  <c r="J6247" i="1"/>
  <c r="I6249" i="1" l="1"/>
  <c r="J6248" i="1"/>
  <c r="O6377" i="1"/>
  <c r="F6370" i="1"/>
  <c r="M6370" i="1"/>
  <c r="N6370" i="1" s="1"/>
  <c r="G6370" i="1"/>
  <c r="L6370" i="1"/>
  <c r="A6371" i="1"/>
  <c r="E6372" i="1" s="1"/>
  <c r="D6371" i="1"/>
  <c r="T6370" i="1"/>
  <c r="P6369" i="1"/>
  <c r="P6370" i="1" l="1"/>
  <c r="O6378" i="1"/>
  <c r="H6370" i="1"/>
  <c r="G6371" i="1"/>
  <c r="L6371" i="1"/>
  <c r="F6371" i="1"/>
  <c r="T6371" i="1"/>
  <c r="M6371" i="1"/>
  <c r="N6371" i="1" s="1"/>
  <c r="A6372" i="1"/>
  <c r="E6373" i="1" s="1"/>
  <c r="D6372" i="1"/>
  <c r="I6250" i="1"/>
  <c r="J6250" i="1" s="1"/>
  <c r="J6249" i="1"/>
  <c r="P6371" i="1" l="1"/>
  <c r="M6372" i="1"/>
  <c r="T6372" i="1"/>
  <c r="L6372" i="1"/>
  <c r="G6372" i="1"/>
  <c r="A6373" i="1"/>
  <c r="E6374" i="1" s="1"/>
  <c r="F6372" i="1"/>
  <c r="O6379" i="1"/>
  <c r="I6251" i="1"/>
  <c r="H6371" i="1"/>
  <c r="H6372" i="1" l="1"/>
  <c r="O6380" i="1"/>
  <c r="I6252" i="1"/>
  <c r="J6251" i="1"/>
  <c r="L6373" i="1"/>
  <c r="T6373" i="1"/>
  <c r="F6373" i="1"/>
  <c r="G6373" i="1"/>
  <c r="M6373" i="1"/>
  <c r="N6373" i="1" s="1"/>
  <c r="A6374" i="1"/>
  <c r="E6375" i="1" s="1"/>
  <c r="D6373" i="1"/>
  <c r="D6374" i="1" s="1"/>
  <c r="P6372" i="1"/>
  <c r="H6373" i="1" l="1"/>
  <c r="I6253" i="1"/>
  <c r="J6252" i="1"/>
  <c r="F6374" i="1"/>
  <c r="D6375" i="1"/>
  <c r="L6374" i="1"/>
  <c r="G6374" i="1"/>
  <c r="A6375" i="1"/>
  <c r="E6376" i="1" s="1"/>
  <c r="T6374" i="1"/>
  <c r="M6374" i="1"/>
  <c r="N6374" i="1" s="1"/>
  <c r="O6381" i="1"/>
  <c r="P6373" i="1"/>
  <c r="P6374" i="1" l="1"/>
  <c r="H6374" i="1"/>
  <c r="M6375" i="1"/>
  <c r="N6375" i="1" s="1"/>
  <c r="F6375" i="1"/>
  <c r="A6376" i="1"/>
  <c r="E6377" i="1" s="1"/>
  <c r="G6375" i="1"/>
  <c r="L6375" i="1"/>
  <c r="D6376" i="1"/>
  <c r="T6375" i="1"/>
  <c r="I6254" i="1"/>
  <c r="J6253" i="1"/>
  <c r="O6382" i="1"/>
  <c r="P6375" i="1" l="1"/>
  <c r="I6255" i="1"/>
  <c r="J6254" i="1"/>
  <c r="H6375" i="1"/>
  <c r="F6376" i="1"/>
  <c r="D6377" i="1"/>
  <c r="G6376" i="1"/>
  <c r="M6376" i="1"/>
  <c r="N6376" i="1" s="1"/>
  <c r="A6377" i="1"/>
  <c r="E6378" i="1" s="1"/>
  <c r="T6376" i="1"/>
  <c r="L6376" i="1"/>
  <c r="O6383" i="1"/>
  <c r="P6376" i="1" l="1"/>
  <c r="I6256" i="1"/>
  <c r="J6255" i="1"/>
  <c r="H6376" i="1"/>
  <c r="F6377" i="1"/>
  <c r="M6377" i="1"/>
  <c r="N6377" i="1" s="1"/>
  <c r="A6378" i="1"/>
  <c r="E6379" i="1" s="1"/>
  <c r="L6377" i="1"/>
  <c r="D6378" i="1"/>
  <c r="G6377" i="1"/>
  <c r="T6377" i="1"/>
  <c r="O6384" i="1"/>
  <c r="P6377" i="1" l="1"/>
  <c r="I6257" i="1"/>
  <c r="J6256" i="1"/>
  <c r="O6385" i="1"/>
  <c r="A6379" i="1"/>
  <c r="E6380" i="1" s="1"/>
  <c r="T6378" i="1"/>
  <c r="G6378" i="1"/>
  <c r="D6379" i="1"/>
  <c r="L6378" i="1"/>
  <c r="F6378" i="1"/>
  <c r="M6378" i="1"/>
  <c r="N6378" i="1" s="1"/>
  <c r="H6377" i="1"/>
  <c r="P6378" i="1" l="1"/>
  <c r="I6258" i="1"/>
  <c r="J6257" i="1"/>
  <c r="L6379" i="1"/>
  <c r="T6379" i="1"/>
  <c r="A6380" i="1"/>
  <c r="E6381" i="1" s="1"/>
  <c r="F6379" i="1"/>
  <c r="G6379" i="1"/>
  <c r="M6379" i="1"/>
  <c r="N6379" i="1" s="1"/>
  <c r="D6380" i="1"/>
  <c r="O6386" i="1"/>
  <c r="H6378" i="1"/>
  <c r="H6379" i="1" l="1"/>
  <c r="I6259" i="1"/>
  <c r="J6258" i="1"/>
  <c r="P6379" i="1"/>
  <c r="O6387" i="1"/>
  <c r="A6381" i="1"/>
  <c r="E6382" i="1" s="1"/>
  <c r="F6380" i="1"/>
  <c r="L6380" i="1"/>
  <c r="T6380" i="1"/>
  <c r="G6380" i="1"/>
  <c r="D6381" i="1"/>
  <c r="M6380" i="1"/>
  <c r="N6380" i="1" s="1"/>
  <c r="I6260" i="1" l="1"/>
  <c r="J6259" i="1"/>
  <c r="P6380" i="1"/>
  <c r="F6381" i="1"/>
  <c r="A6382" i="1"/>
  <c r="E6383" i="1" s="1"/>
  <c r="M6381" i="1"/>
  <c r="N6381" i="1" s="1"/>
  <c r="G6381" i="1"/>
  <c r="D6382" i="1"/>
  <c r="L6381" i="1"/>
  <c r="T6381" i="1"/>
  <c r="H6380" i="1"/>
  <c r="O6388" i="1"/>
  <c r="P6381" i="1" l="1"/>
  <c r="F6382" i="1"/>
  <c r="G6382" i="1"/>
  <c r="L6382" i="1"/>
  <c r="A6383" i="1"/>
  <c r="E6384" i="1" s="1"/>
  <c r="T6382" i="1"/>
  <c r="M6382" i="1"/>
  <c r="N6382" i="1" s="1"/>
  <c r="D6383" i="1"/>
  <c r="I6261" i="1"/>
  <c r="J6260" i="1"/>
  <c r="O6389" i="1"/>
  <c r="H6381" i="1"/>
  <c r="T6383" i="1" l="1"/>
  <c r="M6383" i="1"/>
  <c r="N6383" i="1" s="1"/>
  <c r="A6384" i="1"/>
  <c r="E6385" i="1" s="1"/>
  <c r="F6383" i="1"/>
  <c r="L6383" i="1"/>
  <c r="G6383" i="1"/>
  <c r="D6384" i="1"/>
  <c r="P6382" i="1"/>
  <c r="I6262" i="1"/>
  <c r="J6261" i="1"/>
  <c r="O6390" i="1"/>
  <c r="H6382" i="1"/>
  <c r="I6263" i="1" l="1"/>
  <c r="J6262" i="1"/>
  <c r="P6383" i="1"/>
  <c r="O6391" i="1"/>
  <c r="G6384" i="1"/>
  <c r="M6384" i="1"/>
  <c r="N6384" i="1" s="1"/>
  <c r="A6385" i="1"/>
  <c r="E6386" i="1" s="1"/>
  <c r="T6384" i="1"/>
  <c r="L6384" i="1"/>
  <c r="D6385" i="1"/>
  <c r="F6384" i="1"/>
  <c r="H6383" i="1"/>
  <c r="H6384" i="1" l="1"/>
  <c r="O6392" i="1"/>
  <c r="L6385" i="1"/>
  <c r="A6386" i="1"/>
  <c r="E6387" i="1" s="1"/>
  <c r="M6385" i="1"/>
  <c r="N6385" i="1" s="1"/>
  <c r="D6386" i="1"/>
  <c r="T6385" i="1"/>
  <c r="G6385" i="1"/>
  <c r="F6385" i="1"/>
  <c r="I6264" i="1"/>
  <c r="J6263" i="1"/>
  <c r="P6384" i="1"/>
  <c r="P6385" i="1" l="1"/>
  <c r="I6265" i="1"/>
  <c r="J6264" i="1"/>
  <c r="O6393" i="1"/>
  <c r="H6385" i="1"/>
  <c r="D6387" i="1"/>
  <c r="G6386" i="1"/>
  <c r="F6386" i="1"/>
  <c r="M6386" i="1"/>
  <c r="N6386" i="1" s="1"/>
  <c r="A6387" i="1"/>
  <c r="E6388" i="1" s="1"/>
  <c r="T6386" i="1"/>
  <c r="L6386" i="1"/>
  <c r="H6386" i="1" l="1"/>
  <c r="O6394" i="1"/>
  <c r="P6386" i="1"/>
  <c r="G6387" i="1"/>
  <c r="M6387" i="1"/>
  <c r="N6387" i="1" s="1"/>
  <c r="F6387" i="1"/>
  <c r="A6388" i="1"/>
  <c r="E6389" i="1" s="1"/>
  <c r="D6388" i="1"/>
  <c r="L6387" i="1"/>
  <c r="T6387" i="1"/>
  <c r="I6266" i="1"/>
  <c r="J6265" i="1"/>
  <c r="P6387" i="1" l="1"/>
  <c r="O6395" i="1"/>
  <c r="H6387" i="1"/>
  <c r="M6388" i="1"/>
  <c r="N6388" i="1" s="1"/>
  <c r="G6388" i="1"/>
  <c r="F6388" i="1"/>
  <c r="A6389" i="1"/>
  <c r="E6390" i="1" s="1"/>
  <c r="L6388" i="1"/>
  <c r="T6388" i="1"/>
  <c r="D6389" i="1"/>
  <c r="I6267" i="1"/>
  <c r="J6266" i="1"/>
  <c r="H6388" i="1" l="1"/>
  <c r="P6388" i="1"/>
  <c r="G6389" i="1"/>
  <c r="T6389" i="1"/>
  <c r="M6389" i="1"/>
  <c r="N6389" i="1" s="1"/>
  <c r="F6389" i="1"/>
  <c r="L6389" i="1"/>
  <c r="D6390" i="1"/>
  <c r="A6390" i="1"/>
  <c r="E6391" i="1" s="1"/>
  <c r="O6396" i="1"/>
  <c r="I6268" i="1"/>
  <c r="J6267" i="1"/>
  <c r="O6397" i="1" l="1"/>
  <c r="F6390" i="1"/>
  <c r="G6390" i="1"/>
  <c r="H6390" i="1" s="1"/>
  <c r="M6390" i="1"/>
  <c r="N6390" i="1" s="1"/>
  <c r="A6391" i="1"/>
  <c r="E6392" i="1" s="1"/>
  <c r="T6390" i="1"/>
  <c r="D6391" i="1"/>
  <c r="L6390" i="1"/>
  <c r="P6389" i="1"/>
  <c r="H6389" i="1"/>
  <c r="I6269" i="1"/>
  <c r="J6268" i="1"/>
  <c r="P6390" i="1" l="1"/>
  <c r="D6392" i="1"/>
  <c r="G6391" i="1"/>
  <c r="L6391" i="1"/>
  <c r="T6391" i="1"/>
  <c r="F6391" i="1"/>
  <c r="A6392" i="1"/>
  <c r="E6393" i="1" s="1"/>
  <c r="M6391" i="1"/>
  <c r="N6391" i="1" s="1"/>
  <c r="I6270" i="1"/>
  <c r="J6269" i="1"/>
  <c r="O6398" i="1"/>
  <c r="P6391" i="1" l="1"/>
  <c r="H6391" i="1"/>
  <c r="O6399" i="1"/>
  <c r="I6271" i="1"/>
  <c r="J6270" i="1"/>
  <c r="F6392" i="1"/>
  <c r="L6392" i="1"/>
  <c r="A6393" i="1"/>
  <c r="E6394" i="1" s="1"/>
  <c r="T6392" i="1"/>
  <c r="M6392" i="1"/>
  <c r="N6392" i="1" s="1"/>
  <c r="G6392" i="1"/>
  <c r="D6393" i="1"/>
  <c r="H6392" i="1" l="1"/>
  <c r="I6272" i="1"/>
  <c r="J6271" i="1"/>
  <c r="O6400" i="1"/>
  <c r="P6392" i="1"/>
  <c r="D6394" i="1"/>
  <c r="M6393" i="1"/>
  <c r="N6393" i="1" s="1"/>
  <c r="F6393" i="1"/>
  <c r="T6393" i="1"/>
  <c r="L6393" i="1"/>
  <c r="A6394" i="1"/>
  <c r="E6395" i="1" s="1"/>
  <c r="G6393" i="1"/>
  <c r="H6393" i="1" l="1"/>
  <c r="O6401" i="1"/>
  <c r="A6395" i="1"/>
  <c r="E6396" i="1" s="1"/>
  <c r="T6394" i="1"/>
  <c r="M6394" i="1"/>
  <c r="N6394" i="1" s="1"/>
  <c r="D6395" i="1"/>
  <c r="L6394" i="1"/>
  <c r="G6394" i="1"/>
  <c r="F6394" i="1"/>
  <c r="I6273" i="1"/>
  <c r="J6272" i="1"/>
  <c r="P6393" i="1"/>
  <c r="P6394" i="1" l="1"/>
  <c r="O6402" i="1"/>
  <c r="H6394" i="1"/>
  <c r="I6274" i="1"/>
  <c r="J6273" i="1"/>
  <c r="M6395" i="1"/>
  <c r="N6395" i="1" s="1"/>
  <c r="T6395" i="1"/>
  <c r="G6395" i="1"/>
  <c r="F6395" i="1"/>
  <c r="L6395" i="1"/>
  <c r="A6396" i="1"/>
  <c r="E6397" i="1" s="1"/>
  <c r="D6396" i="1"/>
  <c r="H6395" i="1" l="1"/>
  <c r="P6395" i="1"/>
  <c r="A6397" i="1"/>
  <c r="E6398" i="1" s="1"/>
  <c r="G6396" i="1"/>
  <c r="L6396" i="1"/>
  <c r="F6396" i="1"/>
  <c r="T6396" i="1"/>
  <c r="M6396" i="1"/>
  <c r="N6396" i="1" s="1"/>
  <c r="D6397" i="1"/>
  <c r="I6275" i="1"/>
  <c r="J6274" i="1"/>
  <c r="O6403" i="1"/>
  <c r="H6396" i="1" l="1"/>
  <c r="M6397" i="1"/>
  <c r="N6397" i="1" s="1"/>
  <c r="D6398" i="1"/>
  <c r="T6397" i="1"/>
  <c r="L6397" i="1"/>
  <c r="A6398" i="1"/>
  <c r="E6399" i="1" s="1"/>
  <c r="G6397" i="1"/>
  <c r="F6397" i="1"/>
  <c r="I6276" i="1"/>
  <c r="J6275" i="1"/>
  <c r="P6396" i="1"/>
  <c r="O6404" i="1"/>
  <c r="H6397" i="1" l="1"/>
  <c r="P6397" i="1"/>
  <c r="O6405" i="1"/>
  <c r="I6277" i="1"/>
  <c r="J6276" i="1"/>
  <c r="T6398" i="1"/>
  <c r="G6398" i="1"/>
  <c r="M6398" i="1"/>
  <c r="N6398" i="1" s="1"/>
  <c r="A6399" i="1"/>
  <c r="E6400" i="1" s="1"/>
  <c r="D6399" i="1"/>
  <c r="F6398" i="1"/>
  <c r="L6398" i="1"/>
  <c r="H6398" i="1" l="1"/>
  <c r="I6278" i="1"/>
  <c r="J6277" i="1"/>
  <c r="M6399" i="1"/>
  <c r="N6399" i="1" s="1"/>
  <c r="T6399" i="1"/>
  <c r="L6399" i="1"/>
  <c r="F6399" i="1"/>
  <c r="A6400" i="1"/>
  <c r="E6401" i="1" s="1"/>
  <c r="G6399" i="1"/>
  <c r="D6400" i="1"/>
  <c r="P6398" i="1"/>
  <c r="O6406" i="1"/>
  <c r="P6399" i="1" l="1"/>
  <c r="I6279" i="1"/>
  <c r="J6278" i="1"/>
  <c r="H6399" i="1"/>
  <c r="O6407" i="1"/>
  <c r="F6400" i="1"/>
  <c r="D6401" i="1"/>
  <c r="G6400" i="1"/>
  <c r="M6400" i="1"/>
  <c r="N6400" i="1" s="1"/>
  <c r="A6401" i="1"/>
  <c r="E6402" i="1" s="1"/>
  <c r="L6400" i="1"/>
  <c r="T6400" i="1"/>
  <c r="H6400" i="1" l="1"/>
  <c r="T6401" i="1"/>
  <c r="A6402" i="1"/>
  <c r="E6403" i="1" s="1"/>
  <c r="L6401" i="1"/>
  <c r="F6401" i="1"/>
  <c r="G6401" i="1"/>
  <c r="D6402" i="1"/>
  <c r="M6401" i="1"/>
  <c r="N6401" i="1" s="1"/>
  <c r="O6408" i="1"/>
  <c r="I6280" i="1"/>
  <c r="J6280" i="1" s="1"/>
  <c r="J6279" i="1"/>
  <c r="P6400" i="1"/>
  <c r="I6281" i="1" l="1"/>
  <c r="P6401" i="1"/>
  <c r="H6401" i="1"/>
  <c r="O6409" i="1"/>
  <c r="A6403" i="1"/>
  <c r="E6404" i="1" s="1"/>
  <c r="T6402" i="1"/>
  <c r="L6402" i="1"/>
  <c r="D6403" i="1"/>
  <c r="G6402" i="1"/>
  <c r="M6402" i="1"/>
  <c r="N6402" i="1" s="1"/>
  <c r="F6402" i="1"/>
  <c r="P6402" i="1" l="1"/>
  <c r="H6402" i="1"/>
  <c r="G6403" i="1"/>
  <c r="A6404" i="1"/>
  <c r="E6405" i="1" s="1"/>
  <c r="L6403" i="1"/>
  <c r="T6403" i="1"/>
  <c r="F6403" i="1"/>
  <c r="M6403" i="1"/>
  <c r="O6410" i="1"/>
  <c r="I6282" i="1"/>
  <c r="J6281" i="1"/>
  <c r="D6404" i="1" l="1"/>
  <c r="P6403" i="1"/>
  <c r="O6411" i="1"/>
  <c r="L6404" i="1"/>
  <c r="F6404" i="1"/>
  <c r="M6404" i="1"/>
  <c r="N6404" i="1" s="1"/>
  <c r="A6405" i="1"/>
  <c r="E6406" i="1" s="1"/>
  <c r="G6404" i="1"/>
  <c r="T6404" i="1"/>
  <c r="D6405" i="1"/>
  <c r="I6283" i="1"/>
  <c r="J6282" i="1"/>
  <c r="H6403" i="1"/>
  <c r="P6404" i="1" l="1"/>
  <c r="O6412" i="1"/>
  <c r="G6405" i="1"/>
  <c r="F6405" i="1"/>
  <c r="M6405" i="1"/>
  <c r="N6405" i="1" s="1"/>
  <c r="D6406" i="1"/>
  <c r="L6405" i="1"/>
  <c r="T6405" i="1"/>
  <c r="A6406" i="1"/>
  <c r="E6407" i="1" s="1"/>
  <c r="I6284" i="1"/>
  <c r="J6283" i="1"/>
  <c r="H6404" i="1"/>
  <c r="P6405" i="1" l="1"/>
  <c r="D6407" i="1"/>
  <c r="M6406" i="1"/>
  <c r="N6406" i="1" s="1"/>
  <c r="F6406" i="1"/>
  <c r="G6406" i="1"/>
  <c r="L6406" i="1"/>
  <c r="A6407" i="1"/>
  <c r="E6408" i="1" s="1"/>
  <c r="T6406" i="1"/>
  <c r="H6405" i="1"/>
  <c r="I6285" i="1"/>
  <c r="J6284" i="1"/>
  <c r="O6413" i="1"/>
  <c r="I6286" i="1" l="1"/>
  <c r="J6285" i="1"/>
  <c r="P6406" i="1"/>
  <c r="H6406" i="1"/>
  <c r="O6414" i="1"/>
  <c r="G6407" i="1"/>
  <c r="T6407" i="1"/>
  <c r="F6407" i="1"/>
  <c r="M6407" i="1"/>
  <c r="N6407" i="1" s="1"/>
  <c r="A6408" i="1"/>
  <c r="E6409" i="1" s="1"/>
  <c r="D6408" i="1"/>
  <c r="L6407" i="1"/>
  <c r="P6407" i="1" l="1"/>
  <c r="A6409" i="1"/>
  <c r="E6410" i="1" s="1"/>
  <c r="F6408" i="1"/>
  <c r="G6408" i="1"/>
  <c r="H6408" i="1" s="1"/>
  <c r="M6408" i="1"/>
  <c r="N6408" i="1" s="1"/>
  <c r="T6408" i="1"/>
  <c r="D6409" i="1"/>
  <c r="L6408" i="1"/>
  <c r="H6407" i="1"/>
  <c r="O6415" i="1"/>
  <c r="I6287" i="1"/>
  <c r="J6286" i="1"/>
  <c r="O6416" i="1" l="1"/>
  <c r="P6408" i="1"/>
  <c r="I6288" i="1"/>
  <c r="J6287" i="1"/>
  <c r="M6409" i="1"/>
  <c r="N6409" i="1" s="1"/>
  <c r="A6410" i="1"/>
  <c r="E6411" i="1" s="1"/>
  <c r="L6409" i="1"/>
  <c r="D6410" i="1"/>
  <c r="G6409" i="1"/>
  <c r="T6409" i="1"/>
  <c r="F6409" i="1"/>
  <c r="O6417" i="1" l="1"/>
  <c r="P6409" i="1"/>
  <c r="H6409" i="1"/>
  <c r="I6289" i="1"/>
  <c r="J6288" i="1"/>
  <c r="L6410" i="1"/>
  <c r="D6411" i="1"/>
  <c r="F6410" i="1"/>
  <c r="G6410" i="1"/>
  <c r="A6411" i="1"/>
  <c r="E6412" i="1" s="1"/>
  <c r="M6410" i="1"/>
  <c r="N6410" i="1" s="1"/>
  <c r="T6410" i="1"/>
  <c r="P6410" i="1" l="1"/>
  <c r="H6410" i="1"/>
  <c r="O6418" i="1"/>
  <c r="I6290" i="1"/>
  <c r="J6289" i="1"/>
  <c r="T6411" i="1"/>
  <c r="M6411" i="1"/>
  <c r="N6411" i="1" s="1"/>
  <c r="F6411" i="1"/>
  <c r="L6411" i="1"/>
  <c r="A6412" i="1"/>
  <c r="E6413" i="1" s="1"/>
  <c r="G6411" i="1"/>
  <c r="D6412" i="1"/>
  <c r="P6411" i="1" l="1"/>
  <c r="F6412" i="1"/>
  <c r="L6412" i="1"/>
  <c r="A6413" i="1"/>
  <c r="E6414" i="1" s="1"/>
  <c r="G6412" i="1"/>
  <c r="H6412" i="1" s="1"/>
  <c r="M6412" i="1"/>
  <c r="N6412" i="1" s="1"/>
  <c r="T6412" i="1"/>
  <c r="D6413" i="1"/>
  <c r="O6419" i="1"/>
  <c r="H6411" i="1"/>
  <c r="I6291" i="1"/>
  <c r="J6290" i="1"/>
  <c r="M6413" i="1" l="1"/>
  <c r="N6413" i="1" s="1"/>
  <c r="D6414" i="1"/>
  <c r="A6414" i="1"/>
  <c r="E6415" i="1" s="1"/>
  <c r="L6413" i="1"/>
  <c r="T6413" i="1"/>
  <c r="G6413" i="1"/>
  <c r="F6413" i="1"/>
  <c r="O6420" i="1"/>
  <c r="P6412" i="1"/>
  <c r="I6292" i="1"/>
  <c r="J6291" i="1"/>
  <c r="H6413" i="1" l="1"/>
  <c r="G6414" i="1"/>
  <c r="D6415" i="1"/>
  <c r="F6414" i="1"/>
  <c r="M6414" i="1"/>
  <c r="N6414" i="1" s="1"/>
  <c r="T6414" i="1"/>
  <c r="L6414" i="1"/>
  <c r="A6415" i="1"/>
  <c r="E6416" i="1" s="1"/>
  <c r="O6421" i="1"/>
  <c r="I6293" i="1"/>
  <c r="J6292" i="1"/>
  <c r="P6413" i="1"/>
  <c r="P6414" i="1" l="1"/>
  <c r="O6422" i="1"/>
  <c r="I6294" i="1"/>
  <c r="J6293" i="1"/>
  <c r="H6414" i="1"/>
  <c r="D6416" i="1"/>
  <c r="G6415" i="1"/>
  <c r="T6415" i="1"/>
  <c r="L6415" i="1"/>
  <c r="F6415" i="1"/>
  <c r="M6415" i="1"/>
  <c r="N6415" i="1" s="1"/>
  <c r="A6416" i="1"/>
  <c r="E6417" i="1" s="1"/>
  <c r="P6415" i="1" l="1"/>
  <c r="H6415" i="1"/>
  <c r="O6423" i="1"/>
  <c r="I6295" i="1"/>
  <c r="J6294" i="1"/>
  <c r="A6417" i="1"/>
  <c r="E6418" i="1" s="1"/>
  <c r="D6417" i="1"/>
  <c r="G6416" i="1"/>
  <c r="L6416" i="1"/>
  <c r="T6416" i="1"/>
  <c r="F6416" i="1"/>
  <c r="M6416" i="1"/>
  <c r="N6416" i="1" s="1"/>
  <c r="P6416" i="1" l="1"/>
  <c r="I6296" i="1"/>
  <c r="J6295" i="1"/>
  <c r="O6424" i="1"/>
  <c r="M6417" i="1"/>
  <c r="N6417" i="1" s="1"/>
  <c r="T6417" i="1"/>
  <c r="A6418" i="1"/>
  <c r="E6419" i="1" s="1"/>
  <c r="G6417" i="1"/>
  <c r="F6417" i="1"/>
  <c r="L6417" i="1"/>
  <c r="D6418" i="1"/>
  <c r="H6416" i="1"/>
  <c r="P6417" i="1" l="1"/>
  <c r="H6417" i="1"/>
  <c r="O6425" i="1"/>
  <c r="M6418" i="1"/>
  <c r="N6418" i="1" s="1"/>
  <c r="T6418" i="1"/>
  <c r="A6419" i="1"/>
  <c r="E6420" i="1" s="1"/>
  <c r="G6418" i="1"/>
  <c r="D6419" i="1"/>
  <c r="L6418" i="1"/>
  <c r="F6418" i="1"/>
  <c r="I6297" i="1"/>
  <c r="J6296" i="1"/>
  <c r="H6418" i="1" l="1"/>
  <c r="D6420" i="1"/>
  <c r="L6419" i="1"/>
  <c r="T6419" i="1"/>
  <c r="F6419" i="1"/>
  <c r="G6419" i="1"/>
  <c r="A6420" i="1"/>
  <c r="E6421" i="1" s="1"/>
  <c r="M6419" i="1"/>
  <c r="N6419" i="1" s="1"/>
  <c r="P6418" i="1"/>
  <c r="O6426" i="1"/>
  <c r="I6298" i="1"/>
  <c r="J6297" i="1"/>
  <c r="P6419" i="1" l="1"/>
  <c r="O6427" i="1"/>
  <c r="H6419" i="1"/>
  <c r="I6299" i="1"/>
  <c r="J6298" i="1"/>
  <c r="D6421" i="1"/>
  <c r="G6420" i="1"/>
  <c r="A6421" i="1"/>
  <c r="E6422" i="1" s="1"/>
  <c r="F6420" i="1"/>
  <c r="M6420" i="1"/>
  <c r="N6420" i="1" s="1"/>
  <c r="T6420" i="1"/>
  <c r="L6420" i="1"/>
  <c r="H6420" i="1" l="1"/>
  <c r="I6300" i="1"/>
  <c r="J6299" i="1"/>
  <c r="P6420" i="1"/>
  <c r="L6421" i="1"/>
  <c r="F6421" i="1"/>
  <c r="A6422" i="1"/>
  <c r="E6423" i="1" s="1"/>
  <c r="G6421" i="1"/>
  <c r="D6422" i="1"/>
  <c r="M6421" i="1"/>
  <c r="N6421" i="1" s="1"/>
  <c r="T6421" i="1"/>
  <c r="O6428" i="1"/>
  <c r="P6421" i="1" l="1"/>
  <c r="F6422" i="1"/>
  <c r="A6423" i="1"/>
  <c r="E6424" i="1" s="1"/>
  <c r="L6422" i="1"/>
  <c r="G6422" i="1"/>
  <c r="H6422" i="1" s="1"/>
  <c r="T6422" i="1"/>
  <c r="D6423" i="1"/>
  <c r="M6422" i="1"/>
  <c r="N6422" i="1" s="1"/>
  <c r="I6301" i="1"/>
  <c r="J6300" i="1"/>
  <c r="H6421" i="1"/>
  <c r="O6429" i="1"/>
  <c r="F6423" i="1" l="1"/>
  <c r="A6424" i="1"/>
  <c r="E6425" i="1" s="1"/>
  <c r="L6423" i="1"/>
  <c r="D6424" i="1"/>
  <c r="G6423" i="1"/>
  <c r="M6423" i="1"/>
  <c r="N6423" i="1" s="1"/>
  <c r="T6423" i="1"/>
  <c r="I6302" i="1"/>
  <c r="J6301" i="1"/>
  <c r="O6430" i="1"/>
  <c r="P6422" i="1"/>
  <c r="P6423" i="1" l="1"/>
  <c r="O6431" i="1"/>
  <c r="I6303" i="1"/>
  <c r="J6302" i="1"/>
  <c r="L6424" i="1"/>
  <c r="T6424" i="1"/>
  <c r="G6424" i="1"/>
  <c r="A6425" i="1"/>
  <c r="E6426" i="1" s="1"/>
  <c r="D6425" i="1"/>
  <c r="F6424" i="1"/>
  <c r="M6424" i="1"/>
  <c r="N6424" i="1" s="1"/>
  <c r="H6423" i="1"/>
  <c r="P6424" i="1" l="1"/>
  <c r="O6432" i="1"/>
  <c r="G6425" i="1"/>
  <c r="D6426" i="1"/>
  <c r="T6425" i="1"/>
  <c r="M6425" i="1"/>
  <c r="N6425" i="1" s="1"/>
  <c r="A6426" i="1"/>
  <c r="E6427" i="1" s="1"/>
  <c r="F6425" i="1"/>
  <c r="L6425" i="1"/>
  <c r="H6424" i="1"/>
  <c r="I6304" i="1"/>
  <c r="J6303" i="1"/>
  <c r="H6425" i="1" l="1"/>
  <c r="L6426" i="1"/>
  <c r="T6426" i="1"/>
  <c r="D6427" i="1"/>
  <c r="F6426" i="1"/>
  <c r="G6426" i="1"/>
  <c r="M6426" i="1"/>
  <c r="N6426" i="1" s="1"/>
  <c r="A6427" i="1"/>
  <c r="E6428" i="1" s="1"/>
  <c r="I6305" i="1"/>
  <c r="J6304" i="1"/>
  <c r="O6433" i="1"/>
  <c r="P6425" i="1"/>
  <c r="P6426" i="1" l="1"/>
  <c r="I6306" i="1"/>
  <c r="J6305" i="1"/>
  <c r="H6426" i="1"/>
  <c r="O6434" i="1"/>
  <c r="D6428" i="1"/>
  <c r="M6427" i="1"/>
  <c r="N6427" i="1" s="1"/>
  <c r="T6427" i="1"/>
  <c r="F6427" i="1"/>
  <c r="G6427" i="1"/>
  <c r="A6428" i="1"/>
  <c r="E6429" i="1" s="1"/>
  <c r="L6427" i="1"/>
  <c r="H6427" i="1" l="1"/>
  <c r="I6307" i="1"/>
  <c r="J6306" i="1"/>
  <c r="D6429" i="1"/>
  <c r="F6428" i="1"/>
  <c r="L6428" i="1"/>
  <c r="G6428" i="1"/>
  <c r="A6429" i="1"/>
  <c r="E6430" i="1" s="1"/>
  <c r="T6428" i="1"/>
  <c r="M6428" i="1"/>
  <c r="N6428" i="1" s="1"/>
  <c r="P6427" i="1"/>
  <c r="O6435" i="1"/>
  <c r="H6428" i="1" l="1"/>
  <c r="A6430" i="1"/>
  <c r="E6431" i="1" s="1"/>
  <c r="G6429" i="1"/>
  <c r="D6430" i="1"/>
  <c r="L6429" i="1"/>
  <c r="T6429" i="1"/>
  <c r="M6429" i="1"/>
  <c r="N6429" i="1" s="1"/>
  <c r="F6429" i="1"/>
  <c r="O6436" i="1"/>
  <c r="I6308" i="1"/>
  <c r="J6307" i="1"/>
  <c r="P6428" i="1"/>
  <c r="H6429" i="1" l="1"/>
  <c r="I6309" i="1"/>
  <c r="J6308" i="1"/>
  <c r="F6430" i="1"/>
  <c r="T6430" i="1"/>
  <c r="L6430" i="1"/>
  <c r="A6431" i="1"/>
  <c r="E6432" i="1" s="1"/>
  <c r="G6430" i="1"/>
  <c r="D6431" i="1"/>
  <c r="M6430" i="1"/>
  <c r="N6430" i="1" s="1"/>
  <c r="O6437" i="1"/>
  <c r="P6429" i="1"/>
  <c r="P6430" i="1" l="1"/>
  <c r="I6310" i="1"/>
  <c r="J6309" i="1"/>
  <c r="O6438" i="1"/>
  <c r="H6430" i="1"/>
  <c r="A6432" i="1"/>
  <c r="E6433" i="1" s="1"/>
  <c r="T6431" i="1"/>
  <c r="L6431" i="1"/>
  <c r="F6431" i="1"/>
  <c r="G6431" i="1"/>
  <c r="M6431" i="1"/>
  <c r="D6432" i="1" l="1"/>
  <c r="O6439" i="1"/>
  <c r="P6431" i="1"/>
  <c r="I6311" i="1"/>
  <c r="J6311" i="1" s="1"/>
  <c r="J6310" i="1"/>
  <c r="M6432" i="1"/>
  <c r="N6432" i="1" s="1"/>
  <c r="T6432" i="1"/>
  <c r="L6432" i="1"/>
  <c r="A6433" i="1"/>
  <c r="E6434" i="1" s="1"/>
  <c r="G6432" i="1"/>
  <c r="D6433" i="1"/>
  <c r="F6432" i="1"/>
  <c r="H6431" i="1"/>
  <c r="O6440" i="1" l="1"/>
  <c r="I6312" i="1"/>
  <c r="M6433" i="1"/>
  <c r="N6433" i="1" s="1"/>
  <c r="T6433" i="1"/>
  <c r="F6433" i="1"/>
  <c r="L6433" i="1"/>
  <c r="G6433" i="1"/>
  <c r="A6434" i="1"/>
  <c r="E6435" i="1" s="1"/>
  <c r="D6434" i="1"/>
  <c r="P6432" i="1"/>
  <c r="H6432" i="1"/>
  <c r="F6434" i="1" l="1"/>
  <c r="T6434" i="1"/>
  <c r="L6434" i="1"/>
  <c r="A6435" i="1"/>
  <c r="E6436" i="1" s="1"/>
  <c r="G6434" i="1"/>
  <c r="M6434" i="1"/>
  <c r="N6434" i="1" s="1"/>
  <c r="D6435" i="1"/>
  <c r="I6313" i="1"/>
  <c r="J6312" i="1"/>
  <c r="O6441" i="1"/>
  <c r="P6433" i="1"/>
  <c r="H6433" i="1"/>
  <c r="P6434" i="1" l="1"/>
  <c r="H6434" i="1"/>
  <c r="L6435" i="1"/>
  <c r="G6435" i="1"/>
  <c r="F6435" i="1"/>
  <c r="A6436" i="1"/>
  <c r="E6437" i="1" s="1"/>
  <c r="M6435" i="1"/>
  <c r="N6435" i="1" s="1"/>
  <c r="D6436" i="1"/>
  <c r="T6435" i="1"/>
  <c r="I6314" i="1"/>
  <c r="J6313" i="1"/>
  <c r="O6442" i="1"/>
  <c r="P6435" i="1" l="1"/>
  <c r="I6315" i="1"/>
  <c r="J6314" i="1"/>
  <c r="T6436" i="1"/>
  <c r="M6436" i="1"/>
  <c r="N6436" i="1" s="1"/>
  <c r="D6437" i="1"/>
  <c r="F6436" i="1"/>
  <c r="L6436" i="1"/>
  <c r="A6437" i="1"/>
  <c r="E6438" i="1" s="1"/>
  <c r="G6436" i="1"/>
  <c r="O6443" i="1"/>
  <c r="H6435" i="1"/>
  <c r="P6436" i="1" l="1"/>
  <c r="O6444" i="1"/>
  <c r="M6437" i="1"/>
  <c r="N6437" i="1" s="1"/>
  <c r="G6437" i="1"/>
  <c r="A6438" i="1"/>
  <c r="E6439" i="1" s="1"/>
  <c r="D6438" i="1"/>
  <c r="L6437" i="1"/>
  <c r="T6437" i="1"/>
  <c r="F6437" i="1"/>
  <c r="H6436" i="1"/>
  <c r="I6316" i="1"/>
  <c r="J6315" i="1"/>
  <c r="P6437" i="1" l="1"/>
  <c r="O6445" i="1"/>
  <c r="I6317" i="1"/>
  <c r="J6316" i="1"/>
  <c r="M6438" i="1"/>
  <c r="N6438" i="1" s="1"/>
  <c r="G6438" i="1"/>
  <c r="A6439" i="1"/>
  <c r="E6440" i="1" s="1"/>
  <c r="T6438" i="1"/>
  <c r="L6438" i="1"/>
  <c r="D6439" i="1"/>
  <c r="F6438" i="1"/>
  <c r="H6437" i="1"/>
  <c r="P6438" i="1" l="1"/>
  <c r="G6439" i="1"/>
  <c r="F6439" i="1"/>
  <c r="A6440" i="1"/>
  <c r="E6441" i="1" s="1"/>
  <c r="M6439" i="1"/>
  <c r="N6439" i="1" s="1"/>
  <c r="D6440" i="1"/>
  <c r="L6439" i="1"/>
  <c r="T6439" i="1"/>
  <c r="I6318" i="1"/>
  <c r="J6317" i="1"/>
  <c r="O6446" i="1"/>
  <c r="H6438" i="1"/>
  <c r="H6439" i="1" l="1"/>
  <c r="O6447" i="1"/>
  <c r="I6319" i="1"/>
  <c r="J6318" i="1"/>
  <c r="M6440" i="1"/>
  <c r="N6440" i="1" s="1"/>
  <c r="G6440" i="1"/>
  <c r="D6441" i="1"/>
  <c r="F6440" i="1"/>
  <c r="L6440" i="1"/>
  <c r="A6441" i="1"/>
  <c r="E6442" i="1" s="1"/>
  <c r="T6440" i="1"/>
  <c r="P6439" i="1"/>
  <c r="P6440" i="1" l="1"/>
  <c r="M6441" i="1"/>
  <c r="N6441" i="1" s="1"/>
  <c r="T6441" i="1"/>
  <c r="F6441" i="1"/>
  <c r="L6441" i="1"/>
  <c r="G6441" i="1"/>
  <c r="A6442" i="1"/>
  <c r="E6443" i="1" s="1"/>
  <c r="D6442" i="1"/>
  <c r="O6448" i="1"/>
  <c r="I6320" i="1"/>
  <c r="J6319" i="1"/>
  <c r="H6440" i="1"/>
  <c r="O6449" i="1" l="1"/>
  <c r="I6321" i="1"/>
  <c r="J6320" i="1"/>
  <c r="P6441" i="1"/>
  <c r="L6442" i="1"/>
  <c r="T6442" i="1"/>
  <c r="D6443" i="1"/>
  <c r="M6442" i="1"/>
  <c r="N6442" i="1" s="1"/>
  <c r="F6442" i="1"/>
  <c r="G6442" i="1"/>
  <c r="A6443" i="1"/>
  <c r="E6444" i="1" s="1"/>
  <c r="H6441" i="1"/>
  <c r="P6442" i="1" l="1"/>
  <c r="H6442" i="1"/>
  <c r="I6322" i="1"/>
  <c r="J6321" i="1"/>
  <c r="O6450" i="1"/>
  <c r="G6443" i="1"/>
  <c r="D6444" i="1"/>
  <c r="T6443" i="1"/>
  <c r="M6443" i="1"/>
  <c r="N6443" i="1" s="1"/>
  <c r="L6443" i="1"/>
  <c r="A6444" i="1"/>
  <c r="E6445" i="1" s="1"/>
  <c r="F6443" i="1"/>
  <c r="H6443" i="1" l="1"/>
  <c r="I6323" i="1"/>
  <c r="J6322" i="1"/>
  <c r="M6444" i="1"/>
  <c r="N6444" i="1" s="1"/>
  <c r="D6445" i="1"/>
  <c r="A6445" i="1"/>
  <c r="E6446" i="1" s="1"/>
  <c r="F6444" i="1"/>
  <c r="G6444" i="1"/>
  <c r="T6444" i="1"/>
  <c r="L6444" i="1"/>
  <c r="O6451" i="1"/>
  <c r="P6443" i="1"/>
  <c r="H6444" i="1" l="1"/>
  <c r="D6446" i="1"/>
  <c r="A6446" i="1"/>
  <c r="E6447" i="1" s="1"/>
  <c r="M6445" i="1"/>
  <c r="N6445" i="1" s="1"/>
  <c r="T6445" i="1"/>
  <c r="F6445" i="1"/>
  <c r="L6445" i="1"/>
  <c r="G6445" i="1"/>
  <c r="O6452" i="1"/>
  <c r="I6324" i="1"/>
  <c r="J6323" i="1"/>
  <c r="P6444" i="1"/>
  <c r="P6445" i="1" l="1"/>
  <c r="T6446" i="1"/>
  <c r="G6446" i="1"/>
  <c r="M6446" i="1"/>
  <c r="N6446" i="1" s="1"/>
  <c r="A6447" i="1"/>
  <c r="E6448" i="1" s="1"/>
  <c r="D6447" i="1"/>
  <c r="L6446" i="1"/>
  <c r="F6446" i="1"/>
  <c r="O6453" i="1"/>
  <c r="H6445" i="1"/>
  <c r="I6325" i="1"/>
  <c r="J6324" i="1"/>
  <c r="P6446" i="1" l="1"/>
  <c r="F6447" i="1"/>
  <c r="L6447" i="1"/>
  <c r="M6447" i="1"/>
  <c r="N6447" i="1" s="1"/>
  <c r="A6448" i="1"/>
  <c r="E6449" i="1" s="1"/>
  <c r="D6448" i="1"/>
  <c r="G6447" i="1"/>
  <c r="T6447" i="1"/>
  <c r="H6446" i="1"/>
  <c r="O6454" i="1"/>
  <c r="I6326" i="1"/>
  <c r="J6325" i="1"/>
  <c r="H6447" i="1" l="1"/>
  <c r="O6455" i="1"/>
  <c r="D6449" i="1"/>
  <c r="L6448" i="1"/>
  <c r="F6448" i="1"/>
  <c r="G6448" i="1"/>
  <c r="A6449" i="1"/>
  <c r="E6450" i="1" s="1"/>
  <c r="T6448" i="1"/>
  <c r="M6448" i="1"/>
  <c r="N6448" i="1" s="1"/>
  <c r="I6327" i="1"/>
  <c r="J6326" i="1"/>
  <c r="P6447" i="1"/>
  <c r="P6448" i="1" l="1"/>
  <c r="I6328" i="1"/>
  <c r="J6327" i="1"/>
  <c r="O6456" i="1"/>
  <c r="H6448" i="1"/>
  <c r="F6449" i="1"/>
  <c r="A6450" i="1"/>
  <c r="E6451" i="1" s="1"/>
  <c r="D6450" i="1"/>
  <c r="G6449" i="1"/>
  <c r="T6449" i="1"/>
  <c r="L6449" i="1"/>
  <c r="M6449" i="1"/>
  <c r="N6449" i="1" s="1"/>
  <c r="A6451" i="1" l="1"/>
  <c r="E6452" i="1" s="1"/>
  <c r="T6450" i="1"/>
  <c r="G6450" i="1"/>
  <c r="D6451" i="1"/>
  <c r="M6450" i="1"/>
  <c r="N6450" i="1" s="1"/>
  <c r="F6450" i="1"/>
  <c r="L6450" i="1"/>
  <c r="I6329" i="1"/>
  <c r="J6328" i="1"/>
  <c r="P6449" i="1"/>
  <c r="H6449" i="1"/>
  <c r="O6457" i="1"/>
  <c r="H6450" i="1" l="1"/>
  <c r="F6451" i="1"/>
  <c r="L6451" i="1"/>
  <c r="A6452" i="1"/>
  <c r="E6453" i="1" s="1"/>
  <c r="D6452" i="1"/>
  <c r="G6451" i="1"/>
  <c r="T6451" i="1"/>
  <c r="M6451" i="1"/>
  <c r="N6451" i="1" s="1"/>
  <c r="I6330" i="1"/>
  <c r="J6329" i="1"/>
  <c r="O6458" i="1"/>
  <c r="P6450" i="1"/>
  <c r="P6451" i="1" l="1"/>
  <c r="H6451" i="1"/>
  <c r="I6331" i="1"/>
  <c r="J6330" i="1"/>
  <c r="F6452" i="1"/>
  <c r="G6452" i="1"/>
  <c r="A6453" i="1"/>
  <c r="E6454" i="1" s="1"/>
  <c r="T6452" i="1"/>
  <c r="D6453" i="1"/>
  <c r="L6452" i="1"/>
  <c r="M6452" i="1"/>
  <c r="N6452" i="1" s="1"/>
  <c r="O6459" i="1"/>
  <c r="H6452" i="1" l="1"/>
  <c r="D6454" i="1"/>
  <c r="L6453" i="1"/>
  <c r="G6453" i="1"/>
  <c r="T6453" i="1"/>
  <c r="F6453" i="1"/>
  <c r="M6453" i="1"/>
  <c r="N6453" i="1" s="1"/>
  <c r="A6454" i="1"/>
  <c r="E6455" i="1" s="1"/>
  <c r="I6332" i="1"/>
  <c r="J6331" i="1"/>
  <c r="O6460" i="1"/>
  <c r="P6452" i="1"/>
  <c r="P6453" i="1" l="1"/>
  <c r="M6454" i="1"/>
  <c r="N6454" i="1" s="1"/>
  <c r="A6455" i="1"/>
  <c r="E6456" i="1" s="1"/>
  <c r="T6454" i="1"/>
  <c r="L6454" i="1"/>
  <c r="D6455" i="1"/>
  <c r="F6454" i="1"/>
  <c r="G6454" i="1"/>
  <c r="I6333" i="1"/>
  <c r="J6332" i="1"/>
  <c r="O6461" i="1"/>
  <c r="H6453" i="1"/>
  <c r="I6334" i="1" l="1"/>
  <c r="J6333" i="1"/>
  <c r="G6455" i="1"/>
  <c r="F6455" i="1"/>
  <c r="A6456" i="1"/>
  <c r="E6457" i="1" s="1"/>
  <c r="L6455" i="1"/>
  <c r="D6456" i="1"/>
  <c r="M6455" i="1"/>
  <c r="N6455" i="1" s="1"/>
  <c r="T6455" i="1"/>
  <c r="O6462" i="1"/>
  <c r="P6454" i="1"/>
  <c r="H6454" i="1"/>
  <c r="H6455" i="1" l="1"/>
  <c r="P6455" i="1"/>
  <c r="O6463" i="1"/>
  <c r="I6335" i="1"/>
  <c r="J6334" i="1"/>
  <c r="L6456" i="1"/>
  <c r="F6456" i="1"/>
  <c r="G6456" i="1"/>
  <c r="A6457" i="1"/>
  <c r="E6458" i="1" s="1"/>
  <c r="T6456" i="1"/>
  <c r="M6456" i="1"/>
  <c r="N6456" i="1" s="1"/>
  <c r="D6457" i="1"/>
  <c r="O6464" i="1" l="1"/>
  <c r="P6456" i="1"/>
  <c r="I6336" i="1"/>
  <c r="J6335" i="1"/>
  <c r="M6457" i="1"/>
  <c r="N6457" i="1" s="1"/>
  <c r="G6457" i="1"/>
  <c r="T6457" i="1"/>
  <c r="L6457" i="1"/>
  <c r="F6457" i="1"/>
  <c r="A6458" i="1"/>
  <c r="E6459" i="1" s="1"/>
  <c r="D6458" i="1"/>
  <c r="H6456" i="1"/>
  <c r="P6457" i="1" l="1"/>
  <c r="D6459" i="1"/>
  <c r="F6458" i="1"/>
  <c r="M6458" i="1"/>
  <c r="N6458" i="1" s="1"/>
  <c r="A6459" i="1"/>
  <c r="E6460" i="1" s="1"/>
  <c r="T6458" i="1"/>
  <c r="L6458" i="1"/>
  <c r="G6458" i="1"/>
  <c r="O6465" i="1"/>
  <c r="I6337" i="1"/>
  <c r="J6336" i="1"/>
  <c r="H6457" i="1"/>
  <c r="P6458" i="1" l="1"/>
  <c r="H6458" i="1"/>
  <c r="L6459" i="1"/>
  <c r="D6460" i="1"/>
  <c r="M6459" i="1"/>
  <c r="N6459" i="1" s="1"/>
  <c r="T6459" i="1"/>
  <c r="G6459" i="1"/>
  <c r="F6459" i="1"/>
  <c r="A6460" i="1"/>
  <c r="E6461" i="1" s="1"/>
  <c r="I6338" i="1"/>
  <c r="J6337" i="1"/>
  <c r="O6466" i="1"/>
  <c r="P6459" i="1" l="1"/>
  <c r="M6460" i="1"/>
  <c r="N6460" i="1" s="1"/>
  <c r="G6460" i="1"/>
  <c r="F6460" i="1"/>
  <c r="L6460" i="1"/>
  <c r="A6461" i="1"/>
  <c r="E6462" i="1" s="1"/>
  <c r="T6460" i="1"/>
  <c r="D6461" i="1"/>
  <c r="O6467" i="1"/>
  <c r="H6459" i="1"/>
  <c r="I6339" i="1"/>
  <c r="J6338" i="1"/>
  <c r="P6460" i="1" l="1"/>
  <c r="I6340" i="1"/>
  <c r="J6339" i="1"/>
  <c r="O6468" i="1"/>
  <c r="H6460" i="1"/>
  <c r="D6462" i="1"/>
  <c r="L6461" i="1"/>
  <c r="T6461" i="1"/>
  <c r="F6461" i="1"/>
  <c r="M6461" i="1"/>
  <c r="N6461" i="1" s="1"/>
  <c r="A6462" i="1"/>
  <c r="E6463" i="1" s="1"/>
  <c r="G6461" i="1"/>
  <c r="P6461" i="1" l="1"/>
  <c r="O6469" i="1"/>
  <c r="I6341" i="1"/>
  <c r="J6341" i="1" s="1"/>
  <c r="J6340" i="1"/>
  <c r="A6463" i="1"/>
  <c r="E6464" i="1" s="1"/>
  <c r="D6463" i="1"/>
  <c r="G6462" i="1"/>
  <c r="F6462" i="1"/>
  <c r="M6462" i="1"/>
  <c r="T6462" i="1"/>
  <c r="L6462" i="1"/>
  <c r="H6461" i="1"/>
  <c r="P6462" i="1" l="1"/>
  <c r="H6462" i="1"/>
  <c r="O6470" i="1"/>
  <c r="I6342" i="1"/>
  <c r="T6463" i="1"/>
  <c r="L6463" i="1"/>
  <c r="G6463" i="1"/>
  <c r="D6464" i="1"/>
  <c r="A6464" i="1"/>
  <c r="E6465" i="1" s="1"/>
  <c r="M6463" i="1"/>
  <c r="N6463" i="1" s="1"/>
  <c r="F6463" i="1"/>
  <c r="H6463" i="1" l="1"/>
  <c r="D6465" i="1"/>
  <c r="F6464" i="1"/>
  <c r="M6464" i="1"/>
  <c r="N6464" i="1" s="1"/>
  <c r="G6464" i="1"/>
  <c r="T6464" i="1"/>
  <c r="A6465" i="1"/>
  <c r="E6466" i="1" s="1"/>
  <c r="L6464" i="1"/>
  <c r="O6471" i="1"/>
  <c r="P6463" i="1"/>
  <c r="I6343" i="1"/>
  <c r="J6342" i="1"/>
  <c r="H6464" i="1" l="1"/>
  <c r="A6466" i="1"/>
  <c r="E6467" i="1" s="1"/>
  <c r="D6466" i="1"/>
  <c r="T6465" i="1"/>
  <c r="G6465" i="1"/>
  <c r="L6465" i="1"/>
  <c r="F6465" i="1"/>
  <c r="M6465" i="1"/>
  <c r="N6465" i="1" s="1"/>
  <c r="I6344" i="1"/>
  <c r="J6343" i="1"/>
  <c r="O6472" i="1"/>
  <c r="P6464" i="1"/>
  <c r="P6465" i="1" l="1"/>
  <c r="I6345" i="1"/>
  <c r="J6344" i="1"/>
  <c r="L6466" i="1"/>
  <c r="G6466" i="1"/>
  <c r="F6466" i="1"/>
  <c r="M6466" i="1"/>
  <c r="N6466" i="1" s="1"/>
  <c r="A6467" i="1"/>
  <c r="E6468" i="1" s="1"/>
  <c r="T6466" i="1"/>
  <c r="D6467" i="1"/>
  <c r="O6473" i="1"/>
  <c r="H6465" i="1"/>
  <c r="P6466" i="1" l="1"/>
  <c r="H6466" i="1"/>
  <c r="L6467" i="1"/>
  <c r="D6468" i="1"/>
  <c r="M6467" i="1"/>
  <c r="N6467" i="1" s="1"/>
  <c r="T6467" i="1"/>
  <c r="A6468" i="1"/>
  <c r="E6469" i="1" s="1"/>
  <c r="F6467" i="1"/>
  <c r="G6467" i="1"/>
  <c r="I6346" i="1"/>
  <c r="J6345" i="1"/>
  <c r="O6474" i="1"/>
  <c r="H6467" i="1" l="1"/>
  <c r="I6347" i="1"/>
  <c r="J6346" i="1"/>
  <c r="P6467" i="1"/>
  <c r="G6468" i="1"/>
  <c r="L6468" i="1"/>
  <c r="T6468" i="1"/>
  <c r="D6469" i="1"/>
  <c r="F6468" i="1"/>
  <c r="M6468" i="1"/>
  <c r="N6468" i="1" s="1"/>
  <c r="A6469" i="1"/>
  <c r="E6470" i="1" s="1"/>
  <c r="O6475" i="1"/>
  <c r="H6468" i="1" l="1"/>
  <c r="O6476" i="1"/>
  <c r="G6469" i="1"/>
  <c r="M6469" i="1"/>
  <c r="N6469" i="1" s="1"/>
  <c r="F6469" i="1"/>
  <c r="T6469" i="1"/>
  <c r="L6469" i="1"/>
  <c r="A6470" i="1"/>
  <c r="E6471" i="1" s="1"/>
  <c r="D6470" i="1"/>
  <c r="P6468" i="1"/>
  <c r="I6348" i="1"/>
  <c r="J6347" i="1"/>
  <c r="H6469" i="1" l="1"/>
  <c r="A6471" i="1"/>
  <c r="E6472" i="1" s="1"/>
  <c r="L6470" i="1"/>
  <c r="T6470" i="1"/>
  <c r="G6470" i="1"/>
  <c r="M6470" i="1"/>
  <c r="N6470" i="1" s="1"/>
  <c r="F6470" i="1"/>
  <c r="D6471" i="1"/>
  <c r="I6349" i="1"/>
  <c r="J6348" i="1"/>
  <c r="O6477" i="1"/>
  <c r="P6469" i="1"/>
  <c r="P6470" i="1" l="1"/>
  <c r="I6350" i="1"/>
  <c r="J6349" i="1"/>
  <c r="G6471" i="1"/>
  <c r="T6471" i="1"/>
  <c r="L6471" i="1"/>
  <c r="F6471" i="1"/>
  <c r="A6472" i="1"/>
  <c r="E6473" i="1" s="1"/>
  <c r="M6471" i="1"/>
  <c r="N6471" i="1" s="1"/>
  <c r="D6472" i="1"/>
  <c r="H6470" i="1"/>
  <c r="O6478" i="1"/>
  <c r="H6471" i="1" l="1"/>
  <c r="O6479" i="1"/>
  <c r="M6472" i="1"/>
  <c r="N6472" i="1" s="1"/>
  <c r="T6472" i="1"/>
  <c r="L6472" i="1"/>
  <c r="A6473" i="1"/>
  <c r="E6474" i="1" s="1"/>
  <c r="D6473" i="1"/>
  <c r="F6472" i="1"/>
  <c r="G6472" i="1"/>
  <c r="I6351" i="1"/>
  <c r="J6350" i="1"/>
  <c r="P6471" i="1"/>
  <c r="O6480" i="1" l="1"/>
  <c r="I6352" i="1"/>
  <c r="J6351" i="1"/>
  <c r="P6472" i="1"/>
  <c r="G6473" i="1"/>
  <c r="T6473" i="1"/>
  <c r="M6473" i="1"/>
  <c r="N6473" i="1" s="1"/>
  <c r="F6473" i="1"/>
  <c r="L6473" i="1"/>
  <c r="D6474" i="1"/>
  <c r="A6474" i="1"/>
  <c r="E6475" i="1" s="1"/>
  <c r="H6472" i="1"/>
  <c r="H6473" i="1" l="1"/>
  <c r="D6475" i="1"/>
  <c r="F6474" i="1"/>
  <c r="L6474" i="1"/>
  <c r="A6475" i="1"/>
  <c r="E6476" i="1" s="1"/>
  <c r="G6474" i="1"/>
  <c r="T6474" i="1"/>
  <c r="M6474" i="1"/>
  <c r="N6474" i="1" s="1"/>
  <c r="I6353" i="1"/>
  <c r="J6352" i="1"/>
  <c r="P6473" i="1"/>
  <c r="O6481" i="1"/>
  <c r="P6474" i="1" l="1"/>
  <c r="F6475" i="1"/>
  <c r="G6475" i="1"/>
  <c r="H6475" i="1" s="1"/>
  <c r="M6475" i="1"/>
  <c r="N6475" i="1" s="1"/>
  <c r="D6476" i="1"/>
  <c r="L6475" i="1"/>
  <c r="T6475" i="1"/>
  <c r="A6476" i="1"/>
  <c r="E6477" i="1" s="1"/>
  <c r="I6354" i="1"/>
  <c r="J6353" i="1"/>
  <c r="H6474" i="1"/>
  <c r="O6482" i="1"/>
  <c r="O6483" i="1" l="1"/>
  <c r="I6355" i="1"/>
  <c r="J6354" i="1"/>
  <c r="M6476" i="1"/>
  <c r="N6476" i="1" s="1"/>
  <c r="A6477" i="1"/>
  <c r="E6478" i="1" s="1"/>
  <c r="T6476" i="1"/>
  <c r="L6476" i="1"/>
  <c r="F6476" i="1"/>
  <c r="D6477" i="1"/>
  <c r="G6476" i="1"/>
  <c r="P6475" i="1"/>
  <c r="H6476" i="1" l="1"/>
  <c r="I6356" i="1"/>
  <c r="J6355" i="1"/>
  <c r="A6478" i="1"/>
  <c r="E6479" i="1" s="1"/>
  <c r="F6477" i="1"/>
  <c r="L6477" i="1"/>
  <c r="D6478" i="1"/>
  <c r="G6477" i="1"/>
  <c r="T6477" i="1"/>
  <c r="M6477" i="1"/>
  <c r="N6477" i="1" s="1"/>
  <c r="O6484" i="1"/>
  <c r="P6476" i="1"/>
  <c r="P6477" i="1" l="1"/>
  <c r="O6485" i="1"/>
  <c r="H6477" i="1"/>
  <c r="I6357" i="1"/>
  <c r="J6356" i="1"/>
  <c r="A6479" i="1"/>
  <c r="E6480" i="1" s="1"/>
  <c r="T6478" i="1"/>
  <c r="G6478" i="1"/>
  <c r="F6478" i="1"/>
  <c r="L6478" i="1"/>
  <c r="D6479" i="1"/>
  <c r="M6478" i="1"/>
  <c r="N6478" i="1" s="1"/>
  <c r="H6478" i="1" l="1"/>
  <c r="P6478" i="1"/>
  <c r="O6486" i="1"/>
  <c r="A6480" i="1"/>
  <c r="E6481" i="1" s="1"/>
  <c r="M6479" i="1"/>
  <c r="N6479" i="1" s="1"/>
  <c r="L6479" i="1"/>
  <c r="D6480" i="1"/>
  <c r="G6479" i="1"/>
  <c r="T6479" i="1"/>
  <c r="F6479" i="1"/>
  <c r="I6358" i="1"/>
  <c r="J6357" i="1"/>
  <c r="H6479" i="1" l="1"/>
  <c r="I6359" i="1"/>
  <c r="J6358" i="1"/>
  <c r="O6487" i="1"/>
  <c r="A6481" i="1"/>
  <c r="E6482" i="1" s="1"/>
  <c r="T6480" i="1"/>
  <c r="G6480" i="1"/>
  <c r="M6480" i="1"/>
  <c r="N6480" i="1" s="1"/>
  <c r="D6481" i="1"/>
  <c r="L6480" i="1"/>
  <c r="F6480" i="1"/>
  <c r="P6479" i="1"/>
  <c r="H6480" i="1" l="1"/>
  <c r="M6481" i="1"/>
  <c r="N6481" i="1" s="1"/>
  <c r="T6481" i="1"/>
  <c r="F6481" i="1"/>
  <c r="A6482" i="1"/>
  <c r="E6483" i="1" s="1"/>
  <c r="D6482" i="1"/>
  <c r="L6481" i="1"/>
  <c r="G6481" i="1"/>
  <c r="O6488" i="1"/>
  <c r="P6480" i="1"/>
  <c r="I6360" i="1"/>
  <c r="J6359" i="1"/>
  <c r="P6481" i="1" l="1"/>
  <c r="O6489" i="1"/>
  <c r="H6481" i="1"/>
  <c r="I6361" i="1"/>
  <c r="J6360" i="1"/>
  <c r="L6482" i="1"/>
  <c r="G6482" i="1"/>
  <c r="T6482" i="1"/>
  <c r="A6483" i="1"/>
  <c r="E6484" i="1" s="1"/>
  <c r="D6483" i="1"/>
  <c r="M6482" i="1"/>
  <c r="N6482" i="1" s="1"/>
  <c r="F6482" i="1"/>
  <c r="H6482" i="1" l="1"/>
  <c r="M6483" i="1"/>
  <c r="N6483" i="1" s="1"/>
  <c r="D6484" i="1"/>
  <c r="L6483" i="1"/>
  <c r="G6483" i="1"/>
  <c r="T6483" i="1"/>
  <c r="F6483" i="1"/>
  <c r="A6484" i="1"/>
  <c r="E6485" i="1" s="1"/>
  <c r="P6482" i="1"/>
  <c r="O6490" i="1"/>
  <c r="I6362" i="1"/>
  <c r="J6361" i="1"/>
  <c r="H6483" i="1" l="1"/>
  <c r="I6363" i="1"/>
  <c r="J6362" i="1"/>
  <c r="F6484" i="1"/>
  <c r="L6484" i="1"/>
  <c r="G6484" i="1"/>
  <c r="A6485" i="1"/>
  <c r="E6486" i="1" s="1"/>
  <c r="M6484" i="1"/>
  <c r="N6484" i="1" s="1"/>
  <c r="T6484" i="1"/>
  <c r="D6485" i="1"/>
  <c r="O6491" i="1"/>
  <c r="P6483" i="1"/>
  <c r="P6484" i="1" l="1"/>
  <c r="I6364" i="1"/>
  <c r="J6363" i="1"/>
  <c r="H6484" i="1"/>
  <c r="G6485" i="1"/>
  <c r="T6485" i="1"/>
  <c r="M6485" i="1"/>
  <c r="N6485" i="1" s="1"/>
  <c r="L6485" i="1"/>
  <c r="F6485" i="1"/>
  <c r="A6486" i="1"/>
  <c r="E6487" i="1" s="1"/>
  <c r="D6486" i="1"/>
  <c r="O6492" i="1"/>
  <c r="A6487" i="1" l="1"/>
  <c r="E6488" i="1" s="1"/>
  <c r="T6486" i="1"/>
  <c r="G6486" i="1"/>
  <c r="D6487" i="1"/>
  <c r="F6486" i="1"/>
  <c r="L6486" i="1"/>
  <c r="M6486" i="1"/>
  <c r="N6486" i="1" s="1"/>
  <c r="P6485" i="1"/>
  <c r="I6365" i="1"/>
  <c r="J6364" i="1"/>
  <c r="O6493" i="1"/>
  <c r="H6485" i="1"/>
  <c r="F6487" i="1" l="1"/>
  <c r="A6488" i="1"/>
  <c r="E6489" i="1" s="1"/>
  <c r="L6487" i="1"/>
  <c r="D6488" i="1"/>
  <c r="G6487" i="1"/>
  <c r="M6487" i="1"/>
  <c r="N6487" i="1" s="1"/>
  <c r="T6487" i="1"/>
  <c r="O6494" i="1"/>
  <c r="P6486" i="1"/>
  <c r="I6366" i="1"/>
  <c r="J6365" i="1"/>
  <c r="H6486" i="1"/>
  <c r="P6487" i="1" l="1"/>
  <c r="O6495" i="1"/>
  <c r="M6488" i="1"/>
  <c r="N6488" i="1" s="1"/>
  <c r="G6488" i="1"/>
  <c r="T6488" i="1"/>
  <c r="A6489" i="1"/>
  <c r="E6490" i="1" s="1"/>
  <c r="L6488" i="1"/>
  <c r="D6489" i="1"/>
  <c r="F6488" i="1"/>
  <c r="H6487" i="1"/>
  <c r="I6367" i="1"/>
  <c r="J6366" i="1"/>
  <c r="P6488" i="1" l="1"/>
  <c r="M6489" i="1"/>
  <c r="N6489" i="1" s="1"/>
  <c r="D6490" i="1"/>
  <c r="G6489" i="1"/>
  <c r="T6489" i="1"/>
  <c r="F6489" i="1"/>
  <c r="A6490" i="1"/>
  <c r="E6491" i="1" s="1"/>
  <c r="L6489" i="1"/>
  <c r="O6496" i="1"/>
  <c r="I6368" i="1"/>
  <c r="J6367" i="1"/>
  <c r="H6488" i="1"/>
  <c r="P6489" i="1" l="1"/>
  <c r="I6369" i="1"/>
  <c r="J6368" i="1"/>
  <c r="L6490" i="1"/>
  <c r="D6491" i="1"/>
  <c r="T6490" i="1"/>
  <c r="F6490" i="1"/>
  <c r="M6490" i="1"/>
  <c r="N6490" i="1" s="1"/>
  <c r="A6491" i="1"/>
  <c r="E6492" i="1" s="1"/>
  <c r="G6490" i="1"/>
  <c r="O6497" i="1"/>
  <c r="H6489" i="1"/>
  <c r="P6490" i="1" l="1"/>
  <c r="O6498" i="1"/>
  <c r="H6490" i="1"/>
  <c r="A6492" i="1"/>
  <c r="E6493" i="1" s="1"/>
  <c r="G6491" i="1"/>
  <c r="D6492" i="1"/>
  <c r="M6491" i="1"/>
  <c r="N6491" i="1" s="1"/>
  <c r="T6491" i="1"/>
  <c r="L6491" i="1"/>
  <c r="F6491" i="1"/>
  <c r="I6370" i="1"/>
  <c r="J6369" i="1"/>
  <c r="P6491" i="1" l="1"/>
  <c r="H6491" i="1"/>
  <c r="I6371" i="1"/>
  <c r="J6370" i="1"/>
  <c r="O6499" i="1"/>
  <c r="M6492" i="1"/>
  <c r="A6493" i="1"/>
  <c r="D6493" i="1" s="1"/>
  <c r="F6492" i="1"/>
  <c r="L6492" i="1"/>
  <c r="G6492" i="1"/>
  <c r="T6492" i="1"/>
  <c r="E6494" i="1" l="1"/>
  <c r="P6492" i="1"/>
  <c r="I6372" i="1"/>
  <c r="J6372" i="1" s="1"/>
  <c r="J6371" i="1"/>
  <c r="H6492" i="1"/>
  <c r="O6500" i="1"/>
  <c r="G6493" i="1"/>
  <c r="D6494" i="1"/>
  <c r="F6493" i="1"/>
  <c r="L6493" i="1"/>
  <c r="T6493" i="1"/>
  <c r="M6493" i="1"/>
  <c r="N6493" i="1" s="1"/>
  <c r="A6494" i="1"/>
  <c r="E6495" i="1" l="1"/>
  <c r="P6493" i="1"/>
  <c r="I6373" i="1"/>
  <c r="O6501" i="1"/>
  <c r="H6493" i="1"/>
  <c r="L6494" i="1"/>
  <c r="A6495" i="1"/>
  <c r="T6494" i="1"/>
  <c r="G6494" i="1"/>
  <c r="M6494" i="1"/>
  <c r="N6494" i="1" s="1"/>
  <c r="D6495" i="1"/>
  <c r="F6494" i="1"/>
  <c r="E6496" i="1" l="1"/>
  <c r="P6494" i="1"/>
  <c r="H6494" i="1"/>
  <c r="M6495" i="1"/>
  <c r="N6495" i="1" s="1"/>
  <c r="A6496" i="1"/>
  <c r="D6496" i="1"/>
  <c r="L6495" i="1"/>
  <c r="T6495" i="1"/>
  <c r="F6495" i="1"/>
  <c r="G6495" i="1"/>
  <c r="O6502" i="1"/>
  <c r="I6374" i="1"/>
  <c r="J6373" i="1"/>
  <c r="E6497" i="1" l="1"/>
  <c r="P6495" i="1"/>
  <c r="H6495" i="1"/>
  <c r="A6497" i="1"/>
  <c r="T6496" i="1"/>
  <c r="D6497" i="1"/>
  <c r="G6496" i="1"/>
  <c r="L6496" i="1"/>
  <c r="F6496" i="1"/>
  <c r="M6496" i="1"/>
  <c r="N6496" i="1" s="1"/>
  <c r="O6503" i="1"/>
  <c r="I6375" i="1"/>
  <c r="J6374" i="1"/>
  <c r="E6498" i="1" l="1"/>
  <c r="M6497" i="1"/>
  <c r="N6497" i="1" s="1"/>
  <c r="G6497" i="1"/>
  <c r="T6497" i="1"/>
  <c r="L6497" i="1"/>
  <c r="F6497" i="1"/>
  <c r="A6498" i="1"/>
  <c r="D6498" i="1"/>
  <c r="O6504" i="1"/>
  <c r="P6496" i="1"/>
  <c r="I6376" i="1"/>
  <c r="J6375" i="1"/>
  <c r="H6496" i="1"/>
  <c r="E6499" i="1" l="1"/>
  <c r="P6497" i="1"/>
  <c r="I6377" i="1"/>
  <c r="J6376" i="1"/>
  <c r="T6498" i="1"/>
  <c r="D6499" i="1"/>
  <c r="L6498" i="1"/>
  <c r="F6498" i="1"/>
  <c r="G6498" i="1"/>
  <c r="M6498" i="1"/>
  <c r="N6498" i="1" s="1"/>
  <c r="A6499" i="1"/>
  <c r="O6505" i="1"/>
  <c r="H6497" i="1"/>
  <c r="E6500" i="1" l="1"/>
  <c r="H6498" i="1"/>
  <c r="O6506" i="1"/>
  <c r="M6499" i="1"/>
  <c r="N6499" i="1" s="1"/>
  <c r="D6500" i="1"/>
  <c r="L6499" i="1"/>
  <c r="G6499" i="1"/>
  <c r="F6499" i="1"/>
  <c r="T6499" i="1"/>
  <c r="A6500" i="1"/>
  <c r="I6378" i="1"/>
  <c r="J6377" i="1"/>
  <c r="P6498" i="1"/>
  <c r="E6501" i="1" l="1"/>
  <c r="P6499" i="1"/>
  <c r="I6379" i="1"/>
  <c r="J6378" i="1"/>
  <c r="M6500" i="1"/>
  <c r="N6500" i="1" s="1"/>
  <c r="G6500" i="1"/>
  <c r="A6501" i="1"/>
  <c r="L6500" i="1"/>
  <c r="T6500" i="1"/>
  <c r="F6500" i="1"/>
  <c r="D6501" i="1"/>
  <c r="O6507" i="1"/>
  <c r="H6499" i="1"/>
  <c r="E6502" i="1" l="1"/>
  <c r="P6500" i="1"/>
  <c r="F6501" i="1"/>
  <c r="M6501" i="1"/>
  <c r="N6501" i="1" s="1"/>
  <c r="A6502" i="1"/>
  <c r="L6501" i="1"/>
  <c r="D6502" i="1"/>
  <c r="G6501" i="1"/>
  <c r="T6501" i="1"/>
  <c r="O6508" i="1"/>
  <c r="H6500" i="1"/>
  <c r="I6380" i="1"/>
  <c r="J6379" i="1"/>
  <c r="E6503" i="1" l="1"/>
  <c r="P6501" i="1"/>
  <c r="H6501" i="1"/>
  <c r="O6509" i="1"/>
  <c r="I6381" i="1"/>
  <c r="J6380" i="1"/>
  <c r="T6502" i="1"/>
  <c r="G6502" i="1"/>
  <c r="L6502" i="1"/>
  <c r="D6503" i="1"/>
  <c r="F6502" i="1"/>
  <c r="M6502" i="1"/>
  <c r="N6502" i="1" s="1"/>
  <c r="A6503" i="1"/>
  <c r="E6504" i="1" l="1"/>
  <c r="P6502" i="1"/>
  <c r="I6382" i="1"/>
  <c r="J6381" i="1"/>
  <c r="O6510" i="1"/>
  <c r="L6503" i="1"/>
  <c r="T6503" i="1"/>
  <c r="F6503" i="1"/>
  <c r="A6504" i="1"/>
  <c r="G6503" i="1"/>
  <c r="M6503" i="1"/>
  <c r="N6503" i="1" s="1"/>
  <c r="D6504" i="1"/>
  <c r="H6502" i="1"/>
  <c r="E6505" i="1" l="1"/>
  <c r="H6503" i="1"/>
  <c r="I6383" i="1"/>
  <c r="J6382" i="1"/>
  <c r="O6511" i="1"/>
  <c r="T6504" i="1"/>
  <c r="M6504" i="1"/>
  <c r="N6504" i="1" s="1"/>
  <c r="D6505" i="1"/>
  <c r="F6504" i="1"/>
  <c r="A6505" i="1"/>
  <c r="L6504" i="1"/>
  <c r="G6504" i="1"/>
  <c r="P6503" i="1"/>
  <c r="E6506" i="1" l="1"/>
  <c r="P6504" i="1"/>
  <c r="I6384" i="1"/>
  <c r="J6383" i="1"/>
  <c r="H6504" i="1"/>
  <c r="O6512" i="1"/>
  <c r="G6505" i="1"/>
  <c r="T6505" i="1"/>
  <c r="F6505" i="1"/>
  <c r="D6506" i="1"/>
  <c r="L6505" i="1"/>
  <c r="A6506" i="1"/>
  <c r="M6505" i="1"/>
  <c r="N6505" i="1" s="1"/>
  <c r="E6507" i="1" l="1"/>
  <c r="H6505" i="1"/>
  <c r="P6505" i="1"/>
  <c r="I6385" i="1"/>
  <c r="J6384" i="1"/>
  <c r="O6513" i="1"/>
  <c r="L6506" i="1"/>
  <c r="F6506" i="1"/>
  <c r="A6507" i="1"/>
  <c r="T6506" i="1"/>
  <c r="G6506" i="1"/>
  <c r="M6506" i="1"/>
  <c r="N6506" i="1" s="1"/>
  <c r="D6507" i="1"/>
  <c r="E6508" i="1" l="1"/>
  <c r="I6386" i="1"/>
  <c r="J6385" i="1"/>
  <c r="G6507" i="1"/>
  <c r="D6508" i="1"/>
  <c r="L6507" i="1"/>
  <c r="T6507" i="1"/>
  <c r="F6507" i="1"/>
  <c r="A6508" i="1"/>
  <c r="M6507" i="1"/>
  <c r="N6507" i="1" s="1"/>
  <c r="P6506" i="1"/>
  <c r="H6506" i="1"/>
  <c r="O6514" i="1"/>
  <c r="E6509" i="1" l="1"/>
  <c r="H6507" i="1"/>
  <c r="G6508" i="1"/>
  <c r="D6509" i="1"/>
  <c r="F6508" i="1"/>
  <c r="L6508" i="1"/>
  <c r="T6508" i="1"/>
  <c r="M6508" i="1"/>
  <c r="N6508" i="1" s="1"/>
  <c r="A6509" i="1"/>
  <c r="I6387" i="1"/>
  <c r="J6386" i="1"/>
  <c r="P6507" i="1"/>
  <c r="O6515" i="1"/>
  <c r="E6510" i="1" l="1"/>
  <c r="P6508" i="1"/>
  <c r="M6509" i="1"/>
  <c r="N6509" i="1" s="1"/>
  <c r="A6510" i="1"/>
  <c r="G6509" i="1"/>
  <c r="L6509" i="1"/>
  <c r="D6510" i="1"/>
  <c r="T6509" i="1"/>
  <c r="F6509" i="1"/>
  <c r="H6508" i="1"/>
  <c r="I6388" i="1"/>
  <c r="J6387" i="1"/>
  <c r="O6516" i="1"/>
  <c r="E6511" i="1" l="1"/>
  <c r="O6517" i="1"/>
  <c r="M6510" i="1"/>
  <c r="N6510" i="1" s="1"/>
  <c r="D6511" i="1"/>
  <c r="F6510" i="1"/>
  <c r="L6510" i="1"/>
  <c r="G6510" i="1"/>
  <c r="A6511" i="1"/>
  <c r="T6510" i="1"/>
  <c r="I6389" i="1"/>
  <c r="J6388" i="1"/>
  <c r="P6509" i="1"/>
  <c r="H6509" i="1"/>
  <c r="E6512" i="1" l="1"/>
  <c r="H6510" i="1"/>
  <c r="I6390" i="1"/>
  <c r="J6389" i="1"/>
  <c r="M6511" i="1"/>
  <c r="N6511" i="1" s="1"/>
  <c r="T6511" i="1"/>
  <c r="F6511" i="1"/>
  <c r="G6511" i="1"/>
  <c r="A6512" i="1"/>
  <c r="L6511" i="1"/>
  <c r="D6512" i="1"/>
  <c r="P6510" i="1"/>
  <c r="O6518" i="1"/>
  <c r="E6513" i="1" l="1"/>
  <c r="H6511" i="1"/>
  <c r="I6391" i="1"/>
  <c r="J6390" i="1"/>
  <c r="O6519" i="1"/>
  <c r="T6512" i="1"/>
  <c r="L6512" i="1"/>
  <c r="D6513" i="1"/>
  <c r="F6512" i="1"/>
  <c r="A6513" i="1"/>
  <c r="M6512" i="1"/>
  <c r="N6512" i="1" s="1"/>
  <c r="G6512" i="1"/>
  <c r="P6511" i="1"/>
  <c r="E6514" i="1" l="1"/>
  <c r="H6512" i="1"/>
  <c r="P6512" i="1"/>
  <c r="O6520" i="1"/>
  <c r="I6392" i="1"/>
  <c r="J6391" i="1"/>
  <c r="G6513" i="1"/>
  <c r="T6513" i="1"/>
  <c r="F6513" i="1"/>
  <c r="A6514" i="1"/>
  <c r="M6513" i="1"/>
  <c r="N6513" i="1" s="1"/>
  <c r="L6513" i="1"/>
  <c r="D6514" i="1"/>
  <c r="E6515" i="1" l="1"/>
  <c r="P6513" i="1"/>
  <c r="I6393" i="1"/>
  <c r="J6392" i="1"/>
  <c r="A6515" i="1"/>
  <c r="D6515" i="1"/>
  <c r="F6514" i="1"/>
  <c r="L6514" i="1"/>
  <c r="T6514" i="1"/>
  <c r="G6514" i="1"/>
  <c r="M6514" i="1"/>
  <c r="N6514" i="1" s="1"/>
  <c r="O6521" i="1"/>
  <c r="H6513" i="1"/>
  <c r="E6516" i="1" l="1"/>
  <c r="P6514" i="1"/>
  <c r="H6514" i="1"/>
  <c r="O6522" i="1"/>
  <c r="D6516" i="1"/>
  <c r="L6515" i="1"/>
  <c r="T6515" i="1"/>
  <c r="F6515" i="1"/>
  <c r="G6515" i="1"/>
  <c r="A6516" i="1"/>
  <c r="M6515" i="1"/>
  <c r="N6515" i="1" s="1"/>
  <c r="I6394" i="1"/>
  <c r="J6393" i="1"/>
  <c r="E6517" i="1" l="1"/>
  <c r="P6515" i="1"/>
  <c r="I6395" i="1"/>
  <c r="J6394" i="1"/>
  <c r="G6516" i="1"/>
  <c r="D6517" i="1"/>
  <c r="F6516" i="1"/>
  <c r="L6516" i="1"/>
  <c r="A6517" i="1"/>
  <c r="M6516" i="1"/>
  <c r="N6516" i="1" s="1"/>
  <c r="T6516" i="1"/>
  <c r="O6523" i="1"/>
  <c r="H6515" i="1"/>
  <c r="E6518" i="1" l="1"/>
  <c r="H6516" i="1"/>
  <c r="I6396" i="1"/>
  <c r="J6395" i="1"/>
  <c r="F6517" i="1"/>
  <c r="M6517" i="1"/>
  <c r="N6517" i="1" s="1"/>
  <c r="G6517" i="1"/>
  <c r="L6517" i="1"/>
  <c r="D6518" i="1"/>
  <c r="T6517" i="1"/>
  <c r="A6518" i="1"/>
  <c r="O6524" i="1"/>
  <c r="P6516" i="1"/>
  <c r="E6519" i="1" l="1"/>
  <c r="H6517" i="1"/>
  <c r="A6519" i="1"/>
  <c r="T6518" i="1"/>
  <c r="D6519" i="1"/>
  <c r="L6518" i="1"/>
  <c r="F6518" i="1"/>
  <c r="G6518" i="1"/>
  <c r="M6518" i="1"/>
  <c r="N6518" i="1" s="1"/>
  <c r="P6517" i="1"/>
  <c r="I6397" i="1"/>
  <c r="J6396" i="1"/>
  <c r="O6525" i="1"/>
  <c r="E6520" i="1" l="1"/>
  <c r="P6518" i="1"/>
  <c r="F6519" i="1"/>
  <c r="T6519" i="1"/>
  <c r="A6520" i="1"/>
  <c r="M6519" i="1"/>
  <c r="N6519" i="1" s="1"/>
  <c r="D6520" i="1"/>
  <c r="L6519" i="1"/>
  <c r="G6519" i="1"/>
  <c r="O6526" i="1"/>
  <c r="H6518" i="1"/>
  <c r="I6398" i="1"/>
  <c r="J6397" i="1"/>
  <c r="E6521" i="1" l="1"/>
  <c r="A6521" i="1"/>
  <c r="M6520" i="1"/>
  <c r="N6520" i="1" s="1"/>
  <c r="G6520" i="1"/>
  <c r="D6521" i="1"/>
  <c r="T6520" i="1"/>
  <c r="L6520" i="1"/>
  <c r="F6520" i="1"/>
  <c r="P6519" i="1"/>
  <c r="H6519" i="1"/>
  <c r="O6527" i="1"/>
  <c r="I6399" i="1"/>
  <c r="J6398" i="1"/>
  <c r="E6522" i="1" l="1"/>
  <c r="H6520" i="1"/>
  <c r="I6400" i="1"/>
  <c r="J6399" i="1"/>
  <c r="O6528" i="1"/>
  <c r="G6521" i="1"/>
  <c r="T6521" i="1"/>
  <c r="M6521" i="1"/>
  <c r="N6521" i="1" s="1"/>
  <c r="F6521" i="1"/>
  <c r="L6521" i="1"/>
  <c r="D6522" i="1"/>
  <c r="A6522" i="1"/>
  <c r="P6520" i="1"/>
  <c r="E6523" i="1" l="1"/>
  <c r="P6521" i="1"/>
  <c r="I6401" i="1"/>
  <c r="J6400" i="1"/>
  <c r="L6522" i="1"/>
  <c r="F6522" i="1"/>
  <c r="A6523" i="1"/>
  <c r="E6524" i="1" s="1"/>
  <c r="D6523" i="1"/>
  <c r="G6522" i="1"/>
  <c r="M6522" i="1"/>
  <c r="N6522" i="1" s="1"/>
  <c r="T6522" i="1"/>
  <c r="H6521" i="1"/>
  <c r="O6529" i="1"/>
  <c r="P6522" i="1" l="1"/>
  <c r="L6523" i="1"/>
  <c r="A6524" i="1"/>
  <c r="E6525" i="1" s="1"/>
  <c r="T6523" i="1"/>
  <c r="G6523" i="1"/>
  <c r="M6523" i="1"/>
  <c r="F6523" i="1"/>
  <c r="H6522" i="1"/>
  <c r="O6530" i="1"/>
  <c r="I6402" i="1"/>
  <c r="J6401" i="1"/>
  <c r="D6524" i="1" l="1"/>
  <c r="H6523" i="1"/>
  <c r="O6531" i="1"/>
  <c r="D6525" i="1"/>
  <c r="G6524" i="1"/>
  <c r="F6524" i="1"/>
  <c r="M6524" i="1"/>
  <c r="N6524" i="1" s="1"/>
  <c r="T6524" i="1"/>
  <c r="L6524" i="1"/>
  <c r="A6525" i="1"/>
  <c r="E6526" i="1" s="1"/>
  <c r="P6523" i="1"/>
  <c r="I6403" i="1"/>
  <c r="J6403" i="1" s="1"/>
  <c r="J6402" i="1"/>
  <c r="H6524" i="1" l="1"/>
  <c r="D6526" i="1"/>
  <c r="G6525" i="1"/>
  <c r="T6525" i="1"/>
  <c r="L6525" i="1"/>
  <c r="F6525" i="1"/>
  <c r="A6526" i="1"/>
  <c r="E6527" i="1" s="1"/>
  <c r="M6525" i="1"/>
  <c r="N6525" i="1" s="1"/>
  <c r="P6524" i="1"/>
  <c r="O6532" i="1"/>
  <c r="I6404" i="1"/>
  <c r="P6525" i="1" l="1"/>
  <c r="I6405" i="1"/>
  <c r="J6404" i="1"/>
  <c r="H6525" i="1"/>
  <c r="O6533" i="1"/>
  <c r="T6526" i="1"/>
  <c r="A6527" i="1"/>
  <c r="E6528" i="1" s="1"/>
  <c r="L6526" i="1"/>
  <c r="G6526" i="1"/>
  <c r="D6527" i="1"/>
  <c r="F6526" i="1"/>
  <c r="M6526" i="1"/>
  <c r="N6526" i="1" s="1"/>
  <c r="H6526" i="1" l="1"/>
  <c r="I6406" i="1"/>
  <c r="J6405" i="1"/>
  <c r="O6534" i="1"/>
  <c r="P6526" i="1"/>
  <c r="F6527" i="1"/>
  <c r="T6527" i="1"/>
  <c r="G6527" i="1"/>
  <c r="L6527" i="1"/>
  <c r="D6528" i="1"/>
  <c r="M6527" i="1"/>
  <c r="N6527" i="1" s="1"/>
  <c r="A6528" i="1"/>
  <c r="E6529" i="1" s="1"/>
  <c r="H6527" i="1" l="1"/>
  <c r="O6535" i="1"/>
  <c r="I6407" i="1"/>
  <c r="J6406" i="1"/>
  <c r="P6527" i="1"/>
  <c r="A6529" i="1"/>
  <c r="E6530" i="1" s="1"/>
  <c r="F6528" i="1"/>
  <c r="M6528" i="1"/>
  <c r="N6528" i="1" s="1"/>
  <c r="L6528" i="1"/>
  <c r="T6528" i="1"/>
  <c r="D6529" i="1"/>
  <c r="G6528" i="1"/>
  <c r="I6408" i="1" l="1"/>
  <c r="J6407" i="1"/>
  <c r="L6529" i="1"/>
  <c r="D6530" i="1"/>
  <c r="G6529" i="1"/>
  <c r="T6529" i="1"/>
  <c r="F6529" i="1"/>
  <c r="A6530" i="1"/>
  <c r="E6531" i="1" s="1"/>
  <c r="M6529" i="1"/>
  <c r="N6529" i="1" s="1"/>
  <c r="O6536" i="1"/>
  <c r="P6528" i="1"/>
  <c r="H6528" i="1"/>
  <c r="H6529" i="1" l="1"/>
  <c r="I6409" i="1"/>
  <c r="J6408" i="1"/>
  <c r="G6530" i="1"/>
  <c r="T6530" i="1"/>
  <c r="D6531" i="1"/>
  <c r="L6530" i="1"/>
  <c r="A6531" i="1"/>
  <c r="E6532" i="1" s="1"/>
  <c r="F6530" i="1"/>
  <c r="M6530" i="1"/>
  <c r="N6530" i="1" s="1"/>
  <c r="P6529" i="1"/>
  <c r="O6537" i="1"/>
  <c r="I6410" i="1" l="1"/>
  <c r="J6409" i="1"/>
  <c r="P6530" i="1"/>
  <c r="G6531" i="1"/>
  <c r="T6531" i="1"/>
  <c r="M6531" i="1"/>
  <c r="N6531" i="1" s="1"/>
  <c r="A6532" i="1"/>
  <c r="E6533" i="1" s="1"/>
  <c r="F6531" i="1"/>
  <c r="L6531" i="1"/>
  <c r="D6532" i="1"/>
  <c r="O6538" i="1"/>
  <c r="H6530" i="1"/>
  <c r="H6531" i="1" l="1"/>
  <c r="I6411" i="1"/>
  <c r="J6410" i="1"/>
  <c r="P6531" i="1"/>
  <c r="O6539" i="1"/>
  <c r="A6533" i="1"/>
  <c r="E6534" i="1" s="1"/>
  <c r="T6532" i="1"/>
  <c r="D6533" i="1"/>
  <c r="L6532" i="1"/>
  <c r="F6532" i="1"/>
  <c r="G6532" i="1"/>
  <c r="M6532" i="1"/>
  <c r="N6532" i="1" s="1"/>
  <c r="H6532" i="1" l="1"/>
  <c r="O6540" i="1"/>
  <c r="P6532" i="1"/>
  <c r="I6412" i="1"/>
  <c r="J6411" i="1"/>
  <c r="L6533" i="1"/>
  <c r="A6534" i="1"/>
  <c r="E6535" i="1" s="1"/>
  <c r="D6534" i="1"/>
  <c r="G6533" i="1"/>
  <c r="T6533" i="1"/>
  <c r="M6533" i="1"/>
  <c r="N6533" i="1" s="1"/>
  <c r="F6533" i="1"/>
  <c r="H6533" i="1" l="1"/>
  <c r="M6534" i="1"/>
  <c r="N6534" i="1" s="1"/>
  <c r="A6535" i="1"/>
  <c r="E6536" i="1" s="1"/>
  <c r="T6534" i="1"/>
  <c r="L6534" i="1"/>
  <c r="G6534" i="1"/>
  <c r="F6534" i="1"/>
  <c r="D6535" i="1"/>
  <c r="O6541" i="1"/>
  <c r="I6413" i="1"/>
  <c r="J6412" i="1"/>
  <c r="P6533" i="1"/>
  <c r="P6534" i="1" l="1"/>
  <c r="H6534" i="1"/>
  <c r="I6414" i="1"/>
  <c r="J6413" i="1"/>
  <c r="M6535" i="1"/>
  <c r="N6535" i="1" s="1"/>
  <c r="T6535" i="1"/>
  <c r="F6535" i="1"/>
  <c r="A6536" i="1"/>
  <c r="E6537" i="1" s="1"/>
  <c r="L6535" i="1"/>
  <c r="D6536" i="1"/>
  <c r="G6535" i="1"/>
  <c r="O6542" i="1"/>
  <c r="P6535" i="1" l="1"/>
  <c r="H6535" i="1"/>
  <c r="O6543" i="1"/>
  <c r="A6537" i="1"/>
  <c r="E6538" i="1" s="1"/>
  <c r="L6536" i="1"/>
  <c r="G6536" i="1"/>
  <c r="T6536" i="1"/>
  <c r="D6537" i="1"/>
  <c r="M6536" i="1"/>
  <c r="N6536" i="1" s="1"/>
  <c r="F6536" i="1"/>
  <c r="I6415" i="1"/>
  <c r="J6414" i="1"/>
  <c r="P6536" i="1" l="1"/>
  <c r="H6536" i="1"/>
  <c r="I6416" i="1"/>
  <c r="J6415" i="1"/>
  <c r="O6544" i="1"/>
  <c r="D6538" i="1"/>
  <c r="M6537" i="1"/>
  <c r="N6537" i="1" s="1"/>
  <c r="G6537" i="1"/>
  <c r="T6537" i="1"/>
  <c r="L6537" i="1"/>
  <c r="F6537" i="1"/>
  <c r="A6538" i="1"/>
  <c r="E6539" i="1" s="1"/>
  <c r="P6537" i="1" l="1"/>
  <c r="O6545" i="1"/>
  <c r="I6417" i="1"/>
  <c r="J6416" i="1"/>
  <c r="T6538" i="1"/>
  <c r="G6538" i="1"/>
  <c r="D6539" i="1"/>
  <c r="M6538" i="1"/>
  <c r="N6538" i="1" s="1"/>
  <c r="F6538" i="1"/>
  <c r="L6538" i="1"/>
  <c r="A6539" i="1"/>
  <c r="E6540" i="1" s="1"/>
  <c r="H6537" i="1"/>
  <c r="P6538" i="1" l="1"/>
  <c r="I6418" i="1"/>
  <c r="J6417" i="1"/>
  <c r="F6539" i="1"/>
  <c r="A6540" i="1"/>
  <c r="E6541" i="1" s="1"/>
  <c r="D6540" i="1"/>
  <c r="G6539" i="1"/>
  <c r="L6539" i="1"/>
  <c r="T6539" i="1"/>
  <c r="M6539" i="1"/>
  <c r="N6539" i="1" s="1"/>
  <c r="H6538" i="1"/>
  <c r="O6546" i="1"/>
  <c r="P6539" i="1" l="1"/>
  <c r="G6540" i="1"/>
  <c r="A6541" i="1"/>
  <c r="E6542" i="1" s="1"/>
  <c r="L6540" i="1"/>
  <c r="F6540" i="1"/>
  <c r="T6540" i="1"/>
  <c r="M6540" i="1"/>
  <c r="N6540" i="1" s="1"/>
  <c r="D6541" i="1"/>
  <c r="H6539" i="1"/>
  <c r="O6547" i="1"/>
  <c r="I6419" i="1"/>
  <c r="J6418" i="1"/>
  <c r="P6540" i="1" l="1"/>
  <c r="O6548" i="1"/>
  <c r="H6540" i="1"/>
  <c r="D6542" i="1"/>
  <c r="F6541" i="1"/>
  <c r="L6541" i="1"/>
  <c r="T6541" i="1"/>
  <c r="M6541" i="1"/>
  <c r="N6541" i="1" s="1"/>
  <c r="A6542" i="1"/>
  <c r="E6543" i="1" s="1"/>
  <c r="G6541" i="1"/>
  <c r="I6420" i="1"/>
  <c r="J6419" i="1"/>
  <c r="P6541" i="1" l="1"/>
  <c r="H6541" i="1"/>
  <c r="A6543" i="1"/>
  <c r="E6544" i="1" s="1"/>
  <c r="T6542" i="1"/>
  <c r="D6543" i="1"/>
  <c r="L6542" i="1"/>
  <c r="G6542" i="1"/>
  <c r="F6542" i="1"/>
  <c r="M6542" i="1"/>
  <c r="N6542" i="1" s="1"/>
  <c r="I6421" i="1"/>
  <c r="J6420" i="1"/>
  <c r="O6549" i="1"/>
  <c r="P6542" i="1" l="1"/>
  <c r="I6422" i="1"/>
  <c r="J6421" i="1"/>
  <c r="O6550" i="1"/>
  <c r="H6542" i="1"/>
  <c r="T6543" i="1"/>
  <c r="G6543" i="1"/>
  <c r="L6543" i="1"/>
  <c r="M6543" i="1"/>
  <c r="N6543" i="1" s="1"/>
  <c r="A6544" i="1"/>
  <c r="E6545" i="1" s="1"/>
  <c r="F6543" i="1"/>
  <c r="D6544" i="1"/>
  <c r="P6543" i="1" l="1"/>
  <c r="G6544" i="1"/>
  <c r="T6544" i="1"/>
  <c r="D6545" i="1"/>
  <c r="F6544" i="1"/>
  <c r="P6544" i="1" s="1"/>
  <c r="L6544" i="1"/>
  <c r="M6544" i="1"/>
  <c r="N6544" i="1" s="1"/>
  <c r="A6545" i="1"/>
  <c r="E6546" i="1" s="1"/>
  <c r="O6551" i="1"/>
  <c r="H6543" i="1"/>
  <c r="I6423" i="1"/>
  <c r="J6422" i="1"/>
  <c r="M6545" i="1" l="1"/>
  <c r="N6545" i="1" s="1"/>
  <c r="G6545" i="1"/>
  <c r="T6545" i="1"/>
  <c r="L6545" i="1"/>
  <c r="F6545" i="1"/>
  <c r="A6546" i="1"/>
  <c r="E6547" i="1" s="1"/>
  <c r="D6546" i="1"/>
  <c r="O6552" i="1"/>
  <c r="I6424" i="1"/>
  <c r="J6423" i="1"/>
  <c r="H6544" i="1"/>
  <c r="P6545" i="1" l="1"/>
  <c r="L6546" i="1"/>
  <c r="M6546" i="1"/>
  <c r="N6546" i="1" s="1"/>
  <c r="G6546" i="1"/>
  <c r="T6546" i="1"/>
  <c r="D6547" i="1"/>
  <c r="A6547" i="1"/>
  <c r="E6548" i="1" s="1"/>
  <c r="F6546" i="1"/>
  <c r="O6553" i="1"/>
  <c r="H6545" i="1"/>
  <c r="I6425" i="1"/>
  <c r="J6424" i="1"/>
  <c r="P6546" i="1" l="1"/>
  <c r="G6547" i="1"/>
  <c r="T6547" i="1"/>
  <c r="M6547" i="1"/>
  <c r="N6547" i="1" s="1"/>
  <c r="A6548" i="1"/>
  <c r="E6549" i="1" s="1"/>
  <c r="F6547" i="1"/>
  <c r="L6547" i="1"/>
  <c r="D6548" i="1"/>
  <c r="O6554" i="1"/>
  <c r="I6426" i="1"/>
  <c r="J6425" i="1"/>
  <c r="H6546" i="1"/>
  <c r="P6547" i="1" l="1"/>
  <c r="O6555" i="1"/>
  <c r="H6547" i="1"/>
  <c r="I6427" i="1"/>
  <c r="J6426" i="1"/>
  <c r="T6548" i="1"/>
  <c r="L6548" i="1"/>
  <c r="D6549" i="1"/>
  <c r="F6548" i="1"/>
  <c r="M6548" i="1"/>
  <c r="N6548" i="1" s="1"/>
  <c r="G6548" i="1"/>
  <c r="A6549" i="1"/>
  <c r="E6550" i="1" s="1"/>
  <c r="H6548" i="1" l="1"/>
  <c r="F6549" i="1"/>
  <c r="M6549" i="1"/>
  <c r="N6549" i="1" s="1"/>
  <c r="A6550" i="1"/>
  <c r="E6551" i="1" s="1"/>
  <c r="D6550" i="1"/>
  <c r="G6549" i="1"/>
  <c r="T6549" i="1"/>
  <c r="L6549" i="1"/>
  <c r="O6556" i="1"/>
  <c r="I6428" i="1"/>
  <c r="J6427" i="1"/>
  <c r="P6548" i="1"/>
  <c r="H6549" i="1" l="1"/>
  <c r="I6429" i="1"/>
  <c r="J6428" i="1"/>
  <c r="A6551" i="1"/>
  <c r="E6552" i="1" s="1"/>
  <c r="M6550" i="1"/>
  <c r="N6550" i="1" s="1"/>
  <c r="D6551" i="1"/>
  <c r="G6550" i="1"/>
  <c r="L6550" i="1"/>
  <c r="F6550" i="1"/>
  <c r="T6550" i="1"/>
  <c r="P6549" i="1"/>
  <c r="O6557" i="1"/>
  <c r="H6550" i="1" l="1"/>
  <c r="L6551" i="1"/>
  <c r="D6552" i="1"/>
  <c r="T6551" i="1"/>
  <c r="F6551" i="1"/>
  <c r="G6551" i="1"/>
  <c r="M6551" i="1"/>
  <c r="N6551" i="1" s="1"/>
  <c r="A6552" i="1"/>
  <c r="E6553" i="1" s="1"/>
  <c r="I6430" i="1"/>
  <c r="J6429" i="1"/>
  <c r="O6558" i="1"/>
  <c r="P6550" i="1"/>
  <c r="P6551" i="1" l="1"/>
  <c r="I6431" i="1"/>
  <c r="J6431" i="1" s="1"/>
  <c r="J6430" i="1"/>
  <c r="G6552" i="1"/>
  <c r="D6553" i="1"/>
  <c r="T6552" i="1"/>
  <c r="L6552" i="1"/>
  <c r="F6552" i="1"/>
  <c r="A6553" i="1"/>
  <c r="E6554" i="1" s="1"/>
  <c r="M6552" i="1"/>
  <c r="N6552" i="1" s="1"/>
  <c r="H6551" i="1"/>
  <c r="O6559" i="1"/>
  <c r="H6552" i="1" l="1"/>
  <c r="P6552" i="1"/>
  <c r="I6432" i="1"/>
  <c r="A6554" i="1"/>
  <c r="E6555" i="1" s="1"/>
  <c r="T6553" i="1"/>
  <c r="F6553" i="1"/>
  <c r="M6553" i="1"/>
  <c r="G6553" i="1"/>
  <c r="L6553" i="1"/>
  <c r="O6560" i="1"/>
  <c r="M6554" i="1" l="1"/>
  <c r="N6554" i="1" s="1"/>
  <c r="G6554" i="1"/>
  <c r="T6554" i="1"/>
  <c r="F6554" i="1"/>
  <c r="L6554" i="1"/>
  <c r="A6555" i="1"/>
  <c r="E6556" i="1" s="1"/>
  <c r="I6433" i="1"/>
  <c r="J6432" i="1"/>
  <c r="P6553" i="1"/>
  <c r="O6561" i="1"/>
  <c r="H6553" i="1"/>
  <c r="D6554" i="1"/>
  <c r="D6555" i="1" s="1"/>
  <c r="P6554" i="1" l="1"/>
  <c r="F6555" i="1"/>
  <c r="A6556" i="1"/>
  <c r="E6557" i="1" s="1"/>
  <c r="D6556" i="1"/>
  <c r="G6555" i="1"/>
  <c r="L6555" i="1"/>
  <c r="T6555" i="1"/>
  <c r="M6555" i="1"/>
  <c r="N6555" i="1" s="1"/>
  <c r="I6434" i="1"/>
  <c r="J6433" i="1"/>
  <c r="O6562" i="1"/>
  <c r="H6554" i="1"/>
  <c r="H6555" i="1" l="1"/>
  <c r="I6435" i="1"/>
  <c r="J6434" i="1"/>
  <c r="M6556" i="1"/>
  <c r="N6556" i="1" s="1"/>
  <c r="F6556" i="1"/>
  <c r="L6556" i="1"/>
  <c r="G6556" i="1"/>
  <c r="A6557" i="1"/>
  <c r="E6558" i="1" s="1"/>
  <c r="D6557" i="1"/>
  <c r="T6556" i="1"/>
  <c r="P6555" i="1"/>
  <c r="O6563" i="1"/>
  <c r="H6556" i="1" l="1"/>
  <c r="P6556" i="1"/>
  <c r="O6564" i="1"/>
  <c r="I6436" i="1"/>
  <c r="J6435" i="1"/>
  <c r="L6557" i="1"/>
  <c r="A6558" i="1"/>
  <c r="E6559" i="1" s="1"/>
  <c r="D6558" i="1"/>
  <c r="G6557" i="1"/>
  <c r="T6557" i="1"/>
  <c r="M6557" i="1"/>
  <c r="N6557" i="1" s="1"/>
  <c r="F6557" i="1"/>
  <c r="H6557" i="1" l="1"/>
  <c r="O6565" i="1"/>
  <c r="P6557" i="1"/>
  <c r="T6558" i="1"/>
  <c r="M6558" i="1"/>
  <c r="N6558" i="1" s="1"/>
  <c r="D6559" i="1"/>
  <c r="L6558" i="1"/>
  <c r="F6558" i="1"/>
  <c r="G6558" i="1"/>
  <c r="A6559" i="1"/>
  <c r="E6560" i="1" s="1"/>
  <c r="I6437" i="1"/>
  <c r="J6436" i="1"/>
  <c r="A6560" i="1" l="1"/>
  <c r="E6561" i="1" s="1"/>
  <c r="L6559" i="1"/>
  <c r="F6559" i="1"/>
  <c r="M6559" i="1"/>
  <c r="N6559" i="1" s="1"/>
  <c r="G6559" i="1"/>
  <c r="D6560" i="1"/>
  <c r="T6559" i="1"/>
  <c r="P6558" i="1"/>
  <c r="O6566" i="1"/>
  <c r="H6558" i="1"/>
  <c r="I6438" i="1"/>
  <c r="J6437" i="1"/>
  <c r="P6559" i="1" l="1"/>
  <c r="H6559" i="1"/>
  <c r="I6439" i="1"/>
  <c r="J6438" i="1"/>
  <c r="M6560" i="1"/>
  <c r="N6560" i="1" s="1"/>
  <c r="T6560" i="1"/>
  <c r="L6560" i="1"/>
  <c r="D6561" i="1"/>
  <c r="F6560" i="1"/>
  <c r="G6560" i="1"/>
  <c r="A6561" i="1"/>
  <c r="E6562" i="1" s="1"/>
  <c r="O6567" i="1"/>
  <c r="H6560" i="1" l="1"/>
  <c r="I6440" i="1"/>
  <c r="J6439" i="1"/>
  <c r="O6568" i="1"/>
  <c r="M6561" i="1"/>
  <c r="N6561" i="1" s="1"/>
  <c r="T6561" i="1"/>
  <c r="G6561" i="1"/>
  <c r="L6561" i="1"/>
  <c r="F6561" i="1"/>
  <c r="A6562" i="1"/>
  <c r="E6563" i="1" s="1"/>
  <c r="D6562" i="1"/>
  <c r="P6560" i="1"/>
  <c r="H6561" i="1" l="1"/>
  <c r="I6441" i="1"/>
  <c r="J6440" i="1"/>
  <c r="L6562" i="1"/>
  <c r="A6563" i="1"/>
  <c r="E6564" i="1" s="1"/>
  <c r="D6563" i="1"/>
  <c r="F6562" i="1"/>
  <c r="G6562" i="1"/>
  <c r="M6562" i="1"/>
  <c r="N6562" i="1" s="1"/>
  <c r="T6562" i="1"/>
  <c r="P6561" i="1"/>
  <c r="O6569" i="1"/>
  <c r="H6562" i="1" l="1"/>
  <c r="I6442" i="1"/>
  <c r="J6441" i="1"/>
  <c r="D6564" i="1"/>
  <c r="L6563" i="1"/>
  <c r="G6563" i="1"/>
  <c r="F6563" i="1"/>
  <c r="T6563" i="1"/>
  <c r="A6564" i="1"/>
  <c r="E6565" i="1" s="1"/>
  <c r="M6563" i="1"/>
  <c r="N6563" i="1" s="1"/>
  <c r="O6570" i="1"/>
  <c r="P6562" i="1"/>
  <c r="P6563" i="1" l="1"/>
  <c r="I6443" i="1"/>
  <c r="J6442" i="1"/>
  <c r="O6571" i="1"/>
  <c r="L6564" i="1"/>
  <c r="A6565" i="1"/>
  <c r="E6566" i="1" s="1"/>
  <c r="T6564" i="1"/>
  <c r="D6565" i="1"/>
  <c r="M6564" i="1"/>
  <c r="N6564" i="1" s="1"/>
  <c r="F6564" i="1"/>
  <c r="G6564" i="1"/>
  <c r="H6563" i="1"/>
  <c r="P6564" i="1" l="1"/>
  <c r="O6572" i="1"/>
  <c r="I6444" i="1"/>
  <c r="J6443" i="1"/>
  <c r="A6566" i="1"/>
  <c r="E6567" i="1" s="1"/>
  <c r="G6565" i="1"/>
  <c r="D6566" i="1"/>
  <c r="M6565" i="1"/>
  <c r="N6565" i="1" s="1"/>
  <c r="T6565" i="1"/>
  <c r="F6565" i="1"/>
  <c r="L6565" i="1"/>
  <c r="H6564" i="1"/>
  <c r="P6565" i="1" l="1"/>
  <c r="O6573" i="1"/>
  <c r="H6565" i="1"/>
  <c r="I6445" i="1"/>
  <c r="J6444" i="1"/>
  <c r="G6566" i="1"/>
  <c r="D6567" i="1"/>
  <c r="F6566" i="1"/>
  <c r="A6567" i="1"/>
  <c r="E6568" i="1" s="1"/>
  <c r="T6566" i="1"/>
  <c r="L6566" i="1"/>
  <c r="M6566" i="1"/>
  <c r="N6566" i="1" s="1"/>
  <c r="P6566" i="1" l="1"/>
  <c r="I6446" i="1"/>
  <c r="J6445" i="1"/>
  <c r="A6568" i="1"/>
  <c r="E6569" i="1" s="1"/>
  <c r="D6568" i="1"/>
  <c r="M6567" i="1"/>
  <c r="N6567" i="1" s="1"/>
  <c r="T6567" i="1"/>
  <c r="G6567" i="1"/>
  <c r="L6567" i="1"/>
  <c r="F6567" i="1"/>
  <c r="O6574" i="1"/>
  <c r="H6566" i="1"/>
  <c r="P6567" i="1" l="1"/>
  <c r="H6567" i="1"/>
  <c r="G6568" i="1"/>
  <c r="L6568" i="1"/>
  <c r="T6568" i="1"/>
  <c r="D6569" i="1"/>
  <c r="M6568" i="1"/>
  <c r="N6568" i="1" s="1"/>
  <c r="A6569" i="1"/>
  <c r="E6570" i="1" s="1"/>
  <c r="F6568" i="1"/>
  <c r="O6575" i="1"/>
  <c r="I6447" i="1"/>
  <c r="J6446" i="1"/>
  <c r="I6448" i="1" l="1"/>
  <c r="J6447" i="1"/>
  <c r="O6576" i="1"/>
  <c r="P6568" i="1"/>
  <c r="H6568" i="1"/>
  <c r="D6570" i="1"/>
  <c r="G6569" i="1"/>
  <c r="T6569" i="1"/>
  <c r="F6569" i="1"/>
  <c r="A6570" i="1"/>
  <c r="E6571" i="1" s="1"/>
  <c r="M6569" i="1"/>
  <c r="N6569" i="1" s="1"/>
  <c r="L6569" i="1"/>
  <c r="H6569" i="1" l="1"/>
  <c r="F6570" i="1"/>
  <c r="G6570" i="1"/>
  <c r="L6570" i="1"/>
  <c r="M6570" i="1"/>
  <c r="N6570" i="1" s="1"/>
  <c r="T6570" i="1"/>
  <c r="D6571" i="1"/>
  <c r="A6571" i="1"/>
  <c r="E6572" i="1" s="1"/>
  <c r="O6577" i="1"/>
  <c r="I6449" i="1"/>
  <c r="J6448" i="1"/>
  <c r="P6569" i="1"/>
  <c r="H6570" i="1" l="1"/>
  <c r="O6578" i="1"/>
  <c r="P6570" i="1"/>
  <c r="I6450" i="1"/>
  <c r="J6449" i="1"/>
  <c r="L6571" i="1"/>
  <c r="F6571" i="1"/>
  <c r="A6572" i="1"/>
  <c r="E6573" i="1" s="1"/>
  <c r="G6571" i="1"/>
  <c r="M6571" i="1"/>
  <c r="N6571" i="1" s="1"/>
  <c r="D6572" i="1"/>
  <c r="T6571" i="1"/>
  <c r="H6571" i="1" l="1"/>
  <c r="D6573" i="1"/>
  <c r="F6572" i="1"/>
  <c r="L6572" i="1"/>
  <c r="G6572" i="1"/>
  <c r="H6572" i="1" s="1"/>
  <c r="A6573" i="1"/>
  <c r="E6574" i="1" s="1"/>
  <c r="M6572" i="1"/>
  <c r="N6572" i="1" s="1"/>
  <c r="T6572" i="1"/>
  <c r="P6571" i="1"/>
  <c r="O6579" i="1"/>
  <c r="I6451" i="1"/>
  <c r="J6450" i="1"/>
  <c r="A6574" i="1" l="1"/>
  <c r="E6575" i="1" s="1"/>
  <c r="M6573" i="1"/>
  <c r="N6573" i="1" s="1"/>
  <c r="D6574" i="1"/>
  <c r="T6573" i="1"/>
  <c r="G6573" i="1"/>
  <c r="F6573" i="1"/>
  <c r="L6573" i="1"/>
  <c r="P6572" i="1"/>
  <c r="O6580" i="1"/>
  <c r="I6452" i="1"/>
  <c r="J6451" i="1"/>
  <c r="H6573" i="1" l="1"/>
  <c r="O6581" i="1"/>
  <c r="T6574" i="1"/>
  <c r="G6574" i="1"/>
  <c r="D6575" i="1"/>
  <c r="M6574" i="1"/>
  <c r="N6574" i="1" s="1"/>
  <c r="F6574" i="1"/>
  <c r="L6574" i="1"/>
  <c r="A6575" i="1"/>
  <c r="E6576" i="1" s="1"/>
  <c r="I6453" i="1"/>
  <c r="J6452" i="1"/>
  <c r="P6573" i="1"/>
  <c r="H6574" i="1" l="1"/>
  <c r="M6575" i="1"/>
  <c r="N6575" i="1" s="1"/>
  <c r="D6576" i="1"/>
  <c r="T6575" i="1"/>
  <c r="F6575" i="1"/>
  <c r="G6575" i="1"/>
  <c r="A6576" i="1"/>
  <c r="E6577" i="1" s="1"/>
  <c r="L6575" i="1"/>
  <c r="O6582" i="1"/>
  <c r="P6574" i="1"/>
  <c r="I6454" i="1"/>
  <c r="J6453" i="1"/>
  <c r="H6575" i="1" l="1"/>
  <c r="I6455" i="1"/>
  <c r="J6454" i="1"/>
  <c r="P6575" i="1"/>
  <c r="O6583" i="1"/>
  <c r="T6576" i="1"/>
  <c r="M6576" i="1"/>
  <c r="N6576" i="1" s="1"/>
  <c r="D6577" i="1"/>
  <c r="F6576" i="1"/>
  <c r="L6576" i="1"/>
  <c r="A6577" i="1"/>
  <c r="E6578" i="1" s="1"/>
  <c r="G6576" i="1"/>
  <c r="P6576" i="1" l="1"/>
  <c r="H6576" i="1"/>
  <c r="I6456" i="1"/>
  <c r="J6455" i="1"/>
  <c r="A6578" i="1"/>
  <c r="E6579" i="1" s="1"/>
  <c r="D6578" i="1"/>
  <c r="L6577" i="1"/>
  <c r="T6577" i="1"/>
  <c r="G6577" i="1"/>
  <c r="M6577" i="1"/>
  <c r="N6577" i="1" s="1"/>
  <c r="F6577" i="1"/>
  <c r="O6584" i="1"/>
  <c r="H6577" i="1" l="1"/>
  <c r="P6577" i="1"/>
  <c r="G6578" i="1"/>
  <c r="F6578" i="1"/>
  <c r="A6579" i="1"/>
  <c r="E6580" i="1" s="1"/>
  <c r="M6578" i="1"/>
  <c r="N6578" i="1" s="1"/>
  <c r="T6578" i="1"/>
  <c r="D6579" i="1"/>
  <c r="L6578" i="1"/>
  <c r="I6457" i="1"/>
  <c r="J6456" i="1"/>
  <c r="O6585" i="1"/>
  <c r="P6578" i="1" l="1"/>
  <c r="L6579" i="1"/>
  <c r="T6579" i="1"/>
  <c r="G6579" i="1"/>
  <c r="M6579" i="1"/>
  <c r="N6579" i="1" s="1"/>
  <c r="F6579" i="1"/>
  <c r="A6580" i="1"/>
  <c r="E6581" i="1" s="1"/>
  <c r="D6580" i="1"/>
  <c r="I6458" i="1"/>
  <c r="J6457" i="1"/>
  <c r="H6578" i="1"/>
  <c r="O6586" i="1"/>
  <c r="P6579" i="1" l="1"/>
  <c r="J6458" i="1"/>
  <c r="I6459" i="1"/>
  <c r="H6579" i="1"/>
  <c r="O6587" i="1"/>
  <c r="M6580" i="1"/>
  <c r="N6580" i="1" s="1"/>
  <c r="F6580" i="1"/>
  <c r="A6581" i="1"/>
  <c r="E6582" i="1" s="1"/>
  <c r="G6580" i="1"/>
  <c r="L6580" i="1"/>
  <c r="D6581" i="1"/>
  <c r="T6580" i="1"/>
  <c r="H6580" i="1" l="1"/>
  <c r="O6588" i="1"/>
  <c r="I6460" i="1"/>
  <c r="J6459" i="1"/>
  <c r="M6581" i="1"/>
  <c r="N6581" i="1" s="1"/>
  <c r="D6582" i="1"/>
  <c r="G6581" i="1"/>
  <c r="L6581" i="1"/>
  <c r="T6581" i="1"/>
  <c r="A6582" i="1"/>
  <c r="E6583" i="1" s="1"/>
  <c r="F6581" i="1"/>
  <c r="P6580" i="1"/>
  <c r="P6581" i="1" l="1"/>
  <c r="D6583" i="1"/>
  <c r="G6582" i="1"/>
  <c r="F6582" i="1"/>
  <c r="M6582" i="1"/>
  <c r="N6582" i="1" s="1"/>
  <c r="L6582" i="1"/>
  <c r="A6583" i="1"/>
  <c r="E6584" i="1" s="1"/>
  <c r="T6582" i="1"/>
  <c r="I6461" i="1"/>
  <c r="J6460" i="1"/>
  <c r="H6581" i="1"/>
  <c r="O6589" i="1"/>
  <c r="P6582" i="1" l="1"/>
  <c r="H6582" i="1"/>
  <c r="A6584" i="1"/>
  <c r="E6585" i="1" s="1"/>
  <c r="D6584" i="1"/>
  <c r="M6583" i="1"/>
  <c r="N6583" i="1" s="1"/>
  <c r="G6583" i="1"/>
  <c r="T6583" i="1"/>
  <c r="L6583" i="1"/>
  <c r="F6583" i="1"/>
  <c r="I6462" i="1"/>
  <c r="J6462" i="1" s="1"/>
  <c r="J6461" i="1"/>
  <c r="O6590" i="1"/>
  <c r="H6583" i="1" l="1"/>
  <c r="O6591" i="1"/>
  <c r="I6463" i="1"/>
  <c r="G6584" i="1"/>
  <c r="L6584" i="1"/>
  <c r="T6584" i="1"/>
  <c r="A6585" i="1"/>
  <c r="E6586" i="1" s="1"/>
  <c r="D6585" i="1"/>
  <c r="F6584" i="1"/>
  <c r="M6584" i="1"/>
  <c r="P6583" i="1"/>
  <c r="P6584" i="1" l="1"/>
  <c r="H6584" i="1"/>
  <c r="I6464" i="1"/>
  <c r="J6463" i="1"/>
  <c r="A6586" i="1"/>
  <c r="E6587" i="1" s="1"/>
  <c r="M6585" i="1"/>
  <c r="N6585" i="1" s="1"/>
  <c r="D6586" i="1"/>
  <c r="L6585" i="1"/>
  <c r="T6585" i="1"/>
  <c r="F6585" i="1"/>
  <c r="G6585" i="1"/>
  <c r="O6592" i="1"/>
  <c r="P6585" i="1" l="1"/>
  <c r="H6585" i="1"/>
  <c r="I6465" i="1"/>
  <c r="J6464" i="1"/>
  <c r="O6593" i="1"/>
  <c r="L6586" i="1"/>
  <c r="T6586" i="1"/>
  <c r="G6586" i="1"/>
  <c r="F6586" i="1"/>
  <c r="D6587" i="1"/>
  <c r="M6586" i="1"/>
  <c r="N6586" i="1" s="1"/>
  <c r="A6587" i="1"/>
  <c r="E6588" i="1" s="1"/>
  <c r="P6586" i="1" l="1"/>
  <c r="H6586" i="1"/>
  <c r="I6466" i="1"/>
  <c r="J6465" i="1"/>
  <c r="L6587" i="1"/>
  <c r="T6587" i="1"/>
  <c r="F6587" i="1"/>
  <c r="M6587" i="1"/>
  <c r="N6587" i="1" s="1"/>
  <c r="G6587" i="1"/>
  <c r="A6588" i="1"/>
  <c r="E6589" i="1" s="1"/>
  <c r="D6588" i="1"/>
  <c r="O6594" i="1"/>
  <c r="H6587" i="1" l="1"/>
  <c r="G6588" i="1"/>
  <c r="A6589" i="1"/>
  <c r="E6590" i="1" s="1"/>
  <c r="T6588" i="1"/>
  <c r="M6588" i="1"/>
  <c r="N6588" i="1" s="1"/>
  <c r="F6588" i="1"/>
  <c r="D6589" i="1"/>
  <c r="L6588" i="1"/>
  <c r="I6467" i="1"/>
  <c r="J6466" i="1"/>
  <c r="O6595" i="1"/>
  <c r="P6587" i="1"/>
  <c r="P6588" i="1" l="1"/>
  <c r="I6468" i="1"/>
  <c r="J6467" i="1"/>
  <c r="H6588" i="1"/>
  <c r="M6589" i="1"/>
  <c r="N6589" i="1" s="1"/>
  <c r="T6589" i="1"/>
  <c r="A6590" i="1"/>
  <c r="E6591" i="1" s="1"/>
  <c r="F6589" i="1"/>
  <c r="L6589" i="1"/>
  <c r="D6590" i="1"/>
  <c r="G6589" i="1"/>
  <c r="O6596" i="1"/>
  <c r="H6589" i="1" l="1"/>
  <c r="O6597" i="1"/>
  <c r="I6469" i="1"/>
  <c r="J6468" i="1"/>
  <c r="P6589" i="1"/>
  <c r="F6590" i="1"/>
  <c r="M6590" i="1"/>
  <c r="N6590" i="1" s="1"/>
  <c r="A6591" i="1"/>
  <c r="E6592" i="1" s="1"/>
  <c r="L6590" i="1"/>
  <c r="T6590" i="1"/>
  <c r="D6591" i="1"/>
  <c r="G6590" i="1"/>
  <c r="H6590" i="1" l="1"/>
  <c r="I6470" i="1"/>
  <c r="J6469" i="1"/>
  <c r="O6598" i="1"/>
  <c r="D6592" i="1"/>
  <c r="M6591" i="1"/>
  <c r="N6591" i="1" s="1"/>
  <c r="T6591" i="1"/>
  <c r="F6591" i="1"/>
  <c r="L6591" i="1"/>
  <c r="A6592" i="1"/>
  <c r="E6593" i="1" s="1"/>
  <c r="G6591" i="1"/>
  <c r="P6590" i="1"/>
  <c r="P6591" i="1" l="1"/>
  <c r="O6599" i="1"/>
  <c r="D6593" i="1"/>
  <c r="L6592" i="1"/>
  <c r="F6592" i="1"/>
  <c r="A6593" i="1"/>
  <c r="E6594" i="1" s="1"/>
  <c r="G6592" i="1"/>
  <c r="T6592" i="1"/>
  <c r="M6592" i="1"/>
  <c r="N6592" i="1" s="1"/>
  <c r="I6471" i="1"/>
  <c r="J6470" i="1"/>
  <c r="H6591" i="1"/>
  <c r="H6592" i="1" l="1"/>
  <c r="O6600" i="1"/>
  <c r="T6593" i="1"/>
  <c r="G6593" i="1"/>
  <c r="L6593" i="1"/>
  <c r="F6593" i="1"/>
  <c r="M6593" i="1"/>
  <c r="N6593" i="1" s="1"/>
  <c r="A6594" i="1"/>
  <c r="E6595" i="1" s="1"/>
  <c r="D6594" i="1"/>
  <c r="I6472" i="1"/>
  <c r="J6471" i="1"/>
  <c r="P6592" i="1"/>
  <c r="P6593" i="1" l="1"/>
  <c r="O6601" i="1"/>
  <c r="M6594" i="1"/>
  <c r="N6594" i="1" s="1"/>
  <c r="A6595" i="1"/>
  <c r="E6596" i="1" s="1"/>
  <c r="G6594" i="1"/>
  <c r="T6594" i="1"/>
  <c r="D6595" i="1"/>
  <c r="L6594" i="1"/>
  <c r="F6594" i="1"/>
  <c r="I6473" i="1"/>
  <c r="J6472" i="1"/>
  <c r="H6593" i="1"/>
  <c r="O6602" i="1" l="1"/>
  <c r="L6595" i="1"/>
  <c r="T6595" i="1"/>
  <c r="M6595" i="1"/>
  <c r="N6595" i="1" s="1"/>
  <c r="F6595" i="1"/>
  <c r="A6596" i="1"/>
  <c r="E6597" i="1" s="1"/>
  <c r="D6596" i="1"/>
  <c r="G6595" i="1"/>
  <c r="P6594" i="1"/>
  <c r="I6474" i="1"/>
  <c r="J6473" i="1"/>
  <c r="H6594" i="1"/>
  <c r="P6595" i="1" l="1"/>
  <c r="H6595" i="1"/>
  <c r="O6603" i="1"/>
  <c r="F6596" i="1"/>
  <c r="A6597" i="1"/>
  <c r="E6598" i="1" s="1"/>
  <c r="T6596" i="1"/>
  <c r="L6596" i="1"/>
  <c r="D6597" i="1"/>
  <c r="G6596" i="1"/>
  <c r="M6596" i="1"/>
  <c r="N6596" i="1" s="1"/>
  <c r="I6475" i="1"/>
  <c r="J6474" i="1"/>
  <c r="P6596" i="1" l="1"/>
  <c r="O6604" i="1"/>
  <c r="H6596" i="1"/>
  <c r="I6476" i="1"/>
  <c r="J6475" i="1"/>
  <c r="D6598" i="1"/>
  <c r="G6597" i="1"/>
  <c r="M6597" i="1"/>
  <c r="N6597" i="1" s="1"/>
  <c r="T6597" i="1"/>
  <c r="L6597" i="1"/>
  <c r="F6597" i="1"/>
  <c r="A6598" i="1"/>
  <c r="E6599" i="1" s="1"/>
  <c r="O6605" i="1" l="1"/>
  <c r="A6599" i="1"/>
  <c r="E6600" i="1" s="1"/>
  <c r="D6599" i="1"/>
  <c r="G6598" i="1"/>
  <c r="F6598" i="1"/>
  <c r="M6598" i="1"/>
  <c r="N6598" i="1" s="1"/>
  <c r="T6598" i="1"/>
  <c r="L6598" i="1"/>
  <c r="I6477" i="1"/>
  <c r="J6476" i="1"/>
  <c r="P6597" i="1"/>
  <c r="H6597" i="1"/>
  <c r="I6478" i="1" l="1"/>
  <c r="J6477" i="1"/>
  <c r="O6606" i="1"/>
  <c r="P6598" i="1"/>
  <c r="H6598" i="1"/>
  <c r="T6599" i="1"/>
  <c r="M6599" i="1"/>
  <c r="N6599" i="1" s="1"/>
  <c r="F6599" i="1"/>
  <c r="A6600" i="1"/>
  <c r="E6601" i="1" s="1"/>
  <c r="L6599" i="1"/>
  <c r="G6599" i="1"/>
  <c r="D6600" i="1"/>
  <c r="P6599" i="1" l="1"/>
  <c r="O6607" i="1"/>
  <c r="H6599" i="1"/>
  <c r="G6600" i="1"/>
  <c r="T6600" i="1"/>
  <c r="M6600" i="1"/>
  <c r="N6600" i="1" s="1"/>
  <c r="D6601" i="1"/>
  <c r="F6600" i="1"/>
  <c r="A6601" i="1"/>
  <c r="E6602" i="1" s="1"/>
  <c r="L6600" i="1"/>
  <c r="I6479" i="1"/>
  <c r="J6478" i="1"/>
  <c r="H6600" i="1" l="1"/>
  <c r="F6601" i="1"/>
  <c r="L6601" i="1"/>
  <c r="A6602" i="1"/>
  <c r="E6603" i="1" s="1"/>
  <c r="G6601" i="1"/>
  <c r="M6601" i="1"/>
  <c r="N6601" i="1" s="1"/>
  <c r="D6602" i="1"/>
  <c r="T6601" i="1"/>
  <c r="O6608" i="1"/>
  <c r="I6480" i="1"/>
  <c r="J6479" i="1"/>
  <c r="P6600" i="1"/>
  <c r="P6601" i="1" l="1"/>
  <c r="L6602" i="1"/>
  <c r="A6603" i="1"/>
  <c r="E6604" i="1" s="1"/>
  <c r="T6602" i="1"/>
  <c r="M6602" i="1"/>
  <c r="N6602" i="1" s="1"/>
  <c r="D6603" i="1"/>
  <c r="G6602" i="1"/>
  <c r="F6602" i="1"/>
  <c r="O6609" i="1"/>
  <c r="H6601" i="1"/>
  <c r="I6481" i="1"/>
  <c r="J6480" i="1"/>
  <c r="H6602" i="1" l="1"/>
  <c r="O6610" i="1"/>
  <c r="T6603" i="1"/>
  <c r="G6603" i="1"/>
  <c r="L6603" i="1"/>
  <c r="F6603" i="1"/>
  <c r="A6604" i="1"/>
  <c r="E6605" i="1" s="1"/>
  <c r="D6604" i="1"/>
  <c r="M6603" i="1"/>
  <c r="N6603" i="1" s="1"/>
  <c r="I6482" i="1"/>
  <c r="J6481" i="1"/>
  <c r="P6602" i="1"/>
  <c r="H6603" i="1" l="1"/>
  <c r="O6611" i="1"/>
  <c r="F6604" i="1"/>
  <c r="G6604" i="1"/>
  <c r="A6605" i="1"/>
  <c r="E6606" i="1" s="1"/>
  <c r="M6604" i="1"/>
  <c r="N6604" i="1" s="1"/>
  <c r="D6605" i="1"/>
  <c r="T6604" i="1"/>
  <c r="L6604" i="1"/>
  <c r="P6603" i="1"/>
  <c r="I6483" i="1"/>
  <c r="J6482" i="1"/>
  <c r="H6604" i="1" l="1"/>
  <c r="O6612" i="1"/>
  <c r="P6604" i="1"/>
  <c r="I6484" i="1"/>
  <c r="J6483" i="1"/>
  <c r="G6605" i="1"/>
  <c r="M6605" i="1"/>
  <c r="N6605" i="1" s="1"/>
  <c r="D6606" i="1"/>
  <c r="L6605" i="1"/>
  <c r="T6605" i="1"/>
  <c r="A6606" i="1"/>
  <c r="E6607" i="1" s="1"/>
  <c r="F6605" i="1"/>
  <c r="H6605" i="1" l="1"/>
  <c r="O6613" i="1"/>
  <c r="P6605" i="1"/>
  <c r="L6606" i="1"/>
  <c r="D6607" i="1"/>
  <c r="F6606" i="1"/>
  <c r="T6606" i="1"/>
  <c r="G6606" i="1"/>
  <c r="M6606" i="1"/>
  <c r="N6606" i="1" s="1"/>
  <c r="A6607" i="1"/>
  <c r="E6608" i="1" s="1"/>
  <c r="I6485" i="1"/>
  <c r="J6484" i="1"/>
  <c r="O6614" i="1" l="1"/>
  <c r="P6606" i="1"/>
  <c r="H6606" i="1"/>
  <c r="I6486" i="1"/>
  <c r="J6485" i="1"/>
  <c r="M6607" i="1"/>
  <c r="N6607" i="1" s="1"/>
  <c r="G6607" i="1"/>
  <c r="D6608" i="1"/>
  <c r="T6607" i="1"/>
  <c r="A6608" i="1"/>
  <c r="E6609" i="1" s="1"/>
  <c r="F6607" i="1"/>
  <c r="L6607" i="1"/>
  <c r="P6607" i="1" l="1"/>
  <c r="I6487" i="1"/>
  <c r="J6486" i="1"/>
  <c r="H6607" i="1"/>
  <c r="O6615" i="1"/>
  <c r="F6608" i="1"/>
  <c r="L6608" i="1"/>
  <c r="T6608" i="1"/>
  <c r="A6609" i="1"/>
  <c r="E6610" i="1" s="1"/>
  <c r="G6608" i="1"/>
  <c r="D6609" i="1"/>
  <c r="M6608" i="1"/>
  <c r="N6608" i="1" s="1"/>
  <c r="P6608" i="1" l="1"/>
  <c r="I6488" i="1"/>
  <c r="J6487" i="1"/>
  <c r="O6616" i="1"/>
  <c r="G6609" i="1"/>
  <c r="A6610" i="1"/>
  <c r="E6611" i="1" s="1"/>
  <c r="L6609" i="1"/>
  <c r="D6610" i="1"/>
  <c r="M6609" i="1"/>
  <c r="N6609" i="1" s="1"/>
  <c r="T6609" i="1"/>
  <c r="F6609" i="1"/>
  <c r="H6608" i="1"/>
  <c r="P6609" i="1" l="1"/>
  <c r="H6609" i="1"/>
  <c r="I6489" i="1"/>
  <c r="J6488" i="1"/>
  <c r="D6611" i="1"/>
  <c r="F6610" i="1"/>
  <c r="L6610" i="1"/>
  <c r="A6611" i="1"/>
  <c r="E6612" i="1" s="1"/>
  <c r="G6610" i="1"/>
  <c r="T6610" i="1"/>
  <c r="M6610" i="1"/>
  <c r="N6610" i="1" s="1"/>
  <c r="O6617" i="1"/>
  <c r="P6610" i="1" l="1"/>
  <c r="O6618" i="1"/>
  <c r="H6610" i="1"/>
  <c r="I6490" i="1"/>
  <c r="J6489" i="1"/>
  <c r="A6612" i="1"/>
  <c r="E6613" i="1" s="1"/>
  <c r="D6612" i="1"/>
  <c r="L6611" i="1"/>
  <c r="T6611" i="1"/>
  <c r="G6611" i="1"/>
  <c r="F6611" i="1"/>
  <c r="M6611" i="1"/>
  <c r="N6611" i="1" s="1"/>
  <c r="H6611" i="1" l="1"/>
  <c r="I6491" i="1"/>
  <c r="J6490" i="1"/>
  <c r="O6619" i="1"/>
  <c r="P6611" i="1"/>
  <c r="M6612" i="1"/>
  <c r="N6612" i="1" s="1"/>
  <c r="D6613" i="1"/>
  <c r="F6612" i="1"/>
  <c r="L6612" i="1"/>
  <c r="G6612" i="1"/>
  <c r="T6612" i="1"/>
  <c r="A6613" i="1"/>
  <c r="E6614" i="1" s="1"/>
  <c r="P6612" i="1" l="1"/>
  <c r="O6620" i="1"/>
  <c r="L6613" i="1"/>
  <c r="F6613" i="1"/>
  <c r="M6613" i="1"/>
  <c r="N6613" i="1" s="1"/>
  <c r="A6614" i="1"/>
  <c r="E6615" i="1" s="1"/>
  <c r="D6614" i="1"/>
  <c r="G6613" i="1"/>
  <c r="T6613" i="1"/>
  <c r="H6612" i="1"/>
  <c r="I6492" i="1"/>
  <c r="J6492" i="1" s="1"/>
  <c r="J6491" i="1"/>
  <c r="H6613" i="1" l="1"/>
  <c r="O6621" i="1"/>
  <c r="L6614" i="1"/>
  <c r="G6614" i="1"/>
  <c r="A6615" i="1"/>
  <c r="E6616" i="1" s="1"/>
  <c r="T6614" i="1"/>
  <c r="M6614" i="1"/>
  <c r="N6614" i="1" s="1"/>
  <c r="D6615" i="1"/>
  <c r="F6614" i="1"/>
  <c r="I6493" i="1"/>
  <c r="P6613" i="1"/>
  <c r="P6614" i="1" l="1"/>
  <c r="H6614" i="1"/>
  <c r="O6622" i="1"/>
  <c r="M6615" i="1"/>
  <c r="G6615" i="1"/>
  <c r="L6615" i="1"/>
  <c r="A6616" i="1"/>
  <c r="E6617" i="1" s="1"/>
  <c r="D6616" i="1"/>
  <c r="T6615" i="1"/>
  <c r="F6615" i="1"/>
  <c r="I6494" i="1"/>
  <c r="J6493" i="1"/>
  <c r="P6615" i="1" l="1"/>
  <c r="G6616" i="1"/>
  <c r="L6616" i="1"/>
  <c r="D6617" i="1"/>
  <c r="M6616" i="1"/>
  <c r="N6616" i="1" s="1"/>
  <c r="T6616" i="1"/>
  <c r="F6616" i="1"/>
  <c r="A6617" i="1"/>
  <c r="E6618" i="1" s="1"/>
  <c r="O6623" i="1"/>
  <c r="I6495" i="1"/>
  <c r="J6494" i="1"/>
  <c r="H6615" i="1"/>
  <c r="P6616" i="1" l="1"/>
  <c r="F6617" i="1"/>
  <c r="A6618" i="1"/>
  <c r="E6619" i="1" s="1"/>
  <c r="G6617" i="1"/>
  <c r="L6617" i="1"/>
  <c r="T6617" i="1"/>
  <c r="D6618" i="1"/>
  <c r="M6617" i="1"/>
  <c r="N6617" i="1" s="1"/>
  <c r="H6616" i="1"/>
  <c r="I6496" i="1"/>
  <c r="J6495" i="1"/>
  <c r="O6624" i="1"/>
  <c r="I6497" i="1" l="1"/>
  <c r="J6496" i="1"/>
  <c r="H6617" i="1"/>
  <c r="T6618" i="1"/>
  <c r="G6618" i="1"/>
  <c r="F6618" i="1"/>
  <c r="M6618" i="1"/>
  <c r="N6618" i="1" s="1"/>
  <c r="A6619" i="1"/>
  <c r="E6620" i="1" s="1"/>
  <c r="D6619" i="1"/>
  <c r="L6618" i="1"/>
  <c r="O6625" i="1"/>
  <c r="P6617" i="1"/>
  <c r="H6618" i="1" l="1"/>
  <c r="O6626" i="1"/>
  <c r="M6619" i="1"/>
  <c r="N6619" i="1" s="1"/>
  <c r="A6620" i="1"/>
  <c r="E6621" i="1" s="1"/>
  <c r="L6619" i="1"/>
  <c r="D6620" i="1"/>
  <c r="T6619" i="1"/>
  <c r="G6619" i="1"/>
  <c r="F6619" i="1"/>
  <c r="I6498" i="1"/>
  <c r="J6497" i="1"/>
  <c r="P6618" i="1"/>
  <c r="P6619" i="1" l="1"/>
  <c r="H6619" i="1"/>
  <c r="O6627" i="1"/>
  <c r="I6499" i="1"/>
  <c r="J6498" i="1"/>
  <c r="D6621" i="1"/>
  <c r="T6620" i="1"/>
  <c r="L6620" i="1"/>
  <c r="F6620" i="1"/>
  <c r="M6620" i="1"/>
  <c r="N6620" i="1" s="1"/>
  <c r="G6620" i="1"/>
  <c r="A6621" i="1"/>
  <c r="E6622" i="1" s="1"/>
  <c r="P6620" i="1" l="1"/>
  <c r="M6621" i="1"/>
  <c r="N6621" i="1" s="1"/>
  <c r="G6621" i="1"/>
  <c r="A6622" i="1"/>
  <c r="E6623" i="1" s="1"/>
  <c r="D6622" i="1"/>
  <c r="L6621" i="1"/>
  <c r="T6621" i="1"/>
  <c r="F6621" i="1"/>
  <c r="I6500" i="1"/>
  <c r="J6499" i="1"/>
  <c r="H6620" i="1"/>
  <c r="O6628" i="1"/>
  <c r="I6501" i="1" l="1"/>
  <c r="J6500" i="1"/>
  <c r="G6622" i="1"/>
  <c r="A6623" i="1"/>
  <c r="E6624" i="1" s="1"/>
  <c r="T6622" i="1"/>
  <c r="L6622" i="1"/>
  <c r="M6622" i="1"/>
  <c r="N6622" i="1" s="1"/>
  <c r="D6623" i="1"/>
  <c r="F6622" i="1"/>
  <c r="O6629" i="1"/>
  <c r="P6621" i="1"/>
  <c r="H6621" i="1"/>
  <c r="H6622" i="1" l="1"/>
  <c r="F6623" i="1"/>
  <c r="T6623" i="1"/>
  <c r="L6623" i="1"/>
  <c r="A6624" i="1"/>
  <c r="E6625" i="1" s="1"/>
  <c r="G6623" i="1"/>
  <c r="D6624" i="1"/>
  <c r="M6623" i="1"/>
  <c r="N6623" i="1" s="1"/>
  <c r="P6622" i="1"/>
  <c r="I6502" i="1"/>
  <c r="J6501" i="1"/>
  <c r="O6630" i="1"/>
  <c r="H6623" i="1" l="1"/>
  <c r="L6624" i="1"/>
  <c r="F6624" i="1"/>
  <c r="G6624" i="1"/>
  <c r="M6624" i="1"/>
  <c r="N6624" i="1" s="1"/>
  <c r="A6625" i="1"/>
  <c r="E6626" i="1" s="1"/>
  <c r="T6624" i="1"/>
  <c r="D6625" i="1"/>
  <c r="P6623" i="1"/>
  <c r="I6503" i="1"/>
  <c r="J6502" i="1"/>
  <c r="O6631" i="1"/>
  <c r="H6624" i="1" l="1"/>
  <c r="I6504" i="1"/>
  <c r="J6503" i="1"/>
  <c r="P6624" i="1"/>
  <c r="T6625" i="1"/>
  <c r="M6625" i="1"/>
  <c r="N6625" i="1" s="1"/>
  <c r="G6625" i="1"/>
  <c r="A6626" i="1"/>
  <c r="E6627" i="1" s="1"/>
  <c r="F6625" i="1"/>
  <c r="L6625" i="1"/>
  <c r="D6626" i="1"/>
  <c r="O6632" i="1"/>
  <c r="H6625" i="1" l="1"/>
  <c r="P6625" i="1"/>
  <c r="I6505" i="1"/>
  <c r="J6504" i="1"/>
  <c r="F6626" i="1"/>
  <c r="G6626" i="1"/>
  <c r="L6626" i="1"/>
  <c r="A6627" i="1"/>
  <c r="E6628" i="1" s="1"/>
  <c r="T6626" i="1"/>
  <c r="D6627" i="1"/>
  <c r="M6626" i="1"/>
  <c r="N6626" i="1" s="1"/>
  <c r="O6633" i="1"/>
  <c r="H6626" i="1" l="1"/>
  <c r="I6506" i="1"/>
  <c r="J6505" i="1"/>
  <c r="L6627" i="1"/>
  <c r="T6627" i="1"/>
  <c r="A6628" i="1"/>
  <c r="E6629" i="1" s="1"/>
  <c r="F6627" i="1"/>
  <c r="D6628" i="1"/>
  <c r="M6627" i="1"/>
  <c r="N6627" i="1" s="1"/>
  <c r="G6627" i="1"/>
  <c r="O6634" i="1"/>
  <c r="P6626" i="1"/>
  <c r="P6627" i="1" l="1"/>
  <c r="G6628" i="1"/>
  <c r="A6629" i="1"/>
  <c r="E6630" i="1" s="1"/>
  <c r="D6629" i="1"/>
  <c r="T6628" i="1"/>
  <c r="M6628" i="1"/>
  <c r="N6628" i="1" s="1"/>
  <c r="F6628" i="1"/>
  <c r="L6628" i="1"/>
  <c r="H6627" i="1"/>
  <c r="I6507" i="1"/>
  <c r="J6506" i="1"/>
  <c r="O6635" i="1"/>
  <c r="P6628" i="1" l="1"/>
  <c r="H6628" i="1"/>
  <c r="I6508" i="1"/>
  <c r="J6507" i="1"/>
  <c r="M6629" i="1"/>
  <c r="N6629" i="1" s="1"/>
  <c r="D6630" i="1"/>
  <c r="L6629" i="1"/>
  <c r="T6629" i="1"/>
  <c r="F6629" i="1"/>
  <c r="G6629" i="1"/>
  <c r="A6630" i="1"/>
  <c r="E6631" i="1" s="1"/>
  <c r="O6636" i="1"/>
  <c r="H6629" i="1" l="1"/>
  <c r="I6509" i="1"/>
  <c r="J6508" i="1"/>
  <c r="P6629" i="1"/>
  <c r="G6630" i="1"/>
  <c r="A6631" i="1"/>
  <c r="E6632" i="1" s="1"/>
  <c r="M6630" i="1"/>
  <c r="N6630" i="1" s="1"/>
  <c r="D6631" i="1"/>
  <c r="L6630" i="1"/>
  <c r="T6630" i="1"/>
  <c r="F6630" i="1"/>
  <c r="O6637" i="1"/>
  <c r="H6630" i="1" l="1"/>
  <c r="I6510" i="1"/>
  <c r="J6509" i="1"/>
  <c r="O6638" i="1"/>
  <c r="P6630" i="1"/>
  <c r="M6631" i="1"/>
  <c r="N6631" i="1" s="1"/>
  <c r="F6631" i="1"/>
  <c r="T6631" i="1"/>
  <c r="L6631" i="1"/>
  <c r="A6632" i="1"/>
  <c r="E6633" i="1" s="1"/>
  <c r="D6632" i="1"/>
  <c r="G6631" i="1"/>
  <c r="P6631" i="1" l="1"/>
  <c r="H6631" i="1"/>
  <c r="F6632" i="1"/>
  <c r="A6633" i="1"/>
  <c r="E6634" i="1" s="1"/>
  <c r="G6632" i="1"/>
  <c r="L6632" i="1"/>
  <c r="D6633" i="1"/>
  <c r="T6632" i="1"/>
  <c r="M6632" i="1"/>
  <c r="N6632" i="1" s="1"/>
  <c r="I6511" i="1"/>
  <c r="J6510" i="1"/>
  <c r="O6639" i="1"/>
  <c r="H6632" i="1" l="1"/>
  <c r="P6632" i="1"/>
  <c r="A6634" i="1"/>
  <c r="E6635" i="1" s="1"/>
  <c r="D6634" i="1"/>
  <c r="M6633" i="1"/>
  <c r="N6633" i="1" s="1"/>
  <c r="G6633" i="1"/>
  <c r="F6633" i="1"/>
  <c r="T6633" i="1"/>
  <c r="L6633" i="1"/>
  <c r="J6511" i="1"/>
  <c r="I6512" i="1"/>
  <c r="O6640" i="1"/>
  <c r="H6633" i="1" l="1"/>
  <c r="G6634" i="1"/>
  <c r="D6635" i="1"/>
  <c r="T6634" i="1"/>
  <c r="L6634" i="1"/>
  <c r="F6634" i="1"/>
  <c r="A6635" i="1"/>
  <c r="E6636" i="1" s="1"/>
  <c r="M6634" i="1"/>
  <c r="N6634" i="1" s="1"/>
  <c r="O6641" i="1"/>
  <c r="P6633" i="1"/>
  <c r="I6513" i="1"/>
  <c r="J6512" i="1"/>
  <c r="H6634" i="1" l="1"/>
  <c r="O6642" i="1"/>
  <c r="I6514" i="1"/>
  <c r="J6513" i="1"/>
  <c r="G6635" i="1"/>
  <c r="T6635" i="1"/>
  <c r="F6635" i="1"/>
  <c r="L6635" i="1"/>
  <c r="A6636" i="1"/>
  <c r="E6637" i="1" s="1"/>
  <c r="D6636" i="1"/>
  <c r="M6635" i="1"/>
  <c r="N6635" i="1" s="1"/>
  <c r="P6634" i="1"/>
  <c r="H6635" i="1" l="1"/>
  <c r="P6635" i="1"/>
  <c r="D6637" i="1"/>
  <c r="G6636" i="1"/>
  <c r="M6636" i="1"/>
  <c r="N6636" i="1" s="1"/>
  <c r="F6636" i="1"/>
  <c r="L6636" i="1"/>
  <c r="A6637" i="1"/>
  <c r="E6638" i="1" s="1"/>
  <c r="T6636" i="1"/>
  <c r="I6515" i="1"/>
  <c r="J6514" i="1"/>
  <c r="O6643" i="1"/>
  <c r="P6636" i="1" l="1"/>
  <c r="O6644" i="1"/>
  <c r="H6636" i="1"/>
  <c r="I6516" i="1"/>
  <c r="J6515" i="1"/>
  <c r="F6637" i="1"/>
  <c r="L6637" i="1"/>
  <c r="A6638" i="1"/>
  <c r="E6639" i="1" s="1"/>
  <c r="D6638" i="1"/>
  <c r="T6637" i="1"/>
  <c r="M6637" i="1"/>
  <c r="N6637" i="1" s="1"/>
  <c r="G6637" i="1"/>
  <c r="H6637" i="1" l="1"/>
  <c r="I6517" i="1"/>
  <c r="J6516" i="1"/>
  <c r="T6638" i="1"/>
  <c r="G6638" i="1"/>
  <c r="L6638" i="1"/>
  <c r="D6639" i="1"/>
  <c r="M6638" i="1"/>
  <c r="N6638" i="1" s="1"/>
  <c r="F6638" i="1"/>
  <c r="A6639" i="1"/>
  <c r="E6640" i="1" s="1"/>
  <c r="O6645" i="1"/>
  <c r="P6637" i="1"/>
  <c r="H6638" i="1" l="1"/>
  <c r="I6518" i="1"/>
  <c r="J6517" i="1"/>
  <c r="O6646" i="1"/>
  <c r="P6638" i="1"/>
  <c r="T6639" i="1"/>
  <c r="L6639" i="1"/>
  <c r="F6639" i="1"/>
  <c r="A6640" i="1"/>
  <c r="E6641" i="1" s="1"/>
  <c r="G6639" i="1"/>
  <c r="M6639" i="1"/>
  <c r="N6639" i="1" s="1"/>
  <c r="D6640" i="1"/>
  <c r="O6647" i="1" l="1"/>
  <c r="D6641" i="1"/>
  <c r="L6640" i="1"/>
  <c r="F6640" i="1"/>
  <c r="G6640" i="1"/>
  <c r="A6641" i="1"/>
  <c r="E6642" i="1" s="1"/>
  <c r="T6640" i="1"/>
  <c r="M6640" i="1"/>
  <c r="N6640" i="1" s="1"/>
  <c r="P6639" i="1"/>
  <c r="I6519" i="1"/>
  <c r="J6518" i="1"/>
  <c r="H6639" i="1"/>
  <c r="H6640" i="1" l="1"/>
  <c r="I6520" i="1"/>
  <c r="J6519" i="1"/>
  <c r="O6648" i="1"/>
  <c r="M6641" i="1"/>
  <c r="N6641" i="1" s="1"/>
  <c r="D6642" i="1"/>
  <c r="T6641" i="1"/>
  <c r="L6641" i="1"/>
  <c r="A6642" i="1"/>
  <c r="E6643" i="1" s="1"/>
  <c r="F6641" i="1"/>
  <c r="G6641" i="1"/>
  <c r="P6640" i="1"/>
  <c r="H6641" i="1" l="1"/>
  <c r="I6521" i="1"/>
  <c r="J6520" i="1"/>
  <c r="P6641" i="1"/>
  <c r="O6649" i="1"/>
  <c r="M6642" i="1"/>
  <c r="N6642" i="1" s="1"/>
  <c r="G6642" i="1"/>
  <c r="A6643" i="1"/>
  <c r="E6644" i="1" s="1"/>
  <c r="D6643" i="1"/>
  <c r="F6642" i="1"/>
  <c r="L6642" i="1"/>
  <c r="T6642" i="1"/>
  <c r="H6642" i="1" l="1"/>
  <c r="I6522" i="1"/>
  <c r="J6521" i="1"/>
  <c r="O6650" i="1"/>
  <c r="A6644" i="1"/>
  <c r="E6645" i="1" s="1"/>
  <c r="M6643" i="1"/>
  <c r="N6643" i="1" s="1"/>
  <c r="D6644" i="1"/>
  <c r="T6643" i="1"/>
  <c r="L6643" i="1"/>
  <c r="F6643" i="1"/>
  <c r="G6643" i="1"/>
  <c r="P6642" i="1"/>
  <c r="I6523" i="1" l="1"/>
  <c r="J6523" i="1" s="1"/>
  <c r="J6522" i="1"/>
  <c r="P6643" i="1"/>
  <c r="H6643" i="1"/>
  <c r="O6651" i="1"/>
  <c r="A6645" i="1"/>
  <c r="E6646" i="1" s="1"/>
  <c r="T6644" i="1"/>
  <c r="M6644" i="1"/>
  <c r="N6644" i="1" s="1"/>
  <c r="D6645" i="1"/>
  <c r="F6644" i="1"/>
  <c r="G6644" i="1"/>
  <c r="L6644" i="1"/>
  <c r="P6644" i="1" l="1"/>
  <c r="O6652" i="1"/>
  <c r="I6524" i="1"/>
  <c r="A6646" i="1"/>
  <c r="D6646" i="1" s="1"/>
  <c r="G6645" i="1"/>
  <c r="M6645" i="1"/>
  <c r="T6645" i="1"/>
  <c r="L6645" i="1"/>
  <c r="F6645" i="1"/>
  <c r="H6644" i="1"/>
  <c r="E6647" i="1" l="1"/>
  <c r="H6645" i="1"/>
  <c r="I6525" i="1"/>
  <c r="J6524" i="1"/>
  <c r="P6645" i="1"/>
  <c r="L6646" i="1"/>
  <c r="A6647" i="1"/>
  <c r="G6646" i="1"/>
  <c r="D6647" i="1"/>
  <c r="M6646" i="1"/>
  <c r="N6646" i="1" s="1"/>
  <c r="T6646" i="1"/>
  <c r="F6646" i="1"/>
  <c r="O6653" i="1"/>
  <c r="E6648" i="1" l="1"/>
  <c r="O6654" i="1"/>
  <c r="P6646" i="1"/>
  <c r="H6646" i="1"/>
  <c r="L6647" i="1"/>
  <c r="G6647" i="1"/>
  <c r="F6647" i="1"/>
  <c r="T6647" i="1"/>
  <c r="A6648" i="1"/>
  <c r="M6647" i="1"/>
  <c r="N6647" i="1" s="1"/>
  <c r="D6648" i="1"/>
  <c r="I6526" i="1"/>
  <c r="J6525" i="1"/>
  <c r="E6649" i="1" l="1"/>
  <c r="P6647" i="1"/>
  <c r="H6647" i="1"/>
  <c r="I6527" i="1"/>
  <c r="J6526" i="1"/>
  <c r="O6655" i="1"/>
  <c r="D6649" i="1"/>
  <c r="F6648" i="1"/>
  <c r="L6648" i="1"/>
  <c r="G6648" i="1"/>
  <c r="A6649" i="1"/>
  <c r="T6648" i="1"/>
  <c r="M6648" i="1"/>
  <c r="N6648" i="1" s="1"/>
  <c r="E6650" i="1" l="1"/>
  <c r="H6648" i="1"/>
  <c r="D6650" i="1"/>
  <c r="G6649" i="1"/>
  <c r="T6649" i="1"/>
  <c r="M6649" i="1"/>
  <c r="N6649" i="1" s="1"/>
  <c r="A6650" i="1"/>
  <c r="F6649" i="1"/>
  <c r="L6649" i="1"/>
  <c r="I6528" i="1"/>
  <c r="J6527" i="1"/>
  <c r="P6648" i="1"/>
  <c r="O6656" i="1"/>
  <c r="E6651" i="1" l="1"/>
  <c r="P6649" i="1"/>
  <c r="H6649" i="1"/>
  <c r="I6529" i="1"/>
  <c r="J6528" i="1"/>
  <c r="O6657" i="1"/>
  <c r="M6650" i="1"/>
  <c r="N6650" i="1" s="1"/>
  <c r="F6650" i="1"/>
  <c r="L6650" i="1"/>
  <c r="A6651" i="1"/>
  <c r="D6651" i="1"/>
  <c r="G6650" i="1"/>
  <c r="T6650" i="1"/>
  <c r="E6652" i="1" l="1"/>
  <c r="M6651" i="1"/>
  <c r="N6651" i="1" s="1"/>
  <c r="F6651" i="1"/>
  <c r="A6652" i="1"/>
  <c r="G6651" i="1"/>
  <c r="L6651" i="1"/>
  <c r="T6651" i="1"/>
  <c r="D6652" i="1"/>
  <c r="I6530" i="1"/>
  <c r="J6529" i="1"/>
  <c r="P6650" i="1"/>
  <c r="O6658" i="1"/>
  <c r="H6650" i="1"/>
  <c r="E6653" i="1" l="1"/>
  <c r="L6652" i="1"/>
  <c r="A6653" i="1"/>
  <c r="T6652" i="1"/>
  <c r="G6652" i="1"/>
  <c r="M6652" i="1"/>
  <c r="N6652" i="1" s="1"/>
  <c r="D6653" i="1"/>
  <c r="F6652" i="1"/>
  <c r="P6651" i="1"/>
  <c r="I6531" i="1"/>
  <c r="J6530" i="1"/>
  <c r="H6651" i="1"/>
  <c r="O6659" i="1"/>
  <c r="E6654" i="1" l="1"/>
  <c r="H6652" i="1"/>
  <c r="M6653" i="1"/>
  <c r="N6653" i="1" s="1"/>
  <c r="G6653" i="1"/>
  <c r="L6653" i="1"/>
  <c r="D6654" i="1"/>
  <c r="T6653" i="1"/>
  <c r="A6654" i="1"/>
  <c r="F6653" i="1"/>
  <c r="O6660" i="1"/>
  <c r="P6652" i="1"/>
  <c r="I6532" i="1"/>
  <c r="J6531" i="1"/>
  <c r="E6655" i="1" l="1"/>
  <c r="H6653" i="1"/>
  <c r="O6661" i="1"/>
  <c r="P6653" i="1"/>
  <c r="I6533" i="1"/>
  <c r="J6532" i="1"/>
  <c r="A6655" i="1"/>
  <c r="T6654" i="1"/>
  <c r="L6654" i="1"/>
  <c r="D6655" i="1"/>
  <c r="G6654" i="1"/>
  <c r="F6654" i="1"/>
  <c r="M6654" i="1"/>
  <c r="N6654" i="1" s="1"/>
  <c r="E6656" i="1" l="1"/>
  <c r="H6654" i="1"/>
  <c r="L6655" i="1"/>
  <c r="A6656" i="1"/>
  <c r="D6656" i="1"/>
  <c r="G6655" i="1"/>
  <c r="T6655" i="1"/>
  <c r="M6655" i="1"/>
  <c r="N6655" i="1" s="1"/>
  <c r="F6655" i="1"/>
  <c r="O6662" i="1"/>
  <c r="P6654" i="1"/>
  <c r="I6534" i="1"/>
  <c r="J6533" i="1"/>
  <c r="E6657" i="1" l="1"/>
  <c r="H6655" i="1"/>
  <c r="G6656" i="1"/>
  <c r="F6656" i="1"/>
  <c r="M6656" i="1"/>
  <c r="N6656" i="1" s="1"/>
  <c r="T6656" i="1"/>
  <c r="L6656" i="1"/>
  <c r="A6657" i="1"/>
  <c r="D6657" i="1"/>
  <c r="I6535" i="1"/>
  <c r="J6534" i="1"/>
  <c r="P6655" i="1"/>
  <c r="O6663" i="1"/>
  <c r="E6658" i="1" l="1"/>
  <c r="H6656" i="1"/>
  <c r="I6536" i="1"/>
  <c r="J6535" i="1"/>
  <c r="P6656" i="1"/>
  <c r="O6664" i="1"/>
  <c r="T6657" i="1"/>
  <c r="D6658" i="1"/>
  <c r="G6657" i="1"/>
  <c r="F6657" i="1"/>
  <c r="M6657" i="1"/>
  <c r="N6657" i="1" s="1"/>
  <c r="A6658" i="1"/>
  <c r="L6657" i="1"/>
  <c r="E6659" i="1" l="1"/>
  <c r="P6657" i="1"/>
  <c r="O6665" i="1"/>
  <c r="H6657" i="1"/>
  <c r="I6537" i="1"/>
  <c r="J6536" i="1"/>
  <c r="F6658" i="1"/>
  <c r="G6658" i="1"/>
  <c r="L6658" i="1"/>
  <c r="M6658" i="1"/>
  <c r="N6658" i="1" s="1"/>
  <c r="T6658" i="1"/>
  <c r="D6659" i="1"/>
  <c r="A6659" i="1"/>
  <c r="E6660" i="1" l="1"/>
  <c r="I6538" i="1"/>
  <c r="J6537" i="1"/>
  <c r="P6658" i="1"/>
  <c r="D6660" i="1"/>
  <c r="G6659" i="1"/>
  <c r="T6659" i="1"/>
  <c r="L6659" i="1"/>
  <c r="F6659" i="1"/>
  <c r="M6659" i="1"/>
  <c r="N6659" i="1" s="1"/>
  <c r="A6660" i="1"/>
  <c r="E6661" i="1" s="1"/>
  <c r="H6658" i="1"/>
  <c r="O6666" i="1"/>
  <c r="P6659" i="1" l="1"/>
  <c r="L6660" i="1"/>
  <c r="T6660" i="1"/>
  <c r="D6661" i="1"/>
  <c r="F6660" i="1"/>
  <c r="G6660" i="1"/>
  <c r="M6660" i="1"/>
  <c r="N6660" i="1" s="1"/>
  <c r="A6661" i="1"/>
  <c r="E6662" i="1" s="1"/>
  <c r="I6539" i="1"/>
  <c r="J6538" i="1"/>
  <c r="H6659" i="1"/>
  <c r="O6667" i="1"/>
  <c r="P6660" i="1" l="1"/>
  <c r="I6540" i="1"/>
  <c r="J6539" i="1"/>
  <c r="G6661" i="1"/>
  <c r="F6661" i="1"/>
  <c r="M6661" i="1"/>
  <c r="N6661" i="1" s="1"/>
  <c r="A6662" i="1"/>
  <c r="E6663" i="1" s="1"/>
  <c r="D6662" i="1"/>
  <c r="T6661" i="1"/>
  <c r="L6661" i="1"/>
  <c r="H6660" i="1"/>
  <c r="O6668" i="1"/>
  <c r="P6661" i="1" l="1"/>
  <c r="I6541" i="1"/>
  <c r="J6540" i="1"/>
  <c r="F6662" i="1"/>
  <c r="D6663" i="1"/>
  <c r="L6662" i="1"/>
  <c r="A6663" i="1"/>
  <c r="E6664" i="1" s="1"/>
  <c r="T6662" i="1"/>
  <c r="M6662" i="1"/>
  <c r="N6662" i="1" s="1"/>
  <c r="G6662" i="1"/>
  <c r="H6661" i="1"/>
  <c r="O6669" i="1"/>
  <c r="H6662" i="1" l="1"/>
  <c r="F6663" i="1"/>
  <c r="D6664" i="1"/>
  <c r="L6663" i="1"/>
  <c r="G6663" i="1"/>
  <c r="M6663" i="1"/>
  <c r="N6663" i="1" s="1"/>
  <c r="T6663" i="1"/>
  <c r="A6664" i="1"/>
  <c r="E6665" i="1" s="1"/>
  <c r="I6542" i="1"/>
  <c r="J6541" i="1"/>
  <c r="O6670" i="1"/>
  <c r="P6662" i="1"/>
  <c r="H6663" i="1" l="1"/>
  <c r="I6543" i="1"/>
  <c r="J6542" i="1"/>
  <c r="P6663" i="1"/>
  <c r="O6671" i="1"/>
  <c r="D6665" i="1"/>
  <c r="A6665" i="1"/>
  <c r="E6666" i="1" s="1"/>
  <c r="F6664" i="1"/>
  <c r="G6664" i="1"/>
  <c r="M6664" i="1"/>
  <c r="N6664" i="1" s="1"/>
  <c r="T6664" i="1"/>
  <c r="L6664" i="1"/>
  <c r="P6664" i="1" l="1"/>
  <c r="O6672" i="1"/>
  <c r="I6544" i="1"/>
  <c r="J6543" i="1"/>
  <c r="A6666" i="1"/>
  <c r="E6667" i="1" s="1"/>
  <c r="D6666" i="1"/>
  <c r="L6665" i="1"/>
  <c r="T6665" i="1"/>
  <c r="G6665" i="1"/>
  <c r="M6665" i="1"/>
  <c r="N6665" i="1" s="1"/>
  <c r="F6665" i="1"/>
  <c r="H6664" i="1"/>
  <c r="P6665" i="1" l="1"/>
  <c r="H6665" i="1"/>
  <c r="O6673" i="1"/>
  <c r="I6545" i="1"/>
  <c r="J6544" i="1"/>
  <c r="A6667" i="1"/>
  <c r="E6668" i="1" s="1"/>
  <c r="L6666" i="1"/>
  <c r="D6667" i="1"/>
  <c r="T6666" i="1"/>
  <c r="M6666" i="1"/>
  <c r="N6666" i="1" s="1"/>
  <c r="G6666" i="1"/>
  <c r="F6666" i="1"/>
  <c r="I6546" i="1" l="1"/>
  <c r="J6545" i="1"/>
  <c r="O6674" i="1"/>
  <c r="G6667" i="1"/>
  <c r="A6668" i="1"/>
  <c r="E6669" i="1" s="1"/>
  <c r="M6667" i="1"/>
  <c r="N6667" i="1" s="1"/>
  <c r="T6667" i="1"/>
  <c r="D6668" i="1"/>
  <c r="L6667" i="1"/>
  <c r="F6667" i="1"/>
  <c r="P6666" i="1"/>
  <c r="H6666" i="1"/>
  <c r="H6667" i="1" l="1"/>
  <c r="G6668" i="1"/>
  <c r="F6668" i="1"/>
  <c r="A6669" i="1"/>
  <c r="E6670" i="1" s="1"/>
  <c r="L6668" i="1"/>
  <c r="T6668" i="1"/>
  <c r="D6669" i="1"/>
  <c r="M6668" i="1"/>
  <c r="N6668" i="1" s="1"/>
  <c r="O6675" i="1"/>
  <c r="P6667" i="1"/>
  <c r="I6547" i="1"/>
  <c r="J6546" i="1"/>
  <c r="P6668" i="1" l="1"/>
  <c r="T6669" i="1"/>
  <c r="M6669" i="1"/>
  <c r="N6669" i="1" s="1"/>
  <c r="A6670" i="1"/>
  <c r="E6671" i="1" s="1"/>
  <c r="F6669" i="1"/>
  <c r="G6669" i="1"/>
  <c r="L6669" i="1"/>
  <c r="D6670" i="1"/>
  <c r="H6668" i="1"/>
  <c r="I6548" i="1"/>
  <c r="J6547" i="1"/>
  <c r="O6676" i="1"/>
  <c r="H6669" i="1" l="1"/>
  <c r="P6669" i="1"/>
  <c r="L6670" i="1"/>
  <c r="A6671" i="1"/>
  <c r="E6672" i="1" s="1"/>
  <c r="T6670" i="1"/>
  <c r="D6671" i="1"/>
  <c r="M6670" i="1"/>
  <c r="N6670" i="1" s="1"/>
  <c r="F6670" i="1"/>
  <c r="G6670" i="1"/>
  <c r="I6549" i="1"/>
  <c r="J6548" i="1"/>
  <c r="O6677" i="1"/>
  <c r="H6670" i="1" l="1"/>
  <c r="I6550" i="1"/>
  <c r="J6549" i="1"/>
  <c r="P6670" i="1"/>
  <c r="A6672" i="1"/>
  <c r="E6673" i="1" s="1"/>
  <c r="L6671" i="1"/>
  <c r="G6671" i="1"/>
  <c r="D6672" i="1"/>
  <c r="T6671" i="1"/>
  <c r="F6671" i="1"/>
  <c r="M6671" i="1"/>
  <c r="N6671" i="1" s="1"/>
  <c r="O6678" i="1"/>
  <c r="P6671" i="1" l="1"/>
  <c r="I6551" i="1"/>
  <c r="J6550" i="1"/>
  <c r="H6671" i="1"/>
  <c r="O6679" i="1"/>
  <c r="F6672" i="1"/>
  <c r="M6672" i="1"/>
  <c r="N6672" i="1" s="1"/>
  <c r="T6672" i="1"/>
  <c r="G6672" i="1"/>
  <c r="A6673" i="1"/>
  <c r="E6674" i="1" s="1"/>
  <c r="L6672" i="1"/>
  <c r="D6673" i="1"/>
  <c r="M6673" i="1" l="1"/>
  <c r="N6673" i="1" s="1"/>
  <c r="D6674" i="1"/>
  <c r="G6673" i="1"/>
  <c r="T6673" i="1"/>
  <c r="L6673" i="1"/>
  <c r="A6674" i="1"/>
  <c r="E6675" i="1" s="1"/>
  <c r="F6673" i="1"/>
  <c r="P6672" i="1"/>
  <c r="H6672" i="1"/>
  <c r="I6552" i="1"/>
  <c r="J6551" i="1"/>
  <c r="O6680" i="1"/>
  <c r="P6673" i="1" l="1"/>
  <c r="I6553" i="1"/>
  <c r="J6553" i="1" s="1"/>
  <c r="J6552" i="1"/>
  <c r="H6673" i="1"/>
  <c r="D6675" i="1"/>
  <c r="G6674" i="1"/>
  <c r="L6674" i="1"/>
  <c r="F6674" i="1"/>
  <c r="A6675" i="1"/>
  <c r="E6676" i="1" s="1"/>
  <c r="T6674" i="1"/>
  <c r="M6674" i="1"/>
  <c r="N6674" i="1" s="1"/>
  <c r="O6681" i="1"/>
  <c r="P6674" i="1" l="1"/>
  <c r="L6675" i="1"/>
  <c r="D6676" i="1"/>
  <c r="T6675" i="1"/>
  <c r="M6675" i="1"/>
  <c r="N6675" i="1" s="1"/>
  <c r="G6675" i="1"/>
  <c r="F6675" i="1"/>
  <c r="A6676" i="1"/>
  <c r="E6677" i="1" s="1"/>
  <c r="H6674" i="1"/>
  <c r="I6554" i="1"/>
  <c r="O6682" i="1"/>
  <c r="I6555" i="1" l="1"/>
  <c r="J6554" i="1"/>
  <c r="O6683" i="1"/>
  <c r="T6676" i="1"/>
  <c r="M6676" i="1"/>
  <c r="A6677" i="1"/>
  <c r="E6678" i="1" s="1"/>
  <c r="G6676" i="1"/>
  <c r="L6676" i="1"/>
  <c r="F6676" i="1"/>
  <c r="P6675" i="1"/>
  <c r="H6675" i="1"/>
  <c r="P6676" i="1" l="1"/>
  <c r="D6677" i="1"/>
  <c r="D6678" i="1" s="1"/>
  <c r="H6676" i="1"/>
  <c r="O6684" i="1"/>
  <c r="A6678" i="1"/>
  <c r="E6679" i="1" s="1"/>
  <c r="L6677" i="1"/>
  <c r="T6677" i="1"/>
  <c r="G6677" i="1"/>
  <c r="M6677" i="1"/>
  <c r="N6677" i="1" s="1"/>
  <c r="F6677" i="1"/>
  <c r="I6556" i="1"/>
  <c r="J6555" i="1"/>
  <c r="H6677" i="1" l="1"/>
  <c r="L6678" i="1"/>
  <c r="T6678" i="1"/>
  <c r="F6678" i="1"/>
  <c r="G6678" i="1"/>
  <c r="M6678" i="1"/>
  <c r="N6678" i="1" s="1"/>
  <c r="D6679" i="1"/>
  <c r="A6679" i="1"/>
  <c r="E6680" i="1" s="1"/>
  <c r="P6677" i="1"/>
  <c r="I6557" i="1"/>
  <c r="J6556" i="1"/>
  <c r="O6685" i="1"/>
  <c r="I6558" i="1" l="1"/>
  <c r="J6557" i="1"/>
  <c r="P6678" i="1"/>
  <c r="O6686" i="1"/>
  <c r="D6680" i="1"/>
  <c r="M6679" i="1"/>
  <c r="N6679" i="1" s="1"/>
  <c r="G6679" i="1"/>
  <c r="T6679" i="1"/>
  <c r="F6679" i="1"/>
  <c r="A6680" i="1"/>
  <c r="E6681" i="1" s="1"/>
  <c r="L6679" i="1"/>
  <c r="H6678" i="1"/>
  <c r="D6681" i="1" l="1"/>
  <c r="L6680" i="1"/>
  <c r="F6680" i="1"/>
  <c r="M6680" i="1"/>
  <c r="N6680" i="1" s="1"/>
  <c r="A6681" i="1"/>
  <c r="E6682" i="1" s="1"/>
  <c r="G6680" i="1"/>
  <c r="T6680" i="1"/>
  <c r="P6679" i="1"/>
  <c r="I6559" i="1"/>
  <c r="J6558" i="1"/>
  <c r="O6687" i="1"/>
  <c r="H6679" i="1"/>
  <c r="P6680" i="1" l="1"/>
  <c r="I6560" i="1"/>
  <c r="J6559" i="1"/>
  <c r="H6680" i="1"/>
  <c r="O6688" i="1"/>
  <c r="A6682" i="1"/>
  <c r="E6683" i="1" s="1"/>
  <c r="G6681" i="1"/>
  <c r="D6682" i="1"/>
  <c r="M6681" i="1"/>
  <c r="N6681" i="1" s="1"/>
  <c r="T6681" i="1"/>
  <c r="L6681" i="1"/>
  <c r="F6681" i="1"/>
  <c r="I6561" i="1" l="1"/>
  <c r="J6560" i="1"/>
  <c r="A6683" i="1"/>
  <c r="E6684" i="1" s="1"/>
  <c r="G6682" i="1"/>
  <c r="M6682" i="1"/>
  <c r="N6682" i="1" s="1"/>
  <c r="T6682" i="1"/>
  <c r="F6682" i="1"/>
  <c r="D6683" i="1"/>
  <c r="L6682" i="1"/>
  <c r="P6681" i="1"/>
  <c r="H6681" i="1"/>
  <c r="O6689" i="1"/>
  <c r="H6682" i="1" l="1"/>
  <c r="T6683" i="1"/>
  <c r="L6683" i="1"/>
  <c r="F6683" i="1"/>
  <c r="G6683" i="1"/>
  <c r="M6683" i="1"/>
  <c r="N6683" i="1" s="1"/>
  <c r="A6684" i="1"/>
  <c r="E6685" i="1" s="1"/>
  <c r="D6684" i="1"/>
  <c r="I6562" i="1"/>
  <c r="J6561" i="1"/>
  <c r="O6690" i="1"/>
  <c r="P6682" i="1"/>
  <c r="H6683" i="1" l="1"/>
  <c r="P6683" i="1"/>
  <c r="I6563" i="1"/>
  <c r="J6562" i="1"/>
  <c r="O6691" i="1"/>
  <c r="A6685" i="1"/>
  <c r="E6686" i="1" s="1"/>
  <c r="M6684" i="1"/>
  <c r="N6684" i="1" s="1"/>
  <c r="T6684" i="1"/>
  <c r="G6684" i="1"/>
  <c r="D6685" i="1"/>
  <c r="F6684" i="1"/>
  <c r="L6684" i="1"/>
  <c r="P6684" i="1" l="1"/>
  <c r="H6684" i="1"/>
  <c r="T6685" i="1"/>
  <c r="L6685" i="1"/>
  <c r="F6685" i="1"/>
  <c r="M6685" i="1"/>
  <c r="N6685" i="1" s="1"/>
  <c r="A6686" i="1"/>
  <c r="E6687" i="1" s="1"/>
  <c r="D6686" i="1"/>
  <c r="G6685" i="1"/>
  <c r="I6564" i="1"/>
  <c r="J6563" i="1"/>
  <c r="O6692" i="1"/>
  <c r="P6685" i="1" l="1"/>
  <c r="H6685" i="1"/>
  <c r="I6565" i="1"/>
  <c r="J6564" i="1"/>
  <c r="O6693" i="1"/>
  <c r="L6686" i="1"/>
  <c r="A6687" i="1"/>
  <c r="E6688" i="1" s="1"/>
  <c r="T6686" i="1"/>
  <c r="G6686" i="1"/>
  <c r="D6687" i="1"/>
  <c r="M6686" i="1"/>
  <c r="N6686" i="1" s="1"/>
  <c r="F6686" i="1"/>
  <c r="P6686" i="1" l="1"/>
  <c r="H6686" i="1"/>
  <c r="O6694" i="1"/>
  <c r="I6566" i="1"/>
  <c r="J6565" i="1"/>
  <c r="G6687" i="1"/>
  <c r="M6687" i="1"/>
  <c r="N6687" i="1" s="1"/>
  <c r="A6688" i="1"/>
  <c r="E6689" i="1" s="1"/>
  <c r="D6688" i="1"/>
  <c r="T6687" i="1"/>
  <c r="L6687" i="1"/>
  <c r="F6687" i="1"/>
  <c r="O6695" i="1" l="1"/>
  <c r="P6687" i="1"/>
  <c r="I6567" i="1"/>
  <c r="J6566" i="1"/>
  <c r="L6688" i="1"/>
  <c r="T6688" i="1"/>
  <c r="M6688" i="1"/>
  <c r="N6688" i="1" s="1"/>
  <c r="G6688" i="1"/>
  <c r="D6689" i="1"/>
  <c r="A6689" i="1"/>
  <c r="E6690" i="1" s="1"/>
  <c r="F6688" i="1"/>
  <c r="H6687" i="1"/>
  <c r="P6688" i="1" l="1"/>
  <c r="M6689" i="1"/>
  <c r="N6689" i="1" s="1"/>
  <c r="A6690" i="1"/>
  <c r="E6691" i="1" s="1"/>
  <c r="D6690" i="1"/>
  <c r="G6689" i="1"/>
  <c r="T6689" i="1"/>
  <c r="L6689" i="1"/>
  <c r="F6689" i="1"/>
  <c r="H6688" i="1"/>
  <c r="I6568" i="1"/>
  <c r="J6567" i="1"/>
  <c r="O6696" i="1"/>
  <c r="P6689" i="1" l="1"/>
  <c r="H6689" i="1"/>
  <c r="O6697" i="1"/>
  <c r="I6569" i="1"/>
  <c r="J6568" i="1"/>
  <c r="D6691" i="1"/>
  <c r="L6690" i="1"/>
  <c r="F6690" i="1"/>
  <c r="A6691" i="1"/>
  <c r="E6692" i="1" s="1"/>
  <c r="G6690" i="1"/>
  <c r="T6690" i="1"/>
  <c r="M6690" i="1"/>
  <c r="N6690" i="1" s="1"/>
  <c r="I6570" i="1" l="1"/>
  <c r="J6569" i="1"/>
  <c r="P6690" i="1"/>
  <c r="A6692" i="1"/>
  <c r="E6693" i="1" s="1"/>
  <c r="M6691" i="1"/>
  <c r="N6691" i="1" s="1"/>
  <c r="D6692" i="1"/>
  <c r="L6691" i="1"/>
  <c r="T6691" i="1"/>
  <c r="F6691" i="1"/>
  <c r="G6691" i="1"/>
  <c r="H6690" i="1"/>
  <c r="O6698" i="1"/>
  <c r="P6691" i="1" l="1"/>
  <c r="H6691" i="1"/>
  <c r="I6571" i="1"/>
  <c r="J6570" i="1"/>
  <c r="O6699" i="1"/>
  <c r="G6692" i="1"/>
  <c r="A6693" i="1"/>
  <c r="E6694" i="1" s="1"/>
  <c r="T6692" i="1"/>
  <c r="L6692" i="1"/>
  <c r="D6693" i="1"/>
  <c r="F6692" i="1"/>
  <c r="M6692" i="1"/>
  <c r="N6692" i="1" s="1"/>
  <c r="H6692" i="1" l="1"/>
  <c r="I6572" i="1"/>
  <c r="J6571" i="1"/>
  <c r="L6693" i="1"/>
  <c r="D6694" i="1"/>
  <c r="M6693" i="1"/>
  <c r="N6693" i="1" s="1"/>
  <c r="T6693" i="1"/>
  <c r="F6693" i="1"/>
  <c r="G6693" i="1"/>
  <c r="A6694" i="1"/>
  <c r="E6695" i="1" s="1"/>
  <c r="P6692" i="1"/>
  <c r="O6700" i="1"/>
  <c r="D6695" i="1" l="1"/>
  <c r="F6694" i="1"/>
  <c r="L6694" i="1"/>
  <c r="A6695" i="1"/>
  <c r="E6696" i="1" s="1"/>
  <c r="T6694" i="1"/>
  <c r="M6694" i="1"/>
  <c r="N6694" i="1" s="1"/>
  <c r="G6694" i="1"/>
  <c r="I6573" i="1"/>
  <c r="J6572" i="1"/>
  <c r="P6693" i="1"/>
  <c r="O6701" i="1"/>
  <c r="H6693" i="1"/>
  <c r="I6574" i="1" l="1"/>
  <c r="J6573" i="1"/>
  <c r="P6694" i="1"/>
  <c r="D6696" i="1"/>
  <c r="M6695" i="1"/>
  <c r="N6695" i="1" s="1"/>
  <c r="F6695" i="1"/>
  <c r="T6695" i="1"/>
  <c r="L6695" i="1"/>
  <c r="A6696" i="1"/>
  <c r="E6697" i="1" s="1"/>
  <c r="G6695" i="1"/>
  <c r="O6702" i="1"/>
  <c r="H6694" i="1"/>
  <c r="H6695" i="1" l="1"/>
  <c r="O6703" i="1"/>
  <c r="I6575" i="1"/>
  <c r="J6574" i="1"/>
  <c r="G6696" i="1"/>
  <c r="M6696" i="1"/>
  <c r="N6696" i="1" s="1"/>
  <c r="A6697" i="1"/>
  <c r="E6698" i="1" s="1"/>
  <c r="F6696" i="1"/>
  <c r="L6696" i="1"/>
  <c r="T6696" i="1"/>
  <c r="D6697" i="1"/>
  <c r="P6695" i="1"/>
  <c r="P6696" i="1" l="1"/>
  <c r="A6698" i="1"/>
  <c r="E6699" i="1" s="1"/>
  <c r="D6698" i="1"/>
  <c r="G6697" i="1"/>
  <c r="L6697" i="1"/>
  <c r="T6697" i="1"/>
  <c r="M6697" i="1"/>
  <c r="N6697" i="1" s="1"/>
  <c r="F6697" i="1"/>
  <c r="I6576" i="1"/>
  <c r="J6575" i="1"/>
  <c r="H6696" i="1"/>
  <c r="O6704" i="1"/>
  <c r="H6697" i="1" l="1"/>
  <c r="O6705" i="1"/>
  <c r="I6577" i="1"/>
  <c r="J6576" i="1"/>
  <c r="D6699" i="1"/>
  <c r="M6698" i="1"/>
  <c r="N6698" i="1" s="1"/>
  <c r="F6698" i="1"/>
  <c r="L6698" i="1"/>
  <c r="A6699" i="1"/>
  <c r="E6700" i="1" s="1"/>
  <c r="T6698" i="1"/>
  <c r="G6698" i="1"/>
  <c r="P6697" i="1"/>
  <c r="P6698" i="1" l="1"/>
  <c r="G6699" i="1"/>
  <c r="T6699" i="1"/>
  <c r="F6699" i="1"/>
  <c r="M6699" i="1"/>
  <c r="N6699" i="1" s="1"/>
  <c r="D6700" i="1"/>
  <c r="A6700" i="1"/>
  <c r="E6701" i="1" s="1"/>
  <c r="L6699" i="1"/>
  <c r="I6578" i="1"/>
  <c r="J6577" i="1"/>
  <c r="O6706" i="1"/>
  <c r="H6698" i="1"/>
  <c r="P6699" i="1" l="1"/>
  <c r="H6699" i="1"/>
  <c r="L6700" i="1"/>
  <c r="T6700" i="1"/>
  <c r="D6701" i="1"/>
  <c r="F6700" i="1"/>
  <c r="G6700" i="1"/>
  <c r="M6700" i="1"/>
  <c r="N6700" i="1" s="1"/>
  <c r="A6701" i="1"/>
  <c r="E6702" i="1" s="1"/>
  <c r="I6579" i="1"/>
  <c r="J6578" i="1"/>
  <c r="O6707" i="1"/>
  <c r="P6700" i="1" l="1"/>
  <c r="H6700" i="1"/>
  <c r="I6580" i="1"/>
  <c r="J6579" i="1"/>
  <c r="O6708" i="1"/>
  <c r="L6701" i="1"/>
  <c r="D6702" i="1"/>
  <c r="G6701" i="1"/>
  <c r="M6701" i="1"/>
  <c r="N6701" i="1" s="1"/>
  <c r="T6701" i="1"/>
  <c r="F6701" i="1"/>
  <c r="A6702" i="1"/>
  <c r="E6703" i="1" s="1"/>
  <c r="P6701" i="1" l="1"/>
  <c r="T6702" i="1"/>
  <c r="L6702" i="1"/>
  <c r="D6703" i="1"/>
  <c r="F6702" i="1"/>
  <c r="M6702" i="1"/>
  <c r="N6702" i="1" s="1"/>
  <c r="G6702" i="1"/>
  <c r="A6703" i="1"/>
  <c r="E6704" i="1" s="1"/>
  <c r="I6581" i="1"/>
  <c r="J6580" i="1"/>
  <c r="O6709" i="1"/>
  <c r="H6701" i="1"/>
  <c r="G6703" i="1" l="1"/>
  <c r="L6703" i="1"/>
  <c r="F6703" i="1"/>
  <c r="T6703" i="1"/>
  <c r="M6703" i="1"/>
  <c r="N6703" i="1" s="1"/>
  <c r="A6704" i="1"/>
  <c r="E6705" i="1" s="1"/>
  <c r="D6704" i="1"/>
  <c r="P6702" i="1"/>
  <c r="O6710" i="1"/>
  <c r="H6702" i="1"/>
  <c r="I6582" i="1"/>
  <c r="J6581" i="1"/>
  <c r="P6703" i="1" l="1"/>
  <c r="G6704" i="1"/>
  <c r="D6705" i="1"/>
  <c r="M6704" i="1"/>
  <c r="N6704" i="1" s="1"/>
  <c r="A6705" i="1"/>
  <c r="E6706" i="1" s="1"/>
  <c r="F6704" i="1"/>
  <c r="L6704" i="1"/>
  <c r="T6704" i="1"/>
  <c r="H6703" i="1"/>
  <c r="O6711" i="1"/>
  <c r="I6583" i="1"/>
  <c r="J6582" i="1"/>
  <c r="P6704" i="1" l="1"/>
  <c r="I6584" i="1"/>
  <c r="J6584" i="1" s="1"/>
  <c r="J6583" i="1"/>
  <c r="M6705" i="1"/>
  <c r="N6705" i="1" s="1"/>
  <c r="G6705" i="1"/>
  <c r="T6705" i="1"/>
  <c r="F6705" i="1"/>
  <c r="L6705" i="1"/>
  <c r="A6706" i="1"/>
  <c r="E6707" i="1" s="1"/>
  <c r="D6706" i="1"/>
  <c r="O6712" i="1"/>
  <c r="H6704" i="1"/>
  <c r="P6705" i="1" l="1"/>
  <c r="A6707" i="1"/>
  <c r="E6708" i="1" s="1"/>
  <c r="G6706" i="1"/>
  <c r="F6706" i="1"/>
  <c r="M6706" i="1"/>
  <c r="T6706" i="1"/>
  <c r="L6706" i="1"/>
  <c r="O6713" i="1"/>
  <c r="H6705" i="1"/>
  <c r="I6585" i="1"/>
  <c r="D6707" i="1" l="1"/>
  <c r="P6706" i="1"/>
  <c r="H6706" i="1"/>
  <c r="A6708" i="1"/>
  <c r="E6709" i="1" s="1"/>
  <c r="L6707" i="1"/>
  <c r="G6707" i="1"/>
  <c r="T6707" i="1"/>
  <c r="F6707" i="1"/>
  <c r="M6707" i="1"/>
  <c r="N6707" i="1" s="1"/>
  <c r="D6708" i="1"/>
  <c r="O6714" i="1"/>
  <c r="I6586" i="1"/>
  <c r="J6585" i="1"/>
  <c r="H6707" i="1" l="1"/>
  <c r="O6715" i="1"/>
  <c r="I6587" i="1"/>
  <c r="J6586" i="1"/>
  <c r="F6708" i="1"/>
  <c r="D6709" i="1"/>
  <c r="L6708" i="1"/>
  <c r="T6708" i="1"/>
  <c r="G6708" i="1"/>
  <c r="A6709" i="1"/>
  <c r="E6710" i="1" s="1"/>
  <c r="M6708" i="1"/>
  <c r="N6708" i="1" s="1"/>
  <c r="P6707" i="1"/>
  <c r="P6708" i="1" l="1"/>
  <c r="I6588" i="1"/>
  <c r="J6587" i="1"/>
  <c r="D6710" i="1"/>
  <c r="G6709" i="1"/>
  <c r="L6709" i="1"/>
  <c r="T6709" i="1"/>
  <c r="F6709" i="1"/>
  <c r="A6710" i="1"/>
  <c r="E6711" i="1" s="1"/>
  <c r="M6709" i="1"/>
  <c r="N6709" i="1" s="1"/>
  <c r="O6716" i="1"/>
  <c r="H6708" i="1"/>
  <c r="P6709" i="1" l="1"/>
  <c r="I6589" i="1"/>
  <c r="J6588" i="1"/>
  <c r="G6710" i="1"/>
  <c r="A6711" i="1"/>
  <c r="E6712" i="1" s="1"/>
  <c r="T6710" i="1"/>
  <c r="M6710" i="1"/>
  <c r="N6710" i="1" s="1"/>
  <c r="D6711" i="1"/>
  <c r="L6710" i="1"/>
  <c r="F6710" i="1"/>
  <c r="H6709" i="1"/>
  <c r="O6717" i="1"/>
  <c r="T6711" i="1" l="1"/>
  <c r="L6711" i="1"/>
  <c r="F6711" i="1"/>
  <c r="A6712" i="1"/>
  <c r="E6713" i="1" s="1"/>
  <c r="G6711" i="1"/>
  <c r="D6712" i="1"/>
  <c r="M6711" i="1"/>
  <c r="N6711" i="1" s="1"/>
  <c r="P6710" i="1"/>
  <c r="O6718" i="1"/>
  <c r="I6590" i="1"/>
  <c r="J6589" i="1"/>
  <c r="H6710" i="1"/>
  <c r="O6719" i="1" l="1"/>
  <c r="G6712" i="1"/>
  <c r="T6712" i="1"/>
  <c r="L6712" i="1"/>
  <c r="A6713" i="1"/>
  <c r="E6714" i="1" s="1"/>
  <c r="F6712" i="1"/>
  <c r="D6713" i="1"/>
  <c r="M6712" i="1"/>
  <c r="N6712" i="1" s="1"/>
  <c r="P6711" i="1"/>
  <c r="H6711" i="1"/>
  <c r="I6591" i="1"/>
  <c r="J6590" i="1"/>
  <c r="H6712" i="1" l="1"/>
  <c r="L6713" i="1"/>
  <c r="A6714" i="1"/>
  <c r="E6715" i="1" s="1"/>
  <c r="D6714" i="1"/>
  <c r="G6713" i="1"/>
  <c r="T6713" i="1"/>
  <c r="M6713" i="1"/>
  <c r="N6713" i="1" s="1"/>
  <c r="F6713" i="1"/>
  <c r="I6592" i="1"/>
  <c r="J6591" i="1"/>
  <c r="O6720" i="1"/>
  <c r="P6712" i="1"/>
  <c r="P6713" i="1" l="1"/>
  <c r="D6715" i="1"/>
  <c r="L6714" i="1"/>
  <c r="G6714" i="1"/>
  <c r="F6714" i="1"/>
  <c r="M6714" i="1"/>
  <c r="N6714" i="1" s="1"/>
  <c r="A6715" i="1"/>
  <c r="E6716" i="1" s="1"/>
  <c r="T6714" i="1"/>
  <c r="O6721" i="1"/>
  <c r="I6593" i="1"/>
  <c r="J6592" i="1"/>
  <c r="H6713" i="1"/>
  <c r="M6715" i="1" l="1"/>
  <c r="N6715" i="1" s="1"/>
  <c r="A6716" i="1"/>
  <c r="E6717" i="1" s="1"/>
  <c r="D6716" i="1"/>
  <c r="L6715" i="1"/>
  <c r="T6715" i="1"/>
  <c r="G6715" i="1"/>
  <c r="F6715" i="1"/>
  <c r="P6714" i="1"/>
  <c r="H6714" i="1"/>
  <c r="I6594" i="1"/>
  <c r="J6593" i="1"/>
  <c r="O6722" i="1"/>
  <c r="P6715" i="1" l="1"/>
  <c r="O6723" i="1"/>
  <c r="F6716" i="1"/>
  <c r="L6716" i="1"/>
  <c r="A6717" i="1"/>
  <c r="E6718" i="1" s="1"/>
  <c r="T6716" i="1"/>
  <c r="G6716" i="1"/>
  <c r="D6717" i="1"/>
  <c r="M6716" i="1"/>
  <c r="N6716" i="1" s="1"/>
  <c r="I6595" i="1"/>
  <c r="J6594" i="1"/>
  <c r="H6715" i="1"/>
  <c r="P6716" i="1" l="1"/>
  <c r="O6724" i="1"/>
  <c r="I6596" i="1"/>
  <c r="J6595" i="1"/>
  <c r="H6716" i="1"/>
  <c r="D6718" i="1"/>
  <c r="G6717" i="1"/>
  <c r="A6718" i="1"/>
  <c r="E6719" i="1" s="1"/>
  <c r="L6717" i="1"/>
  <c r="F6717" i="1"/>
  <c r="T6717" i="1"/>
  <c r="M6717" i="1"/>
  <c r="N6717" i="1" s="1"/>
  <c r="P6717" i="1" l="1"/>
  <c r="T6718" i="1"/>
  <c r="G6718" i="1"/>
  <c r="A6719" i="1"/>
  <c r="E6720" i="1" s="1"/>
  <c r="L6718" i="1"/>
  <c r="D6719" i="1"/>
  <c r="M6718" i="1"/>
  <c r="N6718" i="1" s="1"/>
  <c r="F6718" i="1"/>
  <c r="I6597" i="1"/>
  <c r="J6596" i="1"/>
  <c r="H6717" i="1"/>
  <c r="O6725" i="1"/>
  <c r="P6718" i="1" l="1"/>
  <c r="I6598" i="1"/>
  <c r="J6597" i="1"/>
  <c r="T6719" i="1"/>
  <c r="L6719" i="1"/>
  <c r="G6719" i="1"/>
  <c r="F6719" i="1"/>
  <c r="A6720" i="1"/>
  <c r="E6721" i="1" s="1"/>
  <c r="M6719" i="1"/>
  <c r="N6719" i="1" s="1"/>
  <c r="D6720" i="1"/>
  <c r="H6718" i="1"/>
  <c r="O6726" i="1"/>
  <c r="P6719" i="1" l="1"/>
  <c r="O6727" i="1"/>
  <c r="G6720" i="1"/>
  <c r="F6720" i="1"/>
  <c r="M6720" i="1"/>
  <c r="N6720" i="1" s="1"/>
  <c r="T6720" i="1"/>
  <c r="A6721" i="1"/>
  <c r="E6722" i="1" s="1"/>
  <c r="L6720" i="1"/>
  <c r="D6721" i="1"/>
  <c r="H6719" i="1"/>
  <c r="I6599" i="1"/>
  <c r="J6598" i="1"/>
  <c r="P6720" i="1" l="1"/>
  <c r="H6720" i="1"/>
  <c r="I6600" i="1"/>
  <c r="J6599" i="1"/>
  <c r="O6728" i="1"/>
  <c r="T6721" i="1"/>
  <c r="F6721" i="1"/>
  <c r="M6721" i="1"/>
  <c r="N6721" i="1" s="1"/>
  <c r="A6722" i="1"/>
  <c r="E6723" i="1" s="1"/>
  <c r="G6721" i="1"/>
  <c r="D6722" i="1"/>
  <c r="L6721" i="1"/>
  <c r="H6721" i="1" l="1"/>
  <c r="O6729" i="1"/>
  <c r="T6722" i="1"/>
  <c r="G6722" i="1"/>
  <c r="D6723" i="1"/>
  <c r="L6722" i="1"/>
  <c r="F6722" i="1"/>
  <c r="A6723" i="1"/>
  <c r="E6724" i="1" s="1"/>
  <c r="M6722" i="1"/>
  <c r="N6722" i="1" s="1"/>
  <c r="I6601" i="1"/>
  <c r="J6600" i="1"/>
  <c r="P6721" i="1"/>
  <c r="P6722" i="1" l="1"/>
  <c r="O6730" i="1"/>
  <c r="D6724" i="1"/>
  <c r="T6723" i="1"/>
  <c r="G6723" i="1"/>
  <c r="L6723" i="1"/>
  <c r="F6723" i="1"/>
  <c r="M6723" i="1"/>
  <c r="N6723" i="1" s="1"/>
  <c r="A6724" i="1"/>
  <c r="E6725" i="1" s="1"/>
  <c r="H6722" i="1"/>
  <c r="I6602" i="1"/>
  <c r="J6601" i="1"/>
  <c r="I6603" i="1" l="1"/>
  <c r="J6602" i="1"/>
  <c r="G6724" i="1"/>
  <c r="T6724" i="1"/>
  <c r="D6725" i="1"/>
  <c r="L6724" i="1"/>
  <c r="F6724" i="1"/>
  <c r="M6724" i="1"/>
  <c r="N6724" i="1" s="1"/>
  <c r="A6725" i="1"/>
  <c r="E6726" i="1" s="1"/>
  <c r="O6731" i="1"/>
  <c r="P6723" i="1"/>
  <c r="H6723" i="1"/>
  <c r="H6724" i="1" l="1"/>
  <c r="M6725" i="1"/>
  <c r="N6725" i="1" s="1"/>
  <c r="T6725" i="1"/>
  <c r="L6725" i="1"/>
  <c r="F6725" i="1"/>
  <c r="A6726" i="1"/>
  <c r="E6727" i="1" s="1"/>
  <c r="G6725" i="1"/>
  <c r="D6726" i="1"/>
  <c r="O6732" i="1"/>
  <c r="P6724" i="1"/>
  <c r="I6604" i="1"/>
  <c r="J6603" i="1"/>
  <c r="H6725" i="1" l="1"/>
  <c r="P6725" i="1"/>
  <c r="I6605" i="1"/>
  <c r="J6604" i="1"/>
  <c r="O6733" i="1"/>
  <c r="F6726" i="1"/>
  <c r="G6726" i="1"/>
  <c r="L6726" i="1"/>
  <c r="A6727" i="1"/>
  <c r="E6728" i="1" s="1"/>
  <c r="T6726" i="1"/>
  <c r="M6726" i="1"/>
  <c r="N6726" i="1" s="1"/>
  <c r="D6727" i="1"/>
  <c r="G6727" i="1" l="1"/>
  <c r="L6727" i="1"/>
  <c r="F6727" i="1"/>
  <c r="T6727" i="1"/>
  <c r="M6727" i="1"/>
  <c r="N6727" i="1" s="1"/>
  <c r="A6728" i="1"/>
  <c r="E6729" i="1" s="1"/>
  <c r="D6728" i="1"/>
  <c r="I6606" i="1"/>
  <c r="J6605" i="1"/>
  <c r="P6726" i="1"/>
  <c r="O6734" i="1"/>
  <c r="H6726" i="1"/>
  <c r="H6727" i="1" l="1"/>
  <c r="D6729" i="1"/>
  <c r="L6728" i="1"/>
  <c r="F6728" i="1"/>
  <c r="M6728" i="1"/>
  <c r="N6728" i="1" s="1"/>
  <c r="G6728" i="1"/>
  <c r="A6729" i="1"/>
  <c r="E6730" i="1" s="1"/>
  <c r="T6728" i="1"/>
  <c r="O6735" i="1"/>
  <c r="P6727" i="1"/>
  <c r="I6607" i="1"/>
  <c r="J6606" i="1"/>
  <c r="I6608" i="1" l="1"/>
  <c r="J6607" i="1"/>
  <c r="P6728" i="1"/>
  <c r="H6728" i="1"/>
  <c r="O6736" i="1"/>
  <c r="L6729" i="1"/>
  <c r="T6729" i="1"/>
  <c r="G6729" i="1"/>
  <c r="F6729" i="1"/>
  <c r="M6729" i="1"/>
  <c r="N6729" i="1" s="1"/>
  <c r="D6730" i="1"/>
  <c r="A6730" i="1"/>
  <c r="E6731" i="1" s="1"/>
  <c r="I6609" i="1" l="1"/>
  <c r="J6608" i="1"/>
  <c r="L6730" i="1"/>
  <c r="G6730" i="1"/>
  <c r="A6731" i="1"/>
  <c r="E6732" i="1" s="1"/>
  <c r="T6730" i="1"/>
  <c r="M6730" i="1"/>
  <c r="N6730" i="1" s="1"/>
  <c r="D6731" i="1"/>
  <c r="F6730" i="1"/>
  <c r="P6729" i="1"/>
  <c r="H6729" i="1"/>
  <c r="O6737" i="1"/>
  <c r="P6730" i="1" l="1"/>
  <c r="I6610" i="1"/>
  <c r="J6609" i="1"/>
  <c r="O6738" i="1"/>
  <c r="T6731" i="1"/>
  <c r="F6731" i="1"/>
  <c r="L6731" i="1"/>
  <c r="D6732" i="1"/>
  <c r="A6732" i="1"/>
  <c r="E6733" i="1" s="1"/>
  <c r="M6731" i="1"/>
  <c r="N6731" i="1" s="1"/>
  <c r="G6731" i="1"/>
  <c r="H6730" i="1"/>
  <c r="P6731" i="1" l="1"/>
  <c r="O6739" i="1"/>
  <c r="L6732" i="1"/>
  <c r="A6733" i="1"/>
  <c r="E6734" i="1" s="1"/>
  <c r="D6733" i="1"/>
  <c r="T6732" i="1"/>
  <c r="F6732" i="1"/>
  <c r="G6732" i="1"/>
  <c r="M6732" i="1"/>
  <c r="N6732" i="1" s="1"/>
  <c r="I6611" i="1"/>
  <c r="J6610" i="1"/>
  <c r="H6731" i="1"/>
  <c r="P6732" i="1" l="1"/>
  <c r="L6733" i="1"/>
  <c r="D6734" i="1"/>
  <c r="G6733" i="1"/>
  <c r="M6733" i="1"/>
  <c r="N6733" i="1" s="1"/>
  <c r="T6733" i="1"/>
  <c r="F6733" i="1"/>
  <c r="A6734" i="1"/>
  <c r="E6735" i="1" s="1"/>
  <c r="H6732" i="1"/>
  <c r="O6740" i="1"/>
  <c r="I6612" i="1"/>
  <c r="J6611" i="1"/>
  <c r="P6733" i="1" l="1"/>
  <c r="A6735" i="1"/>
  <c r="E6736" i="1" s="1"/>
  <c r="T6734" i="1"/>
  <c r="M6734" i="1"/>
  <c r="N6734" i="1" s="1"/>
  <c r="D6735" i="1"/>
  <c r="G6734" i="1"/>
  <c r="F6734" i="1"/>
  <c r="L6734" i="1"/>
  <c r="O6741" i="1"/>
  <c r="H6733" i="1"/>
  <c r="I6613" i="1"/>
  <c r="J6612" i="1"/>
  <c r="P6734" i="1" l="1"/>
  <c r="H6734" i="1"/>
  <c r="O6742" i="1"/>
  <c r="L6735" i="1"/>
  <c r="D6736" i="1"/>
  <c r="M6735" i="1"/>
  <c r="N6735" i="1" s="1"/>
  <c r="T6735" i="1"/>
  <c r="G6735" i="1"/>
  <c r="F6735" i="1"/>
  <c r="A6736" i="1"/>
  <c r="E6737" i="1" s="1"/>
  <c r="I6614" i="1"/>
  <c r="J6613" i="1"/>
  <c r="L6736" i="1" l="1"/>
  <c r="F6736" i="1"/>
  <c r="M6736" i="1"/>
  <c r="N6736" i="1" s="1"/>
  <c r="G6736" i="1"/>
  <c r="A6737" i="1"/>
  <c r="E6738" i="1" s="1"/>
  <c r="T6736" i="1"/>
  <c r="D6737" i="1"/>
  <c r="P6735" i="1"/>
  <c r="H6735" i="1"/>
  <c r="O6743" i="1"/>
  <c r="I6615" i="1"/>
  <c r="J6615" i="1" s="1"/>
  <c r="J6614" i="1"/>
  <c r="O6744" i="1" l="1"/>
  <c r="P6736" i="1"/>
  <c r="I6616" i="1"/>
  <c r="T6737" i="1"/>
  <c r="F6737" i="1"/>
  <c r="M6737" i="1"/>
  <c r="L6737" i="1"/>
  <c r="A6738" i="1"/>
  <c r="E6739" i="1" s="1"/>
  <c r="G6737" i="1"/>
  <c r="H6736" i="1"/>
  <c r="H6737" i="1" l="1"/>
  <c r="L6738" i="1"/>
  <c r="G6738" i="1"/>
  <c r="T6738" i="1"/>
  <c r="M6738" i="1"/>
  <c r="N6738" i="1" s="1"/>
  <c r="A6739" i="1"/>
  <c r="E6740" i="1" s="1"/>
  <c r="F6738" i="1"/>
  <c r="D6738" i="1"/>
  <c r="D6739" i="1" s="1"/>
  <c r="O6745" i="1"/>
  <c r="P6737" i="1"/>
  <c r="I6617" i="1"/>
  <c r="J6616" i="1"/>
  <c r="O6746" i="1" l="1"/>
  <c r="G6739" i="1"/>
  <c r="T6739" i="1"/>
  <c r="M6739" i="1"/>
  <c r="N6739" i="1" s="1"/>
  <c r="A6740" i="1"/>
  <c r="E6741" i="1" s="1"/>
  <c r="L6739" i="1"/>
  <c r="F6739" i="1"/>
  <c r="D6740" i="1"/>
  <c r="H6738" i="1"/>
  <c r="I6618" i="1"/>
  <c r="J6617" i="1"/>
  <c r="P6738" i="1"/>
  <c r="P6739" i="1" l="1"/>
  <c r="H6739" i="1"/>
  <c r="I6619" i="1"/>
  <c r="J6618" i="1"/>
  <c r="O6747" i="1"/>
  <c r="D6741" i="1"/>
  <c r="T6740" i="1"/>
  <c r="L6740" i="1"/>
  <c r="F6740" i="1"/>
  <c r="G6740" i="1"/>
  <c r="M6740" i="1"/>
  <c r="N6740" i="1" s="1"/>
  <c r="A6741" i="1"/>
  <c r="E6742" i="1" s="1"/>
  <c r="O6748" i="1" l="1"/>
  <c r="H6740" i="1"/>
  <c r="I6620" i="1"/>
  <c r="J6619" i="1"/>
  <c r="P6740" i="1"/>
  <c r="F6741" i="1"/>
  <c r="M6741" i="1"/>
  <c r="N6741" i="1" s="1"/>
  <c r="D6742" i="1"/>
  <c r="A6742" i="1"/>
  <c r="E6743" i="1" s="1"/>
  <c r="L6741" i="1"/>
  <c r="T6741" i="1"/>
  <c r="G6741" i="1"/>
  <c r="H6741" i="1" l="1"/>
  <c r="M6742" i="1"/>
  <c r="N6742" i="1" s="1"/>
  <c r="A6743" i="1"/>
  <c r="E6744" i="1" s="1"/>
  <c r="T6742" i="1"/>
  <c r="D6743" i="1"/>
  <c r="L6742" i="1"/>
  <c r="G6742" i="1"/>
  <c r="F6742" i="1"/>
  <c r="I6621" i="1"/>
  <c r="J6620" i="1"/>
  <c r="P6741" i="1"/>
  <c r="O6749" i="1"/>
  <c r="A6744" i="1" l="1"/>
  <c r="E6745" i="1" s="1"/>
  <c r="L6743" i="1"/>
  <c r="D6744" i="1"/>
  <c r="T6743" i="1"/>
  <c r="F6743" i="1"/>
  <c r="M6743" i="1"/>
  <c r="N6743" i="1" s="1"/>
  <c r="G6743" i="1"/>
  <c r="H6742" i="1"/>
  <c r="I6622" i="1"/>
  <c r="J6621" i="1"/>
  <c r="O6750" i="1"/>
  <c r="P6742" i="1"/>
  <c r="H6743" i="1" l="1"/>
  <c r="I6623" i="1"/>
  <c r="J6622" i="1"/>
  <c r="T6744" i="1"/>
  <c r="G6744" i="1"/>
  <c r="M6744" i="1"/>
  <c r="N6744" i="1" s="1"/>
  <c r="A6745" i="1"/>
  <c r="E6746" i="1" s="1"/>
  <c r="D6745" i="1"/>
  <c r="F6744" i="1"/>
  <c r="L6744" i="1"/>
  <c r="O6751" i="1"/>
  <c r="P6743" i="1"/>
  <c r="H6744" i="1" l="1"/>
  <c r="O6752" i="1"/>
  <c r="P6744" i="1"/>
  <c r="G6745" i="1"/>
  <c r="F6745" i="1"/>
  <c r="M6745" i="1"/>
  <c r="N6745" i="1" s="1"/>
  <c r="L6745" i="1"/>
  <c r="A6746" i="1"/>
  <c r="E6747" i="1" s="1"/>
  <c r="T6745" i="1"/>
  <c r="D6746" i="1"/>
  <c r="I6624" i="1"/>
  <c r="J6623" i="1"/>
  <c r="H6745" i="1" l="1"/>
  <c r="F6746" i="1"/>
  <c r="L6746" i="1"/>
  <c r="G6746" i="1"/>
  <c r="D6747" i="1"/>
  <c r="A6747" i="1"/>
  <c r="E6748" i="1" s="1"/>
  <c r="M6746" i="1"/>
  <c r="N6746" i="1" s="1"/>
  <c r="T6746" i="1"/>
  <c r="O6753" i="1"/>
  <c r="P6745" i="1"/>
  <c r="I6625" i="1"/>
  <c r="J6624" i="1"/>
  <c r="P6746" i="1" l="1"/>
  <c r="O6754" i="1"/>
  <c r="I6626" i="1"/>
  <c r="J6625" i="1"/>
  <c r="D6748" i="1"/>
  <c r="T6747" i="1"/>
  <c r="L6747" i="1"/>
  <c r="G6747" i="1"/>
  <c r="F6747" i="1"/>
  <c r="M6747" i="1"/>
  <c r="N6747" i="1" s="1"/>
  <c r="A6748" i="1"/>
  <c r="E6749" i="1" s="1"/>
  <c r="H6746" i="1"/>
  <c r="P6747" i="1" l="1"/>
  <c r="H6747" i="1"/>
  <c r="I6627" i="1"/>
  <c r="J6626" i="1"/>
  <c r="O6755" i="1"/>
  <c r="L6748" i="1"/>
  <c r="A6749" i="1"/>
  <c r="E6750" i="1" s="1"/>
  <c r="G6748" i="1"/>
  <c r="F6748" i="1"/>
  <c r="M6748" i="1"/>
  <c r="N6748" i="1" s="1"/>
  <c r="D6749" i="1"/>
  <c r="T6748" i="1"/>
  <c r="P6748" i="1" l="1"/>
  <c r="I6628" i="1"/>
  <c r="J6627" i="1"/>
  <c r="A6750" i="1"/>
  <c r="E6751" i="1" s="1"/>
  <c r="G6749" i="1"/>
  <c r="L6749" i="1"/>
  <c r="D6750" i="1"/>
  <c r="T6749" i="1"/>
  <c r="M6749" i="1"/>
  <c r="N6749" i="1" s="1"/>
  <c r="F6749" i="1"/>
  <c r="O6756" i="1"/>
  <c r="H6748" i="1"/>
  <c r="H6749" i="1" l="1"/>
  <c r="P6749" i="1"/>
  <c r="G6750" i="1"/>
  <c r="M6750" i="1"/>
  <c r="N6750" i="1" s="1"/>
  <c r="F6750" i="1"/>
  <c r="L6750" i="1"/>
  <c r="T6750" i="1"/>
  <c r="D6751" i="1"/>
  <c r="A6751" i="1"/>
  <c r="E6752" i="1" s="1"/>
  <c r="O6757" i="1"/>
  <c r="I6629" i="1"/>
  <c r="J6628" i="1"/>
  <c r="H6750" i="1" l="1"/>
  <c r="I6630" i="1"/>
  <c r="J6629" i="1"/>
  <c r="D6752" i="1"/>
  <c r="M6751" i="1"/>
  <c r="N6751" i="1" s="1"/>
  <c r="F6751" i="1"/>
  <c r="G6751" i="1"/>
  <c r="A6752" i="1"/>
  <c r="E6753" i="1" s="1"/>
  <c r="T6751" i="1"/>
  <c r="L6751" i="1"/>
  <c r="O6758" i="1"/>
  <c r="P6750" i="1"/>
  <c r="P6751" i="1" l="1"/>
  <c r="O6759" i="1"/>
  <c r="I6631" i="1"/>
  <c r="J6630" i="1"/>
  <c r="M6752" i="1"/>
  <c r="N6752" i="1" s="1"/>
  <c r="T6752" i="1"/>
  <c r="A6753" i="1"/>
  <c r="E6754" i="1" s="1"/>
  <c r="L6752" i="1"/>
  <c r="F6752" i="1"/>
  <c r="G6752" i="1"/>
  <c r="D6753" i="1"/>
  <c r="H6751" i="1"/>
  <c r="I6632" i="1" l="1"/>
  <c r="J6631" i="1"/>
  <c r="L6753" i="1"/>
  <c r="D6754" i="1"/>
  <c r="G6753" i="1"/>
  <c r="F6753" i="1"/>
  <c r="M6753" i="1"/>
  <c r="N6753" i="1" s="1"/>
  <c r="T6753" i="1"/>
  <c r="A6754" i="1"/>
  <c r="E6755" i="1" s="1"/>
  <c r="O6760" i="1"/>
  <c r="P6752" i="1"/>
  <c r="H6752" i="1"/>
  <c r="H6753" i="1" l="1"/>
  <c r="G6754" i="1"/>
  <c r="L6754" i="1"/>
  <c r="D6755" i="1"/>
  <c r="T6754" i="1"/>
  <c r="A6755" i="1"/>
  <c r="E6756" i="1" s="1"/>
  <c r="M6754" i="1"/>
  <c r="N6754" i="1" s="1"/>
  <c r="F6754" i="1"/>
  <c r="I6633" i="1"/>
  <c r="J6632" i="1"/>
  <c r="O6761" i="1"/>
  <c r="P6753" i="1"/>
  <c r="I6634" i="1" l="1"/>
  <c r="J6633" i="1"/>
  <c r="P6754" i="1"/>
  <c r="H6754" i="1"/>
  <c r="O6762" i="1"/>
  <c r="L6755" i="1"/>
  <c r="G6755" i="1"/>
  <c r="A6756" i="1"/>
  <c r="E6757" i="1" s="1"/>
  <c r="M6755" i="1"/>
  <c r="N6755" i="1" s="1"/>
  <c r="T6755" i="1"/>
  <c r="D6756" i="1"/>
  <c r="F6755" i="1"/>
  <c r="H6755" i="1" l="1"/>
  <c r="A6757" i="1"/>
  <c r="E6758" i="1" s="1"/>
  <c r="L6756" i="1"/>
  <c r="F6756" i="1"/>
  <c r="D6757" i="1"/>
  <c r="M6756" i="1"/>
  <c r="N6756" i="1" s="1"/>
  <c r="G6756" i="1"/>
  <c r="T6756" i="1"/>
  <c r="P6755" i="1"/>
  <c r="O6763" i="1"/>
  <c r="I6635" i="1"/>
  <c r="J6634" i="1"/>
  <c r="P6756" i="1" l="1"/>
  <c r="I6636" i="1"/>
  <c r="J6635" i="1"/>
  <c r="G6757" i="1"/>
  <c r="M6757" i="1"/>
  <c r="N6757" i="1" s="1"/>
  <c r="F6757" i="1"/>
  <c r="D6758" i="1"/>
  <c r="L6757" i="1"/>
  <c r="A6758" i="1"/>
  <c r="E6759" i="1" s="1"/>
  <c r="T6757" i="1"/>
  <c r="H6756" i="1"/>
  <c r="O6764" i="1"/>
  <c r="H6757" i="1" l="1"/>
  <c r="P6757" i="1"/>
  <c r="I6637" i="1"/>
  <c r="J6636" i="1"/>
  <c r="A6759" i="1"/>
  <c r="E6760" i="1" s="1"/>
  <c r="L6758" i="1"/>
  <c r="F6758" i="1"/>
  <c r="M6758" i="1"/>
  <c r="N6758" i="1" s="1"/>
  <c r="D6759" i="1"/>
  <c r="G6758" i="1"/>
  <c r="T6758" i="1"/>
  <c r="O6765" i="1"/>
  <c r="H6758" i="1" l="1"/>
  <c r="F6759" i="1"/>
  <c r="A6760" i="1"/>
  <c r="E6761" i="1" s="1"/>
  <c r="L6759" i="1"/>
  <c r="G6759" i="1"/>
  <c r="M6759" i="1"/>
  <c r="N6759" i="1" s="1"/>
  <c r="D6760" i="1"/>
  <c r="T6759" i="1"/>
  <c r="I6638" i="1"/>
  <c r="J6637" i="1"/>
  <c r="O6766" i="1"/>
  <c r="P6758" i="1"/>
  <c r="I6639" i="1" l="1"/>
  <c r="J6638" i="1"/>
  <c r="T6760" i="1"/>
  <c r="A6761" i="1"/>
  <c r="E6762" i="1" s="1"/>
  <c r="M6760" i="1"/>
  <c r="N6760" i="1" s="1"/>
  <c r="L6760" i="1"/>
  <c r="F6760" i="1"/>
  <c r="D6761" i="1"/>
  <c r="G6760" i="1"/>
  <c r="P6759" i="1"/>
  <c r="H6759" i="1"/>
  <c r="O6767" i="1"/>
  <c r="P6760" i="1" l="1"/>
  <c r="H6760" i="1"/>
  <c r="F6761" i="1"/>
  <c r="D6762" i="1"/>
  <c r="M6761" i="1"/>
  <c r="N6761" i="1" s="1"/>
  <c r="A6762" i="1"/>
  <c r="E6763" i="1" s="1"/>
  <c r="G6761" i="1"/>
  <c r="T6761" i="1"/>
  <c r="L6761" i="1"/>
  <c r="O6768" i="1"/>
  <c r="I6640" i="1"/>
  <c r="J6639" i="1"/>
  <c r="P6761" i="1" l="1"/>
  <c r="O6769" i="1"/>
  <c r="H6761" i="1"/>
  <c r="I6641" i="1"/>
  <c r="J6640" i="1"/>
  <c r="D6763" i="1"/>
  <c r="T6762" i="1"/>
  <c r="A6763" i="1"/>
  <c r="E6764" i="1" s="1"/>
  <c r="M6762" i="1"/>
  <c r="N6762" i="1" s="1"/>
  <c r="F6762" i="1"/>
  <c r="G6762" i="1"/>
  <c r="L6762" i="1"/>
  <c r="H6762" i="1" l="1"/>
  <c r="I6642" i="1"/>
  <c r="J6641" i="1"/>
  <c r="G6763" i="1"/>
  <c r="F6763" i="1"/>
  <c r="M6763" i="1"/>
  <c r="N6763" i="1" s="1"/>
  <c r="L6763" i="1"/>
  <c r="A6764" i="1"/>
  <c r="E6765" i="1" s="1"/>
  <c r="D6764" i="1"/>
  <c r="T6763" i="1"/>
  <c r="O6770" i="1"/>
  <c r="P6762" i="1"/>
  <c r="H6763" i="1" l="1"/>
  <c r="P6763" i="1"/>
  <c r="G6764" i="1"/>
  <c r="T6764" i="1"/>
  <c r="F6764" i="1"/>
  <c r="A6765" i="1"/>
  <c r="E6766" i="1" s="1"/>
  <c r="M6764" i="1"/>
  <c r="N6764" i="1" s="1"/>
  <c r="D6765" i="1"/>
  <c r="L6764" i="1"/>
  <c r="O6771" i="1"/>
  <c r="I6643" i="1"/>
  <c r="J6642" i="1"/>
  <c r="P6764" i="1" l="1"/>
  <c r="T6765" i="1"/>
  <c r="G6765" i="1"/>
  <c r="L6765" i="1"/>
  <c r="D6766" i="1"/>
  <c r="F6765" i="1"/>
  <c r="A6766" i="1"/>
  <c r="E6767" i="1" s="1"/>
  <c r="M6765" i="1"/>
  <c r="N6765" i="1" s="1"/>
  <c r="H6764" i="1"/>
  <c r="O6772" i="1"/>
  <c r="I6644" i="1"/>
  <c r="J6643" i="1"/>
  <c r="P6765" i="1" l="1"/>
  <c r="O6773" i="1"/>
  <c r="M6766" i="1"/>
  <c r="N6766" i="1" s="1"/>
  <c r="T6766" i="1"/>
  <c r="A6767" i="1"/>
  <c r="E6768" i="1" s="1"/>
  <c r="F6766" i="1"/>
  <c r="L6766" i="1"/>
  <c r="G6766" i="1"/>
  <c r="D6767" i="1"/>
  <c r="H6765" i="1"/>
  <c r="I6645" i="1"/>
  <c r="J6645" i="1" s="1"/>
  <c r="J6644" i="1"/>
  <c r="P6766" i="1" l="1"/>
  <c r="I6646" i="1"/>
  <c r="D6768" i="1"/>
  <c r="L6767" i="1"/>
  <c r="T6767" i="1"/>
  <c r="F6767" i="1"/>
  <c r="G6767" i="1"/>
  <c r="M6767" i="1"/>
  <c r="N6767" i="1" s="1"/>
  <c r="A6768" i="1"/>
  <c r="E6769" i="1" s="1"/>
  <c r="H6766" i="1"/>
  <c r="O6774" i="1"/>
  <c r="P6767" i="1" l="1"/>
  <c r="H6767" i="1"/>
  <c r="L6768" i="1"/>
  <c r="G6768" i="1"/>
  <c r="T6768" i="1"/>
  <c r="A6769" i="1"/>
  <c r="E6770" i="1" s="1"/>
  <c r="M6768" i="1"/>
  <c r="F6768" i="1"/>
  <c r="O6775" i="1"/>
  <c r="I6647" i="1"/>
  <c r="J6646" i="1"/>
  <c r="H6768" i="1" l="1"/>
  <c r="P6768" i="1"/>
  <c r="G6769" i="1"/>
  <c r="F6769" i="1"/>
  <c r="M6769" i="1"/>
  <c r="N6769" i="1" s="1"/>
  <c r="L6769" i="1"/>
  <c r="A6770" i="1"/>
  <c r="E6771" i="1" s="1"/>
  <c r="T6769" i="1"/>
  <c r="I6648" i="1"/>
  <c r="J6647" i="1"/>
  <c r="D6769" i="1"/>
  <c r="D6770" i="1" s="1"/>
  <c r="O6776" i="1"/>
  <c r="P6769" i="1" l="1"/>
  <c r="O6777" i="1"/>
  <c r="F6770" i="1"/>
  <c r="L6770" i="1"/>
  <c r="G6770" i="1"/>
  <c r="D6771" i="1"/>
  <c r="T6770" i="1"/>
  <c r="A6771" i="1"/>
  <c r="E6772" i="1" s="1"/>
  <c r="M6770" i="1"/>
  <c r="N6770" i="1" s="1"/>
  <c r="I6649" i="1"/>
  <c r="J6648" i="1"/>
  <c r="H6769" i="1"/>
  <c r="H6770" i="1" l="1"/>
  <c r="I6650" i="1"/>
  <c r="J6649" i="1"/>
  <c r="M6771" i="1"/>
  <c r="N6771" i="1" s="1"/>
  <c r="G6771" i="1"/>
  <c r="F6771" i="1"/>
  <c r="L6771" i="1"/>
  <c r="D6772" i="1"/>
  <c r="A6772" i="1"/>
  <c r="E6773" i="1" s="1"/>
  <c r="T6771" i="1"/>
  <c r="O6778" i="1"/>
  <c r="P6770" i="1"/>
  <c r="H6771" i="1" l="1"/>
  <c r="I6651" i="1"/>
  <c r="J6650" i="1"/>
  <c r="P6771" i="1"/>
  <c r="G6772" i="1"/>
  <c r="F6772" i="1"/>
  <c r="L6772" i="1"/>
  <c r="D6773" i="1"/>
  <c r="A6773" i="1"/>
  <c r="E6774" i="1" s="1"/>
  <c r="T6772" i="1"/>
  <c r="M6772" i="1"/>
  <c r="N6772" i="1" s="1"/>
  <c r="O6779" i="1"/>
  <c r="P6772" i="1" l="1"/>
  <c r="D6774" i="1"/>
  <c r="L6773" i="1"/>
  <c r="F6773" i="1"/>
  <c r="G6773" i="1"/>
  <c r="A6774" i="1"/>
  <c r="E6775" i="1" s="1"/>
  <c r="M6773" i="1"/>
  <c r="N6773" i="1" s="1"/>
  <c r="T6773" i="1"/>
  <c r="I6652" i="1"/>
  <c r="J6651" i="1"/>
  <c r="O6780" i="1"/>
  <c r="H6772" i="1"/>
  <c r="H6773" i="1" l="1"/>
  <c r="P6773" i="1"/>
  <c r="A6775" i="1"/>
  <c r="E6776" i="1" s="1"/>
  <c r="M6774" i="1"/>
  <c r="N6774" i="1" s="1"/>
  <c r="F6774" i="1"/>
  <c r="L6774" i="1"/>
  <c r="G6774" i="1"/>
  <c r="D6775" i="1"/>
  <c r="T6774" i="1"/>
  <c r="I6653" i="1"/>
  <c r="J6652" i="1"/>
  <c r="O6781" i="1"/>
  <c r="P6774" i="1" l="1"/>
  <c r="G6775" i="1"/>
  <c r="L6775" i="1"/>
  <c r="M6775" i="1"/>
  <c r="N6775" i="1" s="1"/>
  <c r="F6775" i="1"/>
  <c r="A6776" i="1"/>
  <c r="E6777" i="1" s="1"/>
  <c r="D6776" i="1"/>
  <c r="T6775" i="1"/>
  <c r="I6654" i="1"/>
  <c r="J6653" i="1"/>
  <c r="O6782" i="1"/>
  <c r="H6774" i="1"/>
  <c r="P6775" i="1" l="1"/>
  <c r="H6775" i="1"/>
  <c r="I6655" i="1"/>
  <c r="J6654" i="1"/>
  <c r="O6783" i="1"/>
  <c r="D6777" i="1"/>
  <c r="T6776" i="1"/>
  <c r="A6777" i="1"/>
  <c r="E6778" i="1" s="1"/>
  <c r="G6776" i="1"/>
  <c r="L6776" i="1"/>
  <c r="M6776" i="1"/>
  <c r="N6776" i="1" s="1"/>
  <c r="F6776" i="1"/>
  <c r="H6776" i="1" l="1"/>
  <c r="T6777" i="1"/>
  <c r="A6778" i="1"/>
  <c r="E6779" i="1" s="1"/>
  <c r="L6777" i="1"/>
  <c r="D6778" i="1"/>
  <c r="F6777" i="1"/>
  <c r="G6777" i="1"/>
  <c r="M6777" i="1"/>
  <c r="N6777" i="1" s="1"/>
  <c r="I6656" i="1"/>
  <c r="J6655" i="1"/>
  <c r="P6776" i="1"/>
  <c r="O6784" i="1"/>
  <c r="P6777" i="1" l="1"/>
  <c r="H6777" i="1"/>
  <c r="I6657" i="1"/>
  <c r="J6656" i="1"/>
  <c r="F6778" i="1"/>
  <c r="D6779" i="1"/>
  <c r="M6778" i="1"/>
  <c r="N6778" i="1" s="1"/>
  <c r="L6778" i="1"/>
  <c r="G6778" i="1"/>
  <c r="T6778" i="1"/>
  <c r="A6779" i="1"/>
  <c r="E6780" i="1" s="1"/>
  <c r="O6785" i="1"/>
  <c r="P6778" i="1" l="1"/>
  <c r="H6778" i="1"/>
  <c r="O6786" i="1"/>
  <c r="I6658" i="1"/>
  <c r="J6657" i="1"/>
  <c r="D6780" i="1"/>
  <c r="T6779" i="1"/>
  <c r="F6779" i="1"/>
  <c r="M6779" i="1"/>
  <c r="N6779" i="1" s="1"/>
  <c r="A6780" i="1"/>
  <c r="E6781" i="1" s="1"/>
  <c r="L6779" i="1"/>
  <c r="G6779" i="1"/>
  <c r="P6779" i="1" l="1"/>
  <c r="L6780" i="1"/>
  <c r="T6780" i="1"/>
  <c r="F6780" i="1"/>
  <c r="A6781" i="1"/>
  <c r="E6782" i="1" s="1"/>
  <c r="G6780" i="1"/>
  <c r="M6780" i="1"/>
  <c r="N6780" i="1" s="1"/>
  <c r="D6781" i="1"/>
  <c r="H6779" i="1"/>
  <c r="I6659" i="1"/>
  <c r="J6658" i="1"/>
  <c r="O6787" i="1"/>
  <c r="H6780" i="1" l="1"/>
  <c r="L6781" i="1"/>
  <c r="G6781" i="1"/>
  <c r="D6782" i="1"/>
  <c r="M6781" i="1"/>
  <c r="N6781" i="1" s="1"/>
  <c r="F6781" i="1"/>
  <c r="A6782" i="1"/>
  <c r="E6783" i="1" s="1"/>
  <c r="T6781" i="1"/>
  <c r="I6660" i="1"/>
  <c r="J6659" i="1"/>
  <c r="P6780" i="1"/>
  <c r="O6788" i="1"/>
  <c r="H6781" i="1" l="1"/>
  <c r="F6782" i="1"/>
  <c r="T6782" i="1"/>
  <c r="A6783" i="1"/>
  <c r="E6784" i="1" s="1"/>
  <c r="L6782" i="1"/>
  <c r="D6783" i="1"/>
  <c r="M6782" i="1"/>
  <c r="N6782" i="1" s="1"/>
  <c r="G6782" i="1"/>
  <c r="I6661" i="1"/>
  <c r="J6660" i="1"/>
  <c r="O6789" i="1"/>
  <c r="P6781" i="1"/>
  <c r="P6782" i="1" l="1"/>
  <c r="D6784" i="1"/>
  <c r="G6783" i="1"/>
  <c r="T6783" i="1"/>
  <c r="F6783" i="1"/>
  <c r="L6783" i="1"/>
  <c r="A6784" i="1"/>
  <c r="E6785" i="1" s="1"/>
  <c r="M6783" i="1"/>
  <c r="N6783" i="1" s="1"/>
  <c r="H6782" i="1"/>
  <c r="I6662" i="1"/>
  <c r="J6661" i="1"/>
  <c r="O6790" i="1"/>
  <c r="P6783" i="1" l="1"/>
  <c r="G6784" i="1"/>
  <c r="T6784" i="1"/>
  <c r="A6785" i="1"/>
  <c r="E6786" i="1" s="1"/>
  <c r="M6784" i="1"/>
  <c r="N6784" i="1" s="1"/>
  <c r="L6784" i="1"/>
  <c r="F6784" i="1"/>
  <c r="D6785" i="1"/>
  <c r="I6663" i="1"/>
  <c r="J6662" i="1"/>
  <c r="H6783" i="1"/>
  <c r="O6791" i="1"/>
  <c r="P6784" i="1" l="1"/>
  <c r="D6786" i="1"/>
  <c r="G6785" i="1"/>
  <c r="L6785" i="1"/>
  <c r="T6785" i="1"/>
  <c r="F6785" i="1"/>
  <c r="A6786" i="1"/>
  <c r="E6787" i="1" s="1"/>
  <c r="M6785" i="1"/>
  <c r="N6785" i="1" s="1"/>
  <c r="O6792" i="1"/>
  <c r="H6784" i="1"/>
  <c r="I6664" i="1"/>
  <c r="J6663" i="1"/>
  <c r="P6785" i="1" l="1"/>
  <c r="I6665" i="1"/>
  <c r="J6664" i="1"/>
  <c r="T6786" i="1"/>
  <c r="A6787" i="1"/>
  <c r="E6788" i="1" s="1"/>
  <c r="L6786" i="1"/>
  <c r="G6786" i="1"/>
  <c r="F6786" i="1"/>
  <c r="M6786" i="1"/>
  <c r="N6786" i="1" s="1"/>
  <c r="D6787" i="1"/>
  <c r="O6793" i="1"/>
  <c r="H6785" i="1"/>
  <c r="P6786" i="1" l="1"/>
  <c r="O6794" i="1"/>
  <c r="G6787" i="1"/>
  <c r="M6787" i="1"/>
  <c r="N6787" i="1" s="1"/>
  <c r="A6788" i="1"/>
  <c r="E6789" i="1" s="1"/>
  <c r="D6788" i="1"/>
  <c r="L6787" i="1"/>
  <c r="T6787" i="1"/>
  <c r="F6787" i="1"/>
  <c r="H6786" i="1"/>
  <c r="I6666" i="1"/>
  <c r="J6665" i="1"/>
  <c r="H6787" i="1" l="1"/>
  <c r="A6789" i="1"/>
  <c r="E6790" i="1" s="1"/>
  <c r="M6788" i="1"/>
  <c r="N6788" i="1" s="1"/>
  <c r="F6788" i="1"/>
  <c r="G6788" i="1"/>
  <c r="D6789" i="1"/>
  <c r="L6788" i="1"/>
  <c r="T6788" i="1"/>
  <c r="P6787" i="1"/>
  <c r="O6795" i="1"/>
  <c r="I6667" i="1"/>
  <c r="J6666" i="1"/>
  <c r="P6788" i="1" l="1"/>
  <c r="H6788" i="1"/>
  <c r="I6668" i="1"/>
  <c r="J6667" i="1"/>
  <c r="A6790" i="1"/>
  <c r="E6791" i="1" s="1"/>
  <c r="T6789" i="1"/>
  <c r="L6789" i="1"/>
  <c r="G6789" i="1"/>
  <c r="D6790" i="1"/>
  <c r="F6789" i="1"/>
  <c r="M6789" i="1"/>
  <c r="N6789" i="1" s="1"/>
  <c r="O6796" i="1"/>
  <c r="H6789" i="1" l="1"/>
  <c r="O6797" i="1"/>
  <c r="G6790" i="1"/>
  <c r="M6790" i="1"/>
  <c r="N6790" i="1" s="1"/>
  <c r="D6791" i="1"/>
  <c r="L6790" i="1"/>
  <c r="T6790" i="1"/>
  <c r="F6790" i="1"/>
  <c r="A6791" i="1"/>
  <c r="E6792" i="1" s="1"/>
  <c r="P6789" i="1"/>
  <c r="I6669" i="1"/>
  <c r="J6668" i="1"/>
  <c r="H6790" i="1" l="1"/>
  <c r="T6791" i="1"/>
  <c r="M6791" i="1"/>
  <c r="N6791" i="1" s="1"/>
  <c r="L6791" i="1"/>
  <c r="F6791" i="1"/>
  <c r="A6792" i="1"/>
  <c r="E6793" i="1" s="1"/>
  <c r="G6791" i="1"/>
  <c r="D6792" i="1"/>
  <c r="P6790" i="1"/>
  <c r="O6798" i="1"/>
  <c r="I6670" i="1"/>
  <c r="J6669" i="1"/>
  <c r="P6791" i="1" l="1"/>
  <c r="M6792" i="1"/>
  <c r="N6792" i="1" s="1"/>
  <c r="T6792" i="1"/>
  <c r="A6793" i="1"/>
  <c r="E6794" i="1" s="1"/>
  <c r="G6792" i="1"/>
  <c r="L6792" i="1"/>
  <c r="F6792" i="1"/>
  <c r="D6793" i="1"/>
  <c r="O6799" i="1"/>
  <c r="H6791" i="1"/>
  <c r="I6671" i="1"/>
  <c r="J6670" i="1"/>
  <c r="P6792" i="1" l="1"/>
  <c r="I6672" i="1"/>
  <c r="J6671" i="1"/>
  <c r="H6792" i="1"/>
  <c r="O6800" i="1"/>
  <c r="T6793" i="1"/>
  <c r="L6793" i="1"/>
  <c r="A6794" i="1"/>
  <c r="E6795" i="1" s="1"/>
  <c r="G6793" i="1"/>
  <c r="M6793" i="1"/>
  <c r="N6793" i="1" s="1"/>
  <c r="D6794" i="1"/>
  <c r="F6793" i="1"/>
  <c r="P6793" i="1" l="1"/>
  <c r="O6801" i="1"/>
  <c r="H6793" i="1"/>
  <c r="G6794" i="1"/>
  <c r="L6794" i="1"/>
  <c r="D6795" i="1"/>
  <c r="T6794" i="1"/>
  <c r="A6795" i="1"/>
  <c r="E6796" i="1" s="1"/>
  <c r="F6794" i="1"/>
  <c r="M6794" i="1"/>
  <c r="N6794" i="1" s="1"/>
  <c r="I6673" i="1"/>
  <c r="J6672" i="1"/>
  <c r="P6794" i="1" l="1"/>
  <c r="T6795" i="1"/>
  <c r="M6795" i="1"/>
  <c r="N6795" i="1" s="1"/>
  <c r="F6795" i="1"/>
  <c r="L6795" i="1"/>
  <c r="G6795" i="1"/>
  <c r="A6796" i="1"/>
  <c r="E6797" i="1" s="1"/>
  <c r="D6796" i="1"/>
  <c r="O6802" i="1"/>
  <c r="I6674" i="1"/>
  <c r="J6673" i="1"/>
  <c r="H6794" i="1"/>
  <c r="P6795" i="1" l="1"/>
  <c r="O6803" i="1"/>
  <c r="H6795" i="1"/>
  <c r="I6675" i="1"/>
  <c r="J6674" i="1"/>
  <c r="L6796" i="1"/>
  <c r="G6796" i="1"/>
  <c r="T6796" i="1"/>
  <c r="F6796" i="1"/>
  <c r="A6797" i="1"/>
  <c r="E6798" i="1" s="1"/>
  <c r="M6796" i="1"/>
  <c r="N6796" i="1" s="1"/>
  <c r="D6797" i="1"/>
  <c r="P6796" i="1" l="1"/>
  <c r="H6796" i="1"/>
  <c r="I6676" i="1"/>
  <c r="J6676" i="1" s="1"/>
  <c r="J6675" i="1"/>
  <c r="L6797" i="1"/>
  <c r="F6797" i="1"/>
  <c r="T6797" i="1"/>
  <c r="A6798" i="1"/>
  <c r="E6799" i="1" s="1"/>
  <c r="M6797" i="1"/>
  <c r="G6797" i="1"/>
  <c r="O6804" i="1"/>
  <c r="P6797" i="1" l="1"/>
  <c r="G6798" i="1"/>
  <c r="T6798" i="1"/>
  <c r="A6799" i="1"/>
  <c r="E6800" i="1" s="1"/>
  <c r="M6798" i="1"/>
  <c r="N6798" i="1" s="1"/>
  <c r="F6798" i="1"/>
  <c r="L6798" i="1"/>
  <c r="D6798" i="1"/>
  <c r="D6799" i="1" s="1"/>
  <c r="O6805" i="1"/>
  <c r="I6677" i="1"/>
  <c r="H6797" i="1"/>
  <c r="H6798" i="1" l="1"/>
  <c r="P6798" i="1"/>
  <c r="D6800" i="1"/>
  <c r="L6799" i="1"/>
  <c r="T6799" i="1"/>
  <c r="F6799" i="1"/>
  <c r="G6799" i="1"/>
  <c r="A6800" i="1"/>
  <c r="E6801" i="1" s="1"/>
  <c r="M6799" i="1"/>
  <c r="N6799" i="1" s="1"/>
  <c r="O6806" i="1"/>
  <c r="I6678" i="1"/>
  <c r="J6677" i="1"/>
  <c r="D6801" i="1" l="1"/>
  <c r="G6800" i="1"/>
  <c r="L6800" i="1"/>
  <c r="T6800" i="1"/>
  <c r="A6801" i="1"/>
  <c r="E6802" i="1" s="1"/>
  <c r="M6800" i="1"/>
  <c r="N6800" i="1" s="1"/>
  <c r="F6800" i="1"/>
  <c r="P6799" i="1"/>
  <c r="I6679" i="1"/>
  <c r="J6678" i="1"/>
  <c r="H6799" i="1"/>
  <c r="O6807" i="1"/>
  <c r="P6800" i="1" l="1"/>
  <c r="O6808" i="1"/>
  <c r="H6800" i="1"/>
  <c r="I6680" i="1"/>
  <c r="J6679" i="1"/>
  <c r="L6801" i="1"/>
  <c r="T6801" i="1"/>
  <c r="G6801" i="1"/>
  <c r="M6801" i="1"/>
  <c r="N6801" i="1" s="1"/>
  <c r="F6801" i="1"/>
  <c r="A6802" i="1"/>
  <c r="E6803" i="1" s="1"/>
  <c r="D6802" i="1"/>
  <c r="P6801" i="1" l="1"/>
  <c r="H6801" i="1"/>
  <c r="I6681" i="1"/>
  <c r="J6680" i="1"/>
  <c r="O6809" i="1"/>
  <c r="D6803" i="1"/>
  <c r="A6803" i="1"/>
  <c r="E6804" i="1" s="1"/>
  <c r="M6802" i="1"/>
  <c r="N6802" i="1" s="1"/>
  <c r="T6802" i="1"/>
  <c r="L6802" i="1"/>
  <c r="F6802" i="1"/>
  <c r="G6802" i="1"/>
  <c r="P6802" i="1" l="1"/>
  <c r="O6810" i="1"/>
  <c r="I6682" i="1"/>
  <c r="J6681" i="1"/>
  <c r="H6802" i="1"/>
  <c r="F6803" i="1"/>
  <c r="T6803" i="1"/>
  <c r="L6803" i="1"/>
  <c r="A6804" i="1"/>
  <c r="E6805" i="1" s="1"/>
  <c r="G6803" i="1"/>
  <c r="D6804" i="1"/>
  <c r="M6803" i="1"/>
  <c r="N6803" i="1" s="1"/>
  <c r="P6803" i="1" l="1"/>
  <c r="I6683" i="1"/>
  <c r="J6682" i="1"/>
  <c r="T6804" i="1"/>
  <c r="A6805" i="1"/>
  <c r="E6806" i="1" s="1"/>
  <c r="L6804" i="1"/>
  <c r="F6804" i="1"/>
  <c r="G6804" i="1"/>
  <c r="D6805" i="1"/>
  <c r="M6804" i="1"/>
  <c r="N6804" i="1" s="1"/>
  <c r="H6803" i="1"/>
  <c r="O6811" i="1"/>
  <c r="G6805" i="1" l="1"/>
  <c r="F6805" i="1"/>
  <c r="M6805" i="1"/>
  <c r="N6805" i="1" s="1"/>
  <c r="A6806" i="1"/>
  <c r="E6807" i="1" s="1"/>
  <c r="L6805" i="1"/>
  <c r="D6806" i="1"/>
  <c r="T6805" i="1"/>
  <c r="O6812" i="1"/>
  <c r="I6684" i="1"/>
  <c r="J6683" i="1"/>
  <c r="P6804" i="1"/>
  <c r="H6804" i="1"/>
  <c r="P6805" i="1" l="1"/>
  <c r="H6805" i="1"/>
  <c r="O6813" i="1"/>
  <c r="T6806" i="1"/>
  <c r="G6806" i="1"/>
  <c r="M6806" i="1"/>
  <c r="N6806" i="1" s="1"/>
  <c r="F6806" i="1"/>
  <c r="D6807" i="1"/>
  <c r="A6807" i="1"/>
  <c r="E6808" i="1" s="1"/>
  <c r="L6806" i="1"/>
  <c r="I6685" i="1"/>
  <c r="J6684" i="1"/>
  <c r="I6686" i="1" l="1"/>
  <c r="J6685" i="1"/>
  <c r="P6806" i="1"/>
  <c r="H6806" i="1"/>
  <c r="A6808" i="1"/>
  <c r="E6809" i="1" s="1"/>
  <c r="D6808" i="1"/>
  <c r="L6807" i="1"/>
  <c r="T6807" i="1"/>
  <c r="G6807" i="1"/>
  <c r="F6807" i="1"/>
  <c r="M6807" i="1"/>
  <c r="N6807" i="1" s="1"/>
  <c r="O6814" i="1"/>
  <c r="P6807" i="1" l="1"/>
  <c r="G6808" i="1"/>
  <c r="D6809" i="1"/>
  <c r="T6808" i="1"/>
  <c r="A6809" i="1"/>
  <c r="E6810" i="1" s="1"/>
  <c r="L6808" i="1"/>
  <c r="F6808" i="1"/>
  <c r="M6808" i="1"/>
  <c r="N6808" i="1" s="1"/>
  <c r="H6807" i="1"/>
  <c r="I6687" i="1"/>
  <c r="J6686" i="1"/>
  <c r="O6815" i="1"/>
  <c r="P6808" i="1" l="1"/>
  <c r="I6688" i="1"/>
  <c r="J6687" i="1"/>
  <c r="H6808" i="1"/>
  <c r="O6816" i="1"/>
  <c r="M6809" i="1"/>
  <c r="N6809" i="1" s="1"/>
  <c r="A6810" i="1"/>
  <c r="E6811" i="1" s="1"/>
  <c r="G6809" i="1"/>
  <c r="L6809" i="1"/>
  <c r="D6810" i="1"/>
  <c r="T6809" i="1"/>
  <c r="F6809" i="1"/>
  <c r="P6809" i="1" l="1"/>
  <c r="O6817" i="1"/>
  <c r="H6809" i="1"/>
  <c r="G6810" i="1"/>
  <c r="L6810" i="1"/>
  <c r="F6810" i="1"/>
  <c r="M6810" i="1"/>
  <c r="N6810" i="1" s="1"/>
  <c r="D6811" i="1"/>
  <c r="T6810" i="1"/>
  <c r="A6811" i="1"/>
  <c r="E6812" i="1" s="1"/>
  <c r="I6689" i="1"/>
  <c r="J6688" i="1"/>
  <c r="O6818" i="1" l="1"/>
  <c r="P6810" i="1"/>
  <c r="L6811" i="1"/>
  <c r="G6811" i="1"/>
  <c r="D6812" i="1"/>
  <c r="T6811" i="1"/>
  <c r="M6811" i="1"/>
  <c r="N6811" i="1" s="1"/>
  <c r="A6812" i="1"/>
  <c r="E6813" i="1" s="1"/>
  <c r="F6811" i="1"/>
  <c r="I6690" i="1"/>
  <c r="J6689" i="1"/>
  <c r="H6810" i="1"/>
  <c r="P6811" i="1" l="1"/>
  <c r="O6819" i="1"/>
  <c r="H6811" i="1"/>
  <c r="G6812" i="1"/>
  <c r="L6812" i="1"/>
  <c r="D6813" i="1"/>
  <c r="M6812" i="1"/>
  <c r="N6812" i="1" s="1"/>
  <c r="T6812" i="1"/>
  <c r="A6813" i="1"/>
  <c r="E6814" i="1" s="1"/>
  <c r="F6812" i="1"/>
  <c r="I6691" i="1"/>
  <c r="J6690" i="1"/>
  <c r="P6812" i="1" l="1"/>
  <c r="G6813" i="1"/>
  <c r="T6813" i="1"/>
  <c r="M6813" i="1"/>
  <c r="N6813" i="1" s="1"/>
  <c r="A6814" i="1"/>
  <c r="E6815" i="1" s="1"/>
  <c r="F6813" i="1"/>
  <c r="L6813" i="1"/>
  <c r="D6814" i="1"/>
  <c r="I6692" i="1"/>
  <c r="J6691" i="1"/>
  <c r="H6812" i="1"/>
  <c r="O6820" i="1"/>
  <c r="P6813" i="1" l="1"/>
  <c r="D6815" i="1"/>
  <c r="T6814" i="1"/>
  <c r="A6815" i="1"/>
  <c r="E6816" i="1" s="1"/>
  <c r="L6814" i="1"/>
  <c r="F6814" i="1"/>
  <c r="G6814" i="1"/>
  <c r="M6814" i="1"/>
  <c r="N6814" i="1" s="1"/>
  <c r="H6813" i="1"/>
  <c r="I6693" i="1"/>
  <c r="J6692" i="1"/>
  <c r="O6821" i="1"/>
  <c r="P6814" i="1" l="1"/>
  <c r="I6694" i="1"/>
  <c r="J6693" i="1"/>
  <c r="D6816" i="1"/>
  <c r="T6815" i="1"/>
  <c r="L6815" i="1"/>
  <c r="G6815" i="1"/>
  <c r="F6815" i="1"/>
  <c r="A6816" i="1"/>
  <c r="E6817" i="1" s="1"/>
  <c r="M6815" i="1"/>
  <c r="N6815" i="1" s="1"/>
  <c r="H6814" i="1"/>
  <c r="O6822" i="1"/>
  <c r="H6815" i="1" l="1"/>
  <c r="I6695" i="1"/>
  <c r="J6694" i="1"/>
  <c r="F6816" i="1"/>
  <c r="A6817" i="1"/>
  <c r="E6818" i="1" s="1"/>
  <c r="G6816" i="1"/>
  <c r="M6816" i="1"/>
  <c r="N6816" i="1" s="1"/>
  <c r="D6817" i="1"/>
  <c r="L6816" i="1"/>
  <c r="T6816" i="1"/>
  <c r="O6823" i="1"/>
  <c r="P6815" i="1"/>
  <c r="P6816" i="1" l="1"/>
  <c r="I6696" i="1"/>
  <c r="J6695" i="1"/>
  <c r="H6816" i="1"/>
  <c r="O6824" i="1"/>
  <c r="T6817" i="1"/>
  <c r="L6817" i="1"/>
  <c r="G6817" i="1"/>
  <c r="A6818" i="1"/>
  <c r="E6819" i="1" s="1"/>
  <c r="F6817" i="1"/>
  <c r="M6817" i="1"/>
  <c r="N6817" i="1" s="1"/>
  <c r="D6818" i="1"/>
  <c r="P6817" i="1" l="1"/>
  <c r="O6825" i="1"/>
  <c r="G6818" i="1"/>
  <c r="F6818" i="1"/>
  <c r="L6818" i="1"/>
  <c r="T6818" i="1"/>
  <c r="D6819" i="1"/>
  <c r="A6819" i="1"/>
  <c r="E6820" i="1" s="1"/>
  <c r="M6818" i="1"/>
  <c r="N6818" i="1" s="1"/>
  <c r="I6697" i="1"/>
  <c r="J6696" i="1"/>
  <c r="H6817" i="1"/>
  <c r="P6818" i="1" l="1"/>
  <c r="H6818" i="1"/>
  <c r="T6819" i="1"/>
  <c r="D6820" i="1"/>
  <c r="M6819" i="1"/>
  <c r="N6819" i="1" s="1"/>
  <c r="F6819" i="1"/>
  <c r="A6820" i="1"/>
  <c r="E6821" i="1" s="1"/>
  <c r="L6819" i="1"/>
  <c r="G6819" i="1"/>
  <c r="I6698" i="1"/>
  <c r="J6697" i="1"/>
  <c r="O6826" i="1"/>
  <c r="P6819" i="1" l="1"/>
  <c r="F6820" i="1"/>
  <c r="M6820" i="1"/>
  <c r="N6820" i="1" s="1"/>
  <c r="L6820" i="1"/>
  <c r="D6821" i="1"/>
  <c r="T6820" i="1"/>
  <c r="A6821" i="1"/>
  <c r="E6822" i="1" s="1"/>
  <c r="G6820" i="1"/>
  <c r="H6820" i="1" s="1"/>
  <c r="O6827" i="1"/>
  <c r="I6699" i="1"/>
  <c r="J6698" i="1"/>
  <c r="H6819" i="1"/>
  <c r="O6828" i="1" l="1"/>
  <c r="F6821" i="1"/>
  <c r="G6821" i="1"/>
  <c r="A6822" i="1"/>
  <c r="E6823" i="1" s="1"/>
  <c r="L6821" i="1"/>
  <c r="D6822" i="1"/>
  <c r="M6821" i="1"/>
  <c r="N6821" i="1" s="1"/>
  <c r="T6821" i="1"/>
  <c r="I6700" i="1"/>
  <c r="J6699" i="1"/>
  <c r="P6820" i="1"/>
  <c r="P6821" i="1" l="1"/>
  <c r="O6829" i="1"/>
  <c r="H6821" i="1"/>
  <c r="L6822" i="1"/>
  <c r="T6822" i="1"/>
  <c r="F6822" i="1"/>
  <c r="A6823" i="1"/>
  <c r="E6824" i="1" s="1"/>
  <c r="G6822" i="1"/>
  <c r="M6822" i="1"/>
  <c r="N6822" i="1" s="1"/>
  <c r="D6823" i="1"/>
  <c r="I6701" i="1"/>
  <c r="J6700" i="1"/>
  <c r="H6822" i="1" l="1"/>
  <c r="M6823" i="1"/>
  <c r="N6823" i="1" s="1"/>
  <c r="G6823" i="1"/>
  <c r="F6823" i="1"/>
  <c r="L6823" i="1"/>
  <c r="D6824" i="1"/>
  <c r="A6824" i="1"/>
  <c r="E6825" i="1" s="1"/>
  <c r="T6823" i="1"/>
  <c r="P6822" i="1"/>
  <c r="O6830" i="1"/>
  <c r="I6702" i="1"/>
  <c r="J6701" i="1"/>
  <c r="P6823" i="1" l="1"/>
  <c r="I6703" i="1"/>
  <c r="J6702" i="1"/>
  <c r="H6823" i="1"/>
  <c r="O6831" i="1"/>
  <c r="M6824" i="1"/>
  <c r="N6824" i="1" s="1"/>
  <c r="F6824" i="1"/>
  <c r="D6825" i="1"/>
  <c r="L6824" i="1"/>
  <c r="T6824" i="1"/>
  <c r="A6825" i="1"/>
  <c r="E6826" i="1" s="1"/>
  <c r="G6824" i="1"/>
  <c r="A6826" i="1" l="1"/>
  <c r="E6827" i="1" s="1"/>
  <c r="D6826" i="1"/>
  <c r="M6825" i="1"/>
  <c r="N6825" i="1" s="1"/>
  <c r="T6825" i="1"/>
  <c r="G6825" i="1"/>
  <c r="F6825" i="1"/>
  <c r="L6825" i="1"/>
  <c r="I6704" i="1"/>
  <c r="J6703" i="1"/>
  <c r="P6824" i="1"/>
  <c r="H6824" i="1"/>
  <c r="O6832" i="1"/>
  <c r="P6825" i="1" l="1"/>
  <c r="O6833" i="1"/>
  <c r="I6705" i="1"/>
  <c r="J6704" i="1"/>
  <c r="H6825" i="1"/>
  <c r="F6826" i="1"/>
  <c r="G6826" i="1"/>
  <c r="L6826" i="1"/>
  <c r="T6826" i="1"/>
  <c r="D6827" i="1"/>
  <c r="A6827" i="1"/>
  <c r="E6828" i="1" s="1"/>
  <c r="M6826" i="1"/>
  <c r="N6826" i="1" s="1"/>
  <c r="I6706" i="1" l="1"/>
  <c r="J6706" i="1" s="1"/>
  <c r="J6705" i="1"/>
  <c r="P6826" i="1"/>
  <c r="H6826" i="1"/>
  <c r="O6834" i="1"/>
  <c r="D6828" i="1"/>
  <c r="T6827" i="1"/>
  <c r="L6827" i="1"/>
  <c r="F6827" i="1"/>
  <c r="G6827" i="1"/>
  <c r="A6828" i="1"/>
  <c r="E6829" i="1" s="1"/>
  <c r="M6827" i="1"/>
  <c r="N6827" i="1" s="1"/>
  <c r="I6707" i="1" l="1"/>
  <c r="P6827" i="1"/>
  <c r="O6835" i="1"/>
  <c r="A6829" i="1"/>
  <c r="D6829" i="1" s="1"/>
  <c r="M6828" i="1"/>
  <c r="F6828" i="1"/>
  <c r="L6828" i="1"/>
  <c r="G6828" i="1"/>
  <c r="H6828" i="1" s="1"/>
  <c r="T6828" i="1"/>
  <c r="H6827" i="1"/>
  <c r="E6830" i="1" l="1"/>
  <c r="O6836" i="1"/>
  <c r="I6708" i="1"/>
  <c r="J6707" i="1"/>
  <c r="P6828" i="1"/>
  <c r="D6830" i="1"/>
  <c r="A6830" i="1"/>
  <c r="L6829" i="1"/>
  <c r="T6829" i="1"/>
  <c r="G6829" i="1"/>
  <c r="M6829" i="1"/>
  <c r="N6829" i="1" s="1"/>
  <c r="F6829" i="1"/>
  <c r="E6831" i="1" l="1"/>
  <c r="P6829" i="1"/>
  <c r="I6709" i="1"/>
  <c r="J6708" i="1"/>
  <c r="H6829" i="1"/>
  <c r="L6830" i="1"/>
  <c r="D6831" i="1"/>
  <c r="G6830" i="1"/>
  <c r="T6830" i="1"/>
  <c r="A6831" i="1"/>
  <c r="M6830" i="1"/>
  <c r="N6830" i="1" s="1"/>
  <c r="F6830" i="1"/>
  <c r="O6837" i="1"/>
  <c r="E6832" i="1" l="1"/>
  <c r="P6830" i="1"/>
  <c r="H6830" i="1"/>
  <c r="I6710" i="1"/>
  <c r="J6709" i="1"/>
  <c r="A6832" i="1"/>
  <c r="G6831" i="1"/>
  <c r="L6831" i="1"/>
  <c r="D6832" i="1"/>
  <c r="T6831" i="1"/>
  <c r="M6831" i="1"/>
  <c r="N6831" i="1" s="1"/>
  <c r="F6831" i="1"/>
  <c r="O6838" i="1"/>
  <c r="E6833" i="1" l="1"/>
  <c r="P6831" i="1"/>
  <c r="L6832" i="1"/>
  <c r="D6833" i="1"/>
  <c r="M6832" i="1"/>
  <c r="N6832" i="1" s="1"/>
  <c r="G6832" i="1"/>
  <c r="T6832" i="1"/>
  <c r="F6832" i="1"/>
  <c r="A6833" i="1"/>
  <c r="O6839" i="1"/>
  <c r="I6711" i="1"/>
  <c r="J6710" i="1"/>
  <c r="H6831" i="1"/>
  <c r="E6834" i="1" l="1"/>
  <c r="P6832" i="1"/>
  <c r="I6712" i="1"/>
  <c r="J6711" i="1"/>
  <c r="O6840" i="1"/>
  <c r="T6833" i="1"/>
  <c r="G6833" i="1"/>
  <c r="M6833" i="1"/>
  <c r="N6833" i="1" s="1"/>
  <c r="F6833" i="1"/>
  <c r="A6834" i="1"/>
  <c r="D6834" i="1"/>
  <c r="L6833" i="1"/>
  <c r="H6832" i="1"/>
  <c r="E6835" i="1" l="1"/>
  <c r="P6833" i="1"/>
  <c r="H6833" i="1"/>
  <c r="A6835" i="1"/>
  <c r="M6834" i="1"/>
  <c r="N6834" i="1" s="1"/>
  <c r="F6834" i="1"/>
  <c r="L6834" i="1"/>
  <c r="G6834" i="1"/>
  <c r="D6835" i="1"/>
  <c r="T6834" i="1"/>
  <c r="O6841" i="1"/>
  <c r="I6713" i="1"/>
  <c r="J6712" i="1"/>
  <c r="E6836" i="1" l="1"/>
  <c r="H6834" i="1"/>
  <c r="P6834" i="1"/>
  <c r="O6842" i="1"/>
  <c r="M6835" i="1"/>
  <c r="N6835" i="1" s="1"/>
  <c r="T6835" i="1"/>
  <c r="F6835" i="1"/>
  <c r="A6836" i="1"/>
  <c r="G6835" i="1"/>
  <c r="L6835" i="1"/>
  <c r="D6836" i="1"/>
  <c r="I6714" i="1"/>
  <c r="J6713" i="1"/>
  <c r="E6837" i="1" l="1"/>
  <c r="H6835" i="1"/>
  <c r="A6837" i="1"/>
  <c r="G6836" i="1"/>
  <c r="M6836" i="1"/>
  <c r="N6836" i="1" s="1"/>
  <c r="F6836" i="1"/>
  <c r="D6837" i="1"/>
  <c r="L6836" i="1"/>
  <c r="T6836" i="1"/>
  <c r="O6843" i="1"/>
  <c r="P6835" i="1"/>
  <c r="I6715" i="1"/>
  <c r="J6714" i="1"/>
  <c r="E6838" i="1" l="1"/>
  <c r="P6836" i="1"/>
  <c r="I6716" i="1"/>
  <c r="J6715" i="1"/>
  <c r="O6844" i="1"/>
  <c r="H6836" i="1"/>
  <c r="A6838" i="1"/>
  <c r="D6838" i="1"/>
  <c r="M6837" i="1"/>
  <c r="N6837" i="1" s="1"/>
  <c r="G6837" i="1"/>
  <c r="F6837" i="1"/>
  <c r="T6837" i="1"/>
  <c r="L6837" i="1"/>
  <c r="E6839" i="1" l="1"/>
  <c r="P6837" i="1"/>
  <c r="I6717" i="1"/>
  <c r="J6716" i="1"/>
  <c r="H6837" i="1"/>
  <c r="O6845" i="1"/>
  <c r="M6838" i="1"/>
  <c r="N6838" i="1" s="1"/>
  <c r="G6838" i="1"/>
  <c r="F6838" i="1"/>
  <c r="L6838" i="1"/>
  <c r="D6839" i="1"/>
  <c r="T6838" i="1"/>
  <c r="A6839" i="1"/>
  <c r="E6840" i="1" l="1"/>
  <c r="P6838" i="1"/>
  <c r="O6846" i="1"/>
  <c r="I6718" i="1"/>
  <c r="J6717" i="1"/>
  <c r="T6839" i="1"/>
  <c r="G6839" i="1"/>
  <c r="L6839" i="1"/>
  <c r="F6839" i="1"/>
  <c r="M6839" i="1"/>
  <c r="N6839" i="1" s="1"/>
  <c r="A6840" i="1"/>
  <c r="E6841" i="1" s="1"/>
  <c r="D6840" i="1"/>
  <c r="H6838" i="1"/>
  <c r="P6839" i="1" l="1"/>
  <c r="H6839" i="1"/>
  <c r="I6719" i="1"/>
  <c r="J6718" i="1"/>
  <c r="G6840" i="1"/>
  <c r="F6840" i="1"/>
  <c r="L6840" i="1"/>
  <c r="D6841" i="1"/>
  <c r="T6840" i="1"/>
  <c r="A6841" i="1"/>
  <c r="E6842" i="1" s="1"/>
  <c r="M6840" i="1"/>
  <c r="N6840" i="1" s="1"/>
  <c r="O6847" i="1"/>
  <c r="H6840" i="1" l="1"/>
  <c r="P6840" i="1"/>
  <c r="O6848" i="1"/>
  <c r="D6842" i="1"/>
  <c r="M6841" i="1"/>
  <c r="N6841" i="1" s="1"/>
  <c r="T6841" i="1"/>
  <c r="F6841" i="1"/>
  <c r="A6842" i="1"/>
  <c r="E6843" i="1" s="1"/>
  <c r="L6841" i="1"/>
  <c r="G6841" i="1"/>
  <c r="I6720" i="1"/>
  <c r="J6719" i="1"/>
  <c r="H6841" i="1" l="1"/>
  <c r="D6843" i="1"/>
  <c r="G6842" i="1"/>
  <c r="T6842" i="1"/>
  <c r="L6842" i="1"/>
  <c r="A6843" i="1"/>
  <c r="E6844" i="1" s="1"/>
  <c r="F6842" i="1"/>
  <c r="M6842" i="1"/>
  <c r="N6842" i="1" s="1"/>
  <c r="P6841" i="1"/>
  <c r="O6849" i="1"/>
  <c r="I6721" i="1"/>
  <c r="J6720" i="1"/>
  <c r="P6842" i="1" l="1"/>
  <c r="H6842" i="1"/>
  <c r="G6843" i="1"/>
  <c r="T6843" i="1"/>
  <c r="F6843" i="1"/>
  <c r="L6843" i="1"/>
  <c r="A6844" i="1"/>
  <c r="E6845" i="1" s="1"/>
  <c r="D6844" i="1"/>
  <c r="M6843" i="1"/>
  <c r="N6843" i="1" s="1"/>
  <c r="O6850" i="1"/>
  <c r="I6722" i="1"/>
  <c r="J6721" i="1"/>
  <c r="P6843" i="1" l="1"/>
  <c r="H6843" i="1"/>
  <c r="I6723" i="1"/>
  <c r="J6722" i="1"/>
  <c r="O6851" i="1"/>
  <c r="D6845" i="1"/>
  <c r="T6844" i="1"/>
  <c r="L6844" i="1"/>
  <c r="A6845" i="1"/>
  <c r="E6846" i="1" s="1"/>
  <c r="G6844" i="1"/>
  <c r="F6844" i="1"/>
  <c r="M6844" i="1"/>
  <c r="N6844" i="1" s="1"/>
  <c r="H6844" i="1" l="1"/>
  <c r="P6844" i="1"/>
  <c r="O6852" i="1"/>
  <c r="T6845" i="1"/>
  <c r="G6845" i="1"/>
  <c r="A6846" i="1"/>
  <c r="E6847" i="1" s="1"/>
  <c r="F6845" i="1"/>
  <c r="L6845" i="1"/>
  <c r="M6845" i="1"/>
  <c r="N6845" i="1" s="1"/>
  <c r="D6846" i="1"/>
  <c r="I6724" i="1"/>
  <c r="J6723" i="1"/>
  <c r="P6845" i="1" l="1"/>
  <c r="I6725" i="1"/>
  <c r="J6724" i="1"/>
  <c r="D6847" i="1"/>
  <c r="T6846" i="1"/>
  <c r="A6847" i="1"/>
  <c r="E6848" i="1" s="1"/>
  <c r="L6846" i="1"/>
  <c r="F6846" i="1"/>
  <c r="G6846" i="1"/>
  <c r="M6846" i="1"/>
  <c r="N6846" i="1" s="1"/>
  <c r="O6853" i="1"/>
  <c r="H6845" i="1"/>
  <c r="P6846" i="1" l="1"/>
  <c r="H6846" i="1"/>
  <c r="M6847" i="1"/>
  <c r="N6847" i="1" s="1"/>
  <c r="A6848" i="1"/>
  <c r="E6849" i="1" s="1"/>
  <c r="L6847" i="1"/>
  <c r="D6848" i="1"/>
  <c r="T6847" i="1"/>
  <c r="G6847" i="1"/>
  <c r="F6847" i="1"/>
  <c r="O6854" i="1"/>
  <c r="I6726" i="1"/>
  <c r="J6725" i="1"/>
  <c r="A6849" i="1" l="1"/>
  <c r="E6850" i="1" s="1"/>
  <c r="L6848" i="1"/>
  <c r="G6848" i="1"/>
  <c r="F6848" i="1"/>
  <c r="M6848" i="1"/>
  <c r="N6848" i="1" s="1"/>
  <c r="T6848" i="1"/>
  <c r="D6849" i="1"/>
  <c r="P6847" i="1"/>
  <c r="H6847" i="1"/>
  <c r="O6855" i="1"/>
  <c r="I6727" i="1"/>
  <c r="J6726" i="1"/>
  <c r="H6848" i="1" l="1"/>
  <c r="P6848" i="1"/>
  <c r="I6728" i="1"/>
  <c r="J6727" i="1"/>
  <c r="O6856" i="1"/>
  <c r="D6850" i="1"/>
  <c r="L6849" i="1"/>
  <c r="T6849" i="1"/>
  <c r="A6850" i="1"/>
  <c r="E6851" i="1" s="1"/>
  <c r="F6849" i="1"/>
  <c r="G6849" i="1"/>
  <c r="M6849" i="1"/>
  <c r="N6849" i="1" s="1"/>
  <c r="P6849" i="1" l="1"/>
  <c r="A6851" i="1"/>
  <c r="E6852" i="1" s="1"/>
  <c r="F6850" i="1"/>
  <c r="M6850" i="1"/>
  <c r="N6850" i="1" s="1"/>
  <c r="G6850" i="1"/>
  <c r="D6851" i="1"/>
  <c r="L6850" i="1"/>
  <c r="T6850" i="1"/>
  <c r="O6857" i="1"/>
  <c r="I6729" i="1"/>
  <c r="J6728" i="1"/>
  <c r="H6849" i="1"/>
  <c r="H6850" i="1" l="1"/>
  <c r="O6858" i="1"/>
  <c r="P6850" i="1"/>
  <c r="I6730" i="1"/>
  <c r="J6729" i="1"/>
  <c r="F6851" i="1"/>
  <c r="A6852" i="1"/>
  <c r="E6853" i="1" s="1"/>
  <c r="L6851" i="1"/>
  <c r="G6851" i="1"/>
  <c r="D6852" i="1"/>
  <c r="M6851" i="1"/>
  <c r="N6851" i="1" s="1"/>
  <c r="T6851" i="1"/>
  <c r="P6851" i="1" l="1"/>
  <c r="O6859" i="1"/>
  <c r="H6851" i="1"/>
  <c r="I6731" i="1"/>
  <c r="J6730" i="1"/>
  <c r="A6853" i="1"/>
  <c r="E6854" i="1" s="1"/>
  <c r="G6852" i="1"/>
  <c r="M6852" i="1"/>
  <c r="N6852" i="1" s="1"/>
  <c r="F6852" i="1"/>
  <c r="D6853" i="1"/>
  <c r="L6852" i="1"/>
  <c r="T6852" i="1"/>
  <c r="P6852" i="1" l="1"/>
  <c r="I6732" i="1"/>
  <c r="J6731" i="1"/>
  <c r="H6852" i="1"/>
  <c r="O6860" i="1"/>
  <c r="A6854" i="1"/>
  <c r="E6855" i="1" s="1"/>
  <c r="D6854" i="1"/>
  <c r="L6853" i="1"/>
  <c r="T6853" i="1"/>
  <c r="G6853" i="1"/>
  <c r="M6853" i="1"/>
  <c r="N6853" i="1" s="1"/>
  <c r="F6853" i="1"/>
  <c r="D6855" i="1" l="1"/>
  <c r="L6854" i="1"/>
  <c r="T6854" i="1"/>
  <c r="A6855" i="1"/>
  <c r="E6856" i="1" s="1"/>
  <c r="G6854" i="1"/>
  <c r="F6854" i="1"/>
  <c r="M6854" i="1"/>
  <c r="N6854" i="1" s="1"/>
  <c r="P6853" i="1"/>
  <c r="H6853" i="1"/>
  <c r="O6861" i="1"/>
  <c r="I6733" i="1"/>
  <c r="J6732" i="1"/>
  <c r="P6854" i="1" l="1"/>
  <c r="O6862" i="1"/>
  <c r="I6734" i="1"/>
  <c r="J6733" i="1"/>
  <c r="L6855" i="1"/>
  <c r="G6855" i="1"/>
  <c r="T6855" i="1"/>
  <c r="M6855" i="1"/>
  <c r="N6855" i="1" s="1"/>
  <c r="F6855" i="1"/>
  <c r="A6856" i="1"/>
  <c r="E6857" i="1" s="1"/>
  <c r="D6856" i="1"/>
  <c r="H6854" i="1"/>
  <c r="H6855" i="1" l="1"/>
  <c r="P6855" i="1"/>
  <c r="I6735" i="1"/>
  <c r="J6734" i="1"/>
  <c r="D6857" i="1"/>
  <c r="L6856" i="1"/>
  <c r="T6856" i="1"/>
  <c r="A6857" i="1"/>
  <c r="E6858" i="1" s="1"/>
  <c r="G6856" i="1"/>
  <c r="M6856" i="1"/>
  <c r="N6856" i="1" s="1"/>
  <c r="F6856" i="1"/>
  <c r="O6863" i="1"/>
  <c r="H6856" i="1" l="1"/>
  <c r="O6864" i="1"/>
  <c r="P6856" i="1"/>
  <c r="I6736" i="1"/>
  <c r="J6735" i="1"/>
  <c r="T6857" i="1"/>
  <c r="G6857" i="1"/>
  <c r="M6857" i="1"/>
  <c r="N6857" i="1" s="1"/>
  <c r="F6857" i="1"/>
  <c r="A6858" i="1"/>
  <c r="E6859" i="1" s="1"/>
  <c r="D6858" i="1"/>
  <c r="L6857" i="1"/>
  <c r="P6857" i="1" l="1"/>
  <c r="H6857" i="1"/>
  <c r="O6865" i="1"/>
  <c r="I6737" i="1"/>
  <c r="J6737" i="1" s="1"/>
  <c r="J6736" i="1"/>
  <c r="T6858" i="1"/>
  <c r="A6859" i="1"/>
  <c r="D6859" i="1" s="1"/>
  <c r="F6858" i="1"/>
  <c r="G6858" i="1"/>
  <c r="L6858" i="1"/>
  <c r="M6858" i="1"/>
  <c r="E6860" i="1" l="1"/>
  <c r="H6858" i="1"/>
  <c r="I6738" i="1"/>
  <c r="O6866" i="1"/>
  <c r="P6858" i="1"/>
  <c r="M6859" i="1"/>
  <c r="N6859" i="1" s="1"/>
  <c r="A6860" i="1"/>
  <c r="T6859" i="1"/>
  <c r="L6859" i="1"/>
  <c r="F6859" i="1"/>
  <c r="D6860" i="1"/>
  <c r="G6859" i="1"/>
  <c r="E6861" i="1" l="1"/>
  <c r="P6859" i="1"/>
  <c r="H6859" i="1"/>
  <c r="T6860" i="1"/>
  <c r="A6861" i="1"/>
  <c r="L6860" i="1"/>
  <c r="F6860" i="1"/>
  <c r="G6860" i="1"/>
  <c r="D6861" i="1"/>
  <c r="M6860" i="1"/>
  <c r="N6860" i="1" s="1"/>
  <c r="O6867" i="1"/>
  <c r="I6739" i="1"/>
  <c r="J6738" i="1"/>
  <c r="E6862" i="1" l="1"/>
  <c r="P6860" i="1"/>
  <c r="O6868" i="1"/>
  <c r="G6861" i="1"/>
  <c r="T6861" i="1"/>
  <c r="F6861" i="1"/>
  <c r="A6862" i="1"/>
  <c r="M6861" i="1"/>
  <c r="N6861" i="1" s="1"/>
  <c r="D6862" i="1"/>
  <c r="L6861" i="1"/>
  <c r="I6740" i="1"/>
  <c r="J6739" i="1"/>
  <c r="H6860" i="1"/>
  <c r="E6863" i="1" l="1"/>
  <c r="P6861" i="1"/>
  <c r="I6741" i="1"/>
  <c r="J6740" i="1"/>
  <c r="O6869" i="1"/>
  <c r="H6861" i="1"/>
  <c r="M6862" i="1"/>
  <c r="N6862" i="1" s="1"/>
  <c r="L6862" i="1"/>
  <c r="D6863" i="1"/>
  <c r="T6862" i="1"/>
  <c r="A6863" i="1"/>
  <c r="G6862" i="1"/>
  <c r="F6862" i="1"/>
  <c r="E6864" i="1" l="1"/>
  <c r="H6862" i="1"/>
  <c r="D6864" i="1"/>
  <c r="L6863" i="1"/>
  <c r="G6863" i="1"/>
  <c r="F6863" i="1"/>
  <c r="T6863" i="1"/>
  <c r="M6863" i="1"/>
  <c r="N6863" i="1" s="1"/>
  <c r="A6864" i="1"/>
  <c r="O6870" i="1"/>
  <c r="I6742" i="1"/>
  <c r="J6741" i="1"/>
  <c r="P6862" i="1"/>
  <c r="E6865" i="1" l="1"/>
  <c r="H6863" i="1"/>
  <c r="I6743" i="1"/>
  <c r="J6742" i="1"/>
  <c r="O6871" i="1"/>
  <c r="P6863" i="1"/>
  <c r="L6864" i="1"/>
  <c r="T6864" i="1"/>
  <c r="A6865" i="1"/>
  <c r="G6864" i="1"/>
  <c r="F6864" i="1"/>
  <c r="D6865" i="1"/>
  <c r="M6864" i="1"/>
  <c r="N6864" i="1" s="1"/>
  <c r="E6866" i="1" l="1"/>
  <c r="P6864" i="1"/>
  <c r="M6865" i="1"/>
  <c r="N6865" i="1" s="1"/>
  <c r="G6865" i="1"/>
  <c r="F6865" i="1"/>
  <c r="T6865" i="1"/>
  <c r="L6865" i="1"/>
  <c r="A6866" i="1"/>
  <c r="D6866" i="1"/>
  <c r="O6872" i="1"/>
  <c r="I6744" i="1"/>
  <c r="J6743" i="1"/>
  <c r="H6864" i="1"/>
  <c r="E6867" i="1" l="1"/>
  <c r="P6865" i="1"/>
  <c r="H6865" i="1"/>
  <c r="O6873" i="1"/>
  <c r="I6745" i="1"/>
  <c r="J6744" i="1"/>
  <c r="M6866" i="1"/>
  <c r="N6866" i="1" s="1"/>
  <c r="G6866" i="1"/>
  <c r="T6866" i="1"/>
  <c r="F6866" i="1"/>
  <c r="A6867" i="1"/>
  <c r="E6868" i="1" s="1"/>
  <c r="L6866" i="1"/>
  <c r="D6867" i="1"/>
  <c r="H6866" i="1" l="1"/>
  <c r="P6866" i="1"/>
  <c r="G6867" i="1"/>
  <c r="T6867" i="1"/>
  <c r="F6867" i="1"/>
  <c r="M6867" i="1"/>
  <c r="N6867" i="1" s="1"/>
  <c r="A6868" i="1"/>
  <c r="E6869" i="1" s="1"/>
  <c r="D6868" i="1"/>
  <c r="L6867" i="1"/>
  <c r="O6874" i="1"/>
  <c r="I6746" i="1"/>
  <c r="J6745" i="1"/>
  <c r="P6867" i="1" l="1"/>
  <c r="H6867" i="1"/>
  <c r="L6868" i="1"/>
  <c r="F6868" i="1"/>
  <c r="T6868" i="1"/>
  <c r="A6869" i="1"/>
  <c r="E6870" i="1" s="1"/>
  <c r="G6868" i="1"/>
  <c r="M6868" i="1"/>
  <c r="N6868" i="1" s="1"/>
  <c r="D6869" i="1"/>
  <c r="O6875" i="1"/>
  <c r="I6747" i="1"/>
  <c r="J6746" i="1"/>
  <c r="P6868" i="1" l="1"/>
  <c r="O6876" i="1"/>
  <c r="L6869" i="1"/>
  <c r="D6870" i="1"/>
  <c r="G6869" i="1"/>
  <c r="T6869" i="1"/>
  <c r="M6869" i="1"/>
  <c r="N6869" i="1" s="1"/>
  <c r="A6870" i="1"/>
  <c r="E6871" i="1" s="1"/>
  <c r="F6869" i="1"/>
  <c r="H6868" i="1"/>
  <c r="I6748" i="1"/>
  <c r="J6747" i="1"/>
  <c r="P6869" i="1" l="1"/>
  <c r="L6870" i="1"/>
  <c r="G6870" i="1"/>
  <c r="M6870" i="1"/>
  <c r="N6870" i="1" s="1"/>
  <c r="D6871" i="1"/>
  <c r="T6870" i="1"/>
  <c r="A6871" i="1"/>
  <c r="E6872" i="1" s="1"/>
  <c r="F6870" i="1"/>
  <c r="O6877" i="1"/>
  <c r="H6869" i="1"/>
  <c r="I6749" i="1"/>
  <c r="J6748" i="1"/>
  <c r="H6870" i="1" l="1"/>
  <c r="G6871" i="1"/>
  <c r="L6871" i="1"/>
  <c r="A6872" i="1"/>
  <c r="E6873" i="1" s="1"/>
  <c r="M6871" i="1"/>
  <c r="N6871" i="1" s="1"/>
  <c r="D6872" i="1"/>
  <c r="T6871" i="1"/>
  <c r="F6871" i="1"/>
  <c r="I6750" i="1"/>
  <c r="J6749" i="1"/>
  <c r="O6878" i="1"/>
  <c r="P6870" i="1"/>
  <c r="P6871" i="1" l="1"/>
  <c r="H6871" i="1"/>
  <c r="I6751" i="1"/>
  <c r="J6750" i="1"/>
  <c r="D6873" i="1"/>
  <c r="T6872" i="1"/>
  <c r="A6873" i="1"/>
  <c r="E6874" i="1" s="1"/>
  <c r="L6872" i="1"/>
  <c r="F6872" i="1"/>
  <c r="M6872" i="1"/>
  <c r="N6872" i="1" s="1"/>
  <c r="G6872" i="1"/>
  <c r="O6879" i="1"/>
  <c r="H6872" i="1" l="1"/>
  <c r="I6752" i="1"/>
  <c r="J6751" i="1"/>
  <c r="P6872" i="1"/>
  <c r="G6873" i="1"/>
  <c r="L6873" i="1"/>
  <c r="A6874" i="1"/>
  <c r="E6875" i="1" s="1"/>
  <c r="F6873" i="1"/>
  <c r="M6873" i="1"/>
  <c r="N6873" i="1" s="1"/>
  <c r="D6874" i="1"/>
  <c r="T6873" i="1"/>
  <c r="O6880" i="1"/>
  <c r="H6873" i="1" l="1"/>
  <c r="I6753" i="1"/>
  <c r="J6752" i="1"/>
  <c r="P6873" i="1"/>
  <c r="O6881" i="1"/>
  <c r="L6874" i="1"/>
  <c r="T6874" i="1"/>
  <c r="A6875" i="1"/>
  <c r="E6876" i="1" s="1"/>
  <c r="G6874" i="1"/>
  <c r="F6874" i="1"/>
  <c r="M6874" i="1"/>
  <c r="N6874" i="1" s="1"/>
  <c r="D6875" i="1"/>
  <c r="P6874" i="1" l="1"/>
  <c r="I6754" i="1"/>
  <c r="J6753" i="1"/>
  <c r="H6874" i="1"/>
  <c r="O6882" i="1"/>
  <c r="L6875" i="1"/>
  <c r="A6876" i="1"/>
  <c r="E6877" i="1" s="1"/>
  <c r="D6876" i="1"/>
  <c r="T6875" i="1"/>
  <c r="M6875" i="1"/>
  <c r="N6875" i="1" s="1"/>
  <c r="F6875" i="1"/>
  <c r="G6875" i="1"/>
  <c r="H6875" i="1" l="1"/>
  <c r="O6883" i="1"/>
  <c r="I6755" i="1"/>
  <c r="J6754" i="1"/>
  <c r="A6877" i="1"/>
  <c r="E6878" i="1" s="1"/>
  <c r="M6876" i="1"/>
  <c r="N6876" i="1" s="1"/>
  <c r="L6876" i="1"/>
  <c r="F6876" i="1"/>
  <c r="D6877" i="1"/>
  <c r="G6876" i="1"/>
  <c r="T6876" i="1"/>
  <c r="P6875" i="1"/>
  <c r="O6884" i="1" l="1"/>
  <c r="P6876" i="1"/>
  <c r="I6756" i="1"/>
  <c r="J6755" i="1"/>
  <c r="H6876" i="1"/>
  <c r="F6877" i="1"/>
  <c r="A6878" i="1"/>
  <c r="E6879" i="1" s="1"/>
  <c r="L6877" i="1"/>
  <c r="G6877" i="1"/>
  <c r="D6878" i="1"/>
  <c r="M6877" i="1"/>
  <c r="N6877" i="1" s="1"/>
  <c r="T6877" i="1"/>
  <c r="H6877" i="1" l="1"/>
  <c r="I6757" i="1"/>
  <c r="J6756" i="1"/>
  <c r="O6885" i="1"/>
  <c r="P6877" i="1"/>
  <c r="G6878" i="1"/>
  <c r="L6878" i="1"/>
  <c r="M6878" i="1"/>
  <c r="N6878" i="1" s="1"/>
  <c r="F6878" i="1"/>
  <c r="D6879" i="1"/>
  <c r="T6878" i="1"/>
  <c r="A6879" i="1"/>
  <c r="E6880" i="1" s="1"/>
  <c r="P6878" i="1" l="1"/>
  <c r="O6886" i="1"/>
  <c r="H6878" i="1"/>
  <c r="I6758" i="1"/>
  <c r="J6757" i="1"/>
  <c r="M6879" i="1"/>
  <c r="N6879" i="1" s="1"/>
  <c r="F6879" i="1"/>
  <c r="L6879" i="1"/>
  <c r="A6880" i="1"/>
  <c r="E6881" i="1" s="1"/>
  <c r="G6879" i="1"/>
  <c r="D6880" i="1"/>
  <c r="T6879" i="1"/>
  <c r="M6880" i="1" l="1"/>
  <c r="N6880" i="1" s="1"/>
  <c r="D6881" i="1"/>
  <c r="T6880" i="1"/>
  <c r="A6881" i="1"/>
  <c r="E6882" i="1" s="1"/>
  <c r="L6880" i="1"/>
  <c r="G6880" i="1"/>
  <c r="F6880" i="1"/>
  <c r="I6759" i="1"/>
  <c r="J6758" i="1"/>
  <c r="P6879" i="1"/>
  <c r="O6887" i="1"/>
  <c r="H6879" i="1"/>
  <c r="P6880" i="1" l="1"/>
  <c r="I6760" i="1"/>
  <c r="J6759" i="1"/>
  <c r="D6882" i="1"/>
  <c r="M6881" i="1"/>
  <c r="N6881" i="1" s="1"/>
  <c r="G6881" i="1"/>
  <c r="T6881" i="1"/>
  <c r="F6881" i="1"/>
  <c r="A6882" i="1"/>
  <c r="E6883" i="1" s="1"/>
  <c r="L6881" i="1"/>
  <c r="O6888" i="1"/>
  <c r="H6880" i="1"/>
  <c r="H6881" i="1" l="1"/>
  <c r="M6882" i="1"/>
  <c r="N6882" i="1" s="1"/>
  <c r="D6883" i="1"/>
  <c r="L6882" i="1"/>
  <c r="G6882" i="1"/>
  <c r="T6882" i="1"/>
  <c r="F6882" i="1"/>
  <c r="A6883" i="1"/>
  <c r="E6884" i="1" s="1"/>
  <c r="I6761" i="1"/>
  <c r="J6760" i="1"/>
  <c r="O6889" i="1"/>
  <c r="P6881" i="1"/>
  <c r="P6882" i="1" l="1"/>
  <c r="G6883" i="1"/>
  <c r="D6884" i="1"/>
  <c r="T6883" i="1"/>
  <c r="L6883" i="1"/>
  <c r="F6883" i="1"/>
  <c r="A6884" i="1"/>
  <c r="E6885" i="1" s="1"/>
  <c r="M6883" i="1"/>
  <c r="N6883" i="1" s="1"/>
  <c r="H6882" i="1"/>
  <c r="I6762" i="1"/>
  <c r="J6761" i="1"/>
  <c r="O6890" i="1"/>
  <c r="H6883" i="1" l="1"/>
  <c r="I6763" i="1"/>
  <c r="J6762" i="1"/>
  <c r="G6884" i="1"/>
  <c r="T6884" i="1"/>
  <c r="M6884" i="1"/>
  <c r="N6884" i="1" s="1"/>
  <c r="A6885" i="1"/>
  <c r="E6886" i="1" s="1"/>
  <c r="F6884" i="1"/>
  <c r="L6884" i="1"/>
  <c r="D6885" i="1"/>
  <c r="O6891" i="1"/>
  <c r="P6883" i="1"/>
  <c r="P6884" i="1" l="1"/>
  <c r="O6892" i="1"/>
  <c r="I6764" i="1"/>
  <c r="J6763" i="1"/>
  <c r="H6884" i="1"/>
  <c r="A6886" i="1"/>
  <c r="E6887" i="1" s="1"/>
  <c r="F6885" i="1"/>
  <c r="M6885" i="1"/>
  <c r="N6885" i="1" s="1"/>
  <c r="D6886" i="1"/>
  <c r="L6885" i="1"/>
  <c r="G6885" i="1"/>
  <c r="T6885" i="1"/>
  <c r="P6885" i="1" l="1"/>
  <c r="I6765" i="1"/>
  <c r="J6764" i="1"/>
  <c r="O6893" i="1"/>
  <c r="L6886" i="1"/>
  <c r="F6886" i="1"/>
  <c r="D6887" i="1"/>
  <c r="G6886" i="1"/>
  <c r="T6886" i="1"/>
  <c r="A6887" i="1"/>
  <c r="E6888" i="1" s="1"/>
  <c r="M6886" i="1"/>
  <c r="N6886" i="1" s="1"/>
  <c r="H6885" i="1"/>
  <c r="P6886" i="1" l="1"/>
  <c r="G6887" i="1"/>
  <c r="M6887" i="1"/>
  <c r="N6887" i="1" s="1"/>
  <c r="D6888" i="1"/>
  <c r="L6887" i="1"/>
  <c r="T6887" i="1"/>
  <c r="A6888" i="1"/>
  <c r="E6889" i="1" s="1"/>
  <c r="F6887" i="1"/>
  <c r="O6894" i="1"/>
  <c r="H6886" i="1"/>
  <c r="I6766" i="1"/>
  <c r="J6765" i="1"/>
  <c r="H6887" i="1" l="1"/>
  <c r="O6895" i="1"/>
  <c r="G6888" i="1"/>
  <c r="T6888" i="1"/>
  <c r="A6889" i="1"/>
  <c r="E6890" i="1" s="1"/>
  <c r="M6888" i="1"/>
  <c r="N6888" i="1" s="1"/>
  <c r="L6888" i="1"/>
  <c r="F6888" i="1"/>
  <c r="D6889" i="1"/>
  <c r="I6767" i="1"/>
  <c r="J6766" i="1"/>
  <c r="P6887" i="1"/>
  <c r="P6888" i="1" l="1"/>
  <c r="H6888" i="1"/>
  <c r="G6889" i="1"/>
  <c r="M6889" i="1"/>
  <c r="T6889" i="1"/>
  <c r="L6889" i="1"/>
  <c r="F6889" i="1"/>
  <c r="A6890" i="1"/>
  <c r="D6890" i="1" s="1"/>
  <c r="O6896" i="1"/>
  <c r="I6768" i="1"/>
  <c r="J6768" i="1" s="1"/>
  <c r="J6767" i="1"/>
  <c r="E6891" i="1" l="1"/>
  <c r="H6889" i="1"/>
  <c r="P6889" i="1"/>
  <c r="I6769" i="1"/>
  <c r="O6897" i="1"/>
  <c r="G6890" i="1"/>
  <c r="F6890" i="1"/>
  <c r="M6890" i="1"/>
  <c r="N6890" i="1" s="1"/>
  <c r="D6891" i="1"/>
  <c r="L6890" i="1"/>
  <c r="T6890" i="1"/>
  <c r="A6891" i="1"/>
  <c r="E6892" i="1" l="1"/>
  <c r="P6890" i="1"/>
  <c r="D6892" i="1"/>
  <c r="A6892" i="1"/>
  <c r="M6891" i="1"/>
  <c r="N6891" i="1" s="1"/>
  <c r="T6891" i="1"/>
  <c r="G6891" i="1"/>
  <c r="F6891" i="1"/>
  <c r="L6891" i="1"/>
  <c r="O6898" i="1"/>
  <c r="H6890" i="1"/>
  <c r="I6770" i="1"/>
  <c r="J6769" i="1"/>
  <c r="E6893" i="1" l="1"/>
  <c r="P6891" i="1"/>
  <c r="I6771" i="1"/>
  <c r="J6770" i="1"/>
  <c r="H6891" i="1"/>
  <c r="O6899" i="1"/>
  <c r="A6893" i="1"/>
  <c r="G6892" i="1"/>
  <c r="M6892" i="1"/>
  <c r="N6892" i="1" s="1"/>
  <c r="F6892" i="1"/>
  <c r="D6893" i="1"/>
  <c r="L6892" i="1"/>
  <c r="T6892" i="1"/>
  <c r="E6894" i="1" l="1"/>
  <c r="H6892" i="1"/>
  <c r="A6894" i="1"/>
  <c r="E6895" i="1" s="1"/>
  <c r="D6894" i="1"/>
  <c r="G6893" i="1"/>
  <c r="L6893" i="1"/>
  <c r="T6893" i="1"/>
  <c r="M6893" i="1"/>
  <c r="N6893" i="1" s="1"/>
  <c r="F6893" i="1"/>
  <c r="P6892" i="1"/>
  <c r="O6900" i="1"/>
  <c r="I6772" i="1"/>
  <c r="J6771" i="1"/>
  <c r="O6901" i="1" l="1"/>
  <c r="D6895" i="1"/>
  <c r="T6894" i="1"/>
  <c r="A6895" i="1"/>
  <c r="E6896" i="1" s="1"/>
  <c r="L6894" i="1"/>
  <c r="F6894" i="1"/>
  <c r="G6894" i="1"/>
  <c r="M6894" i="1"/>
  <c r="N6894" i="1" s="1"/>
  <c r="I6773" i="1"/>
  <c r="J6772" i="1"/>
  <c r="P6893" i="1"/>
  <c r="H6893" i="1"/>
  <c r="H6894" i="1" l="1"/>
  <c r="G6895" i="1"/>
  <c r="T6895" i="1"/>
  <c r="M6895" i="1"/>
  <c r="N6895" i="1" s="1"/>
  <c r="F6895" i="1"/>
  <c r="L6895" i="1"/>
  <c r="D6896" i="1"/>
  <c r="A6896" i="1"/>
  <c r="E6897" i="1" s="1"/>
  <c r="I6774" i="1"/>
  <c r="J6773" i="1"/>
  <c r="P6894" i="1"/>
  <c r="O6902" i="1"/>
  <c r="H6895" i="1" l="1"/>
  <c r="O6903" i="1"/>
  <c r="L6896" i="1"/>
  <c r="F6896" i="1"/>
  <c r="D6897" i="1"/>
  <c r="M6896" i="1"/>
  <c r="N6896" i="1" s="1"/>
  <c r="T6896" i="1"/>
  <c r="A6897" i="1"/>
  <c r="E6898" i="1" s="1"/>
  <c r="G6896" i="1"/>
  <c r="I6775" i="1"/>
  <c r="J6774" i="1"/>
  <c r="P6895" i="1"/>
  <c r="H6896" i="1" l="1"/>
  <c r="O6904" i="1"/>
  <c r="D6898" i="1"/>
  <c r="G6897" i="1"/>
  <c r="T6897" i="1"/>
  <c r="M6897" i="1"/>
  <c r="N6897" i="1" s="1"/>
  <c r="A6898" i="1"/>
  <c r="E6899" i="1" s="1"/>
  <c r="F6897" i="1"/>
  <c r="L6897" i="1"/>
  <c r="P6896" i="1"/>
  <c r="I6776" i="1"/>
  <c r="J6775" i="1"/>
  <c r="H6897" i="1" l="1"/>
  <c r="P6897" i="1"/>
  <c r="O6905" i="1"/>
  <c r="I6777" i="1"/>
  <c r="J6776" i="1"/>
  <c r="F6898" i="1"/>
  <c r="G6898" i="1"/>
  <c r="L6898" i="1"/>
  <c r="D6899" i="1"/>
  <c r="T6898" i="1"/>
  <c r="M6898" i="1"/>
  <c r="N6898" i="1" s="1"/>
  <c r="A6899" i="1"/>
  <c r="E6900" i="1" s="1"/>
  <c r="P6898" i="1" l="1"/>
  <c r="G6899" i="1"/>
  <c r="F6899" i="1"/>
  <c r="A6900" i="1"/>
  <c r="E6901" i="1" s="1"/>
  <c r="L6899" i="1"/>
  <c r="D6900" i="1"/>
  <c r="M6899" i="1"/>
  <c r="N6899" i="1" s="1"/>
  <c r="T6899" i="1"/>
  <c r="I6778" i="1"/>
  <c r="J6777" i="1"/>
  <c r="O6906" i="1"/>
  <c r="H6898" i="1"/>
  <c r="T6900" i="1" l="1"/>
  <c r="L6900" i="1"/>
  <c r="A6901" i="1"/>
  <c r="E6902" i="1" s="1"/>
  <c r="F6900" i="1"/>
  <c r="G6900" i="1"/>
  <c r="M6900" i="1"/>
  <c r="N6900" i="1" s="1"/>
  <c r="D6901" i="1"/>
  <c r="P6899" i="1"/>
  <c r="H6899" i="1"/>
  <c r="I6779" i="1"/>
  <c r="J6778" i="1"/>
  <c r="O6907" i="1"/>
  <c r="I6780" i="1" l="1"/>
  <c r="J6779" i="1"/>
  <c r="P6900" i="1"/>
  <c r="O6908" i="1"/>
  <c r="F6901" i="1"/>
  <c r="L6901" i="1"/>
  <c r="A6902" i="1"/>
  <c r="E6903" i="1" s="1"/>
  <c r="G6901" i="1"/>
  <c r="D6902" i="1"/>
  <c r="M6901" i="1"/>
  <c r="N6901" i="1" s="1"/>
  <c r="T6901" i="1"/>
  <c r="H6900" i="1"/>
  <c r="H6901" i="1" l="1"/>
  <c r="I6781" i="1"/>
  <c r="J6780" i="1"/>
  <c r="G6902" i="1"/>
  <c r="T6902" i="1"/>
  <c r="A6903" i="1"/>
  <c r="E6904" i="1" s="1"/>
  <c r="M6902" i="1"/>
  <c r="N6902" i="1" s="1"/>
  <c r="F6902" i="1"/>
  <c r="L6902" i="1"/>
  <c r="D6903" i="1"/>
  <c r="P6901" i="1"/>
  <c r="O6909" i="1"/>
  <c r="I6782" i="1" l="1"/>
  <c r="J6781" i="1"/>
  <c r="P6902" i="1"/>
  <c r="O6910" i="1"/>
  <c r="H6902" i="1"/>
  <c r="G6903" i="1"/>
  <c r="F6903" i="1"/>
  <c r="L6903" i="1"/>
  <c r="A6904" i="1"/>
  <c r="E6905" i="1" s="1"/>
  <c r="M6903" i="1"/>
  <c r="N6903" i="1" s="1"/>
  <c r="D6904" i="1"/>
  <c r="T6903" i="1"/>
  <c r="P6903" i="1" l="1"/>
  <c r="O6911" i="1"/>
  <c r="F6904" i="1"/>
  <c r="A6905" i="1"/>
  <c r="E6906" i="1" s="1"/>
  <c r="M6904" i="1"/>
  <c r="N6904" i="1" s="1"/>
  <c r="D6905" i="1"/>
  <c r="L6904" i="1"/>
  <c r="G6904" i="1"/>
  <c r="T6904" i="1"/>
  <c r="I6783" i="1"/>
  <c r="J6782" i="1"/>
  <c r="H6903" i="1"/>
  <c r="H6904" i="1" l="1"/>
  <c r="P6904" i="1"/>
  <c r="L6905" i="1"/>
  <c r="A6906" i="1"/>
  <c r="E6907" i="1" s="1"/>
  <c r="D6906" i="1"/>
  <c r="M6905" i="1"/>
  <c r="N6905" i="1" s="1"/>
  <c r="T6905" i="1"/>
  <c r="G6905" i="1"/>
  <c r="F6905" i="1"/>
  <c r="O6912" i="1"/>
  <c r="I6784" i="1"/>
  <c r="J6783" i="1"/>
  <c r="H6905" i="1" l="1"/>
  <c r="T6906" i="1"/>
  <c r="A6907" i="1"/>
  <c r="E6908" i="1" s="1"/>
  <c r="M6906" i="1"/>
  <c r="N6906" i="1" s="1"/>
  <c r="L6906" i="1"/>
  <c r="F6906" i="1"/>
  <c r="D6907" i="1"/>
  <c r="G6906" i="1"/>
  <c r="O6913" i="1"/>
  <c r="I6785" i="1"/>
  <c r="J6784" i="1"/>
  <c r="P6905" i="1"/>
  <c r="P6906" i="1" l="1"/>
  <c r="H6906" i="1"/>
  <c r="M6907" i="1"/>
  <c r="N6907" i="1" s="1"/>
  <c r="D6908" i="1"/>
  <c r="T6907" i="1"/>
  <c r="L6907" i="1"/>
  <c r="F6907" i="1"/>
  <c r="G6907" i="1"/>
  <c r="A6908" i="1"/>
  <c r="E6909" i="1" s="1"/>
  <c r="O6914" i="1"/>
  <c r="I6786" i="1"/>
  <c r="J6785" i="1"/>
  <c r="H6907" i="1" l="1"/>
  <c r="O6915" i="1"/>
  <c r="M6908" i="1"/>
  <c r="N6908" i="1" s="1"/>
  <c r="G6908" i="1"/>
  <c r="F6908" i="1"/>
  <c r="L6908" i="1"/>
  <c r="D6909" i="1"/>
  <c r="T6908" i="1"/>
  <c r="A6909" i="1"/>
  <c r="E6910" i="1" s="1"/>
  <c r="I6787" i="1"/>
  <c r="J6786" i="1"/>
  <c r="P6907" i="1"/>
  <c r="H6908" i="1" l="1"/>
  <c r="L6909" i="1"/>
  <c r="D6910" i="1"/>
  <c r="T6909" i="1"/>
  <c r="M6909" i="1"/>
  <c r="N6909" i="1" s="1"/>
  <c r="G6909" i="1"/>
  <c r="A6910" i="1"/>
  <c r="E6911" i="1" s="1"/>
  <c r="F6909" i="1"/>
  <c r="O6916" i="1"/>
  <c r="I6788" i="1"/>
  <c r="J6787" i="1"/>
  <c r="P6908" i="1"/>
  <c r="H6909" i="1" l="1"/>
  <c r="L6910" i="1"/>
  <c r="G6910" i="1"/>
  <c r="F6910" i="1"/>
  <c r="M6910" i="1"/>
  <c r="N6910" i="1" s="1"/>
  <c r="D6911" i="1"/>
  <c r="T6910" i="1"/>
  <c r="A6911" i="1"/>
  <c r="E6912" i="1" s="1"/>
  <c r="O6917" i="1"/>
  <c r="I6789" i="1"/>
  <c r="J6788" i="1"/>
  <c r="P6909" i="1"/>
  <c r="I6790" i="1" l="1"/>
  <c r="J6789" i="1"/>
  <c r="P6910" i="1"/>
  <c r="H6910" i="1"/>
  <c r="O6918" i="1"/>
  <c r="T6911" i="1"/>
  <c r="M6911" i="1"/>
  <c r="N6911" i="1" s="1"/>
  <c r="A6912" i="1"/>
  <c r="E6913" i="1" s="1"/>
  <c r="G6911" i="1"/>
  <c r="F6911" i="1"/>
  <c r="L6911" i="1"/>
  <c r="D6912" i="1"/>
  <c r="P6911" i="1" l="1"/>
  <c r="O6919" i="1"/>
  <c r="I6791" i="1"/>
  <c r="J6790" i="1"/>
  <c r="G6912" i="1"/>
  <c r="F6912" i="1"/>
  <c r="M6912" i="1"/>
  <c r="N6912" i="1" s="1"/>
  <c r="D6913" i="1"/>
  <c r="T6912" i="1"/>
  <c r="A6913" i="1"/>
  <c r="E6914" i="1" s="1"/>
  <c r="L6912" i="1"/>
  <c r="H6911" i="1"/>
  <c r="H6912" i="1" l="1"/>
  <c r="M6913" i="1"/>
  <c r="N6913" i="1" s="1"/>
  <c r="G6913" i="1"/>
  <c r="T6913" i="1"/>
  <c r="F6913" i="1"/>
  <c r="L6913" i="1"/>
  <c r="A6914" i="1"/>
  <c r="E6915" i="1" s="1"/>
  <c r="D6914" i="1"/>
  <c r="P6912" i="1"/>
  <c r="O6920" i="1"/>
  <c r="I6792" i="1"/>
  <c r="J6791" i="1"/>
  <c r="P6913" i="1" l="1"/>
  <c r="O6921" i="1"/>
  <c r="F6914" i="1"/>
  <c r="L6914" i="1"/>
  <c r="G6914" i="1"/>
  <c r="D6915" i="1"/>
  <c r="M6914" i="1"/>
  <c r="N6914" i="1" s="1"/>
  <c r="T6914" i="1"/>
  <c r="A6915" i="1"/>
  <c r="E6916" i="1" s="1"/>
  <c r="H6913" i="1"/>
  <c r="I6793" i="1"/>
  <c r="J6792" i="1"/>
  <c r="H6914" i="1" l="1"/>
  <c r="P6914" i="1"/>
  <c r="T6915" i="1"/>
  <c r="L6915" i="1"/>
  <c r="F6915" i="1"/>
  <c r="A6916" i="1"/>
  <c r="E6917" i="1" s="1"/>
  <c r="G6915" i="1"/>
  <c r="D6916" i="1"/>
  <c r="M6915" i="1"/>
  <c r="N6915" i="1" s="1"/>
  <c r="O6922" i="1"/>
  <c r="I6794" i="1"/>
  <c r="J6793" i="1"/>
  <c r="P6915" i="1" l="1"/>
  <c r="O6923" i="1"/>
  <c r="H6915" i="1"/>
  <c r="I6795" i="1"/>
  <c r="J6794" i="1"/>
  <c r="G6916" i="1"/>
  <c r="M6916" i="1"/>
  <c r="N6916" i="1" s="1"/>
  <c r="L6916" i="1"/>
  <c r="F6916" i="1"/>
  <c r="D6917" i="1"/>
  <c r="T6916" i="1"/>
  <c r="A6917" i="1"/>
  <c r="E6918" i="1" s="1"/>
  <c r="P6916" i="1" l="1"/>
  <c r="O6924" i="1"/>
  <c r="I6796" i="1"/>
  <c r="J6795" i="1"/>
  <c r="D6918" i="1"/>
  <c r="G6917" i="1"/>
  <c r="T6917" i="1"/>
  <c r="L6917" i="1"/>
  <c r="A6918" i="1"/>
  <c r="E6919" i="1" s="1"/>
  <c r="F6917" i="1"/>
  <c r="M6917" i="1"/>
  <c r="N6917" i="1" s="1"/>
  <c r="H6916" i="1"/>
  <c r="P6917" i="1" l="1"/>
  <c r="I6797" i="1"/>
  <c r="J6797" i="1" s="1"/>
  <c r="J6796" i="1"/>
  <c r="O6925" i="1"/>
  <c r="D6919" i="1"/>
  <c r="T6918" i="1"/>
  <c r="A6919" i="1"/>
  <c r="E6920" i="1" s="1"/>
  <c r="L6918" i="1"/>
  <c r="F6918" i="1"/>
  <c r="G6918" i="1"/>
  <c r="M6918" i="1"/>
  <c r="N6918" i="1" s="1"/>
  <c r="H6917" i="1"/>
  <c r="H6918" i="1" l="1"/>
  <c r="O6926" i="1"/>
  <c r="T6919" i="1"/>
  <c r="M6919" i="1"/>
  <c r="F6919" i="1"/>
  <c r="L6919" i="1"/>
  <c r="A6920" i="1"/>
  <c r="E6921" i="1" s="1"/>
  <c r="G6919" i="1"/>
  <c r="P6918" i="1"/>
  <c r="I6798" i="1"/>
  <c r="D6920" i="1" l="1"/>
  <c r="H6919" i="1"/>
  <c r="A6921" i="1"/>
  <c r="E6922" i="1" s="1"/>
  <c r="D6921" i="1"/>
  <c r="T6920" i="1"/>
  <c r="L6920" i="1"/>
  <c r="F6920" i="1"/>
  <c r="G6920" i="1"/>
  <c r="M6920" i="1"/>
  <c r="N6920" i="1" s="1"/>
  <c r="I6799" i="1"/>
  <c r="J6798" i="1"/>
  <c r="P6919" i="1"/>
  <c r="O6927" i="1"/>
  <c r="P6920" i="1" l="1"/>
  <c r="I6800" i="1"/>
  <c r="J6799" i="1"/>
  <c r="A6922" i="1"/>
  <c r="E6923" i="1" s="1"/>
  <c r="L6921" i="1"/>
  <c r="G6921" i="1"/>
  <c r="D6922" i="1"/>
  <c r="T6921" i="1"/>
  <c r="M6921" i="1"/>
  <c r="N6921" i="1" s="1"/>
  <c r="F6921" i="1"/>
  <c r="H6920" i="1"/>
  <c r="O6928" i="1"/>
  <c r="G6922" i="1" l="1"/>
  <c r="D6923" i="1"/>
  <c r="L6922" i="1"/>
  <c r="T6922" i="1"/>
  <c r="F6922" i="1"/>
  <c r="P6922" i="1" s="1"/>
  <c r="A6923" i="1"/>
  <c r="E6924" i="1" s="1"/>
  <c r="M6922" i="1"/>
  <c r="N6922" i="1" s="1"/>
  <c r="P6921" i="1"/>
  <c r="O6929" i="1"/>
  <c r="I6801" i="1"/>
  <c r="J6800" i="1"/>
  <c r="H6921" i="1"/>
  <c r="G6923" i="1" l="1"/>
  <c r="F6923" i="1"/>
  <c r="A6924" i="1"/>
  <c r="E6925" i="1" s="1"/>
  <c r="M6923" i="1"/>
  <c r="N6923" i="1" s="1"/>
  <c r="D6924" i="1"/>
  <c r="T6923" i="1"/>
  <c r="L6923" i="1"/>
  <c r="O6930" i="1"/>
  <c r="I6802" i="1"/>
  <c r="J6801" i="1"/>
  <c r="H6922" i="1"/>
  <c r="H6923" i="1" l="1"/>
  <c r="P6923" i="1"/>
  <c r="O6931" i="1"/>
  <c r="M6924" i="1"/>
  <c r="N6924" i="1" s="1"/>
  <c r="T6924" i="1"/>
  <c r="F6924" i="1"/>
  <c r="A6925" i="1"/>
  <c r="E6926" i="1" s="1"/>
  <c r="G6924" i="1"/>
  <c r="L6924" i="1"/>
  <c r="D6925" i="1"/>
  <c r="I6803" i="1"/>
  <c r="J6802" i="1"/>
  <c r="P6924" i="1" l="1"/>
  <c r="O6932" i="1"/>
  <c r="H6924" i="1"/>
  <c r="I6804" i="1"/>
  <c r="J6803" i="1"/>
  <c r="A6926" i="1"/>
  <c r="E6927" i="1" s="1"/>
  <c r="D6926" i="1"/>
  <c r="L6925" i="1"/>
  <c r="T6925" i="1"/>
  <c r="G6925" i="1"/>
  <c r="M6925" i="1"/>
  <c r="N6925" i="1" s="1"/>
  <c r="F6925" i="1"/>
  <c r="H6925" i="1" l="1"/>
  <c r="I6805" i="1"/>
  <c r="J6804" i="1"/>
  <c r="O6933" i="1"/>
  <c r="T6926" i="1"/>
  <c r="F6926" i="1"/>
  <c r="A6927" i="1"/>
  <c r="E6928" i="1" s="1"/>
  <c r="L6926" i="1"/>
  <c r="G6926" i="1"/>
  <c r="D6927" i="1"/>
  <c r="M6926" i="1"/>
  <c r="N6926" i="1" s="1"/>
  <c r="P6925" i="1"/>
  <c r="H6926" i="1" l="1"/>
  <c r="O6934" i="1"/>
  <c r="L6927" i="1"/>
  <c r="T6927" i="1"/>
  <c r="G6927" i="1"/>
  <c r="M6927" i="1"/>
  <c r="N6927" i="1" s="1"/>
  <c r="F6927" i="1"/>
  <c r="A6928" i="1"/>
  <c r="E6929" i="1" s="1"/>
  <c r="D6928" i="1"/>
  <c r="I6806" i="1"/>
  <c r="J6805" i="1"/>
  <c r="P6926" i="1"/>
  <c r="H6927" i="1" l="1"/>
  <c r="I6807" i="1"/>
  <c r="J6806" i="1"/>
  <c r="G6928" i="1"/>
  <c r="A6929" i="1"/>
  <c r="E6930" i="1" s="1"/>
  <c r="F6928" i="1"/>
  <c r="M6928" i="1"/>
  <c r="N6928" i="1" s="1"/>
  <c r="D6929" i="1"/>
  <c r="L6928" i="1"/>
  <c r="T6928" i="1"/>
  <c r="P6927" i="1"/>
  <c r="O6935" i="1"/>
  <c r="P6928" i="1" l="1"/>
  <c r="A6930" i="1"/>
  <c r="E6931" i="1" s="1"/>
  <c r="G6929" i="1"/>
  <c r="F6929" i="1"/>
  <c r="L6929" i="1"/>
  <c r="D6930" i="1"/>
  <c r="T6929" i="1"/>
  <c r="M6929" i="1"/>
  <c r="N6929" i="1" s="1"/>
  <c r="H6928" i="1"/>
  <c r="I6808" i="1"/>
  <c r="J6807" i="1"/>
  <c r="O6936" i="1"/>
  <c r="P6929" i="1" l="1"/>
  <c r="A6931" i="1"/>
  <c r="E6932" i="1" s="1"/>
  <c r="L6930" i="1"/>
  <c r="F6930" i="1"/>
  <c r="M6930" i="1"/>
  <c r="N6930" i="1" s="1"/>
  <c r="G6930" i="1"/>
  <c r="D6931" i="1"/>
  <c r="T6930" i="1"/>
  <c r="I6809" i="1"/>
  <c r="J6808" i="1"/>
  <c r="O6937" i="1"/>
  <c r="H6929" i="1"/>
  <c r="P6930" i="1" l="1"/>
  <c r="I6810" i="1"/>
  <c r="J6809" i="1"/>
  <c r="A6932" i="1"/>
  <c r="E6933" i="1" s="1"/>
  <c r="T6931" i="1"/>
  <c r="F6931" i="1"/>
  <c r="M6931" i="1"/>
  <c r="N6931" i="1" s="1"/>
  <c r="G6931" i="1"/>
  <c r="D6932" i="1"/>
  <c r="L6931" i="1"/>
  <c r="H6930" i="1"/>
  <c r="O6938" i="1"/>
  <c r="P6931" i="1" l="1"/>
  <c r="T6932" i="1"/>
  <c r="A6933" i="1"/>
  <c r="E6934" i="1" s="1"/>
  <c r="M6932" i="1"/>
  <c r="N6932" i="1" s="1"/>
  <c r="L6932" i="1"/>
  <c r="F6932" i="1"/>
  <c r="D6933" i="1"/>
  <c r="G6932" i="1"/>
  <c r="H6931" i="1"/>
  <c r="O6939" i="1"/>
  <c r="I6811" i="1"/>
  <c r="J6810" i="1"/>
  <c r="O6940" i="1" l="1"/>
  <c r="P6932" i="1"/>
  <c r="H6932" i="1"/>
  <c r="A6934" i="1"/>
  <c r="E6935" i="1" s="1"/>
  <c r="G6933" i="1"/>
  <c r="D6934" i="1"/>
  <c r="L6933" i="1"/>
  <c r="T6933" i="1"/>
  <c r="M6933" i="1"/>
  <c r="N6933" i="1" s="1"/>
  <c r="F6933" i="1"/>
  <c r="I6812" i="1"/>
  <c r="J6811" i="1"/>
  <c r="P6933" i="1" l="1"/>
  <c r="L6934" i="1"/>
  <c r="D6935" i="1"/>
  <c r="G6934" i="1"/>
  <c r="T6934" i="1"/>
  <c r="A6935" i="1"/>
  <c r="E6936" i="1" s="1"/>
  <c r="M6934" i="1"/>
  <c r="N6934" i="1" s="1"/>
  <c r="F6934" i="1"/>
  <c r="H6933" i="1"/>
  <c r="I6813" i="1"/>
  <c r="J6812" i="1"/>
  <c r="O6941" i="1"/>
  <c r="I6814" i="1" l="1"/>
  <c r="J6813" i="1"/>
  <c r="O6942" i="1"/>
  <c r="P6934" i="1"/>
  <c r="T6935" i="1"/>
  <c r="F6935" i="1"/>
  <c r="D6936" i="1"/>
  <c r="L6935" i="1"/>
  <c r="A6936" i="1"/>
  <c r="E6937" i="1" s="1"/>
  <c r="M6935" i="1"/>
  <c r="N6935" i="1" s="1"/>
  <c r="G6935" i="1"/>
  <c r="H6934" i="1"/>
  <c r="F6936" i="1" l="1"/>
  <c r="A6937" i="1"/>
  <c r="E6938" i="1" s="1"/>
  <c r="M6936" i="1"/>
  <c r="N6936" i="1" s="1"/>
  <c r="G6936" i="1"/>
  <c r="H6936" i="1" s="1"/>
  <c r="D6937" i="1"/>
  <c r="L6936" i="1"/>
  <c r="T6936" i="1"/>
  <c r="P6935" i="1"/>
  <c r="I6815" i="1"/>
  <c r="J6814" i="1"/>
  <c r="O6943" i="1"/>
  <c r="H6935" i="1"/>
  <c r="I6816" i="1" l="1"/>
  <c r="J6815" i="1"/>
  <c r="O6944" i="1"/>
  <c r="G6937" i="1"/>
  <c r="L6937" i="1"/>
  <c r="F6937" i="1"/>
  <c r="T6937" i="1"/>
  <c r="M6937" i="1"/>
  <c r="N6937" i="1" s="1"/>
  <c r="A6938" i="1"/>
  <c r="E6939" i="1" s="1"/>
  <c r="D6938" i="1"/>
  <c r="P6936" i="1"/>
  <c r="H6937" i="1" l="1"/>
  <c r="F6938" i="1"/>
  <c r="L6938" i="1"/>
  <c r="D6939" i="1"/>
  <c r="G6938" i="1"/>
  <c r="H6938" i="1" s="1"/>
  <c r="T6938" i="1"/>
  <c r="M6938" i="1"/>
  <c r="N6938" i="1" s="1"/>
  <c r="A6939" i="1"/>
  <c r="E6940" i="1" s="1"/>
  <c r="O6945" i="1"/>
  <c r="I6817" i="1"/>
  <c r="J6816" i="1"/>
  <c r="P6937" i="1"/>
  <c r="I6818" i="1" l="1"/>
  <c r="J6817" i="1"/>
  <c r="P6938" i="1"/>
  <c r="O6946" i="1"/>
  <c r="M6939" i="1"/>
  <c r="N6939" i="1" s="1"/>
  <c r="F6939" i="1"/>
  <c r="A6940" i="1"/>
  <c r="E6941" i="1" s="1"/>
  <c r="G6939" i="1"/>
  <c r="D6940" i="1"/>
  <c r="L6939" i="1"/>
  <c r="T6939" i="1"/>
  <c r="P6939" i="1" l="1"/>
  <c r="D6941" i="1"/>
  <c r="L6940" i="1"/>
  <c r="T6940" i="1"/>
  <c r="F6940" i="1"/>
  <c r="A6941" i="1"/>
  <c r="E6942" i="1" s="1"/>
  <c r="G6940" i="1"/>
  <c r="M6940" i="1"/>
  <c r="N6940" i="1" s="1"/>
  <c r="H6939" i="1"/>
  <c r="I6819" i="1"/>
  <c r="J6818" i="1"/>
  <c r="O6947" i="1"/>
  <c r="H6940" i="1" l="1"/>
  <c r="I6820" i="1"/>
  <c r="J6819" i="1"/>
  <c r="O6948" i="1"/>
  <c r="L6941" i="1"/>
  <c r="D6942" i="1"/>
  <c r="G6941" i="1"/>
  <c r="T6941" i="1"/>
  <c r="M6941" i="1"/>
  <c r="N6941" i="1" s="1"/>
  <c r="A6942" i="1"/>
  <c r="E6943" i="1" s="1"/>
  <c r="F6941" i="1"/>
  <c r="P6940" i="1"/>
  <c r="H6941" i="1" l="1"/>
  <c r="I6821" i="1"/>
  <c r="J6820" i="1"/>
  <c r="P6941" i="1"/>
  <c r="O6949" i="1"/>
  <c r="L6942" i="1"/>
  <c r="T6942" i="1"/>
  <c r="D6943" i="1"/>
  <c r="A6943" i="1"/>
  <c r="E6944" i="1" s="1"/>
  <c r="M6942" i="1"/>
  <c r="N6942" i="1" s="1"/>
  <c r="G6942" i="1"/>
  <c r="F6942" i="1"/>
  <c r="P6942" i="1" l="1"/>
  <c r="F6943" i="1"/>
  <c r="L6943" i="1"/>
  <c r="A6944" i="1"/>
  <c r="E6945" i="1" s="1"/>
  <c r="G6943" i="1"/>
  <c r="D6944" i="1"/>
  <c r="M6943" i="1"/>
  <c r="N6943" i="1" s="1"/>
  <c r="T6943" i="1"/>
  <c r="I6822" i="1"/>
  <c r="J6821" i="1"/>
  <c r="H6942" i="1"/>
  <c r="O6950" i="1"/>
  <c r="H6943" i="1" l="1"/>
  <c r="O6951" i="1"/>
  <c r="G6944" i="1"/>
  <c r="F6944" i="1"/>
  <c r="M6944" i="1"/>
  <c r="N6944" i="1" s="1"/>
  <c r="D6945" i="1"/>
  <c r="T6944" i="1"/>
  <c r="A6945" i="1"/>
  <c r="E6946" i="1" s="1"/>
  <c r="L6944" i="1"/>
  <c r="I6823" i="1"/>
  <c r="J6822" i="1"/>
  <c r="P6943" i="1"/>
  <c r="P6944" i="1" l="1"/>
  <c r="I6824" i="1"/>
  <c r="J6823" i="1"/>
  <c r="G6945" i="1"/>
  <c r="A6946" i="1"/>
  <c r="E6947" i="1" s="1"/>
  <c r="F6945" i="1"/>
  <c r="L6945" i="1"/>
  <c r="D6946" i="1"/>
  <c r="T6945" i="1"/>
  <c r="M6945" i="1"/>
  <c r="N6945" i="1" s="1"/>
  <c r="H6944" i="1"/>
  <c r="O6952" i="1"/>
  <c r="P6945" i="1" l="1"/>
  <c r="O6953" i="1"/>
  <c r="H6945" i="1"/>
  <c r="L6946" i="1"/>
  <c r="T6946" i="1"/>
  <c r="A6947" i="1"/>
  <c r="E6948" i="1" s="1"/>
  <c r="F6946" i="1"/>
  <c r="G6946" i="1"/>
  <c r="M6946" i="1"/>
  <c r="N6946" i="1" s="1"/>
  <c r="D6947" i="1"/>
  <c r="I6825" i="1"/>
  <c r="J6824" i="1"/>
  <c r="P6946" i="1" l="1"/>
  <c r="H6946" i="1"/>
  <c r="I6826" i="1"/>
  <c r="J6825" i="1"/>
  <c r="O6954" i="1"/>
  <c r="L6947" i="1"/>
  <c r="D6948" i="1"/>
  <c r="T6947" i="1"/>
  <c r="G6947" i="1"/>
  <c r="F6947" i="1"/>
  <c r="M6947" i="1"/>
  <c r="N6947" i="1" s="1"/>
  <c r="A6948" i="1"/>
  <c r="E6949" i="1" s="1"/>
  <c r="P6947" i="1" l="1"/>
  <c r="O6955" i="1"/>
  <c r="H6947" i="1"/>
  <c r="I6827" i="1"/>
  <c r="J6826" i="1"/>
  <c r="A6949" i="1"/>
  <c r="E6950" i="1" s="1"/>
  <c r="G6948" i="1"/>
  <c r="F6948" i="1"/>
  <c r="M6948" i="1"/>
  <c r="N6948" i="1" s="1"/>
  <c r="D6949" i="1"/>
  <c r="L6948" i="1"/>
  <c r="T6948" i="1"/>
  <c r="H6948" i="1" l="1"/>
  <c r="P6948" i="1"/>
  <c r="O6956" i="1"/>
  <c r="L6949" i="1"/>
  <c r="T6949" i="1"/>
  <c r="G6949" i="1"/>
  <c r="F6949" i="1"/>
  <c r="M6949" i="1"/>
  <c r="N6949" i="1" s="1"/>
  <c r="D6950" i="1"/>
  <c r="A6950" i="1"/>
  <c r="E6951" i="1" s="1"/>
  <c r="I6828" i="1"/>
  <c r="J6828" i="1" s="1"/>
  <c r="J6827" i="1"/>
  <c r="H6949" i="1" l="1"/>
  <c r="P6949" i="1"/>
  <c r="F6950" i="1"/>
  <c r="A6951" i="1"/>
  <c r="E6952" i="1" s="1"/>
  <c r="L6950" i="1"/>
  <c r="T6950" i="1"/>
  <c r="M6950" i="1"/>
  <c r="G6950" i="1"/>
  <c r="I6829" i="1"/>
  <c r="O6957" i="1"/>
  <c r="H6950" i="1" l="1"/>
  <c r="D6951" i="1"/>
  <c r="O6958" i="1"/>
  <c r="A6952" i="1"/>
  <c r="E6953" i="1" s="1"/>
  <c r="M6951" i="1"/>
  <c r="N6951" i="1" s="1"/>
  <c r="D6952" i="1"/>
  <c r="L6951" i="1"/>
  <c r="T6951" i="1"/>
  <c r="F6951" i="1"/>
  <c r="G6951" i="1"/>
  <c r="P6950" i="1"/>
  <c r="I6830" i="1"/>
  <c r="J6829" i="1"/>
  <c r="D6953" i="1" l="1"/>
  <c r="G6952" i="1"/>
  <c r="T6952" i="1"/>
  <c r="A6953" i="1"/>
  <c r="E6954" i="1" s="1"/>
  <c r="M6952" i="1"/>
  <c r="N6952" i="1" s="1"/>
  <c r="L6952" i="1"/>
  <c r="F6952" i="1"/>
  <c r="P6951" i="1"/>
  <c r="H6951" i="1"/>
  <c r="I6831" i="1"/>
  <c r="J6830" i="1"/>
  <c r="O6959" i="1"/>
  <c r="I6832" i="1" l="1"/>
  <c r="J6831" i="1"/>
  <c r="P6952" i="1"/>
  <c r="H6952" i="1"/>
  <c r="G6953" i="1"/>
  <c r="M6953" i="1"/>
  <c r="N6953" i="1" s="1"/>
  <c r="F6953" i="1"/>
  <c r="A6954" i="1"/>
  <c r="E6955" i="1" s="1"/>
  <c r="D6954" i="1"/>
  <c r="L6953" i="1"/>
  <c r="T6953" i="1"/>
  <c r="O6960" i="1"/>
  <c r="P6953" i="1" l="1"/>
  <c r="H6953" i="1"/>
  <c r="I6833" i="1"/>
  <c r="J6832" i="1"/>
  <c r="A6955" i="1"/>
  <c r="E6956" i="1" s="1"/>
  <c r="T6954" i="1"/>
  <c r="L6954" i="1"/>
  <c r="F6954" i="1"/>
  <c r="G6954" i="1"/>
  <c r="M6954" i="1"/>
  <c r="N6954" i="1" s="1"/>
  <c r="D6955" i="1"/>
  <c r="O6961" i="1"/>
  <c r="H6954" i="1" l="1"/>
  <c r="L6955" i="1"/>
  <c r="G6955" i="1"/>
  <c r="D6956" i="1"/>
  <c r="T6955" i="1"/>
  <c r="M6955" i="1"/>
  <c r="N6955" i="1" s="1"/>
  <c r="F6955" i="1"/>
  <c r="A6956" i="1"/>
  <c r="E6957" i="1" s="1"/>
  <c r="I6834" i="1"/>
  <c r="J6833" i="1"/>
  <c r="P6954" i="1"/>
  <c r="O6962" i="1"/>
  <c r="H6955" i="1" l="1"/>
  <c r="M6956" i="1"/>
  <c r="N6956" i="1" s="1"/>
  <c r="T6956" i="1"/>
  <c r="G6956" i="1"/>
  <c r="A6957" i="1"/>
  <c r="E6958" i="1" s="1"/>
  <c r="F6956" i="1"/>
  <c r="L6956" i="1"/>
  <c r="D6957" i="1"/>
  <c r="I6835" i="1"/>
  <c r="J6834" i="1"/>
  <c r="O6963" i="1"/>
  <c r="P6955" i="1"/>
  <c r="H6956" i="1" l="1"/>
  <c r="I6836" i="1"/>
  <c r="J6835" i="1"/>
  <c r="P6956" i="1"/>
  <c r="M6957" i="1"/>
  <c r="N6957" i="1" s="1"/>
  <c r="D6958" i="1"/>
  <c r="T6957" i="1"/>
  <c r="L6957" i="1"/>
  <c r="A6958" i="1"/>
  <c r="E6959" i="1" s="1"/>
  <c r="F6957" i="1"/>
  <c r="G6957" i="1"/>
  <c r="O6964" i="1"/>
  <c r="H6957" i="1" l="1"/>
  <c r="P6957" i="1"/>
  <c r="F6958" i="1"/>
  <c r="G6958" i="1"/>
  <c r="D6959" i="1"/>
  <c r="L6958" i="1"/>
  <c r="M6958" i="1"/>
  <c r="N6958" i="1" s="1"/>
  <c r="T6958" i="1"/>
  <c r="A6959" i="1"/>
  <c r="E6960" i="1" s="1"/>
  <c r="O6965" i="1"/>
  <c r="I6837" i="1"/>
  <c r="J6836" i="1"/>
  <c r="O6966" i="1" l="1"/>
  <c r="G6959" i="1"/>
  <c r="D6960" i="1"/>
  <c r="M6959" i="1"/>
  <c r="N6959" i="1" s="1"/>
  <c r="F6959" i="1"/>
  <c r="T6959" i="1"/>
  <c r="L6959" i="1"/>
  <c r="A6960" i="1"/>
  <c r="E6961" i="1" s="1"/>
  <c r="P6958" i="1"/>
  <c r="H6958" i="1"/>
  <c r="I6838" i="1"/>
  <c r="J6837" i="1"/>
  <c r="H6959" i="1" l="1"/>
  <c r="M6960" i="1"/>
  <c r="N6960" i="1" s="1"/>
  <c r="F6960" i="1"/>
  <c r="D6961" i="1"/>
  <c r="L6960" i="1"/>
  <c r="G6960" i="1"/>
  <c r="T6960" i="1"/>
  <c r="A6961" i="1"/>
  <c r="E6962" i="1" s="1"/>
  <c r="I6839" i="1"/>
  <c r="J6838" i="1"/>
  <c r="O6967" i="1"/>
  <c r="P6959" i="1"/>
  <c r="P6960" i="1" l="1"/>
  <c r="H6960" i="1"/>
  <c r="O6968" i="1"/>
  <c r="L6961" i="1"/>
  <c r="A6962" i="1"/>
  <c r="E6963" i="1" s="1"/>
  <c r="F6961" i="1"/>
  <c r="M6961" i="1"/>
  <c r="N6961" i="1" s="1"/>
  <c r="D6962" i="1"/>
  <c r="G6961" i="1"/>
  <c r="T6961" i="1"/>
  <c r="I6840" i="1"/>
  <c r="J6839" i="1"/>
  <c r="H6961" i="1" l="1"/>
  <c r="P6961" i="1"/>
  <c r="I6841" i="1"/>
  <c r="J6840" i="1"/>
  <c r="F6962" i="1"/>
  <c r="G6962" i="1"/>
  <c r="M6962" i="1"/>
  <c r="N6962" i="1" s="1"/>
  <c r="D6963" i="1"/>
  <c r="T6962" i="1"/>
  <c r="A6963" i="1"/>
  <c r="E6964" i="1" s="1"/>
  <c r="L6962" i="1"/>
  <c r="O6969" i="1"/>
  <c r="H6962" i="1" l="1"/>
  <c r="I6842" i="1"/>
  <c r="J6841" i="1"/>
  <c r="O6970" i="1"/>
  <c r="A6964" i="1"/>
  <c r="E6965" i="1" s="1"/>
  <c r="D6964" i="1"/>
  <c r="M6963" i="1"/>
  <c r="N6963" i="1" s="1"/>
  <c r="G6963" i="1"/>
  <c r="T6963" i="1"/>
  <c r="F6963" i="1"/>
  <c r="L6963" i="1"/>
  <c r="P6962" i="1"/>
  <c r="P6963" i="1" l="1"/>
  <c r="H6963" i="1"/>
  <c r="T6964" i="1"/>
  <c r="A6965" i="1"/>
  <c r="E6966" i="1" s="1"/>
  <c r="M6964" i="1"/>
  <c r="N6964" i="1" s="1"/>
  <c r="L6964" i="1"/>
  <c r="F6964" i="1"/>
  <c r="D6965" i="1"/>
  <c r="G6964" i="1"/>
  <c r="O6971" i="1"/>
  <c r="I6843" i="1"/>
  <c r="J6842" i="1"/>
  <c r="P6964" i="1" l="1"/>
  <c r="O6972" i="1"/>
  <c r="F6965" i="1"/>
  <c r="M6965" i="1"/>
  <c r="N6965" i="1" s="1"/>
  <c r="A6966" i="1"/>
  <c r="E6967" i="1" s="1"/>
  <c r="G6965" i="1"/>
  <c r="L6965" i="1"/>
  <c r="D6966" i="1"/>
  <c r="T6965" i="1"/>
  <c r="H6964" i="1"/>
  <c r="I6844" i="1"/>
  <c r="J6843" i="1"/>
  <c r="H6965" i="1" l="1"/>
  <c r="M6966" i="1"/>
  <c r="N6966" i="1" s="1"/>
  <c r="D6967" i="1"/>
  <c r="A6967" i="1"/>
  <c r="E6968" i="1" s="1"/>
  <c r="T6966" i="1"/>
  <c r="G6966" i="1"/>
  <c r="F6966" i="1"/>
  <c r="L6966" i="1"/>
  <c r="I6845" i="1"/>
  <c r="J6844" i="1"/>
  <c r="P6965" i="1"/>
  <c r="O6973" i="1"/>
  <c r="P6966" i="1" l="1"/>
  <c r="G6967" i="1"/>
  <c r="L6967" i="1"/>
  <c r="T6967" i="1"/>
  <c r="M6967" i="1"/>
  <c r="N6967" i="1" s="1"/>
  <c r="F6967" i="1"/>
  <c r="A6968" i="1"/>
  <c r="E6969" i="1" s="1"/>
  <c r="D6968" i="1"/>
  <c r="H6966" i="1"/>
  <c r="I6846" i="1"/>
  <c r="J6845" i="1"/>
  <c r="O6974" i="1"/>
  <c r="P6967" i="1" l="1"/>
  <c r="H6967" i="1"/>
  <c r="I6847" i="1"/>
  <c r="J6846" i="1"/>
  <c r="O6975" i="1"/>
  <c r="F6968" i="1"/>
  <c r="L6968" i="1"/>
  <c r="D6969" i="1"/>
  <c r="G6968" i="1"/>
  <c r="T6968" i="1"/>
  <c r="M6968" i="1"/>
  <c r="N6968" i="1" s="1"/>
  <c r="A6969" i="1"/>
  <c r="E6970" i="1" s="1"/>
  <c r="H6968" i="1" l="1"/>
  <c r="O6976" i="1"/>
  <c r="P6968" i="1"/>
  <c r="I6848" i="1"/>
  <c r="J6847" i="1"/>
  <c r="T6969" i="1"/>
  <c r="G6969" i="1"/>
  <c r="M6969" i="1"/>
  <c r="N6969" i="1" s="1"/>
  <c r="F6969" i="1"/>
  <c r="A6970" i="1"/>
  <c r="E6971" i="1" s="1"/>
  <c r="D6970" i="1"/>
  <c r="L6969" i="1"/>
  <c r="P6969" i="1" l="1"/>
  <c r="O6977" i="1"/>
  <c r="I6849" i="1"/>
  <c r="J6848" i="1"/>
  <c r="L6970" i="1"/>
  <c r="D6971" i="1"/>
  <c r="G6970" i="1"/>
  <c r="T6970" i="1"/>
  <c r="M6970" i="1"/>
  <c r="N6970" i="1" s="1"/>
  <c r="A6971" i="1"/>
  <c r="E6972" i="1" s="1"/>
  <c r="F6970" i="1"/>
  <c r="H6969" i="1"/>
  <c r="H6970" i="1" l="1"/>
  <c r="T6971" i="1"/>
  <c r="G6971" i="1"/>
  <c r="F6971" i="1"/>
  <c r="L6971" i="1"/>
  <c r="A6972" i="1"/>
  <c r="E6973" i="1" s="1"/>
  <c r="D6972" i="1"/>
  <c r="M6971" i="1"/>
  <c r="N6971" i="1" s="1"/>
  <c r="I6850" i="1"/>
  <c r="J6849" i="1"/>
  <c r="O6978" i="1"/>
  <c r="P6970" i="1"/>
  <c r="P6971" i="1" l="1"/>
  <c r="O6979" i="1"/>
  <c r="I6851" i="1"/>
  <c r="J6850" i="1"/>
  <c r="L6972" i="1"/>
  <c r="T6972" i="1"/>
  <c r="A6973" i="1"/>
  <c r="AA188" i="1" s="1"/>
  <c r="Z188" i="1" s="1"/>
  <c r="G6972" i="1"/>
  <c r="M6972" i="1"/>
  <c r="N6972" i="1" s="1"/>
  <c r="F6972" i="1"/>
  <c r="D6973" i="1"/>
  <c r="H6971" i="1"/>
  <c r="X188" i="1" l="1"/>
  <c r="AB188" i="1"/>
  <c r="E6974" i="1"/>
  <c r="P6972" i="1"/>
  <c r="H6972" i="1"/>
  <c r="I6852" i="1"/>
  <c r="J6851" i="1"/>
  <c r="A6974" i="1"/>
  <c r="D6974" i="1"/>
  <c r="L6973" i="1"/>
  <c r="G6973" i="1"/>
  <c r="T6973" i="1"/>
  <c r="F6973" i="1"/>
  <c r="M6973" i="1"/>
  <c r="N6973" i="1" s="1"/>
  <c r="O6980" i="1"/>
  <c r="E6975" i="1" l="1"/>
  <c r="Z189" i="1"/>
  <c r="Y189" i="1"/>
  <c r="AB189" i="1" s="1"/>
  <c r="X189" i="1"/>
  <c r="P6973" i="1"/>
  <c r="T6974" i="1"/>
  <c r="D6975" i="1"/>
  <c r="M6974" i="1"/>
  <c r="N6974" i="1" s="1"/>
  <c r="A6975" i="1"/>
  <c r="E6976" i="1" s="1"/>
  <c r="G6974" i="1"/>
  <c r="F6974" i="1"/>
  <c r="L6974" i="1"/>
  <c r="I6853" i="1"/>
  <c r="J6852" i="1"/>
  <c r="H6973" i="1"/>
  <c r="O6981" i="1"/>
  <c r="Z190" i="1" l="1"/>
  <c r="Y190" i="1"/>
  <c r="AB190" i="1" s="1"/>
  <c r="X190" i="1"/>
  <c r="P6974" i="1"/>
  <c r="I6854" i="1"/>
  <c r="J6853" i="1"/>
  <c r="G6975" i="1"/>
  <c r="M6975" i="1"/>
  <c r="N6975" i="1" s="1"/>
  <c r="T6975" i="1"/>
  <c r="L6975" i="1"/>
  <c r="F6975" i="1"/>
  <c r="A6976" i="1"/>
  <c r="AA191" i="1" s="1"/>
  <c r="Z191" i="1" s="1"/>
  <c r="D6976" i="1"/>
  <c r="O6982" i="1"/>
  <c r="H6974" i="1"/>
  <c r="Y191" i="1" l="1"/>
  <c r="AB191" i="1" s="1"/>
  <c r="X191" i="1"/>
  <c r="E6977" i="1"/>
  <c r="H6975" i="1"/>
  <c r="O6983" i="1"/>
  <c r="M6976" i="1"/>
  <c r="N6976" i="1" s="1"/>
  <c r="G6976" i="1"/>
  <c r="D6977" i="1"/>
  <c r="T6976" i="1"/>
  <c r="A6977" i="1"/>
  <c r="L6976" i="1"/>
  <c r="F6976" i="1"/>
  <c r="I6855" i="1"/>
  <c r="J6854" i="1"/>
  <c r="P6975" i="1"/>
  <c r="E6978" i="1" l="1"/>
  <c r="Z192" i="1"/>
  <c r="Y192" i="1"/>
  <c r="AB192" i="1" s="1"/>
  <c r="I6856" i="1"/>
  <c r="J6855" i="1"/>
  <c r="P6976" i="1"/>
  <c r="O6984" i="1"/>
  <c r="A6978" i="1"/>
  <c r="L6977" i="1"/>
  <c r="D6978" i="1"/>
  <c r="T6977" i="1"/>
  <c r="G6977" i="1"/>
  <c r="F6977" i="1"/>
  <c r="M6977" i="1"/>
  <c r="N6977" i="1" s="1"/>
  <c r="H6976" i="1"/>
  <c r="X192" i="1" l="1"/>
  <c r="E6979" i="1"/>
  <c r="P6977" i="1"/>
  <c r="O6985" i="1"/>
  <c r="H6977" i="1"/>
  <c r="I6857" i="1"/>
  <c r="J6856" i="1"/>
  <c r="G6978" i="1"/>
  <c r="M6978" i="1"/>
  <c r="N6978" i="1" s="1"/>
  <c r="D6979" i="1"/>
  <c r="T6978" i="1"/>
  <c r="L6978" i="1"/>
  <c r="A6979" i="1"/>
  <c r="F6978" i="1"/>
  <c r="E6980" i="1" l="1"/>
  <c r="Z193" i="1"/>
  <c r="X193" i="1"/>
  <c r="Y193" i="1"/>
  <c r="AB193" i="1" s="1"/>
  <c r="P6978" i="1"/>
  <c r="H6978" i="1"/>
  <c r="I6858" i="1"/>
  <c r="J6858" i="1" s="1"/>
  <c r="J6857" i="1"/>
  <c r="A6980" i="1"/>
  <c r="E6981" i="1" s="1"/>
  <c r="F6979" i="1"/>
  <c r="L6979" i="1"/>
  <c r="G6979" i="1"/>
  <c r="D6980" i="1"/>
  <c r="T6979" i="1"/>
  <c r="M6979" i="1"/>
  <c r="N6979" i="1" s="1"/>
  <c r="O6986" i="1"/>
  <c r="Y194" i="1" l="1"/>
  <c r="Z194" i="1"/>
  <c r="X194" i="1"/>
  <c r="P6979" i="1"/>
  <c r="I6859" i="1"/>
  <c r="D6981" i="1"/>
  <c r="L6980" i="1"/>
  <c r="T6980" i="1"/>
  <c r="F6980" i="1"/>
  <c r="A6981" i="1"/>
  <c r="E6982" i="1" s="1"/>
  <c r="G6980" i="1"/>
  <c r="M6980" i="1"/>
  <c r="N6980" i="1" s="1"/>
  <c r="O6987" i="1"/>
  <c r="H6979" i="1"/>
  <c r="Z195" i="1" l="1"/>
  <c r="Y195" i="1"/>
  <c r="AB195" i="1" s="1"/>
  <c r="X195" i="1"/>
  <c r="AB194" i="1"/>
  <c r="O6988" i="1"/>
  <c r="I6860" i="1"/>
  <c r="J6859" i="1"/>
  <c r="L6981" i="1"/>
  <c r="A6982" i="1"/>
  <c r="E6983" i="1" s="1"/>
  <c r="T6981" i="1"/>
  <c r="M6981" i="1"/>
  <c r="F6981" i="1"/>
  <c r="G6981" i="1"/>
  <c r="P6980" i="1"/>
  <c r="H6980" i="1"/>
  <c r="Y196" i="1" l="1"/>
  <c r="Z196" i="1"/>
  <c r="X196" i="1"/>
  <c r="P6981" i="1"/>
  <c r="I6861" i="1"/>
  <c r="J6860" i="1"/>
  <c r="H6981" i="1"/>
  <c r="A6983" i="1"/>
  <c r="AA198" i="1" s="1"/>
  <c r="L6982" i="1"/>
  <c r="T6982" i="1"/>
  <c r="F6982" i="1"/>
  <c r="G6982" i="1"/>
  <c r="M6982" i="1"/>
  <c r="N6982" i="1" s="1"/>
  <c r="D6982" i="1"/>
  <c r="D6983" i="1" s="1"/>
  <c r="O6989" i="1"/>
  <c r="AB196" i="1" l="1"/>
  <c r="Y197" i="1"/>
  <c r="Z197" i="1"/>
  <c r="X197" i="1"/>
  <c r="H6982" i="1"/>
  <c r="E6984" i="1"/>
  <c r="E6985" i="1" s="1"/>
  <c r="M6983" i="1"/>
  <c r="N6983" i="1" s="1"/>
  <c r="F6983" i="1"/>
  <c r="L6983" i="1"/>
  <c r="A6984" i="1"/>
  <c r="D6984" i="1"/>
  <c r="T6983" i="1"/>
  <c r="G6983" i="1"/>
  <c r="I6862" i="1"/>
  <c r="J6861" i="1"/>
  <c r="P6982" i="1"/>
  <c r="O6990" i="1"/>
  <c r="Y198" i="1" l="1"/>
  <c r="AB197" i="1"/>
  <c r="Z198" i="1"/>
  <c r="X198" i="1" s="1"/>
  <c r="H6983" i="1"/>
  <c r="I6863" i="1"/>
  <c r="J6862" i="1"/>
  <c r="D6985" i="1"/>
  <c r="A6985" i="1"/>
  <c r="E6986" i="1" s="1"/>
  <c r="L6984" i="1"/>
  <c r="T6984" i="1"/>
  <c r="G6984" i="1"/>
  <c r="M6984" i="1"/>
  <c r="N6984" i="1" s="1"/>
  <c r="F6984" i="1"/>
  <c r="P6983" i="1"/>
  <c r="O6991" i="1"/>
  <c r="Z199" i="1" l="1"/>
  <c r="Y199" i="1"/>
  <c r="AB199" i="1" s="1"/>
  <c r="X199" i="1"/>
  <c r="AB198" i="1"/>
  <c r="P6984" i="1"/>
  <c r="H6984" i="1"/>
  <c r="I6864" i="1"/>
  <c r="J6863" i="1"/>
  <c r="O6992" i="1"/>
  <c r="M6985" i="1"/>
  <c r="N6985" i="1" s="1"/>
  <c r="G6985" i="1"/>
  <c r="D6986" i="1"/>
  <c r="T6985" i="1"/>
  <c r="L6985" i="1"/>
  <c r="F6985" i="1"/>
  <c r="A6986" i="1"/>
  <c r="E6987" i="1" s="1"/>
  <c r="Z200" i="1" l="1"/>
  <c r="X200" i="1"/>
  <c r="C5733" i="1"/>
  <c r="Y200" i="1"/>
  <c r="AB200" i="1" s="1"/>
  <c r="P6985" i="1"/>
  <c r="H6985" i="1"/>
  <c r="I6865" i="1"/>
  <c r="J6864" i="1"/>
  <c r="L6986" i="1"/>
  <c r="T6986" i="1"/>
  <c r="A6987" i="1"/>
  <c r="E6988" i="1" s="1"/>
  <c r="G6986" i="1"/>
  <c r="M6986" i="1"/>
  <c r="N6986" i="1" s="1"/>
  <c r="F6986" i="1"/>
  <c r="D6987" i="1"/>
  <c r="O6993" i="1"/>
  <c r="C5734" i="1" l="1"/>
  <c r="K5733" i="1"/>
  <c r="Z201" i="1"/>
  <c r="Y201" i="1"/>
  <c r="AB201" i="1" s="1"/>
  <c r="C5763" i="1"/>
  <c r="X201" i="1"/>
  <c r="P6986" i="1"/>
  <c r="I6866" i="1"/>
  <c r="J6865" i="1"/>
  <c r="H6986" i="1"/>
  <c r="A6988" i="1"/>
  <c r="E6989" i="1" s="1"/>
  <c r="F6987" i="1"/>
  <c r="L6987" i="1"/>
  <c r="D6988" i="1"/>
  <c r="T6987" i="1"/>
  <c r="M6987" i="1"/>
  <c r="N6987" i="1" s="1"/>
  <c r="G6987" i="1"/>
  <c r="O6994" i="1"/>
  <c r="C5764" i="1" l="1"/>
  <c r="K5763" i="1"/>
  <c r="C5735" i="1"/>
  <c r="K5734" i="1"/>
  <c r="Y202" i="1"/>
  <c r="Z202" i="1"/>
  <c r="X202" i="1" s="1"/>
  <c r="C5794" i="1"/>
  <c r="Q5733" i="1"/>
  <c r="R5733" i="1" s="1"/>
  <c r="H6987" i="1"/>
  <c r="F6988" i="1"/>
  <c r="D6989" i="1"/>
  <c r="M6988" i="1"/>
  <c r="N6988" i="1" s="1"/>
  <c r="L6988" i="1"/>
  <c r="G6988" i="1"/>
  <c r="T6988" i="1"/>
  <c r="A6989" i="1"/>
  <c r="E6990" i="1" s="1"/>
  <c r="O6995" i="1"/>
  <c r="P6987" i="1"/>
  <c r="I6867" i="1"/>
  <c r="J6866" i="1"/>
  <c r="AB202" i="1" l="1"/>
  <c r="B5733" i="1"/>
  <c r="Z203" i="1"/>
  <c r="Y203" i="1"/>
  <c r="AB203" i="1" s="1"/>
  <c r="C5824" i="1"/>
  <c r="X203" i="1"/>
  <c r="C5736" i="1"/>
  <c r="K5735" i="1"/>
  <c r="Q5734" i="1"/>
  <c r="R5734" i="1" s="1"/>
  <c r="Q5763" i="1"/>
  <c r="R5763" i="1" s="1"/>
  <c r="B5763" i="1"/>
  <c r="C5765" i="1"/>
  <c r="K5764" i="1"/>
  <c r="C5795" i="1"/>
  <c r="K5794" i="1"/>
  <c r="H6988" i="1"/>
  <c r="O6996" i="1"/>
  <c r="I6868" i="1"/>
  <c r="J6867" i="1"/>
  <c r="P6988" i="1"/>
  <c r="T6989" i="1"/>
  <c r="M6989" i="1"/>
  <c r="N6989" i="1" s="1"/>
  <c r="G6989" i="1"/>
  <c r="F6989" i="1"/>
  <c r="L6989" i="1"/>
  <c r="D6990" i="1"/>
  <c r="A6990" i="1"/>
  <c r="E6991" i="1" s="1"/>
  <c r="Q5735" i="1" l="1"/>
  <c r="R5735" i="1" s="1"/>
  <c r="B5735" i="1"/>
  <c r="Q5794" i="1"/>
  <c r="R5794" i="1" s="1"/>
  <c r="B5794" i="1"/>
  <c r="Q5764" i="1"/>
  <c r="R5764" i="1" s="1"/>
  <c r="B5764" i="1"/>
  <c r="Y204" i="1"/>
  <c r="Z204" i="1"/>
  <c r="X204" i="1" s="1"/>
  <c r="C5855" i="1"/>
  <c r="C5796" i="1"/>
  <c r="K5795" i="1"/>
  <c r="C5737" i="1"/>
  <c r="K5736" i="1"/>
  <c r="C5766" i="1"/>
  <c r="K5765" i="1"/>
  <c r="C5825" i="1"/>
  <c r="K5824" i="1"/>
  <c r="B5734" i="1"/>
  <c r="P6989" i="1"/>
  <c r="I6869" i="1"/>
  <c r="J6868" i="1"/>
  <c r="O6997" i="1"/>
  <c r="L6990" i="1"/>
  <c r="G6990" i="1"/>
  <c r="T6990" i="1"/>
  <c r="F6990" i="1"/>
  <c r="A6991" i="1"/>
  <c r="E6992" i="1" s="1"/>
  <c r="M6990" i="1"/>
  <c r="N6990" i="1" s="1"/>
  <c r="D6991" i="1"/>
  <c r="H6989" i="1"/>
  <c r="C5826" i="1" l="1"/>
  <c r="K5825" i="1"/>
  <c r="C5738" i="1"/>
  <c r="K5737" i="1"/>
  <c r="Q5795" i="1"/>
  <c r="R5795" i="1" s="1"/>
  <c r="B5795" i="1"/>
  <c r="C5797" i="1"/>
  <c r="K5796" i="1"/>
  <c r="Q5824" i="1"/>
  <c r="R5824" i="1" s="1"/>
  <c r="B5824" i="1"/>
  <c r="Y205" i="1"/>
  <c r="Z205" i="1"/>
  <c r="X205" i="1"/>
  <c r="C5886" i="1"/>
  <c r="Q5765" i="1"/>
  <c r="R5765" i="1" s="1"/>
  <c r="Q5736" i="1"/>
  <c r="R5736" i="1" s="1"/>
  <c r="C5856" i="1"/>
  <c r="K5855" i="1"/>
  <c r="C5767" i="1"/>
  <c r="K5766" i="1"/>
  <c r="AB204" i="1"/>
  <c r="H6990" i="1"/>
  <c r="P6990" i="1"/>
  <c r="I6870" i="1"/>
  <c r="J6869" i="1"/>
  <c r="O6998" i="1"/>
  <c r="D6992" i="1"/>
  <c r="T6991" i="1"/>
  <c r="L6991" i="1"/>
  <c r="A6992" i="1"/>
  <c r="E6993" i="1" s="1"/>
  <c r="F6991" i="1"/>
  <c r="G6991" i="1"/>
  <c r="M6991" i="1"/>
  <c r="N6991" i="1" s="1"/>
  <c r="B5736" i="1" l="1"/>
  <c r="Q5766" i="1"/>
  <c r="R5766" i="1" s="1"/>
  <c r="B5766" i="1"/>
  <c r="C5798" i="1"/>
  <c r="K5797" i="1"/>
  <c r="C5768" i="1"/>
  <c r="K5767" i="1"/>
  <c r="Y206" i="1"/>
  <c r="AB206" i="1" s="1"/>
  <c r="Z206" i="1"/>
  <c r="X206" i="1"/>
  <c r="C5916" i="1"/>
  <c r="Q5737" i="1"/>
  <c r="R5737" i="1" s="1"/>
  <c r="B5737" i="1"/>
  <c r="C5857" i="1"/>
  <c r="K5856" i="1"/>
  <c r="C5887" i="1"/>
  <c r="K5886" i="1"/>
  <c r="Q5855" i="1"/>
  <c r="R5855" i="1" s="1"/>
  <c r="B5855" i="1"/>
  <c r="C5739" i="1"/>
  <c r="K5738" i="1"/>
  <c r="C5827" i="1"/>
  <c r="K5826" i="1"/>
  <c r="AB205" i="1"/>
  <c r="Q5825" i="1"/>
  <c r="R5825" i="1" s="1"/>
  <c r="B5825" i="1"/>
  <c r="B5765" i="1"/>
  <c r="Q5796" i="1"/>
  <c r="R5796" i="1" s="1"/>
  <c r="B5796" i="1"/>
  <c r="P6991" i="1"/>
  <c r="I6871" i="1"/>
  <c r="J6870" i="1"/>
  <c r="L6992" i="1"/>
  <c r="T6992" i="1"/>
  <c r="A6993" i="1"/>
  <c r="E6994" i="1" s="1"/>
  <c r="G6992" i="1"/>
  <c r="F6992" i="1"/>
  <c r="D6993" i="1"/>
  <c r="M6992" i="1"/>
  <c r="N6992" i="1" s="1"/>
  <c r="H6991" i="1"/>
  <c r="O6999" i="1"/>
  <c r="C5828" i="1" l="1"/>
  <c r="K5827" i="1"/>
  <c r="C5740" i="1"/>
  <c r="K5739" i="1"/>
  <c r="C5888" i="1"/>
  <c r="K5887" i="1"/>
  <c r="Q5826" i="1"/>
  <c r="R5826" i="1" s="1"/>
  <c r="Q5767" i="1"/>
  <c r="R5767" i="1" s="1"/>
  <c r="C5769" i="1"/>
  <c r="K5768" i="1"/>
  <c r="Q5738" i="1"/>
  <c r="R5738" i="1" s="1"/>
  <c r="B5738" i="1"/>
  <c r="Q5797" i="1"/>
  <c r="R5797" i="1" s="1"/>
  <c r="C5799" i="1"/>
  <c r="K5798" i="1"/>
  <c r="Y207" i="1"/>
  <c r="Z207" i="1"/>
  <c r="X207" i="1"/>
  <c r="C5947" i="1"/>
  <c r="Q5856" i="1"/>
  <c r="R5856" i="1" s="1"/>
  <c r="C5858" i="1"/>
  <c r="K5857" i="1"/>
  <c r="C5917" i="1"/>
  <c r="K5916" i="1"/>
  <c r="Q5886" i="1"/>
  <c r="R5886" i="1" s="1"/>
  <c r="B5886" i="1"/>
  <c r="H6992" i="1"/>
  <c r="I6872" i="1"/>
  <c r="J6871" i="1"/>
  <c r="O7000" i="1"/>
  <c r="P6992" i="1"/>
  <c r="M6993" i="1"/>
  <c r="N6993" i="1" s="1"/>
  <c r="D6994" i="1"/>
  <c r="A6994" i="1"/>
  <c r="E6995" i="1" s="1"/>
  <c r="L6993" i="1"/>
  <c r="T6993" i="1"/>
  <c r="G6993" i="1"/>
  <c r="F6993" i="1"/>
  <c r="B5767" i="1" l="1"/>
  <c r="C5889" i="1"/>
  <c r="K5888" i="1"/>
  <c r="Q5739" i="1"/>
  <c r="R5739" i="1" s="1"/>
  <c r="B5739" i="1"/>
  <c r="C5770" i="1"/>
  <c r="K5769" i="1"/>
  <c r="Q5798" i="1"/>
  <c r="R5798" i="1" s="1"/>
  <c r="Q5916" i="1"/>
  <c r="R5916" i="1" s="1"/>
  <c r="B5916" i="1"/>
  <c r="C5918" i="1"/>
  <c r="K5917" i="1"/>
  <c r="C5741" i="1"/>
  <c r="K5740" i="1"/>
  <c r="Q5857" i="1"/>
  <c r="R5857" i="1" s="1"/>
  <c r="C5859" i="1"/>
  <c r="K5858" i="1"/>
  <c r="C5829" i="1"/>
  <c r="K5828" i="1"/>
  <c r="C5948" i="1"/>
  <c r="K5947" i="1"/>
  <c r="Q5887" i="1"/>
  <c r="R5887" i="1" s="1"/>
  <c r="Y208" i="1"/>
  <c r="Z208" i="1"/>
  <c r="X208" i="1" s="1"/>
  <c r="C5977" i="1"/>
  <c r="Q5768" i="1"/>
  <c r="R5768" i="1" s="1"/>
  <c r="B5768" i="1"/>
  <c r="AB207" i="1"/>
  <c r="Q5827" i="1"/>
  <c r="R5827" i="1" s="1"/>
  <c r="B5827" i="1"/>
  <c r="C5800" i="1"/>
  <c r="K5799" i="1"/>
  <c r="B5856" i="1"/>
  <c r="B5797" i="1"/>
  <c r="B5826" i="1"/>
  <c r="H6993" i="1"/>
  <c r="P6993" i="1"/>
  <c r="O7001" i="1"/>
  <c r="I6873" i="1"/>
  <c r="J6872" i="1"/>
  <c r="M6994" i="1"/>
  <c r="N6994" i="1" s="1"/>
  <c r="D6995" i="1"/>
  <c r="G6994" i="1"/>
  <c r="T6994" i="1"/>
  <c r="L6994" i="1"/>
  <c r="A6995" i="1"/>
  <c r="E6996" i="1" s="1"/>
  <c r="F6994" i="1"/>
  <c r="Q5947" i="1" l="1"/>
  <c r="R5947" i="1" s="1"/>
  <c r="B5947" i="1"/>
  <c r="C5949" i="1"/>
  <c r="K5948" i="1"/>
  <c r="Q5740" i="1"/>
  <c r="R5740" i="1" s="1"/>
  <c r="B5740" i="1"/>
  <c r="C5771" i="1"/>
  <c r="K5770" i="1"/>
  <c r="Y209" i="1"/>
  <c r="Z209" i="1"/>
  <c r="X209" i="1"/>
  <c r="C6008" i="1"/>
  <c r="Q5769" i="1"/>
  <c r="R5769" i="1" s="1"/>
  <c r="B5769" i="1"/>
  <c r="C5978" i="1"/>
  <c r="K5977" i="1"/>
  <c r="C5919" i="1"/>
  <c r="K5918" i="1"/>
  <c r="Q5858" i="1"/>
  <c r="R5858" i="1" s="1"/>
  <c r="B5858" i="1"/>
  <c r="Q5888" i="1"/>
  <c r="R5888" i="1" s="1"/>
  <c r="B5888" i="1"/>
  <c r="Q5828" i="1"/>
  <c r="R5828" i="1" s="1"/>
  <c r="C5830" i="1"/>
  <c r="K5829" i="1"/>
  <c r="AB208" i="1"/>
  <c r="C5890" i="1"/>
  <c r="K5889" i="1"/>
  <c r="C5742" i="1"/>
  <c r="K5741" i="1"/>
  <c r="Q5799" i="1"/>
  <c r="R5799" i="1" s="1"/>
  <c r="B5799" i="1"/>
  <c r="Q5917" i="1"/>
  <c r="R5917" i="1" s="1"/>
  <c r="B5917" i="1"/>
  <c r="C5801" i="1"/>
  <c r="K5800" i="1"/>
  <c r="C5860" i="1"/>
  <c r="K5859" i="1"/>
  <c r="B5887" i="1"/>
  <c r="B5857" i="1"/>
  <c r="B5798" i="1"/>
  <c r="P6994" i="1"/>
  <c r="I6874" i="1"/>
  <c r="J6873" i="1"/>
  <c r="O7002" i="1"/>
  <c r="D6996" i="1"/>
  <c r="G6995" i="1"/>
  <c r="T6995" i="1"/>
  <c r="M6995" i="1"/>
  <c r="N6995" i="1" s="1"/>
  <c r="F6995" i="1"/>
  <c r="A6996" i="1"/>
  <c r="E6997" i="1" s="1"/>
  <c r="L6995" i="1"/>
  <c r="H6994" i="1"/>
  <c r="C5743" i="1" l="1"/>
  <c r="K5742" i="1"/>
  <c r="C5979" i="1"/>
  <c r="K5978" i="1"/>
  <c r="C5772" i="1"/>
  <c r="K5771" i="1"/>
  <c r="C5802" i="1"/>
  <c r="K5801" i="1"/>
  <c r="C5861" i="1"/>
  <c r="K5860" i="1"/>
  <c r="Y210" i="1"/>
  <c r="Z210" i="1"/>
  <c r="X210" i="1" s="1"/>
  <c r="C6039" i="1"/>
  <c r="C5891" i="1"/>
  <c r="K5890" i="1"/>
  <c r="Q5948" i="1"/>
  <c r="R5948" i="1" s="1"/>
  <c r="C5950" i="1"/>
  <c r="K5949" i="1"/>
  <c r="Q5829" i="1"/>
  <c r="R5829" i="1" s="1"/>
  <c r="B5829" i="1"/>
  <c r="C5920" i="1"/>
  <c r="K5919" i="1"/>
  <c r="Q5800" i="1"/>
  <c r="R5800" i="1" s="1"/>
  <c r="Q5889" i="1"/>
  <c r="R5889" i="1" s="1"/>
  <c r="B5889" i="1"/>
  <c r="C6009" i="1"/>
  <c r="K6008" i="1"/>
  <c r="Q5918" i="1"/>
  <c r="R5918" i="1" s="1"/>
  <c r="B5918" i="1"/>
  <c r="C5831" i="1"/>
  <c r="K5830" i="1"/>
  <c r="AB209" i="1"/>
  <c r="Q5859" i="1"/>
  <c r="R5859" i="1" s="1"/>
  <c r="B5859" i="1"/>
  <c r="Q5741" i="1"/>
  <c r="R5741" i="1" s="1"/>
  <c r="B5828" i="1"/>
  <c r="Q5977" i="1"/>
  <c r="R5977" i="1" s="1"/>
  <c r="B5977" i="1"/>
  <c r="Q5770" i="1"/>
  <c r="R5770" i="1" s="1"/>
  <c r="B5770" i="1"/>
  <c r="P6995" i="1"/>
  <c r="T6996" i="1"/>
  <c r="A6997" i="1"/>
  <c r="E6998" i="1" s="1"/>
  <c r="M6996" i="1"/>
  <c r="N6996" i="1" s="1"/>
  <c r="L6996" i="1"/>
  <c r="F6996" i="1"/>
  <c r="D6997" i="1"/>
  <c r="G6996" i="1"/>
  <c r="I6875" i="1"/>
  <c r="J6874" i="1"/>
  <c r="O7003" i="1"/>
  <c r="H6995" i="1"/>
  <c r="B5800" i="1" l="1"/>
  <c r="B5948" i="1"/>
  <c r="Y211" i="1"/>
  <c r="Z211" i="1"/>
  <c r="X211" i="1" s="1"/>
  <c r="C6067" i="1"/>
  <c r="C6040" i="1"/>
  <c r="K6039" i="1"/>
  <c r="AB210" i="1"/>
  <c r="C6010" i="1"/>
  <c r="K6009" i="1"/>
  <c r="C5773" i="1"/>
  <c r="K5772" i="1"/>
  <c r="Q5978" i="1"/>
  <c r="R5978" i="1" s="1"/>
  <c r="B5978" i="1"/>
  <c r="Q5742" i="1"/>
  <c r="R5742" i="1" s="1"/>
  <c r="B5742" i="1"/>
  <c r="Q6008" i="1"/>
  <c r="R6008" i="1" s="1"/>
  <c r="B6008" i="1"/>
  <c r="Q5771" i="1"/>
  <c r="R5771" i="1" s="1"/>
  <c r="B5771" i="1"/>
  <c r="C5951" i="1"/>
  <c r="K5950" i="1"/>
  <c r="Q5830" i="1"/>
  <c r="R5830" i="1" s="1"/>
  <c r="B5830" i="1"/>
  <c r="Q5860" i="1"/>
  <c r="R5860" i="1" s="1"/>
  <c r="B5860" i="1"/>
  <c r="C5832" i="1"/>
  <c r="K5831" i="1"/>
  <c r="C5862" i="1"/>
  <c r="K5861" i="1"/>
  <c r="Q5801" i="1"/>
  <c r="R5801" i="1" s="1"/>
  <c r="C5744" i="1"/>
  <c r="K5743" i="1"/>
  <c r="Q5949" i="1"/>
  <c r="R5949" i="1" s="1"/>
  <c r="B5949" i="1"/>
  <c r="C5980" i="1"/>
  <c r="K5979" i="1"/>
  <c r="Q5919" i="1"/>
  <c r="R5919" i="1" s="1"/>
  <c r="Q5890" i="1"/>
  <c r="R5890" i="1" s="1"/>
  <c r="B5890" i="1"/>
  <c r="B5741" i="1"/>
  <c r="C5921" i="1"/>
  <c r="K5920" i="1"/>
  <c r="C5892" i="1"/>
  <c r="K5891" i="1"/>
  <c r="C5803" i="1"/>
  <c r="K5802" i="1"/>
  <c r="O7004" i="1"/>
  <c r="P6996" i="1"/>
  <c r="I6876" i="1"/>
  <c r="J6875" i="1"/>
  <c r="T6997" i="1"/>
  <c r="G6997" i="1"/>
  <c r="L6997" i="1"/>
  <c r="A6998" i="1"/>
  <c r="E6999" i="1" s="1"/>
  <c r="D6998" i="1"/>
  <c r="M6997" i="1"/>
  <c r="N6997" i="1" s="1"/>
  <c r="F6997" i="1"/>
  <c r="H6996" i="1"/>
  <c r="Y212" i="1" l="1"/>
  <c r="Z212" i="1"/>
  <c r="X212" i="1"/>
  <c r="C6098" i="1"/>
  <c r="C6041" i="1"/>
  <c r="K6040" i="1"/>
  <c r="Q5831" i="1"/>
  <c r="R5831" i="1" s="1"/>
  <c r="Q5920" i="1"/>
  <c r="R5920" i="1" s="1"/>
  <c r="C5893" i="1"/>
  <c r="K5892" i="1"/>
  <c r="Q5861" i="1"/>
  <c r="R5861" i="1" s="1"/>
  <c r="B5861" i="1"/>
  <c r="C5981" i="1"/>
  <c r="K5980" i="1"/>
  <c r="C5952" i="1"/>
  <c r="K5951" i="1"/>
  <c r="AB211" i="1"/>
  <c r="C5863" i="1"/>
  <c r="K5862" i="1"/>
  <c r="C5922" i="1"/>
  <c r="K5921" i="1"/>
  <c r="Q5743" i="1"/>
  <c r="R5743" i="1" s="1"/>
  <c r="B5743" i="1"/>
  <c r="C5745" i="1"/>
  <c r="K5744" i="1"/>
  <c r="Q6009" i="1"/>
  <c r="R6009" i="1" s="1"/>
  <c r="B6009" i="1"/>
  <c r="Q5891" i="1"/>
  <c r="R5891" i="1" s="1"/>
  <c r="Q5979" i="1"/>
  <c r="R5979" i="1" s="1"/>
  <c r="B5979" i="1"/>
  <c r="Q6039" i="1"/>
  <c r="R6039" i="1" s="1"/>
  <c r="Q5950" i="1"/>
  <c r="R5950" i="1" s="1"/>
  <c r="B5950" i="1"/>
  <c r="C6068" i="1"/>
  <c r="K6067" i="1"/>
  <c r="C5833" i="1"/>
  <c r="K5832" i="1"/>
  <c r="Q5772" i="1"/>
  <c r="R5772" i="1" s="1"/>
  <c r="C5774" i="1"/>
  <c r="K5773" i="1"/>
  <c r="Q5802" i="1"/>
  <c r="R5802" i="1" s="1"/>
  <c r="C5804" i="1"/>
  <c r="K5803" i="1"/>
  <c r="B5919" i="1"/>
  <c r="B5801" i="1"/>
  <c r="C6011" i="1"/>
  <c r="K6010" i="1"/>
  <c r="P6997" i="1"/>
  <c r="T6998" i="1"/>
  <c r="L6998" i="1"/>
  <c r="A6999" i="1"/>
  <c r="E7000" i="1" s="1"/>
  <c r="F6998" i="1"/>
  <c r="G6998" i="1"/>
  <c r="M6998" i="1"/>
  <c r="N6998" i="1" s="1"/>
  <c r="D6999" i="1"/>
  <c r="H6997" i="1"/>
  <c r="O7005" i="1"/>
  <c r="I6877" i="1"/>
  <c r="J6876" i="1"/>
  <c r="B5772" i="1" l="1"/>
  <c r="B6039" i="1"/>
  <c r="B5920" i="1"/>
  <c r="C5923" i="1"/>
  <c r="K5922" i="1"/>
  <c r="Q5862" i="1"/>
  <c r="R5862" i="1" s="1"/>
  <c r="B5862" i="1"/>
  <c r="C6012" i="1"/>
  <c r="K6011" i="1"/>
  <c r="Q6010" i="1"/>
  <c r="R6010" i="1" s="1"/>
  <c r="Q6040" i="1"/>
  <c r="R6040" i="1" s="1"/>
  <c r="B6040" i="1"/>
  <c r="C5775" i="1"/>
  <c r="K5774" i="1"/>
  <c r="C5864" i="1"/>
  <c r="K5863" i="1"/>
  <c r="C5894" i="1"/>
  <c r="K5893" i="1"/>
  <c r="Y213" i="1"/>
  <c r="Z213" i="1"/>
  <c r="X213" i="1"/>
  <c r="C6128" i="1"/>
  <c r="C5982" i="1"/>
  <c r="K5981" i="1"/>
  <c r="Q5773" i="1"/>
  <c r="R5773" i="1" s="1"/>
  <c r="C6042" i="1"/>
  <c r="K6041" i="1"/>
  <c r="Q5744" i="1"/>
  <c r="R5744" i="1" s="1"/>
  <c r="B5744" i="1"/>
  <c r="C5746" i="1"/>
  <c r="K5745" i="1"/>
  <c r="Q5832" i="1"/>
  <c r="R5832" i="1" s="1"/>
  <c r="Q5951" i="1"/>
  <c r="R5951" i="1" s="1"/>
  <c r="B5951" i="1"/>
  <c r="C6069" i="1"/>
  <c r="K6068" i="1"/>
  <c r="C6099" i="1"/>
  <c r="K6098" i="1"/>
  <c r="C5805" i="1"/>
  <c r="K5804" i="1"/>
  <c r="C5953" i="1"/>
  <c r="K5952" i="1"/>
  <c r="AB212" i="1"/>
  <c r="Q5892" i="1"/>
  <c r="R5892" i="1" s="1"/>
  <c r="B5892" i="1"/>
  <c r="Q5803" i="1"/>
  <c r="R5803" i="1" s="1"/>
  <c r="C5834" i="1"/>
  <c r="K5833" i="1"/>
  <c r="B5802" i="1"/>
  <c r="Q6067" i="1"/>
  <c r="R6067" i="1" s="1"/>
  <c r="B6067" i="1"/>
  <c r="B5891" i="1"/>
  <c r="Q5921" i="1"/>
  <c r="R5921" i="1" s="1"/>
  <c r="Q5980" i="1"/>
  <c r="R5980" i="1" s="1"/>
  <c r="B5831" i="1"/>
  <c r="T6999" i="1"/>
  <c r="G6999" i="1"/>
  <c r="L6999" i="1"/>
  <c r="F6999" i="1"/>
  <c r="A7000" i="1"/>
  <c r="E7001" i="1" s="1"/>
  <c r="D7000" i="1"/>
  <c r="M6999" i="1"/>
  <c r="N6999" i="1" s="1"/>
  <c r="O7006" i="1"/>
  <c r="P6998" i="1"/>
  <c r="H6998" i="1"/>
  <c r="I6878" i="1"/>
  <c r="J6877" i="1"/>
  <c r="B5980" i="1" l="1"/>
  <c r="B5832" i="1"/>
  <c r="Q6098" i="1"/>
  <c r="R6098" i="1" s="1"/>
  <c r="B6098" i="1"/>
  <c r="Q5745" i="1"/>
  <c r="R5745" i="1" s="1"/>
  <c r="B5745" i="1"/>
  <c r="C5895" i="1"/>
  <c r="K5894" i="1"/>
  <c r="C5747" i="1"/>
  <c r="K5746" i="1"/>
  <c r="C5983" i="1"/>
  <c r="K5982" i="1"/>
  <c r="C5776" i="1"/>
  <c r="K5775" i="1"/>
  <c r="C6100" i="1"/>
  <c r="K6099" i="1"/>
  <c r="Q6011" i="1"/>
  <c r="R6011" i="1" s="1"/>
  <c r="Q6068" i="1"/>
  <c r="R6068" i="1" s="1"/>
  <c r="B6068" i="1"/>
  <c r="C5865" i="1"/>
  <c r="K5864" i="1"/>
  <c r="C6070" i="1"/>
  <c r="K6069" i="1"/>
  <c r="Q5774" i="1"/>
  <c r="R5774" i="1" s="1"/>
  <c r="Q5952" i="1"/>
  <c r="R5952" i="1" s="1"/>
  <c r="B5952" i="1"/>
  <c r="Q5922" i="1"/>
  <c r="R5922" i="1" s="1"/>
  <c r="B5922" i="1"/>
  <c r="Q5863" i="1"/>
  <c r="R5863" i="1" s="1"/>
  <c r="B5863" i="1"/>
  <c r="C6129" i="1"/>
  <c r="K6128" i="1"/>
  <c r="Q6041" i="1"/>
  <c r="R6041" i="1" s="1"/>
  <c r="B6041" i="1"/>
  <c r="Q5833" i="1"/>
  <c r="R5833" i="1" s="1"/>
  <c r="B5833" i="1"/>
  <c r="C6043" i="1"/>
  <c r="K6042" i="1"/>
  <c r="Q5804" i="1"/>
  <c r="R5804" i="1" s="1"/>
  <c r="C5924" i="1"/>
  <c r="K5923" i="1"/>
  <c r="Q5981" i="1"/>
  <c r="R5981" i="1" s="1"/>
  <c r="B5981" i="1"/>
  <c r="C6013" i="1"/>
  <c r="K6012" i="1"/>
  <c r="Y214" i="1"/>
  <c r="Z214" i="1"/>
  <c r="X214" i="1"/>
  <c r="C6159" i="1"/>
  <c r="C5954" i="1"/>
  <c r="K5953" i="1"/>
  <c r="C5835" i="1"/>
  <c r="K5834" i="1"/>
  <c r="AB213" i="1"/>
  <c r="B5921" i="1"/>
  <c r="B5803" i="1"/>
  <c r="C5806" i="1"/>
  <c r="K5805" i="1"/>
  <c r="B5773" i="1"/>
  <c r="Q5893" i="1"/>
  <c r="R5893" i="1" s="1"/>
  <c r="B5893" i="1"/>
  <c r="B6010" i="1"/>
  <c r="P6999" i="1"/>
  <c r="H6999" i="1"/>
  <c r="G7000" i="1"/>
  <c r="A7001" i="1"/>
  <c r="E7002" i="1" s="1"/>
  <c r="F7000" i="1"/>
  <c r="L7000" i="1"/>
  <c r="D7001" i="1"/>
  <c r="M7000" i="1"/>
  <c r="N7000" i="1" s="1"/>
  <c r="T7000" i="1"/>
  <c r="I6879" i="1"/>
  <c r="J6878" i="1"/>
  <c r="O7007" i="1"/>
  <c r="AB214" i="1" l="1"/>
  <c r="C6101" i="1"/>
  <c r="K6100" i="1"/>
  <c r="Q5775" i="1"/>
  <c r="R5775" i="1" s="1"/>
  <c r="B5775" i="1"/>
  <c r="C6130" i="1"/>
  <c r="K6129" i="1"/>
  <c r="Q6069" i="1"/>
  <c r="R6069" i="1" s="1"/>
  <c r="C6044" i="1"/>
  <c r="K6043" i="1"/>
  <c r="Q5834" i="1"/>
  <c r="R5834" i="1" s="1"/>
  <c r="B5834" i="1"/>
  <c r="C5836" i="1"/>
  <c r="K5835" i="1"/>
  <c r="Q5894" i="1"/>
  <c r="R5894" i="1" s="1"/>
  <c r="Q5953" i="1"/>
  <c r="R5953" i="1" s="1"/>
  <c r="B5953" i="1"/>
  <c r="C5896" i="1"/>
  <c r="K5895" i="1"/>
  <c r="C6160" i="1"/>
  <c r="K6159" i="1"/>
  <c r="Q5923" i="1"/>
  <c r="R5923" i="1" s="1"/>
  <c r="Q5982" i="1"/>
  <c r="R5982" i="1" s="1"/>
  <c r="B5982" i="1"/>
  <c r="Q6042" i="1"/>
  <c r="R6042" i="1" s="1"/>
  <c r="B6042" i="1"/>
  <c r="Q5805" i="1"/>
  <c r="R5805" i="1" s="1"/>
  <c r="C5807" i="1"/>
  <c r="K5806" i="1"/>
  <c r="C5777" i="1"/>
  <c r="K5776" i="1"/>
  <c r="Y215" i="1"/>
  <c r="Z215" i="1"/>
  <c r="X215" i="1" s="1"/>
  <c r="C6189" i="1"/>
  <c r="C5984" i="1"/>
  <c r="K5983" i="1"/>
  <c r="C5748" i="1"/>
  <c r="K5747" i="1"/>
  <c r="Q6012" i="1"/>
  <c r="R6012" i="1" s="1"/>
  <c r="B6012" i="1"/>
  <c r="Q6099" i="1"/>
  <c r="R6099" i="1" s="1"/>
  <c r="C6014" i="1"/>
  <c r="K6013" i="1"/>
  <c r="C6071" i="1"/>
  <c r="K6070" i="1"/>
  <c r="C5955" i="1"/>
  <c r="K5954" i="1"/>
  <c r="Q5864" i="1"/>
  <c r="R5864" i="1" s="1"/>
  <c r="C5866" i="1"/>
  <c r="K5865" i="1"/>
  <c r="C5925" i="1"/>
  <c r="K5924" i="1"/>
  <c r="B5804" i="1"/>
  <c r="Q6128" i="1"/>
  <c r="R6128" i="1" s="1"/>
  <c r="B6128" i="1"/>
  <c r="B5774" i="1"/>
  <c r="B6011" i="1"/>
  <c r="Q5746" i="1"/>
  <c r="R5746" i="1" s="1"/>
  <c r="B5746" i="1"/>
  <c r="H7000" i="1"/>
  <c r="T7001" i="1"/>
  <c r="L7001" i="1"/>
  <c r="F7001" i="1"/>
  <c r="A7002" i="1"/>
  <c r="E7003" i="1" s="1"/>
  <c r="G7001" i="1"/>
  <c r="D7002" i="1"/>
  <c r="M7001" i="1"/>
  <c r="N7001" i="1" s="1"/>
  <c r="P7000" i="1"/>
  <c r="I6880" i="1"/>
  <c r="J6879" i="1"/>
  <c r="O7008" i="1"/>
  <c r="B5923" i="1" l="1"/>
  <c r="B5894" i="1"/>
  <c r="B6069" i="1"/>
  <c r="B5864" i="1"/>
  <c r="B6099" i="1"/>
  <c r="C6190" i="1"/>
  <c r="K6189" i="1"/>
  <c r="B5805" i="1"/>
  <c r="Q6159" i="1"/>
  <c r="R6159" i="1" s="1"/>
  <c r="Q5835" i="1"/>
  <c r="R5835" i="1" s="1"/>
  <c r="B5835" i="1"/>
  <c r="Q6129" i="1"/>
  <c r="R6129" i="1" s="1"/>
  <c r="B6129" i="1"/>
  <c r="Q5954" i="1"/>
  <c r="R5954" i="1" s="1"/>
  <c r="B5954" i="1"/>
  <c r="AB215" i="1"/>
  <c r="Q5924" i="1"/>
  <c r="R5924" i="1" s="1"/>
  <c r="Q6043" i="1"/>
  <c r="R6043" i="1" s="1"/>
  <c r="B6043" i="1"/>
  <c r="Q6100" i="1"/>
  <c r="R6100" i="1" s="1"/>
  <c r="B6100" i="1"/>
  <c r="C6161" i="1"/>
  <c r="K6160" i="1"/>
  <c r="Q5747" i="1"/>
  <c r="R5747" i="1" s="1"/>
  <c r="C5926" i="1"/>
  <c r="K5925" i="1"/>
  <c r="C5778" i="1"/>
  <c r="K5777" i="1"/>
  <c r="C6045" i="1"/>
  <c r="K6044" i="1"/>
  <c r="C6102" i="1"/>
  <c r="K6101" i="1"/>
  <c r="C5837" i="1"/>
  <c r="K5836" i="1"/>
  <c r="C5956" i="1"/>
  <c r="K5955" i="1"/>
  <c r="Q6070" i="1"/>
  <c r="R6070" i="1" s="1"/>
  <c r="B6070" i="1"/>
  <c r="C5749" i="1"/>
  <c r="K5748" i="1"/>
  <c r="Q5865" i="1"/>
  <c r="R5865" i="1" s="1"/>
  <c r="B5865" i="1"/>
  <c r="Q6013" i="1"/>
  <c r="R6013" i="1" s="1"/>
  <c r="B6013" i="1"/>
  <c r="Q5983" i="1"/>
  <c r="R5983" i="1" s="1"/>
  <c r="B5983" i="1"/>
  <c r="Q5806" i="1"/>
  <c r="R5806" i="1" s="1"/>
  <c r="Y216" i="1"/>
  <c r="Z216" i="1"/>
  <c r="X216" i="1"/>
  <c r="C6220" i="1"/>
  <c r="C6131" i="1"/>
  <c r="K6130" i="1"/>
  <c r="Q5895" i="1"/>
  <c r="R5895" i="1" s="1"/>
  <c r="C5897" i="1"/>
  <c r="K5896" i="1"/>
  <c r="Q5776" i="1"/>
  <c r="R5776" i="1" s="1"/>
  <c r="B5776" i="1"/>
  <c r="C6072" i="1"/>
  <c r="K6071" i="1"/>
  <c r="C5867" i="1"/>
  <c r="K5866" i="1"/>
  <c r="C6015" i="1"/>
  <c r="K6014" i="1"/>
  <c r="C5985" i="1"/>
  <c r="K5984" i="1"/>
  <c r="C5808" i="1"/>
  <c r="K5807" i="1"/>
  <c r="P7001" i="1"/>
  <c r="I6881" i="1"/>
  <c r="J6880" i="1"/>
  <c r="H7001" i="1"/>
  <c r="M7002" i="1"/>
  <c r="N7002" i="1" s="1"/>
  <c r="T7002" i="1"/>
  <c r="F7002" i="1"/>
  <c r="A7003" i="1"/>
  <c r="E7004" i="1" s="1"/>
  <c r="L7002" i="1"/>
  <c r="G7002" i="1"/>
  <c r="D7003" i="1"/>
  <c r="O7009" i="1"/>
  <c r="C5750" i="1" l="1"/>
  <c r="K5749" i="1"/>
  <c r="C6103" i="1"/>
  <c r="K6102" i="1"/>
  <c r="B6159" i="1"/>
  <c r="Q6130" i="1"/>
  <c r="R6130" i="1" s="1"/>
  <c r="B6130" i="1"/>
  <c r="C5957" i="1"/>
  <c r="K5956" i="1"/>
  <c r="C6191" i="1"/>
  <c r="K6190" i="1"/>
  <c r="C6132" i="1"/>
  <c r="K6131" i="1"/>
  <c r="C6046" i="1"/>
  <c r="K6045" i="1"/>
  <c r="C5986" i="1"/>
  <c r="K5985" i="1"/>
  <c r="Q6014" i="1"/>
  <c r="R6014" i="1" s="1"/>
  <c r="B6014" i="1"/>
  <c r="Q5836" i="1"/>
  <c r="R5836" i="1" s="1"/>
  <c r="B5836" i="1"/>
  <c r="Q5925" i="1"/>
  <c r="R5925" i="1" s="1"/>
  <c r="B5925" i="1"/>
  <c r="C5809" i="1"/>
  <c r="K5808" i="1"/>
  <c r="Q6044" i="1"/>
  <c r="R6044" i="1" s="1"/>
  <c r="B6044" i="1"/>
  <c r="Q5984" i="1"/>
  <c r="R5984" i="1" s="1"/>
  <c r="B5984" i="1"/>
  <c r="C6221" i="1"/>
  <c r="K6220" i="1"/>
  <c r="Q5777" i="1"/>
  <c r="R5777" i="1" s="1"/>
  <c r="Z217" i="1"/>
  <c r="X217" i="1"/>
  <c r="Y217" i="1"/>
  <c r="AB217" i="1" s="1"/>
  <c r="C6251" i="1"/>
  <c r="Q5896" i="1"/>
  <c r="R5896" i="1" s="1"/>
  <c r="AB216" i="1"/>
  <c r="C5927" i="1"/>
  <c r="K5926" i="1"/>
  <c r="Q5807" i="1"/>
  <c r="R5807" i="1" s="1"/>
  <c r="B5807" i="1"/>
  <c r="Q6071" i="1"/>
  <c r="R6071" i="1" s="1"/>
  <c r="B6071" i="1"/>
  <c r="Q6160" i="1"/>
  <c r="R6160" i="1" s="1"/>
  <c r="B6160" i="1"/>
  <c r="C6073" i="1"/>
  <c r="K6072" i="1"/>
  <c r="C6162" i="1"/>
  <c r="K6161" i="1"/>
  <c r="Q5955" i="1"/>
  <c r="R5955" i="1" s="1"/>
  <c r="B5955" i="1"/>
  <c r="Q6189" i="1"/>
  <c r="R6189" i="1" s="1"/>
  <c r="B6189" i="1"/>
  <c r="C5779" i="1"/>
  <c r="K5778" i="1"/>
  <c r="C6016" i="1"/>
  <c r="K6015" i="1"/>
  <c r="Q5866" i="1"/>
  <c r="R5866" i="1" s="1"/>
  <c r="B5866" i="1"/>
  <c r="C5898" i="1"/>
  <c r="K5897" i="1"/>
  <c r="C5838" i="1"/>
  <c r="K5837" i="1"/>
  <c r="C5868" i="1"/>
  <c r="K5867" i="1"/>
  <c r="B5895" i="1"/>
  <c r="B5806" i="1"/>
  <c r="Q5748" i="1"/>
  <c r="R5748" i="1" s="1"/>
  <c r="B5748" i="1"/>
  <c r="Q6101" i="1"/>
  <c r="R6101" i="1" s="1"/>
  <c r="B5747" i="1"/>
  <c r="B5924" i="1"/>
  <c r="H7002" i="1"/>
  <c r="I6882" i="1"/>
  <c r="J6881" i="1"/>
  <c r="P7002" i="1"/>
  <c r="O7010" i="1"/>
  <c r="L7003" i="1"/>
  <c r="T7003" i="1"/>
  <c r="A7004" i="1"/>
  <c r="E7005" i="1" s="1"/>
  <c r="F7003" i="1"/>
  <c r="M7003" i="1"/>
  <c r="N7003" i="1" s="1"/>
  <c r="G7003" i="1"/>
  <c r="D7004" i="1"/>
  <c r="B6101" i="1" l="1"/>
  <c r="B5777" i="1"/>
  <c r="C6133" i="1"/>
  <c r="K6132" i="1"/>
  <c r="Q6102" i="1"/>
  <c r="R6102" i="1" s="1"/>
  <c r="B6102" i="1"/>
  <c r="Q6015" i="1"/>
  <c r="R6015" i="1" s="1"/>
  <c r="C6163" i="1"/>
  <c r="K6162" i="1"/>
  <c r="Q6190" i="1"/>
  <c r="R6190" i="1" s="1"/>
  <c r="B6190" i="1"/>
  <c r="C6104" i="1"/>
  <c r="K6103" i="1"/>
  <c r="Q6045" i="1"/>
  <c r="R6045" i="1" s="1"/>
  <c r="C6222" i="1"/>
  <c r="K6221" i="1"/>
  <c r="Q6072" i="1"/>
  <c r="R6072" i="1" s="1"/>
  <c r="B6072" i="1"/>
  <c r="C5839" i="1"/>
  <c r="K5838" i="1"/>
  <c r="C5928" i="1"/>
  <c r="K5927" i="1"/>
  <c r="C6192" i="1"/>
  <c r="K6191" i="1"/>
  <c r="Q5749" i="1"/>
  <c r="R5749" i="1" s="1"/>
  <c r="B5749" i="1"/>
  <c r="Q6220" i="1"/>
  <c r="R6220" i="1" s="1"/>
  <c r="B6220" i="1"/>
  <c r="C6047" i="1"/>
  <c r="K6046" i="1"/>
  <c r="Q5867" i="1"/>
  <c r="R5867" i="1" s="1"/>
  <c r="Q6131" i="1"/>
  <c r="R6131" i="1" s="1"/>
  <c r="B6131" i="1"/>
  <c r="C5869" i="1"/>
  <c r="K5868" i="1"/>
  <c r="Q5837" i="1"/>
  <c r="R5837" i="1" s="1"/>
  <c r="B5837" i="1"/>
  <c r="Q5926" i="1"/>
  <c r="R5926" i="1" s="1"/>
  <c r="C6074" i="1"/>
  <c r="K6073" i="1"/>
  <c r="Q5897" i="1"/>
  <c r="R5897" i="1" s="1"/>
  <c r="B5897" i="1"/>
  <c r="Q5808" i="1"/>
  <c r="R5808" i="1" s="1"/>
  <c r="B5808" i="1"/>
  <c r="Q5985" i="1"/>
  <c r="R5985" i="1" s="1"/>
  <c r="Q5956" i="1"/>
  <c r="R5956" i="1" s="1"/>
  <c r="C5751" i="1"/>
  <c r="K5750" i="1"/>
  <c r="C6252" i="1"/>
  <c r="K6251" i="1"/>
  <c r="Q6161" i="1"/>
  <c r="R6161" i="1" s="1"/>
  <c r="C6017" i="1"/>
  <c r="K6016" i="1"/>
  <c r="Z218" i="1"/>
  <c r="Y218" i="1"/>
  <c r="AB218" i="1" s="1"/>
  <c r="X218" i="1"/>
  <c r="C6281" i="1"/>
  <c r="Q5778" i="1"/>
  <c r="R5778" i="1" s="1"/>
  <c r="C5780" i="1"/>
  <c r="K5779" i="1"/>
  <c r="C5899" i="1"/>
  <c r="K5898" i="1"/>
  <c r="B5896" i="1"/>
  <c r="C5810" i="1"/>
  <c r="K5809" i="1"/>
  <c r="C5987" i="1"/>
  <c r="K5986" i="1"/>
  <c r="C5958" i="1"/>
  <c r="K5957" i="1"/>
  <c r="P7003" i="1"/>
  <c r="T7004" i="1"/>
  <c r="A7005" i="1"/>
  <c r="E7006" i="1" s="1"/>
  <c r="L7004" i="1"/>
  <c r="G7004" i="1"/>
  <c r="M7004" i="1"/>
  <c r="N7004" i="1" s="1"/>
  <c r="F7004" i="1"/>
  <c r="D7005" i="1"/>
  <c r="I6883" i="1"/>
  <c r="J6882" i="1"/>
  <c r="H7003" i="1"/>
  <c r="O7011" i="1"/>
  <c r="B6045" i="1" l="1"/>
  <c r="B6015" i="1"/>
  <c r="B5956" i="1"/>
  <c r="C6282" i="1"/>
  <c r="K6281" i="1"/>
  <c r="Q5927" i="1"/>
  <c r="R5927" i="1" s="1"/>
  <c r="B5927" i="1"/>
  <c r="C6253" i="1"/>
  <c r="K6252" i="1"/>
  <c r="C5900" i="1"/>
  <c r="K5899" i="1"/>
  <c r="Q5868" i="1"/>
  <c r="R5868" i="1" s="1"/>
  <c r="B5868" i="1"/>
  <c r="Q5838" i="1"/>
  <c r="R5838" i="1" s="1"/>
  <c r="B5838" i="1"/>
  <c r="Q6103" i="1"/>
  <c r="R6103" i="1" s="1"/>
  <c r="C6193" i="1"/>
  <c r="K6192" i="1"/>
  <c r="C6164" i="1"/>
  <c r="K6163" i="1"/>
  <c r="Q6046" i="1"/>
  <c r="R6046" i="1" s="1"/>
  <c r="B6046" i="1"/>
  <c r="Q5898" i="1"/>
  <c r="R5898" i="1" s="1"/>
  <c r="Q5957" i="1"/>
  <c r="R5957" i="1" s="1"/>
  <c r="C5870" i="1"/>
  <c r="K5869" i="1"/>
  <c r="Q5779" i="1"/>
  <c r="R5779" i="1" s="1"/>
  <c r="B5779" i="1"/>
  <c r="Q6016" i="1"/>
  <c r="R6016" i="1" s="1"/>
  <c r="B6016" i="1"/>
  <c r="Q6073" i="1"/>
  <c r="R6073" i="1" s="1"/>
  <c r="Q6132" i="1"/>
  <c r="R6132" i="1" s="1"/>
  <c r="B6132" i="1"/>
  <c r="C5811" i="1"/>
  <c r="K5810" i="1"/>
  <c r="Z219" i="1"/>
  <c r="X219" i="1" s="1"/>
  <c r="Y219" i="1"/>
  <c r="AB219" i="1" s="1"/>
  <c r="C6312" i="1"/>
  <c r="C5929" i="1"/>
  <c r="K5928" i="1"/>
  <c r="Q5750" i="1"/>
  <c r="R5750" i="1" s="1"/>
  <c r="B5750" i="1"/>
  <c r="C6105" i="1"/>
  <c r="K6104" i="1"/>
  <c r="C5988" i="1"/>
  <c r="K5987" i="1"/>
  <c r="C6018" i="1"/>
  <c r="K6017" i="1"/>
  <c r="C6075" i="1"/>
  <c r="K6074" i="1"/>
  <c r="C6134" i="1"/>
  <c r="K6133" i="1"/>
  <c r="C6223" i="1"/>
  <c r="K6222" i="1"/>
  <c r="Q6251" i="1"/>
  <c r="R6251" i="1" s="1"/>
  <c r="B6251" i="1"/>
  <c r="C6048" i="1"/>
  <c r="K6047" i="1"/>
  <c r="C5959" i="1"/>
  <c r="K5958" i="1"/>
  <c r="C5752" i="1"/>
  <c r="K5751" i="1"/>
  <c r="C5840" i="1"/>
  <c r="K5839" i="1"/>
  <c r="Q5986" i="1"/>
  <c r="R5986" i="1" s="1"/>
  <c r="B5986" i="1"/>
  <c r="C5781" i="1"/>
  <c r="K5780" i="1"/>
  <c r="Q5809" i="1"/>
  <c r="R5809" i="1" s="1"/>
  <c r="B5809" i="1"/>
  <c r="B5778" i="1"/>
  <c r="B6161" i="1"/>
  <c r="B5985" i="1"/>
  <c r="B5926" i="1"/>
  <c r="B5867" i="1"/>
  <c r="Q6191" i="1"/>
  <c r="R6191" i="1" s="1"/>
  <c r="Q6221" i="1"/>
  <c r="R6221" i="1" s="1"/>
  <c r="B6221" i="1"/>
  <c r="Q6162" i="1"/>
  <c r="R6162" i="1" s="1"/>
  <c r="B6162" i="1"/>
  <c r="P7004" i="1"/>
  <c r="H7004" i="1"/>
  <c r="I6884" i="1"/>
  <c r="J6883" i="1"/>
  <c r="D7006" i="1"/>
  <c r="M7005" i="1"/>
  <c r="N7005" i="1" s="1"/>
  <c r="T7005" i="1"/>
  <c r="F7005" i="1"/>
  <c r="L7005" i="1"/>
  <c r="G7005" i="1"/>
  <c r="A7006" i="1"/>
  <c r="E7007" i="1" s="1"/>
  <c r="O7012" i="1"/>
  <c r="B5898" i="1" l="1"/>
  <c r="B6103" i="1"/>
  <c r="Z220" i="1"/>
  <c r="Y220" i="1"/>
  <c r="AB220" i="1" s="1"/>
  <c r="X220" i="1"/>
  <c r="C6342" i="1"/>
  <c r="C5753" i="1"/>
  <c r="K5752" i="1"/>
  <c r="C6224" i="1"/>
  <c r="K6223" i="1"/>
  <c r="C5989" i="1"/>
  <c r="K5988" i="1"/>
  <c r="C6194" i="1"/>
  <c r="K6193" i="1"/>
  <c r="C5901" i="1"/>
  <c r="K5900" i="1"/>
  <c r="Q5780" i="1"/>
  <c r="R5780" i="1" s="1"/>
  <c r="Q6104" i="1"/>
  <c r="R6104" i="1" s="1"/>
  <c r="C5960" i="1"/>
  <c r="K5959" i="1"/>
  <c r="Q6047" i="1"/>
  <c r="R6047" i="1" s="1"/>
  <c r="B6047" i="1"/>
  <c r="C5812" i="1"/>
  <c r="K5811" i="1"/>
  <c r="Q5958" i="1"/>
  <c r="R5958" i="1" s="1"/>
  <c r="C6135" i="1"/>
  <c r="K6134" i="1"/>
  <c r="Q5810" i="1"/>
  <c r="R5810" i="1" s="1"/>
  <c r="B5810" i="1"/>
  <c r="C6049" i="1"/>
  <c r="K6048" i="1"/>
  <c r="Q5839" i="1"/>
  <c r="R5839" i="1" s="1"/>
  <c r="Q6017" i="1"/>
  <c r="R6017" i="1" s="1"/>
  <c r="B6017" i="1"/>
  <c r="Q5928" i="1"/>
  <c r="R5928" i="1" s="1"/>
  <c r="B5928" i="1"/>
  <c r="Q5869" i="1"/>
  <c r="R5869" i="1" s="1"/>
  <c r="Q6163" i="1"/>
  <c r="R6163" i="1" s="1"/>
  <c r="Q6281" i="1"/>
  <c r="R6281" i="1" s="1"/>
  <c r="Q6252" i="1"/>
  <c r="R6252" i="1" s="1"/>
  <c r="B6252" i="1"/>
  <c r="C5782" i="1"/>
  <c r="K5781" i="1"/>
  <c r="C6254" i="1"/>
  <c r="K6253" i="1"/>
  <c r="C5930" i="1"/>
  <c r="K5929" i="1"/>
  <c r="C5871" i="1"/>
  <c r="K5870" i="1"/>
  <c r="C6165" i="1"/>
  <c r="K6164" i="1"/>
  <c r="C6283" i="1"/>
  <c r="K6282" i="1"/>
  <c r="Q6133" i="1"/>
  <c r="R6133" i="1" s="1"/>
  <c r="C6106" i="1"/>
  <c r="K6105" i="1"/>
  <c r="Q6074" i="1"/>
  <c r="R6074" i="1" s="1"/>
  <c r="B6074" i="1"/>
  <c r="C6076" i="1"/>
  <c r="K6075" i="1"/>
  <c r="C5841" i="1"/>
  <c r="K5840" i="1"/>
  <c r="C6019" i="1"/>
  <c r="K6018" i="1"/>
  <c r="B6191" i="1"/>
  <c r="Q5751" i="1"/>
  <c r="R5751" i="1" s="1"/>
  <c r="B5751" i="1"/>
  <c r="Q6222" i="1"/>
  <c r="R6222" i="1" s="1"/>
  <c r="B6222" i="1"/>
  <c r="Q5987" i="1"/>
  <c r="R5987" i="1" s="1"/>
  <c r="C6313" i="1"/>
  <c r="K6312" i="1"/>
  <c r="B6073" i="1"/>
  <c r="B5957" i="1"/>
  <c r="Q6192" i="1"/>
  <c r="R6192" i="1" s="1"/>
  <c r="B6192" i="1"/>
  <c r="Q5899" i="1"/>
  <c r="R5899" i="1" s="1"/>
  <c r="H7005" i="1"/>
  <c r="I6885" i="1"/>
  <c r="J6884" i="1"/>
  <c r="O7013" i="1"/>
  <c r="P7005" i="1"/>
  <c r="F7006" i="1"/>
  <c r="L7006" i="1"/>
  <c r="D7007" i="1"/>
  <c r="A7007" i="1"/>
  <c r="E7008" i="1" s="1"/>
  <c r="G7006" i="1"/>
  <c r="T7006" i="1"/>
  <c r="M7006" i="1"/>
  <c r="N7006" i="1" s="1"/>
  <c r="B6133" i="1" l="1"/>
  <c r="B6281" i="1"/>
  <c r="B5899" i="1"/>
  <c r="B5987" i="1"/>
  <c r="Q6018" i="1"/>
  <c r="R6018" i="1" s="1"/>
  <c r="B6018" i="1"/>
  <c r="C6050" i="1"/>
  <c r="K6049" i="1"/>
  <c r="C6020" i="1"/>
  <c r="K6019" i="1"/>
  <c r="Q5900" i="1"/>
  <c r="R5900" i="1" s="1"/>
  <c r="C5902" i="1"/>
  <c r="K5901" i="1"/>
  <c r="C5931" i="1"/>
  <c r="K5930" i="1"/>
  <c r="Q6134" i="1"/>
  <c r="R6134" i="1" s="1"/>
  <c r="Q5959" i="1"/>
  <c r="R5959" i="1" s="1"/>
  <c r="Q6193" i="1"/>
  <c r="R6193" i="1" s="1"/>
  <c r="B6193" i="1"/>
  <c r="Q6105" i="1"/>
  <c r="R6105" i="1" s="1"/>
  <c r="C6225" i="1"/>
  <c r="K6224" i="1"/>
  <c r="Q5752" i="1"/>
  <c r="R5752" i="1" s="1"/>
  <c r="Q5840" i="1"/>
  <c r="R5840" i="1" s="1"/>
  <c r="B5840" i="1"/>
  <c r="C6136" i="1"/>
  <c r="K6135" i="1"/>
  <c r="C6343" i="1"/>
  <c r="K6342" i="1"/>
  <c r="C6314" i="1"/>
  <c r="K6313" i="1"/>
  <c r="Q5929" i="1"/>
  <c r="R5929" i="1" s="1"/>
  <c r="C5754" i="1"/>
  <c r="K5753" i="1"/>
  <c r="C5842" i="1"/>
  <c r="K5841" i="1"/>
  <c r="C5961" i="1"/>
  <c r="K5960" i="1"/>
  <c r="C6077" i="1"/>
  <c r="K6076" i="1"/>
  <c r="C6284" i="1"/>
  <c r="K6283" i="1"/>
  <c r="Q6253" i="1"/>
  <c r="R6253" i="1" s="1"/>
  <c r="B6253" i="1"/>
  <c r="B6163" i="1"/>
  <c r="B5839" i="1"/>
  <c r="B5958" i="1"/>
  <c r="B6104" i="1"/>
  <c r="Q5988" i="1"/>
  <c r="R5988" i="1" s="1"/>
  <c r="B5988" i="1"/>
  <c r="Y221" i="1"/>
  <c r="Z221" i="1"/>
  <c r="X221" i="1"/>
  <c r="C6373" i="1"/>
  <c r="C5783" i="1"/>
  <c r="K5782" i="1"/>
  <c r="C5813" i="1"/>
  <c r="K5812" i="1"/>
  <c r="C5872" i="1"/>
  <c r="K5871" i="1"/>
  <c r="Q6282" i="1"/>
  <c r="R6282" i="1" s="1"/>
  <c r="C6255" i="1"/>
  <c r="K6254" i="1"/>
  <c r="C5990" i="1"/>
  <c r="K5989" i="1"/>
  <c r="Q5870" i="1"/>
  <c r="R5870" i="1" s="1"/>
  <c r="B5870" i="1"/>
  <c r="C6107" i="1"/>
  <c r="K6106" i="1"/>
  <c r="Q6075" i="1"/>
  <c r="R6075" i="1" s="1"/>
  <c r="C6195" i="1"/>
  <c r="K6194" i="1"/>
  <c r="Q6164" i="1"/>
  <c r="R6164" i="1" s="1"/>
  <c r="B6164" i="1"/>
  <c r="Q6312" i="1"/>
  <c r="R6312" i="1" s="1"/>
  <c r="B6312" i="1"/>
  <c r="C6166" i="1"/>
  <c r="K6165" i="1"/>
  <c r="Q5781" i="1"/>
  <c r="R5781" i="1" s="1"/>
  <c r="B5869" i="1"/>
  <c r="Q6048" i="1"/>
  <c r="R6048" i="1" s="1"/>
  <c r="Q5811" i="1"/>
  <c r="R5811" i="1" s="1"/>
  <c r="B5780" i="1"/>
  <c r="Q6223" i="1"/>
  <c r="R6223" i="1" s="1"/>
  <c r="B6223" i="1"/>
  <c r="O7014" i="1"/>
  <c r="I6886" i="1"/>
  <c r="J6885" i="1"/>
  <c r="P7006" i="1"/>
  <c r="A7008" i="1"/>
  <c r="E7009" i="1" s="1"/>
  <c r="L7007" i="1"/>
  <c r="D7008" i="1"/>
  <c r="G7007" i="1"/>
  <c r="T7007" i="1"/>
  <c r="M7007" i="1"/>
  <c r="N7007" i="1" s="1"/>
  <c r="F7007" i="1"/>
  <c r="H7006" i="1"/>
  <c r="B5781" i="1" l="1"/>
  <c r="B6134" i="1"/>
  <c r="C6315" i="1"/>
  <c r="K6314" i="1"/>
  <c r="Q5841" i="1"/>
  <c r="R5841" i="1" s="1"/>
  <c r="B5841" i="1"/>
  <c r="C6344" i="1"/>
  <c r="K6343" i="1"/>
  <c r="Q5812" i="1"/>
  <c r="R5812" i="1" s="1"/>
  <c r="Q6283" i="1"/>
  <c r="R6283" i="1" s="1"/>
  <c r="B6283" i="1"/>
  <c r="Q5753" i="1"/>
  <c r="R5753" i="1" s="1"/>
  <c r="B5753" i="1"/>
  <c r="Q6135" i="1"/>
  <c r="R6135" i="1" s="1"/>
  <c r="B6135" i="1"/>
  <c r="B6105" i="1"/>
  <c r="Q5930" i="1"/>
  <c r="R5930" i="1" s="1"/>
  <c r="B5930" i="1"/>
  <c r="Q6049" i="1"/>
  <c r="R6049" i="1" s="1"/>
  <c r="B6049" i="1"/>
  <c r="AB221" i="1"/>
  <c r="C5814" i="1"/>
  <c r="K5813" i="1"/>
  <c r="C5755" i="1"/>
  <c r="K5754" i="1"/>
  <c r="C5932" i="1"/>
  <c r="K5931" i="1"/>
  <c r="C6051" i="1"/>
  <c r="K6050" i="1"/>
  <c r="C5962" i="1"/>
  <c r="K5961" i="1"/>
  <c r="Q5871" i="1"/>
  <c r="R5871" i="1" s="1"/>
  <c r="Q6224" i="1"/>
  <c r="R6224" i="1" s="1"/>
  <c r="B6224" i="1"/>
  <c r="C6226" i="1"/>
  <c r="K6225" i="1"/>
  <c r="C6196" i="1"/>
  <c r="K6195" i="1"/>
  <c r="C6137" i="1"/>
  <c r="K6136" i="1"/>
  <c r="B5811" i="1"/>
  <c r="C6167" i="1"/>
  <c r="K6166" i="1"/>
  <c r="B6075" i="1"/>
  <c r="Q6254" i="1"/>
  <c r="R6254" i="1" s="1"/>
  <c r="B6254" i="1"/>
  <c r="Q5782" i="1"/>
  <c r="R5782" i="1" s="1"/>
  <c r="Q6076" i="1"/>
  <c r="R6076" i="1" s="1"/>
  <c r="B5929" i="1"/>
  <c r="Q5901" i="1"/>
  <c r="R5901" i="1" s="1"/>
  <c r="B5901" i="1"/>
  <c r="Z222" i="1"/>
  <c r="X222" i="1" s="1"/>
  <c r="Y222" i="1"/>
  <c r="AB222" i="1" s="1"/>
  <c r="C6404" i="1"/>
  <c r="Q6019" i="1"/>
  <c r="R6019" i="1" s="1"/>
  <c r="C5843" i="1"/>
  <c r="K5842" i="1"/>
  <c r="Q5989" i="1"/>
  <c r="R5989" i="1" s="1"/>
  <c r="B5989" i="1"/>
  <c r="Q6165" i="1"/>
  <c r="R6165" i="1" s="1"/>
  <c r="B6165" i="1"/>
  <c r="C5784" i="1"/>
  <c r="K5783" i="1"/>
  <c r="C6078" i="1"/>
  <c r="K6077" i="1"/>
  <c r="C5903" i="1"/>
  <c r="K5902" i="1"/>
  <c r="C6108" i="1"/>
  <c r="K6107" i="1"/>
  <c r="Q6342" i="1"/>
  <c r="R6342" i="1" s="1"/>
  <c r="C5873" i="1"/>
  <c r="K5872" i="1"/>
  <c r="C6021" i="1"/>
  <c r="K6020" i="1"/>
  <c r="Q6194" i="1"/>
  <c r="R6194" i="1" s="1"/>
  <c r="B6194" i="1"/>
  <c r="C5991" i="1"/>
  <c r="K5990" i="1"/>
  <c r="C6285" i="1"/>
  <c r="K6284" i="1"/>
  <c r="C6256" i="1"/>
  <c r="K6255" i="1"/>
  <c r="B6048" i="1"/>
  <c r="Q6106" i="1"/>
  <c r="R6106" i="1" s="1"/>
  <c r="B6282" i="1"/>
  <c r="C6374" i="1"/>
  <c r="K6373" i="1"/>
  <c r="Q5960" i="1"/>
  <c r="R5960" i="1" s="1"/>
  <c r="Q6313" i="1"/>
  <c r="R6313" i="1" s="1"/>
  <c r="B6313" i="1"/>
  <c r="B5752" i="1"/>
  <c r="B5959" i="1"/>
  <c r="B5900" i="1"/>
  <c r="P7007" i="1"/>
  <c r="A7009" i="1"/>
  <c r="E7010" i="1" s="1"/>
  <c r="L7008" i="1"/>
  <c r="F7008" i="1"/>
  <c r="G7008" i="1"/>
  <c r="M7008" i="1"/>
  <c r="N7008" i="1" s="1"/>
  <c r="D7009" i="1"/>
  <c r="T7008" i="1"/>
  <c r="I6887" i="1"/>
  <c r="J6886" i="1"/>
  <c r="H7007" i="1"/>
  <c r="O7015" i="1"/>
  <c r="B6106" i="1" l="1"/>
  <c r="B6342" i="1"/>
  <c r="B6019" i="1"/>
  <c r="B6076" i="1"/>
  <c r="Z223" i="1"/>
  <c r="X223" i="1"/>
  <c r="Y223" i="1"/>
  <c r="AB223" i="1" s="1"/>
  <c r="C6432" i="1"/>
  <c r="C6138" i="1"/>
  <c r="K6137" i="1"/>
  <c r="C6079" i="1"/>
  <c r="K6078" i="1"/>
  <c r="C5815" i="1"/>
  <c r="K5814" i="1"/>
  <c r="C5844" i="1"/>
  <c r="K5843" i="1"/>
  <c r="Q6225" i="1"/>
  <c r="R6225" i="1" s="1"/>
  <c r="B6225" i="1"/>
  <c r="Q6050" i="1"/>
  <c r="R6050" i="1" s="1"/>
  <c r="Q5872" i="1"/>
  <c r="R5872" i="1" s="1"/>
  <c r="B5872" i="1"/>
  <c r="Q6343" i="1"/>
  <c r="R6343" i="1" s="1"/>
  <c r="C6052" i="1"/>
  <c r="K6051" i="1"/>
  <c r="C6257" i="1"/>
  <c r="K6256" i="1"/>
  <c r="Q6284" i="1"/>
  <c r="R6284" i="1" s="1"/>
  <c r="B6284" i="1"/>
  <c r="Q6195" i="1"/>
  <c r="R6195" i="1" s="1"/>
  <c r="C5874" i="1"/>
  <c r="K5873" i="1"/>
  <c r="C6345" i="1"/>
  <c r="K6344" i="1"/>
  <c r="Q5990" i="1"/>
  <c r="R5990" i="1" s="1"/>
  <c r="B5990" i="1"/>
  <c r="C5785" i="1"/>
  <c r="K5784" i="1"/>
  <c r="Q6107" i="1"/>
  <c r="R6107" i="1" s="1"/>
  <c r="B6107" i="1"/>
  <c r="C6168" i="1"/>
  <c r="K6167" i="1"/>
  <c r="Q5931" i="1"/>
  <c r="R5931" i="1" s="1"/>
  <c r="B5931" i="1"/>
  <c r="Q6314" i="1"/>
  <c r="R6314" i="1" s="1"/>
  <c r="C5904" i="1"/>
  <c r="K5903" i="1"/>
  <c r="C5756" i="1"/>
  <c r="K5755" i="1"/>
  <c r="Q6373" i="1"/>
  <c r="R6373" i="1" s="1"/>
  <c r="B6373" i="1"/>
  <c r="Q6077" i="1"/>
  <c r="R6077" i="1" s="1"/>
  <c r="Q5961" i="1"/>
  <c r="R5961" i="1" s="1"/>
  <c r="B5961" i="1"/>
  <c r="C6375" i="1"/>
  <c r="K6374" i="1"/>
  <c r="Q5842" i="1"/>
  <c r="R5842" i="1" s="1"/>
  <c r="C5963" i="1"/>
  <c r="K5962" i="1"/>
  <c r="Q5783" i="1"/>
  <c r="R5783" i="1" s="1"/>
  <c r="B5783" i="1"/>
  <c r="C5992" i="1"/>
  <c r="K5991" i="1"/>
  <c r="C6227" i="1"/>
  <c r="K6226" i="1"/>
  <c r="C6405" i="1"/>
  <c r="K6404" i="1"/>
  <c r="C5933" i="1"/>
  <c r="K5932" i="1"/>
  <c r="C6316" i="1"/>
  <c r="K6315" i="1"/>
  <c r="C6022" i="1"/>
  <c r="K6021" i="1"/>
  <c r="Q5813" i="1"/>
  <c r="R5813" i="1" s="1"/>
  <c r="B5813" i="1"/>
  <c r="C6286" i="1"/>
  <c r="K6285" i="1"/>
  <c r="C6197" i="1"/>
  <c r="K6196" i="1"/>
  <c r="Q6166" i="1"/>
  <c r="R6166" i="1" s="1"/>
  <c r="C6109" i="1"/>
  <c r="K6108" i="1"/>
  <c r="B5960" i="1"/>
  <c r="Q6255" i="1"/>
  <c r="R6255" i="1" s="1"/>
  <c r="Q6020" i="1"/>
  <c r="R6020" i="1" s="1"/>
  <c r="B6020" i="1"/>
  <c r="Q5902" i="1"/>
  <c r="R5902" i="1" s="1"/>
  <c r="B5782" i="1"/>
  <c r="Q6136" i="1"/>
  <c r="R6136" i="1" s="1"/>
  <c r="B6136" i="1"/>
  <c r="B5871" i="1"/>
  <c r="Q5754" i="1"/>
  <c r="R5754" i="1" s="1"/>
  <c r="B5754" i="1"/>
  <c r="B5812" i="1"/>
  <c r="P7008" i="1"/>
  <c r="H7008" i="1"/>
  <c r="I6888" i="1"/>
  <c r="J6887" i="1"/>
  <c r="O7016" i="1"/>
  <c r="D7010" i="1"/>
  <c r="L7009" i="1"/>
  <c r="A7010" i="1"/>
  <c r="E7011" i="1" s="1"/>
  <c r="M7009" i="1"/>
  <c r="N7009" i="1" s="1"/>
  <c r="T7009" i="1"/>
  <c r="G7009" i="1"/>
  <c r="F7009" i="1"/>
  <c r="B5902" i="1" l="1"/>
  <c r="B6166" i="1"/>
  <c r="B5842" i="1"/>
  <c r="C6376" i="1"/>
  <c r="K6375" i="1"/>
  <c r="C6080" i="1"/>
  <c r="K6079" i="1"/>
  <c r="Q5903" i="1"/>
  <c r="R5903" i="1" s="1"/>
  <c r="Q6108" i="1"/>
  <c r="R6108" i="1" s="1"/>
  <c r="C6110" i="1"/>
  <c r="K6109" i="1"/>
  <c r="C6406" i="1"/>
  <c r="K6405" i="1"/>
  <c r="Q5962" i="1"/>
  <c r="R5962" i="1" s="1"/>
  <c r="B6077" i="1"/>
  <c r="B6314" i="1"/>
  <c r="Q5784" i="1"/>
  <c r="R5784" i="1" s="1"/>
  <c r="B6195" i="1"/>
  <c r="B6343" i="1"/>
  <c r="Q5843" i="1"/>
  <c r="R5843" i="1" s="1"/>
  <c r="B5843" i="1"/>
  <c r="Q6285" i="1"/>
  <c r="R6285" i="1" s="1"/>
  <c r="C6258" i="1"/>
  <c r="K6257" i="1"/>
  <c r="Q6051" i="1"/>
  <c r="R6051" i="1" s="1"/>
  <c r="B6051" i="1"/>
  <c r="C5875" i="1"/>
  <c r="K5874" i="1"/>
  <c r="C5786" i="1"/>
  <c r="K5785" i="1"/>
  <c r="C5845" i="1"/>
  <c r="K5844" i="1"/>
  <c r="C6433" i="1"/>
  <c r="K6432" i="1"/>
  <c r="Q5932" i="1"/>
  <c r="R5932" i="1" s="1"/>
  <c r="B5932" i="1"/>
  <c r="C5934" i="1"/>
  <c r="K5933" i="1"/>
  <c r="C5905" i="1"/>
  <c r="K5904" i="1"/>
  <c r="C5964" i="1"/>
  <c r="K5963" i="1"/>
  <c r="C6023" i="1"/>
  <c r="K6022" i="1"/>
  <c r="Q6226" i="1"/>
  <c r="R6226" i="1" s="1"/>
  <c r="Q5814" i="1"/>
  <c r="R5814" i="1" s="1"/>
  <c r="C5993" i="1"/>
  <c r="K5992" i="1"/>
  <c r="C6346" i="1"/>
  <c r="K6345" i="1"/>
  <c r="Q5873" i="1"/>
  <c r="R5873" i="1" s="1"/>
  <c r="C6139" i="1"/>
  <c r="K6138" i="1"/>
  <c r="C6228" i="1"/>
  <c r="K6227" i="1"/>
  <c r="C5816" i="1"/>
  <c r="K5815" i="1"/>
  <c r="Y224" i="1"/>
  <c r="Z224" i="1"/>
  <c r="X224" i="1" s="1"/>
  <c r="C6463" i="1"/>
  <c r="C5757" i="1"/>
  <c r="K5756" i="1"/>
  <c r="C6169" i="1"/>
  <c r="K6168" i="1"/>
  <c r="C6287" i="1"/>
  <c r="K6286" i="1"/>
  <c r="Q6137" i="1"/>
  <c r="R6137" i="1" s="1"/>
  <c r="Q6404" i="1"/>
  <c r="R6404" i="1" s="1"/>
  <c r="B6404" i="1"/>
  <c r="C6053" i="1"/>
  <c r="K6052" i="1"/>
  <c r="Q6021" i="1"/>
  <c r="R6021" i="1" s="1"/>
  <c r="Q6196" i="1"/>
  <c r="R6196" i="1" s="1"/>
  <c r="B6196" i="1"/>
  <c r="Q6315" i="1"/>
  <c r="R6315" i="1" s="1"/>
  <c r="B6315" i="1"/>
  <c r="B6255" i="1"/>
  <c r="C6198" i="1"/>
  <c r="K6197" i="1"/>
  <c r="C6317" i="1"/>
  <c r="K6316" i="1"/>
  <c r="Q5991" i="1"/>
  <c r="R5991" i="1" s="1"/>
  <c r="B5991" i="1"/>
  <c r="Q6374" i="1"/>
  <c r="R6374" i="1" s="1"/>
  <c r="B6374" i="1"/>
  <c r="Q5755" i="1"/>
  <c r="R5755" i="1" s="1"/>
  <c r="Q6167" i="1"/>
  <c r="R6167" i="1" s="1"/>
  <c r="Q6344" i="1"/>
  <c r="R6344" i="1" s="1"/>
  <c r="B6344" i="1"/>
  <c r="Q6256" i="1"/>
  <c r="R6256" i="1" s="1"/>
  <c r="B6256" i="1"/>
  <c r="B6050" i="1"/>
  <c r="Q6078" i="1"/>
  <c r="R6078" i="1" s="1"/>
  <c r="O7017" i="1"/>
  <c r="I6889" i="1"/>
  <c r="J6889" i="1" s="1"/>
  <c r="J6888" i="1"/>
  <c r="L7010" i="1"/>
  <c r="D7011" i="1"/>
  <c r="A7011" i="1"/>
  <c r="E7012" i="1" s="1"/>
  <c r="M7010" i="1"/>
  <c r="N7010" i="1" s="1"/>
  <c r="G7010" i="1"/>
  <c r="T7010" i="1"/>
  <c r="F7010" i="1"/>
  <c r="P7009" i="1"/>
  <c r="H7009" i="1"/>
  <c r="B5962" i="1" l="1"/>
  <c r="AB224" i="1"/>
  <c r="B5903" i="1"/>
  <c r="Y225" i="1"/>
  <c r="Z225" i="1"/>
  <c r="X225" i="1"/>
  <c r="C6493" i="1"/>
  <c r="Q5815" i="1"/>
  <c r="R5815" i="1" s="1"/>
  <c r="B5755" i="1"/>
  <c r="Q6197" i="1"/>
  <c r="R6197" i="1" s="1"/>
  <c r="B6021" i="1"/>
  <c r="Q6286" i="1"/>
  <c r="R6286" i="1" s="1"/>
  <c r="B6286" i="1"/>
  <c r="B5873" i="1"/>
  <c r="B6226" i="1"/>
  <c r="Q5933" i="1"/>
  <c r="R5933" i="1" s="1"/>
  <c r="Q5785" i="1"/>
  <c r="R5785" i="1" s="1"/>
  <c r="B5785" i="1"/>
  <c r="B6285" i="1"/>
  <c r="B6108" i="1"/>
  <c r="C6199" i="1"/>
  <c r="K6198" i="1"/>
  <c r="Q6345" i="1"/>
  <c r="R6345" i="1" s="1"/>
  <c r="C5876" i="1"/>
  <c r="K5875" i="1"/>
  <c r="Q5756" i="1"/>
  <c r="R5756" i="1" s="1"/>
  <c r="B5756" i="1"/>
  <c r="Q6227" i="1"/>
  <c r="R6227" i="1" s="1"/>
  <c r="B6227" i="1"/>
  <c r="Q5992" i="1"/>
  <c r="R5992" i="1" s="1"/>
  <c r="Q5963" i="1"/>
  <c r="R5963" i="1" s="1"/>
  <c r="Q6432" i="1"/>
  <c r="R6432" i="1" s="1"/>
  <c r="B6432" i="1"/>
  <c r="Q6405" i="1"/>
  <c r="R6405" i="1" s="1"/>
  <c r="B6405" i="1"/>
  <c r="Q6079" i="1"/>
  <c r="R6079" i="1" s="1"/>
  <c r="C6288" i="1"/>
  <c r="K6287" i="1"/>
  <c r="C5787" i="1"/>
  <c r="K5786" i="1"/>
  <c r="Q6052" i="1"/>
  <c r="R6052" i="1" s="1"/>
  <c r="B6052" i="1"/>
  <c r="C6170" i="1"/>
  <c r="K6169" i="1"/>
  <c r="C6347" i="1"/>
  <c r="K6346" i="1"/>
  <c r="C5758" i="1"/>
  <c r="K5757" i="1"/>
  <c r="C5994" i="1"/>
  <c r="K5993" i="1"/>
  <c r="C5965" i="1"/>
  <c r="K5964" i="1"/>
  <c r="C6434" i="1"/>
  <c r="K6433" i="1"/>
  <c r="C6407" i="1"/>
  <c r="K6406" i="1"/>
  <c r="C6081" i="1"/>
  <c r="K6080" i="1"/>
  <c r="C5935" i="1"/>
  <c r="K5934" i="1"/>
  <c r="Q6168" i="1"/>
  <c r="R6168" i="1" s="1"/>
  <c r="Q5874" i="1"/>
  <c r="R5874" i="1" s="1"/>
  <c r="B5874" i="1"/>
  <c r="C5817" i="1"/>
  <c r="K5816" i="1"/>
  <c r="C6229" i="1"/>
  <c r="K6228" i="1"/>
  <c r="B6167" i="1"/>
  <c r="Q6316" i="1"/>
  <c r="R6316" i="1" s="1"/>
  <c r="B6137" i="1"/>
  <c r="C6464" i="1"/>
  <c r="K6463" i="1"/>
  <c r="Q6138" i="1"/>
  <c r="R6138" i="1" s="1"/>
  <c r="B5814" i="1"/>
  <c r="Q5904" i="1"/>
  <c r="R5904" i="1" s="1"/>
  <c r="Q5844" i="1"/>
  <c r="R5844" i="1" s="1"/>
  <c r="Q6257" i="1"/>
  <c r="R6257" i="1" s="1"/>
  <c r="B5784" i="1"/>
  <c r="Q6109" i="1"/>
  <c r="R6109" i="1" s="1"/>
  <c r="B6109" i="1"/>
  <c r="Q6375" i="1"/>
  <c r="R6375" i="1" s="1"/>
  <c r="Q6022" i="1"/>
  <c r="R6022" i="1" s="1"/>
  <c r="C6054" i="1"/>
  <c r="K6053" i="1"/>
  <c r="C6024" i="1"/>
  <c r="K6023" i="1"/>
  <c r="B6078" i="1"/>
  <c r="C6318" i="1"/>
  <c r="K6317" i="1"/>
  <c r="C6140" i="1"/>
  <c r="K6139" i="1"/>
  <c r="C5906" i="1"/>
  <c r="K5905" i="1"/>
  <c r="C5846" i="1"/>
  <c r="K5845" i="1"/>
  <c r="C6259" i="1"/>
  <c r="K6258" i="1"/>
  <c r="C6111" i="1"/>
  <c r="K6110" i="1"/>
  <c r="C6377" i="1"/>
  <c r="K6376" i="1"/>
  <c r="P7010" i="1"/>
  <c r="I6890" i="1"/>
  <c r="T7011" i="1"/>
  <c r="G7011" i="1"/>
  <c r="F7011" i="1"/>
  <c r="M7011" i="1"/>
  <c r="A7012" i="1"/>
  <c r="D7012" i="1" s="1"/>
  <c r="L7011" i="1"/>
  <c r="H7010" i="1"/>
  <c r="O7018" i="1"/>
  <c r="B6375" i="1" l="1"/>
  <c r="B5904" i="1"/>
  <c r="B6168" i="1"/>
  <c r="B6022" i="1"/>
  <c r="B5844" i="1"/>
  <c r="B6316" i="1"/>
  <c r="B5963" i="1"/>
  <c r="B5815" i="1"/>
  <c r="Q6258" i="1"/>
  <c r="R6258" i="1" s="1"/>
  <c r="B6258" i="1"/>
  <c r="C6112" i="1"/>
  <c r="K6111" i="1"/>
  <c r="C6141" i="1"/>
  <c r="K6140" i="1"/>
  <c r="C6055" i="1"/>
  <c r="K6054" i="1"/>
  <c r="B6257" i="1"/>
  <c r="C6230" i="1"/>
  <c r="K6229" i="1"/>
  <c r="C5936" i="1"/>
  <c r="K5935" i="1"/>
  <c r="C5966" i="1"/>
  <c r="K5965" i="1"/>
  <c r="C6171" i="1"/>
  <c r="K6170" i="1"/>
  <c r="B6345" i="1"/>
  <c r="B5933" i="1"/>
  <c r="Q5993" i="1"/>
  <c r="R5993" i="1" s="1"/>
  <c r="B5993" i="1"/>
  <c r="C6260" i="1"/>
  <c r="K6259" i="1"/>
  <c r="C5818" i="1"/>
  <c r="K5817" i="1"/>
  <c r="Q5757" i="1"/>
  <c r="R5757" i="1" s="1"/>
  <c r="B5757" i="1"/>
  <c r="C5788" i="1"/>
  <c r="K5787" i="1"/>
  <c r="C6494" i="1"/>
  <c r="K6493" i="1"/>
  <c r="Q6463" i="1"/>
  <c r="R6463" i="1" s="1"/>
  <c r="C6319" i="1"/>
  <c r="K6318" i="1"/>
  <c r="C5995" i="1"/>
  <c r="K5994" i="1"/>
  <c r="Q5845" i="1"/>
  <c r="R5845" i="1" s="1"/>
  <c r="B5845" i="1"/>
  <c r="Q5786" i="1"/>
  <c r="R5786" i="1" s="1"/>
  <c r="Q6433" i="1"/>
  <c r="R6433" i="1" s="1"/>
  <c r="Q6346" i="1"/>
  <c r="R6346" i="1" s="1"/>
  <c r="Q6287" i="1"/>
  <c r="R6287" i="1" s="1"/>
  <c r="B6287" i="1"/>
  <c r="Y226" i="1"/>
  <c r="Z226" i="1"/>
  <c r="X226" i="1"/>
  <c r="C6524" i="1"/>
  <c r="Q6317" i="1"/>
  <c r="R6317" i="1" s="1"/>
  <c r="Q6080" i="1"/>
  <c r="R6080" i="1" s="1"/>
  <c r="B6080" i="1"/>
  <c r="C6082" i="1"/>
  <c r="K6081" i="1"/>
  <c r="Q6198" i="1"/>
  <c r="R6198" i="1" s="1"/>
  <c r="B6198" i="1"/>
  <c r="Q6406" i="1"/>
  <c r="R6406" i="1" s="1"/>
  <c r="C5847" i="1"/>
  <c r="K5846" i="1"/>
  <c r="E7013" i="1"/>
  <c r="C6408" i="1"/>
  <c r="K6407" i="1"/>
  <c r="Q6376" i="1"/>
  <c r="R6376" i="1" s="1"/>
  <c r="B6376" i="1"/>
  <c r="Q6023" i="1"/>
  <c r="R6023" i="1" s="1"/>
  <c r="C6378" i="1"/>
  <c r="K6377" i="1"/>
  <c r="C6025" i="1"/>
  <c r="K6024" i="1"/>
  <c r="C6435" i="1"/>
  <c r="K6434" i="1"/>
  <c r="C6348" i="1"/>
  <c r="K6347" i="1"/>
  <c r="C6289" i="1"/>
  <c r="K6288" i="1"/>
  <c r="Q5875" i="1"/>
  <c r="R5875" i="1" s="1"/>
  <c r="B5875" i="1"/>
  <c r="Q5816" i="1"/>
  <c r="R5816" i="1" s="1"/>
  <c r="B5816" i="1"/>
  <c r="C6465" i="1"/>
  <c r="K6464" i="1"/>
  <c r="C6200" i="1"/>
  <c r="K6199" i="1"/>
  <c r="C5759" i="1"/>
  <c r="K5758" i="1"/>
  <c r="Q5905" i="1"/>
  <c r="R5905" i="1" s="1"/>
  <c r="B5905" i="1"/>
  <c r="C5907" i="1"/>
  <c r="K5906" i="1"/>
  <c r="Q6110" i="1"/>
  <c r="R6110" i="1" s="1"/>
  <c r="B6110" i="1"/>
  <c r="Q6139" i="1"/>
  <c r="R6139" i="1" s="1"/>
  <c r="B6139" i="1"/>
  <c r="Q6053" i="1"/>
  <c r="R6053" i="1" s="1"/>
  <c r="B6053" i="1"/>
  <c r="B6138" i="1"/>
  <c r="Q6228" i="1"/>
  <c r="R6228" i="1" s="1"/>
  <c r="B6228" i="1"/>
  <c r="Q5934" i="1"/>
  <c r="R5934" i="1" s="1"/>
  <c r="Q5964" i="1"/>
  <c r="R5964" i="1" s="1"/>
  <c r="B5964" i="1"/>
  <c r="Q6169" i="1"/>
  <c r="R6169" i="1" s="1"/>
  <c r="B6169" i="1"/>
  <c r="B6079" i="1"/>
  <c r="B5992" i="1"/>
  <c r="C5877" i="1"/>
  <c r="K5876" i="1"/>
  <c r="B6197" i="1"/>
  <c r="AB225" i="1"/>
  <c r="H7011" i="1"/>
  <c r="T7012" i="1"/>
  <c r="A7013" i="1"/>
  <c r="M7012" i="1"/>
  <c r="N7012" i="1" s="1"/>
  <c r="L7012" i="1"/>
  <c r="D7013" i="1"/>
  <c r="F7012" i="1"/>
  <c r="G7012" i="1"/>
  <c r="I6891" i="1"/>
  <c r="J6890" i="1"/>
  <c r="O7019" i="1"/>
  <c r="P7011" i="1"/>
  <c r="AB226" i="1" l="1"/>
  <c r="E7014" i="1"/>
  <c r="B6023" i="1"/>
  <c r="B6433" i="1"/>
  <c r="Q6054" i="1"/>
  <c r="R6054" i="1" s="1"/>
  <c r="B6054" i="1"/>
  <c r="Q5846" i="1"/>
  <c r="R5846" i="1" s="1"/>
  <c r="C6056" i="1"/>
  <c r="K6055" i="1"/>
  <c r="Q5906" i="1"/>
  <c r="R5906" i="1" s="1"/>
  <c r="C6495" i="1"/>
  <c r="K6494" i="1"/>
  <c r="C6349" i="1"/>
  <c r="K6348" i="1"/>
  <c r="B6406" i="1"/>
  <c r="B6317" i="1"/>
  <c r="B6346" i="1"/>
  <c r="Q5994" i="1"/>
  <c r="R5994" i="1" s="1"/>
  <c r="Q5787" i="1"/>
  <c r="R5787" i="1" s="1"/>
  <c r="B5787" i="1"/>
  <c r="Q5935" i="1"/>
  <c r="R5935" i="1" s="1"/>
  <c r="B5935" i="1"/>
  <c r="C6142" i="1"/>
  <c r="K6141" i="1"/>
  <c r="C6172" i="1"/>
  <c r="K6171" i="1"/>
  <c r="C6290" i="1"/>
  <c r="K6289" i="1"/>
  <c r="Q6493" i="1"/>
  <c r="R6493" i="1" s="1"/>
  <c r="B6493" i="1"/>
  <c r="Q6347" i="1"/>
  <c r="R6347" i="1" s="1"/>
  <c r="Q6140" i="1"/>
  <c r="R6140" i="1" s="1"/>
  <c r="B6140" i="1"/>
  <c r="C5996" i="1"/>
  <c r="K5995" i="1"/>
  <c r="C5789" i="1"/>
  <c r="K5788" i="1"/>
  <c r="C5937" i="1"/>
  <c r="K5936" i="1"/>
  <c r="Q6111" i="1"/>
  <c r="R6111" i="1" s="1"/>
  <c r="C6083" i="1"/>
  <c r="K6082" i="1"/>
  <c r="C5819" i="1"/>
  <c r="K5818" i="1"/>
  <c r="Q5965" i="1"/>
  <c r="R5965" i="1" s="1"/>
  <c r="Q6434" i="1"/>
  <c r="R6434" i="1" s="1"/>
  <c r="C6525" i="1"/>
  <c r="K6524" i="1"/>
  <c r="Q6318" i="1"/>
  <c r="R6318" i="1" s="1"/>
  <c r="B6318" i="1"/>
  <c r="Q6229" i="1"/>
  <c r="R6229" i="1" s="1"/>
  <c r="C6113" i="1"/>
  <c r="K6112" i="1"/>
  <c r="C5878" i="1"/>
  <c r="K5877" i="1"/>
  <c r="Q6288" i="1"/>
  <c r="R6288" i="1" s="1"/>
  <c r="B6288" i="1"/>
  <c r="C6201" i="1"/>
  <c r="K6200" i="1"/>
  <c r="Q6259" i="1"/>
  <c r="R6259" i="1" s="1"/>
  <c r="C5848" i="1"/>
  <c r="K5847" i="1"/>
  <c r="C6261" i="1"/>
  <c r="K6260" i="1"/>
  <c r="C5908" i="1"/>
  <c r="K5907" i="1"/>
  <c r="C6436" i="1"/>
  <c r="K6435" i="1"/>
  <c r="Q6024" i="1"/>
  <c r="R6024" i="1" s="1"/>
  <c r="Q6407" i="1"/>
  <c r="R6407" i="1" s="1"/>
  <c r="B6407" i="1"/>
  <c r="Z227" i="1"/>
  <c r="X227" i="1" s="1"/>
  <c r="Y227" i="1"/>
  <c r="C6554" i="1"/>
  <c r="C6320" i="1"/>
  <c r="K6319" i="1"/>
  <c r="C6231" i="1"/>
  <c r="K6230" i="1"/>
  <c r="Q6199" i="1"/>
  <c r="R6199" i="1" s="1"/>
  <c r="Q6377" i="1"/>
  <c r="R6377" i="1" s="1"/>
  <c r="B6377" i="1"/>
  <c r="C6379" i="1"/>
  <c r="K6378" i="1"/>
  <c r="Q6464" i="1"/>
  <c r="R6464" i="1" s="1"/>
  <c r="C5967" i="1"/>
  <c r="K5966" i="1"/>
  <c r="C6466" i="1"/>
  <c r="K6465" i="1"/>
  <c r="Q5758" i="1"/>
  <c r="R5758" i="1" s="1"/>
  <c r="Q5876" i="1"/>
  <c r="R5876" i="1" s="1"/>
  <c r="B5934" i="1"/>
  <c r="C5760" i="1"/>
  <c r="K5759" i="1"/>
  <c r="C6026" i="1"/>
  <c r="K6025" i="1"/>
  <c r="C6409" i="1"/>
  <c r="K6408" i="1"/>
  <c r="Q6081" i="1"/>
  <c r="R6081" i="1" s="1"/>
  <c r="B5786" i="1"/>
  <c r="B6463" i="1"/>
  <c r="Q5817" i="1"/>
  <c r="R5817" i="1" s="1"/>
  <c r="B5817" i="1"/>
  <c r="Q6170" i="1"/>
  <c r="R6170" i="1" s="1"/>
  <c r="P7012" i="1"/>
  <c r="H7012" i="1"/>
  <c r="I6892" i="1"/>
  <c r="J6891" i="1"/>
  <c r="G7013" i="1"/>
  <c r="T7013" i="1"/>
  <c r="M7013" i="1"/>
  <c r="N7013" i="1" s="1"/>
  <c r="A7014" i="1"/>
  <c r="E7015" i="1" s="1"/>
  <c r="L7013" i="1"/>
  <c r="F7013" i="1"/>
  <c r="D7014" i="1"/>
  <c r="O7020" i="1"/>
  <c r="B6170" i="1" l="1"/>
  <c r="B5758" i="1"/>
  <c r="B6259" i="1"/>
  <c r="B5846" i="1"/>
  <c r="B5876" i="1"/>
  <c r="B6464" i="1"/>
  <c r="B6024" i="1"/>
  <c r="B6111" i="1"/>
  <c r="B6434" i="1"/>
  <c r="Z228" i="1"/>
  <c r="X228" i="1"/>
  <c r="Y228" i="1"/>
  <c r="AB228" i="1" s="1"/>
  <c r="C6585" i="1"/>
  <c r="Q6260" i="1"/>
  <c r="R6260" i="1" s="1"/>
  <c r="B6260" i="1"/>
  <c r="C6143" i="1"/>
  <c r="K6142" i="1"/>
  <c r="B6081" i="1"/>
  <c r="C5968" i="1"/>
  <c r="K5967" i="1"/>
  <c r="C5909" i="1"/>
  <c r="K5908" i="1"/>
  <c r="C6202" i="1"/>
  <c r="K6201" i="1"/>
  <c r="B6229" i="1"/>
  <c r="B5965" i="1"/>
  <c r="Q5936" i="1"/>
  <c r="R5936" i="1" s="1"/>
  <c r="B5936" i="1"/>
  <c r="B6347" i="1"/>
  <c r="B5906" i="1"/>
  <c r="Q6230" i="1"/>
  <c r="R6230" i="1" s="1"/>
  <c r="C5938" i="1"/>
  <c r="K5937" i="1"/>
  <c r="Q6055" i="1"/>
  <c r="R6055" i="1" s="1"/>
  <c r="B6055" i="1"/>
  <c r="C6410" i="1"/>
  <c r="K6409" i="1"/>
  <c r="Q6319" i="1"/>
  <c r="R6319" i="1" s="1"/>
  <c r="C5820" i="1"/>
  <c r="K5819" i="1"/>
  <c r="C6380" i="1"/>
  <c r="K6379" i="1"/>
  <c r="C6321" i="1"/>
  <c r="K6320" i="1"/>
  <c r="C5849" i="1"/>
  <c r="K5848" i="1"/>
  <c r="Q5877" i="1"/>
  <c r="R5877" i="1" s="1"/>
  <c r="Q6524" i="1"/>
  <c r="R6524" i="1" s="1"/>
  <c r="B6524" i="1"/>
  <c r="Q6082" i="1"/>
  <c r="R6082" i="1" s="1"/>
  <c r="B6082" i="1"/>
  <c r="Q5995" i="1"/>
  <c r="R5995" i="1" s="1"/>
  <c r="Q6289" i="1"/>
  <c r="R6289" i="1" s="1"/>
  <c r="B6289" i="1"/>
  <c r="Q6348" i="1"/>
  <c r="R6348" i="1" s="1"/>
  <c r="Q6141" i="1"/>
  <c r="R6141" i="1" s="1"/>
  <c r="B6141" i="1"/>
  <c r="Q6408" i="1"/>
  <c r="R6408" i="1" s="1"/>
  <c r="C6262" i="1"/>
  <c r="K6261" i="1"/>
  <c r="C6057" i="1"/>
  <c r="K6056" i="1"/>
  <c r="C5879" i="1"/>
  <c r="K5878" i="1"/>
  <c r="C6526" i="1"/>
  <c r="K6525" i="1"/>
  <c r="C6084" i="1"/>
  <c r="K6083" i="1"/>
  <c r="C5997" i="1"/>
  <c r="K5996" i="1"/>
  <c r="C6291" i="1"/>
  <c r="K6290" i="1"/>
  <c r="C6350" i="1"/>
  <c r="K6349" i="1"/>
  <c r="C6232" i="1"/>
  <c r="K6231" i="1"/>
  <c r="Q5788" i="1"/>
  <c r="R5788" i="1" s="1"/>
  <c r="Q6025" i="1"/>
  <c r="R6025" i="1" s="1"/>
  <c r="B6025" i="1"/>
  <c r="C6027" i="1"/>
  <c r="K6026" i="1"/>
  <c r="Q6465" i="1"/>
  <c r="R6465" i="1" s="1"/>
  <c r="B6465" i="1"/>
  <c r="Q6435" i="1"/>
  <c r="R6435" i="1" s="1"/>
  <c r="Q5759" i="1"/>
  <c r="R5759" i="1" s="1"/>
  <c r="B5759" i="1"/>
  <c r="C6467" i="1"/>
  <c r="K6466" i="1"/>
  <c r="C6437" i="1"/>
  <c r="K6436" i="1"/>
  <c r="Q6112" i="1"/>
  <c r="R6112" i="1" s="1"/>
  <c r="Q6171" i="1"/>
  <c r="R6171" i="1" s="1"/>
  <c r="B6171" i="1"/>
  <c r="Q6494" i="1"/>
  <c r="R6494" i="1" s="1"/>
  <c r="Q5818" i="1"/>
  <c r="R5818" i="1" s="1"/>
  <c r="B5818" i="1"/>
  <c r="Q6378" i="1"/>
  <c r="R6378" i="1" s="1"/>
  <c r="B6378" i="1"/>
  <c r="Q5847" i="1"/>
  <c r="R5847" i="1" s="1"/>
  <c r="C5790" i="1"/>
  <c r="K5789" i="1"/>
  <c r="C6555" i="1"/>
  <c r="K6554" i="1"/>
  <c r="C5761" i="1"/>
  <c r="K5760" i="1"/>
  <c r="Q5966" i="1"/>
  <c r="R5966" i="1" s="1"/>
  <c r="B6199" i="1"/>
  <c r="AB227" i="1"/>
  <c r="Q5907" i="1"/>
  <c r="R5907" i="1" s="1"/>
  <c r="B5907" i="1"/>
  <c r="Q6200" i="1"/>
  <c r="R6200" i="1" s="1"/>
  <c r="B6200" i="1"/>
  <c r="C6114" i="1"/>
  <c r="K6113" i="1"/>
  <c r="C6173" i="1"/>
  <c r="K6172" i="1"/>
  <c r="B5994" i="1"/>
  <c r="C6496" i="1"/>
  <c r="K6495" i="1"/>
  <c r="P7013" i="1"/>
  <c r="I6893" i="1"/>
  <c r="J6892" i="1"/>
  <c r="T7014" i="1"/>
  <c r="A7015" i="1"/>
  <c r="E7016" i="1" s="1"/>
  <c r="G7014" i="1"/>
  <c r="M7014" i="1"/>
  <c r="N7014" i="1" s="1"/>
  <c r="F7014" i="1"/>
  <c r="D7015" i="1"/>
  <c r="L7014" i="1"/>
  <c r="O7021" i="1"/>
  <c r="H7013" i="1"/>
  <c r="B6112" i="1" l="1"/>
  <c r="B6435" i="1"/>
  <c r="B5788" i="1"/>
  <c r="B5877" i="1"/>
  <c r="B5966" i="1"/>
  <c r="B5847" i="1"/>
  <c r="B6348" i="1"/>
  <c r="C6028" i="1"/>
  <c r="K6027" i="1"/>
  <c r="C5850" i="1"/>
  <c r="K5849" i="1"/>
  <c r="C6174" i="1"/>
  <c r="K6173" i="1"/>
  <c r="C5791" i="1"/>
  <c r="K5790" i="1"/>
  <c r="B6494" i="1"/>
  <c r="Q6466" i="1"/>
  <c r="R6466" i="1" s="1"/>
  <c r="B6466" i="1"/>
  <c r="Q6026" i="1"/>
  <c r="R6026" i="1" s="1"/>
  <c r="B6026" i="1"/>
  <c r="Q6349" i="1"/>
  <c r="R6349" i="1" s="1"/>
  <c r="Q6525" i="1"/>
  <c r="R6525" i="1" s="1"/>
  <c r="B6525" i="1"/>
  <c r="B6408" i="1"/>
  <c r="B5995" i="1"/>
  <c r="Q5848" i="1"/>
  <c r="R5848" i="1" s="1"/>
  <c r="B5848" i="1"/>
  <c r="B6319" i="1"/>
  <c r="B6230" i="1"/>
  <c r="Q6201" i="1"/>
  <c r="R6201" i="1" s="1"/>
  <c r="B6201" i="1"/>
  <c r="C6144" i="1"/>
  <c r="K6143" i="1"/>
  <c r="Q6113" i="1"/>
  <c r="R6113" i="1" s="1"/>
  <c r="B6113" i="1"/>
  <c r="C6351" i="1"/>
  <c r="K6350" i="1"/>
  <c r="C6115" i="1"/>
  <c r="K6114" i="1"/>
  <c r="Q6290" i="1"/>
  <c r="R6290" i="1" s="1"/>
  <c r="Q6409" i="1"/>
  <c r="R6409" i="1" s="1"/>
  <c r="B6409" i="1"/>
  <c r="C6292" i="1"/>
  <c r="K6291" i="1"/>
  <c r="C5910" i="1"/>
  <c r="K5909" i="1"/>
  <c r="C5762" i="1"/>
  <c r="K5762" i="1" s="1"/>
  <c r="K5761" i="1"/>
  <c r="Q5996" i="1"/>
  <c r="R5996" i="1" s="1"/>
  <c r="B5996" i="1"/>
  <c r="Q6056" i="1"/>
  <c r="R6056" i="1" s="1"/>
  <c r="Q6379" i="1"/>
  <c r="R6379" i="1" s="1"/>
  <c r="Q5967" i="1"/>
  <c r="R5967" i="1" s="1"/>
  <c r="B5967" i="1"/>
  <c r="C6468" i="1"/>
  <c r="K6467" i="1"/>
  <c r="Q5878" i="1"/>
  <c r="R5878" i="1" s="1"/>
  <c r="C5880" i="1"/>
  <c r="K5879" i="1"/>
  <c r="C6322" i="1"/>
  <c r="K6321" i="1"/>
  <c r="Q6495" i="1"/>
  <c r="R6495" i="1" s="1"/>
  <c r="C6381" i="1"/>
  <c r="K6380" i="1"/>
  <c r="C5969" i="1"/>
  <c r="K5968" i="1"/>
  <c r="Z229" i="1"/>
  <c r="Y229" i="1"/>
  <c r="AB229" i="1" s="1"/>
  <c r="X229" i="1"/>
  <c r="C6616" i="1"/>
  <c r="C6203" i="1"/>
  <c r="K6202" i="1"/>
  <c r="Q6320" i="1"/>
  <c r="R6320" i="1" s="1"/>
  <c r="Q5908" i="1"/>
  <c r="R5908" i="1" s="1"/>
  <c r="B5908" i="1"/>
  <c r="C6586" i="1"/>
  <c r="K6585" i="1"/>
  <c r="C5998" i="1"/>
  <c r="K5997" i="1"/>
  <c r="C6556" i="1"/>
  <c r="K6555" i="1"/>
  <c r="Q6436" i="1"/>
  <c r="R6436" i="1" s="1"/>
  <c r="B6436" i="1"/>
  <c r="Q6231" i="1"/>
  <c r="R6231" i="1" s="1"/>
  <c r="B6231" i="1"/>
  <c r="Q6083" i="1"/>
  <c r="R6083" i="1" s="1"/>
  <c r="Q6261" i="1"/>
  <c r="R6261" i="1" s="1"/>
  <c r="Q5819" i="1"/>
  <c r="R5819" i="1" s="1"/>
  <c r="B5819" i="1"/>
  <c r="Q5937" i="1"/>
  <c r="R5937" i="1" s="1"/>
  <c r="B5937" i="1"/>
  <c r="C6527" i="1"/>
  <c r="K6526" i="1"/>
  <c r="Q5760" i="1"/>
  <c r="R5760" i="1" s="1"/>
  <c r="C6411" i="1"/>
  <c r="K6410" i="1"/>
  <c r="C6497" i="1"/>
  <c r="K6496" i="1"/>
  <c r="Q6554" i="1"/>
  <c r="R6554" i="1" s="1"/>
  <c r="C6058" i="1"/>
  <c r="K6057" i="1"/>
  <c r="Q6172" i="1"/>
  <c r="R6172" i="1" s="1"/>
  <c r="Q5789" i="1"/>
  <c r="R5789" i="1" s="1"/>
  <c r="B5789" i="1"/>
  <c r="C6438" i="1"/>
  <c r="K6437" i="1"/>
  <c r="C6233" i="1"/>
  <c r="K6232" i="1"/>
  <c r="C6085" i="1"/>
  <c r="K6084" i="1"/>
  <c r="C6263" i="1"/>
  <c r="K6262" i="1"/>
  <c r="C5821" i="1"/>
  <c r="K5820" i="1"/>
  <c r="C5939" i="1"/>
  <c r="K5938" i="1"/>
  <c r="Q6142" i="1"/>
  <c r="R6142" i="1" s="1"/>
  <c r="P7014" i="1"/>
  <c r="O7022" i="1"/>
  <c r="T7015" i="1"/>
  <c r="F7015" i="1"/>
  <c r="M7015" i="1"/>
  <c r="N7015" i="1" s="1"/>
  <c r="G7015" i="1"/>
  <c r="D7016" i="1"/>
  <c r="A7016" i="1"/>
  <c r="E7017" i="1" s="1"/>
  <c r="L7015" i="1"/>
  <c r="H7014" i="1"/>
  <c r="I6894" i="1"/>
  <c r="J6893" i="1"/>
  <c r="B6495" i="1" l="1"/>
  <c r="B6142" i="1"/>
  <c r="B6172" i="1"/>
  <c r="B6290" i="1"/>
  <c r="Q6496" i="1"/>
  <c r="R6496" i="1" s="1"/>
  <c r="B6496" i="1"/>
  <c r="Q6467" i="1"/>
  <c r="R6467" i="1" s="1"/>
  <c r="C6587" i="1"/>
  <c r="K6586" i="1"/>
  <c r="C5822" i="1"/>
  <c r="K5821" i="1"/>
  <c r="C6439" i="1"/>
  <c r="K6438" i="1"/>
  <c r="C6528" i="1"/>
  <c r="K6527" i="1"/>
  <c r="C5999" i="1"/>
  <c r="K5998" i="1"/>
  <c r="C6204" i="1"/>
  <c r="K6203" i="1"/>
  <c r="C6382" i="1"/>
  <c r="K6381" i="1"/>
  <c r="C6293" i="1"/>
  <c r="K6292" i="1"/>
  <c r="C6352" i="1"/>
  <c r="K6351" i="1"/>
  <c r="Q6173" i="1"/>
  <c r="R6173" i="1" s="1"/>
  <c r="Q6262" i="1"/>
  <c r="R6262" i="1" s="1"/>
  <c r="B6262" i="1"/>
  <c r="C6498" i="1"/>
  <c r="K6497" i="1"/>
  <c r="C6469" i="1"/>
  <c r="K6468" i="1"/>
  <c r="Q6084" i="1"/>
  <c r="R6084" i="1" s="1"/>
  <c r="Q6321" i="1"/>
  <c r="R6321" i="1" s="1"/>
  <c r="B6321" i="1"/>
  <c r="Q6143" i="1"/>
  <c r="R6143" i="1" s="1"/>
  <c r="B6143" i="1"/>
  <c r="C6412" i="1"/>
  <c r="K6411" i="1"/>
  <c r="C6323" i="1"/>
  <c r="K6322" i="1"/>
  <c r="N5762" i="1"/>
  <c r="Q5762" i="1"/>
  <c r="B5762" i="1" s="1"/>
  <c r="C6145" i="1"/>
  <c r="K6144" i="1"/>
  <c r="C5851" i="1"/>
  <c r="K5850" i="1"/>
  <c r="C6617" i="1"/>
  <c r="K6616" i="1"/>
  <c r="C6264" i="1"/>
  <c r="K6263" i="1"/>
  <c r="Q6410" i="1"/>
  <c r="R6410" i="1" s="1"/>
  <c r="B6410" i="1"/>
  <c r="Q5938" i="1"/>
  <c r="R5938" i="1" s="1"/>
  <c r="Q6232" i="1"/>
  <c r="R6232" i="1" s="1"/>
  <c r="Q6057" i="1"/>
  <c r="R6057" i="1" s="1"/>
  <c r="B6057" i="1"/>
  <c r="B5760" i="1"/>
  <c r="B6261" i="1"/>
  <c r="Q6555" i="1"/>
  <c r="R6555" i="1" s="1"/>
  <c r="B6320" i="1"/>
  <c r="Q5968" i="1"/>
  <c r="R5968" i="1" s="1"/>
  <c r="Q5879" i="1"/>
  <c r="R5879" i="1" s="1"/>
  <c r="B5879" i="1"/>
  <c r="B6379" i="1"/>
  <c r="Q5909" i="1"/>
  <c r="R5909" i="1" s="1"/>
  <c r="Q6114" i="1"/>
  <c r="R6114" i="1" s="1"/>
  <c r="B6114" i="1"/>
  <c r="Q6027" i="1"/>
  <c r="R6027" i="1" s="1"/>
  <c r="Q5761" i="1"/>
  <c r="R5761" i="1" s="1"/>
  <c r="B5761" i="1"/>
  <c r="C6234" i="1"/>
  <c r="K6233" i="1"/>
  <c r="C6557" i="1"/>
  <c r="K6556" i="1"/>
  <c r="C5970" i="1"/>
  <c r="K5969" i="1"/>
  <c r="C5881" i="1"/>
  <c r="K5880" i="1"/>
  <c r="C5911" i="1"/>
  <c r="K5910" i="1"/>
  <c r="C6116" i="1"/>
  <c r="K6115" i="1"/>
  <c r="Q5790" i="1"/>
  <c r="R5790" i="1" s="1"/>
  <c r="C6029" i="1"/>
  <c r="K6028" i="1"/>
  <c r="Q6585" i="1"/>
  <c r="R6585" i="1" s="1"/>
  <c r="C6175" i="1"/>
  <c r="K6174" i="1"/>
  <c r="Z230" i="1"/>
  <c r="X230" i="1" s="1"/>
  <c r="Y230" i="1"/>
  <c r="C6646" i="1"/>
  <c r="Q5849" i="1"/>
  <c r="R5849" i="1" s="1"/>
  <c r="C6086" i="1"/>
  <c r="K6085" i="1"/>
  <c r="C5940" i="1"/>
  <c r="K5939" i="1"/>
  <c r="C6059" i="1"/>
  <c r="K6058" i="1"/>
  <c r="Q5820" i="1"/>
  <c r="R5820" i="1" s="1"/>
  <c r="Q6437" i="1"/>
  <c r="R6437" i="1" s="1"/>
  <c r="B6437" i="1"/>
  <c r="B6554" i="1"/>
  <c r="Q6526" i="1"/>
  <c r="R6526" i="1" s="1"/>
  <c r="B6526" i="1"/>
  <c r="B6083" i="1"/>
  <c r="Q5997" i="1"/>
  <c r="R5997" i="1" s="1"/>
  <c r="Q6202" i="1"/>
  <c r="R6202" i="1" s="1"/>
  <c r="B6202" i="1"/>
  <c r="Q6380" i="1"/>
  <c r="R6380" i="1" s="1"/>
  <c r="B6380" i="1"/>
  <c r="B5878" i="1"/>
  <c r="B6056" i="1"/>
  <c r="Q6291" i="1"/>
  <c r="R6291" i="1" s="1"/>
  <c r="Q6350" i="1"/>
  <c r="R6350" i="1" s="1"/>
  <c r="B6350" i="1"/>
  <c r="B6349" i="1"/>
  <c r="C5792" i="1"/>
  <c r="K5791" i="1"/>
  <c r="M7016" i="1"/>
  <c r="N7016" i="1" s="1"/>
  <c r="G7016" i="1"/>
  <c r="D7017" i="1"/>
  <c r="A7017" i="1"/>
  <c r="E7018" i="1" s="1"/>
  <c r="L7016" i="1"/>
  <c r="T7016" i="1"/>
  <c r="F7016" i="1"/>
  <c r="P7015" i="1"/>
  <c r="H7015" i="1"/>
  <c r="I6895" i="1"/>
  <c r="J6894" i="1"/>
  <c r="O7023" i="1"/>
  <c r="AB230" i="1" l="1"/>
  <c r="B6467" i="1"/>
  <c r="B5790" i="1"/>
  <c r="B6027" i="1"/>
  <c r="B5968" i="1"/>
  <c r="B6232" i="1"/>
  <c r="C5912" i="1"/>
  <c r="K5911" i="1"/>
  <c r="Q5850" i="1"/>
  <c r="R5850" i="1" s="1"/>
  <c r="B5850" i="1"/>
  <c r="C5852" i="1"/>
  <c r="K5851" i="1"/>
  <c r="B6291" i="1"/>
  <c r="B5997" i="1"/>
  <c r="B5820" i="1"/>
  <c r="B5849" i="1"/>
  <c r="B6585" i="1"/>
  <c r="Q5910" i="1"/>
  <c r="R5910" i="1" s="1"/>
  <c r="B5910" i="1"/>
  <c r="Q6233" i="1"/>
  <c r="R6233" i="1" s="1"/>
  <c r="B5909" i="1"/>
  <c r="B6555" i="1"/>
  <c r="B5938" i="1"/>
  <c r="C6618" i="1"/>
  <c r="K6617" i="1"/>
  <c r="C6324" i="1"/>
  <c r="K6323" i="1"/>
  <c r="C6205" i="1"/>
  <c r="K6204" i="1"/>
  <c r="C5823" i="1"/>
  <c r="K5823" i="1" s="1"/>
  <c r="K5822" i="1"/>
  <c r="Q6411" i="1"/>
  <c r="R6411" i="1" s="1"/>
  <c r="Q5998" i="1"/>
  <c r="R5998" i="1" s="1"/>
  <c r="B5998" i="1"/>
  <c r="Q6058" i="1"/>
  <c r="R6058" i="1" s="1"/>
  <c r="C6470" i="1"/>
  <c r="K6469" i="1"/>
  <c r="C6030" i="1"/>
  <c r="K6029" i="1"/>
  <c r="Q6144" i="1"/>
  <c r="R6144" i="1" s="1"/>
  <c r="B6144" i="1"/>
  <c r="Q6292" i="1"/>
  <c r="R6292" i="1" s="1"/>
  <c r="C6146" i="1"/>
  <c r="K6145" i="1"/>
  <c r="C6499" i="1"/>
  <c r="K6498" i="1"/>
  <c r="C6294" i="1"/>
  <c r="K6293" i="1"/>
  <c r="C6529" i="1"/>
  <c r="K6528" i="1"/>
  <c r="C6235" i="1"/>
  <c r="K6234" i="1"/>
  <c r="C6647" i="1"/>
  <c r="K6646" i="1"/>
  <c r="C6353" i="1"/>
  <c r="K6352" i="1"/>
  <c r="C6060" i="1"/>
  <c r="K6059" i="1"/>
  <c r="Q6527" i="1"/>
  <c r="R6527" i="1" s="1"/>
  <c r="Q5939" i="1"/>
  <c r="R5939" i="1" s="1"/>
  <c r="B5939" i="1"/>
  <c r="C5971" i="1"/>
  <c r="K5970" i="1"/>
  <c r="Q6263" i="1"/>
  <c r="R6263" i="1" s="1"/>
  <c r="Q6381" i="1"/>
  <c r="R6381" i="1" s="1"/>
  <c r="Q6438" i="1"/>
  <c r="R6438" i="1" s="1"/>
  <c r="Q6468" i="1"/>
  <c r="R6468" i="1" s="1"/>
  <c r="B6468" i="1"/>
  <c r="Q6586" i="1"/>
  <c r="R6586" i="1" s="1"/>
  <c r="Q6028" i="1"/>
  <c r="R6028" i="1" s="1"/>
  <c r="B6028" i="1"/>
  <c r="C6000" i="1"/>
  <c r="K5999" i="1"/>
  <c r="Q5791" i="1"/>
  <c r="R5791" i="1" s="1"/>
  <c r="B5791" i="1"/>
  <c r="Z231" i="1"/>
  <c r="X231" i="1" s="1"/>
  <c r="Y231" i="1"/>
  <c r="C6677" i="1"/>
  <c r="Q6497" i="1"/>
  <c r="R6497" i="1" s="1"/>
  <c r="B6497" i="1"/>
  <c r="Q6115" i="1"/>
  <c r="R6115" i="1" s="1"/>
  <c r="B6115" i="1"/>
  <c r="C6265" i="1"/>
  <c r="K6264" i="1"/>
  <c r="R5762" i="1"/>
  <c r="C6383" i="1"/>
  <c r="K6382" i="1"/>
  <c r="C6440" i="1"/>
  <c r="K6439" i="1"/>
  <c r="Q6351" i="1"/>
  <c r="R6351" i="1" s="1"/>
  <c r="Q5880" i="1"/>
  <c r="R5880" i="1" s="1"/>
  <c r="B5880" i="1"/>
  <c r="C6413" i="1"/>
  <c r="K6412" i="1"/>
  <c r="C6588" i="1"/>
  <c r="K6587" i="1"/>
  <c r="C5882" i="1"/>
  <c r="K5881" i="1"/>
  <c r="C5793" i="1"/>
  <c r="K5793" i="1" s="1"/>
  <c r="K5792" i="1"/>
  <c r="Q5969" i="1"/>
  <c r="R5969" i="1" s="1"/>
  <c r="B5969" i="1"/>
  <c r="C5941" i="1"/>
  <c r="K5940" i="1"/>
  <c r="Q6085" i="1"/>
  <c r="R6085" i="1" s="1"/>
  <c r="Q6174" i="1"/>
  <c r="R6174" i="1" s="1"/>
  <c r="B6174" i="1"/>
  <c r="Q6556" i="1"/>
  <c r="R6556" i="1" s="1"/>
  <c r="C6087" i="1"/>
  <c r="K6086" i="1"/>
  <c r="C6176" i="1"/>
  <c r="K6175" i="1"/>
  <c r="C6117" i="1"/>
  <c r="K6116" i="1"/>
  <c r="C6558" i="1"/>
  <c r="K6557" i="1"/>
  <c r="Q6616" i="1"/>
  <c r="R6616" i="1" s="1"/>
  <c r="B6616" i="1"/>
  <c r="Q6322" i="1"/>
  <c r="R6322" i="1" s="1"/>
  <c r="B6084" i="1"/>
  <c r="B6173" i="1"/>
  <c r="Q6203" i="1"/>
  <c r="R6203" i="1" s="1"/>
  <c r="B6203" i="1"/>
  <c r="Q5821" i="1"/>
  <c r="R5821" i="1" s="1"/>
  <c r="B5821" i="1"/>
  <c r="P7016" i="1"/>
  <c r="I6896" i="1"/>
  <c r="J6895" i="1"/>
  <c r="M7017" i="1"/>
  <c r="N7017" i="1" s="1"/>
  <c r="T7017" i="1"/>
  <c r="L7017" i="1"/>
  <c r="F7017" i="1"/>
  <c r="A7018" i="1"/>
  <c r="E7019" i="1" s="1"/>
  <c r="G7017" i="1"/>
  <c r="D7018" i="1"/>
  <c r="H7016" i="1"/>
  <c r="O7024" i="1"/>
  <c r="B6438" i="1" l="1"/>
  <c r="B6527" i="1"/>
  <c r="B6556" i="1"/>
  <c r="AB231" i="1"/>
  <c r="B6411" i="1"/>
  <c r="Q5940" i="1"/>
  <c r="R5940" i="1" s="1"/>
  <c r="B5940" i="1"/>
  <c r="Q5851" i="1"/>
  <c r="R5851" i="1" s="1"/>
  <c r="C6088" i="1"/>
  <c r="K6087" i="1"/>
  <c r="C6177" i="1"/>
  <c r="K6176" i="1"/>
  <c r="Q5881" i="1"/>
  <c r="R5881" i="1" s="1"/>
  <c r="B5881" i="1"/>
  <c r="B6351" i="1"/>
  <c r="C6266" i="1"/>
  <c r="K6265" i="1"/>
  <c r="Y232" i="1"/>
  <c r="Z232" i="1"/>
  <c r="X232" i="1" s="1"/>
  <c r="C6707" i="1"/>
  <c r="C6061" i="1"/>
  <c r="K6060" i="1"/>
  <c r="C6530" i="1"/>
  <c r="K6529" i="1"/>
  <c r="C6206" i="1"/>
  <c r="K6205" i="1"/>
  <c r="B6233" i="1"/>
  <c r="C5883" i="1"/>
  <c r="K5882" i="1"/>
  <c r="Q6352" i="1"/>
  <c r="R6352" i="1" s="1"/>
  <c r="Q6323" i="1"/>
  <c r="R6323" i="1" s="1"/>
  <c r="B6323" i="1"/>
  <c r="Q6439" i="1"/>
  <c r="R6439" i="1" s="1"/>
  <c r="C5972" i="1"/>
  <c r="K5971" i="1"/>
  <c r="Q6557" i="1"/>
  <c r="R6557" i="1" s="1"/>
  <c r="B6557" i="1"/>
  <c r="Q5999" i="1"/>
  <c r="R5999" i="1" s="1"/>
  <c r="Q6029" i="1"/>
  <c r="R6029" i="1" s="1"/>
  <c r="C6559" i="1"/>
  <c r="K6558" i="1"/>
  <c r="C6001" i="1"/>
  <c r="K6000" i="1"/>
  <c r="C6648" i="1"/>
  <c r="K6647" i="1"/>
  <c r="C6500" i="1"/>
  <c r="K6499" i="1"/>
  <c r="C6031" i="1"/>
  <c r="K6030" i="1"/>
  <c r="C6619" i="1"/>
  <c r="K6618" i="1"/>
  <c r="Q5970" i="1"/>
  <c r="R5970" i="1" s="1"/>
  <c r="C6354" i="1"/>
  <c r="K6353" i="1"/>
  <c r="C5853" i="1"/>
  <c r="K5852" i="1"/>
  <c r="Q6382" i="1"/>
  <c r="R6382" i="1" s="1"/>
  <c r="B6382" i="1"/>
  <c r="C6384" i="1"/>
  <c r="K6383" i="1"/>
  <c r="C6678" i="1"/>
  <c r="K6677" i="1"/>
  <c r="B6381" i="1"/>
  <c r="Q6234" i="1"/>
  <c r="R6234" i="1" s="1"/>
  <c r="B6234" i="1"/>
  <c r="Q6145" i="1"/>
  <c r="R6145" i="1" s="1"/>
  <c r="B6145" i="1"/>
  <c r="Q6469" i="1"/>
  <c r="R6469" i="1" s="1"/>
  <c r="Q5822" i="1"/>
  <c r="R5822" i="1" s="1"/>
  <c r="B5822" i="1"/>
  <c r="Q5911" i="1"/>
  <c r="R5911" i="1" s="1"/>
  <c r="B5911" i="1"/>
  <c r="Q6587" i="1"/>
  <c r="R6587" i="1" s="1"/>
  <c r="B6587" i="1"/>
  <c r="C6589" i="1"/>
  <c r="K6588" i="1"/>
  <c r="Q6646" i="1"/>
  <c r="R6646" i="1" s="1"/>
  <c r="B6646" i="1"/>
  <c r="Q6617" i="1"/>
  <c r="R6617" i="1" s="1"/>
  <c r="B6617" i="1"/>
  <c r="Q6116" i="1"/>
  <c r="R6116" i="1" s="1"/>
  <c r="B6116" i="1"/>
  <c r="C6414" i="1"/>
  <c r="K6413" i="1"/>
  <c r="C6236" i="1"/>
  <c r="K6235" i="1"/>
  <c r="C6147" i="1"/>
  <c r="K6146" i="1"/>
  <c r="C6471" i="1"/>
  <c r="K6470" i="1"/>
  <c r="Q5823" i="1"/>
  <c r="B5823" i="1" s="1"/>
  <c r="N5823" i="1"/>
  <c r="C5913" i="1"/>
  <c r="K5912" i="1"/>
  <c r="Q6086" i="1"/>
  <c r="R6086" i="1" s="1"/>
  <c r="B6086" i="1"/>
  <c r="Q6293" i="1"/>
  <c r="R6293" i="1" s="1"/>
  <c r="B6293" i="1"/>
  <c r="C5942" i="1"/>
  <c r="K5941" i="1"/>
  <c r="C6295" i="1"/>
  <c r="K6294" i="1"/>
  <c r="C6325" i="1"/>
  <c r="K6324" i="1"/>
  <c r="C6441" i="1"/>
  <c r="K6440" i="1"/>
  <c r="Q6498" i="1"/>
  <c r="R6498" i="1" s="1"/>
  <c r="Q6412" i="1"/>
  <c r="R6412" i="1" s="1"/>
  <c r="B6412" i="1"/>
  <c r="C6118" i="1"/>
  <c r="K6117" i="1"/>
  <c r="Q5792" i="1"/>
  <c r="R5792" i="1" s="1"/>
  <c r="B5792" i="1"/>
  <c r="B6322" i="1"/>
  <c r="Q6175" i="1"/>
  <c r="R6175" i="1" s="1"/>
  <c r="B6175" i="1"/>
  <c r="B6085" i="1"/>
  <c r="N5793" i="1"/>
  <c r="Q5793" i="1"/>
  <c r="B5793" i="1" s="1"/>
  <c r="Q6264" i="1"/>
  <c r="R6264" i="1" s="1"/>
  <c r="B6264" i="1"/>
  <c r="B6586" i="1"/>
  <c r="B6263" i="1"/>
  <c r="Q6059" i="1"/>
  <c r="R6059" i="1" s="1"/>
  <c r="B6059" i="1"/>
  <c r="Q6528" i="1"/>
  <c r="R6528" i="1" s="1"/>
  <c r="B6528" i="1"/>
  <c r="B6292" i="1"/>
  <c r="B6058" i="1"/>
  <c r="Q6204" i="1"/>
  <c r="R6204" i="1" s="1"/>
  <c r="P7017" i="1"/>
  <c r="H7017" i="1"/>
  <c r="I6897" i="1"/>
  <c r="J6896" i="1"/>
  <c r="O7025" i="1"/>
  <c r="D7019" i="1"/>
  <c r="L7018" i="1"/>
  <c r="T7018" i="1"/>
  <c r="A7019" i="1"/>
  <c r="E7020" i="1" s="1"/>
  <c r="G7018" i="1"/>
  <c r="M7018" i="1"/>
  <c r="N7018" i="1" s="1"/>
  <c r="F7018" i="1"/>
  <c r="B5970" i="1" l="1"/>
  <c r="B6352" i="1"/>
  <c r="B6498" i="1"/>
  <c r="R5823" i="1"/>
  <c r="B6469" i="1"/>
  <c r="B5999" i="1"/>
  <c r="B5851" i="1"/>
  <c r="Z233" i="1"/>
  <c r="X233" i="1" s="1"/>
  <c r="Y233" i="1"/>
  <c r="C6738" i="1"/>
  <c r="C6178" i="1"/>
  <c r="K6177" i="1"/>
  <c r="C6590" i="1"/>
  <c r="K6589" i="1"/>
  <c r="Q6647" i="1"/>
  <c r="R6647" i="1" s="1"/>
  <c r="B6647" i="1"/>
  <c r="Q6087" i="1"/>
  <c r="R6087" i="1" s="1"/>
  <c r="B6087" i="1"/>
  <c r="Q6440" i="1"/>
  <c r="R6440" i="1" s="1"/>
  <c r="B6440" i="1"/>
  <c r="C6649" i="1"/>
  <c r="K6648" i="1"/>
  <c r="Q6265" i="1"/>
  <c r="R6265" i="1" s="1"/>
  <c r="B6265" i="1"/>
  <c r="C6472" i="1"/>
  <c r="K6471" i="1"/>
  <c r="Q6618" i="1"/>
  <c r="R6618" i="1" s="1"/>
  <c r="B6618" i="1"/>
  <c r="Q6000" i="1"/>
  <c r="R6000" i="1" s="1"/>
  <c r="C6531" i="1"/>
  <c r="K6530" i="1"/>
  <c r="C6267" i="1"/>
  <c r="K6266" i="1"/>
  <c r="C6679" i="1"/>
  <c r="K6678" i="1"/>
  <c r="AB232" i="1"/>
  <c r="C6620" i="1"/>
  <c r="K6619" i="1"/>
  <c r="C6002" i="1"/>
  <c r="K6001" i="1"/>
  <c r="Q6060" i="1"/>
  <c r="R6060" i="1" s="1"/>
  <c r="B6060" i="1"/>
  <c r="Q6413" i="1"/>
  <c r="R6413" i="1" s="1"/>
  <c r="C6501" i="1"/>
  <c r="K6500" i="1"/>
  <c r="Q6205" i="1"/>
  <c r="R6205" i="1" s="1"/>
  <c r="C5943" i="1"/>
  <c r="K5942" i="1"/>
  <c r="C6207" i="1"/>
  <c r="K6206" i="1"/>
  <c r="Q6529" i="1"/>
  <c r="R6529" i="1" s="1"/>
  <c r="B6529" i="1"/>
  <c r="R5793" i="1"/>
  <c r="C6326" i="1"/>
  <c r="K6325" i="1"/>
  <c r="C6148" i="1"/>
  <c r="K6147" i="1"/>
  <c r="Q5852" i="1"/>
  <c r="R5852" i="1" s="1"/>
  <c r="Q6030" i="1"/>
  <c r="R6030" i="1" s="1"/>
  <c r="B6030" i="1"/>
  <c r="Q6558" i="1"/>
  <c r="R6558" i="1" s="1"/>
  <c r="Q5971" i="1"/>
  <c r="R5971" i="1" s="1"/>
  <c r="B5971" i="1"/>
  <c r="Q5882" i="1"/>
  <c r="R5882" i="1" s="1"/>
  <c r="C6062" i="1"/>
  <c r="K6061" i="1"/>
  <c r="Q5941" i="1"/>
  <c r="R5941" i="1" s="1"/>
  <c r="C6355" i="1"/>
  <c r="K6354" i="1"/>
  <c r="C6415" i="1"/>
  <c r="K6414" i="1"/>
  <c r="Q6383" i="1"/>
  <c r="R6383" i="1" s="1"/>
  <c r="B6383" i="1"/>
  <c r="C6385" i="1"/>
  <c r="K6384" i="1"/>
  <c r="C6089" i="1"/>
  <c r="K6088" i="1"/>
  <c r="Q6117" i="1"/>
  <c r="R6117" i="1" s="1"/>
  <c r="B6117" i="1"/>
  <c r="Q6324" i="1"/>
  <c r="R6324" i="1" s="1"/>
  <c r="B6324" i="1"/>
  <c r="Q5912" i="1"/>
  <c r="R5912" i="1" s="1"/>
  <c r="C6032" i="1"/>
  <c r="K6031" i="1"/>
  <c r="C6560" i="1"/>
  <c r="K6559" i="1"/>
  <c r="C5973" i="1"/>
  <c r="K5972" i="1"/>
  <c r="C5884" i="1"/>
  <c r="K5883" i="1"/>
  <c r="C6708" i="1"/>
  <c r="K6707" i="1"/>
  <c r="Q6588" i="1"/>
  <c r="R6588" i="1" s="1"/>
  <c r="B6588" i="1"/>
  <c r="Q6470" i="1"/>
  <c r="R6470" i="1" s="1"/>
  <c r="B6470" i="1"/>
  <c r="C6442" i="1"/>
  <c r="K6441" i="1"/>
  <c r="C6119" i="1"/>
  <c r="K6118" i="1"/>
  <c r="Q6146" i="1"/>
  <c r="R6146" i="1" s="1"/>
  <c r="B6146" i="1"/>
  <c r="Q6294" i="1"/>
  <c r="R6294" i="1" s="1"/>
  <c r="B6294" i="1"/>
  <c r="Q6235" i="1"/>
  <c r="R6235" i="1" s="1"/>
  <c r="C5854" i="1"/>
  <c r="K5854" i="1" s="1"/>
  <c r="K5853" i="1"/>
  <c r="B6204" i="1"/>
  <c r="C6296" i="1"/>
  <c r="K6295" i="1"/>
  <c r="C5914" i="1"/>
  <c r="K5913" i="1"/>
  <c r="C6237" i="1"/>
  <c r="K6236" i="1"/>
  <c r="Q6677" i="1"/>
  <c r="R6677" i="1" s="1"/>
  <c r="Q6353" i="1"/>
  <c r="R6353" i="1" s="1"/>
  <c r="B6353" i="1"/>
  <c r="Q6499" i="1"/>
  <c r="R6499" i="1" s="1"/>
  <c r="B6499" i="1"/>
  <c r="B6029" i="1"/>
  <c r="B6439" i="1"/>
  <c r="Q6176" i="1"/>
  <c r="R6176" i="1" s="1"/>
  <c r="H7018" i="1"/>
  <c r="A7020" i="1"/>
  <c r="E7021" i="1" s="1"/>
  <c r="L7019" i="1"/>
  <c r="T7019" i="1"/>
  <c r="D7020" i="1"/>
  <c r="G7019" i="1"/>
  <c r="F7019" i="1"/>
  <c r="M7019" i="1"/>
  <c r="N7019" i="1" s="1"/>
  <c r="O7026" i="1"/>
  <c r="I6898" i="1"/>
  <c r="J6897" i="1"/>
  <c r="P7018" i="1"/>
  <c r="B6235" i="1" l="1"/>
  <c r="B5912" i="1"/>
  <c r="B5941" i="1"/>
  <c r="B6558" i="1"/>
  <c r="B6205" i="1"/>
  <c r="AB233" i="1"/>
  <c r="Q6236" i="1"/>
  <c r="R6236" i="1" s="1"/>
  <c r="C6090" i="1"/>
  <c r="K6089" i="1"/>
  <c r="Q6147" i="1"/>
  <c r="R6147" i="1" s="1"/>
  <c r="B6147" i="1"/>
  <c r="Q6177" i="1"/>
  <c r="R6177" i="1" s="1"/>
  <c r="B6177" i="1"/>
  <c r="Q5853" i="1"/>
  <c r="R5853" i="1" s="1"/>
  <c r="Q6118" i="1"/>
  <c r="R6118" i="1" s="1"/>
  <c r="B6118" i="1"/>
  <c r="Q6707" i="1"/>
  <c r="R6707" i="1" s="1"/>
  <c r="B6707" i="1"/>
  <c r="Q6031" i="1"/>
  <c r="R6031" i="1" s="1"/>
  <c r="B6031" i="1"/>
  <c r="Q6088" i="1"/>
  <c r="R6088" i="1" s="1"/>
  <c r="Q6206" i="1"/>
  <c r="R6206" i="1" s="1"/>
  <c r="B6206" i="1"/>
  <c r="B6413" i="1"/>
  <c r="C6650" i="1"/>
  <c r="K6649" i="1"/>
  <c r="C6591" i="1"/>
  <c r="K6590" i="1"/>
  <c r="Q5854" i="1"/>
  <c r="B5854" i="1" s="1"/>
  <c r="N5854" i="1"/>
  <c r="Q6441" i="1"/>
  <c r="R6441" i="1" s="1"/>
  <c r="B6441" i="1"/>
  <c r="C6356" i="1"/>
  <c r="K6355" i="1"/>
  <c r="C6680" i="1"/>
  <c r="K6679" i="1"/>
  <c r="Q5913" i="1"/>
  <c r="R5913" i="1" s="1"/>
  <c r="C6327" i="1"/>
  <c r="K6326" i="1"/>
  <c r="Q6001" i="1"/>
  <c r="R6001" i="1" s="1"/>
  <c r="B6001" i="1"/>
  <c r="C6268" i="1"/>
  <c r="K6267" i="1"/>
  <c r="C6473" i="1"/>
  <c r="K6472" i="1"/>
  <c r="C6739" i="1"/>
  <c r="K6738" i="1"/>
  <c r="C6120" i="1"/>
  <c r="K6119" i="1"/>
  <c r="Q6354" i="1"/>
  <c r="R6354" i="1" s="1"/>
  <c r="C6238" i="1"/>
  <c r="K6237" i="1"/>
  <c r="C6443" i="1"/>
  <c r="K6442" i="1"/>
  <c r="C5974" i="1"/>
  <c r="K5973" i="1"/>
  <c r="Q6061" i="1"/>
  <c r="R6061" i="1" s="1"/>
  <c r="C6003" i="1"/>
  <c r="K6002" i="1"/>
  <c r="Q6530" i="1"/>
  <c r="R6530" i="1" s="1"/>
  <c r="B6530" i="1"/>
  <c r="Y234" i="1"/>
  <c r="Z234" i="1"/>
  <c r="X234" i="1" s="1"/>
  <c r="C6769" i="1"/>
  <c r="C6033" i="1"/>
  <c r="K6032" i="1"/>
  <c r="Q6678" i="1"/>
  <c r="R6678" i="1" s="1"/>
  <c r="Q6384" i="1"/>
  <c r="R6384" i="1" s="1"/>
  <c r="B6384" i="1"/>
  <c r="Q5942" i="1"/>
  <c r="R5942" i="1" s="1"/>
  <c r="B5942" i="1"/>
  <c r="C5885" i="1"/>
  <c r="K5885" i="1" s="1"/>
  <c r="K5884" i="1"/>
  <c r="Q6325" i="1"/>
  <c r="R6325" i="1" s="1"/>
  <c r="Q6471" i="1"/>
  <c r="R6471" i="1" s="1"/>
  <c r="B6471" i="1"/>
  <c r="Q5972" i="1"/>
  <c r="R5972" i="1" s="1"/>
  <c r="B5972" i="1"/>
  <c r="C6063" i="1"/>
  <c r="K6062" i="1"/>
  <c r="Q6500" i="1"/>
  <c r="R6500" i="1" s="1"/>
  <c r="Q6619" i="1"/>
  <c r="R6619" i="1" s="1"/>
  <c r="B6619" i="1"/>
  <c r="C6532" i="1"/>
  <c r="K6531" i="1"/>
  <c r="C6709" i="1"/>
  <c r="K6708" i="1"/>
  <c r="C6208" i="1"/>
  <c r="K6207" i="1"/>
  <c r="Q5883" i="1"/>
  <c r="R5883" i="1" s="1"/>
  <c r="C6149" i="1"/>
  <c r="K6148" i="1"/>
  <c r="C6179" i="1"/>
  <c r="K6178" i="1"/>
  <c r="C6386" i="1"/>
  <c r="K6385" i="1"/>
  <c r="C5944" i="1"/>
  <c r="K5943" i="1"/>
  <c r="Q6266" i="1"/>
  <c r="R6266" i="1" s="1"/>
  <c r="B6266" i="1"/>
  <c r="C5915" i="1"/>
  <c r="K5915" i="1" s="1"/>
  <c r="K5914" i="1"/>
  <c r="Q6295" i="1"/>
  <c r="R6295" i="1" s="1"/>
  <c r="C6297" i="1"/>
  <c r="K6296" i="1"/>
  <c r="Q6559" i="1"/>
  <c r="R6559" i="1" s="1"/>
  <c r="B6559" i="1"/>
  <c r="Q6414" i="1"/>
  <c r="R6414" i="1" s="1"/>
  <c r="B6176" i="1"/>
  <c r="B6677" i="1"/>
  <c r="C6561" i="1"/>
  <c r="K6560" i="1"/>
  <c r="C6416" i="1"/>
  <c r="K6415" i="1"/>
  <c r="B5882" i="1"/>
  <c r="B5852" i="1"/>
  <c r="C6502" i="1"/>
  <c r="K6501" i="1"/>
  <c r="C6621" i="1"/>
  <c r="K6620" i="1"/>
  <c r="B6000" i="1"/>
  <c r="Q6648" i="1"/>
  <c r="R6648" i="1" s="1"/>
  <c r="B6648" i="1"/>
  <c r="Q6589" i="1"/>
  <c r="R6589" i="1" s="1"/>
  <c r="P7019" i="1"/>
  <c r="O7027" i="1"/>
  <c r="H7019" i="1"/>
  <c r="T7020" i="1"/>
  <c r="A7021" i="1"/>
  <c r="E7022" i="1" s="1"/>
  <c r="G7020" i="1"/>
  <c r="L7020" i="1"/>
  <c r="M7020" i="1"/>
  <c r="N7020" i="1" s="1"/>
  <c r="F7020" i="1"/>
  <c r="D7021" i="1"/>
  <c r="I6899" i="1"/>
  <c r="J6898" i="1"/>
  <c r="B6589" i="1" l="1"/>
  <c r="B6088" i="1"/>
  <c r="B5853" i="1"/>
  <c r="B6236" i="1"/>
  <c r="B6414" i="1"/>
  <c r="B6061" i="1"/>
  <c r="B6500" i="1"/>
  <c r="B6325" i="1"/>
  <c r="B6678" i="1"/>
  <c r="B6295" i="1"/>
  <c r="B5913" i="1"/>
  <c r="R5854" i="1"/>
  <c r="Z235" i="1"/>
  <c r="Y235" i="1"/>
  <c r="AB235" i="1" s="1"/>
  <c r="X235" i="1"/>
  <c r="C6798" i="1"/>
  <c r="C6562" i="1"/>
  <c r="K6561" i="1"/>
  <c r="Q5973" i="1"/>
  <c r="R5973" i="1" s="1"/>
  <c r="B5973" i="1"/>
  <c r="Q6178" i="1"/>
  <c r="R6178" i="1" s="1"/>
  <c r="B6178" i="1"/>
  <c r="Q6442" i="1"/>
  <c r="R6442" i="1" s="1"/>
  <c r="Q6326" i="1"/>
  <c r="R6326" i="1" s="1"/>
  <c r="Q6501" i="1"/>
  <c r="R6501" i="1" s="1"/>
  <c r="Q6119" i="1"/>
  <c r="R6119" i="1" s="1"/>
  <c r="B6119" i="1"/>
  <c r="C6121" i="1"/>
  <c r="K6120" i="1"/>
  <c r="Q5915" i="1"/>
  <c r="B5915" i="1" s="1"/>
  <c r="N5915" i="1"/>
  <c r="Q6002" i="1"/>
  <c r="R6002" i="1" s="1"/>
  <c r="Q6089" i="1"/>
  <c r="R6089" i="1" s="1"/>
  <c r="B6089" i="1"/>
  <c r="C6622" i="1"/>
  <c r="K6621" i="1"/>
  <c r="C6592" i="1"/>
  <c r="K6591" i="1"/>
  <c r="AB234" i="1"/>
  <c r="Q6649" i="1"/>
  <c r="R6649" i="1" s="1"/>
  <c r="B6649" i="1"/>
  <c r="C6387" i="1"/>
  <c r="K6386" i="1"/>
  <c r="C6357" i="1"/>
  <c r="K6356" i="1"/>
  <c r="Q5914" i="1"/>
  <c r="R5914" i="1" s="1"/>
  <c r="Q6738" i="1"/>
  <c r="R6738" i="1" s="1"/>
  <c r="B6738" i="1"/>
  <c r="C6180" i="1"/>
  <c r="K6179" i="1"/>
  <c r="Q5884" i="1"/>
  <c r="R5884" i="1" s="1"/>
  <c r="B5884" i="1"/>
  <c r="C6328" i="1"/>
  <c r="K6327" i="1"/>
  <c r="Q6415" i="1"/>
  <c r="R6415" i="1" s="1"/>
  <c r="B6415" i="1"/>
  <c r="C6004" i="1"/>
  <c r="K6003" i="1"/>
  <c r="C6091" i="1"/>
  <c r="K6090" i="1"/>
  <c r="C6298" i="1"/>
  <c r="K6297" i="1"/>
  <c r="C6681" i="1"/>
  <c r="K6680" i="1"/>
  <c r="Q6385" i="1"/>
  <c r="R6385" i="1" s="1"/>
  <c r="B6385" i="1"/>
  <c r="C6209" i="1"/>
  <c r="K6208" i="1"/>
  <c r="C6651" i="1"/>
  <c r="K6650" i="1"/>
  <c r="Q6062" i="1"/>
  <c r="R6062" i="1" s="1"/>
  <c r="C6444" i="1"/>
  <c r="K6443" i="1"/>
  <c r="Q6148" i="1"/>
  <c r="R6148" i="1" s="1"/>
  <c r="B6148" i="1"/>
  <c r="C6064" i="1"/>
  <c r="K6063" i="1"/>
  <c r="C6034" i="1"/>
  <c r="K6033" i="1"/>
  <c r="Q6237" i="1"/>
  <c r="R6237" i="1" s="1"/>
  <c r="B6237" i="1"/>
  <c r="Q6472" i="1"/>
  <c r="R6472" i="1" s="1"/>
  <c r="B6472" i="1"/>
  <c r="C6417" i="1"/>
  <c r="K6416" i="1"/>
  <c r="C6770" i="1"/>
  <c r="K6769" i="1"/>
  <c r="C6239" i="1"/>
  <c r="K6238" i="1"/>
  <c r="C6474" i="1"/>
  <c r="K6473" i="1"/>
  <c r="C5945" i="1"/>
  <c r="K5944" i="1"/>
  <c r="C6269" i="1"/>
  <c r="K6268" i="1"/>
  <c r="Q6207" i="1"/>
  <c r="R6207" i="1" s="1"/>
  <c r="C5975" i="1"/>
  <c r="K5974" i="1"/>
  <c r="Q6355" i="1"/>
  <c r="R6355" i="1" s="1"/>
  <c r="C6503" i="1"/>
  <c r="K6502" i="1"/>
  <c r="E7023" i="1"/>
  <c r="Q6708" i="1"/>
  <c r="R6708" i="1" s="1"/>
  <c r="B6708" i="1"/>
  <c r="C6710" i="1"/>
  <c r="K6709" i="1"/>
  <c r="Q6032" i="1"/>
  <c r="R6032" i="1" s="1"/>
  <c r="C6740" i="1"/>
  <c r="K6739" i="1"/>
  <c r="N5885" i="1"/>
  <c r="Q5885" i="1"/>
  <c r="B5885" i="1" s="1"/>
  <c r="C6150" i="1"/>
  <c r="K6149" i="1"/>
  <c r="Q6531" i="1"/>
  <c r="R6531" i="1" s="1"/>
  <c r="Q6620" i="1"/>
  <c r="R6620" i="1" s="1"/>
  <c r="Q6560" i="1"/>
  <c r="R6560" i="1" s="1"/>
  <c r="B6560" i="1"/>
  <c r="Q6296" i="1"/>
  <c r="R6296" i="1" s="1"/>
  <c r="B6296" i="1"/>
  <c r="Q5943" i="1"/>
  <c r="R5943" i="1" s="1"/>
  <c r="B5883" i="1"/>
  <c r="C6533" i="1"/>
  <c r="K6532" i="1"/>
  <c r="B6354" i="1"/>
  <c r="Q6267" i="1"/>
  <c r="R6267" i="1" s="1"/>
  <c r="B6267" i="1"/>
  <c r="Q6679" i="1"/>
  <c r="R6679" i="1" s="1"/>
  <c r="Q6590" i="1"/>
  <c r="R6590" i="1" s="1"/>
  <c r="B6590" i="1"/>
  <c r="P7020" i="1"/>
  <c r="H7020" i="1"/>
  <c r="O7028" i="1"/>
  <c r="I6900" i="1"/>
  <c r="J6899" i="1"/>
  <c r="G7021" i="1"/>
  <c r="L7021" i="1"/>
  <c r="D7022" i="1"/>
  <c r="M7021" i="1"/>
  <c r="N7021" i="1" s="1"/>
  <c r="T7021" i="1"/>
  <c r="A7022" i="1"/>
  <c r="F7021" i="1"/>
  <c r="B6355" i="1" l="1"/>
  <c r="B5914" i="1"/>
  <c r="R5915" i="1"/>
  <c r="B6207" i="1"/>
  <c r="B6062" i="1"/>
  <c r="B6620" i="1"/>
  <c r="B6326" i="1"/>
  <c r="Q6063" i="1"/>
  <c r="R6063" i="1" s="1"/>
  <c r="Q6327" i="1"/>
  <c r="R6327" i="1" s="1"/>
  <c r="B6327" i="1"/>
  <c r="C5946" i="1"/>
  <c r="K5946" i="1" s="1"/>
  <c r="K5945" i="1"/>
  <c r="C6329" i="1"/>
  <c r="K6328" i="1"/>
  <c r="C6151" i="1"/>
  <c r="K6150" i="1"/>
  <c r="Q6090" i="1"/>
  <c r="R6090" i="1" s="1"/>
  <c r="B6090" i="1"/>
  <c r="Q6356" i="1"/>
  <c r="R6356" i="1" s="1"/>
  <c r="B6356" i="1"/>
  <c r="C5976" i="1"/>
  <c r="K5976" i="1" s="1"/>
  <c r="K5975" i="1"/>
  <c r="C6210" i="1"/>
  <c r="K6209" i="1"/>
  <c r="C6092" i="1"/>
  <c r="K6091" i="1"/>
  <c r="C6358" i="1"/>
  <c r="K6357" i="1"/>
  <c r="Q6621" i="1"/>
  <c r="R6621" i="1" s="1"/>
  <c r="Q6120" i="1"/>
  <c r="R6120" i="1" s="1"/>
  <c r="B6442" i="1"/>
  <c r="C6563" i="1"/>
  <c r="K6562" i="1"/>
  <c r="Q5944" i="1"/>
  <c r="R5944" i="1" s="1"/>
  <c r="B5944" i="1"/>
  <c r="Q6149" i="1"/>
  <c r="R6149" i="1" s="1"/>
  <c r="C6065" i="1"/>
  <c r="K6064" i="1"/>
  <c r="C6711" i="1"/>
  <c r="K6710" i="1"/>
  <c r="Q6208" i="1"/>
  <c r="R6208" i="1" s="1"/>
  <c r="B6208" i="1"/>
  <c r="Q6003" i="1"/>
  <c r="R6003" i="1" s="1"/>
  <c r="C6623" i="1"/>
  <c r="K6622" i="1"/>
  <c r="C6122" i="1"/>
  <c r="K6121" i="1"/>
  <c r="C6799" i="1"/>
  <c r="K6798" i="1"/>
  <c r="Q6650" i="1"/>
  <c r="R6650" i="1" s="1"/>
  <c r="C6418" i="1"/>
  <c r="K6417" i="1"/>
  <c r="Q5974" i="1"/>
  <c r="R5974" i="1" s="1"/>
  <c r="C6593" i="1"/>
  <c r="K6592" i="1"/>
  <c r="R5885" i="1"/>
  <c r="Q6739" i="1"/>
  <c r="R6739" i="1" s="1"/>
  <c r="B6739" i="1"/>
  <c r="C6240" i="1"/>
  <c r="K6239" i="1"/>
  <c r="C6445" i="1"/>
  <c r="K6444" i="1"/>
  <c r="C6005" i="1"/>
  <c r="K6004" i="1"/>
  <c r="C6181" i="1"/>
  <c r="K6180" i="1"/>
  <c r="C6388" i="1"/>
  <c r="K6387" i="1"/>
  <c r="Z236" i="1"/>
  <c r="X236" i="1" s="1"/>
  <c r="Y236" i="1"/>
  <c r="C6829" i="1"/>
  <c r="Q6416" i="1"/>
  <c r="R6416" i="1" s="1"/>
  <c r="B6416" i="1"/>
  <c r="C6299" i="1"/>
  <c r="K6298" i="1"/>
  <c r="Q6591" i="1"/>
  <c r="R6591" i="1" s="1"/>
  <c r="Q6473" i="1"/>
  <c r="R6473" i="1" s="1"/>
  <c r="Q6238" i="1"/>
  <c r="R6238" i="1" s="1"/>
  <c r="B6238" i="1"/>
  <c r="Q6386" i="1"/>
  <c r="R6386" i="1" s="1"/>
  <c r="B6386" i="1"/>
  <c r="C6741" i="1"/>
  <c r="K6740" i="1"/>
  <c r="Q6502" i="1"/>
  <c r="R6502" i="1" s="1"/>
  <c r="Q6268" i="1"/>
  <c r="R6268" i="1" s="1"/>
  <c r="B6268" i="1"/>
  <c r="Q6769" i="1"/>
  <c r="R6769" i="1" s="1"/>
  <c r="B6769" i="1"/>
  <c r="Q6033" i="1"/>
  <c r="R6033" i="1" s="1"/>
  <c r="B6033" i="1"/>
  <c r="Q6680" i="1"/>
  <c r="R6680" i="1" s="1"/>
  <c r="Q6297" i="1"/>
  <c r="R6297" i="1" s="1"/>
  <c r="B6297" i="1"/>
  <c r="Q6709" i="1"/>
  <c r="R6709" i="1" s="1"/>
  <c r="B6709" i="1"/>
  <c r="C6652" i="1"/>
  <c r="K6651" i="1"/>
  <c r="Q6561" i="1"/>
  <c r="R6561" i="1" s="1"/>
  <c r="C6475" i="1"/>
  <c r="K6474" i="1"/>
  <c r="Q6532" i="1"/>
  <c r="R6532" i="1" s="1"/>
  <c r="B6532" i="1"/>
  <c r="Q6443" i="1"/>
  <c r="R6443" i="1" s="1"/>
  <c r="B6443" i="1"/>
  <c r="Q6179" i="1"/>
  <c r="R6179" i="1" s="1"/>
  <c r="C6534" i="1"/>
  <c r="K6533" i="1"/>
  <c r="B6679" i="1"/>
  <c r="B5943" i="1"/>
  <c r="B6531" i="1"/>
  <c r="B6032" i="1"/>
  <c r="C6504" i="1"/>
  <c r="K6503" i="1"/>
  <c r="C6270" i="1"/>
  <c r="K6269" i="1"/>
  <c r="C6771" i="1"/>
  <c r="K6770" i="1"/>
  <c r="C6035" i="1"/>
  <c r="K6034" i="1"/>
  <c r="C6682" i="1"/>
  <c r="K6681" i="1"/>
  <c r="B6002" i="1"/>
  <c r="B6501" i="1"/>
  <c r="P7021" i="1"/>
  <c r="O7029" i="1"/>
  <c r="T7022" i="1"/>
  <c r="L7022" i="1"/>
  <c r="F7022" i="1"/>
  <c r="G7022" i="1"/>
  <c r="D7023" i="1"/>
  <c r="A7023" i="1"/>
  <c r="E7024" i="1" s="1"/>
  <c r="M7022" i="1"/>
  <c r="N7022" i="1" s="1"/>
  <c r="I6901" i="1"/>
  <c r="J6900" i="1"/>
  <c r="H7021" i="1"/>
  <c r="B5974" i="1" l="1"/>
  <c r="B6120" i="1"/>
  <c r="B6591" i="1"/>
  <c r="AB236" i="1"/>
  <c r="B6063" i="1"/>
  <c r="C6653" i="1"/>
  <c r="K6652" i="1"/>
  <c r="C6742" i="1"/>
  <c r="K6741" i="1"/>
  <c r="Q6034" i="1"/>
  <c r="R6034" i="1" s="1"/>
  <c r="B6034" i="1"/>
  <c r="B6473" i="1"/>
  <c r="C6830" i="1"/>
  <c r="K6829" i="1"/>
  <c r="Q6004" i="1"/>
  <c r="R6004" i="1" s="1"/>
  <c r="B6004" i="1"/>
  <c r="B6621" i="1"/>
  <c r="Q5975" i="1"/>
  <c r="R5975" i="1" s="1"/>
  <c r="B5975" i="1"/>
  <c r="Q6328" i="1"/>
  <c r="R6328" i="1" s="1"/>
  <c r="C6036" i="1"/>
  <c r="K6035" i="1"/>
  <c r="C6006" i="1"/>
  <c r="K6005" i="1"/>
  <c r="C6330" i="1"/>
  <c r="K6329" i="1"/>
  <c r="C6594" i="1"/>
  <c r="K6593" i="1"/>
  <c r="Q6357" i="1"/>
  <c r="R6357" i="1" s="1"/>
  <c r="B6357" i="1"/>
  <c r="C6446" i="1"/>
  <c r="K6445" i="1"/>
  <c r="Q6121" i="1"/>
  <c r="R6121" i="1" s="1"/>
  <c r="B6121" i="1"/>
  <c r="Q6298" i="1"/>
  <c r="R6298" i="1" s="1"/>
  <c r="Q6387" i="1"/>
  <c r="R6387" i="1" s="1"/>
  <c r="B6387" i="1"/>
  <c r="Q6239" i="1"/>
  <c r="R6239" i="1" s="1"/>
  <c r="B6239" i="1"/>
  <c r="C6123" i="1"/>
  <c r="K6122" i="1"/>
  <c r="C6712" i="1"/>
  <c r="K6711" i="1"/>
  <c r="C6564" i="1"/>
  <c r="K6563" i="1"/>
  <c r="Q6091" i="1"/>
  <c r="R6091" i="1" s="1"/>
  <c r="B6091" i="1"/>
  <c r="Q6740" i="1"/>
  <c r="R6740" i="1" s="1"/>
  <c r="Q6592" i="1"/>
  <c r="R6592" i="1" s="1"/>
  <c r="Q6444" i="1"/>
  <c r="R6444" i="1" s="1"/>
  <c r="N5946" i="1"/>
  <c r="Q5946" i="1"/>
  <c r="B5946" i="1"/>
  <c r="C6300" i="1"/>
  <c r="K6299" i="1"/>
  <c r="C6389" i="1"/>
  <c r="K6388" i="1"/>
  <c r="C6241" i="1"/>
  <c r="K6240" i="1"/>
  <c r="Q6417" i="1"/>
  <c r="R6417" i="1" s="1"/>
  <c r="B6417" i="1"/>
  <c r="Q6622" i="1"/>
  <c r="R6622" i="1" s="1"/>
  <c r="Q6064" i="1"/>
  <c r="R6064" i="1" s="1"/>
  <c r="B6064" i="1"/>
  <c r="C6093" i="1"/>
  <c r="K6092" i="1"/>
  <c r="Q6798" i="1"/>
  <c r="R6798" i="1" s="1"/>
  <c r="B6798" i="1"/>
  <c r="Q6770" i="1"/>
  <c r="R6770" i="1" s="1"/>
  <c r="C6800" i="1"/>
  <c r="K6799" i="1"/>
  <c r="Q5945" i="1"/>
  <c r="R5945" i="1" s="1"/>
  <c r="B5945" i="1"/>
  <c r="C6772" i="1"/>
  <c r="K6771" i="1"/>
  <c r="Q6562" i="1"/>
  <c r="R6562" i="1" s="1"/>
  <c r="C6271" i="1"/>
  <c r="K6270" i="1"/>
  <c r="Q6474" i="1"/>
  <c r="R6474" i="1" s="1"/>
  <c r="B6474" i="1"/>
  <c r="C6535" i="1"/>
  <c r="K6534" i="1"/>
  <c r="Q6180" i="1"/>
  <c r="R6180" i="1" s="1"/>
  <c r="C6419" i="1"/>
  <c r="K6418" i="1"/>
  <c r="C6624" i="1"/>
  <c r="K6623" i="1"/>
  <c r="C6066" i="1"/>
  <c r="K6066" i="1" s="1"/>
  <c r="K6065" i="1"/>
  <c r="Q6209" i="1"/>
  <c r="R6209" i="1" s="1"/>
  <c r="Q6150" i="1"/>
  <c r="R6150" i="1" s="1"/>
  <c r="B6150" i="1"/>
  <c r="Q6651" i="1"/>
  <c r="R6651" i="1" s="1"/>
  <c r="B6651" i="1"/>
  <c r="Y237" i="1"/>
  <c r="Z237" i="1"/>
  <c r="X237" i="1"/>
  <c r="C6859" i="1"/>
  <c r="N5976" i="1"/>
  <c r="Q5976" i="1"/>
  <c r="B5976" i="1"/>
  <c r="Q6710" i="1"/>
  <c r="R6710" i="1" s="1"/>
  <c r="C6359" i="1"/>
  <c r="K6358" i="1"/>
  <c r="Q6269" i="1"/>
  <c r="R6269" i="1" s="1"/>
  <c r="Q6533" i="1"/>
  <c r="R6533" i="1" s="1"/>
  <c r="B6533" i="1"/>
  <c r="Q6681" i="1"/>
  <c r="R6681" i="1" s="1"/>
  <c r="B6681" i="1"/>
  <c r="Q6503" i="1"/>
  <c r="R6503" i="1" s="1"/>
  <c r="B6503" i="1"/>
  <c r="C6476" i="1"/>
  <c r="K6475" i="1"/>
  <c r="C6683" i="1"/>
  <c r="K6682" i="1"/>
  <c r="C6505" i="1"/>
  <c r="K6504" i="1"/>
  <c r="B6179" i="1"/>
  <c r="B6561" i="1"/>
  <c r="B6680" i="1"/>
  <c r="B6502" i="1"/>
  <c r="C6182" i="1"/>
  <c r="K6181" i="1"/>
  <c r="B6650" i="1"/>
  <c r="B6003" i="1"/>
  <c r="B6149" i="1"/>
  <c r="C6211" i="1"/>
  <c r="K6210" i="1"/>
  <c r="C6152" i="1"/>
  <c r="K6151" i="1"/>
  <c r="P7022" i="1"/>
  <c r="I6902" i="1"/>
  <c r="J6901" i="1"/>
  <c r="A7024" i="1"/>
  <c r="E7025" i="1" s="1"/>
  <c r="G7023" i="1"/>
  <c r="M7023" i="1"/>
  <c r="N7023" i="1" s="1"/>
  <c r="D7024" i="1"/>
  <c r="L7023" i="1"/>
  <c r="F7023" i="1"/>
  <c r="T7023" i="1"/>
  <c r="H7022" i="1"/>
  <c r="O7030" i="1"/>
  <c r="B6444" i="1" l="1"/>
  <c r="B6710" i="1"/>
  <c r="B6740" i="1"/>
  <c r="C6212" i="1"/>
  <c r="K6211" i="1"/>
  <c r="C6477" i="1"/>
  <c r="K6476" i="1"/>
  <c r="C6860" i="1"/>
  <c r="K6859" i="1"/>
  <c r="B6209" i="1"/>
  <c r="B6180" i="1"/>
  <c r="B6562" i="1"/>
  <c r="B6770" i="1"/>
  <c r="B6622" i="1"/>
  <c r="Q6299" i="1"/>
  <c r="R6299" i="1" s="1"/>
  <c r="B6299" i="1"/>
  <c r="C6713" i="1"/>
  <c r="K6712" i="1"/>
  <c r="C6595" i="1"/>
  <c r="K6594" i="1"/>
  <c r="Q6122" i="1"/>
  <c r="R6122" i="1" s="1"/>
  <c r="B6122" i="1"/>
  <c r="Q6065" i="1"/>
  <c r="R6065" i="1" s="1"/>
  <c r="B6065" i="1"/>
  <c r="Q6066" i="1"/>
  <c r="B6066" i="1" s="1"/>
  <c r="N6066" i="1"/>
  <c r="Q6741" i="1"/>
  <c r="R6741" i="1" s="1"/>
  <c r="B6741" i="1"/>
  <c r="Q6181" i="1"/>
  <c r="R6181" i="1" s="1"/>
  <c r="B6181" i="1"/>
  <c r="Q6623" i="1"/>
  <c r="R6623" i="1" s="1"/>
  <c r="B6623" i="1"/>
  <c r="Q6092" i="1"/>
  <c r="R6092" i="1" s="1"/>
  <c r="Q6240" i="1"/>
  <c r="R6240" i="1" s="1"/>
  <c r="B6240" i="1"/>
  <c r="R5946" i="1"/>
  <c r="C6447" i="1"/>
  <c r="K6446" i="1"/>
  <c r="C6007" i="1"/>
  <c r="K6007" i="1" s="1"/>
  <c r="K6006" i="1"/>
  <c r="C6743" i="1"/>
  <c r="K6742" i="1"/>
  <c r="Z238" i="1"/>
  <c r="Y238" i="1"/>
  <c r="AB238" i="1" s="1"/>
  <c r="X238" i="1"/>
  <c r="C6890" i="1"/>
  <c r="C6301" i="1"/>
  <c r="K6300" i="1"/>
  <c r="C6124" i="1"/>
  <c r="K6123" i="1"/>
  <c r="C6506" i="1"/>
  <c r="K6505" i="1"/>
  <c r="C6536" i="1"/>
  <c r="K6535" i="1"/>
  <c r="Q6682" i="1"/>
  <c r="R6682" i="1" s="1"/>
  <c r="Q6151" i="1"/>
  <c r="R6151" i="1" s="1"/>
  <c r="C6625" i="1"/>
  <c r="K6624" i="1"/>
  <c r="C6094" i="1"/>
  <c r="K6093" i="1"/>
  <c r="C6242" i="1"/>
  <c r="K6241" i="1"/>
  <c r="Q6563" i="1"/>
  <c r="R6563" i="1" s="1"/>
  <c r="Q6035" i="1"/>
  <c r="R6035" i="1" s="1"/>
  <c r="B6035" i="1"/>
  <c r="Q6652" i="1"/>
  <c r="R6652" i="1" s="1"/>
  <c r="Q6358" i="1"/>
  <c r="R6358" i="1" s="1"/>
  <c r="Q6329" i="1"/>
  <c r="R6329" i="1" s="1"/>
  <c r="B6329" i="1"/>
  <c r="C6360" i="1"/>
  <c r="K6359" i="1"/>
  <c r="Q6771" i="1"/>
  <c r="R6771" i="1" s="1"/>
  <c r="B6771" i="1"/>
  <c r="AB237" i="1"/>
  <c r="Q6005" i="1"/>
  <c r="R6005" i="1" s="1"/>
  <c r="C6183" i="1"/>
  <c r="K6182" i="1"/>
  <c r="Q6418" i="1"/>
  <c r="R6418" i="1" s="1"/>
  <c r="B6418" i="1"/>
  <c r="Q6270" i="1"/>
  <c r="R6270" i="1" s="1"/>
  <c r="B6270" i="1"/>
  <c r="Q6799" i="1"/>
  <c r="R6799" i="1" s="1"/>
  <c r="Q6388" i="1"/>
  <c r="R6388" i="1" s="1"/>
  <c r="B6388" i="1"/>
  <c r="C6565" i="1"/>
  <c r="K6564" i="1"/>
  <c r="C6037" i="1"/>
  <c r="K6036" i="1"/>
  <c r="Q6829" i="1"/>
  <c r="R6829" i="1" s="1"/>
  <c r="C6654" i="1"/>
  <c r="K6653" i="1"/>
  <c r="Q6504" i="1"/>
  <c r="R6504" i="1" s="1"/>
  <c r="B6504" i="1"/>
  <c r="Q6534" i="1"/>
  <c r="R6534" i="1" s="1"/>
  <c r="B6534" i="1"/>
  <c r="C6331" i="1"/>
  <c r="K6330" i="1"/>
  <c r="C6773" i="1"/>
  <c r="K6772" i="1"/>
  <c r="Q6445" i="1"/>
  <c r="R6445" i="1" s="1"/>
  <c r="B6445" i="1"/>
  <c r="C6684" i="1"/>
  <c r="K6683" i="1"/>
  <c r="C6153" i="1"/>
  <c r="K6152" i="1"/>
  <c r="Q6210" i="1"/>
  <c r="R6210" i="1" s="1"/>
  <c r="B6210" i="1"/>
  <c r="Q6475" i="1"/>
  <c r="R6475" i="1" s="1"/>
  <c r="B6475" i="1"/>
  <c r="B6269" i="1"/>
  <c r="R5976" i="1"/>
  <c r="C6420" i="1"/>
  <c r="K6419" i="1"/>
  <c r="C6272" i="1"/>
  <c r="K6271" i="1"/>
  <c r="C6801" i="1"/>
  <c r="K6800" i="1"/>
  <c r="C6390" i="1"/>
  <c r="K6389" i="1"/>
  <c r="B6592" i="1"/>
  <c r="Q6711" i="1"/>
  <c r="R6711" i="1" s="1"/>
  <c r="B6711" i="1"/>
  <c r="B6298" i="1"/>
  <c r="Q6593" i="1"/>
  <c r="R6593" i="1" s="1"/>
  <c r="B6593" i="1"/>
  <c r="B6328" i="1"/>
  <c r="C6831" i="1"/>
  <c r="K6830" i="1"/>
  <c r="T7024" i="1"/>
  <c r="A7025" i="1"/>
  <c r="E7026" i="1" s="1"/>
  <c r="L7024" i="1"/>
  <c r="F7024" i="1"/>
  <c r="G7024" i="1"/>
  <c r="M7024" i="1"/>
  <c r="N7024" i="1" s="1"/>
  <c r="D7025" i="1"/>
  <c r="O7031" i="1"/>
  <c r="I6903" i="1"/>
  <c r="J6902" i="1"/>
  <c r="P7023" i="1"/>
  <c r="H7023" i="1"/>
  <c r="B6652" i="1" l="1"/>
  <c r="B6563" i="1"/>
  <c r="B6151" i="1"/>
  <c r="Q6389" i="1"/>
  <c r="R6389" i="1" s="1"/>
  <c r="Q6830" i="1"/>
  <c r="R6830" i="1" s="1"/>
  <c r="B6830" i="1"/>
  <c r="C6421" i="1"/>
  <c r="K6420" i="1"/>
  <c r="C6154" i="1"/>
  <c r="K6153" i="1"/>
  <c r="C6332" i="1"/>
  <c r="K6331" i="1"/>
  <c r="B6358" i="1"/>
  <c r="Q6241" i="1"/>
  <c r="R6241" i="1" s="1"/>
  <c r="B6241" i="1"/>
  <c r="B6682" i="1"/>
  <c r="Q6300" i="1"/>
  <c r="R6300" i="1" s="1"/>
  <c r="Q6006" i="1"/>
  <c r="R6006" i="1" s="1"/>
  <c r="B6006" i="1"/>
  <c r="C6714" i="1"/>
  <c r="K6713" i="1"/>
  <c r="Q6859" i="1"/>
  <c r="R6859" i="1" s="1"/>
  <c r="B6859" i="1"/>
  <c r="C6243" i="1"/>
  <c r="K6242" i="1"/>
  <c r="C6391" i="1"/>
  <c r="K6390" i="1"/>
  <c r="C6038" i="1"/>
  <c r="K6038" i="1" s="1"/>
  <c r="K6037" i="1"/>
  <c r="Q6535" i="1"/>
  <c r="R6535" i="1" s="1"/>
  <c r="B6535" i="1"/>
  <c r="Q6800" i="1"/>
  <c r="R6800" i="1" s="1"/>
  <c r="C6448" i="1"/>
  <c r="K6447" i="1"/>
  <c r="Q6359" i="1"/>
  <c r="R6359" i="1" s="1"/>
  <c r="B6359" i="1"/>
  <c r="Q6624" i="1"/>
  <c r="R6624" i="1" s="1"/>
  <c r="B6624" i="1"/>
  <c r="Q6505" i="1"/>
  <c r="R6505" i="1" s="1"/>
  <c r="Q6211" i="1"/>
  <c r="R6211" i="1" s="1"/>
  <c r="B6211" i="1"/>
  <c r="C6832" i="1"/>
  <c r="K6831" i="1"/>
  <c r="C6685" i="1"/>
  <c r="K6684" i="1"/>
  <c r="C6537" i="1"/>
  <c r="K6536" i="1"/>
  <c r="Q6772" i="1"/>
  <c r="R6772" i="1" s="1"/>
  <c r="B6772" i="1"/>
  <c r="Q6182" i="1"/>
  <c r="R6182" i="1" s="1"/>
  <c r="B6182" i="1"/>
  <c r="C6626" i="1"/>
  <c r="K6625" i="1"/>
  <c r="C6507" i="1"/>
  <c r="K6506" i="1"/>
  <c r="Q6594" i="1"/>
  <c r="R6594" i="1" s="1"/>
  <c r="B6594" i="1"/>
  <c r="C6213" i="1"/>
  <c r="K6212" i="1"/>
  <c r="Q6683" i="1"/>
  <c r="R6683" i="1" s="1"/>
  <c r="B6683" i="1"/>
  <c r="C6302" i="1"/>
  <c r="K6301" i="1"/>
  <c r="C6861" i="1"/>
  <c r="K6860" i="1"/>
  <c r="Q6093" i="1"/>
  <c r="R6093" i="1" s="1"/>
  <c r="B6093" i="1"/>
  <c r="Q6564" i="1"/>
  <c r="R6564" i="1" s="1"/>
  <c r="Y239" i="1"/>
  <c r="Z239" i="1"/>
  <c r="X239" i="1"/>
  <c r="C6920" i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Q6653" i="1"/>
  <c r="R6653" i="1" s="1"/>
  <c r="B6653" i="1"/>
  <c r="C6655" i="1"/>
  <c r="K6654" i="1"/>
  <c r="C6184" i="1"/>
  <c r="K6183" i="1"/>
  <c r="Q6123" i="1"/>
  <c r="R6123" i="1" s="1"/>
  <c r="Q6742" i="1"/>
  <c r="R6742" i="1" s="1"/>
  <c r="B6742" i="1"/>
  <c r="C6596" i="1"/>
  <c r="K6595" i="1"/>
  <c r="Q6036" i="1"/>
  <c r="R6036" i="1" s="1"/>
  <c r="B6036" i="1"/>
  <c r="N6007" i="1"/>
  <c r="Q6007" i="1"/>
  <c r="B6007" i="1" s="1"/>
  <c r="C6891" i="1"/>
  <c r="K6890" i="1"/>
  <c r="Q6446" i="1"/>
  <c r="R6446" i="1" s="1"/>
  <c r="Q6476" i="1"/>
  <c r="R6476" i="1" s="1"/>
  <c r="B6476" i="1"/>
  <c r="C6095" i="1"/>
  <c r="K6094" i="1"/>
  <c r="C6478" i="1"/>
  <c r="K6477" i="1"/>
  <c r="C6802" i="1"/>
  <c r="K6801" i="1"/>
  <c r="C6566" i="1"/>
  <c r="K6565" i="1"/>
  <c r="Q6271" i="1"/>
  <c r="R6271" i="1" s="1"/>
  <c r="B6271" i="1"/>
  <c r="C6361" i="1"/>
  <c r="K6360" i="1"/>
  <c r="C6273" i="1"/>
  <c r="K6272" i="1"/>
  <c r="C6774" i="1"/>
  <c r="K6773" i="1"/>
  <c r="Q6419" i="1"/>
  <c r="R6419" i="1" s="1"/>
  <c r="B6419" i="1"/>
  <c r="Q6152" i="1"/>
  <c r="R6152" i="1" s="1"/>
  <c r="B6152" i="1"/>
  <c r="Q6330" i="1"/>
  <c r="R6330" i="1" s="1"/>
  <c r="B6829" i="1"/>
  <c r="B6799" i="1"/>
  <c r="B6005" i="1"/>
  <c r="C6125" i="1"/>
  <c r="K6124" i="1"/>
  <c r="C6744" i="1"/>
  <c r="K6743" i="1"/>
  <c r="B6092" i="1"/>
  <c r="R6066" i="1"/>
  <c r="Q6712" i="1"/>
  <c r="R6712" i="1" s="1"/>
  <c r="B6712" i="1"/>
  <c r="P7024" i="1"/>
  <c r="I6904" i="1"/>
  <c r="J6903" i="1"/>
  <c r="M7025" i="1"/>
  <c r="N7025" i="1" s="1"/>
  <c r="F7025" i="1"/>
  <c r="L7025" i="1"/>
  <c r="D7026" i="1"/>
  <c r="A7026" i="1"/>
  <c r="E7027" i="1" s="1"/>
  <c r="G7025" i="1"/>
  <c r="T7025" i="1"/>
  <c r="O7032" i="1"/>
  <c r="H7024" i="1"/>
  <c r="B6389" i="1" l="1"/>
  <c r="B6123" i="1"/>
  <c r="C6362" i="1"/>
  <c r="K6361" i="1"/>
  <c r="Q6743" i="1"/>
  <c r="R6743" i="1" s="1"/>
  <c r="B6743" i="1"/>
  <c r="C6274" i="1"/>
  <c r="K6273" i="1"/>
  <c r="C6803" i="1"/>
  <c r="K6802" i="1"/>
  <c r="Q6595" i="1"/>
  <c r="R6595" i="1" s="1"/>
  <c r="B6595" i="1"/>
  <c r="Q6654" i="1"/>
  <c r="R6654" i="1" s="1"/>
  <c r="B6654" i="1"/>
  <c r="B6564" i="1"/>
  <c r="C6303" i="1"/>
  <c r="K6302" i="1"/>
  <c r="C6508" i="1"/>
  <c r="K6507" i="1"/>
  <c r="C6538" i="1"/>
  <c r="K6537" i="1"/>
  <c r="C6244" i="1"/>
  <c r="K6243" i="1"/>
  <c r="C6155" i="1"/>
  <c r="K6154" i="1"/>
  <c r="C6833" i="1"/>
  <c r="K6832" i="1"/>
  <c r="Q6038" i="1"/>
  <c r="B6038" i="1" s="1"/>
  <c r="N6038" i="1"/>
  <c r="R6038" i="1" s="1"/>
  <c r="C6715" i="1"/>
  <c r="K6714" i="1"/>
  <c r="C6745" i="1"/>
  <c r="K6744" i="1"/>
  <c r="C6597" i="1"/>
  <c r="K6596" i="1"/>
  <c r="Q6124" i="1"/>
  <c r="R6124" i="1" s="1"/>
  <c r="B6124" i="1"/>
  <c r="C6892" i="1"/>
  <c r="K6891" i="1"/>
  <c r="C6627" i="1"/>
  <c r="K6626" i="1"/>
  <c r="C6126" i="1"/>
  <c r="K6125" i="1"/>
  <c r="Q6094" i="1"/>
  <c r="R6094" i="1" s="1"/>
  <c r="B6094" i="1"/>
  <c r="Q6037" i="1"/>
  <c r="R6037" i="1" s="1"/>
  <c r="B6037" i="1"/>
  <c r="Q6773" i="1"/>
  <c r="R6773" i="1" s="1"/>
  <c r="R6007" i="1"/>
  <c r="Z240" i="1"/>
  <c r="Y240" i="1"/>
  <c r="AB240" i="1" s="1"/>
  <c r="X240" i="1"/>
  <c r="C6951" i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C6966" i="1" s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Q6860" i="1"/>
  <c r="R6860" i="1" s="1"/>
  <c r="B6860" i="1"/>
  <c r="Q6447" i="1"/>
  <c r="R6447" i="1" s="1"/>
  <c r="Q6390" i="1"/>
  <c r="R6390" i="1" s="1"/>
  <c r="B6390" i="1"/>
  <c r="Q6331" i="1"/>
  <c r="R6331" i="1" s="1"/>
  <c r="B6331" i="1"/>
  <c r="Q6477" i="1"/>
  <c r="R6477" i="1" s="1"/>
  <c r="Q6890" i="1"/>
  <c r="R6890" i="1" s="1"/>
  <c r="B6890" i="1"/>
  <c r="Q6684" i="1"/>
  <c r="R6684" i="1" s="1"/>
  <c r="C6479" i="1"/>
  <c r="K6478" i="1"/>
  <c r="C6686" i="1"/>
  <c r="K6685" i="1"/>
  <c r="Q6212" i="1"/>
  <c r="R6212" i="1" s="1"/>
  <c r="B6212" i="1"/>
  <c r="Q6713" i="1"/>
  <c r="R6713" i="1" s="1"/>
  <c r="C6567" i="1"/>
  <c r="K6566" i="1"/>
  <c r="Q6183" i="1"/>
  <c r="R6183" i="1" s="1"/>
  <c r="C6862" i="1"/>
  <c r="K6861" i="1"/>
  <c r="C6449" i="1"/>
  <c r="K6448" i="1"/>
  <c r="C6392" i="1"/>
  <c r="K6391" i="1"/>
  <c r="C6333" i="1"/>
  <c r="K6332" i="1"/>
  <c r="Q6360" i="1"/>
  <c r="R6360" i="1" s="1"/>
  <c r="B6360" i="1"/>
  <c r="C6656" i="1"/>
  <c r="K6655" i="1"/>
  <c r="Q6625" i="1"/>
  <c r="R6625" i="1" s="1"/>
  <c r="B6625" i="1"/>
  <c r="Q6420" i="1"/>
  <c r="R6420" i="1" s="1"/>
  <c r="C6422" i="1"/>
  <c r="K6421" i="1"/>
  <c r="Q6831" i="1"/>
  <c r="R6831" i="1" s="1"/>
  <c r="B6831" i="1"/>
  <c r="C6096" i="1"/>
  <c r="K6095" i="1"/>
  <c r="C6214" i="1"/>
  <c r="K6213" i="1"/>
  <c r="Q6565" i="1"/>
  <c r="R6565" i="1" s="1"/>
  <c r="C6775" i="1"/>
  <c r="K6774" i="1"/>
  <c r="B6330" i="1"/>
  <c r="Q6272" i="1"/>
  <c r="R6272" i="1" s="1"/>
  <c r="Q6801" i="1"/>
  <c r="R6801" i="1" s="1"/>
  <c r="B6446" i="1"/>
  <c r="C6185" i="1"/>
  <c r="K6184" i="1"/>
  <c r="AB239" i="1"/>
  <c r="Q6301" i="1"/>
  <c r="R6301" i="1" s="1"/>
  <c r="Q6506" i="1"/>
  <c r="R6506" i="1" s="1"/>
  <c r="Q6536" i="1"/>
  <c r="R6536" i="1" s="1"/>
  <c r="B6536" i="1"/>
  <c r="B6505" i="1"/>
  <c r="B6800" i="1"/>
  <c r="Q6242" i="1"/>
  <c r="R6242" i="1" s="1"/>
  <c r="B6242" i="1"/>
  <c r="B6300" i="1"/>
  <c r="Q6153" i="1"/>
  <c r="R6153" i="1" s="1"/>
  <c r="P7025" i="1"/>
  <c r="O7033" i="1"/>
  <c r="H7025" i="1"/>
  <c r="A7027" i="1"/>
  <c r="E7028" i="1" s="1"/>
  <c r="M7026" i="1"/>
  <c r="N7026" i="1" s="1"/>
  <c r="F7026" i="1"/>
  <c r="L7026" i="1"/>
  <c r="G7026" i="1"/>
  <c r="D7027" i="1"/>
  <c r="T7026" i="1"/>
  <c r="I6905" i="1"/>
  <c r="J6904" i="1"/>
  <c r="B6301" i="1" l="1"/>
  <c r="B6272" i="1"/>
  <c r="B6713" i="1"/>
  <c r="B6684" i="1"/>
  <c r="C6334" i="1"/>
  <c r="K6333" i="1"/>
  <c r="C6628" i="1"/>
  <c r="K6627" i="1"/>
  <c r="C6304" i="1"/>
  <c r="K6303" i="1"/>
  <c r="Q6391" i="1"/>
  <c r="R6391" i="1" s="1"/>
  <c r="Q6243" i="1"/>
  <c r="R6243" i="1" s="1"/>
  <c r="B6243" i="1"/>
  <c r="Q6213" i="1"/>
  <c r="R6213" i="1" s="1"/>
  <c r="B6213" i="1"/>
  <c r="B6420" i="1"/>
  <c r="Q6332" i="1"/>
  <c r="R6332" i="1" s="1"/>
  <c r="B6332" i="1"/>
  <c r="B6183" i="1"/>
  <c r="Q6685" i="1"/>
  <c r="R6685" i="1" s="1"/>
  <c r="B6685" i="1"/>
  <c r="B6477" i="1"/>
  <c r="B6773" i="1"/>
  <c r="Q6626" i="1"/>
  <c r="R6626" i="1" s="1"/>
  <c r="Q6744" i="1"/>
  <c r="R6744" i="1" s="1"/>
  <c r="Q6154" i="1"/>
  <c r="R6154" i="1" s="1"/>
  <c r="B6154" i="1"/>
  <c r="Q6302" i="1"/>
  <c r="R6302" i="1" s="1"/>
  <c r="C6804" i="1"/>
  <c r="K6803" i="1"/>
  <c r="C6687" i="1"/>
  <c r="K6686" i="1"/>
  <c r="C6746" i="1"/>
  <c r="K6745" i="1"/>
  <c r="Q6273" i="1"/>
  <c r="R6273" i="1" s="1"/>
  <c r="Q6095" i="1"/>
  <c r="R6095" i="1" s="1"/>
  <c r="B6095" i="1"/>
  <c r="Q6891" i="1"/>
  <c r="R6891" i="1" s="1"/>
  <c r="C6393" i="1"/>
  <c r="K6392" i="1"/>
  <c r="C6893" i="1"/>
  <c r="K6892" i="1"/>
  <c r="Q6184" i="1"/>
  <c r="R6184" i="1" s="1"/>
  <c r="B6184" i="1"/>
  <c r="Q6448" i="1"/>
  <c r="R6448" i="1" s="1"/>
  <c r="Z241" i="1"/>
  <c r="X241" i="1" s="1"/>
  <c r="Y241" i="1"/>
  <c r="AB241" i="1" s="1"/>
  <c r="C6982" i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Q6537" i="1"/>
  <c r="R6537" i="1" s="1"/>
  <c r="B6537" i="1"/>
  <c r="C6716" i="1"/>
  <c r="K6715" i="1"/>
  <c r="Q6774" i="1"/>
  <c r="R6774" i="1" s="1"/>
  <c r="B6774" i="1"/>
  <c r="C6450" i="1"/>
  <c r="K6449" i="1"/>
  <c r="C6539" i="1"/>
  <c r="K6538" i="1"/>
  <c r="Q6361" i="1"/>
  <c r="R6361" i="1" s="1"/>
  <c r="C6215" i="1"/>
  <c r="K6214" i="1"/>
  <c r="C6156" i="1"/>
  <c r="K6155" i="1"/>
  <c r="Q6478" i="1"/>
  <c r="R6478" i="1" s="1"/>
  <c r="Q6714" i="1"/>
  <c r="R6714" i="1" s="1"/>
  <c r="C6097" i="1"/>
  <c r="K6097" i="1" s="1"/>
  <c r="K6096" i="1"/>
  <c r="C6568" i="1"/>
  <c r="K6567" i="1"/>
  <c r="Q6655" i="1"/>
  <c r="R6655" i="1" s="1"/>
  <c r="B6655" i="1"/>
  <c r="C6776" i="1"/>
  <c r="K6775" i="1"/>
  <c r="C6657" i="1"/>
  <c r="K6656" i="1"/>
  <c r="B6153" i="1"/>
  <c r="B6565" i="1"/>
  <c r="Q6421" i="1"/>
  <c r="R6421" i="1" s="1"/>
  <c r="B6421" i="1"/>
  <c r="Q6861" i="1"/>
  <c r="R6861" i="1" s="1"/>
  <c r="Q6125" i="1"/>
  <c r="R6125" i="1" s="1"/>
  <c r="B6125" i="1"/>
  <c r="Q6596" i="1"/>
  <c r="R6596" i="1" s="1"/>
  <c r="B6596" i="1"/>
  <c r="Q6832" i="1"/>
  <c r="R6832" i="1" s="1"/>
  <c r="Q6507" i="1"/>
  <c r="R6507" i="1" s="1"/>
  <c r="C6363" i="1"/>
  <c r="K6362" i="1"/>
  <c r="Q6566" i="1"/>
  <c r="R6566" i="1" s="1"/>
  <c r="B6566" i="1"/>
  <c r="C6275" i="1"/>
  <c r="K6274" i="1"/>
  <c r="C6480" i="1"/>
  <c r="K6479" i="1"/>
  <c r="C6245" i="1"/>
  <c r="K6244" i="1"/>
  <c r="C6186" i="1"/>
  <c r="K6185" i="1"/>
  <c r="B6506" i="1"/>
  <c r="B6801" i="1"/>
  <c r="C6423" i="1"/>
  <c r="K6422" i="1"/>
  <c r="C6863" i="1"/>
  <c r="K6862" i="1"/>
  <c r="B6447" i="1"/>
  <c r="C6127" i="1"/>
  <c r="K6127" i="1" s="1"/>
  <c r="K6126" i="1"/>
  <c r="C6598" i="1"/>
  <c r="K6597" i="1"/>
  <c r="C6834" i="1"/>
  <c r="K6833" i="1"/>
  <c r="C6509" i="1"/>
  <c r="K6508" i="1"/>
  <c r="Q6802" i="1"/>
  <c r="R6802" i="1" s="1"/>
  <c r="B6802" i="1"/>
  <c r="H7026" i="1"/>
  <c r="T7027" i="1"/>
  <c r="A7028" i="1"/>
  <c r="E7029" i="1" s="1"/>
  <c r="G7027" i="1"/>
  <c r="F7027" i="1"/>
  <c r="L7027" i="1"/>
  <c r="D7028" i="1"/>
  <c r="M7027" i="1"/>
  <c r="N7027" i="1" s="1"/>
  <c r="O7034" i="1"/>
  <c r="P7026" i="1"/>
  <c r="I6906" i="1"/>
  <c r="J6905" i="1"/>
  <c r="B6478" i="1" l="1"/>
  <c r="B6832" i="1"/>
  <c r="B6626" i="1"/>
  <c r="Q6892" i="1"/>
  <c r="R6892" i="1" s="1"/>
  <c r="B6892" i="1"/>
  <c r="B6273" i="1"/>
  <c r="B6302" i="1"/>
  <c r="Q6627" i="1"/>
  <c r="R6627" i="1" s="1"/>
  <c r="C6599" i="1"/>
  <c r="K6598" i="1"/>
  <c r="Q6126" i="1"/>
  <c r="R6126" i="1" s="1"/>
  <c r="B6126" i="1"/>
  <c r="Q6803" i="1"/>
  <c r="R6803" i="1" s="1"/>
  <c r="B6803" i="1"/>
  <c r="C6276" i="1"/>
  <c r="K6275" i="1"/>
  <c r="C6540" i="1"/>
  <c r="K6539" i="1"/>
  <c r="C6510" i="1"/>
  <c r="K6509" i="1"/>
  <c r="C6569" i="1"/>
  <c r="K6568" i="1"/>
  <c r="C6894" i="1"/>
  <c r="K6893" i="1"/>
  <c r="C6629" i="1"/>
  <c r="K6628" i="1"/>
  <c r="C6481" i="1"/>
  <c r="K6480" i="1"/>
  <c r="C6717" i="1"/>
  <c r="K6716" i="1"/>
  <c r="Q6274" i="1"/>
  <c r="R6274" i="1" s="1"/>
  <c r="Q6538" i="1"/>
  <c r="R6538" i="1" s="1"/>
  <c r="B6538" i="1"/>
  <c r="C6805" i="1"/>
  <c r="K6804" i="1"/>
  <c r="Q6185" i="1"/>
  <c r="R6185" i="1" s="1"/>
  <c r="B6185" i="1"/>
  <c r="C6157" i="1"/>
  <c r="K6156" i="1"/>
  <c r="C6864" i="1"/>
  <c r="K6863" i="1"/>
  <c r="Q6244" i="1"/>
  <c r="R6244" i="1" s="1"/>
  <c r="B6244" i="1"/>
  <c r="Q6362" i="1"/>
  <c r="R6362" i="1" s="1"/>
  <c r="B6362" i="1"/>
  <c r="Q6656" i="1"/>
  <c r="R6656" i="1" s="1"/>
  <c r="Q6096" i="1"/>
  <c r="R6096" i="1" s="1"/>
  <c r="Q6214" i="1"/>
  <c r="R6214" i="1" s="1"/>
  <c r="B6214" i="1"/>
  <c r="Q6392" i="1"/>
  <c r="R6392" i="1" s="1"/>
  <c r="B6392" i="1"/>
  <c r="Q6745" i="1"/>
  <c r="R6745" i="1" s="1"/>
  <c r="Q6333" i="1"/>
  <c r="R6333" i="1" s="1"/>
  <c r="C6777" i="1"/>
  <c r="K6776" i="1"/>
  <c r="Q6303" i="1"/>
  <c r="R6303" i="1" s="1"/>
  <c r="B6303" i="1"/>
  <c r="Q6508" i="1"/>
  <c r="R6508" i="1" s="1"/>
  <c r="Q6155" i="1"/>
  <c r="R6155" i="1" s="1"/>
  <c r="B6155" i="1"/>
  <c r="Q6449" i="1"/>
  <c r="R6449" i="1" s="1"/>
  <c r="Q6862" i="1"/>
  <c r="R6862" i="1" s="1"/>
  <c r="Y242" i="1"/>
  <c r="Z242" i="1"/>
  <c r="X242" i="1" s="1"/>
  <c r="C7012" i="1"/>
  <c r="C7013" i="1" s="1"/>
  <c r="C7014" i="1" s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Q6422" i="1"/>
  <c r="R6422" i="1" s="1"/>
  <c r="C6364" i="1"/>
  <c r="K6363" i="1"/>
  <c r="N6097" i="1"/>
  <c r="R6097" i="1" s="1"/>
  <c r="Q6097" i="1"/>
  <c r="B6097" i="1" s="1"/>
  <c r="C6394" i="1"/>
  <c r="K6393" i="1"/>
  <c r="C6747" i="1"/>
  <c r="K6746" i="1"/>
  <c r="C6335" i="1"/>
  <c r="K6334" i="1"/>
  <c r="C6688" i="1"/>
  <c r="K6687" i="1"/>
  <c r="N6127" i="1"/>
  <c r="Q6127" i="1"/>
  <c r="B6127" i="1" s="1"/>
  <c r="C6305" i="1"/>
  <c r="K6304" i="1"/>
  <c r="Q6567" i="1"/>
  <c r="R6567" i="1" s="1"/>
  <c r="C6187" i="1"/>
  <c r="K6186" i="1"/>
  <c r="C6451" i="1"/>
  <c r="K6450" i="1"/>
  <c r="Q6833" i="1"/>
  <c r="R6833" i="1" s="1"/>
  <c r="C6835" i="1"/>
  <c r="K6834" i="1"/>
  <c r="C6246" i="1"/>
  <c r="K6245" i="1"/>
  <c r="C6658" i="1"/>
  <c r="K6657" i="1"/>
  <c r="C6216" i="1"/>
  <c r="K6215" i="1"/>
  <c r="Q6597" i="1"/>
  <c r="R6597" i="1" s="1"/>
  <c r="B6597" i="1"/>
  <c r="C6424" i="1"/>
  <c r="K6423" i="1"/>
  <c r="Q6479" i="1"/>
  <c r="R6479" i="1" s="1"/>
  <c r="B6479" i="1"/>
  <c r="B6507" i="1"/>
  <c r="B6861" i="1"/>
  <c r="Q6775" i="1"/>
  <c r="R6775" i="1" s="1"/>
  <c r="B6775" i="1"/>
  <c r="B6714" i="1"/>
  <c r="B6361" i="1"/>
  <c r="Q6715" i="1"/>
  <c r="R6715" i="1" s="1"/>
  <c r="B6715" i="1"/>
  <c r="B6448" i="1"/>
  <c r="B6891" i="1"/>
  <c r="Q6686" i="1"/>
  <c r="R6686" i="1" s="1"/>
  <c r="B6686" i="1"/>
  <c r="B6744" i="1"/>
  <c r="B6391" i="1"/>
  <c r="T7028" i="1"/>
  <c r="A7029" i="1"/>
  <c r="E7030" i="1" s="1"/>
  <c r="F7028" i="1"/>
  <c r="L7028" i="1"/>
  <c r="G7028" i="1"/>
  <c r="D7029" i="1"/>
  <c r="M7028" i="1"/>
  <c r="N7028" i="1" s="1"/>
  <c r="P7027" i="1"/>
  <c r="O7035" i="1"/>
  <c r="I6907" i="1"/>
  <c r="J6906" i="1"/>
  <c r="H7027" i="1"/>
  <c r="B6567" i="1" l="1"/>
  <c r="B6333" i="1"/>
  <c r="AB242" i="1"/>
  <c r="B6862" i="1"/>
  <c r="B6096" i="1"/>
  <c r="B6627" i="1"/>
  <c r="Y243" i="1"/>
  <c r="Z243" i="1"/>
  <c r="X243" i="1" s="1"/>
  <c r="C6277" i="1"/>
  <c r="K6276" i="1"/>
  <c r="Q6423" i="1"/>
  <c r="R6423" i="1" s="1"/>
  <c r="Q6245" i="1"/>
  <c r="R6245" i="1" s="1"/>
  <c r="B6245" i="1"/>
  <c r="Q6186" i="1"/>
  <c r="R6186" i="1" s="1"/>
  <c r="B6186" i="1"/>
  <c r="Q6687" i="1"/>
  <c r="R6687" i="1" s="1"/>
  <c r="B6508" i="1"/>
  <c r="B6745" i="1"/>
  <c r="B6656" i="1"/>
  <c r="Q6156" i="1"/>
  <c r="R6156" i="1" s="1"/>
  <c r="B6156" i="1"/>
  <c r="B6274" i="1"/>
  <c r="Q6893" i="1"/>
  <c r="R6893" i="1" s="1"/>
  <c r="Q6275" i="1"/>
  <c r="R6275" i="1" s="1"/>
  <c r="C6600" i="1"/>
  <c r="K6599" i="1"/>
  <c r="C6689" i="1"/>
  <c r="K6688" i="1"/>
  <c r="Q6363" i="1"/>
  <c r="R6363" i="1" s="1"/>
  <c r="C6336" i="1"/>
  <c r="K6335" i="1"/>
  <c r="C6570" i="1"/>
  <c r="K6569" i="1"/>
  <c r="Q6215" i="1"/>
  <c r="R6215" i="1" s="1"/>
  <c r="B6215" i="1"/>
  <c r="B6833" i="1"/>
  <c r="Q6304" i="1"/>
  <c r="R6304" i="1" s="1"/>
  <c r="Q6746" i="1"/>
  <c r="R6746" i="1" s="1"/>
  <c r="B6422" i="1"/>
  <c r="B6449" i="1"/>
  <c r="Q6776" i="1"/>
  <c r="R6776" i="1" s="1"/>
  <c r="B6776" i="1"/>
  <c r="Q6804" i="1"/>
  <c r="R6804" i="1" s="1"/>
  <c r="Q6480" i="1"/>
  <c r="R6480" i="1" s="1"/>
  <c r="Q6509" i="1"/>
  <c r="R6509" i="1" s="1"/>
  <c r="B6509" i="1"/>
  <c r="C6188" i="1"/>
  <c r="K6188" i="1" s="1"/>
  <c r="K6187" i="1"/>
  <c r="C6895" i="1"/>
  <c r="K6894" i="1"/>
  <c r="Q6334" i="1"/>
  <c r="R6334" i="1" s="1"/>
  <c r="Q6716" i="1"/>
  <c r="R6716" i="1" s="1"/>
  <c r="B6716" i="1"/>
  <c r="C6836" i="1"/>
  <c r="K6835" i="1"/>
  <c r="C6365" i="1"/>
  <c r="K6364" i="1"/>
  <c r="C6718" i="1"/>
  <c r="K6717" i="1"/>
  <c r="C6217" i="1"/>
  <c r="K6216" i="1"/>
  <c r="C6306" i="1"/>
  <c r="K6305" i="1"/>
  <c r="C6748" i="1"/>
  <c r="K6747" i="1"/>
  <c r="C6778" i="1"/>
  <c r="K6777" i="1"/>
  <c r="C6806" i="1"/>
  <c r="K6805" i="1"/>
  <c r="C6482" i="1"/>
  <c r="K6481" i="1"/>
  <c r="C6511" i="1"/>
  <c r="K6510" i="1"/>
  <c r="C6247" i="1"/>
  <c r="K6246" i="1"/>
  <c r="Q6863" i="1"/>
  <c r="R6863" i="1" s="1"/>
  <c r="B6863" i="1"/>
  <c r="Q6628" i="1"/>
  <c r="R6628" i="1" s="1"/>
  <c r="B6628" i="1"/>
  <c r="Q6539" i="1"/>
  <c r="R6539" i="1" s="1"/>
  <c r="C6425" i="1"/>
  <c r="K6424" i="1"/>
  <c r="C6158" i="1"/>
  <c r="K6158" i="1" s="1"/>
  <c r="K6157" i="1"/>
  <c r="Q6834" i="1"/>
  <c r="R6834" i="1" s="1"/>
  <c r="B6834" i="1"/>
  <c r="Q6568" i="1"/>
  <c r="R6568" i="1" s="1"/>
  <c r="Q6657" i="1"/>
  <c r="R6657" i="1" s="1"/>
  <c r="B6657" i="1"/>
  <c r="Q6450" i="1"/>
  <c r="R6450" i="1" s="1"/>
  <c r="Q6393" i="1"/>
  <c r="R6393" i="1" s="1"/>
  <c r="C6659" i="1"/>
  <c r="K6658" i="1"/>
  <c r="C6452" i="1"/>
  <c r="K6451" i="1"/>
  <c r="R6127" i="1"/>
  <c r="C6395" i="1"/>
  <c r="K6394" i="1"/>
  <c r="C6865" i="1"/>
  <c r="K6864" i="1"/>
  <c r="C6630" i="1"/>
  <c r="K6629" i="1"/>
  <c r="C6541" i="1"/>
  <c r="K6540" i="1"/>
  <c r="Q6598" i="1"/>
  <c r="R6598" i="1" s="1"/>
  <c r="P7028" i="1"/>
  <c r="D7030" i="1"/>
  <c r="L7029" i="1"/>
  <c r="T7029" i="1"/>
  <c r="A7030" i="1"/>
  <c r="E7031" i="1" s="1"/>
  <c r="F7029" i="1"/>
  <c r="M7029" i="1"/>
  <c r="N7029" i="1" s="1"/>
  <c r="G7029" i="1"/>
  <c r="C7030" i="1"/>
  <c r="O7036" i="1"/>
  <c r="H7028" i="1"/>
  <c r="I6908" i="1"/>
  <c r="J6907" i="1"/>
  <c r="B6450" i="1" l="1"/>
  <c r="B6804" i="1"/>
  <c r="B6363" i="1"/>
  <c r="B6393" i="1"/>
  <c r="B6598" i="1"/>
  <c r="B6304" i="1"/>
  <c r="B6893" i="1"/>
  <c r="B6687" i="1"/>
  <c r="Z244" i="1"/>
  <c r="Y244" i="1"/>
  <c r="AB244" i="1" s="1"/>
  <c r="X244" i="1"/>
  <c r="Q6894" i="1"/>
  <c r="R6894" i="1" s="1"/>
  <c r="B6894" i="1"/>
  <c r="Q6305" i="1"/>
  <c r="R6305" i="1" s="1"/>
  <c r="B6305" i="1"/>
  <c r="C6631" i="1"/>
  <c r="K6630" i="1"/>
  <c r="Q6658" i="1"/>
  <c r="R6658" i="1" s="1"/>
  <c r="B6658" i="1"/>
  <c r="B6568" i="1"/>
  <c r="B6539" i="1"/>
  <c r="Q6510" i="1"/>
  <c r="R6510" i="1" s="1"/>
  <c r="B6510" i="1"/>
  <c r="Q6747" i="1"/>
  <c r="R6747" i="1" s="1"/>
  <c r="Q6364" i="1"/>
  <c r="R6364" i="1" s="1"/>
  <c r="B6364" i="1"/>
  <c r="Q6335" i="1"/>
  <c r="R6335" i="1" s="1"/>
  <c r="B6335" i="1"/>
  <c r="B6275" i="1"/>
  <c r="B6423" i="1"/>
  <c r="C6660" i="1"/>
  <c r="K6659" i="1"/>
  <c r="C6366" i="1"/>
  <c r="K6365" i="1"/>
  <c r="Q6276" i="1"/>
  <c r="R6276" i="1" s="1"/>
  <c r="B6276" i="1"/>
  <c r="Q6394" i="1"/>
  <c r="R6394" i="1" s="1"/>
  <c r="B6394" i="1"/>
  <c r="Q6187" i="1"/>
  <c r="R6187" i="1" s="1"/>
  <c r="Q6157" i="1"/>
  <c r="R6157" i="1" s="1"/>
  <c r="Q6805" i="1"/>
  <c r="R6805" i="1" s="1"/>
  <c r="B6805" i="1"/>
  <c r="Q6216" i="1"/>
  <c r="R6216" i="1" s="1"/>
  <c r="B6216" i="1"/>
  <c r="N6188" i="1"/>
  <c r="Q6188" i="1"/>
  <c r="B6188" i="1" s="1"/>
  <c r="Q6688" i="1"/>
  <c r="R6688" i="1" s="1"/>
  <c r="C6512" i="1"/>
  <c r="K6511" i="1"/>
  <c r="Q6481" i="1"/>
  <c r="R6481" i="1" s="1"/>
  <c r="B6481" i="1"/>
  <c r="Q6835" i="1"/>
  <c r="R6835" i="1" s="1"/>
  <c r="C6483" i="1"/>
  <c r="K6482" i="1"/>
  <c r="C6278" i="1"/>
  <c r="K6277" i="1"/>
  <c r="C6218" i="1"/>
  <c r="K6217" i="1"/>
  <c r="C6690" i="1"/>
  <c r="K6689" i="1"/>
  <c r="C6337" i="1"/>
  <c r="K6336" i="1"/>
  <c r="C6866" i="1"/>
  <c r="K6865" i="1"/>
  <c r="C6896" i="1"/>
  <c r="K6895" i="1"/>
  <c r="C6837" i="1"/>
  <c r="K6836" i="1"/>
  <c r="C6396" i="1"/>
  <c r="K6395" i="1"/>
  <c r="Q6540" i="1"/>
  <c r="R6540" i="1" s="1"/>
  <c r="B6540" i="1"/>
  <c r="Q6451" i="1"/>
  <c r="R6451" i="1" s="1"/>
  <c r="B6451" i="1"/>
  <c r="Q6246" i="1"/>
  <c r="R6246" i="1" s="1"/>
  <c r="Q6717" i="1"/>
  <c r="R6717" i="1" s="1"/>
  <c r="Q6569" i="1"/>
  <c r="R6569" i="1" s="1"/>
  <c r="B6569" i="1"/>
  <c r="Q6599" i="1"/>
  <c r="R6599" i="1" s="1"/>
  <c r="B6599" i="1"/>
  <c r="AB243" i="1"/>
  <c r="Q6864" i="1"/>
  <c r="R6864" i="1" s="1"/>
  <c r="B6864" i="1"/>
  <c r="C6749" i="1"/>
  <c r="K6748" i="1"/>
  <c r="C6307" i="1"/>
  <c r="K6306" i="1"/>
  <c r="Q6158" i="1"/>
  <c r="B6158" i="1" s="1"/>
  <c r="N6158" i="1"/>
  <c r="C6807" i="1"/>
  <c r="K6806" i="1"/>
  <c r="C6542" i="1"/>
  <c r="K6541" i="1"/>
  <c r="Q6424" i="1"/>
  <c r="R6424" i="1" s="1"/>
  <c r="Q6777" i="1"/>
  <c r="R6777" i="1" s="1"/>
  <c r="Q6629" i="1"/>
  <c r="R6629" i="1" s="1"/>
  <c r="B6629" i="1"/>
  <c r="C6453" i="1"/>
  <c r="K6452" i="1"/>
  <c r="C6426" i="1"/>
  <c r="K6425" i="1"/>
  <c r="C6248" i="1"/>
  <c r="K6247" i="1"/>
  <c r="C6779" i="1"/>
  <c r="K6778" i="1"/>
  <c r="C6719" i="1"/>
  <c r="K6718" i="1"/>
  <c r="B6334" i="1"/>
  <c r="B6480" i="1"/>
  <c r="B6746" i="1"/>
  <c r="C6571" i="1"/>
  <c r="K6570" i="1"/>
  <c r="C6601" i="1"/>
  <c r="K6600" i="1"/>
  <c r="P7029" i="1"/>
  <c r="O7037" i="1"/>
  <c r="I6909" i="1"/>
  <c r="J6908" i="1"/>
  <c r="A7031" i="1"/>
  <c r="E7032" i="1" s="1"/>
  <c r="L7030" i="1"/>
  <c r="F7030" i="1"/>
  <c r="M7030" i="1"/>
  <c r="N7030" i="1" s="1"/>
  <c r="G7030" i="1"/>
  <c r="D7031" i="1"/>
  <c r="C7031" i="1"/>
  <c r="T7030" i="1"/>
  <c r="H7029" i="1"/>
  <c r="B6777" i="1" l="1"/>
  <c r="R6158" i="1"/>
  <c r="B6717" i="1"/>
  <c r="B6688" i="1"/>
  <c r="B6157" i="1"/>
  <c r="B6246" i="1"/>
  <c r="B6835" i="1"/>
  <c r="B6187" i="1"/>
  <c r="B6747" i="1"/>
  <c r="Q6718" i="1"/>
  <c r="R6718" i="1" s="1"/>
  <c r="B6718" i="1"/>
  <c r="C6897" i="1"/>
  <c r="K6896" i="1"/>
  <c r="C6543" i="1"/>
  <c r="K6542" i="1"/>
  <c r="Q6748" i="1"/>
  <c r="R6748" i="1" s="1"/>
  <c r="C6279" i="1"/>
  <c r="K6278" i="1"/>
  <c r="C6513" i="1"/>
  <c r="K6512" i="1"/>
  <c r="Q6217" i="1"/>
  <c r="R6217" i="1" s="1"/>
  <c r="B6217" i="1"/>
  <c r="Q6452" i="1"/>
  <c r="R6452" i="1" s="1"/>
  <c r="C6308" i="1"/>
  <c r="K6307" i="1"/>
  <c r="Q6511" i="1"/>
  <c r="R6511" i="1" s="1"/>
  <c r="C6750" i="1"/>
  <c r="K6749" i="1"/>
  <c r="Q6395" i="1"/>
  <c r="R6395" i="1" s="1"/>
  <c r="Q6336" i="1"/>
  <c r="R6336" i="1" s="1"/>
  <c r="B6336" i="1"/>
  <c r="Q6482" i="1"/>
  <c r="R6482" i="1" s="1"/>
  <c r="Q6365" i="1"/>
  <c r="R6365" i="1" s="1"/>
  <c r="B6365" i="1"/>
  <c r="Y245" i="1"/>
  <c r="AB245" i="1" s="1"/>
  <c r="Z245" i="1"/>
  <c r="X245" i="1"/>
  <c r="C6720" i="1"/>
  <c r="K6719" i="1"/>
  <c r="Q6865" i="1"/>
  <c r="R6865" i="1" s="1"/>
  <c r="B6865" i="1"/>
  <c r="Q6806" i="1"/>
  <c r="R6806" i="1" s="1"/>
  <c r="B6806" i="1"/>
  <c r="C6572" i="1"/>
  <c r="K6571" i="1"/>
  <c r="C6338" i="1"/>
  <c r="K6337" i="1"/>
  <c r="C6367" i="1"/>
  <c r="K6366" i="1"/>
  <c r="Q6895" i="1"/>
  <c r="R6895" i="1" s="1"/>
  <c r="B6895" i="1"/>
  <c r="Q6306" i="1"/>
  <c r="R6306" i="1" s="1"/>
  <c r="B6306" i="1"/>
  <c r="Q6600" i="1"/>
  <c r="R6600" i="1" s="1"/>
  <c r="B6600" i="1"/>
  <c r="C6602" i="1"/>
  <c r="K6601" i="1"/>
  <c r="Q6570" i="1"/>
  <c r="R6570" i="1" s="1"/>
  <c r="B6570" i="1"/>
  <c r="C6808" i="1"/>
  <c r="K6807" i="1"/>
  <c r="C6397" i="1"/>
  <c r="K6396" i="1"/>
  <c r="C6249" i="1"/>
  <c r="K6248" i="1"/>
  <c r="Q6836" i="1"/>
  <c r="R6836" i="1" s="1"/>
  <c r="Q6689" i="1"/>
  <c r="R6689" i="1" s="1"/>
  <c r="B6689" i="1"/>
  <c r="Q6659" i="1"/>
  <c r="R6659" i="1" s="1"/>
  <c r="B6659" i="1"/>
  <c r="Q6630" i="1"/>
  <c r="R6630" i="1" s="1"/>
  <c r="C6427" i="1"/>
  <c r="K6426" i="1"/>
  <c r="Q6541" i="1"/>
  <c r="R6541" i="1" s="1"/>
  <c r="B6541" i="1"/>
  <c r="C6219" i="1"/>
  <c r="K6219" i="1" s="1"/>
  <c r="K6218" i="1"/>
  <c r="C6454" i="1"/>
  <c r="K6453" i="1"/>
  <c r="Q6277" i="1"/>
  <c r="R6277" i="1" s="1"/>
  <c r="Q6778" i="1"/>
  <c r="R6778" i="1" s="1"/>
  <c r="B6778" i="1"/>
  <c r="C6867" i="1"/>
  <c r="K6866" i="1"/>
  <c r="C6780" i="1"/>
  <c r="K6779" i="1"/>
  <c r="Q6247" i="1"/>
  <c r="R6247" i="1" s="1"/>
  <c r="C6484" i="1"/>
  <c r="K6483" i="1"/>
  <c r="Q6425" i="1"/>
  <c r="R6425" i="1" s="1"/>
  <c r="B6425" i="1"/>
  <c r="B6424" i="1"/>
  <c r="C6838" i="1"/>
  <c r="K6837" i="1"/>
  <c r="C6691" i="1"/>
  <c r="K6690" i="1"/>
  <c r="R6188" i="1"/>
  <c r="C6661" i="1"/>
  <c r="K6660" i="1"/>
  <c r="C6632" i="1"/>
  <c r="K6631" i="1"/>
  <c r="P7030" i="1"/>
  <c r="I6910" i="1"/>
  <c r="J6909" i="1"/>
  <c r="H7030" i="1"/>
  <c r="L7031" i="1"/>
  <c r="A7032" i="1"/>
  <c r="E7033" i="1" s="1"/>
  <c r="D7032" i="1"/>
  <c r="C7032" i="1"/>
  <c r="M7031" i="1"/>
  <c r="N7031" i="1" s="1"/>
  <c r="G7031" i="1"/>
  <c r="F7031" i="1"/>
  <c r="T7031" i="1"/>
  <c r="O7038" i="1"/>
  <c r="B6630" i="1" l="1"/>
  <c r="B6482" i="1"/>
  <c r="C6839" i="1"/>
  <c r="K6838" i="1"/>
  <c r="Q6542" i="1"/>
  <c r="R6542" i="1" s="1"/>
  <c r="B6511" i="1"/>
  <c r="Q6512" i="1"/>
  <c r="R6512" i="1" s="1"/>
  <c r="Q6896" i="1"/>
  <c r="R6896" i="1" s="1"/>
  <c r="B6896" i="1"/>
  <c r="C6544" i="1"/>
  <c r="K6543" i="1"/>
  <c r="Q6660" i="1"/>
  <c r="R6660" i="1" s="1"/>
  <c r="B6660" i="1"/>
  <c r="Q6219" i="1"/>
  <c r="B6219" i="1" s="1"/>
  <c r="N6219" i="1"/>
  <c r="Q6719" i="1"/>
  <c r="R6719" i="1" s="1"/>
  <c r="B6719" i="1"/>
  <c r="C6514" i="1"/>
  <c r="K6513" i="1"/>
  <c r="C6898" i="1"/>
  <c r="K6897" i="1"/>
  <c r="Q6631" i="1"/>
  <c r="R6631" i="1" s="1"/>
  <c r="C6250" i="1"/>
  <c r="K6250" i="1" s="1"/>
  <c r="K6249" i="1"/>
  <c r="Q6601" i="1"/>
  <c r="R6601" i="1" s="1"/>
  <c r="B6601" i="1"/>
  <c r="Q6366" i="1"/>
  <c r="R6366" i="1" s="1"/>
  <c r="B6366" i="1"/>
  <c r="Q6218" i="1"/>
  <c r="R6218" i="1" s="1"/>
  <c r="C6603" i="1"/>
  <c r="K6602" i="1"/>
  <c r="C6662" i="1"/>
  <c r="K6661" i="1"/>
  <c r="C6868" i="1"/>
  <c r="K6867" i="1"/>
  <c r="Q6483" i="1"/>
  <c r="R6483" i="1" s="1"/>
  <c r="C6339" i="1"/>
  <c r="K6338" i="1"/>
  <c r="C6721" i="1"/>
  <c r="K6720" i="1"/>
  <c r="Q6307" i="1"/>
  <c r="R6307" i="1" s="1"/>
  <c r="B6307" i="1"/>
  <c r="Q6278" i="1"/>
  <c r="R6278" i="1" s="1"/>
  <c r="Q6837" i="1"/>
  <c r="R6837" i="1" s="1"/>
  <c r="C6428" i="1"/>
  <c r="K6427" i="1"/>
  <c r="Q6779" i="1"/>
  <c r="R6779" i="1" s="1"/>
  <c r="B6779" i="1"/>
  <c r="Q6248" i="1"/>
  <c r="R6248" i="1" s="1"/>
  <c r="C6751" i="1"/>
  <c r="K6750" i="1"/>
  <c r="Q6866" i="1"/>
  <c r="R6866" i="1" s="1"/>
  <c r="C6398" i="1"/>
  <c r="K6397" i="1"/>
  <c r="C6485" i="1"/>
  <c r="K6484" i="1"/>
  <c r="Q6807" i="1"/>
  <c r="R6807" i="1" s="1"/>
  <c r="B6807" i="1"/>
  <c r="Q6571" i="1"/>
  <c r="R6571" i="1" s="1"/>
  <c r="Z246" i="1"/>
  <c r="X246" i="1" s="1"/>
  <c r="Y246" i="1"/>
  <c r="C6309" i="1"/>
  <c r="K6308" i="1"/>
  <c r="C6280" i="1"/>
  <c r="K6280" i="1" s="1"/>
  <c r="K6279" i="1"/>
  <c r="Q6453" i="1"/>
  <c r="R6453" i="1" s="1"/>
  <c r="Q6749" i="1"/>
  <c r="R6749" i="1" s="1"/>
  <c r="C6633" i="1"/>
  <c r="K6632" i="1"/>
  <c r="C6781" i="1"/>
  <c r="K6780" i="1"/>
  <c r="C6455" i="1"/>
  <c r="K6454" i="1"/>
  <c r="Q6396" i="1"/>
  <c r="R6396" i="1" s="1"/>
  <c r="C6368" i="1"/>
  <c r="K6367" i="1"/>
  <c r="Q6337" i="1"/>
  <c r="R6337" i="1" s="1"/>
  <c r="B6337" i="1"/>
  <c r="Q6690" i="1"/>
  <c r="R6690" i="1" s="1"/>
  <c r="C6692" i="1"/>
  <c r="K6691" i="1"/>
  <c r="B6247" i="1"/>
  <c r="B6277" i="1"/>
  <c r="Q6426" i="1"/>
  <c r="R6426" i="1" s="1"/>
  <c r="B6426" i="1"/>
  <c r="B6836" i="1"/>
  <c r="C6809" i="1"/>
  <c r="K6808" i="1"/>
  <c r="C6573" i="1"/>
  <c r="K6572" i="1"/>
  <c r="B6395" i="1"/>
  <c r="B6452" i="1"/>
  <c r="B6748" i="1"/>
  <c r="P7031" i="1"/>
  <c r="H7031" i="1"/>
  <c r="I6911" i="1"/>
  <c r="J6910" i="1"/>
  <c r="O7039" i="1"/>
  <c r="T7032" i="1"/>
  <c r="M7032" i="1"/>
  <c r="N7032" i="1" s="1"/>
  <c r="A7033" i="1"/>
  <c r="E7034" i="1" s="1"/>
  <c r="F7032" i="1"/>
  <c r="G7032" i="1"/>
  <c r="L7032" i="1"/>
  <c r="D7033" i="1"/>
  <c r="C7033" i="1"/>
  <c r="B6690" i="1" l="1"/>
  <c r="B6453" i="1"/>
  <c r="B6837" i="1"/>
  <c r="B6218" i="1"/>
  <c r="B6631" i="1"/>
  <c r="R6219" i="1"/>
  <c r="B6512" i="1"/>
  <c r="B6396" i="1"/>
  <c r="B6749" i="1"/>
  <c r="AB246" i="1"/>
  <c r="Q6691" i="1"/>
  <c r="R6691" i="1" s="1"/>
  <c r="B6691" i="1"/>
  <c r="Q6867" i="1"/>
  <c r="R6867" i="1" s="1"/>
  <c r="B6867" i="1"/>
  <c r="C6456" i="1"/>
  <c r="K6455" i="1"/>
  <c r="B6571" i="1"/>
  <c r="B6866" i="1"/>
  <c r="Q6427" i="1"/>
  <c r="R6427" i="1" s="1"/>
  <c r="B6427" i="1"/>
  <c r="Q6720" i="1"/>
  <c r="R6720" i="1" s="1"/>
  <c r="B6720" i="1"/>
  <c r="C6869" i="1"/>
  <c r="K6868" i="1"/>
  <c r="C6899" i="1"/>
  <c r="K6898" i="1"/>
  <c r="B6542" i="1"/>
  <c r="Z247" i="1"/>
  <c r="X247" i="1"/>
  <c r="Y247" i="1"/>
  <c r="AB247" i="1" s="1"/>
  <c r="C6810" i="1"/>
  <c r="K6809" i="1"/>
  <c r="C6399" i="1"/>
  <c r="K6398" i="1"/>
  <c r="Q6780" i="1"/>
  <c r="R6780" i="1" s="1"/>
  <c r="B6780" i="1"/>
  <c r="Q6661" i="1"/>
  <c r="R6661" i="1" s="1"/>
  <c r="B6661" i="1"/>
  <c r="Q6543" i="1"/>
  <c r="R6543" i="1" s="1"/>
  <c r="B6543" i="1"/>
  <c r="N6280" i="1"/>
  <c r="Q6280" i="1"/>
  <c r="B6280" i="1" s="1"/>
  <c r="Q6750" i="1"/>
  <c r="R6750" i="1" s="1"/>
  <c r="B6750" i="1"/>
  <c r="Q6338" i="1"/>
  <c r="R6338" i="1" s="1"/>
  <c r="B6338" i="1"/>
  <c r="C6663" i="1"/>
  <c r="K6662" i="1"/>
  <c r="C6515" i="1"/>
  <c r="K6514" i="1"/>
  <c r="C6545" i="1"/>
  <c r="K6544" i="1"/>
  <c r="Q6838" i="1"/>
  <c r="R6838" i="1" s="1"/>
  <c r="B6838" i="1"/>
  <c r="C6574" i="1"/>
  <c r="K6573" i="1"/>
  <c r="Q6808" i="1"/>
  <c r="R6808" i="1" s="1"/>
  <c r="Q6897" i="1"/>
  <c r="R6897" i="1" s="1"/>
  <c r="B6897" i="1"/>
  <c r="C6429" i="1"/>
  <c r="K6428" i="1"/>
  <c r="Q6513" i="1"/>
  <c r="R6513" i="1" s="1"/>
  <c r="B6513" i="1"/>
  <c r="Q6632" i="1"/>
  <c r="R6632" i="1" s="1"/>
  <c r="Q6308" i="1"/>
  <c r="R6308" i="1" s="1"/>
  <c r="B6308" i="1"/>
  <c r="C6752" i="1"/>
  <c r="K6751" i="1"/>
  <c r="C6340" i="1"/>
  <c r="K6339" i="1"/>
  <c r="Q6602" i="1"/>
  <c r="R6602" i="1" s="1"/>
  <c r="Q6249" i="1"/>
  <c r="R6249" i="1" s="1"/>
  <c r="C6840" i="1"/>
  <c r="K6839" i="1"/>
  <c r="C6486" i="1"/>
  <c r="K6485" i="1"/>
  <c r="C6693" i="1"/>
  <c r="K6692" i="1"/>
  <c r="Q6397" i="1"/>
  <c r="R6397" i="1" s="1"/>
  <c r="Q6454" i="1"/>
  <c r="R6454" i="1" s="1"/>
  <c r="B6454" i="1"/>
  <c r="Q6279" i="1"/>
  <c r="R6279" i="1" s="1"/>
  <c r="B6279" i="1"/>
  <c r="C6722" i="1"/>
  <c r="K6721" i="1"/>
  <c r="C6782" i="1"/>
  <c r="K6781" i="1"/>
  <c r="Q6367" i="1"/>
  <c r="R6367" i="1" s="1"/>
  <c r="B6367" i="1"/>
  <c r="Q6572" i="1"/>
  <c r="R6572" i="1" s="1"/>
  <c r="C6369" i="1"/>
  <c r="K6368" i="1"/>
  <c r="C6634" i="1"/>
  <c r="K6633" i="1"/>
  <c r="C6310" i="1"/>
  <c r="K6309" i="1"/>
  <c r="Q6484" i="1"/>
  <c r="R6484" i="1" s="1"/>
  <c r="B6248" i="1"/>
  <c r="B6278" i="1"/>
  <c r="B6483" i="1"/>
  <c r="C6604" i="1"/>
  <c r="K6603" i="1"/>
  <c r="Q6250" i="1"/>
  <c r="B6250" i="1" s="1"/>
  <c r="N6250" i="1"/>
  <c r="R6250" i="1" s="1"/>
  <c r="I6912" i="1"/>
  <c r="J6911" i="1"/>
  <c r="A7034" i="1"/>
  <c r="E7035" i="1" s="1"/>
  <c r="L7033" i="1"/>
  <c r="D7034" i="1"/>
  <c r="G7033" i="1"/>
  <c r="C7034" i="1"/>
  <c r="M7033" i="1"/>
  <c r="N7033" i="1" s="1"/>
  <c r="T7033" i="1"/>
  <c r="F7033" i="1"/>
  <c r="P7032" i="1"/>
  <c r="O7040" i="1"/>
  <c r="H7032" i="1"/>
  <c r="B6397" i="1" l="1"/>
  <c r="B6249" i="1"/>
  <c r="R6280" i="1"/>
  <c r="Q6339" i="1"/>
  <c r="R6339" i="1" s="1"/>
  <c r="B6339" i="1"/>
  <c r="Q6868" i="1"/>
  <c r="R6868" i="1" s="1"/>
  <c r="B6868" i="1"/>
  <c r="B6484" i="1"/>
  <c r="B6572" i="1"/>
  <c r="C6723" i="1"/>
  <c r="K6722" i="1"/>
  <c r="C6694" i="1"/>
  <c r="K6693" i="1"/>
  <c r="C6516" i="1"/>
  <c r="K6515" i="1"/>
  <c r="C6400" i="1"/>
  <c r="K6399" i="1"/>
  <c r="C6900" i="1"/>
  <c r="K6899" i="1"/>
  <c r="Q6573" i="1"/>
  <c r="R6573" i="1" s="1"/>
  <c r="C6487" i="1"/>
  <c r="K6486" i="1"/>
  <c r="C6664" i="1"/>
  <c r="K6663" i="1"/>
  <c r="C6870" i="1"/>
  <c r="K6869" i="1"/>
  <c r="Q6633" i="1"/>
  <c r="R6633" i="1" s="1"/>
  <c r="C6430" i="1"/>
  <c r="K6429" i="1"/>
  <c r="Y248" i="1"/>
  <c r="Z248" i="1"/>
  <c r="X248" i="1" s="1"/>
  <c r="Q6485" i="1"/>
  <c r="R6485" i="1" s="1"/>
  <c r="B6485" i="1"/>
  <c r="Q6455" i="1"/>
  <c r="R6455" i="1" s="1"/>
  <c r="Q6309" i="1"/>
  <c r="R6309" i="1" s="1"/>
  <c r="B6309" i="1"/>
  <c r="C6457" i="1"/>
  <c r="K6456" i="1"/>
  <c r="Q6428" i="1"/>
  <c r="R6428" i="1" s="1"/>
  <c r="B6428" i="1"/>
  <c r="C6635" i="1"/>
  <c r="K6634" i="1"/>
  <c r="Q6544" i="1"/>
  <c r="R6544" i="1" s="1"/>
  <c r="B6544" i="1"/>
  <c r="Q6809" i="1"/>
  <c r="R6809" i="1" s="1"/>
  <c r="C6341" i="1"/>
  <c r="K6341" i="1" s="1"/>
  <c r="K6340" i="1"/>
  <c r="Q6603" i="1"/>
  <c r="R6603" i="1" s="1"/>
  <c r="B6603" i="1"/>
  <c r="Q6839" i="1"/>
  <c r="R6839" i="1" s="1"/>
  <c r="B6839" i="1"/>
  <c r="C6605" i="1"/>
  <c r="K6604" i="1"/>
  <c r="C6841" i="1"/>
  <c r="K6840" i="1"/>
  <c r="C6783" i="1"/>
  <c r="K6782" i="1"/>
  <c r="C6546" i="1"/>
  <c r="K6545" i="1"/>
  <c r="Q6662" i="1"/>
  <c r="R6662" i="1" s="1"/>
  <c r="C6575" i="1"/>
  <c r="K6574" i="1"/>
  <c r="C6811" i="1"/>
  <c r="K6810" i="1"/>
  <c r="C6311" i="1"/>
  <c r="K6311" i="1" s="1"/>
  <c r="K6310" i="1"/>
  <c r="Q6751" i="1"/>
  <c r="R6751" i="1" s="1"/>
  <c r="C6753" i="1"/>
  <c r="K6752" i="1"/>
  <c r="Q6781" i="1"/>
  <c r="R6781" i="1" s="1"/>
  <c r="B6781" i="1"/>
  <c r="Q6368" i="1"/>
  <c r="R6368" i="1" s="1"/>
  <c r="B6368" i="1"/>
  <c r="C6370" i="1"/>
  <c r="K6369" i="1"/>
  <c r="Q6721" i="1"/>
  <c r="R6721" i="1" s="1"/>
  <c r="B6721" i="1"/>
  <c r="Q6692" i="1"/>
  <c r="R6692" i="1" s="1"/>
  <c r="B6692" i="1"/>
  <c r="B6602" i="1"/>
  <c r="B6632" i="1"/>
  <c r="B6808" i="1"/>
  <c r="Q6514" i="1"/>
  <c r="R6514" i="1" s="1"/>
  <c r="B6514" i="1"/>
  <c r="Q6398" i="1"/>
  <c r="R6398" i="1" s="1"/>
  <c r="Q6898" i="1"/>
  <c r="R6898" i="1" s="1"/>
  <c r="B6898" i="1"/>
  <c r="P7033" i="1"/>
  <c r="H7033" i="1"/>
  <c r="I6913" i="1"/>
  <c r="J6912" i="1"/>
  <c r="O7041" i="1"/>
  <c r="T7034" i="1"/>
  <c r="G7034" i="1"/>
  <c r="F7034" i="1"/>
  <c r="C7035" i="1"/>
  <c r="L7034" i="1"/>
  <c r="D7035" i="1"/>
  <c r="M7034" i="1"/>
  <c r="N7034" i="1" s="1"/>
  <c r="A7035" i="1"/>
  <c r="E7036" i="1" s="1"/>
  <c r="B6455" i="1" l="1"/>
  <c r="B6633" i="1"/>
  <c r="B6573" i="1"/>
  <c r="B6398" i="1"/>
  <c r="Z249" i="1"/>
  <c r="Y249" i="1"/>
  <c r="AB249" i="1" s="1"/>
  <c r="X249" i="1"/>
  <c r="C6371" i="1"/>
  <c r="K6370" i="1"/>
  <c r="Q6604" i="1"/>
  <c r="R6604" i="1" s="1"/>
  <c r="B6809" i="1"/>
  <c r="Q6456" i="1"/>
  <c r="R6456" i="1" s="1"/>
  <c r="B6456" i="1"/>
  <c r="C6871" i="1"/>
  <c r="K6870" i="1"/>
  <c r="C6901" i="1"/>
  <c r="K6900" i="1"/>
  <c r="C6724" i="1"/>
  <c r="K6723" i="1"/>
  <c r="Q6310" i="1"/>
  <c r="R6310" i="1" s="1"/>
  <c r="B6310" i="1"/>
  <c r="C6665" i="1"/>
  <c r="K6664" i="1"/>
  <c r="Q6810" i="1"/>
  <c r="R6810" i="1" s="1"/>
  <c r="B6810" i="1"/>
  <c r="Q6515" i="1"/>
  <c r="R6515" i="1" s="1"/>
  <c r="C6431" i="1"/>
  <c r="K6431" i="1" s="1"/>
  <c r="K6430" i="1"/>
  <c r="C6488" i="1"/>
  <c r="K6487" i="1"/>
  <c r="C6517" i="1"/>
  <c r="K6516" i="1"/>
  <c r="C6458" i="1"/>
  <c r="K6457" i="1"/>
  <c r="Q6399" i="1"/>
  <c r="R6399" i="1" s="1"/>
  <c r="B6399" i="1"/>
  <c r="C6547" i="1"/>
  <c r="K6546" i="1"/>
  <c r="C6401" i="1"/>
  <c r="K6400" i="1"/>
  <c r="Q6429" i="1"/>
  <c r="R6429" i="1" s="1"/>
  <c r="Q6574" i="1"/>
  <c r="R6574" i="1" s="1"/>
  <c r="B6574" i="1"/>
  <c r="C6636" i="1"/>
  <c r="K6635" i="1"/>
  <c r="Q6693" i="1"/>
  <c r="R6693" i="1" s="1"/>
  <c r="C6606" i="1"/>
  <c r="K6605" i="1"/>
  <c r="Q6663" i="1"/>
  <c r="R6663" i="1" s="1"/>
  <c r="B6663" i="1"/>
  <c r="N6311" i="1"/>
  <c r="Q6311" i="1"/>
  <c r="B6311" i="1"/>
  <c r="Q6486" i="1"/>
  <c r="R6486" i="1" s="1"/>
  <c r="C6812" i="1"/>
  <c r="K6811" i="1"/>
  <c r="Q6634" i="1"/>
  <c r="R6634" i="1" s="1"/>
  <c r="B6634" i="1"/>
  <c r="Q6752" i="1"/>
  <c r="R6752" i="1" s="1"/>
  <c r="B6752" i="1"/>
  <c r="C6754" i="1"/>
  <c r="K6753" i="1"/>
  <c r="C6576" i="1"/>
  <c r="K6575" i="1"/>
  <c r="Q6840" i="1"/>
  <c r="R6840" i="1" s="1"/>
  <c r="B6840" i="1"/>
  <c r="Q6340" i="1"/>
  <c r="R6340" i="1" s="1"/>
  <c r="B6340" i="1"/>
  <c r="C6695" i="1"/>
  <c r="K6694" i="1"/>
  <c r="Q6545" i="1"/>
  <c r="R6545" i="1" s="1"/>
  <c r="B6545" i="1"/>
  <c r="AB248" i="1"/>
  <c r="Q6782" i="1"/>
  <c r="R6782" i="1" s="1"/>
  <c r="B6782" i="1"/>
  <c r="C6784" i="1"/>
  <c r="K6783" i="1"/>
  <c r="Q6369" i="1"/>
  <c r="R6369" i="1" s="1"/>
  <c r="B6751" i="1"/>
  <c r="B6662" i="1"/>
  <c r="C6842" i="1"/>
  <c r="K6841" i="1"/>
  <c r="Q6341" i="1"/>
  <c r="B6341" i="1" s="1"/>
  <c r="N6341" i="1"/>
  <c r="Q6869" i="1"/>
  <c r="R6869" i="1" s="1"/>
  <c r="Q6899" i="1"/>
  <c r="R6899" i="1" s="1"/>
  <c r="B6899" i="1"/>
  <c r="Q6722" i="1"/>
  <c r="R6722" i="1" s="1"/>
  <c r="B6722" i="1"/>
  <c r="P7034" i="1"/>
  <c r="O7042" i="1"/>
  <c r="I6914" i="1"/>
  <c r="J6913" i="1"/>
  <c r="F7035" i="1"/>
  <c r="T7035" i="1"/>
  <c r="G7035" i="1"/>
  <c r="L7035" i="1"/>
  <c r="A7036" i="1"/>
  <c r="E7037" i="1" s="1"/>
  <c r="D7036" i="1"/>
  <c r="C7036" i="1"/>
  <c r="M7035" i="1"/>
  <c r="N7035" i="1" s="1"/>
  <c r="H7034" i="1"/>
  <c r="B6693" i="1" l="1"/>
  <c r="B6869" i="1"/>
  <c r="B6369" i="1"/>
  <c r="R6341" i="1"/>
  <c r="Q6783" i="1"/>
  <c r="R6783" i="1" s="1"/>
  <c r="B6783" i="1"/>
  <c r="C6696" i="1"/>
  <c r="K6695" i="1"/>
  <c r="C6755" i="1"/>
  <c r="K6754" i="1"/>
  <c r="B6486" i="1"/>
  <c r="C6607" i="1"/>
  <c r="K6606" i="1"/>
  <c r="C6459" i="1"/>
  <c r="K6458" i="1"/>
  <c r="C6725" i="1"/>
  <c r="K6724" i="1"/>
  <c r="B6604" i="1"/>
  <c r="Q6400" i="1"/>
  <c r="R6400" i="1" s="1"/>
  <c r="C6372" i="1"/>
  <c r="K6372" i="1" s="1"/>
  <c r="K6371" i="1"/>
  <c r="R6311" i="1"/>
  <c r="C6666" i="1"/>
  <c r="K6665" i="1"/>
  <c r="C6872" i="1"/>
  <c r="K6871" i="1"/>
  <c r="C6785" i="1"/>
  <c r="K6784" i="1"/>
  <c r="Q6900" i="1"/>
  <c r="R6900" i="1" s="1"/>
  <c r="B6900" i="1"/>
  <c r="C6518" i="1"/>
  <c r="K6517" i="1"/>
  <c r="Q6635" i="1"/>
  <c r="R6635" i="1" s="1"/>
  <c r="Q6870" i="1"/>
  <c r="R6870" i="1" s="1"/>
  <c r="B6870" i="1"/>
  <c r="C6637" i="1"/>
  <c r="K6636" i="1"/>
  <c r="Q6575" i="1"/>
  <c r="R6575" i="1" s="1"/>
  <c r="Q6430" i="1"/>
  <c r="R6430" i="1" s="1"/>
  <c r="Z250" i="1"/>
  <c r="Y250" i="1"/>
  <c r="AB250" i="1" s="1"/>
  <c r="X250" i="1"/>
  <c r="Q6516" i="1"/>
  <c r="R6516" i="1" s="1"/>
  <c r="B6516" i="1"/>
  <c r="C6402" i="1"/>
  <c r="K6401" i="1"/>
  <c r="Q6370" i="1"/>
  <c r="R6370" i="1" s="1"/>
  <c r="Q6487" i="1"/>
  <c r="R6487" i="1" s="1"/>
  <c r="B6487" i="1"/>
  <c r="C6489" i="1"/>
  <c r="K6488" i="1"/>
  <c r="Q6811" i="1"/>
  <c r="R6811" i="1" s="1"/>
  <c r="Q6841" i="1"/>
  <c r="R6841" i="1" s="1"/>
  <c r="C6902" i="1"/>
  <c r="K6901" i="1"/>
  <c r="C6843" i="1"/>
  <c r="K6842" i="1"/>
  <c r="Q6546" i="1"/>
  <c r="R6546" i="1" s="1"/>
  <c r="Q6664" i="1"/>
  <c r="R6664" i="1" s="1"/>
  <c r="B6664" i="1"/>
  <c r="C6548" i="1"/>
  <c r="K6547" i="1"/>
  <c r="C6577" i="1"/>
  <c r="K6576" i="1"/>
  <c r="N6431" i="1"/>
  <c r="Q6431" i="1"/>
  <c r="B6431" i="1" s="1"/>
  <c r="Q6694" i="1"/>
  <c r="R6694" i="1" s="1"/>
  <c r="B6694" i="1"/>
  <c r="Q6753" i="1"/>
  <c r="R6753" i="1" s="1"/>
  <c r="C6813" i="1"/>
  <c r="K6812" i="1"/>
  <c r="Q6605" i="1"/>
  <c r="R6605" i="1" s="1"/>
  <c r="B6429" i="1"/>
  <c r="Q6457" i="1"/>
  <c r="R6457" i="1" s="1"/>
  <c r="B6457" i="1"/>
  <c r="B6515" i="1"/>
  <c r="Q6723" i="1"/>
  <c r="R6723" i="1" s="1"/>
  <c r="B6723" i="1"/>
  <c r="P7035" i="1"/>
  <c r="I6915" i="1"/>
  <c r="J6914" i="1"/>
  <c r="H7035" i="1"/>
  <c r="A7037" i="1"/>
  <c r="E7038" i="1" s="1"/>
  <c r="G7036" i="1"/>
  <c r="F7036" i="1"/>
  <c r="D7037" i="1"/>
  <c r="C7037" i="1"/>
  <c r="L7036" i="1"/>
  <c r="M7036" i="1"/>
  <c r="N7036" i="1" s="1"/>
  <c r="T7036" i="1"/>
  <c r="O7043" i="1"/>
  <c r="B6841" i="1" l="1"/>
  <c r="B6430" i="1"/>
  <c r="R6431" i="1"/>
  <c r="B6753" i="1"/>
  <c r="B6370" i="1"/>
  <c r="C6403" i="1"/>
  <c r="K6403" i="1" s="1"/>
  <c r="K6402" i="1"/>
  <c r="B6575" i="1"/>
  <c r="Q6871" i="1"/>
  <c r="R6871" i="1" s="1"/>
  <c r="B6871" i="1"/>
  <c r="Q6576" i="1"/>
  <c r="R6576" i="1" s="1"/>
  <c r="C6873" i="1"/>
  <c r="K6872" i="1"/>
  <c r="C6578" i="1"/>
  <c r="K6577" i="1"/>
  <c r="Q6665" i="1"/>
  <c r="R6665" i="1" s="1"/>
  <c r="Q6901" i="1"/>
  <c r="R6901" i="1" s="1"/>
  <c r="Q6636" i="1"/>
  <c r="R6636" i="1" s="1"/>
  <c r="B6636" i="1"/>
  <c r="C6549" i="1"/>
  <c r="K6548" i="1"/>
  <c r="C6638" i="1"/>
  <c r="K6637" i="1"/>
  <c r="Q6458" i="1"/>
  <c r="R6458" i="1" s="1"/>
  <c r="C6697" i="1"/>
  <c r="K6696" i="1"/>
  <c r="Q6812" i="1"/>
  <c r="R6812" i="1" s="1"/>
  <c r="B6812" i="1"/>
  <c r="Q6842" i="1"/>
  <c r="R6842" i="1" s="1"/>
  <c r="B6842" i="1"/>
  <c r="Q6517" i="1"/>
  <c r="R6517" i="1" s="1"/>
  <c r="C6814" i="1"/>
  <c r="K6813" i="1"/>
  <c r="C6519" i="1"/>
  <c r="K6518" i="1"/>
  <c r="Y251" i="1"/>
  <c r="Z251" i="1"/>
  <c r="X251" i="1"/>
  <c r="Q6695" i="1"/>
  <c r="R6695" i="1" s="1"/>
  <c r="Q6784" i="1"/>
  <c r="R6784" i="1" s="1"/>
  <c r="Q6371" i="1"/>
  <c r="R6371" i="1" s="1"/>
  <c r="B6371" i="1"/>
  <c r="C6460" i="1"/>
  <c r="K6459" i="1"/>
  <c r="Q6488" i="1"/>
  <c r="R6488" i="1" s="1"/>
  <c r="Q6754" i="1"/>
  <c r="R6754" i="1" s="1"/>
  <c r="C6490" i="1"/>
  <c r="K6489" i="1"/>
  <c r="Q6724" i="1"/>
  <c r="R6724" i="1" s="1"/>
  <c r="B6724" i="1"/>
  <c r="C6726" i="1"/>
  <c r="K6725" i="1"/>
  <c r="C6903" i="1"/>
  <c r="K6902" i="1"/>
  <c r="Q6372" i="1"/>
  <c r="B6372" i="1" s="1"/>
  <c r="N6372" i="1"/>
  <c r="Q6606" i="1"/>
  <c r="R6606" i="1" s="1"/>
  <c r="C6844" i="1"/>
  <c r="K6843" i="1"/>
  <c r="C6756" i="1"/>
  <c r="K6755" i="1"/>
  <c r="Q6547" i="1"/>
  <c r="R6547" i="1" s="1"/>
  <c r="C6667" i="1"/>
  <c r="K6666" i="1"/>
  <c r="C6786" i="1"/>
  <c r="K6785" i="1"/>
  <c r="B6605" i="1"/>
  <c r="B6546" i="1"/>
  <c r="B6811" i="1"/>
  <c r="Q6401" i="1"/>
  <c r="R6401" i="1" s="1"/>
  <c r="B6635" i="1"/>
  <c r="B6400" i="1"/>
  <c r="C6608" i="1"/>
  <c r="K6607" i="1"/>
  <c r="M7037" i="1"/>
  <c r="N7037" i="1" s="1"/>
  <c r="D7038" i="1"/>
  <c r="T7037" i="1"/>
  <c r="F7037" i="1"/>
  <c r="L7037" i="1"/>
  <c r="A7038" i="1"/>
  <c r="E7039" i="1" s="1"/>
  <c r="C7038" i="1"/>
  <c r="G7037" i="1"/>
  <c r="I6916" i="1"/>
  <c r="J6915" i="1"/>
  <c r="O7044" i="1"/>
  <c r="P7036" i="1"/>
  <c r="H7036" i="1"/>
  <c r="B6547" i="1" l="1"/>
  <c r="B6401" i="1"/>
  <c r="R6372" i="1"/>
  <c r="B6665" i="1"/>
  <c r="C6668" i="1"/>
  <c r="K6667" i="1"/>
  <c r="Q6637" i="1"/>
  <c r="R6637" i="1" s="1"/>
  <c r="AB251" i="1"/>
  <c r="Q6666" i="1"/>
  <c r="R6666" i="1" s="1"/>
  <c r="B6606" i="1"/>
  <c r="C6727" i="1"/>
  <c r="K6726" i="1"/>
  <c r="B6517" i="1"/>
  <c r="B6458" i="1"/>
  <c r="B6901" i="1"/>
  <c r="B6576" i="1"/>
  <c r="C6461" i="1"/>
  <c r="K6460" i="1"/>
  <c r="Q6755" i="1"/>
  <c r="R6755" i="1" s="1"/>
  <c r="B6755" i="1"/>
  <c r="Q6902" i="1"/>
  <c r="R6902" i="1" s="1"/>
  <c r="B6902" i="1"/>
  <c r="C6491" i="1"/>
  <c r="K6490" i="1"/>
  <c r="Q6518" i="1"/>
  <c r="R6518" i="1" s="1"/>
  <c r="B6518" i="1"/>
  <c r="Q6548" i="1"/>
  <c r="R6548" i="1" s="1"/>
  <c r="B6548" i="1"/>
  <c r="Q6577" i="1"/>
  <c r="R6577" i="1" s="1"/>
  <c r="B6577" i="1"/>
  <c r="Q6607" i="1"/>
  <c r="R6607" i="1" s="1"/>
  <c r="C6757" i="1"/>
  <c r="K6756" i="1"/>
  <c r="C6904" i="1"/>
  <c r="K6903" i="1"/>
  <c r="B6754" i="1"/>
  <c r="B6784" i="1"/>
  <c r="C6520" i="1"/>
  <c r="K6519" i="1"/>
  <c r="C6550" i="1"/>
  <c r="K6549" i="1"/>
  <c r="C6579" i="1"/>
  <c r="K6578" i="1"/>
  <c r="Q6402" i="1"/>
  <c r="R6402" i="1" s="1"/>
  <c r="B6402" i="1"/>
  <c r="Q6459" i="1"/>
  <c r="R6459" i="1" s="1"/>
  <c r="Q6843" i="1"/>
  <c r="R6843" i="1" s="1"/>
  <c r="B6843" i="1"/>
  <c r="Z252" i="1"/>
  <c r="Y252" i="1"/>
  <c r="AB252" i="1" s="1"/>
  <c r="X252" i="1"/>
  <c r="Q6489" i="1"/>
  <c r="R6489" i="1" s="1"/>
  <c r="C6639" i="1"/>
  <c r="K6638" i="1"/>
  <c r="C6609" i="1"/>
  <c r="K6608" i="1"/>
  <c r="Q6785" i="1"/>
  <c r="R6785" i="1" s="1"/>
  <c r="B6785" i="1"/>
  <c r="Q6813" i="1"/>
  <c r="R6813" i="1" s="1"/>
  <c r="Q6696" i="1"/>
  <c r="R6696" i="1" s="1"/>
  <c r="Q6872" i="1"/>
  <c r="R6872" i="1" s="1"/>
  <c r="B6872" i="1"/>
  <c r="N6403" i="1"/>
  <c r="Q6403" i="1"/>
  <c r="B6403" i="1" s="1"/>
  <c r="C6787" i="1"/>
  <c r="K6786" i="1"/>
  <c r="C6845" i="1"/>
  <c r="K6844" i="1"/>
  <c r="Q6725" i="1"/>
  <c r="R6725" i="1" s="1"/>
  <c r="B6725" i="1"/>
  <c r="B6488" i="1"/>
  <c r="B6695" i="1"/>
  <c r="C6815" i="1"/>
  <c r="K6814" i="1"/>
  <c r="C6698" i="1"/>
  <c r="K6697" i="1"/>
  <c r="C6874" i="1"/>
  <c r="K6873" i="1"/>
  <c r="P7037" i="1"/>
  <c r="T7038" i="1"/>
  <c r="A7039" i="1"/>
  <c r="E7040" i="1" s="1"/>
  <c r="L7038" i="1"/>
  <c r="F7038" i="1"/>
  <c r="G7038" i="1"/>
  <c r="D7039" i="1"/>
  <c r="C7039" i="1"/>
  <c r="M7038" i="1"/>
  <c r="N7038" i="1" s="1"/>
  <c r="H7037" i="1"/>
  <c r="I6917" i="1"/>
  <c r="J6916" i="1"/>
  <c r="O7045" i="1"/>
  <c r="B6813" i="1" l="1"/>
  <c r="B6489" i="1"/>
  <c r="B6637" i="1"/>
  <c r="B6459" i="1"/>
  <c r="B6607" i="1"/>
  <c r="C6640" i="1"/>
  <c r="K6639" i="1"/>
  <c r="Q6490" i="1"/>
  <c r="R6490" i="1" s="1"/>
  <c r="Q6786" i="1"/>
  <c r="R6786" i="1" s="1"/>
  <c r="B6786" i="1"/>
  <c r="C6846" i="1"/>
  <c r="K6845" i="1"/>
  <c r="C6788" i="1"/>
  <c r="K6787" i="1"/>
  <c r="Q6726" i="1"/>
  <c r="R6726" i="1" s="1"/>
  <c r="C6699" i="1"/>
  <c r="K6698" i="1"/>
  <c r="Q6814" i="1"/>
  <c r="R6814" i="1" s="1"/>
  <c r="C6521" i="1"/>
  <c r="K6520" i="1"/>
  <c r="Q6578" i="1"/>
  <c r="R6578" i="1" s="1"/>
  <c r="C6580" i="1"/>
  <c r="K6579" i="1"/>
  <c r="C6905" i="1"/>
  <c r="K6904" i="1"/>
  <c r="C6728" i="1"/>
  <c r="K6727" i="1"/>
  <c r="Q6667" i="1"/>
  <c r="R6667" i="1" s="1"/>
  <c r="Q6519" i="1"/>
  <c r="R6519" i="1" s="1"/>
  <c r="B6519" i="1"/>
  <c r="C6492" i="1"/>
  <c r="K6492" i="1" s="1"/>
  <c r="K6491" i="1"/>
  <c r="C6816" i="1"/>
  <c r="K6815" i="1"/>
  <c r="R6403" i="1"/>
  <c r="Q6903" i="1"/>
  <c r="R6903" i="1" s="1"/>
  <c r="Q6873" i="1"/>
  <c r="R6873" i="1" s="1"/>
  <c r="C6610" i="1"/>
  <c r="K6609" i="1"/>
  <c r="Q6549" i="1"/>
  <c r="R6549" i="1" s="1"/>
  <c r="B6549" i="1"/>
  <c r="Q6756" i="1"/>
  <c r="R6756" i="1" s="1"/>
  <c r="Q6460" i="1"/>
  <c r="R6460" i="1" s="1"/>
  <c r="C6669" i="1"/>
  <c r="K6668" i="1"/>
  <c r="Y253" i="1"/>
  <c r="Z253" i="1"/>
  <c r="X253" i="1"/>
  <c r="Q6608" i="1"/>
  <c r="R6608" i="1" s="1"/>
  <c r="C6875" i="1"/>
  <c r="K6874" i="1"/>
  <c r="Q6697" i="1"/>
  <c r="R6697" i="1" s="1"/>
  <c r="Q6844" i="1"/>
  <c r="R6844" i="1" s="1"/>
  <c r="B6844" i="1"/>
  <c r="B6696" i="1"/>
  <c r="Q6638" i="1"/>
  <c r="R6638" i="1" s="1"/>
  <c r="C6551" i="1"/>
  <c r="K6550" i="1"/>
  <c r="C6758" i="1"/>
  <c r="K6757" i="1"/>
  <c r="C6462" i="1"/>
  <c r="K6462" i="1" s="1"/>
  <c r="K6461" i="1"/>
  <c r="B6666" i="1"/>
  <c r="P7038" i="1"/>
  <c r="D7040" i="1"/>
  <c r="C7040" i="1"/>
  <c r="G7039" i="1"/>
  <c r="T7039" i="1"/>
  <c r="M7039" i="1"/>
  <c r="N7039" i="1" s="1"/>
  <c r="A7040" i="1"/>
  <c r="E7041" i="1" s="1"/>
  <c r="F7039" i="1"/>
  <c r="L7039" i="1"/>
  <c r="O7046" i="1"/>
  <c r="H7038" i="1"/>
  <c r="I6918" i="1"/>
  <c r="J6917" i="1"/>
  <c r="B6608" i="1" l="1"/>
  <c r="B6756" i="1"/>
  <c r="B6667" i="1"/>
  <c r="B6578" i="1"/>
  <c r="AB253" i="1"/>
  <c r="B6903" i="1"/>
  <c r="B6726" i="1"/>
  <c r="B6490" i="1"/>
  <c r="Q6579" i="1"/>
  <c r="R6579" i="1" s="1"/>
  <c r="B6579" i="1"/>
  <c r="C6876" i="1"/>
  <c r="K6875" i="1"/>
  <c r="B6460" i="1"/>
  <c r="B6873" i="1"/>
  <c r="N6492" i="1"/>
  <c r="R6492" i="1" s="1"/>
  <c r="Q6492" i="1"/>
  <c r="B6492" i="1" s="1"/>
  <c r="C6906" i="1"/>
  <c r="K6905" i="1"/>
  <c r="C6847" i="1"/>
  <c r="K6846" i="1"/>
  <c r="C6581" i="1"/>
  <c r="K6580" i="1"/>
  <c r="Z254" i="1"/>
  <c r="X254" i="1" s="1"/>
  <c r="Y254" i="1"/>
  <c r="C6759" i="1"/>
  <c r="K6758" i="1"/>
  <c r="B6697" i="1"/>
  <c r="Q6698" i="1"/>
  <c r="R6698" i="1" s="1"/>
  <c r="B6698" i="1"/>
  <c r="C6700" i="1"/>
  <c r="K6699" i="1"/>
  <c r="Q6815" i="1"/>
  <c r="R6815" i="1" s="1"/>
  <c r="Q6727" i="1"/>
  <c r="R6727" i="1" s="1"/>
  <c r="B6727" i="1"/>
  <c r="Q6520" i="1"/>
  <c r="R6520" i="1" s="1"/>
  <c r="B6520" i="1"/>
  <c r="Q6787" i="1"/>
  <c r="R6787" i="1" s="1"/>
  <c r="Q6639" i="1"/>
  <c r="R6639" i="1" s="1"/>
  <c r="Q6550" i="1"/>
  <c r="R6550" i="1" s="1"/>
  <c r="B6550" i="1"/>
  <c r="C6552" i="1"/>
  <c r="K6551" i="1"/>
  <c r="Q6668" i="1"/>
  <c r="R6668" i="1" s="1"/>
  <c r="Q6609" i="1"/>
  <c r="R6609" i="1" s="1"/>
  <c r="B6609" i="1"/>
  <c r="C6817" i="1"/>
  <c r="K6816" i="1"/>
  <c r="C6729" i="1"/>
  <c r="K6728" i="1"/>
  <c r="C6522" i="1"/>
  <c r="K6521" i="1"/>
  <c r="C6789" i="1"/>
  <c r="K6788" i="1"/>
  <c r="C6641" i="1"/>
  <c r="K6640" i="1"/>
  <c r="Q6461" i="1"/>
  <c r="R6461" i="1" s="1"/>
  <c r="N6462" i="1"/>
  <c r="Q6462" i="1"/>
  <c r="B6462" i="1"/>
  <c r="Q6757" i="1"/>
  <c r="R6757" i="1" s="1"/>
  <c r="B6757" i="1"/>
  <c r="B6638" i="1"/>
  <c r="Q6874" i="1"/>
  <c r="R6874" i="1" s="1"/>
  <c r="C6670" i="1"/>
  <c r="K6669" i="1"/>
  <c r="C6611" i="1"/>
  <c r="K6610" i="1"/>
  <c r="Q6491" i="1"/>
  <c r="R6491" i="1" s="1"/>
  <c r="B6491" i="1"/>
  <c r="Q6904" i="1"/>
  <c r="R6904" i="1" s="1"/>
  <c r="B6814" i="1"/>
  <c r="Q6845" i="1"/>
  <c r="R6845" i="1" s="1"/>
  <c r="B6845" i="1"/>
  <c r="H7039" i="1"/>
  <c r="D7041" i="1"/>
  <c r="T7040" i="1"/>
  <c r="A7041" i="1"/>
  <c r="E7042" i="1" s="1"/>
  <c r="L7040" i="1"/>
  <c r="F7040" i="1"/>
  <c r="C7041" i="1"/>
  <c r="M7040" i="1"/>
  <c r="N7040" i="1" s="1"/>
  <c r="G7040" i="1"/>
  <c r="O7047" i="1"/>
  <c r="I6919" i="1"/>
  <c r="J6919" i="1" s="1"/>
  <c r="J6918" i="1"/>
  <c r="P7039" i="1"/>
  <c r="B6639" i="1" l="1"/>
  <c r="B6815" i="1"/>
  <c r="Z255" i="1"/>
  <c r="Y255" i="1"/>
  <c r="AB255" i="1" s="1"/>
  <c r="X255" i="1"/>
  <c r="B6904" i="1"/>
  <c r="B6874" i="1"/>
  <c r="B6461" i="1"/>
  <c r="C6523" i="1"/>
  <c r="K6523" i="1" s="1"/>
  <c r="K6522" i="1"/>
  <c r="C6701" i="1"/>
  <c r="K6700" i="1"/>
  <c r="Q6551" i="1"/>
  <c r="R6551" i="1" s="1"/>
  <c r="B6551" i="1"/>
  <c r="Q6816" i="1"/>
  <c r="R6816" i="1" s="1"/>
  <c r="Q6610" i="1"/>
  <c r="R6610" i="1" s="1"/>
  <c r="Q6758" i="1"/>
  <c r="R6758" i="1" s="1"/>
  <c r="B6758" i="1"/>
  <c r="C6848" i="1"/>
  <c r="K6847" i="1"/>
  <c r="C6877" i="1"/>
  <c r="K6876" i="1"/>
  <c r="Q6580" i="1"/>
  <c r="R6580" i="1" s="1"/>
  <c r="C6730" i="1"/>
  <c r="K6729" i="1"/>
  <c r="Q6846" i="1"/>
  <c r="R6846" i="1" s="1"/>
  <c r="B6846" i="1"/>
  <c r="C6642" i="1"/>
  <c r="K6641" i="1"/>
  <c r="C6612" i="1"/>
  <c r="K6611" i="1"/>
  <c r="Q6788" i="1"/>
  <c r="R6788" i="1" s="1"/>
  <c r="B6788" i="1"/>
  <c r="C6760" i="1"/>
  <c r="K6759" i="1"/>
  <c r="Q6905" i="1"/>
  <c r="R6905" i="1" s="1"/>
  <c r="B6905" i="1"/>
  <c r="C6553" i="1"/>
  <c r="K6553" i="1" s="1"/>
  <c r="K6552" i="1"/>
  <c r="Q6640" i="1"/>
  <c r="R6640" i="1" s="1"/>
  <c r="B6640" i="1"/>
  <c r="Q6875" i="1"/>
  <c r="R6875" i="1" s="1"/>
  <c r="B6875" i="1"/>
  <c r="Q6669" i="1"/>
  <c r="R6669" i="1" s="1"/>
  <c r="B6669" i="1"/>
  <c r="C6790" i="1"/>
  <c r="K6789" i="1"/>
  <c r="C6907" i="1"/>
  <c r="K6906" i="1"/>
  <c r="Q6728" i="1"/>
  <c r="R6728" i="1" s="1"/>
  <c r="B6728" i="1"/>
  <c r="C6582" i="1"/>
  <c r="K6581" i="1"/>
  <c r="C6818" i="1"/>
  <c r="K6817" i="1"/>
  <c r="C6671" i="1"/>
  <c r="K6670" i="1"/>
  <c r="R6462" i="1"/>
  <c r="Q6521" i="1"/>
  <c r="R6521" i="1" s="1"/>
  <c r="B6521" i="1"/>
  <c r="B6668" i="1"/>
  <c r="B6787" i="1"/>
  <c r="Q6699" i="1"/>
  <c r="R6699" i="1" s="1"/>
  <c r="AB254" i="1"/>
  <c r="P7040" i="1"/>
  <c r="H7040" i="1"/>
  <c r="D7042" i="1"/>
  <c r="C7042" i="1"/>
  <c r="G7041" i="1"/>
  <c r="L7041" i="1"/>
  <c r="F7041" i="1"/>
  <c r="T7041" i="1"/>
  <c r="M7041" i="1"/>
  <c r="N7041" i="1" s="1"/>
  <c r="A7042" i="1"/>
  <c r="E7043" i="1" s="1"/>
  <c r="O7048" i="1"/>
  <c r="I6920" i="1"/>
  <c r="B6816" i="1" l="1"/>
  <c r="B6699" i="1"/>
  <c r="C6819" i="1"/>
  <c r="K6818" i="1"/>
  <c r="Q6817" i="1"/>
  <c r="R6817" i="1" s="1"/>
  <c r="B6817" i="1"/>
  <c r="Q6789" i="1"/>
  <c r="R6789" i="1" s="1"/>
  <c r="Q6552" i="1"/>
  <c r="R6552" i="1" s="1"/>
  <c r="B6552" i="1"/>
  <c r="Q6611" i="1"/>
  <c r="R6611" i="1" s="1"/>
  <c r="B6611" i="1"/>
  <c r="B6580" i="1"/>
  <c r="B6610" i="1"/>
  <c r="Q6522" i="1"/>
  <c r="R6522" i="1" s="1"/>
  <c r="C6791" i="1"/>
  <c r="K6790" i="1"/>
  <c r="Q6876" i="1"/>
  <c r="R6876" i="1" s="1"/>
  <c r="B6876" i="1"/>
  <c r="Q6759" i="1"/>
  <c r="R6759" i="1" s="1"/>
  <c r="B6759" i="1"/>
  <c r="Q6847" i="1"/>
  <c r="R6847" i="1" s="1"/>
  <c r="C6761" i="1"/>
  <c r="K6760" i="1"/>
  <c r="C6849" i="1"/>
  <c r="K6848" i="1"/>
  <c r="Z256" i="1"/>
  <c r="X256" i="1" s="1"/>
  <c r="Y256" i="1"/>
  <c r="AB256" i="1" s="1"/>
  <c r="N6553" i="1"/>
  <c r="Q6553" i="1"/>
  <c r="B6553" i="1" s="1"/>
  <c r="Q6523" i="1"/>
  <c r="B6523" i="1" s="1"/>
  <c r="N6523" i="1"/>
  <c r="R6523" i="1" s="1"/>
  <c r="Q6641" i="1"/>
  <c r="R6641" i="1" s="1"/>
  <c r="B6641" i="1"/>
  <c r="C6583" i="1"/>
  <c r="K6582" i="1"/>
  <c r="C6878" i="1"/>
  <c r="K6877" i="1"/>
  <c r="Q6906" i="1"/>
  <c r="R6906" i="1" s="1"/>
  <c r="B6906" i="1"/>
  <c r="Q6729" i="1"/>
  <c r="R6729" i="1" s="1"/>
  <c r="B6729" i="1"/>
  <c r="Q6700" i="1"/>
  <c r="R6700" i="1" s="1"/>
  <c r="C6613" i="1"/>
  <c r="K6612" i="1"/>
  <c r="Q6581" i="1"/>
  <c r="R6581" i="1" s="1"/>
  <c r="B6581" i="1"/>
  <c r="C6643" i="1"/>
  <c r="K6642" i="1"/>
  <c r="Q6670" i="1"/>
  <c r="R6670" i="1" s="1"/>
  <c r="C6672" i="1"/>
  <c r="K6671" i="1"/>
  <c r="C6908" i="1"/>
  <c r="K6907" i="1"/>
  <c r="C6731" i="1"/>
  <c r="K6730" i="1"/>
  <c r="C6702" i="1"/>
  <c r="K6701" i="1"/>
  <c r="H7041" i="1"/>
  <c r="O7049" i="1"/>
  <c r="I6921" i="1"/>
  <c r="J6920" i="1"/>
  <c r="K6920" i="1" s="1"/>
  <c r="P7041" i="1"/>
  <c r="G7042" i="1"/>
  <c r="L7042" i="1"/>
  <c r="C7043" i="1"/>
  <c r="T7042" i="1"/>
  <c r="A7043" i="1"/>
  <c r="D7043" i="1" s="1"/>
  <c r="F7042" i="1"/>
  <c r="M7042" i="1"/>
  <c r="B6670" i="1" l="1"/>
  <c r="B6700" i="1"/>
  <c r="B6847" i="1"/>
  <c r="B6522" i="1"/>
  <c r="B6789" i="1"/>
  <c r="E7044" i="1"/>
  <c r="R6553" i="1"/>
  <c r="Q6582" i="1"/>
  <c r="R6582" i="1" s="1"/>
  <c r="C6673" i="1"/>
  <c r="K6672" i="1"/>
  <c r="C6703" i="1"/>
  <c r="K6702" i="1"/>
  <c r="Q6642" i="1"/>
  <c r="R6642" i="1" s="1"/>
  <c r="C6762" i="1"/>
  <c r="K6761" i="1"/>
  <c r="C6614" i="1"/>
  <c r="K6613" i="1"/>
  <c r="C6792" i="1"/>
  <c r="K6791" i="1"/>
  <c r="C6584" i="1"/>
  <c r="K6584" i="1" s="1"/>
  <c r="K6583" i="1"/>
  <c r="C6732" i="1"/>
  <c r="K6731" i="1"/>
  <c r="Q6848" i="1"/>
  <c r="R6848" i="1" s="1"/>
  <c r="B6848" i="1"/>
  <c r="Q6671" i="1"/>
  <c r="R6671" i="1" s="1"/>
  <c r="B6671" i="1"/>
  <c r="Q6877" i="1"/>
  <c r="R6877" i="1" s="1"/>
  <c r="C6879" i="1"/>
  <c r="K6878" i="1"/>
  <c r="Q6907" i="1"/>
  <c r="R6907" i="1" s="1"/>
  <c r="C6850" i="1"/>
  <c r="K6849" i="1"/>
  <c r="Q6818" i="1"/>
  <c r="R6818" i="1" s="1"/>
  <c r="Q6612" i="1"/>
  <c r="R6612" i="1" s="1"/>
  <c r="B6612" i="1"/>
  <c r="Q6790" i="1"/>
  <c r="R6790" i="1" s="1"/>
  <c r="B6790" i="1"/>
  <c r="Q6701" i="1"/>
  <c r="R6701" i="1" s="1"/>
  <c r="Y257" i="1"/>
  <c r="Z257" i="1"/>
  <c r="X257" i="1"/>
  <c r="Q6730" i="1"/>
  <c r="R6730" i="1" s="1"/>
  <c r="B6730" i="1"/>
  <c r="C6644" i="1"/>
  <c r="K6643" i="1"/>
  <c r="C6909" i="1"/>
  <c r="K6908" i="1"/>
  <c r="Q6760" i="1"/>
  <c r="R6760" i="1" s="1"/>
  <c r="B6760" i="1"/>
  <c r="C6820" i="1"/>
  <c r="K6819" i="1"/>
  <c r="H7042" i="1"/>
  <c r="Q6920" i="1"/>
  <c r="R6920" i="1" s="1"/>
  <c r="I6922" i="1"/>
  <c r="J6921" i="1"/>
  <c r="K6921" i="1" s="1"/>
  <c r="P7042" i="1"/>
  <c r="A7044" i="1"/>
  <c r="E7045" i="1" s="1"/>
  <c r="T7043" i="1"/>
  <c r="C7044" i="1"/>
  <c r="L7043" i="1"/>
  <c r="F7043" i="1"/>
  <c r="G7043" i="1"/>
  <c r="D7044" i="1"/>
  <c r="M7043" i="1"/>
  <c r="N7043" i="1" s="1"/>
  <c r="O7050" i="1"/>
  <c r="B6907" i="1" l="1"/>
  <c r="B6582" i="1"/>
  <c r="C6910" i="1"/>
  <c r="K6909" i="1"/>
  <c r="B6701" i="1"/>
  <c r="N6584" i="1"/>
  <c r="Q6584" i="1"/>
  <c r="B6584" i="1" s="1"/>
  <c r="Q6643" i="1"/>
  <c r="R6643" i="1" s="1"/>
  <c r="Q6791" i="1"/>
  <c r="R6791" i="1" s="1"/>
  <c r="C6793" i="1"/>
  <c r="K6792" i="1"/>
  <c r="Q6819" i="1"/>
  <c r="R6819" i="1" s="1"/>
  <c r="B6819" i="1"/>
  <c r="C6674" i="1"/>
  <c r="K6673" i="1"/>
  <c r="Q6849" i="1"/>
  <c r="R6849" i="1" s="1"/>
  <c r="Q6702" i="1"/>
  <c r="R6702" i="1" s="1"/>
  <c r="B6702" i="1"/>
  <c r="C6645" i="1"/>
  <c r="K6645" i="1" s="1"/>
  <c r="K6644" i="1"/>
  <c r="C6851" i="1"/>
  <c r="K6850" i="1"/>
  <c r="Q6672" i="1"/>
  <c r="R6672" i="1" s="1"/>
  <c r="C6821" i="1"/>
  <c r="K6820" i="1"/>
  <c r="Q6878" i="1"/>
  <c r="R6878" i="1" s="1"/>
  <c r="B6878" i="1"/>
  <c r="Q6731" i="1"/>
  <c r="R6731" i="1" s="1"/>
  <c r="B6731" i="1"/>
  <c r="Q6761" i="1"/>
  <c r="R6761" i="1" s="1"/>
  <c r="C6615" i="1"/>
  <c r="K6615" i="1" s="1"/>
  <c r="K6614" i="1"/>
  <c r="Y258" i="1"/>
  <c r="Z258" i="1"/>
  <c r="X258" i="1"/>
  <c r="C6880" i="1"/>
  <c r="K6879" i="1"/>
  <c r="C6733" i="1"/>
  <c r="K6732" i="1"/>
  <c r="C6763" i="1"/>
  <c r="K6762" i="1"/>
  <c r="C6704" i="1"/>
  <c r="K6703" i="1"/>
  <c r="Q6613" i="1"/>
  <c r="R6613" i="1" s="1"/>
  <c r="Q6908" i="1"/>
  <c r="R6908" i="1" s="1"/>
  <c r="AB257" i="1"/>
  <c r="B6818" i="1"/>
  <c r="B6877" i="1"/>
  <c r="Q6583" i="1"/>
  <c r="R6583" i="1" s="1"/>
  <c r="B6642" i="1"/>
  <c r="Q6921" i="1"/>
  <c r="R6921" i="1" s="1"/>
  <c r="P7043" i="1"/>
  <c r="B6920" i="1"/>
  <c r="H7043" i="1"/>
  <c r="I6923" i="1"/>
  <c r="J6922" i="1"/>
  <c r="K6922" i="1" s="1"/>
  <c r="O7051" i="1"/>
  <c r="T7044" i="1"/>
  <c r="A7045" i="1"/>
  <c r="E7046" i="1" s="1"/>
  <c r="M7044" i="1"/>
  <c r="N7044" i="1" s="1"/>
  <c r="L7044" i="1"/>
  <c r="F7044" i="1"/>
  <c r="D7045" i="1"/>
  <c r="C7045" i="1"/>
  <c r="G7044" i="1"/>
  <c r="B6908" i="1" l="1"/>
  <c r="B6643" i="1"/>
  <c r="B6583" i="1"/>
  <c r="Q6879" i="1"/>
  <c r="R6879" i="1" s="1"/>
  <c r="B6879" i="1"/>
  <c r="Q6850" i="1"/>
  <c r="R6850" i="1" s="1"/>
  <c r="B6850" i="1"/>
  <c r="E7047" i="1"/>
  <c r="Q6644" i="1"/>
  <c r="R6644" i="1" s="1"/>
  <c r="Q6762" i="1"/>
  <c r="R6762" i="1" s="1"/>
  <c r="B6762" i="1"/>
  <c r="C6705" i="1"/>
  <c r="K6704" i="1"/>
  <c r="C6675" i="1"/>
  <c r="K6674" i="1"/>
  <c r="C6764" i="1"/>
  <c r="K6763" i="1"/>
  <c r="Q6820" i="1"/>
  <c r="R6820" i="1" s="1"/>
  <c r="B6820" i="1"/>
  <c r="Q6792" i="1"/>
  <c r="R6792" i="1" s="1"/>
  <c r="B6792" i="1"/>
  <c r="C6881" i="1"/>
  <c r="K6880" i="1"/>
  <c r="Z259" i="1"/>
  <c r="X259" i="1" s="1"/>
  <c r="Y259" i="1"/>
  <c r="AB258" i="1"/>
  <c r="R6584" i="1"/>
  <c r="Q6615" i="1"/>
  <c r="B6615" i="1" s="1"/>
  <c r="N6615" i="1"/>
  <c r="R6615" i="1" s="1"/>
  <c r="Q6909" i="1"/>
  <c r="R6909" i="1" s="1"/>
  <c r="B6909" i="1"/>
  <c r="Q6703" i="1"/>
  <c r="R6703" i="1" s="1"/>
  <c r="Q6673" i="1"/>
  <c r="R6673" i="1" s="1"/>
  <c r="B6673" i="1"/>
  <c r="C6852" i="1"/>
  <c r="K6851" i="1"/>
  <c r="Q6645" i="1"/>
  <c r="B6645" i="1" s="1"/>
  <c r="N6645" i="1"/>
  <c r="R6645" i="1" s="1"/>
  <c r="Q6614" i="1"/>
  <c r="R6614" i="1" s="1"/>
  <c r="Q6732" i="1"/>
  <c r="R6732" i="1" s="1"/>
  <c r="C6822" i="1"/>
  <c r="K6821" i="1"/>
  <c r="C6794" i="1"/>
  <c r="K6793" i="1"/>
  <c r="B6613" i="1"/>
  <c r="C6734" i="1"/>
  <c r="K6733" i="1"/>
  <c r="B6761" i="1"/>
  <c r="B6672" i="1"/>
  <c r="B6849" i="1"/>
  <c r="B6791" i="1"/>
  <c r="C6911" i="1"/>
  <c r="K6910" i="1"/>
  <c r="P7044" i="1"/>
  <c r="L7045" i="1"/>
  <c r="A7046" i="1"/>
  <c r="D7046" i="1"/>
  <c r="C7046" i="1"/>
  <c r="T7045" i="1"/>
  <c r="M7045" i="1"/>
  <c r="N7045" i="1" s="1"/>
  <c r="G7045" i="1"/>
  <c r="F7045" i="1"/>
  <c r="I6924" i="1"/>
  <c r="J6923" i="1"/>
  <c r="K6923" i="1" s="1"/>
  <c r="B6921" i="1"/>
  <c r="O7052" i="1"/>
  <c r="Q6922" i="1"/>
  <c r="R6922" i="1" s="1"/>
  <c r="H7044" i="1"/>
  <c r="B6732" i="1" l="1"/>
  <c r="Z260" i="1"/>
  <c r="Y260" i="1"/>
  <c r="AB260" i="1" s="1"/>
  <c r="X260" i="1"/>
  <c r="AB259" i="1"/>
  <c r="Q6763" i="1"/>
  <c r="R6763" i="1" s="1"/>
  <c r="B6763" i="1"/>
  <c r="B6644" i="1"/>
  <c r="Q6910" i="1"/>
  <c r="R6910" i="1" s="1"/>
  <c r="Q6793" i="1"/>
  <c r="R6793" i="1" s="1"/>
  <c r="B6793" i="1"/>
  <c r="Q6674" i="1"/>
  <c r="R6674" i="1" s="1"/>
  <c r="B6674" i="1"/>
  <c r="C6823" i="1"/>
  <c r="K6822" i="1"/>
  <c r="C6765" i="1"/>
  <c r="K6764" i="1"/>
  <c r="C6795" i="1"/>
  <c r="K6794" i="1"/>
  <c r="Q6880" i="1"/>
  <c r="R6880" i="1" s="1"/>
  <c r="B6880" i="1"/>
  <c r="Q6851" i="1"/>
  <c r="R6851" i="1" s="1"/>
  <c r="B6851" i="1"/>
  <c r="C6912" i="1"/>
  <c r="K6911" i="1"/>
  <c r="C6882" i="1"/>
  <c r="K6881" i="1"/>
  <c r="Q6704" i="1"/>
  <c r="R6704" i="1" s="1"/>
  <c r="E7048" i="1"/>
  <c r="Q6821" i="1"/>
  <c r="R6821" i="1" s="1"/>
  <c r="B6821" i="1"/>
  <c r="C6676" i="1"/>
  <c r="K6676" i="1" s="1"/>
  <c r="K6675" i="1"/>
  <c r="C6853" i="1"/>
  <c r="K6852" i="1"/>
  <c r="C6706" i="1"/>
  <c r="K6706" i="1" s="1"/>
  <c r="K6705" i="1"/>
  <c r="Q6733" i="1"/>
  <c r="R6733" i="1" s="1"/>
  <c r="B6733" i="1"/>
  <c r="C6735" i="1"/>
  <c r="K6734" i="1"/>
  <c r="B6614" i="1"/>
  <c r="B6703" i="1"/>
  <c r="H7045" i="1"/>
  <c r="O7053" i="1"/>
  <c r="I6925" i="1"/>
  <c r="J6924" i="1"/>
  <c r="K6924" i="1" s="1"/>
  <c r="D7047" i="1"/>
  <c r="T7046" i="1"/>
  <c r="C7047" i="1"/>
  <c r="A7047" i="1"/>
  <c r="L7046" i="1"/>
  <c r="F7046" i="1"/>
  <c r="G7046" i="1"/>
  <c r="M7046" i="1"/>
  <c r="N7046" i="1" s="1"/>
  <c r="Q6923" i="1"/>
  <c r="R6923" i="1" s="1"/>
  <c r="B6922" i="1"/>
  <c r="P7045" i="1"/>
  <c r="C6913" i="1" l="1"/>
  <c r="K6912" i="1"/>
  <c r="C6766" i="1"/>
  <c r="K6765" i="1"/>
  <c r="C6824" i="1"/>
  <c r="K6823" i="1"/>
  <c r="Q6705" i="1"/>
  <c r="R6705" i="1" s="1"/>
  <c r="B6704" i="1"/>
  <c r="Q6794" i="1"/>
  <c r="R6794" i="1" s="1"/>
  <c r="B6794" i="1"/>
  <c r="Z261" i="1"/>
  <c r="Y261" i="1"/>
  <c r="AB261" i="1" s="1"/>
  <c r="X261" i="1"/>
  <c r="Q6822" i="1"/>
  <c r="R6822" i="1" s="1"/>
  <c r="Q6706" i="1"/>
  <c r="B6706" i="1" s="1"/>
  <c r="N6706" i="1"/>
  <c r="Q6852" i="1"/>
  <c r="R6852" i="1" s="1"/>
  <c r="B6852" i="1"/>
  <c r="C6854" i="1"/>
  <c r="K6853" i="1"/>
  <c r="Q6881" i="1"/>
  <c r="R6881" i="1" s="1"/>
  <c r="C6883" i="1"/>
  <c r="K6882" i="1"/>
  <c r="C6796" i="1"/>
  <c r="K6795" i="1"/>
  <c r="Q6734" i="1"/>
  <c r="R6734" i="1" s="1"/>
  <c r="B6734" i="1"/>
  <c r="Q6675" i="1"/>
  <c r="R6675" i="1" s="1"/>
  <c r="C6736" i="1"/>
  <c r="K6735" i="1"/>
  <c r="Q6676" i="1"/>
  <c r="B6676" i="1" s="1"/>
  <c r="N6676" i="1"/>
  <c r="R6676" i="1" s="1"/>
  <c r="Q6911" i="1"/>
  <c r="R6911" i="1" s="1"/>
  <c r="Q6764" i="1"/>
  <c r="R6764" i="1" s="1"/>
  <c r="B6764" i="1"/>
  <c r="B6910" i="1"/>
  <c r="Q6924" i="1"/>
  <c r="R6924" i="1" s="1"/>
  <c r="I6926" i="1"/>
  <c r="J6925" i="1"/>
  <c r="K6925" i="1" s="1"/>
  <c r="O7054" i="1"/>
  <c r="P7046" i="1"/>
  <c r="H7046" i="1"/>
  <c r="G7047" i="1"/>
  <c r="M7047" i="1"/>
  <c r="N7047" i="1" s="1"/>
  <c r="D7048" i="1"/>
  <c r="L7047" i="1"/>
  <c r="C7048" i="1"/>
  <c r="A7048" i="1"/>
  <c r="E7049" i="1" s="1"/>
  <c r="T7047" i="1"/>
  <c r="F7047" i="1"/>
  <c r="B6923" i="1"/>
  <c r="R6706" i="1" l="1"/>
  <c r="B6911" i="1"/>
  <c r="B6822" i="1"/>
  <c r="B6705" i="1"/>
  <c r="Q6823" i="1"/>
  <c r="R6823" i="1" s="1"/>
  <c r="B6823" i="1"/>
  <c r="C6855" i="1"/>
  <c r="K6854" i="1"/>
  <c r="Q6795" i="1"/>
  <c r="R6795" i="1" s="1"/>
  <c r="B6795" i="1"/>
  <c r="C6797" i="1"/>
  <c r="K6797" i="1" s="1"/>
  <c r="K6796" i="1"/>
  <c r="C6767" i="1"/>
  <c r="K6766" i="1"/>
  <c r="Q6853" i="1"/>
  <c r="R6853" i="1" s="1"/>
  <c r="B6853" i="1"/>
  <c r="C6825" i="1"/>
  <c r="K6824" i="1"/>
  <c r="Q6765" i="1"/>
  <c r="R6765" i="1" s="1"/>
  <c r="B6765" i="1"/>
  <c r="Q6735" i="1"/>
  <c r="R6735" i="1" s="1"/>
  <c r="B6735" i="1"/>
  <c r="Q6912" i="1"/>
  <c r="R6912" i="1" s="1"/>
  <c r="B6912" i="1"/>
  <c r="Y262" i="1"/>
  <c r="Z262" i="1"/>
  <c r="X262" i="1"/>
  <c r="Q6882" i="1"/>
  <c r="R6882" i="1" s="1"/>
  <c r="B6882" i="1"/>
  <c r="C6737" i="1"/>
  <c r="K6737" i="1" s="1"/>
  <c r="K6736" i="1"/>
  <c r="C6884" i="1"/>
  <c r="K6883" i="1"/>
  <c r="B6675" i="1"/>
  <c r="B6881" i="1"/>
  <c r="C6914" i="1"/>
  <c r="K6913" i="1"/>
  <c r="B6924" i="1"/>
  <c r="O7055" i="1"/>
  <c r="I6927" i="1"/>
  <c r="J6926" i="1"/>
  <c r="K6926" i="1" s="1"/>
  <c r="Q6925" i="1"/>
  <c r="R6925" i="1" s="1"/>
  <c r="P7047" i="1"/>
  <c r="H7047" i="1"/>
  <c r="L7048" i="1"/>
  <c r="M7048" i="1"/>
  <c r="N7048" i="1" s="1"/>
  <c r="D7049" i="1"/>
  <c r="C7049" i="1"/>
  <c r="T7048" i="1"/>
  <c r="A7049" i="1"/>
  <c r="E7050" i="1" s="1"/>
  <c r="F7048" i="1"/>
  <c r="G7048" i="1"/>
  <c r="Q6737" i="1" l="1"/>
  <c r="B6737" i="1" s="1"/>
  <c r="N6737" i="1"/>
  <c r="R6737" i="1" s="1"/>
  <c r="C6915" i="1"/>
  <c r="K6914" i="1"/>
  <c r="Q6796" i="1"/>
  <c r="R6796" i="1" s="1"/>
  <c r="B6796" i="1"/>
  <c r="N6797" i="1"/>
  <c r="R6797" i="1" s="1"/>
  <c r="Q6797" i="1"/>
  <c r="B6797" i="1" s="1"/>
  <c r="Q6854" i="1"/>
  <c r="R6854" i="1" s="1"/>
  <c r="B6854" i="1"/>
  <c r="C6768" i="1"/>
  <c r="K6768" i="1" s="1"/>
  <c r="K6767" i="1"/>
  <c r="Y263" i="1"/>
  <c r="Z263" i="1"/>
  <c r="X263" i="1"/>
  <c r="Q6824" i="1"/>
  <c r="R6824" i="1" s="1"/>
  <c r="C6885" i="1"/>
  <c r="K6884" i="1"/>
  <c r="Q6736" i="1"/>
  <c r="R6736" i="1" s="1"/>
  <c r="B6736" i="1"/>
  <c r="C6856" i="1"/>
  <c r="K6855" i="1"/>
  <c r="Q6766" i="1"/>
  <c r="R6766" i="1" s="1"/>
  <c r="Q6913" i="1"/>
  <c r="R6913" i="1" s="1"/>
  <c r="B6913" i="1"/>
  <c r="Q6883" i="1"/>
  <c r="R6883" i="1" s="1"/>
  <c r="B6883" i="1"/>
  <c r="AB262" i="1"/>
  <c r="C6826" i="1"/>
  <c r="K6825" i="1"/>
  <c r="H7048" i="1"/>
  <c r="M7049" i="1"/>
  <c r="N7049" i="1" s="1"/>
  <c r="G7049" i="1"/>
  <c r="F7049" i="1"/>
  <c r="T7049" i="1"/>
  <c r="L7049" i="1"/>
  <c r="A7050" i="1"/>
  <c r="E7051" i="1" s="1"/>
  <c r="D7050" i="1"/>
  <c r="C7050" i="1"/>
  <c r="B6925" i="1"/>
  <c r="Q6926" i="1"/>
  <c r="R6926" i="1" s="1"/>
  <c r="J6927" i="1"/>
  <c r="K6927" i="1" s="1"/>
  <c r="I6928" i="1"/>
  <c r="P7048" i="1"/>
  <c r="O7056" i="1"/>
  <c r="AB263" i="1" l="1"/>
  <c r="B6766" i="1"/>
  <c r="B6824" i="1"/>
  <c r="Q6855" i="1"/>
  <c r="R6855" i="1" s="1"/>
  <c r="B6855" i="1"/>
  <c r="C6857" i="1"/>
  <c r="K6856" i="1"/>
  <c r="C6827" i="1"/>
  <c r="K6826" i="1"/>
  <c r="Y264" i="1"/>
  <c r="AB264" i="1" s="1"/>
  <c r="Z264" i="1"/>
  <c r="X264" i="1"/>
  <c r="Q6914" i="1"/>
  <c r="R6914" i="1" s="1"/>
  <c r="B6914" i="1"/>
  <c r="Q6768" i="1"/>
  <c r="B6768" i="1" s="1"/>
  <c r="N6768" i="1"/>
  <c r="R6768" i="1" s="1"/>
  <c r="Q6767" i="1"/>
  <c r="R6767" i="1" s="1"/>
  <c r="B6767" i="1"/>
  <c r="C6916" i="1"/>
  <c r="K6915" i="1"/>
  <c r="C6886" i="1"/>
  <c r="K6885" i="1"/>
  <c r="Q6884" i="1"/>
  <c r="R6884" i="1" s="1"/>
  <c r="B6884" i="1"/>
  <c r="Q6825" i="1"/>
  <c r="R6825" i="1" s="1"/>
  <c r="B6825" i="1"/>
  <c r="Q6927" i="1"/>
  <c r="R6927" i="1" s="1"/>
  <c r="I6929" i="1"/>
  <c r="J6928" i="1"/>
  <c r="K6928" i="1" s="1"/>
  <c r="P7049" i="1"/>
  <c r="D7051" i="1"/>
  <c r="A7051" i="1"/>
  <c r="E7052" i="1" s="1"/>
  <c r="L7050" i="1"/>
  <c r="T7050" i="1"/>
  <c r="G7050" i="1"/>
  <c r="M7050" i="1"/>
  <c r="N7050" i="1" s="1"/>
  <c r="F7050" i="1"/>
  <c r="C7051" i="1"/>
  <c r="H7049" i="1"/>
  <c r="O7057" i="1"/>
  <c r="B6926" i="1"/>
  <c r="Q6826" i="1" l="1"/>
  <c r="R6826" i="1" s="1"/>
  <c r="B6826" i="1"/>
  <c r="Q6856" i="1"/>
  <c r="R6856" i="1" s="1"/>
  <c r="B6856" i="1"/>
  <c r="C6828" i="1"/>
  <c r="K6828" i="1" s="1"/>
  <c r="K6827" i="1"/>
  <c r="Q6885" i="1"/>
  <c r="R6885" i="1" s="1"/>
  <c r="C6858" i="1"/>
  <c r="K6858" i="1" s="1"/>
  <c r="K6857" i="1"/>
  <c r="C6887" i="1"/>
  <c r="K6886" i="1"/>
  <c r="Q6915" i="1"/>
  <c r="R6915" i="1" s="1"/>
  <c r="B6915" i="1"/>
  <c r="Y265" i="1"/>
  <c r="Z265" i="1"/>
  <c r="X265" i="1" s="1"/>
  <c r="C6917" i="1"/>
  <c r="K6916" i="1"/>
  <c r="P7050" i="1"/>
  <c r="Q6928" i="1"/>
  <c r="R6928" i="1" s="1"/>
  <c r="I6930" i="1"/>
  <c r="J6929" i="1"/>
  <c r="K6929" i="1" s="1"/>
  <c r="O7058" i="1"/>
  <c r="B6927" i="1"/>
  <c r="H7050" i="1"/>
  <c r="C7052" i="1"/>
  <c r="M7051" i="1"/>
  <c r="N7051" i="1" s="1"/>
  <c r="G7051" i="1"/>
  <c r="F7051" i="1"/>
  <c r="T7051" i="1"/>
  <c r="L7051" i="1"/>
  <c r="A7052" i="1"/>
  <c r="E7053" i="1" s="1"/>
  <c r="D7052" i="1"/>
  <c r="AB265" i="1" l="1"/>
  <c r="N6828" i="1"/>
  <c r="Q6828" i="1"/>
  <c r="B6828" i="1" s="1"/>
  <c r="Q6827" i="1"/>
  <c r="R6827" i="1" s="1"/>
  <c r="B6827" i="1"/>
  <c r="C6888" i="1"/>
  <c r="K6887" i="1"/>
  <c r="C6918" i="1"/>
  <c r="K6917" i="1"/>
  <c r="Q6886" i="1"/>
  <c r="R6886" i="1" s="1"/>
  <c r="B6886" i="1"/>
  <c r="Q6916" i="1"/>
  <c r="R6916" i="1" s="1"/>
  <c r="B6916" i="1"/>
  <c r="Q6857" i="1"/>
  <c r="R6857" i="1" s="1"/>
  <c r="B6857" i="1"/>
  <c r="X266" i="1"/>
  <c r="Z266" i="1"/>
  <c r="Y266" i="1"/>
  <c r="AB266" i="1" s="1"/>
  <c r="Q6858" i="1"/>
  <c r="N6858" i="1"/>
  <c r="R6858" i="1" s="1"/>
  <c r="B6858" i="1"/>
  <c r="B6885" i="1"/>
  <c r="P7051" i="1"/>
  <c r="Q6929" i="1"/>
  <c r="R6929" i="1" s="1"/>
  <c r="I6931" i="1"/>
  <c r="J6930" i="1"/>
  <c r="K6930" i="1" s="1"/>
  <c r="O7059" i="1"/>
  <c r="B6928" i="1"/>
  <c r="A7053" i="1"/>
  <c r="E7054" i="1" s="1"/>
  <c r="F7052" i="1"/>
  <c r="L7052" i="1"/>
  <c r="G7052" i="1"/>
  <c r="D7053" i="1"/>
  <c r="M7052" i="1"/>
  <c r="N7052" i="1" s="1"/>
  <c r="C7053" i="1"/>
  <c r="T7052" i="1"/>
  <c r="H7051" i="1"/>
  <c r="Z267" i="1" l="1"/>
  <c r="Y267" i="1"/>
  <c r="AB267" i="1" s="1"/>
  <c r="X267" i="1"/>
  <c r="C6889" i="1"/>
  <c r="K6889" i="1" s="1"/>
  <c r="K6888" i="1"/>
  <c r="C6919" i="1"/>
  <c r="K6919" i="1" s="1"/>
  <c r="K6918" i="1"/>
  <c r="R6828" i="1"/>
  <c r="Q6887" i="1"/>
  <c r="R6887" i="1" s="1"/>
  <c r="B6887" i="1"/>
  <c r="Q6917" i="1"/>
  <c r="R6917" i="1" s="1"/>
  <c r="H7052" i="1"/>
  <c r="O7060" i="1"/>
  <c r="Q6930" i="1"/>
  <c r="R6930" i="1" s="1"/>
  <c r="I6932" i="1"/>
  <c r="J6931" i="1"/>
  <c r="K6931" i="1" s="1"/>
  <c r="P7052" i="1"/>
  <c r="B6929" i="1"/>
  <c r="D7054" i="1"/>
  <c r="C7054" i="1"/>
  <c r="T7053" i="1"/>
  <c r="M7053" i="1"/>
  <c r="N7053" i="1" s="1"/>
  <c r="A7054" i="1"/>
  <c r="E7055" i="1" s="1"/>
  <c r="G7053" i="1"/>
  <c r="F7053" i="1"/>
  <c r="L7053" i="1"/>
  <c r="Q6918" i="1" l="1"/>
  <c r="R6918" i="1" s="1"/>
  <c r="B6918" i="1"/>
  <c r="Q6888" i="1"/>
  <c r="R6888" i="1" s="1"/>
  <c r="B6888" i="1"/>
  <c r="N6889" i="1"/>
  <c r="Q6889" i="1"/>
  <c r="B6889" i="1"/>
  <c r="Y268" i="1"/>
  <c r="Z268" i="1"/>
  <c r="X268" i="1"/>
  <c r="N6919" i="1"/>
  <c r="Q6919" i="1"/>
  <c r="B6919" i="1"/>
  <c r="B6917" i="1"/>
  <c r="H7053" i="1"/>
  <c r="B6930" i="1"/>
  <c r="Q6931" i="1"/>
  <c r="R6931" i="1" s="1"/>
  <c r="I6933" i="1"/>
  <c r="J6932" i="1"/>
  <c r="K6932" i="1" s="1"/>
  <c r="G7054" i="1"/>
  <c r="L7054" i="1"/>
  <c r="T7054" i="1"/>
  <c r="F7054" i="1"/>
  <c r="A7055" i="1"/>
  <c r="E7056" i="1" s="1"/>
  <c r="M7054" i="1"/>
  <c r="N7054" i="1" s="1"/>
  <c r="D7055" i="1"/>
  <c r="C7055" i="1"/>
  <c r="P7053" i="1"/>
  <c r="O7061" i="1"/>
  <c r="R6889" i="1" l="1"/>
  <c r="Z269" i="1"/>
  <c r="Y269" i="1"/>
  <c r="AB269" i="1" s="1"/>
  <c r="X269" i="1"/>
  <c r="R6919" i="1"/>
  <c r="AB268" i="1"/>
  <c r="P7054" i="1"/>
  <c r="H7054" i="1"/>
  <c r="G7055" i="1"/>
  <c r="T7055" i="1"/>
  <c r="M7055" i="1"/>
  <c r="N7055" i="1" s="1"/>
  <c r="F7055" i="1"/>
  <c r="L7055" i="1"/>
  <c r="A7056" i="1"/>
  <c r="E7057" i="1" s="1"/>
  <c r="D7056" i="1"/>
  <c r="C7056" i="1"/>
  <c r="B6931" i="1"/>
  <c r="I6934" i="1"/>
  <c r="J6933" i="1"/>
  <c r="K6933" i="1" s="1"/>
  <c r="O7062" i="1"/>
  <c r="Q6932" i="1"/>
  <c r="R6932" i="1" s="1"/>
  <c r="Z270" i="1" l="1"/>
  <c r="Y270" i="1"/>
  <c r="AB270" i="1" s="1"/>
  <c r="X270" i="1"/>
  <c r="P7055" i="1"/>
  <c r="H7055" i="1"/>
  <c r="L7056" i="1"/>
  <c r="F7056" i="1"/>
  <c r="D7057" i="1"/>
  <c r="C7057" i="1"/>
  <c r="T7056" i="1"/>
  <c r="A7057" i="1"/>
  <c r="E7058" i="1" s="1"/>
  <c r="G7056" i="1"/>
  <c r="M7056" i="1"/>
  <c r="N7056" i="1" s="1"/>
  <c r="I6935" i="1"/>
  <c r="J6934" i="1"/>
  <c r="K6934" i="1" s="1"/>
  <c r="O7063" i="1"/>
  <c r="Q6933" i="1"/>
  <c r="R6933" i="1" s="1"/>
  <c r="B6932" i="1"/>
  <c r="Y271" i="1" l="1"/>
  <c r="Z271" i="1"/>
  <c r="X271" i="1"/>
  <c r="H7056" i="1"/>
  <c r="B6933" i="1"/>
  <c r="A7058" i="1"/>
  <c r="E7059" i="1" s="1"/>
  <c r="C7058" i="1"/>
  <c r="T7057" i="1"/>
  <c r="L7057" i="1"/>
  <c r="G7057" i="1"/>
  <c r="D7058" i="1"/>
  <c r="M7057" i="1"/>
  <c r="N7057" i="1" s="1"/>
  <c r="F7057" i="1"/>
  <c r="Q6934" i="1"/>
  <c r="R6934" i="1" s="1"/>
  <c r="I6936" i="1"/>
  <c r="J6935" i="1"/>
  <c r="K6935" i="1" s="1"/>
  <c r="P7056" i="1"/>
  <c r="O7064" i="1"/>
  <c r="Z272" i="1" l="1"/>
  <c r="Y272" i="1"/>
  <c r="AB272" i="1" s="1"/>
  <c r="X272" i="1"/>
  <c r="AB271" i="1"/>
  <c r="H7057" i="1"/>
  <c r="Q6935" i="1"/>
  <c r="R6935" i="1" s="1"/>
  <c r="I6937" i="1"/>
  <c r="J6936" i="1"/>
  <c r="K6936" i="1" s="1"/>
  <c r="B6934" i="1"/>
  <c r="C7059" i="1"/>
  <c r="T7058" i="1"/>
  <c r="A7059" i="1"/>
  <c r="E7060" i="1" s="1"/>
  <c r="G7058" i="1"/>
  <c r="M7058" i="1"/>
  <c r="N7058" i="1" s="1"/>
  <c r="L7058" i="1"/>
  <c r="F7058" i="1"/>
  <c r="D7059" i="1"/>
  <c r="O7065" i="1"/>
  <c r="P7057" i="1"/>
  <c r="Z273" i="1" l="1"/>
  <c r="Y273" i="1"/>
  <c r="AB273" i="1" s="1"/>
  <c r="X273" i="1"/>
  <c r="P7058" i="1"/>
  <c r="H7058" i="1"/>
  <c r="Q6936" i="1"/>
  <c r="R6936" i="1" s="1"/>
  <c r="I6938" i="1"/>
  <c r="J6937" i="1"/>
  <c r="K6937" i="1" s="1"/>
  <c r="A7060" i="1"/>
  <c r="E7061" i="1" s="1"/>
  <c r="L7059" i="1"/>
  <c r="D7060" i="1"/>
  <c r="T7059" i="1"/>
  <c r="C7060" i="1"/>
  <c r="G7059" i="1"/>
  <c r="F7059" i="1"/>
  <c r="M7059" i="1"/>
  <c r="N7059" i="1" s="1"/>
  <c r="B6935" i="1"/>
  <c r="O7066" i="1"/>
  <c r="Z274" i="1" l="1"/>
  <c r="Y274" i="1"/>
  <c r="AB274" i="1" s="1"/>
  <c r="X274" i="1"/>
  <c r="P7059" i="1"/>
  <c r="O7067" i="1"/>
  <c r="C7061" i="1"/>
  <c r="T7060" i="1"/>
  <c r="A7061" i="1"/>
  <c r="E7062" i="1" s="1"/>
  <c r="L7060" i="1"/>
  <c r="F7060" i="1"/>
  <c r="M7060" i="1"/>
  <c r="N7060" i="1" s="1"/>
  <c r="G7060" i="1"/>
  <c r="D7061" i="1"/>
  <c r="Q6937" i="1"/>
  <c r="R6937" i="1" s="1"/>
  <c r="I6939" i="1"/>
  <c r="J6938" i="1"/>
  <c r="K6938" i="1" s="1"/>
  <c r="B6936" i="1"/>
  <c r="H7059" i="1"/>
  <c r="Z275" i="1" l="1"/>
  <c r="Y275" i="1"/>
  <c r="AB275" i="1" s="1"/>
  <c r="X275" i="1"/>
  <c r="P7060" i="1"/>
  <c r="B6937" i="1"/>
  <c r="L7061" i="1"/>
  <c r="D7062" i="1"/>
  <c r="C7062" i="1"/>
  <c r="T7061" i="1"/>
  <c r="M7061" i="1"/>
  <c r="N7061" i="1" s="1"/>
  <c r="G7061" i="1"/>
  <c r="A7062" i="1"/>
  <c r="E7063" i="1" s="1"/>
  <c r="F7061" i="1"/>
  <c r="H7060" i="1"/>
  <c r="I6940" i="1"/>
  <c r="J6939" i="1"/>
  <c r="K6939" i="1" s="1"/>
  <c r="O7068" i="1"/>
  <c r="Q6938" i="1"/>
  <c r="R6938" i="1" s="1"/>
  <c r="Y276" i="1" l="1"/>
  <c r="Z276" i="1"/>
  <c r="X276" i="1"/>
  <c r="H7061" i="1"/>
  <c r="L7062" i="1"/>
  <c r="M7062" i="1"/>
  <c r="N7062" i="1" s="1"/>
  <c r="D7063" i="1"/>
  <c r="C7063" i="1"/>
  <c r="T7062" i="1"/>
  <c r="A7063" i="1"/>
  <c r="E7064" i="1" s="1"/>
  <c r="G7062" i="1"/>
  <c r="F7062" i="1"/>
  <c r="Q6939" i="1"/>
  <c r="R6939" i="1" s="1"/>
  <c r="I6941" i="1"/>
  <c r="J6940" i="1"/>
  <c r="K6940" i="1" s="1"/>
  <c r="B6938" i="1"/>
  <c r="O7069" i="1"/>
  <c r="P7061" i="1"/>
  <c r="Z277" i="1" l="1"/>
  <c r="Y277" i="1"/>
  <c r="AB277" i="1" s="1"/>
  <c r="X277" i="1"/>
  <c r="AB276" i="1"/>
  <c r="H7062" i="1"/>
  <c r="B6939" i="1"/>
  <c r="Q6940" i="1"/>
  <c r="R6940" i="1" s="1"/>
  <c r="C7064" i="1"/>
  <c r="G7063" i="1"/>
  <c r="T7063" i="1"/>
  <c r="M7063" i="1"/>
  <c r="N7063" i="1" s="1"/>
  <c r="A7064" i="1"/>
  <c r="E7065" i="1" s="1"/>
  <c r="F7063" i="1"/>
  <c r="L7063" i="1"/>
  <c r="D7064" i="1"/>
  <c r="O7070" i="1"/>
  <c r="I6942" i="1"/>
  <c r="J6941" i="1"/>
  <c r="K6941" i="1" s="1"/>
  <c r="P7062" i="1"/>
  <c r="Y278" i="1" l="1"/>
  <c r="Z278" i="1"/>
  <c r="X278" i="1"/>
  <c r="H7063" i="1"/>
  <c r="O7071" i="1"/>
  <c r="B6940" i="1"/>
  <c r="Q6941" i="1"/>
  <c r="R6941" i="1" s="1"/>
  <c r="P7063" i="1"/>
  <c r="I6943" i="1"/>
  <c r="J6942" i="1"/>
  <c r="K6942" i="1" s="1"/>
  <c r="F7064" i="1"/>
  <c r="M7064" i="1"/>
  <c r="N7064" i="1" s="1"/>
  <c r="G7064" i="1"/>
  <c r="D7065" i="1"/>
  <c r="C7065" i="1"/>
  <c r="T7064" i="1"/>
  <c r="L7064" i="1"/>
  <c r="A7065" i="1"/>
  <c r="E7066" i="1" s="1"/>
  <c r="Y279" i="1" l="1"/>
  <c r="Z279" i="1"/>
  <c r="X279" i="1"/>
  <c r="AB278" i="1"/>
  <c r="H7064" i="1"/>
  <c r="B6941" i="1"/>
  <c r="P7064" i="1"/>
  <c r="M7065" i="1"/>
  <c r="N7065" i="1" s="1"/>
  <c r="A7066" i="1"/>
  <c r="E7067" i="1" s="1"/>
  <c r="L7065" i="1"/>
  <c r="C7066" i="1"/>
  <c r="T7065" i="1"/>
  <c r="D7066" i="1"/>
  <c r="G7065" i="1"/>
  <c r="F7065" i="1"/>
  <c r="Q6942" i="1"/>
  <c r="R6942" i="1" s="1"/>
  <c r="O7072" i="1"/>
  <c r="I6944" i="1"/>
  <c r="J6943" i="1"/>
  <c r="K6943" i="1" s="1"/>
  <c r="Z280" i="1" l="1"/>
  <c r="Y280" i="1"/>
  <c r="AB280" i="1" s="1"/>
  <c r="X280" i="1"/>
  <c r="AB279" i="1"/>
  <c r="P7065" i="1"/>
  <c r="B6942" i="1"/>
  <c r="H7065" i="1"/>
  <c r="T7066" i="1"/>
  <c r="A7067" i="1"/>
  <c r="E7068" i="1" s="1"/>
  <c r="F7066" i="1"/>
  <c r="G7066" i="1"/>
  <c r="L7066" i="1"/>
  <c r="D7067" i="1"/>
  <c r="M7066" i="1"/>
  <c r="N7066" i="1" s="1"/>
  <c r="C7067" i="1"/>
  <c r="I6945" i="1"/>
  <c r="J6944" i="1"/>
  <c r="K6944" i="1" s="1"/>
  <c r="Q6943" i="1"/>
  <c r="R6943" i="1" s="1"/>
  <c r="O7073" i="1"/>
  <c r="Z281" i="1" l="1"/>
  <c r="Y281" i="1"/>
  <c r="AB281" i="1" s="1"/>
  <c r="X281" i="1"/>
  <c r="B6943" i="1"/>
  <c r="I6946" i="1"/>
  <c r="J6945" i="1"/>
  <c r="K6945" i="1" s="1"/>
  <c r="P7066" i="1"/>
  <c r="H7066" i="1"/>
  <c r="C7068" i="1"/>
  <c r="F7067" i="1"/>
  <c r="L7067" i="1"/>
  <c r="T7067" i="1"/>
  <c r="G7067" i="1"/>
  <c r="M7067" i="1"/>
  <c r="N7067" i="1" s="1"/>
  <c r="A7068" i="1"/>
  <c r="E7069" i="1" s="1"/>
  <c r="D7068" i="1"/>
  <c r="Q6944" i="1"/>
  <c r="R6944" i="1" s="1"/>
  <c r="O7074" i="1"/>
  <c r="Y282" i="1" l="1"/>
  <c r="Z282" i="1"/>
  <c r="X282" i="1" s="1"/>
  <c r="P7067" i="1"/>
  <c r="B6944" i="1"/>
  <c r="D7069" i="1"/>
  <c r="C7069" i="1"/>
  <c r="L7068" i="1"/>
  <c r="G7068" i="1"/>
  <c r="T7068" i="1"/>
  <c r="F7068" i="1"/>
  <c r="A7069" i="1"/>
  <c r="E7070" i="1" s="1"/>
  <c r="M7068" i="1"/>
  <c r="N7068" i="1" s="1"/>
  <c r="Q6945" i="1"/>
  <c r="R6945" i="1" s="1"/>
  <c r="H7067" i="1"/>
  <c r="O7075" i="1"/>
  <c r="I6947" i="1"/>
  <c r="J6946" i="1"/>
  <c r="K6946" i="1" s="1"/>
  <c r="Z283" i="1" l="1"/>
  <c r="Y283" i="1"/>
  <c r="AB283" i="1" s="1"/>
  <c r="X283" i="1"/>
  <c r="AB282" i="1"/>
  <c r="P7068" i="1"/>
  <c r="H7068" i="1"/>
  <c r="B6945" i="1"/>
  <c r="Q6946" i="1"/>
  <c r="R6946" i="1" s="1"/>
  <c r="I6948" i="1"/>
  <c r="J6947" i="1"/>
  <c r="K6947" i="1" s="1"/>
  <c r="O7076" i="1"/>
  <c r="A7070" i="1"/>
  <c r="E7071" i="1" s="1"/>
  <c r="D7070" i="1"/>
  <c r="C7070" i="1"/>
  <c r="L7069" i="1"/>
  <c r="T7069" i="1"/>
  <c r="G7069" i="1"/>
  <c r="M7069" i="1"/>
  <c r="N7069" i="1" s="1"/>
  <c r="F7069" i="1"/>
  <c r="Y284" i="1" l="1"/>
  <c r="Z284" i="1"/>
  <c r="X284" i="1" s="1"/>
  <c r="H7069" i="1"/>
  <c r="B6946" i="1"/>
  <c r="Q6947" i="1"/>
  <c r="R6947" i="1" s="1"/>
  <c r="M7070" i="1"/>
  <c r="N7070" i="1" s="1"/>
  <c r="L7070" i="1"/>
  <c r="F7070" i="1"/>
  <c r="D7071" i="1"/>
  <c r="C7071" i="1"/>
  <c r="G7070" i="1"/>
  <c r="T7070" i="1"/>
  <c r="A7071" i="1"/>
  <c r="E7072" i="1" s="1"/>
  <c r="I6949" i="1"/>
  <c r="J6948" i="1"/>
  <c r="K6948" i="1" s="1"/>
  <c r="P7069" i="1"/>
  <c r="O7077" i="1"/>
  <c r="Z285" i="1" l="1"/>
  <c r="Y285" i="1"/>
  <c r="AB285" i="1" s="1"/>
  <c r="X285" i="1"/>
  <c r="AB284" i="1"/>
  <c r="P7070" i="1"/>
  <c r="B6947" i="1"/>
  <c r="I6950" i="1"/>
  <c r="J6950" i="1" s="1"/>
  <c r="J6949" i="1"/>
  <c r="K6949" i="1" s="1"/>
  <c r="H7070" i="1"/>
  <c r="A7072" i="1"/>
  <c r="E7073" i="1" s="1"/>
  <c r="F7071" i="1"/>
  <c r="L7071" i="1"/>
  <c r="D7072" i="1"/>
  <c r="C7072" i="1"/>
  <c r="G7071" i="1"/>
  <c r="M7071" i="1"/>
  <c r="N7071" i="1" s="1"/>
  <c r="T7071" i="1"/>
  <c r="O7078" i="1"/>
  <c r="Q6948" i="1"/>
  <c r="R6948" i="1" s="1"/>
  <c r="Z286" i="1" l="1"/>
  <c r="Y286" i="1"/>
  <c r="AB286" i="1" s="1"/>
  <c r="X286" i="1"/>
  <c r="P7071" i="1"/>
  <c r="L7072" i="1"/>
  <c r="T7072" i="1"/>
  <c r="A7073" i="1"/>
  <c r="E7074" i="1" s="1"/>
  <c r="G7072" i="1"/>
  <c r="F7072" i="1"/>
  <c r="M7072" i="1"/>
  <c r="C7073" i="1"/>
  <c r="H7071" i="1"/>
  <c r="O7079" i="1"/>
  <c r="Q6949" i="1"/>
  <c r="R6949" i="1" s="1"/>
  <c r="B6948" i="1"/>
  <c r="K6950" i="1"/>
  <c r="I6951" i="1"/>
  <c r="Y287" i="1" l="1"/>
  <c r="Z287" i="1"/>
  <c r="X287" i="1" s="1"/>
  <c r="P7072" i="1"/>
  <c r="B6949" i="1"/>
  <c r="C7074" i="1"/>
  <c r="G7073" i="1"/>
  <c r="M7073" i="1"/>
  <c r="N7073" i="1" s="1"/>
  <c r="T7073" i="1"/>
  <c r="F7073" i="1"/>
  <c r="A7074" i="1"/>
  <c r="E7075" i="1" s="1"/>
  <c r="L7073" i="1"/>
  <c r="O7080" i="1"/>
  <c r="I6952" i="1"/>
  <c r="J6951" i="1"/>
  <c r="K6951" i="1" s="1"/>
  <c r="D7073" i="1"/>
  <c r="D7074" i="1" s="1"/>
  <c r="N6950" i="1"/>
  <c r="Q6950" i="1"/>
  <c r="H7072" i="1"/>
  <c r="Z288" i="1" l="1"/>
  <c r="Y288" i="1"/>
  <c r="AB288" i="1" s="1"/>
  <c r="X288" i="1"/>
  <c r="AB287" i="1"/>
  <c r="P7073" i="1"/>
  <c r="B6950" i="1"/>
  <c r="A7075" i="1"/>
  <c r="E7076" i="1" s="1"/>
  <c r="C7075" i="1"/>
  <c r="L7074" i="1"/>
  <c r="T7074" i="1"/>
  <c r="G7074" i="1"/>
  <c r="F7074" i="1"/>
  <c r="M7074" i="1"/>
  <c r="N7074" i="1" s="1"/>
  <c r="D7075" i="1"/>
  <c r="I6953" i="1"/>
  <c r="J6952" i="1"/>
  <c r="K6952" i="1" s="1"/>
  <c r="H7073" i="1"/>
  <c r="O7081" i="1"/>
  <c r="Q6951" i="1"/>
  <c r="R6951" i="1" s="1"/>
  <c r="R6950" i="1"/>
  <c r="Z289" i="1" l="1"/>
  <c r="Y289" i="1"/>
  <c r="AB289" i="1" s="1"/>
  <c r="X289" i="1"/>
  <c r="P7074" i="1"/>
  <c r="B6951" i="1"/>
  <c r="H7074" i="1"/>
  <c r="Q6952" i="1"/>
  <c r="R6952" i="1" s="1"/>
  <c r="I6954" i="1"/>
  <c r="J6953" i="1"/>
  <c r="K6953" i="1" s="1"/>
  <c r="O7082" i="1"/>
  <c r="D7076" i="1"/>
  <c r="L7075" i="1"/>
  <c r="C7076" i="1"/>
  <c r="T7075" i="1"/>
  <c r="G7075" i="1"/>
  <c r="F7075" i="1"/>
  <c r="M7075" i="1"/>
  <c r="N7075" i="1" s="1"/>
  <c r="A7076" i="1"/>
  <c r="E7077" i="1" s="1"/>
  <c r="Z290" i="1" l="1"/>
  <c r="Y290" i="1"/>
  <c r="AB290" i="1" s="1"/>
  <c r="X290" i="1"/>
  <c r="P7075" i="1"/>
  <c r="O7083" i="1"/>
  <c r="Q6953" i="1"/>
  <c r="R6953" i="1" s="1"/>
  <c r="I6955" i="1"/>
  <c r="J6954" i="1"/>
  <c r="K6954" i="1" s="1"/>
  <c r="B6952" i="1"/>
  <c r="G7076" i="1"/>
  <c r="F7076" i="1"/>
  <c r="M7076" i="1"/>
  <c r="N7076" i="1" s="1"/>
  <c r="D7077" i="1"/>
  <c r="C7077" i="1"/>
  <c r="L7076" i="1"/>
  <c r="T7076" i="1"/>
  <c r="A7077" i="1"/>
  <c r="E7078" i="1" s="1"/>
  <c r="H7075" i="1"/>
  <c r="Z291" i="1" l="1"/>
  <c r="Y291" i="1"/>
  <c r="AB291" i="1" s="1"/>
  <c r="X291" i="1"/>
  <c r="H7076" i="1"/>
  <c r="B6953" i="1"/>
  <c r="M7077" i="1"/>
  <c r="N7077" i="1" s="1"/>
  <c r="A7078" i="1"/>
  <c r="E7079" i="1" s="1"/>
  <c r="D7078" i="1"/>
  <c r="C7078" i="1"/>
  <c r="G7077" i="1"/>
  <c r="L7077" i="1"/>
  <c r="F7077" i="1"/>
  <c r="T7077" i="1"/>
  <c r="I6956" i="1"/>
  <c r="J6955" i="1"/>
  <c r="K6955" i="1" s="1"/>
  <c r="P7076" i="1"/>
  <c r="O7084" i="1"/>
  <c r="Q6954" i="1"/>
  <c r="R6954" i="1" s="1"/>
  <c r="Z292" i="1" l="1"/>
  <c r="Y292" i="1"/>
  <c r="AB292" i="1" s="1"/>
  <c r="X292" i="1"/>
  <c r="P7077" i="1"/>
  <c r="O7085" i="1"/>
  <c r="Q6955" i="1"/>
  <c r="R6955" i="1" s="1"/>
  <c r="H7077" i="1"/>
  <c r="I6957" i="1"/>
  <c r="J6956" i="1"/>
  <c r="K6956" i="1" s="1"/>
  <c r="T7078" i="1"/>
  <c r="A7079" i="1"/>
  <c r="E7080" i="1" s="1"/>
  <c r="L7078" i="1"/>
  <c r="M7078" i="1"/>
  <c r="N7078" i="1" s="1"/>
  <c r="F7078" i="1"/>
  <c r="D7079" i="1"/>
  <c r="C7079" i="1"/>
  <c r="G7078" i="1"/>
  <c r="B6954" i="1"/>
  <c r="Z293" i="1" l="1"/>
  <c r="Y293" i="1"/>
  <c r="AB293" i="1" s="1"/>
  <c r="X293" i="1"/>
  <c r="B6955" i="1"/>
  <c r="Q6956" i="1"/>
  <c r="R6956" i="1" s="1"/>
  <c r="P7078" i="1"/>
  <c r="I6958" i="1"/>
  <c r="J6957" i="1"/>
  <c r="K6957" i="1" s="1"/>
  <c r="H7078" i="1"/>
  <c r="C7080" i="1"/>
  <c r="M7079" i="1"/>
  <c r="N7079" i="1" s="1"/>
  <c r="T7079" i="1"/>
  <c r="F7079" i="1"/>
  <c r="L7079" i="1"/>
  <c r="G7079" i="1"/>
  <c r="A7080" i="1"/>
  <c r="E7081" i="1" s="1"/>
  <c r="D7080" i="1"/>
  <c r="O7086" i="1"/>
  <c r="Z294" i="1" l="1"/>
  <c r="Y294" i="1"/>
  <c r="AB294" i="1" s="1"/>
  <c r="X294" i="1"/>
  <c r="B6956" i="1"/>
  <c r="Q6957" i="1"/>
  <c r="R6957" i="1" s="1"/>
  <c r="I6959" i="1"/>
  <c r="J6958" i="1"/>
  <c r="K6958" i="1" s="1"/>
  <c r="P7079" i="1"/>
  <c r="H7079" i="1"/>
  <c r="O7087" i="1"/>
  <c r="F7080" i="1"/>
  <c r="T7080" i="1"/>
  <c r="L7080" i="1"/>
  <c r="C7081" i="1"/>
  <c r="G7080" i="1"/>
  <c r="D7081" i="1"/>
  <c r="A7081" i="1"/>
  <c r="E7082" i="1" s="1"/>
  <c r="M7080" i="1"/>
  <c r="N7080" i="1" s="1"/>
  <c r="Y295" i="1" l="1"/>
  <c r="Z295" i="1"/>
  <c r="X295" i="1"/>
  <c r="H7080" i="1"/>
  <c r="B6957" i="1"/>
  <c r="Q6958" i="1"/>
  <c r="R6958" i="1" s="1"/>
  <c r="I6960" i="1"/>
  <c r="J6959" i="1"/>
  <c r="K6959" i="1" s="1"/>
  <c r="P7080" i="1"/>
  <c r="O7088" i="1"/>
  <c r="L7081" i="1"/>
  <c r="D7082" i="1"/>
  <c r="C7082" i="1"/>
  <c r="M7081" i="1"/>
  <c r="N7081" i="1" s="1"/>
  <c r="G7081" i="1"/>
  <c r="T7081" i="1"/>
  <c r="F7081" i="1"/>
  <c r="A7082" i="1"/>
  <c r="E7083" i="1" s="1"/>
  <c r="Z296" i="1" l="1"/>
  <c r="X296" i="1"/>
  <c r="Y296" i="1"/>
  <c r="AB296" i="1" s="1"/>
  <c r="AB295" i="1"/>
  <c r="B6958" i="1"/>
  <c r="I6961" i="1"/>
  <c r="J6960" i="1"/>
  <c r="K6960" i="1" s="1"/>
  <c r="Q6959" i="1"/>
  <c r="R6959" i="1" s="1"/>
  <c r="F7082" i="1"/>
  <c r="L7082" i="1"/>
  <c r="D7083" i="1"/>
  <c r="C7083" i="1"/>
  <c r="G7082" i="1"/>
  <c r="T7082" i="1"/>
  <c r="M7082" i="1"/>
  <c r="N7082" i="1" s="1"/>
  <c r="A7083" i="1"/>
  <c r="E7084" i="1" s="1"/>
  <c r="O7089" i="1"/>
  <c r="P7081" i="1"/>
  <c r="H7081" i="1"/>
  <c r="Z297" i="1" l="1"/>
  <c r="Y297" i="1"/>
  <c r="AB297" i="1" s="1"/>
  <c r="X297" i="1"/>
  <c r="P7082" i="1"/>
  <c r="O7090" i="1"/>
  <c r="G7083" i="1"/>
  <c r="A7084" i="1"/>
  <c r="E7085" i="1" s="1"/>
  <c r="L7083" i="1"/>
  <c r="D7084" i="1"/>
  <c r="T7083" i="1"/>
  <c r="C7084" i="1"/>
  <c r="F7083" i="1"/>
  <c r="M7083" i="1"/>
  <c r="N7083" i="1" s="1"/>
  <c r="B6959" i="1"/>
  <c r="Q6960" i="1"/>
  <c r="R6960" i="1" s="1"/>
  <c r="I6962" i="1"/>
  <c r="J6961" i="1"/>
  <c r="K6961" i="1" s="1"/>
  <c r="H7082" i="1"/>
  <c r="Z298" i="1" l="1"/>
  <c r="Y298" i="1"/>
  <c r="AB298" i="1" s="1"/>
  <c r="X298" i="1"/>
  <c r="H7083" i="1"/>
  <c r="B6960" i="1"/>
  <c r="F7084" i="1"/>
  <c r="C7085" i="1"/>
  <c r="L7084" i="1"/>
  <c r="D7085" i="1"/>
  <c r="G7084" i="1"/>
  <c r="A7085" i="1"/>
  <c r="E7086" i="1" s="1"/>
  <c r="T7084" i="1"/>
  <c r="M7084" i="1"/>
  <c r="N7084" i="1" s="1"/>
  <c r="Q6961" i="1"/>
  <c r="R6961" i="1" s="1"/>
  <c r="I6963" i="1"/>
  <c r="J6962" i="1"/>
  <c r="K6962" i="1" s="1"/>
  <c r="P7083" i="1"/>
  <c r="O7091" i="1"/>
  <c r="Z299" i="1" l="1"/>
  <c r="Y299" i="1"/>
  <c r="AB299" i="1" s="1"/>
  <c r="X299" i="1"/>
  <c r="H7084" i="1"/>
  <c r="B6961" i="1"/>
  <c r="O7092" i="1"/>
  <c r="P7084" i="1"/>
  <c r="I6964" i="1"/>
  <c r="J6963" i="1"/>
  <c r="K6963" i="1" s="1"/>
  <c r="M7085" i="1"/>
  <c r="N7085" i="1" s="1"/>
  <c r="F7085" i="1"/>
  <c r="A7086" i="1"/>
  <c r="E7087" i="1" s="1"/>
  <c r="G7085" i="1"/>
  <c r="D7086" i="1"/>
  <c r="C7086" i="1"/>
  <c r="L7085" i="1"/>
  <c r="T7085" i="1"/>
  <c r="Q6962" i="1"/>
  <c r="R6962" i="1" s="1"/>
  <c r="Z300" i="1" l="1"/>
  <c r="X300" i="1"/>
  <c r="Y300" i="1"/>
  <c r="AB300" i="1" s="1"/>
  <c r="H7085" i="1"/>
  <c r="O7093" i="1"/>
  <c r="I6965" i="1"/>
  <c r="J6964" i="1"/>
  <c r="K6964" i="1" s="1"/>
  <c r="B6962" i="1"/>
  <c r="L7086" i="1"/>
  <c r="G7086" i="1"/>
  <c r="D7087" i="1"/>
  <c r="T7086" i="1"/>
  <c r="C7087" i="1"/>
  <c r="A7087" i="1"/>
  <c r="E7088" i="1" s="1"/>
  <c r="M7086" i="1"/>
  <c r="N7086" i="1" s="1"/>
  <c r="F7086" i="1"/>
  <c r="Q6963" i="1"/>
  <c r="R6963" i="1" s="1"/>
  <c r="P7085" i="1"/>
  <c r="Z301" i="1" l="1"/>
  <c r="Y301" i="1"/>
  <c r="AB301" i="1" s="1"/>
  <c r="X301" i="1"/>
  <c r="B6963" i="1"/>
  <c r="P7086" i="1"/>
  <c r="I6966" i="1"/>
  <c r="J6965" i="1"/>
  <c r="K6965" i="1" s="1"/>
  <c r="O7094" i="1"/>
  <c r="Q6964" i="1"/>
  <c r="R6964" i="1" s="1"/>
  <c r="M7087" i="1"/>
  <c r="N7087" i="1" s="1"/>
  <c r="F7087" i="1"/>
  <c r="A7088" i="1"/>
  <c r="E7089" i="1" s="1"/>
  <c r="C7088" i="1"/>
  <c r="G7087" i="1"/>
  <c r="L7087" i="1"/>
  <c r="T7087" i="1"/>
  <c r="D7088" i="1"/>
  <c r="H7086" i="1"/>
  <c r="Z302" i="1" l="1"/>
  <c r="Y302" i="1"/>
  <c r="AB302" i="1" s="1"/>
  <c r="X302" i="1"/>
  <c r="B6964" i="1"/>
  <c r="O7095" i="1"/>
  <c r="Q6965" i="1"/>
  <c r="R6965" i="1" s="1"/>
  <c r="D7089" i="1"/>
  <c r="C7089" i="1"/>
  <c r="G7088" i="1"/>
  <c r="L7088" i="1"/>
  <c r="T7088" i="1"/>
  <c r="A7089" i="1"/>
  <c r="E7090" i="1" s="1"/>
  <c r="F7088" i="1"/>
  <c r="M7088" i="1"/>
  <c r="N7088" i="1" s="1"/>
  <c r="I6967" i="1"/>
  <c r="J6966" i="1"/>
  <c r="K6966" i="1" s="1"/>
  <c r="P7087" i="1"/>
  <c r="H7087" i="1"/>
  <c r="Z303" i="1" l="1"/>
  <c r="Y303" i="1"/>
  <c r="AB303" i="1" s="1"/>
  <c r="X303" i="1"/>
  <c r="H7088" i="1"/>
  <c r="Q6966" i="1"/>
  <c r="R6966" i="1" s="1"/>
  <c r="B6965" i="1"/>
  <c r="M7089" i="1"/>
  <c r="N7089" i="1" s="1"/>
  <c r="F7089" i="1"/>
  <c r="T7089" i="1"/>
  <c r="G7089" i="1"/>
  <c r="L7089" i="1"/>
  <c r="A7090" i="1"/>
  <c r="E7091" i="1" s="1"/>
  <c r="C7090" i="1"/>
  <c r="D7090" i="1"/>
  <c r="I6968" i="1"/>
  <c r="J6967" i="1"/>
  <c r="K6967" i="1" s="1"/>
  <c r="O7096" i="1"/>
  <c r="P7088" i="1"/>
  <c r="Y304" i="1" l="1"/>
  <c r="Z304" i="1"/>
  <c r="X304" i="1"/>
  <c r="H7089" i="1"/>
  <c r="B6966" i="1"/>
  <c r="M7090" i="1"/>
  <c r="N7090" i="1" s="1"/>
  <c r="D7091" i="1"/>
  <c r="C7091" i="1"/>
  <c r="T7090" i="1"/>
  <c r="L7090" i="1"/>
  <c r="A7091" i="1"/>
  <c r="E7092" i="1" s="1"/>
  <c r="F7090" i="1"/>
  <c r="G7090" i="1"/>
  <c r="O7097" i="1"/>
  <c r="Q6967" i="1"/>
  <c r="R6967" i="1" s="1"/>
  <c r="I6969" i="1"/>
  <c r="J6968" i="1"/>
  <c r="K6968" i="1" s="1"/>
  <c r="P7089" i="1"/>
  <c r="Y305" i="1" l="1"/>
  <c r="Z305" i="1"/>
  <c r="X305" i="1"/>
  <c r="AB304" i="1"/>
  <c r="H7090" i="1"/>
  <c r="B6967" i="1"/>
  <c r="Q6968" i="1"/>
  <c r="R6968" i="1" s="1"/>
  <c r="P7090" i="1"/>
  <c r="O7098" i="1"/>
  <c r="I6970" i="1"/>
  <c r="J6969" i="1"/>
  <c r="K6969" i="1" s="1"/>
  <c r="G7091" i="1"/>
  <c r="A7092" i="1"/>
  <c r="E7093" i="1" s="1"/>
  <c r="D7092" i="1"/>
  <c r="C7092" i="1"/>
  <c r="L7091" i="1"/>
  <c r="T7091" i="1"/>
  <c r="F7091" i="1"/>
  <c r="M7091" i="1"/>
  <c r="N7091" i="1" s="1"/>
  <c r="Z306" i="1" l="1"/>
  <c r="X306" i="1"/>
  <c r="Y306" i="1"/>
  <c r="AB306" i="1" s="1"/>
  <c r="AB305" i="1"/>
  <c r="H7091" i="1"/>
  <c r="O7099" i="1"/>
  <c r="F7092" i="1"/>
  <c r="L7092" i="1"/>
  <c r="D7093" i="1"/>
  <c r="T7092" i="1"/>
  <c r="C7093" i="1"/>
  <c r="A7093" i="1"/>
  <c r="E7094" i="1" s="1"/>
  <c r="G7092" i="1"/>
  <c r="M7092" i="1"/>
  <c r="N7092" i="1" s="1"/>
  <c r="B6968" i="1"/>
  <c r="Q6969" i="1"/>
  <c r="R6969" i="1" s="1"/>
  <c r="P7091" i="1"/>
  <c r="I6971" i="1"/>
  <c r="J6970" i="1"/>
  <c r="K6970" i="1" s="1"/>
  <c r="Z307" i="1" l="1"/>
  <c r="X307" i="1" s="1"/>
  <c r="Y307" i="1"/>
  <c r="AB307" i="1" s="1"/>
  <c r="P7092" i="1"/>
  <c r="B6969" i="1"/>
  <c r="H7092" i="1"/>
  <c r="O7100" i="1"/>
  <c r="Q6970" i="1"/>
  <c r="R6970" i="1" s="1"/>
  <c r="I6972" i="1"/>
  <c r="J6971" i="1"/>
  <c r="K6971" i="1" s="1"/>
  <c r="F7093" i="1"/>
  <c r="G7093" i="1"/>
  <c r="A7094" i="1"/>
  <c r="E7095" i="1" s="1"/>
  <c r="L7093" i="1"/>
  <c r="D7094" i="1"/>
  <c r="M7093" i="1"/>
  <c r="N7093" i="1" s="1"/>
  <c r="C7094" i="1"/>
  <c r="T7093" i="1"/>
  <c r="Y308" i="1" l="1"/>
  <c r="Z308" i="1"/>
  <c r="X308" i="1"/>
  <c r="H7093" i="1"/>
  <c r="B6970" i="1"/>
  <c r="T7094" i="1"/>
  <c r="A7095" i="1"/>
  <c r="E7096" i="1" s="1"/>
  <c r="L7094" i="1"/>
  <c r="M7094" i="1"/>
  <c r="N7094" i="1" s="1"/>
  <c r="F7094" i="1"/>
  <c r="D7095" i="1"/>
  <c r="C7095" i="1"/>
  <c r="G7094" i="1"/>
  <c r="O7101" i="1"/>
  <c r="P7093" i="1"/>
  <c r="I6973" i="1"/>
  <c r="J6972" i="1"/>
  <c r="K6972" i="1" s="1"/>
  <c r="Q6971" i="1"/>
  <c r="R6971" i="1" s="1"/>
  <c r="Y309" i="1" l="1"/>
  <c r="Z309" i="1"/>
  <c r="X309" i="1"/>
  <c r="AB308" i="1"/>
  <c r="P7094" i="1"/>
  <c r="H7094" i="1"/>
  <c r="B6971" i="1"/>
  <c r="O7102" i="1"/>
  <c r="M7095" i="1"/>
  <c r="N7095" i="1" s="1"/>
  <c r="F7095" i="1"/>
  <c r="A7096" i="1"/>
  <c r="E7097" i="1" s="1"/>
  <c r="L7095" i="1"/>
  <c r="D7096" i="1"/>
  <c r="G7095" i="1"/>
  <c r="C7096" i="1"/>
  <c r="T7095" i="1"/>
  <c r="Q6972" i="1"/>
  <c r="R6972" i="1" s="1"/>
  <c r="I6974" i="1"/>
  <c r="J6973" i="1"/>
  <c r="K6973" i="1" s="1"/>
  <c r="Y310" i="1" l="1"/>
  <c r="Z310" i="1"/>
  <c r="X310" i="1"/>
  <c r="AB309" i="1"/>
  <c r="P7095" i="1"/>
  <c r="F7096" i="1"/>
  <c r="D7097" i="1"/>
  <c r="C7097" i="1"/>
  <c r="L7096" i="1"/>
  <c r="G7096" i="1"/>
  <c r="M7096" i="1"/>
  <c r="N7096" i="1" s="1"/>
  <c r="T7096" i="1"/>
  <c r="A7097" i="1"/>
  <c r="E7098" i="1" s="1"/>
  <c r="H7095" i="1"/>
  <c r="O7103" i="1"/>
  <c r="Q6973" i="1"/>
  <c r="R6973" i="1" s="1"/>
  <c r="I6975" i="1"/>
  <c r="J6974" i="1"/>
  <c r="K6974" i="1" s="1"/>
  <c r="B6972" i="1"/>
  <c r="H7096" i="1" l="1"/>
  <c r="Z311" i="1"/>
  <c r="X311" i="1"/>
  <c r="Y311" i="1"/>
  <c r="AB311" i="1" s="1"/>
  <c r="AB310" i="1"/>
  <c r="L7097" i="1"/>
  <c r="T7097" i="1"/>
  <c r="G7097" i="1"/>
  <c r="M7097" i="1"/>
  <c r="N7097" i="1" s="1"/>
  <c r="F7097" i="1"/>
  <c r="A7098" i="1"/>
  <c r="E7099" i="1" s="1"/>
  <c r="D7098" i="1"/>
  <c r="C7098" i="1"/>
  <c r="O7104" i="1"/>
  <c r="B6973" i="1"/>
  <c r="Q6974" i="1"/>
  <c r="R6974" i="1" s="1"/>
  <c r="I6976" i="1"/>
  <c r="J6975" i="1"/>
  <c r="K6975" i="1" s="1"/>
  <c r="P7096" i="1"/>
  <c r="Z312" i="1" l="1"/>
  <c r="X312" i="1" s="1"/>
  <c r="Y312" i="1"/>
  <c r="AB312" i="1" s="1"/>
  <c r="P7097" i="1"/>
  <c r="D7099" i="1"/>
  <c r="L7098" i="1"/>
  <c r="C7099" i="1"/>
  <c r="M7098" i="1"/>
  <c r="N7098" i="1" s="1"/>
  <c r="T7098" i="1"/>
  <c r="A7099" i="1"/>
  <c r="E7100" i="1" s="1"/>
  <c r="F7098" i="1"/>
  <c r="G7098" i="1"/>
  <c r="O7105" i="1"/>
  <c r="H7097" i="1"/>
  <c r="B6974" i="1"/>
  <c r="Q6975" i="1"/>
  <c r="R6975" i="1" s="1"/>
  <c r="I6977" i="1"/>
  <c r="J6976" i="1"/>
  <c r="K6976" i="1" s="1"/>
  <c r="Z313" i="1" l="1"/>
  <c r="X313" i="1" s="1"/>
  <c r="Y313" i="1"/>
  <c r="AB313" i="1" s="1"/>
  <c r="P7098" i="1"/>
  <c r="B6975" i="1"/>
  <c r="Q6976" i="1"/>
  <c r="R6976" i="1" s="1"/>
  <c r="T7099" i="1"/>
  <c r="D7100" i="1"/>
  <c r="L7099" i="1"/>
  <c r="C7100" i="1"/>
  <c r="G7099" i="1"/>
  <c r="F7099" i="1"/>
  <c r="A7100" i="1"/>
  <c r="E7101" i="1" s="1"/>
  <c r="M7099" i="1"/>
  <c r="N7099" i="1" s="1"/>
  <c r="I6978" i="1"/>
  <c r="J6977" i="1"/>
  <c r="K6977" i="1" s="1"/>
  <c r="O7106" i="1"/>
  <c r="H7098" i="1"/>
  <c r="Y314" i="1" l="1"/>
  <c r="Z314" i="1"/>
  <c r="X314" i="1"/>
  <c r="H7099" i="1"/>
  <c r="B6976" i="1"/>
  <c r="Q6977" i="1"/>
  <c r="R6977" i="1" s="1"/>
  <c r="G7100" i="1"/>
  <c r="F7100" i="1"/>
  <c r="L7100" i="1"/>
  <c r="T7100" i="1"/>
  <c r="D7101" i="1"/>
  <c r="A7101" i="1"/>
  <c r="E7102" i="1" s="1"/>
  <c r="C7101" i="1"/>
  <c r="M7100" i="1"/>
  <c r="N7100" i="1" s="1"/>
  <c r="P7099" i="1"/>
  <c r="I6979" i="1"/>
  <c r="J6978" i="1"/>
  <c r="K6978" i="1" s="1"/>
  <c r="O7107" i="1"/>
  <c r="Z315" i="1" l="1"/>
  <c r="X315" i="1"/>
  <c r="Y315" i="1"/>
  <c r="AB315" i="1" s="1"/>
  <c r="AB314" i="1"/>
  <c r="I6980" i="1"/>
  <c r="J6979" i="1"/>
  <c r="K6979" i="1" s="1"/>
  <c r="P7100" i="1"/>
  <c r="H7100" i="1"/>
  <c r="O7108" i="1"/>
  <c r="D7102" i="1"/>
  <c r="C7102" i="1"/>
  <c r="A7102" i="1"/>
  <c r="E7103" i="1" s="1"/>
  <c r="L7101" i="1"/>
  <c r="T7101" i="1"/>
  <c r="G7101" i="1"/>
  <c r="F7101" i="1"/>
  <c r="M7101" i="1"/>
  <c r="N7101" i="1" s="1"/>
  <c r="B6977" i="1"/>
  <c r="Q6978" i="1"/>
  <c r="R6978" i="1" s="1"/>
  <c r="Y316" i="1" l="1"/>
  <c r="Z316" i="1"/>
  <c r="X316" i="1" s="1"/>
  <c r="P7101" i="1"/>
  <c r="B6978" i="1"/>
  <c r="O7109" i="1"/>
  <c r="H7101" i="1"/>
  <c r="C7103" i="1"/>
  <c r="L7102" i="1"/>
  <c r="D7103" i="1"/>
  <c r="G7102" i="1"/>
  <c r="A7103" i="1"/>
  <c r="E7104" i="1" s="1"/>
  <c r="T7102" i="1"/>
  <c r="M7102" i="1"/>
  <c r="N7102" i="1" s="1"/>
  <c r="F7102" i="1"/>
  <c r="Q6979" i="1"/>
  <c r="R6979" i="1" s="1"/>
  <c r="I6981" i="1"/>
  <c r="J6981" i="1" s="1"/>
  <c r="J6980" i="1"/>
  <c r="K6980" i="1" s="1"/>
  <c r="AB316" i="1" l="1"/>
  <c r="B6979" i="1"/>
  <c r="P7102" i="1"/>
  <c r="H7102" i="1"/>
  <c r="Q6980" i="1"/>
  <c r="R6980" i="1" s="1"/>
  <c r="A7104" i="1"/>
  <c r="D7104" i="1" s="1"/>
  <c r="F7103" i="1"/>
  <c r="M7103" i="1"/>
  <c r="G7103" i="1"/>
  <c r="C7104" i="1"/>
  <c r="L7103" i="1"/>
  <c r="T7103" i="1"/>
  <c r="O7110" i="1"/>
  <c r="K6981" i="1"/>
  <c r="I6982" i="1"/>
  <c r="E7105" i="1" l="1"/>
  <c r="P7103" i="1"/>
  <c r="B6980" i="1"/>
  <c r="H7103" i="1"/>
  <c r="O7111" i="1"/>
  <c r="A7105" i="1"/>
  <c r="L7104" i="1"/>
  <c r="D7105" i="1"/>
  <c r="T7104" i="1"/>
  <c r="G7104" i="1"/>
  <c r="F7104" i="1"/>
  <c r="M7104" i="1"/>
  <c r="N7104" i="1" s="1"/>
  <c r="C7105" i="1"/>
  <c r="I6983" i="1"/>
  <c r="J6982" i="1"/>
  <c r="K6982" i="1" s="1"/>
  <c r="N6981" i="1"/>
  <c r="Q6981" i="1"/>
  <c r="B6981" i="1" s="1"/>
  <c r="E7106" i="1" l="1"/>
  <c r="H7104" i="1"/>
  <c r="A7106" i="1"/>
  <c r="G7105" i="1"/>
  <c r="L7105" i="1"/>
  <c r="D7106" i="1"/>
  <c r="T7105" i="1"/>
  <c r="C7106" i="1"/>
  <c r="F7105" i="1"/>
  <c r="M7105" i="1"/>
  <c r="N7105" i="1" s="1"/>
  <c r="Q6982" i="1"/>
  <c r="R6982" i="1" s="1"/>
  <c r="O7112" i="1"/>
  <c r="P7104" i="1"/>
  <c r="I6984" i="1"/>
  <c r="J6983" i="1"/>
  <c r="K6983" i="1" s="1"/>
  <c r="R6981" i="1"/>
  <c r="E7107" i="1" l="1"/>
  <c r="B6982" i="1"/>
  <c r="O7113" i="1"/>
  <c r="C7107" i="1"/>
  <c r="L7106" i="1"/>
  <c r="T7106" i="1"/>
  <c r="A7107" i="1"/>
  <c r="G7106" i="1"/>
  <c r="F7106" i="1"/>
  <c r="M7106" i="1"/>
  <c r="N7106" i="1" s="1"/>
  <c r="D7107" i="1"/>
  <c r="Q6983" i="1"/>
  <c r="R6983" i="1" s="1"/>
  <c r="H7105" i="1"/>
  <c r="I6985" i="1"/>
  <c r="J6984" i="1"/>
  <c r="K6984" i="1" s="1"/>
  <c r="P7105" i="1"/>
  <c r="E7108" i="1" l="1"/>
  <c r="H7106" i="1"/>
  <c r="G7107" i="1"/>
  <c r="F7107" i="1"/>
  <c r="A7108" i="1"/>
  <c r="M7107" i="1"/>
  <c r="N7107" i="1" s="1"/>
  <c r="D7108" i="1"/>
  <c r="C7108" i="1"/>
  <c r="T7107" i="1"/>
  <c r="L7107" i="1"/>
  <c r="B6983" i="1"/>
  <c r="O7114" i="1"/>
  <c r="Q6984" i="1"/>
  <c r="R6984" i="1" s="1"/>
  <c r="I6986" i="1"/>
  <c r="J6985" i="1"/>
  <c r="K6985" i="1" s="1"/>
  <c r="P7106" i="1"/>
  <c r="H7107" i="1" l="1"/>
  <c r="E7109" i="1"/>
  <c r="P7107" i="1"/>
  <c r="O7115" i="1"/>
  <c r="T7108" i="1"/>
  <c r="A7109" i="1"/>
  <c r="M7108" i="1"/>
  <c r="N7108" i="1" s="1"/>
  <c r="G7108" i="1"/>
  <c r="F7108" i="1"/>
  <c r="L7108" i="1"/>
  <c r="D7109" i="1"/>
  <c r="C7109" i="1"/>
  <c r="Q6985" i="1"/>
  <c r="R6985" i="1" s="1"/>
  <c r="I6987" i="1"/>
  <c r="J6986" i="1"/>
  <c r="K6986" i="1" s="1"/>
  <c r="B6984" i="1"/>
  <c r="E7110" i="1" l="1"/>
  <c r="B6985" i="1"/>
  <c r="I6988" i="1"/>
  <c r="J6987" i="1"/>
  <c r="K6987" i="1" s="1"/>
  <c r="O7116" i="1"/>
  <c r="M7109" i="1"/>
  <c r="N7109" i="1" s="1"/>
  <c r="D7110" i="1"/>
  <c r="C7110" i="1"/>
  <c r="T7109" i="1"/>
  <c r="G7109" i="1"/>
  <c r="L7109" i="1"/>
  <c r="A7110" i="1"/>
  <c r="F7109" i="1"/>
  <c r="H7109" i="1" s="1"/>
  <c r="H7108" i="1"/>
  <c r="Q6986" i="1"/>
  <c r="R6986" i="1" s="1"/>
  <c r="P7108" i="1"/>
  <c r="E7111" i="1" l="1"/>
  <c r="P7109" i="1"/>
  <c r="M7110" i="1"/>
  <c r="N7110" i="1" s="1"/>
  <c r="D7111" i="1"/>
  <c r="T7110" i="1"/>
  <c r="C7111" i="1"/>
  <c r="A7111" i="1"/>
  <c r="L7110" i="1"/>
  <c r="F7110" i="1"/>
  <c r="G7110" i="1"/>
  <c r="O7117" i="1"/>
  <c r="Q6987" i="1"/>
  <c r="R6987" i="1" s="1"/>
  <c r="B6986" i="1"/>
  <c r="I6989" i="1"/>
  <c r="J6988" i="1"/>
  <c r="K6988" i="1" s="1"/>
  <c r="E7112" i="1" l="1"/>
  <c r="C7112" i="1"/>
  <c r="D7112" i="1"/>
  <c r="M7111" i="1"/>
  <c r="N7111" i="1" s="1"/>
  <c r="T7111" i="1"/>
  <c r="G7111" i="1"/>
  <c r="F7111" i="1"/>
  <c r="L7111" i="1"/>
  <c r="A7112" i="1"/>
  <c r="B6987" i="1"/>
  <c r="O7118" i="1"/>
  <c r="P7110" i="1"/>
  <c r="H7110" i="1"/>
  <c r="Q6988" i="1"/>
  <c r="R6988" i="1" s="1"/>
  <c r="I6990" i="1"/>
  <c r="J6989" i="1"/>
  <c r="K6989" i="1" s="1"/>
  <c r="E7113" i="1" l="1"/>
  <c r="G7112" i="1"/>
  <c r="F7112" i="1"/>
  <c r="H7112" i="1" s="1"/>
  <c r="M7112" i="1"/>
  <c r="N7112" i="1" s="1"/>
  <c r="D7113" i="1"/>
  <c r="C7113" i="1"/>
  <c r="T7112" i="1"/>
  <c r="A7113" i="1"/>
  <c r="L7112" i="1"/>
  <c r="P7111" i="1"/>
  <c r="H7111" i="1"/>
  <c r="O7119" i="1"/>
  <c r="Q6989" i="1"/>
  <c r="R6989" i="1" s="1"/>
  <c r="I6991" i="1"/>
  <c r="J6990" i="1"/>
  <c r="K6990" i="1" s="1"/>
  <c r="B6988" i="1"/>
  <c r="E7114" i="1" l="1"/>
  <c r="P7112" i="1"/>
  <c r="G7113" i="1"/>
  <c r="D7114" i="1"/>
  <c r="M7113" i="1"/>
  <c r="N7113" i="1" s="1"/>
  <c r="F7113" i="1"/>
  <c r="P7113" i="1" s="1"/>
  <c r="T7113" i="1"/>
  <c r="L7113" i="1"/>
  <c r="A7114" i="1"/>
  <c r="C7114" i="1"/>
  <c r="O7120" i="1"/>
  <c r="Q6990" i="1"/>
  <c r="R6990" i="1" s="1"/>
  <c r="I6992" i="1"/>
  <c r="J6991" i="1"/>
  <c r="K6991" i="1" s="1"/>
  <c r="B6989" i="1"/>
  <c r="E7115" i="1" l="1"/>
  <c r="H7113" i="1"/>
  <c r="B6990" i="1"/>
  <c r="Q6991" i="1"/>
  <c r="R6991" i="1" s="1"/>
  <c r="I6993" i="1"/>
  <c r="J6992" i="1"/>
  <c r="K6992" i="1" s="1"/>
  <c r="O7121" i="1"/>
  <c r="L7114" i="1"/>
  <c r="D7115" i="1"/>
  <c r="C7115" i="1"/>
  <c r="G7114" i="1"/>
  <c r="T7114" i="1"/>
  <c r="M7114" i="1"/>
  <c r="N7114" i="1" s="1"/>
  <c r="A7115" i="1"/>
  <c r="F7114" i="1"/>
  <c r="E7116" i="1" l="1"/>
  <c r="P7114" i="1"/>
  <c r="F7115" i="1"/>
  <c r="G7115" i="1"/>
  <c r="L7115" i="1"/>
  <c r="A7116" i="1"/>
  <c r="D7116" i="1"/>
  <c r="C7116" i="1"/>
  <c r="T7115" i="1"/>
  <c r="M7115" i="1"/>
  <c r="N7115" i="1" s="1"/>
  <c r="O7122" i="1"/>
  <c r="I6994" i="1"/>
  <c r="J6993" i="1"/>
  <c r="K6993" i="1" s="1"/>
  <c r="H7114" i="1"/>
  <c r="B6991" i="1"/>
  <c r="Q6992" i="1"/>
  <c r="R6992" i="1" s="1"/>
  <c r="H7115" i="1" l="1"/>
  <c r="E7117" i="1"/>
  <c r="T7116" i="1"/>
  <c r="A7117" i="1"/>
  <c r="M7116" i="1"/>
  <c r="N7116" i="1" s="1"/>
  <c r="G7116" i="1"/>
  <c r="F7116" i="1"/>
  <c r="L7116" i="1"/>
  <c r="D7117" i="1"/>
  <c r="C7117" i="1"/>
  <c r="Q6993" i="1"/>
  <c r="R6993" i="1" s="1"/>
  <c r="I6995" i="1"/>
  <c r="J6994" i="1"/>
  <c r="K6994" i="1" s="1"/>
  <c r="O7123" i="1"/>
  <c r="B6992" i="1"/>
  <c r="P7115" i="1"/>
  <c r="E7118" i="1" l="1"/>
  <c r="B6993" i="1"/>
  <c r="O7124" i="1"/>
  <c r="P7116" i="1"/>
  <c r="L7117" i="1"/>
  <c r="T7117" i="1"/>
  <c r="F7117" i="1"/>
  <c r="A7118" i="1"/>
  <c r="M7117" i="1"/>
  <c r="N7117" i="1" s="1"/>
  <c r="G7117" i="1"/>
  <c r="D7118" i="1"/>
  <c r="C7118" i="1"/>
  <c r="I6996" i="1"/>
  <c r="J6995" i="1"/>
  <c r="K6995" i="1" s="1"/>
  <c r="H7116" i="1"/>
  <c r="Q6994" i="1"/>
  <c r="R6994" i="1" s="1"/>
  <c r="E7119" i="1" l="1"/>
  <c r="P7117" i="1"/>
  <c r="Q6995" i="1"/>
  <c r="R6995" i="1" s="1"/>
  <c r="I6997" i="1"/>
  <c r="J6996" i="1"/>
  <c r="K6996" i="1" s="1"/>
  <c r="G7118" i="1"/>
  <c r="M7118" i="1"/>
  <c r="N7118" i="1" s="1"/>
  <c r="F7118" i="1"/>
  <c r="D7119" i="1"/>
  <c r="C7119" i="1"/>
  <c r="L7118" i="1"/>
  <c r="T7118" i="1"/>
  <c r="A7119" i="1"/>
  <c r="B6994" i="1"/>
  <c r="O7125" i="1"/>
  <c r="H7117" i="1"/>
  <c r="E7120" i="1" l="1"/>
  <c r="H7118" i="1"/>
  <c r="I6998" i="1"/>
  <c r="J6997" i="1"/>
  <c r="K6997" i="1" s="1"/>
  <c r="Q6996" i="1"/>
  <c r="R6996" i="1" s="1"/>
  <c r="O7126" i="1"/>
  <c r="B6995" i="1"/>
  <c r="D7120" i="1"/>
  <c r="C7120" i="1"/>
  <c r="T7119" i="1"/>
  <c r="M7119" i="1"/>
  <c r="N7119" i="1" s="1"/>
  <c r="A7120" i="1"/>
  <c r="G7119" i="1"/>
  <c r="F7119" i="1"/>
  <c r="L7119" i="1"/>
  <c r="P7118" i="1"/>
  <c r="E7121" i="1" l="1"/>
  <c r="P7119" i="1"/>
  <c r="B6996" i="1"/>
  <c r="Q6997" i="1"/>
  <c r="R6997" i="1" s="1"/>
  <c r="M7120" i="1"/>
  <c r="N7120" i="1" s="1"/>
  <c r="F7120" i="1"/>
  <c r="D7121" i="1"/>
  <c r="C7121" i="1"/>
  <c r="L7120" i="1"/>
  <c r="T7120" i="1"/>
  <c r="A7121" i="1"/>
  <c r="G7120" i="1"/>
  <c r="I6999" i="1"/>
  <c r="J6998" i="1"/>
  <c r="K6998" i="1" s="1"/>
  <c r="H7119" i="1"/>
  <c r="O7127" i="1"/>
  <c r="E7122" i="1" l="1"/>
  <c r="P7120" i="1"/>
  <c r="H7120" i="1"/>
  <c r="B6997" i="1"/>
  <c r="O7128" i="1"/>
  <c r="Q6998" i="1"/>
  <c r="R6998" i="1" s="1"/>
  <c r="I7000" i="1"/>
  <c r="J6999" i="1"/>
  <c r="K6999" i="1" s="1"/>
  <c r="D7122" i="1"/>
  <c r="L7121" i="1"/>
  <c r="T7121" i="1"/>
  <c r="M7121" i="1"/>
  <c r="N7121" i="1" s="1"/>
  <c r="F7121" i="1"/>
  <c r="A7122" i="1"/>
  <c r="C7122" i="1"/>
  <c r="G7121" i="1"/>
  <c r="E7123" i="1" l="1"/>
  <c r="P7121" i="1"/>
  <c r="B6998" i="1"/>
  <c r="I7001" i="1"/>
  <c r="J7000" i="1"/>
  <c r="K7000" i="1" s="1"/>
  <c r="H7121" i="1"/>
  <c r="O7129" i="1"/>
  <c r="M7122" i="1"/>
  <c r="N7122" i="1" s="1"/>
  <c r="T7122" i="1"/>
  <c r="A7123" i="1"/>
  <c r="G7122" i="1"/>
  <c r="F7122" i="1"/>
  <c r="D7123" i="1"/>
  <c r="L7122" i="1"/>
  <c r="C7123" i="1"/>
  <c r="Q6999" i="1"/>
  <c r="R6999" i="1" s="1"/>
  <c r="E7124" i="1" l="1"/>
  <c r="H7122" i="1"/>
  <c r="P7122" i="1"/>
  <c r="O7130" i="1"/>
  <c r="Q7000" i="1"/>
  <c r="R7000" i="1" s="1"/>
  <c r="B6999" i="1"/>
  <c r="A7124" i="1"/>
  <c r="M7123" i="1"/>
  <c r="N7123" i="1" s="1"/>
  <c r="D7124" i="1"/>
  <c r="C7124" i="1"/>
  <c r="T7123" i="1"/>
  <c r="G7123" i="1"/>
  <c r="F7123" i="1"/>
  <c r="L7123" i="1"/>
  <c r="I7002" i="1"/>
  <c r="J7001" i="1"/>
  <c r="K7001" i="1" s="1"/>
  <c r="E7125" i="1" l="1"/>
  <c r="H7123" i="1"/>
  <c r="B7000" i="1"/>
  <c r="Q7001" i="1"/>
  <c r="R7001" i="1" s="1"/>
  <c r="I7003" i="1"/>
  <c r="J7002" i="1"/>
  <c r="K7002" i="1" s="1"/>
  <c r="O7131" i="1"/>
  <c r="P7123" i="1"/>
  <c r="A7125" i="1"/>
  <c r="G7124" i="1"/>
  <c r="F7124" i="1"/>
  <c r="D7125" i="1"/>
  <c r="M7124" i="1"/>
  <c r="N7124" i="1" s="1"/>
  <c r="C7125" i="1"/>
  <c r="L7124" i="1"/>
  <c r="T7124" i="1"/>
  <c r="E7126" i="1" l="1"/>
  <c r="P7124" i="1"/>
  <c r="B7001" i="1"/>
  <c r="I7004" i="1"/>
  <c r="J7003" i="1"/>
  <c r="K7003" i="1" s="1"/>
  <c r="Q7002" i="1"/>
  <c r="R7002" i="1" s="1"/>
  <c r="D7126" i="1"/>
  <c r="C7126" i="1"/>
  <c r="T7125" i="1"/>
  <c r="L7125" i="1"/>
  <c r="F7125" i="1"/>
  <c r="G7125" i="1"/>
  <c r="M7125" i="1"/>
  <c r="N7125" i="1" s="1"/>
  <c r="A7126" i="1"/>
  <c r="H7124" i="1"/>
  <c r="O7132" i="1"/>
  <c r="E7127" i="1" l="1"/>
  <c r="H7125" i="1"/>
  <c r="B7002" i="1"/>
  <c r="G7126" i="1"/>
  <c r="F7126" i="1"/>
  <c r="D7127" i="1"/>
  <c r="M7126" i="1"/>
  <c r="N7126" i="1" s="1"/>
  <c r="C7127" i="1"/>
  <c r="L7126" i="1"/>
  <c r="T7126" i="1"/>
  <c r="A7127" i="1"/>
  <c r="O7133" i="1"/>
  <c r="P7125" i="1"/>
  <c r="Q7003" i="1"/>
  <c r="R7003" i="1" s="1"/>
  <c r="I7005" i="1"/>
  <c r="J7004" i="1"/>
  <c r="K7004" i="1" s="1"/>
  <c r="E7128" i="1" l="1"/>
  <c r="P7126" i="1"/>
  <c r="H7126" i="1"/>
  <c r="B7003" i="1"/>
  <c r="O7134" i="1"/>
  <c r="I7006" i="1"/>
  <c r="J7005" i="1"/>
  <c r="K7005" i="1" s="1"/>
  <c r="Q7004" i="1"/>
  <c r="R7004" i="1" s="1"/>
  <c r="G7127" i="1"/>
  <c r="F7127" i="1"/>
  <c r="M7127" i="1"/>
  <c r="N7127" i="1" s="1"/>
  <c r="A7128" i="1"/>
  <c r="D7128" i="1"/>
  <c r="L7127" i="1"/>
  <c r="C7128" i="1"/>
  <c r="T7127" i="1"/>
  <c r="E7129" i="1" l="1"/>
  <c r="H7127" i="1"/>
  <c r="Q7005" i="1"/>
  <c r="R7005" i="1" s="1"/>
  <c r="B7004" i="1"/>
  <c r="I7007" i="1"/>
  <c r="J7006" i="1"/>
  <c r="K7006" i="1" s="1"/>
  <c r="O7135" i="1"/>
  <c r="D7129" i="1"/>
  <c r="C7129" i="1"/>
  <c r="T7128" i="1"/>
  <c r="A7129" i="1"/>
  <c r="L7128" i="1"/>
  <c r="F7128" i="1"/>
  <c r="M7128" i="1"/>
  <c r="N7128" i="1" s="1"/>
  <c r="G7128" i="1"/>
  <c r="P7127" i="1"/>
  <c r="E7130" i="1" l="1"/>
  <c r="B7005" i="1"/>
  <c r="P7128" i="1"/>
  <c r="I7008" i="1"/>
  <c r="J7007" i="1"/>
  <c r="K7007" i="1" s="1"/>
  <c r="G7129" i="1"/>
  <c r="D7130" i="1"/>
  <c r="C7130" i="1"/>
  <c r="M7129" i="1"/>
  <c r="N7129" i="1" s="1"/>
  <c r="F7129" i="1"/>
  <c r="T7129" i="1"/>
  <c r="L7129" i="1"/>
  <c r="A7130" i="1"/>
  <c r="O7136" i="1"/>
  <c r="H7128" i="1"/>
  <c r="Q7006" i="1"/>
  <c r="R7006" i="1" s="1"/>
  <c r="E7131" i="1" l="1"/>
  <c r="H7129" i="1"/>
  <c r="Q7007" i="1"/>
  <c r="R7007" i="1" s="1"/>
  <c r="A7131" i="1"/>
  <c r="G7130" i="1"/>
  <c r="F7130" i="1"/>
  <c r="M7130" i="1"/>
  <c r="N7130" i="1" s="1"/>
  <c r="L7130" i="1"/>
  <c r="D7131" i="1"/>
  <c r="T7130" i="1"/>
  <c r="C7131" i="1"/>
  <c r="I7009" i="1"/>
  <c r="J7008" i="1"/>
  <c r="K7008" i="1" s="1"/>
  <c r="B7006" i="1"/>
  <c r="O7137" i="1"/>
  <c r="P7129" i="1"/>
  <c r="E7132" i="1" l="1"/>
  <c r="P7130" i="1"/>
  <c r="B7007" i="1"/>
  <c r="H7130" i="1"/>
  <c r="I7010" i="1"/>
  <c r="J7009" i="1"/>
  <c r="K7009" i="1" s="1"/>
  <c r="A7132" i="1"/>
  <c r="L7131" i="1"/>
  <c r="G7131" i="1"/>
  <c r="D7132" i="1"/>
  <c r="T7131" i="1"/>
  <c r="C7132" i="1"/>
  <c r="M7131" i="1"/>
  <c r="N7131" i="1" s="1"/>
  <c r="F7131" i="1"/>
  <c r="Q7008" i="1"/>
  <c r="R7008" i="1" s="1"/>
  <c r="O7138" i="1"/>
  <c r="E7133" i="1" l="1"/>
  <c r="H7131" i="1"/>
  <c r="B7008" i="1"/>
  <c r="O7139" i="1"/>
  <c r="T7132" i="1"/>
  <c r="A7133" i="1"/>
  <c r="M7132" i="1"/>
  <c r="N7132" i="1" s="1"/>
  <c r="G7132" i="1"/>
  <c r="F7132" i="1"/>
  <c r="L7132" i="1"/>
  <c r="D7133" i="1"/>
  <c r="C7133" i="1"/>
  <c r="P7131" i="1"/>
  <c r="Q7009" i="1"/>
  <c r="R7009" i="1" s="1"/>
  <c r="I7011" i="1"/>
  <c r="J7011" i="1" s="1"/>
  <c r="J7010" i="1"/>
  <c r="K7010" i="1" s="1"/>
  <c r="E7134" i="1" l="1"/>
  <c r="H7132" i="1"/>
  <c r="B7009" i="1"/>
  <c r="F7133" i="1"/>
  <c r="A7134" i="1"/>
  <c r="E7135" i="1" s="1"/>
  <c r="L7133" i="1"/>
  <c r="D7134" i="1"/>
  <c r="C7134" i="1"/>
  <c r="G7133" i="1"/>
  <c r="M7133" i="1"/>
  <c r="N7133" i="1" s="1"/>
  <c r="T7133" i="1"/>
  <c r="O7140" i="1"/>
  <c r="Q7010" i="1"/>
  <c r="R7010" i="1" s="1"/>
  <c r="I7012" i="1"/>
  <c r="K7011" i="1"/>
  <c r="P7132" i="1"/>
  <c r="H7133" i="1" l="1"/>
  <c r="B7010" i="1"/>
  <c r="O7141" i="1"/>
  <c r="L7134" i="1"/>
  <c r="F7134" i="1"/>
  <c r="C7135" i="1"/>
  <c r="M7134" i="1"/>
  <c r="G7134" i="1"/>
  <c r="T7134" i="1"/>
  <c r="A7135" i="1"/>
  <c r="E7136" i="1" s="1"/>
  <c r="P7133" i="1"/>
  <c r="N7011" i="1"/>
  <c r="Q7011" i="1"/>
  <c r="B7011" i="1" s="1"/>
  <c r="I7013" i="1"/>
  <c r="J7012" i="1"/>
  <c r="K7012" i="1" s="1"/>
  <c r="P7134" i="1" l="1"/>
  <c r="H7134" i="1"/>
  <c r="L7135" i="1"/>
  <c r="F7135" i="1"/>
  <c r="G7135" i="1"/>
  <c r="C7136" i="1"/>
  <c r="M7135" i="1"/>
  <c r="N7135" i="1" s="1"/>
  <c r="A7136" i="1"/>
  <c r="E7137" i="1" s="1"/>
  <c r="T7135" i="1"/>
  <c r="Q7012" i="1"/>
  <c r="R7012" i="1" s="1"/>
  <c r="I7014" i="1"/>
  <c r="J7013" i="1"/>
  <c r="K7013" i="1" s="1"/>
  <c r="O7142" i="1"/>
  <c r="D7135" i="1"/>
  <c r="D7136" i="1" s="1"/>
  <c r="R7011" i="1"/>
  <c r="B7012" i="1" l="1"/>
  <c r="P7135" i="1"/>
  <c r="Q7013" i="1"/>
  <c r="R7013" i="1" s="1"/>
  <c r="D7137" i="1"/>
  <c r="T7136" i="1"/>
  <c r="C7137" i="1"/>
  <c r="A7137" i="1"/>
  <c r="E7138" i="1" s="1"/>
  <c r="L7136" i="1"/>
  <c r="F7136" i="1"/>
  <c r="G7136" i="1"/>
  <c r="M7136" i="1"/>
  <c r="N7136" i="1" s="1"/>
  <c r="H7135" i="1"/>
  <c r="I7015" i="1"/>
  <c r="J7014" i="1"/>
  <c r="K7014" i="1" s="1"/>
  <c r="O7143" i="1"/>
  <c r="C7138" i="1" l="1"/>
  <c r="G7137" i="1"/>
  <c r="L7137" i="1"/>
  <c r="F7137" i="1"/>
  <c r="P7137" i="1" s="1"/>
  <c r="T7137" i="1"/>
  <c r="M7137" i="1"/>
  <c r="N7137" i="1" s="1"/>
  <c r="A7138" i="1"/>
  <c r="E7139" i="1" s="1"/>
  <c r="D7138" i="1"/>
  <c r="I7016" i="1"/>
  <c r="J7015" i="1"/>
  <c r="K7015" i="1" s="1"/>
  <c r="B7013" i="1"/>
  <c r="O7144" i="1"/>
  <c r="P7136" i="1"/>
  <c r="H7136" i="1"/>
  <c r="Q7014" i="1"/>
  <c r="R7014" i="1" s="1"/>
  <c r="H7137" i="1" l="1"/>
  <c r="B7014" i="1"/>
  <c r="Q7015" i="1"/>
  <c r="R7015" i="1" s="1"/>
  <c r="I7017" i="1"/>
  <c r="J7016" i="1"/>
  <c r="K7016" i="1" s="1"/>
  <c r="O7145" i="1"/>
  <c r="F7138" i="1"/>
  <c r="G7138" i="1"/>
  <c r="C7139" i="1"/>
  <c r="M7138" i="1"/>
  <c r="N7138" i="1" s="1"/>
  <c r="D7139" i="1"/>
  <c r="T7138" i="1"/>
  <c r="A7139" i="1"/>
  <c r="E7140" i="1" s="1"/>
  <c r="L7138" i="1"/>
  <c r="H7138" i="1" l="1"/>
  <c r="O7146" i="1"/>
  <c r="B7015" i="1"/>
  <c r="I7018" i="1"/>
  <c r="J7017" i="1"/>
  <c r="K7017" i="1" s="1"/>
  <c r="F7139" i="1"/>
  <c r="M7139" i="1"/>
  <c r="N7139" i="1" s="1"/>
  <c r="A7140" i="1"/>
  <c r="E7141" i="1" s="1"/>
  <c r="D7140" i="1"/>
  <c r="C7140" i="1"/>
  <c r="G7139" i="1"/>
  <c r="T7139" i="1"/>
  <c r="L7139" i="1"/>
  <c r="P7138" i="1"/>
  <c r="Q7016" i="1"/>
  <c r="R7016" i="1" s="1"/>
  <c r="P7139" i="1" l="1"/>
  <c r="A7141" i="1"/>
  <c r="E7142" i="1" s="1"/>
  <c r="G7140" i="1"/>
  <c r="F7140" i="1"/>
  <c r="M7140" i="1"/>
  <c r="N7140" i="1" s="1"/>
  <c r="D7141" i="1"/>
  <c r="C7141" i="1"/>
  <c r="L7140" i="1"/>
  <c r="T7140" i="1"/>
  <c r="Q7017" i="1"/>
  <c r="R7017" i="1" s="1"/>
  <c r="I7019" i="1"/>
  <c r="J7018" i="1"/>
  <c r="K7018" i="1" s="1"/>
  <c r="H7139" i="1"/>
  <c r="B7016" i="1"/>
  <c r="O7147" i="1"/>
  <c r="H7140" i="1" l="1"/>
  <c r="P7140" i="1"/>
  <c r="Q7018" i="1"/>
  <c r="R7018" i="1" s="1"/>
  <c r="O7148" i="1"/>
  <c r="C7142" i="1"/>
  <c r="A7142" i="1"/>
  <c r="E7143" i="1" s="1"/>
  <c r="L7141" i="1"/>
  <c r="T7141" i="1"/>
  <c r="F7141" i="1"/>
  <c r="G7141" i="1"/>
  <c r="M7141" i="1"/>
  <c r="N7141" i="1" s="1"/>
  <c r="D7142" i="1"/>
  <c r="I7020" i="1"/>
  <c r="J7019" i="1"/>
  <c r="K7019" i="1" s="1"/>
  <c r="B7017" i="1"/>
  <c r="H7141" i="1" l="1"/>
  <c r="O7149" i="1"/>
  <c r="P7141" i="1"/>
  <c r="B7018" i="1"/>
  <c r="Q7019" i="1"/>
  <c r="R7019" i="1" s="1"/>
  <c r="I7021" i="1"/>
  <c r="J7020" i="1"/>
  <c r="K7020" i="1" s="1"/>
  <c r="A7143" i="1"/>
  <c r="E7144" i="1" s="1"/>
  <c r="M7142" i="1"/>
  <c r="N7142" i="1" s="1"/>
  <c r="L7142" i="1"/>
  <c r="F7142" i="1"/>
  <c r="D7143" i="1"/>
  <c r="C7143" i="1"/>
  <c r="G7142" i="1"/>
  <c r="T7142" i="1"/>
  <c r="P7142" i="1" l="1"/>
  <c r="B7019" i="1"/>
  <c r="A7144" i="1"/>
  <c r="E7145" i="1" s="1"/>
  <c r="C7144" i="1"/>
  <c r="D7144" i="1"/>
  <c r="L7143" i="1"/>
  <c r="G7143" i="1"/>
  <c r="T7143" i="1"/>
  <c r="F7143" i="1"/>
  <c r="M7143" i="1"/>
  <c r="N7143" i="1" s="1"/>
  <c r="Q7020" i="1"/>
  <c r="R7020" i="1" s="1"/>
  <c r="O7150" i="1"/>
  <c r="H7142" i="1"/>
  <c r="I7022" i="1"/>
  <c r="J7021" i="1"/>
  <c r="K7021" i="1" s="1"/>
  <c r="H7143" i="1" l="1"/>
  <c r="B7020" i="1"/>
  <c r="O7151" i="1"/>
  <c r="D7145" i="1"/>
  <c r="C7145" i="1"/>
  <c r="T7144" i="1"/>
  <c r="A7145" i="1"/>
  <c r="E7146" i="1" s="1"/>
  <c r="L7144" i="1"/>
  <c r="F7144" i="1"/>
  <c r="M7144" i="1"/>
  <c r="N7144" i="1" s="1"/>
  <c r="G7144" i="1"/>
  <c r="Q7021" i="1"/>
  <c r="R7021" i="1" s="1"/>
  <c r="I7023" i="1"/>
  <c r="J7022" i="1"/>
  <c r="K7022" i="1" s="1"/>
  <c r="P7143" i="1"/>
  <c r="H7144" i="1" l="1"/>
  <c r="O7152" i="1"/>
  <c r="P7144" i="1"/>
  <c r="Q7022" i="1"/>
  <c r="R7022" i="1" s="1"/>
  <c r="I7024" i="1"/>
  <c r="J7023" i="1"/>
  <c r="K7023" i="1" s="1"/>
  <c r="A7146" i="1"/>
  <c r="E7147" i="1" s="1"/>
  <c r="G7145" i="1"/>
  <c r="L7145" i="1"/>
  <c r="D7146" i="1"/>
  <c r="T7145" i="1"/>
  <c r="C7146" i="1"/>
  <c r="F7145" i="1"/>
  <c r="M7145" i="1"/>
  <c r="N7145" i="1" s="1"/>
  <c r="B7021" i="1"/>
  <c r="H7145" i="1" l="1"/>
  <c r="B7022" i="1"/>
  <c r="O7153" i="1"/>
  <c r="A7147" i="1"/>
  <c r="E7148" i="1" s="1"/>
  <c r="L7146" i="1"/>
  <c r="F7146" i="1"/>
  <c r="M7146" i="1"/>
  <c r="N7146" i="1" s="1"/>
  <c r="G7146" i="1"/>
  <c r="D7147" i="1"/>
  <c r="T7146" i="1"/>
  <c r="C7147" i="1"/>
  <c r="Q7023" i="1"/>
  <c r="R7023" i="1" s="1"/>
  <c r="P7145" i="1"/>
  <c r="I7025" i="1"/>
  <c r="J7024" i="1"/>
  <c r="K7024" i="1" s="1"/>
  <c r="P7146" i="1" l="1"/>
  <c r="B7023" i="1"/>
  <c r="H7146" i="1"/>
  <c r="Q7024" i="1"/>
  <c r="R7024" i="1" s="1"/>
  <c r="O7154" i="1"/>
  <c r="I7026" i="1"/>
  <c r="J7025" i="1"/>
  <c r="K7025" i="1" s="1"/>
  <c r="F7147" i="1"/>
  <c r="M7147" i="1"/>
  <c r="N7147" i="1" s="1"/>
  <c r="A7148" i="1"/>
  <c r="E7149" i="1" s="1"/>
  <c r="D7148" i="1"/>
  <c r="C7148" i="1"/>
  <c r="G7147" i="1"/>
  <c r="T7147" i="1"/>
  <c r="L7147" i="1"/>
  <c r="Q7025" i="1" l="1"/>
  <c r="R7025" i="1" s="1"/>
  <c r="O7155" i="1"/>
  <c r="T7148" i="1"/>
  <c r="M7148" i="1"/>
  <c r="N7148" i="1" s="1"/>
  <c r="G7148" i="1"/>
  <c r="C7149" i="1"/>
  <c r="F7148" i="1"/>
  <c r="L7148" i="1"/>
  <c r="D7149" i="1"/>
  <c r="A7149" i="1"/>
  <c r="E7150" i="1" s="1"/>
  <c r="B7024" i="1"/>
  <c r="P7147" i="1"/>
  <c r="I7027" i="1"/>
  <c r="J7026" i="1"/>
  <c r="K7026" i="1" s="1"/>
  <c r="H7147" i="1"/>
  <c r="H7148" i="1" l="1"/>
  <c r="B7025" i="1"/>
  <c r="L7149" i="1"/>
  <c r="A7150" i="1"/>
  <c r="E7151" i="1" s="1"/>
  <c r="D7150" i="1"/>
  <c r="C7150" i="1"/>
  <c r="T7149" i="1"/>
  <c r="M7149" i="1"/>
  <c r="N7149" i="1" s="1"/>
  <c r="F7149" i="1"/>
  <c r="G7149" i="1"/>
  <c r="O7156" i="1"/>
  <c r="Q7026" i="1"/>
  <c r="R7026" i="1" s="1"/>
  <c r="I7028" i="1"/>
  <c r="J7027" i="1"/>
  <c r="K7027" i="1" s="1"/>
  <c r="P7148" i="1"/>
  <c r="H7149" i="1" l="1"/>
  <c r="B7026" i="1"/>
  <c r="O7157" i="1"/>
  <c r="M7150" i="1"/>
  <c r="N7150" i="1" s="1"/>
  <c r="D7151" i="1"/>
  <c r="L7150" i="1"/>
  <c r="C7151" i="1"/>
  <c r="G7150" i="1"/>
  <c r="T7150" i="1"/>
  <c r="A7151" i="1"/>
  <c r="E7152" i="1" s="1"/>
  <c r="F7150" i="1"/>
  <c r="Q7027" i="1"/>
  <c r="R7027" i="1" s="1"/>
  <c r="I7029" i="1"/>
  <c r="J7028" i="1"/>
  <c r="K7028" i="1" s="1"/>
  <c r="P7149" i="1"/>
  <c r="H7150" i="1" l="1"/>
  <c r="P7150" i="1"/>
  <c r="F7151" i="1"/>
  <c r="G7151" i="1"/>
  <c r="A7152" i="1"/>
  <c r="E7153" i="1" s="1"/>
  <c r="M7151" i="1"/>
  <c r="N7151" i="1" s="1"/>
  <c r="D7152" i="1"/>
  <c r="T7151" i="1"/>
  <c r="C7152" i="1"/>
  <c r="L7151" i="1"/>
  <c r="O7158" i="1"/>
  <c r="Q7028" i="1"/>
  <c r="R7028" i="1" s="1"/>
  <c r="B7027" i="1"/>
  <c r="I7030" i="1"/>
  <c r="J7029" i="1"/>
  <c r="K7029" i="1" s="1"/>
  <c r="H7151" i="1" l="1"/>
  <c r="B7028" i="1"/>
  <c r="O7159" i="1"/>
  <c r="A7153" i="1"/>
  <c r="E7154" i="1" s="1"/>
  <c r="L7152" i="1"/>
  <c r="F7152" i="1"/>
  <c r="G7152" i="1"/>
  <c r="D7153" i="1"/>
  <c r="C7153" i="1"/>
  <c r="M7152" i="1"/>
  <c r="N7152" i="1" s="1"/>
  <c r="T7152" i="1"/>
  <c r="P7151" i="1"/>
  <c r="Q7029" i="1"/>
  <c r="R7029" i="1" s="1"/>
  <c r="I7031" i="1"/>
  <c r="J7030" i="1"/>
  <c r="K7030" i="1" s="1"/>
  <c r="P7152" i="1" l="1"/>
  <c r="B7029" i="1"/>
  <c r="M7153" i="1"/>
  <c r="N7153" i="1" s="1"/>
  <c r="F7153" i="1"/>
  <c r="L7153" i="1"/>
  <c r="A7154" i="1"/>
  <c r="E7155" i="1" s="1"/>
  <c r="D7154" i="1"/>
  <c r="C7154" i="1"/>
  <c r="G7153" i="1"/>
  <c r="T7153" i="1"/>
  <c r="Q7030" i="1"/>
  <c r="R7030" i="1" s="1"/>
  <c r="O7160" i="1"/>
  <c r="H7152" i="1"/>
  <c r="I7032" i="1"/>
  <c r="J7031" i="1"/>
  <c r="K7031" i="1" s="1"/>
  <c r="P7153" i="1" l="1"/>
  <c r="O7161" i="1"/>
  <c r="L7154" i="1"/>
  <c r="F7154" i="1"/>
  <c r="G7154" i="1"/>
  <c r="M7154" i="1"/>
  <c r="N7154" i="1" s="1"/>
  <c r="T7154" i="1"/>
  <c r="D7155" i="1"/>
  <c r="A7155" i="1"/>
  <c r="E7156" i="1" s="1"/>
  <c r="C7155" i="1"/>
  <c r="B7030" i="1"/>
  <c r="Q7031" i="1"/>
  <c r="R7031" i="1" s="1"/>
  <c r="H7153" i="1"/>
  <c r="I7033" i="1"/>
  <c r="J7032" i="1"/>
  <c r="K7032" i="1" s="1"/>
  <c r="B7031" i="1" l="1"/>
  <c r="P7154" i="1"/>
  <c r="H7154" i="1"/>
  <c r="Q7032" i="1"/>
  <c r="R7032" i="1" s="1"/>
  <c r="I7034" i="1"/>
  <c r="J7033" i="1"/>
  <c r="K7033" i="1" s="1"/>
  <c r="G7155" i="1"/>
  <c r="M7155" i="1"/>
  <c r="N7155" i="1" s="1"/>
  <c r="F7155" i="1"/>
  <c r="A7156" i="1"/>
  <c r="E7157" i="1" s="1"/>
  <c r="D7156" i="1"/>
  <c r="C7156" i="1"/>
  <c r="L7155" i="1"/>
  <c r="T7155" i="1"/>
  <c r="O7162" i="1"/>
  <c r="P7155" i="1" l="1"/>
  <c r="B7032" i="1"/>
  <c r="Q7033" i="1"/>
  <c r="R7033" i="1" s="1"/>
  <c r="C7157" i="1"/>
  <c r="D7157" i="1"/>
  <c r="A7157" i="1"/>
  <c r="E7158" i="1" s="1"/>
  <c r="L7156" i="1"/>
  <c r="T7156" i="1"/>
  <c r="M7156" i="1"/>
  <c r="N7156" i="1" s="1"/>
  <c r="F7156" i="1"/>
  <c r="G7156" i="1"/>
  <c r="H7155" i="1"/>
  <c r="I7035" i="1"/>
  <c r="J7034" i="1"/>
  <c r="K7034" i="1" s="1"/>
  <c r="O7163" i="1"/>
  <c r="P7156" i="1" l="1"/>
  <c r="B7033" i="1"/>
  <c r="O7164" i="1"/>
  <c r="A7158" i="1"/>
  <c r="E7159" i="1" s="1"/>
  <c r="T7157" i="1"/>
  <c r="F7157" i="1"/>
  <c r="M7157" i="1"/>
  <c r="N7157" i="1" s="1"/>
  <c r="D7158" i="1"/>
  <c r="C7158" i="1"/>
  <c r="G7157" i="1"/>
  <c r="L7157" i="1"/>
  <c r="Q7034" i="1"/>
  <c r="R7034" i="1" s="1"/>
  <c r="I7036" i="1"/>
  <c r="J7035" i="1"/>
  <c r="K7035" i="1" s="1"/>
  <c r="H7156" i="1"/>
  <c r="P7157" i="1" l="1"/>
  <c r="H7157" i="1"/>
  <c r="Q7035" i="1"/>
  <c r="R7035" i="1" s="1"/>
  <c r="I7037" i="1"/>
  <c r="J7036" i="1"/>
  <c r="K7036" i="1" s="1"/>
  <c r="M7158" i="1"/>
  <c r="N7158" i="1" s="1"/>
  <c r="L7158" i="1"/>
  <c r="D7159" i="1"/>
  <c r="G7158" i="1"/>
  <c r="C7159" i="1"/>
  <c r="T7158" i="1"/>
  <c r="A7159" i="1"/>
  <c r="E7160" i="1" s="1"/>
  <c r="F7158" i="1"/>
  <c r="B7034" i="1"/>
  <c r="O7165" i="1"/>
  <c r="P7158" i="1" l="1"/>
  <c r="H7158" i="1"/>
  <c r="G7159" i="1"/>
  <c r="D7160" i="1"/>
  <c r="C7160" i="1"/>
  <c r="M7159" i="1"/>
  <c r="N7159" i="1" s="1"/>
  <c r="F7159" i="1"/>
  <c r="T7159" i="1"/>
  <c r="L7159" i="1"/>
  <c r="A7160" i="1"/>
  <c r="E7161" i="1" s="1"/>
  <c r="Q7036" i="1"/>
  <c r="R7036" i="1" s="1"/>
  <c r="I7038" i="1"/>
  <c r="J7037" i="1"/>
  <c r="K7037" i="1" s="1"/>
  <c r="O7166" i="1"/>
  <c r="B7035" i="1"/>
  <c r="P7159" i="1" l="1"/>
  <c r="Q7037" i="1"/>
  <c r="R7037" i="1" s="1"/>
  <c r="I7039" i="1"/>
  <c r="J7038" i="1"/>
  <c r="K7038" i="1" s="1"/>
  <c r="B7036" i="1"/>
  <c r="L7160" i="1"/>
  <c r="F7160" i="1"/>
  <c r="D7161" i="1"/>
  <c r="C7161" i="1"/>
  <c r="G7160" i="1"/>
  <c r="T7160" i="1"/>
  <c r="A7161" i="1"/>
  <c r="E7162" i="1" s="1"/>
  <c r="M7160" i="1"/>
  <c r="N7160" i="1" s="1"/>
  <c r="H7159" i="1"/>
  <c r="O7167" i="1"/>
  <c r="P7160" i="1" l="1"/>
  <c r="H7160" i="1"/>
  <c r="L7161" i="1"/>
  <c r="T7161" i="1"/>
  <c r="M7161" i="1"/>
  <c r="N7161" i="1" s="1"/>
  <c r="F7161" i="1"/>
  <c r="G7161" i="1"/>
  <c r="A7162" i="1"/>
  <c r="E7163" i="1" s="1"/>
  <c r="C7162" i="1"/>
  <c r="D7162" i="1"/>
  <c r="Q7038" i="1"/>
  <c r="R7038" i="1" s="1"/>
  <c r="I7040" i="1"/>
  <c r="J7039" i="1"/>
  <c r="K7039" i="1" s="1"/>
  <c r="O7168" i="1"/>
  <c r="B7037" i="1"/>
  <c r="Q7039" i="1" l="1"/>
  <c r="R7039" i="1" s="1"/>
  <c r="P7161" i="1"/>
  <c r="B7038" i="1"/>
  <c r="H7161" i="1"/>
  <c r="G7162" i="1"/>
  <c r="C7163" i="1"/>
  <c r="T7162" i="1"/>
  <c r="A7163" i="1"/>
  <c r="D7163" i="1" s="1"/>
  <c r="M7162" i="1"/>
  <c r="F7162" i="1"/>
  <c r="L7162" i="1"/>
  <c r="I7041" i="1"/>
  <c r="J7040" i="1"/>
  <c r="K7040" i="1" s="1"/>
  <c r="O7169" i="1"/>
  <c r="E7164" i="1" l="1"/>
  <c r="B7039" i="1"/>
  <c r="I7042" i="1"/>
  <c r="J7042" i="1" s="1"/>
  <c r="J7041" i="1"/>
  <c r="K7041" i="1" s="1"/>
  <c r="P7162" i="1"/>
  <c r="H7162" i="1"/>
  <c r="C7164" i="1"/>
  <c r="G7163" i="1"/>
  <c r="L7163" i="1"/>
  <c r="F7163" i="1"/>
  <c r="T7163" i="1"/>
  <c r="M7163" i="1"/>
  <c r="N7163" i="1" s="1"/>
  <c r="A7164" i="1"/>
  <c r="D7164" i="1"/>
  <c r="O7170" i="1"/>
  <c r="Q7040" i="1"/>
  <c r="R7040" i="1" s="1"/>
  <c r="E7165" i="1" l="1"/>
  <c r="B7040" i="1"/>
  <c r="D7165" i="1"/>
  <c r="C7165" i="1"/>
  <c r="L7164" i="1"/>
  <c r="T7164" i="1"/>
  <c r="G7164" i="1"/>
  <c r="A7165" i="1"/>
  <c r="F7164" i="1"/>
  <c r="M7164" i="1"/>
  <c r="N7164" i="1" s="1"/>
  <c r="Q7041" i="1"/>
  <c r="R7041" i="1" s="1"/>
  <c r="H7163" i="1"/>
  <c r="O7171" i="1"/>
  <c r="P7163" i="1"/>
  <c r="K7042" i="1"/>
  <c r="I7043" i="1"/>
  <c r="E7166" i="1" l="1"/>
  <c r="P7164" i="1"/>
  <c r="O7172" i="1"/>
  <c r="C7166" i="1"/>
  <c r="T7165" i="1"/>
  <c r="M7165" i="1"/>
  <c r="N7165" i="1" s="1"/>
  <c r="F7165" i="1"/>
  <c r="L7165" i="1"/>
  <c r="G7165" i="1"/>
  <c r="D7166" i="1"/>
  <c r="A7166" i="1"/>
  <c r="I7044" i="1"/>
  <c r="J7043" i="1"/>
  <c r="K7043" i="1" s="1"/>
  <c r="B7041" i="1"/>
  <c r="N7042" i="1"/>
  <c r="Q7042" i="1"/>
  <c r="B7042" i="1" s="1"/>
  <c r="H7164" i="1"/>
  <c r="E7167" i="1" l="1"/>
  <c r="P7165" i="1"/>
  <c r="R7042" i="1"/>
  <c r="Q7043" i="1"/>
  <c r="R7043" i="1" s="1"/>
  <c r="C7167" i="1"/>
  <c r="T7166" i="1"/>
  <c r="G7166" i="1"/>
  <c r="A7167" i="1"/>
  <c r="L7166" i="1"/>
  <c r="F7166" i="1"/>
  <c r="M7166" i="1"/>
  <c r="N7166" i="1" s="1"/>
  <c r="D7167" i="1"/>
  <c r="O7173" i="1"/>
  <c r="I7045" i="1"/>
  <c r="J7044" i="1"/>
  <c r="K7044" i="1" s="1"/>
  <c r="H7165" i="1"/>
  <c r="E7168" i="1" l="1"/>
  <c r="H7166" i="1"/>
  <c r="B7043" i="1"/>
  <c r="O7174" i="1"/>
  <c r="Q7044" i="1"/>
  <c r="R7044" i="1" s="1"/>
  <c r="P7166" i="1"/>
  <c r="L7167" i="1"/>
  <c r="T7167" i="1"/>
  <c r="F7167" i="1"/>
  <c r="M7167" i="1"/>
  <c r="N7167" i="1" s="1"/>
  <c r="G7167" i="1"/>
  <c r="A7168" i="1"/>
  <c r="D7168" i="1"/>
  <c r="C7168" i="1"/>
  <c r="I7046" i="1"/>
  <c r="J7045" i="1"/>
  <c r="K7045" i="1" s="1"/>
  <c r="E7169" i="1" l="1"/>
  <c r="H7167" i="1"/>
  <c r="Q7045" i="1"/>
  <c r="R7045" i="1" s="1"/>
  <c r="P7167" i="1"/>
  <c r="O7175" i="1"/>
  <c r="B7044" i="1"/>
  <c r="A7169" i="1"/>
  <c r="M7168" i="1"/>
  <c r="N7168" i="1" s="1"/>
  <c r="F7168" i="1"/>
  <c r="G7168" i="1"/>
  <c r="D7169" i="1"/>
  <c r="C7169" i="1"/>
  <c r="L7168" i="1"/>
  <c r="T7168" i="1"/>
  <c r="I7047" i="1"/>
  <c r="J7046" i="1"/>
  <c r="K7046" i="1" s="1"/>
  <c r="E7170" i="1" l="1"/>
  <c r="H7168" i="1"/>
  <c r="B7045" i="1"/>
  <c r="O7176" i="1"/>
  <c r="P7168" i="1"/>
  <c r="Q7046" i="1"/>
  <c r="R7046" i="1" s="1"/>
  <c r="I7048" i="1"/>
  <c r="J7047" i="1"/>
  <c r="K7047" i="1" s="1"/>
  <c r="M7169" i="1"/>
  <c r="N7169" i="1" s="1"/>
  <c r="T7169" i="1"/>
  <c r="G7169" i="1"/>
  <c r="L7169" i="1"/>
  <c r="F7169" i="1"/>
  <c r="A7170" i="1"/>
  <c r="D7170" i="1"/>
  <c r="C7170" i="1"/>
  <c r="E7171" i="1" l="1"/>
  <c r="P7169" i="1"/>
  <c r="B7046" i="1"/>
  <c r="L7170" i="1"/>
  <c r="T7170" i="1"/>
  <c r="A7171" i="1"/>
  <c r="G7170" i="1"/>
  <c r="F7170" i="1"/>
  <c r="D7171" i="1"/>
  <c r="M7170" i="1"/>
  <c r="N7170" i="1" s="1"/>
  <c r="C7171" i="1"/>
  <c r="O7177" i="1"/>
  <c r="I7049" i="1"/>
  <c r="J7048" i="1"/>
  <c r="K7048" i="1" s="1"/>
  <c r="Q7047" i="1"/>
  <c r="R7047" i="1" s="1"/>
  <c r="H7169" i="1"/>
  <c r="E7172" i="1" l="1"/>
  <c r="H7170" i="1"/>
  <c r="Q7048" i="1"/>
  <c r="R7048" i="1" s="1"/>
  <c r="L7171" i="1"/>
  <c r="D7172" i="1"/>
  <c r="A7172" i="1"/>
  <c r="M7171" i="1"/>
  <c r="N7171" i="1" s="1"/>
  <c r="C7172" i="1"/>
  <c r="T7171" i="1"/>
  <c r="G7171" i="1"/>
  <c r="F7171" i="1"/>
  <c r="I7050" i="1"/>
  <c r="J7049" i="1"/>
  <c r="K7049" i="1" s="1"/>
  <c r="O7178" i="1"/>
  <c r="P7170" i="1"/>
  <c r="B7047" i="1"/>
  <c r="E7173" i="1" l="1"/>
  <c r="P7171" i="1"/>
  <c r="Q7049" i="1"/>
  <c r="R7049" i="1" s="1"/>
  <c r="C7173" i="1"/>
  <c r="D7173" i="1"/>
  <c r="A7173" i="1"/>
  <c r="G7172" i="1"/>
  <c r="L7172" i="1"/>
  <c r="F7172" i="1"/>
  <c r="T7172" i="1"/>
  <c r="M7172" i="1"/>
  <c r="N7172" i="1" s="1"/>
  <c r="H7171" i="1"/>
  <c r="B7048" i="1"/>
  <c r="O7179" i="1"/>
  <c r="I7051" i="1"/>
  <c r="J7050" i="1"/>
  <c r="K7050" i="1" s="1"/>
  <c r="E7174" i="1" l="1"/>
  <c r="P7172" i="1"/>
  <c r="B7049" i="1"/>
  <c r="O7180" i="1"/>
  <c r="M7173" i="1"/>
  <c r="N7173" i="1" s="1"/>
  <c r="F7173" i="1"/>
  <c r="A7174" i="1"/>
  <c r="D7174" i="1"/>
  <c r="C7174" i="1"/>
  <c r="L7173" i="1"/>
  <c r="T7173" i="1"/>
  <c r="G7173" i="1"/>
  <c r="H7172" i="1"/>
  <c r="Q7050" i="1"/>
  <c r="R7050" i="1" s="1"/>
  <c r="I7052" i="1"/>
  <c r="J7051" i="1"/>
  <c r="K7051" i="1" s="1"/>
  <c r="E7175" i="1" l="1"/>
  <c r="P7173" i="1"/>
  <c r="M7174" i="1"/>
  <c r="N7174" i="1" s="1"/>
  <c r="D7175" i="1"/>
  <c r="T7174" i="1"/>
  <c r="C7175" i="1"/>
  <c r="A7175" i="1"/>
  <c r="L7174" i="1"/>
  <c r="F7174" i="1"/>
  <c r="G7174" i="1"/>
  <c r="Q7051" i="1"/>
  <c r="R7051" i="1" s="1"/>
  <c r="O7181" i="1"/>
  <c r="B7050" i="1"/>
  <c r="H7173" i="1"/>
  <c r="I7053" i="1"/>
  <c r="J7052" i="1"/>
  <c r="K7052" i="1" s="1"/>
  <c r="E7176" i="1" l="1"/>
  <c r="H7174" i="1"/>
  <c r="B7051" i="1"/>
  <c r="O7182" i="1"/>
  <c r="C7176" i="1"/>
  <c r="G7175" i="1"/>
  <c r="D7176" i="1"/>
  <c r="L7175" i="1"/>
  <c r="F7175" i="1"/>
  <c r="T7175" i="1"/>
  <c r="M7175" i="1"/>
  <c r="N7175" i="1" s="1"/>
  <c r="A7176" i="1"/>
  <c r="Q7052" i="1"/>
  <c r="R7052" i="1" s="1"/>
  <c r="I7054" i="1"/>
  <c r="J7053" i="1"/>
  <c r="K7053" i="1" s="1"/>
  <c r="P7174" i="1"/>
  <c r="E7177" i="1" l="1"/>
  <c r="P7175" i="1"/>
  <c r="B7052" i="1"/>
  <c r="I7055" i="1"/>
  <c r="J7054" i="1"/>
  <c r="K7054" i="1" s="1"/>
  <c r="Q7053" i="1"/>
  <c r="R7053" i="1" s="1"/>
  <c r="H7175" i="1"/>
  <c r="G7176" i="1"/>
  <c r="D7177" i="1"/>
  <c r="M7176" i="1"/>
  <c r="N7176" i="1" s="1"/>
  <c r="C7177" i="1"/>
  <c r="L7176" i="1"/>
  <c r="T7176" i="1"/>
  <c r="A7177" i="1"/>
  <c r="F7176" i="1"/>
  <c r="O7183" i="1"/>
  <c r="E7178" i="1" l="1"/>
  <c r="H7176" i="1"/>
  <c r="B7053" i="1"/>
  <c r="Q7054" i="1"/>
  <c r="R7054" i="1" s="1"/>
  <c r="P7176" i="1"/>
  <c r="C7178" i="1"/>
  <c r="M7177" i="1"/>
  <c r="N7177" i="1" s="1"/>
  <c r="L7177" i="1"/>
  <c r="D7178" i="1"/>
  <c r="F7177" i="1"/>
  <c r="T7177" i="1"/>
  <c r="G7177" i="1"/>
  <c r="A7178" i="1"/>
  <c r="O7184" i="1"/>
  <c r="I7056" i="1"/>
  <c r="J7055" i="1"/>
  <c r="K7055" i="1" s="1"/>
  <c r="E7179" i="1" l="1"/>
  <c r="O7185" i="1"/>
  <c r="B7054" i="1"/>
  <c r="P7177" i="1"/>
  <c r="I7057" i="1"/>
  <c r="J7056" i="1"/>
  <c r="K7056" i="1" s="1"/>
  <c r="H7177" i="1"/>
  <c r="C7179" i="1"/>
  <c r="L7178" i="1"/>
  <c r="T7178" i="1"/>
  <c r="A7179" i="1"/>
  <c r="G7178" i="1"/>
  <c r="F7178" i="1"/>
  <c r="M7178" i="1"/>
  <c r="N7178" i="1" s="1"/>
  <c r="D7179" i="1"/>
  <c r="Q7055" i="1"/>
  <c r="R7055" i="1" s="1"/>
  <c r="E7180" i="1" l="1"/>
  <c r="P7178" i="1"/>
  <c r="I7058" i="1"/>
  <c r="J7057" i="1"/>
  <c r="K7057" i="1" s="1"/>
  <c r="B7055" i="1"/>
  <c r="O7186" i="1"/>
  <c r="L7179" i="1"/>
  <c r="A7180" i="1"/>
  <c r="F7179" i="1"/>
  <c r="C7180" i="1"/>
  <c r="M7179" i="1"/>
  <c r="N7179" i="1" s="1"/>
  <c r="D7180" i="1"/>
  <c r="G7179" i="1"/>
  <c r="T7179" i="1"/>
  <c r="Q7056" i="1"/>
  <c r="R7056" i="1" s="1"/>
  <c r="H7178" i="1"/>
  <c r="E7181" i="1" l="1"/>
  <c r="H7179" i="1"/>
  <c r="B7056" i="1"/>
  <c r="Q7057" i="1"/>
  <c r="R7057" i="1" s="1"/>
  <c r="O7187" i="1"/>
  <c r="I7059" i="1"/>
  <c r="J7058" i="1"/>
  <c r="K7058" i="1" s="1"/>
  <c r="P7179" i="1"/>
  <c r="T7180" i="1"/>
  <c r="A7181" i="1"/>
  <c r="G7180" i="1"/>
  <c r="L7180" i="1"/>
  <c r="F7180" i="1"/>
  <c r="D7181" i="1"/>
  <c r="C7181" i="1"/>
  <c r="M7180" i="1"/>
  <c r="N7180" i="1" s="1"/>
  <c r="E7182" i="1" l="1"/>
  <c r="P7180" i="1"/>
  <c r="B7057" i="1"/>
  <c r="H7180" i="1"/>
  <c r="I7060" i="1"/>
  <c r="J7059" i="1"/>
  <c r="K7059" i="1" s="1"/>
  <c r="O7188" i="1"/>
  <c r="M7181" i="1"/>
  <c r="N7181" i="1" s="1"/>
  <c r="A7182" i="1"/>
  <c r="C7182" i="1"/>
  <c r="D7182" i="1"/>
  <c r="G7181" i="1"/>
  <c r="L7181" i="1"/>
  <c r="F7181" i="1"/>
  <c r="T7181" i="1"/>
  <c r="Q7058" i="1"/>
  <c r="R7058" i="1" s="1"/>
  <c r="E7183" i="1" l="1"/>
  <c r="H7181" i="1"/>
  <c r="P7181" i="1"/>
  <c r="O7189" i="1"/>
  <c r="Q7059" i="1"/>
  <c r="R7059" i="1" s="1"/>
  <c r="I7061" i="1"/>
  <c r="J7060" i="1"/>
  <c r="K7060" i="1" s="1"/>
  <c r="L7182" i="1"/>
  <c r="D7183" i="1"/>
  <c r="G7182" i="1"/>
  <c r="C7183" i="1"/>
  <c r="M7182" i="1"/>
  <c r="N7182" i="1" s="1"/>
  <c r="T7182" i="1"/>
  <c r="A7183" i="1"/>
  <c r="F7182" i="1"/>
  <c r="B7058" i="1"/>
  <c r="E7184" i="1" l="1"/>
  <c r="P7182" i="1"/>
  <c r="H7182" i="1"/>
  <c r="Q7060" i="1"/>
  <c r="R7060" i="1" s="1"/>
  <c r="C7184" i="1"/>
  <c r="G7183" i="1"/>
  <c r="D7184" i="1"/>
  <c r="L7183" i="1"/>
  <c r="F7183" i="1"/>
  <c r="T7183" i="1"/>
  <c r="M7183" i="1"/>
  <c r="N7183" i="1" s="1"/>
  <c r="A7184" i="1"/>
  <c r="B7059" i="1"/>
  <c r="O7190" i="1"/>
  <c r="I7062" i="1"/>
  <c r="J7061" i="1"/>
  <c r="K7061" i="1" s="1"/>
  <c r="E7185" i="1" l="1"/>
  <c r="P7183" i="1"/>
  <c r="B7060" i="1"/>
  <c r="I7063" i="1"/>
  <c r="J7062" i="1"/>
  <c r="K7062" i="1" s="1"/>
  <c r="O7191" i="1"/>
  <c r="D7185" i="1"/>
  <c r="G7184" i="1"/>
  <c r="C7185" i="1"/>
  <c r="L7184" i="1"/>
  <c r="M7184" i="1"/>
  <c r="N7184" i="1" s="1"/>
  <c r="T7184" i="1"/>
  <c r="A7185" i="1"/>
  <c r="F7184" i="1"/>
  <c r="H7183" i="1"/>
  <c r="Q7061" i="1"/>
  <c r="R7061" i="1" s="1"/>
  <c r="E7186" i="1" l="1"/>
  <c r="H7184" i="1"/>
  <c r="P7184" i="1"/>
  <c r="G7185" i="1"/>
  <c r="L7185" i="1"/>
  <c r="T7185" i="1"/>
  <c r="M7185" i="1"/>
  <c r="N7185" i="1" s="1"/>
  <c r="F7185" i="1"/>
  <c r="A7186" i="1"/>
  <c r="D7186" i="1"/>
  <c r="C7186" i="1"/>
  <c r="O7192" i="1"/>
  <c r="Q7062" i="1"/>
  <c r="R7062" i="1" s="1"/>
  <c r="B7061" i="1"/>
  <c r="I7064" i="1"/>
  <c r="J7063" i="1"/>
  <c r="K7063" i="1" s="1"/>
  <c r="E7187" i="1" l="1"/>
  <c r="P7185" i="1"/>
  <c r="H7185" i="1"/>
  <c r="Q7063" i="1"/>
  <c r="R7063" i="1" s="1"/>
  <c r="I7065" i="1"/>
  <c r="J7064" i="1"/>
  <c r="K7064" i="1" s="1"/>
  <c r="O7193" i="1"/>
  <c r="B7062" i="1"/>
  <c r="D7187" i="1"/>
  <c r="C7187" i="1"/>
  <c r="G7186" i="1"/>
  <c r="T7186" i="1"/>
  <c r="A7187" i="1"/>
  <c r="L7186" i="1"/>
  <c r="M7186" i="1"/>
  <c r="N7186" i="1" s="1"/>
  <c r="F7186" i="1"/>
  <c r="E7188" i="1" l="1"/>
  <c r="B7063" i="1"/>
  <c r="Q7064" i="1"/>
  <c r="R7064" i="1" s="1"/>
  <c r="I7066" i="1"/>
  <c r="J7065" i="1"/>
  <c r="K7065" i="1" s="1"/>
  <c r="O7194" i="1"/>
  <c r="M7187" i="1"/>
  <c r="N7187" i="1" s="1"/>
  <c r="G7187" i="1"/>
  <c r="A7188" i="1"/>
  <c r="D7188" i="1"/>
  <c r="C7188" i="1"/>
  <c r="L7187" i="1"/>
  <c r="T7187" i="1"/>
  <c r="F7187" i="1"/>
  <c r="P7186" i="1"/>
  <c r="H7186" i="1"/>
  <c r="E7189" i="1" l="1"/>
  <c r="H7187" i="1"/>
  <c r="B7064" i="1"/>
  <c r="O7195" i="1"/>
  <c r="Q7065" i="1"/>
  <c r="R7065" i="1" s="1"/>
  <c r="P7187" i="1"/>
  <c r="I7067" i="1"/>
  <c r="J7066" i="1"/>
  <c r="K7066" i="1" s="1"/>
  <c r="M7188" i="1"/>
  <c r="N7188" i="1" s="1"/>
  <c r="T7188" i="1"/>
  <c r="A7189" i="1"/>
  <c r="F7188" i="1"/>
  <c r="G7188" i="1"/>
  <c r="D7189" i="1"/>
  <c r="L7188" i="1"/>
  <c r="C7189" i="1"/>
  <c r="E7190" i="1" l="1"/>
  <c r="H7188" i="1"/>
  <c r="M7189" i="1"/>
  <c r="N7189" i="1" s="1"/>
  <c r="C7190" i="1"/>
  <c r="G7189" i="1"/>
  <c r="T7189" i="1"/>
  <c r="F7189" i="1"/>
  <c r="L7189" i="1"/>
  <c r="A7190" i="1"/>
  <c r="D7190" i="1"/>
  <c r="B7065" i="1"/>
  <c r="I7068" i="1"/>
  <c r="J7067" i="1"/>
  <c r="K7067" i="1" s="1"/>
  <c r="O7196" i="1"/>
  <c r="P7188" i="1"/>
  <c r="Q7066" i="1"/>
  <c r="R7066" i="1" s="1"/>
  <c r="E7191" i="1" l="1"/>
  <c r="P7189" i="1"/>
  <c r="B7066" i="1"/>
  <c r="O7197" i="1"/>
  <c r="Q7067" i="1"/>
  <c r="R7067" i="1" s="1"/>
  <c r="I7069" i="1"/>
  <c r="J7068" i="1"/>
  <c r="K7068" i="1" s="1"/>
  <c r="H7189" i="1"/>
  <c r="M7190" i="1"/>
  <c r="N7190" i="1" s="1"/>
  <c r="L7190" i="1"/>
  <c r="D7191" i="1"/>
  <c r="T7190" i="1"/>
  <c r="C7191" i="1"/>
  <c r="A7191" i="1"/>
  <c r="G7190" i="1"/>
  <c r="F7190" i="1"/>
  <c r="E7192" i="1" l="1"/>
  <c r="P7190" i="1"/>
  <c r="B7067" i="1"/>
  <c r="Q7068" i="1"/>
  <c r="R7068" i="1" s="1"/>
  <c r="I7070" i="1"/>
  <c r="J7069" i="1"/>
  <c r="K7069" i="1" s="1"/>
  <c r="O7198" i="1"/>
  <c r="A7192" i="1"/>
  <c r="M7191" i="1"/>
  <c r="N7191" i="1" s="1"/>
  <c r="D7192" i="1"/>
  <c r="C7192" i="1"/>
  <c r="L7191" i="1"/>
  <c r="G7191" i="1"/>
  <c r="F7191" i="1"/>
  <c r="T7191" i="1"/>
  <c r="H7190" i="1"/>
  <c r="E7193" i="1" l="1"/>
  <c r="P7191" i="1"/>
  <c r="B7068" i="1"/>
  <c r="O7199" i="1"/>
  <c r="I7071" i="1"/>
  <c r="J7070" i="1"/>
  <c r="K7070" i="1" s="1"/>
  <c r="Q7069" i="1"/>
  <c r="R7069" i="1" s="1"/>
  <c r="H7191" i="1"/>
  <c r="L7192" i="1"/>
  <c r="G7192" i="1"/>
  <c r="F7192" i="1"/>
  <c r="M7192" i="1"/>
  <c r="N7192" i="1" s="1"/>
  <c r="D7193" i="1"/>
  <c r="C7193" i="1"/>
  <c r="T7192" i="1"/>
  <c r="A7193" i="1"/>
  <c r="E7194" i="1" s="1"/>
  <c r="P7192" i="1" l="1"/>
  <c r="B7069" i="1"/>
  <c r="Q7070" i="1"/>
  <c r="R7070" i="1" s="1"/>
  <c r="I7072" i="1"/>
  <c r="J7072" i="1" s="1"/>
  <c r="J7071" i="1"/>
  <c r="K7071" i="1" s="1"/>
  <c r="C7194" i="1"/>
  <c r="A7194" i="1"/>
  <c r="D7194" i="1" s="1"/>
  <c r="M7193" i="1"/>
  <c r="F7193" i="1"/>
  <c r="T7193" i="1"/>
  <c r="L7193" i="1"/>
  <c r="G7193" i="1"/>
  <c r="H7193" i="1" s="1"/>
  <c r="H7192" i="1"/>
  <c r="O7200" i="1"/>
  <c r="E7195" i="1" l="1"/>
  <c r="M7194" i="1"/>
  <c r="N7194" i="1" s="1"/>
  <c r="D7195" i="1"/>
  <c r="C7195" i="1"/>
  <c r="L7194" i="1"/>
  <c r="T7194" i="1"/>
  <c r="G7194" i="1"/>
  <c r="A7195" i="1"/>
  <c r="F7194" i="1"/>
  <c r="Q7071" i="1"/>
  <c r="R7071" i="1" s="1"/>
  <c r="K7072" i="1"/>
  <c r="I7073" i="1"/>
  <c r="P7193" i="1"/>
  <c r="B7070" i="1"/>
  <c r="O7201" i="1"/>
  <c r="E7196" i="1" l="1"/>
  <c r="B7071" i="1"/>
  <c r="P7194" i="1"/>
  <c r="I7074" i="1"/>
  <c r="J7073" i="1"/>
  <c r="K7073" i="1" s="1"/>
  <c r="H7194" i="1"/>
  <c r="O7202" i="1"/>
  <c r="G7195" i="1"/>
  <c r="D7196" i="1"/>
  <c r="T7195" i="1"/>
  <c r="C7196" i="1"/>
  <c r="M7195" i="1"/>
  <c r="N7195" i="1" s="1"/>
  <c r="F7195" i="1"/>
  <c r="A7196" i="1"/>
  <c r="L7195" i="1"/>
  <c r="Q7072" i="1"/>
  <c r="B7072" i="1" s="1"/>
  <c r="N7072" i="1"/>
  <c r="E7197" i="1" l="1"/>
  <c r="R7072" i="1"/>
  <c r="C7197" i="1"/>
  <c r="G7196" i="1"/>
  <c r="T7196" i="1"/>
  <c r="A7197" i="1"/>
  <c r="L7196" i="1"/>
  <c r="M7196" i="1"/>
  <c r="N7196" i="1" s="1"/>
  <c r="F7196" i="1"/>
  <c r="D7197" i="1"/>
  <c r="O7203" i="1"/>
  <c r="H7195" i="1"/>
  <c r="Q7073" i="1"/>
  <c r="R7073" i="1" s="1"/>
  <c r="P7195" i="1"/>
  <c r="I7075" i="1"/>
  <c r="J7074" i="1"/>
  <c r="K7074" i="1" s="1"/>
  <c r="E7198" i="1" l="1"/>
  <c r="P7196" i="1"/>
  <c r="B7073" i="1"/>
  <c r="L7197" i="1"/>
  <c r="F7197" i="1"/>
  <c r="A7198" i="1"/>
  <c r="M7197" i="1"/>
  <c r="N7197" i="1" s="1"/>
  <c r="G7197" i="1"/>
  <c r="D7198" i="1"/>
  <c r="T7197" i="1"/>
  <c r="C7198" i="1"/>
  <c r="Q7074" i="1"/>
  <c r="R7074" i="1" s="1"/>
  <c r="O7204" i="1"/>
  <c r="I7076" i="1"/>
  <c r="J7075" i="1"/>
  <c r="K7075" i="1" s="1"/>
  <c r="H7196" i="1"/>
  <c r="E7199" i="1" l="1"/>
  <c r="H7197" i="1"/>
  <c r="I7077" i="1"/>
  <c r="J7076" i="1"/>
  <c r="K7076" i="1" s="1"/>
  <c r="L7198" i="1"/>
  <c r="T7198" i="1"/>
  <c r="G7198" i="1"/>
  <c r="A7199" i="1"/>
  <c r="F7198" i="1"/>
  <c r="M7198" i="1"/>
  <c r="N7198" i="1" s="1"/>
  <c r="D7199" i="1"/>
  <c r="C7199" i="1"/>
  <c r="O7205" i="1"/>
  <c r="P7197" i="1"/>
  <c r="B7074" i="1"/>
  <c r="Q7075" i="1"/>
  <c r="R7075" i="1" s="1"/>
  <c r="E7200" i="1" l="1"/>
  <c r="B7075" i="1"/>
  <c r="P7198" i="1"/>
  <c r="L7199" i="1"/>
  <c r="F7199" i="1"/>
  <c r="A7200" i="1"/>
  <c r="M7199" i="1"/>
  <c r="N7199" i="1" s="1"/>
  <c r="G7199" i="1"/>
  <c r="D7200" i="1"/>
  <c r="T7199" i="1"/>
  <c r="C7200" i="1"/>
  <c r="O7206" i="1"/>
  <c r="Q7076" i="1"/>
  <c r="R7076" i="1" s="1"/>
  <c r="H7198" i="1"/>
  <c r="I7078" i="1"/>
  <c r="J7077" i="1"/>
  <c r="K7077" i="1" s="1"/>
  <c r="E7201" i="1" l="1"/>
  <c r="B7076" i="1"/>
  <c r="O7207" i="1"/>
  <c r="M7200" i="1"/>
  <c r="N7200" i="1" s="1"/>
  <c r="A7201" i="1"/>
  <c r="F7200" i="1"/>
  <c r="L7200" i="1"/>
  <c r="D7201" i="1"/>
  <c r="C7201" i="1"/>
  <c r="G7200" i="1"/>
  <c r="T7200" i="1"/>
  <c r="P7199" i="1"/>
  <c r="H7199" i="1"/>
  <c r="Q7077" i="1"/>
  <c r="R7077" i="1" s="1"/>
  <c r="I7079" i="1"/>
  <c r="J7078" i="1"/>
  <c r="K7078" i="1" s="1"/>
  <c r="E7202" i="1" l="1"/>
  <c r="P7200" i="1"/>
  <c r="H7200" i="1"/>
  <c r="A7202" i="1"/>
  <c r="D7202" i="1"/>
  <c r="L7201" i="1"/>
  <c r="C7202" i="1"/>
  <c r="T7201" i="1"/>
  <c r="F7201" i="1"/>
  <c r="G7201" i="1"/>
  <c r="M7201" i="1"/>
  <c r="N7201" i="1" s="1"/>
  <c r="I7080" i="1"/>
  <c r="J7079" i="1"/>
  <c r="K7079" i="1" s="1"/>
  <c r="O7208" i="1"/>
  <c r="Q7078" i="1"/>
  <c r="R7078" i="1" s="1"/>
  <c r="B7077" i="1"/>
  <c r="E7203" i="1" l="1"/>
  <c r="P7201" i="1"/>
  <c r="B7078" i="1"/>
  <c r="O7209" i="1"/>
  <c r="A7203" i="1"/>
  <c r="C7203" i="1"/>
  <c r="L7202" i="1"/>
  <c r="F7202" i="1"/>
  <c r="G7202" i="1"/>
  <c r="M7202" i="1"/>
  <c r="N7202" i="1" s="1"/>
  <c r="T7202" i="1"/>
  <c r="D7203" i="1"/>
  <c r="I7081" i="1"/>
  <c r="J7080" i="1"/>
  <c r="K7080" i="1" s="1"/>
  <c r="Q7079" i="1"/>
  <c r="R7079" i="1" s="1"/>
  <c r="H7201" i="1"/>
  <c r="E7204" i="1" l="1"/>
  <c r="P7202" i="1"/>
  <c r="T7203" i="1"/>
  <c r="A7204" i="1"/>
  <c r="L7203" i="1"/>
  <c r="F7203" i="1"/>
  <c r="C7204" i="1"/>
  <c r="G7203" i="1"/>
  <c r="D7204" i="1"/>
  <c r="M7203" i="1"/>
  <c r="N7203" i="1" s="1"/>
  <c r="H7202" i="1"/>
  <c r="I7082" i="1"/>
  <c r="J7081" i="1"/>
  <c r="K7081" i="1" s="1"/>
  <c r="B7079" i="1"/>
  <c r="Q7080" i="1"/>
  <c r="R7080" i="1" s="1"/>
  <c r="O7210" i="1"/>
  <c r="E7205" i="1" l="1"/>
  <c r="P7203" i="1"/>
  <c r="Q7081" i="1"/>
  <c r="R7081" i="1" s="1"/>
  <c r="I7083" i="1"/>
  <c r="J7082" i="1"/>
  <c r="K7082" i="1" s="1"/>
  <c r="O7211" i="1"/>
  <c r="H7203" i="1"/>
  <c r="T7204" i="1"/>
  <c r="A7205" i="1"/>
  <c r="G7204" i="1"/>
  <c r="F7204" i="1"/>
  <c r="D7205" i="1"/>
  <c r="L7204" i="1"/>
  <c r="C7205" i="1"/>
  <c r="M7204" i="1"/>
  <c r="N7204" i="1" s="1"/>
  <c r="B7080" i="1"/>
  <c r="E7206" i="1" l="1"/>
  <c r="O7212" i="1"/>
  <c r="I7084" i="1"/>
  <c r="J7083" i="1"/>
  <c r="K7083" i="1" s="1"/>
  <c r="Q7082" i="1"/>
  <c r="R7082" i="1" s="1"/>
  <c r="P7204" i="1"/>
  <c r="H7204" i="1"/>
  <c r="D7206" i="1"/>
  <c r="C7206" i="1"/>
  <c r="G7205" i="1"/>
  <c r="T7205" i="1"/>
  <c r="M7205" i="1"/>
  <c r="N7205" i="1" s="1"/>
  <c r="A7206" i="1"/>
  <c r="F7205" i="1"/>
  <c r="L7205" i="1"/>
  <c r="B7081" i="1"/>
  <c r="E7207" i="1" l="1"/>
  <c r="P7205" i="1"/>
  <c r="B7082" i="1"/>
  <c r="G7206" i="1"/>
  <c r="T7206" i="1"/>
  <c r="F7206" i="1"/>
  <c r="A7207" i="1"/>
  <c r="L7206" i="1"/>
  <c r="D7207" i="1"/>
  <c r="C7207" i="1"/>
  <c r="M7206" i="1"/>
  <c r="N7206" i="1" s="1"/>
  <c r="Q7083" i="1"/>
  <c r="R7083" i="1" s="1"/>
  <c r="I7085" i="1"/>
  <c r="J7084" i="1"/>
  <c r="K7084" i="1" s="1"/>
  <c r="H7205" i="1"/>
  <c r="O7213" i="1"/>
  <c r="E7208" i="1" l="1"/>
  <c r="P7206" i="1"/>
  <c r="B7083" i="1"/>
  <c r="I7086" i="1"/>
  <c r="J7085" i="1"/>
  <c r="K7085" i="1" s="1"/>
  <c r="T7207" i="1"/>
  <c r="M7207" i="1"/>
  <c r="N7207" i="1" s="1"/>
  <c r="A7208" i="1"/>
  <c r="G7207" i="1"/>
  <c r="F7207" i="1"/>
  <c r="L7207" i="1"/>
  <c r="D7208" i="1"/>
  <c r="C7208" i="1"/>
  <c r="Q7084" i="1"/>
  <c r="R7084" i="1" s="1"/>
  <c r="H7206" i="1"/>
  <c r="O7214" i="1"/>
  <c r="E7209" i="1" l="1"/>
  <c r="P7207" i="1"/>
  <c r="D7209" i="1"/>
  <c r="L7208" i="1"/>
  <c r="C7209" i="1"/>
  <c r="M7208" i="1"/>
  <c r="N7208" i="1" s="1"/>
  <c r="T7208" i="1"/>
  <c r="A7209" i="1"/>
  <c r="F7208" i="1"/>
  <c r="G7208" i="1"/>
  <c r="H7207" i="1"/>
  <c r="O7215" i="1"/>
  <c r="Q7085" i="1"/>
  <c r="R7085" i="1" s="1"/>
  <c r="B7084" i="1"/>
  <c r="I7087" i="1"/>
  <c r="J7086" i="1"/>
  <c r="K7086" i="1" s="1"/>
  <c r="E7210" i="1" l="1"/>
  <c r="P7208" i="1"/>
  <c r="B7085" i="1"/>
  <c r="C7210" i="1"/>
  <c r="G7209" i="1"/>
  <c r="T7209" i="1"/>
  <c r="L7209" i="1"/>
  <c r="A7210" i="1"/>
  <c r="F7209" i="1"/>
  <c r="M7209" i="1"/>
  <c r="N7209" i="1" s="1"/>
  <c r="D7210" i="1"/>
  <c r="Q7086" i="1"/>
  <c r="R7086" i="1" s="1"/>
  <c r="H7208" i="1"/>
  <c r="I7088" i="1"/>
  <c r="J7087" i="1"/>
  <c r="K7087" i="1" s="1"/>
  <c r="O7216" i="1"/>
  <c r="E7211" i="1" l="1"/>
  <c r="P7209" i="1"/>
  <c r="I7089" i="1"/>
  <c r="J7088" i="1"/>
  <c r="K7088" i="1" s="1"/>
  <c r="T7210" i="1"/>
  <c r="A7211" i="1"/>
  <c r="F7210" i="1"/>
  <c r="M7210" i="1"/>
  <c r="N7210" i="1" s="1"/>
  <c r="D7211" i="1"/>
  <c r="L7210" i="1"/>
  <c r="C7211" i="1"/>
  <c r="G7210" i="1"/>
  <c r="Q7087" i="1"/>
  <c r="R7087" i="1" s="1"/>
  <c r="B7086" i="1"/>
  <c r="O7217" i="1"/>
  <c r="H7209" i="1"/>
  <c r="E7212" i="1" l="1"/>
  <c r="P7210" i="1"/>
  <c r="B7087" i="1"/>
  <c r="A7212" i="1"/>
  <c r="D7212" i="1"/>
  <c r="L7211" i="1"/>
  <c r="C7212" i="1"/>
  <c r="T7211" i="1"/>
  <c r="G7211" i="1"/>
  <c r="F7211" i="1"/>
  <c r="M7211" i="1"/>
  <c r="N7211" i="1" s="1"/>
  <c r="Q7088" i="1"/>
  <c r="R7088" i="1" s="1"/>
  <c r="H7210" i="1"/>
  <c r="O7218" i="1"/>
  <c r="I7090" i="1"/>
  <c r="J7089" i="1"/>
  <c r="K7089" i="1" s="1"/>
  <c r="E7213" i="1" l="1"/>
  <c r="H7211" i="1"/>
  <c r="B7088" i="1"/>
  <c r="O7219" i="1"/>
  <c r="Q7089" i="1"/>
  <c r="R7089" i="1" s="1"/>
  <c r="I7091" i="1"/>
  <c r="J7090" i="1"/>
  <c r="K7090" i="1" s="1"/>
  <c r="D7213" i="1"/>
  <c r="C7213" i="1"/>
  <c r="T7212" i="1"/>
  <c r="M7212" i="1"/>
  <c r="N7212" i="1" s="1"/>
  <c r="A7213" i="1"/>
  <c r="G7212" i="1"/>
  <c r="F7212" i="1"/>
  <c r="L7212" i="1"/>
  <c r="P7211" i="1"/>
  <c r="E7214" i="1" l="1"/>
  <c r="Q7090" i="1"/>
  <c r="R7090" i="1" s="1"/>
  <c r="B7089" i="1"/>
  <c r="F7213" i="1"/>
  <c r="G7213" i="1"/>
  <c r="A7214" i="1"/>
  <c r="L7213" i="1"/>
  <c r="D7214" i="1"/>
  <c r="M7213" i="1"/>
  <c r="N7213" i="1" s="1"/>
  <c r="C7214" i="1"/>
  <c r="T7213" i="1"/>
  <c r="O7220" i="1"/>
  <c r="P7212" i="1"/>
  <c r="I7092" i="1"/>
  <c r="J7091" i="1"/>
  <c r="K7091" i="1" s="1"/>
  <c r="H7212" i="1"/>
  <c r="H7213" i="1" l="1"/>
  <c r="E7215" i="1"/>
  <c r="P7213" i="1"/>
  <c r="M7214" i="1"/>
  <c r="N7214" i="1" s="1"/>
  <c r="F7214" i="1"/>
  <c r="T7214" i="1"/>
  <c r="A7215" i="1"/>
  <c r="L7214" i="1"/>
  <c r="G7214" i="1"/>
  <c r="D7215" i="1"/>
  <c r="C7215" i="1"/>
  <c r="O7221" i="1"/>
  <c r="Q7091" i="1"/>
  <c r="R7091" i="1" s="1"/>
  <c r="I7093" i="1"/>
  <c r="J7092" i="1"/>
  <c r="K7092" i="1" s="1"/>
  <c r="B7090" i="1"/>
  <c r="E7216" i="1" l="1"/>
  <c r="P7214" i="1"/>
  <c r="B7091" i="1"/>
  <c r="O7222" i="1"/>
  <c r="I7094" i="1"/>
  <c r="J7093" i="1"/>
  <c r="K7093" i="1" s="1"/>
  <c r="L7215" i="1"/>
  <c r="T7215" i="1"/>
  <c r="F7215" i="1"/>
  <c r="M7215" i="1"/>
  <c r="N7215" i="1" s="1"/>
  <c r="D7216" i="1"/>
  <c r="G7215" i="1"/>
  <c r="C7216" i="1"/>
  <c r="A7216" i="1"/>
  <c r="H7214" i="1"/>
  <c r="Q7092" i="1"/>
  <c r="R7092" i="1" s="1"/>
  <c r="E7217" i="1" l="1"/>
  <c r="P7215" i="1"/>
  <c r="Q7093" i="1"/>
  <c r="R7093" i="1" s="1"/>
  <c r="I7095" i="1"/>
  <c r="J7094" i="1"/>
  <c r="K7094" i="1" s="1"/>
  <c r="H7215" i="1"/>
  <c r="G7216" i="1"/>
  <c r="L7216" i="1"/>
  <c r="D7217" i="1"/>
  <c r="C7217" i="1"/>
  <c r="A7217" i="1"/>
  <c r="M7216" i="1"/>
  <c r="N7216" i="1" s="1"/>
  <c r="T7216" i="1"/>
  <c r="F7216" i="1"/>
  <c r="O7223" i="1"/>
  <c r="B7092" i="1"/>
  <c r="E7218" i="1" l="1"/>
  <c r="Q7094" i="1"/>
  <c r="R7094" i="1" s="1"/>
  <c r="O7224" i="1"/>
  <c r="P7216" i="1"/>
  <c r="I7096" i="1"/>
  <c r="J7095" i="1"/>
  <c r="K7095" i="1" s="1"/>
  <c r="M7217" i="1"/>
  <c r="N7217" i="1" s="1"/>
  <c r="T7217" i="1"/>
  <c r="G7217" i="1"/>
  <c r="L7217" i="1"/>
  <c r="F7217" i="1"/>
  <c r="A7218" i="1"/>
  <c r="D7218" i="1"/>
  <c r="C7218" i="1"/>
  <c r="B7093" i="1"/>
  <c r="H7216" i="1"/>
  <c r="E7219" i="1" l="1"/>
  <c r="P7217" i="1"/>
  <c r="B7094" i="1"/>
  <c r="H7217" i="1"/>
  <c r="Q7095" i="1"/>
  <c r="R7095" i="1" s="1"/>
  <c r="O7225" i="1"/>
  <c r="I7097" i="1"/>
  <c r="J7096" i="1"/>
  <c r="K7096" i="1" s="1"/>
  <c r="A7219" i="1"/>
  <c r="L7218" i="1"/>
  <c r="G7218" i="1"/>
  <c r="F7218" i="1"/>
  <c r="M7218" i="1"/>
  <c r="N7218" i="1" s="1"/>
  <c r="D7219" i="1"/>
  <c r="T7218" i="1"/>
  <c r="C7219" i="1"/>
  <c r="E7220" i="1" l="1"/>
  <c r="P7218" i="1"/>
  <c r="B7095" i="1"/>
  <c r="O7226" i="1"/>
  <c r="I7098" i="1"/>
  <c r="J7097" i="1"/>
  <c r="K7097" i="1" s="1"/>
  <c r="H7218" i="1"/>
  <c r="T7219" i="1"/>
  <c r="C7220" i="1"/>
  <c r="L7219" i="1"/>
  <c r="F7219" i="1"/>
  <c r="A7220" i="1"/>
  <c r="M7219" i="1"/>
  <c r="N7219" i="1" s="1"/>
  <c r="G7219" i="1"/>
  <c r="D7220" i="1"/>
  <c r="Q7096" i="1"/>
  <c r="R7096" i="1" s="1"/>
  <c r="E7221" i="1" l="1"/>
  <c r="H7219" i="1"/>
  <c r="Q7097" i="1"/>
  <c r="R7097" i="1" s="1"/>
  <c r="C7221" i="1"/>
  <c r="T7220" i="1"/>
  <c r="A7221" i="1"/>
  <c r="L7220" i="1"/>
  <c r="G7220" i="1"/>
  <c r="F7220" i="1"/>
  <c r="M7220" i="1"/>
  <c r="N7220" i="1" s="1"/>
  <c r="D7221" i="1"/>
  <c r="I7099" i="1"/>
  <c r="J7098" i="1"/>
  <c r="K7098" i="1" s="1"/>
  <c r="P7219" i="1"/>
  <c r="O7227" i="1"/>
  <c r="B7096" i="1"/>
  <c r="E7222" i="1" l="1"/>
  <c r="H7220" i="1"/>
  <c r="B7097" i="1"/>
  <c r="Q7098" i="1"/>
  <c r="R7098" i="1" s="1"/>
  <c r="T7221" i="1"/>
  <c r="C7222" i="1"/>
  <c r="M7221" i="1"/>
  <c r="N7221" i="1" s="1"/>
  <c r="D7222" i="1"/>
  <c r="F7221" i="1"/>
  <c r="L7221" i="1"/>
  <c r="G7221" i="1"/>
  <c r="A7222" i="1"/>
  <c r="O7228" i="1"/>
  <c r="P7220" i="1"/>
  <c r="I7100" i="1"/>
  <c r="J7099" i="1"/>
  <c r="K7099" i="1" s="1"/>
  <c r="E7223" i="1" l="1"/>
  <c r="P7221" i="1"/>
  <c r="B7098" i="1"/>
  <c r="D7223" i="1"/>
  <c r="C7223" i="1"/>
  <c r="T7222" i="1"/>
  <c r="M7222" i="1"/>
  <c r="N7222" i="1" s="1"/>
  <c r="A7223" i="1"/>
  <c r="E7224" i="1" s="1"/>
  <c r="F7222" i="1"/>
  <c r="G7222" i="1"/>
  <c r="L7222" i="1"/>
  <c r="H7221" i="1"/>
  <c r="O7229" i="1"/>
  <c r="Q7099" i="1"/>
  <c r="R7099" i="1" s="1"/>
  <c r="I7101" i="1"/>
  <c r="J7100" i="1"/>
  <c r="K7100" i="1" s="1"/>
  <c r="P7222" i="1" l="1"/>
  <c r="B7099" i="1"/>
  <c r="C7224" i="1"/>
  <c r="L7223" i="1"/>
  <c r="T7223" i="1"/>
  <c r="G7223" i="1"/>
  <c r="M7223" i="1"/>
  <c r="F7223" i="1"/>
  <c r="A7224" i="1"/>
  <c r="D7224" i="1" s="1"/>
  <c r="O7230" i="1"/>
  <c r="Q7100" i="1"/>
  <c r="R7100" i="1" s="1"/>
  <c r="H7222" i="1"/>
  <c r="I7102" i="1"/>
  <c r="J7101" i="1"/>
  <c r="K7101" i="1" s="1"/>
  <c r="E7225" i="1" l="1"/>
  <c r="P7223" i="1"/>
  <c r="B7100" i="1"/>
  <c r="H7223" i="1"/>
  <c r="O7231" i="1"/>
  <c r="Q7101" i="1"/>
  <c r="R7101" i="1" s="1"/>
  <c r="I7103" i="1"/>
  <c r="J7103" i="1" s="1"/>
  <c r="J7102" i="1"/>
  <c r="K7102" i="1" s="1"/>
  <c r="D7225" i="1"/>
  <c r="C7225" i="1"/>
  <c r="G7224" i="1"/>
  <c r="T7224" i="1"/>
  <c r="A7225" i="1"/>
  <c r="M7224" i="1"/>
  <c r="N7224" i="1" s="1"/>
  <c r="L7224" i="1"/>
  <c r="F7224" i="1"/>
  <c r="E7226" i="1" l="1"/>
  <c r="B7101" i="1"/>
  <c r="C7226" i="1"/>
  <c r="M7225" i="1"/>
  <c r="N7225" i="1" s="1"/>
  <c r="G7225" i="1"/>
  <c r="D7226" i="1"/>
  <c r="A7226" i="1"/>
  <c r="F7225" i="1"/>
  <c r="L7225" i="1"/>
  <c r="T7225" i="1"/>
  <c r="O7232" i="1"/>
  <c r="P7224" i="1"/>
  <c r="Q7102" i="1"/>
  <c r="R7102" i="1" s="1"/>
  <c r="H7224" i="1"/>
  <c r="I7104" i="1"/>
  <c r="K7103" i="1"/>
  <c r="E7227" i="1" l="1"/>
  <c r="P7225" i="1"/>
  <c r="F7226" i="1"/>
  <c r="C7227" i="1"/>
  <c r="L7226" i="1"/>
  <c r="D7227" i="1"/>
  <c r="A7227" i="1"/>
  <c r="G7226" i="1"/>
  <c r="H7226" i="1" s="1"/>
  <c r="M7226" i="1"/>
  <c r="N7226" i="1" s="1"/>
  <c r="T7226" i="1"/>
  <c r="B7102" i="1"/>
  <c r="O7233" i="1"/>
  <c r="N7103" i="1"/>
  <c r="Q7103" i="1"/>
  <c r="H7225" i="1"/>
  <c r="I7105" i="1"/>
  <c r="J7104" i="1"/>
  <c r="K7104" i="1" s="1"/>
  <c r="E7228" i="1" l="1"/>
  <c r="O7234" i="1"/>
  <c r="G7227" i="1"/>
  <c r="D7228" i="1"/>
  <c r="M7227" i="1"/>
  <c r="N7227" i="1" s="1"/>
  <c r="T7227" i="1"/>
  <c r="F7227" i="1"/>
  <c r="L7227" i="1"/>
  <c r="A7228" i="1"/>
  <c r="C7228" i="1"/>
  <c r="R7103" i="1"/>
  <c r="Q7104" i="1"/>
  <c r="R7104" i="1" s="1"/>
  <c r="I7106" i="1"/>
  <c r="J7105" i="1"/>
  <c r="K7105" i="1" s="1"/>
  <c r="B7103" i="1"/>
  <c r="P7226" i="1"/>
  <c r="E7229" i="1" l="1"/>
  <c r="H7227" i="1"/>
  <c r="D7229" i="1"/>
  <c r="C7229" i="1"/>
  <c r="T7228" i="1"/>
  <c r="L7228" i="1"/>
  <c r="A7229" i="1"/>
  <c r="F7228" i="1"/>
  <c r="G7228" i="1"/>
  <c r="M7228" i="1"/>
  <c r="N7228" i="1" s="1"/>
  <c r="O7235" i="1"/>
  <c r="Q7105" i="1"/>
  <c r="R7105" i="1" s="1"/>
  <c r="B7104" i="1"/>
  <c r="I7107" i="1"/>
  <c r="J7106" i="1"/>
  <c r="K7106" i="1" s="1"/>
  <c r="P7227" i="1"/>
  <c r="E7230" i="1" l="1"/>
  <c r="H7228" i="1"/>
  <c r="B7105" i="1"/>
  <c r="L7229" i="1"/>
  <c r="F7229" i="1"/>
  <c r="A7230" i="1"/>
  <c r="T7229" i="1"/>
  <c r="C7230" i="1"/>
  <c r="M7229" i="1"/>
  <c r="N7229" i="1" s="1"/>
  <c r="G7229" i="1"/>
  <c r="D7230" i="1"/>
  <c r="O7236" i="1"/>
  <c r="Q7106" i="1"/>
  <c r="R7106" i="1" s="1"/>
  <c r="I7108" i="1"/>
  <c r="J7107" i="1"/>
  <c r="K7107" i="1" s="1"/>
  <c r="P7228" i="1"/>
  <c r="E7231" i="1" l="1"/>
  <c r="P7229" i="1"/>
  <c r="B7106" i="1"/>
  <c r="I7109" i="1"/>
  <c r="J7108" i="1"/>
  <c r="K7108" i="1" s="1"/>
  <c r="O7237" i="1"/>
  <c r="C7231" i="1"/>
  <c r="L7230" i="1"/>
  <c r="D7231" i="1"/>
  <c r="A7231" i="1"/>
  <c r="M7230" i="1"/>
  <c r="N7230" i="1" s="1"/>
  <c r="G7230" i="1"/>
  <c r="T7230" i="1"/>
  <c r="F7230" i="1"/>
  <c r="H7229" i="1"/>
  <c r="Q7107" i="1"/>
  <c r="R7107" i="1" s="1"/>
  <c r="E7232" i="1" l="1"/>
  <c r="P7230" i="1"/>
  <c r="H7230" i="1"/>
  <c r="B7107" i="1"/>
  <c r="O7238" i="1"/>
  <c r="Q7108" i="1"/>
  <c r="R7108" i="1" s="1"/>
  <c r="I7110" i="1"/>
  <c r="J7109" i="1"/>
  <c r="K7109" i="1" s="1"/>
  <c r="L7231" i="1"/>
  <c r="F7231" i="1"/>
  <c r="G7231" i="1"/>
  <c r="M7231" i="1"/>
  <c r="N7231" i="1" s="1"/>
  <c r="A7232" i="1"/>
  <c r="D7232" i="1"/>
  <c r="C7232" i="1"/>
  <c r="T7231" i="1"/>
  <c r="E7233" i="1" l="1"/>
  <c r="H7231" i="1"/>
  <c r="Q7109" i="1"/>
  <c r="R7109" i="1" s="1"/>
  <c r="I7111" i="1"/>
  <c r="J7110" i="1"/>
  <c r="K7110" i="1" s="1"/>
  <c r="D7233" i="1"/>
  <c r="M7232" i="1"/>
  <c r="N7232" i="1" s="1"/>
  <c r="C7233" i="1"/>
  <c r="L7232" i="1"/>
  <c r="T7232" i="1"/>
  <c r="A7233" i="1"/>
  <c r="G7232" i="1"/>
  <c r="F7232" i="1"/>
  <c r="B7108" i="1"/>
  <c r="P7231" i="1"/>
  <c r="O7239" i="1"/>
  <c r="E7234" i="1" l="1"/>
  <c r="H7232" i="1"/>
  <c r="Q7110" i="1"/>
  <c r="R7110" i="1" s="1"/>
  <c r="I7112" i="1"/>
  <c r="J7111" i="1"/>
  <c r="K7111" i="1" s="1"/>
  <c r="A7234" i="1"/>
  <c r="T7233" i="1"/>
  <c r="C7234" i="1"/>
  <c r="G7233" i="1"/>
  <c r="L7233" i="1"/>
  <c r="F7233" i="1"/>
  <c r="D7234" i="1"/>
  <c r="M7233" i="1"/>
  <c r="N7233" i="1" s="1"/>
  <c r="B7109" i="1"/>
  <c r="P7232" i="1"/>
  <c r="O7240" i="1"/>
  <c r="E7235" i="1" l="1"/>
  <c r="P7233" i="1"/>
  <c r="G7234" i="1"/>
  <c r="M7234" i="1"/>
  <c r="N7234" i="1" s="1"/>
  <c r="D7235" i="1"/>
  <c r="A7235" i="1"/>
  <c r="T7234" i="1"/>
  <c r="L7234" i="1"/>
  <c r="C7235" i="1"/>
  <c r="F7234" i="1"/>
  <c r="H7233" i="1"/>
  <c r="B7110" i="1"/>
  <c r="Q7111" i="1"/>
  <c r="R7111" i="1" s="1"/>
  <c r="O7241" i="1"/>
  <c r="I7113" i="1"/>
  <c r="J7112" i="1"/>
  <c r="K7112" i="1" s="1"/>
  <c r="E7236" i="1" l="1"/>
  <c r="O7242" i="1"/>
  <c r="B7111" i="1"/>
  <c r="A7236" i="1"/>
  <c r="C7236" i="1"/>
  <c r="D7236" i="1"/>
  <c r="L7235" i="1"/>
  <c r="T7235" i="1"/>
  <c r="F7235" i="1"/>
  <c r="G7235" i="1"/>
  <c r="M7235" i="1"/>
  <c r="N7235" i="1" s="1"/>
  <c r="Q7112" i="1"/>
  <c r="R7112" i="1" s="1"/>
  <c r="I7114" i="1"/>
  <c r="J7113" i="1"/>
  <c r="K7113" i="1" s="1"/>
  <c r="P7234" i="1"/>
  <c r="H7234" i="1"/>
  <c r="E7237" i="1" l="1"/>
  <c r="H7235" i="1"/>
  <c r="D7237" i="1"/>
  <c r="C7237" i="1"/>
  <c r="T7236" i="1"/>
  <c r="L7236" i="1"/>
  <c r="A7237" i="1"/>
  <c r="F7236" i="1"/>
  <c r="G7236" i="1"/>
  <c r="M7236" i="1"/>
  <c r="N7236" i="1" s="1"/>
  <c r="B7112" i="1"/>
  <c r="Q7113" i="1"/>
  <c r="R7113" i="1" s="1"/>
  <c r="I7115" i="1"/>
  <c r="J7114" i="1"/>
  <c r="K7114" i="1" s="1"/>
  <c r="P7235" i="1"/>
  <c r="O7243" i="1"/>
  <c r="E7238" i="1" l="1"/>
  <c r="P7236" i="1"/>
  <c r="B7113" i="1"/>
  <c r="J7115" i="1"/>
  <c r="K7115" i="1" s="1"/>
  <c r="I7116" i="1"/>
  <c r="A7238" i="1"/>
  <c r="M7237" i="1"/>
  <c r="N7237" i="1" s="1"/>
  <c r="T7237" i="1"/>
  <c r="C7238" i="1"/>
  <c r="D7238" i="1"/>
  <c r="L7237" i="1"/>
  <c r="G7237" i="1"/>
  <c r="F7237" i="1"/>
  <c r="O7244" i="1"/>
  <c r="H7236" i="1"/>
  <c r="Q7114" i="1"/>
  <c r="R7114" i="1" s="1"/>
  <c r="E7239" i="1" l="1"/>
  <c r="H7237" i="1"/>
  <c r="B7114" i="1"/>
  <c r="G7238" i="1"/>
  <c r="M7238" i="1"/>
  <c r="N7238" i="1" s="1"/>
  <c r="T7238" i="1"/>
  <c r="D7239" i="1"/>
  <c r="A7239" i="1"/>
  <c r="C7239" i="1"/>
  <c r="L7238" i="1"/>
  <c r="F7238" i="1"/>
  <c r="O7245" i="1"/>
  <c r="P7237" i="1"/>
  <c r="I7117" i="1"/>
  <c r="J7116" i="1"/>
  <c r="K7116" i="1" s="1"/>
  <c r="Q7115" i="1"/>
  <c r="R7115" i="1" s="1"/>
  <c r="E7240" i="1" l="1"/>
  <c r="D7240" i="1"/>
  <c r="C7240" i="1"/>
  <c r="T7239" i="1"/>
  <c r="L7239" i="1"/>
  <c r="F7239" i="1"/>
  <c r="M7239" i="1"/>
  <c r="N7239" i="1" s="1"/>
  <c r="G7239" i="1"/>
  <c r="A7240" i="1"/>
  <c r="I7118" i="1"/>
  <c r="J7117" i="1"/>
  <c r="K7117" i="1" s="1"/>
  <c r="O7246" i="1"/>
  <c r="P7238" i="1"/>
  <c r="H7238" i="1"/>
  <c r="B7115" i="1"/>
  <c r="Q7116" i="1"/>
  <c r="R7116" i="1" s="1"/>
  <c r="E7241" i="1" l="1"/>
  <c r="H7239" i="1"/>
  <c r="O7247" i="1"/>
  <c r="P7239" i="1"/>
  <c r="I7119" i="1"/>
  <c r="J7118" i="1"/>
  <c r="K7118" i="1" s="1"/>
  <c r="Q7117" i="1"/>
  <c r="R7117" i="1" s="1"/>
  <c r="B7116" i="1"/>
  <c r="F7240" i="1"/>
  <c r="L7240" i="1"/>
  <c r="G7240" i="1"/>
  <c r="C7241" i="1"/>
  <c r="D7241" i="1"/>
  <c r="A7241" i="1"/>
  <c r="M7240" i="1"/>
  <c r="N7240" i="1" s="1"/>
  <c r="T7240" i="1"/>
  <c r="E7242" i="1" l="1"/>
  <c r="P7240" i="1"/>
  <c r="Q7118" i="1"/>
  <c r="R7118" i="1" s="1"/>
  <c r="O7248" i="1"/>
  <c r="I7120" i="1"/>
  <c r="J7119" i="1"/>
  <c r="K7119" i="1" s="1"/>
  <c r="A7242" i="1"/>
  <c r="M7241" i="1"/>
  <c r="N7241" i="1" s="1"/>
  <c r="D7242" i="1"/>
  <c r="T7241" i="1"/>
  <c r="G7241" i="1"/>
  <c r="C7242" i="1"/>
  <c r="L7241" i="1"/>
  <c r="F7241" i="1"/>
  <c r="H7240" i="1"/>
  <c r="B7117" i="1"/>
  <c r="E7243" i="1" l="1"/>
  <c r="P7241" i="1"/>
  <c r="B7118" i="1"/>
  <c r="Q7119" i="1"/>
  <c r="R7119" i="1" s="1"/>
  <c r="I7121" i="1"/>
  <c r="J7120" i="1"/>
  <c r="K7120" i="1" s="1"/>
  <c r="O7249" i="1"/>
  <c r="H7241" i="1"/>
  <c r="D7243" i="1"/>
  <c r="M7242" i="1"/>
  <c r="N7242" i="1" s="1"/>
  <c r="C7243" i="1"/>
  <c r="L7242" i="1"/>
  <c r="T7242" i="1"/>
  <c r="A7243" i="1"/>
  <c r="G7242" i="1"/>
  <c r="F7242" i="1"/>
  <c r="E7244" i="1" l="1"/>
  <c r="B7119" i="1"/>
  <c r="Q7120" i="1"/>
  <c r="R7120" i="1" s="1"/>
  <c r="I7122" i="1"/>
  <c r="J7121" i="1"/>
  <c r="K7121" i="1" s="1"/>
  <c r="M7243" i="1"/>
  <c r="N7243" i="1" s="1"/>
  <c r="F7243" i="1"/>
  <c r="D7244" i="1"/>
  <c r="L7243" i="1"/>
  <c r="C7244" i="1"/>
  <c r="G7243" i="1"/>
  <c r="A7244" i="1"/>
  <c r="T7243" i="1"/>
  <c r="O7250" i="1"/>
  <c r="P7242" i="1"/>
  <c r="H7242" i="1"/>
  <c r="E7245" i="1" l="1"/>
  <c r="H7243" i="1"/>
  <c r="B7120" i="1"/>
  <c r="O7251" i="1"/>
  <c r="Q7121" i="1"/>
  <c r="R7121" i="1" s="1"/>
  <c r="I7123" i="1"/>
  <c r="J7122" i="1"/>
  <c r="K7122" i="1" s="1"/>
  <c r="T7244" i="1"/>
  <c r="A7245" i="1"/>
  <c r="L7244" i="1"/>
  <c r="F7244" i="1"/>
  <c r="M7244" i="1"/>
  <c r="N7244" i="1" s="1"/>
  <c r="G7244" i="1"/>
  <c r="D7245" i="1"/>
  <c r="C7245" i="1"/>
  <c r="P7243" i="1"/>
  <c r="E7246" i="1" l="1"/>
  <c r="H7244" i="1"/>
  <c r="Q7122" i="1"/>
  <c r="R7122" i="1" s="1"/>
  <c r="B7121" i="1"/>
  <c r="P7244" i="1"/>
  <c r="O7252" i="1"/>
  <c r="I7124" i="1"/>
  <c r="J7123" i="1"/>
  <c r="K7123" i="1" s="1"/>
  <c r="A7246" i="1"/>
  <c r="F7245" i="1"/>
  <c r="M7245" i="1"/>
  <c r="N7245" i="1" s="1"/>
  <c r="T7245" i="1"/>
  <c r="C7246" i="1"/>
  <c r="D7246" i="1"/>
  <c r="L7245" i="1"/>
  <c r="G7245" i="1"/>
  <c r="E7247" i="1" l="1"/>
  <c r="H7245" i="1"/>
  <c r="I7125" i="1"/>
  <c r="J7124" i="1"/>
  <c r="K7124" i="1" s="1"/>
  <c r="O7253" i="1"/>
  <c r="P7245" i="1"/>
  <c r="B7122" i="1"/>
  <c r="M7246" i="1"/>
  <c r="N7246" i="1" s="1"/>
  <c r="G7246" i="1"/>
  <c r="D7247" i="1"/>
  <c r="T7246" i="1"/>
  <c r="C7247" i="1"/>
  <c r="A7247" i="1"/>
  <c r="L7246" i="1"/>
  <c r="F7246" i="1"/>
  <c r="Q7123" i="1"/>
  <c r="R7123" i="1" s="1"/>
  <c r="E7248" i="1" l="1"/>
  <c r="P7246" i="1"/>
  <c r="H7246" i="1"/>
  <c r="O7254" i="1"/>
  <c r="B7123" i="1"/>
  <c r="Q7124" i="1"/>
  <c r="R7124" i="1" s="1"/>
  <c r="I7126" i="1"/>
  <c r="J7125" i="1"/>
  <c r="K7125" i="1" s="1"/>
  <c r="T7247" i="1"/>
  <c r="F7247" i="1"/>
  <c r="M7247" i="1"/>
  <c r="N7247" i="1" s="1"/>
  <c r="G7247" i="1"/>
  <c r="L7247" i="1"/>
  <c r="A7248" i="1"/>
  <c r="D7248" i="1"/>
  <c r="C7248" i="1"/>
  <c r="E7249" i="1" l="1"/>
  <c r="H7247" i="1"/>
  <c r="I7127" i="1"/>
  <c r="J7126" i="1"/>
  <c r="K7126" i="1" s="1"/>
  <c r="P7247" i="1"/>
  <c r="O7255" i="1"/>
  <c r="C7249" i="1"/>
  <c r="L7248" i="1"/>
  <c r="G7248" i="1"/>
  <c r="T7248" i="1"/>
  <c r="F7248" i="1"/>
  <c r="A7249" i="1"/>
  <c r="M7248" i="1"/>
  <c r="N7248" i="1" s="1"/>
  <c r="D7249" i="1"/>
  <c r="B7124" i="1"/>
  <c r="Q7125" i="1"/>
  <c r="R7125" i="1" s="1"/>
  <c r="E7250" i="1" l="1"/>
  <c r="P7248" i="1"/>
  <c r="B7125" i="1"/>
  <c r="Q7126" i="1"/>
  <c r="R7126" i="1" s="1"/>
  <c r="I7128" i="1"/>
  <c r="J7127" i="1"/>
  <c r="K7127" i="1" s="1"/>
  <c r="O7256" i="1"/>
  <c r="T7249" i="1"/>
  <c r="C7250" i="1"/>
  <c r="L7249" i="1"/>
  <c r="D7250" i="1"/>
  <c r="A7250" i="1"/>
  <c r="G7249" i="1"/>
  <c r="F7249" i="1"/>
  <c r="M7249" i="1"/>
  <c r="N7249" i="1" s="1"/>
  <c r="H7248" i="1"/>
  <c r="E7251" i="1" l="1"/>
  <c r="P7249" i="1"/>
  <c r="B7126" i="1"/>
  <c r="Q7127" i="1"/>
  <c r="R7127" i="1" s="1"/>
  <c r="I7129" i="1"/>
  <c r="J7128" i="1"/>
  <c r="K7128" i="1" s="1"/>
  <c r="H7249" i="1"/>
  <c r="O7257" i="1"/>
  <c r="F7250" i="1"/>
  <c r="A7251" i="1"/>
  <c r="L7250" i="1"/>
  <c r="D7251" i="1"/>
  <c r="C7251" i="1"/>
  <c r="M7250" i="1"/>
  <c r="N7250" i="1" s="1"/>
  <c r="G7250" i="1"/>
  <c r="T7250" i="1"/>
  <c r="E7252" i="1" l="1"/>
  <c r="H7250" i="1"/>
  <c r="B7127" i="1"/>
  <c r="Q7128" i="1"/>
  <c r="R7128" i="1" s="1"/>
  <c r="I7130" i="1"/>
  <c r="J7129" i="1"/>
  <c r="K7129" i="1" s="1"/>
  <c r="O7258" i="1"/>
  <c r="C7252" i="1"/>
  <c r="G7251" i="1"/>
  <c r="D7252" i="1"/>
  <c r="M7251" i="1"/>
  <c r="N7251" i="1" s="1"/>
  <c r="T7251" i="1"/>
  <c r="F7251" i="1"/>
  <c r="L7251" i="1"/>
  <c r="A7252" i="1"/>
  <c r="P7250" i="1"/>
  <c r="E7253" i="1" l="1"/>
  <c r="P7251" i="1"/>
  <c r="B7128" i="1"/>
  <c r="Q7129" i="1"/>
  <c r="R7129" i="1" s="1"/>
  <c r="I7131" i="1"/>
  <c r="J7130" i="1"/>
  <c r="K7130" i="1" s="1"/>
  <c r="H7251" i="1"/>
  <c r="G7252" i="1"/>
  <c r="M7252" i="1"/>
  <c r="N7252" i="1" s="1"/>
  <c r="D7253" i="1"/>
  <c r="C7253" i="1"/>
  <c r="L7252" i="1"/>
  <c r="T7252" i="1"/>
  <c r="F7252" i="1"/>
  <c r="A7253" i="1"/>
  <c r="O7259" i="1"/>
  <c r="E7254" i="1" l="1"/>
  <c r="P7252" i="1"/>
  <c r="Q7130" i="1"/>
  <c r="R7130" i="1" s="1"/>
  <c r="D7254" i="1"/>
  <c r="C7254" i="1"/>
  <c r="M7253" i="1"/>
  <c r="N7253" i="1" s="1"/>
  <c r="F7253" i="1"/>
  <c r="G7253" i="1"/>
  <c r="A7254" i="1"/>
  <c r="E7255" i="1" s="1"/>
  <c r="L7253" i="1"/>
  <c r="T7253" i="1"/>
  <c r="I7132" i="1"/>
  <c r="J7131" i="1"/>
  <c r="K7131" i="1" s="1"/>
  <c r="B7129" i="1"/>
  <c r="H7252" i="1"/>
  <c r="O7260" i="1"/>
  <c r="P7253" i="1" l="1"/>
  <c r="Q7131" i="1"/>
  <c r="R7131" i="1" s="1"/>
  <c r="B7130" i="1"/>
  <c r="I7133" i="1"/>
  <c r="J7132" i="1"/>
  <c r="K7132" i="1" s="1"/>
  <c r="O7261" i="1"/>
  <c r="G7254" i="1"/>
  <c r="M7254" i="1"/>
  <c r="L7254" i="1"/>
  <c r="C7255" i="1"/>
  <c r="T7254" i="1"/>
  <c r="A7255" i="1"/>
  <c r="E7256" i="1" s="1"/>
  <c r="F7254" i="1"/>
  <c r="H7253" i="1"/>
  <c r="P7254" i="1" l="1"/>
  <c r="H7254" i="1"/>
  <c r="D7255" i="1"/>
  <c r="O7262" i="1"/>
  <c r="I7134" i="1"/>
  <c r="J7134" i="1" s="1"/>
  <c r="J7133" i="1"/>
  <c r="K7133" i="1" s="1"/>
  <c r="B7131" i="1"/>
  <c r="Q7132" i="1"/>
  <c r="R7132" i="1" s="1"/>
  <c r="A7256" i="1"/>
  <c r="E7257" i="1" s="1"/>
  <c r="T7255" i="1"/>
  <c r="M7255" i="1"/>
  <c r="N7255" i="1" s="1"/>
  <c r="F7255" i="1"/>
  <c r="L7255" i="1"/>
  <c r="C7256" i="1"/>
  <c r="D7256" i="1"/>
  <c r="G7255" i="1"/>
  <c r="P7255" i="1" l="1"/>
  <c r="Q7133" i="1"/>
  <c r="R7133" i="1" s="1"/>
  <c r="I7135" i="1"/>
  <c r="K7134" i="1"/>
  <c r="O7263" i="1"/>
  <c r="B7132" i="1"/>
  <c r="T7256" i="1"/>
  <c r="L7256" i="1"/>
  <c r="F7256" i="1"/>
  <c r="C7257" i="1"/>
  <c r="G7256" i="1"/>
  <c r="D7257" i="1"/>
  <c r="A7257" i="1"/>
  <c r="E7258" i="1" s="1"/>
  <c r="M7256" i="1"/>
  <c r="N7256" i="1" s="1"/>
  <c r="H7255" i="1"/>
  <c r="H7256" i="1" l="1"/>
  <c r="B7133" i="1"/>
  <c r="G7257" i="1"/>
  <c r="M7257" i="1"/>
  <c r="N7257" i="1" s="1"/>
  <c r="A7258" i="1"/>
  <c r="E7259" i="1" s="1"/>
  <c r="L7257" i="1"/>
  <c r="F7257" i="1"/>
  <c r="T7257" i="1"/>
  <c r="C7258" i="1"/>
  <c r="D7258" i="1"/>
  <c r="O7264" i="1"/>
  <c r="Q7134" i="1"/>
  <c r="B7134" i="1" s="1"/>
  <c r="N7134" i="1"/>
  <c r="P7256" i="1"/>
  <c r="I7136" i="1"/>
  <c r="J7135" i="1"/>
  <c r="K7135" i="1" s="1"/>
  <c r="P7257" i="1" l="1"/>
  <c r="R7134" i="1"/>
  <c r="A7259" i="1"/>
  <c r="E7260" i="1" s="1"/>
  <c r="L7258" i="1"/>
  <c r="F7258" i="1"/>
  <c r="G7258" i="1"/>
  <c r="M7258" i="1"/>
  <c r="N7258" i="1" s="1"/>
  <c r="D7259" i="1"/>
  <c r="T7258" i="1"/>
  <c r="C7259" i="1"/>
  <c r="H7257" i="1"/>
  <c r="O7265" i="1"/>
  <c r="Q7135" i="1"/>
  <c r="R7135" i="1" s="1"/>
  <c r="I7137" i="1"/>
  <c r="J7136" i="1"/>
  <c r="K7136" i="1" s="1"/>
  <c r="H7258" i="1" l="1"/>
  <c r="P7258" i="1"/>
  <c r="I7138" i="1"/>
  <c r="J7137" i="1"/>
  <c r="K7137" i="1" s="1"/>
  <c r="M7259" i="1"/>
  <c r="N7259" i="1" s="1"/>
  <c r="F7259" i="1"/>
  <c r="D7260" i="1"/>
  <c r="T7259" i="1"/>
  <c r="L7259" i="1"/>
  <c r="G7259" i="1"/>
  <c r="A7260" i="1"/>
  <c r="E7261" i="1" s="1"/>
  <c r="C7260" i="1"/>
  <c r="O7266" i="1"/>
  <c r="Q7136" i="1"/>
  <c r="R7136" i="1" s="1"/>
  <c r="B7135" i="1"/>
  <c r="P7259" i="1" l="1"/>
  <c r="Q7137" i="1"/>
  <c r="R7137" i="1" s="1"/>
  <c r="I7139" i="1"/>
  <c r="J7138" i="1"/>
  <c r="K7138" i="1" s="1"/>
  <c r="B7136" i="1"/>
  <c r="O7267" i="1"/>
  <c r="H7259" i="1"/>
  <c r="M7260" i="1"/>
  <c r="N7260" i="1" s="1"/>
  <c r="D7261" i="1"/>
  <c r="A7261" i="1"/>
  <c r="E7262" i="1" s="1"/>
  <c r="T7260" i="1"/>
  <c r="L7260" i="1"/>
  <c r="G7260" i="1"/>
  <c r="F7260" i="1"/>
  <c r="C7261" i="1"/>
  <c r="B7137" i="1" l="1"/>
  <c r="P7260" i="1"/>
  <c r="Q7138" i="1"/>
  <c r="R7138" i="1" s="1"/>
  <c r="I7140" i="1"/>
  <c r="J7139" i="1"/>
  <c r="K7139" i="1" s="1"/>
  <c r="L7261" i="1"/>
  <c r="T7261" i="1"/>
  <c r="D7262" i="1"/>
  <c r="F7261" i="1"/>
  <c r="M7261" i="1"/>
  <c r="N7261" i="1" s="1"/>
  <c r="A7262" i="1"/>
  <c r="E7263" i="1" s="1"/>
  <c r="C7262" i="1"/>
  <c r="G7261" i="1"/>
  <c r="H7260" i="1"/>
  <c r="O7268" i="1"/>
  <c r="H7261" i="1" l="1"/>
  <c r="Q7139" i="1"/>
  <c r="R7139" i="1" s="1"/>
  <c r="I7141" i="1"/>
  <c r="J7140" i="1"/>
  <c r="K7140" i="1" s="1"/>
  <c r="C7263" i="1"/>
  <c r="T7262" i="1"/>
  <c r="A7263" i="1"/>
  <c r="E7264" i="1" s="1"/>
  <c r="L7262" i="1"/>
  <c r="G7262" i="1"/>
  <c r="F7262" i="1"/>
  <c r="M7262" i="1"/>
  <c r="N7262" i="1" s="1"/>
  <c r="D7263" i="1"/>
  <c r="B7138" i="1"/>
  <c r="O7269" i="1"/>
  <c r="P7261" i="1"/>
  <c r="P7262" i="1" l="1"/>
  <c r="I7142" i="1"/>
  <c r="J7141" i="1"/>
  <c r="K7141" i="1" s="1"/>
  <c r="Q7140" i="1"/>
  <c r="R7140" i="1" s="1"/>
  <c r="B7139" i="1"/>
  <c r="O7270" i="1"/>
  <c r="H7262" i="1"/>
  <c r="T7263" i="1"/>
  <c r="C7264" i="1"/>
  <c r="G7263" i="1"/>
  <c r="D7264" i="1"/>
  <c r="M7263" i="1"/>
  <c r="N7263" i="1" s="1"/>
  <c r="F7263" i="1"/>
  <c r="L7263" i="1"/>
  <c r="A7264" i="1"/>
  <c r="E7265" i="1" s="1"/>
  <c r="P7263" i="1" l="1"/>
  <c r="Q7141" i="1"/>
  <c r="R7141" i="1" s="1"/>
  <c r="B7140" i="1"/>
  <c r="I7143" i="1"/>
  <c r="J7142" i="1"/>
  <c r="K7142" i="1" s="1"/>
  <c r="T7264" i="1"/>
  <c r="A7265" i="1"/>
  <c r="E7266" i="1" s="1"/>
  <c r="M7264" i="1"/>
  <c r="N7264" i="1" s="1"/>
  <c r="F7264" i="1"/>
  <c r="D7265" i="1"/>
  <c r="C7265" i="1"/>
  <c r="G7264" i="1"/>
  <c r="L7264" i="1"/>
  <c r="H7263" i="1"/>
  <c r="O7271" i="1"/>
  <c r="H7264" i="1" l="1"/>
  <c r="B7141" i="1"/>
  <c r="C7266" i="1"/>
  <c r="L7265" i="1"/>
  <c r="D7266" i="1"/>
  <c r="G7265" i="1"/>
  <c r="M7265" i="1"/>
  <c r="N7265" i="1" s="1"/>
  <c r="F7265" i="1"/>
  <c r="A7266" i="1"/>
  <c r="E7267" i="1" s="1"/>
  <c r="T7265" i="1"/>
  <c r="I7144" i="1"/>
  <c r="J7143" i="1"/>
  <c r="K7143" i="1" s="1"/>
  <c r="O7272" i="1"/>
  <c r="P7264" i="1"/>
  <c r="Q7142" i="1"/>
  <c r="R7142" i="1" s="1"/>
  <c r="P7265" i="1" l="1"/>
  <c r="L7266" i="1"/>
  <c r="A7267" i="1"/>
  <c r="E7268" i="1" s="1"/>
  <c r="G7266" i="1"/>
  <c r="F7266" i="1"/>
  <c r="M7266" i="1"/>
  <c r="N7266" i="1" s="1"/>
  <c r="D7267" i="1"/>
  <c r="C7267" i="1"/>
  <c r="T7266" i="1"/>
  <c r="O7273" i="1"/>
  <c r="Q7143" i="1"/>
  <c r="R7143" i="1" s="1"/>
  <c r="I7145" i="1"/>
  <c r="J7144" i="1"/>
  <c r="K7144" i="1" s="1"/>
  <c r="H7265" i="1"/>
  <c r="B7142" i="1"/>
  <c r="Q7144" i="1" l="1"/>
  <c r="R7144" i="1" s="1"/>
  <c r="P7266" i="1"/>
  <c r="B7143" i="1"/>
  <c r="O7274" i="1"/>
  <c r="H7266" i="1"/>
  <c r="C7268" i="1"/>
  <c r="L7267" i="1"/>
  <c r="A7268" i="1"/>
  <c r="E7269" i="1" s="1"/>
  <c r="D7268" i="1"/>
  <c r="T7267" i="1"/>
  <c r="G7267" i="1"/>
  <c r="F7267" i="1"/>
  <c r="M7267" i="1"/>
  <c r="N7267" i="1" s="1"/>
  <c r="I7146" i="1"/>
  <c r="J7145" i="1"/>
  <c r="K7145" i="1" s="1"/>
  <c r="O7275" i="1" l="1"/>
  <c r="Q7145" i="1"/>
  <c r="R7145" i="1" s="1"/>
  <c r="F7268" i="1"/>
  <c r="G7268" i="1"/>
  <c r="M7268" i="1"/>
  <c r="N7268" i="1" s="1"/>
  <c r="D7269" i="1"/>
  <c r="L7268" i="1"/>
  <c r="C7269" i="1"/>
  <c r="T7268" i="1"/>
  <c r="A7269" i="1"/>
  <c r="E7270" i="1" s="1"/>
  <c r="P7267" i="1"/>
  <c r="I7147" i="1"/>
  <c r="J7146" i="1"/>
  <c r="K7146" i="1" s="1"/>
  <c r="H7267" i="1"/>
  <c r="B7144" i="1"/>
  <c r="B7145" i="1" l="1"/>
  <c r="A7270" i="1"/>
  <c r="E7271" i="1" s="1"/>
  <c r="F7269" i="1"/>
  <c r="M7269" i="1"/>
  <c r="N7269" i="1" s="1"/>
  <c r="T7269" i="1"/>
  <c r="C7270" i="1"/>
  <c r="G7269" i="1"/>
  <c r="D7270" i="1"/>
  <c r="L7269" i="1"/>
  <c r="O7276" i="1"/>
  <c r="Q7146" i="1"/>
  <c r="R7146" i="1" s="1"/>
  <c r="P7268" i="1"/>
  <c r="I7148" i="1"/>
  <c r="J7147" i="1"/>
  <c r="K7147" i="1" s="1"/>
  <c r="H7268" i="1"/>
  <c r="P7269" i="1" l="1"/>
  <c r="A7271" i="1"/>
  <c r="E7272" i="1" s="1"/>
  <c r="G7270" i="1"/>
  <c r="F7270" i="1"/>
  <c r="M7270" i="1"/>
  <c r="N7270" i="1" s="1"/>
  <c r="D7271" i="1"/>
  <c r="C7271" i="1"/>
  <c r="L7270" i="1"/>
  <c r="T7270" i="1"/>
  <c r="Q7147" i="1"/>
  <c r="R7147" i="1" s="1"/>
  <c r="I7149" i="1"/>
  <c r="J7148" i="1"/>
  <c r="K7148" i="1" s="1"/>
  <c r="H7269" i="1"/>
  <c r="B7146" i="1"/>
  <c r="O7277" i="1"/>
  <c r="I7150" i="1" l="1"/>
  <c r="J7149" i="1"/>
  <c r="K7149" i="1" s="1"/>
  <c r="Q7148" i="1"/>
  <c r="R7148" i="1" s="1"/>
  <c r="D7272" i="1"/>
  <c r="F7271" i="1"/>
  <c r="L7271" i="1"/>
  <c r="C7272" i="1"/>
  <c r="G7271" i="1"/>
  <c r="A7272" i="1"/>
  <c r="E7273" i="1" s="1"/>
  <c r="M7271" i="1"/>
  <c r="N7271" i="1" s="1"/>
  <c r="T7271" i="1"/>
  <c r="P7270" i="1"/>
  <c r="B7147" i="1"/>
  <c r="O7278" i="1"/>
  <c r="H7270" i="1"/>
  <c r="P7271" i="1" l="1"/>
  <c r="B7148" i="1"/>
  <c r="H7271" i="1"/>
  <c r="L7272" i="1"/>
  <c r="G7272" i="1"/>
  <c r="T7272" i="1"/>
  <c r="F7272" i="1"/>
  <c r="A7273" i="1"/>
  <c r="E7274" i="1" s="1"/>
  <c r="M7272" i="1"/>
  <c r="N7272" i="1" s="1"/>
  <c r="D7273" i="1"/>
  <c r="C7273" i="1"/>
  <c r="Q7149" i="1"/>
  <c r="R7149" i="1" s="1"/>
  <c r="O7279" i="1"/>
  <c r="I7151" i="1"/>
  <c r="J7150" i="1"/>
  <c r="K7150" i="1" s="1"/>
  <c r="P7272" i="1" l="1"/>
  <c r="O7280" i="1"/>
  <c r="B7149" i="1"/>
  <c r="Q7150" i="1"/>
  <c r="R7150" i="1" s="1"/>
  <c r="H7272" i="1"/>
  <c r="I7152" i="1"/>
  <c r="J7151" i="1"/>
  <c r="K7151" i="1" s="1"/>
  <c r="G7273" i="1"/>
  <c r="T7273" i="1"/>
  <c r="D7274" i="1"/>
  <c r="L7273" i="1"/>
  <c r="A7274" i="1"/>
  <c r="E7275" i="1" s="1"/>
  <c r="F7273" i="1"/>
  <c r="C7274" i="1"/>
  <c r="M7273" i="1"/>
  <c r="N7273" i="1" s="1"/>
  <c r="P7273" i="1" l="1"/>
  <c r="A7275" i="1"/>
  <c r="E7276" i="1" s="1"/>
  <c r="M7274" i="1"/>
  <c r="N7274" i="1" s="1"/>
  <c r="F7274" i="1"/>
  <c r="G7274" i="1"/>
  <c r="L7274" i="1"/>
  <c r="D7275" i="1"/>
  <c r="T7274" i="1"/>
  <c r="C7275" i="1"/>
  <c r="H7273" i="1"/>
  <c r="Q7151" i="1"/>
  <c r="R7151" i="1" s="1"/>
  <c r="B7150" i="1"/>
  <c r="I7153" i="1"/>
  <c r="J7152" i="1"/>
  <c r="K7152" i="1" s="1"/>
  <c r="O7281" i="1"/>
  <c r="H7274" i="1" l="1"/>
  <c r="B7151" i="1"/>
  <c r="P7274" i="1"/>
  <c r="I7154" i="1"/>
  <c r="J7153" i="1"/>
  <c r="K7153" i="1" s="1"/>
  <c r="O7282" i="1"/>
  <c r="Q7152" i="1"/>
  <c r="R7152" i="1" s="1"/>
  <c r="D7276" i="1"/>
  <c r="F7275" i="1"/>
  <c r="T7275" i="1"/>
  <c r="G7275" i="1"/>
  <c r="L7275" i="1"/>
  <c r="A7276" i="1"/>
  <c r="E7277" i="1" s="1"/>
  <c r="C7276" i="1"/>
  <c r="M7275" i="1"/>
  <c r="N7275" i="1" s="1"/>
  <c r="B7152" i="1" l="1"/>
  <c r="O7283" i="1"/>
  <c r="Q7153" i="1"/>
  <c r="R7153" i="1" s="1"/>
  <c r="I7155" i="1"/>
  <c r="J7154" i="1"/>
  <c r="K7154" i="1" s="1"/>
  <c r="P7275" i="1"/>
  <c r="H7275" i="1"/>
  <c r="L7276" i="1"/>
  <c r="D7277" i="1"/>
  <c r="C7277" i="1"/>
  <c r="G7276" i="1"/>
  <c r="T7276" i="1"/>
  <c r="M7276" i="1"/>
  <c r="N7276" i="1" s="1"/>
  <c r="A7277" i="1"/>
  <c r="E7278" i="1" s="1"/>
  <c r="F7276" i="1"/>
  <c r="H7276" i="1" l="1"/>
  <c r="B7153" i="1"/>
  <c r="I7156" i="1"/>
  <c r="J7155" i="1"/>
  <c r="K7155" i="1" s="1"/>
  <c r="Q7154" i="1"/>
  <c r="R7154" i="1" s="1"/>
  <c r="O7284" i="1"/>
  <c r="T7277" i="1"/>
  <c r="L7277" i="1"/>
  <c r="D7278" i="1"/>
  <c r="G7277" i="1"/>
  <c r="F7277" i="1"/>
  <c r="A7278" i="1"/>
  <c r="E7279" i="1" s="1"/>
  <c r="C7278" i="1"/>
  <c r="M7277" i="1"/>
  <c r="N7277" i="1" s="1"/>
  <c r="P7276" i="1"/>
  <c r="P7277" i="1" l="1"/>
  <c r="B7154" i="1"/>
  <c r="C7279" i="1"/>
  <c r="T7278" i="1"/>
  <c r="L7278" i="1"/>
  <c r="A7279" i="1"/>
  <c r="E7280" i="1" s="1"/>
  <c r="F7278" i="1"/>
  <c r="G7278" i="1"/>
  <c r="M7278" i="1"/>
  <c r="N7278" i="1" s="1"/>
  <c r="D7279" i="1"/>
  <c r="H7277" i="1"/>
  <c r="Q7155" i="1"/>
  <c r="R7155" i="1" s="1"/>
  <c r="I7157" i="1"/>
  <c r="J7156" i="1"/>
  <c r="K7156" i="1" s="1"/>
  <c r="O7285" i="1"/>
  <c r="H7278" i="1" l="1"/>
  <c r="B7155" i="1"/>
  <c r="P7278" i="1"/>
  <c r="D7280" i="1"/>
  <c r="C7280" i="1"/>
  <c r="T7279" i="1"/>
  <c r="M7279" i="1"/>
  <c r="N7279" i="1" s="1"/>
  <c r="F7279" i="1"/>
  <c r="L7279" i="1"/>
  <c r="G7279" i="1"/>
  <c r="A7280" i="1"/>
  <c r="E7281" i="1" s="1"/>
  <c r="I7158" i="1"/>
  <c r="J7157" i="1"/>
  <c r="K7157" i="1" s="1"/>
  <c r="Q7156" i="1"/>
  <c r="R7156" i="1" s="1"/>
  <c r="O7286" i="1"/>
  <c r="P7279" i="1" l="1"/>
  <c r="B7156" i="1"/>
  <c r="Q7157" i="1"/>
  <c r="R7157" i="1" s="1"/>
  <c r="I7159" i="1"/>
  <c r="J7158" i="1"/>
  <c r="K7158" i="1" s="1"/>
  <c r="H7279" i="1"/>
  <c r="O7287" i="1"/>
  <c r="D7281" i="1"/>
  <c r="A7281" i="1"/>
  <c r="E7282" i="1" s="1"/>
  <c r="L7280" i="1"/>
  <c r="G7280" i="1"/>
  <c r="F7280" i="1"/>
  <c r="T7280" i="1"/>
  <c r="C7281" i="1"/>
  <c r="M7280" i="1"/>
  <c r="N7280" i="1" s="1"/>
  <c r="H7280" i="1" l="1"/>
  <c r="O7288" i="1"/>
  <c r="I7160" i="1"/>
  <c r="J7159" i="1"/>
  <c r="K7159" i="1" s="1"/>
  <c r="P7280" i="1"/>
  <c r="D7282" i="1"/>
  <c r="F7281" i="1"/>
  <c r="G7281" i="1"/>
  <c r="L7281" i="1"/>
  <c r="T7281" i="1"/>
  <c r="A7282" i="1"/>
  <c r="E7283" i="1" s="1"/>
  <c r="C7282" i="1"/>
  <c r="M7281" i="1"/>
  <c r="N7281" i="1" s="1"/>
  <c r="B7157" i="1"/>
  <c r="Q7158" i="1"/>
  <c r="R7158" i="1" s="1"/>
  <c r="H7281" i="1" l="1"/>
  <c r="B7158" i="1"/>
  <c r="I7161" i="1"/>
  <c r="J7160" i="1"/>
  <c r="K7160" i="1" s="1"/>
  <c r="Q7159" i="1"/>
  <c r="R7159" i="1" s="1"/>
  <c r="M7282" i="1"/>
  <c r="N7282" i="1" s="1"/>
  <c r="T7282" i="1"/>
  <c r="F7282" i="1"/>
  <c r="C7283" i="1"/>
  <c r="L7282" i="1"/>
  <c r="D7283" i="1"/>
  <c r="A7283" i="1"/>
  <c r="E7284" i="1" s="1"/>
  <c r="G7282" i="1"/>
  <c r="O7289" i="1"/>
  <c r="P7281" i="1"/>
  <c r="H7282" i="1" l="1"/>
  <c r="B7159" i="1"/>
  <c r="A7284" i="1"/>
  <c r="E7285" i="1" s="1"/>
  <c r="C7284" i="1"/>
  <c r="D7284" i="1"/>
  <c r="G7283" i="1"/>
  <c r="T7283" i="1"/>
  <c r="M7283" i="1"/>
  <c r="N7283" i="1" s="1"/>
  <c r="F7283" i="1"/>
  <c r="L7283" i="1"/>
  <c r="Q7160" i="1"/>
  <c r="R7160" i="1" s="1"/>
  <c r="I7162" i="1"/>
  <c r="J7162" i="1" s="1"/>
  <c r="J7161" i="1"/>
  <c r="K7161" i="1" s="1"/>
  <c r="O7290" i="1"/>
  <c r="P7282" i="1"/>
  <c r="P7283" i="1" l="1"/>
  <c r="O7291" i="1"/>
  <c r="H7283" i="1"/>
  <c r="Q7161" i="1"/>
  <c r="R7161" i="1" s="1"/>
  <c r="L7284" i="1"/>
  <c r="F7284" i="1"/>
  <c r="C7285" i="1"/>
  <c r="G7284" i="1"/>
  <c r="M7284" i="1"/>
  <c r="T7284" i="1"/>
  <c r="A7285" i="1"/>
  <c r="D7285" i="1" s="1"/>
  <c r="I7163" i="1"/>
  <c r="K7162" i="1"/>
  <c r="B7160" i="1"/>
  <c r="E7286" i="1" l="1"/>
  <c r="H7284" i="1"/>
  <c r="B7161" i="1"/>
  <c r="D7286" i="1"/>
  <c r="F7285" i="1"/>
  <c r="L7285" i="1"/>
  <c r="A7286" i="1"/>
  <c r="C7286" i="1"/>
  <c r="G7285" i="1"/>
  <c r="M7285" i="1"/>
  <c r="N7285" i="1" s="1"/>
  <c r="T7285" i="1"/>
  <c r="P7284" i="1"/>
  <c r="O7292" i="1"/>
  <c r="N7162" i="1"/>
  <c r="Q7162" i="1"/>
  <c r="I7164" i="1"/>
  <c r="J7163" i="1"/>
  <c r="K7163" i="1" s="1"/>
  <c r="E7287" i="1" l="1"/>
  <c r="B7162" i="1"/>
  <c r="O7293" i="1"/>
  <c r="T7286" i="1"/>
  <c r="F7286" i="1"/>
  <c r="A7287" i="1"/>
  <c r="L7286" i="1"/>
  <c r="G7286" i="1"/>
  <c r="D7287" i="1"/>
  <c r="C7287" i="1"/>
  <c r="M7286" i="1"/>
  <c r="N7286" i="1" s="1"/>
  <c r="R7162" i="1"/>
  <c r="Q7163" i="1"/>
  <c r="R7163" i="1" s="1"/>
  <c r="I7165" i="1"/>
  <c r="J7164" i="1"/>
  <c r="K7164" i="1" s="1"/>
  <c r="P7285" i="1"/>
  <c r="H7285" i="1"/>
  <c r="E7288" i="1" l="1"/>
  <c r="P7286" i="1"/>
  <c r="C7288" i="1"/>
  <c r="A7288" i="1"/>
  <c r="T7287" i="1"/>
  <c r="L7287" i="1"/>
  <c r="G7287" i="1"/>
  <c r="D7288" i="1"/>
  <c r="M7287" i="1"/>
  <c r="N7287" i="1" s="1"/>
  <c r="F7287" i="1"/>
  <c r="O7294" i="1"/>
  <c r="Q7164" i="1"/>
  <c r="R7164" i="1" s="1"/>
  <c r="B7163" i="1"/>
  <c r="H7286" i="1"/>
  <c r="I7166" i="1"/>
  <c r="J7165" i="1"/>
  <c r="K7165" i="1" s="1"/>
  <c r="E7289" i="1" l="1"/>
  <c r="P7287" i="1"/>
  <c r="H7287" i="1"/>
  <c r="B7164" i="1"/>
  <c r="O7295" i="1"/>
  <c r="Q7165" i="1"/>
  <c r="R7165" i="1" s="1"/>
  <c r="I7167" i="1"/>
  <c r="J7166" i="1"/>
  <c r="K7166" i="1" s="1"/>
  <c r="F7288" i="1"/>
  <c r="T7288" i="1"/>
  <c r="A7289" i="1"/>
  <c r="L7288" i="1"/>
  <c r="D7289" i="1"/>
  <c r="C7289" i="1"/>
  <c r="G7288" i="1"/>
  <c r="M7288" i="1"/>
  <c r="N7288" i="1" s="1"/>
  <c r="E7290" i="1" l="1"/>
  <c r="P7288" i="1"/>
  <c r="I7168" i="1"/>
  <c r="J7167" i="1"/>
  <c r="K7167" i="1" s="1"/>
  <c r="B7165" i="1"/>
  <c r="Q7166" i="1"/>
  <c r="R7166" i="1" s="1"/>
  <c r="H7288" i="1"/>
  <c r="A7290" i="1"/>
  <c r="L7289" i="1"/>
  <c r="T7289" i="1"/>
  <c r="C7290" i="1"/>
  <c r="G7289" i="1"/>
  <c r="M7289" i="1"/>
  <c r="N7289" i="1" s="1"/>
  <c r="D7290" i="1"/>
  <c r="F7289" i="1"/>
  <c r="O7296" i="1"/>
  <c r="E7291" i="1" l="1"/>
  <c r="P7289" i="1"/>
  <c r="Q7167" i="1"/>
  <c r="R7167" i="1" s="1"/>
  <c r="I7169" i="1"/>
  <c r="J7168" i="1"/>
  <c r="K7168" i="1" s="1"/>
  <c r="O7297" i="1"/>
  <c r="B7166" i="1"/>
  <c r="G7290" i="1"/>
  <c r="F7290" i="1"/>
  <c r="L7290" i="1"/>
  <c r="D7291" i="1"/>
  <c r="C7291" i="1"/>
  <c r="M7290" i="1"/>
  <c r="N7290" i="1" s="1"/>
  <c r="T7290" i="1"/>
  <c r="A7291" i="1"/>
  <c r="H7289" i="1"/>
  <c r="E7292" i="1" l="1"/>
  <c r="Q7168" i="1"/>
  <c r="R7168" i="1" s="1"/>
  <c r="I7170" i="1"/>
  <c r="J7169" i="1"/>
  <c r="K7169" i="1" s="1"/>
  <c r="O7298" i="1"/>
  <c r="P7290" i="1"/>
  <c r="B7167" i="1"/>
  <c r="L7291" i="1"/>
  <c r="A7292" i="1"/>
  <c r="D7292" i="1"/>
  <c r="C7292" i="1"/>
  <c r="T7291" i="1"/>
  <c r="G7291" i="1"/>
  <c r="F7291" i="1"/>
  <c r="M7291" i="1"/>
  <c r="N7291" i="1" s="1"/>
  <c r="H7290" i="1"/>
  <c r="E7293" i="1" l="1"/>
  <c r="H7291" i="1"/>
  <c r="B7168" i="1"/>
  <c r="Q7169" i="1"/>
  <c r="R7169" i="1" s="1"/>
  <c r="D7293" i="1"/>
  <c r="A7293" i="1"/>
  <c r="L7292" i="1"/>
  <c r="T7292" i="1"/>
  <c r="G7292" i="1"/>
  <c r="M7292" i="1"/>
  <c r="N7292" i="1" s="1"/>
  <c r="F7292" i="1"/>
  <c r="C7293" i="1"/>
  <c r="I7171" i="1"/>
  <c r="J7170" i="1"/>
  <c r="K7170" i="1" s="1"/>
  <c r="O7299" i="1"/>
  <c r="P7291" i="1"/>
  <c r="E7294" i="1" l="1"/>
  <c r="P7292" i="1"/>
  <c r="B7169" i="1"/>
  <c r="D7294" i="1"/>
  <c r="F7293" i="1"/>
  <c r="L7293" i="1"/>
  <c r="A7294" i="1"/>
  <c r="C7294" i="1"/>
  <c r="G7293" i="1"/>
  <c r="M7293" i="1"/>
  <c r="N7293" i="1" s="1"/>
  <c r="T7293" i="1"/>
  <c r="Q7170" i="1"/>
  <c r="R7170" i="1" s="1"/>
  <c r="I7172" i="1"/>
  <c r="J7171" i="1"/>
  <c r="K7171" i="1" s="1"/>
  <c r="O7300" i="1"/>
  <c r="H7292" i="1"/>
  <c r="E7295" i="1" l="1"/>
  <c r="B7170" i="1"/>
  <c r="Q7171" i="1"/>
  <c r="R7171" i="1" s="1"/>
  <c r="O7301" i="1"/>
  <c r="P7293" i="1"/>
  <c r="C7295" i="1"/>
  <c r="T7294" i="1"/>
  <c r="A7295" i="1"/>
  <c r="L7294" i="1"/>
  <c r="G7294" i="1"/>
  <c r="F7294" i="1"/>
  <c r="M7294" i="1"/>
  <c r="N7294" i="1" s="1"/>
  <c r="D7295" i="1"/>
  <c r="H7293" i="1"/>
  <c r="I7173" i="1"/>
  <c r="J7172" i="1"/>
  <c r="K7172" i="1" s="1"/>
  <c r="E7296" i="1" l="1"/>
  <c r="P7294" i="1"/>
  <c r="B7171" i="1"/>
  <c r="H7294" i="1"/>
  <c r="O7302" i="1"/>
  <c r="Q7172" i="1"/>
  <c r="R7172" i="1" s="1"/>
  <c r="I7174" i="1"/>
  <c r="J7173" i="1"/>
  <c r="K7173" i="1" s="1"/>
  <c r="A7296" i="1"/>
  <c r="T7295" i="1"/>
  <c r="M7295" i="1"/>
  <c r="N7295" i="1" s="1"/>
  <c r="D7296" i="1"/>
  <c r="G7295" i="1"/>
  <c r="L7295" i="1"/>
  <c r="F7295" i="1"/>
  <c r="C7296" i="1"/>
  <c r="E7297" i="1" l="1"/>
  <c r="B7172" i="1"/>
  <c r="T7296" i="1"/>
  <c r="L7296" i="1"/>
  <c r="A7297" i="1"/>
  <c r="F7296" i="1"/>
  <c r="G7296" i="1"/>
  <c r="M7296" i="1"/>
  <c r="N7296" i="1" s="1"/>
  <c r="D7297" i="1"/>
  <c r="C7297" i="1"/>
  <c r="O7303" i="1"/>
  <c r="Q7173" i="1"/>
  <c r="R7173" i="1" s="1"/>
  <c r="I7175" i="1"/>
  <c r="J7174" i="1"/>
  <c r="K7174" i="1" s="1"/>
  <c r="P7295" i="1"/>
  <c r="H7295" i="1"/>
  <c r="E7298" i="1" l="1"/>
  <c r="I7176" i="1"/>
  <c r="J7175" i="1"/>
  <c r="K7175" i="1" s="1"/>
  <c r="P7296" i="1"/>
  <c r="O7304" i="1"/>
  <c r="A7298" i="1"/>
  <c r="G7297" i="1"/>
  <c r="T7297" i="1"/>
  <c r="L7297" i="1"/>
  <c r="C7298" i="1"/>
  <c r="D7298" i="1"/>
  <c r="F7297" i="1"/>
  <c r="M7297" i="1"/>
  <c r="N7297" i="1" s="1"/>
  <c r="B7173" i="1"/>
  <c r="Q7174" i="1"/>
  <c r="R7174" i="1" s="1"/>
  <c r="H7296" i="1"/>
  <c r="E7299" i="1" l="1"/>
  <c r="P7297" i="1"/>
  <c r="B7174" i="1"/>
  <c r="Q7175" i="1"/>
  <c r="R7175" i="1" s="1"/>
  <c r="T7298" i="1"/>
  <c r="A7299" i="1"/>
  <c r="F7298" i="1"/>
  <c r="L7298" i="1"/>
  <c r="D7299" i="1"/>
  <c r="G7298" i="1"/>
  <c r="C7299" i="1"/>
  <c r="M7298" i="1"/>
  <c r="N7298" i="1" s="1"/>
  <c r="H7297" i="1"/>
  <c r="I7177" i="1"/>
  <c r="J7176" i="1"/>
  <c r="K7176" i="1" s="1"/>
  <c r="O7305" i="1"/>
  <c r="E7300" i="1" l="1"/>
  <c r="B7175" i="1"/>
  <c r="C7300" i="1"/>
  <c r="L7299" i="1"/>
  <c r="A7300" i="1"/>
  <c r="D7300" i="1"/>
  <c r="T7299" i="1"/>
  <c r="G7299" i="1"/>
  <c r="F7299" i="1"/>
  <c r="M7299" i="1"/>
  <c r="N7299" i="1" s="1"/>
  <c r="O7306" i="1"/>
  <c r="Q7176" i="1"/>
  <c r="R7176" i="1" s="1"/>
  <c r="I7178" i="1"/>
  <c r="J7177" i="1"/>
  <c r="K7177" i="1" s="1"/>
  <c r="P7298" i="1"/>
  <c r="H7298" i="1"/>
  <c r="E7301" i="1" l="1"/>
  <c r="B7176" i="1"/>
  <c r="H7299" i="1"/>
  <c r="I7179" i="1"/>
  <c r="J7178" i="1"/>
  <c r="K7178" i="1" s="1"/>
  <c r="O7307" i="1"/>
  <c r="D7301" i="1"/>
  <c r="C7301" i="1"/>
  <c r="G7300" i="1"/>
  <c r="T7300" i="1"/>
  <c r="A7301" i="1"/>
  <c r="L7300" i="1"/>
  <c r="M7300" i="1"/>
  <c r="N7300" i="1" s="1"/>
  <c r="F7300" i="1"/>
  <c r="P7299" i="1"/>
  <c r="Q7177" i="1"/>
  <c r="R7177" i="1" s="1"/>
  <c r="E7302" i="1" l="1"/>
  <c r="P7300" i="1"/>
  <c r="O7308" i="1"/>
  <c r="H7300" i="1"/>
  <c r="M7301" i="1"/>
  <c r="N7301" i="1" s="1"/>
  <c r="F7301" i="1"/>
  <c r="A7302" i="1"/>
  <c r="T7301" i="1"/>
  <c r="C7302" i="1"/>
  <c r="L7301" i="1"/>
  <c r="D7302" i="1"/>
  <c r="G7301" i="1"/>
  <c r="Q7178" i="1"/>
  <c r="R7178" i="1" s="1"/>
  <c r="B7177" i="1"/>
  <c r="I7180" i="1"/>
  <c r="J7179" i="1"/>
  <c r="K7179" i="1" s="1"/>
  <c r="E7303" i="1" l="1"/>
  <c r="P7301" i="1"/>
  <c r="B7178" i="1"/>
  <c r="Q7179" i="1"/>
  <c r="R7179" i="1" s="1"/>
  <c r="O7309" i="1"/>
  <c r="I7181" i="1"/>
  <c r="J7180" i="1"/>
  <c r="K7180" i="1" s="1"/>
  <c r="H7301" i="1"/>
  <c r="F7302" i="1"/>
  <c r="M7302" i="1"/>
  <c r="N7302" i="1" s="1"/>
  <c r="G7302" i="1"/>
  <c r="D7303" i="1"/>
  <c r="T7302" i="1"/>
  <c r="C7303" i="1"/>
  <c r="A7303" i="1"/>
  <c r="L7302" i="1"/>
  <c r="E7304" i="1" l="1"/>
  <c r="B7179" i="1"/>
  <c r="O7310" i="1"/>
  <c r="P7302" i="1"/>
  <c r="H7302" i="1"/>
  <c r="I7182" i="1"/>
  <c r="J7181" i="1"/>
  <c r="K7181" i="1" s="1"/>
  <c r="F7303" i="1"/>
  <c r="G7303" i="1"/>
  <c r="C7304" i="1"/>
  <c r="L7303" i="1"/>
  <c r="A7304" i="1"/>
  <c r="M7303" i="1"/>
  <c r="N7303" i="1" s="1"/>
  <c r="T7303" i="1"/>
  <c r="D7304" i="1"/>
  <c r="Q7180" i="1"/>
  <c r="R7180" i="1" s="1"/>
  <c r="E7305" i="1" l="1"/>
  <c r="H7303" i="1"/>
  <c r="B7180" i="1"/>
  <c r="I7183" i="1"/>
  <c r="J7182" i="1"/>
  <c r="K7182" i="1" s="1"/>
  <c r="Q7181" i="1"/>
  <c r="R7181" i="1" s="1"/>
  <c r="T7304" i="1"/>
  <c r="A7305" i="1"/>
  <c r="L7304" i="1"/>
  <c r="F7304" i="1"/>
  <c r="G7304" i="1"/>
  <c r="D7305" i="1"/>
  <c r="C7305" i="1"/>
  <c r="M7304" i="1"/>
  <c r="N7304" i="1" s="1"/>
  <c r="P7303" i="1"/>
  <c r="O7311" i="1"/>
  <c r="E7306" i="1" l="1"/>
  <c r="H7304" i="1"/>
  <c r="B7181" i="1"/>
  <c r="Q7182" i="1"/>
  <c r="R7182" i="1" s="1"/>
  <c r="O7312" i="1"/>
  <c r="P7304" i="1"/>
  <c r="I7184" i="1"/>
  <c r="J7183" i="1"/>
  <c r="K7183" i="1" s="1"/>
  <c r="T7305" i="1"/>
  <c r="C7306" i="1"/>
  <c r="M7305" i="1"/>
  <c r="N7305" i="1" s="1"/>
  <c r="A7306" i="1"/>
  <c r="F7305" i="1"/>
  <c r="D7306" i="1"/>
  <c r="L7305" i="1"/>
  <c r="G7305" i="1"/>
  <c r="E7307" i="1" l="1"/>
  <c r="P7305" i="1"/>
  <c r="B7182" i="1"/>
  <c r="D7307" i="1"/>
  <c r="C7307" i="1"/>
  <c r="G7306" i="1"/>
  <c r="T7306" i="1"/>
  <c r="A7307" i="1"/>
  <c r="M7306" i="1"/>
  <c r="N7306" i="1" s="1"/>
  <c r="L7306" i="1"/>
  <c r="F7306" i="1"/>
  <c r="O7313" i="1"/>
  <c r="I7185" i="1"/>
  <c r="J7184" i="1"/>
  <c r="K7184" i="1" s="1"/>
  <c r="H7305" i="1"/>
  <c r="Q7183" i="1"/>
  <c r="R7183" i="1" s="1"/>
  <c r="E7308" i="1" l="1"/>
  <c r="H7306" i="1"/>
  <c r="Q7184" i="1"/>
  <c r="R7184" i="1" s="1"/>
  <c r="I7186" i="1"/>
  <c r="J7185" i="1"/>
  <c r="K7185" i="1" s="1"/>
  <c r="O7314" i="1"/>
  <c r="A7308" i="1"/>
  <c r="C7308" i="1"/>
  <c r="M7307" i="1"/>
  <c r="N7307" i="1" s="1"/>
  <c r="D7308" i="1"/>
  <c r="T7307" i="1"/>
  <c r="F7307" i="1"/>
  <c r="G7307" i="1"/>
  <c r="L7307" i="1"/>
  <c r="B7183" i="1"/>
  <c r="P7306" i="1"/>
  <c r="E7309" i="1" l="1"/>
  <c r="H7307" i="1"/>
  <c r="B7184" i="1"/>
  <c r="Q7185" i="1"/>
  <c r="R7185" i="1" s="1"/>
  <c r="I7187" i="1"/>
  <c r="J7186" i="1"/>
  <c r="K7186" i="1" s="1"/>
  <c r="O7315" i="1"/>
  <c r="P7307" i="1"/>
  <c r="L7308" i="1"/>
  <c r="D7309" i="1"/>
  <c r="C7309" i="1"/>
  <c r="M7308" i="1"/>
  <c r="N7308" i="1" s="1"/>
  <c r="G7308" i="1"/>
  <c r="T7308" i="1"/>
  <c r="F7308" i="1"/>
  <c r="A7309" i="1"/>
  <c r="E7310" i="1" l="1"/>
  <c r="H7308" i="1"/>
  <c r="B7185" i="1"/>
  <c r="I7188" i="1"/>
  <c r="J7187" i="1"/>
  <c r="K7187" i="1" s="1"/>
  <c r="Q7186" i="1"/>
  <c r="R7186" i="1" s="1"/>
  <c r="O7316" i="1"/>
  <c r="G7309" i="1"/>
  <c r="F7309" i="1"/>
  <c r="L7309" i="1"/>
  <c r="T7309" i="1"/>
  <c r="C7310" i="1"/>
  <c r="D7310" i="1"/>
  <c r="M7309" i="1"/>
  <c r="N7309" i="1" s="1"/>
  <c r="A7310" i="1"/>
  <c r="P7308" i="1"/>
  <c r="E7311" i="1" l="1"/>
  <c r="H7309" i="1"/>
  <c r="F7310" i="1"/>
  <c r="L7310" i="1"/>
  <c r="D7311" i="1"/>
  <c r="G7310" i="1"/>
  <c r="H7310" i="1" s="1"/>
  <c r="C7311" i="1"/>
  <c r="T7310" i="1"/>
  <c r="A7311" i="1"/>
  <c r="M7310" i="1"/>
  <c r="N7310" i="1" s="1"/>
  <c r="O7317" i="1"/>
  <c r="B7186" i="1"/>
  <c r="Q7187" i="1"/>
  <c r="R7187" i="1" s="1"/>
  <c r="P7309" i="1"/>
  <c r="I7189" i="1"/>
  <c r="J7188" i="1"/>
  <c r="K7188" i="1" s="1"/>
  <c r="E7312" i="1" l="1"/>
  <c r="P7310" i="1"/>
  <c r="B7187" i="1"/>
  <c r="I7190" i="1"/>
  <c r="J7189" i="1"/>
  <c r="K7189" i="1" s="1"/>
  <c r="O7318" i="1"/>
  <c r="Q7188" i="1"/>
  <c r="R7188" i="1" s="1"/>
  <c r="M7311" i="1"/>
  <c r="N7311" i="1" s="1"/>
  <c r="A7312" i="1"/>
  <c r="C7312" i="1"/>
  <c r="L7311" i="1"/>
  <c r="G7311" i="1"/>
  <c r="D7312" i="1"/>
  <c r="F7311" i="1"/>
  <c r="T7311" i="1"/>
  <c r="E7313" i="1" l="1"/>
  <c r="H7311" i="1"/>
  <c r="B7188" i="1"/>
  <c r="I7191" i="1"/>
  <c r="J7190" i="1"/>
  <c r="K7190" i="1" s="1"/>
  <c r="Q7189" i="1"/>
  <c r="R7189" i="1" s="1"/>
  <c r="A7313" i="1"/>
  <c r="L7312" i="1"/>
  <c r="F7312" i="1"/>
  <c r="G7312" i="1"/>
  <c r="D7313" i="1"/>
  <c r="C7313" i="1"/>
  <c r="M7312" i="1"/>
  <c r="N7312" i="1" s="1"/>
  <c r="T7312" i="1"/>
  <c r="O7319" i="1"/>
  <c r="P7311" i="1"/>
  <c r="E7314" i="1" l="1"/>
  <c r="P7312" i="1"/>
  <c r="H7312" i="1"/>
  <c r="B7189" i="1"/>
  <c r="T7313" i="1"/>
  <c r="C7314" i="1"/>
  <c r="L7313" i="1"/>
  <c r="D7314" i="1"/>
  <c r="A7314" i="1"/>
  <c r="M7313" i="1"/>
  <c r="N7313" i="1" s="1"/>
  <c r="F7313" i="1"/>
  <c r="G7313" i="1"/>
  <c r="Q7190" i="1"/>
  <c r="R7190" i="1" s="1"/>
  <c r="I7192" i="1"/>
  <c r="J7191" i="1"/>
  <c r="K7191" i="1" s="1"/>
  <c r="O7320" i="1"/>
  <c r="E7315" i="1" l="1"/>
  <c r="H7313" i="1"/>
  <c r="B7190" i="1"/>
  <c r="P7313" i="1"/>
  <c r="O7321" i="1"/>
  <c r="I7193" i="1"/>
  <c r="J7193" i="1" s="1"/>
  <c r="J7192" i="1"/>
  <c r="K7192" i="1" s="1"/>
  <c r="Q7191" i="1"/>
  <c r="R7191" i="1" s="1"/>
  <c r="G7314" i="1"/>
  <c r="T7314" i="1"/>
  <c r="L7314" i="1"/>
  <c r="A7315" i="1"/>
  <c r="E7316" i="1" s="1"/>
  <c r="F7314" i="1"/>
  <c r="M7314" i="1"/>
  <c r="N7314" i="1" s="1"/>
  <c r="D7315" i="1"/>
  <c r="C7315" i="1"/>
  <c r="P7314" i="1" l="1"/>
  <c r="B7191" i="1"/>
  <c r="H7314" i="1"/>
  <c r="I7194" i="1"/>
  <c r="K7193" i="1"/>
  <c r="L7315" i="1"/>
  <c r="A7316" i="1"/>
  <c r="E7317" i="1" s="1"/>
  <c r="F7315" i="1"/>
  <c r="C7316" i="1"/>
  <c r="M7315" i="1"/>
  <c r="G7315" i="1"/>
  <c r="T7315" i="1"/>
  <c r="O7322" i="1"/>
  <c r="Q7192" i="1"/>
  <c r="R7192" i="1" s="1"/>
  <c r="B7192" i="1" l="1"/>
  <c r="H7315" i="1"/>
  <c r="N7193" i="1"/>
  <c r="Q7193" i="1"/>
  <c r="B7193" i="1" s="1"/>
  <c r="C7317" i="1"/>
  <c r="L7316" i="1"/>
  <c r="T7316" i="1"/>
  <c r="A7317" i="1"/>
  <c r="E7318" i="1" s="1"/>
  <c r="G7316" i="1"/>
  <c r="F7316" i="1"/>
  <c r="M7316" i="1"/>
  <c r="N7316" i="1" s="1"/>
  <c r="I7195" i="1"/>
  <c r="J7194" i="1"/>
  <c r="K7194" i="1" s="1"/>
  <c r="D7316" i="1"/>
  <c r="D7317" i="1" s="1"/>
  <c r="O7323" i="1"/>
  <c r="P7315" i="1"/>
  <c r="P7316" i="1" l="1"/>
  <c r="T7317" i="1"/>
  <c r="A7318" i="1"/>
  <c r="E7319" i="1" s="1"/>
  <c r="C7318" i="1"/>
  <c r="L7317" i="1"/>
  <c r="D7318" i="1"/>
  <c r="G7317" i="1"/>
  <c r="F7317" i="1"/>
  <c r="M7317" i="1"/>
  <c r="N7317" i="1" s="1"/>
  <c r="Q7194" i="1"/>
  <c r="R7194" i="1" s="1"/>
  <c r="I7196" i="1"/>
  <c r="J7195" i="1"/>
  <c r="K7195" i="1" s="1"/>
  <c r="O7324" i="1"/>
  <c r="R7193" i="1"/>
  <c r="H7316" i="1"/>
  <c r="B7194" i="1" l="1"/>
  <c r="P7317" i="1"/>
  <c r="H7317" i="1"/>
  <c r="Q7195" i="1"/>
  <c r="R7195" i="1" s="1"/>
  <c r="I7197" i="1"/>
  <c r="J7196" i="1"/>
  <c r="K7196" i="1" s="1"/>
  <c r="G7318" i="1"/>
  <c r="F7318" i="1"/>
  <c r="L7318" i="1"/>
  <c r="M7318" i="1"/>
  <c r="N7318" i="1" s="1"/>
  <c r="D7319" i="1"/>
  <c r="C7319" i="1"/>
  <c r="T7318" i="1"/>
  <c r="A7319" i="1"/>
  <c r="E7320" i="1" s="1"/>
  <c r="O7325" i="1"/>
  <c r="H7318" i="1" l="1"/>
  <c r="B7195" i="1"/>
  <c r="I7198" i="1"/>
  <c r="J7197" i="1"/>
  <c r="K7197" i="1" s="1"/>
  <c r="T7319" i="1"/>
  <c r="L7319" i="1"/>
  <c r="G7319" i="1"/>
  <c r="A7320" i="1"/>
  <c r="E7321" i="1" s="1"/>
  <c r="C7320" i="1"/>
  <c r="M7319" i="1"/>
  <c r="N7319" i="1" s="1"/>
  <c r="F7319" i="1"/>
  <c r="D7320" i="1"/>
  <c r="O7326" i="1"/>
  <c r="Q7196" i="1"/>
  <c r="R7196" i="1" s="1"/>
  <c r="P7318" i="1"/>
  <c r="H7319" i="1" l="1"/>
  <c r="A7321" i="1"/>
  <c r="E7322" i="1" s="1"/>
  <c r="G7320" i="1"/>
  <c r="M7320" i="1"/>
  <c r="N7320" i="1" s="1"/>
  <c r="F7320" i="1"/>
  <c r="D7321" i="1"/>
  <c r="C7321" i="1"/>
  <c r="L7320" i="1"/>
  <c r="T7320" i="1"/>
  <c r="Q7197" i="1"/>
  <c r="R7197" i="1" s="1"/>
  <c r="B7196" i="1"/>
  <c r="P7319" i="1"/>
  <c r="I7199" i="1"/>
  <c r="J7198" i="1"/>
  <c r="K7198" i="1" s="1"/>
  <c r="O7327" i="1"/>
  <c r="P7320" i="1" l="1"/>
  <c r="B7197" i="1"/>
  <c r="O7328" i="1"/>
  <c r="D7322" i="1"/>
  <c r="G7321" i="1"/>
  <c r="F7321" i="1"/>
  <c r="M7321" i="1"/>
  <c r="N7321" i="1" s="1"/>
  <c r="T7321" i="1"/>
  <c r="C7322" i="1"/>
  <c r="A7322" i="1"/>
  <c r="E7323" i="1" s="1"/>
  <c r="L7321" i="1"/>
  <c r="Q7198" i="1"/>
  <c r="R7198" i="1" s="1"/>
  <c r="H7320" i="1"/>
  <c r="I7200" i="1"/>
  <c r="J7199" i="1"/>
  <c r="K7199" i="1" s="1"/>
  <c r="P7321" i="1" l="1"/>
  <c r="B7198" i="1"/>
  <c r="H7321" i="1"/>
  <c r="T7322" i="1"/>
  <c r="A7323" i="1"/>
  <c r="E7324" i="1" s="1"/>
  <c r="F7322" i="1"/>
  <c r="M7322" i="1"/>
  <c r="N7322" i="1" s="1"/>
  <c r="G7322" i="1"/>
  <c r="D7323" i="1"/>
  <c r="L7322" i="1"/>
  <c r="C7323" i="1"/>
  <c r="Q7199" i="1"/>
  <c r="R7199" i="1" s="1"/>
  <c r="O7329" i="1"/>
  <c r="I7201" i="1"/>
  <c r="J7200" i="1"/>
  <c r="K7200" i="1" s="1"/>
  <c r="H7322" i="1" l="1"/>
  <c r="B7199" i="1"/>
  <c r="O7330" i="1"/>
  <c r="C7324" i="1"/>
  <c r="G7323" i="1"/>
  <c r="D7324" i="1"/>
  <c r="M7323" i="1"/>
  <c r="N7323" i="1" s="1"/>
  <c r="T7323" i="1"/>
  <c r="F7323" i="1"/>
  <c r="A7324" i="1"/>
  <c r="E7325" i="1" s="1"/>
  <c r="L7323" i="1"/>
  <c r="I7202" i="1"/>
  <c r="J7201" i="1"/>
  <c r="K7201" i="1" s="1"/>
  <c r="P7322" i="1"/>
  <c r="Q7200" i="1"/>
  <c r="R7200" i="1" s="1"/>
  <c r="H7323" i="1" l="1"/>
  <c r="B7200" i="1"/>
  <c r="Q7201" i="1"/>
  <c r="R7201" i="1" s="1"/>
  <c r="I7203" i="1"/>
  <c r="J7202" i="1"/>
  <c r="K7202" i="1" s="1"/>
  <c r="G7324" i="1"/>
  <c r="M7324" i="1"/>
  <c r="N7324" i="1" s="1"/>
  <c r="D7325" i="1"/>
  <c r="L7324" i="1"/>
  <c r="C7325" i="1"/>
  <c r="T7324" i="1"/>
  <c r="A7325" i="1"/>
  <c r="E7326" i="1" s="1"/>
  <c r="F7324" i="1"/>
  <c r="O7331" i="1"/>
  <c r="P7323" i="1"/>
  <c r="P7324" i="1" l="1"/>
  <c r="Q7202" i="1"/>
  <c r="R7202" i="1" s="1"/>
  <c r="I7204" i="1"/>
  <c r="J7203" i="1"/>
  <c r="K7203" i="1" s="1"/>
  <c r="H7324" i="1"/>
  <c r="A7326" i="1"/>
  <c r="E7327" i="1" s="1"/>
  <c r="T7325" i="1"/>
  <c r="C7326" i="1"/>
  <c r="M7325" i="1"/>
  <c r="N7325" i="1" s="1"/>
  <c r="D7326" i="1"/>
  <c r="G7325" i="1"/>
  <c r="L7325" i="1"/>
  <c r="F7325" i="1"/>
  <c r="B7201" i="1"/>
  <c r="O7332" i="1"/>
  <c r="P7325" i="1" l="1"/>
  <c r="B7202" i="1"/>
  <c r="Q7203" i="1"/>
  <c r="R7203" i="1" s="1"/>
  <c r="I7205" i="1"/>
  <c r="J7204" i="1"/>
  <c r="K7204" i="1" s="1"/>
  <c r="T7326" i="1"/>
  <c r="A7327" i="1"/>
  <c r="E7328" i="1" s="1"/>
  <c r="L7326" i="1"/>
  <c r="G7326" i="1"/>
  <c r="F7326" i="1"/>
  <c r="M7326" i="1"/>
  <c r="N7326" i="1" s="1"/>
  <c r="D7327" i="1"/>
  <c r="C7327" i="1"/>
  <c r="O7333" i="1"/>
  <c r="H7325" i="1"/>
  <c r="I7206" i="1" l="1"/>
  <c r="J7205" i="1"/>
  <c r="K7205" i="1" s="1"/>
  <c r="Q7204" i="1"/>
  <c r="R7204" i="1" s="1"/>
  <c r="P7326" i="1"/>
  <c r="B7203" i="1"/>
  <c r="A7328" i="1"/>
  <c r="E7329" i="1" s="1"/>
  <c r="C7328" i="1"/>
  <c r="M7327" i="1"/>
  <c r="N7327" i="1" s="1"/>
  <c r="D7328" i="1"/>
  <c r="T7327" i="1"/>
  <c r="L7327" i="1"/>
  <c r="F7327" i="1"/>
  <c r="G7327" i="1"/>
  <c r="O7334" i="1"/>
  <c r="H7326" i="1"/>
  <c r="P7327" i="1" l="1"/>
  <c r="B7204" i="1"/>
  <c r="L7328" i="1"/>
  <c r="G7328" i="1"/>
  <c r="T7328" i="1"/>
  <c r="F7328" i="1"/>
  <c r="A7329" i="1"/>
  <c r="E7330" i="1" s="1"/>
  <c r="M7328" i="1"/>
  <c r="N7328" i="1" s="1"/>
  <c r="D7329" i="1"/>
  <c r="C7329" i="1"/>
  <c r="H7327" i="1"/>
  <c r="O7335" i="1"/>
  <c r="Q7205" i="1"/>
  <c r="R7205" i="1" s="1"/>
  <c r="I7207" i="1"/>
  <c r="J7206" i="1"/>
  <c r="K7206" i="1" s="1"/>
  <c r="P7328" i="1" l="1"/>
  <c r="B7205" i="1"/>
  <c r="O7336" i="1"/>
  <c r="A7330" i="1"/>
  <c r="E7331" i="1" s="1"/>
  <c r="T7329" i="1"/>
  <c r="C7330" i="1"/>
  <c r="L7329" i="1"/>
  <c r="G7329" i="1"/>
  <c r="F7329" i="1"/>
  <c r="D7330" i="1"/>
  <c r="M7329" i="1"/>
  <c r="N7329" i="1" s="1"/>
  <c r="H7328" i="1"/>
  <c r="Q7206" i="1"/>
  <c r="R7206" i="1" s="1"/>
  <c r="I7208" i="1"/>
  <c r="J7207" i="1"/>
  <c r="K7207" i="1" s="1"/>
  <c r="H7329" i="1" l="1"/>
  <c r="B7206" i="1"/>
  <c r="D7331" i="1"/>
  <c r="L7330" i="1"/>
  <c r="C7331" i="1"/>
  <c r="M7330" i="1"/>
  <c r="N7330" i="1" s="1"/>
  <c r="T7330" i="1"/>
  <c r="A7331" i="1"/>
  <c r="E7332" i="1" s="1"/>
  <c r="F7330" i="1"/>
  <c r="G7330" i="1"/>
  <c r="O7337" i="1"/>
  <c r="Q7207" i="1"/>
  <c r="R7207" i="1" s="1"/>
  <c r="I7209" i="1"/>
  <c r="J7208" i="1"/>
  <c r="K7208" i="1" s="1"/>
  <c r="P7329" i="1"/>
  <c r="P7330" i="1" l="1"/>
  <c r="B7207" i="1"/>
  <c r="O7338" i="1"/>
  <c r="L7331" i="1"/>
  <c r="A7332" i="1"/>
  <c r="E7333" i="1" s="1"/>
  <c r="D7332" i="1"/>
  <c r="C7332" i="1"/>
  <c r="T7331" i="1"/>
  <c r="M7331" i="1"/>
  <c r="N7331" i="1" s="1"/>
  <c r="F7331" i="1"/>
  <c r="G7331" i="1"/>
  <c r="Q7208" i="1"/>
  <c r="R7208" i="1" s="1"/>
  <c r="H7330" i="1"/>
  <c r="I7210" i="1"/>
  <c r="J7209" i="1"/>
  <c r="K7209" i="1" s="1"/>
  <c r="H7331" i="1" l="1"/>
  <c r="B7208" i="1"/>
  <c r="P7331" i="1"/>
  <c r="Q7209" i="1"/>
  <c r="R7209" i="1" s="1"/>
  <c r="O7339" i="1"/>
  <c r="G7332" i="1"/>
  <c r="M7332" i="1"/>
  <c r="N7332" i="1" s="1"/>
  <c r="D7333" i="1"/>
  <c r="T7332" i="1"/>
  <c r="C7333" i="1"/>
  <c r="A7333" i="1"/>
  <c r="E7334" i="1" s="1"/>
  <c r="L7332" i="1"/>
  <c r="F7332" i="1"/>
  <c r="I7211" i="1"/>
  <c r="J7210" i="1"/>
  <c r="K7210" i="1" s="1"/>
  <c r="P7332" i="1" l="1"/>
  <c r="O7340" i="1"/>
  <c r="M7333" i="1"/>
  <c r="N7333" i="1" s="1"/>
  <c r="A7334" i="1"/>
  <c r="E7335" i="1" s="1"/>
  <c r="T7333" i="1"/>
  <c r="C7334" i="1"/>
  <c r="G7333" i="1"/>
  <c r="L7333" i="1"/>
  <c r="F7333" i="1"/>
  <c r="D7334" i="1"/>
  <c r="B7209" i="1"/>
  <c r="Q7210" i="1"/>
  <c r="R7210" i="1" s="1"/>
  <c r="I7212" i="1"/>
  <c r="J7211" i="1"/>
  <c r="K7211" i="1" s="1"/>
  <c r="H7332" i="1"/>
  <c r="H7333" i="1" l="1"/>
  <c r="I7213" i="1"/>
  <c r="J7212" i="1"/>
  <c r="K7212" i="1" s="1"/>
  <c r="A7335" i="1"/>
  <c r="E7336" i="1" s="1"/>
  <c r="M7334" i="1"/>
  <c r="N7334" i="1" s="1"/>
  <c r="G7334" i="1"/>
  <c r="L7334" i="1"/>
  <c r="F7334" i="1"/>
  <c r="D7335" i="1"/>
  <c r="C7335" i="1"/>
  <c r="T7334" i="1"/>
  <c r="B7210" i="1"/>
  <c r="Q7211" i="1"/>
  <c r="R7211" i="1" s="1"/>
  <c r="P7333" i="1"/>
  <c r="O7341" i="1"/>
  <c r="P7334" i="1" l="1"/>
  <c r="B7211" i="1"/>
  <c r="A7336" i="1"/>
  <c r="E7337" i="1" s="1"/>
  <c r="C7336" i="1"/>
  <c r="G7335" i="1"/>
  <c r="M7335" i="1"/>
  <c r="N7335" i="1" s="1"/>
  <c r="D7336" i="1"/>
  <c r="F7335" i="1"/>
  <c r="T7335" i="1"/>
  <c r="L7335" i="1"/>
  <c r="H7334" i="1"/>
  <c r="Q7212" i="1"/>
  <c r="R7212" i="1" s="1"/>
  <c r="I7214" i="1"/>
  <c r="J7213" i="1"/>
  <c r="K7213" i="1" s="1"/>
  <c r="O7342" i="1"/>
  <c r="H7335" i="1" l="1"/>
  <c r="G7336" i="1"/>
  <c r="F7336" i="1"/>
  <c r="D7337" i="1"/>
  <c r="C7337" i="1"/>
  <c r="L7336" i="1"/>
  <c r="M7336" i="1"/>
  <c r="N7336" i="1" s="1"/>
  <c r="T7336" i="1"/>
  <c r="A7337" i="1"/>
  <c r="E7338" i="1" s="1"/>
  <c r="B7212" i="1"/>
  <c r="I7215" i="1"/>
  <c r="J7214" i="1"/>
  <c r="K7214" i="1" s="1"/>
  <c r="O7343" i="1"/>
  <c r="Q7213" i="1"/>
  <c r="R7213" i="1" s="1"/>
  <c r="P7335" i="1"/>
  <c r="P7336" i="1" l="1"/>
  <c r="H7336" i="1"/>
  <c r="B7213" i="1"/>
  <c r="O7344" i="1"/>
  <c r="Q7214" i="1"/>
  <c r="R7214" i="1" s="1"/>
  <c r="C7338" i="1"/>
  <c r="G7337" i="1"/>
  <c r="D7338" i="1"/>
  <c r="M7337" i="1"/>
  <c r="N7337" i="1" s="1"/>
  <c r="A7338" i="1"/>
  <c r="E7339" i="1" s="1"/>
  <c r="F7337" i="1"/>
  <c r="L7337" i="1"/>
  <c r="T7337" i="1"/>
  <c r="I7216" i="1"/>
  <c r="J7215" i="1"/>
  <c r="K7215" i="1" s="1"/>
  <c r="H7337" i="1" l="1"/>
  <c r="B7214" i="1"/>
  <c r="P7337" i="1"/>
  <c r="F7338" i="1"/>
  <c r="L7338" i="1"/>
  <c r="D7339" i="1"/>
  <c r="C7339" i="1"/>
  <c r="M7338" i="1"/>
  <c r="N7338" i="1" s="1"/>
  <c r="T7338" i="1"/>
  <c r="G7338" i="1"/>
  <c r="A7339" i="1"/>
  <c r="E7340" i="1" s="1"/>
  <c r="O7345" i="1"/>
  <c r="I7217" i="1"/>
  <c r="J7216" i="1"/>
  <c r="K7216" i="1" s="1"/>
  <c r="Q7215" i="1"/>
  <c r="R7215" i="1" s="1"/>
  <c r="P7338" i="1" l="1"/>
  <c r="B7215" i="1"/>
  <c r="I7218" i="1"/>
  <c r="J7217" i="1"/>
  <c r="K7217" i="1" s="1"/>
  <c r="H7338" i="1"/>
  <c r="F7339" i="1"/>
  <c r="A7340" i="1"/>
  <c r="E7341" i="1" s="1"/>
  <c r="C7340" i="1"/>
  <c r="L7339" i="1"/>
  <c r="M7339" i="1"/>
  <c r="N7339" i="1" s="1"/>
  <c r="D7340" i="1"/>
  <c r="T7339" i="1"/>
  <c r="G7339" i="1"/>
  <c r="O7346" i="1"/>
  <c r="Q7216" i="1"/>
  <c r="R7216" i="1" s="1"/>
  <c r="P7339" i="1" l="1"/>
  <c r="F7340" i="1"/>
  <c r="L7340" i="1"/>
  <c r="D7341" i="1"/>
  <c r="C7341" i="1"/>
  <c r="G7340" i="1"/>
  <c r="H7340" i="1" s="1"/>
  <c r="T7340" i="1"/>
  <c r="M7340" i="1"/>
  <c r="N7340" i="1" s="1"/>
  <c r="A7341" i="1"/>
  <c r="E7342" i="1" s="1"/>
  <c r="O7347" i="1"/>
  <c r="H7339" i="1"/>
  <c r="Q7217" i="1"/>
  <c r="R7217" i="1" s="1"/>
  <c r="B7216" i="1"/>
  <c r="I7219" i="1"/>
  <c r="J7218" i="1"/>
  <c r="K7218" i="1" s="1"/>
  <c r="B7217" i="1" l="1"/>
  <c r="C7342" i="1"/>
  <c r="L7341" i="1"/>
  <c r="D7342" i="1"/>
  <c r="F7341" i="1"/>
  <c r="A7342" i="1"/>
  <c r="E7343" i="1" s="1"/>
  <c r="M7341" i="1"/>
  <c r="N7341" i="1" s="1"/>
  <c r="G7341" i="1"/>
  <c r="T7341" i="1"/>
  <c r="Q7218" i="1"/>
  <c r="R7218" i="1" s="1"/>
  <c r="O7348" i="1"/>
  <c r="I7220" i="1"/>
  <c r="J7219" i="1"/>
  <c r="K7219" i="1" s="1"/>
  <c r="P7340" i="1"/>
  <c r="B7218" i="1" l="1"/>
  <c r="P7341" i="1"/>
  <c r="I7221" i="1"/>
  <c r="J7220" i="1"/>
  <c r="K7220" i="1" s="1"/>
  <c r="O7349" i="1"/>
  <c r="G7342" i="1"/>
  <c r="H7342" i="1" s="1"/>
  <c r="L7342" i="1"/>
  <c r="M7342" i="1"/>
  <c r="N7342" i="1" s="1"/>
  <c r="F7342" i="1"/>
  <c r="D7343" i="1"/>
  <c r="C7343" i="1"/>
  <c r="T7342" i="1"/>
  <c r="A7343" i="1"/>
  <c r="E7344" i="1" s="1"/>
  <c r="H7341" i="1"/>
  <c r="Q7219" i="1"/>
  <c r="R7219" i="1" s="1"/>
  <c r="O7350" i="1" l="1"/>
  <c r="Q7220" i="1"/>
  <c r="R7220" i="1" s="1"/>
  <c r="L7343" i="1"/>
  <c r="D7344" i="1"/>
  <c r="G7343" i="1"/>
  <c r="F7343" i="1"/>
  <c r="M7343" i="1"/>
  <c r="N7343" i="1" s="1"/>
  <c r="A7344" i="1"/>
  <c r="E7345" i="1" s="1"/>
  <c r="C7344" i="1"/>
  <c r="T7343" i="1"/>
  <c r="B7219" i="1"/>
  <c r="I7222" i="1"/>
  <c r="J7221" i="1"/>
  <c r="K7221" i="1" s="1"/>
  <c r="P7342" i="1"/>
  <c r="P7343" i="1" l="1"/>
  <c r="H7343" i="1"/>
  <c r="B7220" i="1"/>
  <c r="O7351" i="1"/>
  <c r="I7223" i="1"/>
  <c r="J7223" i="1" s="1"/>
  <c r="J7222" i="1"/>
  <c r="K7222" i="1" s="1"/>
  <c r="L7344" i="1"/>
  <c r="F7344" i="1"/>
  <c r="D7345" i="1"/>
  <c r="C7345" i="1"/>
  <c r="T7344" i="1"/>
  <c r="A7345" i="1"/>
  <c r="E7346" i="1" s="1"/>
  <c r="G7344" i="1"/>
  <c r="M7344" i="1"/>
  <c r="N7344" i="1" s="1"/>
  <c r="Q7221" i="1"/>
  <c r="R7221" i="1" s="1"/>
  <c r="H7344" i="1" l="1"/>
  <c r="B7221" i="1"/>
  <c r="I7224" i="1"/>
  <c r="K7223" i="1"/>
  <c r="O7352" i="1"/>
  <c r="Q7222" i="1"/>
  <c r="R7222" i="1" s="1"/>
  <c r="P7344" i="1"/>
  <c r="D7346" i="1"/>
  <c r="F7345" i="1"/>
  <c r="G7345" i="1"/>
  <c r="M7345" i="1"/>
  <c r="N7345" i="1" s="1"/>
  <c r="T7345" i="1"/>
  <c r="A7346" i="1"/>
  <c r="E7347" i="1" s="1"/>
  <c r="C7346" i="1"/>
  <c r="L7345" i="1"/>
  <c r="H7345" i="1" l="1"/>
  <c r="B7222" i="1"/>
  <c r="O7353" i="1"/>
  <c r="T7346" i="1"/>
  <c r="F7346" i="1"/>
  <c r="C7347" i="1"/>
  <c r="M7346" i="1"/>
  <c r="G7346" i="1"/>
  <c r="A7347" i="1"/>
  <c r="E7348" i="1" s="1"/>
  <c r="L7346" i="1"/>
  <c r="N7223" i="1"/>
  <c r="Q7223" i="1"/>
  <c r="P7345" i="1"/>
  <c r="I7225" i="1"/>
  <c r="J7224" i="1"/>
  <c r="K7224" i="1" s="1"/>
  <c r="D7347" i="1" l="1"/>
  <c r="P7346" i="1"/>
  <c r="B7223" i="1"/>
  <c r="R7223" i="1"/>
  <c r="O7354" i="1"/>
  <c r="Q7224" i="1"/>
  <c r="R7224" i="1" s="1"/>
  <c r="M7347" i="1"/>
  <c r="N7347" i="1" s="1"/>
  <c r="F7347" i="1"/>
  <c r="A7348" i="1"/>
  <c r="E7349" i="1" s="1"/>
  <c r="L7347" i="1"/>
  <c r="C7348" i="1"/>
  <c r="G7347" i="1"/>
  <c r="T7347" i="1"/>
  <c r="D7348" i="1"/>
  <c r="H7346" i="1"/>
  <c r="I7226" i="1"/>
  <c r="J7225" i="1"/>
  <c r="K7225" i="1" s="1"/>
  <c r="H7347" i="1" l="1"/>
  <c r="O7355" i="1"/>
  <c r="B7224" i="1"/>
  <c r="Q7225" i="1"/>
  <c r="R7225" i="1" s="1"/>
  <c r="I7227" i="1"/>
  <c r="J7226" i="1"/>
  <c r="K7226" i="1" s="1"/>
  <c r="C7349" i="1"/>
  <c r="D7349" i="1"/>
  <c r="A7349" i="1"/>
  <c r="E7350" i="1" s="1"/>
  <c r="L7348" i="1"/>
  <c r="T7348" i="1"/>
  <c r="G7348" i="1"/>
  <c r="M7348" i="1"/>
  <c r="N7348" i="1" s="1"/>
  <c r="F7348" i="1"/>
  <c r="P7347" i="1"/>
  <c r="H7348" i="1" l="1"/>
  <c r="Q7226" i="1"/>
  <c r="R7226" i="1" s="1"/>
  <c r="I7228" i="1"/>
  <c r="J7227" i="1"/>
  <c r="K7227" i="1" s="1"/>
  <c r="B7225" i="1"/>
  <c r="T7349" i="1"/>
  <c r="C7350" i="1"/>
  <c r="A7350" i="1"/>
  <c r="E7351" i="1" s="1"/>
  <c r="L7349" i="1"/>
  <c r="D7350" i="1"/>
  <c r="G7349" i="1"/>
  <c r="F7349" i="1"/>
  <c r="M7349" i="1"/>
  <c r="N7349" i="1" s="1"/>
  <c r="O7356" i="1"/>
  <c r="P7348" i="1"/>
  <c r="H7349" i="1" l="1"/>
  <c r="Q7227" i="1"/>
  <c r="R7227" i="1" s="1"/>
  <c r="I7229" i="1"/>
  <c r="J7228" i="1"/>
  <c r="K7228" i="1" s="1"/>
  <c r="P7349" i="1"/>
  <c r="B7226" i="1"/>
  <c r="O7357" i="1"/>
  <c r="M7350" i="1"/>
  <c r="N7350" i="1" s="1"/>
  <c r="G7350" i="1"/>
  <c r="D7351" i="1"/>
  <c r="L7350" i="1"/>
  <c r="C7351" i="1"/>
  <c r="T7350" i="1"/>
  <c r="A7351" i="1"/>
  <c r="E7352" i="1" s="1"/>
  <c r="F7350" i="1"/>
  <c r="I7230" i="1" l="1"/>
  <c r="J7229" i="1"/>
  <c r="K7229" i="1" s="1"/>
  <c r="Q7228" i="1"/>
  <c r="R7228" i="1" s="1"/>
  <c r="O7358" i="1"/>
  <c r="B7227" i="1"/>
  <c r="P7350" i="1"/>
  <c r="T7351" i="1"/>
  <c r="G7351" i="1"/>
  <c r="F7351" i="1"/>
  <c r="M7351" i="1"/>
  <c r="N7351" i="1" s="1"/>
  <c r="D7352" i="1"/>
  <c r="C7352" i="1"/>
  <c r="A7352" i="1"/>
  <c r="E7353" i="1" s="1"/>
  <c r="L7351" i="1"/>
  <c r="H7350" i="1"/>
  <c r="B7228" i="1" l="1"/>
  <c r="H7351" i="1"/>
  <c r="O7359" i="1"/>
  <c r="P7351" i="1"/>
  <c r="Q7229" i="1"/>
  <c r="R7229" i="1" s="1"/>
  <c r="I7231" i="1"/>
  <c r="J7230" i="1"/>
  <c r="K7230" i="1" s="1"/>
  <c r="C7353" i="1"/>
  <c r="L7352" i="1"/>
  <c r="D7353" i="1"/>
  <c r="T7352" i="1"/>
  <c r="A7353" i="1"/>
  <c r="E7354" i="1" s="1"/>
  <c r="G7352" i="1"/>
  <c r="F7352" i="1"/>
  <c r="M7352" i="1"/>
  <c r="N7352" i="1" s="1"/>
  <c r="H7352" i="1" l="1"/>
  <c r="B7229" i="1"/>
  <c r="I7232" i="1"/>
  <c r="J7231" i="1"/>
  <c r="K7231" i="1" s="1"/>
  <c r="G7353" i="1"/>
  <c r="M7353" i="1"/>
  <c r="N7353" i="1" s="1"/>
  <c r="D7354" i="1"/>
  <c r="T7353" i="1"/>
  <c r="C7354" i="1"/>
  <c r="L7353" i="1"/>
  <c r="A7354" i="1"/>
  <c r="E7355" i="1" s="1"/>
  <c r="F7353" i="1"/>
  <c r="O7360" i="1"/>
  <c r="P7352" i="1"/>
  <c r="Q7230" i="1"/>
  <c r="R7230" i="1" s="1"/>
  <c r="H7353" i="1" l="1"/>
  <c r="B7230" i="1"/>
  <c r="O7361" i="1"/>
  <c r="Q7231" i="1"/>
  <c r="R7231" i="1" s="1"/>
  <c r="P7353" i="1"/>
  <c r="F7354" i="1"/>
  <c r="G7354" i="1"/>
  <c r="L7354" i="1"/>
  <c r="D7355" i="1"/>
  <c r="C7355" i="1"/>
  <c r="T7354" i="1"/>
  <c r="M7354" i="1"/>
  <c r="N7354" i="1" s="1"/>
  <c r="A7355" i="1"/>
  <c r="E7356" i="1" s="1"/>
  <c r="I7233" i="1"/>
  <c r="J7232" i="1"/>
  <c r="K7232" i="1" s="1"/>
  <c r="P7354" i="1" l="1"/>
  <c r="I7234" i="1"/>
  <c r="J7233" i="1"/>
  <c r="K7233" i="1" s="1"/>
  <c r="B7231" i="1"/>
  <c r="D7356" i="1"/>
  <c r="C7356" i="1"/>
  <c r="M7355" i="1"/>
  <c r="N7355" i="1" s="1"/>
  <c r="G7355" i="1"/>
  <c r="T7355" i="1"/>
  <c r="F7355" i="1"/>
  <c r="A7356" i="1"/>
  <c r="E7357" i="1" s="1"/>
  <c r="L7355" i="1"/>
  <c r="O7362" i="1"/>
  <c r="H7354" i="1"/>
  <c r="Q7232" i="1"/>
  <c r="R7232" i="1" s="1"/>
  <c r="P7355" i="1" l="1"/>
  <c r="B7232" i="1"/>
  <c r="O7363" i="1"/>
  <c r="F7356" i="1"/>
  <c r="L7356" i="1"/>
  <c r="D7357" i="1"/>
  <c r="C7357" i="1"/>
  <c r="G7356" i="1"/>
  <c r="T7356" i="1"/>
  <c r="M7356" i="1"/>
  <c r="N7356" i="1" s="1"/>
  <c r="A7357" i="1"/>
  <c r="E7358" i="1" s="1"/>
  <c r="H7355" i="1"/>
  <c r="Q7233" i="1"/>
  <c r="R7233" i="1" s="1"/>
  <c r="I7235" i="1"/>
  <c r="J7234" i="1"/>
  <c r="K7234" i="1" s="1"/>
  <c r="H7356" i="1" l="1"/>
  <c r="I7236" i="1"/>
  <c r="J7235" i="1"/>
  <c r="K7235" i="1" s="1"/>
  <c r="P7356" i="1"/>
  <c r="B7233" i="1"/>
  <c r="M7357" i="1"/>
  <c r="N7357" i="1" s="1"/>
  <c r="A7358" i="1"/>
  <c r="E7359" i="1" s="1"/>
  <c r="C7358" i="1"/>
  <c r="D7358" i="1"/>
  <c r="L7357" i="1"/>
  <c r="G7357" i="1"/>
  <c r="F7357" i="1"/>
  <c r="T7357" i="1"/>
  <c r="O7364" i="1"/>
  <c r="Q7234" i="1"/>
  <c r="R7234" i="1" s="1"/>
  <c r="H7357" i="1" l="1"/>
  <c r="P7357" i="1"/>
  <c r="B7234" i="1"/>
  <c r="Q7235" i="1"/>
  <c r="R7235" i="1" s="1"/>
  <c r="O7365" i="1"/>
  <c r="I7237" i="1"/>
  <c r="J7236" i="1"/>
  <c r="K7236" i="1" s="1"/>
  <c r="M7358" i="1"/>
  <c r="N7358" i="1" s="1"/>
  <c r="G7358" i="1"/>
  <c r="D7359" i="1"/>
  <c r="T7358" i="1"/>
  <c r="C7359" i="1"/>
  <c r="A7359" i="1"/>
  <c r="E7360" i="1" s="1"/>
  <c r="L7358" i="1"/>
  <c r="F7358" i="1"/>
  <c r="B7235" i="1" l="1"/>
  <c r="O7366" i="1"/>
  <c r="T7359" i="1"/>
  <c r="G7359" i="1"/>
  <c r="F7359" i="1"/>
  <c r="M7359" i="1"/>
  <c r="N7359" i="1" s="1"/>
  <c r="A7360" i="1"/>
  <c r="E7361" i="1" s="1"/>
  <c r="D7360" i="1"/>
  <c r="L7359" i="1"/>
  <c r="C7360" i="1"/>
  <c r="P7358" i="1"/>
  <c r="Q7236" i="1"/>
  <c r="R7236" i="1" s="1"/>
  <c r="H7358" i="1"/>
  <c r="I7238" i="1"/>
  <c r="J7237" i="1"/>
  <c r="K7237" i="1" s="1"/>
  <c r="H7359" i="1" l="1"/>
  <c r="L7360" i="1"/>
  <c r="F7360" i="1"/>
  <c r="D7361" i="1"/>
  <c r="C7361" i="1"/>
  <c r="G7360" i="1"/>
  <c r="T7360" i="1"/>
  <c r="A7361" i="1"/>
  <c r="E7362" i="1" s="1"/>
  <c r="M7360" i="1"/>
  <c r="N7360" i="1" s="1"/>
  <c r="P7359" i="1"/>
  <c r="Q7237" i="1"/>
  <c r="R7237" i="1" s="1"/>
  <c r="O7367" i="1"/>
  <c r="B7236" i="1"/>
  <c r="I7239" i="1"/>
  <c r="J7238" i="1"/>
  <c r="K7238" i="1" s="1"/>
  <c r="H7360" i="1" l="1"/>
  <c r="P7360" i="1"/>
  <c r="Q7238" i="1"/>
  <c r="R7238" i="1" s="1"/>
  <c r="C7362" i="1"/>
  <c r="M7361" i="1"/>
  <c r="N7361" i="1" s="1"/>
  <c r="G7361" i="1"/>
  <c r="T7361" i="1"/>
  <c r="D7362" i="1"/>
  <c r="L7361" i="1"/>
  <c r="F7361" i="1"/>
  <c r="A7362" i="1"/>
  <c r="E7363" i="1" s="1"/>
  <c r="B7237" i="1"/>
  <c r="I7240" i="1"/>
  <c r="J7239" i="1"/>
  <c r="K7239" i="1" s="1"/>
  <c r="O7368" i="1"/>
  <c r="I7241" i="1" l="1"/>
  <c r="J7240" i="1"/>
  <c r="K7240" i="1" s="1"/>
  <c r="P7361" i="1"/>
  <c r="B7238" i="1"/>
  <c r="A7363" i="1"/>
  <c r="E7364" i="1" s="1"/>
  <c r="L7362" i="1"/>
  <c r="F7362" i="1"/>
  <c r="M7362" i="1"/>
  <c r="N7362" i="1" s="1"/>
  <c r="G7362" i="1"/>
  <c r="D7363" i="1"/>
  <c r="T7362" i="1"/>
  <c r="C7363" i="1"/>
  <c r="O7369" i="1"/>
  <c r="H7361" i="1"/>
  <c r="Q7239" i="1"/>
  <c r="R7239" i="1" s="1"/>
  <c r="P7362" i="1" l="1"/>
  <c r="O7370" i="1"/>
  <c r="H7362" i="1"/>
  <c r="B7239" i="1"/>
  <c r="Q7240" i="1"/>
  <c r="R7240" i="1" s="1"/>
  <c r="M7363" i="1"/>
  <c r="N7363" i="1" s="1"/>
  <c r="D7364" i="1"/>
  <c r="G7363" i="1"/>
  <c r="C7364" i="1"/>
  <c r="A7364" i="1"/>
  <c r="E7365" i="1" s="1"/>
  <c r="L7363" i="1"/>
  <c r="T7363" i="1"/>
  <c r="F7363" i="1"/>
  <c r="I7242" i="1"/>
  <c r="J7241" i="1"/>
  <c r="K7241" i="1" s="1"/>
  <c r="P7363" i="1" l="1"/>
  <c r="B7240" i="1"/>
  <c r="D7365" i="1"/>
  <c r="C7365" i="1"/>
  <c r="M7364" i="1"/>
  <c r="N7364" i="1" s="1"/>
  <c r="T7364" i="1"/>
  <c r="A7365" i="1"/>
  <c r="E7366" i="1" s="1"/>
  <c r="G7364" i="1"/>
  <c r="F7364" i="1"/>
  <c r="L7364" i="1"/>
  <c r="H7363" i="1"/>
  <c r="I7243" i="1"/>
  <c r="J7242" i="1"/>
  <c r="K7242" i="1" s="1"/>
  <c r="O7371" i="1"/>
  <c r="Q7241" i="1"/>
  <c r="R7241" i="1" s="1"/>
  <c r="P7364" i="1" l="1"/>
  <c r="Q7242" i="1"/>
  <c r="R7242" i="1" s="1"/>
  <c r="F7365" i="1"/>
  <c r="L7365" i="1"/>
  <c r="T7365" i="1"/>
  <c r="M7365" i="1"/>
  <c r="N7365" i="1" s="1"/>
  <c r="A7366" i="1"/>
  <c r="E7367" i="1" s="1"/>
  <c r="D7366" i="1"/>
  <c r="C7366" i="1"/>
  <c r="G7365" i="1"/>
  <c r="H7364" i="1"/>
  <c r="I7244" i="1"/>
  <c r="J7243" i="1"/>
  <c r="K7243" i="1" s="1"/>
  <c r="B7241" i="1"/>
  <c r="O7372" i="1"/>
  <c r="P7365" i="1" l="1"/>
  <c r="B7242" i="1"/>
  <c r="Q7243" i="1"/>
  <c r="R7243" i="1" s="1"/>
  <c r="I7245" i="1"/>
  <c r="J7244" i="1"/>
  <c r="K7244" i="1" s="1"/>
  <c r="O7373" i="1"/>
  <c r="C7367" i="1"/>
  <c r="M7366" i="1"/>
  <c r="N7366" i="1" s="1"/>
  <c r="T7366" i="1"/>
  <c r="D7367" i="1"/>
  <c r="L7366" i="1"/>
  <c r="A7367" i="1"/>
  <c r="E7368" i="1" s="1"/>
  <c r="G7366" i="1"/>
  <c r="F7366" i="1"/>
  <c r="H7365" i="1"/>
  <c r="H7366" i="1" l="1"/>
  <c r="B7243" i="1"/>
  <c r="D7368" i="1"/>
  <c r="A7368" i="1"/>
  <c r="E7369" i="1" s="1"/>
  <c r="C7368" i="1"/>
  <c r="T7367" i="1"/>
  <c r="G7367" i="1"/>
  <c r="M7367" i="1"/>
  <c r="N7367" i="1" s="1"/>
  <c r="F7367" i="1"/>
  <c r="L7367" i="1"/>
  <c r="Q7244" i="1"/>
  <c r="R7244" i="1" s="1"/>
  <c r="I7246" i="1"/>
  <c r="J7245" i="1"/>
  <c r="K7245" i="1" s="1"/>
  <c r="P7366" i="1"/>
  <c r="O7374" i="1"/>
  <c r="P7367" i="1" l="1"/>
  <c r="B7244" i="1"/>
  <c r="Q7245" i="1"/>
  <c r="R7245" i="1" s="1"/>
  <c r="I7247" i="1"/>
  <c r="J7246" i="1"/>
  <c r="K7246" i="1" s="1"/>
  <c r="H7367" i="1"/>
  <c r="O7375" i="1"/>
  <c r="F7368" i="1"/>
  <c r="M7368" i="1"/>
  <c r="N7368" i="1" s="1"/>
  <c r="G7368" i="1"/>
  <c r="D7369" i="1"/>
  <c r="C7369" i="1"/>
  <c r="T7368" i="1"/>
  <c r="A7369" i="1"/>
  <c r="E7370" i="1" s="1"/>
  <c r="L7368" i="1"/>
  <c r="H7368" i="1" l="1"/>
  <c r="O7376" i="1"/>
  <c r="Q7246" i="1"/>
  <c r="R7246" i="1" s="1"/>
  <c r="I7248" i="1"/>
  <c r="J7247" i="1"/>
  <c r="K7247" i="1" s="1"/>
  <c r="B7245" i="1"/>
  <c r="M7369" i="1"/>
  <c r="N7369" i="1" s="1"/>
  <c r="G7369" i="1"/>
  <c r="D7370" i="1"/>
  <c r="C7370" i="1"/>
  <c r="L7369" i="1"/>
  <c r="T7369" i="1"/>
  <c r="F7369" i="1"/>
  <c r="A7370" i="1"/>
  <c r="E7371" i="1" s="1"/>
  <c r="P7368" i="1"/>
  <c r="P7369" i="1" l="1"/>
  <c r="I7249" i="1"/>
  <c r="J7248" i="1"/>
  <c r="K7248" i="1" s="1"/>
  <c r="B7246" i="1"/>
  <c r="H7369" i="1"/>
  <c r="O7377" i="1"/>
  <c r="Q7247" i="1"/>
  <c r="R7247" i="1" s="1"/>
  <c r="D7371" i="1"/>
  <c r="C7371" i="1"/>
  <c r="T7370" i="1"/>
  <c r="A7371" i="1"/>
  <c r="E7372" i="1" s="1"/>
  <c r="L7370" i="1"/>
  <c r="F7370" i="1"/>
  <c r="M7370" i="1"/>
  <c r="N7370" i="1" s="1"/>
  <c r="G7370" i="1"/>
  <c r="P7370" i="1" l="1"/>
  <c r="B7247" i="1"/>
  <c r="H7370" i="1"/>
  <c r="M7371" i="1"/>
  <c r="N7371" i="1" s="1"/>
  <c r="D7372" i="1"/>
  <c r="G7371" i="1"/>
  <c r="C7372" i="1"/>
  <c r="L7371" i="1"/>
  <c r="T7371" i="1"/>
  <c r="A7372" i="1"/>
  <c r="E7373" i="1" s="1"/>
  <c r="F7371" i="1"/>
  <c r="O7378" i="1"/>
  <c r="Q7248" i="1"/>
  <c r="R7248" i="1" s="1"/>
  <c r="I7250" i="1"/>
  <c r="J7249" i="1"/>
  <c r="K7249" i="1" s="1"/>
  <c r="H7371" i="1" l="1"/>
  <c r="Q7249" i="1"/>
  <c r="R7249" i="1" s="1"/>
  <c r="P7371" i="1"/>
  <c r="B7248" i="1"/>
  <c r="O7379" i="1"/>
  <c r="I7251" i="1"/>
  <c r="J7250" i="1"/>
  <c r="K7250" i="1" s="1"/>
  <c r="L7372" i="1"/>
  <c r="T7372" i="1"/>
  <c r="G7372" i="1"/>
  <c r="F7372" i="1"/>
  <c r="M7372" i="1"/>
  <c r="N7372" i="1" s="1"/>
  <c r="D7373" i="1"/>
  <c r="A7373" i="1"/>
  <c r="E7374" i="1" s="1"/>
  <c r="C7373" i="1"/>
  <c r="P7372" i="1" l="1"/>
  <c r="B7249" i="1"/>
  <c r="O7380" i="1"/>
  <c r="Q7250" i="1"/>
  <c r="R7250" i="1" s="1"/>
  <c r="H7372" i="1"/>
  <c r="L7373" i="1"/>
  <c r="D7374" i="1"/>
  <c r="A7374" i="1"/>
  <c r="E7375" i="1" s="1"/>
  <c r="C7374" i="1"/>
  <c r="M7373" i="1"/>
  <c r="N7373" i="1" s="1"/>
  <c r="T7373" i="1"/>
  <c r="F7373" i="1"/>
  <c r="G7373" i="1"/>
  <c r="I7252" i="1"/>
  <c r="J7251" i="1"/>
  <c r="K7251" i="1" s="1"/>
  <c r="H7373" i="1" l="1"/>
  <c r="I7253" i="1"/>
  <c r="J7252" i="1"/>
  <c r="K7252" i="1" s="1"/>
  <c r="P7373" i="1"/>
  <c r="B7250" i="1"/>
  <c r="Q7251" i="1"/>
  <c r="R7251" i="1" s="1"/>
  <c r="F7374" i="1"/>
  <c r="L7374" i="1"/>
  <c r="G7374" i="1"/>
  <c r="D7375" i="1"/>
  <c r="T7374" i="1"/>
  <c r="C7375" i="1"/>
  <c r="A7375" i="1"/>
  <c r="E7376" i="1" s="1"/>
  <c r="M7374" i="1"/>
  <c r="N7374" i="1" s="1"/>
  <c r="O7381" i="1"/>
  <c r="G7375" i="1" l="1"/>
  <c r="L7375" i="1"/>
  <c r="F7375" i="1"/>
  <c r="A7376" i="1"/>
  <c r="E7377" i="1" s="1"/>
  <c r="M7375" i="1"/>
  <c r="N7375" i="1" s="1"/>
  <c r="D7376" i="1"/>
  <c r="T7375" i="1"/>
  <c r="C7376" i="1"/>
  <c r="Q7252" i="1"/>
  <c r="R7252" i="1" s="1"/>
  <c r="I7254" i="1"/>
  <c r="J7254" i="1" s="1"/>
  <c r="J7253" i="1"/>
  <c r="K7253" i="1" s="1"/>
  <c r="O7382" i="1"/>
  <c r="P7374" i="1"/>
  <c r="H7374" i="1"/>
  <c r="B7251" i="1"/>
  <c r="P7375" i="1" l="1"/>
  <c r="B7252" i="1"/>
  <c r="Q7253" i="1"/>
  <c r="R7253" i="1" s="1"/>
  <c r="K7254" i="1"/>
  <c r="I7255" i="1"/>
  <c r="G7376" i="1"/>
  <c r="L7376" i="1"/>
  <c r="C7377" i="1"/>
  <c r="T7376" i="1"/>
  <c r="A7377" i="1"/>
  <c r="E7378" i="1" s="1"/>
  <c r="M7376" i="1"/>
  <c r="F7376" i="1"/>
  <c r="H7375" i="1"/>
  <c r="O7383" i="1"/>
  <c r="D7377" i="1" l="1"/>
  <c r="B7253" i="1"/>
  <c r="P7376" i="1"/>
  <c r="I7256" i="1"/>
  <c r="J7255" i="1"/>
  <c r="K7255" i="1" s="1"/>
  <c r="A7378" i="1"/>
  <c r="E7379" i="1" s="1"/>
  <c r="C7378" i="1"/>
  <c r="L7377" i="1"/>
  <c r="T7377" i="1"/>
  <c r="G7377" i="1"/>
  <c r="M7377" i="1"/>
  <c r="N7377" i="1" s="1"/>
  <c r="F7377" i="1"/>
  <c r="D7378" i="1"/>
  <c r="N7254" i="1"/>
  <c r="Q7254" i="1"/>
  <c r="O7384" i="1"/>
  <c r="H7376" i="1"/>
  <c r="H7377" i="1" l="1"/>
  <c r="G7378" i="1"/>
  <c r="M7378" i="1"/>
  <c r="N7378" i="1" s="1"/>
  <c r="D7379" i="1"/>
  <c r="C7379" i="1"/>
  <c r="T7378" i="1"/>
  <c r="L7378" i="1"/>
  <c r="A7379" i="1"/>
  <c r="E7380" i="1" s="1"/>
  <c r="F7378" i="1"/>
  <c r="Q7255" i="1"/>
  <c r="R7255" i="1" s="1"/>
  <c r="B7254" i="1"/>
  <c r="P7377" i="1"/>
  <c r="I7257" i="1"/>
  <c r="J7256" i="1"/>
  <c r="K7256" i="1" s="1"/>
  <c r="R7254" i="1"/>
  <c r="O7385" i="1"/>
  <c r="G7379" i="1" l="1"/>
  <c r="L7379" i="1"/>
  <c r="A7380" i="1"/>
  <c r="E7381" i="1" s="1"/>
  <c r="F7379" i="1"/>
  <c r="P7379" i="1" s="1"/>
  <c r="C7380" i="1"/>
  <c r="M7379" i="1"/>
  <c r="N7379" i="1" s="1"/>
  <c r="D7380" i="1"/>
  <c r="T7379" i="1"/>
  <c r="B7255" i="1"/>
  <c r="I7258" i="1"/>
  <c r="J7257" i="1"/>
  <c r="K7257" i="1" s="1"/>
  <c r="O7386" i="1"/>
  <c r="Q7256" i="1"/>
  <c r="R7256" i="1" s="1"/>
  <c r="P7378" i="1"/>
  <c r="H7378" i="1"/>
  <c r="H7379" i="1" l="1"/>
  <c r="B7256" i="1"/>
  <c r="I7259" i="1"/>
  <c r="J7258" i="1"/>
  <c r="K7258" i="1" s="1"/>
  <c r="D7381" i="1"/>
  <c r="C7381" i="1"/>
  <c r="L7380" i="1"/>
  <c r="T7380" i="1"/>
  <c r="A7381" i="1"/>
  <c r="E7382" i="1" s="1"/>
  <c r="G7380" i="1"/>
  <c r="F7380" i="1"/>
  <c r="M7380" i="1"/>
  <c r="N7380" i="1" s="1"/>
  <c r="Q7257" i="1"/>
  <c r="R7257" i="1" s="1"/>
  <c r="O7387" i="1"/>
  <c r="H7380" i="1" l="1"/>
  <c r="B7257" i="1"/>
  <c r="T7381" i="1"/>
  <c r="M7381" i="1"/>
  <c r="N7381" i="1" s="1"/>
  <c r="F7381" i="1"/>
  <c r="A7382" i="1"/>
  <c r="E7383" i="1" s="1"/>
  <c r="D7382" i="1"/>
  <c r="C7382" i="1"/>
  <c r="L7381" i="1"/>
  <c r="G7381" i="1"/>
  <c r="Q7258" i="1"/>
  <c r="R7258" i="1" s="1"/>
  <c r="P7380" i="1"/>
  <c r="I7260" i="1"/>
  <c r="J7259" i="1"/>
  <c r="K7259" i="1" s="1"/>
  <c r="O7388" i="1"/>
  <c r="P7381" i="1" l="1"/>
  <c r="B7258" i="1"/>
  <c r="I7261" i="1"/>
  <c r="J7260" i="1"/>
  <c r="K7260" i="1" s="1"/>
  <c r="H7381" i="1"/>
  <c r="C7383" i="1"/>
  <c r="M7382" i="1"/>
  <c r="N7382" i="1" s="1"/>
  <c r="T7382" i="1"/>
  <c r="D7383" i="1"/>
  <c r="L7382" i="1"/>
  <c r="A7383" i="1"/>
  <c r="E7384" i="1" s="1"/>
  <c r="G7382" i="1"/>
  <c r="F7382" i="1"/>
  <c r="Q7259" i="1"/>
  <c r="R7259" i="1" s="1"/>
  <c r="O7389" i="1"/>
  <c r="H7382" i="1" l="1"/>
  <c r="B7259" i="1"/>
  <c r="Q7260" i="1"/>
  <c r="R7260" i="1" s="1"/>
  <c r="P7382" i="1"/>
  <c r="I7262" i="1"/>
  <c r="J7261" i="1"/>
  <c r="K7261" i="1" s="1"/>
  <c r="L7383" i="1"/>
  <c r="D7384" i="1"/>
  <c r="C7384" i="1"/>
  <c r="G7383" i="1"/>
  <c r="T7383" i="1"/>
  <c r="M7383" i="1"/>
  <c r="N7383" i="1" s="1"/>
  <c r="A7384" i="1"/>
  <c r="E7385" i="1" s="1"/>
  <c r="F7383" i="1"/>
  <c r="O7390" i="1"/>
  <c r="P7383" i="1" l="1"/>
  <c r="B7260" i="1"/>
  <c r="I7263" i="1"/>
  <c r="J7262" i="1"/>
  <c r="K7262" i="1" s="1"/>
  <c r="Q7261" i="1"/>
  <c r="R7261" i="1" s="1"/>
  <c r="O7391" i="1"/>
  <c r="H7383" i="1"/>
  <c r="A7385" i="1"/>
  <c r="E7386" i="1" s="1"/>
  <c r="G7384" i="1"/>
  <c r="M7384" i="1"/>
  <c r="N7384" i="1" s="1"/>
  <c r="F7384" i="1"/>
  <c r="D7385" i="1"/>
  <c r="C7385" i="1"/>
  <c r="L7384" i="1"/>
  <c r="T7384" i="1"/>
  <c r="P7384" i="1" l="1"/>
  <c r="B7261" i="1"/>
  <c r="Q7262" i="1"/>
  <c r="R7262" i="1" s="1"/>
  <c r="O7392" i="1"/>
  <c r="H7384" i="1"/>
  <c r="I7264" i="1"/>
  <c r="J7263" i="1"/>
  <c r="K7263" i="1" s="1"/>
  <c r="F7385" i="1"/>
  <c r="L7385" i="1"/>
  <c r="G7385" i="1"/>
  <c r="D7386" i="1"/>
  <c r="T7385" i="1"/>
  <c r="C7386" i="1"/>
  <c r="M7385" i="1"/>
  <c r="N7385" i="1" s="1"/>
  <c r="A7386" i="1"/>
  <c r="E7387" i="1" s="1"/>
  <c r="B7262" i="1" l="1"/>
  <c r="I7265" i="1"/>
  <c r="J7264" i="1"/>
  <c r="K7264" i="1" s="1"/>
  <c r="P7385" i="1"/>
  <c r="Q7263" i="1"/>
  <c r="R7263" i="1" s="1"/>
  <c r="L7386" i="1"/>
  <c r="F7386" i="1"/>
  <c r="D7387" i="1"/>
  <c r="C7387" i="1"/>
  <c r="T7386" i="1"/>
  <c r="A7387" i="1"/>
  <c r="E7388" i="1" s="1"/>
  <c r="G7386" i="1"/>
  <c r="M7386" i="1"/>
  <c r="N7386" i="1" s="1"/>
  <c r="H7385" i="1"/>
  <c r="O7393" i="1"/>
  <c r="P7386" i="1" l="1"/>
  <c r="B7263" i="1"/>
  <c r="Q7264" i="1"/>
  <c r="R7264" i="1" s="1"/>
  <c r="H7386" i="1"/>
  <c r="L7387" i="1"/>
  <c r="A7388" i="1"/>
  <c r="E7389" i="1" s="1"/>
  <c r="M7387" i="1"/>
  <c r="N7387" i="1" s="1"/>
  <c r="D7388" i="1"/>
  <c r="C7388" i="1"/>
  <c r="T7387" i="1"/>
  <c r="G7387" i="1"/>
  <c r="F7387" i="1"/>
  <c r="O7394" i="1"/>
  <c r="I7266" i="1"/>
  <c r="J7265" i="1"/>
  <c r="K7265" i="1" s="1"/>
  <c r="P7387" i="1" l="1"/>
  <c r="O7395" i="1"/>
  <c r="H7387" i="1"/>
  <c r="D7389" i="1"/>
  <c r="C7389" i="1"/>
  <c r="T7388" i="1"/>
  <c r="A7389" i="1"/>
  <c r="E7390" i="1" s="1"/>
  <c r="L7388" i="1"/>
  <c r="G7388" i="1"/>
  <c r="F7388" i="1"/>
  <c r="M7388" i="1"/>
  <c r="N7388" i="1" s="1"/>
  <c r="B7264" i="1"/>
  <c r="Q7265" i="1"/>
  <c r="R7265" i="1" s="1"/>
  <c r="I7267" i="1"/>
  <c r="J7266" i="1"/>
  <c r="K7266" i="1" s="1"/>
  <c r="P7388" i="1" l="1"/>
  <c r="G7389" i="1"/>
  <c r="D7390" i="1"/>
  <c r="T7389" i="1"/>
  <c r="C7390" i="1"/>
  <c r="L7389" i="1"/>
  <c r="F7389" i="1"/>
  <c r="A7390" i="1"/>
  <c r="E7391" i="1" s="1"/>
  <c r="M7389" i="1"/>
  <c r="N7389" i="1" s="1"/>
  <c r="B7265" i="1"/>
  <c r="I7268" i="1"/>
  <c r="J7267" i="1"/>
  <c r="K7267" i="1" s="1"/>
  <c r="O7396" i="1"/>
  <c r="Q7266" i="1"/>
  <c r="R7266" i="1" s="1"/>
  <c r="H7388" i="1"/>
  <c r="P7389" i="1" l="1"/>
  <c r="H7389" i="1"/>
  <c r="G7390" i="1"/>
  <c r="L7390" i="1"/>
  <c r="D7391" i="1"/>
  <c r="C7391" i="1"/>
  <c r="M7390" i="1"/>
  <c r="N7390" i="1" s="1"/>
  <c r="T7390" i="1"/>
  <c r="A7391" i="1"/>
  <c r="E7392" i="1" s="1"/>
  <c r="F7390" i="1"/>
  <c r="O7397" i="1"/>
  <c r="Q7267" i="1"/>
  <c r="R7267" i="1" s="1"/>
  <c r="I7269" i="1"/>
  <c r="J7268" i="1"/>
  <c r="K7268" i="1" s="1"/>
  <c r="B7266" i="1"/>
  <c r="H7390" i="1" l="1"/>
  <c r="B7267" i="1"/>
  <c r="I7270" i="1"/>
  <c r="J7269" i="1"/>
  <c r="K7269" i="1" s="1"/>
  <c r="O7398" i="1"/>
  <c r="L7391" i="1"/>
  <c r="A7392" i="1"/>
  <c r="E7393" i="1" s="1"/>
  <c r="D7392" i="1"/>
  <c r="C7392" i="1"/>
  <c r="M7391" i="1"/>
  <c r="N7391" i="1" s="1"/>
  <c r="T7391" i="1"/>
  <c r="G7391" i="1"/>
  <c r="F7391" i="1"/>
  <c r="Q7268" i="1"/>
  <c r="R7268" i="1" s="1"/>
  <c r="P7390" i="1"/>
  <c r="B7268" i="1" l="1"/>
  <c r="P7391" i="1"/>
  <c r="H7391" i="1"/>
  <c r="O7399" i="1"/>
  <c r="Q7269" i="1"/>
  <c r="R7269" i="1" s="1"/>
  <c r="D7393" i="1"/>
  <c r="M7392" i="1"/>
  <c r="N7392" i="1" s="1"/>
  <c r="C7393" i="1"/>
  <c r="T7392" i="1"/>
  <c r="A7393" i="1"/>
  <c r="E7394" i="1" s="1"/>
  <c r="F7392" i="1"/>
  <c r="L7392" i="1"/>
  <c r="G7392" i="1"/>
  <c r="I7271" i="1"/>
  <c r="J7270" i="1"/>
  <c r="K7270" i="1" s="1"/>
  <c r="P7392" i="1" l="1"/>
  <c r="H7392" i="1"/>
  <c r="C7394" i="1"/>
  <c r="T7393" i="1"/>
  <c r="M7393" i="1"/>
  <c r="N7393" i="1" s="1"/>
  <c r="G7393" i="1"/>
  <c r="F7393" i="1"/>
  <c r="A7394" i="1"/>
  <c r="E7395" i="1" s="1"/>
  <c r="L7393" i="1"/>
  <c r="D7394" i="1"/>
  <c r="O7400" i="1"/>
  <c r="Q7270" i="1"/>
  <c r="R7270" i="1" s="1"/>
  <c r="B7269" i="1"/>
  <c r="I7272" i="1"/>
  <c r="J7271" i="1"/>
  <c r="K7271" i="1" s="1"/>
  <c r="T7394" i="1" l="1"/>
  <c r="D7395" i="1"/>
  <c r="A7395" i="1"/>
  <c r="E7396" i="1" s="1"/>
  <c r="C7395" i="1"/>
  <c r="L7394" i="1"/>
  <c r="F7394" i="1"/>
  <c r="G7394" i="1"/>
  <c r="M7394" i="1"/>
  <c r="N7394" i="1" s="1"/>
  <c r="P7393" i="1"/>
  <c r="O7401" i="1"/>
  <c r="Q7271" i="1"/>
  <c r="R7271" i="1" s="1"/>
  <c r="B7270" i="1"/>
  <c r="I7273" i="1"/>
  <c r="J7272" i="1"/>
  <c r="K7272" i="1" s="1"/>
  <c r="H7393" i="1"/>
  <c r="H7394" i="1" l="1"/>
  <c r="B7271" i="1"/>
  <c r="O7402" i="1"/>
  <c r="M7395" i="1"/>
  <c r="N7395" i="1" s="1"/>
  <c r="T7395" i="1"/>
  <c r="L7395" i="1"/>
  <c r="F7395" i="1"/>
  <c r="A7396" i="1"/>
  <c r="E7397" i="1" s="1"/>
  <c r="C7396" i="1"/>
  <c r="G7395" i="1"/>
  <c r="D7396" i="1"/>
  <c r="Q7272" i="1"/>
  <c r="R7272" i="1" s="1"/>
  <c r="P7394" i="1"/>
  <c r="I7274" i="1"/>
  <c r="J7273" i="1"/>
  <c r="K7273" i="1" s="1"/>
  <c r="P7395" i="1" l="1"/>
  <c r="O7403" i="1"/>
  <c r="B7272" i="1"/>
  <c r="Q7273" i="1"/>
  <c r="R7273" i="1" s="1"/>
  <c r="H7395" i="1"/>
  <c r="I7275" i="1"/>
  <c r="J7274" i="1"/>
  <c r="K7274" i="1" s="1"/>
  <c r="C7397" i="1"/>
  <c r="G7396" i="1"/>
  <c r="L7396" i="1"/>
  <c r="T7396" i="1"/>
  <c r="A7397" i="1"/>
  <c r="E7398" i="1" s="1"/>
  <c r="M7396" i="1"/>
  <c r="N7396" i="1" s="1"/>
  <c r="F7396" i="1"/>
  <c r="D7397" i="1"/>
  <c r="H7396" i="1" l="1"/>
  <c r="B7273" i="1"/>
  <c r="C7398" i="1"/>
  <c r="L7397" i="1"/>
  <c r="G7397" i="1"/>
  <c r="F7397" i="1"/>
  <c r="T7397" i="1"/>
  <c r="A7398" i="1"/>
  <c r="E7399" i="1" s="1"/>
  <c r="M7397" i="1"/>
  <c r="N7397" i="1" s="1"/>
  <c r="D7398" i="1"/>
  <c r="O7404" i="1"/>
  <c r="Q7274" i="1"/>
  <c r="R7274" i="1" s="1"/>
  <c r="P7396" i="1"/>
  <c r="I7276" i="1"/>
  <c r="J7275" i="1"/>
  <c r="K7275" i="1" s="1"/>
  <c r="H7397" i="1" l="1"/>
  <c r="B7274" i="1"/>
  <c r="T7398" i="1"/>
  <c r="A7399" i="1"/>
  <c r="E7400" i="1" s="1"/>
  <c r="F7398" i="1"/>
  <c r="G7398" i="1"/>
  <c r="M7398" i="1"/>
  <c r="N7398" i="1" s="1"/>
  <c r="D7399" i="1"/>
  <c r="C7399" i="1"/>
  <c r="L7398" i="1"/>
  <c r="P7397" i="1"/>
  <c r="Q7275" i="1"/>
  <c r="R7275" i="1" s="1"/>
  <c r="O7405" i="1"/>
  <c r="I7277" i="1"/>
  <c r="J7276" i="1"/>
  <c r="K7276" i="1" s="1"/>
  <c r="P7398" i="1" l="1"/>
  <c r="M7399" i="1"/>
  <c r="N7399" i="1" s="1"/>
  <c r="A7400" i="1"/>
  <c r="E7401" i="1" s="1"/>
  <c r="D7400" i="1"/>
  <c r="C7400" i="1"/>
  <c r="L7399" i="1"/>
  <c r="G7399" i="1"/>
  <c r="T7399" i="1"/>
  <c r="F7399" i="1"/>
  <c r="B7275" i="1"/>
  <c r="H7398" i="1"/>
  <c r="Q7276" i="1"/>
  <c r="R7276" i="1" s="1"/>
  <c r="O7406" i="1"/>
  <c r="I7278" i="1"/>
  <c r="J7277" i="1"/>
  <c r="K7277" i="1" s="1"/>
  <c r="H7399" i="1" l="1"/>
  <c r="B7276" i="1"/>
  <c r="Q7277" i="1"/>
  <c r="R7277" i="1" s="1"/>
  <c r="M7400" i="1"/>
  <c r="N7400" i="1" s="1"/>
  <c r="A7401" i="1"/>
  <c r="E7402" i="1" s="1"/>
  <c r="F7400" i="1"/>
  <c r="L7400" i="1"/>
  <c r="D7401" i="1"/>
  <c r="C7401" i="1"/>
  <c r="G7400" i="1"/>
  <c r="T7400" i="1"/>
  <c r="P7399" i="1"/>
  <c r="I7279" i="1"/>
  <c r="J7278" i="1"/>
  <c r="K7278" i="1" s="1"/>
  <c r="O7407" i="1"/>
  <c r="P7400" i="1" l="1"/>
  <c r="B7277" i="1"/>
  <c r="H7400" i="1"/>
  <c r="L7401" i="1"/>
  <c r="F7401" i="1"/>
  <c r="M7401" i="1"/>
  <c r="N7401" i="1" s="1"/>
  <c r="A7402" i="1"/>
  <c r="E7403" i="1" s="1"/>
  <c r="C7402" i="1"/>
  <c r="D7402" i="1"/>
  <c r="G7401" i="1"/>
  <c r="T7401" i="1"/>
  <c r="I7280" i="1"/>
  <c r="J7279" i="1"/>
  <c r="K7279" i="1" s="1"/>
  <c r="O7408" i="1"/>
  <c r="Q7278" i="1"/>
  <c r="R7278" i="1" s="1"/>
  <c r="P7401" i="1" l="1"/>
  <c r="H7401" i="1"/>
  <c r="O7409" i="1"/>
  <c r="M7402" i="1"/>
  <c r="N7402" i="1" s="1"/>
  <c r="F7402" i="1"/>
  <c r="D7403" i="1"/>
  <c r="C7403" i="1"/>
  <c r="T7402" i="1"/>
  <c r="A7403" i="1"/>
  <c r="E7404" i="1" s="1"/>
  <c r="G7402" i="1"/>
  <c r="L7402" i="1"/>
  <c r="Q7279" i="1"/>
  <c r="R7279" i="1" s="1"/>
  <c r="I7281" i="1"/>
  <c r="J7280" i="1"/>
  <c r="K7280" i="1" s="1"/>
  <c r="B7278" i="1"/>
  <c r="P7402" i="1" l="1"/>
  <c r="H7402" i="1"/>
  <c r="B7279" i="1"/>
  <c r="O7410" i="1"/>
  <c r="Q7280" i="1"/>
  <c r="R7280" i="1" s="1"/>
  <c r="I7282" i="1"/>
  <c r="J7281" i="1"/>
  <c r="K7281" i="1" s="1"/>
  <c r="L7403" i="1"/>
  <c r="A7404" i="1"/>
  <c r="E7405" i="1" s="1"/>
  <c r="M7403" i="1"/>
  <c r="N7403" i="1" s="1"/>
  <c r="D7404" i="1"/>
  <c r="C7404" i="1"/>
  <c r="T7403" i="1"/>
  <c r="F7403" i="1"/>
  <c r="G7403" i="1"/>
  <c r="P7403" i="1" l="1"/>
  <c r="B7280" i="1"/>
  <c r="O7411" i="1"/>
  <c r="Q7281" i="1"/>
  <c r="R7281" i="1" s="1"/>
  <c r="C7405" i="1"/>
  <c r="M7404" i="1"/>
  <c r="N7404" i="1" s="1"/>
  <c r="T7404" i="1"/>
  <c r="A7405" i="1"/>
  <c r="E7406" i="1" s="1"/>
  <c r="G7404" i="1"/>
  <c r="L7404" i="1"/>
  <c r="F7404" i="1"/>
  <c r="D7405" i="1"/>
  <c r="H7403" i="1"/>
  <c r="I7283" i="1"/>
  <c r="J7282" i="1"/>
  <c r="K7282" i="1" s="1"/>
  <c r="P7404" i="1" l="1"/>
  <c r="B7281" i="1"/>
  <c r="O7412" i="1"/>
  <c r="H7404" i="1"/>
  <c r="Q7282" i="1"/>
  <c r="R7282" i="1" s="1"/>
  <c r="A7406" i="1"/>
  <c r="E7407" i="1" s="1"/>
  <c r="F7405" i="1"/>
  <c r="L7405" i="1"/>
  <c r="D7406" i="1"/>
  <c r="C7406" i="1"/>
  <c r="G7405" i="1"/>
  <c r="T7405" i="1"/>
  <c r="M7405" i="1"/>
  <c r="N7405" i="1" s="1"/>
  <c r="I7284" i="1"/>
  <c r="J7284" i="1" s="1"/>
  <c r="J7283" i="1"/>
  <c r="K7283" i="1" s="1"/>
  <c r="H7405" i="1" l="1"/>
  <c r="B7282" i="1"/>
  <c r="T7406" i="1"/>
  <c r="A7407" i="1"/>
  <c r="E7408" i="1" s="1"/>
  <c r="L7406" i="1"/>
  <c r="M7406" i="1"/>
  <c r="N7406" i="1" s="1"/>
  <c r="F7406" i="1"/>
  <c r="G7406" i="1"/>
  <c r="D7407" i="1"/>
  <c r="C7407" i="1"/>
  <c r="Q7283" i="1"/>
  <c r="R7283" i="1" s="1"/>
  <c r="O7413" i="1"/>
  <c r="I7285" i="1"/>
  <c r="K7284" i="1"/>
  <c r="P7405" i="1"/>
  <c r="P7406" i="1" l="1"/>
  <c r="B7283" i="1"/>
  <c r="H7406" i="1"/>
  <c r="C7408" i="1"/>
  <c r="M7407" i="1"/>
  <c r="T7407" i="1"/>
  <c r="G7407" i="1"/>
  <c r="L7407" i="1"/>
  <c r="F7407" i="1"/>
  <c r="A7408" i="1"/>
  <c r="E7409" i="1" s="1"/>
  <c r="O7414" i="1"/>
  <c r="N7284" i="1"/>
  <c r="Q7284" i="1"/>
  <c r="I7286" i="1"/>
  <c r="J7285" i="1"/>
  <c r="K7285" i="1" s="1"/>
  <c r="D7408" i="1" l="1"/>
  <c r="P7407" i="1"/>
  <c r="R7284" i="1"/>
  <c r="H7407" i="1"/>
  <c r="B7284" i="1"/>
  <c r="O7415" i="1"/>
  <c r="Q7285" i="1"/>
  <c r="R7285" i="1" s="1"/>
  <c r="I7287" i="1"/>
  <c r="J7286" i="1"/>
  <c r="K7286" i="1" s="1"/>
  <c r="D7409" i="1"/>
  <c r="G7408" i="1"/>
  <c r="T7408" i="1"/>
  <c r="F7408" i="1"/>
  <c r="M7408" i="1"/>
  <c r="N7408" i="1" s="1"/>
  <c r="C7409" i="1"/>
  <c r="A7409" i="1"/>
  <c r="E7410" i="1" s="1"/>
  <c r="L7408" i="1"/>
  <c r="P7408" i="1" l="1"/>
  <c r="O7416" i="1"/>
  <c r="H7408" i="1"/>
  <c r="Q7286" i="1"/>
  <c r="R7286" i="1" s="1"/>
  <c r="A7410" i="1"/>
  <c r="E7411" i="1" s="1"/>
  <c r="D7410" i="1"/>
  <c r="C7410" i="1"/>
  <c r="L7409" i="1"/>
  <c r="F7409" i="1"/>
  <c r="T7409" i="1"/>
  <c r="G7409" i="1"/>
  <c r="M7409" i="1"/>
  <c r="N7409" i="1" s="1"/>
  <c r="I7288" i="1"/>
  <c r="J7287" i="1"/>
  <c r="K7287" i="1" s="1"/>
  <c r="B7285" i="1"/>
  <c r="H7409" i="1" l="1"/>
  <c r="B7286" i="1"/>
  <c r="F7410" i="1"/>
  <c r="G7410" i="1"/>
  <c r="M7410" i="1"/>
  <c r="N7410" i="1" s="1"/>
  <c r="D7411" i="1"/>
  <c r="C7411" i="1"/>
  <c r="T7410" i="1"/>
  <c r="L7410" i="1"/>
  <c r="A7411" i="1"/>
  <c r="E7412" i="1" s="1"/>
  <c r="P7409" i="1"/>
  <c r="O7417" i="1"/>
  <c r="Q7287" i="1"/>
  <c r="R7287" i="1" s="1"/>
  <c r="I7289" i="1"/>
  <c r="J7288" i="1"/>
  <c r="K7288" i="1" s="1"/>
  <c r="H7410" i="1" l="1"/>
  <c r="Q7288" i="1"/>
  <c r="R7288" i="1" s="1"/>
  <c r="I7290" i="1"/>
  <c r="J7289" i="1"/>
  <c r="K7289" i="1" s="1"/>
  <c r="M7411" i="1"/>
  <c r="N7411" i="1" s="1"/>
  <c r="T7411" i="1"/>
  <c r="G7411" i="1"/>
  <c r="F7411" i="1"/>
  <c r="L7411" i="1"/>
  <c r="A7412" i="1"/>
  <c r="E7413" i="1" s="1"/>
  <c r="C7412" i="1"/>
  <c r="D7412" i="1"/>
  <c r="O7418" i="1"/>
  <c r="P7410" i="1"/>
  <c r="B7287" i="1"/>
  <c r="B7288" i="1" l="1"/>
  <c r="O7419" i="1"/>
  <c r="I7291" i="1"/>
  <c r="J7290" i="1"/>
  <c r="K7290" i="1" s="1"/>
  <c r="M7412" i="1"/>
  <c r="N7412" i="1" s="1"/>
  <c r="D7413" i="1"/>
  <c r="C7413" i="1"/>
  <c r="L7412" i="1"/>
  <c r="T7412" i="1"/>
  <c r="F7412" i="1"/>
  <c r="A7413" i="1"/>
  <c r="E7414" i="1" s="1"/>
  <c r="G7412" i="1"/>
  <c r="H7412" i="1" s="1"/>
  <c r="Q7289" i="1"/>
  <c r="R7289" i="1" s="1"/>
  <c r="P7411" i="1"/>
  <c r="H7411" i="1"/>
  <c r="B7289" i="1" l="1"/>
  <c r="Q7290" i="1"/>
  <c r="R7290" i="1" s="1"/>
  <c r="M7413" i="1"/>
  <c r="N7413" i="1" s="1"/>
  <c r="C7414" i="1"/>
  <c r="T7413" i="1"/>
  <c r="F7413" i="1"/>
  <c r="L7413" i="1"/>
  <c r="A7414" i="1"/>
  <c r="E7415" i="1" s="1"/>
  <c r="G7413" i="1"/>
  <c r="D7414" i="1"/>
  <c r="I7292" i="1"/>
  <c r="J7291" i="1"/>
  <c r="K7291" i="1" s="1"/>
  <c r="P7412" i="1"/>
  <c r="O7420" i="1"/>
  <c r="H7413" i="1" l="1"/>
  <c r="B7290" i="1"/>
  <c r="Q7291" i="1"/>
  <c r="R7291" i="1" s="1"/>
  <c r="I7293" i="1"/>
  <c r="J7292" i="1"/>
  <c r="K7292" i="1" s="1"/>
  <c r="O7421" i="1"/>
  <c r="D7415" i="1"/>
  <c r="C7415" i="1"/>
  <c r="T7414" i="1"/>
  <c r="L7414" i="1"/>
  <c r="A7415" i="1"/>
  <c r="E7416" i="1" s="1"/>
  <c r="F7414" i="1"/>
  <c r="G7414" i="1"/>
  <c r="M7414" i="1"/>
  <c r="N7414" i="1" s="1"/>
  <c r="P7413" i="1"/>
  <c r="P7414" i="1" l="1"/>
  <c r="I7294" i="1"/>
  <c r="J7293" i="1"/>
  <c r="K7293" i="1" s="1"/>
  <c r="Q7292" i="1"/>
  <c r="R7292" i="1" s="1"/>
  <c r="B7291" i="1"/>
  <c r="O7422" i="1"/>
  <c r="L7415" i="1"/>
  <c r="C7416" i="1"/>
  <c r="F7415" i="1"/>
  <c r="G7415" i="1"/>
  <c r="A7416" i="1"/>
  <c r="E7417" i="1" s="1"/>
  <c r="M7415" i="1"/>
  <c r="N7415" i="1" s="1"/>
  <c r="T7415" i="1"/>
  <c r="D7416" i="1"/>
  <c r="H7414" i="1"/>
  <c r="H7415" i="1" l="1"/>
  <c r="B7292" i="1"/>
  <c r="G7416" i="1"/>
  <c r="M7416" i="1"/>
  <c r="N7416" i="1" s="1"/>
  <c r="T7416" i="1"/>
  <c r="A7417" i="1"/>
  <c r="E7418" i="1" s="1"/>
  <c r="F7416" i="1"/>
  <c r="L7416" i="1"/>
  <c r="D7417" i="1"/>
  <c r="C7417" i="1"/>
  <c r="P7415" i="1"/>
  <c r="Q7293" i="1"/>
  <c r="R7293" i="1" s="1"/>
  <c r="I7295" i="1"/>
  <c r="J7294" i="1"/>
  <c r="K7294" i="1" s="1"/>
  <c r="O7423" i="1"/>
  <c r="P7416" i="1" l="1"/>
  <c r="H7416" i="1"/>
  <c r="T7417" i="1"/>
  <c r="L7417" i="1"/>
  <c r="F7417" i="1"/>
  <c r="G7417" i="1"/>
  <c r="M7417" i="1"/>
  <c r="N7417" i="1" s="1"/>
  <c r="A7418" i="1"/>
  <c r="E7419" i="1" s="1"/>
  <c r="D7418" i="1"/>
  <c r="C7418" i="1"/>
  <c r="I7296" i="1"/>
  <c r="J7295" i="1"/>
  <c r="K7295" i="1" s="1"/>
  <c r="Q7294" i="1"/>
  <c r="R7294" i="1" s="1"/>
  <c r="B7293" i="1"/>
  <c r="O7424" i="1"/>
  <c r="B7294" i="1" l="1"/>
  <c r="M7418" i="1"/>
  <c r="N7418" i="1" s="1"/>
  <c r="D7419" i="1"/>
  <c r="C7419" i="1"/>
  <c r="G7418" i="1"/>
  <c r="T7418" i="1"/>
  <c r="L7418" i="1"/>
  <c r="A7419" i="1"/>
  <c r="E7420" i="1" s="1"/>
  <c r="F7418" i="1"/>
  <c r="P7417" i="1"/>
  <c r="Q7295" i="1"/>
  <c r="R7295" i="1" s="1"/>
  <c r="I7297" i="1"/>
  <c r="J7296" i="1"/>
  <c r="K7296" i="1" s="1"/>
  <c r="O7425" i="1"/>
  <c r="H7417" i="1"/>
  <c r="B7295" i="1" l="1"/>
  <c r="P7418" i="1"/>
  <c r="Q7296" i="1"/>
  <c r="R7296" i="1" s="1"/>
  <c r="O7426" i="1"/>
  <c r="L7419" i="1"/>
  <c r="D7420" i="1"/>
  <c r="G7419" i="1"/>
  <c r="C7420" i="1"/>
  <c r="T7419" i="1"/>
  <c r="M7419" i="1"/>
  <c r="N7419" i="1" s="1"/>
  <c r="F7419" i="1"/>
  <c r="A7420" i="1"/>
  <c r="E7421" i="1" s="1"/>
  <c r="I7298" i="1"/>
  <c r="J7297" i="1"/>
  <c r="K7297" i="1" s="1"/>
  <c r="H7418" i="1"/>
  <c r="B7296" i="1" l="1"/>
  <c r="Q7297" i="1"/>
  <c r="R7297" i="1" s="1"/>
  <c r="L7420" i="1"/>
  <c r="D7421" i="1"/>
  <c r="C7421" i="1"/>
  <c r="M7420" i="1"/>
  <c r="N7420" i="1" s="1"/>
  <c r="T7420" i="1"/>
  <c r="A7421" i="1"/>
  <c r="E7422" i="1" s="1"/>
  <c r="G7420" i="1"/>
  <c r="F7420" i="1"/>
  <c r="I7299" i="1"/>
  <c r="J7298" i="1"/>
  <c r="K7298" i="1" s="1"/>
  <c r="O7427" i="1"/>
  <c r="P7419" i="1"/>
  <c r="H7419" i="1"/>
  <c r="P7420" i="1" l="1"/>
  <c r="B7297" i="1"/>
  <c r="I7300" i="1"/>
  <c r="J7299" i="1"/>
  <c r="K7299" i="1" s="1"/>
  <c r="H7420" i="1"/>
  <c r="O7428" i="1"/>
  <c r="Q7298" i="1"/>
  <c r="R7298" i="1" s="1"/>
  <c r="G7421" i="1"/>
  <c r="M7421" i="1"/>
  <c r="N7421" i="1" s="1"/>
  <c r="D7422" i="1"/>
  <c r="C7422" i="1"/>
  <c r="T7421" i="1"/>
  <c r="F7421" i="1"/>
  <c r="L7421" i="1"/>
  <c r="A7422" i="1"/>
  <c r="E7423" i="1" s="1"/>
  <c r="P7421" i="1" l="1"/>
  <c r="B7298" i="1"/>
  <c r="O7429" i="1"/>
  <c r="Q7299" i="1"/>
  <c r="R7299" i="1" s="1"/>
  <c r="M7422" i="1"/>
  <c r="N7422" i="1" s="1"/>
  <c r="C7423" i="1"/>
  <c r="L7422" i="1"/>
  <c r="D7423" i="1"/>
  <c r="T7422" i="1"/>
  <c r="A7423" i="1"/>
  <c r="E7424" i="1" s="1"/>
  <c r="G7422" i="1"/>
  <c r="F7422" i="1"/>
  <c r="H7421" i="1"/>
  <c r="I7301" i="1"/>
  <c r="J7300" i="1"/>
  <c r="K7300" i="1" s="1"/>
  <c r="P7422" i="1" l="1"/>
  <c r="L7423" i="1"/>
  <c r="T7423" i="1"/>
  <c r="G7423" i="1"/>
  <c r="F7423" i="1"/>
  <c r="M7423" i="1"/>
  <c r="N7423" i="1" s="1"/>
  <c r="D7424" i="1"/>
  <c r="C7424" i="1"/>
  <c r="A7424" i="1"/>
  <c r="E7425" i="1" s="1"/>
  <c r="B7299" i="1"/>
  <c r="H7422" i="1"/>
  <c r="Q7300" i="1"/>
  <c r="R7300" i="1" s="1"/>
  <c r="O7430" i="1"/>
  <c r="I7302" i="1"/>
  <c r="J7301" i="1"/>
  <c r="K7301" i="1" s="1"/>
  <c r="B7300" i="1" l="1"/>
  <c r="O7431" i="1"/>
  <c r="P7423" i="1"/>
  <c r="Q7301" i="1"/>
  <c r="R7301" i="1" s="1"/>
  <c r="I7303" i="1"/>
  <c r="J7302" i="1"/>
  <c r="K7302" i="1" s="1"/>
  <c r="T7424" i="1"/>
  <c r="L7424" i="1"/>
  <c r="F7424" i="1"/>
  <c r="C7425" i="1"/>
  <c r="G7424" i="1"/>
  <c r="D7425" i="1"/>
  <c r="A7425" i="1"/>
  <c r="E7426" i="1" s="1"/>
  <c r="M7424" i="1"/>
  <c r="N7424" i="1" s="1"/>
  <c r="H7423" i="1"/>
  <c r="H7424" i="1" l="1"/>
  <c r="I7304" i="1"/>
  <c r="J7303" i="1"/>
  <c r="K7303" i="1" s="1"/>
  <c r="F7425" i="1"/>
  <c r="G7425" i="1"/>
  <c r="L7425" i="1"/>
  <c r="A7426" i="1"/>
  <c r="E7427" i="1" s="1"/>
  <c r="C7426" i="1"/>
  <c r="M7425" i="1"/>
  <c r="N7425" i="1" s="1"/>
  <c r="D7426" i="1"/>
  <c r="T7425" i="1"/>
  <c r="B7301" i="1"/>
  <c r="P7424" i="1"/>
  <c r="Q7302" i="1"/>
  <c r="R7302" i="1" s="1"/>
  <c r="O7432" i="1"/>
  <c r="H7425" i="1" l="1"/>
  <c r="P7425" i="1"/>
  <c r="Q7303" i="1"/>
  <c r="R7303" i="1" s="1"/>
  <c r="O7433" i="1"/>
  <c r="B7302" i="1"/>
  <c r="I7305" i="1"/>
  <c r="J7304" i="1"/>
  <c r="K7304" i="1" s="1"/>
  <c r="A7427" i="1"/>
  <c r="E7428" i="1" s="1"/>
  <c r="F7426" i="1"/>
  <c r="M7426" i="1"/>
  <c r="N7426" i="1" s="1"/>
  <c r="G7426" i="1"/>
  <c r="D7427" i="1"/>
  <c r="L7426" i="1"/>
  <c r="C7427" i="1"/>
  <c r="T7426" i="1"/>
  <c r="P7426" i="1" l="1"/>
  <c r="B7303" i="1"/>
  <c r="O7434" i="1"/>
  <c r="H7426" i="1"/>
  <c r="A7428" i="1"/>
  <c r="E7429" i="1" s="1"/>
  <c r="F7427" i="1"/>
  <c r="C7428" i="1"/>
  <c r="L7427" i="1"/>
  <c r="D7428" i="1"/>
  <c r="G7427" i="1"/>
  <c r="T7427" i="1"/>
  <c r="M7427" i="1"/>
  <c r="N7427" i="1" s="1"/>
  <c r="Q7304" i="1"/>
  <c r="R7304" i="1" s="1"/>
  <c r="I7306" i="1"/>
  <c r="J7305" i="1"/>
  <c r="K7305" i="1" s="1"/>
  <c r="P7427" i="1" l="1"/>
  <c r="B7304" i="1"/>
  <c r="O7435" i="1"/>
  <c r="F7428" i="1"/>
  <c r="L7428" i="1"/>
  <c r="D7429" i="1"/>
  <c r="C7429" i="1"/>
  <c r="G7428" i="1"/>
  <c r="M7428" i="1"/>
  <c r="N7428" i="1" s="1"/>
  <c r="T7428" i="1"/>
  <c r="A7429" i="1"/>
  <c r="E7430" i="1" s="1"/>
  <c r="Q7305" i="1"/>
  <c r="R7305" i="1" s="1"/>
  <c r="I7307" i="1"/>
  <c r="J7306" i="1"/>
  <c r="K7306" i="1" s="1"/>
  <c r="H7427" i="1"/>
  <c r="P7428" i="1" l="1"/>
  <c r="B7305" i="1"/>
  <c r="C7430" i="1"/>
  <c r="G7429" i="1"/>
  <c r="L7429" i="1"/>
  <c r="F7429" i="1"/>
  <c r="T7429" i="1"/>
  <c r="M7429" i="1"/>
  <c r="N7429" i="1" s="1"/>
  <c r="A7430" i="1"/>
  <c r="E7431" i="1" s="1"/>
  <c r="D7430" i="1"/>
  <c r="O7436" i="1"/>
  <c r="Q7306" i="1"/>
  <c r="R7306" i="1" s="1"/>
  <c r="H7428" i="1"/>
  <c r="I7308" i="1"/>
  <c r="J7307" i="1"/>
  <c r="K7307" i="1" s="1"/>
  <c r="P7429" i="1" l="1"/>
  <c r="B7306" i="1"/>
  <c r="O7437" i="1"/>
  <c r="A7431" i="1"/>
  <c r="E7432" i="1" s="1"/>
  <c r="M7430" i="1"/>
  <c r="N7430" i="1" s="1"/>
  <c r="G7430" i="1"/>
  <c r="L7430" i="1"/>
  <c r="F7430" i="1"/>
  <c r="D7431" i="1"/>
  <c r="C7431" i="1"/>
  <c r="T7430" i="1"/>
  <c r="Q7307" i="1"/>
  <c r="R7307" i="1" s="1"/>
  <c r="I7309" i="1"/>
  <c r="J7308" i="1"/>
  <c r="K7308" i="1" s="1"/>
  <c r="H7429" i="1"/>
  <c r="H7430" i="1" l="1"/>
  <c r="B7307" i="1"/>
  <c r="D7432" i="1"/>
  <c r="A7432" i="1"/>
  <c r="E7433" i="1" s="1"/>
  <c r="C7432" i="1"/>
  <c r="G7431" i="1"/>
  <c r="T7431" i="1"/>
  <c r="M7431" i="1"/>
  <c r="N7431" i="1" s="1"/>
  <c r="F7431" i="1"/>
  <c r="L7431" i="1"/>
  <c r="I7310" i="1"/>
  <c r="J7309" i="1"/>
  <c r="K7309" i="1" s="1"/>
  <c r="Q7308" i="1"/>
  <c r="R7308" i="1" s="1"/>
  <c r="P7430" i="1"/>
  <c r="O7438" i="1"/>
  <c r="H7431" i="1" l="1"/>
  <c r="B7308" i="1"/>
  <c r="Q7309" i="1"/>
  <c r="R7309" i="1" s="1"/>
  <c r="M7432" i="1"/>
  <c r="N7432" i="1" s="1"/>
  <c r="L7432" i="1"/>
  <c r="F7432" i="1"/>
  <c r="D7433" i="1"/>
  <c r="C7433" i="1"/>
  <c r="G7432" i="1"/>
  <c r="T7432" i="1"/>
  <c r="A7433" i="1"/>
  <c r="E7434" i="1" s="1"/>
  <c r="I7311" i="1"/>
  <c r="J7310" i="1"/>
  <c r="K7310" i="1" s="1"/>
  <c r="O7439" i="1"/>
  <c r="P7431" i="1"/>
  <c r="P7432" i="1" l="1"/>
  <c r="I7312" i="1"/>
  <c r="J7311" i="1"/>
  <c r="K7311" i="1" s="1"/>
  <c r="H7432" i="1"/>
  <c r="B7309" i="1"/>
  <c r="O7440" i="1"/>
  <c r="M7433" i="1"/>
  <c r="N7433" i="1" s="1"/>
  <c r="D7434" i="1"/>
  <c r="C7434" i="1"/>
  <c r="G7433" i="1"/>
  <c r="L7433" i="1"/>
  <c r="T7433" i="1"/>
  <c r="F7433" i="1"/>
  <c r="A7434" i="1"/>
  <c r="E7435" i="1" s="1"/>
  <c r="Q7310" i="1"/>
  <c r="R7310" i="1" s="1"/>
  <c r="P7433" i="1" l="1"/>
  <c r="A7435" i="1"/>
  <c r="E7436" i="1" s="1"/>
  <c r="M7434" i="1"/>
  <c r="N7434" i="1" s="1"/>
  <c r="T7434" i="1"/>
  <c r="F7434" i="1"/>
  <c r="L7434" i="1"/>
  <c r="G7434" i="1"/>
  <c r="C7435" i="1"/>
  <c r="D7435" i="1"/>
  <c r="H7433" i="1"/>
  <c r="B7310" i="1"/>
  <c r="Q7311" i="1"/>
  <c r="R7311" i="1" s="1"/>
  <c r="O7441" i="1"/>
  <c r="I7313" i="1"/>
  <c r="J7312" i="1"/>
  <c r="K7312" i="1" s="1"/>
  <c r="H7434" i="1" l="1"/>
  <c r="P7434" i="1"/>
  <c r="Q7312" i="1"/>
  <c r="R7312" i="1" s="1"/>
  <c r="I7314" i="1"/>
  <c r="J7313" i="1"/>
  <c r="K7313" i="1" s="1"/>
  <c r="B7311" i="1"/>
  <c r="O7442" i="1"/>
  <c r="M7435" i="1"/>
  <c r="N7435" i="1" s="1"/>
  <c r="T7435" i="1"/>
  <c r="L7435" i="1"/>
  <c r="F7435" i="1"/>
  <c r="A7436" i="1"/>
  <c r="E7437" i="1" s="1"/>
  <c r="G7435" i="1"/>
  <c r="D7436" i="1"/>
  <c r="C7436" i="1"/>
  <c r="P7435" i="1" l="1"/>
  <c r="B7312" i="1"/>
  <c r="C7437" i="1"/>
  <c r="T7436" i="1"/>
  <c r="A7437" i="1"/>
  <c r="E7438" i="1" s="1"/>
  <c r="L7436" i="1"/>
  <c r="G7436" i="1"/>
  <c r="F7436" i="1"/>
  <c r="M7436" i="1"/>
  <c r="N7436" i="1" s="1"/>
  <c r="D7437" i="1"/>
  <c r="Q7313" i="1"/>
  <c r="R7313" i="1" s="1"/>
  <c r="I7315" i="1"/>
  <c r="J7315" i="1" s="1"/>
  <c r="J7314" i="1"/>
  <c r="K7314" i="1" s="1"/>
  <c r="H7435" i="1"/>
  <c r="O7443" i="1"/>
  <c r="P7436" i="1" l="1"/>
  <c r="H7436" i="1"/>
  <c r="Q7314" i="1"/>
  <c r="R7314" i="1" s="1"/>
  <c r="A7438" i="1"/>
  <c r="E7439" i="1" s="1"/>
  <c r="L7437" i="1"/>
  <c r="D7438" i="1"/>
  <c r="C7438" i="1"/>
  <c r="T7437" i="1"/>
  <c r="G7437" i="1"/>
  <c r="F7437" i="1"/>
  <c r="M7437" i="1"/>
  <c r="I7316" i="1"/>
  <c r="K7315" i="1"/>
  <c r="B7313" i="1"/>
  <c r="O7444" i="1"/>
  <c r="P7437" i="1" l="1"/>
  <c r="N7315" i="1"/>
  <c r="Q7315" i="1"/>
  <c r="B7315" i="1" s="1"/>
  <c r="T7438" i="1"/>
  <c r="A7439" i="1"/>
  <c r="E7440" i="1" s="1"/>
  <c r="L7438" i="1"/>
  <c r="G7438" i="1"/>
  <c r="F7438" i="1"/>
  <c r="M7438" i="1"/>
  <c r="N7438" i="1" s="1"/>
  <c r="D7439" i="1"/>
  <c r="C7439" i="1"/>
  <c r="B7314" i="1"/>
  <c r="I7317" i="1"/>
  <c r="J7316" i="1"/>
  <c r="K7316" i="1" s="1"/>
  <c r="H7437" i="1"/>
  <c r="O7445" i="1"/>
  <c r="P7438" i="1" l="1"/>
  <c r="I7318" i="1"/>
  <c r="J7317" i="1"/>
  <c r="K7317" i="1" s="1"/>
  <c r="M7439" i="1"/>
  <c r="N7439" i="1" s="1"/>
  <c r="D7440" i="1"/>
  <c r="T7439" i="1"/>
  <c r="F7439" i="1"/>
  <c r="L7439" i="1"/>
  <c r="G7439" i="1"/>
  <c r="A7440" i="1"/>
  <c r="E7441" i="1" s="1"/>
  <c r="C7440" i="1"/>
  <c r="H7438" i="1"/>
  <c r="Q7316" i="1"/>
  <c r="R7316" i="1" s="1"/>
  <c r="O7446" i="1"/>
  <c r="R7315" i="1"/>
  <c r="P7439" i="1" l="1"/>
  <c r="B7316" i="1"/>
  <c r="H7439" i="1"/>
  <c r="O7447" i="1"/>
  <c r="Q7317" i="1"/>
  <c r="R7317" i="1" s="1"/>
  <c r="G7440" i="1"/>
  <c r="D7441" i="1"/>
  <c r="L7440" i="1"/>
  <c r="C7441" i="1"/>
  <c r="M7440" i="1"/>
  <c r="N7440" i="1" s="1"/>
  <c r="T7440" i="1"/>
  <c r="A7441" i="1"/>
  <c r="E7442" i="1" s="1"/>
  <c r="F7440" i="1"/>
  <c r="I7319" i="1"/>
  <c r="J7318" i="1"/>
  <c r="K7318" i="1" s="1"/>
  <c r="P7440" i="1" l="1"/>
  <c r="O7448" i="1"/>
  <c r="G7441" i="1"/>
  <c r="F7441" i="1"/>
  <c r="A7442" i="1"/>
  <c r="E7443" i="1" s="1"/>
  <c r="M7441" i="1"/>
  <c r="N7441" i="1" s="1"/>
  <c r="T7441" i="1"/>
  <c r="D7442" i="1"/>
  <c r="L7441" i="1"/>
  <c r="C7442" i="1"/>
  <c r="B7317" i="1"/>
  <c r="H7440" i="1"/>
  <c r="Q7318" i="1"/>
  <c r="R7318" i="1" s="1"/>
  <c r="I7320" i="1"/>
  <c r="J7319" i="1"/>
  <c r="K7319" i="1" s="1"/>
  <c r="B7318" i="1" l="1"/>
  <c r="P7441" i="1"/>
  <c r="L7442" i="1"/>
  <c r="M7442" i="1"/>
  <c r="N7442" i="1" s="1"/>
  <c r="F7442" i="1"/>
  <c r="G7442" i="1"/>
  <c r="D7443" i="1"/>
  <c r="C7443" i="1"/>
  <c r="T7442" i="1"/>
  <c r="A7443" i="1"/>
  <c r="E7444" i="1" s="1"/>
  <c r="Q7319" i="1"/>
  <c r="R7319" i="1" s="1"/>
  <c r="O7449" i="1"/>
  <c r="I7321" i="1"/>
  <c r="J7320" i="1"/>
  <c r="K7320" i="1" s="1"/>
  <c r="H7441" i="1"/>
  <c r="B7319" i="1" l="1"/>
  <c r="I7322" i="1"/>
  <c r="J7321" i="1"/>
  <c r="K7321" i="1" s="1"/>
  <c r="P7442" i="1"/>
  <c r="H7442" i="1"/>
  <c r="T7443" i="1"/>
  <c r="M7443" i="1"/>
  <c r="N7443" i="1" s="1"/>
  <c r="F7443" i="1"/>
  <c r="L7443" i="1"/>
  <c r="A7444" i="1"/>
  <c r="E7445" i="1" s="1"/>
  <c r="D7444" i="1"/>
  <c r="C7444" i="1"/>
  <c r="G7443" i="1"/>
  <c r="O7450" i="1"/>
  <c r="Q7320" i="1"/>
  <c r="R7320" i="1" s="1"/>
  <c r="H7443" i="1" l="1"/>
  <c r="O7451" i="1"/>
  <c r="B7320" i="1"/>
  <c r="A7445" i="1"/>
  <c r="E7446" i="1" s="1"/>
  <c r="F7444" i="1"/>
  <c r="G7444" i="1"/>
  <c r="L7444" i="1"/>
  <c r="D7445" i="1"/>
  <c r="M7444" i="1"/>
  <c r="N7444" i="1" s="1"/>
  <c r="C7445" i="1"/>
  <c r="T7444" i="1"/>
  <c r="Q7321" i="1"/>
  <c r="R7321" i="1" s="1"/>
  <c r="P7443" i="1"/>
  <c r="I7323" i="1"/>
  <c r="J7322" i="1"/>
  <c r="K7322" i="1" s="1"/>
  <c r="B7321" i="1" l="1"/>
  <c r="D7446" i="1"/>
  <c r="T7445" i="1"/>
  <c r="C7446" i="1"/>
  <c r="G7445" i="1"/>
  <c r="L7445" i="1"/>
  <c r="F7445" i="1"/>
  <c r="A7446" i="1"/>
  <c r="E7447" i="1" s="1"/>
  <c r="M7445" i="1"/>
  <c r="N7445" i="1" s="1"/>
  <c r="Q7322" i="1"/>
  <c r="R7322" i="1" s="1"/>
  <c r="P7444" i="1"/>
  <c r="O7452" i="1"/>
  <c r="I7324" i="1"/>
  <c r="J7323" i="1"/>
  <c r="K7323" i="1" s="1"/>
  <c r="H7444" i="1"/>
  <c r="P7445" i="1" l="1"/>
  <c r="O7453" i="1"/>
  <c r="B7322" i="1"/>
  <c r="Q7323" i="1"/>
  <c r="R7323" i="1" s="1"/>
  <c r="H7445" i="1"/>
  <c r="I7325" i="1"/>
  <c r="J7324" i="1"/>
  <c r="K7324" i="1" s="1"/>
  <c r="F7446" i="1"/>
  <c r="L7446" i="1"/>
  <c r="D7447" i="1"/>
  <c r="M7446" i="1"/>
  <c r="N7446" i="1" s="1"/>
  <c r="C7447" i="1"/>
  <c r="T7446" i="1"/>
  <c r="A7447" i="1"/>
  <c r="E7448" i="1" s="1"/>
  <c r="G7446" i="1"/>
  <c r="H7446" i="1" l="1"/>
  <c r="Q7324" i="1"/>
  <c r="R7324" i="1" s="1"/>
  <c r="O7454" i="1"/>
  <c r="P7446" i="1"/>
  <c r="L7447" i="1"/>
  <c r="G7447" i="1"/>
  <c r="T7447" i="1"/>
  <c r="F7447" i="1"/>
  <c r="M7447" i="1"/>
  <c r="N7447" i="1" s="1"/>
  <c r="D7448" i="1"/>
  <c r="A7448" i="1"/>
  <c r="E7449" i="1" s="1"/>
  <c r="C7448" i="1"/>
  <c r="I7326" i="1"/>
  <c r="J7325" i="1"/>
  <c r="K7325" i="1" s="1"/>
  <c r="B7323" i="1"/>
  <c r="P7447" i="1" l="1"/>
  <c r="B7324" i="1"/>
  <c r="H7447" i="1"/>
  <c r="T7448" i="1"/>
  <c r="L7448" i="1"/>
  <c r="A7449" i="1"/>
  <c r="E7450" i="1" s="1"/>
  <c r="F7448" i="1"/>
  <c r="G7448" i="1"/>
  <c r="M7448" i="1"/>
  <c r="N7448" i="1" s="1"/>
  <c r="D7449" i="1"/>
  <c r="C7449" i="1"/>
  <c r="O7455" i="1"/>
  <c r="Q7325" i="1"/>
  <c r="R7325" i="1" s="1"/>
  <c r="I7327" i="1"/>
  <c r="J7326" i="1"/>
  <c r="K7326" i="1" s="1"/>
  <c r="P7448" i="1" l="1"/>
  <c r="B7325" i="1"/>
  <c r="G7449" i="1"/>
  <c r="T7449" i="1"/>
  <c r="M7449" i="1"/>
  <c r="N7449" i="1" s="1"/>
  <c r="F7449" i="1"/>
  <c r="L7449" i="1"/>
  <c r="D7450" i="1"/>
  <c r="A7450" i="1"/>
  <c r="E7451" i="1" s="1"/>
  <c r="C7450" i="1"/>
  <c r="I7328" i="1"/>
  <c r="J7327" i="1"/>
  <c r="K7327" i="1" s="1"/>
  <c r="O7456" i="1"/>
  <c r="H7448" i="1"/>
  <c r="Q7326" i="1"/>
  <c r="R7326" i="1" s="1"/>
  <c r="P7449" i="1" l="1"/>
  <c r="H7449" i="1"/>
  <c r="G7450" i="1"/>
  <c r="T7450" i="1"/>
  <c r="F7450" i="1"/>
  <c r="A7451" i="1"/>
  <c r="E7452" i="1" s="1"/>
  <c r="L7450" i="1"/>
  <c r="D7451" i="1"/>
  <c r="C7451" i="1"/>
  <c r="M7450" i="1"/>
  <c r="N7450" i="1" s="1"/>
  <c r="Q7327" i="1"/>
  <c r="R7327" i="1" s="1"/>
  <c r="O7457" i="1"/>
  <c r="I7329" i="1"/>
  <c r="J7328" i="1"/>
  <c r="K7328" i="1" s="1"/>
  <c r="B7326" i="1"/>
  <c r="P7450" i="1" l="1"/>
  <c r="B7327" i="1"/>
  <c r="I7330" i="1"/>
  <c r="J7329" i="1"/>
  <c r="K7329" i="1" s="1"/>
  <c r="A7452" i="1"/>
  <c r="E7453" i="1" s="1"/>
  <c r="G7451" i="1"/>
  <c r="L7451" i="1"/>
  <c r="T7451" i="1"/>
  <c r="D7452" i="1"/>
  <c r="M7451" i="1"/>
  <c r="N7451" i="1" s="1"/>
  <c r="C7452" i="1"/>
  <c r="F7451" i="1"/>
  <c r="H7450" i="1"/>
  <c r="O7458" i="1"/>
  <c r="Q7328" i="1"/>
  <c r="R7328" i="1" s="1"/>
  <c r="H7451" i="1" l="1"/>
  <c r="O7459" i="1"/>
  <c r="G7452" i="1"/>
  <c r="C7453" i="1"/>
  <c r="M7452" i="1"/>
  <c r="N7452" i="1" s="1"/>
  <c r="D7453" i="1"/>
  <c r="L7452" i="1"/>
  <c r="A7453" i="1"/>
  <c r="E7454" i="1" s="1"/>
  <c r="F7452" i="1"/>
  <c r="T7452" i="1"/>
  <c r="P7451" i="1"/>
  <c r="Q7329" i="1"/>
  <c r="R7329" i="1" s="1"/>
  <c r="B7328" i="1"/>
  <c r="I7331" i="1"/>
  <c r="J7330" i="1"/>
  <c r="K7330" i="1" s="1"/>
  <c r="Q7330" i="1" l="1"/>
  <c r="R7330" i="1" s="1"/>
  <c r="I7332" i="1"/>
  <c r="J7331" i="1"/>
  <c r="K7331" i="1" s="1"/>
  <c r="L7453" i="1"/>
  <c r="F7453" i="1"/>
  <c r="T7453" i="1"/>
  <c r="M7453" i="1"/>
  <c r="N7453" i="1" s="1"/>
  <c r="A7454" i="1"/>
  <c r="E7455" i="1" s="1"/>
  <c r="G7453" i="1"/>
  <c r="D7454" i="1"/>
  <c r="C7454" i="1"/>
  <c r="P7452" i="1"/>
  <c r="O7460" i="1"/>
  <c r="H7452" i="1"/>
  <c r="B7329" i="1"/>
  <c r="P7453" i="1" l="1"/>
  <c r="Q7331" i="1"/>
  <c r="R7331" i="1" s="1"/>
  <c r="I7333" i="1"/>
  <c r="J7332" i="1"/>
  <c r="K7332" i="1" s="1"/>
  <c r="H7453" i="1"/>
  <c r="L7454" i="1"/>
  <c r="T7454" i="1"/>
  <c r="A7455" i="1"/>
  <c r="E7456" i="1" s="1"/>
  <c r="F7454" i="1"/>
  <c r="G7454" i="1"/>
  <c r="M7454" i="1"/>
  <c r="N7454" i="1" s="1"/>
  <c r="D7455" i="1"/>
  <c r="C7455" i="1"/>
  <c r="B7330" i="1"/>
  <c r="O7461" i="1"/>
  <c r="Q7332" i="1" l="1"/>
  <c r="R7332" i="1" s="1"/>
  <c r="I7334" i="1"/>
  <c r="J7333" i="1"/>
  <c r="K7333" i="1" s="1"/>
  <c r="P7454" i="1"/>
  <c r="B7331" i="1"/>
  <c r="H7454" i="1"/>
  <c r="L7455" i="1"/>
  <c r="D7456" i="1"/>
  <c r="C7456" i="1"/>
  <c r="T7455" i="1"/>
  <c r="M7455" i="1"/>
  <c r="N7455" i="1" s="1"/>
  <c r="A7456" i="1"/>
  <c r="E7457" i="1" s="1"/>
  <c r="G7455" i="1"/>
  <c r="F7455" i="1"/>
  <c r="O7462" i="1"/>
  <c r="B7332" i="1" l="1"/>
  <c r="P7455" i="1"/>
  <c r="Q7333" i="1"/>
  <c r="R7333" i="1" s="1"/>
  <c r="C7457" i="1"/>
  <c r="L7456" i="1"/>
  <c r="T7456" i="1"/>
  <c r="G7456" i="1"/>
  <c r="A7457" i="1"/>
  <c r="E7458" i="1" s="1"/>
  <c r="F7456" i="1"/>
  <c r="M7456" i="1"/>
  <c r="N7456" i="1" s="1"/>
  <c r="D7457" i="1"/>
  <c r="I7335" i="1"/>
  <c r="J7334" i="1"/>
  <c r="K7334" i="1" s="1"/>
  <c r="O7463" i="1"/>
  <c r="H7455" i="1"/>
  <c r="H7456" i="1" l="1"/>
  <c r="I7336" i="1"/>
  <c r="J7335" i="1"/>
  <c r="K7335" i="1" s="1"/>
  <c r="B7333" i="1"/>
  <c r="Q7334" i="1"/>
  <c r="R7334" i="1" s="1"/>
  <c r="P7456" i="1"/>
  <c r="O7464" i="1"/>
  <c r="A7458" i="1"/>
  <c r="E7459" i="1" s="1"/>
  <c r="M7457" i="1"/>
  <c r="N7457" i="1" s="1"/>
  <c r="D7458" i="1"/>
  <c r="L7457" i="1"/>
  <c r="C7458" i="1"/>
  <c r="G7457" i="1"/>
  <c r="T7457" i="1"/>
  <c r="F7457" i="1"/>
  <c r="H7457" i="1" l="1"/>
  <c r="F7458" i="1"/>
  <c r="M7458" i="1"/>
  <c r="N7458" i="1" s="1"/>
  <c r="C7459" i="1"/>
  <c r="D7459" i="1"/>
  <c r="A7459" i="1"/>
  <c r="E7460" i="1" s="1"/>
  <c r="G7458" i="1"/>
  <c r="T7458" i="1"/>
  <c r="L7458" i="1"/>
  <c r="P7457" i="1"/>
  <c r="O7465" i="1"/>
  <c r="Q7335" i="1"/>
  <c r="R7335" i="1" s="1"/>
  <c r="I7337" i="1"/>
  <c r="J7336" i="1"/>
  <c r="K7336" i="1" s="1"/>
  <c r="B7334" i="1"/>
  <c r="H7458" i="1" l="1"/>
  <c r="B7335" i="1"/>
  <c r="A7460" i="1"/>
  <c r="E7461" i="1" s="1"/>
  <c r="D7460" i="1"/>
  <c r="L7459" i="1"/>
  <c r="C7460" i="1"/>
  <c r="T7459" i="1"/>
  <c r="G7459" i="1"/>
  <c r="F7459" i="1"/>
  <c r="M7459" i="1"/>
  <c r="N7459" i="1" s="1"/>
  <c r="O7466" i="1"/>
  <c r="P7458" i="1"/>
  <c r="Q7336" i="1"/>
  <c r="R7336" i="1" s="1"/>
  <c r="I7338" i="1"/>
  <c r="J7337" i="1"/>
  <c r="K7337" i="1" s="1"/>
  <c r="H7459" i="1" l="1"/>
  <c r="O7467" i="1"/>
  <c r="G7460" i="1"/>
  <c r="D7461" i="1"/>
  <c r="C7461" i="1"/>
  <c r="M7460" i="1"/>
  <c r="N7460" i="1" s="1"/>
  <c r="T7460" i="1"/>
  <c r="F7460" i="1"/>
  <c r="A7461" i="1"/>
  <c r="E7462" i="1" s="1"/>
  <c r="L7460" i="1"/>
  <c r="Q7337" i="1"/>
  <c r="R7337" i="1" s="1"/>
  <c r="I7339" i="1"/>
  <c r="J7338" i="1"/>
  <c r="K7338" i="1" s="1"/>
  <c r="B7336" i="1"/>
  <c r="P7459" i="1"/>
  <c r="H7460" i="1" l="1"/>
  <c r="B7337" i="1"/>
  <c r="L7461" i="1"/>
  <c r="G7461" i="1"/>
  <c r="F7461" i="1"/>
  <c r="A7462" i="1"/>
  <c r="E7463" i="1" s="1"/>
  <c r="M7461" i="1"/>
  <c r="N7461" i="1" s="1"/>
  <c r="D7462" i="1"/>
  <c r="C7462" i="1"/>
  <c r="T7461" i="1"/>
  <c r="O7468" i="1"/>
  <c r="P7460" i="1"/>
  <c r="Q7338" i="1"/>
  <c r="R7338" i="1" s="1"/>
  <c r="I7340" i="1"/>
  <c r="J7339" i="1"/>
  <c r="K7339" i="1" s="1"/>
  <c r="P7461" i="1" l="1"/>
  <c r="A7463" i="1"/>
  <c r="E7464" i="1" s="1"/>
  <c r="F7462" i="1"/>
  <c r="G7462" i="1"/>
  <c r="H7462" i="1" s="1"/>
  <c r="D7463" i="1"/>
  <c r="L7462" i="1"/>
  <c r="C7463" i="1"/>
  <c r="M7462" i="1"/>
  <c r="N7462" i="1" s="1"/>
  <c r="T7462" i="1"/>
  <c r="Q7339" i="1"/>
  <c r="R7339" i="1" s="1"/>
  <c r="H7461" i="1"/>
  <c r="O7469" i="1"/>
  <c r="I7341" i="1"/>
  <c r="J7340" i="1"/>
  <c r="K7340" i="1" s="1"/>
  <c r="B7338" i="1"/>
  <c r="O7470" i="1" l="1"/>
  <c r="P7462" i="1"/>
  <c r="B7339" i="1"/>
  <c r="L7463" i="1"/>
  <c r="A7464" i="1"/>
  <c r="E7465" i="1" s="1"/>
  <c r="D7464" i="1"/>
  <c r="C7464" i="1"/>
  <c r="M7463" i="1"/>
  <c r="N7463" i="1" s="1"/>
  <c r="T7463" i="1"/>
  <c r="G7463" i="1"/>
  <c r="F7463" i="1"/>
  <c r="I7342" i="1"/>
  <c r="J7341" i="1"/>
  <c r="K7341" i="1" s="1"/>
  <c r="Q7340" i="1"/>
  <c r="R7340" i="1" s="1"/>
  <c r="B7340" i="1" l="1"/>
  <c r="O7471" i="1"/>
  <c r="Q7341" i="1"/>
  <c r="R7341" i="1" s="1"/>
  <c r="P7463" i="1"/>
  <c r="H7463" i="1"/>
  <c r="I7343" i="1"/>
  <c r="J7342" i="1"/>
  <c r="K7342" i="1" s="1"/>
  <c r="T7464" i="1"/>
  <c r="L7464" i="1"/>
  <c r="G7464" i="1"/>
  <c r="F7464" i="1"/>
  <c r="C7465" i="1"/>
  <c r="M7464" i="1"/>
  <c r="N7464" i="1" s="1"/>
  <c r="D7465" i="1"/>
  <c r="A7465" i="1"/>
  <c r="E7466" i="1" s="1"/>
  <c r="P7464" i="1" l="1"/>
  <c r="O7472" i="1"/>
  <c r="B7341" i="1"/>
  <c r="G7465" i="1"/>
  <c r="A7466" i="1"/>
  <c r="E7467" i="1" s="1"/>
  <c r="M7465" i="1"/>
  <c r="N7465" i="1" s="1"/>
  <c r="D7466" i="1"/>
  <c r="C7466" i="1"/>
  <c r="L7465" i="1"/>
  <c r="T7465" i="1"/>
  <c r="F7465" i="1"/>
  <c r="Q7342" i="1"/>
  <c r="R7342" i="1" s="1"/>
  <c r="I7344" i="1"/>
  <c r="J7343" i="1"/>
  <c r="K7343" i="1" s="1"/>
  <c r="H7464" i="1"/>
  <c r="H7465" i="1" l="1"/>
  <c r="P7465" i="1"/>
  <c r="B7342" i="1"/>
  <c r="D7467" i="1"/>
  <c r="C7467" i="1"/>
  <c r="G7466" i="1"/>
  <c r="L7466" i="1"/>
  <c r="T7466" i="1"/>
  <c r="A7467" i="1"/>
  <c r="E7468" i="1" s="1"/>
  <c r="M7466" i="1"/>
  <c r="N7466" i="1" s="1"/>
  <c r="F7466" i="1"/>
  <c r="O7473" i="1"/>
  <c r="Q7343" i="1"/>
  <c r="R7343" i="1" s="1"/>
  <c r="I7345" i="1"/>
  <c r="J7344" i="1"/>
  <c r="K7344" i="1" s="1"/>
  <c r="H7466" i="1" l="1"/>
  <c r="B7343" i="1"/>
  <c r="O7474" i="1"/>
  <c r="Q7344" i="1"/>
  <c r="R7344" i="1" s="1"/>
  <c r="M7467" i="1"/>
  <c r="N7467" i="1" s="1"/>
  <c r="A7468" i="1"/>
  <c r="E7469" i="1" s="1"/>
  <c r="L7467" i="1"/>
  <c r="D7468" i="1"/>
  <c r="T7467" i="1"/>
  <c r="C7468" i="1"/>
  <c r="G7467" i="1"/>
  <c r="F7467" i="1"/>
  <c r="I7346" i="1"/>
  <c r="J7346" i="1" s="1"/>
  <c r="J7345" i="1"/>
  <c r="K7345" i="1" s="1"/>
  <c r="P7466" i="1"/>
  <c r="I7347" i="1" l="1"/>
  <c r="K7346" i="1"/>
  <c r="B7344" i="1"/>
  <c r="A7469" i="1"/>
  <c r="E7470" i="1" s="1"/>
  <c r="L7468" i="1"/>
  <c r="T7468" i="1"/>
  <c r="F7468" i="1"/>
  <c r="G7468" i="1"/>
  <c r="C7469" i="1"/>
  <c r="M7468" i="1"/>
  <c r="O7475" i="1"/>
  <c r="P7467" i="1"/>
  <c r="H7467" i="1"/>
  <c r="Q7345" i="1"/>
  <c r="R7345" i="1" s="1"/>
  <c r="D7469" i="1" l="1"/>
  <c r="D7470" i="1" s="1"/>
  <c r="H7468" i="1"/>
  <c r="F7469" i="1"/>
  <c r="T7469" i="1"/>
  <c r="L7469" i="1"/>
  <c r="C7470" i="1"/>
  <c r="G7469" i="1"/>
  <c r="A7470" i="1"/>
  <c r="E7471" i="1" s="1"/>
  <c r="M7469" i="1"/>
  <c r="N7469" i="1" s="1"/>
  <c r="B7345" i="1"/>
  <c r="Q7346" i="1"/>
  <c r="B7346" i="1" s="1"/>
  <c r="N7346" i="1"/>
  <c r="O7476" i="1"/>
  <c r="I7348" i="1"/>
  <c r="J7347" i="1"/>
  <c r="K7347" i="1" s="1"/>
  <c r="P7468" i="1"/>
  <c r="R7346" i="1" l="1"/>
  <c r="C7471" i="1"/>
  <c r="L7470" i="1"/>
  <c r="T7470" i="1"/>
  <c r="A7471" i="1"/>
  <c r="E7472" i="1" s="1"/>
  <c r="G7470" i="1"/>
  <c r="M7470" i="1"/>
  <c r="N7470" i="1" s="1"/>
  <c r="F7470" i="1"/>
  <c r="D7471" i="1"/>
  <c r="O7477" i="1"/>
  <c r="Q7347" i="1"/>
  <c r="R7347" i="1" s="1"/>
  <c r="I7349" i="1"/>
  <c r="J7348" i="1"/>
  <c r="K7348" i="1" s="1"/>
  <c r="P7469" i="1"/>
  <c r="H7469" i="1"/>
  <c r="P7470" i="1" l="1"/>
  <c r="H7470" i="1"/>
  <c r="C7472" i="1"/>
  <c r="M7471" i="1"/>
  <c r="N7471" i="1" s="1"/>
  <c r="D7472" i="1"/>
  <c r="G7471" i="1"/>
  <c r="T7471" i="1"/>
  <c r="L7471" i="1"/>
  <c r="A7472" i="1"/>
  <c r="E7473" i="1" s="1"/>
  <c r="F7471" i="1"/>
  <c r="I7350" i="1"/>
  <c r="J7349" i="1"/>
  <c r="K7349" i="1" s="1"/>
  <c r="B7347" i="1"/>
  <c r="Q7348" i="1"/>
  <c r="R7348" i="1" s="1"/>
  <c r="O7478" i="1"/>
  <c r="B7348" i="1" l="1"/>
  <c r="Q7349" i="1"/>
  <c r="R7349" i="1" s="1"/>
  <c r="P7471" i="1"/>
  <c r="H7471" i="1"/>
  <c r="I7351" i="1"/>
  <c r="J7350" i="1"/>
  <c r="K7350" i="1" s="1"/>
  <c r="O7479" i="1"/>
  <c r="C7473" i="1"/>
  <c r="G7472" i="1"/>
  <c r="D7473" i="1"/>
  <c r="M7472" i="1"/>
  <c r="N7472" i="1" s="1"/>
  <c r="A7473" i="1"/>
  <c r="E7474" i="1" s="1"/>
  <c r="T7472" i="1"/>
  <c r="F7472" i="1"/>
  <c r="L7472" i="1"/>
  <c r="P7472" i="1" l="1"/>
  <c r="Q7350" i="1"/>
  <c r="R7350" i="1" s="1"/>
  <c r="F7473" i="1"/>
  <c r="A7474" i="1"/>
  <c r="E7475" i="1" s="1"/>
  <c r="M7473" i="1"/>
  <c r="N7473" i="1" s="1"/>
  <c r="D7474" i="1"/>
  <c r="G7473" i="1"/>
  <c r="C7474" i="1"/>
  <c r="T7473" i="1"/>
  <c r="L7473" i="1"/>
  <c r="I7352" i="1"/>
  <c r="J7351" i="1"/>
  <c r="K7351" i="1" s="1"/>
  <c r="H7472" i="1"/>
  <c r="O7480" i="1"/>
  <c r="B7349" i="1"/>
  <c r="B7350" i="1" l="1"/>
  <c r="A7475" i="1"/>
  <c r="E7476" i="1" s="1"/>
  <c r="F7474" i="1"/>
  <c r="G7474" i="1"/>
  <c r="H7474" i="1" s="1"/>
  <c r="L7474" i="1"/>
  <c r="D7475" i="1"/>
  <c r="C7475" i="1"/>
  <c r="M7474" i="1"/>
  <c r="N7474" i="1" s="1"/>
  <c r="T7474" i="1"/>
  <c r="I7353" i="1"/>
  <c r="J7352" i="1"/>
  <c r="K7352" i="1" s="1"/>
  <c r="P7473" i="1"/>
  <c r="H7473" i="1"/>
  <c r="Q7351" i="1"/>
  <c r="R7351" i="1" s="1"/>
  <c r="O7481" i="1"/>
  <c r="B7351" i="1" l="1"/>
  <c r="I7354" i="1"/>
  <c r="J7353" i="1"/>
  <c r="K7353" i="1" s="1"/>
  <c r="P7474" i="1"/>
  <c r="Q7352" i="1"/>
  <c r="R7352" i="1" s="1"/>
  <c r="O7482" i="1"/>
  <c r="D7476" i="1"/>
  <c r="M7475" i="1"/>
  <c r="N7475" i="1" s="1"/>
  <c r="F7475" i="1"/>
  <c r="T7475" i="1"/>
  <c r="L7475" i="1"/>
  <c r="A7476" i="1"/>
  <c r="E7477" i="1" s="1"/>
  <c r="C7476" i="1"/>
  <c r="G7475" i="1"/>
  <c r="P7475" i="1" l="1"/>
  <c r="B7352" i="1"/>
  <c r="C7477" i="1"/>
  <c r="M7476" i="1"/>
  <c r="N7476" i="1" s="1"/>
  <c r="T7476" i="1"/>
  <c r="A7477" i="1"/>
  <c r="E7478" i="1" s="1"/>
  <c r="F7476" i="1"/>
  <c r="G7476" i="1"/>
  <c r="D7477" i="1"/>
  <c r="L7476" i="1"/>
  <c r="Q7353" i="1"/>
  <c r="R7353" i="1" s="1"/>
  <c r="I7355" i="1"/>
  <c r="J7354" i="1"/>
  <c r="K7354" i="1" s="1"/>
  <c r="H7475" i="1"/>
  <c r="O7483" i="1"/>
  <c r="B7353" i="1" l="1"/>
  <c r="P7476" i="1"/>
  <c r="T7477" i="1"/>
  <c r="L7477" i="1"/>
  <c r="F7477" i="1"/>
  <c r="A7478" i="1"/>
  <c r="E7479" i="1" s="1"/>
  <c r="D7478" i="1"/>
  <c r="C7478" i="1"/>
  <c r="G7477" i="1"/>
  <c r="M7477" i="1"/>
  <c r="N7477" i="1" s="1"/>
  <c r="H7476" i="1"/>
  <c r="I7356" i="1"/>
  <c r="J7355" i="1"/>
  <c r="K7355" i="1" s="1"/>
  <c r="Q7354" i="1"/>
  <c r="R7354" i="1" s="1"/>
  <c r="O7484" i="1"/>
  <c r="P7477" i="1" l="1"/>
  <c r="H7477" i="1"/>
  <c r="Q7355" i="1"/>
  <c r="R7355" i="1" s="1"/>
  <c r="T7478" i="1"/>
  <c r="A7479" i="1"/>
  <c r="E7480" i="1" s="1"/>
  <c r="G7478" i="1"/>
  <c r="F7478" i="1"/>
  <c r="D7479" i="1"/>
  <c r="C7479" i="1"/>
  <c r="L7478" i="1"/>
  <c r="M7478" i="1"/>
  <c r="N7478" i="1" s="1"/>
  <c r="O7485" i="1"/>
  <c r="I7357" i="1"/>
  <c r="J7356" i="1"/>
  <c r="K7356" i="1" s="1"/>
  <c r="B7354" i="1"/>
  <c r="P7478" i="1" l="1"/>
  <c r="B7355" i="1"/>
  <c r="F7479" i="1"/>
  <c r="G7479" i="1"/>
  <c r="H7479" i="1" s="1"/>
  <c r="A7480" i="1"/>
  <c r="E7481" i="1" s="1"/>
  <c r="C7480" i="1"/>
  <c r="M7479" i="1"/>
  <c r="N7479" i="1" s="1"/>
  <c r="D7480" i="1"/>
  <c r="L7479" i="1"/>
  <c r="T7479" i="1"/>
  <c r="H7478" i="1"/>
  <c r="O7486" i="1"/>
  <c r="Q7356" i="1"/>
  <c r="R7356" i="1" s="1"/>
  <c r="I7358" i="1"/>
  <c r="J7357" i="1"/>
  <c r="K7357" i="1" s="1"/>
  <c r="B7356" i="1" l="1"/>
  <c r="I7359" i="1"/>
  <c r="J7358" i="1"/>
  <c r="K7358" i="1" s="1"/>
  <c r="O7487" i="1"/>
  <c r="G7480" i="1"/>
  <c r="L7480" i="1"/>
  <c r="M7480" i="1"/>
  <c r="N7480" i="1" s="1"/>
  <c r="D7481" i="1"/>
  <c r="C7481" i="1"/>
  <c r="T7480" i="1"/>
  <c r="A7481" i="1"/>
  <c r="E7482" i="1" s="1"/>
  <c r="F7480" i="1"/>
  <c r="Q7357" i="1"/>
  <c r="R7357" i="1" s="1"/>
  <c r="P7479" i="1"/>
  <c r="C7482" i="1" l="1"/>
  <c r="G7481" i="1"/>
  <c r="D7482" i="1"/>
  <c r="M7481" i="1"/>
  <c r="N7481" i="1" s="1"/>
  <c r="F7481" i="1"/>
  <c r="T7481" i="1"/>
  <c r="L7481" i="1"/>
  <c r="A7482" i="1"/>
  <c r="E7483" i="1" s="1"/>
  <c r="O7488" i="1"/>
  <c r="P7480" i="1"/>
  <c r="Q7358" i="1"/>
  <c r="R7358" i="1" s="1"/>
  <c r="H7480" i="1"/>
  <c r="I7360" i="1"/>
  <c r="J7359" i="1"/>
  <c r="K7359" i="1" s="1"/>
  <c r="B7357" i="1"/>
  <c r="P7481" i="1" l="1"/>
  <c r="B7358" i="1"/>
  <c r="Q7359" i="1"/>
  <c r="R7359" i="1" s="1"/>
  <c r="I7361" i="1"/>
  <c r="J7360" i="1"/>
  <c r="K7360" i="1" s="1"/>
  <c r="D7483" i="1"/>
  <c r="C7483" i="1"/>
  <c r="M7482" i="1"/>
  <c r="N7482" i="1" s="1"/>
  <c r="T7482" i="1"/>
  <c r="A7483" i="1"/>
  <c r="E7484" i="1" s="1"/>
  <c r="G7482" i="1"/>
  <c r="L7482" i="1"/>
  <c r="F7482" i="1"/>
  <c r="H7481" i="1"/>
  <c r="O7489" i="1"/>
  <c r="H7482" i="1" l="1"/>
  <c r="I7362" i="1"/>
  <c r="J7361" i="1"/>
  <c r="K7361" i="1" s="1"/>
  <c r="Q7360" i="1"/>
  <c r="R7360" i="1" s="1"/>
  <c r="D7484" i="1"/>
  <c r="C7484" i="1"/>
  <c r="G7483" i="1"/>
  <c r="L7483" i="1"/>
  <c r="T7483" i="1"/>
  <c r="F7483" i="1"/>
  <c r="A7484" i="1"/>
  <c r="E7485" i="1" s="1"/>
  <c r="M7483" i="1"/>
  <c r="N7483" i="1" s="1"/>
  <c r="B7359" i="1"/>
  <c r="P7482" i="1"/>
  <c r="O7490" i="1"/>
  <c r="P7483" i="1" l="1"/>
  <c r="B7360" i="1"/>
  <c r="Q7361" i="1"/>
  <c r="R7361" i="1" s="1"/>
  <c r="O7491" i="1"/>
  <c r="I7363" i="1"/>
  <c r="J7362" i="1"/>
  <c r="K7362" i="1" s="1"/>
  <c r="G7484" i="1"/>
  <c r="M7484" i="1"/>
  <c r="N7484" i="1" s="1"/>
  <c r="D7485" i="1"/>
  <c r="C7485" i="1"/>
  <c r="L7484" i="1"/>
  <c r="T7484" i="1"/>
  <c r="F7484" i="1"/>
  <c r="A7485" i="1"/>
  <c r="E7486" i="1" s="1"/>
  <c r="H7483" i="1"/>
  <c r="B7361" i="1" l="1"/>
  <c r="I7364" i="1"/>
  <c r="J7363" i="1"/>
  <c r="K7363" i="1" s="1"/>
  <c r="O7492" i="1"/>
  <c r="P7484" i="1"/>
  <c r="Q7362" i="1"/>
  <c r="R7362" i="1" s="1"/>
  <c r="H7484" i="1"/>
  <c r="F7485" i="1"/>
  <c r="T7485" i="1"/>
  <c r="L7485" i="1"/>
  <c r="A7486" i="1"/>
  <c r="E7487" i="1" s="1"/>
  <c r="G7485" i="1"/>
  <c r="D7486" i="1"/>
  <c r="C7486" i="1"/>
  <c r="M7485" i="1"/>
  <c r="N7485" i="1" s="1"/>
  <c r="B7362" i="1" l="1"/>
  <c r="O7493" i="1"/>
  <c r="T7486" i="1"/>
  <c r="A7487" i="1"/>
  <c r="E7488" i="1" s="1"/>
  <c r="L7486" i="1"/>
  <c r="G7486" i="1"/>
  <c r="F7486" i="1"/>
  <c r="M7486" i="1"/>
  <c r="N7486" i="1" s="1"/>
  <c r="D7487" i="1"/>
  <c r="C7487" i="1"/>
  <c r="P7485" i="1"/>
  <c r="Q7363" i="1"/>
  <c r="R7363" i="1" s="1"/>
  <c r="H7485" i="1"/>
  <c r="I7365" i="1"/>
  <c r="J7364" i="1"/>
  <c r="K7364" i="1" s="1"/>
  <c r="P7486" i="1" l="1"/>
  <c r="H7486" i="1"/>
  <c r="D7488" i="1"/>
  <c r="C7488" i="1"/>
  <c r="L7487" i="1"/>
  <c r="G7487" i="1"/>
  <c r="M7487" i="1"/>
  <c r="N7487" i="1" s="1"/>
  <c r="T7487" i="1"/>
  <c r="A7488" i="1"/>
  <c r="E7489" i="1" s="1"/>
  <c r="F7487" i="1"/>
  <c r="Q7364" i="1"/>
  <c r="R7364" i="1" s="1"/>
  <c r="I7366" i="1"/>
  <c r="J7365" i="1"/>
  <c r="K7365" i="1" s="1"/>
  <c r="O7494" i="1"/>
  <c r="B7363" i="1"/>
  <c r="H7487" i="1" l="1"/>
  <c r="B7364" i="1"/>
  <c r="Q7365" i="1"/>
  <c r="R7365" i="1" s="1"/>
  <c r="I7367" i="1"/>
  <c r="J7366" i="1"/>
  <c r="K7366" i="1" s="1"/>
  <c r="O7495" i="1"/>
  <c r="P7487" i="1"/>
  <c r="A7489" i="1"/>
  <c r="E7490" i="1" s="1"/>
  <c r="G7488" i="1"/>
  <c r="L7488" i="1"/>
  <c r="F7488" i="1"/>
  <c r="D7489" i="1"/>
  <c r="C7489" i="1"/>
  <c r="M7488" i="1"/>
  <c r="N7488" i="1" s="1"/>
  <c r="T7488" i="1"/>
  <c r="P7488" i="1" l="1"/>
  <c r="O7496" i="1"/>
  <c r="Q7366" i="1"/>
  <c r="R7366" i="1" s="1"/>
  <c r="H7488" i="1"/>
  <c r="I7368" i="1"/>
  <c r="J7367" i="1"/>
  <c r="K7367" i="1" s="1"/>
  <c r="G7489" i="1"/>
  <c r="T7489" i="1"/>
  <c r="M7489" i="1"/>
  <c r="N7489" i="1" s="1"/>
  <c r="F7489" i="1"/>
  <c r="L7489" i="1"/>
  <c r="A7490" i="1"/>
  <c r="E7491" i="1" s="1"/>
  <c r="D7490" i="1"/>
  <c r="C7490" i="1"/>
  <c r="B7365" i="1"/>
  <c r="H7489" i="1" l="1"/>
  <c r="P7489" i="1"/>
  <c r="B7366" i="1"/>
  <c r="Q7367" i="1"/>
  <c r="R7367" i="1" s="1"/>
  <c r="D7491" i="1"/>
  <c r="L7490" i="1"/>
  <c r="C7491" i="1"/>
  <c r="M7490" i="1"/>
  <c r="N7490" i="1" s="1"/>
  <c r="T7490" i="1"/>
  <c r="A7491" i="1"/>
  <c r="E7492" i="1" s="1"/>
  <c r="G7490" i="1"/>
  <c r="F7490" i="1"/>
  <c r="I7369" i="1"/>
  <c r="J7368" i="1"/>
  <c r="K7368" i="1" s="1"/>
  <c r="O7497" i="1"/>
  <c r="P7490" i="1" l="1"/>
  <c r="H7490" i="1"/>
  <c r="B7367" i="1"/>
  <c r="Q7368" i="1"/>
  <c r="R7368" i="1" s="1"/>
  <c r="I7370" i="1"/>
  <c r="J7369" i="1"/>
  <c r="K7369" i="1" s="1"/>
  <c r="D7492" i="1"/>
  <c r="T7491" i="1"/>
  <c r="C7492" i="1"/>
  <c r="L7491" i="1"/>
  <c r="F7491" i="1"/>
  <c r="G7491" i="1"/>
  <c r="A7492" i="1"/>
  <c r="E7493" i="1" s="1"/>
  <c r="M7491" i="1"/>
  <c r="N7491" i="1" s="1"/>
  <c r="O7498" i="1"/>
  <c r="O7499" i="1" l="1"/>
  <c r="I7371" i="1"/>
  <c r="J7370" i="1"/>
  <c r="K7370" i="1" s="1"/>
  <c r="Q7369" i="1"/>
  <c r="R7369" i="1" s="1"/>
  <c r="M7492" i="1"/>
  <c r="N7492" i="1" s="1"/>
  <c r="D7493" i="1"/>
  <c r="C7493" i="1"/>
  <c r="L7492" i="1"/>
  <c r="G7492" i="1"/>
  <c r="T7492" i="1"/>
  <c r="F7492" i="1"/>
  <c r="A7493" i="1"/>
  <c r="E7494" i="1" s="1"/>
  <c r="P7491" i="1"/>
  <c r="B7368" i="1"/>
  <c r="H7491" i="1"/>
  <c r="P7492" i="1" l="1"/>
  <c r="L7493" i="1"/>
  <c r="T7493" i="1"/>
  <c r="M7493" i="1"/>
  <c r="N7493" i="1" s="1"/>
  <c r="F7493" i="1"/>
  <c r="G7493" i="1"/>
  <c r="A7494" i="1"/>
  <c r="E7495" i="1" s="1"/>
  <c r="D7494" i="1"/>
  <c r="C7494" i="1"/>
  <c r="Q7370" i="1"/>
  <c r="R7370" i="1" s="1"/>
  <c r="I7372" i="1"/>
  <c r="J7371" i="1"/>
  <c r="K7371" i="1" s="1"/>
  <c r="H7492" i="1"/>
  <c r="B7369" i="1"/>
  <c r="O7500" i="1"/>
  <c r="Q7371" i="1" l="1"/>
  <c r="R7371" i="1" s="1"/>
  <c r="P7493" i="1"/>
  <c r="C7495" i="1"/>
  <c r="G7494" i="1"/>
  <c r="M7494" i="1"/>
  <c r="N7494" i="1" s="1"/>
  <c r="T7494" i="1"/>
  <c r="F7494" i="1"/>
  <c r="A7495" i="1"/>
  <c r="E7496" i="1" s="1"/>
  <c r="L7494" i="1"/>
  <c r="D7495" i="1"/>
  <c r="B7370" i="1"/>
  <c r="O7501" i="1"/>
  <c r="H7493" i="1"/>
  <c r="I7373" i="1"/>
  <c r="J7372" i="1"/>
  <c r="K7372" i="1" s="1"/>
  <c r="B7371" i="1" l="1"/>
  <c r="P7494" i="1"/>
  <c r="O7502" i="1"/>
  <c r="H7494" i="1"/>
  <c r="Q7372" i="1"/>
  <c r="R7372" i="1" s="1"/>
  <c r="I7374" i="1"/>
  <c r="J7373" i="1"/>
  <c r="K7373" i="1" s="1"/>
  <c r="G7495" i="1"/>
  <c r="D7496" i="1"/>
  <c r="C7496" i="1"/>
  <c r="T7495" i="1"/>
  <c r="M7495" i="1"/>
  <c r="N7495" i="1" s="1"/>
  <c r="A7496" i="1"/>
  <c r="E7497" i="1" s="1"/>
  <c r="F7495" i="1"/>
  <c r="L7495" i="1"/>
  <c r="P7495" i="1" l="1"/>
  <c r="H7495" i="1"/>
  <c r="B7372" i="1"/>
  <c r="O7503" i="1"/>
  <c r="Q7373" i="1"/>
  <c r="R7373" i="1" s="1"/>
  <c r="C7497" i="1"/>
  <c r="T7496" i="1"/>
  <c r="L7496" i="1"/>
  <c r="A7497" i="1"/>
  <c r="E7498" i="1" s="1"/>
  <c r="F7496" i="1"/>
  <c r="G7496" i="1"/>
  <c r="M7496" i="1"/>
  <c r="N7496" i="1" s="1"/>
  <c r="D7497" i="1"/>
  <c r="I7375" i="1"/>
  <c r="J7374" i="1"/>
  <c r="K7374" i="1" s="1"/>
  <c r="B7373" i="1" l="1"/>
  <c r="P7496" i="1"/>
  <c r="H7496" i="1"/>
  <c r="Q7374" i="1"/>
  <c r="R7374" i="1" s="1"/>
  <c r="I7376" i="1"/>
  <c r="J7376" i="1" s="1"/>
  <c r="J7375" i="1"/>
  <c r="K7375" i="1" s="1"/>
  <c r="O7504" i="1"/>
  <c r="G7497" i="1"/>
  <c r="D7498" i="1"/>
  <c r="C7498" i="1"/>
  <c r="M7497" i="1"/>
  <c r="N7497" i="1" s="1"/>
  <c r="F7497" i="1"/>
  <c r="T7497" i="1"/>
  <c r="L7497" i="1"/>
  <c r="A7498" i="1"/>
  <c r="E7499" i="1" s="1"/>
  <c r="P7497" i="1" l="1"/>
  <c r="B7374" i="1"/>
  <c r="F7498" i="1"/>
  <c r="L7498" i="1"/>
  <c r="G7498" i="1"/>
  <c r="H7498" i="1" s="1"/>
  <c r="D7499" i="1"/>
  <c r="C7499" i="1"/>
  <c r="T7498" i="1"/>
  <c r="A7499" i="1"/>
  <c r="E7500" i="1" s="1"/>
  <c r="M7498" i="1"/>
  <c r="N7498" i="1" s="1"/>
  <c r="K7376" i="1"/>
  <c r="I7377" i="1"/>
  <c r="O7505" i="1"/>
  <c r="Q7375" i="1"/>
  <c r="R7375" i="1" s="1"/>
  <c r="H7497" i="1"/>
  <c r="G7499" i="1" l="1"/>
  <c r="T7499" i="1"/>
  <c r="M7499" i="1"/>
  <c r="F7499" i="1"/>
  <c r="P7499" i="1" s="1"/>
  <c r="A7500" i="1"/>
  <c r="D7500" i="1" s="1"/>
  <c r="C7500" i="1"/>
  <c r="L7499" i="1"/>
  <c r="B7375" i="1"/>
  <c r="O7506" i="1"/>
  <c r="I7378" i="1"/>
  <c r="J7377" i="1"/>
  <c r="K7377" i="1" s="1"/>
  <c r="N7376" i="1"/>
  <c r="Q7376" i="1"/>
  <c r="B7376" i="1" s="1"/>
  <c r="P7498" i="1"/>
  <c r="E7501" i="1" l="1"/>
  <c r="O7507" i="1"/>
  <c r="I7379" i="1"/>
  <c r="J7378" i="1"/>
  <c r="K7378" i="1" s="1"/>
  <c r="H7499" i="1"/>
  <c r="Q7377" i="1"/>
  <c r="R7377" i="1" s="1"/>
  <c r="D7501" i="1"/>
  <c r="C7501" i="1"/>
  <c r="T7500" i="1"/>
  <c r="A7501" i="1"/>
  <c r="L7500" i="1"/>
  <c r="G7500" i="1"/>
  <c r="F7500" i="1"/>
  <c r="M7500" i="1"/>
  <c r="N7500" i="1" s="1"/>
  <c r="R7376" i="1"/>
  <c r="E7502" i="1" l="1"/>
  <c r="B7377" i="1"/>
  <c r="Q7378" i="1"/>
  <c r="R7378" i="1" s="1"/>
  <c r="I7380" i="1"/>
  <c r="J7379" i="1"/>
  <c r="K7379" i="1" s="1"/>
  <c r="T7501" i="1"/>
  <c r="L7501" i="1"/>
  <c r="G7501" i="1"/>
  <c r="F7501" i="1"/>
  <c r="A7502" i="1"/>
  <c r="M7501" i="1"/>
  <c r="N7501" i="1" s="1"/>
  <c r="D7502" i="1"/>
  <c r="C7502" i="1"/>
  <c r="O7508" i="1"/>
  <c r="H7500" i="1"/>
  <c r="P7500" i="1"/>
  <c r="E7503" i="1" l="1"/>
  <c r="Q7379" i="1"/>
  <c r="R7379" i="1" s="1"/>
  <c r="I7381" i="1"/>
  <c r="J7380" i="1"/>
  <c r="K7380" i="1" s="1"/>
  <c r="B7378" i="1"/>
  <c r="F7502" i="1"/>
  <c r="M7502" i="1"/>
  <c r="N7502" i="1" s="1"/>
  <c r="L7502" i="1"/>
  <c r="D7503" i="1"/>
  <c r="G7502" i="1"/>
  <c r="C7503" i="1"/>
  <c r="T7502" i="1"/>
  <c r="A7503" i="1"/>
  <c r="O7509" i="1"/>
  <c r="P7501" i="1"/>
  <c r="H7501" i="1"/>
  <c r="E7504" i="1" l="1"/>
  <c r="P7502" i="1"/>
  <c r="Q7380" i="1"/>
  <c r="R7380" i="1" s="1"/>
  <c r="F7503" i="1"/>
  <c r="T7503" i="1"/>
  <c r="L7503" i="1"/>
  <c r="A7504" i="1"/>
  <c r="D7504" i="1"/>
  <c r="C7504" i="1"/>
  <c r="M7503" i="1"/>
  <c r="N7503" i="1" s="1"/>
  <c r="G7503" i="1"/>
  <c r="I7382" i="1"/>
  <c r="J7381" i="1"/>
  <c r="K7381" i="1" s="1"/>
  <c r="B7379" i="1"/>
  <c r="O7510" i="1"/>
  <c r="H7502" i="1"/>
  <c r="E7505" i="1" l="1"/>
  <c r="P7503" i="1"/>
  <c r="Q7381" i="1"/>
  <c r="R7381" i="1" s="1"/>
  <c r="I7383" i="1"/>
  <c r="J7382" i="1"/>
  <c r="K7382" i="1" s="1"/>
  <c r="B7380" i="1"/>
  <c r="A7505" i="1"/>
  <c r="M7504" i="1"/>
  <c r="N7504" i="1" s="1"/>
  <c r="L7504" i="1"/>
  <c r="F7504" i="1"/>
  <c r="D7505" i="1"/>
  <c r="C7505" i="1"/>
  <c r="G7504" i="1"/>
  <c r="H7504" i="1" s="1"/>
  <c r="T7504" i="1"/>
  <c r="O7511" i="1"/>
  <c r="H7503" i="1"/>
  <c r="E7506" i="1" l="1"/>
  <c r="B7381" i="1"/>
  <c r="D7506" i="1"/>
  <c r="C7506" i="1"/>
  <c r="G7505" i="1"/>
  <c r="T7505" i="1"/>
  <c r="L7505" i="1"/>
  <c r="A7506" i="1"/>
  <c r="F7505" i="1"/>
  <c r="M7505" i="1"/>
  <c r="N7505" i="1" s="1"/>
  <c r="Q7382" i="1"/>
  <c r="R7382" i="1" s="1"/>
  <c r="I7384" i="1"/>
  <c r="J7383" i="1"/>
  <c r="K7383" i="1" s="1"/>
  <c r="O7512" i="1"/>
  <c r="P7504" i="1"/>
  <c r="E7507" i="1" l="1"/>
  <c r="P7505" i="1"/>
  <c r="B7382" i="1"/>
  <c r="F7506" i="1"/>
  <c r="M7506" i="1"/>
  <c r="N7506" i="1" s="1"/>
  <c r="D7507" i="1"/>
  <c r="C7507" i="1"/>
  <c r="G7506" i="1"/>
  <c r="T7506" i="1"/>
  <c r="L7506" i="1"/>
  <c r="A7507" i="1"/>
  <c r="H7505" i="1"/>
  <c r="I7385" i="1"/>
  <c r="J7384" i="1"/>
  <c r="K7384" i="1" s="1"/>
  <c r="Q7383" i="1"/>
  <c r="R7383" i="1" s="1"/>
  <c r="O7513" i="1"/>
  <c r="E7508" i="1" l="1"/>
  <c r="H7506" i="1"/>
  <c r="B7383" i="1"/>
  <c r="M7507" i="1"/>
  <c r="N7507" i="1" s="1"/>
  <c r="D7508" i="1"/>
  <c r="L7507" i="1"/>
  <c r="C7508" i="1"/>
  <c r="G7507" i="1"/>
  <c r="T7507" i="1"/>
  <c r="F7507" i="1"/>
  <c r="A7508" i="1"/>
  <c r="I7386" i="1"/>
  <c r="J7385" i="1"/>
  <c r="K7385" i="1" s="1"/>
  <c r="O7514" i="1"/>
  <c r="Q7384" i="1"/>
  <c r="R7384" i="1" s="1"/>
  <c r="P7506" i="1"/>
  <c r="E7509" i="1" l="1"/>
  <c r="H7507" i="1"/>
  <c r="B7384" i="1"/>
  <c r="Q7385" i="1"/>
  <c r="R7385" i="1" s="1"/>
  <c r="I7387" i="1"/>
  <c r="J7386" i="1"/>
  <c r="K7386" i="1" s="1"/>
  <c r="P7507" i="1"/>
  <c r="O7515" i="1"/>
  <c r="M7508" i="1"/>
  <c r="N7508" i="1" s="1"/>
  <c r="D7509" i="1"/>
  <c r="A7509" i="1"/>
  <c r="T7508" i="1"/>
  <c r="L7508" i="1"/>
  <c r="C7509" i="1"/>
  <c r="F7508" i="1"/>
  <c r="G7508" i="1"/>
  <c r="E7510" i="1" l="1"/>
  <c r="H7508" i="1"/>
  <c r="Q7386" i="1"/>
  <c r="R7386" i="1" s="1"/>
  <c r="I7388" i="1"/>
  <c r="J7387" i="1"/>
  <c r="K7387" i="1" s="1"/>
  <c r="B7385" i="1"/>
  <c r="M7509" i="1"/>
  <c r="N7509" i="1" s="1"/>
  <c r="F7509" i="1"/>
  <c r="T7509" i="1"/>
  <c r="L7509" i="1"/>
  <c r="A7510" i="1"/>
  <c r="G7509" i="1"/>
  <c r="D7510" i="1"/>
  <c r="C7510" i="1"/>
  <c r="P7508" i="1"/>
  <c r="O7516" i="1"/>
  <c r="E7511" i="1" l="1"/>
  <c r="H7509" i="1"/>
  <c r="B7386" i="1"/>
  <c r="F7510" i="1"/>
  <c r="M7510" i="1"/>
  <c r="N7510" i="1" s="1"/>
  <c r="G7510" i="1"/>
  <c r="L7510" i="1"/>
  <c r="D7511" i="1"/>
  <c r="T7510" i="1"/>
  <c r="C7511" i="1"/>
  <c r="A7511" i="1"/>
  <c r="I7389" i="1"/>
  <c r="J7388" i="1"/>
  <c r="K7388" i="1" s="1"/>
  <c r="O7517" i="1"/>
  <c r="P7509" i="1"/>
  <c r="Q7387" i="1"/>
  <c r="R7387" i="1" s="1"/>
  <c r="E7512" i="1" l="1"/>
  <c r="H7510" i="1"/>
  <c r="Q7388" i="1"/>
  <c r="R7388" i="1" s="1"/>
  <c r="I7390" i="1"/>
  <c r="J7389" i="1"/>
  <c r="K7389" i="1" s="1"/>
  <c r="P7510" i="1"/>
  <c r="O7518" i="1"/>
  <c r="B7387" i="1"/>
  <c r="L7511" i="1"/>
  <c r="A7512" i="1"/>
  <c r="D7512" i="1"/>
  <c r="C7512" i="1"/>
  <c r="G7511" i="1"/>
  <c r="T7511" i="1"/>
  <c r="M7511" i="1"/>
  <c r="N7511" i="1" s="1"/>
  <c r="F7511" i="1"/>
  <c r="E7513" i="1" l="1"/>
  <c r="B7388" i="1"/>
  <c r="J7390" i="1"/>
  <c r="K7390" i="1" s="1"/>
  <c r="I7391" i="1"/>
  <c r="P7511" i="1"/>
  <c r="Q7389" i="1"/>
  <c r="R7389" i="1" s="1"/>
  <c r="H7511" i="1"/>
  <c r="A7513" i="1"/>
  <c r="F7512" i="1"/>
  <c r="D7513" i="1"/>
  <c r="L7512" i="1"/>
  <c r="C7513" i="1"/>
  <c r="G7512" i="1"/>
  <c r="M7512" i="1"/>
  <c r="N7512" i="1" s="1"/>
  <c r="T7512" i="1"/>
  <c r="O7519" i="1"/>
  <c r="E7514" i="1" l="1"/>
  <c r="H7512" i="1"/>
  <c r="B7389" i="1"/>
  <c r="G7513" i="1"/>
  <c r="F7513" i="1"/>
  <c r="A7514" i="1"/>
  <c r="C7514" i="1"/>
  <c r="T7513" i="1"/>
  <c r="L7513" i="1"/>
  <c r="M7513" i="1"/>
  <c r="N7513" i="1" s="1"/>
  <c r="D7514" i="1"/>
  <c r="I7392" i="1"/>
  <c r="J7391" i="1"/>
  <c r="K7391" i="1" s="1"/>
  <c r="O7520" i="1"/>
  <c r="P7512" i="1"/>
  <c r="Q7390" i="1"/>
  <c r="R7390" i="1" s="1"/>
  <c r="E7515" i="1" l="1"/>
  <c r="P7513" i="1"/>
  <c r="B7390" i="1"/>
  <c r="O7521" i="1"/>
  <c r="M7514" i="1"/>
  <c r="N7514" i="1" s="1"/>
  <c r="C7515" i="1"/>
  <c r="T7514" i="1"/>
  <c r="A7515" i="1"/>
  <c r="F7514" i="1"/>
  <c r="G7514" i="1"/>
  <c r="L7514" i="1"/>
  <c r="D7515" i="1"/>
  <c r="Q7391" i="1"/>
  <c r="R7391" i="1" s="1"/>
  <c r="H7513" i="1"/>
  <c r="I7393" i="1"/>
  <c r="J7392" i="1"/>
  <c r="K7392" i="1" s="1"/>
  <c r="E7516" i="1" l="1"/>
  <c r="P7514" i="1"/>
  <c r="L7515" i="1"/>
  <c r="D7516" i="1"/>
  <c r="G7515" i="1"/>
  <c r="H7515" i="1" s="1"/>
  <c r="C7516" i="1"/>
  <c r="A7516" i="1"/>
  <c r="M7515" i="1"/>
  <c r="N7515" i="1" s="1"/>
  <c r="T7515" i="1"/>
  <c r="F7515" i="1"/>
  <c r="B7391" i="1"/>
  <c r="H7514" i="1"/>
  <c r="Q7392" i="1"/>
  <c r="R7392" i="1" s="1"/>
  <c r="O7522" i="1"/>
  <c r="I7394" i="1"/>
  <c r="J7393" i="1"/>
  <c r="K7393" i="1" s="1"/>
  <c r="E7517" i="1" l="1"/>
  <c r="B7392" i="1"/>
  <c r="Q7393" i="1"/>
  <c r="R7393" i="1" s="1"/>
  <c r="I7395" i="1"/>
  <c r="J7394" i="1"/>
  <c r="K7394" i="1" s="1"/>
  <c r="C7517" i="1"/>
  <c r="M7516" i="1"/>
  <c r="N7516" i="1" s="1"/>
  <c r="T7516" i="1"/>
  <c r="A7517" i="1"/>
  <c r="F7516" i="1"/>
  <c r="G7516" i="1"/>
  <c r="H7516" i="1" s="1"/>
  <c r="D7517" i="1"/>
  <c r="L7516" i="1"/>
  <c r="O7523" i="1"/>
  <c r="P7515" i="1"/>
  <c r="E7518" i="1" l="1"/>
  <c r="B7393" i="1"/>
  <c r="I7396" i="1"/>
  <c r="J7395" i="1"/>
  <c r="K7395" i="1" s="1"/>
  <c r="Q7394" i="1"/>
  <c r="R7394" i="1" s="1"/>
  <c r="T7517" i="1"/>
  <c r="A7518" i="1"/>
  <c r="L7517" i="1"/>
  <c r="F7517" i="1"/>
  <c r="D7518" i="1"/>
  <c r="C7518" i="1"/>
  <c r="G7517" i="1"/>
  <c r="M7517" i="1"/>
  <c r="N7517" i="1" s="1"/>
  <c r="P7516" i="1"/>
  <c r="O7524" i="1"/>
  <c r="E7519" i="1" l="1"/>
  <c r="B7394" i="1"/>
  <c r="Q7395" i="1"/>
  <c r="R7395" i="1" s="1"/>
  <c r="G7518" i="1"/>
  <c r="F7518" i="1"/>
  <c r="L7518" i="1"/>
  <c r="T7518" i="1"/>
  <c r="D7519" i="1"/>
  <c r="A7519" i="1"/>
  <c r="C7519" i="1"/>
  <c r="M7518" i="1"/>
  <c r="N7518" i="1" s="1"/>
  <c r="I7397" i="1"/>
  <c r="J7396" i="1"/>
  <c r="K7396" i="1" s="1"/>
  <c r="P7517" i="1"/>
  <c r="H7517" i="1"/>
  <c r="O7525" i="1"/>
  <c r="E7520" i="1" l="1"/>
  <c r="P7518" i="1"/>
  <c r="Q7396" i="1"/>
  <c r="R7396" i="1" s="1"/>
  <c r="I7398" i="1"/>
  <c r="J7397" i="1"/>
  <c r="K7397" i="1" s="1"/>
  <c r="B7395" i="1"/>
  <c r="C7520" i="1"/>
  <c r="A7520" i="1"/>
  <c r="L7519" i="1"/>
  <c r="T7519" i="1"/>
  <c r="G7519" i="1"/>
  <c r="F7519" i="1"/>
  <c r="M7519" i="1"/>
  <c r="N7519" i="1" s="1"/>
  <c r="D7520" i="1"/>
  <c r="O7526" i="1"/>
  <c r="H7518" i="1"/>
  <c r="E7521" i="1" l="1"/>
  <c r="P7519" i="1"/>
  <c r="B7396" i="1"/>
  <c r="O7527" i="1"/>
  <c r="Q7397" i="1"/>
  <c r="R7397" i="1" s="1"/>
  <c r="I7399" i="1"/>
  <c r="J7398" i="1"/>
  <c r="K7398" i="1" s="1"/>
  <c r="F7520" i="1"/>
  <c r="M7520" i="1"/>
  <c r="N7520" i="1" s="1"/>
  <c r="D7521" i="1"/>
  <c r="C7521" i="1"/>
  <c r="G7520" i="1"/>
  <c r="L7520" i="1"/>
  <c r="T7520" i="1"/>
  <c r="A7521" i="1"/>
  <c r="H7519" i="1"/>
  <c r="E7522" i="1" l="1"/>
  <c r="H7520" i="1"/>
  <c r="B7397" i="1"/>
  <c r="I7400" i="1"/>
  <c r="J7399" i="1"/>
  <c r="K7399" i="1" s="1"/>
  <c r="D7522" i="1"/>
  <c r="C7522" i="1"/>
  <c r="L7521" i="1"/>
  <c r="T7521" i="1"/>
  <c r="G7521" i="1"/>
  <c r="M7521" i="1"/>
  <c r="N7521" i="1" s="1"/>
  <c r="F7521" i="1"/>
  <c r="A7522" i="1"/>
  <c r="Q7398" i="1"/>
  <c r="R7398" i="1" s="1"/>
  <c r="P7520" i="1"/>
  <c r="O7528" i="1"/>
  <c r="E7523" i="1" l="1"/>
  <c r="H7521" i="1"/>
  <c r="P7521" i="1"/>
  <c r="B7398" i="1"/>
  <c r="G7522" i="1"/>
  <c r="T7522" i="1"/>
  <c r="F7522" i="1"/>
  <c r="A7523" i="1"/>
  <c r="L7522" i="1"/>
  <c r="D7523" i="1"/>
  <c r="C7523" i="1"/>
  <c r="M7522" i="1"/>
  <c r="N7522" i="1" s="1"/>
  <c r="Q7399" i="1"/>
  <c r="R7399" i="1" s="1"/>
  <c r="O7529" i="1"/>
  <c r="I7401" i="1"/>
  <c r="J7400" i="1"/>
  <c r="K7400" i="1" s="1"/>
  <c r="E7524" i="1" l="1"/>
  <c r="P7522" i="1"/>
  <c r="O7530" i="1"/>
  <c r="H7522" i="1"/>
  <c r="L7523" i="1"/>
  <c r="G7523" i="1"/>
  <c r="D7524" i="1"/>
  <c r="M7523" i="1"/>
  <c r="N7523" i="1" s="1"/>
  <c r="T7523" i="1"/>
  <c r="F7523" i="1"/>
  <c r="A7524" i="1"/>
  <c r="C7524" i="1"/>
  <c r="I7402" i="1"/>
  <c r="J7401" i="1"/>
  <c r="K7401" i="1" s="1"/>
  <c r="B7399" i="1"/>
  <c r="Q7400" i="1"/>
  <c r="R7400" i="1" s="1"/>
  <c r="E7525" i="1" l="1"/>
  <c r="H7523" i="1"/>
  <c r="Q7401" i="1"/>
  <c r="R7401" i="1" s="1"/>
  <c r="I7403" i="1"/>
  <c r="J7402" i="1"/>
  <c r="K7402" i="1" s="1"/>
  <c r="B7400" i="1"/>
  <c r="D7525" i="1"/>
  <c r="C7525" i="1"/>
  <c r="T7524" i="1"/>
  <c r="A7525" i="1"/>
  <c r="G7524" i="1"/>
  <c r="M7524" i="1"/>
  <c r="N7524" i="1" s="1"/>
  <c r="L7524" i="1"/>
  <c r="F7524" i="1"/>
  <c r="O7531" i="1"/>
  <c r="P7523" i="1"/>
  <c r="E7526" i="1" l="1"/>
  <c r="P7524" i="1"/>
  <c r="B7401" i="1"/>
  <c r="H7524" i="1"/>
  <c r="Q7402" i="1"/>
  <c r="R7402" i="1" s="1"/>
  <c r="I7404" i="1"/>
  <c r="J7403" i="1"/>
  <c r="K7403" i="1" s="1"/>
  <c r="L7525" i="1"/>
  <c r="F7525" i="1"/>
  <c r="T7525" i="1"/>
  <c r="G7525" i="1"/>
  <c r="M7525" i="1"/>
  <c r="N7525" i="1" s="1"/>
  <c r="A7526" i="1"/>
  <c r="D7526" i="1"/>
  <c r="C7526" i="1"/>
  <c r="O7532" i="1"/>
  <c r="E7527" i="1" l="1"/>
  <c r="P7525" i="1"/>
  <c r="B7402" i="1"/>
  <c r="O7533" i="1"/>
  <c r="I7405" i="1"/>
  <c r="J7404" i="1"/>
  <c r="K7404" i="1" s="1"/>
  <c r="A7527" i="1"/>
  <c r="E7528" i="1" s="1"/>
  <c r="F7526" i="1"/>
  <c r="G7526" i="1"/>
  <c r="L7526" i="1"/>
  <c r="D7527" i="1"/>
  <c r="M7526" i="1"/>
  <c r="N7526" i="1" s="1"/>
  <c r="C7527" i="1"/>
  <c r="T7526" i="1"/>
  <c r="Q7403" i="1"/>
  <c r="R7403" i="1" s="1"/>
  <c r="H7525" i="1"/>
  <c r="A7528" i="1" l="1"/>
  <c r="E7529" i="1" s="1"/>
  <c r="D7528" i="1"/>
  <c r="C7528" i="1"/>
  <c r="G7527" i="1"/>
  <c r="T7527" i="1"/>
  <c r="F7527" i="1"/>
  <c r="M7527" i="1"/>
  <c r="L7527" i="1"/>
  <c r="Q7404" i="1"/>
  <c r="R7404" i="1" s="1"/>
  <c r="P7526" i="1"/>
  <c r="I7406" i="1"/>
  <c r="J7405" i="1"/>
  <c r="K7405" i="1" s="1"/>
  <c r="O7534" i="1"/>
  <c r="H7526" i="1"/>
  <c r="B7403" i="1"/>
  <c r="P7527" i="1" l="1"/>
  <c r="I7407" i="1"/>
  <c r="J7407" i="1" s="1"/>
  <c r="J7406" i="1"/>
  <c r="K7406" i="1" s="1"/>
  <c r="Q7405" i="1"/>
  <c r="R7405" i="1" s="1"/>
  <c r="B7404" i="1"/>
  <c r="G7528" i="1"/>
  <c r="H7528" i="1" s="1"/>
  <c r="F7528" i="1"/>
  <c r="M7528" i="1"/>
  <c r="N7528" i="1" s="1"/>
  <c r="D7529" i="1"/>
  <c r="C7529" i="1"/>
  <c r="A7529" i="1"/>
  <c r="E7530" i="1" s="1"/>
  <c r="L7528" i="1"/>
  <c r="T7528" i="1"/>
  <c r="O7535" i="1"/>
  <c r="H7527" i="1"/>
  <c r="B7405" i="1" l="1"/>
  <c r="F7529" i="1"/>
  <c r="T7529" i="1"/>
  <c r="M7529" i="1"/>
  <c r="N7529" i="1" s="1"/>
  <c r="A7530" i="1"/>
  <c r="E7531" i="1" s="1"/>
  <c r="D7530" i="1"/>
  <c r="C7530" i="1"/>
  <c r="G7529" i="1"/>
  <c r="L7529" i="1"/>
  <c r="O7536" i="1"/>
  <c r="Q7406" i="1"/>
  <c r="R7406" i="1" s="1"/>
  <c r="P7528" i="1"/>
  <c r="I7408" i="1"/>
  <c r="K7407" i="1"/>
  <c r="H7529" i="1" l="1"/>
  <c r="B7406" i="1"/>
  <c r="D7531" i="1"/>
  <c r="T7530" i="1"/>
  <c r="C7531" i="1"/>
  <c r="A7531" i="1"/>
  <c r="E7532" i="1" s="1"/>
  <c r="L7530" i="1"/>
  <c r="F7530" i="1"/>
  <c r="G7530" i="1"/>
  <c r="M7530" i="1"/>
  <c r="N7530" i="1" s="1"/>
  <c r="O7537" i="1"/>
  <c r="Q7407" i="1"/>
  <c r="B7407" i="1" s="1"/>
  <c r="N7407" i="1"/>
  <c r="P7529" i="1"/>
  <c r="I7409" i="1"/>
  <c r="J7408" i="1"/>
  <c r="K7408" i="1" s="1"/>
  <c r="P7530" i="1" l="1"/>
  <c r="R7407" i="1"/>
  <c r="T7531" i="1"/>
  <c r="F7531" i="1"/>
  <c r="L7531" i="1"/>
  <c r="G7531" i="1"/>
  <c r="A7532" i="1"/>
  <c r="E7533" i="1" s="1"/>
  <c r="D7532" i="1"/>
  <c r="C7532" i="1"/>
  <c r="M7531" i="1"/>
  <c r="N7531" i="1" s="1"/>
  <c r="Q7408" i="1"/>
  <c r="R7408" i="1" s="1"/>
  <c r="O7538" i="1"/>
  <c r="I7410" i="1"/>
  <c r="J7409" i="1"/>
  <c r="K7409" i="1" s="1"/>
  <c r="H7530" i="1"/>
  <c r="H7531" i="1" l="1"/>
  <c r="B7408" i="1"/>
  <c r="O7539" i="1"/>
  <c r="P7531" i="1"/>
  <c r="Q7409" i="1"/>
  <c r="R7409" i="1" s="1"/>
  <c r="M7532" i="1"/>
  <c r="N7532" i="1" s="1"/>
  <c r="F7532" i="1"/>
  <c r="D7533" i="1"/>
  <c r="C7533" i="1"/>
  <c r="G7532" i="1"/>
  <c r="T7532" i="1"/>
  <c r="A7533" i="1"/>
  <c r="E7534" i="1" s="1"/>
  <c r="L7532" i="1"/>
  <c r="I7411" i="1"/>
  <c r="J7410" i="1"/>
  <c r="K7410" i="1" s="1"/>
  <c r="H7532" i="1" l="1"/>
  <c r="B7409" i="1"/>
  <c r="C7534" i="1"/>
  <c r="M7533" i="1"/>
  <c r="N7533" i="1" s="1"/>
  <c r="F7533" i="1"/>
  <c r="T7533" i="1"/>
  <c r="L7533" i="1"/>
  <c r="A7534" i="1"/>
  <c r="E7535" i="1" s="1"/>
  <c r="G7533" i="1"/>
  <c r="D7534" i="1"/>
  <c r="O7540" i="1"/>
  <c r="Q7410" i="1"/>
  <c r="R7410" i="1" s="1"/>
  <c r="I7412" i="1"/>
  <c r="J7411" i="1"/>
  <c r="K7411" i="1" s="1"/>
  <c r="P7532" i="1"/>
  <c r="P7533" i="1" l="1"/>
  <c r="B7410" i="1"/>
  <c r="O7541" i="1"/>
  <c r="H7533" i="1"/>
  <c r="Q7411" i="1"/>
  <c r="R7411" i="1" s="1"/>
  <c r="I7413" i="1"/>
  <c r="J7412" i="1"/>
  <c r="K7412" i="1" s="1"/>
  <c r="G7534" i="1"/>
  <c r="F7534" i="1"/>
  <c r="C7535" i="1"/>
  <c r="L7534" i="1"/>
  <c r="D7535" i="1"/>
  <c r="T7534" i="1"/>
  <c r="A7535" i="1"/>
  <c r="E7536" i="1" s="1"/>
  <c r="M7534" i="1"/>
  <c r="N7534" i="1" s="1"/>
  <c r="H7534" i="1" l="1"/>
  <c r="Q7412" i="1"/>
  <c r="R7412" i="1" s="1"/>
  <c r="I7414" i="1"/>
  <c r="J7413" i="1"/>
  <c r="K7413" i="1" s="1"/>
  <c r="B7411" i="1"/>
  <c r="C7536" i="1"/>
  <c r="M7535" i="1"/>
  <c r="N7535" i="1" s="1"/>
  <c r="T7535" i="1"/>
  <c r="G7535" i="1"/>
  <c r="F7535" i="1"/>
  <c r="L7535" i="1"/>
  <c r="D7536" i="1"/>
  <c r="A7536" i="1"/>
  <c r="E7537" i="1" s="1"/>
  <c r="P7534" i="1"/>
  <c r="O7542" i="1"/>
  <c r="H7535" i="1" l="1"/>
  <c r="A7537" i="1"/>
  <c r="E7538" i="1" s="1"/>
  <c r="G7536" i="1"/>
  <c r="L7536" i="1"/>
  <c r="F7536" i="1"/>
  <c r="D7537" i="1"/>
  <c r="C7537" i="1"/>
  <c r="M7536" i="1"/>
  <c r="N7536" i="1" s="1"/>
  <c r="T7536" i="1"/>
  <c r="Q7413" i="1"/>
  <c r="R7413" i="1" s="1"/>
  <c r="I7415" i="1"/>
  <c r="J7414" i="1"/>
  <c r="K7414" i="1" s="1"/>
  <c r="P7535" i="1"/>
  <c r="B7412" i="1"/>
  <c r="O7543" i="1"/>
  <c r="Q7414" i="1" l="1"/>
  <c r="R7414" i="1" s="1"/>
  <c r="P7536" i="1"/>
  <c r="M7537" i="1"/>
  <c r="N7537" i="1" s="1"/>
  <c r="C7538" i="1"/>
  <c r="T7537" i="1"/>
  <c r="A7538" i="1"/>
  <c r="E7539" i="1" s="1"/>
  <c r="F7537" i="1"/>
  <c r="L7537" i="1"/>
  <c r="G7537" i="1"/>
  <c r="D7538" i="1"/>
  <c r="B7413" i="1"/>
  <c r="O7544" i="1"/>
  <c r="H7536" i="1"/>
  <c r="I7416" i="1"/>
  <c r="J7415" i="1"/>
  <c r="K7415" i="1" s="1"/>
  <c r="H7537" i="1" l="1"/>
  <c r="B7414" i="1"/>
  <c r="I7417" i="1"/>
  <c r="J7416" i="1"/>
  <c r="K7416" i="1" s="1"/>
  <c r="Q7415" i="1"/>
  <c r="R7415" i="1" s="1"/>
  <c r="P7537" i="1"/>
  <c r="O7545" i="1"/>
  <c r="D7539" i="1"/>
  <c r="M7538" i="1"/>
  <c r="N7538" i="1" s="1"/>
  <c r="C7539" i="1"/>
  <c r="L7538" i="1"/>
  <c r="T7538" i="1"/>
  <c r="A7539" i="1"/>
  <c r="E7540" i="1" s="1"/>
  <c r="G7538" i="1"/>
  <c r="F7538" i="1"/>
  <c r="P7538" i="1" l="1"/>
  <c r="Q7416" i="1"/>
  <c r="R7416" i="1" s="1"/>
  <c r="I7418" i="1"/>
  <c r="J7417" i="1"/>
  <c r="K7417" i="1" s="1"/>
  <c r="O7546" i="1"/>
  <c r="H7538" i="1"/>
  <c r="B7415" i="1"/>
  <c r="C7540" i="1"/>
  <c r="M7539" i="1"/>
  <c r="N7539" i="1" s="1"/>
  <c r="T7539" i="1"/>
  <c r="G7539" i="1"/>
  <c r="L7539" i="1"/>
  <c r="F7539" i="1"/>
  <c r="A7540" i="1"/>
  <c r="E7541" i="1" s="1"/>
  <c r="D7540" i="1"/>
  <c r="P7539" i="1" l="1"/>
  <c r="M7540" i="1"/>
  <c r="N7540" i="1" s="1"/>
  <c r="F7540" i="1"/>
  <c r="D7541" i="1"/>
  <c r="C7541" i="1"/>
  <c r="L7540" i="1"/>
  <c r="G7540" i="1"/>
  <c r="T7540" i="1"/>
  <c r="A7541" i="1"/>
  <c r="E7542" i="1" s="1"/>
  <c r="H7539" i="1"/>
  <c r="O7547" i="1"/>
  <c r="Q7417" i="1"/>
  <c r="R7417" i="1" s="1"/>
  <c r="I7419" i="1"/>
  <c r="J7418" i="1"/>
  <c r="K7418" i="1" s="1"/>
  <c r="B7416" i="1"/>
  <c r="H7540" i="1" l="1"/>
  <c r="B7417" i="1"/>
  <c r="Q7418" i="1"/>
  <c r="R7418" i="1" s="1"/>
  <c r="D7542" i="1"/>
  <c r="C7542" i="1"/>
  <c r="L7541" i="1"/>
  <c r="G7541" i="1"/>
  <c r="A7542" i="1"/>
  <c r="E7543" i="1" s="1"/>
  <c r="T7541" i="1"/>
  <c r="F7541" i="1"/>
  <c r="M7541" i="1"/>
  <c r="N7541" i="1" s="1"/>
  <c r="O7548" i="1"/>
  <c r="I7420" i="1"/>
  <c r="J7419" i="1"/>
  <c r="K7419" i="1" s="1"/>
  <c r="P7540" i="1"/>
  <c r="H7541" i="1" l="1"/>
  <c r="Q7419" i="1"/>
  <c r="R7419" i="1" s="1"/>
  <c r="G7542" i="1"/>
  <c r="M7542" i="1"/>
  <c r="N7542" i="1" s="1"/>
  <c r="D7543" i="1"/>
  <c r="C7543" i="1"/>
  <c r="L7542" i="1"/>
  <c r="F7542" i="1"/>
  <c r="T7542" i="1"/>
  <c r="A7543" i="1"/>
  <c r="E7544" i="1" s="1"/>
  <c r="O7549" i="1"/>
  <c r="P7541" i="1"/>
  <c r="B7418" i="1"/>
  <c r="I7421" i="1"/>
  <c r="J7420" i="1"/>
  <c r="K7420" i="1" s="1"/>
  <c r="H7542" i="1" l="1"/>
  <c r="B7419" i="1"/>
  <c r="D7544" i="1"/>
  <c r="L7543" i="1"/>
  <c r="C7544" i="1"/>
  <c r="A7544" i="1"/>
  <c r="E7545" i="1" s="1"/>
  <c r="M7543" i="1"/>
  <c r="N7543" i="1" s="1"/>
  <c r="T7543" i="1"/>
  <c r="G7543" i="1"/>
  <c r="F7543" i="1"/>
  <c r="O7550" i="1"/>
  <c r="I7422" i="1"/>
  <c r="J7421" i="1"/>
  <c r="K7421" i="1" s="1"/>
  <c r="P7542" i="1"/>
  <c r="Q7420" i="1"/>
  <c r="R7420" i="1" s="1"/>
  <c r="Q7421" i="1" l="1"/>
  <c r="R7421" i="1" s="1"/>
  <c r="L7544" i="1"/>
  <c r="C7545" i="1"/>
  <c r="G7544" i="1"/>
  <c r="M7544" i="1"/>
  <c r="N7544" i="1" s="1"/>
  <c r="D7545" i="1"/>
  <c r="A7545" i="1"/>
  <c r="E7546" i="1" s="1"/>
  <c r="T7544" i="1"/>
  <c r="F7544" i="1"/>
  <c r="O7551" i="1"/>
  <c r="B7420" i="1"/>
  <c r="P7543" i="1"/>
  <c r="H7543" i="1"/>
  <c r="I7423" i="1"/>
  <c r="J7422" i="1"/>
  <c r="K7422" i="1" s="1"/>
  <c r="H7544" i="1" l="1"/>
  <c r="B7421" i="1"/>
  <c r="F7545" i="1"/>
  <c r="A7546" i="1"/>
  <c r="E7547" i="1" s="1"/>
  <c r="L7545" i="1"/>
  <c r="D7546" i="1"/>
  <c r="C7546" i="1"/>
  <c r="G7545" i="1"/>
  <c r="T7545" i="1"/>
  <c r="M7545" i="1"/>
  <c r="N7545" i="1" s="1"/>
  <c r="Q7422" i="1"/>
  <c r="R7422" i="1" s="1"/>
  <c r="I7424" i="1"/>
  <c r="J7423" i="1"/>
  <c r="K7423" i="1" s="1"/>
  <c r="P7544" i="1"/>
  <c r="O7552" i="1"/>
  <c r="H7545" i="1" l="1"/>
  <c r="B7422" i="1"/>
  <c r="Q7423" i="1"/>
  <c r="R7423" i="1" s="1"/>
  <c r="I7425" i="1"/>
  <c r="J7424" i="1"/>
  <c r="K7424" i="1" s="1"/>
  <c r="D7547" i="1"/>
  <c r="M7546" i="1"/>
  <c r="N7546" i="1" s="1"/>
  <c r="C7547" i="1"/>
  <c r="L7546" i="1"/>
  <c r="T7546" i="1"/>
  <c r="A7547" i="1"/>
  <c r="E7548" i="1" s="1"/>
  <c r="G7546" i="1"/>
  <c r="F7546" i="1"/>
  <c r="P7545" i="1"/>
  <c r="O7553" i="1"/>
  <c r="H7546" i="1" l="1"/>
  <c r="B7423" i="1"/>
  <c r="Q7424" i="1"/>
  <c r="R7424" i="1" s="1"/>
  <c r="I7426" i="1"/>
  <c r="J7425" i="1"/>
  <c r="K7425" i="1" s="1"/>
  <c r="T7547" i="1"/>
  <c r="F7547" i="1"/>
  <c r="G7547" i="1"/>
  <c r="M7547" i="1"/>
  <c r="N7547" i="1" s="1"/>
  <c r="D7548" i="1"/>
  <c r="A7548" i="1"/>
  <c r="E7549" i="1" s="1"/>
  <c r="C7548" i="1"/>
  <c r="L7547" i="1"/>
  <c r="P7546" i="1"/>
  <c r="O7554" i="1"/>
  <c r="P7547" i="1" l="1"/>
  <c r="H7547" i="1"/>
  <c r="B7424" i="1"/>
  <c r="I7427" i="1"/>
  <c r="J7426" i="1"/>
  <c r="K7426" i="1" s="1"/>
  <c r="D7549" i="1"/>
  <c r="G7548" i="1"/>
  <c r="C7549" i="1"/>
  <c r="T7548" i="1"/>
  <c r="A7549" i="1"/>
  <c r="E7550" i="1" s="1"/>
  <c r="M7548" i="1"/>
  <c r="N7548" i="1" s="1"/>
  <c r="F7548" i="1"/>
  <c r="L7548" i="1"/>
  <c r="O7555" i="1"/>
  <c r="Q7425" i="1"/>
  <c r="R7425" i="1" s="1"/>
  <c r="Q7426" i="1" l="1"/>
  <c r="R7426" i="1" s="1"/>
  <c r="I7428" i="1"/>
  <c r="J7427" i="1"/>
  <c r="K7427" i="1" s="1"/>
  <c r="O7556" i="1"/>
  <c r="P7548" i="1"/>
  <c r="H7548" i="1"/>
  <c r="B7425" i="1"/>
  <c r="T7549" i="1"/>
  <c r="M7549" i="1"/>
  <c r="N7549" i="1" s="1"/>
  <c r="A7550" i="1"/>
  <c r="E7551" i="1" s="1"/>
  <c r="F7549" i="1"/>
  <c r="L7549" i="1"/>
  <c r="D7550" i="1"/>
  <c r="C7550" i="1"/>
  <c r="G7549" i="1"/>
  <c r="P7549" i="1" l="1"/>
  <c r="B7426" i="1"/>
  <c r="Q7427" i="1"/>
  <c r="R7427" i="1" s="1"/>
  <c r="I7429" i="1"/>
  <c r="J7428" i="1"/>
  <c r="K7428" i="1" s="1"/>
  <c r="O7557" i="1"/>
  <c r="A7551" i="1"/>
  <c r="E7552" i="1" s="1"/>
  <c r="F7550" i="1"/>
  <c r="L7550" i="1"/>
  <c r="G7550" i="1"/>
  <c r="D7551" i="1"/>
  <c r="M7550" i="1"/>
  <c r="N7550" i="1" s="1"/>
  <c r="C7551" i="1"/>
  <c r="T7550" i="1"/>
  <c r="H7549" i="1"/>
  <c r="H7550" i="1" l="1"/>
  <c r="B7427" i="1"/>
  <c r="Q7428" i="1"/>
  <c r="R7428" i="1" s="1"/>
  <c r="I7430" i="1"/>
  <c r="J7429" i="1"/>
  <c r="K7429" i="1" s="1"/>
  <c r="L7551" i="1"/>
  <c r="G7551" i="1"/>
  <c r="T7551" i="1"/>
  <c r="F7551" i="1"/>
  <c r="M7551" i="1"/>
  <c r="N7551" i="1" s="1"/>
  <c r="A7552" i="1"/>
  <c r="E7553" i="1" s="1"/>
  <c r="D7552" i="1"/>
  <c r="C7552" i="1"/>
  <c r="O7558" i="1"/>
  <c r="P7550" i="1"/>
  <c r="B7428" i="1" l="1"/>
  <c r="O7559" i="1"/>
  <c r="I7431" i="1"/>
  <c r="J7430" i="1"/>
  <c r="K7430" i="1" s="1"/>
  <c r="Q7429" i="1"/>
  <c r="R7429" i="1" s="1"/>
  <c r="T7552" i="1"/>
  <c r="F7552" i="1"/>
  <c r="A7553" i="1"/>
  <c r="E7554" i="1" s="1"/>
  <c r="L7552" i="1"/>
  <c r="G7552" i="1"/>
  <c r="D7553" i="1"/>
  <c r="C7553" i="1"/>
  <c r="M7552" i="1"/>
  <c r="N7552" i="1" s="1"/>
  <c r="P7551" i="1"/>
  <c r="H7551" i="1"/>
  <c r="H7552" i="1" l="1"/>
  <c r="B7429" i="1"/>
  <c r="Q7430" i="1"/>
  <c r="R7430" i="1" s="1"/>
  <c r="I7432" i="1"/>
  <c r="J7431" i="1"/>
  <c r="K7431" i="1" s="1"/>
  <c r="O7560" i="1"/>
  <c r="G7553" i="1"/>
  <c r="F7553" i="1"/>
  <c r="M7553" i="1"/>
  <c r="N7553" i="1" s="1"/>
  <c r="D7554" i="1"/>
  <c r="A7554" i="1"/>
  <c r="E7555" i="1" s="1"/>
  <c r="L7553" i="1"/>
  <c r="C7554" i="1"/>
  <c r="T7553" i="1"/>
  <c r="P7552" i="1"/>
  <c r="P7553" i="1" l="1"/>
  <c r="A7555" i="1"/>
  <c r="E7556" i="1" s="1"/>
  <c r="G7554" i="1"/>
  <c r="L7554" i="1"/>
  <c r="F7554" i="1"/>
  <c r="D7555" i="1"/>
  <c r="C7555" i="1"/>
  <c r="M7554" i="1"/>
  <c r="N7554" i="1" s="1"/>
  <c r="T7554" i="1"/>
  <c r="I7433" i="1"/>
  <c r="J7432" i="1"/>
  <c r="K7432" i="1" s="1"/>
  <c r="O7561" i="1"/>
  <c r="H7553" i="1"/>
  <c r="Q7431" i="1"/>
  <c r="R7431" i="1" s="1"/>
  <c r="B7430" i="1"/>
  <c r="P7554" i="1" l="1"/>
  <c r="O7562" i="1"/>
  <c r="I7434" i="1"/>
  <c r="J7433" i="1"/>
  <c r="K7433" i="1" s="1"/>
  <c r="M7555" i="1"/>
  <c r="N7555" i="1" s="1"/>
  <c r="A7556" i="1"/>
  <c r="E7557" i="1" s="1"/>
  <c r="G7555" i="1"/>
  <c r="D7556" i="1"/>
  <c r="L7555" i="1"/>
  <c r="C7556" i="1"/>
  <c r="T7555" i="1"/>
  <c r="F7555" i="1"/>
  <c r="Q7432" i="1"/>
  <c r="R7432" i="1" s="1"/>
  <c r="H7554" i="1"/>
  <c r="B7431" i="1"/>
  <c r="P7555" i="1" l="1"/>
  <c r="H7555" i="1"/>
  <c r="Q7433" i="1"/>
  <c r="R7433" i="1" s="1"/>
  <c r="I7435" i="1"/>
  <c r="J7434" i="1"/>
  <c r="K7434" i="1" s="1"/>
  <c r="O7563" i="1"/>
  <c r="D7557" i="1"/>
  <c r="A7557" i="1"/>
  <c r="E7558" i="1" s="1"/>
  <c r="T7556" i="1"/>
  <c r="L7556" i="1"/>
  <c r="F7556" i="1"/>
  <c r="G7556" i="1"/>
  <c r="M7556" i="1"/>
  <c r="N7556" i="1" s="1"/>
  <c r="C7557" i="1"/>
  <c r="B7432" i="1"/>
  <c r="H7556" i="1" l="1"/>
  <c r="Q7434" i="1"/>
  <c r="R7434" i="1" s="1"/>
  <c r="I7436" i="1"/>
  <c r="J7435" i="1"/>
  <c r="K7435" i="1" s="1"/>
  <c r="P7556" i="1"/>
  <c r="B7433" i="1"/>
  <c r="O7564" i="1"/>
  <c r="L7557" i="1"/>
  <c r="G7557" i="1"/>
  <c r="A7558" i="1"/>
  <c r="E7559" i="1" s="1"/>
  <c r="M7557" i="1"/>
  <c r="N7557" i="1" s="1"/>
  <c r="D7558" i="1"/>
  <c r="C7558" i="1"/>
  <c r="T7557" i="1"/>
  <c r="F7557" i="1"/>
  <c r="H7557" i="1" l="1"/>
  <c r="B7434" i="1"/>
  <c r="O7565" i="1"/>
  <c r="Q7435" i="1"/>
  <c r="R7435" i="1" s="1"/>
  <c r="I7437" i="1"/>
  <c r="J7437" i="1" s="1"/>
  <c r="J7436" i="1"/>
  <c r="K7436" i="1" s="1"/>
  <c r="T7558" i="1"/>
  <c r="A7559" i="1"/>
  <c r="D7559" i="1" s="1"/>
  <c r="G7558" i="1"/>
  <c r="L7558" i="1"/>
  <c r="F7558" i="1"/>
  <c r="C7559" i="1"/>
  <c r="M7558" i="1"/>
  <c r="P7557" i="1"/>
  <c r="E7560" i="1" l="1"/>
  <c r="P7558" i="1"/>
  <c r="B7435" i="1"/>
  <c r="Q7436" i="1"/>
  <c r="R7436" i="1" s="1"/>
  <c r="I7438" i="1"/>
  <c r="K7437" i="1"/>
  <c r="M7559" i="1"/>
  <c r="N7559" i="1" s="1"/>
  <c r="D7560" i="1"/>
  <c r="T7559" i="1"/>
  <c r="F7559" i="1"/>
  <c r="L7559" i="1"/>
  <c r="A7560" i="1"/>
  <c r="C7560" i="1"/>
  <c r="G7559" i="1"/>
  <c r="O7566" i="1"/>
  <c r="H7558" i="1"/>
  <c r="E7561" i="1" l="1"/>
  <c r="B7436" i="1"/>
  <c r="P7559" i="1"/>
  <c r="N7437" i="1"/>
  <c r="Q7437" i="1"/>
  <c r="B7437" i="1" s="1"/>
  <c r="I7439" i="1"/>
  <c r="J7438" i="1"/>
  <c r="K7438" i="1" s="1"/>
  <c r="F7560" i="1"/>
  <c r="M7560" i="1"/>
  <c r="N7560" i="1" s="1"/>
  <c r="D7561" i="1"/>
  <c r="L7560" i="1"/>
  <c r="C7561" i="1"/>
  <c r="T7560" i="1"/>
  <c r="A7561" i="1"/>
  <c r="G7560" i="1"/>
  <c r="H7559" i="1"/>
  <c r="O7567" i="1"/>
  <c r="E7562" i="1" l="1"/>
  <c r="H7560" i="1"/>
  <c r="Q7438" i="1"/>
  <c r="R7438" i="1" s="1"/>
  <c r="M7561" i="1"/>
  <c r="N7561" i="1" s="1"/>
  <c r="F7561" i="1"/>
  <c r="G7561" i="1"/>
  <c r="A7562" i="1"/>
  <c r="L7561" i="1"/>
  <c r="C7562" i="1"/>
  <c r="D7562" i="1"/>
  <c r="T7561" i="1"/>
  <c r="I7440" i="1"/>
  <c r="J7439" i="1"/>
  <c r="K7439" i="1" s="1"/>
  <c r="R7437" i="1"/>
  <c r="O7568" i="1"/>
  <c r="P7560" i="1"/>
  <c r="E7563" i="1" l="1"/>
  <c r="B7438" i="1"/>
  <c r="C7563" i="1"/>
  <c r="T7562" i="1"/>
  <c r="G7562" i="1"/>
  <c r="A7563" i="1"/>
  <c r="E7564" i="1" s="1"/>
  <c r="M7562" i="1"/>
  <c r="N7562" i="1" s="1"/>
  <c r="F7562" i="1"/>
  <c r="L7562" i="1"/>
  <c r="D7563" i="1"/>
  <c r="I7441" i="1"/>
  <c r="J7440" i="1"/>
  <c r="K7440" i="1" s="1"/>
  <c r="Q7439" i="1"/>
  <c r="R7439" i="1" s="1"/>
  <c r="O7569" i="1"/>
  <c r="P7561" i="1"/>
  <c r="H7561" i="1"/>
  <c r="P7562" i="1" l="1"/>
  <c r="B7439" i="1"/>
  <c r="H7562" i="1"/>
  <c r="C7564" i="1"/>
  <c r="T7563" i="1"/>
  <c r="L7563" i="1"/>
  <c r="F7563" i="1"/>
  <c r="G7563" i="1"/>
  <c r="M7563" i="1"/>
  <c r="N7563" i="1" s="1"/>
  <c r="A7564" i="1"/>
  <c r="E7565" i="1" s="1"/>
  <c r="D7564" i="1"/>
  <c r="Q7440" i="1"/>
  <c r="R7440" i="1" s="1"/>
  <c r="I7442" i="1"/>
  <c r="J7441" i="1"/>
  <c r="K7441" i="1" s="1"/>
  <c r="O7570" i="1"/>
  <c r="B7440" i="1" l="1"/>
  <c r="D7565" i="1"/>
  <c r="C7565" i="1"/>
  <c r="T7564" i="1"/>
  <c r="A7565" i="1"/>
  <c r="E7566" i="1" s="1"/>
  <c r="M7564" i="1"/>
  <c r="N7564" i="1" s="1"/>
  <c r="G7564" i="1"/>
  <c r="F7564" i="1"/>
  <c r="L7564" i="1"/>
  <c r="Q7441" i="1"/>
  <c r="R7441" i="1" s="1"/>
  <c r="P7563" i="1"/>
  <c r="I7443" i="1"/>
  <c r="J7442" i="1"/>
  <c r="K7442" i="1" s="1"/>
  <c r="H7563" i="1"/>
  <c r="O7571" i="1"/>
  <c r="B7441" i="1" l="1"/>
  <c r="P7564" i="1"/>
  <c r="H7564" i="1"/>
  <c r="L7565" i="1"/>
  <c r="F7565" i="1"/>
  <c r="M7565" i="1"/>
  <c r="N7565" i="1" s="1"/>
  <c r="A7566" i="1"/>
  <c r="E7567" i="1" s="1"/>
  <c r="G7565" i="1"/>
  <c r="D7566" i="1"/>
  <c r="C7566" i="1"/>
  <c r="T7565" i="1"/>
  <c r="Q7442" i="1"/>
  <c r="R7442" i="1" s="1"/>
  <c r="I7444" i="1"/>
  <c r="J7443" i="1"/>
  <c r="K7443" i="1" s="1"/>
  <c r="O7572" i="1"/>
  <c r="B7442" i="1" l="1"/>
  <c r="Q7443" i="1"/>
  <c r="R7443" i="1" s="1"/>
  <c r="P7565" i="1"/>
  <c r="I7445" i="1"/>
  <c r="J7444" i="1"/>
  <c r="K7444" i="1" s="1"/>
  <c r="L7566" i="1"/>
  <c r="G7566" i="1"/>
  <c r="F7566" i="1"/>
  <c r="M7566" i="1"/>
  <c r="N7566" i="1" s="1"/>
  <c r="T7566" i="1"/>
  <c r="D7567" i="1"/>
  <c r="A7567" i="1"/>
  <c r="E7568" i="1" s="1"/>
  <c r="C7567" i="1"/>
  <c r="H7565" i="1"/>
  <c r="O7573" i="1"/>
  <c r="P7566" i="1" l="1"/>
  <c r="B7443" i="1"/>
  <c r="Q7444" i="1"/>
  <c r="R7444" i="1" s="1"/>
  <c r="I7446" i="1"/>
  <c r="J7445" i="1"/>
  <c r="K7445" i="1" s="1"/>
  <c r="H7566" i="1"/>
  <c r="A7568" i="1"/>
  <c r="E7569" i="1" s="1"/>
  <c r="F7567" i="1"/>
  <c r="C7568" i="1"/>
  <c r="L7567" i="1"/>
  <c r="D7568" i="1"/>
  <c r="G7567" i="1"/>
  <c r="T7567" i="1"/>
  <c r="M7567" i="1"/>
  <c r="N7567" i="1" s="1"/>
  <c r="O7574" i="1"/>
  <c r="I7447" i="1" l="1"/>
  <c r="J7446" i="1"/>
  <c r="K7446" i="1" s="1"/>
  <c r="Q7445" i="1"/>
  <c r="R7445" i="1" s="1"/>
  <c r="A7569" i="1"/>
  <c r="E7570" i="1" s="1"/>
  <c r="F7568" i="1"/>
  <c r="G7568" i="1"/>
  <c r="D7569" i="1"/>
  <c r="M7568" i="1"/>
  <c r="N7568" i="1" s="1"/>
  <c r="C7569" i="1"/>
  <c r="L7568" i="1"/>
  <c r="T7568" i="1"/>
  <c r="B7444" i="1"/>
  <c r="O7575" i="1"/>
  <c r="P7567" i="1"/>
  <c r="H7567" i="1"/>
  <c r="P7568" i="1" l="1"/>
  <c r="B7445" i="1"/>
  <c r="A7570" i="1"/>
  <c r="E7571" i="1" s="1"/>
  <c r="F7569" i="1"/>
  <c r="G7569" i="1"/>
  <c r="L7569" i="1"/>
  <c r="D7570" i="1"/>
  <c r="C7570" i="1"/>
  <c r="M7569" i="1"/>
  <c r="N7569" i="1" s="1"/>
  <c r="T7569" i="1"/>
  <c r="Q7446" i="1"/>
  <c r="R7446" i="1" s="1"/>
  <c r="I7448" i="1"/>
  <c r="J7447" i="1"/>
  <c r="K7447" i="1" s="1"/>
  <c r="O7576" i="1"/>
  <c r="H7568" i="1"/>
  <c r="I7449" i="1" l="1"/>
  <c r="J7448" i="1"/>
  <c r="K7448" i="1" s="1"/>
  <c r="P7569" i="1"/>
  <c r="O7577" i="1"/>
  <c r="G7570" i="1"/>
  <c r="L7570" i="1"/>
  <c r="D7571" i="1"/>
  <c r="T7570" i="1"/>
  <c r="C7571" i="1"/>
  <c r="A7571" i="1"/>
  <c r="E7572" i="1" s="1"/>
  <c r="F7570" i="1"/>
  <c r="M7570" i="1"/>
  <c r="N7570" i="1" s="1"/>
  <c r="Q7447" i="1"/>
  <c r="R7447" i="1" s="1"/>
  <c r="B7446" i="1"/>
  <c r="H7569" i="1"/>
  <c r="H7570" i="1" l="1"/>
  <c r="G7571" i="1"/>
  <c r="D7572" i="1"/>
  <c r="M7571" i="1"/>
  <c r="N7571" i="1" s="1"/>
  <c r="F7571" i="1"/>
  <c r="T7571" i="1"/>
  <c r="L7571" i="1"/>
  <c r="A7572" i="1"/>
  <c r="E7573" i="1" s="1"/>
  <c r="C7572" i="1"/>
  <c r="O7578" i="1"/>
  <c r="B7447" i="1"/>
  <c r="Q7448" i="1"/>
  <c r="R7448" i="1" s="1"/>
  <c r="P7570" i="1"/>
  <c r="I7450" i="1"/>
  <c r="J7449" i="1"/>
  <c r="K7449" i="1" s="1"/>
  <c r="P7571" i="1" l="1"/>
  <c r="O7579" i="1"/>
  <c r="I7451" i="1"/>
  <c r="J7450" i="1"/>
  <c r="K7450" i="1" s="1"/>
  <c r="H7571" i="1"/>
  <c r="Q7449" i="1"/>
  <c r="R7449" i="1" s="1"/>
  <c r="B7448" i="1"/>
  <c r="F7572" i="1"/>
  <c r="A7573" i="1"/>
  <c r="E7574" i="1" s="1"/>
  <c r="M7572" i="1"/>
  <c r="N7572" i="1" s="1"/>
  <c r="D7573" i="1"/>
  <c r="C7573" i="1"/>
  <c r="G7572" i="1"/>
  <c r="L7572" i="1"/>
  <c r="T7572" i="1"/>
  <c r="H7572" i="1" l="1"/>
  <c r="Q7450" i="1"/>
  <c r="R7450" i="1" s="1"/>
  <c r="D7574" i="1"/>
  <c r="M7573" i="1"/>
  <c r="N7573" i="1" s="1"/>
  <c r="F7573" i="1"/>
  <c r="T7573" i="1"/>
  <c r="G7573" i="1"/>
  <c r="L7573" i="1"/>
  <c r="A7574" i="1"/>
  <c r="E7575" i="1" s="1"/>
  <c r="C7574" i="1"/>
  <c r="I7452" i="1"/>
  <c r="J7451" i="1"/>
  <c r="K7451" i="1" s="1"/>
  <c r="B7449" i="1"/>
  <c r="P7572" i="1"/>
  <c r="O7580" i="1"/>
  <c r="P7573" i="1" l="1"/>
  <c r="I7453" i="1"/>
  <c r="J7452" i="1"/>
  <c r="K7452" i="1" s="1"/>
  <c r="O7581" i="1"/>
  <c r="L7574" i="1"/>
  <c r="F7574" i="1"/>
  <c r="G7574" i="1"/>
  <c r="M7574" i="1"/>
  <c r="N7574" i="1" s="1"/>
  <c r="T7574" i="1"/>
  <c r="D7575" i="1"/>
  <c r="A7575" i="1"/>
  <c r="E7576" i="1" s="1"/>
  <c r="C7575" i="1"/>
  <c r="B7450" i="1"/>
  <c r="Q7451" i="1"/>
  <c r="R7451" i="1" s="1"/>
  <c r="H7573" i="1"/>
  <c r="H7574" i="1" l="1"/>
  <c r="O7582" i="1"/>
  <c r="T7575" i="1"/>
  <c r="L7575" i="1"/>
  <c r="F7575" i="1"/>
  <c r="A7576" i="1"/>
  <c r="E7577" i="1" s="1"/>
  <c r="G7575" i="1"/>
  <c r="D7576" i="1"/>
  <c r="C7576" i="1"/>
  <c r="M7575" i="1"/>
  <c r="N7575" i="1" s="1"/>
  <c r="Q7452" i="1"/>
  <c r="R7452" i="1" s="1"/>
  <c r="P7574" i="1"/>
  <c r="B7451" i="1"/>
  <c r="I7454" i="1"/>
  <c r="J7453" i="1"/>
  <c r="K7453" i="1" s="1"/>
  <c r="P7575" i="1" l="1"/>
  <c r="B7452" i="1"/>
  <c r="Q7453" i="1"/>
  <c r="R7453" i="1" s="1"/>
  <c r="O7583" i="1"/>
  <c r="L7576" i="1"/>
  <c r="T7576" i="1"/>
  <c r="A7577" i="1"/>
  <c r="E7578" i="1" s="1"/>
  <c r="M7576" i="1"/>
  <c r="N7576" i="1" s="1"/>
  <c r="F7576" i="1"/>
  <c r="D7577" i="1"/>
  <c r="C7577" i="1"/>
  <c r="G7576" i="1"/>
  <c r="I7455" i="1"/>
  <c r="J7454" i="1"/>
  <c r="K7454" i="1" s="1"/>
  <c r="H7575" i="1"/>
  <c r="H7576" i="1" l="1"/>
  <c r="B7453" i="1"/>
  <c r="O7584" i="1"/>
  <c r="P7576" i="1"/>
  <c r="Q7454" i="1"/>
  <c r="R7454" i="1" s="1"/>
  <c r="I7456" i="1"/>
  <c r="J7455" i="1"/>
  <c r="K7455" i="1" s="1"/>
  <c r="L7577" i="1"/>
  <c r="D7578" i="1"/>
  <c r="G7577" i="1"/>
  <c r="T7577" i="1"/>
  <c r="M7577" i="1"/>
  <c r="N7577" i="1" s="1"/>
  <c r="A7578" i="1"/>
  <c r="E7579" i="1" s="1"/>
  <c r="F7577" i="1"/>
  <c r="C7578" i="1"/>
  <c r="H7577" i="1" l="1"/>
  <c r="B7454" i="1"/>
  <c r="L7578" i="1"/>
  <c r="D7579" i="1"/>
  <c r="T7578" i="1"/>
  <c r="C7579" i="1"/>
  <c r="A7579" i="1"/>
  <c r="E7580" i="1" s="1"/>
  <c r="F7578" i="1"/>
  <c r="M7578" i="1"/>
  <c r="N7578" i="1" s="1"/>
  <c r="G7578" i="1"/>
  <c r="O7585" i="1"/>
  <c r="Q7455" i="1"/>
  <c r="R7455" i="1" s="1"/>
  <c r="P7577" i="1"/>
  <c r="I7457" i="1"/>
  <c r="J7456" i="1"/>
  <c r="K7456" i="1" s="1"/>
  <c r="P7578" i="1" l="1"/>
  <c r="B7455" i="1"/>
  <c r="O7586" i="1"/>
  <c r="Q7456" i="1"/>
  <c r="R7456" i="1" s="1"/>
  <c r="T7579" i="1"/>
  <c r="G7579" i="1"/>
  <c r="L7579" i="1"/>
  <c r="F7579" i="1"/>
  <c r="M7579" i="1"/>
  <c r="N7579" i="1" s="1"/>
  <c r="A7580" i="1"/>
  <c r="E7581" i="1" s="1"/>
  <c r="C7580" i="1"/>
  <c r="D7580" i="1"/>
  <c r="H7578" i="1"/>
  <c r="I7458" i="1"/>
  <c r="J7457" i="1"/>
  <c r="K7457" i="1" s="1"/>
  <c r="H7579" i="1" l="1"/>
  <c r="B7456" i="1"/>
  <c r="M7580" i="1"/>
  <c r="N7580" i="1" s="1"/>
  <c r="A7581" i="1"/>
  <c r="E7582" i="1" s="1"/>
  <c r="F7580" i="1"/>
  <c r="L7580" i="1"/>
  <c r="D7581" i="1"/>
  <c r="C7581" i="1"/>
  <c r="G7580" i="1"/>
  <c r="T7580" i="1"/>
  <c r="O7587" i="1"/>
  <c r="Q7457" i="1"/>
  <c r="R7457" i="1" s="1"/>
  <c r="P7579" i="1"/>
  <c r="I7459" i="1"/>
  <c r="J7458" i="1"/>
  <c r="K7458" i="1" s="1"/>
  <c r="P7580" i="1" l="1"/>
  <c r="O7588" i="1"/>
  <c r="A7582" i="1"/>
  <c r="E7583" i="1" s="1"/>
  <c r="C7582" i="1"/>
  <c r="M7581" i="1"/>
  <c r="N7581" i="1" s="1"/>
  <c r="G7581" i="1"/>
  <c r="T7581" i="1"/>
  <c r="D7582" i="1"/>
  <c r="L7581" i="1"/>
  <c r="F7581" i="1"/>
  <c r="I7460" i="1"/>
  <c r="J7459" i="1"/>
  <c r="K7459" i="1" s="1"/>
  <c r="H7580" i="1"/>
  <c r="Q7458" i="1"/>
  <c r="R7458" i="1" s="1"/>
  <c r="B7457" i="1"/>
  <c r="H7581" i="1" l="1"/>
  <c r="Q7459" i="1"/>
  <c r="R7459" i="1" s="1"/>
  <c r="I7461" i="1"/>
  <c r="J7460" i="1"/>
  <c r="K7460" i="1" s="1"/>
  <c r="C7583" i="1"/>
  <c r="G7582" i="1"/>
  <c r="T7582" i="1"/>
  <c r="A7583" i="1"/>
  <c r="E7584" i="1" s="1"/>
  <c r="L7582" i="1"/>
  <c r="M7582" i="1"/>
  <c r="N7582" i="1" s="1"/>
  <c r="F7582" i="1"/>
  <c r="D7583" i="1"/>
  <c r="P7581" i="1"/>
  <c r="O7589" i="1"/>
  <c r="B7458" i="1"/>
  <c r="H7582" i="1" l="1"/>
  <c r="I7462" i="1"/>
  <c r="J7461" i="1"/>
  <c r="K7461" i="1" s="1"/>
  <c r="B7459" i="1"/>
  <c r="Q7460" i="1"/>
  <c r="R7460" i="1" s="1"/>
  <c r="F7583" i="1"/>
  <c r="T7583" i="1"/>
  <c r="L7583" i="1"/>
  <c r="A7584" i="1"/>
  <c r="E7585" i="1" s="1"/>
  <c r="G7583" i="1"/>
  <c r="D7584" i="1"/>
  <c r="C7584" i="1"/>
  <c r="M7583" i="1"/>
  <c r="N7583" i="1" s="1"/>
  <c r="P7582" i="1"/>
  <c r="O7590" i="1"/>
  <c r="H7583" i="1" l="1"/>
  <c r="B7460" i="1"/>
  <c r="Q7461" i="1"/>
  <c r="R7461" i="1" s="1"/>
  <c r="I7463" i="1"/>
  <c r="J7462" i="1"/>
  <c r="K7462" i="1" s="1"/>
  <c r="D7585" i="1"/>
  <c r="C7585" i="1"/>
  <c r="L7584" i="1"/>
  <c r="T7584" i="1"/>
  <c r="F7584" i="1"/>
  <c r="A7585" i="1"/>
  <c r="E7586" i="1" s="1"/>
  <c r="G7584" i="1"/>
  <c r="M7584" i="1"/>
  <c r="N7584" i="1" s="1"/>
  <c r="O7591" i="1"/>
  <c r="P7583" i="1"/>
  <c r="Q7462" i="1" l="1"/>
  <c r="R7462" i="1" s="1"/>
  <c r="I7464" i="1"/>
  <c r="J7463" i="1"/>
  <c r="K7463" i="1" s="1"/>
  <c r="A7586" i="1"/>
  <c r="E7587" i="1" s="1"/>
  <c r="F7585" i="1"/>
  <c r="G7585" i="1"/>
  <c r="L7585" i="1"/>
  <c r="D7586" i="1"/>
  <c r="C7586" i="1"/>
  <c r="M7585" i="1"/>
  <c r="N7585" i="1" s="1"/>
  <c r="T7585" i="1"/>
  <c r="B7461" i="1"/>
  <c r="O7592" i="1"/>
  <c r="P7584" i="1"/>
  <c r="H7584" i="1"/>
  <c r="P7585" i="1" l="1"/>
  <c r="B7462" i="1"/>
  <c r="O7593" i="1"/>
  <c r="T7586" i="1"/>
  <c r="C7587" i="1"/>
  <c r="A7587" i="1"/>
  <c r="E7588" i="1" s="1"/>
  <c r="G7586" i="1"/>
  <c r="M7586" i="1"/>
  <c r="N7586" i="1" s="1"/>
  <c r="F7586" i="1"/>
  <c r="L7586" i="1"/>
  <c r="D7587" i="1"/>
  <c r="Q7463" i="1"/>
  <c r="R7463" i="1" s="1"/>
  <c r="I7465" i="1"/>
  <c r="J7464" i="1"/>
  <c r="K7464" i="1" s="1"/>
  <c r="H7585" i="1"/>
  <c r="H7586" i="1" l="1"/>
  <c r="I7466" i="1"/>
  <c r="J7465" i="1"/>
  <c r="K7465" i="1" s="1"/>
  <c r="M7587" i="1"/>
  <c r="N7587" i="1" s="1"/>
  <c r="A7588" i="1"/>
  <c r="E7589" i="1" s="1"/>
  <c r="L7587" i="1"/>
  <c r="D7588" i="1"/>
  <c r="T7587" i="1"/>
  <c r="C7588" i="1"/>
  <c r="G7587" i="1"/>
  <c r="F7587" i="1"/>
  <c r="B7463" i="1"/>
  <c r="P7586" i="1"/>
  <c r="O7594" i="1"/>
  <c r="Q7464" i="1"/>
  <c r="R7464" i="1" s="1"/>
  <c r="P7587" i="1" l="1"/>
  <c r="H7587" i="1"/>
  <c r="B7464" i="1"/>
  <c r="G7588" i="1"/>
  <c r="C7589" i="1"/>
  <c r="M7588" i="1"/>
  <c r="T7588" i="1"/>
  <c r="A7589" i="1"/>
  <c r="E7590" i="1" s="1"/>
  <c r="L7588" i="1"/>
  <c r="F7588" i="1"/>
  <c r="Q7465" i="1"/>
  <c r="R7465" i="1" s="1"/>
  <c r="I7467" i="1"/>
  <c r="J7466" i="1"/>
  <c r="K7466" i="1" s="1"/>
  <c r="O7595" i="1"/>
  <c r="H7588" i="1" l="1"/>
  <c r="D7589" i="1"/>
  <c r="B7465" i="1"/>
  <c r="I7468" i="1"/>
  <c r="J7468" i="1" s="1"/>
  <c r="J7467" i="1"/>
  <c r="K7467" i="1" s="1"/>
  <c r="Q7466" i="1"/>
  <c r="R7466" i="1" s="1"/>
  <c r="P7588" i="1"/>
  <c r="O7596" i="1"/>
  <c r="T7589" i="1"/>
  <c r="G7589" i="1"/>
  <c r="F7589" i="1"/>
  <c r="D7590" i="1"/>
  <c r="M7589" i="1"/>
  <c r="N7589" i="1" s="1"/>
  <c r="A7590" i="1"/>
  <c r="E7591" i="1" s="1"/>
  <c r="C7590" i="1"/>
  <c r="L7589" i="1"/>
  <c r="L7590" i="1" l="1"/>
  <c r="G7590" i="1"/>
  <c r="T7590" i="1"/>
  <c r="A7591" i="1"/>
  <c r="E7592" i="1" s="1"/>
  <c r="F7590" i="1"/>
  <c r="D7591" i="1"/>
  <c r="M7590" i="1"/>
  <c r="N7590" i="1" s="1"/>
  <c r="C7591" i="1"/>
  <c r="O7597" i="1"/>
  <c r="B7466" i="1"/>
  <c r="P7589" i="1"/>
  <c r="H7589" i="1"/>
  <c r="Q7467" i="1"/>
  <c r="R7467" i="1" s="1"/>
  <c r="I7469" i="1"/>
  <c r="K7468" i="1"/>
  <c r="P7590" i="1" l="1"/>
  <c r="L7591" i="1"/>
  <c r="F7591" i="1"/>
  <c r="A7592" i="1"/>
  <c r="E7593" i="1" s="1"/>
  <c r="C7592" i="1"/>
  <c r="G7591" i="1"/>
  <c r="H7591" i="1" s="1"/>
  <c r="D7592" i="1"/>
  <c r="M7591" i="1"/>
  <c r="N7591" i="1" s="1"/>
  <c r="T7591" i="1"/>
  <c r="I7470" i="1"/>
  <c r="J7469" i="1"/>
  <c r="K7469" i="1" s="1"/>
  <c r="H7590" i="1"/>
  <c r="N7468" i="1"/>
  <c r="Q7468" i="1"/>
  <c r="B7468" i="1" s="1"/>
  <c r="O7598" i="1"/>
  <c r="B7467" i="1"/>
  <c r="R7468" i="1" l="1"/>
  <c r="I7471" i="1"/>
  <c r="J7470" i="1"/>
  <c r="K7470" i="1" s="1"/>
  <c r="L7592" i="1"/>
  <c r="T7592" i="1"/>
  <c r="A7593" i="1"/>
  <c r="E7594" i="1" s="1"/>
  <c r="M7592" i="1"/>
  <c r="N7592" i="1" s="1"/>
  <c r="F7592" i="1"/>
  <c r="D7593" i="1"/>
  <c r="C7593" i="1"/>
  <c r="G7592" i="1"/>
  <c r="Q7469" i="1"/>
  <c r="R7469" i="1" s="1"/>
  <c r="O7599" i="1"/>
  <c r="P7591" i="1"/>
  <c r="P7592" i="1" l="1"/>
  <c r="B7469" i="1"/>
  <c r="Q7470" i="1"/>
  <c r="R7470" i="1" s="1"/>
  <c r="H7592" i="1"/>
  <c r="I7472" i="1"/>
  <c r="J7471" i="1"/>
  <c r="K7471" i="1" s="1"/>
  <c r="A7594" i="1"/>
  <c r="E7595" i="1" s="1"/>
  <c r="C7594" i="1"/>
  <c r="D7594" i="1"/>
  <c r="M7593" i="1"/>
  <c r="N7593" i="1" s="1"/>
  <c r="G7593" i="1"/>
  <c r="F7593" i="1"/>
  <c r="T7593" i="1"/>
  <c r="L7593" i="1"/>
  <c r="O7600" i="1"/>
  <c r="H7593" i="1" l="1"/>
  <c r="G7594" i="1"/>
  <c r="F7594" i="1"/>
  <c r="M7594" i="1"/>
  <c r="N7594" i="1" s="1"/>
  <c r="D7595" i="1"/>
  <c r="C7595" i="1"/>
  <c r="T7594" i="1"/>
  <c r="A7595" i="1"/>
  <c r="E7596" i="1" s="1"/>
  <c r="L7594" i="1"/>
  <c r="Q7471" i="1"/>
  <c r="R7471" i="1" s="1"/>
  <c r="I7473" i="1"/>
  <c r="J7472" i="1"/>
  <c r="K7472" i="1" s="1"/>
  <c r="B7470" i="1"/>
  <c r="P7593" i="1"/>
  <c r="O7601" i="1"/>
  <c r="H7594" i="1" l="1"/>
  <c r="P7594" i="1"/>
  <c r="Q7472" i="1"/>
  <c r="R7472" i="1" s="1"/>
  <c r="A7596" i="1"/>
  <c r="E7597" i="1" s="1"/>
  <c r="C7596" i="1"/>
  <c r="L7595" i="1"/>
  <c r="D7596" i="1"/>
  <c r="G7595" i="1"/>
  <c r="M7595" i="1"/>
  <c r="N7595" i="1" s="1"/>
  <c r="T7595" i="1"/>
  <c r="F7595" i="1"/>
  <c r="I7474" i="1"/>
  <c r="J7473" i="1"/>
  <c r="K7473" i="1" s="1"/>
  <c r="B7471" i="1"/>
  <c r="O7602" i="1"/>
  <c r="H7595" i="1" l="1"/>
  <c r="Q7473" i="1"/>
  <c r="R7473" i="1" s="1"/>
  <c r="I7475" i="1"/>
  <c r="J7474" i="1"/>
  <c r="K7474" i="1" s="1"/>
  <c r="G7596" i="1"/>
  <c r="F7596" i="1"/>
  <c r="L7596" i="1"/>
  <c r="D7597" i="1"/>
  <c r="C7597" i="1"/>
  <c r="T7596" i="1"/>
  <c r="A7597" i="1"/>
  <c r="E7598" i="1" s="1"/>
  <c r="M7596" i="1"/>
  <c r="N7596" i="1" s="1"/>
  <c r="P7595" i="1"/>
  <c r="B7472" i="1"/>
  <c r="O7603" i="1"/>
  <c r="B7473" i="1" l="1"/>
  <c r="Q7474" i="1"/>
  <c r="R7474" i="1" s="1"/>
  <c r="I7476" i="1"/>
  <c r="J7475" i="1"/>
  <c r="K7475" i="1" s="1"/>
  <c r="G7597" i="1"/>
  <c r="L7597" i="1"/>
  <c r="D7598" i="1"/>
  <c r="T7597" i="1"/>
  <c r="C7598" i="1"/>
  <c r="F7597" i="1"/>
  <c r="M7597" i="1"/>
  <c r="N7597" i="1" s="1"/>
  <c r="A7598" i="1"/>
  <c r="E7599" i="1" s="1"/>
  <c r="O7604" i="1"/>
  <c r="P7596" i="1"/>
  <c r="H7596" i="1"/>
  <c r="T7598" i="1" l="1"/>
  <c r="A7599" i="1"/>
  <c r="E7600" i="1" s="1"/>
  <c r="G7598" i="1"/>
  <c r="F7598" i="1"/>
  <c r="L7598" i="1"/>
  <c r="M7598" i="1"/>
  <c r="N7598" i="1" s="1"/>
  <c r="D7599" i="1"/>
  <c r="C7599" i="1"/>
  <c r="I7477" i="1"/>
  <c r="J7476" i="1"/>
  <c r="K7476" i="1" s="1"/>
  <c r="P7597" i="1"/>
  <c r="H7597" i="1"/>
  <c r="B7474" i="1"/>
  <c r="Q7475" i="1"/>
  <c r="R7475" i="1" s="1"/>
  <c r="O7605" i="1"/>
  <c r="P7598" i="1" l="1"/>
  <c r="O7606" i="1"/>
  <c r="I7478" i="1"/>
  <c r="J7477" i="1"/>
  <c r="K7477" i="1" s="1"/>
  <c r="F7599" i="1"/>
  <c r="M7599" i="1"/>
  <c r="N7599" i="1" s="1"/>
  <c r="A7600" i="1"/>
  <c r="E7601" i="1" s="1"/>
  <c r="D7600" i="1"/>
  <c r="C7600" i="1"/>
  <c r="G7599" i="1"/>
  <c r="T7599" i="1"/>
  <c r="L7599" i="1"/>
  <c r="Q7476" i="1"/>
  <c r="R7476" i="1" s="1"/>
  <c r="B7475" i="1"/>
  <c r="H7598" i="1"/>
  <c r="H7599" i="1" l="1"/>
  <c r="Q7477" i="1"/>
  <c r="R7477" i="1" s="1"/>
  <c r="P7599" i="1"/>
  <c r="I7479" i="1"/>
  <c r="J7478" i="1"/>
  <c r="K7478" i="1" s="1"/>
  <c r="B7476" i="1"/>
  <c r="O7607" i="1"/>
  <c r="A7601" i="1"/>
  <c r="E7602" i="1" s="1"/>
  <c r="G7600" i="1"/>
  <c r="L7600" i="1"/>
  <c r="F7600" i="1"/>
  <c r="D7601" i="1"/>
  <c r="C7601" i="1"/>
  <c r="M7600" i="1"/>
  <c r="N7600" i="1" s="1"/>
  <c r="T7600" i="1"/>
  <c r="Q7478" i="1" l="1"/>
  <c r="R7478" i="1" s="1"/>
  <c r="P7600" i="1"/>
  <c r="I7480" i="1"/>
  <c r="J7479" i="1"/>
  <c r="K7479" i="1" s="1"/>
  <c r="H7600" i="1"/>
  <c r="B7477" i="1"/>
  <c r="C7602" i="1"/>
  <c r="G7601" i="1"/>
  <c r="T7601" i="1"/>
  <c r="M7601" i="1"/>
  <c r="N7601" i="1" s="1"/>
  <c r="A7602" i="1"/>
  <c r="E7603" i="1" s="1"/>
  <c r="F7601" i="1"/>
  <c r="L7601" i="1"/>
  <c r="D7602" i="1"/>
  <c r="O7608" i="1"/>
  <c r="P7601" i="1" l="1"/>
  <c r="B7478" i="1"/>
  <c r="D7603" i="1"/>
  <c r="T7602" i="1"/>
  <c r="C7603" i="1"/>
  <c r="A7603" i="1"/>
  <c r="E7604" i="1" s="1"/>
  <c r="M7602" i="1"/>
  <c r="N7602" i="1" s="1"/>
  <c r="F7602" i="1"/>
  <c r="G7602" i="1"/>
  <c r="L7602" i="1"/>
  <c r="I7481" i="1"/>
  <c r="J7480" i="1"/>
  <c r="K7480" i="1" s="1"/>
  <c r="O7609" i="1"/>
  <c r="Q7479" i="1"/>
  <c r="R7479" i="1" s="1"/>
  <c r="H7601" i="1"/>
  <c r="H7602" i="1" l="1"/>
  <c r="A7604" i="1"/>
  <c r="E7605" i="1" s="1"/>
  <c r="D7604" i="1"/>
  <c r="L7603" i="1"/>
  <c r="C7604" i="1"/>
  <c r="T7603" i="1"/>
  <c r="G7603" i="1"/>
  <c r="F7603" i="1"/>
  <c r="M7603" i="1"/>
  <c r="N7603" i="1" s="1"/>
  <c r="P7602" i="1"/>
  <c r="O7610" i="1"/>
  <c r="Q7480" i="1"/>
  <c r="R7480" i="1" s="1"/>
  <c r="I7482" i="1"/>
  <c r="J7481" i="1"/>
  <c r="K7481" i="1" s="1"/>
  <c r="B7479" i="1"/>
  <c r="P7603" i="1" l="1"/>
  <c r="O7611" i="1"/>
  <c r="I7483" i="1"/>
  <c r="J7482" i="1"/>
  <c r="K7482" i="1" s="1"/>
  <c r="B7480" i="1"/>
  <c r="G7604" i="1"/>
  <c r="C7605" i="1"/>
  <c r="D7605" i="1"/>
  <c r="A7605" i="1"/>
  <c r="E7606" i="1" s="1"/>
  <c r="M7604" i="1"/>
  <c r="N7604" i="1" s="1"/>
  <c r="T7604" i="1"/>
  <c r="L7604" i="1"/>
  <c r="F7604" i="1"/>
  <c r="H7603" i="1"/>
  <c r="Q7481" i="1"/>
  <c r="R7481" i="1" s="1"/>
  <c r="H7604" i="1" l="1"/>
  <c r="Q7482" i="1"/>
  <c r="R7482" i="1" s="1"/>
  <c r="I7484" i="1"/>
  <c r="J7483" i="1"/>
  <c r="K7483" i="1" s="1"/>
  <c r="B7481" i="1"/>
  <c r="D7606" i="1"/>
  <c r="C7606" i="1"/>
  <c r="L7605" i="1"/>
  <c r="T7605" i="1"/>
  <c r="F7605" i="1"/>
  <c r="G7605" i="1"/>
  <c r="A7606" i="1"/>
  <c r="E7607" i="1" s="1"/>
  <c r="M7605" i="1"/>
  <c r="N7605" i="1" s="1"/>
  <c r="O7612" i="1"/>
  <c r="P7604" i="1"/>
  <c r="G7606" i="1" l="1"/>
  <c r="M7606" i="1"/>
  <c r="N7606" i="1" s="1"/>
  <c r="D7607" i="1"/>
  <c r="L7606" i="1"/>
  <c r="C7607" i="1"/>
  <c r="T7606" i="1"/>
  <c r="A7607" i="1"/>
  <c r="E7608" i="1" s="1"/>
  <c r="F7606" i="1"/>
  <c r="P7605" i="1"/>
  <c r="B7482" i="1"/>
  <c r="O7613" i="1"/>
  <c r="H7605" i="1"/>
  <c r="Q7483" i="1"/>
  <c r="R7483" i="1" s="1"/>
  <c r="I7485" i="1"/>
  <c r="J7484" i="1"/>
  <c r="K7484" i="1" s="1"/>
  <c r="P7606" i="1" l="1"/>
  <c r="B7483" i="1"/>
  <c r="L7607" i="1"/>
  <c r="A7608" i="1"/>
  <c r="E7609" i="1" s="1"/>
  <c r="D7608" i="1"/>
  <c r="C7608" i="1"/>
  <c r="G7607" i="1"/>
  <c r="T7607" i="1"/>
  <c r="M7607" i="1"/>
  <c r="N7607" i="1" s="1"/>
  <c r="F7607" i="1"/>
  <c r="O7614" i="1"/>
  <c r="H7606" i="1"/>
  <c r="Q7484" i="1"/>
  <c r="R7484" i="1" s="1"/>
  <c r="I7486" i="1"/>
  <c r="J7485" i="1"/>
  <c r="K7485" i="1" s="1"/>
  <c r="H7607" i="1" l="1"/>
  <c r="B7484" i="1"/>
  <c r="I7487" i="1"/>
  <c r="J7486" i="1"/>
  <c r="K7486" i="1" s="1"/>
  <c r="A7609" i="1"/>
  <c r="E7610" i="1" s="1"/>
  <c r="M7608" i="1"/>
  <c r="N7608" i="1" s="1"/>
  <c r="L7608" i="1"/>
  <c r="F7608" i="1"/>
  <c r="D7609" i="1"/>
  <c r="C7609" i="1"/>
  <c r="G7608" i="1"/>
  <c r="T7608" i="1"/>
  <c r="O7615" i="1"/>
  <c r="Q7485" i="1"/>
  <c r="R7485" i="1" s="1"/>
  <c r="P7607" i="1"/>
  <c r="P7608" i="1" l="1"/>
  <c r="H7608" i="1"/>
  <c r="B7485" i="1"/>
  <c r="O7616" i="1"/>
  <c r="A7610" i="1"/>
  <c r="E7611" i="1" s="1"/>
  <c r="G7609" i="1"/>
  <c r="M7609" i="1"/>
  <c r="N7609" i="1" s="1"/>
  <c r="D7610" i="1"/>
  <c r="T7609" i="1"/>
  <c r="C7610" i="1"/>
  <c r="L7609" i="1"/>
  <c r="F7609" i="1"/>
  <c r="Q7486" i="1"/>
  <c r="R7486" i="1" s="1"/>
  <c r="I7488" i="1"/>
  <c r="J7487" i="1"/>
  <c r="K7487" i="1" s="1"/>
  <c r="H7609" i="1" l="1"/>
  <c r="B7486" i="1"/>
  <c r="O7617" i="1"/>
  <c r="P7609" i="1"/>
  <c r="Q7487" i="1"/>
  <c r="R7487" i="1" s="1"/>
  <c r="M7610" i="1"/>
  <c r="N7610" i="1" s="1"/>
  <c r="T7610" i="1"/>
  <c r="A7611" i="1"/>
  <c r="E7612" i="1" s="1"/>
  <c r="G7610" i="1"/>
  <c r="F7610" i="1"/>
  <c r="L7610" i="1"/>
  <c r="D7611" i="1"/>
  <c r="C7611" i="1"/>
  <c r="I7489" i="1"/>
  <c r="J7488" i="1"/>
  <c r="K7488" i="1" s="1"/>
  <c r="P7610" i="1" l="1"/>
  <c r="B7487" i="1"/>
  <c r="O7618" i="1"/>
  <c r="Q7488" i="1"/>
  <c r="R7488" i="1" s="1"/>
  <c r="D7612" i="1"/>
  <c r="C7612" i="1"/>
  <c r="M7611" i="1"/>
  <c r="N7611" i="1" s="1"/>
  <c r="A7612" i="1"/>
  <c r="E7613" i="1" s="1"/>
  <c r="T7611" i="1"/>
  <c r="F7611" i="1"/>
  <c r="G7611" i="1"/>
  <c r="L7611" i="1"/>
  <c r="H7610" i="1"/>
  <c r="I7490" i="1"/>
  <c r="J7489" i="1"/>
  <c r="K7489" i="1" s="1"/>
  <c r="H7611" i="1" l="1"/>
  <c r="B7488" i="1"/>
  <c r="P7611" i="1"/>
  <c r="O7619" i="1"/>
  <c r="I7491" i="1"/>
  <c r="J7490" i="1"/>
  <c r="K7490" i="1" s="1"/>
  <c r="Q7489" i="1"/>
  <c r="R7489" i="1" s="1"/>
  <c r="G7612" i="1"/>
  <c r="L7612" i="1"/>
  <c r="T7612" i="1"/>
  <c r="A7613" i="1"/>
  <c r="E7614" i="1" s="1"/>
  <c r="F7612" i="1"/>
  <c r="M7612" i="1"/>
  <c r="N7612" i="1" s="1"/>
  <c r="D7613" i="1"/>
  <c r="C7613" i="1"/>
  <c r="P7612" i="1" l="1"/>
  <c r="B7489" i="1"/>
  <c r="I7492" i="1"/>
  <c r="J7491" i="1"/>
  <c r="K7491" i="1" s="1"/>
  <c r="T7613" i="1"/>
  <c r="M7613" i="1"/>
  <c r="N7613" i="1" s="1"/>
  <c r="F7613" i="1"/>
  <c r="A7614" i="1"/>
  <c r="E7615" i="1" s="1"/>
  <c r="D7614" i="1"/>
  <c r="C7614" i="1"/>
  <c r="L7613" i="1"/>
  <c r="G7613" i="1"/>
  <c r="O7620" i="1"/>
  <c r="H7612" i="1"/>
  <c r="Q7490" i="1"/>
  <c r="R7490" i="1" s="1"/>
  <c r="P7613" i="1" l="1"/>
  <c r="H7613" i="1"/>
  <c r="Q7491" i="1"/>
  <c r="R7491" i="1" s="1"/>
  <c r="A7615" i="1"/>
  <c r="E7616" i="1" s="1"/>
  <c r="T7614" i="1"/>
  <c r="L7614" i="1"/>
  <c r="F7614" i="1"/>
  <c r="G7614" i="1"/>
  <c r="M7614" i="1"/>
  <c r="N7614" i="1" s="1"/>
  <c r="C7615" i="1"/>
  <c r="D7615" i="1"/>
  <c r="O7621" i="1"/>
  <c r="B7490" i="1"/>
  <c r="I7493" i="1"/>
  <c r="J7492" i="1"/>
  <c r="K7492" i="1" s="1"/>
  <c r="P7614" i="1" l="1"/>
  <c r="O7622" i="1"/>
  <c r="B7491" i="1"/>
  <c r="F7615" i="1"/>
  <c r="G7615" i="1"/>
  <c r="A7616" i="1"/>
  <c r="E7617" i="1" s="1"/>
  <c r="M7615" i="1"/>
  <c r="N7615" i="1" s="1"/>
  <c r="D7616" i="1"/>
  <c r="C7616" i="1"/>
  <c r="T7615" i="1"/>
  <c r="L7615" i="1"/>
  <c r="Q7492" i="1"/>
  <c r="R7492" i="1" s="1"/>
  <c r="I7494" i="1"/>
  <c r="J7493" i="1"/>
  <c r="K7493" i="1" s="1"/>
  <c r="H7614" i="1"/>
  <c r="I7495" i="1" l="1"/>
  <c r="J7494" i="1"/>
  <c r="K7494" i="1" s="1"/>
  <c r="M7616" i="1"/>
  <c r="N7616" i="1" s="1"/>
  <c r="C7617" i="1"/>
  <c r="F7616" i="1"/>
  <c r="L7616" i="1"/>
  <c r="D7617" i="1"/>
  <c r="A7617" i="1"/>
  <c r="E7618" i="1" s="1"/>
  <c r="G7616" i="1"/>
  <c r="T7616" i="1"/>
  <c r="B7492" i="1"/>
  <c r="P7615" i="1"/>
  <c r="H7615" i="1"/>
  <c r="O7623" i="1"/>
  <c r="Q7493" i="1"/>
  <c r="R7493" i="1" s="1"/>
  <c r="P7616" i="1" l="1"/>
  <c r="H7616" i="1"/>
  <c r="B7493" i="1"/>
  <c r="F7617" i="1"/>
  <c r="A7618" i="1"/>
  <c r="E7619" i="1" s="1"/>
  <c r="L7617" i="1"/>
  <c r="D7618" i="1"/>
  <c r="C7618" i="1"/>
  <c r="M7617" i="1"/>
  <c r="N7617" i="1" s="1"/>
  <c r="G7617" i="1"/>
  <c r="T7617" i="1"/>
  <c r="O7624" i="1"/>
  <c r="Q7494" i="1"/>
  <c r="R7494" i="1" s="1"/>
  <c r="I7496" i="1"/>
  <c r="J7495" i="1"/>
  <c r="K7495" i="1" s="1"/>
  <c r="H7617" i="1" l="1"/>
  <c r="B7494" i="1"/>
  <c r="O7625" i="1"/>
  <c r="F7618" i="1"/>
  <c r="L7618" i="1"/>
  <c r="C7619" i="1"/>
  <c r="D7619" i="1"/>
  <c r="A7619" i="1"/>
  <c r="E7620" i="1" s="1"/>
  <c r="G7618" i="1"/>
  <c r="T7618" i="1"/>
  <c r="M7618" i="1"/>
  <c r="N7618" i="1" s="1"/>
  <c r="Q7495" i="1"/>
  <c r="R7495" i="1" s="1"/>
  <c r="P7617" i="1"/>
  <c r="I7497" i="1"/>
  <c r="J7496" i="1"/>
  <c r="K7496" i="1" s="1"/>
  <c r="H7618" i="1" l="1"/>
  <c r="P7618" i="1"/>
  <c r="B7495" i="1"/>
  <c r="T7619" i="1"/>
  <c r="G7619" i="1"/>
  <c r="L7619" i="1"/>
  <c r="A7620" i="1"/>
  <c r="D7620" i="1" s="1"/>
  <c r="F7619" i="1"/>
  <c r="C7620" i="1"/>
  <c r="M7619" i="1"/>
  <c r="Q7496" i="1"/>
  <c r="R7496" i="1" s="1"/>
  <c r="O7626" i="1"/>
  <c r="I7498" i="1"/>
  <c r="J7497" i="1"/>
  <c r="K7497" i="1" s="1"/>
  <c r="E7621" i="1" l="1"/>
  <c r="H7619" i="1"/>
  <c r="B7496" i="1"/>
  <c r="Q7497" i="1"/>
  <c r="R7497" i="1" s="1"/>
  <c r="I7499" i="1"/>
  <c r="J7499" i="1" s="1"/>
  <c r="J7498" i="1"/>
  <c r="K7498" i="1" s="1"/>
  <c r="P7619" i="1"/>
  <c r="O7627" i="1"/>
  <c r="G7620" i="1"/>
  <c r="T7620" i="1"/>
  <c r="F7620" i="1"/>
  <c r="M7620" i="1"/>
  <c r="N7620" i="1" s="1"/>
  <c r="C7621" i="1"/>
  <c r="D7621" i="1"/>
  <c r="A7621" i="1"/>
  <c r="L7620" i="1"/>
  <c r="E7622" i="1" l="1"/>
  <c r="P7620" i="1"/>
  <c r="B7497" i="1"/>
  <c r="K7499" i="1"/>
  <c r="I7500" i="1"/>
  <c r="H7620" i="1"/>
  <c r="Q7498" i="1"/>
  <c r="R7498" i="1" s="1"/>
  <c r="O7628" i="1"/>
  <c r="A7622" i="1"/>
  <c r="L7621" i="1"/>
  <c r="D7622" i="1"/>
  <c r="M7621" i="1"/>
  <c r="N7621" i="1" s="1"/>
  <c r="C7622" i="1"/>
  <c r="T7621" i="1"/>
  <c r="F7621" i="1"/>
  <c r="G7621" i="1"/>
  <c r="E7623" i="1" l="1"/>
  <c r="H7621" i="1"/>
  <c r="I7501" i="1"/>
  <c r="J7500" i="1"/>
  <c r="K7500" i="1" s="1"/>
  <c r="T7622" i="1"/>
  <c r="A7623" i="1"/>
  <c r="F7622" i="1"/>
  <c r="M7622" i="1"/>
  <c r="N7622" i="1" s="1"/>
  <c r="D7623" i="1"/>
  <c r="C7623" i="1"/>
  <c r="G7622" i="1"/>
  <c r="L7622" i="1"/>
  <c r="N7499" i="1"/>
  <c r="Q7499" i="1"/>
  <c r="B7499" i="1" s="1"/>
  <c r="B7498" i="1"/>
  <c r="O7629" i="1"/>
  <c r="P7621" i="1"/>
  <c r="E7624" i="1" l="1"/>
  <c r="P7622" i="1"/>
  <c r="G7623" i="1"/>
  <c r="L7623" i="1"/>
  <c r="D7624" i="1"/>
  <c r="A7624" i="1"/>
  <c r="C7624" i="1"/>
  <c r="M7623" i="1"/>
  <c r="N7623" i="1" s="1"/>
  <c r="T7623" i="1"/>
  <c r="F7623" i="1"/>
  <c r="H7622" i="1"/>
  <c r="Q7500" i="1"/>
  <c r="R7500" i="1" s="1"/>
  <c r="I7502" i="1"/>
  <c r="J7501" i="1"/>
  <c r="K7501" i="1" s="1"/>
  <c r="R7499" i="1"/>
  <c r="O7630" i="1"/>
  <c r="P7623" i="1" l="1"/>
  <c r="E7625" i="1"/>
  <c r="H7623" i="1"/>
  <c r="B7500" i="1"/>
  <c r="A7625" i="1"/>
  <c r="M7624" i="1"/>
  <c r="N7624" i="1" s="1"/>
  <c r="G7624" i="1"/>
  <c r="F7624" i="1"/>
  <c r="L7624" i="1"/>
  <c r="D7625" i="1"/>
  <c r="C7625" i="1"/>
  <c r="T7624" i="1"/>
  <c r="Q7501" i="1"/>
  <c r="R7501" i="1" s="1"/>
  <c r="I7503" i="1"/>
  <c r="J7502" i="1"/>
  <c r="K7502" i="1" s="1"/>
  <c r="O7631" i="1"/>
  <c r="E7626" i="1" l="1"/>
  <c r="P7624" i="1"/>
  <c r="Q7502" i="1"/>
  <c r="R7502" i="1" s="1"/>
  <c r="I7504" i="1"/>
  <c r="J7503" i="1"/>
  <c r="K7503" i="1" s="1"/>
  <c r="B7501" i="1"/>
  <c r="H7624" i="1"/>
  <c r="F7625" i="1"/>
  <c r="A7626" i="1"/>
  <c r="L7625" i="1"/>
  <c r="D7626" i="1"/>
  <c r="C7626" i="1"/>
  <c r="M7625" i="1"/>
  <c r="N7625" i="1" s="1"/>
  <c r="G7625" i="1"/>
  <c r="T7625" i="1"/>
  <c r="O7632" i="1"/>
  <c r="E7627" i="1" l="1"/>
  <c r="H7625" i="1"/>
  <c r="Q7503" i="1"/>
  <c r="R7503" i="1" s="1"/>
  <c r="I7505" i="1"/>
  <c r="J7504" i="1"/>
  <c r="K7504" i="1" s="1"/>
  <c r="O7633" i="1"/>
  <c r="D7627" i="1"/>
  <c r="G7626" i="1"/>
  <c r="C7627" i="1"/>
  <c r="T7626" i="1"/>
  <c r="A7627" i="1"/>
  <c r="L7626" i="1"/>
  <c r="F7626" i="1"/>
  <c r="M7626" i="1"/>
  <c r="N7626" i="1" s="1"/>
  <c r="B7502" i="1"/>
  <c r="P7625" i="1"/>
  <c r="E7628" i="1" l="1"/>
  <c r="P7626" i="1"/>
  <c r="B7503" i="1"/>
  <c r="I7506" i="1"/>
  <c r="J7505" i="1"/>
  <c r="K7505" i="1" s="1"/>
  <c r="O7634" i="1"/>
  <c r="Q7504" i="1"/>
  <c r="R7504" i="1" s="1"/>
  <c r="G7627" i="1"/>
  <c r="A7628" i="1"/>
  <c r="L7627" i="1"/>
  <c r="D7628" i="1"/>
  <c r="M7627" i="1"/>
  <c r="N7627" i="1" s="1"/>
  <c r="C7628" i="1"/>
  <c r="T7627" i="1"/>
  <c r="F7627" i="1"/>
  <c r="H7626" i="1"/>
  <c r="E7629" i="1" l="1"/>
  <c r="P7627" i="1"/>
  <c r="B7504" i="1"/>
  <c r="O7635" i="1"/>
  <c r="Q7505" i="1"/>
  <c r="R7505" i="1" s="1"/>
  <c r="H7627" i="1"/>
  <c r="I7507" i="1"/>
  <c r="J7506" i="1"/>
  <c r="K7506" i="1" s="1"/>
  <c r="F7628" i="1"/>
  <c r="T7628" i="1"/>
  <c r="A7629" i="1"/>
  <c r="L7628" i="1"/>
  <c r="D7629" i="1"/>
  <c r="C7629" i="1"/>
  <c r="G7628" i="1"/>
  <c r="M7628" i="1"/>
  <c r="N7628" i="1" s="1"/>
  <c r="E7630" i="1" l="1"/>
  <c r="P7628" i="1"/>
  <c r="B7505" i="1"/>
  <c r="I7508" i="1"/>
  <c r="J7507" i="1"/>
  <c r="K7507" i="1" s="1"/>
  <c r="O7636" i="1"/>
  <c r="M7629" i="1"/>
  <c r="N7629" i="1" s="1"/>
  <c r="G7629" i="1"/>
  <c r="D7630" i="1"/>
  <c r="A7630" i="1"/>
  <c r="C7630" i="1"/>
  <c r="L7629" i="1"/>
  <c r="T7629" i="1"/>
  <c r="F7629" i="1"/>
  <c r="H7628" i="1"/>
  <c r="Q7506" i="1"/>
  <c r="R7506" i="1" s="1"/>
  <c r="E7631" i="1" l="1"/>
  <c r="H7629" i="1"/>
  <c r="B7506" i="1"/>
  <c r="P7629" i="1"/>
  <c r="O7637" i="1"/>
  <c r="Q7507" i="1"/>
  <c r="R7507" i="1" s="1"/>
  <c r="I7509" i="1"/>
  <c r="J7508" i="1"/>
  <c r="K7508" i="1" s="1"/>
  <c r="G7630" i="1"/>
  <c r="M7630" i="1"/>
  <c r="N7630" i="1" s="1"/>
  <c r="F7630" i="1"/>
  <c r="L7630" i="1"/>
  <c r="D7631" i="1"/>
  <c r="T7630" i="1"/>
  <c r="C7631" i="1"/>
  <c r="A7631" i="1"/>
  <c r="E7632" i="1" l="1"/>
  <c r="P7630" i="1"/>
  <c r="B7507" i="1"/>
  <c r="H7630" i="1"/>
  <c r="O7638" i="1"/>
  <c r="D7632" i="1"/>
  <c r="A7632" i="1"/>
  <c r="C7632" i="1"/>
  <c r="G7631" i="1"/>
  <c r="T7631" i="1"/>
  <c r="M7631" i="1"/>
  <c r="N7631" i="1" s="1"/>
  <c r="F7631" i="1"/>
  <c r="L7631" i="1"/>
  <c r="Q7508" i="1"/>
  <c r="R7508" i="1" s="1"/>
  <c r="I7510" i="1"/>
  <c r="J7509" i="1"/>
  <c r="K7509" i="1" s="1"/>
  <c r="E7633" i="1" l="1"/>
  <c r="H7631" i="1"/>
  <c r="I7511" i="1"/>
  <c r="J7510" i="1"/>
  <c r="K7510" i="1" s="1"/>
  <c r="B7508" i="1"/>
  <c r="G7632" i="1"/>
  <c r="D7633" i="1"/>
  <c r="C7633" i="1"/>
  <c r="L7632" i="1"/>
  <c r="F7632" i="1"/>
  <c r="T7632" i="1"/>
  <c r="A7633" i="1"/>
  <c r="M7632" i="1"/>
  <c r="N7632" i="1" s="1"/>
  <c r="P7631" i="1"/>
  <c r="O7639" i="1"/>
  <c r="Q7509" i="1"/>
  <c r="R7509" i="1" s="1"/>
  <c r="E7634" i="1" l="1"/>
  <c r="H7632" i="1"/>
  <c r="A7634" i="1"/>
  <c r="G7633" i="1"/>
  <c r="D7634" i="1"/>
  <c r="C7634" i="1"/>
  <c r="M7633" i="1"/>
  <c r="N7633" i="1" s="1"/>
  <c r="F7633" i="1"/>
  <c r="T7633" i="1"/>
  <c r="L7633" i="1"/>
  <c r="Q7510" i="1"/>
  <c r="R7510" i="1" s="1"/>
  <c r="B7509" i="1"/>
  <c r="I7512" i="1"/>
  <c r="J7511" i="1"/>
  <c r="K7511" i="1" s="1"/>
  <c r="O7640" i="1"/>
  <c r="P7632" i="1"/>
  <c r="E7635" i="1" l="1"/>
  <c r="H7633" i="1"/>
  <c r="F7634" i="1"/>
  <c r="L7634" i="1"/>
  <c r="D7635" i="1"/>
  <c r="C7635" i="1"/>
  <c r="A7635" i="1"/>
  <c r="G7634" i="1"/>
  <c r="T7634" i="1"/>
  <c r="M7634" i="1"/>
  <c r="N7634" i="1" s="1"/>
  <c r="B7510" i="1"/>
  <c r="O7641" i="1"/>
  <c r="I7513" i="1"/>
  <c r="J7512" i="1"/>
  <c r="K7512" i="1" s="1"/>
  <c r="Q7511" i="1"/>
  <c r="R7511" i="1" s="1"/>
  <c r="P7633" i="1"/>
  <c r="E7636" i="1" l="1"/>
  <c r="B7511" i="1"/>
  <c r="Q7512" i="1"/>
  <c r="R7512" i="1" s="1"/>
  <c r="T7635" i="1"/>
  <c r="G7635" i="1"/>
  <c r="L7635" i="1"/>
  <c r="F7635" i="1"/>
  <c r="M7635" i="1"/>
  <c r="N7635" i="1" s="1"/>
  <c r="A7636" i="1"/>
  <c r="D7636" i="1"/>
  <c r="C7636" i="1"/>
  <c r="O7642" i="1"/>
  <c r="P7634" i="1"/>
  <c r="I7514" i="1"/>
  <c r="J7513" i="1"/>
  <c r="K7513" i="1" s="1"/>
  <c r="H7634" i="1"/>
  <c r="E7637" i="1" l="1"/>
  <c r="P7635" i="1"/>
  <c r="I7515" i="1"/>
  <c r="J7514" i="1"/>
  <c r="K7514" i="1" s="1"/>
  <c r="B7512" i="1"/>
  <c r="O7643" i="1"/>
  <c r="H7635" i="1"/>
  <c r="Q7513" i="1"/>
  <c r="R7513" i="1" s="1"/>
  <c r="G7636" i="1"/>
  <c r="T7636" i="1"/>
  <c r="F7636" i="1"/>
  <c r="A7637" i="1"/>
  <c r="M7636" i="1"/>
  <c r="N7636" i="1" s="1"/>
  <c r="D7637" i="1"/>
  <c r="C7637" i="1"/>
  <c r="L7636" i="1"/>
  <c r="E7638" i="1" l="1"/>
  <c r="H7636" i="1"/>
  <c r="B7513" i="1"/>
  <c r="O7644" i="1"/>
  <c r="Q7514" i="1"/>
  <c r="R7514" i="1" s="1"/>
  <c r="D7638" i="1"/>
  <c r="C7638" i="1"/>
  <c r="M7637" i="1"/>
  <c r="N7637" i="1" s="1"/>
  <c r="T7637" i="1"/>
  <c r="F7637" i="1"/>
  <c r="G7637" i="1"/>
  <c r="A7638" i="1"/>
  <c r="L7637" i="1"/>
  <c r="I7516" i="1"/>
  <c r="J7515" i="1"/>
  <c r="K7515" i="1" s="1"/>
  <c r="P7636" i="1"/>
  <c r="E7639" i="1" l="1"/>
  <c r="H7637" i="1"/>
  <c r="I7517" i="1"/>
  <c r="J7516" i="1"/>
  <c r="K7516" i="1" s="1"/>
  <c r="B7514" i="1"/>
  <c r="P7637" i="1"/>
  <c r="O7645" i="1"/>
  <c r="F7638" i="1"/>
  <c r="L7638" i="1"/>
  <c r="G7638" i="1"/>
  <c r="D7639" i="1"/>
  <c r="T7638" i="1"/>
  <c r="C7639" i="1"/>
  <c r="A7639" i="1"/>
  <c r="M7638" i="1"/>
  <c r="N7638" i="1" s="1"/>
  <c r="Q7515" i="1"/>
  <c r="R7515" i="1" s="1"/>
  <c r="E7640" i="1" l="1"/>
  <c r="H7638" i="1"/>
  <c r="Q7516" i="1"/>
  <c r="R7516" i="1" s="1"/>
  <c r="I7518" i="1"/>
  <c r="J7517" i="1"/>
  <c r="K7517" i="1" s="1"/>
  <c r="B7515" i="1"/>
  <c r="P7638" i="1"/>
  <c r="D7640" i="1"/>
  <c r="A7640" i="1"/>
  <c r="L7639" i="1"/>
  <c r="C7640" i="1"/>
  <c r="T7639" i="1"/>
  <c r="G7639" i="1"/>
  <c r="F7639" i="1"/>
  <c r="M7639" i="1"/>
  <c r="N7639" i="1" s="1"/>
  <c r="O7646" i="1"/>
  <c r="E7641" i="1" l="1"/>
  <c r="H7639" i="1"/>
  <c r="B7516" i="1"/>
  <c r="P7639" i="1"/>
  <c r="Q7517" i="1"/>
  <c r="R7517" i="1" s="1"/>
  <c r="I7519" i="1"/>
  <c r="J7518" i="1"/>
  <c r="K7518" i="1" s="1"/>
  <c r="O7647" i="1"/>
  <c r="T7640" i="1"/>
  <c r="A7641" i="1"/>
  <c r="G7640" i="1"/>
  <c r="L7640" i="1"/>
  <c r="F7640" i="1"/>
  <c r="D7641" i="1"/>
  <c r="C7641" i="1"/>
  <c r="M7640" i="1"/>
  <c r="N7640" i="1" s="1"/>
  <c r="E7642" i="1" l="1"/>
  <c r="P7640" i="1"/>
  <c r="B7517" i="1"/>
  <c r="I7520" i="1"/>
  <c r="J7519" i="1"/>
  <c r="K7519" i="1" s="1"/>
  <c r="O7648" i="1"/>
  <c r="H7640" i="1"/>
  <c r="A7642" i="1"/>
  <c r="D7642" i="1"/>
  <c r="C7642" i="1"/>
  <c r="M7641" i="1"/>
  <c r="N7641" i="1" s="1"/>
  <c r="G7641" i="1"/>
  <c r="F7641" i="1"/>
  <c r="T7641" i="1"/>
  <c r="L7641" i="1"/>
  <c r="Q7518" i="1"/>
  <c r="R7518" i="1" s="1"/>
  <c r="E7643" i="1" l="1"/>
  <c r="H7641" i="1"/>
  <c r="B7518" i="1"/>
  <c r="O7649" i="1"/>
  <c r="M7642" i="1"/>
  <c r="N7642" i="1" s="1"/>
  <c r="G7642" i="1"/>
  <c r="D7643" i="1"/>
  <c r="T7642" i="1"/>
  <c r="C7643" i="1"/>
  <c r="A7643" i="1"/>
  <c r="L7642" i="1"/>
  <c r="F7642" i="1"/>
  <c r="P7641" i="1"/>
  <c r="Q7519" i="1"/>
  <c r="R7519" i="1" s="1"/>
  <c r="I7521" i="1"/>
  <c r="J7520" i="1"/>
  <c r="K7520" i="1" s="1"/>
  <c r="E7644" i="1" l="1"/>
  <c r="P7642" i="1"/>
  <c r="O7650" i="1"/>
  <c r="Q7520" i="1"/>
  <c r="R7520" i="1" s="1"/>
  <c r="C7644" i="1"/>
  <c r="G7643" i="1"/>
  <c r="T7643" i="1"/>
  <c r="L7643" i="1"/>
  <c r="F7643" i="1"/>
  <c r="M7643" i="1"/>
  <c r="N7643" i="1" s="1"/>
  <c r="A7644" i="1"/>
  <c r="D7644" i="1"/>
  <c r="I7522" i="1"/>
  <c r="J7521" i="1"/>
  <c r="K7521" i="1" s="1"/>
  <c r="H7642" i="1"/>
  <c r="B7519" i="1"/>
  <c r="E7645" i="1" l="1"/>
  <c r="H7643" i="1"/>
  <c r="L7644" i="1"/>
  <c r="A7645" i="1"/>
  <c r="G7644" i="1"/>
  <c r="F7644" i="1"/>
  <c r="M7644" i="1"/>
  <c r="N7644" i="1" s="1"/>
  <c r="D7645" i="1"/>
  <c r="C7645" i="1"/>
  <c r="T7644" i="1"/>
  <c r="B7520" i="1"/>
  <c r="O7651" i="1"/>
  <c r="P7643" i="1"/>
  <c r="I7523" i="1"/>
  <c r="J7522" i="1"/>
  <c r="K7522" i="1" s="1"/>
  <c r="Q7521" i="1"/>
  <c r="R7521" i="1" s="1"/>
  <c r="E7646" i="1" l="1"/>
  <c r="H7644" i="1"/>
  <c r="B7521" i="1"/>
  <c r="P7644" i="1"/>
  <c r="O7652" i="1"/>
  <c r="T7645" i="1"/>
  <c r="M7645" i="1"/>
  <c r="N7645" i="1" s="1"/>
  <c r="F7645" i="1"/>
  <c r="A7646" i="1"/>
  <c r="G7645" i="1"/>
  <c r="D7646" i="1"/>
  <c r="C7646" i="1"/>
  <c r="L7645" i="1"/>
  <c r="Q7522" i="1"/>
  <c r="R7522" i="1" s="1"/>
  <c r="I7524" i="1"/>
  <c r="J7523" i="1"/>
  <c r="K7523" i="1" s="1"/>
  <c r="E7647" i="1" l="1"/>
  <c r="P7645" i="1"/>
  <c r="B7522" i="1"/>
  <c r="O7653" i="1"/>
  <c r="Q7523" i="1"/>
  <c r="R7523" i="1" s="1"/>
  <c r="I7525" i="1"/>
  <c r="J7524" i="1"/>
  <c r="K7524" i="1" s="1"/>
  <c r="H7645" i="1"/>
  <c r="G7646" i="1"/>
  <c r="D7647" i="1"/>
  <c r="C7647" i="1"/>
  <c r="M7646" i="1"/>
  <c r="N7646" i="1" s="1"/>
  <c r="F7646" i="1"/>
  <c r="T7646" i="1"/>
  <c r="A7647" i="1"/>
  <c r="L7646" i="1"/>
  <c r="E7648" i="1" l="1"/>
  <c r="P7646" i="1"/>
  <c r="B7523" i="1"/>
  <c r="H7646" i="1"/>
  <c r="I7526" i="1"/>
  <c r="J7525" i="1"/>
  <c r="K7525" i="1" s="1"/>
  <c r="G7647" i="1"/>
  <c r="M7647" i="1"/>
  <c r="N7647" i="1" s="1"/>
  <c r="F7647" i="1"/>
  <c r="A7648" i="1"/>
  <c r="D7648" i="1"/>
  <c r="C7648" i="1"/>
  <c r="L7647" i="1"/>
  <c r="T7647" i="1"/>
  <c r="O7654" i="1"/>
  <c r="Q7524" i="1"/>
  <c r="R7524" i="1" s="1"/>
  <c r="E7649" i="1" l="1"/>
  <c r="P7647" i="1"/>
  <c r="T7648" i="1"/>
  <c r="A7649" i="1"/>
  <c r="E7650" i="1" s="1"/>
  <c r="F7648" i="1"/>
  <c r="M7648" i="1"/>
  <c r="N7648" i="1" s="1"/>
  <c r="D7649" i="1"/>
  <c r="C7649" i="1"/>
  <c r="G7648" i="1"/>
  <c r="L7648" i="1"/>
  <c r="O7655" i="1"/>
  <c r="Q7525" i="1"/>
  <c r="R7525" i="1" s="1"/>
  <c r="I7527" i="1"/>
  <c r="J7527" i="1" s="1"/>
  <c r="J7526" i="1"/>
  <c r="K7526" i="1" s="1"/>
  <c r="H7647" i="1"/>
  <c r="B7524" i="1"/>
  <c r="H7648" i="1" l="1"/>
  <c r="B7525" i="1"/>
  <c r="Q7526" i="1"/>
  <c r="R7526" i="1" s="1"/>
  <c r="P7648" i="1"/>
  <c r="K7527" i="1"/>
  <c r="I7528" i="1"/>
  <c r="O7656" i="1"/>
  <c r="L7649" i="1"/>
  <c r="A7650" i="1"/>
  <c r="D7650" i="1" s="1"/>
  <c r="C7650" i="1"/>
  <c r="G7649" i="1"/>
  <c r="T7649" i="1"/>
  <c r="F7649" i="1"/>
  <c r="M7649" i="1"/>
  <c r="E7651" i="1" l="1"/>
  <c r="H7649" i="1"/>
  <c r="Q7527" i="1"/>
  <c r="B7527" i="1" s="1"/>
  <c r="N7527" i="1"/>
  <c r="I7529" i="1"/>
  <c r="J7528" i="1"/>
  <c r="K7528" i="1" s="1"/>
  <c r="M7650" i="1"/>
  <c r="N7650" i="1" s="1"/>
  <c r="F7650" i="1"/>
  <c r="C7651" i="1"/>
  <c r="L7650" i="1"/>
  <c r="G7650" i="1"/>
  <c r="D7651" i="1"/>
  <c r="T7650" i="1"/>
  <c r="A7651" i="1"/>
  <c r="B7526" i="1"/>
  <c r="O7657" i="1"/>
  <c r="P7649" i="1"/>
  <c r="E7652" i="1" l="1"/>
  <c r="R7527" i="1"/>
  <c r="H7650" i="1"/>
  <c r="I7530" i="1"/>
  <c r="J7529" i="1"/>
  <c r="K7529" i="1" s="1"/>
  <c r="Q7528" i="1"/>
  <c r="R7528" i="1" s="1"/>
  <c r="O7658" i="1"/>
  <c r="A7652" i="1"/>
  <c r="C7652" i="1"/>
  <c r="L7651" i="1"/>
  <c r="D7652" i="1"/>
  <c r="M7651" i="1"/>
  <c r="N7651" i="1" s="1"/>
  <c r="G7651" i="1"/>
  <c r="T7651" i="1"/>
  <c r="F7651" i="1"/>
  <c r="P7650" i="1"/>
  <c r="E7653" i="1" l="1"/>
  <c r="H7651" i="1"/>
  <c r="O7659" i="1"/>
  <c r="B7528" i="1"/>
  <c r="Q7529" i="1"/>
  <c r="R7529" i="1" s="1"/>
  <c r="P7651" i="1"/>
  <c r="I7531" i="1"/>
  <c r="J7530" i="1"/>
  <c r="K7530" i="1" s="1"/>
  <c r="C7653" i="1"/>
  <c r="D7653" i="1"/>
  <c r="A7653" i="1"/>
  <c r="T7652" i="1"/>
  <c r="L7652" i="1"/>
  <c r="F7652" i="1"/>
  <c r="M7652" i="1"/>
  <c r="N7652" i="1" s="1"/>
  <c r="G7652" i="1"/>
  <c r="E7654" i="1" l="1"/>
  <c r="H7652" i="1"/>
  <c r="B7529" i="1"/>
  <c r="D7654" i="1"/>
  <c r="C7654" i="1"/>
  <c r="L7653" i="1"/>
  <c r="T7653" i="1"/>
  <c r="F7653" i="1"/>
  <c r="G7653" i="1"/>
  <c r="A7654" i="1"/>
  <c r="M7653" i="1"/>
  <c r="N7653" i="1" s="1"/>
  <c r="O7660" i="1"/>
  <c r="Q7530" i="1"/>
  <c r="R7530" i="1" s="1"/>
  <c r="P7652" i="1"/>
  <c r="I7532" i="1"/>
  <c r="J7531" i="1"/>
  <c r="K7531" i="1" s="1"/>
  <c r="E7655" i="1" l="1"/>
  <c r="P7653" i="1"/>
  <c r="B7530" i="1"/>
  <c r="H7653" i="1"/>
  <c r="I7533" i="1"/>
  <c r="J7532" i="1"/>
  <c r="K7532" i="1" s="1"/>
  <c r="O7661" i="1"/>
  <c r="Q7531" i="1"/>
  <c r="R7531" i="1" s="1"/>
  <c r="G7654" i="1"/>
  <c r="D7655" i="1"/>
  <c r="C7655" i="1"/>
  <c r="M7654" i="1"/>
  <c r="N7654" i="1" s="1"/>
  <c r="T7654" i="1"/>
  <c r="F7654" i="1"/>
  <c r="A7655" i="1"/>
  <c r="L7654" i="1"/>
  <c r="E7656" i="1" l="1"/>
  <c r="P7654" i="1"/>
  <c r="I7534" i="1"/>
  <c r="J7533" i="1"/>
  <c r="K7533" i="1" s="1"/>
  <c r="O7662" i="1"/>
  <c r="H7654" i="1"/>
  <c r="Q7532" i="1"/>
  <c r="R7532" i="1" s="1"/>
  <c r="M7655" i="1"/>
  <c r="N7655" i="1" s="1"/>
  <c r="F7655" i="1"/>
  <c r="G7655" i="1"/>
  <c r="A7656" i="1"/>
  <c r="D7656" i="1"/>
  <c r="C7656" i="1"/>
  <c r="L7655" i="1"/>
  <c r="T7655" i="1"/>
  <c r="B7531" i="1"/>
  <c r="E7657" i="1" l="1"/>
  <c r="H7655" i="1"/>
  <c r="G7656" i="1"/>
  <c r="F7656" i="1"/>
  <c r="M7656" i="1"/>
  <c r="N7656" i="1" s="1"/>
  <c r="D7657" i="1"/>
  <c r="C7657" i="1"/>
  <c r="L7656" i="1"/>
  <c r="T7656" i="1"/>
  <c r="A7657" i="1"/>
  <c r="O7663" i="1"/>
  <c r="P7655" i="1"/>
  <c r="Q7533" i="1"/>
  <c r="R7533" i="1" s="1"/>
  <c r="B7532" i="1"/>
  <c r="I7535" i="1"/>
  <c r="J7534" i="1"/>
  <c r="K7534" i="1" s="1"/>
  <c r="E7658" i="1" l="1"/>
  <c r="P7656" i="1"/>
  <c r="H7656" i="1"/>
  <c r="B7533" i="1"/>
  <c r="Q7534" i="1"/>
  <c r="R7534" i="1" s="1"/>
  <c r="I7536" i="1"/>
  <c r="J7535" i="1"/>
  <c r="K7535" i="1" s="1"/>
  <c r="O7664" i="1"/>
  <c r="L7657" i="1"/>
  <c r="D7658" i="1"/>
  <c r="G7657" i="1"/>
  <c r="T7657" i="1"/>
  <c r="M7657" i="1"/>
  <c r="N7657" i="1" s="1"/>
  <c r="A7658" i="1"/>
  <c r="F7657" i="1"/>
  <c r="C7658" i="1"/>
  <c r="E7659" i="1" l="1"/>
  <c r="P7657" i="1"/>
  <c r="O7665" i="1"/>
  <c r="Q7535" i="1"/>
  <c r="R7535" i="1" s="1"/>
  <c r="I7537" i="1"/>
  <c r="J7536" i="1"/>
  <c r="K7536" i="1" s="1"/>
  <c r="H7657" i="1"/>
  <c r="D7659" i="1"/>
  <c r="L7658" i="1"/>
  <c r="C7659" i="1"/>
  <c r="T7658" i="1"/>
  <c r="A7659" i="1"/>
  <c r="F7658" i="1"/>
  <c r="M7658" i="1"/>
  <c r="N7658" i="1" s="1"/>
  <c r="G7658" i="1"/>
  <c r="B7534" i="1"/>
  <c r="E7660" i="1" l="1"/>
  <c r="H7658" i="1"/>
  <c r="B7535" i="1"/>
  <c r="I7538" i="1"/>
  <c r="J7537" i="1"/>
  <c r="K7537" i="1" s="1"/>
  <c r="Q7536" i="1"/>
  <c r="R7536" i="1" s="1"/>
  <c r="A7660" i="1"/>
  <c r="C7660" i="1"/>
  <c r="M7659" i="1"/>
  <c r="N7659" i="1" s="1"/>
  <c r="G7659" i="1"/>
  <c r="D7660" i="1"/>
  <c r="T7659" i="1"/>
  <c r="L7659" i="1"/>
  <c r="F7659" i="1"/>
  <c r="O7666" i="1"/>
  <c r="P7658" i="1"/>
  <c r="E7661" i="1" l="1"/>
  <c r="P7659" i="1"/>
  <c r="O7667" i="1"/>
  <c r="H7659" i="1"/>
  <c r="B7536" i="1"/>
  <c r="Q7537" i="1"/>
  <c r="R7537" i="1" s="1"/>
  <c r="I7539" i="1"/>
  <c r="J7538" i="1"/>
  <c r="K7538" i="1" s="1"/>
  <c r="D7661" i="1"/>
  <c r="C7661" i="1"/>
  <c r="G7660" i="1"/>
  <c r="T7660" i="1"/>
  <c r="A7661" i="1"/>
  <c r="M7660" i="1"/>
  <c r="N7660" i="1" s="1"/>
  <c r="L7660" i="1"/>
  <c r="F7660" i="1"/>
  <c r="E7662" i="1" l="1"/>
  <c r="H7660" i="1"/>
  <c r="B7537" i="1"/>
  <c r="O7668" i="1"/>
  <c r="I7540" i="1"/>
  <c r="J7539" i="1"/>
  <c r="K7539" i="1" s="1"/>
  <c r="L7661" i="1"/>
  <c r="A7662" i="1"/>
  <c r="G7661" i="1"/>
  <c r="F7661" i="1"/>
  <c r="M7661" i="1"/>
  <c r="N7661" i="1" s="1"/>
  <c r="D7662" i="1"/>
  <c r="C7662" i="1"/>
  <c r="T7661" i="1"/>
  <c r="P7660" i="1"/>
  <c r="Q7538" i="1"/>
  <c r="R7538" i="1" s="1"/>
  <c r="E7663" i="1" l="1"/>
  <c r="P7661" i="1"/>
  <c r="O7669" i="1"/>
  <c r="H7661" i="1"/>
  <c r="I7541" i="1"/>
  <c r="J7540" i="1"/>
  <c r="K7540" i="1" s="1"/>
  <c r="Q7539" i="1"/>
  <c r="R7539" i="1" s="1"/>
  <c r="B7538" i="1"/>
  <c r="M7662" i="1"/>
  <c r="N7662" i="1" s="1"/>
  <c r="T7662" i="1"/>
  <c r="A7663" i="1"/>
  <c r="G7662" i="1"/>
  <c r="L7662" i="1"/>
  <c r="F7662" i="1"/>
  <c r="D7663" i="1"/>
  <c r="C7663" i="1"/>
  <c r="E7664" i="1" l="1"/>
  <c r="P7662" i="1"/>
  <c r="B7539" i="1"/>
  <c r="I7542" i="1"/>
  <c r="J7541" i="1"/>
  <c r="K7541" i="1" s="1"/>
  <c r="Q7540" i="1"/>
  <c r="R7540" i="1" s="1"/>
  <c r="O7670" i="1"/>
  <c r="F7663" i="1"/>
  <c r="T7663" i="1"/>
  <c r="G7663" i="1"/>
  <c r="L7663" i="1"/>
  <c r="A7664" i="1"/>
  <c r="C7664" i="1"/>
  <c r="D7664" i="1"/>
  <c r="M7663" i="1"/>
  <c r="N7663" i="1" s="1"/>
  <c r="H7662" i="1"/>
  <c r="E7665" i="1" l="1"/>
  <c r="B7540" i="1"/>
  <c r="O7671" i="1"/>
  <c r="G7664" i="1"/>
  <c r="F7664" i="1"/>
  <c r="M7664" i="1"/>
  <c r="N7664" i="1" s="1"/>
  <c r="D7665" i="1"/>
  <c r="C7665" i="1"/>
  <c r="L7664" i="1"/>
  <c r="T7664" i="1"/>
  <c r="A7665" i="1"/>
  <c r="Q7541" i="1"/>
  <c r="R7541" i="1" s="1"/>
  <c r="P7663" i="1"/>
  <c r="I7543" i="1"/>
  <c r="J7542" i="1"/>
  <c r="K7542" i="1" s="1"/>
  <c r="H7663" i="1"/>
  <c r="E7666" i="1" l="1"/>
  <c r="P7664" i="1"/>
  <c r="H7664" i="1"/>
  <c r="I7544" i="1"/>
  <c r="J7543" i="1"/>
  <c r="K7543" i="1" s="1"/>
  <c r="B7541" i="1"/>
  <c r="A7666" i="1"/>
  <c r="C7666" i="1"/>
  <c r="G7665" i="1"/>
  <c r="D7666" i="1"/>
  <c r="M7665" i="1"/>
  <c r="N7665" i="1" s="1"/>
  <c r="F7665" i="1"/>
  <c r="T7665" i="1"/>
  <c r="L7665" i="1"/>
  <c r="Q7542" i="1"/>
  <c r="R7542" i="1" s="1"/>
  <c r="O7672" i="1"/>
  <c r="E7667" i="1" l="1"/>
  <c r="P7665" i="1"/>
  <c r="G7666" i="1"/>
  <c r="D7667" i="1"/>
  <c r="M7666" i="1"/>
  <c r="N7666" i="1" s="1"/>
  <c r="C7667" i="1"/>
  <c r="T7666" i="1"/>
  <c r="A7667" i="1"/>
  <c r="F7666" i="1"/>
  <c r="L7666" i="1"/>
  <c r="Q7543" i="1"/>
  <c r="R7543" i="1" s="1"/>
  <c r="H7665" i="1"/>
  <c r="I7545" i="1"/>
  <c r="J7544" i="1"/>
  <c r="K7544" i="1" s="1"/>
  <c r="O7673" i="1"/>
  <c r="B7542" i="1"/>
  <c r="P7666" i="1" l="1"/>
  <c r="E7668" i="1"/>
  <c r="E7669" i="1" s="1"/>
  <c r="B7543" i="1"/>
  <c r="O7674" i="1"/>
  <c r="M7667" i="1"/>
  <c r="N7667" i="1" s="1"/>
  <c r="T7667" i="1"/>
  <c r="L7667" i="1"/>
  <c r="F7667" i="1"/>
  <c r="A7668" i="1"/>
  <c r="G7667" i="1"/>
  <c r="D7668" i="1"/>
  <c r="C7668" i="1"/>
  <c r="Q7544" i="1"/>
  <c r="R7544" i="1" s="1"/>
  <c r="I7546" i="1"/>
  <c r="J7545" i="1"/>
  <c r="K7545" i="1" s="1"/>
  <c r="H7666" i="1"/>
  <c r="B7544" i="1" l="1"/>
  <c r="I7547" i="1"/>
  <c r="J7546" i="1"/>
  <c r="K7546" i="1" s="1"/>
  <c r="D7669" i="1"/>
  <c r="C7669" i="1"/>
  <c r="L7668" i="1"/>
  <c r="G7668" i="1"/>
  <c r="T7668" i="1"/>
  <c r="A7669" i="1"/>
  <c r="E7670" i="1" s="1"/>
  <c r="M7668" i="1"/>
  <c r="N7668" i="1" s="1"/>
  <c r="F7668" i="1"/>
  <c r="P7667" i="1"/>
  <c r="Q7545" i="1"/>
  <c r="R7545" i="1" s="1"/>
  <c r="H7667" i="1"/>
  <c r="O7675" i="1"/>
  <c r="H7668" i="1" l="1"/>
  <c r="B7545" i="1"/>
  <c r="O7676" i="1"/>
  <c r="P7668" i="1"/>
  <c r="Q7546" i="1"/>
  <c r="R7546" i="1" s="1"/>
  <c r="T7669" i="1"/>
  <c r="L7669" i="1"/>
  <c r="G7669" i="1"/>
  <c r="F7669" i="1"/>
  <c r="A7670" i="1"/>
  <c r="E7671" i="1" s="1"/>
  <c r="C7670" i="1"/>
  <c r="M7669" i="1"/>
  <c r="N7669" i="1" s="1"/>
  <c r="D7670" i="1"/>
  <c r="J7547" i="1"/>
  <c r="K7547" i="1" s="1"/>
  <c r="I7548" i="1"/>
  <c r="P7669" i="1" l="1"/>
  <c r="G7670" i="1"/>
  <c r="L7670" i="1"/>
  <c r="T7670" i="1"/>
  <c r="A7671" i="1"/>
  <c r="E7672" i="1" s="1"/>
  <c r="F7670" i="1"/>
  <c r="P7670" i="1" s="1"/>
  <c r="D7671" i="1"/>
  <c r="M7670" i="1"/>
  <c r="N7670" i="1" s="1"/>
  <c r="C7671" i="1"/>
  <c r="O7677" i="1"/>
  <c r="I7549" i="1"/>
  <c r="J7548" i="1"/>
  <c r="K7548" i="1" s="1"/>
  <c r="H7669" i="1"/>
  <c r="B7546" i="1"/>
  <c r="Q7547" i="1"/>
  <c r="R7547" i="1" s="1"/>
  <c r="B7547" i="1" l="1"/>
  <c r="I7550" i="1"/>
  <c r="J7549" i="1"/>
  <c r="K7549" i="1" s="1"/>
  <c r="L7671" i="1"/>
  <c r="A7672" i="1"/>
  <c r="E7673" i="1" s="1"/>
  <c r="D7672" i="1"/>
  <c r="C7672" i="1"/>
  <c r="G7671" i="1"/>
  <c r="T7671" i="1"/>
  <c r="M7671" i="1"/>
  <c r="N7671" i="1" s="1"/>
  <c r="F7671" i="1"/>
  <c r="O7678" i="1"/>
  <c r="H7670" i="1"/>
  <c r="Q7548" i="1"/>
  <c r="R7548" i="1" s="1"/>
  <c r="D7673" i="1" l="1"/>
  <c r="C7673" i="1"/>
  <c r="M7672" i="1"/>
  <c r="N7672" i="1" s="1"/>
  <c r="F7672" i="1"/>
  <c r="T7672" i="1"/>
  <c r="A7673" i="1"/>
  <c r="E7674" i="1" s="1"/>
  <c r="L7672" i="1"/>
  <c r="G7672" i="1"/>
  <c r="P7671" i="1"/>
  <c r="Q7549" i="1"/>
  <c r="R7549" i="1" s="1"/>
  <c r="O7679" i="1"/>
  <c r="H7671" i="1"/>
  <c r="I7551" i="1"/>
  <c r="J7550" i="1"/>
  <c r="K7550" i="1" s="1"/>
  <c r="B7548" i="1"/>
  <c r="B7549" i="1" l="1"/>
  <c r="A7674" i="1"/>
  <c r="E7675" i="1" s="1"/>
  <c r="D7674" i="1"/>
  <c r="C7674" i="1"/>
  <c r="L7673" i="1"/>
  <c r="T7673" i="1"/>
  <c r="G7673" i="1"/>
  <c r="F7673" i="1"/>
  <c r="M7673" i="1"/>
  <c r="N7673" i="1" s="1"/>
  <c r="I7552" i="1"/>
  <c r="J7551" i="1"/>
  <c r="K7551" i="1" s="1"/>
  <c r="P7672" i="1"/>
  <c r="O7680" i="1"/>
  <c r="H7672" i="1"/>
  <c r="Q7550" i="1"/>
  <c r="R7550" i="1" s="1"/>
  <c r="P7673" i="1" l="1"/>
  <c r="H7673" i="1"/>
  <c r="I7553" i="1"/>
  <c r="J7552" i="1"/>
  <c r="K7552" i="1" s="1"/>
  <c r="O7681" i="1"/>
  <c r="Q7551" i="1"/>
  <c r="R7551" i="1" s="1"/>
  <c r="B7550" i="1"/>
  <c r="F7674" i="1"/>
  <c r="D7675" i="1"/>
  <c r="C7675" i="1"/>
  <c r="L7674" i="1"/>
  <c r="M7674" i="1"/>
  <c r="N7674" i="1" s="1"/>
  <c r="T7674" i="1"/>
  <c r="A7675" i="1"/>
  <c r="E7676" i="1" s="1"/>
  <c r="G7674" i="1"/>
  <c r="P7674" i="1" l="1"/>
  <c r="B7551" i="1"/>
  <c r="O7682" i="1"/>
  <c r="Q7552" i="1"/>
  <c r="R7552" i="1" s="1"/>
  <c r="H7674" i="1"/>
  <c r="I7554" i="1"/>
  <c r="J7553" i="1"/>
  <c r="K7553" i="1" s="1"/>
  <c r="F7675" i="1"/>
  <c r="A7676" i="1"/>
  <c r="E7677" i="1" s="1"/>
  <c r="L7675" i="1"/>
  <c r="G7675" i="1"/>
  <c r="D7676" i="1"/>
  <c r="T7675" i="1"/>
  <c r="C7676" i="1"/>
  <c r="M7675" i="1"/>
  <c r="N7675" i="1" s="1"/>
  <c r="H7675" i="1" l="1"/>
  <c r="Q7553" i="1"/>
  <c r="R7553" i="1" s="1"/>
  <c r="B7552" i="1"/>
  <c r="I7555" i="1"/>
  <c r="J7554" i="1"/>
  <c r="K7554" i="1" s="1"/>
  <c r="D7677" i="1"/>
  <c r="C7677" i="1"/>
  <c r="L7676" i="1"/>
  <c r="T7676" i="1"/>
  <c r="A7677" i="1"/>
  <c r="E7678" i="1" s="1"/>
  <c r="G7676" i="1"/>
  <c r="M7676" i="1"/>
  <c r="N7676" i="1" s="1"/>
  <c r="F7676" i="1"/>
  <c r="O7683" i="1"/>
  <c r="P7675" i="1"/>
  <c r="P7676" i="1" l="1"/>
  <c r="Q7554" i="1"/>
  <c r="R7554" i="1" s="1"/>
  <c r="I7556" i="1"/>
  <c r="J7555" i="1"/>
  <c r="K7555" i="1" s="1"/>
  <c r="L7677" i="1"/>
  <c r="F7677" i="1"/>
  <c r="M7677" i="1"/>
  <c r="N7677" i="1" s="1"/>
  <c r="A7678" i="1"/>
  <c r="E7679" i="1" s="1"/>
  <c r="C7678" i="1"/>
  <c r="G7677" i="1"/>
  <c r="D7678" i="1"/>
  <c r="T7677" i="1"/>
  <c r="H7676" i="1"/>
  <c r="B7553" i="1"/>
  <c r="O7684" i="1"/>
  <c r="P7677" i="1" l="1"/>
  <c r="Q7555" i="1"/>
  <c r="R7555" i="1" s="1"/>
  <c r="I7557" i="1"/>
  <c r="J7556" i="1"/>
  <c r="K7556" i="1" s="1"/>
  <c r="B7554" i="1"/>
  <c r="O7685" i="1"/>
  <c r="L7678" i="1"/>
  <c r="D7679" i="1"/>
  <c r="C7679" i="1"/>
  <c r="M7678" i="1"/>
  <c r="N7678" i="1" s="1"/>
  <c r="T7678" i="1"/>
  <c r="F7678" i="1"/>
  <c r="A7679" i="1"/>
  <c r="E7680" i="1" s="1"/>
  <c r="G7678" i="1"/>
  <c r="H7677" i="1"/>
  <c r="P7678" i="1" l="1"/>
  <c r="B7555" i="1"/>
  <c r="H7678" i="1"/>
  <c r="Q7556" i="1"/>
  <c r="R7556" i="1" s="1"/>
  <c r="I7558" i="1"/>
  <c r="J7558" i="1" s="1"/>
  <c r="J7557" i="1"/>
  <c r="K7557" i="1" s="1"/>
  <c r="G7679" i="1"/>
  <c r="F7679" i="1"/>
  <c r="A7680" i="1"/>
  <c r="E7681" i="1" s="1"/>
  <c r="M7679" i="1"/>
  <c r="N7679" i="1" s="1"/>
  <c r="D7680" i="1"/>
  <c r="C7680" i="1"/>
  <c r="T7679" i="1"/>
  <c r="L7679" i="1"/>
  <c r="O7686" i="1"/>
  <c r="P7679" i="1" l="1"/>
  <c r="H7679" i="1"/>
  <c r="K7558" i="1"/>
  <c r="I7559" i="1"/>
  <c r="B7556" i="1"/>
  <c r="O7687" i="1"/>
  <c r="Q7557" i="1"/>
  <c r="R7557" i="1" s="1"/>
  <c r="T7680" i="1"/>
  <c r="A7681" i="1"/>
  <c r="E7682" i="1" s="1"/>
  <c r="F7680" i="1"/>
  <c r="G7680" i="1"/>
  <c r="M7680" i="1"/>
  <c r="C7681" i="1"/>
  <c r="L7680" i="1"/>
  <c r="D7681" i="1" l="1"/>
  <c r="B7557" i="1"/>
  <c r="O7688" i="1"/>
  <c r="P7680" i="1"/>
  <c r="H7680" i="1"/>
  <c r="G7681" i="1"/>
  <c r="T7681" i="1"/>
  <c r="M7681" i="1"/>
  <c r="N7681" i="1" s="1"/>
  <c r="F7681" i="1"/>
  <c r="A7682" i="1"/>
  <c r="E7683" i="1" s="1"/>
  <c r="L7681" i="1"/>
  <c r="C7682" i="1"/>
  <c r="D7682" i="1"/>
  <c r="I7560" i="1"/>
  <c r="J7559" i="1"/>
  <c r="K7559" i="1" s="1"/>
  <c r="Q7558" i="1"/>
  <c r="B7558" i="1" s="1"/>
  <c r="N7558" i="1"/>
  <c r="H7681" i="1" l="1"/>
  <c r="Q7559" i="1"/>
  <c r="R7559" i="1" s="1"/>
  <c r="R7558" i="1"/>
  <c r="C7683" i="1"/>
  <c r="L7682" i="1"/>
  <c r="T7682" i="1"/>
  <c r="F7682" i="1"/>
  <c r="A7683" i="1"/>
  <c r="E7684" i="1" s="1"/>
  <c r="G7682" i="1"/>
  <c r="M7682" i="1"/>
  <c r="N7682" i="1" s="1"/>
  <c r="D7683" i="1"/>
  <c r="O7689" i="1"/>
  <c r="I7561" i="1"/>
  <c r="J7560" i="1"/>
  <c r="K7560" i="1" s="1"/>
  <c r="P7681" i="1"/>
  <c r="H7682" i="1" l="1"/>
  <c r="O7690" i="1"/>
  <c r="D7684" i="1"/>
  <c r="C7684" i="1"/>
  <c r="T7683" i="1"/>
  <c r="L7683" i="1"/>
  <c r="F7683" i="1"/>
  <c r="G7683" i="1"/>
  <c r="A7684" i="1"/>
  <c r="E7685" i="1" s="1"/>
  <c r="M7683" i="1"/>
  <c r="N7683" i="1" s="1"/>
  <c r="B7559" i="1"/>
  <c r="Q7560" i="1"/>
  <c r="R7560" i="1" s="1"/>
  <c r="P7682" i="1"/>
  <c r="I7562" i="1"/>
  <c r="J7561" i="1"/>
  <c r="K7561" i="1" s="1"/>
  <c r="H7683" i="1" l="1"/>
  <c r="B7560" i="1"/>
  <c r="Q7561" i="1"/>
  <c r="R7561" i="1" s="1"/>
  <c r="L7684" i="1"/>
  <c r="D7685" i="1"/>
  <c r="G7684" i="1"/>
  <c r="C7685" i="1"/>
  <c r="T7684" i="1"/>
  <c r="A7685" i="1"/>
  <c r="E7686" i="1" s="1"/>
  <c r="M7684" i="1"/>
  <c r="N7684" i="1" s="1"/>
  <c r="F7684" i="1"/>
  <c r="I7563" i="1"/>
  <c r="J7562" i="1"/>
  <c r="K7562" i="1" s="1"/>
  <c r="O7691" i="1"/>
  <c r="P7683" i="1"/>
  <c r="H7684" i="1" l="1"/>
  <c r="Q7562" i="1"/>
  <c r="R7562" i="1" s="1"/>
  <c r="F7685" i="1"/>
  <c r="M7685" i="1"/>
  <c r="N7685" i="1" s="1"/>
  <c r="D7686" i="1"/>
  <c r="C7686" i="1"/>
  <c r="A7686" i="1"/>
  <c r="E7687" i="1" s="1"/>
  <c r="G7685" i="1"/>
  <c r="L7685" i="1"/>
  <c r="T7685" i="1"/>
  <c r="I7564" i="1"/>
  <c r="J7563" i="1"/>
  <c r="K7563" i="1" s="1"/>
  <c r="P7684" i="1"/>
  <c r="O7692" i="1"/>
  <c r="B7561" i="1"/>
  <c r="H7685" i="1" l="1"/>
  <c r="P7685" i="1"/>
  <c r="B7562" i="1"/>
  <c r="Q7563" i="1"/>
  <c r="R7563" i="1" s="1"/>
  <c r="T7686" i="1"/>
  <c r="A7687" i="1"/>
  <c r="E7688" i="1" s="1"/>
  <c r="G7686" i="1"/>
  <c r="F7686" i="1"/>
  <c r="D7687" i="1"/>
  <c r="M7686" i="1"/>
  <c r="N7686" i="1" s="1"/>
  <c r="C7687" i="1"/>
  <c r="L7686" i="1"/>
  <c r="I7565" i="1"/>
  <c r="J7564" i="1"/>
  <c r="K7564" i="1" s="1"/>
  <c r="O7693" i="1"/>
  <c r="H7686" i="1" l="1"/>
  <c r="B7563" i="1"/>
  <c r="Q7564" i="1"/>
  <c r="R7564" i="1" s="1"/>
  <c r="I7566" i="1"/>
  <c r="J7565" i="1"/>
  <c r="K7565" i="1" s="1"/>
  <c r="G7687" i="1"/>
  <c r="L7687" i="1"/>
  <c r="T7687" i="1"/>
  <c r="A7688" i="1"/>
  <c r="E7689" i="1" s="1"/>
  <c r="F7687" i="1"/>
  <c r="M7687" i="1"/>
  <c r="N7687" i="1" s="1"/>
  <c r="D7688" i="1"/>
  <c r="C7688" i="1"/>
  <c r="O7694" i="1"/>
  <c r="P7686" i="1"/>
  <c r="B7564" i="1" l="1"/>
  <c r="I7567" i="1"/>
  <c r="J7566" i="1"/>
  <c r="K7566" i="1" s="1"/>
  <c r="Q7565" i="1"/>
  <c r="R7565" i="1" s="1"/>
  <c r="P7687" i="1"/>
  <c r="T7688" i="1"/>
  <c r="A7689" i="1"/>
  <c r="E7690" i="1" s="1"/>
  <c r="F7688" i="1"/>
  <c r="D7689" i="1"/>
  <c r="L7688" i="1"/>
  <c r="C7689" i="1"/>
  <c r="G7688" i="1"/>
  <c r="M7688" i="1"/>
  <c r="N7688" i="1" s="1"/>
  <c r="H7687" i="1"/>
  <c r="O7695" i="1"/>
  <c r="H7688" i="1" l="1"/>
  <c r="C7690" i="1"/>
  <c r="D7690" i="1"/>
  <c r="L7689" i="1"/>
  <c r="G7689" i="1"/>
  <c r="A7690" i="1"/>
  <c r="E7691" i="1" s="1"/>
  <c r="F7689" i="1"/>
  <c r="T7689" i="1"/>
  <c r="M7689" i="1"/>
  <c r="N7689" i="1" s="1"/>
  <c r="B7565" i="1"/>
  <c r="Q7566" i="1"/>
  <c r="R7566" i="1" s="1"/>
  <c r="O7696" i="1"/>
  <c r="P7688" i="1"/>
  <c r="I7568" i="1"/>
  <c r="J7567" i="1"/>
  <c r="K7567" i="1" s="1"/>
  <c r="P7689" i="1" l="1"/>
  <c r="M7690" i="1"/>
  <c r="N7690" i="1" s="1"/>
  <c r="C7691" i="1"/>
  <c r="F7690" i="1"/>
  <c r="T7690" i="1"/>
  <c r="L7690" i="1"/>
  <c r="A7691" i="1"/>
  <c r="E7692" i="1" s="1"/>
  <c r="G7690" i="1"/>
  <c r="D7691" i="1"/>
  <c r="Q7567" i="1"/>
  <c r="R7567" i="1" s="1"/>
  <c r="I7569" i="1"/>
  <c r="J7568" i="1"/>
  <c r="K7568" i="1" s="1"/>
  <c r="H7689" i="1"/>
  <c r="B7566" i="1"/>
  <c r="O7697" i="1"/>
  <c r="H7690" i="1" l="1"/>
  <c r="B7567" i="1"/>
  <c r="T7691" i="1"/>
  <c r="D7692" i="1"/>
  <c r="L7691" i="1"/>
  <c r="A7692" i="1"/>
  <c r="E7693" i="1" s="1"/>
  <c r="G7691" i="1"/>
  <c r="F7691" i="1"/>
  <c r="C7692" i="1"/>
  <c r="M7691" i="1"/>
  <c r="N7691" i="1" s="1"/>
  <c r="P7690" i="1"/>
  <c r="I7570" i="1"/>
  <c r="J7569" i="1"/>
  <c r="K7569" i="1" s="1"/>
  <c r="O7698" i="1"/>
  <c r="Q7568" i="1"/>
  <c r="R7568" i="1" s="1"/>
  <c r="P7691" i="1" l="1"/>
  <c r="T7692" i="1"/>
  <c r="L7692" i="1"/>
  <c r="G7692" i="1"/>
  <c r="A7693" i="1"/>
  <c r="E7694" i="1" s="1"/>
  <c r="M7692" i="1"/>
  <c r="N7692" i="1" s="1"/>
  <c r="D7693" i="1"/>
  <c r="C7693" i="1"/>
  <c r="F7692" i="1"/>
  <c r="Q7569" i="1"/>
  <c r="R7569" i="1" s="1"/>
  <c r="H7691" i="1"/>
  <c r="B7568" i="1"/>
  <c r="O7699" i="1"/>
  <c r="I7571" i="1"/>
  <c r="J7570" i="1"/>
  <c r="K7570" i="1" s="1"/>
  <c r="B7569" i="1" l="1"/>
  <c r="H7692" i="1"/>
  <c r="C7694" i="1"/>
  <c r="T7693" i="1"/>
  <c r="M7693" i="1"/>
  <c r="N7693" i="1" s="1"/>
  <c r="G7693" i="1"/>
  <c r="D7694" i="1"/>
  <c r="F7693" i="1"/>
  <c r="A7694" i="1"/>
  <c r="E7695" i="1" s="1"/>
  <c r="L7693" i="1"/>
  <c r="Q7570" i="1"/>
  <c r="R7570" i="1" s="1"/>
  <c r="I7572" i="1"/>
  <c r="J7571" i="1"/>
  <c r="K7571" i="1" s="1"/>
  <c r="O7700" i="1"/>
  <c r="P7692" i="1"/>
  <c r="P7693" i="1" l="1"/>
  <c r="H7693" i="1"/>
  <c r="Q7571" i="1"/>
  <c r="R7571" i="1" s="1"/>
  <c r="G7694" i="1"/>
  <c r="A7695" i="1"/>
  <c r="E7696" i="1" s="1"/>
  <c r="T7694" i="1"/>
  <c r="M7694" i="1"/>
  <c r="N7694" i="1" s="1"/>
  <c r="D7695" i="1"/>
  <c r="L7694" i="1"/>
  <c r="F7694" i="1"/>
  <c r="C7695" i="1"/>
  <c r="I7573" i="1"/>
  <c r="J7572" i="1"/>
  <c r="K7572" i="1" s="1"/>
  <c r="B7570" i="1"/>
  <c r="O7701" i="1"/>
  <c r="H7694" i="1" l="1"/>
  <c r="B7571" i="1"/>
  <c r="L7695" i="1"/>
  <c r="C7696" i="1"/>
  <c r="T7695" i="1"/>
  <c r="D7696" i="1"/>
  <c r="G7695" i="1"/>
  <c r="M7695" i="1"/>
  <c r="N7695" i="1" s="1"/>
  <c r="A7696" i="1"/>
  <c r="E7697" i="1" s="1"/>
  <c r="F7695" i="1"/>
  <c r="Q7572" i="1"/>
  <c r="R7572" i="1" s="1"/>
  <c r="I7574" i="1"/>
  <c r="J7573" i="1"/>
  <c r="K7573" i="1" s="1"/>
  <c r="O7702" i="1"/>
  <c r="P7694" i="1"/>
  <c r="H7695" i="1" l="1"/>
  <c r="B7572" i="1"/>
  <c r="O7703" i="1"/>
  <c r="M7696" i="1"/>
  <c r="N7696" i="1" s="1"/>
  <c r="L7696" i="1"/>
  <c r="A7697" i="1"/>
  <c r="E7698" i="1" s="1"/>
  <c r="D7697" i="1"/>
  <c r="T7696" i="1"/>
  <c r="G7696" i="1"/>
  <c r="C7697" i="1"/>
  <c r="F7696" i="1"/>
  <c r="Q7573" i="1"/>
  <c r="R7573" i="1" s="1"/>
  <c r="I7575" i="1"/>
  <c r="J7574" i="1"/>
  <c r="K7574" i="1" s="1"/>
  <c r="P7695" i="1"/>
  <c r="H7696" i="1" l="1"/>
  <c r="P7696" i="1"/>
  <c r="B7573" i="1"/>
  <c r="M7697" i="1"/>
  <c r="N7697" i="1" s="1"/>
  <c r="F7697" i="1"/>
  <c r="A7698" i="1"/>
  <c r="E7699" i="1" s="1"/>
  <c r="T7697" i="1"/>
  <c r="L7697" i="1"/>
  <c r="G7697" i="1"/>
  <c r="D7698" i="1"/>
  <c r="C7698" i="1"/>
  <c r="O7704" i="1"/>
  <c r="I7576" i="1"/>
  <c r="J7575" i="1"/>
  <c r="K7575" i="1" s="1"/>
  <c r="Q7574" i="1"/>
  <c r="R7574" i="1" s="1"/>
  <c r="H7697" i="1" l="1"/>
  <c r="T7698" i="1"/>
  <c r="G7698" i="1"/>
  <c r="D7699" i="1"/>
  <c r="L7698" i="1"/>
  <c r="C7699" i="1"/>
  <c r="F7698" i="1"/>
  <c r="A7699" i="1"/>
  <c r="E7700" i="1" s="1"/>
  <c r="M7698" i="1"/>
  <c r="N7698" i="1" s="1"/>
  <c r="I7577" i="1"/>
  <c r="J7576" i="1"/>
  <c r="K7576" i="1" s="1"/>
  <c r="O7705" i="1"/>
  <c r="P7697" i="1"/>
  <c r="Q7575" i="1"/>
  <c r="R7575" i="1" s="1"/>
  <c r="B7574" i="1"/>
  <c r="P7698" i="1" l="1"/>
  <c r="G7699" i="1"/>
  <c r="A7700" i="1"/>
  <c r="E7701" i="1" s="1"/>
  <c r="F7699" i="1"/>
  <c r="C7700" i="1"/>
  <c r="D7700" i="1"/>
  <c r="L7699" i="1"/>
  <c r="M7699" i="1"/>
  <c r="N7699" i="1" s="1"/>
  <c r="T7699" i="1"/>
  <c r="H7698" i="1"/>
  <c r="O7706" i="1"/>
  <c r="I7578" i="1"/>
  <c r="J7577" i="1"/>
  <c r="K7577" i="1" s="1"/>
  <c r="B7575" i="1"/>
  <c r="Q7576" i="1"/>
  <c r="R7576" i="1" s="1"/>
  <c r="P7699" i="1" l="1"/>
  <c r="Q7577" i="1"/>
  <c r="R7577" i="1" s="1"/>
  <c r="O7707" i="1"/>
  <c r="B7576" i="1"/>
  <c r="T7700" i="1"/>
  <c r="A7701" i="1"/>
  <c r="E7702" i="1" s="1"/>
  <c r="M7700" i="1"/>
  <c r="N7700" i="1" s="1"/>
  <c r="D7701" i="1"/>
  <c r="G7700" i="1"/>
  <c r="C7701" i="1"/>
  <c r="F7700" i="1"/>
  <c r="L7700" i="1"/>
  <c r="I7579" i="1"/>
  <c r="J7578" i="1"/>
  <c r="K7578" i="1" s="1"/>
  <c r="H7699" i="1"/>
  <c r="P7700" i="1" l="1"/>
  <c r="B7577" i="1"/>
  <c r="I7580" i="1"/>
  <c r="J7579" i="1"/>
  <c r="K7579" i="1" s="1"/>
  <c r="O7708" i="1"/>
  <c r="H7700" i="1"/>
  <c r="G7701" i="1"/>
  <c r="M7701" i="1"/>
  <c r="N7701" i="1" s="1"/>
  <c r="A7702" i="1"/>
  <c r="E7703" i="1" s="1"/>
  <c r="F7701" i="1"/>
  <c r="L7701" i="1"/>
  <c r="C7702" i="1"/>
  <c r="T7701" i="1"/>
  <c r="D7702" i="1"/>
  <c r="Q7578" i="1"/>
  <c r="R7578" i="1" s="1"/>
  <c r="O7709" i="1" l="1"/>
  <c r="P7701" i="1"/>
  <c r="Q7579" i="1"/>
  <c r="R7579" i="1" s="1"/>
  <c r="B7578" i="1"/>
  <c r="A7703" i="1"/>
  <c r="E7704" i="1" s="1"/>
  <c r="T7702" i="1"/>
  <c r="G7702" i="1"/>
  <c r="D7703" i="1"/>
  <c r="L7702" i="1"/>
  <c r="C7703" i="1"/>
  <c r="F7702" i="1"/>
  <c r="M7702" i="1"/>
  <c r="N7702" i="1" s="1"/>
  <c r="I7581" i="1"/>
  <c r="J7580" i="1"/>
  <c r="K7580" i="1" s="1"/>
  <c r="H7701" i="1"/>
  <c r="P7702" i="1" l="1"/>
  <c r="B7579" i="1"/>
  <c r="D7704" i="1"/>
  <c r="M7703" i="1"/>
  <c r="N7703" i="1" s="1"/>
  <c r="G7703" i="1"/>
  <c r="T7703" i="1"/>
  <c r="F7703" i="1"/>
  <c r="L7703" i="1"/>
  <c r="C7704" i="1"/>
  <c r="A7704" i="1"/>
  <c r="E7705" i="1" s="1"/>
  <c r="H7702" i="1"/>
  <c r="O7710" i="1"/>
  <c r="Q7580" i="1"/>
  <c r="R7580" i="1" s="1"/>
  <c r="I7582" i="1"/>
  <c r="J7581" i="1"/>
  <c r="K7581" i="1" s="1"/>
  <c r="P7703" i="1" l="1"/>
  <c r="O7711" i="1"/>
  <c r="Q7581" i="1"/>
  <c r="R7581" i="1" s="1"/>
  <c r="I7583" i="1"/>
  <c r="J7582" i="1"/>
  <c r="K7582" i="1" s="1"/>
  <c r="G7704" i="1"/>
  <c r="C7705" i="1"/>
  <c r="M7704" i="1"/>
  <c r="N7704" i="1" s="1"/>
  <c r="F7704" i="1"/>
  <c r="A7705" i="1"/>
  <c r="E7706" i="1" s="1"/>
  <c r="T7704" i="1"/>
  <c r="L7704" i="1"/>
  <c r="D7705" i="1"/>
  <c r="B7580" i="1"/>
  <c r="H7703" i="1"/>
  <c r="H7704" i="1" l="1"/>
  <c r="I7584" i="1"/>
  <c r="J7583" i="1"/>
  <c r="K7583" i="1" s="1"/>
  <c r="P7704" i="1"/>
  <c r="B7581" i="1"/>
  <c r="Q7582" i="1"/>
  <c r="R7582" i="1" s="1"/>
  <c r="T7705" i="1"/>
  <c r="M7705" i="1"/>
  <c r="N7705" i="1" s="1"/>
  <c r="D7706" i="1"/>
  <c r="F7705" i="1"/>
  <c r="G7705" i="1"/>
  <c r="L7705" i="1"/>
  <c r="C7706" i="1"/>
  <c r="A7706" i="1"/>
  <c r="E7707" i="1" s="1"/>
  <c r="O7712" i="1"/>
  <c r="B7582" i="1" l="1"/>
  <c r="F7706" i="1"/>
  <c r="L7706" i="1"/>
  <c r="A7707" i="1"/>
  <c r="E7708" i="1" s="1"/>
  <c r="C7707" i="1"/>
  <c r="T7706" i="1"/>
  <c r="G7706" i="1"/>
  <c r="D7707" i="1"/>
  <c r="M7706" i="1"/>
  <c r="N7706" i="1" s="1"/>
  <c r="Q7583" i="1"/>
  <c r="R7583" i="1" s="1"/>
  <c r="I7585" i="1"/>
  <c r="J7584" i="1"/>
  <c r="K7584" i="1" s="1"/>
  <c r="P7705" i="1"/>
  <c r="O7713" i="1"/>
  <c r="H7705" i="1"/>
  <c r="H7706" i="1" l="1"/>
  <c r="B7583" i="1"/>
  <c r="M7707" i="1"/>
  <c r="N7707" i="1" s="1"/>
  <c r="D7708" i="1"/>
  <c r="A7708" i="1"/>
  <c r="E7709" i="1" s="1"/>
  <c r="L7707" i="1"/>
  <c r="F7707" i="1"/>
  <c r="C7708" i="1"/>
  <c r="T7707" i="1"/>
  <c r="G7707" i="1"/>
  <c r="I7586" i="1"/>
  <c r="J7585" i="1"/>
  <c r="K7585" i="1" s="1"/>
  <c r="P7706" i="1"/>
  <c r="Q7584" i="1"/>
  <c r="R7584" i="1" s="1"/>
  <c r="O7714" i="1"/>
  <c r="P7707" i="1" l="1"/>
  <c r="Q7585" i="1"/>
  <c r="R7585" i="1" s="1"/>
  <c r="M7708" i="1"/>
  <c r="N7708" i="1" s="1"/>
  <c r="A7709" i="1"/>
  <c r="E7710" i="1" s="1"/>
  <c r="T7708" i="1"/>
  <c r="D7709" i="1"/>
  <c r="L7708" i="1"/>
  <c r="C7709" i="1"/>
  <c r="F7708" i="1"/>
  <c r="G7708" i="1"/>
  <c r="H7707" i="1"/>
  <c r="I7587" i="1"/>
  <c r="J7586" i="1"/>
  <c r="K7586" i="1" s="1"/>
  <c r="O7715" i="1"/>
  <c r="B7584" i="1"/>
  <c r="H7708" i="1" l="1"/>
  <c r="Q7586" i="1"/>
  <c r="R7586" i="1" s="1"/>
  <c r="G7709" i="1"/>
  <c r="C7710" i="1"/>
  <c r="D7710" i="1"/>
  <c r="T7709" i="1"/>
  <c r="L7709" i="1"/>
  <c r="F7709" i="1"/>
  <c r="A7710" i="1"/>
  <c r="E7711" i="1" s="1"/>
  <c r="M7709" i="1"/>
  <c r="N7709" i="1" s="1"/>
  <c r="B7585" i="1"/>
  <c r="O7716" i="1"/>
  <c r="P7708" i="1"/>
  <c r="I7588" i="1"/>
  <c r="J7588" i="1" s="1"/>
  <c r="J7587" i="1"/>
  <c r="K7587" i="1" s="1"/>
  <c r="H7709" i="1" l="1"/>
  <c r="I7589" i="1"/>
  <c r="K7588" i="1"/>
  <c r="G7710" i="1"/>
  <c r="D7711" i="1"/>
  <c r="F7710" i="1"/>
  <c r="L7710" i="1"/>
  <c r="C7711" i="1"/>
  <c r="M7710" i="1"/>
  <c r="N7710" i="1" s="1"/>
  <c r="T7710" i="1"/>
  <c r="A7711" i="1"/>
  <c r="E7712" i="1" s="1"/>
  <c r="P7709" i="1"/>
  <c r="B7586" i="1"/>
  <c r="Q7587" i="1"/>
  <c r="R7587" i="1" s="1"/>
  <c r="O7717" i="1"/>
  <c r="P7710" i="1" l="1"/>
  <c r="N7588" i="1"/>
  <c r="Q7588" i="1"/>
  <c r="I7590" i="1"/>
  <c r="J7589" i="1"/>
  <c r="K7589" i="1" s="1"/>
  <c r="L7711" i="1"/>
  <c r="T7711" i="1"/>
  <c r="G7711" i="1"/>
  <c r="A7712" i="1"/>
  <c r="D7712" i="1" s="1"/>
  <c r="F7711" i="1"/>
  <c r="M7711" i="1"/>
  <c r="C7712" i="1"/>
  <c r="O7718" i="1"/>
  <c r="H7710" i="1"/>
  <c r="B7587" i="1"/>
  <c r="E7713" i="1" l="1"/>
  <c r="P7711" i="1"/>
  <c r="Q7589" i="1"/>
  <c r="R7589" i="1" s="1"/>
  <c r="I7591" i="1"/>
  <c r="J7590" i="1"/>
  <c r="K7590" i="1" s="1"/>
  <c r="O7719" i="1"/>
  <c r="R7588" i="1"/>
  <c r="H7711" i="1"/>
  <c r="F7712" i="1"/>
  <c r="L7712" i="1"/>
  <c r="A7713" i="1"/>
  <c r="T7712" i="1"/>
  <c r="G7712" i="1"/>
  <c r="M7712" i="1"/>
  <c r="N7712" i="1" s="1"/>
  <c r="D7713" i="1"/>
  <c r="C7713" i="1"/>
  <c r="B7588" i="1"/>
  <c r="E7714" i="1" l="1"/>
  <c r="H7712" i="1"/>
  <c r="B7589" i="1"/>
  <c r="O7720" i="1"/>
  <c r="D7714" i="1"/>
  <c r="A7714" i="1"/>
  <c r="F7713" i="1"/>
  <c r="M7713" i="1"/>
  <c r="N7713" i="1" s="1"/>
  <c r="T7713" i="1"/>
  <c r="G7713" i="1"/>
  <c r="L7713" i="1"/>
  <c r="C7714" i="1"/>
  <c r="Q7590" i="1"/>
  <c r="R7590" i="1" s="1"/>
  <c r="P7712" i="1"/>
  <c r="I7592" i="1"/>
  <c r="J7591" i="1"/>
  <c r="K7591" i="1" s="1"/>
  <c r="E7715" i="1" l="1"/>
  <c r="H7713" i="1"/>
  <c r="P7713" i="1"/>
  <c r="B7590" i="1"/>
  <c r="G7714" i="1"/>
  <c r="F7714" i="1"/>
  <c r="M7714" i="1"/>
  <c r="N7714" i="1" s="1"/>
  <c r="A7715" i="1"/>
  <c r="T7714" i="1"/>
  <c r="L7714" i="1"/>
  <c r="D7715" i="1"/>
  <c r="C7715" i="1"/>
  <c r="O7721" i="1"/>
  <c r="Q7591" i="1"/>
  <c r="R7591" i="1" s="1"/>
  <c r="I7593" i="1"/>
  <c r="J7592" i="1"/>
  <c r="K7592" i="1" s="1"/>
  <c r="E7716" i="1" l="1"/>
  <c r="P7714" i="1"/>
  <c r="B7591" i="1"/>
  <c r="O7722" i="1"/>
  <c r="H7714" i="1"/>
  <c r="Q7592" i="1"/>
  <c r="R7592" i="1" s="1"/>
  <c r="F7715" i="1"/>
  <c r="L7715" i="1"/>
  <c r="A7716" i="1"/>
  <c r="M7715" i="1"/>
  <c r="N7715" i="1" s="1"/>
  <c r="C7716" i="1"/>
  <c r="D7716" i="1"/>
  <c r="T7715" i="1"/>
  <c r="G7715" i="1"/>
  <c r="I7594" i="1"/>
  <c r="J7593" i="1"/>
  <c r="K7593" i="1" s="1"/>
  <c r="E7717" i="1" l="1"/>
  <c r="B7592" i="1"/>
  <c r="P7715" i="1"/>
  <c r="O7723" i="1"/>
  <c r="I7595" i="1"/>
  <c r="J7594" i="1"/>
  <c r="K7594" i="1" s="1"/>
  <c r="Q7593" i="1"/>
  <c r="R7593" i="1" s="1"/>
  <c r="A7717" i="1"/>
  <c r="G7716" i="1"/>
  <c r="T7716" i="1"/>
  <c r="M7716" i="1"/>
  <c r="N7716" i="1" s="1"/>
  <c r="D7717" i="1"/>
  <c r="C7717" i="1"/>
  <c r="L7716" i="1"/>
  <c r="F7716" i="1"/>
  <c r="H7715" i="1"/>
  <c r="E7718" i="1" l="1"/>
  <c r="P7716" i="1"/>
  <c r="H7716" i="1"/>
  <c r="I7596" i="1"/>
  <c r="J7595" i="1"/>
  <c r="K7595" i="1" s="1"/>
  <c r="Q7594" i="1"/>
  <c r="R7594" i="1" s="1"/>
  <c r="O7724" i="1"/>
  <c r="C7718" i="1"/>
  <c r="T7717" i="1"/>
  <c r="M7717" i="1"/>
  <c r="N7717" i="1" s="1"/>
  <c r="D7718" i="1"/>
  <c r="F7717" i="1"/>
  <c r="A7718" i="1"/>
  <c r="G7717" i="1"/>
  <c r="L7717" i="1"/>
  <c r="B7593" i="1"/>
  <c r="E7719" i="1" l="1"/>
  <c r="B7594" i="1"/>
  <c r="P7717" i="1"/>
  <c r="O7725" i="1"/>
  <c r="Q7595" i="1"/>
  <c r="R7595" i="1" s="1"/>
  <c r="A7719" i="1"/>
  <c r="T7718" i="1"/>
  <c r="G7718" i="1"/>
  <c r="D7719" i="1"/>
  <c r="L7718" i="1"/>
  <c r="C7719" i="1"/>
  <c r="F7718" i="1"/>
  <c r="M7718" i="1"/>
  <c r="N7718" i="1" s="1"/>
  <c r="I7597" i="1"/>
  <c r="J7596" i="1"/>
  <c r="K7596" i="1" s="1"/>
  <c r="H7717" i="1"/>
  <c r="E7720" i="1" l="1"/>
  <c r="H7718" i="1"/>
  <c r="P7718" i="1"/>
  <c r="B7595" i="1"/>
  <c r="L7719" i="1"/>
  <c r="G7719" i="1"/>
  <c r="F7719" i="1"/>
  <c r="A7720" i="1"/>
  <c r="M7719" i="1"/>
  <c r="N7719" i="1" s="1"/>
  <c r="C7720" i="1"/>
  <c r="T7719" i="1"/>
  <c r="D7720" i="1"/>
  <c r="O7726" i="1"/>
  <c r="Q7596" i="1"/>
  <c r="R7596" i="1" s="1"/>
  <c r="I7598" i="1"/>
  <c r="J7597" i="1"/>
  <c r="K7597" i="1" s="1"/>
  <c r="E7721" i="1" l="1"/>
  <c r="P7719" i="1"/>
  <c r="O7727" i="1"/>
  <c r="Q7597" i="1"/>
  <c r="R7597" i="1" s="1"/>
  <c r="H7719" i="1"/>
  <c r="B7596" i="1"/>
  <c r="M7720" i="1"/>
  <c r="N7720" i="1" s="1"/>
  <c r="C7721" i="1"/>
  <c r="A7721" i="1"/>
  <c r="F7720" i="1"/>
  <c r="L7720" i="1"/>
  <c r="T7720" i="1"/>
  <c r="G7720" i="1"/>
  <c r="D7721" i="1"/>
  <c r="I7599" i="1"/>
  <c r="J7598" i="1"/>
  <c r="K7598" i="1" s="1"/>
  <c r="E7722" i="1" l="1"/>
  <c r="H7720" i="1"/>
  <c r="B7597" i="1"/>
  <c r="P7720" i="1"/>
  <c r="Q7598" i="1"/>
  <c r="R7598" i="1" s="1"/>
  <c r="D7722" i="1"/>
  <c r="T7721" i="1"/>
  <c r="C7722" i="1"/>
  <c r="L7721" i="1"/>
  <c r="F7721" i="1"/>
  <c r="G7721" i="1"/>
  <c r="M7721" i="1"/>
  <c r="N7721" i="1" s="1"/>
  <c r="A7722" i="1"/>
  <c r="O7728" i="1"/>
  <c r="I7600" i="1"/>
  <c r="J7599" i="1"/>
  <c r="K7599" i="1" s="1"/>
  <c r="E7723" i="1" l="1"/>
  <c r="H7721" i="1"/>
  <c r="F7722" i="1"/>
  <c r="G7722" i="1"/>
  <c r="L7722" i="1"/>
  <c r="A7723" i="1"/>
  <c r="C7723" i="1"/>
  <c r="T7722" i="1"/>
  <c r="M7722" i="1"/>
  <c r="N7722" i="1" s="1"/>
  <c r="D7723" i="1"/>
  <c r="B7598" i="1"/>
  <c r="I7601" i="1"/>
  <c r="J7600" i="1"/>
  <c r="K7600" i="1" s="1"/>
  <c r="P7721" i="1"/>
  <c r="O7729" i="1"/>
  <c r="Q7599" i="1"/>
  <c r="R7599" i="1" s="1"/>
  <c r="E7724" i="1" l="1"/>
  <c r="B7599" i="1"/>
  <c r="Q7600" i="1"/>
  <c r="R7600" i="1" s="1"/>
  <c r="F7723" i="1"/>
  <c r="M7723" i="1"/>
  <c r="N7723" i="1" s="1"/>
  <c r="D7724" i="1"/>
  <c r="L7723" i="1"/>
  <c r="C7724" i="1"/>
  <c r="T7723" i="1"/>
  <c r="G7723" i="1"/>
  <c r="A7724" i="1"/>
  <c r="O7730" i="1"/>
  <c r="P7722" i="1"/>
  <c r="I7602" i="1"/>
  <c r="J7601" i="1"/>
  <c r="K7601" i="1" s="1"/>
  <c r="H7722" i="1"/>
  <c r="E7725" i="1" l="1"/>
  <c r="H7723" i="1"/>
  <c r="P7723" i="1"/>
  <c r="I7603" i="1"/>
  <c r="J7602" i="1"/>
  <c r="K7602" i="1" s="1"/>
  <c r="O7731" i="1"/>
  <c r="D7725" i="1"/>
  <c r="T7724" i="1"/>
  <c r="M7724" i="1"/>
  <c r="N7724" i="1" s="1"/>
  <c r="F7724" i="1"/>
  <c r="G7724" i="1"/>
  <c r="C7725" i="1"/>
  <c r="L7724" i="1"/>
  <c r="A7725" i="1"/>
  <c r="Q7601" i="1"/>
  <c r="R7601" i="1" s="1"/>
  <c r="B7600" i="1"/>
  <c r="E7726" i="1" l="1"/>
  <c r="H7724" i="1"/>
  <c r="B7601" i="1"/>
  <c r="F7725" i="1"/>
  <c r="L7725" i="1"/>
  <c r="A7726" i="1"/>
  <c r="D7726" i="1"/>
  <c r="C7726" i="1"/>
  <c r="T7725" i="1"/>
  <c r="M7725" i="1"/>
  <c r="N7725" i="1" s="1"/>
  <c r="G7725" i="1"/>
  <c r="Q7602" i="1"/>
  <c r="R7602" i="1" s="1"/>
  <c r="P7724" i="1"/>
  <c r="I7604" i="1"/>
  <c r="J7603" i="1"/>
  <c r="K7603" i="1" s="1"/>
  <c r="O7732" i="1"/>
  <c r="E7727" i="1" l="1"/>
  <c r="P7725" i="1"/>
  <c r="B7602" i="1"/>
  <c r="F7726" i="1"/>
  <c r="A7727" i="1"/>
  <c r="M7726" i="1"/>
  <c r="N7726" i="1" s="1"/>
  <c r="G7726" i="1"/>
  <c r="D7727" i="1"/>
  <c r="T7726" i="1"/>
  <c r="L7726" i="1"/>
  <c r="C7727" i="1"/>
  <c r="I7605" i="1"/>
  <c r="J7604" i="1"/>
  <c r="K7604" i="1" s="1"/>
  <c r="H7725" i="1"/>
  <c r="Q7603" i="1"/>
  <c r="R7603" i="1" s="1"/>
  <c r="O7733" i="1"/>
  <c r="E7728" i="1" l="1"/>
  <c r="H7726" i="1"/>
  <c r="L7727" i="1"/>
  <c r="D7728" i="1"/>
  <c r="A7728" i="1"/>
  <c r="C7728" i="1"/>
  <c r="G7727" i="1"/>
  <c r="T7727" i="1"/>
  <c r="M7727" i="1"/>
  <c r="N7727" i="1" s="1"/>
  <c r="F7727" i="1"/>
  <c r="Q7604" i="1"/>
  <c r="R7604" i="1" s="1"/>
  <c r="O7734" i="1"/>
  <c r="P7726" i="1"/>
  <c r="I7606" i="1"/>
  <c r="J7605" i="1"/>
  <c r="K7605" i="1" s="1"/>
  <c r="B7603" i="1"/>
  <c r="E7729" i="1" l="1"/>
  <c r="H7727" i="1"/>
  <c r="B7604" i="1"/>
  <c r="O7735" i="1"/>
  <c r="T7728" i="1"/>
  <c r="L7728" i="1"/>
  <c r="D7729" i="1"/>
  <c r="M7728" i="1"/>
  <c r="N7728" i="1" s="1"/>
  <c r="F7728" i="1"/>
  <c r="G7728" i="1"/>
  <c r="C7729" i="1"/>
  <c r="A7729" i="1"/>
  <c r="I7607" i="1"/>
  <c r="J7606" i="1"/>
  <c r="K7606" i="1" s="1"/>
  <c r="Q7605" i="1"/>
  <c r="R7605" i="1" s="1"/>
  <c r="P7727" i="1"/>
  <c r="E7730" i="1" l="1"/>
  <c r="P7728" i="1"/>
  <c r="H7728" i="1"/>
  <c r="B7605" i="1"/>
  <c r="Q7606" i="1"/>
  <c r="R7606" i="1" s="1"/>
  <c r="I7608" i="1"/>
  <c r="J7607" i="1"/>
  <c r="K7607" i="1" s="1"/>
  <c r="L7729" i="1"/>
  <c r="D7730" i="1"/>
  <c r="C7730" i="1"/>
  <c r="G7729" i="1"/>
  <c r="T7729" i="1"/>
  <c r="M7729" i="1"/>
  <c r="N7729" i="1" s="1"/>
  <c r="A7730" i="1"/>
  <c r="F7729" i="1"/>
  <c r="O7736" i="1"/>
  <c r="E7731" i="1" l="1"/>
  <c r="H7729" i="1"/>
  <c r="P7729" i="1"/>
  <c r="B7606" i="1"/>
  <c r="Q7607" i="1"/>
  <c r="R7607" i="1" s="1"/>
  <c r="I7609" i="1"/>
  <c r="J7608" i="1"/>
  <c r="K7608" i="1" s="1"/>
  <c r="G7730" i="1"/>
  <c r="M7730" i="1"/>
  <c r="N7730" i="1" s="1"/>
  <c r="F7730" i="1"/>
  <c r="C7731" i="1"/>
  <c r="A7731" i="1"/>
  <c r="T7730" i="1"/>
  <c r="L7730" i="1"/>
  <c r="D7731" i="1"/>
  <c r="O7737" i="1"/>
  <c r="E7732" i="1" l="1"/>
  <c r="H7730" i="1"/>
  <c r="Q7608" i="1"/>
  <c r="R7608" i="1" s="1"/>
  <c r="I7610" i="1"/>
  <c r="J7609" i="1"/>
  <c r="K7609" i="1" s="1"/>
  <c r="C7732" i="1"/>
  <c r="M7731" i="1"/>
  <c r="N7731" i="1" s="1"/>
  <c r="D7732" i="1"/>
  <c r="G7731" i="1"/>
  <c r="T7731" i="1"/>
  <c r="L7731" i="1"/>
  <c r="F7731" i="1"/>
  <c r="A7732" i="1"/>
  <c r="B7607" i="1"/>
  <c r="O7738" i="1"/>
  <c r="P7730" i="1"/>
  <c r="E7733" i="1" l="1"/>
  <c r="H7731" i="1"/>
  <c r="P7731" i="1"/>
  <c r="Q7609" i="1"/>
  <c r="R7609" i="1" s="1"/>
  <c r="I7611" i="1"/>
  <c r="J7610" i="1"/>
  <c r="K7610" i="1" s="1"/>
  <c r="M7732" i="1"/>
  <c r="N7732" i="1" s="1"/>
  <c r="C7733" i="1"/>
  <c r="A7733" i="1"/>
  <c r="T7732" i="1"/>
  <c r="L7732" i="1"/>
  <c r="F7732" i="1"/>
  <c r="D7733" i="1"/>
  <c r="G7732" i="1"/>
  <c r="B7608" i="1"/>
  <c r="O7739" i="1"/>
  <c r="E7734" i="1" l="1"/>
  <c r="Q7610" i="1"/>
  <c r="R7610" i="1" s="1"/>
  <c r="P7732" i="1"/>
  <c r="H7732" i="1"/>
  <c r="B7609" i="1"/>
  <c r="I7612" i="1"/>
  <c r="J7611" i="1"/>
  <c r="K7611" i="1" s="1"/>
  <c r="O7740" i="1"/>
  <c r="G7733" i="1"/>
  <c r="D7734" i="1"/>
  <c r="T7733" i="1"/>
  <c r="C7734" i="1"/>
  <c r="L7733" i="1"/>
  <c r="F7733" i="1"/>
  <c r="A7734" i="1"/>
  <c r="M7733" i="1"/>
  <c r="N7733" i="1" s="1"/>
  <c r="E7735" i="1" l="1"/>
  <c r="P7733" i="1"/>
  <c r="B7610" i="1"/>
  <c r="H7733" i="1"/>
  <c r="Q7611" i="1"/>
  <c r="R7611" i="1" s="1"/>
  <c r="I7613" i="1"/>
  <c r="J7612" i="1"/>
  <c r="K7612" i="1" s="1"/>
  <c r="A7735" i="1"/>
  <c r="D7735" i="1"/>
  <c r="M7734" i="1"/>
  <c r="N7734" i="1" s="1"/>
  <c r="T7734" i="1"/>
  <c r="G7734" i="1"/>
  <c r="F7734" i="1"/>
  <c r="L7734" i="1"/>
  <c r="C7735" i="1"/>
  <c r="O7741" i="1"/>
  <c r="E7736" i="1" l="1"/>
  <c r="P7734" i="1"/>
  <c r="H7734" i="1"/>
  <c r="B7611" i="1"/>
  <c r="I7614" i="1"/>
  <c r="J7613" i="1"/>
  <c r="K7613" i="1" s="1"/>
  <c r="G7735" i="1"/>
  <c r="F7735" i="1"/>
  <c r="A7736" i="1"/>
  <c r="C7736" i="1"/>
  <c r="L7735" i="1"/>
  <c r="D7736" i="1"/>
  <c r="T7735" i="1"/>
  <c r="M7735" i="1"/>
  <c r="N7735" i="1" s="1"/>
  <c r="Q7612" i="1"/>
  <c r="R7612" i="1" s="1"/>
  <c r="O7742" i="1"/>
  <c r="E7737" i="1" l="1"/>
  <c r="P7735" i="1"/>
  <c r="I7615" i="1"/>
  <c r="J7614" i="1"/>
  <c r="K7614" i="1" s="1"/>
  <c r="Q7613" i="1"/>
  <c r="R7613" i="1" s="1"/>
  <c r="O7743" i="1"/>
  <c r="B7612" i="1"/>
  <c r="M7736" i="1"/>
  <c r="N7736" i="1" s="1"/>
  <c r="L7736" i="1"/>
  <c r="A7737" i="1"/>
  <c r="D7737" i="1"/>
  <c r="T7736" i="1"/>
  <c r="G7736" i="1"/>
  <c r="C7737" i="1"/>
  <c r="F7736" i="1"/>
  <c r="H7735" i="1"/>
  <c r="E7738" i="1" l="1"/>
  <c r="P7736" i="1"/>
  <c r="B7613" i="1"/>
  <c r="Q7614" i="1"/>
  <c r="R7614" i="1" s="1"/>
  <c r="I7616" i="1"/>
  <c r="J7615" i="1"/>
  <c r="K7615" i="1" s="1"/>
  <c r="H7736" i="1"/>
  <c r="M7737" i="1"/>
  <c r="N7737" i="1" s="1"/>
  <c r="T7737" i="1"/>
  <c r="G7737" i="1"/>
  <c r="F7737" i="1"/>
  <c r="D7738" i="1"/>
  <c r="L7737" i="1"/>
  <c r="C7738" i="1"/>
  <c r="A7738" i="1"/>
  <c r="O7744" i="1"/>
  <c r="E7739" i="1" l="1"/>
  <c r="H7737" i="1"/>
  <c r="G7738" i="1"/>
  <c r="C7739" i="1"/>
  <c r="F7738" i="1"/>
  <c r="T7738" i="1"/>
  <c r="L7738" i="1"/>
  <c r="A7739" i="1"/>
  <c r="D7739" i="1"/>
  <c r="M7738" i="1"/>
  <c r="N7738" i="1" s="1"/>
  <c r="Q7615" i="1"/>
  <c r="R7615" i="1" s="1"/>
  <c r="I7617" i="1"/>
  <c r="J7616" i="1"/>
  <c r="K7616" i="1" s="1"/>
  <c r="P7737" i="1"/>
  <c r="B7614" i="1"/>
  <c r="O7745" i="1"/>
  <c r="E7740" i="1" l="1"/>
  <c r="P7738" i="1"/>
  <c r="B7615" i="1"/>
  <c r="I7618" i="1"/>
  <c r="J7617" i="1"/>
  <c r="K7617" i="1" s="1"/>
  <c r="Q7616" i="1"/>
  <c r="R7616" i="1" s="1"/>
  <c r="H7738" i="1"/>
  <c r="T7739" i="1"/>
  <c r="M7739" i="1"/>
  <c r="N7739" i="1" s="1"/>
  <c r="G7739" i="1"/>
  <c r="F7739" i="1"/>
  <c r="A7740" i="1"/>
  <c r="L7739" i="1"/>
  <c r="D7740" i="1"/>
  <c r="C7740" i="1"/>
  <c r="O7746" i="1"/>
  <c r="E7741" i="1" l="1"/>
  <c r="P7739" i="1"/>
  <c r="H7739" i="1"/>
  <c r="B7616" i="1"/>
  <c r="Q7617" i="1"/>
  <c r="R7617" i="1" s="1"/>
  <c r="I7619" i="1"/>
  <c r="J7619" i="1" s="1"/>
  <c r="J7618" i="1"/>
  <c r="K7618" i="1" s="1"/>
  <c r="G7740" i="1"/>
  <c r="C7741" i="1"/>
  <c r="A7741" i="1"/>
  <c r="E7742" i="1" s="1"/>
  <c r="T7740" i="1"/>
  <c r="D7741" i="1"/>
  <c r="M7740" i="1"/>
  <c r="N7740" i="1" s="1"/>
  <c r="F7740" i="1"/>
  <c r="L7740" i="1"/>
  <c r="O7747" i="1"/>
  <c r="P7740" i="1" l="1"/>
  <c r="Q7618" i="1"/>
  <c r="R7618" i="1" s="1"/>
  <c r="I7620" i="1"/>
  <c r="K7619" i="1"/>
  <c r="B7617" i="1"/>
  <c r="F7741" i="1"/>
  <c r="L7741" i="1"/>
  <c r="G7741" i="1"/>
  <c r="C7742" i="1"/>
  <c r="T7741" i="1"/>
  <c r="M7741" i="1"/>
  <c r="A7742" i="1"/>
  <c r="D7742" i="1" s="1"/>
  <c r="O7748" i="1"/>
  <c r="H7740" i="1"/>
  <c r="E7743" i="1" l="1"/>
  <c r="P7741" i="1"/>
  <c r="B7618" i="1"/>
  <c r="F7742" i="1"/>
  <c r="A7743" i="1"/>
  <c r="L7742" i="1"/>
  <c r="T7742" i="1"/>
  <c r="D7743" i="1"/>
  <c r="G7742" i="1"/>
  <c r="M7742" i="1"/>
  <c r="N7742" i="1" s="1"/>
  <c r="C7743" i="1"/>
  <c r="N7619" i="1"/>
  <c r="Q7619" i="1"/>
  <c r="B7619" i="1" s="1"/>
  <c r="I7621" i="1"/>
  <c r="J7620" i="1"/>
  <c r="K7620" i="1" s="1"/>
  <c r="H7741" i="1"/>
  <c r="O7749" i="1"/>
  <c r="E7744" i="1" l="1"/>
  <c r="Q7620" i="1"/>
  <c r="R7620" i="1" s="1"/>
  <c r="I7622" i="1"/>
  <c r="J7621" i="1"/>
  <c r="K7621" i="1" s="1"/>
  <c r="R7619" i="1"/>
  <c r="O7750" i="1"/>
  <c r="H7742" i="1"/>
  <c r="M7743" i="1"/>
  <c r="N7743" i="1" s="1"/>
  <c r="C7744" i="1"/>
  <c r="T7743" i="1"/>
  <c r="F7743" i="1"/>
  <c r="L7743" i="1"/>
  <c r="A7744" i="1"/>
  <c r="G7743" i="1"/>
  <c r="D7744" i="1"/>
  <c r="P7742" i="1"/>
  <c r="E7745" i="1" l="1"/>
  <c r="B7620" i="1"/>
  <c r="O7751" i="1"/>
  <c r="C7745" i="1"/>
  <c r="M7744" i="1"/>
  <c r="N7744" i="1" s="1"/>
  <c r="A7745" i="1"/>
  <c r="E7746" i="1" s="1"/>
  <c r="D7745" i="1"/>
  <c r="T7744" i="1"/>
  <c r="L7744" i="1"/>
  <c r="F7744" i="1"/>
  <c r="G7744" i="1"/>
  <c r="P7743" i="1"/>
  <c r="Q7621" i="1"/>
  <c r="R7621" i="1" s="1"/>
  <c r="H7743" i="1"/>
  <c r="I7623" i="1"/>
  <c r="J7622" i="1"/>
  <c r="K7622" i="1" s="1"/>
  <c r="H7744" i="1" l="1"/>
  <c r="B7621" i="1"/>
  <c r="D7746" i="1"/>
  <c r="C7746" i="1"/>
  <c r="G7745" i="1"/>
  <c r="L7745" i="1"/>
  <c r="T7745" i="1"/>
  <c r="M7745" i="1"/>
  <c r="N7745" i="1" s="1"/>
  <c r="F7745" i="1"/>
  <c r="A7746" i="1"/>
  <c r="E7747" i="1" s="1"/>
  <c r="Q7622" i="1"/>
  <c r="R7622" i="1" s="1"/>
  <c r="P7744" i="1"/>
  <c r="O7752" i="1"/>
  <c r="J7623" i="1"/>
  <c r="K7623" i="1" s="1"/>
  <c r="I7624" i="1"/>
  <c r="P7745" i="1" l="1"/>
  <c r="O7753" i="1"/>
  <c r="I7625" i="1"/>
  <c r="J7624" i="1"/>
  <c r="K7624" i="1" s="1"/>
  <c r="Q7623" i="1"/>
  <c r="R7623" i="1" s="1"/>
  <c r="B7622" i="1"/>
  <c r="H7745" i="1"/>
  <c r="G7746" i="1"/>
  <c r="M7746" i="1"/>
  <c r="N7746" i="1" s="1"/>
  <c r="D7747" i="1"/>
  <c r="F7746" i="1"/>
  <c r="C7747" i="1"/>
  <c r="L7746" i="1"/>
  <c r="A7747" i="1"/>
  <c r="E7748" i="1" s="1"/>
  <c r="T7746" i="1"/>
  <c r="P7746" i="1" l="1"/>
  <c r="Q7624" i="1"/>
  <c r="R7624" i="1" s="1"/>
  <c r="B7623" i="1"/>
  <c r="I7626" i="1"/>
  <c r="J7625" i="1"/>
  <c r="K7625" i="1" s="1"/>
  <c r="O7754" i="1"/>
  <c r="T7747" i="1"/>
  <c r="A7748" i="1"/>
  <c r="E7749" i="1" s="1"/>
  <c r="L7747" i="1"/>
  <c r="F7747" i="1"/>
  <c r="G7747" i="1"/>
  <c r="D7748" i="1"/>
  <c r="C7748" i="1"/>
  <c r="M7747" i="1"/>
  <c r="N7747" i="1" s="1"/>
  <c r="H7746" i="1"/>
  <c r="H7747" i="1" l="1"/>
  <c r="B7624" i="1"/>
  <c r="Q7625" i="1"/>
  <c r="R7625" i="1" s="1"/>
  <c r="I7627" i="1"/>
  <c r="J7626" i="1"/>
  <c r="K7626" i="1" s="1"/>
  <c r="F7748" i="1"/>
  <c r="D7749" i="1"/>
  <c r="L7748" i="1"/>
  <c r="C7749" i="1"/>
  <c r="G7748" i="1"/>
  <c r="A7749" i="1"/>
  <c r="E7750" i="1" s="1"/>
  <c r="T7748" i="1"/>
  <c r="M7748" i="1"/>
  <c r="N7748" i="1" s="1"/>
  <c r="O7755" i="1"/>
  <c r="P7747" i="1"/>
  <c r="P7748" i="1" l="1"/>
  <c r="H7748" i="1"/>
  <c r="Q7626" i="1"/>
  <c r="R7626" i="1" s="1"/>
  <c r="I7628" i="1"/>
  <c r="J7627" i="1"/>
  <c r="K7627" i="1" s="1"/>
  <c r="B7625" i="1"/>
  <c r="T7749" i="1"/>
  <c r="L7749" i="1"/>
  <c r="G7749" i="1"/>
  <c r="F7749" i="1"/>
  <c r="A7750" i="1"/>
  <c r="E7751" i="1" s="1"/>
  <c r="C7750" i="1"/>
  <c r="M7749" i="1"/>
  <c r="N7749" i="1" s="1"/>
  <c r="D7750" i="1"/>
  <c r="O7756" i="1"/>
  <c r="P7749" i="1" l="1"/>
  <c r="B7626" i="1"/>
  <c r="I7629" i="1"/>
  <c r="J7628" i="1"/>
  <c r="K7628" i="1" s="1"/>
  <c r="Q7627" i="1"/>
  <c r="R7627" i="1" s="1"/>
  <c r="G7750" i="1"/>
  <c r="M7750" i="1"/>
  <c r="N7750" i="1" s="1"/>
  <c r="A7751" i="1"/>
  <c r="E7752" i="1" s="1"/>
  <c r="T7750" i="1"/>
  <c r="C7751" i="1"/>
  <c r="L7750" i="1"/>
  <c r="F7750" i="1"/>
  <c r="D7751" i="1"/>
  <c r="H7749" i="1"/>
  <c r="O7757" i="1"/>
  <c r="T7751" i="1" l="1"/>
  <c r="L7751" i="1"/>
  <c r="F7751" i="1"/>
  <c r="A7752" i="1"/>
  <c r="E7753" i="1" s="1"/>
  <c r="C7752" i="1"/>
  <c r="G7751" i="1"/>
  <c r="H7751" i="1" s="1"/>
  <c r="D7752" i="1"/>
  <c r="M7751" i="1"/>
  <c r="N7751" i="1" s="1"/>
  <c r="B7627" i="1"/>
  <c r="Q7628" i="1"/>
  <c r="R7628" i="1" s="1"/>
  <c r="I7630" i="1"/>
  <c r="J7629" i="1"/>
  <c r="K7629" i="1" s="1"/>
  <c r="P7750" i="1"/>
  <c r="O7758" i="1"/>
  <c r="H7750" i="1"/>
  <c r="B7628" i="1" l="1"/>
  <c r="G7752" i="1"/>
  <c r="L7752" i="1"/>
  <c r="C7753" i="1"/>
  <c r="F7752" i="1"/>
  <c r="P7752" i="1" s="1"/>
  <c r="M7752" i="1"/>
  <c r="N7752" i="1" s="1"/>
  <c r="A7753" i="1"/>
  <c r="E7754" i="1" s="1"/>
  <c r="T7752" i="1"/>
  <c r="D7753" i="1"/>
  <c r="I7631" i="1"/>
  <c r="J7630" i="1"/>
  <c r="K7630" i="1" s="1"/>
  <c r="P7751" i="1"/>
  <c r="Q7629" i="1"/>
  <c r="R7629" i="1" s="1"/>
  <c r="O7759" i="1"/>
  <c r="I7632" i="1" l="1"/>
  <c r="J7631" i="1"/>
  <c r="K7631" i="1" s="1"/>
  <c r="A7754" i="1"/>
  <c r="E7755" i="1" s="1"/>
  <c r="F7753" i="1"/>
  <c r="L7753" i="1"/>
  <c r="D7754" i="1"/>
  <c r="C7754" i="1"/>
  <c r="M7753" i="1"/>
  <c r="N7753" i="1" s="1"/>
  <c r="G7753" i="1"/>
  <c r="T7753" i="1"/>
  <c r="O7760" i="1"/>
  <c r="Q7630" i="1"/>
  <c r="R7630" i="1" s="1"/>
  <c r="H7752" i="1"/>
  <c r="B7629" i="1"/>
  <c r="P7753" i="1" l="1"/>
  <c r="C7755" i="1"/>
  <c r="F7754" i="1"/>
  <c r="G7754" i="1"/>
  <c r="L7754" i="1"/>
  <c r="A7755" i="1"/>
  <c r="E7756" i="1" s="1"/>
  <c r="T7754" i="1"/>
  <c r="D7755" i="1"/>
  <c r="M7754" i="1"/>
  <c r="N7754" i="1" s="1"/>
  <c r="Q7631" i="1"/>
  <c r="R7631" i="1" s="1"/>
  <c r="O7761" i="1"/>
  <c r="H7753" i="1"/>
  <c r="I7633" i="1"/>
  <c r="J7632" i="1"/>
  <c r="K7632" i="1" s="1"/>
  <c r="B7630" i="1"/>
  <c r="I7634" i="1" l="1"/>
  <c r="J7633" i="1"/>
  <c r="K7633" i="1" s="1"/>
  <c r="D7756" i="1"/>
  <c r="G7755" i="1"/>
  <c r="T7755" i="1"/>
  <c r="M7755" i="1"/>
  <c r="N7755" i="1" s="1"/>
  <c r="A7756" i="1"/>
  <c r="E7757" i="1" s="1"/>
  <c r="F7755" i="1"/>
  <c r="C7756" i="1"/>
  <c r="L7755" i="1"/>
  <c r="O7762" i="1"/>
  <c r="B7631" i="1"/>
  <c r="P7754" i="1"/>
  <c r="Q7632" i="1"/>
  <c r="R7632" i="1" s="1"/>
  <c r="H7754" i="1"/>
  <c r="H7755" i="1" l="1"/>
  <c r="M7756" i="1"/>
  <c r="N7756" i="1" s="1"/>
  <c r="A7757" i="1"/>
  <c r="E7758" i="1" s="1"/>
  <c r="T7756" i="1"/>
  <c r="D7757" i="1"/>
  <c r="L7756" i="1"/>
  <c r="C7757" i="1"/>
  <c r="F7756" i="1"/>
  <c r="G7756" i="1"/>
  <c r="O7763" i="1"/>
  <c r="B7632" i="1"/>
  <c r="Q7633" i="1"/>
  <c r="R7633" i="1" s="1"/>
  <c r="P7755" i="1"/>
  <c r="I7635" i="1"/>
  <c r="J7634" i="1"/>
  <c r="K7634" i="1" s="1"/>
  <c r="H7756" i="1" l="1"/>
  <c r="P7756" i="1"/>
  <c r="B7633" i="1"/>
  <c r="I7636" i="1"/>
  <c r="J7635" i="1"/>
  <c r="K7635" i="1" s="1"/>
  <c r="T7757" i="1"/>
  <c r="M7757" i="1"/>
  <c r="N7757" i="1" s="1"/>
  <c r="A7758" i="1"/>
  <c r="E7759" i="1" s="1"/>
  <c r="F7757" i="1"/>
  <c r="C7758" i="1"/>
  <c r="L7757" i="1"/>
  <c r="D7758" i="1"/>
  <c r="G7757" i="1"/>
  <c r="Q7634" i="1"/>
  <c r="R7634" i="1" s="1"/>
  <c r="O7764" i="1"/>
  <c r="P7757" i="1" l="1"/>
  <c r="D7759" i="1"/>
  <c r="L7758" i="1"/>
  <c r="A7759" i="1"/>
  <c r="E7760" i="1" s="1"/>
  <c r="F7758" i="1"/>
  <c r="M7758" i="1"/>
  <c r="N7758" i="1" s="1"/>
  <c r="G7758" i="1"/>
  <c r="T7758" i="1"/>
  <c r="C7759" i="1"/>
  <c r="Q7635" i="1"/>
  <c r="R7635" i="1" s="1"/>
  <c r="B7634" i="1"/>
  <c r="I7637" i="1"/>
  <c r="J7636" i="1"/>
  <c r="K7636" i="1" s="1"/>
  <c r="O7765" i="1"/>
  <c r="H7757" i="1"/>
  <c r="I7638" i="1" l="1"/>
  <c r="J7637" i="1"/>
  <c r="K7637" i="1" s="1"/>
  <c r="P7758" i="1"/>
  <c r="B7635" i="1"/>
  <c r="L7759" i="1"/>
  <c r="C7760" i="1"/>
  <c r="T7759" i="1"/>
  <c r="F7759" i="1"/>
  <c r="M7759" i="1"/>
  <c r="N7759" i="1" s="1"/>
  <c r="A7760" i="1"/>
  <c r="E7761" i="1" s="1"/>
  <c r="G7759" i="1"/>
  <c r="D7760" i="1"/>
  <c r="Q7636" i="1"/>
  <c r="R7636" i="1" s="1"/>
  <c r="O7766" i="1"/>
  <c r="H7758" i="1"/>
  <c r="P7759" i="1" l="1"/>
  <c r="D7761" i="1"/>
  <c r="F7760" i="1"/>
  <c r="L7760" i="1"/>
  <c r="G7760" i="1"/>
  <c r="C7761" i="1"/>
  <c r="A7761" i="1"/>
  <c r="E7762" i="1" s="1"/>
  <c r="T7760" i="1"/>
  <c r="M7760" i="1"/>
  <c r="N7760" i="1" s="1"/>
  <c r="Q7637" i="1"/>
  <c r="R7637" i="1" s="1"/>
  <c r="B7636" i="1"/>
  <c r="H7759" i="1"/>
  <c r="O7767" i="1"/>
  <c r="I7639" i="1"/>
  <c r="J7638" i="1"/>
  <c r="K7638" i="1" s="1"/>
  <c r="M7761" i="1" l="1"/>
  <c r="N7761" i="1" s="1"/>
  <c r="D7762" i="1"/>
  <c r="C7762" i="1"/>
  <c r="T7761" i="1"/>
  <c r="L7761" i="1"/>
  <c r="A7762" i="1"/>
  <c r="E7763" i="1" s="1"/>
  <c r="F7761" i="1"/>
  <c r="G7761" i="1"/>
  <c r="P7760" i="1"/>
  <c r="B7637" i="1"/>
  <c r="I7640" i="1"/>
  <c r="J7639" i="1"/>
  <c r="K7639" i="1" s="1"/>
  <c r="Q7638" i="1"/>
  <c r="R7638" i="1" s="1"/>
  <c r="O7768" i="1"/>
  <c r="H7760" i="1"/>
  <c r="P7761" i="1" l="1"/>
  <c r="Q7639" i="1"/>
  <c r="R7639" i="1" s="1"/>
  <c r="O7769" i="1"/>
  <c r="I7641" i="1"/>
  <c r="J7640" i="1"/>
  <c r="K7640" i="1" s="1"/>
  <c r="C7763" i="1"/>
  <c r="A7763" i="1"/>
  <c r="E7764" i="1" s="1"/>
  <c r="M7762" i="1"/>
  <c r="N7762" i="1" s="1"/>
  <c r="T7762" i="1"/>
  <c r="G7762" i="1"/>
  <c r="D7763" i="1"/>
  <c r="F7762" i="1"/>
  <c r="L7762" i="1"/>
  <c r="H7761" i="1"/>
  <c r="B7638" i="1"/>
  <c r="B7639" i="1" l="1"/>
  <c r="P7762" i="1"/>
  <c r="I7642" i="1"/>
  <c r="J7641" i="1"/>
  <c r="K7641" i="1" s="1"/>
  <c r="O7770" i="1"/>
  <c r="Q7640" i="1"/>
  <c r="R7640" i="1" s="1"/>
  <c r="H7762" i="1"/>
  <c r="M7763" i="1"/>
  <c r="N7763" i="1" s="1"/>
  <c r="F7763" i="1"/>
  <c r="L7763" i="1"/>
  <c r="A7764" i="1"/>
  <c r="E7765" i="1" s="1"/>
  <c r="D7764" i="1"/>
  <c r="C7764" i="1"/>
  <c r="G7763" i="1"/>
  <c r="T7763" i="1"/>
  <c r="P7763" i="1" l="1"/>
  <c r="B7640" i="1"/>
  <c r="D7765" i="1"/>
  <c r="T7764" i="1"/>
  <c r="M7764" i="1"/>
  <c r="N7764" i="1" s="1"/>
  <c r="F7764" i="1"/>
  <c r="G7764" i="1"/>
  <c r="C7765" i="1"/>
  <c r="L7764" i="1"/>
  <c r="A7765" i="1"/>
  <c r="E7766" i="1" s="1"/>
  <c r="Q7641" i="1"/>
  <c r="R7641" i="1" s="1"/>
  <c r="I7643" i="1"/>
  <c r="J7642" i="1"/>
  <c r="K7642" i="1" s="1"/>
  <c r="O7771" i="1"/>
  <c r="H7763" i="1"/>
  <c r="B7641" i="1" l="1"/>
  <c r="F7765" i="1"/>
  <c r="L7765" i="1"/>
  <c r="D7766" i="1"/>
  <c r="A7766" i="1"/>
  <c r="E7767" i="1" s="1"/>
  <c r="C7766" i="1"/>
  <c r="T7765" i="1"/>
  <c r="M7765" i="1"/>
  <c r="N7765" i="1" s="1"/>
  <c r="G7765" i="1"/>
  <c r="O7772" i="1"/>
  <c r="P7764" i="1"/>
  <c r="Q7642" i="1"/>
  <c r="R7642" i="1" s="1"/>
  <c r="I7644" i="1"/>
  <c r="J7643" i="1"/>
  <c r="K7643" i="1" s="1"/>
  <c r="H7764" i="1"/>
  <c r="H7765" i="1" l="1"/>
  <c r="B7642" i="1"/>
  <c r="Q7643" i="1"/>
  <c r="R7643" i="1" s="1"/>
  <c r="A7767" i="1"/>
  <c r="E7768" i="1" s="1"/>
  <c r="D7767" i="1"/>
  <c r="M7766" i="1"/>
  <c r="N7766" i="1" s="1"/>
  <c r="G7766" i="1"/>
  <c r="F7766" i="1"/>
  <c r="T7766" i="1"/>
  <c r="L7766" i="1"/>
  <c r="C7767" i="1"/>
  <c r="O7773" i="1"/>
  <c r="I7645" i="1"/>
  <c r="J7644" i="1"/>
  <c r="K7644" i="1" s="1"/>
  <c r="P7765" i="1"/>
  <c r="H7766" i="1" l="1"/>
  <c r="B7643" i="1"/>
  <c r="T7767" i="1"/>
  <c r="C7768" i="1"/>
  <c r="G7767" i="1"/>
  <c r="F7767" i="1"/>
  <c r="M7767" i="1"/>
  <c r="N7767" i="1" s="1"/>
  <c r="A7768" i="1"/>
  <c r="E7769" i="1" s="1"/>
  <c r="L7767" i="1"/>
  <c r="D7768" i="1"/>
  <c r="I7646" i="1"/>
  <c r="J7645" i="1"/>
  <c r="K7645" i="1" s="1"/>
  <c r="O7774" i="1"/>
  <c r="Q7644" i="1"/>
  <c r="R7644" i="1" s="1"/>
  <c r="P7766" i="1"/>
  <c r="P7767" i="1" l="1"/>
  <c r="O7775" i="1"/>
  <c r="F7768" i="1"/>
  <c r="C7769" i="1"/>
  <c r="L7768" i="1"/>
  <c r="G7768" i="1"/>
  <c r="A7769" i="1"/>
  <c r="E7770" i="1" s="1"/>
  <c r="D7769" i="1"/>
  <c r="T7768" i="1"/>
  <c r="M7768" i="1"/>
  <c r="N7768" i="1" s="1"/>
  <c r="Q7645" i="1"/>
  <c r="R7645" i="1" s="1"/>
  <c r="B7644" i="1"/>
  <c r="H7767" i="1"/>
  <c r="I7647" i="1"/>
  <c r="J7646" i="1"/>
  <c r="K7646" i="1" s="1"/>
  <c r="H7768" i="1" l="1"/>
  <c r="B7645" i="1"/>
  <c r="G7769" i="1"/>
  <c r="L7769" i="1"/>
  <c r="T7769" i="1"/>
  <c r="F7769" i="1"/>
  <c r="M7769" i="1"/>
  <c r="N7769" i="1" s="1"/>
  <c r="D7770" i="1"/>
  <c r="C7770" i="1"/>
  <c r="A7770" i="1"/>
  <c r="E7771" i="1" s="1"/>
  <c r="P7768" i="1"/>
  <c r="Q7646" i="1"/>
  <c r="R7646" i="1" s="1"/>
  <c r="O7776" i="1"/>
  <c r="I7648" i="1"/>
  <c r="J7647" i="1"/>
  <c r="K7647" i="1" s="1"/>
  <c r="P7769" i="1" l="1"/>
  <c r="H7769" i="1"/>
  <c r="B7646" i="1"/>
  <c r="O7777" i="1"/>
  <c r="Q7647" i="1"/>
  <c r="R7647" i="1" s="1"/>
  <c r="I7649" i="1"/>
  <c r="J7649" i="1" s="1"/>
  <c r="J7648" i="1"/>
  <c r="K7648" i="1" s="1"/>
  <c r="G7770" i="1"/>
  <c r="A7771" i="1"/>
  <c r="E7772" i="1" s="1"/>
  <c r="L7770" i="1"/>
  <c r="T7770" i="1"/>
  <c r="D7771" i="1"/>
  <c r="F7770" i="1"/>
  <c r="M7770" i="1"/>
  <c r="N7770" i="1" s="1"/>
  <c r="C7771" i="1"/>
  <c r="P7770" i="1" l="1"/>
  <c r="B7647" i="1"/>
  <c r="O7778" i="1"/>
  <c r="D7772" i="1"/>
  <c r="C7772" i="1"/>
  <c r="T7771" i="1"/>
  <c r="L7771" i="1"/>
  <c r="A7772" i="1"/>
  <c r="E7773" i="1" s="1"/>
  <c r="G7771" i="1"/>
  <c r="F7771" i="1"/>
  <c r="M7771" i="1"/>
  <c r="N7771" i="1" s="1"/>
  <c r="H7770" i="1"/>
  <c r="K7649" i="1"/>
  <c r="I7650" i="1"/>
  <c r="Q7648" i="1"/>
  <c r="R7648" i="1" s="1"/>
  <c r="H7771" i="1" l="1"/>
  <c r="M7772" i="1"/>
  <c r="C7773" i="1"/>
  <c r="A7773" i="1"/>
  <c r="D7773" i="1" s="1"/>
  <c r="T7772" i="1"/>
  <c r="L7772" i="1"/>
  <c r="F7772" i="1"/>
  <c r="G7772" i="1"/>
  <c r="I7651" i="1"/>
  <c r="J7650" i="1"/>
  <c r="K7650" i="1" s="1"/>
  <c r="N7649" i="1"/>
  <c r="Q7649" i="1"/>
  <c r="B7649" i="1" s="1"/>
  <c r="O7779" i="1"/>
  <c r="B7648" i="1"/>
  <c r="P7771" i="1"/>
  <c r="E7774" i="1" l="1"/>
  <c r="P7772" i="1"/>
  <c r="H7772" i="1"/>
  <c r="R7649" i="1"/>
  <c r="Q7650" i="1"/>
  <c r="R7650" i="1" s="1"/>
  <c r="A7774" i="1"/>
  <c r="C7774" i="1"/>
  <c r="G7773" i="1"/>
  <c r="L7773" i="1"/>
  <c r="T7773" i="1"/>
  <c r="D7774" i="1"/>
  <c r="M7773" i="1"/>
  <c r="N7773" i="1" s="1"/>
  <c r="F7773" i="1"/>
  <c r="O7780" i="1"/>
  <c r="I7652" i="1"/>
  <c r="J7651" i="1"/>
  <c r="K7651" i="1" s="1"/>
  <c r="E7775" i="1" l="1"/>
  <c r="B7650" i="1"/>
  <c r="Q7651" i="1"/>
  <c r="R7651" i="1" s="1"/>
  <c r="I7653" i="1"/>
  <c r="J7652" i="1"/>
  <c r="K7652" i="1" s="1"/>
  <c r="O7781" i="1"/>
  <c r="C7775" i="1"/>
  <c r="F7774" i="1"/>
  <c r="G7774" i="1"/>
  <c r="A7775" i="1"/>
  <c r="L7774" i="1"/>
  <c r="M7774" i="1"/>
  <c r="N7774" i="1" s="1"/>
  <c r="T7774" i="1"/>
  <c r="D7775" i="1"/>
  <c r="P7773" i="1"/>
  <c r="H7773" i="1"/>
  <c r="E7776" i="1" l="1"/>
  <c r="P7774" i="1"/>
  <c r="B7651" i="1"/>
  <c r="O7782" i="1"/>
  <c r="Q7652" i="1"/>
  <c r="R7652" i="1" s="1"/>
  <c r="I7654" i="1"/>
  <c r="J7653" i="1"/>
  <c r="K7653" i="1" s="1"/>
  <c r="L7775" i="1"/>
  <c r="C7776" i="1"/>
  <c r="G7775" i="1"/>
  <c r="D7776" i="1"/>
  <c r="T7775" i="1"/>
  <c r="F7775" i="1"/>
  <c r="M7775" i="1"/>
  <c r="N7775" i="1" s="1"/>
  <c r="A7776" i="1"/>
  <c r="H7774" i="1"/>
  <c r="E7777" i="1" l="1"/>
  <c r="P7775" i="1"/>
  <c r="B7652" i="1"/>
  <c r="I7655" i="1"/>
  <c r="J7654" i="1"/>
  <c r="K7654" i="1" s="1"/>
  <c r="O7783" i="1"/>
  <c r="H7775" i="1"/>
  <c r="Q7653" i="1"/>
  <c r="R7653" i="1" s="1"/>
  <c r="T7776" i="1"/>
  <c r="D7777" i="1"/>
  <c r="M7776" i="1"/>
  <c r="N7776" i="1" s="1"/>
  <c r="C7777" i="1"/>
  <c r="F7776" i="1"/>
  <c r="G7776" i="1"/>
  <c r="L7776" i="1"/>
  <c r="A7777" i="1"/>
  <c r="E7778" i="1" l="1"/>
  <c r="P7776" i="1"/>
  <c r="O7784" i="1"/>
  <c r="H7776" i="1"/>
  <c r="Q7654" i="1"/>
  <c r="R7654" i="1" s="1"/>
  <c r="A7778" i="1"/>
  <c r="F7777" i="1"/>
  <c r="G7777" i="1"/>
  <c r="M7777" i="1"/>
  <c r="N7777" i="1" s="1"/>
  <c r="L7777" i="1"/>
  <c r="D7778" i="1"/>
  <c r="T7777" i="1"/>
  <c r="C7778" i="1"/>
  <c r="B7653" i="1"/>
  <c r="I7656" i="1"/>
  <c r="J7655" i="1"/>
  <c r="K7655" i="1" s="1"/>
  <c r="E7779" i="1" l="1"/>
  <c r="H7777" i="1"/>
  <c r="B7654" i="1"/>
  <c r="D7779" i="1"/>
  <c r="C7779" i="1"/>
  <c r="M7778" i="1"/>
  <c r="N7778" i="1" s="1"/>
  <c r="F7778" i="1"/>
  <c r="A7779" i="1"/>
  <c r="T7778" i="1"/>
  <c r="G7778" i="1"/>
  <c r="L7778" i="1"/>
  <c r="I7657" i="1"/>
  <c r="J7656" i="1"/>
  <c r="K7656" i="1" s="1"/>
  <c r="Q7655" i="1"/>
  <c r="R7655" i="1" s="1"/>
  <c r="P7777" i="1"/>
  <c r="O7785" i="1"/>
  <c r="E7780" i="1" l="1"/>
  <c r="P7778" i="1"/>
  <c r="Q7656" i="1"/>
  <c r="R7656" i="1" s="1"/>
  <c r="I7658" i="1"/>
  <c r="J7657" i="1"/>
  <c r="K7657" i="1" s="1"/>
  <c r="O7786" i="1"/>
  <c r="H7778" i="1"/>
  <c r="B7655" i="1"/>
  <c r="A7780" i="1"/>
  <c r="C7780" i="1"/>
  <c r="L7779" i="1"/>
  <c r="D7780" i="1"/>
  <c r="M7779" i="1"/>
  <c r="N7779" i="1" s="1"/>
  <c r="G7779" i="1"/>
  <c r="T7779" i="1"/>
  <c r="F7779" i="1"/>
  <c r="E7781" i="1" l="1"/>
  <c r="H7779" i="1"/>
  <c r="O7787" i="1"/>
  <c r="Q7657" i="1"/>
  <c r="R7657" i="1" s="1"/>
  <c r="I7659" i="1"/>
  <c r="J7658" i="1"/>
  <c r="K7658" i="1" s="1"/>
  <c r="G7780" i="1"/>
  <c r="C7781" i="1"/>
  <c r="A7781" i="1"/>
  <c r="T7780" i="1"/>
  <c r="M7780" i="1"/>
  <c r="N7780" i="1" s="1"/>
  <c r="D7781" i="1"/>
  <c r="F7780" i="1"/>
  <c r="L7780" i="1"/>
  <c r="P7779" i="1"/>
  <c r="B7656" i="1"/>
  <c r="E7782" i="1" l="1"/>
  <c r="P7780" i="1"/>
  <c r="H7780" i="1"/>
  <c r="B7657" i="1"/>
  <c r="I7660" i="1"/>
  <c r="J7659" i="1"/>
  <c r="K7659" i="1" s="1"/>
  <c r="C7782" i="1"/>
  <c r="M7781" i="1"/>
  <c r="N7781" i="1" s="1"/>
  <c r="G7781" i="1"/>
  <c r="T7781" i="1"/>
  <c r="D7782" i="1"/>
  <c r="L7781" i="1"/>
  <c r="F7781" i="1"/>
  <c r="A7782" i="1"/>
  <c r="O7788" i="1"/>
  <c r="Q7658" i="1"/>
  <c r="R7658" i="1" s="1"/>
  <c r="E7783" i="1" l="1"/>
  <c r="Q7659" i="1"/>
  <c r="R7659" i="1" s="1"/>
  <c r="O7789" i="1"/>
  <c r="A7783" i="1"/>
  <c r="F7782" i="1"/>
  <c r="G7782" i="1"/>
  <c r="L7782" i="1"/>
  <c r="T7782" i="1"/>
  <c r="C7783" i="1"/>
  <c r="M7782" i="1"/>
  <c r="N7782" i="1" s="1"/>
  <c r="D7783" i="1"/>
  <c r="I7661" i="1"/>
  <c r="J7660" i="1"/>
  <c r="K7660" i="1" s="1"/>
  <c r="P7781" i="1"/>
  <c r="H7781" i="1"/>
  <c r="B7658" i="1"/>
  <c r="E7784" i="1" l="1"/>
  <c r="H7782" i="1"/>
  <c r="B7659" i="1"/>
  <c r="Q7660" i="1"/>
  <c r="R7660" i="1" s="1"/>
  <c r="I7662" i="1"/>
  <c r="J7661" i="1"/>
  <c r="K7661" i="1" s="1"/>
  <c r="O7790" i="1"/>
  <c r="G7783" i="1"/>
  <c r="C7784" i="1"/>
  <c r="M7783" i="1"/>
  <c r="N7783" i="1" s="1"/>
  <c r="F7783" i="1"/>
  <c r="A7784" i="1"/>
  <c r="L7783" i="1"/>
  <c r="T7783" i="1"/>
  <c r="D7784" i="1"/>
  <c r="P7782" i="1"/>
  <c r="E7785" i="1" l="1"/>
  <c r="H7783" i="1"/>
  <c r="P7783" i="1"/>
  <c r="O7791" i="1"/>
  <c r="D7785" i="1"/>
  <c r="M7784" i="1"/>
  <c r="N7784" i="1" s="1"/>
  <c r="F7784" i="1"/>
  <c r="L7784" i="1"/>
  <c r="A7785" i="1"/>
  <c r="C7785" i="1"/>
  <c r="T7784" i="1"/>
  <c r="G7784" i="1"/>
  <c r="Q7661" i="1"/>
  <c r="R7661" i="1" s="1"/>
  <c r="I7663" i="1"/>
  <c r="J7662" i="1"/>
  <c r="K7662" i="1" s="1"/>
  <c r="B7660" i="1"/>
  <c r="E7786" i="1" l="1"/>
  <c r="P7784" i="1"/>
  <c r="B7661" i="1"/>
  <c r="I7664" i="1"/>
  <c r="J7663" i="1"/>
  <c r="K7663" i="1" s="1"/>
  <c r="M7785" i="1"/>
  <c r="N7785" i="1" s="1"/>
  <c r="G7785" i="1"/>
  <c r="D7786" i="1"/>
  <c r="C7786" i="1"/>
  <c r="L7785" i="1"/>
  <c r="A7786" i="1"/>
  <c r="T7785" i="1"/>
  <c r="F7785" i="1"/>
  <c r="O7792" i="1"/>
  <c r="Q7662" i="1"/>
  <c r="R7662" i="1" s="1"/>
  <c r="H7784" i="1"/>
  <c r="E7787" i="1" l="1"/>
  <c r="H7785" i="1"/>
  <c r="B7662" i="1"/>
  <c r="L7786" i="1"/>
  <c r="T7786" i="1"/>
  <c r="M7786" i="1"/>
  <c r="N7786" i="1" s="1"/>
  <c r="D7787" i="1"/>
  <c r="C7787" i="1"/>
  <c r="F7786" i="1"/>
  <c r="G7786" i="1"/>
  <c r="A7787" i="1"/>
  <c r="P7785" i="1"/>
  <c r="Q7663" i="1"/>
  <c r="R7663" i="1" s="1"/>
  <c r="O7793" i="1"/>
  <c r="I7665" i="1"/>
  <c r="J7664" i="1"/>
  <c r="K7664" i="1" s="1"/>
  <c r="E7788" i="1" l="1"/>
  <c r="B7663" i="1"/>
  <c r="O7794" i="1"/>
  <c r="P7786" i="1"/>
  <c r="Q7664" i="1"/>
  <c r="R7664" i="1" s="1"/>
  <c r="H7786" i="1"/>
  <c r="I7666" i="1"/>
  <c r="J7665" i="1"/>
  <c r="K7665" i="1" s="1"/>
  <c r="G7787" i="1"/>
  <c r="F7787" i="1"/>
  <c r="L7787" i="1"/>
  <c r="A7788" i="1"/>
  <c r="M7787" i="1"/>
  <c r="N7787" i="1" s="1"/>
  <c r="D7788" i="1"/>
  <c r="C7788" i="1"/>
  <c r="T7787" i="1"/>
  <c r="E7789" i="1" l="1"/>
  <c r="P7787" i="1"/>
  <c r="B7664" i="1"/>
  <c r="I7667" i="1"/>
  <c r="J7666" i="1"/>
  <c r="K7666" i="1" s="1"/>
  <c r="D7789" i="1"/>
  <c r="T7788" i="1"/>
  <c r="M7788" i="1"/>
  <c r="N7788" i="1" s="1"/>
  <c r="F7788" i="1"/>
  <c r="G7788" i="1"/>
  <c r="C7789" i="1"/>
  <c r="L7788" i="1"/>
  <c r="A7789" i="1"/>
  <c r="O7795" i="1"/>
  <c r="H7787" i="1"/>
  <c r="Q7665" i="1"/>
  <c r="R7665" i="1" s="1"/>
  <c r="E7790" i="1" l="1"/>
  <c r="H7788" i="1"/>
  <c r="O7796" i="1"/>
  <c r="B7665" i="1"/>
  <c r="A7790" i="1"/>
  <c r="L7789" i="1"/>
  <c r="D7790" i="1"/>
  <c r="T7789" i="1"/>
  <c r="C7790" i="1"/>
  <c r="G7789" i="1"/>
  <c r="F7789" i="1"/>
  <c r="M7789" i="1"/>
  <c r="N7789" i="1" s="1"/>
  <c r="Q7666" i="1"/>
  <c r="R7666" i="1" s="1"/>
  <c r="P7788" i="1"/>
  <c r="I7668" i="1"/>
  <c r="J7667" i="1"/>
  <c r="K7667" i="1" s="1"/>
  <c r="E7791" i="1" l="1"/>
  <c r="P7789" i="1"/>
  <c r="B7666" i="1"/>
  <c r="H7789" i="1"/>
  <c r="L7790" i="1"/>
  <c r="A7791" i="1"/>
  <c r="G7790" i="1"/>
  <c r="T7790" i="1"/>
  <c r="M7790" i="1"/>
  <c r="N7790" i="1" s="1"/>
  <c r="C7791" i="1"/>
  <c r="D7791" i="1"/>
  <c r="F7790" i="1"/>
  <c r="Q7667" i="1"/>
  <c r="R7667" i="1" s="1"/>
  <c r="O7797" i="1"/>
  <c r="I7669" i="1"/>
  <c r="J7668" i="1"/>
  <c r="K7668" i="1" s="1"/>
  <c r="E7792" i="1" l="1"/>
  <c r="B7667" i="1"/>
  <c r="O7798" i="1"/>
  <c r="L7791" i="1"/>
  <c r="G7791" i="1"/>
  <c r="H7791" i="1" s="1"/>
  <c r="A7792" i="1"/>
  <c r="D7792" i="1"/>
  <c r="C7792" i="1"/>
  <c r="M7791" i="1"/>
  <c r="N7791" i="1" s="1"/>
  <c r="T7791" i="1"/>
  <c r="F7791" i="1"/>
  <c r="P7790" i="1"/>
  <c r="I7670" i="1"/>
  <c r="J7669" i="1"/>
  <c r="K7669" i="1" s="1"/>
  <c r="Q7668" i="1"/>
  <c r="R7668" i="1" s="1"/>
  <c r="H7790" i="1"/>
  <c r="E7793" i="1" l="1"/>
  <c r="Q7669" i="1"/>
  <c r="R7669" i="1" s="1"/>
  <c r="M7792" i="1"/>
  <c r="N7792" i="1" s="1"/>
  <c r="A7793" i="1"/>
  <c r="D7793" i="1"/>
  <c r="T7792" i="1"/>
  <c r="G7792" i="1"/>
  <c r="L7792" i="1"/>
  <c r="F7792" i="1"/>
  <c r="C7793" i="1"/>
  <c r="I7671" i="1"/>
  <c r="J7670" i="1"/>
  <c r="K7670" i="1" s="1"/>
  <c r="B7668" i="1"/>
  <c r="P7791" i="1"/>
  <c r="O7799" i="1"/>
  <c r="E7794" i="1" l="1"/>
  <c r="P7792" i="1"/>
  <c r="H7792" i="1"/>
  <c r="B7669" i="1"/>
  <c r="L7793" i="1"/>
  <c r="D7794" i="1"/>
  <c r="C7794" i="1"/>
  <c r="T7793" i="1"/>
  <c r="M7793" i="1"/>
  <c r="N7793" i="1" s="1"/>
  <c r="G7793" i="1"/>
  <c r="A7794" i="1"/>
  <c r="F7793" i="1"/>
  <c r="I7672" i="1"/>
  <c r="J7671" i="1"/>
  <c r="K7671" i="1" s="1"/>
  <c r="O7800" i="1"/>
  <c r="Q7670" i="1"/>
  <c r="R7670" i="1" s="1"/>
  <c r="E7795" i="1" l="1"/>
  <c r="H7793" i="1"/>
  <c r="B7670" i="1"/>
  <c r="G7794" i="1"/>
  <c r="A7795" i="1"/>
  <c r="D7795" i="1"/>
  <c r="T7794" i="1"/>
  <c r="M7794" i="1"/>
  <c r="N7794" i="1" s="1"/>
  <c r="F7794" i="1"/>
  <c r="C7795" i="1"/>
  <c r="L7794" i="1"/>
  <c r="I7673" i="1"/>
  <c r="J7672" i="1"/>
  <c r="K7672" i="1" s="1"/>
  <c r="O7801" i="1"/>
  <c r="Q7671" i="1"/>
  <c r="R7671" i="1" s="1"/>
  <c r="P7793" i="1"/>
  <c r="E7796" i="1" l="1"/>
  <c r="P7794" i="1"/>
  <c r="O7802" i="1"/>
  <c r="H7794" i="1"/>
  <c r="Q7672" i="1"/>
  <c r="R7672" i="1" s="1"/>
  <c r="I7674" i="1"/>
  <c r="J7673" i="1"/>
  <c r="K7673" i="1" s="1"/>
  <c r="T7795" i="1"/>
  <c r="A7796" i="1"/>
  <c r="F7795" i="1"/>
  <c r="D7796" i="1"/>
  <c r="M7795" i="1"/>
  <c r="N7795" i="1" s="1"/>
  <c r="C7796" i="1"/>
  <c r="G7795" i="1"/>
  <c r="L7795" i="1"/>
  <c r="B7671" i="1"/>
  <c r="E7797" i="1" l="1"/>
  <c r="B7672" i="1"/>
  <c r="O7803" i="1"/>
  <c r="Q7673" i="1"/>
  <c r="R7673" i="1" s="1"/>
  <c r="I7675" i="1"/>
  <c r="J7674" i="1"/>
  <c r="K7674" i="1" s="1"/>
  <c r="P7795" i="1"/>
  <c r="H7795" i="1"/>
  <c r="M7796" i="1"/>
  <c r="N7796" i="1" s="1"/>
  <c r="T7796" i="1"/>
  <c r="F7796" i="1"/>
  <c r="C7797" i="1"/>
  <c r="G7796" i="1"/>
  <c r="L7796" i="1"/>
  <c r="D7797" i="1"/>
  <c r="A7797" i="1"/>
  <c r="E7798" i="1" l="1"/>
  <c r="I7676" i="1"/>
  <c r="J7675" i="1"/>
  <c r="K7675" i="1" s="1"/>
  <c r="O7804" i="1"/>
  <c r="B7673" i="1"/>
  <c r="D7798" i="1"/>
  <c r="L7797" i="1"/>
  <c r="G7797" i="1"/>
  <c r="F7797" i="1"/>
  <c r="T7797" i="1"/>
  <c r="A7798" i="1"/>
  <c r="C7798" i="1"/>
  <c r="M7797" i="1"/>
  <c r="N7797" i="1" s="1"/>
  <c r="P7796" i="1"/>
  <c r="Q7674" i="1"/>
  <c r="R7674" i="1" s="1"/>
  <c r="H7796" i="1"/>
  <c r="E7799" i="1" l="1"/>
  <c r="H7797" i="1"/>
  <c r="C7799" i="1"/>
  <c r="F7798" i="1"/>
  <c r="A7799" i="1"/>
  <c r="L7798" i="1"/>
  <c r="D7799" i="1"/>
  <c r="G7798" i="1"/>
  <c r="T7798" i="1"/>
  <c r="M7798" i="1"/>
  <c r="N7798" i="1" s="1"/>
  <c r="O7805" i="1"/>
  <c r="B7674" i="1"/>
  <c r="P7797" i="1"/>
  <c r="Q7675" i="1"/>
  <c r="R7675" i="1" s="1"/>
  <c r="I7677" i="1"/>
  <c r="J7676" i="1"/>
  <c r="K7676" i="1" s="1"/>
  <c r="E7800" i="1" l="1"/>
  <c r="H7798" i="1"/>
  <c r="B7675" i="1"/>
  <c r="Q7676" i="1"/>
  <c r="R7676" i="1" s="1"/>
  <c r="O7806" i="1"/>
  <c r="L7799" i="1"/>
  <c r="C7800" i="1"/>
  <c r="G7799" i="1"/>
  <c r="T7799" i="1"/>
  <c r="F7799" i="1"/>
  <c r="M7799" i="1"/>
  <c r="N7799" i="1" s="1"/>
  <c r="D7800" i="1"/>
  <c r="A7800" i="1"/>
  <c r="P7798" i="1"/>
  <c r="I7678" i="1"/>
  <c r="J7677" i="1"/>
  <c r="K7677" i="1" s="1"/>
  <c r="E7801" i="1" l="1"/>
  <c r="H7799" i="1"/>
  <c r="B7676" i="1"/>
  <c r="O7807" i="1"/>
  <c r="A7801" i="1"/>
  <c r="T7800" i="1"/>
  <c r="L7800" i="1"/>
  <c r="D7801" i="1"/>
  <c r="F7800" i="1"/>
  <c r="C7801" i="1"/>
  <c r="G7800" i="1"/>
  <c r="M7800" i="1"/>
  <c r="N7800" i="1" s="1"/>
  <c r="Q7677" i="1"/>
  <c r="R7677" i="1" s="1"/>
  <c r="P7799" i="1"/>
  <c r="I7679" i="1"/>
  <c r="J7678" i="1"/>
  <c r="K7678" i="1" s="1"/>
  <c r="E7802" i="1" l="1"/>
  <c r="H7800" i="1"/>
  <c r="B7677" i="1"/>
  <c r="D7802" i="1"/>
  <c r="G7801" i="1"/>
  <c r="T7801" i="1"/>
  <c r="L7801" i="1"/>
  <c r="F7801" i="1"/>
  <c r="M7801" i="1"/>
  <c r="N7801" i="1" s="1"/>
  <c r="A7802" i="1"/>
  <c r="E7803" i="1" s="1"/>
  <c r="C7802" i="1"/>
  <c r="O7808" i="1"/>
  <c r="Q7678" i="1"/>
  <c r="R7678" i="1" s="1"/>
  <c r="I7680" i="1"/>
  <c r="J7680" i="1" s="1"/>
  <c r="J7679" i="1"/>
  <c r="K7679" i="1" s="1"/>
  <c r="P7800" i="1"/>
  <c r="P7801" i="1" l="1"/>
  <c r="B7678" i="1"/>
  <c r="K7680" i="1"/>
  <c r="I7681" i="1"/>
  <c r="O7809" i="1"/>
  <c r="H7801" i="1"/>
  <c r="Q7679" i="1"/>
  <c r="R7679" i="1" s="1"/>
  <c r="M7802" i="1"/>
  <c r="F7802" i="1"/>
  <c r="L7802" i="1"/>
  <c r="G7802" i="1"/>
  <c r="C7803" i="1"/>
  <c r="T7802" i="1"/>
  <c r="A7803" i="1"/>
  <c r="E7804" i="1" s="1"/>
  <c r="D7803" i="1" l="1"/>
  <c r="H7802" i="1"/>
  <c r="P7802" i="1"/>
  <c r="O7810" i="1"/>
  <c r="I7682" i="1"/>
  <c r="J7681" i="1"/>
  <c r="K7681" i="1" s="1"/>
  <c r="Q7680" i="1"/>
  <c r="B7680" i="1" s="1"/>
  <c r="N7680" i="1"/>
  <c r="D7804" i="1"/>
  <c r="M7803" i="1"/>
  <c r="N7803" i="1" s="1"/>
  <c r="T7803" i="1"/>
  <c r="A7804" i="1"/>
  <c r="E7805" i="1" s="1"/>
  <c r="L7803" i="1"/>
  <c r="F7803" i="1"/>
  <c r="G7803" i="1"/>
  <c r="C7804" i="1"/>
  <c r="B7679" i="1"/>
  <c r="P7803" i="1" l="1"/>
  <c r="Q7681" i="1"/>
  <c r="R7681" i="1" s="1"/>
  <c r="D7805" i="1"/>
  <c r="A7805" i="1"/>
  <c r="E7806" i="1" s="1"/>
  <c r="L7804" i="1"/>
  <c r="T7804" i="1"/>
  <c r="F7804" i="1"/>
  <c r="G7804" i="1"/>
  <c r="C7805" i="1"/>
  <c r="M7804" i="1"/>
  <c r="N7804" i="1" s="1"/>
  <c r="O7811" i="1"/>
  <c r="I7683" i="1"/>
  <c r="J7682" i="1"/>
  <c r="K7682" i="1" s="1"/>
  <c r="R7680" i="1"/>
  <c r="H7803" i="1"/>
  <c r="B7681" i="1" l="1"/>
  <c r="P7804" i="1"/>
  <c r="O7812" i="1"/>
  <c r="M7805" i="1"/>
  <c r="N7805" i="1" s="1"/>
  <c r="D7806" i="1"/>
  <c r="T7805" i="1"/>
  <c r="C7806" i="1"/>
  <c r="L7805" i="1"/>
  <c r="A7806" i="1"/>
  <c r="E7807" i="1" s="1"/>
  <c r="F7805" i="1"/>
  <c r="G7805" i="1"/>
  <c r="H7804" i="1"/>
  <c r="Q7682" i="1"/>
  <c r="R7682" i="1" s="1"/>
  <c r="J7683" i="1"/>
  <c r="K7683" i="1" s="1"/>
  <c r="I7684" i="1"/>
  <c r="H7805" i="1" l="1"/>
  <c r="B7682" i="1"/>
  <c r="O7813" i="1"/>
  <c r="I7685" i="1"/>
  <c r="J7684" i="1"/>
  <c r="K7684" i="1" s="1"/>
  <c r="P7805" i="1"/>
  <c r="Q7683" i="1"/>
  <c r="R7683" i="1" s="1"/>
  <c r="F7806" i="1"/>
  <c r="A7807" i="1"/>
  <c r="E7808" i="1" s="1"/>
  <c r="G7806" i="1"/>
  <c r="M7806" i="1"/>
  <c r="N7806" i="1" s="1"/>
  <c r="T7806" i="1"/>
  <c r="L7806" i="1"/>
  <c r="D7807" i="1"/>
  <c r="C7807" i="1"/>
  <c r="B7683" i="1" l="1"/>
  <c r="I7686" i="1"/>
  <c r="J7685" i="1"/>
  <c r="K7685" i="1" s="1"/>
  <c r="Q7684" i="1"/>
  <c r="R7684" i="1" s="1"/>
  <c r="O7814" i="1"/>
  <c r="L7807" i="1"/>
  <c r="C7808" i="1"/>
  <c r="T7807" i="1"/>
  <c r="G7807" i="1"/>
  <c r="F7807" i="1"/>
  <c r="M7807" i="1"/>
  <c r="N7807" i="1" s="1"/>
  <c r="A7808" i="1"/>
  <c r="E7809" i="1" s="1"/>
  <c r="D7808" i="1"/>
  <c r="P7806" i="1"/>
  <c r="H7806" i="1"/>
  <c r="P7807" i="1" l="1"/>
  <c r="B7684" i="1"/>
  <c r="H7807" i="1"/>
  <c r="Q7685" i="1"/>
  <c r="R7685" i="1" s="1"/>
  <c r="I7687" i="1"/>
  <c r="J7686" i="1"/>
  <c r="K7686" i="1" s="1"/>
  <c r="O7815" i="1"/>
  <c r="C7809" i="1"/>
  <c r="L7808" i="1"/>
  <c r="G7808" i="1"/>
  <c r="A7809" i="1"/>
  <c r="E7810" i="1" s="1"/>
  <c r="D7809" i="1"/>
  <c r="T7808" i="1"/>
  <c r="M7808" i="1"/>
  <c r="N7808" i="1" s="1"/>
  <c r="F7808" i="1"/>
  <c r="H7808" i="1" l="1"/>
  <c r="M7809" i="1"/>
  <c r="N7809" i="1" s="1"/>
  <c r="F7809" i="1"/>
  <c r="A7810" i="1"/>
  <c r="E7811" i="1" s="1"/>
  <c r="C7810" i="1"/>
  <c r="G7809" i="1"/>
  <c r="H7809" i="1" s="1"/>
  <c r="L7809" i="1"/>
  <c r="T7809" i="1"/>
  <c r="D7810" i="1"/>
  <c r="I7688" i="1"/>
  <c r="J7687" i="1"/>
  <c r="K7687" i="1" s="1"/>
  <c r="B7685" i="1"/>
  <c r="P7808" i="1"/>
  <c r="O7816" i="1"/>
  <c r="Q7686" i="1"/>
  <c r="R7686" i="1" s="1"/>
  <c r="B7686" i="1" l="1"/>
  <c r="Q7687" i="1"/>
  <c r="R7687" i="1" s="1"/>
  <c r="L7810" i="1"/>
  <c r="G7810" i="1"/>
  <c r="T7810" i="1"/>
  <c r="M7810" i="1"/>
  <c r="N7810" i="1" s="1"/>
  <c r="D7811" i="1"/>
  <c r="C7811" i="1"/>
  <c r="F7810" i="1"/>
  <c r="A7811" i="1"/>
  <c r="E7812" i="1" s="1"/>
  <c r="I7689" i="1"/>
  <c r="J7688" i="1"/>
  <c r="K7688" i="1" s="1"/>
  <c r="P7809" i="1"/>
  <c r="O7817" i="1"/>
  <c r="B7687" i="1" l="1"/>
  <c r="Q7688" i="1"/>
  <c r="R7688" i="1" s="1"/>
  <c r="I7690" i="1"/>
  <c r="J7689" i="1"/>
  <c r="K7689" i="1" s="1"/>
  <c r="F7811" i="1"/>
  <c r="L7811" i="1"/>
  <c r="A7812" i="1"/>
  <c r="E7813" i="1" s="1"/>
  <c r="M7811" i="1"/>
  <c r="N7811" i="1" s="1"/>
  <c r="D7812" i="1"/>
  <c r="C7812" i="1"/>
  <c r="T7811" i="1"/>
  <c r="G7811" i="1"/>
  <c r="P7810" i="1"/>
  <c r="O7818" i="1"/>
  <c r="H7810" i="1"/>
  <c r="B7688" i="1" l="1"/>
  <c r="A7813" i="1"/>
  <c r="E7814" i="1" s="1"/>
  <c r="G7812" i="1"/>
  <c r="T7812" i="1"/>
  <c r="C7813" i="1"/>
  <c r="L7812" i="1"/>
  <c r="D7813" i="1"/>
  <c r="F7812" i="1"/>
  <c r="M7812" i="1"/>
  <c r="N7812" i="1" s="1"/>
  <c r="Q7689" i="1"/>
  <c r="R7689" i="1" s="1"/>
  <c r="I7691" i="1"/>
  <c r="J7690" i="1"/>
  <c r="K7690" i="1" s="1"/>
  <c r="P7811" i="1"/>
  <c r="O7819" i="1"/>
  <c r="H7811" i="1"/>
  <c r="P7812" i="1" l="1"/>
  <c r="Q7690" i="1"/>
  <c r="R7690" i="1" s="1"/>
  <c r="B7689" i="1"/>
  <c r="H7812" i="1"/>
  <c r="O7820" i="1"/>
  <c r="T7813" i="1"/>
  <c r="L7813" i="1"/>
  <c r="A7814" i="1"/>
  <c r="E7815" i="1" s="1"/>
  <c r="G7813" i="1"/>
  <c r="F7813" i="1"/>
  <c r="D7814" i="1"/>
  <c r="C7814" i="1"/>
  <c r="M7813" i="1"/>
  <c r="N7813" i="1" s="1"/>
  <c r="I7692" i="1"/>
  <c r="J7691" i="1"/>
  <c r="K7691" i="1" s="1"/>
  <c r="P7813" i="1" l="1"/>
  <c r="Q7691" i="1"/>
  <c r="R7691" i="1" s="1"/>
  <c r="O7821" i="1"/>
  <c r="I7693" i="1"/>
  <c r="J7692" i="1"/>
  <c r="K7692" i="1" s="1"/>
  <c r="B7690" i="1"/>
  <c r="L7814" i="1"/>
  <c r="M7814" i="1"/>
  <c r="N7814" i="1" s="1"/>
  <c r="C7815" i="1"/>
  <c r="D7815" i="1"/>
  <c r="G7814" i="1"/>
  <c r="T7814" i="1"/>
  <c r="A7815" i="1"/>
  <c r="E7816" i="1" s="1"/>
  <c r="F7814" i="1"/>
  <c r="H7813" i="1"/>
  <c r="O7822" i="1" l="1"/>
  <c r="I7694" i="1"/>
  <c r="J7693" i="1"/>
  <c r="K7693" i="1" s="1"/>
  <c r="B7691" i="1"/>
  <c r="D7816" i="1"/>
  <c r="M7815" i="1"/>
  <c r="N7815" i="1" s="1"/>
  <c r="C7816" i="1"/>
  <c r="L7815" i="1"/>
  <c r="A7816" i="1"/>
  <c r="E7817" i="1" s="1"/>
  <c r="F7815" i="1"/>
  <c r="G7815" i="1"/>
  <c r="T7815" i="1"/>
  <c r="Q7692" i="1"/>
  <c r="R7692" i="1" s="1"/>
  <c r="P7814" i="1"/>
  <c r="H7814" i="1"/>
  <c r="H7815" i="1" l="1"/>
  <c r="B7692" i="1"/>
  <c r="Q7693" i="1"/>
  <c r="R7693" i="1" s="1"/>
  <c r="P7815" i="1"/>
  <c r="T7816" i="1"/>
  <c r="F7816" i="1"/>
  <c r="M7816" i="1"/>
  <c r="N7816" i="1" s="1"/>
  <c r="L7816" i="1"/>
  <c r="D7817" i="1"/>
  <c r="C7817" i="1"/>
  <c r="G7816" i="1"/>
  <c r="A7817" i="1"/>
  <c r="E7818" i="1" s="1"/>
  <c r="I7695" i="1"/>
  <c r="J7694" i="1"/>
  <c r="K7694" i="1" s="1"/>
  <c r="O7823" i="1"/>
  <c r="P7816" i="1" l="1"/>
  <c r="B7693" i="1"/>
  <c r="H7816" i="1"/>
  <c r="I7696" i="1"/>
  <c r="J7695" i="1"/>
  <c r="K7695" i="1" s="1"/>
  <c r="O7824" i="1"/>
  <c r="G7817" i="1"/>
  <c r="T7817" i="1"/>
  <c r="F7817" i="1"/>
  <c r="D7818" i="1"/>
  <c r="C7818" i="1"/>
  <c r="L7817" i="1"/>
  <c r="M7817" i="1"/>
  <c r="N7817" i="1" s="1"/>
  <c r="A7818" i="1"/>
  <c r="E7819" i="1" s="1"/>
  <c r="Q7694" i="1"/>
  <c r="R7694" i="1" s="1"/>
  <c r="P7817" i="1" l="1"/>
  <c r="B7694" i="1"/>
  <c r="C7819" i="1"/>
  <c r="D7819" i="1"/>
  <c r="G7818" i="1"/>
  <c r="L7818" i="1"/>
  <c r="A7819" i="1"/>
  <c r="E7820" i="1" s="1"/>
  <c r="T7818" i="1"/>
  <c r="M7818" i="1"/>
  <c r="N7818" i="1" s="1"/>
  <c r="F7818" i="1"/>
  <c r="I7697" i="1"/>
  <c r="J7696" i="1"/>
  <c r="K7696" i="1" s="1"/>
  <c r="H7817" i="1"/>
  <c r="O7825" i="1"/>
  <c r="Q7695" i="1"/>
  <c r="R7695" i="1" s="1"/>
  <c r="P7818" i="1" l="1"/>
  <c r="L7819" i="1"/>
  <c r="D7820" i="1"/>
  <c r="M7819" i="1"/>
  <c r="N7819" i="1" s="1"/>
  <c r="F7819" i="1"/>
  <c r="G7819" i="1"/>
  <c r="A7820" i="1"/>
  <c r="E7821" i="1" s="1"/>
  <c r="T7819" i="1"/>
  <c r="C7820" i="1"/>
  <c r="O7826" i="1"/>
  <c r="Q7696" i="1"/>
  <c r="R7696" i="1" s="1"/>
  <c r="H7818" i="1"/>
  <c r="I7698" i="1"/>
  <c r="J7697" i="1"/>
  <c r="K7697" i="1" s="1"/>
  <c r="B7695" i="1"/>
  <c r="I7699" i="1" l="1"/>
  <c r="J7698" i="1"/>
  <c r="K7698" i="1" s="1"/>
  <c r="Q7697" i="1"/>
  <c r="R7697" i="1" s="1"/>
  <c r="P7819" i="1"/>
  <c r="T7820" i="1"/>
  <c r="G7820" i="1"/>
  <c r="D7821" i="1"/>
  <c r="A7821" i="1"/>
  <c r="E7822" i="1" s="1"/>
  <c r="L7820" i="1"/>
  <c r="C7821" i="1"/>
  <c r="M7820" i="1"/>
  <c r="N7820" i="1" s="1"/>
  <c r="F7820" i="1"/>
  <c r="B7696" i="1"/>
  <c r="H7819" i="1"/>
  <c r="O7827" i="1"/>
  <c r="H7820" i="1" l="1"/>
  <c r="B7697" i="1"/>
  <c r="P7820" i="1"/>
  <c r="Q7698" i="1"/>
  <c r="R7698" i="1" s="1"/>
  <c r="O7828" i="1"/>
  <c r="L7821" i="1"/>
  <c r="A7822" i="1"/>
  <c r="E7823" i="1" s="1"/>
  <c r="G7821" i="1"/>
  <c r="F7821" i="1"/>
  <c r="D7822" i="1"/>
  <c r="C7822" i="1"/>
  <c r="M7821" i="1"/>
  <c r="N7821" i="1" s="1"/>
  <c r="T7821" i="1"/>
  <c r="I7700" i="1"/>
  <c r="J7699" i="1"/>
  <c r="K7699" i="1" s="1"/>
  <c r="H7821" i="1" l="1"/>
  <c r="P7821" i="1"/>
  <c r="B7698" i="1"/>
  <c r="I7701" i="1"/>
  <c r="J7700" i="1"/>
  <c r="K7700" i="1" s="1"/>
  <c r="Q7699" i="1"/>
  <c r="R7699" i="1" s="1"/>
  <c r="C7823" i="1"/>
  <c r="F7822" i="1"/>
  <c r="M7822" i="1"/>
  <c r="N7822" i="1" s="1"/>
  <c r="T7822" i="1"/>
  <c r="G7822" i="1"/>
  <c r="D7823" i="1"/>
  <c r="A7823" i="1"/>
  <c r="E7824" i="1" s="1"/>
  <c r="L7822" i="1"/>
  <c r="O7829" i="1"/>
  <c r="H7822" i="1" l="1"/>
  <c r="C7824" i="1"/>
  <c r="T7823" i="1"/>
  <c r="A7824" i="1"/>
  <c r="E7825" i="1" s="1"/>
  <c r="M7823" i="1"/>
  <c r="N7823" i="1" s="1"/>
  <c r="F7823" i="1"/>
  <c r="G7823" i="1"/>
  <c r="L7823" i="1"/>
  <c r="D7824" i="1"/>
  <c r="Q7700" i="1"/>
  <c r="R7700" i="1" s="1"/>
  <c r="I7702" i="1"/>
  <c r="J7701" i="1"/>
  <c r="K7701" i="1" s="1"/>
  <c r="O7830" i="1"/>
  <c r="B7699" i="1"/>
  <c r="P7822" i="1"/>
  <c r="B7700" i="1" l="1"/>
  <c r="T7824" i="1"/>
  <c r="C7825" i="1"/>
  <c r="M7824" i="1"/>
  <c r="N7824" i="1" s="1"/>
  <c r="L7824" i="1"/>
  <c r="G7824" i="1"/>
  <c r="D7825" i="1"/>
  <c r="F7824" i="1"/>
  <c r="A7825" i="1"/>
  <c r="E7826" i="1" s="1"/>
  <c r="P7823" i="1"/>
  <c r="O7831" i="1"/>
  <c r="Q7701" i="1"/>
  <c r="R7701" i="1" s="1"/>
  <c r="I7703" i="1"/>
  <c r="J7702" i="1"/>
  <c r="K7702" i="1" s="1"/>
  <c r="H7823" i="1"/>
  <c r="P7824" i="1" l="1"/>
  <c r="O7832" i="1"/>
  <c r="B7701" i="1"/>
  <c r="Q7702" i="1"/>
  <c r="R7702" i="1" s="1"/>
  <c r="H7824" i="1"/>
  <c r="I7704" i="1"/>
  <c r="J7703" i="1"/>
  <c r="K7703" i="1" s="1"/>
  <c r="F7825" i="1"/>
  <c r="L7825" i="1"/>
  <c r="D7826" i="1"/>
  <c r="C7826" i="1"/>
  <c r="G7825" i="1"/>
  <c r="A7826" i="1"/>
  <c r="E7827" i="1" s="1"/>
  <c r="T7825" i="1"/>
  <c r="M7825" i="1"/>
  <c r="N7825" i="1" s="1"/>
  <c r="H7825" i="1" l="1"/>
  <c r="B7702" i="1"/>
  <c r="P7825" i="1"/>
  <c r="C7827" i="1"/>
  <c r="T7826" i="1"/>
  <c r="F7826" i="1"/>
  <c r="G7826" i="1"/>
  <c r="M7826" i="1"/>
  <c r="N7826" i="1" s="1"/>
  <c r="A7827" i="1"/>
  <c r="E7828" i="1" s="1"/>
  <c r="L7826" i="1"/>
  <c r="D7827" i="1"/>
  <c r="Q7703" i="1"/>
  <c r="R7703" i="1" s="1"/>
  <c r="O7833" i="1"/>
  <c r="I7705" i="1"/>
  <c r="J7704" i="1"/>
  <c r="K7704" i="1" s="1"/>
  <c r="H7826" i="1" l="1"/>
  <c r="B7703" i="1"/>
  <c r="Q7704" i="1"/>
  <c r="R7704" i="1" s="1"/>
  <c r="I7706" i="1"/>
  <c r="J7705" i="1"/>
  <c r="K7705" i="1" s="1"/>
  <c r="A7828" i="1"/>
  <c r="E7829" i="1" s="1"/>
  <c r="L7827" i="1"/>
  <c r="G7827" i="1"/>
  <c r="M7827" i="1"/>
  <c r="N7827" i="1" s="1"/>
  <c r="F7827" i="1"/>
  <c r="D7828" i="1"/>
  <c r="C7828" i="1"/>
  <c r="T7827" i="1"/>
  <c r="P7826" i="1"/>
  <c r="O7834" i="1"/>
  <c r="P7827" i="1" l="1"/>
  <c r="B7704" i="1"/>
  <c r="Q7705" i="1"/>
  <c r="R7705" i="1" s="1"/>
  <c r="I7707" i="1"/>
  <c r="J7706" i="1"/>
  <c r="K7706" i="1" s="1"/>
  <c r="G7828" i="1"/>
  <c r="C7829" i="1"/>
  <c r="D7829" i="1"/>
  <c r="M7828" i="1"/>
  <c r="N7828" i="1" s="1"/>
  <c r="F7828" i="1"/>
  <c r="L7828" i="1"/>
  <c r="A7829" i="1"/>
  <c r="E7830" i="1" s="1"/>
  <c r="T7828" i="1"/>
  <c r="O7835" i="1"/>
  <c r="H7827" i="1"/>
  <c r="H7828" i="1" l="1"/>
  <c r="Q7706" i="1"/>
  <c r="R7706" i="1" s="1"/>
  <c r="I7708" i="1"/>
  <c r="J7707" i="1"/>
  <c r="K7707" i="1" s="1"/>
  <c r="P7828" i="1"/>
  <c r="B7705" i="1"/>
  <c r="F7829" i="1"/>
  <c r="G7829" i="1"/>
  <c r="A7830" i="1"/>
  <c r="E7831" i="1" s="1"/>
  <c r="T7829" i="1"/>
  <c r="M7829" i="1"/>
  <c r="N7829" i="1" s="1"/>
  <c r="D7830" i="1"/>
  <c r="C7830" i="1"/>
  <c r="L7829" i="1"/>
  <c r="O7836" i="1"/>
  <c r="H7829" i="1" l="1"/>
  <c r="Q7707" i="1"/>
  <c r="R7707" i="1" s="1"/>
  <c r="I7709" i="1"/>
  <c r="J7708" i="1"/>
  <c r="K7708" i="1" s="1"/>
  <c r="G7830" i="1"/>
  <c r="D7831" i="1"/>
  <c r="C7831" i="1"/>
  <c r="F7830" i="1"/>
  <c r="T7830" i="1"/>
  <c r="L7830" i="1"/>
  <c r="M7830" i="1"/>
  <c r="N7830" i="1" s="1"/>
  <c r="A7831" i="1"/>
  <c r="E7832" i="1" s="1"/>
  <c r="B7706" i="1"/>
  <c r="O7837" i="1"/>
  <c r="P7829" i="1"/>
  <c r="H7830" i="1" l="1"/>
  <c r="Q7708" i="1"/>
  <c r="R7708" i="1" s="1"/>
  <c r="I7710" i="1"/>
  <c r="J7709" i="1"/>
  <c r="K7709" i="1" s="1"/>
  <c r="B7707" i="1"/>
  <c r="L7831" i="1"/>
  <c r="T7831" i="1"/>
  <c r="G7831" i="1"/>
  <c r="F7831" i="1"/>
  <c r="D7832" i="1"/>
  <c r="C7832" i="1"/>
  <c r="A7832" i="1"/>
  <c r="E7833" i="1" s="1"/>
  <c r="M7831" i="1"/>
  <c r="N7831" i="1" s="1"/>
  <c r="O7838" i="1"/>
  <c r="P7830" i="1"/>
  <c r="H7831" i="1" l="1"/>
  <c r="P7831" i="1"/>
  <c r="B7708" i="1"/>
  <c r="I7711" i="1"/>
  <c r="J7711" i="1" s="1"/>
  <c r="J7710" i="1"/>
  <c r="K7710" i="1" s="1"/>
  <c r="O7839" i="1"/>
  <c r="F7832" i="1"/>
  <c r="L7832" i="1"/>
  <c r="A7833" i="1"/>
  <c r="E7834" i="1" s="1"/>
  <c r="C7833" i="1"/>
  <c r="G7832" i="1"/>
  <c r="T7832" i="1"/>
  <c r="D7833" i="1"/>
  <c r="M7832" i="1"/>
  <c r="N7832" i="1" s="1"/>
  <c r="Q7709" i="1"/>
  <c r="R7709" i="1" s="1"/>
  <c r="P7832" i="1" l="1"/>
  <c r="B7709" i="1"/>
  <c r="O7840" i="1"/>
  <c r="G7833" i="1"/>
  <c r="T7833" i="1"/>
  <c r="L7833" i="1"/>
  <c r="A7834" i="1"/>
  <c r="E7835" i="1" s="1"/>
  <c r="F7833" i="1"/>
  <c r="C7834" i="1"/>
  <c r="M7833" i="1"/>
  <c r="Q7710" i="1"/>
  <c r="R7710" i="1" s="1"/>
  <c r="K7711" i="1"/>
  <c r="I7712" i="1"/>
  <c r="H7832" i="1"/>
  <c r="H7833" i="1" l="1"/>
  <c r="B7710" i="1"/>
  <c r="N7711" i="1"/>
  <c r="Q7711" i="1"/>
  <c r="B7711" i="1" s="1"/>
  <c r="I7713" i="1"/>
  <c r="J7712" i="1"/>
  <c r="K7712" i="1" s="1"/>
  <c r="L7834" i="1"/>
  <c r="F7834" i="1"/>
  <c r="M7834" i="1"/>
  <c r="N7834" i="1" s="1"/>
  <c r="C7835" i="1"/>
  <c r="T7834" i="1"/>
  <c r="A7835" i="1"/>
  <c r="E7836" i="1" s="1"/>
  <c r="G7834" i="1"/>
  <c r="D7834" i="1"/>
  <c r="D7835" i="1" s="1"/>
  <c r="O7841" i="1"/>
  <c r="P7833" i="1"/>
  <c r="P7834" i="1" l="1"/>
  <c r="D7836" i="1"/>
  <c r="C7836" i="1"/>
  <c r="F7835" i="1"/>
  <c r="G7835" i="1"/>
  <c r="T7835" i="1"/>
  <c r="M7835" i="1"/>
  <c r="N7835" i="1" s="1"/>
  <c r="L7835" i="1"/>
  <c r="A7836" i="1"/>
  <c r="E7837" i="1" s="1"/>
  <c r="I7714" i="1"/>
  <c r="J7713" i="1"/>
  <c r="K7713" i="1" s="1"/>
  <c r="R7711" i="1"/>
  <c r="Q7712" i="1"/>
  <c r="R7712" i="1" s="1"/>
  <c r="O7842" i="1"/>
  <c r="H7834" i="1"/>
  <c r="B7712" i="1" l="1"/>
  <c r="P7835" i="1"/>
  <c r="I7715" i="1"/>
  <c r="J7714" i="1"/>
  <c r="K7714" i="1" s="1"/>
  <c r="O7843" i="1"/>
  <c r="Q7713" i="1"/>
  <c r="R7713" i="1" s="1"/>
  <c r="M7836" i="1"/>
  <c r="N7836" i="1" s="1"/>
  <c r="L7836" i="1"/>
  <c r="D7837" i="1"/>
  <c r="G7836" i="1"/>
  <c r="F7836" i="1"/>
  <c r="A7837" i="1"/>
  <c r="E7838" i="1" s="1"/>
  <c r="C7837" i="1"/>
  <c r="T7836" i="1"/>
  <c r="H7835" i="1"/>
  <c r="P7836" i="1" l="1"/>
  <c r="Q7714" i="1"/>
  <c r="R7714" i="1" s="1"/>
  <c r="O7844" i="1"/>
  <c r="I7716" i="1"/>
  <c r="J7715" i="1"/>
  <c r="K7715" i="1" s="1"/>
  <c r="L7837" i="1"/>
  <c r="M7837" i="1"/>
  <c r="N7837" i="1" s="1"/>
  <c r="T7837" i="1"/>
  <c r="A7838" i="1"/>
  <c r="E7839" i="1" s="1"/>
  <c r="D7838" i="1"/>
  <c r="C7838" i="1"/>
  <c r="F7837" i="1"/>
  <c r="G7837" i="1"/>
  <c r="B7713" i="1"/>
  <c r="H7836" i="1"/>
  <c r="H7837" i="1" l="1"/>
  <c r="B7714" i="1"/>
  <c r="I7717" i="1"/>
  <c r="J7716" i="1"/>
  <c r="K7716" i="1" s="1"/>
  <c r="O7845" i="1"/>
  <c r="A7839" i="1"/>
  <c r="E7840" i="1" s="1"/>
  <c r="G7838" i="1"/>
  <c r="D7839" i="1"/>
  <c r="L7838" i="1"/>
  <c r="M7838" i="1"/>
  <c r="N7838" i="1" s="1"/>
  <c r="T7838" i="1"/>
  <c r="C7839" i="1"/>
  <c r="F7838" i="1"/>
  <c r="Q7715" i="1"/>
  <c r="R7715" i="1" s="1"/>
  <c r="P7837" i="1"/>
  <c r="P7838" i="1" l="1"/>
  <c r="T7839" i="1"/>
  <c r="A7840" i="1"/>
  <c r="E7841" i="1" s="1"/>
  <c r="F7839" i="1"/>
  <c r="G7839" i="1"/>
  <c r="D7840" i="1"/>
  <c r="M7839" i="1"/>
  <c r="N7839" i="1" s="1"/>
  <c r="L7839" i="1"/>
  <c r="C7840" i="1"/>
  <c r="H7838" i="1"/>
  <c r="Q7716" i="1"/>
  <c r="R7716" i="1" s="1"/>
  <c r="B7715" i="1"/>
  <c r="I7718" i="1"/>
  <c r="J7717" i="1"/>
  <c r="K7717" i="1" s="1"/>
  <c r="O7846" i="1"/>
  <c r="B7716" i="1" l="1"/>
  <c r="P7839" i="1"/>
  <c r="I7719" i="1"/>
  <c r="J7718" i="1"/>
  <c r="K7718" i="1" s="1"/>
  <c r="M7840" i="1"/>
  <c r="N7840" i="1" s="1"/>
  <c r="A7841" i="1"/>
  <c r="E7842" i="1" s="1"/>
  <c r="C7841" i="1"/>
  <c r="G7840" i="1"/>
  <c r="F7840" i="1"/>
  <c r="T7840" i="1"/>
  <c r="L7840" i="1"/>
  <c r="D7841" i="1"/>
  <c r="O7847" i="1"/>
  <c r="H7839" i="1"/>
  <c r="Q7717" i="1"/>
  <c r="R7717" i="1" s="1"/>
  <c r="H7840" i="1" l="1"/>
  <c r="B7717" i="1"/>
  <c r="O7848" i="1"/>
  <c r="Q7718" i="1"/>
  <c r="R7718" i="1" s="1"/>
  <c r="I7720" i="1"/>
  <c r="J7719" i="1"/>
  <c r="K7719" i="1" s="1"/>
  <c r="A7842" i="1"/>
  <c r="E7843" i="1" s="1"/>
  <c r="C7842" i="1"/>
  <c r="F7841" i="1"/>
  <c r="M7841" i="1"/>
  <c r="N7841" i="1" s="1"/>
  <c r="L7841" i="1"/>
  <c r="T7841" i="1"/>
  <c r="G7841" i="1"/>
  <c r="D7842" i="1"/>
  <c r="P7840" i="1"/>
  <c r="H7841" i="1" l="1"/>
  <c r="B7718" i="1"/>
  <c r="P7841" i="1"/>
  <c r="Q7719" i="1"/>
  <c r="R7719" i="1" s="1"/>
  <c r="O7849" i="1"/>
  <c r="I7721" i="1"/>
  <c r="J7720" i="1"/>
  <c r="K7720" i="1" s="1"/>
  <c r="F7842" i="1"/>
  <c r="G7842" i="1"/>
  <c r="C7843" i="1"/>
  <c r="D7843" i="1"/>
  <c r="L7842" i="1"/>
  <c r="A7843" i="1"/>
  <c r="E7844" i="1" s="1"/>
  <c r="T7842" i="1"/>
  <c r="M7842" i="1"/>
  <c r="N7842" i="1" s="1"/>
  <c r="H7842" i="1" l="1"/>
  <c r="B7719" i="1"/>
  <c r="O7850" i="1"/>
  <c r="Q7720" i="1"/>
  <c r="R7720" i="1" s="1"/>
  <c r="P7842" i="1"/>
  <c r="D7844" i="1"/>
  <c r="C7844" i="1"/>
  <c r="M7843" i="1"/>
  <c r="N7843" i="1" s="1"/>
  <c r="L7843" i="1"/>
  <c r="A7844" i="1"/>
  <c r="E7845" i="1" s="1"/>
  <c r="T7843" i="1"/>
  <c r="G7843" i="1"/>
  <c r="F7843" i="1"/>
  <c r="I7722" i="1"/>
  <c r="J7721" i="1"/>
  <c r="K7721" i="1" s="1"/>
  <c r="H7843" i="1" l="1"/>
  <c r="B7720" i="1"/>
  <c r="Q7721" i="1"/>
  <c r="R7721" i="1" s="1"/>
  <c r="O7851" i="1"/>
  <c r="M7844" i="1"/>
  <c r="N7844" i="1" s="1"/>
  <c r="F7844" i="1"/>
  <c r="L7844" i="1"/>
  <c r="G7844" i="1"/>
  <c r="A7845" i="1"/>
  <c r="E7846" i="1" s="1"/>
  <c r="T7844" i="1"/>
  <c r="D7845" i="1"/>
  <c r="C7845" i="1"/>
  <c r="I7723" i="1"/>
  <c r="J7722" i="1"/>
  <c r="K7722" i="1" s="1"/>
  <c r="P7843" i="1"/>
  <c r="P7844" i="1" l="1"/>
  <c r="B7721" i="1"/>
  <c r="O7852" i="1"/>
  <c r="H7844" i="1"/>
  <c r="F7845" i="1"/>
  <c r="G7845" i="1"/>
  <c r="T7845" i="1"/>
  <c r="A7846" i="1"/>
  <c r="E7847" i="1" s="1"/>
  <c r="L7845" i="1"/>
  <c r="D7846" i="1"/>
  <c r="C7846" i="1"/>
  <c r="M7845" i="1"/>
  <c r="N7845" i="1" s="1"/>
  <c r="I7724" i="1"/>
  <c r="J7723" i="1"/>
  <c r="K7723" i="1" s="1"/>
  <c r="Q7722" i="1"/>
  <c r="R7722" i="1" s="1"/>
  <c r="H7845" i="1" l="1"/>
  <c r="Q7723" i="1"/>
  <c r="R7723" i="1" s="1"/>
  <c r="P7845" i="1"/>
  <c r="C7847" i="1"/>
  <c r="F7846" i="1"/>
  <c r="A7847" i="1"/>
  <c r="E7848" i="1" s="1"/>
  <c r="G7846" i="1"/>
  <c r="D7847" i="1"/>
  <c r="M7846" i="1"/>
  <c r="N7846" i="1" s="1"/>
  <c r="T7846" i="1"/>
  <c r="L7846" i="1"/>
  <c r="I7725" i="1"/>
  <c r="J7724" i="1"/>
  <c r="K7724" i="1" s="1"/>
  <c r="O7853" i="1"/>
  <c r="B7722" i="1"/>
  <c r="I7726" i="1" l="1"/>
  <c r="J7725" i="1"/>
  <c r="K7725" i="1" s="1"/>
  <c r="O7854" i="1"/>
  <c r="B7723" i="1"/>
  <c r="Q7724" i="1"/>
  <c r="R7724" i="1" s="1"/>
  <c r="L7847" i="1"/>
  <c r="M7847" i="1"/>
  <c r="N7847" i="1" s="1"/>
  <c r="D7848" i="1"/>
  <c r="C7848" i="1"/>
  <c r="T7847" i="1"/>
  <c r="A7848" i="1"/>
  <c r="E7849" i="1" s="1"/>
  <c r="G7847" i="1"/>
  <c r="F7847" i="1"/>
  <c r="P7846" i="1"/>
  <c r="H7846" i="1"/>
  <c r="H7847" i="1" l="1"/>
  <c r="B7724" i="1"/>
  <c r="O7855" i="1"/>
  <c r="G7848" i="1"/>
  <c r="D7849" i="1"/>
  <c r="L7848" i="1"/>
  <c r="M7848" i="1"/>
  <c r="N7848" i="1" s="1"/>
  <c r="A7849" i="1"/>
  <c r="E7850" i="1" s="1"/>
  <c r="F7848" i="1"/>
  <c r="C7849" i="1"/>
  <c r="T7848" i="1"/>
  <c r="Q7725" i="1"/>
  <c r="R7725" i="1" s="1"/>
  <c r="I7727" i="1"/>
  <c r="J7726" i="1"/>
  <c r="K7726" i="1" s="1"/>
  <c r="P7847" i="1"/>
  <c r="H7848" i="1" l="1"/>
  <c r="B7725" i="1"/>
  <c r="O7856" i="1"/>
  <c r="Q7726" i="1"/>
  <c r="R7726" i="1" s="1"/>
  <c r="P7848" i="1"/>
  <c r="I7728" i="1"/>
  <c r="J7727" i="1"/>
  <c r="K7727" i="1" s="1"/>
  <c r="D7850" i="1"/>
  <c r="C7850" i="1"/>
  <c r="T7849" i="1"/>
  <c r="A7850" i="1"/>
  <c r="E7851" i="1" s="1"/>
  <c r="L7849" i="1"/>
  <c r="G7849" i="1"/>
  <c r="F7849" i="1"/>
  <c r="M7849" i="1"/>
  <c r="N7849" i="1" s="1"/>
  <c r="H7849" i="1" l="1"/>
  <c r="O7857" i="1"/>
  <c r="Q7727" i="1"/>
  <c r="R7727" i="1" s="1"/>
  <c r="B7726" i="1"/>
  <c r="D7851" i="1"/>
  <c r="C7851" i="1"/>
  <c r="G7850" i="1"/>
  <c r="L7850" i="1"/>
  <c r="A7851" i="1"/>
  <c r="E7852" i="1" s="1"/>
  <c r="T7850" i="1"/>
  <c r="M7850" i="1"/>
  <c r="N7850" i="1" s="1"/>
  <c r="F7850" i="1"/>
  <c r="P7849" i="1"/>
  <c r="I7729" i="1"/>
  <c r="J7728" i="1"/>
  <c r="K7728" i="1" s="1"/>
  <c r="P7850" i="1" l="1"/>
  <c r="B7727" i="1"/>
  <c r="D7852" i="1"/>
  <c r="A7852" i="1"/>
  <c r="E7853" i="1" s="1"/>
  <c r="G7851" i="1"/>
  <c r="T7851" i="1"/>
  <c r="C7852" i="1"/>
  <c r="L7851" i="1"/>
  <c r="F7851" i="1"/>
  <c r="M7851" i="1"/>
  <c r="N7851" i="1" s="1"/>
  <c r="O7858" i="1"/>
  <c r="Q7728" i="1"/>
  <c r="R7728" i="1" s="1"/>
  <c r="I7730" i="1"/>
  <c r="J7729" i="1"/>
  <c r="K7729" i="1" s="1"/>
  <c r="H7850" i="1"/>
  <c r="P7851" i="1" l="1"/>
  <c r="Q7729" i="1"/>
  <c r="R7729" i="1" s="1"/>
  <c r="I7731" i="1"/>
  <c r="J7730" i="1"/>
  <c r="K7730" i="1" s="1"/>
  <c r="B7728" i="1"/>
  <c r="O7859" i="1"/>
  <c r="M7852" i="1"/>
  <c r="N7852" i="1" s="1"/>
  <c r="T7852" i="1"/>
  <c r="L7852" i="1"/>
  <c r="F7852" i="1"/>
  <c r="C7853" i="1"/>
  <c r="G7852" i="1"/>
  <c r="D7853" i="1"/>
  <c r="A7853" i="1"/>
  <c r="E7854" i="1" s="1"/>
  <c r="H7851" i="1"/>
  <c r="B7729" i="1" l="1"/>
  <c r="L7853" i="1"/>
  <c r="G7853" i="1"/>
  <c r="F7853" i="1"/>
  <c r="A7854" i="1"/>
  <c r="E7855" i="1" s="1"/>
  <c r="M7853" i="1"/>
  <c r="N7853" i="1" s="1"/>
  <c r="T7853" i="1"/>
  <c r="D7854" i="1"/>
  <c r="C7854" i="1"/>
  <c r="Q7730" i="1"/>
  <c r="R7730" i="1" s="1"/>
  <c r="P7852" i="1"/>
  <c r="I7732" i="1"/>
  <c r="J7731" i="1"/>
  <c r="K7731" i="1" s="1"/>
  <c r="O7860" i="1"/>
  <c r="H7852" i="1"/>
  <c r="P7853" i="1" l="1"/>
  <c r="I7733" i="1"/>
  <c r="J7732" i="1"/>
  <c r="K7732" i="1" s="1"/>
  <c r="L7854" i="1"/>
  <c r="A7855" i="1"/>
  <c r="E7856" i="1" s="1"/>
  <c r="M7854" i="1"/>
  <c r="N7854" i="1" s="1"/>
  <c r="G7854" i="1"/>
  <c r="D7855" i="1"/>
  <c r="C7855" i="1"/>
  <c r="T7854" i="1"/>
  <c r="F7854" i="1"/>
  <c r="O7861" i="1"/>
  <c r="Q7731" i="1"/>
  <c r="R7731" i="1" s="1"/>
  <c r="B7730" i="1"/>
  <c r="H7853" i="1"/>
  <c r="H7854" i="1" l="1"/>
  <c r="B7731" i="1"/>
  <c r="O7862" i="1"/>
  <c r="F7855" i="1"/>
  <c r="M7855" i="1"/>
  <c r="N7855" i="1" s="1"/>
  <c r="L7855" i="1"/>
  <c r="D7856" i="1"/>
  <c r="C7856" i="1"/>
  <c r="G7855" i="1"/>
  <c r="T7855" i="1"/>
  <c r="A7856" i="1"/>
  <c r="E7857" i="1" s="1"/>
  <c r="P7854" i="1"/>
  <c r="Q7732" i="1"/>
  <c r="R7732" i="1" s="1"/>
  <c r="I7734" i="1"/>
  <c r="J7733" i="1"/>
  <c r="K7733" i="1" s="1"/>
  <c r="P7855" i="1" l="1"/>
  <c r="H7855" i="1"/>
  <c r="Q7733" i="1"/>
  <c r="R7733" i="1" s="1"/>
  <c r="C7857" i="1"/>
  <c r="F7856" i="1"/>
  <c r="M7856" i="1"/>
  <c r="N7856" i="1" s="1"/>
  <c r="L7856" i="1"/>
  <c r="G7856" i="1"/>
  <c r="T7856" i="1"/>
  <c r="D7857" i="1"/>
  <c r="A7857" i="1"/>
  <c r="E7858" i="1" s="1"/>
  <c r="I7735" i="1"/>
  <c r="J7734" i="1"/>
  <c r="K7734" i="1" s="1"/>
  <c r="O7863" i="1"/>
  <c r="B7732" i="1"/>
  <c r="P7856" i="1" l="1"/>
  <c r="B7733" i="1"/>
  <c r="Q7734" i="1"/>
  <c r="R7734" i="1" s="1"/>
  <c r="I7736" i="1"/>
  <c r="J7735" i="1"/>
  <c r="K7735" i="1" s="1"/>
  <c r="A7858" i="1"/>
  <c r="E7859" i="1" s="1"/>
  <c r="D7858" i="1"/>
  <c r="C7858" i="1"/>
  <c r="F7857" i="1"/>
  <c r="T7857" i="1"/>
  <c r="G7857" i="1"/>
  <c r="M7857" i="1"/>
  <c r="N7857" i="1" s="1"/>
  <c r="L7857" i="1"/>
  <c r="H7856" i="1"/>
  <c r="O7864" i="1"/>
  <c r="P7857" i="1" l="1"/>
  <c r="H7857" i="1"/>
  <c r="O7865" i="1"/>
  <c r="A7859" i="1"/>
  <c r="E7860" i="1" s="1"/>
  <c r="L7858" i="1"/>
  <c r="T7858" i="1"/>
  <c r="F7858" i="1"/>
  <c r="C7859" i="1"/>
  <c r="G7858" i="1"/>
  <c r="D7859" i="1"/>
  <c r="M7858" i="1"/>
  <c r="N7858" i="1" s="1"/>
  <c r="Q7735" i="1"/>
  <c r="R7735" i="1" s="1"/>
  <c r="I7737" i="1"/>
  <c r="J7736" i="1"/>
  <c r="K7736" i="1" s="1"/>
  <c r="B7734" i="1"/>
  <c r="P7858" i="1" l="1"/>
  <c r="B7735" i="1"/>
  <c r="F7859" i="1"/>
  <c r="L7859" i="1"/>
  <c r="D7860" i="1"/>
  <c r="G7859" i="1"/>
  <c r="A7860" i="1"/>
  <c r="E7861" i="1" s="1"/>
  <c r="T7859" i="1"/>
  <c r="C7860" i="1"/>
  <c r="M7859" i="1"/>
  <c r="N7859" i="1" s="1"/>
  <c r="H7858" i="1"/>
  <c r="Q7736" i="1"/>
  <c r="R7736" i="1" s="1"/>
  <c r="O7866" i="1"/>
  <c r="I7738" i="1"/>
  <c r="J7737" i="1"/>
  <c r="K7737" i="1" s="1"/>
  <c r="I7739" i="1" l="1"/>
  <c r="J7738" i="1"/>
  <c r="K7738" i="1" s="1"/>
  <c r="O7867" i="1"/>
  <c r="A7861" i="1"/>
  <c r="E7862" i="1" s="1"/>
  <c r="F7860" i="1"/>
  <c r="T7860" i="1"/>
  <c r="G7860" i="1"/>
  <c r="L7860" i="1"/>
  <c r="D7861" i="1"/>
  <c r="M7860" i="1"/>
  <c r="N7860" i="1" s="1"/>
  <c r="C7861" i="1"/>
  <c r="P7859" i="1"/>
  <c r="B7736" i="1"/>
  <c r="Q7737" i="1"/>
  <c r="R7737" i="1" s="1"/>
  <c r="H7859" i="1"/>
  <c r="H7860" i="1" l="1"/>
  <c r="T7861" i="1"/>
  <c r="D7862" i="1"/>
  <c r="C7862" i="1"/>
  <c r="A7862" i="1"/>
  <c r="E7863" i="1" s="1"/>
  <c r="G7861" i="1"/>
  <c r="F7861" i="1"/>
  <c r="L7861" i="1"/>
  <c r="M7861" i="1"/>
  <c r="N7861" i="1" s="1"/>
  <c r="O7868" i="1"/>
  <c r="B7737" i="1"/>
  <c r="Q7738" i="1"/>
  <c r="R7738" i="1" s="1"/>
  <c r="P7860" i="1"/>
  <c r="I7740" i="1"/>
  <c r="J7739" i="1"/>
  <c r="K7739" i="1" s="1"/>
  <c r="H7861" i="1" l="1"/>
  <c r="L7862" i="1"/>
  <c r="T7862" i="1"/>
  <c r="G7862" i="1"/>
  <c r="M7862" i="1"/>
  <c r="N7862" i="1" s="1"/>
  <c r="C7863" i="1"/>
  <c r="A7863" i="1"/>
  <c r="E7864" i="1" s="1"/>
  <c r="F7862" i="1"/>
  <c r="D7863" i="1"/>
  <c r="Q7739" i="1"/>
  <c r="R7739" i="1" s="1"/>
  <c r="I7741" i="1"/>
  <c r="J7741" i="1" s="1"/>
  <c r="J7740" i="1"/>
  <c r="K7740" i="1" s="1"/>
  <c r="B7738" i="1"/>
  <c r="O7869" i="1"/>
  <c r="P7861" i="1"/>
  <c r="P7862" i="1" l="1"/>
  <c r="B7739" i="1"/>
  <c r="Q7740" i="1"/>
  <c r="R7740" i="1" s="1"/>
  <c r="A7864" i="1"/>
  <c r="E7865" i="1" s="1"/>
  <c r="D7864" i="1"/>
  <c r="C7864" i="1"/>
  <c r="G7863" i="1"/>
  <c r="F7863" i="1"/>
  <c r="L7863" i="1"/>
  <c r="M7863" i="1"/>
  <c r="N7863" i="1" s="1"/>
  <c r="T7863" i="1"/>
  <c r="H7862" i="1"/>
  <c r="K7741" i="1"/>
  <c r="I7742" i="1"/>
  <c r="O7870" i="1"/>
  <c r="B7740" i="1" l="1"/>
  <c r="O7871" i="1"/>
  <c r="P7863" i="1"/>
  <c r="M7864" i="1"/>
  <c r="G7864" i="1"/>
  <c r="A7865" i="1"/>
  <c r="E7866" i="1" s="1"/>
  <c r="T7864" i="1"/>
  <c r="L7864" i="1"/>
  <c r="C7865" i="1"/>
  <c r="F7864" i="1"/>
  <c r="H7863" i="1"/>
  <c r="I7743" i="1"/>
  <c r="J7742" i="1"/>
  <c r="K7742" i="1" s="1"/>
  <c r="N7741" i="1"/>
  <c r="Q7741" i="1"/>
  <c r="B7741" i="1" s="1"/>
  <c r="D7865" i="1" l="1"/>
  <c r="P7864" i="1"/>
  <c r="H7864" i="1"/>
  <c r="I7744" i="1"/>
  <c r="J7743" i="1"/>
  <c r="K7743" i="1" s="1"/>
  <c r="R7741" i="1"/>
  <c r="Q7742" i="1"/>
  <c r="R7742" i="1" s="1"/>
  <c r="A7866" i="1"/>
  <c r="E7867" i="1" s="1"/>
  <c r="G7865" i="1"/>
  <c r="F7865" i="1"/>
  <c r="L7865" i="1"/>
  <c r="M7865" i="1"/>
  <c r="N7865" i="1" s="1"/>
  <c r="T7865" i="1"/>
  <c r="C7866" i="1"/>
  <c r="D7866" i="1"/>
  <c r="O7872" i="1"/>
  <c r="H7865" i="1" l="1"/>
  <c r="P7865" i="1"/>
  <c r="Q7743" i="1"/>
  <c r="R7743" i="1" s="1"/>
  <c r="I7745" i="1"/>
  <c r="J7744" i="1"/>
  <c r="K7744" i="1" s="1"/>
  <c r="L7866" i="1"/>
  <c r="F7866" i="1"/>
  <c r="G7866" i="1"/>
  <c r="C7867" i="1"/>
  <c r="D7867" i="1"/>
  <c r="M7866" i="1"/>
  <c r="N7866" i="1" s="1"/>
  <c r="A7867" i="1"/>
  <c r="E7868" i="1" s="1"/>
  <c r="T7866" i="1"/>
  <c r="O7873" i="1"/>
  <c r="B7742" i="1"/>
  <c r="H7866" i="1" l="1"/>
  <c r="Q7744" i="1"/>
  <c r="R7744" i="1" s="1"/>
  <c r="I7746" i="1"/>
  <c r="J7745" i="1"/>
  <c r="K7745" i="1" s="1"/>
  <c r="G7867" i="1"/>
  <c r="D7868" i="1"/>
  <c r="A7868" i="1"/>
  <c r="E7869" i="1" s="1"/>
  <c r="C7868" i="1"/>
  <c r="M7867" i="1"/>
  <c r="N7867" i="1" s="1"/>
  <c r="L7867" i="1"/>
  <c r="T7867" i="1"/>
  <c r="F7867" i="1"/>
  <c r="B7743" i="1"/>
  <c r="O7874" i="1"/>
  <c r="P7866" i="1"/>
  <c r="H7867" i="1" l="1"/>
  <c r="Q7745" i="1"/>
  <c r="R7745" i="1" s="1"/>
  <c r="I7747" i="1"/>
  <c r="J7746" i="1"/>
  <c r="K7746" i="1" s="1"/>
  <c r="P7867" i="1"/>
  <c r="G7868" i="1"/>
  <c r="L7868" i="1"/>
  <c r="M7868" i="1"/>
  <c r="N7868" i="1" s="1"/>
  <c r="C7869" i="1"/>
  <c r="D7869" i="1"/>
  <c r="F7868" i="1"/>
  <c r="A7869" i="1"/>
  <c r="E7870" i="1" s="1"/>
  <c r="T7868" i="1"/>
  <c r="O7875" i="1"/>
  <c r="B7744" i="1"/>
  <c r="P7868" i="1" l="1"/>
  <c r="L7869" i="1"/>
  <c r="T7869" i="1"/>
  <c r="D7870" i="1"/>
  <c r="G7869" i="1"/>
  <c r="C7870" i="1"/>
  <c r="F7869" i="1"/>
  <c r="M7869" i="1"/>
  <c r="N7869" i="1" s="1"/>
  <c r="A7870" i="1"/>
  <c r="E7871" i="1" s="1"/>
  <c r="I7748" i="1"/>
  <c r="J7747" i="1"/>
  <c r="K7747" i="1" s="1"/>
  <c r="B7745" i="1"/>
  <c r="Q7746" i="1"/>
  <c r="R7746" i="1" s="1"/>
  <c r="H7868" i="1"/>
  <c r="O7876" i="1"/>
  <c r="P7869" i="1" l="1"/>
  <c r="B7746" i="1"/>
  <c r="H7869" i="1"/>
  <c r="Q7747" i="1"/>
  <c r="R7747" i="1" s="1"/>
  <c r="I7749" i="1"/>
  <c r="J7748" i="1"/>
  <c r="K7748" i="1" s="1"/>
  <c r="O7877" i="1"/>
  <c r="C7871" i="1"/>
  <c r="D7871" i="1"/>
  <c r="L7870" i="1"/>
  <c r="F7870" i="1"/>
  <c r="G7870" i="1"/>
  <c r="T7870" i="1"/>
  <c r="A7871" i="1"/>
  <c r="E7872" i="1" s="1"/>
  <c r="M7870" i="1"/>
  <c r="N7870" i="1" s="1"/>
  <c r="B7747" i="1" l="1"/>
  <c r="O7878" i="1"/>
  <c r="I7750" i="1"/>
  <c r="J7749" i="1"/>
  <c r="K7749" i="1" s="1"/>
  <c r="P7870" i="1"/>
  <c r="T7871" i="1"/>
  <c r="C7872" i="1"/>
  <c r="G7871" i="1"/>
  <c r="L7871" i="1"/>
  <c r="A7872" i="1"/>
  <c r="E7873" i="1" s="1"/>
  <c r="F7871" i="1"/>
  <c r="M7871" i="1"/>
  <c r="N7871" i="1" s="1"/>
  <c r="D7872" i="1"/>
  <c r="Q7748" i="1"/>
  <c r="R7748" i="1" s="1"/>
  <c r="H7870" i="1"/>
  <c r="Q7749" i="1" l="1"/>
  <c r="R7749" i="1" s="1"/>
  <c r="I7751" i="1"/>
  <c r="J7750" i="1"/>
  <c r="K7750" i="1" s="1"/>
  <c r="P7871" i="1"/>
  <c r="H7871" i="1"/>
  <c r="A7873" i="1"/>
  <c r="E7874" i="1" s="1"/>
  <c r="T7872" i="1"/>
  <c r="L7872" i="1"/>
  <c r="M7872" i="1"/>
  <c r="N7872" i="1" s="1"/>
  <c r="G7872" i="1"/>
  <c r="F7872" i="1"/>
  <c r="C7873" i="1"/>
  <c r="D7873" i="1"/>
  <c r="B7748" i="1"/>
  <c r="O7879" i="1"/>
  <c r="H7872" i="1" l="1"/>
  <c r="B7749" i="1"/>
  <c r="I7752" i="1"/>
  <c r="J7751" i="1"/>
  <c r="K7751" i="1" s="1"/>
  <c r="Q7750" i="1"/>
  <c r="R7750" i="1" s="1"/>
  <c r="O7880" i="1"/>
  <c r="P7872" i="1"/>
  <c r="G7873" i="1"/>
  <c r="F7873" i="1"/>
  <c r="D7874" i="1"/>
  <c r="C7874" i="1"/>
  <c r="A7874" i="1"/>
  <c r="E7875" i="1" s="1"/>
  <c r="L7873" i="1"/>
  <c r="M7873" i="1"/>
  <c r="N7873" i="1" s="1"/>
  <c r="T7873" i="1"/>
  <c r="P7873" i="1" l="1"/>
  <c r="B7750" i="1"/>
  <c r="M7874" i="1"/>
  <c r="N7874" i="1" s="1"/>
  <c r="L7874" i="1"/>
  <c r="D7875" i="1"/>
  <c r="C7875" i="1"/>
  <c r="A7875" i="1"/>
  <c r="E7876" i="1" s="1"/>
  <c r="T7874" i="1"/>
  <c r="G7874" i="1"/>
  <c r="F7874" i="1"/>
  <c r="Q7751" i="1"/>
  <c r="R7751" i="1" s="1"/>
  <c r="O7881" i="1"/>
  <c r="H7873" i="1"/>
  <c r="I7753" i="1"/>
  <c r="J7752" i="1"/>
  <c r="K7752" i="1" s="1"/>
  <c r="P7874" i="1" l="1"/>
  <c r="B7751" i="1"/>
  <c r="G7875" i="1"/>
  <c r="D7876" i="1"/>
  <c r="C7876" i="1"/>
  <c r="M7875" i="1"/>
  <c r="N7875" i="1" s="1"/>
  <c r="L7875" i="1"/>
  <c r="A7876" i="1"/>
  <c r="E7877" i="1" s="1"/>
  <c r="T7875" i="1"/>
  <c r="F7875" i="1"/>
  <c r="Q7752" i="1"/>
  <c r="R7752" i="1" s="1"/>
  <c r="O7882" i="1"/>
  <c r="I7754" i="1"/>
  <c r="J7753" i="1"/>
  <c r="K7753" i="1" s="1"/>
  <c r="H7874" i="1"/>
  <c r="H7875" i="1" l="1"/>
  <c r="B7752" i="1"/>
  <c r="I7755" i="1"/>
  <c r="J7754" i="1"/>
  <c r="K7754" i="1" s="1"/>
  <c r="A7877" i="1"/>
  <c r="E7878" i="1" s="1"/>
  <c r="F7876" i="1"/>
  <c r="T7876" i="1"/>
  <c r="M7876" i="1"/>
  <c r="N7876" i="1" s="1"/>
  <c r="D7877" i="1"/>
  <c r="L7876" i="1"/>
  <c r="G7876" i="1"/>
  <c r="C7877" i="1"/>
  <c r="Q7753" i="1"/>
  <c r="R7753" i="1" s="1"/>
  <c r="O7883" i="1"/>
  <c r="P7875" i="1"/>
  <c r="H7876" i="1" l="1"/>
  <c r="P7876" i="1"/>
  <c r="L7877" i="1"/>
  <c r="D7878" i="1"/>
  <c r="T7877" i="1"/>
  <c r="C7878" i="1"/>
  <c r="M7877" i="1"/>
  <c r="N7877" i="1" s="1"/>
  <c r="A7878" i="1"/>
  <c r="E7879" i="1" s="1"/>
  <c r="F7877" i="1"/>
  <c r="G7877" i="1"/>
  <c r="B7753" i="1"/>
  <c r="Q7754" i="1"/>
  <c r="R7754" i="1" s="1"/>
  <c r="I7756" i="1"/>
  <c r="J7755" i="1"/>
  <c r="K7755" i="1" s="1"/>
  <c r="O7884" i="1"/>
  <c r="H7877" i="1" l="1"/>
  <c r="A7879" i="1"/>
  <c r="E7880" i="1" s="1"/>
  <c r="T7878" i="1"/>
  <c r="C7879" i="1"/>
  <c r="F7878" i="1"/>
  <c r="D7879" i="1"/>
  <c r="G7878" i="1"/>
  <c r="M7878" i="1"/>
  <c r="N7878" i="1" s="1"/>
  <c r="L7878" i="1"/>
  <c r="J7756" i="1"/>
  <c r="K7756" i="1" s="1"/>
  <c r="I7757" i="1"/>
  <c r="Q7755" i="1"/>
  <c r="R7755" i="1" s="1"/>
  <c r="B7754" i="1"/>
  <c r="O7885" i="1"/>
  <c r="P7877" i="1"/>
  <c r="H7878" i="1" l="1"/>
  <c r="B7755" i="1"/>
  <c r="P7878" i="1"/>
  <c r="Q7756" i="1"/>
  <c r="R7756" i="1" s="1"/>
  <c r="O7886" i="1"/>
  <c r="G7879" i="1"/>
  <c r="D7880" i="1"/>
  <c r="F7879" i="1"/>
  <c r="C7880" i="1"/>
  <c r="L7879" i="1"/>
  <c r="A7880" i="1"/>
  <c r="E7881" i="1" s="1"/>
  <c r="M7879" i="1"/>
  <c r="N7879" i="1" s="1"/>
  <c r="T7879" i="1"/>
  <c r="I7758" i="1"/>
  <c r="J7757" i="1"/>
  <c r="K7757" i="1" s="1"/>
  <c r="H7879" i="1" l="1"/>
  <c r="B7756" i="1"/>
  <c r="G7880" i="1"/>
  <c r="A7881" i="1"/>
  <c r="E7882" i="1" s="1"/>
  <c r="T7880" i="1"/>
  <c r="D7881" i="1"/>
  <c r="C7881" i="1"/>
  <c r="L7880" i="1"/>
  <c r="F7880" i="1"/>
  <c r="M7880" i="1"/>
  <c r="N7880" i="1" s="1"/>
  <c r="O7887" i="1"/>
  <c r="P7879" i="1"/>
  <c r="Q7757" i="1"/>
  <c r="R7757" i="1" s="1"/>
  <c r="I7759" i="1"/>
  <c r="J7758" i="1"/>
  <c r="K7758" i="1" s="1"/>
  <c r="P7880" i="1" l="1"/>
  <c r="H7880" i="1"/>
  <c r="O7888" i="1"/>
  <c r="F7881" i="1"/>
  <c r="T7881" i="1"/>
  <c r="M7881" i="1"/>
  <c r="N7881" i="1" s="1"/>
  <c r="C7882" i="1"/>
  <c r="G7881" i="1"/>
  <c r="D7882" i="1"/>
  <c r="L7881" i="1"/>
  <c r="A7882" i="1"/>
  <c r="E7883" i="1" s="1"/>
  <c r="B7757" i="1"/>
  <c r="Q7758" i="1"/>
  <c r="R7758" i="1" s="1"/>
  <c r="I7760" i="1"/>
  <c r="J7759" i="1"/>
  <c r="K7759" i="1" s="1"/>
  <c r="P7881" i="1" l="1"/>
  <c r="T7882" i="1"/>
  <c r="M7882" i="1"/>
  <c r="N7882" i="1" s="1"/>
  <c r="L7882" i="1"/>
  <c r="D7883" i="1"/>
  <c r="C7883" i="1"/>
  <c r="G7882" i="1"/>
  <c r="F7882" i="1"/>
  <c r="A7883" i="1"/>
  <c r="E7884" i="1" s="1"/>
  <c r="O7889" i="1"/>
  <c r="Q7759" i="1"/>
  <c r="R7759" i="1" s="1"/>
  <c r="I7761" i="1"/>
  <c r="J7760" i="1"/>
  <c r="K7760" i="1" s="1"/>
  <c r="H7881" i="1"/>
  <c r="B7758" i="1"/>
  <c r="B7759" i="1" l="1"/>
  <c r="Q7760" i="1"/>
  <c r="R7760" i="1" s="1"/>
  <c r="I7762" i="1"/>
  <c r="J7761" i="1"/>
  <c r="K7761" i="1" s="1"/>
  <c r="O7890" i="1"/>
  <c r="P7882" i="1"/>
  <c r="M7883" i="1"/>
  <c r="N7883" i="1" s="1"/>
  <c r="A7884" i="1"/>
  <c r="E7885" i="1" s="1"/>
  <c r="L7883" i="1"/>
  <c r="T7883" i="1"/>
  <c r="G7883" i="1"/>
  <c r="D7884" i="1"/>
  <c r="F7883" i="1"/>
  <c r="C7884" i="1"/>
  <c r="H7882" i="1"/>
  <c r="B7760" i="1" l="1"/>
  <c r="P7883" i="1"/>
  <c r="Q7761" i="1"/>
  <c r="R7761" i="1" s="1"/>
  <c r="O7891" i="1"/>
  <c r="L7884" i="1"/>
  <c r="D7885" i="1"/>
  <c r="C7885" i="1"/>
  <c r="T7884" i="1"/>
  <c r="G7884" i="1"/>
  <c r="A7885" i="1"/>
  <c r="E7886" i="1" s="1"/>
  <c r="F7884" i="1"/>
  <c r="M7884" i="1"/>
  <c r="N7884" i="1" s="1"/>
  <c r="I7763" i="1"/>
  <c r="J7762" i="1"/>
  <c r="K7762" i="1" s="1"/>
  <c r="H7883" i="1"/>
  <c r="B7761" i="1" l="1"/>
  <c r="P7884" i="1"/>
  <c r="L7885" i="1"/>
  <c r="F7885" i="1"/>
  <c r="G7885" i="1"/>
  <c r="A7886" i="1"/>
  <c r="E7887" i="1" s="1"/>
  <c r="T7885" i="1"/>
  <c r="M7885" i="1"/>
  <c r="N7885" i="1" s="1"/>
  <c r="D7886" i="1"/>
  <c r="C7886" i="1"/>
  <c r="O7892" i="1"/>
  <c r="H7884" i="1"/>
  <c r="Q7762" i="1"/>
  <c r="R7762" i="1" s="1"/>
  <c r="I7764" i="1"/>
  <c r="J7763" i="1"/>
  <c r="K7763" i="1" s="1"/>
  <c r="P7885" i="1" l="1"/>
  <c r="B7762" i="1"/>
  <c r="O7893" i="1"/>
  <c r="Q7763" i="1"/>
  <c r="R7763" i="1" s="1"/>
  <c r="F7886" i="1"/>
  <c r="L7886" i="1"/>
  <c r="A7887" i="1"/>
  <c r="E7888" i="1" s="1"/>
  <c r="M7886" i="1"/>
  <c r="N7886" i="1" s="1"/>
  <c r="G7886" i="1"/>
  <c r="D7887" i="1"/>
  <c r="C7887" i="1"/>
  <c r="T7886" i="1"/>
  <c r="I7765" i="1"/>
  <c r="J7764" i="1"/>
  <c r="K7764" i="1" s="1"/>
  <c r="H7885" i="1"/>
  <c r="P7886" i="1" l="1"/>
  <c r="B7763" i="1"/>
  <c r="H7886" i="1"/>
  <c r="O7894" i="1"/>
  <c r="Q7764" i="1"/>
  <c r="R7764" i="1" s="1"/>
  <c r="C7888" i="1"/>
  <c r="F7887" i="1"/>
  <c r="D7888" i="1"/>
  <c r="M7887" i="1"/>
  <c r="N7887" i="1" s="1"/>
  <c r="A7888" i="1"/>
  <c r="E7889" i="1" s="1"/>
  <c r="L7887" i="1"/>
  <c r="G7887" i="1"/>
  <c r="T7887" i="1"/>
  <c r="I7766" i="1"/>
  <c r="J7765" i="1"/>
  <c r="K7765" i="1" s="1"/>
  <c r="B7764" i="1" l="1"/>
  <c r="D7889" i="1"/>
  <c r="A7889" i="1"/>
  <c r="E7890" i="1" s="1"/>
  <c r="T7888" i="1"/>
  <c r="F7888" i="1"/>
  <c r="G7888" i="1"/>
  <c r="L7888" i="1"/>
  <c r="C7889" i="1"/>
  <c r="M7888" i="1"/>
  <c r="N7888" i="1" s="1"/>
  <c r="O7895" i="1"/>
  <c r="Q7765" i="1"/>
  <c r="R7765" i="1" s="1"/>
  <c r="I7767" i="1"/>
  <c r="J7766" i="1"/>
  <c r="K7766" i="1" s="1"/>
  <c r="P7887" i="1"/>
  <c r="H7887" i="1"/>
  <c r="P7888" i="1" l="1"/>
  <c r="B7765" i="1"/>
  <c r="O7896" i="1"/>
  <c r="F7889" i="1"/>
  <c r="L7889" i="1"/>
  <c r="G7889" i="1"/>
  <c r="M7889" i="1"/>
  <c r="N7889" i="1" s="1"/>
  <c r="T7889" i="1"/>
  <c r="D7890" i="1"/>
  <c r="A7890" i="1"/>
  <c r="E7891" i="1" s="1"/>
  <c r="C7890" i="1"/>
  <c r="Q7766" i="1"/>
  <c r="R7766" i="1" s="1"/>
  <c r="H7888" i="1"/>
  <c r="I7768" i="1"/>
  <c r="J7767" i="1"/>
  <c r="K7767" i="1" s="1"/>
  <c r="B7766" i="1" l="1"/>
  <c r="O7897" i="1"/>
  <c r="F7890" i="1"/>
  <c r="T7890" i="1"/>
  <c r="G7890" i="1"/>
  <c r="M7890" i="1"/>
  <c r="N7890" i="1" s="1"/>
  <c r="C7891" i="1"/>
  <c r="L7890" i="1"/>
  <c r="D7891" i="1"/>
  <c r="A7891" i="1"/>
  <c r="E7892" i="1" s="1"/>
  <c r="Q7767" i="1"/>
  <c r="R7767" i="1" s="1"/>
  <c r="I7769" i="1"/>
  <c r="J7768" i="1"/>
  <c r="K7768" i="1" s="1"/>
  <c r="P7889" i="1"/>
  <c r="H7889" i="1"/>
  <c r="H7890" i="1" l="1"/>
  <c r="Q7768" i="1"/>
  <c r="R7768" i="1" s="1"/>
  <c r="I7770" i="1"/>
  <c r="J7769" i="1"/>
  <c r="K7769" i="1" s="1"/>
  <c r="B7767" i="1"/>
  <c r="P7890" i="1"/>
  <c r="T7891" i="1"/>
  <c r="G7891" i="1"/>
  <c r="A7892" i="1"/>
  <c r="E7893" i="1" s="1"/>
  <c r="L7891" i="1"/>
  <c r="M7891" i="1"/>
  <c r="N7891" i="1" s="1"/>
  <c r="F7891" i="1"/>
  <c r="D7892" i="1"/>
  <c r="C7892" i="1"/>
  <c r="O7898" i="1"/>
  <c r="P7891" i="1" l="1"/>
  <c r="B7768" i="1"/>
  <c r="Q7769" i="1"/>
  <c r="R7769" i="1" s="1"/>
  <c r="I7771" i="1"/>
  <c r="J7770" i="1"/>
  <c r="K7770" i="1" s="1"/>
  <c r="O7899" i="1"/>
  <c r="M7892" i="1"/>
  <c r="C7893" i="1"/>
  <c r="F7892" i="1"/>
  <c r="L7892" i="1"/>
  <c r="A7893" i="1"/>
  <c r="D7893" i="1" s="1"/>
  <c r="T7892" i="1"/>
  <c r="G7892" i="1"/>
  <c r="H7891" i="1"/>
  <c r="E7894" i="1" l="1"/>
  <c r="H7892" i="1"/>
  <c r="O7900" i="1"/>
  <c r="Q7770" i="1"/>
  <c r="R7770" i="1" s="1"/>
  <c r="I7772" i="1"/>
  <c r="J7772" i="1" s="1"/>
  <c r="J7771" i="1"/>
  <c r="K7771" i="1" s="1"/>
  <c r="B7769" i="1"/>
  <c r="F7893" i="1"/>
  <c r="L7893" i="1"/>
  <c r="M7893" i="1"/>
  <c r="N7893" i="1" s="1"/>
  <c r="D7894" i="1"/>
  <c r="C7894" i="1"/>
  <c r="T7893" i="1"/>
  <c r="G7893" i="1"/>
  <c r="A7894" i="1"/>
  <c r="P7892" i="1"/>
  <c r="E7895" i="1" l="1"/>
  <c r="Q7771" i="1"/>
  <c r="R7771" i="1" s="1"/>
  <c r="B7770" i="1"/>
  <c r="O7901" i="1"/>
  <c r="P7893" i="1"/>
  <c r="H7893" i="1"/>
  <c r="K7772" i="1"/>
  <c r="I7773" i="1"/>
  <c r="D7895" i="1"/>
  <c r="M7894" i="1"/>
  <c r="N7894" i="1" s="1"/>
  <c r="T7894" i="1"/>
  <c r="L7894" i="1"/>
  <c r="C7895" i="1"/>
  <c r="G7894" i="1"/>
  <c r="F7894" i="1"/>
  <c r="A7895" i="1"/>
  <c r="E7896" i="1" l="1"/>
  <c r="P7894" i="1"/>
  <c r="B7771" i="1"/>
  <c r="Q7772" i="1"/>
  <c r="B7772" i="1" s="1"/>
  <c r="N7772" i="1"/>
  <c r="O7902" i="1"/>
  <c r="H7894" i="1"/>
  <c r="G7895" i="1"/>
  <c r="F7895" i="1"/>
  <c r="T7895" i="1"/>
  <c r="D7896" i="1"/>
  <c r="M7895" i="1"/>
  <c r="N7895" i="1" s="1"/>
  <c r="A7896" i="1"/>
  <c r="C7896" i="1"/>
  <c r="L7895" i="1"/>
  <c r="I7774" i="1"/>
  <c r="J7773" i="1"/>
  <c r="K7773" i="1" s="1"/>
  <c r="E7897" i="1" l="1"/>
  <c r="R7772" i="1"/>
  <c r="H7895" i="1"/>
  <c r="O7903" i="1"/>
  <c r="A7897" i="1"/>
  <c r="T7896" i="1"/>
  <c r="G7896" i="1"/>
  <c r="C7897" i="1"/>
  <c r="D7897" i="1"/>
  <c r="L7896" i="1"/>
  <c r="F7896" i="1"/>
  <c r="M7896" i="1"/>
  <c r="N7896" i="1" s="1"/>
  <c r="I7775" i="1"/>
  <c r="J7774" i="1"/>
  <c r="K7774" i="1" s="1"/>
  <c r="P7895" i="1"/>
  <c r="Q7773" i="1"/>
  <c r="R7773" i="1" s="1"/>
  <c r="E7898" i="1" l="1"/>
  <c r="H7896" i="1"/>
  <c r="I7776" i="1"/>
  <c r="J7775" i="1"/>
  <c r="K7775" i="1" s="1"/>
  <c r="B7773" i="1"/>
  <c r="A7898" i="1"/>
  <c r="T7897" i="1"/>
  <c r="M7897" i="1"/>
  <c r="N7897" i="1" s="1"/>
  <c r="D7898" i="1"/>
  <c r="C7898" i="1"/>
  <c r="L7897" i="1"/>
  <c r="F7897" i="1"/>
  <c r="G7897" i="1"/>
  <c r="O7904" i="1"/>
  <c r="P7896" i="1"/>
  <c r="Q7774" i="1"/>
  <c r="R7774" i="1" s="1"/>
  <c r="E7899" i="1" l="1"/>
  <c r="Q7775" i="1"/>
  <c r="R7775" i="1" s="1"/>
  <c r="P7897" i="1"/>
  <c r="I7777" i="1"/>
  <c r="J7776" i="1"/>
  <c r="K7776" i="1" s="1"/>
  <c r="O7905" i="1"/>
  <c r="B7774" i="1"/>
  <c r="D7899" i="1"/>
  <c r="L7898" i="1"/>
  <c r="M7898" i="1"/>
  <c r="N7898" i="1" s="1"/>
  <c r="A7899" i="1"/>
  <c r="G7898" i="1"/>
  <c r="T7898" i="1"/>
  <c r="C7899" i="1"/>
  <c r="F7898" i="1"/>
  <c r="H7897" i="1"/>
  <c r="E7900" i="1" l="1"/>
  <c r="H7898" i="1"/>
  <c r="O7906" i="1"/>
  <c r="Q7776" i="1"/>
  <c r="R7776" i="1" s="1"/>
  <c r="I7778" i="1"/>
  <c r="J7777" i="1"/>
  <c r="K7777" i="1" s="1"/>
  <c r="B7775" i="1"/>
  <c r="P7898" i="1"/>
  <c r="G7899" i="1"/>
  <c r="T7899" i="1"/>
  <c r="A7900" i="1"/>
  <c r="F7899" i="1"/>
  <c r="M7899" i="1"/>
  <c r="N7899" i="1" s="1"/>
  <c r="L7899" i="1"/>
  <c r="D7900" i="1"/>
  <c r="C7900" i="1"/>
  <c r="E7901" i="1" l="1"/>
  <c r="H7899" i="1"/>
  <c r="P7899" i="1"/>
  <c r="I7779" i="1"/>
  <c r="J7778" i="1"/>
  <c r="K7778" i="1" s="1"/>
  <c r="A7901" i="1"/>
  <c r="M7900" i="1"/>
  <c r="N7900" i="1" s="1"/>
  <c r="D7901" i="1"/>
  <c r="L7900" i="1"/>
  <c r="C7901" i="1"/>
  <c r="T7900" i="1"/>
  <c r="G7900" i="1"/>
  <c r="F7900" i="1"/>
  <c r="B7776" i="1"/>
  <c r="O7907" i="1"/>
  <c r="Q7777" i="1"/>
  <c r="R7777" i="1" s="1"/>
  <c r="E7902" i="1" l="1"/>
  <c r="P7900" i="1"/>
  <c r="C7902" i="1"/>
  <c r="A7902" i="1"/>
  <c r="M7901" i="1"/>
  <c r="N7901" i="1" s="1"/>
  <c r="L7901" i="1"/>
  <c r="T7901" i="1"/>
  <c r="G7901" i="1"/>
  <c r="F7901" i="1"/>
  <c r="D7902" i="1"/>
  <c r="Q7778" i="1"/>
  <c r="R7778" i="1" s="1"/>
  <c r="I7780" i="1"/>
  <c r="J7779" i="1"/>
  <c r="K7779" i="1" s="1"/>
  <c r="O7908" i="1"/>
  <c r="H7900" i="1"/>
  <c r="B7777" i="1"/>
  <c r="E7903" i="1" l="1"/>
  <c r="P7901" i="1"/>
  <c r="B7778" i="1"/>
  <c r="O7909" i="1"/>
  <c r="Q7779" i="1"/>
  <c r="R7779" i="1" s="1"/>
  <c r="C7903" i="1"/>
  <c r="F7902" i="1"/>
  <c r="L7902" i="1"/>
  <c r="G7902" i="1"/>
  <c r="T7902" i="1"/>
  <c r="D7903" i="1"/>
  <c r="A7903" i="1"/>
  <c r="M7902" i="1"/>
  <c r="N7902" i="1" s="1"/>
  <c r="I7781" i="1"/>
  <c r="J7780" i="1"/>
  <c r="K7780" i="1" s="1"/>
  <c r="H7901" i="1"/>
  <c r="E7904" i="1" l="1"/>
  <c r="B7779" i="1"/>
  <c r="Q7780" i="1"/>
  <c r="R7780" i="1" s="1"/>
  <c r="I7782" i="1"/>
  <c r="J7781" i="1"/>
  <c r="K7781" i="1" s="1"/>
  <c r="M7903" i="1"/>
  <c r="N7903" i="1" s="1"/>
  <c r="L7903" i="1"/>
  <c r="D7904" i="1"/>
  <c r="A7904" i="1"/>
  <c r="C7904" i="1"/>
  <c r="G7903" i="1"/>
  <c r="T7903" i="1"/>
  <c r="F7903" i="1"/>
  <c r="P7902" i="1"/>
  <c r="H7902" i="1"/>
  <c r="O7910" i="1"/>
  <c r="E7905" i="1" l="1"/>
  <c r="P7903" i="1"/>
  <c r="B7780" i="1"/>
  <c r="T7904" i="1"/>
  <c r="C7905" i="1"/>
  <c r="M7904" i="1"/>
  <c r="N7904" i="1" s="1"/>
  <c r="L7904" i="1"/>
  <c r="G7904" i="1"/>
  <c r="D7905" i="1"/>
  <c r="F7904" i="1"/>
  <c r="A7905" i="1"/>
  <c r="Q7781" i="1"/>
  <c r="R7781" i="1" s="1"/>
  <c r="I7783" i="1"/>
  <c r="J7782" i="1"/>
  <c r="K7782" i="1" s="1"/>
  <c r="O7911" i="1"/>
  <c r="H7903" i="1"/>
  <c r="E7906" i="1" l="1"/>
  <c r="P7904" i="1"/>
  <c r="B7781" i="1"/>
  <c r="Q7782" i="1"/>
  <c r="R7782" i="1" s="1"/>
  <c r="I7784" i="1"/>
  <c r="J7783" i="1"/>
  <c r="K7783" i="1" s="1"/>
  <c r="H7904" i="1"/>
  <c r="O7912" i="1"/>
  <c r="A7906" i="1"/>
  <c r="L7905" i="1"/>
  <c r="T7905" i="1"/>
  <c r="D7906" i="1"/>
  <c r="C7906" i="1"/>
  <c r="F7905" i="1"/>
  <c r="G7905" i="1"/>
  <c r="M7905" i="1"/>
  <c r="N7905" i="1" s="1"/>
  <c r="E7907" i="1" l="1"/>
  <c r="P7905" i="1"/>
  <c r="Q7783" i="1"/>
  <c r="R7783" i="1" s="1"/>
  <c r="I7785" i="1"/>
  <c r="J7784" i="1"/>
  <c r="K7784" i="1" s="1"/>
  <c r="B7782" i="1"/>
  <c r="T7906" i="1"/>
  <c r="L7906" i="1"/>
  <c r="M7906" i="1"/>
  <c r="N7906" i="1" s="1"/>
  <c r="A7907" i="1"/>
  <c r="D7907" i="1"/>
  <c r="C7907" i="1"/>
  <c r="F7906" i="1"/>
  <c r="G7906" i="1"/>
  <c r="H7905" i="1"/>
  <c r="O7913" i="1"/>
  <c r="E7908" i="1" l="1"/>
  <c r="H7906" i="1"/>
  <c r="Q7784" i="1"/>
  <c r="R7784" i="1" s="1"/>
  <c r="I7786" i="1"/>
  <c r="J7785" i="1"/>
  <c r="K7785" i="1" s="1"/>
  <c r="G7907" i="1"/>
  <c r="M7907" i="1"/>
  <c r="N7907" i="1" s="1"/>
  <c r="T7907" i="1"/>
  <c r="D7908" i="1"/>
  <c r="L7907" i="1"/>
  <c r="C7908" i="1"/>
  <c r="A7908" i="1"/>
  <c r="F7907" i="1"/>
  <c r="O7914" i="1"/>
  <c r="B7783" i="1"/>
  <c r="P7906" i="1"/>
  <c r="E7909" i="1" l="1"/>
  <c r="Q7785" i="1"/>
  <c r="R7785" i="1" s="1"/>
  <c r="I7787" i="1"/>
  <c r="J7786" i="1"/>
  <c r="K7786" i="1" s="1"/>
  <c r="B7784" i="1"/>
  <c r="O7915" i="1"/>
  <c r="P7907" i="1"/>
  <c r="H7907" i="1"/>
  <c r="M7908" i="1"/>
  <c r="N7908" i="1" s="1"/>
  <c r="A7909" i="1"/>
  <c r="F7908" i="1"/>
  <c r="C7909" i="1"/>
  <c r="T7908" i="1"/>
  <c r="G7908" i="1"/>
  <c r="D7909" i="1"/>
  <c r="L7908" i="1"/>
  <c r="E7910" i="1" l="1"/>
  <c r="Q7786" i="1"/>
  <c r="R7786" i="1" s="1"/>
  <c r="I7788" i="1"/>
  <c r="J7787" i="1"/>
  <c r="K7787" i="1" s="1"/>
  <c r="A7910" i="1"/>
  <c r="F7909" i="1"/>
  <c r="M7909" i="1"/>
  <c r="N7909" i="1" s="1"/>
  <c r="L7909" i="1"/>
  <c r="D7910" i="1"/>
  <c r="C7910" i="1"/>
  <c r="T7909" i="1"/>
  <c r="G7909" i="1"/>
  <c r="B7785" i="1"/>
  <c r="O7916" i="1"/>
  <c r="P7908" i="1"/>
  <c r="H7908" i="1"/>
  <c r="E7911" i="1" l="1"/>
  <c r="P7909" i="1"/>
  <c r="C7911" i="1"/>
  <c r="F7910" i="1"/>
  <c r="A7911" i="1"/>
  <c r="G7910" i="1"/>
  <c r="D7911" i="1"/>
  <c r="M7910" i="1"/>
  <c r="N7910" i="1" s="1"/>
  <c r="T7910" i="1"/>
  <c r="L7910" i="1"/>
  <c r="Q7787" i="1"/>
  <c r="R7787" i="1" s="1"/>
  <c r="I7789" i="1"/>
  <c r="J7788" i="1"/>
  <c r="K7788" i="1" s="1"/>
  <c r="B7786" i="1"/>
  <c r="H7909" i="1"/>
  <c r="O7917" i="1"/>
  <c r="E7912" i="1" l="1"/>
  <c r="Q7788" i="1"/>
  <c r="R7788" i="1" s="1"/>
  <c r="F7911" i="1"/>
  <c r="C7912" i="1"/>
  <c r="L7911" i="1"/>
  <c r="A7912" i="1"/>
  <c r="M7911" i="1"/>
  <c r="N7911" i="1" s="1"/>
  <c r="G7911" i="1"/>
  <c r="T7911" i="1"/>
  <c r="D7912" i="1"/>
  <c r="B7787" i="1"/>
  <c r="P7910" i="1"/>
  <c r="I7790" i="1"/>
  <c r="J7789" i="1"/>
  <c r="K7789" i="1" s="1"/>
  <c r="O7918" i="1"/>
  <c r="H7910" i="1"/>
  <c r="E7913" i="1" l="1"/>
  <c r="H7911" i="1"/>
  <c r="O7919" i="1"/>
  <c r="I7791" i="1"/>
  <c r="J7790" i="1"/>
  <c r="K7790" i="1" s="1"/>
  <c r="G7912" i="1"/>
  <c r="C7913" i="1"/>
  <c r="D7913" i="1"/>
  <c r="A7913" i="1"/>
  <c r="M7912" i="1"/>
  <c r="N7912" i="1" s="1"/>
  <c r="L7912" i="1"/>
  <c r="T7912" i="1"/>
  <c r="F7912" i="1"/>
  <c r="P7911" i="1"/>
  <c r="Q7789" i="1"/>
  <c r="R7789" i="1" s="1"/>
  <c r="B7788" i="1"/>
  <c r="E7914" i="1" l="1"/>
  <c r="H7912" i="1"/>
  <c r="B7789" i="1"/>
  <c r="Q7790" i="1"/>
  <c r="R7790" i="1" s="1"/>
  <c r="P7912" i="1"/>
  <c r="O7920" i="1"/>
  <c r="I7792" i="1"/>
  <c r="J7791" i="1"/>
  <c r="K7791" i="1" s="1"/>
  <c r="D7914" i="1"/>
  <c r="C7914" i="1"/>
  <c r="M7913" i="1"/>
  <c r="N7913" i="1" s="1"/>
  <c r="F7913" i="1"/>
  <c r="A7914" i="1"/>
  <c r="G7913" i="1"/>
  <c r="L7913" i="1"/>
  <c r="T7913" i="1"/>
  <c r="E7915" i="1" l="1"/>
  <c r="L7914" i="1"/>
  <c r="M7914" i="1"/>
  <c r="N7914" i="1" s="1"/>
  <c r="A7915" i="1"/>
  <c r="T7914" i="1"/>
  <c r="G7914" i="1"/>
  <c r="D7915" i="1"/>
  <c r="C7915" i="1"/>
  <c r="F7914" i="1"/>
  <c r="P7913" i="1"/>
  <c r="B7790" i="1"/>
  <c r="H7913" i="1"/>
  <c r="O7921" i="1"/>
  <c r="Q7791" i="1"/>
  <c r="R7791" i="1" s="1"/>
  <c r="I7793" i="1"/>
  <c r="J7792" i="1"/>
  <c r="K7792" i="1" s="1"/>
  <c r="E7916" i="1" l="1"/>
  <c r="H7914" i="1"/>
  <c r="O7922" i="1"/>
  <c r="Q7792" i="1"/>
  <c r="R7792" i="1" s="1"/>
  <c r="F7915" i="1"/>
  <c r="L7915" i="1"/>
  <c r="D7916" i="1"/>
  <c r="T7915" i="1"/>
  <c r="C7916" i="1"/>
  <c r="M7915" i="1"/>
  <c r="N7915" i="1" s="1"/>
  <c r="A7916" i="1"/>
  <c r="G7915" i="1"/>
  <c r="I7794" i="1"/>
  <c r="J7793" i="1"/>
  <c r="K7793" i="1" s="1"/>
  <c r="B7791" i="1"/>
  <c r="P7914" i="1"/>
  <c r="E7917" i="1" l="1"/>
  <c r="P7915" i="1"/>
  <c r="B7792" i="1"/>
  <c r="O7923" i="1"/>
  <c r="A7917" i="1"/>
  <c r="F7916" i="1"/>
  <c r="T7916" i="1"/>
  <c r="L7916" i="1"/>
  <c r="D7917" i="1"/>
  <c r="M7916" i="1"/>
  <c r="N7916" i="1" s="1"/>
  <c r="C7917" i="1"/>
  <c r="G7916" i="1"/>
  <c r="H7915" i="1"/>
  <c r="Q7793" i="1"/>
  <c r="R7793" i="1" s="1"/>
  <c r="I7795" i="1"/>
  <c r="J7794" i="1"/>
  <c r="K7794" i="1" s="1"/>
  <c r="E7918" i="1" l="1"/>
  <c r="P7916" i="1"/>
  <c r="G7917" i="1"/>
  <c r="D7918" i="1"/>
  <c r="M7917" i="1"/>
  <c r="N7917" i="1" s="1"/>
  <c r="L7917" i="1"/>
  <c r="C7918" i="1"/>
  <c r="T7917" i="1"/>
  <c r="A7918" i="1"/>
  <c r="F7917" i="1"/>
  <c r="H7916" i="1"/>
  <c r="O7924" i="1"/>
  <c r="I7796" i="1"/>
  <c r="J7795" i="1"/>
  <c r="K7795" i="1" s="1"/>
  <c r="Q7794" i="1"/>
  <c r="R7794" i="1" s="1"/>
  <c r="B7793" i="1"/>
  <c r="E7919" i="1" l="1"/>
  <c r="P7917" i="1"/>
  <c r="H7917" i="1"/>
  <c r="Q7795" i="1"/>
  <c r="R7795" i="1" s="1"/>
  <c r="O7925" i="1"/>
  <c r="I7797" i="1"/>
  <c r="J7796" i="1"/>
  <c r="K7796" i="1" s="1"/>
  <c r="B7794" i="1"/>
  <c r="C7919" i="1"/>
  <c r="F7918" i="1"/>
  <c r="A7919" i="1"/>
  <c r="D7919" i="1"/>
  <c r="L7918" i="1"/>
  <c r="G7918" i="1"/>
  <c r="T7918" i="1"/>
  <c r="M7918" i="1"/>
  <c r="N7918" i="1" s="1"/>
  <c r="E7920" i="1" l="1"/>
  <c r="H7918" i="1"/>
  <c r="I7798" i="1"/>
  <c r="J7797" i="1"/>
  <c r="K7797" i="1" s="1"/>
  <c r="O7926" i="1"/>
  <c r="Q7796" i="1"/>
  <c r="R7796" i="1" s="1"/>
  <c r="T7919" i="1"/>
  <c r="A7920" i="1"/>
  <c r="L7919" i="1"/>
  <c r="F7919" i="1"/>
  <c r="M7919" i="1"/>
  <c r="N7919" i="1" s="1"/>
  <c r="D7920" i="1"/>
  <c r="C7920" i="1"/>
  <c r="G7919" i="1"/>
  <c r="P7918" i="1"/>
  <c r="B7795" i="1"/>
  <c r="E7921" i="1" l="1"/>
  <c r="B7796" i="1"/>
  <c r="O7927" i="1"/>
  <c r="P7919" i="1"/>
  <c r="Q7797" i="1"/>
  <c r="R7797" i="1" s="1"/>
  <c r="H7919" i="1"/>
  <c r="I7799" i="1"/>
  <c r="J7798" i="1"/>
  <c r="K7798" i="1" s="1"/>
  <c r="G7920" i="1"/>
  <c r="A7921" i="1"/>
  <c r="D7921" i="1"/>
  <c r="T7920" i="1"/>
  <c r="L7920" i="1"/>
  <c r="C7921" i="1"/>
  <c r="F7920" i="1"/>
  <c r="M7920" i="1"/>
  <c r="N7920" i="1" s="1"/>
  <c r="E7922" i="1" l="1"/>
  <c r="P7920" i="1"/>
  <c r="I7800" i="1"/>
  <c r="J7799" i="1"/>
  <c r="K7799" i="1" s="1"/>
  <c r="B7797" i="1"/>
  <c r="D7922" i="1"/>
  <c r="C7922" i="1"/>
  <c r="M7921" i="1"/>
  <c r="N7921" i="1" s="1"/>
  <c r="T7921" i="1"/>
  <c r="L7921" i="1"/>
  <c r="A7922" i="1"/>
  <c r="G7921" i="1"/>
  <c r="F7921" i="1"/>
  <c r="O7928" i="1"/>
  <c r="Q7798" i="1"/>
  <c r="R7798" i="1" s="1"/>
  <c r="H7920" i="1"/>
  <c r="E7923" i="1" l="1"/>
  <c r="P7921" i="1"/>
  <c r="H7921" i="1"/>
  <c r="Q7799" i="1"/>
  <c r="R7799" i="1" s="1"/>
  <c r="B7798" i="1"/>
  <c r="A7923" i="1"/>
  <c r="E7924" i="1" s="1"/>
  <c r="F7922" i="1"/>
  <c r="T7922" i="1"/>
  <c r="L7922" i="1"/>
  <c r="C7923" i="1"/>
  <c r="M7922" i="1"/>
  <c r="N7922" i="1" s="1"/>
  <c r="D7923" i="1"/>
  <c r="G7922" i="1"/>
  <c r="I7801" i="1"/>
  <c r="J7800" i="1"/>
  <c r="K7800" i="1" s="1"/>
  <c r="O7929" i="1"/>
  <c r="P7922" i="1" l="1"/>
  <c r="I7802" i="1"/>
  <c r="J7802" i="1" s="1"/>
  <c r="J7801" i="1"/>
  <c r="K7801" i="1" s="1"/>
  <c r="Q7800" i="1"/>
  <c r="R7800" i="1" s="1"/>
  <c r="H7922" i="1"/>
  <c r="L7923" i="1"/>
  <c r="M7923" i="1"/>
  <c r="F7923" i="1"/>
  <c r="A7924" i="1"/>
  <c r="D7924" i="1" s="1"/>
  <c r="C7924" i="1"/>
  <c r="T7923" i="1"/>
  <c r="G7923" i="1"/>
  <c r="B7799" i="1"/>
  <c r="O7930" i="1"/>
  <c r="E7925" i="1" l="1"/>
  <c r="E7926" i="1" s="1"/>
  <c r="H7923" i="1"/>
  <c r="T7924" i="1"/>
  <c r="G7924" i="1"/>
  <c r="D7925" i="1"/>
  <c r="C7925" i="1"/>
  <c r="F7924" i="1"/>
  <c r="L7924" i="1"/>
  <c r="M7924" i="1"/>
  <c r="N7924" i="1" s="1"/>
  <c r="A7925" i="1"/>
  <c r="P7923" i="1"/>
  <c r="B7800" i="1"/>
  <c r="Q7801" i="1"/>
  <c r="R7801" i="1" s="1"/>
  <c r="O7931" i="1"/>
  <c r="K7802" i="1"/>
  <c r="I7803" i="1"/>
  <c r="P7924" i="1" l="1"/>
  <c r="H7924" i="1"/>
  <c r="B7801" i="1"/>
  <c r="O7932" i="1"/>
  <c r="I7804" i="1"/>
  <c r="J7803" i="1"/>
  <c r="K7803" i="1" s="1"/>
  <c r="N7802" i="1"/>
  <c r="Q7802" i="1"/>
  <c r="B7802" i="1" s="1"/>
  <c r="C7926" i="1"/>
  <c r="G7925" i="1"/>
  <c r="T7925" i="1"/>
  <c r="A7926" i="1"/>
  <c r="E7927" i="1" s="1"/>
  <c r="L7925" i="1"/>
  <c r="F7925" i="1"/>
  <c r="M7925" i="1"/>
  <c r="N7925" i="1" s="1"/>
  <c r="D7926" i="1"/>
  <c r="P7925" i="1" l="1"/>
  <c r="R7802" i="1"/>
  <c r="Q7803" i="1"/>
  <c r="R7803" i="1" s="1"/>
  <c r="A7927" i="1"/>
  <c r="E7928" i="1" s="1"/>
  <c r="D7927" i="1"/>
  <c r="F7926" i="1"/>
  <c r="T7926" i="1"/>
  <c r="L7926" i="1"/>
  <c r="M7926" i="1"/>
  <c r="N7926" i="1" s="1"/>
  <c r="C7927" i="1"/>
  <c r="G7926" i="1"/>
  <c r="O7933" i="1"/>
  <c r="I7805" i="1"/>
  <c r="J7804" i="1"/>
  <c r="K7804" i="1" s="1"/>
  <c r="H7925" i="1"/>
  <c r="P7926" i="1" l="1"/>
  <c r="H7926" i="1"/>
  <c r="B7803" i="1"/>
  <c r="Q7804" i="1"/>
  <c r="R7804" i="1" s="1"/>
  <c r="O7934" i="1"/>
  <c r="G7927" i="1"/>
  <c r="A7928" i="1"/>
  <c r="E7929" i="1" s="1"/>
  <c r="T7927" i="1"/>
  <c r="M7927" i="1"/>
  <c r="N7927" i="1" s="1"/>
  <c r="F7927" i="1"/>
  <c r="L7927" i="1"/>
  <c r="D7928" i="1"/>
  <c r="C7928" i="1"/>
  <c r="I7806" i="1"/>
  <c r="J7805" i="1"/>
  <c r="K7805" i="1" s="1"/>
  <c r="H7927" i="1" l="1"/>
  <c r="A7929" i="1"/>
  <c r="E7930" i="1" s="1"/>
  <c r="T7928" i="1"/>
  <c r="M7928" i="1"/>
  <c r="N7928" i="1" s="1"/>
  <c r="L7928" i="1"/>
  <c r="D7929" i="1"/>
  <c r="C7929" i="1"/>
  <c r="G7928" i="1"/>
  <c r="F7928" i="1"/>
  <c r="O7935" i="1"/>
  <c r="P7927" i="1"/>
  <c r="B7804" i="1"/>
  <c r="Q7805" i="1"/>
  <c r="R7805" i="1" s="1"/>
  <c r="I7807" i="1"/>
  <c r="J7806" i="1"/>
  <c r="K7806" i="1" s="1"/>
  <c r="H7928" i="1" l="1"/>
  <c r="B7805" i="1"/>
  <c r="Q7806" i="1"/>
  <c r="R7806" i="1" s="1"/>
  <c r="O7936" i="1"/>
  <c r="I7808" i="1"/>
  <c r="J7807" i="1"/>
  <c r="K7807" i="1" s="1"/>
  <c r="M7929" i="1"/>
  <c r="N7929" i="1" s="1"/>
  <c r="D7930" i="1"/>
  <c r="C7930" i="1"/>
  <c r="L7929" i="1"/>
  <c r="F7929" i="1"/>
  <c r="G7929" i="1"/>
  <c r="A7930" i="1"/>
  <c r="E7931" i="1" s="1"/>
  <c r="T7929" i="1"/>
  <c r="P7928" i="1"/>
  <c r="H7929" i="1" l="1"/>
  <c r="B7806" i="1"/>
  <c r="I7809" i="1"/>
  <c r="J7808" i="1"/>
  <c r="K7808" i="1" s="1"/>
  <c r="P7929" i="1"/>
  <c r="O7937" i="1"/>
  <c r="T7930" i="1"/>
  <c r="F7930" i="1"/>
  <c r="G7930" i="1"/>
  <c r="L7930" i="1"/>
  <c r="C7931" i="1"/>
  <c r="M7930" i="1"/>
  <c r="N7930" i="1" s="1"/>
  <c r="D7931" i="1"/>
  <c r="A7931" i="1"/>
  <c r="E7932" i="1" s="1"/>
  <c r="Q7807" i="1"/>
  <c r="R7807" i="1" s="1"/>
  <c r="H7930" i="1" l="1"/>
  <c r="B7807" i="1"/>
  <c r="Q7808" i="1"/>
  <c r="R7808" i="1" s="1"/>
  <c r="I7810" i="1"/>
  <c r="J7809" i="1"/>
  <c r="K7809" i="1" s="1"/>
  <c r="P7930" i="1"/>
  <c r="D7932" i="1"/>
  <c r="C7932" i="1"/>
  <c r="A7932" i="1"/>
  <c r="E7933" i="1" s="1"/>
  <c r="M7931" i="1"/>
  <c r="N7931" i="1" s="1"/>
  <c r="L7931" i="1"/>
  <c r="T7931" i="1"/>
  <c r="F7931" i="1"/>
  <c r="G7931" i="1"/>
  <c r="O7938" i="1"/>
  <c r="H7931" i="1" l="1"/>
  <c r="B7808" i="1"/>
  <c r="Q7809" i="1"/>
  <c r="R7809" i="1" s="1"/>
  <c r="I7811" i="1"/>
  <c r="J7810" i="1"/>
  <c r="K7810" i="1" s="1"/>
  <c r="P7931" i="1"/>
  <c r="O7939" i="1"/>
  <c r="G7932" i="1"/>
  <c r="F7932" i="1"/>
  <c r="A7933" i="1"/>
  <c r="E7934" i="1" s="1"/>
  <c r="C7933" i="1"/>
  <c r="T7932" i="1"/>
  <c r="L7932" i="1"/>
  <c r="M7932" i="1"/>
  <c r="N7932" i="1" s="1"/>
  <c r="D7933" i="1"/>
  <c r="P7932" i="1" l="1"/>
  <c r="I7812" i="1"/>
  <c r="J7811" i="1"/>
  <c r="K7811" i="1" s="1"/>
  <c r="A7934" i="1"/>
  <c r="E7935" i="1" s="1"/>
  <c r="F7933" i="1"/>
  <c r="M7933" i="1"/>
  <c r="N7933" i="1" s="1"/>
  <c r="L7933" i="1"/>
  <c r="D7934" i="1"/>
  <c r="C7934" i="1"/>
  <c r="G7933" i="1"/>
  <c r="T7933" i="1"/>
  <c r="B7809" i="1"/>
  <c r="H7932" i="1"/>
  <c r="Q7810" i="1"/>
  <c r="R7810" i="1" s="1"/>
  <c r="O7940" i="1"/>
  <c r="P7933" i="1" l="1"/>
  <c r="B7810" i="1"/>
  <c r="F7934" i="1"/>
  <c r="M7934" i="1"/>
  <c r="N7934" i="1" s="1"/>
  <c r="T7934" i="1"/>
  <c r="G7934" i="1"/>
  <c r="D7935" i="1"/>
  <c r="A7935" i="1"/>
  <c r="E7936" i="1" s="1"/>
  <c r="L7934" i="1"/>
  <c r="C7935" i="1"/>
  <c r="Q7811" i="1"/>
  <c r="R7811" i="1" s="1"/>
  <c r="I7813" i="1"/>
  <c r="J7812" i="1"/>
  <c r="K7812" i="1" s="1"/>
  <c r="O7941" i="1"/>
  <c r="H7933" i="1"/>
  <c r="Q7812" i="1" l="1"/>
  <c r="R7812" i="1" s="1"/>
  <c r="P7934" i="1"/>
  <c r="M7935" i="1"/>
  <c r="N7935" i="1" s="1"/>
  <c r="L7935" i="1"/>
  <c r="T7935" i="1"/>
  <c r="A7936" i="1"/>
  <c r="E7937" i="1" s="1"/>
  <c r="F7935" i="1"/>
  <c r="G7935" i="1"/>
  <c r="D7936" i="1"/>
  <c r="C7936" i="1"/>
  <c r="H7934" i="1"/>
  <c r="I7814" i="1"/>
  <c r="J7813" i="1"/>
  <c r="K7813" i="1" s="1"/>
  <c r="B7811" i="1"/>
  <c r="O7942" i="1"/>
  <c r="P7935" i="1" l="1"/>
  <c r="B7812" i="1"/>
  <c r="D7937" i="1"/>
  <c r="A7937" i="1"/>
  <c r="E7938" i="1" s="1"/>
  <c r="T7936" i="1"/>
  <c r="F7936" i="1"/>
  <c r="G7936" i="1"/>
  <c r="M7936" i="1"/>
  <c r="N7936" i="1" s="1"/>
  <c r="C7937" i="1"/>
  <c r="L7936" i="1"/>
  <c r="Q7813" i="1"/>
  <c r="R7813" i="1" s="1"/>
  <c r="O7943" i="1"/>
  <c r="H7935" i="1"/>
  <c r="I7815" i="1"/>
  <c r="J7814" i="1"/>
  <c r="K7814" i="1" s="1"/>
  <c r="P7936" i="1" l="1"/>
  <c r="B7813" i="1"/>
  <c r="O7944" i="1"/>
  <c r="H7936" i="1"/>
  <c r="Q7814" i="1"/>
  <c r="R7814" i="1" s="1"/>
  <c r="D7938" i="1"/>
  <c r="C7938" i="1"/>
  <c r="L7937" i="1"/>
  <c r="F7937" i="1"/>
  <c r="A7938" i="1"/>
  <c r="E7939" i="1" s="1"/>
  <c r="G7937" i="1"/>
  <c r="M7937" i="1"/>
  <c r="N7937" i="1" s="1"/>
  <c r="T7937" i="1"/>
  <c r="I7816" i="1"/>
  <c r="J7815" i="1"/>
  <c r="K7815" i="1" s="1"/>
  <c r="H7937" i="1" l="1"/>
  <c r="I7817" i="1"/>
  <c r="J7816" i="1"/>
  <c r="K7816" i="1" s="1"/>
  <c r="B7814" i="1"/>
  <c r="F7938" i="1"/>
  <c r="C7939" i="1"/>
  <c r="D7939" i="1"/>
  <c r="L7938" i="1"/>
  <c r="A7939" i="1"/>
  <c r="E7940" i="1" s="1"/>
  <c r="T7938" i="1"/>
  <c r="G7938" i="1"/>
  <c r="M7938" i="1"/>
  <c r="N7938" i="1" s="1"/>
  <c r="O7945" i="1"/>
  <c r="P7937" i="1"/>
  <c r="Q7815" i="1"/>
  <c r="R7815" i="1" s="1"/>
  <c r="P7938" i="1" l="1"/>
  <c r="B7815" i="1"/>
  <c r="O7946" i="1"/>
  <c r="G7939" i="1"/>
  <c r="T7939" i="1"/>
  <c r="A7940" i="1"/>
  <c r="E7941" i="1" s="1"/>
  <c r="C7940" i="1"/>
  <c r="L7939" i="1"/>
  <c r="M7939" i="1"/>
  <c r="N7939" i="1" s="1"/>
  <c r="F7939" i="1"/>
  <c r="D7940" i="1"/>
  <c r="Q7816" i="1"/>
  <c r="R7816" i="1" s="1"/>
  <c r="I7818" i="1"/>
  <c r="J7817" i="1"/>
  <c r="K7817" i="1" s="1"/>
  <c r="H7938" i="1"/>
  <c r="H7939" i="1" l="1"/>
  <c r="Q7817" i="1"/>
  <c r="R7817" i="1" s="1"/>
  <c r="B7816" i="1"/>
  <c r="O7947" i="1"/>
  <c r="P7939" i="1"/>
  <c r="I7819" i="1"/>
  <c r="J7818" i="1"/>
  <c r="K7818" i="1" s="1"/>
  <c r="D7941" i="1"/>
  <c r="C7941" i="1"/>
  <c r="M7940" i="1"/>
  <c r="N7940" i="1" s="1"/>
  <c r="F7940" i="1"/>
  <c r="L7940" i="1"/>
  <c r="A7941" i="1"/>
  <c r="E7942" i="1" s="1"/>
  <c r="T7940" i="1"/>
  <c r="G7940" i="1"/>
  <c r="P7940" i="1" l="1"/>
  <c r="F7941" i="1"/>
  <c r="T7941" i="1"/>
  <c r="M7941" i="1"/>
  <c r="N7941" i="1" s="1"/>
  <c r="L7941" i="1"/>
  <c r="A7942" i="1"/>
  <c r="E7943" i="1" s="1"/>
  <c r="D7942" i="1"/>
  <c r="C7942" i="1"/>
  <c r="G7941" i="1"/>
  <c r="O7948" i="1"/>
  <c r="H7940" i="1"/>
  <c r="B7817" i="1"/>
  <c r="Q7818" i="1"/>
  <c r="R7818" i="1" s="1"/>
  <c r="I7820" i="1"/>
  <c r="J7819" i="1"/>
  <c r="K7819" i="1" s="1"/>
  <c r="H7941" i="1" l="1"/>
  <c r="B7818" i="1"/>
  <c r="F7942" i="1"/>
  <c r="T7942" i="1"/>
  <c r="A7943" i="1"/>
  <c r="E7944" i="1" s="1"/>
  <c r="L7942" i="1"/>
  <c r="M7942" i="1"/>
  <c r="N7942" i="1" s="1"/>
  <c r="G7942" i="1"/>
  <c r="D7943" i="1"/>
  <c r="C7943" i="1"/>
  <c r="Q7819" i="1"/>
  <c r="R7819" i="1" s="1"/>
  <c r="O7949" i="1"/>
  <c r="I7821" i="1"/>
  <c r="J7820" i="1"/>
  <c r="K7820" i="1" s="1"/>
  <c r="P7941" i="1"/>
  <c r="H7942" i="1" l="1"/>
  <c r="I7822" i="1"/>
  <c r="J7821" i="1"/>
  <c r="K7821" i="1" s="1"/>
  <c r="B7819" i="1"/>
  <c r="M7943" i="1"/>
  <c r="N7943" i="1" s="1"/>
  <c r="F7943" i="1"/>
  <c r="G7943" i="1"/>
  <c r="L7943" i="1"/>
  <c r="D7944" i="1"/>
  <c r="C7944" i="1"/>
  <c r="T7943" i="1"/>
  <c r="A7944" i="1"/>
  <c r="E7945" i="1" s="1"/>
  <c r="O7950" i="1"/>
  <c r="P7942" i="1"/>
  <c r="Q7820" i="1"/>
  <c r="R7820" i="1" s="1"/>
  <c r="B7820" i="1" l="1"/>
  <c r="G7944" i="1"/>
  <c r="T7944" i="1"/>
  <c r="M7944" i="1"/>
  <c r="N7944" i="1" s="1"/>
  <c r="L7944" i="1"/>
  <c r="A7945" i="1"/>
  <c r="E7946" i="1" s="1"/>
  <c r="D7945" i="1"/>
  <c r="C7945" i="1"/>
  <c r="F7944" i="1"/>
  <c r="P7943" i="1"/>
  <c r="Q7821" i="1"/>
  <c r="R7821" i="1" s="1"/>
  <c r="O7951" i="1"/>
  <c r="I7823" i="1"/>
  <c r="J7822" i="1"/>
  <c r="K7822" i="1" s="1"/>
  <c r="H7943" i="1"/>
  <c r="P7944" i="1" l="1"/>
  <c r="B7821" i="1"/>
  <c r="Q7822" i="1"/>
  <c r="R7822" i="1" s="1"/>
  <c r="I7824" i="1"/>
  <c r="J7823" i="1"/>
  <c r="K7823" i="1" s="1"/>
  <c r="O7952" i="1"/>
  <c r="G7945" i="1"/>
  <c r="D7946" i="1"/>
  <c r="C7946" i="1"/>
  <c r="M7945" i="1"/>
  <c r="N7945" i="1" s="1"/>
  <c r="F7945" i="1"/>
  <c r="A7946" i="1"/>
  <c r="E7947" i="1" s="1"/>
  <c r="T7945" i="1"/>
  <c r="L7945" i="1"/>
  <c r="H7944" i="1"/>
  <c r="B7822" i="1" l="1"/>
  <c r="O7953" i="1"/>
  <c r="Q7823" i="1"/>
  <c r="R7823" i="1" s="1"/>
  <c r="P7945" i="1"/>
  <c r="I7825" i="1"/>
  <c r="J7824" i="1"/>
  <c r="K7824" i="1" s="1"/>
  <c r="L7946" i="1"/>
  <c r="C7947" i="1"/>
  <c r="A7947" i="1"/>
  <c r="E7948" i="1" s="1"/>
  <c r="T7946" i="1"/>
  <c r="F7946" i="1"/>
  <c r="D7947" i="1"/>
  <c r="G7946" i="1"/>
  <c r="M7946" i="1"/>
  <c r="N7946" i="1" s="1"/>
  <c r="H7945" i="1"/>
  <c r="B7823" i="1" l="1"/>
  <c r="Q7824" i="1"/>
  <c r="R7824" i="1" s="1"/>
  <c r="P7946" i="1"/>
  <c r="H7946" i="1"/>
  <c r="A7948" i="1"/>
  <c r="E7949" i="1" s="1"/>
  <c r="F7947" i="1"/>
  <c r="L7947" i="1"/>
  <c r="M7947" i="1"/>
  <c r="N7947" i="1" s="1"/>
  <c r="D7948" i="1"/>
  <c r="C7948" i="1"/>
  <c r="G7947" i="1"/>
  <c r="T7947" i="1"/>
  <c r="I7826" i="1"/>
  <c r="J7825" i="1"/>
  <c r="K7825" i="1" s="1"/>
  <c r="O7954" i="1"/>
  <c r="P7947" i="1" l="1"/>
  <c r="B7824" i="1"/>
  <c r="O7955" i="1"/>
  <c r="A7949" i="1"/>
  <c r="E7950" i="1" s="1"/>
  <c r="D7949" i="1"/>
  <c r="T7948" i="1"/>
  <c r="L7948" i="1"/>
  <c r="M7948" i="1"/>
  <c r="N7948" i="1" s="1"/>
  <c r="C7949" i="1"/>
  <c r="F7948" i="1"/>
  <c r="G7948" i="1"/>
  <c r="I7827" i="1"/>
  <c r="J7826" i="1"/>
  <c r="K7826" i="1" s="1"/>
  <c r="H7947" i="1"/>
  <c r="Q7825" i="1"/>
  <c r="R7825" i="1" s="1"/>
  <c r="B7825" i="1" l="1"/>
  <c r="P7948" i="1"/>
  <c r="O7956" i="1"/>
  <c r="I7828" i="1"/>
  <c r="J7827" i="1"/>
  <c r="K7827" i="1" s="1"/>
  <c r="H7948" i="1"/>
  <c r="Q7826" i="1"/>
  <c r="R7826" i="1" s="1"/>
  <c r="L7949" i="1"/>
  <c r="A7950" i="1"/>
  <c r="E7951" i="1" s="1"/>
  <c r="D7950" i="1"/>
  <c r="F7949" i="1"/>
  <c r="C7950" i="1"/>
  <c r="G7949" i="1"/>
  <c r="M7949" i="1"/>
  <c r="N7949" i="1" s="1"/>
  <c r="T7949" i="1"/>
  <c r="I7829" i="1" l="1"/>
  <c r="J7828" i="1"/>
  <c r="K7828" i="1" s="1"/>
  <c r="P7949" i="1"/>
  <c r="O7957" i="1"/>
  <c r="C7951" i="1"/>
  <c r="F7950" i="1"/>
  <c r="M7950" i="1"/>
  <c r="N7950" i="1" s="1"/>
  <c r="T7950" i="1"/>
  <c r="G7950" i="1"/>
  <c r="D7951" i="1"/>
  <c r="A7951" i="1"/>
  <c r="E7952" i="1" s="1"/>
  <c r="L7950" i="1"/>
  <c r="Q7827" i="1"/>
  <c r="R7827" i="1" s="1"/>
  <c r="B7826" i="1"/>
  <c r="H7949" i="1"/>
  <c r="P7950" i="1" l="1"/>
  <c r="B7827" i="1"/>
  <c r="O7958" i="1"/>
  <c r="T7951" i="1"/>
  <c r="G7951" i="1"/>
  <c r="F7951" i="1"/>
  <c r="D7952" i="1"/>
  <c r="C7952" i="1"/>
  <c r="M7951" i="1"/>
  <c r="N7951" i="1" s="1"/>
  <c r="L7951" i="1"/>
  <c r="A7952" i="1"/>
  <c r="E7953" i="1" s="1"/>
  <c r="H7950" i="1"/>
  <c r="Q7828" i="1"/>
  <c r="R7828" i="1" s="1"/>
  <c r="I7830" i="1"/>
  <c r="J7829" i="1"/>
  <c r="K7829" i="1" s="1"/>
  <c r="B7828" i="1" l="1"/>
  <c r="P7951" i="1"/>
  <c r="H7951" i="1"/>
  <c r="Q7829" i="1"/>
  <c r="R7829" i="1" s="1"/>
  <c r="A7953" i="1"/>
  <c r="E7954" i="1" s="1"/>
  <c r="L7952" i="1"/>
  <c r="M7952" i="1"/>
  <c r="N7952" i="1" s="1"/>
  <c r="T7952" i="1"/>
  <c r="G7952" i="1"/>
  <c r="F7952" i="1"/>
  <c r="C7953" i="1"/>
  <c r="D7953" i="1"/>
  <c r="I7831" i="1"/>
  <c r="J7830" i="1"/>
  <c r="K7830" i="1" s="1"/>
  <c r="O7959" i="1"/>
  <c r="P7952" i="1" l="1"/>
  <c r="M7953" i="1"/>
  <c r="G7953" i="1"/>
  <c r="T7953" i="1"/>
  <c r="A7954" i="1"/>
  <c r="E7955" i="1" s="1"/>
  <c r="F7953" i="1"/>
  <c r="P7953" i="1" s="1"/>
  <c r="L7953" i="1"/>
  <c r="C7954" i="1"/>
  <c r="B7829" i="1"/>
  <c r="H7952" i="1"/>
  <c r="O7960" i="1"/>
  <c r="I7832" i="1"/>
  <c r="J7831" i="1"/>
  <c r="K7831" i="1" s="1"/>
  <c r="Q7830" i="1"/>
  <c r="R7830" i="1" s="1"/>
  <c r="I7833" i="1" l="1"/>
  <c r="J7833" i="1" s="1"/>
  <c r="J7832" i="1"/>
  <c r="K7832" i="1" s="1"/>
  <c r="L7954" i="1"/>
  <c r="A7955" i="1"/>
  <c r="E7956" i="1" s="1"/>
  <c r="T7954" i="1"/>
  <c r="G7954" i="1"/>
  <c r="C7955" i="1"/>
  <c r="F7954" i="1"/>
  <c r="M7954" i="1"/>
  <c r="N7954" i="1" s="1"/>
  <c r="O7961" i="1"/>
  <c r="B7830" i="1"/>
  <c r="Q7831" i="1"/>
  <c r="R7831" i="1" s="1"/>
  <c r="D7954" i="1"/>
  <c r="D7955" i="1" s="1"/>
  <c r="H7953" i="1"/>
  <c r="H7954" i="1" l="1"/>
  <c r="F7955" i="1"/>
  <c r="G7955" i="1"/>
  <c r="D7956" i="1"/>
  <c r="C7956" i="1"/>
  <c r="L7955" i="1"/>
  <c r="M7955" i="1"/>
  <c r="N7955" i="1" s="1"/>
  <c r="A7956" i="1"/>
  <c r="E7957" i="1" s="1"/>
  <c r="T7955" i="1"/>
  <c r="O7962" i="1"/>
  <c r="B7831" i="1"/>
  <c r="Q7832" i="1"/>
  <c r="R7832" i="1" s="1"/>
  <c r="P7954" i="1"/>
  <c r="I7834" i="1"/>
  <c r="K7833" i="1"/>
  <c r="H7955" i="1" l="1"/>
  <c r="F7956" i="1"/>
  <c r="A7957" i="1"/>
  <c r="E7958" i="1" s="1"/>
  <c r="M7956" i="1"/>
  <c r="N7956" i="1" s="1"/>
  <c r="C7957" i="1"/>
  <c r="T7956" i="1"/>
  <c r="L7956" i="1"/>
  <c r="G7956" i="1"/>
  <c r="D7957" i="1"/>
  <c r="O7963" i="1"/>
  <c r="N7833" i="1"/>
  <c r="Q7833" i="1"/>
  <c r="I7835" i="1"/>
  <c r="J7834" i="1"/>
  <c r="K7834" i="1" s="1"/>
  <c r="P7955" i="1"/>
  <c r="B7832" i="1"/>
  <c r="Q7834" i="1" l="1"/>
  <c r="R7834" i="1" s="1"/>
  <c r="R7833" i="1"/>
  <c r="B7833" i="1"/>
  <c r="O7964" i="1"/>
  <c r="C7958" i="1"/>
  <c r="M7957" i="1"/>
  <c r="N7957" i="1" s="1"/>
  <c r="L7957" i="1"/>
  <c r="A7958" i="1"/>
  <c r="E7959" i="1" s="1"/>
  <c r="T7957" i="1"/>
  <c r="G7957" i="1"/>
  <c r="F7957" i="1"/>
  <c r="D7958" i="1"/>
  <c r="I7836" i="1"/>
  <c r="J7835" i="1"/>
  <c r="K7835" i="1" s="1"/>
  <c r="H7956" i="1"/>
  <c r="P7956" i="1"/>
  <c r="P7957" i="1" l="1"/>
  <c r="B7834" i="1"/>
  <c r="O7965" i="1"/>
  <c r="H7957" i="1"/>
  <c r="C7959" i="1"/>
  <c r="G7958" i="1"/>
  <c r="M7958" i="1"/>
  <c r="N7958" i="1" s="1"/>
  <c r="L7958" i="1"/>
  <c r="F7958" i="1"/>
  <c r="A7959" i="1"/>
  <c r="E7960" i="1" s="1"/>
  <c r="D7959" i="1"/>
  <c r="T7958" i="1"/>
  <c r="Q7835" i="1"/>
  <c r="R7835" i="1" s="1"/>
  <c r="I7837" i="1"/>
  <c r="J7836" i="1"/>
  <c r="K7836" i="1" s="1"/>
  <c r="F7959" i="1" l="1"/>
  <c r="C7960" i="1"/>
  <c r="M7959" i="1"/>
  <c r="N7959" i="1" s="1"/>
  <c r="T7959" i="1"/>
  <c r="G7959" i="1"/>
  <c r="D7960" i="1"/>
  <c r="L7959" i="1"/>
  <c r="A7960" i="1"/>
  <c r="E7961" i="1" s="1"/>
  <c r="O7966" i="1"/>
  <c r="P7958" i="1"/>
  <c r="I7838" i="1"/>
  <c r="J7837" i="1"/>
  <c r="K7837" i="1" s="1"/>
  <c r="H7958" i="1"/>
  <c r="Q7836" i="1"/>
  <c r="R7836" i="1" s="1"/>
  <c r="B7835" i="1"/>
  <c r="B7836" i="1" l="1"/>
  <c r="Q7837" i="1"/>
  <c r="R7837" i="1" s="1"/>
  <c r="I7839" i="1"/>
  <c r="J7838" i="1"/>
  <c r="K7838" i="1" s="1"/>
  <c r="O7967" i="1"/>
  <c r="P7959" i="1"/>
  <c r="A7961" i="1"/>
  <c r="E7962" i="1" s="1"/>
  <c r="T7960" i="1"/>
  <c r="G7960" i="1"/>
  <c r="D7961" i="1"/>
  <c r="C7961" i="1"/>
  <c r="L7960" i="1"/>
  <c r="F7960" i="1"/>
  <c r="M7960" i="1"/>
  <c r="N7960" i="1" s="1"/>
  <c r="H7959" i="1"/>
  <c r="P7960" i="1" l="1"/>
  <c r="Q7838" i="1"/>
  <c r="R7838" i="1" s="1"/>
  <c r="O7968" i="1"/>
  <c r="I7840" i="1"/>
  <c r="J7839" i="1"/>
  <c r="K7839" i="1" s="1"/>
  <c r="A7962" i="1"/>
  <c r="E7963" i="1" s="1"/>
  <c r="T7961" i="1"/>
  <c r="F7961" i="1"/>
  <c r="G7961" i="1"/>
  <c r="D7962" i="1"/>
  <c r="C7962" i="1"/>
  <c r="M7961" i="1"/>
  <c r="N7961" i="1" s="1"/>
  <c r="L7961" i="1"/>
  <c r="B7837" i="1"/>
  <c r="H7960" i="1"/>
  <c r="P7961" i="1" l="1"/>
  <c r="Q7839" i="1"/>
  <c r="R7839" i="1" s="1"/>
  <c r="O7969" i="1"/>
  <c r="B7838" i="1"/>
  <c r="I7841" i="1"/>
  <c r="J7840" i="1"/>
  <c r="K7840" i="1" s="1"/>
  <c r="C7963" i="1"/>
  <c r="F7962" i="1"/>
  <c r="M7962" i="1"/>
  <c r="N7962" i="1" s="1"/>
  <c r="L7962" i="1"/>
  <c r="A7963" i="1"/>
  <c r="E7964" i="1" s="1"/>
  <c r="T7962" i="1"/>
  <c r="D7963" i="1"/>
  <c r="G7962" i="1"/>
  <c r="H7961" i="1"/>
  <c r="H7962" i="1" l="1"/>
  <c r="Q7840" i="1"/>
  <c r="R7840" i="1" s="1"/>
  <c r="D7964" i="1"/>
  <c r="L7963" i="1"/>
  <c r="F7963" i="1"/>
  <c r="G7963" i="1"/>
  <c r="A7964" i="1"/>
  <c r="E7965" i="1" s="1"/>
  <c r="T7963" i="1"/>
  <c r="C7964" i="1"/>
  <c r="M7963" i="1"/>
  <c r="N7963" i="1" s="1"/>
  <c r="O7970" i="1"/>
  <c r="P7962" i="1"/>
  <c r="B7839" i="1"/>
  <c r="I7842" i="1"/>
  <c r="J7841" i="1"/>
  <c r="K7841" i="1" s="1"/>
  <c r="P7963" i="1" l="1"/>
  <c r="M7964" i="1"/>
  <c r="N7964" i="1" s="1"/>
  <c r="F7964" i="1"/>
  <c r="G7964" i="1"/>
  <c r="L7964" i="1"/>
  <c r="A7965" i="1"/>
  <c r="E7966" i="1" s="1"/>
  <c r="T7964" i="1"/>
  <c r="D7965" i="1"/>
  <c r="C7965" i="1"/>
  <c r="Q7841" i="1"/>
  <c r="R7841" i="1" s="1"/>
  <c r="I7843" i="1"/>
  <c r="J7842" i="1"/>
  <c r="K7842" i="1" s="1"/>
  <c r="H7963" i="1"/>
  <c r="B7840" i="1"/>
  <c r="O7971" i="1"/>
  <c r="G7965" i="1" l="1"/>
  <c r="F7965" i="1"/>
  <c r="M7965" i="1"/>
  <c r="N7965" i="1" s="1"/>
  <c r="L7965" i="1"/>
  <c r="D7966" i="1"/>
  <c r="C7966" i="1"/>
  <c r="T7965" i="1"/>
  <c r="A7966" i="1"/>
  <c r="E7967" i="1" s="1"/>
  <c r="P7964" i="1"/>
  <c r="I7844" i="1"/>
  <c r="J7843" i="1"/>
  <c r="K7843" i="1" s="1"/>
  <c r="H7964" i="1"/>
  <c r="H7965" i="1"/>
  <c r="Q7842" i="1"/>
  <c r="R7842" i="1" s="1"/>
  <c r="B7841" i="1"/>
  <c r="O7972" i="1"/>
  <c r="P7965" i="1" l="1"/>
  <c r="Q7843" i="1"/>
  <c r="R7843" i="1" s="1"/>
  <c r="I7845" i="1"/>
  <c r="J7844" i="1"/>
  <c r="K7844" i="1" s="1"/>
  <c r="O7973" i="1"/>
  <c r="B7842" i="1"/>
  <c r="T7966" i="1"/>
  <c r="M7966" i="1"/>
  <c r="N7966" i="1" s="1"/>
  <c r="G7966" i="1"/>
  <c r="L7966" i="1"/>
  <c r="A7967" i="1"/>
  <c r="E7968" i="1" s="1"/>
  <c r="D7967" i="1"/>
  <c r="C7967" i="1"/>
  <c r="F7966" i="1"/>
  <c r="B7843" i="1" l="1"/>
  <c r="I7846" i="1"/>
  <c r="J7845" i="1"/>
  <c r="K7845" i="1" s="1"/>
  <c r="L7967" i="1"/>
  <c r="T7967" i="1"/>
  <c r="A7968" i="1"/>
  <c r="E7969" i="1" s="1"/>
  <c r="F7967" i="1"/>
  <c r="G7967" i="1"/>
  <c r="D7968" i="1"/>
  <c r="C7968" i="1"/>
  <c r="M7967" i="1"/>
  <c r="N7967" i="1" s="1"/>
  <c r="P7966" i="1"/>
  <c r="H7966" i="1"/>
  <c r="Q7844" i="1"/>
  <c r="R7844" i="1" s="1"/>
  <c r="O7974" i="1"/>
  <c r="H7967" i="1" l="1"/>
  <c r="D7969" i="1"/>
  <c r="A7969" i="1"/>
  <c r="E7970" i="1" s="1"/>
  <c r="T7968" i="1"/>
  <c r="F7968" i="1"/>
  <c r="G7968" i="1"/>
  <c r="M7968" i="1"/>
  <c r="N7968" i="1" s="1"/>
  <c r="C7969" i="1"/>
  <c r="L7968" i="1"/>
  <c r="B7844" i="1"/>
  <c r="O7975" i="1"/>
  <c r="Q7845" i="1"/>
  <c r="R7845" i="1" s="1"/>
  <c r="P7967" i="1"/>
  <c r="I7847" i="1"/>
  <c r="J7846" i="1"/>
  <c r="K7846" i="1" s="1"/>
  <c r="P7968" i="1" l="1"/>
  <c r="B7845" i="1"/>
  <c r="Q7846" i="1"/>
  <c r="R7846" i="1" s="1"/>
  <c r="A7970" i="1"/>
  <c r="E7971" i="1" s="1"/>
  <c r="C7970" i="1"/>
  <c r="D7970" i="1"/>
  <c r="F7969" i="1"/>
  <c r="G7969" i="1"/>
  <c r="M7969" i="1"/>
  <c r="N7969" i="1" s="1"/>
  <c r="T7969" i="1"/>
  <c r="L7969" i="1"/>
  <c r="O7976" i="1"/>
  <c r="I7848" i="1"/>
  <c r="J7847" i="1"/>
  <c r="K7847" i="1" s="1"/>
  <c r="H7968" i="1"/>
  <c r="P7969" i="1" l="1"/>
  <c r="B7846" i="1"/>
  <c r="H7969" i="1"/>
  <c r="L7970" i="1"/>
  <c r="D7971" i="1"/>
  <c r="C7971" i="1"/>
  <c r="A7971" i="1"/>
  <c r="E7972" i="1" s="1"/>
  <c r="T7970" i="1"/>
  <c r="G7970" i="1"/>
  <c r="F7970" i="1"/>
  <c r="M7970" i="1"/>
  <c r="N7970" i="1" s="1"/>
  <c r="Q7847" i="1"/>
  <c r="R7847" i="1" s="1"/>
  <c r="O7977" i="1"/>
  <c r="I7849" i="1"/>
  <c r="J7848" i="1"/>
  <c r="K7848" i="1" s="1"/>
  <c r="H7970" i="1" l="1"/>
  <c r="I7850" i="1"/>
  <c r="J7849" i="1"/>
  <c r="K7849" i="1" s="1"/>
  <c r="O7978" i="1"/>
  <c r="A7972" i="1"/>
  <c r="E7973" i="1" s="1"/>
  <c r="C7972" i="1"/>
  <c r="M7971" i="1"/>
  <c r="N7971" i="1" s="1"/>
  <c r="L7971" i="1"/>
  <c r="F7971" i="1"/>
  <c r="D7972" i="1"/>
  <c r="G7971" i="1"/>
  <c r="H7971" i="1" s="1"/>
  <c r="T7971" i="1"/>
  <c r="B7847" i="1"/>
  <c r="Q7848" i="1"/>
  <c r="R7848" i="1" s="1"/>
  <c r="P7970" i="1"/>
  <c r="B7848" i="1" l="1"/>
  <c r="O7979" i="1"/>
  <c r="Q7849" i="1"/>
  <c r="R7849" i="1" s="1"/>
  <c r="P7971" i="1"/>
  <c r="I7851" i="1"/>
  <c r="J7850" i="1"/>
  <c r="K7850" i="1" s="1"/>
  <c r="D7973" i="1"/>
  <c r="G7972" i="1"/>
  <c r="L7972" i="1"/>
  <c r="C7973" i="1"/>
  <c r="F7972" i="1"/>
  <c r="M7972" i="1"/>
  <c r="N7972" i="1" s="1"/>
  <c r="A7973" i="1"/>
  <c r="E7974" i="1" s="1"/>
  <c r="T7972" i="1"/>
  <c r="H7972" i="1" l="1"/>
  <c r="O7980" i="1"/>
  <c r="B7849" i="1"/>
  <c r="Q7850" i="1"/>
  <c r="R7850" i="1" s="1"/>
  <c r="P7972" i="1"/>
  <c r="C7974" i="1"/>
  <c r="F7973" i="1"/>
  <c r="M7973" i="1"/>
  <c r="N7973" i="1" s="1"/>
  <c r="T7973" i="1"/>
  <c r="L7973" i="1"/>
  <c r="A7974" i="1"/>
  <c r="E7975" i="1" s="1"/>
  <c r="G7973" i="1"/>
  <c r="D7974" i="1"/>
  <c r="I7852" i="1"/>
  <c r="J7851" i="1"/>
  <c r="K7851" i="1" s="1"/>
  <c r="H7973" i="1" l="1"/>
  <c r="B7850" i="1"/>
  <c r="Q7851" i="1"/>
  <c r="R7851" i="1" s="1"/>
  <c r="I7853" i="1"/>
  <c r="J7852" i="1"/>
  <c r="K7852" i="1" s="1"/>
  <c r="P7973" i="1"/>
  <c r="O7981" i="1"/>
  <c r="M7974" i="1"/>
  <c r="N7974" i="1" s="1"/>
  <c r="A7975" i="1"/>
  <c r="E7976" i="1" s="1"/>
  <c r="L7974" i="1"/>
  <c r="D7975" i="1"/>
  <c r="C7975" i="1"/>
  <c r="G7974" i="1"/>
  <c r="F7974" i="1"/>
  <c r="T7974" i="1"/>
  <c r="P7974" i="1" l="1"/>
  <c r="B7851" i="1"/>
  <c r="I7854" i="1"/>
  <c r="J7853" i="1"/>
  <c r="K7853" i="1" s="1"/>
  <c r="Q7852" i="1"/>
  <c r="R7852" i="1" s="1"/>
  <c r="H7974" i="1"/>
  <c r="M7975" i="1"/>
  <c r="N7975" i="1" s="1"/>
  <c r="L7975" i="1"/>
  <c r="D7976" i="1"/>
  <c r="C7976" i="1"/>
  <c r="T7975" i="1"/>
  <c r="G7975" i="1"/>
  <c r="A7976" i="1"/>
  <c r="E7977" i="1" s="1"/>
  <c r="F7975" i="1"/>
  <c r="O7982" i="1"/>
  <c r="H7975" i="1" l="1"/>
  <c r="P7975" i="1"/>
  <c r="B7852" i="1"/>
  <c r="D7977" i="1"/>
  <c r="L7976" i="1"/>
  <c r="C7977" i="1"/>
  <c r="G7976" i="1"/>
  <c r="F7976" i="1"/>
  <c r="A7977" i="1"/>
  <c r="E7978" i="1" s="1"/>
  <c r="T7976" i="1"/>
  <c r="M7976" i="1"/>
  <c r="N7976" i="1" s="1"/>
  <c r="Q7853" i="1"/>
  <c r="R7853" i="1" s="1"/>
  <c r="I7855" i="1"/>
  <c r="J7854" i="1"/>
  <c r="K7854" i="1" s="1"/>
  <c r="O7983" i="1"/>
  <c r="H7976" i="1" l="1"/>
  <c r="B7853" i="1"/>
  <c r="I7856" i="1"/>
  <c r="J7855" i="1"/>
  <c r="K7855" i="1" s="1"/>
  <c r="O7984" i="1"/>
  <c r="A7978" i="1"/>
  <c r="E7979" i="1" s="1"/>
  <c r="D7978" i="1"/>
  <c r="F7977" i="1"/>
  <c r="G7977" i="1"/>
  <c r="T7977" i="1"/>
  <c r="M7977" i="1"/>
  <c r="N7977" i="1" s="1"/>
  <c r="L7977" i="1"/>
  <c r="C7978" i="1"/>
  <c r="Q7854" i="1"/>
  <c r="R7854" i="1" s="1"/>
  <c r="P7976" i="1"/>
  <c r="H7977" i="1" l="1"/>
  <c r="M7978" i="1"/>
  <c r="N7978" i="1" s="1"/>
  <c r="L7978" i="1"/>
  <c r="A7979" i="1"/>
  <c r="E7980" i="1" s="1"/>
  <c r="G7978" i="1"/>
  <c r="T7978" i="1"/>
  <c r="C7979" i="1"/>
  <c r="F7978" i="1"/>
  <c r="D7979" i="1"/>
  <c r="O7985" i="1"/>
  <c r="Q7855" i="1"/>
  <c r="R7855" i="1" s="1"/>
  <c r="I7857" i="1"/>
  <c r="J7856" i="1"/>
  <c r="K7856" i="1" s="1"/>
  <c r="B7854" i="1"/>
  <c r="P7977" i="1"/>
  <c r="H7978" i="1" l="1"/>
  <c r="I7858" i="1"/>
  <c r="J7857" i="1"/>
  <c r="K7857" i="1" s="1"/>
  <c r="G7979" i="1"/>
  <c r="T7979" i="1"/>
  <c r="A7980" i="1"/>
  <c r="E7981" i="1" s="1"/>
  <c r="C7980" i="1"/>
  <c r="F7979" i="1"/>
  <c r="M7979" i="1"/>
  <c r="N7979" i="1" s="1"/>
  <c r="L7979" i="1"/>
  <c r="D7980" i="1"/>
  <c r="B7855" i="1"/>
  <c r="O7986" i="1"/>
  <c r="Q7856" i="1"/>
  <c r="R7856" i="1" s="1"/>
  <c r="P7978" i="1"/>
  <c r="H7979" i="1" l="1"/>
  <c r="M7980" i="1"/>
  <c r="N7980" i="1" s="1"/>
  <c r="C7981" i="1"/>
  <c r="D7981" i="1"/>
  <c r="F7980" i="1"/>
  <c r="A7981" i="1"/>
  <c r="E7982" i="1" s="1"/>
  <c r="T7980" i="1"/>
  <c r="G7980" i="1"/>
  <c r="L7980" i="1"/>
  <c r="Q7857" i="1"/>
  <c r="R7857" i="1" s="1"/>
  <c r="B7856" i="1"/>
  <c r="I7859" i="1"/>
  <c r="J7858" i="1"/>
  <c r="K7858" i="1" s="1"/>
  <c r="O7987" i="1"/>
  <c r="P7979" i="1"/>
  <c r="P7980" i="1" l="1"/>
  <c r="B7857" i="1"/>
  <c r="Q7858" i="1"/>
  <c r="R7858" i="1" s="1"/>
  <c r="A7982" i="1"/>
  <c r="E7983" i="1" s="1"/>
  <c r="G7981" i="1"/>
  <c r="D7982" i="1"/>
  <c r="F7981" i="1"/>
  <c r="C7982" i="1"/>
  <c r="L7981" i="1"/>
  <c r="T7981" i="1"/>
  <c r="M7981" i="1"/>
  <c r="N7981" i="1" s="1"/>
  <c r="I7860" i="1"/>
  <c r="J7859" i="1"/>
  <c r="K7859" i="1" s="1"/>
  <c r="H7980" i="1"/>
  <c r="O7988" i="1"/>
  <c r="P7981" i="1" l="1"/>
  <c r="B7858" i="1"/>
  <c r="I7861" i="1"/>
  <c r="J7860" i="1"/>
  <c r="K7860" i="1" s="1"/>
  <c r="T7982" i="1"/>
  <c r="G7982" i="1"/>
  <c r="L7982" i="1"/>
  <c r="C7983" i="1"/>
  <c r="F7982" i="1"/>
  <c r="A7983" i="1"/>
  <c r="E7984" i="1" s="1"/>
  <c r="M7982" i="1"/>
  <c r="N7982" i="1" s="1"/>
  <c r="D7983" i="1"/>
  <c r="O7989" i="1"/>
  <c r="H7981" i="1"/>
  <c r="Q7859" i="1"/>
  <c r="R7859" i="1" s="1"/>
  <c r="H7982" i="1" l="1"/>
  <c r="B7859" i="1"/>
  <c r="O7990" i="1"/>
  <c r="Q7860" i="1"/>
  <c r="R7860" i="1" s="1"/>
  <c r="A7984" i="1"/>
  <c r="E7985" i="1" s="1"/>
  <c r="G7983" i="1"/>
  <c r="F7983" i="1"/>
  <c r="D7984" i="1"/>
  <c r="C7984" i="1"/>
  <c r="L7983" i="1"/>
  <c r="T7983" i="1"/>
  <c r="M7983" i="1"/>
  <c r="N7983" i="1" s="1"/>
  <c r="I7862" i="1"/>
  <c r="J7861" i="1"/>
  <c r="K7861" i="1" s="1"/>
  <c r="P7982" i="1"/>
  <c r="H7983" i="1" l="1"/>
  <c r="B7860" i="1"/>
  <c r="O7991" i="1"/>
  <c r="I7863" i="1"/>
  <c r="J7862" i="1"/>
  <c r="K7862" i="1" s="1"/>
  <c r="G7984" i="1"/>
  <c r="A7985" i="1"/>
  <c r="E7986" i="1" s="1"/>
  <c r="M7984" i="1"/>
  <c r="T7984" i="1"/>
  <c r="L7984" i="1"/>
  <c r="C7985" i="1"/>
  <c r="F7984" i="1"/>
  <c r="Q7861" i="1"/>
  <c r="R7861" i="1" s="1"/>
  <c r="P7983" i="1"/>
  <c r="P7984" i="1" l="1"/>
  <c r="D7985" i="1"/>
  <c r="D7986" i="1" s="1"/>
  <c r="B7861" i="1"/>
  <c r="H7984" i="1"/>
  <c r="O7992" i="1"/>
  <c r="Q7862" i="1"/>
  <c r="R7862" i="1" s="1"/>
  <c r="A7986" i="1"/>
  <c r="E7987" i="1" s="1"/>
  <c r="C7986" i="1"/>
  <c r="F7985" i="1"/>
  <c r="L7985" i="1"/>
  <c r="G7985" i="1"/>
  <c r="T7985" i="1"/>
  <c r="M7985" i="1"/>
  <c r="N7985" i="1" s="1"/>
  <c r="I7864" i="1"/>
  <c r="J7864" i="1" s="1"/>
  <c r="J7863" i="1"/>
  <c r="K7863" i="1" s="1"/>
  <c r="B7862" i="1" l="1"/>
  <c r="K7864" i="1"/>
  <c r="I7865" i="1"/>
  <c r="O7993" i="1"/>
  <c r="F7986" i="1"/>
  <c r="M7986" i="1"/>
  <c r="N7986" i="1" s="1"/>
  <c r="D7987" i="1"/>
  <c r="L7986" i="1"/>
  <c r="C7987" i="1"/>
  <c r="A7987" i="1"/>
  <c r="E7988" i="1" s="1"/>
  <c r="T7986" i="1"/>
  <c r="G7986" i="1"/>
  <c r="P7985" i="1"/>
  <c r="H7985" i="1"/>
  <c r="Q7863" i="1"/>
  <c r="R7863" i="1" s="1"/>
  <c r="P7986" i="1" l="1"/>
  <c r="O7994" i="1"/>
  <c r="C7988" i="1"/>
  <c r="F7987" i="1"/>
  <c r="M7987" i="1"/>
  <c r="N7987" i="1" s="1"/>
  <c r="L7987" i="1"/>
  <c r="T7987" i="1"/>
  <c r="A7988" i="1"/>
  <c r="E7989" i="1" s="1"/>
  <c r="G7987" i="1"/>
  <c r="D7988" i="1"/>
  <c r="H7986" i="1"/>
  <c r="B7863" i="1"/>
  <c r="I7866" i="1"/>
  <c r="J7865" i="1"/>
  <c r="K7865" i="1" s="1"/>
  <c r="N7864" i="1"/>
  <c r="Q7864" i="1"/>
  <c r="B7864" i="1" s="1"/>
  <c r="P7987" i="1" l="1"/>
  <c r="H7987" i="1"/>
  <c r="O7995" i="1"/>
  <c r="R7864" i="1"/>
  <c r="F7988" i="1"/>
  <c r="A7989" i="1"/>
  <c r="E7990" i="1" s="1"/>
  <c r="L7988" i="1"/>
  <c r="C7989" i="1"/>
  <c r="M7988" i="1"/>
  <c r="N7988" i="1" s="1"/>
  <c r="D7989" i="1"/>
  <c r="T7988" i="1"/>
  <c r="G7988" i="1"/>
  <c r="Q7865" i="1"/>
  <c r="R7865" i="1" s="1"/>
  <c r="I7867" i="1"/>
  <c r="J7866" i="1"/>
  <c r="K7866" i="1" s="1"/>
  <c r="B7865" i="1" l="1"/>
  <c r="P7988" i="1"/>
  <c r="D7990" i="1"/>
  <c r="A7990" i="1"/>
  <c r="E7991" i="1" s="1"/>
  <c r="G7989" i="1"/>
  <c r="C7990" i="1"/>
  <c r="T7989" i="1"/>
  <c r="M7989" i="1"/>
  <c r="N7989" i="1" s="1"/>
  <c r="F7989" i="1"/>
  <c r="L7989" i="1"/>
  <c r="O7996" i="1"/>
  <c r="I7868" i="1"/>
  <c r="J7867" i="1"/>
  <c r="K7867" i="1" s="1"/>
  <c r="H7988" i="1"/>
  <c r="Q7866" i="1"/>
  <c r="R7866" i="1" s="1"/>
  <c r="P7989" i="1" l="1"/>
  <c r="Q7867" i="1"/>
  <c r="R7867" i="1" s="1"/>
  <c r="B7866" i="1"/>
  <c r="O7997" i="1"/>
  <c r="A7991" i="1"/>
  <c r="E7992" i="1" s="1"/>
  <c r="D7991" i="1"/>
  <c r="F7990" i="1"/>
  <c r="T7990" i="1"/>
  <c r="L7990" i="1"/>
  <c r="M7990" i="1"/>
  <c r="N7990" i="1" s="1"/>
  <c r="C7991" i="1"/>
  <c r="G7990" i="1"/>
  <c r="H7989" i="1"/>
  <c r="I7869" i="1"/>
  <c r="J7868" i="1"/>
  <c r="K7868" i="1" s="1"/>
  <c r="H7990" i="1" l="1"/>
  <c r="F7991" i="1"/>
  <c r="G7991" i="1"/>
  <c r="A7992" i="1"/>
  <c r="E7993" i="1" s="1"/>
  <c r="T7991" i="1"/>
  <c r="C7992" i="1"/>
  <c r="M7991" i="1"/>
  <c r="N7991" i="1" s="1"/>
  <c r="D7992" i="1"/>
  <c r="L7991" i="1"/>
  <c r="O7998" i="1"/>
  <c r="I7870" i="1"/>
  <c r="J7869" i="1"/>
  <c r="K7869" i="1" s="1"/>
  <c r="B7867" i="1"/>
  <c r="Q7868" i="1"/>
  <c r="R7868" i="1" s="1"/>
  <c r="P7990" i="1"/>
  <c r="H7991" i="1" l="1"/>
  <c r="B7868" i="1"/>
  <c r="Q7869" i="1"/>
  <c r="R7869" i="1" s="1"/>
  <c r="I7871" i="1"/>
  <c r="J7870" i="1"/>
  <c r="K7870" i="1" s="1"/>
  <c r="A7993" i="1"/>
  <c r="E7994" i="1" s="1"/>
  <c r="M7992" i="1"/>
  <c r="N7992" i="1" s="1"/>
  <c r="C7993" i="1"/>
  <c r="L7992" i="1"/>
  <c r="F7992" i="1"/>
  <c r="T7992" i="1"/>
  <c r="G7992" i="1"/>
  <c r="D7993" i="1"/>
  <c r="P7991" i="1"/>
  <c r="O7999" i="1"/>
  <c r="H7992" i="1" l="1"/>
  <c r="B7869" i="1"/>
  <c r="I7872" i="1"/>
  <c r="J7871" i="1"/>
  <c r="K7871" i="1" s="1"/>
  <c r="C7994" i="1"/>
  <c r="L7993" i="1"/>
  <c r="T7993" i="1"/>
  <c r="M7993" i="1"/>
  <c r="N7993" i="1" s="1"/>
  <c r="A7994" i="1"/>
  <c r="E7995" i="1" s="1"/>
  <c r="G7993" i="1"/>
  <c r="D7994" i="1"/>
  <c r="F7993" i="1"/>
  <c r="P7992" i="1"/>
  <c r="O8000" i="1"/>
  <c r="Q7870" i="1"/>
  <c r="R7870" i="1" s="1"/>
  <c r="P7993" i="1" l="1"/>
  <c r="H7993" i="1"/>
  <c r="T7994" i="1"/>
  <c r="D7995" i="1"/>
  <c r="C7995" i="1"/>
  <c r="L7994" i="1"/>
  <c r="G7994" i="1"/>
  <c r="F7994" i="1"/>
  <c r="M7994" i="1"/>
  <c r="N7994" i="1" s="1"/>
  <c r="A7995" i="1"/>
  <c r="E7996" i="1" s="1"/>
  <c r="Q7871" i="1"/>
  <c r="R7871" i="1" s="1"/>
  <c r="O8001" i="1"/>
  <c r="B7870" i="1"/>
  <c r="I7873" i="1"/>
  <c r="J7872" i="1"/>
  <c r="K7872" i="1" s="1"/>
  <c r="P7994" i="1" l="1"/>
  <c r="B7871" i="1"/>
  <c r="O8002" i="1"/>
  <c r="H7994" i="1"/>
  <c r="Q7872" i="1"/>
  <c r="R7872" i="1" s="1"/>
  <c r="L7995" i="1"/>
  <c r="A7996" i="1"/>
  <c r="E7997" i="1" s="1"/>
  <c r="F7995" i="1"/>
  <c r="D7996" i="1"/>
  <c r="C7996" i="1"/>
  <c r="G7995" i="1"/>
  <c r="M7995" i="1"/>
  <c r="N7995" i="1" s="1"/>
  <c r="T7995" i="1"/>
  <c r="I7874" i="1"/>
  <c r="J7873" i="1"/>
  <c r="K7873" i="1" s="1"/>
  <c r="H7995" i="1" l="1"/>
  <c r="B7872" i="1"/>
  <c r="M7996" i="1"/>
  <c r="N7996" i="1" s="1"/>
  <c r="F7996" i="1"/>
  <c r="G7996" i="1"/>
  <c r="L7996" i="1"/>
  <c r="A7997" i="1"/>
  <c r="E7998" i="1" s="1"/>
  <c r="T7996" i="1"/>
  <c r="D7997" i="1"/>
  <c r="C7997" i="1"/>
  <c r="I7875" i="1"/>
  <c r="J7874" i="1"/>
  <c r="K7874" i="1" s="1"/>
  <c r="Q7873" i="1"/>
  <c r="R7873" i="1" s="1"/>
  <c r="P7995" i="1"/>
  <c r="O8003" i="1"/>
  <c r="H7996" i="1" l="1"/>
  <c r="B7873" i="1"/>
  <c r="T7997" i="1"/>
  <c r="A7998" i="1"/>
  <c r="E7999" i="1" s="1"/>
  <c r="F7997" i="1"/>
  <c r="M7997" i="1"/>
  <c r="N7997" i="1" s="1"/>
  <c r="L7997" i="1"/>
  <c r="D7998" i="1"/>
  <c r="C7998" i="1"/>
  <c r="G7997" i="1"/>
  <c r="I7876" i="1"/>
  <c r="J7875" i="1"/>
  <c r="K7875" i="1" s="1"/>
  <c r="P7996" i="1"/>
  <c r="Q7874" i="1"/>
  <c r="R7874" i="1" s="1"/>
  <c r="O8004" i="1"/>
  <c r="P7997" i="1" l="1"/>
  <c r="Q7875" i="1"/>
  <c r="R7875" i="1" s="1"/>
  <c r="I7877" i="1"/>
  <c r="J7876" i="1"/>
  <c r="K7876" i="1" s="1"/>
  <c r="C7999" i="1"/>
  <c r="F7998" i="1"/>
  <c r="L7998" i="1"/>
  <c r="T7998" i="1"/>
  <c r="G7998" i="1"/>
  <c r="D7999" i="1"/>
  <c r="A7999" i="1"/>
  <c r="E8000" i="1" s="1"/>
  <c r="M7998" i="1"/>
  <c r="N7998" i="1" s="1"/>
  <c r="H7997" i="1"/>
  <c r="B7874" i="1"/>
  <c r="O8005" i="1"/>
  <c r="P7998" i="1" l="1"/>
  <c r="B7875" i="1"/>
  <c r="H7998" i="1"/>
  <c r="Q7876" i="1"/>
  <c r="R7876" i="1" s="1"/>
  <c r="G7999" i="1"/>
  <c r="D8000" i="1"/>
  <c r="A8000" i="1"/>
  <c r="E8001" i="1" s="1"/>
  <c r="C8000" i="1"/>
  <c r="L7999" i="1"/>
  <c r="T7999" i="1"/>
  <c r="M7999" i="1"/>
  <c r="N7999" i="1" s="1"/>
  <c r="F7999" i="1"/>
  <c r="I7878" i="1"/>
  <c r="J7877" i="1"/>
  <c r="K7877" i="1" s="1"/>
  <c r="O8006" i="1"/>
  <c r="B7876" i="1" l="1"/>
  <c r="I7879" i="1"/>
  <c r="J7878" i="1"/>
  <c r="K7878" i="1" s="1"/>
  <c r="T8000" i="1"/>
  <c r="M8000" i="1"/>
  <c r="N8000" i="1" s="1"/>
  <c r="L8000" i="1"/>
  <c r="F8000" i="1"/>
  <c r="A8001" i="1"/>
  <c r="E8002" i="1" s="1"/>
  <c r="G8000" i="1"/>
  <c r="D8001" i="1"/>
  <c r="C8001" i="1"/>
  <c r="P7999" i="1"/>
  <c r="H7999" i="1"/>
  <c r="Q7877" i="1"/>
  <c r="R7877" i="1" s="1"/>
  <c r="O8007" i="1"/>
  <c r="H8000" i="1" l="1"/>
  <c r="T8001" i="1"/>
  <c r="L8001" i="1"/>
  <c r="A8002" i="1"/>
  <c r="E8003" i="1" s="1"/>
  <c r="F8001" i="1"/>
  <c r="D8002" i="1"/>
  <c r="C8002" i="1"/>
  <c r="G8001" i="1"/>
  <c r="M8001" i="1"/>
  <c r="N8001" i="1" s="1"/>
  <c r="O8008" i="1"/>
  <c r="Q7878" i="1"/>
  <c r="R7878" i="1" s="1"/>
  <c r="B7877" i="1"/>
  <c r="P8000" i="1"/>
  <c r="I7880" i="1"/>
  <c r="J7879" i="1"/>
  <c r="K7879" i="1" s="1"/>
  <c r="P8001" i="1" l="1"/>
  <c r="O8009" i="1"/>
  <c r="Q7879" i="1"/>
  <c r="R7879" i="1" s="1"/>
  <c r="H8001" i="1"/>
  <c r="D8003" i="1"/>
  <c r="L8002" i="1"/>
  <c r="M8002" i="1"/>
  <c r="N8002" i="1" s="1"/>
  <c r="C8003" i="1"/>
  <c r="T8002" i="1"/>
  <c r="G8002" i="1"/>
  <c r="A8003" i="1"/>
  <c r="E8004" i="1" s="1"/>
  <c r="F8002" i="1"/>
  <c r="I7881" i="1"/>
  <c r="J7880" i="1"/>
  <c r="K7880" i="1" s="1"/>
  <c r="B7878" i="1"/>
  <c r="P8002" i="1" l="1"/>
  <c r="T8003" i="1"/>
  <c r="L8003" i="1"/>
  <c r="G8003" i="1"/>
  <c r="A8004" i="1"/>
  <c r="E8005" i="1" s="1"/>
  <c r="D8004" i="1"/>
  <c r="F8003" i="1"/>
  <c r="C8004" i="1"/>
  <c r="M8003" i="1"/>
  <c r="N8003" i="1" s="1"/>
  <c r="B7879" i="1"/>
  <c r="H8002" i="1"/>
  <c r="O8010" i="1"/>
  <c r="I7882" i="1"/>
  <c r="J7881" i="1"/>
  <c r="K7881" i="1" s="1"/>
  <c r="Q7880" i="1"/>
  <c r="R7880" i="1" s="1"/>
  <c r="P8003" i="1" l="1"/>
  <c r="B7880" i="1"/>
  <c r="M8004" i="1"/>
  <c r="N8004" i="1" s="1"/>
  <c r="F8004" i="1"/>
  <c r="G8004" i="1"/>
  <c r="H8004" i="1" s="1"/>
  <c r="L8004" i="1"/>
  <c r="A8005" i="1"/>
  <c r="E8006" i="1" s="1"/>
  <c r="T8004" i="1"/>
  <c r="D8005" i="1"/>
  <c r="C8005" i="1"/>
  <c r="H8003" i="1"/>
  <c r="O8011" i="1"/>
  <c r="Q7881" i="1"/>
  <c r="R7881" i="1" s="1"/>
  <c r="I7883" i="1"/>
  <c r="J7882" i="1"/>
  <c r="K7882" i="1" s="1"/>
  <c r="B7881" i="1" l="1"/>
  <c r="L8005" i="1"/>
  <c r="M8005" i="1"/>
  <c r="N8005" i="1" s="1"/>
  <c r="G8005" i="1"/>
  <c r="A8006" i="1"/>
  <c r="E8007" i="1" s="1"/>
  <c r="C8006" i="1"/>
  <c r="D8006" i="1"/>
  <c r="F8005" i="1"/>
  <c r="T8005" i="1"/>
  <c r="O8012" i="1"/>
  <c r="Q7882" i="1"/>
  <c r="R7882" i="1" s="1"/>
  <c r="P8004" i="1"/>
  <c r="I7884" i="1"/>
  <c r="J7883" i="1"/>
  <c r="K7883" i="1" s="1"/>
  <c r="P8005" i="1" l="1"/>
  <c r="D8007" i="1"/>
  <c r="C8007" i="1"/>
  <c r="F8006" i="1"/>
  <c r="G8006" i="1"/>
  <c r="T8006" i="1"/>
  <c r="A8007" i="1"/>
  <c r="E8008" i="1" s="1"/>
  <c r="M8006" i="1"/>
  <c r="N8006" i="1" s="1"/>
  <c r="L8006" i="1"/>
  <c r="O8013" i="1"/>
  <c r="H8005" i="1"/>
  <c r="Q7883" i="1"/>
  <c r="R7883" i="1" s="1"/>
  <c r="B7882" i="1"/>
  <c r="I7885" i="1"/>
  <c r="J7884" i="1"/>
  <c r="K7884" i="1" s="1"/>
  <c r="H8006" i="1" l="1"/>
  <c r="B7883" i="1"/>
  <c r="T8007" i="1"/>
  <c r="A8008" i="1"/>
  <c r="E8009" i="1" s="1"/>
  <c r="L8007" i="1"/>
  <c r="F8007" i="1"/>
  <c r="M8007" i="1"/>
  <c r="N8007" i="1" s="1"/>
  <c r="D8008" i="1"/>
  <c r="G8007" i="1"/>
  <c r="C8008" i="1"/>
  <c r="P8006" i="1"/>
  <c r="O8014" i="1"/>
  <c r="I7886" i="1"/>
  <c r="J7885" i="1"/>
  <c r="K7885" i="1" s="1"/>
  <c r="Q7884" i="1"/>
  <c r="R7884" i="1" s="1"/>
  <c r="Q7885" i="1" l="1"/>
  <c r="R7885" i="1" s="1"/>
  <c r="P8007" i="1"/>
  <c r="I7887" i="1"/>
  <c r="J7886" i="1"/>
  <c r="K7886" i="1" s="1"/>
  <c r="O8015" i="1"/>
  <c r="B7884" i="1"/>
  <c r="D8009" i="1"/>
  <c r="L8008" i="1"/>
  <c r="C8009" i="1"/>
  <c r="G8008" i="1"/>
  <c r="F8008" i="1"/>
  <c r="A8009" i="1"/>
  <c r="E8010" i="1" s="1"/>
  <c r="T8008" i="1"/>
  <c r="M8008" i="1"/>
  <c r="N8008" i="1" s="1"/>
  <c r="H8007" i="1"/>
  <c r="B7885" i="1" l="1"/>
  <c r="O8016" i="1"/>
  <c r="Q7886" i="1"/>
  <c r="R7886" i="1" s="1"/>
  <c r="I7888" i="1"/>
  <c r="J7887" i="1"/>
  <c r="K7887" i="1" s="1"/>
  <c r="P8008" i="1"/>
  <c r="H8008" i="1"/>
  <c r="C8010" i="1"/>
  <c r="G8009" i="1"/>
  <c r="T8009" i="1"/>
  <c r="A8010" i="1"/>
  <c r="E8011" i="1" s="1"/>
  <c r="M8009" i="1"/>
  <c r="N8009" i="1" s="1"/>
  <c r="L8009" i="1"/>
  <c r="F8009" i="1"/>
  <c r="D8010" i="1"/>
  <c r="P8009" i="1" l="1"/>
  <c r="B7886" i="1"/>
  <c r="I7889" i="1"/>
  <c r="J7888" i="1"/>
  <c r="K7888" i="1" s="1"/>
  <c r="Q7887" i="1"/>
  <c r="R7887" i="1" s="1"/>
  <c r="H8009" i="1"/>
  <c r="D8011" i="1"/>
  <c r="F8010" i="1"/>
  <c r="A8011" i="1"/>
  <c r="E8012" i="1" s="1"/>
  <c r="T8010" i="1"/>
  <c r="L8010" i="1"/>
  <c r="C8011" i="1"/>
  <c r="M8010" i="1"/>
  <c r="N8010" i="1" s="1"/>
  <c r="G8010" i="1"/>
  <c r="O8017" i="1"/>
  <c r="H8010" i="1" l="1"/>
  <c r="B7887" i="1"/>
  <c r="Q7888" i="1"/>
  <c r="R7888" i="1" s="1"/>
  <c r="O8018" i="1"/>
  <c r="D8012" i="1"/>
  <c r="C8012" i="1"/>
  <c r="A8012" i="1"/>
  <c r="E8013" i="1" s="1"/>
  <c r="L8011" i="1"/>
  <c r="M8011" i="1"/>
  <c r="N8011" i="1" s="1"/>
  <c r="T8011" i="1"/>
  <c r="G8011" i="1"/>
  <c r="F8011" i="1"/>
  <c r="I7890" i="1"/>
  <c r="J7889" i="1"/>
  <c r="K7889" i="1" s="1"/>
  <c r="P8010" i="1"/>
  <c r="P8011" i="1" l="1"/>
  <c r="B7888" i="1"/>
  <c r="Q7889" i="1"/>
  <c r="R7889" i="1" s="1"/>
  <c r="T8012" i="1"/>
  <c r="L8012" i="1"/>
  <c r="D8013" i="1"/>
  <c r="M8012" i="1"/>
  <c r="N8012" i="1" s="1"/>
  <c r="C8013" i="1"/>
  <c r="F8012" i="1"/>
  <c r="A8013" i="1"/>
  <c r="E8014" i="1" s="1"/>
  <c r="G8012" i="1"/>
  <c r="I7891" i="1"/>
  <c r="J7890" i="1"/>
  <c r="K7890" i="1" s="1"/>
  <c r="H8011" i="1"/>
  <c r="O8019" i="1"/>
  <c r="H8012" i="1" l="1"/>
  <c r="B7889" i="1"/>
  <c r="O8020" i="1"/>
  <c r="F8013" i="1"/>
  <c r="G8013" i="1"/>
  <c r="T8013" i="1"/>
  <c r="A8014" i="1"/>
  <c r="E8015" i="1" s="1"/>
  <c r="C8014" i="1"/>
  <c r="M8013" i="1"/>
  <c r="N8013" i="1" s="1"/>
  <c r="D8014" i="1"/>
  <c r="L8013" i="1"/>
  <c r="Q7890" i="1"/>
  <c r="R7890" i="1" s="1"/>
  <c r="I7892" i="1"/>
  <c r="J7892" i="1" s="1"/>
  <c r="J7891" i="1"/>
  <c r="K7891" i="1" s="1"/>
  <c r="P8012" i="1"/>
  <c r="H8013" i="1" l="1"/>
  <c r="B7890" i="1"/>
  <c r="Q7891" i="1"/>
  <c r="R7891" i="1" s="1"/>
  <c r="O8021" i="1"/>
  <c r="P8013" i="1"/>
  <c r="K7892" i="1"/>
  <c r="I7893" i="1"/>
  <c r="F8014" i="1"/>
  <c r="G8014" i="1"/>
  <c r="M8014" i="1"/>
  <c r="C8015" i="1"/>
  <c r="L8014" i="1"/>
  <c r="T8014" i="1"/>
  <c r="A8015" i="1"/>
  <c r="E8016" i="1" s="1"/>
  <c r="D8015" i="1"/>
  <c r="B7891" i="1" l="1"/>
  <c r="P8014" i="1"/>
  <c r="H8014" i="1"/>
  <c r="O8022" i="1"/>
  <c r="M8015" i="1"/>
  <c r="N8015" i="1" s="1"/>
  <c r="D8016" i="1"/>
  <c r="F8015" i="1"/>
  <c r="A8016" i="1"/>
  <c r="E8017" i="1" s="1"/>
  <c r="G8015" i="1"/>
  <c r="T8015" i="1"/>
  <c r="C8016" i="1"/>
  <c r="L8015" i="1"/>
  <c r="I7894" i="1"/>
  <c r="J7893" i="1"/>
  <c r="K7893" i="1" s="1"/>
  <c r="N7892" i="1"/>
  <c r="Q7892" i="1"/>
  <c r="B7892" i="1" s="1"/>
  <c r="H8015" i="1" l="1"/>
  <c r="R7892" i="1"/>
  <c r="O8023" i="1"/>
  <c r="C8017" i="1"/>
  <c r="D8017" i="1"/>
  <c r="A8017" i="1"/>
  <c r="E8018" i="1" s="1"/>
  <c r="G8016" i="1"/>
  <c r="T8016" i="1"/>
  <c r="M8016" i="1"/>
  <c r="N8016" i="1" s="1"/>
  <c r="L8016" i="1"/>
  <c r="F8016" i="1"/>
  <c r="P8015" i="1"/>
  <c r="Q7893" i="1"/>
  <c r="R7893" i="1" s="1"/>
  <c r="I7895" i="1"/>
  <c r="J7894" i="1"/>
  <c r="K7894" i="1" s="1"/>
  <c r="H8016" i="1" l="1"/>
  <c r="P8016" i="1"/>
  <c r="B7893" i="1"/>
  <c r="A8018" i="1"/>
  <c r="E8019" i="1" s="1"/>
  <c r="G8017" i="1"/>
  <c r="D8018" i="1"/>
  <c r="C8018" i="1"/>
  <c r="F8017" i="1"/>
  <c r="T8017" i="1"/>
  <c r="M8017" i="1"/>
  <c r="N8017" i="1" s="1"/>
  <c r="L8017" i="1"/>
  <c r="Q7894" i="1"/>
  <c r="R7894" i="1" s="1"/>
  <c r="O8024" i="1"/>
  <c r="I7896" i="1"/>
  <c r="J7895" i="1"/>
  <c r="K7895" i="1" s="1"/>
  <c r="P8017" i="1" l="1"/>
  <c r="B7894" i="1"/>
  <c r="I7897" i="1"/>
  <c r="J7896" i="1"/>
  <c r="K7896" i="1" s="1"/>
  <c r="O8025" i="1"/>
  <c r="Q7895" i="1"/>
  <c r="R7895" i="1" s="1"/>
  <c r="L8018" i="1"/>
  <c r="F8018" i="1"/>
  <c r="G8018" i="1"/>
  <c r="C8019" i="1"/>
  <c r="D8019" i="1"/>
  <c r="M8018" i="1"/>
  <c r="N8018" i="1" s="1"/>
  <c r="A8019" i="1"/>
  <c r="E8020" i="1" s="1"/>
  <c r="T8018" i="1"/>
  <c r="H8017" i="1"/>
  <c r="H8018" i="1" l="1"/>
  <c r="B7895" i="1"/>
  <c r="L8019" i="1"/>
  <c r="T8019" i="1"/>
  <c r="M8019" i="1"/>
  <c r="N8019" i="1" s="1"/>
  <c r="A8020" i="1"/>
  <c r="E8021" i="1" s="1"/>
  <c r="D8020" i="1"/>
  <c r="F8019" i="1"/>
  <c r="C8020" i="1"/>
  <c r="G8019" i="1"/>
  <c r="O8026" i="1"/>
  <c r="Q7896" i="1"/>
  <c r="R7896" i="1" s="1"/>
  <c r="P8018" i="1"/>
  <c r="I7898" i="1"/>
  <c r="J7897" i="1"/>
  <c r="K7897" i="1" s="1"/>
  <c r="P8019" i="1" l="1"/>
  <c r="D8021" i="1"/>
  <c r="C8021" i="1"/>
  <c r="F8020" i="1"/>
  <c r="A8021" i="1"/>
  <c r="E8022" i="1" s="1"/>
  <c r="T8020" i="1"/>
  <c r="G8020" i="1"/>
  <c r="M8020" i="1"/>
  <c r="N8020" i="1" s="1"/>
  <c r="L8020" i="1"/>
  <c r="O8027" i="1"/>
  <c r="B7896" i="1"/>
  <c r="I7899" i="1"/>
  <c r="J7898" i="1"/>
  <c r="K7898" i="1" s="1"/>
  <c r="H8019" i="1"/>
  <c r="Q7897" i="1"/>
  <c r="R7897" i="1" s="1"/>
  <c r="H8020" i="1" l="1"/>
  <c r="B7897" i="1"/>
  <c r="I7900" i="1"/>
  <c r="J7899" i="1"/>
  <c r="K7899" i="1" s="1"/>
  <c r="D8022" i="1"/>
  <c r="C8022" i="1"/>
  <c r="M8021" i="1"/>
  <c r="N8021" i="1" s="1"/>
  <c r="L8021" i="1"/>
  <c r="F8021" i="1"/>
  <c r="A8022" i="1"/>
  <c r="E8023" i="1" s="1"/>
  <c r="G8021" i="1"/>
  <c r="H8021" i="1" s="1"/>
  <c r="T8021" i="1"/>
  <c r="P8020" i="1"/>
  <c r="Q7898" i="1"/>
  <c r="R7898" i="1" s="1"/>
  <c r="O8028" i="1"/>
  <c r="B7898" i="1" l="1"/>
  <c r="I7901" i="1"/>
  <c r="J7900" i="1"/>
  <c r="K7900" i="1" s="1"/>
  <c r="M8022" i="1"/>
  <c r="N8022" i="1" s="1"/>
  <c r="A8023" i="1"/>
  <c r="E8024" i="1" s="1"/>
  <c r="D8023" i="1"/>
  <c r="L8022" i="1"/>
  <c r="F8022" i="1"/>
  <c r="G8022" i="1"/>
  <c r="T8022" i="1"/>
  <c r="C8023" i="1"/>
  <c r="Q7899" i="1"/>
  <c r="R7899" i="1" s="1"/>
  <c r="O8029" i="1"/>
  <c r="P8021" i="1"/>
  <c r="H8022" i="1" l="1"/>
  <c r="B7899" i="1"/>
  <c r="G8023" i="1"/>
  <c r="C8024" i="1"/>
  <c r="F8023" i="1"/>
  <c r="M8023" i="1"/>
  <c r="N8023" i="1" s="1"/>
  <c r="A8024" i="1"/>
  <c r="E8025" i="1" s="1"/>
  <c r="L8023" i="1"/>
  <c r="T8023" i="1"/>
  <c r="D8024" i="1"/>
  <c r="Q7900" i="1"/>
  <c r="R7900" i="1" s="1"/>
  <c r="I7902" i="1"/>
  <c r="J7901" i="1"/>
  <c r="K7901" i="1" s="1"/>
  <c r="O8030" i="1"/>
  <c r="P8022" i="1"/>
  <c r="P8023" i="1" l="1"/>
  <c r="H8023" i="1"/>
  <c r="Q7901" i="1"/>
  <c r="R7901" i="1" s="1"/>
  <c r="G8024" i="1"/>
  <c r="C8025" i="1"/>
  <c r="M8024" i="1"/>
  <c r="N8024" i="1" s="1"/>
  <c r="L8024" i="1"/>
  <c r="D8025" i="1"/>
  <c r="F8024" i="1"/>
  <c r="A8025" i="1"/>
  <c r="E8026" i="1" s="1"/>
  <c r="T8024" i="1"/>
  <c r="I7903" i="1"/>
  <c r="J7902" i="1"/>
  <c r="K7902" i="1" s="1"/>
  <c r="B7900" i="1"/>
  <c r="O8031" i="1"/>
  <c r="H8024" i="1" l="1"/>
  <c r="I7904" i="1"/>
  <c r="J7903" i="1"/>
  <c r="K7903" i="1" s="1"/>
  <c r="Q7902" i="1"/>
  <c r="R7902" i="1" s="1"/>
  <c r="A8026" i="1"/>
  <c r="E8027" i="1" s="1"/>
  <c r="G8025" i="1"/>
  <c r="L8025" i="1"/>
  <c r="T8025" i="1"/>
  <c r="F8025" i="1"/>
  <c r="C8026" i="1"/>
  <c r="D8026" i="1"/>
  <c r="M8025" i="1"/>
  <c r="N8025" i="1" s="1"/>
  <c r="B7901" i="1"/>
  <c r="O8032" i="1"/>
  <c r="P8024" i="1"/>
  <c r="H8025" i="1" l="1"/>
  <c r="B7902" i="1"/>
  <c r="F8026" i="1"/>
  <c r="G8026" i="1"/>
  <c r="H8026" i="1" s="1"/>
  <c r="A8027" i="1"/>
  <c r="E8028" i="1" s="1"/>
  <c r="D8027" i="1"/>
  <c r="L8026" i="1"/>
  <c r="T8026" i="1"/>
  <c r="M8026" i="1"/>
  <c r="N8026" i="1" s="1"/>
  <c r="C8027" i="1"/>
  <c r="P8025" i="1"/>
  <c r="Q7903" i="1"/>
  <c r="R7903" i="1" s="1"/>
  <c r="O8033" i="1"/>
  <c r="I7905" i="1"/>
  <c r="J7904" i="1"/>
  <c r="K7904" i="1" s="1"/>
  <c r="B7903" i="1" l="1"/>
  <c r="I7906" i="1"/>
  <c r="J7905" i="1"/>
  <c r="K7905" i="1" s="1"/>
  <c r="O8034" i="1"/>
  <c r="G8027" i="1"/>
  <c r="T8027" i="1"/>
  <c r="A8028" i="1"/>
  <c r="E8029" i="1" s="1"/>
  <c r="F8027" i="1"/>
  <c r="M8027" i="1"/>
  <c r="N8027" i="1" s="1"/>
  <c r="L8027" i="1"/>
  <c r="D8028" i="1"/>
  <c r="C8028" i="1"/>
  <c r="P8026" i="1"/>
  <c r="Q7904" i="1"/>
  <c r="R7904" i="1" s="1"/>
  <c r="H8027" i="1" l="1"/>
  <c r="G8028" i="1"/>
  <c r="F8028" i="1"/>
  <c r="M8028" i="1"/>
  <c r="N8028" i="1" s="1"/>
  <c r="D8029" i="1"/>
  <c r="L8028" i="1"/>
  <c r="A8029" i="1"/>
  <c r="E8030" i="1" s="1"/>
  <c r="T8028" i="1"/>
  <c r="C8029" i="1"/>
  <c r="O8035" i="1"/>
  <c r="Q7905" i="1"/>
  <c r="R7905" i="1" s="1"/>
  <c r="B7904" i="1"/>
  <c r="I7907" i="1"/>
  <c r="J7906" i="1"/>
  <c r="K7906" i="1" s="1"/>
  <c r="P8027" i="1"/>
  <c r="P8028" i="1" l="1"/>
  <c r="F8029" i="1"/>
  <c r="M8029" i="1"/>
  <c r="N8029" i="1" s="1"/>
  <c r="T8029" i="1"/>
  <c r="L8029" i="1"/>
  <c r="A8030" i="1"/>
  <c r="E8031" i="1" s="1"/>
  <c r="C8030" i="1"/>
  <c r="D8030" i="1"/>
  <c r="G8029" i="1"/>
  <c r="B7905" i="1"/>
  <c r="O8036" i="1"/>
  <c r="H8028" i="1"/>
  <c r="Q7906" i="1"/>
  <c r="R7906" i="1" s="1"/>
  <c r="I7908" i="1"/>
  <c r="J7907" i="1"/>
  <c r="K7907" i="1" s="1"/>
  <c r="H8029" i="1" l="1"/>
  <c r="D8031" i="1"/>
  <c r="C8031" i="1"/>
  <c r="F8030" i="1"/>
  <c r="T8030" i="1"/>
  <c r="G8030" i="1"/>
  <c r="L8030" i="1"/>
  <c r="M8030" i="1"/>
  <c r="N8030" i="1" s="1"/>
  <c r="A8031" i="1"/>
  <c r="E8032" i="1" s="1"/>
  <c r="O8037" i="1"/>
  <c r="B7906" i="1"/>
  <c r="Q7907" i="1"/>
  <c r="R7907" i="1" s="1"/>
  <c r="I7909" i="1"/>
  <c r="J7908" i="1"/>
  <c r="K7908" i="1" s="1"/>
  <c r="P8029" i="1"/>
  <c r="B7907" i="1" l="1"/>
  <c r="P8030" i="1"/>
  <c r="H8030" i="1"/>
  <c r="O8038" i="1"/>
  <c r="Q7908" i="1"/>
  <c r="R7908" i="1" s="1"/>
  <c r="I7910" i="1"/>
  <c r="J7909" i="1"/>
  <c r="K7909" i="1" s="1"/>
  <c r="C8032" i="1"/>
  <c r="F8031" i="1"/>
  <c r="D8032" i="1"/>
  <c r="L8031" i="1"/>
  <c r="A8032" i="1"/>
  <c r="E8033" i="1" s="1"/>
  <c r="M8031" i="1"/>
  <c r="N8031" i="1" s="1"/>
  <c r="G8031" i="1"/>
  <c r="T8031" i="1"/>
  <c r="P8031" i="1" l="1"/>
  <c r="B7908" i="1"/>
  <c r="G8032" i="1"/>
  <c r="D8033" i="1"/>
  <c r="A8033" i="1"/>
  <c r="E8034" i="1" s="1"/>
  <c r="M8032" i="1"/>
  <c r="N8032" i="1" s="1"/>
  <c r="L8032" i="1"/>
  <c r="T8032" i="1"/>
  <c r="F8032" i="1"/>
  <c r="C8033" i="1"/>
  <c r="O8039" i="1"/>
  <c r="H8031" i="1"/>
  <c r="Q7909" i="1"/>
  <c r="R7909" i="1" s="1"/>
  <c r="I7911" i="1"/>
  <c r="J7910" i="1"/>
  <c r="K7910" i="1" s="1"/>
  <c r="P8032" i="1" l="1"/>
  <c r="B7909" i="1"/>
  <c r="L8033" i="1"/>
  <c r="T8033" i="1"/>
  <c r="D8034" i="1"/>
  <c r="C8034" i="1"/>
  <c r="G8033" i="1"/>
  <c r="M8033" i="1"/>
  <c r="N8033" i="1" s="1"/>
  <c r="F8033" i="1"/>
  <c r="A8034" i="1"/>
  <c r="E8035" i="1" s="1"/>
  <c r="H8032" i="1"/>
  <c r="Q7910" i="1"/>
  <c r="R7910" i="1" s="1"/>
  <c r="O8040" i="1"/>
  <c r="I7912" i="1"/>
  <c r="J7911" i="1"/>
  <c r="K7911" i="1" s="1"/>
  <c r="B7910" i="1" l="1"/>
  <c r="I7913" i="1"/>
  <c r="J7912" i="1"/>
  <c r="K7912" i="1" s="1"/>
  <c r="P8033" i="1"/>
  <c r="H8033" i="1"/>
  <c r="O8041" i="1"/>
  <c r="Q7911" i="1"/>
  <c r="R7911" i="1" s="1"/>
  <c r="L8034" i="1"/>
  <c r="C8035" i="1"/>
  <c r="A8035" i="1"/>
  <c r="E8036" i="1" s="1"/>
  <c r="F8034" i="1"/>
  <c r="T8034" i="1"/>
  <c r="M8034" i="1"/>
  <c r="N8034" i="1" s="1"/>
  <c r="G8034" i="1"/>
  <c r="D8035" i="1"/>
  <c r="P8034" i="1" l="1"/>
  <c r="O8042" i="1"/>
  <c r="D8036" i="1"/>
  <c r="L8035" i="1"/>
  <c r="F8035" i="1"/>
  <c r="G8035" i="1"/>
  <c r="T8035" i="1"/>
  <c r="A8036" i="1"/>
  <c r="E8037" i="1" s="1"/>
  <c r="C8036" i="1"/>
  <c r="M8035" i="1"/>
  <c r="N8035" i="1" s="1"/>
  <c r="B7911" i="1"/>
  <c r="Q7912" i="1"/>
  <c r="R7912" i="1" s="1"/>
  <c r="H8034" i="1"/>
  <c r="I7914" i="1"/>
  <c r="J7913" i="1"/>
  <c r="K7913" i="1" s="1"/>
  <c r="P8035" i="1" l="1"/>
  <c r="B7912" i="1"/>
  <c r="H8035" i="1"/>
  <c r="Q7913" i="1"/>
  <c r="R7913" i="1" s="1"/>
  <c r="O8043" i="1"/>
  <c r="I7915" i="1"/>
  <c r="J7914" i="1"/>
  <c r="K7914" i="1" s="1"/>
  <c r="L8036" i="1"/>
  <c r="D8037" i="1"/>
  <c r="C8037" i="1"/>
  <c r="G8036" i="1"/>
  <c r="F8036" i="1"/>
  <c r="A8037" i="1"/>
  <c r="E8038" i="1" s="1"/>
  <c r="T8036" i="1"/>
  <c r="M8036" i="1"/>
  <c r="N8036" i="1" s="1"/>
  <c r="P8036" i="1" l="1"/>
  <c r="B7913" i="1"/>
  <c r="H8036" i="1"/>
  <c r="Q7914" i="1"/>
  <c r="R7914" i="1" s="1"/>
  <c r="O8044" i="1"/>
  <c r="F8037" i="1"/>
  <c r="T8037" i="1"/>
  <c r="M8037" i="1"/>
  <c r="N8037" i="1" s="1"/>
  <c r="L8037" i="1"/>
  <c r="A8038" i="1"/>
  <c r="E8039" i="1" s="1"/>
  <c r="C8038" i="1"/>
  <c r="D8038" i="1"/>
  <c r="G8037" i="1"/>
  <c r="I7916" i="1"/>
  <c r="J7915" i="1"/>
  <c r="K7915" i="1" s="1"/>
  <c r="H8037" i="1" l="1"/>
  <c r="O8045" i="1"/>
  <c r="L8038" i="1"/>
  <c r="M8038" i="1"/>
  <c r="N8038" i="1" s="1"/>
  <c r="C8039" i="1"/>
  <c r="G8038" i="1"/>
  <c r="D8039" i="1"/>
  <c r="A8039" i="1"/>
  <c r="E8040" i="1" s="1"/>
  <c r="T8038" i="1"/>
  <c r="F8038" i="1"/>
  <c r="Q7915" i="1"/>
  <c r="R7915" i="1" s="1"/>
  <c r="I7917" i="1"/>
  <c r="J7916" i="1"/>
  <c r="K7916" i="1" s="1"/>
  <c r="P8037" i="1"/>
  <c r="B7914" i="1"/>
  <c r="B7915" i="1" l="1"/>
  <c r="I7918" i="1"/>
  <c r="J7917" i="1"/>
  <c r="K7917" i="1" s="1"/>
  <c r="O8046" i="1"/>
  <c r="P8038" i="1"/>
  <c r="H8038" i="1"/>
  <c r="Q7916" i="1"/>
  <c r="R7916" i="1" s="1"/>
  <c r="L8039" i="1"/>
  <c r="M8039" i="1"/>
  <c r="N8039" i="1" s="1"/>
  <c r="T8039" i="1"/>
  <c r="G8039" i="1"/>
  <c r="F8039" i="1"/>
  <c r="D8040" i="1"/>
  <c r="C8040" i="1"/>
  <c r="A8040" i="1"/>
  <c r="E8041" i="1" s="1"/>
  <c r="P8039" i="1" l="1"/>
  <c r="O8047" i="1"/>
  <c r="H8039" i="1"/>
  <c r="Q7917" i="1"/>
  <c r="R7917" i="1" s="1"/>
  <c r="M8040" i="1"/>
  <c r="N8040" i="1" s="1"/>
  <c r="C8041" i="1"/>
  <c r="G8040" i="1"/>
  <c r="F8040" i="1"/>
  <c r="A8041" i="1"/>
  <c r="E8042" i="1" s="1"/>
  <c r="T8040" i="1"/>
  <c r="L8040" i="1"/>
  <c r="D8041" i="1"/>
  <c r="B7916" i="1"/>
  <c r="I7919" i="1"/>
  <c r="J7918" i="1"/>
  <c r="K7918" i="1" s="1"/>
  <c r="P8040" i="1" l="1"/>
  <c r="H8040" i="1"/>
  <c r="A8042" i="1"/>
  <c r="E8043" i="1" s="1"/>
  <c r="G8041" i="1"/>
  <c r="D8042" i="1"/>
  <c r="C8042" i="1"/>
  <c r="F8041" i="1"/>
  <c r="L8041" i="1"/>
  <c r="M8041" i="1"/>
  <c r="N8041" i="1" s="1"/>
  <c r="T8041" i="1"/>
  <c r="I7920" i="1"/>
  <c r="J7919" i="1"/>
  <c r="K7919" i="1" s="1"/>
  <c r="O8048" i="1"/>
  <c r="B7917" i="1"/>
  <c r="Q7918" i="1"/>
  <c r="R7918" i="1" s="1"/>
  <c r="P8041" i="1" l="1"/>
  <c r="O8049" i="1"/>
  <c r="Q7919" i="1"/>
  <c r="R7919" i="1" s="1"/>
  <c r="H8041" i="1"/>
  <c r="I7921" i="1"/>
  <c r="J7920" i="1"/>
  <c r="K7920" i="1" s="1"/>
  <c r="B7918" i="1"/>
  <c r="A8043" i="1"/>
  <c r="E8044" i="1" s="1"/>
  <c r="F8042" i="1"/>
  <c r="T8042" i="1"/>
  <c r="M8042" i="1"/>
  <c r="N8042" i="1" s="1"/>
  <c r="C8043" i="1"/>
  <c r="L8042" i="1"/>
  <c r="G8042" i="1"/>
  <c r="D8043" i="1"/>
  <c r="B7919" i="1" l="1"/>
  <c r="Q7920" i="1"/>
  <c r="R7920" i="1" s="1"/>
  <c r="I7922" i="1"/>
  <c r="J7921" i="1"/>
  <c r="K7921" i="1" s="1"/>
  <c r="P8042" i="1"/>
  <c r="A8044" i="1"/>
  <c r="E8045" i="1" s="1"/>
  <c r="L8043" i="1"/>
  <c r="T8043" i="1"/>
  <c r="G8043" i="1"/>
  <c r="D8044" i="1"/>
  <c r="F8043" i="1"/>
  <c r="C8044" i="1"/>
  <c r="M8043" i="1"/>
  <c r="N8043" i="1" s="1"/>
  <c r="H8042" i="1"/>
  <c r="O8050" i="1"/>
  <c r="P8043" i="1" l="1"/>
  <c r="H8043" i="1"/>
  <c r="B7920" i="1"/>
  <c r="Q7921" i="1"/>
  <c r="R7921" i="1" s="1"/>
  <c r="I7923" i="1"/>
  <c r="J7923" i="1" s="1"/>
  <c r="J7922" i="1"/>
  <c r="K7922" i="1" s="1"/>
  <c r="F8044" i="1"/>
  <c r="G8044" i="1"/>
  <c r="L8044" i="1"/>
  <c r="C8045" i="1"/>
  <c r="M8044" i="1"/>
  <c r="N8044" i="1" s="1"/>
  <c r="D8045" i="1"/>
  <c r="A8045" i="1"/>
  <c r="E8046" i="1" s="1"/>
  <c r="T8044" i="1"/>
  <c r="O8051" i="1"/>
  <c r="P8044" i="1" l="1"/>
  <c r="B7921" i="1"/>
  <c r="Q7922" i="1"/>
  <c r="R7922" i="1" s="1"/>
  <c r="H8044" i="1"/>
  <c r="K7923" i="1"/>
  <c r="I7924" i="1"/>
  <c r="O8052" i="1"/>
  <c r="C8046" i="1"/>
  <c r="L8045" i="1"/>
  <c r="F8045" i="1"/>
  <c r="G8045" i="1"/>
  <c r="M8045" i="1"/>
  <c r="T8045" i="1"/>
  <c r="A8046" i="1"/>
  <c r="D8046" i="1" s="1"/>
  <c r="E8047" i="1" l="1"/>
  <c r="B7922" i="1"/>
  <c r="P8045" i="1"/>
  <c r="I7925" i="1"/>
  <c r="J7924" i="1"/>
  <c r="K7924" i="1" s="1"/>
  <c r="Q7923" i="1"/>
  <c r="B7923" i="1" s="1"/>
  <c r="N7923" i="1"/>
  <c r="A8047" i="1"/>
  <c r="D8047" i="1"/>
  <c r="M8046" i="1"/>
  <c r="N8046" i="1" s="1"/>
  <c r="L8046" i="1"/>
  <c r="T8046" i="1"/>
  <c r="C8047" i="1"/>
  <c r="F8046" i="1"/>
  <c r="G8046" i="1"/>
  <c r="O8053" i="1"/>
  <c r="H8045" i="1"/>
  <c r="E8048" i="1" l="1"/>
  <c r="R7923" i="1"/>
  <c r="Q7924" i="1"/>
  <c r="R7924" i="1" s="1"/>
  <c r="I7926" i="1"/>
  <c r="J7925" i="1"/>
  <c r="K7925" i="1" s="1"/>
  <c r="P8046" i="1"/>
  <c r="O8054" i="1"/>
  <c r="G8047" i="1"/>
  <c r="A8048" i="1"/>
  <c r="T8047" i="1"/>
  <c r="M8047" i="1"/>
  <c r="N8047" i="1" s="1"/>
  <c r="D8048" i="1"/>
  <c r="C8048" i="1"/>
  <c r="L8047" i="1"/>
  <c r="F8047" i="1"/>
  <c r="H8046" i="1"/>
  <c r="E8049" i="1" l="1"/>
  <c r="P8047" i="1"/>
  <c r="B7924" i="1"/>
  <c r="O8055" i="1"/>
  <c r="Q7925" i="1"/>
  <c r="R7925" i="1" s="1"/>
  <c r="I7927" i="1"/>
  <c r="J7926" i="1"/>
  <c r="K7926" i="1" s="1"/>
  <c r="A8049" i="1"/>
  <c r="T8048" i="1"/>
  <c r="G8048" i="1"/>
  <c r="C8049" i="1"/>
  <c r="D8049" i="1"/>
  <c r="M8048" i="1"/>
  <c r="N8048" i="1" s="1"/>
  <c r="F8048" i="1"/>
  <c r="L8048" i="1"/>
  <c r="H8047" i="1"/>
  <c r="E8050" i="1" l="1"/>
  <c r="P8048" i="1"/>
  <c r="B7925" i="1"/>
  <c r="Q7926" i="1"/>
  <c r="R7926" i="1" s="1"/>
  <c r="I7928" i="1"/>
  <c r="J7927" i="1"/>
  <c r="K7927" i="1" s="1"/>
  <c r="G8049" i="1"/>
  <c r="D8050" i="1"/>
  <c r="C8050" i="1"/>
  <c r="F8049" i="1"/>
  <c r="T8049" i="1"/>
  <c r="M8049" i="1"/>
  <c r="N8049" i="1" s="1"/>
  <c r="L8049" i="1"/>
  <c r="A8050" i="1"/>
  <c r="O8056" i="1"/>
  <c r="H8048" i="1"/>
  <c r="E8051" i="1" l="1"/>
  <c r="H8049" i="1"/>
  <c r="B7926" i="1"/>
  <c r="F8050" i="1"/>
  <c r="G8050" i="1"/>
  <c r="D8051" i="1"/>
  <c r="C8051" i="1"/>
  <c r="M8050" i="1"/>
  <c r="N8050" i="1" s="1"/>
  <c r="A8051" i="1"/>
  <c r="T8050" i="1"/>
  <c r="L8050" i="1"/>
  <c r="Q7927" i="1"/>
  <c r="R7927" i="1" s="1"/>
  <c r="I7929" i="1"/>
  <c r="J7928" i="1"/>
  <c r="K7928" i="1" s="1"/>
  <c r="O8057" i="1"/>
  <c r="P8049" i="1"/>
  <c r="E8052" i="1" l="1"/>
  <c r="B7927" i="1"/>
  <c r="I7930" i="1"/>
  <c r="J7929" i="1"/>
  <c r="K7929" i="1" s="1"/>
  <c r="P8050" i="1"/>
  <c r="Q7928" i="1"/>
  <c r="R7928" i="1" s="1"/>
  <c r="H8050" i="1"/>
  <c r="C8052" i="1"/>
  <c r="M8051" i="1"/>
  <c r="N8051" i="1" s="1"/>
  <c r="G8051" i="1"/>
  <c r="L8051" i="1"/>
  <c r="A8052" i="1"/>
  <c r="T8051" i="1"/>
  <c r="F8051" i="1"/>
  <c r="D8052" i="1"/>
  <c r="O8058" i="1"/>
  <c r="E8053" i="1" l="1"/>
  <c r="P8051" i="1"/>
  <c r="B7928" i="1"/>
  <c r="Q7929" i="1"/>
  <c r="R7929" i="1" s="1"/>
  <c r="H8051" i="1"/>
  <c r="C8053" i="1"/>
  <c r="G8052" i="1"/>
  <c r="D8053" i="1"/>
  <c r="M8052" i="1"/>
  <c r="N8052" i="1" s="1"/>
  <c r="L8052" i="1"/>
  <c r="T8052" i="1"/>
  <c r="F8052" i="1"/>
  <c r="A8053" i="1"/>
  <c r="O8059" i="1"/>
  <c r="I7931" i="1"/>
  <c r="J7930" i="1"/>
  <c r="K7930" i="1" s="1"/>
  <c r="E8054" i="1" l="1"/>
  <c r="P8052" i="1"/>
  <c r="B7929" i="1"/>
  <c r="O8060" i="1"/>
  <c r="D8054" i="1"/>
  <c r="C8054" i="1"/>
  <c r="M8053" i="1"/>
  <c r="N8053" i="1" s="1"/>
  <c r="L8053" i="1"/>
  <c r="F8053" i="1"/>
  <c r="A8054" i="1"/>
  <c r="G8053" i="1"/>
  <c r="T8053" i="1"/>
  <c r="Q7930" i="1"/>
  <c r="R7930" i="1" s="1"/>
  <c r="I7932" i="1"/>
  <c r="J7931" i="1"/>
  <c r="K7931" i="1" s="1"/>
  <c r="H8052" i="1"/>
  <c r="E8055" i="1" l="1"/>
  <c r="O8061" i="1"/>
  <c r="Q7931" i="1"/>
  <c r="R7931" i="1" s="1"/>
  <c r="F8054" i="1"/>
  <c r="A8055" i="1"/>
  <c r="T8054" i="1"/>
  <c r="M8054" i="1"/>
  <c r="N8054" i="1" s="1"/>
  <c r="G8054" i="1"/>
  <c r="D8055" i="1"/>
  <c r="L8054" i="1"/>
  <c r="C8055" i="1"/>
  <c r="P8053" i="1"/>
  <c r="I7933" i="1"/>
  <c r="J7932" i="1"/>
  <c r="K7932" i="1" s="1"/>
  <c r="B7930" i="1"/>
  <c r="H8053" i="1"/>
  <c r="E8056" i="1" l="1"/>
  <c r="P8054" i="1"/>
  <c r="B7931" i="1"/>
  <c r="F8055" i="1"/>
  <c r="M8055" i="1"/>
  <c r="N8055" i="1" s="1"/>
  <c r="A8056" i="1"/>
  <c r="L8055" i="1"/>
  <c r="T8055" i="1"/>
  <c r="D8056" i="1"/>
  <c r="G8055" i="1"/>
  <c r="C8056" i="1"/>
  <c r="H8054" i="1"/>
  <c r="Q7932" i="1"/>
  <c r="R7932" i="1" s="1"/>
  <c r="O8062" i="1"/>
  <c r="I7934" i="1"/>
  <c r="J7933" i="1"/>
  <c r="K7933" i="1" s="1"/>
  <c r="E8057" i="1" l="1"/>
  <c r="B7932" i="1"/>
  <c r="O8063" i="1"/>
  <c r="T8056" i="1"/>
  <c r="C8057" i="1"/>
  <c r="M8056" i="1"/>
  <c r="N8056" i="1" s="1"/>
  <c r="L8056" i="1"/>
  <c r="D8057" i="1"/>
  <c r="F8056" i="1"/>
  <c r="G8056" i="1"/>
  <c r="A8057" i="1"/>
  <c r="P8055" i="1"/>
  <c r="Q7933" i="1"/>
  <c r="R7933" i="1" s="1"/>
  <c r="I7935" i="1"/>
  <c r="J7934" i="1"/>
  <c r="K7934" i="1" s="1"/>
  <c r="H8055" i="1"/>
  <c r="E8058" i="1" l="1"/>
  <c r="H8056" i="1"/>
  <c r="B7933" i="1"/>
  <c r="D8058" i="1"/>
  <c r="C8058" i="1"/>
  <c r="L8057" i="1"/>
  <c r="A8058" i="1"/>
  <c r="F8057" i="1"/>
  <c r="G8057" i="1"/>
  <c r="M8057" i="1"/>
  <c r="N8057" i="1" s="1"/>
  <c r="T8057" i="1"/>
  <c r="O8064" i="1"/>
  <c r="Q7934" i="1"/>
  <c r="R7934" i="1" s="1"/>
  <c r="I7936" i="1"/>
  <c r="J7935" i="1"/>
  <c r="K7935" i="1" s="1"/>
  <c r="P8056" i="1"/>
  <c r="E8059" i="1" l="1"/>
  <c r="P8057" i="1"/>
  <c r="B7934" i="1"/>
  <c r="O8065" i="1"/>
  <c r="M8058" i="1"/>
  <c r="N8058" i="1" s="1"/>
  <c r="G8058" i="1"/>
  <c r="L8058" i="1"/>
  <c r="A8059" i="1"/>
  <c r="T8058" i="1"/>
  <c r="D8059" i="1"/>
  <c r="C8059" i="1"/>
  <c r="F8058" i="1"/>
  <c r="Q7935" i="1"/>
  <c r="R7935" i="1" s="1"/>
  <c r="H8057" i="1"/>
  <c r="I7937" i="1"/>
  <c r="J7936" i="1"/>
  <c r="K7936" i="1" s="1"/>
  <c r="E8060" i="1" l="1"/>
  <c r="H8058" i="1"/>
  <c r="P8058" i="1"/>
  <c r="B7935" i="1"/>
  <c r="Q7936" i="1"/>
  <c r="R7936" i="1" s="1"/>
  <c r="O8066" i="1"/>
  <c r="G8059" i="1"/>
  <c r="F8059" i="1"/>
  <c r="L8059" i="1"/>
  <c r="D8060" i="1"/>
  <c r="T8059" i="1"/>
  <c r="C8060" i="1"/>
  <c r="M8059" i="1"/>
  <c r="N8059" i="1" s="1"/>
  <c r="A8060" i="1"/>
  <c r="I7938" i="1"/>
  <c r="J7937" i="1"/>
  <c r="K7937" i="1" s="1"/>
  <c r="E8061" i="1" l="1"/>
  <c r="P8059" i="1"/>
  <c r="B7936" i="1"/>
  <c r="O8067" i="1"/>
  <c r="I7939" i="1"/>
  <c r="J7938" i="1"/>
  <c r="K7938" i="1" s="1"/>
  <c r="H8059" i="1"/>
  <c r="Q7937" i="1"/>
  <c r="R7937" i="1" s="1"/>
  <c r="G8060" i="1"/>
  <c r="D8061" i="1"/>
  <c r="F8060" i="1"/>
  <c r="A8061" i="1"/>
  <c r="T8060" i="1"/>
  <c r="C8061" i="1"/>
  <c r="M8060" i="1"/>
  <c r="N8060" i="1" s="1"/>
  <c r="L8060" i="1"/>
  <c r="E8062" i="1" l="1"/>
  <c r="H8060" i="1"/>
  <c r="P8060" i="1"/>
  <c r="B7937" i="1"/>
  <c r="Q7938" i="1"/>
  <c r="R7938" i="1" s="1"/>
  <c r="I7940" i="1"/>
  <c r="J7939" i="1"/>
  <c r="K7939" i="1" s="1"/>
  <c r="G8061" i="1"/>
  <c r="A8062" i="1"/>
  <c r="T8061" i="1"/>
  <c r="C8062" i="1"/>
  <c r="L8061" i="1"/>
  <c r="F8061" i="1"/>
  <c r="M8061" i="1"/>
  <c r="N8061" i="1" s="1"/>
  <c r="D8062" i="1"/>
  <c r="O8068" i="1"/>
  <c r="E8063" i="1" l="1"/>
  <c r="B7938" i="1"/>
  <c r="F8062" i="1"/>
  <c r="A8063" i="1"/>
  <c r="G8062" i="1"/>
  <c r="H8062" i="1" s="1"/>
  <c r="D8063" i="1"/>
  <c r="M8062" i="1"/>
  <c r="N8062" i="1" s="1"/>
  <c r="L8062" i="1"/>
  <c r="T8062" i="1"/>
  <c r="C8063" i="1"/>
  <c r="I7941" i="1"/>
  <c r="J7940" i="1"/>
  <c r="K7940" i="1" s="1"/>
  <c r="Q7939" i="1"/>
  <c r="R7939" i="1" s="1"/>
  <c r="O8069" i="1"/>
  <c r="P8061" i="1"/>
  <c r="H8061" i="1"/>
  <c r="E8064" i="1" l="1"/>
  <c r="O8070" i="1"/>
  <c r="B7939" i="1"/>
  <c r="Q7940" i="1"/>
  <c r="R7940" i="1" s="1"/>
  <c r="I7942" i="1"/>
  <c r="J7941" i="1"/>
  <c r="K7941" i="1" s="1"/>
  <c r="M8063" i="1"/>
  <c r="N8063" i="1" s="1"/>
  <c r="L8063" i="1"/>
  <c r="D8064" i="1"/>
  <c r="C8064" i="1"/>
  <c r="G8063" i="1"/>
  <c r="T8063" i="1"/>
  <c r="A8064" i="1"/>
  <c r="F8063" i="1"/>
  <c r="P8062" i="1"/>
  <c r="E8065" i="1" l="1"/>
  <c r="H8063" i="1"/>
  <c r="O8071" i="1"/>
  <c r="P8063" i="1"/>
  <c r="Q7941" i="1"/>
  <c r="R7941" i="1" s="1"/>
  <c r="B7940" i="1"/>
  <c r="A8065" i="1"/>
  <c r="C8065" i="1"/>
  <c r="F8064" i="1"/>
  <c r="T8064" i="1"/>
  <c r="M8064" i="1"/>
  <c r="N8064" i="1" s="1"/>
  <c r="G8064" i="1"/>
  <c r="D8065" i="1"/>
  <c r="L8064" i="1"/>
  <c r="I7943" i="1"/>
  <c r="J7942" i="1"/>
  <c r="K7942" i="1" s="1"/>
  <c r="E8066" i="1" l="1"/>
  <c r="Q7942" i="1"/>
  <c r="R7942" i="1" s="1"/>
  <c r="P8064" i="1"/>
  <c r="O8072" i="1"/>
  <c r="I7944" i="1"/>
  <c r="J7943" i="1"/>
  <c r="K7943" i="1" s="1"/>
  <c r="H8064" i="1"/>
  <c r="B7941" i="1"/>
  <c r="M8065" i="1"/>
  <c r="N8065" i="1" s="1"/>
  <c r="F8065" i="1"/>
  <c r="L8065" i="1"/>
  <c r="D8066" i="1"/>
  <c r="G8065" i="1"/>
  <c r="C8066" i="1"/>
  <c r="T8065" i="1"/>
  <c r="A8066" i="1"/>
  <c r="E8067" i="1" l="1"/>
  <c r="O8073" i="1"/>
  <c r="I7945" i="1"/>
  <c r="J7944" i="1"/>
  <c r="K7944" i="1" s="1"/>
  <c r="P8065" i="1"/>
  <c r="M8066" i="1"/>
  <c r="N8066" i="1" s="1"/>
  <c r="D8067" i="1"/>
  <c r="L8066" i="1"/>
  <c r="C8067" i="1"/>
  <c r="G8066" i="1"/>
  <c r="A8067" i="1"/>
  <c r="T8066" i="1"/>
  <c r="F8066" i="1"/>
  <c r="H8065" i="1"/>
  <c r="B7942" i="1"/>
  <c r="Q7943" i="1"/>
  <c r="R7943" i="1" s="1"/>
  <c r="E8068" i="1" l="1"/>
  <c r="P8066" i="1"/>
  <c r="Q7944" i="1"/>
  <c r="R7944" i="1" s="1"/>
  <c r="B7943" i="1"/>
  <c r="C8068" i="1"/>
  <c r="M8067" i="1"/>
  <c r="N8067" i="1" s="1"/>
  <c r="G8067" i="1"/>
  <c r="L8067" i="1"/>
  <c r="A8068" i="1"/>
  <c r="T8067" i="1"/>
  <c r="F8067" i="1"/>
  <c r="D8068" i="1"/>
  <c r="I7946" i="1"/>
  <c r="J7945" i="1"/>
  <c r="K7945" i="1" s="1"/>
  <c r="H8066" i="1"/>
  <c r="O8074" i="1"/>
  <c r="E8069" i="1" l="1"/>
  <c r="B7944" i="1"/>
  <c r="Q7945" i="1"/>
  <c r="R7945" i="1" s="1"/>
  <c r="P8067" i="1"/>
  <c r="O8075" i="1"/>
  <c r="D8069" i="1"/>
  <c r="M8068" i="1"/>
  <c r="N8068" i="1" s="1"/>
  <c r="C8069" i="1"/>
  <c r="T8068" i="1"/>
  <c r="F8068" i="1"/>
  <c r="A8069" i="1"/>
  <c r="L8068" i="1"/>
  <c r="G8068" i="1"/>
  <c r="H8068" i="1" s="1"/>
  <c r="H8067" i="1"/>
  <c r="I7947" i="1"/>
  <c r="J7946" i="1"/>
  <c r="K7946" i="1" s="1"/>
  <c r="E8070" i="1" l="1"/>
  <c r="A8070" i="1"/>
  <c r="F8069" i="1"/>
  <c r="M8069" i="1"/>
  <c r="N8069" i="1" s="1"/>
  <c r="L8069" i="1"/>
  <c r="D8070" i="1"/>
  <c r="C8070" i="1"/>
  <c r="T8069" i="1"/>
  <c r="G8069" i="1"/>
  <c r="O8076" i="1"/>
  <c r="P8068" i="1"/>
  <c r="Q7946" i="1"/>
  <c r="R7946" i="1" s="1"/>
  <c r="I7948" i="1"/>
  <c r="J7947" i="1"/>
  <c r="K7947" i="1" s="1"/>
  <c r="B7945" i="1"/>
  <c r="H8069" i="1" l="1"/>
  <c r="E8071" i="1"/>
  <c r="P8069" i="1"/>
  <c r="O8077" i="1"/>
  <c r="A8071" i="1"/>
  <c r="L8070" i="1"/>
  <c r="D8071" i="1"/>
  <c r="G8070" i="1"/>
  <c r="C8071" i="1"/>
  <c r="T8070" i="1"/>
  <c r="F8070" i="1"/>
  <c r="M8070" i="1"/>
  <c r="N8070" i="1" s="1"/>
  <c r="I7949" i="1"/>
  <c r="J7948" i="1"/>
  <c r="K7948" i="1" s="1"/>
  <c r="Q7947" i="1"/>
  <c r="R7947" i="1" s="1"/>
  <c r="B7946" i="1"/>
  <c r="E8072" i="1" l="1"/>
  <c r="P8070" i="1"/>
  <c r="I7950" i="1"/>
  <c r="J7949" i="1"/>
  <c r="K7949" i="1" s="1"/>
  <c r="T8071" i="1"/>
  <c r="G8071" i="1"/>
  <c r="D8072" i="1"/>
  <c r="F8071" i="1"/>
  <c r="C8072" i="1"/>
  <c r="M8071" i="1"/>
  <c r="N8071" i="1" s="1"/>
  <c r="A8072" i="1"/>
  <c r="L8071" i="1"/>
  <c r="H8070" i="1"/>
  <c r="O8078" i="1"/>
  <c r="B7947" i="1"/>
  <c r="Q7948" i="1"/>
  <c r="R7948" i="1" s="1"/>
  <c r="E8073" i="1" l="1"/>
  <c r="P8071" i="1"/>
  <c r="O8079" i="1"/>
  <c r="H8071" i="1"/>
  <c r="B7948" i="1"/>
  <c r="A8073" i="1"/>
  <c r="C8073" i="1"/>
  <c r="L8072" i="1"/>
  <c r="M8072" i="1"/>
  <c r="N8072" i="1" s="1"/>
  <c r="T8072" i="1"/>
  <c r="D8073" i="1"/>
  <c r="F8072" i="1"/>
  <c r="G8072" i="1"/>
  <c r="Q7949" i="1"/>
  <c r="R7949" i="1" s="1"/>
  <c r="I7951" i="1"/>
  <c r="J7950" i="1"/>
  <c r="K7950" i="1" s="1"/>
  <c r="E8074" i="1" l="1"/>
  <c r="P8072" i="1"/>
  <c r="H8072" i="1"/>
  <c r="D8074" i="1"/>
  <c r="C8074" i="1"/>
  <c r="L8073" i="1"/>
  <c r="F8073" i="1"/>
  <c r="G8073" i="1"/>
  <c r="T8073" i="1"/>
  <c r="A8074" i="1"/>
  <c r="M8073" i="1"/>
  <c r="N8073" i="1" s="1"/>
  <c r="I7952" i="1"/>
  <c r="J7951" i="1"/>
  <c r="K7951" i="1" s="1"/>
  <c r="O8080" i="1"/>
  <c r="Q7950" i="1"/>
  <c r="R7950" i="1" s="1"/>
  <c r="B7949" i="1"/>
  <c r="E8075" i="1" l="1"/>
  <c r="P8073" i="1"/>
  <c r="Q7951" i="1"/>
  <c r="R7951" i="1" s="1"/>
  <c r="I7953" i="1"/>
  <c r="J7953" i="1" s="1"/>
  <c r="J7952" i="1"/>
  <c r="K7952" i="1" s="1"/>
  <c r="B7950" i="1"/>
  <c r="L8074" i="1"/>
  <c r="G8074" i="1"/>
  <c r="F8074" i="1"/>
  <c r="C8075" i="1"/>
  <c r="T8074" i="1"/>
  <c r="D8075" i="1"/>
  <c r="A8075" i="1"/>
  <c r="M8074" i="1"/>
  <c r="N8074" i="1" s="1"/>
  <c r="O8081" i="1"/>
  <c r="H8073" i="1"/>
  <c r="E8076" i="1" l="1"/>
  <c r="P8074" i="1"/>
  <c r="B7951" i="1"/>
  <c r="Q7952" i="1"/>
  <c r="R7952" i="1" s="1"/>
  <c r="K7953" i="1"/>
  <c r="I7954" i="1"/>
  <c r="H8074" i="1"/>
  <c r="A8076" i="1"/>
  <c r="E8077" i="1" s="1"/>
  <c r="F8075" i="1"/>
  <c r="L8075" i="1"/>
  <c r="T8075" i="1"/>
  <c r="D8076" i="1"/>
  <c r="C8076" i="1"/>
  <c r="G8075" i="1"/>
  <c r="M8075" i="1"/>
  <c r="N8075" i="1" s="1"/>
  <c r="O8082" i="1"/>
  <c r="I7955" i="1" l="1"/>
  <c r="J7954" i="1"/>
  <c r="K7954" i="1" s="1"/>
  <c r="N7953" i="1"/>
  <c r="Q7953" i="1"/>
  <c r="B7953" i="1" s="1"/>
  <c r="G8076" i="1"/>
  <c r="L8076" i="1"/>
  <c r="A8077" i="1"/>
  <c r="D8077" i="1" s="1"/>
  <c r="T8076" i="1"/>
  <c r="M8076" i="1"/>
  <c r="C8077" i="1"/>
  <c r="F8076" i="1"/>
  <c r="B7952" i="1"/>
  <c r="O8083" i="1"/>
  <c r="P8075" i="1"/>
  <c r="H8075" i="1"/>
  <c r="E8078" i="1" l="1"/>
  <c r="P8076" i="1"/>
  <c r="R7953" i="1"/>
  <c r="O8084" i="1"/>
  <c r="L8077" i="1"/>
  <c r="F8077" i="1"/>
  <c r="G8077" i="1"/>
  <c r="D8078" i="1"/>
  <c r="C8078" i="1"/>
  <c r="T8077" i="1"/>
  <c r="A8078" i="1"/>
  <c r="M8077" i="1"/>
  <c r="N8077" i="1" s="1"/>
  <c r="Q7954" i="1"/>
  <c r="R7954" i="1" s="1"/>
  <c r="H8076" i="1"/>
  <c r="I7956" i="1"/>
  <c r="J7955" i="1"/>
  <c r="K7955" i="1" s="1"/>
  <c r="E8079" i="1" l="1"/>
  <c r="P8077" i="1"/>
  <c r="C8079" i="1"/>
  <c r="F8078" i="1"/>
  <c r="A8079" i="1"/>
  <c r="D8079" i="1"/>
  <c r="G8078" i="1"/>
  <c r="L8078" i="1"/>
  <c r="M8078" i="1"/>
  <c r="N8078" i="1" s="1"/>
  <c r="T8078" i="1"/>
  <c r="O8085" i="1"/>
  <c r="Q7955" i="1"/>
  <c r="R7955" i="1" s="1"/>
  <c r="I7957" i="1"/>
  <c r="J7956" i="1"/>
  <c r="K7956" i="1" s="1"/>
  <c r="B7954" i="1"/>
  <c r="H8077" i="1"/>
  <c r="E8080" i="1" l="1"/>
  <c r="B7955" i="1"/>
  <c r="I7958" i="1"/>
  <c r="J7957" i="1"/>
  <c r="K7957" i="1" s="1"/>
  <c r="F8079" i="1"/>
  <c r="L8079" i="1"/>
  <c r="A8080" i="1"/>
  <c r="M8079" i="1"/>
  <c r="N8079" i="1" s="1"/>
  <c r="T8079" i="1"/>
  <c r="C8080" i="1"/>
  <c r="G8079" i="1"/>
  <c r="D8080" i="1"/>
  <c r="O8086" i="1"/>
  <c r="P8078" i="1"/>
  <c r="Q7956" i="1"/>
  <c r="R7956" i="1" s="1"/>
  <c r="H8078" i="1"/>
  <c r="E8081" i="1" l="1"/>
  <c r="H8079" i="1"/>
  <c r="L8080" i="1"/>
  <c r="A8081" i="1"/>
  <c r="G8080" i="1"/>
  <c r="C8081" i="1"/>
  <c r="D8081" i="1"/>
  <c r="T8080" i="1"/>
  <c r="M8080" i="1"/>
  <c r="N8080" i="1" s="1"/>
  <c r="F8080" i="1"/>
  <c r="B7956" i="1"/>
  <c r="O8087" i="1"/>
  <c r="P8079" i="1"/>
  <c r="Q7957" i="1"/>
  <c r="R7957" i="1" s="1"/>
  <c r="I7959" i="1"/>
  <c r="J7958" i="1"/>
  <c r="K7958" i="1" s="1"/>
  <c r="E8082" i="1" l="1"/>
  <c r="H8080" i="1"/>
  <c r="O8088" i="1"/>
  <c r="D8082" i="1"/>
  <c r="C8082" i="1"/>
  <c r="G8081" i="1"/>
  <c r="T8081" i="1"/>
  <c r="A8082" i="1"/>
  <c r="F8081" i="1"/>
  <c r="M8081" i="1"/>
  <c r="N8081" i="1" s="1"/>
  <c r="L8081" i="1"/>
  <c r="Q7958" i="1"/>
  <c r="R7958" i="1" s="1"/>
  <c r="P8080" i="1"/>
  <c r="I7960" i="1"/>
  <c r="J7959" i="1"/>
  <c r="K7959" i="1" s="1"/>
  <c r="B7957" i="1"/>
  <c r="E8083" i="1" l="1"/>
  <c r="B7958" i="1"/>
  <c r="H8081" i="1"/>
  <c r="Q7959" i="1"/>
  <c r="R7959" i="1" s="1"/>
  <c r="O8089" i="1"/>
  <c r="I7961" i="1"/>
  <c r="J7960" i="1"/>
  <c r="K7960" i="1" s="1"/>
  <c r="P8081" i="1"/>
  <c r="D8083" i="1"/>
  <c r="A8083" i="1"/>
  <c r="G8082" i="1"/>
  <c r="T8082" i="1"/>
  <c r="F8082" i="1"/>
  <c r="M8082" i="1"/>
  <c r="N8082" i="1" s="1"/>
  <c r="C8083" i="1"/>
  <c r="L8082" i="1"/>
  <c r="E8084" i="1" l="1"/>
  <c r="P8082" i="1"/>
  <c r="O8090" i="1"/>
  <c r="M8083" i="1"/>
  <c r="N8083" i="1" s="1"/>
  <c r="D8084" i="1"/>
  <c r="L8083" i="1"/>
  <c r="C8084" i="1"/>
  <c r="F8083" i="1"/>
  <c r="G8083" i="1"/>
  <c r="A8084" i="1"/>
  <c r="T8083" i="1"/>
  <c r="B7959" i="1"/>
  <c r="Q7960" i="1"/>
  <c r="R7960" i="1" s="1"/>
  <c r="I7962" i="1"/>
  <c r="J7961" i="1"/>
  <c r="K7961" i="1" s="1"/>
  <c r="H8082" i="1"/>
  <c r="E8085" i="1" l="1"/>
  <c r="B7960" i="1"/>
  <c r="I7963" i="1"/>
  <c r="J7962" i="1"/>
  <c r="K7962" i="1" s="1"/>
  <c r="P8083" i="1"/>
  <c r="O8091" i="1"/>
  <c r="H8083" i="1"/>
  <c r="Q7961" i="1"/>
  <c r="R7961" i="1" s="1"/>
  <c r="M8084" i="1"/>
  <c r="N8084" i="1" s="1"/>
  <c r="L8084" i="1"/>
  <c r="G8084" i="1"/>
  <c r="A8085" i="1"/>
  <c r="D8085" i="1"/>
  <c r="C8085" i="1"/>
  <c r="T8084" i="1"/>
  <c r="F8084" i="1"/>
  <c r="E8086" i="1" l="1"/>
  <c r="H8084" i="1"/>
  <c r="O8092" i="1"/>
  <c r="F8085" i="1"/>
  <c r="T8085" i="1"/>
  <c r="M8085" i="1"/>
  <c r="N8085" i="1" s="1"/>
  <c r="L8085" i="1"/>
  <c r="D8086" i="1"/>
  <c r="C8086" i="1"/>
  <c r="G8085" i="1"/>
  <c r="A8086" i="1"/>
  <c r="P8084" i="1"/>
  <c r="B7961" i="1"/>
  <c r="Q7962" i="1"/>
  <c r="R7962" i="1" s="1"/>
  <c r="I7964" i="1"/>
  <c r="J7963" i="1"/>
  <c r="K7963" i="1" s="1"/>
  <c r="E8087" i="1" l="1"/>
  <c r="P8085" i="1"/>
  <c r="H8085" i="1"/>
  <c r="C8087" i="1"/>
  <c r="D8087" i="1"/>
  <c r="M8086" i="1"/>
  <c r="N8086" i="1" s="1"/>
  <c r="T8086" i="1"/>
  <c r="G8086" i="1"/>
  <c r="F8086" i="1"/>
  <c r="A8087" i="1"/>
  <c r="L8086" i="1"/>
  <c r="O8093" i="1"/>
  <c r="Q7963" i="1"/>
  <c r="R7963" i="1" s="1"/>
  <c r="I7965" i="1"/>
  <c r="J7964" i="1"/>
  <c r="K7964" i="1" s="1"/>
  <c r="B7962" i="1"/>
  <c r="E8088" i="1" l="1"/>
  <c r="P8086" i="1"/>
  <c r="H8086" i="1"/>
  <c r="O8094" i="1"/>
  <c r="B7963" i="1"/>
  <c r="Q7964" i="1"/>
  <c r="R7964" i="1" s="1"/>
  <c r="I7966" i="1"/>
  <c r="J7965" i="1"/>
  <c r="K7965" i="1" s="1"/>
  <c r="C8088" i="1"/>
  <c r="M8087" i="1"/>
  <c r="N8087" i="1" s="1"/>
  <c r="T8087" i="1"/>
  <c r="G8087" i="1"/>
  <c r="L8087" i="1"/>
  <c r="A8088" i="1"/>
  <c r="D8088" i="1"/>
  <c r="F8087" i="1"/>
  <c r="E8089" i="1" l="1"/>
  <c r="B7964" i="1"/>
  <c r="O8095" i="1"/>
  <c r="P8087" i="1"/>
  <c r="Q7965" i="1"/>
  <c r="R7965" i="1" s="1"/>
  <c r="H8087" i="1"/>
  <c r="I7967" i="1"/>
  <c r="J7966" i="1"/>
  <c r="K7966" i="1" s="1"/>
  <c r="A8089" i="1"/>
  <c r="T8088" i="1"/>
  <c r="C8089" i="1"/>
  <c r="M8088" i="1"/>
  <c r="N8088" i="1" s="1"/>
  <c r="L8088" i="1"/>
  <c r="G8088" i="1"/>
  <c r="D8089" i="1"/>
  <c r="F8088" i="1"/>
  <c r="E8090" i="1" l="1"/>
  <c r="B7965" i="1"/>
  <c r="Q7966" i="1"/>
  <c r="R7966" i="1" s="1"/>
  <c r="D8090" i="1"/>
  <c r="T8089" i="1"/>
  <c r="G8089" i="1"/>
  <c r="A8090" i="1"/>
  <c r="F8089" i="1"/>
  <c r="L8089" i="1"/>
  <c r="M8089" i="1"/>
  <c r="N8089" i="1" s="1"/>
  <c r="C8090" i="1"/>
  <c r="I7968" i="1"/>
  <c r="J7967" i="1"/>
  <c r="K7967" i="1" s="1"/>
  <c r="P8088" i="1"/>
  <c r="H8088" i="1"/>
  <c r="O8096" i="1"/>
  <c r="E8091" i="1" l="1"/>
  <c r="P8089" i="1"/>
  <c r="B7966" i="1"/>
  <c r="M8090" i="1"/>
  <c r="N8090" i="1" s="1"/>
  <c r="L8090" i="1"/>
  <c r="D8091" i="1"/>
  <c r="G8090" i="1"/>
  <c r="C8091" i="1"/>
  <c r="F8090" i="1"/>
  <c r="T8090" i="1"/>
  <c r="A8091" i="1"/>
  <c r="H8089" i="1"/>
  <c r="Q7967" i="1"/>
  <c r="R7967" i="1" s="1"/>
  <c r="I7969" i="1"/>
  <c r="J7968" i="1"/>
  <c r="K7968" i="1" s="1"/>
  <c r="O8097" i="1"/>
  <c r="E8092" i="1" l="1"/>
  <c r="P8090" i="1"/>
  <c r="O8098" i="1"/>
  <c r="Q7968" i="1"/>
  <c r="R7968" i="1" s="1"/>
  <c r="I7970" i="1"/>
  <c r="J7969" i="1"/>
  <c r="K7969" i="1" s="1"/>
  <c r="H8090" i="1"/>
  <c r="B7967" i="1"/>
  <c r="F8091" i="1"/>
  <c r="D8092" i="1"/>
  <c r="C8092" i="1"/>
  <c r="A8092" i="1"/>
  <c r="L8091" i="1"/>
  <c r="M8091" i="1"/>
  <c r="N8091" i="1" s="1"/>
  <c r="T8091" i="1"/>
  <c r="G8091" i="1"/>
  <c r="E8093" i="1" l="1"/>
  <c r="P8091" i="1"/>
  <c r="B7968" i="1"/>
  <c r="I7971" i="1"/>
  <c r="J7970" i="1"/>
  <c r="K7970" i="1" s="1"/>
  <c r="D8093" i="1"/>
  <c r="T8092" i="1"/>
  <c r="L8092" i="1"/>
  <c r="A8093" i="1"/>
  <c r="F8092" i="1"/>
  <c r="M8092" i="1"/>
  <c r="N8092" i="1" s="1"/>
  <c r="G8092" i="1"/>
  <c r="C8093" i="1"/>
  <c r="H8091" i="1"/>
  <c r="O8099" i="1"/>
  <c r="Q7969" i="1"/>
  <c r="R7969" i="1" s="1"/>
  <c r="E8094" i="1" l="1"/>
  <c r="P8092" i="1"/>
  <c r="O8100" i="1"/>
  <c r="M8093" i="1"/>
  <c r="N8093" i="1" s="1"/>
  <c r="T8093" i="1"/>
  <c r="G8093" i="1"/>
  <c r="D8094" i="1"/>
  <c r="F8093" i="1"/>
  <c r="C8094" i="1"/>
  <c r="L8093" i="1"/>
  <c r="A8094" i="1"/>
  <c r="Q7970" i="1"/>
  <c r="R7970" i="1" s="1"/>
  <c r="I7972" i="1"/>
  <c r="J7971" i="1"/>
  <c r="K7971" i="1" s="1"/>
  <c r="H8092" i="1"/>
  <c r="B7969" i="1"/>
  <c r="E8095" i="1" l="1"/>
  <c r="P8093" i="1"/>
  <c r="B7970" i="1"/>
  <c r="Q7971" i="1"/>
  <c r="R7971" i="1" s="1"/>
  <c r="D8095" i="1"/>
  <c r="M8094" i="1"/>
  <c r="N8094" i="1" s="1"/>
  <c r="F8094" i="1"/>
  <c r="G8094" i="1"/>
  <c r="C8095" i="1"/>
  <c r="T8094" i="1"/>
  <c r="L8094" i="1"/>
  <c r="A8095" i="1"/>
  <c r="I7973" i="1"/>
  <c r="J7972" i="1"/>
  <c r="K7972" i="1" s="1"/>
  <c r="H8093" i="1"/>
  <c r="O8101" i="1"/>
  <c r="E8096" i="1" l="1"/>
  <c r="P8094" i="1"/>
  <c r="Q7972" i="1"/>
  <c r="R7972" i="1" s="1"/>
  <c r="I7974" i="1"/>
  <c r="J7973" i="1"/>
  <c r="K7973" i="1" s="1"/>
  <c r="T8095" i="1"/>
  <c r="A8096" i="1"/>
  <c r="L8095" i="1"/>
  <c r="F8095" i="1"/>
  <c r="M8095" i="1"/>
  <c r="N8095" i="1" s="1"/>
  <c r="D8096" i="1"/>
  <c r="C8096" i="1"/>
  <c r="G8095" i="1"/>
  <c r="H8094" i="1"/>
  <c r="O8102" i="1"/>
  <c r="B7971" i="1"/>
  <c r="E8097" i="1" l="1"/>
  <c r="H8095" i="1"/>
  <c r="Q7973" i="1"/>
  <c r="R7973" i="1" s="1"/>
  <c r="I7975" i="1"/>
  <c r="J7974" i="1"/>
  <c r="K7974" i="1" s="1"/>
  <c r="B7972" i="1"/>
  <c r="F8096" i="1"/>
  <c r="D8097" i="1"/>
  <c r="L8096" i="1"/>
  <c r="T8096" i="1"/>
  <c r="C8097" i="1"/>
  <c r="A8097" i="1"/>
  <c r="G8096" i="1"/>
  <c r="M8096" i="1"/>
  <c r="N8096" i="1" s="1"/>
  <c r="O8103" i="1"/>
  <c r="P8095" i="1"/>
  <c r="E8098" i="1" l="1"/>
  <c r="H8096" i="1"/>
  <c r="B7973" i="1"/>
  <c r="Q7974" i="1"/>
  <c r="R7974" i="1" s="1"/>
  <c r="I7976" i="1"/>
  <c r="J7975" i="1"/>
  <c r="K7975" i="1" s="1"/>
  <c r="O8104" i="1"/>
  <c r="A8098" i="1"/>
  <c r="C8098" i="1"/>
  <c r="L8097" i="1"/>
  <c r="T8097" i="1"/>
  <c r="G8097" i="1"/>
  <c r="F8097" i="1"/>
  <c r="D8098" i="1"/>
  <c r="M8097" i="1"/>
  <c r="N8097" i="1" s="1"/>
  <c r="P8096" i="1"/>
  <c r="E8099" i="1" l="1"/>
  <c r="H8097" i="1"/>
  <c r="B7974" i="1"/>
  <c r="Q7975" i="1"/>
  <c r="R7975" i="1" s="1"/>
  <c r="O8105" i="1"/>
  <c r="P8097" i="1"/>
  <c r="I7977" i="1"/>
  <c r="J7976" i="1"/>
  <c r="K7976" i="1" s="1"/>
  <c r="D8099" i="1"/>
  <c r="T8098" i="1"/>
  <c r="C8099" i="1"/>
  <c r="M8098" i="1"/>
  <c r="N8098" i="1" s="1"/>
  <c r="F8098" i="1"/>
  <c r="G8098" i="1"/>
  <c r="L8098" i="1"/>
  <c r="A8099" i="1"/>
  <c r="E8100" i="1" l="1"/>
  <c r="H8098" i="1"/>
  <c r="B7975" i="1"/>
  <c r="O8106" i="1"/>
  <c r="I7978" i="1"/>
  <c r="J7977" i="1"/>
  <c r="K7977" i="1" s="1"/>
  <c r="T8099" i="1"/>
  <c r="A8100" i="1"/>
  <c r="L8099" i="1"/>
  <c r="M8099" i="1"/>
  <c r="N8099" i="1" s="1"/>
  <c r="F8099" i="1"/>
  <c r="D8100" i="1"/>
  <c r="C8100" i="1"/>
  <c r="G8099" i="1"/>
  <c r="P8098" i="1"/>
  <c r="Q7976" i="1"/>
  <c r="R7976" i="1" s="1"/>
  <c r="E8101" i="1" l="1"/>
  <c r="H8099" i="1"/>
  <c r="B7976" i="1"/>
  <c r="P8099" i="1"/>
  <c r="O8107" i="1"/>
  <c r="Q7977" i="1"/>
  <c r="R7977" i="1" s="1"/>
  <c r="I7979" i="1"/>
  <c r="J7978" i="1"/>
  <c r="K7978" i="1" s="1"/>
  <c r="F8100" i="1"/>
  <c r="T8100" i="1"/>
  <c r="D8101" i="1"/>
  <c r="M8100" i="1"/>
  <c r="N8100" i="1" s="1"/>
  <c r="A8101" i="1"/>
  <c r="G8100" i="1"/>
  <c r="L8100" i="1"/>
  <c r="C8101" i="1"/>
  <c r="E8102" i="1" l="1"/>
  <c r="H8100" i="1"/>
  <c r="I7980" i="1"/>
  <c r="J7979" i="1"/>
  <c r="K7979" i="1" s="1"/>
  <c r="B7977" i="1"/>
  <c r="G8101" i="1"/>
  <c r="A8102" i="1"/>
  <c r="F8101" i="1"/>
  <c r="M8101" i="1"/>
  <c r="N8101" i="1" s="1"/>
  <c r="L8101" i="1"/>
  <c r="D8102" i="1"/>
  <c r="C8102" i="1"/>
  <c r="T8101" i="1"/>
  <c r="O8108" i="1"/>
  <c r="P8100" i="1"/>
  <c r="Q7978" i="1"/>
  <c r="R7978" i="1" s="1"/>
  <c r="E8103" i="1" l="1"/>
  <c r="P8101" i="1"/>
  <c r="H8101" i="1"/>
  <c r="Q7979" i="1"/>
  <c r="R7979" i="1" s="1"/>
  <c r="B7978" i="1"/>
  <c r="I7981" i="1"/>
  <c r="J7980" i="1"/>
  <c r="K7980" i="1" s="1"/>
  <c r="O8109" i="1"/>
  <c r="T8102" i="1"/>
  <c r="M8102" i="1"/>
  <c r="N8102" i="1" s="1"/>
  <c r="C8103" i="1"/>
  <c r="F8102" i="1"/>
  <c r="A8103" i="1"/>
  <c r="L8102" i="1"/>
  <c r="D8103" i="1"/>
  <c r="G8102" i="1"/>
  <c r="E8104" i="1" l="1"/>
  <c r="P8102" i="1"/>
  <c r="I7982" i="1"/>
  <c r="J7981" i="1"/>
  <c r="K7981" i="1" s="1"/>
  <c r="B7979" i="1"/>
  <c r="H8102" i="1"/>
  <c r="O8110" i="1"/>
  <c r="Q7980" i="1"/>
  <c r="R7980" i="1" s="1"/>
  <c r="A8104" i="1"/>
  <c r="G8103" i="1"/>
  <c r="F8103" i="1"/>
  <c r="D8104" i="1"/>
  <c r="C8104" i="1"/>
  <c r="M8103" i="1"/>
  <c r="N8103" i="1" s="1"/>
  <c r="T8103" i="1"/>
  <c r="L8103" i="1"/>
  <c r="E8105" i="1" l="1"/>
  <c r="P8103" i="1"/>
  <c r="O8111" i="1"/>
  <c r="G8104" i="1"/>
  <c r="F8104" i="1"/>
  <c r="C8105" i="1"/>
  <c r="A8105" i="1"/>
  <c r="M8104" i="1"/>
  <c r="N8104" i="1" s="1"/>
  <c r="L8104" i="1"/>
  <c r="D8105" i="1"/>
  <c r="T8104" i="1"/>
  <c r="Q7981" i="1"/>
  <c r="R7981" i="1" s="1"/>
  <c r="H8103" i="1"/>
  <c r="B7980" i="1"/>
  <c r="I7983" i="1"/>
  <c r="J7982" i="1"/>
  <c r="K7982" i="1" s="1"/>
  <c r="E8106" i="1" l="1"/>
  <c r="H8104" i="1"/>
  <c r="B7981" i="1"/>
  <c r="P8104" i="1"/>
  <c r="Q7982" i="1"/>
  <c r="R7982" i="1" s="1"/>
  <c r="G8105" i="1"/>
  <c r="D8106" i="1"/>
  <c r="F8105" i="1"/>
  <c r="M8105" i="1"/>
  <c r="N8105" i="1" s="1"/>
  <c r="L8105" i="1"/>
  <c r="A8106" i="1"/>
  <c r="E8107" i="1" s="1"/>
  <c r="T8105" i="1"/>
  <c r="C8106" i="1"/>
  <c r="I7984" i="1"/>
  <c r="J7984" i="1" s="1"/>
  <c r="J7983" i="1"/>
  <c r="K7983" i="1" s="1"/>
  <c r="O8112" i="1"/>
  <c r="H8105" i="1" l="1"/>
  <c r="B7982" i="1"/>
  <c r="I7985" i="1"/>
  <c r="K7984" i="1"/>
  <c r="O8113" i="1"/>
  <c r="G8106" i="1"/>
  <c r="M8106" i="1"/>
  <c r="C8107" i="1"/>
  <c r="T8106" i="1"/>
  <c r="L8106" i="1"/>
  <c r="A8107" i="1"/>
  <c r="D8107" i="1" s="1"/>
  <c r="F8106" i="1"/>
  <c r="Q7983" i="1"/>
  <c r="R7983" i="1" s="1"/>
  <c r="P8105" i="1"/>
  <c r="E8108" i="1" l="1"/>
  <c r="H8106" i="1"/>
  <c r="B7983" i="1"/>
  <c r="N7984" i="1"/>
  <c r="Q7984" i="1"/>
  <c r="B7984" i="1" s="1"/>
  <c r="I7986" i="1"/>
  <c r="J7985" i="1"/>
  <c r="K7985" i="1" s="1"/>
  <c r="O8114" i="1"/>
  <c r="G8107" i="1"/>
  <c r="A8108" i="1"/>
  <c r="C8108" i="1"/>
  <c r="F8107" i="1"/>
  <c r="M8107" i="1"/>
  <c r="N8107" i="1" s="1"/>
  <c r="L8107" i="1"/>
  <c r="D8108" i="1"/>
  <c r="T8107" i="1"/>
  <c r="P8106" i="1"/>
  <c r="E8109" i="1" l="1"/>
  <c r="Q7985" i="1"/>
  <c r="R7985" i="1" s="1"/>
  <c r="P8107" i="1"/>
  <c r="I7987" i="1"/>
  <c r="J7986" i="1"/>
  <c r="K7986" i="1" s="1"/>
  <c r="T8108" i="1"/>
  <c r="L8108" i="1"/>
  <c r="F8108" i="1"/>
  <c r="M8108" i="1"/>
  <c r="N8108" i="1" s="1"/>
  <c r="C8109" i="1"/>
  <c r="A8109" i="1"/>
  <c r="D8109" i="1"/>
  <c r="G8108" i="1"/>
  <c r="R7984" i="1"/>
  <c r="H8107" i="1"/>
  <c r="O8115" i="1"/>
  <c r="E8110" i="1" l="1"/>
  <c r="H8108" i="1"/>
  <c r="B7985" i="1"/>
  <c r="I7988" i="1"/>
  <c r="J7987" i="1"/>
  <c r="K7987" i="1" s="1"/>
  <c r="Q7986" i="1"/>
  <c r="R7986" i="1" s="1"/>
  <c r="D8110" i="1"/>
  <c r="C8110" i="1"/>
  <c r="L8109" i="1"/>
  <c r="M8109" i="1"/>
  <c r="N8109" i="1" s="1"/>
  <c r="A8110" i="1"/>
  <c r="T8109" i="1"/>
  <c r="F8109" i="1"/>
  <c r="G8109" i="1"/>
  <c r="O8116" i="1"/>
  <c r="P8108" i="1"/>
  <c r="E8111" i="1" l="1"/>
  <c r="H8109" i="1"/>
  <c r="B7986" i="1"/>
  <c r="Q7987" i="1"/>
  <c r="R7987" i="1" s="1"/>
  <c r="A8111" i="1"/>
  <c r="D8111" i="1"/>
  <c r="F8110" i="1"/>
  <c r="M8110" i="1"/>
  <c r="N8110" i="1" s="1"/>
  <c r="L8110" i="1"/>
  <c r="T8110" i="1"/>
  <c r="C8111" i="1"/>
  <c r="G8110" i="1"/>
  <c r="I7989" i="1"/>
  <c r="J7988" i="1"/>
  <c r="K7988" i="1" s="1"/>
  <c r="P8109" i="1"/>
  <c r="O8117" i="1"/>
  <c r="E8112" i="1" l="1"/>
  <c r="P8110" i="1"/>
  <c r="Q7988" i="1"/>
  <c r="R7988" i="1" s="1"/>
  <c r="B7987" i="1"/>
  <c r="H8110" i="1"/>
  <c r="O8118" i="1"/>
  <c r="I7990" i="1"/>
  <c r="J7989" i="1"/>
  <c r="K7989" i="1" s="1"/>
  <c r="L8111" i="1"/>
  <c r="A8112" i="1"/>
  <c r="T8111" i="1"/>
  <c r="F8111" i="1"/>
  <c r="D8112" i="1"/>
  <c r="C8112" i="1"/>
  <c r="G8111" i="1"/>
  <c r="M8111" i="1"/>
  <c r="N8111" i="1" s="1"/>
  <c r="E8113" i="1" l="1"/>
  <c r="H8111" i="1"/>
  <c r="I7991" i="1"/>
  <c r="J7990" i="1"/>
  <c r="K7990" i="1" s="1"/>
  <c r="O8119" i="1"/>
  <c r="P8111" i="1"/>
  <c r="F8112" i="1"/>
  <c r="L8112" i="1"/>
  <c r="D8113" i="1"/>
  <c r="C8113" i="1"/>
  <c r="T8112" i="1"/>
  <c r="A8113" i="1"/>
  <c r="M8112" i="1"/>
  <c r="N8112" i="1" s="1"/>
  <c r="G8112" i="1"/>
  <c r="Q7989" i="1"/>
  <c r="R7989" i="1" s="1"/>
  <c r="B7988" i="1"/>
  <c r="E8114" i="1" l="1"/>
  <c r="P8112" i="1"/>
  <c r="B7989" i="1"/>
  <c r="F8113" i="1"/>
  <c r="A8114" i="1"/>
  <c r="G8113" i="1"/>
  <c r="H8113" i="1" s="1"/>
  <c r="T8113" i="1"/>
  <c r="D8114" i="1"/>
  <c r="M8113" i="1"/>
  <c r="N8113" i="1" s="1"/>
  <c r="L8113" i="1"/>
  <c r="C8114" i="1"/>
  <c r="O8120" i="1"/>
  <c r="Q7990" i="1"/>
  <c r="R7990" i="1" s="1"/>
  <c r="I7992" i="1"/>
  <c r="J7991" i="1"/>
  <c r="K7991" i="1" s="1"/>
  <c r="H8112" i="1"/>
  <c r="E8115" i="1" l="1"/>
  <c r="I7993" i="1"/>
  <c r="J7992" i="1"/>
  <c r="K7992" i="1" s="1"/>
  <c r="O8121" i="1"/>
  <c r="G8114" i="1"/>
  <c r="C8115" i="1"/>
  <c r="T8114" i="1"/>
  <c r="M8114" i="1"/>
  <c r="N8114" i="1" s="1"/>
  <c r="F8114" i="1"/>
  <c r="L8114" i="1"/>
  <c r="A8115" i="1"/>
  <c r="D8115" i="1"/>
  <c r="P8113" i="1"/>
  <c r="B7990" i="1"/>
  <c r="Q7991" i="1"/>
  <c r="R7991" i="1" s="1"/>
  <c r="E8116" i="1" l="1"/>
  <c r="H8114" i="1"/>
  <c r="T8115" i="1"/>
  <c r="D8116" i="1"/>
  <c r="G8115" i="1"/>
  <c r="F8115" i="1"/>
  <c r="C8116" i="1"/>
  <c r="L8115" i="1"/>
  <c r="A8116" i="1"/>
  <c r="M8115" i="1"/>
  <c r="N8115" i="1" s="1"/>
  <c r="O8122" i="1"/>
  <c r="Q7992" i="1"/>
  <c r="R7992" i="1" s="1"/>
  <c r="B7991" i="1"/>
  <c r="P8114" i="1"/>
  <c r="I7994" i="1"/>
  <c r="J7993" i="1"/>
  <c r="K7993" i="1" s="1"/>
  <c r="E8117" i="1" l="1"/>
  <c r="H8115" i="1"/>
  <c r="B7992" i="1"/>
  <c r="O8123" i="1"/>
  <c r="I7995" i="1"/>
  <c r="J7994" i="1"/>
  <c r="K7994" i="1" s="1"/>
  <c r="P8115" i="1"/>
  <c r="Q7993" i="1"/>
  <c r="R7993" i="1" s="1"/>
  <c r="F8116" i="1"/>
  <c r="G8116" i="1"/>
  <c r="D8117" i="1"/>
  <c r="T8116" i="1"/>
  <c r="L8116" i="1"/>
  <c r="M8116" i="1"/>
  <c r="N8116" i="1" s="1"/>
  <c r="A8117" i="1"/>
  <c r="C8117" i="1"/>
  <c r="E8118" i="1" l="1"/>
  <c r="H8116" i="1"/>
  <c r="B7993" i="1"/>
  <c r="I7996" i="1"/>
  <c r="J7995" i="1"/>
  <c r="K7995" i="1" s="1"/>
  <c r="O8124" i="1"/>
  <c r="Q7994" i="1"/>
  <c r="R7994" i="1" s="1"/>
  <c r="P8116" i="1"/>
  <c r="F8117" i="1"/>
  <c r="L8117" i="1"/>
  <c r="M8117" i="1"/>
  <c r="N8117" i="1" s="1"/>
  <c r="D8118" i="1"/>
  <c r="C8118" i="1"/>
  <c r="G8117" i="1"/>
  <c r="T8117" i="1"/>
  <c r="A8118" i="1"/>
  <c r="E8119" i="1" l="1"/>
  <c r="H8117" i="1"/>
  <c r="O8125" i="1"/>
  <c r="Q7995" i="1"/>
  <c r="R7995" i="1" s="1"/>
  <c r="P8117" i="1"/>
  <c r="I7997" i="1"/>
  <c r="J7996" i="1"/>
  <c r="K7996" i="1" s="1"/>
  <c r="L8118" i="1"/>
  <c r="G8118" i="1"/>
  <c r="A8119" i="1"/>
  <c r="M8118" i="1"/>
  <c r="N8118" i="1" s="1"/>
  <c r="C8119" i="1"/>
  <c r="D8119" i="1"/>
  <c r="F8118" i="1"/>
  <c r="T8118" i="1"/>
  <c r="B7994" i="1"/>
  <c r="E8120" i="1" l="1"/>
  <c r="P8118" i="1"/>
  <c r="Q7996" i="1"/>
  <c r="R7996" i="1" s="1"/>
  <c r="B7995" i="1"/>
  <c r="I7998" i="1"/>
  <c r="J7997" i="1"/>
  <c r="K7997" i="1" s="1"/>
  <c r="T8119" i="1"/>
  <c r="A8120" i="1"/>
  <c r="L8119" i="1"/>
  <c r="F8119" i="1"/>
  <c r="M8119" i="1"/>
  <c r="N8119" i="1" s="1"/>
  <c r="D8120" i="1"/>
  <c r="C8120" i="1"/>
  <c r="G8119" i="1"/>
  <c r="O8126" i="1"/>
  <c r="H8118" i="1"/>
  <c r="E8121" i="1" l="1"/>
  <c r="H8119" i="1"/>
  <c r="I7999" i="1"/>
  <c r="J7998" i="1"/>
  <c r="K7998" i="1" s="1"/>
  <c r="P8119" i="1"/>
  <c r="B7996" i="1"/>
  <c r="O8127" i="1"/>
  <c r="C8121" i="1"/>
  <c r="T8120" i="1"/>
  <c r="F8120" i="1"/>
  <c r="M8120" i="1"/>
  <c r="N8120" i="1" s="1"/>
  <c r="D8121" i="1"/>
  <c r="L8120" i="1"/>
  <c r="A8121" i="1"/>
  <c r="G8120" i="1"/>
  <c r="Q7997" i="1"/>
  <c r="R7997" i="1" s="1"/>
  <c r="E8122" i="1" l="1"/>
  <c r="P8120" i="1"/>
  <c r="Q7998" i="1"/>
  <c r="R7998" i="1" s="1"/>
  <c r="I8000" i="1"/>
  <c r="J7999" i="1"/>
  <c r="K7999" i="1" s="1"/>
  <c r="H8120" i="1"/>
  <c r="F8121" i="1"/>
  <c r="M8121" i="1"/>
  <c r="N8121" i="1" s="1"/>
  <c r="D8122" i="1"/>
  <c r="C8122" i="1"/>
  <c r="T8121" i="1"/>
  <c r="G8121" i="1"/>
  <c r="L8121" i="1"/>
  <c r="A8122" i="1"/>
  <c r="B7997" i="1"/>
  <c r="O8128" i="1"/>
  <c r="E8123" i="1" l="1"/>
  <c r="P8121" i="1"/>
  <c r="M8122" i="1"/>
  <c r="N8122" i="1" s="1"/>
  <c r="L8122" i="1"/>
  <c r="A8123" i="1"/>
  <c r="D8123" i="1"/>
  <c r="G8122" i="1"/>
  <c r="T8122" i="1"/>
  <c r="C8123" i="1"/>
  <c r="F8122" i="1"/>
  <c r="Q7999" i="1"/>
  <c r="R7999" i="1" s="1"/>
  <c r="I8001" i="1"/>
  <c r="J8000" i="1"/>
  <c r="K8000" i="1" s="1"/>
  <c r="H8121" i="1"/>
  <c r="B7998" i="1"/>
  <c r="O8129" i="1"/>
  <c r="E8124" i="1" l="1"/>
  <c r="P8122" i="1"/>
  <c r="I8002" i="1"/>
  <c r="J8001" i="1"/>
  <c r="K8001" i="1" s="1"/>
  <c r="H8122" i="1"/>
  <c r="Q8000" i="1"/>
  <c r="R8000" i="1" s="1"/>
  <c r="B7999" i="1"/>
  <c r="G8123" i="1"/>
  <c r="T8123" i="1"/>
  <c r="A8124" i="1"/>
  <c r="F8123" i="1"/>
  <c r="M8123" i="1"/>
  <c r="N8123" i="1" s="1"/>
  <c r="L8123" i="1"/>
  <c r="D8124" i="1"/>
  <c r="C8124" i="1"/>
  <c r="O8130" i="1"/>
  <c r="E8125" i="1" l="1"/>
  <c r="H8123" i="1"/>
  <c r="B8000" i="1"/>
  <c r="P8123" i="1"/>
  <c r="Q8001" i="1"/>
  <c r="R8001" i="1" s="1"/>
  <c r="O8131" i="1"/>
  <c r="G8124" i="1"/>
  <c r="T8124" i="1"/>
  <c r="D8125" i="1"/>
  <c r="A8125" i="1"/>
  <c r="L8124" i="1"/>
  <c r="F8124" i="1"/>
  <c r="M8124" i="1"/>
  <c r="N8124" i="1" s="1"/>
  <c r="C8125" i="1"/>
  <c r="I8003" i="1"/>
  <c r="J8002" i="1"/>
  <c r="K8002" i="1" s="1"/>
  <c r="E8126" i="1" l="1"/>
  <c r="P8124" i="1"/>
  <c r="B8001" i="1"/>
  <c r="O8132" i="1"/>
  <c r="H8124" i="1"/>
  <c r="L8125" i="1"/>
  <c r="T8125" i="1"/>
  <c r="F8125" i="1"/>
  <c r="D8126" i="1"/>
  <c r="C8126" i="1"/>
  <c r="G8125" i="1"/>
  <c r="M8125" i="1"/>
  <c r="N8125" i="1" s="1"/>
  <c r="A8126" i="1"/>
  <c r="I8004" i="1"/>
  <c r="J8003" i="1"/>
  <c r="K8003" i="1" s="1"/>
  <c r="Q8002" i="1"/>
  <c r="R8002" i="1" s="1"/>
  <c r="E8127" i="1" l="1"/>
  <c r="P8125" i="1"/>
  <c r="H8125" i="1"/>
  <c r="A8127" i="1"/>
  <c r="D8127" i="1"/>
  <c r="L8126" i="1"/>
  <c r="F8126" i="1"/>
  <c r="G8126" i="1"/>
  <c r="C8127" i="1"/>
  <c r="T8126" i="1"/>
  <c r="M8126" i="1"/>
  <c r="N8126" i="1" s="1"/>
  <c r="O8133" i="1"/>
  <c r="Q8003" i="1"/>
  <c r="R8003" i="1" s="1"/>
  <c r="I8005" i="1"/>
  <c r="J8004" i="1"/>
  <c r="K8004" i="1" s="1"/>
  <c r="B8002" i="1"/>
  <c r="E8128" i="1" l="1"/>
  <c r="B8003" i="1"/>
  <c r="P8126" i="1"/>
  <c r="O8134" i="1"/>
  <c r="H8126" i="1"/>
  <c r="Q8004" i="1"/>
  <c r="R8004" i="1" s="1"/>
  <c r="D8128" i="1"/>
  <c r="C8128" i="1"/>
  <c r="M8127" i="1"/>
  <c r="N8127" i="1" s="1"/>
  <c r="T8127" i="1"/>
  <c r="L8127" i="1"/>
  <c r="A8128" i="1"/>
  <c r="G8127" i="1"/>
  <c r="F8127" i="1"/>
  <c r="I8006" i="1"/>
  <c r="J8005" i="1"/>
  <c r="K8005" i="1" s="1"/>
  <c r="E8129" i="1" l="1"/>
  <c r="H8127" i="1"/>
  <c r="F8128" i="1"/>
  <c r="L8128" i="1"/>
  <c r="C8129" i="1"/>
  <c r="D8129" i="1"/>
  <c r="A8129" i="1"/>
  <c r="T8128" i="1"/>
  <c r="G8128" i="1"/>
  <c r="M8128" i="1"/>
  <c r="N8128" i="1" s="1"/>
  <c r="B8004" i="1"/>
  <c r="Q8005" i="1"/>
  <c r="R8005" i="1" s="1"/>
  <c r="O8135" i="1"/>
  <c r="I8007" i="1"/>
  <c r="J8006" i="1"/>
  <c r="K8006" i="1" s="1"/>
  <c r="P8127" i="1"/>
  <c r="H8128" i="1" l="1"/>
  <c r="E8130" i="1"/>
  <c r="B8005" i="1"/>
  <c r="O8136" i="1"/>
  <c r="Q8006" i="1"/>
  <c r="R8006" i="1" s="1"/>
  <c r="P8128" i="1"/>
  <c r="L8129" i="1"/>
  <c r="D8130" i="1"/>
  <c r="C8130" i="1"/>
  <c r="M8129" i="1"/>
  <c r="N8129" i="1" s="1"/>
  <c r="F8129" i="1"/>
  <c r="G8129" i="1"/>
  <c r="A8130" i="1"/>
  <c r="T8129" i="1"/>
  <c r="I8008" i="1"/>
  <c r="J8007" i="1"/>
  <c r="K8007" i="1" s="1"/>
  <c r="E8131" i="1" l="1"/>
  <c r="H8129" i="1"/>
  <c r="B8006" i="1"/>
  <c r="O8137" i="1"/>
  <c r="T8130" i="1"/>
  <c r="C8131" i="1"/>
  <c r="L8130" i="1"/>
  <c r="F8130" i="1"/>
  <c r="G8130" i="1"/>
  <c r="M8130" i="1"/>
  <c r="N8130" i="1" s="1"/>
  <c r="A8131" i="1"/>
  <c r="D8131" i="1"/>
  <c r="P8129" i="1"/>
  <c r="Q8007" i="1"/>
  <c r="R8007" i="1" s="1"/>
  <c r="I8009" i="1"/>
  <c r="J8008" i="1"/>
  <c r="K8008" i="1" s="1"/>
  <c r="E8132" i="1" l="1"/>
  <c r="P8130" i="1"/>
  <c r="B8007" i="1"/>
  <c r="H8130" i="1"/>
  <c r="D8132" i="1"/>
  <c r="L8131" i="1"/>
  <c r="F8131" i="1"/>
  <c r="A8132" i="1"/>
  <c r="C8132" i="1"/>
  <c r="T8131" i="1"/>
  <c r="M8131" i="1"/>
  <c r="N8131" i="1" s="1"/>
  <c r="G8131" i="1"/>
  <c r="O8138" i="1"/>
  <c r="Q8008" i="1"/>
  <c r="R8008" i="1" s="1"/>
  <c r="I8010" i="1"/>
  <c r="J8009" i="1"/>
  <c r="K8009" i="1" s="1"/>
  <c r="E8133" i="1" l="1"/>
  <c r="P8131" i="1"/>
  <c r="B8008" i="1"/>
  <c r="O8139" i="1"/>
  <c r="Q8009" i="1"/>
  <c r="R8009" i="1" s="1"/>
  <c r="H8131" i="1"/>
  <c r="M8132" i="1"/>
  <c r="N8132" i="1" s="1"/>
  <c r="F8132" i="1"/>
  <c r="C8133" i="1"/>
  <c r="A8133" i="1"/>
  <c r="D8133" i="1"/>
  <c r="T8132" i="1"/>
  <c r="G8132" i="1"/>
  <c r="L8132" i="1"/>
  <c r="I8011" i="1"/>
  <c r="J8010" i="1"/>
  <c r="K8010" i="1" s="1"/>
  <c r="E8134" i="1" l="1"/>
  <c r="H8132" i="1"/>
  <c r="B8009" i="1"/>
  <c r="C8134" i="1"/>
  <c r="G8133" i="1"/>
  <c r="A8134" i="1"/>
  <c r="T8133" i="1"/>
  <c r="L8133" i="1"/>
  <c r="F8133" i="1"/>
  <c r="M8133" i="1"/>
  <c r="N8133" i="1" s="1"/>
  <c r="D8134" i="1"/>
  <c r="Q8010" i="1"/>
  <c r="R8010" i="1" s="1"/>
  <c r="O8140" i="1"/>
  <c r="I8012" i="1"/>
  <c r="J8011" i="1"/>
  <c r="K8011" i="1" s="1"/>
  <c r="P8132" i="1"/>
  <c r="E8135" i="1" l="1"/>
  <c r="P8133" i="1"/>
  <c r="T8134" i="1"/>
  <c r="C8135" i="1"/>
  <c r="F8134" i="1"/>
  <c r="D8135" i="1"/>
  <c r="M8134" i="1"/>
  <c r="N8134" i="1" s="1"/>
  <c r="G8134" i="1"/>
  <c r="L8134" i="1"/>
  <c r="A8135" i="1"/>
  <c r="B8010" i="1"/>
  <c r="I8013" i="1"/>
  <c r="J8012" i="1"/>
  <c r="K8012" i="1" s="1"/>
  <c r="O8141" i="1"/>
  <c r="H8133" i="1"/>
  <c r="Q8011" i="1"/>
  <c r="R8011" i="1" s="1"/>
  <c r="E8136" i="1" l="1"/>
  <c r="H8134" i="1"/>
  <c r="B8011" i="1"/>
  <c r="C8136" i="1"/>
  <c r="L8135" i="1"/>
  <c r="D8136" i="1"/>
  <c r="F8135" i="1"/>
  <c r="G8135" i="1"/>
  <c r="A8136" i="1"/>
  <c r="T8135" i="1"/>
  <c r="M8135" i="1"/>
  <c r="N8135" i="1" s="1"/>
  <c r="O8142" i="1"/>
  <c r="Q8012" i="1"/>
  <c r="R8012" i="1" s="1"/>
  <c r="P8134" i="1"/>
  <c r="I8014" i="1"/>
  <c r="J8014" i="1" s="1"/>
  <c r="J8013" i="1"/>
  <c r="K8013" i="1" s="1"/>
  <c r="E8137" i="1" l="1"/>
  <c r="G8136" i="1"/>
  <c r="D8137" i="1"/>
  <c r="T8136" i="1"/>
  <c r="F8136" i="1"/>
  <c r="P8136" i="1" s="1"/>
  <c r="M8136" i="1"/>
  <c r="N8136" i="1" s="1"/>
  <c r="L8136" i="1"/>
  <c r="C8137" i="1"/>
  <c r="A8137" i="1"/>
  <c r="E8138" i="1" s="1"/>
  <c r="P8135" i="1"/>
  <c r="O8143" i="1"/>
  <c r="H8135" i="1"/>
  <c r="Q8013" i="1"/>
  <c r="R8013" i="1" s="1"/>
  <c r="B8012" i="1"/>
  <c r="K8014" i="1"/>
  <c r="I8015" i="1"/>
  <c r="B8013" i="1" l="1"/>
  <c r="O8144" i="1"/>
  <c r="N8014" i="1"/>
  <c r="Q8014" i="1"/>
  <c r="I8016" i="1"/>
  <c r="J8015" i="1"/>
  <c r="K8015" i="1" s="1"/>
  <c r="H8136" i="1"/>
  <c r="L8137" i="1"/>
  <c r="F8137" i="1"/>
  <c r="A8138" i="1"/>
  <c r="E8139" i="1" s="1"/>
  <c r="C8138" i="1"/>
  <c r="G8137" i="1"/>
  <c r="M8137" i="1"/>
  <c r="T8137" i="1"/>
  <c r="P8137" i="1" l="1"/>
  <c r="F8138" i="1"/>
  <c r="M8138" i="1"/>
  <c r="N8138" i="1" s="1"/>
  <c r="A8139" i="1"/>
  <c r="E8140" i="1" s="1"/>
  <c r="L8138" i="1"/>
  <c r="T8138" i="1"/>
  <c r="G8138" i="1"/>
  <c r="C8139" i="1"/>
  <c r="D8138" i="1"/>
  <c r="D8139" i="1" s="1"/>
  <c r="B8014" i="1"/>
  <c r="I8017" i="1"/>
  <c r="J8016" i="1"/>
  <c r="K8016" i="1" s="1"/>
  <c r="R8014" i="1"/>
  <c r="H8137" i="1"/>
  <c r="O8145" i="1"/>
  <c r="Q8015" i="1"/>
  <c r="R8015" i="1" s="1"/>
  <c r="B8015" i="1" l="1"/>
  <c r="H8138" i="1"/>
  <c r="Q8016" i="1"/>
  <c r="R8016" i="1" s="1"/>
  <c r="D8140" i="1"/>
  <c r="C8140" i="1"/>
  <c r="T8139" i="1"/>
  <c r="G8139" i="1"/>
  <c r="A8140" i="1"/>
  <c r="E8141" i="1" s="1"/>
  <c r="L8139" i="1"/>
  <c r="M8139" i="1"/>
  <c r="N8139" i="1" s="1"/>
  <c r="F8139" i="1"/>
  <c r="O8146" i="1"/>
  <c r="I8018" i="1"/>
  <c r="J8017" i="1"/>
  <c r="K8017" i="1" s="1"/>
  <c r="P8138" i="1"/>
  <c r="B8016" i="1" l="1"/>
  <c r="O8147" i="1"/>
  <c r="P8139" i="1"/>
  <c r="I8019" i="1"/>
  <c r="J8018" i="1"/>
  <c r="K8018" i="1" s="1"/>
  <c r="Q8017" i="1"/>
  <c r="R8017" i="1" s="1"/>
  <c r="T8140" i="1"/>
  <c r="G8140" i="1"/>
  <c r="D8141" i="1"/>
  <c r="M8140" i="1"/>
  <c r="N8140" i="1" s="1"/>
  <c r="C8141" i="1"/>
  <c r="A8141" i="1"/>
  <c r="E8142" i="1" s="1"/>
  <c r="L8140" i="1"/>
  <c r="F8140" i="1"/>
  <c r="H8139" i="1"/>
  <c r="H8140" i="1" l="1"/>
  <c r="B8017" i="1"/>
  <c r="Q8018" i="1"/>
  <c r="R8018" i="1" s="1"/>
  <c r="P8140" i="1"/>
  <c r="O8148" i="1"/>
  <c r="L8141" i="1"/>
  <c r="F8141" i="1"/>
  <c r="G8141" i="1"/>
  <c r="A8142" i="1"/>
  <c r="E8143" i="1" s="1"/>
  <c r="T8141" i="1"/>
  <c r="M8141" i="1"/>
  <c r="N8141" i="1" s="1"/>
  <c r="D8142" i="1"/>
  <c r="C8142" i="1"/>
  <c r="I8020" i="1"/>
  <c r="J8019" i="1"/>
  <c r="K8019" i="1" s="1"/>
  <c r="H8141" i="1" l="1"/>
  <c r="B8018" i="1"/>
  <c r="L8142" i="1"/>
  <c r="A8143" i="1"/>
  <c r="E8144" i="1" s="1"/>
  <c r="D8143" i="1"/>
  <c r="T8142" i="1"/>
  <c r="G8142" i="1"/>
  <c r="C8143" i="1"/>
  <c r="F8142" i="1"/>
  <c r="M8142" i="1"/>
  <c r="N8142" i="1" s="1"/>
  <c r="Q8019" i="1"/>
  <c r="R8019" i="1" s="1"/>
  <c r="I8021" i="1"/>
  <c r="J8020" i="1"/>
  <c r="K8020" i="1" s="1"/>
  <c r="P8141" i="1"/>
  <c r="O8149" i="1"/>
  <c r="H8142" i="1" l="1"/>
  <c r="Q8020" i="1"/>
  <c r="R8020" i="1" s="1"/>
  <c r="D8144" i="1"/>
  <c r="G8143" i="1"/>
  <c r="C8144" i="1"/>
  <c r="T8143" i="1"/>
  <c r="A8144" i="1"/>
  <c r="E8145" i="1" s="1"/>
  <c r="M8143" i="1"/>
  <c r="N8143" i="1" s="1"/>
  <c r="F8143" i="1"/>
  <c r="L8143" i="1"/>
  <c r="I8022" i="1"/>
  <c r="J8021" i="1"/>
  <c r="K8021" i="1" s="1"/>
  <c r="O8150" i="1"/>
  <c r="B8019" i="1"/>
  <c r="P8142" i="1"/>
  <c r="H8143" i="1" l="1"/>
  <c r="B8020" i="1"/>
  <c r="Q8021" i="1"/>
  <c r="R8021" i="1" s="1"/>
  <c r="I8023" i="1"/>
  <c r="J8022" i="1"/>
  <c r="K8022" i="1" s="1"/>
  <c r="P8143" i="1"/>
  <c r="O8151" i="1"/>
  <c r="C8145" i="1"/>
  <c r="A8145" i="1"/>
  <c r="E8146" i="1" s="1"/>
  <c r="F8144" i="1"/>
  <c r="T8144" i="1"/>
  <c r="M8144" i="1"/>
  <c r="N8144" i="1" s="1"/>
  <c r="L8144" i="1"/>
  <c r="D8145" i="1"/>
  <c r="G8144" i="1"/>
  <c r="P8144" i="1" l="1"/>
  <c r="B8021" i="1"/>
  <c r="I8024" i="1"/>
  <c r="J8023" i="1"/>
  <c r="K8023" i="1" s="1"/>
  <c r="M8145" i="1"/>
  <c r="N8145" i="1" s="1"/>
  <c r="L8145" i="1"/>
  <c r="A8146" i="1"/>
  <c r="E8147" i="1" s="1"/>
  <c r="T8145" i="1"/>
  <c r="F8145" i="1"/>
  <c r="G8145" i="1"/>
  <c r="D8146" i="1"/>
  <c r="C8146" i="1"/>
  <c r="H8144" i="1"/>
  <c r="Q8022" i="1"/>
  <c r="R8022" i="1" s="1"/>
  <c r="O8152" i="1"/>
  <c r="P8145" i="1" l="1"/>
  <c r="B8022" i="1"/>
  <c r="Q8023" i="1"/>
  <c r="R8023" i="1" s="1"/>
  <c r="O8153" i="1"/>
  <c r="I8025" i="1"/>
  <c r="J8024" i="1"/>
  <c r="K8024" i="1" s="1"/>
  <c r="D8147" i="1"/>
  <c r="M8146" i="1"/>
  <c r="N8146" i="1" s="1"/>
  <c r="L8146" i="1"/>
  <c r="C8147" i="1"/>
  <c r="G8146" i="1"/>
  <c r="T8146" i="1"/>
  <c r="F8146" i="1"/>
  <c r="A8147" i="1"/>
  <c r="E8148" i="1" s="1"/>
  <c r="H8145" i="1"/>
  <c r="P8146" i="1" l="1"/>
  <c r="B8023" i="1"/>
  <c r="Q8024" i="1"/>
  <c r="R8024" i="1" s="1"/>
  <c r="H8146" i="1"/>
  <c r="O8154" i="1"/>
  <c r="I8026" i="1"/>
  <c r="J8025" i="1"/>
  <c r="K8025" i="1" s="1"/>
  <c r="T8147" i="1"/>
  <c r="L8147" i="1"/>
  <c r="A8148" i="1"/>
  <c r="E8149" i="1" s="1"/>
  <c r="G8147" i="1"/>
  <c r="F8147" i="1"/>
  <c r="D8148" i="1"/>
  <c r="C8148" i="1"/>
  <c r="M8147" i="1"/>
  <c r="N8147" i="1" s="1"/>
  <c r="H8147" i="1" l="1"/>
  <c r="B8024" i="1"/>
  <c r="I8027" i="1"/>
  <c r="J8026" i="1"/>
  <c r="K8026" i="1" s="1"/>
  <c r="O8155" i="1"/>
  <c r="C8149" i="1"/>
  <c r="G8148" i="1"/>
  <c r="A8149" i="1"/>
  <c r="E8150" i="1" s="1"/>
  <c r="D8149" i="1"/>
  <c r="M8148" i="1"/>
  <c r="N8148" i="1" s="1"/>
  <c r="F8148" i="1"/>
  <c r="T8148" i="1"/>
  <c r="L8148" i="1"/>
  <c r="P8147" i="1"/>
  <c r="Q8025" i="1"/>
  <c r="R8025" i="1" s="1"/>
  <c r="H8148" i="1" l="1"/>
  <c r="B8025" i="1"/>
  <c r="A8150" i="1"/>
  <c r="E8151" i="1" s="1"/>
  <c r="L8149" i="1"/>
  <c r="F8149" i="1"/>
  <c r="D8150" i="1"/>
  <c r="C8150" i="1"/>
  <c r="G8149" i="1"/>
  <c r="T8149" i="1"/>
  <c r="M8149" i="1"/>
  <c r="N8149" i="1" s="1"/>
  <c r="O8156" i="1"/>
  <c r="P8148" i="1"/>
  <c r="Q8026" i="1"/>
  <c r="R8026" i="1" s="1"/>
  <c r="I8028" i="1"/>
  <c r="J8027" i="1"/>
  <c r="K8027" i="1" s="1"/>
  <c r="B8026" i="1" l="1"/>
  <c r="I8029" i="1"/>
  <c r="J8028" i="1"/>
  <c r="K8028" i="1" s="1"/>
  <c r="P8149" i="1"/>
  <c r="O8157" i="1"/>
  <c r="H8149" i="1"/>
  <c r="L8150" i="1"/>
  <c r="A8151" i="1"/>
  <c r="E8152" i="1" s="1"/>
  <c r="C8151" i="1"/>
  <c r="F8150" i="1"/>
  <c r="G8150" i="1"/>
  <c r="M8150" i="1"/>
  <c r="N8150" i="1" s="1"/>
  <c r="D8151" i="1"/>
  <c r="T8150" i="1"/>
  <c r="Q8027" i="1"/>
  <c r="R8027" i="1" s="1"/>
  <c r="B8027" i="1" l="1"/>
  <c r="O8158" i="1"/>
  <c r="Q8028" i="1"/>
  <c r="R8028" i="1" s="1"/>
  <c r="L8151" i="1"/>
  <c r="M8151" i="1"/>
  <c r="N8151" i="1" s="1"/>
  <c r="A8152" i="1"/>
  <c r="E8153" i="1" s="1"/>
  <c r="T8151" i="1"/>
  <c r="G8151" i="1"/>
  <c r="F8151" i="1"/>
  <c r="D8152" i="1"/>
  <c r="C8152" i="1"/>
  <c r="I8030" i="1"/>
  <c r="J8029" i="1"/>
  <c r="K8029" i="1" s="1"/>
  <c r="P8150" i="1"/>
  <c r="H8150" i="1"/>
  <c r="H8151" i="1" l="1"/>
  <c r="I8031" i="1"/>
  <c r="J8030" i="1"/>
  <c r="K8030" i="1" s="1"/>
  <c r="B8028" i="1"/>
  <c r="P8151" i="1"/>
  <c r="O8159" i="1"/>
  <c r="F8152" i="1"/>
  <c r="C8153" i="1"/>
  <c r="A8153" i="1"/>
  <c r="E8154" i="1" s="1"/>
  <c r="M8152" i="1"/>
  <c r="N8152" i="1" s="1"/>
  <c r="L8152" i="1"/>
  <c r="D8153" i="1"/>
  <c r="T8152" i="1"/>
  <c r="G8152" i="1"/>
  <c r="Q8029" i="1"/>
  <c r="R8029" i="1" s="1"/>
  <c r="H8152" i="1" l="1"/>
  <c r="B8029" i="1"/>
  <c r="Q8030" i="1"/>
  <c r="R8030" i="1" s="1"/>
  <c r="D8154" i="1"/>
  <c r="C8154" i="1"/>
  <c r="T8153" i="1"/>
  <c r="A8154" i="1"/>
  <c r="E8155" i="1" s="1"/>
  <c r="F8153" i="1"/>
  <c r="G8153" i="1"/>
  <c r="M8153" i="1"/>
  <c r="N8153" i="1" s="1"/>
  <c r="L8153" i="1"/>
  <c r="I8032" i="1"/>
  <c r="J8031" i="1"/>
  <c r="K8031" i="1" s="1"/>
  <c r="P8152" i="1"/>
  <c r="O8160" i="1"/>
  <c r="P8153" i="1" l="1"/>
  <c r="L8154" i="1"/>
  <c r="M8154" i="1"/>
  <c r="N8154" i="1" s="1"/>
  <c r="G8154" i="1"/>
  <c r="T8154" i="1"/>
  <c r="C8155" i="1"/>
  <c r="F8154" i="1"/>
  <c r="A8155" i="1"/>
  <c r="E8156" i="1" s="1"/>
  <c r="D8155" i="1"/>
  <c r="Q8031" i="1"/>
  <c r="R8031" i="1" s="1"/>
  <c r="B8030" i="1"/>
  <c r="I8033" i="1"/>
  <c r="J8032" i="1"/>
  <c r="K8032" i="1" s="1"/>
  <c r="H8153" i="1"/>
  <c r="O8161" i="1"/>
  <c r="P8154" i="1" l="1"/>
  <c r="B8031" i="1"/>
  <c r="Q8032" i="1"/>
  <c r="R8032" i="1" s="1"/>
  <c r="A8156" i="1"/>
  <c r="E8157" i="1" s="1"/>
  <c r="F8155" i="1"/>
  <c r="G8155" i="1"/>
  <c r="D8156" i="1"/>
  <c r="C8156" i="1"/>
  <c r="M8155" i="1"/>
  <c r="N8155" i="1" s="1"/>
  <c r="L8155" i="1"/>
  <c r="T8155" i="1"/>
  <c r="H8154" i="1"/>
  <c r="O8162" i="1"/>
  <c r="I8034" i="1"/>
  <c r="J8033" i="1"/>
  <c r="K8033" i="1" s="1"/>
  <c r="B8032" i="1" l="1"/>
  <c r="P8155" i="1"/>
  <c r="O8163" i="1"/>
  <c r="L8156" i="1"/>
  <c r="G8156" i="1"/>
  <c r="F8156" i="1"/>
  <c r="C8157" i="1"/>
  <c r="D8157" i="1"/>
  <c r="T8156" i="1"/>
  <c r="A8157" i="1"/>
  <c r="E8158" i="1" s="1"/>
  <c r="M8156" i="1"/>
  <c r="N8156" i="1" s="1"/>
  <c r="I8035" i="1"/>
  <c r="J8034" i="1"/>
  <c r="K8034" i="1" s="1"/>
  <c r="Q8033" i="1"/>
  <c r="R8033" i="1" s="1"/>
  <c r="H8155" i="1"/>
  <c r="H8156" i="1" l="1"/>
  <c r="Q8034" i="1"/>
  <c r="R8034" i="1" s="1"/>
  <c r="I8036" i="1"/>
  <c r="J8035" i="1"/>
  <c r="K8035" i="1" s="1"/>
  <c r="M8157" i="1"/>
  <c r="N8157" i="1" s="1"/>
  <c r="D8158" i="1"/>
  <c r="G8157" i="1"/>
  <c r="C8158" i="1"/>
  <c r="T8157" i="1"/>
  <c r="A8158" i="1"/>
  <c r="E8159" i="1" s="1"/>
  <c r="L8157" i="1"/>
  <c r="F8157" i="1"/>
  <c r="O8164" i="1"/>
  <c r="B8033" i="1"/>
  <c r="P8156" i="1"/>
  <c r="P8157" i="1" l="1"/>
  <c r="Q8035" i="1"/>
  <c r="R8035" i="1" s="1"/>
  <c r="I8037" i="1"/>
  <c r="J8036" i="1"/>
  <c r="K8036" i="1" s="1"/>
  <c r="D8159" i="1"/>
  <c r="F8158" i="1"/>
  <c r="G8158" i="1"/>
  <c r="C8159" i="1"/>
  <c r="T8158" i="1"/>
  <c r="L8158" i="1"/>
  <c r="M8158" i="1"/>
  <c r="N8158" i="1" s="1"/>
  <c r="A8159" i="1"/>
  <c r="E8160" i="1" s="1"/>
  <c r="B8034" i="1"/>
  <c r="H8157" i="1"/>
  <c r="O8165" i="1"/>
  <c r="P8158" i="1" l="1"/>
  <c r="I8038" i="1"/>
  <c r="J8037" i="1"/>
  <c r="K8037" i="1" s="1"/>
  <c r="H8158" i="1"/>
  <c r="F8159" i="1"/>
  <c r="L8159" i="1"/>
  <c r="T8159" i="1"/>
  <c r="D8160" i="1"/>
  <c r="C8160" i="1"/>
  <c r="G8159" i="1"/>
  <c r="M8159" i="1"/>
  <c r="N8159" i="1" s="1"/>
  <c r="A8160" i="1"/>
  <c r="E8161" i="1" s="1"/>
  <c r="O8166" i="1"/>
  <c r="B8035" i="1"/>
  <c r="Q8036" i="1"/>
  <c r="R8036" i="1" s="1"/>
  <c r="P8159" i="1" l="1"/>
  <c r="F8160" i="1"/>
  <c r="L8160" i="1"/>
  <c r="G8160" i="1"/>
  <c r="D8161" i="1"/>
  <c r="M8160" i="1"/>
  <c r="N8160" i="1" s="1"/>
  <c r="T8160" i="1"/>
  <c r="C8161" i="1"/>
  <c r="A8161" i="1"/>
  <c r="E8162" i="1" s="1"/>
  <c r="H8159" i="1"/>
  <c r="O8167" i="1"/>
  <c r="B8036" i="1"/>
  <c r="Q8037" i="1"/>
  <c r="R8037" i="1" s="1"/>
  <c r="I8039" i="1"/>
  <c r="J8038" i="1"/>
  <c r="K8038" i="1" s="1"/>
  <c r="O8168" i="1" l="1"/>
  <c r="P8160" i="1"/>
  <c r="I8040" i="1"/>
  <c r="J8039" i="1"/>
  <c r="K8039" i="1" s="1"/>
  <c r="L8161" i="1"/>
  <c r="A8162" i="1"/>
  <c r="E8163" i="1" s="1"/>
  <c r="D8162" i="1"/>
  <c r="C8162" i="1"/>
  <c r="T8161" i="1"/>
  <c r="G8161" i="1"/>
  <c r="F8161" i="1"/>
  <c r="M8161" i="1"/>
  <c r="N8161" i="1" s="1"/>
  <c r="H8160" i="1"/>
  <c r="Q8038" i="1"/>
  <c r="R8038" i="1" s="1"/>
  <c r="B8037" i="1"/>
  <c r="B8038" i="1" l="1"/>
  <c r="P8161" i="1"/>
  <c r="H8161" i="1"/>
  <c r="I8041" i="1"/>
  <c r="J8040" i="1"/>
  <c r="K8040" i="1" s="1"/>
  <c r="O8169" i="1"/>
  <c r="Q8039" i="1"/>
  <c r="R8039" i="1" s="1"/>
  <c r="A8163" i="1"/>
  <c r="E8164" i="1" s="1"/>
  <c r="G8162" i="1"/>
  <c r="D8163" i="1"/>
  <c r="T8162" i="1"/>
  <c r="C8163" i="1"/>
  <c r="M8162" i="1"/>
  <c r="N8162" i="1" s="1"/>
  <c r="F8162" i="1"/>
  <c r="L8162" i="1"/>
  <c r="H8162" i="1" l="1"/>
  <c r="Q8040" i="1"/>
  <c r="R8040" i="1" s="1"/>
  <c r="A8164" i="1"/>
  <c r="E8165" i="1" s="1"/>
  <c r="G8163" i="1"/>
  <c r="T8163" i="1"/>
  <c r="D8164" i="1"/>
  <c r="L8163" i="1"/>
  <c r="M8163" i="1"/>
  <c r="N8163" i="1" s="1"/>
  <c r="C8164" i="1"/>
  <c r="F8163" i="1"/>
  <c r="I8042" i="1"/>
  <c r="J8041" i="1"/>
  <c r="K8041" i="1" s="1"/>
  <c r="O8170" i="1"/>
  <c r="P8162" i="1"/>
  <c r="B8039" i="1"/>
  <c r="Q8041" i="1" l="1"/>
  <c r="R8041" i="1" s="1"/>
  <c r="M8164" i="1"/>
  <c r="N8164" i="1" s="1"/>
  <c r="C8165" i="1"/>
  <c r="A8165" i="1"/>
  <c r="E8166" i="1" s="1"/>
  <c r="L8164" i="1"/>
  <c r="F8164" i="1"/>
  <c r="D8165" i="1"/>
  <c r="G8164" i="1"/>
  <c r="T8164" i="1"/>
  <c r="P8163" i="1"/>
  <c r="H8163" i="1"/>
  <c r="B8040" i="1"/>
  <c r="O8171" i="1"/>
  <c r="I8043" i="1"/>
  <c r="J8042" i="1"/>
  <c r="K8042" i="1" s="1"/>
  <c r="P8164" i="1" l="1"/>
  <c r="B8041" i="1"/>
  <c r="M8165" i="1"/>
  <c r="N8165" i="1" s="1"/>
  <c r="L8165" i="1"/>
  <c r="F8165" i="1"/>
  <c r="D8166" i="1"/>
  <c r="T8165" i="1"/>
  <c r="G8165" i="1"/>
  <c r="A8166" i="1"/>
  <c r="E8167" i="1" s="1"/>
  <c r="C8166" i="1"/>
  <c r="O8172" i="1"/>
  <c r="Q8042" i="1"/>
  <c r="R8042" i="1" s="1"/>
  <c r="I8044" i="1"/>
  <c r="J8043" i="1"/>
  <c r="K8043" i="1" s="1"/>
  <c r="H8164" i="1"/>
  <c r="P8165" i="1" l="1"/>
  <c r="H8165" i="1"/>
  <c r="Q8043" i="1"/>
  <c r="R8043" i="1" s="1"/>
  <c r="B8042" i="1"/>
  <c r="O8173" i="1"/>
  <c r="I8045" i="1"/>
  <c r="J8045" i="1" s="1"/>
  <c r="J8044" i="1"/>
  <c r="K8044" i="1" s="1"/>
  <c r="D8167" i="1"/>
  <c r="A8167" i="1"/>
  <c r="E8168" i="1" s="1"/>
  <c r="L8166" i="1"/>
  <c r="C8167" i="1"/>
  <c r="F8166" i="1"/>
  <c r="M8166" i="1"/>
  <c r="N8166" i="1" s="1"/>
  <c r="G8166" i="1"/>
  <c r="T8166" i="1"/>
  <c r="P8166" i="1" l="1"/>
  <c r="F8167" i="1"/>
  <c r="M8167" i="1"/>
  <c r="G8167" i="1"/>
  <c r="H8167" i="1" s="1"/>
  <c r="L8167" i="1"/>
  <c r="A8168" i="1"/>
  <c r="D8168" i="1" s="1"/>
  <c r="T8167" i="1"/>
  <c r="C8168" i="1"/>
  <c r="B8043" i="1"/>
  <c r="Q8044" i="1"/>
  <c r="R8044" i="1" s="1"/>
  <c r="O8174" i="1"/>
  <c r="I8046" i="1"/>
  <c r="K8045" i="1"/>
  <c r="H8166" i="1"/>
  <c r="E8169" i="1" l="1"/>
  <c r="M8168" i="1"/>
  <c r="N8168" i="1" s="1"/>
  <c r="D8169" i="1"/>
  <c r="L8168" i="1"/>
  <c r="A8169" i="1"/>
  <c r="G8168" i="1"/>
  <c r="F8168" i="1"/>
  <c r="C8169" i="1"/>
  <c r="T8168" i="1"/>
  <c r="O8175" i="1"/>
  <c r="B8044" i="1"/>
  <c r="Q8045" i="1"/>
  <c r="N8045" i="1"/>
  <c r="I8047" i="1"/>
  <c r="J8046" i="1"/>
  <c r="K8046" i="1" s="1"/>
  <c r="P8167" i="1"/>
  <c r="E8170" i="1" l="1"/>
  <c r="P8168" i="1"/>
  <c r="B8045" i="1"/>
  <c r="M8169" i="1"/>
  <c r="N8169" i="1" s="1"/>
  <c r="D8170" i="1"/>
  <c r="C8170" i="1"/>
  <c r="L8169" i="1"/>
  <c r="F8169" i="1"/>
  <c r="G8169" i="1"/>
  <c r="T8169" i="1"/>
  <c r="A8170" i="1"/>
  <c r="Q8046" i="1"/>
  <c r="R8046" i="1" s="1"/>
  <c r="H8168" i="1"/>
  <c r="R8045" i="1"/>
  <c r="I8048" i="1"/>
  <c r="J8047" i="1"/>
  <c r="K8047" i="1" s="1"/>
  <c r="O8176" i="1"/>
  <c r="E8171" i="1" l="1"/>
  <c r="B8046" i="1"/>
  <c r="H8169" i="1"/>
  <c r="O8177" i="1"/>
  <c r="P8169" i="1"/>
  <c r="Q8047" i="1"/>
  <c r="R8047" i="1" s="1"/>
  <c r="I8049" i="1"/>
  <c r="J8048" i="1"/>
  <c r="K8048" i="1" s="1"/>
  <c r="L8170" i="1"/>
  <c r="F8170" i="1"/>
  <c r="T8170" i="1"/>
  <c r="G8170" i="1"/>
  <c r="D8171" i="1"/>
  <c r="A8171" i="1"/>
  <c r="E8172" i="1" s="1"/>
  <c r="C8171" i="1"/>
  <c r="M8170" i="1"/>
  <c r="N8170" i="1" s="1"/>
  <c r="H8170" i="1" l="1"/>
  <c r="P8170" i="1"/>
  <c r="Q8048" i="1"/>
  <c r="R8048" i="1" s="1"/>
  <c r="O8178" i="1"/>
  <c r="G8171" i="1"/>
  <c r="T8171" i="1"/>
  <c r="A8172" i="1"/>
  <c r="E8173" i="1" s="1"/>
  <c r="C8172" i="1"/>
  <c r="M8171" i="1"/>
  <c r="N8171" i="1" s="1"/>
  <c r="L8171" i="1"/>
  <c r="F8171" i="1"/>
  <c r="D8172" i="1"/>
  <c r="B8047" i="1"/>
  <c r="I8050" i="1"/>
  <c r="J8049" i="1"/>
  <c r="K8049" i="1" s="1"/>
  <c r="P8171" i="1" l="1"/>
  <c r="B8048" i="1"/>
  <c r="Q8049" i="1"/>
  <c r="R8049" i="1" s="1"/>
  <c r="I8051" i="1"/>
  <c r="J8050" i="1"/>
  <c r="K8050" i="1" s="1"/>
  <c r="C8173" i="1"/>
  <c r="A8173" i="1"/>
  <c r="E8174" i="1" s="1"/>
  <c r="G8172" i="1"/>
  <c r="M8172" i="1"/>
  <c r="N8172" i="1" s="1"/>
  <c r="D8173" i="1"/>
  <c r="T8172" i="1"/>
  <c r="L8172" i="1"/>
  <c r="F8172" i="1"/>
  <c r="H8171" i="1"/>
  <c r="O8179" i="1"/>
  <c r="B8049" i="1" l="1"/>
  <c r="Q8050" i="1"/>
  <c r="R8050" i="1" s="1"/>
  <c r="G8173" i="1"/>
  <c r="T8173" i="1"/>
  <c r="D8174" i="1"/>
  <c r="F8173" i="1"/>
  <c r="C8174" i="1"/>
  <c r="M8173" i="1"/>
  <c r="N8173" i="1" s="1"/>
  <c r="A8174" i="1"/>
  <c r="E8175" i="1" s="1"/>
  <c r="L8173" i="1"/>
  <c r="I8052" i="1"/>
  <c r="J8051" i="1"/>
  <c r="K8051" i="1" s="1"/>
  <c r="P8172" i="1"/>
  <c r="H8172" i="1"/>
  <c r="O8180" i="1"/>
  <c r="P8173" i="1" l="1"/>
  <c r="Q8051" i="1"/>
  <c r="R8051" i="1" s="1"/>
  <c r="I8053" i="1"/>
  <c r="J8052" i="1"/>
  <c r="K8052" i="1" s="1"/>
  <c r="H8173" i="1"/>
  <c r="O8181" i="1"/>
  <c r="C8175" i="1"/>
  <c r="T8174" i="1"/>
  <c r="M8174" i="1"/>
  <c r="N8174" i="1" s="1"/>
  <c r="A8175" i="1"/>
  <c r="E8176" i="1" s="1"/>
  <c r="D8175" i="1"/>
  <c r="L8174" i="1"/>
  <c r="F8174" i="1"/>
  <c r="G8174" i="1"/>
  <c r="B8050" i="1"/>
  <c r="P8174" i="1" l="1"/>
  <c r="B8051" i="1"/>
  <c r="I8054" i="1"/>
  <c r="J8053" i="1"/>
  <c r="K8053" i="1" s="1"/>
  <c r="Q8052" i="1"/>
  <c r="R8052" i="1" s="1"/>
  <c r="L8175" i="1"/>
  <c r="F8175" i="1"/>
  <c r="T8175" i="1"/>
  <c r="D8176" i="1"/>
  <c r="M8175" i="1"/>
  <c r="N8175" i="1" s="1"/>
  <c r="G8175" i="1"/>
  <c r="A8176" i="1"/>
  <c r="E8177" i="1" s="1"/>
  <c r="C8176" i="1"/>
  <c r="H8174" i="1"/>
  <c r="O8182" i="1"/>
  <c r="P8175" i="1" l="1"/>
  <c r="B8052" i="1"/>
  <c r="H8175" i="1"/>
  <c r="Q8053" i="1"/>
  <c r="R8053" i="1" s="1"/>
  <c r="D8177" i="1"/>
  <c r="T8176" i="1"/>
  <c r="M8176" i="1"/>
  <c r="N8176" i="1" s="1"/>
  <c r="G8176" i="1"/>
  <c r="C8177" i="1"/>
  <c r="F8176" i="1"/>
  <c r="A8177" i="1"/>
  <c r="E8178" i="1" s="1"/>
  <c r="L8176" i="1"/>
  <c r="O8183" i="1"/>
  <c r="I8055" i="1"/>
  <c r="J8054" i="1"/>
  <c r="K8054" i="1" s="1"/>
  <c r="P8176" i="1" l="1"/>
  <c r="O8184" i="1"/>
  <c r="B8053" i="1"/>
  <c r="H8176" i="1"/>
  <c r="L8177" i="1"/>
  <c r="C8178" i="1"/>
  <c r="F8177" i="1"/>
  <c r="A8178" i="1"/>
  <c r="E8179" i="1" s="1"/>
  <c r="G8177" i="1"/>
  <c r="T8177" i="1"/>
  <c r="D8178" i="1"/>
  <c r="M8177" i="1"/>
  <c r="N8177" i="1" s="1"/>
  <c r="I8056" i="1"/>
  <c r="J8055" i="1"/>
  <c r="K8055" i="1" s="1"/>
  <c r="Q8054" i="1"/>
  <c r="R8054" i="1" s="1"/>
  <c r="P8177" i="1" l="1"/>
  <c r="I8057" i="1"/>
  <c r="J8056" i="1"/>
  <c r="K8056" i="1" s="1"/>
  <c r="D8179" i="1"/>
  <c r="C8179" i="1"/>
  <c r="T8178" i="1"/>
  <c r="G8178" i="1"/>
  <c r="L8178" i="1"/>
  <c r="F8178" i="1"/>
  <c r="M8178" i="1"/>
  <c r="N8178" i="1" s="1"/>
  <c r="A8179" i="1"/>
  <c r="E8180" i="1" s="1"/>
  <c r="H8177" i="1"/>
  <c r="B8054" i="1"/>
  <c r="Q8055" i="1"/>
  <c r="R8055" i="1" s="1"/>
  <c r="O8185" i="1"/>
  <c r="H8178" i="1" l="1"/>
  <c r="D8180" i="1"/>
  <c r="C8180" i="1"/>
  <c r="F8179" i="1"/>
  <c r="M8179" i="1"/>
  <c r="N8179" i="1" s="1"/>
  <c r="L8179" i="1"/>
  <c r="T8179" i="1"/>
  <c r="A8180" i="1"/>
  <c r="E8181" i="1" s="1"/>
  <c r="G8179" i="1"/>
  <c r="O8186" i="1"/>
  <c r="Q8056" i="1"/>
  <c r="R8056" i="1" s="1"/>
  <c r="B8055" i="1"/>
  <c r="P8178" i="1"/>
  <c r="I8058" i="1"/>
  <c r="J8057" i="1"/>
  <c r="K8057" i="1" s="1"/>
  <c r="P8179" i="1" l="1"/>
  <c r="Q8057" i="1"/>
  <c r="R8057" i="1" s="1"/>
  <c r="B8056" i="1"/>
  <c r="O8187" i="1"/>
  <c r="I8059" i="1"/>
  <c r="J8058" i="1"/>
  <c r="K8058" i="1" s="1"/>
  <c r="C8181" i="1"/>
  <c r="A8181" i="1"/>
  <c r="E8182" i="1" s="1"/>
  <c r="T8180" i="1"/>
  <c r="M8180" i="1"/>
  <c r="N8180" i="1" s="1"/>
  <c r="D8181" i="1"/>
  <c r="L8180" i="1"/>
  <c r="G8180" i="1"/>
  <c r="F8180" i="1"/>
  <c r="H8179" i="1"/>
  <c r="P8180" i="1" l="1"/>
  <c r="I8060" i="1"/>
  <c r="J8059" i="1"/>
  <c r="K8059" i="1" s="1"/>
  <c r="O8188" i="1"/>
  <c r="Q8058" i="1"/>
  <c r="R8058" i="1" s="1"/>
  <c r="H8180" i="1"/>
  <c r="L8181" i="1"/>
  <c r="T8181" i="1"/>
  <c r="F8181" i="1"/>
  <c r="C8182" i="1"/>
  <c r="D8182" i="1"/>
  <c r="G8181" i="1"/>
  <c r="M8181" i="1"/>
  <c r="N8181" i="1" s="1"/>
  <c r="A8182" i="1"/>
  <c r="E8183" i="1" s="1"/>
  <c r="B8057" i="1"/>
  <c r="B8058" i="1" l="1"/>
  <c r="O8189" i="1"/>
  <c r="Q8059" i="1"/>
  <c r="R8059" i="1" s="1"/>
  <c r="P8181" i="1"/>
  <c r="I8061" i="1"/>
  <c r="J8060" i="1"/>
  <c r="K8060" i="1" s="1"/>
  <c r="G8182" i="1"/>
  <c r="A8183" i="1"/>
  <c r="E8184" i="1" s="1"/>
  <c r="M8182" i="1"/>
  <c r="N8182" i="1" s="1"/>
  <c r="D8183" i="1"/>
  <c r="C8183" i="1"/>
  <c r="T8182" i="1"/>
  <c r="F8182" i="1"/>
  <c r="L8182" i="1"/>
  <c r="H8181" i="1"/>
  <c r="P8182" i="1" l="1"/>
  <c r="H8182" i="1"/>
  <c r="B8059" i="1"/>
  <c r="L8183" i="1"/>
  <c r="T8183" i="1"/>
  <c r="D8184" i="1"/>
  <c r="G8183" i="1"/>
  <c r="C8184" i="1"/>
  <c r="M8183" i="1"/>
  <c r="N8183" i="1" s="1"/>
  <c r="A8184" i="1"/>
  <c r="E8185" i="1" s="1"/>
  <c r="F8183" i="1"/>
  <c r="O8190" i="1"/>
  <c r="I8062" i="1"/>
  <c r="J8061" i="1"/>
  <c r="K8061" i="1" s="1"/>
  <c r="Q8060" i="1"/>
  <c r="R8060" i="1" s="1"/>
  <c r="H8183" i="1" l="1"/>
  <c r="B8060" i="1"/>
  <c r="P8183" i="1"/>
  <c r="T8184" i="1"/>
  <c r="G8184" i="1"/>
  <c r="L8184" i="1"/>
  <c r="M8184" i="1"/>
  <c r="N8184" i="1" s="1"/>
  <c r="F8184" i="1"/>
  <c r="C8185" i="1"/>
  <c r="A8185" i="1"/>
  <c r="E8186" i="1" s="1"/>
  <c r="D8185" i="1"/>
  <c r="Q8061" i="1"/>
  <c r="R8061" i="1" s="1"/>
  <c r="O8191" i="1"/>
  <c r="I8063" i="1"/>
  <c r="J8062" i="1"/>
  <c r="K8062" i="1" s="1"/>
  <c r="P8184" i="1" l="1"/>
  <c r="B8061" i="1"/>
  <c r="O8192" i="1"/>
  <c r="H8184" i="1"/>
  <c r="Q8062" i="1"/>
  <c r="R8062" i="1" s="1"/>
  <c r="I8064" i="1"/>
  <c r="J8063" i="1"/>
  <c r="K8063" i="1" s="1"/>
  <c r="F8185" i="1"/>
  <c r="A8186" i="1"/>
  <c r="E8187" i="1" s="1"/>
  <c r="T8185" i="1"/>
  <c r="G8185" i="1"/>
  <c r="D8186" i="1"/>
  <c r="L8185" i="1"/>
  <c r="M8185" i="1"/>
  <c r="N8185" i="1" s="1"/>
  <c r="C8186" i="1"/>
  <c r="H8185" i="1" l="1"/>
  <c r="I8065" i="1"/>
  <c r="J8064" i="1"/>
  <c r="K8064" i="1" s="1"/>
  <c r="Q8063" i="1"/>
  <c r="R8063" i="1" s="1"/>
  <c r="B8062" i="1"/>
  <c r="G8186" i="1"/>
  <c r="L8186" i="1"/>
  <c r="T8186" i="1"/>
  <c r="C8187" i="1"/>
  <c r="F8186" i="1"/>
  <c r="A8187" i="1"/>
  <c r="E8188" i="1" s="1"/>
  <c r="D8187" i="1"/>
  <c r="M8186" i="1"/>
  <c r="N8186" i="1" s="1"/>
  <c r="O8193" i="1"/>
  <c r="P8185" i="1"/>
  <c r="B8063" i="1" l="1"/>
  <c r="T8187" i="1"/>
  <c r="F8187" i="1"/>
  <c r="M8187" i="1"/>
  <c r="N8187" i="1" s="1"/>
  <c r="L8187" i="1"/>
  <c r="A8188" i="1"/>
  <c r="E8189" i="1" s="1"/>
  <c r="D8188" i="1"/>
  <c r="C8188" i="1"/>
  <c r="G8187" i="1"/>
  <c r="Q8064" i="1"/>
  <c r="R8064" i="1" s="1"/>
  <c r="I8066" i="1"/>
  <c r="J8065" i="1"/>
  <c r="K8065" i="1" s="1"/>
  <c r="P8186" i="1"/>
  <c r="H8186" i="1"/>
  <c r="O8194" i="1"/>
  <c r="B8064" i="1" l="1"/>
  <c r="P8187" i="1"/>
  <c r="C8189" i="1"/>
  <c r="G8188" i="1"/>
  <c r="T8188" i="1"/>
  <c r="L8188" i="1"/>
  <c r="D8189" i="1"/>
  <c r="M8188" i="1"/>
  <c r="N8188" i="1" s="1"/>
  <c r="A8189" i="1"/>
  <c r="E8190" i="1" s="1"/>
  <c r="F8188" i="1"/>
  <c r="I8067" i="1"/>
  <c r="J8066" i="1"/>
  <c r="K8066" i="1" s="1"/>
  <c r="Q8065" i="1"/>
  <c r="R8065" i="1" s="1"/>
  <c r="H8187" i="1"/>
  <c r="O8195" i="1"/>
  <c r="P8188" i="1" l="1"/>
  <c r="H8188" i="1"/>
  <c r="D8190" i="1"/>
  <c r="F8189" i="1"/>
  <c r="C8190" i="1"/>
  <c r="M8189" i="1"/>
  <c r="N8189" i="1" s="1"/>
  <c r="A8190" i="1"/>
  <c r="E8191" i="1" s="1"/>
  <c r="G8189" i="1"/>
  <c r="L8189" i="1"/>
  <c r="T8189" i="1"/>
  <c r="Q8066" i="1"/>
  <c r="R8066" i="1" s="1"/>
  <c r="O8196" i="1"/>
  <c r="I8068" i="1"/>
  <c r="J8067" i="1"/>
  <c r="K8067" i="1" s="1"/>
  <c r="B8065" i="1"/>
  <c r="I8069" i="1" l="1"/>
  <c r="J8068" i="1"/>
  <c r="K8068" i="1" s="1"/>
  <c r="O8197" i="1"/>
  <c r="P8189" i="1"/>
  <c r="F8190" i="1"/>
  <c r="A8191" i="1"/>
  <c r="E8192" i="1" s="1"/>
  <c r="D8191" i="1"/>
  <c r="M8190" i="1"/>
  <c r="N8190" i="1" s="1"/>
  <c r="L8190" i="1"/>
  <c r="T8190" i="1"/>
  <c r="C8191" i="1"/>
  <c r="G8190" i="1"/>
  <c r="H8189" i="1"/>
  <c r="B8066" i="1"/>
  <c r="Q8067" i="1"/>
  <c r="R8067" i="1" s="1"/>
  <c r="H8190" i="1" l="1"/>
  <c r="L8191" i="1"/>
  <c r="T8191" i="1"/>
  <c r="A8192" i="1"/>
  <c r="E8193" i="1" s="1"/>
  <c r="C8192" i="1"/>
  <c r="D8192" i="1"/>
  <c r="F8191" i="1"/>
  <c r="G8191" i="1"/>
  <c r="M8191" i="1"/>
  <c r="N8191" i="1" s="1"/>
  <c r="O8198" i="1"/>
  <c r="B8067" i="1"/>
  <c r="Q8068" i="1"/>
  <c r="R8068" i="1" s="1"/>
  <c r="P8190" i="1"/>
  <c r="I8070" i="1"/>
  <c r="J8069" i="1"/>
  <c r="K8069" i="1" s="1"/>
  <c r="P8191" i="1" l="1"/>
  <c r="A8193" i="1"/>
  <c r="E8194" i="1" s="1"/>
  <c r="M8192" i="1"/>
  <c r="N8192" i="1" s="1"/>
  <c r="L8192" i="1"/>
  <c r="D8193" i="1"/>
  <c r="T8192" i="1"/>
  <c r="F8192" i="1"/>
  <c r="G8192" i="1"/>
  <c r="C8193" i="1"/>
  <c r="Q8069" i="1"/>
  <c r="R8069" i="1" s="1"/>
  <c r="O8199" i="1"/>
  <c r="H8191" i="1"/>
  <c r="I8071" i="1"/>
  <c r="J8070" i="1"/>
  <c r="K8070" i="1" s="1"/>
  <c r="B8068" i="1"/>
  <c r="P8192" i="1" l="1"/>
  <c r="B8069" i="1"/>
  <c r="H8192" i="1"/>
  <c r="O8200" i="1"/>
  <c r="Q8070" i="1"/>
  <c r="R8070" i="1" s="1"/>
  <c r="A8194" i="1"/>
  <c r="E8195" i="1" s="1"/>
  <c r="D8194" i="1"/>
  <c r="C8194" i="1"/>
  <c r="F8193" i="1"/>
  <c r="T8193" i="1"/>
  <c r="M8193" i="1"/>
  <c r="N8193" i="1" s="1"/>
  <c r="L8193" i="1"/>
  <c r="G8193" i="1"/>
  <c r="I8072" i="1"/>
  <c r="J8071" i="1"/>
  <c r="K8071" i="1" s="1"/>
  <c r="H8193" i="1" l="1"/>
  <c r="B8070" i="1"/>
  <c r="F8194" i="1"/>
  <c r="C8195" i="1"/>
  <c r="L8194" i="1"/>
  <c r="T8194" i="1"/>
  <c r="A8195" i="1"/>
  <c r="E8196" i="1" s="1"/>
  <c r="D8195" i="1"/>
  <c r="G8194" i="1"/>
  <c r="M8194" i="1"/>
  <c r="N8194" i="1" s="1"/>
  <c r="P8193" i="1"/>
  <c r="O8201" i="1"/>
  <c r="Q8071" i="1"/>
  <c r="R8071" i="1" s="1"/>
  <c r="I8073" i="1"/>
  <c r="J8072" i="1"/>
  <c r="K8072" i="1" s="1"/>
  <c r="H8194" i="1" l="1"/>
  <c r="T8195" i="1"/>
  <c r="A8196" i="1"/>
  <c r="E8197" i="1" s="1"/>
  <c r="F8195" i="1"/>
  <c r="G8195" i="1"/>
  <c r="H8195" i="1" s="1"/>
  <c r="M8195" i="1"/>
  <c r="N8195" i="1" s="1"/>
  <c r="L8195" i="1"/>
  <c r="D8196" i="1"/>
  <c r="C8196" i="1"/>
  <c r="O8202" i="1"/>
  <c r="Q8072" i="1"/>
  <c r="R8072" i="1" s="1"/>
  <c r="P8194" i="1"/>
  <c r="B8071" i="1"/>
  <c r="I8074" i="1"/>
  <c r="J8073" i="1"/>
  <c r="K8073" i="1" s="1"/>
  <c r="B8072" i="1" l="1"/>
  <c r="P8195" i="1"/>
  <c r="O8203" i="1"/>
  <c r="Q8073" i="1"/>
  <c r="R8073" i="1" s="1"/>
  <c r="F8196" i="1"/>
  <c r="G8196" i="1"/>
  <c r="C8197" i="1"/>
  <c r="T8196" i="1"/>
  <c r="M8196" i="1"/>
  <c r="N8196" i="1" s="1"/>
  <c r="L8196" i="1"/>
  <c r="D8197" i="1"/>
  <c r="A8197" i="1"/>
  <c r="E8198" i="1" s="1"/>
  <c r="I8075" i="1"/>
  <c r="J8074" i="1"/>
  <c r="K8074" i="1" s="1"/>
  <c r="P8196" i="1" l="1"/>
  <c r="B8073" i="1"/>
  <c r="O8204" i="1"/>
  <c r="H8196" i="1"/>
  <c r="F8197" i="1"/>
  <c r="G8197" i="1"/>
  <c r="A8198" i="1"/>
  <c r="E8199" i="1" s="1"/>
  <c r="T8197" i="1"/>
  <c r="L8197" i="1"/>
  <c r="D8198" i="1"/>
  <c r="C8198" i="1"/>
  <c r="M8197" i="1"/>
  <c r="N8197" i="1" s="1"/>
  <c r="Q8074" i="1"/>
  <c r="R8074" i="1" s="1"/>
  <c r="I8076" i="1"/>
  <c r="J8076" i="1" s="1"/>
  <c r="J8075" i="1"/>
  <c r="K8075" i="1" s="1"/>
  <c r="M8198" i="1" l="1"/>
  <c r="T8198" i="1"/>
  <c r="C8199" i="1"/>
  <c r="F8198" i="1"/>
  <c r="G8198" i="1"/>
  <c r="L8198" i="1"/>
  <c r="A8199" i="1"/>
  <c r="E8200" i="1" s="1"/>
  <c r="P8197" i="1"/>
  <c r="O8205" i="1"/>
  <c r="Q8075" i="1"/>
  <c r="R8075" i="1" s="1"/>
  <c r="B8074" i="1"/>
  <c r="I8077" i="1"/>
  <c r="K8076" i="1"/>
  <c r="H8197" i="1"/>
  <c r="G8199" i="1" l="1"/>
  <c r="C8200" i="1"/>
  <c r="F8199" i="1"/>
  <c r="H8199" i="1" s="1"/>
  <c r="M8199" i="1"/>
  <c r="N8199" i="1" s="1"/>
  <c r="A8200" i="1"/>
  <c r="E8201" i="1" s="1"/>
  <c r="L8199" i="1"/>
  <c r="T8199" i="1"/>
  <c r="B8075" i="1"/>
  <c r="P8198" i="1"/>
  <c r="N8076" i="1"/>
  <c r="Q8076" i="1"/>
  <c r="O8206" i="1"/>
  <c r="I8078" i="1"/>
  <c r="J8077" i="1"/>
  <c r="K8077" i="1" s="1"/>
  <c r="H8198" i="1"/>
  <c r="D8199" i="1"/>
  <c r="D8200" i="1" s="1"/>
  <c r="B8076" i="1" l="1"/>
  <c r="L8200" i="1"/>
  <c r="F8200" i="1"/>
  <c r="C8201" i="1"/>
  <c r="A8201" i="1"/>
  <c r="E8202" i="1" s="1"/>
  <c r="T8200" i="1"/>
  <c r="G8200" i="1"/>
  <c r="M8200" i="1"/>
  <c r="N8200" i="1" s="1"/>
  <c r="D8201" i="1"/>
  <c r="R8076" i="1"/>
  <c r="I8079" i="1"/>
  <c r="J8078" i="1"/>
  <c r="K8078" i="1" s="1"/>
  <c r="P8199" i="1"/>
  <c r="Q8077" i="1"/>
  <c r="R8077" i="1" s="1"/>
  <c r="O8207" i="1"/>
  <c r="I8080" i="1" l="1"/>
  <c r="J8079" i="1"/>
  <c r="K8079" i="1" s="1"/>
  <c r="L8201" i="1"/>
  <c r="A8202" i="1"/>
  <c r="E8203" i="1" s="1"/>
  <c r="F8201" i="1"/>
  <c r="T8201" i="1"/>
  <c r="C8202" i="1"/>
  <c r="M8201" i="1"/>
  <c r="N8201" i="1" s="1"/>
  <c r="G8201" i="1"/>
  <c r="D8202" i="1"/>
  <c r="Q8078" i="1"/>
  <c r="R8078" i="1" s="1"/>
  <c r="H8200" i="1"/>
  <c r="O8208" i="1"/>
  <c r="P8200" i="1"/>
  <c r="B8077" i="1"/>
  <c r="P8201" i="1" l="1"/>
  <c r="B8078" i="1"/>
  <c r="F8202" i="1"/>
  <c r="T8202" i="1"/>
  <c r="C8203" i="1"/>
  <c r="G8202" i="1"/>
  <c r="H8202" i="1" s="1"/>
  <c r="M8202" i="1"/>
  <c r="N8202" i="1" s="1"/>
  <c r="D8203" i="1"/>
  <c r="L8202" i="1"/>
  <c r="A8203" i="1"/>
  <c r="E8204" i="1" s="1"/>
  <c r="Q8079" i="1"/>
  <c r="R8079" i="1" s="1"/>
  <c r="I8081" i="1"/>
  <c r="J8080" i="1"/>
  <c r="K8080" i="1" s="1"/>
  <c r="H8201" i="1"/>
  <c r="O8209" i="1"/>
  <c r="Q8080" i="1" l="1"/>
  <c r="R8080" i="1" s="1"/>
  <c r="P8202" i="1"/>
  <c r="I8082" i="1"/>
  <c r="J8081" i="1"/>
  <c r="K8081" i="1" s="1"/>
  <c r="B8079" i="1"/>
  <c r="O8210" i="1"/>
  <c r="A8204" i="1"/>
  <c r="E8205" i="1" s="1"/>
  <c r="F8203" i="1"/>
  <c r="L8203" i="1"/>
  <c r="D8204" i="1"/>
  <c r="G8203" i="1"/>
  <c r="C8204" i="1"/>
  <c r="T8203" i="1"/>
  <c r="M8203" i="1"/>
  <c r="N8203" i="1" s="1"/>
  <c r="H8203" i="1" l="1"/>
  <c r="I8083" i="1"/>
  <c r="J8082" i="1"/>
  <c r="K8082" i="1" s="1"/>
  <c r="F8204" i="1"/>
  <c r="T8204" i="1"/>
  <c r="L8204" i="1"/>
  <c r="A8205" i="1"/>
  <c r="E8206" i="1" s="1"/>
  <c r="M8204" i="1"/>
  <c r="N8204" i="1" s="1"/>
  <c r="D8205" i="1"/>
  <c r="G8204" i="1"/>
  <c r="C8205" i="1"/>
  <c r="B8080" i="1"/>
  <c r="P8203" i="1"/>
  <c r="O8211" i="1"/>
  <c r="Q8081" i="1"/>
  <c r="R8081" i="1" s="1"/>
  <c r="P8204" i="1" l="1"/>
  <c r="B8081" i="1"/>
  <c r="C8206" i="1"/>
  <c r="T8205" i="1"/>
  <c r="A8206" i="1"/>
  <c r="E8207" i="1" s="1"/>
  <c r="L8205" i="1"/>
  <c r="F8205" i="1"/>
  <c r="G8205" i="1"/>
  <c r="M8205" i="1"/>
  <c r="N8205" i="1" s="1"/>
  <c r="D8206" i="1"/>
  <c r="H8204" i="1"/>
  <c r="Q8082" i="1"/>
  <c r="R8082" i="1" s="1"/>
  <c r="I8084" i="1"/>
  <c r="J8083" i="1"/>
  <c r="K8083" i="1" s="1"/>
  <c r="O8212" i="1"/>
  <c r="O8213" i="1" l="1"/>
  <c r="Q8083" i="1"/>
  <c r="R8083" i="1" s="1"/>
  <c r="F8206" i="1"/>
  <c r="M8206" i="1"/>
  <c r="N8206" i="1" s="1"/>
  <c r="A8207" i="1"/>
  <c r="E8208" i="1" s="1"/>
  <c r="D8207" i="1"/>
  <c r="G8206" i="1"/>
  <c r="C8207" i="1"/>
  <c r="T8206" i="1"/>
  <c r="L8206" i="1"/>
  <c r="I8085" i="1"/>
  <c r="J8084" i="1"/>
  <c r="K8084" i="1" s="1"/>
  <c r="P8205" i="1"/>
  <c r="B8082" i="1"/>
  <c r="H8205" i="1"/>
  <c r="P8206" i="1" l="1"/>
  <c r="I8086" i="1"/>
  <c r="J8085" i="1"/>
  <c r="K8085" i="1" s="1"/>
  <c r="F8207" i="1"/>
  <c r="A8208" i="1"/>
  <c r="E8209" i="1" s="1"/>
  <c r="G8207" i="1"/>
  <c r="T8207" i="1"/>
  <c r="C8208" i="1"/>
  <c r="L8207" i="1"/>
  <c r="M8207" i="1"/>
  <c r="N8207" i="1" s="1"/>
  <c r="D8208" i="1"/>
  <c r="H8206" i="1"/>
  <c r="B8083" i="1"/>
  <c r="Q8084" i="1"/>
  <c r="R8084" i="1" s="1"/>
  <c r="O8214" i="1"/>
  <c r="H8207" i="1" l="1"/>
  <c r="D8209" i="1"/>
  <c r="T8208" i="1"/>
  <c r="L8208" i="1"/>
  <c r="G8208" i="1"/>
  <c r="F8208" i="1"/>
  <c r="C8209" i="1"/>
  <c r="A8209" i="1"/>
  <c r="E8210" i="1" s="1"/>
  <c r="M8208" i="1"/>
  <c r="N8208" i="1" s="1"/>
  <c r="P8207" i="1"/>
  <c r="B8084" i="1"/>
  <c r="O8215" i="1"/>
  <c r="Q8085" i="1"/>
  <c r="R8085" i="1" s="1"/>
  <c r="I8087" i="1"/>
  <c r="J8086" i="1"/>
  <c r="K8086" i="1" s="1"/>
  <c r="P8208" i="1" l="1"/>
  <c r="O8216" i="1"/>
  <c r="M8209" i="1"/>
  <c r="N8209" i="1" s="1"/>
  <c r="T8209" i="1"/>
  <c r="L8209" i="1"/>
  <c r="A8210" i="1"/>
  <c r="E8211" i="1" s="1"/>
  <c r="G8209" i="1"/>
  <c r="D8210" i="1"/>
  <c r="F8209" i="1"/>
  <c r="C8210" i="1"/>
  <c r="I8088" i="1"/>
  <c r="J8087" i="1"/>
  <c r="K8087" i="1" s="1"/>
  <c r="H8208" i="1"/>
  <c r="Q8086" i="1"/>
  <c r="R8086" i="1" s="1"/>
  <c r="B8085" i="1"/>
  <c r="H8209" i="1" l="1"/>
  <c r="M8210" i="1"/>
  <c r="N8210" i="1" s="1"/>
  <c r="L8210" i="1"/>
  <c r="T8210" i="1"/>
  <c r="G8210" i="1"/>
  <c r="F8210" i="1"/>
  <c r="A8211" i="1"/>
  <c r="E8212" i="1" s="1"/>
  <c r="C8211" i="1"/>
  <c r="D8211" i="1"/>
  <c r="I8089" i="1"/>
  <c r="J8088" i="1"/>
  <c r="K8088" i="1" s="1"/>
  <c r="O8217" i="1"/>
  <c r="Q8087" i="1"/>
  <c r="R8087" i="1" s="1"/>
  <c r="B8086" i="1"/>
  <c r="P8209" i="1"/>
  <c r="P8210" i="1" l="1"/>
  <c r="Q8088" i="1"/>
  <c r="R8088" i="1" s="1"/>
  <c r="H8210" i="1"/>
  <c r="T8211" i="1"/>
  <c r="G8211" i="1"/>
  <c r="L8211" i="1"/>
  <c r="A8212" i="1"/>
  <c r="E8213" i="1" s="1"/>
  <c r="D8212" i="1"/>
  <c r="F8211" i="1"/>
  <c r="C8212" i="1"/>
  <c r="M8211" i="1"/>
  <c r="N8211" i="1" s="1"/>
  <c r="I8090" i="1"/>
  <c r="J8089" i="1"/>
  <c r="K8089" i="1" s="1"/>
  <c r="B8087" i="1"/>
  <c r="O8218" i="1"/>
  <c r="H8211" i="1" l="1"/>
  <c r="Q8089" i="1"/>
  <c r="R8089" i="1" s="1"/>
  <c r="B8088" i="1"/>
  <c r="C8213" i="1"/>
  <c r="A8213" i="1"/>
  <c r="E8214" i="1" s="1"/>
  <c r="M8212" i="1"/>
  <c r="N8212" i="1" s="1"/>
  <c r="D8213" i="1"/>
  <c r="T8212" i="1"/>
  <c r="L8212" i="1"/>
  <c r="G8212" i="1"/>
  <c r="F8212" i="1"/>
  <c r="I8091" i="1"/>
  <c r="J8090" i="1"/>
  <c r="K8090" i="1" s="1"/>
  <c r="O8219" i="1"/>
  <c r="P8211" i="1"/>
  <c r="P8212" i="1" l="1"/>
  <c r="C8214" i="1"/>
  <c r="F8213" i="1"/>
  <c r="L8213" i="1"/>
  <c r="M8213" i="1"/>
  <c r="N8213" i="1" s="1"/>
  <c r="D8214" i="1"/>
  <c r="G8213" i="1"/>
  <c r="T8213" i="1"/>
  <c r="A8214" i="1"/>
  <c r="E8215" i="1" s="1"/>
  <c r="H8212" i="1"/>
  <c r="B8089" i="1"/>
  <c r="O8220" i="1"/>
  <c r="I8092" i="1"/>
  <c r="J8091" i="1"/>
  <c r="K8091" i="1" s="1"/>
  <c r="Q8090" i="1"/>
  <c r="R8090" i="1" s="1"/>
  <c r="H8213" i="1" l="1"/>
  <c r="P8213" i="1"/>
  <c r="B8090" i="1"/>
  <c r="I8093" i="1"/>
  <c r="J8092" i="1"/>
  <c r="K8092" i="1" s="1"/>
  <c r="O8221" i="1"/>
  <c r="Q8091" i="1"/>
  <c r="R8091" i="1" s="1"/>
  <c r="A8215" i="1"/>
  <c r="E8216" i="1" s="1"/>
  <c r="F8214" i="1"/>
  <c r="C8215" i="1"/>
  <c r="D8215" i="1"/>
  <c r="G8214" i="1"/>
  <c r="M8214" i="1"/>
  <c r="N8214" i="1" s="1"/>
  <c r="L8214" i="1"/>
  <c r="T8214" i="1"/>
  <c r="I8094" i="1" l="1"/>
  <c r="J8093" i="1"/>
  <c r="K8093" i="1" s="1"/>
  <c r="P8214" i="1"/>
  <c r="G8215" i="1"/>
  <c r="C8216" i="1"/>
  <c r="L8215" i="1"/>
  <c r="F8215" i="1"/>
  <c r="A8216" i="1"/>
  <c r="E8217" i="1" s="1"/>
  <c r="T8215" i="1"/>
  <c r="D8216" i="1"/>
  <c r="M8215" i="1"/>
  <c r="N8215" i="1" s="1"/>
  <c r="B8091" i="1"/>
  <c r="O8222" i="1"/>
  <c r="Q8092" i="1"/>
  <c r="R8092" i="1" s="1"/>
  <c r="H8214" i="1"/>
  <c r="P8215" i="1" l="1"/>
  <c r="B8092" i="1"/>
  <c r="O8223" i="1"/>
  <c r="H8215" i="1"/>
  <c r="Q8093" i="1"/>
  <c r="R8093" i="1" s="1"/>
  <c r="G8216" i="1"/>
  <c r="M8216" i="1"/>
  <c r="N8216" i="1" s="1"/>
  <c r="D8217" i="1"/>
  <c r="T8216" i="1"/>
  <c r="C8217" i="1"/>
  <c r="A8217" i="1"/>
  <c r="E8218" i="1" s="1"/>
  <c r="L8216" i="1"/>
  <c r="F8216" i="1"/>
  <c r="I8095" i="1"/>
  <c r="J8094" i="1"/>
  <c r="K8094" i="1" s="1"/>
  <c r="P8216" i="1" l="1"/>
  <c r="H8216" i="1"/>
  <c r="Q8094" i="1"/>
  <c r="R8094" i="1" s="1"/>
  <c r="O8224" i="1"/>
  <c r="B8093" i="1"/>
  <c r="D8218" i="1"/>
  <c r="C8218" i="1"/>
  <c r="G8217" i="1"/>
  <c r="T8217" i="1"/>
  <c r="A8218" i="1"/>
  <c r="E8219" i="1" s="1"/>
  <c r="L8217" i="1"/>
  <c r="M8217" i="1"/>
  <c r="N8217" i="1" s="1"/>
  <c r="F8217" i="1"/>
  <c r="I8096" i="1"/>
  <c r="J8095" i="1"/>
  <c r="K8095" i="1" s="1"/>
  <c r="P8217" i="1" l="1"/>
  <c r="O8225" i="1"/>
  <c r="H8217" i="1"/>
  <c r="D8219" i="1"/>
  <c r="M8218" i="1"/>
  <c r="N8218" i="1" s="1"/>
  <c r="L8218" i="1"/>
  <c r="A8219" i="1"/>
  <c r="E8220" i="1" s="1"/>
  <c r="G8218" i="1"/>
  <c r="T8218" i="1"/>
  <c r="C8219" i="1"/>
  <c r="F8218" i="1"/>
  <c r="B8094" i="1"/>
  <c r="I8097" i="1"/>
  <c r="J8096" i="1"/>
  <c r="K8096" i="1" s="1"/>
  <c r="Q8095" i="1"/>
  <c r="R8095" i="1" s="1"/>
  <c r="P8218" i="1" l="1"/>
  <c r="Q8096" i="1"/>
  <c r="R8096" i="1" s="1"/>
  <c r="T8219" i="1"/>
  <c r="M8219" i="1"/>
  <c r="N8219" i="1" s="1"/>
  <c r="A8220" i="1"/>
  <c r="E8221" i="1" s="1"/>
  <c r="C8220" i="1"/>
  <c r="D8220" i="1"/>
  <c r="F8219" i="1"/>
  <c r="L8219" i="1"/>
  <c r="G8219" i="1"/>
  <c r="H8218" i="1"/>
  <c r="B8095" i="1"/>
  <c r="I8098" i="1"/>
  <c r="J8097" i="1"/>
  <c r="K8097" i="1" s="1"/>
  <c r="O8226" i="1"/>
  <c r="P8219" i="1" l="1"/>
  <c r="B8096" i="1"/>
  <c r="I8099" i="1"/>
  <c r="J8098" i="1"/>
  <c r="K8098" i="1" s="1"/>
  <c r="H8219" i="1"/>
  <c r="L8220" i="1"/>
  <c r="C8221" i="1"/>
  <c r="A8221" i="1"/>
  <c r="E8222" i="1" s="1"/>
  <c r="D8221" i="1"/>
  <c r="T8220" i="1"/>
  <c r="F8220" i="1"/>
  <c r="M8220" i="1"/>
  <c r="N8220" i="1" s="1"/>
  <c r="G8220" i="1"/>
  <c r="O8227" i="1"/>
  <c r="Q8097" i="1"/>
  <c r="R8097" i="1" s="1"/>
  <c r="H8220" i="1" l="1"/>
  <c r="D8222" i="1"/>
  <c r="T8221" i="1"/>
  <c r="C8222" i="1"/>
  <c r="L8221" i="1"/>
  <c r="A8222" i="1"/>
  <c r="E8223" i="1" s="1"/>
  <c r="G8221" i="1"/>
  <c r="F8221" i="1"/>
  <c r="M8221" i="1"/>
  <c r="N8221" i="1" s="1"/>
  <c r="B8097" i="1"/>
  <c r="P8220" i="1"/>
  <c r="Q8098" i="1"/>
  <c r="R8098" i="1" s="1"/>
  <c r="O8228" i="1"/>
  <c r="I8100" i="1"/>
  <c r="J8099" i="1"/>
  <c r="K8099" i="1" s="1"/>
  <c r="P8221" i="1" l="1"/>
  <c r="B8098" i="1"/>
  <c r="M8222" i="1"/>
  <c r="N8222" i="1" s="1"/>
  <c r="T8222" i="1"/>
  <c r="L8222" i="1"/>
  <c r="C8223" i="1"/>
  <c r="G8222" i="1"/>
  <c r="F8222" i="1"/>
  <c r="A8223" i="1"/>
  <c r="E8224" i="1" s="1"/>
  <c r="D8223" i="1"/>
  <c r="I8101" i="1"/>
  <c r="J8100" i="1"/>
  <c r="K8100" i="1" s="1"/>
  <c r="Q8099" i="1"/>
  <c r="R8099" i="1" s="1"/>
  <c r="H8221" i="1"/>
  <c r="O8229" i="1"/>
  <c r="P8222" i="1" l="1"/>
  <c r="B8099" i="1"/>
  <c r="L8223" i="1"/>
  <c r="D8224" i="1"/>
  <c r="F8223" i="1"/>
  <c r="G8223" i="1"/>
  <c r="A8224" i="1"/>
  <c r="E8225" i="1" s="1"/>
  <c r="C8224" i="1"/>
  <c r="T8223" i="1"/>
  <c r="M8223" i="1"/>
  <c r="N8223" i="1" s="1"/>
  <c r="H8222" i="1"/>
  <c r="Q8100" i="1"/>
  <c r="R8100" i="1" s="1"/>
  <c r="I8102" i="1"/>
  <c r="J8101" i="1"/>
  <c r="K8101" i="1" s="1"/>
  <c r="O8230" i="1"/>
  <c r="H8223" i="1" l="1"/>
  <c r="I8103" i="1"/>
  <c r="J8102" i="1"/>
  <c r="K8102" i="1" s="1"/>
  <c r="L8224" i="1"/>
  <c r="D8225" i="1"/>
  <c r="A8225" i="1"/>
  <c r="E8226" i="1" s="1"/>
  <c r="G8224" i="1"/>
  <c r="F8224" i="1"/>
  <c r="C8225" i="1"/>
  <c r="T8224" i="1"/>
  <c r="M8224" i="1"/>
  <c r="N8224" i="1" s="1"/>
  <c r="B8100" i="1"/>
  <c r="P8223" i="1"/>
  <c r="Q8101" i="1"/>
  <c r="R8101" i="1" s="1"/>
  <c r="O8231" i="1"/>
  <c r="P8224" i="1" l="1"/>
  <c r="B8101" i="1"/>
  <c r="Q8102" i="1"/>
  <c r="R8102" i="1" s="1"/>
  <c r="H8224" i="1"/>
  <c r="O8232" i="1"/>
  <c r="I8104" i="1"/>
  <c r="J8103" i="1"/>
  <c r="K8103" i="1" s="1"/>
  <c r="M8225" i="1"/>
  <c r="N8225" i="1" s="1"/>
  <c r="A8226" i="1"/>
  <c r="E8227" i="1" s="1"/>
  <c r="G8225" i="1"/>
  <c r="L8225" i="1"/>
  <c r="T8225" i="1"/>
  <c r="D8226" i="1"/>
  <c r="F8225" i="1"/>
  <c r="C8226" i="1"/>
  <c r="P8225" i="1" l="1"/>
  <c r="B8102" i="1"/>
  <c r="O8233" i="1"/>
  <c r="L8226" i="1"/>
  <c r="F8226" i="1"/>
  <c r="A8227" i="1"/>
  <c r="E8228" i="1" s="1"/>
  <c r="G8226" i="1"/>
  <c r="T8226" i="1"/>
  <c r="C8227" i="1"/>
  <c r="D8227" i="1"/>
  <c r="M8226" i="1"/>
  <c r="N8226" i="1" s="1"/>
  <c r="I8105" i="1"/>
  <c r="J8104" i="1"/>
  <c r="K8104" i="1" s="1"/>
  <c r="H8225" i="1"/>
  <c r="Q8103" i="1"/>
  <c r="R8103" i="1" s="1"/>
  <c r="H8226" i="1" l="1"/>
  <c r="P8226" i="1"/>
  <c r="Q8104" i="1"/>
  <c r="R8104" i="1" s="1"/>
  <c r="T8227" i="1"/>
  <c r="M8227" i="1"/>
  <c r="N8227" i="1" s="1"/>
  <c r="A8228" i="1"/>
  <c r="E8229" i="1" s="1"/>
  <c r="G8227" i="1"/>
  <c r="D8228" i="1"/>
  <c r="F8227" i="1"/>
  <c r="C8228" i="1"/>
  <c r="L8227" i="1"/>
  <c r="B8103" i="1"/>
  <c r="I8106" i="1"/>
  <c r="J8106" i="1" s="1"/>
  <c r="J8105" i="1"/>
  <c r="K8105" i="1" s="1"/>
  <c r="O8234" i="1"/>
  <c r="P8227" i="1" l="1"/>
  <c r="H8227" i="1"/>
  <c r="B8104" i="1"/>
  <c r="L8228" i="1"/>
  <c r="F8228" i="1"/>
  <c r="C8229" i="1"/>
  <c r="A8229" i="1"/>
  <c r="E8230" i="1" s="1"/>
  <c r="G8228" i="1"/>
  <c r="D8229" i="1"/>
  <c r="T8228" i="1"/>
  <c r="M8228" i="1"/>
  <c r="N8228" i="1" s="1"/>
  <c r="O8235" i="1"/>
  <c r="Q8105" i="1"/>
  <c r="R8105" i="1" s="1"/>
  <c r="K8106" i="1"/>
  <c r="I8107" i="1"/>
  <c r="H8228" i="1" l="1"/>
  <c r="B8105" i="1"/>
  <c r="M8229" i="1"/>
  <c r="G8229" i="1"/>
  <c r="F8229" i="1"/>
  <c r="C8230" i="1"/>
  <c r="T8229" i="1"/>
  <c r="L8229" i="1"/>
  <c r="A8230" i="1"/>
  <c r="D8230" i="1" s="1"/>
  <c r="N8106" i="1"/>
  <c r="Q8106" i="1"/>
  <c r="P8228" i="1"/>
  <c r="O8236" i="1"/>
  <c r="I8108" i="1"/>
  <c r="J8107" i="1"/>
  <c r="K8107" i="1" s="1"/>
  <c r="E8231" i="1" l="1"/>
  <c r="P8229" i="1"/>
  <c r="Q8107" i="1"/>
  <c r="R8107" i="1" s="1"/>
  <c r="I8109" i="1"/>
  <c r="J8108" i="1"/>
  <c r="K8108" i="1" s="1"/>
  <c r="B8106" i="1"/>
  <c r="R8106" i="1"/>
  <c r="H8229" i="1"/>
  <c r="O8237" i="1"/>
  <c r="D8231" i="1"/>
  <c r="M8230" i="1"/>
  <c r="N8230" i="1" s="1"/>
  <c r="A8231" i="1"/>
  <c r="C8231" i="1"/>
  <c r="F8230" i="1"/>
  <c r="T8230" i="1"/>
  <c r="G8230" i="1"/>
  <c r="L8230" i="1"/>
  <c r="E8232" i="1" l="1"/>
  <c r="H8230" i="1"/>
  <c r="O8238" i="1"/>
  <c r="Q8108" i="1"/>
  <c r="R8108" i="1" s="1"/>
  <c r="I8110" i="1"/>
  <c r="J8109" i="1"/>
  <c r="K8109" i="1" s="1"/>
  <c r="G8231" i="1"/>
  <c r="A8232" i="1"/>
  <c r="T8231" i="1"/>
  <c r="C8232" i="1"/>
  <c r="M8231" i="1"/>
  <c r="N8231" i="1" s="1"/>
  <c r="D8232" i="1"/>
  <c r="L8231" i="1"/>
  <c r="F8231" i="1"/>
  <c r="P8230" i="1"/>
  <c r="B8107" i="1"/>
  <c r="E8233" i="1" l="1"/>
  <c r="H8231" i="1"/>
  <c r="I8111" i="1"/>
  <c r="J8110" i="1"/>
  <c r="K8110" i="1" s="1"/>
  <c r="B8108" i="1"/>
  <c r="Q8109" i="1"/>
  <c r="R8109" i="1" s="1"/>
  <c r="O8239" i="1"/>
  <c r="P8231" i="1"/>
  <c r="T8232" i="1"/>
  <c r="C8233" i="1"/>
  <c r="A8233" i="1"/>
  <c r="M8232" i="1"/>
  <c r="N8232" i="1" s="1"/>
  <c r="L8232" i="1"/>
  <c r="D8233" i="1"/>
  <c r="G8232" i="1"/>
  <c r="F8232" i="1"/>
  <c r="E8234" i="1" l="1"/>
  <c r="P8232" i="1"/>
  <c r="B8109" i="1"/>
  <c r="G8233" i="1"/>
  <c r="C8234" i="1"/>
  <c r="T8233" i="1"/>
  <c r="A8234" i="1"/>
  <c r="M8233" i="1"/>
  <c r="N8233" i="1" s="1"/>
  <c r="F8233" i="1"/>
  <c r="L8233" i="1"/>
  <c r="D8234" i="1"/>
  <c r="Q8110" i="1"/>
  <c r="R8110" i="1" s="1"/>
  <c r="I8112" i="1"/>
  <c r="J8111" i="1"/>
  <c r="K8111" i="1" s="1"/>
  <c r="H8232" i="1"/>
  <c r="O8240" i="1"/>
  <c r="E8235" i="1" l="1"/>
  <c r="P8233" i="1"/>
  <c r="B8110" i="1"/>
  <c r="H8233" i="1"/>
  <c r="A8235" i="1"/>
  <c r="C8235" i="1"/>
  <c r="F8234" i="1"/>
  <c r="M8234" i="1"/>
  <c r="N8234" i="1" s="1"/>
  <c r="L8234" i="1"/>
  <c r="G8234" i="1"/>
  <c r="T8234" i="1"/>
  <c r="D8235" i="1"/>
  <c r="I8113" i="1"/>
  <c r="J8112" i="1"/>
  <c r="K8112" i="1" s="1"/>
  <c r="Q8111" i="1"/>
  <c r="R8111" i="1" s="1"/>
  <c r="O8241" i="1"/>
  <c r="E8236" i="1" l="1"/>
  <c r="P8234" i="1"/>
  <c r="Q8112" i="1"/>
  <c r="R8112" i="1" s="1"/>
  <c r="I8114" i="1"/>
  <c r="J8113" i="1"/>
  <c r="K8113" i="1" s="1"/>
  <c r="H8234" i="1"/>
  <c r="G8235" i="1"/>
  <c r="M8235" i="1"/>
  <c r="N8235" i="1" s="1"/>
  <c r="T8235" i="1"/>
  <c r="L8235" i="1"/>
  <c r="A8236" i="1"/>
  <c r="D8236" i="1"/>
  <c r="F8235" i="1"/>
  <c r="C8236" i="1"/>
  <c r="B8111" i="1"/>
  <c r="O8242" i="1"/>
  <c r="E8237" i="1" l="1"/>
  <c r="H8235" i="1"/>
  <c r="Q8113" i="1"/>
  <c r="R8113" i="1" s="1"/>
  <c r="I8115" i="1"/>
  <c r="J8114" i="1"/>
  <c r="K8114" i="1" s="1"/>
  <c r="G8236" i="1"/>
  <c r="C8237" i="1"/>
  <c r="F8236" i="1"/>
  <c r="A8237" i="1"/>
  <c r="L8236" i="1"/>
  <c r="M8236" i="1"/>
  <c r="N8236" i="1" s="1"/>
  <c r="D8237" i="1"/>
  <c r="T8236" i="1"/>
  <c r="O8243" i="1"/>
  <c r="B8112" i="1"/>
  <c r="P8235" i="1"/>
  <c r="E8238" i="1" l="1"/>
  <c r="I8116" i="1"/>
  <c r="J8115" i="1"/>
  <c r="K8115" i="1" s="1"/>
  <c r="A8238" i="1"/>
  <c r="M8237" i="1"/>
  <c r="N8237" i="1" s="1"/>
  <c r="L8237" i="1"/>
  <c r="F8237" i="1"/>
  <c r="G8237" i="1"/>
  <c r="D8238" i="1"/>
  <c r="C8238" i="1"/>
  <c r="T8237" i="1"/>
  <c r="B8113" i="1"/>
  <c r="P8236" i="1"/>
  <c r="H8236" i="1"/>
  <c r="Q8114" i="1"/>
  <c r="R8114" i="1" s="1"/>
  <c r="O8244" i="1"/>
  <c r="E8239" i="1" l="1"/>
  <c r="M8238" i="1"/>
  <c r="N8238" i="1" s="1"/>
  <c r="C8239" i="1"/>
  <c r="F8238" i="1"/>
  <c r="L8238" i="1"/>
  <c r="D8239" i="1"/>
  <c r="T8238" i="1"/>
  <c r="A8239" i="1"/>
  <c r="G8238" i="1"/>
  <c r="Q8115" i="1"/>
  <c r="R8115" i="1" s="1"/>
  <c r="I8117" i="1"/>
  <c r="J8116" i="1"/>
  <c r="K8116" i="1" s="1"/>
  <c r="P8237" i="1"/>
  <c r="O8245" i="1"/>
  <c r="B8114" i="1"/>
  <c r="H8237" i="1"/>
  <c r="E8240" i="1" l="1"/>
  <c r="P8238" i="1"/>
  <c r="Q8116" i="1"/>
  <c r="R8116" i="1" s="1"/>
  <c r="I8118" i="1"/>
  <c r="J8117" i="1"/>
  <c r="K8117" i="1" s="1"/>
  <c r="B8115" i="1"/>
  <c r="H8238" i="1"/>
  <c r="O8246" i="1"/>
  <c r="C8240" i="1"/>
  <c r="T8239" i="1"/>
  <c r="A8240" i="1"/>
  <c r="M8239" i="1"/>
  <c r="N8239" i="1" s="1"/>
  <c r="F8239" i="1"/>
  <c r="G8239" i="1"/>
  <c r="L8239" i="1"/>
  <c r="D8240" i="1"/>
  <c r="E8241" i="1" l="1"/>
  <c r="H8239" i="1"/>
  <c r="B8116" i="1"/>
  <c r="Q8117" i="1"/>
  <c r="R8117" i="1" s="1"/>
  <c r="D8241" i="1"/>
  <c r="T8240" i="1"/>
  <c r="C8241" i="1"/>
  <c r="G8240" i="1"/>
  <c r="A8241" i="1"/>
  <c r="F8240" i="1"/>
  <c r="M8240" i="1"/>
  <c r="N8240" i="1" s="1"/>
  <c r="L8240" i="1"/>
  <c r="I8119" i="1"/>
  <c r="J8118" i="1"/>
  <c r="K8118" i="1" s="1"/>
  <c r="P8239" i="1"/>
  <c r="O8247" i="1"/>
  <c r="E8242" i="1" l="1"/>
  <c r="H8240" i="1"/>
  <c r="I8120" i="1"/>
  <c r="J8119" i="1"/>
  <c r="K8119" i="1" s="1"/>
  <c r="O8248" i="1"/>
  <c r="B8117" i="1"/>
  <c r="G8241" i="1"/>
  <c r="A8242" i="1"/>
  <c r="L8241" i="1"/>
  <c r="F8241" i="1"/>
  <c r="M8241" i="1"/>
  <c r="N8241" i="1" s="1"/>
  <c r="D8242" i="1"/>
  <c r="T8241" i="1"/>
  <c r="C8242" i="1"/>
  <c r="Q8118" i="1"/>
  <c r="R8118" i="1" s="1"/>
  <c r="P8240" i="1"/>
  <c r="E8243" i="1" l="1"/>
  <c r="H8241" i="1"/>
  <c r="P8241" i="1"/>
  <c r="Q8119" i="1"/>
  <c r="R8119" i="1" s="1"/>
  <c r="I8121" i="1"/>
  <c r="J8120" i="1"/>
  <c r="K8120" i="1" s="1"/>
  <c r="B8118" i="1"/>
  <c r="L8242" i="1"/>
  <c r="A8243" i="1"/>
  <c r="G8242" i="1"/>
  <c r="D8243" i="1"/>
  <c r="T8242" i="1"/>
  <c r="C8243" i="1"/>
  <c r="M8242" i="1"/>
  <c r="N8242" i="1" s="1"/>
  <c r="F8242" i="1"/>
  <c r="O8249" i="1"/>
  <c r="E8244" i="1" l="1"/>
  <c r="B8119" i="1"/>
  <c r="O8250" i="1"/>
  <c r="P8242" i="1"/>
  <c r="Q8120" i="1"/>
  <c r="R8120" i="1" s="1"/>
  <c r="D8244" i="1"/>
  <c r="C8244" i="1"/>
  <c r="M8243" i="1"/>
  <c r="N8243" i="1" s="1"/>
  <c r="F8243" i="1"/>
  <c r="A8244" i="1"/>
  <c r="T8243" i="1"/>
  <c r="G8243" i="1"/>
  <c r="L8243" i="1"/>
  <c r="I8122" i="1"/>
  <c r="J8121" i="1"/>
  <c r="K8121" i="1" s="1"/>
  <c r="H8242" i="1"/>
  <c r="E8245" i="1" l="1"/>
  <c r="H8243" i="1"/>
  <c r="B8120" i="1"/>
  <c r="I8123" i="1"/>
  <c r="J8122" i="1"/>
  <c r="K8122" i="1" s="1"/>
  <c r="M8244" i="1"/>
  <c r="N8244" i="1" s="1"/>
  <c r="D8245" i="1"/>
  <c r="G8244" i="1"/>
  <c r="C8245" i="1"/>
  <c r="T8244" i="1"/>
  <c r="L8244" i="1"/>
  <c r="F8244" i="1"/>
  <c r="A8245" i="1"/>
  <c r="P8243" i="1"/>
  <c r="O8251" i="1"/>
  <c r="Q8121" i="1"/>
  <c r="R8121" i="1" s="1"/>
  <c r="E8246" i="1" l="1"/>
  <c r="B8121" i="1"/>
  <c r="O8252" i="1"/>
  <c r="Q8122" i="1"/>
  <c r="R8122" i="1" s="1"/>
  <c r="P8244" i="1"/>
  <c r="I8124" i="1"/>
  <c r="J8123" i="1"/>
  <c r="K8123" i="1" s="1"/>
  <c r="H8244" i="1"/>
  <c r="D8246" i="1"/>
  <c r="L8245" i="1"/>
  <c r="C8246" i="1"/>
  <c r="M8245" i="1"/>
  <c r="N8245" i="1" s="1"/>
  <c r="G8245" i="1"/>
  <c r="F8245" i="1"/>
  <c r="A8246" i="1"/>
  <c r="T8245" i="1"/>
  <c r="E8247" i="1" l="1"/>
  <c r="P8245" i="1"/>
  <c r="I8125" i="1"/>
  <c r="J8124" i="1"/>
  <c r="K8124" i="1" s="1"/>
  <c r="B8122" i="1"/>
  <c r="H8245" i="1"/>
  <c r="O8253" i="1"/>
  <c r="L8246" i="1"/>
  <c r="A8247" i="1"/>
  <c r="M8246" i="1"/>
  <c r="N8246" i="1" s="1"/>
  <c r="G8246" i="1"/>
  <c r="C8247" i="1"/>
  <c r="D8247" i="1"/>
  <c r="F8246" i="1"/>
  <c r="T8246" i="1"/>
  <c r="Q8123" i="1"/>
  <c r="R8123" i="1" s="1"/>
  <c r="E8248" i="1" l="1"/>
  <c r="P8246" i="1"/>
  <c r="B8123" i="1"/>
  <c r="G8247" i="1"/>
  <c r="F8247" i="1"/>
  <c r="D8248" i="1"/>
  <c r="L8247" i="1"/>
  <c r="A8248" i="1"/>
  <c r="C8248" i="1"/>
  <c r="M8247" i="1"/>
  <c r="N8247" i="1" s="1"/>
  <c r="T8247" i="1"/>
  <c r="Q8124" i="1"/>
  <c r="R8124" i="1" s="1"/>
  <c r="H8246" i="1"/>
  <c r="I8126" i="1"/>
  <c r="J8125" i="1"/>
  <c r="K8125" i="1" s="1"/>
  <c r="O8254" i="1"/>
  <c r="E8249" i="1" l="1"/>
  <c r="P8247" i="1"/>
  <c r="H8247" i="1"/>
  <c r="Q8125" i="1"/>
  <c r="R8125" i="1" s="1"/>
  <c r="O8255" i="1"/>
  <c r="I8127" i="1"/>
  <c r="J8126" i="1"/>
  <c r="K8126" i="1" s="1"/>
  <c r="F8248" i="1"/>
  <c r="D8249" i="1"/>
  <c r="M8248" i="1"/>
  <c r="N8248" i="1" s="1"/>
  <c r="L8248" i="1"/>
  <c r="C8249" i="1"/>
  <c r="T8248" i="1"/>
  <c r="A8249" i="1"/>
  <c r="G8248" i="1"/>
  <c r="B8124" i="1"/>
  <c r="E8250" i="1" l="1"/>
  <c r="B8125" i="1"/>
  <c r="P8248" i="1"/>
  <c r="I8128" i="1"/>
  <c r="J8127" i="1"/>
  <c r="K8127" i="1" s="1"/>
  <c r="O8256" i="1"/>
  <c r="T8249" i="1"/>
  <c r="A8250" i="1"/>
  <c r="G8249" i="1"/>
  <c r="F8249" i="1"/>
  <c r="D8250" i="1"/>
  <c r="C8250" i="1"/>
  <c r="M8249" i="1"/>
  <c r="N8249" i="1" s="1"/>
  <c r="L8249" i="1"/>
  <c r="H8248" i="1"/>
  <c r="Q8126" i="1"/>
  <c r="R8126" i="1" s="1"/>
  <c r="E8251" i="1" l="1"/>
  <c r="H8249" i="1"/>
  <c r="O8257" i="1"/>
  <c r="Q8127" i="1"/>
  <c r="R8127" i="1" s="1"/>
  <c r="B8126" i="1"/>
  <c r="I8129" i="1"/>
  <c r="J8128" i="1"/>
  <c r="K8128" i="1" s="1"/>
  <c r="G8250" i="1"/>
  <c r="A8251" i="1"/>
  <c r="C8251" i="1"/>
  <c r="T8250" i="1"/>
  <c r="F8250" i="1"/>
  <c r="M8250" i="1"/>
  <c r="N8250" i="1" s="1"/>
  <c r="D8251" i="1"/>
  <c r="L8250" i="1"/>
  <c r="P8249" i="1"/>
  <c r="E8252" i="1" l="1"/>
  <c r="P8250" i="1"/>
  <c r="H8250" i="1"/>
  <c r="D8252" i="1"/>
  <c r="C8252" i="1"/>
  <c r="L8251" i="1"/>
  <c r="F8251" i="1"/>
  <c r="G8251" i="1"/>
  <c r="A8252" i="1"/>
  <c r="T8251" i="1"/>
  <c r="M8251" i="1"/>
  <c r="N8251" i="1" s="1"/>
  <c r="O8258" i="1"/>
  <c r="Q8128" i="1"/>
  <c r="R8128" i="1" s="1"/>
  <c r="B8127" i="1"/>
  <c r="I8130" i="1"/>
  <c r="J8129" i="1"/>
  <c r="K8129" i="1" s="1"/>
  <c r="E8253" i="1" l="1"/>
  <c r="B8128" i="1"/>
  <c r="P8251" i="1"/>
  <c r="O8259" i="1"/>
  <c r="C8253" i="1"/>
  <c r="G8252" i="1"/>
  <c r="A8253" i="1"/>
  <c r="L8252" i="1"/>
  <c r="D8253" i="1"/>
  <c r="T8252" i="1"/>
  <c r="M8252" i="1"/>
  <c r="N8252" i="1" s="1"/>
  <c r="F8252" i="1"/>
  <c r="H8251" i="1"/>
  <c r="Q8129" i="1"/>
  <c r="R8129" i="1" s="1"/>
  <c r="I8131" i="1"/>
  <c r="J8130" i="1"/>
  <c r="K8130" i="1" s="1"/>
  <c r="E8254" i="1" l="1"/>
  <c r="B8129" i="1"/>
  <c r="P8252" i="1"/>
  <c r="Q8130" i="1"/>
  <c r="R8130" i="1" s="1"/>
  <c r="O8260" i="1"/>
  <c r="D8254" i="1"/>
  <c r="C8254" i="1"/>
  <c r="A8254" i="1"/>
  <c r="T8253" i="1"/>
  <c r="G8253" i="1"/>
  <c r="L8253" i="1"/>
  <c r="F8253" i="1"/>
  <c r="M8253" i="1"/>
  <c r="N8253" i="1" s="1"/>
  <c r="I8132" i="1"/>
  <c r="J8131" i="1"/>
  <c r="K8131" i="1" s="1"/>
  <c r="H8252" i="1"/>
  <c r="E8255" i="1" l="1"/>
  <c r="H8253" i="1"/>
  <c r="B8130" i="1"/>
  <c r="O8261" i="1"/>
  <c r="Q8131" i="1"/>
  <c r="R8131" i="1" s="1"/>
  <c r="D8255" i="1"/>
  <c r="M8254" i="1"/>
  <c r="N8254" i="1" s="1"/>
  <c r="F8254" i="1"/>
  <c r="G8254" i="1"/>
  <c r="C8255" i="1"/>
  <c r="T8254" i="1"/>
  <c r="L8254" i="1"/>
  <c r="A8255" i="1"/>
  <c r="P8253" i="1"/>
  <c r="I8133" i="1"/>
  <c r="J8132" i="1"/>
  <c r="K8132" i="1" s="1"/>
  <c r="E8256" i="1" l="1"/>
  <c r="H8254" i="1"/>
  <c r="B8131" i="1"/>
  <c r="O8262" i="1"/>
  <c r="Q8132" i="1"/>
  <c r="R8132" i="1" s="1"/>
  <c r="F8255" i="1"/>
  <c r="D8256" i="1"/>
  <c r="G8255" i="1"/>
  <c r="C8256" i="1"/>
  <c r="L8255" i="1"/>
  <c r="T8255" i="1"/>
  <c r="M8255" i="1"/>
  <c r="N8255" i="1" s="1"/>
  <c r="A8256" i="1"/>
  <c r="I8134" i="1"/>
  <c r="J8133" i="1"/>
  <c r="K8133" i="1" s="1"/>
  <c r="P8254" i="1"/>
  <c r="E8257" i="1" l="1"/>
  <c r="P8255" i="1"/>
  <c r="I8135" i="1"/>
  <c r="J8134" i="1"/>
  <c r="K8134" i="1" s="1"/>
  <c r="B8132" i="1"/>
  <c r="T8256" i="1"/>
  <c r="C8257" i="1"/>
  <c r="A8257" i="1"/>
  <c r="M8256" i="1"/>
  <c r="N8256" i="1" s="1"/>
  <c r="L8256" i="1"/>
  <c r="F8256" i="1"/>
  <c r="G8256" i="1"/>
  <c r="D8257" i="1"/>
  <c r="O8263" i="1"/>
  <c r="H8255" i="1"/>
  <c r="Q8133" i="1"/>
  <c r="R8133" i="1" s="1"/>
  <c r="E8258" i="1" l="1"/>
  <c r="H8256" i="1"/>
  <c r="B8133" i="1"/>
  <c r="T8257" i="1"/>
  <c r="A8258" i="1"/>
  <c r="E8259" i="1" s="1"/>
  <c r="G8257" i="1"/>
  <c r="L8257" i="1"/>
  <c r="F8257" i="1"/>
  <c r="M8257" i="1"/>
  <c r="N8257" i="1" s="1"/>
  <c r="D8258" i="1"/>
  <c r="C8258" i="1"/>
  <c r="P8256" i="1"/>
  <c r="Q8134" i="1"/>
  <c r="R8134" i="1" s="1"/>
  <c r="I8136" i="1"/>
  <c r="J8135" i="1"/>
  <c r="K8135" i="1" s="1"/>
  <c r="O8264" i="1"/>
  <c r="P8257" i="1" l="1"/>
  <c r="Q8135" i="1"/>
  <c r="R8135" i="1" s="1"/>
  <c r="I8137" i="1"/>
  <c r="J8137" i="1" s="1"/>
  <c r="J8136" i="1"/>
  <c r="K8136" i="1" s="1"/>
  <c r="F8258" i="1"/>
  <c r="G8258" i="1"/>
  <c r="H8258" i="1" s="1"/>
  <c r="L8258" i="1"/>
  <c r="A8259" i="1"/>
  <c r="E8260" i="1" s="1"/>
  <c r="T8258" i="1"/>
  <c r="M8258" i="1"/>
  <c r="C8259" i="1"/>
  <c r="B8134" i="1"/>
  <c r="H8257" i="1"/>
  <c r="O8265" i="1"/>
  <c r="F8259" i="1" l="1"/>
  <c r="G8259" i="1"/>
  <c r="A8260" i="1"/>
  <c r="E8261" i="1" s="1"/>
  <c r="T8259" i="1"/>
  <c r="C8260" i="1"/>
  <c r="L8259" i="1"/>
  <c r="M8259" i="1"/>
  <c r="N8259" i="1" s="1"/>
  <c r="P8258" i="1"/>
  <c r="Q8136" i="1"/>
  <c r="R8136" i="1" s="1"/>
  <c r="I8138" i="1"/>
  <c r="K8137" i="1"/>
  <c r="D8259" i="1"/>
  <c r="D8260" i="1" s="1"/>
  <c r="H8259" i="1"/>
  <c r="O8266" i="1"/>
  <c r="B8135" i="1"/>
  <c r="N8137" i="1" l="1"/>
  <c r="Q8137" i="1"/>
  <c r="I8139" i="1"/>
  <c r="J8138" i="1"/>
  <c r="K8138" i="1" s="1"/>
  <c r="B8136" i="1"/>
  <c r="O8267" i="1"/>
  <c r="D8261" i="1"/>
  <c r="F8260" i="1"/>
  <c r="A8261" i="1"/>
  <c r="E8262" i="1" s="1"/>
  <c r="C8261" i="1"/>
  <c r="T8260" i="1"/>
  <c r="M8260" i="1"/>
  <c r="N8260" i="1" s="1"/>
  <c r="G8260" i="1"/>
  <c r="L8260" i="1"/>
  <c r="P8259" i="1"/>
  <c r="O8268" i="1" l="1"/>
  <c r="I8140" i="1"/>
  <c r="J8139" i="1"/>
  <c r="K8139" i="1" s="1"/>
  <c r="P8260" i="1"/>
  <c r="R8137" i="1"/>
  <c r="F8261" i="1"/>
  <c r="L8261" i="1"/>
  <c r="D8262" i="1"/>
  <c r="C8262" i="1"/>
  <c r="T8261" i="1"/>
  <c r="A8262" i="1"/>
  <c r="E8263" i="1" s="1"/>
  <c r="G8261" i="1"/>
  <c r="M8261" i="1"/>
  <c r="N8261" i="1" s="1"/>
  <c r="B8137" i="1"/>
  <c r="Q8138" i="1"/>
  <c r="R8138" i="1" s="1"/>
  <c r="H8260" i="1"/>
  <c r="I8141" i="1" l="1"/>
  <c r="J8140" i="1"/>
  <c r="K8140" i="1" s="1"/>
  <c r="C8263" i="1"/>
  <c r="F8262" i="1"/>
  <c r="G8262" i="1"/>
  <c r="T8262" i="1"/>
  <c r="L8262" i="1"/>
  <c r="M8262" i="1"/>
  <c r="N8262" i="1" s="1"/>
  <c r="A8263" i="1"/>
  <c r="E8264" i="1" s="1"/>
  <c r="D8263" i="1"/>
  <c r="Q8139" i="1"/>
  <c r="R8139" i="1" s="1"/>
  <c r="B8138" i="1"/>
  <c r="O8269" i="1"/>
  <c r="P8261" i="1"/>
  <c r="H8261" i="1"/>
  <c r="P8262" i="1" l="1"/>
  <c r="H8262" i="1"/>
  <c r="Q8140" i="1"/>
  <c r="R8140" i="1" s="1"/>
  <c r="B8139" i="1"/>
  <c r="F8263" i="1"/>
  <c r="L8263" i="1"/>
  <c r="M8263" i="1"/>
  <c r="N8263" i="1" s="1"/>
  <c r="D8264" i="1"/>
  <c r="C8264" i="1"/>
  <c r="G8263" i="1"/>
  <c r="T8263" i="1"/>
  <c r="A8264" i="1"/>
  <c r="E8265" i="1" s="1"/>
  <c r="I8142" i="1"/>
  <c r="J8141" i="1"/>
  <c r="K8141" i="1" s="1"/>
  <c r="O8270" i="1"/>
  <c r="P8263" i="1" l="1"/>
  <c r="B8140" i="1"/>
  <c r="Q8141" i="1"/>
  <c r="R8141" i="1" s="1"/>
  <c r="G8264" i="1"/>
  <c r="D8265" i="1"/>
  <c r="T8264" i="1"/>
  <c r="C8265" i="1"/>
  <c r="F8264" i="1"/>
  <c r="A8265" i="1"/>
  <c r="E8266" i="1" s="1"/>
  <c r="L8264" i="1"/>
  <c r="M8264" i="1"/>
  <c r="N8264" i="1" s="1"/>
  <c r="O8271" i="1"/>
  <c r="H8263" i="1"/>
  <c r="I8143" i="1"/>
  <c r="J8142" i="1"/>
  <c r="K8142" i="1" s="1"/>
  <c r="O8272" i="1" l="1"/>
  <c r="B8141" i="1"/>
  <c r="Q8142" i="1"/>
  <c r="R8142" i="1" s="1"/>
  <c r="C8266" i="1"/>
  <c r="M8265" i="1"/>
  <c r="N8265" i="1" s="1"/>
  <c r="T8265" i="1"/>
  <c r="L8265" i="1"/>
  <c r="A8266" i="1"/>
  <c r="E8267" i="1" s="1"/>
  <c r="G8265" i="1"/>
  <c r="D8266" i="1"/>
  <c r="F8265" i="1"/>
  <c r="I8144" i="1"/>
  <c r="J8143" i="1"/>
  <c r="K8143" i="1" s="1"/>
  <c r="P8264" i="1"/>
  <c r="H8264" i="1"/>
  <c r="P8265" i="1" l="1"/>
  <c r="B8142" i="1"/>
  <c r="Q8143" i="1"/>
  <c r="R8143" i="1" s="1"/>
  <c r="I8145" i="1"/>
  <c r="J8144" i="1"/>
  <c r="K8144" i="1" s="1"/>
  <c r="H8265" i="1"/>
  <c r="D8267" i="1"/>
  <c r="T8266" i="1"/>
  <c r="C8267" i="1"/>
  <c r="G8266" i="1"/>
  <c r="F8266" i="1"/>
  <c r="L8266" i="1"/>
  <c r="A8267" i="1"/>
  <c r="E8268" i="1" s="1"/>
  <c r="M8266" i="1"/>
  <c r="N8266" i="1" s="1"/>
  <c r="O8273" i="1"/>
  <c r="H8266" i="1" l="1"/>
  <c r="P8266" i="1"/>
  <c r="B8143" i="1"/>
  <c r="C8268" i="1"/>
  <c r="G8267" i="1"/>
  <c r="T8267" i="1"/>
  <c r="D8268" i="1"/>
  <c r="M8267" i="1"/>
  <c r="N8267" i="1" s="1"/>
  <c r="L8267" i="1"/>
  <c r="F8267" i="1"/>
  <c r="A8268" i="1"/>
  <c r="E8269" i="1" s="1"/>
  <c r="Q8144" i="1"/>
  <c r="R8144" i="1" s="1"/>
  <c r="I8146" i="1"/>
  <c r="J8145" i="1"/>
  <c r="K8145" i="1" s="1"/>
  <c r="O8274" i="1"/>
  <c r="P8267" i="1" l="1"/>
  <c r="B8144" i="1"/>
  <c r="H8267" i="1"/>
  <c r="Q8145" i="1"/>
  <c r="R8145" i="1" s="1"/>
  <c r="I8147" i="1"/>
  <c r="J8146" i="1"/>
  <c r="K8146" i="1" s="1"/>
  <c r="O8275" i="1"/>
  <c r="M8268" i="1"/>
  <c r="N8268" i="1" s="1"/>
  <c r="G8268" i="1"/>
  <c r="L8268" i="1"/>
  <c r="F8268" i="1"/>
  <c r="T8268" i="1"/>
  <c r="D8269" i="1"/>
  <c r="C8269" i="1"/>
  <c r="A8269" i="1"/>
  <c r="E8270" i="1" s="1"/>
  <c r="P8268" i="1" l="1"/>
  <c r="H8268" i="1"/>
  <c r="Q8146" i="1"/>
  <c r="R8146" i="1" s="1"/>
  <c r="I8148" i="1"/>
  <c r="J8147" i="1"/>
  <c r="K8147" i="1" s="1"/>
  <c r="O8276" i="1"/>
  <c r="B8145" i="1"/>
  <c r="G8269" i="1"/>
  <c r="D8270" i="1"/>
  <c r="C8270" i="1"/>
  <c r="M8269" i="1"/>
  <c r="N8269" i="1" s="1"/>
  <c r="L8269" i="1"/>
  <c r="T8269" i="1"/>
  <c r="A8270" i="1"/>
  <c r="E8271" i="1" s="1"/>
  <c r="F8269" i="1"/>
  <c r="P8269" i="1" l="1"/>
  <c r="Q8147" i="1"/>
  <c r="R8147" i="1" s="1"/>
  <c r="I8149" i="1"/>
  <c r="J8148" i="1"/>
  <c r="K8148" i="1" s="1"/>
  <c r="H8269" i="1"/>
  <c r="B8146" i="1"/>
  <c r="L8270" i="1"/>
  <c r="A8271" i="1"/>
  <c r="E8272" i="1" s="1"/>
  <c r="D8271" i="1"/>
  <c r="T8270" i="1"/>
  <c r="G8270" i="1"/>
  <c r="C8271" i="1"/>
  <c r="F8270" i="1"/>
  <c r="M8270" i="1"/>
  <c r="N8270" i="1" s="1"/>
  <c r="O8277" i="1"/>
  <c r="P8270" i="1" l="1"/>
  <c r="B8147" i="1"/>
  <c r="A8272" i="1"/>
  <c r="E8273" i="1" s="1"/>
  <c r="G8271" i="1"/>
  <c r="F8271" i="1"/>
  <c r="D8272" i="1"/>
  <c r="C8272" i="1"/>
  <c r="M8271" i="1"/>
  <c r="N8271" i="1" s="1"/>
  <c r="T8271" i="1"/>
  <c r="L8271" i="1"/>
  <c r="Q8148" i="1"/>
  <c r="R8148" i="1" s="1"/>
  <c r="I8150" i="1"/>
  <c r="J8149" i="1"/>
  <c r="K8149" i="1" s="1"/>
  <c r="H8270" i="1"/>
  <c r="O8278" i="1"/>
  <c r="P8271" i="1" l="1"/>
  <c r="Q8149" i="1"/>
  <c r="R8149" i="1" s="1"/>
  <c r="I8151" i="1"/>
  <c r="J8150" i="1"/>
  <c r="K8150" i="1" s="1"/>
  <c r="O8279" i="1"/>
  <c r="H8271" i="1"/>
  <c r="B8148" i="1"/>
  <c r="L8272" i="1"/>
  <c r="D8273" i="1"/>
  <c r="T8272" i="1"/>
  <c r="C8273" i="1"/>
  <c r="G8272" i="1"/>
  <c r="A8273" i="1"/>
  <c r="E8274" i="1" s="1"/>
  <c r="F8272" i="1"/>
  <c r="M8272" i="1"/>
  <c r="N8272" i="1" s="1"/>
  <c r="H8272" i="1" l="1"/>
  <c r="L8273" i="1"/>
  <c r="T8273" i="1"/>
  <c r="C8274" i="1"/>
  <c r="G8273" i="1"/>
  <c r="F8273" i="1"/>
  <c r="D8274" i="1"/>
  <c r="A8274" i="1"/>
  <c r="E8275" i="1" s="1"/>
  <c r="M8273" i="1"/>
  <c r="N8273" i="1" s="1"/>
  <c r="Q8150" i="1"/>
  <c r="R8150" i="1" s="1"/>
  <c r="I8152" i="1"/>
  <c r="J8151" i="1"/>
  <c r="K8151" i="1" s="1"/>
  <c r="O8280" i="1"/>
  <c r="B8149" i="1"/>
  <c r="P8272" i="1"/>
  <c r="P8273" i="1" l="1"/>
  <c r="Q8151" i="1"/>
  <c r="R8151" i="1" s="1"/>
  <c r="I8153" i="1"/>
  <c r="J8152" i="1"/>
  <c r="K8152" i="1" s="1"/>
  <c r="B8150" i="1"/>
  <c r="H8273" i="1"/>
  <c r="O8281" i="1"/>
  <c r="G8274" i="1"/>
  <c r="T8274" i="1"/>
  <c r="L8274" i="1"/>
  <c r="M8274" i="1"/>
  <c r="N8274" i="1" s="1"/>
  <c r="C8275" i="1"/>
  <c r="A8275" i="1"/>
  <c r="E8276" i="1" s="1"/>
  <c r="D8275" i="1"/>
  <c r="F8274" i="1"/>
  <c r="P8274" i="1" l="1"/>
  <c r="H8274" i="1"/>
  <c r="Q8152" i="1"/>
  <c r="R8152" i="1" s="1"/>
  <c r="I8154" i="1"/>
  <c r="J8153" i="1"/>
  <c r="K8153" i="1" s="1"/>
  <c r="B8151" i="1"/>
  <c r="M8275" i="1"/>
  <c r="N8275" i="1" s="1"/>
  <c r="G8275" i="1"/>
  <c r="L8275" i="1"/>
  <c r="T8275" i="1"/>
  <c r="A8276" i="1"/>
  <c r="E8277" i="1" s="1"/>
  <c r="C8276" i="1"/>
  <c r="F8275" i="1"/>
  <c r="D8276" i="1"/>
  <c r="O8282" i="1"/>
  <c r="P8275" i="1" l="1"/>
  <c r="B8152" i="1"/>
  <c r="Q8153" i="1"/>
  <c r="R8153" i="1" s="1"/>
  <c r="I8155" i="1"/>
  <c r="J8154" i="1"/>
  <c r="K8154" i="1" s="1"/>
  <c r="D8277" i="1"/>
  <c r="A8277" i="1"/>
  <c r="E8278" i="1" s="1"/>
  <c r="T8276" i="1"/>
  <c r="G8276" i="1"/>
  <c r="L8276" i="1"/>
  <c r="F8276" i="1"/>
  <c r="M8276" i="1"/>
  <c r="N8276" i="1" s="1"/>
  <c r="C8277" i="1"/>
  <c r="O8283" i="1"/>
  <c r="H8275" i="1"/>
  <c r="B8153" i="1" l="1"/>
  <c r="Q8154" i="1"/>
  <c r="R8154" i="1" s="1"/>
  <c r="A8278" i="1"/>
  <c r="E8279" i="1" s="1"/>
  <c r="F8277" i="1"/>
  <c r="G8277" i="1"/>
  <c r="L8277" i="1"/>
  <c r="T8277" i="1"/>
  <c r="D8278" i="1"/>
  <c r="C8278" i="1"/>
  <c r="M8277" i="1"/>
  <c r="N8277" i="1" s="1"/>
  <c r="I8156" i="1"/>
  <c r="J8155" i="1"/>
  <c r="K8155" i="1" s="1"/>
  <c r="O8284" i="1"/>
  <c r="P8276" i="1"/>
  <c r="H8276" i="1"/>
  <c r="P8277" i="1" l="1"/>
  <c r="I8157" i="1"/>
  <c r="J8156" i="1"/>
  <c r="K8156" i="1" s="1"/>
  <c r="C8279" i="1"/>
  <c r="F8278" i="1"/>
  <c r="A8279" i="1"/>
  <c r="E8280" i="1" s="1"/>
  <c r="G8278" i="1"/>
  <c r="D8279" i="1"/>
  <c r="L8278" i="1"/>
  <c r="M8278" i="1"/>
  <c r="N8278" i="1" s="1"/>
  <c r="T8278" i="1"/>
  <c r="B8154" i="1"/>
  <c r="O8285" i="1"/>
  <c r="Q8155" i="1"/>
  <c r="R8155" i="1" s="1"/>
  <c r="H8277" i="1"/>
  <c r="P8278" i="1" l="1"/>
  <c r="Q8156" i="1"/>
  <c r="R8156" i="1" s="1"/>
  <c r="I8158" i="1"/>
  <c r="J8157" i="1"/>
  <c r="K8157" i="1" s="1"/>
  <c r="H8278" i="1"/>
  <c r="B8155" i="1"/>
  <c r="O8286" i="1"/>
  <c r="A8280" i="1"/>
  <c r="E8281" i="1" s="1"/>
  <c r="T8279" i="1"/>
  <c r="L8279" i="1"/>
  <c r="D8280" i="1"/>
  <c r="C8280" i="1"/>
  <c r="M8279" i="1"/>
  <c r="N8279" i="1" s="1"/>
  <c r="F8279" i="1"/>
  <c r="G8279" i="1"/>
  <c r="H8279" i="1" l="1"/>
  <c r="I8159" i="1"/>
  <c r="J8158" i="1"/>
  <c r="K8158" i="1" s="1"/>
  <c r="D8281" i="1"/>
  <c r="C8281" i="1"/>
  <c r="M8280" i="1"/>
  <c r="N8280" i="1" s="1"/>
  <c r="L8280" i="1"/>
  <c r="T8280" i="1"/>
  <c r="F8280" i="1"/>
  <c r="G8280" i="1"/>
  <c r="A8281" i="1"/>
  <c r="E8282" i="1" s="1"/>
  <c r="B8156" i="1"/>
  <c r="O8287" i="1"/>
  <c r="Q8157" i="1"/>
  <c r="R8157" i="1" s="1"/>
  <c r="P8279" i="1"/>
  <c r="H8280" i="1" l="1"/>
  <c r="O8288" i="1"/>
  <c r="Q8158" i="1"/>
  <c r="R8158" i="1" s="1"/>
  <c r="P8280" i="1"/>
  <c r="I8160" i="1"/>
  <c r="J8159" i="1"/>
  <c r="K8159" i="1" s="1"/>
  <c r="F8281" i="1"/>
  <c r="D8282" i="1"/>
  <c r="M8281" i="1"/>
  <c r="N8281" i="1" s="1"/>
  <c r="A8282" i="1"/>
  <c r="E8283" i="1" s="1"/>
  <c r="L8281" i="1"/>
  <c r="T8281" i="1"/>
  <c r="G8281" i="1"/>
  <c r="C8282" i="1"/>
  <c r="B8157" i="1"/>
  <c r="H8281" i="1" l="1"/>
  <c r="I8161" i="1"/>
  <c r="J8160" i="1"/>
  <c r="K8160" i="1" s="1"/>
  <c r="G8282" i="1"/>
  <c r="D8283" i="1"/>
  <c r="C8283" i="1"/>
  <c r="T8282" i="1"/>
  <c r="F8282" i="1"/>
  <c r="L8282" i="1"/>
  <c r="A8283" i="1"/>
  <c r="E8284" i="1" s="1"/>
  <c r="M8282" i="1"/>
  <c r="N8282" i="1" s="1"/>
  <c r="B8158" i="1"/>
  <c r="P8281" i="1"/>
  <c r="O8289" i="1"/>
  <c r="Q8159" i="1"/>
  <c r="R8159" i="1" s="1"/>
  <c r="H8282" i="1" l="1"/>
  <c r="B8159" i="1"/>
  <c r="Q8160" i="1"/>
  <c r="R8160" i="1" s="1"/>
  <c r="F8283" i="1"/>
  <c r="G8283" i="1"/>
  <c r="T8283" i="1"/>
  <c r="D8284" i="1"/>
  <c r="M8283" i="1"/>
  <c r="N8283" i="1" s="1"/>
  <c r="L8283" i="1"/>
  <c r="C8284" i="1"/>
  <c r="A8284" i="1"/>
  <c r="E8285" i="1" s="1"/>
  <c r="I8162" i="1"/>
  <c r="J8161" i="1"/>
  <c r="K8161" i="1" s="1"/>
  <c r="O8290" i="1"/>
  <c r="P8282" i="1"/>
  <c r="H8283" i="1" l="1"/>
  <c r="B8160" i="1"/>
  <c r="P8283" i="1"/>
  <c r="I8163" i="1"/>
  <c r="J8162" i="1"/>
  <c r="K8162" i="1" s="1"/>
  <c r="Q8161" i="1"/>
  <c r="R8161" i="1" s="1"/>
  <c r="T8284" i="1"/>
  <c r="C8285" i="1"/>
  <c r="A8285" i="1"/>
  <c r="E8286" i="1" s="1"/>
  <c r="G8284" i="1"/>
  <c r="F8284" i="1"/>
  <c r="L8284" i="1"/>
  <c r="M8284" i="1"/>
  <c r="N8284" i="1" s="1"/>
  <c r="D8285" i="1"/>
  <c r="O8291" i="1"/>
  <c r="B8161" i="1" l="1"/>
  <c r="P8284" i="1"/>
  <c r="H8284" i="1"/>
  <c r="Q8162" i="1"/>
  <c r="R8162" i="1" s="1"/>
  <c r="I8164" i="1"/>
  <c r="J8163" i="1"/>
  <c r="K8163" i="1" s="1"/>
  <c r="G8285" i="1"/>
  <c r="D8286" i="1"/>
  <c r="C8286" i="1"/>
  <c r="M8285" i="1"/>
  <c r="N8285" i="1" s="1"/>
  <c r="L8285" i="1"/>
  <c r="A8286" i="1"/>
  <c r="E8287" i="1" s="1"/>
  <c r="T8285" i="1"/>
  <c r="F8285" i="1"/>
  <c r="O8292" i="1"/>
  <c r="B8162" i="1" l="1"/>
  <c r="O8293" i="1"/>
  <c r="I8165" i="1"/>
  <c r="J8164" i="1"/>
  <c r="K8164" i="1" s="1"/>
  <c r="P8285" i="1"/>
  <c r="D8287" i="1"/>
  <c r="T8286" i="1"/>
  <c r="C8287" i="1"/>
  <c r="M8286" i="1"/>
  <c r="N8286" i="1" s="1"/>
  <c r="G8286" i="1"/>
  <c r="L8286" i="1"/>
  <c r="F8286" i="1"/>
  <c r="A8287" i="1"/>
  <c r="E8288" i="1" s="1"/>
  <c r="H8285" i="1"/>
  <c r="Q8163" i="1"/>
  <c r="R8163" i="1" s="1"/>
  <c r="P8286" i="1" l="1"/>
  <c r="Q8164" i="1"/>
  <c r="R8164" i="1" s="1"/>
  <c r="I8166" i="1"/>
  <c r="J8165" i="1"/>
  <c r="K8165" i="1" s="1"/>
  <c r="H8286" i="1"/>
  <c r="T8287" i="1"/>
  <c r="L8287" i="1"/>
  <c r="M8287" i="1"/>
  <c r="N8287" i="1" s="1"/>
  <c r="A8288" i="1"/>
  <c r="E8289" i="1" s="1"/>
  <c r="G8287" i="1"/>
  <c r="D8288" i="1"/>
  <c r="C8288" i="1"/>
  <c r="F8287" i="1"/>
  <c r="B8163" i="1"/>
  <c r="O8294" i="1"/>
  <c r="P8287" i="1" l="1"/>
  <c r="H8287" i="1"/>
  <c r="Q8165" i="1"/>
  <c r="R8165" i="1" s="1"/>
  <c r="I8167" i="1"/>
  <c r="J8167" i="1" s="1"/>
  <c r="J8166" i="1"/>
  <c r="K8166" i="1" s="1"/>
  <c r="O8295" i="1"/>
  <c r="B8164" i="1"/>
  <c r="D8289" i="1"/>
  <c r="T8288" i="1"/>
  <c r="F8288" i="1"/>
  <c r="L8288" i="1"/>
  <c r="M8288" i="1"/>
  <c r="N8288" i="1" s="1"/>
  <c r="C8289" i="1"/>
  <c r="A8289" i="1"/>
  <c r="E8290" i="1" s="1"/>
  <c r="G8288" i="1"/>
  <c r="H8288" i="1" l="1"/>
  <c r="Q8166" i="1"/>
  <c r="R8166" i="1" s="1"/>
  <c r="K8167" i="1"/>
  <c r="I8168" i="1"/>
  <c r="A8290" i="1"/>
  <c r="E8291" i="1" s="1"/>
  <c r="G8289" i="1"/>
  <c r="L8289" i="1"/>
  <c r="M8289" i="1"/>
  <c r="C8290" i="1"/>
  <c r="F8289" i="1"/>
  <c r="T8289" i="1"/>
  <c r="P8288" i="1"/>
  <c r="B8165" i="1"/>
  <c r="O8296" i="1"/>
  <c r="C8291" i="1" l="1"/>
  <c r="L8290" i="1"/>
  <c r="M8290" i="1"/>
  <c r="N8290" i="1" s="1"/>
  <c r="F8290" i="1"/>
  <c r="A8291" i="1"/>
  <c r="E8292" i="1" s="1"/>
  <c r="T8290" i="1"/>
  <c r="G8290" i="1"/>
  <c r="I8169" i="1"/>
  <c r="J8168" i="1"/>
  <c r="K8168" i="1" s="1"/>
  <c r="P8289" i="1"/>
  <c r="N8167" i="1"/>
  <c r="Q8167" i="1"/>
  <c r="B8167" i="1" s="1"/>
  <c r="H8289" i="1"/>
  <c r="D8290" i="1"/>
  <c r="D8291" i="1" s="1"/>
  <c r="B8166" i="1"/>
  <c r="O8297" i="1"/>
  <c r="P8290" i="1" l="1"/>
  <c r="R8167" i="1"/>
  <c r="Q8168" i="1"/>
  <c r="R8168" i="1" s="1"/>
  <c r="O8298" i="1"/>
  <c r="I8170" i="1"/>
  <c r="J8169" i="1"/>
  <c r="K8169" i="1" s="1"/>
  <c r="H8290" i="1"/>
  <c r="M8291" i="1"/>
  <c r="N8291" i="1" s="1"/>
  <c r="D8292" i="1"/>
  <c r="C8292" i="1"/>
  <c r="T8291" i="1"/>
  <c r="G8291" i="1"/>
  <c r="L8291" i="1"/>
  <c r="A8292" i="1"/>
  <c r="E8293" i="1" s="1"/>
  <c r="F8291" i="1"/>
  <c r="I8171" i="1" l="1"/>
  <c r="J8170" i="1"/>
  <c r="K8170" i="1" s="1"/>
  <c r="O8299" i="1"/>
  <c r="Q8169" i="1"/>
  <c r="R8169" i="1" s="1"/>
  <c r="B8168" i="1"/>
  <c r="P8291" i="1"/>
  <c r="M8292" i="1"/>
  <c r="N8292" i="1" s="1"/>
  <c r="L8292" i="1"/>
  <c r="D8293" i="1"/>
  <c r="T8292" i="1"/>
  <c r="G8292" i="1"/>
  <c r="F8292" i="1"/>
  <c r="C8293" i="1"/>
  <c r="A8293" i="1"/>
  <c r="E8294" i="1" s="1"/>
  <c r="H8291" i="1"/>
  <c r="B8169" i="1" l="1"/>
  <c r="O8300" i="1"/>
  <c r="Q8170" i="1"/>
  <c r="R8170" i="1" s="1"/>
  <c r="I8172" i="1"/>
  <c r="J8171" i="1"/>
  <c r="K8171" i="1" s="1"/>
  <c r="T8293" i="1"/>
  <c r="G8293" i="1"/>
  <c r="L8293" i="1"/>
  <c r="M8293" i="1"/>
  <c r="N8293" i="1" s="1"/>
  <c r="A8294" i="1"/>
  <c r="E8295" i="1" s="1"/>
  <c r="D8294" i="1"/>
  <c r="C8294" i="1"/>
  <c r="F8293" i="1"/>
  <c r="P8292" i="1"/>
  <c r="H8292" i="1"/>
  <c r="P8293" i="1" l="1"/>
  <c r="C8295" i="1"/>
  <c r="F8294" i="1"/>
  <c r="A8295" i="1"/>
  <c r="E8296" i="1" s="1"/>
  <c r="G8294" i="1"/>
  <c r="D8295" i="1"/>
  <c r="L8294" i="1"/>
  <c r="M8294" i="1"/>
  <c r="N8294" i="1" s="1"/>
  <c r="T8294" i="1"/>
  <c r="B8170" i="1"/>
  <c r="I8173" i="1"/>
  <c r="J8172" i="1"/>
  <c r="K8172" i="1" s="1"/>
  <c r="O8301" i="1"/>
  <c r="Q8171" i="1"/>
  <c r="R8171" i="1" s="1"/>
  <c r="H8293" i="1"/>
  <c r="H8294" i="1" l="1"/>
  <c r="I8174" i="1"/>
  <c r="J8173" i="1"/>
  <c r="K8173" i="1" s="1"/>
  <c r="F8295" i="1"/>
  <c r="A8296" i="1"/>
  <c r="E8297" i="1" s="1"/>
  <c r="G8295" i="1"/>
  <c r="M8295" i="1"/>
  <c r="N8295" i="1" s="1"/>
  <c r="T8295" i="1"/>
  <c r="D8296" i="1"/>
  <c r="C8296" i="1"/>
  <c r="L8295" i="1"/>
  <c r="Q8172" i="1"/>
  <c r="R8172" i="1" s="1"/>
  <c r="P8294" i="1"/>
  <c r="B8171" i="1"/>
  <c r="O8302" i="1"/>
  <c r="B8172" i="1" l="1"/>
  <c r="M8296" i="1"/>
  <c r="N8296" i="1" s="1"/>
  <c r="G8296" i="1"/>
  <c r="D8297" i="1"/>
  <c r="T8296" i="1"/>
  <c r="F8296" i="1"/>
  <c r="A8297" i="1"/>
  <c r="E8298" i="1" s="1"/>
  <c r="C8297" i="1"/>
  <c r="L8296" i="1"/>
  <c r="P8295" i="1"/>
  <c r="Q8173" i="1"/>
  <c r="R8173" i="1" s="1"/>
  <c r="H8295" i="1"/>
  <c r="I8175" i="1"/>
  <c r="J8174" i="1"/>
  <c r="K8174" i="1" s="1"/>
  <c r="O8303" i="1"/>
  <c r="P8296" i="1" l="1"/>
  <c r="B8173" i="1"/>
  <c r="L8297" i="1"/>
  <c r="T8297" i="1"/>
  <c r="F8297" i="1"/>
  <c r="D8298" i="1"/>
  <c r="C8298" i="1"/>
  <c r="M8297" i="1"/>
  <c r="N8297" i="1" s="1"/>
  <c r="G8297" i="1"/>
  <c r="A8298" i="1"/>
  <c r="E8299" i="1" s="1"/>
  <c r="I8176" i="1"/>
  <c r="J8175" i="1"/>
  <c r="K8175" i="1" s="1"/>
  <c r="H8296" i="1"/>
  <c r="O8304" i="1"/>
  <c r="Q8174" i="1"/>
  <c r="R8174" i="1" s="1"/>
  <c r="H8297" i="1" l="1"/>
  <c r="B8174" i="1"/>
  <c r="O8305" i="1"/>
  <c r="P8297" i="1"/>
  <c r="I8177" i="1"/>
  <c r="J8176" i="1"/>
  <c r="K8176" i="1" s="1"/>
  <c r="Q8175" i="1"/>
  <c r="R8175" i="1" s="1"/>
  <c r="L8298" i="1"/>
  <c r="G8298" i="1"/>
  <c r="T8298" i="1"/>
  <c r="C8299" i="1"/>
  <c r="D8299" i="1"/>
  <c r="M8298" i="1"/>
  <c r="N8298" i="1" s="1"/>
  <c r="A8299" i="1"/>
  <c r="E8300" i="1" s="1"/>
  <c r="F8298" i="1"/>
  <c r="I8178" i="1" l="1"/>
  <c r="J8177" i="1"/>
  <c r="K8177" i="1" s="1"/>
  <c r="B8175" i="1"/>
  <c r="O8306" i="1"/>
  <c r="Q8176" i="1"/>
  <c r="R8176" i="1" s="1"/>
  <c r="P8298" i="1"/>
  <c r="H8298" i="1"/>
  <c r="A8300" i="1"/>
  <c r="E8301" i="1" s="1"/>
  <c r="L8299" i="1"/>
  <c r="T8299" i="1"/>
  <c r="G8299" i="1"/>
  <c r="D8300" i="1"/>
  <c r="F8299" i="1"/>
  <c r="C8300" i="1"/>
  <c r="M8299" i="1"/>
  <c r="N8299" i="1" s="1"/>
  <c r="H8299" i="1" l="1"/>
  <c r="B8176" i="1"/>
  <c r="M8300" i="1"/>
  <c r="N8300" i="1" s="1"/>
  <c r="G8300" i="1"/>
  <c r="L8300" i="1"/>
  <c r="D8301" i="1"/>
  <c r="T8300" i="1"/>
  <c r="C8301" i="1"/>
  <c r="F8300" i="1"/>
  <c r="A8301" i="1"/>
  <c r="E8302" i="1" s="1"/>
  <c r="Q8177" i="1"/>
  <c r="R8177" i="1" s="1"/>
  <c r="O8307" i="1"/>
  <c r="I8179" i="1"/>
  <c r="J8178" i="1"/>
  <c r="K8178" i="1" s="1"/>
  <c r="P8299" i="1"/>
  <c r="H8300" i="1" l="1"/>
  <c r="B8177" i="1"/>
  <c r="O8308" i="1"/>
  <c r="Q8178" i="1"/>
  <c r="R8178" i="1" s="1"/>
  <c r="L8301" i="1"/>
  <c r="A8302" i="1"/>
  <c r="E8303" i="1" s="1"/>
  <c r="C8302" i="1"/>
  <c r="G8301" i="1"/>
  <c r="F8301" i="1"/>
  <c r="D8302" i="1"/>
  <c r="M8301" i="1"/>
  <c r="N8301" i="1" s="1"/>
  <c r="T8301" i="1"/>
  <c r="I8180" i="1"/>
  <c r="J8179" i="1"/>
  <c r="K8179" i="1" s="1"/>
  <c r="P8300" i="1"/>
  <c r="H8301" i="1" l="1"/>
  <c r="P8301" i="1"/>
  <c r="B8178" i="1"/>
  <c r="I8181" i="1"/>
  <c r="J8180" i="1"/>
  <c r="K8180" i="1" s="1"/>
  <c r="C8303" i="1"/>
  <c r="G8302" i="1"/>
  <c r="A8303" i="1"/>
  <c r="E8304" i="1" s="1"/>
  <c r="D8303" i="1"/>
  <c r="F8302" i="1"/>
  <c r="L8302" i="1"/>
  <c r="M8302" i="1"/>
  <c r="N8302" i="1" s="1"/>
  <c r="T8302" i="1"/>
  <c r="O8309" i="1"/>
  <c r="Q8179" i="1"/>
  <c r="R8179" i="1" s="1"/>
  <c r="P8302" i="1" l="1"/>
  <c r="O8310" i="1"/>
  <c r="Q8180" i="1"/>
  <c r="R8180" i="1" s="1"/>
  <c r="I8182" i="1"/>
  <c r="J8181" i="1"/>
  <c r="K8181" i="1" s="1"/>
  <c r="L8303" i="1"/>
  <c r="G8303" i="1"/>
  <c r="D8304" i="1"/>
  <c r="A8304" i="1"/>
  <c r="E8305" i="1" s="1"/>
  <c r="M8303" i="1"/>
  <c r="N8303" i="1" s="1"/>
  <c r="F8303" i="1"/>
  <c r="T8303" i="1"/>
  <c r="C8304" i="1"/>
  <c r="H8302" i="1"/>
  <c r="B8179" i="1"/>
  <c r="P8303" i="1" l="1"/>
  <c r="I8183" i="1"/>
  <c r="J8182" i="1"/>
  <c r="K8182" i="1" s="1"/>
  <c r="H8303" i="1"/>
  <c r="G8304" i="1"/>
  <c r="D8305" i="1"/>
  <c r="A8305" i="1"/>
  <c r="E8306" i="1" s="1"/>
  <c r="L8304" i="1"/>
  <c r="M8304" i="1"/>
  <c r="N8304" i="1" s="1"/>
  <c r="T8304" i="1"/>
  <c r="C8305" i="1"/>
  <c r="F8304" i="1"/>
  <c r="B8180" i="1"/>
  <c r="Q8181" i="1"/>
  <c r="R8181" i="1" s="1"/>
  <c r="O8311" i="1"/>
  <c r="P8304" i="1" l="1"/>
  <c r="B8181" i="1"/>
  <c r="D8306" i="1"/>
  <c r="F8305" i="1"/>
  <c r="G8305" i="1"/>
  <c r="T8305" i="1"/>
  <c r="A8306" i="1"/>
  <c r="E8307" i="1" s="1"/>
  <c r="M8305" i="1"/>
  <c r="N8305" i="1" s="1"/>
  <c r="L8305" i="1"/>
  <c r="C8306" i="1"/>
  <c r="Q8182" i="1"/>
  <c r="R8182" i="1" s="1"/>
  <c r="O8312" i="1"/>
  <c r="I8184" i="1"/>
  <c r="J8183" i="1"/>
  <c r="K8183" i="1" s="1"/>
  <c r="H8304" i="1"/>
  <c r="B8182" i="1" l="1"/>
  <c r="O8313" i="1"/>
  <c r="P8305" i="1"/>
  <c r="Q8183" i="1"/>
  <c r="R8183" i="1" s="1"/>
  <c r="T8306" i="1"/>
  <c r="A8307" i="1"/>
  <c r="E8308" i="1" s="1"/>
  <c r="L8306" i="1"/>
  <c r="G8306" i="1"/>
  <c r="F8306" i="1"/>
  <c r="M8306" i="1"/>
  <c r="N8306" i="1" s="1"/>
  <c r="D8307" i="1"/>
  <c r="C8307" i="1"/>
  <c r="H8305" i="1"/>
  <c r="I8185" i="1"/>
  <c r="J8184" i="1"/>
  <c r="K8184" i="1" s="1"/>
  <c r="P8306" i="1" l="1"/>
  <c r="H8306" i="1"/>
  <c r="B8183" i="1"/>
  <c r="I8186" i="1"/>
  <c r="J8185" i="1"/>
  <c r="K8185" i="1" s="1"/>
  <c r="Q8184" i="1"/>
  <c r="R8184" i="1" s="1"/>
  <c r="T8307" i="1"/>
  <c r="D8308" i="1"/>
  <c r="G8307" i="1"/>
  <c r="A8308" i="1"/>
  <c r="E8309" i="1" s="1"/>
  <c r="F8307" i="1"/>
  <c r="M8307" i="1"/>
  <c r="N8307" i="1" s="1"/>
  <c r="L8307" i="1"/>
  <c r="C8308" i="1"/>
  <c r="O8314" i="1"/>
  <c r="P8307" i="1" l="1"/>
  <c r="B8184" i="1"/>
  <c r="Q8185" i="1"/>
  <c r="R8185" i="1" s="1"/>
  <c r="I8187" i="1"/>
  <c r="J8186" i="1"/>
  <c r="K8186" i="1" s="1"/>
  <c r="O8315" i="1"/>
  <c r="T8308" i="1"/>
  <c r="C8309" i="1"/>
  <c r="A8309" i="1"/>
  <c r="E8310" i="1" s="1"/>
  <c r="L8308" i="1"/>
  <c r="F8308" i="1"/>
  <c r="M8308" i="1"/>
  <c r="N8308" i="1" s="1"/>
  <c r="G8308" i="1"/>
  <c r="D8309" i="1"/>
  <c r="H8307" i="1"/>
  <c r="Q8186" i="1" l="1"/>
  <c r="R8186" i="1" s="1"/>
  <c r="I8188" i="1"/>
  <c r="J8187" i="1"/>
  <c r="K8187" i="1" s="1"/>
  <c r="O8316" i="1"/>
  <c r="P8308" i="1"/>
  <c r="B8185" i="1"/>
  <c r="H8308" i="1"/>
  <c r="T8309" i="1"/>
  <c r="G8309" i="1"/>
  <c r="A8310" i="1"/>
  <c r="E8311" i="1" s="1"/>
  <c r="F8309" i="1"/>
  <c r="D8310" i="1"/>
  <c r="L8309" i="1"/>
  <c r="C8310" i="1"/>
  <c r="M8309" i="1"/>
  <c r="N8309" i="1" s="1"/>
  <c r="P8309" i="1" l="1"/>
  <c r="B8186" i="1"/>
  <c r="O8317" i="1"/>
  <c r="Q8187" i="1"/>
  <c r="R8187" i="1" s="1"/>
  <c r="I8189" i="1"/>
  <c r="J8188" i="1"/>
  <c r="K8188" i="1" s="1"/>
  <c r="C8311" i="1"/>
  <c r="G8310" i="1"/>
  <c r="F8310" i="1"/>
  <c r="D8311" i="1"/>
  <c r="A8311" i="1"/>
  <c r="E8312" i="1" s="1"/>
  <c r="L8310" i="1"/>
  <c r="M8310" i="1"/>
  <c r="N8310" i="1" s="1"/>
  <c r="T8310" i="1"/>
  <c r="H8309" i="1"/>
  <c r="P8310" i="1" l="1"/>
  <c r="B8187" i="1"/>
  <c r="I8190" i="1"/>
  <c r="J8189" i="1"/>
  <c r="K8189" i="1" s="1"/>
  <c r="G8311" i="1"/>
  <c r="D8312" i="1"/>
  <c r="T8311" i="1"/>
  <c r="A8312" i="1"/>
  <c r="E8313" i="1" s="1"/>
  <c r="L8311" i="1"/>
  <c r="C8312" i="1"/>
  <c r="M8311" i="1"/>
  <c r="N8311" i="1" s="1"/>
  <c r="F8311" i="1"/>
  <c r="H8310" i="1"/>
  <c r="O8318" i="1"/>
  <c r="Q8188" i="1"/>
  <c r="R8188" i="1" s="1"/>
  <c r="H8311" i="1" l="1"/>
  <c r="O8319" i="1"/>
  <c r="G8312" i="1"/>
  <c r="T8312" i="1"/>
  <c r="C8313" i="1"/>
  <c r="M8312" i="1"/>
  <c r="N8312" i="1" s="1"/>
  <c r="L8312" i="1"/>
  <c r="D8313" i="1"/>
  <c r="F8312" i="1"/>
  <c r="A8313" i="1"/>
  <c r="E8314" i="1" s="1"/>
  <c r="P8311" i="1"/>
  <c r="Q8189" i="1"/>
  <c r="R8189" i="1" s="1"/>
  <c r="I8191" i="1"/>
  <c r="J8190" i="1"/>
  <c r="K8190" i="1" s="1"/>
  <c r="B8188" i="1"/>
  <c r="H8312" i="1" l="1"/>
  <c r="M8313" i="1"/>
  <c r="N8313" i="1" s="1"/>
  <c r="T8313" i="1"/>
  <c r="F8313" i="1"/>
  <c r="G8313" i="1"/>
  <c r="D8314" i="1"/>
  <c r="A8314" i="1"/>
  <c r="E8315" i="1" s="1"/>
  <c r="C8314" i="1"/>
  <c r="L8313" i="1"/>
  <c r="Q8190" i="1"/>
  <c r="R8190" i="1" s="1"/>
  <c r="P8312" i="1"/>
  <c r="O8320" i="1"/>
  <c r="B8189" i="1"/>
  <c r="I8192" i="1"/>
  <c r="J8191" i="1"/>
  <c r="K8191" i="1" s="1"/>
  <c r="B8190" i="1" l="1"/>
  <c r="P8313" i="1"/>
  <c r="Q8191" i="1"/>
  <c r="R8191" i="1" s="1"/>
  <c r="I8193" i="1"/>
  <c r="J8192" i="1"/>
  <c r="K8192" i="1" s="1"/>
  <c r="H8313" i="1"/>
  <c r="O8321" i="1"/>
  <c r="C8315" i="1"/>
  <c r="M8314" i="1"/>
  <c r="N8314" i="1" s="1"/>
  <c r="L8314" i="1"/>
  <c r="T8314" i="1"/>
  <c r="A8315" i="1"/>
  <c r="E8316" i="1" s="1"/>
  <c r="F8314" i="1"/>
  <c r="G8314" i="1"/>
  <c r="D8315" i="1"/>
  <c r="P8314" i="1" l="1"/>
  <c r="B8191" i="1"/>
  <c r="T8315" i="1"/>
  <c r="C8316" i="1"/>
  <c r="F8315" i="1"/>
  <c r="M8315" i="1"/>
  <c r="N8315" i="1" s="1"/>
  <c r="L8315" i="1"/>
  <c r="A8316" i="1"/>
  <c r="E8317" i="1" s="1"/>
  <c r="D8316" i="1"/>
  <c r="G8315" i="1"/>
  <c r="Q8192" i="1"/>
  <c r="R8192" i="1" s="1"/>
  <c r="H8314" i="1"/>
  <c r="O8322" i="1"/>
  <c r="I8194" i="1"/>
  <c r="J8193" i="1"/>
  <c r="K8193" i="1" s="1"/>
  <c r="B8192" i="1" l="1"/>
  <c r="H8315" i="1"/>
  <c r="I8195" i="1"/>
  <c r="J8194" i="1"/>
  <c r="K8194" i="1" s="1"/>
  <c r="T8316" i="1"/>
  <c r="G8316" i="1"/>
  <c r="A8317" i="1"/>
  <c r="E8318" i="1" s="1"/>
  <c r="M8316" i="1"/>
  <c r="N8316" i="1" s="1"/>
  <c r="F8316" i="1"/>
  <c r="L8316" i="1"/>
  <c r="D8317" i="1"/>
  <c r="C8317" i="1"/>
  <c r="P8315" i="1"/>
  <c r="O8323" i="1"/>
  <c r="Q8193" i="1"/>
  <c r="R8193" i="1" s="1"/>
  <c r="P8316" i="1" l="1"/>
  <c r="O8324" i="1"/>
  <c r="Q8194" i="1"/>
  <c r="R8194" i="1" s="1"/>
  <c r="H8316" i="1"/>
  <c r="B8193" i="1"/>
  <c r="I8196" i="1"/>
  <c r="J8195" i="1"/>
  <c r="K8195" i="1" s="1"/>
  <c r="C8318" i="1"/>
  <c r="F8317" i="1"/>
  <c r="G8317" i="1"/>
  <c r="A8318" i="1"/>
  <c r="E8319" i="1" s="1"/>
  <c r="T8317" i="1"/>
  <c r="M8317" i="1"/>
  <c r="N8317" i="1" s="1"/>
  <c r="D8318" i="1"/>
  <c r="L8317" i="1"/>
  <c r="P8317" i="1" l="1"/>
  <c r="B8194" i="1"/>
  <c r="H8317" i="1"/>
  <c r="O8325" i="1"/>
  <c r="Q8195" i="1"/>
  <c r="R8195" i="1" s="1"/>
  <c r="L8318" i="1"/>
  <c r="T8318" i="1"/>
  <c r="D8319" i="1"/>
  <c r="A8319" i="1"/>
  <c r="E8320" i="1" s="1"/>
  <c r="M8318" i="1"/>
  <c r="N8318" i="1" s="1"/>
  <c r="F8318" i="1"/>
  <c r="G8318" i="1"/>
  <c r="C8319" i="1"/>
  <c r="I8197" i="1"/>
  <c r="J8196" i="1"/>
  <c r="K8196" i="1" s="1"/>
  <c r="B8195" i="1" l="1"/>
  <c r="O8326" i="1"/>
  <c r="P8318" i="1"/>
  <c r="M8319" i="1"/>
  <c r="G8319" i="1"/>
  <c r="F8319" i="1"/>
  <c r="L8319" i="1"/>
  <c r="A8320" i="1"/>
  <c r="E8321" i="1" s="1"/>
  <c r="T8319" i="1"/>
  <c r="C8320" i="1"/>
  <c r="Q8196" i="1"/>
  <c r="R8196" i="1" s="1"/>
  <c r="H8318" i="1"/>
  <c r="I8198" i="1"/>
  <c r="J8198" i="1" s="1"/>
  <c r="J8197" i="1"/>
  <c r="K8197" i="1" s="1"/>
  <c r="D8320" i="1" l="1"/>
  <c r="P8319" i="1"/>
  <c r="B8196" i="1"/>
  <c r="K8198" i="1"/>
  <c r="I8199" i="1"/>
  <c r="O8327" i="1"/>
  <c r="H8319" i="1"/>
  <c r="Q8197" i="1"/>
  <c r="R8197" i="1" s="1"/>
  <c r="D8321" i="1"/>
  <c r="A8321" i="1"/>
  <c r="E8322" i="1" s="1"/>
  <c r="F8320" i="1"/>
  <c r="T8320" i="1"/>
  <c r="M8320" i="1"/>
  <c r="N8320" i="1" s="1"/>
  <c r="L8320" i="1"/>
  <c r="C8321" i="1"/>
  <c r="G8320" i="1"/>
  <c r="P8320" i="1" l="1"/>
  <c r="O8328" i="1"/>
  <c r="G8321" i="1"/>
  <c r="C8322" i="1"/>
  <c r="D8322" i="1"/>
  <c r="M8321" i="1"/>
  <c r="N8321" i="1" s="1"/>
  <c r="T8321" i="1"/>
  <c r="L8321" i="1"/>
  <c r="A8322" i="1"/>
  <c r="E8323" i="1" s="1"/>
  <c r="F8321" i="1"/>
  <c r="H8320" i="1"/>
  <c r="I8200" i="1"/>
  <c r="J8199" i="1"/>
  <c r="K8199" i="1" s="1"/>
  <c r="B8197" i="1"/>
  <c r="Q8198" i="1"/>
  <c r="B8198" i="1" s="1"/>
  <c r="N8198" i="1"/>
  <c r="H8321" i="1" l="1"/>
  <c r="R8198" i="1"/>
  <c r="Q8199" i="1"/>
  <c r="R8199" i="1" s="1"/>
  <c r="P8321" i="1"/>
  <c r="O8329" i="1"/>
  <c r="L8322" i="1"/>
  <c r="T8322" i="1"/>
  <c r="A8323" i="1"/>
  <c r="E8324" i="1" s="1"/>
  <c r="G8322" i="1"/>
  <c r="D8323" i="1"/>
  <c r="F8322" i="1"/>
  <c r="C8323" i="1"/>
  <c r="M8322" i="1"/>
  <c r="N8322" i="1" s="1"/>
  <c r="I8201" i="1"/>
  <c r="J8200" i="1"/>
  <c r="K8200" i="1" s="1"/>
  <c r="P8322" i="1" l="1"/>
  <c r="H8322" i="1"/>
  <c r="O8330" i="1"/>
  <c r="Q8200" i="1"/>
  <c r="R8200" i="1" s="1"/>
  <c r="F8323" i="1"/>
  <c r="G8323" i="1"/>
  <c r="D8324" i="1"/>
  <c r="T8323" i="1"/>
  <c r="C8324" i="1"/>
  <c r="L8323" i="1"/>
  <c r="M8323" i="1"/>
  <c r="N8323" i="1" s="1"/>
  <c r="A8324" i="1"/>
  <c r="E8325" i="1" s="1"/>
  <c r="B8199" i="1"/>
  <c r="I8202" i="1"/>
  <c r="J8201" i="1"/>
  <c r="K8201" i="1" s="1"/>
  <c r="I8203" i="1" l="1"/>
  <c r="J8202" i="1"/>
  <c r="K8202" i="1" s="1"/>
  <c r="B8200" i="1"/>
  <c r="P8323" i="1"/>
  <c r="M8324" i="1"/>
  <c r="N8324" i="1" s="1"/>
  <c r="L8324" i="1"/>
  <c r="D8325" i="1"/>
  <c r="C8325" i="1"/>
  <c r="T8324" i="1"/>
  <c r="A8325" i="1"/>
  <c r="E8326" i="1" s="1"/>
  <c r="G8324" i="1"/>
  <c r="F8324" i="1"/>
  <c r="O8331" i="1"/>
  <c r="H8323" i="1"/>
  <c r="Q8201" i="1"/>
  <c r="R8201" i="1" s="1"/>
  <c r="P8324" i="1" l="1"/>
  <c r="B8201" i="1"/>
  <c r="T8325" i="1"/>
  <c r="L8325" i="1"/>
  <c r="F8325" i="1"/>
  <c r="A8326" i="1"/>
  <c r="E8327" i="1" s="1"/>
  <c r="G8325" i="1"/>
  <c r="D8326" i="1"/>
  <c r="C8326" i="1"/>
  <c r="M8325" i="1"/>
  <c r="N8325" i="1" s="1"/>
  <c r="H8324" i="1"/>
  <c r="Q8202" i="1"/>
  <c r="R8202" i="1" s="1"/>
  <c r="O8332" i="1"/>
  <c r="I8204" i="1"/>
  <c r="J8203" i="1"/>
  <c r="K8203" i="1" s="1"/>
  <c r="B8202" i="1" l="1"/>
  <c r="O8333" i="1"/>
  <c r="P8325" i="1"/>
  <c r="I8205" i="1"/>
  <c r="J8204" i="1"/>
  <c r="K8204" i="1" s="1"/>
  <c r="T8326" i="1"/>
  <c r="A8327" i="1"/>
  <c r="E8328" i="1" s="1"/>
  <c r="L8326" i="1"/>
  <c r="G8326" i="1"/>
  <c r="D8327" i="1"/>
  <c r="F8326" i="1"/>
  <c r="C8327" i="1"/>
  <c r="M8326" i="1"/>
  <c r="N8326" i="1" s="1"/>
  <c r="Q8203" i="1"/>
  <c r="R8203" i="1" s="1"/>
  <c r="H8325" i="1"/>
  <c r="B8203" i="1" l="1"/>
  <c r="P8326" i="1"/>
  <c r="H8326" i="1"/>
  <c r="O8334" i="1"/>
  <c r="Q8204" i="1"/>
  <c r="R8204" i="1" s="1"/>
  <c r="I8206" i="1"/>
  <c r="J8205" i="1"/>
  <c r="K8205" i="1" s="1"/>
  <c r="L8327" i="1"/>
  <c r="F8327" i="1"/>
  <c r="A8328" i="1"/>
  <c r="E8329" i="1" s="1"/>
  <c r="T8327" i="1"/>
  <c r="G8327" i="1"/>
  <c r="D8328" i="1"/>
  <c r="C8328" i="1"/>
  <c r="M8327" i="1"/>
  <c r="N8327" i="1" s="1"/>
  <c r="I8207" i="1" l="1"/>
  <c r="J8206" i="1"/>
  <c r="K8206" i="1" s="1"/>
  <c r="D8329" i="1"/>
  <c r="C8329" i="1"/>
  <c r="M8328" i="1"/>
  <c r="N8328" i="1" s="1"/>
  <c r="L8328" i="1"/>
  <c r="G8328" i="1"/>
  <c r="T8328" i="1"/>
  <c r="A8329" i="1"/>
  <c r="E8330" i="1" s="1"/>
  <c r="F8328" i="1"/>
  <c r="P8327" i="1"/>
  <c r="O8335" i="1"/>
  <c r="B8204" i="1"/>
  <c r="Q8205" i="1"/>
  <c r="R8205" i="1" s="1"/>
  <c r="H8327" i="1"/>
  <c r="B8205" i="1" l="1"/>
  <c r="P8328" i="1"/>
  <c r="Q8206" i="1"/>
  <c r="R8206" i="1" s="1"/>
  <c r="O8336" i="1"/>
  <c r="H8328" i="1"/>
  <c r="A8330" i="1"/>
  <c r="E8331" i="1" s="1"/>
  <c r="T8329" i="1"/>
  <c r="L8329" i="1"/>
  <c r="C8330" i="1"/>
  <c r="D8330" i="1"/>
  <c r="M8329" i="1"/>
  <c r="N8329" i="1" s="1"/>
  <c r="F8329" i="1"/>
  <c r="G8329" i="1"/>
  <c r="I8208" i="1"/>
  <c r="J8207" i="1"/>
  <c r="K8207" i="1" s="1"/>
  <c r="H8329" i="1" l="1"/>
  <c r="B8206" i="1"/>
  <c r="I8209" i="1"/>
  <c r="J8208" i="1"/>
  <c r="K8208" i="1" s="1"/>
  <c r="A8331" i="1"/>
  <c r="E8332" i="1" s="1"/>
  <c r="G8330" i="1"/>
  <c r="C8331" i="1"/>
  <c r="T8330" i="1"/>
  <c r="M8330" i="1"/>
  <c r="N8330" i="1" s="1"/>
  <c r="F8330" i="1"/>
  <c r="L8330" i="1"/>
  <c r="D8331" i="1"/>
  <c r="Q8207" i="1"/>
  <c r="R8207" i="1" s="1"/>
  <c r="P8329" i="1"/>
  <c r="O8337" i="1"/>
  <c r="H8330" i="1" l="1"/>
  <c r="F8331" i="1"/>
  <c r="D8332" i="1"/>
  <c r="M8331" i="1"/>
  <c r="N8331" i="1" s="1"/>
  <c r="L8331" i="1"/>
  <c r="T8331" i="1"/>
  <c r="G8331" i="1"/>
  <c r="A8332" i="1"/>
  <c r="E8333" i="1" s="1"/>
  <c r="C8332" i="1"/>
  <c r="O8338" i="1"/>
  <c r="Q8208" i="1"/>
  <c r="R8208" i="1" s="1"/>
  <c r="B8207" i="1"/>
  <c r="P8330" i="1"/>
  <c r="I8210" i="1"/>
  <c r="J8209" i="1"/>
  <c r="K8209" i="1" s="1"/>
  <c r="P8331" i="1" l="1"/>
  <c r="O8339" i="1"/>
  <c r="I8211" i="1"/>
  <c r="J8210" i="1"/>
  <c r="K8210" i="1" s="1"/>
  <c r="H8331" i="1"/>
  <c r="B8208" i="1"/>
  <c r="Q8209" i="1"/>
  <c r="R8209" i="1" s="1"/>
  <c r="C8333" i="1"/>
  <c r="M8332" i="1"/>
  <c r="N8332" i="1" s="1"/>
  <c r="T8332" i="1"/>
  <c r="A8333" i="1"/>
  <c r="E8334" i="1" s="1"/>
  <c r="L8332" i="1"/>
  <c r="G8332" i="1"/>
  <c r="D8333" i="1"/>
  <c r="F8332" i="1"/>
  <c r="B8209" i="1" l="1"/>
  <c r="T8333" i="1"/>
  <c r="L8333" i="1"/>
  <c r="A8334" i="1"/>
  <c r="E8335" i="1" s="1"/>
  <c r="F8333" i="1"/>
  <c r="G8333" i="1"/>
  <c r="C8334" i="1"/>
  <c r="D8334" i="1"/>
  <c r="M8333" i="1"/>
  <c r="N8333" i="1" s="1"/>
  <c r="I8212" i="1"/>
  <c r="J8211" i="1"/>
  <c r="K8211" i="1" s="1"/>
  <c r="Q8210" i="1"/>
  <c r="R8210" i="1" s="1"/>
  <c r="O8340" i="1"/>
  <c r="P8332" i="1"/>
  <c r="H8332" i="1"/>
  <c r="H8333" i="1" l="1"/>
  <c r="B8210" i="1"/>
  <c r="O8341" i="1"/>
  <c r="P8333" i="1"/>
  <c r="Q8211" i="1"/>
  <c r="R8211" i="1" s="1"/>
  <c r="D8335" i="1"/>
  <c r="C8335" i="1"/>
  <c r="M8334" i="1"/>
  <c r="N8334" i="1" s="1"/>
  <c r="F8334" i="1"/>
  <c r="G8334" i="1"/>
  <c r="A8335" i="1"/>
  <c r="E8336" i="1" s="1"/>
  <c r="L8334" i="1"/>
  <c r="T8334" i="1"/>
  <c r="I8213" i="1"/>
  <c r="J8212" i="1"/>
  <c r="K8212" i="1" s="1"/>
  <c r="H8334" i="1" l="1"/>
  <c r="L8335" i="1"/>
  <c r="C8336" i="1"/>
  <c r="F8335" i="1"/>
  <c r="G8335" i="1"/>
  <c r="D8336" i="1"/>
  <c r="T8335" i="1"/>
  <c r="A8336" i="1"/>
  <c r="E8337" i="1" s="1"/>
  <c r="M8335" i="1"/>
  <c r="N8335" i="1" s="1"/>
  <c r="B8211" i="1"/>
  <c r="P8334" i="1"/>
  <c r="Q8212" i="1"/>
  <c r="R8212" i="1" s="1"/>
  <c r="O8342" i="1"/>
  <c r="I8214" i="1"/>
  <c r="J8213" i="1"/>
  <c r="K8213" i="1" s="1"/>
  <c r="B8212" i="1" l="1"/>
  <c r="P8335" i="1"/>
  <c r="H8335" i="1"/>
  <c r="Q8213" i="1"/>
  <c r="R8213" i="1" s="1"/>
  <c r="I8215" i="1"/>
  <c r="J8214" i="1"/>
  <c r="K8214" i="1" s="1"/>
  <c r="A8337" i="1"/>
  <c r="E8338" i="1" s="1"/>
  <c r="F8336" i="1"/>
  <c r="G8336" i="1"/>
  <c r="M8336" i="1"/>
  <c r="N8336" i="1" s="1"/>
  <c r="L8336" i="1"/>
  <c r="D8337" i="1"/>
  <c r="C8337" i="1"/>
  <c r="T8336" i="1"/>
  <c r="O8343" i="1"/>
  <c r="H8336" i="1" l="1"/>
  <c r="B8213" i="1"/>
  <c r="I8216" i="1"/>
  <c r="J8215" i="1"/>
  <c r="K8215" i="1" s="1"/>
  <c r="L8337" i="1"/>
  <c r="G8337" i="1"/>
  <c r="C8338" i="1"/>
  <c r="D8338" i="1"/>
  <c r="T8337" i="1"/>
  <c r="A8338" i="1"/>
  <c r="E8339" i="1" s="1"/>
  <c r="F8337" i="1"/>
  <c r="M8337" i="1"/>
  <c r="N8337" i="1" s="1"/>
  <c r="Q8214" i="1"/>
  <c r="R8214" i="1" s="1"/>
  <c r="O8344" i="1"/>
  <c r="P8336" i="1"/>
  <c r="Q8215" i="1" l="1"/>
  <c r="R8215" i="1" s="1"/>
  <c r="I8217" i="1"/>
  <c r="J8216" i="1"/>
  <c r="K8216" i="1" s="1"/>
  <c r="F8338" i="1"/>
  <c r="L8338" i="1"/>
  <c r="T8338" i="1"/>
  <c r="D8339" i="1"/>
  <c r="A8339" i="1"/>
  <c r="E8340" i="1" s="1"/>
  <c r="C8339" i="1"/>
  <c r="M8338" i="1"/>
  <c r="N8338" i="1" s="1"/>
  <c r="G8338" i="1"/>
  <c r="P8337" i="1"/>
  <c r="O8345" i="1"/>
  <c r="H8337" i="1"/>
  <c r="B8214" i="1"/>
  <c r="H8338" i="1" l="1"/>
  <c r="B8215" i="1"/>
  <c r="Q8216" i="1"/>
  <c r="R8216" i="1" s="1"/>
  <c r="P8338" i="1"/>
  <c r="I8218" i="1"/>
  <c r="J8217" i="1"/>
  <c r="K8217" i="1" s="1"/>
  <c r="C8340" i="1"/>
  <c r="D8340" i="1"/>
  <c r="T8339" i="1"/>
  <c r="G8339" i="1"/>
  <c r="L8339" i="1"/>
  <c r="M8339" i="1"/>
  <c r="N8339" i="1" s="1"/>
  <c r="F8339" i="1"/>
  <c r="A8340" i="1"/>
  <c r="E8341" i="1" s="1"/>
  <c r="O8346" i="1"/>
  <c r="P8339" i="1" l="1"/>
  <c r="B8216" i="1"/>
  <c r="Q8217" i="1"/>
  <c r="R8217" i="1" s="1"/>
  <c r="I8219" i="1"/>
  <c r="J8218" i="1"/>
  <c r="K8218" i="1" s="1"/>
  <c r="O8347" i="1"/>
  <c r="C8341" i="1"/>
  <c r="M8340" i="1"/>
  <c r="N8340" i="1" s="1"/>
  <c r="L8340" i="1"/>
  <c r="T8340" i="1"/>
  <c r="A8341" i="1"/>
  <c r="E8342" i="1" s="1"/>
  <c r="G8340" i="1"/>
  <c r="F8340" i="1"/>
  <c r="D8341" i="1"/>
  <c r="H8339" i="1"/>
  <c r="H8340" i="1" l="1"/>
  <c r="I8220" i="1"/>
  <c r="J8219" i="1"/>
  <c r="K8219" i="1" s="1"/>
  <c r="O8348" i="1"/>
  <c r="Q8218" i="1"/>
  <c r="R8218" i="1" s="1"/>
  <c r="A8342" i="1"/>
  <c r="E8343" i="1" s="1"/>
  <c r="F8341" i="1"/>
  <c r="L8341" i="1"/>
  <c r="G8341" i="1"/>
  <c r="T8341" i="1"/>
  <c r="D8342" i="1"/>
  <c r="C8342" i="1"/>
  <c r="M8341" i="1"/>
  <c r="N8341" i="1" s="1"/>
  <c r="B8217" i="1"/>
  <c r="P8340" i="1"/>
  <c r="H8341" i="1" l="1"/>
  <c r="O8349" i="1"/>
  <c r="Q8219" i="1"/>
  <c r="R8219" i="1" s="1"/>
  <c r="B8218" i="1"/>
  <c r="P8341" i="1"/>
  <c r="I8221" i="1"/>
  <c r="J8220" i="1"/>
  <c r="K8220" i="1" s="1"/>
  <c r="L8342" i="1"/>
  <c r="F8342" i="1"/>
  <c r="M8342" i="1"/>
  <c r="N8342" i="1" s="1"/>
  <c r="D8343" i="1"/>
  <c r="C8343" i="1"/>
  <c r="A8343" i="1"/>
  <c r="E8344" i="1" s="1"/>
  <c r="T8342" i="1"/>
  <c r="G8342" i="1"/>
  <c r="P8342" i="1" l="1"/>
  <c r="L8343" i="1"/>
  <c r="M8343" i="1"/>
  <c r="N8343" i="1" s="1"/>
  <c r="D8344" i="1"/>
  <c r="C8344" i="1"/>
  <c r="T8343" i="1"/>
  <c r="G8343" i="1"/>
  <c r="A8344" i="1"/>
  <c r="E8345" i="1" s="1"/>
  <c r="F8343" i="1"/>
  <c r="B8219" i="1"/>
  <c r="O8350" i="1"/>
  <c r="H8342" i="1"/>
  <c r="I8222" i="1"/>
  <c r="J8221" i="1"/>
  <c r="K8221" i="1" s="1"/>
  <c r="Q8220" i="1"/>
  <c r="R8220" i="1" s="1"/>
  <c r="H8343" i="1" l="1"/>
  <c r="O8351" i="1"/>
  <c r="B8220" i="1"/>
  <c r="C8345" i="1"/>
  <c r="L8344" i="1"/>
  <c r="F8344" i="1"/>
  <c r="A8345" i="1"/>
  <c r="E8346" i="1" s="1"/>
  <c r="G8344" i="1"/>
  <c r="T8344" i="1"/>
  <c r="M8344" i="1"/>
  <c r="N8344" i="1" s="1"/>
  <c r="D8345" i="1"/>
  <c r="I8223" i="1"/>
  <c r="J8222" i="1"/>
  <c r="K8222" i="1" s="1"/>
  <c r="Q8221" i="1"/>
  <c r="R8221" i="1" s="1"/>
  <c r="P8343" i="1"/>
  <c r="P8344" i="1" l="1"/>
  <c r="B8221" i="1"/>
  <c r="I8224" i="1"/>
  <c r="J8223" i="1"/>
  <c r="K8223" i="1" s="1"/>
  <c r="H8344" i="1"/>
  <c r="O8352" i="1"/>
  <c r="Q8222" i="1"/>
  <c r="R8222" i="1" s="1"/>
  <c r="C8346" i="1"/>
  <c r="M8345" i="1"/>
  <c r="N8345" i="1" s="1"/>
  <c r="D8346" i="1"/>
  <c r="A8346" i="1"/>
  <c r="E8347" i="1" s="1"/>
  <c r="T8345" i="1"/>
  <c r="L8345" i="1"/>
  <c r="G8345" i="1"/>
  <c r="F8345" i="1"/>
  <c r="H8345" i="1" l="1"/>
  <c r="B8222" i="1"/>
  <c r="O8353" i="1"/>
  <c r="F8346" i="1"/>
  <c r="M8346" i="1"/>
  <c r="N8346" i="1" s="1"/>
  <c r="T8346" i="1"/>
  <c r="L8346" i="1"/>
  <c r="A8347" i="1"/>
  <c r="E8348" i="1" s="1"/>
  <c r="G8346" i="1"/>
  <c r="D8347" i="1"/>
  <c r="C8347" i="1"/>
  <c r="Q8223" i="1"/>
  <c r="R8223" i="1" s="1"/>
  <c r="I8225" i="1"/>
  <c r="J8224" i="1"/>
  <c r="K8224" i="1" s="1"/>
  <c r="P8345" i="1"/>
  <c r="P8346" i="1" l="1"/>
  <c r="H8346" i="1"/>
  <c r="O8354" i="1"/>
  <c r="Q8224" i="1"/>
  <c r="R8224" i="1" s="1"/>
  <c r="F8347" i="1"/>
  <c r="C8348" i="1"/>
  <c r="G8347" i="1"/>
  <c r="T8347" i="1"/>
  <c r="A8348" i="1"/>
  <c r="E8349" i="1" s="1"/>
  <c r="D8348" i="1"/>
  <c r="M8347" i="1"/>
  <c r="N8347" i="1" s="1"/>
  <c r="L8347" i="1"/>
  <c r="B8223" i="1"/>
  <c r="I8226" i="1"/>
  <c r="J8225" i="1"/>
  <c r="K8225" i="1" s="1"/>
  <c r="H8347" i="1" l="1"/>
  <c r="B8224" i="1"/>
  <c r="O8355" i="1"/>
  <c r="Q8225" i="1"/>
  <c r="R8225" i="1" s="1"/>
  <c r="T8348" i="1"/>
  <c r="G8348" i="1"/>
  <c r="F8348" i="1"/>
  <c r="D8349" i="1"/>
  <c r="C8349" i="1"/>
  <c r="A8349" i="1"/>
  <c r="E8350" i="1" s="1"/>
  <c r="M8348" i="1"/>
  <c r="N8348" i="1" s="1"/>
  <c r="L8348" i="1"/>
  <c r="P8347" i="1"/>
  <c r="I8227" i="1"/>
  <c r="J8226" i="1"/>
  <c r="K8226" i="1" s="1"/>
  <c r="H8348" i="1" l="1"/>
  <c r="B8225" i="1"/>
  <c r="C8350" i="1"/>
  <c r="D8350" i="1"/>
  <c r="L8349" i="1"/>
  <c r="M8349" i="1"/>
  <c r="N8349" i="1" s="1"/>
  <c r="G8349" i="1"/>
  <c r="A8350" i="1"/>
  <c r="E8351" i="1" s="1"/>
  <c r="T8349" i="1"/>
  <c r="F8349" i="1"/>
  <c r="O8356" i="1"/>
  <c r="Q8226" i="1"/>
  <c r="R8226" i="1" s="1"/>
  <c r="I8228" i="1"/>
  <c r="J8227" i="1"/>
  <c r="K8227" i="1" s="1"/>
  <c r="P8348" i="1"/>
  <c r="H8349" i="1" l="1"/>
  <c r="B8226" i="1"/>
  <c r="I8229" i="1"/>
  <c r="J8229" i="1" s="1"/>
  <c r="J8228" i="1"/>
  <c r="K8228" i="1" s="1"/>
  <c r="F8350" i="1"/>
  <c r="L8350" i="1"/>
  <c r="T8350" i="1"/>
  <c r="C8351" i="1"/>
  <c r="G8350" i="1"/>
  <c r="M8350" i="1"/>
  <c r="A8351" i="1"/>
  <c r="D8351" i="1" s="1"/>
  <c r="O8357" i="1"/>
  <c r="Q8227" i="1"/>
  <c r="R8227" i="1" s="1"/>
  <c r="P8349" i="1"/>
  <c r="E8352" i="1" l="1"/>
  <c r="P8350" i="1"/>
  <c r="H8350" i="1"/>
  <c r="O8358" i="1"/>
  <c r="Q8228" i="1"/>
  <c r="R8228" i="1" s="1"/>
  <c r="K8229" i="1"/>
  <c r="I8230" i="1"/>
  <c r="B8227" i="1"/>
  <c r="F8351" i="1"/>
  <c r="G8351" i="1"/>
  <c r="L8351" i="1"/>
  <c r="C8352" i="1"/>
  <c r="M8351" i="1"/>
  <c r="N8351" i="1" s="1"/>
  <c r="D8352" i="1"/>
  <c r="A8352" i="1"/>
  <c r="T8351" i="1"/>
  <c r="E8353" i="1" l="1"/>
  <c r="H8351" i="1"/>
  <c r="N8229" i="1"/>
  <c r="Q8229" i="1"/>
  <c r="B8229" i="1" s="1"/>
  <c r="B8228" i="1"/>
  <c r="P8351" i="1"/>
  <c r="O8359" i="1"/>
  <c r="D8353" i="1"/>
  <c r="C8353" i="1"/>
  <c r="M8352" i="1"/>
  <c r="N8352" i="1" s="1"/>
  <c r="L8352" i="1"/>
  <c r="A8353" i="1"/>
  <c r="F8352" i="1"/>
  <c r="G8352" i="1"/>
  <c r="T8352" i="1"/>
  <c r="I8231" i="1"/>
  <c r="J8230" i="1"/>
  <c r="K8230" i="1" s="1"/>
  <c r="E8354" i="1" l="1"/>
  <c r="P8352" i="1"/>
  <c r="M8353" i="1"/>
  <c r="N8353" i="1" s="1"/>
  <c r="D8354" i="1"/>
  <c r="L8353" i="1"/>
  <c r="C8354" i="1"/>
  <c r="G8353" i="1"/>
  <c r="A8354" i="1"/>
  <c r="T8353" i="1"/>
  <c r="F8353" i="1"/>
  <c r="H8352" i="1"/>
  <c r="R8229" i="1"/>
  <c r="Q8230" i="1"/>
  <c r="R8230" i="1" s="1"/>
  <c r="I8232" i="1"/>
  <c r="J8231" i="1"/>
  <c r="K8231" i="1" s="1"/>
  <c r="O8360" i="1"/>
  <c r="E8355" i="1" l="1"/>
  <c r="H8353" i="1"/>
  <c r="A8355" i="1"/>
  <c r="L8354" i="1"/>
  <c r="T8354" i="1"/>
  <c r="G8354" i="1"/>
  <c r="D8355" i="1"/>
  <c r="F8354" i="1"/>
  <c r="C8355" i="1"/>
  <c r="M8354" i="1"/>
  <c r="N8354" i="1" s="1"/>
  <c r="Q8231" i="1"/>
  <c r="R8231" i="1" s="1"/>
  <c r="O8361" i="1"/>
  <c r="P8353" i="1"/>
  <c r="I8233" i="1"/>
  <c r="J8232" i="1"/>
  <c r="K8232" i="1" s="1"/>
  <c r="B8230" i="1"/>
  <c r="E8356" i="1" l="1"/>
  <c r="P8354" i="1"/>
  <c r="B8231" i="1"/>
  <c r="H8354" i="1"/>
  <c r="O8362" i="1"/>
  <c r="I8234" i="1"/>
  <c r="J8233" i="1"/>
  <c r="K8233" i="1" s="1"/>
  <c r="C8356" i="1"/>
  <c r="F8355" i="1"/>
  <c r="M8355" i="1"/>
  <c r="N8355" i="1" s="1"/>
  <c r="T8355" i="1"/>
  <c r="G8355" i="1"/>
  <c r="D8356" i="1"/>
  <c r="A8356" i="1"/>
  <c r="L8355" i="1"/>
  <c r="Q8232" i="1"/>
  <c r="R8232" i="1" s="1"/>
  <c r="E8357" i="1" l="1"/>
  <c r="H8355" i="1"/>
  <c r="G8356" i="1"/>
  <c r="A8357" i="1"/>
  <c r="T8356" i="1"/>
  <c r="C8357" i="1"/>
  <c r="M8356" i="1"/>
  <c r="N8356" i="1" s="1"/>
  <c r="D8357" i="1"/>
  <c r="L8356" i="1"/>
  <c r="F8356" i="1"/>
  <c r="I8235" i="1"/>
  <c r="J8234" i="1"/>
  <c r="K8234" i="1" s="1"/>
  <c r="O8363" i="1"/>
  <c r="Q8233" i="1"/>
  <c r="R8233" i="1" s="1"/>
  <c r="B8232" i="1"/>
  <c r="P8355" i="1"/>
  <c r="E8358" i="1" l="1"/>
  <c r="O8364" i="1"/>
  <c r="G8357" i="1"/>
  <c r="D8358" i="1"/>
  <c r="C8358" i="1"/>
  <c r="F8357" i="1"/>
  <c r="T8357" i="1"/>
  <c r="M8357" i="1"/>
  <c r="N8357" i="1" s="1"/>
  <c r="L8357" i="1"/>
  <c r="A8358" i="1"/>
  <c r="Q8234" i="1"/>
  <c r="R8234" i="1" s="1"/>
  <c r="P8356" i="1"/>
  <c r="H8356" i="1"/>
  <c r="I8236" i="1"/>
  <c r="J8235" i="1"/>
  <c r="K8235" i="1" s="1"/>
  <c r="B8233" i="1"/>
  <c r="E8359" i="1" l="1"/>
  <c r="P8357" i="1"/>
  <c r="B8234" i="1"/>
  <c r="H8357" i="1"/>
  <c r="Q8235" i="1"/>
  <c r="R8235" i="1" s="1"/>
  <c r="A8359" i="1"/>
  <c r="C8359" i="1"/>
  <c r="L8358" i="1"/>
  <c r="G8358" i="1"/>
  <c r="T8358" i="1"/>
  <c r="F8358" i="1"/>
  <c r="D8359" i="1"/>
  <c r="M8358" i="1"/>
  <c r="N8358" i="1" s="1"/>
  <c r="I8237" i="1"/>
  <c r="J8236" i="1"/>
  <c r="K8236" i="1" s="1"/>
  <c r="O8365" i="1"/>
  <c r="E8360" i="1" l="1"/>
  <c r="H8358" i="1"/>
  <c r="B8235" i="1"/>
  <c r="L8359" i="1"/>
  <c r="G8359" i="1"/>
  <c r="T8359" i="1"/>
  <c r="D8360" i="1"/>
  <c r="A8360" i="1"/>
  <c r="M8359" i="1"/>
  <c r="N8359" i="1" s="1"/>
  <c r="C8360" i="1"/>
  <c r="F8359" i="1"/>
  <c r="I8238" i="1"/>
  <c r="J8237" i="1"/>
  <c r="K8237" i="1" s="1"/>
  <c r="P8358" i="1"/>
  <c r="Q8236" i="1"/>
  <c r="R8236" i="1" s="1"/>
  <c r="O8366" i="1"/>
  <c r="E8361" i="1" l="1"/>
  <c r="H8359" i="1"/>
  <c r="I8239" i="1"/>
  <c r="J8238" i="1"/>
  <c r="K8238" i="1" s="1"/>
  <c r="Q8237" i="1"/>
  <c r="R8237" i="1" s="1"/>
  <c r="A8361" i="1"/>
  <c r="F8360" i="1"/>
  <c r="G8360" i="1"/>
  <c r="D8361" i="1"/>
  <c r="C8361" i="1"/>
  <c r="M8360" i="1"/>
  <c r="N8360" i="1" s="1"/>
  <c r="L8360" i="1"/>
  <c r="T8360" i="1"/>
  <c r="O8367" i="1"/>
  <c r="B8236" i="1"/>
  <c r="P8359" i="1"/>
  <c r="E8362" i="1" l="1"/>
  <c r="P8360" i="1"/>
  <c r="D8362" i="1"/>
  <c r="C8362" i="1"/>
  <c r="F8361" i="1"/>
  <c r="G8361" i="1"/>
  <c r="A8362" i="1"/>
  <c r="T8361" i="1"/>
  <c r="M8361" i="1"/>
  <c r="N8361" i="1" s="1"/>
  <c r="L8361" i="1"/>
  <c r="B8237" i="1"/>
  <c r="H8360" i="1"/>
  <c r="Q8238" i="1"/>
  <c r="R8238" i="1" s="1"/>
  <c r="I8240" i="1"/>
  <c r="J8239" i="1"/>
  <c r="K8239" i="1" s="1"/>
  <c r="O8368" i="1"/>
  <c r="E8363" i="1" l="1"/>
  <c r="B8238" i="1"/>
  <c r="P8361" i="1"/>
  <c r="I8241" i="1"/>
  <c r="J8240" i="1"/>
  <c r="K8240" i="1" s="1"/>
  <c r="H8361" i="1"/>
  <c r="O8369" i="1"/>
  <c r="C8363" i="1"/>
  <c r="F8362" i="1"/>
  <c r="T8362" i="1"/>
  <c r="G8362" i="1"/>
  <c r="M8362" i="1"/>
  <c r="N8362" i="1" s="1"/>
  <c r="L8362" i="1"/>
  <c r="A8363" i="1"/>
  <c r="D8363" i="1"/>
  <c r="Q8239" i="1"/>
  <c r="R8239" i="1" s="1"/>
  <c r="E8364" i="1" l="1"/>
  <c r="H8362" i="1"/>
  <c r="Q8240" i="1"/>
  <c r="R8240" i="1" s="1"/>
  <c r="J8241" i="1"/>
  <c r="K8241" i="1" s="1"/>
  <c r="I8242" i="1"/>
  <c r="O8370" i="1"/>
  <c r="B8239" i="1"/>
  <c r="P8362" i="1"/>
  <c r="M8363" i="1"/>
  <c r="N8363" i="1" s="1"/>
  <c r="C8364" i="1"/>
  <c r="F8363" i="1"/>
  <c r="L8363" i="1"/>
  <c r="G8363" i="1"/>
  <c r="D8364" i="1"/>
  <c r="T8363" i="1"/>
  <c r="A8364" i="1"/>
  <c r="E8365" i="1" l="1"/>
  <c r="B8240" i="1"/>
  <c r="Q8241" i="1"/>
  <c r="R8241" i="1" s="1"/>
  <c r="P8363" i="1"/>
  <c r="I8243" i="1"/>
  <c r="J8242" i="1"/>
  <c r="K8242" i="1" s="1"/>
  <c r="M8364" i="1"/>
  <c r="N8364" i="1" s="1"/>
  <c r="L8364" i="1"/>
  <c r="D8365" i="1"/>
  <c r="C8365" i="1"/>
  <c r="G8364" i="1"/>
  <c r="T8364" i="1"/>
  <c r="A8365" i="1"/>
  <c r="F8364" i="1"/>
  <c r="O8371" i="1"/>
  <c r="H8363" i="1"/>
  <c r="E8366" i="1" l="1"/>
  <c r="P8364" i="1"/>
  <c r="B8241" i="1"/>
  <c r="O8372" i="1"/>
  <c r="F8365" i="1"/>
  <c r="T8365" i="1"/>
  <c r="G8365" i="1"/>
  <c r="L8365" i="1"/>
  <c r="A8366" i="1"/>
  <c r="C8366" i="1"/>
  <c r="D8366" i="1"/>
  <c r="M8365" i="1"/>
  <c r="N8365" i="1" s="1"/>
  <c r="Q8242" i="1"/>
  <c r="R8242" i="1" s="1"/>
  <c r="H8364" i="1"/>
  <c r="I8244" i="1"/>
  <c r="J8243" i="1"/>
  <c r="K8243" i="1" s="1"/>
  <c r="E8367" i="1" l="1"/>
  <c r="B8242" i="1"/>
  <c r="I8245" i="1"/>
  <c r="J8244" i="1"/>
  <c r="K8244" i="1" s="1"/>
  <c r="P8365" i="1"/>
  <c r="A8367" i="1"/>
  <c r="T8366" i="1"/>
  <c r="D8367" i="1"/>
  <c r="C8367" i="1"/>
  <c r="G8366" i="1"/>
  <c r="F8366" i="1"/>
  <c r="M8366" i="1"/>
  <c r="N8366" i="1" s="1"/>
  <c r="L8366" i="1"/>
  <c r="H8365" i="1"/>
  <c r="O8373" i="1"/>
  <c r="Q8243" i="1"/>
  <c r="R8243" i="1" s="1"/>
  <c r="E8368" i="1" l="1"/>
  <c r="H8366" i="1"/>
  <c r="C8368" i="1"/>
  <c r="A8368" i="1"/>
  <c r="F8367" i="1"/>
  <c r="T8367" i="1"/>
  <c r="L8367" i="1"/>
  <c r="G8367" i="1"/>
  <c r="D8368" i="1"/>
  <c r="M8367" i="1"/>
  <c r="N8367" i="1" s="1"/>
  <c r="B8243" i="1"/>
  <c r="P8366" i="1"/>
  <c r="Q8244" i="1"/>
  <c r="R8244" i="1" s="1"/>
  <c r="O8374" i="1"/>
  <c r="I8246" i="1"/>
  <c r="J8245" i="1"/>
  <c r="K8245" i="1" s="1"/>
  <c r="E8369" i="1" l="1"/>
  <c r="P8367" i="1"/>
  <c r="H8367" i="1"/>
  <c r="G8368" i="1"/>
  <c r="F8368" i="1"/>
  <c r="D8369" i="1"/>
  <c r="A8369" i="1"/>
  <c r="C8369" i="1"/>
  <c r="L8368" i="1"/>
  <c r="M8368" i="1"/>
  <c r="N8368" i="1" s="1"/>
  <c r="T8368" i="1"/>
  <c r="I8247" i="1"/>
  <c r="J8246" i="1"/>
  <c r="K8246" i="1" s="1"/>
  <c r="Q8245" i="1"/>
  <c r="R8245" i="1" s="1"/>
  <c r="O8375" i="1"/>
  <c r="B8244" i="1"/>
  <c r="E8370" i="1" l="1"/>
  <c r="P8368" i="1"/>
  <c r="H8368" i="1"/>
  <c r="B8245" i="1"/>
  <c r="L8369" i="1"/>
  <c r="M8369" i="1"/>
  <c r="N8369" i="1" s="1"/>
  <c r="D8370" i="1"/>
  <c r="F8369" i="1"/>
  <c r="A8370" i="1"/>
  <c r="T8369" i="1"/>
  <c r="C8370" i="1"/>
  <c r="G8369" i="1"/>
  <c r="J8247" i="1"/>
  <c r="K8247" i="1" s="1"/>
  <c r="I8248" i="1"/>
  <c r="O8376" i="1"/>
  <c r="Q8246" i="1"/>
  <c r="R8246" i="1" s="1"/>
  <c r="E8371" i="1" l="1"/>
  <c r="P8369" i="1"/>
  <c r="O8377" i="1"/>
  <c r="A8371" i="1"/>
  <c r="M8370" i="1"/>
  <c r="N8370" i="1" s="1"/>
  <c r="G8370" i="1"/>
  <c r="L8370" i="1"/>
  <c r="F8370" i="1"/>
  <c r="D8371" i="1"/>
  <c r="C8371" i="1"/>
  <c r="T8370" i="1"/>
  <c r="H8369" i="1"/>
  <c r="Q8247" i="1"/>
  <c r="R8247" i="1" s="1"/>
  <c r="B8246" i="1"/>
  <c r="I8249" i="1"/>
  <c r="J8248" i="1"/>
  <c r="K8248" i="1" s="1"/>
  <c r="E8372" i="1" l="1"/>
  <c r="P8370" i="1"/>
  <c r="B8247" i="1"/>
  <c r="H8370" i="1"/>
  <c r="G8371" i="1"/>
  <c r="C8372" i="1"/>
  <c r="F8371" i="1"/>
  <c r="T8371" i="1"/>
  <c r="M8371" i="1"/>
  <c r="N8371" i="1" s="1"/>
  <c r="L8371" i="1"/>
  <c r="A8372" i="1"/>
  <c r="D8372" i="1"/>
  <c r="Q8248" i="1"/>
  <c r="R8248" i="1" s="1"/>
  <c r="O8378" i="1"/>
  <c r="I8250" i="1"/>
  <c r="J8249" i="1"/>
  <c r="K8249" i="1" s="1"/>
  <c r="E8373" i="1" l="1"/>
  <c r="H8371" i="1"/>
  <c r="B8248" i="1"/>
  <c r="O8379" i="1"/>
  <c r="Q8249" i="1"/>
  <c r="R8249" i="1" s="1"/>
  <c r="A8373" i="1"/>
  <c r="G8372" i="1"/>
  <c r="M8372" i="1"/>
  <c r="N8372" i="1" s="1"/>
  <c r="D8373" i="1"/>
  <c r="C8373" i="1"/>
  <c r="L8372" i="1"/>
  <c r="F8372" i="1"/>
  <c r="T8372" i="1"/>
  <c r="P8371" i="1"/>
  <c r="I8251" i="1"/>
  <c r="J8250" i="1"/>
  <c r="K8250" i="1" s="1"/>
  <c r="E8374" i="1" l="1"/>
  <c r="H8372" i="1"/>
  <c r="B8249" i="1"/>
  <c r="P8372" i="1"/>
  <c r="Q8250" i="1"/>
  <c r="R8250" i="1" s="1"/>
  <c r="O8380" i="1"/>
  <c r="C8374" i="1"/>
  <c r="F8373" i="1"/>
  <c r="A8374" i="1"/>
  <c r="L8373" i="1"/>
  <c r="T8373" i="1"/>
  <c r="G8373" i="1"/>
  <c r="D8374" i="1"/>
  <c r="M8373" i="1"/>
  <c r="N8373" i="1" s="1"/>
  <c r="I8252" i="1"/>
  <c r="J8251" i="1"/>
  <c r="K8251" i="1" s="1"/>
  <c r="E8375" i="1" l="1"/>
  <c r="B8250" i="1"/>
  <c r="O8381" i="1"/>
  <c r="I8253" i="1"/>
  <c r="J8252" i="1"/>
  <c r="K8252" i="1" s="1"/>
  <c r="P8373" i="1"/>
  <c r="Q8251" i="1"/>
  <c r="R8251" i="1" s="1"/>
  <c r="L8374" i="1"/>
  <c r="T8374" i="1"/>
  <c r="G8374" i="1"/>
  <c r="F8374" i="1"/>
  <c r="D8375" i="1"/>
  <c r="A8375" i="1"/>
  <c r="M8374" i="1"/>
  <c r="N8374" i="1" s="1"/>
  <c r="C8375" i="1"/>
  <c r="H8373" i="1"/>
  <c r="E8376" i="1" l="1"/>
  <c r="P8374" i="1"/>
  <c r="H8374" i="1"/>
  <c r="Q8252" i="1"/>
  <c r="R8252" i="1" s="1"/>
  <c r="I8254" i="1"/>
  <c r="J8253" i="1"/>
  <c r="K8253" i="1" s="1"/>
  <c r="B8251" i="1"/>
  <c r="D8376" i="1"/>
  <c r="G8375" i="1"/>
  <c r="L8375" i="1"/>
  <c r="M8375" i="1"/>
  <c r="N8375" i="1" s="1"/>
  <c r="T8375" i="1"/>
  <c r="C8376" i="1"/>
  <c r="F8375" i="1"/>
  <c r="A8376" i="1"/>
  <c r="O8382" i="1"/>
  <c r="E8377" i="1" l="1"/>
  <c r="P8375" i="1"/>
  <c r="Q8253" i="1"/>
  <c r="R8253" i="1" s="1"/>
  <c r="I8255" i="1"/>
  <c r="J8254" i="1"/>
  <c r="K8254" i="1" s="1"/>
  <c r="B8252" i="1"/>
  <c r="O8383" i="1"/>
  <c r="D8377" i="1"/>
  <c r="C8377" i="1"/>
  <c r="T8376" i="1"/>
  <c r="A8377" i="1"/>
  <c r="G8376" i="1"/>
  <c r="L8376" i="1"/>
  <c r="M8376" i="1"/>
  <c r="N8376" i="1" s="1"/>
  <c r="F8376" i="1"/>
  <c r="H8375" i="1"/>
  <c r="E8378" i="1" l="1"/>
  <c r="P8376" i="1"/>
  <c r="B8253" i="1"/>
  <c r="O8384" i="1"/>
  <c r="Q8254" i="1"/>
  <c r="R8254" i="1" s="1"/>
  <c r="I8256" i="1"/>
  <c r="J8255" i="1"/>
  <c r="K8255" i="1" s="1"/>
  <c r="H8376" i="1"/>
  <c r="T8377" i="1"/>
  <c r="D8378" i="1"/>
  <c r="G8377" i="1"/>
  <c r="A8378" i="1"/>
  <c r="F8377" i="1"/>
  <c r="L8377" i="1"/>
  <c r="M8377" i="1"/>
  <c r="N8377" i="1" s="1"/>
  <c r="C8378" i="1"/>
  <c r="E8379" i="1" l="1"/>
  <c r="P8377" i="1"/>
  <c r="B8254" i="1"/>
  <c r="I8257" i="1"/>
  <c r="J8256" i="1"/>
  <c r="K8256" i="1" s="1"/>
  <c r="T8378" i="1"/>
  <c r="L8378" i="1"/>
  <c r="A8379" i="1"/>
  <c r="G8378" i="1"/>
  <c r="F8378" i="1"/>
  <c r="D8379" i="1"/>
  <c r="C8379" i="1"/>
  <c r="M8378" i="1"/>
  <c r="N8378" i="1" s="1"/>
  <c r="Q8255" i="1"/>
  <c r="R8255" i="1" s="1"/>
  <c r="H8377" i="1"/>
  <c r="O8385" i="1"/>
  <c r="E8380" i="1" l="1"/>
  <c r="B8255" i="1"/>
  <c r="Q8256" i="1"/>
  <c r="R8256" i="1" s="1"/>
  <c r="F8379" i="1"/>
  <c r="G8379" i="1"/>
  <c r="H8379" i="1" s="1"/>
  <c r="C8380" i="1"/>
  <c r="T8379" i="1"/>
  <c r="A8380" i="1"/>
  <c r="E8381" i="1" s="1"/>
  <c r="L8379" i="1"/>
  <c r="M8379" i="1"/>
  <c r="N8379" i="1" s="1"/>
  <c r="D8380" i="1"/>
  <c r="I8258" i="1"/>
  <c r="J8258" i="1" s="1"/>
  <c r="J8257" i="1"/>
  <c r="K8257" i="1" s="1"/>
  <c r="O8386" i="1"/>
  <c r="P8378" i="1"/>
  <c r="H8378" i="1"/>
  <c r="B8256" i="1" l="1"/>
  <c r="I8259" i="1"/>
  <c r="K8258" i="1"/>
  <c r="Q8257" i="1"/>
  <c r="R8257" i="1" s="1"/>
  <c r="P8379" i="1"/>
  <c r="O8387" i="1"/>
  <c r="G8380" i="1"/>
  <c r="C8381" i="1"/>
  <c r="F8380" i="1"/>
  <c r="A8381" i="1"/>
  <c r="E8382" i="1" s="1"/>
  <c r="L8380" i="1"/>
  <c r="T8380" i="1"/>
  <c r="M8380" i="1"/>
  <c r="P8380" i="1" l="1"/>
  <c r="O8388" i="1"/>
  <c r="B8257" i="1"/>
  <c r="L8381" i="1"/>
  <c r="A8382" i="1"/>
  <c r="E8383" i="1" s="1"/>
  <c r="T8381" i="1"/>
  <c r="G8381" i="1"/>
  <c r="C8382" i="1"/>
  <c r="F8381" i="1"/>
  <c r="M8381" i="1"/>
  <c r="N8381" i="1" s="1"/>
  <c r="N8258" i="1"/>
  <c r="Q8258" i="1"/>
  <c r="D8381" i="1"/>
  <c r="D8382" i="1" s="1"/>
  <c r="H8380" i="1"/>
  <c r="I8260" i="1"/>
  <c r="J8259" i="1"/>
  <c r="K8259" i="1" s="1"/>
  <c r="D8383" i="1" l="1"/>
  <c r="A8383" i="1"/>
  <c r="E8384" i="1" s="1"/>
  <c r="F8382" i="1"/>
  <c r="G8382" i="1"/>
  <c r="T8382" i="1"/>
  <c r="C8383" i="1"/>
  <c r="M8382" i="1"/>
  <c r="N8382" i="1" s="1"/>
  <c r="L8382" i="1"/>
  <c r="R8258" i="1"/>
  <c r="I8261" i="1"/>
  <c r="J8260" i="1"/>
  <c r="K8260" i="1" s="1"/>
  <c r="O8389" i="1"/>
  <c r="B8258" i="1"/>
  <c r="H8381" i="1"/>
  <c r="P8381" i="1"/>
  <c r="Q8259" i="1"/>
  <c r="R8259" i="1" s="1"/>
  <c r="B8259" i="1" l="1"/>
  <c r="I8262" i="1"/>
  <c r="J8261" i="1"/>
  <c r="K8261" i="1" s="1"/>
  <c r="P8382" i="1"/>
  <c r="D8384" i="1"/>
  <c r="A8384" i="1"/>
  <c r="E8385" i="1" s="1"/>
  <c r="L8383" i="1"/>
  <c r="M8383" i="1"/>
  <c r="N8383" i="1" s="1"/>
  <c r="T8383" i="1"/>
  <c r="F8383" i="1"/>
  <c r="C8384" i="1"/>
  <c r="G8383" i="1"/>
  <c r="Q8260" i="1"/>
  <c r="R8260" i="1" s="1"/>
  <c r="O8390" i="1"/>
  <c r="H8382" i="1"/>
  <c r="H8383" i="1" l="1"/>
  <c r="B8260" i="1"/>
  <c r="T8384" i="1"/>
  <c r="M8384" i="1"/>
  <c r="N8384" i="1" s="1"/>
  <c r="A8385" i="1"/>
  <c r="E8386" i="1" s="1"/>
  <c r="D8385" i="1"/>
  <c r="F8384" i="1"/>
  <c r="C8385" i="1"/>
  <c r="L8384" i="1"/>
  <c r="G8384" i="1"/>
  <c r="O8391" i="1"/>
  <c r="Q8261" i="1"/>
  <c r="R8261" i="1" s="1"/>
  <c r="P8383" i="1"/>
  <c r="I8263" i="1"/>
  <c r="J8262" i="1"/>
  <c r="K8262" i="1" s="1"/>
  <c r="P8384" i="1" l="1"/>
  <c r="H8384" i="1"/>
  <c r="B8261" i="1"/>
  <c r="O8392" i="1"/>
  <c r="L8385" i="1"/>
  <c r="M8385" i="1"/>
  <c r="N8385" i="1" s="1"/>
  <c r="G8385" i="1"/>
  <c r="D8386" i="1"/>
  <c r="F8385" i="1"/>
  <c r="A8386" i="1"/>
  <c r="E8387" i="1" s="1"/>
  <c r="T8385" i="1"/>
  <c r="C8386" i="1"/>
  <c r="Q8262" i="1"/>
  <c r="R8262" i="1" s="1"/>
  <c r="I8264" i="1"/>
  <c r="J8263" i="1"/>
  <c r="K8263" i="1" s="1"/>
  <c r="P8385" i="1" l="1"/>
  <c r="I8265" i="1"/>
  <c r="J8264" i="1"/>
  <c r="K8264" i="1" s="1"/>
  <c r="B8262" i="1"/>
  <c r="O8393" i="1"/>
  <c r="Q8263" i="1"/>
  <c r="R8263" i="1" s="1"/>
  <c r="H8385" i="1"/>
  <c r="T8386" i="1"/>
  <c r="L8386" i="1"/>
  <c r="A8387" i="1"/>
  <c r="E8388" i="1" s="1"/>
  <c r="G8386" i="1"/>
  <c r="F8386" i="1"/>
  <c r="D8387" i="1"/>
  <c r="C8387" i="1"/>
  <c r="M8386" i="1"/>
  <c r="N8386" i="1" s="1"/>
  <c r="B8263" i="1" l="1"/>
  <c r="O8394" i="1"/>
  <c r="F8387" i="1"/>
  <c r="L8387" i="1"/>
  <c r="A8388" i="1"/>
  <c r="E8389" i="1" s="1"/>
  <c r="M8387" i="1"/>
  <c r="N8387" i="1" s="1"/>
  <c r="D8388" i="1"/>
  <c r="G8387" i="1"/>
  <c r="C8388" i="1"/>
  <c r="T8387" i="1"/>
  <c r="P8386" i="1"/>
  <c r="H8386" i="1"/>
  <c r="Q8264" i="1"/>
  <c r="R8264" i="1" s="1"/>
  <c r="I8266" i="1"/>
  <c r="J8265" i="1"/>
  <c r="K8265" i="1" s="1"/>
  <c r="H8387" i="1" l="1"/>
  <c r="B8264" i="1"/>
  <c r="T8388" i="1"/>
  <c r="A8389" i="1"/>
  <c r="E8390" i="1" s="1"/>
  <c r="G8388" i="1"/>
  <c r="C8389" i="1"/>
  <c r="L8388" i="1"/>
  <c r="D8389" i="1"/>
  <c r="M8388" i="1"/>
  <c r="N8388" i="1" s="1"/>
  <c r="F8388" i="1"/>
  <c r="P8387" i="1"/>
  <c r="Q8265" i="1"/>
  <c r="R8265" i="1" s="1"/>
  <c r="I8267" i="1"/>
  <c r="J8266" i="1"/>
  <c r="K8266" i="1" s="1"/>
  <c r="O8395" i="1"/>
  <c r="P8388" i="1" l="1"/>
  <c r="G8389" i="1"/>
  <c r="C8390" i="1"/>
  <c r="T8389" i="1"/>
  <c r="D8390" i="1"/>
  <c r="M8389" i="1"/>
  <c r="N8389" i="1" s="1"/>
  <c r="L8389" i="1"/>
  <c r="A8390" i="1"/>
  <c r="E8391" i="1" s="1"/>
  <c r="F8389" i="1"/>
  <c r="O8396" i="1"/>
  <c r="Q8266" i="1"/>
  <c r="R8266" i="1" s="1"/>
  <c r="I8268" i="1"/>
  <c r="J8267" i="1"/>
  <c r="K8267" i="1" s="1"/>
  <c r="H8388" i="1"/>
  <c r="B8265" i="1"/>
  <c r="P8389" i="1" l="1"/>
  <c r="H8389" i="1"/>
  <c r="B8266" i="1"/>
  <c r="O8397" i="1"/>
  <c r="Q8267" i="1"/>
  <c r="R8267" i="1" s="1"/>
  <c r="I8269" i="1"/>
  <c r="J8268" i="1"/>
  <c r="K8268" i="1" s="1"/>
  <c r="D8391" i="1"/>
  <c r="C8391" i="1"/>
  <c r="G8390" i="1"/>
  <c r="T8390" i="1"/>
  <c r="A8391" i="1"/>
  <c r="E8392" i="1" s="1"/>
  <c r="F8390" i="1"/>
  <c r="M8390" i="1"/>
  <c r="N8390" i="1" s="1"/>
  <c r="L8390" i="1"/>
  <c r="P8390" i="1" l="1"/>
  <c r="B8267" i="1"/>
  <c r="L8391" i="1"/>
  <c r="M8391" i="1"/>
  <c r="N8391" i="1" s="1"/>
  <c r="G8391" i="1"/>
  <c r="D8392" i="1"/>
  <c r="C8392" i="1"/>
  <c r="A8392" i="1"/>
  <c r="E8393" i="1" s="1"/>
  <c r="T8391" i="1"/>
  <c r="F8391" i="1"/>
  <c r="H8390" i="1"/>
  <c r="O8398" i="1"/>
  <c r="I8270" i="1"/>
  <c r="J8269" i="1"/>
  <c r="K8269" i="1" s="1"/>
  <c r="Q8268" i="1"/>
  <c r="R8268" i="1" s="1"/>
  <c r="P8391" i="1" l="1"/>
  <c r="H8391" i="1"/>
  <c r="D8393" i="1"/>
  <c r="C8393" i="1"/>
  <c r="G8392" i="1"/>
  <c r="F8392" i="1"/>
  <c r="M8392" i="1"/>
  <c r="N8392" i="1" s="1"/>
  <c r="L8392" i="1"/>
  <c r="T8392" i="1"/>
  <c r="A8393" i="1"/>
  <c r="E8394" i="1" s="1"/>
  <c r="I8271" i="1"/>
  <c r="J8270" i="1"/>
  <c r="K8270" i="1" s="1"/>
  <c r="O8399" i="1"/>
  <c r="Q8269" i="1"/>
  <c r="R8269" i="1" s="1"/>
  <c r="B8268" i="1"/>
  <c r="P8392" i="1" l="1"/>
  <c r="Q8270" i="1"/>
  <c r="R8270" i="1" s="1"/>
  <c r="H8392" i="1"/>
  <c r="I8272" i="1"/>
  <c r="J8271" i="1"/>
  <c r="K8271" i="1" s="1"/>
  <c r="O8400" i="1"/>
  <c r="B8269" i="1"/>
  <c r="L8393" i="1"/>
  <c r="C8394" i="1"/>
  <c r="G8393" i="1"/>
  <c r="D8394" i="1"/>
  <c r="F8393" i="1"/>
  <c r="A8394" i="1"/>
  <c r="E8395" i="1" s="1"/>
  <c r="T8393" i="1"/>
  <c r="M8393" i="1"/>
  <c r="N8393" i="1" s="1"/>
  <c r="P8393" i="1" l="1"/>
  <c r="O8401" i="1"/>
  <c r="Q8271" i="1"/>
  <c r="R8271" i="1" s="1"/>
  <c r="I8273" i="1"/>
  <c r="J8272" i="1"/>
  <c r="K8272" i="1" s="1"/>
  <c r="B8270" i="1"/>
  <c r="T8394" i="1"/>
  <c r="L8394" i="1"/>
  <c r="M8394" i="1"/>
  <c r="N8394" i="1" s="1"/>
  <c r="A8395" i="1"/>
  <c r="E8396" i="1" s="1"/>
  <c r="G8394" i="1"/>
  <c r="D8395" i="1"/>
  <c r="C8395" i="1"/>
  <c r="F8394" i="1"/>
  <c r="H8393" i="1"/>
  <c r="H8394" i="1" l="1"/>
  <c r="B8271" i="1"/>
  <c r="I8274" i="1"/>
  <c r="J8273" i="1"/>
  <c r="K8273" i="1" s="1"/>
  <c r="O8402" i="1"/>
  <c r="Q8272" i="1"/>
  <c r="R8272" i="1" s="1"/>
  <c r="A8396" i="1"/>
  <c r="E8397" i="1" s="1"/>
  <c r="D8396" i="1"/>
  <c r="F8395" i="1"/>
  <c r="T8395" i="1"/>
  <c r="M8395" i="1"/>
  <c r="N8395" i="1" s="1"/>
  <c r="L8395" i="1"/>
  <c r="G8395" i="1"/>
  <c r="C8396" i="1"/>
  <c r="P8394" i="1"/>
  <c r="H8395" i="1" l="1"/>
  <c r="P8395" i="1"/>
  <c r="Q8273" i="1"/>
  <c r="R8273" i="1" s="1"/>
  <c r="O8403" i="1"/>
  <c r="T8396" i="1"/>
  <c r="C8397" i="1"/>
  <c r="M8396" i="1"/>
  <c r="N8396" i="1" s="1"/>
  <c r="A8397" i="1"/>
  <c r="E8398" i="1" s="1"/>
  <c r="G8396" i="1"/>
  <c r="F8396" i="1"/>
  <c r="L8396" i="1"/>
  <c r="D8397" i="1"/>
  <c r="I8275" i="1"/>
  <c r="J8274" i="1"/>
  <c r="K8274" i="1" s="1"/>
  <c r="B8272" i="1"/>
  <c r="H8396" i="1" l="1"/>
  <c r="P8396" i="1"/>
  <c r="B8273" i="1"/>
  <c r="O8404" i="1"/>
  <c r="G8397" i="1"/>
  <c r="A8398" i="1"/>
  <c r="E8399" i="1" s="1"/>
  <c r="T8397" i="1"/>
  <c r="L8397" i="1"/>
  <c r="M8397" i="1"/>
  <c r="N8397" i="1" s="1"/>
  <c r="F8397" i="1"/>
  <c r="C8398" i="1"/>
  <c r="D8398" i="1"/>
  <c r="Q8274" i="1"/>
  <c r="R8274" i="1" s="1"/>
  <c r="I8276" i="1"/>
  <c r="J8275" i="1"/>
  <c r="K8275" i="1" s="1"/>
  <c r="B8274" i="1" l="1"/>
  <c r="I8277" i="1"/>
  <c r="J8276" i="1"/>
  <c r="K8276" i="1" s="1"/>
  <c r="O8405" i="1"/>
  <c r="L8398" i="1"/>
  <c r="M8398" i="1"/>
  <c r="N8398" i="1" s="1"/>
  <c r="T8398" i="1"/>
  <c r="A8399" i="1"/>
  <c r="E8400" i="1" s="1"/>
  <c r="F8398" i="1"/>
  <c r="D8399" i="1"/>
  <c r="C8399" i="1"/>
  <c r="G8398" i="1"/>
  <c r="H8398" i="1" s="1"/>
  <c r="P8397" i="1"/>
  <c r="H8397" i="1"/>
  <c r="Q8275" i="1"/>
  <c r="R8275" i="1" s="1"/>
  <c r="B8275" i="1" l="1"/>
  <c r="O8406" i="1"/>
  <c r="P8398" i="1"/>
  <c r="Q8276" i="1"/>
  <c r="R8276" i="1" s="1"/>
  <c r="F8399" i="1"/>
  <c r="D8400" i="1"/>
  <c r="A8400" i="1"/>
  <c r="E8401" i="1" s="1"/>
  <c r="G8399" i="1"/>
  <c r="L8399" i="1"/>
  <c r="T8399" i="1"/>
  <c r="M8399" i="1"/>
  <c r="N8399" i="1" s="1"/>
  <c r="C8400" i="1"/>
  <c r="I8278" i="1"/>
  <c r="J8277" i="1"/>
  <c r="K8277" i="1" s="1"/>
  <c r="H8399" i="1" l="1"/>
  <c r="B8276" i="1"/>
  <c r="G8400" i="1"/>
  <c r="T8400" i="1"/>
  <c r="L8400" i="1"/>
  <c r="A8401" i="1"/>
  <c r="E8402" i="1" s="1"/>
  <c r="C8401" i="1"/>
  <c r="D8401" i="1"/>
  <c r="F8400" i="1"/>
  <c r="M8400" i="1"/>
  <c r="N8400" i="1" s="1"/>
  <c r="O8407" i="1"/>
  <c r="Q8277" i="1"/>
  <c r="R8277" i="1" s="1"/>
  <c r="I8279" i="1"/>
  <c r="J8278" i="1"/>
  <c r="K8278" i="1" s="1"/>
  <c r="P8399" i="1"/>
  <c r="H8400" i="1" l="1"/>
  <c r="I8280" i="1"/>
  <c r="J8279" i="1"/>
  <c r="K8279" i="1" s="1"/>
  <c r="B8277" i="1"/>
  <c r="M8401" i="1"/>
  <c r="N8401" i="1" s="1"/>
  <c r="D8402" i="1"/>
  <c r="L8401" i="1"/>
  <c r="A8402" i="1"/>
  <c r="E8403" i="1" s="1"/>
  <c r="G8401" i="1"/>
  <c r="C8402" i="1"/>
  <c r="T8401" i="1"/>
  <c r="F8401" i="1"/>
  <c r="O8408" i="1"/>
  <c r="Q8278" i="1"/>
  <c r="R8278" i="1" s="1"/>
  <c r="P8400" i="1"/>
  <c r="P8401" i="1" l="1"/>
  <c r="B8278" i="1"/>
  <c r="Q8279" i="1"/>
  <c r="R8279" i="1" s="1"/>
  <c r="I8281" i="1"/>
  <c r="J8280" i="1"/>
  <c r="K8280" i="1" s="1"/>
  <c r="H8401" i="1"/>
  <c r="O8409" i="1"/>
  <c r="L8402" i="1"/>
  <c r="D8403" i="1"/>
  <c r="G8402" i="1"/>
  <c r="C8403" i="1"/>
  <c r="T8402" i="1"/>
  <c r="A8403" i="1"/>
  <c r="E8404" i="1" s="1"/>
  <c r="M8402" i="1"/>
  <c r="N8402" i="1" s="1"/>
  <c r="F8402" i="1"/>
  <c r="P8402" i="1" l="1"/>
  <c r="B8279" i="1"/>
  <c r="Q8280" i="1"/>
  <c r="R8280" i="1" s="1"/>
  <c r="M8403" i="1"/>
  <c r="N8403" i="1" s="1"/>
  <c r="C8404" i="1"/>
  <c r="F8403" i="1"/>
  <c r="L8403" i="1"/>
  <c r="T8403" i="1"/>
  <c r="G8403" i="1"/>
  <c r="D8404" i="1"/>
  <c r="A8404" i="1"/>
  <c r="E8405" i="1" s="1"/>
  <c r="I8282" i="1"/>
  <c r="J8281" i="1"/>
  <c r="K8281" i="1" s="1"/>
  <c r="H8402" i="1"/>
  <c r="O8410" i="1"/>
  <c r="P8403" i="1" l="1"/>
  <c r="Q8281" i="1"/>
  <c r="R8281" i="1" s="1"/>
  <c r="H8403" i="1"/>
  <c r="M8404" i="1"/>
  <c r="N8404" i="1" s="1"/>
  <c r="A8405" i="1"/>
  <c r="E8406" i="1" s="1"/>
  <c r="T8404" i="1"/>
  <c r="F8404" i="1"/>
  <c r="G8404" i="1"/>
  <c r="D8405" i="1"/>
  <c r="C8405" i="1"/>
  <c r="L8404" i="1"/>
  <c r="I8283" i="1"/>
  <c r="J8282" i="1"/>
  <c r="K8282" i="1" s="1"/>
  <c r="O8411" i="1"/>
  <c r="B8280" i="1"/>
  <c r="H8404" i="1" l="1"/>
  <c r="I8284" i="1"/>
  <c r="J8283" i="1"/>
  <c r="K8283" i="1" s="1"/>
  <c r="C8406" i="1"/>
  <c r="F8405" i="1"/>
  <c r="L8405" i="1"/>
  <c r="G8405" i="1"/>
  <c r="D8406" i="1"/>
  <c r="T8405" i="1"/>
  <c r="A8406" i="1"/>
  <c r="E8407" i="1" s="1"/>
  <c r="M8405" i="1"/>
  <c r="N8405" i="1" s="1"/>
  <c r="B8281" i="1"/>
  <c r="O8412" i="1"/>
  <c r="P8404" i="1"/>
  <c r="Q8282" i="1"/>
  <c r="R8282" i="1" s="1"/>
  <c r="H8405" i="1" l="1"/>
  <c r="O8413" i="1"/>
  <c r="P8405" i="1"/>
  <c r="B8282" i="1"/>
  <c r="Q8283" i="1"/>
  <c r="R8283" i="1" s="1"/>
  <c r="M8406" i="1"/>
  <c r="N8406" i="1" s="1"/>
  <c r="L8406" i="1"/>
  <c r="A8407" i="1"/>
  <c r="E8408" i="1" s="1"/>
  <c r="F8406" i="1"/>
  <c r="G8406" i="1"/>
  <c r="T8406" i="1"/>
  <c r="D8407" i="1"/>
  <c r="C8407" i="1"/>
  <c r="I8285" i="1"/>
  <c r="J8284" i="1"/>
  <c r="K8284" i="1" s="1"/>
  <c r="H8406" i="1" l="1"/>
  <c r="B8283" i="1"/>
  <c r="P8406" i="1"/>
  <c r="Q8284" i="1"/>
  <c r="R8284" i="1" s="1"/>
  <c r="D8408" i="1"/>
  <c r="L8407" i="1"/>
  <c r="M8407" i="1"/>
  <c r="N8407" i="1" s="1"/>
  <c r="C8408" i="1"/>
  <c r="G8407" i="1"/>
  <c r="A8408" i="1"/>
  <c r="E8409" i="1" s="1"/>
  <c r="T8407" i="1"/>
  <c r="F8407" i="1"/>
  <c r="O8414" i="1"/>
  <c r="I8286" i="1"/>
  <c r="J8285" i="1"/>
  <c r="K8285" i="1" s="1"/>
  <c r="P8407" i="1" l="1"/>
  <c r="O8415" i="1"/>
  <c r="B8284" i="1"/>
  <c r="H8407" i="1"/>
  <c r="G8408" i="1"/>
  <c r="T8408" i="1"/>
  <c r="L8408" i="1"/>
  <c r="A8409" i="1"/>
  <c r="E8410" i="1" s="1"/>
  <c r="C8409" i="1"/>
  <c r="D8409" i="1"/>
  <c r="F8408" i="1"/>
  <c r="M8408" i="1"/>
  <c r="N8408" i="1" s="1"/>
  <c r="Q8285" i="1"/>
  <c r="R8285" i="1" s="1"/>
  <c r="I8287" i="1"/>
  <c r="J8286" i="1"/>
  <c r="K8286" i="1" s="1"/>
  <c r="P8408" i="1" l="1"/>
  <c r="B8285" i="1"/>
  <c r="H8408" i="1"/>
  <c r="Q8286" i="1"/>
  <c r="R8286" i="1" s="1"/>
  <c r="O8416" i="1"/>
  <c r="I8288" i="1"/>
  <c r="J8287" i="1"/>
  <c r="K8287" i="1" s="1"/>
  <c r="T8409" i="1"/>
  <c r="M8409" i="1"/>
  <c r="N8409" i="1" s="1"/>
  <c r="D8410" i="1"/>
  <c r="L8409" i="1"/>
  <c r="C8410" i="1"/>
  <c r="F8409" i="1"/>
  <c r="A8410" i="1"/>
  <c r="E8411" i="1" s="1"/>
  <c r="G8409" i="1"/>
  <c r="P8409" i="1" l="1"/>
  <c r="B8286" i="1"/>
  <c r="I8289" i="1"/>
  <c r="J8289" i="1" s="1"/>
  <c r="J8288" i="1"/>
  <c r="K8288" i="1" s="1"/>
  <c r="O8417" i="1"/>
  <c r="C8411" i="1"/>
  <c r="L8410" i="1"/>
  <c r="G8410" i="1"/>
  <c r="F8410" i="1"/>
  <c r="A8411" i="1"/>
  <c r="E8412" i="1" s="1"/>
  <c r="M8410" i="1"/>
  <c r="N8410" i="1" s="1"/>
  <c r="T8410" i="1"/>
  <c r="D8411" i="1"/>
  <c r="H8409" i="1"/>
  <c r="Q8287" i="1"/>
  <c r="R8287" i="1" s="1"/>
  <c r="P8410" i="1" l="1"/>
  <c r="O8418" i="1"/>
  <c r="H8410" i="1"/>
  <c r="Q8288" i="1"/>
  <c r="R8288" i="1" s="1"/>
  <c r="B8287" i="1"/>
  <c r="G8411" i="1"/>
  <c r="T8411" i="1"/>
  <c r="M8411" i="1"/>
  <c r="C8412" i="1"/>
  <c r="F8411" i="1"/>
  <c r="L8411" i="1"/>
  <c r="A8412" i="1"/>
  <c r="E8413" i="1" s="1"/>
  <c r="I8290" i="1"/>
  <c r="K8289" i="1"/>
  <c r="H8411" i="1" l="1"/>
  <c r="P8411" i="1"/>
  <c r="F8412" i="1"/>
  <c r="A8413" i="1"/>
  <c r="E8414" i="1" s="1"/>
  <c r="G8412" i="1"/>
  <c r="T8412" i="1"/>
  <c r="C8413" i="1"/>
  <c r="L8412" i="1"/>
  <c r="M8412" i="1"/>
  <c r="N8412" i="1" s="1"/>
  <c r="B8288" i="1"/>
  <c r="D8412" i="1"/>
  <c r="D8413" i="1" s="1"/>
  <c r="N8289" i="1"/>
  <c r="Q8289" i="1"/>
  <c r="B8289" i="1" s="1"/>
  <c r="I8291" i="1"/>
  <c r="J8290" i="1"/>
  <c r="K8290" i="1" s="1"/>
  <c r="O8419" i="1"/>
  <c r="I8292" i="1" l="1"/>
  <c r="J8291" i="1"/>
  <c r="K8291" i="1" s="1"/>
  <c r="H8412" i="1"/>
  <c r="R8289" i="1"/>
  <c r="O8420" i="1"/>
  <c r="F8413" i="1"/>
  <c r="G8413" i="1"/>
  <c r="C8414" i="1"/>
  <c r="T8413" i="1"/>
  <c r="M8413" i="1"/>
  <c r="N8413" i="1" s="1"/>
  <c r="L8413" i="1"/>
  <c r="D8414" i="1"/>
  <c r="A8414" i="1"/>
  <c r="E8415" i="1" s="1"/>
  <c r="Q8290" i="1"/>
  <c r="R8290" i="1" s="1"/>
  <c r="P8412" i="1"/>
  <c r="G8414" i="1" l="1"/>
  <c r="C8415" i="1"/>
  <c r="F8414" i="1"/>
  <c r="D8415" i="1"/>
  <c r="M8414" i="1"/>
  <c r="N8414" i="1" s="1"/>
  <c r="A8415" i="1"/>
  <c r="E8416" i="1" s="1"/>
  <c r="L8414" i="1"/>
  <c r="T8414" i="1"/>
  <c r="O8421" i="1"/>
  <c r="H8413" i="1"/>
  <c r="P8413" i="1"/>
  <c r="Q8291" i="1"/>
  <c r="R8291" i="1" s="1"/>
  <c r="B8290" i="1"/>
  <c r="I8293" i="1"/>
  <c r="J8292" i="1"/>
  <c r="K8292" i="1" s="1"/>
  <c r="P8414" i="1" l="1"/>
  <c r="B8291" i="1"/>
  <c r="Q8292" i="1"/>
  <c r="R8292" i="1" s="1"/>
  <c r="O8422" i="1"/>
  <c r="I8294" i="1"/>
  <c r="J8293" i="1"/>
  <c r="K8293" i="1" s="1"/>
  <c r="H8414" i="1"/>
  <c r="A8416" i="1"/>
  <c r="E8417" i="1" s="1"/>
  <c r="G8415" i="1"/>
  <c r="D8416" i="1"/>
  <c r="M8415" i="1"/>
  <c r="N8415" i="1" s="1"/>
  <c r="L8415" i="1"/>
  <c r="T8415" i="1"/>
  <c r="C8416" i="1"/>
  <c r="F8415" i="1"/>
  <c r="O8423" i="1" l="1"/>
  <c r="M8416" i="1"/>
  <c r="N8416" i="1" s="1"/>
  <c r="T8416" i="1"/>
  <c r="L8416" i="1"/>
  <c r="A8417" i="1"/>
  <c r="E8418" i="1" s="1"/>
  <c r="C8417" i="1"/>
  <c r="D8417" i="1"/>
  <c r="F8416" i="1"/>
  <c r="G8416" i="1"/>
  <c r="B8292" i="1"/>
  <c r="I8295" i="1"/>
  <c r="J8294" i="1"/>
  <c r="K8294" i="1" s="1"/>
  <c r="P8415" i="1"/>
  <c r="H8415" i="1"/>
  <c r="Q8293" i="1"/>
  <c r="R8293" i="1" s="1"/>
  <c r="H8416" i="1" l="1"/>
  <c r="B8293" i="1"/>
  <c r="I8296" i="1"/>
  <c r="J8295" i="1"/>
  <c r="K8295" i="1" s="1"/>
  <c r="L8417" i="1"/>
  <c r="D8418" i="1"/>
  <c r="F8417" i="1"/>
  <c r="A8418" i="1"/>
  <c r="E8419" i="1" s="1"/>
  <c r="T8417" i="1"/>
  <c r="C8418" i="1"/>
  <c r="G8417" i="1"/>
  <c r="M8417" i="1"/>
  <c r="N8417" i="1" s="1"/>
  <c r="P8416" i="1"/>
  <c r="O8424" i="1"/>
  <c r="Q8294" i="1"/>
  <c r="R8294" i="1" s="1"/>
  <c r="P8417" i="1" l="1"/>
  <c r="M8418" i="1"/>
  <c r="N8418" i="1" s="1"/>
  <c r="L8418" i="1"/>
  <c r="D8419" i="1"/>
  <c r="G8418" i="1"/>
  <c r="C8419" i="1"/>
  <c r="F8418" i="1"/>
  <c r="A8419" i="1"/>
  <c r="E8420" i="1" s="1"/>
  <c r="T8418" i="1"/>
  <c r="Q8295" i="1"/>
  <c r="R8295" i="1" s="1"/>
  <c r="I8297" i="1"/>
  <c r="J8296" i="1"/>
  <c r="K8296" i="1" s="1"/>
  <c r="O8425" i="1"/>
  <c r="H8417" i="1"/>
  <c r="B8294" i="1"/>
  <c r="P8418" i="1" l="1"/>
  <c r="Q8296" i="1"/>
  <c r="R8296" i="1" s="1"/>
  <c r="I8298" i="1"/>
  <c r="J8297" i="1"/>
  <c r="K8297" i="1" s="1"/>
  <c r="B8295" i="1"/>
  <c r="H8418" i="1"/>
  <c r="D8420" i="1"/>
  <c r="G8419" i="1"/>
  <c r="C8420" i="1"/>
  <c r="F8419" i="1"/>
  <c r="T8419" i="1"/>
  <c r="M8419" i="1"/>
  <c r="N8419" i="1" s="1"/>
  <c r="L8419" i="1"/>
  <c r="A8420" i="1"/>
  <c r="E8421" i="1" s="1"/>
  <c r="O8426" i="1"/>
  <c r="H8419" i="1" l="1"/>
  <c r="B8296" i="1"/>
  <c r="Q8297" i="1"/>
  <c r="R8297" i="1" s="1"/>
  <c r="P8419" i="1"/>
  <c r="I8299" i="1"/>
  <c r="J8298" i="1"/>
  <c r="K8298" i="1" s="1"/>
  <c r="O8427" i="1"/>
  <c r="A8421" i="1"/>
  <c r="E8422" i="1" s="1"/>
  <c r="T8420" i="1"/>
  <c r="L8420" i="1"/>
  <c r="G8420" i="1"/>
  <c r="D8421" i="1"/>
  <c r="C8421" i="1"/>
  <c r="M8420" i="1"/>
  <c r="N8420" i="1" s="1"/>
  <c r="F8420" i="1"/>
  <c r="I8300" i="1" l="1"/>
  <c r="J8299" i="1"/>
  <c r="K8299" i="1" s="1"/>
  <c r="T8421" i="1"/>
  <c r="G8421" i="1"/>
  <c r="A8422" i="1"/>
  <c r="E8423" i="1" s="1"/>
  <c r="F8421" i="1"/>
  <c r="D8422" i="1"/>
  <c r="M8421" i="1"/>
  <c r="N8421" i="1" s="1"/>
  <c r="L8421" i="1"/>
  <c r="C8422" i="1"/>
  <c r="B8297" i="1"/>
  <c r="Q8298" i="1"/>
  <c r="R8298" i="1" s="1"/>
  <c r="P8420" i="1"/>
  <c r="H8420" i="1"/>
  <c r="O8428" i="1"/>
  <c r="P8421" i="1" l="1"/>
  <c r="C8423" i="1"/>
  <c r="L8422" i="1"/>
  <c r="T8422" i="1"/>
  <c r="M8422" i="1"/>
  <c r="N8422" i="1" s="1"/>
  <c r="A8423" i="1"/>
  <c r="E8424" i="1" s="1"/>
  <c r="G8422" i="1"/>
  <c r="D8423" i="1"/>
  <c r="F8422" i="1"/>
  <c r="B8298" i="1"/>
  <c r="H8421" i="1"/>
  <c r="O8429" i="1"/>
  <c r="Q8299" i="1"/>
  <c r="R8299" i="1" s="1"/>
  <c r="I8301" i="1"/>
  <c r="J8300" i="1"/>
  <c r="K8300" i="1" s="1"/>
  <c r="P8422" i="1" l="1"/>
  <c r="B8299" i="1"/>
  <c r="O8430" i="1"/>
  <c r="T8423" i="1"/>
  <c r="L8423" i="1"/>
  <c r="F8423" i="1"/>
  <c r="G8423" i="1"/>
  <c r="D8424" i="1"/>
  <c r="C8424" i="1"/>
  <c r="M8423" i="1"/>
  <c r="N8423" i="1" s="1"/>
  <c r="A8424" i="1"/>
  <c r="E8425" i="1" s="1"/>
  <c r="H8422" i="1"/>
  <c r="Q8300" i="1"/>
  <c r="R8300" i="1" s="1"/>
  <c r="J8301" i="1"/>
  <c r="K8301" i="1" s="1"/>
  <c r="I8302" i="1"/>
  <c r="Q8301" i="1" l="1"/>
  <c r="R8301" i="1" s="1"/>
  <c r="P8423" i="1"/>
  <c r="B8300" i="1"/>
  <c r="H8423" i="1"/>
  <c r="D8425" i="1"/>
  <c r="L8424" i="1"/>
  <c r="F8424" i="1"/>
  <c r="G8424" i="1"/>
  <c r="A8425" i="1"/>
  <c r="E8426" i="1" s="1"/>
  <c r="T8424" i="1"/>
  <c r="C8425" i="1"/>
  <c r="M8424" i="1"/>
  <c r="N8424" i="1" s="1"/>
  <c r="O8431" i="1"/>
  <c r="I8303" i="1"/>
  <c r="J8302" i="1"/>
  <c r="K8302" i="1" s="1"/>
  <c r="H8424" i="1" l="1"/>
  <c r="L8425" i="1"/>
  <c r="C8426" i="1"/>
  <c r="D8426" i="1"/>
  <c r="G8425" i="1"/>
  <c r="M8425" i="1"/>
  <c r="N8425" i="1" s="1"/>
  <c r="A8426" i="1"/>
  <c r="E8427" i="1" s="1"/>
  <c r="F8425" i="1"/>
  <c r="T8425" i="1"/>
  <c r="I8304" i="1"/>
  <c r="J8303" i="1"/>
  <c r="K8303" i="1" s="1"/>
  <c r="P8424" i="1"/>
  <c r="Q8302" i="1"/>
  <c r="R8302" i="1" s="1"/>
  <c r="O8432" i="1"/>
  <c r="B8301" i="1"/>
  <c r="P8425" i="1" l="1"/>
  <c r="G8426" i="1"/>
  <c r="L8426" i="1"/>
  <c r="T8426" i="1"/>
  <c r="D8427" i="1"/>
  <c r="F8426" i="1"/>
  <c r="P8426" i="1" s="1"/>
  <c r="C8427" i="1"/>
  <c r="M8426" i="1"/>
  <c r="N8426" i="1" s="1"/>
  <c r="A8427" i="1"/>
  <c r="E8428" i="1" s="1"/>
  <c r="Q8303" i="1"/>
  <c r="R8303" i="1" s="1"/>
  <c r="H8425" i="1"/>
  <c r="O8433" i="1"/>
  <c r="I8305" i="1"/>
  <c r="J8304" i="1"/>
  <c r="K8304" i="1" s="1"/>
  <c r="B8302" i="1"/>
  <c r="H8426" i="1" l="1"/>
  <c r="B8303" i="1"/>
  <c r="O8434" i="1"/>
  <c r="Q8304" i="1"/>
  <c r="R8304" i="1" s="1"/>
  <c r="I8306" i="1"/>
  <c r="J8305" i="1"/>
  <c r="K8305" i="1" s="1"/>
  <c r="F8427" i="1"/>
  <c r="C8428" i="1"/>
  <c r="T8427" i="1"/>
  <c r="A8428" i="1"/>
  <c r="E8429" i="1" s="1"/>
  <c r="D8428" i="1"/>
  <c r="G8427" i="1"/>
  <c r="L8427" i="1"/>
  <c r="M8427" i="1"/>
  <c r="N8427" i="1" s="1"/>
  <c r="H8427" i="1" l="1"/>
  <c r="B8304" i="1"/>
  <c r="D8429" i="1"/>
  <c r="T8428" i="1"/>
  <c r="C8429" i="1"/>
  <c r="L8428" i="1"/>
  <c r="A8429" i="1"/>
  <c r="E8430" i="1" s="1"/>
  <c r="G8428" i="1"/>
  <c r="F8428" i="1"/>
  <c r="M8428" i="1"/>
  <c r="N8428" i="1" s="1"/>
  <c r="O8435" i="1"/>
  <c r="P8427" i="1"/>
  <c r="I8307" i="1"/>
  <c r="J8306" i="1"/>
  <c r="K8306" i="1" s="1"/>
  <c r="Q8305" i="1"/>
  <c r="R8305" i="1" s="1"/>
  <c r="H8428" i="1" l="1"/>
  <c r="B8305" i="1"/>
  <c r="I8308" i="1"/>
  <c r="J8307" i="1"/>
  <c r="K8307" i="1" s="1"/>
  <c r="T8429" i="1"/>
  <c r="F8429" i="1"/>
  <c r="C8430" i="1"/>
  <c r="D8430" i="1"/>
  <c r="L8429" i="1"/>
  <c r="M8429" i="1"/>
  <c r="N8429" i="1" s="1"/>
  <c r="G8429" i="1"/>
  <c r="A8430" i="1"/>
  <c r="E8431" i="1" s="1"/>
  <c r="O8436" i="1"/>
  <c r="Q8306" i="1"/>
  <c r="R8306" i="1" s="1"/>
  <c r="P8428" i="1"/>
  <c r="P8429" i="1" l="1"/>
  <c r="Q8307" i="1"/>
  <c r="R8307" i="1" s="1"/>
  <c r="I8309" i="1"/>
  <c r="J8308" i="1"/>
  <c r="K8308" i="1" s="1"/>
  <c r="H8429" i="1"/>
  <c r="O8437" i="1"/>
  <c r="B8306" i="1"/>
  <c r="M8430" i="1"/>
  <c r="N8430" i="1" s="1"/>
  <c r="T8430" i="1"/>
  <c r="G8430" i="1"/>
  <c r="L8430" i="1"/>
  <c r="A8431" i="1"/>
  <c r="E8432" i="1" s="1"/>
  <c r="D8431" i="1"/>
  <c r="F8430" i="1"/>
  <c r="C8431" i="1"/>
  <c r="B8307" i="1" l="1"/>
  <c r="P8430" i="1"/>
  <c r="O8438" i="1"/>
  <c r="Q8308" i="1"/>
  <c r="R8308" i="1" s="1"/>
  <c r="T8431" i="1"/>
  <c r="F8431" i="1"/>
  <c r="G8431" i="1"/>
  <c r="L8431" i="1"/>
  <c r="C8432" i="1"/>
  <c r="M8431" i="1"/>
  <c r="N8431" i="1" s="1"/>
  <c r="D8432" i="1"/>
  <c r="A8432" i="1"/>
  <c r="E8433" i="1" s="1"/>
  <c r="I8310" i="1"/>
  <c r="J8309" i="1"/>
  <c r="K8309" i="1" s="1"/>
  <c r="H8430" i="1"/>
  <c r="P8431" i="1" l="1"/>
  <c r="B8308" i="1"/>
  <c r="I8311" i="1"/>
  <c r="J8310" i="1"/>
  <c r="K8310" i="1" s="1"/>
  <c r="C8433" i="1"/>
  <c r="F8432" i="1"/>
  <c r="T8432" i="1"/>
  <c r="G8432" i="1"/>
  <c r="M8432" i="1"/>
  <c r="N8432" i="1" s="1"/>
  <c r="L8432" i="1"/>
  <c r="A8433" i="1"/>
  <c r="E8434" i="1" s="1"/>
  <c r="D8433" i="1"/>
  <c r="O8439" i="1"/>
  <c r="H8431" i="1"/>
  <c r="Q8309" i="1"/>
  <c r="R8309" i="1" s="1"/>
  <c r="B8309" i="1" l="1"/>
  <c r="P8432" i="1"/>
  <c r="Q8310" i="1"/>
  <c r="R8310" i="1" s="1"/>
  <c r="O8440" i="1"/>
  <c r="H8432" i="1"/>
  <c r="D8434" i="1"/>
  <c r="T8433" i="1"/>
  <c r="G8433" i="1"/>
  <c r="C8434" i="1"/>
  <c r="L8433" i="1"/>
  <c r="F8433" i="1"/>
  <c r="M8433" i="1"/>
  <c r="N8433" i="1" s="1"/>
  <c r="A8434" i="1"/>
  <c r="E8435" i="1" s="1"/>
  <c r="I8312" i="1"/>
  <c r="J8311" i="1"/>
  <c r="K8311" i="1" s="1"/>
  <c r="P8433" i="1" l="1"/>
  <c r="A8435" i="1"/>
  <c r="E8436" i="1" s="1"/>
  <c r="G8434" i="1"/>
  <c r="D8435" i="1"/>
  <c r="F8434" i="1"/>
  <c r="C8435" i="1"/>
  <c r="L8434" i="1"/>
  <c r="T8434" i="1"/>
  <c r="M8434" i="1"/>
  <c r="N8434" i="1" s="1"/>
  <c r="O8441" i="1"/>
  <c r="B8310" i="1"/>
  <c r="Q8311" i="1"/>
  <c r="R8311" i="1" s="1"/>
  <c r="H8433" i="1"/>
  <c r="I8313" i="1"/>
  <c r="J8312" i="1"/>
  <c r="K8312" i="1" s="1"/>
  <c r="P8434" i="1" l="1"/>
  <c r="H8434" i="1"/>
  <c r="O8442" i="1"/>
  <c r="Q8312" i="1"/>
  <c r="R8312" i="1" s="1"/>
  <c r="B8311" i="1"/>
  <c r="I8314" i="1"/>
  <c r="J8313" i="1"/>
  <c r="K8313" i="1" s="1"/>
  <c r="G8435" i="1"/>
  <c r="F8435" i="1"/>
  <c r="M8435" i="1"/>
  <c r="N8435" i="1" s="1"/>
  <c r="A8436" i="1"/>
  <c r="E8437" i="1" s="1"/>
  <c r="T8435" i="1"/>
  <c r="D8436" i="1"/>
  <c r="L8435" i="1"/>
  <c r="C8436" i="1"/>
  <c r="P8435" i="1" l="1"/>
  <c r="B8312" i="1"/>
  <c r="I8315" i="1"/>
  <c r="J8314" i="1"/>
  <c r="K8314" i="1" s="1"/>
  <c r="H8435" i="1"/>
  <c r="O8443" i="1"/>
  <c r="F8436" i="1"/>
  <c r="D8437" i="1"/>
  <c r="G8436" i="1"/>
  <c r="C8437" i="1"/>
  <c r="M8436" i="1"/>
  <c r="N8436" i="1" s="1"/>
  <c r="T8436" i="1"/>
  <c r="L8436" i="1"/>
  <c r="A8437" i="1"/>
  <c r="E8438" i="1" s="1"/>
  <c r="Q8313" i="1"/>
  <c r="R8313" i="1" s="1"/>
  <c r="P8436" i="1" l="1"/>
  <c r="O8444" i="1"/>
  <c r="H8436" i="1"/>
  <c r="Q8314" i="1"/>
  <c r="R8314" i="1" s="1"/>
  <c r="D8438" i="1"/>
  <c r="G8437" i="1"/>
  <c r="C8438" i="1"/>
  <c r="M8437" i="1"/>
  <c r="N8437" i="1" s="1"/>
  <c r="L8437" i="1"/>
  <c r="F8437" i="1"/>
  <c r="A8438" i="1"/>
  <c r="E8439" i="1" s="1"/>
  <c r="T8437" i="1"/>
  <c r="B8313" i="1"/>
  <c r="I8316" i="1"/>
  <c r="J8315" i="1"/>
  <c r="K8315" i="1" s="1"/>
  <c r="P8437" i="1" l="1"/>
  <c r="B8314" i="1"/>
  <c r="H8437" i="1"/>
  <c r="L8438" i="1"/>
  <c r="A8439" i="1"/>
  <c r="E8440" i="1" s="1"/>
  <c r="M8438" i="1"/>
  <c r="N8438" i="1" s="1"/>
  <c r="G8438" i="1"/>
  <c r="T8438" i="1"/>
  <c r="D8439" i="1"/>
  <c r="F8438" i="1"/>
  <c r="C8439" i="1"/>
  <c r="Q8315" i="1"/>
  <c r="R8315" i="1" s="1"/>
  <c r="I8317" i="1"/>
  <c r="J8316" i="1"/>
  <c r="K8316" i="1" s="1"/>
  <c r="O8445" i="1"/>
  <c r="H8438" i="1" l="1"/>
  <c r="Q8316" i="1"/>
  <c r="R8316" i="1" s="1"/>
  <c r="M8439" i="1"/>
  <c r="N8439" i="1" s="1"/>
  <c r="F8439" i="1"/>
  <c r="G8439" i="1"/>
  <c r="D8440" i="1"/>
  <c r="C8440" i="1"/>
  <c r="L8439" i="1"/>
  <c r="A8440" i="1"/>
  <c r="E8441" i="1" s="1"/>
  <c r="T8439" i="1"/>
  <c r="I8318" i="1"/>
  <c r="J8317" i="1"/>
  <c r="K8317" i="1" s="1"/>
  <c r="B8315" i="1"/>
  <c r="O8446" i="1"/>
  <c r="P8438" i="1"/>
  <c r="P8439" i="1" l="1"/>
  <c r="Q8317" i="1"/>
  <c r="R8317" i="1" s="1"/>
  <c r="H8439" i="1"/>
  <c r="B8316" i="1"/>
  <c r="O8447" i="1"/>
  <c r="C8441" i="1"/>
  <c r="M8440" i="1"/>
  <c r="N8440" i="1" s="1"/>
  <c r="G8440" i="1"/>
  <c r="L8440" i="1"/>
  <c r="A8441" i="1"/>
  <c r="E8442" i="1" s="1"/>
  <c r="T8440" i="1"/>
  <c r="F8440" i="1"/>
  <c r="D8441" i="1"/>
  <c r="I8319" i="1"/>
  <c r="J8319" i="1" s="1"/>
  <c r="J8318" i="1"/>
  <c r="K8318" i="1" s="1"/>
  <c r="P8440" i="1" l="1"/>
  <c r="H8440" i="1"/>
  <c r="L8441" i="1"/>
  <c r="A8442" i="1"/>
  <c r="E8443" i="1" s="1"/>
  <c r="T8441" i="1"/>
  <c r="D8442" i="1"/>
  <c r="G8441" i="1"/>
  <c r="C8442" i="1"/>
  <c r="F8441" i="1"/>
  <c r="M8441" i="1"/>
  <c r="N8441" i="1" s="1"/>
  <c r="Q8318" i="1"/>
  <c r="R8318" i="1" s="1"/>
  <c r="B8317" i="1"/>
  <c r="K8319" i="1"/>
  <c r="I8320" i="1"/>
  <c r="O8448" i="1"/>
  <c r="P8441" i="1" l="1"/>
  <c r="I8321" i="1"/>
  <c r="J8320" i="1"/>
  <c r="K8320" i="1" s="1"/>
  <c r="N8319" i="1"/>
  <c r="Q8319" i="1"/>
  <c r="B8319" i="1" s="1"/>
  <c r="H8441" i="1"/>
  <c r="C8443" i="1"/>
  <c r="F8442" i="1"/>
  <c r="T8442" i="1"/>
  <c r="M8442" i="1"/>
  <c r="G8442" i="1"/>
  <c r="L8442" i="1"/>
  <c r="A8443" i="1"/>
  <c r="E8444" i="1" s="1"/>
  <c r="B8318" i="1"/>
  <c r="O8449" i="1"/>
  <c r="P8442" i="1" l="1"/>
  <c r="D8443" i="1"/>
  <c r="O8450" i="1"/>
  <c r="R8319" i="1"/>
  <c r="Q8320" i="1"/>
  <c r="R8320" i="1" s="1"/>
  <c r="T8443" i="1"/>
  <c r="A8444" i="1"/>
  <c r="E8445" i="1" s="1"/>
  <c r="G8443" i="1"/>
  <c r="L8443" i="1"/>
  <c r="C8444" i="1"/>
  <c r="F8443" i="1"/>
  <c r="D8444" i="1"/>
  <c r="M8443" i="1"/>
  <c r="N8443" i="1" s="1"/>
  <c r="H8442" i="1"/>
  <c r="I8322" i="1"/>
  <c r="J8321" i="1"/>
  <c r="K8321" i="1" s="1"/>
  <c r="P8443" i="1" l="1"/>
  <c r="B8320" i="1"/>
  <c r="Q8321" i="1"/>
  <c r="R8321" i="1" s="1"/>
  <c r="O8451" i="1"/>
  <c r="I8323" i="1"/>
  <c r="J8322" i="1"/>
  <c r="K8322" i="1" s="1"/>
  <c r="F8444" i="1"/>
  <c r="D8445" i="1"/>
  <c r="G8444" i="1"/>
  <c r="C8445" i="1"/>
  <c r="L8444" i="1"/>
  <c r="T8444" i="1"/>
  <c r="M8444" i="1"/>
  <c r="N8444" i="1" s="1"/>
  <c r="A8445" i="1"/>
  <c r="E8446" i="1" s="1"/>
  <c r="H8443" i="1"/>
  <c r="P8444" i="1" l="1"/>
  <c r="I8324" i="1"/>
  <c r="J8323" i="1"/>
  <c r="K8323" i="1" s="1"/>
  <c r="A8446" i="1"/>
  <c r="E8447" i="1" s="1"/>
  <c r="T8445" i="1"/>
  <c r="F8445" i="1"/>
  <c r="M8445" i="1"/>
  <c r="N8445" i="1" s="1"/>
  <c r="L8445" i="1"/>
  <c r="C8446" i="1"/>
  <c r="D8446" i="1"/>
  <c r="G8445" i="1"/>
  <c r="O8452" i="1"/>
  <c r="Q8322" i="1"/>
  <c r="R8322" i="1" s="1"/>
  <c r="B8321" i="1"/>
  <c r="H8444" i="1"/>
  <c r="P8445" i="1" l="1"/>
  <c r="B8322" i="1"/>
  <c r="G8446" i="1"/>
  <c r="T8446" i="1"/>
  <c r="M8446" i="1"/>
  <c r="N8446" i="1" s="1"/>
  <c r="D8447" i="1"/>
  <c r="C8447" i="1"/>
  <c r="L8446" i="1"/>
  <c r="F8446" i="1"/>
  <c r="A8447" i="1"/>
  <c r="E8448" i="1" s="1"/>
  <c r="O8453" i="1"/>
  <c r="Q8323" i="1"/>
  <c r="R8323" i="1" s="1"/>
  <c r="I8325" i="1"/>
  <c r="J8324" i="1"/>
  <c r="K8324" i="1" s="1"/>
  <c r="H8445" i="1"/>
  <c r="P8446" i="1" l="1"/>
  <c r="B8323" i="1"/>
  <c r="Q8324" i="1"/>
  <c r="R8324" i="1" s="1"/>
  <c r="D8448" i="1"/>
  <c r="A8448" i="1"/>
  <c r="E8449" i="1" s="1"/>
  <c r="F8447" i="1"/>
  <c r="T8447" i="1"/>
  <c r="L8447" i="1"/>
  <c r="G8447" i="1"/>
  <c r="C8448" i="1"/>
  <c r="M8447" i="1"/>
  <c r="N8447" i="1" s="1"/>
  <c r="H8446" i="1"/>
  <c r="I8326" i="1"/>
  <c r="J8325" i="1"/>
  <c r="K8325" i="1" s="1"/>
  <c r="O8454" i="1"/>
  <c r="B8324" i="1" l="1"/>
  <c r="P8447" i="1"/>
  <c r="M8448" i="1"/>
  <c r="N8448" i="1" s="1"/>
  <c r="A8449" i="1"/>
  <c r="E8450" i="1" s="1"/>
  <c r="F8448" i="1"/>
  <c r="D8449" i="1"/>
  <c r="G8448" i="1"/>
  <c r="C8449" i="1"/>
  <c r="L8448" i="1"/>
  <c r="T8448" i="1"/>
  <c r="O8455" i="1"/>
  <c r="Q8325" i="1"/>
  <c r="R8325" i="1" s="1"/>
  <c r="I8327" i="1"/>
  <c r="J8326" i="1"/>
  <c r="K8326" i="1" s="1"/>
  <c r="H8447" i="1"/>
  <c r="Q8326" i="1" l="1"/>
  <c r="R8326" i="1" s="1"/>
  <c r="P8448" i="1"/>
  <c r="B8325" i="1"/>
  <c r="O8456" i="1"/>
  <c r="C8450" i="1"/>
  <c r="T8449" i="1"/>
  <c r="G8449" i="1"/>
  <c r="A8450" i="1"/>
  <c r="E8451" i="1" s="1"/>
  <c r="F8449" i="1"/>
  <c r="L8449" i="1"/>
  <c r="M8449" i="1"/>
  <c r="N8449" i="1" s="1"/>
  <c r="D8450" i="1"/>
  <c r="I8328" i="1"/>
  <c r="J8327" i="1"/>
  <c r="K8327" i="1" s="1"/>
  <c r="H8448" i="1"/>
  <c r="P8449" i="1" l="1"/>
  <c r="B8326" i="1"/>
  <c r="O8457" i="1"/>
  <c r="Q8327" i="1"/>
  <c r="R8327" i="1" s="1"/>
  <c r="G8450" i="1"/>
  <c r="D8451" i="1"/>
  <c r="A8451" i="1"/>
  <c r="E8452" i="1" s="1"/>
  <c r="C8451" i="1"/>
  <c r="F8450" i="1"/>
  <c r="M8450" i="1"/>
  <c r="N8450" i="1" s="1"/>
  <c r="L8450" i="1"/>
  <c r="T8450" i="1"/>
  <c r="I8329" i="1"/>
  <c r="J8328" i="1"/>
  <c r="K8328" i="1" s="1"/>
  <c r="H8449" i="1"/>
  <c r="I8330" i="1" l="1"/>
  <c r="J8329" i="1"/>
  <c r="K8329" i="1" s="1"/>
  <c r="B8327" i="1"/>
  <c r="F8451" i="1"/>
  <c r="G8451" i="1"/>
  <c r="M8451" i="1"/>
  <c r="N8451" i="1" s="1"/>
  <c r="A8452" i="1"/>
  <c r="E8453" i="1" s="1"/>
  <c r="L8451" i="1"/>
  <c r="D8452" i="1"/>
  <c r="C8452" i="1"/>
  <c r="T8451" i="1"/>
  <c r="O8458" i="1"/>
  <c r="P8450" i="1"/>
  <c r="Q8328" i="1"/>
  <c r="R8328" i="1" s="1"/>
  <c r="H8450" i="1"/>
  <c r="H8451" i="1" l="1"/>
  <c r="O8459" i="1"/>
  <c r="P8451" i="1"/>
  <c r="B8328" i="1"/>
  <c r="Q8329" i="1"/>
  <c r="R8329" i="1" s="1"/>
  <c r="M8452" i="1"/>
  <c r="N8452" i="1" s="1"/>
  <c r="L8452" i="1"/>
  <c r="G8452" i="1"/>
  <c r="A8453" i="1"/>
  <c r="E8454" i="1" s="1"/>
  <c r="T8452" i="1"/>
  <c r="F8452" i="1"/>
  <c r="D8453" i="1"/>
  <c r="C8453" i="1"/>
  <c r="I8331" i="1"/>
  <c r="J8330" i="1"/>
  <c r="K8330" i="1" s="1"/>
  <c r="P8452" i="1" l="1"/>
  <c r="G8453" i="1"/>
  <c r="D8454" i="1"/>
  <c r="L8453" i="1"/>
  <c r="C8454" i="1"/>
  <c r="A8454" i="1"/>
  <c r="E8455" i="1" s="1"/>
  <c r="F8453" i="1"/>
  <c r="T8453" i="1"/>
  <c r="M8453" i="1"/>
  <c r="N8453" i="1" s="1"/>
  <c r="Q8330" i="1"/>
  <c r="R8330" i="1" s="1"/>
  <c r="I8332" i="1"/>
  <c r="J8331" i="1"/>
  <c r="K8331" i="1" s="1"/>
  <c r="O8460" i="1"/>
  <c r="H8452" i="1"/>
  <c r="B8329" i="1"/>
  <c r="P8453" i="1" l="1"/>
  <c r="B8330" i="1"/>
  <c r="Q8331" i="1"/>
  <c r="R8331" i="1" s="1"/>
  <c r="T8454" i="1"/>
  <c r="G8454" i="1"/>
  <c r="L8454" i="1"/>
  <c r="F8454" i="1"/>
  <c r="M8454" i="1"/>
  <c r="N8454" i="1" s="1"/>
  <c r="D8455" i="1"/>
  <c r="C8455" i="1"/>
  <c r="A8455" i="1"/>
  <c r="E8456" i="1" s="1"/>
  <c r="I8333" i="1"/>
  <c r="J8332" i="1"/>
  <c r="K8332" i="1" s="1"/>
  <c r="O8461" i="1"/>
  <c r="H8453" i="1"/>
  <c r="B8331" i="1" l="1"/>
  <c r="O8462" i="1"/>
  <c r="P8454" i="1"/>
  <c r="Q8332" i="1"/>
  <c r="R8332" i="1" s="1"/>
  <c r="I8334" i="1"/>
  <c r="J8333" i="1"/>
  <c r="K8333" i="1" s="1"/>
  <c r="H8454" i="1"/>
  <c r="C8456" i="1"/>
  <c r="M8455" i="1"/>
  <c r="N8455" i="1" s="1"/>
  <c r="L8455" i="1"/>
  <c r="D8456" i="1"/>
  <c r="F8455" i="1"/>
  <c r="G8455" i="1"/>
  <c r="A8456" i="1"/>
  <c r="E8457" i="1" s="1"/>
  <c r="T8455" i="1"/>
  <c r="Q8333" i="1" l="1"/>
  <c r="R8333" i="1" s="1"/>
  <c r="B8332" i="1"/>
  <c r="P8455" i="1"/>
  <c r="O8463" i="1"/>
  <c r="F8456" i="1"/>
  <c r="G8456" i="1"/>
  <c r="D8457" i="1"/>
  <c r="C8457" i="1"/>
  <c r="M8456" i="1"/>
  <c r="N8456" i="1" s="1"/>
  <c r="L8456" i="1"/>
  <c r="A8457" i="1"/>
  <c r="E8458" i="1" s="1"/>
  <c r="T8456" i="1"/>
  <c r="H8455" i="1"/>
  <c r="I8335" i="1"/>
  <c r="J8334" i="1"/>
  <c r="K8334" i="1" s="1"/>
  <c r="P8456" i="1" l="1"/>
  <c r="B8333" i="1"/>
  <c r="O8464" i="1"/>
  <c r="H8456" i="1"/>
  <c r="G8457" i="1"/>
  <c r="C8458" i="1"/>
  <c r="D8458" i="1"/>
  <c r="M8457" i="1"/>
  <c r="N8457" i="1" s="1"/>
  <c r="F8457" i="1"/>
  <c r="L8457" i="1"/>
  <c r="A8458" i="1"/>
  <c r="E8459" i="1" s="1"/>
  <c r="T8457" i="1"/>
  <c r="Q8334" i="1"/>
  <c r="R8334" i="1" s="1"/>
  <c r="I8336" i="1"/>
  <c r="J8335" i="1"/>
  <c r="K8335" i="1" s="1"/>
  <c r="H8457" i="1" l="1"/>
  <c r="B8334" i="1"/>
  <c r="D8459" i="1"/>
  <c r="C8459" i="1"/>
  <c r="L8458" i="1"/>
  <c r="F8458" i="1"/>
  <c r="A8459" i="1"/>
  <c r="E8460" i="1" s="1"/>
  <c r="T8458" i="1"/>
  <c r="M8458" i="1"/>
  <c r="N8458" i="1" s="1"/>
  <c r="G8458" i="1"/>
  <c r="O8465" i="1"/>
  <c r="I8337" i="1"/>
  <c r="J8336" i="1"/>
  <c r="K8336" i="1" s="1"/>
  <c r="Q8335" i="1"/>
  <c r="R8335" i="1" s="1"/>
  <c r="P8457" i="1"/>
  <c r="P8458" i="1" l="1"/>
  <c r="I8338" i="1"/>
  <c r="J8337" i="1"/>
  <c r="K8337" i="1" s="1"/>
  <c r="O8466" i="1"/>
  <c r="B8335" i="1"/>
  <c r="H8458" i="1"/>
  <c r="Q8336" i="1"/>
  <c r="R8336" i="1" s="1"/>
  <c r="L8459" i="1"/>
  <c r="D8460" i="1"/>
  <c r="C8460" i="1"/>
  <c r="F8459" i="1"/>
  <c r="G8459" i="1"/>
  <c r="T8459" i="1"/>
  <c r="M8459" i="1"/>
  <c r="N8459" i="1" s="1"/>
  <c r="A8460" i="1"/>
  <c r="E8461" i="1" s="1"/>
  <c r="P8459" i="1" l="1"/>
  <c r="H8459" i="1"/>
  <c r="O8467" i="1"/>
  <c r="Q8337" i="1"/>
  <c r="R8337" i="1" s="1"/>
  <c r="I8339" i="1"/>
  <c r="J8338" i="1"/>
  <c r="K8338" i="1" s="1"/>
  <c r="T8460" i="1"/>
  <c r="G8460" i="1"/>
  <c r="D8461" i="1"/>
  <c r="F8460" i="1"/>
  <c r="C8461" i="1"/>
  <c r="L8460" i="1"/>
  <c r="A8461" i="1"/>
  <c r="E8462" i="1" s="1"/>
  <c r="M8460" i="1"/>
  <c r="N8460" i="1" s="1"/>
  <c r="B8336" i="1"/>
  <c r="H8460" i="1" l="1"/>
  <c r="B8337" i="1"/>
  <c r="O8468" i="1"/>
  <c r="Q8338" i="1"/>
  <c r="R8338" i="1" s="1"/>
  <c r="P8460" i="1"/>
  <c r="F8461" i="1"/>
  <c r="A8462" i="1"/>
  <c r="E8463" i="1" s="1"/>
  <c r="T8461" i="1"/>
  <c r="C8462" i="1"/>
  <c r="M8461" i="1"/>
  <c r="N8461" i="1" s="1"/>
  <c r="L8461" i="1"/>
  <c r="G8461" i="1"/>
  <c r="D8462" i="1"/>
  <c r="I8340" i="1"/>
  <c r="J8339" i="1"/>
  <c r="K8339" i="1" s="1"/>
  <c r="H8461" i="1" l="1"/>
  <c r="B8338" i="1"/>
  <c r="O8469" i="1"/>
  <c r="Q8339" i="1"/>
  <c r="R8339" i="1" s="1"/>
  <c r="I8341" i="1"/>
  <c r="J8340" i="1"/>
  <c r="K8340" i="1" s="1"/>
  <c r="M8462" i="1"/>
  <c r="N8462" i="1" s="1"/>
  <c r="A8463" i="1"/>
  <c r="E8464" i="1" s="1"/>
  <c r="L8462" i="1"/>
  <c r="T8462" i="1"/>
  <c r="G8462" i="1"/>
  <c r="C8463" i="1"/>
  <c r="F8462" i="1"/>
  <c r="D8463" i="1"/>
  <c r="P8461" i="1"/>
  <c r="P8462" i="1" l="1"/>
  <c r="I8342" i="1"/>
  <c r="J8341" i="1"/>
  <c r="K8341" i="1" s="1"/>
  <c r="B8339" i="1"/>
  <c r="O8470" i="1"/>
  <c r="H8462" i="1"/>
  <c r="L8463" i="1"/>
  <c r="D8464" i="1"/>
  <c r="G8463" i="1"/>
  <c r="A8464" i="1"/>
  <c r="E8465" i="1" s="1"/>
  <c r="F8463" i="1"/>
  <c r="T8463" i="1"/>
  <c r="M8463" i="1"/>
  <c r="N8463" i="1" s="1"/>
  <c r="C8464" i="1"/>
  <c r="Q8340" i="1"/>
  <c r="R8340" i="1" s="1"/>
  <c r="H8463" i="1" l="1"/>
  <c r="O8471" i="1"/>
  <c r="P8463" i="1"/>
  <c r="B8340" i="1"/>
  <c r="A8465" i="1"/>
  <c r="E8466" i="1" s="1"/>
  <c r="C8465" i="1"/>
  <c r="D8465" i="1"/>
  <c r="G8464" i="1"/>
  <c r="F8464" i="1"/>
  <c r="M8464" i="1"/>
  <c r="N8464" i="1" s="1"/>
  <c r="T8464" i="1"/>
  <c r="L8464" i="1"/>
  <c r="Q8341" i="1"/>
  <c r="R8341" i="1" s="1"/>
  <c r="I8343" i="1"/>
  <c r="J8342" i="1"/>
  <c r="K8342" i="1" s="1"/>
  <c r="P8464" i="1" l="1"/>
  <c r="H8464" i="1"/>
  <c r="O8472" i="1"/>
  <c r="G8465" i="1"/>
  <c r="F8465" i="1"/>
  <c r="M8465" i="1"/>
  <c r="N8465" i="1" s="1"/>
  <c r="T8465" i="1"/>
  <c r="D8466" i="1"/>
  <c r="A8466" i="1"/>
  <c r="E8467" i="1" s="1"/>
  <c r="L8465" i="1"/>
  <c r="C8466" i="1"/>
  <c r="Q8342" i="1"/>
  <c r="R8342" i="1" s="1"/>
  <c r="I8344" i="1"/>
  <c r="J8343" i="1"/>
  <c r="K8343" i="1" s="1"/>
  <c r="B8341" i="1"/>
  <c r="P8465" i="1" l="1"/>
  <c r="O8473" i="1"/>
  <c r="F8466" i="1"/>
  <c r="T8466" i="1"/>
  <c r="L8466" i="1"/>
  <c r="M8466" i="1"/>
  <c r="N8466" i="1" s="1"/>
  <c r="A8467" i="1"/>
  <c r="E8468" i="1" s="1"/>
  <c r="C8467" i="1"/>
  <c r="G8466" i="1"/>
  <c r="D8467" i="1"/>
  <c r="Q8343" i="1"/>
  <c r="R8343" i="1" s="1"/>
  <c r="H8465" i="1"/>
  <c r="B8342" i="1"/>
  <c r="I8345" i="1"/>
  <c r="J8344" i="1"/>
  <c r="K8344" i="1" s="1"/>
  <c r="H8466" i="1" l="1"/>
  <c r="A8468" i="1"/>
  <c r="E8469" i="1" s="1"/>
  <c r="D8468" i="1"/>
  <c r="F8467" i="1"/>
  <c r="G8467" i="1"/>
  <c r="M8467" i="1"/>
  <c r="N8467" i="1" s="1"/>
  <c r="L8467" i="1"/>
  <c r="T8467" i="1"/>
  <c r="C8468" i="1"/>
  <c r="P8466" i="1"/>
  <c r="Q8344" i="1"/>
  <c r="R8344" i="1" s="1"/>
  <c r="I8346" i="1"/>
  <c r="J8345" i="1"/>
  <c r="K8345" i="1" s="1"/>
  <c r="B8343" i="1"/>
  <c r="O8474" i="1"/>
  <c r="H8467" i="1" l="1"/>
  <c r="B8344" i="1"/>
  <c r="O8475" i="1"/>
  <c r="P8467" i="1"/>
  <c r="Q8345" i="1"/>
  <c r="R8345" i="1" s="1"/>
  <c r="I8347" i="1"/>
  <c r="J8346" i="1"/>
  <c r="K8346" i="1" s="1"/>
  <c r="D8469" i="1"/>
  <c r="F8468" i="1"/>
  <c r="C8469" i="1"/>
  <c r="L8468" i="1"/>
  <c r="G8468" i="1"/>
  <c r="T8468" i="1"/>
  <c r="M8468" i="1"/>
  <c r="N8468" i="1" s="1"/>
  <c r="A8469" i="1"/>
  <c r="E8470" i="1" s="1"/>
  <c r="B8345" i="1" l="1"/>
  <c r="I8348" i="1"/>
  <c r="J8347" i="1"/>
  <c r="K8347" i="1" s="1"/>
  <c r="O8476" i="1"/>
  <c r="P8468" i="1"/>
  <c r="L8469" i="1"/>
  <c r="A8470" i="1"/>
  <c r="E8471" i="1" s="1"/>
  <c r="T8469" i="1"/>
  <c r="C8470" i="1"/>
  <c r="D8470" i="1"/>
  <c r="G8469" i="1"/>
  <c r="M8469" i="1"/>
  <c r="N8469" i="1" s="1"/>
  <c r="F8469" i="1"/>
  <c r="H8468" i="1"/>
  <c r="Q8346" i="1"/>
  <c r="R8346" i="1" s="1"/>
  <c r="P8469" i="1" l="1"/>
  <c r="B8346" i="1"/>
  <c r="O8477" i="1"/>
  <c r="H8469" i="1"/>
  <c r="Q8347" i="1"/>
  <c r="R8347" i="1" s="1"/>
  <c r="I8349" i="1"/>
  <c r="J8348" i="1"/>
  <c r="K8348" i="1" s="1"/>
  <c r="M8470" i="1"/>
  <c r="N8470" i="1" s="1"/>
  <c r="L8470" i="1"/>
  <c r="D8471" i="1"/>
  <c r="G8470" i="1"/>
  <c r="T8470" i="1"/>
  <c r="A8471" i="1"/>
  <c r="E8472" i="1" s="1"/>
  <c r="C8471" i="1"/>
  <c r="F8470" i="1"/>
  <c r="H8470" i="1" l="1"/>
  <c r="B8347" i="1"/>
  <c r="O8478" i="1"/>
  <c r="L8471" i="1"/>
  <c r="T8471" i="1"/>
  <c r="D8472" i="1"/>
  <c r="G8471" i="1"/>
  <c r="M8471" i="1"/>
  <c r="N8471" i="1" s="1"/>
  <c r="A8472" i="1"/>
  <c r="E8473" i="1" s="1"/>
  <c r="C8472" i="1"/>
  <c r="F8471" i="1"/>
  <c r="P8470" i="1"/>
  <c r="I8350" i="1"/>
  <c r="J8350" i="1" s="1"/>
  <c r="J8349" i="1"/>
  <c r="K8349" i="1" s="1"/>
  <c r="Q8348" i="1"/>
  <c r="R8348" i="1" s="1"/>
  <c r="P8471" i="1" l="1"/>
  <c r="O8479" i="1"/>
  <c r="T8472" i="1"/>
  <c r="G8472" i="1"/>
  <c r="A8473" i="1"/>
  <c r="E8474" i="1" s="1"/>
  <c r="F8472" i="1"/>
  <c r="M8472" i="1"/>
  <c r="C8473" i="1"/>
  <c r="L8472" i="1"/>
  <c r="H8471" i="1"/>
  <c r="B8348" i="1"/>
  <c r="K8350" i="1"/>
  <c r="I8351" i="1"/>
  <c r="Q8349" i="1"/>
  <c r="R8349" i="1" s="1"/>
  <c r="H8472" i="1" l="1"/>
  <c r="Q8350" i="1"/>
  <c r="B8350" i="1" s="1"/>
  <c r="N8350" i="1"/>
  <c r="C8474" i="1"/>
  <c r="F8473" i="1"/>
  <c r="G8473" i="1"/>
  <c r="T8473" i="1"/>
  <c r="L8473" i="1"/>
  <c r="M8473" i="1"/>
  <c r="N8473" i="1" s="1"/>
  <c r="A8474" i="1"/>
  <c r="E8475" i="1" s="1"/>
  <c r="O8480" i="1"/>
  <c r="B8349" i="1"/>
  <c r="P8472" i="1"/>
  <c r="I8352" i="1"/>
  <c r="J8351" i="1"/>
  <c r="K8351" i="1" s="1"/>
  <c r="D8473" i="1"/>
  <c r="D8474" i="1" s="1"/>
  <c r="R8350" i="1" l="1"/>
  <c r="P8473" i="1"/>
  <c r="H8473" i="1"/>
  <c r="O8481" i="1"/>
  <c r="Q8351" i="1"/>
  <c r="R8351" i="1" s="1"/>
  <c r="I8353" i="1"/>
  <c r="J8352" i="1"/>
  <c r="K8352" i="1" s="1"/>
  <c r="A8475" i="1"/>
  <c r="E8476" i="1" s="1"/>
  <c r="C8475" i="1"/>
  <c r="L8474" i="1"/>
  <c r="G8474" i="1"/>
  <c r="T8474" i="1"/>
  <c r="F8474" i="1"/>
  <c r="D8475" i="1"/>
  <c r="M8474" i="1"/>
  <c r="N8474" i="1" s="1"/>
  <c r="P8474" i="1" l="1"/>
  <c r="B8351" i="1"/>
  <c r="H8474" i="1"/>
  <c r="O8482" i="1"/>
  <c r="D8476" i="1"/>
  <c r="G8475" i="1"/>
  <c r="C8476" i="1"/>
  <c r="F8475" i="1"/>
  <c r="T8475" i="1"/>
  <c r="A8476" i="1"/>
  <c r="E8477" i="1" s="1"/>
  <c r="L8475" i="1"/>
  <c r="M8475" i="1"/>
  <c r="N8475" i="1" s="1"/>
  <c r="I8354" i="1"/>
  <c r="J8353" i="1"/>
  <c r="K8353" i="1" s="1"/>
  <c r="Q8352" i="1"/>
  <c r="R8352" i="1" s="1"/>
  <c r="H8475" i="1" l="1"/>
  <c r="I8355" i="1"/>
  <c r="J8354" i="1"/>
  <c r="K8354" i="1" s="1"/>
  <c r="O8483" i="1"/>
  <c r="B8352" i="1"/>
  <c r="G8476" i="1"/>
  <c r="D8477" i="1"/>
  <c r="F8476" i="1"/>
  <c r="C8477" i="1"/>
  <c r="L8476" i="1"/>
  <c r="T8476" i="1"/>
  <c r="M8476" i="1"/>
  <c r="N8476" i="1" s="1"/>
  <c r="A8477" i="1"/>
  <c r="E8478" i="1" s="1"/>
  <c r="Q8353" i="1"/>
  <c r="R8353" i="1" s="1"/>
  <c r="P8475" i="1"/>
  <c r="H8476" i="1" l="1"/>
  <c r="O8484" i="1"/>
  <c r="G8477" i="1"/>
  <c r="A8478" i="1"/>
  <c r="E8479" i="1" s="1"/>
  <c r="F8477" i="1"/>
  <c r="L8477" i="1"/>
  <c r="M8477" i="1"/>
  <c r="N8477" i="1" s="1"/>
  <c r="D8478" i="1"/>
  <c r="C8478" i="1"/>
  <c r="T8477" i="1"/>
  <c r="Q8354" i="1"/>
  <c r="R8354" i="1" s="1"/>
  <c r="B8353" i="1"/>
  <c r="P8476" i="1"/>
  <c r="I8356" i="1"/>
  <c r="J8355" i="1"/>
  <c r="K8355" i="1" s="1"/>
  <c r="P8477" i="1" l="1"/>
  <c r="A8479" i="1"/>
  <c r="E8480" i="1" s="1"/>
  <c r="L8478" i="1"/>
  <c r="T8478" i="1"/>
  <c r="C8479" i="1"/>
  <c r="G8478" i="1"/>
  <c r="F8478" i="1"/>
  <c r="D8479" i="1"/>
  <c r="M8478" i="1"/>
  <c r="N8478" i="1" s="1"/>
  <c r="O8485" i="1"/>
  <c r="Q8355" i="1"/>
  <c r="R8355" i="1" s="1"/>
  <c r="I8357" i="1"/>
  <c r="J8356" i="1"/>
  <c r="K8356" i="1" s="1"/>
  <c r="H8477" i="1"/>
  <c r="B8354" i="1"/>
  <c r="P8478" i="1" l="1"/>
  <c r="H8478" i="1"/>
  <c r="O8486" i="1"/>
  <c r="Q8356" i="1"/>
  <c r="R8356" i="1" s="1"/>
  <c r="I8358" i="1"/>
  <c r="J8357" i="1"/>
  <c r="K8357" i="1" s="1"/>
  <c r="B8355" i="1"/>
  <c r="F8479" i="1"/>
  <c r="G8479" i="1"/>
  <c r="A8480" i="1"/>
  <c r="E8481" i="1" s="1"/>
  <c r="D8480" i="1"/>
  <c r="T8479" i="1"/>
  <c r="L8479" i="1"/>
  <c r="M8479" i="1"/>
  <c r="N8479" i="1" s="1"/>
  <c r="C8480" i="1"/>
  <c r="P8479" i="1" l="1"/>
  <c r="O8487" i="1"/>
  <c r="F8480" i="1"/>
  <c r="L8480" i="1"/>
  <c r="D8481" i="1"/>
  <c r="C8481" i="1"/>
  <c r="T8480" i="1"/>
  <c r="A8481" i="1"/>
  <c r="E8482" i="1" s="1"/>
  <c r="G8480" i="1"/>
  <c r="M8480" i="1"/>
  <c r="N8480" i="1" s="1"/>
  <c r="H8479" i="1"/>
  <c r="I8359" i="1"/>
  <c r="J8358" i="1"/>
  <c r="K8358" i="1" s="1"/>
  <c r="B8356" i="1"/>
  <c r="Q8357" i="1"/>
  <c r="R8357" i="1" s="1"/>
  <c r="H8480" i="1" l="1"/>
  <c r="B8357" i="1"/>
  <c r="G8481" i="1"/>
  <c r="F8481" i="1"/>
  <c r="A8482" i="1"/>
  <c r="E8483" i="1" s="1"/>
  <c r="T8481" i="1"/>
  <c r="M8481" i="1"/>
  <c r="N8481" i="1" s="1"/>
  <c r="D8482" i="1"/>
  <c r="L8481" i="1"/>
  <c r="C8482" i="1"/>
  <c r="I8360" i="1"/>
  <c r="J8359" i="1"/>
  <c r="K8359" i="1" s="1"/>
  <c r="Q8358" i="1"/>
  <c r="R8358" i="1" s="1"/>
  <c r="P8480" i="1"/>
  <c r="O8488" i="1"/>
  <c r="P8481" i="1" l="1"/>
  <c r="H8481" i="1"/>
  <c r="B8358" i="1"/>
  <c r="Q8359" i="1"/>
  <c r="R8359" i="1" s="1"/>
  <c r="C8483" i="1"/>
  <c r="L8482" i="1"/>
  <c r="G8482" i="1"/>
  <c r="F8482" i="1"/>
  <c r="A8483" i="1"/>
  <c r="E8484" i="1" s="1"/>
  <c r="M8482" i="1"/>
  <c r="N8482" i="1" s="1"/>
  <c r="T8482" i="1"/>
  <c r="D8483" i="1"/>
  <c r="O8489" i="1"/>
  <c r="I8361" i="1"/>
  <c r="J8360" i="1"/>
  <c r="K8360" i="1" s="1"/>
  <c r="B8359" i="1" l="1"/>
  <c r="P8482" i="1"/>
  <c r="H8482" i="1"/>
  <c r="O8490" i="1"/>
  <c r="Q8360" i="1"/>
  <c r="R8360" i="1" s="1"/>
  <c r="I8362" i="1"/>
  <c r="J8361" i="1"/>
  <c r="K8361" i="1" s="1"/>
  <c r="G8483" i="1"/>
  <c r="D8484" i="1"/>
  <c r="M8483" i="1"/>
  <c r="N8483" i="1" s="1"/>
  <c r="A8484" i="1"/>
  <c r="E8485" i="1" s="1"/>
  <c r="C8484" i="1"/>
  <c r="T8483" i="1"/>
  <c r="F8483" i="1"/>
  <c r="L8483" i="1"/>
  <c r="P8483" i="1" l="1"/>
  <c r="B8360" i="1"/>
  <c r="I8363" i="1"/>
  <c r="J8362" i="1"/>
  <c r="K8362" i="1" s="1"/>
  <c r="F8484" i="1"/>
  <c r="D8485" i="1"/>
  <c r="G8484" i="1"/>
  <c r="C8485" i="1"/>
  <c r="L8484" i="1"/>
  <c r="T8484" i="1"/>
  <c r="M8484" i="1"/>
  <c r="N8484" i="1" s="1"/>
  <c r="A8485" i="1"/>
  <c r="E8486" i="1" s="1"/>
  <c r="H8483" i="1"/>
  <c r="O8491" i="1"/>
  <c r="Q8361" i="1"/>
  <c r="R8361" i="1" s="1"/>
  <c r="H8484" i="1" l="1"/>
  <c r="P8484" i="1"/>
  <c r="B8361" i="1"/>
  <c r="G8485" i="1"/>
  <c r="F8485" i="1"/>
  <c r="L8485" i="1"/>
  <c r="M8485" i="1"/>
  <c r="N8485" i="1" s="1"/>
  <c r="A8486" i="1"/>
  <c r="E8487" i="1" s="1"/>
  <c r="T8485" i="1"/>
  <c r="D8486" i="1"/>
  <c r="C8486" i="1"/>
  <c r="Q8362" i="1"/>
  <c r="R8362" i="1" s="1"/>
  <c r="O8492" i="1"/>
  <c r="I8364" i="1"/>
  <c r="J8363" i="1"/>
  <c r="K8363" i="1" s="1"/>
  <c r="P8485" i="1" l="1"/>
  <c r="B8362" i="1"/>
  <c r="H8485" i="1"/>
  <c r="I8365" i="1"/>
  <c r="J8364" i="1"/>
  <c r="K8364" i="1" s="1"/>
  <c r="G8486" i="1"/>
  <c r="F8486" i="1"/>
  <c r="A8487" i="1"/>
  <c r="E8488" i="1" s="1"/>
  <c r="T8486" i="1"/>
  <c r="D8487" i="1"/>
  <c r="C8487" i="1"/>
  <c r="L8486" i="1"/>
  <c r="M8486" i="1"/>
  <c r="N8486" i="1" s="1"/>
  <c r="Q8363" i="1"/>
  <c r="R8363" i="1" s="1"/>
  <c r="O8493" i="1"/>
  <c r="P8486" i="1" l="1"/>
  <c r="B8363" i="1"/>
  <c r="H8486" i="1"/>
  <c r="Q8364" i="1"/>
  <c r="R8364" i="1" s="1"/>
  <c r="I8366" i="1"/>
  <c r="J8365" i="1"/>
  <c r="K8365" i="1" s="1"/>
  <c r="G8487" i="1"/>
  <c r="A8488" i="1"/>
  <c r="E8489" i="1" s="1"/>
  <c r="L8487" i="1"/>
  <c r="M8487" i="1"/>
  <c r="N8487" i="1" s="1"/>
  <c r="T8487" i="1"/>
  <c r="F8487" i="1"/>
  <c r="C8488" i="1"/>
  <c r="D8488" i="1"/>
  <c r="O8494" i="1"/>
  <c r="H8487" i="1" l="1"/>
  <c r="B8364" i="1"/>
  <c r="I8367" i="1"/>
  <c r="J8366" i="1"/>
  <c r="K8366" i="1" s="1"/>
  <c r="O8495" i="1"/>
  <c r="Q8365" i="1"/>
  <c r="R8365" i="1" s="1"/>
  <c r="P8487" i="1"/>
  <c r="C8489" i="1"/>
  <c r="M8488" i="1"/>
  <c r="N8488" i="1" s="1"/>
  <c r="F8488" i="1"/>
  <c r="A8489" i="1"/>
  <c r="E8490" i="1" s="1"/>
  <c r="T8488" i="1"/>
  <c r="G8488" i="1"/>
  <c r="L8488" i="1"/>
  <c r="D8489" i="1"/>
  <c r="P8488" i="1" l="1"/>
  <c r="B8365" i="1"/>
  <c r="Q8366" i="1"/>
  <c r="R8366" i="1" s="1"/>
  <c r="D8490" i="1"/>
  <c r="L8489" i="1"/>
  <c r="M8489" i="1"/>
  <c r="N8489" i="1" s="1"/>
  <c r="C8490" i="1"/>
  <c r="T8489" i="1"/>
  <c r="G8489" i="1"/>
  <c r="A8490" i="1"/>
  <c r="E8491" i="1" s="1"/>
  <c r="F8489" i="1"/>
  <c r="I8368" i="1"/>
  <c r="J8367" i="1"/>
  <c r="K8367" i="1" s="1"/>
  <c r="H8488" i="1"/>
  <c r="O8496" i="1"/>
  <c r="H8489" i="1" l="1"/>
  <c r="B8366" i="1"/>
  <c r="Q8367" i="1"/>
  <c r="R8367" i="1" s="1"/>
  <c r="P8489" i="1"/>
  <c r="I8369" i="1"/>
  <c r="J8368" i="1"/>
  <c r="K8368" i="1" s="1"/>
  <c r="O8497" i="1"/>
  <c r="L8490" i="1"/>
  <c r="F8490" i="1"/>
  <c r="A8491" i="1"/>
  <c r="E8492" i="1" s="1"/>
  <c r="T8490" i="1"/>
  <c r="M8490" i="1"/>
  <c r="N8490" i="1" s="1"/>
  <c r="G8490" i="1"/>
  <c r="D8491" i="1"/>
  <c r="C8491" i="1"/>
  <c r="I8370" i="1" l="1"/>
  <c r="J8369" i="1"/>
  <c r="K8369" i="1" s="1"/>
  <c r="D8492" i="1"/>
  <c r="G8491" i="1"/>
  <c r="A8492" i="1"/>
  <c r="E8493" i="1" s="1"/>
  <c r="C8492" i="1"/>
  <c r="F8491" i="1"/>
  <c r="L8491" i="1"/>
  <c r="M8491" i="1"/>
  <c r="N8491" i="1" s="1"/>
  <c r="T8491" i="1"/>
  <c r="P8490" i="1"/>
  <c r="Q8368" i="1"/>
  <c r="R8368" i="1" s="1"/>
  <c r="B8367" i="1"/>
  <c r="H8490" i="1"/>
  <c r="O8498" i="1"/>
  <c r="B8368" i="1" l="1"/>
  <c r="P8491" i="1"/>
  <c r="H8491" i="1"/>
  <c r="Q8369" i="1"/>
  <c r="R8369" i="1" s="1"/>
  <c r="O8499" i="1"/>
  <c r="I8371" i="1"/>
  <c r="J8370" i="1"/>
  <c r="K8370" i="1" s="1"/>
  <c r="F8492" i="1"/>
  <c r="G8492" i="1"/>
  <c r="M8492" i="1"/>
  <c r="N8492" i="1" s="1"/>
  <c r="L8492" i="1"/>
  <c r="D8493" i="1"/>
  <c r="C8493" i="1"/>
  <c r="T8492" i="1"/>
  <c r="A8493" i="1"/>
  <c r="E8494" i="1" s="1"/>
  <c r="P8492" i="1" l="1"/>
  <c r="I8372" i="1"/>
  <c r="J8371" i="1"/>
  <c r="K8371" i="1" s="1"/>
  <c r="H8492" i="1"/>
  <c r="O8500" i="1"/>
  <c r="B8369" i="1"/>
  <c r="G8493" i="1"/>
  <c r="M8493" i="1"/>
  <c r="N8493" i="1" s="1"/>
  <c r="C8494" i="1"/>
  <c r="A8494" i="1"/>
  <c r="E8495" i="1" s="1"/>
  <c r="F8493" i="1"/>
  <c r="T8493" i="1"/>
  <c r="L8493" i="1"/>
  <c r="D8494" i="1"/>
  <c r="Q8370" i="1"/>
  <c r="R8370" i="1" s="1"/>
  <c r="P8493" i="1" l="1"/>
  <c r="H8493" i="1"/>
  <c r="B8370" i="1"/>
  <c r="O8501" i="1"/>
  <c r="G8494" i="1"/>
  <c r="A8495" i="1"/>
  <c r="E8496" i="1" s="1"/>
  <c r="T8494" i="1"/>
  <c r="L8494" i="1"/>
  <c r="F8494" i="1"/>
  <c r="M8494" i="1"/>
  <c r="N8494" i="1" s="1"/>
  <c r="D8495" i="1"/>
  <c r="C8495" i="1"/>
  <c r="Q8371" i="1"/>
  <c r="R8371" i="1" s="1"/>
  <c r="I8373" i="1"/>
  <c r="J8372" i="1"/>
  <c r="K8372" i="1" s="1"/>
  <c r="H8494" i="1" l="1"/>
  <c r="P8494" i="1"/>
  <c r="A8496" i="1"/>
  <c r="E8497" i="1" s="1"/>
  <c r="C8496" i="1"/>
  <c r="T8495" i="1"/>
  <c r="F8495" i="1"/>
  <c r="G8495" i="1"/>
  <c r="L8495" i="1"/>
  <c r="D8496" i="1"/>
  <c r="M8495" i="1"/>
  <c r="N8495" i="1" s="1"/>
  <c r="B8371" i="1"/>
  <c r="O8502" i="1"/>
  <c r="Q8372" i="1"/>
  <c r="R8372" i="1" s="1"/>
  <c r="I8374" i="1"/>
  <c r="J8373" i="1"/>
  <c r="K8373" i="1" s="1"/>
  <c r="B8372" i="1" l="1"/>
  <c r="P8495" i="1"/>
  <c r="O8503" i="1"/>
  <c r="Q8373" i="1"/>
  <c r="R8373" i="1" s="1"/>
  <c r="C8497" i="1"/>
  <c r="A8497" i="1"/>
  <c r="E8498" i="1" s="1"/>
  <c r="F8496" i="1"/>
  <c r="G8496" i="1"/>
  <c r="T8496" i="1"/>
  <c r="M8496" i="1"/>
  <c r="N8496" i="1" s="1"/>
  <c r="L8496" i="1"/>
  <c r="D8497" i="1"/>
  <c r="H8495" i="1"/>
  <c r="I8375" i="1"/>
  <c r="J8374" i="1"/>
  <c r="K8374" i="1" s="1"/>
  <c r="H8496" i="1" l="1"/>
  <c r="B8373" i="1"/>
  <c r="O8504" i="1"/>
  <c r="Q8374" i="1"/>
  <c r="R8374" i="1" s="1"/>
  <c r="P8496" i="1"/>
  <c r="I8376" i="1"/>
  <c r="J8375" i="1"/>
  <c r="K8375" i="1" s="1"/>
  <c r="L8497" i="1"/>
  <c r="M8497" i="1"/>
  <c r="N8497" i="1" s="1"/>
  <c r="C8498" i="1"/>
  <c r="T8497" i="1"/>
  <c r="G8497" i="1"/>
  <c r="A8498" i="1"/>
  <c r="E8499" i="1" s="1"/>
  <c r="F8497" i="1"/>
  <c r="D8498" i="1"/>
  <c r="H8497" i="1" l="1"/>
  <c r="B8374" i="1"/>
  <c r="L8498" i="1"/>
  <c r="F8498" i="1"/>
  <c r="G8498" i="1"/>
  <c r="A8499" i="1"/>
  <c r="E8500" i="1" s="1"/>
  <c r="T8498" i="1"/>
  <c r="M8498" i="1"/>
  <c r="N8498" i="1" s="1"/>
  <c r="D8499" i="1"/>
  <c r="C8499" i="1"/>
  <c r="I8377" i="1"/>
  <c r="J8376" i="1"/>
  <c r="K8376" i="1" s="1"/>
  <c r="O8505" i="1"/>
  <c r="P8497" i="1"/>
  <c r="Q8375" i="1"/>
  <c r="R8375" i="1" s="1"/>
  <c r="H8498" i="1" l="1"/>
  <c r="B8375" i="1"/>
  <c r="P8498" i="1"/>
  <c r="M8499" i="1"/>
  <c r="N8499" i="1" s="1"/>
  <c r="F8499" i="1"/>
  <c r="L8499" i="1"/>
  <c r="A8500" i="1"/>
  <c r="E8501" i="1" s="1"/>
  <c r="D8500" i="1"/>
  <c r="G8499" i="1"/>
  <c r="C8500" i="1"/>
  <c r="T8499" i="1"/>
  <c r="I8378" i="1"/>
  <c r="J8377" i="1"/>
  <c r="K8377" i="1" s="1"/>
  <c r="O8506" i="1"/>
  <c r="Q8376" i="1"/>
  <c r="R8376" i="1" s="1"/>
  <c r="H8499" i="1" l="1"/>
  <c r="O8507" i="1"/>
  <c r="P8499" i="1"/>
  <c r="F8500" i="1"/>
  <c r="M8500" i="1"/>
  <c r="N8500" i="1" s="1"/>
  <c r="L8500" i="1"/>
  <c r="D8501" i="1"/>
  <c r="C8501" i="1"/>
  <c r="T8500" i="1"/>
  <c r="G8500" i="1"/>
  <c r="A8501" i="1"/>
  <c r="E8502" i="1" s="1"/>
  <c r="I8379" i="1"/>
  <c r="J8378" i="1"/>
  <c r="K8378" i="1" s="1"/>
  <c r="Q8377" i="1"/>
  <c r="R8377" i="1" s="1"/>
  <c r="B8376" i="1"/>
  <c r="H8500" i="1" l="1"/>
  <c r="P8500" i="1"/>
  <c r="I8380" i="1"/>
  <c r="J8380" i="1" s="1"/>
  <c r="J8379" i="1"/>
  <c r="K8379" i="1" s="1"/>
  <c r="F8501" i="1"/>
  <c r="M8501" i="1"/>
  <c r="N8501" i="1" s="1"/>
  <c r="A8502" i="1"/>
  <c r="E8503" i="1" s="1"/>
  <c r="T8501" i="1"/>
  <c r="G8501" i="1"/>
  <c r="C8502" i="1"/>
  <c r="D8502" i="1"/>
  <c r="L8501" i="1"/>
  <c r="B8377" i="1"/>
  <c r="O8508" i="1"/>
  <c r="Q8378" i="1"/>
  <c r="R8378" i="1" s="1"/>
  <c r="P8501" i="1" l="1"/>
  <c r="H8501" i="1"/>
  <c r="Q8379" i="1"/>
  <c r="R8379" i="1" s="1"/>
  <c r="I8381" i="1"/>
  <c r="K8380" i="1"/>
  <c r="D8503" i="1"/>
  <c r="C8503" i="1"/>
  <c r="G8502" i="1"/>
  <c r="T8502" i="1"/>
  <c r="A8503" i="1"/>
  <c r="E8504" i="1" s="1"/>
  <c r="F8502" i="1"/>
  <c r="L8502" i="1"/>
  <c r="M8502" i="1"/>
  <c r="N8502" i="1" s="1"/>
  <c r="B8378" i="1"/>
  <c r="O8509" i="1"/>
  <c r="P8502" i="1" l="1"/>
  <c r="B8379" i="1"/>
  <c r="I8382" i="1"/>
  <c r="J8381" i="1"/>
  <c r="K8381" i="1" s="1"/>
  <c r="N8380" i="1"/>
  <c r="Q8380" i="1"/>
  <c r="B8380" i="1" s="1"/>
  <c r="C8504" i="1"/>
  <c r="F8503" i="1"/>
  <c r="T8503" i="1"/>
  <c r="M8503" i="1"/>
  <c r="A8504" i="1"/>
  <c r="E8505" i="1" s="1"/>
  <c r="G8503" i="1"/>
  <c r="L8503" i="1"/>
  <c r="O8510" i="1"/>
  <c r="H8502" i="1"/>
  <c r="D8504" i="1" l="1"/>
  <c r="H8503" i="1"/>
  <c r="R8380" i="1"/>
  <c r="P8503" i="1"/>
  <c r="O8511" i="1"/>
  <c r="Q8381" i="1"/>
  <c r="R8381" i="1" s="1"/>
  <c r="F8504" i="1"/>
  <c r="L8504" i="1"/>
  <c r="T8504" i="1"/>
  <c r="M8504" i="1"/>
  <c r="N8504" i="1" s="1"/>
  <c r="A8505" i="1"/>
  <c r="E8506" i="1" s="1"/>
  <c r="C8505" i="1"/>
  <c r="D8505" i="1"/>
  <c r="G8504" i="1"/>
  <c r="I8383" i="1"/>
  <c r="J8382" i="1"/>
  <c r="K8382" i="1" s="1"/>
  <c r="B8381" i="1" l="1"/>
  <c r="O8512" i="1"/>
  <c r="I8384" i="1"/>
  <c r="J8383" i="1"/>
  <c r="K8383" i="1" s="1"/>
  <c r="D8506" i="1"/>
  <c r="G8505" i="1"/>
  <c r="L8505" i="1"/>
  <c r="M8505" i="1"/>
  <c r="N8505" i="1" s="1"/>
  <c r="C8506" i="1"/>
  <c r="A8506" i="1"/>
  <c r="E8507" i="1" s="1"/>
  <c r="T8505" i="1"/>
  <c r="F8505" i="1"/>
  <c r="Q8382" i="1"/>
  <c r="R8382" i="1" s="1"/>
  <c r="P8504" i="1"/>
  <c r="H8504" i="1"/>
  <c r="P8505" i="1" l="1"/>
  <c r="Q8383" i="1"/>
  <c r="R8383" i="1" s="1"/>
  <c r="I8385" i="1"/>
  <c r="J8384" i="1"/>
  <c r="K8384" i="1" s="1"/>
  <c r="M8506" i="1"/>
  <c r="N8506" i="1" s="1"/>
  <c r="T8506" i="1"/>
  <c r="G8506" i="1"/>
  <c r="D8507" i="1"/>
  <c r="F8506" i="1"/>
  <c r="C8507" i="1"/>
  <c r="L8506" i="1"/>
  <c r="A8507" i="1"/>
  <c r="E8508" i="1" s="1"/>
  <c r="O8513" i="1"/>
  <c r="B8382" i="1"/>
  <c r="H8505" i="1"/>
  <c r="H8506" i="1" l="1"/>
  <c r="P8506" i="1"/>
  <c r="Q8384" i="1"/>
  <c r="R8384" i="1" s="1"/>
  <c r="D8508" i="1"/>
  <c r="C8508" i="1"/>
  <c r="F8507" i="1"/>
  <c r="G8507" i="1"/>
  <c r="T8507" i="1"/>
  <c r="A8508" i="1"/>
  <c r="E8509" i="1" s="1"/>
  <c r="M8507" i="1"/>
  <c r="N8507" i="1" s="1"/>
  <c r="L8507" i="1"/>
  <c r="I8386" i="1"/>
  <c r="J8385" i="1"/>
  <c r="K8385" i="1" s="1"/>
  <c r="B8383" i="1"/>
  <c r="O8514" i="1"/>
  <c r="H8507" i="1" l="1"/>
  <c r="B8384" i="1"/>
  <c r="Q8385" i="1"/>
  <c r="R8385" i="1" s="1"/>
  <c r="I8387" i="1"/>
  <c r="J8386" i="1"/>
  <c r="K8386" i="1" s="1"/>
  <c r="O8515" i="1"/>
  <c r="L8508" i="1"/>
  <c r="F8508" i="1"/>
  <c r="G8508" i="1"/>
  <c r="A8509" i="1"/>
  <c r="E8510" i="1" s="1"/>
  <c r="T8508" i="1"/>
  <c r="M8508" i="1"/>
  <c r="N8508" i="1" s="1"/>
  <c r="D8509" i="1"/>
  <c r="C8509" i="1"/>
  <c r="P8507" i="1"/>
  <c r="H8508" i="1" l="1"/>
  <c r="Q8386" i="1"/>
  <c r="R8386" i="1" s="1"/>
  <c r="I8388" i="1"/>
  <c r="J8387" i="1"/>
  <c r="K8387" i="1" s="1"/>
  <c r="O8516" i="1"/>
  <c r="T8509" i="1"/>
  <c r="L8509" i="1"/>
  <c r="C8510" i="1"/>
  <c r="F8509" i="1"/>
  <c r="A8510" i="1"/>
  <c r="E8511" i="1" s="1"/>
  <c r="D8510" i="1"/>
  <c r="G8509" i="1"/>
  <c r="M8509" i="1"/>
  <c r="N8509" i="1" s="1"/>
  <c r="B8385" i="1"/>
  <c r="P8508" i="1"/>
  <c r="H8509" i="1" l="1"/>
  <c r="I8389" i="1"/>
  <c r="J8388" i="1"/>
  <c r="K8388" i="1" s="1"/>
  <c r="Q8387" i="1"/>
  <c r="R8387" i="1" s="1"/>
  <c r="P8509" i="1"/>
  <c r="B8386" i="1"/>
  <c r="O8517" i="1"/>
  <c r="G8510" i="1"/>
  <c r="L8510" i="1"/>
  <c r="F8510" i="1"/>
  <c r="M8510" i="1"/>
  <c r="N8510" i="1" s="1"/>
  <c r="D8511" i="1"/>
  <c r="C8511" i="1"/>
  <c r="T8510" i="1"/>
  <c r="A8511" i="1"/>
  <c r="E8512" i="1" s="1"/>
  <c r="P8510" i="1" l="1"/>
  <c r="B8387" i="1"/>
  <c r="Q8388" i="1"/>
  <c r="R8388" i="1" s="1"/>
  <c r="H8510" i="1"/>
  <c r="I8390" i="1"/>
  <c r="J8389" i="1"/>
  <c r="K8389" i="1" s="1"/>
  <c r="M8511" i="1"/>
  <c r="N8511" i="1" s="1"/>
  <c r="L8511" i="1"/>
  <c r="D8512" i="1"/>
  <c r="C8512" i="1"/>
  <c r="F8511" i="1"/>
  <c r="G8511" i="1"/>
  <c r="T8511" i="1"/>
  <c r="A8512" i="1"/>
  <c r="E8513" i="1" s="1"/>
  <c r="O8518" i="1"/>
  <c r="H8511" i="1" l="1"/>
  <c r="B8388" i="1"/>
  <c r="Q8389" i="1"/>
  <c r="R8389" i="1" s="1"/>
  <c r="I8391" i="1"/>
  <c r="J8390" i="1"/>
  <c r="K8390" i="1" s="1"/>
  <c r="P8511" i="1"/>
  <c r="F8512" i="1"/>
  <c r="M8512" i="1"/>
  <c r="N8512" i="1" s="1"/>
  <c r="D8513" i="1"/>
  <c r="C8513" i="1"/>
  <c r="A8513" i="1"/>
  <c r="E8514" i="1" s="1"/>
  <c r="T8512" i="1"/>
  <c r="G8512" i="1"/>
  <c r="L8512" i="1"/>
  <c r="O8519" i="1"/>
  <c r="P8512" i="1" l="1"/>
  <c r="I8392" i="1"/>
  <c r="J8391" i="1"/>
  <c r="K8391" i="1" s="1"/>
  <c r="L8513" i="1"/>
  <c r="D8514" i="1"/>
  <c r="G8513" i="1"/>
  <c r="F8513" i="1"/>
  <c r="A8514" i="1"/>
  <c r="E8515" i="1" s="1"/>
  <c r="C8514" i="1"/>
  <c r="T8513" i="1"/>
  <c r="M8513" i="1"/>
  <c r="N8513" i="1" s="1"/>
  <c r="H8512" i="1"/>
  <c r="B8389" i="1"/>
  <c r="Q8390" i="1"/>
  <c r="R8390" i="1" s="1"/>
  <c r="O8520" i="1"/>
  <c r="P8513" i="1" l="1"/>
  <c r="Q8391" i="1"/>
  <c r="R8391" i="1" s="1"/>
  <c r="I8393" i="1"/>
  <c r="J8392" i="1"/>
  <c r="K8392" i="1" s="1"/>
  <c r="O8521" i="1"/>
  <c r="H8513" i="1"/>
  <c r="B8390" i="1"/>
  <c r="C8515" i="1"/>
  <c r="A8515" i="1"/>
  <c r="E8516" i="1" s="1"/>
  <c r="T8514" i="1"/>
  <c r="G8514" i="1"/>
  <c r="L8514" i="1"/>
  <c r="F8514" i="1"/>
  <c r="M8514" i="1"/>
  <c r="N8514" i="1" s="1"/>
  <c r="D8515" i="1"/>
  <c r="P8514" i="1" l="1"/>
  <c r="B8391" i="1"/>
  <c r="Q8392" i="1"/>
  <c r="R8392" i="1" s="1"/>
  <c r="O8522" i="1"/>
  <c r="I8394" i="1"/>
  <c r="J8393" i="1"/>
  <c r="K8393" i="1" s="1"/>
  <c r="C8516" i="1"/>
  <c r="F8515" i="1"/>
  <c r="G8515" i="1"/>
  <c r="L8515" i="1"/>
  <c r="T8515" i="1"/>
  <c r="D8516" i="1"/>
  <c r="A8516" i="1"/>
  <c r="E8517" i="1" s="1"/>
  <c r="M8515" i="1"/>
  <c r="N8515" i="1" s="1"/>
  <c r="H8514" i="1"/>
  <c r="H8515" i="1" l="1"/>
  <c r="Q8393" i="1"/>
  <c r="R8393" i="1" s="1"/>
  <c r="O8523" i="1"/>
  <c r="B8392" i="1"/>
  <c r="F8516" i="1"/>
  <c r="G8516" i="1"/>
  <c r="A8517" i="1"/>
  <c r="E8518" i="1" s="1"/>
  <c r="T8516" i="1"/>
  <c r="M8516" i="1"/>
  <c r="N8516" i="1" s="1"/>
  <c r="D8517" i="1"/>
  <c r="C8517" i="1"/>
  <c r="L8516" i="1"/>
  <c r="P8515" i="1"/>
  <c r="I8395" i="1"/>
  <c r="J8394" i="1"/>
  <c r="K8394" i="1" s="1"/>
  <c r="H8516" i="1" l="1"/>
  <c r="O8524" i="1"/>
  <c r="I8396" i="1"/>
  <c r="J8395" i="1"/>
  <c r="K8395" i="1" s="1"/>
  <c r="B8393" i="1"/>
  <c r="P8516" i="1"/>
  <c r="Q8394" i="1"/>
  <c r="R8394" i="1" s="1"/>
  <c r="G8517" i="1"/>
  <c r="D8518" i="1"/>
  <c r="L8517" i="1"/>
  <c r="C8518" i="1"/>
  <c r="A8518" i="1"/>
  <c r="E8519" i="1" s="1"/>
  <c r="F8517" i="1"/>
  <c r="T8517" i="1"/>
  <c r="M8517" i="1"/>
  <c r="N8517" i="1" s="1"/>
  <c r="P8517" i="1" l="1"/>
  <c r="B8394" i="1"/>
  <c r="I8397" i="1"/>
  <c r="J8396" i="1"/>
  <c r="K8396" i="1" s="1"/>
  <c r="L8518" i="1"/>
  <c r="T8518" i="1"/>
  <c r="C8519" i="1"/>
  <c r="G8518" i="1"/>
  <c r="F8518" i="1"/>
  <c r="D8519" i="1"/>
  <c r="A8519" i="1"/>
  <c r="E8520" i="1" s="1"/>
  <c r="M8518" i="1"/>
  <c r="N8518" i="1" s="1"/>
  <c r="O8525" i="1"/>
  <c r="Q8395" i="1"/>
  <c r="R8395" i="1" s="1"/>
  <c r="H8517" i="1"/>
  <c r="P8518" i="1" l="1"/>
  <c r="O8526" i="1"/>
  <c r="Q8396" i="1"/>
  <c r="R8396" i="1" s="1"/>
  <c r="M8519" i="1"/>
  <c r="N8519" i="1" s="1"/>
  <c r="A8520" i="1"/>
  <c r="E8521" i="1" s="1"/>
  <c r="L8519" i="1"/>
  <c r="G8519" i="1"/>
  <c r="F8519" i="1"/>
  <c r="T8519" i="1"/>
  <c r="C8520" i="1"/>
  <c r="D8520" i="1"/>
  <c r="I8398" i="1"/>
  <c r="J8397" i="1"/>
  <c r="K8397" i="1" s="1"/>
  <c r="B8395" i="1"/>
  <c r="H8518" i="1"/>
  <c r="P8519" i="1" l="1"/>
  <c r="B8396" i="1"/>
  <c r="O8527" i="1"/>
  <c r="Q8397" i="1"/>
  <c r="R8397" i="1" s="1"/>
  <c r="H8519" i="1"/>
  <c r="I8399" i="1"/>
  <c r="J8398" i="1"/>
  <c r="K8398" i="1" s="1"/>
  <c r="D8521" i="1"/>
  <c r="C8521" i="1"/>
  <c r="F8520" i="1"/>
  <c r="M8520" i="1"/>
  <c r="N8520" i="1" s="1"/>
  <c r="L8520" i="1"/>
  <c r="G8520" i="1"/>
  <c r="A8521" i="1"/>
  <c r="E8522" i="1" s="1"/>
  <c r="T8520" i="1"/>
  <c r="P8520" i="1" l="1"/>
  <c r="O8528" i="1"/>
  <c r="B8397" i="1"/>
  <c r="Q8398" i="1"/>
  <c r="R8398" i="1" s="1"/>
  <c r="L8521" i="1"/>
  <c r="C8522" i="1"/>
  <c r="A8522" i="1"/>
  <c r="E8523" i="1" s="1"/>
  <c r="T8521" i="1"/>
  <c r="G8521" i="1"/>
  <c r="F8521" i="1"/>
  <c r="D8522" i="1"/>
  <c r="M8521" i="1"/>
  <c r="N8521" i="1" s="1"/>
  <c r="I8400" i="1"/>
  <c r="J8399" i="1"/>
  <c r="K8399" i="1" s="1"/>
  <c r="H8520" i="1"/>
  <c r="P8521" i="1" l="1"/>
  <c r="B8398" i="1"/>
  <c r="H8521" i="1"/>
  <c r="Q8399" i="1"/>
  <c r="R8399" i="1" s="1"/>
  <c r="F8522" i="1"/>
  <c r="T8522" i="1"/>
  <c r="L8522" i="1"/>
  <c r="M8522" i="1"/>
  <c r="N8522" i="1" s="1"/>
  <c r="A8523" i="1"/>
  <c r="E8524" i="1" s="1"/>
  <c r="G8522" i="1"/>
  <c r="D8523" i="1"/>
  <c r="C8523" i="1"/>
  <c r="I8401" i="1"/>
  <c r="J8400" i="1"/>
  <c r="K8400" i="1" s="1"/>
  <c r="O8529" i="1"/>
  <c r="P8522" i="1" l="1"/>
  <c r="Q8400" i="1"/>
  <c r="R8400" i="1" s="1"/>
  <c r="B8399" i="1"/>
  <c r="I8402" i="1"/>
  <c r="J8401" i="1"/>
  <c r="K8401" i="1" s="1"/>
  <c r="H8522" i="1"/>
  <c r="O8530" i="1"/>
  <c r="D8524" i="1"/>
  <c r="L8523" i="1"/>
  <c r="G8523" i="1"/>
  <c r="A8524" i="1"/>
  <c r="E8525" i="1" s="1"/>
  <c r="C8524" i="1"/>
  <c r="T8523" i="1"/>
  <c r="F8523" i="1"/>
  <c r="M8523" i="1"/>
  <c r="N8523" i="1" s="1"/>
  <c r="H8523" i="1" l="1"/>
  <c r="B8400" i="1"/>
  <c r="A8525" i="1"/>
  <c r="E8526" i="1" s="1"/>
  <c r="G8524" i="1"/>
  <c r="L8524" i="1"/>
  <c r="M8524" i="1"/>
  <c r="N8524" i="1" s="1"/>
  <c r="T8524" i="1"/>
  <c r="F8524" i="1"/>
  <c r="D8525" i="1"/>
  <c r="C8525" i="1"/>
  <c r="I8403" i="1"/>
  <c r="J8402" i="1"/>
  <c r="K8402" i="1" s="1"/>
  <c r="Q8401" i="1"/>
  <c r="R8401" i="1" s="1"/>
  <c r="P8523" i="1"/>
  <c r="O8531" i="1"/>
  <c r="P8524" i="1" l="1"/>
  <c r="B8401" i="1"/>
  <c r="Q8402" i="1"/>
  <c r="R8402" i="1" s="1"/>
  <c r="G8525" i="1"/>
  <c r="A8526" i="1"/>
  <c r="E8527" i="1" s="1"/>
  <c r="T8525" i="1"/>
  <c r="F8525" i="1"/>
  <c r="L8525" i="1"/>
  <c r="M8525" i="1"/>
  <c r="N8525" i="1" s="1"/>
  <c r="D8526" i="1"/>
  <c r="C8526" i="1"/>
  <c r="I8404" i="1"/>
  <c r="J8403" i="1"/>
  <c r="K8403" i="1" s="1"/>
  <c r="O8532" i="1"/>
  <c r="H8524" i="1"/>
  <c r="P8525" i="1" l="1"/>
  <c r="O8533" i="1"/>
  <c r="H8525" i="1"/>
  <c r="J8404" i="1"/>
  <c r="K8404" i="1" s="1"/>
  <c r="I8405" i="1"/>
  <c r="L8526" i="1"/>
  <c r="M8526" i="1"/>
  <c r="N8526" i="1" s="1"/>
  <c r="T8526" i="1"/>
  <c r="C8527" i="1"/>
  <c r="G8526" i="1"/>
  <c r="A8527" i="1"/>
  <c r="E8528" i="1" s="1"/>
  <c r="D8527" i="1"/>
  <c r="F8526" i="1"/>
  <c r="B8402" i="1"/>
  <c r="Q8403" i="1"/>
  <c r="R8403" i="1" s="1"/>
  <c r="P8526" i="1" l="1"/>
  <c r="Q8404" i="1"/>
  <c r="R8404" i="1" s="1"/>
  <c r="H8526" i="1"/>
  <c r="F8527" i="1"/>
  <c r="C8528" i="1"/>
  <c r="G8527" i="1"/>
  <c r="D8528" i="1"/>
  <c r="L8527" i="1"/>
  <c r="A8528" i="1"/>
  <c r="E8529" i="1" s="1"/>
  <c r="T8527" i="1"/>
  <c r="M8527" i="1"/>
  <c r="N8527" i="1" s="1"/>
  <c r="B8403" i="1"/>
  <c r="O8534" i="1"/>
  <c r="I8406" i="1"/>
  <c r="J8405" i="1"/>
  <c r="K8405" i="1" s="1"/>
  <c r="H8527" i="1" l="1"/>
  <c r="B8404" i="1"/>
  <c r="Q8405" i="1"/>
  <c r="R8405" i="1" s="1"/>
  <c r="A8529" i="1"/>
  <c r="E8530" i="1" s="1"/>
  <c r="G8528" i="1"/>
  <c r="T8528" i="1"/>
  <c r="D8529" i="1"/>
  <c r="M8528" i="1"/>
  <c r="N8528" i="1" s="1"/>
  <c r="L8528" i="1"/>
  <c r="F8528" i="1"/>
  <c r="C8529" i="1"/>
  <c r="I8407" i="1"/>
  <c r="J8406" i="1"/>
  <c r="K8406" i="1" s="1"/>
  <c r="P8527" i="1"/>
  <c r="O8535" i="1"/>
  <c r="B8405" i="1" l="1"/>
  <c r="Q8406" i="1"/>
  <c r="R8406" i="1" s="1"/>
  <c r="F8529" i="1"/>
  <c r="G8529" i="1"/>
  <c r="H8529" i="1" s="1"/>
  <c r="M8529" i="1"/>
  <c r="N8529" i="1" s="1"/>
  <c r="L8529" i="1"/>
  <c r="A8530" i="1"/>
  <c r="E8531" i="1" s="1"/>
  <c r="T8529" i="1"/>
  <c r="D8530" i="1"/>
  <c r="C8530" i="1"/>
  <c r="I8408" i="1"/>
  <c r="J8407" i="1"/>
  <c r="K8407" i="1" s="1"/>
  <c r="P8528" i="1"/>
  <c r="O8536" i="1"/>
  <c r="H8528" i="1"/>
  <c r="B8406" i="1" l="1"/>
  <c r="Q8407" i="1"/>
  <c r="R8407" i="1" s="1"/>
  <c r="O8537" i="1"/>
  <c r="I8409" i="1"/>
  <c r="J8408" i="1"/>
  <c r="K8408" i="1" s="1"/>
  <c r="P8529" i="1"/>
  <c r="C8531" i="1"/>
  <c r="L8530" i="1"/>
  <c r="G8530" i="1"/>
  <c r="T8530" i="1"/>
  <c r="D8531" i="1"/>
  <c r="A8531" i="1"/>
  <c r="E8532" i="1" s="1"/>
  <c r="F8530" i="1"/>
  <c r="M8530" i="1"/>
  <c r="N8530" i="1" s="1"/>
  <c r="B8407" i="1" l="1"/>
  <c r="O8538" i="1"/>
  <c r="Q8408" i="1"/>
  <c r="R8408" i="1" s="1"/>
  <c r="P8530" i="1"/>
  <c r="I8410" i="1"/>
  <c r="J8409" i="1"/>
  <c r="K8409" i="1" s="1"/>
  <c r="T8531" i="1"/>
  <c r="A8532" i="1"/>
  <c r="E8533" i="1" s="1"/>
  <c r="M8531" i="1"/>
  <c r="N8531" i="1" s="1"/>
  <c r="F8531" i="1"/>
  <c r="L8531" i="1"/>
  <c r="D8532" i="1"/>
  <c r="G8531" i="1"/>
  <c r="C8532" i="1"/>
  <c r="H8530" i="1"/>
  <c r="H8531" i="1" l="1"/>
  <c r="B8408" i="1"/>
  <c r="Q8409" i="1"/>
  <c r="R8409" i="1" s="1"/>
  <c r="I8411" i="1"/>
  <c r="J8411" i="1" s="1"/>
  <c r="J8410" i="1"/>
  <c r="K8410" i="1" s="1"/>
  <c r="P8531" i="1"/>
  <c r="F8532" i="1"/>
  <c r="L8532" i="1"/>
  <c r="M8532" i="1"/>
  <c r="N8532" i="1" s="1"/>
  <c r="T8532" i="1"/>
  <c r="C8533" i="1"/>
  <c r="D8533" i="1"/>
  <c r="A8533" i="1"/>
  <c r="E8534" i="1" s="1"/>
  <c r="G8532" i="1"/>
  <c r="O8539" i="1"/>
  <c r="H8532" i="1" l="1"/>
  <c r="B8409" i="1"/>
  <c r="K8411" i="1"/>
  <c r="I8412" i="1"/>
  <c r="Q8410" i="1"/>
  <c r="R8410" i="1" s="1"/>
  <c r="G8533" i="1"/>
  <c r="T8533" i="1"/>
  <c r="M8533" i="1"/>
  <c r="C8534" i="1"/>
  <c r="F8533" i="1"/>
  <c r="L8533" i="1"/>
  <c r="A8534" i="1"/>
  <c r="E8535" i="1" s="1"/>
  <c r="O8540" i="1"/>
  <c r="P8532" i="1"/>
  <c r="B8410" i="1" l="1"/>
  <c r="P8533" i="1"/>
  <c r="I8413" i="1"/>
  <c r="J8412" i="1"/>
  <c r="K8412" i="1" s="1"/>
  <c r="O8541" i="1"/>
  <c r="T8534" i="1"/>
  <c r="C8535" i="1"/>
  <c r="A8535" i="1"/>
  <c r="E8536" i="1" s="1"/>
  <c r="M8534" i="1"/>
  <c r="N8534" i="1" s="1"/>
  <c r="F8534" i="1"/>
  <c r="L8534" i="1"/>
  <c r="G8534" i="1"/>
  <c r="N8411" i="1"/>
  <c r="Q8411" i="1"/>
  <c r="B8411" i="1" s="1"/>
  <c r="H8533" i="1"/>
  <c r="D8534" i="1"/>
  <c r="D8535" i="1" s="1"/>
  <c r="H8534" i="1" l="1"/>
  <c r="R8411" i="1"/>
  <c r="O8542" i="1"/>
  <c r="Q8412" i="1"/>
  <c r="R8412" i="1" s="1"/>
  <c r="I8414" i="1"/>
  <c r="J8413" i="1"/>
  <c r="K8413" i="1" s="1"/>
  <c r="T8535" i="1"/>
  <c r="D8536" i="1"/>
  <c r="L8535" i="1"/>
  <c r="M8535" i="1"/>
  <c r="N8535" i="1" s="1"/>
  <c r="C8536" i="1"/>
  <c r="A8536" i="1"/>
  <c r="E8537" i="1" s="1"/>
  <c r="F8535" i="1"/>
  <c r="G8535" i="1"/>
  <c r="P8534" i="1"/>
  <c r="P8535" i="1" l="1"/>
  <c r="B8412" i="1"/>
  <c r="Q8413" i="1"/>
  <c r="R8413" i="1" s="1"/>
  <c r="I8415" i="1"/>
  <c r="J8414" i="1"/>
  <c r="K8414" i="1" s="1"/>
  <c r="A8537" i="1"/>
  <c r="E8538" i="1" s="1"/>
  <c r="M8536" i="1"/>
  <c r="N8536" i="1" s="1"/>
  <c r="G8536" i="1"/>
  <c r="D8537" i="1"/>
  <c r="F8536" i="1"/>
  <c r="C8537" i="1"/>
  <c r="L8536" i="1"/>
  <c r="T8536" i="1"/>
  <c r="O8543" i="1"/>
  <c r="H8535" i="1"/>
  <c r="H8536" i="1" l="1"/>
  <c r="B8413" i="1"/>
  <c r="M8537" i="1"/>
  <c r="N8537" i="1" s="1"/>
  <c r="L8537" i="1"/>
  <c r="D8538" i="1"/>
  <c r="C8538" i="1"/>
  <c r="G8537" i="1"/>
  <c r="A8538" i="1"/>
  <c r="E8539" i="1" s="1"/>
  <c r="F8537" i="1"/>
  <c r="T8537" i="1"/>
  <c r="Q8414" i="1"/>
  <c r="R8414" i="1" s="1"/>
  <c r="I8416" i="1"/>
  <c r="J8415" i="1"/>
  <c r="K8415" i="1" s="1"/>
  <c r="O8544" i="1"/>
  <c r="P8536" i="1"/>
  <c r="H8537" i="1" l="1"/>
  <c r="Q8415" i="1"/>
  <c r="R8415" i="1" s="1"/>
  <c r="B8414" i="1"/>
  <c r="O8545" i="1"/>
  <c r="A8539" i="1"/>
  <c r="E8540" i="1" s="1"/>
  <c r="D8539" i="1"/>
  <c r="C8539" i="1"/>
  <c r="M8538" i="1"/>
  <c r="N8538" i="1" s="1"/>
  <c r="G8538" i="1"/>
  <c r="L8538" i="1"/>
  <c r="F8538" i="1"/>
  <c r="T8538" i="1"/>
  <c r="I8417" i="1"/>
  <c r="J8416" i="1"/>
  <c r="K8416" i="1" s="1"/>
  <c r="P8537" i="1"/>
  <c r="P8538" i="1" l="1"/>
  <c r="B8415" i="1"/>
  <c r="O8546" i="1"/>
  <c r="H8538" i="1"/>
  <c r="Q8416" i="1"/>
  <c r="R8416" i="1" s="1"/>
  <c r="I8418" i="1"/>
  <c r="J8417" i="1"/>
  <c r="K8417" i="1" s="1"/>
  <c r="L8539" i="1"/>
  <c r="A8540" i="1"/>
  <c r="E8541" i="1" s="1"/>
  <c r="M8539" i="1"/>
  <c r="N8539" i="1" s="1"/>
  <c r="T8539" i="1"/>
  <c r="G8539" i="1"/>
  <c r="D8540" i="1"/>
  <c r="F8539" i="1"/>
  <c r="C8540" i="1"/>
  <c r="P8539" i="1" l="1"/>
  <c r="Q8417" i="1"/>
  <c r="R8417" i="1" s="1"/>
  <c r="B8416" i="1"/>
  <c r="L8540" i="1"/>
  <c r="D8541" i="1"/>
  <c r="M8540" i="1"/>
  <c r="N8540" i="1" s="1"/>
  <c r="A8541" i="1"/>
  <c r="E8542" i="1" s="1"/>
  <c r="F8540" i="1"/>
  <c r="C8541" i="1"/>
  <c r="G8540" i="1"/>
  <c r="T8540" i="1"/>
  <c r="H8539" i="1"/>
  <c r="I8419" i="1"/>
  <c r="J8418" i="1"/>
  <c r="K8418" i="1" s="1"/>
  <c r="O8547" i="1"/>
  <c r="H8540" i="1" l="1"/>
  <c r="B8417" i="1"/>
  <c r="Q8418" i="1"/>
  <c r="R8418" i="1" s="1"/>
  <c r="I8420" i="1"/>
  <c r="J8419" i="1"/>
  <c r="K8419" i="1" s="1"/>
  <c r="O8548" i="1"/>
  <c r="C8542" i="1"/>
  <c r="M8541" i="1"/>
  <c r="N8541" i="1" s="1"/>
  <c r="F8541" i="1"/>
  <c r="G8541" i="1"/>
  <c r="A8542" i="1"/>
  <c r="E8543" i="1" s="1"/>
  <c r="T8541" i="1"/>
  <c r="L8541" i="1"/>
  <c r="D8542" i="1"/>
  <c r="P8540" i="1"/>
  <c r="H8541" i="1" l="1"/>
  <c r="B8418" i="1"/>
  <c r="Q8419" i="1"/>
  <c r="R8419" i="1" s="1"/>
  <c r="I8421" i="1"/>
  <c r="J8420" i="1"/>
  <c r="K8420" i="1" s="1"/>
  <c r="O8549" i="1"/>
  <c r="D8543" i="1"/>
  <c r="C8543" i="1"/>
  <c r="T8542" i="1"/>
  <c r="A8543" i="1"/>
  <c r="E8544" i="1" s="1"/>
  <c r="G8542" i="1"/>
  <c r="L8542" i="1"/>
  <c r="M8542" i="1"/>
  <c r="N8542" i="1" s="1"/>
  <c r="F8542" i="1"/>
  <c r="P8541" i="1"/>
  <c r="P8542" i="1" l="1"/>
  <c r="B8419" i="1"/>
  <c r="I8422" i="1"/>
  <c r="J8421" i="1"/>
  <c r="K8421" i="1" s="1"/>
  <c r="L8543" i="1"/>
  <c r="D8544" i="1"/>
  <c r="G8543" i="1"/>
  <c r="A8544" i="1"/>
  <c r="E8545" i="1" s="1"/>
  <c r="T8543" i="1"/>
  <c r="C8544" i="1"/>
  <c r="M8543" i="1"/>
  <c r="N8543" i="1" s="1"/>
  <c r="F8543" i="1"/>
  <c r="H8542" i="1"/>
  <c r="O8550" i="1"/>
  <c r="Q8420" i="1"/>
  <c r="R8420" i="1" s="1"/>
  <c r="H8543" i="1" l="1"/>
  <c r="B8420" i="1"/>
  <c r="O8551" i="1"/>
  <c r="C8545" i="1"/>
  <c r="T8544" i="1"/>
  <c r="D8545" i="1"/>
  <c r="A8545" i="1"/>
  <c r="E8546" i="1" s="1"/>
  <c r="M8544" i="1"/>
  <c r="N8544" i="1" s="1"/>
  <c r="L8544" i="1"/>
  <c r="F8544" i="1"/>
  <c r="G8544" i="1"/>
  <c r="P8543" i="1"/>
  <c r="Q8421" i="1"/>
  <c r="R8421" i="1" s="1"/>
  <c r="I8423" i="1"/>
  <c r="J8422" i="1"/>
  <c r="K8422" i="1" s="1"/>
  <c r="H8544" i="1" l="1"/>
  <c r="F8545" i="1"/>
  <c r="G8545" i="1"/>
  <c r="A8546" i="1"/>
  <c r="E8547" i="1" s="1"/>
  <c r="T8545" i="1"/>
  <c r="D8546" i="1"/>
  <c r="M8545" i="1"/>
  <c r="N8545" i="1" s="1"/>
  <c r="L8545" i="1"/>
  <c r="C8546" i="1"/>
  <c r="Q8422" i="1"/>
  <c r="R8422" i="1" s="1"/>
  <c r="P8544" i="1"/>
  <c r="O8552" i="1"/>
  <c r="I8424" i="1"/>
  <c r="J8423" i="1"/>
  <c r="K8423" i="1" s="1"/>
  <c r="B8421" i="1"/>
  <c r="O8553" i="1" l="1"/>
  <c r="B8422" i="1"/>
  <c r="T8546" i="1"/>
  <c r="A8547" i="1"/>
  <c r="E8548" i="1" s="1"/>
  <c r="G8546" i="1"/>
  <c r="D8547" i="1"/>
  <c r="F8546" i="1"/>
  <c r="C8547" i="1"/>
  <c r="L8546" i="1"/>
  <c r="M8546" i="1"/>
  <c r="N8546" i="1" s="1"/>
  <c r="Q8423" i="1"/>
  <c r="R8423" i="1" s="1"/>
  <c r="P8545" i="1"/>
  <c r="I8425" i="1"/>
  <c r="J8424" i="1"/>
  <c r="K8424" i="1" s="1"/>
  <c r="H8545" i="1"/>
  <c r="P8546" i="1" l="1"/>
  <c r="B8423" i="1"/>
  <c r="A8548" i="1"/>
  <c r="E8549" i="1" s="1"/>
  <c r="D8548" i="1"/>
  <c r="C8548" i="1"/>
  <c r="G8547" i="1"/>
  <c r="T8547" i="1"/>
  <c r="F8547" i="1"/>
  <c r="M8547" i="1"/>
  <c r="N8547" i="1" s="1"/>
  <c r="L8547" i="1"/>
  <c r="Q8424" i="1"/>
  <c r="R8424" i="1" s="1"/>
  <c r="O8554" i="1"/>
  <c r="H8546" i="1"/>
  <c r="I8426" i="1"/>
  <c r="J8425" i="1"/>
  <c r="K8425" i="1" s="1"/>
  <c r="P8547" i="1" l="1"/>
  <c r="O8555" i="1"/>
  <c r="B8424" i="1"/>
  <c r="Q8425" i="1"/>
  <c r="R8425" i="1" s="1"/>
  <c r="H8547" i="1"/>
  <c r="I8427" i="1"/>
  <c r="J8426" i="1"/>
  <c r="K8426" i="1" s="1"/>
  <c r="D8549" i="1"/>
  <c r="M8548" i="1"/>
  <c r="N8548" i="1" s="1"/>
  <c r="C8549" i="1"/>
  <c r="L8548" i="1"/>
  <c r="T8548" i="1"/>
  <c r="A8549" i="1"/>
  <c r="E8550" i="1" s="1"/>
  <c r="F8548" i="1"/>
  <c r="G8548" i="1"/>
  <c r="P8548" i="1" l="1"/>
  <c r="Q8426" i="1"/>
  <c r="R8426" i="1" s="1"/>
  <c r="I8428" i="1"/>
  <c r="J8427" i="1"/>
  <c r="K8427" i="1" s="1"/>
  <c r="B8425" i="1"/>
  <c r="G8549" i="1"/>
  <c r="T8549" i="1"/>
  <c r="A8550" i="1"/>
  <c r="E8551" i="1" s="1"/>
  <c r="F8549" i="1"/>
  <c r="M8549" i="1"/>
  <c r="N8549" i="1" s="1"/>
  <c r="L8549" i="1"/>
  <c r="D8550" i="1"/>
  <c r="C8550" i="1"/>
  <c r="H8548" i="1"/>
  <c r="O8556" i="1"/>
  <c r="H8549" i="1" l="1"/>
  <c r="B8426" i="1"/>
  <c r="Q8427" i="1"/>
  <c r="R8427" i="1" s="1"/>
  <c r="I8429" i="1"/>
  <c r="J8428" i="1"/>
  <c r="K8428" i="1" s="1"/>
  <c r="O8557" i="1"/>
  <c r="P8549" i="1"/>
  <c r="L8550" i="1"/>
  <c r="T8550" i="1"/>
  <c r="A8551" i="1"/>
  <c r="E8552" i="1" s="1"/>
  <c r="M8550" i="1"/>
  <c r="N8550" i="1" s="1"/>
  <c r="G8550" i="1"/>
  <c r="D8551" i="1"/>
  <c r="F8550" i="1"/>
  <c r="C8551" i="1"/>
  <c r="H8550" i="1" l="1"/>
  <c r="I8430" i="1"/>
  <c r="J8429" i="1"/>
  <c r="K8429" i="1" s="1"/>
  <c r="Q8428" i="1"/>
  <c r="R8428" i="1" s="1"/>
  <c r="F8551" i="1"/>
  <c r="L8551" i="1"/>
  <c r="M8551" i="1"/>
  <c r="N8551" i="1" s="1"/>
  <c r="T8551" i="1"/>
  <c r="D8552" i="1"/>
  <c r="C8552" i="1"/>
  <c r="G8551" i="1"/>
  <c r="A8552" i="1"/>
  <c r="E8553" i="1" s="1"/>
  <c r="B8427" i="1"/>
  <c r="O8558" i="1"/>
  <c r="P8550" i="1"/>
  <c r="H8551" i="1" l="1"/>
  <c r="T8552" i="1"/>
  <c r="A8553" i="1"/>
  <c r="E8554" i="1" s="1"/>
  <c r="F8552" i="1"/>
  <c r="D8553" i="1"/>
  <c r="C8553" i="1"/>
  <c r="G8552" i="1"/>
  <c r="L8552" i="1"/>
  <c r="M8552" i="1"/>
  <c r="N8552" i="1" s="1"/>
  <c r="B8428" i="1"/>
  <c r="P8551" i="1"/>
  <c r="Q8429" i="1"/>
  <c r="R8429" i="1" s="1"/>
  <c r="I8431" i="1"/>
  <c r="J8430" i="1"/>
  <c r="K8430" i="1" s="1"/>
  <c r="O8559" i="1"/>
  <c r="P8552" i="1" l="1"/>
  <c r="A8554" i="1"/>
  <c r="E8555" i="1" s="1"/>
  <c r="C8554" i="1"/>
  <c r="T8553" i="1"/>
  <c r="M8553" i="1"/>
  <c r="N8553" i="1" s="1"/>
  <c r="G8553" i="1"/>
  <c r="D8554" i="1"/>
  <c r="L8553" i="1"/>
  <c r="F8553" i="1"/>
  <c r="O8560" i="1"/>
  <c r="H8552" i="1"/>
  <c r="Q8430" i="1"/>
  <c r="R8430" i="1" s="1"/>
  <c r="B8429" i="1"/>
  <c r="I8432" i="1"/>
  <c r="J8431" i="1"/>
  <c r="K8431" i="1" s="1"/>
  <c r="H8553" i="1" l="1"/>
  <c r="B8430" i="1"/>
  <c r="Q8431" i="1"/>
  <c r="R8431" i="1" s="1"/>
  <c r="I8433" i="1"/>
  <c r="J8432" i="1"/>
  <c r="K8432" i="1" s="1"/>
  <c r="T8554" i="1"/>
  <c r="A8555" i="1"/>
  <c r="E8556" i="1" s="1"/>
  <c r="F8554" i="1"/>
  <c r="L8554" i="1"/>
  <c r="M8554" i="1"/>
  <c r="N8554" i="1" s="1"/>
  <c r="G8554" i="1"/>
  <c r="D8555" i="1"/>
  <c r="C8555" i="1"/>
  <c r="O8561" i="1"/>
  <c r="P8553" i="1"/>
  <c r="H8554" i="1" l="1"/>
  <c r="B8431" i="1"/>
  <c r="Q8432" i="1"/>
  <c r="R8432" i="1" s="1"/>
  <c r="I8434" i="1"/>
  <c r="J8433" i="1"/>
  <c r="K8433" i="1" s="1"/>
  <c r="P8554" i="1"/>
  <c r="O8562" i="1"/>
  <c r="F8555" i="1"/>
  <c r="L8555" i="1"/>
  <c r="D8556" i="1"/>
  <c r="G8555" i="1"/>
  <c r="A8556" i="1"/>
  <c r="E8557" i="1" s="1"/>
  <c r="T8555" i="1"/>
  <c r="C8556" i="1"/>
  <c r="M8555" i="1"/>
  <c r="N8555" i="1" s="1"/>
  <c r="H8555" i="1" l="1"/>
  <c r="O8563" i="1"/>
  <c r="I8435" i="1"/>
  <c r="J8434" i="1"/>
  <c r="K8434" i="1" s="1"/>
  <c r="Q8433" i="1"/>
  <c r="R8433" i="1" s="1"/>
  <c r="B8432" i="1"/>
  <c r="P8555" i="1"/>
  <c r="D8557" i="1"/>
  <c r="C8557" i="1"/>
  <c r="L8556" i="1"/>
  <c r="M8556" i="1"/>
  <c r="N8556" i="1" s="1"/>
  <c r="T8556" i="1"/>
  <c r="A8557" i="1"/>
  <c r="E8558" i="1" s="1"/>
  <c r="G8556" i="1"/>
  <c r="F8556" i="1"/>
  <c r="B8433" i="1" l="1"/>
  <c r="I8436" i="1"/>
  <c r="J8435" i="1"/>
  <c r="K8435" i="1" s="1"/>
  <c r="Q8434" i="1"/>
  <c r="R8434" i="1" s="1"/>
  <c r="P8556" i="1"/>
  <c r="O8564" i="1"/>
  <c r="H8556" i="1"/>
  <c r="G8557" i="1"/>
  <c r="A8558" i="1"/>
  <c r="E8559" i="1" s="1"/>
  <c r="T8557" i="1"/>
  <c r="L8557" i="1"/>
  <c r="M8557" i="1"/>
  <c r="N8557" i="1" s="1"/>
  <c r="D8558" i="1"/>
  <c r="C8558" i="1"/>
  <c r="F8557" i="1"/>
  <c r="P8557" i="1" l="1"/>
  <c r="B8434" i="1"/>
  <c r="O8565" i="1"/>
  <c r="G8558" i="1"/>
  <c r="A8559" i="1"/>
  <c r="E8560" i="1" s="1"/>
  <c r="F8558" i="1"/>
  <c r="D8559" i="1"/>
  <c r="L8558" i="1"/>
  <c r="C8559" i="1"/>
  <c r="M8558" i="1"/>
  <c r="N8558" i="1" s="1"/>
  <c r="T8558" i="1"/>
  <c r="H8557" i="1"/>
  <c r="Q8435" i="1"/>
  <c r="R8435" i="1" s="1"/>
  <c r="I8437" i="1"/>
  <c r="J8436" i="1"/>
  <c r="K8436" i="1" s="1"/>
  <c r="P8558" i="1" l="1"/>
  <c r="B8435" i="1"/>
  <c r="H8558" i="1"/>
  <c r="C8560" i="1"/>
  <c r="L8559" i="1"/>
  <c r="F8559" i="1"/>
  <c r="G8559" i="1"/>
  <c r="A8560" i="1"/>
  <c r="E8561" i="1" s="1"/>
  <c r="T8559" i="1"/>
  <c r="M8559" i="1"/>
  <c r="N8559" i="1" s="1"/>
  <c r="D8560" i="1"/>
  <c r="Q8436" i="1"/>
  <c r="R8436" i="1" s="1"/>
  <c r="O8566" i="1"/>
  <c r="I8438" i="1"/>
  <c r="J8437" i="1"/>
  <c r="K8437" i="1" s="1"/>
  <c r="B8436" i="1" l="1"/>
  <c r="I8439" i="1"/>
  <c r="J8438" i="1"/>
  <c r="K8438" i="1" s="1"/>
  <c r="P8559" i="1"/>
  <c r="O8567" i="1"/>
  <c r="A8561" i="1"/>
  <c r="E8562" i="1" s="1"/>
  <c r="G8560" i="1"/>
  <c r="T8560" i="1"/>
  <c r="C8561" i="1"/>
  <c r="F8560" i="1"/>
  <c r="M8560" i="1"/>
  <c r="N8560" i="1" s="1"/>
  <c r="L8560" i="1"/>
  <c r="D8561" i="1"/>
  <c r="H8559" i="1"/>
  <c r="Q8437" i="1"/>
  <c r="R8437" i="1" s="1"/>
  <c r="H8560" i="1" l="1"/>
  <c r="B8437" i="1"/>
  <c r="O8568" i="1"/>
  <c r="L8561" i="1"/>
  <c r="A8562" i="1"/>
  <c r="E8563" i="1" s="1"/>
  <c r="D8562" i="1"/>
  <c r="C8562" i="1"/>
  <c r="F8561" i="1"/>
  <c r="G8561" i="1"/>
  <c r="T8561" i="1"/>
  <c r="M8561" i="1"/>
  <c r="N8561" i="1" s="1"/>
  <c r="P8560" i="1"/>
  <c r="Q8438" i="1"/>
  <c r="R8438" i="1" s="1"/>
  <c r="I8440" i="1"/>
  <c r="J8439" i="1"/>
  <c r="K8439" i="1" s="1"/>
  <c r="H8561" i="1" l="1"/>
  <c r="B8438" i="1"/>
  <c r="Q8439" i="1"/>
  <c r="R8439" i="1" s="1"/>
  <c r="O8569" i="1"/>
  <c r="I8441" i="1"/>
  <c r="J8440" i="1"/>
  <c r="K8440" i="1" s="1"/>
  <c r="F8562" i="1"/>
  <c r="G8562" i="1"/>
  <c r="L8562" i="1"/>
  <c r="T8562" i="1"/>
  <c r="D8563" i="1"/>
  <c r="A8563" i="1"/>
  <c r="E8564" i="1" s="1"/>
  <c r="C8563" i="1"/>
  <c r="M8562" i="1"/>
  <c r="N8562" i="1" s="1"/>
  <c r="P8561" i="1"/>
  <c r="H8562" i="1" l="1"/>
  <c r="I8442" i="1"/>
  <c r="J8442" i="1" s="1"/>
  <c r="J8441" i="1"/>
  <c r="K8441" i="1" s="1"/>
  <c r="B8439" i="1"/>
  <c r="G8563" i="1"/>
  <c r="D8564" i="1"/>
  <c r="C8564" i="1"/>
  <c r="F8563" i="1"/>
  <c r="M8563" i="1"/>
  <c r="N8563" i="1" s="1"/>
  <c r="L8563" i="1"/>
  <c r="A8564" i="1"/>
  <c r="E8565" i="1" s="1"/>
  <c r="T8563" i="1"/>
  <c r="O8570" i="1"/>
  <c r="P8562" i="1"/>
  <c r="Q8440" i="1"/>
  <c r="R8440" i="1" s="1"/>
  <c r="H8563" i="1" l="1"/>
  <c r="B8440" i="1"/>
  <c r="Q8441" i="1"/>
  <c r="R8441" i="1" s="1"/>
  <c r="G8564" i="1"/>
  <c r="L8564" i="1"/>
  <c r="F8564" i="1"/>
  <c r="C8565" i="1"/>
  <c r="T8564" i="1"/>
  <c r="A8565" i="1"/>
  <c r="E8566" i="1" s="1"/>
  <c r="M8564" i="1"/>
  <c r="D8565" i="1"/>
  <c r="K8442" i="1"/>
  <c r="I8443" i="1"/>
  <c r="O8571" i="1"/>
  <c r="P8563" i="1"/>
  <c r="P8564" i="1" l="1"/>
  <c r="O8572" i="1"/>
  <c r="Q8442" i="1"/>
  <c r="B8442" i="1" s="1"/>
  <c r="N8442" i="1"/>
  <c r="B8441" i="1"/>
  <c r="I8444" i="1"/>
  <c r="J8443" i="1"/>
  <c r="K8443" i="1" s="1"/>
  <c r="H8564" i="1"/>
  <c r="C8566" i="1"/>
  <c r="G8565" i="1"/>
  <c r="T8565" i="1"/>
  <c r="D8566" i="1"/>
  <c r="M8565" i="1"/>
  <c r="N8565" i="1" s="1"/>
  <c r="L8565" i="1"/>
  <c r="F8565" i="1"/>
  <c r="A8566" i="1"/>
  <c r="E8567" i="1" s="1"/>
  <c r="R8442" i="1" l="1"/>
  <c r="H8565" i="1"/>
  <c r="A8567" i="1"/>
  <c r="E8568" i="1" s="1"/>
  <c r="G8566" i="1"/>
  <c r="F8566" i="1"/>
  <c r="D8567" i="1"/>
  <c r="C8567" i="1"/>
  <c r="L8566" i="1"/>
  <c r="M8566" i="1"/>
  <c r="N8566" i="1" s="1"/>
  <c r="T8566" i="1"/>
  <c r="P8565" i="1"/>
  <c r="Q8443" i="1"/>
  <c r="R8443" i="1" s="1"/>
  <c r="O8573" i="1"/>
  <c r="I8445" i="1"/>
  <c r="J8444" i="1"/>
  <c r="K8444" i="1" s="1"/>
  <c r="B8443" i="1" l="1"/>
  <c r="P8566" i="1"/>
  <c r="O8574" i="1"/>
  <c r="Q8444" i="1"/>
  <c r="R8444" i="1" s="1"/>
  <c r="A8568" i="1"/>
  <c r="E8569" i="1" s="1"/>
  <c r="M8567" i="1"/>
  <c r="N8567" i="1" s="1"/>
  <c r="L8567" i="1"/>
  <c r="G8567" i="1"/>
  <c r="T8567" i="1"/>
  <c r="F8567" i="1"/>
  <c r="D8568" i="1"/>
  <c r="C8568" i="1"/>
  <c r="I8446" i="1"/>
  <c r="J8445" i="1"/>
  <c r="K8445" i="1" s="1"/>
  <c r="H8566" i="1"/>
  <c r="H8567" i="1" l="1"/>
  <c r="P8567" i="1"/>
  <c r="B8444" i="1"/>
  <c r="G8568" i="1"/>
  <c r="C8569" i="1"/>
  <c r="T8568" i="1"/>
  <c r="M8568" i="1"/>
  <c r="N8568" i="1" s="1"/>
  <c r="L8568" i="1"/>
  <c r="D8569" i="1"/>
  <c r="F8568" i="1"/>
  <c r="A8569" i="1"/>
  <c r="E8570" i="1" s="1"/>
  <c r="O8575" i="1"/>
  <c r="Q8445" i="1"/>
  <c r="R8445" i="1" s="1"/>
  <c r="I8447" i="1"/>
  <c r="J8446" i="1"/>
  <c r="K8446" i="1" s="1"/>
  <c r="P8568" i="1" l="1"/>
  <c r="B8445" i="1"/>
  <c r="H8568" i="1"/>
  <c r="O8576" i="1"/>
  <c r="Q8446" i="1"/>
  <c r="R8446" i="1" s="1"/>
  <c r="I8448" i="1"/>
  <c r="J8447" i="1"/>
  <c r="K8447" i="1" s="1"/>
  <c r="M8569" i="1"/>
  <c r="N8569" i="1" s="1"/>
  <c r="G8569" i="1"/>
  <c r="L8569" i="1"/>
  <c r="A8570" i="1"/>
  <c r="E8571" i="1" s="1"/>
  <c r="D8570" i="1"/>
  <c r="C8570" i="1"/>
  <c r="F8569" i="1"/>
  <c r="T8569" i="1"/>
  <c r="P8569" i="1" l="1"/>
  <c r="Q8447" i="1"/>
  <c r="R8447" i="1" s="1"/>
  <c r="B8446" i="1"/>
  <c r="I8449" i="1"/>
  <c r="J8448" i="1"/>
  <c r="K8448" i="1" s="1"/>
  <c r="H8569" i="1"/>
  <c r="F8570" i="1"/>
  <c r="T8570" i="1"/>
  <c r="G8570" i="1"/>
  <c r="L8570" i="1"/>
  <c r="A8571" i="1"/>
  <c r="E8572" i="1" s="1"/>
  <c r="D8571" i="1"/>
  <c r="C8571" i="1"/>
  <c r="M8570" i="1"/>
  <c r="N8570" i="1" s="1"/>
  <c r="O8577" i="1"/>
  <c r="P8570" i="1" l="1"/>
  <c r="B8447" i="1"/>
  <c r="O8578" i="1"/>
  <c r="Q8448" i="1"/>
  <c r="R8448" i="1" s="1"/>
  <c r="I8450" i="1"/>
  <c r="J8449" i="1"/>
  <c r="K8449" i="1" s="1"/>
  <c r="C8572" i="1"/>
  <c r="G8571" i="1"/>
  <c r="F8571" i="1"/>
  <c r="T8571" i="1"/>
  <c r="L8571" i="1"/>
  <c r="M8571" i="1"/>
  <c r="N8571" i="1" s="1"/>
  <c r="A8572" i="1"/>
  <c r="E8573" i="1" s="1"/>
  <c r="D8572" i="1"/>
  <c r="H8570" i="1"/>
  <c r="P8571" i="1" l="1"/>
  <c r="B8448" i="1"/>
  <c r="G8572" i="1"/>
  <c r="F8572" i="1"/>
  <c r="D8573" i="1"/>
  <c r="C8573" i="1"/>
  <c r="L8572" i="1"/>
  <c r="T8572" i="1"/>
  <c r="A8573" i="1"/>
  <c r="E8574" i="1" s="1"/>
  <c r="M8572" i="1"/>
  <c r="N8572" i="1" s="1"/>
  <c r="I8451" i="1"/>
  <c r="J8450" i="1"/>
  <c r="K8450" i="1" s="1"/>
  <c r="H8571" i="1"/>
  <c r="Q8449" i="1"/>
  <c r="R8449" i="1" s="1"/>
  <c r="O8579" i="1"/>
  <c r="P8572" i="1" l="1"/>
  <c r="H8572" i="1"/>
  <c r="B8449" i="1"/>
  <c r="O8580" i="1"/>
  <c r="G8573" i="1"/>
  <c r="T8573" i="1"/>
  <c r="L8573" i="1"/>
  <c r="D8574" i="1"/>
  <c r="M8573" i="1"/>
  <c r="N8573" i="1" s="1"/>
  <c r="C8574" i="1"/>
  <c r="F8573" i="1"/>
  <c r="A8574" i="1"/>
  <c r="E8575" i="1" s="1"/>
  <c r="Q8450" i="1"/>
  <c r="R8450" i="1" s="1"/>
  <c r="I8452" i="1"/>
  <c r="J8451" i="1"/>
  <c r="K8451" i="1" s="1"/>
  <c r="H8573" i="1" l="1"/>
  <c r="B8450" i="1"/>
  <c r="D8575" i="1"/>
  <c r="A8575" i="1"/>
  <c r="E8576" i="1" s="1"/>
  <c r="T8574" i="1"/>
  <c r="G8574" i="1"/>
  <c r="C8575" i="1"/>
  <c r="L8574" i="1"/>
  <c r="M8574" i="1"/>
  <c r="N8574" i="1" s="1"/>
  <c r="F8574" i="1"/>
  <c r="O8581" i="1"/>
  <c r="P8573" i="1"/>
  <c r="I8453" i="1"/>
  <c r="J8452" i="1"/>
  <c r="K8452" i="1" s="1"/>
  <c r="Q8451" i="1"/>
  <c r="R8451" i="1" s="1"/>
  <c r="I8454" i="1" l="1"/>
  <c r="J8453" i="1"/>
  <c r="K8453" i="1" s="1"/>
  <c r="F8575" i="1"/>
  <c r="G8575" i="1"/>
  <c r="T8575" i="1"/>
  <c r="A8576" i="1"/>
  <c r="E8577" i="1" s="1"/>
  <c r="L8575" i="1"/>
  <c r="D8576" i="1"/>
  <c r="C8576" i="1"/>
  <c r="M8575" i="1"/>
  <c r="N8575" i="1" s="1"/>
  <c r="O8582" i="1"/>
  <c r="B8451" i="1"/>
  <c r="P8574" i="1"/>
  <c r="H8574" i="1"/>
  <c r="Q8452" i="1"/>
  <c r="R8452" i="1" s="1"/>
  <c r="B8452" i="1" l="1"/>
  <c r="T8576" i="1"/>
  <c r="G8576" i="1"/>
  <c r="D8577" i="1"/>
  <c r="M8576" i="1"/>
  <c r="N8576" i="1" s="1"/>
  <c r="L8576" i="1"/>
  <c r="F8576" i="1"/>
  <c r="A8577" i="1"/>
  <c r="E8578" i="1" s="1"/>
  <c r="C8577" i="1"/>
  <c r="P8575" i="1"/>
  <c r="Q8453" i="1"/>
  <c r="R8453" i="1" s="1"/>
  <c r="I8455" i="1"/>
  <c r="J8454" i="1"/>
  <c r="K8454" i="1" s="1"/>
  <c r="O8583" i="1"/>
  <c r="H8575" i="1"/>
  <c r="P8576" i="1" l="1"/>
  <c r="B8453" i="1"/>
  <c r="Q8454" i="1"/>
  <c r="R8454" i="1" s="1"/>
  <c r="L8577" i="1"/>
  <c r="C8578" i="1"/>
  <c r="F8577" i="1"/>
  <c r="A8578" i="1"/>
  <c r="E8579" i="1" s="1"/>
  <c r="G8577" i="1"/>
  <c r="T8577" i="1"/>
  <c r="M8577" i="1"/>
  <c r="N8577" i="1" s="1"/>
  <c r="D8578" i="1"/>
  <c r="I8456" i="1"/>
  <c r="J8455" i="1"/>
  <c r="K8455" i="1" s="1"/>
  <c r="H8576" i="1"/>
  <c r="O8584" i="1"/>
  <c r="B8454" i="1" l="1"/>
  <c r="O8585" i="1"/>
  <c r="P8577" i="1"/>
  <c r="Q8455" i="1"/>
  <c r="R8455" i="1" s="1"/>
  <c r="I8457" i="1"/>
  <c r="J8456" i="1"/>
  <c r="K8456" i="1" s="1"/>
  <c r="H8577" i="1"/>
  <c r="L8578" i="1"/>
  <c r="D8579" i="1"/>
  <c r="T8578" i="1"/>
  <c r="C8579" i="1"/>
  <c r="A8579" i="1"/>
  <c r="E8580" i="1" s="1"/>
  <c r="M8578" i="1"/>
  <c r="N8578" i="1" s="1"/>
  <c r="G8578" i="1"/>
  <c r="F8578" i="1"/>
  <c r="P8578" i="1" l="1"/>
  <c r="H8578" i="1"/>
  <c r="B8455" i="1"/>
  <c r="I8458" i="1"/>
  <c r="J8457" i="1"/>
  <c r="K8457" i="1" s="1"/>
  <c r="M8579" i="1"/>
  <c r="N8579" i="1" s="1"/>
  <c r="L8579" i="1"/>
  <c r="T8579" i="1"/>
  <c r="C8580" i="1"/>
  <c r="A8580" i="1"/>
  <c r="E8581" i="1" s="1"/>
  <c r="G8579" i="1"/>
  <c r="F8579" i="1"/>
  <c r="D8580" i="1"/>
  <c r="Q8456" i="1"/>
  <c r="R8456" i="1" s="1"/>
  <c r="O8586" i="1"/>
  <c r="H8579" i="1" l="1"/>
  <c r="C8581" i="1"/>
  <c r="F8580" i="1"/>
  <c r="D8581" i="1"/>
  <c r="G8580" i="1"/>
  <c r="L8580" i="1"/>
  <c r="M8580" i="1"/>
  <c r="N8580" i="1" s="1"/>
  <c r="T8580" i="1"/>
  <c r="A8581" i="1"/>
  <c r="E8582" i="1" s="1"/>
  <c r="Q8457" i="1"/>
  <c r="R8457" i="1" s="1"/>
  <c r="P8579" i="1"/>
  <c r="I8459" i="1"/>
  <c r="J8458" i="1"/>
  <c r="K8458" i="1" s="1"/>
  <c r="B8456" i="1"/>
  <c r="O8587" i="1"/>
  <c r="H8580" i="1" l="1"/>
  <c r="Q8458" i="1"/>
  <c r="R8458" i="1" s="1"/>
  <c r="I8460" i="1"/>
  <c r="J8459" i="1"/>
  <c r="K8459" i="1" s="1"/>
  <c r="P8580" i="1"/>
  <c r="B8457" i="1"/>
  <c r="O8588" i="1"/>
  <c r="T8581" i="1"/>
  <c r="L8581" i="1"/>
  <c r="A8582" i="1"/>
  <c r="E8583" i="1" s="1"/>
  <c r="G8581" i="1"/>
  <c r="F8581" i="1"/>
  <c r="D8582" i="1"/>
  <c r="C8582" i="1"/>
  <c r="M8581" i="1"/>
  <c r="N8581" i="1" s="1"/>
  <c r="P8581" i="1" l="1"/>
  <c r="B8458" i="1"/>
  <c r="Q8459" i="1"/>
  <c r="R8459" i="1" s="1"/>
  <c r="H8581" i="1"/>
  <c r="O8589" i="1"/>
  <c r="A8583" i="1"/>
  <c r="E8584" i="1" s="1"/>
  <c r="G8582" i="1"/>
  <c r="F8582" i="1"/>
  <c r="D8583" i="1"/>
  <c r="C8583" i="1"/>
  <c r="L8582" i="1"/>
  <c r="M8582" i="1"/>
  <c r="N8582" i="1" s="1"/>
  <c r="T8582" i="1"/>
  <c r="I8461" i="1"/>
  <c r="J8460" i="1"/>
  <c r="K8460" i="1" s="1"/>
  <c r="P8582" i="1" l="1"/>
  <c r="B8459" i="1"/>
  <c r="O8590" i="1"/>
  <c r="C8584" i="1"/>
  <c r="L8583" i="1"/>
  <c r="F8583" i="1"/>
  <c r="A8584" i="1"/>
  <c r="E8585" i="1" s="1"/>
  <c r="T8583" i="1"/>
  <c r="G8583" i="1"/>
  <c r="M8583" i="1"/>
  <c r="N8583" i="1" s="1"/>
  <c r="D8584" i="1"/>
  <c r="Q8460" i="1"/>
  <c r="R8460" i="1" s="1"/>
  <c r="H8582" i="1"/>
  <c r="I8462" i="1"/>
  <c r="J8461" i="1"/>
  <c r="K8461" i="1" s="1"/>
  <c r="P8583" i="1" l="1"/>
  <c r="H8583" i="1"/>
  <c r="A8585" i="1"/>
  <c r="E8586" i="1" s="1"/>
  <c r="M8584" i="1"/>
  <c r="N8584" i="1" s="1"/>
  <c r="G8584" i="1"/>
  <c r="D8585" i="1"/>
  <c r="F8584" i="1"/>
  <c r="C8585" i="1"/>
  <c r="L8584" i="1"/>
  <c r="T8584" i="1"/>
  <c r="B8460" i="1"/>
  <c r="Q8461" i="1"/>
  <c r="R8461" i="1" s="1"/>
  <c r="I8463" i="1"/>
  <c r="J8462" i="1"/>
  <c r="K8462" i="1" s="1"/>
  <c r="O8591" i="1"/>
  <c r="P8584" i="1" l="1"/>
  <c r="B8461" i="1"/>
  <c r="I8464" i="1"/>
  <c r="J8463" i="1"/>
  <c r="K8463" i="1" s="1"/>
  <c r="H8584" i="1"/>
  <c r="F8585" i="1"/>
  <c r="C8586" i="1"/>
  <c r="L8585" i="1"/>
  <c r="A8586" i="1"/>
  <c r="E8587" i="1" s="1"/>
  <c r="M8585" i="1"/>
  <c r="N8585" i="1" s="1"/>
  <c r="T8585" i="1"/>
  <c r="D8586" i="1"/>
  <c r="G8585" i="1"/>
  <c r="O8592" i="1"/>
  <c r="Q8462" i="1"/>
  <c r="R8462" i="1" s="1"/>
  <c r="P8585" i="1" l="1"/>
  <c r="H8585" i="1"/>
  <c r="O8593" i="1"/>
  <c r="Q8463" i="1"/>
  <c r="R8463" i="1" s="1"/>
  <c r="G8586" i="1"/>
  <c r="L8586" i="1"/>
  <c r="F8586" i="1"/>
  <c r="M8586" i="1"/>
  <c r="N8586" i="1" s="1"/>
  <c r="T8586" i="1"/>
  <c r="A8587" i="1"/>
  <c r="E8588" i="1" s="1"/>
  <c r="D8587" i="1"/>
  <c r="C8587" i="1"/>
  <c r="B8462" i="1"/>
  <c r="I8465" i="1"/>
  <c r="J8464" i="1"/>
  <c r="K8464" i="1" s="1"/>
  <c r="H8586" i="1" l="1"/>
  <c r="B8463" i="1"/>
  <c r="F8587" i="1"/>
  <c r="G8587" i="1"/>
  <c r="H8587" i="1" s="1"/>
  <c r="D8588" i="1"/>
  <c r="C8588" i="1"/>
  <c r="A8588" i="1"/>
  <c r="E8589" i="1" s="1"/>
  <c r="L8587" i="1"/>
  <c r="M8587" i="1"/>
  <c r="N8587" i="1" s="1"/>
  <c r="T8587" i="1"/>
  <c r="Q8464" i="1"/>
  <c r="R8464" i="1" s="1"/>
  <c r="O8594" i="1"/>
  <c r="I8466" i="1"/>
  <c r="J8465" i="1"/>
  <c r="K8465" i="1" s="1"/>
  <c r="P8586" i="1"/>
  <c r="B8464" i="1" l="1"/>
  <c r="J8466" i="1"/>
  <c r="K8466" i="1" s="1"/>
  <c r="I8467" i="1"/>
  <c r="C8589" i="1"/>
  <c r="M8588" i="1"/>
  <c r="N8588" i="1" s="1"/>
  <c r="G8588" i="1"/>
  <c r="L8588" i="1"/>
  <c r="F8588" i="1"/>
  <c r="T8588" i="1"/>
  <c r="A8589" i="1"/>
  <c r="E8590" i="1" s="1"/>
  <c r="D8589" i="1"/>
  <c r="P8587" i="1"/>
  <c r="O8595" i="1"/>
  <c r="Q8465" i="1"/>
  <c r="R8465" i="1" s="1"/>
  <c r="P8588" i="1" l="1"/>
  <c r="H8588" i="1"/>
  <c r="I8468" i="1"/>
  <c r="J8467" i="1"/>
  <c r="K8467" i="1" s="1"/>
  <c r="B8465" i="1"/>
  <c r="M8589" i="1"/>
  <c r="N8589" i="1" s="1"/>
  <c r="D8590" i="1"/>
  <c r="C8590" i="1"/>
  <c r="G8589" i="1"/>
  <c r="T8589" i="1"/>
  <c r="A8590" i="1"/>
  <c r="E8591" i="1" s="1"/>
  <c r="L8589" i="1"/>
  <c r="F8589" i="1"/>
  <c r="Q8466" i="1"/>
  <c r="R8466" i="1" s="1"/>
  <c r="O8596" i="1"/>
  <c r="P8589" i="1" l="1"/>
  <c r="B8466" i="1"/>
  <c r="Q8467" i="1"/>
  <c r="R8467" i="1" s="1"/>
  <c r="I8469" i="1"/>
  <c r="J8468" i="1"/>
  <c r="K8468" i="1" s="1"/>
  <c r="A8591" i="1"/>
  <c r="E8592" i="1" s="1"/>
  <c r="F8590" i="1"/>
  <c r="G8590" i="1"/>
  <c r="D8591" i="1"/>
  <c r="C8591" i="1"/>
  <c r="M8590" i="1"/>
  <c r="N8590" i="1" s="1"/>
  <c r="L8590" i="1"/>
  <c r="T8590" i="1"/>
  <c r="O8597" i="1"/>
  <c r="H8589" i="1"/>
  <c r="H8590" i="1" l="1"/>
  <c r="B8467" i="1"/>
  <c r="T8591" i="1"/>
  <c r="A8592" i="1"/>
  <c r="E8593" i="1" s="1"/>
  <c r="G8591" i="1"/>
  <c r="L8591" i="1"/>
  <c r="D8592" i="1"/>
  <c r="C8592" i="1"/>
  <c r="M8591" i="1"/>
  <c r="N8591" i="1" s="1"/>
  <c r="F8591" i="1"/>
  <c r="Q8468" i="1"/>
  <c r="R8468" i="1" s="1"/>
  <c r="O8598" i="1"/>
  <c r="I8470" i="1"/>
  <c r="J8469" i="1"/>
  <c r="K8469" i="1" s="1"/>
  <c r="P8590" i="1"/>
  <c r="B8468" i="1" l="1"/>
  <c r="O8599" i="1"/>
  <c r="F8592" i="1"/>
  <c r="G8592" i="1"/>
  <c r="H8592" i="1" s="1"/>
  <c r="D8593" i="1"/>
  <c r="C8593" i="1"/>
  <c r="M8592" i="1"/>
  <c r="N8592" i="1" s="1"/>
  <c r="L8592" i="1"/>
  <c r="T8592" i="1"/>
  <c r="A8593" i="1"/>
  <c r="E8594" i="1" s="1"/>
  <c r="P8591" i="1"/>
  <c r="H8591" i="1"/>
  <c r="Q8469" i="1"/>
  <c r="R8469" i="1" s="1"/>
  <c r="I8471" i="1"/>
  <c r="J8470" i="1"/>
  <c r="K8470" i="1" s="1"/>
  <c r="P8592" i="1" l="1"/>
  <c r="Q8470" i="1"/>
  <c r="R8470" i="1" s="1"/>
  <c r="D8594" i="1"/>
  <c r="L8593" i="1"/>
  <c r="C8594" i="1"/>
  <c r="A8594" i="1"/>
  <c r="E8595" i="1" s="1"/>
  <c r="F8593" i="1"/>
  <c r="G8593" i="1"/>
  <c r="T8593" i="1"/>
  <c r="M8593" i="1"/>
  <c r="N8593" i="1" s="1"/>
  <c r="O8600" i="1"/>
  <c r="B8469" i="1"/>
  <c r="I8472" i="1"/>
  <c r="J8472" i="1" s="1"/>
  <c r="J8471" i="1"/>
  <c r="K8471" i="1" s="1"/>
  <c r="H8593" i="1" l="1"/>
  <c r="B8470" i="1"/>
  <c r="K8472" i="1"/>
  <c r="I8473" i="1"/>
  <c r="P8593" i="1"/>
  <c r="T8594" i="1"/>
  <c r="A8595" i="1"/>
  <c r="E8596" i="1" s="1"/>
  <c r="L8594" i="1"/>
  <c r="D8595" i="1"/>
  <c r="F8594" i="1"/>
  <c r="C8595" i="1"/>
  <c r="G8594" i="1"/>
  <c r="M8594" i="1"/>
  <c r="N8594" i="1" s="1"/>
  <c r="O8601" i="1"/>
  <c r="Q8471" i="1"/>
  <c r="R8471" i="1" s="1"/>
  <c r="L8595" i="1" l="1"/>
  <c r="T8595" i="1"/>
  <c r="G8595" i="1"/>
  <c r="M8595" i="1"/>
  <c r="F8595" i="1"/>
  <c r="A8596" i="1"/>
  <c r="D8596" i="1" s="1"/>
  <c r="C8596" i="1"/>
  <c r="I8474" i="1"/>
  <c r="J8473" i="1"/>
  <c r="K8473" i="1" s="1"/>
  <c r="Q8472" i="1"/>
  <c r="B8472" i="1" s="1"/>
  <c r="N8472" i="1"/>
  <c r="B8471" i="1"/>
  <c r="P8594" i="1"/>
  <c r="H8594" i="1"/>
  <c r="O8602" i="1"/>
  <c r="E8597" i="1" l="1"/>
  <c r="P8595" i="1"/>
  <c r="R8472" i="1"/>
  <c r="O8603" i="1"/>
  <c r="Q8473" i="1"/>
  <c r="R8473" i="1" s="1"/>
  <c r="I8475" i="1"/>
  <c r="J8474" i="1"/>
  <c r="K8474" i="1" s="1"/>
  <c r="H8595" i="1"/>
  <c r="L8596" i="1"/>
  <c r="D8597" i="1"/>
  <c r="F8596" i="1"/>
  <c r="G8596" i="1"/>
  <c r="C8597" i="1"/>
  <c r="T8596" i="1"/>
  <c r="A8597" i="1"/>
  <c r="M8596" i="1"/>
  <c r="N8596" i="1" s="1"/>
  <c r="E8598" i="1" l="1"/>
  <c r="Q8474" i="1"/>
  <c r="R8474" i="1" s="1"/>
  <c r="P8596" i="1"/>
  <c r="B8473" i="1"/>
  <c r="I8476" i="1"/>
  <c r="J8475" i="1"/>
  <c r="K8475" i="1" s="1"/>
  <c r="O8604" i="1"/>
  <c r="M8597" i="1"/>
  <c r="N8597" i="1" s="1"/>
  <c r="F8597" i="1"/>
  <c r="G8597" i="1"/>
  <c r="T8597" i="1"/>
  <c r="A8598" i="1"/>
  <c r="C8598" i="1"/>
  <c r="L8597" i="1"/>
  <c r="D8598" i="1"/>
  <c r="H8596" i="1"/>
  <c r="E8599" i="1" l="1"/>
  <c r="H8597" i="1"/>
  <c r="C8599" i="1"/>
  <c r="G8598" i="1"/>
  <c r="T8598" i="1"/>
  <c r="A8599" i="1"/>
  <c r="F8598" i="1"/>
  <c r="L8598" i="1"/>
  <c r="M8598" i="1"/>
  <c r="N8598" i="1" s="1"/>
  <c r="D8599" i="1"/>
  <c r="Q8475" i="1"/>
  <c r="R8475" i="1" s="1"/>
  <c r="I8477" i="1"/>
  <c r="J8476" i="1"/>
  <c r="K8476" i="1" s="1"/>
  <c r="P8597" i="1"/>
  <c r="O8605" i="1"/>
  <c r="B8474" i="1"/>
  <c r="E8600" i="1" l="1"/>
  <c r="P8598" i="1"/>
  <c r="H8598" i="1"/>
  <c r="I8478" i="1"/>
  <c r="J8477" i="1"/>
  <c r="K8477" i="1" s="1"/>
  <c r="T8599" i="1"/>
  <c r="D8600" i="1"/>
  <c r="F8599" i="1"/>
  <c r="C8600" i="1"/>
  <c r="L8599" i="1"/>
  <c r="A8600" i="1"/>
  <c r="M8599" i="1"/>
  <c r="N8599" i="1" s="1"/>
  <c r="G8599" i="1"/>
  <c r="B8475" i="1"/>
  <c r="Q8476" i="1"/>
  <c r="R8476" i="1" s="1"/>
  <c r="O8606" i="1"/>
  <c r="E8601" i="1" l="1"/>
  <c r="P8599" i="1"/>
  <c r="O8607" i="1"/>
  <c r="F8600" i="1"/>
  <c r="G8600" i="1"/>
  <c r="L8600" i="1"/>
  <c r="A8601" i="1"/>
  <c r="D8601" i="1"/>
  <c r="T8600" i="1"/>
  <c r="C8601" i="1"/>
  <c r="M8600" i="1"/>
  <c r="N8600" i="1" s="1"/>
  <c r="H8599" i="1"/>
  <c r="Q8477" i="1"/>
  <c r="R8477" i="1" s="1"/>
  <c r="I8479" i="1"/>
  <c r="J8478" i="1"/>
  <c r="K8478" i="1" s="1"/>
  <c r="B8476" i="1"/>
  <c r="E8602" i="1" l="1"/>
  <c r="B8477" i="1"/>
  <c r="M8601" i="1"/>
  <c r="N8601" i="1" s="1"/>
  <c r="L8601" i="1"/>
  <c r="T8601" i="1"/>
  <c r="A8602" i="1"/>
  <c r="F8601" i="1"/>
  <c r="G8601" i="1"/>
  <c r="D8602" i="1"/>
  <c r="C8602" i="1"/>
  <c r="I8480" i="1"/>
  <c r="J8479" i="1"/>
  <c r="K8479" i="1" s="1"/>
  <c r="P8600" i="1"/>
  <c r="H8600" i="1"/>
  <c r="O8608" i="1"/>
  <c r="Q8478" i="1"/>
  <c r="R8478" i="1" s="1"/>
  <c r="E8603" i="1" l="1"/>
  <c r="H8601" i="1"/>
  <c r="B8478" i="1"/>
  <c r="O8609" i="1"/>
  <c r="A8603" i="1"/>
  <c r="D8603" i="1"/>
  <c r="F8602" i="1"/>
  <c r="C8603" i="1"/>
  <c r="G8602" i="1"/>
  <c r="M8602" i="1"/>
  <c r="N8602" i="1" s="1"/>
  <c r="L8602" i="1"/>
  <c r="T8602" i="1"/>
  <c r="Q8479" i="1"/>
  <c r="R8479" i="1" s="1"/>
  <c r="I8481" i="1"/>
  <c r="J8480" i="1"/>
  <c r="K8480" i="1" s="1"/>
  <c r="P8601" i="1"/>
  <c r="E8604" i="1" l="1"/>
  <c r="P8602" i="1"/>
  <c r="B8479" i="1"/>
  <c r="O8610" i="1"/>
  <c r="T8603" i="1"/>
  <c r="F8603" i="1"/>
  <c r="G8603" i="1"/>
  <c r="D8604" i="1"/>
  <c r="A8604" i="1"/>
  <c r="C8604" i="1"/>
  <c r="M8603" i="1"/>
  <c r="N8603" i="1" s="1"/>
  <c r="L8603" i="1"/>
  <c r="H8602" i="1"/>
  <c r="Q8480" i="1"/>
  <c r="R8480" i="1" s="1"/>
  <c r="I8482" i="1"/>
  <c r="J8481" i="1"/>
  <c r="K8481" i="1" s="1"/>
  <c r="E8605" i="1" l="1"/>
  <c r="B8480" i="1"/>
  <c r="P8603" i="1"/>
  <c r="O8611" i="1"/>
  <c r="H8603" i="1"/>
  <c r="Q8481" i="1"/>
  <c r="R8481" i="1" s="1"/>
  <c r="I8483" i="1"/>
  <c r="J8482" i="1"/>
  <c r="K8482" i="1" s="1"/>
  <c r="C8605" i="1"/>
  <c r="G8604" i="1"/>
  <c r="L8604" i="1"/>
  <c r="M8604" i="1"/>
  <c r="N8604" i="1" s="1"/>
  <c r="T8604" i="1"/>
  <c r="A8605" i="1"/>
  <c r="F8604" i="1"/>
  <c r="D8605" i="1"/>
  <c r="E8606" i="1" l="1"/>
  <c r="H8604" i="1"/>
  <c r="Q8482" i="1"/>
  <c r="R8482" i="1" s="1"/>
  <c r="O8612" i="1"/>
  <c r="P8604" i="1"/>
  <c r="I8484" i="1"/>
  <c r="J8483" i="1"/>
  <c r="K8483" i="1" s="1"/>
  <c r="M8605" i="1"/>
  <c r="N8605" i="1" s="1"/>
  <c r="A8606" i="1"/>
  <c r="D8606" i="1"/>
  <c r="F8605" i="1"/>
  <c r="C8606" i="1"/>
  <c r="G8605" i="1"/>
  <c r="H8605" i="1" s="1"/>
  <c r="L8605" i="1"/>
  <c r="T8605" i="1"/>
  <c r="B8481" i="1"/>
  <c r="E8607" i="1" l="1"/>
  <c r="F8606" i="1"/>
  <c r="G8606" i="1"/>
  <c r="T8606" i="1"/>
  <c r="A8607" i="1"/>
  <c r="M8606" i="1"/>
  <c r="N8606" i="1" s="1"/>
  <c r="D8607" i="1"/>
  <c r="L8606" i="1"/>
  <c r="C8607" i="1"/>
  <c r="B8482" i="1"/>
  <c r="O8613" i="1"/>
  <c r="Q8483" i="1"/>
  <c r="R8483" i="1" s="1"/>
  <c r="P8605" i="1"/>
  <c r="I8485" i="1"/>
  <c r="J8484" i="1"/>
  <c r="K8484" i="1" s="1"/>
  <c r="E8608" i="1" l="1"/>
  <c r="B8483" i="1"/>
  <c r="O8614" i="1"/>
  <c r="P8606" i="1"/>
  <c r="Q8484" i="1"/>
  <c r="R8484" i="1" s="1"/>
  <c r="H8606" i="1"/>
  <c r="L8607" i="1"/>
  <c r="F8607" i="1"/>
  <c r="G8607" i="1"/>
  <c r="A8608" i="1"/>
  <c r="T8607" i="1"/>
  <c r="M8607" i="1"/>
  <c r="N8607" i="1" s="1"/>
  <c r="D8608" i="1"/>
  <c r="C8608" i="1"/>
  <c r="I8486" i="1"/>
  <c r="J8485" i="1"/>
  <c r="K8485" i="1" s="1"/>
  <c r="E8609" i="1" l="1"/>
  <c r="H8607" i="1"/>
  <c r="B8484" i="1"/>
  <c r="Q8485" i="1"/>
  <c r="R8485" i="1" s="1"/>
  <c r="P8607" i="1"/>
  <c r="O8615" i="1"/>
  <c r="A8609" i="1"/>
  <c r="M8608" i="1"/>
  <c r="N8608" i="1" s="1"/>
  <c r="F8608" i="1"/>
  <c r="L8608" i="1"/>
  <c r="G8608" i="1"/>
  <c r="D8609" i="1"/>
  <c r="T8608" i="1"/>
  <c r="C8609" i="1"/>
  <c r="I8487" i="1"/>
  <c r="J8486" i="1"/>
  <c r="K8486" i="1" s="1"/>
  <c r="E8610" i="1" l="1"/>
  <c r="H8608" i="1"/>
  <c r="B8485" i="1"/>
  <c r="Q8486" i="1"/>
  <c r="R8486" i="1" s="1"/>
  <c r="P8608" i="1"/>
  <c r="I8488" i="1"/>
  <c r="J8487" i="1"/>
  <c r="K8487" i="1" s="1"/>
  <c r="O8616" i="1"/>
  <c r="M8609" i="1"/>
  <c r="N8609" i="1" s="1"/>
  <c r="L8609" i="1"/>
  <c r="G8609" i="1"/>
  <c r="T8609" i="1"/>
  <c r="D8610" i="1"/>
  <c r="C8610" i="1"/>
  <c r="A8610" i="1"/>
  <c r="F8609" i="1"/>
  <c r="E8611" i="1" l="1"/>
  <c r="H8609" i="1"/>
  <c r="O8617" i="1"/>
  <c r="Q8487" i="1"/>
  <c r="R8487" i="1" s="1"/>
  <c r="B8486" i="1"/>
  <c r="I8489" i="1"/>
  <c r="J8488" i="1"/>
  <c r="K8488" i="1" s="1"/>
  <c r="P8609" i="1"/>
  <c r="M8610" i="1"/>
  <c r="N8610" i="1" s="1"/>
  <c r="G8610" i="1"/>
  <c r="T8610" i="1"/>
  <c r="L8610" i="1"/>
  <c r="A8611" i="1"/>
  <c r="D8611" i="1"/>
  <c r="C8611" i="1"/>
  <c r="F8610" i="1"/>
  <c r="E8612" i="1" l="1"/>
  <c r="H8610" i="1"/>
  <c r="B8487" i="1"/>
  <c r="I8490" i="1"/>
  <c r="J8489" i="1"/>
  <c r="K8489" i="1" s="1"/>
  <c r="G8611" i="1"/>
  <c r="T8611" i="1"/>
  <c r="F8611" i="1"/>
  <c r="D8612" i="1"/>
  <c r="C8612" i="1"/>
  <c r="M8611" i="1"/>
  <c r="N8611" i="1" s="1"/>
  <c r="L8611" i="1"/>
  <c r="A8612" i="1"/>
  <c r="O8618" i="1"/>
  <c r="P8610" i="1"/>
  <c r="Q8488" i="1"/>
  <c r="R8488" i="1" s="1"/>
  <c r="E8613" i="1" l="1"/>
  <c r="P8611" i="1"/>
  <c r="B8488" i="1"/>
  <c r="Q8489" i="1"/>
  <c r="R8489" i="1" s="1"/>
  <c r="H8611" i="1"/>
  <c r="O8619" i="1"/>
  <c r="I8491" i="1"/>
  <c r="J8490" i="1"/>
  <c r="K8490" i="1" s="1"/>
  <c r="D8613" i="1"/>
  <c r="M8612" i="1"/>
  <c r="N8612" i="1" s="1"/>
  <c r="C8613" i="1"/>
  <c r="L8612" i="1"/>
  <c r="T8612" i="1"/>
  <c r="A8613" i="1"/>
  <c r="G8612" i="1"/>
  <c r="F8612" i="1"/>
  <c r="E8614" i="1" l="1"/>
  <c r="H8612" i="1"/>
  <c r="I8492" i="1"/>
  <c r="J8491" i="1"/>
  <c r="K8491" i="1" s="1"/>
  <c r="L8613" i="1"/>
  <c r="T8613" i="1"/>
  <c r="D8614" i="1"/>
  <c r="G8613" i="1"/>
  <c r="F8613" i="1"/>
  <c r="C8614" i="1"/>
  <c r="M8613" i="1"/>
  <c r="N8613" i="1" s="1"/>
  <c r="A8614" i="1"/>
  <c r="B8489" i="1"/>
  <c r="O8620" i="1"/>
  <c r="P8612" i="1"/>
  <c r="Q8490" i="1"/>
  <c r="R8490" i="1" s="1"/>
  <c r="E8615" i="1" l="1"/>
  <c r="P8613" i="1"/>
  <c r="B8490" i="1"/>
  <c r="H8613" i="1"/>
  <c r="Q8491" i="1"/>
  <c r="R8491" i="1" s="1"/>
  <c r="M8614" i="1"/>
  <c r="N8614" i="1" s="1"/>
  <c r="A8615" i="1"/>
  <c r="L8614" i="1"/>
  <c r="F8614" i="1"/>
  <c r="C8615" i="1"/>
  <c r="G8614" i="1"/>
  <c r="T8614" i="1"/>
  <c r="D8615" i="1"/>
  <c r="I8493" i="1"/>
  <c r="J8492" i="1"/>
  <c r="K8492" i="1" s="1"/>
  <c r="O8621" i="1"/>
  <c r="E8616" i="1" l="1"/>
  <c r="P8614" i="1"/>
  <c r="B8491" i="1"/>
  <c r="I8494" i="1"/>
  <c r="J8493" i="1"/>
  <c r="K8493" i="1" s="1"/>
  <c r="Q8492" i="1"/>
  <c r="R8492" i="1" s="1"/>
  <c r="L8615" i="1"/>
  <c r="F8615" i="1"/>
  <c r="G8615" i="1"/>
  <c r="T8615" i="1"/>
  <c r="A8616" i="1"/>
  <c r="M8615" i="1"/>
  <c r="N8615" i="1" s="1"/>
  <c r="D8616" i="1"/>
  <c r="C8616" i="1"/>
  <c r="H8614" i="1"/>
  <c r="O8622" i="1"/>
  <c r="E8617" i="1" l="1"/>
  <c r="B8492" i="1"/>
  <c r="O8623" i="1"/>
  <c r="P8615" i="1"/>
  <c r="Q8493" i="1"/>
  <c r="R8493" i="1" s="1"/>
  <c r="F8616" i="1"/>
  <c r="M8616" i="1"/>
  <c r="N8616" i="1" s="1"/>
  <c r="D8617" i="1"/>
  <c r="C8617" i="1"/>
  <c r="T8616" i="1"/>
  <c r="G8616" i="1"/>
  <c r="A8617" i="1"/>
  <c r="L8616" i="1"/>
  <c r="I8495" i="1"/>
  <c r="J8494" i="1"/>
  <c r="K8494" i="1" s="1"/>
  <c r="H8615" i="1"/>
  <c r="E8618" i="1" l="1"/>
  <c r="P8616" i="1"/>
  <c r="I8496" i="1"/>
  <c r="J8495" i="1"/>
  <c r="K8495" i="1" s="1"/>
  <c r="H8616" i="1"/>
  <c r="O8624" i="1"/>
  <c r="B8493" i="1"/>
  <c r="F8617" i="1"/>
  <c r="D8618" i="1"/>
  <c r="C8618" i="1"/>
  <c r="G8617" i="1"/>
  <c r="L8617" i="1"/>
  <c r="T8617" i="1"/>
  <c r="M8617" i="1"/>
  <c r="N8617" i="1" s="1"/>
  <c r="A8618" i="1"/>
  <c r="Q8494" i="1"/>
  <c r="R8494" i="1" s="1"/>
  <c r="E8619" i="1" l="1"/>
  <c r="P8617" i="1"/>
  <c r="D8619" i="1"/>
  <c r="A8619" i="1"/>
  <c r="L8618" i="1"/>
  <c r="F8618" i="1"/>
  <c r="G8618" i="1"/>
  <c r="T8618" i="1"/>
  <c r="C8619" i="1"/>
  <c r="M8618" i="1"/>
  <c r="N8618" i="1" s="1"/>
  <c r="H8617" i="1"/>
  <c r="Q8495" i="1"/>
  <c r="R8495" i="1" s="1"/>
  <c r="O8625" i="1"/>
  <c r="B8494" i="1"/>
  <c r="I8497" i="1"/>
  <c r="J8496" i="1"/>
  <c r="K8496" i="1" s="1"/>
  <c r="E8620" i="1" l="1"/>
  <c r="H8618" i="1"/>
  <c r="B8495" i="1"/>
  <c r="P8618" i="1"/>
  <c r="Q8496" i="1"/>
  <c r="R8496" i="1" s="1"/>
  <c r="I8498" i="1"/>
  <c r="J8497" i="1"/>
  <c r="K8497" i="1" s="1"/>
  <c r="A8620" i="1"/>
  <c r="T8619" i="1"/>
  <c r="D8620" i="1"/>
  <c r="C8620" i="1"/>
  <c r="M8619" i="1"/>
  <c r="N8619" i="1" s="1"/>
  <c r="L8619" i="1"/>
  <c r="F8619" i="1"/>
  <c r="G8619" i="1"/>
  <c r="O8626" i="1"/>
  <c r="E8621" i="1" l="1"/>
  <c r="T8620" i="1"/>
  <c r="A8621" i="1"/>
  <c r="G8620" i="1"/>
  <c r="D8621" i="1"/>
  <c r="F8620" i="1"/>
  <c r="C8621" i="1"/>
  <c r="M8620" i="1"/>
  <c r="N8620" i="1" s="1"/>
  <c r="L8620" i="1"/>
  <c r="Q8497" i="1"/>
  <c r="R8497" i="1" s="1"/>
  <c r="B8496" i="1"/>
  <c r="P8619" i="1"/>
  <c r="H8619" i="1"/>
  <c r="O8627" i="1"/>
  <c r="I8499" i="1"/>
  <c r="J8498" i="1"/>
  <c r="K8498" i="1" s="1"/>
  <c r="E8622" i="1" l="1"/>
  <c r="P8620" i="1"/>
  <c r="B8497" i="1"/>
  <c r="O8628" i="1"/>
  <c r="Q8498" i="1"/>
  <c r="R8498" i="1" s="1"/>
  <c r="C8622" i="1"/>
  <c r="T8621" i="1"/>
  <c r="F8621" i="1"/>
  <c r="M8621" i="1"/>
  <c r="N8621" i="1" s="1"/>
  <c r="L8621" i="1"/>
  <c r="G8621" i="1"/>
  <c r="A8622" i="1"/>
  <c r="D8622" i="1"/>
  <c r="H8620" i="1"/>
  <c r="I8500" i="1"/>
  <c r="J8499" i="1"/>
  <c r="K8499" i="1" s="1"/>
  <c r="E8623" i="1" l="1"/>
  <c r="H8621" i="1"/>
  <c r="M8622" i="1"/>
  <c r="N8622" i="1" s="1"/>
  <c r="F8622" i="1"/>
  <c r="D8623" i="1"/>
  <c r="C8623" i="1"/>
  <c r="T8622" i="1"/>
  <c r="A8623" i="1"/>
  <c r="E8624" i="1" s="1"/>
  <c r="G8622" i="1"/>
  <c r="L8622" i="1"/>
  <c r="B8498" i="1"/>
  <c r="O8629" i="1"/>
  <c r="Q8499" i="1"/>
  <c r="R8499" i="1" s="1"/>
  <c r="I8501" i="1"/>
  <c r="J8500" i="1"/>
  <c r="K8500" i="1" s="1"/>
  <c r="P8621" i="1"/>
  <c r="P8622" i="1" l="1"/>
  <c r="B8499" i="1"/>
  <c r="H8622" i="1"/>
  <c r="O8630" i="1"/>
  <c r="Q8500" i="1"/>
  <c r="R8500" i="1" s="1"/>
  <c r="I8502" i="1"/>
  <c r="J8501" i="1"/>
  <c r="K8501" i="1" s="1"/>
  <c r="L8623" i="1"/>
  <c r="A8624" i="1"/>
  <c r="E8625" i="1" s="1"/>
  <c r="C8624" i="1"/>
  <c r="T8623" i="1"/>
  <c r="F8623" i="1"/>
  <c r="M8623" i="1"/>
  <c r="G8623" i="1"/>
  <c r="B8500" i="1" l="1"/>
  <c r="P8623" i="1"/>
  <c r="O8631" i="1"/>
  <c r="Q8501" i="1"/>
  <c r="R8501" i="1" s="1"/>
  <c r="G8624" i="1"/>
  <c r="A8625" i="1"/>
  <c r="E8626" i="1" s="1"/>
  <c r="M8624" i="1"/>
  <c r="N8624" i="1" s="1"/>
  <c r="T8624" i="1"/>
  <c r="L8624" i="1"/>
  <c r="F8624" i="1"/>
  <c r="C8625" i="1"/>
  <c r="D8624" i="1"/>
  <c r="D8625" i="1" s="1"/>
  <c r="I8503" i="1"/>
  <c r="J8503" i="1" s="1"/>
  <c r="J8502" i="1"/>
  <c r="K8502" i="1" s="1"/>
  <c r="H8623" i="1"/>
  <c r="B8501" i="1" l="1"/>
  <c r="P8624" i="1"/>
  <c r="O8632" i="1"/>
  <c r="H8624" i="1"/>
  <c r="Q8502" i="1"/>
  <c r="R8502" i="1" s="1"/>
  <c r="I8504" i="1"/>
  <c r="K8503" i="1"/>
  <c r="L8625" i="1"/>
  <c r="M8625" i="1"/>
  <c r="N8625" i="1" s="1"/>
  <c r="D8626" i="1"/>
  <c r="C8626" i="1"/>
  <c r="T8625" i="1"/>
  <c r="A8626" i="1"/>
  <c r="E8627" i="1" s="1"/>
  <c r="F8625" i="1"/>
  <c r="G8625" i="1"/>
  <c r="B8502" i="1" l="1"/>
  <c r="N8503" i="1"/>
  <c r="Q8503" i="1"/>
  <c r="B8503" i="1" s="1"/>
  <c r="T8626" i="1"/>
  <c r="A8627" i="1"/>
  <c r="E8628" i="1" s="1"/>
  <c r="M8626" i="1"/>
  <c r="N8626" i="1" s="1"/>
  <c r="L8626" i="1"/>
  <c r="F8626" i="1"/>
  <c r="D8627" i="1"/>
  <c r="C8627" i="1"/>
  <c r="G8626" i="1"/>
  <c r="P8625" i="1"/>
  <c r="O8633" i="1"/>
  <c r="I8505" i="1"/>
  <c r="J8504" i="1"/>
  <c r="K8504" i="1" s="1"/>
  <c r="H8625" i="1"/>
  <c r="P8626" i="1" l="1"/>
  <c r="C8628" i="1"/>
  <c r="M8627" i="1"/>
  <c r="N8627" i="1" s="1"/>
  <c r="T8627" i="1"/>
  <c r="F8627" i="1"/>
  <c r="G8627" i="1"/>
  <c r="L8627" i="1"/>
  <c r="D8628" i="1"/>
  <c r="A8628" i="1"/>
  <c r="E8629" i="1" s="1"/>
  <c r="O8634" i="1"/>
  <c r="H8626" i="1"/>
  <c r="Q8504" i="1"/>
  <c r="R8504" i="1" s="1"/>
  <c r="I8506" i="1"/>
  <c r="J8505" i="1"/>
  <c r="K8505" i="1" s="1"/>
  <c r="R8503" i="1"/>
  <c r="B8504" i="1" l="1"/>
  <c r="P8627" i="1"/>
  <c r="O8635" i="1"/>
  <c r="I8507" i="1"/>
  <c r="J8506" i="1"/>
  <c r="K8506" i="1" s="1"/>
  <c r="H8627" i="1"/>
  <c r="Q8505" i="1"/>
  <c r="R8505" i="1" s="1"/>
  <c r="T8628" i="1"/>
  <c r="A8629" i="1"/>
  <c r="E8630" i="1" s="1"/>
  <c r="M8628" i="1"/>
  <c r="N8628" i="1" s="1"/>
  <c r="F8628" i="1"/>
  <c r="G8628" i="1"/>
  <c r="D8629" i="1"/>
  <c r="C8629" i="1"/>
  <c r="L8628" i="1"/>
  <c r="Q8506" i="1" l="1"/>
  <c r="R8506" i="1" s="1"/>
  <c r="I8508" i="1"/>
  <c r="J8507" i="1"/>
  <c r="K8507" i="1" s="1"/>
  <c r="C8630" i="1"/>
  <c r="D8630" i="1"/>
  <c r="L8629" i="1"/>
  <c r="F8629" i="1"/>
  <c r="T8629" i="1"/>
  <c r="M8629" i="1"/>
  <c r="N8629" i="1" s="1"/>
  <c r="G8629" i="1"/>
  <c r="A8630" i="1"/>
  <c r="E8631" i="1" s="1"/>
  <c r="P8628" i="1"/>
  <c r="O8636" i="1"/>
  <c r="H8628" i="1"/>
  <c r="B8505" i="1"/>
  <c r="P8629" i="1" l="1"/>
  <c r="Q8507" i="1"/>
  <c r="R8507" i="1" s="1"/>
  <c r="I8509" i="1"/>
  <c r="J8508" i="1"/>
  <c r="K8508" i="1" s="1"/>
  <c r="C8631" i="1"/>
  <c r="G8630" i="1"/>
  <c r="M8630" i="1"/>
  <c r="N8630" i="1" s="1"/>
  <c r="T8630" i="1"/>
  <c r="A8631" i="1"/>
  <c r="E8632" i="1" s="1"/>
  <c r="L8630" i="1"/>
  <c r="F8630" i="1"/>
  <c r="D8631" i="1"/>
  <c r="H8629" i="1"/>
  <c r="B8506" i="1"/>
  <c r="O8637" i="1"/>
  <c r="P8630" i="1" l="1"/>
  <c r="B8507" i="1"/>
  <c r="Q8508" i="1"/>
  <c r="R8508" i="1" s="1"/>
  <c r="I8510" i="1"/>
  <c r="J8509" i="1"/>
  <c r="K8509" i="1" s="1"/>
  <c r="H8630" i="1"/>
  <c r="F8631" i="1"/>
  <c r="G8631" i="1"/>
  <c r="M8631" i="1"/>
  <c r="N8631" i="1" s="1"/>
  <c r="D8632" i="1"/>
  <c r="C8632" i="1"/>
  <c r="L8631" i="1"/>
  <c r="T8631" i="1"/>
  <c r="A8632" i="1"/>
  <c r="E8633" i="1" s="1"/>
  <c r="O8638" i="1"/>
  <c r="B8508" i="1" l="1"/>
  <c r="Q8509" i="1"/>
  <c r="R8509" i="1" s="1"/>
  <c r="I8511" i="1"/>
  <c r="J8510" i="1"/>
  <c r="K8510" i="1" s="1"/>
  <c r="O8639" i="1"/>
  <c r="P8631" i="1"/>
  <c r="D8633" i="1"/>
  <c r="C8633" i="1"/>
  <c r="L8632" i="1"/>
  <c r="T8632" i="1"/>
  <c r="A8633" i="1"/>
  <c r="E8634" i="1" s="1"/>
  <c r="G8632" i="1"/>
  <c r="M8632" i="1"/>
  <c r="N8632" i="1" s="1"/>
  <c r="F8632" i="1"/>
  <c r="H8631" i="1"/>
  <c r="H8632" i="1" l="1"/>
  <c r="B8509" i="1"/>
  <c r="G8633" i="1"/>
  <c r="D8634" i="1"/>
  <c r="L8633" i="1"/>
  <c r="C8634" i="1"/>
  <c r="T8633" i="1"/>
  <c r="F8633" i="1"/>
  <c r="M8633" i="1"/>
  <c r="N8633" i="1" s="1"/>
  <c r="A8634" i="1"/>
  <c r="E8635" i="1" s="1"/>
  <c r="Q8510" i="1"/>
  <c r="R8510" i="1" s="1"/>
  <c r="I8512" i="1"/>
  <c r="J8511" i="1"/>
  <c r="K8511" i="1" s="1"/>
  <c r="O8640" i="1"/>
  <c r="P8632" i="1"/>
  <c r="P8633" i="1" l="1"/>
  <c r="B8510" i="1"/>
  <c r="I8513" i="1"/>
  <c r="J8512" i="1"/>
  <c r="K8512" i="1" s="1"/>
  <c r="O8641" i="1"/>
  <c r="Q8511" i="1"/>
  <c r="R8511" i="1" s="1"/>
  <c r="H8633" i="1"/>
  <c r="F8634" i="1"/>
  <c r="M8634" i="1"/>
  <c r="N8634" i="1" s="1"/>
  <c r="G8634" i="1"/>
  <c r="D8635" i="1"/>
  <c r="T8634" i="1"/>
  <c r="C8635" i="1"/>
  <c r="A8635" i="1"/>
  <c r="E8636" i="1" s="1"/>
  <c r="L8634" i="1"/>
  <c r="H8634" i="1" l="1"/>
  <c r="G8635" i="1"/>
  <c r="T8635" i="1"/>
  <c r="M8635" i="1"/>
  <c r="N8635" i="1" s="1"/>
  <c r="F8635" i="1"/>
  <c r="L8635" i="1"/>
  <c r="A8636" i="1"/>
  <c r="E8637" i="1" s="1"/>
  <c r="D8636" i="1"/>
  <c r="C8636" i="1"/>
  <c r="O8642" i="1"/>
  <c r="Q8512" i="1"/>
  <c r="R8512" i="1" s="1"/>
  <c r="B8511" i="1"/>
  <c r="P8634" i="1"/>
  <c r="I8514" i="1"/>
  <c r="J8513" i="1"/>
  <c r="K8513" i="1" s="1"/>
  <c r="P8635" i="1" l="1"/>
  <c r="B8512" i="1"/>
  <c r="Q8513" i="1"/>
  <c r="R8513" i="1" s="1"/>
  <c r="A8637" i="1"/>
  <c r="E8638" i="1" s="1"/>
  <c r="L8636" i="1"/>
  <c r="F8636" i="1"/>
  <c r="D8637" i="1"/>
  <c r="C8637" i="1"/>
  <c r="G8636" i="1"/>
  <c r="M8636" i="1"/>
  <c r="N8636" i="1" s="1"/>
  <c r="T8636" i="1"/>
  <c r="I8515" i="1"/>
  <c r="J8514" i="1"/>
  <c r="K8514" i="1" s="1"/>
  <c r="O8643" i="1"/>
  <c r="H8635" i="1"/>
  <c r="P8636" i="1" l="1"/>
  <c r="B8513" i="1"/>
  <c r="Q8514" i="1"/>
  <c r="R8514" i="1" s="1"/>
  <c r="I8516" i="1"/>
  <c r="J8515" i="1"/>
  <c r="K8515" i="1" s="1"/>
  <c r="M8637" i="1"/>
  <c r="N8637" i="1" s="1"/>
  <c r="F8637" i="1"/>
  <c r="L8637" i="1"/>
  <c r="G8637" i="1"/>
  <c r="D8638" i="1"/>
  <c r="A8638" i="1"/>
  <c r="E8639" i="1" s="1"/>
  <c r="C8638" i="1"/>
  <c r="T8637" i="1"/>
  <c r="O8644" i="1"/>
  <c r="H8636" i="1"/>
  <c r="H8637" i="1" l="1"/>
  <c r="B8514" i="1"/>
  <c r="I8517" i="1"/>
  <c r="J8516" i="1"/>
  <c r="K8516" i="1" s="1"/>
  <c r="O8645" i="1"/>
  <c r="D8639" i="1"/>
  <c r="C8639" i="1"/>
  <c r="T8638" i="1"/>
  <c r="A8639" i="1"/>
  <c r="E8640" i="1" s="1"/>
  <c r="L8638" i="1"/>
  <c r="G8638" i="1"/>
  <c r="M8638" i="1"/>
  <c r="N8638" i="1" s="1"/>
  <c r="F8638" i="1"/>
  <c r="P8637" i="1"/>
  <c r="Q8515" i="1"/>
  <c r="R8515" i="1" s="1"/>
  <c r="P8638" i="1" l="1"/>
  <c r="B8515" i="1"/>
  <c r="O8646" i="1"/>
  <c r="Q8516" i="1"/>
  <c r="R8516" i="1" s="1"/>
  <c r="I8518" i="1"/>
  <c r="J8517" i="1"/>
  <c r="K8517" i="1" s="1"/>
  <c r="H8638" i="1"/>
  <c r="A8640" i="1"/>
  <c r="E8641" i="1" s="1"/>
  <c r="F8639" i="1"/>
  <c r="L8639" i="1"/>
  <c r="D8640" i="1"/>
  <c r="G8639" i="1"/>
  <c r="C8640" i="1"/>
  <c r="T8639" i="1"/>
  <c r="M8639" i="1"/>
  <c r="N8639" i="1" s="1"/>
  <c r="B8516" i="1" l="1"/>
  <c r="Q8517" i="1"/>
  <c r="R8517" i="1" s="1"/>
  <c r="I8519" i="1"/>
  <c r="J8518" i="1"/>
  <c r="K8518" i="1" s="1"/>
  <c r="P8639" i="1"/>
  <c r="O8647" i="1"/>
  <c r="C8641" i="1"/>
  <c r="M8640" i="1"/>
  <c r="N8640" i="1" s="1"/>
  <c r="T8640" i="1"/>
  <c r="A8641" i="1"/>
  <c r="E8642" i="1" s="1"/>
  <c r="G8640" i="1"/>
  <c r="L8640" i="1"/>
  <c r="F8640" i="1"/>
  <c r="D8641" i="1"/>
  <c r="H8639" i="1"/>
  <c r="P8640" i="1" l="1"/>
  <c r="B8517" i="1"/>
  <c r="Q8518" i="1"/>
  <c r="R8518" i="1" s="1"/>
  <c r="I8520" i="1"/>
  <c r="J8519" i="1"/>
  <c r="K8519" i="1" s="1"/>
  <c r="M8641" i="1"/>
  <c r="N8641" i="1" s="1"/>
  <c r="T8641" i="1"/>
  <c r="F8641" i="1"/>
  <c r="A8642" i="1"/>
  <c r="E8643" i="1" s="1"/>
  <c r="L8641" i="1"/>
  <c r="D8642" i="1"/>
  <c r="C8642" i="1"/>
  <c r="G8641" i="1"/>
  <c r="O8648" i="1"/>
  <c r="H8640" i="1"/>
  <c r="P8641" i="1" l="1"/>
  <c r="B8518" i="1"/>
  <c r="I8521" i="1"/>
  <c r="J8520" i="1"/>
  <c r="K8520" i="1" s="1"/>
  <c r="H8641" i="1"/>
  <c r="O8649" i="1"/>
  <c r="Q8519" i="1"/>
  <c r="R8519" i="1" s="1"/>
  <c r="G8642" i="1"/>
  <c r="L8642" i="1"/>
  <c r="T8642" i="1"/>
  <c r="D8643" i="1"/>
  <c r="A8643" i="1"/>
  <c r="E8644" i="1" s="1"/>
  <c r="C8643" i="1"/>
  <c r="M8642" i="1"/>
  <c r="N8642" i="1" s="1"/>
  <c r="F8642" i="1"/>
  <c r="A8644" i="1" l="1"/>
  <c r="E8645" i="1" s="1"/>
  <c r="C8644" i="1"/>
  <c r="M8643" i="1"/>
  <c r="N8643" i="1" s="1"/>
  <c r="D8644" i="1"/>
  <c r="T8643" i="1"/>
  <c r="L8643" i="1"/>
  <c r="G8643" i="1"/>
  <c r="F8643" i="1"/>
  <c r="Q8520" i="1"/>
  <c r="R8520" i="1" s="1"/>
  <c r="O8650" i="1"/>
  <c r="I8522" i="1"/>
  <c r="J8521" i="1"/>
  <c r="K8521" i="1" s="1"/>
  <c r="P8642" i="1"/>
  <c r="B8519" i="1"/>
  <c r="H8642" i="1"/>
  <c r="B8520" i="1" l="1"/>
  <c r="I8523" i="1"/>
  <c r="J8522" i="1"/>
  <c r="K8522" i="1" s="1"/>
  <c r="O8651" i="1"/>
  <c r="P8643" i="1"/>
  <c r="H8643" i="1"/>
  <c r="Q8521" i="1"/>
  <c r="R8521" i="1" s="1"/>
  <c r="D8645" i="1"/>
  <c r="M8644" i="1"/>
  <c r="N8644" i="1" s="1"/>
  <c r="C8645" i="1"/>
  <c r="G8644" i="1"/>
  <c r="L8644" i="1"/>
  <c r="T8644" i="1"/>
  <c r="A8645" i="1"/>
  <c r="E8646" i="1" s="1"/>
  <c r="F8644" i="1"/>
  <c r="O8652" i="1" l="1"/>
  <c r="P8644" i="1"/>
  <c r="H8644" i="1"/>
  <c r="Q8522" i="1"/>
  <c r="R8522" i="1" s="1"/>
  <c r="F8645" i="1"/>
  <c r="L8645" i="1"/>
  <c r="A8646" i="1"/>
  <c r="E8647" i="1" s="1"/>
  <c r="C8646" i="1"/>
  <c r="G8645" i="1"/>
  <c r="M8645" i="1"/>
  <c r="N8645" i="1" s="1"/>
  <c r="D8646" i="1"/>
  <c r="T8645" i="1"/>
  <c r="B8521" i="1"/>
  <c r="I8524" i="1"/>
  <c r="J8523" i="1"/>
  <c r="K8523" i="1" s="1"/>
  <c r="O8653" i="1" l="1"/>
  <c r="Q8523" i="1"/>
  <c r="R8523" i="1" s="1"/>
  <c r="F8646" i="1"/>
  <c r="M8646" i="1"/>
  <c r="N8646" i="1" s="1"/>
  <c r="D8647" i="1"/>
  <c r="C8647" i="1"/>
  <c r="T8646" i="1"/>
  <c r="G8646" i="1"/>
  <c r="A8647" i="1"/>
  <c r="E8648" i="1" s="1"/>
  <c r="L8646" i="1"/>
  <c r="P8645" i="1"/>
  <c r="B8522" i="1"/>
  <c r="I8525" i="1"/>
  <c r="J8524" i="1"/>
  <c r="K8524" i="1" s="1"/>
  <c r="H8645" i="1"/>
  <c r="P8646" i="1" l="1"/>
  <c r="B8523" i="1"/>
  <c r="H8646" i="1"/>
  <c r="O8654" i="1"/>
  <c r="T8647" i="1"/>
  <c r="G8647" i="1"/>
  <c r="F8647" i="1"/>
  <c r="L8647" i="1"/>
  <c r="A8648" i="1"/>
  <c r="E8649" i="1" s="1"/>
  <c r="D8648" i="1"/>
  <c r="C8648" i="1"/>
  <c r="M8647" i="1"/>
  <c r="N8647" i="1" s="1"/>
  <c r="I8526" i="1"/>
  <c r="J8525" i="1"/>
  <c r="K8525" i="1" s="1"/>
  <c r="Q8524" i="1"/>
  <c r="R8524" i="1" s="1"/>
  <c r="H8647" i="1" l="1"/>
  <c r="O8655" i="1"/>
  <c r="B8524" i="1"/>
  <c r="I8527" i="1"/>
  <c r="J8526" i="1"/>
  <c r="K8526" i="1" s="1"/>
  <c r="D8649" i="1"/>
  <c r="A8649" i="1"/>
  <c r="E8650" i="1" s="1"/>
  <c r="L8648" i="1"/>
  <c r="T8648" i="1"/>
  <c r="G8648" i="1"/>
  <c r="M8648" i="1"/>
  <c r="N8648" i="1" s="1"/>
  <c r="F8648" i="1"/>
  <c r="C8649" i="1"/>
  <c r="Q8525" i="1"/>
  <c r="R8525" i="1" s="1"/>
  <c r="P8647" i="1"/>
  <c r="P8648" i="1" l="1"/>
  <c r="B8525" i="1"/>
  <c r="Q8526" i="1"/>
  <c r="R8526" i="1" s="1"/>
  <c r="O8656" i="1"/>
  <c r="I8528" i="1"/>
  <c r="J8527" i="1"/>
  <c r="K8527" i="1" s="1"/>
  <c r="G8649" i="1"/>
  <c r="D8650" i="1"/>
  <c r="M8649" i="1"/>
  <c r="N8649" i="1" s="1"/>
  <c r="C8650" i="1"/>
  <c r="T8649" i="1"/>
  <c r="A8650" i="1"/>
  <c r="E8651" i="1" s="1"/>
  <c r="F8649" i="1"/>
  <c r="L8649" i="1"/>
  <c r="H8648" i="1"/>
  <c r="B8526" i="1" l="1"/>
  <c r="I8529" i="1"/>
  <c r="J8528" i="1"/>
  <c r="K8528" i="1" s="1"/>
  <c r="T8650" i="1"/>
  <c r="A8651" i="1"/>
  <c r="E8652" i="1" s="1"/>
  <c r="L8650" i="1"/>
  <c r="F8650" i="1"/>
  <c r="D8651" i="1"/>
  <c r="C8651" i="1"/>
  <c r="G8650" i="1"/>
  <c r="M8650" i="1"/>
  <c r="N8650" i="1" s="1"/>
  <c r="O8657" i="1"/>
  <c r="Q8527" i="1"/>
  <c r="R8527" i="1" s="1"/>
  <c r="P8649" i="1"/>
  <c r="H8649" i="1"/>
  <c r="P8650" i="1" l="1"/>
  <c r="C8652" i="1"/>
  <c r="M8651" i="1"/>
  <c r="N8651" i="1" s="1"/>
  <c r="G8651" i="1"/>
  <c r="T8651" i="1"/>
  <c r="F8651" i="1"/>
  <c r="L8651" i="1"/>
  <c r="D8652" i="1"/>
  <c r="A8652" i="1"/>
  <c r="E8653" i="1" s="1"/>
  <c r="O8658" i="1"/>
  <c r="Q8528" i="1"/>
  <c r="R8528" i="1" s="1"/>
  <c r="I8530" i="1"/>
  <c r="J8529" i="1"/>
  <c r="K8529" i="1" s="1"/>
  <c r="H8650" i="1"/>
  <c r="B8527" i="1"/>
  <c r="P8651" i="1" l="1"/>
  <c r="H8651" i="1"/>
  <c r="B8528" i="1"/>
  <c r="Q8529" i="1"/>
  <c r="R8529" i="1" s="1"/>
  <c r="F8652" i="1"/>
  <c r="D8653" i="1"/>
  <c r="C8653" i="1"/>
  <c r="L8652" i="1"/>
  <c r="M8652" i="1"/>
  <c r="N8652" i="1" s="1"/>
  <c r="T8652" i="1"/>
  <c r="A8653" i="1"/>
  <c r="E8654" i="1" s="1"/>
  <c r="G8652" i="1"/>
  <c r="I8531" i="1"/>
  <c r="J8530" i="1"/>
  <c r="K8530" i="1" s="1"/>
  <c r="O8659" i="1"/>
  <c r="O8660" i="1" l="1"/>
  <c r="Q8530" i="1"/>
  <c r="R8530" i="1" s="1"/>
  <c r="I8532" i="1"/>
  <c r="J8531" i="1"/>
  <c r="K8531" i="1" s="1"/>
  <c r="P8652" i="1"/>
  <c r="G8653" i="1"/>
  <c r="F8653" i="1"/>
  <c r="M8653" i="1"/>
  <c r="N8653" i="1" s="1"/>
  <c r="D8654" i="1"/>
  <c r="A8654" i="1"/>
  <c r="E8655" i="1" s="1"/>
  <c r="C8654" i="1"/>
  <c r="L8653" i="1"/>
  <c r="T8653" i="1"/>
  <c r="H8652" i="1"/>
  <c r="B8529" i="1"/>
  <c r="H8653" i="1" l="1"/>
  <c r="C8655" i="1"/>
  <c r="T8654" i="1"/>
  <c r="A8655" i="1"/>
  <c r="E8656" i="1" s="1"/>
  <c r="M8654" i="1"/>
  <c r="G8654" i="1"/>
  <c r="F8654" i="1"/>
  <c r="L8654" i="1"/>
  <c r="Q8531" i="1"/>
  <c r="R8531" i="1" s="1"/>
  <c r="B8530" i="1"/>
  <c r="I8533" i="1"/>
  <c r="J8533" i="1" s="1"/>
  <c r="J8532" i="1"/>
  <c r="K8532" i="1" s="1"/>
  <c r="P8653" i="1"/>
  <c r="O8661" i="1"/>
  <c r="H8654" i="1" l="1"/>
  <c r="B8531" i="1"/>
  <c r="Q8532" i="1"/>
  <c r="R8532" i="1" s="1"/>
  <c r="A8656" i="1"/>
  <c r="E8657" i="1" s="1"/>
  <c r="G8655" i="1"/>
  <c r="C8656" i="1"/>
  <c r="M8655" i="1"/>
  <c r="N8655" i="1" s="1"/>
  <c r="T8655" i="1"/>
  <c r="F8655" i="1"/>
  <c r="L8655" i="1"/>
  <c r="K8533" i="1"/>
  <c r="I8534" i="1"/>
  <c r="D8655" i="1"/>
  <c r="D8656" i="1" s="1"/>
  <c r="O8662" i="1"/>
  <c r="P8654" i="1"/>
  <c r="H8655" i="1" l="1"/>
  <c r="B8532" i="1"/>
  <c r="I8535" i="1"/>
  <c r="J8534" i="1"/>
  <c r="K8534" i="1" s="1"/>
  <c r="D8657" i="1"/>
  <c r="C8657" i="1"/>
  <c r="M8656" i="1"/>
  <c r="N8656" i="1" s="1"/>
  <c r="T8656" i="1"/>
  <c r="F8656" i="1"/>
  <c r="A8657" i="1"/>
  <c r="E8658" i="1" s="1"/>
  <c r="L8656" i="1"/>
  <c r="G8656" i="1"/>
  <c r="O8663" i="1"/>
  <c r="Q8533" i="1"/>
  <c r="B8533" i="1" s="1"/>
  <c r="N8533" i="1"/>
  <c r="P8655" i="1"/>
  <c r="H8656" i="1" l="1"/>
  <c r="R8533" i="1"/>
  <c r="Q8534" i="1"/>
  <c r="R8534" i="1" s="1"/>
  <c r="I8536" i="1"/>
  <c r="J8535" i="1"/>
  <c r="K8535" i="1" s="1"/>
  <c r="L8657" i="1"/>
  <c r="D8658" i="1"/>
  <c r="C8658" i="1"/>
  <c r="G8657" i="1"/>
  <c r="T8657" i="1"/>
  <c r="M8657" i="1"/>
  <c r="N8657" i="1" s="1"/>
  <c r="A8658" i="1"/>
  <c r="E8659" i="1" s="1"/>
  <c r="F8657" i="1"/>
  <c r="P8656" i="1"/>
  <c r="O8664" i="1"/>
  <c r="P8657" i="1" l="1"/>
  <c r="M8658" i="1"/>
  <c r="N8658" i="1" s="1"/>
  <c r="L8658" i="1"/>
  <c r="D8659" i="1"/>
  <c r="T8658" i="1"/>
  <c r="C8659" i="1"/>
  <c r="A8659" i="1"/>
  <c r="E8660" i="1" s="1"/>
  <c r="G8658" i="1"/>
  <c r="F8658" i="1"/>
  <c r="B8534" i="1"/>
  <c r="Q8535" i="1"/>
  <c r="R8535" i="1" s="1"/>
  <c r="H8657" i="1"/>
  <c r="I8537" i="1"/>
  <c r="J8536" i="1"/>
  <c r="K8536" i="1" s="1"/>
  <c r="O8665" i="1"/>
  <c r="P8658" i="1" l="1"/>
  <c r="I8538" i="1"/>
  <c r="J8537" i="1"/>
  <c r="K8537" i="1" s="1"/>
  <c r="B8535" i="1"/>
  <c r="M8659" i="1"/>
  <c r="N8659" i="1" s="1"/>
  <c r="G8659" i="1"/>
  <c r="T8659" i="1"/>
  <c r="F8659" i="1"/>
  <c r="L8659" i="1"/>
  <c r="A8660" i="1"/>
  <c r="E8661" i="1" s="1"/>
  <c r="D8660" i="1"/>
  <c r="C8660" i="1"/>
  <c r="H8658" i="1"/>
  <c r="O8666" i="1"/>
  <c r="Q8536" i="1"/>
  <c r="R8536" i="1" s="1"/>
  <c r="P8659" i="1" l="1"/>
  <c r="B8536" i="1"/>
  <c r="H8659" i="1"/>
  <c r="Q8537" i="1"/>
  <c r="R8537" i="1" s="1"/>
  <c r="F8660" i="1"/>
  <c r="M8660" i="1"/>
  <c r="N8660" i="1" s="1"/>
  <c r="D8661" i="1"/>
  <c r="C8661" i="1"/>
  <c r="L8660" i="1"/>
  <c r="T8660" i="1"/>
  <c r="A8661" i="1"/>
  <c r="E8662" i="1" s="1"/>
  <c r="G8660" i="1"/>
  <c r="I8539" i="1"/>
  <c r="J8538" i="1"/>
  <c r="K8538" i="1" s="1"/>
  <c r="O8667" i="1"/>
  <c r="P8660" i="1" l="1"/>
  <c r="Q8538" i="1"/>
  <c r="R8538" i="1" s="1"/>
  <c r="H8660" i="1"/>
  <c r="I8540" i="1"/>
  <c r="J8539" i="1"/>
  <c r="K8539" i="1" s="1"/>
  <c r="B8537" i="1"/>
  <c r="M8661" i="1"/>
  <c r="N8661" i="1" s="1"/>
  <c r="T8661" i="1"/>
  <c r="L8661" i="1"/>
  <c r="F8661" i="1"/>
  <c r="A8662" i="1"/>
  <c r="E8663" i="1" s="1"/>
  <c r="G8661" i="1"/>
  <c r="D8662" i="1"/>
  <c r="C8662" i="1"/>
  <c r="O8668" i="1"/>
  <c r="Q8539" i="1" l="1"/>
  <c r="R8539" i="1" s="1"/>
  <c r="P8661" i="1"/>
  <c r="H8661" i="1"/>
  <c r="O8669" i="1"/>
  <c r="B8538" i="1"/>
  <c r="J8540" i="1"/>
  <c r="K8540" i="1" s="1"/>
  <c r="I8541" i="1"/>
  <c r="M8662" i="1"/>
  <c r="N8662" i="1" s="1"/>
  <c r="F8662" i="1"/>
  <c r="D8663" i="1"/>
  <c r="C8663" i="1"/>
  <c r="T8662" i="1"/>
  <c r="A8663" i="1"/>
  <c r="E8664" i="1" s="1"/>
  <c r="G8662" i="1"/>
  <c r="L8662" i="1"/>
  <c r="P8662" i="1" l="1"/>
  <c r="B8539" i="1"/>
  <c r="O8670" i="1"/>
  <c r="H8662" i="1"/>
  <c r="I8542" i="1"/>
  <c r="J8541" i="1"/>
  <c r="K8541" i="1" s="1"/>
  <c r="Q8540" i="1"/>
  <c r="R8540" i="1" s="1"/>
  <c r="A8664" i="1"/>
  <c r="E8665" i="1" s="1"/>
  <c r="D8664" i="1"/>
  <c r="L8663" i="1"/>
  <c r="C8664" i="1"/>
  <c r="G8663" i="1"/>
  <c r="T8663" i="1"/>
  <c r="F8663" i="1"/>
  <c r="M8663" i="1"/>
  <c r="N8663" i="1" s="1"/>
  <c r="H8663" i="1" l="1"/>
  <c r="I8543" i="1"/>
  <c r="J8542" i="1"/>
  <c r="K8542" i="1" s="1"/>
  <c r="Q8541" i="1"/>
  <c r="R8541" i="1" s="1"/>
  <c r="D8665" i="1"/>
  <c r="C8665" i="1"/>
  <c r="L8664" i="1"/>
  <c r="G8664" i="1"/>
  <c r="T8664" i="1"/>
  <c r="F8664" i="1"/>
  <c r="A8665" i="1"/>
  <c r="E8666" i="1" s="1"/>
  <c r="M8664" i="1"/>
  <c r="N8664" i="1" s="1"/>
  <c r="O8671" i="1"/>
  <c r="P8663" i="1"/>
  <c r="B8540" i="1"/>
  <c r="P8664" i="1" l="1"/>
  <c r="B8541" i="1"/>
  <c r="O8672" i="1"/>
  <c r="M8665" i="1"/>
  <c r="N8665" i="1" s="1"/>
  <c r="T8665" i="1"/>
  <c r="F8665" i="1"/>
  <c r="G8665" i="1"/>
  <c r="A8666" i="1"/>
  <c r="E8667" i="1" s="1"/>
  <c r="L8665" i="1"/>
  <c r="D8666" i="1"/>
  <c r="C8666" i="1"/>
  <c r="Q8542" i="1"/>
  <c r="R8542" i="1" s="1"/>
  <c r="H8664" i="1"/>
  <c r="I8544" i="1"/>
  <c r="J8543" i="1"/>
  <c r="K8543" i="1" s="1"/>
  <c r="P8665" i="1" l="1"/>
  <c r="B8542" i="1"/>
  <c r="I8545" i="1"/>
  <c r="J8544" i="1"/>
  <c r="K8544" i="1" s="1"/>
  <c r="D8667" i="1"/>
  <c r="C8667" i="1"/>
  <c r="M8666" i="1"/>
  <c r="N8666" i="1" s="1"/>
  <c r="T8666" i="1"/>
  <c r="A8667" i="1"/>
  <c r="E8668" i="1" s="1"/>
  <c r="F8666" i="1"/>
  <c r="G8666" i="1"/>
  <c r="L8666" i="1"/>
  <c r="H8665" i="1"/>
  <c r="Q8543" i="1"/>
  <c r="R8543" i="1" s="1"/>
  <c r="O8673" i="1"/>
  <c r="P8666" i="1" l="1"/>
  <c r="B8543" i="1"/>
  <c r="H8666" i="1"/>
  <c r="Q8544" i="1"/>
  <c r="R8544" i="1" s="1"/>
  <c r="G8667" i="1"/>
  <c r="T8667" i="1"/>
  <c r="M8667" i="1"/>
  <c r="N8667" i="1" s="1"/>
  <c r="F8667" i="1"/>
  <c r="A8668" i="1"/>
  <c r="E8669" i="1" s="1"/>
  <c r="L8667" i="1"/>
  <c r="C8668" i="1"/>
  <c r="D8668" i="1"/>
  <c r="O8674" i="1"/>
  <c r="I8546" i="1"/>
  <c r="J8545" i="1"/>
  <c r="K8545" i="1" s="1"/>
  <c r="H8667" i="1" l="1"/>
  <c r="Q8545" i="1"/>
  <c r="R8545" i="1" s="1"/>
  <c r="B8544" i="1"/>
  <c r="I8547" i="1"/>
  <c r="J8546" i="1"/>
  <c r="K8546" i="1" s="1"/>
  <c r="L8668" i="1"/>
  <c r="F8668" i="1"/>
  <c r="D8669" i="1"/>
  <c r="C8669" i="1"/>
  <c r="T8668" i="1"/>
  <c r="A8669" i="1"/>
  <c r="E8670" i="1" s="1"/>
  <c r="G8668" i="1"/>
  <c r="M8668" i="1"/>
  <c r="N8668" i="1" s="1"/>
  <c r="O8675" i="1"/>
  <c r="P8667" i="1"/>
  <c r="H8668" i="1" l="1"/>
  <c r="B8545" i="1"/>
  <c r="Q8546" i="1"/>
  <c r="R8546" i="1" s="1"/>
  <c r="I8548" i="1"/>
  <c r="J8547" i="1"/>
  <c r="K8547" i="1" s="1"/>
  <c r="L8669" i="1"/>
  <c r="D8670" i="1"/>
  <c r="C8670" i="1"/>
  <c r="G8669" i="1"/>
  <c r="M8669" i="1"/>
  <c r="N8669" i="1" s="1"/>
  <c r="T8669" i="1"/>
  <c r="F8669" i="1"/>
  <c r="A8670" i="1"/>
  <c r="E8671" i="1" s="1"/>
  <c r="O8676" i="1"/>
  <c r="P8668" i="1"/>
  <c r="P8669" i="1" l="1"/>
  <c r="B8546" i="1"/>
  <c r="H8669" i="1"/>
  <c r="Q8547" i="1"/>
  <c r="R8547" i="1" s="1"/>
  <c r="O8677" i="1"/>
  <c r="D8671" i="1"/>
  <c r="C8671" i="1"/>
  <c r="T8670" i="1"/>
  <c r="A8671" i="1"/>
  <c r="E8672" i="1" s="1"/>
  <c r="L8670" i="1"/>
  <c r="G8670" i="1"/>
  <c r="F8670" i="1"/>
  <c r="M8670" i="1"/>
  <c r="N8670" i="1" s="1"/>
  <c r="I8549" i="1"/>
  <c r="J8548" i="1"/>
  <c r="K8548" i="1" s="1"/>
  <c r="P8670" i="1" l="1"/>
  <c r="B8547" i="1"/>
  <c r="I8550" i="1"/>
  <c r="J8549" i="1"/>
  <c r="K8549" i="1" s="1"/>
  <c r="Q8548" i="1"/>
  <c r="R8548" i="1" s="1"/>
  <c r="O8678" i="1"/>
  <c r="H8670" i="1"/>
  <c r="F8671" i="1"/>
  <c r="L8671" i="1"/>
  <c r="A8672" i="1"/>
  <c r="E8673" i="1" s="1"/>
  <c r="D8672" i="1"/>
  <c r="C8672" i="1"/>
  <c r="G8671" i="1"/>
  <c r="T8671" i="1"/>
  <c r="M8671" i="1"/>
  <c r="N8671" i="1" s="1"/>
  <c r="H8671" i="1" l="1"/>
  <c r="B8548" i="1"/>
  <c r="A8673" i="1"/>
  <c r="E8674" i="1" s="1"/>
  <c r="F8672" i="1"/>
  <c r="G8672" i="1"/>
  <c r="M8672" i="1"/>
  <c r="N8672" i="1" s="1"/>
  <c r="L8672" i="1"/>
  <c r="D8673" i="1"/>
  <c r="T8672" i="1"/>
  <c r="C8673" i="1"/>
  <c r="Q8549" i="1"/>
  <c r="R8549" i="1" s="1"/>
  <c r="O8679" i="1"/>
  <c r="P8671" i="1"/>
  <c r="I8551" i="1"/>
  <c r="J8550" i="1"/>
  <c r="K8550" i="1" s="1"/>
  <c r="B8549" i="1" l="1"/>
  <c r="O8680" i="1"/>
  <c r="Q8550" i="1"/>
  <c r="R8550" i="1" s="1"/>
  <c r="P8672" i="1"/>
  <c r="A8674" i="1"/>
  <c r="E8675" i="1" s="1"/>
  <c r="F8673" i="1"/>
  <c r="G8673" i="1"/>
  <c r="L8673" i="1"/>
  <c r="D8674" i="1"/>
  <c r="C8674" i="1"/>
  <c r="T8673" i="1"/>
  <c r="M8673" i="1"/>
  <c r="N8673" i="1" s="1"/>
  <c r="I8552" i="1"/>
  <c r="J8551" i="1"/>
  <c r="K8551" i="1" s="1"/>
  <c r="H8672" i="1"/>
  <c r="P8673" i="1" l="1"/>
  <c r="H8673" i="1"/>
  <c r="B8550" i="1"/>
  <c r="I8553" i="1"/>
  <c r="J8552" i="1"/>
  <c r="K8552" i="1" s="1"/>
  <c r="M8674" i="1"/>
  <c r="N8674" i="1" s="1"/>
  <c r="T8674" i="1"/>
  <c r="F8674" i="1"/>
  <c r="A8675" i="1"/>
  <c r="E8676" i="1" s="1"/>
  <c r="L8674" i="1"/>
  <c r="G8674" i="1"/>
  <c r="D8675" i="1"/>
  <c r="C8675" i="1"/>
  <c r="Q8551" i="1"/>
  <c r="R8551" i="1" s="1"/>
  <c r="O8681" i="1"/>
  <c r="H8674" i="1" l="1"/>
  <c r="I8554" i="1"/>
  <c r="J8553" i="1"/>
  <c r="K8553" i="1" s="1"/>
  <c r="Q8552" i="1"/>
  <c r="R8552" i="1" s="1"/>
  <c r="C8676" i="1"/>
  <c r="D8676" i="1"/>
  <c r="L8675" i="1"/>
  <c r="T8675" i="1"/>
  <c r="G8675" i="1"/>
  <c r="M8675" i="1"/>
  <c r="N8675" i="1" s="1"/>
  <c r="F8675" i="1"/>
  <c r="A8676" i="1"/>
  <c r="E8677" i="1" s="1"/>
  <c r="O8682" i="1"/>
  <c r="B8551" i="1"/>
  <c r="P8674" i="1"/>
  <c r="B8552" i="1" l="1"/>
  <c r="H8675" i="1"/>
  <c r="F8676" i="1"/>
  <c r="M8676" i="1"/>
  <c r="N8676" i="1" s="1"/>
  <c r="G8676" i="1"/>
  <c r="D8677" i="1"/>
  <c r="C8677" i="1"/>
  <c r="L8676" i="1"/>
  <c r="T8676" i="1"/>
  <c r="A8677" i="1"/>
  <c r="E8678" i="1" s="1"/>
  <c r="Q8553" i="1"/>
  <c r="R8553" i="1" s="1"/>
  <c r="I8555" i="1"/>
  <c r="J8554" i="1"/>
  <c r="K8554" i="1" s="1"/>
  <c r="P8675" i="1"/>
  <c r="O8683" i="1"/>
  <c r="B8553" i="1" l="1"/>
  <c r="Q8554" i="1"/>
  <c r="R8554" i="1" s="1"/>
  <c r="I8556" i="1"/>
  <c r="J8555" i="1"/>
  <c r="K8555" i="1" s="1"/>
  <c r="P8676" i="1"/>
  <c r="O8684" i="1"/>
  <c r="G8677" i="1"/>
  <c r="T8677" i="1"/>
  <c r="M8677" i="1"/>
  <c r="N8677" i="1" s="1"/>
  <c r="A8678" i="1"/>
  <c r="E8679" i="1" s="1"/>
  <c r="F8677" i="1"/>
  <c r="L8677" i="1"/>
  <c r="D8678" i="1"/>
  <c r="C8678" i="1"/>
  <c r="H8676" i="1"/>
  <c r="P8677" i="1" l="1"/>
  <c r="B8554" i="1"/>
  <c r="O8685" i="1"/>
  <c r="H8677" i="1"/>
  <c r="C8679" i="1"/>
  <c r="L8678" i="1"/>
  <c r="G8678" i="1"/>
  <c r="T8678" i="1"/>
  <c r="A8679" i="1"/>
  <c r="E8680" i="1" s="1"/>
  <c r="F8678" i="1"/>
  <c r="D8679" i="1"/>
  <c r="M8678" i="1"/>
  <c r="N8678" i="1" s="1"/>
  <c r="Q8555" i="1"/>
  <c r="R8555" i="1" s="1"/>
  <c r="I8557" i="1"/>
  <c r="J8556" i="1"/>
  <c r="K8556" i="1" s="1"/>
  <c r="H8678" i="1" l="1"/>
  <c r="I8558" i="1"/>
  <c r="J8557" i="1"/>
  <c r="K8557" i="1" s="1"/>
  <c r="P8678" i="1"/>
  <c r="O8686" i="1"/>
  <c r="B8555" i="1"/>
  <c r="Q8556" i="1"/>
  <c r="R8556" i="1" s="1"/>
  <c r="L8679" i="1"/>
  <c r="F8679" i="1"/>
  <c r="M8679" i="1"/>
  <c r="N8679" i="1" s="1"/>
  <c r="A8680" i="1"/>
  <c r="E8681" i="1" s="1"/>
  <c r="D8680" i="1"/>
  <c r="C8680" i="1"/>
  <c r="T8679" i="1"/>
  <c r="G8679" i="1"/>
  <c r="B8556" i="1" l="1"/>
  <c r="P8679" i="1"/>
  <c r="I8559" i="1"/>
  <c r="J8558" i="1"/>
  <c r="K8558" i="1" s="1"/>
  <c r="L8680" i="1"/>
  <c r="D8681" i="1"/>
  <c r="C8681" i="1"/>
  <c r="M8680" i="1"/>
  <c r="N8680" i="1" s="1"/>
  <c r="G8680" i="1"/>
  <c r="T8680" i="1"/>
  <c r="F8680" i="1"/>
  <c r="A8681" i="1"/>
  <c r="E8682" i="1" s="1"/>
  <c r="O8687" i="1"/>
  <c r="H8679" i="1"/>
  <c r="Q8557" i="1"/>
  <c r="R8557" i="1" s="1"/>
  <c r="B8557" i="1" l="1"/>
  <c r="Q8558" i="1"/>
  <c r="R8558" i="1" s="1"/>
  <c r="F8681" i="1"/>
  <c r="T8681" i="1"/>
  <c r="L8681" i="1"/>
  <c r="A8682" i="1"/>
  <c r="E8683" i="1" s="1"/>
  <c r="G8681" i="1"/>
  <c r="D8682" i="1"/>
  <c r="C8682" i="1"/>
  <c r="M8681" i="1"/>
  <c r="N8681" i="1" s="1"/>
  <c r="P8680" i="1"/>
  <c r="I8560" i="1"/>
  <c r="J8559" i="1"/>
  <c r="K8559" i="1" s="1"/>
  <c r="H8680" i="1"/>
  <c r="O8688" i="1"/>
  <c r="Q8559" i="1" l="1"/>
  <c r="R8559" i="1" s="1"/>
  <c r="D8683" i="1"/>
  <c r="T8682" i="1"/>
  <c r="C8683" i="1"/>
  <c r="A8683" i="1"/>
  <c r="E8684" i="1" s="1"/>
  <c r="L8682" i="1"/>
  <c r="F8682" i="1"/>
  <c r="G8682" i="1"/>
  <c r="M8682" i="1"/>
  <c r="N8682" i="1" s="1"/>
  <c r="P8681" i="1"/>
  <c r="I8561" i="1"/>
  <c r="J8560" i="1"/>
  <c r="K8560" i="1" s="1"/>
  <c r="H8681" i="1"/>
  <c r="O8689" i="1"/>
  <c r="B8558" i="1"/>
  <c r="H8682" i="1" l="1"/>
  <c r="Q8560" i="1"/>
  <c r="R8560" i="1" s="1"/>
  <c r="G8683" i="1"/>
  <c r="T8683" i="1"/>
  <c r="M8683" i="1"/>
  <c r="N8683" i="1" s="1"/>
  <c r="F8683" i="1"/>
  <c r="L8683" i="1"/>
  <c r="D8684" i="1"/>
  <c r="A8684" i="1"/>
  <c r="E8685" i="1" s="1"/>
  <c r="C8684" i="1"/>
  <c r="B8559" i="1"/>
  <c r="I8562" i="1"/>
  <c r="J8561" i="1"/>
  <c r="K8561" i="1" s="1"/>
  <c r="O8690" i="1"/>
  <c r="P8682" i="1"/>
  <c r="P8683" i="1" l="1"/>
  <c r="I8563" i="1"/>
  <c r="J8562" i="1"/>
  <c r="K8562" i="1" s="1"/>
  <c r="O8691" i="1"/>
  <c r="L8684" i="1"/>
  <c r="F8684" i="1"/>
  <c r="C8685" i="1"/>
  <c r="G8684" i="1"/>
  <c r="M8684" i="1"/>
  <c r="T8684" i="1"/>
  <c r="A8685" i="1"/>
  <c r="E8686" i="1" s="1"/>
  <c r="B8560" i="1"/>
  <c r="H8683" i="1"/>
  <c r="Q8561" i="1"/>
  <c r="R8561" i="1" s="1"/>
  <c r="D8685" i="1" l="1"/>
  <c r="P8684" i="1"/>
  <c r="B8561" i="1"/>
  <c r="O8692" i="1"/>
  <c r="H8684" i="1"/>
  <c r="Q8562" i="1"/>
  <c r="R8562" i="1" s="1"/>
  <c r="T8685" i="1"/>
  <c r="M8685" i="1"/>
  <c r="N8685" i="1" s="1"/>
  <c r="A8686" i="1"/>
  <c r="E8687" i="1" s="1"/>
  <c r="F8685" i="1"/>
  <c r="L8685" i="1"/>
  <c r="D8686" i="1"/>
  <c r="C8686" i="1"/>
  <c r="G8685" i="1"/>
  <c r="I8564" i="1"/>
  <c r="J8564" i="1" s="1"/>
  <c r="J8563" i="1"/>
  <c r="K8563" i="1" s="1"/>
  <c r="I8565" i="1" l="1"/>
  <c r="K8564" i="1"/>
  <c r="O8693" i="1"/>
  <c r="B8562" i="1"/>
  <c r="P8685" i="1"/>
  <c r="Q8563" i="1"/>
  <c r="R8563" i="1" s="1"/>
  <c r="T8686" i="1"/>
  <c r="A8687" i="1"/>
  <c r="E8688" i="1" s="1"/>
  <c r="F8686" i="1"/>
  <c r="L8686" i="1"/>
  <c r="G8686" i="1"/>
  <c r="D8687" i="1"/>
  <c r="M8686" i="1"/>
  <c r="N8686" i="1" s="1"/>
  <c r="C8687" i="1"/>
  <c r="H8685" i="1"/>
  <c r="H8686" i="1" l="1"/>
  <c r="L8687" i="1"/>
  <c r="G8687" i="1"/>
  <c r="T8687" i="1"/>
  <c r="M8687" i="1"/>
  <c r="N8687" i="1" s="1"/>
  <c r="F8687" i="1"/>
  <c r="A8688" i="1"/>
  <c r="E8689" i="1" s="1"/>
  <c r="D8688" i="1"/>
  <c r="C8688" i="1"/>
  <c r="O8694" i="1"/>
  <c r="N8564" i="1"/>
  <c r="Q8564" i="1"/>
  <c r="P8686" i="1"/>
  <c r="B8563" i="1"/>
  <c r="I8566" i="1"/>
  <c r="J8565" i="1"/>
  <c r="K8565" i="1" s="1"/>
  <c r="P8687" i="1" l="1"/>
  <c r="Q8565" i="1"/>
  <c r="R8565" i="1" s="1"/>
  <c r="H8687" i="1"/>
  <c r="I8567" i="1"/>
  <c r="J8566" i="1"/>
  <c r="K8566" i="1" s="1"/>
  <c r="O8695" i="1"/>
  <c r="R8564" i="1"/>
  <c r="B8564" i="1"/>
  <c r="T8688" i="1"/>
  <c r="A8689" i="1"/>
  <c r="E8690" i="1" s="1"/>
  <c r="M8688" i="1"/>
  <c r="N8688" i="1" s="1"/>
  <c r="L8688" i="1"/>
  <c r="F8688" i="1"/>
  <c r="D8689" i="1"/>
  <c r="C8689" i="1"/>
  <c r="G8688" i="1"/>
  <c r="H8688" i="1" l="1"/>
  <c r="L8689" i="1"/>
  <c r="F8689" i="1"/>
  <c r="A8690" i="1"/>
  <c r="E8691" i="1" s="1"/>
  <c r="G8689" i="1"/>
  <c r="D8690" i="1"/>
  <c r="C8690" i="1"/>
  <c r="M8689" i="1"/>
  <c r="N8689" i="1" s="1"/>
  <c r="T8689" i="1"/>
  <c r="B8565" i="1"/>
  <c r="Q8566" i="1"/>
  <c r="R8566" i="1" s="1"/>
  <c r="I8568" i="1"/>
  <c r="J8567" i="1"/>
  <c r="K8567" i="1" s="1"/>
  <c r="P8688" i="1"/>
  <c r="O8696" i="1"/>
  <c r="H8689" i="1" l="1"/>
  <c r="I8569" i="1"/>
  <c r="J8568" i="1"/>
  <c r="K8568" i="1" s="1"/>
  <c r="O8697" i="1"/>
  <c r="F8690" i="1"/>
  <c r="L8690" i="1"/>
  <c r="G8690" i="1"/>
  <c r="D8691" i="1"/>
  <c r="T8690" i="1"/>
  <c r="C8691" i="1"/>
  <c r="A8691" i="1"/>
  <c r="E8692" i="1" s="1"/>
  <c r="M8690" i="1"/>
  <c r="N8690" i="1" s="1"/>
  <c r="P8689" i="1"/>
  <c r="B8566" i="1"/>
  <c r="Q8567" i="1"/>
  <c r="R8567" i="1" s="1"/>
  <c r="H8690" i="1" l="1"/>
  <c r="P8690" i="1"/>
  <c r="O8698" i="1"/>
  <c r="F8691" i="1"/>
  <c r="A8692" i="1"/>
  <c r="E8693" i="1" s="1"/>
  <c r="M8691" i="1"/>
  <c r="N8691" i="1" s="1"/>
  <c r="G8691" i="1"/>
  <c r="D8692" i="1"/>
  <c r="T8691" i="1"/>
  <c r="C8692" i="1"/>
  <c r="L8691" i="1"/>
  <c r="B8567" i="1"/>
  <c r="Q8568" i="1"/>
  <c r="R8568" i="1" s="1"/>
  <c r="I8570" i="1"/>
  <c r="J8569" i="1"/>
  <c r="K8569" i="1" s="1"/>
  <c r="P8691" i="1" l="1"/>
  <c r="O8699" i="1"/>
  <c r="Q8569" i="1"/>
  <c r="R8569" i="1" s="1"/>
  <c r="H8691" i="1"/>
  <c r="D8693" i="1"/>
  <c r="T8692" i="1"/>
  <c r="C8693" i="1"/>
  <c r="A8693" i="1"/>
  <c r="E8694" i="1" s="1"/>
  <c r="L8692" i="1"/>
  <c r="F8692" i="1"/>
  <c r="G8692" i="1"/>
  <c r="H8692" i="1" s="1"/>
  <c r="M8692" i="1"/>
  <c r="N8692" i="1" s="1"/>
  <c r="I8571" i="1"/>
  <c r="J8570" i="1"/>
  <c r="K8570" i="1" s="1"/>
  <c r="B8568" i="1"/>
  <c r="P8692" i="1" l="1"/>
  <c r="B8569" i="1"/>
  <c r="I8572" i="1"/>
  <c r="J8571" i="1"/>
  <c r="K8571" i="1" s="1"/>
  <c r="G8693" i="1"/>
  <c r="M8693" i="1"/>
  <c r="N8693" i="1" s="1"/>
  <c r="A8694" i="1"/>
  <c r="E8695" i="1" s="1"/>
  <c r="F8693" i="1"/>
  <c r="L8693" i="1"/>
  <c r="D8694" i="1"/>
  <c r="C8694" i="1"/>
  <c r="T8693" i="1"/>
  <c r="Q8570" i="1"/>
  <c r="R8570" i="1" s="1"/>
  <c r="O8700" i="1"/>
  <c r="H8693" i="1" l="1"/>
  <c r="B8570" i="1"/>
  <c r="I8573" i="1"/>
  <c r="J8572" i="1"/>
  <c r="K8572" i="1" s="1"/>
  <c r="O8701" i="1"/>
  <c r="T8694" i="1"/>
  <c r="C8695" i="1"/>
  <c r="A8695" i="1"/>
  <c r="E8696" i="1" s="1"/>
  <c r="L8694" i="1"/>
  <c r="F8694" i="1"/>
  <c r="G8694" i="1"/>
  <c r="M8694" i="1"/>
  <c r="N8694" i="1" s="1"/>
  <c r="D8695" i="1"/>
  <c r="Q8571" i="1"/>
  <c r="R8571" i="1" s="1"/>
  <c r="P8693" i="1"/>
  <c r="O8702" i="1" l="1"/>
  <c r="P8694" i="1"/>
  <c r="I8574" i="1"/>
  <c r="J8573" i="1"/>
  <c r="K8573" i="1" s="1"/>
  <c r="H8694" i="1"/>
  <c r="B8571" i="1"/>
  <c r="F8695" i="1"/>
  <c r="T8695" i="1"/>
  <c r="L8695" i="1"/>
  <c r="A8696" i="1"/>
  <c r="E8697" i="1" s="1"/>
  <c r="C8696" i="1"/>
  <c r="G8695" i="1"/>
  <c r="D8696" i="1"/>
  <c r="M8695" i="1"/>
  <c r="N8695" i="1" s="1"/>
  <c r="Q8572" i="1"/>
  <c r="R8572" i="1" s="1"/>
  <c r="P8695" i="1" l="1"/>
  <c r="B8572" i="1"/>
  <c r="I8575" i="1"/>
  <c r="J8574" i="1"/>
  <c r="K8574" i="1" s="1"/>
  <c r="Q8573" i="1"/>
  <c r="R8573" i="1" s="1"/>
  <c r="O8703" i="1"/>
  <c r="C8697" i="1"/>
  <c r="M8696" i="1"/>
  <c r="N8696" i="1" s="1"/>
  <c r="T8696" i="1"/>
  <c r="A8697" i="1"/>
  <c r="E8698" i="1" s="1"/>
  <c r="G8696" i="1"/>
  <c r="L8696" i="1"/>
  <c r="F8696" i="1"/>
  <c r="D8697" i="1"/>
  <c r="H8695" i="1"/>
  <c r="P8696" i="1" l="1"/>
  <c r="B8573" i="1"/>
  <c r="H8696" i="1"/>
  <c r="F8697" i="1"/>
  <c r="A8698" i="1"/>
  <c r="E8699" i="1" s="1"/>
  <c r="C8698" i="1"/>
  <c r="L8697" i="1"/>
  <c r="D8698" i="1"/>
  <c r="G8697" i="1"/>
  <c r="M8697" i="1"/>
  <c r="N8697" i="1" s="1"/>
  <c r="T8697" i="1"/>
  <c r="Q8574" i="1"/>
  <c r="R8574" i="1" s="1"/>
  <c r="I8576" i="1"/>
  <c r="J8575" i="1"/>
  <c r="K8575" i="1" s="1"/>
  <c r="O8704" i="1"/>
  <c r="H8697" i="1" l="1"/>
  <c r="B8574" i="1"/>
  <c r="F8698" i="1"/>
  <c r="L8698" i="1"/>
  <c r="D8699" i="1"/>
  <c r="G8698" i="1"/>
  <c r="C8699" i="1"/>
  <c r="M8698" i="1"/>
  <c r="N8698" i="1" s="1"/>
  <c r="T8698" i="1"/>
  <c r="A8699" i="1"/>
  <c r="E8700" i="1" s="1"/>
  <c r="O8705" i="1"/>
  <c r="P8697" i="1"/>
  <c r="Q8575" i="1"/>
  <c r="R8575" i="1" s="1"/>
  <c r="I8577" i="1"/>
  <c r="J8576" i="1"/>
  <c r="K8576" i="1" s="1"/>
  <c r="H8698" i="1" l="1"/>
  <c r="B8575" i="1"/>
  <c r="O8706" i="1"/>
  <c r="P8698" i="1"/>
  <c r="Q8576" i="1"/>
  <c r="R8576" i="1" s="1"/>
  <c r="I8578" i="1"/>
  <c r="J8577" i="1"/>
  <c r="K8577" i="1" s="1"/>
  <c r="A8700" i="1"/>
  <c r="E8701" i="1" s="1"/>
  <c r="F8699" i="1"/>
  <c r="L8699" i="1"/>
  <c r="D8700" i="1"/>
  <c r="T8699" i="1"/>
  <c r="C8700" i="1"/>
  <c r="G8699" i="1"/>
  <c r="M8699" i="1"/>
  <c r="N8699" i="1" s="1"/>
  <c r="H8699" i="1" l="1"/>
  <c r="B8576" i="1"/>
  <c r="P8699" i="1"/>
  <c r="O8707" i="1"/>
  <c r="M8700" i="1"/>
  <c r="N8700" i="1" s="1"/>
  <c r="G8700" i="1"/>
  <c r="T8700" i="1"/>
  <c r="F8700" i="1"/>
  <c r="C8701" i="1"/>
  <c r="L8700" i="1"/>
  <c r="D8701" i="1"/>
  <c r="A8701" i="1"/>
  <c r="E8702" i="1" s="1"/>
  <c r="Q8577" i="1"/>
  <c r="R8577" i="1" s="1"/>
  <c r="I8579" i="1"/>
  <c r="J8578" i="1"/>
  <c r="K8578" i="1" s="1"/>
  <c r="H8700" i="1" l="1"/>
  <c r="B8577" i="1"/>
  <c r="M8701" i="1"/>
  <c r="N8701" i="1" s="1"/>
  <c r="A8702" i="1"/>
  <c r="E8703" i="1" s="1"/>
  <c r="D8702" i="1"/>
  <c r="G8701" i="1"/>
  <c r="C8702" i="1"/>
  <c r="L8701" i="1"/>
  <c r="T8701" i="1"/>
  <c r="F8701" i="1"/>
  <c r="O8708" i="1"/>
  <c r="Q8578" i="1"/>
  <c r="R8578" i="1" s="1"/>
  <c r="I8580" i="1"/>
  <c r="J8579" i="1"/>
  <c r="K8579" i="1" s="1"/>
  <c r="P8700" i="1"/>
  <c r="H8701" i="1" l="1"/>
  <c r="B8578" i="1"/>
  <c r="I8581" i="1"/>
  <c r="J8580" i="1"/>
  <c r="K8580" i="1" s="1"/>
  <c r="O8709" i="1"/>
  <c r="C8703" i="1"/>
  <c r="G8702" i="1"/>
  <c r="M8702" i="1"/>
  <c r="N8702" i="1" s="1"/>
  <c r="T8702" i="1"/>
  <c r="A8703" i="1"/>
  <c r="E8704" i="1" s="1"/>
  <c r="L8702" i="1"/>
  <c r="F8702" i="1"/>
  <c r="D8703" i="1"/>
  <c r="Q8579" i="1"/>
  <c r="R8579" i="1" s="1"/>
  <c r="P8701" i="1"/>
  <c r="H8702" i="1" l="1"/>
  <c r="O8710" i="1"/>
  <c r="P8702" i="1"/>
  <c r="Q8580" i="1"/>
  <c r="R8580" i="1" s="1"/>
  <c r="I8582" i="1"/>
  <c r="J8581" i="1"/>
  <c r="K8581" i="1" s="1"/>
  <c r="F8703" i="1"/>
  <c r="L8703" i="1"/>
  <c r="G8703" i="1"/>
  <c r="A8704" i="1"/>
  <c r="E8705" i="1" s="1"/>
  <c r="D8704" i="1"/>
  <c r="C8704" i="1"/>
  <c r="M8703" i="1"/>
  <c r="N8703" i="1" s="1"/>
  <c r="T8703" i="1"/>
  <c r="B8579" i="1"/>
  <c r="B8580" i="1" l="1"/>
  <c r="I8583" i="1"/>
  <c r="J8582" i="1"/>
  <c r="K8582" i="1" s="1"/>
  <c r="O8711" i="1"/>
  <c r="P8703" i="1"/>
  <c r="H8703" i="1"/>
  <c r="G8704" i="1"/>
  <c r="D8705" i="1"/>
  <c r="C8705" i="1"/>
  <c r="L8704" i="1"/>
  <c r="T8704" i="1"/>
  <c r="A8705" i="1"/>
  <c r="E8706" i="1" s="1"/>
  <c r="M8704" i="1"/>
  <c r="N8704" i="1" s="1"/>
  <c r="F8704" i="1"/>
  <c r="Q8581" i="1"/>
  <c r="R8581" i="1" s="1"/>
  <c r="P8704" i="1" l="1"/>
  <c r="B8581" i="1"/>
  <c r="O8712" i="1"/>
  <c r="C8706" i="1"/>
  <c r="M8705" i="1"/>
  <c r="N8705" i="1" s="1"/>
  <c r="T8705" i="1"/>
  <c r="F8705" i="1"/>
  <c r="G8705" i="1"/>
  <c r="A8706" i="1"/>
  <c r="E8707" i="1" s="1"/>
  <c r="L8705" i="1"/>
  <c r="D8706" i="1"/>
  <c r="Q8582" i="1"/>
  <c r="R8582" i="1" s="1"/>
  <c r="I8584" i="1"/>
  <c r="J8583" i="1"/>
  <c r="K8583" i="1" s="1"/>
  <c r="H8704" i="1"/>
  <c r="P8705" i="1" l="1"/>
  <c r="B8582" i="1"/>
  <c r="I8585" i="1"/>
  <c r="J8584" i="1"/>
  <c r="K8584" i="1" s="1"/>
  <c r="D8707" i="1"/>
  <c r="C8707" i="1"/>
  <c r="T8706" i="1"/>
  <c r="L8706" i="1"/>
  <c r="A8707" i="1"/>
  <c r="E8708" i="1" s="1"/>
  <c r="F8706" i="1"/>
  <c r="G8706" i="1"/>
  <c r="M8706" i="1"/>
  <c r="N8706" i="1" s="1"/>
  <c r="O8713" i="1"/>
  <c r="H8705" i="1"/>
  <c r="Q8583" i="1"/>
  <c r="R8583" i="1" s="1"/>
  <c r="H8706" i="1" l="1"/>
  <c r="B8583" i="1"/>
  <c r="O8714" i="1"/>
  <c r="Q8584" i="1"/>
  <c r="R8584" i="1" s="1"/>
  <c r="I8586" i="1"/>
  <c r="J8585" i="1"/>
  <c r="K8585" i="1" s="1"/>
  <c r="T8707" i="1"/>
  <c r="G8707" i="1"/>
  <c r="F8707" i="1"/>
  <c r="L8707" i="1"/>
  <c r="D8708" i="1"/>
  <c r="A8708" i="1"/>
  <c r="E8709" i="1" s="1"/>
  <c r="M8707" i="1"/>
  <c r="N8707" i="1" s="1"/>
  <c r="C8708" i="1"/>
  <c r="P8706" i="1"/>
  <c r="H8707" i="1" l="1"/>
  <c r="B8584" i="1"/>
  <c r="Q8585" i="1"/>
  <c r="R8585" i="1" s="1"/>
  <c r="I8587" i="1"/>
  <c r="J8586" i="1"/>
  <c r="K8586" i="1" s="1"/>
  <c r="P8707" i="1"/>
  <c r="O8715" i="1"/>
  <c r="G8708" i="1"/>
  <c r="D8709" i="1"/>
  <c r="M8708" i="1"/>
  <c r="N8708" i="1" s="1"/>
  <c r="C8709" i="1"/>
  <c r="L8708" i="1"/>
  <c r="T8708" i="1"/>
  <c r="A8709" i="1"/>
  <c r="E8710" i="1" s="1"/>
  <c r="F8708" i="1"/>
  <c r="B8585" i="1" l="1"/>
  <c r="T8709" i="1"/>
  <c r="M8709" i="1"/>
  <c r="N8709" i="1" s="1"/>
  <c r="G8709" i="1"/>
  <c r="A8710" i="1"/>
  <c r="E8711" i="1" s="1"/>
  <c r="F8709" i="1"/>
  <c r="L8709" i="1"/>
  <c r="D8710" i="1"/>
  <c r="C8710" i="1"/>
  <c r="O8716" i="1"/>
  <c r="I8588" i="1"/>
  <c r="J8587" i="1"/>
  <c r="K8587" i="1" s="1"/>
  <c r="Q8586" i="1"/>
  <c r="R8586" i="1" s="1"/>
  <c r="P8708" i="1"/>
  <c r="H8708" i="1"/>
  <c r="P8709" i="1" l="1"/>
  <c r="Q8587" i="1"/>
  <c r="R8587" i="1" s="1"/>
  <c r="B8586" i="1"/>
  <c r="I8589" i="1"/>
  <c r="J8588" i="1"/>
  <c r="K8588" i="1" s="1"/>
  <c r="L8710" i="1"/>
  <c r="D8711" i="1"/>
  <c r="C8711" i="1"/>
  <c r="T8710" i="1"/>
  <c r="A8711" i="1"/>
  <c r="E8712" i="1" s="1"/>
  <c r="M8710" i="1"/>
  <c r="N8710" i="1" s="1"/>
  <c r="G8710" i="1"/>
  <c r="F8710" i="1"/>
  <c r="O8717" i="1"/>
  <c r="H8709" i="1"/>
  <c r="P8710" i="1" l="1"/>
  <c r="B8587" i="1"/>
  <c r="O8718" i="1"/>
  <c r="Q8588" i="1"/>
  <c r="R8588" i="1" s="1"/>
  <c r="I8590" i="1"/>
  <c r="J8589" i="1"/>
  <c r="K8589" i="1" s="1"/>
  <c r="H8710" i="1"/>
  <c r="A8712" i="1"/>
  <c r="E8713" i="1" s="1"/>
  <c r="L8711" i="1"/>
  <c r="G8711" i="1"/>
  <c r="D8712" i="1"/>
  <c r="T8711" i="1"/>
  <c r="C8712" i="1"/>
  <c r="M8711" i="1"/>
  <c r="N8711" i="1" s="1"/>
  <c r="F8711" i="1"/>
  <c r="H8711" i="1" l="1"/>
  <c r="B8588" i="1"/>
  <c r="Q8589" i="1"/>
  <c r="R8589" i="1" s="1"/>
  <c r="I8591" i="1"/>
  <c r="J8590" i="1"/>
  <c r="K8590" i="1" s="1"/>
  <c r="F8712" i="1"/>
  <c r="G8712" i="1"/>
  <c r="L8712" i="1"/>
  <c r="D8713" i="1"/>
  <c r="C8713" i="1"/>
  <c r="M8712" i="1"/>
  <c r="N8712" i="1" s="1"/>
  <c r="T8712" i="1"/>
  <c r="A8713" i="1"/>
  <c r="E8714" i="1" s="1"/>
  <c r="O8719" i="1"/>
  <c r="P8711" i="1"/>
  <c r="P8712" i="1" l="1"/>
  <c r="B8589" i="1"/>
  <c r="F8713" i="1"/>
  <c r="T8713" i="1"/>
  <c r="L8713" i="1"/>
  <c r="A8714" i="1"/>
  <c r="E8715" i="1" s="1"/>
  <c r="D8714" i="1"/>
  <c r="C8714" i="1"/>
  <c r="G8713" i="1"/>
  <c r="M8713" i="1"/>
  <c r="N8713" i="1" s="1"/>
  <c r="H8712" i="1"/>
  <c r="Q8590" i="1"/>
  <c r="R8590" i="1" s="1"/>
  <c r="I8592" i="1"/>
  <c r="J8591" i="1"/>
  <c r="K8591" i="1" s="1"/>
  <c r="O8720" i="1"/>
  <c r="H8713" i="1" l="1"/>
  <c r="Q8591" i="1"/>
  <c r="R8591" i="1" s="1"/>
  <c r="I8593" i="1"/>
  <c r="J8592" i="1"/>
  <c r="K8592" i="1" s="1"/>
  <c r="B8590" i="1"/>
  <c r="L8714" i="1"/>
  <c r="D8715" i="1"/>
  <c r="G8714" i="1"/>
  <c r="A8715" i="1"/>
  <c r="E8716" i="1" s="1"/>
  <c r="T8714" i="1"/>
  <c r="M8714" i="1"/>
  <c r="N8714" i="1" s="1"/>
  <c r="F8714" i="1"/>
  <c r="C8715" i="1"/>
  <c r="P8713" i="1"/>
  <c r="O8721" i="1"/>
  <c r="H8714" i="1" l="1"/>
  <c r="B8591" i="1"/>
  <c r="P8714" i="1"/>
  <c r="Q8592" i="1"/>
  <c r="R8592" i="1" s="1"/>
  <c r="I8594" i="1"/>
  <c r="J8593" i="1"/>
  <c r="K8593" i="1" s="1"/>
  <c r="L8715" i="1"/>
  <c r="A8716" i="1"/>
  <c r="D8716" i="1" s="1"/>
  <c r="F8715" i="1"/>
  <c r="C8716" i="1"/>
  <c r="M8715" i="1"/>
  <c r="T8715" i="1"/>
  <c r="G8715" i="1"/>
  <c r="O8722" i="1"/>
  <c r="E8717" i="1" l="1"/>
  <c r="H8715" i="1"/>
  <c r="I8595" i="1"/>
  <c r="J8595" i="1" s="1"/>
  <c r="J8594" i="1"/>
  <c r="K8594" i="1" s="1"/>
  <c r="B8592" i="1"/>
  <c r="Q8593" i="1"/>
  <c r="R8593" i="1" s="1"/>
  <c r="P8715" i="1"/>
  <c r="O8723" i="1"/>
  <c r="M8716" i="1"/>
  <c r="N8716" i="1" s="1"/>
  <c r="T8716" i="1"/>
  <c r="D8717" i="1"/>
  <c r="A8717" i="1"/>
  <c r="F8716" i="1"/>
  <c r="L8716" i="1"/>
  <c r="G8716" i="1"/>
  <c r="C8717" i="1"/>
  <c r="E8718" i="1" l="1"/>
  <c r="P8716" i="1"/>
  <c r="B8593" i="1"/>
  <c r="H8716" i="1"/>
  <c r="A8718" i="1"/>
  <c r="M8717" i="1"/>
  <c r="N8717" i="1" s="1"/>
  <c r="G8717" i="1"/>
  <c r="D8718" i="1"/>
  <c r="T8717" i="1"/>
  <c r="C8718" i="1"/>
  <c r="L8717" i="1"/>
  <c r="F8717" i="1"/>
  <c r="Q8594" i="1"/>
  <c r="R8594" i="1" s="1"/>
  <c r="O8724" i="1"/>
  <c r="K8595" i="1"/>
  <c r="I8596" i="1"/>
  <c r="E8719" i="1" l="1"/>
  <c r="H8717" i="1"/>
  <c r="B8594" i="1"/>
  <c r="A8719" i="1"/>
  <c r="C8719" i="1"/>
  <c r="G8718" i="1"/>
  <c r="L8718" i="1"/>
  <c r="F8718" i="1"/>
  <c r="M8718" i="1"/>
  <c r="N8718" i="1" s="1"/>
  <c r="T8718" i="1"/>
  <c r="D8719" i="1"/>
  <c r="O8725" i="1"/>
  <c r="I8597" i="1"/>
  <c r="J8596" i="1"/>
  <c r="K8596" i="1" s="1"/>
  <c r="P8717" i="1"/>
  <c r="Q8595" i="1"/>
  <c r="N8595" i="1"/>
  <c r="E8720" i="1" l="1"/>
  <c r="P8718" i="1"/>
  <c r="B8595" i="1"/>
  <c r="O8726" i="1"/>
  <c r="R8595" i="1"/>
  <c r="I8598" i="1"/>
  <c r="J8597" i="1"/>
  <c r="K8597" i="1" s="1"/>
  <c r="T8719" i="1"/>
  <c r="L8719" i="1"/>
  <c r="F8719" i="1"/>
  <c r="A8720" i="1"/>
  <c r="C8720" i="1"/>
  <c r="G8719" i="1"/>
  <c r="D8720" i="1"/>
  <c r="M8719" i="1"/>
  <c r="N8719" i="1" s="1"/>
  <c r="Q8596" i="1"/>
  <c r="R8596" i="1" s="1"/>
  <c r="H8718" i="1"/>
  <c r="E8721" i="1" l="1"/>
  <c r="H8719" i="1"/>
  <c r="B8596" i="1"/>
  <c r="Q8597" i="1"/>
  <c r="R8597" i="1" s="1"/>
  <c r="T8720" i="1"/>
  <c r="A8721" i="1"/>
  <c r="G8720" i="1"/>
  <c r="F8720" i="1"/>
  <c r="D8721" i="1"/>
  <c r="L8720" i="1"/>
  <c r="C8721" i="1"/>
  <c r="M8720" i="1"/>
  <c r="N8720" i="1" s="1"/>
  <c r="P8719" i="1"/>
  <c r="I8599" i="1"/>
  <c r="J8598" i="1"/>
  <c r="K8598" i="1" s="1"/>
  <c r="O8727" i="1"/>
  <c r="E8722" i="1" l="1"/>
  <c r="P8720" i="1"/>
  <c r="B8597" i="1"/>
  <c r="O8728" i="1"/>
  <c r="A8722" i="1"/>
  <c r="D8722" i="1"/>
  <c r="C8722" i="1"/>
  <c r="T8721" i="1"/>
  <c r="L8721" i="1"/>
  <c r="G8721" i="1"/>
  <c r="F8721" i="1"/>
  <c r="M8721" i="1"/>
  <c r="N8721" i="1" s="1"/>
  <c r="H8720" i="1"/>
  <c r="Q8598" i="1"/>
  <c r="R8598" i="1" s="1"/>
  <c r="I8600" i="1"/>
  <c r="J8599" i="1"/>
  <c r="K8599" i="1" s="1"/>
  <c r="E8723" i="1" l="1"/>
  <c r="T8722" i="1"/>
  <c r="A8723" i="1"/>
  <c r="G8722" i="1"/>
  <c r="M8722" i="1"/>
  <c r="N8722" i="1" s="1"/>
  <c r="F8722" i="1"/>
  <c r="D8723" i="1"/>
  <c r="C8723" i="1"/>
  <c r="L8722" i="1"/>
  <c r="P8721" i="1"/>
  <c r="O8729" i="1"/>
  <c r="H8721" i="1"/>
  <c r="Q8599" i="1"/>
  <c r="R8599" i="1" s="1"/>
  <c r="I8601" i="1"/>
  <c r="J8600" i="1"/>
  <c r="K8600" i="1" s="1"/>
  <c r="B8598" i="1"/>
  <c r="E8724" i="1" l="1"/>
  <c r="P8722" i="1"/>
  <c r="O8730" i="1"/>
  <c r="D8724" i="1"/>
  <c r="C8724" i="1"/>
  <c r="M8723" i="1"/>
  <c r="N8723" i="1" s="1"/>
  <c r="T8723" i="1"/>
  <c r="A8724" i="1"/>
  <c r="G8723" i="1"/>
  <c r="F8723" i="1"/>
  <c r="L8723" i="1"/>
  <c r="H8722" i="1"/>
  <c r="Q8600" i="1"/>
  <c r="R8600" i="1" s="1"/>
  <c r="I8602" i="1"/>
  <c r="J8601" i="1"/>
  <c r="K8601" i="1" s="1"/>
  <c r="B8599" i="1"/>
  <c r="E8725" i="1" l="1"/>
  <c r="H8723" i="1"/>
  <c r="G8724" i="1"/>
  <c r="D8725" i="1"/>
  <c r="L8724" i="1"/>
  <c r="C8725" i="1"/>
  <c r="T8724" i="1"/>
  <c r="A8725" i="1"/>
  <c r="F8724" i="1"/>
  <c r="M8724" i="1"/>
  <c r="N8724" i="1" s="1"/>
  <c r="O8731" i="1"/>
  <c r="B8600" i="1"/>
  <c r="Q8601" i="1"/>
  <c r="R8601" i="1" s="1"/>
  <c r="I8603" i="1"/>
  <c r="J8602" i="1"/>
  <c r="K8602" i="1" s="1"/>
  <c r="P8723" i="1"/>
  <c r="P8724" i="1" l="1"/>
  <c r="E8726" i="1"/>
  <c r="E8727" i="1" s="1"/>
  <c r="B8601" i="1"/>
  <c r="M8725" i="1"/>
  <c r="N8725" i="1" s="1"/>
  <c r="T8725" i="1"/>
  <c r="G8725" i="1"/>
  <c r="L8725" i="1"/>
  <c r="F8725" i="1"/>
  <c r="A8726" i="1"/>
  <c r="D8726" i="1"/>
  <c r="C8726" i="1"/>
  <c r="H8724" i="1"/>
  <c r="Q8602" i="1"/>
  <c r="R8602" i="1" s="1"/>
  <c r="O8732" i="1"/>
  <c r="I8604" i="1"/>
  <c r="J8603" i="1"/>
  <c r="K8603" i="1" s="1"/>
  <c r="P8725" i="1" l="1"/>
  <c r="B8602" i="1"/>
  <c r="O8733" i="1"/>
  <c r="I8605" i="1"/>
  <c r="J8604" i="1"/>
  <c r="K8604" i="1" s="1"/>
  <c r="D8727" i="1"/>
  <c r="C8727" i="1"/>
  <c r="L8726" i="1"/>
  <c r="T8726" i="1"/>
  <c r="A8727" i="1"/>
  <c r="E8728" i="1" s="1"/>
  <c r="F8726" i="1"/>
  <c r="M8726" i="1"/>
  <c r="N8726" i="1" s="1"/>
  <c r="G8726" i="1"/>
  <c r="H8725" i="1"/>
  <c r="Q8603" i="1"/>
  <c r="R8603" i="1" s="1"/>
  <c r="H8726" i="1" l="1"/>
  <c r="B8603" i="1"/>
  <c r="Q8604" i="1"/>
  <c r="R8604" i="1" s="1"/>
  <c r="I8606" i="1"/>
  <c r="J8605" i="1"/>
  <c r="K8605" i="1" s="1"/>
  <c r="P8726" i="1"/>
  <c r="C8728" i="1"/>
  <c r="L8727" i="1"/>
  <c r="T8727" i="1"/>
  <c r="F8727" i="1"/>
  <c r="G8727" i="1"/>
  <c r="A8728" i="1"/>
  <c r="E8729" i="1" s="1"/>
  <c r="M8727" i="1"/>
  <c r="N8727" i="1" s="1"/>
  <c r="D8728" i="1"/>
  <c r="O8734" i="1"/>
  <c r="H8727" i="1" l="1"/>
  <c r="M8728" i="1"/>
  <c r="N8728" i="1" s="1"/>
  <c r="D8729" i="1"/>
  <c r="C8729" i="1"/>
  <c r="G8728" i="1"/>
  <c r="L8728" i="1"/>
  <c r="T8728" i="1"/>
  <c r="F8728" i="1"/>
  <c r="A8729" i="1"/>
  <c r="E8730" i="1" s="1"/>
  <c r="Q8605" i="1"/>
  <c r="R8605" i="1" s="1"/>
  <c r="P8727" i="1"/>
  <c r="B8604" i="1"/>
  <c r="I8607" i="1"/>
  <c r="J8606" i="1"/>
  <c r="K8606" i="1" s="1"/>
  <c r="O8735" i="1"/>
  <c r="H8728" i="1" l="1"/>
  <c r="B8605" i="1"/>
  <c r="I8608" i="1"/>
  <c r="J8607" i="1"/>
  <c r="K8607" i="1" s="1"/>
  <c r="O8736" i="1"/>
  <c r="L8729" i="1"/>
  <c r="F8729" i="1"/>
  <c r="A8730" i="1"/>
  <c r="E8731" i="1" s="1"/>
  <c r="D8730" i="1"/>
  <c r="C8730" i="1"/>
  <c r="M8729" i="1"/>
  <c r="N8729" i="1" s="1"/>
  <c r="G8729" i="1"/>
  <c r="T8729" i="1"/>
  <c r="Q8606" i="1"/>
  <c r="R8606" i="1" s="1"/>
  <c r="P8728" i="1"/>
  <c r="H8729" i="1" l="1"/>
  <c r="Q8607" i="1"/>
  <c r="R8607" i="1" s="1"/>
  <c r="I8609" i="1"/>
  <c r="J8608" i="1"/>
  <c r="K8608" i="1" s="1"/>
  <c r="B8606" i="1"/>
  <c r="M8730" i="1"/>
  <c r="N8730" i="1" s="1"/>
  <c r="T8730" i="1"/>
  <c r="D8731" i="1"/>
  <c r="A8731" i="1"/>
  <c r="E8732" i="1" s="1"/>
  <c r="C8731" i="1"/>
  <c r="L8730" i="1"/>
  <c r="G8730" i="1"/>
  <c r="F8730" i="1"/>
  <c r="O8737" i="1"/>
  <c r="P8729" i="1"/>
  <c r="P8730" i="1" l="1"/>
  <c r="T8731" i="1"/>
  <c r="G8731" i="1"/>
  <c r="F8731" i="1"/>
  <c r="M8731" i="1"/>
  <c r="N8731" i="1" s="1"/>
  <c r="D8732" i="1"/>
  <c r="A8732" i="1"/>
  <c r="E8733" i="1" s="1"/>
  <c r="L8731" i="1"/>
  <c r="C8732" i="1"/>
  <c r="B8607" i="1"/>
  <c r="O8738" i="1"/>
  <c r="Q8608" i="1"/>
  <c r="R8608" i="1" s="1"/>
  <c r="I8610" i="1"/>
  <c r="J8609" i="1"/>
  <c r="K8609" i="1" s="1"/>
  <c r="H8730" i="1"/>
  <c r="P8731" i="1" l="1"/>
  <c r="H8731" i="1"/>
  <c r="I8611" i="1"/>
  <c r="J8610" i="1"/>
  <c r="K8610" i="1" s="1"/>
  <c r="B8608" i="1"/>
  <c r="A8733" i="1"/>
  <c r="E8734" i="1" s="1"/>
  <c r="G8732" i="1"/>
  <c r="M8732" i="1"/>
  <c r="N8732" i="1" s="1"/>
  <c r="F8732" i="1"/>
  <c r="D8733" i="1"/>
  <c r="C8733" i="1"/>
  <c r="L8732" i="1"/>
  <c r="T8732" i="1"/>
  <c r="O8739" i="1"/>
  <c r="Q8609" i="1"/>
  <c r="R8609" i="1" s="1"/>
  <c r="P8732" i="1" l="1"/>
  <c r="O8740" i="1"/>
  <c r="M8733" i="1"/>
  <c r="N8733" i="1" s="1"/>
  <c r="A8734" i="1"/>
  <c r="E8735" i="1" s="1"/>
  <c r="L8733" i="1"/>
  <c r="C8734" i="1"/>
  <c r="T8733" i="1"/>
  <c r="D8734" i="1"/>
  <c r="G8733" i="1"/>
  <c r="F8733" i="1"/>
  <c r="H8732" i="1"/>
  <c r="Q8610" i="1"/>
  <c r="R8610" i="1" s="1"/>
  <c r="B8609" i="1"/>
  <c r="I8612" i="1"/>
  <c r="J8611" i="1"/>
  <c r="K8611" i="1" s="1"/>
  <c r="H8733" i="1" l="1"/>
  <c r="P8733" i="1"/>
  <c r="A8735" i="1"/>
  <c r="E8736" i="1" s="1"/>
  <c r="C8735" i="1"/>
  <c r="L8734" i="1"/>
  <c r="F8734" i="1"/>
  <c r="G8734" i="1"/>
  <c r="M8734" i="1"/>
  <c r="N8734" i="1" s="1"/>
  <c r="T8734" i="1"/>
  <c r="D8735" i="1"/>
  <c r="B8610" i="1"/>
  <c r="O8741" i="1"/>
  <c r="Q8611" i="1"/>
  <c r="R8611" i="1" s="1"/>
  <c r="I8613" i="1"/>
  <c r="J8612" i="1"/>
  <c r="K8612" i="1" s="1"/>
  <c r="H8734" i="1" l="1"/>
  <c r="G8735" i="1"/>
  <c r="D8736" i="1"/>
  <c r="F8735" i="1"/>
  <c r="L8735" i="1"/>
  <c r="T8735" i="1"/>
  <c r="M8735" i="1"/>
  <c r="N8735" i="1" s="1"/>
  <c r="A8736" i="1"/>
  <c r="E8737" i="1" s="1"/>
  <c r="C8736" i="1"/>
  <c r="I8614" i="1"/>
  <c r="J8613" i="1"/>
  <c r="K8613" i="1" s="1"/>
  <c r="P8734" i="1"/>
  <c r="O8742" i="1"/>
  <c r="Q8612" i="1"/>
  <c r="R8612" i="1" s="1"/>
  <c r="B8611" i="1"/>
  <c r="P8735" i="1" l="1"/>
  <c r="B8612" i="1"/>
  <c r="O8743" i="1"/>
  <c r="I8615" i="1"/>
  <c r="J8614" i="1"/>
  <c r="K8614" i="1" s="1"/>
  <c r="H8735" i="1"/>
  <c r="Q8613" i="1"/>
  <c r="R8613" i="1" s="1"/>
  <c r="C8737" i="1"/>
  <c r="M8736" i="1"/>
  <c r="N8736" i="1" s="1"/>
  <c r="T8736" i="1"/>
  <c r="A8737" i="1"/>
  <c r="E8738" i="1" s="1"/>
  <c r="G8736" i="1"/>
  <c r="L8736" i="1"/>
  <c r="F8736" i="1"/>
  <c r="D8737" i="1"/>
  <c r="P8736" i="1" l="1"/>
  <c r="B8613" i="1"/>
  <c r="G8737" i="1"/>
  <c r="M8737" i="1"/>
  <c r="N8737" i="1" s="1"/>
  <c r="T8737" i="1"/>
  <c r="F8737" i="1"/>
  <c r="A8738" i="1"/>
  <c r="E8739" i="1" s="1"/>
  <c r="L8737" i="1"/>
  <c r="D8738" i="1"/>
  <c r="C8738" i="1"/>
  <c r="O8744" i="1"/>
  <c r="Q8614" i="1"/>
  <c r="R8614" i="1" s="1"/>
  <c r="I8616" i="1"/>
  <c r="J8615" i="1"/>
  <c r="K8615" i="1" s="1"/>
  <c r="H8736" i="1"/>
  <c r="P8737" i="1" l="1"/>
  <c r="B8614" i="1"/>
  <c r="Q8615" i="1"/>
  <c r="R8615" i="1" s="1"/>
  <c r="F8738" i="1"/>
  <c r="D8739" i="1"/>
  <c r="L8738" i="1"/>
  <c r="A8739" i="1"/>
  <c r="E8740" i="1" s="1"/>
  <c r="C8739" i="1"/>
  <c r="M8738" i="1"/>
  <c r="N8738" i="1" s="1"/>
  <c r="T8738" i="1"/>
  <c r="G8738" i="1"/>
  <c r="O8745" i="1"/>
  <c r="I8617" i="1"/>
  <c r="J8616" i="1"/>
  <c r="K8616" i="1" s="1"/>
  <c r="H8737" i="1"/>
  <c r="H8738" i="1" l="1"/>
  <c r="B8615" i="1"/>
  <c r="Q8616" i="1"/>
  <c r="R8616" i="1" s="1"/>
  <c r="O8746" i="1"/>
  <c r="P8738" i="1"/>
  <c r="I8618" i="1"/>
  <c r="J8617" i="1"/>
  <c r="K8617" i="1" s="1"/>
  <c r="A8740" i="1"/>
  <c r="E8741" i="1" s="1"/>
  <c r="D8740" i="1"/>
  <c r="C8740" i="1"/>
  <c r="L8739" i="1"/>
  <c r="T8739" i="1"/>
  <c r="G8739" i="1"/>
  <c r="M8739" i="1"/>
  <c r="N8739" i="1" s="1"/>
  <c r="F8739" i="1"/>
  <c r="P8739" i="1" l="1"/>
  <c r="B8616" i="1"/>
  <c r="Q8617" i="1"/>
  <c r="R8617" i="1" s="1"/>
  <c r="I8619" i="1"/>
  <c r="J8618" i="1"/>
  <c r="K8618" i="1" s="1"/>
  <c r="O8747" i="1"/>
  <c r="H8739" i="1"/>
  <c r="A8741" i="1"/>
  <c r="E8742" i="1" s="1"/>
  <c r="M8740" i="1"/>
  <c r="N8740" i="1" s="1"/>
  <c r="F8740" i="1"/>
  <c r="G8740" i="1"/>
  <c r="D8741" i="1"/>
  <c r="C8741" i="1"/>
  <c r="L8740" i="1"/>
  <c r="T8740" i="1"/>
  <c r="B8617" i="1" l="1"/>
  <c r="O8748" i="1"/>
  <c r="Q8618" i="1"/>
  <c r="R8618" i="1" s="1"/>
  <c r="I8620" i="1"/>
  <c r="J8619" i="1"/>
  <c r="K8619" i="1" s="1"/>
  <c r="T8741" i="1"/>
  <c r="F8741" i="1"/>
  <c r="L8741" i="1"/>
  <c r="A8742" i="1"/>
  <c r="E8743" i="1" s="1"/>
  <c r="M8741" i="1"/>
  <c r="N8741" i="1" s="1"/>
  <c r="D8742" i="1"/>
  <c r="C8742" i="1"/>
  <c r="G8741" i="1"/>
  <c r="P8740" i="1"/>
  <c r="H8740" i="1"/>
  <c r="H8741" i="1" l="1"/>
  <c r="B8618" i="1"/>
  <c r="F8742" i="1"/>
  <c r="G8742" i="1"/>
  <c r="H8742" i="1" s="1"/>
  <c r="C8743" i="1"/>
  <c r="M8742" i="1"/>
  <c r="N8742" i="1" s="1"/>
  <c r="D8743" i="1"/>
  <c r="A8743" i="1"/>
  <c r="E8744" i="1" s="1"/>
  <c r="L8742" i="1"/>
  <c r="T8742" i="1"/>
  <c r="I8621" i="1"/>
  <c r="J8620" i="1"/>
  <c r="K8620" i="1" s="1"/>
  <c r="O8749" i="1"/>
  <c r="Q8619" i="1"/>
  <c r="R8619" i="1" s="1"/>
  <c r="P8741" i="1"/>
  <c r="L8743" i="1" l="1"/>
  <c r="A8744" i="1"/>
  <c r="E8745" i="1" s="1"/>
  <c r="D8744" i="1"/>
  <c r="M8743" i="1"/>
  <c r="N8743" i="1" s="1"/>
  <c r="C8744" i="1"/>
  <c r="T8743" i="1"/>
  <c r="F8743" i="1"/>
  <c r="G8743" i="1"/>
  <c r="Q8620" i="1"/>
  <c r="R8620" i="1" s="1"/>
  <c r="O8750" i="1"/>
  <c r="I8622" i="1"/>
  <c r="J8621" i="1"/>
  <c r="K8621" i="1" s="1"/>
  <c r="P8742" i="1"/>
  <c r="B8619" i="1"/>
  <c r="P8743" i="1" l="1"/>
  <c r="B8620" i="1"/>
  <c r="Q8621" i="1"/>
  <c r="R8621" i="1" s="1"/>
  <c r="H8743" i="1"/>
  <c r="I8623" i="1"/>
  <c r="J8623" i="1" s="1"/>
  <c r="J8622" i="1"/>
  <c r="K8622" i="1" s="1"/>
  <c r="O8751" i="1"/>
  <c r="L8744" i="1"/>
  <c r="T8744" i="1"/>
  <c r="A8745" i="1"/>
  <c r="E8746" i="1" s="1"/>
  <c r="G8744" i="1"/>
  <c r="M8744" i="1"/>
  <c r="N8744" i="1" s="1"/>
  <c r="F8744" i="1"/>
  <c r="D8745" i="1"/>
  <c r="C8745" i="1"/>
  <c r="P8744" i="1" l="1"/>
  <c r="K8623" i="1"/>
  <c r="I8624" i="1"/>
  <c r="O8752" i="1"/>
  <c r="F8745" i="1"/>
  <c r="L8745" i="1"/>
  <c r="A8746" i="1"/>
  <c r="E8747" i="1" s="1"/>
  <c r="C8746" i="1"/>
  <c r="T8745" i="1"/>
  <c r="M8745" i="1"/>
  <c r="G8745" i="1"/>
  <c r="B8621" i="1"/>
  <c r="Q8622" i="1"/>
  <c r="R8622" i="1" s="1"/>
  <c r="H8744" i="1"/>
  <c r="P8745" i="1" l="1"/>
  <c r="C8747" i="1"/>
  <c r="T8746" i="1"/>
  <c r="L8746" i="1"/>
  <c r="A8747" i="1"/>
  <c r="E8748" i="1" s="1"/>
  <c r="F8746" i="1"/>
  <c r="G8746" i="1"/>
  <c r="M8746" i="1"/>
  <c r="N8746" i="1" s="1"/>
  <c r="O8753" i="1"/>
  <c r="H8745" i="1"/>
  <c r="I8625" i="1"/>
  <c r="J8624" i="1"/>
  <c r="K8624" i="1" s="1"/>
  <c r="D8746" i="1"/>
  <c r="D8747" i="1" s="1"/>
  <c r="B8622" i="1"/>
  <c r="Q8623" i="1"/>
  <c r="N8623" i="1"/>
  <c r="P8746" i="1" l="1"/>
  <c r="Q8624" i="1"/>
  <c r="R8624" i="1" s="1"/>
  <c r="R8623" i="1"/>
  <c r="I8626" i="1"/>
  <c r="J8625" i="1"/>
  <c r="K8625" i="1" s="1"/>
  <c r="D8748" i="1"/>
  <c r="C8748" i="1"/>
  <c r="T8747" i="1"/>
  <c r="G8747" i="1"/>
  <c r="L8747" i="1"/>
  <c r="F8747" i="1"/>
  <c r="M8747" i="1"/>
  <c r="N8747" i="1" s="1"/>
  <c r="A8748" i="1"/>
  <c r="E8749" i="1" s="1"/>
  <c r="B8623" i="1"/>
  <c r="O8754" i="1"/>
  <c r="H8746" i="1"/>
  <c r="P8747" i="1" l="1"/>
  <c r="B8624" i="1"/>
  <c r="I8627" i="1"/>
  <c r="J8626" i="1"/>
  <c r="K8626" i="1" s="1"/>
  <c r="Q8625" i="1"/>
  <c r="R8625" i="1" s="1"/>
  <c r="D8749" i="1"/>
  <c r="L8748" i="1"/>
  <c r="C8749" i="1"/>
  <c r="G8748" i="1"/>
  <c r="M8748" i="1"/>
  <c r="N8748" i="1" s="1"/>
  <c r="T8748" i="1"/>
  <c r="A8749" i="1"/>
  <c r="E8750" i="1" s="1"/>
  <c r="F8748" i="1"/>
  <c r="H8747" i="1"/>
  <c r="O8755" i="1"/>
  <c r="P8748" i="1" l="1"/>
  <c r="B8625" i="1"/>
  <c r="F8749" i="1"/>
  <c r="L8749" i="1"/>
  <c r="D8750" i="1"/>
  <c r="C8750" i="1"/>
  <c r="G8749" i="1"/>
  <c r="M8749" i="1"/>
  <c r="N8749" i="1" s="1"/>
  <c r="T8749" i="1"/>
  <c r="A8750" i="1"/>
  <c r="E8751" i="1" s="1"/>
  <c r="Q8626" i="1"/>
  <c r="R8626" i="1" s="1"/>
  <c r="I8628" i="1"/>
  <c r="J8627" i="1"/>
  <c r="K8627" i="1" s="1"/>
  <c r="O8756" i="1"/>
  <c r="H8748" i="1"/>
  <c r="Q8627" i="1" l="1"/>
  <c r="R8627" i="1" s="1"/>
  <c r="I8629" i="1"/>
  <c r="J8628" i="1"/>
  <c r="K8628" i="1" s="1"/>
  <c r="P8749" i="1"/>
  <c r="O8757" i="1"/>
  <c r="F8750" i="1"/>
  <c r="M8750" i="1"/>
  <c r="N8750" i="1" s="1"/>
  <c r="D8751" i="1"/>
  <c r="C8751" i="1"/>
  <c r="G8750" i="1"/>
  <c r="T8750" i="1"/>
  <c r="L8750" i="1"/>
  <c r="A8751" i="1"/>
  <c r="E8752" i="1" s="1"/>
  <c r="B8626" i="1"/>
  <c r="H8749" i="1"/>
  <c r="H8750" i="1" l="1"/>
  <c r="Q8628" i="1"/>
  <c r="R8628" i="1" s="1"/>
  <c r="O8758" i="1"/>
  <c r="I8630" i="1"/>
  <c r="J8629" i="1"/>
  <c r="K8629" i="1" s="1"/>
  <c r="A8752" i="1"/>
  <c r="E8753" i="1" s="1"/>
  <c r="L8751" i="1"/>
  <c r="G8751" i="1"/>
  <c r="D8752" i="1"/>
  <c r="T8751" i="1"/>
  <c r="C8752" i="1"/>
  <c r="M8751" i="1"/>
  <c r="N8751" i="1" s="1"/>
  <c r="F8751" i="1"/>
  <c r="B8627" i="1"/>
  <c r="P8750" i="1"/>
  <c r="H8751" i="1" l="1"/>
  <c r="O8759" i="1"/>
  <c r="I8631" i="1"/>
  <c r="J8630" i="1"/>
  <c r="K8630" i="1" s="1"/>
  <c r="B8628" i="1"/>
  <c r="F8752" i="1"/>
  <c r="M8752" i="1"/>
  <c r="N8752" i="1" s="1"/>
  <c r="C8753" i="1"/>
  <c r="G8752" i="1"/>
  <c r="L8752" i="1"/>
  <c r="D8753" i="1"/>
  <c r="T8752" i="1"/>
  <c r="A8753" i="1"/>
  <c r="E8754" i="1" s="1"/>
  <c r="P8751" i="1"/>
  <c r="Q8629" i="1"/>
  <c r="R8629" i="1" s="1"/>
  <c r="H8752" i="1" l="1"/>
  <c r="G8753" i="1"/>
  <c r="F8753" i="1"/>
  <c r="T8753" i="1"/>
  <c r="L8753" i="1"/>
  <c r="A8754" i="1"/>
  <c r="E8755" i="1" s="1"/>
  <c r="D8754" i="1"/>
  <c r="C8754" i="1"/>
  <c r="M8753" i="1"/>
  <c r="N8753" i="1" s="1"/>
  <c r="Q8630" i="1"/>
  <c r="R8630" i="1" s="1"/>
  <c r="O8760" i="1"/>
  <c r="I8632" i="1"/>
  <c r="J8631" i="1"/>
  <c r="K8631" i="1" s="1"/>
  <c r="B8629" i="1"/>
  <c r="P8752" i="1"/>
  <c r="P8753" i="1" l="1"/>
  <c r="Q8631" i="1"/>
  <c r="R8631" i="1" s="1"/>
  <c r="O8761" i="1"/>
  <c r="B8630" i="1"/>
  <c r="I8633" i="1"/>
  <c r="J8632" i="1"/>
  <c r="K8632" i="1" s="1"/>
  <c r="G8754" i="1"/>
  <c r="L8754" i="1"/>
  <c r="D8755" i="1"/>
  <c r="T8754" i="1"/>
  <c r="C8755" i="1"/>
  <c r="A8755" i="1"/>
  <c r="E8756" i="1" s="1"/>
  <c r="M8754" i="1"/>
  <c r="N8754" i="1" s="1"/>
  <c r="F8754" i="1"/>
  <c r="H8753" i="1"/>
  <c r="P8754" i="1" l="1"/>
  <c r="B8631" i="1"/>
  <c r="I8634" i="1"/>
  <c r="J8633" i="1"/>
  <c r="K8633" i="1" s="1"/>
  <c r="F8755" i="1"/>
  <c r="A8756" i="1"/>
  <c r="E8757" i="1" s="1"/>
  <c r="M8755" i="1"/>
  <c r="N8755" i="1" s="1"/>
  <c r="G8755" i="1"/>
  <c r="D8756" i="1"/>
  <c r="C8756" i="1"/>
  <c r="L8755" i="1"/>
  <c r="T8755" i="1"/>
  <c r="O8762" i="1"/>
  <c r="Q8632" i="1"/>
  <c r="R8632" i="1" s="1"/>
  <c r="H8754" i="1"/>
  <c r="B8632" i="1" l="1"/>
  <c r="O8763" i="1"/>
  <c r="L8756" i="1"/>
  <c r="F8756" i="1"/>
  <c r="D8757" i="1"/>
  <c r="C8757" i="1"/>
  <c r="G8756" i="1"/>
  <c r="T8756" i="1"/>
  <c r="A8757" i="1"/>
  <c r="E8758" i="1" s="1"/>
  <c r="M8756" i="1"/>
  <c r="N8756" i="1" s="1"/>
  <c r="P8755" i="1"/>
  <c r="Q8633" i="1"/>
  <c r="R8633" i="1" s="1"/>
  <c r="H8755" i="1"/>
  <c r="I8635" i="1"/>
  <c r="J8634" i="1"/>
  <c r="K8634" i="1" s="1"/>
  <c r="P8756" i="1" l="1"/>
  <c r="B8633" i="1"/>
  <c r="O8764" i="1"/>
  <c r="I8636" i="1"/>
  <c r="J8635" i="1"/>
  <c r="K8635" i="1" s="1"/>
  <c r="A8758" i="1"/>
  <c r="E8759" i="1" s="1"/>
  <c r="L8757" i="1"/>
  <c r="G8757" i="1"/>
  <c r="D8758" i="1"/>
  <c r="C8758" i="1"/>
  <c r="M8757" i="1"/>
  <c r="N8757" i="1" s="1"/>
  <c r="T8757" i="1"/>
  <c r="F8757" i="1"/>
  <c r="Q8634" i="1"/>
  <c r="R8634" i="1" s="1"/>
  <c r="H8756" i="1"/>
  <c r="P8757" i="1" l="1"/>
  <c r="L8758" i="1"/>
  <c r="D8759" i="1"/>
  <c r="C8759" i="1"/>
  <c r="G8758" i="1"/>
  <c r="M8758" i="1"/>
  <c r="N8758" i="1" s="1"/>
  <c r="F8758" i="1"/>
  <c r="T8758" i="1"/>
  <c r="A8759" i="1"/>
  <c r="E8760" i="1" s="1"/>
  <c r="Q8635" i="1"/>
  <c r="R8635" i="1" s="1"/>
  <c r="I8637" i="1"/>
  <c r="J8636" i="1"/>
  <c r="K8636" i="1" s="1"/>
  <c r="H8757" i="1"/>
  <c r="O8765" i="1"/>
  <c r="B8634" i="1"/>
  <c r="B8635" i="1" l="1"/>
  <c r="Q8636" i="1"/>
  <c r="R8636" i="1" s="1"/>
  <c r="P8758" i="1"/>
  <c r="I8638" i="1"/>
  <c r="J8637" i="1"/>
  <c r="K8637" i="1" s="1"/>
  <c r="O8766" i="1"/>
  <c r="F8759" i="1"/>
  <c r="L8759" i="1"/>
  <c r="D8760" i="1"/>
  <c r="A8760" i="1"/>
  <c r="E8761" i="1" s="1"/>
  <c r="C8760" i="1"/>
  <c r="G8759" i="1"/>
  <c r="T8759" i="1"/>
  <c r="M8759" i="1"/>
  <c r="N8759" i="1" s="1"/>
  <c r="H8758" i="1"/>
  <c r="H8759" i="1" l="1"/>
  <c r="B8636" i="1"/>
  <c r="O8767" i="1"/>
  <c r="I8639" i="1"/>
  <c r="J8638" i="1"/>
  <c r="K8638" i="1" s="1"/>
  <c r="Q8637" i="1"/>
  <c r="R8637" i="1" s="1"/>
  <c r="G8760" i="1"/>
  <c r="T8760" i="1"/>
  <c r="A8761" i="1"/>
  <c r="E8762" i="1" s="1"/>
  <c r="M8760" i="1"/>
  <c r="N8760" i="1" s="1"/>
  <c r="L8760" i="1"/>
  <c r="F8760" i="1"/>
  <c r="D8761" i="1"/>
  <c r="C8761" i="1"/>
  <c r="P8759" i="1"/>
  <c r="B8637" i="1" l="1"/>
  <c r="P8760" i="1"/>
  <c r="I8640" i="1"/>
  <c r="J8639" i="1"/>
  <c r="K8639" i="1" s="1"/>
  <c r="O8768" i="1"/>
  <c r="Q8638" i="1"/>
  <c r="R8638" i="1" s="1"/>
  <c r="H8760" i="1"/>
  <c r="M8761" i="1"/>
  <c r="N8761" i="1" s="1"/>
  <c r="A8762" i="1"/>
  <c r="E8763" i="1" s="1"/>
  <c r="D8762" i="1"/>
  <c r="C8762" i="1"/>
  <c r="T8761" i="1"/>
  <c r="L8761" i="1"/>
  <c r="G8761" i="1"/>
  <c r="F8761" i="1"/>
  <c r="P8761" i="1" l="1"/>
  <c r="O8769" i="1"/>
  <c r="Q8639" i="1"/>
  <c r="R8639" i="1" s="1"/>
  <c r="I8641" i="1"/>
  <c r="J8640" i="1"/>
  <c r="K8640" i="1" s="1"/>
  <c r="F8762" i="1"/>
  <c r="M8762" i="1"/>
  <c r="N8762" i="1" s="1"/>
  <c r="D8763" i="1"/>
  <c r="G8762" i="1"/>
  <c r="C8763" i="1"/>
  <c r="L8762" i="1"/>
  <c r="T8762" i="1"/>
  <c r="A8763" i="1"/>
  <c r="E8764" i="1" s="1"/>
  <c r="H8761" i="1"/>
  <c r="B8638" i="1"/>
  <c r="P8762" i="1" l="1"/>
  <c r="Q8640" i="1"/>
  <c r="R8640" i="1" s="1"/>
  <c r="M8763" i="1"/>
  <c r="N8763" i="1" s="1"/>
  <c r="F8763" i="1"/>
  <c r="A8764" i="1"/>
  <c r="E8765" i="1" s="1"/>
  <c r="L8763" i="1"/>
  <c r="T8763" i="1"/>
  <c r="D8764" i="1"/>
  <c r="G8763" i="1"/>
  <c r="C8764" i="1"/>
  <c r="O8770" i="1"/>
  <c r="I8642" i="1"/>
  <c r="J8641" i="1"/>
  <c r="K8641" i="1" s="1"/>
  <c r="B8639" i="1"/>
  <c r="H8762" i="1"/>
  <c r="P8763" i="1" l="1"/>
  <c r="O8771" i="1"/>
  <c r="B8640" i="1"/>
  <c r="H8763" i="1"/>
  <c r="I8643" i="1"/>
  <c r="J8642" i="1"/>
  <c r="K8642" i="1" s="1"/>
  <c r="F8764" i="1"/>
  <c r="D8765" i="1"/>
  <c r="M8764" i="1"/>
  <c r="N8764" i="1" s="1"/>
  <c r="C8765" i="1"/>
  <c r="L8764" i="1"/>
  <c r="T8764" i="1"/>
  <c r="A8765" i="1"/>
  <c r="E8766" i="1" s="1"/>
  <c r="G8764" i="1"/>
  <c r="Q8641" i="1"/>
  <c r="R8641" i="1" s="1"/>
  <c r="H8764" i="1" l="1"/>
  <c r="B8641" i="1"/>
  <c r="D8766" i="1"/>
  <c r="C8766" i="1"/>
  <c r="M8765" i="1"/>
  <c r="N8765" i="1" s="1"/>
  <c r="T8765" i="1"/>
  <c r="L8765" i="1"/>
  <c r="F8765" i="1"/>
  <c r="A8766" i="1"/>
  <c r="E8767" i="1" s="1"/>
  <c r="G8765" i="1"/>
  <c r="I8644" i="1"/>
  <c r="J8643" i="1"/>
  <c r="K8643" i="1" s="1"/>
  <c r="Q8642" i="1"/>
  <c r="R8642" i="1" s="1"/>
  <c r="P8764" i="1"/>
  <c r="O8772" i="1"/>
  <c r="P8765" i="1" l="1"/>
  <c r="B8642" i="1"/>
  <c r="T8766" i="1"/>
  <c r="F8766" i="1"/>
  <c r="L8766" i="1"/>
  <c r="C8767" i="1"/>
  <c r="G8766" i="1"/>
  <c r="D8767" i="1"/>
  <c r="M8766" i="1"/>
  <c r="N8766" i="1" s="1"/>
  <c r="A8767" i="1"/>
  <c r="E8768" i="1" s="1"/>
  <c r="H8765" i="1"/>
  <c r="I8645" i="1"/>
  <c r="J8644" i="1"/>
  <c r="K8644" i="1" s="1"/>
  <c r="Q8643" i="1"/>
  <c r="R8643" i="1" s="1"/>
  <c r="O8773" i="1"/>
  <c r="H8766" i="1" l="1"/>
  <c r="L8767" i="1"/>
  <c r="G8767" i="1"/>
  <c r="D8768" i="1"/>
  <c r="T8767" i="1"/>
  <c r="C8768" i="1"/>
  <c r="M8767" i="1"/>
  <c r="N8767" i="1" s="1"/>
  <c r="A8768" i="1"/>
  <c r="E8769" i="1" s="1"/>
  <c r="F8767" i="1"/>
  <c r="O8774" i="1"/>
  <c r="Q8644" i="1"/>
  <c r="R8644" i="1" s="1"/>
  <c r="P8766" i="1"/>
  <c r="B8643" i="1"/>
  <c r="I8646" i="1"/>
  <c r="J8645" i="1"/>
  <c r="K8645" i="1" s="1"/>
  <c r="H8767" i="1" l="1"/>
  <c r="B8644" i="1"/>
  <c r="L8768" i="1"/>
  <c r="F8768" i="1"/>
  <c r="G8768" i="1"/>
  <c r="M8768" i="1"/>
  <c r="N8768" i="1" s="1"/>
  <c r="D8769" i="1"/>
  <c r="T8768" i="1"/>
  <c r="C8769" i="1"/>
  <c r="A8769" i="1"/>
  <c r="E8770" i="1" s="1"/>
  <c r="Q8645" i="1"/>
  <c r="R8645" i="1" s="1"/>
  <c r="I8647" i="1"/>
  <c r="J8646" i="1"/>
  <c r="K8646" i="1" s="1"/>
  <c r="O8775" i="1"/>
  <c r="P8767" i="1"/>
  <c r="H8768" i="1" l="1"/>
  <c r="Q8646" i="1"/>
  <c r="R8646" i="1" s="1"/>
  <c r="B8645" i="1"/>
  <c r="P8768" i="1"/>
  <c r="O8776" i="1"/>
  <c r="T8769" i="1"/>
  <c r="C8770" i="1"/>
  <c r="G8769" i="1"/>
  <c r="F8769" i="1"/>
  <c r="M8769" i="1"/>
  <c r="N8769" i="1" s="1"/>
  <c r="A8770" i="1"/>
  <c r="E8771" i="1" s="1"/>
  <c r="L8769" i="1"/>
  <c r="D8770" i="1"/>
  <c r="I8648" i="1"/>
  <c r="J8647" i="1"/>
  <c r="K8647" i="1" s="1"/>
  <c r="H8769" i="1" l="1"/>
  <c r="B8646" i="1"/>
  <c r="P8769" i="1"/>
  <c r="O8777" i="1"/>
  <c r="C8771" i="1"/>
  <c r="G8770" i="1"/>
  <c r="T8770" i="1"/>
  <c r="L8770" i="1"/>
  <c r="A8771" i="1"/>
  <c r="E8772" i="1" s="1"/>
  <c r="F8770" i="1"/>
  <c r="M8770" i="1"/>
  <c r="N8770" i="1" s="1"/>
  <c r="D8771" i="1"/>
  <c r="I8649" i="1"/>
  <c r="J8648" i="1"/>
  <c r="K8648" i="1" s="1"/>
  <c r="Q8647" i="1"/>
  <c r="R8647" i="1" s="1"/>
  <c r="O8778" i="1" l="1"/>
  <c r="P8770" i="1"/>
  <c r="B8647" i="1"/>
  <c r="T8771" i="1"/>
  <c r="A8772" i="1"/>
  <c r="E8773" i="1" s="1"/>
  <c r="F8771" i="1"/>
  <c r="G8771" i="1"/>
  <c r="L8771" i="1"/>
  <c r="D8772" i="1"/>
  <c r="C8772" i="1"/>
  <c r="M8771" i="1"/>
  <c r="N8771" i="1" s="1"/>
  <c r="Q8648" i="1"/>
  <c r="R8648" i="1" s="1"/>
  <c r="I8650" i="1"/>
  <c r="J8649" i="1"/>
  <c r="K8649" i="1" s="1"/>
  <c r="H8770" i="1"/>
  <c r="H8771" i="1" l="1"/>
  <c r="B8648" i="1"/>
  <c r="A8773" i="1"/>
  <c r="E8774" i="1" s="1"/>
  <c r="L8772" i="1"/>
  <c r="G8772" i="1"/>
  <c r="F8772" i="1"/>
  <c r="M8772" i="1"/>
  <c r="N8772" i="1" s="1"/>
  <c r="D8773" i="1"/>
  <c r="C8773" i="1"/>
  <c r="T8772" i="1"/>
  <c r="O8779" i="1"/>
  <c r="Q8649" i="1"/>
  <c r="R8649" i="1" s="1"/>
  <c r="I8651" i="1"/>
  <c r="J8650" i="1"/>
  <c r="K8650" i="1" s="1"/>
  <c r="P8771" i="1"/>
  <c r="P8772" i="1" l="1"/>
  <c r="B8649" i="1"/>
  <c r="Q8650" i="1"/>
  <c r="R8650" i="1" s="1"/>
  <c r="T8773" i="1"/>
  <c r="G8773" i="1"/>
  <c r="M8773" i="1"/>
  <c r="N8773" i="1" s="1"/>
  <c r="F8773" i="1"/>
  <c r="L8773" i="1"/>
  <c r="D8774" i="1"/>
  <c r="A8774" i="1"/>
  <c r="E8775" i="1" s="1"/>
  <c r="C8774" i="1"/>
  <c r="O8780" i="1"/>
  <c r="H8772" i="1"/>
  <c r="I8652" i="1"/>
  <c r="J8651" i="1"/>
  <c r="K8651" i="1" s="1"/>
  <c r="P8773" i="1" l="1"/>
  <c r="B8650" i="1"/>
  <c r="H8773" i="1"/>
  <c r="L8774" i="1"/>
  <c r="F8774" i="1"/>
  <c r="D8775" i="1"/>
  <c r="C8775" i="1"/>
  <c r="M8774" i="1"/>
  <c r="N8774" i="1" s="1"/>
  <c r="T8774" i="1"/>
  <c r="A8775" i="1"/>
  <c r="E8776" i="1" s="1"/>
  <c r="G8774" i="1"/>
  <c r="O8781" i="1"/>
  <c r="Q8651" i="1"/>
  <c r="R8651" i="1" s="1"/>
  <c r="I8653" i="1"/>
  <c r="J8652" i="1"/>
  <c r="K8652" i="1" s="1"/>
  <c r="P8774" i="1" l="1"/>
  <c r="B8651" i="1"/>
  <c r="O8782" i="1"/>
  <c r="Q8652" i="1"/>
  <c r="R8652" i="1" s="1"/>
  <c r="I8654" i="1"/>
  <c r="J8654" i="1" s="1"/>
  <c r="J8653" i="1"/>
  <c r="K8653" i="1" s="1"/>
  <c r="G8775" i="1"/>
  <c r="D8776" i="1"/>
  <c r="T8775" i="1"/>
  <c r="C8776" i="1"/>
  <c r="L8775" i="1"/>
  <c r="F8775" i="1"/>
  <c r="A8776" i="1"/>
  <c r="E8777" i="1" s="1"/>
  <c r="M8775" i="1"/>
  <c r="N8775" i="1" s="1"/>
  <c r="H8774" i="1"/>
  <c r="P8775" i="1" l="1"/>
  <c r="B8652" i="1"/>
  <c r="I8655" i="1"/>
  <c r="K8654" i="1"/>
  <c r="H8775" i="1"/>
  <c r="O8783" i="1"/>
  <c r="L8776" i="1"/>
  <c r="T8776" i="1"/>
  <c r="A8777" i="1"/>
  <c r="E8778" i="1" s="1"/>
  <c r="G8776" i="1"/>
  <c r="F8776" i="1"/>
  <c r="D8777" i="1"/>
  <c r="M8776" i="1"/>
  <c r="C8777" i="1"/>
  <c r="Q8653" i="1"/>
  <c r="R8653" i="1" s="1"/>
  <c r="P8776" i="1" l="1"/>
  <c r="B8653" i="1"/>
  <c r="O8784" i="1"/>
  <c r="H8776" i="1"/>
  <c r="N8654" i="1"/>
  <c r="Q8654" i="1"/>
  <c r="D8778" i="1"/>
  <c r="T8777" i="1"/>
  <c r="F8777" i="1"/>
  <c r="L8777" i="1"/>
  <c r="A8778" i="1"/>
  <c r="E8779" i="1" s="1"/>
  <c r="C8778" i="1"/>
  <c r="M8777" i="1"/>
  <c r="N8777" i="1" s="1"/>
  <c r="G8777" i="1"/>
  <c r="I8656" i="1"/>
  <c r="J8655" i="1"/>
  <c r="K8655" i="1" s="1"/>
  <c r="P8777" i="1" l="1"/>
  <c r="H8777" i="1"/>
  <c r="R8654" i="1"/>
  <c r="Q8655" i="1"/>
  <c r="R8655" i="1" s="1"/>
  <c r="A8779" i="1"/>
  <c r="E8780" i="1" s="1"/>
  <c r="G8778" i="1"/>
  <c r="M8778" i="1"/>
  <c r="N8778" i="1" s="1"/>
  <c r="F8778" i="1"/>
  <c r="D8779" i="1"/>
  <c r="C8779" i="1"/>
  <c r="L8778" i="1"/>
  <c r="T8778" i="1"/>
  <c r="I8657" i="1"/>
  <c r="J8656" i="1"/>
  <c r="K8656" i="1" s="1"/>
  <c r="O8785" i="1"/>
  <c r="B8654" i="1"/>
  <c r="B8655" i="1" l="1"/>
  <c r="H8778" i="1"/>
  <c r="I8658" i="1"/>
  <c r="J8657" i="1"/>
  <c r="K8657" i="1" s="1"/>
  <c r="T8779" i="1"/>
  <c r="G8779" i="1"/>
  <c r="F8779" i="1"/>
  <c r="L8779" i="1"/>
  <c r="A8780" i="1"/>
  <c r="E8781" i="1" s="1"/>
  <c r="M8779" i="1"/>
  <c r="N8779" i="1" s="1"/>
  <c r="D8780" i="1"/>
  <c r="C8780" i="1"/>
  <c r="O8786" i="1"/>
  <c r="P8778" i="1"/>
  <c r="Q8656" i="1"/>
  <c r="R8656" i="1" s="1"/>
  <c r="H8779" i="1" l="1"/>
  <c r="B8656" i="1"/>
  <c r="T8780" i="1"/>
  <c r="M8780" i="1"/>
  <c r="N8780" i="1" s="1"/>
  <c r="F8780" i="1"/>
  <c r="C8781" i="1"/>
  <c r="G8780" i="1"/>
  <c r="D8781" i="1"/>
  <c r="A8781" i="1"/>
  <c r="E8782" i="1" s="1"/>
  <c r="L8780" i="1"/>
  <c r="Q8657" i="1"/>
  <c r="R8657" i="1" s="1"/>
  <c r="I8659" i="1"/>
  <c r="J8658" i="1"/>
  <c r="K8658" i="1" s="1"/>
  <c r="P8779" i="1"/>
  <c r="O8787" i="1"/>
  <c r="H8780" i="1" l="1"/>
  <c r="Q8658" i="1"/>
  <c r="R8658" i="1" s="1"/>
  <c r="I8660" i="1"/>
  <c r="J8659" i="1"/>
  <c r="K8659" i="1" s="1"/>
  <c r="B8657" i="1"/>
  <c r="P8780" i="1"/>
  <c r="O8788" i="1"/>
  <c r="M8781" i="1"/>
  <c r="N8781" i="1" s="1"/>
  <c r="D8782" i="1"/>
  <c r="C8782" i="1"/>
  <c r="L8781" i="1"/>
  <c r="T8781" i="1"/>
  <c r="F8781" i="1"/>
  <c r="A8782" i="1"/>
  <c r="E8783" i="1" s="1"/>
  <c r="G8781" i="1"/>
  <c r="P8781" i="1" l="1"/>
  <c r="H8781" i="1"/>
  <c r="Q8659" i="1"/>
  <c r="R8659" i="1" s="1"/>
  <c r="I8661" i="1"/>
  <c r="J8660" i="1"/>
  <c r="K8660" i="1" s="1"/>
  <c r="B8658" i="1"/>
  <c r="L8782" i="1"/>
  <c r="A8783" i="1"/>
  <c r="E8784" i="1" s="1"/>
  <c r="F8782" i="1"/>
  <c r="G8782" i="1"/>
  <c r="M8782" i="1"/>
  <c r="N8782" i="1" s="1"/>
  <c r="D8783" i="1"/>
  <c r="C8783" i="1"/>
  <c r="T8782" i="1"/>
  <c r="O8789" i="1"/>
  <c r="H8782" i="1" l="1"/>
  <c r="B8659" i="1"/>
  <c r="Q8660" i="1"/>
  <c r="R8660" i="1" s="1"/>
  <c r="I8662" i="1"/>
  <c r="J8661" i="1"/>
  <c r="K8661" i="1" s="1"/>
  <c r="O8790" i="1"/>
  <c r="P8782" i="1"/>
  <c r="G8783" i="1"/>
  <c r="F8783" i="1"/>
  <c r="D8784" i="1"/>
  <c r="L8783" i="1"/>
  <c r="C8784" i="1"/>
  <c r="A8784" i="1"/>
  <c r="E8785" i="1" s="1"/>
  <c r="M8783" i="1"/>
  <c r="N8783" i="1" s="1"/>
  <c r="T8783" i="1"/>
  <c r="H8783" i="1" l="1"/>
  <c r="Q8661" i="1"/>
  <c r="R8661" i="1" s="1"/>
  <c r="I8663" i="1"/>
  <c r="J8662" i="1"/>
  <c r="K8662" i="1" s="1"/>
  <c r="P8783" i="1"/>
  <c r="B8660" i="1"/>
  <c r="F8784" i="1"/>
  <c r="L8784" i="1"/>
  <c r="G8784" i="1"/>
  <c r="T8784" i="1"/>
  <c r="D8785" i="1"/>
  <c r="A8785" i="1"/>
  <c r="E8786" i="1" s="1"/>
  <c r="C8785" i="1"/>
  <c r="M8784" i="1"/>
  <c r="N8784" i="1" s="1"/>
  <c r="O8791" i="1"/>
  <c r="H8784" i="1" l="1"/>
  <c r="I8664" i="1"/>
  <c r="J8663" i="1"/>
  <c r="K8663" i="1" s="1"/>
  <c r="O8792" i="1"/>
  <c r="B8661" i="1"/>
  <c r="C8786" i="1"/>
  <c r="F8785" i="1"/>
  <c r="L8785" i="1"/>
  <c r="T8785" i="1"/>
  <c r="M8785" i="1"/>
  <c r="N8785" i="1" s="1"/>
  <c r="G8785" i="1"/>
  <c r="A8786" i="1"/>
  <c r="E8787" i="1" s="1"/>
  <c r="D8786" i="1"/>
  <c r="Q8662" i="1"/>
  <c r="R8662" i="1" s="1"/>
  <c r="P8784" i="1"/>
  <c r="H8785" i="1" l="1"/>
  <c r="M8786" i="1"/>
  <c r="N8786" i="1" s="1"/>
  <c r="D8787" i="1"/>
  <c r="L8786" i="1"/>
  <c r="C8787" i="1"/>
  <c r="T8786" i="1"/>
  <c r="A8787" i="1"/>
  <c r="E8788" i="1" s="1"/>
  <c r="G8786" i="1"/>
  <c r="F8786" i="1"/>
  <c r="O8793" i="1"/>
  <c r="Q8663" i="1"/>
  <c r="R8663" i="1" s="1"/>
  <c r="I8665" i="1"/>
  <c r="J8664" i="1"/>
  <c r="K8664" i="1" s="1"/>
  <c r="B8662" i="1"/>
  <c r="P8785" i="1"/>
  <c r="H8786" i="1" l="1"/>
  <c r="I8666" i="1"/>
  <c r="J8665" i="1"/>
  <c r="K8665" i="1" s="1"/>
  <c r="B8663" i="1"/>
  <c r="O8794" i="1"/>
  <c r="G8787" i="1"/>
  <c r="D8788" i="1"/>
  <c r="C8788" i="1"/>
  <c r="M8787" i="1"/>
  <c r="N8787" i="1" s="1"/>
  <c r="T8787" i="1"/>
  <c r="L8787" i="1"/>
  <c r="F8787" i="1"/>
  <c r="A8788" i="1"/>
  <c r="E8789" i="1" s="1"/>
  <c r="Q8664" i="1"/>
  <c r="R8664" i="1" s="1"/>
  <c r="P8786" i="1"/>
  <c r="B8664" i="1" l="1"/>
  <c r="P8787" i="1"/>
  <c r="Q8665" i="1"/>
  <c r="R8665" i="1" s="1"/>
  <c r="I8667" i="1"/>
  <c r="J8666" i="1"/>
  <c r="K8666" i="1" s="1"/>
  <c r="F8788" i="1"/>
  <c r="G8788" i="1"/>
  <c r="D8789" i="1"/>
  <c r="L8788" i="1"/>
  <c r="C8789" i="1"/>
  <c r="M8788" i="1"/>
  <c r="N8788" i="1" s="1"/>
  <c r="T8788" i="1"/>
  <c r="A8789" i="1"/>
  <c r="E8790" i="1" s="1"/>
  <c r="O8795" i="1"/>
  <c r="H8787" i="1"/>
  <c r="P8788" i="1" l="1"/>
  <c r="B8665" i="1"/>
  <c r="G8789" i="1"/>
  <c r="T8789" i="1"/>
  <c r="M8789" i="1"/>
  <c r="N8789" i="1" s="1"/>
  <c r="F8789" i="1"/>
  <c r="L8789" i="1"/>
  <c r="D8790" i="1"/>
  <c r="A8790" i="1"/>
  <c r="E8791" i="1" s="1"/>
  <c r="C8790" i="1"/>
  <c r="I8668" i="1"/>
  <c r="J8667" i="1"/>
  <c r="K8667" i="1" s="1"/>
  <c r="H8788" i="1"/>
  <c r="Q8666" i="1"/>
  <c r="R8666" i="1" s="1"/>
  <c r="O8796" i="1"/>
  <c r="P8789" i="1" l="1"/>
  <c r="H8789" i="1"/>
  <c r="B8666" i="1"/>
  <c r="L8790" i="1"/>
  <c r="G8790" i="1"/>
  <c r="D8791" i="1"/>
  <c r="C8791" i="1"/>
  <c r="M8790" i="1"/>
  <c r="N8790" i="1" s="1"/>
  <c r="T8790" i="1"/>
  <c r="F8790" i="1"/>
  <c r="A8791" i="1"/>
  <c r="E8792" i="1" s="1"/>
  <c r="Q8667" i="1"/>
  <c r="R8667" i="1" s="1"/>
  <c r="O8797" i="1"/>
  <c r="I8669" i="1"/>
  <c r="J8668" i="1"/>
  <c r="K8668" i="1" s="1"/>
  <c r="P8790" i="1" l="1"/>
  <c r="Q8668" i="1"/>
  <c r="R8668" i="1" s="1"/>
  <c r="O8798" i="1"/>
  <c r="H8790" i="1"/>
  <c r="I8670" i="1"/>
  <c r="J8669" i="1"/>
  <c r="K8669" i="1" s="1"/>
  <c r="B8667" i="1"/>
  <c r="L8791" i="1"/>
  <c r="T8791" i="1"/>
  <c r="G8791" i="1"/>
  <c r="F8791" i="1"/>
  <c r="M8791" i="1"/>
  <c r="N8791" i="1" s="1"/>
  <c r="A8792" i="1"/>
  <c r="E8793" i="1" s="1"/>
  <c r="D8792" i="1"/>
  <c r="C8792" i="1"/>
  <c r="P8791" i="1" l="1"/>
  <c r="B8668" i="1"/>
  <c r="L8792" i="1"/>
  <c r="F8792" i="1"/>
  <c r="G8792" i="1"/>
  <c r="M8792" i="1"/>
  <c r="N8792" i="1" s="1"/>
  <c r="D8793" i="1"/>
  <c r="T8792" i="1"/>
  <c r="C8793" i="1"/>
  <c r="A8793" i="1"/>
  <c r="E8794" i="1" s="1"/>
  <c r="I8671" i="1"/>
  <c r="J8670" i="1"/>
  <c r="K8670" i="1" s="1"/>
  <c r="O8799" i="1"/>
  <c r="Q8669" i="1"/>
  <c r="R8669" i="1" s="1"/>
  <c r="H8791" i="1"/>
  <c r="H8792" i="1" l="1"/>
  <c r="T8793" i="1"/>
  <c r="C8794" i="1"/>
  <c r="F8793" i="1"/>
  <c r="M8793" i="1"/>
  <c r="N8793" i="1" s="1"/>
  <c r="A8794" i="1"/>
  <c r="E8795" i="1" s="1"/>
  <c r="G8793" i="1"/>
  <c r="L8793" i="1"/>
  <c r="D8794" i="1"/>
  <c r="B8669" i="1"/>
  <c r="Q8670" i="1"/>
  <c r="R8670" i="1" s="1"/>
  <c r="P8792" i="1"/>
  <c r="O8800" i="1"/>
  <c r="I8672" i="1"/>
  <c r="J8671" i="1"/>
  <c r="K8671" i="1" s="1"/>
  <c r="H8793" i="1" l="1"/>
  <c r="B8670" i="1"/>
  <c r="P8793" i="1"/>
  <c r="I8673" i="1"/>
  <c r="J8672" i="1"/>
  <c r="K8672" i="1" s="1"/>
  <c r="O8801" i="1"/>
  <c r="D8795" i="1"/>
  <c r="C8795" i="1"/>
  <c r="T8794" i="1"/>
  <c r="M8794" i="1"/>
  <c r="N8794" i="1" s="1"/>
  <c r="A8795" i="1"/>
  <c r="E8796" i="1" s="1"/>
  <c r="F8794" i="1"/>
  <c r="G8794" i="1"/>
  <c r="L8794" i="1"/>
  <c r="Q8671" i="1"/>
  <c r="R8671" i="1" s="1"/>
  <c r="P8794" i="1" l="1"/>
  <c r="B8671" i="1"/>
  <c r="I8674" i="1"/>
  <c r="J8673" i="1"/>
  <c r="K8673" i="1" s="1"/>
  <c r="O8802" i="1"/>
  <c r="Q8672" i="1"/>
  <c r="R8672" i="1" s="1"/>
  <c r="D8796" i="1"/>
  <c r="C8796" i="1"/>
  <c r="T8795" i="1"/>
  <c r="G8795" i="1"/>
  <c r="M8795" i="1"/>
  <c r="N8795" i="1" s="1"/>
  <c r="A8796" i="1"/>
  <c r="E8797" i="1" s="1"/>
  <c r="F8795" i="1"/>
  <c r="L8795" i="1"/>
  <c r="H8794" i="1"/>
  <c r="P8795" i="1" l="1"/>
  <c r="B8672" i="1"/>
  <c r="D8797" i="1"/>
  <c r="C8797" i="1"/>
  <c r="L8796" i="1"/>
  <c r="M8796" i="1"/>
  <c r="N8796" i="1" s="1"/>
  <c r="T8796" i="1"/>
  <c r="A8797" i="1"/>
  <c r="E8798" i="1" s="1"/>
  <c r="F8796" i="1"/>
  <c r="G8796" i="1"/>
  <c r="Q8673" i="1"/>
  <c r="R8673" i="1" s="1"/>
  <c r="O8803" i="1"/>
  <c r="I8675" i="1"/>
  <c r="J8674" i="1"/>
  <c r="K8674" i="1" s="1"/>
  <c r="H8795" i="1"/>
  <c r="B8673" i="1" l="1"/>
  <c r="I8676" i="1"/>
  <c r="J8675" i="1"/>
  <c r="K8675" i="1" s="1"/>
  <c r="T8797" i="1"/>
  <c r="D8798" i="1"/>
  <c r="G8797" i="1"/>
  <c r="L8797" i="1"/>
  <c r="C8798" i="1"/>
  <c r="F8797" i="1"/>
  <c r="M8797" i="1"/>
  <c r="N8797" i="1" s="1"/>
  <c r="A8798" i="1"/>
  <c r="E8799" i="1" s="1"/>
  <c r="O8804" i="1"/>
  <c r="Q8674" i="1"/>
  <c r="R8674" i="1" s="1"/>
  <c r="P8796" i="1"/>
  <c r="H8796" i="1"/>
  <c r="P8797" i="1" l="1"/>
  <c r="H8797" i="1"/>
  <c r="O8805" i="1"/>
  <c r="D8799" i="1"/>
  <c r="A8799" i="1"/>
  <c r="E8800" i="1" s="1"/>
  <c r="C8799" i="1"/>
  <c r="T8798" i="1"/>
  <c r="G8798" i="1"/>
  <c r="M8798" i="1"/>
  <c r="N8798" i="1" s="1"/>
  <c r="F8798" i="1"/>
  <c r="L8798" i="1"/>
  <c r="Q8675" i="1"/>
  <c r="R8675" i="1" s="1"/>
  <c r="B8674" i="1"/>
  <c r="I8677" i="1"/>
  <c r="J8676" i="1"/>
  <c r="K8676" i="1" s="1"/>
  <c r="H8798" i="1" l="1"/>
  <c r="B8675" i="1"/>
  <c r="M8799" i="1"/>
  <c r="N8799" i="1" s="1"/>
  <c r="D8800" i="1"/>
  <c r="A8800" i="1"/>
  <c r="E8801" i="1" s="1"/>
  <c r="L8799" i="1"/>
  <c r="T8799" i="1"/>
  <c r="G8799" i="1"/>
  <c r="F8799" i="1"/>
  <c r="C8800" i="1"/>
  <c r="I8678" i="1"/>
  <c r="J8677" i="1"/>
  <c r="K8677" i="1" s="1"/>
  <c r="P8798" i="1"/>
  <c r="O8806" i="1"/>
  <c r="Q8676" i="1"/>
  <c r="R8676" i="1" s="1"/>
  <c r="H8799" i="1" l="1"/>
  <c r="B8676" i="1"/>
  <c r="O8807" i="1"/>
  <c r="I8679" i="1"/>
  <c r="J8678" i="1"/>
  <c r="K8678" i="1" s="1"/>
  <c r="Q8677" i="1"/>
  <c r="R8677" i="1" s="1"/>
  <c r="G8800" i="1"/>
  <c r="A8801" i="1"/>
  <c r="E8802" i="1" s="1"/>
  <c r="C8801" i="1"/>
  <c r="M8800" i="1"/>
  <c r="N8800" i="1" s="1"/>
  <c r="T8800" i="1"/>
  <c r="D8801" i="1"/>
  <c r="L8800" i="1"/>
  <c r="F8800" i="1"/>
  <c r="P8799" i="1"/>
  <c r="Q8678" i="1" l="1"/>
  <c r="R8678" i="1" s="1"/>
  <c r="O8808" i="1"/>
  <c r="B8677" i="1"/>
  <c r="I8680" i="1"/>
  <c r="J8679" i="1"/>
  <c r="K8679" i="1" s="1"/>
  <c r="A8802" i="1"/>
  <c r="E8803" i="1" s="1"/>
  <c r="T8801" i="1"/>
  <c r="D8802" i="1"/>
  <c r="M8801" i="1"/>
  <c r="N8801" i="1" s="1"/>
  <c r="F8801" i="1"/>
  <c r="C8802" i="1"/>
  <c r="G8801" i="1"/>
  <c r="L8801" i="1"/>
  <c r="P8800" i="1"/>
  <c r="H8800" i="1"/>
  <c r="D8803" i="1" l="1"/>
  <c r="G8802" i="1"/>
  <c r="C8803" i="1"/>
  <c r="T8802" i="1"/>
  <c r="L8802" i="1"/>
  <c r="F8802" i="1"/>
  <c r="P8802" i="1" s="1"/>
  <c r="A8803" i="1"/>
  <c r="E8804" i="1" s="1"/>
  <c r="M8802" i="1"/>
  <c r="N8802" i="1" s="1"/>
  <c r="Q8679" i="1"/>
  <c r="R8679" i="1" s="1"/>
  <c r="P8801" i="1"/>
  <c r="O8809" i="1"/>
  <c r="I8681" i="1"/>
  <c r="J8680" i="1"/>
  <c r="K8680" i="1" s="1"/>
  <c r="H8801" i="1"/>
  <c r="B8678" i="1"/>
  <c r="B8679" i="1" l="1"/>
  <c r="I8682" i="1"/>
  <c r="J8681" i="1"/>
  <c r="K8681" i="1" s="1"/>
  <c r="H8802" i="1"/>
  <c r="C8804" i="1"/>
  <c r="M8803" i="1"/>
  <c r="N8803" i="1" s="1"/>
  <c r="A8804" i="1"/>
  <c r="E8805" i="1" s="1"/>
  <c r="T8803" i="1"/>
  <c r="L8803" i="1"/>
  <c r="D8804" i="1"/>
  <c r="F8803" i="1"/>
  <c r="G8803" i="1"/>
  <c r="O8810" i="1"/>
  <c r="Q8680" i="1"/>
  <c r="R8680" i="1" s="1"/>
  <c r="B8680" i="1" l="1"/>
  <c r="I8683" i="1"/>
  <c r="J8682" i="1"/>
  <c r="K8682" i="1" s="1"/>
  <c r="P8803" i="1"/>
  <c r="H8803" i="1"/>
  <c r="Q8681" i="1"/>
  <c r="R8681" i="1" s="1"/>
  <c r="O8811" i="1"/>
  <c r="F8804" i="1"/>
  <c r="T8804" i="1"/>
  <c r="L8804" i="1"/>
  <c r="A8805" i="1"/>
  <c r="E8806" i="1" s="1"/>
  <c r="G8804" i="1"/>
  <c r="D8805" i="1"/>
  <c r="C8805" i="1"/>
  <c r="M8804" i="1"/>
  <c r="N8804" i="1" s="1"/>
  <c r="H8804" i="1" l="1"/>
  <c r="T8805" i="1"/>
  <c r="M8805" i="1"/>
  <c r="N8805" i="1" s="1"/>
  <c r="D8806" i="1"/>
  <c r="G8805" i="1"/>
  <c r="L8805" i="1"/>
  <c r="F8805" i="1"/>
  <c r="C8806" i="1"/>
  <c r="A8806" i="1"/>
  <c r="E8807" i="1" s="1"/>
  <c r="B8681" i="1"/>
  <c r="Q8682" i="1"/>
  <c r="R8682" i="1" s="1"/>
  <c r="I8684" i="1"/>
  <c r="J8684" i="1" s="1"/>
  <c r="J8683" i="1"/>
  <c r="K8683" i="1" s="1"/>
  <c r="P8804" i="1"/>
  <c r="O8812" i="1"/>
  <c r="H8805" i="1" l="1"/>
  <c r="B8682" i="1"/>
  <c r="O8813" i="1"/>
  <c r="A8807" i="1"/>
  <c r="E8808" i="1" s="1"/>
  <c r="G8806" i="1"/>
  <c r="D8807" i="1"/>
  <c r="C8807" i="1"/>
  <c r="M8806" i="1"/>
  <c r="N8806" i="1" s="1"/>
  <c r="F8806" i="1"/>
  <c r="T8806" i="1"/>
  <c r="L8806" i="1"/>
  <c r="Q8683" i="1"/>
  <c r="R8683" i="1" s="1"/>
  <c r="K8684" i="1"/>
  <c r="I8685" i="1"/>
  <c r="P8805" i="1"/>
  <c r="H8806" i="1" l="1"/>
  <c r="M8807" i="1"/>
  <c r="T8807" i="1"/>
  <c r="L8807" i="1"/>
  <c r="C8808" i="1"/>
  <c r="F8807" i="1"/>
  <c r="A8808" i="1"/>
  <c r="E8809" i="1" s="1"/>
  <c r="G8807" i="1"/>
  <c r="Q8684" i="1"/>
  <c r="N8684" i="1"/>
  <c r="O8814" i="1"/>
  <c r="B8683" i="1"/>
  <c r="I8686" i="1"/>
  <c r="J8685" i="1"/>
  <c r="K8685" i="1" s="1"/>
  <c r="P8806" i="1"/>
  <c r="P8807" i="1" l="1"/>
  <c r="B8684" i="1"/>
  <c r="T8808" i="1"/>
  <c r="L8808" i="1"/>
  <c r="F8808" i="1"/>
  <c r="G8808" i="1"/>
  <c r="M8808" i="1"/>
  <c r="N8808" i="1" s="1"/>
  <c r="C8809" i="1"/>
  <c r="A8809" i="1"/>
  <c r="E8810" i="1" s="1"/>
  <c r="R8684" i="1"/>
  <c r="Q8685" i="1"/>
  <c r="R8685" i="1" s="1"/>
  <c r="I8687" i="1"/>
  <c r="J8686" i="1"/>
  <c r="K8686" i="1" s="1"/>
  <c r="H8807" i="1"/>
  <c r="O8815" i="1"/>
  <c r="D8808" i="1"/>
  <c r="D8809" i="1" s="1"/>
  <c r="I8688" i="1" l="1"/>
  <c r="J8687" i="1"/>
  <c r="K8687" i="1" s="1"/>
  <c r="B8685" i="1"/>
  <c r="O8816" i="1"/>
  <c r="P8808" i="1"/>
  <c r="Q8686" i="1"/>
  <c r="R8686" i="1" s="1"/>
  <c r="H8808" i="1"/>
  <c r="C8810" i="1"/>
  <c r="F8809" i="1"/>
  <c r="G8809" i="1"/>
  <c r="L8809" i="1"/>
  <c r="A8810" i="1"/>
  <c r="E8811" i="1" s="1"/>
  <c r="T8809" i="1"/>
  <c r="D8810" i="1"/>
  <c r="M8809" i="1"/>
  <c r="N8809" i="1" s="1"/>
  <c r="A8811" i="1" l="1"/>
  <c r="E8812" i="1" s="1"/>
  <c r="L8810" i="1"/>
  <c r="D8811" i="1"/>
  <c r="C8811" i="1"/>
  <c r="M8810" i="1"/>
  <c r="N8810" i="1" s="1"/>
  <c r="G8810" i="1"/>
  <c r="T8810" i="1"/>
  <c r="F8810" i="1"/>
  <c r="P8809" i="1"/>
  <c r="H8809" i="1"/>
  <c r="Q8687" i="1"/>
  <c r="R8687" i="1" s="1"/>
  <c r="O8817" i="1"/>
  <c r="B8686" i="1"/>
  <c r="I8689" i="1"/>
  <c r="J8688" i="1"/>
  <c r="K8688" i="1" s="1"/>
  <c r="H8810" i="1" l="1"/>
  <c r="B8687" i="1"/>
  <c r="Q8688" i="1"/>
  <c r="R8688" i="1" s="1"/>
  <c r="I8690" i="1"/>
  <c r="J8689" i="1"/>
  <c r="K8689" i="1" s="1"/>
  <c r="G8811" i="1"/>
  <c r="D8812" i="1"/>
  <c r="C8812" i="1"/>
  <c r="F8811" i="1"/>
  <c r="L8811" i="1"/>
  <c r="A8812" i="1"/>
  <c r="E8813" i="1" s="1"/>
  <c r="T8811" i="1"/>
  <c r="M8811" i="1"/>
  <c r="N8811" i="1" s="1"/>
  <c r="O8818" i="1"/>
  <c r="P8810" i="1"/>
  <c r="H8811" i="1" l="1"/>
  <c r="Q8689" i="1"/>
  <c r="R8689" i="1" s="1"/>
  <c r="I8691" i="1"/>
  <c r="J8690" i="1"/>
  <c r="K8690" i="1" s="1"/>
  <c r="F8812" i="1"/>
  <c r="M8812" i="1"/>
  <c r="N8812" i="1" s="1"/>
  <c r="D8813" i="1"/>
  <c r="C8813" i="1"/>
  <c r="A8813" i="1"/>
  <c r="E8814" i="1" s="1"/>
  <c r="L8812" i="1"/>
  <c r="T8812" i="1"/>
  <c r="G8812" i="1"/>
  <c r="B8688" i="1"/>
  <c r="P8811" i="1"/>
  <c r="O8819" i="1"/>
  <c r="P8812" i="1" l="1"/>
  <c r="B8689" i="1"/>
  <c r="Q8690" i="1"/>
  <c r="R8690" i="1" s="1"/>
  <c r="I8692" i="1"/>
  <c r="J8691" i="1"/>
  <c r="K8691" i="1" s="1"/>
  <c r="O8820" i="1"/>
  <c r="D8814" i="1"/>
  <c r="F8813" i="1"/>
  <c r="L8813" i="1"/>
  <c r="C8814" i="1"/>
  <c r="G8813" i="1"/>
  <c r="A8814" i="1"/>
  <c r="E8815" i="1" s="1"/>
  <c r="M8813" i="1"/>
  <c r="N8813" i="1" s="1"/>
  <c r="T8813" i="1"/>
  <c r="H8812" i="1"/>
  <c r="I8693" i="1" l="1"/>
  <c r="J8692" i="1"/>
  <c r="K8692" i="1" s="1"/>
  <c r="G8814" i="1"/>
  <c r="F8814" i="1"/>
  <c r="M8814" i="1"/>
  <c r="N8814" i="1" s="1"/>
  <c r="D8815" i="1"/>
  <c r="C8815" i="1"/>
  <c r="T8814" i="1"/>
  <c r="L8814" i="1"/>
  <c r="A8815" i="1"/>
  <c r="E8816" i="1" s="1"/>
  <c r="B8690" i="1"/>
  <c r="P8813" i="1"/>
  <c r="O8821" i="1"/>
  <c r="Q8691" i="1"/>
  <c r="R8691" i="1" s="1"/>
  <c r="H8813" i="1"/>
  <c r="O8822" i="1" l="1"/>
  <c r="P8814" i="1"/>
  <c r="H8814" i="1"/>
  <c r="B8691" i="1"/>
  <c r="D8816" i="1"/>
  <c r="M8815" i="1"/>
  <c r="N8815" i="1" s="1"/>
  <c r="F8815" i="1"/>
  <c r="G8815" i="1"/>
  <c r="L8815" i="1"/>
  <c r="C8816" i="1"/>
  <c r="A8816" i="1"/>
  <c r="E8817" i="1" s="1"/>
  <c r="T8815" i="1"/>
  <c r="Q8692" i="1"/>
  <c r="R8692" i="1" s="1"/>
  <c r="I8694" i="1"/>
  <c r="J8693" i="1"/>
  <c r="K8693" i="1" s="1"/>
  <c r="H8815" i="1" l="1"/>
  <c r="Q8693" i="1"/>
  <c r="R8693" i="1" s="1"/>
  <c r="P8815" i="1"/>
  <c r="O8823" i="1"/>
  <c r="A8817" i="1"/>
  <c r="E8818" i="1" s="1"/>
  <c r="D8817" i="1"/>
  <c r="C8817" i="1"/>
  <c r="L8816" i="1"/>
  <c r="G8816" i="1"/>
  <c r="T8816" i="1"/>
  <c r="M8816" i="1"/>
  <c r="N8816" i="1" s="1"/>
  <c r="F8816" i="1"/>
  <c r="I8695" i="1"/>
  <c r="J8694" i="1"/>
  <c r="K8694" i="1" s="1"/>
  <c r="B8692" i="1"/>
  <c r="P8816" i="1" l="1"/>
  <c r="B8693" i="1"/>
  <c r="O8824" i="1"/>
  <c r="Q8694" i="1"/>
  <c r="R8694" i="1" s="1"/>
  <c r="D8818" i="1"/>
  <c r="G8817" i="1"/>
  <c r="A8818" i="1"/>
  <c r="E8819" i="1" s="1"/>
  <c r="M8817" i="1"/>
  <c r="N8817" i="1" s="1"/>
  <c r="F8817" i="1"/>
  <c r="T8817" i="1"/>
  <c r="L8817" i="1"/>
  <c r="C8818" i="1"/>
  <c r="H8816" i="1"/>
  <c r="I8696" i="1"/>
  <c r="J8695" i="1"/>
  <c r="K8695" i="1" s="1"/>
  <c r="B8694" i="1" l="1"/>
  <c r="P8817" i="1"/>
  <c r="O8825" i="1"/>
  <c r="H8817" i="1"/>
  <c r="Q8695" i="1"/>
  <c r="R8695" i="1" s="1"/>
  <c r="I8697" i="1"/>
  <c r="J8696" i="1"/>
  <c r="K8696" i="1" s="1"/>
  <c r="A8819" i="1"/>
  <c r="E8820" i="1" s="1"/>
  <c r="D8819" i="1"/>
  <c r="C8819" i="1"/>
  <c r="L8818" i="1"/>
  <c r="T8818" i="1"/>
  <c r="G8818" i="1"/>
  <c r="F8818" i="1"/>
  <c r="M8818" i="1"/>
  <c r="N8818" i="1" s="1"/>
  <c r="O8826" i="1" l="1"/>
  <c r="L8819" i="1"/>
  <c r="T8819" i="1"/>
  <c r="D8820" i="1"/>
  <c r="F8819" i="1"/>
  <c r="M8819" i="1"/>
  <c r="N8819" i="1" s="1"/>
  <c r="C8820" i="1"/>
  <c r="G8819" i="1"/>
  <c r="A8820" i="1"/>
  <c r="E8821" i="1" s="1"/>
  <c r="B8695" i="1"/>
  <c r="Q8696" i="1"/>
  <c r="R8696" i="1" s="1"/>
  <c r="P8818" i="1"/>
  <c r="I8698" i="1"/>
  <c r="J8697" i="1"/>
  <c r="K8697" i="1" s="1"/>
  <c r="H8818" i="1"/>
  <c r="P8819" i="1" l="1"/>
  <c r="B8696" i="1"/>
  <c r="L8820" i="1"/>
  <c r="D8821" i="1"/>
  <c r="G8820" i="1"/>
  <c r="C8821" i="1"/>
  <c r="M8820" i="1"/>
  <c r="N8820" i="1" s="1"/>
  <c r="T8820" i="1"/>
  <c r="F8820" i="1"/>
  <c r="A8821" i="1"/>
  <c r="E8822" i="1" s="1"/>
  <c r="H8819" i="1"/>
  <c r="I8699" i="1"/>
  <c r="J8698" i="1"/>
  <c r="K8698" i="1" s="1"/>
  <c r="O8827" i="1"/>
  <c r="Q8697" i="1"/>
  <c r="R8697" i="1" s="1"/>
  <c r="B8697" i="1" l="1"/>
  <c r="O8828" i="1"/>
  <c r="I8700" i="1"/>
  <c r="J8699" i="1"/>
  <c r="K8699" i="1" s="1"/>
  <c r="Q8698" i="1"/>
  <c r="R8698" i="1" s="1"/>
  <c r="C8822" i="1"/>
  <c r="M8821" i="1"/>
  <c r="N8821" i="1" s="1"/>
  <c r="A8822" i="1"/>
  <c r="E8823" i="1" s="1"/>
  <c r="T8821" i="1"/>
  <c r="D8822" i="1"/>
  <c r="L8821" i="1"/>
  <c r="G8821" i="1"/>
  <c r="F8821" i="1"/>
  <c r="P8820" i="1"/>
  <c r="H8820" i="1"/>
  <c r="P8821" i="1" l="1"/>
  <c r="Q8699" i="1"/>
  <c r="R8699" i="1" s="1"/>
  <c r="I8701" i="1"/>
  <c r="J8700" i="1"/>
  <c r="K8700" i="1" s="1"/>
  <c r="C8823" i="1"/>
  <c r="L8822" i="1"/>
  <c r="A8823" i="1"/>
  <c r="E8824" i="1" s="1"/>
  <c r="T8822" i="1"/>
  <c r="F8822" i="1"/>
  <c r="G8822" i="1"/>
  <c r="M8822" i="1"/>
  <c r="N8822" i="1" s="1"/>
  <c r="D8823" i="1"/>
  <c r="O8829" i="1"/>
  <c r="H8821" i="1"/>
  <c r="B8698" i="1"/>
  <c r="H8822" i="1" l="1"/>
  <c r="B8699" i="1"/>
  <c r="Q8700" i="1"/>
  <c r="R8700" i="1" s="1"/>
  <c r="P8822" i="1"/>
  <c r="I8702" i="1"/>
  <c r="J8701" i="1"/>
  <c r="K8701" i="1" s="1"/>
  <c r="O8830" i="1"/>
  <c r="L8823" i="1"/>
  <c r="D8824" i="1"/>
  <c r="F8823" i="1"/>
  <c r="M8823" i="1"/>
  <c r="N8823" i="1" s="1"/>
  <c r="A8824" i="1"/>
  <c r="E8825" i="1" s="1"/>
  <c r="T8823" i="1"/>
  <c r="C8824" i="1"/>
  <c r="G8823" i="1"/>
  <c r="P8823" i="1" l="1"/>
  <c r="B8700" i="1"/>
  <c r="F8824" i="1"/>
  <c r="T8824" i="1"/>
  <c r="M8824" i="1"/>
  <c r="N8824" i="1" s="1"/>
  <c r="A8825" i="1"/>
  <c r="E8826" i="1" s="1"/>
  <c r="D8825" i="1"/>
  <c r="C8825" i="1"/>
  <c r="G8824" i="1"/>
  <c r="L8824" i="1"/>
  <c r="H8823" i="1"/>
  <c r="I8703" i="1"/>
  <c r="J8702" i="1"/>
  <c r="K8702" i="1" s="1"/>
  <c r="Q8701" i="1"/>
  <c r="R8701" i="1" s="1"/>
  <c r="O8831" i="1"/>
  <c r="H8824" i="1" l="1"/>
  <c r="L8825" i="1"/>
  <c r="G8825" i="1"/>
  <c r="T8825" i="1"/>
  <c r="A8826" i="1"/>
  <c r="E8827" i="1" s="1"/>
  <c r="M8825" i="1"/>
  <c r="N8825" i="1" s="1"/>
  <c r="D8826" i="1"/>
  <c r="C8826" i="1"/>
  <c r="F8825" i="1"/>
  <c r="P8824" i="1"/>
  <c r="B8701" i="1"/>
  <c r="Q8702" i="1"/>
  <c r="R8702" i="1" s="1"/>
  <c r="I8704" i="1"/>
  <c r="J8703" i="1"/>
  <c r="K8703" i="1" s="1"/>
  <c r="O8832" i="1"/>
  <c r="H8825" i="1" l="1"/>
  <c r="B8702" i="1"/>
  <c r="I8705" i="1"/>
  <c r="J8704" i="1"/>
  <c r="K8704" i="1" s="1"/>
  <c r="T8826" i="1"/>
  <c r="M8826" i="1"/>
  <c r="N8826" i="1" s="1"/>
  <c r="F8826" i="1"/>
  <c r="L8826" i="1"/>
  <c r="A8827" i="1"/>
  <c r="E8828" i="1" s="1"/>
  <c r="D8827" i="1"/>
  <c r="C8827" i="1"/>
  <c r="G8826" i="1"/>
  <c r="O8833" i="1"/>
  <c r="Q8703" i="1"/>
  <c r="R8703" i="1" s="1"/>
  <c r="P8825" i="1"/>
  <c r="P8826" i="1" l="1"/>
  <c r="H8826" i="1"/>
  <c r="B8703" i="1"/>
  <c r="Q8704" i="1"/>
  <c r="R8704" i="1" s="1"/>
  <c r="I8706" i="1"/>
  <c r="J8705" i="1"/>
  <c r="K8705" i="1" s="1"/>
  <c r="O8834" i="1"/>
  <c r="A8828" i="1"/>
  <c r="E8829" i="1" s="1"/>
  <c r="T8827" i="1"/>
  <c r="G8827" i="1"/>
  <c r="D8828" i="1"/>
  <c r="M8827" i="1"/>
  <c r="N8827" i="1" s="1"/>
  <c r="F8827" i="1"/>
  <c r="L8827" i="1"/>
  <c r="C8828" i="1"/>
  <c r="P8827" i="1" l="1"/>
  <c r="O8835" i="1"/>
  <c r="B8704" i="1"/>
  <c r="Q8705" i="1"/>
  <c r="R8705" i="1" s="1"/>
  <c r="H8827" i="1"/>
  <c r="I8707" i="1"/>
  <c r="J8706" i="1"/>
  <c r="K8706" i="1" s="1"/>
  <c r="G8828" i="1"/>
  <c r="A8829" i="1"/>
  <c r="E8830" i="1" s="1"/>
  <c r="D8829" i="1"/>
  <c r="L8828" i="1"/>
  <c r="C8829" i="1"/>
  <c r="T8828" i="1"/>
  <c r="F8828" i="1"/>
  <c r="M8828" i="1"/>
  <c r="N8828" i="1" s="1"/>
  <c r="P8828" i="1" l="1"/>
  <c r="I8708" i="1"/>
  <c r="J8707" i="1"/>
  <c r="K8707" i="1" s="1"/>
  <c r="G8829" i="1"/>
  <c r="F8829" i="1"/>
  <c r="M8829" i="1"/>
  <c r="N8829" i="1" s="1"/>
  <c r="C8830" i="1"/>
  <c r="L8829" i="1"/>
  <c r="A8830" i="1"/>
  <c r="E8831" i="1" s="1"/>
  <c r="D8830" i="1"/>
  <c r="T8829" i="1"/>
  <c r="B8705" i="1"/>
  <c r="O8836" i="1"/>
  <c r="Q8706" i="1"/>
  <c r="R8706" i="1" s="1"/>
  <c r="H8828" i="1"/>
  <c r="H8829" i="1" l="1"/>
  <c r="T8830" i="1"/>
  <c r="L8830" i="1"/>
  <c r="A8831" i="1"/>
  <c r="E8832" i="1" s="1"/>
  <c r="F8830" i="1"/>
  <c r="M8830" i="1"/>
  <c r="N8830" i="1" s="1"/>
  <c r="D8831" i="1"/>
  <c r="C8831" i="1"/>
  <c r="G8830" i="1"/>
  <c r="P8829" i="1"/>
  <c r="B8706" i="1"/>
  <c r="Q8707" i="1"/>
  <c r="R8707" i="1" s="1"/>
  <c r="O8837" i="1"/>
  <c r="I8709" i="1"/>
  <c r="J8708" i="1"/>
  <c r="K8708" i="1" s="1"/>
  <c r="P8830" i="1" l="1"/>
  <c r="Q8708" i="1"/>
  <c r="R8708" i="1" s="1"/>
  <c r="G8831" i="1"/>
  <c r="A8832" i="1"/>
  <c r="E8833" i="1" s="1"/>
  <c r="M8831" i="1"/>
  <c r="N8831" i="1" s="1"/>
  <c r="F8831" i="1"/>
  <c r="D8832" i="1"/>
  <c r="L8831" i="1"/>
  <c r="C8832" i="1"/>
  <c r="T8831" i="1"/>
  <c r="B8707" i="1"/>
  <c r="I8710" i="1"/>
  <c r="J8709" i="1"/>
  <c r="K8709" i="1" s="1"/>
  <c r="H8830" i="1"/>
  <c r="O8838" i="1"/>
  <c r="P8831" i="1" l="1"/>
  <c r="B8708" i="1"/>
  <c r="I8711" i="1"/>
  <c r="J8710" i="1"/>
  <c r="K8710" i="1" s="1"/>
  <c r="H8831" i="1"/>
  <c r="A8833" i="1"/>
  <c r="E8834" i="1" s="1"/>
  <c r="D8833" i="1"/>
  <c r="C8833" i="1"/>
  <c r="G8832" i="1"/>
  <c r="L8832" i="1"/>
  <c r="F8832" i="1"/>
  <c r="T8832" i="1"/>
  <c r="M8832" i="1"/>
  <c r="N8832" i="1" s="1"/>
  <c r="Q8709" i="1"/>
  <c r="R8709" i="1" s="1"/>
  <c r="O8839" i="1"/>
  <c r="H8832" i="1" l="1"/>
  <c r="L8833" i="1"/>
  <c r="G8833" i="1"/>
  <c r="A8834" i="1"/>
  <c r="E8835" i="1" s="1"/>
  <c r="T8833" i="1"/>
  <c r="M8833" i="1"/>
  <c r="N8833" i="1" s="1"/>
  <c r="F8833" i="1"/>
  <c r="C8834" i="1"/>
  <c r="D8834" i="1"/>
  <c r="Q8710" i="1"/>
  <c r="R8710" i="1" s="1"/>
  <c r="B8709" i="1"/>
  <c r="P8832" i="1"/>
  <c r="I8712" i="1"/>
  <c r="J8711" i="1"/>
  <c r="K8711" i="1" s="1"/>
  <c r="O8840" i="1"/>
  <c r="H8833" i="1" l="1"/>
  <c r="B8710" i="1"/>
  <c r="C8835" i="1"/>
  <c r="G8834" i="1"/>
  <c r="D8835" i="1"/>
  <c r="M8834" i="1"/>
  <c r="N8834" i="1" s="1"/>
  <c r="F8834" i="1"/>
  <c r="T8834" i="1"/>
  <c r="L8834" i="1"/>
  <c r="A8835" i="1"/>
  <c r="E8836" i="1" s="1"/>
  <c r="Q8711" i="1"/>
  <c r="R8711" i="1" s="1"/>
  <c r="O8841" i="1"/>
  <c r="I8713" i="1"/>
  <c r="J8712" i="1"/>
  <c r="K8712" i="1" s="1"/>
  <c r="P8833" i="1"/>
  <c r="P8834" i="1" l="1"/>
  <c r="B8711" i="1"/>
  <c r="O8842" i="1"/>
  <c r="Q8712" i="1"/>
  <c r="R8712" i="1" s="1"/>
  <c r="F8835" i="1"/>
  <c r="C8836" i="1"/>
  <c r="L8835" i="1"/>
  <c r="A8836" i="1"/>
  <c r="E8837" i="1" s="1"/>
  <c r="T8835" i="1"/>
  <c r="G8835" i="1"/>
  <c r="M8835" i="1"/>
  <c r="N8835" i="1" s="1"/>
  <c r="D8836" i="1"/>
  <c r="H8834" i="1"/>
  <c r="I8714" i="1"/>
  <c r="J8713" i="1"/>
  <c r="K8713" i="1" s="1"/>
  <c r="P8835" i="1" l="1"/>
  <c r="H8835" i="1"/>
  <c r="B8712" i="1"/>
  <c r="O8843" i="1"/>
  <c r="Q8713" i="1"/>
  <c r="R8713" i="1" s="1"/>
  <c r="I8715" i="1"/>
  <c r="J8715" i="1" s="1"/>
  <c r="J8714" i="1"/>
  <c r="K8714" i="1" s="1"/>
  <c r="A8837" i="1"/>
  <c r="E8838" i="1" s="1"/>
  <c r="L8836" i="1"/>
  <c r="D8837" i="1"/>
  <c r="M8836" i="1"/>
  <c r="N8836" i="1" s="1"/>
  <c r="C8837" i="1"/>
  <c r="T8836" i="1"/>
  <c r="G8836" i="1"/>
  <c r="F8836" i="1"/>
  <c r="H8836" i="1" l="1"/>
  <c r="B8713" i="1"/>
  <c r="I8716" i="1"/>
  <c r="K8715" i="1"/>
  <c r="C8838" i="1"/>
  <c r="F8837" i="1"/>
  <c r="L8837" i="1"/>
  <c r="A8838" i="1"/>
  <c r="E8839" i="1" s="1"/>
  <c r="G8837" i="1"/>
  <c r="M8837" i="1"/>
  <c r="T8837" i="1"/>
  <c r="O8844" i="1"/>
  <c r="P8836" i="1"/>
  <c r="Q8714" i="1"/>
  <c r="R8714" i="1" s="1"/>
  <c r="P8837" i="1" l="1"/>
  <c r="D8838" i="1"/>
  <c r="B8714" i="1"/>
  <c r="H8837" i="1"/>
  <c r="N8715" i="1"/>
  <c r="Q8715" i="1"/>
  <c r="B8715" i="1" s="1"/>
  <c r="O8845" i="1"/>
  <c r="I8717" i="1"/>
  <c r="J8716" i="1"/>
  <c r="K8716" i="1" s="1"/>
  <c r="M8838" i="1"/>
  <c r="N8838" i="1" s="1"/>
  <c r="C8839" i="1"/>
  <c r="F8838" i="1"/>
  <c r="D8839" i="1"/>
  <c r="L8838" i="1"/>
  <c r="A8839" i="1"/>
  <c r="E8840" i="1" s="1"/>
  <c r="G8838" i="1"/>
  <c r="T8838" i="1"/>
  <c r="H8838" i="1" l="1"/>
  <c r="I8718" i="1"/>
  <c r="J8717" i="1"/>
  <c r="K8717" i="1" s="1"/>
  <c r="O8846" i="1"/>
  <c r="R8715" i="1"/>
  <c r="P8838" i="1"/>
  <c r="A8840" i="1"/>
  <c r="E8841" i="1" s="1"/>
  <c r="T8839" i="1"/>
  <c r="D8840" i="1"/>
  <c r="G8839" i="1"/>
  <c r="L8839" i="1"/>
  <c r="C8840" i="1"/>
  <c r="F8839" i="1"/>
  <c r="M8839" i="1"/>
  <c r="N8839" i="1" s="1"/>
  <c r="Q8716" i="1"/>
  <c r="R8716" i="1" s="1"/>
  <c r="P8839" i="1" l="1"/>
  <c r="O8847" i="1"/>
  <c r="B8716" i="1"/>
  <c r="Q8717" i="1"/>
  <c r="R8717" i="1" s="1"/>
  <c r="A8841" i="1"/>
  <c r="E8842" i="1" s="1"/>
  <c r="M8840" i="1"/>
  <c r="N8840" i="1" s="1"/>
  <c r="F8840" i="1"/>
  <c r="C8841" i="1"/>
  <c r="G8840" i="1"/>
  <c r="D8841" i="1"/>
  <c r="L8840" i="1"/>
  <c r="T8840" i="1"/>
  <c r="I8719" i="1"/>
  <c r="J8718" i="1"/>
  <c r="K8718" i="1" s="1"/>
  <c r="H8839" i="1"/>
  <c r="H8840" i="1" l="1"/>
  <c r="B8717" i="1"/>
  <c r="C8842" i="1"/>
  <c r="D8842" i="1"/>
  <c r="A8842" i="1"/>
  <c r="E8843" i="1" s="1"/>
  <c r="L8841" i="1"/>
  <c r="F8841" i="1"/>
  <c r="T8841" i="1"/>
  <c r="G8841" i="1"/>
  <c r="M8841" i="1"/>
  <c r="N8841" i="1" s="1"/>
  <c r="Q8718" i="1"/>
  <c r="R8718" i="1" s="1"/>
  <c r="P8840" i="1"/>
  <c r="O8848" i="1"/>
  <c r="I8720" i="1"/>
  <c r="J8719" i="1"/>
  <c r="K8719" i="1" s="1"/>
  <c r="B8718" i="1" l="1"/>
  <c r="C8843" i="1"/>
  <c r="A8843" i="1"/>
  <c r="E8844" i="1" s="1"/>
  <c r="L8842" i="1"/>
  <c r="T8842" i="1"/>
  <c r="G8842" i="1"/>
  <c r="F8842" i="1"/>
  <c r="M8842" i="1"/>
  <c r="N8842" i="1" s="1"/>
  <c r="D8843" i="1"/>
  <c r="P8841" i="1"/>
  <c r="Q8719" i="1"/>
  <c r="R8719" i="1" s="1"/>
  <c r="H8841" i="1"/>
  <c r="I8721" i="1"/>
  <c r="J8720" i="1"/>
  <c r="K8720" i="1" s="1"/>
  <c r="O8849" i="1"/>
  <c r="P8842" i="1" l="1"/>
  <c r="B8719" i="1"/>
  <c r="D8844" i="1"/>
  <c r="M8843" i="1"/>
  <c r="N8843" i="1" s="1"/>
  <c r="F8843" i="1"/>
  <c r="C8844" i="1"/>
  <c r="G8843" i="1"/>
  <c r="A8844" i="1"/>
  <c r="E8845" i="1" s="1"/>
  <c r="T8843" i="1"/>
  <c r="L8843" i="1"/>
  <c r="H8842" i="1"/>
  <c r="O8850" i="1"/>
  <c r="Q8720" i="1"/>
  <c r="R8720" i="1" s="1"/>
  <c r="I8722" i="1"/>
  <c r="J8721" i="1"/>
  <c r="K8721" i="1" s="1"/>
  <c r="H8843" i="1" l="1"/>
  <c r="B8720" i="1"/>
  <c r="T8844" i="1"/>
  <c r="G8844" i="1"/>
  <c r="M8844" i="1"/>
  <c r="N8844" i="1" s="1"/>
  <c r="A8845" i="1"/>
  <c r="E8846" i="1" s="1"/>
  <c r="F8844" i="1"/>
  <c r="L8844" i="1"/>
  <c r="D8845" i="1"/>
  <c r="C8845" i="1"/>
  <c r="P8843" i="1"/>
  <c r="O8851" i="1"/>
  <c r="Q8721" i="1"/>
  <c r="R8721" i="1" s="1"/>
  <c r="I8723" i="1"/>
  <c r="J8722" i="1"/>
  <c r="K8722" i="1" s="1"/>
  <c r="P8844" i="1" l="1"/>
  <c r="O8852" i="1"/>
  <c r="T8845" i="1"/>
  <c r="M8845" i="1"/>
  <c r="N8845" i="1" s="1"/>
  <c r="D8846" i="1"/>
  <c r="C8846" i="1"/>
  <c r="F8845" i="1"/>
  <c r="L8845" i="1"/>
  <c r="G8845" i="1"/>
  <c r="A8846" i="1"/>
  <c r="E8847" i="1" s="1"/>
  <c r="Q8722" i="1"/>
  <c r="R8722" i="1" s="1"/>
  <c r="I8724" i="1"/>
  <c r="J8723" i="1"/>
  <c r="K8723" i="1" s="1"/>
  <c r="H8844" i="1"/>
  <c r="B8721" i="1"/>
  <c r="P8845" i="1" l="1"/>
  <c r="B8722" i="1"/>
  <c r="Q8723" i="1"/>
  <c r="R8723" i="1" s="1"/>
  <c r="O8853" i="1"/>
  <c r="I8725" i="1"/>
  <c r="J8724" i="1"/>
  <c r="K8724" i="1" s="1"/>
  <c r="D8847" i="1"/>
  <c r="C8847" i="1"/>
  <c r="G8846" i="1"/>
  <c r="T8846" i="1"/>
  <c r="L8846" i="1"/>
  <c r="F8846" i="1"/>
  <c r="A8847" i="1"/>
  <c r="E8848" i="1" s="1"/>
  <c r="M8846" i="1"/>
  <c r="N8846" i="1" s="1"/>
  <c r="H8845" i="1"/>
  <c r="P8846" i="1" l="1"/>
  <c r="B8723" i="1"/>
  <c r="I8726" i="1"/>
  <c r="J8725" i="1"/>
  <c r="K8725" i="1" s="1"/>
  <c r="Q8724" i="1"/>
  <c r="R8724" i="1" s="1"/>
  <c r="O8854" i="1"/>
  <c r="G8847" i="1"/>
  <c r="A8848" i="1"/>
  <c r="E8849" i="1" s="1"/>
  <c r="T8847" i="1"/>
  <c r="M8847" i="1"/>
  <c r="N8847" i="1" s="1"/>
  <c r="D8848" i="1"/>
  <c r="L8847" i="1"/>
  <c r="C8848" i="1"/>
  <c r="F8847" i="1"/>
  <c r="H8846" i="1"/>
  <c r="B8724" i="1" l="1"/>
  <c r="P8847" i="1"/>
  <c r="H8847" i="1"/>
  <c r="Q8725" i="1"/>
  <c r="R8725" i="1" s="1"/>
  <c r="O8855" i="1"/>
  <c r="M8848" i="1"/>
  <c r="N8848" i="1" s="1"/>
  <c r="C8849" i="1"/>
  <c r="A8849" i="1"/>
  <c r="E8850" i="1" s="1"/>
  <c r="F8848" i="1"/>
  <c r="G8848" i="1"/>
  <c r="L8848" i="1"/>
  <c r="T8848" i="1"/>
  <c r="D8849" i="1"/>
  <c r="I8727" i="1"/>
  <c r="J8726" i="1"/>
  <c r="K8726" i="1" s="1"/>
  <c r="O8856" i="1" l="1"/>
  <c r="P8848" i="1"/>
  <c r="Q8726" i="1"/>
  <c r="R8726" i="1" s="1"/>
  <c r="C8850" i="1"/>
  <c r="F8849" i="1"/>
  <c r="L8849" i="1"/>
  <c r="A8850" i="1"/>
  <c r="E8851" i="1" s="1"/>
  <c r="T8849" i="1"/>
  <c r="D8850" i="1"/>
  <c r="G8849" i="1"/>
  <c r="M8849" i="1"/>
  <c r="N8849" i="1" s="1"/>
  <c r="H8848" i="1"/>
  <c r="I8728" i="1"/>
  <c r="J8727" i="1"/>
  <c r="K8727" i="1" s="1"/>
  <c r="B8725" i="1"/>
  <c r="P8849" i="1" l="1"/>
  <c r="B8726" i="1"/>
  <c r="I8729" i="1"/>
  <c r="J8728" i="1"/>
  <c r="K8728" i="1" s="1"/>
  <c r="H8849" i="1"/>
  <c r="Q8727" i="1"/>
  <c r="R8727" i="1" s="1"/>
  <c r="D8851" i="1"/>
  <c r="A8851" i="1"/>
  <c r="E8852" i="1" s="1"/>
  <c r="C8851" i="1"/>
  <c r="G8850" i="1"/>
  <c r="T8850" i="1"/>
  <c r="M8850" i="1"/>
  <c r="N8850" i="1" s="1"/>
  <c r="F8850" i="1"/>
  <c r="L8850" i="1"/>
  <c r="O8857" i="1"/>
  <c r="P8850" i="1" l="1"/>
  <c r="Q8728" i="1"/>
  <c r="R8728" i="1" s="1"/>
  <c r="O8858" i="1"/>
  <c r="I8730" i="1"/>
  <c r="J8729" i="1"/>
  <c r="K8729" i="1" s="1"/>
  <c r="B8727" i="1"/>
  <c r="D8852" i="1"/>
  <c r="L8851" i="1"/>
  <c r="F8851" i="1"/>
  <c r="G8851" i="1"/>
  <c r="C8852" i="1"/>
  <c r="A8852" i="1"/>
  <c r="E8853" i="1" s="1"/>
  <c r="T8851" i="1"/>
  <c r="M8851" i="1"/>
  <c r="N8851" i="1" s="1"/>
  <c r="H8850" i="1"/>
  <c r="B8728" i="1" l="1"/>
  <c r="Q8729" i="1"/>
  <c r="R8729" i="1" s="1"/>
  <c r="M8852" i="1"/>
  <c r="N8852" i="1" s="1"/>
  <c r="G8852" i="1"/>
  <c r="F8852" i="1"/>
  <c r="L8852" i="1"/>
  <c r="D8853" i="1"/>
  <c r="A8853" i="1"/>
  <c r="E8854" i="1" s="1"/>
  <c r="C8853" i="1"/>
  <c r="T8852" i="1"/>
  <c r="P8851" i="1"/>
  <c r="I8731" i="1"/>
  <c r="J8730" i="1"/>
  <c r="K8730" i="1" s="1"/>
  <c r="O8859" i="1"/>
  <c r="H8851" i="1"/>
  <c r="P8852" i="1" l="1"/>
  <c r="B8729" i="1"/>
  <c r="T8853" i="1"/>
  <c r="L8853" i="1"/>
  <c r="G8853" i="1"/>
  <c r="D8854" i="1"/>
  <c r="M8853" i="1"/>
  <c r="N8853" i="1" s="1"/>
  <c r="C8854" i="1"/>
  <c r="A8854" i="1"/>
  <c r="E8855" i="1" s="1"/>
  <c r="F8853" i="1"/>
  <c r="Q8730" i="1"/>
  <c r="R8730" i="1" s="1"/>
  <c r="J8731" i="1"/>
  <c r="K8731" i="1" s="1"/>
  <c r="I8732" i="1"/>
  <c r="H8852" i="1"/>
  <c r="O8860" i="1"/>
  <c r="P8853" i="1" l="1"/>
  <c r="I8733" i="1"/>
  <c r="J8732" i="1"/>
  <c r="K8732" i="1" s="1"/>
  <c r="H8853" i="1"/>
  <c r="A8855" i="1"/>
  <c r="E8856" i="1" s="1"/>
  <c r="M8854" i="1"/>
  <c r="N8854" i="1" s="1"/>
  <c r="F8854" i="1"/>
  <c r="D8855" i="1"/>
  <c r="C8855" i="1"/>
  <c r="L8854" i="1"/>
  <c r="T8854" i="1"/>
  <c r="G8854" i="1"/>
  <c r="Q8731" i="1"/>
  <c r="R8731" i="1" s="1"/>
  <c r="B8730" i="1"/>
  <c r="O8861" i="1"/>
  <c r="P8854" i="1" l="1"/>
  <c r="A8856" i="1"/>
  <c r="E8857" i="1" s="1"/>
  <c r="T8855" i="1"/>
  <c r="D8856" i="1"/>
  <c r="L8855" i="1"/>
  <c r="F8855" i="1"/>
  <c r="G8855" i="1"/>
  <c r="M8855" i="1"/>
  <c r="N8855" i="1" s="1"/>
  <c r="C8856" i="1"/>
  <c r="H8854" i="1"/>
  <c r="B8731" i="1"/>
  <c r="Q8732" i="1"/>
  <c r="R8732" i="1" s="1"/>
  <c r="O8862" i="1"/>
  <c r="I8734" i="1"/>
  <c r="J8733" i="1"/>
  <c r="K8733" i="1" s="1"/>
  <c r="B8732" i="1" l="1"/>
  <c r="H8855" i="1"/>
  <c r="G8856" i="1"/>
  <c r="L8856" i="1"/>
  <c r="F8856" i="1"/>
  <c r="T8856" i="1"/>
  <c r="M8856" i="1"/>
  <c r="N8856" i="1" s="1"/>
  <c r="A8857" i="1"/>
  <c r="E8858" i="1" s="1"/>
  <c r="D8857" i="1"/>
  <c r="C8857" i="1"/>
  <c r="P8855" i="1"/>
  <c r="Q8733" i="1"/>
  <c r="R8733" i="1" s="1"/>
  <c r="I8735" i="1"/>
  <c r="J8734" i="1"/>
  <c r="K8734" i="1" s="1"/>
  <c r="O8863" i="1"/>
  <c r="P8856" i="1" l="1"/>
  <c r="B8733" i="1"/>
  <c r="G8857" i="1"/>
  <c r="A8858" i="1"/>
  <c r="E8859" i="1" s="1"/>
  <c r="T8857" i="1"/>
  <c r="C8858" i="1"/>
  <c r="L8857" i="1"/>
  <c r="F8857" i="1"/>
  <c r="D8858" i="1"/>
  <c r="M8857" i="1"/>
  <c r="N8857" i="1" s="1"/>
  <c r="I8736" i="1"/>
  <c r="J8735" i="1"/>
  <c r="K8735" i="1" s="1"/>
  <c r="H8856" i="1"/>
  <c r="O8864" i="1"/>
  <c r="Q8734" i="1"/>
  <c r="R8734" i="1" s="1"/>
  <c r="P8857" i="1" l="1"/>
  <c r="O8865" i="1"/>
  <c r="H8857" i="1"/>
  <c r="Q8735" i="1"/>
  <c r="R8735" i="1" s="1"/>
  <c r="I8737" i="1"/>
  <c r="J8736" i="1"/>
  <c r="K8736" i="1" s="1"/>
  <c r="A8859" i="1"/>
  <c r="E8860" i="1" s="1"/>
  <c r="T8858" i="1"/>
  <c r="F8858" i="1"/>
  <c r="G8858" i="1"/>
  <c r="M8858" i="1"/>
  <c r="N8858" i="1" s="1"/>
  <c r="D8859" i="1"/>
  <c r="L8858" i="1"/>
  <c r="C8859" i="1"/>
  <c r="B8734" i="1"/>
  <c r="H8858" i="1" l="1"/>
  <c r="B8735" i="1"/>
  <c r="M8859" i="1"/>
  <c r="N8859" i="1" s="1"/>
  <c r="F8859" i="1"/>
  <c r="D8860" i="1"/>
  <c r="L8859" i="1"/>
  <c r="C8860" i="1"/>
  <c r="G8859" i="1"/>
  <c r="A8860" i="1"/>
  <c r="E8861" i="1" s="1"/>
  <c r="T8859" i="1"/>
  <c r="I8738" i="1"/>
  <c r="J8737" i="1"/>
  <c r="K8737" i="1" s="1"/>
  <c r="P8858" i="1"/>
  <c r="O8866" i="1"/>
  <c r="Q8736" i="1"/>
  <c r="R8736" i="1" s="1"/>
  <c r="H8859" i="1" l="1"/>
  <c r="L8860" i="1"/>
  <c r="A8861" i="1"/>
  <c r="E8862" i="1" s="1"/>
  <c r="F8860" i="1"/>
  <c r="M8860" i="1"/>
  <c r="N8860" i="1" s="1"/>
  <c r="G8860" i="1"/>
  <c r="D8861" i="1"/>
  <c r="C8861" i="1"/>
  <c r="T8860" i="1"/>
  <c r="Q8737" i="1"/>
  <c r="R8737" i="1" s="1"/>
  <c r="P8859" i="1"/>
  <c r="I8739" i="1"/>
  <c r="J8738" i="1"/>
  <c r="K8738" i="1" s="1"/>
  <c r="B8736" i="1"/>
  <c r="O8867" i="1"/>
  <c r="B8737" i="1" l="1"/>
  <c r="Q8738" i="1"/>
  <c r="R8738" i="1" s="1"/>
  <c r="P8860" i="1"/>
  <c r="A8862" i="1"/>
  <c r="E8863" i="1" s="1"/>
  <c r="C8862" i="1"/>
  <c r="T8861" i="1"/>
  <c r="M8861" i="1"/>
  <c r="N8861" i="1" s="1"/>
  <c r="D8862" i="1"/>
  <c r="F8861" i="1"/>
  <c r="G8861" i="1"/>
  <c r="H8861" i="1" s="1"/>
  <c r="L8861" i="1"/>
  <c r="I8740" i="1"/>
  <c r="J8739" i="1"/>
  <c r="K8739" i="1" s="1"/>
  <c r="O8868" i="1"/>
  <c r="H8860" i="1"/>
  <c r="I8741" i="1" l="1"/>
  <c r="J8740" i="1"/>
  <c r="K8740" i="1" s="1"/>
  <c r="O8869" i="1"/>
  <c r="G8862" i="1"/>
  <c r="L8862" i="1"/>
  <c r="F8862" i="1"/>
  <c r="A8863" i="1"/>
  <c r="E8864" i="1" s="1"/>
  <c r="D8863" i="1"/>
  <c r="C8863" i="1"/>
  <c r="M8862" i="1"/>
  <c r="N8862" i="1" s="1"/>
  <c r="T8862" i="1"/>
  <c r="P8861" i="1"/>
  <c r="B8738" i="1"/>
  <c r="Q8739" i="1"/>
  <c r="R8739" i="1" s="1"/>
  <c r="H8862" i="1" l="1"/>
  <c r="B8739" i="1"/>
  <c r="O8870" i="1"/>
  <c r="Q8740" i="1"/>
  <c r="R8740" i="1" s="1"/>
  <c r="I8742" i="1"/>
  <c r="J8741" i="1"/>
  <c r="K8741" i="1" s="1"/>
  <c r="G8863" i="1"/>
  <c r="D8864" i="1"/>
  <c r="F8863" i="1"/>
  <c r="M8863" i="1"/>
  <c r="N8863" i="1" s="1"/>
  <c r="A8864" i="1"/>
  <c r="E8865" i="1" s="1"/>
  <c r="C8864" i="1"/>
  <c r="T8863" i="1"/>
  <c r="L8863" i="1"/>
  <c r="P8862" i="1"/>
  <c r="P8863" i="1" l="1"/>
  <c r="G8864" i="1"/>
  <c r="D8865" i="1"/>
  <c r="C8865" i="1"/>
  <c r="T8864" i="1"/>
  <c r="L8864" i="1"/>
  <c r="F8864" i="1"/>
  <c r="M8864" i="1"/>
  <c r="N8864" i="1" s="1"/>
  <c r="A8865" i="1"/>
  <c r="E8866" i="1" s="1"/>
  <c r="O8871" i="1"/>
  <c r="H8863" i="1"/>
  <c r="B8740" i="1"/>
  <c r="I8743" i="1"/>
  <c r="J8742" i="1"/>
  <c r="K8742" i="1" s="1"/>
  <c r="Q8741" i="1"/>
  <c r="R8741" i="1" s="1"/>
  <c r="P8864" i="1" l="1"/>
  <c r="B8741" i="1"/>
  <c r="Q8742" i="1"/>
  <c r="R8742" i="1" s="1"/>
  <c r="I8744" i="1"/>
  <c r="J8743" i="1"/>
  <c r="K8743" i="1" s="1"/>
  <c r="O8872" i="1"/>
  <c r="H8864" i="1"/>
  <c r="C8866" i="1"/>
  <c r="D8866" i="1"/>
  <c r="G8865" i="1"/>
  <c r="M8865" i="1"/>
  <c r="N8865" i="1" s="1"/>
  <c r="A8866" i="1"/>
  <c r="E8867" i="1" s="1"/>
  <c r="T8865" i="1"/>
  <c r="F8865" i="1"/>
  <c r="L8865" i="1"/>
  <c r="P8865" i="1" l="1"/>
  <c r="B8742" i="1"/>
  <c r="Q8743" i="1"/>
  <c r="R8743" i="1" s="1"/>
  <c r="H8865" i="1"/>
  <c r="I8745" i="1"/>
  <c r="J8745" i="1" s="1"/>
  <c r="J8744" i="1"/>
  <c r="K8744" i="1" s="1"/>
  <c r="O8873" i="1"/>
  <c r="D8867" i="1"/>
  <c r="C8867" i="1"/>
  <c r="T8866" i="1"/>
  <c r="M8866" i="1"/>
  <c r="N8866" i="1" s="1"/>
  <c r="A8867" i="1"/>
  <c r="E8868" i="1" s="1"/>
  <c r="G8866" i="1"/>
  <c r="F8866" i="1"/>
  <c r="L8866" i="1"/>
  <c r="B8743" i="1" l="1"/>
  <c r="Q8744" i="1"/>
  <c r="R8744" i="1" s="1"/>
  <c r="D8868" i="1"/>
  <c r="G8867" i="1"/>
  <c r="F8867" i="1"/>
  <c r="L8867" i="1"/>
  <c r="C8868" i="1"/>
  <c r="A8868" i="1"/>
  <c r="E8869" i="1" s="1"/>
  <c r="T8867" i="1"/>
  <c r="M8867" i="1"/>
  <c r="N8867" i="1" s="1"/>
  <c r="K8745" i="1"/>
  <c r="I8746" i="1"/>
  <c r="O8874" i="1"/>
  <c r="P8866" i="1"/>
  <c r="H8866" i="1"/>
  <c r="P8867" i="1" l="1"/>
  <c r="B8744" i="1"/>
  <c r="T8868" i="1"/>
  <c r="A8869" i="1"/>
  <c r="D8869" i="1" s="1"/>
  <c r="F8868" i="1"/>
  <c r="M8868" i="1"/>
  <c r="C8869" i="1"/>
  <c r="L8868" i="1"/>
  <c r="G8868" i="1"/>
  <c r="N8745" i="1"/>
  <c r="Q8745" i="1"/>
  <c r="B8745" i="1" s="1"/>
  <c r="O8875" i="1"/>
  <c r="I8747" i="1"/>
  <c r="J8746" i="1"/>
  <c r="K8746" i="1" s="1"/>
  <c r="H8867" i="1"/>
  <c r="E8870" i="1" l="1"/>
  <c r="P8868" i="1"/>
  <c r="O8876" i="1"/>
  <c r="H8868" i="1"/>
  <c r="R8745" i="1"/>
  <c r="D8870" i="1"/>
  <c r="L8869" i="1"/>
  <c r="C8870" i="1"/>
  <c r="G8869" i="1"/>
  <c r="A8870" i="1"/>
  <c r="T8869" i="1"/>
  <c r="M8869" i="1"/>
  <c r="N8869" i="1" s="1"/>
  <c r="F8869" i="1"/>
  <c r="Q8746" i="1"/>
  <c r="R8746" i="1" s="1"/>
  <c r="I8748" i="1"/>
  <c r="J8747" i="1"/>
  <c r="K8747" i="1" s="1"/>
  <c r="E8871" i="1" l="1"/>
  <c r="P8869" i="1"/>
  <c r="Q8747" i="1"/>
  <c r="R8747" i="1" s="1"/>
  <c r="F8870" i="1"/>
  <c r="G8870" i="1"/>
  <c r="A8871" i="1"/>
  <c r="M8870" i="1"/>
  <c r="N8870" i="1" s="1"/>
  <c r="C8871" i="1"/>
  <c r="D8871" i="1"/>
  <c r="T8870" i="1"/>
  <c r="L8870" i="1"/>
  <c r="O8877" i="1"/>
  <c r="H8869" i="1"/>
  <c r="I8749" i="1"/>
  <c r="J8748" i="1"/>
  <c r="K8748" i="1" s="1"/>
  <c r="B8746" i="1"/>
  <c r="E8872" i="1" l="1"/>
  <c r="Q8748" i="1"/>
  <c r="R8748" i="1" s="1"/>
  <c r="D8872" i="1"/>
  <c r="L8871" i="1"/>
  <c r="C8872" i="1"/>
  <c r="F8871" i="1"/>
  <c r="G8871" i="1"/>
  <c r="A8872" i="1"/>
  <c r="M8871" i="1"/>
  <c r="N8871" i="1" s="1"/>
  <c r="T8871" i="1"/>
  <c r="P8870" i="1"/>
  <c r="I8750" i="1"/>
  <c r="J8749" i="1"/>
  <c r="K8749" i="1" s="1"/>
  <c r="O8878" i="1"/>
  <c r="B8747" i="1"/>
  <c r="H8870" i="1"/>
  <c r="E8873" i="1" l="1"/>
  <c r="B8748" i="1"/>
  <c r="L8872" i="1"/>
  <c r="G8872" i="1"/>
  <c r="D8873" i="1"/>
  <c r="T8872" i="1"/>
  <c r="C8873" i="1"/>
  <c r="M8872" i="1"/>
  <c r="N8872" i="1" s="1"/>
  <c r="F8872" i="1"/>
  <c r="A8873" i="1"/>
  <c r="P8871" i="1"/>
  <c r="H8871" i="1"/>
  <c r="Q8749" i="1"/>
  <c r="R8749" i="1" s="1"/>
  <c r="I8751" i="1"/>
  <c r="J8750" i="1"/>
  <c r="K8750" i="1" s="1"/>
  <c r="O8879" i="1"/>
  <c r="E8874" i="1" l="1"/>
  <c r="P8872" i="1"/>
  <c r="Q8750" i="1"/>
  <c r="R8750" i="1" s="1"/>
  <c r="C8874" i="1"/>
  <c r="F8873" i="1"/>
  <c r="L8873" i="1"/>
  <c r="G8873" i="1"/>
  <c r="A8874" i="1"/>
  <c r="T8873" i="1"/>
  <c r="M8873" i="1"/>
  <c r="N8873" i="1" s="1"/>
  <c r="D8874" i="1"/>
  <c r="I8752" i="1"/>
  <c r="J8751" i="1"/>
  <c r="K8751" i="1" s="1"/>
  <c r="B8749" i="1"/>
  <c r="O8880" i="1"/>
  <c r="H8872" i="1"/>
  <c r="E8875" i="1" l="1"/>
  <c r="B8750" i="1"/>
  <c r="D8875" i="1"/>
  <c r="C8875" i="1"/>
  <c r="L8874" i="1"/>
  <c r="T8874" i="1"/>
  <c r="F8874" i="1"/>
  <c r="M8874" i="1"/>
  <c r="N8874" i="1" s="1"/>
  <c r="G8874" i="1"/>
  <c r="A8875" i="1"/>
  <c r="I8753" i="1"/>
  <c r="J8752" i="1"/>
  <c r="K8752" i="1" s="1"/>
  <c r="Q8751" i="1"/>
  <c r="R8751" i="1" s="1"/>
  <c r="O8881" i="1"/>
  <c r="P8873" i="1"/>
  <c r="H8873" i="1"/>
  <c r="E8876" i="1" l="1"/>
  <c r="B8751" i="1"/>
  <c r="P8874" i="1"/>
  <c r="F8875" i="1"/>
  <c r="D8876" i="1"/>
  <c r="M8875" i="1"/>
  <c r="N8875" i="1" s="1"/>
  <c r="C8876" i="1"/>
  <c r="A8876" i="1"/>
  <c r="T8875" i="1"/>
  <c r="L8875" i="1"/>
  <c r="G8875" i="1"/>
  <c r="O8882" i="1"/>
  <c r="Q8752" i="1"/>
  <c r="R8752" i="1" s="1"/>
  <c r="I8754" i="1"/>
  <c r="J8753" i="1"/>
  <c r="K8753" i="1" s="1"/>
  <c r="H8874" i="1"/>
  <c r="H8875" i="1" l="1"/>
  <c r="E8877" i="1"/>
  <c r="P8875" i="1"/>
  <c r="B8752" i="1"/>
  <c r="F8876" i="1"/>
  <c r="A8877" i="1"/>
  <c r="L8876" i="1"/>
  <c r="G8876" i="1"/>
  <c r="H8876" i="1" s="1"/>
  <c r="D8877" i="1"/>
  <c r="T8876" i="1"/>
  <c r="C8877" i="1"/>
  <c r="M8876" i="1"/>
  <c r="N8876" i="1" s="1"/>
  <c r="O8883" i="1"/>
  <c r="Q8753" i="1"/>
  <c r="R8753" i="1" s="1"/>
  <c r="I8755" i="1"/>
  <c r="J8754" i="1"/>
  <c r="K8754" i="1" s="1"/>
  <c r="E8878" i="1" l="1"/>
  <c r="O8884" i="1"/>
  <c r="G8877" i="1"/>
  <c r="A8878" i="1"/>
  <c r="T8877" i="1"/>
  <c r="M8877" i="1"/>
  <c r="N8877" i="1" s="1"/>
  <c r="D8878" i="1"/>
  <c r="C8878" i="1"/>
  <c r="F8877" i="1"/>
  <c r="L8877" i="1"/>
  <c r="B8753" i="1"/>
  <c r="P8876" i="1"/>
  <c r="Q8754" i="1"/>
  <c r="R8754" i="1" s="1"/>
  <c r="I8756" i="1"/>
  <c r="J8755" i="1"/>
  <c r="K8755" i="1" s="1"/>
  <c r="E8879" i="1" l="1"/>
  <c r="B8754" i="1"/>
  <c r="Q8755" i="1"/>
  <c r="R8755" i="1" s="1"/>
  <c r="O8885" i="1"/>
  <c r="P8877" i="1"/>
  <c r="L8878" i="1"/>
  <c r="T8878" i="1"/>
  <c r="G8878" i="1"/>
  <c r="M8878" i="1"/>
  <c r="N8878" i="1" s="1"/>
  <c r="F8878" i="1"/>
  <c r="A8879" i="1"/>
  <c r="D8879" i="1"/>
  <c r="C8879" i="1"/>
  <c r="I8757" i="1"/>
  <c r="J8756" i="1"/>
  <c r="K8756" i="1" s="1"/>
  <c r="H8877" i="1"/>
  <c r="E8880" i="1" l="1"/>
  <c r="H8878" i="1"/>
  <c r="P8878" i="1"/>
  <c r="B8755" i="1"/>
  <c r="L8879" i="1"/>
  <c r="A8880" i="1"/>
  <c r="T8879" i="1"/>
  <c r="D8880" i="1"/>
  <c r="M8879" i="1"/>
  <c r="N8879" i="1" s="1"/>
  <c r="G8879" i="1"/>
  <c r="F8879" i="1"/>
  <c r="C8880" i="1"/>
  <c r="O8886" i="1"/>
  <c r="Q8756" i="1"/>
  <c r="R8756" i="1" s="1"/>
  <c r="I8758" i="1"/>
  <c r="J8757" i="1"/>
  <c r="K8757" i="1" s="1"/>
  <c r="E8881" i="1" l="1"/>
  <c r="P8879" i="1"/>
  <c r="O8887" i="1"/>
  <c r="L8880" i="1"/>
  <c r="D8881" i="1"/>
  <c r="T8880" i="1"/>
  <c r="C8881" i="1"/>
  <c r="G8880" i="1"/>
  <c r="F8880" i="1"/>
  <c r="M8880" i="1"/>
  <c r="N8880" i="1" s="1"/>
  <c r="A8881" i="1"/>
  <c r="H8879" i="1"/>
  <c r="Q8757" i="1"/>
  <c r="R8757" i="1" s="1"/>
  <c r="I8759" i="1"/>
  <c r="J8758" i="1"/>
  <c r="K8758" i="1" s="1"/>
  <c r="B8756" i="1"/>
  <c r="E8882" i="1" l="1"/>
  <c r="P8880" i="1"/>
  <c r="I8760" i="1"/>
  <c r="J8759" i="1"/>
  <c r="K8759" i="1" s="1"/>
  <c r="H8880" i="1"/>
  <c r="B8757" i="1"/>
  <c r="M8881" i="1"/>
  <c r="N8881" i="1" s="1"/>
  <c r="G8881" i="1"/>
  <c r="C8882" i="1"/>
  <c r="A8882" i="1"/>
  <c r="F8881" i="1"/>
  <c r="L8881" i="1"/>
  <c r="T8881" i="1"/>
  <c r="D8882" i="1"/>
  <c r="Q8758" i="1"/>
  <c r="R8758" i="1" s="1"/>
  <c r="O8888" i="1"/>
  <c r="E8883" i="1" l="1"/>
  <c r="H8881" i="1"/>
  <c r="B8758" i="1"/>
  <c r="Q8759" i="1"/>
  <c r="R8759" i="1" s="1"/>
  <c r="P8881" i="1"/>
  <c r="O8889" i="1"/>
  <c r="D8883" i="1"/>
  <c r="C8883" i="1"/>
  <c r="T8882" i="1"/>
  <c r="M8882" i="1"/>
  <c r="N8882" i="1" s="1"/>
  <c r="F8882" i="1"/>
  <c r="G8882" i="1"/>
  <c r="L8882" i="1"/>
  <c r="A8883" i="1"/>
  <c r="I8761" i="1"/>
  <c r="J8760" i="1"/>
  <c r="K8760" i="1" s="1"/>
  <c r="E8884" i="1" l="1"/>
  <c r="D8884" i="1"/>
  <c r="L8883" i="1"/>
  <c r="C8884" i="1"/>
  <c r="F8883" i="1"/>
  <c r="M8883" i="1"/>
  <c r="N8883" i="1" s="1"/>
  <c r="A8884" i="1"/>
  <c r="T8883" i="1"/>
  <c r="G8883" i="1"/>
  <c r="B8759" i="1"/>
  <c r="O8890" i="1"/>
  <c r="Q8760" i="1"/>
  <c r="R8760" i="1" s="1"/>
  <c r="P8882" i="1"/>
  <c r="H8882" i="1"/>
  <c r="I8762" i="1"/>
  <c r="J8761" i="1"/>
  <c r="K8761" i="1" s="1"/>
  <c r="E8885" i="1" l="1"/>
  <c r="P8883" i="1"/>
  <c r="B8760" i="1"/>
  <c r="F8884" i="1"/>
  <c r="L8884" i="1"/>
  <c r="A8885" i="1"/>
  <c r="D8885" i="1"/>
  <c r="C8885" i="1"/>
  <c r="M8884" i="1"/>
  <c r="N8884" i="1" s="1"/>
  <c r="G8884" i="1"/>
  <c r="T8884" i="1"/>
  <c r="Q8761" i="1"/>
  <c r="R8761" i="1" s="1"/>
  <c r="H8883" i="1"/>
  <c r="I8763" i="1"/>
  <c r="J8762" i="1"/>
  <c r="K8762" i="1" s="1"/>
  <c r="O8891" i="1"/>
  <c r="E8886" i="1" l="1"/>
  <c r="P8884" i="1"/>
  <c r="B8761" i="1"/>
  <c r="I8764" i="1"/>
  <c r="J8763" i="1"/>
  <c r="K8763" i="1" s="1"/>
  <c r="Q8762" i="1"/>
  <c r="R8762" i="1" s="1"/>
  <c r="D8886" i="1"/>
  <c r="T8885" i="1"/>
  <c r="M8885" i="1"/>
  <c r="N8885" i="1" s="1"/>
  <c r="F8885" i="1"/>
  <c r="G8885" i="1"/>
  <c r="C8886" i="1"/>
  <c r="L8885" i="1"/>
  <c r="A8886" i="1"/>
  <c r="O8892" i="1"/>
  <c r="H8884" i="1"/>
  <c r="E8887" i="1" l="1"/>
  <c r="H8885" i="1"/>
  <c r="O8893" i="1"/>
  <c r="G8886" i="1"/>
  <c r="F8886" i="1"/>
  <c r="T8886" i="1"/>
  <c r="L8886" i="1"/>
  <c r="A8887" i="1"/>
  <c r="C8887" i="1"/>
  <c r="D8887" i="1"/>
  <c r="M8886" i="1"/>
  <c r="N8886" i="1" s="1"/>
  <c r="B8762" i="1"/>
  <c r="Q8763" i="1"/>
  <c r="R8763" i="1" s="1"/>
  <c r="P8885" i="1"/>
  <c r="I8765" i="1"/>
  <c r="J8764" i="1"/>
  <c r="K8764" i="1" s="1"/>
  <c r="E8888" i="1" l="1"/>
  <c r="P8886" i="1"/>
  <c r="H8886" i="1"/>
  <c r="M8887" i="1"/>
  <c r="N8887" i="1" s="1"/>
  <c r="C8888" i="1"/>
  <c r="F8887" i="1"/>
  <c r="G8887" i="1"/>
  <c r="L8887" i="1"/>
  <c r="A8888" i="1"/>
  <c r="T8887" i="1"/>
  <c r="D8888" i="1"/>
  <c r="B8763" i="1"/>
  <c r="O8894" i="1"/>
  <c r="Q8764" i="1"/>
  <c r="R8764" i="1" s="1"/>
  <c r="I8766" i="1"/>
  <c r="J8765" i="1"/>
  <c r="K8765" i="1" s="1"/>
  <c r="E8889" i="1" l="1"/>
  <c r="H8887" i="1"/>
  <c r="I8767" i="1"/>
  <c r="J8766" i="1"/>
  <c r="K8766" i="1" s="1"/>
  <c r="B8764" i="1"/>
  <c r="O8895" i="1"/>
  <c r="P8887" i="1"/>
  <c r="C8889" i="1"/>
  <c r="G8888" i="1"/>
  <c r="T8888" i="1"/>
  <c r="M8888" i="1"/>
  <c r="N8888" i="1" s="1"/>
  <c r="F8888" i="1"/>
  <c r="A8889" i="1"/>
  <c r="L8888" i="1"/>
  <c r="D8889" i="1"/>
  <c r="Q8765" i="1"/>
  <c r="R8765" i="1" s="1"/>
  <c r="E8890" i="1" l="1"/>
  <c r="P8888" i="1"/>
  <c r="B8765" i="1"/>
  <c r="M8889" i="1"/>
  <c r="N8889" i="1" s="1"/>
  <c r="T8889" i="1"/>
  <c r="L8889" i="1"/>
  <c r="D8890" i="1"/>
  <c r="C8890" i="1"/>
  <c r="F8889" i="1"/>
  <c r="G8889" i="1"/>
  <c r="A8890" i="1"/>
  <c r="O8896" i="1"/>
  <c r="H8888" i="1"/>
  <c r="Q8766" i="1"/>
  <c r="R8766" i="1" s="1"/>
  <c r="I8768" i="1"/>
  <c r="J8767" i="1"/>
  <c r="K8767" i="1" s="1"/>
  <c r="E8891" i="1" l="1"/>
  <c r="B8766" i="1"/>
  <c r="I8769" i="1"/>
  <c r="J8768" i="1"/>
  <c r="K8768" i="1" s="1"/>
  <c r="P8889" i="1"/>
  <c r="F8890" i="1"/>
  <c r="T8890" i="1"/>
  <c r="M8890" i="1"/>
  <c r="N8890" i="1" s="1"/>
  <c r="G8890" i="1"/>
  <c r="D8891" i="1"/>
  <c r="C8891" i="1"/>
  <c r="A8891" i="1"/>
  <c r="L8890" i="1"/>
  <c r="Q8767" i="1"/>
  <c r="R8767" i="1" s="1"/>
  <c r="O8897" i="1"/>
  <c r="H8889" i="1"/>
  <c r="E8892" i="1" l="1"/>
  <c r="O8898" i="1"/>
  <c r="P8890" i="1"/>
  <c r="B8767" i="1"/>
  <c r="H8890" i="1"/>
  <c r="Q8768" i="1"/>
  <c r="R8768" i="1" s="1"/>
  <c r="A8892" i="1"/>
  <c r="M8891" i="1"/>
  <c r="N8891" i="1" s="1"/>
  <c r="F8891" i="1"/>
  <c r="D8892" i="1"/>
  <c r="G8891" i="1"/>
  <c r="L8891" i="1"/>
  <c r="C8892" i="1"/>
  <c r="T8891" i="1"/>
  <c r="I8770" i="1"/>
  <c r="J8769" i="1"/>
  <c r="K8769" i="1" s="1"/>
  <c r="E8893" i="1" l="1"/>
  <c r="H8891" i="1"/>
  <c r="P8891" i="1"/>
  <c r="B8768" i="1"/>
  <c r="Q8769" i="1"/>
  <c r="R8769" i="1" s="1"/>
  <c r="T8892" i="1"/>
  <c r="G8892" i="1"/>
  <c r="F8892" i="1"/>
  <c r="D8893" i="1"/>
  <c r="L8892" i="1"/>
  <c r="C8893" i="1"/>
  <c r="A8893" i="1"/>
  <c r="M8892" i="1"/>
  <c r="N8892" i="1" s="1"/>
  <c r="I8771" i="1"/>
  <c r="J8770" i="1"/>
  <c r="K8770" i="1" s="1"/>
  <c r="O8899" i="1"/>
  <c r="E8894" i="1" l="1"/>
  <c r="H8892" i="1"/>
  <c r="B8769" i="1"/>
  <c r="T8893" i="1"/>
  <c r="A8894" i="1"/>
  <c r="M8893" i="1"/>
  <c r="N8893" i="1" s="1"/>
  <c r="D8894" i="1"/>
  <c r="C8894" i="1"/>
  <c r="F8893" i="1"/>
  <c r="G8893" i="1"/>
  <c r="L8893" i="1"/>
  <c r="O8900" i="1"/>
  <c r="Q8770" i="1"/>
  <c r="R8770" i="1" s="1"/>
  <c r="I8772" i="1"/>
  <c r="J8771" i="1"/>
  <c r="K8771" i="1" s="1"/>
  <c r="P8892" i="1"/>
  <c r="E8895" i="1" l="1"/>
  <c r="P8893" i="1"/>
  <c r="B8770" i="1"/>
  <c r="I8773" i="1"/>
  <c r="J8772" i="1"/>
  <c r="K8772" i="1" s="1"/>
  <c r="O8901" i="1"/>
  <c r="C8895" i="1"/>
  <c r="T8894" i="1"/>
  <c r="L8894" i="1"/>
  <c r="G8894" i="1"/>
  <c r="F8894" i="1"/>
  <c r="A8895" i="1"/>
  <c r="M8894" i="1"/>
  <c r="N8894" i="1" s="1"/>
  <c r="D8895" i="1"/>
  <c r="H8893" i="1"/>
  <c r="Q8771" i="1"/>
  <c r="R8771" i="1" s="1"/>
  <c r="E8896" i="1" l="1"/>
  <c r="H8894" i="1"/>
  <c r="O8902" i="1"/>
  <c r="Q8772" i="1"/>
  <c r="R8772" i="1" s="1"/>
  <c r="D8896" i="1"/>
  <c r="C8896" i="1"/>
  <c r="F8895" i="1"/>
  <c r="M8895" i="1"/>
  <c r="N8895" i="1" s="1"/>
  <c r="T8895" i="1"/>
  <c r="A8896" i="1"/>
  <c r="G8895" i="1"/>
  <c r="L8895" i="1"/>
  <c r="B8771" i="1"/>
  <c r="P8894" i="1"/>
  <c r="I8774" i="1"/>
  <c r="J8773" i="1"/>
  <c r="K8773" i="1" s="1"/>
  <c r="E8897" i="1" l="1"/>
  <c r="B8772" i="1"/>
  <c r="A8897" i="1"/>
  <c r="M8896" i="1"/>
  <c r="N8896" i="1" s="1"/>
  <c r="D8897" i="1"/>
  <c r="C8897" i="1"/>
  <c r="T8896" i="1"/>
  <c r="L8896" i="1"/>
  <c r="G8896" i="1"/>
  <c r="F8896" i="1"/>
  <c r="Q8773" i="1"/>
  <c r="R8773" i="1" s="1"/>
  <c r="I8775" i="1"/>
  <c r="J8774" i="1"/>
  <c r="K8774" i="1" s="1"/>
  <c r="P8895" i="1"/>
  <c r="H8895" i="1"/>
  <c r="O8903" i="1"/>
  <c r="E8898" i="1" l="1"/>
  <c r="P8896" i="1"/>
  <c r="Q8774" i="1"/>
  <c r="R8774" i="1" s="1"/>
  <c r="D8898" i="1"/>
  <c r="M8897" i="1"/>
  <c r="N8897" i="1" s="1"/>
  <c r="A8898" i="1"/>
  <c r="E8899" i="1" s="1"/>
  <c r="L8897" i="1"/>
  <c r="G8897" i="1"/>
  <c r="F8897" i="1"/>
  <c r="T8897" i="1"/>
  <c r="C8898" i="1"/>
  <c r="I8776" i="1"/>
  <c r="J8776" i="1" s="1"/>
  <c r="J8775" i="1"/>
  <c r="K8775" i="1" s="1"/>
  <c r="O8904" i="1"/>
  <c r="B8773" i="1"/>
  <c r="H8896" i="1"/>
  <c r="H8897" i="1" l="1"/>
  <c r="P8897" i="1"/>
  <c r="K8776" i="1"/>
  <c r="I8777" i="1"/>
  <c r="B8774" i="1"/>
  <c r="Q8775" i="1"/>
  <c r="R8775" i="1" s="1"/>
  <c r="F8898" i="1"/>
  <c r="A8899" i="1"/>
  <c r="E8900" i="1" s="1"/>
  <c r="C8899" i="1"/>
  <c r="G8898" i="1"/>
  <c r="M8898" i="1"/>
  <c r="L8898" i="1"/>
  <c r="T8898" i="1"/>
  <c r="O8905" i="1"/>
  <c r="P8898" i="1" l="1"/>
  <c r="B8775" i="1"/>
  <c r="H8898" i="1"/>
  <c r="G8899" i="1"/>
  <c r="M8899" i="1"/>
  <c r="N8899" i="1" s="1"/>
  <c r="F8899" i="1"/>
  <c r="C8900" i="1"/>
  <c r="T8899" i="1"/>
  <c r="L8899" i="1"/>
  <c r="A8900" i="1"/>
  <c r="E8901" i="1" s="1"/>
  <c r="I8778" i="1"/>
  <c r="J8777" i="1"/>
  <c r="K8777" i="1" s="1"/>
  <c r="O8906" i="1"/>
  <c r="D8899" i="1"/>
  <c r="D8900" i="1" s="1"/>
  <c r="N8776" i="1"/>
  <c r="Q8776" i="1"/>
  <c r="B8776" i="1" s="1"/>
  <c r="R8776" i="1" l="1"/>
  <c r="P8899" i="1"/>
  <c r="Q8777" i="1"/>
  <c r="R8777" i="1" s="1"/>
  <c r="O8907" i="1"/>
  <c r="D8901" i="1"/>
  <c r="C8901" i="1"/>
  <c r="M8900" i="1"/>
  <c r="N8900" i="1" s="1"/>
  <c r="F8900" i="1"/>
  <c r="T8900" i="1"/>
  <c r="L8900" i="1"/>
  <c r="A8901" i="1"/>
  <c r="E8902" i="1" s="1"/>
  <c r="G8900" i="1"/>
  <c r="H8899" i="1"/>
  <c r="I8779" i="1"/>
  <c r="J8778" i="1"/>
  <c r="K8778" i="1" s="1"/>
  <c r="H8900" i="1" l="1"/>
  <c r="G8901" i="1"/>
  <c r="F8901" i="1"/>
  <c r="D8902" i="1"/>
  <c r="L8901" i="1"/>
  <c r="A8902" i="1"/>
  <c r="E8903" i="1" s="1"/>
  <c r="C8902" i="1"/>
  <c r="M8901" i="1"/>
  <c r="N8901" i="1" s="1"/>
  <c r="T8901" i="1"/>
  <c r="O8908" i="1"/>
  <c r="B8777" i="1"/>
  <c r="I8780" i="1"/>
  <c r="J8779" i="1"/>
  <c r="K8779" i="1" s="1"/>
  <c r="Q8778" i="1"/>
  <c r="R8778" i="1" s="1"/>
  <c r="P8900" i="1"/>
  <c r="P8901" i="1" l="1"/>
  <c r="O8909" i="1"/>
  <c r="H8901" i="1"/>
  <c r="I8781" i="1"/>
  <c r="J8780" i="1"/>
  <c r="K8780" i="1" s="1"/>
  <c r="A8903" i="1"/>
  <c r="E8904" i="1" s="1"/>
  <c r="L8902" i="1"/>
  <c r="G8902" i="1"/>
  <c r="F8902" i="1"/>
  <c r="M8902" i="1"/>
  <c r="N8902" i="1" s="1"/>
  <c r="D8903" i="1"/>
  <c r="C8903" i="1"/>
  <c r="T8902" i="1"/>
  <c r="B8778" i="1"/>
  <c r="Q8779" i="1"/>
  <c r="R8779" i="1" s="1"/>
  <c r="P8902" i="1" l="1"/>
  <c r="B8779" i="1"/>
  <c r="I8782" i="1"/>
  <c r="J8781" i="1"/>
  <c r="K8781" i="1" s="1"/>
  <c r="L8903" i="1"/>
  <c r="F8903" i="1"/>
  <c r="M8903" i="1"/>
  <c r="N8903" i="1" s="1"/>
  <c r="G8903" i="1"/>
  <c r="D8904" i="1"/>
  <c r="T8903" i="1"/>
  <c r="A8904" i="1"/>
  <c r="E8905" i="1" s="1"/>
  <c r="C8904" i="1"/>
  <c r="Q8780" i="1"/>
  <c r="R8780" i="1" s="1"/>
  <c r="O8910" i="1"/>
  <c r="H8902" i="1"/>
  <c r="B8780" i="1" l="1"/>
  <c r="P8903" i="1"/>
  <c r="O8911" i="1"/>
  <c r="Q8781" i="1"/>
  <c r="R8781" i="1" s="1"/>
  <c r="H8903" i="1"/>
  <c r="L8904" i="1"/>
  <c r="F8904" i="1"/>
  <c r="D8905" i="1"/>
  <c r="C8905" i="1"/>
  <c r="G8904" i="1"/>
  <c r="T8904" i="1"/>
  <c r="A8905" i="1"/>
  <c r="E8906" i="1" s="1"/>
  <c r="M8904" i="1"/>
  <c r="N8904" i="1" s="1"/>
  <c r="I8783" i="1"/>
  <c r="J8782" i="1"/>
  <c r="K8782" i="1" s="1"/>
  <c r="H8904" i="1" l="1"/>
  <c r="G8905" i="1"/>
  <c r="D8906" i="1"/>
  <c r="C8906" i="1"/>
  <c r="L8905" i="1"/>
  <c r="F8905" i="1"/>
  <c r="P8905" i="1" s="1"/>
  <c r="T8905" i="1"/>
  <c r="A8906" i="1"/>
  <c r="E8907" i="1" s="1"/>
  <c r="M8905" i="1"/>
  <c r="N8905" i="1" s="1"/>
  <c r="Q8782" i="1"/>
  <c r="R8782" i="1" s="1"/>
  <c r="B8781" i="1"/>
  <c r="P8904" i="1"/>
  <c r="O8912" i="1"/>
  <c r="I8784" i="1"/>
  <c r="J8783" i="1"/>
  <c r="K8783" i="1" s="1"/>
  <c r="O8913" i="1" l="1"/>
  <c r="M8906" i="1"/>
  <c r="N8906" i="1" s="1"/>
  <c r="G8906" i="1"/>
  <c r="D8907" i="1"/>
  <c r="C8907" i="1"/>
  <c r="L8906" i="1"/>
  <c r="T8906" i="1"/>
  <c r="F8906" i="1"/>
  <c r="A8907" i="1"/>
  <c r="E8908" i="1" s="1"/>
  <c r="H8905" i="1"/>
  <c r="B8782" i="1"/>
  <c r="Q8783" i="1"/>
  <c r="R8783" i="1" s="1"/>
  <c r="I8785" i="1"/>
  <c r="J8784" i="1"/>
  <c r="K8784" i="1" s="1"/>
  <c r="H8906" i="1" l="1"/>
  <c r="Q8784" i="1"/>
  <c r="R8784" i="1" s="1"/>
  <c r="O8914" i="1"/>
  <c r="P8906" i="1"/>
  <c r="L8907" i="1"/>
  <c r="D8908" i="1"/>
  <c r="T8907" i="1"/>
  <c r="A8908" i="1"/>
  <c r="E8909" i="1" s="1"/>
  <c r="C8908" i="1"/>
  <c r="G8907" i="1"/>
  <c r="F8907" i="1"/>
  <c r="M8907" i="1"/>
  <c r="N8907" i="1" s="1"/>
  <c r="I8786" i="1"/>
  <c r="J8785" i="1"/>
  <c r="K8785" i="1" s="1"/>
  <c r="B8783" i="1"/>
  <c r="P8907" i="1" l="1"/>
  <c r="B8784" i="1"/>
  <c r="G8908" i="1"/>
  <c r="F8908" i="1"/>
  <c r="M8908" i="1"/>
  <c r="N8908" i="1" s="1"/>
  <c r="L8908" i="1"/>
  <c r="D8909" i="1"/>
  <c r="T8908" i="1"/>
  <c r="C8909" i="1"/>
  <c r="A8909" i="1"/>
  <c r="E8910" i="1" s="1"/>
  <c r="O8915" i="1"/>
  <c r="H8907" i="1"/>
  <c r="Q8785" i="1"/>
  <c r="R8785" i="1" s="1"/>
  <c r="I8787" i="1"/>
  <c r="J8786" i="1"/>
  <c r="K8786" i="1" s="1"/>
  <c r="P8908" i="1" l="1"/>
  <c r="I8788" i="1"/>
  <c r="J8787" i="1"/>
  <c r="K8787" i="1" s="1"/>
  <c r="B8785" i="1"/>
  <c r="O8916" i="1"/>
  <c r="H8908" i="1"/>
  <c r="Q8786" i="1"/>
  <c r="R8786" i="1" s="1"/>
  <c r="D8910" i="1"/>
  <c r="C8910" i="1"/>
  <c r="T8909" i="1"/>
  <c r="A8910" i="1"/>
  <c r="E8911" i="1" s="1"/>
  <c r="G8909" i="1"/>
  <c r="L8909" i="1"/>
  <c r="M8909" i="1"/>
  <c r="N8909" i="1" s="1"/>
  <c r="F8909" i="1"/>
  <c r="H8909" i="1" l="1"/>
  <c r="O8917" i="1"/>
  <c r="P8909" i="1"/>
  <c r="Q8787" i="1"/>
  <c r="R8787" i="1" s="1"/>
  <c r="L8910" i="1"/>
  <c r="T8910" i="1"/>
  <c r="A8911" i="1"/>
  <c r="E8912" i="1" s="1"/>
  <c r="M8910" i="1"/>
  <c r="N8910" i="1" s="1"/>
  <c r="F8910" i="1"/>
  <c r="D8911" i="1"/>
  <c r="C8911" i="1"/>
  <c r="G8910" i="1"/>
  <c r="B8786" i="1"/>
  <c r="I8789" i="1"/>
  <c r="J8788" i="1"/>
  <c r="K8788" i="1" s="1"/>
  <c r="H8910" i="1" l="1"/>
  <c r="B8787" i="1"/>
  <c r="O8918" i="1"/>
  <c r="Q8788" i="1"/>
  <c r="R8788" i="1" s="1"/>
  <c r="C8912" i="1"/>
  <c r="G8911" i="1"/>
  <c r="F8911" i="1"/>
  <c r="M8911" i="1"/>
  <c r="N8911" i="1" s="1"/>
  <c r="L8911" i="1"/>
  <c r="D8912" i="1"/>
  <c r="T8911" i="1"/>
  <c r="A8912" i="1"/>
  <c r="E8913" i="1" s="1"/>
  <c r="P8910" i="1"/>
  <c r="I8790" i="1"/>
  <c r="J8789" i="1"/>
  <c r="K8789" i="1" s="1"/>
  <c r="I8791" i="1" l="1"/>
  <c r="J8790" i="1"/>
  <c r="K8790" i="1" s="1"/>
  <c r="O8919" i="1"/>
  <c r="P8911" i="1"/>
  <c r="L8912" i="1"/>
  <c r="G8912" i="1"/>
  <c r="F8912" i="1"/>
  <c r="M8912" i="1"/>
  <c r="N8912" i="1" s="1"/>
  <c r="D8913" i="1"/>
  <c r="C8913" i="1"/>
  <c r="T8912" i="1"/>
  <c r="A8913" i="1"/>
  <c r="E8914" i="1" s="1"/>
  <c r="B8788" i="1"/>
  <c r="H8911" i="1"/>
  <c r="Q8789" i="1"/>
  <c r="R8789" i="1" s="1"/>
  <c r="P8912" i="1" l="1"/>
  <c r="B8789" i="1"/>
  <c r="O8920" i="1"/>
  <c r="H8912" i="1"/>
  <c r="Q8790" i="1"/>
  <c r="R8790" i="1" s="1"/>
  <c r="I8792" i="1"/>
  <c r="J8791" i="1"/>
  <c r="K8791" i="1" s="1"/>
  <c r="C8914" i="1"/>
  <c r="G8913" i="1"/>
  <c r="T8913" i="1"/>
  <c r="L8913" i="1"/>
  <c r="A8914" i="1"/>
  <c r="E8915" i="1" s="1"/>
  <c r="F8913" i="1"/>
  <c r="M8913" i="1"/>
  <c r="N8913" i="1" s="1"/>
  <c r="D8914" i="1"/>
  <c r="P8913" i="1" l="1"/>
  <c r="B8790" i="1"/>
  <c r="O8921" i="1"/>
  <c r="Q8791" i="1"/>
  <c r="R8791" i="1" s="1"/>
  <c r="H8913" i="1"/>
  <c r="D8915" i="1"/>
  <c r="L8914" i="1"/>
  <c r="C8915" i="1"/>
  <c r="M8914" i="1"/>
  <c r="N8914" i="1" s="1"/>
  <c r="T8914" i="1"/>
  <c r="A8915" i="1"/>
  <c r="E8916" i="1" s="1"/>
  <c r="F8914" i="1"/>
  <c r="G8914" i="1"/>
  <c r="I8793" i="1"/>
  <c r="J8792" i="1"/>
  <c r="K8792" i="1" s="1"/>
  <c r="H8914" i="1" l="1"/>
  <c r="B8791" i="1"/>
  <c r="P8914" i="1"/>
  <c r="A8916" i="1"/>
  <c r="E8917" i="1" s="1"/>
  <c r="T8915" i="1"/>
  <c r="L8915" i="1"/>
  <c r="C8916" i="1"/>
  <c r="F8915" i="1"/>
  <c r="G8915" i="1"/>
  <c r="M8915" i="1"/>
  <c r="N8915" i="1" s="1"/>
  <c r="D8916" i="1"/>
  <c r="O8922" i="1"/>
  <c r="Q8792" i="1"/>
  <c r="R8792" i="1" s="1"/>
  <c r="I8794" i="1"/>
  <c r="J8793" i="1"/>
  <c r="K8793" i="1" s="1"/>
  <c r="P8915" i="1" l="1"/>
  <c r="H8915" i="1"/>
  <c r="Q8793" i="1"/>
  <c r="R8793" i="1" s="1"/>
  <c r="F8916" i="1"/>
  <c r="M8916" i="1"/>
  <c r="N8916" i="1" s="1"/>
  <c r="G8916" i="1"/>
  <c r="D8917" i="1"/>
  <c r="T8916" i="1"/>
  <c r="C8917" i="1"/>
  <c r="A8917" i="1"/>
  <c r="E8918" i="1" s="1"/>
  <c r="L8916" i="1"/>
  <c r="B8792" i="1"/>
  <c r="O8923" i="1"/>
  <c r="I8795" i="1"/>
  <c r="J8794" i="1"/>
  <c r="K8794" i="1" s="1"/>
  <c r="P8916" i="1" l="1"/>
  <c r="B8793" i="1"/>
  <c r="H8916" i="1"/>
  <c r="M8917" i="1"/>
  <c r="N8917" i="1" s="1"/>
  <c r="C8918" i="1"/>
  <c r="T8917" i="1"/>
  <c r="A8918" i="1"/>
  <c r="E8919" i="1" s="1"/>
  <c r="F8917" i="1"/>
  <c r="L8917" i="1"/>
  <c r="G8917" i="1"/>
  <c r="D8918" i="1"/>
  <c r="Q8794" i="1"/>
  <c r="R8794" i="1" s="1"/>
  <c r="O8924" i="1"/>
  <c r="I8796" i="1"/>
  <c r="J8795" i="1"/>
  <c r="K8795" i="1" s="1"/>
  <c r="P8917" i="1" l="1"/>
  <c r="B8794" i="1"/>
  <c r="M8918" i="1"/>
  <c r="N8918" i="1" s="1"/>
  <c r="D8919" i="1"/>
  <c r="A8919" i="1"/>
  <c r="E8920" i="1" s="1"/>
  <c r="C8919" i="1"/>
  <c r="L8918" i="1"/>
  <c r="T8918" i="1"/>
  <c r="G8918" i="1"/>
  <c r="F8918" i="1"/>
  <c r="I8797" i="1"/>
  <c r="J8796" i="1"/>
  <c r="K8796" i="1" s="1"/>
  <c r="Q8795" i="1"/>
  <c r="R8795" i="1" s="1"/>
  <c r="H8917" i="1"/>
  <c r="O8925" i="1"/>
  <c r="B8795" i="1" l="1"/>
  <c r="P8918" i="1"/>
  <c r="H8918" i="1"/>
  <c r="Q8796" i="1"/>
  <c r="R8796" i="1" s="1"/>
  <c r="A8920" i="1"/>
  <c r="E8921" i="1" s="1"/>
  <c r="M8919" i="1"/>
  <c r="N8919" i="1" s="1"/>
  <c r="T8919" i="1"/>
  <c r="C8920" i="1"/>
  <c r="F8919" i="1"/>
  <c r="G8919" i="1"/>
  <c r="H8919" i="1" s="1"/>
  <c r="D8920" i="1"/>
  <c r="L8919" i="1"/>
  <c r="O8926" i="1"/>
  <c r="I8798" i="1"/>
  <c r="J8797" i="1"/>
  <c r="K8797" i="1" s="1"/>
  <c r="O8927" i="1" l="1"/>
  <c r="B8796" i="1"/>
  <c r="Q8797" i="1"/>
  <c r="R8797" i="1" s="1"/>
  <c r="C8921" i="1"/>
  <c r="L8920" i="1"/>
  <c r="T8920" i="1"/>
  <c r="F8920" i="1"/>
  <c r="A8921" i="1"/>
  <c r="E8922" i="1" s="1"/>
  <c r="G8920" i="1"/>
  <c r="M8920" i="1"/>
  <c r="N8920" i="1" s="1"/>
  <c r="D8921" i="1"/>
  <c r="P8919" i="1"/>
  <c r="I8799" i="1"/>
  <c r="J8798" i="1"/>
  <c r="K8798" i="1" s="1"/>
  <c r="H8920" i="1" l="1"/>
  <c r="B8797" i="1"/>
  <c r="Q8798" i="1"/>
  <c r="R8798" i="1" s="1"/>
  <c r="I8800" i="1"/>
  <c r="J8799" i="1"/>
  <c r="K8799" i="1" s="1"/>
  <c r="A8922" i="1"/>
  <c r="E8923" i="1" s="1"/>
  <c r="L8921" i="1"/>
  <c r="G8921" i="1"/>
  <c r="M8921" i="1"/>
  <c r="N8921" i="1" s="1"/>
  <c r="F8921" i="1"/>
  <c r="D8922" i="1"/>
  <c r="C8922" i="1"/>
  <c r="T8921" i="1"/>
  <c r="P8920" i="1"/>
  <c r="O8928" i="1"/>
  <c r="P8921" i="1" l="1"/>
  <c r="B8798" i="1"/>
  <c r="T8922" i="1"/>
  <c r="G8922" i="1"/>
  <c r="F8922" i="1"/>
  <c r="M8922" i="1"/>
  <c r="N8922" i="1" s="1"/>
  <c r="C8923" i="1"/>
  <c r="D8923" i="1"/>
  <c r="L8922" i="1"/>
  <c r="A8923" i="1"/>
  <c r="E8924" i="1" s="1"/>
  <c r="I8801" i="1"/>
  <c r="J8800" i="1"/>
  <c r="K8800" i="1" s="1"/>
  <c r="Q8799" i="1"/>
  <c r="R8799" i="1" s="1"/>
  <c r="H8921" i="1"/>
  <c r="O8929" i="1"/>
  <c r="P8922" i="1" l="1"/>
  <c r="Q8800" i="1"/>
  <c r="R8800" i="1" s="1"/>
  <c r="I8802" i="1"/>
  <c r="J8801" i="1"/>
  <c r="K8801" i="1" s="1"/>
  <c r="B8799" i="1"/>
  <c r="T8923" i="1"/>
  <c r="D8924" i="1"/>
  <c r="C8924" i="1"/>
  <c r="A8924" i="1"/>
  <c r="E8925" i="1" s="1"/>
  <c r="M8923" i="1"/>
  <c r="N8923" i="1" s="1"/>
  <c r="G8923" i="1"/>
  <c r="F8923" i="1"/>
  <c r="L8923" i="1"/>
  <c r="O8930" i="1"/>
  <c r="H8922" i="1"/>
  <c r="P8923" i="1" l="1"/>
  <c r="B8800" i="1"/>
  <c r="I8803" i="1"/>
  <c r="J8802" i="1"/>
  <c r="K8802" i="1" s="1"/>
  <c r="Q8801" i="1"/>
  <c r="R8801" i="1" s="1"/>
  <c r="H8923" i="1"/>
  <c r="M8924" i="1"/>
  <c r="N8924" i="1" s="1"/>
  <c r="G8924" i="1"/>
  <c r="L8924" i="1"/>
  <c r="D8925" i="1"/>
  <c r="T8924" i="1"/>
  <c r="C8925" i="1"/>
  <c r="A8925" i="1"/>
  <c r="E8926" i="1" s="1"/>
  <c r="F8924" i="1"/>
  <c r="O8931" i="1"/>
  <c r="P8924" i="1" l="1"/>
  <c r="B8801" i="1"/>
  <c r="D8926" i="1"/>
  <c r="C8926" i="1"/>
  <c r="M8925" i="1"/>
  <c r="N8925" i="1" s="1"/>
  <c r="T8925" i="1"/>
  <c r="A8926" i="1"/>
  <c r="E8927" i="1" s="1"/>
  <c r="G8925" i="1"/>
  <c r="L8925" i="1"/>
  <c r="F8925" i="1"/>
  <c r="Q8802" i="1"/>
  <c r="R8802" i="1" s="1"/>
  <c r="O8932" i="1"/>
  <c r="I8804" i="1"/>
  <c r="J8803" i="1"/>
  <c r="K8803" i="1" s="1"/>
  <c r="H8924" i="1"/>
  <c r="O8933" i="1" l="1"/>
  <c r="I8805" i="1"/>
  <c r="J8804" i="1"/>
  <c r="K8804" i="1" s="1"/>
  <c r="F8926" i="1"/>
  <c r="L8926" i="1"/>
  <c r="D8927" i="1"/>
  <c r="T8926" i="1"/>
  <c r="C8927" i="1"/>
  <c r="A8927" i="1"/>
  <c r="E8928" i="1" s="1"/>
  <c r="M8926" i="1"/>
  <c r="N8926" i="1" s="1"/>
  <c r="G8926" i="1"/>
  <c r="B8802" i="1"/>
  <c r="Q8803" i="1"/>
  <c r="R8803" i="1" s="1"/>
  <c r="P8925" i="1"/>
  <c r="H8925" i="1"/>
  <c r="H8926" i="1" l="1"/>
  <c r="Q8804" i="1"/>
  <c r="R8804" i="1" s="1"/>
  <c r="P8926" i="1"/>
  <c r="I8806" i="1"/>
  <c r="J8805" i="1"/>
  <c r="K8805" i="1" s="1"/>
  <c r="B8803" i="1"/>
  <c r="G8927" i="1"/>
  <c r="L8927" i="1"/>
  <c r="D8928" i="1"/>
  <c r="A8928" i="1"/>
  <c r="E8929" i="1" s="1"/>
  <c r="M8927" i="1"/>
  <c r="N8927" i="1" s="1"/>
  <c r="T8927" i="1"/>
  <c r="C8928" i="1"/>
  <c r="F8927" i="1"/>
  <c r="O8934" i="1"/>
  <c r="P8927" i="1" l="1"/>
  <c r="Q8805" i="1"/>
  <c r="R8805" i="1" s="1"/>
  <c r="O8935" i="1"/>
  <c r="D8929" i="1"/>
  <c r="M8928" i="1"/>
  <c r="N8928" i="1" s="1"/>
  <c r="A8929" i="1"/>
  <c r="E8930" i="1" s="1"/>
  <c r="T8928" i="1"/>
  <c r="F8928" i="1"/>
  <c r="L8928" i="1"/>
  <c r="C8929" i="1"/>
  <c r="G8928" i="1"/>
  <c r="B8804" i="1"/>
  <c r="I8807" i="1"/>
  <c r="J8807" i="1" s="1"/>
  <c r="J8806" i="1"/>
  <c r="K8806" i="1" s="1"/>
  <c r="H8927" i="1"/>
  <c r="H8928" i="1" l="1"/>
  <c r="Q8806" i="1"/>
  <c r="R8806" i="1" s="1"/>
  <c r="G8929" i="1"/>
  <c r="M8929" i="1"/>
  <c r="L8929" i="1"/>
  <c r="C8930" i="1"/>
  <c r="T8929" i="1"/>
  <c r="A8930" i="1"/>
  <c r="E8931" i="1" s="1"/>
  <c r="F8929" i="1"/>
  <c r="O8936" i="1"/>
  <c r="K8807" i="1"/>
  <c r="I8808" i="1"/>
  <c r="B8805" i="1"/>
  <c r="P8928" i="1"/>
  <c r="D8930" i="1" l="1"/>
  <c r="B8806" i="1"/>
  <c r="O8937" i="1"/>
  <c r="I8809" i="1"/>
  <c r="J8808" i="1"/>
  <c r="K8808" i="1" s="1"/>
  <c r="P8929" i="1"/>
  <c r="C8931" i="1"/>
  <c r="M8930" i="1"/>
  <c r="N8930" i="1" s="1"/>
  <c r="D8931" i="1"/>
  <c r="A8931" i="1"/>
  <c r="E8932" i="1" s="1"/>
  <c r="T8930" i="1"/>
  <c r="L8930" i="1"/>
  <c r="G8930" i="1"/>
  <c r="F8930" i="1"/>
  <c r="N8807" i="1"/>
  <c r="Q8807" i="1"/>
  <c r="B8807" i="1" s="1"/>
  <c r="H8929" i="1"/>
  <c r="P8930" i="1" l="1"/>
  <c r="I8810" i="1"/>
  <c r="J8809" i="1"/>
  <c r="K8809" i="1" s="1"/>
  <c r="H8930" i="1"/>
  <c r="L8931" i="1"/>
  <c r="D8932" i="1"/>
  <c r="T8931" i="1"/>
  <c r="A8932" i="1"/>
  <c r="E8933" i="1" s="1"/>
  <c r="C8932" i="1"/>
  <c r="G8931" i="1"/>
  <c r="M8931" i="1"/>
  <c r="N8931" i="1" s="1"/>
  <c r="F8931" i="1"/>
  <c r="O8938" i="1"/>
  <c r="Q8808" i="1"/>
  <c r="R8808" i="1" s="1"/>
  <c r="R8807" i="1"/>
  <c r="P8931" i="1" l="1"/>
  <c r="O8939" i="1"/>
  <c r="Q8809" i="1"/>
  <c r="R8809" i="1" s="1"/>
  <c r="B8808" i="1"/>
  <c r="I8811" i="1"/>
  <c r="J8810" i="1"/>
  <c r="K8810" i="1" s="1"/>
  <c r="C8933" i="1"/>
  <c r="T8932" i="1"/>
  <c r="A8933" i="1"/>
  <c r="E8934" i="1" s="1"/>
  <c r="M8932" i="1"/>
  <c r="N8932" i="1" s="1"/>
  <c r="G8932" i="1"/>
  <c r="L8932" i="1"/>
  <c r="F8932" i="1"/>
  <c r="D8933" i="1"/>
  <c r="H8931" i="1"/>
  <c r="P8932" i="1" l="1"/>
  <c r="B8809" i="1"/>
  <c r="Q8810" i="1"/>
  <c r="R8810" i="1" s="1"/>
  <c r="G8933" i="1"/>
  <c r="L8933" i="1"/>
  <c r="T8933" i="1"/>
  <c r="F8933" i="1"/>
  <c r="A8934" i="1"/>
  <c r="E8935" i="1" s="1"/>
  <c r="M8933" i="1"/>
  <c r="N8933" i="1" s="1"/>
  <c r="D8934" i="1"/>
  <c r="C8934" i="1"/>
  <c r="H8932" i="1"/>
  <c r="O8940" i="1"/>
  <c r="I8812" i="1"/>
  <c r="J8811" i="1"/>
  <c r="K8811" i="1" s="1"/>
  <c r="P8933" i="1" l="1"/>
  <c r="I8813" i="1"/>
  <c r="J8812" i="1"/>
  <c r="K8812" i="1" s="1"/>
  <c r="O8941" i="1"/>
  <c r="L8934" i="1"/>
  <c r="D8935" i="1"/>
  <c r="C8935" i="1"/>
  <c r="G8934" i="1"/>
  <c r="M8934" i="1"/>
  <c r="N8934" i="1" s="1"/>
  <c r="T8934" i="1"/>
  <c r="F8934" i="1"/>
  <c r="A8935" i="1"/>
  <c r="E8936" i="1" s="1"/>
  <c r="H8933" i="1"/>
  <c r="Q8811" i="1"/>
  <c r="R8811" i="1" s="1"/>
  <c r="B8810" i="1"/>
  <c r="H8934" i="1" l="1"/>
  <c r="B8811" i="1"/>
  <c r="A8936" i="1"/>
  <c r="E8937" i="1" s="1"/>
  <c r="T8935" i="1"/>
  <c r="L8935" i="1"/>
  <c r="G8935" i="1"/>
  <c r="F8935" i="1"/>
  <c r="M8935" i="1"/>
  <c r="N8935" i="1" s="1"/>
  <c r="C8936" i="1"/>
  <c r="D8936" i="1"/>
  <c r="P8934" i="1"/>
  <c r="O8942" i="1"/>
  <c r="Q8812" i="1"/>
  <c r="R8812" i="1" s="1"/>
  <c r="I8814" i="1"/>
  <c r="J8813" i="1"/>
  <c r="K8813" i="1" s="1"/>
  <c r="P8935" i="1" l="1"/>
  <c r="F8936" i="1"/>
  <c r="G8936" i="1"/>
  <c r="L8936" i="1"/>
  <c r="A8937" i="1"/>
  <c r="E8938" i="1" s="1"/>
  <c r="D8937" i="1"/>
  <c r="C8937" i="1"/>
  <c r="T8936" i="1"/>
  <c r="M8936" i="1"/>
  <c r="N8936" i="1" s="1"/>
  <c r="H8935" i="1"/>
  <c r="Q8813" i="1"/>
  <c r="R8813" i="1" s="1"/>
  <c r="O8943" i="1"/>
  <c r="I8815" i="1"/>
  <c r="J8814" i="1"/>
  <c r="K8814" i="1" s="1"/>
  <c r="B8812" i="1"/>
  <c r="B8813" i="1" l="1"/>
  <c r="O8944" i="1"/>
  <c r="A8938" i="1"/>
  <c r="E8939" i="1" s="1"/>
  <c r="G8937" i="1"/>
  <c r="F8937" i="1"/>
  <c r="D8938" i="1"/>
  <c r="C8938" i="1"/>
  <c r="L8937" i="1"/>
  <c r="M8937" i="1"/>
  <c r="N8937" i="1" s="1"/>
  <c r="T8937" i="1"/>
  <c r="P8936" i="1"/>
  <c r="Q8814" i="1"/>
  <c r="R8814" i="1" s="1"/>
  <c r="H8936" i="1"/>
  <c r="I8816" i="1"/>
  <c r="J8815" i="1"/>
  <c r="K8815" i="1" s="1"/>
  <c r="B8814" i="1" l="1"/>
  <c r="L8938" i="1"/>
  <c r="C8939" i="1"/>
  <c r="T8938" i="1"/>
  <c r="D8939" i="1"/>
  <c r="G8938" i="1"/>
  <c r="F8938" i="1"/>
  <c r="M8938" i="1"/>
  <c r="N8938" i="1" s="1"/>
  <c r="A8939" i="1"/>
  <c r="E8940" i="1" s="1"/>
  <c r="P8937" i="1"/>
  <c r="O8945" i="1"/>
  <c r="Q8815" i="1"/>
  <c r="R8815" i="1" s="1"/>
  <c r="H8937" i="1"/>
  <c r="I8817" i="1"/>
  <c r="J8816" i="1"/>
  <c r="K8816" i="1" s="1"/>
  <c r="P8938" i="1" l="1"/>
  <c r="B8815" i="1"/>
  <c r="I8818" i="1"/>
  <c r="J8817" i="1"/>
  <c r="K8817" i="1" s="1"/>
  <c r="G8939" i="1"/>
  <c r="M8939" i="1"/>
  <c r="N8939" i="1" s="1"/>
  <c r="L8939" i="1"/>
  <c r="F8939" i="1"/>
  <c r="D8940" i="1"/>
  <c r="C8940" i="1"/>
  <c r="T8939" i="1"/>
  <c r="A8940" i="1"/>
  <c r="E8941" i="1" s="1"/>
  <c r="H8938" i="1"/>
  <c r="O8946" i="1"/>
  <c r="Q8816" i="1"/>
  <c r="R8816" i="1" s="1"/>
  <c r="H8939" i="1" l="1"/>
  <c r="B8816" i="1"/>
  <c r="G8940" i="1"/>
  <c r="T8940" i="1"/>
  <c r="M8940" i="1"/>
  <c r="N8940" i="1" s="1"/>
  <c r="A8941" i="1"/>
  <c r="E8942" i="1" s="1"/>
  <c r="F8940" i="1"/>
  <c r="L8940" i="1"/>
  <c r="D8941" i="1"/>
  <c r="C8941" i="1"/>
  <c r="I8819" i="1"/>
  <c r="J8818" i="1"/>
  <c r="K8818" i="1" s="1"/>
  <c r="Q8817" i="1"/>
  <c r="R8817" i="1" s="1"/>
  <c r="O8947" i="1"/>
  <c r="P8939" i="1"/>
  <c r="P8940" i="1" l="1"/>
  <c r="B8817" i="1"/>
  <c r="G8941" i="1"/>
  <c r="M8941" i="1"/>
  <c r="N8941" i="1" s="1"/>
  <c r="T8941" i="1"/>
  <c r="A8942" i="1"/>
  <c r="E8943" i="1" s="1"/>
  <c r="F8941" i="1"/>
  <c r="L8941" i="1"/>
  <c r="D8942" i="1"/>
  <c r="C8942" i="1"/>
  <c r="Q8818" i="1"/>
  <c r="R8818" i="1" s="1"/>
  <c r="I8820" i="1"/>
  <c r="J8819" i="1"/>
  <c r="K8819" i="1" s="1"/>
  <c r="H8940" i="1"/>
  <c r="O8948" i="1"/>
  <c r="P8941" i="1" l="1"/>
  <c r="H8941" i="1"/>
  <c r="B8818" i="1"/>
  <c r="Q8819" i="1"/>
  <c r="R8819" i="1" s="1"/>
  <c r="I8821" i="1"/>
  <c r="J8820" i="1"/>
  <c r="K8820" i="1" s="1"/>
  <c r="T8942" i="1"/>
  <c r="F8942" i="1"/>
  <c r="D8943" i="1"/>
  <c r="L8942" i="1"/>
  <c r="C8943" i="1"/>
  <c r="A8943" i="1"/>
  <c r="E8944" i="1" s="1"/>
  <c r="G8942" i="1"/>
  <c r="M8942" i="1"/>
  <c r="N8942" i="1" s="1"/>
  <c r="O8949" i="1"/>
  <c r="P8942" i="1" l="1"/>
  <c r="B8819" i="1"/>
  <c r="H8942" i="1"/>
  <c r="I8822" i="1"/>
  <c r="J8821" i="1"/>
  <c r="K8821" i="1" s="1"/>
  <c r="Q8820" i="1"/>
  <c r="R8820" i="1" s="1"/>
  <c r="D8944" i="1"/>
  <c r="C8944" i="1"/>
  <c r="T8943" i="1"/>
  <c r="A8944" i="1"/>
  <c r="E8945" i="1" s="1"/>
  <c r="G8943" i="1"/>
  <c r="L8943" i="1"/>
  <c r="M8943" i="1"/>
  <c r="N8943" i="1" s="1"/>
  <c r="F8943" i="1"/>
  <c r="O8950" i="1"/>
  <c r="P8943" i="1" l="1"/>
  <c r="Q8821" i="1"/>
  <c r="R8821" i="1" s="1"/>
  <c r="I8823" i="1"/>
  <c r="J8822" i="1"/>
  <c r="K8822" i="1" s="1"/>
  <c r="G8944" i="1"/>
  <c r="A8945" i="1"/>
  <c r="E8946" i="1" s="1"/>
  <c r="L8944" i="1"/>
  <c r="F8944" i="1"/>
  <c r="D8945" i="1"/>
  <c r="C8945" i="1"/>
  <c r="M8944" i="1"/>
  <c r="N8944" i="1" s="1"/>
  <c r="T8944" i="1"/>
  <c r="B8820" i="1"/>
  <c r="O8951" i="1"/>
  <c r="H8943" i="1"/>
  <c r="B8821" i="1" l="1"/>
  <c r="M8945" i="1"/>
  <c r="N8945" i="1" s="1"/>
  <c r="D8946" i="1"/>
  <c r="A8946" i="1"/>
  <c r="E8947" i="1" s="1"/>
  <c r="G8945" i="1"/>
  <c r="L8945" i="1"/>
  <c r="T8945" i="1"/>
  <c r="F8945" i="1"/>
  <c r="C8946" i="1"/>
  <c r="Q8822" i="1"/>
  <c r="R8822" i="1" s="1"/>
  <c r="I8824" i="1"/>
  <c r="J8823" i="1"/>
  <c r="K8823" i="1" s="1"/>
  <c r="O8952" i="1"/>
  <c r="P8944" i="1"/>
  <c r="H8944" i="1"/>
  <c r="P8945" i="1" l="1"/>
  <c r="B8822" i="1"/>
  <c r="H8945" i="1"/>
  <c r="Q8823" i="1"/>
  <c r="R8823" i="1" s="1"/>
  <c r="M8946" i="1"/>
  <c r="N8946" i="1" s="1"/>
  <c r="D8947" i="1"/>
  <c r="C8947" i="1"/>
  <c r="L8946" i="1"/>
  <c r="T8946" i="1"/>
  <c r="A8947" i="1"/>
  <c r="E8948" i="1" s="1"/>
  <c r="G8946" i="1"/>
  <c r="F8946" i="1"/>
  <c r="I8825" i="1"/>
  <c r="J8824" i="1"/>
  <c r="K8824" i="1" s="1"/>
  <c r="O8953" i="1"/>
  <c r="P8946" i="1" l="1"/>
  <c r="B8823" i="1"/>
  <c r="I8826" i="1"/>
  <c r="J8825" i="1"/>
  <c r="K8825" i="1" s="1"/>
  <c r="H8946" i="1"/>
  <c r="Q8824" i="1"/>
  <c r="R8824" i="1" s="1"/>
  <c r="L8947" i="1"/>
  <c r="G8947" i="1"/>
  <c r="D8948" i="1"/>
  <c r="M8947" i="1"/>
  <c r="N8947" i="1" s="1"/>
  <c r="C8948" i="1"/>
  <c r="T8947" i="1"/>
  <c r="A8948" i="1"/>
  <c r="E8949" i="1" s="1"/>
  <c r="F8947" i="1"/>
  <c r="O8954" i="1"/>
  <c r="P8947" i="1" l="1"/>
  <c r="B8824" i="1"/>
  <c r="H8947" i="1"/>
  <c r="G8948" i="1"/>
  <c r="T8948" i="1"/>
  <c r="M8948" i="1"/>
  <c r="N8948" i="1" s="1"/>
  <c r="F8948" i="1"/>
  <c r="L8948" i="1"/>
  <c r="D8949" i="1"/>
  <c r="A8949" i="1"/>
  <c r="E8950" i="1" s="1"/>
  <c r="C8949" i="1"/>
  <c r="Q8825" i="1"/>
  <c r="R8825" i="1" s="1"/>
  <c r="O8955" i="1"/>
  <c r="I8827" i="1"/>
  <c r="J8826" i="1"/>
  <c r="K8826" i="1" s="1"/>
  <c r="P8948" i="1" l="1"/>
  <c r="L8949" i="1"/>
  <c r="D8950" i="1"/>
  <c r="T8949" i="1"/>
  <c r="C8950" i="1"/>
  <c r="A8950" i="1"/>
  <c r="E8951" i="1" s="1"/>
  <c r="F8949" i="1"/>
  <c r="G8949" i="1"/>
  <c r="M8949" i="1"/>
  <c r="N8949" i="1" s="1"/>
  <c r="I8828" i="1"/>
  <c r="J8827" i="1"/>
  <c r="K8827" i="1" s="1"/>
  <c r="O8956" i="1"/>
  <c r="H8948" i="1"/>
  <c r="B8825" i="1"/>
  <c r="Q8826" i="1"/>
  <c r="R8826" i="1" s="1"/>
  <c r="P8949" i="1" l="1"/>
  <c r="M8950" i="1"/>
  <c r="N8950" i="1" s="1"/>
  <c r="G8950" i="1"/>
  <c r="F8950" i="1"/>
  <c r="L8950" i="1"/>
  <c r="A8951" i="1"/>
  <c r="E8952" i="1" s="1"/>
  <c r="D8951" i="1"/>
  <c r="C8951" i="1"/>
  <c r="T8950" i="1"/>
  <c r="H8949" i="1"/>
  <c r="O8957" i="1"/>
  <c r="Q8827" i="1"/>
  <c r="R8827" i="1" s="1"/>
  <c r="B8826" i="1"/>
  <c r="I8829" i="1"/>
  <c r="J8828" i="1"/>
  <c r="K8828" i="1" s="1"/>
  <c r="P8950" i="1" l="1"/>
  <c r="H8950" i="1"/>
  <c r="I8830" i="1"/>
  <c r="J8829" i="1"/>
  <c r="K8829" i="1" s="1"/>
  <c r="D8952" i="1"/>
  <c r="C8952" i="1"/>
  <c r="G8951" i="1"/>
  <c r="M8951" i="1"/>
  <c r="N8951" i="1" s="1"/>
  <c r="T8951" i="1"/>
  <c r="F8951" i="1"/>
  <c r="A8952" i="1"/>
  <c r="E8953" i="1" s="1"/>
  <c r="L8951" i="1"/>
  <c r="O8958" i="1"/>
  <c r="B8827" i="1"/>
  <c r="Q8828" i="1"/>
  <c r="R8828" i="1" s="1"/>
  <c r="P8951" i="1" l="1"/>
  <c r="O8959" i="1"/>
  <c r="Q8829" i="1"/>
  <c r="R8829" i="1" s="1"/>
  <c r="H8951" i="1"/>
  <c r="B8828" i="1"/>
  <c r="A8953" i="1"/>
  <c r="E8954" i="1" s="1"/>
  <c r="L8952" i="1"/>
  <c r="D8953" i="1"/>
  <c r="T8952" i="1"/>
  <c r="C8953" i="1"/>
  <c r="G8952" i="1"/>
  <c r="F8952" i="1"/>
  <c r="M8952" i="1"/>
  <c r="N8952" i="1" s="1"/>
  <c r="I8831" i="1"/>
  <c r="J8830" i="1"/>
  <c r="K8830" i="1" s="1"/>
  <c r="L8953" i="1" l="1"/>
  <c r="D8954" i="1"/>
  <c r="C8954" i="1"/>
  <c r="M8953" i="1"/>
  <c r="N8953" i="1" s="1"/>
  <c r="G8953" i="1"/>
  <c r="T8953" i="1"/>
  <c r="F8953" i="1"/>
  <c r="A8954" i="1"/>
  <c r="E8955" i="1" s="1"/>
  <c r="P8952" i="1"/>
  <c r="B8829" i="1"/>
  <c r="H8952" i="1"/>
  <c r="Q8830" i="1"/>
  <c r="R8830" i="1" s="1"/>
  <c r="I8832" i="1"/>
  <c r="J8831" i="1"/>
  <c r="K8831" i="1" s="1"/>
  <c r="O8960" i="1"/>
  <c r="P8953" i="1" l="1"/>
  <c r="B8830" i="1"/>
  <c r="H8953" i="1"/>
  <c r="G8954" i="1"/>
  <c r="A8955" i="1"/>
  <c r="E8956" i="1" s="1"/>
  <c r="D8955" i="1"/>
  <c r="C8955" i="1"/>
  <c r="M8954" i="1"/>
  <c r="N8954" i="1" s="1"/>
  <c r="T8954" i="1"/>
  <c r="L8954" i="1"/>
  <c r="F8954" i="1"/>
  <c r="O8961" i="1"/>
  <c r="Q8831" i="1"/>
  <c r="R8831" i="1" s="1"/>
  <c r="I8833" i="1"/>
  <c r="J8832" i="1"/>
  <c r="K8832" i="1" s="1"/>
  <c r="H8954" i="1" l="1"/>
  <c r="B8831" i="1"/>
  <c r="M8955" i="1"/>
  <c r="N8955" i="1" s="1"/>
  <c r="T8955" i="1"/>
  <c r="F8955" i="1"/>
  <c r="A8956" i="1"/>
  <c r="E8957" i="1" s="1"/>
  <c r="G8955" i="1"/>
  <c r="L8955" i="1"/>
  <c r="D8956" i="1"/>
  <c r="C8956" i="1"/>
  <c r="Q8832" i="1"/>
  <c r="R8832" i="1" s="1"/>
  <c r="O8962" i="1"/>
  <c r="P8954" i="1"/>
  <c r="I8834" i="1"/>
  <c r="J8833" i="1"/>
  <c r="K8833" i="1" s="1"/>
  <c r="P8955" i="1" l="1"/>
  <c r="G8956" i="1"/>
  <c r="T8956" i="1"/>
  <c r="M8956" i="1"/>
  <c r="N8956" i="1" s="1"/>
  <c r="F8956" i="1"/>
  <c r="P8956" i="1" s="1"/>
  <c r="L8956" i="1"/>
  <c r="A8957" i="1"/>
  <c r="E8958" i="1" s="1"/>
  <c r="D8957" i="1"/>
  <c r="C8957" i="1"/>
  <c r="H8955" i="1"/>
  <c r="B8832" i="1"/>
  <c r="I8835" i="1"/>
  <c r="J8834" i="1"/>
  <c r="K8834" i="1" s="1"/>
  <c r="Q8833" i="1"/>
  <c r="R8833" i="1" s="1"/>
  <c r="O8963" i="1"/>
  <c r="B8833" i="1" l="1"/>
  <c r="I8836" i="1"/>
  <c r="J8835" i="1"/>
  <c r="K8835" i="1" s="1"/>
  <c r="L8957" i="1"/>
  <c r="F8957" i="1"/>
  <c r="T8957" i="1"/>
  <c r="A8958" i="1"/>
  <c r="E8959" i="1" s="1"/>
  <c r="M8957" i="1"/>
  <c r="N8957" i="1" s="1"/>
  <c r="G8957" i="1"/>
  <c r="D8958" i="1"/>
  <c r="C8958" i="1"/>
  <c r="Q8834" i="1"/>
  <c r="R8834" i="1" s="1"/>
  <c r="O8964" i="1"/>
  <c r="H8956" i="1"/>
  <c r="P8957" i="1" l="1"/>
  <c r="O8965" i="1"/>
  <c r="Q8835" i="1"/>
  <c r="R8835" i="1" s="1"/>
  <c r="D8959" i="1"/>
  <c r="C8959" i="1"/>
  <c r="T8958" i="1"/>
  <c r="L8958" i="1"/>
  <c r="G8958" i="1"/>
  <c r="F8958" i="1"/>
  <c r="A8959" i="1"/>
  <c r="E8960" i="1" s="1"/>
  <c r="M8958" i="1"/>
  <c r="N8958" i="1" s="1"/>
  <c r="B8834" i="1"/>
  <c r="H8957" i="1"/>
  <c r="I8837" i="1"/>
  <c r="J8837" i="1" s="1"/>
  <c r="J8836" i="1"/>
  <c r="K8836" i="1" s="1"/>
  <c r="P8958" i="1" l="1"/>
  <c r="B8835" i="1"/>
  <c r="C8960" i="1"/>
  <c r="L8959" i="1"/>
  <c r="M8959" i="1"/>
  <c r="N8959" i="1" s="1"/>
  <c r="T8959" i="1"/>
  <c r="A8960" i="1"/>
  <c r="E8961" i="1" s="1"/>
  <c r="G8959" i="1"/>
  <c r="F8959" i="1"/>
  <c r="D8960" i="1"/>
  <c r="H8958" i="1"/>
  <c r="Q8836" i="1"/>
  <c r="R8836" i="1" s="1"/>
  <c r="K8837" i="1"/>
  <c r="I8838" i="1"/>
  <c r="O8966" i="1"/>
  <c r="P8959" i="1" l="1"/>
  <c r="B8836" i="1"/>
  <c r="G8960" i="1"/>
  <c r="M8960" i="1"/>
  <c r="C8961" i="1"/>
  <c r="T8960" i="1"/>
  <c r="L8960" i="1"/>
  <c r="F8960" i="1"/>
  <c r="A8961" i="1"/>
  <c r="D8961" i="1" s="1"/>
  <c r="Q8837" i="1"/>
  <c r="B8837" i="1" s="1"/>
  <c r="N8837" i="1"/>
  <c r="I8839" i="1"/>
  <c r="J8838" i="1"/>
  <c r="K8838" i="1" s="1"/>
  <c r="O8967" i="1"/>
  <c r="H8959" i="1"/>
  <c r="E8962" i="1" l="1"/>
  <c r="P8960" i="1"/>
  <c r="R8837" i="1"/>
  <c r="Q8838" i="1"/>
  <c r="R8838" i="1" s="1"/>
  <c r="I8840" i="1"/>
  <c r="J8839" i="1"/>
  <c r="K8839" i="1" s="1"/>
  <c r="H8960" i="1"/>
  <c r="A8962" i="1"/>
  <c r="L8961" i="1"/>
  <c r="T8961" i="1"/>
  <c r="G8961" i="1"/>
  <c r="M8961" i="1"/>
  <c r="N8961" i="1" s="1"/>
  <c r="F8961" i="1"/>
  <c r="C8962" i="1"/>
  <c r="D8962" i="1"/>
  <c r="O8968" i="1"/>
  <c r="E8963" i="1" l="1"/>
  <c r="P8961" i="1"/>
  <c r="Q8839" i="1"/>
  <c r="R8839" i="1" s="1"/>
  <c r="L8962" i="1"/>
  <c r="T8962" i="1"/>
  <c r="D8963" i="1"/>
  <c r="A8963" i="1"/>
  <c r="M8962" i="1"/>
  <c r="N8962" i="1" s="1"/>
  <c r="G8962" i="1"/>
  <c r="F8962" i="1"/>
  <c r="C8963" i="1"/>
  <c r="I8841" i="1"/>
  <c r="J8840" i="1"/>
  <c r="K8840" i="1" s="1"/>
  <c r="H8961" i="1"/>
  <c r="B8838" i="1"/>
  <c r="O8969" i="1"/>
  <c r="E8964" i="1" l="1"/>
  <c r="B8839" i="1"/>
  <c r="H8962" i="1"/>
  <c r="M8963" i="1"/>
  <c r="N8963" i="1" s="1"/>
  <c r="D8964" i="1"/>
  <c r="A8964" i="1"/>
  <c r="C8964" i="1"/>
  <c r="L8963" i="1"/>
  <c r="T8963" i="1"/>
  <c r="G8963" i="1"/>
  <c r="F8963" i="1"/>
  <c r="Q8840" i="1"/>
  <c r="R8840" i="1" s="1"/>
  <c r="I8842" i="1"/>
  <c r="J8841" i="1"/>
  <c r="K8841" i="1" s="1"/>
  <c r="O8970" i="1"/>
  <c r="P8962" i="1"/>
  <c r="E8965" i="1" l="1"/>
  <c r="H8963" i="1"/>
  <c r="I8843" i="1"/>
  <c r="J8842" i="1"/>
  <c r="K8842" i="1" s="1"/>
  <c r="B8840" i="1"/>
  <c r="G8964" i="1"/>
  <c r="T8964" i="1"/>
  <c r="C8965" i="1"/>
  <c r="M8964" i="1"/>
  <c r="N8964" i="1" s="1"/>
  <c r="F8964" i="1"/>
  <c r="D8965" i="1"/>
  <c r="L8964" i="1"/>
  <c r="A8965" i="1"/>
  <c r="Q8841" i="1"/>
  <c r="R8841" i="1" s="1"/>
  <c r="O8971" i="1"/>
  <c r="P8963" i="1"/>
  <c r="E8966" i="1" l="1"/>
  <c r="H8964" i="1"/>
  <c r="B8841" i="1"/>
  <c r="M8965" i="1"/>
  <c r="N8965" i="1" s="1"/>
  <c r="F8965" i="1"/>
  <c r="D8966" i="1"/>
  <c r="C8966" i="1"/>
  <c r="T8965" i="1"/>
  <c r="A8966" i="1"/>
  <c r="G8965" i="1"/>
  <c r="L8965" i="1"/>
  <c r="Q8842" i="1"/>
  <c r="R8842" i="1" s="1"/>
  <c r="O8972" i="1"/>
  <c r="I8844" i="1"/>
  <c r="J8843" i="1"/>
  <c r="K8843" i="1" s="1"/>
  <c r="P8964" i="1"/>
  <c r="E8967" i="1" l="1"/>
  <c r="P8965" i="1"/>
  <c r="H8965" i="1"/>
  <c r="O8973" i="1"/>
  <c r="Q8843" i="1"/>
  <c r="R8843" i="1" s="1"/>
  <c r="T8966" i="1"/>
  <c r="M8966" i="1"/>
  <c r="N8966" i="1" s="1"/>
  <c r="C8967" i="1"/>
  <c r="F8966" i="1"/>
  <c r="D8967" i="1"/>
  <c r="G8966" i="1"/>
  <c r="L8966" i="1"/>
  <c r="A8967" i="1"/>
  <c r="B8842" i="1"/>
  <c r="I8845" i="1"/>
  <c r="J8844" i="1"/>
  <c r="K8844" i="1" s="1"/>
  <c r="E8968" i="1" l="1"/>
  <c r="B8843" i="1"/>
  <c r="H8966" i="1"/>
  <c r="O8974" i="1"/>
  <c r="D8968" i="1"/>
  <c r="A8968" i="1"/>
  <c r="T8967" i="1"/>
  <c r="C8968" i="1"/>
  <c r="G8967" i="1"/>
  <c r="M8967" i="1"/>
  <c r="N8967" i="1" s="1"/>
  <c r="L8967" i="1"/>
  <c r="F8967" i="1"/>
  <c r="P8966" i="1"/>
  <c r="Q8844" i="1"/>
  <c r="R8844" i="1" s="1"/>
  <c r="I8846" i="1"/>
  <c r="J8845" i="1"/>
  <c r="K8845" i="1" s="1"/>
  <c r="E8969" i="1" l="1"/>
  <c r="H8967" i="1"/>
  <c r="P8967" i="1"/>
  <c r="B8844" i="1"/>
  <c r="D8969" i="1"/>
  <c r="L8968" i="1"/>
  <c r="A8969" i="1"/>
  <c r="C8969" i="1"/>
  <c r="M8968" i="1"/>
  <c r="N8968" i="1" s="1"/>
  <c r="G8968" i="1"/>
  <c r="F8968" i="1"/>
  <c r="T8968" i="1"/>
  <c r="Q8845" i="1"/>
  <c r="R8845" i="1" s="1"/>
  <c r="O8975" i="1"/>
  <c r="I8847" i="1"/>
  <c r="J8846" i="1"/>
  <c r="K8846" i="1" s="1"/>
  <c r="E8970" i="1" l="1"/>
  <c r="P8968" i="1"/>
  <c r="O8976" i="1"/>
  <c r="G8969" i="1"/>
  <c r="D8970" i="1"/>
  <c r="C8970" i="1"/>
  <c r="M8969" i="1"/>
  <c r="N8969" i="1" s="1"/>
  <c r="F8969" i="1"/>
  <c r="T8969" i="1"/>
  <c r="L8969" i="1"/>
  <c r="A8970" i="1"/>
  <c r="Q8846" i="1"/>
  <c r="R8846" i="1" s="1"/>
  <c r="B8845" i="1"/>
  <c r="I8848" i="1"/>
  <c r="J8847" i="1"/>
  <c r="K8847" i="1" s="1"/>
  <c r="H8968" i="1"/>
  <c r="E8971" i="1" l="1"/>
  <c r="P8969" i="1"/>
  <c r="B8846" i="1"/>
  <c r="H8969" i="1"/>
  <c r="L8970" i="1"/>
  <c r="T8970" i="1"/>
  <c r="G8970" i="1"/>
  <c r="C8971" i="1"/>
  <c r="D8971" i="1"/>
  <c r="A8971" i="1"/>
  <c r="M8970" i="1"/>
  <c r="N8970" i="1" s="1"/>
  <c r="F8970" i="1"/>
  <c r="O8977" i="1"/>
  <c r="Q8847" i="1"/>
  <c r="R8847" i="1" s="1"/>
  <c r="I8849" i="1"/>
  <c r="J8848" i="1"/>
  <c r="K8848" i="1" s="1"/>
  <c r="E8972" i="1" l="1"/>
  <c r="B8847" i="1"/>
  <c r="D8972" i="1"/>
  <c r="C8972" i="1"/>
  <c r="L8971" i="1"/>
  <c r="T8971" i="1"/>
  <c r="F8971" i="1"/>
  <c r="A8972" i="1"/>
  <c r="G8971" i="1"/>
  <c r="M8971" i="1"/>
  <c r="N8971" i="1" s="1"/>
  <c r="O8978" i="1"/>
  <c r="P8970" i="1"/>
  <c r="H8970" i="1"/>
  <c r="Q8848" i="1"/>
  <c r="R8848" i="1" s="1"/>
  <c r="I8850" i="1"/>
  <c r="J8849" i="1"/>
  <c r="K8849" i="1" s="1"/>
  <c r="E8973" i="1" l="1"/>
  <c r="F8972" i="1"/>
  <c r="A8973" i="1"/>
  <c r="M8972" i="1"/>
  <c r="N8972" i="1" s="1"/>
  <c r="G8972" i="1"/>
  <c r="H8972" i="1" s="1"/>
  <c r="D8973" i="1"/>
  <c r="T8972" i="1"/>
  <c r="L8972" i="1"/>
  <c r="C8973" i="1"/>
  <c r="P8971" i="1"/>
  <c r="B8848" i="1"/>
  <c r="O8979" i="1"/>
  <c r="Q8849" i="1"/>
  <c r="R8849" i="1" s="1"/>
  <c r="H8971" i="1"/>
  <c r="I8851" i="1"/>
  <c r="J8850" i="1"/>
  <c r="K8850" i="1" s="1"/>
  <c r="E8974" i="1" l="1"/>
  <c r="B8849" i="1"/>
  <c r="O8980" i="1"/>
  <c r="L8973" i="1"/>
  <c r="G8973" i="1"/>
  <c r="D8974" i="1"/>
  <c r="T8973" i="1"/>
  <c r="C8974" i="1"/>
  <c r="A8974" i="1"/>
  <c r="M8973" i="1"/>
  <c r="N8973" i="1" s="1"/>
  <c r="F8973" i="1"/>
  <c r="I8852" i="1"/>
  <c r="J8851" i="1"/>
  <c r="K8851" i="1" s="1"/>
  <c r="P8972" i="1"/>
  <c r="Q8850" i="1"/>
  <c r="R8850" i="1" s="1"/>
  <c r="E8975" i="1" l="1"/>
  <c r="Q8851" i="1"/>
  <c r="R8851" i="1" s="1"/>
  <c r="P8973" i="1"/>
  <c r="H8973" i="1"/>
  <c r="O8981" i="1"/>
  <c r="I8853" i="1"/>
  <c r="J8852" i="1"/>
  <c r="K8852" i="1" s="1"/>
  <c r="B8850" i="1"/>
  <c r="M8974" i="1"/>
  <c r="N8974" i="1" s="1"/>
  <c r="T8974" i="1"/>
  <c r="C8975" i="1"/>
  <c r="L8974" i="1"/>
  <c r="F8974" i="1"/>
  <c r="A8975" i="1"/>
  <c r="G8974" i="1"/>
  <c r="D8975" i="1"/>
  <c r="E8976" i="1" l="1"/>
  <c r="P8974" i="1"/>
  <c r="I8854" i="1"/>
  <c r="J8853" i="1"/>
  <c r="K8853" i="1" s="1"/>
  <c r="G8975" i="1"/>
  <c r="L8975" i="1"/>
  <c r="T8975" i="1"/>
  <c r="C8976" i="1"/>
  <c r="F8975" i="1"/>
  <c r="M8975" i="1"/>
  <c r="N8975" i="1" s="1"/>
  <c r="D8976" i="1"/>
  <c r="A8976" i="1"/>
  <c r="H8974" i="1"/>
  <c r="B8851" i="1"/>
  <c r="O8982" i="1"/>
  <c r="Q8852" i="1"/>
  <c r="R8852" i="1" s="1"/>
  <c r="E8977" i="1" l="1"/>
  <c r="P8975" i="1"/>
  <c r="B8852" i="1"/>
  <c r="O8983" i="1"/>
  <c r="G8976" i="1"/>
  <c r="D8977" i="1"/>
  <c r="F8976" i="1"/>
  <c r="T8976" i="1"/>
  <c r="M8976" i="1"/>
  <c r="N8976" i="1" s="1"/>
  <c r="C8977" i="1"/>
  <c r="A8977" i="1"/>
  <c r="L8976" i="1"/>
  <c r="Q8853" i="1"/>
  <c r="R8853" i="1" s="1"/>
  <c r="H8975" i="1"/>
  <c r="I8855" i="1"/>
  <c r="J8854" i="1"/>
  <c r="K8854" i="1" s="1"/>
  <c r="E8978" i="1" l="1"/>
  <c r="P8976" i="1"/>
  <c r="H8976" i="1"/>
  <c r="B8853" i="1"/>
  <c r="Q8854" i="1"/>
  <c r="R8854" i="1" s="1"/>
  <c r="A8978" i="1"/>
  <c r="T8977" i="1"/>
  <c r="C8978" i="1"/>
  <c r="L8977" i="1"/>
  <c r="G8977" i="1"/>
  <c r="F8977" i="1"/>
  <c r="M8977" i="1"/>
  <c r="N8977" i="1" s="1"/>
  <c r="D8978" i="1"/>
  <c r="I8856" i="1"/>
  <c r="J8855" i="1"/>
  <c r="K8855" i="1" s="1"/>
  <c r="O8984" i="1"/>
  <c r="E8979" i="1" l="1"/>
  <c r="H8977" i="1"/>
  <c r="B8854" i="1"/>
  <c r="I8857" i="1"/>
  <c r="J8856" i="1"/>
  <c r="K8856" i="1" s="1"/>
  <c r="T8978" i="1"/>
  <c r="M8978" i="1"/>
  <c r="N8978" i="1" s="1"/>
  <c r="C8979" i="1"/>
  <c r="L8978" i="1"/>
  <c r="D8979" i="1"/>
  <c r="A8979" i="1"/>
  <c r="G8978" i="1"/>
  <c r="F8978" i="1"/>
  <c r="P8977" i="1"/>
  <c r="O8985" i="1"/>
  <c r="Q8855" i="1"/>
  <c r="R8855" i="1" s="1"/>
  <c r="E8980" i="1" l="1"/>
  <c r="P8978" i="1"/>
  <c r="H8978" i="1"/>
  <c r="B8855" i="1"/>
  <c r="O8986" i="1"/>
  <c r="Q8856" i="1"/>
  <c r="R8856" i="1" s="1"/>
  <c r="I8858" i="1"/>
  <c r="J8857" i="1"/>
  <c r="K8857" i="1" s="1"/>
  <c r="L8979" i="1"/>
  <c r="C8980" i="1"/>
  <c r="G8979" i="1"/>
  <c r="M8979" i="1"/>
  <c r="N8979" i="1" s="1"/>
  <c r="D8980" i="1"/>
  <c r="A8980" i="1"/>
  <c r="T8979" i="1"/>
  <c r="F8979" i="1"/>
  <c r="E8981" i="1" l="1"/>
  <c r="P8979" i="1"/>
  <c r="B8856" i="1"/>
  <c r="Q8857" i="1"/>
  <c r="R8857" i="1" s="1"/>
  <c r="H8979" i="1"/>
  <c r="I8859" i="1"/>
  <c r="J8858" i="1"/>
  <c r="K8858" i="1" s="1"/>
  <c r="O8987" i="1"/>
  <c r="D8981" i="1"/>
  <c r="A8981" i="1"/>
  <c r="F8980" i="1"/>
  <c r="L8980" i="1"/>
  <c r="G8980" i="1"/>
  <c r="T8980" i="1"/>
  <c r="M8980" i="1"/>
  <c r="N8980" i="1" s="1"/>
  <c r="C8981" i="1"/>
  <c r="E8982" i="1" l="1"/>
  <c r="B8857" i="1"/>
  <c r="Q8858" i="1"/>
  <c r="R8858" i="1" s="1"/>
  <c r="I8860" i="1"/>
  <c r="J8859" i="1"/>
  <c r="K8859" i="1" s="1"/>
  <c r="O8988" i="1"/>
  <c r="P8980" i="1"/>
  <c r="H8980" i="1"/>
  <c r="D8982" i="1"/>
  <c r="C8982" i="1"/>
  <c r="L8981" i="1"/>
  <c r="M8981" i="1"/>
  <c r="N8981" i="1" s="1"/>
  <c r="T8981" i="1"/>
  <c r="A8982" i="1"/>
  <c r="G8981" i="1"/>
  <c r="F8981" i="1"/>
  <c r="E8983" i="1" l="1"/>
  <c r="B8858" i="1"/>
  <c r="O8989" i="1"/>
  <c r="Q8859" i="1"/>
  <c r="R8859" i="1" s="1"/>
  <c r="I8861" i="1"/>
  <c r="J8860" i="1"/>
  <c r="K8860" i="1" s="1"/>
  <c r="P8981" i="1"/>
  <c r="F8982" i="1"/>
  <c r="M8982" i="1"/>
  <c r="N8982" i="1" s="1"/>
  <c r="C8983" i="1"/>
  <c r="A8983" i="1"/>
  <c r="D8983" i="1"/>
  <c r="L8982" i="1"/>
  <c r="G8982" i="1"/>
  <c r="T8982" i="1"/>
  <c r="H8981" i="1"/>
  <c r="E8984" i="1" l="1"/>
  <c r="H8982" i="1"/>
  <c r="B8859" i="1"/>
  <c r="P8982" i="1"/>
  <c r="D8984" i="1"/>
  <c r="A8984" i="1"/>
  <c r="T8983" i="1"/>
  <c r="C8984" i="1"/>
  <c r="G8983" i="1"/>
  <c r="L8983" i="1"/>
  <c r="M8983" i="1"/>
  <c r="N8983" i="1" s="1"/>
  <c r="F8983" i="1"/>
  <c r="Q8860" i="1"/>
  <c r="R8860" i="1" s="1"/>
  <c r="O8990" i="1"/>
  <c r="I8862" i="1"/>
  <c r="J8861" i="1"/>
  <c r="K8861" i="1" s="1"/>
  <c r="E8985" i="1" l="1"/>
  <c r="H8983" i="1"/>
  <c r="B8860" i="1"/>
  <c r="O8991" i="1"/>
  <c r="L8984" i="1"/>
  <c r="T8984" i="1"/>
  <c r="G8984" i="1"/>
  <c r="C8985" i="1"/>
  <c r="M8984" i="1"/>
  <c r="N8984" i="1" s="1"/>
  <c r="D8985" i="1"/>
  <c r="A8985" i="1"/>
  <c r="F8984" i="1"/>
  <c r="Q8861" i="1"/>
  <c r="R8861" i="1" s="1"/>
  <c r="I8863" i="1"/>
  <c r="J8862" i="1"/>
  <c r="K8862" i="1" s="1"/>
  <c r="P8983" i="1"/>
  <c r="E8986" i="1" l="1"/>
  <c r="H8984" i="1"/>
  <c r="B8861" i="1"/>
  <c r="A8986" i="1"/>
  <c r="T8985" i="1"/>
  <c r="C8986" i="1"/>
  <c r="L8985" i="1"/>
  <c r="G8985" i="1"/>
  <c r="F8985" i="1"/>
  <c r="M8985" i="1"/>
  <c r="N8985" i="1" s="1"/>
  <c r="D8986" i="1"/>
  <c r="O8992" i="1"/>
  <c r="I8864" i="1"/>
  <c r="J8863" i="1"/>
  <c r="K8863" i="1" s="1"/>
  <c r="P8984" i="1"/>
  <c r="Q8862" i="1"/>
  <c r="R8862" i="1" s="1"/>
  <c r="E8987" i="1" l="1"/>
  <c r="H8985" i="1"/>
  <c r="O8993" i="1"/>
  <c r="L8986" i="1"/>
  <c r="D8987" i="1"/>
  <c r="F8986" i="1"/>
  <c r="C8987" i="1"/>
  <c r="M8986" i="1"/>
  <c r="N8986" i="1" s="1"/>
  <c r="G8986" i="1"/>
  <c r="T8986" i="1"/>
  <c r="A8987" i="1"/>
  <c r="I8865" i="1"/>
  <c r="J8864" i="1"/>
  <c r="K8864" i="1" s="1"/>
  <c r="B8862" i="1"/>
  <c r="Q8863" i="1"/>
  <c r="R8863" i="1" s="1"/>
  <c r="P8985" i="1"/>
  <c r="E8988" i="1" l="1"/>
  <c r="P8986" i="1"/>
  <c r="B8863" i="1"/>
  <c r="Q8864" i="1"/>
  <c r="R8864" i="1" s="1"/>
  <c r="T8987" i="1"/>
  <c r="A8988" i="1"/>
  <c r="E8989" i="1" s="1"/>
  <c r="L8987" i="1"/>
  <c r="F8987" i="1"/>
  <c r="G8987" i="1"/>
  <c r="D8988" i="1"/>
  <c r="C8988" i="1"/>
  <c r="M8987" i="1"/>
  <c r="N8987" i="1" s="1"/>
  <c r="I8866" i="1"/>
  <c r="J8865" i="1"/>
  <c r="K8865" i="1" s="1"/>
  <c r="O8994" i="1"/>
  <c r="H8986" i="1"/>
  <c r="P8987" i="1" l="1"/>
  <c r="B8864" i="1"/>
  <c r="O8995" i="1"/>
  <c r="I8867" i="1"/>
  <c r="J8866" i="1"/>
  <c r="K8866" i="1" s="1"/>
  <c r="H8987" i="1"/>
  <c r="G8988" i="1"/>
  <c r="M8988" i="1"/>
  <c r="L8988" i="1"/>
  <c r="F8988" i="1"/>
  <c r="A8989" i="1"/>
  <c r="E8990" i="1" s="1"/>
  <c r="T8988" i="1"/>
  <c r="C8989" i="1"/>
  <c r="Q8865" i="1"/>
  <c r="R8865" i="1" s="1"/>
  <c r="H8988" i="1" l="1"/>
  <c r="I8868" i="1"/>
  <c r="J8868" i="1" s="1"/>
  <c r="J8867" i="1"/>
  <c r="K8867" i="1" s="1"/>
  <c r="O8996" i="1"/>
  <c r="Q8866" i="1"/>
  <c r="R8866" i="1" s="1"/>
  <c r="T8989" i="1"/>
  <c r="A8990" i="1"/>
  <c r="E8991" i="1" s="1"/>
  <c r="L8989" i="1"/>
  <c r="F8989" i="1"/>
  <c r="G8989" i="1"/>
  <c r="C8990" i="1"/>
  <c r="M8989" i="1"/>
  <c r="N8989" i="1" s="1"/>
  <c r="P8988" i="1"/>
  <c r="B8865" i="1"/>
  <c r="D8989" i="1"/>
  <c r="D8990" i="1" s="1"/>
  <c r="H8989" i="1" l="1"/>
  <c r="B8866" i="1"/>
  <c r="O8997" i="1"/>
  <c r="Q8867" i="1"/>
  <c r="R8867" i="1" s="1"/>
  <c r="A8991" i="1"/>
  <c r="E8992" i="1" s="1"/>
  <c r="G8990" i="1"/>
  <c r="M8990" i="1"/>
  <c r="N8990" i="1" s="1"/>
  <c r="T8990" i="1"/>
  <c r="D8991" i="1"/>
  <c r="C8991" i="1"/>
  <c r="F8990" i="1"/>
  <c r="L8990" i="1"/>
  <c r="I8869" i="1"/>
  <c r="K8868" i="1"/>
  <c r="P8989" i="1"/>
  <c r="B8867" i="1" l="1"/>
  <c r="Q8868" i="1"/>
  <c r="B8868" i="1" s="1"/>
  <c r="N8868" i="1"/>
  <c r="T8991" i="1"/>
  <c r="A8992" i="1"/>
  <c r="E8993" i="1" s="1"/>
  <c r="C8992" i="1"/>
  <c r="G8991" i="1"/>
  <c r="F8991" i="1"/>
  <c r="M8991" i="1"/>
  <c r="N8991" i="1" s="1"/>
  <c r="L8991" i="1"/>
  <c r="D8992" i="1"/>
  <c r="I8870" i="1"/>
  <c r="J8869" i="1"/>
  <c r="K8869" i="1" s="1"/>
  <c r="O8998" i="1"/>
  <c r="P8990" i="1"/>
  <c r="H8990" i="1"/>
  <c r="R8868" i="1" l="1"/>
  <c r="H8991" i="1"/>
  <c r="Q8869" i="1"/>
  <c r="R8869" i="1" s="1"/>
  <c r="O8999" i="1"/>
  <c r="I8871" i="1"/>
  <c r="J8870" i="1"/>
  <c r="K8870" i="1" s="1"/>
  <c r="F8992" i="1"/>
  <c r="T8992" i="1"/>
  <c r="M8992" i="1"/>
  <c r="N8992" i="1" s="1"/>
  <c r="G8992" i="1"/>
  <c r="C8993" i="1"/>
  <c r="D8993" i="1"/>
  <c r="A8993" i="1"/>
  <c r="E8994" i="1" s="1"/>
  <c r="L8992" i="1"/>
  <c r="P8991" i="1"/>
  <c r="B8869" i="1" l="1"/>
  <c r="P8992" i="1"/>
  <c r="H8992" i="1"/>
  <c r="O9000" i="1"/>
  <c r="Q8870" i="1"/>
  <c r="R8870" i="1" s="1"/>
  <c r="L8993" i="1"/>
  <c r="T8993" i="1"/>
  <c r="F8993" i="1"/>
  <c r="G8993" i="1"/>
  <c r="C8994" i="1"/>
  <c r="M8993" i="1"/>
  <c r="N8993" i="1" s="1"/>
  <c r="D8994" i="1"/>
  <c r="A8994" i="1"/>
  <c r="E8995" i="1" s="1"/>
  <c r="I8872" i="1"/>
  <c r="J8871" i="1"/>
  <c r="K8871" i="1" s="1"/>
  <c r="H8993" i="1" l="1"/>
  <c r="M8994" i="1"/>
  <c r="N8994" i="1" s="1"/>
  <c r="F8994" i="1"/>
  <c r="T8994" i="1"/>
  <c r="C8995" i="1"/>
  <c r="D8995" i="1"/>
  <c r="A8995" i="1"/>
  <c r="E8996" i="1" s="1"/>
  <c r="G8994" i="1"/>
  <c r="L8994" i="1"/>
  <c r="B8870" i="1"/>
  <c r="O9001" i="1"/>
  <c r="Q8871" i="1"/>
  <c r="R8871" i="1" s="1"/>
  <c r="P8993" i="1"/>
  <c r="I8873" i="1"/>
  <c r="J8872" i="1"/>
  <c r="K8872" i="1" s="1"/>
  <c r="H8994" i="1" l="1"/>
  <c r="O9002" i="1"/>
  <c r="P8994" i="1"/>
  <c r="Q8872" i="1"/>
  <c r="R8872" i="1" s="1"/>
  <c r="B8871" i="1"/>
  <c r="A8996" i="1"/>
  <c r="E8997" i="1" s="1"/>
  <c r="L8995" i="1"/>
  <c r="M8995" i="1"/>
  <c r="N8995" i="1" s="1"/>
  <c r="F8995" i="1"/>
  <c r="D8996" i="1"/>
  <c r="C8996" i="1"/>
  <c r="G8995" i="1"/>
  <c r="T8995" i="1"/>
  <c r="I8874" i="1"/>
  <c r="J8873" i="1"/>
  <c r="K8873" i="1" s="1"/>
  <c r="H8995" i="1" l="1"/>
  <c r="Q8873" i="1"/>
  <c r="R8873" i="1" s="1"/>
  <c r="I8875" i="1"/>
  <c r="J8874" i="1"/>
  <c r="K8874" i="1" s="1"/>
  <c r="O9003" i="1"/>
  <c r="B8872" i="1"/>
  <c r="P8995" i="1"/>
  <c r="L8996" i="1"/>
  <c r="D8997" i="1"/>
  <c r="F8996" i="1"/>
  <c r="M8996" i="1"/>
  <c r="N8996" i="1" s="1"/>
  <c r="G8996" i="1"/>
  <c r="A8997" i="1"/>
  <c r="E8998" i="1" s="1"/>
  <c r="T8996" i="1"/>
  <c r="C8997" i="1"/>
  <c r="O9004" i="1" l="1"/>
  <c r="P8996" i="1"/>
  <c r="B8873" i="1"/>
  <c r="Q8874" i="1"/>
  <c r="R8874" i="1" s="1"/>
  <c r="H8996" i="1"/>
  <c r="I8876" i="1"/>
  <c r="J8875" i="1"/>
  <c r="K8875" i="1" s="1"/>
  <c r="D8998" i="1"/>
  <c r="T8997" i="1"/>
  <c r="C8998" i="1"/>
  <c r="A8998" i="1"/>
  <c r="E8999" i="1" s="1"/>
  <c r="G8997" i="1"/>
  <c r="M8997" i="1"/>
  <c r="N8997" i="1" s="1"/>
  <c r="F8997" i="1"/>
  <c r="L8997" i="1"/>
  <c r="H8997" i="1" l="1"/>
  <c r="B8874" i="1"/>
  <c r="Q8875" i="1"/>
  <c r="R8875" i="1" s="1"/>
  <c r="C8999" i="1"/>
  <c r="A8999" i="1"/>
  <c r="E9000" i="1" s="1"/>
  <c r="D8999" i="1"/>
  <c r="F8998" i="1"/>
  <c r="L8998" i="1"/>
  <c r="T8998" i="1"/>
  <c r="G8998" i="1"/>
  <c r="M8998" i="1"/>
  <c r="N8998" i="1" s="1"/>
  <c r="P8997" i="1"/>
  <c r="I8877" i="1"/>
  <c r="J8876" i="1"/>
  <c r="K8876" i="1" s="1"/>
  <c r="O9005" i="1"/>
  <c r="P8998" i="1" l="1"/>
  <c r="B8875" i="1"/>
  <c r="I8878" i="1"/>
  <c r="J8877" i="1"/>
  <c r="K8877" i="1" s="1"/>
  <c r="H8998" i="1"/>
  <c r="A9000" i="1"/>
  <c r="E9001" i="1" s="1"/>
  <c r="M8999" i="1"/>
  <c r="N8999" i="1" s="1"/>
  <c r="T8999" i="1"/>
  <c r="C9000" i="1"/>
  <c r="G8999" i="1"/>
  <c r="L8999" i="1"/>
  <c r="F8999" i="1"/>
  <c r="D9000" i="1"/>
  <c r="O9006" i="1"/>
  <c r="Q8876" i="1"/>
  <c r="R8876" i="1" s="1"/>
  <c r="P8999" i="1" l="1"/>
  <c r="B8876" i="1"/>
  <c r="O9007" i="1"/>
  <c r="H8999" i="1"/>
  <c r="Q8877" i="1"/>
  <c r="R8877" i="1" s="1"/>
  <c r="I8879" i="1"/>
  <c r="J8878" i="1"/>
  <c r="K8878" i="1" s="1"/>
  <c r="C9001" i="1"/>
  <c r="G9000" i="1"/>
  <c r="L9000" i="1"/>
  <c r="D9001" i="1"/>
  <c r="A9001" i="1"/>
  <c r="E9002" i="1" s="1"/>
  <c r="M9000" i="1"/>
  <c r="N9000" i="1" s="1"/>
  <c r="F9000" i="1"/>
  <c r="T9000" i="1"/>
  <c r="P9000" i="1" l="1"/>
  <c r="B8877" i="1"/>
  <c r="I8880" i="1"/>
  <c r="J8879" i="1"/>
  <c r="K8879" i="1" s="1"/>
  <c r="T9001" i="1"/>
  <c r="C9002" i="1"/>
  <c r="F9001" i="1"/>
  <c r="D9002" i="1"/>
  <c r="M9001" i="1"/>
  <c r="N9001" i="1" s="1"/>
  <c r="A9002" i="1"/>
  <c r="E9003" i="1" s="1"/>
  <c r="G9001" i="1"/>
  <c r="L9001" i="1"/>
  <c r="H9000" i="1"/>
  <c r="Q8878" i="1"/>
  <c r="R8878" i="1" s="1"/>
  <c r="O9008" i="1"/>
  <c r="P9001" i="1" l="1"/>
  <c r="H9001" i="1"/>
  <c r="T9002" i="1"/>
  <c r="A9003" i="1"/>
  <c r="E9004" i="1" s="1"/>
  <c r="M9002" i="1"/>
  <c r="N9002" i="1" s="1"/>
  <c r="D9003" i="1"/>
  <c r="F9002" i="1"/>
  <c r="L9002" i="1"/>
  <c r="G9002" i="1"/>
  <c r="C9003" i="1"/>
  <c r="O9009" i="1"/>
  <c r="Q8879" i="1"/>
  <c r="R8879" i="1" s="1"/>
  <c r="B8878" i="1"/>
  <c r="I8881" i="1"/>
  <c r="J8880" i="1"/>
  <c r="K8880" i="1" s="1"/>
  <c r="P9002" i="1" l="1"/>
  <c r="B8879" i="1"/>
  <c r="Q8880" i="1"/>
  <c r="R8880" i="1" s="1"/>
  <c r="H9002" i="1"/>
  <c r="L9003" i="1"/>
  <c r="D9004" i="1"/>
  <c r="T9003" i="1"/>
  <c r="C9004" i="1"/>
  <c r="A9004" i="1"/>
  <c r="E9005" i="1" s="1"/>
  <c r="G9003" i="1"/>
  <c r="F9003" i="1"/>
  <c r="M9003" i="1"/>
  <c r="N9003" i="1" s="1"/>
  <c r="O9010" i="1"/>
  <c r="I8882" i="1"/>
  <c r="J8881" i="1"/>
  <c r="K8881" i="1" s="1"/>
  <c r="O9011" i="1" l="1"/>
  <c r="P9003" i="1"/>
  <c r="B8880" i="1"/>
  <c r="H9003" i="1"/>
  <c r="Q8881" i="1"/>
  <c r="R8881" i="1" s="1"/>
  <c r="D9005" i="1"/>
  <c r="F9004" i="1"/>
  <c r="L9004" i="1"/>
  <c r="A9005" i="1"/>
  <c r="E9006" i="1" s="1"/>
  <c r="T9004" i="1"/>
  <c r="M9004" i="1"/>
  <c r="N9004" i="1" s="1"/>
  <c r="C9005" i="1"/>
  <c r="G9004" i="1"/>
  <c r="I8883" i="1"/>
  <c r="J8882" i="1"/>
  <c r="K8882" i="1" s="1"/>
  <c r="H9004" i="1" l="1"/>
  <c r="B8881" i="1"/>
  <c r="G9005" i="1"/>
  <c r="D9006" i="1"/>
  <c r="C9006" i="1"/>
  <c r="L9005" i="1"/>
  <c r="T9005" i="1"/>
  <c r="A9006" i="1"/>
  <c r="E9007" i="1" s="1"/>
  <c r="M9005" i="1"/>
  <c r="N9005" i="1" s="1"/>
  <c r="F9005" i="1"/>
  <c r="I8884" i="1"/>
  <c r="J8883" i="1"/>
  <c r="K8883" i="1" s="1"/>
  <c r="P9004" i="1"/>
  <c r="O9012" i="1"/>
  <c r="Q8882" i="1"/>
  <c r="R8882" i="1" s="1"/>
  <c r="H9005" i="1" l="1"/>
  <c r="B8882" i="1"/>
  <c r="L9006" i="1"/>
  <c r="T9006" i="1"/>
  <c r="G9006" i="1"/>
  <c r="M9006" i="1"/>
  <c r="N9006" i="1" s="1"/>
  <c r="F9006" i="1"/>
  <c r="C9007" i="1"/>
  <c r="A9007" i="1"/>
  <c r="E9008" i="1" s="1"/>
  <c r="D9007" i="1"/>
  <c r="I8885" i="1"/>
  <c r="J8884" i="1"/>
  <c r="K8884" i="1" s="1"/>
  <c r="O9013" i="1"/>
  <c r="Q8883" i="1"/>
  <c r="R8883" i="1" s="1"/>
  <c r="P9005" i="1"/>
  <c r="P9006" i="1" l="1"/>
  <c r="O9014" i="1"/>
  <c r="Q8884" i="1"/>
  <c r="R8884" i="1" s="1"/>
  <c r="I8886" i="1"/>
  <c r="J8885" i="1"/>
  <c r="K8885" i="1" s="1"/>
  <c r="H9006" i="1"/>
  <c r="B8883" i="1"/>
  <c r="A9008" i="1"/>
  <c r="E9009" i="1" s="1"/>
  <c r="T9007" i="1"/>
  <c r="C9008" i="1"/>
  <c r="F9007" i="1"/>
  <c r="L9007" i="1"/>
  <c r="G9007" i="1"/>
  <c r="M9007" i="1"/>
  <c r="N9007" i="1" s="1"/>
  <c r="D9008" i="1"/>
  <c r="H9007" i="1" l="1"/>
  <c r="Q8885" i="1"/>
  <c r="R8885" i="1" s="1"/>
  <c r="B8884" i="1"/>
  <c r="P9007" i="1"/>
  <c r="L9008" i="1"/>
  <c r="G9008" i="1"/>
  <c r="D9009" i="1"/>
  <c r="F9008" i="1"/>
  <c r="A9009" i="1"/>
  <c r="E9010" i="1" s="1"/>
  <c r="T9008" i="1"/>
  <c r="M9008" i="1"/>
  <c r="N9008" i="1" s="1"/>
  <c r="C9009" i="1"/>
  <c r="O9015" i="1"/>
  <c r="J8886" i="1"/>
  <c r="K8886" i="1" s="1"/>
  <c r="I8887" i="1"/>
  <c r="H9008" i="1" l="1"/>
  <c r="B8885" i="1"/>
  <c r="Q8886" i="1"/>
  <c r="R8886" i="1" s="1"/>
  <c r="F9009" i="1"/>
  <c r="M9009" i="1"/>
  <c r="N9009" i="1" s="1"/>
  <c r="D9010" i="1"/>
  <c r="L9009" i="1"/>
  <c r="A9010" i="1"/>
  <c r="E9011" i="1" s="1"/>
  <c r="G9009" i="1"/>
  <c r="T9009" i="1"/>
  <c r="C9010" i="1"/>
  <c r="O9016" i="1"/>
  <c r="I8888" i="1"/>
  <c r="J8887" i="1"/>
  <c r="K8887" i="1" s="1"/>
  <c r="P9008" i="1"/>
  <c r="P9009" i="1" l="1"/>
  <c r="B8886" i="1"/>
  <c r="A9011" i="1"/>
  <c r="E9012" i="1" s="1"/>
  <c r="G9010" i="1"/>
  <c r="F9010" i="1"/>
  <c r="M9010" i="1"/>
  <c r="N9010" i="1" s="1"/>
  <c r="L9010" i="1"/>
  <c r="T9010" i="1"/>
  <c r="D9011" i="1"/>
  <c r="C9011" i="1"/>
  <c r="O9017" i="1"/>
  <c r="I8889" i="1"/>
  <c r="J8888" i="1"/>
  <c r="K8888" i="1" s="1"/>
  <c r="Q8887" i="1"/>
  <c r="R8887" i="1" s="1"/>
  <c r="H9009" i="1"/>
  <c r="H9010" i="1" l="1"/>
  <c r="P9010" i="1"/>
  <c r="B8887" i="1"/>
  <c r="I8890" i="1"/>
  <c r="J8889" i="1"/>
  <c r="K8889" i="1" s="1"/>
  <c r="Q8888" i="1"/>
  <c r="R8888" i="1" s="1"/>
  <c r="O9018" i="1"/>
  <c r="D9012" i="1"/>
  <c r="T9011" i="1"/>
  <c r="A9012" i="1"/>
  <c r="E9013" i="1" s="1"/>
  <c r="L9011" i="1"/>
  <c r="F9011" i="1"/>
  <c r="G9011" i="1"/>
  <c r="C9012" i="1"/>
  <c r="M9011" i="1"/>
  <c r="N9011" i="1" s="1"/>
  <c r="H9011" i="1" l="1"/>
  <c r="O9019" i="1"/>
  <c r="B8888" i="1"/>
  <c r="C9013" i="1"/>
  <c r="G9012" i="1"/>
  <c r="M9012" i="1"/>
  <c r="N9012" i="1" s="1"/>
  <c r="F9012" i="1"/>
  <c r="D9013" i="1"/>
  <c r="L9012" i="1"/>
  <c r="A9013" i="1"/>
  <c r="E9014" i="1" s="1"/>
  <c r="T9012" i="1"/>
  <c r="Q8889" i="1"/>
  <c r="R8889" i="1" s="1"/>
  <c r="P9011" i="1"/>
  <c r="I8891" i="1"/>
  <c r="J8890" i="1"/>
  <c r="K8890" i="1" s="1"/>
  <c r="P9012" i="1" l="1"/>
  <c r="Q8890" i="1"/>
  <c r="R8890" i="1" s="1"/>
  <c r="F9013" i="1"/>
  <c r="T9013" i="1"/>
  <c r="A9014" i="1"/>
  <c r="E9015" i="1" s="1"/>
  <c r="M9013" i="1"/>
  <c r="N9013" i="1" s="1"/>
  <c r="D9014" i="1"/>
  <c r="C9014" i="1"/>
  <c r="L9013" i="1"/>
  <c r="G9013" i="1"/>
  <c r="O9020" i="1"/>
  <c r="B8889" i="1"/>
  <c r="I8892" i="1"/>
  <c r="J8891" i="1"/>
  <c r="K8891" i="1" s="1"/>
  <c r="H9012" i="1"/>
  <c r="B8890" i="1" l="1"/>
  <c r="P9013" i="1"/>
  <c r="H9013" i="1"/>
  <c r="O9021" i="1"/>
  <c r="T9014" i="1"/>
  <c r="M9014" i="1"/>
  <c r="N9014" i="1" s="1"/>
  <c r="C9015" i="1"/>
  <c r="F9014" i="1"/>
  <c r="L9014" i="1"/>
  <c r="A9015" i="1"/>
  <c r="E9016" i="1" s="1"/>
  <c r="D9015" i="1"/>
  <c r="G9014" i="1"/>
  <c r="Q8891" i="1"/>
  <c r="R8891" i="1" s="1"/>
  <c r="I8893" i="1"/>
  <c r="J8892" i="1"/>
  <c r="K8892" i="1" s="1"/>
  <c r="H9014" i="1" l="1"/>
  <c r="O9022" i="1"/>
  <c r="Q8892" i="1"/>
  <c r="R8892" i="1" s="1"/>
  <c r="C9016" i="1"/>
  <c r="D9016" i="1"/>
  <c r="A9016" i="1"/>
  <c r="E9017" i="1" s="1"/>
  <c r="T9015" i="1"/>
  <c r="G9015" i="1"/>
  <c r="L9015" i="1"/>
  <c r="F9015" i="1"/>
  <c r="M9015" i="1"/>
  <c r="N9015" i="1" s="1"/>
  <c r="I8894" i="1"/>
  <c r="J8893" i="1"/>
  <c r="K8893" i="1" s="1"/>
  <c r="B8891" i="1"/>
  <c r="P9014" i="1"/>
  <c r="P9015" i="1" l="1"/>
  <c r="B8892" i="1"/>
  <c r="O9023" i="1"/>
  <c r="Q8893" i="1"/>
  <c r="R8893" i="1" s="1"/>
  <c r="F9016" i="1"/>
  <c r="L9016" i="1"/>
  <c r="T9016" i="1"/>
  <c r="C9017" i="1"/>
  <c r="G9016" i="1"/>
  <c r="D9017" i="1"/>
  <c r="A9017" i="1"/>
  <c r="E9018" i="1" s="1"/>
  <c r="M9016" i="1"/>
  <c r="N9016" i="1" s="1"/>
  <c r="H9015" i="1"/>
  <c r="I8895" i="1"/>
  <c r="J8894" i="1"/>
  <c r="K8894" i="1" s="1"/>
  <c r="P9016" i="1" l="1"/>
  <c r="B8893" i="1"/>
  <c r="H9016" i="1"/>
  <c r="D9018" i="1"/>
  <c r="C9018" i="1"/>
  <c r="T9017" i="1"/>
  <c r="L9017" i="1"/>
  <c r="G9017" i="1"/>
  <c r="A9018" i="1"/>
  <c r="E9019" i="1" s="1"/>
  <c r="F9017" i="1"/>
  <c r="M9017" i="1"/>
  <c r="N9017" i="1" s="1"/>
  <c r="O9024" i="1"/>
  <c r="I8896" i="1"/>
  <c r="J8895" i="1"/>
  <c r="K8895" i="1" s="1"/>
  <c r="Q8894" i="1"/>
  <c r="R8894" i="1" s="1"/>
  <c r="B8894" i="1" l="1"/>
  <c r="Q8895" i="1"/>
  <c r="R8895" i="1" s="1"/>
  <c r="O9025" i="1"/>
  <c r="I8897" i="1"/>
  <c r="J8896" i="1"/>
  <c r="K8896" i="1" s="1"/>
  <c r="P9017" i="1"/>
  <c r="L9018" i="1"/>
  <c r="T9018" i="1"/>
  <c r="C9019" i="1"/>
  <c r="M9018" i="1"/>
  <c r="N9018" i="1" s="1"/>
  <c r="D9019" i="1"/>
  <c r="A9019" i="1"/>
  <c r="E9020" i="1" s="1"/>
  <c r="G9018" i="1"/>
  <c r="F9018" i="1"/>
  <c r="H9017" i="1"/>
  <c r="H9018" i="1" l="1"/>
  <c r="C9020" i="1"/>
  <c r="M9019" i="1"/>
  <c r="A9020" i="1"/>
  <c r="E9021" i="1" s="1"/>
  <c r="L9019" i="1"/>
  <c r="D9020" i="1"/>
  <c r="T9019" i="1"/>
  <c r="G9019" i="1"/>
  <c r="F9019" i="1"/>
  <c r="O9026" i="1"/>
  <c r="Q8896" i="1"/>
  <c r="R8896" i="1" s="1"/>
  <c r="J8897" i="1"/>
  <c r="K8897" i="1" s="1"/>
  <c r="I8898" i="1"/>
  <c r="J8898" i="1" s="1"/>
  <c r="P9018" i="1"/>
  <c r="B8895" i="1"/>
  <c r="P9019" i="1" l="1"/>
  <c r="B8896" i="1"/>
  <c r="C9021" i="1"/>
  <c r="T9020" i="1"/>
  <c r="L9020" i="1"/>
  <c r="F9020" i="1"/>
  <c r="M9020" i="1"/>
  <c r="N9020" i="1" s="1"/>
  <c r="D9021" i="1"/>
  <c r="A9021" i="1"/>
  <c r="E9022" i="1" s="1"/>
  <c r="G9020" i="1"/>
  <c r="Q8897" i="1"/>
  <c r="R8897" i="1" s="1"/>
  <c r="O9027" i="1"/>
  <c r="H9019" i="1"/>
  <c r="K8898" i="1"/>
  <c r="I8899" i="1"/>
  <c r="P9020" i="1" l="1"/>
  <c r="B8897" i="1"/>
  <c r="N8898" i="1"/>
  <c r="Q8898" i="1"/>
  <c r="O9028" i="1"/>
  <c r="I8900" i="1"/>
  <c r="J8899" i="1"/>
  <c r="K8899" i="1" s="1"/>
  <c r="M9021" i="1"/>
  <c r="N9021" i="1" s="1"/>
  <c r="G9021" i="1"/>
  <c r="D9022" i="1"/>
  <c r="T9021" i="1"/>
  <c r="C9022" i="1"/>
  <c r="A9022" i="1"/>
  <c r="E9023" i="1" s="1"/>
  <c r="L9021" i="1"/>
  <c r="F9021" i="1"/>
  <c r="H9020" i="1"/>
  <c r="H9021" i="1" l="1"/>
  <c r="O9029" i="1"/>
  <c r="B8898" i="1"/>
  <c r="G9022" i="1"/>
  <c r="A9023" i="1"/>
  <c r="E9024" i="1" s="1"/>
  <c r="M9022" i="1"/>
  <c r="N9022" i="1" s="1"/>
  <c r="L9022" i="1"/>
  <c r="T9022" i="1"/>
  <c r="C9023" i="1"/>
  <c r="D9023" i="1"/>
  <c r="F9022" i="1"/>
  <c r="P9021" i="1"/>
  <c r="Q8899" i="1"/>
  <c r="R8899" i="1" s="1"/>
  <c r="I8901" i="1"/>
  <c r="J8900" i="1"/>
  <c r="K8900" i="1" s="1"/>
  <c r="R8898" i="1"/>
  <c r="L9023" i="1" l="1"/>
  <c r="D9024" i="1"/>
  <c r="A9024" i="1"/>
  <c r="E9025" i="1" s="1"/>
  <c r="C9024" i="1"/>
  <c r="G9023" i="1"/>
  <c r="T9023" i="1"/>
  <c r="M9023" i="1"/>
  <c r="N9023" i="1" s="1"/>
  <c r="F9023" i="1"/>
  <c r="P9022" i="1"/>
  <c r="O9030" i="1"/>
  <c r="I8902" i="1"/>
  <c r="J8901" i="1"/>
  <c r="K8901" i="1" s="1"/>
  <c r="B8899" i="1"/>
  <c r="H9022" i="1"/>
  <c r="Q8900" i="1"/>
  <c r="R8900" i="1" s="1"/>
  <c r="H9023" i="1" l="1"/>
  <c r="Q8901" i="1"/>
  <c r="R8901" i="1" s="1"/>
  <c r="I8903" i="1"/>
  <c r="J8902" i="1"/>
  <c r="K8902" i="1" s="1"/>
  <c r="B8900" i="1"/>
  <c r="O9031" i="1"/>
  <c r="C9025" i="1"/>
  <c r="L9024" i="1"/>
  <c r="A9025" i="1"/>
  <c r="E9026" i="1" s="1"/>
  <c r="T9024" i="1"/>
  <c r="D9025" i="1"/>
  <c r="M9024" i="1"/>
  <c r="N9024" i="1" s="1"/>
  <c r="F9024" i="1"/>
  <c r="G9024" i="1"/>
  <c r="P9023" i="1"/>
  <c r="P9024" i="1" l="1"/>
  <c r="B8901" i="1"/>
  <c r="T9025" i="1"/>
  <c r="F9025" i="1"/>
  <c r="L9025" i="1"/>
  <c r="A9026" i="1"/>
  <c r="E9027" i="1" s="1"/>
  <c r="C9026" i="1"/>
  <c r="M9025" i="1"/>
  <c r="N9025" i="1" s="1"/>
  <c r="D9026" i="1"/>
  <c r="G9025" i="1"/>
  <c r="Q8902" i="1"/>
  <c r="R8902" i="1" s="1"/>
  <c r="I8904" i="1"/>
  <c r="J8903" i="1"/>
  <c r="K8903" i="1" s="1"/>
  <c r="H9024" i="1"/>
  <c r="O9032" i="1"/>
  <c r="P9025" i="1" l="1"/>
  <c r="Q8903" i="1"/>
  <c r="R8903" i="1" s="1"/>
  <c r="I8905" i="1"/>
  <c r="J8904" i="1"/>
  <c r="K8904" i="1" s="1"/>
  <c r="B8902" i="1"/>
  <c r="H9025" i="1"/>
  <c r="G9026" i="1"/>
  <c r="F9026" i="1"/>
  <c r="L9026" i="1"/>
  <c r="C9027" i="1"/>
  <c r="A9027" i="1"/>
  <c r="E9028" i="1" s="1"/>
  <c r="D9027" i="1"/>
  <c r="T9026" i="1"/>
  <c r="M9026" i="1"/>
  <c r="N9026" i="1" s="1"/>
  <c r="O9033" i="1"/>
  <c r="H9026" i="1" l="1"/>
  <c r="P9026" i="1"/>
  <c r="B8903" i="1"/>
  <c r="C9028" i="1"/>
  <c r="T9027" i="1"/>
  <c r="L9027" i="1"/>
  <c r="G9027" i="1"/>
  <c r="F9027" i="1"/>
  <c r="M9027" i="1"/>
  <c r="N9027" i="1" s="1"/>
  <c r="A9028" i="1"/>
  <c r="E9029" i="1" s="1"/>
  <c r="D9028" i="1"/>
  <c r="I8906" i="1"/>
  <c r="J8905" i="1"/>
  <c r="K8905" i="1" s="1"/>
  <c r="Q8904" i="1"/>
  <c r="R8904" i="1" s="1"/>
  <c r="O9034" i="1"/>
  <c r="P9027" i="1" l="1"/>
  <c r="B8904" i="1"/>
  <c r="T9028" i="1"/>
  <c r="D9029" i="1"/>
  <c r="F9028" i="1"/>
  <c r="M9028" i="1"/>
  <c r="N9028" i="1" s="1"/>
  <c r="G9028" i="1"/>
  <c r="C9029" i="1"/>
  <c r="L9028" i="1"/>
  <c r="A9029" i="1"/>
  <c r="E9030" i="1" s="1"/>
  <c r="I8907" i="1"/>
  <c r="J8906" i="1"/>
  <c r="K8906" i="1" s="1"/>
  <c r="H9027" i="1"/>
  <c r="Q8905" i="1"/>
  <c r="R8905" i="1" s="1"/>
  <c r="O9035" i="1"/>
  <c r="H9028" i="1" l="1"/>
  <c r="P9028" i="1"/>
  <c r="B8905" i="1"/>
  <c r="Q8906" i="1"/>
  <c r="R8906" i="1" s="1"/>
  <c r="I8908" i="1"/>
  <c r="J8907" i="1"/>
  <c r="K8907" i="1" s="1"/>
  <c r="O9036" i="1"/>
  <c r="D9030" i="1"/>
  <c r="C9030" i="1"/>
  <c r="G9029" i="1"/>
  <c r="L9029" i="1"/>
  <c r="T9029" i="1"/>
  <c r="F9029" i="1"/>
  <c r="A9030" i="1"/>
  <c r="E9031" i="1" s="1"/>
  <c r="M9029" i="1"/>
  <c r="N9029" i="1" s="1"/>
  <c r="B8906" i="1" l="1"/>
  <c r="I8909" i="1"/>
  <c r="J8908" i="1"/>
  <c r="K8908" i="1" s="1"/>
  <c r="O9037" i="1"/>
  <c r="Q8907" i="1"/>
  <c r="R8907" i="1" s="1"/>
  <c r="M9030" i="1"/>
  <c r="N9030" i="1" s="1"/>
  <c r="D9031" i="1"/>
  <c r="T9030" i="1"/>
  <c r="G9030" i="1"/>
  <c r="F9030" i="1"/>
  <c r="L9030" i="1"/>
  <c r="C9031" i="1"/>
  <c r="A9031" i="1"/>
  <c r="E9032" i="1" s="1"/>
  <c r="P9029" i="1"/>
  <c r="H9029" i="1"/>
  <c r="H9030" i="1" l="1"/>
  <c r="G9031" i="1"/>
  <c r="M9031" i="1"/>
  <c r="N9031" i="1" s="1"/>
  <c r="A9032" i="1"/>
  <c r="E9033" i="1" s="1"/>
  <c r="D9032" i="1"/>
  <c r="C9032" i="1"/>
  <c r="T9031" i="1"/>
  <c r="L9031" i="1"/>
  <c r="F9031" i="1"/>
  <c r="B8907" i="1"/>
  <c r="O9038" i="1"/>
  <c r="P9030" i="1"/>
  <c r="Q8908" i="1"/>
  <c r="R8908" i="1" s="1"/>
  <c r="I8910" i="1"/>
  <c r="J8909" i="1"/>
  <c r="K8909" i="1" s="1"/>
  <c r="O9039" i="1" l="1"/>
  <c r="Q8909" i="1"/>
  <c r="R8909" i="1" s="1"/>
  <c r="I8911" i="1"/>
  <c r="J8910" i="1"/>
  <c r="K8910" i="1" s="1"/>
  <c r="P9031" i="1"/>
  <c r="H9031" i="1"/>
  <c r="A9033" i="1"/>
  <c r="E9034" i="1" s="1"/>
  <c r="M9032" i="1"/>
  <c r="N9032" i="1" s="1"/>
  <c r="G9032" i="1"/>
  <c r="D9033" i="1"/>
  <c r="T9032" i="1"/>
  <c r="L9032" i="1"/>
  <c r="C9033" i="1"/>
  <c r="F9032" i="1"/>
  <c r="B8908" i="1"/>
  <c r="H9032" i="1" l="1"/>
  <c r="Q8910" i="1"/>
  <c r="R8910" i="1" s="1"/>
  <c r="I8912" i="1"/>
  <c r="J8911" i="1"/>
  <c r="K8911" i="1" s="1"/>
  <c r="B8909" i="1"/>
  <c r="G9033" i="1"/>
  <c r="F9033" i="1"/>
  <c r="A9034" i="1"/>
  <c r="E9035" i="1" s="1"/>
  <c r="L9033" i="1"/>
  <c r="D9034" i="1"/>
  <c r="C9034" i="1"/>
  <c r="M9033" i="1"/>
  <c r="N9033" i="1" s="1"/>
  <c r="T9033" i="1"/>
  <c r="O9040" i="1"/>
  <c r="P9032" i="1"/>
  <c r="P9033" i="1" l="1"/>
  <c r="H9033" i="1"/>
  <c r="Q8911" i="1"/>
  <c r="R8911" i="1" s="1"/>
  <c r="B8910" i="1"/>
  <c r="L9034" i="1"/>
  <c r="C9035" i="1"/>
  <c r="D9035" i="1"/>
  <c r="A9035" i="1"/>
  <c r="E9036" i="1" s="1"/>
  <c r="T9034" i="1"/>
  <c r="F9034" i="1"/>
  <c r="G9034" i="1"/>
  <c r="M9034" i="1"/>
  <c r="N9034" i="1" s="1"/>
  <c r="O9041" i="1"/>
  <c r="I8913" i="1"/>
  <c r="J8912" i="1"/>
  <c r="K8912" i="1" s="1"/>
  <c r="B8911" i="1" l="1"/>
  <c r="O9042" i="1"/>
  <c r="P9034" i="1"/>
  <c r="H9034" i="1"/>
  <c r="Q8912" i="1"/>
  <c r="R8912" i="1" s="1"/>
  <c r="I8914" i="1"/>
  <c r="J8913" i="1"/>
  <c r="K8913" i="1" s="1"/>
  <c r="D9036" i="1"/>
  <c r="C9036" i="1"/>
  <c r="M9035" i="1"/>
  <c r="N9035" i="1" s="1"/>
  <c r="T9035" i="1"/>
  <c r="L9035" i="1"/>
  <c r="F9035" i="1"/>
  <c r="G9035" i="1"/>
  <c r="A9036" i="1"/>
  <c r="E9037" i="1" s="1"/>
  <c r="P9035" i="1" l="1"/>
  <c r="B8912" i="1"/>
  <c r="O9043" i="1"/>
  <c r="Q8913" i="1"/>
  <c r="R8913" i="1" s="1"/>
  <c r="T9036" i="1"/>
  <c r="M9036" i="1"/>
  <c r="N9036" i="1" s="1"/>
  <c r="G9036" i="1"/>
  <c r="D9037" i="1"/>
  <c r="C9037" i="1"/>
  <c r="L9036" i="1"/>
  <c r="F9036" i="1"/>
  <c r="A9037" i="1"/>
  <c r="E9038" i="1" s="1"/>
  <c r="I8915" i="1"/>
  <c r="J8914" i="1"/>
  <c r="K8914" i="1" s="1"/>
  <c r="H9035" i="1"/>
  <c r="P9036" i="1" l="1"/>
  <c r="B8913" i="1"/>
  <c r="L9037" i="1"/>
  <c r="G9037" i="1"/>
  <c r="F9037" i="1"/>
  <c r="A9038" i="1"/>
  <c r="E9039" i="1" s="1"/>
  <c r="M9037" i="1"/>
  <c r="N9037" i="1" s="1"/>
  <c r="D9038" i="1"/>
  <c r="C9038" i="1"/>
  <c r="T9037" i="1"/>
  <c r="O9044" i="1"/>
  <c r="I8916" i="1"/>
  <c r="J8915" i="1"/>
  <c r="K8915" i="1" s="1"/>
  <c r="H9036" i="1"/>
  <c r="Q8914" i="1"/>
  <c r="R8914" i="1" s="1"/>
  <c r="P9037" i="1" l="1"/>
  <c r="G9038" i="1"/>
  <c r="F9038" i="1"/>
  <c r="M9038" i="1"/>
  <c r="N9038" i="1" s="1"/>
  <c r="L9038" i="1"/>
  <c r="C9039" i="1"/>
  <c r="D9039" i="1"/>
  <c r="A9039" i="1"/>
  <c r="E9040" i="1" s="1"/>
  <c r="T9038" i="1"/>
  <c r="I8917" i="1"/>
  <c r="J8916" i="1"/>
  <c r="K8916" i="1" s="1"/>
  <c r="H9037" i="1"/>
  <c r="Q8915" i="1"/>
  <c r="R8915" i="1" s="1"/>
  <c r="O9045" i="1"/>
  <c r="B8914" i="1"/>
  <c r="P9038" i="1" l="1"/>
  <c r="B8915" i="1"/>
  <c r="M9039" i="1"/>
  <c r="N9039" i="1" s="1"/>
  <c r="A9040" i="1"/>
  <c r="E9041" i="1" s="1"/>
  <c r="D9040" i="1"/>
  <c r="C9040" i="1"/>
  <c r="T9039" i="1"/>
  <c r="L9039" i="1"/>
  <c r="F9039" i="1"/>
  <c r="G9039" i="1"/>
  <c r="I8918" i="1"/>
  <c r="J8917" i="1"/>
  <c r="K8917" i="1" s="1"/>
  <c r="Q8916" i="1"/>
  <c r="R8916" i="1" s="1"/>
  <c r="H9038" i="1"/>
  <c r="O9046" i="1"/>
  <c r="P9039" i="1" l="1"/>
  <c r="B8916" i="1"/>
  <c r="H9039" i="1"/>
  <c r="Q8917" i="1"/>
  <c r="R8917" i="1" s="1"/>
  <c r="I8919" i="1"/>
  <c r="J8918" i="1"/>
  <c r="K8918" i="1" s="1"/>
  <c r="G9040" i="1"/>
  <c r="A9041" i="1"/>
  <c r="E9042" i="1" s="1"/>
  <c r="L9040" i="1"/>
  <c r="T9040" i="1"/>
  <c r="F9040" i="1"/>
  <c r="C9041" i="1"/>
  <c r="D9041" i="1"/>
  <c r="M9040" i="1"/>
  <c r="N9040" i="1" s="1"/>
  <c r="O9047" i="1"/>
  <c r="P9040" i="1" l="1"/>
  <c r="Q8918" i="1"/>
  <c r="R8918" i="1" s="1"/>
  <c r="J8919" i="1"/>
  <c r="K8919" i="1" s="1"/>
  <c r="I8920" i="1"/>
  <c r="B8917" i="1"/>
  <c r="H9040" i="1"/>
  <c r="O9048" i="1"/>
  <c r="F9041" i="1"/>
  <c r="M9041" i="1"/>
  <c r="N9041" i="1" s="1"/>
  <c r="D9042" i="1"/>
  <c r="C9042" i="1"/>
  <c r="L9041" i="1"/>
  <c r="G9041" i="1"/>
  <c r="A9042" i="1"/>
  <c r="E9043" i="1" s="1"/>
  <c r="T9041" i="1"/>
  <c r="H9041" i="1" l="1"/>
  <c r="Q8919" i="1"/>
  <c r="R8919" i="1" s="1"/>
  <c r="L9042" i="1"/>
  <c r="M9042" i="1"/>
  <c r="N9042" i="1" s="1"/>
  <c r="F9042" i="1"/>
  <c r="C9043" i="1"/>
  <c r="A9043" i="1"/>
  <c r="E9044" i="1" s="1"/>
  <c r="G9042" i="1"/>
  <c r="D9043" i="1"/>
  <c r="T9042" i="1"/>
  <c r="I8921" i="1"/>
  <c r="J8920" i="1"/>
  <c r="K8920" i="1" s="1"/>
  <c r="P9041" i="1"/>
  <c r="O9049" i="1"/>
  <c r="B8918" i="1"/>
  <c r="P9042" i="1" l="1"/>
  <c r="Q8920" i="1"/>
  <c r="R8920" i="1" s="1"/>
  <c r="I8922" i="1"/>
  <c r="J8921" i="1"/>
  <c r="K8921" i="1" s="1"/>
  <c r="B8919" i="1"/>
  <c r="H9042" i="1"/>
  <c r="O9050" i="1"/>
  <c r="F9043" i="1"/>
  <c r="A9044" i="1"/>
  <c r="E9045" i="1" s="1"/>
  <c r="M9043" i="1"/>
  <c r="N9043" i="1" s="1"/>
  <c r="D9044" i="1"/>
  <c r="T9043" i="1"/>
  <c r="C9044" i="1"/>
  <c r="L9043" i="1"/>
  <c r="G9043" i="1"/>
  <c r="H9043" i="1" l="1"/>
  <c r="P9043" i="1"/>
  <c r="B8920" i="1"/>
  <c r="Q8921" i="1"/>
  <c r="R8921" i="1" s="1"/>
  <c r="A9045" i="1"/>
  <c r="E9046" i="1" s="1"/>
  <c r="C9045" i="1"/>
  <c r="D9045" i="1"/>
  <c r="M9044" i="1"/>
  <c r="N9044" i="1" s="1"/>
  <c r="T9044" i="1"/>
  <c r="F9044" i="1"/>
  <c r="G9044" i="1"/>
  <c r="L9044" i="1"/>
  <c r="I8923" i="1"/>
  <c r="J8922" i="1"/>
  <c r="K8922" i="1" s="1"/>
  <c r="O9051" i="1"/>
  <c r="H9044" i="1" l="1"/>
  <c r="B8921" i="1"/>
  <c r="O9052" i="1"/>
  <c r="Q8922" i="1"/>
  <c r="R8922" i="1" s="1"/>
  <c r="M9045" i="1"/>
  <c r="N9045" i="1" s="1"/>
  <c r="D9046" i="1"/>
  <c r="A9046" i="1"/>
  <c r="E9047" i="1" s="1"/>
  <c r="C9046" i="1"/>
  <c r="G9045" i="1"/>
  <c r="L9045" i="1"/>
  <c r="T9045" i="1"/>
  <c r="F9045" i="1"/>
  <c r="I8924" i="1"/>
  <c r="J8923" i="1"/>
  <c r="K8923" i="1" s="1"/>
  <c r="P9044" i="1"/>
  <c r="P9045" i="1" l="1"/>
  <c r="B8922" i="1"/>
  <c r="I8925" i="1"/>
  <c r="J8924" i="1"/>
  <c r="K8924" i="1" s="1"/>
  <c r="H9045" i="1"/>
  <c r="O9053" i="1"/>
  <c r="Q8923" i="1"/>
  <c r="R8923" i="1" s="1"/>
  <c r="F9046" i="1"/>
  <c r="M9046" i="1"/>
  <c r="N9046" i="1" s="1"/>
  <c r="A9047" i="1"/>
  <c r="E9048" i="1" s="1"/>
  <c r="L9046" i="1"/>
  <c r="C9047" i="1"/>
  <c r="D9047" i="1"/>
  <c r="T9046" i="1"/>
  <c r="G9046" i="1"/>
  <c r="H9046" i="1" l="1"/>
  <c r="B8923" i="1"/>
  <c r="T9047" i="1"/>
  <c r="D9048" i="1"/>
  <c r="M9047" i="1"/>
  <c r="N9047" i="1" s="1"/>
  <c r="C9048" i="1"/>
  <c r="F9047" i="1"/>
  <c r="G9047" i="1"/>
  <c r="A9048" i="1"/>
  <c r="E9049" i="1" s="1"/>
  <c r="L9047" i="1"/>
  <c r="Q8924" i="1"/>
  <c r="R8924" i="1" s="1"/>
  <c r="O9054" i="1"/>
  <c r="P9046" i="1"/>
  <c r="I8926" i="1"/>
  <c r="J8925" i="1"/>
  <c r="K8925" i="1" s="1"/>
  <c r="P9047" i="1" l="1"/>
  <c r="B8924" i="1"/>
  <c r="I8927" i="1"/>
  <c r="J8926" i="1"/>
  <c r="K8926" i="1" s="1"/>
  <c r="O9055" i="1"/>
  <c r="D9049" i="1"/>
  <c r="L9048" i="1"/>
  <c r="C9049" i="1"/>
  <c r="F9048" i="1"/>
  <c r="M9048" i="1"/>
  <c r="N9048" i="1" s="1"/>
  <c r="A9049" i="1"/>
  <c r="E9050" i="1" s="1"/>
  <c r="T9048" i="1"/>
  <c r="G9048" i="1"/>
  <c r="Q8925" i="1"/>
  <c r="R8925" i="1" s="1"/>
  <c r="H9047" i="1"/>
  <c r="H9048" i="1" l="1"/>
  <c r="L9049" i="1"/>
  <c r="T9049" i="1"/>
  <c r="G9049" i="1"/>
  <c r="F9049" i="1"/>
  <c r="A9050" i="1"/>
  <c r="E9051" i="1" s="1"/>
  <c r="M9049" i="1"/>
  <c r="C9050" i="1"/>
  <c r="O9056" i="1"/>
  <c r="Q8926" i="1"/>
  <c r="R8926" i="1" s="1"/>
  <c r="B8925" i="1"/>
  <c r="P9048" i="1"/>
  <c r="I8928" i="1"/>
  <c r="J8927" i="1"/>
  <c r="K8927" i="1" s="1"/>
  <c r="P9049" i="1" l="1"/>
  <c r="H9049" i="1"/>
  <c r="B8926" i="1"/>
  <c r="M9050" i="1"/>
  <c r="N9050" i="1" s="1"/>
  <c r="L9050" i="1"/>
  <c r="F9050" i="1"/>
  <c r="C9051" i="1"/>
  <c r="A9051" i="1"/>
  <c r="E9052" i="1" s="1"/>
  <c r="G9050" i="1"/>
  <c r="T9050" i="1"/>
  <c r="Q8927" i="1"/>
  <c r="R8927" i="1" s="1"/>
  <c r="O9057" i="1"/>
  <c r="I8929" i="1"/>
  <c r="J8929" i="1" s="1"/>
  <c r="J8928" i="1"/>
  <c r="K8928" i="1" s="1"/>
  <c r="D9050" i="1"/>
  <c r="D9051" i="1" s="1"/>
  <c r="B8927" i="1" l="1"/>
  <c r="H9050" i="1"/>
  <c r="I8930" i="1"/>
  <c r="K8929" i="1"/>
  <c r="P9050" i="1"/>
  <c r="O9058" i="1"/>
  <c r="Q8928" i="1"/>
  <c r="R8928" i="1" s="1"/>
  <c r="M9051" i="1"/>
  <c r="N9051" i="1" s="1"/>
  <c r="F9051" i="1"/>
  <c r="L9051" i="1"/>
  <c r="A9052" i="1"/>
  <c r="E9053" i="1" s="1"/>
  <c r="D9052" i="1"/>
  <c r="C9052" i="1"/>
  <c r="G9051" i="1"/>
  <c r="T9051" i="1"/>
  <c r="D9053" i="1" l="1"/>
  <c r="C9053" i="1"/>
  <c r="F9052" i="1"/>
  <c r="L9052" i="1"/>
  <c r="A9053" i="1"/>
  <c r="E9054" i="1" s="1"/>
  <c r="G9052" i="1"/>
  <c r="M9052" i="1"/>
  <c r="N9052" i="1" s="1"/>
  <c r="T9052" i="1"/>
  <c r="N8929" i="1"/>
  <c r="Q8929" i="1"/>
  <c r="I8931" i="1"/>
  <c r="J8930" i="1"/>
  <c r="K8930" i="1" s="1"/>
  <c r="P9051" i="1"/>
  <c r="O9059" i="1"/>
  <c r="B8928" i="1"/>
  <c r="H9051" i="1"/>
  <c r="Q8930" i="1" l="1"/>
  <c r="R8930" i="1" s="1"/>
  <c r="I8932" i="1"/>
  <c r="J8931" i="1"/>
  <c r="K8931" i="1" s="1"/>
  <c r="P9052" i="1"/>
  <c r="L9053" i="1"/>
  <c r="D9054" i="1"/>
  <c r="G9053" i="1"/>
  <c r="C9054" i="1"/>
  <c r="T9053" i="1"/>
  <c r="M9053" i="1"/>
  <c r="N9053" i="1" s="1"/>
  <c r="A9054" i="1"/>
  <c r="E9055" i="1" s="1"/>
  <c r="F9053" i="1"/>
  <c r="H9052" i="1"/>
  <c r="B8929" i="1"/>
  <c r="R8929" i="1"/>
  <c r="O9060" i="1"/>
  <c r="P9053" i="1" l="1"/>
  <c r="B8930" i="1"/>
  <c r="I8933" i="1"/>
  <c r="J8932" i="1"/>
  <c r="K8932" i="1" s="1"/>
  <c r="T9054" i="1"/>
  <c r="G9054" i="1"/>
  <c r="F9054" i="1"/>
  <c r="C9055" i="1"/>
  <c r="M9054" i="1"/>
  <c r="N9054" i="1" s="1"/>
  <c r="A9055" i="1"/>
  <c r="E9056" i="1" s="1"/>
  <c r="L9054" i="1"/>
  <c r="D9055" i="1"/>
  <c r="O9061" i="1"/>
  <c r="H9053" i="1"/>
  <c r="Q8931" i="1"/>
  <c r="R8931" i="1" s="1"/>
  <c r="H9054" i="1" l="1"/>
  <c r="O9062" i="1"/>
  <c r="Q8932" i="1"/>
  <c r="R8932" i="1" s="1"/>
  <c r="I8934" i="1"/>
  <c r="J8933" i="1"/>
  <c r="K8933" i="1" s="1"/>
  <c r="B8931" i="1"/>
  <c r="M9055" i="1"/>
  <c r="N9055" i="1" s="1"/>
  <c r="T9055" i="1"/>
  <c r="F9055" i="1"/>
  <c r="A9056" i="1"/>
  <c r="E9057" i="1" s="1"/>
  <c r="L9055" i="1"/>
  <c r="G9055" i="1"/>
  <c r="D9056" i="1"/>
  <c r="C9056" i="1"/>
  <c r="P9054" i="1"/>
  <c r="H9055" i="1" l="1"/>
  <c r="B8932" i="1"/>
  <c r="I8935" i="1"/>
  <c r="J8934" i="1"/>
  <c r="K8934" i="1" s="1"/>
  <c r="G9056" i="1"/>
  <c r="M9056" i="1"/>
  <c r="N9056" i="1" s="1"/>
  <c r="F9056" i="1"/>
  <c r="T9056" i="1"/>
  <c r="L9056" i="1"/>
  <c r="C9057" i="1"/>
  <c r="A9057" i="1"/>
  <c r="E9058" i="1" s="1"/>
  <c r="D9057" i="1"/>
  <c r="O9063" i="1"/>
  <c r="P9055" i="1"/>
  <c r="Q8933" i="1"/>
  <c r="R8933" i="1" s="1"/>
  <c r="B8933" i="1" l="1"/>
  <c r="P9056" i="1"/>
  <c r="H9056" i="1"/>
  <c r="Q8934" i="1"/>
  <c r="R8934" i="1" s="1"/>
  <c r="I8936" i="1"/>
  <c r="J8935" i="1"/>
  <c r="K8935" i="1" s="1"/>
  <c r="O9064" i="1"/>
  <c r="G9057" i="1"/>
  <c r="D9058" i="1"/>
  <c r="C9058" i="1"/>
  <c r="T9057" i="1"/>
  <c r="L9057" i="1"/>
  <c r="F9057" i="1"/>
  <c r="M9057" i="1"/>
  <c r="N9057" i="1" s="1"/>
  <c r="A9058" i="1"/>
  <c r="E9059" i="1" s="1"/>
  <c r="P9057" i="1" l="1"/>
  <c r="Q8935" i="1"/>
  <c r="R8935" i="1" s="1"/>
  <c r="B8934" i="1"/>
  <c r="I8937" i="1"/>
  <c r="J8936" i="1"/>
  <c r="K8936" i="1" s="1"/>
  <c r="O9065" i="1"/>
  <c r="C9059" i="1"/>
  <c r="L9058" i="1"/>
  <c r="A9059" i="1"/>
  <c r="E9060" i="1" s="1"/>
  <c r="D9059" i="1"/>
  <c r="T9058" i="1"/>
  <c r="G9058" i="1"/>
  <c r="F9058" i="1"/>
  <c r="M9058" i="1"/>
  <c r="N9058" i="1" s="1"/>
  <c r="H9057" i="1"/>
  <c r="B8935" i="1" l="1"/>
  <c r="I8938" i="1"/>
  <c r="J8937" i="1"/>
  <c r="K8937" i="1" s="1"/>
  <c r="P9058" i="1"/>
  <c r="H9058" i="1"/>
  <c r="O9066" i="1"/>
  <c r="Q8936" i="1"/>
  <c r="R8936" i="1" s="1"/>
  <c r="T9059" i="1"/>
  <c r="M9059" i="1"/>
  <c r="N9059" i="1" s="1"/>
  <c r="G9059" i="1"/>
  <c r="A9060" i="1"/>
  <c r="E9061" i="1" s="1"/>
  <c r="F9059" i="1"/>
  <c r="L9059" i="1"/>
  <c r="D9060" i="1"/>
  <c r="C9060" i="1"/>
  <c r="P9059" i="1" l="1"/>
  <c r="M9060" i="1"/>
  <c r="N9060" i="1" s="1"/>
  <c r="C9061" i="1"/>
  <c r="A9061" i="1"/>
  <c r="E9062" i="1" s="1"/>
  <c r="D9061" i="1"/>
  <c r="L9060" i="1"/>
  <c r="T9060" i="1"/>
  <c r="G9060" i="1"/>
  <c r="F9060" i="1"/>
  <c r="H9059" i="1"/>
  <c r="Q8937" i="1"/>
  <c r="R8937" i="1" s="1"/>
  <c r="B8936" i="1"/>
  <c r="O9067" i="1"/>
  <c r="I8939" i="1"/>
  <c r="J8938" i="1"/>
  <c r="K8938" i="1" s="1"/>
  <c r="B8937" i="1" l="1"/>
  <c r="P9060" i="1"/>
  <c r="L9061" i="1"/>
  <c r="F9061" i="1"/>
  <c r="M9061" i="1"/>
  <c r="N9061" i="1" s="1"/>
  <c r="A9062" i="1"/>
  <c r="E9063" i="1" s="1"/>
  <c r="C9062" i="1"/>
  <c r="G9061" i="1"/>
  <c r="D9062" i="1"/>
  <c r="T9061" i="1"/>
  <c r="O9068" i="1"/>
  <c r="I8940" i="1"/>
  <c r="J8939" i="1"/>
  <c r="K8939" i="1" s="1"/>
  <c r="Q8938" i="1"/>
  <c r="R8938" i="1" s="1"/>
  <c r="H9060" i="1"/>
  <c r="H9061" i="1" l="1"/>
  <c r="L9062" i="1"/>
  <c r="C9063" i="1"/>
  <c r="A9063" i="1"/>
  <c r="E9064" i="1" s="1"/>
  <c r="M9062" i="1"/>
  <c r="N9062" i="1" s="1"/>
  <c r="D9063" i="1"/>
  <c r="F9062" i="1"/>
  <c r="T9062" i="1"/>
  <c r="G9062" i="1"/>
  <c r="O9069" i="1"/>
  <c r="P9061" i="1"/>
  <c r="Q8939" i="1"/>
  <c r="R8939" i="1" s="1"/>
  <c r="I8941" i="1"/>
  <c r="J8940" i="1"/>
  <c r="K8940" i="1" s="1"/>
  <c r="B8938" i="1"/>
  <c r="P9062" i="1" l="1"/>
  <c r="D9064" i="1"/>
  <c r="G9063" i="1"/>
  <c r="C9064" i="1"/>
  <c r="T9063" i="1"/>
  <c r="L9063" i="1"/>
  <c r="F9063" i="1"/>
  <c r="A9064" i="1"/>
  <c r="E9065" i="1" s="1"/>
  <c r="M9063" i="1"/>
  <c r="N9063" i="1" s="1"/>
  <c r="O9070" i="1"/>
  <c r="H9062" i="1"/>
  <c r="Q8940" i="1"/>
  <c r="R8940" i="1" s="1"/>
  <c r="I8942" i="1"/>
  <c r="J8941" i="1"/>
  <c r="K8941" i="1" s="1"/>
  <c r="B8939" i="1"/>
  <c r="P9063" i="1" l="1"/>
  <c r="I8943" i="1"/>
  <c r="J8942" i="1"/>
  <c r="K8942" i="1" s="1"/>
  <c r="C9065" i="1"/>
  <c r="D9065" i="1"/>
  <c r="A9065" i="1"/>
  <c r="E9066" i="1" s="1"/>
  <c r="M9064" i="1"/>
  <c r="N9064" i="1" s="1"/>
  <c r="F9064" i="1"/>
  <c r="G9064" i="1"/>
  <c r="T9064" i="1"/>
  <c r="L9064" i="1"/>
  <c r="B8940" i="1"/>
  <c r="H9063" i="1"/>
  <c r="O9071" i="1"/>
  <c r="Q8941" i="1"/>
  <c r="R8941" i="1" s="1"/>
  <c r="P9064" i="1" l="1"/>
  <c r="B8941" i="1"/>
  <c r="O9072" i="1"/>
  <c r="F9065" i="1"/>
  <c r="A9066" i="1"/>
  <c r="E9067" i="1" s="1"/>
  <c r="L9065" i="1"/>
  <c r="D9066" i="1"/>
  <c r="C9066" i="1"/>
  <c r="G9065" i="1"/>
  <c r="M9065" i="1"/>
  <c r="N9065" i="1" s="1"/>
  <c r="T9065" i="1"/>
  <c r="Q8942" i="1"/>
  <c r="R8942" i="1" s="1"/>
  <c r="I8944" i="1"/>
  <c r="J8943" i="1"/>
  <c r="K8943" i="1" s="1"/>
  <c r="H9064" i="1"/>
  <c r="P9065" i="1" l="1"/>
  <c r="H9065" i="1"/>
  <c r="B8942" i="1"/>
  <c r="M9066" i="1"/>
  <c r="N9066" i="1" s="1"/>
  <c r="T9066" i="1"/>
  <c r="F9066" i="1"/>
  <c r="G9066" i="1"/>
  <c r="L9066" i="1"/>
  <c r="C9067" i="1"/>
  <c r="A9067" i="1"/>
  <c r="E9068" i="1" s="1"/>
  <c r="D9067" i="1"/>
  <c r="I8945" i="1"/>
  <c r="J8944" i="1"/>
  <c r="K8944" i="1" s="1"/>
  <c r="Q8943" i="1"/>
  <c r="R8943" i="1" s="1"/>
  <c r="O9073" i="1"/>
  <c r="H9066" i="1" l="1"/>
  <c r="T9067" i="1"/>
  <c r="L9067" i="1"/>
  <c r="F9067" i="1"/>
  <c r="M9067" i="1"/>
  <c r="N9067" i="1" s="1"/>
  <c r="A9068" i="1"/>
  <c r="E9069" i="1" s="1"/>
  <c r="D9068" i="1"/>
  <c r="C9068" i="1"/>
  <c r="G9067" i="1"/>
  <c r="P9066" i="1"/>
  <c r="I8946" i="1"/>
  <c r="J8945" i="1"/>
  <c r="K8945" i="1" s="1"/>
  <c r="B8943" i="1"/>
  <c r="Q8944" i="1"/>
  <c r="R8944" i="1" s="1"/>
  <c r="O9074" i="1"/>
  <c r="P9067" i="1" l="1"/>
  <c r="A9069" i="1"/>
  <c r="E9070" i="1" s="1"/>
  <c r="T9068" i="1"/>
  <c r="L9068" i="1"/>
  <c r="D9069" i="1"/>
  <c r="G9068" i="1"/>
  <c r="C9069" i="1"/>
  <c r="M9068" i="1"/>
  <c r="N9068" i="1" s="1"/>
  <c r="F9068" i="1"/>
  <c r="B8944" i="1"/>
  <c r="Q8945" i="1"/>
  <c r="R8945" i="1" s="1"/>
  <c r="I8947" i="1"/>
  <c r="J8946" i="1"/>
  <c r="K8946" i="1" s="1"/>
  <c r="O9075" i="1"/>
  <c r="H9067" i="1"/>
  <c r="P9068" i="1" l="1"/>
  <c r="B8945" i="1"/>
  <c r="I8948" i="1"/>
  <c r="J8947" i="1"/>
  <c r="K8947" i="1" s="1"/>
  <c r="Q8946" i="1"/>
  <c r="R8946" i="1" s="1"/>
  <c r="O9076" i="1"/>
  <c r="H9068" i="1"/>
  <c r="F9069" i="1"/>
  <c r="G9069" i="1"/>
  <c r="A9070" i="1"/>
  <c r="E9071" i="1" s="1"/>
  <c r="L9069" i="1"/>
  <c r="D9070" i="1"/>
  <c r="C9070" i="1"/>
  <c r="T9069" i="1"/>
  <c r="M9069" i="1"/>
  <c r="N9069" i="1" s="1"/>
  <c r="B8946" i="1" l="1"/>
  <c r="O9077" i="1"/>
  <c r="D9071" i="1"/>
  <c r="T9070" i="1"/>
  <c r="G9070" i="1"/>
  <c r="F9070" i="1"/>
  <c r="C9071" i="1"/>
  <c r="A9071" i="1"/>
  <c r="E9072" i="1" s="1"/>
  <c r="L9070" i="1"/>
  <c r="M9070" i="1"/>
  <c r="N9070" i="1" s="1"/>
  <c r="P9069" i="1"/>
  <c r="Q8947" i="1"/>
  <c r="R8947" i="1" s="1"/>
  <c r="H9069" i="1"/>
  <c r="I8949" i="1"/>
  <c r="J8948" i="1"/>
  <c r="K8948" i="1" s="1"/>
  <c r="P9070" i="1" l="1"/>
  <c r="B8947" i="1"/>
  <c r="H9070" i="1"/>
  <c r="Q8948" i="1"/>
  <c r="R8948" i="1" s="1"/>
  <c r="O9078" i="1"/>
  <c r="I8950" i="1"/>
  <c r="J8949" i="1"/>
  <c r="K8949" i="1" s="1"/>
  <c r="L9071" i="1"/>
  <c r="G9071" i="1"/>
  <c r="C9072" i="1"/>
  <c r="D9072" i="1"/>
  <c r="A9072" i="1"/>
  <c r="E9073" i="1" s="1"/>
  <c r="T9071" i="1"/>
  <c r="M9071" i="1"/>
  <c r="N9071" i="1" s="1"/>
  <c r="F9071" i="1"/>
  <c r="B8948" i="1" l="1"/>
  <c r="L9072" i="1"/>
  <c r="D9073" i="1"/>
  <c r="G9072" i="1"/>
  <c r="A9073" i="1"/>
  <c r="E9074" i="1" s="1"/>
  <c r="M9072" i="1"/>
  <c r="N9072" i="1" s="1"/>
  <c r="C9073" i="1"/>
  <c r="T9072" i="1"/>
  <c r="F9072" i="1"/>
  <c r="P9071" i="1"/>
  <c r="H9071" i="1"/>
  <c r="Q8949" i="1"/>
  <c r="R8949" i="1" s="1"/>
  <c r="O9079" i="1"/>
  <c r="J8950" i="1"/>
  <c r="K8950" i="1" s="1"/>
  <c r="I8951" i="1"/>
  <c r="P9072" i="1" l="1"/>
  <c r="H9072" i="1"/>
  <c r="F9073" i="1"/>
  <c r="C9074" i="1"/>
  <c r="M9073" i="1"/>
  <c r="N9073" i="1" s="1"/>
  <c r="G9073" i="1"/>
  <c r="T9073" i="1"/>
  <c r="D9074" i="1"/>
  <c r="A9074" i="1"/>
  <c r="E9075" i="1" s="1"/>
  <c r="L9073" i="1"/>
  <c r="B8949" i="1"/>
  <c r="I8952" i="1"/>
  <c r="J8951" i="1"/>
  <c r="K8951" i="1" s="1"/>
  <c r="Q8950" i="1"/>
  <c r="R8950" i="1" s="1"/>
  <c r="O9080" i="1"/>
  <c r="B8950" i="1" l="1"/>
  <c r="P9073" i="1"/>
  <c r="I8953" i="1"/>
  <c r="J8952" i="1"/>
  <c r="K8952" i="1" s="1"/>
  <c r="H9073" i="1"/>
  <c r="Q8951" i="1"/>
  <c r="R8951" i="1" s="1"/>
  <c r="O9081" i="1"/>
  <c r="T9074" i="1"/>
  <c r="D9075" i="1"/>
  <c r="L9074" i="1"/>
  <c r="A9075" i="1"/>
  <c r="E9076" i="1" s="1"/>
  <c r="F9074" i="1"/>
  <c r="G9074" i="1"/>
  <c r="C9075" i="1"/>
  <c r="M9074" i="1"/>
  <c r="N9074" i="1" s="1"/>
  <c r="H9074" i="1" l="1"/>
  <c r="P9074" i="1"/>
  <c r="L9075" i="1"/>
  <c r="F9075" i="1"/>
  <c r="G9075" i="1"/>
  <c r="M9075" i="1"/>
  <c r="N9075" i="1" s="1"/>
  <c r="C9076" i="1"/>
  <c r="A9076" i="1"/>
  <c r="E9077" i="1" s="1"/>
  <c r="D9076" i="1"/>
  <c r="T9075" i="1"/>
  <c r="Q8952" i="1"/>
  <c r="R8952" i="1" s="1"/>
  <c r="B8951" i="1"/>
  <c r="I8954" i="1"/>
  <c r="J8953" i="1"/>
  <c r="K8953" i="1" s="1"/>
  <c r="O9082" i="1"/>
  <c r="L9076" i="1" l="1"/>
  <c r="F9076" i="1"/>
  <c r="A9077" i="1"/>
  <c r="E9078" i="1" s="1"/>
  <c r="C9077" i="1"/>
  <c r="G9076" i="1"/>
  <c r="D9077" i="1"/>
  <c r="T9076" i="1"/>
  <c r="M9076" i="1"/>
  <c r="N9076" i="1" s="1"/>
  <c r="I8955" i="1"/>
  <c r="J8954" i="1"/>
  <c r="K8954" i="1" s="1"/>
  <c r="P9075" i="1"/>
  <c r="B8952" i="1"/>
  <c r="O9083" i="1"/>
  <c r="H9075" i="1"/>
  <c r="Q8953" i="1"/>
  <c r="R8953" i="1" s="1"/>
  <c r="H9076" i="1" l="1"/>
  <c r="B8953" i="1"/>
  <c r="O9084" i="1"/>
  <c r="Q8954" i="1"/>
  <c r="R8954" i="1" s="1"/>
  <c r="G9077" i="1"/>
  <c r="M9077" i="1"/>
  <c r="N9077" i="1" s="1"/>
  <c r="L9077" i="1"/>
  <c r="A9078" i="1"/>
  <c r="E9079" i="1" s="1"/>
  <c r="C9078" i="1"/>
  <c r="T9077" i="1"/>
  <c r="D9078" i="1"/>
  <c r="F9077" i="1"/>
  <c r="I8956" i="1"/>
  <c r="J8955" i="1"/>
  <c r="K8955" i="1" s="1"/>
  <c r="P9076" i="1"/>
  <c r="H9077" i="1" l="1"/>
  <c r="B8954" i="1"/>
  <c r="I8957" i="1"/>
  <c r="J8956" i="1"/>
  <c r="K8956" i="1" s="1"/>
  <c r="O9085" i="1"/>
  <c r="P9077" i="1"/>
  <c r="F9078" i="1"/>
  <c r="A9079" i="1"/>
  <c r="E9080" i="1" s="1"/>
  <c r="M9078" i="1"/>
  <c r="N9078" i="1" s="1"/>
  <c r="D9079" i="1"/>
  <c r="C9079" i="1"/>
  <c r="G9078" i="1"/>
  <c r="T9078" i="1"/>
  <c r="L9078" i="1"/>
  <c r="Q8955" i="1"/>
  <c r="R8955" i="1" s="1"/>
  <c r="P9078" i="1" l="1"/>
  <c r="B8955" i="1"/>
  <c r="H9078" i="1"/>
  <c r="Q8956" i="1"/>
  <c r="R8956" i="1" s="1"/>
  <c r="I8958" i="1"/>
  <c r="J8957" i="1"/>
  <c r="K8957" i="1" s="1"/>
  <c r="O9086" i="1"/>
  <c r="F9079" i="1"/>
  <c r="D9080" i="1"/>
  <c r="L9079" i="1"/>
  <c r="A9080" i="1"/>
  <c r="E9081" i="1" s="1"/>
  <c r="G9079" i="1"/>
  <c r="T9079" i="1"/>
  <c r="M9079" i="1"/>
  <c r="N9079" i="1" s="1"/>
  <c r="C9080" i="1"/>
  <c r="B8956" i="1" l="1"/>
  <c r="O9087" i="1"/>
  <c r="Q8957" i="1"/>
  <c r="R8957" i="1" s="1"/>
  <c r="I8959" i="1"/>
  <c r="J8958" i="1"/>
  <c r="K8958" i="1" s="1"/>
  <c r="P9079" i="1"/>
  <c r="H9079" i="1"/>
  <c r="L9080" i="1"/>
  <c r="C9081" i="1"/>
  <c r="G9080" i="1"/>
  <c r="F9080" i="1"/>
  <c r="T9080" i="1"/>
  <c r="M9080" i="1"/>
  <c r="A9081" i="1"/>
  <c r="D9081" i="1" s="1"/>
  <c r="E9082" i="1" l="1"/>
  <c r="Q8958" i="1"/>
  <c r="R8958" i="1" s="1"/>
  <c r="I8960" i="1"/>
  <c r="J8960" i="1" s="1"/>
  <c r="J8959" i="1"/>
  <c r="K8959" i="1" s="1"/>
  <c r="B8957" i="1"/>
  <c r="P9080" i="1"/>
  <c r="H9080" i="1"/>
  <c r="A9082" i="1"/>
  <c r="M9081" i="1"/>
  <c r="N9081" i="1" s="1"/>
  <c r="D9082" i="1"/>
  <c r="T9081" i="1"/>
  <c r="F9081" i="1"/>
  <c r="G9081" i="1"/>
  <c r="C9082" i="1"/>
  <c r="L9081" i="1"/>
  <c r="O9088" i="1"/>
  <c r="E9083" i="1" l="1"/>
  <c r="B8958" i="1"/>
  <c r="P9081" i="1"/>
  <c r="I8961" i="1"/>
  <c r="K8960" i="1"/>
  <c r="Q8959" i="1"/>
  <c r="R8959" i="1" s="1"/>
  <c r="O9089" i="1"/>
  <c r="A9083" i="1"/>
  <c r="F9082" i="1"/>
  <c r="G9082" i="1"/>
  <c r="L9082" i="1"/>
  <c r="D9083" i="1"/>
  <c r="C9083" i="1"/>
  <c r="T9082" i="1"/>
  <c r="M9082" i="1"/>
  <c r="N9082" i="1" s="1"/>
  <c r="H9081" i="1"/>
  <c r="E9084" i="1" l="1"/>
  <c r="H9082" i="1"/>
  <c r="B8959" i="1"/>
  <c r="O9090" i="1"/>
  <c r="N8960" i="1"/>
  <c r="Q8960" i="1"/>
  <c r="I8962" i="1"/>
  <c r="J8961" i="1"/>
  <c r="K8961" i="1" s="1"/>
  <c r="P9082" i="1"/>
  <c r="L9083" i="1"/>
  <c r="C9084" i="1"/>
  <c r="F9083" i="1"/>
  <c r="G9083" i="1"/>
  <c r="M9083" i="1"/>
  <c r="N9083" i="1" s="1"/>
  <c r="A9084" i="1"/>
  <c r="T9083" i="1"/>
  <c r="D9084" i="1"/>
  <c r="E9085" i="1" l="1"/>
  <c r="B8960" i="1"/>
  <c r="P9083" i="1"/>
  <c r="R8960" i="1"/>
  <c r="O9091" i="1"/>
  <c r="H9083" i="1"/>
  <c r="D9085" i="1"/>
  <c r="A9085" i="1"/>
  <c r="C9085" i="1"/>
  <c r="M9084" i="1"/>
  <c r="N9084" i="1" s="1"/>
  <c r="T9084" i="1"/>
  <c r="F9084" i="1"/>
  <c r="G9084" i="1"/>
  <c r="L9084" i="1"/>
  <c r="I8963" i="1"/>
  <c r="J8962" i="1"/>
  <c r="K8962" i="1" s="1"/>
  <c r="Q8961" i="1"/>
  <c r="R8961" i="1" s="1"/>
  <c r="E9086" i="1" l="1"/>
  <c r="B8961" i="1"/>
  <c r="P9084" i="1"/>
  <c r="O9092" i="1"/>
  <c r="I8964" i="1"/>
  <c r="J8963" i="1"/>
  <c r="K8963" i="1" s="1"/>
  <c r="T9085" i="1"/>
  <c r="L9085" i="1"/>
  <c r="G9085" i="1"/>
  <c r="F9085" i="1"/>
  <c r="M9085" i="1"/>
  <c r="N9085" i="1" s="1"/>
  <c r="C9086" i="1"/>
  <c r="A9086" i="1"/>
  <c r="D9086" i="1"/>
  <c r="H9084" i="1"/>
  <c r="Q8962" i="1"/>
  <c r="R8962" i="1" s="1"/>
  <c r="E9087" i="1" l="1"/>
  <c r="P9085" i="1"/>
  <c r="B8962" i="1"/>
  <c r="O9093" i="1"/>
  <c r="I8965" i="1"/>
  <c r="J8964" i="1"/>
  <c r="K8964" i="1" s="1"/>
  <c r="Q8963" i="1"/>
  <c r="R8963" i="1" s="1"/>
  <c r="A9087" i="1"/>
  <c r="D9087" i="1"/>
  <c r="C9087" i="1"/>
  <c r="L9086" i="1"/>
  <c r="F9086" i="1"/>
  <c r="G9086" i="1"/>
  <c r="T9086" i="1"/>
  <c r="M9086" i="1"/>
  <c r="N9086" i="1" s="1"/>
  <c r="H9085" i="1"/>
  <c r="E9088" i="1" l="1"/>
  <c r="G9087" i="1"/>
  <c r="F9087" i="1"/>
  <c r="M9087" i="1"/>
  <c r="N9087" i="1" s="1"/>
  <c r="A9088" i="1"/>
  <c r="T9087" i="1"/>
  <c r="L9087" i="1"/>
  <c r="D9088" i="1"/>
  <c r="C9088" i="1"/>
  <c r="I8966" i="1"/>
  <c r="J8965" i="1"/>
  <c r="K8965" i="1" s="1"/>
  <c r="O9094" i="1"/>
  <c r="Q8964" i="1"/>
  <c r="R8964" i="1" s="1"/>
  <c r="B8963" i="1"/>
  <c r="P9086" i="1"/>
  <c r="H9086" i="1"/>
  <c r="E9089" i="1" l="1"/>
  <c r="P9087" i="1"/>
  <c r="B8964" i="1"/>
  <c r="M9088" i="1"/>
  <c r="N9088" i="1" s="1"/>
  <c r="F9088" i="1"/>
  <c r="L9088" i="1"/>
  <c r="A9089" i="1"/>
  <c r="D9089" i="1"/>
  <c r="C9089" i="1"/>
  <c r="G9088" i="1"/>
  <c r="T9088" i="1"/>
  <c r="Q8965" i="1"/>
  <c r="R8965" i="1" s="1"/>
  <c r="I8967" i="1"/>
  <c r="J8966" i="1"/>
  <c r="K8966" i="1" s="1"/>
  <c r="O9095" i="1"/>
  <c r="H9087" i="1"/>
  <c r="E9090" i="1" l="1"/>
  <c r="H9088" i="1"/>
  <c r="B8965" i="1"/>
  <c r="I8968" i="1"/>
  <c r="J8967" i="1"/>
  <c r="K8967" i="1" s="1"/>
  <c r="Q8966" i="1"/>
  <c r="R8966" i="1" s="1"/>
  <c r="P9088" i="1"/>
  <c r="D9090" i="1"/>
  <c r="G9089" i="1"/>
  <c r="F9089" i="1"/>
  <c r="M9089" i="1"/>
  <c r="N9089" i="1" s="1"/>
  <c r="C9090" i="1"/>
  <c r="T9089" i="1"/>
  <c r="A9090" i="1"/>
  <c r="L9089" i="1"/>
  <c r="O9096" i="1"/>
  <c r="E9091" i="1" l="1"/>
  <c r="H9089" i="1"/>
  <c r="B8966" i="1"/>
  <c r="Q8967" i="1"/>
  <c r="R8967" i="1" s="1"/>
  <c r="C9091" i="1"/>
  <c r="M9090" i="1"/>
  <c r="N9090" i="1" s="1"/>
  <c r="F9090" i="1"/>
  <c r="T9090" i="1"/>
  <c r="L9090" i="1"/>
  <c r="A9091" i="1"/>
  <c r="G9090" i="1"/>
  <c r="D9091" i="1"/>
  <c r="O9097" i="1"/>
  <c r="I8969" i="1"/>
  <c r="J8968" i="1"/>
  <c r="K8968" i="1" s="1"/>
  <c r="P9089" i="1"/>
  <c r="E9092" i="1" l="1"/>
  <c r="P9090" i="1"/>
  <c r="B8967" i="1"/>
  <c r="O9098" i="1"/>
  <c r="H9090" i="1"/>
  <c r="F9091" i="1"/>
  <c r="A9092" i="1"/>
  <c r="G9091" i="1"/>
  <c r="L9091" i="1"/>
  <c r="T9091" i="1"/>
  <c r="M9091" i="1"/>
  <c r="N9091" i="1" s="1"/>
  <c r="D9092" i="1"/>
  <c r="C9092" i="1"/>
  <c r="Q8968" i="1"/>
  <c r="R8968" i="1" s="1"/>
  <c r="I8970" i="1"/>
  <c r="J8969" i="1"/>
  <c r="K8969" i="1" s="1"/>
  <c r="E9093" i="1" l="1"/>
  <c r="B8968" i="1"/>
  <c r="I8971" i="1"/>
  <c r="J8970" i="1"/>
  <c r="K8970" i="1" s="1"/>
  <c r="L9092" i="1"/>
  <c r="A9093" i="1"/>
  <c r="D9093" i="1"/>
  <c r="C9093" i="1"/>
  <c r="T9092" i="1"/>
  <c r="M9092" i="1"/>
  <c r="N9092" i="1" s="1"/>
  <c r="F9092" i="1"/>
  <c r="G9092" i="1"/>
  <c r="O9099" i="1"/>
  <c r="P9091" i="1"/>
  <c r="Q8969" i="1"/>
  <c r="R8969" i="1" s="1"/>
  <c r="H9091" i="1"/>
  <c r="E9094" i="1" l="1"/>
  <c r="B8969" i="1"/>
  <c r="O9100" i="1"/>
  <c r="P9092" i="1"/>
  <c r="H9092" i="1"/>
  <c r="Q8970" i="1"/>
  <c r="R8970" i="1" s="1"/>
  <c r="I8972" i="1"/>
  <c r="J8971" i="1"/>
  <c r="K8971" i="1" s="1"/>
  <c r="G9093" i="1"/>
  <c r="D9094" i="1"/>
  <c r="L9093" i="1"/>
  <c r="F9093" i="1"/>
  <c r="A9094" i="1"/>
  <c r="C9094" i="1"/>
  <c r="T9093" i="1"/>
  <c r="M9093" i="1"/>
  <c r="N9093" i="1" s="1"/>
  <c r="E9095" i="1" l="1"/>
  <c r="P9093" i="1"/>
  <c r="B8970" i="1"/>
  <c r="H9093" i="1"/>
  <c r="T9094" i="1"/>
  <c r="F9094" i="1"/>
  <c r="G9094" i="1"/>
  <c r="L9094" i="1"/>
  <c r="D9095" i="1"/>
  <c r="A9095" i="1"/>
  <c r="C9095" i="1"/>
  <c r="M9094" i="1"/>
  <c r="N9094" i="1" s="1"/>
  <c r="Q8971" i="1"/>
  <c r="R8971" i="1" s="1"/>
  <c r="I8973" i="1"/>
  <c r="J8972" i="1"/>
  <c r="K8972" i="1" s="1"/>
  <c r="O9101" i="1"/>
  <c r="E9096" i="1" l="1"/>
  <c r="H9094" i="1"/>
  <c r="I8974" i="1"/>
  <c r="J8973" i="1"/>
  <c r="K8973" i="1" s="1"/>
  <c r="B8971" i="1"/>
  <c r="P9094" i="1"/>
  <c r="O9102" i="1"/>
  <c r="Q8972" i="1"/>
  <c r="R8972" i="1" s="1"/>
  <c r="M9095" i="1"/>
  <c r="N9095" i="1" s="1"/>
  <c r="F9095" i="1"/>
  <c r="A9096" i="1"/>
  <c r="T9095" i="1"/>
  <c r="L9095" i="1"/>
  <c r="D9096" i="1"/>
  <c r="G9095" i="1"/>
  <c r="C9096" i="1"/>
  <c r="E9097" i="1" l="1"/>
  <c r="P9095" i="1"/>
  <c r="G9096" i="1"/>
  <c r="T9096" i="1"/>
  <c r="L9096" i="1"/>
  <c r="A9097" i="1"/>
  <c r="F9096" i="1"/>
  <c r="P9096" i="1" s="1"/>
  <c r="M9096" i="1"/>
  <c r="N9096" i="1" s="1"/>
  <c r="D9097" i="1"/>
  <c r="C9097" i="1"/>
  <c r="H9095" i="1"/>
  <c r="Q8973" i="1"/>
  <c r="R8973" i="1" s="1"/>
  <c r="B8972" i="1"/>
  <c r="I8975" i="1"/>
  <c r="J8974" i="1"/>
  <c r="K8974" i="1" s="1"/>
  <c r="O9103" i="1"/>
  <c r="E9098" i="1" l="1"/>
  <c r="H9096" i="1"/>
  <c r="I8976" i="1"/>
  <c r="J8975" i="1"/>
  <c r="K8975" i="1" s="1"/>
  <c r="B8973" i="1"/>
  <c r="A9098" i="1"/>
  <c r="M9097" i="1"/>
  <c r="N9097" i="1" s="1"/>
  <c r="D9098" i="1"/>
  <c r="T9097" i="1"/>
  <c r="F9097" i="1"/>
  <c r="G9097" i="1"/>
  <c r="L9097" i="1"/>
  <c r="C9098" i="1"/>
  <c r="Q8974" i="1"/>
  <c r="R8974" i="1" s="1"/>
  <c r="O9104" i="1"/>
  <c r="E9099" i="1" l="1"/>
  <c r="H9097" i="1"/>
  <c r="B8974" i="1"/>
  <c r="Q8975" i="1"/>
  <c r="R8975" i="1" s="1"/>
  <c r="I8977" i="1"/>
  <c r="J8976" i="1"/>
  <c r="K8976" i="1" s="1"/>
  <c r="L9098" i="1"/>
  <c r="D9099" i="1"/>
  <c r="G9098" i="1"/>
  <c r="C9099" i="1"/>
  <c r="T9098" i="1"/>
  <c r="M9098" i="1"/>
  <c r="N9098" i="1" s="1"/>
  <c r="F9098" i="1"/>
  <c r="A9099" i="1"/>
  <c r="O9105" i="1"/>
  <c r="P9097" i="1"/>
  <c r="E9100" i="1" l="1"/>
  <c r="P9098" i="1"/>
  <c r="B8975" i="1"/>
  <c r="A9100" i="1"/>
  <c r="D9100" i="1"/>
  <c r="L9099" i="1"/>
  <c r="C9100" i="1"/>
  <c r="T9099" i="1"/>
  <c r="F9099" i="1"/>
  <c r="G9099" i="1"/>
  <c r="M9099" i="1"/>
  <c r="N9099" i="1" s="1"/>
  <c r="Q8976" i="1"/>
  <c r="R8976" i="1" s="1"/>
  <c r="I8978" i="1"/>
  <c r="J8977" i="1"/>
  <c r="K8977" i="1" s="1"/>
  <c r="O9106" i="1"/>
  <c r="H9098" i="1"/>
  <c r="E9101" i="1" l="1"/>
  <c r="P9099" i="1"/>
  <c r="J8978" i="1"/>
  <c r="K8978" i="1" s="1"/>
  <c r="I8979" i="1"/>
  <c r="Q8977" i="1"/>
  <c r="R8977" i="1" s="1"/>
  <c r="O9107" i="1"/>
  <c r="B8976" i="1"/>
  <c r="H9099" i="1"/>
  <c r="A9101" i="1"/>
  <c r="G9100" i="1"/>
  <c r="D9101" i="1"/>
  <c r="C9101" i="1"/>
  <c r="L9100" i="1"/>
  <c r="F9100" i="1"/>
  <c r="T9100" i="1"/>
  <c r="M9100" i="1"/>
  <c r="N9100" i="1" s="1"/>
  <c r="E9102" i="1" l="1"/>
  <c r="H9100" i="1"/>
  <c r="O9108" i="1"/>
  <c r="B8977" i="1"/>
  <c r="T9101" i="1"/>
  <c r="L9101" i="1"/>
  <c r="G9101" i="1"/>
  <c r="M9101" i="1"/>
  <c r="N9101" i="1" s="1"/>
  <c r="F9101" i="1"/>
  <c r="C9102" i="1"/>
  <c r="A9102" i="1"/>
  <c r="D9102" i="1"/>
  <c r="I8980" i="1"/>
  <c r="J8979" i="1"/>
  <c r="K8979" i="1" s="1"/>
  <c r="Q8978" i="1"/>
  <c r="R8978" i="1" s="1"/>
  <c r="P9100" i="1"/>
  <c r="E9103" i="1" l="1"/>
  <c r="H9101" i="1"/>
  <c r="I8981" i="1"/>
  <c r="J8980" i="1"/>
  <c r="K8980" i="1" s="1"/>
  <c r="Q8979" i="1"/>
  <c r="R8979" i="1" s="1"/>
  <c r="O9109" i="1"/>
  <c r="A9103" i="1"/>
  <c r="C9103" i="1"/>
  <c r="G9102" i="1"/>
  <c r="D9103" i="1"/>
  <c r="M9102" i="1"/>
  <c r="N9102" i="1" s="1"/>
  <c r="F9102" i="1"/>
  <c r="T9102" i="1"/>
  <c r="L9102" i="1"/>
  <c r="B8978" i="1"/>
  <c r="P9101" i="1"/>
  <c r="E9104" i="1" l="1"/>
  <c r="P9102" i="1"/>
  <c r="B8979" i="1"/>
  <c r="Q8980" i="1"/>
  <c r="R8980" i="1" s="1"/>
  <c r="I8982" i="1"/>
  <c r="J8981" i="1"/>
  <c r="K8981" i="1" s="1"/>
  <c r="L9103" i="1"/>
  <c r="M9103" i="1"/>
  <c r="N9103" i="1" s="1"/>
  <c r="G9103" i="1"/>
  <c r="T9103" i="1"/>
  <c r="C9104" i="1"/>
  <c r="D9104" i="1"/>
  <c r="A9104" i="1"/>
  <c r="F9103" i="1"/>
  <c r="H9102" i="1"/>
  <c r="O9110" i="1"/>
  <c r="E9105" i="1" l="1"/>
  <c r="O9111" i="1"/>
  <c r="P9103" i="1"/>
  <c r="Q8981" i="1"/>
  <c r="R8981" i="1" s="1"/>
  <c r="M9104" i="1"/>
  <c r="N9104" i="1" s="1"/>
  <c r="D9105" i="1"/>
  <c r="L9104" i="1"/>
  <c r="C9105" i="1"/>
  <c r="T9104" i="1"/>
  <c r="A9105" i="1"/>
  <c r="F9104" i="1"/>
  <c r="G9104" i="1"/>
  <c r="I8983" i="1"/>
  <c r="J8982" i="1"/>
  <c r="K8982" i="1" s="1"/>
  <c r="H9103" i="1"/>
  <c r="B8980" i="1"/>
  <c r="E9106" i="1" l="1"/>
  <c r="H9104" i="1"/>
  <c r="B8981" i="1"/>
  <c r="D9106" i="1"/>
  <c r="T9105" i="1"/>
  <c r="M9105" i="1"/>
  <c r="N9105" i="1" s="1"/>
  <c r="F9105" i="1"/>
  <c r="L9105" i="1"/>
  <c r="C9106" i="1"/>
  <c r="G9105" i="1"/>
  <c r="A9106" i="1"/>
  <c r="Q8982" i="1"/>
  <c r="R8982" i="1" s="1"/>
  <c r="O9112" i="1"/>
  <c r="P9104" i="1"/>
  <c r="I8984" i="1"/>
  <c r="J8983" i="1"/>
  <c r="K8983" i="1" s="1"/>
  <c r="E9107" i="1" l="1"/>
  <c r="P9105" i="1"/>
  <c r="B8982" i="1"/>
  <c r="O9113" i="1"/>
  <c r="Q8983" i="1"/>
  <c r="R8983" i="1" s="1"/>
  <c r="I8985" i="1"/>
  <c r="J8984" i="1"/>
  <c r="K8984" i="1" s="1"/>
  <c r="F9106" i="1"/>
  <c r="A9107" i="1"/>
  <c r="M9106" i="1"/>
  <c r="N9106" i="1" s="1"/>
  <c r="C9107" i="1"/>
  <c r="D9107" i="1"/>
  <c r="G9106" i="1"/>
  <c r="T9106" i="1"/>
  <c r="L9106" i="1"/>
  <c r="H9105" i="1"/>
  <c r="E9108" i="1" l="1"/>
  <c r="P9106" i="1"/>
  <c r="B8983" i="1"/>
  <c r="I8986" i="1"/>
  <c r="J8985" i="1"/>
  <c r="K8985" i="1" s="1"/>
  <c r="H9106" i="1"/>
  <c r="Q8984" i="1"/>
  <c r="R8984" i="1" s="1"/>
  <c r="D9108" i="1"/>
  <c r="L9107" i="1"/>
  <c r="C9108" i="1"/>
  <c r="A9108" i="1"/>
  <c r="F9107" i="1"/>
  <c r="M9107" i="1"/>
  <c r="N9107" i="1" s="1"/>
  <c r="T9107" i="1"/>
  <c r="G9107" i="1"/>
  <c r="O9114" i="1"/>
  <c r="E9109" i="1" l="1"/>
  <c r="B8984" i="1"/>
  <c r="P9107" i="1"/>
  <c r="H9107" i="1"/>
  <c r="O9115" i="1"/>
  <c r="Q8985" i="1"/>
  <c r="R8985" i="1" s="1"/>
  <c r="L9108" i="1"/>
  <c r="A9109" i="1"/>
  <c r="G9108" i="1"/>
  <c r="D9109" i="1"/>
  <c r="C9109" i="1"/>
  <c r="T9108" i="1"/>
  <c r="M9108" i="1"/>
  <c r="N9108" i="1" s="1"/>
  <c r="F9108" i="1"/>
  <c r="I8987" i="1"/>
  <c r="J8986" i="1"/>
  <c r="K8986" i="1" s="1"/>
  <c r="E9110" i="1" l="1"/>
  <c r="O9116" i="1"/>
  <c r="I8988" i="1"/>
  <c r="J8988" i="1" s="1"/>
  <c r="J8987" i="1"/>
  <c r="K8987" i="1" s="1"/>
  <c r="F9109" i="1"/>
  <c r="G9109" i="1"/>
  <c r="M9109" i="1"/>
  <c r="N9109" i="1" s="1"/>
  <c r="T9109" i="1"/>
  <c r="C9110" i="1"/>
  <c r="A9110" i="1"/>
  <c r="E9111" i="1" s="1"/>
  <c r="D9110" i="1"/>
  <c r="L9109" i="1"/>
  <c r="Q8986" i="1"/>
  <c r="R8986" i="1" s="1"/>
  <c r="P9108" i="1"/>
  <c r="B8985" i="1"/>
  <c r="H9108" i="1"/>
  <c r="B8986" i="1" l="1"/>
  <c r="P9109" i="1"/>
  <c r="I8989" i="1"/>
  <c r="K8988" i="1"/>
  <c r="C9111" i="1"/>
  <c r="G9110" i="1"/>
  <c r="A9111" i="1"/>
  <c r="E9112" i="1" s="1"/>
  <c r="F9110" i="1"/>
  <c r="M9110" i="1"/>
  <c r="L9110" i="1"/>
  <c r="T9110" i="1"/>
  <c r="Q8987" i="1"/>
  <c r="R8987" i="1" s="1"/>
  <c r="H9109" i="1"/>
  <c r="O9117" i="1"/>
  <c r="P9110" i="1" l="1"/>
  <c r="B8987" i="1"/>
  <c r="N8988" i="1"/>
  <c r="Q8988" i="1"/>
  <c r="T9111" i="1"/>
  <c r="L9111" i="1"/>
  <c r="F9111" i="1"/>
  <c r="G9111" i="1"/>
  <c r="C9112" i="1"/>
  <c r="M9111" i="1"/>
  <c r="N9111" i="1" s="1"/>
  <c r="A9112" i="1"/>
  <c r="E9113" i="1" s="1"/>
  <c r="I8990" i="1"/>
  <c r="J8989" i="1"/>
  <c r="K8989" i="1" s="1"/>
  <c r="H9110" i="1"/>
  <c r="O9118" i="1"/>
  <c r="D9111" i="1"/>
  <c r="D9112" i="1" s="1"/>
  <c r="B8988" i="1" l="1"/>
  <c r="Q8989" i="1"/>
  <c r="R8989" i="1" s="1"/>
  <c r="R8988" i="1"/>
  <c r="P9111" i="1"/>
  <c r="H9111" i="1"/>
  <c r="I8991" i="1"/>
  <c r="J8990" i="1"/>
  <c r="K8990" i="1" s="1"/>
  <c r="L9112" i="1"/>
  <c r="G9112" i="1"/>
  <c r="T9112" i="1"/>
  <c r="A9113" i="1"/>
  <c r="E9114" i="1" s="1"/>
  <c r="M9112" i="1"/>
  <c r="N9112" i="1" s="1"/>
  <c r="C9113" i="1"/>
  <c r="D9113" i="1"/>
  <c r="F9112" i="1"/>
  <c r="O9119" i="1"/>
  <c r="P9112" i="1" l="1"/>
  <c r="B8989" i="1"/>
  <c r="I8992" i="1"/>
  <c r="J8991" i="1"/>
  <c r="K8991" i="1" s="1"/>
  <c r="Q8990" i="1"/>
  <c r="R8990" i="1" s="1"/>
  <c r="H9112" i="1"/>
  <c r="T9113" i="1"/>
  <c r="M9113" i="1"/>
  <c r="N9113" i="1" s="1"/>
  <c r="F9113" i="1"/>
  <c r="L9113" i="1"/>
  <c r="G9113" i="1"/>
  <c r="C9114" i="1"/>
  <c r="D9114" i="1"/>
  <c r="A9114" i="1"/>
  <c r="E9115" i="1" s="1"/>
  <c r="O9120" i="1"/>
  <c r="H9113" i="1" l="1"/>
  <c r="A9115" i="1"/>
  <c r="E9116" i="1" s="1"/>
  <c r="M9114" i="1"/>
  <c r="N9114" i="1" s="1"/>
  <c r="D9115" i="1"/>
  <c r="L9114" i="1"/>
  <c r="G9114" i="1"/>
  <c r="T9114" i="1"/>
  <c r="C9115" i="1"/>
  <c r="F9114" i="1"/>
  <c r="B8990" i="1"/>
  <c r="Q8991" i="1"/>
  <c r="R8991" i="1" s="1"/>
  <c r="O9121" i="1"/>
  <c r="P9113" i="1"/>
  <c r="I8993" i="1"/>
  <c r="J8992" i="1"/>
  <c r="K8992" i="1" s="1"/>
  <c r="H9114" i="1" l="1"/>
  <c r="B8991" i="1"/>
  <c r="O9122" i="1"/>
  <c r="Q8992" i="1"/>
  <c r="R8992" i="1" s="1"/>
  <c r="I8994" i="1"/>
  <c r="J8993" i="1"/>
  <c r="K8993" i="1" s="1"/>
  <c r="A9116" i="1"/>
  <c r="E9117" i="1" s="1"/>
  <c r="D9116" i="1"/>
  <c r="L9115" i="1"/>
  <c r="F9115" i="1"/>
  <c r="M9115" i="1"/>
  <c r="N9115" i="1" s="1"/>
  <c r="G9115" i="1"/>
  <c r="H9115" i="1" s="1"/>
  <c r="C9116" i="1"/>
  <c r="T9115" i="1"/>
  <c r="P9114" i="1"/>
  <c r="Q8993" i="1" l="1"/>
  <c r="R8993" i="1" s="1"/>
  <c r="O9123" i="1"/>
  <c r="B8992" i="1"/>
  <c r="P9115" i="1"/>
  <c r="I8995" i="1"/>
  <c r="J8994" i="1"/>
  <c r="K8994" i="1" s="1"/>
  <c r="C9117" i="1"/>
  <c r="L9116" i="1"/>
  <c r="T9116" i="1"/>
  <c r="M9116" i="1"/>
  <c r="N9116" i="1" s="1"/>
  <c r="D9117" i="1"/>
  <c r="A9117" i="1"/>
  <c r="E9118" i="1" s="1"/>
  <c r="F9116" i="1"/>
  <c r="G9116" i="1"/>
  <c r="B8993" i="1" l="1"/>
  <c r="O9124" i="1"/>
  <c r="P9116" i="1"/>
  <c r="Q8994" i="1"/>
  <c r="R8994" i="1" s="1"/>
  <c r="H9116" i="1"/>
  <c r="A9118" i="1"/>
  <c r="E9119" i="1" s="1"/>
  <c r="G9117" i="1"/>
  <c r="T9117" i="1"/>
  <c r="L9117" i="1"/>
  <c r="M9117" i="1"/>
  <c r="N9117" i="1" s="1"/>
  <c r="D9118" i="1"/>
  <c r="C9118" i="1"/>
  <c r="F9117" i="1"/>
  <c r="I8996" i="1"/>
  <c r="J8995" i="1"/>
  <c r="K8995" i="1" s="1"/>
  <c r="P9117" i="1" l="1"/>
  <c r="O9125" i="1"/>
  <c r="B8994" i="1"/>
  <c r="Q8995" i="1"/>
  <c r="R8995" i="1" s="1"/>
  <c r="H9117" i="1"/>
  <c r="I8997" i="1"/>
  <c r="J8996" i="1"/>
  <c r="K8996" i="1" s="1"/>
  <c r="F9118" i="1"/>
  <c r="G9118" i="1"/>
  <c r="M9118" i="1"/>
  <c r="N9118" i="1" s="1"/>
  <c r="A9119" i="1"/>
  <c r="E9120" i="1" s="1"/>
  <c r="D9119" i="1"/>
  <c r="C9119" i="1"/>
  <c r="T9118" i="1"/>
  <c r="L9118" i="1"/>
  <c r="B8995" i="1" l="1"/>
  <c r="P9118" i="1"/>
  <c r="H9118" i="1"/>
  <c r="O9126" i="1"/>
  <c r="L9119" i="1"/>
  <c r="G9119" i="1"/>
  <c r="C9120" i="1"/>
  <c r="T9119" i="1"/>
  <c r="F9119" i="1"/>
  <c r="A9120" i="1"/>
  <c r="E9121" i="1" s="1"/>
  <c r="M9119" i="1"/>
  <c r="N9119" i="1" s="1"/>
  <c r="D9120" i="1"/>
  <c r="Q8996" i="1"/>
  <c r="R8996" i="1" s="1"/>
  <c r="I8998" i="1"/>
  <c r="J8997" i="1"/>
  <c r="K8997" i="1" s="1"/>
  <c r="B8996" i="1" l="1"/>
  <c r="O9127" i="1"/>
  <c r="Q8997" i="1"/>
  <c r="R8997" i="1" s="1"/>
  <c r="P9119" i="1"/>
  <c r="C9121" i="1"/>
  <c r="D9121" i="1"/>
  <c r="L9120" i="1"/>
  <c r="A9121" i="1"/>
  <c r="E9122" i="1" s="1"/>
  <c r="G9120" i="1"/>
  <c r="F9120" i="1"/>
  <c r="M9120" i="1"/>
  <c r="N9120" i="1" s="1"/>
  <c r="T9120" i="1"/>
  <c r="I8999" i="1"/>
  <c r="J8998" i="1"/>
  <c r="K8998" i="1" s="1"/>
  <c r="H9119" i="1"/>
  <c r="P9120" i="1" l="1"/>
  <c r="H9120" i="1"/>
  <c r="B8997" i="1"/>
  <c r="Q8998" i="1"/>
  <c r="R8998" i="1" s="1"/>
  <c r="C9122" i="1"/>
  <c r="A9122" i="1"/>
  <c r="E9123" i="1" s="1"/>
  <c r="D9122" i="1"/>
  <c r="T9121" i="1"/>
  <c r="G9121" i="1"/>
  <c r="L9121" i="1"/>
  <c r="M9121" i="1"/>
  <c r="N9121" i="1" s="1"/>
  <c r="F9121" i="1"/>
  <c r="I9000" i="1"/>
  <c r="J8999" i="1"/>
  <c r="K8999" i="1" s="1"/>
  <c r="O9128" i="1"/>
  <c r="P9121" i="1" l="1"/>
  <c r="O9129" i="1"/>
  <c r="Q8999" i="1"/>
  <c r="R8999" i="1" s="1"/>
  <c r="H9121" i="1"/>
  <c r="B8998" i="1"/>
  <c r="I9001" i="1"/>
  <c r="J9000" i="1"/>
  <c r="K9000" i="1" s="1"/>
  <c r="F9122" i="1"/>
  <c r="L9122" i="1"/>
  <c r="G9122" i="1"/>
  <c r="D9123" i="1"/>
  <c r="T9122" i="1"/>
  <c r="C9123" i="1"/>
  <c r="M9122" i="1"/>
  <c r="N9122" i="1" s="1"/>
  <c r="A9123" i="1"/>
  <c r="E9124" i="1" s="1"/>
  <c r="O9130" i="1" l="1"/>
  <c r="B8999" i="1"/>
  <c r="P9122" i="1"/>
  <c r="D9124" i="1"/>
  <c r="M9123" i="1"/>
  <c r="N9123" i="1" s="1"/>
  <c r="F9123" i="1"/>
  <c r="G9123" i="1"/>
  <c r="C9124" i="1"/>
  <c r="L9123" i="1"/>
  <c r="T9123" i="1"/>
  <c r="A9124" i="1"/>
  <c r="E9125" i="1" s="1"/>
  <c r="Q9000" i="1"/>
  <c r="R9000" i="1" s="1"/>
  <c r="H9122" i="1"/>
  <c r="I9002" i="1"/>
  <c r="J9001" i="1"/>
  <c r="K9001" i="1" s="1"/>
  <c r="B9000" i="1" l="1"/>
  <c r="I9003" i="1"/>
  <c r="J9002" i="1"/>
  <c r="K9002" i="1" s="1"/>
  <c r="P9123" i="1"/>
  <c r="O9131" i="1"/>
  <c r="Q9001" i="1"/>
  <c r="R9001" i="1" s="1"/>
  <c r="L9124" i="1"/>
  <c r="T9124" i="1"/>
  <c r="G9124" i="1"/>
  <c r="F9124" i="1"/>
  <c r="M9124" i="1"/>
  <c r="N9124" i="1" s="1"/>
  <c r="C9125" i="1"/>
  <c r="A9125" i="1"/>
  <c r="E9126" i="1" s="1"/>
  <c r="D9125" i="1"/>
  <c r="H9123" i="1"/>
  <c r="P9124" i="1" l="1"/>
  <c r="Q9002" i="1"/>
  <c r="R9002" i="1" s="1"/>
  <c r="A9126" i="1"/>
  <c r="E9127" i="1" s="1"/>
  <c r="L9125" i="1"/>
  <c r="G9125" i="1"/>
  <c r="D9126" i="1"/>
  <c r="T9125" i="1"/>
  <c r="C9126" i="1"/>
  <c r="F9125" i="1"/>
  <c r="M9125" i="1"/>
  <c r="N9125" i="1" s="1"/>
  <c r="O9132" i="1"/>
  <c r="I9004" i="1"/>
  <c r="J9003" i="1"/>
  <c r="K9003" i="1" s="1"/>
  <c r="B9001" i="1"/>
  <c r="H9124" i="1"/>
  <c r="H9125" i="1" l="1"/>
  <c r="B9002" i="1"/>
  <c r="I9005" i="1"/>
  <c r="J9004" i="1"/>
  <c r="K9004" i="1" s="1"/>
  <c r="C9127" i="1"/>
  <c r="D9127" i="1"/>
  <c r="T9126" i="1"/>
  <c r="L9126" i="1"/>
  <c r="G9126" i="1"/>
  <c r="M9126" i="1"/>
  <c r="N9126" i="1" s="1"/>
  <c r="F9126" i="1"/>
  <c r="A9127" i="1"/>
  <c r="E9128" i="1" s="1"/>
  <c r="Q9003" i="1"/>
  <c r="R9003" i="1" s="1"/>
  <c r="O9133" i="1"/>
  <c r="P9125" i="1"/>
  <c r="P9126" i="1" l="1"/>
  <c r="M9127" i="1"/>
  <c r="N9127" i="1" s="1"/>
  <c r="A9128" i="1"/>
  <c r="E9129" i="1" s="1"/>
  <c r="D9128" i="1"/>
  <c r="C9128" i="1"/>
  <c r="L9127" i="1"/>
  <c r="T9127" i="1"/>
  <c r="G9127" i="1"/>
  <c r="F9127" i="1"/>
  <c r="H9126" i="1"/>
  <c r="Q9004" i="1"/>
  <c r="R9004" i="1" s="1"/>
  <c r="I9006" i="1"/>
  <c r="J9005" i="1"/>
  <c r="K9005" i="1" s="1"/>
  <c r="B9003" i="1"/>
  <c r="O9134" i="1"/>
  <c r="Q9005" i="1" l="1"/>
  <c r="R9005" i="1" s="1"/>
  <c r="I9007" i="1"/>
  <c r="J9006" i="1"/>
  <c r="K9006" i="1" s="1"/>
  <c r="B9004" i="1"/>
  <c r="G9128" i="1"/>
  <c r="A9129" i="1"/>
  <c r="E9130" i="1" s="1"/>
  <c r="M9128" i="1"/>
  <c r="N9128" i="1" s="1"/>
  <c r="D9129" i="1"/>
  <c r="T9128" i="1"/>
  <c r="L9128" i="1"/>
  <c r="C9129" i="1"/>
  <c r="F9128" i="1"/>
  <c r="O9135" i="1"/>
  <c r="P9127" i="1"/>
  <c r="H9127" i="1"/>
  <c r="H9128" i="1" l="1"/>
  <c r="B9005" i="1"/>
  <c r="T9129" i="1"/>
  <c r="M9129" i="1"/>
  <c r="N9129" i="1" s="1"/>
  <c r="G9129" i="1"/>
  <c r="C9130" i="1"/>
  <c r="A9130" i="1"/>
  <c r="E9131" i="1" s="1"/>
  <c r="L9129" i="1"/>
  <c r="F9129" i="1"/>
  <c r="D9130" i="1"/>
  <c r="Q9006" i="1"/>
  <c r="R9006" i="1" s="1"/>
  <c r="I9008" i="1"/>
  <c r="J9007" i="1"/>
  <c r="K9007" i="1" s="1"/>
  <c r="O9136" i="1"/>
  <c r="P9128" i="1"/>
  <c r="P9129" i="1" l="1"/>
  <c r="B9006" i="1"/>
  <c r="Q9007" i="1"/>
  <c r="R9007" i="1" s="1"/>
  <c r="D9131" i="1"/>
  <c r="G9130" i="1"/>
  <c r="M9130" i="1"/>
  <c r="N9130" i="1" s="1"/>
  <c r="T9130" i="1"/>
  <c r="C9131" i="1"/>
  <c r="F9130" i="1"/>
  <c r="L9130" i="1"/>
  <c r="A9131" i="1"/>
  <c r="E9132" i="1" s="1"/>
  <c r="I9009" i="1"/>
  <c r="J9008" i="1"/>
  <c r="K9008" i="1" s="1"/>
  <c r="H9129" i="1"/>
  <c r="O9137" i="1"/>
  <c r="P9130" i="1" l="1"/>
  <c r="B9007" i="1"/>
  <c r="O9138" i="1"/>
  <c r="I9010" i="1"/>
  <c r="J9009" i="1"/>
  <c r="K9009" i="1" s="1"/>
  <c r="A9132" i="1"/>
  <c r="E9133" i="1" s="1"/>
  <c r="D9132" i="1"/>
  <c r="L9131" i="1"/>
  <c r="F9131" i="1"/>
  <c r="G9131" i="1"/>
  <c r="M9131" i="1"/>
  <c r="N9131" i="1" s="1"/>
  <c r="T9131" i="1"/>
  <c r="C9132" i="1"/>
  <c r="H9130" i="1"/>
  <c r="Q9008" i="1"/>
  <c r="R9008" i="1" s="1"/>
  <c r="H9131" i="1" l="1"/>
  <c r="B9008" i="1"/>
  <c r="C9133" i="1"/>
  <c r="L9132" i="1"/>
  <c r="T9132" i="1"/>
  <c r="G9132" i="1"/>
  <c r="A9133" i="1"/>
  <c r="E9134" i="1" s="1"/>
  <c r="F9132" i="1"/>
  <c r="D9133" i="1"/>
  <c r="M9132" i="1"/>
  <c r="N9132" i="1" s="1"/>
  <c r="I9011" i="1"/>
  <c r="J9010" i="1"/>
  <c r="K9010" i="1" s="1"/>
  <c r="P9131" i="1"/>
  <c r="O9139" i="1"/>
  <c r="Q9009" i="1"/>
  <c r="R9009" i="1" s="1"/>
  <c r="B9009" i="1" l="1"/>
  <c r="O9140" i="1"/>
  <c r="A9134" i="1"/>
  <c r="E9135" i="1" s="1"/>
  <c r="T9133" i="1"/>
  <c r="L9133" i="1"/>
  <c r="C9134" i="1"/>
  <c r="D9134" i="1"/>
  <c r="F9133" i="1"/>
  <c r="M9133" i="1"/>
  <c r="N9133" i="1" s="1"/>
  <c r="G9133" i="1"/>
  <c r="P9132" i="1"/>
  <c r="H9132" i="1"/>
  <c r="I9012" i="1"/>
  <c r="J9011" i="1"/>
  <c r="K9011" i="1" s="1"/>
  <c r="Q9010" i="1"/>
  <c r="R9010" i="1" s="1"/>
  <c r="H9133" i="1" l="1"/>
  <c r="B9010" i="1"/>
  <c r="Q9011" i="1"/>
  <c r="R9011" i="1" s="1"/>
  <c r="D9135" i="1"/>
  <c r="C9135" i="1"/>
  <c r="G9134" i="1"/>
  <c r="T9134" i="1"/>
  <c r="L9134" i="1"/>
  <c r="A9135" i="1"/>
  <c r="E9136" i="1" s="1"/>
  <c r="F9134" i="1"/>
  <c r="M9134" i="1"/>
  <c r="N9134" i="1" s="1"/>
  <c r="O9141" i="1"/>
  <c r="I9013" i="1"/>
  <c r="J9012" i="1"/>
  <c r="K9012" i="1" s="1"/>
  <c r="P9133" i="1"/>
  <c r="P9134" i="1" l="1"/>
  <c r="B9011" i="1"/>
  <c r="Q9012" i="1"/>
  <c r="R9012" i="1" s="1"/>
  <c r="O9142" i="1"/>
  <c r="H9134" i="1"/>
  <c r="G9135" i="1"/>
  <c r="M9135" i="1"/>
  <c r="N9135" i="1" s="1"/>
  <c r="F9135" i="1"/>
  <c r="C9136" i="1"/>
  <c r="A9136" i="1"/>
  <c r="E9137" i="1" s="1"/>
  <c r="L9135" i="1"/>
  <c r="D9136" i="1"/>
  <c r="T9135" i="1"/>
  <c r="I9014" i="1"/>
  <c r="J9013" i="1"/>
  <c r="K9013" i="1" s="1"/>
  <c r="P9135" i="1" l="1"/>
  <c r="B9012" i="1"/>
  <c r="L9136" i="1"/>
  <c r="A9137" i="1"/>
  <c r="E9138" i="1" s="1"/>
  <c r="C9137" i="1"/>
  <c r="M9136" i="1"/>
  <c r="N9136" i="1" s="1"/>
  <c r="D9137" i="1"/>
  <c r="G9136" i="1"/>
  <c r="T9136" i="1"/>
  <c r="F9136" i="1"/>
  <c r="Q9013" i="1"/>
  <c r="R9013" i="1" s="1"/>
  <c r="O9143" i="1"/>
  <c r="I9015" i="1"/>
  <c r="J9014" i="1"/>
  <c r="K9014" i="1" s="1"/>
  <c r="H9135" i="1"/>
  <c r="P9136" i="1" l="1"/>
  <c r="B9013" i="1"/>
  <c r="I9016" i="1"/>
  <c r="J9015" i="1"/>
  <c r="K9015" i="1" s="1"/>
  <c r="O9144" i="1"/>
  <c r="Q9014" i="1"/>
  <c r="R9014" i="1" s="1"/>
  <c r="F9137" i="1"/>
  <c r="G9137" i="1"/>
  <c r="C9138" i="1"/>
  <c r="L9137" i="1"/>
  <c r="A9138" i="1"/>
  <c r="E9139" i="1" s="1"/>
  <c r="D9138" i="1"/>
  <c r="M9137" i="1"/>
  <c r="N9137" i="1" s="1"/>
  <c r="T9137" i="1"/>
  <c r="H9136" i="1"/>
  <c r="B9014" i="1" l="1"/>
  <c r="P9137" i="1"/>
  <c r="O9145" i="1"/>
  <c r="A9139" i="1"/>
  <c r="E9140" i="1" s="1"/>
  <c r="F9138" i="1"/>
  <c r="L9138" i="1"/>
  <c r="D9139" i="1"/>
  <c r="C9139" i="1"/>
  <c r="G9138" i="1"/>
  <c r="T9138" i="1"/>
  <c r="M9138" i="1"/>
  <c r="N9138" i="1" s="1"/>
  <c r="H9137" i="1"/>
  <c r="Q9015" i="1"/>
  <c r="R9015" i="1" s="1"/>
  <c r="I9017" i="1"/>
  <c r="J9016" i="1"/>
  <c r="K9016" i="1" s="1"/>
  <c r="P9138" i="1" l="1"/>
  <c r="B9015" i="1"/>
  <c r="M9139" i="1"/>
  <c r="N9139" i="1" s="1"/>
  <c r="C9140" i="1"/>
  <c r="L9139" i="1"/>
  <c r="A9140" i="1"/>
  <c r="E9141" i="1" s="1"/>
  <c r="D9140" i="1"/>
  <c r="T9139" i="1"/>
  <c r="G9139" i="1"/>
  <c r="F9139" i="1"/>
  <c r="O9146" i="1"/>
  <c r="Q9016" i="1"/>
  <c r="R9016" i="1" s="1"/>
  <c r="I9018" i="1"/>
  <c r="J9017" i="1"/>
  <c r="K9017" i="1" s="1"/>
  <c r="H9138" i="1"/>
  <c r="H9139" i="1" l="1"/>
  <c r="B9016" i="1"/>
  <c r="O9147" i="1"/>
  <c r="T9140" i="1"/>
  <c r="C9141" i="1"/>
  <c r="G9140" i="1"/>
  <c r="F9140" i="1"/>
  <c r="M9140" i="1"/>
  <c r="N9140" i="1" s="1"/>
  <c r="A9141" i="1"/>
  <c r="E9142" i="1" s="1"/>
  <c r="L9140" i="1"/>
  <c r="D9141" i="1"/>
  <c r="I9019" i="1"/>
  <c r="J9019" i="1" s="1"/>
  <c r="J9018" i="1"/>
  <c r="K9018" i="1" s="1"/>
  <c r="P9139" i="1"/>
  <c r="Q9017" i="1"/>
  <c r="R9017" i="1" s="1"/>
  <c r="P9140" i="1" l="1"/>
  <c r="B9017" i="1"/>
  <c r="Q9018" i="1"/>
  <c r="R9018" i="1" s="1"/>
  <c r="I9020" i="1"/>
  <c r="K9019" i="1"/>
  <c r="H9140" i="1"/>
  <c r="O9148" i="1"/>
  <c r="A9142" i="1"/>
  <c r="D9142" i="1" s="1"/>
  <c r="M9141" i="1"/>
  <c r="L9141" i="1"/>
  <c r="T9141" i="1"/>
  <c r="C9142" i="1"/>
  <c r="F9141" i="1"/>
  <c r="G9141" i="1"/>
  <c r="E9143" i="1" l="1"/>
  <c r="H9141" i="1"/>
  <c r="B9018" i="1"/>
  <c r="I9021" i="1"/>
  <c r="J9020" i="1"/>
  <c r="K9020" i="1" s="1"/>
  <c r="N9019" i="1"/>
  <c r="Q9019" i="1"/>
  <c r="B9019" i="1" s="1"/>
  <c r="D9143" i="1"/>
  <c r="T9142" i="1"/>
  <c r="L9142" i="1"/>
  <c r="F9142" i="1"/>
  <c r="G9142" i="1"/>
  <c r="A9143" i="1"/>
  <c r="M9142" i="1"/>
  <c r="N9142" i="1" s="1"/>
  <c r="C9143" i="1"/>
  <c r="P9141" i="1"/>
  <c r="O9149" i="1"/>
  <c r="E9144" i="1" l="1"/>
  <c r="G9143" i="1"/>
  <c r="F9143" i="1"/>
  <c r="M9143" i="1"/>
  <c r="N9143" i="1" s="1"/>
  <c r="C9144" i="1"/>
  <c r="A9144" i="1"/>
  <c r="D9144" i="1"/>
  <c r="T9143" i="1"/>
  <c r="L9143" i="1"/>
  <c r="R9019" i="1"/>
  <c r="Q9020" i="1"/>
  <c r="R9020" i="1" s="1"/>
  <c r="H9143" i="1"/>
  <c r="P9142" i="1"/>
  <c r="O9150" i="1"/>
  <c r="I9022" i="1"/>
  <c r="J9021" i="1"/>
  <c r="K9021" i="1" s="1"/>
  <c r="H9142" i="1"/>
  <c r="E9145" i="1" l="1"/>
  <c r="B9020" i="1"/>
  <c r="L9144" i="1"/>
  <c r="F9144" i="1"/>
  <c r="G9144" i="1"/>
  <c r="M9144" i="1"/>
  <c r="N9144" i="1" s="1"/>
  <c r="A9145" i="1"/>
  <c r="D9145" i="1"/>
  <c r="C9145" i="1"/>
  <c r="T9144" i="1"/>
  <c r="O9151" i="1"/>
  <c r="P9143" i="1"/>
  <c r="Q9021" i="1"/>
  <c r="R9021" i="1" s="1"/>
  <c r="I9023" i="1"/>
  <c r="J9022" i="1"/>
  <c r="K9022" i="1" s="1"/>
  <c r="E9146" i="1" l="1"/>
  <c r="H9144" i="1"/>
  <c r="B9021" i="1"/>
  <c r="L9145" i="1"/>
  <c r="T9145" i="1"/>
  <c r="M9145" i="1"/>
  <c r="N9145" i="1" s="1"/>
  <c r="C9146" i="1"/>
  <c r="D9146" i="1"/>
  <c r="A9146" i="1"/>
  <c r="G9145" i="1"/>
  <c r="F9145" i="1"/>
  <c r="P9144" i="1"/>
  <c r="I9024" i="1"/>
  <c r="J9023" i="1"/>
  <c r="K9023" i="1" s="1"/>
  <c r="Q9022" i="1"/>
  <c r="R9022" i="1" s="1"/>
  <c r="O9152" i="1"/>
  <c r="E9147" i="1" l="1"/>
  <c r="H9145" i="1"/>
  <c r="P9145" i="1"/>
  <c r="B9022" i="1"/>
  <c r="F9146" i="1"/>
  <c r="G9146" i="1"/>
  <c r="A9147" i="1"/>
  <c r="M9146" i="1"/>
  <c r="N9146" i="1" s="1"/>
  <c r="D9147" i="1"/>
  <c r="C9147" i="1"/>
  <c r="T9146" i="1"/>
  <c r="L9146" i="1"/>
  <c r="I9025" i="1"/>
  <c r="J9024" i="1"/>
  <c r="K9024" i="1" s="1"/>
  <c r="Q9023" i="1"/>
  <c r="R9023" i="1" s="1"/>
  <c r="O9153" i="1"/>
  <c r="E9148" i="1" l="1"/>
  <c r="H9146" i="1"/>
  <c r="B9023" i="1"/>
  <c r="O9154" i="1"/>
  <c r="Q9024" i="1"/>
  <c r="R9024" i="1" s="1"/>
  <c r="C9148" i="1"/>
  <c r="A9148" i="1"/>
  <c r="L9147" i="1"/>
  <c r="D9148" i="1"/>
  <c r="G9147" i="1"/>
  <c r="T9147" i="1"/>
  <c r="F9147" i="1"/>
  <c r="M9147" i="1"/>
  <c r="N9147" i="1" s="1"/>
  <c r="I9026" i="1"/>
  <c r="J9025" i="1"/>
  <c r="K9025" i="1" s="1"/>
  <c r="P9146" i="1"/>
  <c r="E9149" i="1" l="1"/>
  <c r="P9147" i="1"/>
  <c r="I9027" i="1"/>
  <c r="J9026" i="1"/>
  <c r="K9026" i="1" s="1"/>
  <c r="B9024" i="1"/>
  <c r="G9148" i="1"/>
  <c r="C9149" i="1"/>
  <c r="A9149" i="1"/>
  <c r="T9148" i="1"/>
  <c r="L9148" i="1"/>
  <c r="D9149" i="1"/>
  <c r="M9148" i="1"/>
  <c r="N9148" i="1" s="1"/>
  <c r="F9148" i="1"/>
  <c r="Q9025" i="1"/>
  <c r="R9025" i="1" s="1"/>
  <c r="H9147" i="1"/>
  <c r="O9155" i="1"/>
  <c r="E9150" i="1" l="1"/>
  <c r="H9148" i="1"/>
  <c r="B9025" i="1"/>
  <c r="A9150" i="1"/>
  <c r="L9149" i="1"/>
  <c r="F9149" i="1"/>
  <c r="M9149" i="1"/>
  <c r="N9149" i="1" s="1"/>
  <c r="G9149" i="1"/>
  <c r="D9150" i="1"/>
  <c r="C9150" i="1"/>
  <c r="T9149" i="1"/>
  <c r="P9148" i="1"/>
  <c r="Q9026" i="1"/>
  <c r="R9026" i="1" s="1"/>
  <c r="O9156" i="1"/>
  <c r="I9028" i="1"/>
  <c r="J9027" i="1"/>
  <c r="K9027" i="1" s="1"/>
  <c r="E9151" i="1" l="1"/>
  <c r="H9149" i="1"/>
  <c r="Q9027" i="1"/>
  <c r="R9027" i="1" s="1"/>
  <c r="P9149" i="1"/>
  <c r="O9157" i="1"/>
  <c r="B9026" i="1"/>
  <c r="A9151" i="1"/>
  <c r="C9151" i="1"/>
  <c r="D9151" i="1"/>
  <c r="L9150" i="1"/>
  <c r="F9150" i="1"/>
  <c r="G9150" i="1"/>
  <c r="T9150" i="1"/>
  <c r="M9150" i="1"/>
  <c r="N9150" i="1" s="1"/>
  <c r="I9029" i="1"/>
  <c r="J9028" i="1"/>
  <c r="K9028" i="1" s="1"/>
  <c r="E9152" i="1" l="1"/>
  <c r="Q9028" i="1"/>
  <c r="R9028" i="1" s="1"/>
  <c r="B9027" i="1"/>
  <c r="O9158" i="1"/>
  <c r="G9151" i="1"/>
  <c r="C9152" i="1"/>
  <c r="L9151" i="1"/>
  <c r="T9151" i="1"/>
  <c r="A9152" i="1"/>
  <c r="F9151" i="1"/>
  <c r="M9151" i="1"/>
  <c r="N9151" i="1" s="1"/>
  <c r="D9152" i="1"/>
  <c r="P9150" i="1"/>
  <c r="I9030" i="1"/>
  <c r="J9029" i="1"/>
  <c r="K9029" i="1" s="1"/>
  <c r="H9150" i="1"/>
  <c r="E9153" i="1" l="1"/>
  <c r="H9151" i="1"/>
  <c r="O9159" i="1"/>
  <c r="P9151" i="1"/>
  <c r="C9153" i="1"/>
  <c r="L9152" i="1"/>
  <c r="F9152" i="1"/>
  <c r="D9153" i="1"/>
  <c r="T9152" i="1"/>
  <c r="G9152" i="1"/>
  <c r="M9152" i="1"/>
  <c r="N9152" i="1" s="1"/>
  <c r="A9153" i="1"/>
  <c r="I9031" i="1"/>
  <c r="J9030" i="1"/>
  <c r="K9030" i="1" s="1"/>
  <c r="B9028" i="1"/>
  <c r="Q9029" i="1"/>
  <c r="R9029" i="1" s="1"/>
  <c r="E9154" i="1" l="1"/>
  <c r="P9152" i="1"/>
  <c r="B9029" i="1"/>
  <c r="C9154" i="1"/>
  <c r="M9153" i="1"/>
  <c r="N9153" i="1" s="1"/>
  <c r="T9153" i="1"/>
  <c r="A9154" i="1"/>
  <c r="G9153" i="1"/>
  <c r="L9153" i="1"/>
  <c r="F9153" i="1"/>
  <c r="D9154" i="1"/>
  <c r="I9032" i="1"/>
  <c r="J9031" i="1"/>
  <c r="K9031" i="1" s="1"/>
  <c r="O9160" i="1"/>
  <c r="H9152" i="1"/>
  <c r="Q9030" i="1"/>
  <c r="R9030" i="1" s="1"/>
  <c r="E9155" i="1" l="1"/>
  <c r="P9153" i="1"/>
  <c r="O9161" i="1"/>
  <c r="C9155" i="1"/>
  <c r="L9154" i="1"/>
  <c r="T9154" i="1"/>
  <c r="D9155" i="1"/>
  <c r="G9154" i="1"/>
  <c r="A9155" i="1"/>
  <c r="F9154" i="1"/>
  <c r="M9154" i="1"/>
  <c r="N9154" i="1" s="1"/>
  <c r="H9153" i="1"/>
  <c r="I9033" i="1"/>
  <c r="J9032" i="1"/>
  <c r="K9032" i="1" s="1"/>
  <c r="Q9031" i="1"/>
  <c r="R9031" i="1" s="1"/>
  <c r="B9030" i="1"/>
  <c r="E9156" i="1" l="1"/>
  <c r="H9154" i="1"/>
  <c r="F9155" i="1"/>
  <c r="C9156" i="1"/>
  <c r="L9155" i="1"/>
  <c r="G9155" i="1"/>
  <c r="H9155" i="1" s="1"/>
  <c r="D9156" i="1"/>
  <c r="T9155" i="1"/>
  <c r="A9156" i="1"/>
  <c r="M9155" i="1"/>
  <c r="N9155" i="1" s="1"/>
  <c r="I9034" i="1"/>
  <c r="J9033" i="1"/>
  <c r="K9033" i="1" s="1"/>
  <c r="Q9032" i="1"/>
  <c r="R9032" i="1" s="1"/>
  <c r="B9031" i="1"/>
  <c r="P9154" i="1"/>
  <c r="O9162" i="1"/>
  <c r="E9157" i="1" l="1"/>
  <c r="B9032" i="1"/>
  <c r="F9156" i="1"/>
  <c r="G9156" i="1"/>
  <c r="M9156" i="1"/>
  <c r="N9156" i="1" s="1"/>
  <c r="A9157" i="1"/>
  <c r="C9157" i="1"/>
  <c r="D9157" i="1"/>
  <c r="L9156" i="1"/>
  <c r="T9156" i="1"/>
  <c r="Q9033" i="1"/>
  <c r="R9033" i="1" s="1"/>
  <c r="O9163" i="1"/>
  <c r="I9035" i="1"/>
  <c r="J9034" i="1"/>
  <c r="K9034" i="1" s="1"/>
  <c r="P9155" i="1"/>
  <c r="E9158" i="1" l="1"/>
  <c r="H9156" i="1"/>
  <c r="B9033" i="1"/>
  <c r="Q9034" i="1"/>
  <c r="R9034" i="1" s="1"/>
  <c r="L9157" i="1"/>
  <c r="T9157" i="1"/>
  <c r="M9157" i="1"/>
  <c r="N9157" i="1" s="1"/>
  <c r="F9157" i="1"/>
  <c r="G9157" i="1"/>
  <c r="C9158" i="1"/>
  <c r="D9158" i="1"/>
  <c r="A9158" i="1"/>
  <c r="O9164" i="1"/>
  <c r="P9156" i="1"/>
  <c r="I9036" i="1"/>
  <c r="J9035" i="1"/>
  <c r="K9035" i="1" s="1"/>
  <c r="E9159" i="1" l="1"/>
  <c r="P9157" i="1"/>
  <c r="I9037" i="1"/>
  <c r="J9036" i="1"/>
  <c r="K9036" i="1" s="1"/>
  <c r="O9165" i="1"/>
  <c r="B9034" i="1"/>
  <c r="G9158" i="1"/>
  <c r="A9159" i="1"/>
  <c r="F9158" i="1"/>
  <c r="L9158" i="1"/>
  <c r="C9159" i="1"/>
  <c r="M9158" i="1"/>
  <c r="N9158" i="1" s="1"/>
  <c r="T9158" i="1"/>
  <c r="D9159" i="1"/>
  <c r="H9157" i="1"/>
  <c r="Q9035" i="1"/>
  <c r="R9035" i="1" s="1"/>
  <c r="E9160" i="1" l="1"/>
  <c r="H9158" i="1"/>
  <c r="P9158" i="1"/>
  <c r="B9035" i="1"/>
  <c r="Q9036" i="1"/>
  <c r="R9036" i="1" s="1"/>
  <c r="I9038" i="1"/>
  <c r="J9037" i="1"/>
  <c r="K9037" i="1" s="1"/>
  <c r="T9159" i="1"/>
  <c r="A9160" i="1"/>
  <c r="G9159" i="1"/>
  <c r="F9159" i="1"/>
  <c r="M9159" i="1"/>
  <c r="N9159" i="1" s="1"/>
  <c r="D9160" i="1"/>
  <c r="L9159" i="1"/>
  <c r="C9160" i="1"/>
  <c r="O9166" i="1"/>
  <c r="E9161" i="1" l="1"/>
  <c r="P9159" i="1"/>
  <c r="B9036" i="1"/>
  <c r="Q9037" i="1"/>
  <c r="R9037" i="1" s="1"/>
  <c r="I9039" i="1"/>
  <c r="J9038" i="1"/>
  <c r="K9038" i="1" s="1"/>
  <c r="H9159" i="1"/>
  <c r="O9167" i="1"/>
  <c r="D9161" i="1"/>
  <c r="T9160" i="1"/>
  <c r="L9160" i="1"/>
  <c r="M9160" i="1"/>
  <c r="N9160" i="1" s="1"/>
  <c r="F9160" i="1"/>
  <c r="A9161" i="1"/>
  <c r="C9161" i="1"/>
  <c r="G9160" i="1"/>
  <c r="E9162" i="1" l="1"/>
  <c r="B9037" i="1"/>
  <c r="L9161" i="1"/>
  <c r="D9162" i="1"/>
  <c r="C9162" i="1"/>
  <c r="M9161" i="1"/>
  <c r="N9161" i="1" s="1"/>
  <c r="T9161" i="1"/>
  <c r="A9162" i="1"/>
  <c r="G9161" i="1"/>
  <c r="F9161" i="1"/>
  <c r="O9168" i="1"/>
  <c r="Q9038" i="1"/>
  <c r="R9038" i="1" s="1"/>
  <c r="P9160" i="1"/>
  <c r="I9040" i="1"/>
  <c r="J9039" i="1"/>
  <c r="K9039" i="1" s="1"/>
  <c r="H9160" i="1"/>
  <c r="E9163" i="1" l="1"/>
  <c r="B9038" i="1"/>
  <c r="P9161" i="1"/>
  <c r="Q9039" i="1"/>
  <c r="R9039" i="1" s="1"/>
  <c r="I9041" i="1"/>
  <c r="J9040" i="1"/>
  <c r="K9040" i="1" s="1"/>
  <c r="O9169" i="1"/>
  <c r="H9161" i="1"/>
  <c r="C9163" i="1"/>
  <c r="G9162" i="1"/>
  <c r="L9162" i="1"/>
  <c r="D9163" i="1"/>
  <c r="T9162" i="1"/>
  <c r="M9162" i="1"/>
  <c r="N9162" i="1" s="1"/>
  <c r="A9163" i="1"/>
  <c r="F9162" i="1"/>
  <c r="E9164" i="1" l="1"/>
  <c r="P9162" i="1"/>
  <c r="B9039" i="1"/>
  <c r="Q9040" i="1"/>
  <c r="R9040" i="1" s="1"/>
  <c r="O9170" i="1"/>
  <c r="I9042" i="1"/>
  <c r="J9041" i="1"/>
  <c r="K9041" i="1" s="1"/>
  <c r="G9163" i="1"/>
  <c r="M9163" i="1"/>
  <c r="N9163" i="1" s="1"/>
  <c r="D9164" i="1"/>
  <c r="C9164" i="1"/>
  <c r="L9163" i="1"/>
  <c r="T9163" i="1"/>
  <c r="F9163" i="1"/>
  <c r="A9164" i="1"/>
  <c r="H9162" i="1"/>
  <c r="E9165" i="1" l="1"/>
  <c r="B9040" i="1"/>
  <c r="D9165" i="1"/>
  <c r="C9165" i="1"/>
  <c r="T9164" i="1"/>
  <c r="M9164" i="1"/>
  <c r="N9164" i="1" s="1"/>
  <c r="F9164" i="1"/>
  <c r="L9164" i="1"/>
  <c r="G9164" i="1"/>
  <c r="A9165" i="1"/>
  <c r="I9043" i="1"/>
  <c r="J9042" i="1"/>
  <c r="K9042" i="1" s="1"/>
  <c r="Q9041" i="1"/>
  <c r="R9041" i="1" s="1"/>
  <c r="O9171" i="1"/>
  <c r="P9163" i="1"/>
  <c r="H9163" i="1"/>
  <c r="E9166" i="1" l="1"/>
  <c r="B9041" i="1"/>
  <c r="A9166" i="1"/>
  <c r="L9165" i="1"/>
  <c r="G9165" i="1"/>
  <c r="M9165" i="1"/>
  <c r="N9165" i="1" s="1"/>
  <c r="F9165" i="1"/>
  <c r="D9166" i="1"/>
  <c r="C9166" i="1"/>
  <c r="T9165" i="1"/>
  <c r="P9164" i="1"/>
  <c r="Q9042" i="1"/>
  <c r="R9042" i="1" s="1"/>
  <c r="H9164" i="1"/>
  <c r="I9044" i="1"/>
  <c r="J9043" i="1"/>
  <c r="K9043" i="1" s="1"/>
  <c r="O9172" i="1"/>
  <c r="E9167" i="1" l="1"/>
  <c r="P9165" i="1"/>
  <c r="Q9043" i="1"/>
  <c r="R9043" i="1" s="1"/>
  <c r="B9042" i="1"/>
  <c r="I9045" i="1"/>
  <c r="J9044" i="1"/>
  <c r="K9044" i="1" s="1"/>
  <c r="F9166" i="1"/>
  <c r="A9167" i="1"/>
  <c r="G9166" i="1"/>
  <c r="L9166" i="1"/>
  <c r="T9166" i="1"/>
  <c r="C9167" i="1"/>
  <c r="M9166" i="1"/>
  <c r="N9166" i="1" s="1"/>
  <c r="D9167" i="1"/>
  <c r="H9165" i="1"/>
  <c r="O9173" i="1"/>
  <c r="E9168" i="1" l="1"/>
  <c r="P9166" i="1"/>
  <c r="B9043" i="1"/>
  <c r="H9166" i="1"/>
  <c r="I9046" i="1"/>
  <c r="J9045" i="1"/>
  <c r="K9045" i="1" s="1"/>
  <c r="Q9044" i="1"/>
  <c r="R9044" i="1" s="1"/>
  <c r="O9174" i="1"/>
  <c r="D9168" i="1"/>
  <c r="G9167" i="1"/>
  <c r="C9168" i="1"/>
  <c r="L9167" i="1"/>
  <c r="T9167" i="1"/>
  <c r="A9168" i="1"/>
  <c r="F9167" i="1"/>
  <c r="M9167" i="1"/>
  <c r="N9167" i="1" s="1"/>
  <c r="E9169" i="1" l="1"/>
  <c r="P9167" i="1"/>
  <c r="B9044" i="1"/>
  <c r="L9168" i="1"/>
  <c r="D9169" i="1"/>
  <c r="F9168" i="1"/>
  <c r="T9168" i="1"/>
  <c r="G9168" i="1"/>
  <c r="M9168" i="1"/>
  <c r="N9168" i="1" s="1"/>
  <c r="A9169" i="1"/>
  <c r="C9169" i="1"/>
  <c r="Q9045" i="1"/>
  <c r="R9045" i="1" s="1"/>
  <c r="I9047" i="1"/>
  <c r="J9046" i="1"/>
  <c r="K9046" i="1" s="1"/>
  <c r="O9175" i="1"/>
  <c r="H9167" i="1"/>
  <c r="E9170" i="1" l="1"/>
  <c r="B9045" i="1"/>
  <c r="D9170" i="1"/>
  <c r="C9170" i="1"/>
  <c r="T9169" i="1"/>
  <c r="A9170" i="1"/>
  <c r="L9169" i="1"/>
  <c r="G9169" i="1"/>
  <c r="M9169" i="1"/>
  <c r="N9169" i="1" s="1"/>
  <c r="F9169" i="1"/>
  <c r="O9176" i="1"/>
  <c r="P9168" i="1"/>
  <c r="Q9046" i="1"/>
  <c r="R9046" i="1" s="1"/>
  <c r="I9048" i="1"/>
  <c r="J9047" i="1"/>
  <c r="K9047" i="1" s="1"/>
  <c r="H9168" i="1"/>
  <c r="E9171" i="1" l="1"/>
  <c r="H9169" i="1"/>
  <c r="B9046" i="1"/>
  <c r="L9170" i="1"/>
  <c r="T9170" i="1"/>
  <c r="M9170" i="1"/>
  <c r="N9170" i="1" s="1"/>
  <c r="G9170" i="1"/>
  <c r="D9171" i="1"/>
  <c r="A9171" i="1"/>
  <c r="F9170" i="1"/>
  <c r="C9171" i="1"/>
  <c r="O9177" i="1"/>
  <c r="I9049" i="1"/>
  <c r="J9049" i="1" s="1"/>
  <c r="J9048" i="1"/>
  <c r="K9048" i="1" s="1"/>
  <c r="Q9047" i="1"/>
  <c r="R9047" i="1" s="1"/>
  <c r="P9169" i="1"/>
  <c r="E9172" i="1" l="1"/>
  <c r="H9170" i="1"/>
  <c r="B9047" i="1"/>
  <c r="O9178" i="1"/>
  <c r="Q9048" i="1"/>
  <c r="R9048" i="1" s="1"/>
  <c r="P9170" i="1"/>
  <c r="I9050" i="1"/>
  <c r="K9049" i="1"/>
  <c r="A9172" i="1"/>
  <c r="E9173" i="1" s="1"/>
  <c r="G9171" i="1"/>
  <c r="M9171" i="1"/>
  <c r="N9171" i="1" s="1"/>
  <c r="L9171" i="1"/>
  <c r="F9171" i="1"/>
  <c r="D9172" i="1"/>
  <c r="C9172" i="1"/>
  <c r="T9171" i="1"/>
  <c r="P9171" i="1" l="1"/>
  <c r="H9171" i="1"/>
  <c r="B9048" i="1"/>
  <c r="M9172" i="1"/>
  <c r="A9173" i="1"/>
  <c r="E9174" i="1" s="1"/>
  <c r="C9173" i="1"/>
  <c r="L9172" i="1"/>
  <c r="G9172" i="1"/>
  <c r="T9172" i="1"/>
  <c r="F9172" i="1"/>
  <c r="O9179" i="1"/>
  <c r="Q9049" i="1"/>
  <c r="N9049" i="1"/>
  <c r="I9051" i="1"/>
  <c r="J9050" i="1"/>
  <c r="K9050" i="1" s="1"/>
  <c r="P9172" i="1" l="1"/>
  <c r="R9049" i="1"/>
  <c r="Q9050" i="1"/>
  <c r="R9050" i="1" s="1"/>
  <c r="T9173" i="1"/>
  <c r="G9173" i="1"/>
  <c r="M9173" i="1"/>
  <c r="N9173" i="1" s="1"/>
  <c r="F9173" i="1"/>
  <c r="C9174" i="1"/>
  <c r="A9174" i="1"/>
  <c r="E9175" i="1" s="1"/>
  <c r="L9173" i="1"/>
  <c r="I9052" i="1"/>
  <c r="J9051" i="1"/>
  <c r="K9051" i="1" s="1"/>
  <c r="O9180" i="1"/>
  <c r="H9172" i="1"/>
  <c r="B9049" i="1"/>
  <c r="D9173" i="1"/>
  <c r="D9174" i="1" s="1"/>
  <c r="Q9051" i="1" l="1"/>
  <c r="R9051" i="1" s="1"/>
  <c r="I9053" i="1"/>
  <c r="J9052" i="1"/>
  <c r="K9052" i="1" s="1"/>
  <c r="G9174" i="1"/>
  <c r="A9175" i="1"/>
  <c r="E9176" i="1" s="1"/>
  <c r="F9174" i="1"/>
  <c r="M9174" i="1"/>
  <c r="N9174" i="1" s="1"/>
  <c r="L9174" i="1"/>
  <c r="C9175" i="1"/>
  <c r="D9175" i="1"/>
  <c r="T9174" i="1"/>
  <c r="B9050" i="1"/>
  <c r="O9181" i="1"/>
  <c r="P9173" i="1"/>
  <c r="H9173" i="1"/>
  <c r="P9174" i="1" l="1"/>
  <c r="M9175" i="1"/>
  <c r="N9175" i="1" s="1"/>
  <c r="C9176" i="1"/>
  <c r="T9175" i="1"/>
  <c r="A9176" i="1"/>
  <c r="E9177" i="1" s="1"/>
  <c r="F9175" i="1"/>
  <c r="L9175" i="1"/>
  <c r="G9175" i="1"/>
  <c r="D9176" i="1"/>
  <c r="Q9052" i="1"/>
  <c r="R9052" i="1" s="1"/>
  <c r="I9054" i="1"/>
  <c r="J9053" i="1"/>
  <c r="K9053" i="1" s="1"/>
  <c r="O9182" i="1"/>
  <c r="H9174" i="1"/>
  <c r="B9051" i="1"/>
  <c r="I9055" i="1" l="1"/>
  <c r="J9054" i="1"/>
  <c r="K9054" i="1" s="1"/>
  <c r="P9175" i="1"/>
  <c r="A9177" i="1"/>
  <c r="E9178" i="1" s="1"/>
  <c r="C9177" i="1"/>
  <c r="L9176" i="1"/>
  <c r="G9176" i="1"/>
  <c r="D9177" i="1"/>
  <c r="F9176" i="1"/>
  <c r="T9176" i="1"/>
  <c r="M9176" i="1"/>
  <c r="N9176" i="1" s="1"/>
  <c r="H9175" i="1"/>
  <c r="Q9053" i="1"/>
  <c r="R9053" i="1" s="1"/>
  <c r="B9052" i="1"/>
  <c r="O9183" i="1"/>
  <c r="H9176" i="1" l="1"/>
  <c r="B9053" i="1"/>
  <c r="C9178" i="1"/>
  <c r="L9177" i="1"/>
  <c r="G9177" i="1"/>
  <c r="M9177" i="1"/>
  <c r="N9177" i="1" s="1"/>
  <c r="T9177" i="1"/>
  <c r="A9178" i="1"/>
  <c r="E9179" i="1" s="1"/>
  <c r="F9177" i="1"/>
  <c r="D9178" i="1"/>
  <c r="O9184" i="1"/>
  <c r="Q9054" i="1"/>
  <c r="R9054" i="1" s="1"/>
  <c r="P9176" i="1"/>
  <c r="I9056" i="1"/>
  <c r="J9055" i="1"/>
  <c r="K9055" i="1" s="1"/>
  <c r="P9177" i="1" l="1"/>
  <c r="B9054" i="1"/>
  <c r="O9185" i="1"/>
  <c r="A9179" i="1"/>
  <c r="E9180" i="1" s="1"/>
  <c r="C9179" i="1"/>
  <c r="F9178" i="1"/>
  <c r="L9178" i="1"/>
  <c r="T9178" i="1"/>
  <c r="D9179" i="1"/>
  <c r="M9178" i="1"/>
  <c r="N9178" i="1" s="1"/>
  <c r="G9178" i="1"/>
  <c r="Q9055" i="1"/>
  <c r="R9055" i="1" s="1"/>
  <c r="H9177" i="1"/>
  <c r="I9057" i="1"/>
  <c r="J9056" i="1"/>
  <c r="K9056" i="1" s="1"/>
  <c r="P9178" i="1" l="1"/>
  <c r="B9055" i="1"/>
  <c r="I9058" i="1"/>
  <c r="J9057" i="1"/>
  <c r="K9057" i="1" s="1"/>
  <c r="H9178" i="1"/>
  <c r="G9179" i="1"/>
  <c r="L9179" i="1"/>
  <c r="D9180" i="1"/>
  <c r="C9180" i="1"/>
  <c r="T9179" i="1"/>
  <c r="M9179" i="1"/>
  <c r="N9179" i="1" s="1"/>
  <c r="A9180" i="1"/>
  <c r="E9181" i="1" s="1"/>
  <c r="F9179" i="1"/>
  <c r="O9186" i="1"/>
  <c r="Q9056" i="1"/>
  <c r="R9056" i="1" s="1"/>
  <c r="B9056" i="1" l="1"/>
  <c r="O9187" i="1"/>
  <c r="P9179" i="1"/>
  <c r="H9179" i="1"/>
  <c r="C9181" i="1"/>
  <c r="M9180" i="1"/>
  <c r="N9180" i="1" s="1"/>
  <c r="G9180" i="1"/>
  <c r="D9181" i="1"/>
  <c r="T9180" i="1"/>
  <c r="L9180" i="1"/>
  <c r="F9180" i="1"/>
  <c r="A9181" i="1"/>
  <c r="E9182" i="1" s="1"/>
  <c r="Q9057" i="1"/>
  <c r="R9057" i="1" s="1"/>
  <c r="I9059" i="1"/>
  <c r="J9058" i="1"/>
  <c r="K9058" i="1" s="1"/>
  <c r="P9180" i="1" l="1"/>
  <c r="M9181" i="1"/>
  <c r="N9181" i="1" s="1"/>
  <c r="L9181" i="1"/>
  <c r="F9181" i="1"/>
  <c r="D9182" i="1"/>
  <c r="C9182" i="1"/>
  <c r="T9181" i="1"/>
  <c r="A9182" i="1"/>
  <c r="E9183" i="1" s="1"/>
  <c r="G9181" i="1"/>
  <c r="O9188" i="1"/>
  <c r="Q9058" i="1"/>
  <c r="R9058" i="1" s="1"/>
  <c r="I9060" i="1"/>
  <c r="J9059" i="1"/>
  <c r="K9059" i="1" s="1"/>
  <c r="B9057" i="1"/>
  <c r="H9180" i="1"/>
  <c r="P9181" i="1" l="1"/>
  <c r="O9189" i="1"/>
  <c r="H9181" i="1"/>
  <c r="B9058" i="1"/>
  <c r="Q9059" i="1"/>
  <c r="R9059" i="1" s="1"/>
  <c r="D9183" i="1"/>
  <c r="G9182" i="1"/>
  <c r="T9182" i="1"/>
  <c r="M9182" i="1"/>
  <c r="N9182" i="1" s="1"/>
  <c r="A9183" i="1"/>
  <c r="E9184" i="1" s="1"/>
  <c r="F9182" i="1"/>
  <c r="L9182" i="1"/>
  <c r="C9183" i="1"/>
  <c r="I9061" i="1"/>
  <c r="J9060" i="1"/>
  <c r="K9060" i="1" s="1"/>
  <c r="P9182" i="1" l="1"/>
  <c r="B9059" i="1"/>
  <c r="F9183" i="1"/>
  <c r="M9183" i="1"/>
  <c r="N9183" i="1" s="1"/>
  <c r="G9183" i="1"/>
  <c r="D9184" i="1"/>
  <c r="C9184" i="1"/>
  <c r="T9183" i="1"/>
  <c r="A9184" i="1"/>
  <c r="E9185" i="1" s="1"/>
  <c r="L9183" i="1"/>
  <c r="I9062" i="1"/>
  <c r="J9061" i="1"/>
  <c r="K9061" i="1" s="1"/>
  <c r="O9190" i="1"/>
  <c r="Q9060" i="1"/>
  <c r="R9060" i="1" s="1"/>
  <c r="H9182" i="1"/>
  <c r="H9183" i="1" l="1"/>
  <c r="O9191" i="1"/>
  <c r="F9184" i="1"/>
  <c r="L9184" i="1"/>
  <c r="M9184" i="1"/>
  <c r="N9184" i="1" s="1"/>
  <c r="A9185" i="1"/>
  <c r="E9186" i="1" s="1"/>
  <c r="C9185" i="1"/>
  <c r="D9185" i="1"/>
  <c r="T9184" i="1"/>
  <c r="G9184" i="1"/>
  <c r="Q9061" i="1"/>
  <c r="R9061" i="1" s="1"/>
  <c r="P9183" i="1"/>
  <c r="I9063" i="1"/>
  <c r="J9062" i="1"/>
  <c r="K9062" i="1" s="1"/>
  <c r="B9060" i="1"/>
  <c r="P9184" i="1" l="1"/>
  <c r="B9061" i="1"/>
  <c r="M9185" i="1"/>
  <c r="N9185" i="1" s="1"/>
  <c r="D9186" i="1"/>
  <c r="C9186" i="1"/>
  <c r="L9185" i="1"/>
  <c r="T9185" i="1"/>
  <c r="G9185" i="1"/>
  <c r="A9186" i="1"/>
  <c r="E9187" i="1" s="1"/>
  <c r="F9185" i="1"/>
  <c r="H9184" i="1"/>
  <c r="O9192" i="1"/>
  <c r="Q9062" i="1"/>
  <c r="R9062" i="1" s="1"/>
  <c r="I9064" i="1"/>
  <c r="J9063" i="1"/>
  <c r="K9063" i="1" s="1"/>
  <c r="H9185" i="1" l="1"/>
  <c r="O9193" i="1"/>
  <c r="Q9063" i="1"/>
  <c r="R9063" i="1" s="1"/>
  <c r="I9065" i="1"/>
  <c r="J9064" i="1"/>
  <c r="K9064" i="1" s="1"/>
  <c r="P9185" i="1"/>
  <c r="B9062" i="1"/>
  <c r="G9186" i="1"/>
  <c r="L9186" i="1"/>
  <c r="C9187" i="1"/>
  <c r="D9187" i="1"/>
  <c r="T9186" i="1"/>
  <c r="A9187" i="1"/>
  <c r="E9188" i="1" s="1"/>
  <c r="F9186" i="1"/>
  <c r="M9186" i="1"/>
  <c r="N9186" i="1" s="1"/>
  <c r="Q9064" i="1" l="1"/>
  <c r="R9064" i="1" s="1"/>
  <c r="B9063" i="1"/>
  <c r="O9194" i="1"/>
  <c r="I9066" i="1"/>
  <c r="J9065" i="1"/>
  <c r="K9065" i="1" s="1"/>
  <c r="P9186" i="1"/>
  <c r="D9188" i="1"/>
  <c r="C9188" i="1"/>
  <c r="G9187" i="1"/>
  <c r="L9187" i="1"/>
  <c r="F9187" i="1"/>
  <c r="T9187" i="1"/>
  <c r="A9188" i="1"/>
  <c r="E9189" i="1" s="1"/>
  <c r="M9187" i="1"/>
  <c r="N9187" i="1" s="1"/>
  <c r="H9186" i="1"/>
  <c r="P9187" i="1" l="1"/>
  <c r="C9189" i="1"/>
  <c r="M9188" i="1"/>
  <c r="N9188" i="1" s="1"/>
  <c r="G9188" i="1"/>
  <c r="D9189" i="1"/>
  <c r="T9188" i="1"/>
  <c r="F9188" i="1"/>
  <c r="A9189" i="1"/>
  <c r="E9190" i="1" s="1"/>
  <c r="L9188" i="1"/>
  <c r="I9067" i="1"/>
  <c r="J9066" i="1"/>
  <c r="K9066" i="1" s="1"/>
  <c r="O9195" i="1"/>
  <c r="H9187" i="1"/>
  <c r="Q9065" i="1"/>
  <c r="R9065" i="1" s="1"/>
  <c r="B9064" i="1"/>
  <c r="P9188" i="1" l="1"/>
  <c r="B9065" i="1"/>
  <c r="T9189" i="1"/>
  <c r="M9189" i="1"/>
  <c r="N9189" i="1" s="1"/>
  <c r="A9190" i="1"/>
  <c r="E9191" i="1" s="1"/>
  <c r="F9189" i="1"/>
  <c r="G9189" i="1"/>
  <c r="L9189" i="1"/>
  <c r="D9190" i="1"/>
  <c r="C9190" i="1"/>
  <c r="O9196" i="1"/>
  <c r="I9068" i="1"/>
  <c r="J9067" i="1"/>
  <c r="K9067" i="1" s="1"/>
  <c r="Q9066" i="1"/>
  <c r="R9066" i="1" s="1"/>
  <c r="H9188" i="1"/>
  <c r="H9189" i="1" l="1"/>
  <c r="Q9067" i="1"/>
  <c r="R9067" i="1" s="1"/>
  <c r="I9069" i="1"/>
  <c r="J9068" i="1"/>
  <c r="K9068" i="1" s="1"/>
  <c r="O9197" i="1"/>
  <c r="A9191" i="1"/>
  <c r="E9192" i="1" s="1"/>
  <c r="F9190" i="1"/>
  <c r="M9190" i="1"/>
  <c r="N9190" i="1" s="1"/>
  <c r="C9191" i="1"/>
  <c r="L9190" i="1"/>
  <c r="T9190" i="1"/>
  <c r="D9191" i="1"/>
  <c r="G9190" i="1"/>
  <c r="P9189" i="1"/>
  <c r="B9066" i="1"/>
  <c r="H9190" i="1" l="1"/>
  <c r="B9067" i="1"/>
  <c r="A9192" i="1"/>
  <c r="E9193" i="1" s="1"/>
  <c r="L9191" i="1"/>
  <c r="G9191" i="1"/>
  <c r="D9192" i="1"/>
  <c r="C9192" i="1"/>
  <c r="M9191" i="1"/>
  <c r="N9191" i="1" s="1"/>
  <c r="F9191" i="1"/>
  <c r="T9191" i="1"/>
  <c r="Q9068" i="1"/>
  <c r="R9068" i="1" s="1"/>
  <c r="I9070" i="1"/>
  <c r="J9069" i="1"/>
  <c r="K9069" i="1" s="1"/>
  <c r="O9198" i="1"/>
  <c r="P9190" i="1"/>
  <c r="P9191" i="1" l="1"/>
  <c r="Q9069" i="1"/>
  <c r="R9069" i="1" s="1"/>
  <c r="I9071" i="1"/>
  <c r="J9070" i="1"/>
  <c r="K9070" i="1" s="1"/>
  <c r="B9068" i="1"/>
  <c r="H9191" i="1"/>
  <c r="T9192" i="1"/>
  <c r="L9192" i="1"/>
  <c r="G9192" i="1"/>
  <c r="M9192" i="1"/>
  <c r="N9192" i="1" s="1"/>
  <c r="F9192" i="1"/>
  <c r="A9193" i="1"/>
  <c r="E9194" i="1" s="1"/>
  <c r="C9193" i="1"/>
  <c r="D9193" i="1"/>
  <c r="O9199" i="1"/>
  <c r="P9192" i="1" l="1"/>
  <c r="H9192" i="1"/>
  <c r="Q9070" i="1"/>
  <c r="R9070" i="1" s="1"/>
  <c r="L9193" i="1"/>
  <c r="D9194" i="1"/>
  <c r="C9194" i="1"/>
  <c r="M9193" i="1"/>
  <c r="N9193" i="1" s="1"/>
  <c r="G9193" i="1"/>
  <c r="T9193" i="1"/>
  <c r="F9193" i="1"/>
  <c r="A9194" i="1"/>
  <c r="E9195" i="1" s="1"/>
  <c r="I9072" i="1"/>
  <c r="J9071" i="1"/>
  <c r="K9071" i="1" s="1"/>
  <c r="B9069" i="1"/>
  <c r="O9200" i="1"/>
  <c r="P9193" i="1" l="1"/>
  <c r="B9070" i="1"/>
  <c r="I9073" i="1"/>
  <c r="J9072" i="1"/>
  <c r="K9072" i="1" s="1"/>
  <c r="G9194" i="1"/>
  <c r="L9194" i="1"/>
  <c r="D9195" i="1"/>
  <c r="A9195" i="1"/>
  <c r="E9196" i="1" s="1"/>
  <c r="F9194" i="1"/>
  <c r="C9195" i="1"/>
  <c r="M9194" i="1"/>
  <c r="N9194" i="1" s="1"/>
  <c r="T9194" i="1"/>
  <c r="O9201" i="1"/>
  <c r="Q9071" i="1"/>
  <c r="R9071" i="1" s="1"/>
  <c r="H9193" i="1"/>
  <c r="P9194" i="1" l="1"/>
  <c r="M9195" i="1"/>
  <c r="N9195" i="1" s="1"/>
  <c r="D9196" i="1"/>
  <c r="T9195" i="1"/>
  <c r="C9196" i="1"/>
  <c r="A9196" i="1"/>
  <c r="E9197" i="1" s="1"/>
  <c r="L9195" i="1"/>
  <c r="F9195" i="1"/>
  <c r="G9195" i="1"/>
  <c r="O9202" i="1"/>
  <c r="H9194" i="1"/>
  <c r="Q9072" i="1"/>
  <c r="R9072" i="1" s="1"/>
  <c r="B9071" i="1"/>
  <c r="I9074" i="1"/>
  <c r="J9073" i="1"/>
  <c r="K9073" i="1" s="1"/>
  <c r="P9195" i="1" l="1"/>
  <c r="H9195" i="1"/>
  <c r="C9197" i="1"/>
  <c r="D9197" i="1"/>
  <c r="T9196" i="1"/>
  <c r="G9196" i="1"/>
  <c r="H9196" i="1" s="1"/>
  <c r="M9196" i="1"/>
  <c r="N9196" i="1" s="1"/>
  <c r="L9196" i="1"/>
  <c r="F9196" i="1"/>
  <c r="A9197" i="1"/>
  <c r="E9198" i="1" s="1"/>
  <c r="B9072" i="1"/>
  <c r="I9075" i="1"/>
  <c r="J9074" i="1"/>
  <c r="K9074" i="1" s="1"/>
  <c r="O9203" i="1"/>
  <c r="Q9073" i="1"/>
  <c r="R9073" i="1" s="1"/>
  <c r="B9073" i="1" l="1"/>
  <c r="Q9074" i="1"/>
  <c r="R9074" i="1" s="1"/>
  <c r="I9076" i="1"/>
  <c r="J9075" i="1"/>
  <c r="K9075" i="1" s="1"/>
  <c r="D9198" i="1"/>
  <c r="C9198" i="1"/>
  <c r="L9197" i="1"/>
  <c r="G9197" i="1"/>
  <c r="T9197" i="1"/>
  <c r="F9197" i="1"/>
  <c r="A9198" i="1"/>
  <c r="E9199" i="1" s="1"/>
  <c r="M9197" i="1"/>
  <c r="N9197" i="1" s="1"/>
  <c r="O9204" i="1"/>
  <c r="P9196" i="1"/>
  <c r="H9197" i="1" l="1"/>
  <c r="P9197" i="1"/>
  <c r="B9074" i="1"/>
  <c r="L9198" i="1"/>
  <c r="C9199" i="1"/>
  <c r="D9199" i="1"/>
  <c r="T9198" i="1"/>
  <c r="M9198" i="1"/>
  <c r="N9198" i="1" s="1"/>
  <c r="G9198" i="1"/>
  <c r="F9198" i="1"/>
  <c r="A9199" i="1"/>
  <c r="E9200" i="1" s="1"/>
  <c r="I9077" i="1"/>
  <c r="J9076" i="1"/>
  <c r="K9076" i="1" s="1"/>
  <c r="Q9075" i="1"/>
  <c r="R9075" i="1" s="1"/>
  <c r="O9205" i="1"/>
  <c r="P9198" i="1" l="1"/>
  <c r="B9075" i="1"/>
  <c r="Q9076" i="1"/>
  <c r="R9076" i="1" s="1"/>
  <c r="I9078" i="1"/>
  <c r="J9077" i="1"/>
  <c r="K9077" i="1" s="1"/>
  <c r="H9198" i="1"/>
  <c r="O9206" i="1"/>
  <c r="L9199" i="1"/>
  <c r="T9199" i="1"/>
  <c r="G9199" i="1"/>
  <c r="A9200" i="1"/>
  <c r="E9201" i="1" s="1"/>
  <c r="F9199" i="1"/>
  <c r="M9199" i="1"/>
  <c r="N9199" i="1" s="1"/>
  <c r="D9200" i="1"/>
  <c r="C9200" i="1"/>
  <c r="P9199" i="1" l="1"/>
  <c r="H9199" i="1"/>
  <c r="F9200" i="1"/>
  <c r="L9200" i="1"/>
  <c r="A9201" i="1"/>
  <c r="E9202" i="1" s="1"/>
  <c r="M9200" i="1"/>
  <c r="N9200" i="1" s="1"/>
  <c r="C9201" i="1"/>
  <c r="G9200" i="1"/>
  <c r="D9201" i="1"/>
  <c r="T9200" i="1"/>
  <c r="I9079" i="1"/>
  <c r="J9078" i="1"/>
  <c r="K9078" i="1" s="1"/>
  <c r="O9207" i="1"/>
  <c r="Q9077" i="1"/>
  <c r="R9077" i="1" s="1"/>
  <c r="B9076" i="1"/>
  <c r="O9208" i="1" l="1"/>
  <c r="G9201" i="1"/>
  <c r="T9201" i="1"/>
  <c r="A9202" i="1"/>
  <c r="E9203" i="1" s="1"/>
  <c r="M9201" i="1"/>
  <c r="N9201" i="1" s="1"/>
  <c r="L9201" i="1"/>
  <c r="F9201" i="1"/>
  <c r="D9202" i="1"/>
  <c r="C9202" i="1"/>
  <c r="P9200" i="1"/>
  <c r="I9080" i="1"/>
  <c r="J9080" i="1" s="1"/>
  <c r="J9079" i="1"/>
  <c r="K9079" i="1" s="1"/>
  <c r="H9200" i="1"/>
  <c r="Q9078" i="1"/>
  <c r="R9078" i="1" s="1"/>
  <c r="B9077" i="1"/>
  <c r="P9201" i="1" l="1"/>
  <c r="Q9079" i="1"/>
  <c r="R9079" i="1" s="1"/>
  <c r="I9081" i="1"/>
  <c r="K9080" i="1"/>
  <c r="G9202" i="1"/>
  <c r="T9202" i="1"/>
  <c r="F9202" i="1"/>
  <c r="M9202" i="1"/>
  <c r="C9203" i="1"/>
  <c r="L9202" i="1"/>
  <c r="A9203" i="1"/>
  <c r="D9203" i="1" s="1"/>
  <c r="H9201" i="1"/>
  <c r="B9078" i="1"/>
  <c r="O9209" i="1"/>
  <c r="E9204" i="1" l="1"/>
  <c r="H9202" i="1"/>
  <c r="T9203" i="1"/>
  <c r="A9204" i="1"/>
  <c r="M9203" i="1"/>
  <c r="N9203" i="1" s="1"/>
  <c r="L9203" i="1"/>
  <c r="F9203" i="1"/>
  <c r="D9204" i="1"/>
  <c r="C9204" i="1"/>
  <c r="G9203" i="1"/>
  <c r="N9080" i="1"/>
  <c r="Q9080" i="1"/>
  <c r="I9082" i="1"/>
  <c r="J9081" i="1"/>
  <c r="K9081" i="1" s="1"/>
  <c r="O9210" i="1"/>
  <c r="P9202" i="1"/>
  <c r="B9079" i="1"/>
  <c r="E9205" i="1" l="1"/>
  <c r="P9203" i="1"/>
  <c r="R9080" i="1"/>
  <c r="I9083" i="1"/>
  <c r="J9082" i="1"/>
  <c r="K9082" i="1" s="1"/>
  <c r="Q9081" i="1"/>
  <c r="R9081" i="1" s="1"/>
  <c r="B9080" i="1"/>
  <c r="H9203" i="1"/>
  <c r="M9204" i="1"/>
  <c r="N9204" i="1" s="1"/>
  <c r="T9204" i="1"/>
  <c r="F9204" i="1"/>
  <c r="L9204" i="1"/>
  <c r="A9205" i="1"/>
  <c r="C9205" i="1"/>
  <c r="G9204" i="1"/>
  <c r="D9205" i="1"/>
  <c r="O9211" i="1"/>
  <c r="E9206" i="1" l="1"/>
  <c r="P9204" i="1"/>
  <c r="B9081" i="1"/>
  <c r="Q9082" i="1"/>
  <c r="R9082" i="1" s="1"/>
  <c r="I9084" i="1"/>
  <c r="J9083" i="1"/>
  <c r="K9083" i="1" s="1"/>
  <c r="G9205" i="1"/>
  <c r="F9205" i="1"/>
  <c r="M9205" i="1"/>
  <c r="N9205" i="1" s="1"/>
  <c r="C9206" i="1"/>
  <c r="D9206" i="1"/>
  <c r="A9206" i="1"/>
  <c r="T9205" i="1"/>
  <c r="L9205" i="1"/>
  <c r="H9204" i="1"/>
  <c r="O9212" i="1"/>
  <c r="E9207" i="1" l="1"/>
  <c r="O9213" i="1"/>
  <c r="Q9083" i="1"/>
  <c r="R9083" i="1" s="1"/>
  <c r="I9085" i="1"/>
  <c r="J9084" i="1"/>
  <c r="K9084" i="1" s="1"/>
  <c r="P9205" i="1"/>
  <c r="H9205" i="1"/>
  <c r="B9082" i="1"/>
  <c r="M9206" i="1"/>
  <c r="N9206" i="1" s="1"/>
  <c r="C9207" i="1"/>
  <c r="T9206" i="1"/>
  <c r="G9206" i="1"/>
  <c r="L9206" i="1"/>
  <c r="A9207" i="1"/>
  <c r="D9207" i="1"/>
  <c r="F9206" i="1"/>
  <c r="E9208" i="1" l="1"/>
  <c r="H9206" i="1"/>
  <c r="B9083" i="1"/>
  <c r="Q9084" i="1"/>
  <c r="R9084" i="1" s="1"/>
  <c r="O9214" i="1"/>
  <c r="I9086" i="1"/>
  <c r="J9085" i="1"/>
  <c r="K9085" i="1" s="1"/>
  <c r="P9206" i="1"/>
  <c r="C9208" i="1"/>
  <c r="L9207" i="1"/>
  <c r="M9207" i="1"/>
  <c r="N9207" i="1" s="1"/>
  <c r="G9207" i="1"/>
  <c r="T9207" i="1"/>
  <c r="A9208" i="1"/>
  <c r="F9207" i="1"/>
  <c r="D9208" i="1"/>
  <c r="E9209" i="1" l="1"/>
  <c r="H9207" i="1"/>
  <c r="G9208" i="1"/>
  <c r="L9208" i="1"/>
  <c r="D9209" i="1"/>
  <c r="T9208" i="1"/>
  <c r="M9208" i="1"/>
  <c r="N9208" i="1" s="1"/>
  <c r="F9208" i="1"/>
  <c r="A9209" i="1"/>
  <c r="C9209" i="1"/>
  <c r="I9087" i="1"/>
  <c r="J9086" i="1"/>
  <c r="K9086" i="1" s="1"/>
  <c r="B9084" i="1"/>
  <c r="O9215" i="1"/>
  <c r="P9207" i="1"/>
  <c r="Q9085" i="1"/>
  <c r="R9085" i="1" s="1"/>
  <c r="E9210" i="1" l="1"/>
  <c r="P9208" i="1"/>
  <c r="B9085" i="1"/>
  <c r="D9210" i="1"/>
  <c r="C9210" i="1"/>
  <c r="L9209" i="1"/>
  <c r="T9209" i="1"/>
  <c r="A9210" i="1"/>
  <c r="G9209" i="1"/>
  <c r="M9209" i="1"/>
  <c r="N9209" i="1" s="1"/>
  <c r="F9209" i="1"/>
  <c r="H9208" i="1"/>
  <c r="Q9086" i="1"/>
  <c r="R9086" i="1" s="1"/>
  <c r="O9216" i="1"/>
  <c r="I9088" i="1"/>
  <c r="J9087" i="1"/>
  <c r="K9087" i="1" s="1"/>
  <c r="E9211" i="1" l="1"/>
  <c r="P9209" i="1"/>
  <c r="C9211" i="1"/>
  <c r="G9210" i="1"/>
  <c r="M9210" i="1"/>
  <c r="N9210" i="1" s="1"/>
  <c r="T9210" i="1"/>
  <c r="D9211" i="1"/>
  <c r="A9211" i="1"/>
  <c r="F9210" i="1"/>
  <c r="L9210" i="1"/>
  <c r="B9086" i="1"/>
  <c r="I9089" i="1"/>
  <c r="J9088" i="1"/>
  <c r="K9088" i="1" s="1"/>
  <c r="O9217" i="1"/>
  <c r="H9209" i="1"/>
  <c r="Q9087" i="1"/>
  <c r="R9087" i="1" s="1"/>
  <c r="E9212" i="1" l="1"/>
  <c r="P9210" i="1"/>
  <c r="A9212" i="1"/>
  <c r="M9211" i="1"/>
  <c r="N9211" i="1" s="1"/>
  <c r="L9211" i="1"/>
  <c r="F9211" i="1"/>
  <c r="G9211" i="1"/>
  <c r="D9212" i="1"/>
  <c r="C9212" i="1"/>
  <c r="T9211" i="1"/>
  <c r="Q9088" i="1"/>
  <c r="R9088" i="1" s="1"/>
  <c r="H9210" i="1"/>
  <c r="I9090" i="1"/>
  <c r="J9089" i="1"/>
  <c r="K9089" i="1" s="1"/>
  <c r="B9087" i="1"/>
  <c r="O9218" i="1"/>
  <c r="E9213" i="1" l="1"/>
  <c r="I9091" i="1"/>
  <c r="J9090" i="1"/>
  <c r="K9090" i="1" s="1"/>
  <c r="Q9089" i="1"/>
  <c r="R9089" i="1" s="1"/>
  <c r="P9211" i="1"/>
  <c r="M9212" i="1"/>
  <c r="N9212" i="1" s="1"/>
  <c r="T9212" i="1"/>
  <c r="G9212" i="1"/>
  <c r="F9212" i="1"/>
  <c r="L9212" i="1"/>
  <c r="A9213" i="1"/>
  <c r="C9213" i="1"/>
  <c r="D9213" i="1"/>
  <c r="H9211" i="1"/>
  <c r="B9088" i="1"/>
  <c r="O9219" i="1"/>
  <c r="E9214" i="1" l="1"/>
  <c r="H9212" i="1"/>
  <c r="B9089" i="1"/>
  <c r="T9213" i="1"/>
  <c r="A9214" i="1"/>
  <c r="G9213" i="1"/>
  <c r="M9213" i="1"/>
  <c r="N9213" i="1" s="1"/>
  <c r="F9213" i="1"/>
  <c r="D9214" i="1"/>
  <c r="C9214" i="1"/>
  <c r="L9213" i="1"/>
  <c r="O9220" i="1"/>
  <c r="Q9090" i="1"/>
  <c r="R9090" i="1" s="1"/>
  <c r="P9212" i="1"/>
  <c r="I9092" i="1"/>
  <c r="J9091" i="1"/>
  <c r="K9091" i="1" s="1"/>
  <c r="E9215" i="1" l="1"/>
  <c r="P9213" i="1"/>
  <c r="I9093" i="1"/>
  <c r="J9092" i="1"/>
  <c r="K9092" i="1" s="1"/>
  <c r="O9221" i="1"/>
  <c r="F9214" i="1"/>
  <c r="L9214" i="1"/>
  <c r="A9215" i="1"/>
  <c r="G9214" i="1"/>
  <c r="M9214" i="1"/>
  <c r="N9214" i="1" s="1"/>
  <c r="T9214" i="1"/>
  <c r="D9215" i="1"/>
  <c r="C9215" i="1"/>
  <c r="B9090" i="1"/>
  <c r="H9213" i="1"/>
  <c r="Q9091" i="1"/>
  <c r="R9091" i="1" s="1"/>
  <c r="E9216" i="1" l="1"/>
  <c r="P9214" i="1"/>
  <c r="G9215" i="1"/>
  <c r="L9215" i="1"/>
  <c r="F9215" i="1"/>
  <c r="P9215" i="1" s="1"/>
  <c r="T9215" i="1"/>
  <c r="M9215" i="1"/>
  <c r="N9215" i="1" s="1"/>
  <c r="A9216" i="1"/>
  <c r="C9216" i="1"/>
  <c r="D9216" i="1"/>
  <c r="O9222" i="1"/>
  <c r="Q9092" i="1"/>
  <c r="R9092" i="1" s="1"/>
  <c r="I9094" i="1"/>
  <c r="J9093" i="1"/>
  <c r="K9093" i="1" s="1"/>
  <c r="B9091" i="1"/>
  <c r="H9214" i="1"/>
  <c r="E9217" i="1" l="1"/>
  <c r="B9092" i="1"/>
  <c r="I9095" i="1"/>
  <c r="J9094" i="1"/>
  <c r="K9094" i="1" s="1"/>
  <c r="C9217" i="1"/>
  <c r="F9216" i="1"/>
  <c r="L9216" i="1"/>
  <c r="T9216" i="1"/>
  <c r="A9217" i="1"/>
  <c r="G9216" i="1"/>
  <c r="D9217" i="1"/>
  <c r="M9216" i="1"/>
  <c r="N9216" i="1" s="1"/>
  <c r="H9215" i="1"/>
  <c r="O9223" i="1"/>
  <c r="Q9093" i="1"/>
  <c r="R9093" i="1" s="1"/>
  <c r="E9218" i="1" l="1"/>
  <c r="P9216" i="1"/>
  <c r="M9217" i="1"/>
  <c r="N9217" i="1" s="1"/>
  <c r="A9218" i="1"/>
  <c r="D9218" i="1"/>
  <c r="C9218" i="1"/>
  <c r="L9217" i="1"/>
  <c r="G9217" i="1"/>
  <c r="T9217" i="1"/>
  <c r="F9217" i="1"/>
  <c r="O9224" i="1"/>
  <c r="Q9094" i="1"/>
  <c r="R9094" i="1" s="1"/>
  <c r="H9216" i="1"/>
  <c r="B9093" i="1"/>
  <c r="I9096" i="1"/>
  <c r="J9095" i="1"/>
  <c r="K9095" i="1" s="1"/>
  <c r="E9219" i="1" l="1"/>
  <c r="H9217" i="1"/>
  <c r="O9225" i="1"/>
  <c r="B9094" i="1"/>
  <c r="Q9095" i="1"/>
  <c r="R9095" i="1" s="1"/>
  <c r="M9218" i="1"/>
  <c r="N9218" i="1" s="1"/>
  <c r="D9219" i="1"/>
  <c r="F9218" i="1"/>
  <c r="C9219" i="1"/>
  <c r="L9218" i="1"/>
  <c r="A9219" i="1"/>
  <c r="T9218" i="1"/>
  <c r="G9218" i="1"/>
  <c r="I9097" i="1"/>
  <c r="J9096" i="1"/>
  <c r="K9096" i="1" s="1"/>
  <c r="P9217" i="1"/>
  <c r="E9220" i="1" l="1"/>
  <c r="H9218" i="1"/>
  <c r="I9098" i="1"/>
  <c r="J9097" i="1"/>
  <c r="K9097" i="1" s="1"/>
  <c r="M9219" i="1"/>
  <c r="N9219" i="1" s="1"/>
  <c r="G9219" i="1"/>
  <c r="D9220" i="1"/>
  <c r="A9220" i="1"/>
  <c r="L9219" i="1"/>
  <c r="C9220" i="1"/>
  <c r="T9219" i="1"/>
  <c r="F9219" i="1"/>
  <c r="B9095" i="1"/>
  <c r="O9226" i="1"/>
  <c r="Q9096" i="1"/>
  <c r="R9096" i="1" s="1"/>
  <c r="P9218" i="1"/>
  <c r="E9221" i="1" l="1"/>
  <c r="B9096" i="1"/>
  <c r="G9220" i="1"/>
  <c r="T9220" i="1"/>
  <c r="M9220" i="1"/>
  <c r="N9220" i="1" s="1"/>
  <c r="F9220" i="1"/>
  <c r="C9221" i="1"/>
  <c r="L9220" i="1"/>
  <c r="A9221" i="1"/>
  <c r="D9221" i="1"/>
  <c r="P9219" i="1"/>
  <c r="H9219" i="1"/>
  <c r="Q9097" i="1"/>
  <c r="R9097" i="1" s="1"/>
  <c r="O9227" i="1"/>
  <c r="I9099" i="1"/>
  <c r="J9098" i="1"/>
  <c r="K9098" i="1" s="1"/>
  <c r="E9222" i="1" l="1"/>
  <c r="P9220" i="1"/>
  <c r="B9097" i="1"/>
  <c r="O9228" i="1"/>
  <c r="A9222" i="1"/>
  <c r="L9221" i="1"/>
  <c r="G9221" i="1"/>
  <c r="D9222" i="1"/>
  <c r="T9221" i="1"/>
  <c r="C9222" i="1"/>
  <c r="M9221" i="1"/>
  <c r="N9221" i="1" s="1"/>
  <c r="F9221" i="1"/>
  <c r="H9220" i="1"/>
  <c r="I9100" i="1"/>
  <c r="J9099" i="1"/>
  <c r="K9099" i="1" s="1"/>
  <c r="Q9098" i="1"/>
  <c r="R9098" i="1" s="1"/>
  <c r="E9223" i="1" l="1"/>
  <c r="H9221" i="1"/>
  <c r="B9098" i="1"/>
  <c r="I9101" i="1"/>
  <c r="J9100" i="1"/>
  <c r="K9100" i="1" s="1"/>
  <c r="Q9099" i="1"/>
  <c r="R9099" i="1" s="1"/>
  <c r="C9223" i="1"/>
  <c r="T9222" i="1"/>
  <c r="M9222" i="1"/>
  <c r="N9222" i="1" s="1"/>
  <c r="A9223" i="1"/>
  <c r="L9222" i="1"/>
  <c r="F9222" i="1"/>
  <c r="D9223" i="1"/>
  <c r="G9222" i="1"/>
  <c r="P9221" i="1"/>
  <c r="O9229" i="1"/>
  <c r="E9224" i="1" l="1"/>
  <c r="H9222" i="1"/>
  <c r="B9099" i="1"/>
  <c r="P9222" i="1"/>
  <c r="Q9100" i="1"/>
  <c r="R9100" i="1" s="1"/>
  <c r="M9223" i="1"/>
  <c r="N9223" i="1" s="1"/>
  <c r="A9224" i="1"/>
  <c r="D9224" i="1"/>
  <c r="C9224" i="1"/>
  <c r="T9223" i="1"/>
  <c r="L9223" i="1"/>
  <c r="F9223" i="1"/>
  <c r="G9223" i="1"/>
  <c r="I9102" i="1"/>
  <c r="J9101" i="1"/>
  <c r="K9101" i="1" s="1"/>
  <c r="O9230" i="1"/>
  <c r="E9225" i="1" l="1"/>
  <c r="H9223" i="1"/>
  <c r="B9100" i="1"/>
  <c r="Q9101" i="1"/>
  <c r="R9101" i="1" s="1"/>
  <c r="I9103" i="1"/>
  <c r="J9102" i="1"/>
  <c r="K9102" i="1" s="1"/>
  <c r="L9224" i="1"/>
  <c r="A9225" i="1"/>
  <c r="T9224" i="1"/>
  <c r="M9224" i="1"/>
  <c r="N9224" i="1" s="1"/>
  <c r="G9224" i="1"/>
  <c r="D9225" i="1"/>
  <c r="C9225" i="1"/>
  <c r="F9224" i="1"/>
  <c r="P9223" i="1"/>
  <c r="O9231" i="1"/>
  <c r="E9226" i="1" l="1"/>
  <c r="H9224" i="1"/>
  <c r="P9224" i="1"/>
  <c r="B9101" i="1"/>
  <c r="I9104" i="1"/>
  <c r="J9103" i="1"/>
  <c r="K9103" i="1" s="1"/>
  <c r="A9226" i="1"/>
  <c r="D9226" i="1"/>
  <c r="C9226" i="1"/>
  <c r="L9225" i="1"/>
  <c r="T9225" i="1"/>
  <c r="G9225" i="1"/>
  <c r="M9225" i="1"/>
  <c r="N9225" i="1" s="1"/>
  <c r="F9225" i="1"/>
  <c r="Q9102" i="1"/>
  <c r="R9102" i="1" s="1"/>
  <c r="O9232" i="1"/>
  <c r="E9227" i="1" l="1"/>
  <c r="P9225" i="1"/>
  <c r="B9102" i="1"/>
  <c r="D9227" i="1"/>
  <c r="L9226" i="1"/>
  <c r="G9226" i="1"/>
  <c r="F9226" i="1"/>
  <c r="C9227" i="1"/>
  <c r="M9226" i="1"/>
  <c r="N9226" i="1" s="1"/>
  <c r="A9227" i="1"/>
  <c r="T9226" i="1"/>
  <c r="I9105" i="1"/>
  <c r="J9104" i="1"/>
  <c r="K9104" i="1" s="1"/>
  <c r="Q9103" i="1"/>
  <c r="R9103" i="1" s="1"/>
  <c r="H9225" i="1"/>
  <c r="O9233" i="1"/>
  <c r="E9228" i="1" l="1"/>
  <c r="H9226" i="1"/>
  <c r="B9103" i="1"/>
  <c r="P9226" i="1"/>
  <c r="O9234" i="1"/>
  <c r="A9228" i="1"/>
  <c r="M9227" i="1"/>
  <c r="N9227" i="1" s="1"/>
  <c r="D9228" i="1"/>
  <c r="C9228" i="1"/>
  <c r="L9227" i="1"/>
  <c r="T9227" i="1"/>
  <c r="G9227" i="1"/>
  <c r="F9227" i="1"/>
  <c r="I9106" i="1"/>
  <c r="J9105" i="1"/>
  <c r="K9105" i="1" s="1"/>
  <c r="Q9104" i="1"/>
  <c r="R9104" i="1" s="1"/>
  <c r="E9229" i="1" l="1"/>
  <c r="B9104" i="1"/>
  <c r="Q9105" i="1"/>
  <c r="R9105" i="1" s="1"/>
  <c r="I9107" i="1"/>
  <c r="J9106" i="1"/>
  <c r="K9106" i="1" s="1"/>
  <c r="P9227" i="1"/>
  <c r="H9227" i="1"/>
  <c r="O9235" i="1"/>
  <c r="M9228" i="1"/>
  <c r="N9228" i="1" s="1"/>
  <c r="A9229" i="1"/>
  <c r="T9228" i="1"/>
  <c r="G9228" i="1"/>
  <c r="D9229" i="1"/>
  <c r="L9228" i="1"/>
  <c r="C9229" i="1"/>
  <c r="F9228" i="1"/>
  <c r="E9230" i="1" l="1"/>
  <c r="H9228" i="1"/>
  <c r="B9105" i="1"/>
  <c r="Q9106" i="1"/>
  <c r="R9106" i="1" s="1"/>
  <c r="I9108" i="1"/>
  <c r="J9107" i="1"/>
  <c r="K9107" i="1" s="1"/>
  <c r="L9229" i="1"/>
  <c r="T9229" i="1"/>
  <c r="M9229" i="1"/>
  <c r="N9229" i="1" s="1"/>
  <c r="F9229" i="1"/>
  <c r="G9229" i="1"/>
  <c r="A9230" i="1"/>
  <c r="D9230" i="1"/>
  <c r="C9230" i="1"/>
  <c r="P9228" i="1"/>
  <c r="O9236" i="1"/>
  <c r="E9231" i="1" l="1"/>
  <c r="H9229" i="1"/>
  <c r="Q9107" i="1"/>
  <c r="R9107" i="1" s="1"/>
  <c r="C9231" i="1"/>
  <c r="G9230" i="1"/>
  <c r="A9231" i="1"/>
  <c r="D9231" i="1"/>
  <c r="M9230" i="1"/>
  <c r="N9230" i="1" s="1"/>
  <c r="F9230" i="1"/>
  <c r="T9230" i="1"/>
  <c r="L9230" i="1"/>
  <c r="P9229" i="1"/>
  <c r="B9106" i="1"/>
  <c r="O9237" i="1"/>
  <c r="I9109" i="1"/>
  <c r="J9108" i="1"/>
  <c r="K9108" i="1" s="1"/>
  <c r="E9232" i="1" l="1"/>
  <c r="H9230" i="1"/>
  <c r="B9107" i="1"/>
  <c r="L9231" i="1"/>
  <c r="D9232" i="1"/>
  <c r="A9232" i="1"/>
  <c r="C9232" i="1"/>
  <c r="T9231" i="1"/>
  <c r="M9231" i="1"/>
  <c r="N9231" i="1" s="1"/>
  <c r="G9231" i="1"/>
  <c r="F9231" i="1"/>
  <c r="O9238" i="1"/>
  <c r="Q9108" i="1"/>
  <c r="R9108" i="1" s="1"/>
  <c r="I9110" i="1"/>
  <c r="J9110" i="1" s="1"/>
  <c r="J9109" i="1"/>
  <c r="K9109" i="1" s="1"/>
  <c r="P9230" i="1"/>
  <c r="E9233" i="1" l="1"/>
  <c r="H9231" i="1"/>
  <c r="B9108" i="1"/>
  <c r="O9239" i="1"/>
  <c r="F9232" i="1"/>
  <c r="L9232" i="1"/>
  <c r="C9233" i="1"/>
  <c r="G9232" i="1"/>
  <c r="T9232" i="1"/>
  <c r="A9233" i="1"/>
  <c r="E9234" i="1" s="1"/>
  <c r="M9232" i="1"/>
  <c r="N9232" i="1" s="1"/>
  <c r="D9233" i="1"/>
  <c r="K9110" i="1"/>
  <c r="I9111" i="1"/>
  <c r="Q9109" i="1"/>
  <c r="R9109" i="1" s="1"/>
  <c r="P9231" i="1"/>
  <c r="H9232" i="1" l="1"/>
  <c r="N9110" i="1"/>
  <c r="Q9110" i="1"/>
  <c r="O9240" i="1"/>
  <c r="P9232" i="1"/>
  <c r="I9112" i="1"/>
  <c r="J9111" i="1"/>
  <c r="K9111" i="1" s="1"/>
  <c r="C9234" i="1"/>
  <c r="L9233" i="1"/>
  <c r="T9233" i="1"/>
  <c r="F9233" i="1"/>
  <c r="G9233" i="1"/>
  <c r="M9233" i="1"/>
  <c r="A9234" i="1"/>
  <c r="E9235" i="1" s="1"/>
  <c r="B9109" i="1"/>
  <c r="H9233" i="1" l="1"/>
  <c r="B9110" i="1"/>
  <c r="O9241" i="1"/>
  <c r="R9110" i="1"/>
  <c r="M9234" i="1"/>
  <c r="N9234" i="1" s="1"/>
  <c r="A9235" i="1"/>
  <c r="E9236" i="1" s="1"/>
  <c r="F9234" i="1"/>
  <c r="T9234" i="1"/>
  <c r="L9234" i="1"/>
  <c r="C9235" i="1"/>
  <c r="G9234" i="1"/>
  <c r="Q9111" i="1"/>
  <c r="R9111" i="1" s="1"/>
  <c r="D9234" i="1"/>
  <c r="D9235" i="1" s="1"/>
  <c r="I9113" i="1"/>
  <c r="J9112" i="1"/>
  <c r="K9112" i="1" s="1"/>
  <c r="P9233" i="1"/>
  <c r="H9234" i="1" l="1"/>
  <c r="B9111" i="1"/>
  <c r="G9235" i="1"/>
  <c r="T9235" i="1"/>
  <c r="M9235" i="1"/>
  <c r="N9235" i="1" s="1"/>
  <c r="F9235" i="1"/>
  <c r="P9235" i="1" s="1"/>
  <c r="L9235" i="1"/>
  <c r="D9236" i="1"/>
  <c r="A9236" i="1"/>
  <c r="E9237" i="1" s="1"/>
  <c r="C9236" i="1"/>
  <c r="Q9112" i="1"/>
  <c r="R9112" i="1" s="1"/>
  <c r="I9114" i="1"/>
  <c r="J9113" i="1"/>
  <c r="K9113" i="1" s="1"/>
  <c r="O9242" i="1"/>
  <c r="P9234" i="1"/>
  <c r="B9112" i="1" l="1"/>
  <c r="I9115" i="1"/>
  <c r="J9114" i="1"/>
  <c r="K9114" i="1" s="1"/>
  <c r="Q9113" i="1"/>
  <c r="R9113" i="1" s="1"/>
  <c r="H9235" i="1"/>
  <c r="O9243" i="1"/>
  <c r="F9236" i="1"/>
  <c r="T9236" i="1"/>
  <c r="L9236" i="1"/>
  <c r="C9237" i="1"/>
  <c r="G9236" i="1"/>
  <c r="A9237" i="1"/>
  <c r="E9238" i="1" s="1"/>
  <c r="D9237" i="1"/>
  <c r="M9236" i="1"/>
  <c r="N9236" i="1" s="1"/>
  <c r="H9236" i="1" l="1"/>
  <c r="O9244" i="1"/>
  <c r="B9113" i="1"/>
  <c r="Q9114" i="1"/>
  <c r="R9114" i="1" s="1"/>
  <c r="F9237" i="1"/>
  <c r="L9237" i="1"/>
  <c r="G9237" i="1"/>
  <c r="D9238" i="1"/>
  <c r="A9238" i="1"/>
  <c r="E9239" i="1" s="1"/>
  <c r="C9238" i="1"/>
  <c r="M9237" i="1"/>
  <c r="N9237" i="1" s="1"/>
  <c r="T9237" i="1"/>
  <c r="P9236" i="1"/>
  <c r="I9116" i="1"/>
  <c r="J9115" i="1"/>
  <c r="K9115" i="1" s="1"/>
  <c r="P9237" i="1" l="1"/>
  <c r="Q9115" i="1"/>
  <c r="R9115" i="1" s="1"/>
  <c r="A9239" i="1"/>
  <c r="E9240" i="1" s="1"/>
  <c r="M9238" i="1"/>
  <c r="N9238" i="1" s="1"/>
  <c r="G9238" i="1"/>
  <c r="D9239" i="1"/>
  <c r="L9238" i="1"/>
  <c r="T9238" i="1"/>
  <c r="C9239" i="1"/>
  <c r="F9238" i="1"/>
  <c r="B9114" i="1"/>
  <c r="O9245" i="1"/>
  <c r="I9117" i="1"/>
  <c r="J9116" i="1"/>
  <c r="K9116" i="1" s="1"/>
  <c r="H9237" i="1"/>
  <c r="I9118" i="1" l="1"/>
  <c r="J9117" i="1"/>
  <c r="K9117" i="1" s="1"/>
  <c r="O9246" i="1"/>
  <c r="A9240" i="1"/>
  <c r="E9241" i="1" s="1"/>
  <c r="L9239" i="1"/>
  <c r="D9240" i="1"/>
  <c r="T9239" i="1"/>
  <c r="C9240" i="1"/>
  <c r="G9239" i="1"/>
  <c r="F9239" i="1"/>
  <c r="M9239" i="1"/>
  <c r="N9239" i="1" s="1"/>
  <c r="P9238" i="1"/>
  <c r="B9115" i="1"/>
  <c r="Q9116" i="1"/>
  <c r="R9116" i="1" s="1"/>
  <c r="H9238" i="1"/>
  <c r="H9239" i="1" l="1"/>
  <c r="B9116" i="1"/>
  <c r="P9239" i="1"/>
  <c r="O9247" i="1"/>
  <c r="C9241" i="1"/>
  <c r="M9240" i="1"/>
  <c r="N9240" i="1" s="1"/>
  <c r="A9241" i="1"/>
  <c r="E9242" i="1" s="1"/>
  <c r="D9241" i="1"/>
  <c r="T9240" i="1"/>
  <c r="L9240" i="1"/>
  <c r="F9240" i="1"/>
  <c r="G9240" i="1"/>
  <c r="Q9117" i="1"/>
  <c r="R9117" i="1" s="1"/>
  <c r="I9119" i="1"/>
  <c r="J9118" i="1"/>
  <c r="K9118" i="1" s="1"/>
  <c r="P9240" i="1" l="1"/>
  <c r="O9248" i="1"/>
  <c r="H9240" i="1"/>
  <c r="Q9118" i="1"/>
  <c r="R9118" i="1" s="1"/>
  <c r="I9120" i="1"/>
  <c r="J9119" i="1"/>
  <c r="K9119" i="1" s="1"/>
  <c r="B9117" i="1"/>
  <c r="D9242" i="1"/>
  <c r="C9242" i="1"/>
  <c r="M9241" i="1"/>
  <c r="N9241" i="1" s="1"/>
  <c r="T9241" i="1"/>
  <c r="L9241" i="1"/>
  <c r="F9241" i="1"/>
  <c r="A9242" i="1"/>
  <c r="E9243" i="1" s="1"/>
  <c r="G9241" i="1"/>
  <c r="P9241" i="1" l="1"/>
  <c r="I9121" i="1"/>
  <c r="J9120" i="1"/>
  <c r="K9120" i="1" s="1"/>
  <c r="O9249" i="1"/>
  <c r="B9118" i="1"/>
  <c r="A9243" i="1"/>
  <c r="E9244" i="1" s="1"/>
  <c r="M9242" i="1"/>
  <c r="N9242" i="1" s="1"/>
  <c r="F9242" i="1"/>
  <c r="D9243" i="1"/>
  <c r="G9242" i="1"/>
  <c r="C9243" i="1"/>
  <c r="T9242" i="1"/>
  <c r="L9242" i="1"/>
  <c r="Q9119" i="1"/>
  <c r="R9119" i="1" s="1"/>
  <c r="H9241" i="1"/>
  <c r="H9242" i="1" l="1"/>
  <c r="B9119" i="1"/>
  <c r="O9250" i="1"/>
  <c r="P9242" i="1"/>
  <c r="Q9120" i="1"/>
  <c r="R9120" i="1" s="1"/>
  <c r="D9244" i="1"/>
  <c r="G9243" i="1"/>
  <c r="F9243" i="1"/>
  <c r="A9244" i="1"/>
  <c r="E9245" i="1" s="1"/>
  <c r="L9243" i="1"/>
  <c r="T9243" i="1"/>
  <c r="C9244" i="1"/>
  <c r="M9243" i="1"/>
  <c r="N9243" i="1" s="1"/>
  <c r="I9122" i="1"/>
  <c r="J9121" i="1"/>
  <c r="K9121" i="1" s="1"/>
  <c r="P9243" i="1" l="1"/>
  <c r="O9251" i="1"/>
  <c r="L9244" i="1"/>
  <c r="C9245" i="1"/>
  <c r="G9244" i="1"/>
  <c r="T9244" i="1"/>
  <c r="F9244" i="1"/>
  <c r="A9245" i="1"/>
  <c r="E9246" i="1" s="1"/>
  <c r="M9244" i="1"/>
  <c r="N9244" i="1" s="1"/>
  <c r="D9245" i="1"/>
  <c r="H9243" i="1"/>
  <c r="B9120" i="1"/>
  <c r="Q9121" i="1"/>
  <c r="R9121" i="1" s="1"/>
  <c r="I9123" i="1"/>
  <c r="J9122" i="1"/>
  <c r="K9122" i="1" s="1"/>
  <c r="H9244" i="1" l="1"/>
  <c r="B9121" i="1"/>
  <c r="O9252" i="1"/>
  <c r="Q9122" i="1"/>
  <c r="R9122" i="1" s="1"/>
  <c r="I9124" i="1"/>
  <c r="J9123" i="1"/>
  <c r="K9123" i="1" s="1"/>
  <c r="C9246" i="1"/>
  <c r="F9245" i="1"/>
  <c r="G9245" i="1"/>
  <c r="A9246" i="1"/>
  <c r="E9247" i="1" s="1"/>
  <c r="L9245" i="1"/>
  <c r="T9245" i="1"/>
  <c r="D9246" i="1"/>
  <c r="M9245" i="1"/>
  <c r="N9245" i="1" s="1"/>
  <c r="P9244" i="1"/>
  <c r="H9245" i="1" l="1"/>
  <c r="B9122" i="1"/>
  <c r="I9125" i="1"/>
  <c r="J9124" i="1"/>
  <c r="K9124" i="1" s="1"/>
  <c r="O9253" i="1"/>
  <c r="Q9123" i="1"/>
  <c r="R9123" i="1" s="1"/>
  <c r="D9247" i="1"/>
  <c r="C9247" i="1"/>
  <c r="G9246" i="1"/>
  <c r="T9246" i="1"/>
  <c r="L9246" i="1"/>
  <c r="A9247" i="1"/>
  <c r="E9248" i="1" s="1"/>
  <c r="M9246" i="1"/>
  <c r="N9246" i="1" s="1"/>
  <c r="F9246" i="1"/>
  <c r="P9245" i="1"/>
  <c r="P9246" i="1" l="1"/>
  <c r="B9123" i="1"/>
  <c r="Q9124" i="1"/>
  <c r="R9124" i="1" s="1"/>
  <c r="L9247" i="1"/>
  <c r="F9247" i="1"/>
  <c r="C9248" i="1"/>
  <c r="G9247" i="1"/>
  <c r="A9248" i="1"/>
  <c r="E9249" i="1" s="1"/>
  <c r="T9247" i="1"/>
  <c r="M9247" i="1"/>
  <c r="N9247" i="1" s="1"/>
  <c r="D9248" i="1"/>
  <c r="O9254" i="1"/>
  <c r="H9246" i="1"/>
  <c r="I9126" i="1"/>
  <c r="J9125" i="1"/>
  <c r="K9125" i="1" s="1"/>
  <c r="B9124" i="1" l="1"/>
  <c r="P9247" i="1"/>
  <c r="I9127" i="1"/>
  <c r="J9126" i="1"/>
  <c r="K9126" i="1" s="1"/>
  <c r="M9248" i="1"/>
  <c r="N9248" i="1" s="1"/>
  <c r="D9249" i="1"/>
  <c r="C9249" i="1"/>
  <c r="L9248" i="1"/>
  <c r="G9248" i="1"/>
  <c r="F9248" i="1"/>
  <c r="T9248" i="1"/>
  <c r="A9249" i="1"/>
  <c r="E9250" i="1" s="1"/>
  <c r="O9255" i="1"/>
  <c r="H9247" i="1"/>
  <c r="Q9125" i="1"/>
  <c r="R9125" i="1" s="1"/>
  <c r="P9248" i="1" l="1"/>
  <c r="B9125" i="1"/>
  <c r="O9256" i="1"/>
  <c r="D9250" i="1"/>
  <c r="F9249" i="1"/>
  <c r="L9249" i="1"/>
  <c r="C9250" i="1"/>
  <c r="G9249" i="1"/>
  <c r="A9250" i="1"/>
  <c r="E9251" i="1" s="1"/>
  <c r="M9249" i="1"/>
  <c r="N9249" i="1" s="1"/>
  <c r="T9249" i="1"/>
  <c r="H9248" i="1"/>
  <c r="Q9126" i="1"/>
  <c r="R9126" i="1" s="1"/>
  <c r="I9128" i="1"/>
  <c r="J9127" i="1"/>
  <c r="K9127" i="1" s="1"/>
  <c r="H9249" i="1" l="1"/>
  <c r="P9249" i="1"/>
  <c r="O9257" i="1"/>
  <c r="I9129" i="1"/>
  <c r="J9128" i="1"/>
  <c r="K9128" i="1" s="1"/>
  <c r="B9126" i="1"/>
  <c r="Q9127" i="1"/>
  <c r="R9127" i="1" s="1"/>
  <c r="G9250" i="1"/>
  <c r="C9251" i="1"/>
  <c r="M9250" i="1"/>
  <c r="N9250" i="1" s="1"/>
  <c r="T9250" i="1"/>
  <c r="A9251" i="1"/>
  <c r="E9252" i="1" s="1"/>
  <c r="F9250" i="1"/>
  <c r="L9250" i="1"/>
  <c r="D9251" i="1"/>
  <c r="H9250" i="1" l="1"/>
  <c r="B9127" i="1"/>
  <c r="G9251" i="1"/>
  <c r="L9251" i="1"/>
  <c r="T9251" i="1"/>
  <c r="M9251" i="1"/>
  <c r="N9251" i="1" s="1"/>
  <c r="D9252" i="1"/>
  <c r="C9252" i="1"/>
  <c r="F9251" i="1"/>
  <c r="A9252" i="1"/>
  <c r="E9253" i="1" s="1"/>
  <c r="I9130" i="1"/>
  <c r="J9129" i="1"/>
  <c r="K9129" i="1" s="1"/>
  <c r="Q9128" i="1"/>
  <c r="R9128" i="1" s="1"/>
  <c r="O9258" i="1"/>
  <c r="P9250" i="1"/>
  <c r="P9251" i="1" l="1"/>
  <c r="B9128" i="1"/>
  <c r="H9251" i="1"/>
  <c r="Q9129" i="1"/>
  <c r="R9129" i="1" s="1"/>
  <c r="I9131" i="1"/>
  <c r="J9130" i="1"/>
  <c r="K9130" i="1" s="1"/>
  <c r="O9259" i="1"/>
  <c r="T9252" i="1"/>
  <c r="D9253" i="1"/>
  <c r="L9252" i="1"/>
  <c r="F9252" i="1"/>
  <c r="A9253" i="1"/>
  <c r="E9254" i="1" s="1"/>
  <c r="C9253" i="1"/>
  <c r="M9252" i="1"/>
  <c r="N9252" i="1" s="1"/>
  <c r="G9252" i="1"/>
  <c r="H9252" i="1" l="1"/>
  <c r="B9129" i="1"/>
  <c r="L9253" i="1"/>
  <c r="C9254" i="1"/>
  <c r="A9254" i="1"/>
  <c r="E9255" i="1" s="1"/>
  <c r="F9253" i="1"/>
  <c r="G9253" i="1"/>
  <c r="M9253" i="1"/>
  <c r="N9253" i="1" s="1"/>
  <c r="T9253" i="1"/>
  <c r="D9254" i="1"/>
  <c r="P9252" i="1"/>
  <c r="I9132" i="1"/>
  <c r="J9131" i="1"/>
  <c r="K9131" i="1" s="1"/>
  <c r="O9260" i="1"/>
  <c r="Q9130" i="1"/>
  <c r="R9130" i="1" s="1"/>
  <c r="O9261" i="1" l="1"/>
  <c r="Q9131" i="1"/>
  <c r="R9131" i="1" s="1"/>
  <c r="I9133" i="1"/>
  <c r="J9132" i="1"/>
  <c r="K9132" i="1" s="1"/>
  <c r="G9254" i="1"/>
  <c r="T9254" i="1"/>
  <c r="M9254" i="1"/>
  <c r="N9254" i="1" s="1"/>
  <c r="A9255" i="1"/>
  <c r="E9256" i="1" s="1"/>
  <c r="F9254" i="1"/>
  <c r="L9254" i="1"/>
  <c r="D9255" i="1"/>
  <c r="C9255" i="1"/>
  <c r="P9253" i="1"/>
  <c r="H9253" i="1"/>
  <c r="B9130" i="1"/>
  <c r="Q9132" i="1" l="1"/>
  <c r="R9132" i="1" s="1"/>
  <c r="B9131" i="1"/>
  <c r="P9254" i="1"/>
  <c r="A9256" i="1"/>
  <c r="E9257" i="1" s="1"/>
  <c r="C9256" i="1"/>
  <c r="T9255" i="1"/>
  <c r="L9255" i="1"/>
  <c r="G9255" i="1"/>
  <c r="D9256" i="1"/>
  <c r="F9255" i="1"/>
  <c r="M9255" i="1"/>
  <c r="N9255" i="1" s="1"/>
  <c r="O9262" i="1"/>
  <c r="H9254" i="1"/>
  <c r="I9134" i="1"/>
  <c r="J9133" i="1"/>
  <c r="K9133" i="1" s="1"/>
  <c r="P9255" i="1" l="1"/>
  <c r="B9132" i="1"/>
  <c r="F9256" i="1"/>
  <c r="L9256" i="1"/>
  <c r="A9257" i="1"/>
  <c r="E9258" i="1" s="1"/>
  <c r="M9256" i="1"/>
  <c r="N9256" i="1" s="1"/>
  <c r="D9257" i="1"/>
  <c r="C9257" i="1"/>
  <c r="G9256" i="1"/>
  <c r="T9256" i="1"/>
  <c r="Q9133" i="1"/>
  <c r="R9133" i="1" s="1"/>
  <c r="O9263" i="1"/>
  <c r="I9135" i="1"/>
  <c r="J9134" i="1"/>
  <c r="K9134" i="1" s="1"/>
  <c r="H9255" i="1"/>
  <c r="B9133" i="1" l="1"/>
  <c r="Q9134" i="1"/>
  <c r="R9134" i="1" s="1"/>
  <c r="O9264" i="1"/>
  <c r="G9257" i="1"/>
  <c r="M9257" i="1"/>
  <c r="N9257" i="1" s="1"/>
  <c r="A9258" i="1"/>
  <c r="E9259" i="1" s="1"/>
  <c r="T9257" i="1"/>
  <c r="D9258" i="1"/>
  <c r="L9257" i="1"/>
  <c r="C9258" i="1"/>
  <c r="F9257" i="1"/>
  <c r="P9256" i="1"/>
  <c r="I9136" i="1"/>
  <c r="J9135" i="1"/>
  <c r="K9135" i="1" s="1"/>
  <c r="H9256" i="1"/>
  <c r="H9257" i="1" l="1"/>
  <c r="B9134" i="1"/>
  <c r="O9265" i="1"/>
  <c r="I9137" i="1"/>
  <c r="J9136" i="1"/>
  <c r="K9136" i="1" s="1"/>
  <c r="T9258" i="1"/>
  <c r="L9258" i="1"/>
  <c r="F9258" i="1"/>
  <c r="A9259" i="1"/>
  <c r="E9260" i="1" s="1"/>
  <c r="C9259" i="1"/>
  <c r="G9258" i="1"/>
  <c r="D9259" i="1"/>
  <c r="M9258" i="1"/>
  <c r="N9258" i="1" s="1"/>
  <c r="P9257" i="1"/>
  <c r="Q9135" i="1"/>
  <c r="R9135" i="1" s="1"/>
  <c r="Q9136" i="1" l="1"/>
  <c r="R9136" i="1" s="1"/>
  <c r="B9135" i="1"/>
  <c r="O9266" i="1"/>
  <c r="T9259" i="1"/>
  <c r="G9259" i="1"/>
  <c r="D9260" i="1"/>
  <c r="M9259" i="1"/>
  <c r="N9259" i="1" s="1"/>
  <c r="C9260" i="1"/>
  <c r="F9259" i="1"/>
  <c r="L9259" i="1"/>
  <c r="A9260" i="1"/>
  <c r="E9261" i="1" s="1"/>
  <c r="P9258" i="1"/>
  <c r="H9258" i="1"/>
  <c r="I9138" i="1"/>
  <c r="J9137" i="1"/>
  <c r="K9137" i="1" s="1"/>
  <c r="B9136" i="1" l="1"/>
  <c r="O9267" i="1"/>
  <c r="P9259" i="1"/>
  <c r="G9260" i="1"/>
  <c r="C9261" i="1"/>
  <c r="T9260" i="1"/>
  <c r="F9260" i="1"/>
  <c r="M9260" i="1"/>
  <c r="N9260" i="1" s="1"/>
  <c r="A9261" i="1"/>
  <c r="E9262" i="1" s="1"/>
  <c r="L9260" i="1"/>
  <c r="D9261" i="1"/>
  <c r="H9259" i="1"/>
  <c r="Q9137" i="1"/>
  <c r="R9137" i="1" s="1"/>
  <c r="I9139" i="1"/>
  <c r="J9138" i="1"/>
  <c r="K9138" i="1" s="1"/>
  <c r="H9260" i="1" l="1"/>
  <c r="B9137" i="1"/>
  <c r="I9140" i="1"/>
  <c r="J9139" i="1"/>
  <c r="K9139" i="1" s="1"/>
  <c r="O9268" i="1"/>
  <c r="P9260" i="1"/>
  <c r="Q9138" i="1"/>
  <c r="R9138" i="1" s="1"/>
  <c r="D9262" i="1"/>
  <c r="M9261" i="1"/>
  <c r="N9261" i="1" s="1"/>
  <c r="F9261" i="1"/>
  <c r="T9261" i="1"/>
  <c r="G9261" i="1"/>
  <c r="L9261" i="1"/>
  <c r="C9262" i="1"/>
  <c r="A9262" i="1"/>
  <c r="E9263" i="1" s="1"/>
  <c r="B9138" i="1" l="1"/>
  <c r="O9269" i="1"/>
  <c r="P9261" i="1"/>
  <c r="H9261" i="1"/>
  <c r="I9141" i="1"/>
  <c r="J9141" i="1" s="1"/>
  <c r="J9140" i="1"/>
  <c r="K9140" i="1" s="1"/>
  <c r="D9263" i="1"/>
  <c r="C9263" i="1"/>
  <c r="T9262" i="1"/>
  <c r="L9262" i="1"/>
  <c r="F9262" i="1"/>
  <c r="G9262" i="1"/>
  <c r="M9262" i="1"/>
  <c r="N9262" i="1" s="1"/>
  <c r="A9263" i="1"/>
  <c r="E9264" i="1" s="1"/>
  <c r="Q9139" i="1"/>
  <c r="R9139" i="1" s="1"/>
  <c r="H9262" i="1" l="1"/>
  <c r="F9263" i="1"/>
  <c r="M9263" i="1"/>
  <c r="C9264" i="1"/>
  <c r="A9264" i="1"/>
  <c r="E9265" i="1" s="1"/>
  <c r="T9263" i="1"/>
  <c r="L9263" i="1"/>
  <c r="G9263" i="1"/>
  <c r="Q9140" i="1"/>
  <c r="R9140" i="1" s="1"/>
  <c r="I9142" i="1"/>
  <c r="K9141" i="1"/>
  <c r="P9262" i="1"/>
  <c r="B9139" i="1"/>
  <c r="O9270" i="1"/>
  <c r="H9263" i="1" l="1"/>
  <c r="B9140" i="1"/>
  <c r="I9143" i="1"/>
  <c r="J9142" i="1"/>
  <c r="K9142" i="1" s="1"/>
  <c r="N9141" i="1"/>
  <c r="Q9141" i="1"/>
  <c r="P9263" i="1"/>
  <c r="A9265" i="1"/>
  <c r="E9266" i="1" s="1"/>
  <c r="G9264" i="1"/>
  <c r="M9264" i="1"/>
  <c r="N9264" i="1" s="1"/>
  <c r="C9265" i="1"/>
  <c r="T9264" i="1"/>
  <c r="F9264" i="1"/>
  <c r="L9264" i="1"/>
  <c r="O9271" i="1"/>
  <c r="D9264" i="1"/>
  <c r="D9265" i="1" s="1"/>
  <c r="P9264" i="1" l="1"/>
  <c r="R9141" i="1"/>
  <c r="Q9142" i="1"/>
  <c r="R9142" i="1" s="1"/>
  <c r="O9272" i="1"/>
  <c r="I9144" i="1"/>
  <c r="J9143" i="1"/>
  <c r="K9143" i="1" s="1"/>
  <c r="C9266" i="1"/>
  <c r="F9265" i="1"/>
  <c r="A9266" i="1"/>
  <c r="E9267" i="1" s="1"/>
  <c r="G9265" i="1"/>
  <c r="L9265" i="1"/>
  <c r="D9266" i="1"/>
  <c r="T9265" i="1"/>
  <c r="M9265" i="1"/>
  <c r="N9265" i="1" s="1"/>
  <c r="H9264" i="1"/>
  <c r="B9141" i="1"/>
  <c r="H9265" i="1" l="1"/>
  <c r="I9145" i="1"/>
  <c r="J9144" i="1"/>
  <c r="K9144" i="1" s="1"/>
  <c r="O9273" i="1"/>
  <c r="F9266" i="1"/>
  <c r="T9266" i="1"/>
  <c r="L9266" i="1"/>
  <c r="A9267" i="1"/>
  <c r="E9268" i="1" s="1"/>
  <c r="D9267" i="1"/>
  <c r="C9267" i="1"/>
  <c r="G9266" i="1"/>
  <c r="M9266" i="1"/>
  <c r="N9266" i="1" s="1"/>
  <c r="B9142" i="1"/>
  <c r="P9265" i="1"/>
  <c r="Q9143" i="1"/>
  <c r="R9143" i="1" s="1"/>
  <c r="P9266" i="1" l="1"/>
  <c r="Q9144" i="1"/>
  <c r="R9144" i="1" s="1"/>
  <c r="H9266" i="1"/>
  <c r="J9145" i="1"/>
  <c r="K9145" i="1" s="1"/>
  <c r="I9146" i="1"/>
  <c r="O9274" i="1"/>
  <c r="B9143" i="1"/>
  <c r="G9267" i="1"/>
  <c r="A9268" i="1"/>
  <c r="E9269" i="1" s="1"/>
  <c r="T9267" i="1"/>
  <c r="M9267" i="1"/>
  <c r="N9267" i="1" s="1"/>
  <c r="L9267" i="1"/>
  <c r="C9268" i="1"/>
  <c r="D9268" i="1"/>
  <c r="F9267" i="1"/>
  <c r="B9144" i="1" l="1"/>
  <c r="Q9145" i="1"/>
  <c r="R9145" i="1" s="1"/>
  <c r="I9147" i="1"/>
  <c r="J9146" i="1"/>
  <c r="K9146" i="1" s="1"/>
  <c r="L9268" i="1"/>
  <c r="A9269" i="1"/>
  <c r="E9270" i="1" s="1"/>
  <c r="G9268" i="1"/>
  <c r="D9269" i="1"/>
  <c r="C9269" i="1"/>
  <c r="M9268" i="1"/>
  <c r="N9268" i="1" s="1"/>
  <c r="F9268" i="1"/>
  <c r="T9268" i="1"/>
  <c r="P9267" i="1"/>
  <c r="H9267" i="1"/>
  <c r="O9275" i="1"/>
  <c r="Q9146" i="1" l="1"/>
  <c r="R9146" i="1" s="1"/>
  <c r="I9148" i="1"/>
  <c r="J9147" i="1"/>
  <c r="K9147" i="1" s="1"/>
  <c r="T9269" i="1"/>
  <c r="L9269" i="1"/>
  <c r="M9269" i="1"/>
  <c r="N9269" i="1" s="1"/>
  <c r="A9270" i="1"/>
  <c r="E9271" i="1" s="1"/>
  <c r="D9270" i="1"/>
  <c r="G9269" i="1"/>
  <c r="C9270" i="1"/>
  <c r="F9269" i="1"/>
  <c r="B9145" i="1"/>
  <c r="P9268" i="1"/>
  <c r="O9276" i="1"/>
  <c r="H9268" i="1"/>
  <c r="Q9147" i="1" l="1"/>
  <c r="R9147" i="1" s="1"/>
  <c r="B9146" i="1"/>
  <c r="P9269" i="1"/>
  <c r="I9149" i="1"/>
  <c r="J9148" i="1"/>
  <c r="K9148" i="1" s="1"/>
  <c r="H9269" i="1"/>
  <c r="O9277" i="1"/>
  <c r="T9270" i="1"/>
  <c r="M9270" i="1"/>
  <c r="N9270" i="1" s="1"/>
  <c r="F9270" i="1"/>
  <c r="G9270" i="1"/>
  <c r="L9270" i="1"/>
  <c r="A9271" i="1"/>
  <c r="E9272" i="1" s="1"/>
  <c r="D9271" i="1"/>
  <c r="C9271" i="1"/>
  <c r="H9270" i="1" l="1"/>
  <c r="B9147" i="1"/>
  <c r="Q9148" i="1"/>
  <c r="R9148" i="1" s="1"/>
  <c r="I9150" i="1"/>
  <c r="J9149" i="1"/>
  <c r="K9149" i="1" s="1"/>
  <c r="P9270" i="1"/>
  <c r="O9278" i="1"/>
  <c r="T9271" i="1"/>
  <c r="C9272" i="1"/>
  <c r="L9271" i="1"/>
  <c r="G9271" i="1"/>
  <c r="D9272" i="1"/>
  <c r="F9271" i="1"/>
  <c r="M9271" i="1"/>
  <c r="N9271" i="1" s="1"/>
  <c r="A9272" i="1"/>
  <c r="E9273" i="1" s="1"/>
  <c r="P9271" i="1" l="1"/>
  <c r="B9148" i="1"/>
  <c r="I9151" i="1"/>
  <c r="J9150" i="1"/>
  <c r="K9150" i="1" s="1"/>
  <c r="O9279" i="1"/>
  <c r="H9271" i="1"/>
  <c r="Q9149" i="1"/>
  <c r="R9149" i="1" s="1"/>
  <c r="F9272" i="1"/>
  <c r="M9272" i="1"/>
  <c r="N9272" i="1" s="1"/>
  <c r="G9272" i="1"/>
  <c r="D9273" i="1"/>
  <c r="A9273" i="1"/>
  <c r="E9274" i="1" s="1"/>
  <c r="C9273" i="1"/>
  <c r="L9272" i="1"/>
  <c r="T9272" i="1"/>
  <c r="H9272" i="1" l="1"/>
  <c r="O9280" i="1"/>
  <c r="A9274" i="1"/>
  <c r="E9275" i="1" s="1"/>
  <c r="T9273" i="1"/>
  <c r="M9273" i="1"/>
  <c r="N9273" i="1" s="1"/>
  <c r="D9274" i="1"/>
  <c r="F9273" i="1"/>
  <c r="L9273" i="1"/>
  <c r="G9273" i="1"/>
  <c r="C9274" i="1"/>
  <c r="Q9150" i="1"/>
  <c r="R9150" i="1" s="1"/>
  <c r="I9152" i="1"/>
  <c r="J9151" i="1"/>
  <c r="K9151" i="1" s="1"/>
  <c r="P9272" i="1"/>
  <c r="B9149" i="1"/>
  <c r="P9273" i="1" l="1"/>
  <c r="I9153" i="1"/>
  <c r="J9152" i="1"/>
  <c r="K9152" i="1" s="1"/>
  <c r="B9150" i="1"/>
  <c r="T9274" i="1"/>
  <c r="L9274" i="1"/>
  <c r="A9275" i="1"/>
  <c r="E9276" i="1" s="1"/>
  <c r="F9274" i="1"/>
  <c r="G9274" i="1"/>
  <c r="M9274" i="1"/>
  <c r="N9274" i="1" s="1"/>
  <c r="D9275" i="1"/>
  <c r="C9275" i="1"/>
  <c r="O9281" i="1"/>
  <c r="H9273" i="1"/>
  <c r="Q9151" i="1"/>
  <c r="R9151" i="1" s="1"/>
  <c r="H9274" i="1" l="1"/>
  <c r="B9151" i="1"/>
  <c r="F9275" i="1"/>
  <c r="M9275" i="1"/>
  <c r="N9275" i="1" s="1"/>
  <c r="C9276" i="1"/>
  <c r="A9276" i="1"/>
  <c r="E9277" i="1" s="1"/>
  <c r="T9275" i="1"/>
  <c r="L9275" i="1"/>
  <c r="G9275" i="1"/>
  <c r="D9276" i="1"/>
  <c r="O9282" i="1"/>
  <c r="Q9152" i="1"/>
  <c r="R9152" i="1" s="1"/>
  <c r="I9154" i="1"/>
  <c r="J9153" i="1"/>
  <c r="K9153" i="1" s="1"/>
  <c r="P9274" i="1"/>
  <c r="H9275" i="1" l="1"/>
  <c r="I9155" i="1"/>
  <c r="J9154" i="1"/>
  <c r="K9154" i="1" s="1"/>
  <c r="B9152" i="1"/>
  <c r="O9283" i="1"/>
  <c r="F9276" i="1"/>
  <c r="L9276" i="1"/>
  <c r="D9277" i="1"/>
  <c r="C9277" i="1"/>
  <c r="G9276" i="1"/>
  <c r="M9276" i="1"/>
  <c r="N9276" i="1" s="1"/>
  <c r="T9276" i="1"/>
  <c r="A9277" i="1"/>
  <c r="E9278" i="1" s="1"/>
  <c r="P9275" i="1"/>
  <c r="Q9153" i="1"/>
  <c r="R9153" i="1" s="1"/>
  <c r="P9276" i="1" l="1"/>
  <c r="O9284" i="1"/>
  <c r="Q9154" i="1"/>
  <c r="R9154" i="1" s="1"/>
  <c r="C9278" i="1"/>
  <c r="L9277" i="1"/>
  <c r="T9277" i="1"/>
  <c r="G9277" i="1"/>
  <c r="F9277" i="1"/>
  <c r="M9277" i="1"/>
  <c r="N9277" i="1" s="1"/>
  <c r="A9278" i="1"/>
  <c r="E9279" i="1" s="1"/>
  <c r="D9278" i="1"/>
  <c r="H9276" i="1"/>
  <c r="I9156" i="1"/>
  <c r="J9155" i="1"/>
  <c r="K9155" i="1" s="1"/>
  <c r="B9153" i="1"/>
  <c r="P9277" i="1" l="1"/>
  <c r="H9277" i="1"/>
  <c r="I9157" i="1"/>
  <c r="J9156" i="1"/>
  <c r="K9156" i="1" s="1"/>
  <c r="M9278" i="1"/>
  <c r="N9278" i="1" s="1"/>
  <c r="T9278" i="1"/>
  <c r="G9278" i="1"/>
  <c r="F9278" i="1"/>
  <c r="D9279" i="1"/>
  <c r="L9278" i="1"/>
  <c r="A9279" i="1"/>
  <c r="E9280" i="1" s="1"/>
  <c r="C9279" i="1"/>
  <c r="B9154" i="1"/>
  <c r="Q9155" i="1"/>
  <c r="R9155" i="1" s="1"/>
  <c r="O9285" i="1"/>
  <c r="P9278" i="1" l="1"/>
  <c r="B9155" i="1"/>
  <c r="H9278" i="1"/>
  <c r="O9286" i="1"/>
  <c r="G9279" i="1"/>
  <c r="F9279" i="1"/>
  <c r="A9280" i="1"/>
  <c r="E9281" i="1" s="1"/>
  <c r="C9280" i="1"/>
  <c r="M9279" i="1"/>
  <c r="N9279" i="1" s="1"/>
  <c r="D9280" i="1"/>
  <c r="T9279" i="1"/>
  <c r="L9279" i="1"/>
  <c r="Q9156" i="1"/>
  <c r="R9156" i="1" s="1"/>
  <c r="I9158" i="1"/>
  <c r="J9157" i="1"/>
  <c r="K9157" i="1" s="1"/>
  <c r="P9279" i="1" l="1"/>
  <c r="H9279" i="1"/>
  <c r="Q9157" i="1"/>
  <c r="R9157" i="1" s="1"/>
  <c r="O9287" i="1"/>
  <c r="I9159" i="1"/>
  <c r="J9158" i="1"/>
  <c r="K9158" i="1" s="1"/>
  <c r="B9156" i="1"/>
  <c r="M9280" i="1"/>
  <c r="N9280" i="1" s="1"/>
  <c r="T9280" i="1"/>
  <c r="F9280" i="1"/>
  <c r="A9281" i="1"/>
  <c r="E9282" i="1" s="1"/>
  <c r="G9280" i="1"/>
  <c r="L9280" i="1"/>
  <c r="D9281" i="1"/>
  <c r="C9281" i="1"/>
  <c r="P9280" i="1" l="1"/>
  <c r="B9157" i="1"/>
  <c r="O9288" i="1"/>
  <c r="A9282" i="1"/>
  <c r="E9283" i="1" s="1"/>
  <c r="D9282" i="1"/>
  <c r="C9282" i="1"/>
  <c r="L9281" i="1"/>
  <c r="G9281" i="1"/>
  <c r="T9281" i="1"/>
  <c r="F9281" i="1"/>
  <c r="M9281" i="1"/>
  <c r="N9281" i="1" s="1"/>
  <c r="H9280" i="1"/>
  <c r="Q9158" i="1"/>
  <c r="R9158" i="1" s="1"/>
  <c r="I9160" i="1"/>
  <c r="J9159" i="1"/>
  <c r="K9159" i="1" s="1"/>
  <c r="H9281" i="1" l="1"/>
  <c r="P9281" i="1"/>
  <c r="F9282" i="1"/>
  <c r="T9282" i="1"/>
  <c r="A9283" i="1"/>
  <c r="E9284" i="1" s="1"/>
  <c r="L9282" i="1"/>
  <c r="G9282" i="1"/>
  <c r="D9283" i="1"/>
  <c r="C9283" i="1"/>
  <c r="M9282" i="1"/>
  <c r="N9282" i="1" s="1"/>
  <c r="Q9159" i="1"/>
  <c r="R9159" i="1" s="1"/>
  <c r="O9289" i="1"/>
  <c r="I9161" i="1"/>
  <c r="J9160" i="1"/>
  <c r="K9160" i="1" s="1"/>
  <c r="B9158" i="1"/>
  <c r="H9282" i="1" l="1"/>
  <c r="B9159" i="1"/>
  <c r="A9284" i="1"/>
  <c r="E9285" i="1" s="1"/>
  <c r="C9284" i="1"/>
  <c r="D9284" i="1"/>
  <c r="G9283" i="1"/>
  <c r="L9283" i="1"/>
  <c r="F9283" i="1"/>
  <c r="T9283" i="1"/>
  <c r="M9283" i="1"/>
  <c r="N9283" i="1" s="1"/>
  <c r="I9162" i="1"/>
  <c r="J9161" i="1"/>
  <c r="K9161" i="1" s="1"/>
  <c r="O9290" i="1"/>
  <c r="P9282" i="1"/>
  <c r="Q9160" i="1"/>
  <c r="R9160" i="1" s="1"/>
  <c r="B9160" i="1" l="1"/>
  <c r="P9283" i="1"/>
  <c r="L9284" i="1"/>
  <c r="F9284" i="1"/>
  <c r="D9285" i="1"/>
  <c r="C9285" i="1"/>
  <c r="G9284" i="1"/>
  <c r="T9284" i="1"/>
  <c r="A9285" i="1"/>
  <c r="E9286" i="1" s="1"/>
  <c r="M9284" i="1"/>
  <c r="N9284" i="1" s="1"/>
  <c r="O9291" i="1"/>
  <c r="I9163" i="1"/>
  <c r="J9162" i="1"/>
  <c r="K9162" i="1" s="1"/>
  <c r="Q9161" i="1"/>
  <c r="R9161" i="1" s="1"/>
  <c r="H9283" i="1"/>
  <c r="H9284" i="1" l="1"/>
  <c r="B9161" i="1"/>
  <c r="I9164" i="1"/>
  <c r="J9163" i="1"/>
  <c r="K9163" i="1" s="1"/>
  <c r="O9292" i="1"/>
  <c r="P9284" i="1"/>
  <c r="A9286" i="1"/>
  <c r="E9287" i="1" s="1"/>
  <c r="C9286" i="1"/>
  <c r="G9285" i="1"/>
  <c r="L9285" i="1"/>
  <c r="T9285" i="1"/>
  <c r="D9286" i="1"/>
  <c r="M9285" i="1"/>
  <c r="N9285" i="1" s="1"/>
  <c r="F9285" i="1"/>
  <c r="Q9162" i="1"/>
  <c r="R9162" i="1" s="1"/>
  <c r="P9285" i="1" l="1"/>
  <c r="B9162" i="1"/>
  <c r="Q9163" i="1"/>
  <c r="R9163" i="1" s="1"/>
  <c r="O9293" i="1"/>
  <c r="I9165" i="1"/>
  <c r="J9164" i="1"/>
  <c r="K9164" i="1" s="1"/>
  <c r="H9285" i="1"/>
  <c r="G9286" i="1"/>
  <c r="F9286" i="1"/>
  <c r="M9286" i="1"/>
  <c r="N9286" i="1" s="1"/>
  <c r="L9286" i="1"/>
  <c r="D9287" i="1"/>
  <c r="T9286" i="1"/>
  <c r="C9287" i="1"/>
  <c r="A9287" i="1"/>
  <c r="E9288" i="1" s="1"/>
  <c r="P9286" i="1" l="1"/>
  <c r="I9166" i="1"/>
  <c r="J9165" i="1"/>
  <c r="K9165" i="1" s="1"/>
  <c r="O9294" i="1"/>
  <c r="B9163" i="1"/>
  <c r="H9286" i="1"/>
  <c r="Q9164" i="1"/>
  <c r="R9164" i="1" s="1"/>
  <c r="G9287" i="1"/>
  <c r="M9287" i="1"/>
  <c r="N9287" i="1" s="1"/>
  <c r="F9287" i="1"/>
  <c r="A9288" i="1"/>
  <c r="E9289" i="1" s="1"/>
  <c r="C9288" i="1"/>
  <c r="D9288" i="1"/>
  <c r="L9287" i="1"/>
  <c r="T9287" i="1"/>
  <c r="H9287" i="1" l="1"/>
  <c r="P9287" i="1"/>
  <c r="Q9165" i="1"/>
  <c r="R9165" i="1" s="1"/>
  <c r="D9289" i="1"/>
  <c r="C9289" i="1"/>
  <c r="L9288" i="1"/>
  <c r="G9288" i="1"/>
  <c r="T9288" i="1"/>
  <c r="F9288" i="1"/>
  <c r="A9289" i="1"/>
  <c r="E9290" i="1" s="1"/>
  <c r="M9288" i="1"/>
  <c r="N9288" i="1" s="1"/>
  <c r="B9164" i="1"/>
  <c r="I9167" i="1"/>
  <c r="J9166" i="1"/>
  <c r="K9166" i="1" s="1"/>
  <c r="P9288" i="1" l="1"/>
  <c r="B9165" i="1"/>
  <c r="D9290" i="1"/>
  <c r="C9290" i="1"/>
  <c r="L9289" i="1"/>
  <c r="T9289" i="1"/>
  <c r="G9289" i="1"/>
  <c r="M9289" i="1"/>
  <c r="N9289" i="1" s="1"/>
  <c r="F9289" i="1"/>
  <c r="A9290" i="1"/>
  <c r="E9291" i="1" s="1"/>
  <c r="H9288" i="1"/>
  <c r="Q9166" i="1"/>
  <c r="R9166" i="1" s="1"/>
  <c r="I9168" i="1"/>
  <c r="J9167" i="1"/>
  <c r="K9167" i="1" s="1"/>
  <c r="B9166" i="1" l="1"/>
  <c r="I9169" i="1"/>
  <c r="J9168" i="1"/>
  <c r="K9168" i="1" s="1"/>
  <c r="P9289" i="1"/>
  <c r="D9291" i="1"/>
  <c r="C9291" i="1"/>
  <c r="T9290" i="1"/>
  <c r="A9291" i="1"/>
  <c r="E9292" i="1" s="1"/>
  <c r="M9290" i="1"/>
  <c r="N9290" i="1" s="1"/>
  <c r="G9290" i="1"/>
  <c r="L9290" i="1"/>
  <c r="F9290" i="1"/>
  <c r="Q9167" i="1"/>
  <c r="R9167" i="1" s="1"/>
  <c r="H9289" i="1"/>
  <c r="P9290" i="1" l="1"/>
  <c r="B9167" i="1"/>
  <c r="G9291" i="1"/>
  <c r="D9292" i="1"/>
  <c r="L9291" i="1"/>
  <c r="C9292" i="1"/>
  <c r="T9291" i="1"/>
  <c r="A9292" i="1"/>
  <c r="E9293" i="1" s="1"/>
  <c r="F9291" i="1"/>
  <c r="M9291" i="1"/>
  <c r="N9291" i="1" s="1"/>
  <c r="Q9168" i="1"/>
  <c r="R9168" i="1" s="1"/>
  <c r="H9290" i="1"/>
  <c r="I9170" i="1"/>
  <c r="J9169" i="1"/>
  <c r="K9169" i="1" s="1"/>
  <c r="P9291" i="1" l="1"/>
  <c r="I9171" i="1"/>
  <c r="J9170" i="1"/>
  <c r="K9170" i="1" s="1"/>
  <c r="D9293" i="1"/>
  <c r="C9293" i="1"/>
  <c r="L9292" i="1"/>
  <c r="F9292" i="1"/>
  <c r="T9292" i="1"/>
  <c r="A9293" i="1"/>
  <c r="E9294" i="1" s="1"/>
  <c r="M9292" i="1"/>
  <c r="N9292" i="1" s="1"/>
  <c r="G9292" i="1"/>
  <c r="B9168" i="1"/>
  <c r="H9291" i="1"/>
  <c r="Q9169" i="1"/>
  <c r="R9169" i="1" s="1"/>
  <c r="P9292" i="1" l="1"/>
  <c r="H9292" i="1"/>
  <c r="A9294" i="1"/>
  <c r="L9293" i="1"/>
  <c r="D9294" i="1"/>
  <c r="C9294" i="1"/>
  <c r="G9293" i="1"/>
  <c r="M9293" i="1"/>
  <c r="N9293" i="1" s="1"/>
  <c r="T9293" i="1"/>
  <c r="F9293" i="1"/>
  <c r="Q9170" i="1"/>
  <c r="R9170" i="1" s="1"/>
  <c r="B9169" i="1"/>
  <c r="I9172" i="1"/>
  <c r="J9172" i="1" s="1"/>
  <c r="J9171" i="1"/>
  <c r="K9171" i="1" s="1"/>
  <c r="H9293" i="1" l="1"/>
  <c r="B9170" i="1"/>
  <c r="K9172" i="1"/>
  <c r="I9173" i="1"/>
  <c r="T9294" i="1"/>
  <c r="L9294" i="1"/>
  <c r="F9294" i="1"/>
  <c r="G9294" i="1"/>
  <c r="M9294" i="1"/>
  <c r="Q9171" i="1"/>
  <c r="R9171" i="1" s="1"/>
  <c r="P9293" i="1"/>
  <c r="A6" i="1" l="1"/>
  <c r="A5" i="1"/>
  <c r="B9171" i="1"/>
  <c r="P9294" i="1"/>
  <c r="H9294" i="1"/>
  <c r="I9174" i="1"/>
  <c r="J9173" i="1"/>
  <c r="K9173" i="1" s="1"/>
  <c r="N9172" i="1"/>
  <c r="Q9172" i="1"/>
  <c r="Q9173" i="1" l="1"/>
  <c r="R9173" i="1" s="1"/>
  <c r="B9172" i="1"/>
  <c r="R9172" i="1"/>
  <c r="I9175" i="1"/>
  <c r="J9174" i="1"/>
  <c r="K9174" i="1" s="1"/>
  <c r="Q9174" i="1" l="1"/>
  <c r="R9174" i="1" s="1"/>
  <c r="I9176" i="1"/>
  <c r="J9175" i="1"/>
  <c r="K9175" i="1" s="1"/>
  <c r="B9173" i="1"/>
  <c r="B9174" i="1" l="1"/>
  <c r="Q9175" i="1"/>
  <c r="R9175" i="1" s="1"/>
  <c r="I9177" i="1"/>
  <c r="J9176" i="1"/>
  <c r="K9176" i="1" s="1"/>
  <c r="B9175" i="1" l="1"/>
  <c r="I9178" i="1"/>
  <c r="J9177" i="1"/>
  <c r="K9177" i="1" s="1"/>
  <c r="Q9176" i="1"/>
  <c r="R9176" i="1" s="1"/>
  <c r="B9176" i="1" l="1"/>
  <c r="Q9177" i="1"/>
  <c r="R9177" i="1" s="1"/>
  <c r="I9179" i="1"/>
  <c r="J9178" i="1"/>
  <c r="K9178" i="1" s="1"/>
  <c r="B9177" i="1" l="1"/>
  <c r="Q9178" i="1"/>
  <c r="R9178" i="1" s="1"/>
  <c r="I9180" i="1"/>
  <c r="J9179" i="1"/>
  <c r="K9179" i="1" s="1"/>
  <c r="B9178" i="1" l="1"/>
  <c r="Q9179" i="1"/>
  <c r="R9179" i="1" s="1"/>
  <c r="I9181" i="1"/>
  <c r="J9180" i="1"/>
  <c r="K9180" i="1" s="1"/>
  <c r="I9182" i="1" l="1"/>
  <c r="J9181" i="1"/>
  <c r="K9181" i="1" s="1"/>
  <c r="Q9180" i="1"/>
  <c r="R9180" i="1" s="1"/>
  <c r="B9179" i="1"/>
  <c r="B9180" i="1" l="1"/>
  <c r="Q9181" i="1"/>
  <c r="R9181" i="1" s="1"/>
  <c r="I9183" i="1"/>
  <c r="J9182" i="1"/>
  <c r="K9182" i="1" s="1"/>
  <c r="B9181" i="1" l="1"/>
  <c r="Q9182" i="1"/>
  <c r="R9182" i="1" s="1"/>
  <c r="I9184" i="1"/>
  <c r="J9183" i="1"/>
  <c r="K9183" i="1" s="1"/>
  <c r="I9185" i="1" l="1"/>
  <c r="J9184" i="1"/>
  <c r="K9184" i="1" s="1"/>
  <c r="B9182" i="1"/>
  <c r="Q9183" i="1"/>
  <c r="R9183" i="1" s="1"/>
  <c r="B9183" i="1" l="1"/>
  <c r="Q9184" i="1"/>
  <c r="R9184" i="1" s="1"/>
  <c r="I9186" i="1"/>
  <c r="J9185" i="1"/>
  <c r="K9185" i="1" s="1"/>
  <c r="Q9185" i="1" l="1"/>
  <c r="R9185" i="1" s="1"/>
  <c r="I9187" i="1"/>
  <c r="J9186" i="1"/>
  <c r="K9186" i="1" s="1"/>
  <c r="B9184" i="1"/>
  <c r="B9185" i="1" l="1"/>
  <c r="Q9186" i="1"/>
  <c r="R9186" i="1" s="1"/>
  <c r="I9188" i="1"/>
  <c r="J9187" i="1"/>
  <c r="K9187" i="1" s="1"/>
  <c r="I9189" i="1" l="1"/>
  <c r="J9188" i="1"/>
  <c r="K9188" i="1" s="1"/>
  <c r="Q9187" i="1"/>
  <c r="R9187" i="1" s="1"/>
  <c r="B9186" i="1"/>
  <c r="B9187" i="1" l="1"/>
  <c r="Q9188" i="1"/>
  <c r="R9188" i="1" s="1"/>
  <c r="I9190" i="1"/>
  <c r="J9189" i="1"/>
  <c r="K9189" i="1" s="1"/>
  <c r="Q9189" i="1" l="1"/>
  <c r="R9189" i="1" s="1"/>
  <c r="I9191" i="1"/>
  <c r="J9190" i="1"/>
  <c r="K9190" i="1" s="1"/>
  <c r="B9188" i="1"/>
  <c r="I9192" i="1" l="1"/>
  <c r="J9191" i="1"/>
  <c r="K9191" i="1" s="1"/>
  <c r="B9189" i="1"/>
  <c r="Q9190" i="1"/>
  <c r="R9190" i="1" s="1"/>
  <c r="Q9191" i="1" l="1"/>
  <c r="R9191" i="1" s="1"/>
  <c r="B9190" i="1"/>
  <c r="I9193" i="1"/>
  <c r="J9192" i="1"/>
  <c r="K9192" i="1" s="1"/>
  <c r="Q9192" i="1" l="1"/>
  <c r="R9192" i="1" s="1"/>
  <c r="B9191" i="1"/>
  <c r="I9194" i="1"/>
  <c r="J9193" i="1"/>
  <c r="K9193" i="1" s="1"/>
  <c r="B9192" i="1" l="1"/>
  <c r="Q9193" i="1"/>
  <c r="R9193" i="1" s="1"/>
  <c r="I9195" i="1"/>
  <c r="J9194" i="1"/>
  <c r="K9194" i="1" s="1"/>
  <c r="I9196" i="1" l="1"/>
  <c r="J9195" i="1"/>
  <c r="K9195" i="1" s="1"/>
  <c r="B9193" i="1"/>
  <c r="Q9194" i="1"/>
  <c r="R9194" i="1" s="1"/>
  <c r="B9194" i="1" l="1"/>
  <c r="Q9195" i="1"/>
  <c r="R9195" i="1" s="1"/>
  <c r="I9197" i="1"/>
  <c r="J9196" i="1"/>
  <c r="K9196" i="1" s="1"/>
  <c r="Q9196" i="1" l="1"/>
  <c r="R9196" i="1" s="1"/>
  <c r="J9197" i="1"/>
  <c r="K9197" i="1" s="1"/>
  <c r="I9198" i="1"/>
  <c r="B9195" i="1"/>
  <c r="Q9197" i="1" l="1"/>
  <c r="R9197" i="1" s="1"/>
  <c r="B9196" i="1"/>
  <c r="I9199" i="1"/>
  <c r="J9198" i="1"/>
  <c r="K9198" i="1" s="1"/>
  <c r="Q9198" i="1" l="1"/>
  <c r="R9198" i="1" s="1"/>
  <c r="B9197" i="1"/>
  <c r="I9200" i="1"/>
  <c r="J9199" i="1"/>
  <c r="K9199" i="1" s="1"/>
  <c r="Q9199" i="1" l="1"/>
  <c r="R9199" i="1" s="1"/>
  <c r="B9198" i="1"/>
  <c r="I9201" i="1"/>
  <c r="J9200" i="1"/>
  <c r="K9200" i="1" s="1"/>
  <c r="Q9200" i="1" l="1"/>
  <c r="R9200" i="1" s="1"/>
  <c r="B9199" i="1"/>
  <c r="I9202" i="1"/>
  <c r="J9202" i="1" s="1"/>
  <c r="J9201" i="1"/>
  <c r="K9201" i="1" s="1"/>
  <c r="Q9201" i="1" l="1"/>
  <c r="R9201" i="1" s="1"/>
  <c r="B9200" i="1"/>
  <c r="I9203" i="1"/>
  <c r="K9202" i="1"/>
  <c r="N9202" i="1" l="1"/>
  <c r="Q9202" i="1"/>
  <c r="B9201" i="1"/>
  <c r="I9204" i="1"/>
  <c r="J9203" i="1"/>
  <c r="K9203" i="1" s="1"/>
  <c r="I9205" i="1" l="1"/>
  <c r="J9204" i="1"/>
  <c r="K9204" i="1" s="1"/>
  <c r="Q9203" i="1"/>
  <c r="R9203" i="1" s="1"/>
  <c r="B9202" i="1"/>
  <c r="R9202" i="1"/>
  <c r="B9203" i="1" l="1"/>
  <c r="Q9204" i="1"/>
  <c r="R9204" i="1" s="1"/>
  <c r="I9206" i="1"/>
  <c r="J9205" i="1"/>
  <c r="K9205" i="1" s="1"/>
  <c r="I9207" i="1" l="1"/>
  <c r="J9206" i="1"/>
  <c r="K9206" i="1" s="1"/>
  <c r="B9204" i="1"/>
  <c r="Q9205" i="1"/>
  <c r="R9205" i="1" s="1"/>
  <c r="B9205" i="1" l="1"/>
  <c r="Q9206" i="1"/>
  <c r="R9206" i="1" s="1"/>
  <c r="I9208" i="1"/>
  <c r="J9207" i="1"/>
  <c r="K9207" i="1" s="1"/>
  <c r="Q9207" i="1" l="1"/>
  <c r="R9207" i="1" s="1"/>
  <c r="B9206" i="1"/>
  <c r="I9209" i="1"/>
  <c r="J9208" i="1"/>
  <c r="K9208" i="1" s="1"/>
  <c r="Q9208" i="1" l="1"/>
  <c r="R9208" i="1" s="1"/>
  <c r="B9207" i="1"/>
  <c r="I9210" i="1"/>
  <c r="J9209" i="1"/>
  <c r="K9209" i="1" s="1"/>
  <c r="Q9209" i="1" l="1"/>
  <c r="R9209" i="1" s="1"/>
  <c r="B9208" i="1"/>
  <c r="I9211" i="1"/>
  <c r="J9210" i="1"/>
  <c r="K9210" i="1" s="1"/>
  <c r="Q9210" i="1" l="1"/>
  <c r="R9210" i="1" s="1"/>
  <c r="B9209" i="1"/>
  <c r="I9212" i="1"/>
  <c r="J9211" i="1"/>
  <c r="K9211" i="1" s="1"/>
  <c r="B9210" i="1" l="1"/>
  <c r="I9213" i="1"/>
  <c r="J9212" i="1"/>
  <c r="K9212" i="1" s="1"/>
  <c r="Q9211" i="1"/>
  <c r="R9211" i="1" s="1"/>
  <c r="B9211" i="1" l="1"/>
  <c r="Q9212" i="1"/>
  <c r="R9212" i="1" s="1"/>
  <c r="I9214" i="1"/>
  <c r="J9213" i="1"/>
  <c r="K9213" i="1" s="1"/>
  <c r="B9212" i="1" l="1"/>
  <c r="Q9213" i="1"/>
  <c r="R9213" i="1" s="1"/>
  <c r="I9215" i="1"/>
  <c r="J9214" i="1"/>
  <c r="K9214" i="1" s="1"/>
  <c r="I9216" i="1" l="1"/>
  <c r="J9215" i="1"/>
  <c r="K9215" i="1" s="1"/>
  <c r="Q9214" i="1"/>
  <c r="R9214" i="1" s="1"/>
  <c r="B9213" i="1"/>
  <c r="B9214" i="1" l="1"/>
  <c r="Q9215" i="1"/>
  <c r="R9215" i="1" s="1"/>
  <c r="I9217" i="1"/>
  <c r="J9216" i="1"/>
  <c r="K9216" i="1" s="1"/>
  <c r="I9218" i="1" l="1"/>
  <c r="J9217" i="1"/>
  <c r="K9217" i="1" s="1"/>
  <c r="Q9216" i="1"/>
  <c r="R9216" i="1" s="1"/>
  <c r="B9215" i="1"/>
  <c r="B9216" i="1" l="1"/>
  <c r="Q9217" i="1"/>
  <c r="R9217" i="1" s="1"/>
  <c r="I9219" i="1"/>
  <c r="J9218" i="1"/>
  <c r="K9218" i="1" s="1"/>
  <c r="B9217" i="1" l="1"/>
  <c r="Q9218" i="1"/>
  <c r="R9218" i="1" s="1"/>
  <c r="I9220" i="1"/>
  <c r="J9219" i="1"/>
  <c r="K9219" i="1" s="1"/>
  <c r="I9221" i="1" l="1"/>
  <c r="J9220" i="1"/>
  <c r="K9220" i="1" s="1"/>
  <c r="B9218" i="1"/>
  <c r="Q9219" i="1"/>
  <c r="R9219" i="1" s="1"/>
  <c r="B9219" i="1" l="1"/>
  <c r="Q9220" i="1"/>
  <c r="R9220" i="1" s="1"/>
  <c r="I9222" i="1"/>
  <c r="J9221" i="1"/>
  <c r="K9221" i="1" s="1"/>
  <c r="B9220" i="1" l="1"/>
  <c r="Q9221" i="1"/>
  <c r="R9221" i="1" s="1"/>
  <c r="I9223" i="1"/>
  <c r="J9222" i="1"/>
  <c r="K9222" i="1" s="1"/>
  <c r="I9224" i="1" l="1"/>
  <c r="J9223" i="1"/>
  <c r="K9223" i="1" s="1"/>
  <c r="Q9222" i="1"/>
  <c r="R9222" i="1" s="1"/>
  <c r="B9221" i="1"/>
  <c r="B9222" i="1" l="1"/>
  <c r="Q9223" i="1"/>
  <c r="R9223" i="1" s="1"/>
  <c r="I9225" i="1"/>
  <c r="J9224" i="1"/>
  <c r="K9224" i="1" s="1"/>
  <c r="B9223" i="1" l="1"/>
  <c r="Q9224" i="1"/>
  <c r="R9224" i="1" s="1"/>
  <c r="I9226" i="1"/>
  <c r="J9225" i="1"/>
  <c r="K9225" i="1" s="1"/>
  <c r="B9224" i="1" l="1"/>
  <c r="Q9225" i="1"/>
  <c r="R9225" i="1" s="1"/>
  <c r="I9227" i="1"/>
  <c r="J9226" i="1"/>
  <c r="K9226" i="1" s="1"/>
  <c r="B9225" i="1" l="1"/>
  <c r="Q9226" i="1"/>
  <c r="R9226" i="1" s="1"/>
  <c r="I9228" i="1"/>
  <c r="J9227" i="1"/>
  <c r="K9227" i="1" s="1"/>
  <c r="B9226" i="1" l="1"/>
  <c r="Q9227" i="1"/>
  <c r="R9227" i="1" s="1"/>
  <c r="I9229" i="1"/>
  <c r="J9228" i="1"/>
  <c r="K9228" i="1" s="1"/>
  <c r="I9230" i="1" l="1"/>
  <c r="J9229" i="1"/>
  <c r="K9229" i="1" s="1"/>
  <c r="B9227" i="1"/>
  <c r="Q9228" i="1"/>
  <c r="R9228" i="1" s="1"/>
  <c r="B9228" i="1" l="1"/>
  <c r="Q9229" i="1"/>
  <c r="R9229" i="1" s="1"/>
  <c r="I9231" i="1"/>
  <c r="J9230" i="1"/>
  <c r="K9230" i="1" s="1"/>
  <c r="I9232" i="1" l="1"/>
  <c r="J9231" i="1"/>
  <c r="K9231" i="1" s="1"/>
  <c r="B9229" i="1"/>
  <c r="Q9230" i="1"/>
  <c r="R9230" i="1" s="1"/>
  <c r="Q9231" i="1" l="1"/>
  <c r="R9231" i="1" s="1"/>
  <c r="B9230" i="1"/>
  <c r="I9233" i="1"/>
  <c r="J9233" i="1" s="1"/>
  <c r="J9232" i="1"/>
  <c r="K9232" i="1" s="1"/>
  <c r="K9233" i="1" l="1"/>
  <c r="I9234" i="1"/>
  <c r="Q9232" i="1"/>
  <c r="R9232" i="1" s="1"/>
  <c r="B9231" i="1"/>
  <c r="B9232" i="1" l="1"/>
  <c r="I9235" i="1"/>
  <c r="J9234" i="1"/>
  <c r="K9234" i="1" s="1"/>
  <c r="N9233" i="1"/>
  <c r="Q9233" i="1"/>
  <c r="Q9234" i="1" l="1"/>
  <c r="R9234" i="1" s="1"/>
  <c r="B9233" i="1"/>
  <c r="R9233" i="1"/>
  <c r="I9236" i="1"/>
  <c r="J9235" i="1"/>
  <c r="K9235" i="1" s="1"/>
  <c r="Q9235" i="1" l="1"/>
  <c r="R9235" i="1" s="1"/>
  <c r="I9237" i="1"/>
  <c r="J9236" i="1"/>
  <c r="K9236" i="1" s="1"/>
  <c r="B9234" i="1"/>
  <c r="I9238" i="1" l="1"/>
  <c r="J9237" i="1"/>
  <c r="K9237" i="1" s="1"/>
  <c r="B9235" i="1"/>
  <c r="Q9236" i="1"/>
  <c r="R9236" i="1" s="1"/>
  <c r="Q9237" i="1" l="1"/>
  <c r="R9237" i="1" s="1"/>
  <c r="B9236" i="1"/>
  <c r="I9239" i="1"/>
  <c r="J9238" i="1"/>
  <c r="K9238" i="1" s="1"/>
  <c r="Q9238" i="1" l="1"/>
  <c r="R9238" i="1" s="1"/>
  <c r="B9237" i="1"/>
  <c r="I9240" i="1"/>
  <c r="J9239" i="1"/>
  <c r="K9239" i="1" s="1"/>
  <c r="I9241" i="1" l="1"/>
  <c r="J9240" i="1"/>
  <c r="K9240" i="1" s="1"/>
  <c r="Q9239" i="1"/>
  <c r="R9239" i="1" s="1"/>
  <c r="B9238" i="1"/>
  <c r="B9239" i="1" l="1"/>
  <c r="Q9240" i="1"/>
  <c r="R9240" i="1" s="1"/>
  <c r="I9242" i="1"/>
  <c r="J9241" i="1"/>
  <c r="K9241" i="1" s="1"/>
  <c r="I9243" i="1" l="1"/>
  <c r="J9242" i="1"/>
  <c r="K9242" i="1" s="1"/>
  <c r="B9240" i="1"/>
  <c r="Q9241" i="1"/>
  <c r="R9241" i="1" s="1"/>
  <c r="B9241" i="1" l="1"/>
  <c r="Q9242" i="1"/>
  <c r="R9242" i="1" s="1"/>
  <c r="I9244" i="1"/>
  <c r="J9243" i="1"/>
  <c r="K9243" i="1" s="1"/>
  <c r="I9245" i="1" l="1"/>
  <c r="J9244" i="1"/>
  <c r="K9244" i="1" s="1"/>
  <c r="B9242" i="1"/>
  <c r="Q9243" i="1"/>
  <c r="R9243" i="1" s="1"/>
  <c r="B9243" i="1" l="1"/>
  <c r="Q9244" i="1"/>
  <c r="R9244" i="1" s="1"/>
  <c r="I9246" i="1"/>
  <c r="J9245" i="1"/>
  <c r="K9245" i="1" s="1"/>
  <c r="I9247" i="1" l="1"/>
  <c r="J9246" i="1"/>
  <c r="K9246" i="1" s="1"/>
  <c r="B9244" i="1"/>
  <c r="Q9245" i="1"/>
  <c r="R9245" i="1" s="1"/>
  <c r="B9245" i="1" l="1"/>
  <c r="Q9246" i="1"/>
  <c r="R9246" i="1" s="1"/>
  <c r="I9248" i="1"/>
  <c r="J9247" i="1"/>
  <c r="K9247" i="1" s="1"/>
  <c r="I9249" i="1" l="1"/>
  <c r="J9248" i="1"/>
  <c r="K9248" i="1" s="1"/>
  <c r="Q9247" i="1"/>
  <c r="R9247" i="1" s="1"/>
  <c r="B9246" i="1"/>
  <c r="B9247" i="1" l="1"/>
  <c r="Q9248" i="1"/>
  <c r="R9248" i="1" s="1"/>
  <c r="I9250" i="1"/>
  <c r="J9249" i="1"/>
  <c r="K9249" i="1" s="1"/>
  <c r="B9248" i="1" l="1"/>
  <c r="Q9249" i="1"/>
  <c r="R9249" i="1" s="1"/>
  <c r="I9251" i="1"/>
  <c r="J9250" i="1"/>
  <c r="K9250" i="1" s="1"/>
  <c r="I9252" i="1" l="1"/>
  <c r="J9251" i="1"/>
  <c r="K9251" i="1" s="1"/>
  <c r="B9249" i="1"/>
  <c r="Q9250" i="1"/>
  <c r="R9250" i="1" s="1"/>
  <c r="B9250" i="1" l="1"/>
  <c r="Q9251" i="1"/>
  <c r="R9251" i="1" s="1"/>
  <c r="I9253" i="1"/>
  <c r="J9252" i="1"/>
  <c r="K9252" i="1" s="1"/>
  <c r="Q9252" i="1" l="1"/>
  <c r="R9252" i="1" s="1"/>
  <c r="I9254" i="1"/>
  <c r="J9253" i="1"/>
  <c r="K9253" i="1" s="1"/>
  <c r="B9251" i="1"/>
  <c r="I9255" i="1" l="1"/>
  <c r="J9254" i="1"/>
  <c r="K9254" i="1" s="1"/>
  <c r="B9252" i="1"/>
  <c r="Q9253" i="1"/>
  <c r="R9253" i="1" s="1"/>
  <c r="B9253" i="1" l="1"/>
  <c r="Q9254" i="1"/>
  <c r="R9254" i="1" s="1"/>
  <c r="I9256" i="1"/>
  <c r="J9255" i="1"/>
  <c r="K9255" i="1" s="1"/>
  <c r="I9257" i="1" l="1"/>
  <c r="J9256" i="1"/>
  <c r="K9256" i="1" s="1"/>
  <c r="B9254" i="1"/>
  <c r="Q9255" i="1"/>
  <c r="R9255" i="1" s="1"/>
  <c r="B9255" i="1" l="1"/>
  <c r="Q9256" i="1"/>
  <c r="R9256" i="1" s="1"/>
  <c r="I9258" i="1"/>
  <c r="J9257" i="1"/>
  <c r="K9257" i="1" s="1"/>
  <c r="Q9257" i="1" l="1"/>
  <c r="R9257" i="1" s="1"/>
  <c r="I9259" i="1"/>
  <c r="J9258" i="1"/>
  <c r="K9258" i="1" s="1"/>
  <c r="B9256" i="1"/>
  <c r="I9260" i="1" l="1"/>
  <c r="J9259" i="1"/>
  <c r="K9259" i="1" s="1"/>
  <c r="B9257" i="1"/>
  <c r="Q9258" i="1"/>
  <c r="R9258" i="1" s="1"/>
  <c r="B9258" i="1" l="1"/>
  <c r="Q9259" i="1"/>
  <c r="R9259" i="1" s="1"/>
  <c r="I9261" i="1"/>
  <c r="J9260" i="1"/>
  <c r="K9260" i="1" s="1"/>
  <c r="Q9260" i="1" l="1"/>
  <c r="R9260" i="1" s="1"/>
  <c r="I9262" i="1"/>
  <c r="J9261" i="1"/>
  <c r="K9261" i="1" s="1"/>
  <c r="B9259" i="1"/>
  <c r="I9263" i="1" l="1"/>
  <c r="J9263" i="1" s="1"/>
  <c r="J9262" i="1"/>
  <c r="K9262" i="1" s="1"/>
  <c r="Q9261" i="1"/>
  <c r="R9261" i="1" s="1"/>
  <c r="B9260" i="1"/>
  <c r="B9261" i="1" l="1"/>
  <c r="Q9262" i="1"/>
  <c r="R9262" i="1" s="1"/>
  <c r="K9263" i="1"/>
  <c r="I9264" i="1"/>
  <c r="B9262" i="1" l="1"/>
  <c r="I9265" i="1"/>
  <c r="J9264" i="1"/>
  <c r="K9264" i="1" s="1"/>
  <c r="N9263" i="1"/>
  <c r="Q9263" i="1"/>
  <c r="B9263" i="1" l="1"/>
  <c r="Q9264" i="1"/>
  <c r="R9264" i="1" s="1"/>
  <c r="R9263" i="1"/>
  <c r="I9266" i="1"/>
  <c r="J9265" i="1"/>
  <c r="K9265" i="1" s="1"/>
  <c r="Q9265" i="1" l="1"/>
  <c r="R9265" i="1" s="1"/>
  <c r="I9267" i="1"/>
  <c r="J9266" i="1"/>
  <c r="K9266" i="1" s="1"/>
  <c r="B9264" i="1"/>
  <c r="I9268" i="1" l="1"/>
  <c r="J9267" i="1"/>
  <c r="K9267" i="1" s="1"/>
  <c r="B9265" i="1"/>
  <c r="Q9266" i="1"/>
  <c r="R9266" i="1" s="1"/>
  <c r="Q9267" i="1" l="1"/>
  <c r="R9267" i="1" s="1"/>
  <c r="B9266" i="1"/>
  <c r="I9269" i="1"/>
  <c r="J9268" i="1"/>
  <c r="K9268" i="1" s="1"/>
  <c r="Q9268" i="1" l="1"/>
  <c r="R9268" i="1" s="1"/>
  <c r="B9267" i="1"/>
  <c r="I9270" i="1"/>
  <c r="J9269" i="1"/>
  <c r="K9269" i="1" s="1"/>
  <c r="I9271" i="1" l="1"/>
  <c r="J9270" i="1"/>
  <c r="K9270" i="1" s="1"/>
  <c r="Q9269" i="1"/>
  <c r="R9269" i="1" s="1"/>
  <c r="B9268" i="1"/>
  <c r="B9269" i="1" l="1"/>
  <c r="Q9270" i="1"/>
  <c r="R9270" i="1" s="1"/>
  <c r="I9272" i="1"/>
  <c r="J9271" i="1"/>
  <c r="K9271" i="1" s="1"/>
  <c r="B9270" i="1" l="1"/>
  <c r="Q9271" i="1"/>
  <c r="R9271" i="1" s="1"/>
  <c r="I9273" i="1"/>
  <c r="J9272" i="1"/>
  <c r="K9272" i="1" s="1"/>
  <c r="B9271" i="1" l="1"/>
  <c r="Q9272" i="1"/>
  <c r="R9272" i="1" s="1"/>
  <c r="I9274" i="1"/>
  <c r="J9273" i="1"/>
  <c r="K9273" i="1" s="1"/>
  <c r="B9272" i="1" l="1"/>
  <c r="Q9273" i="1"/>
  <c r="R9273" i="1" s="1"/>
  <c r="I9275" i="1"/>
  <c r="J9274" i="1"/>
  <c r="K9274" i="1" s="1"/>
  <c r="B9273" i="1" l="1"/>
  <c r="Q9274" i="1"/>
  <c r="R9274" i="1" s="1"/>
  <c r="I9276" i="1"/>
  <c r="J9275" i="1"/>
  <c r="K9275" i="1" s="1"/>
  <c r="B9274" i="1" l="1"/>
  <c r="Q9275" i="1"/>
  <c r="R9275" i="1" s="1"/>
  <c r="I9277" i="1"/>
  <c r="J9276" i="1"/>
  <c r="K9276" i="1" s="1"/>
  <c r="J9277" i="1" l="1"/>
  <c r="K9277" i="1" s="1"/>
  <c r="I9278" i="1"/>
  <c r="Q9276" i="1"/>
  <c r="R9276" i="1" s="1"/>
  <c r="B9275" i="1"/>
  <c r="I9279" i="1" l="1"/>
  <c r="J9278" i="1"/>
  <c r="K9278" i="1" s="1"/>
  <c r="B9276" i="1"/>
  <c r="Q9277" i="1"/>
  <c r="R9277" i="1" s="1"/>
  <c r="B9277" i="1" l="1"/>
  <c r="Q9278" i="1"/>
  <c r="R9278" i="1" s="1"/>
  <c r="I9280" i="1"/>
  <c r="J9279" i="1"/>
  <c r="K9279" i="1" s="1"/>
  <c r="I9281" i="1" l="1"/>
  <c r="J9280" i="1"/>
  <c r="K9280" i="1" s="1"/>
  <c r="B9278" i="1"/>
  <c r="Q9279" i="1"/>
  <c r="R9279" i="1" s="1"/>
  <c r="Q9280" i="1" l="1"/>
  <c r="R9280" i="1" s="1"/>
  <c r="B9279" i="1"/>
  <c r="I9282" i="1"/>
  <c r="J9281" i="1"/>
  <c r="K9281" i="1" s="1"/>
  <c r="I9283" i="1" l="1"/>
  <c r="J9282" i="1"/>
  <c r="K9282" i="1" s="1"/>
  <c r="B9280" i="1"/>
  <c r="Q9281" i="1"/>
  <c r="R9281" i="1" s="1"/>
  <c r="B9281" i="1" l="1"/>
  <c r="Q9282" i="1"/>
  <c r="R9282" i="1" s="1"/>
  <c r="I9284" i="1"/>
  <c r="J9283" i="1"/>
  <c r="K9283" i="1" s="1"/>
  <c r="Q9283" i="1" l="1"/>
  <c r="R9283" i="1" s="1"/>
  <c r="I9285" i="1"/>
  <c r="J9284" i="1"/>
  <c r="K9284" i="1" s="1"/>
  <c r="B9282" i="1"/>
  <c r="Q9284" i="1" l="1"/>
  <c r="R9284" i="1" s="1"/>
  <c r="I9286" i="1"/>
  <c r="J9285" i="1"/>
  <c r="K9285" i="1" s="1"/>
  <c r="B9283" i="1"/>
  <c r="Q9285" i="1" l="1"/>
  <c r="R9285" i="1" s="1"/>
  <c r="I9287" i="1"/>
  <c r="J9286" i="1"/>
  <c r="K9286" i="1" s="1"/>
  <c r="B9284" i="1"/>
  <c r="I9288" i="1" l="1"/>
  <c r="J9287" i="1"/>
  <c r="K9287" i="1" s="1"/>
  <c r="B9285" i="1"/>
  <c r="Q9286" i="1"/>
  <c r="R9286" i="1" s="1"/>
  <c r="Q9287" i="1" l="1"/>
  <c r="R9287" i="1" s="1"/>
  <c r="B9286" i="1"/>
  <c r="I9289" i="1"/>
  <c r="J9288" i="1"/>
  <c r="K9288" i="1" s="1"/>
  <c r="I9290" i="1" l="1"/>
  <c r="J9289" i="1"/>
  <c r="K9289" i="1" s="1"/>
  <c r="Q9288" i="1"/>
  <c r="R9288" i="1" s="1"/>
  <c r="B9287" i="1"/>
  <c r="Q9289" i="1" l="1"/>
  <c r="R9289" i="1" s="1"/>
  <c r="B9288" i="1"/>
  <c r="I9291" i="1"/>
  <c r="J9290" i="1"/>
  <c r="K9290" i="1" s="1"/>
  <c r="B9289" i="1" l="1"/>
  <c r="Q9290" i="1"/>
  <c r="R9290" i="1" s="1"/>
  <c r="I9292" i="1"/>
  <c r="J9291" i="1"/>
  <c r="K9291" i="1" s="1"/>
  <c r="B9290" i="1" l="1"/>
  <c r="Q9291" i="1"/>
  <c r="R9291" i="1" s="1"/>
  <c r="I9293" i="1"/>
  <c r="J9292" i="1"/>
  <c r="K9292" i="1" s="1"/>
  <c r="B9291" i="1" l="1"/>
  <c r="Q9292" i="1"/>
  <c r="R9292" i="1" s="1"/>
  <c r="I9294" i="1"/>
  <c r="J9294" i="1" s="1"/>
  <c r="K9294" i="1" s="1"/>
  <c r="J9293" i="1"/>
  <c r="K9293" i="1" s="1"/>
  <c r="N9294" i="1" l="1"/>
  <c r="Q9294" i="1"/>
  <c r="B9292" i="1"/>
  <c r="Q9293" i="1"/>
  <c r="R9293" i="1" s="1"/>
  <c r="B9293" i="1" l="1"/>
  <c r="R9294" i="1"/>
  <c r="B9294" i="1"/>
  <c r="R54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ppaulo</author>
  </authors>
  <commentList>
    <comment ref="Q375" authorId="0" shapeId="0" xr:uid="{00000000-0006-0000-0000-000001000000}">
      <text>
        <r>
          <rPr>
            <sz val="12"/>
            <rFont val="Arial"/>
            <family val="2"/>
          </rPr>
          <t>roberta   01/06/01  10:10:41
A partir desta data nós não estaremos mais truncando a coluna N e a coluna do valor nominal atualizado.</t>
        </r>
      </text>
    </comment>
  </commentList>
</comments>
</file>

<file path=xl/sharedStrings.xml><?xml version="1.0" encoding="utf-8"?>
<sst xmlns="http://schemas.openxmlformats.org/spreadsheetml/2006/main" count="9806" uniqueCount="101">
  <si>
    <t>AI2:BD6221</t>
  </si>
  <si>
    <t>GAIA SECURITIZADORA S.A. - 2ª SÉRIE / 1ª EMISSÃO - R$ 4.166.506,50 - 13 CRIS SUBORDINADOS</t>
  </si>
  <si>
    <t>[FERIADOS]</t>
  </si>
  <si>
    <t>VALOR NOMINAL</t>
  </si>
  <si>
    <t>BF5:BK147</t>
  </si>
  <si>
    <t>DATA BASE</t>
  </si>
  <si>
    <t>PU</t>
  </si>
  <si>
    <t>VALOR</t>
  </si>
  <si>
    <t>TR</t>
  </si>
  <si>
    <t>N</t>
  </si>
  <si>
    <t>AMORT</t>
  </si>
  <si>
    <t>JUROS</t>
  </si>
  <si>
    <t>PRÓXIMO</t>
  </si>
  <si>
    <t>DATA</t>
  </si>
  <si>
    <t>09H0003245</t>
  </si>
  <si>
    <t>NOMINAL</t>
  </si>
  <si>
    <t>Mês</t>
  </si>
  <si>
    <t>Variação</t>
  </si>
  <si>
    <t xml:space="preserve">Dias </t>
  </si>
  <si>
    <t>Dias</t>
  </si>
  <si>
    <t xml:space="preserve">Fator </t>
  </si>
  <si>
    <t>ATUALIZ</t>
  </si>
  <si>
    <t>TAXA</t>
  </si>
  <si>
    <t>+JUROS</t>
  </si>
  <si>
    <t>EVENTO</t>
  </si>
  <si>
    <t>GAIA SEC</t>
  </si>
  <si>
    <t>SEM</t>
  </si>
  <si>
    <t>Ref</t>
  </si>
  <si>
    <t>Percentual</t>
  </si>
  <si>
    <t>corridos</t>
  </si>
  <si>
    <t xml:space="preserve">contidos </t>
  </si>
  <si>
    <t>Acumulado</t>
  </si>
  <si>
    <t>AA</t>
  </si>
  <si>
    <t>A=AMORT</t>
  </si>
  <si>
    <t>GAIA2ªS/1ªE</t>
  </si>
  <si>
    <t>ATUALIZAÇÃO</t>
  </si>
  <si>
    <t>(dcp)</t>
  </si>
  <si>
    <t>(dct)</t>
  </si>
  <si>
    <t>Auxiliar</t>
  </si>
  <si>
    <t>SDa</t>
  </si>
  <si>
    <t>TA</t>
  </si>
  <si>
    <t>AMi</t>
  </si>
  <si>
    <t>Fator de Juros</t>
  </si>
  <si>
    <t>Ji</t>
  </si>
  <si>
    <t>J=JUROS</t>
  </si>
  <si>
    <t>Nº</t>
  </si>
  <si>
    <t>Data</t>
  </si>
  <si>
    <t>Saldo</t>
  </si>
  <si>
    <t>Juros</t>
  </si>
  <si>
    <t>Amortização</t>
  </si>
  <si>
    <t>Total PG</t>
  </si>
  <si>
    <t>Próximo</t>
  </si>
  <si>
    <t>R$</t>
  </si>
  <si>
    <t>%</t>
  </si>
  <si>
    <t>GAIA11</t>
  </si>
  <si>
    <t>Evento</t>
  </si>
  <si>
    <t>A+J=</t>
  </si>
  <si>
    <t>Tabela de Feriados</t>
  </si>
  <si>
    <t>ATÉ W436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</si>
  <si>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</si>
  <si>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</si>
  <si>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</si>
  <si>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</si>
  <si>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</si>
  <si>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</si>
  <si>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</si>
  <si>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</si>
  <si>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</si>
  <si>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</si>
  <si>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</si>
  <si>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</si>
  <si>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</si>
  <si>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</si>
  <si>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</si>
  <si>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</si>
  <si>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</si>
  <si>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</si>
  <si>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</si>
  <si>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</si>
  <si>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</si>
  <si>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</si>
  <si>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</si>
  <si>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</si>
  <si>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</si>
  <si>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</si>
  <si>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</si>
  <si>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</si>
  <si>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</si>
  <si>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</si>
  <si>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</si>
  <si>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</si>
  <si>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</si>
  <si>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Conta</t>
  </si>
  <si>
    <t>Valor PLanilha</t>
  </si>
  <si>
    <t>Valor Pago</t>
  </si>
  <si>
    <t>Diferença</t>
  </si>
  <si>
    <t>JUROS PAGOS B3</t>
  </si>
  <si>
    <t>JUROS INCORPORADOS</t>
  </si>
  <si>
    <t>SALDO RESIDUAL</t>
  </si>
  <si>
    <t>AMORT. ORDIN. B3</t>
  </si>
  <si>
    <t>AMEX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</si>
</sst>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8" formatCode="#,##0.000000000"/>
    <numFmt numFmtId="171" formatCode="#,##0.000000"/>
    <numFmt numFmtId="172" formatCode="0.000000%"/>
    <numFmt numFmtId="173" formatCode="#,##0.00000"/>
    <numFmt numFmtId="174" formatCode="_-* #,##0.0000_-;\-* #,##0.0000_-;_-* &quot;-&quot;??_-;_-@_-"/>
    <numFmt numFmtId="175" formatCode="0.0000000%"/>
    <numFmt numFmtId="176" formatCode="0.00000000%"/>
  </numFmts>
  <fonts count="2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2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0"/>
      <name val="Verdana"/>
      <family val="2"/>
    </font>
    <font>
      <sz val="10"/>
      <color indexed="12"/>
      <name val="Verdana"/>
      <family val="2"/>
    </font>
    <font>
      <b/>
      <sz val="10"/>
      <color indexed="12"/>
      <name val="Verdana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00FF"/>
      <name val="Verdana"/>
      <family val="2"/>
    </font>
    <font>
      <b/>
      <sz val="10"/>
      <color rgb="FF0000FF"/>
      <name val="Arial"/>
      <family val="2"/>
    </font>
    <font>
      <b/>
      <sz val="10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indexed="8"/>
      <name val="Verdana"/>
      <family val="2"/>
    </font>
    <font>
      <b/>
      <sz val="9"/>
      <color indexed="12"/>
      <name val="Verdana"/>
      <family val="2"/>
    </font>
    <font>
      <sz val="10"/>
      <color rgb="FF000000"/>
      <name val="Verdana"/>
      <family val="2"/>
    </font>
    <font>
      <b/>
      <sz val="10"/>
      <color rgb="FF0070C0"/>
      <name val="Verdana"/>
      <family val="2"/>
    </font>
    <font>
      <b/>
      <sz val="10"/>
      <color rgb="FF0070C0"/>
      <name val="Arial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D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164" fontId="17" fillId="0" borderId="0" applyFont="0" applyFill="0" applyBorder="0" applyAlignment="0" applyProtection="0"/>
    <xf numFmtId="0" fontId="27" fillId="12" borderId="0" applyNumberFormat="0" applyBorder="0" applyAlignment="0" applyProtection="0"/>
  </cellStyleXfs>
  <cellXfs count="177">
    <xf numFmtId="0" fontId="0" fillId="0" borderId="0" xfId="0"/>
    <xf numFmtId="3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166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67" fontId="1" fillId="7" borderId="0" xfId="0" applyNumberFormat="1" applyFont="1" applyFill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167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0" xfId="0" applyFont="1"/>
    <xf numFmtId="0" fontId="10" fillId="0" borderId="0" xfId="0" applyFont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165" fontId="11" fillId="0" borderId="0" xfId="0" applyNumberFormat="1" applyFont="1"/>
    <xf numFmtId="0" fontId="11" fillId="8" borderId="0" xfId="0" applyFont="1" applyFill="1" applyAlignment="1">
      <alignment horizontal="center" vertical="center"/>
    </xf>
    <xf numFmtId="166" fontId="11" fillId="0" borderId="0" xfId="0" applyNumberFormat="1" applyFont="1"/>
    <xf numFmtId="165" fontId="9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72" fontId="8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4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65" fontId="2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2" fillId="2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167" fontId="2" fillId="3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3" fillId="0" borderId="2" xfId="0" applyFont="1" applyBorder="1"/>
    <xf numFmtId="165" fontId="6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67" fontId="8" fillId="0" borderId="4" xfId="0" applyNumberFormat="1" applyFont="1" applyBorder="1" applyAlignment="1">
      <alignment horizontal="right" vertical="center"/>
    </xf>
    <xf numFmtId="167" fontId="7" fillId="0" borderId="4" xfId="0" applyNumberFormat="1" applyFont="1" applyBorder="1" applyAlignment="1">
      <alignment horizontal="fill" vertical="center"/>
    </xf>
    <xf numFmtId="166" fontId="7" fillId="0" borderId="4" xfId="0" applyNumberFormat="1" applyFont="1" applyBorder="1" applyAlignment="1">
      <alignment horizontal="fill" vertical="center"/>
    </xf>
    <xf numFmtId="165" fontId="7" fillId="0" borderId="4" xfId="0" applyNumberFormat="1" applyFont="1" applyBorder="1" applyAlignment="1">
      <alignment horizontal="fill" vertical="center"/>
    </xf>
    <xf numFmtId="167" fontId="8" fillId="0" borderId="4" xfId="0" applyNumberFormat="1" applyFont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center"/>
    </xf>
    <xf numFmtId="166" fontId="6" fillId="0" borderId="4" xfId="0" applyNumberFormat="1" applyFont="1" applyBorder="1" applyAlignment="1">
      <alignment horizontal="center" vertical="center"/>
    </xf>
    <xf numFmtId="167" fontId="6" fillId="0" borderId="4" xfId="0" applyNumberFormat="1" applyFont="1" applyBorder="1" applyAlignment="1">
      <alignment horizontal="fill" vertical="center"/>
    </xf>
    <xf numFmtId="0" fontId="1" fillId="0" borderId="4" xfId="0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167" fontId="1" fillId="0" borderId="4" xfId="0" applyNumberFormat="1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3" fillId="0" borderId="4" xfId="0" applyFont="1" applyBorder="1"/>
    <xf numFmtId="0" fontId="2" fillId="3" borderId="4" xfId="0" applyFont="1" applyFill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167" fontId="2" fillId="3" borderId="4" xfId="0" applyNumberFormat="1" applyFont="1" applyFill="1" applyBorder="1" applyAlignment="1">
      <alignment horizontal="center" vertical="center"/>
    </xf>
    <xf numFmtId="167" fontId="2" fillId="0" borderId="6" xfId="0" applyNumberFormat="1" applyFont="1" applyBorder="1" applyAlignment="1">
      <alignment horizontal="center" vertical="center"/>
    </xf>
    <xf numFmtId="166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3" fillId="0" borderId="6" xfId="0" applyFont="1" applyBorder="1"/>
    <xf numFmtId="14" fontId="1" fillId="0" borderId="8" xfId="0" applyNumberFormat="1" applyFont="1" applyBorder="1" applyAlignment="1">
      <alignment horizontal="center" vertical="center"/>
    </xf>
    <xf numFmtId="14" fontId="8" fillId="0" borderId="8" xfId="0" applyNumberFormat="1" applyFont="1" applyBorder="1" applyAlignment="1">
      <alignment horizontal="center" vertical="center"/>
    </xf>
    <xf numFmtId="14" fontId="11" fillId="0" borderId="8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5" fillId="6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167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2" fillId="0" borderId="9" xfId="0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vertical="top"/>
    </xf>
    <xf numFmtId="14" fontId="14" fillId="0" borderId="8" xfId="0" applyNumberFormat="1" applyFont="1" applyBorder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166" fontId="15" fillId="0" borderId="0" xfId="0" applyNumberFormat="1" applyFont="1"/>
    <xf numFmtId="14" fontId="14" fillId="0" borderId="0" xfId="0" applyNumberFormat="1" applyFont="1" applyAlignment="1">
      <alignment horizontal="center" vertical="center"/>
    </xf>
    <xf numFmtId="0" fontId="16" fillId="0" borderId="0" xfId="0" applyFont="1"/>
    <xf numFmtId="14" fontId="1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 vertical="center"/>
    </xf>
    <xf numFmtId="14" fontId="19" fillId="10" borderId="0" xfId="0" applyNumberFormat="1" applyFont="1" applyFill="1" applyAlignment="1">
      <alignment horizontal="left" vertical="center"/>
    </xf>
    <xf numFmtId="0" fontId="20" fillId="0" borderId="0" xfId="0" applyFont="1" applyAlignment="1">
      <alignment horizontal="center"/>
    </xf>
    <xf numFmtId="14" fontId="21" fillId="0" borderId="0" xfId="0" applyNumberFormat="1" applyFont="1"/>
    <xf numFmtId="0" fontId="20" fillId="7" borderId="0" xfId="0" applyFont="1" applyFill="1" applyAlignment="1">
      <alignment horizontal="left"/>
    </xf>
    <xf numFmtId="14" fontId="22" fillId="7" borderId="0" xfId="0" applyNumberFormat="1" applyFont="1" applyFill="1" applyAlignment="1">
      <alignment horizontal="left"/>
    </xf>
    <xf numFmtId="167" fontId="22" fillId="7" borderId="0" xfId="0" applyNumberFormat="1" applyFont="1" applyFill="1" applyAlignment="1">
      <alignment horizontal="right"/>
    </xf>
    <xf numFmtId="167" fontId="21" fillId="7" borderId="0" xfId="0" applyNumberFormat="1" applyFont="1" applyFill="1" applyAlignment="1">
      <alignment horizontal="right"/>
    </xf>
    <xf numFmtId="14" fontId="21" fillId="7" borderId="0" xfId="0" applyNumberFormat="1" applyFont="1" applyFill="1" applyAlignment="1">
      <alignment horizontal="left"/>
    </xf>
    <xf numFmtId="167" fontId="23" fillId="7" borderId="0" xfId="0" applyNumberFormat="1" applyFont="1" applyFill="1" applyAlignment="1">
      <alignment horizontal="right"/>
    </xf>
    <xf numFmtId="14" fontId="23" fillId="7" borderId="0" xfId="0" applyNumberFormat="1" applyFont="1" applyFill="1" applyAlignment="1">
      <alignment horizontal="left"/>
    </xf>
    <xf numFmtId="167" fontId="21" fillId="7" borderId="0" xfId="0" applyNumberFormat="1" applyFont="1" applyFill="1"/>
    <xf numFmtId="14" fontId="21" fillId="7" borderId="0" xfId="0" applyNumberFormat="1" applyFont="1" applyFill="1"/>
    <xf numFmtId="175" fontId="1" fillId="0" borderId="0" xfId="0" applyNumberFormat="1" applyFont="1" applyAlignment="1">
      <alignment horizontal="center" vertical="center"/>
    </xf>
    <xf numFmtId="176" fontId="24" fillId="11" borderId="0" xfId="0" applyNumberFormat="1" applyFont="1" applyFill="1" applyAlignment="1">
      <alignment horizontal="center" vertical="center" wrapText="1"/>
    </xf>
    <xf numFmtId="14" fontId="25" fillId="0" borderId="8" xfId="0" applyNumberFormat="1" applyFont="1" applyBorder="1" applyAlignment="1">
      <alignment horizontal="center" vertical="center"/>
    </xf>
    <xf numFmtId="165" fontId="25" fillId="0" borderId="0" xfId="0" applyNumberFormat="1" applyFont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166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10" fontId="25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6" fillId="0" borderId="0" xfId="0" applyFont="1" applyAlignment="1">
      <alignment horizontal="center" vertical="center"/>
    </xf>
    <xf numFmtId="165" fontId="27" fillId="12" borderId="0" xfId="2" applyNumberFormat="1" applyAlignment="1">
      <alignment horizontal="center" vertical="center"/>
    </xf>
    <xf numFmtId="176" fontId="27" fillId="12" borderId="0" xfId="2" applyNumberFormat="1" applyAlignment="1">
      <alignment horizontal="center" vertical="center" wrapText="1"/>
    </xf>
    <xf numFmtId="165" fontId="28" fillId="12" borderId="0" xfId="2" applyNumberFormat="1" applyFont="1" applyAlignment="1">
      <alignment horizontal="center" vertical="center"/>
    </xf>
    <xf numFmtId="0" fontId="27" fillId="12" borderId="0" xfId="2" applyAlignment="1">
      <alignment horizontal="center" vertical="center"/>
    </xf>
    <xf numFmtId="0" fontId="13" fillId="0" borderId="3" xfId="0" applyFont="1" applyBorder="1"/>
    <xf numFmtId="14" fontId="1" fillId="0" borderId="9" xfId="0" applyNumberFormat="1" applyFont="1" applyBorder="1" applyAlignment="1">
      <alignment horizontal="center" vertical="center"/>
    </xf>
    <xf numFmtId="165" fontId="1" fillId="0" borderId="6" xfId="0" applyNumberFormat="1" applyFont="1" applyBorder="1" applyAlignment="1">
      <alignment horizontal="center" vertical="center"/>
    </xf>
    <xf numFmtId="167" fontId="1" fillId="0" borderId="6" xfId="0" applyNumberFormat="1" applyFont="1" applyBorder="1" applyAlignment="1">
      <alignment horizontal="center" vertical="center"/>
    </xf>
    <xf numFmtId="166" fontId="1" fillId="0" borderId="6" xfId="0" applyNumberFormat="1" applyFont="1" applyBorder="1" applyAlignment="1">
      <alignment horizontal="center" vertical="center"/>
    </xf>
    <xf numFmtId="4" fontId="1" fillId="0" borderId="6" xfId="0" applyNumberFormat="1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/>
    </xf>
    <xf numFmtId="168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right" vertical="center"/>
    </xf>
    <xf numFmtId="14" fontId="27" fillId="12" borderId="0" xfId="2" applyNumberFormat="1" applyBorder="1" applyAlignment="1">
      <alignment horizontal="left"/>
    </xf>
    <xf numFmtId="1" fontId="27" fillId="12" borderId="0" xfId="2" applyNumberFormat="1" applyBorder="1" applyAlignment="1" applyProtection="1">
      <alignment horizontal="center" vertical="center"/>
      <protection locked="0"/>
    </xf>
    <xf numFmtId="0" fontId="2" fillId="0" borderId="8" xfId="0" applyFont="1" applyBorder="1" applyAlignment="1">
      <alignment horizontal="center" vertical="center"/>
    </xf>
    <xf numFmtId="14" fontId="8" fillId="0" borderId="7" xfId="0" applyNumberFormat="1" applyFont="1" applyBorder="1" applyAlignment="1">
      <alignment horizontal="center" vertical="center"/>
    </xf>
    <xf numFmtId="174" fontId="18" fillId="13" borderId="0" xfId="1" applyNumberFormat="1" applyFont="1" applyFill="1" applyBorder="1" applyAlignment="1">
      <alignment horizontal="left"/>
    </xf>
    <xf numFmtId="165" fontId="2" fillId="13" borderId="0" xfId="0" applyNumberFormat="1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4" fontId="2" fillId="13" borderId="0" xfId="0" applyNumberFormat="1" applyFont="1" applyFill="1" applyAlignment="1">
      <alignment horizontal="center" vertical="center"/>
    </xf>
    <xf numFmtId="3" fontId="2" fillId="13" borderId="0" xfId="0" applyNumberFormat="1" applyFont="1" applyFill="1" applyAlignment="1">
      <alignment horizontal="center" vertical="center"/>
    </xf>
    <xf numFmtId="166" fontId="2" fillId="13" borderId="0" xfId="0" applyNumberFormat="1" applyFont="1" applyFill="1" applyAlignment="1">
      <alignment horizontal="center" vertical="center"/>
    </xf>
    <xf numFmtId="0" fontId="2" fillId="13" borderId="0" xfId="0" applyFont="1" applyFill="1" applyAlignment="1">
      <alignment horizontal="centerContinuous" vertical="center"/>
    </xf>
    <xf numFmtId="0" fontId="2" fillId="13" borderId="0" xfId="0" applyFont="1" applyFill="1" applyAlignment="1">
      <alignment horizontal="right" vertical="center"/>
    </xf>
    <xf numFmtId="167" fontId="2" fillId="13" borderId="0" xfId="0" applyNumberFormat="1" applyFont="1" applyFill="1" applyAlignment="1">
      <alignment horizontal="centerContinuous" vertical="center"/>
    </xf>
    <xf numFmtId="14" fontId="2" fillId="13" borderId="0" xfId="0" applyNumberFormat="1" applyFont="1" applyFill="1" applyAlignment="1">
      <alignment horizontal="center" vertical="center"/>
    </xf>
    <xf numFmtId="167" fontId="2" fillId="13" borderId="0" xfId="0" applyNumberFormat="1" applyFont="1" applyFill="1" applyAlignment="1">
      <alignment horizontal="center" vertical="center"/>
    </xf>
    <xf numFmtId="10" fontId="2" fillId="13" borderId="0" xfId="0" applyNumberFormat="1" applyFont="1" applyFill="1" applyAlignment="1">
      <alignment horizontal="center" vertical="center"/>
    </xf>
    <xf numFmtId="1" fontId="2" fillId="13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14" fontId="2" fillId="0" borderId="7" xfId="0" applyNumberFormat="1" applyFont="1" applyBorder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</font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MATONE2_09H0003245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0</xdr:rowOff>
    </xdr:from>
    <xdr:to>
      <xdr:col>35</xdr:col>
      <xdr:colOff>650082</xdr:colOff>
      <xdr:row>1</xdr:row>
      <xdr:rowOff>215900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76075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4</xdr:row>
      <xdr:rowOff>142875</xdr:rowOff>
    </xdr:from>
    <xdr:to>
      <xdr:col>36</xdr:col>
      <xdr:colOff>142877</xdr:colOff>
      <xdr:row>6</xdr:row>
      <xdr:rowOff>82550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36575" y="847725"/>
          <a:ext cx="1800226" cy="2667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0</xdr:row>
      <xdr:rowOff>152400</xdr:rowOff>
    </xdr:from>
    <xdr:to>
      <xdr:col>35</xdr:col>
      <xdr:colOff>21350</xdr:colOff>
      <xdr:row>2</xdr:row>
      <xdr:rowOff>30103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2125" y="152400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TR-SCRIPT.xlsx" TargetMode="External"/><Relationship Id="rId1" Type="http://schemas.openxmlformats.org/officeDocument/2006/relationships/externalLinkPath" Target="/DTVM/ServicosFiduciarios/Deb/Planilhas-Excel/TR-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59">
          <cell r="G59">
            <v>40035</v>
          </cell>
          <cell r="H59">
            <v>4.17E-4</v>
          </cell>
        </row>
        <row r="60">
          <cell r="G60">
            <v>40066</v>
          </cell>
          <cell r="H60">
            <v>4.4799999999999999E-4</v>
          </cell>
        </row>
        <row r="61">
          <cell r="G61">
            <v>40096</v>
          </cell>
          <cell r="H61">
            <v>0</v>
          </cell>
        </row>
        <row r="62">
          <cell r="G62">
            <v>40127</v>
          </cell>
          <cell r="H62">
            <v>5.4799999999999998E-4</v>
          </cell>
        </row>
        <row r="63">
          <cell r="G63">
            <v>40157</v>
          </cell>
          <cell r="H63">
            <v>0</v>
          </cell>
        </row>
        <row r="64">
          <cell r="G64">
            <v>40188</v>
          </cell>
          <cell r="H64">
            <v>3.2299999999999999E-4</v>
          </cell>
        </row>
        <row r="65">
          <cell r="G65">
            <v>40219</v>
          </cell>
          <cell r="H65">
            <v>0</v>
          </cell>
        </row>
        <row r="66">
          <cell r="G66">
            <v>40247</v>
          </cell>
          <cell r="H66">
            <v>5.1699999999999999E-4</v>
          </cell>
        </row>
        <row r="67">
          <cell r="G67">
            <v>40278</v>
          </cell>
          <cell r="H67">
            <v>0</v>
          </cell>
        </row>
        <row r="68">
          <cell r="G68">
            <v>40308</v>
          </cell>
          <cell r="H68">
            <v>9.0799999999999995E-4</v>
          </cell>
        </row>
        <row r="69">
          <cell r="G69">
            <v>40339</v>
          </cell>
          <cell r="H69">
            <v>8.5800000000000004E-4</v>
          </cell>
        </row>
        <row r="70">
          <cell r="G70">
            <v>40369</v>
          </cell>
          <cell r="H70">
            <v>8.52E-4</v>
          </cell>
        </row>
        <row r="71">
          <cell r="G71">
            <v>40400</v>
          </cell>
          <cell r="H71">
            <v>8.3600000000000005E-4</v>
          </cell>
        </row>
        <row r="72">
          <cell r="G72">
            <v>40431</v>
          </cell>
          <cell r="H72">
            <v>6.4700000000000001E-4</v>
          </cell>
        </row>
        <row r="73">
          <cell r="G73">
            <v>40461</v>
          </cell>
          <cell r="H73">
            <v>3.4000000000000002E-4</v>
          </cell>
        </row>
        <row r="74">
          <cell r="G74">
            <v>40492</v>
          </cell>
          <cell r="H74">
            <v>6.6299999999999996E-4</v>
          </cell>
        </row>
        <row r="75">
          <cell r="G75">
            <v>40522</v>
          </cell>
          <cell r="H75">
            <v>6.78E-4</v>
          </cell>
        </row>
        <row r="76">
          <cell r="G76">
            <v>40553</v>
          </cell>
          <cell r="H76">
            <v>1.1689999999999999E-3</v>
          </cell>
        </row>
        <row r="77">
          <cell r="G77">
            <v>40584</v>
          </cell>
          <cell r="H77">
            <v>0</v>
          </cell>
        </row>
        <row r="78">
          <cell r="G78">
            <v>40612</v>
          </cell>
          <cell r="H78">
            <v>1.4120000000000001E-3</v>
          </cell>
        </row>
        <row r="79">
          <cell r="G79">
            <v>40643</v>
          </cell>
          <cell r="H79">
            <v>5.9999999999999995E-4</v>
          </cell>
        </row>
        <row r="80">
          <cell r="G80">
            <v>40673</v>
          </cell>
          <cell r="H80">
            <v>1.8159999999999999E-3</v>
          </cell>
        </row>
        <row r="81">
          <cell r="G81">
            <v>40704</v>
          </cell>
          <cell r="H81">
            <v>1.0690000000000001E-3</v>
          </cell>
        </row>
        <row r="82">
          <cell r="G82">
            <v>40734</v>
          </cell>
          <cell r="H82">
            <v>1.727E-3</v>
          </cell>
        </row>
        <row r="83">
          <cell r="G83">
            <v>40765</v>
          </cell>
          <cell r="H83">
            <v>1.7589999999999999E-3</v>
          </cell>
        </row>
        <row r="84">
          <cell r="G84">
            <v>40796</v>
          </cell>
          <cell r="H84">
            <v>8.6600000000000002E-4</v>
          </cell>
        </row>
        <row r="85">
          <cell r="G85">
            <v>40826</v>
          </cell>
          <cell r="H85">
            <v>1.06E-3</v>
          </cell>
        </row>
        <row r="86">
          <cell r="G86">
            <v>40857</v>
          </cell>
          <cell r="H86">
            <v>8.7600000000000004E-4</v>
          </cell>
        </row>
        <row r="87">
          <cell r="G87">
            <v>40887</v>
          </cell>
          <cell r="H87">
            <v>6.0899999999999995E-4</v>
          </cell>
        </row>
        <row r="88">
          <cell r="G88">
            <v>40918</v>
          </cell>
          <cell r="H88">
            <v>1.358E-3</v>
          </cell>
        </row>
        <row r="89">
          <cell r="G89">
            <v>40949</v>
          </cell>
          <cell r="H89">
            <v>8.7000000000000001E-5</v>
          </cell>
        </row>
        <row r="90">
          <cell r="G90">
            <v>40978</v>
          </cell>
          <cell r="H90">
            <v>2.9E-4</v>
          </cell>
        </row>
        <row r="91">
          <cell r="G91">
            <v>41009</v>
          </cell>
          <cell r="H91">
            <v>2.63E-4</v>
          </cell>
        </row>
        <row r="92">
          <cell r="G92">
            <v>41039</v>
          </cell>
          <cell r="H92">
            <v>0</v>
          </cell>
        </row>
        <row r="93">
          <cell r="G93">
            <v>41070</v>
          </cell>
          <cell r="H93">
            <v>7.6000000000000004E-5</v>
          </cell>
        </row>
        <row r="94">
          <cell r="G94">
            <v>41100</v>
          </cell>
          <cell r="H94">
            <v>2.12E-4</v>
          </cell>
        </row>
        <row r="95">
          <cell r="G95">
            <v>41131</v>
          </cell>
          <cell r="H95">
            <v>0</v>
          </cell>
        </row>
        <row r="96">
          <cell r="G96">
            <v>41162</v>
          </cell>
          <cell r="H96">
            <v>0</v>
          </cell>
        </row>
        <row r="97">
          <cell r="G97">
            <v>41192</v>
          </cell>
          <cell r="H97">
            <v>0</v>
          </cell>
        </row>
        <row r="98">
          <cell r="G98">
            <v>41223</v>
          </cell>
          <cell r="H98">
            <v>0</v>
          </cell>
        </row>
        <row r="99">
          <cell r="G99">
            <v>41253</v>
          </cell>
          <cell r="H99">
            <v>0</v>
          </cell>
        </row>
        <row r="100">
          <cell r="G100">
            <v>41284</v>
          </cell>
          <cell r="H100">
            <v>0</v>
          </cell>
        </row>
        <row r="101">
          <cell r="G101">
            <v>41315</v>
          </cell>
          <cell r="H101">
            <v>0</v>
          </cell>
        </row>
        <row r="102">
          <cell r="G102">
            <v>41343</v>
          </cell>
          <cell r="H102">
            <v>0</v>
          </cell>
        </row>
        <row r="103">
          <cell r="G103">
            <v>41374</v>
          </cell>
          <cell r="H103">
            <v>0</v>
          </cell>
        </row>
        <row r="104">
          <cell r="G104">
            <v>41404</v>
          </cell>
          <cell r="H104">
            <v>0</v>
          </cell>
        </row>
        <row r="105">
          <cell r="G105">
            <v>41435</v>
          </cell>
          <cell r="H105">
            <v>0</v>
          </cell>
        </row>
        <row r="106">
          <cell r="G106">
            <v>41465</v>
          </cell>
          <cell r="H106">
            <v>3.77E-4</v>
          </cell>
        </row>
        <row r="107">
          <cell r="G107">
            <v>41496</v>
          </cell>
          <cell r="H107">
            <v>0</v>
          </cell>
        </row>
        <row r="108">
          <cell r="G108">
            <v>41527</v>
          </cell>
          <cell r="H108">
            <v>1.5899999999999999E-4</v>
          </cell>
        </row>
        <row r="109">
          <cell r="G109">
            <v>41557</v>
          </cell>
          <cell r="H109">
            <v>6.9300000000000004E-4</v>
          </cell>
        </row>
        <row r="110">
          <cell r="G110">
            <v>41588</v>
          </cell>
          <cell r="H110">
            <v>1.84E-4</v>
          </cell>
        </row>
        <row r="111">
          <cell r="G111">
            <v>41618</v>
          </cell>
          <cell r="H111">
            <v>6.6699999999999995E-4</v>
          </cell>
        </row>
        <row r="112">
          <cell r="G112">
            <v>41649</v>
          </cell>
          <cell r="H112">
            <v>8.4199999999999998E-4</v>
          </cell>
        </row>
        <row r="113">
          <cell r="G113">
            <v>41680</v>
          </cell>
          <cell r="H113">
            <v>1.2E-5</v>
          </cell>
        </row>
        <row r="114">
          <cell r="G114">
            <v>41708</v>
          </cell>
          <cell r="H114">
            <v>1.07E-3</v>
          </cell>
        </row>
        <row r="115">
          <cell r="G115">
            <v>41739</v>
          </cell>
          <cell r="H115">
            <v>5.7000000000000003E-5</v>
          </cell>
        </row>
        <row r="116">
          <cell r="G116">
            <v>41769</v>
          </cell>
          <cell r="H116">
            <v>5.7399999999999997E-4</v>
          </cell>
        </row>
        <row r="117">
          <cell r="G117">
            <v>41800</v>
          </cell>
          <cell r="H117">
            <v>6.2399999999999999E-4</v>
          </cell>
        </row>
        <row r="118">
          <cell r="G118">
            <v>41830</v>
          </cell>
          <cell r="H118">
            <v>9.3199999999999999E-4</v>
          </cell>
        </row>
        <row r="119">
          <cell r="G119">
            <v>41861</v>
          </cell>
          <cell r="H119">
            <v>9.3000000000000005E-4</v>
          </cell>
        </row>
        <row r="120">
          <cell r="G120">
            <v>41892</v>
          </cell>
          <cell r="H120">
            <v>8.9700000000000001E-4</v>
          </cell>
        </row>
        <row r="121">
          <cell r="G121">
            <v>41922</v>
          </cell>
          <cell r="H121">
            <v>6.3100000000000005E-4</v>
          </cell>
        </row>
        <row r="122">
          <cell r="G122">
            <v>41953</v>
          </cell>
          <cell r="H122">
            <v>1.2340000000000001E-3</v>
          </cell>
        </row>
        <row r="123">
          <cell r="G123">
            <v>41983</v>
          </cell>
          <cell r="H123">
            <v>8.2399999999999997E-4</v>
          </cell>
        </row>
        <row r="124">
          <cell r="G124">
            <v>42014</v>
          </cell>
          <cell r="H124">
            <v>8.3600000000000005E-4</v>
          </cell>
        </row>
        <row r="125">
          <cell r="G125">
            <v>42045</v>
          </cell>
          <cell r="H125">
            <v>1.9799999999999999E-4</v>
          </cell>
        </row>
        <row r="126">
          <cell r="G126">
            <v>42073</v>
          </cell>
          <cell r="H126">
            <v>1.3810000000000001E-3</v>
          </cell>
        </row>
        <row r="127">
          <cell r="G127">
            <v>42104</v>
          </cell>
          <cell r="H127">
            <v>7.0899999999999999E-4</v>
          </cell>
        </row>
        <row r="128">
          <cell r="G128">
            <v>42134</v>
          </cell>
          <cell r="H128">
            <v>1.588E-3</v>
          </cell>
        </row>
        <row r="129">
          <cell r="G129">
            <v>42165</v>
          </cell>
          <cell r="H129">
            <v>1.5939999999999999E-3</v>
          </cell>
        </row>
        <row r="130">
          <cell r="G130">
            <v>42195</v>
          </cell>
          <cell r="H130">
            <v>1.9350000000000001E-3</v>
          </cell>
        </row>
        <row r="131">
          <cell r="G131">
            <v>42226</v>
          </cell>
          <cell r="H131">
            <v>1.8910000000000001E-3</v>
          </cell>
        </row>
        <row r="132">
          <cell r="G132">
            <v>42257</v>
          </cell>
          <cell r="H132">
            <v>2.1450000000000002E-3</v>
          </cell>
        </row>
        <row r="133">
          <cell r="G133">
            <v>42287</v>
          </cell>
          <cell r="H133">
            <v>1.1299999999999999E-3</v>
          </cell>
        </row>
        <row r="134">
          <cell r="G134">
            <v>42318</v>
          </cell>
          <cell r="H134">
            <v>2.2859999999999998E-3</v>
          </cell>
        </row>
        <row r="135">
          <cell r="G135">
            <v>42348</v>
          </cell>
          <cell r="H135">
            <v>1.58E-3</v>
          </cell>
        </row>
        <row r="136">
          <cell r="G136">
            <v>42379</v>
          </cell>
          <cell r="H136">
            <v>1.459E-3</v>
          </cell>
        </row>
        <row r="137">
          <cell r="G137">
            <v>42410</v>
          </cell>
          <cell r="H137">
            <v>1.65E-3</v>
          </cell>
        </row>
        <row r="138">
          <cell r="G138">
            <v>42439</v>
          </cell>
          <cell r="H138">
            <v>1.761E-3</v>
          </cell>
        </row>
        <row r="139">
          <cell r="G139">
            <v>42470</v>
          </cell>
          <cell r="H139">
            <v>1.2620000000000001E-3</v>
          </cell>
        </row>
        <row r="140">
          <cell r="G140">
            <v>42500</v>
          </cell>
          <cell r="H140">
            <v>2.1749999999999999E-3</v>
          </cell>
        </row>
        <row r="141">
          <cell r="G141">
            <v>42531</v>
          </cell>
          <cell r="H141">
            <v>1.686E-3</v>
          </cell>
        </row>
        <row r="142">
          <cell r="G142">
            <v>42561</v>
          </cell>
          <cell r="H142">
            <v>1.9849999999999998E-3</v>
          </cell>
        </row>
        <row r="143">
          <cell r="G143">
            <v>42592</v>
          </cell>
          <cell r="H143">
            <v>1.8339999999999999E-3</v>
          </cell>
        </row>
        <row r="144">
          <cell r="G144">
            <v>42623</v>
          </cell>
          <cell r="H144">
            <v>1.3309999999999999E-3</v>
          </cell>
        </row>
        <row r="145">
          <cell r="G145">
            <v>42653</v>
          </cell>
          <cell r="H145">
            <v>1.877E-3</v>
          </cell>
        </row>
        <row r="146">
          <cell r="G146">
            <v>42684</v>
          </cell>
          <cell r="H146">
            <v>1.642E-3</v>
          </cell>
        </row>
        <row r="147">
          <cell r="G147">
            <v>42714</v>
          </cell>
          <cell r="H147">
            <v>1.7570000000000001E-3</v>
          </cell>
        </row>
        <row r="148">
          <cell r="G148">
            <v>42745</v>
          </cell>
          <cell r="H148">
            <v>1.8159999999999999E-3</v>
          </cell>
        </row>
        <row r="149">
          <cell r="G149">
            <v>42776</v>
          </cell>
          <cell r="H149">
            <v>2.02E-4</v>
          </cell>
        </row>
        <row r="150">
          <cell r="G150">
            <v>42804</v>
          </cell>
          <cell r="H150">
            <v>8.5400000000000005E-4</v>
          </cell>
        </row>
        <row r="151">
          <cell r="G151">
            <v>42835</v>
          </cell>
          <cell r="H151">
            <v>1.2999999999999999E-5</v>
          </cell>
        </row>
        <row r="152">
          <cell r="G152">
            <v>42865</v>
          </cell>
          <cell r="H152">
            <v>1.16E-3</v>
          </cell>
        </row>
        <row r="153">
          <cell r="G153">
            <v>42896</v>
          </cell>
          <cell r="H153">
            <v>0</v>
          </cell>
        </row>
        <row r="154">
          <cell r="G154">
            <v>42926</v>
          </cell>
          <cell r="H154">
            <v>6.8099999999999996E-4</v>
          </cell>
        </row>
        <row r="155">
          <cell r="G155">
            <v>42957</v>
          </cell>
          <cell r="H155">
            <v>0</v>
          </cell>
        </row>
        <row r="156">
          <cell r="G156">
            <v>42988</v>
          </cell>
          <cell r="H156">
            <v>0</v>
          </cell>
        </row>
        <row r="157">
          <cell r="G157">
            <v>43018</v>
          </cell>
          <cell r="H157">
            <v>0</v>
          </cell>
        </row>
        <row r="158">
          <cell r="G158">
            <v>43049</v>
          </cell>
          <cell r="H158">
            <v>0</v>
          </cell>
        </row>
        <row r="159">
          <cell r="G159">
            <v>43079</v>
          </cell>
          <cell r="H159">
            <v>0</v>
          </cell>
        </row>
        <row r="160">
          <cell r="G160">
            <v>43110</v>
          </cell>
          <cell r="H160">
            <v>0</v>
          </cell>
        </row>
        <row r="161">
          <cell r="G161">
            <v>43141</v>
          </cell>
          <cell r="H161">
            <v>0</v>
          </cell>
        </row>
        <row r="162">
          <cell r="G162">
            <v>43169</v>
          </cell>
          <cell r="H162">
            <v>0</v>
          </cell>
        </row>
        <row r="163">
          <cell r="G163">
            <v>43200</v>
          </cell>
          <cell r="H163">
            <v>0</v>
          </cell>
        </row>
        <row r="164">
          <cell r="G164">
            <v>43230</v>
          </cell>
          <cell r="H164">
            <v>0</v>
          </cell>
        </row>
        <row r="165">
          <cell r="G165">
            <v>43261</v>
          </cell>
          <cell r="H165">
            <v>0</v>
          </cell>
        </row>
        <row r="166">
          <cell r="G166">
            <v>43291</v>
          </cell>
          <cell r="H166">
            <v>0</v>
          </cell>
        </row>
        <row r="167">
          <cell r="G167">
            <v>43322</v>
          </cell>
          <cell r="H167">
            <v>0</v>
          </cell>
        </row>
        <row r="168">
          <cell r="G168">
            <v>43353</v>
          </cell>
          <cell r="H168">
            <v>0</v>
          </cell>
        </row>
        <row r="169">
          <cell r="G169">
            <v>43383</v>
          </cell>
          <cell r="H169">
            <v>0</v>
          </cell>
        </row>
        <row r="170">
          <cell r="G170">
            <v>43414</v>
          </cell>
          <cell r="H170">
            <v>0</v>
          </cell>
        </row>
        <row r="171">
          <cell r="G171">
            <v>43444</v>
          </cell>
          <cell r="H171">
            <v>0</v>
          </cell>
        </row>
        <row r="172">
          <cell r="G172">
            <v>43475</v>
          </cell>
          <cell r="H172">
            <v>0</v>
          </cell>
        </row>
        <row r="173">
          <cell r="G173">
            <v>43506</v>
          </cell>
          <cell r="H173">
            <v>0</v>
          </cell>
        </row>
        <row r="174">
          <cell r="G174">
            <v>43534</v>
          </cell>
          <cell r="H174">
            <v>0</v>
          </cell>
        </row>
        <row r="175">
          <cell r="G175">
            <v>43565</v>
          </cell>
          <cell r="H175">
            <v>0</v>
          </cell>
        </row>
        <row r="176">
          <cell r="G176">
            <v>43595</v>
          </cell>
          <cell r="H176">
            <v>0</v>
          </cell>
        </row>
        <row r="177">
          <cell r="G177">
            <v>43626</v>
          </cell>
          <cell r="H177">
            <v>0</v>
          </cell>
        </row>
        <row r="178">
          <cell r="G178">
            <v>43656</v>
          </cell>
          <cell r="H178">
            <v>0</v>
          </cell>
        </row>
        <row r="179">
          <cell r="G179">
            <v>43687</v>
          </cell>
          <cell r="H179">
            <v>0</v>
          </cell>
        </row>
        <row r="180">
          <cell r="G180">
            <v>43718</v>
          </cell>
          <cell r="H180">
            <v>0</v>
          </cell>
        </row>
        <row r="181">
          <cell r="G181">
            <v>43748</v>
          </cell>
          <cell r="H181">
            <v>0</v>
          </cell>
        </row>
        <row r="182">
          <cell r="G182">
            <v>43779</v>
          </cell>
          <cell r="H182">
            <v>0</v>
          </cell>
        </row>
        <row r="183">
          <cell r="G183">
            <v>43809</v>
          </cell>
          <cell r="H183">
            <v>0</v>
          </cell>
        </row>
        <row r="184">
          <cell r="G184">
            <v>43840</v>
          </cell>
          <cell r="H184">
            <v>0</v>
          </cell>
        </row>
        <row r="185">
          <cell r="G185">
            <v>43871</v>
          </cell>
          <cell r="H185">
            <v>0</v>
          </cell>
        </row>
        <row r="186">
          <cell r="G186">
            <v>43900</v>
          </cell>
          <cell r="H186">
            <v>0</v>
          </cell>
        </row>
        <row r="187">
          <cell r="G187">
            <v>43931</v>
          </cell>
          <cell r="H187">
            <v>0</v>
          </cell>
        </row>
        <row r="188">
          <cell r="G188">
            <v>43961</v>
          </cell>
          <cell r="H188">
            <v>0</v>
          </cell>
        </row>
        <row r="189">
          <cell r="G189">
            <v>43992</v>
          </cell>
          <cell r="H189">
            <v>0</v>
          </cell>
        </row>
        <row r="190">
          <cell r="G190">
            <v>44022</v>
          </cell>
          <cell r="H190">
            <v>0</v>
          </cell>
        </row>
        <row r="191">
          <cell r="G191">
            <v>44053</v>
          </cell>
          <cell r="H191">
            <v>0</v>
          </cell>
        </row>
        <row r="192">
          <cell r="G192">
            <v>44084</v>
          </cell>
          <cell r="H192">
            <v>0</v>
          </cell>
        </row>
        <row r="193">
          <cell r="G193">
            <v>44114</v>
          </cell>
          <cell r="H193">
            <v>0</v>
          </cell>
        </row>
        <row r="194">
          <cell r="G194">
            <v>44145</v>
          </cell>
          <cell r="H194">
            <v>0</v>
          </cell>
        </row>
        <row r="195">
          <cell r="G195">
            <v>44175</v>
          </cell>
          <cell r="H195">
            <v>0</v>
          </cell>
        </row>
        <row r="196">
          <cell r="G196">
            <v>44206</v>
          </cell>
          <cell r="H196">
            <v>0</v>
          </cell>
        </row>
        <row r="197">
          <cell r="G197">
            <v>44237</v>
          </cell>
          <cell r="H197">
            <v>0</v>
          </cell>
        </row>
        <row r="198">
          <cell r="G198">
            <v>44265</v>
          </cell>
          <cell r="H198">
            <v>0</v>
          </cell>
        </row>
        <row r="199">
          <cell r="G199">
            <v>44296</v>
          </cell>
          <cell r="H199">
            <v>0</v>
          </cell>
        </row>
        <row r="200">
          <cell r="G200">
            <v>44326</v>
          </cell>
          <cell r="H200">
            <v>0</v>
          </cell>
        </row>
        <row r="201">
          <cell r="G201">
            <v>44357</v>
          </cell>
          <cell r="H201">
            <v>0</v>
          </cell>
        </row>
        <row r="202">
          <cell r="G202">
            <v>44387</v>
          </cell>
          <cell r="H202">
            <v>0</v>
          </cell>
        </row>
        <row r="203">
          <cell r="G203">
            <v>44418</v>
          </cell>
          <cell r="H203">
            <v>0</v>
          </cell>
        </row>
        <row r="204">
          <cell r="G204">
            <v>44449</v>
          </cell>
          <cell r="H204">
            <v>0</v>
          </cell>
        </row>
        <row r="205">
          <cell r="G205">
            <v>44479</v>
          </cell>
          <cell r="H205">
            <v>0</v>
          </cell>
        </row>
        <row r="206">
          <cell r="G206">
            <v>44510</v>
          </cell>
          <cell r="H206">
            <v>0</v>
          </cell>
        </row>
        <row r="207">
          <cell r="G207">
            <v>44540</v>
          </cell>
          <cell r="H207">
            <v>4.3600000000000003E-4</v>
          </cell>
        </row>
        <row r="208">
          <cell r="G208">
            <v>44571</v>
          </cell>
          <cell r="H208">
            <v>1.209E-3</v>
          </cell>
        </row>
        <row r="209">
          <cell r="G209">
            <v>44602</v>
          </cell>
          <cell r="H209">
            <v>0</v>
          </cell>
        </row>
        <row r="210">
          <cell r="G210">
            <v>44630</v>
          </cell>
          <cell r="H210">
            <v>1.1230000000000001E-3</v>
          </cell>
        </row>
        <row r="211">
          <cell r="G211">
            <v>44661</v>
          </cell>
          <cell r="H211">
            <v>6.5799999999999995E-4</v>
          </cell>
        </row>
        <row r="212">
          <cell r="G212">
            <v>44691</v>
          </cell>
          <cell r="H212">
            <v>2.003E-3</v>
          </cell>
        </row>
        <row r="213">
          <cell r="G213">
            <v>44722</v>
          </cell>
          <cell r="H213">
            <v>1.2539999999999999E-3</v>
          </cell>
        </row>
        <row r="214">
          <cell r="G214">
            <v>44752</v>
          </cell>
          <cell r="H214">
            <v>2.0209999999999998E-3</v>
          </cell>
        </row>
        <row r="215">
          <cell r="G215">
            <v>44783</v>
          </cell>
          <cell r="H215">
            <v>2.065E-3</v>
          </cell>
        </row>
        <row r="216">
          <cell r="G216">
            <v>44814</v>
          </cell>
          <cell r="H216">
            <v>1.433E-3</v>
          </cell>
        </row>
        <row r="217">
          <cell r="G217">
            <v>44844</v>
          </cell>
          <cell r="H217">
            <v>1.781E-3</v>
          </cell>
        </row>
        <row r="218">
          <cell r="G218">
            <v>44875</v>
          </cell>
          <cell r="H218">
            <v>1.787E-3</v>
          </cell>
        </row>
        <row r="219">
          <cell r="G219">
            <v>44905</v>
          </cell>
          <cell r="H219">
            <v>1.7799999999999999E-3</v>
          </cell>
        </row>
        <row r="220">
          <cell r="G220">
            <v>44936</v>
          </cell>
          <cell r="H220">
            <v>2.3700000000000001E-3</v>
          </cell>
        </row>
        <row r="221">
          <cell r="G221">
            <v>44967</v>
          </cell>
          <cell r="H221">
            <v>8.25E-4</v>
          </cell>
        </row>
        <row r="222">
          <cell r="G222">
            <v>44995</v>
          </cell>
          <cell r="H222">
            <v>1.474E-3</v>
          </cell>
        </row>
        <row r="223">
          <cell r="G223">
            <v>45026</v>
          </cell>
          <cell r="H223">
            <v>1.482E-3</v>
          </cell>
        </row>
        <row r="224">
          <cell r="G224">
            <v>45056</v>
          </cell>
          <cell r="H224">
            <v>2.0600000000000002E-3</v>
          </cell>
        </row>
        <row r="225">
          <cell r="G225">
            <v>45087</v>
          </cell>
          <cell r="H225">
            <v>1.4679999999999999E-3</v>
          </cell>
        </row>
        <row r="226">
          <cell r="G226">
            <v>45117</v>
          </cell>
          <cell r="H226">
            <v>2.1700000000000001E-3</v>
          </cell>
        </row>
        <row r="227">
          <cell r="G227">
            <v>45148</v>
          </cell>
          <cell r="H227">
            <v>1.441E-3</v>
          </cell>
        </row>
        <row r="228">
          <cell r="G228">
            <v>45179</v>
          </cell>
          <cell r="H228">
            <v>1.2960000000000001E-3</v>
          </cell>
        </row>
        <row r="229">
          <cell r="G229">
            <v>45209</v>
          </cell>
          <cell r="H229">
            <v>1.0709999999999999E-3</v>
          </cell>
        </row>
        <row r="230">
          <cell r="G230">
            <v>45240</v>
          </cell>
          <cell r="H230">
            <v>7.45E-4</v>
          </cell>
        </row>
        <row r="231">
          <cell r="G231">
            <v>45270</v>
          </cell>
          <cell r="H231">
            <v>5.3899999999999998E-4</v>
          </cell>
        </row>
        <row r="232">
          <cell r="G232">
            <v>45301</v>
          </cell>
          <cell r="H232">
            <v>1.25E-3</v>
          </cell>
        </row>
        <row r="233">
          <cell r="G233">
            <v>45332</v>
          </cell>
          <cell r="H233">
            <v>0</v>
          </cell>
        </row>
        <row r="234">
          <cell r="G234">
            <v>45361</v>
          </cell>
          <cell r="H234">
            <v>8.0500000000000005E-4</v>
          </cell>
        </row>
        <row r="235">
          <cell r="G235">
            <v>45392</v>
          </cell>
          <cell r="H235">
            <v>8.3600000000000005E-4</v>
          </cell>
        </row>
        <row r="236">
          <cell r="G236">
            <v>45422</v>
          </cell>
          <cell r="H236">
            <v>4.8799999999999999E-4</v>
          </cell>
        </row>
        <row r="237">
          <cell r="G237">
            <v>45453</v>
          </cell>
          <cell r="H237">
            <v>9.2000000000000003E-4</v>
          </cell>
        </row>
        <row r="238">
          <cell r="G238">
            <v>45483</v>
          </cell>
          <cell r="H238">
            <v>7.4799999999999997E-4</v>
          </cell>
        </row>
        <row r="239">
          <cell r="G239">
            <v>45514</v>
          </cell>
          <cell r="H239">
            <v>6.7000000000000002E-4</v>
          </cell>
        </row>
        <row r="240">
          <cell r="G240">
            <v>45545</v>
          </cell>
          <cell r="H240">
            <v>7.2400000000000003E-4</v>
          </cell>
        </row>
        <row r="241">
          <cell r="G241">
            <v>45575</v>
          </cell>
          <cell r="H241">
            <v>8.12E-4</v>
          </cell>
        </row>
        <row r="242">
          <cell r="G242">
            <v>45606</v>
          </cell>
          <cell r="H242">
            <v>6.5799999999999995E-4</v>
          </cell>
        </row>
        <row r="243">
          <cell r="G243">
            <v>45636</v>
          </cell>
          <cell r="H243">
            <v>1.073E-3</v>
          </cell>
        </row>
        <row r="244">
          <cell r="G244">
            <v>45667</v>
          </cell>
          <cell r="H244">
            <v>1.4859999999999999E-3</v>
          </cell>
        </row>
        <row r="245">
          <cell r="G245">
            <v>45698</v>
          </cell>
          <cell r="H245">
            <v>7.3899999999999997E-4</v>
          </cell>
        </row>
        <row r="246">
          <cell r="G246">
            <v>45726</v>
          </cell>
          <cell r="H246">
            <v>1.732E-3</v>
          </cell>
        </row>
        <row r="247">
          <cell r="G247">
            <v>45757</v>
          </cell>
          <cell r="H247">
            <v>-1</v>
          </cell>
        </row>
        <row r="248">
          <cell r="G248">
            <v>45787</v>
          </cell>
          <cell r="H248">
            <v>-1</v>
          </cell>
        </row>
        <row r="249">
          <cell r="G249">
            <v>45818</v>
          </cell>
          <cell r="H249">
            <v>-1</v>
          </cell>
        </row>
        <row r="250">
          <cell r="G250">
            <v>45848</v>
          </cell>
          <cell r="H250">
            <v>-1</v>
          </cell>
        </row>
        <row r="251">
          <cell r="G251">
            <v>45879</v>
          </cell>
          <cell r="H251">
            <v>-1</v>
          </cell>
        </row>
        <row r="252">
          <cell r="G252">
            <v>45910</v>
          </cell>
          <cell r="H252">
            <v>-1</v>
          </cell>
        </row>
        <row r="253">
          <cell r="G253">
            <v>45940</v>
          </cell>
          <cell r="H253">
            <v>-1</v>
          </cell>
        </row>
        <row r="254">
          <cell r="G254">
            <v>45971</v>
          </cell>
          <cell r="H254">
            <v>-1</v>
          </cell>
        </row>
        <row r="255">
          <cell r="G255">
            <v>46001</v>
          </cell>
          <cell r="H255">
            <v>-1</v>
          </cell>
        </row>
        <row r="256">
          <cell r="G256">
            <v>46032</v>
          </cell>
          <cell r="H256">
            <v>-1</v>
          </cell>
        </row>
        <row r="257">
          <cell r="G257">
            <v>46063</v>
          </cell>
          <cell r="H257">
            <v>-1</v>
          </cell>
        </row>
        <row r="258">
          <cell r="G258">
            <v>46091</v>
          </cell>
          <cell r="H258">
            <v>-1</v>
          </cell>
        </row>
        <row r="259">
          <cell r="G259">
            <v>46122</v>
          </cell>
          <cell r="H259">
            <v>-1</v>
          </cell>
        </row>
        <row r="260">
          <cell r="G260">
            <v>46152</v>
          </cell>
          <cell r="H260">
            <v>-1</v>
          </cell>
        </row>
        <row r="261">
          <cell r="G261">
            <v>46183</v>
          </cell>
          <cell r="H261">
            <v>-1</v>
          </cell>
        </row>
        <row r="262">
          <cell r="G262">
            <v>46213</v>
          </cell>
          <cell r="H262">
            <v>-1</v>
          </cell>
        </row>
        <row r="263">
          <cell r="G263">
            <v>46244</v>
          </cell>
          <cell r="H263">
            <v>-1</v>
          </cell>
        </row>
        <row r="264">
          <cell r="G264">
            <v>46275</v>
          </cell>
          <cell r="H264">
            <v>-1</v>
          </cell>
        </row>
        <row r="265">
          <cell r="G265">
            <v>46305</v>
          </cell>
          <cell r="H265">
            <v>-1</v>
          </cell>
        </row>
        <row r="266">
          <cell r="G266">
            <v>46336</v>
          </cell>
          <cell r="H266">
            <v>-1</v>
          </cell>
        </row>
        <row r="267">
          <cell r="G267">
            <v>46366</v>
          </cell>
          <cell r="H267">
            <v>-1</v>
          </cell>
        </row>
        <row r="268">
          <cell r="G268">
            <v>46397</v>
          </cell>
          <cell r="H268">
            <v>-1</v>
          </cell>
        </row>
        <row r="269">
          <cell r="G269">
            <v>46428</v>
          </cell>
          <cell r="H269">
            <v>-1</v>
          </cell>
        </row>
        <row r="270">
          <cell r="G270">
            <v>46456</v>
          </cell>
          <cell r="H270">
            <v>-1</v>
          </cell>
        </row>
        <row r="271">
          <cell r="G271">
            <v>46487</v>
          </cell>
          <cell r="H271">
            <v>-1</v>
          </cell>
        </row>
        <row r="272">
          <cell r="G272">
            <v>46517</v>
          </cell>
          <cell r="H272">
            <v>-1</v>
          </cell>
        </row>
        <row r="273">
          <cell r="G273">
            <v>46548</v>
          </cell>
          <cell r="H273">
            <v>-1</v>
          </cell>
        </row>
        <row r="274">
          <cell r="G274">
            <v>46578</v>
          </cell>
          <cell r="H274">
            <v>-1</v>
          </cell>
        </row>
        <row r="275">
          <cell r="G275">
            <v>46609</v>
          </cell>
          <cell r="H275">
            <v>-1</v>
          </cell>
        </row>
        <row r="276">
          <cell r="G276">
            <v>46640</v>
          </cell>
          <cell r="H276">
            <v>-1</v>
          </cell>
        </row>
        <row r="277">
          <cell r="G277">
            <v>46670</v>
          </cell>
          <cell r="H277">
            <v>-1</v>
          </cell>
        </row>
        <row r="278">
          <cell r="G278">
            <v>46701</v>
          </cell>
          <cell r="H278">
            <v>-1</v>
          </cell>
        </row>
        <row r="279">
          <cell r="G279">
            <v>46731</v>
          </cell>
          <cell r="H279">
            <v>-1</v>
          </cell>
        </row>
        <row r="280">
          <cell r="G280">
            <v>46762</v>
          </cell>
          <cell r="H280">
            <v>-1</v>
          </cell>
        </row>
        <row r="281">
          <cell r="G281">
            <v>46793</v>
          </cell>
          <cell r="H281">
            <v>-1</v>
          </cell>
        </row>
        <row r="282">
          <cell r="G282">
            <v>46822</v>
          </cell>
          <cell r="H282">
            <v>-1</v>
          </cell>
        </row>
        <row r="283">
          <cell r="G283">
            <v>46853</v>
          </cell>
          <cell r="H283">
            <v>-1</v>
          </cell>
        </row>
        <row r="284">
          <cell r="G284">
            <v>46883</v>
          </cell>
          <cell r="H284">
            <v>-1</v>
          </cell>
        </row>
        <row r="285">
          <cell r="G285">
            <v>46914</v>
          </cell>
          <cell r="H285">
            <v>-1</v>
          </cell>
        </row>
        <row r="286">
          <cell r="G286">
            <v>46944</v>
          </cell>
          <cell r="H286">
            <v>-1</v>
          </cell>
        </row>
        <row r="287">
          <cell r="G287">
            <v>46975</v>
          </cell>
          <cell r="H287">
            <v>-1</v>
          </cell>
        </row>
        <row r="288">
          <cell r="G288">
            <v>47006</v>
          </cell>
          <cell r="H288">
            <v>-1</v>
          </cell>
        </row>
        <row r="289">
          <cell r="G289">
            <v>47036</v>
          </cell>
          <cell r="H289">
            <v>-1</v>
          </cell>
        </row>
        <row r="290">
          <cell r="G290">
            <v>47067</v>
          </cell>
          <cell r="H290">
            <v>-1</v>
          </cell>
        </row>
        <row r="291">
          <cell r="G291">
            <v>47097</v>
          </cell>
          <cell r="H291">
            <v>-1</v>
          </cell>
        </row>
        <row r="292">
          <cell r="G292">
            <v>47128</v>
          </cell>
          <cell r="H292">
            <v>-1</v>
          </cell>
        </row>
        <row r="293">
          <cell r="G293">
            <v>47159</v>
          </cell>
          <cell r="H293">
            <v>-1</v>
          </cell>
        </row>
        <row r="294">
          <cell r="G294">
            <v>47187</v>
          </cell>
          <cell r="H294">
            <v>-1</v>
          </cell>
        </row>
        <row r="295">
          <cell r="G295">
            <v>47218</v>
          </cell>
          <cell r="H295">
            <v>-1</v>
          </cell>
        </row>
        <row r="296">
          <cell r="G296">
            <v>47248</v>
          </cell>
          <cell r="H296">
            <v>-1</v>
          </cell>
        </row>
        <row r="297">
          <cell r="G297">
            <v>47279</v>
          </cell>
          <cell r="H297">
            <v>-1</v>
          </cell>
        </row>
        <row r="298">
          <cell r="G298">
            <v>47309</v>
          </cell>
          <cell r="H298">
            <v>-1</v>
          </cell>
        </row>
        <row r="299">
          <cell r="G299">
            <v>47340</v>
          </cell>
          <cell r="H299">
            <v>-1</v>
          </cell>
        </row>
        <row r="300">
          <cell r="G300">
            <v>47371</v>
          </cell>
          <cell r="H300">
            <v>-1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DV9344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8.85546875" style="92" customWidth="1"/>
    <col min="2" max="2" width="23" style="27" bestFit="1" customWidth="1"/>
    <col min="3" max="3" width="32.85546875" style="27" customWidth="1"/>
    <col min="4" max="4" width="20.28515625" style="27" bestFit="1" customWidth="1"/>
    <col min="5" max="5" width="14.5703125" style="27" bestFit="1" customWidth="1"/>
    <col min="6" max="6" width="18.85546875" style="27" customWidth="1"/>
    <col min="7" max="7" width="12.42578125" style="27" customWidth="1"/>
    <col min="8" max="9" width="15" style="27" customWidth="1"/>
    <col min="10" max="10" width="16.28515625" style="27" customWidth="1"/>
    <col min="11" max="11" width="23" style="27" bestFit="1" customWidth="1"/>
    <col min="12" max="12" width="6" style="27" customWidth="1"/>
    <col min="13" max="13" width="15" style="33" customWidth="1"/>
    <col min="14" max="14" width="20.140625" style="27" customWidth="1"/>
    <col min="15" max="15" width="12.42578125" style="27" customWidth="1"/>
    <col min="16" max="16" width="16.28515625" style="27" customWidth="1"/>
    <col min="17" max="17" width="20.140625" style="27" bestFit="1" customWidth="1"/>
    <col min="18" max="18" width="20.140625" style="27" customWidth="1"/>
    <col min="19" max="19" width="12.42578125" style="27" customWidth="1"/>
    <col min="20" max="20" width="16.28515625" style="27" customWidth="1"/>
    <col min="21" max="21" width="30" style="27" customWidth="1"/>
    <col min="22" max="22" width="18.85546875" style="27" customWidth="1"/>
    <col min="23" max="23" width="15" style="27" customWidth="1"/>
    <col min="24" max="24" width="21.42578125" style="27" customWidth="1"/>
    <col min="25" max="25" width="18.85546875" style="27" customWidth="1"/>
    <col min="26" max="26" width="23.42578125" style="27" customWidth="1"/>
    <col min="27" max="27" width="22.7109375" style="19" customWidth="1"/>
    <col min="28" max="28" width="24" style="27" customWidth="1"/>
    <col min="29" max="29" width="12.42578125" style="27" customWidth="1"/>
    <col min="30" max="30" width="15" style="27" customWidth="1"/>
    <col min="31" max="31" width="4.7109375" style="27" customWidth="1"/>
    <col min="32" max="34" width="15" style="27" customWidth="1"/>
    <col min="35" max="126" width="12.42578125" style="27" customWidth="1"/>
    <col min="127" max="127" width="18.85546875" style="28" customWidth="1"/>
    <col min="128" max="129" width="21.42578125" style="28" customWidth="1"/>
    <col min="130" max="130" width="12.42578125" style="28" customWidth="1"/>
    <col min="131" max="131" width="13.7109375" style="28" customWidth="1"/>
    <col min="132" max="132" width="18.85546875" style="28" customWidth="1"/>
    <col min="133" max="133" width="12.42578125" style="28" customWidth="1"/>
    <col min="134" max="135" width="15" style="28" customWidth="1"/>
    <col min="136" max="136" width="16.28515625" style="28" customWidth="1"/>
    <col min="137" max="137" width="21.42578125" style="28" customWidth="1"/>
    <col min="138" max="138" width="6" style="28" customWidth="1"/>
    <col min="139" max="139" width="15" style="28" customWidth="1"/>
    <col min="140" max="140" width="20.140625" style="28" customWidth="1"/>
    <col min="141" max="141" width="12.42578125" style="28" customWidth="1"/>
    <col min="142" max="142" width="16.28515625" style="28" customWidth="1"/>
    <col min="143" max="143" width="18.85546875" style="28" customWidth="1"/>
    <col min="144" max="144" width="20.140625" style="28" customWidth="1"/>
    <col min="145" max="145" width="12.42578125" style="28" customWidth="1"/>
    <col min="146" max="146" width="16.28515625" style="28" customWidth="1"/>
    <col min="147" max="147" width="21.42578125" style="28" customWidth="1"/>
    <col min="148" max="148" width="18.85546875" style="28" customWidth="1"/>
    <col min="149" max="149" width="15" style="28" customWidth="1"/>
    <col min="150" max="150" width="21.42578125" style="28" customWidth="1"/>
    <col min="151" max="152" width="18.85546875" style="28" customWidth="1"/>
    <col min="153" max="153" width="22.7109375" style="28" customWidth="1"/>
    <col min="154" max="154" width="18.85546875" style="28" customWidth="1"/>
    <col min="155" max="155" width="12.42578125" style="28" customWidth="1"/>
    <col min="156" max="156" width="15" style="28" customWidth="1"/>
    <col min="157" max="157" width="4.7109375" style="28" customWidth="1"/>
    <col min="158" max="160" width="15" style="28" customWidth="1"/>
    <col min="161" max="161" width="17.5703125" style="28" customWidth="1"/>
    <col min="162" max="162" width="22.7109375" style="28" customWidth="1"/>
    <col min="163" max="163" width="24" style="28" customWidth="1"/>
    <col min="164" max="164" width="13.7109375" style="28" customWidth="1"/>
    <col min="165" max="165" width="16.28515625" style="28" customWidth="1"/>
    <col min="166" max="167" width="13.7109375" style="28" customWidth="1"/>
    <col min="168" max="168" width="16.28515625" style="28" customWidth="1"/>
    <col min="169" max="170" width="17.5703125" style="28" customWidth="1"/>
    <col min="171" max="171" width="22.7109375" style="28" customWidth="1"/>
    <col min="172" max="172" width="17.5703125" style="28" customWidth="1"/>
    <col min="173" max="173" width="12.42578125" style="28" customWidth="1"/>
    <col min="174" max="174" width="13.7109375" style="28" customWidth="1"/>
    <col min="175" max="175" width="22.7109375" style="28" customWidth="1"/>
    <col min="176" max="176" width="13.7109375" style="28" customWidth="1"/>
    <col min="177" max="177" width="17.5703125" style="28" customWidth="1"/>
    <col min="178" max="178" width="16.28515625" style="28" customWidth="1"/>
    <col min="179" max="179" width="20.140625" style="28" customWidth="1"/>
    <col min="180" max="180" width="22.7109375" style="28" customWidth="1"/>
    <col min="181" max="181" width="15" style="28" customWidth="1"/>
    <col min="182" max="184" width="17.5703125" style="28" customWidth="1"/>
    <col min="185" max="185" width="12.42578125" style="28" customWidth="1"/>
    <col min="186" max="186" width="20.140625" style="28" customWidth="1"/>
    <col min="187" max="187" width="12.42578125" style="28" customWidth="1"/>
    <col min="188" max="188" width="13.7109375" style="28" customWidth="1"/>
    <col min="189" max="189" width="11.140625" style="28" customWidth="1"/>
    <col min="190" max="190" width="12.42578125" style="28" customWidth="1"/>
    <col min="191" max="191" width="27.85546875" style="28" customWidth="1"/>
    <col min="192" max="192" width="29.140625" style="28" customWidth="1"/>
    <col min="193" max="194" width="12.42578125" style="28" customWidth="1"/>
    <col min="195" max="225" width="20.140625" style="28" customWidth="1"/>
    <col min="226" max="382" width="12.42578125" style="28" customWidth="1"/>
    <col min="383" max="383" width="18.85546875" style="28" customWidth="1"/>
    <col min="384" max="385" width="21.42578125" style="28" customWidth="1"/>
    <col min="386" max="386" width="12.42578125" style="28" customWidth="1"/>
    <col min="387" max="387" width="13.7109375" style="28" customWidth="1"/>
    <col min="388" max="388" width="18.85546875" style="28" customWidth="1"/>
    <col min="389" max="389" width="12.42578125" style="28" customWidth="1"/>
    <col min="390" max="391" width="15" style="28" customWidth="1"/>
    <col min="392" max="392" width="16.28515625" style="28" customWidth="1"/>
    <col min="393" max="393" width="21.42578125" style="28" customWidth="1"/>
    <col min="394" max="394" width="6" style="28" customWidth="1"/>
    <col min="395" max="395" width="15" style="28" customWidth="1"/>
    <col min="396" max="396" width="20.140625" style="28" customWidth="1"/>
    <col min="397" max="397" width="12.42578125" style="28" customWidth="1"/>
    <col min="398" max="398" width="16.28515625" style="28" customWidth="1"/>
    <col min="399" max="399" width="18.85546875" style="28" customWidth="1"/>
    <col min="400" max="400" width="20.140625" style="28" customWidth="1"/>
    <col min="401" max="401" width="12.42578125" style="28" customWidth="1"/>
    <col min="402" max="402" width="16.28515625" style="28" customWidth="1"/>
    <col min="403" max="403" width="21.42578125" style="28" customWidth="1"/>
    <col min="404" max="404" width="18.85546875" style="28" customWidth="1"/>
    <col min="405" max="405" width="15" style="28" customWidth="1"/>
    <col min="406" max="406" width="21.42578125" style="28" customWidth="1"/>
    <col min="407" max="408" width="18.85546875" style="28" customWidth="1"/>
    <col min="409" max="409" width="22.7109375" style="28" customWidth="1"/>
    <col min="410" max="410" width="18.85546875" style="28" customWidth="1"/>
    <col min="411" max="411" width="12.42578125" style="28" customWidth="1"/>
    <col min="412" max="412" width="15" style="28" customWidth="1"/>
    <col min="413" max="413" width="4.7109375" style="28" customWidth="1"/>
    <col min="414" max="416" width="15" style="28" customWidth="1"/>
    <col min="417" max="417" width="17.5703125" style="28" customWidth="1"/>
    <col min="418" max="418" width="22.7109375" style="28" customWidth="1"/>
    <col min="419" max="419" width="24" style="28" customWidth="1"/>
    <col min="420" max="420" width="13.7109375" style="28" customWidth="1"/>
    <col min="421" max="421" width="16.28515625" style="28" customWidth="1"/>
    <col min="422" max="423" width="13.7109375" style="28" customWidth="1"/>
    <col min="424" max="424" width="16.28515625" style="28" customWidth="1"/>
    <col min="425" max="426" width="17.5703125" style="28" customWidth="1"/>
    <col min="427" max="427" width="22.7109375" style="28" customWidth="1"/>
    <col min="428" max="428" width="17.5703125" style="28" customWidth="1"/>
    <col min="429" max="429" width="12.42578125" style="28" customWidth="1"/>
    <col min="430" max="430" width="13.7109375" style="28" customWidth="1"/>
    <col min="431" max="431" width="22.7109375" style="28" customWidth="1"/>
    <col min="432" max="432" width="13.7109375" style="28" customWidth="1"/>
    <col min="433" max="433" width="17.5703125" style="28" customWidth="1"/>
    <col min="434" max="434" width="16.28515625" style="28" customWidth="1"/>
    <col min="435" max="435" width="20.140625" style="28" customWidth="1"/>
    <col min="436" max="436" width="22.7109375" style="28" customWidth="1"/>
    <col min="437" max="437" width="15" style="28" customWidth="1"/>
    <col min="438" max="440" width="17.5703125" style="28" customWidth="1"/>
    <col min="441" max="441" width="12.42578125" style="28" customWidth="1"/>
    <col min="442" max="442" width="20.140625" style="28" customWidth="1"/>
    <col min="443" max="443" width="12.42578125" style="28" customWidth="1"/>
    <col min="444" max="444" width="13.7109375" style="28" customWidth="1"/>
    <col min="445" max="445" width="11.140625" style="28" customWidth="1"/>
    <col min="446" max="446" width="12.42578125" style="28" customWidth="1"/>
    <col min="447" max="447" width="27.85546875" style="28" customWidth="1"/>
    <col min="448" max="448" width="29.140625" style="28" customWidth="1"/>
    <col min="449" max="450" width="12.42578125" style="28" customWidth="1"/>
    <col min="451" max="481" width="20.140625" style="28" customWidth="1"/>
    <col min="482" max="638" width="12.42578125" style="28" customWidth="1"/>
    <col min="639" max="639" width="18.85546875" style="28" customWidth="1"/>
    <col min="640" max="641" width="21.42578125" style="28" customWidth="1"/>
    <col min="642" max="642" width="12.42578125" style="28" customWidth="1"/>
    <col min="643" max="643" width="13.7109375" style="28" customWidth="1"/>
    <col min="644" max="644" width="18.85546875" style="28" customWidth="1"/>
    <col min="645" max="645" width="12.42578125" style="28" customWidth="1"/>
    <col min="646" max="647" width="15" style="28" customWidth="1"/>
    <col min="648" max="648" width="16.28515625" style="28" customWidth="1"/>
    <col min="649" max="649" width="21.42578125" style="28" customWidth="1"/>
    <col min="650" max="650" width="6" style="28" customWidth="1"/>
    <col min="651" max="651" width="15" style="28" customWidth="1"/>
    <col min="652" max="652" width="20.140625" style="28" customWidth="1"/>
    <col min="653" max="653" width="12.42578125" style="28" customWidth="1"/>
    <col min="654" max="654" width="16.28515625" style="28" customWidth="1"/>
    <col min="655" max="655" width="18.85546875" style="28" customWidth="1"/>
    <col min="656" max="656" width="20.140625" style="28" customWidth="1"/>
    <col min="657" max="657" width="12.42578125" style="28" customWidth="1"/>
    <col min="658" max="658" width="16.28515625" style="28" customWidth="1"/>
    <col min="659" max="659" width="21.42578125" style="28" customWidth="1"/>
    <col min="660" max="660" width="18.85546875" style="28" customWidth="1"/>
    <col min="661" max="661" width="15" style="28" customWidth="1"/>
    <col min="662" max="662" width="21.42578125" style="28" customWidth="1"/>
    <col min="663" max="664" width="18.85546875" style="28" customWidth="1"/>
    <col min="665" max="665" width="22.7109375" style="28" customWidth="1"/>
    <col min="666" max="666" width="18.85546875" style="28" customWidth="1"/>
    <col min="667" max="667" width="12.42578125" style="28" customWidth="1"/>
    <col min="668" max="668" width="15" style="28" customWidth="1"/>
    <col min="669" max="669" width="4.7109375" style="28" customWidth="1"/>
    <col min="670" max="672" width="15" style="28" customWidth="1"/>
    <col min="673" max="673" width="17.5703125" style="28" customWidth="1"/>
    <col min="674" max="674" width="22.7109375" style="28" customWidth="1"/>
    <col min="675" max="675" width="24" style="28" customWidth="1"/>
    <col min="676" max="676" width="13.7109375" style="28" customWidth="1"/>
    <col min="677" max="677" width="16.28515625" style="28" customWidth="1"/>
    <col min="678" max="679" width="13.7109375" style="28" customWidth="1"/>
    <col min="680" max="680" width="16.28515625" style="28" customWidth="1"/>
    <col min="681" max="682" width="17.5703125" style="28" customWidth="1"/>
    <col min="683" max="683" width="22.7109375" style="28" customWidth="1"/>
    <col min="684" max="684" width="17.5703125" style="28" customWidth="1"/>
    <col min="685" max="685" width="12.42578125" style="28" customWidth="1"/>
    <col min="686" max="686" width="13.7109375" style="28" customWidth="1"/>
    <col min="687" max="687" width="22.7109375" style="28" customWidth="1"/>
    <col min="688" max="688" width="13.7109375" style="28" customWidth="1"/>
    <col min="689" max="689" width="17.5703125" style="28" customWidth="1"/>
    <col min="690" max="690" width="16.28515625" style="28" customWidth="1"/>
    <col min="691" max="691" width="20.140625" style="28" customWidth="1"/>
    <col min="692" max="692" width="22.7109375" style="28" customWidth="1"/>
    <col min="693" max="693" width="15" style="28" customWidth="1"/>
    <col min="694" max="696" width="17.5703125" style="28" customWidth="1"/>
    <col min="697" max="697" width="12.42578125" style="28" customWidth="1"/>
    <col min="698" max="698" width="20.140625" style="28" customWidth="1"/>
    <col min="699" max="699" width="12.42578125" style="28" customWidth="1"/>
    <col min="700" max="700" width="13.7109375" style="28" customWidth="1"/>
    <col min="701" max="701" width="11.140625" style="28" customWidth="1"/>
    <col min="702" max="702" width="12.42578125" style="28" customWidth="1"/>
    <col min="703" max="703" width="27.85546875" style="28" customWidth="1"/>
    <col min="704" max="704" width="29.140625" style="28" customWidth="1"/>
    <col min="705" max="706" width="12.42578125" style="28" customWidth="1"/>
    <col min="707" max="737" width="20.140625" style="28" customWidth="1"/>
    <col min="738" max="894" width="12.42578125" style="28" customWidth="1"/>
    <col min="895" max="895" width="18.85546875" style="28" customWidth="1"/>
    <col min="896" max="897" width="21.42578125" style="28" customWidth="1"/>
    <col min="898" max="898" width="12.42578125" style="28" customWidth="1"/>
    <col min="899" max="899" width="13.7109375" style="28" customWidth="1"/>
    <col min="900" max="900" width="18.85546875" style="28" customWidth="1"/>
    <col min="901" max="901" width="12.42578125" style="28" customWidth="1"/>
    <col min="902" max="903" width="15" style="28" customWidth="1"/>
    <col min="904" max="904" width="16.28515625" style="28" customWidth="1"/>
    <col min="905" max="905" width="21.42578125" style="28" customWidth="1"/>
    <col min="906" max="906" width="6" style="28" customWidth="1"/>
    <col min="907" max="907" width="15" style="28" customWidth="1"/>
    <col min="908" max="908" width="20.140625" style="28" customWidth="1"/>
    <col min="909" max="909" width="12.42578125" style="28" customWidth="1"/>
    <col min="910" max="910" width="16.28515625" style="28" customWidth="1"/>
    <col min="911" max="911" width="18.85546875" style="28" customWidth="1"/>
    <col min="912" max="912" width="20.140625" style="28" customWidth="1"/>
    <col min="913" max="913" width="12.42578125" style="28" customWidth="1"/>
    <col min="914" max="914" width="16.28515625" style="28" customWidth="1"/>
    <col min="915" max="915" width="21.42578125" style="28" customWidth="1"/>
    <col min="916" max="916" width="18.85546875" style="28" customWidth="1"/>
    <col min="917" max="917" width="15" style="28" customWidth="1"/>
    <col min="918" max="918" width="21.42578125" style="28" customWidth="1"/>
    <col min="919" max="920" width="18.85546875" style="28" customWidth="1"/>
    <col min="921" max="921" width="22.7109375" style="28" customWidth="1"/>
    <col min="922" max="922" width="18.85546875" style="28" customWidth="1"/>
    <col min="923" max="923" width="12.42578125" style="28" customWidth="1"/>
    <col min="924" max="924" width="15" style="28" customWidth="1"/>
    <col min="925" max="925" width="4.7109375" style="28" customWidth="1"/>
    <col min="926" max="928" width="15" style="28" customWidth="1"/>
    <col min="929" max="929" width="17.5703125" style="28" customWidth="1"/>
    <col min="930" max="930" width="22.7109375" style="28" customWidth="1"/>
    <col min="931" max="931" width="24" style="28" customWidth="1"/>
    <col min="932" max="932" width="13.7109375" style="28" customWidth="1"/>
    <col min="933" max="933" width="16.28515625" style="28" customWidth="1"/>
    <col min="934" max="935" width="13.7109375" style="28" customWidth="1"/>
    <col min="936" max="936" width="16.28515625" style="28" customWidth="1"/>
    <col min="937" max="938" width="17.5703125" style="28" customWidth="1"/>
    <col min="939" max="939" width="22.7109375" style="28" customWidth="1"/>
    <col min="940" max="940" width="17.5703125" style="28" customWidth="1"/>
    <col min="941" max="941" width="12.42578125" style="28" customWidth="1"/>
    <col min="942" max="942" width="13.7109375" style="28" customWidth="1"/>
    <col min="943" max="943" width="22.7109375" style="28" customWidth="1"/>
    <col min="944" max="944" width="13.7109375" style="28" customWidth="1"/>
    <col min="945" max="945" width="17.5703125" style="28" customWidth="1"/>
    <col min="946" max="946" width="16.28515625" style="28" customWidth="1"/>
    <col min="947" max="947" width="20.140625" style="28" customWidth="1"/>
    <col min="948" max="948" width="22.7109375" style="28" customWidth="1"/>
    <col min="949" max="949" width="15" style="28" customWidth="1"/>
    <col min="950" max="952" width="17.5703125" style="28" customWidth="1"/>
    <col min="953" max="953" width="12.42578125" style="28" customWidth="1"/>
    <col min="954" max="954" width="20.140625" style="28" customWidth="1"/>
    <col min="955" max="955" width="12.42578125" style="28" customWidth="1"/>
    <col min="956" max="956" width="13.7109375" style="28" customWidth="1"/>
    <col min="957" max="957" width="11.140625" style="28" customWidth="1"/>
    <col min="958" max="958" width="12.42578125" style="28" customWidth="1"/>
    <col min="959" max="959" width="27.85546875" style="28" customWidth="1"/>
    <col min="960" max="960" width="29.140625" style="28" customWidth="1"/>
    <col min="961" max="962" width="12.42578125" style="28" customWidth="1"/>
    <col min="963" max="993" width="20.140625" style="28" customWidth="1"/>
    <col min="994" max="1150" width="12.42578125" style="28" customWidth="1"/>
    <col min="1151" max="1151" width="18.85546875" style="28" customWidth="1"/>
    <col min="1152" max="1153" width="21.42578125" style="28" customWidth="1"/>
    <col min="1154" max="1154" width="12.42578125" style="28" customWidth="1"/>
    <col min="1155" max="1155" width="13.7109375" style="28" customWidth="1"/>
    <col min="1156" max="1156" width="18.85546875" style="28" customWidth="1"/>
    <col min="1157" max="1157" width="12.42578125" style="28" customWidth="1"/>
    <col min="1158" max="1159" width="15" style="28" customWidth="1"/>
    <col min="1160" max="1160" width="16.28515625" style="28" customWidth="1"/>
    <col min="1161" max="1161" width="21.42578125" style="28" customWidth="1"/>
    <col min="1162" max="1162" width="6" style="28" customWidth="1"/>
    <col min="1163" max="1163" width="15" style="28" customWidth="1"/>
    <col min="1164" max="1164" width="20.140625" style="28" customWidth="1"/>
    <col min="1165" max="1165" width="12.42578125" style="28" customWidth="1"/>
    <col min="1166" max="1166" width="16.28515625" style="28" customWidth="1"/>
    <col min="1167" max="1167" width="18.85546875" style="28" customWidth="1"/>
    <col min="1168" max="1168" width="20.140625" style="28" customWidth="1"/>
    <col min="1169" max="1169" width="12.42578125" style="28" customWidth="1"/>
    <col min="1170" max="1170" width="16.28515625" style="28" customWidth="1"/>
    <col min="1171" max="1171" width="21.42578125" style="28" customWidth="1"/>
    <col min="1172" max="1172" width="18.85546875" style="28" customWidth="1"/>
    <col min="1173" max="1173" width="15" style="28" customWidth="1"/>
    <col min="1174" max="1174" width="21.42578125" style="28" customWidth="1"/>
    <col min="1175" max="1176" width="18.85546875" style="28" customWidth="1"/>
    <col min="1177" max="1177" width="22.7109375" style="28" customWidth="1"/>
    <col min="1178" max="1178" width="18.85546875" style="28" customWidth="1"/>
    <col min="1179" max="1179" width="12.42578125" style="28" customWidth="1"/>
    <col min="1180" max="1180" width="15" style="28" customWidth="1"/>
    <col min="1181" max="1181" width="4.7109375" style="28" customWidth="1"/>
    <col min="1182" max="1184" width="15" style="28" customWidth="1"/>
    <col min="1185" max="1185" width="17.5703125" style="28" customWidth="1"/>
    <col min="1186" max="1186" width="22.7109375" style="28" customWidth="1"/>
    <col min="1187" max="1187" width="24" style="28" customWidth="1"/>
    <col min="1188" max="1188" width="13.7109375" style="28" customWidth="1"/>
    <col min="1189" max="1189" width="16.28515625" style="28" customWidth="1"/>
    <col min="1190" max="1191" width="13.7109375" style="28" customWidth="1"/>
    <col min="1192" max="1192" width="16.28515625" style="28" customWidth="1"/>
    <col min="1193" max="1194" width="17.5703125" style="28" customWidth="1"/>
    <col min="1195" max="1195" width="22.7109375" style="28" customWidth="1"/>
    <col min="1196" max="1196" width="17.5703125" style="28" customWidth="1"/>
    <col min="1197" max="1197" width="12.42578125" style="28" customWidth="1"/>
    <col min="1198" max="1198" width="13.7109375" style="28" customWidth="1"/>
    <col min="1199" max="1199" width="22.7109375" style="28" customWidth="1"/>
    <col min="1200" max="1200" width="13.7109375" style="28" customWidth="1"/>
    <col min="1201" max="1201" width="17.5703125" style="28" customWidth="1"/>
    <col min="1202" max="1202" width="16.28515625" style="28" customWidth="1"/>
    <col min="1203" max="1203" width="20.140625" style="28" customWidth="1"/>
    <col min="1204" max="1204" width="22.7109375" style="28" customWidth="1"/>
    <col min="1205" max="1205" width="15" style="28" customWidth="1"/>
    <col min="1206" max="1208" width="17.5703125" style="28" customWidth="1"/>
    <col min="1209" max="1209" width="12.42578125" style="28" customWidth="1"/>
    <col min="1210" max="1210" width="20.140625" style="28" customWidth="1"/>
    <col min="1211" max="1211" width="12.42578125" style="28" customWidth="1"/>
    <col min="1212" max="1212" width="13.7109375" style="28" customWidth="1"/>
    <col min="1213" max="1213" width="11.140625" style="28" customWidth="1"/>
    <col min="1214" max="1214" width="12.42578125" style="28" customWidth="1"/>
    <col min="1215" max="1215" width="27.85546875" style="28" customWidth="1"/>
    <col min="1216" max="1216" width="29.140625" style="28" customWidth="1"/>
    <col min="1217" max="1218" width="12.42578125" style="28" customWidth="1"/>
    <col min="1219" max="1249" width="20.140625" style="28" customWidth="1"/>
    <col min="1250" max="1406" width="12.42578125" style="28" customWidth="1"/>
    <col min="1407" max="1407" width="18.85546875" style="28" customWidth="1"/>
    <col min="1408" max="1409" width="21.42578125" style="28" customWidth="1"/>
    <col min="1410" max="1410" width="12.42578125" style="28" customWidth="1"/>
    <col min="1411" max="1411" width="13.7109375" style="28" customWidth="1"/>
    <col min="1412" max="1412" width="18.85546875" style="28" customWidth="1"/>
    <col min="1413" max="1413" width="12.42578125" style="28" customWidth="1"/>
    <col min="1414" max="1415" width="15" style="28" customWidth="1"/>
    <col min="1416" max="1416" width="16.28515625" style="28" customWidth="1"/>
    <col min="1417" max="1417" width="21.42578125" style="28" customWidth="1"/>
    <col min="1418" max="1418" width="6" style="28" customWidth="1"/>
    <col min="1419" max="1419" width="15" style="28" customWidth="1"/>
    <col min="1420" max="1420" width="20.140625" style="28" customWidth="1"/>
    <col min="1421" max="1421" width="12.42578125" style="28" customWidth="1"/>
    <col min="1422" max="1422" width="16.28515625" style="28" customWidth="1"/>
    <col min="1423" max="1423" width="18.85546875" style="28" customWidth="1"/>
    <col min="1424" max="1424" width="20.140625" style="28" customWidth="1"/>
    <col min="1425" max="1425" width="12.42578125" style="28" customWidth="1"/>
    <col min="1426" max="1426" width="16.28515625" style="28" customWidth="1"/>
    <col min="1427" max="1427" width="21.42578125" style="28" customWidth="1"/>
    <col min="1428" max="1428" width="18.85546875" style="28" customWidth="1"/>
    <col min="1429" max="1429" width="15" style="28" customWidth="1"/>
    <col min="1430" max="1430" width="21.42578125" style="28" customWidth="1"/>
    <col min="1431" max="1432" width="18.85546875" style="28" customWidth="1"/>
    <col min="1433" max="1433" width="22.7109375" style="28" customWidth="1"/>
    <col min="1434" max="1434" width="18.85546875" style="28" customWidth="1"/>
    <col min="1435" max="1435" width="12.42578125" style="28" customWidth="1"/>
    <col min="1436" max="1436" width="15" style="28" customWidth="1"/>
    <col min="1437" max="1437" width="4.7109375" style="28" customWidth="1"/>
    <col min="1438" max="1440" width="15" style="28" customWidth="1"/>
    <col min="1441" max="1441" width="17.5703125" style="28" customWidth="1"/>
    <col min="1442" max="1442" width="22.7109375" style="28" customWidth="1"/>
    <col min="1443" max="1443" width="24" style="28" customWidth="1"/>
    <col min="1444" max="1444" width="13.7109375" style="28" customWidth="1"/>
    <col min="1445" max="1445" width="16.28515625" style="28" customWidth="1"/>
    <col min="1446" max="1447" width="13.7109375" style="28" customWidth="1"/>
    <col min="1448" max="1448" width="16.28515625" style="28" customWidth="1"/>
    <col min="1449" max="1450" width="17.5703125" style="28" customWidth="1"/>
    <col min="1451" max="1451" width="22.7109375" style="28" customWidth="1"/>
    <col min="1452" max="1452" width="17.5703125" style="28" customWidth="1"/>
    <col min="1453" max="1453" width="12.42578125" style="28" customWidth="1"/>
    <col min="1454" max="1454" width="13.7109375" style="28" customWidth="1"/>
    <col min="1455" max="1455" width="22.7109375" style="28" customWidth="1"/>
    <col min="1456" max="1456" width="13.7109375" style="28" customWidth="1"/>
    <col min="1457" max="1457" width="17.5703125" style="28" customWidth="1"/>
    <col min="1458" max="1458" width="16.28515625" style="28" customWidth="1"/>
    <col min="1459" max="1459" width="20.140625" style="28" customWidth="1"/>
    <col min="1460" max="1460" width="22.7109375" style="28" customWidth="1"/>
    <col min="1461" max="1461" width="15" style="28" customWidth="1"/>
    <col min="1462" max="1464" width="17.5703125" style="28" customWidth="1"/>
    <col min="1465" max="1465" width="12.42578125" style="28" customWidth="1"/>
    <col min="1466" max="1466" width="20.140625" style="28" customWidth="1"/>
    <col min="1467" max="1467" width="12.42578125" style="28" customWidth="1"/>
    <col min="1468" max="1468" width="13.7109375" style="28" customWidth="1"/>
    <col min="1469" max="1469" width="11.140625" style="28" customWidth="1"/>
    <col min="1470" max="1470" width="12.42578125" style="28" customWidth="1"/>
    <col min="1471" max="1471" width="27.85546875" style="28" customWidth="1"/>
    <col min="1472" max="1472" width="29.140625" style="28" customWidth="1"/>
    <col min="1473" max="1474" width="12.42578125" style="28" customWidth="1"/>
    <col min="1475" max="1505" width="20.140625" style="28" customWidth="1"/>
    <col min="1506" max="1662" width="12.42578125" style="28" customWidth="1"/>
    <col min="1663" max="1663" width="18.85546875" style="28" customWidth="1"/>
    <col min="1664" max="1665" width="21.42578125" style="28" customWidth="1"/>
    <col min="1666" max="1666" width="12.42578125" style="28" customWidth="1"/>
    <col min="1667" max="1667" width="13.7109375" style="28" customWidth="1"/>
    <col min="1668" max="1668" width="18.85546875" style="28" customWidth="1"/>
    <col min="1669" max="1669" width="12.42578125" style="28" customWidth="1"/>
    <col min="1670" max="1671" width="15" style="28" customWidth="1"/>
    <col min="1672" max="1672" width="16.28515625" style="28" customWidth="1"/>
    <col min="1673" max="1673" width="21.42578125" style="28" customWidth="1"/>
    <col min="1674" max="1674" width="6" style="28" customWidth="1"/>
    <col min="1675" max="1675" width="15" style="28" customWidth="1"/>
    <col min="1676" max="1676" width="20.140625" style="28" customWidth="1"/>
    <col min="1677" max="1677" width="12.42578125" style="28" customWidth="1"/>
    <col min="1678" max="1678" width="16.28515625" style="28" customWidth="1"/>
    <col min="1679" max="1679" width="18.85546875" style="28" customWidth="1"/>
    <col min="1680" max="1680" width="20.140625" style="28" customWidth="1"/>
    <col min="1681" max="1681" width="12.42578125" style="28" customWidth="1"/>
    <col min="1682" max="1682" width="16.28515625" style="28" customWidth="1"/>
    <col min="1683" max="1683" width="21.42578125" style="28" customWidth="1"/>
    <col min="1684" max="1684" width="18.85546875" style="28" customWidth="1"/>
    <col min="1685" max="1685" width="15" style="28" customWidth="1"/>
    <col min="1686" max="1686" width="21.42578125" style="28" customWidth="1"/>
    <col min="1687" max="1688" width="18.85546875" style="28" customWidth="1"/>
    <col min="1689" max="1689" width="22.7109375" style="28" customWidth="1"/>
    <col min="1690" max="1690" width="18.85546875" style="28" customWidth="1"/>
    <col min="1691" max="1691" width="12.42578125" style="28" customWidth="1"/>
    <col min="1692" max="1692" width="15" style="28" customWidth="1"/>
    <col min="1693" max="1693" width="4.7109375" style="28" customWidth="1"/>
    <col min="1694" max="1696" width="15" style="28" customWidth="1"/>
    <col min="1697" max="1697" width="17.5703125" style="28" customWidth="1"/>
    <col min="1698" max="1698" width="22.7109375" style="28" customWidth="1"/>
    <col min="1699" max="1699" width="24" style="28" customWidth="1"/>
    <col min="1700" max="1700" width="13.7109375" style="28" customWidth="1"/>
    <col min="1701" max="1701" width="16.28515625" style="28" customWidth="1"/>
    <col min="1702" max="1703" width="13.7109375" style="28" customWidth="1"/>
    <col min="1704" max="1704" width="16.28515625" style="28" customWidth="1"/>
    <col min="1705" max="1706" width="17.5703125" style="28" customWidth="1"/>
    <col min="1707" max="1707" width="22.7109375" style="28" customWidth="1"/>
    <col min="1708" max="1708" width="17.5703125" style="28" customWidth="1"/>
    <col min="1709" max="1709" width="12.42578125" style="28" customWidth="1"/>
    <col min="1710" max="1710" width="13.7109375" style="28" customWidth="1"/>
    <col min="1711" max="1711" width="22.7109375" style="28" customWidth="1"/>
    <col min="1712" max="1712" width="13.7109375" style="28" customWidth="1"/>
    <col min="1713" max="1713" width="17.5703125" style="28" customWidth="1"/>
    <col min="1714" max="1714" width="16.28515625" style="28" customWidth="1"/>
    <col min="1715" max="1715" width="20.140625" style="28" customWidth="1"/>
    <col min="1716" max="1716" width="22.7109375" style="28" customWidth="1"/>
    <col min="1717" max="1717" width="15" style="28" customWidth="1"/>
    <col min="1718" max="1720" width="17.5703125" style="28" customWidth="1"/>
    <col min="1721" max="1721" width="12.42578125" style="28" customWidth="1"/>
    <col min="1722" max="1722" width="20.140625" style="28" customWidth="1"/>
    <col min="1723" max="1723" width="12.42578125" style="28" customWidth="1"/>
    <col min="1724" max="1724" width="13.7109375" style="28" customWidth="1"/>
    <col min="1725" max="1725" width="11.140625" style="28" customWidth="1"/>
    <col min="1726" max="1726" width="12.42578125" style="28" customWidth="1"/>
    <col min="1727" max="1727" width="27.85546875" style="28" customWidth="1"/>
    <col min="1728" max="1728" width="29.140625" style="28" customWidth="1"/>
    <col min="1729" max="1730" width="12.42578125" style="28" customWidth="1"/>
    <col min="1731" max="1761" width="20.140625" style="28" customWidth="1"/>
    <col min="1762" max="1918" width="12.42578125" style="28" customWidth="1"/>
    <col min="1919" max="1919" width="18.85546875" style="28" customWidth="1"/>
    <col min="1920" max="1921" width="21.42578125" style="28" customWidth="1"/>
    <col min="1922" max="1922" width="12.42578125" style="28" customWidth="1"/>
    <col min="1923" max="1923" width="13.7109375" style="28" customWidth="1"/>
    <col min="1924" max="1924" width="18.85546875" style="28" customWidth="1"/>
    <col min="1925" max="1925" width="12.42578125" style="28" customWidth="1"/>
    <col min="1926" max="1927" width="15" style="28" customWidth="1"/>
    <col min="1928" max="1928" width="16.28515625" style="28" customWidth="1"/>
    <col min="1929" max="1929" width="21.42578125" style="28" customWidth="1"/>
    <col min="1930" max="1930" width="6" style="28" customWidth="1"/>
    <col min="1931" max="1931" width="15" style="28" customWidth="1"/>
    <col min="1932" max="1932" width="20.140625" style="28" customWidth="1"/>
    <col min="1933" max="1933" width="12.42578125" style="28" customWidth="1"/>
    <col min="1934" max="1934" width="16.28515625" style="28" customWidth="1"/>
    <col min="1935" max="1935" width="18.85546875" style="28" customWidth="1"/>
    <col min="1936" max="1936" width="20.140625" style="28" customWidth="1"/>
    <col min="1937" max="1937" width="12.42578125" style="28" customWidth="1"/>
    <col min="1938" max="1938" width="16.28515625" style="28" customWidth="1"/>
    <col min="1939" max="1939" width="21.42578125" style="28" customWidth="1"/>
    <col min="1940" max="1940" width="18.85546875" style="28" customWidth="1"/>
    <col min="1941" max="1941" width="15" style="28" customWidth="1"/>
    <col min="1942" max="1942" width="21.42578125" style="28" customWidth="1"/>
    <col min="1943" max="1944" width="18.85546875" style="28" customWidth="1"/>
    <col min="1945" max="1945" width="22.7109375" style="28" customWidth="1"/>
    <col min="1946" max="1946" width="18.85546875" style="28" customWidth="1"/>
    <col min="1947" max="1947" width="12.42578125" style="28" customWidth="1"/>
    <col min="1948" max="1948" width="15" style="28" customWidth="1"/>
    <col min="1949" max="1949" width="4.7109375" style="28" customWidth="1"/>
    <col min="1950" max="1952" width="15" style="28" customWidth="1"/>
    <col min="1953" max="1953" width="17.5703125" style="28" customWidth="1"/>
    <col min="1954" max="1954" width="22.7109375" style="28" customWidth="1"/>
    <col min="1955" max="1955" width="24" style="28" customWidth="1"/>
    <col min="1956" max="1956" width="13.7109375" style="28" customWidth="1"/>
    <col min="1957" max="1957" width="16.28515625" style="28" customWidth="1"/>
    <col min="1958" max="1959" width="13.7109375" style="28" customWidth="1"/>
    <col min="1960" max="1960" width="16.28515625" style="28" customWidth="1"/>
    <col min="1961" max="1962" width="17.5703125" style="28" customWidth="1"/>
    <col min="1963" max="1963" width="22.7109375" style="28" customWidth="1"/>
    <col min="1964" max="1964" width="17.5703125" style="28" customWidth="1"/>
    <col min="1965" max="1965" width="12.42578125" style="28" customWidth="1"/>
    <col min="1966" max="1966" width="13.7109375" style="28" customWidth="1"/>
    <col min="1967" max="1967" width="22.7109375" style="28" customWidth="1"/>
    <col min="1968" max="1968" width="13.7109375" style="28" customWidth="1"/>
    <col min="1969" max="1969" width="17.5703125" style="28" customWidth="1"/>
    <col min="1970" max="1970" width="16.28515625" style="28" customWidth="1"/>
    <col min="1971" max="1971" width="20.140625" style="28" customWidth="1"/>
    <col min="1972" max="1972" width="22.7109375" style="28" customWidth="1"/>
    <col min="1973" max="1973" width="15" style="28" customWidth="1"/>
    <col min="1974" max="1976" width="17.5703125" style="28" customWidth="1"/>
    <col min="1977" max="1977" width="12.42578125" style="28" customWidth="1"/>
    <col min="1978" max="1978" width="20.140625" style="28" customWidth="1"/>
    <col min="1979" max="1979" width="12.42578125" style="28" customWidth="1"/>
    <col min="1980" max="1980" width="13.7109375" style="28" customWidth="1"/>
    <col min="1981" max="1981" width="11.140625" style="28" customWidth="1"/>
    <col min="1982" max="1982" width="12.42578125" style="28" customWidth="1"/>
    <col min="1983" max="1983" width="27.85546875" style="28" customWidth="1"/>
    <col min="1984" max="1984" width="29.140625" style="28" customWidth="1"/>
    <col min="1985" max="1986" width="12.42578125" style="28" customWidth="1"/>
    <col min="1987" max="2017" width="20.140625" style="28" customWidth="1"/>
    <col min="2018" max="2174" width="12.42578125" style="28" customWidth="1"/>
    <col min="2175" max="2175" width="18.85546875" style="28" customWidth="1"/>
    <col min="2176" max="2177" width="21.42578125" style="28" customWidth="1"/>
    <col min="2178" max="2178" width="12.42578125" style="28" customWidth="1"/>
    <col min="2179" max="2179" width="13.7109375" style="28" customWidth="1"/>
    <col min="2180" max="2180" width="18.85546875" style="28" customWidth="1"/>
    <col min="2181" max="2181" width="12.42578125" style="28" customWidth="1"/>
    <col min="2182" max="2183" width="15" style="28" customWidth="1"/>
    <col min="2184" max="2184" width="16.28515625" style="28" customWidth="1"/>
    <col min="2185" max="2185" width="21.42578125" style="28" customWidth="1"/>
    <col min="2186" max="2186" width="6" style="28" customWidth="1"/>
    <col min="2187" max="2187" width="15" style="28" customWidth="1"/>
    <col min="2188" max="2188" width="20.140625" style="28" customWidth="1"/>
    <col min="2189" max="2189" width="12.42578125" style="28" customWidth="1"/>
    <col min="2190" max="2190" width="16.28515625" style="28" customWidth="1"/>
    <col min="2191" max="2191" width="18.85546875" style="28" customWidth="1"/>
    <col min="2192" max="2192" width="20.140625" style="28" customWidth="1"/>
    <col min="2193" max="2193" width="12.42578125" style="28" customWidth="1"/>
    <col min="2194" max="2194" width="16.28515625" style="28" customWidth="1"/>
    <col min="2195" max="2195" width="21.42578125" style="28" customWidth="1"/>
    <col min="2196" max="2196" width="18.85546875" style="28" customWidth="1"/>
    <col min="2197" max="2197" width="15" style="28" customWidth="1"/>
    <col min="2198" max="2198" width="21.42578125" style="28" customWidth="1"/>
    <col min="2199" max="2200" width="18.85546875" style="28" customWidth="1"/>
    <col min="2201" max="2201" width="22.7109375" style="28" customWidth="1"/>
    <col min="2202" max="2202" width="18.85546875" style="28" customWidth="1"/>
    <col min="2203" max="2203" width="12.42578125" style="28" customWidth="1"/>
    <col min="2204" max="2204" width="15" style="28" customWidth="1"/>
    <col min="2205" max="2205" width="4.7109375" style="28" customWidth="1"/>
    <col min="2206" max="2208" width="15" style="28" customWidth="1"/>
    <col min="2209" max="2209" width="17.5703125" style="28" customWidth="1"/>
    <col min="2210" max="2210" width="22.7109375" style="28" customWidth="1"/>
    <col min="2211" max="2211" width="24" style="28" customWidth="1"/>
    <col min="2212" max="2212" width="13.7109375" style="28" customWidth="1"/>
    <col min="2213" max="2213" width="16.28515625" style="28" customWidth="1"/>
    <col min="2214" max="2215" width="13.7109375" style="28" customWidth="1"/>
    <col min="2216" max="2216" width="16.28515625" style="28" customWidth="1"/>
    <col min="2217" max="2218" width="17.5703125" style="28" customWidth="1"/>
    <col min="2219" max="2219" width="22.7109375" style="28" customWidth="1"/>
    <col min="2220" max="2220" width="17.5703125" style="28" customWidth="1"/>
    <col min="2221" max="2221" width="12.42578125" style="28" customWidth="1"/>
    <col min="2222" max="2222" width="13.7109375" style="28" customWidth="1"/>
    <col min="2223" max="2223" width="22.7109375" style="28" customWidth="1"/>
    <col min="2224" max="2224" width="13.7109375" style="28" customWidth="1"/>
    <col min="2225" max="2225" width="17.5703125" style="28" customWidth="1"/>
    <col min="2226" max="2226" width="16.28515625" style="28" customWidth="1"/>
    <col min="2227" max="2227" width="20.140625" style="28" customWidth="1"/>
    <col min="2228" max="2228" width="22.7109375" style="28" customWidth="1"/>
    <col min="2229" max="2229" width="15" style="28" customWidth="1"/>
    <col min="2230" max="2232" width="17.5703125" style="28" customWidth="1"/>
    <col min="2233" max="2233" width="12.42578125" style="28" customWidth="1"/>
    <col min="2234" max="2234" width="20.140625" style="28" customWidth="1"/>
    <col min="2235" max="2235" width="12.42578125" style="28" customWidth="1"/>
    <col min="2236" max="2236" width="13.7109375" style="28" customWidth="1"/>
    <col min="2237" max="2237" width="11.140625" style="28" customWidth="1"/>
    <col min="2238" max="2238" width="12.42578125" style="28" customWidth="1"/>
    <col min="2239" max="2239" width="27.85546875" style="28" customWidth="1"/>
    <col min="2240" max="2240" width="29.140625" style="28" customWidth="1"/>
    <col min="2241" max="2242" width="12.42578125" style="28" customWidth="1"/>
    <col min="2243" max="2273" width="20.140625" style="28" customWidth="1"/>
    <col min="2274" max="2430" width="12.42578125" style="28" customWidth="1"/>
    <col min="2431" max="2431" width="18.85546875" style="28" customWidth="1"/>
    <col min="2432" max="2433" width="21.42578125" style="28" customWidth="1"/>
    <col min="2434" max="2434" width="12.42578125" style="28" customWidth="1"/>
    <col min="2435" max="2435" width="13.7109375" style="28" customWidth="1"/>
    <col min="2436" max="2436" width="18.85546875" style="28" customWidth="1"/>
    <col min="2437" max="2437" width="12.42578125" style="28" customWidth="1"/>
    <col min="2438" max="2439" width="15" style="28" customWidth="1"/>
    <col min="2440" max="2440" width="16.28515625" style="28" customWidth="1"/>
    <col min="2441" max="2441" width="21.42578125" style="28" customWidth="1"/>
    <col min="2442" max="2442" width="6" style="28" customWidth="1"/>
    <col min="2443" max="2443" width="15" style="28" customWidth="1"/>
    <col min="2444" max="2444" width="20.140625" style="28" customWidth="1"/>
    <col min="2445" max="2445" width="12.42578125" style="28" customWidth="1"/>
    <col min="2446" max="2446" width="16.28515625" style="28" customWidth="1"/>
    <col min="2447" max="2447" width="18.85546875" style="28" customWidth="1"/>
    <col min="2448" max="2448" width="20.140625" style="28" customWidth="1"/>
    <col min="2449" max="2449" width="12.42578125" style="28" customWidth="1"/>
    <col min="2450" max="2450" width="16.28515625" style="28" customWidth="1"/>
    <col min="2451" max="2451" width="21.42578125" style="28" customWidth="1"/>
    <col min="2452" max="2452" width="18.85546875" style="28" customWidth="1"/>
    <col min="2453" max="2453" width="15" style="28" customWidth="1"/>
    <col min="2454" max="2454" width="21.42578125" style="28" customWidth="1"/>
    <col min="2455" max="2456" width="18.85546875" style="28" customWidth="1"/>
    <col min="2457" max="2457" width="22.7109375" style="28" customWidth="1"/>
    <col min="2458" max="2458" width="18.85546875" style="28" customWidth="1"/>
    <col min="2459" max="2459" width="12.42578125" style="28" customWidth="1"/>
    <col min="2460" max="2460" width="15" style="28" customWidth="1"/>
    <col min="2461" max="2461" width="4.7109375" style="28" customWidth="1"/>
    <col min="2462" max="2464" width="15" style="28" customWidth="1"/>
    <col min="2465" max="2465" width="17.5703125" style="28" customWidth="1"/>
    <col min="2466" max="2466" width="22.7109375" style="28" customWidth="1"/>
    <col min="2467" max="2467" width="24" style="28" customWidth="1"/>
    <col min="2468" max="2468" width="13.7109375" style="28" customWidth="1"/>
    <col min="2469" max="2469" width="16.28515625" style="28" customWidth="1"/>
    <col min="2470" max="2471" width="13.7109375" style="28" customWidth="1"/>
    <col min="2472" max="2472" width="16.28515625" style="28" customWidth="1"/>
    <col min="2473" max="2474" width="17.5703125" style="28" customWidth="1"/>
    <col min="2475" max="2475" width="22.7109375" style="28" customWidth="1"/>
    <col min="2476" max="2476" width="17.5703125" style="28" customWidth="1"/>
    <col min="2477" max="2477" width="12.42578125" style="28" customWidth="1"/>
    <col min="2478" max="2478" width="13.7109375" style="28" customWidth="1"/>
    <col min="2479" max="2479" width="22.7109375" style="28" customWidth="1"/>
    <col min="2480" max="2480" width="13.7109375" style="28" customWidth="1"/>
    <col min="2481" max="2481" width="17.5703125" style="28" customWidth="1"/>
    <col min="2482" max="2482" width="16.28515625" style="28" customWidth="1"/>
    <col min="2483" max="2483" width="20.140625" style="28" customWidth="1"/>
    <col min="2484" max="2484" width="22.7109375" style="28" customWidth="1"/>
    <col min="2485" max="2485" width="15" style="28" customWidth="1"/>
    <col min="2486" max="2488" width="17.5703125" style="28" customWidth="1"/>
    <col min="2489" max="2489" width="12.42578125" style="28" customWidth="1"/>
    <col min="2490" max="2490" width="20.140625" style="28" customWidth="1"/>
    <col min="2491" max="2491" width="12.42578125" style="28" customWidth="1"/>
    <col min="2492" max="2492" width="13.7109375" style="28" customWidth="1"/>
    <col min="2493" max="2493" width="11.140625" style="28" customWidth="1"/>
    <col min="2494" max="2494" width="12.42578125" style="28" customWidth="1"/>
    <col min="2495" max="2495" width="27.85546875" style="28" customWidth="1"/>
    <col min="2496" max="2496" width="29.140625" style="28" customWidth="1"/>
    <col min="2497" max="2498" width="12.42578125" style="28" customWidth="1"/>
    <col min="2499" max="2529" width="20.140625" style="28" customWidth="1"/>
    <col min="2530" max="2686" width="12.42578125" style="28" customWidth="1"/>
    <col min="2687" max="2687" width="18.85546875" style="28" customWidth="1"/>
    <col min="2688" max="2689" width="21.42578125" style="28" customWidth="1"/>
    <col min="2690" max="2690" width="12.42578125" style="28" customWidth="1"/>
    <col min="2691" max="2691" width="13.7109375" style="28" customWidth="1"/>
    <col min="2692" max="2692" width="18.85546875" style="28" customWidth="1"/>
    <col min="2693" max="2693" width="12.42578125" style="28" customWidth="1"/>
    <col min="2694" max="2695" width="15" style="28" customWidth="1"/>
    <col min="2696" max="2696" width="16.28515625" style="28" customWidth="1"/>
    <col min="2697" max="2697" width="21.42578125" style="28" customWidth="1"/>
    <col min="2698" max="2698" width="6" style="28" customWidth="1"/>
    <col min="2699" max="2699" width="15" style="28" customWidth="1"/>
    <col min="2700" max="2700" width="20.140625" style="28" customWidth="1"/>
    <col min="2701" max="2701" width="12.42578125" style="28" customWidth="1"/>
    <col min="2702" max="2702" width="16.28515625" style="28" customWidth="1"/>
    <col min="2703" max="2703" width="18.85546875" style="28" customWidth="1"/>
    <col min="2704" max="2704" width="20.140625" style="28" customWidth="1"/>
    <col min="2705" max="2705" width="12.42578125" style="28" customWidth="1"/>
    <col min="2706" max="2706" width="16.28515625" style="28" customWidth="1"/>
    <col min="2707" max="2707" width="21.42578125" style="28" customWidth="1"/>
    <col min="2708" max="2708" width="18.85546875" style="28" customWidth="1"/>
    <col min="2709" max="2709" width="15" style="28" customWidth="1"/>
    <col min="2710" max="2710" width="21.42578125" style="28" customWidth="1"/>
    <col min="2711" max="2712" width="18.85546875" style="28" customWidth="1"/>
    <col min="2713" max="2713" width="22.7109375" style="28" customWidth="1"/>
    <col min="2714" max="2714" width="18.85546875" style="28" customWidth="1"/>
    <col min="2715" max="2715" width="12.42578125" style="28" customWidth="1"/>
    <col min="2716" max="2716" width="15" style="28" customWidth="1"/>
    <col min="2717" max="2717" width="4.7109375" style="28" customWidth="1"/>
    <col min="2718" max="2720" width="15" style="28" customWidth="1"/>
    <col min="2721" max="2721" width="17.5703125" style="28" customWidth="1"/>
    <col min="2722" max="2722" width="22.7109375" style="28" customWidth="1"/>
    <col min="2723" max="2723" width="24" style="28" customWidth="1"/>
    <col min="2724" max="2724" width="13.7109375" style="28" customWidth="1"/>
    <col min="2725" max="2725" width="16.28515625" style="28" customWidth="1"/>
    <col min="2726" max="2727" width="13.7109375" style="28" customWidth="1"/>
    <col min="2728" max="2728" width="16.28515625" style="28" customWidth="1"/>
    <col min="2729" max="2730" width="17.5703125" style="28" customWidth="1"/>
    <col min="2731" max="2731" width="22.7109375" style="28" customWidth="1"/>
    <col min="2732" max="2732" width="17.5703125" style="28" customWidth="1"/>
    <col min="2733" max="2733" width="12.42578125" style="28" customWidth="1"/>
    <col min="2734" max="2734" width="13.7109375" style="28" customWidth="1"/>
    <col min="2735" max="2735" width="22.7109375" style="28" customWidth="1"/>
    <col min="2736" max="2736" width="13.7109375" style="28" customWidth="1"/>
    <col min="2737" max="2737" width="17.5703125" style="28" customWidth="1"/>
    <col min="2738" max="2738" width="16.28515625" style="28" customWidth="1"/>
    <col min="2739" max="2739" width="20.140625" style="28" customWidth="1"/>
    <col min="2740" max="2740" width="22.7109375" style="28" customWidth="1"/>
    <col min="2741" max="2741" width="15" style="28" customWidth="1"/>
    <col min="2742" max="2744" width="17.5703125" style="28" customWidth="1"/>
    <col min="2745" max="2745" width="12.42578125" style="28" customWidth="1"/>
    <col min="2746" max="2746" width="20.140625" style="28" customWidth="1"/>
    <col min="2747" max="2747" width="12.42578125" style="28" customWidth="1"/>
    <col min="2748" max="2748" width="13.7109375" style="28" customWidth="1"/>
    <col min="2749" max="2749" width="11.140625" style="28" customWidth="1"/>
    <col min="2750" max="2750" width="12.42578125" style="28" customWidth="1"/>
    <col min="2751" max="2751" width="27.85546875" style="28" customWidth="1"/>
    <col min="2752" max="2752" width="29.140625" style="28" customWidth="1"/>
    <col min="2753" max="2754" width="12.42578125" style="28" customWidth="1"/>
    <col min="2755" max="2785" width="20.140625" style="28" customWidth="1"/>
    <col min="2786" max="2942" width="12.42578125" style="28" customWidth="1"/>
    <col min="2943" max="2943" width="18.85546875" style="28" customWidth="1"/>
    <col min="2944" max="2945" width="21.42578125" style="28" customWidth="1"/>
    <col min="2946" max="2946" width="12.42578125" style="28" customWidth="1"/>
    <col min="2947" max="2947" width="13.7109375" style="28" customWidth="1"/>
    <col min="2948" max="2948" width="18.85546875" style="28" customWidth="1"/>
    <col min="2949" max="2949" width="12.42578125" style="28" customWidth="1"/>
    <col min="2950" max="2951" width="15" style="28" customWidth="1"/>
    <col min="2952" max="2952" width="16.28515625" style="28" customWidth="1"/>
    <col min="2953" max="2953" width="21.42578125" style="28" customWidth="1"/>
    <col min="2954" max="2954" width="6" style="28" customWidth="1"/>
    <col min="2955" max="2955" width="15" style="28" customWidth="1"/>
    <col min="2956" max="2956" width="20.140625" style="28" customWidth="1"/>
    <col min="2957" max="2957" width="12.42578125" style="28" customWidth="1"/>
    <col min="2958" max="2958" width="16.28515625" style="28" customWidth="1"/>
    <col min="2959" max="2959" width="18.85546875" style="28" customWidth="1"/>
    <col min="2960" max="2960" width="20.140625" style="28" customWidth="1"/>
    <col min="2961" max="2961" width="12.42578125" style="28" customWidth="1"/>
    <col min="2962" max="2962" width="16.28515625" style="28" customWidth="1"/>
    <col min="2963" max="2963" width="21.42578125" style="28" customWidth="1"/>
    <col min="2964" max="2964" width="18.85546875" style="28" customWidth="1"/>
    <col min="2965" max="2965" width="15" style="28" customWidth="1"/>
    <col min="2966" max="2966" width="21.42578125" style="28" customWidth="1"/>
    <col min="2967" max="2968" width="18.85546875" style="28" customWidth="1"/>
    <col min="2969" max="2969" width="22.7109375" style="28" customWidth="1"/>
    <col min="2970" max="2970" width="18.85546875" style="28" customWidth="1"/>
    <col min="2971" max="2971" width="12.42578125" style="28" customWidth="1"/>
    <col min="2972" max="2972" width="15" style="28" customWidth="1"/>
    <col min="2973" max="2973" width="4.7109375" style="28" customWidth="1"/>
    <col min="2974" max="2976" width="15" style="28" customWidth="1"/>
    <col min="2977" max="2977" width="17.5703125" style="28" customWidth="1"/>
    <col min="2978" max="2978" width="22.7109375" style="28" customWidth="1"/>
    <col min="2979" max="2979" width="24" style="28" customWidth="1"/>
    <col min="2980" max="2980" width="13.7109375" style="28" customWidth="1"/>
    <col min="2981" max="2981" width="16.28515625" style="28" customWidth="1"/>
    <col min="2982" max="2983" width="13.7109375" style="28" customWidth="1"/>
    <col min="2984" max="2984" width="16.28515625" style="28" customWidth="1"/>
    <col min="2985" max="2986" width="17.5703125" style="28" customWidth="1"/>
    <col min="2987" max="2987" width="22.7109375" style="28" customWidth="1"/>
    <col min="2988" max="2988" width="17.5703125" style="28" customWidth="1"/>
    <col min="2989" max="2989" width="12.42578125" style="28" customWidth="1"/>
    <col min="2990" max="2990" width="13.7109375" style="28" customWidth="1"/>
    <col min="2991" max="2991" width="22.7109375" style="28" customWidth="1"/>
    <col min="2992" max="2992" width="13.7109375" style="28" customWidth="1"/>
    <col min="2993" max="2993" width="17.5703125" style="28" customWidth="1"/>
    <col min="2994" max="2994" width="16.28515625" style="28" customWidth="1"/>
    <col min="2995" max="2995" width="20.140625" style="28" customWidth="1"/>
    <col min="2996" max="2996" width="22.7109375" style="28" customWidth="1"/>
    <col min="2997" max="2997" width="15" style="28" customWidth="1"/>
    <col min="2998" max="3000" width="17.5703125" style="28" customWidth="1"/>
    <col min="3001" max="3001" width="12.42578125" style="28" customWidth="1"/>
    <col min="3002" max="3002" width="20.140625" style="28" customWidth="1"/>
    <col min="3003" max="3003" width="12.42578125" style="28" customWidth="1"/>
    <col min="3004" max="3004" width="13.7109375" style="28" customWidth="1"/>
    <col min="3005" max="3005" width="11.140625" style="28" customWidth="1"/>
    <col min="3006" max="3006" width="12.42578125" style="28" customWidth="1"/>
    <col min="3007" max="3007" width="27.85546875" style="28" customWidth="1"/>
    <col min="3008" max="3008" width="29.140625" style="28" customWidth="1"/>
    <col min="3009" max="3010" width="12.42578125" style="28" customWidth="1"/>
    <col min="3011" max="3041" width="20.140625" style="28" customWidth="1"/>
    <col min="3042" max="3198" width="12.42578125" style="28" customWidth="1"/>
    <col min="3199" max="3199" width="18.85546875" style="28" customWidth="1"/>
    <col min="3200" max="3201" width="21.42578125" style="28" customWidth="1"/>
    <col min="3202" max="3202" width="12.42578125" style="28" customWidth="1"/>
    <col min="3203" max="3203" width="13.7109375" style="28" customWidth="1"/>
    <col min="3204" max="3204" width="18.85546875" style="28" customWidth="1"/>
    <col min="3205" max="3205" width="12.42578125" style="28" customWidth="1"/>
    <col min="3206" max="3207" width="15" style="28" customWidth="1"/>
    <col min="3208" max="3208" width="16.28515625" style="28" customWidth="1"/>
    <col min="3209" max="3209" width="21.42578125" style="28" customWidth="1"/>
    <col min="3210" max="3210" width="6" style="28" customWidth="1"/>
    <col min="3211" max="3211" width="15" style="28" customWidth="1"/>
    <col min="3212" max="3212" width="20.140625" style="28" customWidth="1"/>
    <col min="3213" max="3213" width="12.42578125" style="28" customWidth="1"/>
    <col min="3214" max="3214" width="16.28515625" style="28" customWidth="1"/>
    <col min="3215" max="3215" width="18.85546875" style="28" customWidth="1"/>
    <col min="3216" max="3216" width="20.140625" style="28" customWidth="1"/>
    <col min="3217" max="3217" width="12.42578125" style="28" customWidth="1"/>
    <col min="3218" max="3218" width="16.28515625" style="28" customWidth="1"/>
    <col min="3219" max="3219" width="21.42578125" style="28" customWidth="1"/>
    <col min="3220" max="3220" width="18.85546875" style="28" customWidth="1"/>
    <col min="3221" max="3221" width="15" style="28" customWidth="1"/>
    <col min="3222" max="3222" width="21.42578125" style="28" customWidth="1"/>
    <col min="3223" max="3224" width="18.85546875" style="28" customWidth="1"/>
    <col min="3225" max="3225" width="22.7109375" style="28" customWidth="1"/>
    <col min="3226" max="3226" width="18.85546875" style="28" customWidth="1"/>
    <col min="3227" max="3227" width="12.42578125" style="28" customWidth="1"/>
    <col min="3228" max="3228" width="15" style="28" customWidth="1"/>
    <col min="3229" max="3229" width="4.7109375" style="28" customWidth="1"/>
    <col min="3230" max="3232" width="15" style="28" customWidth="1"/>
    <col min="3233" max="3233" width="17.5703125" style="28" customWidth="1"/>
    <col min="3234" max="3234" width="22.7109375" style="28" customWidth="1"/>
    <col min="3235" max="3235" width="24" style="28" customWidth="1"/>
    <col min="3236" max="3236" width="13.7109375" style="28" customWidth="1"/>
    <col min="3237" max="3237" width="16.28515625" style="28" customWidth="1"/>
    <col min="3238" max="3239" width="13.7109375" style="28" customWidth="1"/>
    <col min="3240" max="3240" width="16.28515625" style="28" customWidth="1"/>
    <col min="3241" max="3242" width="17.5703125" style="28" customWidth="1"/>
    <col min="3243" max="3243" width="22.7109375" style="28" customWidth="1"/>
    <col min="3244" max="3244" width="17.5703125" style="28" customWidth="1"/>
    <col min="3245" max="3245" width="12.42578125" style="28" customWidth="1"/>
    <col min="3246" max="3246" width="13.7109375" style="28" customWidth="1"/>
    <col min="3247" max="3247" width="22.7109375" style="28" customWidth="1"/>
    <col min="3248" max="3248" width="13.7109375" style="28" customWidth="1"/>
    <col min="3249" max="3249" width="17.5703125" style="28" customWidth="1"/>
    <col min="3250" max="3250" width="16.28515625" style="28" customWidth="1"/>
    <col min="3251" max="3251" width="20.140625" style="28" customWidth="1"/>
    <col min="3252" max="3252" width="22.7109375" style="28" customWidth="1"/>
    <col min="3253" max="3253" width="15" style="28" customWidth="1"/>
    <col min="3254" max="3256" width="17.5703125" style="28" customWidth="1"/>
    <col min="3257" max="3257" width="12.42578125" style="28" customWidth="1"/>
    <col min="3258" max="3258" width="20.140625" style="28" customWidth="1"/>
    <col min="3259" max="3259" width="12.42578125" style="28" customWidth="1"/>
    <col min="3260" max="3260" width="13.7109375" style="28" customWidth="1"/>
    <col min="3261" max="3261" width="11.140625" style="28" customWidth="1"/>
    <col min="3262" max="3262" width="12.42578125" style="28" customWidth="1"/>
    <col min="3263" max="3263" width="27.85546875" style="28" customWidth="1"/>
    <col min="3264" max="3264" width="29.140625" style="28" customWidth="1"/>
    <col min="3265" max="3266" width="12.42578125" style="28" customWidth="1"/>
    <col min="3267" max="3297" width="20.140625" style="28" customWidth="1"/>
    <col min="3298" max="3454" width="12.42578125" style="28" customWidth="1"/>
    <col min="3455" max="3455" width="18.85546875" style="28" customWidth="1"/>
    <col min="3456" max="3457" width="21.42578125" style="28" customWidth="1"/>
    <col min="3458" max="3458" width="12.42578125" style="28" customWidth="1"/>
    <col min="3459" max="3459" width="13.7109375" style="28" customWidth="1"/>
    <col min="3460" max="3460" width="18.85546875" style="28" customWidth="1"/>
    <col min="3461" max="3461" width="12.42578125" style="28" customWidth="1"/>
    <col min="3462" max="3463" width="15" style="28" customWidth="1"/>
    <col min="3464" max="3464" width="16.28515625" style="28" customWidth="1"/>
    <col min="3465" max="3465" width="21.42578125" style="28" customWidth="1"/>
    <col min="3466" max="3466" width="6" style="28" customWidth="1"/>
    <col min="3467" max="3467" width="15" style="28" customWidth="1"/>
    <col min="3468" max="3468" width="20.140625" style="28" customWidth="1"/>
    <col min="3469" max="3469" width="12.42578125" style="28" customWidth="1"/>
    <col min="3470" max="3470" width="16.28515625" style="28" customWidth="1"/>
    <col min="3471" max="3471" width="18.85546875" style="28" customWidth="1"/>
    <col min="3472" max="3472" width="20.140625" style="28" customWidth="1"/>
    <col min="3473" max="3473" width="12.42578125" style="28" customWidth="1"/>
    <col min="3474" max="3474" width="16.28515625" style="28" customWidth="1"/>
    <col min="3475" max="3475" width="21.42578125" style="28" customWidth="1"/>
    <col min="3476" max="3476" width="18.85546875" style="28" customWidth="1"/>
    <col min="3477" max="3477" width="15" style="28" customWidth="1"/>
    <col min="3478" max="3478" width="21.42578125" style="28" customWidth="1"/>
    <col min="3479" max="3480" width="18.85546875" style="28" customWidth="1"/>
    <col min="3481" max="3481" width="22.7109375" style="28" customWidth="1"/>
    <col min="3482" max="3482" width="18.85546875" style="28" customWidth="1"/>
    <col min="3483" max="3483" width="12.42578125" style="28" customWidth="1"/>
    <col min="3484" max="3484" width="15" style="28" customWidth="1"/>
    <col min="3485" max="3485" width="4.7109375" style="28" customWidth="1"/>
    <col min="3486" max="3488" width="15" style="28" customWidth="1"/>
    <col min="3489" max="3489" width="17.5703125" style="28" customWidth="1"/>
    <col min="3490" max="3490" width="22.7109375" style="28" customWidth="1"/>
    <col min="3491" max="3491" width="24" style="28" customWidth="1"/>
    <col min="3492" max="3492" width="13.7109375" style="28" customWidth="1"/>
    <col min="3493" max="3493" width="16.28515625" style="28" customWidth="1"/>
    <col min="3494" max="3495" width="13.7109375" style="28" customWidth="1"/>
    <col min="3496" max="3496" width="16.28515625" style="28" customWidth="1"/>
    <col min="3497" max="3498" width="17.5703125" style="28" customWidth="1"/>
    <col min="3499" max="3499" width="22.7109375" style="28" customWidth="1"/>
    <col min="3500" max="3500" width="17.5703125" style="28" customWidth="1"/>
    <col min="3501" max="3501" width="12.42578125" style="28" customWidth="1"/>
    <col min="3502" max="3502" width="13.7109375" style="28" customWidth="1"/>
    <col min="3503" max="3503" width="22.7109375" style="28" customWidth="1"/>
    <col min="3504" max="3504" width="13.7109375" style="28" customWidth="1"/>
    <col min="3505" max="3505" width="17.5703125" style="28" customWidth="1"/>
    <col min="3506" max="3506" width="16.28515625" style="28" customWidth="1"/>
    <col min="3507" max="3507" width="20.140625" style="28" customWidth="1"/>
    <col min="3508" max="3508" width="22.7109375" style="28" customWidth="1"/>
    <col min="3509" max="3509" width="15" style="28" customWidth="1"/>
    <col min="3510" max="3512" width="17.5703125" style="28" customWidth="1"/>
    <col min="3513" max="3513" width="12.42578125" style="28" customWidth="1"/>
    <col min="3514" max="3514" width="20.140625" style="28" customWidth="1"/>
    <col min="3515" max="3515" width="12.42578125" style="28" customWidth="1"/>
    <col min="3516" max="3516" width="13.7109375" style="28" customWidth="1"/>
    <col min="3517" max="3517" width="11.140625" style="28" customWidth="1"/>
    <col min="3518" max="3518" width="12.42578125" style="28" customWidth="1"/>
    <col min="3519" max="3519" width="27.85546875" style="28" customWidth="1"/>
    <col min="3520" max="3520" width="29.140625" style="28" customWidth="1"/>
    <col min="3521" max="3522" width="12.42578125" style="28" customWidth="1"/>
    <col min="3523" max="3553" width="20.140625" style="28" customWidth="1"/>
    <col min="3554" max="3710" width="12.42578125" style="28" customWidth="1"/>
    <col min="3711" max="3711" width="18.85546875" style="28" customWidth="1"/>
    <col min="3712" max="3713" width="21.42578125" style="28" customWidth="1"/>
    <col min="3714" max="3714" width="12.42578125" style="28" customWidth="1"/>
    <col min="3715" max="3715" width="13.7109375" style="28" customWidth="1"/>
    <col min="3716" max="3716" width="18.85546875" style="28" customWidth="1"/>
    <col min="3717" max="3717" width="12.42578125" style="28" customWidth="1"/>
    <col min="3718" max="3719" width="15" style="28" customWidth="1"/>
    <col min="3720" max="3720" width="16.28515625" style="28" customWidth="1"/>
    <col min="3721" max="3721" width="21.42578125" style="28" customWidth="1"/>
    <col min="3722" max="3722" width="6" style="28" customWidth="1"/>
    <col min="3723" max="3723" width="15" style="28" customWidth="1"/>
    <col min="3724" max="3724" width="20.140625" style="28" customWidth="1"/>
    <col min="3725" max="3725" width="12.42578125" style="28" customWidth="1"/>
    <col min="3726" max="3726" width="16.28515625" style="28" customWidth="1"/>
    <col min="3727" max="3727" width="18.85546875" style="28" customWidth="1"/>
    <col min="3728" max="3728" width="20.140625" style="28" customWidth="1"/>
    <col min="3729" max="3729" width="12.42578125" style="28" customWidth="1"/>
    <col min="3730" max="3730" width="16.28515625" style="28" customWidth="1"/>
    <col min="3731" max="3731" width="21.42578125" style="28" customWidth="1"/>
    <col min="3732" max="3732" width="18.85546875" style="28" customWidth="1"/>
    <col min="3733" max="3733" width="15" style="28" customWidth="1"/>
    <col min="3734" max="3734" width="21.42578125" style="28" customWidth="1"/>
    <col min="3735" max="3736" width="18.85546875" style="28" customWidth="1"/>
    <col min="3737" max="3737" width="22.7109375" style="28" customWidth="1"/>
    <col min="3738" max="3738" width="18.85546875" style="28" customWidth="1"/>
    <col min="3739" max="3739" width="12.42578125" style="28" customWidth="1"/>
    <col min="3740" max="3740" width="15" style="28" customWidth="1"/>
    <col min="3741" max="3741" width="4.7109375" style="28" customWidth="1"/>
    <col min="3742" max="3744" width="15" style="28" customWidth="1"/>
    <col min="3745" max="3745" width="17.5703125" style="28" customWidth="1"/>
    <col min="3746" max="3746" width="22.7109375" style="28" customWidth="1"/>
    <col min="3747" max="3747" width="24" style="28" customWidth="1"/>
    <col min="3748" max="3748" width="13.7109375" style="28" customWidth="1"/>
    <col min="3749" max="3749" width="16.28515625" style="28" customWidth="1"/>
    <col min="3750" max="3751" width="13.7109375" style="28" customWidth="1"/>
    <col min="3752" max="3752" width="16.28515625" style="28" customWidth="1"/>
    <col min="3753" max="3754" width="17.5703125" style="28" customWidth="1"/>
    <col min="3755" max="3755" width="22.7109375" style="28" customWidth="1"/>
    <col min="3756" max="3756" width="17.5703125" style="28" customWidth="1"/>
    <col min="3757" max="3757" width="12.42578125" style="28" customWidth="1"/>
    <col min="3758" max="3758" width="13.7109375" style="28" customWidth="1"/>
    <col min="3759" max="3759" width="22.7109375" style="28" customWidth="1"/>
    <col min="3760" max="3760" width="13.7109375" style="28" customWidth="1"/>
    <col min="3761" max="3761" width="17.5703125" style="28" customWidth="1"/>
    <col min="3762" max="3762" width="16.28515625" style="28" customWidth="1"/>
    <col min="3763" max="3763" width="20.140625" style="28" customWidth="1"/>
    <col min="3764" max="3764" width="22.7109375" style="28" customWidth="1"/>
    <col min="3765" max="3765" width="15" style="28" customWidth="1"/>
    <col min="3766" max="3768" width="17.5703125" style="28" customWidth="1"/>
    <col min="3769" max="3769" width="12.42578125" style="28" customWidth="1"/>
    <col min="3770" max="3770" width="20.140625" style="28" customWidth="1"/>
    <col min="3771" max="3771" width="12.42578125" style="28" customWidth="1"/>
    <col min="3772" max="3772" width="13.7109375" style="28" customWidth="1"/>
    <col min="3773" max="3773" width="11.140625" style="28" customWidth="1"/>
    <col min="3774" max="3774" width="12.42578125" style="28" customWidth="1"/>
    <col min="3775" max="3775" width="27.85546875" style="28" customWidth="1"/>
    <col min="3776" max="3776" width="29.140625" style="28" customWidth="1"/>
    <col min="3777" max="3778" width="12.42578125" style="28" customWidth="1"/>
    <col min="3779" max="3809" width="20.140625" style="28" customWidth="1"/>
    <col min="3810" max="3966" width="12.42578125" style="28" customWidth="1"/>
    <col min="3967" max="3967" width="18.85546875" style="28" customWidth="1"/>
    <col min="3968" max="3969" width="21.42578125" style="28" customWidth="1"/>
    <col min="3970" max="3970" width="12.42578125" style="28" customWidth="1"/>
    <col min="3971" max="3971" width="13.7109375" style="28" customWidth="1"/>
    <col min="3972" max="3972" width="18.85546875" style="28" customWidth="1"/>
    <col min="3973" max="3973" width="12.42578125" style="28" customWidth="1"/>
    <col min="3974" max="3975" width="15" style="28" customWidth="1"/>
    <col min="3976" max="3976" width="16.28515625" style="28" customWidth="1"/>
    <col min="3977" max="3977" width="21.42578125" style="28" customWidth="1"/>
    <col min="3978" max="3978" width="6" style="28" customWidth="1"/>
    <col min="3979" max="3979" width="15" style="28" customWidth="1"/>
    <col min="3980" max="3980" width="20.140625" style="28" customWidth="1"/>
    <col min="3981" max="3981" width="12.42578125" style="28" customWidth="1"/>
    <col min="3982" max="3982" width="16.28515625" style="28" customWidth="1"/>
    <col min="3983" max="3983" width="18.85546875" style="28" customWidth="1"/>
    <col min="3984" max="3984" width="20.140625" style="28" customWidth="1"/>
    <col min="3985" max="3985" width="12.42578125" style="28" customWidth="1"/>
    <col min="3986" max="3986" width="16.28515625" style="28" customWidth="1"/>
    <col min="3987" max="3987" width="21.42578125" style="28" customWidth="1"/>
    <col min="3988" max="3988" width="18.85546875" style="28" customWidth="1"/>
    <col min="3989" max="3989" width="15" style="28" customWidth="1"/>
    <col min="3990" max="3990" width="21.42578125" style="28" customWidth="1"/>
    <col min="3991" max="3992" width="18.85546875" style="28" customWidth="1"/>
    <col min="3993" max="3993" width="22.7109375" style="28" customWidth="1"/>
    <col min="3994" max="3994" width="18.85546875" style="28" customWidth="1"/>
    <col min="3995" max="3995" width="12.42578125" style="28" customWidth="1"/>
    <col min="3996" max="3996" width="15" style="28" customWidth="1"/>
    <col min="3997" max="3997" width="4.7109375" style="28" customWidth="1"/>
    <col min="3998" max="4000" width="15" style="28" customWidth="1"/>
    <col min="4001" max="4001" width="17.5703125" style="28" customWidth="1"/>
    <col min="4002" max="4002" width="22.7109375" style="28" customWidth="1"/>
    <col min="4003" max="4003" width="24" style="28" customWidth="1"/>
    <col min="4004" max="4004" width="13.7109375" style="28" customWidth="1"/>
    <col min="4005" max="4005" width="16.28515625" style="28" customWidth="1"/>
    <col min="4006" max="4007" width="13.7109375" style="28" customWidth="1"/>
    <col min="4008" max="4008" width="16.28515625" style="28" customWidth="1"/>
    <col min="4009" max="4010" width="17.5703125" style="28" customWidth="1"/>
    <col min="4011" max="4011" width="22.7109375" style="28" customWidth="1"/>
    <col min="4012" max="4012" width="17.5703125" style="28" customWidth="1"/>
    <col min="4013" max="4013" width="12.42578125" style="28" customWidth="1"/>
    <col min="4014" max="4014" width="13.7109375" style="28" customWidth="1"/>
    <col min="4015" max="4015" width="22.7109375" style="28" customWidth="1"/>
    <col min="4016" max="4016" width="13.7109375" style="28" customWidth="1"/>
    <col min="4017" max="4017" width="17.5703125" style="28" customWidth="1"/>
    <col min="4018" max="4018" width="16.28515625" style="28" customWidth="1"/>
    <col min="4019" max="4019" width="20.140625" style="28" customWidth="1"/>
    <col min="4020" max="4020" width="22.7109375" style="28" customWidth="1"/>
    <col min="4021" max="4021" width="15" style="28" customWidth="1"/>
    <col min="4022" max="4024" width="17.5703125" style="28" customWidth="1"/>
    <col min="4025" max="4025" width="12.42578125" style="28" customWidth="1"/>
    <col min="4026" max="4026" width="20.140625" style="28" customWidth="1"/>
    <col min="4027" max="4027" width="12.42578125" style="28" customWidth="1"/>
    <col min="4028" max="4028" width="13.7109375" style="28" customWidth="1"/>
    <col min="4029" max="4029" width="11.140625" style="28" customWidth="1"/>
    <col min="4030" max="4030" width="12.42578125" style="28" customWidth="1"/>
    <col min="4031" max="4031" width="27.85546875" style="28" customWidth="1"/>
    <col min="4032" max="4032" width="29.140625" style="28" customWidth="1"/>
    <col min="4033" max="4034" width="12.42578125" style="28" customWidth="1"/>
    <col min="4035" max="4065" width="20.140625" style="28" customWidth="1"/>
    <col min="4066" max="4222" width="12.42578125" style="28" customWidth="1"/>
    <col min="4223" max="4223" width="18.85546875" style="28" customWidth="1"/>
    <col min="4224" max="4225" width="21.42578125" style="28" customWidth="1"/>
    <col min="4226" max="4226" width="12.42578125" style="28" customWidth="1"/>
    <col min="4227" max="4227" width="13.7109375" style="28" customWidth="1"/>
    <col min="4228" max="4228" width="18.85546875" style="28" customWidth="1"/>
    <col min="4229" max="4229" width="12.42578125" style="28" customWidth="1"/>
    <col min="4230" max="4231" width="15" style="28" customWidth="1"/>
    <col min="4232" max="4232" width="16.28515625" style="28" customWidth="1"/>
    <col min="4233" max="4233" width="21.42578125" style="28" customWidth="1"/>
    <col min="4234" max="4234" width="6" style="28" customWidth="1"/>
    <col min="4235" max="4235" width="15" style="28" customWidth="1"/>
    <col min="4236" max="4236" width="20.140625" style="28" customWidth="1"/>
    <col min="4237" max="4237" width="12.42578125" style="28" customWidth="1"/>
    <col min="4238" max="4238" width="16.28515625" style="28" customWidth="1"/>
    <col min="4239" max="4239" width="18.85546875" style="28" customWidth="1"/>
    <col min="4240" max="4240" width="20.140625" style="28" customWidth="1"/>
    <col min="4241" max="4241" width="12.42578125" style="28" customWidth="1"/>
    <col min="4242" max="4242" width="16.28515625" style="28" customWidth="1"/>
    <col min="4243" max="4243" width="21.42578125" style="28" customWidth="1"/>
    <col min="4244" max="4244" width="18.85546875" style="28" customWidth="1"/>
    <col min="4245" max="4245" width="15" style="28" customWidth="1"/>
    <col min="4246" max="4246" width="21.42578125" style="28" customWidth="1"/>
    <col min="4247" max="4248" width="18.85546875" style="28" customWidth="1"/>
    <col min="4249" max="4249" width="22.7109375" style="28" customWidth="1"/>
    <col min="4250" max="4250" width="18.85546875" style="28" customWidth="1"/>
    <col min="4251" max="4251" width="12.42578125" style="28" customWidth="1"/>
    <col min="4252" max="4252" width="15" style="28" customWidth="1"/>
    <col min="4253" max="4253" width="4.7109375" style="28" customWidth="1"/>
    <col min="4254" max="4256" width="15" style="28" customWidth="1"/>
    <col min="4257" max="4257" width="17.5703125" style="28" customWidth="1"/>
    <col min="4258" max="4258" width="22.7109375" style="28" customWidth="1"/>
    <col min="4259" max="4259" width="24" style="28" customWidth="1"/>
    <col min="4260" max="4260" width="13.7109375" style="28" customWidth="1"/>
    <col min="4261" max="4261" width="16.28515625" style="28" customWidth="1"/>
    <col min="4262" max="4263" width="13.7109375" style="28" customWidth="1"/>
    <col min="4264" max="4264" width="16.28515625" style="28" customWidth="1"/>
    <col min="4265" max="4266" width="17.5703125" style="28" customWidth="1"/>
    <col min="4267" max="4267" width="22.7109375" style="28" customWidth="1"/>
    <col min="4268" max="4268" width="17.5703125" style="28" customWidth="1"/>
    <col min="4269" max="4269" width="12.42578125" style="28" customWidth="1"/>
    <col min="4270" max="4270" width="13.7109375" style="28" customWidth="1"/>
    <col min="4271" max="4271" width="22.7109375" style="28" customWidth="1"/>
    <col min="4272" max="4272" width="13.7109375" style="28" customWidth="1"/>
    <col min="4273" max="4273" width="17.5703125" style="28" customWidth="1"/>
    <col min="4274" max="4274" width="16.28515625" style="28" customWidth="1"/>
    <col min="4275" max="4275" width="20.140625" style="28" customWidth="1"/>
    <col min="4276" max="4276" width="22.7109375" style="28" customWidth="1"/>
    <col min="4277" max="4277" width="15" style="28" customWidth="1"/>
    <col min="4278" max="4280" width="17.5703125" style="28" customWidth="1"/>
    <col min="4281" max="4281" width="12.42578125" style="28" customWidth="1"/>
    <col min="4282" max="4282" width="20.140625" style="28" customWidth="1"/>
    <col min="4283" max="4283" width="12.42578125" style="28" customWidth="1"/>
    <col min="4284" max="4284" width="13.7109375" style="28" customWidth="1"/>
    <col min="4285" max="4285" width="11.140625" style="28" customWidth="1"/>
    <col min="4286" max="4286" width="12.42578125" style="28" customWidth="1"/>
    <col min="4287" max="4287" width="27.85546875" style="28" customWidth="1"/>
    <col min="4288" max="4288" width="29.140625" style="28" customWidth="1"/>
    <col min="4289" max="4290" width="12.42578125" style="28" customWidth="1"/>
    <col min="4291" max="4321" width="20.140625" style="28" customWidth="1"/>
    <col min="4322" max="4478" width="12.42578125" style="28" customWidth="1"/>
    <col min="4479" max="4479" width="18.85546875" style="28" customWidth="1"/>
    <col min="4480" max="4481" width="21.42578125" style="28" customWidth="1"/>
    <col min="4482" max="4482" width="12.42578125" style="28" customWidth="1"/>
    <col min="4483" max="4483" width="13.7109375" style="28" customWidth="1"/>
    <col min="4484" max="4484" width="18.85546875" style="28" customWidth="1"/>
    <col min="4485" max="4485" width="12.42578125" style="28" customWidth="1"/>
    <col min="4486" max="4487" width="15" style="28" customWidth="1"/>
    <col min="4488" max="4488" width="16.28515625" style="28" customWidth="1"/>
    <col min="4489" max="4489" width="21.42578125" style="28" customWidth="1"/>
    <col min="4490" max="4490" width="6" style="28" customWidth="1"/>
    <col min="4491" max="4491" width="15" style="28" customWidth="1"/>
    <col min="4492" max="4492" width="20.140625" style="28" customWidth="1"/>
    <col min="4493" max="4493" width="12.42578125" style="28" customWidth="1"/>
    <col min="4494" max="4494" width="16.28515625" style="28" customWidth="1"/>
    <col min="4495" max="4495" width="18.85546875" style="28" customWidth="1"/>
    <col min="4496" max="4496" width="20.140625" style="28" customWidth="1"/>
    <col min="4497" max="4497" width="12.42578125" style="28" customWidth="1"/>
    <col min="4498" max="4498" width="16.28515625" style="28" customWidth="1"/>
    <col min="4499" max="4499" width="21.42578125" style="28" customWidth="1"/>
    <col min="4500" max="4500" width="18.85546875" style="28" customWidth="1"/>
    <col min="4501" max="4501" width="15" style="28" customWidth="1"/>
    <col min="4502" max="4502" width="21.42578125" style="28" customWidth="1"/>
    <col min="4503" max="4504" width="18.85546875" style="28" customWidth="1"/>
    <col min="4505" max="4505" width="22.7109375" style="28" customWidth="1"/>
    <col min="4506" max="4506" width="18.85546875" style="28" customWidth="1"/>
    <col min="4507" max="4507" width="12.42578125" style="28" customWidth="1"/>
    <col min="4508" max="4508" width="15" style="28" customWidth="1"/>
    <col min="4509" max="4509" width="4.7109375" style="28" customWidth="1"/>
    <col min="4510" max="4512" width="15" style="28" customWidth="1"/>
    <col min="4513" max="4513" width="17.5703125" style="28" customWidth="1"/>
    <col min="4514" max="4514" width="22.7109375" style="28" customWidth="1"/>
    <col min="4515" max="4515" width="24" style="28" customWidth="1"/>
    <col min="4516" max="4516" width="13.7109375" style="28" customWidth="1"/>
    <col min="4517" max="4517" width="16.28515625" style="28" customWidth="1"/>
    <col min="4518" max="4519" width="13.7109375" style="28" customWidth="1"/>
    <col min="4520" max="4520" width="16.28515625" style="28" customWidth="1"/>
    <col min="4521" max="4522" width="17.5703125" style="28" customWidth="1"/>
    <col min="4523" max="4523" width="22.7109375" style="28" customWidth="1"/>
    <col min="4524" max="4524" width="17.5703125" style="28" customWidth="1"/>
    <col min="4525" max="4525" width="12.42578125" style="28" customWidth="1"/>
    <col min="4526" max="4526" width="13.7109375" style="28" customWidth="1"/>
    <col min="4527" max="4527" width="22.7109375" style="28" customWidth="1"/>
    <col min="4528" max="4528" width="13.7109375" style="28" customWidth="1"/>
    <col min="4529" max="4529" width="17.5703125" style="28" customWidth="1"/>
    <col min="4530" max="4530" width="16.28515625" style="28" customWidth="1"/>
    <col min="4531" max="4531" width="20.140625" style="28" customWidth="1"/>
    <col min="4532" max="4532" width="22.7109375" style="28" customWidth="1"/>
    <col min="4533" max="4533" width="15" style="28" customWidth="1"/>
    <col min="4534" max="4536" width="17.5703125" style="28" customWidth="1"/>
    <col min="4537" max="4537" width="12.42578125" style="28" customWidth="1"/>
    <col min="4538" max="4538" width="20.140625" style="28" customWidth="1"/>
    <col min="4539" max="4539" width="12.42578125" style="28" customWidth="1"/>
    <col min="4540" max="4540" width="13.7109375" style="28" customWidth="1"/>
    <col min="4541" max="4541" width="11.140625" style="28" customWidth="1"/>
    <col min="4542" max="4542" width="12.42578125" style="28" customWidth="1"/>
    <col min="4543" max="4543" width="27.85546875" style="28" customWidth="1"/>
    <col min="4544" max="4544" width="29.140625" style="28" customWidth="1"/>
    <col min="4545" max="4546" width="12.42578125" style="28" customWidth="1"/>
    <col min="4547" max="4577" width="20.140625" style="28" customWidth="1"/>
    <col min="4578" max="4734" width="12.42578125" style="28" customWidth="1"/>
    <col min="4735" max="4735" width="18.85546875" style="28" customWidth="1"/>
    <col min="4736" max="4737" width="21.42578125" style="28" customWidth="1"/>
    <col min="4738" max="4738" width="12.42578125" style="28" customWidth="1"/>
    <col min="4739" max="4739" width="13.7109375" style="28" customWidth="1"/>
    <col min="4740" max="4740" width="18.85546875" style="28" customWidth="1"/>
    <col min="4741" max="4741" width="12.42578125" style="28" customWidth="1"/>
    <col min="4742" max="4743" width="15" style="28" customWidth="1"/>
    <col min="4744" max="4744" width="16.28515625" style="28" customWidth="1"/>
    <col min="4745" max="4745" width="21.42578125" style="28" customWidth="1"/>
    <col min="4746" max="4746" width="6" style="28" customWidth="1"/>
    <col min="4747" max="4747" width="15" style="28" customWidth="1"/>
    <col min="4748" max="4748" width="20.140625" style="28" customWidth="1"/>
    <col min="4749" max="4749" width="12.42578125" style="28" customWidth="1"/>
    <col min="4750" max="4750" width="16.28515625" style="28" customWidth="1"/>
    <col min="4751" max="4751" width="18.85546875" style="28" customWidth="1"/>
    <col min="4752" max="4752" width="20.140625" style="28" customWidth="1"/>
    <col min="4753" max="4753" width="12.42578125" style="28" customWidth="1"/>
    <col min="4754" max="4754" width="16.28515625" style="28" customWidth="1"/>
    <col min="4755" max="4755" width="21.42578125" style="28" customWidth="1"/>
    <col min="4756" max="4756" width="18.85546875" style="28" customWidth="1"/>
    <col min="4757" max="4757" width="15" style="28" customWidth="1"/>
    <col min="4758" max="4758" width="21.42578125" style="28" customWidth="1"/>
    <col min="4759" max="4760" width="18.85546875" style="28" customWidth="1"/>
    <col min="4761" max="4761" width="22.7109375" style="28" customWidth="1"/>
    <col min="4762" max="4762" width="18.85546875" style="28" customWidth="1"/>
    <col min="4763" max="4763" width="12.42578125" style="28" customWidth="1"/>
    <col min="4764" max="4764" width="15" style="28" customWidth="1"/>
    <col min="4765" max="4765" width="4.7109375" style="28" customWidth="1"/>
    <col min="4766" max="4768" width="15" style="28" customWidth="1"/>
    <col min="4769" max="4769" width="17.5703125" style="28" customWidth="1"/>
    <col min="4770" max="4770" width="22.7109375" style="28" customWidth="1"/>
    <col min="4771" max="4771" width="24" style="28" customWidth="1"/>
    <col min="4772" max="4772" width="13.7109375" style="28" customWidth="1"/>
    <col min="4773" max="4773" width="16.28515625" style="28" customWidth="1"/>
    <col min="4774" max="4775" width="13.7109375" style="28" customWidth="1"/>
    <col min="4776" max="4776" width="16.28515625" style="28" customWidth="1"/>
    <col min="4777" max="4778" width="17.5703125" style="28" customWidth="1"/>
    <col min="4779" max="4779" width="22.7109375" style="28" customWidth="1"/>
    <col min="4780" max="4780" width="17.5703125" style="28" customWidth="1"/>
    <col min="4781" max="4781" width="12.42578125" style="28" customWidth="1"/>
    <col min="4782" max="4782" width="13.7109375" style="28" customWidth="1"/>
    <col min="4783" max="4783" width="22.7109375" style="28" customWidth="1"/>
    <col min="4784" max="4784" width="13.7109375" style="28" customWidth="1"/>
    <col min="4785" max="4785" width="17.5703125" style="28" customWidth="1"/>
    <col min="4786" max="4786" width="16.28515625" style="28" customWidth="1"/>
    <col min="4787" max="4787" width="20.140625" style="28" customWidth="1"/>
    <col min="4788" max="4788" width="22.7109375" style="28" customWidth="1"/>
    <col min="4789" max="4789" width="15" style="28" customWidth="1"/>
    <col min="4790" max="4792" width="17.5703125" style="28" customWidth="1"/>
    <col min="4793" max="4793" width="12.42578125" style="28" customWidth="1"/>
    <col min="4794" max="4794" width="20.140625" style="28" customWidth="1"/>
    <col min="4795" max="4795" width="12.42578125" style="28" customWidth="1"/>
    <col min="4796" max="4796" width="13.7109375" style="28" customWidth="1"/>
    <col min="4797" max="4797" width="11.140625" style="28" customWidth="1"/>
    <col min="4798" max="4798" width="12.42578125" style="28" customWidth="1"/>
    <col min="4799" max="4799" width="27.85546875" style="28" customWidth="1"/>
    <col min="4800" max="4800" width="29.140625" style="28" customWidth="1"/>
    <col min="4801" max="4802" width="12.42578125" style="28" customWidth="1"/>
    <col min="4803" max="4833" width="20.140625" style="28" customWidth="1"/>
    <col min="4834" max="4990" width="12.42578125" style="28" customWidth="1"/>
    <col min="4991" max="4991" width="18.85546875" style="28" customWidth="1"/>
    <col min="4992" max="4993" width="21.42578125" style="28" customWidth="1"/>
    <col min="4994" max="4994" width="12.42578125" style="28" customWidth="1"/>
    <col min="4995" max="4995" width="13.7109375" style="28" customWidth="1"/>
    <col min="4996" max="4996" width="18.85546875" style="28" customWidth="1"/>
    <col min="4997" max="4997" width="12.42578125" style="28" customWidth="1"/>
    <col min="4998" max="4999" width="15" style="28" customWidth="1"/>
    <col min="5000" max="5000" width="16.28515625" style="28" customWidth="1"/>
    <col min="5001" max="5001" width="21.42578125" style="28" customWidth="1"/>
    <col min="5002" max="5002" width="6" style="28" customWidth="1"/>
    <col min="5003" max="5003" width="15" style="28" customWidth="1"/>
    <col min="5004" max="5004" width="20.140625" style="28" customWidth="1"/>
    <col min="5005" max="5005" width="12.42578125" style="28" customWidth="1"/>
    <col min="5006" max="5006" width="16.28515625" style="28" customWidth="1"/>
    <col min="5007" max="5007" width="18.85546875" style="28" customWidth="1"/>
    <col min="5008" max="5008" width="20.140625" style="28" customWidth="1"/>
    <col min="5009" max="5009" width="12.42578125" style="28" customWidth="1"/>
    <col min="5010" max="5010" width="16.28515625" style="28" customWidth="1"/>
    <col min="5011" max="5011" width="21.42578125" style="28" customWidth="1"/>
    <col min="5012" max="5012" width="18.85546875" style="28" customWidth="1"/>
    <col min="5013" max="5013" width="15" style="28" customWidth="1"/>
    <col min="5014" max="5014" width="21.42578125" style="28" customWidth="1"/>
    <col min="5015" max="5016" width="18.85546875" style="28" customWidth="1"/>
    <col min="5017" max="5017" width="22.7109375" style="28" customWidth="1"/>
    <col min="5018" max="5018" width="18.85546875" style="28" customWidth="1"/>
    <col min="5019" max="5019" width="12.42578125" style="28" customWidth="1"/>
    <col min="5020" max="5020" width="15" style="28" customWidth="1"/>
    <col min="5021" max="5021" width="4.7109375" style="28" customWidth="1"/>
    <col min="5022" max="5024" width="15" style="28" customWidth="1"/>
    <col min="5025" max="5025" width="17.5703125" style="28" customWidth="1"/>
    <col min="5026" max="5026" width="22.7109375" style="28" customWidth="1"/>
    <col min="5027" max="5027" width="24" style="28" customWidth="1"/>
    <col min="5028" max="5028" width="13.7109375" style="28" customWidth="1"/>
    <col min="5029" max="5029" width="16.28515625" style="28" customWidth="1"/>
    <col min="5030" max="5031" width="13.7109375" style="28" customWidth="1"/>
    <col min="5032" max="5032" width="16.28515625" style="28" customWidth="1"/>
    <col min="5033" max="5034" width="17.5703125" style="28" customWidth="1"/>
    <col min="5035" max="5035" width="22.7109375" style="28" customWidth="1"/>
    <col min="5036" max="5036" width="17.5703125" style="28" customWidth="1"/>
    <col min="5037" max="5037" width="12.42578125" style="28" customWidth="1"/>
    <col min="5038" max="5038" width="13.7109375" style="28" customWidth="1"/>
    <col min="5039" max="5039" width="22.7109375" style="28" customWidth="1"/>
    <col min="5040" max="5040" width="13.7109375" style="28" customWidth="1"/>
    <col min="5041" max="5041" width="17.5703125" style="28" customWidth="1"/>
    <col min="5042" max="5042" width="16.28515625" style="28" customWidth="1"/>
    <col min="5043" max="5043" width="20.140625" style="28" customWidth="1"/>
    <col min="5044" max="5044" width="22.7109375" style="28" customWidth="1"/>
    <col min="5045" max="5045" width="15" style="28" customWidth="1"/>
    <col min="5046" max="5048" width="17.5703125" style="28" customWidth="1"/>
    <col min="5049" max="5049" width="12.42578125" style="28" customWidth="1"/>
    <col min="5050" max="5050" width="20.140625" style="28" customWidth="1"/>
    <col min="5051" max="5051" width="12.42578125" style="28" customWidth="1"/>
    <col min="5052" max="5052" width="13.7109375" style="28" customWidth="1"/>
    <col min="5053" max="5053" width="11.140625" style="28" customWidth="1"/>
    <col min="5054" max="5054" width="12.42578125" style="28" customWidth="1"/>
    <col min="5055" max="5055" width="27.85546875" style="28" customWidth="1"/>
    <col min="5056" max="5056" width="29.140625" style="28" customWidth="1"/>
    <col min="5057" max="5058" width="12.42578125" style="28" customWidth="1"/>
    <col min="5059" max="5089" width="20.140625" style="28" customWidth="1"/>
    <col min="5090" max="5246" width="12.42578125" style="28" customWidth="1"/>
    <col min="5247" max="5247" width="18.85546875" style="28" customWidth="1"/>
    <col min="5248" max="5249" width="21.42578125" style="28" customWidth="1"/>
    <col min="5250" max="5250" width="12.42578125" style="28" customWidth="1"/>
    <col min="5251" max="5251" width="13.7109375" style="28" customWidth="1"/>
    <col min="5252" max="5252" width="18.85546875" style="28" customWidth="1"/>
    <col min="5253" max="5253" width="12.42578125" style="28" customWidth="1"/>
    <col min="5254" max="5255" width="15" style="28" customWidth="1"/>
    <col min="5256" max="5256" width="16.28515625" style="28" customWidth="1"/>
    <col min="5257" max="5257" width="21.42578125" style="28" customWidth="1"/>
    <col min="5258" max="5258" width="6" style="28" customWidth="1"/>
    <col min="5259" max="5259" width="15" style="28" customWidth="1"/>
    <col min="5260" max="5260" width="20.140625" style="28" customWidth="1"/>
    <col min="5261" max="5261" width="12.42578125" style="28" customWidth="1"/>
    <col min="5262" max="5262" width="16.28515625" style="28" customWidth="1"/>
    <col min="5263" max="5263" width="18.85546875" style="28" customWidth="1"/>
    <col min="5264" max="5264" width="20.140625" style="28" customWidth="1"/>
    <col min="5265" max="5265" width="12.42578125" style="28" customWidth="1"/>
    <col min="5266" max="5266" width="16.28515625" style="28" customWidth="1"/>
    <col min="5267" max="5267" width="21.42578125" style="28" customWidth="1"/>
    <col min="5268" max="5268" width="18.85546875" style="28" customWidth="1"/>
    <col min="5269" max="5269" width="15" style="28" customWidth="1"/>
    <col min="5270" max="5270" width="21.42578125" style="28" customWidth="1"/>
    <col min="5271" max="5272" width="18.85546875" style="28" customWidth="1"/>
    <col min="5273" max="5273" width="22.7109375" style="28" customWidth="1"/>
    <col min="5274" max="5274" width="18.85546875" style="28" customWidth="1"/>
    <col min="5275" max="5275" width="12.42578125" style="28" customWidth="1"/>
    <col min="5276" max="5276" width="15" style="28" customWidth="1"/>
    <col min="5277" max="5277" width="4.7109375" style="28" customWidth="1"/>
    <col min="5278" max="5280" width="15" style="28" customWidth="1"/>
    <col min="5281" max="5281" width="17.5703125" style="28" customWidth="1"/>
    <col min="5282" max="5282" width="22.7109375" style="28" customWidth="1"/>
    <col min="5283" max="5283" width="24" style="28" customWidth="1"/>
    <col min="5284" max="5284" width="13.7109375" style="28" customWidth="1"/>
    <col min="5285" max="5285" width="16.28515625" style="28" customWidth="1"/>
    <col min="5286" max="5287" width="13.7109375" style="28" customWidth="1"/>
    <col min="5288" max="5288" width="16.28515625" style="28" customWidth="1"/>
    <col min="5289" max="5290" width="17.5703125" style="28" customWidth="1"/>
    <col min="5291" max="5291" width="22.7109375" style="28" customWidth="1"/>
    <col min="5292" max="5292" width="17.5703125" style="28" customWidth="1"/>
    <col min="5293" max="5293" width="12.42578125" style="28" customWidth="1"/>
    <col min="5294" max="5294" width="13.7109375" style="28" customWidth="1"/>
    <col min="5295" max="5295" width="22.7109375" style="28" customWidth="1"/>
    <col min="5296" max="5296" width="13.7109375" style="28" customWidth="1"/>
    <col min="5297" max="5297" width="17.5703125" style="28" customWidth="1"/>
    <col min="5298" max="5298" width="16.28515625" style="28" customWidth="1"/>
    <col min="5299" max="5299" width="20.140625" style="28" customWidth="1"/>
    <col min="5300" max="5300" width="22.7109375" style="28" customWidth="1"/>
    <col min="5301" max="5301" width="15" style="28" customWidth="1"/>
    <col min="5302" max="5304" width="17.5703125" style="28" customWidth="1"/>
    <col min="5305" max="5305" width="12.42578125" style="28" customWidth="1"/>
    <col min="5306" max="5306" width="20.140625" style="28" customWidth="1"/>
    <col min="5307" max="5307" width="12.42578125" style="28" customWidth="1"/>
    <col min="5308" max="5308" width="13.7109375" style="28" customWidth="1"/>
    <col min="5309" max="5309" width="11.140625" style="28" customWidth="1"/>
    <col min="5310" max="5310" width="12.42578125" style="28" customWidth="1"/>
    <col min="5311" max="5311" width="27.85546875" style="28" customWidth="1"/>
    <col min="5312" max="5312" width="29.140625" style="28" customWidth="1"/>
    <col min="5313" max="5314" width="12.42578125" style="28" customWidth="1"/>
    <col min="5315" max="5345" width="20.140625" style="28" customWidth="1"/>
    <col min="5346" max="5502" width="12.42578125" style="28" customWidth="1"/>
    <col min="5503" max="5503" width="18.85546875" style="28" customWidth="1"/>
    <col min="5504" max="5505" width="21.42578125" style="28" customWidth="1"/>
    <col min="5506" max="5506" width="12.42578125" style="28" customWidth="1"/>
    <col min="5507" max="5507" width="13.7109375" style="28" customWidth="1"/>
    <col min="5508" max="5508" width="18.85546875" style="28" customWidth="1"/>
    <col min="5509" max="5509" width="12.42578125" style="28" customWidth="1"/>
    <col min="5510" max="5511" width="15" style="28" customWidth="1"/>
    <col min="5512" max="5512" width="16.28515625" style="28" customWidth="1"/>
    <col min="5513" max="5513" width="21.42578125" style="28" customWidth="1"/>
    <col min="5514" max="5514" width="6" style="28" customWidth="1"/>
    <col min="5515" max="5515" width="15" style="28" customWidth="1"/>
    <col min="5516" max="5516" width="20.140625" style="28" customWidth="1"/>
    <col min="5517" max="5517" width="12.42578125" style="28" customWidth="1"/>
    <col min="5518" max="5518" width="16.28515625" style="28" customWidth="1"/>
    <col min="5519" max="5519" width="18.85546875" style="28" customWidth="1"/>
    <col min="5520" max="5520" width="20.140625" style="28" customWidth="1"/>
    <col min="5521" max="5521" width="12.42578125" style="28" customWidth="1"/>
    <col min="5522" max="5522" width="16.28515625" style="28" customWidth="1"/>
    <col min="5523" max="5523" width="21.42578125" style="28" customWidth="1"/>
    <col min="5524" max="5524" width="18.85546875" style="28" customWidth="1"/>
    <col min="5525" max="5525" width="15" style="28" customWidth="1"/>
    <col min="5526" max="5526" width="21.42578125" style="28" customWidth="1"/>
    <col min="5527" max="5528" width="18.85546875" style="28" customWidth="1"/>
    <col min="5529" max="5529" width="22.7109375" style="28" customWidth="1"/>
    <col min="5530" max="5530" width="18.85546875" style="28" customWidth="1"/>
    <col min="5531" max="5531" width="12.42578125" style="28" customWidth="1"/>
    <col min="5532" max="5532" width="15" style="28" customWidth="1"/>
    <col min="5533" max="5533" width="4.7109375" style="28" customWidth="1"/>
    <col min="5534" max="5536" width="15" style="28" customWidth="1"/>
    <col min="5537" max="5537" width="17.5703125" style="28" customWidth="1"/>
    <col min="5538" max="5538" width="22.7109375" style="28" customWidth="1"/>
    <col min="5539" max="5539" width="24" style="28" customWidth="1"/>
    <col min="5540" max="5540" width="13.7109375" style="28" customWidth="1"/>
    <col min="5541" max="5541" width="16.28515625" style="28" customWidth="1"/>
    <col min="5542" max="5543" width="13.7109375" style="28" customWidth="1"/>
    <col min="5544" max="5544" width="16.28515625" style="28" customWidth="1"/>
    <col min="5545" max="5546" width="17.5703125" style="28" customWidth="1"/>
    <col min="5547" max="5547" width="22.7109375" style="28" customWidth="1"/>
    <col min="5548" max="5548" width="17.5703125" style="28" customWidth="1"/>
    <col min="5549" max="5549" width="12.42578125" style="28" customWidth="1"/>
    <col min="5550" max="5550" width="13.7109375" style="28" customWidth="1"/>
    <col min="5551" max="5551" width="22.7109375" style="28" customWidth="1"/>
    <col min="5552" max="5552" width="13.7109375" style="28" customWidth="1"/>
    <col min="5553" max="5553" width="17.5703125" style="28" customWidth="1"/>
    <col min="5554" max="5554" width="16.28515625" style="28" customWidth="1"/>
    <col min="5555" max="5555" width="20.140625" style="28" customWidth="1"/>
    <col min="5556" max="5556" width="22.7109375" style="28" customWidth="1"/>
    <col min="5557" max="5557" width="15" style="28" customWidth="1"/>
    <col min="5558" max="5560" width="17.5703125" style="28" customWidth="1"/>
    <col min="5561" max="5561" width="12.42578125" style="28" customWidth="1"/>
    <col min="5562" max="5562" width="20.140625" style="28" customWidth="1"/>
    <col min="5563" max="5563" width="12.42578125" style="28" customWidth="1"/>
    <col min="5564" max="5564" width="13.7109375" style="28" customWidth="1"/>
    <col min="5565" max="5565" width="11.140625" style="28" customWidth="1"/>
    <col min="5566" max="5566" width="12.42578125" style="28" customWidth="1"/>
    <col min="5567" max="5567" width="27.85546875" style="28" customWidth="1"/>
    <col min="5568" max="5568" width="29.140625" style="28" customWidth="1"/>
    <col min="5569" max="5570" width="12.42578125" style="28" customWidth="1"/>
    <col min="5571" max="5601" width="20.140625" style="28" customWidth="1"/>
    <col min="5602" max="5758" width="12.42578125" style="28" customWidth="1"/>
    <col min="5759" max="5759" width="18.85546875" style="28" customWidth="1"/>
    <col min="5760" max="5761" width="21.42578125" style="28" customWidth="1"/>
    <col min="5762" max="5762" width="12.42578125" style="28" customWidth="1"/>
    <col min="5763" max="5763" width="13.7109375" style="28" customWidth="1"/>
    <col min="5764" max="5764" width="18.85546875" style="28" customWidth="1"/>
    <col min="5765" max="5765" width="12.42578125" style="28" customWidth="1"/>
    <col min="5766" max="5767" width="15" style="28" customWidth="1"/>
    <col min="5768" max="5768" width="16.28515625" style="28" customWidth="1"/>
    <col min="5769" max="5769" width="21.42578125" style="28" customWidth="1"/>
    <col min="5770" max="5770" width="6" style="28" customWidth="1"/>
    <col min="5771" max="5771" width="15" style="28" customWidth="1"/>
    <col min="5772" max="5772" width="20.140625" style="28" customWidth="1"/>
    <col min="5773" max="5773" width="12.42578125" style="28" customWidth="1"/>
    <col min="5774" max="5774" width="16.28515625" style="28" customWidth="1"/>
    <col min="5775" max="5775" width="18.85546875" style="28" customWidth="1"/>
    <col min="5776" max="5776" width="20.140625" style="28" customWidth="1"/>
    <col min="5777" max="5777" width="12.42578125" style="28" customWidth="1"/>
    <col min="5778" max="5778" width="16.28515625" style="28" customWidth="1"/>
    <col min="5779" max="5779" width="21.42578125" style="28" customWidth="1"/>
    <col min="5780" max="5780" width="18.85546875" style="28" customWidth="1"/>
    <col min="5781" max="5781" width="15" style="28" customWidth="1"/>
    <col min="5782" max="5782" width="21.42578125" style="28" customWidth="1"/>
    <col min="5783" max="5784" width="18.85546875" style="28" customWidth="1"/>
    <col min="5785" max="5785" width="22.7109375" style="28" customWidth="1"/>
    <col min="5786" max="5786" width="18.85546875" style="28" customWidth="1"/>
    <col min="5787" max="5787" width="12.42578125" style="28" customWidth="1"/>
    <col min="5788" max="5788" width="15" style="28" customWidth="1"/>
    <col min="5789" max="5789" width="4.7109375" style="28" customWidth="1"/>
    <col min="5790" max="5792" width="15" style="28" customWidth="1"/>
    <col min="5793" max="5793" width="17.5703125" style="28" customWidth="1"/>
    <col min="5794" max="5794" width="22.7109375" style="28" customWidth="1"/>
    <col min="5795" max="5795" width="24" style="28" customWidth="1"/>
    <col min="5796" max="5796" width="13.7109375" style="28" customWidth="1"/>
    <col min="5797" max="5797" width="16.28515625" style="28" customWidth="1"/>
    <col min="5798" max="5799" width="13.7109375" style="28" customWidth="1"/>
    <col min="5800" max="5800" width="16.28515625" style="28" customWidth="1"/>
    <col min="5801" max="5802" width="17.5703125" style="28" customWidth="1"/>
    <col min="5803" max="5803" width="22.7109375" style="28" customWidth="1"/>
    <col min="5804" max="5804" width="17.5703125" style="28" customWidth="1"/>
    <col min="5805" max="5805" width="12.42578125" style="28" customWidth="1"/>
    <col min="5806" max="5806" width="13.7109375" style="28" customWidth="1"/>
    <col min="5807" max="5807" width="22.7109375" style="28" customWidth="1"/>
    <col min="5808" max="5808" width="13.7109375" style="28" customWidth="1"/>
    <col min="5809" max="5809" width="17.5703125" style="28" customWidth="1"/>
    <col min="5810" max="5810" width="16.28515625" style="28" customWidth="1"/>
    <col min="5811" max="5811" width="20.140625" style="28" customWidth="1"/>
    <col min="5812" max="5812" width="22.7109375" style="28" customWidth="1"/>
    <col min="5813" max="5813" width="15" style="28" customWidth="1"/>
    <col min="5814" max="5816" width="17.5703125" style="28" customWidth="1"/>
    <col min="5817" max="5817" width="12.42578125" style="28" customWidth="1"/>
    <col min="5818" max="5818" width="20.140625" style="28" customWidth="1"/>
    <col min="5819" max="5819" width="12.42578125" style="28" customWidth="1"/>
    <col min="5820" max="5820" width="13.7109375" style="28" customWidth="1"/>
    <col min="5821" max="5821" width="11.140625" style="28" customWidth="1"/>
    <col min="5822" max="5822" width="12.42578125" style="28" customWidth="1"/>
    <col min="5823" max="5823" width="27.85546875" style="28" customWidth="1"/>
    <col min="5824" max="5824" width="29.140625" style="28" customWidth="1"/>
    <col min="5825" max="5826" width="12.42578125" style="28" customWidth="1"/>
    <col min="5827" max="5857" width="20.140625" style="28" customWidth="1"/>
    <col min="5858" max="6014" width="12.42578125" style="28" customWidth="1"/>
    <col min="6015" max="6015" width="18.85546875" style="28" customWidth="1"/>
    <col min="6016" max="6017" width="21.42578125" style="28" customWidth="1"/>
    <col min="6018" max="6018" width="12.42578125" style="28" customWidth="1"/>
    <col min="6019" max="6019" width="13.7109375" style="28" customWidth="1"/>
    <col min="6020" max="6020" width="18.85546875" style="28" customWidth="1"/>
    <col min="6021" max="6021" width="12.42578125" style="28" customWidth="1"/>
    <col min="6022" max="6023" width="15" style="28" customWidth="1"/>
    <col min="6024" max="6024" width="16.28515625" style="28" customWidth="1"/>
    <col min="6025" max="6025" width="21.42578125" style="28" customWidth="1"/>
    <col min="6026" max="6026" width="6" style="28" customWidth="1"/>
    <col min="6027" max="6027" width="15" style="28" customWidth="1"/>
    <col min="6028" max="6028" width="20.140625" style="28" customWidth="1"/>
    <col min="6029" max="6029" width="12.42578125" style="28" customWidth="1"/>
    <col min="6030" max="6030" width="16.28515625" style="28" customWidth="1"/>
    <col min="6031" max="6031" width="18.85546875" style="28" customWidth="1"/>
    <col min="6032" max="6032" width="20.140625" style="28" customWidth="1"/>
    <col min="6033" max="6033" width="12.42578125" style="28" customWidth="1"/>
    <col min="6034" max="6034" width="16.28515625" style="28" customWidth="1"/>
    <col min="6035" max="6035" width="21.42578125" style="28" customWidth="1"/>
    <col min="6036" max="6036" width="18.85546875" style="28" customWidth="1"/>
    <col min="6037" max="6037" width="15" style="28" customWidth="1"/>
    <col min="6038" max="6038" width="21.42578125" style="28" customWidth="1"/>
    <col min="6039" max="6040" width="18.85546875" style="28" customWidth="1"/>
    <col min="6041" max="6041" width="22.7109375" style="28" customWidth="1"/>
    <col min="6042" max="6042" width="18.85546875" style="28" customWidth="1"/>
    <col min="6043" max="6043" width="12.42578125" style="28" customWidth="1"/>
    <col min="6044" max="6044" width="15" style="28" customWidth="1"/>
    <col min="6045" max="6045" width="4.7109375" style="28" customWidth="1"/>
    <col min="6046" max="6048" width="15" style="28" customWidth="1"/>
    <col min="6049" max="6049" width="17.5703125" style="28" customWidth="1"/>
    <col min="6050" max="6050" width="22.7109375" style="28" customWidth="1"/>
    <col min="6051" max="6051" width="24" style="28" customWidth="1"/>
    <col min="6052" max="6052" width="13.7109375" style="28" customWidth="1"/>
    <col min="6053" max="6053" width="16.28515625" style="28" customWidth="1"/>
    <col min="6054" max="6055" width="13.7109375" style="28" customWidth="1"/>
    <col min="6056" max="6056" width="16.28515625" style="28" customWidth="1"/>
    <col min="6057" max="6058" width="17.5703125" style="28" customWidth="1"/>
    <col min="6059" max="6059" width="22.7109375" style="28" customWidth="1"/>
    <col min="6060" max="6060" width="17.5703125" style="28" customWidth="1"/>
    <col min="6061" max="6061" width="12.42578125" style="28" customWidth="1"/>
    <col min="6062" max="6062" width="13.7109375" style="28" customWidth="1"/>
    <col min="6063" max="6063" width="22.7109375" style="28" customWidth="1"/>
    <col min="6064" max="6064" width="13.7109375" style="28" customWidth="1"/>
    <col min="6065" max="6065" width="17.5703125" style="28" customWidth="1"/>
    <col min="6066" max="6066" width="16.28515625" style="28" customWidth="1"/>
    <col min="6067" max="6067" width="20.140625" style="28" customWidth="1"/>
    <col min="6068" max="6068" width="22.7109375" style="28" customWidth="1"/>
    <col min="6069" max="6069" width="15" style="28" customWidth="1"/>
    <col min="6070" max="6072" width="17.5703125" style="28" customWidth="1"/>
    <col min="6073" max="6073" width="12.42578125" style="28" customWidth="1"/>
    <col min="6074" max="6074" width="20.140625" style="28" customWidth="1"/>
    <col min="6075" max="6075" width="12.42578125" style="28" customWidth="1"/>
    <col min="6076" max="6076" width="13.7109375" style="28" customWidth="1"/>
    <col min="6077" max="6077" width="11.140625" style="28" customWidth="1"/>
    <col min="6078" max="6078" width="12.42578125" style="28" customWidth="1"/>
    <col min="6079" max="6079" width="27.85546875" style="28" customWidth="1"/>
    <col min="6080" max="6080" width="29.140625" style="28" customWidth="1"/>
    <col min="6081" max="6082" width="12.42578125" style="28" customWidth="1"/>
    <col min="6083" max="6113" width="20.140625" style="28" customWidth="1"/>
    <col min="6114" max="6270" width="12.42578125" style="28" customWidth="1"/>
    <col min="6271" max="6271" width="18.85546875" style="28" customWidth="1"/>
    <col min="6272" max="6273" width="21.42578125" style="28" customWidth="1"/>
    <col min="6274" max="6274" width="12.42578125" style="28" customWidth="1"/>
    <col min="6275" max="6275" width="13.7109375" style="28" customWidth="1"/>
    <col min="6276" max="6276" width="18.85546875" style="28" customWidth="1"/>
    <col min="6277" max="6277" width="12.42578125" style="28" customWidth="1"/>
    <col min="6278" max="6279" width="15" style="28" customWidth="1"/>
    <col min="6280" max="6280" width="16.28515625" style="28" customWidth="1"/>
    <col min="6281" max="6281" width="21.42578125" style="28" customWidth="1"/>
    <col min="6282" max="6282" width="6" style="28" customWidth="1"/>
    <col min="6283" max="6283" width="15" style="28" customWidth="1"/>
    <col min="6284" max="6284" width="20.140625" style="28" customWidth="1"/>
    <col min="6285" max="6285" width="12.42578125" style="28" customWidth="1"/>
    <col min="6286" max="6286" width="16.28515625" style="28" customWidth="1"/>
    <col min="6287" max="6287" width="18.85546875" style="28" customWidth="1"/>
    <col min="6288" max="6288" width="20.140625" style="28" customWidth="1"/>
    <col min="6289" max="6289" width="12.42578125" style="28" customWidth="1"/>
    <col min="6290" max="6290" width="16.28515625" style="28" customWidth="1"/>
    <col min="6291" max="6291" width="21.42578125" style="28" customWidth="1"/>
    <col min="6292" max="6292" width="18.85546875" style="28" customWidth="1"/>
    <col min="6293" max="6293" width="15" style="28" customWidth="1"/>
    <col min="6294" max="6294" width="21.42578125" style="28" customWidth="1"/>
    <col min="6295" max="6296" width="18.85546875" style="28" customWidth="1"/>
    <col min="6297" max="6297" width="22.7109375" style="28" customWidth="1"/>
    <col min="6298" max="6298" width="18.85546875" style="28" customWidth="1"/>
    <col min="6299" max="6299" width="12.42578125" style="28" customWidth="1"/>
    <col min="6300" max="6300" width="15" style="28" customWidth="1"/>
    <col min="6301" max="6301" width="4.7109375" style="28" customWidth="1"/>
    <col min="6302" max="6304" width="15" style="28" customWidth="1"/>
    <col min="6305" max="6305" width="17.5703125" style="28" customWidth="1"/>
    <col min="6306" max="6306" width="22.7109375" style="28" customWidth="1"/>
    <col min="6307" max="6307" width="24" style="28" customWidth="1"/>
    <col min="6308" max="6308" width="13.7109375" style="28" customWidth="1"/>
    <col min="6309" max="6309" width="16.28515625" style="28" customWidth="1"/>
    <col min="6310" max="6311" width="13.7109375" style="28" customWidth="1"/>
    <col min="6312" max="6312" width="16.28515625" style="28" customWidth="1"/>
    <col min="6313" max="6314" width="17.5703125" style="28" customWidth="1"/>
    <col min="6315" max="6315" width="22.7109375" style="28" customWidth="1"/>
    <col min="6316" max="6316" width="17.5703125" style="28" customWidth="1"/>
    <col min="6317" max="6317" width="12.42578125" style="28" customWidth="1"/>
    <col min="6318" max="6318" width="13.7109375" style="28" customWidth="1"/>
    <col min="6319" max="6319" width="22.7109375" style="28" customWidth="1"/>
    <col min="6320" max="6320" width="13.7109375" style="28" customWidth="1"/>
    <col min="6321" max="6321" width="17.5703125" style="28" customWidth="1"/>
    <col min="6322" max="6322" width="16.28515625" style="28" customWidth="1"/>
    <col min="6323" max="6323" width="20.140625" style="28" customWidth="1"/>
    <col min="6324" max="6324" width="22.7109375" style="28" customWidth="1"/>
    <col min="6325" max="6325" width="15" style="28" customWidth="1"/>
    <col min="6326" max="6328" width="17.5703125" style="28" customWidth="1"/>
    <col min="6329" max="6329" width="12.42578125" style="28" customWidth="1"/>
    <col min="6330" max="6330" width="20.140625" style="28" customWidth="1"/>
    <col min="6331" max="6331" width="12.42578125" style="28" customWidth="1"/>
    <col min="6332" max="6332" width="13.7109375" style="28" customWidth="1"/>
    <col min="6333" max="6333" width="11.140625" style="28" customWidth="1"/>
    <col min="6334" max="6334" width="12.42578125" style="28" customWidth="1"/>
    <col min="6335" max="6335" width="27.85546875" style="28" customWidth="1"/>
    <col min="6336" max="6336" width="29.140625" style="28" customWidth="1"/>
    <col min="6337" max="6338" width="12.42578125" style="28" customWidth="1"/>
    <col min="6339" max="6369" width="20.140625" style="28" customWidth="1"/>
    <col min="6370" max="6526" width="12.42578125" style="28" customWidth="1"/>
    <col min="6527" max="6527" width="18.85546875" style="28" customWidth="1"/>
    <col min="6528" max="6529" width="21.42578125" style="28" customWidth="1"/>
    <col min="6530" max="6530" width="12.42578125" style="28" customWidth="1"/>
    <col min="6531" max="6531" width="13.7109375" style="28" customWidth="1"/>
    <col min="6532" max="6532" width="18.85546875" style="28" customWidth="1"/>
    <col min="6533" max="6533" width="12.42578125" style="28" customWidth="1"/>
    <col min="6534" max="6535" width="15" style="28" customWidth="1"/>
    <col min="6536" max="6536" width="16.28515625" style="28" customWidth="1"/>
    <col min="6537" max="6537" width="21.42578125" style="28" customWidth="1"/>
    <col min="6538" max="6538" width="6" style="28" customWidth="1"/>
    <col min="6539" max="6539" width="15" style="28" customWidth="1"/>
    <col min="6540" max="6540" width="20.140625" style="28" customWidth="1"/>
    <col min="6541" max="6541" width="12.42578125" style="28" customWidth="1"/>
    <col min="6542" max="6542" width="16.28515625" style="28" customWidth="1"/>
    <col min="6543" max="6543" width="18.85546875" style="28" customWidth="1"/>
    <col min="6544" max="6544" width="20.140625" style="28" customWidth="1"/>
    <col min="6545" max="6545" width="12.42578125" style="28" customWidth="1"/>
    <col min="6546" max="6546" width="16.28515625" style="28" customWidth="1"/>
    <col min="6547" max="6547" width="21.42578125" style="28" customWidth="1"/>
    <col min="6548" max="6548" width="18.85546875" style="28" customWidth="1"/>
    <col min="6549" max="6549" width="15" style="28" customWidth="1"/>
    <col min="6550" max="6550" width="21.42578125" style="28" customWidth="1"/>
    <col min="6551" max="6552" width="18.85546875" style="28" customWidth="1"/>
    <col min="6553" max="6553" width="22.7109375" style="28" customWidth="1"/>
    <col min="6554" max="6554" width="18.85546875" style="28" customWidth="1"/>
    <col min="6555" max="6555" width="12.42578125" style="28" customWidth="1"/>
    <col min="6556" max="6556" width="15" style="28" customWidth="1"/>
    <col min="6557" max="6557" width="4.7109375" style="28" customWidth="1"/>
    <col min="6558" max="6560" width="15" style="28" customWidth="1"/>
    <col min="6561" max="6561" width="17.5703125" style="28" customWidth="1"/>
    <col min="6562" max="6562" width="22.7109375" style="28" customWidth="1"/>
    <col min="6563" max="6563" width="24" style="28" customWidth="1"/>
    <col min="6564" max="6564" width="13.7109375" style="28" customWidth="1"/>
    <col min="6565" max="6565" width="16.28515625" style="28" customWidth="1"/>
    <col min="6566" max="6567" width="13.7109375" style="28" customWidth="1"/>
    <col min="6568" max="6568" width="16.28515625" style="28" customWidth="1"/>
    <col min="6569" max="6570" width="17.5703125" style="28" customWidth="1"/>
    <col min="6571" max="6571" width="22.7109375" style="28" customWidth="1"/>
    <col min="6572" max="6572" width="17.5703125" style="28" customWidth="1"/>
    <col min="6573" max="6573" width="12.42578125" style="28" customWidth="1"/>
    <col min="6574" max="6574" width="13.7109375" style="28" customWidth="1"/>
    <col min="6575" max="6575" width="22.7109375" style="28" customWidth="1"/>
    <col min="6576" max="6576" width="13.7109375" style="28" customWidth="1"/>
    <col min="6577" max="6577" width="17.5703125" style="28" customWidth="1"/>
    <col min="6578" max="6578" width="16.28515625" style="28" customWidth="1"/>
    <col min="6579" max="6579" width="20.140625" style="28" customWidth="1"/>
    <col min="6580" max="6580" width="22.7109375" style="28" customWidth="1"/>
    <col min="6581" max="6581" width="15" style="28" customWidth="1"/>
    <col min="6582" max="6584" width="17.5703125" style="28" customWidth="1"/>
    <col min="6585" max="6585" width="12.42578125" style="28" customWidth="1"/>
    <col min="6586" max="6586" width="20.140625" style="28" customWidth="1"/>
    <col min="6587" max="6587" width="12.42578125" style="28" customWidth="1"/>
    <col min="6588" max="6588" width="13.7109375" style="28" customWidth="1"/>
    <col min="6589" max="6589" width="11.140625" style="28" customWidth="1"/>
    <col min="6590" max="6590" width="12.42578125" style="28" customWidth="1"/>
    <col min="6591" max="6591" width="27.85546875" style="28" customWidth="1"/>
    <col min="6592" max="6592" width="29.140625" style="28" customWidth="1"/>
    <col min="6593" max="6594" width="12.42578125" style="28" customWidth="1"/>
    <col min="6595" max="6625" width="20.140625" style="28" customWidth="1"/>
    <col min="6626" max="6782" width="12.42578125" style="28" customWidth="1"/>
    <col min="6783" max="6783" width="18.85546875" style="28" customWidth="1"/>
    <col min="6784" max="6785" width="21.42578125" style="28" customWidth="1"/>
    <col min="6786" max="6786" width="12.42578125" style="28" customWidth="1"/>
    <col min="6787" max="6787" width="13.7109375" style="28" customWidth="1"/>
    <col min="6788" max="6788" width="18.85546875" style="28" customWidth="1"/>
    <col min="6789" max="6789" width="12.42578125" style="28" customWidth="1"/>
    <col min="6790" max="6791" width="15" style="28" customWidth="1"/>
    <col min="6792" max="6792" width="16.28515625" style="28" customWidth="1"/>
    <col min="6793" max="6793" width="21.42578125" style="28" customWidth="1"/>
    <col min="6794" max="6794" width="6" style="28" customWidth="1"/>
    <col min="6795" max="6795" width="15" style="28" customWidth="1"/>
    <col min="6796" max="6796" width="20.140625" style="28" customWidth="1"/>
    <col min="6797" max="6797" width="12.42578125" style="28" customWidth="1"/>
    <col min="6798" max="6798" width="16.28515625" style="28" customWidth="1"/>
    <col min="6799" max="6799" width="18.85546875" style="28" customWidth="1"/>
    <col min="6800" max="6800" width="20.140625" style="28" customWidth="1"/>
    <col min="6801" max="6801" width="12.42578125" style="28" customWidth="1"/>
    <col min="6802" max="6802" width="16.28515625" style="28" customWidth="1"/>
    <col min="6803" max="6803" width="21.42578125" style="28" customWidth="1"/>
    <col min="6804" max="6804" width="18.85546875" style="28" customWidth="1"/>
    <col min="6805" max="6805" width="15" style="28" customWidth="1"/>
    <col min="6806" max="6806" width="21.42578125" style="28" customWidth="1"/>
    <col min="6807" max="6808" width="18.85546875" style="28" customWidth="1"/>
    <col min="6809" max="6809" width="22.7109375" style="28" customWidth="1"/>
    <col min="6810" max="6810" width="18.85546875" style="28" customWidth="1"/>
    <col min="6811" max="6811" width="12.42578125" style="28" customWidth="1"/>
    <col min="6812" max="6812" width="15" style="28" customWidth="1"/>
    <col min="6813" max="6813" width="4.7109375" style="28" customWidth="1"/>
    <col min="6814" max="6816" width="15" style="28" customWidth="1"/>
    <col min="6817" max="6817" width="17.5703125" style="28" customWidth="1"/>
    <col min="6818" max="6818" width="22.7109375" style="28" customWidth="1"/>
    <col min="6819" max="6819" width="24" style="28" customWidth="1"/>
    <col min="6820" max="6820" width="13.7109375" style="28" customWidth="1"/>
    <col min="6821" max="6821" width="16.28515625" style="28" customWidth="1"/>
    <col min="6822" max="6823" width="13.7109375" style="28" customWidth="1"/>
    <col min="6824" max="6824" width="16.28515625" style="28" customWidth="1"/>
    <col min="6825" max="6826" width="17.5703125" style="28" customWidth="1"/>
    <col min="6827" max="6827" width="22.7109375" style="28" customWidth="1"/>
    <col min="6828" max="6828" width="17.5703125" style="28" customWidth="1"/>
    <col min="6829" max="6829" width="12.42578125" style="28" customWidth="1"/>
    <col min="6830" max="6830" width="13.7109375" style="28" customWidth="1"/>
    <col min="6831" max="6831" width="22.7109375" style="28" customWidth="1"/>
    <col min="6832" max="6832" width="13.7109375" style="28" customWidth="1"/>
    <col min="6833" max="6833" width="17.5703125" style="28" customWidth="1"/>
    <col min="6834" max="6834" width="16.28515625" style="28" customWidth="1"/>
    <col min="6835" max="6835" width="20.140625" style="28" customWidth="1"/>
    <col min="6836" max="6836" width="22.7109375" style="28" customWidth="1"/>
    <col min="6837" max="6837" width="15" style="28" customWidth="1"/>
    <col min="6838" max="6840" width="17.5703125" style="28" customWidth="1"/>
    <col min="6841" max="6841" width="12.42578125" style="28" customWidth="1"/>
    <col min="6842" max="6842" width="20.140625" style="28" customWidth="1"/>
    <col min="6843" max="6843" width="12.42578125" style="28" customWidth="1"/>
    <col min="6844" max="6844" width="13.7109375" style="28" customWidth="1"/>
    <col min="6845" max="6845" width="11.140625" style="28" customWidth="1"/>
    <col min="6846" max="6846" width="12.42578125" style="28" customWidth="1"/>
    <col min="6847" max="6847" width="27.85546875" style="28" customWidth="1"/>
    <col min="6848" max="6848" width="29.140625" style="28" customWidth="1"/>
    <col min="6849" max="6850" width="12.42578125" style="28" customWidth="1"/>
    <col min="6851" max="6881" width="20.140625" style="28" customWidth="1"/>
    <col min="6882" max="7038" width="12.42578125" style="28" customWidth="1"/>
    <col min="7039" max="7039" width="18.85546875" style="28" customWidth="1"/>
    <col min="7040" max="7041" width="21.42578125" style="28" customWidth="1"/>
    <col min="7042" max="7042" width="12.42578125" style="28" customWidth="1"/>
    <col min="7043" max="7043" width="13.7109375" style="28" customWidth="1"/>
    <col min="7044" max="7044" width="18.85546875" style="28" customWidth="1"/>
    <col min="7045" max="7045" width="12.42578125" style="28" customWidth="1"/>
    <col min="7046" max="7047" width="15" style="28" customWidth="1"/>
    <col min="7048" max="7048" width="16.28515625" style="28" customWidth="1"/>
    <col min="7049" max="7049" width="21.42578125" style="28" customWidth="1"/>
    <col min="7050" max="7050" width="6" style="28" customWidth="1"/>
    <col min="7051" max="7051" width="15" style="28" customWidth="1"/>
    <col min="7052" max="7052" width="20.140625" style="28" customWidth="1"/>
    <col min="7053" max="7053" width="12.42578125" style="28" customWidth="1"/>
    <col min="7054" max="7054" width="16.28515625" style="28" customWidth="1"/>
    <col min="7055" max="7055" width="18.85546875" style="28" customWidth="1"/>
    <col min="7056" max="7056" width="20.140625" style="28" customWidth="1"/>
    <col min="7057" max="7057" width="12.42578125" style="28" customWidth="1"/>
    <col min="7058" max="7058" width="16.28515625" style="28" customWidth="1"/>
    <col min="7059" max="7059" width="21.42578125" style="28" customWidth="1"/>
    <col min="7060" max="7060" width="18.85546875" style="28" customWidth="1"/>
    <col min="7061" max="7061" width="15" style="28" customWidth="1"/>
    <col min="7062" max="7062" width="21.42578125" style="28" customWidth="1"/>
    <col min="7063" max="7064" width="18.85546875" style="28" customWidth="1"/>
    <col min="7065" max="7065" width="22.7109375" style="28" customWidth="1"/>
    <col min="7066" max="7066" width="18.85546875" style="28" customWidth="1"/>
    <col min="7067" max="7067" width="12.42578125" style="28" customWidth="1"/>
    <col min="7068" max="7068" width="15" style="28" customWidth="1"/>
    <col min="7069" max="7069" width="4.7109375" style="28" customWidth="1"/>
    <col min="7070" max="7072" width="15" style="28" customWidth="1"/>
    <col min="7073" max="7073" width="17.5703125" style="28" customWidth="1"/>
    <col min="7074" max="7074" width="22.7109375" style="28" customWidth="1"/>
    <col min="7075" max="7075" width="24" style="28" customWidth="1"/>
    <col min="7076" max="7076" width="13.7109375" style="28" customWidth="1"/>
    <col min="7077" max="7077" width="16.28515625" style="28" customWidth="1"/>
    <col min="7078" max="7079" width="13.7109375" style="28" customWidth="1"/>
    <col min="7080" max="7080" width="16.28515625" style="28" customWidth="1"/>
    <col min="7081" max="7082" width="17.5703125" style="28" customWidth="1"/>
    <col min="7083" max="7083" width="22.7109375" style="28" customWidth="1"/>
    <col min="7084" max="7084" width="17.5703125" style="28" customWidth="1"/>
    <col min="7085" max="7085" width="12.42578125" style="28" customWidth="1"/>
    <col min="7086" max="7086" width="13.7109375" style="28" customWidth="1"/>
    <col min="7087" max="7087" width="22.7109375" style="28" customWidth="1"/>
    <col min="7088" max="7088" width="13.7109375" style="28" customWidth="1"/>
    <col min="7089" max="7089" width="17.5703125" style="28" customWidth="1"/>
    <col min="7090" max="7090" width="16.28515625" style="28" customWidth="1"/>
    <col min="7091" max="7091" width="20.140625" style="28" customWidth="1"/>
    <col min="7092" max="7092" width="22.7109375" style="28" customWidth="1"/>
    <col min="7093" max="7093" width="15" style="28" customWidth="1"/>
    <col min="7094" max="7096" width="17.5703125" style="28" customWidth="1"/>
    <col min="7097" max="7097" width="12.42578125" style="28" customWidth="1"/>
    <col min="7098" max="7098" width="20.140625" style="28" customWidth="1"/>
    <col min="7099" max="7099" width="12.42578125" style="28" customWidth="1"/>
    <col min="7100" max="7100" width="13.7109375" style="28" customWidth="1"/>
    <col min="7101" max="7101" width="11.140625" style="28" customWidth="1"/>
    <col min="7102" max="7102" width="12.42578125" style="28" customWidth="1"/>
    <col min="7103" max="7103" width="27.85546875" style="28" customWidth="1"/>
    <col min="7104" max="7104" width="29.140625" style="28" customWidth="1"/>
    <col min="7105" max="7106" width="12.42578125" style="28" customWidth="1"/>
    <col min="7107" max="7137" width="20.140625" style="28" customWidth="1"/>
    <col min="7138" max="7294" width="12.42578125" style="28" customWidth="1"/>
    <col min="7295" max="7295" width="18.85546875" style="28" customWidth="1"/>
    <col min="7296" max="7297" width="21.42578125" style="28" customWidth="1"/>
    <col min="7298" max="7298" width="12.42578125" style="28" customWidth="1"/>
    <col min="7299" max="7299" width="13.7109375" style="28" customWidth="1"/>
    <col min="7300" max="7300" width="18.85546875" style="28" customWidth="1"/>
    <col min="7301" max="7301" width="12.42578125" style="28" customWidth="1"/>
    <col min="7302" max="7303" width="15" style="28" customWidth="1"/>
    <col min="7304" max="7304" width="16.28515625" style="28" customWidth="1"/>
    <col min="7305" max="7305" width="21.42578125" style="28" customWidth="1"/>
    <col min="7306" max="7306" width="6" style="28" customWidth="1"/>
    <col min="7307" max="7307" width="15" style="28" customWidth="1"/>
    <col min="7308" max="7308" width="20.140625" style="28" customWidth="1"/>
    <col min="7309" max="7309" width="12.42578125" style="28" customWidth="1"/>
    <col min="7310" max="7310" width="16.28515625" style="28" customWidth="1"/>
    <col min="7311" max="7311" width="18.85546875" style="28" customWidth="1"/>
    <col min="7312" max="7312" width="20.140625" style="28" customWidth="1"/>
    <col min="7313" max="7313" width="12.42578125" style="28" customWidth="1"/>
    <col min="7314" max="7314" width="16.28515625" style="28" customWidth="1"/>
    <col min="7315" max="7315" width="21.42578125" style="28" customWidth="1"/>
    <col min="7316" max="7316" width="18.85546875" style="28" customWidth="1"/>
    <col min="7317" max="7317" width="15" style="28" customWidth="1"/>
    <col min="7318" max="7318" width="21.42578125" style="28" customWidth="1"/>
    <col min="7319" max="7320" width="18.85546875" style="28" customWidth="1"/>
    <col min="7321" max="7321" width="22.7109375" style="28" customWidth="1"/>
    <col min="7322" max="7322" width="18.85546875" style="28" customWidth="1"/>
    <col min="7323" max="7323" width="12.42578125" style="28" customWidth="1"/>
    <col min="7324" max="7324" width="15" style="28" customWidth="1"/>
    <col min="7325" max="7325" width="4.7109375" style="28" customWidth="1"/>
    <col min="7326" max="7328" width="15" style="28" customWidth="1"/>
    <col min="7329" max="7329" width="17.5703125" style="28" customWidth="1"/>
    <col min="7330" max="7330" width="22.7109375" style="28" customWidth="1"/>
    <col min="7331" max="7331" width="24" style="28" customWidth="1"/>
    <col min="7332" max="7332" width="13.7109375" style="28" customWidth="1"/>
    <col min="7333" max="7333" width="16.28515625" style="28" customWidth="1"/>
    <col min="7334" max="7335" width="13.7109375" style="28" customWidth="1"/>
    <col min="7336" max="7336" width="16.28515625" style="28" customWidth="1"/>
    <col min="7337" max="7338" width="17.5703125" style="28" customWidth="1"/>
    <col min="7339" max="7339" width="22.7109375" style="28" customWidth="1"/>
    <col min="7340" max="7340" width="17.5703125" style="28" customWidth="1"/>
    <col min="7341" max="7341" width="12.42578125" style="28" customWidth="1"/>
    <col min="7342" max="7342" width="13.7109375" style="28" customWidth="1"/>
    <col min="7343" max="7343" width="22.7109375" style="28" customWidth="1"/>
    <col min="7344" max="7344" width="13.7109375" style="28" customWidth="1"/>
    <col min="7345" max="7345" width="17.5703125" style="28" customWidth="1"/>
    <col min="7346" max="7346" width="16.28515625" style="28" customWidth="1"/>
    <col min="7347" max="7347" width="20.140625" style="28" customWidth="1"/>
    <col min="7348" max="7348" width="22.7109375" style="28" customWidth="1"/>
    <col min="7349" max="7349" width="15" style="28" customWidth="1"/>
    <col min="7350" max="7352" width="17.5703125" style="28" customWidth="1"/>
    <col min="7353" max="7353" width="12.42578125" style="28" customWidth="1"/>
    <col min="7354" max="7354" width="20.140625" style="28" customWidth="1"/>
    <col min="7355" max="7355" width="12.42578125" style="28" customWidth="1"/>
    <col min="7356" max="7356" width="13.7109375" style="28" customWidth="1"/>
    <col min="7357" max="7357" width="11.140625" style="28" customWidth="1"/>
    <col min="7358" max="7358" width="12.42578125" style="28" customWidth="1"/>
    <col min="7359" max="7359" width="27.85546875" style="28" customWidth="1"/>
    <col min="7360" max="7360" width="29.140625" style="28" customWidth="1"/>
    <col min="7361" max="7362" width="12.42578125" style="28" customWidth="1"/>
    <col min="7363" max="7393" width="20.140625" style="28" customWidth="1"/>
    <col min="7394" max="7550" width="12.42578125" style="28" customWidth="1"/>
    <col min="7551" max="7551" width="18.85546875" style="28" customWidth="1"/>
    <col min="7552" max="7553" width="21.42578125" style="28" customWidth="1"/>
    <col min="7554" max="7554" width="12.42578125" style="28" customWidth="1"/>
    <col min="7555" max="7555" width="13.7109375" style="28" customWidth="1"/>
    <col min="7556" max="7556" width="18.85546875" style="28" customWidth="1"/>
    <col min="7557" max="7557" width="12.42578125" style="28" customWidth="1"/>
    <col min="7558" max="7559" width="15" style="28" customWidth="1"/>
    <col min="7560" max="7560" width="16.28515625" style="28" customWidth="1"/>
    <col min="7561" max="7561" width="21.42578125" style="28" customWidth="1"/>
    <col min="7562" max="7562" width="6" style="28" customWidth="1"/>
    <col min="7563" max="7563" width="15" style="28" customWidth="1"/>
    <col min="7564" max="7564" width="20.140625" style="28" customWidth="1"/>
    <col min="7565" max="7565" width="12.42578125" style="28" customWidth="1"/>
    <col min="7566" max="7566" width="16.28515625" style="28" customWidth="1"/>
    <col min="7567" max="7567" width="18.85546875" style="28" customWidth="1"/>
    <col min="7568" max="7568" width="20.140625" style="28" customWidth="1"/>
    <col min="7569" max="7569" width="12.42578125" style="28" customWidth="1"/>
    <col min="7570" max="7570" width="16.28515625" style="28" customWidth="1"/>
    <col min="7571" max="7571" width="21.42578125" style="28" customWidth="1"/>
    <col min="7572" max="7572" width="18.85546875" style="28" customWidth="1"/>
    <col min="7573" max="7573" width="15" style="28" customWidth="1"/>
    <col min="7574" max="7574" width="21.42578125" style="28" customWidth="1"/>
    <col min="7575" max="7576" width="18.85546875" style="28" customWidth="1"/>
    <col min="7577" max="7577" width="22.7109375" style="28" customWidth="1"/>
    <col min="7578" max="7578" width="18.85546875" style="28" customWidth="1"/>
    <col min="7579" max="7579" width="12.42578125" style="28" customWidth="1"/>
    <col min="7580" max="7580" width="15" style="28" customWidth="1"/>
    <col min="7581" max="7581" width="4.7109375" style="28" customWidth="1"/>
    <col min="7582" max="7584" width="15" style="28" customWidth="1"/>
    <col min="7585" max="7585" width="17.5703125" style="28" customWidth="1"/>
    <col min="7586" max="7586" width="22.7109375" style="28" customWidth="1"/>
    <col min="7587" max="7587" width="24" style="28" customWidth="1"/>
    <col min="7588" max="7588" width="13.7109375" style="28" customWidth="1"/>
    <col min="7589" max="7589" width="16.28515625" style="28" customWidth="1"/>
    <col min="7590" max="7591" width="13.7109375" style="28" customWidth="1"/>
    <col min="7592" max="7592" width="16.28515625" style="28" customWidth="1"/>
    <col min="7593" max="7594" width="17.5703125" style="28" customWidth="1"/>
    <col min="7595" max="7595" width="22.7109375" style="28" customWidth="1"/>
    <col min="7596" max="7596" width="17.5703125" style="28" customWidth="1"/>
    <col min="7597" max="7597" width="12.42578125" style="28" customWidth="1"/>
    <col min="7598" max="7598" width="13.7109375" style="28" customWidth="1"/>
    <col min="7599" max="7599" width="22.7109375" style="28" customWidth="1"/>
    <col min="7600" max="7600" width="13.7109375" style="28" customWidth="1"/>
    <col min="7601" max="7601" width="17.5703125" style="28" customWidth="1"/>
    <col min="7602" max="7602" width="16.28515625" style="28" customWidth="1"/>
    <col min="7603" max="7603" width="20.140625" style="28" customWidth="1"/>
    <col min="7604" max="7604" width="22.7109375" style="28" customWidth="1"/>
    <col min="7605" max="7605" width="15" style="28" customWidth="1"/>
    <col min="7606" max="7608" width="17.5703125" style="28" customWidth="1"/>
    <col min="7609" max="7609" width="12.42578125" style="28" customWidth="1"/>
    <col min="7610" max="7610" width="20.140625" style="28" customWidth="1"/>
    <col min="7611" max="7611" width="12.42578125" style="28" customWidth="1"/>
    <col min="7612" max="7612" width="13.7109375" style="28" customWidth="1"/>
    <col min="7613" max="7613" width="11.140625" style="28" customWidth="1"/>
    <col min="7614" max="7614" width="12.42578125" style="28" customWidth="1"/>
    <col min="7615" max="7615" width="27.85546875" style="28" customWidth="1"/>
    <col min="7616" max="7616" width="29.140625" style="28" customWidth="1"/>
    <col min="7617" max="7618" width="12.42578125" style="28" customWidth="1"/>
    <col min="7619" max="7649" width="20.140625" style="28" customWidth="1"/>
    <col min="7650" max="7806" width="12.42578125" style="28" customWidth="1"/>
    <col min="7807" max="7807" width="18.85546875" style="28" customWidth="1"/>
    <col min="7808" max="7809" width="21.42578125" style="28" customWidth="1"/>
    <col min="7810" max="7810" width="12.42578125" style="28" customWidth="1"/>
    <col min="7811" max="7811" width="13.7109375" style="28" customWidth="1"/>
    <col min="7812" max="7812" width="18.85546875" style="28" customWidth="1"/>
    <col min="7813" max="7813" width="12.42578125" style="28" customWidth="1"/>
    <col min="7814" max="7815" width="15" style="28" customWidth="1"/>
    <col min="7816" max="7816" width="16.28515625" style="28" customWidth="1"/>
    <col min="7817" max="7817" width="21.42578125" style="28" customWidth="1"/>
    <col min="7818" max="7818" width="6" style="28" customWidth="1"/>
    <col min="7819" max="7819" width="15" style="28" customWidth="1"/>
    <col min="7820" max="7820" width="20.140625" style="28" customWidth="1"/>
    <col min="7821" max="7821" width="12.42578125" style="28" customWidth="1"/>
    <col min="7822" max="7822" width="16.28515625" style="28" customWidth="1"/>
    <col min="7823" max="7823" width="18.85546875" style="28" customWidth="1"/>
    <col min="7824" max="7824" width="20.140625" style="28" customWidth="1"/>
    <col min="7825" max="7825" width="12.42578125" style="28" customWidth="1"/>
    <col min="7826" max="7826" width="16.28515625" style="28" customWidth="1"/>
    <col min="7827" max="7827" width="21.42578125" style="28" customWidth="1"/>
    <col min="7828" max="7828" width="18.85546875" style="28" customWidth="1"/>
    <col min="7829" max="7829" width="15" style="28" customWidth="1"/>
    <col min="7830" max="7830" width="21.42578125" style="28" customWidth="1"/>
    <col min="7831" max="7832" width="18.85546875" style="28" customWidth="1"/>
    <col min="7833" max="7833" width="22.7109375" style="28" customWidth="1"/>
    <col min="7834" max="7834" width="18.85546875" style="28" customWidth="1"/>
    <col min="7835" max="7835" width="12.42578125" style="28" customWidth="1"/>
    <col min="7836" max="7836" width="15" style="28" customWidth="1"/>
    <col min="7837" max="7837" width="4.7109375" style="28" customWidth="1"/>
    <col min="7838" max="7840" width="15" style="28" customWidth="1"/>
    <col min="7841" max="7841" width="17.5703125" style="28" customWidth="1"/>
    <col min="7842" max="7842" width="22.7109375" style="28" customWidth="1"/>
    <col min="7843" max="7843" width="24" style="28" customWidth="1"/>
    <col min="7844" max="7844" width="13.7109375" style="28" customWidth="1"/>
    <col min="7845" max="7845" width="16.28515625" style="28" customWidth="1"/>
    <col min="7846" max="7847" width="13.7109375" style="28" customWidth="1"/>
    <col min="7848" max="7848" width="16.28515625" style="28" customWidth="1"/>
    <col min="7849" max="7850" width="17.5703125" style="28" customWidth="1"/>
    <col min="7851" max="7851" width="22.7109375" style="28" customWidth="1"/>
    <col min="7852" max="7852" width="17.5703125" style="28" customWidth="1"/>
    <col min="7853" max="7853" width="12.42578125" style="28" customWidth="1"/>
    <col min="7854" max="7854" width="13.7109375" style="28" customWidth="1"/>
    <col min="7855" max="7855" width="22.7109375" style="28" customWidth="1"/>
    <col min="7856" max="7856" width="13.7109375" style="28" customWidth="1"/>
    <col min="7857" max="7857" width="17.5703125" style="28" customWidth="1"/>
    <col min="7858" max="7858" width="16.28515625" style="28" customWidth="1"/>
    <col min="7859" max="7859" width="20.140625" style="28" customWidth="1"/>
    <col min="7860" max="7860" width="22.7109375" style="28" customWidth="1"/>
    <col min="7861" max="7861" width="15" style="28" customWidth="1"/>
    <col min="7862" max="7864" width="17.5703125" style="28" customWidth="1"/>
    <col min="7865" max="7865" width="12.42578125" style="28" customWidth="1"/>
    <col min="7866" max="7866" width="20.140625" style="28" customWidth="1"/>
    <col min="7867" max="7867" width="12.42578125" style="28" customWidth="1"/>
    <col min="7868" max="7868" width="13.7109375" style="28" customWidth="1"/>
    <col min="7869" max="7869" width="11.140625" style="28" customWidth="1"/>
    <col min="7870" max="7870" width="12.42578125" style="28" customWidth="1"/>
    <col min="7871" max="7871" width="27.85546875" style="28" customWidth="1"/>
    <col min="7872" max="7872" width="29.140625" style="28" customWidth="1"/>
    <col min="7873" max="7874" width="12.42578125" style="28" customWidth="1"/>
    <col min="7875" max="7905" width="20.140625" style="28" customWidth="1"/>
    <col min="7906" max="8062" width="12.42578125" style="28" customWidth="1"/>
    <col min="8063" max="8063" width="18.85546875" style="28" customWidth="1"/>
    <col min="8064" max="8065" width="21.42578125" style="28" customWidth="1"/>
    <col min="8066" max="8066" width="12.42578125" style="28" customWidth="1"/>
    <col min="8067" max="8067" width="13.7109375" style="28" customWidth="1"/>
    <col min="8068" max="8068" width="18.85546875" style="28" customWidth="1"/>
    <col min="8069" max="8069" width="12.42578125" style="28" customWidth="1"/>
    <col min="8070" max="8071" width="15" style="28" customWidth="1"/>
    <col min="8072" max="8072" width="16.28515625" style="28" customWidth="1"/>
    <col min="8073" max="8073" width="21.42578125" style="28" customWidth="1"/>
    <col min="8074" max="8074" width="6" style="28" customWidth="1"/>
    <col min="8075" max="8075" width="15" style="28" customWidth="1"/>
    <col min="8076" max="8076" width="20.140625" style="28" customWidth="1"/>
    <col min="8077" max="8077" width="12.42578125" style="28" customWidth="1"/>
    <col min="8078" max="8078" width="16.28515625" style="28" customWidth="1"/>
    <col min="8079" max="8079" width="18.85546875" style="28" customWidth="1"/>
    <col min="8080" max="8080" width="20.140625" style="28" customWidth="1"/>
    <col min="8081" max="8081" width="12.42578125" style="28" customWidth="1"/>
    <col min="8082" max="8082" width="16.28515625" style="28" customWidth="1"/>
    <col min="8083" max="8083" width="21.42578125" style="28" customWidth="1"/>
    <col min="8084" max="8084" width="18.85546875" style="28" customWidth="1"/>
    <col min="8085" max="8085" width="15" style="28" customWidth="1"/>
    <col min="8086" max="8086" width="21.42578125" style="28" customWidth="1"/>
    <col min="8087" max="8088" width="18.85546875" style="28" customWidth="1"/>
    <col min="8089" max="8089" width="22.7109375" style="28" customWidth="1"/>
    <col min="8090" max="8090" width="18.85546875" style="28" customWidth="1"/>
    <col min="8091" max="8091" width="12.42578125" style="28" customWidth="1"/>
    <col min="8092" max="8092" width="15" style="28" customWidth="1"/>
    <col min="8093" max="8093" width="4.7109375" style="28" customWidth="1"/>
    <col min="8094" max="8096" width="15" style="28" customWidth="1"/>
    <col min="8097" max="8097" width="17.5703125" style="28" customWidth="1"/>
    <col min="8098" max="8098" width="22.7109375" style="28" customWidth="1"/>
    <col min="8099" max="8099" width="24" style="28" customWidth="1"/>
    <col min="8100" max="8100" width="13.7109375" style="28" customWidth="1"/>
    <col min="8101" max="8101" width="16.28515625" style="28" customWidth="1"/>
    <col min="8102" max="8103" width="13.7109375" style="28" customWidth="1"/>
    <col min="8104" max="8104" width="16.28515625" style="28" customWidth="1"/>
    <col min="8105" max="8106" width="17.5703125" style="28" customWidth="1"/>
    <col min="8107" max="8107" width="22.7109375" style="28" customWidth="1"/>
    <col min="8108" max="8108" width="17.5703125" style="28" customWidth="1"/>
    <col min="8109" max="8109" width="12.42578125" style="28" customWidth="1"/>
    <col min="8110" max="8110" width="13.7109375" style="28" customWidth="1"/>
    <col min="8111" max="8111" width="22.7109375" style="28" customWidth="1"/>
    <col min="8112" max="8112" width="13.7109375" style="28" customWidth="1"/>
    <col min="8113" max="8113" width="17.5703125" style="28" customWidth="1"/>
    <col min="8114" max="8114" width="16.28515625" style="28" customWidth="1"/>
    <col min="8115" max="8115" width="20.140625" style="28" customWidth="1"/>
    <col min="8116" max="8116" width="22.7109375" style="28" customWidth="1"/>
    <col min="8117" max="8117" width="15" style="28" customWidth="1"/>
    <col min="8118" max="8120" width="17.5703125" style="28" customWidth="1"/>
    <col min="8121" max="8121" width="12.42578125" style="28" customWidth="1"/>
    <col min="8122" max="8122" width="20.140625" style="28" customWidth="1"/>
    <col min="8123" max="8123" width="12.42578125" style="28" customWidth="1"/>
    <col min="8124" max="8124" width="13.7109375" style="28" customWidth="1"/>
    <col min="8125" max="8125" width="11.140625" style="28" customWidth="1"/>
    <col min="8126" max="8126" width="12.42578125" style="28" customWidth="1"/>
    <col min="8127" max="8127" width="27.85546875" style="28" customWidth="1"/>
    <col min="8128" max="8128" width="29.140625" style="28" customWidth="1"/>
    <col min="8129" max="8130" width="12.42578125" style="28" customWidth="1"/>
    <col min="8131" max="8161" width="20.140625" style="28" customWidth="1"/>
    <col min="8162" max="8318" width="12.42578125" style="28" customWidth="1"/>
    <col min="8319" max="8319" width="18.85546875" style="28" customWidth="1"/>
    <col min="8320" max="8321" width="21.42578125" style="28" customWidth="1"/>
    <col min="8322" max="8322" width="12.42578125" style="28" customWidth="1"/>
    <col min="8323" max="8323" width="13.7109375" style="28" customWidth="1"/>
    <col min="8324" max="8324" width="18.85546875" style="28" customWidth="1"/>
    <col min="8325" max="8325" width="12.42578125" style="28" customWidth="1"/>
    <col min="8326" max="8327" width="15" style="28" customWidth="1"/>
    <col min="8328" max="8328" width="16.28515625" style="28" customWidth="1"/>
    <col min="8329" max="8329" width="21.42578125" style="28" customWidth="1"/>
    <col min="8330" max="8330" width="6" style="28" customWidth="1"/>
    <col min="8331" max="8331" width="15" style="28" customWidth="1"/>
    <col min="8332" max="8332" width="20.140625" style="28" customWidth="1"/>
    <col min="8333" max="8333" width="12.42578125" style="28" customWidth="1"/>
    <col min="8334" max="8334" width="16.28515625" style="28" customWidth="1"/>
    <col min="8335" max="8335" width="18.85546875" style="28" customWidth="1"/>
    <col min="8336" max="8336" width="20.140625" style="28" customWidth="1"/>
    <col min="8337" max="8337" width="12.42578125" style="28" customWidth="1"/>
    <col min="8338" max="8338" width="16.28515625" style="28" customWidth="1"/>
    <col min="8339" max="8339" width="21.42578125" style="28" customWidth="1"/>
    <col min="8340" max="8340" width="18.85546875" style="28" customWidth="1"/>
    <col min="8341" max="8341" width="15" style="28" customWidth="1"/>
    <col min="8342" max="8342" width="21.42578125" style="28" customWidth="1"/>
    <col min="8343" max="8344" width="18.85546875" style="28" customWidth="1"/>
    <col min="8345" max="8345" width="22.7109375" style="28" customWidth="1"/>
    <col min="8346" max="8346" width="18.85546875" style="28" customWidth="1"/>
    <col min="8347" max="8347" width="12.42578125" style="28" customWidth="1"/>
    <col min="8348" max="8348" width="15" style="28" customWidth="1"/>
    <col min="8349" max="8349" width="4.7109375" style="28" customWidth="1"/>
    <col min="8350" max="8352" width="15" style="28" customWidth="1"/>
    <col min="8353" max="8353" width="17.5703125" style="28" customWidth="1"/>
    <col min="8354" max="8354" width="22.7109375" style="28" customWidth="1"/>
    <col min="8355" max="8355" width="24" style="28" customWidth="1"/>
    <col min="8356" max="8356" width="13.7109375" style="28" customWidth="1"/>
    <col min="8357" max="8357" width="16.28515625" style="28" customWidth="1"/>
    <col min="8358" max="8359" width="13.7109375" style="28" customWidth="1"/>
    <col min="8360" max="8360" width="16.28515625" style="28" customWidth="1"/>
    <col min="8361" max="8362" width="17.5703125" style="28" customWidth="1"/>
    <col min="8363" max="8363" width="22.7109375" style="28" customWidth="1"/>
    <col min="8364" max="8364" width="17.5703125" style="28" customWidth="1"/>
    <col min="8365" max="8365" width="12.42578125" style="28" customWidth="1"/>
    <col min="8366" max="8366" width="13.7109375" style="28" customWidth="1"/>
    <col min="8367" max="8367" width="22.7109375" style="28" customWidth="1"/>
    <col min="8368" max="8368" width="13.7109375" style="28" customWidth="1"/>
    <col min="8369" max="8369" width="17.5703125" style="28" customWidth="1"/>
    <col min="8370" max="8370" width="16.28515625" style="28" customWidth="1"/>
    <col min="8371" max="8371" width="20.140625" style="28" customWidth="1"/>
    <col min="8372" max="8372" width="22.7109375" style="28" customWidth="1"/>
    <col min="8373" max="8373" width="15" style="28" customWidth="1"/>
    <col min="8374" max="8376" width="17.5703125" style="28" customWidth="1"/>
    <col min="8377" max="8377" width="12.42578125" style="28" customWidth="1"/>
    <col min="8378" max="8378" width="20.140625" style="28" customWidth="1"/>
    <col min="8379" max="8379" width="12.42578125" style="28" customWidth="1"/>
    <col min="8380" max="8380" width="13.7109375" style="28" customWidth="1"/>
    <col min="8381" max="8381" width="11.140625" style="28" customWidth="1"/>
    <col min="8382" max="8382" width="12.42578125" style="28" customWidth="1"/>
    <col min="8383" max="8383" width="27.85546875" style="28" customWidth="1"/>
    <col min="8384" max="8384" width="29.140625" style="28" customWidth="1"/>
    <col min="8385" max="8386" width="12.42578125" style="28" customWidth="1"/>
    <col min="8387" max="8417" width="20.140625" style="28" customWidth="1"/>
    <col min="8418" max="8574" width="12.42578125" style="28" customWidth="1"/>
    <col min="8575" max="8575" width="18.85546875" style="28" customWidth="1"/>
    <col min="8576" max="8577" width="21.42578125" style="28" customWidth="1"/>
    <col min="8578" max="8578" width="12.42578125" style="28" customWidth="1"/>
    <col min="8579" max="8579" width="13.7109375" style="28" customWidth="1"/>
    <col min="8580" max="8580" width="18.85546875" style="28" customWidth="1"/>
    <col min="8581" max="8581" width="12.42578125" style="28" customWidth="1"/>
    <col min="8582" max="8583" width="15" style="28" customWidth="1"/>
    <col min="8584" max="8584" width="16.28515625" style="28" customWidth="1"/>
    <col min="8585" max="8585" width="21.42578125" style="28" customWidth="1"/>
    <col min="8586" max="8586" width="6" style="28" customWidth="1"/>
    <col min="8587" max="8587" width="15" style="28" customWidth="1"/>
    <col min="8588" max="8588" width="20.140625" style="28" customWidth="1"/>
    <col min="8589" max="8589" width="12.42578125" style="28" customWidth="1"/>
    <col min="8590" max="8590" width="16.28515625" style="28" customWidth="1"/>
    <col min="8591" max="8591" width="18.85546875" style="28" customWidth="1"/>
    <col min="8592" max="8592" width="20.140625" style="28" customWidth="1"/>
    <col min="8593" max="8593" width="12.42578125" style="28" customWidth="1"/>
    <col min="8594" max="8594" width="16.28515625" style="28" customWidth="1"/>
    <col min="8595" max="8595" width="21.42578125" style="28" customWidth="1"/>
    <col min="8596" max="8596" width="18.85546875" style="28" customWidth="1"/>
    <col min="8597" max="8597" width="15" style="28" customWidth="1"/>
    <col min="8598" max="8598" width="21.42578125" style="28" customWidth="1"/>
    <col min="8599" max="8600" width="18.85546875" style="28" customWidth="1"/>
    <col min="8601" max="8601" width="22.7109375" style="28" customWidth="1"/>
    <col min="8602" max="8602" width="18.85546875" style="28" customWidth="1"/>
    <col min="8603" max="8603" width="12.42578125" style="28" customWidth="1"/>
    <col min="8604" max="8604" width="15" style="28" customWidth="1"/>
    <col min="8605" max="8605" width="4.7109375" style="28" customWidth="1"/>
    <col min="8606" max="8608" width="15" style="28" customWidth="1"/>
    <col min="8609" max="8609" width="17.5703125" style="28" customWidth="1"/>
    <col min="8610" max="8610" width="22.7109375" style="28" customWidth="1"/>
    <col min="8611" max="8611" width="24" style="28" customWidth="1"/>
    <col min="8612" max="8612" width="13.7109375" style="28" customWidth="1"/>
    <col min="8613" max="8613" width="16.28515625" style="28" customWidth="1"/>
    <col min="8614" max="8615" width="13.7109375" style="28" customWidth="1"/>
    <col min="8616" max="8616" width="16.28515625" style="28" customWidth="1"/>
    <col min="8617" max="8618" width="17.5703125" style="28" customWidth="1"/>
    <col min="8619" max="8619" width="22.7109375" style="28" customWidth="1"/>
    <col min="8620" max="8620" width="17.5703125" style="28" customWidth="1"/>
    <col min="8621" max="8621" width="12.42578125" style="28" customWidth="1"/>
    <col min="8622" max="8622" width="13.7109375" style="28" customWidth="1"/>
    <col min="8623" max="8623" width="22.7109375" style="28" customWidth="1"/>
    <col min="8624" max="8624" width="13.7109375" style="28" customWidth="1"/>
    <col min="8625" max="8625" width="17.5703125" style="28" customWidth="1"/>
    <col min="8626" max="8626" width="16.28515625" style="28" customWidth="1"/>
    <col min="8627" max="8627" width="20.140625" style="28" customWidth="1"/>
    <col min="8628" max="8628" width="22.7109375" style="28" customWidth="1"/>
    <col min="8629" max="8629" width="15" style="28" customWidth="1"/>
    <col min="8630" max="8632" width="17.5703125" style="28" customWidth="1"/>
    <col min="8633" max="8633" width="12.42578125" style="28" customWidth="1"/>
    <col min="8634" max="8634" width="20.140625" style="28" customWidth="1"/>
    <col min="8635" max="8635" width="12.42578125" style="28" customWidth="1"/>
    <col min="8636" max="8636" width="13.7109375" style="28" customWidth="1"/>
    <col min="8637" max="8637" width="11.140625" style="28" customWidth="1"/>
    <col min="8638" max="8638" width="12.42578125" style="28" customWidth="1"/>
    <col min="8639" max="8639" width="27.85546875" style="28" customWidth="1"/>
    <col min="8640" max="8640" width="29.140625" style="28" customWidth="1"/>
    <col min="8641" max="8642" width="12.42578125" style="28" customWidth="1"/>
    <col min="8643" max="8673" width="20.140625" style="28" customWidth="1"/>
    <col min="8674" max="8830" width="12.42578125" style="28" customWidth="1"/>
    <col min="8831" max="8831" width="18.85546875" style="28" customWidth="1"/>
    <col min="8832" max="8833" width="21.42578125" style="28" customWidth="1"/>
    <col min="8834" max="8834" width="12.42578125" style="28" customWidth="1"/>
    <col min="8835" max="8835" width="13.7109375" style="28" customWidth="1"/>
    <col min="8836" max="8836" width="18.85546875" style="28" customWidth="1"/>
    <col min="8837" max="8837" width="12.42578125" style="28" customWidth="1"/>
    <col min="8838" max="8839" width="15" style="28" customWidth="1"/>
    <col min="8840" max="8840" width="16.28515625" style="28" customWidth="1"/>
    <col min="8841" max="8841" width="21.42578125" style="28" customWidth="1"/>
    <col min="8842" max="8842" width="6" style="28" customWidth="1"/>
    <col min="8843" max="8843" width="15" style="28" customWidth="1"/>
    <col min="8844" max="8844" width="20.140625" style="28" customWidth="1"/>
    <col min="8845" max="8845" width="12.42578125" style="28" customWidth="1"/>
    <col min="8846" max="8846" width="16.28515625" style="28" customWidth="1"/>
    <col min="8847" max="8847" width="18.85546875" style="28" customWidth="1"/>
    <col min="8848" max="8848" width="20.140625" style="28" customWidth="1"/>
    <col min="8849" max="8849" width="12.42578125" style="28" customWidth="1"/>
    <col min="8850" max="8850" width="16.28515625" style="28" customWidth="1"/>
    <col min="8851" max="8851" width="21.42578125" style="28" customWidth="1"/>
    <col min="8852" max="8852" width="18.85546875" style="28" customWidth="1"/>
    <col min="8853" max="8853" width="15" style="28" customWidth="1"/>
    <col min="8854" max="8854" width="21.42578125" style="28" customWidth="1"/>
    <col min="8855" max="8856" width="18.85546875" style="28" customWidth="1"/>
    <col min="8857" max="8857" width="22.7109375" style="28" customWidth="1"/>
    <col min="8858" max="8858" width="18.85546875" style="28" customWidth="1"/>
    <col min="8859" max="8859" width="12.42578125" style="28" customWidth="1"/>
    <col min="8860" max="8860" width="15" style="28" customWidth="1"/>
    <col min="8861" max="8861" width="4.7109375" style="28" customWidth="1"/>
    <col min="8862" max="8864" width="15" style="28" customWidth="1"/>
    <col min="8865" max="8865" width="17.5703125" style="28" customWidth="1"/>
    <col min="8866" max="8866" width="22.7109375" style="28" customWidth="1"/>
    <col min="8867" max="8867" width="24" style="28" customWidth="1"/>
    <col min="8868" max="8868" width="13.7109375" style="28" customWidth="1"/>
    <col min="8869" max="8869" width="16.28515625" style="28" customWidth="1"/>
    <col min="8870" max="8871" width="13.7109375" style="28" customWidth="1"/>
    <col min="8872" max="8872" width="16.28515625" style="28" customWidth="1"/>
    <col min="8873" max="8874" width="17.5703125" style="28" customWidth="1"/>
    <col min="8875" max="8875" width="22.7109375" style="28" customWidth="1"/>
    <col min="8876" max="8876" width="17.5703125" style="28" customWidth="1"/>
    <col min="8877" max="8877" width="12.42578125" style="28" customWidth="1"/>
    <col min="8878" max="8878" width="13.7109375" style="28" customWidth="1"/>
    <col min="8879" max="8879" width="22.7109375" style="28" customWidth="1"/>
    <col min="8880" max="8880" width="13.7109375" style="28" customWidth="1"/>
    <col min="8881" max="8881" width="17.5703125" style="28" customWidth="1"/>
    <col min="8882" max="8882" width="16.28515625" style="28" customWidth="1"/>
    <col min="8883" max="8883" width="20.140625" style="28" customWidth="1"/>
    <col min="8884" max="8884" width="22.7109375" style="28" customWidth="1"/>
    <col min="8885" max="8885" width="15" style="28" customWidth="1"/>
    <col min="8886" max="8888" width="17.5703125" style="28" customWidth="1"/>
    <col min="8889" max="8889" width="12.42578125" style="28" customWidth="1"/>
    <col min="8890" max="8890" width="20.140625" style="28" customWidth="1"/>
    <col min="8891" max="8891" width="12.42578125" style="28" customWidth="1"/>
    <col min="8892" max="8892" width="13.7109375" style="28" customWidth="1"/>
    <col min="8893" max="8893" width="11.140625" style="28" customWidth="1"/>
    <col min="8894" max="8894" width="12.42578125" style="28" customWidth="1"/>
    <col min="8895" max="8895" width="27.85546875" style="28" customWidth="1"/>
    <col min="8896" max="8896" width="29.140625" style="28" customWidth="1"/>
    <col min="8897" max="8898" width="12.42578125" style="28" customWidth="1"/>
    <col min="8899" max="8929" width="20.140625" style="28" customWidth="1"/>
    <col min="8930" max="9086" width="12.42578125" style="28" customWidth="1"/>
    <col min="9087" max="9087" width="18.85546875" style="28" customWidth="1"/>
    <col min="9088" max="9089" width="21.42578125" style="28" customWidth="1"/>
    <col min="9090" max="9090" width="12.42578125" style="28" customWidth="1"/>
    <col min="9091" max="9091" width="13.7109375" style="28" customWidth="1"/>
    <col min="9092" max="9092" width="18.85546875" style="28" customWidth="1"/>
    <col min="9093" max="9093" width="12.42578125" style="28" customWidth="1"/>
    <col min="9094" max="9095" width="15" style="28" customWidth="1"/>
    <col min="9096" max="9096" width="16.28515625" style="28" customWidth="1"/>
    <col min="9097" max="9097" width="21.42578125" style="28" customWidth="1"/>
    <col min="9098" max="9098" width="6" style="28" customWidth="1"/>
    <col min="9099" max="9099" width="15" style="28" customWidth="1"/>
    <col min="9100" max="9100" width="20.140625" style="28" customWidth="1"/>
    <col min="9101" max="9101" width="12.42578125" style="28" customWidth="1"/>
    <col min="9102" max="9102" width="16.28515625" style="28" customWidth="1"/>
    <col min="9103" max="9103" width="18.85546875" style="28" customWidth="1"/>
    <col min="9104" max="9104" width="20.140625" style="28" customWidth="1"/>
    <col min="9105" max="9105" width="12.42578125" style="28" customWidth="1"/>
    <col min="9106" max="9106" width="16.28515625" style="28" customWidth="1"/>
    <col min="9107" max="9107" width="21.42578125" style="28" customWidth="1"/>
    <col min="9108" max="9108" width="18.85546875" style="28" customWidth="1"/>
    <col min="9109" max="9109" width="15" style="28" customWidth="1"/>
    <col min="9110" max="9110" width="21.42578125" style="28" customWidth="1"/>
    <col min="9111" max="9112" width="18.85546875" style="28" customWidth="1"/>
    <col min="9113" max="9113" width="22.7109375" style="28" customWidth="1"/>
    <col min="9114" max="9114" width="18.85546875" style="28" customWidth="1"/>
    <col min="9115" max="9115" width="12.42578125" style="28" customWidth="1"/>
    <col min="9116" max="9116" width="15" style="28" customWidth="1"/>
    <col min="9117" max="9117" width="4.7109375" style="28" customWidth="1"/>
    <col min="9118" max="9120" width="15" style="28" customWidth="1"/>
    <col min="9121" max="9121" width="17.5703125" style="28" customWidth="1"/>
    <col min="9122" max="9122" width="22.7109375" style="28" customWidth="1"/>
    <col min="9123" max="9123" width="24" style="28" customWidth="1"/>
    <col min="9124" max="9124" width="13.7109375" style="28" customWidth="1"/>
    <col min="9125" max="9125" width="16.28515625" style="28" customWidth="1"/>
    <col min="9126" max="9127" width="13.7109375" style="28" customWidth="1"/>
    <col min="9128" max="9128" width="16.28515625" style="28" customWidth="1"/>
    <col min="9129" max="9130" width="17.5703125" style="28" customWidth="1"/>
    <col min="9131" max="9131" width="22.7109375" style="28" customWidth="1"/>
    <col min="9132" max="9132" width="17.5703125" style="28" customWidth="1"/>
    <col min="9133" max="9133" width="12.42578125" style="28" customWidth="1"/>
    <col min="9134" max="9134" width="13.7109375" style="28" customWidth="1"/>
    <col min="9135" max="9135" width="22.7109375" style="28" customWidth="1"/>
    <col min="9136" max="9136" width="13.7109375" style="28" customWidth="1"/>
    <col min="9137" max="9137" width="17.5703125" style="28" customWidth="1"/>
    <col min="9138" max="9138" width="16.28515625" style="28" customWidth="1"/>
    <col min="9139" max="9139" width="20.140625" style="28" customWidth="1"/>
    <col min="9140" max="9140" width="22.7109375" style="28" customWidth="1"/>
    <col min="9141" max="9141" width="15" style="28" customWidth="1"/>
    <col min="9142" max="9144" width="17.5703125" style="28" customWidth="1"/>
    <col min="9145" max="9145" width="12.42578125" style="28" customWidth="1"/>
    <col min="9146" max="9146" width="20.140625" style="28" customWidth="1"/>
    <col min="9147" max="9147" width="12.42578125" style="28" customWidth="1"/>
    <col min="9148" max="9148" width="13.7109375" style="28" customWidth="1"/>
    <col min="9149" max="9149" width="11.140625" style="28" customWidth="1"/>
    <col min="9150" max="9150" width="12.42578125" style="28" customWidth="1"/>
    <col min="9151" max="9151" width="27.85546875" style="28" customWidth="1"/>
    <col min="9152" max="9152" width="29.140625" style="28" customWidth="1"/>
    <col min="9153" max="9154" width="12.42578125" style="28" customWidth="1"/>
    <col min="9155" max="9185" width="20.140625" style="28" customWidth="1"/>
    <col min="9186" max="9342" width="12.42578125" style="28" customWidth="1"/>
    <col min="9343" max="9343" width="18.85546875" style="28" customWidth="1"/>
    <col min="9344" max="9345" width="21.42578125" style="28" customWidth="1"/>
    <col min="9346" max="9346" width="12.42578125" style="28" customWidth="1"/>
    <col min="9347" max="9347" width="13.7109375" style="28" customWidth="1"/>
    <col min="9348" max="9348" width="18.85546875" style="28" customWidth="1"/>
    <col min="9349" max="9349" width="12.42578125" style="28" customWidth="1"/>
    <col min="9350" max="9351" width="15" style="28" customWidth="1"/>
    <col min="9352" max="9352" width="16.28515625" style="28" customWidth="1"/>
    <col min="9353" max="9353" width="21.42578125" style="28" customWidth="1"/>
    <col min="9354" max="9354" width="6" style="28" customWidth="1"/>
    <col min="9355" max="9355" width="15" style="28" customWidth="1"/>
    <col min="9356" max="9356" width="20.140625" style="28" customWidth="1"/>
    <col min="9357" max="9357" width="12.42578125" style="28" customWidth="1"/>
    <col min="9358" max="9358" width="16.28515625" style="28" customWidth="1"/>
    <col min="9359" max="9359" width="18.85546875" style="28" customWidth="1"/>
    <col min="9360" max="9360" width="20.140625" style="28" customWidth="1"/>
    <col min="9361" max="9361" width="12.42578125" style="28" customWidth="1"/>
    <col min="9362" max="9362" width="16.28515625" style="28" customWidth="1"/>
    <col min="9363" max="9363" width="21.42578125" style="28" customWidth="1"/>
    <col min="9364" max="9364" width="18.85546875" style="28" customWidth="1"/>
    <col min="9365" max="9365" width="15" style="28" customWidth="1"/>
    <col min="9366" max="9366" width="21.42578125" style="28" customWidth="1"/>
    <col min="9367" max="9368" width="18.85546875" style="28" customWidth="1"/>
    <col min="9369" max="9369" width="22.7109375" style="28" customWidth="1"/>
    <col min="9370" max="9370" width="18.85546875" style="28" customWidth="1"/>
    <col min="9371" max="9371" width="12.42578125" style="28" customWidth="1"/>
    <col min="9372" max="9372" width="15" style="28" customWidth="1"/>
    <col min="9373" max="9373" width="4.7109375" style="28" customWidth="1"/>
    <col min="9374" max="9376" width="15" style="28" customWidth="1"/>
    <col min="9377" max="9377" width="17.5703125" style="28" customWidth="1"/>
    <col min="9378" max="9378" width="22.7109375" style="28" customWidth="1"/>
    <col min="9379" max="9379" width="24" style="28" customWidth="1"/>
    <col min="9380" max="9380" width="13.7109375" style="28" customWidth="1"/>
    <col min="9381" max="9381" width="16.28515625" style="28" customWidth="1"/>
    <col min="9382" max="9383" width="13.7109375" style="28" customWidth="1"/>
    <col min="9384" max="9384" width="16.28515625" style="28" customWidth="1"/>
    <col min="9385" max="9386" width="17.5703125" style="28" customWidth="1"/>
    <col min="9387" max="9387" width="22.7109375" style="28" customWidth="1"/>
    <col min="9388" max="9388" width="17.5703125" style="28" customWidth="1"/>
    <col min="9389" max="9389" width="12.42578125" style="28" customWidth="1"/>
    <col min="9390" max="9390" width="13.7109375" style="28" customWidth="1"/>
    <col min="9391" max="9391" width="22.7109375" style="28" customWidth="1"/>
    <col min="9392" max="9392" width="13.7109375" style="28" customWidth="1"/>
    <col min="9393" max="9393" width="17.5703125" style="28" customWidth="1"/>
    <col min="9394" max="9394" width="16.28515625" style="28" customWidth="1"/>
    <col min="9395" max="9395" width="20.140625" style="28" customWidth="1"/>
    <col min="9396" max="9396" width="22.7109375" style="28" customWidth="1"/>
    <col min="9397" max="9397" width="15" style="28" customWidth="1"/>
    <col min="9398" max="9400" width="17.5703125" style="28" customWidth="1"/>
    <col min="9401" max="9401" width="12.42578125" style="28" customWidth="1"/>
    <col min="9402" max="9402" width="20.140625" style="28" customWidth="1"/>
    <col min="9403" max="9403" width="12.42578125" style="28" customWidth="1"/>
    <col min="9404" max="9404" width="13.7109375" style="28" customWidth="1"/>
    <col min="9405" max="9405" width="11.140625" style="28" customWidth="1"/>
    <col min="9406" max="9406" width="12.42578125" style="28" customWidth="1"/>
    <col min="9407" max="9407" width="27.85546875" style="28" customWidth="1"/>
    <col min="9408" max="9408" width="29.140625" style="28" customWidth="1"/>
    <col min="9409" max="9410" width="12.42578125" style="28" customWidth="1"/>
    <col min="9411" max="9441" width="20.140625" style="28" customWidth="1"/>
    <col min="9442" max="9598" width="12.42578125" style="28" customWidth="1"/>
    <col min="9599" max="9599" width="18.85546875" style="28" customWidth="1"/>
    <col min="9600" max="9601" width="21.42578125" style="28" customWidth="1"/>
    <col min="9602" max="9602" width="12.42578125" style="28" customWidth="1"/>
    <col min="9603" max="9603" width="13.7109375" style="28" customWidth="1"/>
    <col min="9604" max="9604" width="18.85546875" style="28" customWidth="1"/>
    <col min="9605" max="9605" width="12.42578125" style="28" customWidth="1"/>
    <col min="9606" max="9607" width="15" style="28" customWidth="1"/>
    <col min="9608" max="9608" width="16.28515625" style="28" customWidth="1"/>
    <col min="9609" max="9609" width="21.42578125" style="28" customWidth="1"/>
    <col min="9610" max="9610" width="6" style="28" customWidth="1"/>
    <col min="9611" max="9611" width="15" style="28" customWidth="1"/>
    <col min="9612" max="9612" width="20.140625" style="28" customWidth="1"/>
    <col min="9613" max="9613" width="12.42578125" style="28" customWidth="1"/>
    <col min="9614" max="9614" width="16.28515625" style="28" customWidth="1"/>
    <col min="9615" max="9615" width="18.85546875" style="28" customWidth="1"/>
    <col min="9616" max="9616" width="20.140625" style="28" customWidth="1"/>
    <col min="9617" max="9617" width="12.42578125" style="28" customWidth="1"/>
    <col min="9618" max="9618" width="16.28515625" style="28" customWidth="1"/>
    <col min="9619" max="9619" width="21.42578125" style="28" customWidth="1"/>
    <col min="9620" max="9620" width="18.85546875" style="28" customWidth="1"/>
    <col min="9621" max="9621" width="15" style="28" customWidth="1"/>
    <col min="9622" max="9622" width="21.42578125" style="28" customWidth="1"/>
    <col min="9623" max="9624" width="18.85546875" style="28" customWidth="1"/>
    <col min="9625" max="9625" width="22.7109375" style="28" customWidth="1"/>
    <col min="9626" max="9626" width="18.85546875" style="28" customWidth="1"/>
    <col min="9627" max="9627" width="12.42578125" style="28" customWidth="1"/>
    <col min="9628" max="9628" width="15" style="28" customWidth="1"/>
    <col min="9629" max="9629" width="4.7109375" style="28" customWidth="1"/>
    <col min="9630" max="9632" width="15" style="28" customWidth="1"/>
    <col min="9633" max="9633" width="17.5703125" style="28" customWidth="1"/>
    <col min="9634" max="9634" width="22.7109375" style="28" customWidth="1"/>
    <col min="9635" max="9635" width="24" style="28" customWidth="1"/>
    <col min="9636" max="9636" width="13.7109375" style="28" customWidth="1"/>
    <col min="9637" max="9637" width="16.28515625" style="28" customWidth="1"/>
    <col min="9638" max="9639" width="13.7109375" style="28" customWidth="1"/>
    <col min="9640" max="9640" width="16.28515625" style="28" customWidth="1"/>
    <col min="9641" max="9642" width="17.5703125" style="28" customWidth="1"/>
    <col min="9643" max="9643" width="22.7109375" style="28" customWidth="1"/>
    <col min="9644" max="9644" width="17.5703125" style="28" customWidth="1"/>
    <col min="9645" max="9645" width="12.42578125" style="28" customWidth="1"/>
    <col min="9646" max="9646" width="13.7109375" style="28" customWidth="1"/>
    <col min="9647" max="9647" width="22.7109375" style="28" customWidth="1"/>
    <col min="9648" max="9648" width="13.7109375" style="28" customWidth="1"/>
    <col min="9649" max="9649" width="17.5703125" style="28" customWidth="1"/>
    <col min="9650" max="9650" width="16.28515625" style="28" customWidth="1"/>
    <col min="9651" max="9651" width="20.140625" style="28" customWidth="1"/>
    <col min="9652" max="9652" width="22.7109375" style="28" customWidth="1"/>
    <col min="9653" max="9653" width="15" style="28" customWidth="1"/>
    <col min="9654" max="9656" width="17.5703125" style="28" customWidth="1"/>
    <col min="9657" max="9657" width="12.42578125" style="28" customWidth="1"/>
    <col min="9658" max="9658" width="20.140625" style="28" customWidth="1"/>
    <col min="9659" max="9659" width="12.42578125" style="28" customWidth="1"/>
    <col min="9660" max="9660" width="13.7109375" style="28" customWidth="1"/>
    <col min="9661" max="9661" width="11.140625" style="28" customWidth="1"/>
    <col min="9662" max="9662" width="12.42578125" style="28" customWidth="1"/>
    <col min="9663" max="9663" width="27.85546875" style="28" customWidth="1"/>
    <col min="9664" max="9664" width="29.140625" style="28" customWidth="1"/>
    <col min="9665" max="9666" width="12.42578125" style="28" customWidth="1"/>
    <col min="9667" max="9697" width="20.140625" style="28" customWidth="1"/>
    <col min="9698" max="9854" width="12.42578125" style="28" customWidth="1"/>
    <col min="9855" max="9855" width="18.85546875" style="28" customWidth="1"/>
    <col min="9856" max="9857" width="21.42578125" style="28" customWidth="1"/>
    <col min="9858" max="9858" width="12.42578125" style="28" customWidth="1"/>
    <col min="9859" max="9859" width="13.7109375" style="28" customWidth="1"/>
    <col min="9860" max="9860" width="18.85546875" style="28" customWidth="1"/>
    <col min="9861" max="9861" width="12.42578125" style="28" customWidth="1"/>
    <col min="9862" max="9863" width="15" style="28" customWidth="1"/>
    <col min="9864" max="9864" width="16.28515625" style="28" customWidth="1"/>
    <col min="9865" max="9865" width="21.42578125" style="28" customWidth="1"/>
    <col min="9866" max="9866" width="6" style="28" customWidth="1"/>
    <col min="9867" max="9867" width="15" style="28" customWidth="1"/>
    <col min="9868" max="9868" width="20.140625" style="28" customWidth="1"/>
    <col min="9869" max="9869" width="12.42578125" style="28" customWidth="1"/>
    <col min="9870" max="9870" width="16.28515625" style="28" customWidth="1"/>
    <col min="9871" max="9871" width="18.85546875" style="28" customWidth="1"/>
    <col min="9872" max="9872" width="20.140625" style="28" customWidth="1"/>
    <col min="9873" max="9873" width="12.42578125" style="28" customWidth="1"/>
    <col min="9874" max="9874" width="16.28515625" style="28" customWidth="1"/>
    <col min="9875" max="9875" width="21.42578125" style="28" customWidth="1"/>
    <col min="9876" max="9876" width="18.85546875" style="28" customWidth="1"/>
    <col min="9877" max="9877" width="15" style="28" customWidth="1"/>
    <col min="9878" max="9878" width="21.42578125" style="28" customWidth="1"/>
    <col min="9879" max="9880" width="18.85546875" style="28" customWidth="1"/>
    <col min="9881" max="9881" width="22.7109375" style="28" customWidth="1"/>
    <col min="9882" max="9882" width="18.85546875" style="28" customWidth="1"/>
    <col min="9883" max="9883" width="12.42578125" style="28" customWidth="1"/>
    <col min="9884" max="9884" width="15" style="28" customWidth="1"/>
    <col min="9885" max="9885" width="4.7109375" style="28" customWidth="1"/>
    <col min="9886" max="9888" width="15" style="28" customWidth="1"/>
    <col min="9889" max="9889" width="17.5703125" style="28" customWidth="1"/>
    <col min="9890" max="9890" width="22.7109375" style="28" customWidth="1"/>
    <col min="9891" max="9891" width="24" style="28" customWidth="1"/>
    <col min="9892" max="9892" width="13.7109375" style="28" customWidth="1"/>
    <col min="9893" max="9893" width="16.28515625" style="28" customWidth="1"/>
    <col min="9894" max="9895" width="13.7109375" style="28" customWidth="1"/>
    <col min="9896" max="9896" width="16.28515625" style="28" customWidth="1"/>
    <col min="9897" max="9898" width="17.5703125" style="28" customWidth="1"/>
    <col min="9899" max="9899" width="22.7109375" style="28" customWidth="1"/>
    <col min="9900" max="9900" width="17.5703125" style="28" customWidth="1"/>
    <col min="9901" max="9901" width="12.42578125" style="28" customWidth="1"/>
    <col min="9902" max="9902" width="13.7109375" style="28" customWidth="1"/>
    <col min="9903" max="9903" width="22.7109375" style="28" customWidth="1"/>
    <col min="9904" max="9904" width="13.7109375" style="28" customWidth="1"/>
    <col min="9905" max="9905" width="17.5703125" style="28" customWidth="1"/>
    <col min="9906" max="9906" width="16.28515625" style="28" customWidth="1"/>
    <col min="9907" max="9907" width="20.140625" style="28" customWidth="1"/>
    <col min="9908" max="9908" width="22.7109375" style="28" customWidth="1"/>
    <col min="9909" max="9909" width="15" style="28" customWidth="1"/>
    <col min="9910" max="9912" width="17.5703125" style="28" customWidth="1"/>
    <col min="9913" max="9913" width="12.42578125" style="28" customWidth="1"/>
    <col min="9914" max="9914" width="20.140625" style="28" customWidth="1"/>
    <col min="9915" max="9915" width="12.42578125" style="28" customWidth="1"/>
    <col min="9916" max="9916" width="13.7109375" style="28" customWidth="1"/>
    <col min="9917" max="9917" width="11.140625" style="28" customWidth="1"/>
    <col min="9918" max="9918" width="12.42578125" style="28" customWidth="1"/>
    <col min="9919" max="9919" width="27.85546875" style="28" customWidth="1"/>
    <col min="9920" max="9920" width="29.140625" style="28" customWidth="1"/>
    <col min="9921" max="9922" width="12.42578125" style="28" customWidth="1"/>
    <col min="9923" max="9953" width="20.140625" style="28" customWidth="1"/>
    <col min="9954" max="10110" width="12.42578125" style="28" customWidth="1"/>
    <col min="10111" max="10111" width="18.85546875" style="28" customWidth="1"/>
    <col min="10112" max="10113" width="21.42578125" style="28" customWidth="1"/>
    <col min="10114" max="10114" width="12.42578125" style="28" customWidth="1"/>
    <col min="10115" max="10115" width="13.7109375" style="28" customWidth="1"/>
    <col min="10116" max="10116" width="18.85546875" style="28" customWidth="1"/>
    <col min="10117" max="10117" width="12.42578125" style="28" customWidth="1"/>
    <col min="10118" max="10119" width="15" style="28" customWidth="1"/>
    <col min="10120" max="10120" width="16.28515625" style="28" customWidth="1"/>
    <col min="10121" max="10121" width="21.42578125" style="28" customWidth="1"/>
    <col min="10122" max="10122" width="6" style="28" customWidth="1"/>
    <col min="10123" max="10123" width="15" style="28" customWidth="1"/>
    <col min="10124" max="10124" width="20.140625" style="28" customWidth="1"/>
    <col min="10125" max="10125" width="12.42578125" style="28" customWidth="1"/>
    <col min="10126" max="10126" width="16.28515625" style="28" customWidth="1"/>
    <col min="10127" max="10127" width="18.85546875" style="28" customWidth="1"/>
    <col min="10128" max="10128" width="20.140625" style="28" customWidth="1"/>
    <col min="10129" max="10129" width="12.42578125" style="28" customWidth="1"/>
    <col min="10130" max="10130" width="16.28515625" style="28" customWidth="1"/>
    <col min="10131" max="10131" width="21.42578125" style="28" customWidth="1"/>
    <col min="10132" max="10132" width="18.85546875" style="28" customWidth="1"/>
    <col min="10133" max="10133" width="15" style="28" customWidth="1"/>
    <col min="10134" max="10134" width="21.42578125" style="28" customWidth="1"/>
    <col min="10135" max="10136" width="18.85546875" style="28" customWidth="1"/>
    <col min="10137" max="10137" width="22.7109375" style="28" customWidth="1"/>
    <col min="10138" max="10138" width="18.85546875" style="28" customWidth="1"/>
    <col min="10139" max="10139" width="12.42578125" style="28" customWidth="1"/>
    <col min="10140" max="10140" width="15" style="28" customWidth="1"/>
    <col min="10141" max="10141" width="4.7109375" style="28" customWidth="1"/>
    <col min="10142" max="10144" width="15" style="28" customWidth="1"/>
    <col min="10145" max="10145" width="17.5703125" style="28" customWidth="1"/>
    <col min="10146" max="10146" width="22.7109375" style="28" customWidth="1"/>
    <col min="10147" max="10147" width="24" style="28" customWidth="1"/>
    <col min="10148" max="10148" width="13.7109375" style="28" customWidth="1"/>
    <col min="10149" max="10149" width="16.28515625" style="28" customWidth="1"/>
    <col min="10150" max="10151" width="13.7109375" style="28" customWidth="1"/>
    <col min="10152" max="10152" width="16.28515625" style="28" customWidth="1"/>
    <col min="10153" max="10154" width="17.5703125" style="28" customWidth="1"/>
    <col min="10155" max="10155" width="22.7109375" style="28" customWidth="1"/>
    <col min="10156" max="10156" width="17.5703125" style="28" customWidth="1"/>
    <col min="10157" max="10157" width="12.42578125" style="28" customWidth="1"/>
    <col min="10158" max="10158" width="13.7109375" style="28" customWidth="1"/>
    <col min="10159" max="10159" width="22.7109375" style="28" customWidth="1"/>
    <col min="10160" max="10160" width="13.7109375" style="28" customWidth="1"/>
    <col min="10161" max="10161" width="17.5703125" style="28" customWidth="1"/>
    <col min="10162" max="10162" width="16.28515625" style="28" customWidth="1"/>
    <col min="10163" max="10163" width="20.140625" style="28" customWidth="1"/>
    <col min="10164" max="10164" width="22.7109375" style="28" customWidth="1"/>
    <col min="10165" max="10165" width="15" style="28" customWidth="1"/>
    <col min="10166" max="10168" width="17.5703125" style="28" customWidth="1"/>
    <col min="10169" max="10169" width="12.42578125" style="28" customWidth="1"/>
    <col min="10170" max="10170" width="20.140625" style="28" customWidth="1"/>
    <col min="10171" max="10171" width="12.42578125" style="28" customWidth="1"/>
    <col min="10172" max="10172" width="13.7109375" style="28" customWidth="1"/>
    <col min="10173" max="10173" width="11.140625" style="28" customWidth="1"/>
    <col min="10174" max="10174" width="12.42578125" style="28" customWidth="1"/>
    <col min="10175" max="10175" width="27.85546875" style="28" customWidth="1"/>
    <col min="10176" max="10176" width="29.140625" style="28" customWidth="1"/>
    <col min="10177" max="10178" width="12.42578125" style="28" customWidth="1"/>
    <col min="10179" max="10209" width="20.140625" style="28" customWidth="1"/>
    <col min="10210" max="10366" width="12.42578125" style="28" customWidth="1"/>
    <col min="10367" max="10367" width="18.85546875" style="28" customWidth="1"/>
    <col min="10368" max="10369" width="21.42578125" style="28" customWidth="1"/>
    <col min="10370" max="10370" width="12.42578125" style="28" customWidth="1"/>
    <col min="10371" max="10371" width="13.7109375" style="28" customWidth="1"/>
    <col min="10372" max="10372" width="18.85546875" style="28" customWidth="1"/>
    <col min="10373" max="10373" width="12.42578125" style="28" customWidth="1"/>
    <col min="10374" max="10375" width="15" style="28" customWidth="1"/>
    <col min="10376" max="10376" width="16.28515625" style="28" customWidth="1"/>
    <col min="10377" max="10377" width="21.42578125" style="28" customWidth="1"/>
    <col min="10378" max="10378" width="6" style="28" customWidth="1"/>
    <col min="10379" max="10379" width="15" style="28" customWidth="1"/>
    <col min="10380" max="10380" width="20.140625" style="28" customWidth="1"/>
    <col min="10381" max="10381" width="12.42578125" style="28" customWidth="1"/>
    <col min="10382" max="10382" width="16.28515625" style="28" customWidth="1"/>
    <col min="10383" max="10383" width="18.85546875" style="28" customWidth="1"/>
    <col min="10384" max="10384" width="20.140625" style="28" customWidth="1"/>
    <col min="10385" max="10385" width="12.42578125" style="28" customWidth="1"/>
    <col min="10386" max="10386" width="16.28515625" style="28" customWidth="1"/>
    <col min="10387" max="10387" width="21.42578125" style="28" customWidth="1"/>
    <col min="10388" max="10388" width="18.85546875" style="28" customWidth="1"/>
    <col min="10389" max="10389" width="15" style="28" customWidth="1"/>
    <col min="10390" max="10390" width="21.42578125" style="28" customWidth="1"/>
    <col min="10391" max="10392" width="18.85546875" style="28" customWidth="1"/>
    <col min="10393" max="10393" width="22.7109375" style="28" customWidth="1"/>
    <col min="10394" max="10394" width="18.85546875" style="28" customWidth="1"/>
    <col min="10395" max="10395" width="12.42578125" style="28" customWidth="1"/>
    <col min="10396" max="10396" width="15" style="28" customWidth="1"/>
    <col min="10397" max="10397" width="4.7109375" style="28" customWidth="1"/>
    <col min="10398" max="10400" width="15" style="28" customWidth="1"/>
    <col min="10401" max="10401" width="17.5703125" style="28" customWidth="1"/>
    <col min="10402" max="10402" width="22.7109375" style="28" customWidth="1"/>
    <col min="10403" max="10403" width="24" style="28" customWidth="1"/>
    <col min="10404" max="10404" width="13.7109375" style="28" customWidth="1"/>
    <col min="10405" max="10405" width="16.28515625" style="28" customWidth="1"/>
    <col min="10406" max="10407" width="13.7109375" style="28" customWidth="1"/>
    <col min="10408" max="10408" width="16.28515625" style="28" customWidth="1"/>
    <col min="10409" max="10410" width="17.5703125" style="28" customWidth="1"/>
    <col min="10411" max="10411" width="22.7109375" style="28" customWidth="1"/>
    <col min="10412" max="10412" width="17.5703125" style="28" customWidth="1"/>
    <col min="10413" max="10413" width="12.42578125" style="28" customWidth="1"/>
    <col min="10414" max="10414" width="13.7109375" style="28" customWidth="1"/>
    <col min="10415" max="10415" width="22.7109375" style="28" customWidth="1"/>
    <col min="10416" max="10416" width="13.7109375" style="28" customWidth="1"/>
    <col min="10417" max="10417" width="17.5703125" style="28" customWidth="1"/>
    <col min="10418" max="10418" width="16.28515625" style="28" customWidth="1"/>
    <col min="10419" max="10419" width="20.140625" style="28" customWidth="1"/>
    <col min="10420" max="10420" width="22.7109375" style="28" customWidth="1"/>
    <col min="10421" max="10421" width="15" style="28" customWidth="1"/>
    <col min="10422" max="10424" width="17.5703125" style="28" customWidth="1"/>
    <col min="10425" max="10425" width="12.42578125" style="28" customWidth="1"/>
    <col min="10426" max="10426" width="20.140625" style="28" customWidth="1"/>
    <col min="10427" max="10427" width="12.42578125" style="28" customWidth="1"/>
    <col min="10428" max="10428" width="13.7109375" style="28" customWidth="1"/>
    <col min="10429" max="10429" width="11.140625" style="28" customWidth="1"/>
    <col min="10430" max="10430" width="12.42578125" style="28" customWidth="1"/>
    <col min="10431" max="10431" width="27.85546875" style="28" customWidth="1"/>
    <col min="10432" max="10432" width="29.140625" style="28" customWidth="1"/>
    <col min="10433" max="10434" width="12.42578125" style="28" customWidth="1"/>
    <col min="10435" max="10465" width="20.140625" style="28" customWidth="1"/>
    <col min="10466" max="10622" width="12.42578125" style="28" customWidth="1"/>
    <col min="10623" max="10623" width="18.85546875" style="28" customWidth="1"/>
    <col min="10624" max="10625" width="21.42578125" style="28" customWidth="1"/>
    <col min="10626" max="10626" width="12.42578125" style="28" customWidth="1"/>
    <col min="10627" max="10627" width="13.7109375" style="28" customWidth="1"/>
    <col min="10628" max="10628" width="18.85546875" style="28" customWidth="1"/>
    <col min="10629" max="10629" width="12.42578125" style="28" customWidth="1"/>
    <col min="10630" max="10631" width="15" style="28" customWidth="1"/>
    <col min="10632" max="10632" width="16.28515625" style="28" customWidth="1"/>
    <col min="10633" max="10633" width="21.42578125" style="28" customWidth="1"/>
    <col min="10634" max="10634" width="6" style="28" customWidth="1"/>
    <col min="10635" max="10635" width="15" style="28" customWidth="1"/>
    <col min="10636" max="10636" width="20.140625" style="28" customWidth="1"/>
    <col min="10637" max="10637" width="12.42578125" style="28" customWidth="1"/>
    <col min="10638" max="10638" width="16.28515625" style="28" customWidth="1"/>
    <col min="10639" max="10639" width="18.85546875" style="28" customWidth="1"/>
    <col min="10640" max="10640" width="20.140625" style="28" customWidth="1"/>
    <col min="10641" max="10641" width="12.42578125" style="28" customWidth="1"/>
    <col min="10642" max="10642" width="16.28515625" style="28" customWidth="1"/>
    <col min="10643" max="10643" width="21.42578125" style="28" customWidth="1"/>
    <col min="10644" max="10644" width="18.85546875" style="28" customWidth="1"/>
    <col min="10645" max="10645" width="15" style="28" customWidth="1"/>
    <col min="10646" max="10646" width="21.42578125" style="28" customWidth="1"/>
    <col min="10647" max="10648" width="18.85546875" style="28" customWidth="1"/>
    <col min="10649" max="10649" width="22.7109375" style="28" customWidth="1"/>
    <col min="10650" max="10650" width="18.85546875" style="28" customWidth="1"/>
    <col min="10651" max="10651" width="12.42578125" style="28" customWidth="1"/>
    <col min="10652" max="10652" width="15" style="28" customWidth="1"/>
    <col min="10653" max="10653" width="4.7109375" style="28" customWidth="1"/>
    <col min="10654" max="10656" width="15" style="28" customWidth="1"/>
    <col min="10657" max="10657" width="17.5703125" style="28" customWidth="1"/>
    <col min="10658" max="10658" width="22.7109375" style="28" customWidth="1"/>
    <col min="10659" max="10659" width="24" style="28" customWidth="1"/>
    <col min="10660" max="10660" width="13.7109375" style="28" customWidth="1"/>
    <col min="10661" max="10661" width="16.28515625" style="28" customWidth="1"/>
    <col min="10662" max="10663" width="13.7109375" style="28" customWidth="1"/>
    <col min="10664" max="10664" width="16.28515625" style="28" customWidth="1"/>
    <col min="10665" max="10666" width="17.5703125" style="28" customWidth="1"/>
    <col min="10667" max="10667" width="22.7109375" style="28" customWidth="1"/>
    <col min="10668" max="10668" width="17.5703125" style="28" customWidth="1"/>
    <col min="10669" max="10669" width="12.42578125" style="28" customWidth="1"/>
    <col min="10670" max="10670" width="13.7109375" style="28" customWidth="1"/>
    <col min="10671" max="10671" width="22.7109375" style="28" customWidth="1"/>
    <col min="10672" max="10672" width="13.7109375" style="28" customWidth="1"/>
    <col min="10673" max="10673" width="17.5703125" style="28" customWidth="1"/>
    <col min="10674" max="10674" width="16.28515625" style="28" customWidth="1"/>
    <col min="10675" max="10675" width="20.140625" style="28" customWidth="1"/>
    <col min="10676" max="10676" width="22.7109375" style="28" customWidth="1"/>
    <col min="10677" max="10677" width="15" style="28" customWidth="1"/>
    <col min="10678" max="10680" width="17.5703125" style="28" customWidth="1"/>
    <col min="10681" max="10681" width="12.42578125" style="28" customWidth="1"/>
    <col min="10682" max="10682" width="20.140625" style="28" customWidth="1"/>
    <col min="10683" max="10683" width="12.42578125" style="28" customWidth="1"/>
    <col min="10684" max="10684" width="13.7109375" style="28" customWidth="1"/>
    <col min="10685" max="10685" width="11.140625" style="28" customWidth="1"/>
    <col min="10686" max="10686" width="12.42578125" style="28" customWidth="1"/>
    <col min="10687" max="10687" width="27.85546875" style="28" customWidth="1"/>
    <col min="10688" max="10688" width="29.140625" style="28" customWidth="1"/>
    <col min="10689" max="10690" width="12.42578125" style="28" customWidth="1"/>
    <col min="10691" max="10721" width="20.140625" style="28" customWidth="1"/>
    <col min="10722" max="10878" width="12.42578125" style="28" customWidth="1"/>
    <col min="10879" max="10879" width="18.85546875" style="28" customWidth="1"/>
    <col min="10880" max="10881" width="21.42578125" style="28" customWidth="1"/>
    <col min="10882" max="10882" width="12.42578125" style="28" customWidth="1"/>
    <col min="10883" max="10883" width="13.7109375" style="28" customWidth="1"/>
    <col min="10884" max="10884" width="18.85546875" style="28" customWidth="1"/>
    <col min="10885" max="10885" width="12.42578125" style="28" customWidth="1"/>
    <col min="10886" max="10887" width="15" style="28" customWidth="1"/>
    <col min="10888" max="10888" width="16.28515625" style="28" customWidth="1"/>
    <col min="10889" max="10889" width="21.42578125" style="28" customWidth="1"/>
    <col min="10890" max="10890" width="6" style="28" customWidth="1"/>
    <col min="10891" max="10891" width="15" style="28" customWidth="1"/>
    <col min="10892" max="10892" width="20.140625" style="28" customWidth="1"/>
    <col min="10893" max="10893" width="12.42578125" style="28" customWidth="1"/>
    <col min="10894" max="10894" width="16.28515625" style="28" customWidth="1"/>
    <col min="10895" max="10895" width="18.85546875" style="28" customWidth="1"/>
    <col min="10896" max="10896" width="20.140625" style="28" customWidth="1"/>
    <col min="10897" max="10897" width="12.42578125" style="28" customWidth="1"/>
    <col min="10898" max="10898" width="16.28515625" style="28" customWidth="1"/>
    <col min="10899" max="10899" width="21.42578125" style="28" customWidth="1"/>
    <col min="10900" max="10900" width="18.85546875" style="28" customWidth="1"/>
    <col min="10901" max="10901" width="15" style="28" customWidth="1"/>
    <col min="10902" max="10902" width="21.42578125" style="28" customWidth="1"/>
    <col min="10903" max="10904" width="18.85546875" style="28" customWidth="1"/>
    <col min="10905" max="10905" width="22.7109375" style="28" customWidth="1"/>
    <col min="10906" max="10906" width="18.85546875" style="28" customWidth="1"/>
    <col min="10907" max="10907" width="12.42578125" style="28" customWidth="1"/>
    <col min="10908" max="10908" width="15" style="28" customWidth="1"/>
    <col min="10909" max="10909" width="4.7109375" style="28" customWidth="1"/>
    <col min="10910" max="10912" width="15" style="28" customWidth="1"/>
    <col min="10913" max="10913" width="17.5703125" style="28" customWidth="1"/>
    <col min="10914" max="10914" width="22.7109375" style="28" customWidth="1"/>
    <col min="10915" max="10915" width="24" style="28" customWidth="1"/>
    <col min="10916" max="10916" width="13.7109375" style="28" customWidth="1"/>
    <col min="10917" max="10917" width="16.28515625" style="28" customWidth="1"/>
    <col min="10918" max="10919" width="13.7109375" style="28" customWidth="1"/>
    <col min="10920" max="10920" width="16.28515625" style="28" customWidth="1"/>
    <col min="10921" max="10922" width="17.5703125" style="28" customWidth="1"/>
    <col min="10923" max="10923" width="22.7109375" style="28" customWidth="1"/>
    <col min="10924" max="10924" width="17.5703125" style="28" customWidth="1"/>
    <col min="10925" max="10925" width="12.42578125" style="28" customWidth="1"/>
    <col min="10926" max="10926" width="13.7109375" style="28" customWidth="1"/>
    <col min="10927" max="10927" width="22.7109375" style="28" customWidth="1"/>
    <col min="10928" max="10928" width="13.7109375" style="28" customWidth="1"/>
    <col min="10929" max="10929" width="17.5703125" style="28" customWidth="1"/>
    <col min="10930" max="10930" width="16.28515625" style="28" customWidth="1"/>
    <col min="10931" max="10931" width="20.140625" style="28" customWidth="1"/>
    <col min="10932" max="10932" width="22.7109375" style="28" customWidth="1"/>
    <col min="10933" max="10933" width="15" style="28" customWidth="1"/>
    <col min="10934" max="10936" width="17.5703125" style="28" customWidth="1"/>
    <col min="10937" max="10937" width="12.42578125" style="28" customWidth="1"/>
    <col min="10938" max="10938" width="20.140625" style="28" customWidth="1"/>
    <col min="10939" max="10939" width="12.42578125" style="28" customWidth="1"/>
    <col min="10940" max="10940" width="13.7109375" style="28" customWidth="1"/>
    <col min="10941" max="10941" width="11.140625" style="28" customWidth="1"/>
    <col min="10942" max="10942" width="12.42578125" style="28" customWidth="1"/>
    <col min="10943" max="10943" width="27.85546875" style="28" customWidth="1"/>
    <col min="10944" max="10944" width="29.140625" style="28" customWidth="1"/>
    <col min="10945" max="10946" width="12.42578125" style="28" customWidth="1"/>
    <col min="10947" max="10977" width="20.140625" style="28" customWidth="1"/>
    <col min="10978" max="11134" width="12.42578125" style="28" customWidth="1"/>
    <col min="11135" max="11135" width="18.85546875" style="28" customWidth="1"/>
    <col min="11136" max="11137" width="21.42578125" style="28" customWidth="1"/>
    <col min="11138" max="11138" width="12.42578125" style="28" customWidth="1"/>
    <col min="11139" max="11139" width="13.7109375" style="28" customWidth="1"/>
    <col min="11140" max="11140" width="18.85546875" style="28" customWidth="1"/>
    <col min="11141" max="11141" width="12.42578125" style="28" customWidth="1"/>
    <col min="11142" max="11143" width="15" style="28" customWidth="1"/>
    <col min="11144" max="11144" width="16.28515625" style="28" customWidth="1"/>
    <col min="11145" max="11145" width="21.42578125" style="28" customWidth="1"/>
    <col min="11146" max="11146" width="6" style="28" customWidth="1"/>
    <col min="11147" max="11147" width="15" style="28" customWidth="1"/>
    <col min="11148" max="11148" width="20.140625" style="28" customWidth="1"/>
    <col min="11149" max="11149" width="12.42578125" style="28" customWidth="1"/>
    <col min="11150" max="11150" width="16.28515625" style="28" customWidth="1"/>
    <col min="11151" max="11151" width="18.85546875" style="28" customWidth="1"/>
    <col min="11152" max="11152" width="20.140625" style="28" customWidth="1"/>
    <col min="11153" max="11153" width="12.42578125" style="28" customWidth="1"/>
    <col min="11154" max="11154" width="16.28515625" style="28" customWidth="1"/>
    <col min="11155" max="11155" width="21.42578125" style="28" customWidth="1"/>
    <col min="11156" max="11156" width="18.85546875" style="28" customWidth="1"/>
    <col min="11157" max="11157" width="15" style="28" customWidth="1"/>
    <col min="11158" max="11158" width="21.42578125" style="28" customWidth="1"/>
    <col min="11159" max="11160" width="18.85546875" style="28" customWidth="1"/>
    <col min="11161" max="11161" width="22.7109375" style="28" customWidth="1"/>
    <col min="11162" max="11162" width="18.85546875" style="28" customWidth="1"/>
    <col min="11163" max="11163" width="12.42578125" style="28" customWidth="1"/>
    <col min="11164" max="11164" width="15" style="28" customWidth="1"/>
    <col min="11165" max="11165" width="4.7109375" style="28" customWidth="1"/>
    <col min="11166" max="11168" width="15" style="28" customWidth="1"/>
    <col min="11169" max="11169" width="17.5703125" style="28" customWidth="1"/>
    <col min="11170" max="11170" width="22.7109375" style="28" customWidth="1"/>
    <col min="11171" max="11171" width="24" style="28" customWidth="1"/>
    <col min="11172" max="11172" width="13.7109375" style="28" customWidth="1"/>
    <col min="11173" max="11173" width="16.28515625" style="28" customWidth="1"/>
    <col min="11174" max="11175" width="13.7109375" style="28" customWidth="1"/>
    <col min="11176" max="11176" width="16.28515625" style="28" customWidth="1"/>
    <col min="11177" max="11178" width="17.5703125" style="28" customWidth="1"/>
    <col min="11179" max="11179" width="22.7109375" style="28" customWidth="1"/>
    <col min="11180" max="11180" width="17.5703125" style="28" customWidth="1"/>
    <col min="11181" max="11181" width="12.42578125" style="28" customWidth="1"/>
    <col min="11182" max="11182" width="13.7109375" style="28" customWidth="1"/>
    <col min="11183" max="11183" width="22.7109375" style="28" customWidth="1"/>
    <col min="11184" max="11184" width="13.7109375" style="28" customWidth="1"/>
    <col min="11185" max="11185" width="17.5703125" style="28" customWidth="1"/>
    <col min="11186" max="11186" width="16.28515625" style="28" customWidth="1"/>
    <col min="11187" max="11187" width="20.140625" style="28" customWidth="1"/>
    <col min="11188" max="11188" width="22.7109375" style="28" customWidth="1"/>
    <col min="11189" max="11189" width="15" style="28" customWidth="1"/>
    <col min="11190" max="11192" width="17.5703125" style="28" customWidth="1"/>
    <col min="11193" max="11193" width="12.42578125" style="28" customWidth="1"/>
    <col min="11194" max="11194" width="20.140625" style="28" customWidth="1"/>
    <col min="11195" max="11195" width="12.42578125" style="28" customWidth="1"/>
    <col min="11196" max="11196" width="13.7109375" style="28" customWidth="1"/>
    <col min="11197" max="11197" width="11.140625" style="28" customWidth="1"/>
    <col min="11198" max="11198" width="12.42578125" style="28" customWidth="1"/>
    <col min="11199" max="11199" width="27.85546875" style="28" customWidth="1"/>
    <col min="11200" max="11200" width="29.140625" style="28" customWidth="1"/>
    <col min="11201" max="11202" width="12.42578125" style="28" customWidth="1"/>
    <col min="11203" max="11233" width="20.140625" style="28" customWidth="1"/>
    <col min="11234" max="11390" width="12.42578125" style="28" customWidth="1"/>
    <col min="11391" max="11391" width="18.85546875" style="28" customWidth="1"/>
    <col min="11392" max="11393" width="21.42578125" style="28" customWidth="1"/>
    <col min="11394" max="11394" width="12.42578125" style="28" customWidth="1"/>
    <col min="11395" max="11395" width="13.7109375" style="28" customWidth="1"/>
    <col min="11396" max="11396" width="18.85546875" style="28" customWidth="1"/>
    <col min="11397" max="11397" width="12.42578125" style="28" customWidth="1"/>
    <col min="11398" max="11399" width="15" style="28" customWidth="1"/>
    <col min="11400" max="11400" width="16.28515625" style="28" customWidth="1"/>
    <col min="11401" max="11401" width="21.42578125" style="28" customWidth="1"/>
    <col min="11402" max="11402" width="6" style="28" customWidth="1"/>
    <col min="11403" max="11403" width="15" style="28" customWidth="1"/>
    <col min="11404" max="11404" width="20.140625" style="28" customWidth="1"/>
    <col min="11405" max="11405" width="12.42578125" style="28" customWidth="1"/>
    <col min="11406" max="11406" width="16.28515625" style="28" customWidth="1"/>
    <col min="11407" max="11407" width="18.85546875" style="28" customWidth="1"/>
    <col min="11408" max="11408" width="20.140625" style="28" customWidth="1"/>
    <col min="11409" max="11409" width="12.42578125" style="28" customWidth="1"/>
    <col min="11410" max="11410" width="16.28515625" style="28" customWidth="1"/>
    <col min="11411" max="11411" width="21.42578125" style="28" customWidth="1"/>
    <col min="11412" max="11412" width="18.85546875" style="28" customWidth="1"/>
    <col min="11413" max="11413" width="15" style="28" customWidth="1"/>
    <col min="11414" max="11414" width="21.42578125" style="28" customWidth="1"/>
    <col min="11415" max="11416" width="18.85546875" style="28" customWidth="1"/>
    <col min="11417" max="11417" width="22.7109375" style="28" customWidth="1"/>
    <col min="11418" max="11418" width="18.85546875" style="28" customWidth="1"/>
    <col min="11419" max="11419" width="12.42578125" style="28" customWidth="1"/>
    <col min="11420" max="11420" width="15" style="28" customWidth="1"/>
    <col min="11421" max="11421" width="4.7109375" style="28" customWidth="1"/>
    <col min="11422" max="11424" width="15" style="28" customWidth="1"/>
    <col min="11425" max="11425" width="17.5703125" style="28" customWidth="1"/>
    <col min="11426" max="11426" width="22.7109375" style="28" customWidth="1"/>
    <col min="11427" max="11427" width="24" style="28" customWidth="1"/>
    <col min="11428" max="11428" width="13.7109375" style="28" customWidth="1"/>
    <col min="11429" max="11429" width="16.28515625" style="28" customWidth="1"/>
    <col min="11430" max="11431" width="13.7109375" style="28" customWidth="1"/>
    <col min="11432" max="11432" width="16.28515625" style="28" customWidth="1"/>
    <col min="11433" max="11434" width="17.5703125" style="28" customWidth="1"/>
    <col min="11435" max="11435" width="22.7109375" style="28" customWidth="1"/>
    <col min="11436" max="11436" width="17.5703125" style="28" customWidth="1"/>
    <col min="11437" max="11437" width="12.42578125" style="28" customWidth="1"/>
    <col min="11438" max="11438" width="13.7109375" style="28" customWidth="1"/>
    <col min="11439" max="11439" width="22.7109375" style="28" customWidth="1"/>
    <col min="11440" max="11440" width="13.7109375" style="28" customWidth="1"/>
    <col min="11441" max="11441" width="17.5703125" style="28" customWidth="1"/>
    <col min="11442" max="11442" width="16.28515625" style="28" customWidth="1"/>
    <col min="11443" max="11443" width="20.140625" style="28" customWidth="1"/>
    <col min="11444" max="11444" width="22.7109375" style="28" customWidth="1"/>
    <col min="11445" max="11445" width="15" style="28" customWidth="1"/>
    <col min="11446" max="11448" width="17.5703125" style="28" customWidth="1"/>
    <col min="11449" max="11449" width="12.42578125" style="28" customWidth="1"/>
    <col min="11450" max="11450" width="20.140625" style="28" customWidth="1"/>
    <col min="11451" max="11451" width="12.42578125" style="28" customWidth="1"/>
    <col min="11452" max="11452" width="13.7109375" style="28" customWidth="1"/>
    <col min="11453" max="11453" width="11.140625" style="28" customWidth="1"/>
    <col min="11454" max="11454" width="12.42578125" style="28" customWidth="1"/>
    <col min="11455" max="11455" width="27.85546875" style="28" customWidth="1"/>
    <col min="11456" max="11456" width="29.140625" style="28" customWidth="1"/>
    <col min="11457" max="11458" width="12.42578125" style="28" customWidth="1"/>
    <col min="11459" max="11489" width="20.140625" style="28" customWidth="1"/>
    <col min="11490" max="11646" width="12.42578125" style="28" customWidth="1"/>
    <col min="11647" max="11647" width="18.85546875" style="28" customWidth="1"/>
    <col min="11648" max="11649" width="21.42578125" style="28" customWidth="1"/>
    <col min="11650" max="11650" width="12.42578125" style="28" customWidth="1"/>
    <col min="11651" max="11651" width="13.7109375" style="28" customWidth="1"/>
    <col min="11652" max="11652" width="18.85546875" style="28" customWidth="1"/>
    <col min="11653" max="11653" width="12.42578125" style="28" customWidth="1"/>
    <col min="11654" max="11655" width="15" style="28" customWidth="1"/>
    <col min="11656" max="11656" width="16.28515625" style="28" customWidth="1"/>
    <col min="11657" max="11657" width="21.42578125" style="28" customWidth="1"/>
    <col min="11658" max="11658" width="6" style="28" customWidth="1"/>
    <col min="11659" max="11659" width="15" style="28" customWidth="1"/>
    <col min="11660" max="11660" width="20.140625" style="28" customWidth="1"/>
    <col min="11661" max="11661" width="12.42578125" style="28" customWidth="1"/>
    <col min="11662" max="11662" width="16.28515625" style="28" customWidth="1"/>
    <col min="11663" max="11663" width="18.85546875" style="28" customWidth="1"/>
    <col min="11664" max="11664" width="20.140625" style="28" customWidth="1"/>
    <col min="11665" max="11665" width="12.42578125" style="28" customWidth="1"/>
    <col min="11666" max="11666" width="16.28515625" style="28" customWidth="1"/>
    <col min="11667" max="11667" width="21.42578125" style="28" customWidth="1"/>
    <col min="11668" max="11668" width="18.85546875" style="28" customWidth="1"/>
    <col min="11669" max="11669" width="15" style="28" customWidth="1"/>
    <col min="11670" max="11670" width="21.42578125" style="28" customWidth="1"/>
    <col min="11671" max="11672" width="18.85546875" style="28" customWidth="1"/>
    <col min="11673" max="11673" width="22.7109375" style="28" customWidth="1"/>
    <col min="11674" max="11674" width="18.85546875" style="28" customWidth="1"/>
    <col min="11675" max="11675" width="12.42578125" style="28" customWidth="1"/>
    <col min="11676" max="11676" width="15" style="28" customWidth="1"/>
    <col min="11677" max="11677" width="4.7109375" style="28" customWidth="1"/>
    <col min="11678" max="11680" width="15" style="28" customWidth="1"/>
    <col min="11681" max="11681" width="17.5703125" style="28" customWidth="1"/>
    <col min="11682" max="11682" width="22.7109375" style="28" customWidth="1"/>
    <col min="11683" max="11683" width="24" style="28" customWidth="1"/>
    <col min="11684" max="11684" width="13.7109375" style="28" customWidth="1"/>
    <col min="11685" max="11685" width="16.28515625" style="28" customWidth="1"/>
    <col min="11686" max="11687" width="13.7109375" style="28" customWidth="1"/>
    <col min="11688" max="11688" width="16.28515625" style="28" customWidth="1"/>
    <col min="11689" max="11690" width="17.5703125" style="28" customWidth="1"/>
    <col min="11691" max="11691" width="22.7109375" style="28" customWidth="1"/>
    <col min="11692" max="11692" width="17.5703125" style="28" customWidth="1"/>
    <col min="11693" max="11693" width="12.42578125" style="28" customWidth="1"/>
    <col min="11694" max="11694" width="13.7109375" style="28" customWidth="1"/>
    <col min="11695" max="11695" width="22.7109375" style="28" customWidth="1"/>
    <col min="11696" max="11696" width="13.7109375" style="28" customWidth="1"/>
    <col min="11697" max="11697" width="17.5703125" style="28" customWidth="1"/>
    <col min="11698" max="11698" width="16.28515625" style="28" customWidth="1"/>
    <col min="11699" max="11699" width="20.140625" style="28" customWidth="1"/>
    <col min="11700" max="11700" width="22.7109375" style="28" customWidth="1"/>
    <col min="11701" max="11701" width="15" style="28" customWidth="1"/>
    <col min="11702" max="11704" width="17.5703125" style="28" customWidth="1"/>
    <col min="11705" max="11705" width="12.42578125" style="28" customWidth="1"/>
    <col min="11706" max="11706" width="20.140625" style="28" customWidth="1"/>
    <col min="11707" max="11707" width="12.42578125" style="28" customWidth="1"/>
    <col min="11708" max="11708" width="13.7109375" style="28" customWidth="1"/>
    <col min="11709" max="11709" width="11.140625" style="28" customWidth="1"/>
    <col min="11710" max="11710" width="12.42578125" style="28" customWidth="1"/>
    <col min="11711" max="11711" width="27.85546875" style="28" customWidth="1"/>
    <col min="11712" max="11712" width="29.140625" style="28" customWidth="1"/>
    <col min="11713" max="11714" width="12.42578125" style="28" customWidth="1"/>
    <col min="11715" max="11745" width="20.140625" style="28" customWidth="1"/>
    <col min="11746" max="11902" width="12.42578125" style="28" customWidth="1"/>
    <col min="11903" max="11903" width="18.85546875" style="28" customWidth="1"/>
    <col min="11904" max="11905" width="21.42578125" style="28" customWidth="1"/>
    <col min="11906" max="11906" width="12.42578125" style="28" customWidth="1"/>
    <col min="11907" max="11907" width="13.7109375" style="28" customWidth="1"/>
    <col min="11908" max="11908" width="18.85546875" style="28" customWidth="1"/>
    <col min="11909" max="11909" width="12.42578125" style="28" customWidth="1"/>
    <col min="11910" max="11911" width="15" style="28" customWidth="1"/>
    <col min="11912" max="11912" width="16.28515625" style="28" customWidth="1"/>
    <col min="11913" max="11913" width="21.42578125" style="28" customWidth="1"/>
    <col min="11914" max="11914" width="6" style="28" customWidth="1"/>
    <col min="11915" max="11915" width="15" style="28" customWidth="1"/>
    <col min="11916" max="11916" width="20.140625" style="28" customWidth="1"/>
    <col min="11917" max="11917" width="12.42578125" style="28" customWidth="1"/>
    <col min="11918" max="11918" width="16.28515625" style="28" customWidth="1"/>
    <col min="11919" max="11919" width="18.85546875" style="28" customWidth="1"/>
    <col min="11920" max="11920" width="20.140625" style="28" customWidth="1"/>
    <col min="11921" max="11921" width="12.42578125" style="28" customWidth="1"/>
    <col min="11922" max="11922" width="16.28515625" style="28" customWidth="1"/>
    <col min="11923" max="11923" width="21.42578125" style="28" customWidth="1"/>
    <col min="11924" max="11924" width="18.85546875" style="28" customWidth="1"/>
    <col min="11925" max="11925" width="15" style="28" customWidth="1"/>
    <col min="11926" max="11926" width="21.42578125" style="28" customWidth="1"/>
    <col min="11927" max="11928" width="18.85546875" style="28" customWidth="1"/>
    <col min="11929" max="11929" width="22.7109375" style="28" customWidth="1"/>
    <col min="11930" max="11930" width="18.85546875" style="28" customWidth="1"/>
    <col min="11931" max="11931" width="12.42578125" style="28" customWidth="1"/>
    <col min="11932" max="11932" width="15" style="28" customWidth="1"/>
    <col min="11933" max="11933" width="4.7109375" style="28" customWidth="1"/>
    <col min="11934" max="11936" width="15" style="28" customWidth="1"/>
    <col min="11937" max="11937" width="17.5703125" style="28" customWidth="1"/>
    <col min="11938" max="11938" width="22.7109375" style="28" customWidth="1"/>
    <col min="11939" max="11939" width="24" style="28" customWidth="1"/>
    <col min="11940" max="11940" width="13.7109375" style="28" customWidth="1"/>
    <col min="11941" max="11941" width="16.28515625" style="28" customWidth="1"/>
    <col min="11942" max="11943" width="13.7109375" style="28" customWidth="1"/>
    <col min="11944" max="11944" width="16.28515625" style="28" customWidth="1"/>
    <col min="11945" max="11946" width="17.5703125" style="28" customWidth="1"/>
    <col min="11947" max="11947" width="22.7109375" style="28" customWidth="1"/>
    <col min="11948" max="11948" width="17.5703125" style="28" customWidth="1"/>
    <col min="11949" max="11949" width="12.42578125" style="28" customWidth="1"/>
    <col min="11950" max="11950" width="13.7109375" style="28" customWidth="1"/>
    <col min="11951" max="11951" width="22.7109375" style="28" customWidth="1"/>
    <col min="11952" max="11952" width="13.7109375" style="28" customWidth="1"/>
    <col min="11953" max="11953" width="17.5703125" style="28" customWidth="1"/>
    <col min="11954" max="11954" width="16.28515625" style="28" customWidth="1"/>
    <col min="11955" max="11955" width="20.140625" style="28" customWidth="1"/>
    <col min="11956" max="11956" width="22.7109375" style="28" customWidth="1"/>
    <col min="11957" max="11957" width="15" style="28" customWidth="1"/>
    <col min="11958" max="11960" width="17.5703125" style="28" customWidth="1"/>
    <col min="11961" max="11961" width="12.42578125" style="28" customWidth="1"/>
    <col min="11962" max="11962" width="20.140625" style="28" customWidth="1"/>
    <col min="11963" max="11963" width="12.42578125" style="28" customWidth="1"/>
    <col min="11964" max="11964" width="13.7109375" style="28" customWidth="1"/>
    <col min="11965" max="11965" width="11.140625" style="28" customWidth="1"/>
    <col min="11966" max="11966" width="12.42578125" style="28" customWidth="1"/>
    <col min="11967" max="11967" width="27.85546875" style="28" customWidth="1"/>
    <col min="11968" max="11968" width="29.140625" style="28" customWidth="1"/>
    <col min="11969" max="11970" width="12.42578125" style="28" customWidth="1"/>
    <col min="11971" max="12001" width="20.140625" style="28" customWidth="1"/>
    <col min="12002" max="12158" width="12.42578125" style="28" customWidth="1"/>
    <col min="12159" max="12159" width="18.85546875" style="28" customWidth="1"/>
    <col min="12160" max="12161" width="21.42578125" style="28" customWidth="1"/>
    <col min="12162" max="12162" width="12.42578125" style="28" customWidth="1"/>
    <col min="12163" max="12163" width="13.7109375" style="28" customWidth="1"/>
    <col min="12164" max="12164" width="18.85546875" style="28" customWidth="1"/>
    <col min="12165" max="12165" width="12.42578125" style="28" customWidth="1"/>
    <col min="12166" max="12167" width="15" style="28" customWidth="1"/>
    <col min="12168" max="12168" width="16.28515625" style="28" customWidth="1"/>
    <col min="12169" max="12169" width="21.42578125" style="28" customWidth="1"/>
    <col min="12170" max="12170" width="6" style="28" customWidth="1"/>
    <col min="12171" max="12171" width="15" style="28" customWidth="1"/>
    <col min="12172" max="12172" width="20.140625" style="28" customWidth="1"/>
    <col min="12173" max="12173" width="12.42578125" style="28" customWidth="1"/>
    <col min="12174" max="12174" width="16.28515625" style="28" customWidth="1"/>
    <col min="12175" max="12175" width="18.85546875" style="28" customWidth="1"/>
    <col min="12176" max="12176" width="20.140625" style="28" customWidth="1"/>
    <col min="12177" max="12177" width="12.42578125" style="28" customWidth="1"/>
    <col min="12178" max="12178" width="16.28515625" style="28" customWidth="1"/>
    <col min="12179" max="12179" width="21.42578125" style="28" customWidth="1"/>
    <col min="12180" max="12180" width="18.85546875" style="28" customWidth="1"/>
    <col min="12181" max="12181" width="15" style="28" customWidth="1"/>
    <col min="12182" max="12182" width="21.42578125" style="28" customWidth="1"/>
    <col min="12183" max="12184" width="18.85546875" style="28" customWidth="1"/>
    <col min="12185" max="12185" width="22.7109375" style="28" customWidth="1"/>
    <col min="12186" max="12186" width="18.85546875" style="28" customWidth="1"/>
    <col min="12187" max="12187" width="12.42578125" style="28" customWidth="1"/>
    <col min="12188" max="12188" width="15" style="28" customWidth="1"/>
    <col min="12189" max="12189" width="4.7109375" style="28" customWidth="1"/>
    <col min="12190" max="12192" width="15" style="28" customWidth="1"/>
    <col min="12193" max="12193" width="17.5703125" style="28" customWidth="1"/>
    <col min="12194" max="12194" width="22.7109375" style="28" customWidth="1"/>
    <col min="12195" max="12195" width="24" style="28" customWidth="1"/>
    <col min="12196" max="12196" width="13.7109375" style="28" customWidth="1"/>
    <col min="12197" max="12197" width="16.28515625" style="28" customWidth="1"/>
    <col min="12198" max="12199" width="13.7109375" style="28" customWidth="1"/>
    <col min="12200" max="12200" width="16.28515625" style="28" customWidth="1"/>
    <col min="12201" max="12202" width="17.5703125" style="28" customWidth="1"/>
    <col min="12203" max="12203" width="22.7109375" style="28" customWidth="1"/>
    <col min="12204" max="12204" width="17.5703125" style="28" customWidth="1"/>
    <col min="12205" max="12205" width="12.42578125" style="28" customWidth="1"/>
    <col min="12206" max="12206" width="13.7109375" style="28" customWidth="1"/>
    <col min="12207" max="12207" width="22.7109375" style="28" customWidth="1"/>
    <col min="12208" max="12208" width="13.7109375" style="28" customWidth="1"/>
    <col min="12209" max="12209" width="17.5703125" style="28" customWidth="1"/>
    <col min="12210" max="12210" width="16.28515625" style="28" customWidth="1"/>
    <col min="12211" max="12211" width="20.140625" style="28" customWidth="1"/>
    <col min="12212" max="12212" width="22.7109375" style="28" customWidth="1"/>
    <col min="12213" max="12213" width="15" style="28" customWidth="1"/>
    <col min="12214" max="12216" width="17.5703125" style="28" customWidth="1"/>
    <col min="12217" max="12217" width="12.42578125" style="28" customWidth="1"/>
    <col min="12218" max="12218" width="20.140625" style="28" customWidth="1"/>
    <col min="12219" max="12219" width="12.42578125" style="28" customWidth="1"/>
    <col min="12220" max="12220" width="13.7109375" style="28" customWidth="1"/>
    <col min="12221" max="12221" width="11.140625" style="28" customWidth="1"/>
    <col min="12222" max="12222" width="12.42578125" style="28" customWidth="1"/>
    <col min="12223" max="12223" width="27.85546875" style="28" customWidth="1"/>
    <col min="12224" max="12224" width="29.140625" style="28" customWidth="1"/>
    <col min="12225" max="12226" width="12.42578125" style="28" customWidth="1"/>
    <col min="12227" max="12257" width="20.140625" style="28" customWidth="1"/>
    <col min="12258" max="12414" width="12.42578125" style="28" customWidth="1"/>
    <col min="12415" max="12415" width="18.85546875" style="28" customWidth="1"/>
    <col min="12416" max="12417" width="21.42578125" style="28" customWidth="1"/>
    <col min="12418" max="12418" width="12.42578125" style="28" customWidth="1"/>
    <col min="12419" max="12419" width="13.7109375" style="28" customWidth="1"/>
    <col min="12420" max="12420" width="18.85546875" style="28" customWidth="1"/>
    <col min="12421" max="12421" width="12.42578125" style="28" customWidth="1"/>
    <col min="12422" max="12423" width="15" style="28" customWidth="1"/>
    <col min="12424" max="12424" width="16.28515625" style="28" customWidth="1"/>
    <col min="12425" max="12425" width="21.42578125" style="28" customWidth="1"/>
    <col min="12426" max="12426" width="6" style="28" customWidth="1"/>
    <col min="12427" max="12427" width="15" style="28" customWidth="1"/>
    <col min="12428" max="12428" width="20.140625" style="28" customWidth="1"/>
    <col min="12429" max="12429" width="12.42578125" style="28" customWidth="1"/>
    <col min="12430" max="12430" width="16.28515625" style="28" customWidth="1"/>
    <col min="12431" max="12431" width="18.85546875" style="28" customWidth="1"/>
    <col min="12432" max="12432" width="20.140625" style="28" customWidth="1"/>
    <col min="12433" max="12433" width="12.42578125" style="28" customWidth="1"/>
    <col min="12434" max="12434" width="16.28515625" style="28" customWidth="1"/>
    <col min="12435" max="12435" width="21.42578125" style="28" customWidth="1"/>
    <col min="12436" max="12436" width="18.85546875" style="28" customWidth="1"/>
    <col min="12437" max="12437" width="15" style="28" customWidth="1"/>
    <col min="12438" max="12438" width="21.42578125" style="28" customWidth="1"/>
    <col min="12439" max="12440" width="18.85546875" style="28" customWidth="1"/>
    <col min="12441" max="12441" width="22.7109375" style="28" customWidth="1"/>
    <col min="12442" max="12442" width="18.85546875" style="28" customWidth="1"/>
    <col min="12443" max="12443" width="12.42578125" style="28" customWidth="1"/>
    <col min="12444" max="12444" width="15" style="28" customWidth="1"/>
    <col min="12445" max="12445" width="4.7109375" style="28" customWidth="1"/>
    <col min="12446" max="12448" width="15" style="28" customWidth="1"/>
    <col min="12449" max="12449" width="17.5703125" style="28" customWidth="1"/>
    <col min="12450" max="12450" width="22.7109375" style="28" customWidth="1"/>
    <col min="12451" max="12451" width="24" style="28" customWidth="1"/>
    <col min="12452" max="12452" width="13.7109375" style="28" customWidth="1"/>
    <col min="12453" max="12453" width="16.28515625" style="28" customWidth="1"/>
    <col min="12454" max="12455" width="13.7109375" style="28" customWidth="1"/>
    <col min="12456" max="12456" width="16.28515625" style="28" customWidth="1"/>
    <col min="12457" max="12458" width="17.5703125" style="28" customWidth="1"/>
    <col min="12459" max="12459" width="22.7109375" style="28" customWidth="1"/>
    <col min="12460" max="12460" width="17.5703125" style="28" customWidth="1"/>
    <col min="12461" max="12461" width="12.42578125" style="28" customWidth="1"/>
    <col min="12462" max="12462" width="13.7109375" style="28" customWidth="1"/>
    <col min="12463" max="12463" width="22.7109375" style="28" customWidth="1"/>
    <col min="12464" max="12464" width="13.7109375" style="28" customWidth="1"/>
    <col min="12465" max="12465" width="17.5703125" style="28" customWidth="1"/>
    <col min="12466" max="12466" width="16.28515625" style="28" customWidth="1"/>
    <col min="12467" max="12467" width="20.140625" style="28" customWidth="1"/>
    <col min="12468" max="12468" width="22.7109375" style="28" customWidth="1"/>
    <col min="12469" max="12469" width="15" style="28" customWidth="1"/>
    <col min="12470" max="12472" width="17.5703125" style="28" customWidth="1"/>
    <col min="12473" max="12473" width="12.42578125" style="28" customWidth="1"/>
    <col min="12474" max="12474" width="20.140625" style="28" customWidth="1"/>
    <col min="12475" max="12475" width="12.42578125" style="28" customWidth="1"/>
    <col min="12476" max="12476" width="13.7109375" style="28" customWidth="1"/>
    <col min="12477" max="12477" width="11.140625" style="28" customWidth="1"/>
    <col min="12478" max="12478" width="12.42578125" style="28" customWidth="1"/>
    <col min="12479" max="12479" width="27.85546875" style="28" customWidth="1"/>
    <col min="12480" max="12480" width="29.140625" style="28" customWidth="1"/>
    <col min="12481" max="12482" width="12.42578125" style="28" customWidth="1"/>
    <col min="12483" max="12513" width="20.140625" style="28" customWidth="1"/>
    <col min="12514" max="12670" width="12.42578125" style="28" customWidth="1"/>
    <col min="12671" max="12671" width="18.85546875" style="28" customWidth="1"/>
    <col min="12672" max="12673" width="21.42578125" style="28" customWidth="1"/>
    <col min="12674" max="12674" width="12.42578125" style="28" customWidth="1"/>
    <col min="12675" max="12675" width="13.7109375" style="28" customWidth="1"/>
    <col min="12676" max="12676" width="18.85546875" style="28" customWidth="1"/>
    <col min="12677" max="12677" width="12.42578125" style="28" customWidth="1"/>
    <col min="12678" max="12679" width="15" style="28" customWidth="1"/>
    <col min="12680" max="12680" width="16.28515625" style="28" customWidth="1"/>
    <col min="12681" max="12681" width="21.42578125" style="28" customWidth="1"/>
    <col min="12682" max="12682" width="6" style="28" customWidth="1"/>
    <col min="12683" max="12683" width="15" style="28" customWidth="1"/>
    <col min="12684" max="12684" width="20.140625" style="28" customWidth="1"/>
    <col min="12685" max="12685" width="12.42578125" style="28" customWidth="1"/>
    <col min="12686" max="12686" width="16.28515625" style="28" customWidth="1"/>
    <col min="12687" max="12687" width="18.85546875" style="28" customWidth="1"/>
    <col min="12688" max="12688" width="20.140625" style="28" customWidth="1"/>
    <col min="12689" max="12689" width="12.42578125" style="28" customWidth="1"/>
    <col min="12690" max="12690" width="16.28515625" style="28" customWidth="1"/>
    <col min="12691" max="12691" width="21.42578125" style="28" customWidth="1"/>
    <col min="12692" max="12692" width="18.85546875" style="28" customWidth="1"/>
    <col min="12693" max="12693" width="15" style="28" customWidth="1"/>
    <col min="12694" max="12694" width="21.42578125" style="28" customWidth="1"/>
    <col min="12695" max="12696" width="18.85546875" style="28" customWidth="1"/>
    <col min="12697" max="12697" width="22.7109375" style="28" customWidth="1"/>
    <col min="12698" max="12698" width="18.85546875" style="28" customWidth="1"/>
    <col min="12699" max="12699" width="12.42578125" style="28" customWidth="1"/>
    <col min="12700" max="12700" width="15" style="28" customWidth="1"/>
    <col min="12701" max="12701" width="4.7109375" style="28" customWidth="1"/>
    <col min="12702" max="12704" width="15" style="28" customWidth="1"/>
    <col min="12705" max="12705" width="17.5703125" style="28" customWidth="1"/>
    <col min="12706" max="12706" width="22.7109375" style="28" customWidth="1"/>
    <col min="12707" max="12707" width="24" style="28" customWidth="1"/>
    <col min="12708" max="12708" width="13.7109375" style="28" customWidth="1"/>
    <col min="12709" max="12709" width="16.28515625" style="28" customWidth="1"/>
    <col min="12710" max="12711" width="13.7109375" style="28" customWidth="1"/>
    <col min="12712" max="12712" width="16.28515625" style="28" customWidth="1"/>
    <col min="12713" max="12714" width="17.5703125" style="28" customWidth="1"/>
    <col min="12715" max="12715" width="22.7109375" style="28" customWidth="1"/>
    <col min="12716" max="12716" width="17.5703125" style="28" customWidth="1"/>
    <col min="12717" max="12717" width="12.42578125" style="28" customWidth="1"/>
    <col min="12718" max="12718" width="13.7109375" style="28" customWidth="1"/>
    <col min="12719" max="12719" width="22.7109375" style="28" customWidth="1"/>
    <col min="12720" max="12720" width="13.7109375" style="28" customWidth="1"/>
    <col min="12721" max="12721" width="17.5703125" style="28" customWidth="1"/>
    <col min="12722" max="12722" width="16.28515625" style="28" customWidth="1"/>
    <col min="12723" max="12723" width="20.140625" style="28" customWidth="1"/>
    <col min="12724" max="12724" width="22.7109375" style="28" customWidth="1"/>
    <col min="12725" max="12725" width="15" style="28" customWidth="1"/>
    <col min="12726" max="12728" width="17.5703125" style="28" customWidth="1"/>
    <col min="12729" max="12729" width="12.42578125" style="28" customWidth="1"/>
    <col min="12730" max="12730" width="20.140625" style="28" customWidth="1"/>
    <col min="12731" max="12731" width="12.42578125" style="28" customWidth="1"/>
    <col min="12732" max="12732" width="13.7109375" style="28" customWidth="1"/>
    <col min="12733" max="12733" width="11.140625" style="28" customWidth="1"/>
    <col min="12734" max="12734" width="12.42578125" style="28" customWidth="1"/>
    <col min="12735" max="12735" width="27.85546875" style="28" customWidth="1"/>
    <col min="12736" max="12736" width="29.140625" style="28" customWidth="1"/>
    <col min="12737" max="12738" width="12.42578125" style="28" customWidth="1"/>
    <col min="12739" max="12769" width="20.140625" style="28" customWidth="1"/>
    <col min="12770" max="12926" width="12.42578125" style="28" customWidth="1"/>
    <col min="12927" max="12927" width="18.85546875" style="28" customWidth="1"/>
    <col min="12928" max="12929" width="21.42578125" style="28" customWidth="1"/>
    <col min="12930" max="12930" width="12.42578125" style="28" customWidth="1"/>
    <col min="12931" max="12931" width="13.7109375" style="28" customWidth="1"/>
    <col min="12932" max="12932" width="18.85546875" style="28" customWidth="1"/>
    <col min="12933" max="12933" width="12.42578125" style="28" customWidth="1"/>
    <col min="12934" max="12935" width="15" style="28" customWidth="1"/>
    <col min="12936" max="12936" width="16.28515625" style="28" customWidth="1"/>
    <col min="12937" max="12937" width="21.42578125" style="28" customWidth="1"/>
    <col min="12938" max="12938" width="6" style="28" customWidth="1"/>
    <col min="12939" max="12939" width="15" style="28" customWidth="1"/>
    <col min="12940" max="12940" width="20.140625" style="28" customWidth="1"/>
    <col min="12941" max="12941" width="12.42578125" style="28" customWidth="1"/>
    <col min="12942" max="12942" width="16.28515625" style="28" customWidth="1"/>
    <col min="12943" max="12943" width="18.85546875" style="28" customWidth="1"/>
    <col min="12944" max="12944" width="20.140625" style="28" customWidth="1"/>
    <col min="12945" max="12945" width="12.42578125" style="28" customWidth="1"/>
    <col min="12946" max="12946" width="16.28515625" style="28" customWidth="1"/>
    <col min="12947" max="12947" width="21.42578125" style="28" customWidth="1"/>
    <col min="12948" max="12948" width="18.85546875" style="28" customWidth="1"/>
    <col min="12949" max="12949" width="15" style="28" customWidth="1"/>
    <col min="12950" max="12950" width="21.42578125" style="28" customWidth="1"/>
    <col min="12951" max="12952" width="18.85546875" style="28" customWidth="1"/>
    <col min="12953" max="12953" width="22.7109375" style="28" customWidth="1"/>
    <col min="12954" max="12954" width="18.85546875" style="28" customWidth="1"/>
    <col min="12955" max="12955" width="12.42578125" style="28" customWidth="1"/>
    <col min="12956" max="12956" width="15" style="28" customWidth="1"/>
    <col min="12957" max="12957" width="4.7109375" style="28" customWidth="1"/>
    <col min="12958" max="12960" width="15" style="28" customWidth="1"/>
    <col min="12961" max="12961" width="17.5703125" style="28" customWidth="1"/>
    <col min="12962" max="12962" width="22.7109375" style="28" customWidth="1"/>
    <col min="12963" max="12963" width="24" style="28" customWidth="1"/>
    <col min="12964" max="12964" width="13.7109375" style="28" customWidth="1"/>
    <col min="12965" max="12965" width="16.28515625" style="28" customWidth="1"/>
    <col min="12966" max="12967" width="13.7109375" style="28" customWidth="1"/>
    <col min="12968" max="12968" width="16.28515625" style="28" customWidth="1"/>
    <col min="12969" max="12970" width="17.5703125" style="28" customWidth="1"/>
    <col min="12971" max="12971" width="22.7109375" style="28" customWidth="1"/>
    <col min="12972" max="12972" width="17.5703125" style="28" customWidth="1"/>
    <col min="12973" max="12973" width="12.42578125" style="28" customWidth="1"/>
    <col min="12974" max="12974" width="13.7109375" style="28" customWidth="1"/>
    <col min="12975" max="12975" width="22.7109375" style="28" customWidth="1"/>
    <col min="12976" max="12976" width="13.7109375" style="28" customWidth="1"/>
    <col min="12977" max="12977" width="17.5703125" style="28" customWidth="1"/>
    <col min="12978" max="12978" width="16.28515625" style="28" customWidth="1"/>
    <col min="12979" max="12979" width="20.140625" style="28" customWidth="1"/>
    <col min="12980" max="12980" width="22.7109375" style="28" customWidth="1"/>
    <col min="12981" max="12981" width="15" style="28" customWidth="1"/>
    <col min="12982" max="12984" width="17.5703125" style="28" customWidth="1"/>
    <col min="12985" max="12985" width="12.42578125" style="28" customWidth="1"/>
    <col min="12986" max="12986" width="20.140625" style="28" customWidth="1"/>
    <col min="12987" max="12987" width="12.42578125" style="28" customWidth="1"/>
    <col min="12988" max="12988" width="13.7109375" style="28" customWidth="1"/>
    <col min="12989" max="12989" width="11.140625" style="28" customWidth="1"/>
    <col min="12990" max="12990" width="12.42578125" style="28" customWidth="1"/>
    <col min="12991" max="12991" width="27.85546875" style="28" customWidth="1"/>
    <col min="12992" max="12992" width="29.140625" style="28" customWidth="1"/>
    <col min="12993" max="12994" width="12.42578125" style="28" customWidth="1"/>
    <col min="12995" max="13025" width="20.140625" style="28" customWidth="1"/>
    <col min="13026" max="13182" width="12.42578125" style="28" customWidth="1"/>
    <col min="13183" max="13183" width="18.85546875" style="28" customWidth="1"/>
    <col min="13184" max="13185" width="21.42578125" style="28" customWidth="1"/>
    <col min="13186" max="13186" width="12.42578125" style="28" customWidth="1"/>
    <col min="13187" max="13187" width="13.7109375" style="28" customWidth="1"/>
    <col min="13188" max="13188" width="18.85546875" style="28" customWidth="1"/>
    <col min="13189" max="13189" width="12.42578125" style="28" customWidth="1"/>
    <col min="13190" max="13191" width="15" style="28" customWidth="1"/>
    <col min="13192" max="13192" width="16.28515625" style="28" customWidth="1"/>
    <col min="13193" max="13193" width="21.42578125" style="28" customWidth="1"/>
    <col min="13194" max="13194" width="6" style="28" customWidth="1"/>
    <col min="13195" max="13195" width="15" style="28" customWidth="1"/>
    <col min="13196" max="13196" width="20.140625" style="28" customWidth="1"/>
    <col min="13197" max="13197" width="12.42578125" style="28" customWidth="1"/>
    <col min="13198" max="13198" width="16.28515625" style="28" customWidth="1"/>
    <col min="13199" max="13199" width="18.85546875" style="28" customWidth="1"/>
    <col min="13200" max="13200" width="20.140625" style="28" customWidth="1"/>
    <col min="13201" max="13201" width="12.42578125" style="28" customWidth="1"/>
    <col min="13202" max="13202" width="16.28515625" style="28" customWidth="1"/>
    <col min="13203" max="13203" width="21.42578125" style="28" customWidth="1"/>
    <col min="13204" max="13204" width="18.85546875" style="28" customWidth="1"/>
    <col min="13205" max="13205" width="15" style="28" customWidth="1"/>
    <col min="13206" max="13206" width="21.42578125" style="28" customWidth="1"/>
    <col min="13207" max="13208" width="18.85546875" style="28" customWidth="1"/>
    <col min="13209" max="13209" width="22.7109375" style="28" customWidth="1"/>
    <col min="13210" max="13210" width="18.85546875" style="28" customWidth="1"/>
    <col min="13211" max="13211" width="12.42578125" style="28" customWidth="1"/>
    <col min="13212" max="13212" width="15" style="28" customWidth="1"/>
    <col min="13213" max="13213" width="4.7109375" style="28" customWidth="1"/>
    <col min="13214" max="13216" width="15" style="28" customWidth="1"/>
    <col min="13217" max="13217" width="17.5703125" style="28" customWidth="1"/>
    <col min="13218" max="13218" width="22.7109375" style="28" customWidth="1"/>
    <col min="13219" max="13219" width="24" style="28" customWidth="1"/>
    <col min="13220" max="13220" width="13.7109375" style="28" customWidth="1"/>
    <col min="13221" max="13221" width="16.28515625" style="28" customWidth="1"/>
    <col min="13222" max="13223" width="13.7109375" style="28" customWidth="1"/>
    <col min="13224" max="13224" width="16.28515625" style="28" customWidth="1"/>
    <col min="13225" max="13226" width="17.5703125" style="28" customWidth="1"/>
    <col min="13227" max="13227" width="22.7109375" style="28" customWidth="1"/>
    <col min="13228" max="13228" width="17.5703125" style="28" customWidth="1"/>
    <col min="13229" max="13229" width="12.42578125" style="28" customWidth="1"/>
    <col min="13230" max="13230" width="13.7109375" style="28" customWidth="1"/>
    <col min="13231" max="13231" width="22.7109375" style="28" customWidth="1"/>
    <col min="13232" max="13232" width="13.7109375" style="28" customWidth="1"/>
    <col min="13233" max="13233" width="17.5703125" style="28" customWidth="1"/>
    <col min="13234" max="13234" width="16.28515625" style="28" customWidth="1"/>
    <col min="13235" max="13235" width="20.140625" style="28" customWidth="1"/>
    <col min="13236" max="13236" width="22.7109375" style="28" customWidth="1"/>
    <col min="13237" max="13237" width="15" style="28" customWidth="1"/>
    <col min="13238" max="13240" width="17.5703125" style="28" customWidth="1"/>
    <col min="13241" max="13241" width="12.42578125" style="28" customWidth="1"/>
    <col min="13242" max="13242" width="20.140625" style="28" customWidth="1"/>
    <col min="13243" max="13243" width="12.42578125" style="28" customWidth="1"/>
    <col min="13244" max="13244" width="13.7109375" style="28" customWidth="1"/>
    <col min="13245" max="13245" width="11.140625" style="28" customWidth="1"/>
    <col min="13246" max="13246" width="12.42578125" style="28" customWidth="1"/>
    <col min="13247" max="13247" width="27.85546875" style="28" customWidth="1"/>
    <col min="13248" max="13248" width="29.140625" style="28" customWidth="1"/>
    <col min="13249" max="13250" width="12.42578125" style="28" customWidth="1"/>
    <col min="13251" max="13281" width="20.140625" style="28" customWidth="1"/>
    <col min="13282" max="13438" width="12.42578125" style="28" customWidth="1"/>
    <col min="13439" max="13439" width="18.85546875" style="28" customWidth="1"/>
    <col min="13440" max="13441" width="21.42578125" style="28" customWidth="1"/>
    <col min="13442" max="13442" width="12.42578125" style="28" customWidth="1"/>
    <col min="13443" max="13443" width="13.7109375" style="28" customWidth="1"/>
    <col min="13444" max="13444" width="18.85546875" style="28" customWidth="1"/>
    <col min="13445" max="13445" width="12.42578125" style="28" customWidth="1"/>
    <col min="13446" max="13447" width="15" style="28" customWidth="1"/>
    <col min="13448" max="13448" width="16.28515625" style="28" customWidth="1"/>
    <col min="13449" max="13449" width="21.42578125" style="28" customWidth="1"/>
    <col min="13450" max="13450" width="6" style="28" customWidth="1"/>
    <col min="13451" max="13451" width="15" style="28" customWidth="1"/>
    <col min="13452" max="13452" width="20.140625" style="28" customWidth="1"/>
    <col min="13453" max="13453" width="12.42578125" style="28" customWidth="1"/>
    <col min="13454" max="13454" width="16.28515625" style="28" customWidth="1"/>
    <col min="13455" max="13455" width="18.85546875" style="28" customWidth="1"/>
    <col min="13456" max="13456" width="20.140625" style="28" customWidth="1"/>
    <col min="13457" max="13457" width="12.42578125" style="28" customWidth="1"/>
    <col min="13458" max="13458" width="16.28515625" style="28" customWidth="1"/>
    <col min="13459" max="13459" width="21.42578125" style="28" customWidth="1"/>
    <col min="13460" max="13460" width="18.85546875" style="28" customWidth="1"/>
    <col min="13461" max="13461" width="15" style="28" customWidth="1"/>
    <col min="13462" max="13462" width="21.42578125" style="28" customWidth="1"/>
    <col min="13463" max="13464" width="18.85546875" style="28" customWidth="1"/>
    <col min="13465" max="13465" width="22.7109375" style="28" customWidth="1"/>
    <col min="13466" max="13466" width="18.85546875" style="28" customWidth="1"/>
    <col min="13467" max="13467" width="12.42578125" style="28" customWidth="1"/>
    <col min="13468" max="13468" width="15" style="28" customWidth="1"/>
    <col min="13469" max="13469" width="4.7109375" style="28" customWidth="1"/>
    <col min="13470" max="13472" width="15" style="28" customWidth="1"/>
    <col min="13473" max="13473" width="17.5703125" style="28" customWidth="1"/>
    <col min="13474" max="13474" width="22.7109375" style="28" customWidth="1"/>
    <col min="13475" max="13475" width="24" style="28" customWidth="1"/>
    <col min="13476" max="13476" width="13.7109375" style="28" customWidth="1"/>
    <col min="13477" max="13477" width="16.28515625" style="28" customWidth="1"/>
    <col min="13478" max="13479" width="13.7109375" style="28" customWidth="1"/>
    <col min="13480" max="13480" width="16.28515625" style="28" customWidth="1"/>
    <col min="13481" max="13482" width="17.5703125" style="28" customWidth="1"/>
    <col min="13483" max="13483" width="22.7109375" style="28" customWidth="1"/>
    <col min="13484" max="13484" width="17.5703125" style="28" customWidth="1"/>
    <col min="13485" max="13485" width="12.42578125" style="28" customWidth="1"/>
    <col min="13486" max="13486" width="13.7109375" style="28" customWidth="1"/>
    <col min="13487" max="13487" width="22.7109375" style="28" customWidth="1"/>
    <col min="13488" max="13488" width="13.7109375" style="28" customWidth="1"/>
    <col min="13489" max="13489" width="17.5703125" style="28" customWidth="1"/>
    <col min="13490" max="13490" width="16.28515625" style="28" customWidth="1"/>
    <col min="13491" max="13491" width="20.140625" style="28" customWidth="1"/>
    <col min="13492" max="13492" width="22.7109375" style="28" customWidth="1"/>
    <col min="13493" max="13493" width="15" style="28" customWidth="1"/>
    <col min="13494" max="13496" width="17.5703125" style="28" customWidth="1"/>
    <col min="13497" max="13497" width="12.42578125" style="28" customWidth="1"/>
    <col min="13498" max="13498" width="20.140625" style="28" customWidth="1"/>
    <col min="13499" max="13499" width="12.42578125" style="28" customWidth="1"/>
    <col min="13500" max="13500" width="13.7109375" style="28" customWidth="1"/>
    <col min="13501" max="13501" width="11.140625" style="28" customWidth="1"/>
    <col min="13502" max="13502" width="12.42578125" style="28" customWidth="1"/>
    <col min="13503" max="13503" width="27.85546875" style="28" customWidth="1"/>
    <col min="13504" max="13504" width="29.140625" style="28" customWidth="1"/>
    <col min="13505" max="13506" width="12.42578125" style="28" customWidth="1"/>
    <col min="13507" max="13537" width="20.140625" style="28" customWidth="1"/>
    <col min="13538" max="13694" width="12.42578125" style="28" customWidth="1"/>
    <col min="13695" max="13695" width="18.85546875" style="28" customWidth="1"/>
    <col min="13696" max="13697" width="21.42578125" style="28" customWidth="1"/>
    <col min="13698" max="13698" width="12.42578125" style="28" customWidth="1"/>
    <col min="13699" max="13699" width="13.7109375" style="28" customWidth="1"/>
    <col min="13700" max="13700" width="18.85546875" style="28" customWidth="1"/>
    <col min="13701" max="13701" width="12.42578125" style="28" customWidth="1"/>
    <col min="13702" max="13703" width="15" style="28" customWidth="1"/>
    <col min="13704" max="13704" width="16.28515625" style="28" customWidth="1"/>
    <col min="13705" max="13705" width="21.42578125" style="28" customWidth="1"/>
    <col min="13706" max="13706" width="6" style="28" customWidth="1"/>
    <col min="13707" max="13707" width="15" style="28" customWidth="1"/>
    <col min="13708" max="13708" width="20.140625" style="28" customWidth="1"/>
    <col min="13709" max="13709" width="12.42578125" style="28" customWidth="1"/>
    <col min="13710" max="13710" width="16.28515625" style="28" customWidth="1"/>
    <col min="13711" max="13711" width="18.85546875" style="28" customWidth="1"/>
    <col min="13712" max="13712" width="20.140625" style="28" customWidth="1"/>
    <col min="13713" max="13713" width="12.42578125" style="28" customWidth="1"/>
    <col min="13714" max="13714" width="16.28515625" style="28" customWidth="1"/>
    <col min="13715" max="13715" width="21.42578125" style="28" customWidth="1"/>
    <col min="13716" max="13716" width="18.85546875" style="28" customWidth="1"/>
    <col min="13717" max="13717" width="15" style="28" customWidth="1"/>
    <col min="13718" max="13718" width="21.42578125" style="28" customWidth="1"/>
    <col min="13719" max="13720" width="18.85546875" style="28" customWidth="1"/>
    <col min="13721" max="13721" width="22.7109375" style="28" customWidth="1"/>
    <col min="13722" max="13722" width="18.85546875" style="28" customWidth="1"/>
    <col min="13723" max="13723" width="12.42578125" style="28" customWidth="1"/>
    <col min="13724" max="13724" width="15" style="28" customWidth="1"/>
    <col min="13725" max="13725" width="4.7109375" style="28" customWidth="1"/>
    <col min="13726" max="13728" width="15" style="28" customWidth="1"/>
    <col min="13729" max="13729" width="17.5703125" style="28" customWidth="1"/>
    <col min="13730" max="13730" width="22.7109375" style="28" customWidth="1"/>
    <col min="13731" max="13731" width="24" style="28" customWidth="1"/>
    <col min="13732" max="13732" width="13.7109375" style="28" customWidth="1"/>
    <col min="13733" max="13733" width="16.28515625" style="28" customWidth="1"/>
    <col min="13734" max="13735" width="13.7109375" style="28" customWidth="1"/>
    <col min="13736" max="13736" width="16.28515625" style="28" customWidth="1"/>
    <col min="13737" max="13738" width="17.5703125" style="28" customWidth="1"/>
    <col min="13739" max="13739" width="22.7109375" style="28" customWidth="1"/>
    <col min="13740" max="13740" width="17.5703125" style="28" customWidth="1"/>
    <col min="13741" max="13741" width="12.42578125" style="28" customWidth="1"/>
    <col min="13742" max="13742" width="13.7109375" style="28" customWidth="1"/>
    <col min="13743" max="13743" width="22.7109375" style="28" customWidth="1"/>
    <col min="13744" max="13744" width="13.7109375" style="28" customWidth="1"/>
    <col min="13745" max="13745" width="17.5703125" style="28" customWidth="1"/>
    <col min="13746" max="13746" width="16.28515625" style="28" customWidth="1"/>
    <col min="13747" max="13747" width="20.140625" style="28" customWidth="1"/>
    <col min="13748" max="13748" width="22.7109375" style="28" customWidth="1"/>
    <col min="13749" max="13749" width="15" style="28" customWidth="1"/>
    <col min="13750" max="13752" width="17.5703125" style="28" customWidth="1"/>
    <col min="13753" max="13753" width="12.42578125" style="28" customWidth="1"/>
    <col min="13754" max="13754" width="20.140625" style="28" customWidth="1"/>
    <col min="13755" max="13755" width="12.42578125" style="28" customWidth="1"/>
    <col min="13756" max="13756" width="13.7109375" style="28" customWidth="1"/>
    <col min="13757" max="13757" width="11.140625" style="28" customWidth="1"/>
    <col min="13758" max="13758" width="12.42578125" style="28" customWidth="1"/>
    <col min="13759" max="13759" width="27.85546875" style="28" customWidth="1"/>
    <col min="13760" max="13760" width="29.140625" style="28" customWidth="1"/>
    <col min="13761" max="13762" width="12.42578125" style="28" customWidth="1"/>
    <col min="13763" max="13793" width="20.140625" style="28" customWidth="1"/>
    <col min="13794" max="13950" width="12.42578125" style="28" customWidth="1"/>
    <col min="13951" max="13951" width="18.85546875" style="28" customWidth="1"/>
    <col min="13952" max="13953" width="21.42578125" style="28" customWidth="1"/>
    <col min="13954" max="13954" width="12.42578125" style="28" customWidth="1"/>
    <col min="13955" max="13955" width="13.7109375" style="28" customWidth="1"/>
    <col min="13956" max="13956" width="18.85546875" style="28" customWidth="1"/>
    <col min="13957" max="13957" width="12.42578125" style="28" customWidth="1"/>
    <col min="13958" max="13959" width="15" style="28" customWidth="1"/>
    <col min="13960" max="13960" width="16.28515625" style="28" customWidth="1"/>
    <col min="13961" max="13961" width="21.42578125" style="28" customWidth="1"/>
    <col min="13962" max="13962" width="6" style="28" customWidth="1"/>
    <col min="13963" max="13963" width="15" style="28" customWidth="1"/>
    <col min="13964" max="13964" width="20.140625" style="28" customWidth="1"/>
    <col min="13965" max="13965" width="12.42578125" style="28" customWidth="1"/>
    <col min="13966" max="13966" width="16.28515625" style="28" customWidth="1"/>
    <col min="13967" max="13967" width="18.85546875" style="28" customWidth="1"/>
    <col min="13968" max="13968" width="20.140625" style="28" customWidth="1"/>
    <col min="13969" max="13969" width="12.42578125" style="28" customWidth="1"/>
    <col min="13970" max="13970" width="16.28515625" style="28" customWidth="1"/>
    <col min="13971" max="13971" width="21.42578125" style="28" customWidth="1"/>
    <col min="13972" max="13972" width="18.85546875" style="28" customWidth="1"/>
    <col min="13973" max="13973" width="15" style="28" customWidth="1"/>
    <col min="13974" max="13974" width="21.42578125" style="28" customWidth="1"/>
    <col min="13975" max="13976" width="18.85546875" style="28" customWidth="1"/>
    <col min="13977" max="13977" width="22.7109375" style="28" customWidth="1"/>
    <col min="13978" max="13978" width="18.85546875" style="28" customWidth="1"/>
    <col min="13979" max="13979" width="12.42578125" style="28" customWidth="1"/>
    <col min="13980" max="13980" width="15" style="28" customWidth="1"/>
    <col min="13981" max="13981" width="4.7109375" style="28" customWidth="1"/>
    <col min="13982" max="13984" width="15" style="28" customWidth="1"/>
    <col min="13985" max="13985" width="17.5703125" style="28" customWidth="1"/>
    <col min="13986" max="13986" width="22.7109375" style="28" customWidth="1"/>
    <col min="13987" max="13987" width="24" style="28" customWidth="1"/>
    <col min="13988" max="13988" width="13.7109375" style="28" customWidth="1"/>
    <col min="13989" max="13989" width="16.28515625" style="28" customWidth="1"/>
    <col min="13990" max="13991" width="13.7109375" style="28" customWidth="1"/>
    <col min="13992" max="13992" width="16.28515625" style="28" customWidth="1"/>
    <col min="13993" max="13994" width="17.5703125" style="28" customWidth="1"/>
    <col min="13995" max="13995" width="22.7109375" style="28" customWidth="1"/>
    <col min="13996" max="13996" width="17.5703125" style="28" customWidth="1"/>
    <col min="13997" max="13997" width="12.42578125" style="28" customWidth="1"/>
    <col min="13998" max="13998" width="13.7109375" style="28" customWidth="1"/>
    <col min="13999" max="13999" width="22.7109375" style="28" customWidth="1"/>
    <col min="14000" max="14000" width="13.7109375" style="28" customWidth="1"/>
    <col min="14001" max="14001" width="17.5703125" style="28" customWidth="1"/>
    <col min="14002" max="14002" width="16.28515625" style="28" customWidth="1"/>
    <col min="14003" max="14003" width="20.140625" style="28" customWidth="1"/>
    <col min="14004" max="14004" width="22.7109375" style="28" customWidth="1"/>
    <col min="14005" max="14005" width="15" style="28" customWidth="1"/>
    <col min="14006" max="14008" width="17.5703125" style="28" customWidth="1"/>
    <col min="14009" max="14009" width="12.42578125" style="28" customWidth="1"/>
    <col min="14010" max="14010" width="20.140625" style="28" customWidth="1"/>
    <col min="14011" max="14011" width="12.42578125" style="28" customWidth="1"/>
    <col min="14012" max="14012" width="13.7109375" style="28" customWidth="1"/>
    <col min="14013" max="14013" width="11.140625" style="28" customWidth="1"/>
    <col min="14014" max="14014" width="12.42578125" style="28" customWidth="1"/>
    <col min="14015" max="14015" width="27.85546875" style="28" customWidth="1"/>
    <col min="14016" max="14016" width="29.140625" style="28" customWidth="1"/>
    <col min="14017" max="14018" width="12.42578125" style="28" customWidth="1"/>
    <col min="14019" max="14049" width="20.140625" style="28" customWidth="1"/>
    <col min="14050" max="14206" width="12.42578125" style="28" customWidth="1"/>
    <col min="14207" max="14207" width="18.85546875" style="28" customWidth="1"/>
    <col min="14208" max="14209" width="21.42578125" style="28" customWidth="1"/>
    <col min="14210" max="14210" width="12.42578125" style="28" customWidth="1"/>
    <col min="14211" max="14211" width="13.7109375" style="28" customWidth="1"/>
    <col min="14212" max="14212" width="18.85546875" style="28" customWidth="1"/>
    <col min="14213" max="14213" width="12.42578125" style="28" customWidth="1"/>
    <col min="14214" max="14215" width="15" style="28" customWidth="1"/>
    <col min="14216" max="14216" width="16.28515625" style="28" customWidth="1"/>
    <col min="14217" max="14217" width="21.42578125" style="28" customWidth="1"/>
    <col min="14218" max="14218" width="6" style="28" customWidth="1"/>
    <col min="14219" max="14219" width="15" style="28" customWidth="1"/>
    <col min="14220" max="14220" width="20.140625" style="28" customWidth="1"/>
    <col min="14221" max="14221" width="12.42578125" style="28" customWidth="1"/>
    <col min="14222" max="14222" width="16.28515625" style="28" customWidth="1"/>
    <col min="14223" max="14223" width="18.85546875" style="28" customWidth="1"/>
    <col min="14224" max="14224" width="20.140625" style="28" customWidth="1"/>
    <col min="14225" max="14225" width="12.42578125" style="28" customWidth="1"/>
    <col min="14226" max="14226" width="16.28515625" style="28" customWidth="1"/>
    <col min="14227" max="14227" width="21.42578125" style="28" customWidth="1"/>
    <col min="14228" max="14228" width="18.85546875" style="28" customWidth="1"/>
    <col min="14229" max="14229" width="15" style="28" customWidth="1"/>
    <col min="14230" max="14230" width="21.42578125" style="28" customWidth="1"/>
    <col min="14231" max="14232" width="18.85546875" style="28" customWidth="1"/>
    <col min="14233" max="14233" width="22.7109375" style="28" customWidth="1"/>
    <col min="14234" max="14234" width="18.85546875" style="28" customWidth="1"/>
    <col min="14235" max="14235" width="12.42578125" style="28" customWidth="1"/>
    <col min="14236" max="14236" width="15" style="28" customWidth="1"/>
    <col min="14237" max="14237" width="4.7109375" style="28" customWidth="1"/>
    <col min="14238" max="14240" width="15" style="28" customWidth="1"/>
    <col min="14241" max="14241" width="17.5703125" style="28" customWidth="1"/>
    <col min="14242" max="14242" width="22.7109375" style="28" customWidth="1"/>
    <col min="14243" max="14243" width="24" style="28" customWidth="1"/>
    <col min="14244" max="14244" width="13.7109375" style="28" customWidth="1"/>
    <col min="14245" max="14245" width="16.28515625" style="28" customWidth="1"/>
    <col min="14246" max="14247" width="13.7109375" style="28" customWidth="1"/>
    <col min="14248" max="14248" width="16.28515625" style="28" customWidth="1"/>
    <col min="14249" max="14250" width="17.5703125" style="28" customWidth="1"/>
    <col min="14251" max="14251" width="22.7109375" style="28" customWidth="1"/>
    <col min="14252" max="14252" width="17.5703125" style="28" customWidth="1"/>
    <col min="14253" max="14253" width="12.42578125" style="28" customWidth="1"/>
    <col min="14254" max="14254" width="13.7109375" style="28" customWidth="1"/>
    <col min="14255" max="14255" width="22.7109375" style="28" customWidth="1"/>
    <col min="14256" max="14256" width="13.7109375" style="28" customWidth="1"/>
    <col min="14257" max="14257" width="17.5703125" style="28" customWidth="1"/>
    <col min="14258" max="14258" width="16.28515625" style="28" customWidth="1"/>
    <col min="14259" max="14259" width="20.140625" style="28" customWidth="1"/>
    <col min="14260" max="14260" width="22.7109375" style="28" customWidth="1"/>
    <col min="14261" max="14261" width="15" style="28" customWidth="1"/>
    <col min="14262" max="14264" width="17.5703125" style="28" customWidth="1"/>
    <col min="14265" max="14265" width="12.42578125" style="28" customWidth="1"/>
    <col min="14266" max="14266" width="20.140625" style="28" customWidth="1"/>
    <col min="14267" max="14267" width="12.42578125" style="28" customWidth="1"/>
    <col min="14268" max="14268" width="13.7109375" style="28" customWidth="1"/>
    <col min="14269" max="14269" width="11.140625" style="28" customWidth="1"/>
    <col min="14270" max="14270" width="12.42578125" style="28" customWidth="1"/>
    <col min="14271" max="14271" width="27.85546875" style="28" customWidth="1"/>
    <col min="14272" max="14272" width="29.140625" style="28" customWidth="1"/>
    <col min="14273" max="14274" width="12.42578125" style="28" customWidth="1"/>
    <col min="14275" max="14305" width="20.140625" style="28" customWidth="1"/>
    <col min="14306" max="14462" width="12.42578125" style="28" customWidth="1"/>
    <col min="14463" max="14463" width="18.85546875" style="28" customWidth="1"/>
    <col min="14464" max="14465" width="21.42578125" style="28" customWidth="1"/>
    <col min="14466" max="14466" width="12.42578125" style="28" customWidth="1"/>
    <col min="14467" max="14467" width="13.7109375" style="28" customWidth="1"/>
    <col min="14468" max="14468" width="18.85546875" style="28" customWidth="1"/>
    <col min="14469" max="14469" width="12.42578125" style="28" customWidth="1"/>
    <col min="14470" max="14471" width="15" style="28" customWidth="1"/>
    <col min="14472" max="14472" width="16.28515625" style="28" customWidth="1"/>
    <col min="14473" max="14473" width="21.42578125" style="28" customWidth="1"/>
    <col min="14474" max="14474" width="6" style="28" customWidth="1"/>
    <col min="14475" max="14475" width="15" style="28" customWidth="1"/>
    <col min="14476" max="14476" width="20.140625" style="28" customWidth="1"/>
    <col min="14477" max="14477" width="12.42578125" style="28" customWidth="1"/>
    <col min="14478" max="14478" width="16.28515625" style="28" customWidth="1"/>
    <col min="14479" max="14479" width="18.85546875" style="28" customWidth="1"/>
    <col min="14480" max="14480" width="20.140625" style="28" customWidth="1"/>
    <col min="14481" max="14481" width="12.42578125" style="28" customWidth="1"/>
    <col min="14482" max="14482" width="16.28515625" style="28" customWidth="1"/>
    <col min="14483" max="14483" width="21.42578125" style="28" customWidth="1"/>
    <col min="14484" max="14484" width="18.85546875" style="28" customWidth="1"/>
    <col min="14485" max="14485" width="15" style="28" customWidth="1"/>
    <col min="14486" max="14486" width="21.42578125" style="28" customWidth="1"/>
    <col min="14487" max="14488" width="18.85546875" style="28" customWidth="1"/>
    <col min="14489" max="14489" width="22.7109375" style="28" customWidth="1"/>
    <col min="14490" max="14490" width="18.85546875" style="28" customWidth="1"/>
    <col min="14491" max="14491" width="12.42578125" style="28" customWidth="1"/>
    <col min="14492" max="14492" width="15" style="28" customWidth="1"/>
    <col min="14493" max="14493" width="4.7109375" style="28" customWidth="1"/>
    <col min="14494" max="14496" width="15" style="28" customWidth="1"/>
    <col min="14497" max="14497" width="17.5703125" style="28" customWidth="1"/>
    <col min="14498" max="14498" width="22.7109375" style="28" customWidth="1"/>
    <col min="14499" max="14499" width="24" style="28" customWidth="1"/>
    <col min="14500" max="14500" width="13.7109375" style="28" customWidth="1"/>
    <col min="14501" max="14501" width="16.28515625" style="28" customWidth="1"/>
    <col min="14502" max="14503" width="13.7109375" style="28" customWidth="1"/>
    <col min="14504" max="14504" width="16.28515625" style="28" customWidth="1"/>
    <col min="14505" max="14506" width="17.5703125" style="28" customWidth="1"/>
    <col min="14507" max="14507" width="22.7109375" style="28" customWidth="1"/>
    <col min="14508" max="14508" width="17.5703125" style="28" customWidth="1"/>
    <col min="14509" max="14509" width="12.42578125" style="28" customWidth="1"/>
    <col min="14510" max="14510" width="13.7109375" style="28" customWidth="1"/>
    <col min="14511" max="14511" width="22.7109375" style="28" customWidth="1"/>
    <col min="14512" max="14512" width="13.7109375" style="28" customWidth="1"/>
    <col min="14513" max="14513" width="17.5703125" style="28" customWidth="1"/>
    <col min="14514" max="14514" width="16.28515625" style="28" customWidth="1"/>
    <col min="14515" max="14515" width="20.140625" style="28" customWidth="1"/>
    <col min="14516" max="14516" width="22.7109375" style="28" customWidth="1"/>
    <col min="14517" max="14517" width="15" style="28" customWidth="1"/>
    <col min="14518" max="14520" width="17.5703125" style="28" customWidth="1"/>
    <col min="14521" max="14521" width="12.42578125" style="28" customWidth="1"/>
    <col min="14522" max="14522" width="20.140625" style="28" customWidth="1"/>
    <col min="14523" max="14523" width="12.42578125" style="28" customWidth="1"/>
    <col min="14524" max="14524" width="13.7109375" style="28" customWidth="1"/>
    <col min="14525" max="14525" width="11.140625" style="28" customWidth="1"/>
    <col min="14526" max="14526" width="12.42578125" style="28" customWidth="1"/>
    <col min="14527" max="14527" width="27.85546875" style="28" customWidth="1"/>
    <col min="14528" max="14528" width="29.140625" style="28" customWidth="1"/>
    <col min="14529" max="14530" width="12.42578125" style="28" customWidth="1"/>
    <col min="14531" max="14561" width="20.140625" style="28" customWidth="1"/>
    <col min="14562" max="14718" width="12.42578125" style="28" customWidth="1"/>
    <col min="14719" max="14719" width="18.85546875" style="28" customWidth="1"/>
    <col min="14720" max="14721" width="21.42578125" style="28" customWidth="1"/>
    <col min="14722" max="14722" width="12.42578125" style="28" customWidth="1"/>
    <col min="14723" max="14723" width="13.7109375" style="28" customWidth="1"/>
    <col min="14724" max="14724" width="18.85546875" style="28" customWidth="1"/>
    <col min="14725" max="14725" width="12.42578125" style="28" customWidth="1"/>
    <col min="14726" max="14727" width="15" style="28" customWidth="1"/>
    <col min="14728" max="14728" width="16.28515625" style="28" customWidth="1"/>
    <col min="14729" max="14729" width="21.42578125" style="28" customWidth="1"/>
    <col min="14730" max="14730" width="6" style="28" customWidth="1"/>
    <col min="14731" max="14731" width="15" style="28" customWidth="1"/>
    <col min="14732" max="14732" width="20.140625" style="28" customWidth="1"/>
    <col min="14733" max="14733" width="12.42578125" style="28" customWidth="1"/>
    <col min="14734" max="14734" width="16.28515625" style="28" customWidth="1"/>
    <col min="14735" max="14735" width="18.85546875" style="28" customWidth="1"/>
    <col min="14736" max="14736" width="20.140625" style="28" customWidth="1"/>
    <col min="14737" max="14737" width="12.42578125" style="28" customWidth="1"/>
    <col min="14738" max="14738" width="16.28515625" style="28" customWidth="1"/>
    <col min="14739" max="14739" width="21.42578125" style="28" customWidth="1"/>
    <col min="14740" max="14740" width="18.85546875" style="28" customWidth="1"/>
    <col min="14741" max="14741" width="15" style="28" customWidth="1"/>
    <col min="14742" max="14742" width="21.42578125" style="28" customWidth="1"/>
    <col min="14743" max="14744" width="18.85546875" style="28" customWidth="1"/>
    <col min="14745" max="14745" width="22.7109375" style="28" customWidth="1"/>
    <col min="14746" max="14746" width="18.85546875" style="28" customWidth="1"/>
    <col min="14747" max="14747" width="12.42578125" style="28" customWidth="1"/>
    <col min="14748" max="14748" width="15" style="28" customWidth="1"/>
    <col min="14749" max="14749" width="4.7109375" style="28" customWidth="1"/>
    <col min="14750" max="14752" width="15" style="28" customWidth="1"/>
    <col min="14753" max="14753" width="17.5703125" style="28" customWidth="1"/>
    <col min="14754" max="14754" width="22.7109375" style="28" customWidth="1"/>
    <col min="14755" max="14755" width="24" style="28" customWidth="1"/>
    <col min="14756" max="14756" width="13.7109375" style="28" customWidth="1"/>
    <col min="14757" max="14757" width="16.28515625" style="28" customWidth="1"/>
    <col min="14758" max="14759" width="13.7109375" style="28" customWidth="1"/>
    <col min="14760" max="14760" width="16.28515625" style="28" customWidth="1"/>
    <col min="14761" max="14762" width="17.5703125" style="28" customWidth="1"/>
    <col min="14763" max="14763" width="22.7109375" style="28" customWidth="1"/>
    <col min="14764" max="14764" width="17.5703125" style="28" customWidth="1"/>
    <col min="14765" max="14765" width="12.42578125" style="28" customWidth="1"/>
    <col min="14766" max="14766" width="13.7109375" style="28" customWidth="1"/>
    <col min="14767" max="14767" width="22.7109375" style="28" customWidth="1"/>
    <col min="14768" max="14768" width="13.7109375" style="28" customWidth="1"/>
    <col min="14769" max="14769" width="17.5703125" style="28" customWidth="1"/>
    <col min="14770" max="14770" width="16.28515625" style="28" customWidth="1"/>
    <col min="14771" max="14771" width="20.140625" style="28" customWidth="1"/>
    <col min="14772" max="14772" width="22.7109375" style="28" customWidth="1"/>
    <col min="14773" max="14773" width="15" style="28" customWidth="1"/>
    <col min="14774" max="14776" width="17.5703125" style="28" customWidth="1"/>
    <col min="14777" max="14777" width="12.42578125" style="28" customWidth="1"/>
    <col min="14778" max="14778" width="20.140625" style="28" customWidth="1"/>
    <col min="14779" max="14779" width="12.42578125" style="28" customWidth="1"/>
    <col min="14780" max="14780" width="13.7109375" style="28" customWidth="1"/>
    <col min="14781" max="14781" width="11.140625" style="28" customWidth="1"/>
    <col min="14782" max="14782" width="12.42578125" style="28" customWidth="1"/>
    <col min="14783" max="14783" width="27.85546875" style="28" customWidth="1"/>
    <col min="14784" max="14784" width="29.140625" style="28" customWidth="1"/>
    <col min="14785" max="14786" width="12.42578125" style="28" customWidth="1"/>
    <col min="14787" max="14817" width="20.140625" style="28" customWidth="1"/>
    <col min="14818" max="14974" width="12.42578125" style="28" customWidth="1"/>
    <col min="14975" max="14975" width="18.85546875" style="28" customWidth="1"/>
    <col min="14976" max="14977" width="21.42578125" style="28" customWidth="1"/>
    <col min="14978" max="14978" width="12.42578125" style="28" customWidth="1"/>
    <col min="14979" max="14979" width="13.7109375" style="28" customWidth="1"/>
    <col min="14980" max="14980" width="18.85546875" style="28" customWidth="1"/>
    <col min="14981" max="14981" width="12.42578125" style="28" customWidth="1"/>
    <col min="14982" max="14983" width="15" style="28" customWidth="1"/>
    <col min="14984" max="14984" width="16.28515625" style="28" customWidth="1"/>
    <col min="14985" max="14985" width="21.42578125" style="28" customWidth="1"/>
    <col min="14986" max="14986" width="6" style="28" customWidth="1"/>
    <col min="14987" max="14987" width="15" style="28" customWidth="1"/>
    <col min="14988" max="14988" width="20.140625" style="28" customWidth="1"/>
    <col min="14989" max="14989" width="12.42578125" style="28" customWidth="1"/>
    <col min="14990" max="14990" width="16.28515625" style="28" customWidth="1"/>
    <col min="14991" max="14991" width="18.85546875" style="28" customWidth="1"/>
    <col min="14992" max="14992" width="20.140625" style="28" customWidth="1"/>
    <col min="14993" max="14993" width="12.42578125" style="28" customWidth="1"/>
    <col min="14994" max="14994" width="16.28515625" style="28" customWidth="1"/>
    <col min="14995" max="14995" width="21.42578125" style="28" customWidth="1"/>
    <col min="14996" max="14996" width="18.85546875" style="28" customWidth="1"/>
    <col min="14997" max="14997" width="15" style="28" customWidth="1"/>
    <col min="14998" max="14998" width="21.42578125" style="28" customWidth="1"/>
    <col min="14999" max="15000" width="18.85546875" style="28" customWidth="1"/>
    <col min="15001" max="15001" width="22.7109375" style="28" customWidth="1"/>
    <col min="15002" max="15002" width="18.85546875" style="28" customWidth="1"/>
    <col min="15003" max="15003" width="12.42578125" style="28" customWidth="1"/>
    <col min="15004" max="15004" width="15" style="28" customWidth="1"/>
    <col min="15005" max="15005" width="4.7109375" style="28" customWidth="1"/>
    <col min="15006" max="15008" width="15" style="28" customWidth="1"/>
    <col min="15009" max="15009" width="17.5703125" style="28" customWidth="1"/>
    <col min="15010" max="15010" width="22.7109375" style="28" customWidth="1"/>
    <col min="15011" max="15011" width="24" style="28" customWidth="1"/>
    <col min="15012" max="15012" width="13.7109375" style="28" customWidth="1"/>
    <col min="15013" max="15013" width="16.28515625" style="28" customWidth="1"/>
    <col min="15014" max="15015" width="13.7109375" style="28" customWidth="1"/>
    <col min="15016" max="15016" width="16.28515625" style="28" customWidth="1"/>
    <col min="15017" max="15018" width="17.5703125" style="28" customWidth="1"/>
    <col min="15019" max="15019" width="22.7109375" style="28" customWidth="1"/>
    <col min="15020" max="15020" width="17.5703125" style="28" customWidth="1"/>
    <col min="15021" max="15021" width="12.42578125" style="28" customWidth="1"/>
    <col min="15022" max="15022" width="13.7109375" style="28" customWidth="1"/>
    <col min="15023" max="15023" width="22.7109375" style="28" customWidth="1"/>
    <col min="15024" max="15024" width="13.7109375" style="28" customWidth="1"/>
    <col min="15025" max="15025" width="17.5703125" style="28" customWidth="1"/>
    <col min="15026" max="15026" width="16.28515625" style="28" customWidth="1"/>
    <col min="15027" max="15027" width="20.140625" style="28" customWidth="1"/>
    <col min="15028" max="15028" width="22.7109375" style="28" customWidth="1"/>
    <col min="15029" max="15029" width="15" style="28" customWidth="1"/>
    <col min="15030" max="15032" width="17.5703125" style="28" customWidth="1"/>
    <col min="15033" max="15033" width="12.42578125" style="28" customWidth="1"/>
    <col min="15034" max="15034" width="20.140625" style="28" customWidth="1"/>
    <col min="15035" max="15035" width="12.42578125" style="28" customWidth="1"/>
    <col min="15036" max="15036" width="13.7109375" style="28" customWidth="1"/>
    <col min="15037" max="15037" width="11.140625" style="28" customWidth="1"/>
    <col min="15038" max="15038" width="12.42578125" style="28" customWidth="1"/>
    <col min="15039" max="15039" width="27.85546875" style="28" customWidth="1"/>
    <col min="15040" max="15040" width="29.140625" style="28" customWidth="1"/>
    <col min="15041" max="15042" width="12.42578125" style="28" customWidth="1"/>
    <col min="15043" max="15073" width="20.140625" style="28" customWidth="1"/>
    <col min="15074" max="15230" width="12.42578125" style="28" customWidth="1"/>
    <col min="15231" max="15231" width="18.85546875" style="28" customWidth="1"/>
    <col min="15232" max="15233" width="21.42578125" style="28" customWidth="1"/>
    <col min="15234" max="15234" width="12.42578125" style="28" customWidth="1"/>
    <col min="15235" max="15235" width="13.7109375" style="28" customWidth="1"/>
    <col min="15236" max="15236" width="18.85546875" style="28" customWidth="1"/>
    <col min="15237" max="15237" width="12.42578125" style="28" customWidth="1"/>
    <col min="15238" max="15239" width="15" style="28" customWidth="1"/>
    <col min="15240" max="15240" width="16.28515625" style="28" customWidth="1"/>
    <col min="15241" max="15241" width="21.42578125" style="28" customWidth="1"/>
    <col min="15242" max="15242" width="6" style="28" customWidth="1"/>
    <col min="15243" max="15243" width="15" style="28" customWidth="1"/>
    <col min="15244" max="15244" width="20.140625" style="28" customWidth="1"/>
    <col min="15245" max="15245" width="12.42578125" style="28" customWidth="1"/>
    <col min="15246" max="15246" width="16.28515625" style="28" customWidth="1"/>
    <col min="15247" max="15247" width="18.85546875" style="28" customWidth="1"/>
    <col min="15248" max="15248" width="20.140625" style="28" customWidth="1"/>
    <col min="15249" max="15249" width="12.42578125" style="28" customWidth="1"/>
    <col min="15250" max="15250" width="16.28515625" style="28" customWidth="1"/>
    <col min="15251" max="15251" width="21.42578125" style="28" customWidth="1"/>
    <col min="15252" max="15252" width="18.85546875" style="28" customWidth="1"/>
    <col min="15253" max="15253" width="15" style="28" customWidth="1"/>
    <col min="15254" max="15254" width="21.42578125" style="28" customWidth="1"/>
    <col min="15255" max="15256" width="18.85546875" style="28" customWidth="1"/>
    <col min="15257" max="15257" width="22.7109375" style="28" customWidth="1"/>
    <col min="15258" max="15258" width="18.85546875" style="28" customWidth="1"/>
    <col min="15259" max="15259" width="12.42578125" style="28" customWidth="1"/>
    <col min="15260" max="15260" width="15" style="28" customWidth="1"/>
    <col min="15261" max="15261" width="4.7109375" style="28" customWidth="1"/>
    <col min="15262" max="15264" width="15" style="28" customWidth="1"/>
    <col min="15265" max="15265" width="17.5703125" style="28" customWidth="1"/>
    <col min="15266" max="15266" width="22.7109375" style="28" customWidth="1"/>
    <col min="15267" max="15267" width="24" style="28" customWidth="1"/>
    <col min="15268" max="15268" width="13.7109375" style="28" customWidth="1"/>
    <col min="15269" max="15269" width="16.28515625" style="28" customWidth="1"/>
    <col min="15270" max="15271" width="13.7109375" style="28" customWidth="1"/>
    <col min="15272" max="15272" width="16.28515625" style="28" customWidth="1"/>
    <col min="15273" max="15274" width="17.5703125" style="28" customWidth="1"/>
    <col min="15275" max="15275" width="22.7109375" style="28" customWidth="1"/>
    <col min="15276" max="15276" width="17.5703125" style="28" customWidth="1"/>
    <col min="15277" max="15277" width="12.42578125" style="28" customWidth="1"/>
    <col min="15278" max="15278" width="13.7109375" style="28" customWidth="1"/>
    <col min="15279" max="15279" width="22.7109375" style="28" customWidth="1"/>
    <col min="15280" max="15280" width="13.7109375" style="28" customWidth="1"/>
    <col min="15281" max="15281" width="17.5703125" style="28" customWidth="1"/>
    <col min="15282" max="15282" width="16.28515625" style="28" customWidth="1"/>
    <col min="15283" max="15283" width="20.140625" style="28" customWidth="1"/>
    <col min="15284" max="15284" width="22.7109375" style="28" customWidth="1"/>
    <col min="15285" max="15285" width="15" style="28" customWidth="1"/>
    <col min="15286" max="15288" width="17.5703125" style="28" customWidth="1"/>
    <col min="15289" max="15289" width="12.42578125" style="28" customWidth="1"/>
    <col min="15290" max="15290" width="20.140625" style="28" customWidth="1"/>
    <col min="15291" max="15291" width="12.42578125" style="28" customWidth="1"/>
    <col min="15292" max="15292" width="13.7109375" style="28" customWidth="1"/>
    <col min="15293" max="15293" width="11.140625" style="28" customWidth="1"/>
    <col min="15294" max="15294" width="12.42578125" style="28" customWidth="1"/>
    <col min="15295" max="15295" width="27.85546875" style="28" customWidth="1"/>
    <col min="15296" max="15296" width="29.140625" style="28" customWidth="1"/>
    <col min="15297" max="15298" width="12.42578125" style="28" customWidth="1"/>
    <col min="15299" max="15329" width="20.140625" style="28" customWidth="1"/>
    <col min="15330" max="15486" width="12.42578125" style="28" customWidth="1"/>
    <col min="15487" max="15487" width="18.85546875" style="28" customWidth="1"/>
    <col min="15488" max="15489" width="21.42578125" style="28" customWidth="1"/>
    <col min="15490" max="15490" width="12.42578125" style="28" customWidth="1"/>
    <col min="15491" max="15491" width="13.7109375" style="28" customWidth="1"/>
    <col min="15492" max="15492" width="18.85546875" style="28" customWidth="1"/>
    <col min="15493" max="15493" width="12.42578125" style="28" customWidth="1"/>
    <col min="15494" max="15495" width="15" style="28" customWidth="1"/>
    <col min="15496" max="15496" width="16.28515625" style="28" customWidth="1"/>
    <col min="15497" max="15497" width="21.42578125" style="28" customWidth="1"/>
    <col min="15498" max="15498" width="6" style="28" customWidth="1"/>
    <col min="15499" max="15499" width="15" style="28" customWidth="1"/>
    <col min="15500" max="15500" width="20.140625" style="28" customWidth="1"/>
    <col min="15501" max="15501" width="12.42578125" style="28" customWidth="1"/>
    <col min="15502" max="15502" width="16.28515625" style="28" customWidth="1"/>
    <col min="15503" max="15503" width="18.85546875" style="28" customWidth="1"/>
    <col min="15504" max="15504" width="20.140625" style="28" customWidth="1"/>
    <col min="15505" max="15505" width="12.42578125" style="28" customWidth="1"/>
    <col min="15506" max="15506" width="16.28515625" style="28" customWidth="1"/>
    <col min="15507" max="15507" width="21.42578125" style="28" customWidth="1"/>
    <col min="15508" max="15508" width="18.85546875" style="28" customWidth="1"/>
    <col min="15509" max="15509" width="15" style="28" customWidth="1"/>
    <col min="15510" max="15510" width="21.42578125" style="28" customWidth="1"/>
    <col min="15511" max="15512" width="18.85546875" style="28" customWidth="1"/>
    <col min="15513" max="15513" width="22.7109375" style="28" customWidth="1"/>
    <col min="15514" max="15514" width="18.85546875" style="28" customWidth="1"/>
    <col min="15515" max="15515" width="12.42578125" style="28" customWidth="1"/>
    <col min="15516" max="15516" width="15" style="28" customWidth="1"/>
    <col min="15517" max="15517" width="4.7109375" style="28" customWidth="1"/>
    <col min="15518" max="15520" width="15" style="28" customWidth="1"/>
    <col min="15521" max="15521" width="17.5703125" style="28" customWidth="1"/>
    <col min="15522" max="15522" width="22.7109375" style="28" customWidth="1"/>
    <col min="15523" max="15523" width="24" style="28" customWidth="1"/>
    <col min="15524" max="15524" width="13.7109375" style="28" customWidth="1"/>
    <col min="15525" max="15525" width="16.28515625" style="28" customWidth="1"/>
    <col min="15526" max="15527" width="13.7109375" style="28" customWidth="1"/>
    <col min="15528" max="15528" width="16.28515625" style="28" customWidth="1"/>
    <col min="15529" max="15530" width="17.5703125" style="28" customWidth="1"/>
    <col min="15531" max="15531" width="22.7109375" style="28" customWidth="1"/>
    <col min="15532" max="15532" width="17.5703125" style="28" customWidth="1"/>
    <col min="15533" max="15533" width="12.42578125" style="28" customWidth="1"/>
    <col min="15534" max="15534" width="13.7109375" style="28" customWidth="1"/>
    <col min="15535" max="15535" width="22.7109375" style="28" customWidth="1"/>
    <col min="15536" max="15536" width="13.7109375" style="28" customWidth="1"/>
    <col min="15537" max="15537" width="17.5703125" style="28" customWidth="1"/>
    <col min="15538" max="15538" width="16.28515625" style="28" customWidth="1"/>
    <col min="15539" max="15539" width="20.140625" style="28" customWidth="1"/>
    <col min="15540" max="15540" width="22.7109375" style="28" customWidth="1"/>
    <col min="15541" max="15541" width="15" style="28" customWidth="1"/>
    <col min="15542" max="15544" width="17.5703125" style="28" customWidth="1"/>
    <col min="15545" max="15545" width="12.42578125" style="28" customWidth="1"/>
    <col min="15546" max="15546" width="20.140625" style="28" customWidth="1"/>
    <col min="15547" max="15547" width="12.42578125" style="28" customWidth="1"/>
    <col min="15548" max="15548" width="13.7109375" style="28" customWidth="1"/>
    <col min="15549" max="15549" width="11.140625" style="28" customWidth="1"/>
    <col min="15550" max="15550" width="12.42578125" style="28" customWidth="1"/>
    <col min="15551" max="15551" width="27.85546875" style="28" customWidth="1"/>
    <col min="15552" max="15552" width="29.140625" style="28" customWidth="1"/>
    <col min="15553" max="15554" width="12.42578125" style="28" customWidth="1"/>
    <col min="15555" max="15585" width="20.140625" style="28" customWidth="1"/>
    <col min="15586" max="15742" width="12.42578125" style="28" customWidth="1"/>
    <col min="15743" max="15743" width="18.85546875" style="28" customWidth="1"/>
    <col min="15744" max="15745" width="21.42578125" style="28" customWidth="1"/>
    <col min="15746" max="15746" width="12.42578125" style="28" customWidth="1"/>
    <col min="15747" max="15747" width="13.7109375" style="28" customWidth="1"/>
    <col min="15748" max="15748" width="18.85546875" style="28" customWidth="1"/>
    <col min="15749" max="15749" width="12.42578125" style="28" customWidth="1"/>
    <col min="15750" max="15751" width="15" style="28" customWidth="1"/>
    <col min="15752" max="15752" width="16.28515625" style="28" customWidth="1"/>
    <col min="15753" max="15753" width="21.42578125" style="28" customWidth="1"/>
    <col min="15754" max="15754" width="6" style="28" customWidth="1"/>
    <col min="15755" max="15755" width="15" style="28" customWidth="1"/>
    <col min="15756" max="15756" width="20.140625" style="28" customWidth="1"/>
    <col min="15757" max="15757" width="12.42578125" style="28" customWidth="1"/>
    <col min="15758" max="15758" width="16.28515625" style="28" customWidth="1"/>
    <col min="15759" max="15759" width="18.85546875" style="28" customWidth="1"/>
    <col min="15760" max="15760" width="20.140625" style="28" customWidth="1"/>
    <col min="15761" max="15761" width="12.42578125" style="28" customWidth="1"/>
    <col min="15762" max="15762" width="16.28515625" style="28" customWidth="1"/>
    <col min="15763" max="15763" width="21.42578125" style="28" customWidth="1"/>
    <col min="15764" max="15764" width="18.85546875" style="28" customWidth="1"/>
    <col min="15765" max="15765" width="15" style="28" customWidth="1"/>
    <col min="15766" max="15766" width="21.42578125" style="28" customWidth="1"/>
    <col min="15767" max="15768" width="18.85546875" style="28" customWidth="1"/>
    <col min="15769" max="15769" width="22.7109375" style="28" customWidth="1"/>
    <col min="15770" max="15770" width="18.85546875" style="28" customWidth="1"/>
    <col min="15771" max="15771" width="12.42578125" style="28" customWidth="1"/>
    <col min="15772" max="15772" width="15" style="28" customWidth="1"/>
    <col min="15773" max="15773" width="4.7109375" style="28" customWidth="1"/>
    <col min="15774" max="15776" width="15" style="28" customWidth="1"/>
    <col min="15777" max="15777" width="17.5703125" style="28" customWidth="1"/>
    <col min="15778" max="15778" width="22.7109375" style="28" customWidth="1"/>
    <col min="15779" max="15779" width="24" style="28" customWidth="1"/>
    <col min="15780" max="15780" width="13.7109375" style="28" customWidth="1"/>
    <col min="15781" max="15781" width="16.28515625" style="28" customWidth="1"/>
    <col min="15782" max="15783" width="13.7109375" style="28" customWidth="1"/>
    <col min="15784" max="15784" width="16.28515625" style="28" customWidth="1"/>
    <col min="15785" max="15786" width="17.5703125" style="28" customWidth="1"/>
    <col min="15787" max="15787" width="22.7109375" style="28" customWidth="1"/>
    <col min="15788" max="15788" width="17.5703125" style="28" customWidth="1"/>
    <col min="15789" max="15789" width="12.42578125" style="28" customWidth="1"/>
    <col min="15790" max="15790" width="13.7109375" style="28" customWidth="1"/>
    <col min="15791" max="15791" width="22.7109375" style="28" customWidth="1"/>
    <col min="15792" max="15792" width="13.7109375" style="28" customWidth="1"/>
    <col min="15793" max="15793" width="17.5703125" style="28" customWidth="1"/>
    <col min="15794" max="15794" width="16.28515625" style="28" customWidth="1"/>
    <col min="15795" max="15795" width="20.140625" style="28" customWidth="1"/>
    <col min="15796" max="15796" width="22.7109375" style="28" customWidth="1"/>
    <col min="15797" max="15797" width="15" style="28" customWidth="1"/>
    <col min="15798" max="15800" width="17.5703125" style="28" customWidth="1"/>
    <col min="15801" max="15801" width="12.42578125" style="28" customWidth="1"/>
    <col min="15802" max="15802" width="20.140625" style="28" customWidth="1"/>
    <col min="15803" max="15803" width="12.42578125" style="28" customWidth="1"/>
    <col min="15804" max="15804" width="13.7109375" style="28" customWidth="1"/>
    <col min="15805" max="15805" width="11.140625" style="28" customWidth="1"/>
    <col min="15806" max="15806" width="12.42578125" style="28" customWidth="1"/>
    <col min="15807" max="15807" width="27.85546875" style="28" customWidth="1"/>
    <col min="15808" max="15808" width="29.140625" style="28" customWidth="1"/>
    <col min="15809" max="15810" width="12.42578125" style="28" customWidth="1"/>
    <col min="15811" max="15841" width="20.140625" style="28" customWidth="1"/>
    <col min="15842" max="15998" width="12.42578125" style="28" customWidth="1"/>
    <col min="15999" max="15999" width="18.85546875" style="28" customWidth="1"/>
    <col min="16000" max="16001" width="21.42578125" style="28" customWidth="1"/>
    <col min="16002" max="16002" width="12.42578125" style="28" customWidth="1"/>
    <col min="16003" max="16003" width="13.7109375" style="28" customWidth="1"/>
    <col min="16004" max="16004" width="18.85546875" style="28" customWidth="1"/>
    <col min="16005" max="16005" width="12.42578125" style="28" customWidth="1"/>
    <col min="16006" max="16007" width="15" style="28" customWidth="1"/>
    <col min="16008" max="16008" width="16.28515625" style="28" customWidth="1"/>
    <col min="16009" max="16009" width="21.42578125" style="28" customWidth="1"/>
    <col min="16010" max="16010" width="6" style="28" customWidth="1"/>
    <col min="16011" max="16011" width="15" style="28" customWidth="1"/>
    <col min="16012" max="16012" width="20.140625" style="28" customWidth="1"/>
    <col min="16013" max="16013" width="12.42578125" style="28" customWidth="1"/>
    <col min="16014" max="16014" width="16.28515625" style="28" customWidth="1"/>
    <col min="16015" max="16015" width="18.85546875" style="28" customWidth="1"/>
    <col min="16016" max="16016" width="20.140625" style="28" customWidth="1"/>
    <col min="16017" max="16017" width="12.42578125" style="28" customWidth="1"/>
    <col min="16018" max="16018" width="16.28515625" style="28" customWidth="1"/>
    <col min="16019" max="16019" width="21.42578125" style="28" customWidth="1"/>
    <col min="16020" max="16020" width="18.85546875" style="28" customWidth="1"/>
    <col min="16021" max="16021" width="15" style="28" customWidth="1"/>
    <col min="16022" max="16022" width="21.42578125" style="28" customWidth="1"/>
    <col min="16023" max="16024" width="18.85546875" style="28" customWidth="1"/>
    <col min="16025" max="16025" width="22.7109375" style="28" customWidth="1"/>
    <col min="16026" max="16026" width="18.85546875" style="28" customWidth="1"/>
    <col min="16027" max="16027" width="12.42578125" style="28" customWidth="1"/>
    <col min="16028" max="16028" width="15" style="28" customWidth="1"/>
    <col min="16029" max="16029" width="4.7109375" style="28" customWidth="1"/>
    <col min="16030" max="16032" width="15" style="28" customWidth="1"/>
    <col min="16033" max="16033" width="17.5703125" style="28" customWidth="1"/>
    <col min="16034" max="16034" width="22.7109375" style="28" customWidth="1"/>
    <col min="16035" max="16035" width="24" style="28" customWidth="1"/>
    <col min="16036" max="16036" width="13.7109375" style="28" customWidth="1"/>
    <col min="16037" max="16037" width="16.28515625" style="28" customWidth="1"/>
    <col min="16038" max="16039" width="13.7109375" style="28" customWidth="1"/>
    <col min="16040" max="16040" width="16.28515625" style="28" customWidth="1"/>
    <col min="16041" max="16042" width="17.5703125" style="28" customWidth="1"/>
    <col min="16043" max="16043" width="22.7109375" style="28" customWidth="1"/>
    <col min="16044" max="16044" width="17.5703125" style="28" customWidth="1"/>
    <col min="16045" max="16045" width="12.42578125" style="28" customWidth="1"/>
    <col min="16046" max="16046" width="13.7109375" style="28" customWidth="1"/>
    <col min="16047" max="16047" width="22.7109375" style="28" customWidth="1"/>
    <col min="16048" max="16048" width="13.7109375" style="28" customWidth="1"/>
    <col min="16049" max="16049" width="17.5703125" style="28" customWidth="1"/>
    <col min="16050" max="16050" width="16.28515625" style="28" customWidth="1"/>
    <col min="16051" max="16051" width="20.140625" style="28" customWidth="1"/>
    <col min="16052" max="16052" width="22.7109375" style="28" customWidth="1"/>
    <col min="16053" max="16053" width="15" style="28" customWidth="1"/>
    <col min="16054" max="16056" width="17.5703125" style="28" customWidth="1"/>
    <col min="16057" max="16057" width="12.42578125" style="28" customWidth="1"/>
    <col min="16058" max="16058" width="20.140625" style="28" customWidth="1"/>
    <col min="16059" max="16059" width="12.42578125" style="28" customWidth="1"/>
    <col min="16060" max="16060" width="13.7109375" style="28" customWidth="1"/>
    <col min="16061" max="16061" width="11.140625" style="28" customWidth="1"/>
    <col min="16062" max="16062" width="12.42578125" style="28" customWidth="1"/>
    <col min="16063" max="16063" width="27.85546875" style="28" customWidth="1"/>
    <col min="16064" max="16064" width="29.140625" style="28" customWidth="1"/>
    <col min="16065" max="16066" width="12.42578125" style="28" customWidth="1"/>
    <col min="16067" max="16097" width="20.140625" style="28" customWidth="1"/>
    <col min="16098" max="16384" width="12.42578125" style="28" customWidth="1"/>
  </cols>
  <sheetData>
    <row r="1" spans="1:126" s="59" customFormat="1" x14ac:dyDescent="0.2">
      <c r="A1" s="176" t="s">
        <v>0</v>
      </c>
      <c r="B1" s="121">
        <f ca="1">WORKDAY(TODAY(),1,$V$340:$V$724)</f>
        <v>45741</v>
      </c>
      <c r="C1" s="48" t="s">
        <v>1</v>
      </c>
      <c r="D1" s="49"/>
      <c r="E1" s="49"/>
      <c r="F1" s="50"/>
      <c r="G1" s="50"/>
      <c r="H1" s="51"/>
      <c r="I1" s="51"/>
      <c r="J1" s="51"/>
      <c r="K1" s="50"/>
      <c r="L1" s="50"/>
      <c r="M1" s="52"/>
      <c r="N1" s="51"/>
      <c r="O1" s="50"/>
      <c r="P1" s="50"/>
      <c r="Q1" s="50"/>
      <c r="R1" s="51"/>
      <c r="S1" s="53"/>
      <c r="T1" s="50"/>
      <c r="U1" s="50"/>
      <c r="V1" s="122" t="s">
        <v>2</v>
      </c>
      <c r="W1" s="50"/>
      <c r="X1" s="50"/>
      <c r="Y1" s="50"/>
      <c r="Z1" s="54" t="s">
        <v>3</v>
      </c>
      <c r="AA1" s="52"/>
      <c r="AB1" s="50"/>
      <c r="AC1" s="50"/>
      <c r="AD1" s="55"/>
      <c r="AE1" s="52"/>
      <c r="AF1" s="56"/>
      <c r="AG1" s="55"/>
      <c r="AH1" s="57">
        <f ca="1">TODAY()</f>
        <v>45740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8"/>
      <c r="DU1" s="58"/>
      <c r="DV1" s="58"/>
    </row>
    <row r="2" spans="1:126" s="76" customFormat="1" ht="20.45" customHeight="1" x14ac:dyDescent="0.2">
      <c r="A2" s="106" t="s">
        <v>4</v>
      </c>
      <c r="B2" s="60"/>
      <c r="C2" s="60"/>
      <c r="D2" s="61" t="s">
        <v>5</v>
      </c>
      <c r="E2" s="61">
        <v>10</v>
      </c>
      <c r="F2" s="62"/>
      <c r="G2" s="63"/>
      <c r="H2" s="63"/>
      <c r="I2" s="63"/>
      <c r="J2" s="63"/>
      <c r="K2" s="63"/>
      <c r="L2" s="63"/>
      <c r="M2" s="64"/>
      <c r="N2" s="65"/>
      <c r="O2" s="66"/>
      <c r="P2" s="63"/>
      <c r="Q2" s="63"/>
      <c r="R2" s="63"/>
      <c r="S2" s="63"/>
      <c r="T2" s="63"/>
      <c r="U2" s="63"/>
      <c r="V2" s="63"/>
      <c r="W2" s="63"/>
      <c r="X2" s="63"/>
      <c r="Y2" s="63"/>
      <c r="Z2" s="67">
        <v>320500.5</v>
      </c>
      <c r="AA2" s="68"/>
      <c r="AB2" s="69"/>
      <c r="AC2" s="69"/>
      <c r="AD2" s="70"/>
      <c r="AE2" s="71"/>
      <c r="AF2" s="72"/>
      <c r="AG2" s="70"/>
      <c r="AH2" s="73">
        <f ca="1">DAY(AH1)</f>
        <v>24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5"/>
      <c r="DU2" s="75"/>
      <c r="DV2" s="75"/>
    </row>
    <row r="3" spans="1:126" s="76" customFormat="1" x14ac:dyDescent="0.2">
      <c r="A3" s="150"/>
      <c r="B3" s="151"/>
      <c r="C3" s="151"/>
      <c r="D3" s="152"/>
      <c r="E3" s="153"/>
      <c r="F3" s="87"/>
      <c r="G3" s="87"/>
      <c r="H3" s="87"/>
      <c r="I3" s="151"/>
      <c r="J3" s="151"/>
      <c r="K3" s="154"/>
      <c r="L3" s="155"/>
      <c r="M3" s="153"/>
      <c r="N3" s="151"/>
      <c r="O3" s="87"/>
      <c r="P3" s="156"/>
      <c r="Q3" s="154"/>
      <c r="R3" s="151"/>
      <c r="S3" s="157"/>
      <c r="T3" s="87"/>
      <c r="U3" s="70"/>
      <c r="V3" s="70"/>
      <c r="W3" s="72"/>
      <c r="X3" s="70"/>
      <c r="Y3" s="70"/>
      <c r="Z3" s="70"/>
      <c r="AA3" s="71"/>
      <c r="AB3" s="70"/>
      <c r="AC3" s="70"/>
      <c r="AD3" s="70"/>
      <c r="AE3" s="71"/>
      <c r="AF3" s="72"/>
      <c r="AG3" s="70"/>
      <c r="AH3" s="77">
        <v>10</v>
      </c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5"/>
      <c r="DU3" s="75"/>
      <c r="DV3" s="75"/>
    </row>
    <row r="4" spans="1:126" s="76" customFormat="1" ht="15" x14ac:dyDescent="0.25">
      <c r="A4" s="158"/>
      <c r="B4" s="159">
        <v>2</v>
      </c>
      <c r="C4" s="159">
        <f>B4+1</f>
        <v>3</v>
      </c>
      <c r="D4" s="159">
        <f t="shared" ref="D4:T4" si="0">C4+1</f>
        <v>4</v>
      </c>
      <c r="E4" s="159">
        <f t="shared" si="0"/>
        <v>5</v>
      </c>
      <c r="F4" s="159">
        <f t="shared" si="0"/>
        <v>6</v>
      </c>
      <c r="G4" s="159">
        <f t="shared" si="0"/>
        <v>7</v>
      </c>
      <c r="H4" s="159">
        <f t="shared" si="0"/>
        <v>8</v>
      </c>
      <c r="I4" s="159">
        <f t="shared" si="0"/>
        <v>9</v>
      </c>
      <c r="J4" s="159">
        <f t="shared" si="0"/>
        <v>10</v>
      </c>
      <c r="K4" s="159">
        <f t="shared" si="0"/>
        <v>11</v>
      </c>
      <c r="L4" s="159">
        <f t="shared" si="0"/>
        <v>12</v>
      </c>
      <c r="M4" s="159">
        <f t="shared" si="0"/>
        <v>13</v>
      </c>
      <c r="N4" s="159">
        <f t="shared" si="0"/>
        <v>14</v>
      </c>
      <c r="O4" s="159">
        <f t="shared" si="0"/>
        <v>15</v>
      </c>
      <c r="P4" s="159">
        <f t="shared" si="0"/>
        <v>16</v>
      </c>
      <c r="Q4" s="159">
        <f t="shared" si="0"/>
        <v>17</v>
      </c>
      <c r="R4" s="159">
        <f t="shared" si="0"/>
        <v>18</v>
      </c>
      <c r="S4" s="159">
        <f t="shared" si="0"/>
        <v>19</v>
      </c>
      <c r="T4" s="159">
        <f t="shared" si="0"/>
        <v>20</v>
      </c>
      <c r="U4" s="149"/>
      <c r="V4" s="78"/>
      <c r="W4" s="78"/>
      <c r="X4" s="78"/>
      <c r="Y4" s="78"/>
      <c r="Z4" s="78"/>
      <c r="AA4" s="81"/>
      <c r="AB4" s="78"/>
      <c r="AC4" s="78"/>
      <c r="AD4" s="78"/>
      <c r="AE4" s="78"/>
      <c r="AF4" s="78"/>
      <c r="AG4" s="78"/>
      <c r="AH4" s="77">
        <f ca="1">MONTH(AH1)</f>
        <v>3</v>
      </c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5"/>
      <c r="DU4" s="75"/>
      <c r="DV4" s="75"/>
    </row>
    <row r="5" spans="1:126" s="76" customFormat="1" x14ac:dyDescent="0.2">
      <c r="A5" s="162" t="str">
        <f>IF(A4="Sim",VLOOKUP($C$1,$A$10:$T$9294,17),"")</f>
        <v/>
      </c>
      <c r="B5" s="163" t="s">
        <v>6</v>
      </c>
      <c r="C5" s="163" t="s">
        <v>7</v>
      </c>
      <c r="D5" s="164" t="s">
        <v>8</v>
      </c>
      <c r="E5" s="164" t="s">
        <v>8</v>
      </c>
      <c r="F5" s="164" t="s">
        <v>8</v>
      </c>
      <c r="G5" s="164" t="s">
        <v>8</v>
      </c>
      <c r="H5" s="164" t="s">
        <v>8</v>
      </c>
      <c r="I5" s="164" t="s">
        <v>8</v>
      </c>
      <c r="J5" s="164" t="s">
        <v>8</v>
      </c>
      <c r="K5" s="165" t="s">
        <v>7</v>
      </c>
      <c r="L5" s="166" t="s">
        <v>9</v>
      </c>
      <c r="M5" s="167" t="s">
        <v>10</v>
      </c>
      <c r="N5" s="163" t="s">
        <v>10</v>
      </c>
      <c r="O5" s="168" t="s">
        <v>11</v>
      </c>
      <c r="P5" s="168" t="s">
        <v>11</v>
      </c>
      <c r="Q5" s="165" t="s">
        <v>11</v>
      </c>
      <c r="R5" s="163" t="s">
        <v>10</v>
      </c>
      <c r="S5" s="169" t="s">
        <v>12</v>
      </c>
      <c r="T5" s="164" t="s">
        <v>12</v>
      </c>
      <c r="U5" s="93"/>
      <c r="V5" s="80"/>
      <c r="W5" s="82"/>
      <c r="X5" s="80"/>
      <c r="Y5" s="80"/>
      <c r="Z5" s="80"/>
      <c r="AA5" s="81"/>
      <c r="AB5" s="80"/>
      <c r="AC5" s="80"/>
      <c r="AD5" s="80"/>
      <c r="AE5" s="81"/>
      <c r="AF5" s="82"/>
      <c r="AG5" s="80"/>
      <c r="AH5" s="77">
        <f ca="1">YEAR(AH1)</f>
        <v>2025</v>
      </c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5"/>
      <c r="DU5" s="75"/>
      <c r="DV5" s="75"/>
    </row>
    <row r="6" spans="1:126" s="76" customFormat="1" x14ac:dyDescent="0.2">
      <c r="A6" s="162" t="str">
        <f>IF(A4="Sim",VLOOKUP($C$1,$A$10:$T$9294,14),"")</f>
        <v/>
      </c>
      <c r="B6" s="164" t="s">
        <v>14</v>
      </c>
      <c r="C6" s="163" t="s">
        <v>15</v>
      </c>
      <c r="D6" s="170" t="s">
        <v>16</v>
      </c>
      <c r="E6" s="167" t="s">
        <v>17</v>
      </c>
      <c r="F6" s="164" t="s">
        <v>18</v>
      </c>
      <c r="G6" s="164" t="s">
        <v>19</v>
      </c>
      <c r="H6" s="164" t="s">
        <v>20</v>
      </c>
      <c r="I6" s="163" t="s">
        <v>20</v>
      </c>
      <c r="J6" s="163" t="s">
        <v>20</v>
      </c>
      <c r="K6" s="165" t="s">
        <v>15</v>
      </c>
      <c r="L6" s="166"/>
      <c r="M6" s="167"/>
      <c r="N6" s="163" t="s">
        <v>21</v>
      </c>
      <c r="O6" s="164" t="s">
        <v>22</v>
      </c>
      <c r="P6" s="164"/>
      <c r="Q6" s="165"/>
      <c r="R6" s="163" t="s">
        <v>23</v>
      </c>
      <c r="S6" s="169" t="s">
        <v>24</v>
      </c>
      <c r="T6" s="164" t="s">
        <v>24</v>
      </c>
      <c r="U6" s="93"/>
      <c r="V6" s="80"/>
      <c r="W6" s="82"/>
      <c r="X6" s="80"/>
      <c r="Y6" s="80"/>
      <c r="Z6" s="80"/>
      <c r="AA6" s="81"/>
      <c r="AB6" s="80"/>
      <c r="AC6" s="80"/>
      <c r="AD6" s="80"/>
      <c r="AE6" s="81"/>
      <c r="AF6" s="82"/>
      <c r="AG6" s="80"/>
      <c r="AH6" s="83">
        <f ca="1">IF(AH2&gt;AH3,DATE(AH$5,AH$4,AH$3),DATE(AH$5,AH$4-1,AH$3))</f>
        <v>45726</v>
      </c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5"/>
      <c r="DU6" s="75"/>
      <c r="DV6" s="75"/>
    </row>
    <row r="7" spans="1:126" s="76" customFormat="1" x14ac:dyDescent="0.2">
      <c r="A7" s="171"/>
      <c r="B7" s="163" t="s">
        <v>25</v>
      </c>
      <c r="C7" s="163" t="s">
        <v>26</v>
      </c>
      <c r="D7" s="172" t="s">
        <v>27</v>
      </c>
      <c r="E7" s="167" t="s">
        <v>28</v>
      </c>
      <c r="F7" s="164" t="s">
        <v>29</v>
      </c>
      <c r="G7" s="164" t="s">
        <v>30</v>
      </c>
      <c r="H7" s="164" t="s">
        <v>31</v>
      </c>
      <c r="I7" s="163" t="s">
        <v>31</v>
      </c>
      <c r="J7" s="163" t="s">
        <v>31</v>
      </c>
      <c r="K7" s="165" t="s">
        <v>21</v>
      </c>
      <c r="L7" s="166"/>
      <c r="M7" s="167"/>
      <c r="N7" s="163"/>
      <c r="O7" s="164" t="s">
        <v>32</v>
      </c>
      <c r="P7" s="164"/>
      <c r="Q7" s="165"/>
      <c r="R7" s="163"/>
      <c r="S7" s="169" t="s">
        <v>33</v>
      </c>
      <c r="T7" s="164" t="s">
        <v>13</v>
      </c>
      <c r="U7" s="93"/>
      <c r="V7" s="86"/>
      <c r="W7" s="84"/>
      <c r="X7" s="86"/>
      <c r="Y7" s="86"/>
      <c r="Z7" s="86"/>
      <c r="AA7" s="85"/>
      <c r="AB7" s="86"/>
      <c r="AC7" s="86"/>
      <c r="AD7" s="86"/>
      <c r="AE7" s="85"/>
      <c r="AF7" s="84"/>
      <c r="AG7" s="86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5"/>
      <c r="DU7" s="75"/>
      <c r="DV7" s="75"/>
    </row>
    <row r="8" spans="1:126" s="76" customFormat="1" x14ac:dyDescent="0.2">
      <c r="A8" s="171"/>
      <c r="B8" s="164" t="s">
        <v>34</v>
      </c>
      <c r="C8" s="163" t="s">
        <v>35</v>
      </c>
      <c r="D8" s="172"/>
      <c r="E8" s="167"/>
      <c r="F8" s="164" t="s">
        <v>36</v>
      </c>
      <c r="G8" s="164" t="s">
        <v>37</v>
      </c>
      <c r="H8" s="164" t="s">
        <v>16</v>
      </c>
      <c r="I8" s="163" t="s">
        <v>38</v>
      </c>
      <c r="J8" s="163"/>
      <c r="K8" s="165" t="s">
        <v>39</v>
      </c>
      <c r="L8" s="166"/>
      <c r="M8" s="167" t="s">
        <v>40</v>
      </c>
      <c r="N8" s="163" t="s">
        <v>41</v>
      </c>
      <c r="O8" s="164"/>
      <c r="P8" s="164" t="s">
        <v>42</v>
      </c>
      <c r="Q8" s="165" t="s">
        <v>43</v>
      </c>
      <c r="R8" s="163"/>
      <c r="S8" s="169" t="s">
        <v>44</v>
      </c>
      <c r="T8" s="164"/>
      <c r="U8" s="160"/>
      <c r="V8" s="95" t="s">
        <v>45</v>
      </c>
      <c r="W8" s="96" t="s">
        <v>46</v>
      </c>
      <c r="X8" s="95" t="s">
        <v>47</v>
      </c>
      <c r="Y8" s="95" t="s">
        <v>48</v>
      </c>
      <c r="Z8" s="95" t="s">
        <v>49</v>
      </c>
      <c r="AA8" s="97" t="s">
        <v>49</v>
      </c>
      <c r="AB8" s="95" t="s">
        <v>50</v>
      </c>
      <c r="AC8" s="95" t="s">
        <v>45</v>
      </c>
      <c r="AD8" s="95" t="s">
        <v>51</v>
      </c>
      <c r="AE8" s="98"/>
      <c r="AF8" s="99" t="s">
        <v>16</v>
      </c>
      <c r="AG8" s="100" t="s">
        <v>8</v>
      </c>
      <c r="AH8" s="93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5"/>
      <c r="DU8" s="75"/>
      <c r="DV8" s="75"/>
    </row>
    <row r="9" spans="1:126" s="89" customFormat="1" x14ac:dyDescent="0.2">
      <c r="A9" s="171" t="s">
        <v>13</v>
      </c>
      <c r="B9" s="163" t="s">
        <v>52</v>
      </c>
      <c r="C9" s="163" t="s">
        <v>52</v>
      </c>
      <c r="D9" s="172"/>
      <c r="E9" s="167"/>
      <c r="F9" s="164"/>
      <c r="G9" s="164"/>
      <c r="H9" s="164"/>
      <c r="I9" s="163"/>
      <c r="J9" s="163"/>
      <c r="K9" s="165" t="s">
        <v>52</v>
      </c>
      <c r="L9" s="166"/>
      <c r="M9" s="167" t="s">
        <v>53</v>
      </c>
      <c r="N9" s="163" t="s">
        <v>52</v>
      </c>
      <c r="O9" s="173"/>
      <c r="P9" s="174"/>
      <c r="Q9" s="165" t="s">
        <v>52</v>
      </c>
      <c r="R9" s="163" t="s">
        <v>52</v>
      </c>
      <c r="S9" s="169"/>
      <c r="T9" s="164"/>
      <c r="U9" s="105"/>
      <c r="V9" s="101" t="s">
        <v>54</v>
      </c>
      <c r="W9" s="102"/>
      <c r="X9" s="103" t="s">
        <v>52</v>
      </c>
      <c r="Y9" s="103" t="s">
        <v>52</v>
      </c>
      <c r="Z9" s="103" t="s">
        <v>52</v>
      </c>
      <c r="AA9" s="104" t="s">
        <v>53</v>
      </c>
      <c r="AB9" s="103" t="s">
        <v>52</v>
      </c>
      <c r="AC9" s="103"/>
      <c r="AD9" s="95" t="s">
        <v>55</v>
      </c>
      <c r="AE9" s="98"/>
      <c r="AF9" s="99"/>
      <c r="AG9" s="100" t="s">
        <v>53</v>
      </c>
      <c r="AH9" s="94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8"/>
      <c r="DU9" s="88"/>
      <c r="DV9" s="88"/>
    </row>
    <row r="10" spans="1:126" x14ac:dyDescent="0.2">
      <c r="A10" s="161">
        <v>40035</v>
      </c>
      <c r="B10" s="2">
        <f t="shared" ref="B10:B73" si="1">(K10+Q10)</f>
        <v>320500.5</v>
      </c>
      <c r="C10" s="2">
        <f>Z2</f>
        <v>320500.5</v>
      </c>
      <c r="D10" s="119">
        <f>A10</f>
        <v>40035</v>
      </c>
      <c r="E10" s="3">
        <f>IF(DAY(A10)=$E$2,VLOOKUP(A10,$AF$10:$AG$153,2),E9)</f>
        <v>4.17E-4</v>
      </c>
      <c r="F10" s="4">
        <v>0</v>
      </c>
      <c r="G10" s="4">
        <v>31</v>
      </c>
      <c r="H10" s="2">
        <v>1</v>
      </c>
      <c r="I10" s="2">
        <v>1</v>
      </c>
      <c r="J10" s="2">
        <f t="shared" ref="J10:J73" si="2">TRUNC(H10*I10,8)</f>
        <v>1</v>
      </c>
      <c r="K10" s="2">
        <f t="shared" ref="K10:K73" si="3">TRUNC(C10*J10,8)</f>
        <v>320500.5</v>
      </c>
      <c r="L10" s="1">
        <v>0</v>
      </c>
      <c r="M10" s="3">
        <v>0</v>
      </c>
      <c r="N10" s="2">
        <f t="shared" ref="N10:N73" si="4">IF(M10&gt;0,TRUNC((M10*K10),8),0)</f>
        <v>0</v>
      </c>
      <c r="O10" s="35">
        <v>0.14499999999999999</v>
      </c>
      <c r="P10" s="8">
        <f t="shared" ref="P10:P41" si="5">ROUND((1+O10)^(30/360)^(F10/G10),9)</f>
        <v>1</v>
      </c>
      <c r="Q10" s="2">
        <f t="shared" ref="Q10:Q73" si="6">TRUNC((P10-1)*K10,8)</f>
        <v>0</v>
      </c>
      <c r="R10" s="2">
        <f t="shared" ref="R10:R73" si="7">(N10+Q10)</f>
        <v>0</v>
      </c>
      <c r="S10" s="9" t="s">
        <v>56</v>
      </c>
      <c r="T10" s="47">
        <v>40096</v>
      </c>
      <c r="U10" s="4"/>
      <c r="V10" s="11">
        <v>0</v>
      </c>
      <c r="W10" s="43">
        <f>A10</f>
        <v>40035</v>
      </c>
      <c r="X10" s="12">
        <f>Z2</f>
        <v>320500.5</v>
      </c>
      <c r="Y10" s="11">
        <v>0</v>
      </c>
      <c r="Z10" s="11">
        <v>0</v>
      </c>
      <c r="AA10" s="13">
        <v>0</v>
      </c>
      <c r="AB10" s="14">
        <v>0</v>
      </c>
      <c r="AC10" s="11"/>
      <c r="AD10" s="44">
        <v>40096</v>
      </c>
      <c r="AE10" s="16"/>
      <c r="AF10" s="45">
        <f>A10</f>
        <v>40035</v>
      </c>
      <c r="AG10" s="17">
        <f>VLOOKUP(AF10,[1]Plan1!$G$59:$H$300,2)</f>
        <v>4.17E-4</v>
      </c>
      <c r="AH10" s="4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</row>
    <row r="11" spans="1:126" x14ac:dyDescent="0.2">
      <c r="A11" s="90">
        <f t="shared" ref="A11:A74" si="8">(A10+1)</f>
        <v>40036</v>
      </c>
      <c r="B11" s="2">
        <f t="shared" si="1"/>
        <v>320621.48954543</v>
      </c>
      <c r="C11" s="2">
        <f t="shared" ref="C11:C74" si="9">IF(DAY(A10)=$E$2,VLOOKUP(A10,W$10:X$316,2),C10)</f>
        <v>320500.5</v>
      </c>
      <c r="D11" s="47">
        <f t="shared" ref="D11:D74" si="10">IF(DAY(A10)=$E$2,A11,D10)</f>
        <v>40036</v>
      </c>
      <c r="E11" s="3">
        <f>IF(DAY(A10)=$E$2,VLOOKUP(A11,$AF$10:$AG$153,2),E10)</f>
        <v>4.17E-4</v>
      </c>
      <c r="F11" s="4">
        <f t="shared" ref="F11:F74" si="11">IF(DAY(A11)=E$2+1,1,F10+1)</f>
        <v>1</v>
      </c>
      <c r="G11" s="4">
        <f>IF(DAY(A11)=E$2+1,DAY(EOMONTH(A11,0)), IF(DAY(A11)&lt;&gt;$E$2+1,G10))</f>
        <v>31</v>
      </c>
      <c r="H11" s="2">
        <f t="shared" ref="H11:H74" si="12">TRUNC(((1+$E11)^($F11/$G11)),8)</f>
        <v>1.00001344</v>
      </c>
      <c r="I11" s="2">
        <f t="shared" ref="I11:I74" si="13">IF(DAY(A10)=E$2,J10,I10)</f>
        <v>1</v>
      </c>
      <c r="J11" s="2">
        <f t="shared" si="2"/>
        <v>1.00001344</v>
      </c>
      <c r="K11" s="2">
        <f t="shared" si="3"/>
        <v>320504.80752671999</v>
      </c>
      <c r="L11" s="1">
        <f t="shared" ref="L11:L74" si="14">IF(DAY(A11)=E$2,VLOOKUP(A11,$W$10:$AD$316,7),0)</f>
        <v>0</v>
      </c>
      <c r="M11" s="3">
        <f t="shared" ref="M11:M42" si="15">IF(DAY(A11)=E$2,VLOOKUP(A11,$W$10:$AD$316,5),0)</f>
        <v>0</v>
      </c>
      <c r="N11" s="2">
        <f t="shared" si="4"/>
        <v>0</v>
      </c>
      <c r="O11" s="18">
        <f t="shared" ref="O11:O74" si="16">(O10)</f>
        <v>0.14499999999999999</v>
      </c>
      <c r="P11" s="8">
        <f t="shared" si="5"/>
        <v>1.0003640570000001</v>
      </c>
      <c r="Q11" s="2">
        <f t="shared" si="6"/>
        <v>116.68201870999999</v>
      </c>
      <c r="R11" s="2">
        <f t="shared" si="7"/>
        <v>116.68201870999999</v>
      </c>
      <c r="S11" s="9" t="s">
        <v>56</v>
      </c>
      <c r="T11" s="47">
        <f t="shared" ref="T11:T74" si="17">IF(DAY(A11)=E$2+1,VLOOKUP(A10,$W$10:$AD$316,8),T10)</f>
        <v>40096</v>
      </c>
      <c r="U11" s="4"/>
      <c r="V11" s="11">
        <v>0</v>
      </c>
      <c r="W11" s="43">
        <f t="shared" ref="W11:W22" si="18">EDATE(W10,1)</f>
        <v>40066</v>
      </c>
      <c r="X11" s="12">
        <f>(X10-Z11)</f>
        <v>320500.5</v>
      </c>
      <c r="Y11" s="11">
        <v>0</v>
      </c>
      <c r="Z11" s="11">
        <v>0</v>
      </c>
      <c r="AA11" s="13">
        <v>0</v>
      </c>
      <c r="AB11" s="12">
        <f t="shared" ref="AB11:AB74" si="19">Y11+Z11</f>
        <v>0</v>
      </c>
      <c r="AC11" s="11">
        <v>0</v>
      </c>
      <c r="AD11" s="44">
        <f t="shared" ref="AD11:AD74" si="20">W12</f>
        <v>40096</v>
      </c>
      <c r="AE11" s="19"/>
      <c r="AF11" s="45">
        <f t="shared" ref="AF11:AF74" si="21">EDATE(AF10,1)</f>
        <v>40066</v>
      </c>
      <c r="AG11" s="17">
        <f>VLOOKUP(AF11,[1]Plan1!$G$59:$H$300,2)</f>
        <v>4.4799999999999999E-4</v>
      </c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</row>
    <row r="12" spans="1:126" x14ac:dyDescent="0.2">
      <c r="A12" s="90">
        <f t="shared" si="8"/>
        <v>40037</v>
      </c>
      <c r="B12" s="2">
        <f t="shared" si="1"/>
        <v>320742.52806227998</v>
      </c>
      <c r="C12" s="2">
        <f t="shared" si="9"/>
        <v>320500.5</v>
      </c>
      <c r="D12" s="47">
        <f t="shared" si="10"/>
        <v>40036</v>
      </c>
      <c r="E12" s="3">
        <f t="shared" ref="E12:E41" si="22">IF(DAY(A11)=$E$2,VLOOKUP(A12,$AF$10:$AG$315,2),E11)</f>
        <v>4.17E-4</v>
      </c>
      <c r="F12" s="4">
        <f t="shared" si="11"/>
        <v>2</v>
      </c>
      <c r="G12" s="4">
        <f t="shared" ref="G12:G75" si="23">IF(DAY(A12)=E$2+1,DAY(EOMONTH(A12,0)), IF(DAY(A12)&lt;&gt;$E$2+1,G11))</f>
        <v>31</v>
      </c>
      <c r="H12" s="2">
        <f t="shared" si="12"/>
        <v>1.00002689</v>
      </c>
      <c r="I12" s="2">
        <f t="shared" si="13"/>
        <v>1</v>
      </c>
      <c r="J12" s="2">
        <f t="shared" si="2"/>
        <v>1.00002689</v>
      </c>
      <c r="K12" s="2">
        <f t="shared" si="3"/>
        <v>320509.11825843999</v>
      </c>
      <c r="L12" s="1">
        <f t="shared" si="14"/>
        <v>0</v>
      </c>
      <c r="M12" s="3">
        <f t="shared" si="15"/>
        <v>0</v>
      </c>
      <c r="N12" s="2">
        <f t="shared" si="4"/>
        <v>0</v>
      </c>
      <c r="O12" s="18">
        <f t="shared" si="16"/>
        <v>0.14499999999999999</v>
      </c>
      <c r="P12" s="8">
        <f t="shared" si="5"/>
        <v>1.0007282470000001</v>
      </c>
      <c r="Q12" s="2">
        <f t="shared" si="6"/>
        <v>233.40980384</v>
      </c>
      <c r="R12" s="2">
        <f t="shared" si="7"/>
        <v>233.40980384</v>
      </c>
      <c r="S12" s="9" t="s">
        <v>56</v>
      </c>
      <c r="T12" s="47">
        <f t="shared" si="17"/>
        <v>40096</v>
      </c>
      <c r="U12" s="4"/>
      <c r="V12" s="11">
        <f t="shared" ref="V12:V75" si="24">(V11+1)</f>
        <v>1</v>
      </c>
      <c r="W12" s="43">
        <f t="shared" si="18"/>
        <v>40096</v>
      </c>
      <c r="X12" s="12">
        <f>(X11-Z12+Y12)</f>
        <v>327815.60693750001</v>
      </c>
      <c r="Y12" s="12">
        <f>TRUNC(ROUND((((1+$O$10)^(2/12))-1),9)*X11,8)</f>
        <v>7315.1069374999997</v>
      </c>
      <c r="Z12" s="12">
        <f t="shared" ref="Z12:Z75" si="25">TRUNC((X11*AA12),8)</f>
        <v>0</v>
      </c>
      <c r="AA12" s="134">
        <v>0</v>
      </c>
      <c r="AB12" s="12">
        <f t="shared" si="19"/>
        <v>7315.1069374999997</v>
      </c>
      <c r="AC12" s="11">
        <f t="shared" ref="AC12:AC75" si="26">V12</f>
        <v>1</v>
      </c>
      <c r="AD12" s="44">
        <f t="shared" si="20"/>
        <v>40127</v>
      </c>
      <c r="AE12" s="19"/>
      <c r="AF12" s="45">
        <f t="shared" si="21"/>
        <v>40096</v>
      </c>
      <c r="AG12" s="17">
        <f>VLOOKUP(AF12,[1]Plan1!$G$59:$H$300,2)</f>
        <v>0</v>
      </c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</row>
    <row r="13" spans="1:126" x14ac:dyDescent="0.2">
      <c r="A13" s="90">
        <f t="shared" si="8"/>
        <v>40038</v>
      </c>
      <c r="B13" s="2">
        <f t="shared" si="1"/>
        <v>320863.61202676001</v>
      </c>
      <c r="C13" s="2">
        <f t="shared" si="9"/>
        <v>320500.5</v>
      </c>
      <c r="D13" s="47">
        <f t="shared" si="10"/>
        <v>40036</v>
      </c>
      <c r="E13" s="3">
        <f t="shared" si="22"/>
        <v>4.17E-4</v>
      </c>
      <c r="F13" s="4">
        <f t="shared" si="11"/>
        <v>3</v>
      </c>
      <c r="G13" s="4">
        <f t="shared" si="23"/>
        <v>31</v>
      </c>
      <c r="H13" s="2">
        <f t="shared" si="12"/>
        <v>1.00004034</v>
      </c>
      <c r="I13" s="2">
        <f t="shared" si="13"/>
        <v>1</v>
      </c>
      <c r="J13" s="2">
        <f t="shared" si="2"/>
        <v>1.00004034</v>
      </c>
      <c r="K13" s="2">
        <f t="shared" si="3"/>
        <v>320513.42899017001</v>
      </c>
      <c r="L13" s="1">
        <f t="shared" si="14"/>
        <v>0</v>
      </c>
      <c r="M13" s="3">
        <f t="shared" si="15"/>
        <v>0</v>
      </c>
      <c r="N13" s="2">
        <f t="shared" si="4"/>
        <v>0</v>
      </c>
      <c r="O13" s="18">
        <f t="shared" si="16"/>
        <v>0.14499999999999999</v>
      </c>
      <c r="P13" s="8">
        <f t="shared" si="5"/>
        <v>1.0010925690000001</v>
      </c>
      <c r="Q13" s="2">
        <f t="shared" si="6"/>
        <v>350.18303658999997</v>
      </c>
      <c r="R13" s="2">
        <f t="shared" si="7"/>
        <v>350.18303658999997</v>
      </c>
      <c r="S13" s="9" t="s">
        <v>56</v>
      </c>
      <c r="T13" s="47">
        <f t="shared" si="17"/>
        <v>40096</v>
      </c>
      <c r="U13" s="4"/>
      <c r="V13" s="11">
        <f t="shared" si="24"/>
        <v>2</v>
      </c>
      <c r="W13" s="43">
        <f t="shared" si="18"/>
        <v>40127</v>
      </c>
      <c r="X13" s="12">
        <f>(X12-Z13+Y13)</f>
        <v>331535.53420291003</v>
      </c>
      <c r="Y13" s="12">
        <f t="shared" ref="Y13:Y23" si="27">TRUNC(ROUND((((1+$O$10)^(1/12))-1),9)*X12,8)</f>
        <v>3719.92726541</v>
      </c>
      <c r="Z13" s="12">
        <f t="shared" si="25"/>
        <v>0</v>
      </c>
      <c r="AA13" s="134">
        <v>0</v>
      </c>
      <c r="AB13" s="12">
        <f t="shared" si="19"/>
        <v>3719.92726541</v>
      </c>
      <c r="AC13" s="11">
        <f t="shared" si="26"/>
        <v>2</v>
      </c>
      <c r="AD13" s="44">
        <f t="shared" si="20"/>
        <v>40157</v>
      </c>
      <c r="AE13" s="19"/>
      <c r="AF13" s="45">
        <f t="shared" si="21"/>
        <v>40127</v>
      </c>
      <c r="AG13" s="17">
        <f>VLOOKUP(AF13,[1]Plan1!$G$59:$H$300,2)</f>
        <v>5.4799999999999998E-4</v>
      </c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</row>
    <row r="14" spans="1:126" x14ac:dyDescent="0.2">
      <c r="A14" s="90">
        <f t="shared" si="8"/>
        <v>40039</v>
      </c>
      <c r="B14" s="2">
        <f t="shared" si="1"/>
        <v>320984.74176109</v>
      </c>
      <c r="C14" s="2">
        <f t="shared" si="9"/>
        <v>320500.5</v>
      </c>
      <c r="D14" s="47">
        <f t="shared" si="10"/>
        <v>40036</v>
      </c>
      <c r="E14" s="3">
        <f t="shared" si="22"/>
        <v>4.17E-4</v>
      </c>
      <c r="F14" s="4">
        <f t="shared" si="11"/>
        <v>4</v>
      </c>
      <c r="G14" s="4">
        <f t="shared" si="23"/>
        <v>31</v>
      </c>
      <c r="H14" s="2">
        <f t="shared" si="12"/>
        <v>1.0000537899999999</v>
      </c>
      <c r="I14" s="2">
        <f t="shared" si="13"/>
        <v>1</v>
      </c>
      <c r="J14" s="2">
        <f t="shared" si="2"/>
        <v>1.0000537899999999</v>
      </c>
      <c r="K14" s="2">
        <f t="shared" si="3"/>
        <v>320517.73972189002</v>
      </c>
      <c r="L14" s="1">
        <f t="shared" si="14"/>
        <v>0</v>
      </c>
      <c r="M14" s="3">
        <f t="shared" si="15"/>
        <v>0</v>
      </c>
      <c r="N14" s="2">
        <f t="shared" si="4"/>
        <v>0</v>
      </c>
      <c r="O14" s="18">
        <f t="shared" si="16"/>
        <v>0.14499999999999999</v>
      </c>
      <c r="P14" s="8">
        <f t="shared" si="5"/>
        <v>1.001457024</v>
      </c>
      <c r="Q14" s="2">
        <f t="shared" si="6"/>
        <v>467.00203920000001</v>
      </c>
      <c r="R14" s="2">
        <f t="shared" si="7"/>
        <v>467.00203920000001</v>
      </c>
      <c r="S14" s="9" t="s">
        <v>56</v>
      </c>
      <c r="T14" s="47">
        <f t="shared" si="17"/>
        <v>40096</v>
      </c>
      <c r="U14" s="4"/>
      <c r="V14" s="11">
        <f t="shared" si="24"/>
        <v>3</v>
      </c>
      <c r="W14" s="43">
        <f t="shared" si="18"/>
        <v>40157</v>
      </c>
      <c r="X14" s="12">
        <f>(X13-Z14+Y14)</f>
        <v>334841.21905125002</v>
      </c>
      <c r="Y14" s="12">
        <f t="shared" si="27"/>
        <v>3762.1395901599999</v>
      </c>
      <c r="Z14" s="12">
        <f t="shared" si="25"/>
        <v>456.45474181999998</v>
      </c>
      <c r="AA14" s="134">
        <v>1.3767898000000001E-3</v>
      </c>
      <c r="AB14" s="12">
        <f t="shared" si="19"/>
        <v>4218.5943319799999</v>
      </c>
      <c r="AC14" s="11">
        <f t="shared" si="26"/>
        <v>3</v>
      </c>
      <c r="AD14" s="44">
        <f t="shared" si="20"/>
        <v>40188</v>
      </c>
      <c r="AE14" s="19"/>
      <c r="AF14" s="45">
        <f t="shared" si="21"/>
        <v>40157</v>
      </c>
      <c r="AG14" s="17">
        <f>VLOOKUP(AF14,[1]Plan1!$G$59:$H$300,2)</f>
        <v>0</v>
      </c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</row>
    <row r="15" spans="1:126" x14ac:dyDescent="0.2">
      <c r="A15" s="90">
        <f t="shared" si="8"/>
        <v>40040</v>
      </c>
      <c r="B15" s="2">
        <f t="shared" si="1"/>
        <v>321105.91726699</v>
      </c>
      <c r="C15" s="2">
        <f t="shared" si="9"/>
        <v>320500.5</v>
      </c>
      <c r="D15" s="47">
        <f t="shared" si="10"/>
        <v>40036</v>
      </c>
      <c r="E15" s="3">
        <f t="shared" si="22"/>
        <v>4.17E-4</v>
      </c>
      <c r="F15" s="4">
        <f t="shared" si="11"/>
        <v>5</v>
      </c>
      <c r="G15" s="4">
        <f t="shared" si="23"/>
        <v>31</v>
      </c>
      <c r="H15" s="2">
        <f t="shared" si="12"/>
        <v>1.0000672399999999</v>
      </c>
      <c r="I15" s="2">
        <f t="shared" si="13"/>
        <v>1</v>
      </c>
      <c r="J15" s="2">
        <f t="shared" si="2"/>
        <v>1.0000672399999999</v>
      </c>
      <c r="K15" s="2">
        <f t="shared" si="3"/>
        <v>320522.05045361997</v>
      </c>
      <c r="L15" s="1">
        <f t="shared" si="14"/>
        <v>0</v>
      </c>
      <c r="M15" s="3">
        <f t="shared" si="15"/>
        <v>0</v>
      </c>
      <c r="N15" s="2">
        <f t="shared" si="4"/>
        <v>0</v>
      </c>
      <c r="O15" s="18">
        <f t="shared" si="16"/>
        <v>0.14499999999999999</v>
      </c>
      <c r="P15" s="8">
        <f t="shared" si="5"/>
        <v>1.0018216120000001</v>
      </c>
      <c r="Q15" s="2">
        <f t="shared" si="6"/>
        <v>583.86681337000005</v>
      </c>
      <c r="R15" s="2">
        <f t="shared" si="7"/>
        <v>583.86681337000005</v>
      </c>
      <c r="S15" s="9" t="s">
        <v>56</v>
      </c>
      <c r="T15" s="47">
        <f t="shared" si="17"/>
        <v>40096</v>
      </c>
      <c r="U15" s="4"/>
      <c r="V15" s="11">
        <f t="shared" si="24"/>
        <v>4</v>
      </c>
      <c r="W15" s="43">
        <f t="shared" si="18"/>
        <v>40188</v>
      </c>
      <c r="X15" s="12">
        <f>(X14-Z15+Y15)</f>
        <v>319363.25820278004</v>
      </c>
      <c r="Y15" s="12">
        <f t="shared" si="27"/>
        <v>3799.6512489699999</v>
      </c>
      <c r="Z15" s="12">
        <f t="shared" si="25"/>
        <v>19277.61209744</v>
      </c>
      <c r="AA15" s="134">
        <v>5.7572398499999997E-2</v>
      </c>
      <c r="AB15" s="12">
        <f t="shared" si="19"/>
        <v>23077.26334641</v>
      </c>
      <c r="AC15" s="11">
        <f t="shared" si="26"/>
        <v>4</v>
      </c>
      <c r="AD15" s="44">
        <f t="shared" si="20"/>
        <v>40219</v>
      </c>
      <c r="AE15" s="19"/>
      <c r="AF15" s="45">
        <f t="shared" si="21"/>
        <v>40188</v>
      </c>
      <c r="AG15" s="17">
        <f>VLOOKUP(AF15,[1]Plan1!$G$59:$H$300,2)</f>
        <v>3.2299999999999999E-4</v>
      </c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</row>
    <row r="16" spans="1:126" x14ac:dyDescent="0.2">
      <c r="A16" s="90">
        <f t="shared" si="8"/>
        <v>40041</v>
      </c>
      <c r="B16" s="2">
        <f t="shared" si="1"/>
        <v>321227.13822564</v>
      </c>
      <c r="C16" s="2">
        <f t="shared" si="9"/>
        <v>320500.5</v>
      </c>
      <c r="D16" s="47">
        <f t="shared" si="10"/>
        <v>40036</v>
      </c>
      <c r="E16" s="3">
        <f t="shared" si="22"/>
        <v>4.17E-4</v>
      </c>
      <c r="F16" s="4">
        <f t="shared" si="11"/>
        <v>6</v>
      </c>
      <c r="G16" s="4">
        <f t="shared" si="23"/>
        <v>31</v>
      </c>
      <c r="H16" s="2">
        <f t="shared" si="12"/>
        <v>1.0000806900000001</v>
      </c>
      <c r="I16" s="2">
        <f t="shared" si="13"/>
        <v>1</v>
      </c>
      <c r="J16" s="2">
        <f t="shared" si="2"/>
        <v>1.0000806900000001</v>
      </c>
      <c r="K16" s="2">
        <f t="shared" si="3"/>
        <v>320526.36118533998</v>
      </c>
      <c r="L16" s="1">
        <f t="shared" si="14"/>
        <v>0</v>
      </c>
      <c r="M16" s="3">
        <f t="shared" si="15"/>
        <v>0</v>
      </c>
      <c r="N16" s="2">
        <f t="shared" si="4"/>
        <v>0</v>
      </c>
      <c r="O16" s="18">
        <f t="shared" si="16"/>
        <v>0.14499999999999999</v>
      </c>
      <c r="P16" s="8">
        <f t="shared" si="5"/>
        <v>1.002186332</v>
      </c>
      <c r="Q16" s="2">
        <f t="shared" si="6"/>
        <v>700.77704029999995</v>
      </c>
      <c r="R16" s="2">
        <f t="shared" si="7"/>
        <v>700.77704029999995</v>
      </c>
      <c r="S16" s="9" t="s">
        <v>56</v>
      </c>
      <c r="T16" s="47">
        <f t="shared" si="17"/>
        <v>40096</v>
      </c>
      <c r="U16" s="4"/>
      <c r="V16" s="11">
        <f t="shared" si="24"/>
        <v>5</v>
      </c>
      <c r="W16" s="43">
        <f t="shared" si="18"/>
        <v>40219</v>
      </c>
      <c r="X16" s="12">
        <f>(X15-Z16+Y16)</f>
        <v>322987.27141819004</v>
      </c>
      <c r="Y16" s="12">
        <f t="shared" si="27"/>
        <v>3624.0132154100002</v>
      </c>
      <c r="Z16" s="12">
        <f t="shared" si="25"/>
        <v>0</v>
      </c>
      <c r="AA16" s="134">
        <v>0</v>
      </c>
      <c r="AB16" s="12">
        <f t="shared" si="19"/>
        <v>3624.0132154100002</v>
      </c>
      <c r="AC16" s="11">
        <f t="shared" si="26"/>
        <v>5</v>
      </c>
      <c r="AD16" s="44">
        <f t="shared" si="20"/>
        <v>40247</v>
      </c>
      <c r="AE16" s="19"/>
      <c r="AF16" s="45">
        <f t="shared" si="21"/>
        <v>40219</v>
      </c>
      <c r="AG16" s="17">
        <f>VLOOKUP(AF16,[1]Plan1!$G$59:$H$300,2)</f>
        <v>0</v>
      </c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</row>
    <row r="17" spans="1:123" x14ac:dyDescent="0.2">
      <c r="A17" s="90">
        <f t="shared" si="8"/>
        <v>40042</v>
      </c>
      <c r="B17" s="2">
        <f t="shared" si="1"/>
        <v>321348.40495930001</v>
      </c>
      <c r="C17" s="2">
        <f t="shared" si="9"/>
        <v>320500.5</v>
      </c>
      <c r="D17" s="47">
        <f t="shared" si="10"/>
        <v>40036</v>
      </c>
      <c r="E17" s="3">
        <f t="shared" si="22"/>
        <v>4.17E-4</v>
      </c>
      <c r="F17" s="4">
        <f t="shared" si="11"/>
        <v>7</v>
      </c>
      <c r="G17" s="4">
        <f t="shared" si="23"/>
        <v>31</v>
      </c>
      <c r="H17" s="2">
        <f t="shared" si="12"/>
        <v>1.0000941400000001</v>
      </c>
      <c r="I17" s="2">
        <f t="shared" si="13"/>
        <v>1</v>
      </c>
      <c r="J17" s="2">
        <f t="shared" si="2"/>
        <v>1.0000941400000001</v>
      </c>
      <c r="K17" s="2">
        <f t="shared" si="3"/>
        <v>320530.67191706999</v>
      </c>
      <c r="L17" s="1">
        <f t="shared" si="14"/>
        <v>0</v>
      </c>
      <c r="M17" s="3">
        <f t="shared" si="15"/>
        <v>0</v>
      </c>
      <c r="N17" s="2">
        <f t="shared" si="4"/>
        <v>0</v>
      </c>
      <c r="O17" s="18">
        <f t="shared" si="16"/>
        <v>0.14499999999999999</v>
      </c>
      <c r="P17" s="8">
        <f t="shared" si="5"/>
        <v>1.002551185</v>
      </c>
      <c r="Q17" s="2">
        <f t="shared" si="6"/>
        <v>817.73304223000002</v>
      </c>
      <c r="R17" s="2">
        <f t="shared" si="7"/>
        <v>817.73304223000002</v>
      </c>
      <c r="S17" s="9" t="s">
        <v>56</v>
      </c>
      <c r="T17" s="47">
        <f t="shared" si="17"/>
        <v>40096</v>
      </c>
      <c r="U17" s="4"/>
      <c r="V17" s="11">
        <f t="shared" si="24"/>
        <v>6</v>
      </c>
      <c r="W17" s="43">
        <f t="shared" si="18"/>
        <v>40247</v>
      </c>
      <c r="X17" s="12">
        <f>(X16-Z17)</f>
        <v>306861.41944732005</v>
      </c>
      <c r="Y17" s="12">
        <f t="shared" si="27"/>
        <v>3665.1371438699998</v>
      </c>
      <c r="Z17" s="12">
        <f t="shared" si="25"/>
        <v>16125.851970870001</v>
      </c>
      <c r="AA17" s="134">
        <v>4.9927205799999999E-2</v>
      </c>
      <c r="AB17" s="12">
        <f t="shared" si="19"/>
        <v>19790.989114740001</v>
      </c>
      <c r="AC17" s="11">
        <f t="shared" si="26"/>
        <v>6</v>
      </c>
      <c r="AD17" s="44">
        <f t="shared" si="20"/>
        <v>40278</v>
      </c>
      <c r="AE17" s="19"/>
      <c r="AF17" s="45">
        <f t="shared" si="21"/>
        <v>40247</v>
      </c>
      <c r="AG17" s="17">
        <f>VLOOKUP(AF17,[1]Plan1!$G$59:$H$300,2)</f>
        <v>5.1699999999999999E-4</v>
      </c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</row>
    <row r="18" spans="1:123" x14ac:dyDescent="0.2">
      <c r="A18" s="90">
        <f t="shared" si="8"/>
        <v>40043</v>
      </c>
      <c r="B18" s="2">
        <f t="shared" si="1"/>
        <v>321469.71746966999</v>
      </c>
      <c r="C18" s="2">
        <f t="shared" si="9"/>
        <v>320500.5</v>
      </c>
      <c r="D18" s="47">
        <f t="shared" si="10"/>
        <v>40036</v>
      </c>
      <c r="E18" s="3">
        <f t="shared" si="22"/>
        <v>4.17E-4</v>
      </c>
      <c r="F18" s="4">
        <f t="shared" si="11"/>
        <v>8</v>
      </c>
      <c r="G18" s="4">
        <f t="shared" si="23"/>
        <v>31</v>
      </c>
      <c r="H18" s="2">
        <f t="shared" si="12"/>
        <v>1.00010759</v>
      </c>
      <c r="I18" s="2">
        <f t="shared" si="13"/>
        <v>1</v>
      </c>
      <c r="J18" s="2">
        <f t="shared" si="2"/>
        <v>1.00010759</v>
      </c>
      <c r="K18" s="2">
        <f t="shared" si="3"/>
        <v>320534.98264879</v>
      </c>
      <c r="L18" s="1">
        <f t="shared" si="14"/>
        <v>0</v>
      </c>
      <c r="M18" s="3">
        <f t="shared" si="15"/>
        <v>0</v>
      </c>
      <c r="N18" s="2">
        <f t="shared" si="4"/>
        <v>0</v>
      </c>
      <c r="O18" s="18">
        <f t="shared" si="16"/>
        <v>0.14499999999999999</v>
      </c>
      <c r="P18" s="8">
        <f t="shared" si="5"/>
        <v>1.0029161710000001</v>
      </c>
      <c r="Q18" s="2">
        <f t="shared" si="6"/>
        <v>934.73482088000003</v>
      </c>
      <c r="R18" s="2">
        <f t="shared" si="7"/>
        <v>934.73482088000003</v>
      </c>
      <c r="S18" s="9" t="s">
        <v>56</v>
      </c>
      <c r="T18" s="47">
        <f t="shared" si="17"/>
        <v>40096</v>
      </c>
      <c r="U18" s="4"/>
      <c r="V18" s="11">
        <f t="shared" si="24"/>
        <v>7</v>
      </c>
      <c r="W18" s="43">
        <f t="shared" si="18"/>
        <v>40278</v>
      </c>
      <c r="X18" s="12">
        <f>(X17-Z18)</f>
        <v>251206.78011491004</v>
      </c>
      <c r="Y18" s="12">
        <f t="shared" si="27"/>
        <v>3482.14708741</v>
      </c>
      <c r="Z18" s="12">
        <f t="shared" si="25"/>
        <v>55654.639332409999</v>
      </c>
      <c r="AA18" s="134">
        <v>0.1813673398</v>
      </c>
      <c r="AB18" s="12">
        <f t="shared" si="19"/>
        <v>59136.786419819997</v>
      </c>
      <c r="AC18" s="11">
        <f t="shared" si="26"/>
        <v>7</v>
      </c>
      <c r="AD18" s="44">
        <f t="shared" si="20"/>
        <v>40308</v>
      </c>
      <c r="AE18" s="19"/>
      <c r="AF18" s="45">
        <f t="shared" si="21"/>
        <v>40278</v>
      </c>
      <c r="AG18" s="17">
        <f>VLOOKUP(AF18,[1]Plan1!$G$59:$H$300,2)</f>
        <v>0</v>
      </c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</row>
    <row r="19" spans="1:123" x14ac:dyDescent="0.2">
      <c r="A19" s="90">
        <f t="shared" si="8"/>
        <v>40044</v>
      </c>
      <c r="B19" s="2">
        <f t="shared" si="1"/>
        <v>321591.07575849001</v>
      </c>
      <c r="C19" s="2">
        <f t="shared" si="9"/>
        <v>320500.5</v>
      </c>
      <c r="D19" s="47">
        <f t="shared" si="10"/>
        <v>40036</v>
      </c>
      <c r="E19" s="3">
        <f t="shared" si="22"/>
        <v>4.17E-4</v>
      </c>
      <c r="F19" s="4">
        <f t="shared" si="11"/>
        <v>9</v>
      </c>
      <c r="G19" s="4">
        <f t="shared" si="23"/>
        <v>31</v>
      </c>
      <c r="H19" s="2">
        <f t="shared" si="12"/>
        <v>1.00012104</v>
      </c>
      <c r="I19" s="2">
        <f t="shared" si="13"/>
        <v>1</v>
      </c>
      <c r="J19" s="2">
        <f t="shared" si="2"/>
        <v>1.00012104</v>
      </c>
      <c r="K19" s="2">
        <f t="shared" si="3"/>
        <v>320539.29338052002</v>
      </c>
      <c r="L19" s="1">
        <f t="shared" si="14"/>
        <v>0</v>
      </c>
      <c r="M19" s="3">
        <f t="shared" si="15"/>
        <v>0</v>
      </c>
      <c r="N19" s="2">
        <f t="shared" si="4"/>
        <v>0</v>
      </c>
      <c r="O19" s="18">
        <f t="shared" si="16"/>
        <v>0.14499999999999999</v>
      </c>
      <c r="P19" s="8">
        <f t="shared" si="5"/>
        <v>1.0032812900000001</v>
      </c>
      <c r="Q19" s="2">
        <f t="shared" si="6"/>
        <v>1051.78237797</v>
      </c>
      <c r="R19" s="2">
        <f t="shared" si="7"/>
        <v>1051.78237797</v>
      </c>
      <c r="S19" s="9" t="s">
        <v>56</v>
      </c>
      <c r="T19" s="47">
        <f t="shared" si="17"/>
        <v>40096</v>
      </c>
      <c r="U19" s="4"/>
      <c r="V19" s="11">
        <f t="shared" si="24"/>
        <v>8</v>
      </c>
      <c r="W19" s="43">
        <f t="shared" si="18"/>
        <v>40308</v>
      </c>
      <c r="X19" s="12">
        <f>(X18-Z19)</f>
        <v>202508.85344552004</v>
      </c>
      <c r="Y19" s="12">
        <f t="shared" si="27"/>
        <v>2850.5993333699998</v>
      </c>
      <c r="Z19" s="12">
        <f t="shared" si="25"/>
        <v>48697.926669389999</v>
      </c>
      <c r="AA19" s="134">
        <v>0.19385594070000001</v>
      </c>
      <c r="AB19" s="12">
        <f t="shared" si="19"/>
        <v>51548.526002760002</v>
      </c>
      <c r="AC19" s="11">
        <f t="shared" si="26"/>
        <v>8</v>
      </c>
      <c r="AD19" s="44">
        <f t="shared" si="20"/>
        <v>40339</v>
      </c>
      <c r="AE19" s="19"/>
      <c r="AF19" s="45">
        <f t="shared" si="21"/>
        <v>40308</v>
      </c>
      <c r="AG19" s="17">
        <f>VLOOKUP(AF19,[1]Plan1!$G$59:$H$300,2)</f>
        <v>9.0799999999999995E-4</v>
      </c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</row>
    <row r="20" spans="1:123" x14ac:dyDescent="0.2">
      <c r="A20" s="90">
        <f t="shared" si="8"/>
        <v>40045</v>
      </c>
      <c r="B20" s="2">
        <f t="shared" si="1"/>
        <v>321712.47982746002</v>
      </c>
      <c r="C20" s="2">
        <f t="shared" si="9"/>
        <v>320500.5</v>
      </c>
      <c r="D20" s="47">
        <f t="shared" si="10"/>
        <v>40036</v>
      </c>
      <c r="E20" s="3">
        <f t="shared" si="22"/>
        <v>4.17E-4</v>
      </c>
      <c r="F20" s="4">
        <f t="shared" si="11"/>
        <v>10</v>
      </c>
      <c r="G20" s="4">
        <f t="shared" si="23"/>
        <v>31</v>
      </c>
      <c r="H20" s="2">
        <f t="shared" si="12"/>
        <v>1.00013449</v>
      </c>
      <c r="I20" s="2">
        <f t="shared" si="13"/>
        <v>1</v>
      </c>
      <c r="J20" s="2">
        <f t="shared" si="2"/>
        <v>1.00013449</v>
      </c>
      <c r="K20" s="2">
        <f t="shared" si="3"/>
        <v>320543.60411224002</v>
      </c>
      <c r="L20" s="1">
        <f t="shared" si="14"/>
        <v>0</v>
      </c>
      <c r="M20" s="3">
        <f t="shared" si="15"/>
        <v>0</v>
      </c>
      <c r="N20" s="2">
        <f t="shared" si="4"/>
        <v>0</v>
      </c>
      <c r="O20" s="18">
        <f t="shared" si="16"/>
        <v>0.14499999999999999</v>
      </c>
      <c r="P20" s="8">
        <f t="shared" si="5"/>
        <v>1.003646542</v>
      </c>
      <c r="Q20" s="2">
        <f t="shared" si="6"/>
        <v>1168.8757152200001</v>
      </c>
      <c r="R20" s="2">
        <f t="shared" si="7"/>
        <v>1168.8757152200001</v>
      </c>
      <c r="S20" s="9" t="s">
        <v>56</v>
      </c>
      <c r="T20" s="47">
        <f t="shared" si="17"/>
        <v>40096</v>
      </c>
      <c r="U20" s="4"/>
      <c r="V20" s="11">
        <f t="shared" si="24"/>
        <v>9</v>
      </c>
      <c r="W20" s="43">
        <f t="shared" si="18"/>
        <v>40339</v>
      </c>
      <c r="X20" s="12">
        <f>(X19-Z20)</f>
        <v>192593.49584742004</v>
      </c>
      <c r="Y20" s="12">
        <f t="shared" si="27"/>
        <v>2297.9937180400002</v>
      </c>
      <c r="Z20" s="12">
        <f t="shared" si="25"/>
        <v>9915.3575980999994</v>
      </c>
      <c r="AA20" s="134">
        <v>4.8962588199999997E-2</v>
      </c>
      <c r="AB20" s="12">
        <f t="shared" si="19"/>
        <v>12213.351316140001</v>
      </c>
      <c r="AC20" s="11">
        <f t="shared" si="26"/>
        <v>9</v>
      </c>
      <c r="AD20" s="44">
        <f t="shared" si="20"/>
        <v>40369</v>
      </c>
      <c r="AE20" s="19"/>
      <c r="AF20" s="45">
        <f t="shared" si="21"/>
        <v>40339</v>
      </c>
      <c r="AG20" s="17">
        <f>VLOOKUP(AF20,[1]Plan1!$G$59:$H$300,2)</f>
        <v>8.5800000000000004E-4</v>
      </c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</row>
    <row r="21" spans="1:123" x14ac:dyDescent="0.2">
      <c r="A21" s="90">
        <f t="shared" si="8"/>
        <v>40046</v>
      </c>
      <c r="B21" s="2">
        <f t="shared" si="1"/>
        <v>321833.92967831995</v>
      </c>
      <c r="C21" s="2">
        <f t="shared" si="9"/>
        <v>320500.5</v>
      </c>
      <c r="D21" s="47">
        <f t="shared" si="10"/>
        <v>40036</v>
      </c>
      <c r="E21" s="3">
        <f t="shared" si="22"/>
        <v>4.17E-4</v>
      </c>
      <c r="F21" s="4">
        <f t="shared" si="11"/>
        <v>11</v>
      </c>
      <c r="G21" s="4">
        <f t="shared" si="23"/>
        <v>31</v>
      </c>
      <c r="H21" s="2">
        <f t="shared" si="12"/>
        <v>1.00014794</v>
      </c>
      <c r="I21" s="2">
        <f t="shared" si="13"/>
        <v>1</v>
      </c>
      <c r="J21" s="2">
        <f t="shared" si="2"/>
        <v>1.00014794</v>
      </c>
      <c r="K21" s="2">
        <f t="shared" si="3"/>
        <v>320547.91484396998</v>
      </c>
      <c r="L21" s="1">
        <f t="shared" si="14"/>
        <v>0</v>
      </c>
      <c r="M21" s="3">
        <f t="shared" si="15"/>
        <v>0</v>
      </c>
      <c r="N21" s="2">
        <f t="shared" si="4"/>
        <v>0</v>
      </c>
      <c r="O21" s="18">
        <f t="shared" si="16"/>
        <v>0.14499999999999999</v>
      </c>
      <c r="P21" s="8">
        <f t="shared" si="5"/>
        <v>1.0040119270000001</v>
      </c>
      <c r="Q21" s="2">
        <f t="shared" si="6"/>
        <v>1286.01483435</v>
      </c>
      <c r="R21" s="2">
        <f t="shared" si="7"/>
        <v>1286.01483435</v>
      </c>
      <c r="S21" s="9" t="s">
        <v>56</v>
      </c>
      <c r="T21" s="47">
        <f t="shared" si="17"/>
        <v>40096</v>
      </c>
      <c r="U21" s="4"/>
      <c r="V21" s="11">
        <f t="shared" si="24"/>
        <v>10</v>
      </c>
      <c r="W21" s="43">
        <f t="shared" si="18"/>
        <v>40369</v>
      </c>
      <c r="X21" s="12">
        <f>(X20-Z21)</f>
        <v>189388.82701323004</v>
      </c>
      <c r="Y21" s="12">
        <f t="shared" si="27"/>
        <v>2185.47799794</v>
      </c>
      <c r="Z21" s="12">
        <f t="shared" si="25"/>
        <v>3204.6688341899999</v>
      </c>
      <c r="AA21" s="134">
        <v>1.6639548600000002E-2</v>
      </c>
      <c r="AB21" s="12">
        <f t="shared" si="19"/>
        <v>5390.1468321299999</v>
      </c>
      <c r="AC21" s="11">
        <f t="shared" si="26"/>
        <v>10</v>
      </c>
      <c r="AD21" s="44">
        <f t="shared" si="20"/>
        <v>40400</v>
      </c>
      <c r="AE21" s="19"/>
      <c r="AF21" s="45">
        <f t="shared" si="21"/>
        <v>40369</v>
      </c>
      <c r="AG21" s="17">
        <f>VLOOKUP(AF21,[1]Plan1!$G$59:$H$300,2)</f>
        <v>8.52E-4</v>
      </c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</row>
    <row r="22" spans="1:123" x14ac:dyDescent="0.2">
      <c r="A22" s="90">
        <f t="shared" si="8"/>
        <v>40047</v>
      </c>
      <c r="B22" s="2">
        <f t="shared" si="1"/>
        <v>321955.42531277001</v>
      </c>
      <c r="C22" s="2">
        <f t="shared" si="9"/>
        <v>320500.5</v>
      </c>
      <c r="D22" s="47">
        <f t="shared" si="10"/>
        <v>40036</v>
      </c>
      <c r="E22" s="3">
        <f t="shared" si="22"/>
        <v>4.17E-4</v>
      </c>
      <c r="F22" s="4">
        <f t="shared" si="11"/>
        <v>12</v>
      </c>
      <c r="G22" s="4">
        <f t="shared" si="23"/>
        <v>31</v>
      </c>
      <c r="H22" s="2">
        <f t="shared" si="12"/>
        <v>1.0001613899999999</v>
      </c>
      <c r="I22" s="2">
        <f t="shared" si="13"/>
        <v>1</v>
      </c>
      <c r="J22" s="2">
        <f t="shared" si="2"/>
        <v>1.0001613899999999</v>
      </c>
      <c r="K22" s="2">
        <f t="shared" si="3"/>
        <v>320552.22557568998</v>
      </c>
      <c r="L22" s="1">
        <f t="shared" si="14"/>
        <v>0</v>
      </c>
      <c r="M22" s="3">
        <f t="shared" si="15"/>
        <v>0</v>
      </c>
      <c r="N22" s="2">
        <f t="shared" si="4"/>
        <v>0</v>
      </c>
      <c r="O22" s="18">
        <f t="shared" si="16"/>
        <v>0.14499999999999999</v>
      </c>
      <c r="P22" s="8">
        <f t="shared" si="5"/>
        <v>1.004377445</v>
      </c>
      <c r="Q22" s="2">
        <f t="shared" si="6"/>
        <v>1403.19973708</v>
      </c>
      <c r="R22" s="2">
        <f t="shared" si="7"/>
        <v>1403.19973708</v>
      </c>
      <c r="S22" s="9" t="s">
        <v>56</v>
      </c>
      <c r="T22" s="47">
        <f t="shared" si="17"/>
        <v>40096</v>
      </c>
      <c r="U22" s="4"/>
      <c r="V22" s="11">
        <f t="shared" si="24"/>
        <v>11</v>
      </c>
      <c r="W22" s="43">
        <f t="shared" si="18"/>
        <v>40400</v>
      </c>
      <c r="X22" s="12">
        <f>(X21-Z22+Y22)</f>
        <v>180509.16286707003</v>
      </c>
      <c r="Y22" s="12">
        <f t="shared" si="27"/>
        <v>2149.1126305799999</v>
      </c>
      <c r="Z22" s="12">
        <f t="shared" si="25"/>
        <v>11028.77677674</v>
      </c>
      <c r="AA22" s="134">
        <v>5.8233513299999998E-2</v>
      </c>
      <c r="AB22" s="12">
        <f t="shared" si="19"/>
        <v>13177.889407319999</v>
      </c>
      <c r="AC22" s="11">
        <f t="shared" si="26"/>
        <v>11</v>
      </c>
      <c r="AD22" s="44">
        <f t="shared" si="20"/>
        <v>40407</v>
      </c>
      <c r="AE22" s="19"/>
      <c r="AF22" s="45">
        <f t="shared" si="21"/>
        <v>40400</v>
      </c>
      <c r="AG22" s="17">
        <f>VLOOKUP(AF22,[1]Plan1!$G$59:$H$300,2)</f>
        <v>8.3600000000000005E-4</v>
      </c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</row>
    <row r="23" spans="1:123" x14ac:dyDescent="0.2">
      <c r="A23" s="90">
        <f t="shared" si="8"/>
        <v>40048</v>
      </c>
      <c r="B23" s="2">
        <f t="shared" si="1"/>
        <v>322076.96673255</v>
      </c>
      <c r="C23" s="2">
        <f t="shared" si="9"/>
        <v>320500.5</v>
      </c>
      <c r="D23" s="47">
        <f t="shared" si="10"/>
        <v>40036</v>
      </c>
      <c r="E23" s="3">
        <f t="shared" si="22"/>
        <v>4.17E-4</v>
      </c>
      <c r="F23" s="4">
        <f t="shared" si="11"/>
        <v>13</v>
      </c>
      <c r="G23" s="4">
        <f t="shared" si="23"/>
        <v>31</v>
      </c>
      <c r="H23" s="2">
        <f t="shared" si="12"/>
        <v>1.0001748399999999</v>
      </c>
      <c r="I23" s="2">
        <f t="shared" si="13"/>
        <v>1</v>
      </c>
      <c r="J23" s="2">
        <f t="shared" si="2"/>
        <v>1.0001748399999999</v>
      </c>
      <c r="K23" s="2">
        <f t="shared" si="3"/>
        <v>320556.53630742</v>
      </c>
      <c r="L23" s="1">
        <f t="shared" si="14"/>
        <v>0</v>
      </c>
      <c r="M23" s="3">
        <f t="shared" si="15"/>
        <v>0</v>
      </c>
      <c r="N23" s="2">
        <f t="shared" si="4"/>
        <v>0</v>
      </c>
      <c r="O23" s="18">
        <f t="shared" si="16"/>
        <v>0.14499999999999999</v>
      </c>
      <c r="P23" s="8">
        <f t="shared" si="5"/>
        <v>1.0047430959999999</v>
      </c>
      <c r="Q23" s="2">
        <f t="shared" si="6"/>
        <v>1520.43042513</v>
      </c>
      <c r="R23" s="2">
        <f t="shared" si="7"/>
        <v>1520.43042513</v>
      </c>
      <c r="S23" s="9" t="s">
        <v>56</v>
      </c>
      <c r="T23" s="47">
        <f t="shared" si="17"/>
        <v>40096</v>
      </c>
      <c r="U23" s="4"/>
      <c r="V23" s="11">
        <f t="shared" si="24"/>
        <v>12</v>
      </c>
      <c r="W23" s="44">
        <v>40407</v>
      </c>
      <c r="X23" s="12">
        <f>(X22-Z23)</f>
        <v>178354.56836836002</v>
      </c>
      <c r="Y23" s="12">
        <f t="shared" si="27"/>
        <v>2048.3495672399999</v>
      </c>
      <c r="Z23" s="12">
        <f t="shared" si="25"/>
        <v>2154.5944987100002</v>
      </c>
      <c r="AA23" s="134">
        <v>1.1936205700000001E-2</v>
      </c>
      <c r="AB23" s="12">
        <f t="shared" si="19"/>
        <v>4202.9440659499996</v>
      </c>
      <c r="AC23" s="11">
        <f t="shared" si="26"/>
        <v>12</v>
      </c>
      <c r="AD23" s="44">
        <f t="shared" si="20"/>
        <v>40431</v>
      </c>
      <c r="AE23" s="19"/>
      <c r="AF23" s="45">
        <f t="shared" si="21"/>
        <v>40431</v>
      </c>
      <c r="AG23" s="17">
        <f>VLOOKUP(AF23,[1]Plan1!$G$59:$H$300,2)</f>
        <v>6.4700000000000001E-4</v>
      </c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</row>
    <row r="24" spans="1:123" x14ac:dyDescent="0.2">
      <c r="A24" s="90">
        <f t="shared" si="8"/>
        <v>40049</v>
      </c>
      <c r="B24" s="2">
        <f t="shared" si="1"/>
        <v>322198.55684017995</v>
      </c>
      <c r="C24" s="2">
        <f t="shared" si="9"/>
        <v>320500.5</v>
      </c>
      <c r="D24" s="47">
        <f t="shared" si="10"/>
        <v>40036</v>
      </c>
      <c r="E24" s="3">
        <f t="shared" si="22"/>
        <v>4.17E-4</v>
      </c>
      <c r="F24" s="4">
        <f t="shared" si="11"/>
        <v>14</v>
      </c>
      <c r="G24" s="4">
        <f t="shared" si="23"/>
        <v>31</v>
      </c>
      <c r="H24" s="2">
        <f t="shared" si="12"/>
        <v>1.0001883</v>
      </c>
      <c r="I24" s="2">
        <f t="shared" si="13"/>
        <v>1</v>
      </c>
      <c r="J24" s="2">
        <f t="shared" si="2"/>
        <v>1.0001883</v>
      </c>
      <c r="K24" s="2">
        <f t="shared" si="3"/>
        <v>320560.85024414997</v>
      </c>
      <c r="L24" s="1">
        <f t="shared" si="14"/>
        <v>0</v>
      </c>
      <c r="M24" s="3">
        <f t="shared" si="15"/>
        <v>0</v>
      </c>
      <c r="N24" s="2">
        <f t="shared" si="4"/>
        <v>0</v>
      </c>
      <c r="O24" s="18">
        <f t="shared" si="16"/>
        <v>0.14499999999999999</v>
      </c>
      <c r="P24" s="8">
        <f t="shared" si="5"/>
        <v>1.005108879</v>
      </c>
      <c r="Q24" s="2">
        <f t="shared" si="6"/>
        <v>1637.7065960299999</v>
      </c>
      <c r="R24" s="2">
        <f t="shared" si="7"/>
        <v>1637.7065960299999</v>
      </c>
      <c r="S24" s="9" t="s">
        <v>56</v>
      </c>
      <c r="T24" s="47">
        <f t="shared" si="17"/>
        <v>40096</v>
      </c>
      <c r="U24" s="4"/>
      <c r="V24" s="11">
        <f t="shared" si="24"/>
        <v>13</v>
      </c>
      <c r="W24" s="43">
        <f>EDATE(W22,1)</f>
        <v>40431</v>
      </c>
      <c r="X24" s="12">
        <f>(X23-Z24)</f>
        <v>176546.56240792002</v>
      </c>
      <c r="Y24" s="12">
        <f>TRUNC(ROUND((((1+$O$10)^(1/12))-1),9)*X22,8)</f>
        <v>2048.3495672399999</v>
      </c>
      <c r="Z24" s="12">
        <f t="shared" si="25"/>
        <v>1808.0059604400001</v>
      </c>
      <c r="AA24" s="134">
        <v>1.01371441E-2</v>
      </c>
      <c r="AB24" s="12">
        <f t="shared" si="19"/>
        <v>3856.3555276799998</v>
      </c>
      <c r="AC24" s="11">
        <f t="shared" si="26"/>
        <v>13</v>
      </c>
      <c r="AD24" s="44">
        <f t="shared" si="20"/>
        <v>40461</v>
      </c>
      <c r="AE24" s="19"/>
      <c r="AF24" s="45">
        <f t="shared" si="21"/>
        <v>40461</v>
      </c>
      <c r="AG24" s="17">
        <f>VLOOKUP(AF24,[1]Plan1!$G$59:$H$300,2)</f>
        <v>3.4000000000000002E-4</v>
      </c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</row>
    <row r="25" spans="1:123" x14ac:dyDescent="0.2">
      <c r="A25" s="90">
        <f t="shared" si="8"/>
        <v>40050</v>
      </c>
      <c r="B25" s="2">
        <f t="shared" si="1"/>
        <v>322320.19015747996</v>
      </c>
      <c r="C25" s="2">
        <f t="shared" si="9"/>
        <v>320500.5</v>
      </c>
      <c r="D25" s="47">
        <f t="shared" si="10"/>
        <v>40036</v>
      </c>
      <c r="E25" s="3">
        <f t="shared" si="22"/>
        <v>4.17E-4</v>
      </c>
      <c r="F25" s="4">
        <f t="shared" si="11"/>
        <v>15</v>
      </c>
      <c r="G25" s="4">
        <f t="shared" si="23"/>
        <v>31</v>
      </c>
      <c r="H25" s="2">
        <f t="shared" si="12"/>
        <v>1.00020175</v>
      </c>
      <c r="I25" s="2">
        <f t="shared" si="13"/>
        <v>1</v>
      </c>
      <c r="J25" s="2">
        <f t="shared" si="2"/>
        <v>1.00020175</v>
      </c>
      <c r="K25" s="2">
        <f t="shared" si="3"/>
        <v>320565.16097586998</v>
      </c>
      <c r="L25" s="1">
        <f t="shared" si="14"/>
        <v>0</v>
      </c>
      <c r="M25" s="3">
        <f t="shared" si="15"/>
        <v>0</v>
      </c>
      <c r="N25" s="2">
        <f t="shared" si="4"/>
        <v>0</v>
      </c>
      <c r="O25" s="18">
        <f t="shared" si="16"/>
        <v>0.14499999999999999</v>
      </c>
      <c r="P25" s="8">
        <f t="shared" si="5"/>
        <v>1.005474797</v>
      </c>
      <c r="Q25" s="2">
        <f t="shared" si="6"/>
        <v>1755.02918161</v>
      </c>
      <c r="R25" s="2">
        <f t="shared" si="7"/>
        <v>1755.02918161</v>
      </c>
      <c r="S25" s="9" t="s">
        <v>56</v>
      </c>
      <c r="T25" s="47">
        <f t="shared" si="17"/>
        <v>40096</v>
      </c>
      <c r="U25" s="4"/>
      <c r="V25" s="11">
        <f t="shared" si="24"/>
        <v>14</v>
      </c>
      <c r="W25" s="43">
        <f t="shared" ref="W25:W88" si="28">EDATE(W24,1)</f>
        <v>40461</v>
      </c>
      <c r="X25" s="12">
        <f t="shared" ref="X25:X58" si="29">(X24-Z25+Y25)</f>
        <v>178549.94588697003</v>
      </c>
      <c r="Y25" s="12">
        <f t="shared" ref="Y25:Y88" si="30">TRUNC(ROUND((((1+$O$10)^(1/12))-1),9)*X24,8)</f>
        <v>2003.38347905</v>
      </c>
      <c r="Z25" s="12">
        <f t="shared" si="25"/>
        <v>0</v>
      </c>
      <c r="AA25" s="134">
        <v>0</v>
      </c>
      <c r="AB25" s="12">
        <f t="shared" si="19"/>
        <v>2003.38347905</v>
      </c>
      <c r="AC25" s="11">
        <f t="shared" si="26"/>
        <v>14</v>
      </c>
      <c r="AD25" s="44">
        <f t="shared" si="20"/>
        <v>40492</v>
      </c>
      <c r="AE25" s="19"/>
      <c r="AF25" s="45">
        <f t="shared" si="21"/>
        <v>40492</v>
      </c>
      <c r="AG25" s="17">
        <f>VLOOKUP(AF25,[1]Plan1!$G$59:$H$300,2)</f>
        <v>6.6299999999999996E-4</v>
      </c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</row>
    <row r="26" spans="1:123" x14ac:dyDescent="0.2">
      <c r="A26" s="90">
        <f t="shared" si="8"/>
        <v>40051</v>
      </c>
      <c r="B26" s="2">
        <f t="shared" si="1"/>
        <v>322441.86894471</v>
      </c>
      <c r="C26" s="2">
        <f t="shared" si="9"/>
        <v>320500.5</v>
      </c>
      <c r="D26" s="47">
        <f t="shared" si="10"/>
        <v>40036</v>
      </c>
      <c r="E26" s="3">
        <f t="shared" si="22"/>
        <v>4.17E-4</v>
      </c>
      <c r="F26" s="4">
        <f t="shared" si="11"/>
        <v>16</v>
      </c>
      <c r="G26" s="4">
        <f t="shared" si="23"/>
        <v>31</v>
      </c>
      <c r="H26" s="2">
        <f t="shared" si="12"/>
        <v>1.0002152</v>
      </c>
      <c r="I26" s="2">
        <f t="shared" si="13"/>
        <v>1</v>
      </c>
      <c r="J26" s="2">
        <f t="shared" si="2"/>
        <v>1.0002152</v>
      </c>
      <c r="K26" s="2">
        <f t="shared" si="3"/>
        <v>320569.47170759999</v>
      </c>
      <c r="L26" s="1">
        <f t="shared" si="14"/>
        <v>0</v>
      </c>
      <c r="M26" s="3">
        <f t="shared" si="15"/>
        <v>0</v>
      </c>
      <c r="N26" s="2">
        <f t="shared" si="4"/>
        <v>0</v>
      </c>
      <c r="O26" s="18">
        <f t="shared" si="16"/>
        <v>0.14499999999999999</v>
      </c>
      <c r="P26" s="8">
        <f t="shared" si="5"/>
        <v>1.005840847</v>
      </c>
      <c r="Q26" s="2">
        <f t="shared" si="6"/>
        <v>1872.3972371100001</v>
      </c>
      <c r="R26" s="2">
        <f t="shared" si="7"/>
        <v>1872.3972371100001</v>
      </c>
      <c r="S26" s="9" t="s">
        <v>56</v>
      </c>
      <c r="T26" s="47">
        <f t="shared" si="17"/>
        <v>40096</v>
      </c>
      <c r="U26" s="4"/>
      <c r="V26" s="11">
        <f t="shared" si="24"/>
        <v>15</v>
      </c>
      <c r="W26" s="43">
        <f t="shared" si="28"/>
        <v>40492</v>
      </c>
      <c r="X26" s="12">
        <f t="shared" si="29"/>
        <v>180576.06300246003</v>
      </c>
      <c r="Y26" s="12">
        <f t="shared" si="30"/>
        <v>2026.1171154900001</v>
      </c>
      <c r="Z26" s="12">
        <f t="shared" si="25"/>
        <v>0</v>
      </c>
      <c r="AA26" s="134">
        <v>0</v>
      </c>
      <c r="AB26" s="12">
        <f t="shared" si="19"/>
        <v>2026.1171154900001</v>
      </c>
      <c r="AC26" s="11">
        <f t="shared" si="26"/>
        <v>15</v>
      </c>
      <c r="AD26" s="44">
        <f t="shared" si="20"/>
        <v>40522</v>
      </c>
      <c r="AE26" s="19"/>
      <c r="AF26" s="45">
        <f t="shared" si="21"/>
        <v>40522</v>
      </c>
      <c r="AG26" s="17">
        <f>VLOOKUP(AF26,[1]Plan1!$G$59:$H$300,2)</f>
        <v>6.78E-4</v>
      </c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</row>
    <row r="27" spans="1:123" x14ac:dyDescent="0.2">
      <c r="A27" s="90">
        <f t="shared" si="8"/>
        <v>40052</v>
      </c>
      <c r="B27" s="2">
        <f t="shared" si="1"/>
        <v>322563.59384470002</v>
      </c>
      <c r="C27" s="2">
        <f t="shared" si="9"/>
        <v>320500.5</v>
      </c>
      <c r="D27" s="47">
        <f t="shared" si="10"/>
        <v>40036</v>
      </c>
      <c r="E27" s="3">
        <f t="shared" si="22"/>
        <v>4.17E-4</v>
      </c>
      <c r="F27" s="4">
        <f t="shared" si="11"/>
        <v>17</v>
      </c>
      <c r="G27" s="4">
        <f t="shared" si="23"/>
        <v>31</v>
      </c>
      <c r="H27" s="2">
        <f t="shared" si="12"/>
        <v>1.0002286499999999</v>
      </c>
      <c r="I27" s="2">
        <f t="shared" si="13"/>
        <v>1</v>
      </c>
      <c r="J27" s="2">
        <f t="shared" si="2"/>
        <v>1.0002286499999999</v>
      </c>
      <c r="K27" s="2">
        <f t="shared" si="3"/>
        <v>320573.78243932</v>
      </c>
      <c r="L27" s="1">
        <f t="shared" si="14"/>
        <v>0</v>
      </c>
      <c r="M27" s="3">
        <f t="shared" si="15"/>
        <v>0</v>
      </c>
      <c r="N27" s="2">
        <f t="shared" si="4"/>
        <v>0</v>
      </c>
      <c r="O27" s="18">
        <f t="shared" si="16"/>
        <v>0.14499999999999999</v>
      </c>
      <c r="P27" s="8">
        <f t="shared" si="5"/>
        <v>1.006207031</v>
      </c>
      <c r="Q27" s="2">
        <f t="shared" si="6"/>
        <v>1989.81140538</v>
      </c>
      <c r="R27" s="2">
        <f t="shared" si="7"/>
        <v>1989.81140538</v>
      </c>
      <c r="S27" s="9" t="s">
        <v>56</v>
      </c>
      <c r="T27" s="47">
        <f t="shared" si="17"/>
        <v>40096</v>
      </c>
      <c r="U27" s="4"/>
      <c r="V27" s="11">
        <f t="shared" si="24"/>
        <v>16</v>
      </c>
      <c r="W27" s="43">
        <f t="shared" si="28"/>
        <v>40522</v>
      </c>
      <c r="X27" s="12">
        <f t="shared" si="29"/>
        <v>182625.17172708001</v>
      </c>
      <c r="Y27" s="12">
        <f t="shared" si="30"/>
        <v>2049.10872462</v>
      </c>
      <c r="Z27" s="12">
        <f t="shared" si="25"/>
        <v>0</v>
      </c>
      <c r="AA27" s="134">
        <v>0</v>
      </c>
      <c r="AB27" s="12">
        <f t="shared" si="19"/>
        <v>2049.10872462</v>
      </c>
      <c r="AC27" s="11">
        <f t="shared" si="26"/>
        <v>16</v>
      </c>
      <c r="AD27" s="44">
        <f t="shared" si="20"/>
        <v>40553</v>
      </c>
      <c r="AE27" s="19"/>
      <c r="AF27" s="45">
        <f t="shared" si="21"/>
        <v>40553</v>
      </c>
      <c r="AG27" s="17">
        <f>VLOOKUP(AF27,[1]Plan1!$G$59:$H$300,2)</f>
        <v>1.1689999999999999E-3</v>
      </c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</row>
    <row r="28" spans="1:123" x14ac:dyDescent="0.2">
      <c r="A28" s="90">
        <f t="shared" si="8"/>
        <v>40053</v>
      </c>
      <c r="B28" s="2">
        <f t="shared" si="1"/>
        <v>322685.36453863</v>
      </c>
      <c r="C28" s="2">
        <f t="shared" si="9"/>
        <v>320500.5</v>
      </c>
      <c r="D28" s="47">
        <f t="shared" si="10"/>
        <v>40036</v>
      </c>
      <c r="E28" s="3">
        <f t="shared" si="22"/>
        <v>4.17E-4</v>
      </c>
      <c r="F28" s="4">
        <f t="shared" si="11"/>
        <v>18</v>
      </c>
      <c r="G28" s="4">
        <f t="shared" si="23"/>
        <v>31</v>
      </c>
      <c r="H28" s="2">
        <f t="shared" si="12"/>
        <v>1.0002420999999999</v>
      </c>
      <c r="I28" s="2">
        <f t="shared" si="13"/>
        <v>1</v>
      </c>
      <c r="J28" s="2">
        <f t="shared" si="2"/>
        <v>1.0002420999999999</v>
      </c>
      <c r="K28" s="2">
        <f t="shared" si="3"/>
        <v>320578.09317105002</v>
      </c>
      <c r="L28" s="1">
        <f t="shared" si="14"/>
        <v>0</v>
      </c>
      <c r="M28" s="3">
        <f t="shared" si="15"/>
        <v>0</v>
      </c>
      <c r="N28" s="2">
        <f t="shared" si="4"/>
        <v>0</v>
      </c>
      <c r="O28" s="18">
        <f t="shared" si="16"/>
        <v>0.14499999999999999</v>
      </c>
      <c r="P28" s="8">
        <f t="shared" si="5"/>
        <v>1.0065733480000001</v>
      </c>
      <c r="Q28" s="2">
        <f t="shared" si="6"/>
        <v>2107.2713675800001</v>
      </c>
      <c r="R28" s="2">
        <f t="shared" si="7"/>
        <v>2107.2713675800001</v>
      </c>
      <c r="S28" s="9" t="s">
        <v>56</v>
      </c>
      <c r="T28" s="47">
        <f t="shared" si="17"/>
        <v>40096</v>
      </c>
      <c r="U28" s="4"/>
      <c r="V28" s="11">
        <f t="shared" si="24"/>
        <v>17</v>
      </c>
      <c r="W28" s="43">
        <f t="shared" si="28"/>
        <v>40553</v>
      </c>
      <c r="X28" s="12">
        <f t="shared" si="29"/>
        <v>184697.53296089001</v>
      </c>
      <c r="Y28" s="12">
        <f t="shared" si="30"/>
        <v>2072.3612338100002</v>
      </c>
      <c r="Z28" s="12">
        <f t="shared" si="25"/>
        <v>0</v>
      </c>
      <c r="AA28" s="134">
        <v>0</v>
      </c>
      <c r="AB28" s="12">
        <f t="shared" si="19"/>
        <v>2072.3612338100002</v>
      </c>
      <c r="AC28" s="11">
        <f t="shared" si="26"/>
        <v>17</v>
      </c>
      <c r="AD28" s="44">
        <f t="shared" si="20"/>
        <v>40584</v>
      </c>
      <c r="AE28" s="19"/>
      <c r="AF28" s="45">
        <f t="shared" si="21"/>
        <v>40584</v>
      </c>
      <c r="AG28" s="17">
        <f>VLOOKUP(AF28,[1]Plan1!$G$59:$H$300,2)</f>
        <v>0</v>
      </c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</row>
    <row r="29" spans="1:123" x14ac:dyDescent="0.2">
      <c r="A29" s="90">
        <f t="shared" si="8"/>
        <v>40054</v>
      </c>
      <c r="B29" s="2">
        <f t="shared" si="1"/>
        <v>322807.18425545999</v>
      </c>
      <c r="C29" s="2">
        <f t="shared" si="9"/>
        <v>320500.5</v>
      </c>
      <c r="D29" s="47">
        <f t="shared" si="10"/>
        <v>40036</v>
      </c>
      <c r="E29" s="3">
        <f t="shared" si="22"/>
        <v>4.17E-4</v>
      </c>
      <c r="F29" s="4">
        <f t="shared" si="11"/>
        <v>19</v>
      </c>
      <c r="G29" s="4">
        <f t="shared" si="23"/>
        <v>31</v>
      </c>
      <c r="H29" s="2">
        <f t="shared" si="12"/>
        <v>1.00025556</v>
      </c>
      <c r="I29" s="2">
        <f t="shared" si="13"/>
        <v>1</v>
      </c>
      <c r="J29" s="2">
        <f t="shared" si="2"/>
        <v>1.00025556</v>
      </c>
      <c r="K29" s="2">
        <f t="shared" si="3"/>
        <v>320582.40710777999</v>
      </c>
      <c r="L29" s="1">
        <f t="shared" si="14"/>
        <v>0</v>
      </c>
      <c r="M29" s="3">
        <f t="shared" si="15"/>
        <v>0</v>
      </c>
      <c r="N29" s="2">
        <f t="shared" si="4"/>
        <v>0</v>
      </c>
      <c r="O29" s="18">
        <f t="shared" si="16"/>
        <v>0.14499999999999999</v>
      </c>
      <c r="P29" s="8">
        <f t="shared" si="5"/>
        <v>1.0069397980000001</v>
      </c>
      <c r="Q29" s="2">
        <f t="shared" si="6"/>
        <v>2224.7771476799999</v>
      </c>
      <c r="R29" s="2">
        <f t="shared" si="7"/>
        <v>2224.7771476799999</v>
      </c>
      <c r="S29" s="9" t="s">
        <v>56</v>
      </c>
      <c r="T29" s="47">
        <f t="shared" si="17"/>
        <v>40096</v>
      </c>
      <c r="U29" s="4"/>
      <c r="V29" s="11">
        <f t="shared" si="24"/>
        <v>18</v>
      </c>
      <c r="W29" s="43">
        <f t="shared" si="28"/>
        <v>40584</v>
      </c>
      <c r="X29" s="12">
        <f t="shared" si="29"/>
        <v>186793.41056456001</v>
      </c>
      <c r="Y29" s="12">
        <f t="shared" si="30"/>
        <v>2095.8776036700001</v>
      </c>
      <c r="Z29" s="12">
        <f t="shared" si="25"/>
        <v>0</v>
      </c>
      <c r="AA29" s="134">
        <v>0</v>
      </c>
      <c r="AB29" s="12">
        <f t="shared" si="19"/>
        <v>2095.8776036700001</v>
      </c>
      <c r="AC29" s="11">
        <f t="shared" si="26"/>
        <v>18</v>
      </c>
      <c r="AD29" s="44">
        <f t="shared" si="20"/>
        <v>40612</v>
      </c>
      <c r="AE29" s="19"/>
      <c r="AF29" s="45">
        <f t="shared" si="21"/>
        <v>40612</v>
      </c>
      <c r="AG29" s="17">
        <f>VLOOKUP(AF29,[1]Plan1!$G$59:$H$300,2)</f>
        <v>1.4120000000000001E-3</v>
      </c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</row>
    <row r="30" spans="1:123" x14ac:dyDescent="0.2">
      <c r="A30" s="90">
        <f t="shared" si="8"/>
        <v>40055</v>
      </c>
      <c r="B30" s="2">
        <f t="shared" si="1"/>
        <v>322929.04654357</v>
      </c>
      <c r="C30" s="2">
        <f t="shared" si="9"/>
        <v>320500.5</v>
      </c>
      <c r="D30" s="47">
        <f t="shared" si="10"/>
        <v>40036</v>
      </c>
      <c r="E30" s="3">
        <f t="shared" si="22"/>
        <v>4.17E-4</v>
      </c>
      <c r="F30" s="4">
        <f t="shared" si="11"/>
        <v>20</v>
      </c>
      <c r="G30" s="4">
        <f t="shared" si="23"/>
        <v>31</v>
      </c>
      <c r="H30" s="2">
        <f t="shared" si="12"/>
        <v>1.00026901</v>
      </c>
      <c r="I30" s="2">
        <f t="shared" si="13"/>
        <v>1</v>
      </c>
      <c r="J30" s="2">
        <f t="shared" si="2"/>
        <v>1.00026901</v>
      </c>
      <c r="K30" s="2">
        <f t="shared" si="3"/>
        <v>320586.71783949999</v>
      </c>
      <c r="L30" s="1">
        <f t="shared" si="14"/>
        <v>0</v>
      </c>
      <c r="M30" s="3">
        <f t="shared" si="15"/>
        <v>0</v>
      </c>
      <c r="N30" s="2">
        <f t="shared" si="4"/>
        <v>0</v>
      </c>
      <c r="O30" s="18">
        <f t="shared" si="16"/>
        <v>0.14499999999999999</v>
      </c>
      <c r="P30" s="8">
        <f t="shared" si="5"/>
        <v>1.007306381</v>
      </c>
      <c r="Q30" s="2">
        <f t="shared" si="6"/>
        <v>2342.3287040700002</v>
      </c>
      <c r="R30" s="2">
        <f t="shared" si="7"/>
        <v>2342.3287040700002</v>
      </c>
      <c r="S30" s="9" t="s">
        <v>56</v>
      </c>
      <c r="T30" s="47">
        <f t="shared" si="17"/>
        <v>40096</v>
      </c>
      <c r="U30" s="4"/>
      <c r="V30" s="11">
        <f t="shared" si="24"/>
        <v>19</v>
      </c>
      <c r="W30" s="43">
        <f t="shared" si="28"/>
        <v>40612</v>
      </c>
      <c r="X30" s="12">
        <f t="shared" si="29"/>
        <v>188913.07139294001</v>
      </c>
      <c r="Y30" s="12">
        <f t="shared" si="30"/>
        <v>2119.6608283800001</v>
      </c>
      <c r="Z30" s="12">
        <f t="shared" si="25"/>
        <v>0</v>
      </c>
      <c r="AA30" s="134">
        <v>0</v>
      </c>
      <c r="AB30" s="12">
        <f t="shared" si="19"/>
        <v>2119.6608283800001</v>
      </c>
      <c r="AC30" s="11">
        <f t="shared" si="26"/>
        <v>19</v>
      </c>
      <c r="AD30" s="44">
        <f t="shared" si="20"/>
        <v>40643</v>
      </c>
      <c r="AE30" s="19"/>
      <c r="AF30" s="45">
        <f t="shared" si="21"/>
        <v>40643</v>
      </c>
      <c r="AG30" s="17">
        <f>VLOOKUP(AF30,[1]Plan1!$G$59:$H$300,2)</f>
        <v>5.9999999999999995E-4</v>
      </c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</row>
    <row r="31" spans="1:123" x14ac:dyDescent="0.2">
      <c r="A31" s="90">
        <f t="shared" si="8"/>
        <v>40056</v>
      </c>
      <c r="B31" s="2">
        <f t="shared" si="1"/>
        <v>323050.95527196</v>
      </c>
      <c r="C31" s="2">
        <f t="shared" si="9"/>
        <v>320500.5</v>
      </c>
      <c r="D31" s="47">
        <f t="shared" si="10"/>
        <v>40036</v>
      </c>
      <c r="E31" s="3">
        <f t="shared" si="22"/>
        <v>4.17E-4</v>
      </c>
      <c r="F31" s="4">
        <f t="shared" si="11"/>
        <v>21</v>
      </c>
      <c r="G31" s="4">
        <f t="shared" si="23"/>
        <v>31</v>
      </c>
      <c r="H31" s="2">
        <f t="shared" si="12"/>
        <v>1.00028246</v>
      </c>
      <c r="I31" s="2">
        <f t="shared" si="13"/>
        <v>1</v>
      </c>
      <c r="J31" s="2">
        <f t="shared" si="2"/>
        <v>1.00028246</v>
      </c>
      <c r="K31" s="2">
        <f t="shared" si="3"/>
        <v>320591.02857123001</v>
      </c>
      <c r="L31" s="1">
        <f t="shared" si="14"/>
        <v>0</v>
      </c>
      <c r="M31" s="3">
        <f t="shared" si="15"/>
        <v>0</v>
      </c>
      <c r="N31" s="2">
        <f t="shared" si="4"/>
        <v>0</v>
      </c>
      <c r="O31" s="18">
        <f t="shared" si="16"/>
        <v>0.14499999999999999</v>
      </c>
      <c r="P31" s="8">
        <f t="shared" si="5"/>
        <v>1.007673099</v>
      </c>
      <c r="Q31" s="2">
        <f t="shared" si="6"/>
        <v>2459.92670073</v>
      </c>
      <c r="R31" s="2">
        <f t="shared" si="7"/>
        <v>2459.92670073</v>
      </c>
      <c r="S31" s="9" t="s">
        <v>56</v>
      </c>
      <c r="T31" s="47">
        <f t="shared" si="17"/>
        <v>40096</v>
      </c>
      <c r="U31" s="4"/>
      <c r="V31" s="11">
        <f t="shared" si="24"/>
        <v>20</v>
      </c>
      <c r="W31" s="43">
        <f t="shared" si="28"/>
        <v>40643</v>
      </c>
      <c r="X31" s="12">
        <f t="shared" si="29"/>
        <v>191056.78532905001</v>
      </c>
      <c r="Y31" s="12">
        <f t="shared" si="30"/>
        <v>2143.7139361099998</v>
      </c>
      <c r="Z31" s="12">
        <f t="shared" si="25"/>
        <v>0</v>
      </c>
      <c r="AA31" s="134">
        <v>0</v>
      </c>
      <c r="AB31" s="12">
        <f t="shared" si="19"/>
        <v>2143.7139361099998</v>
      </c>
      <c r="AC31" s="11">
        <f t="shared" si="26"/>
        <v>20</v>
      </c>
      <c r="AD31" s="44">
        <f t="shared" si="20"/>
        <v>40673</v>
      </c>
      <c r="AE31" s="19"/>
      <c r="AF31" s="45">
        <f t="shared" si="21"/>
        <v>40673</v>
      </c>
      <c r="AG31" s="17">
        <f>VLOOKUP(AF31,[1]Plan1!$G$59:$H$300,2)</f>
        <v>1.8159999999999999E-3</v>
      </c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</row>
    <row r="32" spans="1:123" x14ac:dyDescent="0.2">
      <c r="A32" s="90">
        <f t="shared" si="8"/>
        <v>40057</v>
      </c>
      <c r="B32" s="2">
        <f t="shared" si="1"/>
        <v>323172.90948058001</v>
      </c>
      <c r="C32" s="2">
        <f t="shared" si="9"/>
        <v>320500.5</v>
      </c>
      <c r="D32" s="47">
        <f t="shared" si="10"/>
        <v>40036</v>
      </c>
      <c r="E32" s="3">
        <f t="shared" si="22"/>
        <v>4.17E-4</v>
      </c>
      <c r="F32" s="4">
        <f t="shared" si="11"/>
        <v>22</v>
      </c>
      <c r="G32" s="4">
        <f t="shared" si="23"/>
        <v>31</v>
      </c>
      <c r="H32" s="2">
        <f t="shared" si="12"/>
        <v>1.00029591</v>
      </c>
      <c r="I32" s="2">
        <f t="shared" si="13"/>
        <v>1</v>
      </c>
      <c r="J32" s="2">
        <f t="shared" si="2"/>
        <v>1.00029591</v>
      </c>
      <c r="K32" s="2">
        <f t="shared" si="3"/>
        <v>320595.33930295001</v>
      </c>
      <c r="L32" s="1">
        <f t="shared" si="14"/>
        <v>0</v>
      </c>
      <c r="M32" s="3">
        <f t="shared" si="15"/>
        <v>0</v>
      </c>
      <c r="N32" s="2">
        <f t="shared" si="4"/>
        <v>0</v>
      </c>
      <c r="O32" s="18">
        <f t="shared" si="16"/>
        <v>0.14499999999999999</v>
      </c>
      <c r="P32" s="8">
        <f t="shared" si="5"/>
        <v>1.008039949</v>
      </c>
      <c r="Q32" s="2">
        <f t="shared" si="6"/>
        <v>2577.5701776300002</v>
      </c>
      <c r="R32" s="2">
        <f t="shared" si="7"/>
        <v>2577.5701776300002</v>
      </c>
      <c r="S32" s="9" t="s">
        <v>56</v>
      </c>
      <c r="T32" s="47">
        <f t="shared" si="17"/>
        <v>40096</v>
      </c>
      <c r="U32" s="4"/>
      <c r="V32" s="11">
        <f t="shared" si="24"/>
        <v>21</v>
      </c>
      <c r="W32" s="43">
        <f t="shared" si="28"/>
        <v>40673</v>
      </c>
      <c r="X32" s="12">
        <f t="shared" si="29"/>
        <v>193224.82531844001</v>
      </c>
      <c r="Y32" s="12">
        <f t="shared" si="30"/>
        <v>2168.0399893899998</v>
      </c>
      <c r="Z32" s="12">
        <f t="shared" si="25"/>
        <v>0</v>
      </c>
      <c r="AA32" s="134">
        <v>0</v>
      </c>
      <c r="AB32" s="12">
        <f t="shared" si="19"/>
        <v>2168.0399893899998</v>
      </c>
      <c r="AC32" s="11">
        <f t="shared" si="26"/>
        <v>21</v>
      </c>
      <c r="AD32" s="44">
        <f t="shared" si="20"/>
        <v>40704</v>
      </c>
      <c r="AE32" s="19"/>
      <c r="AF32" s="45">
        <f t="shared" si="21"/>
        <v>40704</v>
      </c>
      <c r="AG32" s="17">
        <f>VLOOKUP(AF32,[1]Plan1!$G$59:$H$300,2)</f>
        <v>1.0690000000000001E-3</v>
      </c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</row>
    <row r="33" spans="1:126" x14ac:dyDescent="0.2">
      <c r="A33" s="90">
        <f t="shared" si="8"/>
        <v>40058</v>
      </c>
      <c r="B33" s="2">
        <f t="shared" si="1"/>
        <v>323294.91336487996</v>
      </c>
      <c r="C33" s="2">
        <f t="shared" si="9"/>
        <v>320500.5</v>
      </c>
      <c r="D33" s="47">
        <f t="shared" si="10"/>
        <v>40036</v>
      </c>
      <c r="E33" s="3">
        <f t="shared" si="22"/>
        <v>4.17E-4</v>
      </c>
      <c r="F33" s="4">
        <f t="shared" si="11"/>
        <v>23</v>
      </c>
      <c r="G33" s="4">
        <f t="shared" si="23"/>
        <v>31</v>
      </c>
      <c r="H33" s="2">
        <f t="shared" si="12"/>
        <v>1.0003093700000001</v>
      </c>
      <c r="I33" s="2">
        <f t="shared" si="13"/>
        <v>1</v>
      </c>
      <c r="J33" s="2">
        <f t="shared" si="2"/>
        <v>1.0003093700000001</v>
      </c>
      <c r="K33" s="2">
        <f t="shared" si="3"/>
        <v>320599.65323967999</v>
      </c>
      <c r="L33" s="1">
        <f t="shared" si="14"/>
        <v>0</v>
      </c>
      <c r="M33" s="3">
        <f t="shared" si="15"/>
        <v>0</v>
      </c>
      <c r="N33" s="2">
        <f t="shared" si="4"/>
        <v>0</v>
      </c>
      <c r="O33" s="18">
        <f t="shared" si="16"/>
        <v>0.14499999999999999</v>
      </c>
      <c r="P33" s="8">
        <f t="shared" si="5"/>
        <v>1.0084069339999999</v>
      </c>
      <c r="Q33" s="2">
        <f t="shared" si="6"/>
        <v>2695.2601251999999</v>
      </c>
      <c r="R33" s="2">
        <f t="shared" si="7"/>
        <v>2695.2601251999999</v>
      </c>
      <c r="S33" s="9" t="s">
        <v>56</v>
      </c>
      <c r="T33" s="47">
        <f t="shared" si="17"/>
        <v>40096</v>
      </c>
      <c r="U33" s="4"/>
      <c r="V33" s="11">
        <f t="shared" si="24"/>
        <v>22</v>
      </c>
      <c r="W33" s="43">
        <f t="shared" si="28"/>
        <v>40704</v>
      </c>
      <c r="X33" s="12">
        <f t="shared" si="29"/>
        <v>195417.46740394001</v>
      </c>
      <c r="Y33" s="12">
        <f t="shared" si="30"/>
        <v>2192.6420855000001</v>
      </c>
      <c r="Z33" s="12">
        <f t="shared" si="25"/>
        <v>0</v>
      </c>
      <c r="AA33" s="134">
        <v>0</v>
      </c>
      <c r="AB33" s="12">
        <f t="shared" si="19"/>
        <v>2192.6420855000001</v>
      </c>
      <c r="AC33" s="11">
        <f t="shared" si="26"/>
        <v>22</v>
      </c>
      <c r="AD33" s="44">
        <f t="shared" si="20"/>
        <v>40734</v>
      </c>
      <c r="AE33" s="19"/>
      <c r="AF33" s="45">
        <f t="shared" si="21"/>
        <v>40734</v>
      </c>
      <c r="AG33" s="17">
        <f>VLOOKUP(AF33,[1]Plan1!$G$59:$H$300,2)</f>
        <v>1.727E-3</v>
      </c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</row>
    <row r="34" spans="1:126" x14ac:dyDescent="0.2">
      <c r="A34" s="90">
        <f t="shared" si="8"/>
        <v>40059</v>
      </c>
      <c r="B34" s="2">
        <f t="shared" si="1"/>
        <v>323416.95950209</v>
      </c>
      <c r="C34" s="2">
        <f t="shared" si="9"/>
        <v>320500.5</v>
      </c>
      <c r="D34" s="47">
        <f t="shared" si="10"/>
        <v>40036</v>
      </c>
      <c r="E34" s="3">
        <f t="shared" si="22"/>
        <v>4.17E-4</v>
      </c>
      <c r="F34" s="4">
        <f t="shared" si="11"/>
        <v>24</v>
      </c>
      <c r="G34" s="4">
        <f t="shared" si="23"/>
        <v>31</v>
      </c>
      <c r="H34" s="2">
        <f t="shared" si="12"/>
        <v>1.0003228200000001</v>
      </c>
      <c r="I34" s="2">
        <f t="shared" si="13"/>
        <v>1</v>
      </c>
      <c r="J34" s="2">
        <f t="shared" si="2"/>
        <v>1.0003228200000001</v>
      </c>
      <c r="K34" s="2">
        <f t="shared" si="3"/>
        <v>320603.96397141</v>
      </c>
      <c r="L34" s="1">
        <f t="shared" si="14"/>
        <v>0</v>
      </c>
      <c r="M34" s="3">
        <f t="shared" si="15"/>
        <v>0</v>
      </c>
      <c r="N34" s="2">
        <f t="shared" si="4"/>
        <v>0</v>
      </c>
      <c r="O34" s="18">
        <f t="shared" si="16"/>
        <v>0.14499999999999999</v>
      </c>
      <c r="P34" s="8">
        <f t="shared" si="5"/>
        <v>1.0087740510000001</v>
      </c>
      <c r="Q34" s="2">
        <f t="shared" si="6"/>
        <v>2812.9955306799998</v>
      </c>
      <c r="R34" s="2">
        <f t="shared" si="7"/>
        <v>2812.9955306799998</v>
      </c>
      <c r="S34" s="9" t="s">
        <v>56</v>
      </c>
      <c r="T34" s="47">
        <f t="shared" si="17"/>
        <v>40096</v>
      </c>
      <c r="U34" s="4"/>
      <c r="V34" s="11">
        <f t="shared" si="24"/>
        <v>23</v>
      </c>
      <c r="W34" s="43">
        <f t="shared" si="28"/>
        <v>40734</v>
      </c>
      <c r="X34" s="12">
        <f t="shared" si="29"/>
        <v>197634.99076081</v>
      </c>
      <c r="Y34" s="12">
        <f t="shared" si="30"/>
        <v>2217.52335687</v>
      </c>
      <c r="Z34" s="12">
        <f t="shared" si="25"/>
        <v>0</v>
      </c>
      <c r="AA34" s="134">
        <v>0</v>
      </c>
      <c r="AB34" s="12">
        <f t="shared" si="19"/>
        <v>2217.52335687</v>
      </c>
      <c r="AC34" s="11">
        <f t="shared" si="26"/>
        <v>23</v>
      </c>
      <c r="AD34" s="44">
        <f t="shared" si="20"/>
        <v>40765</v>
      </c>
      <c r="AE34" s="19"/>
      <c r="AF34" s="45">
        <f t="shared" si="21"/>
        <v>40765</v>
      </c>
      <c r="AG34" s="17">
        <f>VLOOKUP(AF34,[1]Plan1!$G$59:$H$300,2)</f>
        <v>1.7589999999999999E-3</v>
      </c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</row>
    <row r="35" spans="1:126" x14ac:dyDescent="0.2">
      <c r="A35" s="90">
        <f t="shared" si="8"/>
        <v>40060</v>
      </c>
      <c r="B35" s="2">
        <f t="shared" si="1"/>
        <v>323539.05208649003</v>
      </c>
      <c r="C35" s="2">
        <f t="shared" si="9"/>
        <v>320500.5</v>
      </c>
      <c r="D35" s="47">
        <f t="shared" si="10"/>
        <v>40036</v>
      </c>
      <c r="E35" s="3">
        <f t="shared" si="22"/>
        <v>4.17E-4</v>
      </c>
      <c r="F35" s="4">
        <f t="shared" si="11"/>
        <v>25</v>
      </c>
      <c r="G35" s="4">
        <f t="shared" si="23"/>
        <v>31</v>
      </c>
      <c r="H35" s="2">
        <f t="shared" si="12"/>
        <v>1.00033627</v>
      </c>
      <c r="I35" s="2">
        <f t="shared" si="13"/>
        <v>1</v>
      </c>
      <c r="J35" s="2">
        <f t="shared" si="2"/>
        <v>1.00033627</v>
      </c>
      <c r="K35" s="2">
        <f t="shared" si="3"/>
        <v>320608.27470313001</v>
      </c>
      <c r="L35" s="1">
        <f t="shared" si="14"/>
        <v>0</v>
      </c>
      <c r="M35" s="3">
        <f t="shared" si="15"/>
        <v>0</v>
      </c>
      <c r="N35" s="2">
        <f t="shared" si="4"/>
        <v>0</v>
      </c>
      <c r="O35" s="18">
        <f t="shared" si="16"/>
        <v>0.14499999999999999</v>
      </c>
      <c r="P35" s="8">
        <f t="shared" si="5"/>
        <v>1.009141303</v>
      </c>
      <c r="Q35" s="2">
        <f t="shared" si="6"/>
        <v>2930.7773833599999</v>
      </c>
      <c r="R35" s="2">
        <f t="shared" si="7"/>
        <v>2930.7773833599999</v>
      </c>
      <c r="S35" s="9" t="s">
        <v>56</v>
      </c>
      <c r="T35" s="47">
        <f t="shared" si="17"/>
        <v>40096</v>
      </c>
      <c r="U35" s="4"/>
      <c r="V35" s="11">
        <f t="shared" si="24"/>
        <v>24</v>
      </c>
      <c r="W35" s="43">
        <f t="shared" si="28"/>
        <v>40765</v>
      </c>
      <c r="X35" s="12">
        <f t="shared" si="29"/>
        <v>199877.67773230001</v>
      </c>
      <c r="Y35" s="12">
        <f t="shared" si="30"/>
        <v>2242.6869714899999</v>
      </c>
      <c r="Z35" s="12">
        <f t="shared" si="25"/>
        <v>0</v>
      </c>
      <c r="AA35" s="134">
        <v>0</v>
      </c>
      <c r="AB35" s="12">
        <f t="shared" si="19"/>
        <v>2242.6869714899999</v>
      </c>
      <c r="AC35" s="11">
        <f t="shared" si="26"/>
        <v>24</v>
      </c>
      <c r="AD35" s="44">
        <f t="shared" si="20"/>
        <v>40796</v>
      </c>
      <c r="AE35" s="19"/>
      <c r="AF35" s="45">
        <f t="shared" si="21"/>
        <v>40796</v>
      </c>
      <c r="AG35" s="17">
        <f>VLOOKUP(AF35,[1]Plan1!$G$59:$H$300,2)</f>
        <v>8.6600000000000002E-4</v>
      </c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</row>
    <row r="36" spans="1:126" x14ac:dyDescent="0.2">
      <c r="A36" s="90">
        <f t="shared" si="8"/>
        <v>40061</v>
      </c>
      <c r="B36" s="2">
        <f t="shared" si="1"/>
        <v>323661.19371409999</v>
      </c>
      <c r="C36" s="2">
        <f t="shared" si="9"/>
        <v>320500.5</v>
      </c>
      <c r="D36" s="47">
        <f t="shared" si="10"/>
        <v>40036</v>
      </c>
      <c r="E36" s="3">
        <f t="shared" si="22"/>
        <v>4.17E-4</v>
      </c>
      <c r="F36" s="4">
        <f t="shared" si="11"/>
        <v>26</v>
      </c>
      <c r="G36" s="4">
        <f t="shared" si="23"/>
        <v>31</v>
      </c>
      <c r="H36" s="2">
        <f t="shared" si="12"/>
        <v>1.0003497299999999</v>
      </c>
      <c r="I36" s="2">
        <f t="shared" si="13"/>
        <v>1</v>
      </c>
      <c r="J36" s="2">
        <f t="shared" si="2"/>
        <v>1.0003497299999999</v>
      </c>
      <c r="K36" s="2">
        <f t="shared" si="3"/>
        <v>320612.58863985998</v>
      </c>
      <c r="L36" s="1">
        <f t="shared" si="14"/>
        <v>0</v>
      </c>
      <c r="M36" s="3">
        <f t="shared" si="15"/>
        <v>0</v>
      </c>
      <c r="N36" s="2">
        <f t="shared" si="4"/>
        <v>0</v>
      </c>
      <c r="O36" s="18">
        <f t="shared" si="16"/>
        <v>0.14499999999999999</v>
      </c>
      <c r="P36" s="8">
        <f t="shared" si="5"/>
        <v>1.0095086879999999</v>
      </c>
      <c r="Q36" s="2">
        <f t="shared" si="6"/>
        <v>3048.6050742399998</v>
      </c>
      <c r="R36" s="2">
        <f t="shared" si="7"/>
        <v>3048.6050742399998</v>
      </c>
      <c r="S36" s="9" t="s">
        <v>56</v>
      </c>
      <c r="T36" s="47">
        <f t="shared" si="17"/>
        <v>40096</v>
      </c>
      <c r="U36" s="4"/>
      <c r="V36" s="11">
        <f t="shared" si="24"/>
        <v>25</v>
      </c>
      <c r="W36" s="43">
        <f t="shared" si="28"/>
        <v>40796</v>
      </c>
      <c r="X36" s="12">
        <f t="shared" si="29"/>
        <v>202145.81386556002</v>
      </c>
      <c r="Y36" s="12">
        <f t="shared" si="30"/>
        <v>2268.13613326</v>
      </c>
      <c r="Z36" s="12">
        <f t="shared" si="25"/>
        <v>0</v>
      </c>
      <c r="AA36" s="134">
        <v>0</v>
      </c>
      <c r="AB36" s="12">
        <f t="shared" si="19"/>
        <v>2268.13613326</v>
      </c>
      <c r="AC36" s="11">
        <f t="shared" si="26"/>
        <v>25</v>
      </c>
      <c r="AD36" s="44">
        <f t="shared" si="20"/>
        <v>40826</v>
      </c>
      <c r="AE36" s="19"/>
      <c r="AF36" s="45">
        <f t="shared" si="21"/>
        <v>40826</v>
      </c>
      <c r="AG36" s="17">
        <f>VLOOKUP(AF36,[1]Plan1!$G$59:$H$300,2)</f>
        <v>1.06E-3</v>
      </c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</row>
    <row r="37" spans="1:126" x14ac:dyDescent="0.2">
      <c r="A37" s="90">
        <f t="shared" si="8"/>
        <v>40062</v>
      </c>
      <c r="B37" s="2">
        <f t="shared" si="1"/>
        <v>323783.37823748001</v>
      </c>
      <c r="C37" s="2">
        <f t="shared" si="9"/>
        <v>320500.5</v>
      </c>
      <c r="D37" s="47">
        <f t="shared" si="10"/>
        <v>40036</v>
      </c>
      <c r="E37" s="3">
        <f t="shared" si="22"/>
        <v>4.17E-4</v>
      </c>
      <c r="F37" s="4">
        <f t="shared" si="11"/>
        <v>27</v>
      </c>
      <c r="G37" s="4">
        <f t="shared" si="23"/>
        <v>31</v>
      </c>
      <c r="H37" s="2">
        <f t="shared" si="12"/>
        <v>1.0003631799999999</v>
      </c>
      <c r="I37" s="2">
        <f t="shared" si="13"/>
        <v>1</v>
      </c>
      <c r="J37" s="2">
        <f t="shared" si="2"/>
        <v>1.0003631799999999</v>
      </c>
      <c r="K37" s="2">
        <f t="shared" si="3"/>
        <v>320616.89937159</v>
      </c>
      <c r="L37" s="1">
        <f t="shared" si="14"/>
        <v>0</v>
      </c>
      <c r="M37" s="3">
        <f t="shared" si="15"/>
        <v>0</v>
      </c>
      <c r="N37" s="2">
        <f t="shared" si="4"/>
        <v>0</v>
      </c>
      <c r="O37" s="18">
        <f t="shared" si="16"/>
        <v>0.14499999999999999</v>
      </c>
      <c r="P37" s="8">
        <f t="shared" si="5"/>
        <v>1.009876207</v>
      </c>
      <c r="Q37" s="2">
        <f t="shared" si="6"/>
        <v>3166.4788658900002</v>
      </c>
      <c r="R37" s="2">
        <f t="shared" si="7"/>
        <v>3166.4788658900002</v>
      </c>
      <c r="S37" s="9" t="s">
        <v>56</v>
      </c>
      <c r="T37" s="47">
        <f t="shared" si="17"/>
        <v>40096</v>
      </c>
      <c r="U37" s="4"/>
      <c r="V37" s="11">
        <f t="shared" si="24"/>
        <v>26</v>
      </c>
      <c r="W37" s="43">
        <f t="shared" si="28"/>
        <v>40826</v>
      </c>
      <c r="X37" s="12">
        <f t="shared" si="29"/>
        <v>204439.68794804002</v>
      </c>
      <c r="Y37" s="12">
        <f t="shared" si="30"/>
        <v>2293.8740824800002</v>
      </c>
      <c r="Z37" s="12">
        <f t="shared" si="25"/>
        <v>0</v>
      </c>
      <c r="AA37" s="134">
        <v>0</v>
      </c>
      <c r="AB37" s="12">
        <f t="shared" si="19"/>
        <v>2293.8740824800002</v>
      </c>
      <c r="AC37" s="11">
        <f t="shared" si="26"/>
        <v>26</v>
      </c>
      <c r="AD37" s="44">
        <f t="shared" si="20"/>
        <v>40857</v>
      </c>
      <c r="AE37" s="19"/>
      <c r="AF37" s="45">
        <f t="shared" si="21"/>
        <v>40857</v>
      </c>
      <c r="AG37" s="17">
        <f>VLOOKUP(AF37,[1]Plan1!$G$59:$H$300,2)</f>
        <v>8.7600000000000004E-4</v>
      </c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</row>
    <row r="38" spans="1:126" x14ac:dyDescent="0.2">
      <c r="A38" s="90">
        <f t="shared" si="8"/>
        <v>40063</v>
      </c>
      <c r="B38" s="2">
        <f t="shared" si="1"/>
        <v>323905.60889263003</v>
      </c>
      <c r="C38" s="2">
        <f t="shared" si="9"/>
        <v>320500.5</v>
      </c>
      <c r="D38" s="47">
        <f t="shared" si="10"/>
        <v>40036</v>
      </c>
      <c r="E38" s="3">
        <f t="shared" si="22"/>
        <v>4.17E-4</v>
      </c>
      <c r="F38" s="4">
        <f t="shared" si="11"/>
        <v>28</v>
      </c>
      <c r="G38" s="4">
        <f t="shared" si="23"/>
        <v>31</v>
      </c>
      <c r="H38" s="2">
        <f t="shared" si="12"/>
        <v>1.0003766300000001</v>
      </c>
      <c r="I38" s="2">
        <f t="shared" si="13"/>
        <v>1</v>
      </c>
      <c r="J38" s="2">
        <f t="shared" si="2"/>
        <v>1.0003766300000001</v>
      </c>
      <c r="K38" s="2">
        <f t="shared" si="3"/>
        <v>320621.21010331</v>
      </c>
      <c r="L38" s="1">
        <f t="shared" si="14"/>
        <v>0</v>
      </c>
      <c r="M38" s="3">
        <f t="shared" si="15"/>
        <v>0</v>
      </c>
      <c r="N38" s="2">
        <f t="shared" si="4"/>
        <v>0</v>
      </c>
      <c r="O38" s="18">
        <f t="shared" si="16"/>
        <v>0.14499999999999999</v>
      </c>
      <c r="P38" s="8">
        <f t="shared" si="5"/>
        <v>1.0102438600000001</v>
      </c>
      <c r="Q38" s="2">
        <f t="shared" si="6"/>
        <v>3284.3987893200001</v>
      </c>
      <c r="R38" s="2">
        <f t="shared" si="7"/>
        <v>3284.3987893200001</v>
      </c>
      <c r="S38" s="9" t="s">
        <v>56</v>
      </c>
      <c r="T38" s="47">
        <f t="shared" si="17"/>
        <v>40096</v>
      </c>
      <c r="U38" s="4"/>
      <c r="V38" s="11">
        <f t="shared" si="24"/>
        <v>27</v>
      </c>
      <c r="W38" s="43">
        <f t="shared" si="28"/>
        <v>40857</v>
      </c>
      <c r="X38" s="12">
        <f t="shared" si="29"/>
        <v>206759.59204423003</v>
      </c>
      <c r="Y38" s="12">
        <f t="shared" si="30"/>
        <v>2319.90409619</v>
      </c>
      <c r="Z38" s="12">
        <f t="shared" si="25"/>
        <v>0</v>
      </c>
      <c r="AA38" s="134">
        <v>0</v>
      </c>
      <c r="AB38" s="12">
        <f t="shared" si="19"/>
        <v>2319.90409619</v>
      </c>
      <c r="AC38" s="11">
        <f t="shared" si="26"/>
        <v>27</v>
      </c>
      <c r="AD38" s="44">
        <f t="shared" si="20"/>
        <v>40887</v>
      </c>
      <c r="AE38" s="19"/>
      <c r="AF38" s="45">
        <f t="shared" si="21"/>
        <v>40887</v>
      </c>
      <c r="AG38" s="17">
        <f>VLOOKUP(AF38,[1]Plan1!$G$59:$H$300,2)</f>
        <v>6.0899999999999995E-4</v>
      </c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</row>
    <row r="39" spans="1:126" x14ac:dyDescent="0.2">
      <c r="A39" s="90">
        <f t="shared" si="8"/>
        <v>40064</v>
      </c>
      <c r="B39" s="2">
        <f t="shared" si="1"/>
        <v>324027.88859970996</v>
      </c>
      <c r="C39" s="2">
        <f t="shared" si="9"/>
        <v>320500.5</v>
      </c>
      <c r="D39" s="47">
        <f t="shared" si="10"/>
        <v>40036</v>
      </c>
      <c r="E39" s="3">
        <f t="shared" si="22"/>
        <v>4.17E-4</v>
      </c>
      <c r="F39" s="4">
        <f t="shared" si="11"/>
        <v>29</v>
      </c>
      <c r="G39" s="4">
        <f t="shared" si="23"/>
        <v>31</v>
      </c>
      <c r="H39" s="2">
        <f t="shared" si="12"/>
        <v>1.00039009</v>
      </c>
      <c r="I39" s="2">
        <f t="shared" si="13"/>
        <v>1</v>
      </c>
      <c r="J39" s="2">
        <f t="shared" si="2"/>
        <v>1.00039009</v>
      </c>
      <c r="K39" s="2">
        <f t="shared" si="3"/>
        <v>320625.52404003998</v>
      </c>
      <c r="L39" s="1">
        <f t="shared" si="14"/>
        <v>0</v>
      </c>
      <c r="M39" s="3">
        <f t="shared" si="15"/>
        <v>0</v>
      </c>
      <c r="N39" s="2">
        <f t="shared" si="4"/>
        <v>0</v>
      </c>
      <c r="O39" s="18">
        <f t="shared" si="16"/>
        <v>0.14499999999999999</v>
      </c>
      <c r="P39" s="8">
        <f t="shared" si="5"/>
        <v>1.0106116460000001</v>
      </c>
      <c r="Q39" s="2">
        <f t="shared" si="6"/>
        <v>3402.3645596699998</v>
      </c>
      <c r="R39" s="2">
        <f t="shared" si="7"/>
        <v>3402.3645596699998</v>
      </c>
      <c r="S39" s="9" t="s">
        <v>56</v>
      </c>
      <c r="T39" s="47">
        <f t="shared" si="17"/>
        <v>40096</v>
      </c>
      <c r="U39" s="4"/>
      <c r="V39" s="11">
        <f t="shared" si="24"/>
        <v>28</v>
      </c>
      <c r="W39" s="43">
        <f t="shared" si="28"/>
        <v>40887</v>
      </c>
      <c r="X39" s="12">
        <f t="shared" si="29"/>
        <v>209105.82153286002</v>
      </c>
      <c r="Y39" s="12">
        <f t="shared" si="30"/>
        <v>2346.2294886300001</v>
      </c>
      <c r="Z39" s="12">
        <f t="shared" si="25"/>
        <v>0</v>
      </c>
      <c r="AA39" s="134">
        <v>0</v>
      </c>
      <c r="AB39" s="12">
        <f t="shared" si="19"/>
        <v>2346.2294886300001</v>
      </c>
      <c r="AC39" s="11">
        <f t="shared" si="26"/>
        <v>28</v>
      </c>
      <c r="AD39" s="44">
        <f t="shared" si="20"/>
        <v>40918</v>
      </c>
      <c r="AE39" s="19"/>
      <c r="AF39" s="45">
        <f t="shared" si="21"/>
        <v>40918</v>
      </c>
      <c r="AG39" s="17">
        <f>VLOOKUP(AF39,[1]Plan1!$G$59:$H$300,2)</f>
        <v>1.358E-3</v>
      </c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</row>
    <row r="40" spans="1:126" x14ac:dyDescent="0.2">
      <c r="A40" s="90">
        <f t="shared" si="8"/>
        <v>40065</v>
      </c>
      <c r="B40" s="2">
        <f t="shared" si="1"/>
        <v>324150.21152483998</v>
      </c>
      <c r="C40" s="2">
        <f t="shared" si="9"/>
        <v>320500.5</v>
      </c>
      <c r="D40" s="47">
        <f t="shared" si="10"/>
        <v>40036</v>
      </c>
      <c r="E40" s="3">
        <f t="shared" si="22"/>
        <v>4.17E-4</v>
      </c>
      <c r="F40" s="4">
        <f t="shared" si="11"/>
        <v>30</v>
      </c>
      <c r="G40" s="4">
        <f t="shared" si="23"/>
        <v>31</v>
      </c>
      <c r="H40" s="2">
        <f t="shared" si="12"/>
        <v>1.00040354</v>
      </c>
      <c r="I40" s="2">
        <f t="shared" si="13"/>
        <v>1</v>
      </c>
      <c r="J40" s="2">
        <f t="shared" si="2"/>
        <v>1.00040354</v>
      </c>
      <c r="K40" s="2">
        <f t="shared" si="3"/>
        <v>320629.83477176999</v>
      </c>
      <c r="L40" s="1">
        <f t="shared" si="14"/>
        <v>0</v>
      </c>
      <c r="M40" s="3">
        <f t="shared" si="15"/>
        <v>0</v>
      </c>
      <c r="N40" s="2">
        <f t="shared" si="4"/>
        <v>0</v>
      </c>
      <c r="O40" s="18">
        <f t="shared" si="16"/>
        <v>0.14499999999999999</v>
      </c>
      <c r="P40" s="8">
        <f t="shared" si="5"/>
        <v>1.0109795669999999</v>
      </c>
      <c r="Q40" s="2">
        <f t="shared" si="6"/>
        <v>3520.3767530700002</v>
      </c>
      <c r="R40" s="2">
        <f t="shared" si="7"/>
        <v>3520.3767530700002</v>
      </c>
      <c r="S40" s="9" t="s">
        <v>56</v>
      </c>
      <c r="T40" s="47">
        <f t="shared" si="17"/>
        <v>40096</v>
      </c>
      <c r="U40" s="4"/>
      <c r="V40" s="11">
        <f t="shared" si="24"/>
        <v>29</v>
      </c>
      <c r="W40" s="43">
        <f t="shared" si="28"/>
        <v>40918</v>
      </c>
      <c r="X40" s="12">
        <f t="shared" si="29"/>
        <v>211478.67514450001</v>
      </c>
      <c r="Y40" s="12">
        <f t="shared" si="30"/>
        <v>2372.8536116400001</v>
      </c>
      <c r="Z40" s="12">
        <f t="shared" si="25"/>
        <v>0</v>
      </c>
      <c r="AA40" s="134">
        <v>0</v>
      </c>
      <c r="AB40" s="12">
        <f t="shared" si="19"/>
        <v>2372.8536116400001</v>
      </c>
      <c r="AC40" s="11">
        <f t="shared" si="26"/>
        <v>29</v>
      </c>
      <c r="AD40" s="44">
        <f t="shared" si="20"/>
        <v>40949</v>
      </c>
      <c r="AE40" s="19"/>
      <c r="AF40" s="45">
        <f t="shared" si="21"/>
        <v>40949</v>
      </c>
      <c r="AG40" s="17">
        <f>VLOOKUP(AF40,[1]Plan1!$G$59:$H$300,2)</f>
        <v>8.7000000000000001E-5</v>
      </c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</row>
    <row r="41" spans="1:126" x14ac:dyDescent="0.2">
      <c r="A41" s="91">
        <f t="shared" si="8"/>
        <v>40066</v>
      </c>
      <c r="B41" s="36">
        <f t="shared" si="1"/>
        <v>324272.58350770001</v>
      </c>
      <c r="C41" s="36">
        <f t="shared" si="9"/>
        <v>320500.5</v>
      </c>
      <c r="D41" s="120">
        <f t="shared" si="10"/>
        <v>40036</v>
      </c>
      <c r="E41" s="20">
        <f t="shared" si="22"/>
        <v>4.17E-4</v>
      </c>
      <c r="F41" s="21">
        <f t="shared" si="11"/>
        <v>31</v>
      </c>
      <c r="G41" s="21">
        <f t="shared" si="23"/>
        <v>31</v>
      </c>
      <c r="H41" s="36">
        <f t="shared" si="12"/>
        <v>1.0004169999999999</v>
      </c>
      <c r="I41" s="36">
        <f t="shared" si="13"/>
        <v>1</v>
      </c>
      <c r="J41" s="36">
        <f t="shared" si="2"/>
        <v>1.0004169999999999</v>
      </c>
      <c r="K41" s="36">
        <f t="shared" si="3"/>
        <v>320634.14870850003</v>
      </c>
      <c r="L41" s="37">
        <f t="shared" si="14"/>
        <v>0</v>
      </c>
      <c r="M41" s="20">
        <f t="shared" si="15"/>
        <v>0</v>
      </c>
      <c r="N41" s="36">
        <f t="shared" si="4"/>
        <v>0</v>
      </c>
      <c r="O41" s="35">
        <f t="shared" si="16"/>
        <v>0.14499999999999999</v>
      </c>
      <c r="P41" s="38">
        <f t="shared" si="5"/>
        <v>1.0113476210000001</v>
      </c>
      <c r="Q41" s="36">
        <f t="shared" si="6"/>
        <v>3638.4347991999998</v>
      </c>
      <c r="R41" s="36">
        <f t="shared" si="7"/>
        <v>3638.4347991999998</v>
      </c>
      <c r="S41" s="39" t="s">
        <v>56</v>
      </c>
      <c r="T41" s="120">
        <f t="shared" si="17"/>
        <v>40096</v>
      </c>
      <c r="U41" s="21"/>
      <c r="V41" s="11">
        <f t="shared" si="24"/>
        <v>30</v>
      </c>
      <c r="W41" s="43">
        <f t="shared" si="28"/>
        <v>40949</v>
      </c>
      <c r="X41" s="12">
        <f t="shared" si="29"/>
        <v>213878.45499962001</v>
      </c>
      <c r="Y41" s="12">
        <f t="shared" si="30"/>
        <v>2399.7798551199999</v>
      </c>
      <c r="Z41" s="12">
        <f t="shared" si="25"/>
        <v>0</v>
      </c>
      <c r="AA41" s="134">
        <v>0</v>
      </c>
      <c r="AB41" s="12">
        <f t="shared" si="19"/>
        <v>2399.7798551199999</v>
      </c>
      <c r="AC41" s="11">
        <f t="shared" si="26"/>
        <v>30</v>
      </c>
      <c r="AD41" s="44">
        <f t="shared" si="20"/>
        <v>40978</v>
      </c>
      <c r="AE41" s="20"/>
      <c r="AF41" s="46">
        <f t="shared" si="21"/>
        <v>40978</v>
      </c>
      <c r="AG41" s="17">
        <f>VLOOKUP(AF41,[1]Plan1!$G$59:$H$300,2)</f>
        <v>2.9E-4</v>
      </c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9"/>
      <c r="DU41" s="29"/>
      <c r="DV41" s="29"/>
    </row>
    <row r="42" spans="1:126" x14ac:dyDescent="0.2">
      <c r="A42" s="90">
        <f t="shared" si="8"/>
        <v>40067</v>
      </c>
      <c r="B42" s="2">
        <f t="shared" si="1"/>
        <v>324399.41442444996</v>
      </c>
      <c r="C42" s="2">
        <f t="shared" si="9"/>
        <v>320500.5</v>
      </c>
      <c r="D42" s="47">
        <f t="shared" si="10"/>
        <v>40067</v>
      </c>
      <c r="E42" s="3">
        <f>IF(DAY(A41)=$E$2,VLOOKUP(A41,$AF$10:$AG$315,2),E41)</f>
        <v>4.4799999999999999E-4</v>
      </c>
      <c r="F42" s="4">
        <f t="shared" si="11"/>
        <v>1</v>
      </c>
      <c r="G42" s="4">
        <f t="shared" si="23"/>
        <v>30</v>
      </c>
      <c r="H42" s="2">
        <f t="shared" si="12"/>
        <v>1.0000149300000001</v>
      </c>
      <c r="I42" s="36">
        <f t="shared" si="13"/>
        <v>1.0004169999999999</v>
      </c>
      <c r="J42" s="2">
        <f t="shared" si="2"/>
        <v>1.00043193</v>
      </c>
      <c r="K42" s="2">
        <f t="shared" si="3"/>
        <v>320638.93378095998</v>
      </c>
      <c r="L42" s="1">
        <f t="shared" si="14"/>
        <v>0</v>
      </c>
      <c r="M42" s="3">
        <f t="shared" si="15"/>
        <v>0</v>
      </c>
      <c r="N42" s="2">
        <f t="shared" si="4"/>
        <v>0</v>
      </c>
      <c r="O42" s="18">
        <f t="shared" si="16"/>
        <v>0.14499999999999999</v>
      </c>
      <c r="P42" s="8">
        <f t="shared" ref="P42:P71" si="31">ROUND(((1+O42)^(30/360)^(F42/G42)),9)*P$41</f>
        <v>1.0117280849182824</v>
      </c>
      <c r="Q42" s="2">
        <f t="shared" si="6"/>
        <v>3760.4806434900001</v>
      </c>
      <c r="R42" s="2">
        <f t="shared" si="7"/>
        <v>3760.4806434900001</v>
      </c>
      <c r="S42" s="9" t="s">
        <v>56</v>
      </c>
      <c r="T42" s="47">
        <f t="shared" si="17"/>
        <v>40096</v>
      </c>
      <c r="U42" s="4"/>
      <c r="V42" s="11">
        <f t="shared" si="24"/>
        <v>31</v>
      </c>
      <c r="W42" s="43">
        <f t="shared" si="28"/>
        <v>40978</v>
      </c>
      <c r="X42" s="12">
        <f t="shared" si="29"/>
        <v>216305.46664702002</v>
      </c>
      <c r="Y42" s="12">
        <f t="shared" si="30"/>
        <v>2427.0116474000001</v>
      </c>
      <c r="Z42" s="12">
        <f t="shared" si="25"/>
        <v>0</v>
      </c>
      <c r="AA42" s="134">
        <v>0</v>
      </c>
      <c r="AB42" s="12">
        <f t="shared" si="19"/>
        <v>2427.0116474000001</v>
      </c>
      <c r="AC42" s="11">
        <f t="shared" si="26"/>
        <v>31</v>
      </c>
      <c r="AD42" s="44">
        <f t="shared" si="20"/>
        <v>41009</v>
      </c>
      <c r="AE42" s="19"/>
      <c r="AF42" s="45">
        <f t="shared" si="21"/>
        <v>41009</v>
      </c>
      <c r="AG42" s="17">
        <f>VLOOKUP(AF42,[1]Plan1!$G$59:$H$300,2)</f>
        <v>2.63E-4</v>
      </c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</row>
    <row r="43" spans="1:126" x14ac:dyDescent="0.2">
      <c r="A43" s="90">
        <f t="shared" si="8"/>
        <v>40068</v>
      </c>
      <c r="B43" s="2">
        <f t="shared" si="1"/>
        <v>324526.29794991005</v>
      </c>
      <c r="C43" s="2">
        <f t="shared" si="9"/>
        <v>320500.5</v>
      </c>
      <c r="D43" s="47">
        <f t="shared" si="10"/>
        <v>40067</v>
      </c>
      <c r="E43" s="3">
        <f t="shared" ref="E43:E106" si="32">IF(DAY(A42)=$E$2,VLOOKUP(A42,$AF$10:$AG$315,2),E42)</f>
        <v>4.4799999999999999E-4</v>
      </c>
      <c r="F43" s="4">
        <f t="shared" si="11"/>
        <v>2</v>
      </c>
      <c r="G43" s="4">
        <f t="shared" si="23"/>
        <v>30</v>
      </c>
      <c r="H43" s="2">
        <f t="shared" si="12"/>
        <v>1.0000298599999999</v>
      </c>
      <c r="I43" s="2">
        <f t="shared" si="13"/>
        <v>1.0004169999999999</v>
      </c>
      <c r="J43" s="2">
        <f t="shared" si="2"/>
        <v>1.00044687</v>
      </c>
      <c r="K43" s="2">
        <f t="shared" si="3"/>
        <v>320643.72205843002</v>
      </c>
      <c r="L43" s="1">
        <f t="shared" si="14"/>
        <v>0</v>
      </c>
      <c r="M43" s="3">
        <f t="shared" ref="M43:M70" si="33">IF(DAY(A43)=E$2,VLOOKUP(A43,$W$10:$AD$316,5),0)</f>
        <v>0</v>
      </c>
      <c r="N43" s="2">
        <f t="shared" si="4"/>
        <v>0</v>
      </c>
      <c r="O43" s="18">
        <f t="shared" si="16"/>
        <v>0.14499999999999999</v>
      </c>
      <c r="P43" s="8">
        <f t="shared" si="31"/>
        <v>1.0121086914365789</v>
      </c>
      <c r="Q43" s="2">
        <f t="shared" si="6"/>
        <v>3882.5758914799999</v>
      </c>
      <c r="R43" s="2">
        <f t="shared" si="7"/>
        <v>3882.5758914799999</v>
      </c>
      <c r="S43" s="9" t="s">
        <v>56</v>
      </c>
      <c r="T43" s="47">
        <f t="shared" si="17"/>
        <v>40096</v>
      </c>
      <c r="U43" s="4"/>
      <c r="V43" s="11">
        <f t="shared" si="24"/>
        <v>32</v>
      </c>
      <c r="W43" s="43">
        <f t="shared" si="28"/>
        <v>41009</v>
      </c>
      <c r="X43" s="12">
        <f t="shared" si="29"/>
        <v>218760.01910275003</v>
      </c>
      <c r="Y43" s="12">
        <f t="shared" si="30"/>
        <v>2454.55245573</v>
      </c>
      <c r="Z43" s="12">
        <f t="shared" si="25"/>
        <v>0</v>
      </c>
      <c r="AA43" s="134">
        <v>0</v>
      </c>
      <c r="AB43" s="12">
        <f t="shared" si="19"/>
        <v>2454.55245573</v>
      </c>
      <c r="AC43" s="11">
        <f t="shared" si="26"/>
        <v>32</v>
      </c>
      <c r="AD43" s="44">
        <f t="shared" si="20"/>
        <v>41039</v>
      </c>
      <c r="AE43" s="19"/>
      <c r="AF43" s="45">
        <f t="shared" si="21"/>
        <v>41039</v>
      </c>
      <c r="AG43" s="17">
        <f>VLOOKUP(AF43,[1]Plan1!$G$59:$H$300,2)</f>
        <v>0</v>
      </c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</row>
    <row r="44" spans="1:126" x14ac:dyDescent="0.2">
      <c r="A44" s="90">
        <f t="shared" si="8"/>
        <v>40069</v>
      </c>
      <c r="B44" s="2">
        <f t="shared" si="1"/>
        <v>324653.22792401002</v>
      </c>
      <c r="C44" s="2">
        <f t="shared" si="9"/>
        <v>320500.5</v>
      </c>
      <c r="D44" s="47">
        <f t="shared" si="10"/>
        <v>40067</v>
      </c>
      <c r="E44" s="3">
        <f t="shared" si="32"/>
        <v>4.4799999999999999E-4</v>
      </c>
      <c r="F44" s="4">
        <f t="shared" si="11"/>
        <v>3</v>
      </c>
      <c r="G44" s="4">
        <f t="shared" si="23"/>
        <v>30</v>
      </c>
      <c r="H44" s="2">
        <f t="shared" si="12"/>
        <v>1.00004479</v>
      </c>
      <c r="I44" s="2">
        <f t="shared" si="13"/>
        <v>1.0004169999999999</v>
      </c>
      <c r="J44" s="2">
        <f t="shared" si="2"/>
        <v>1.0004618000000001</v>
      </c>
      <c r="K44" s="2">
        <f t="shared" si="3"/>
        <v>320648.50713089999</v>
      </c>
      <c r="L44" s="1">
        <f t="shared" si="14"/>
        <v>0</v>
      </c>
      <c r="M44" s="3">
        <f t="shared" si="33"/>
        <v>0</v>
      </c>
      <c r="N44" s="2">
        <f t="shared" si="4"/>
        <v>0</v>
      </c>
      <c r="O44" s="18">
        <f t="shared" si="16"/>
        <v>0.14499999999999999</v>
      </c>
      <c r="P44" s="8">
        <f t="shared" si="31"/>
        <v>1.0124894415662378</v>
      </c>
      <c r="Q44" s="2">
        <f t="shared" si="6"/>
        <v>4004.7207931100002</v>
      </c>
      <c r="R44" s="2">
        <f t="shared" si="7"/>
        <v>4004.7207931100002</v>
      </c>
      <c r="S44" s="9" t="s">
        <v>56</v>
      </c>
      <c r="T44" s="47">
        <f t="shared" si="17"/>
        <v>40096</v>
      </c>
      <c r="U44" s="4"/>
      <c r="V44" s="11">
        <f t="shared" si="24"/>
        <v>33</v>
      </c>
      <c r="W44" s="43">
        <f t="shared" si="28"/>
        <v>41039</v>
      </c>
      <c r="X44" s="12">
        <f t="shared" si="29"/>
        <v>221242.42488948003</v>
      </c>
      <c r="Y44" s="12">
        <f t="shared" si="30"/>
        <v>2482.4057867299998</v>
      </c>
      <c r="Z44" s="12">
        <f t="shared" si="25"/>
        <v>0</v>
      </c>
      <c r="AA44" s="134">
        <v>0</v>
      </c>
      <c r="AB44" s="12">
        <f t="shared" si="19"/>
        <v>2482.4057867299998</v>
      </c>
      <c r="AC44" s="11">
        <f t="shared" si="26"/>
        <v>33</v>
      </c>
      <c r="AD44" s="44">
        <f t="shared" si="20"/>
        <v>41070</v>
      </c>
      <c r="AE44" s="19"/>
      <c r="AF44" s="45">
        <f t="shared" si="21"/>
        <v>41070</v>
      </c>
      <c r="AG44" s="17">
        <f>VLOOKUP(AF44,[1]Plan1!$G$59:$H$300,2)</f>
        <v>7.6000000000000004E-5</v>
      </c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</row>
    <row r="45" spans="1:126" x14ac:dyDescent="0.2">
      <c r="A45" s="90">
        <f t="shared" si="8"/>
        <v>40070</v>
      </c>
      <c r="B45" s="2">
        <f t="shared" si="1"/>
        <v>324780.21051335998</v>
      </c>
      <c r="C45" s="2">
        <f t="shared" si="9"/>
        <v>320500.5</v>
      </c>
      <c r="D45" s="47">
        <f t="shared" si="10"/>
        <v>40067</v>
      </c>
      <c r="E45" s="3">
        <f t="shared" si="32"/>
        <v>4.4799999999999999E-4</v>
      </c>
      <c r="F45" s="4">
        <f t="shared" si="11"/>
        <v>4</v>
      </c>
      <c r="G45" s="4">
        <f t="shared" si="23"/>
        <v>30</v>
      </c>
      <c r="H45" s="2">
        <f t="shared" si="12"/>
        <v>1.0000597200000001</v>
      </c>
      <c r="I45" s="2">
        <f t="shared" si="13"/>
        <v>1.0004169999999999</v>
      </c>
      <c r="J45" s="2">
        <f t="shared" si="2"/>
        <v>1.0004767400000001</v>
      </c>
      <c r="K45" s="2">
        <f t="shared" si="3"/>
        <v>320653.29540836997</v>
      </c>
      <c r="L45" s="1">
        <f t="shared" si="14"/>
        <v>0</v>
      </c>
      <c r="M45" s="3">
        <f t="shared" si="33"/>
        <v>0</v>
      </c>
      <c r="N45" s="2">
        <f t="shared" si="4"/>
        <v>0</v>
      </c>
      <c r="O45" s="18">
        <f t="shared" si="16"/>
        <v>0.14499999999999999</v>
      </c>
      <c r="P45" s="8">
        <f t="shared" si="31"/>
        <v>1.0128703342959111</v>
      </c>
      <c r="Q45" s="2">
        <f t="shared" si="6"/>
        <v>4126.9151049900001</v>
      </c>
      <c r="R45" s="2">
        <f t="shared" si="7"/>
        <v>4126.9151049900001</v>
      </c>
      <c r="S45" s="9" t="s">
        <v>56</v>
      </c>
      <c r="T45" s="47">
        <f t="shared" si="17"/>
        <v>40096</v>
      </c>
      <c r="U45" s="4"/>
      <c r="V45" s="11">
        <f t="shared" si="24"/>
        <v>34</v>
      </c>
      <c r="W45" s="43">
        <f t="shared" si="28"/>
        <v>41070</v>
      </c>
      <c r="X45" s="12">
        <f t="shared" si="29"/>
        <v>223753.00007624002</v>
      </c>
      <c r="Y45" s="12">
        <f t="shared" si="30"/>
        <v>2510.5751867600002</v>
      </c>
      <c r="Z45" s="12">
        <f t="shared" si="25"/>
        <v>0</v>
      </c>
      <c r="AA45" s="134">
        <v>0</v>
      </c>
      <c r="AB45" s="12">
        <f t="shared" si="19"/>
        <v>2510.5751867600002</v>
      </c>
      <c r="AC45" s="11">
        <f t="shared" si="26"/>
        <v>34</v>
      </c>
      <c r="AD45" s="44">
        <f t="shared" si="20"/>
        <v>41100</v>
      </c>
      <c r="AE45" s="19"/>
      <c r="AF45" s="45">
        <f t="shared" si="21"/>
        <v>41100</v>
      </c>
      <c r="AG45" s="17">
        <f>VLOOKUP(AF45,[1]Plan1!$G$59:$H$300,2)</f>
        <v>2.12E-4</v>
      </c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</row>
    <row r="46" spans="1:126" x14ac:dyDescent="0.2">
      <c r="A46" s="90">
        <f t="shared" si="8"/>
        <v>40071</v>
      </c>
      <c r="B46" s="2">
        <f t="shared" si="1"/>
        <v>324907.24280049</v>
      </c>
      <c r="C46" s="2">
        <f t="shared" si="9"/>
        <v>320500.5</v>
      </c>
      <c r="D46" s="47">
        <f t="shared" si="10"/>
        <v>40067</v>
      </c>
      <c r="E46" s="3">
        <f t="shared" si="32"/>
        <v>4.4799999999999999E-4</v>
      </c>
      <c r="F46" s="4">
        <f t="shared" si="11"/>
        <v>5</v>
      </c>
      <c r="G46" s="4">
        <f t="shared" si="23"/>
        <v>30</v>
      </c>
      <c r="H46" s="2">
        <f t="shared" si="12"/>
        <v>1.00007465</v>
      </c>
      <c r="I46" s="2">
        <f t="shared" si="13"/>
        <v>1.0004169999999999</v>
      </c>
      <c r="J46" s="2">
        <f t="shared" si="2"/>
        <v>1.0004916800000001</v>
      </c>
      <c r="K46" s="2">
        <f t="shared" si="3"/>
        <v>320658.08368584001</v>
      </c>
      <c r="L46" s="1">
        <f t="shared" si="14"/>
        <v>0</v>
      </c>
      <c r="M46" s="3">
        <f t="shared" si="33"/>
        <v>0</v>
      </c>
      <c r="N46" s="2">
        <f t="shared" si="4"/>
        <v>0</v>
      </c>
      <c r="O46" s="18">
        <f t="shared" si="16"/>
        <v>0.14499999999999999</v>
      </c>
      <c r="P46" s="8">
        <f t="shared" si="31"/>
        <v>1.0132513706369466</v>
      </c>
      <c r="Q46" s="2">
        <f t="shared" si="6"/>
        <v>4249.1591146500004</v>
      </c>
      <c r="R46" s="2">
        <f t="shared" si="7"/>
        <v>4249.1591146500004</v>
      </c>
      <c r="S46" s="9" t="s">
        <v>56</v>
      </c>
      <c r="T46" s="47">
        <f t="shared" si="17"/>
        <v>40096</v>
      </c>
      <c r="U46" s="4"/>
      <c r="V46" s="11">
        <f t="shared" si="24"/>
        <v>35</v>
      </c>
      <c r="W46" s="43">
        <f t="shared" si="28"/>
        <v>41100</v>
      </c>
      <c r="X46" s="12">
        <f t="shared" si="29"/>
        <v>226292.06431871001</v>
      </c>
      <c r="Y46" s="12">
        <f t="shared" si="30"/>
        <v>2539.06424247</v>
      </c>
      <c r="Z46" s="12">
        <f t="shared" si="25"/>
        <v>0</v>
      </c>
      <c r="AA46" s="134">
        <v>0</v>
      </c>
      <c r="AB46" s="12">
        <f t="shared" si="19"/>
        <v>2539.06424247</v>
      </c>
      <c r="AC46" s="11">
        <f t="shared" si="26"/>
        <v>35</v>
      </c>
      <c r="AD46" s="44">
        <f t="shared" si="20"/>
        <v>41131</v>
      </c>
      <c r="AE46" s="19"/>
      <c r="AF46" s="45">
        <f t="shared" si="21"/>
        <v>41131</v>
      </c>
      <c r="AG46" s="17">
        <f>VLOOKUP(AF46,[1]Plan1!$G$59:$H$300,2)</f>
        <v>0</v>
      </c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</row>
    <row r="47" spans="1:126" x14ac:dyDescent="0.2">
      <c r="A47" s="90">
        <f t="shared" si="8"/>
        <v>40072</v>
      </c>
      <c r="B47" s="2">
        <f t="shared" si="1"/>
        <v>325034.32153877005</v>
      </c>
      <c r="C47" s="2">
        <f t="shared" si="9"/>
        <v>320500.5</v>
      </c>
      <c r="D47" s="47">
        <f t="shared" si="10"/>
        <v>40067</v>
      </c>
      <c r="E47" s="3">
        <f t="shared" si="32"/>
        <v>4.4799999999999999E-4</v>
      </c>
      <c r="F47" s="4">
        <f t="shared" si="11"/>
        <v>6</v>
      </c>
      <c r="G47" s="4">
        <f t="shared" si="23"/>
        <v>30</v>
      </c>
      <c r="H47" s="2">
        <f t="shared" si="12"/>
        <v>1.00008958</v>
      </c>
      <c r="I47" s="2">
        <f t="shared" si="13"/>
        <v>1.0004169999999999</v>
      </c>
      <c r="J47" s="2">
        <f t="shared" si="2"/>
        <v>1.00050661</v>
      </c>
      <c r="K47" s="2">
        <f t="shared" si="3"/>
        <v>320662.86875830003</v>
      </c>
      <c r="L47" s="1">
        <f t="shared" si="14"/>
        <v>0</v>
      </c>
      <c r="M47" s="3">
        <f t="shared" si="33"/>
        <v>0</v>
      </c>
      <c r="N47" s="2">
        <f t="shared" si="4"/>
        <v>0</v>
      </c>
      <c r="O47" s="18">
        <f t="shared" si="16"/>
        <v>0.14499999999999999</v>
      </c>
      <c r="P47" s="8">
        <f t="shared" si="31"/>
        <v>1.0136325505893444</v>
      </c>
      <c r="Q47" s="2">
        <f t="shared" si="6"/>
        <v>4371.4527804700001</v>
      </c>
      <c r="R47" s="2">
        <f t="shared" si="7"/>
        <v>4371.4527804700001</v>
      </c>
      <c r="S47" s="9" t="s">
        <v>56</v>
      </c>
      <c r="T47" s="47">
        <f t="shared" si="17"/>
        <v>40096</v>
      </c>
      <c r="U47" s="4"/>
      <c r="V47" s="11">
        <f t="shared" si="24"/>
        <v>36</v>
      </c>
      <c r="W47" s="43">
        <f t="shared" si="28"/>
        <v>41131</v>
      </c>
      <c r="X47" s="12">
        <f t="shared" si="29"/>
        <v>228859.94089990002</v>
      </c>
      <c r="Y47" s="12">
        <f t="shared" si="30"/>
        <v>2567.8765811899998</v>
      </c>
      <c r="Z47" s="12">
        <f t="shared" si="25"/>
        <v>0</v>
      </c>
      <c r="AA47" s="134">
        <v>0</v>
      </c>
      <c r="AB47" s="12">
        <f t="shared" si="19"/>
        <v>2567.8765811899998</v>
      </c>
      <c r="AC47" s="11">
        <f t="shared" si="26"/>
        <v>36</v>
      </c>
      <c r="AD47" s="44">
        <f t="shared" si="20"/>
        <v>41162</v>
      </c>
      <c r="AE47" s="19"/>
      <c r="AF47" s="45">
        <f t="shared" si="21"/>
        <v>41162</v>
      </c>
      <c r="AG47" s="17">
        <f>VLOOKUP(AF47,[1]Plan1!$G$59:$H$300,2)</f>
        <v>0</v>
      </c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</row>
    <row r="48" spans="1:126" x14ac:dyDescent="0.2">
      <c r="A48" s="90">
        <f t="shared" si="8"/>
        <v>40073</v>
      </c>
      <c r="B48" s="2">
        <f t="shared" si="1"/>
        <v>325161.45322644</v>
      </c>
      <c r="C48" s="2">
        <f t="shared" si="9"/>
        <v>320500.5</v>
      </c>
      <c r="D48" s="47">
        <f t="shared" si="10"/>
        <v>40067</v>
      </c>
      <c r="E48" s="3">
        <f t="shared" si="32"/>
        <v>4.4799999999999999E-4</v>
      </c>
      <c r="F48" s="4">
        <f t="shared" si="11"/>
        <v>7</v>
      </c>
      <c r="G48" s="4">
        <f t="shared" si="23"/>
        <v>30</v>
      </c>
      <c r="H48" s="2">
        <f t="shared" si="12"/>
        <v>1.0001045099999999</v>
      </c>
      <c r="I48" s="2">
        <f t="shared" si="13"/>
        <v>1.0004169999999999</v>
      </c>
      <c r="J48" s="2">
        <f t="shared" si="2"/>
        <v>1.00052155</v>
      </c>
      <c r="K48" s="2">
        <f t="shared" si="3"/>
        <v>320667.65703577001</v>
      </c>
      <c r="L48" s="1">
        <f t="shared" si="14"/>
        <v>0</v>
      </c>
      <c r="M48" s="3">
        <f t="shared" si="33"/>
        <v>0</v>
      </c>
      <c r="N48" s="2">
        <f t="shared" si="4"/>
        <v>0</v>
      </c>
      <c r="O48" s="18">
        <f t="shared" si="16"/>
        <v>0.14499999999999999</v>
      </c>
      <c r="P48" s="8">
        <f t="shared" si="31"/>
        <v>1.0140138741531044</v>
      </c>
      <c r="Q48" s="2">
        <f t="shared" si="6"/>
        <v>4493.7961906700002</v>
      </c>
      <c r="R48" s="2">
        <f t="shared" si="7"/>
        <v>4493.7961906700002</v>
      </c>
      <c r="S48" s="9" t="s">
        <v>56</v>
      </c>
      <c r="T48" s="47">
        <f t="shared" si="17"/>
        <v>40096</v>
      </c>
      <c r="U48" s="4"/>
      <c r="V48" s="11">
        <f t="shared" si="24"/>
        <v>37</v>
      </c>
      <c r="W48" s="43">
        <f t="shared" si="28"/>
        <v>41162</v>
      </c>
      <c r="X48" s="12">
        <f t="shared" si="29"/>
        <v>231456.95677131001</v>
      </c>
      <c r="Y48" s="12">
        <f t="shared" si="30"/>
        <v>2597.0158714099998</v>
      </c>
      <c r="Z48" s="12">
        <f t="shared" si="25"/>
        <v>0</v>
      </c>
      <c r="AA48" s="134">
        <v>0</v>
      </c>
      <c r="AB48" s="12">
        <f t="shared" si="19"/>
        <v>2597.0158714099998</v>
      </c>
      <c r="AC48" s="11">
        <f t="shared" si="26"/>
        <v>37</v>
      </c>
      <c r="AD48" s="44">
        <f t="shared" si="20"/>
        <v>41192</v>
      </c>
      <c r="AE48" s="19"/>
      <c r="AF48" s="45">
        <f t="shared" si="21"/>
        <v>41192</v>
      </c>
      <c r="AG48" s="17">
        <f>VLOOKUP(AF48,[1]Plan1!$G$59:$H$300,2)</f>
        <v>0</v>
      </c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</row>
    <row r="49" spans="1:123" x14ac:dyDescent="0.2">
      <c r="A49" s="90">
        <f t="shared" si="8"/>
        <v>40074</v>
      </c>
      <c r="B49" s="2">
        <f t="shared" si="1"/>
        <v>325288.63104263</v>
      </c>
      <c r="C49" s="2">
        <f t="shared" si="9"/>
        <v>320500.5</v>
      </c>
      <c r="D49" s="47">
        <f t="shared" si="10"/>
        <v>40067</v>
      </c>
      <c r="E49" s="3">
        <f t="shared" si="32"/>
        <v>4.4799999999999999E-4</v>
      </c>
      <c r="F49" s="4">
        <f t="shared" si="11"/>
        <v>8</v>
      </c>
      <c r="G49" s="4">
        <f t="shared" si="23"/>
        <v>30</v>
      </c>
      <c r="H49" s="2">
        <f t="shared" si="12"/>
        <v>1.00011944</v>
      </c>
      <c r="I49" s="2">
        <f t="shared" si="13"/>
        <v>1.0004169999999999</v>
      </c>
      <c r="J49" s="2">
        <f t="shared" si="2"/>
        <v>1.0005364800000001</v>
      </c>
      <c r="K49" s="2">
        <f t="shared" si="3"/>
        <v>320672.44210823998</v>
      </c>
      <c r="L49" s="1">
        <f t="shared" si="14"/>
        <v>0</v>
      </c>
      <c r="M49" s="3">
        <f t="shared" si="33"/>
        <v>0</v>
      </c>
      <c r="N49" s="2">
        <f t="shared" si="4"/>
        <v>0</v>
      </c>
      <c r="O49" s="18">
        <f t="shared" si="16"/>
        <v>0.14499999999999999</v>
      </c>
      <c r="P49" s="8">
        <f t="shared" si="31"/>
        <v>1.0143953403168788</v>
      </c>
      <c r="Q49" s="2">
        <f t="shared" si="6"/>
        <v>4616.1889343900002</v>
      </c>
      <c r="R49" s="2">
        <f t="shared" si="7"/>
        <v>4616.1889343900002</v>
      </c>
      <c r="S49" s="9" t="s">
        <v>56</v>
      </c>
      <c r="T49" s="47">
        <f t="shared" si="17"/>
        <v>40096</v>
      </c>
      <c r="U49" s="4"/>
      <c r="V49" s="11">
        <f t="shared" si="24"/>
        <v>38</v>
      </c>
      <c r="W49" s="43">
        <f t="shared" si="28"/>
        <v>41192</v>
      </c>
      <c r="X49" s="12">
        <f t="shared" si="29"/>
        <v>234083.44259456001</v>
      </c>
      <c r="Y49" s="12">
        <f t="shared" si="30"/>
        <v>2626.4858232500001</v>
      </c>
      <c r="Z49" s="12">
        <f t="shared" si="25"/>
        <v>0</v>
      </c>
      <c r="AA49" s="134">
        <v>0</v>
      </c>
      <c r="AB49" s="12">
        <f t="shared" si="19"/>
        <v>2626.4858232500001</v>
      </c>
      <c r="AC49" s="11">
        <f t="shared" si="26"/>
        <v>38</v>
      </c>
      <c r="AD49" s="44">
        <f t="shared" si="20"/>
        <v>41223</v>
      </c>
      <c r="AE49" s="19"/>
      <c r="AF49" s="45">
        <f t="shared" si="21"/>
        <v>41223</v>
      </c>
      <c r="AG49" s="17">
        <f>VLOOKUP(AF49,[1]Plan1!$G$59:$H$300,2)</f>
        <v>0</v>
      </c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</row>
    <row r="50" spans="1:123" x14ac:dyDescent="0.2">
      <c r="A50" s="90">
        <f t="shared" si="8"/>
        <v>40075</v>
      </c>
      <c r="B50" s="2">
        <f t="shared" si="1"/>
        <v>325415.86213908001</v>
      </c>
      <c r="C50" s="2">
        <f t="shared" si="9"/>
        <v>320500.5</v>
      </c>
      <c r="D50" s="47">
        <f t="shared" si="10"/>
        <v>40067</v>
      </c>
      <c r="E50" s="3">
        <f t="shared" si="32"/>
        <v>4.4799999999999999E-4</v>
      </c>
      <c r="F50" s="4">
        <f t="shared" si="11"/>
        <v>9</v>
      </c>
      <c r="G50" s="4">
        <f t="shared" si="23"/>
        <v>30</v>
      </c>
      <c r="H50" s="2">
        <f t="shared" si="12"/>
        <v>1.0001343700000001</v>
      </c>
      <c r="I50" s="2">
        <f t="shared" si="13"/>
        <v>1.0004169999999999</v>
      </c>
      <c r="J50" s="2">
        <f t="shared" si="2"/>
        <v>1.0005514200000001</v>
      </c>
      <c r="K50" s="2">
        <f t="shared" si="3"/>
        <v>320677.23038571002</v>
      </c>
      <c r="L50" s="1">
        <f t="shared" si="14"/>
        <v>0</v>
      </c>
      <c r="M50" s="3">
        <f t="shared" si="33"/>
        <v>0</v>
      </c>
      <c r="N50" s="2">
        <f t="shared" si="4"/>
        <v>0</v>
      </c>
      <c r="O50" s="18">
        <f t="shared" si="16"/>
        <v>0.14499999999999999</v>
      </c>
      <c r="P50" s="8">
        <f t="shared" si="31"/>
        <v>1.0147769511033633</v>
      </c>
      <c r="Q50" s="2">
        <f t="shared" si="6"/>
        <v>4738.6317533700003</v>
      </c>
      <c r="R50" s="2">
        <f t="shared" si="7"/>
        <v>4738.6317533700003</v>
      </c>
      <c r="S50" s="9" t="s">
        <v>56</v>
      </c>
      <c r="T50" s="47">
        <f t="shared" si="17"/>
        <v>40096</v>
      </c>
      <c r="U50" s="4"/>
      <c r="V50" s="11">
        <f t="shared" si="24"/>
        <v>39</v>
      </c>
      <c r="W50" s="43">
        <f t="shared" si="28"/>
        <v>41223</v>
      </c>
      <c r="X50" s="12">
        <f t="shared" si="29"/>
        <v>236739.73278349001</v>
      </c>
      <c r="Y50" s="12">
        <f t="shared" si="30"/>
        <v>2656.2901889300001</v>
      </c>
      <c r="Z50" s="12">
        <f t="shared" si="25"/>
        <v>0</v>
      </c>
      <c r="AA50" s="134">
        <v>0</v>
      </c>
      <c r="AB50" s="12">
        <f t="shared" si="19"/>
        <v>2656.2901889300001</v>
      </c>
      <c r="AC50" s="11">
        <f t="shared" si="26"/>
        <v>39</v>
      </c>
      <c r="AD50" s="44">
        <f t="shared" si="20"/>
        <v>41253</v>
      </c>
      <c r="AE50" s="19"/>
      <c r="AF50" s="45">
        <f t="shared" si="21"/>
        <v>41253</v>
      </c>
      <c r="AG50" s="17">
        <f>VLOOKUP(AF50,[1]Plan1!$G$59:$H$300,2)</f>
        <v>0</v>
      </c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</row>
    <row r="51" spans="1:123" x14ac:dyDescent="0.2">
      <c r="A51" s="90">
        <f t="shared" si="8"/>
        <v>40076</v>
      </c>
      <c r="B51" s="2">
        <f t="shared" si="1"/>
        <v>325543.14587289002</v>
      </c>
      <c r="C51" s="2">
        <f t="shared" si="9"/>
        <v>320500.5</v>
      </c>
      <c r="D51" s="47">
        <f t="shared" si="10"/>
        <v>40067</v>
      </c>
      <c r="E51" s="3">
        <f t="shared" si="32"/>
        <v>4.4799999999999999E-4</v>
      </c>
      <c r="F51" s="4">
        <f t="shared" si="11"/>
        <v>10</v>
      </c>
      <c r="G51" s="4">
        <f t="shared" si="23"/>
        <v>30</v>
      </c>
      <c r="H51" s="2">
        <f t="shared" si="12"/>
        <v>1.0001493100000001</v>
      </c>
      <c r="I51" s="2">
        <f t="shared" si="13"/>
        <v>1.0004169999999999</v>
      </c>
      <c r="J51" s="2">
        <f t="shared" si="2"/>
        <v>1.00056637</v>
      </c>
      <c r="K51" s="2">
        <f t="shared" si="3"/>
        <v>320682.02186818002</v>
      </c>
      <c r="L51" s="1">
        <f t="shared" si="14"/>
        <v>0</v>
      </c>
      <c r="M51" s="3">
        <f t="shared" si="33"/>
        <v>0</v>
      </c>
      <c r="N51" s="2">
        <f t="shared" si="4"/>
        <v>0</v>
      </c>
      <c r="O51" s="18">
        <f t="shared" si="16"/>
        <v>0.14499999999999999</v>
      </c>
      <c r="P51" s="8">
        <f t="shared" si="31"/>
        <v>1.015158704489862</v>
      </c>
      <c r="Q51" s="2">
        <f t="shared" si="6"/>
        <v>4861.12400471</v>
      </c>
      <c r="R51" s="2">
        <f t="shared" si="7"/>
        <v>4861.12400471</v>
      </c>
      <c r="S51" s="9" t="s">
        <v>56</v>
      </c>
      <c r="T51" s="47">
        <f t="shared" si="17"/>
        <v>40096</v>
      </c>
      <c r="U51" s="4"/>
      <c r="V51" s="11">
        <f t="shared" si="24"/>
        <v>40</v>
      </c>
      <c r="W51" s="43">
        <f t="shared" si="28"/>
        <v>41253</v>
      </c>
      <c r="X51" s="12">
        <f t="shared" si="29"/>
        <v>239426.16554675001</v>
      </c>
      <c r="Y51" s="12">
        <f t="shared" si="30"/>
        <v>2686.4327632599998</v>
      </c>
      <c r="Z51" s="12">
        <f t="shared" si="25"/>
        <v>0</v>
      </c>
      <c r="AA51" s="134">
        <v>0</v>
      </c>
      <c r="AB51" s="12">
        <f t="shared" si="19"/>
        <v>2686.4327632599998</v>
      </c>
      <c r="AC51" s="11">
        <f t="shared" si="26"/>
        <v>40</v>
      </c>
      <c r="AD51" s="44">
        <f t="shared" si="20"/>
        <v>41284</v>
      </c>
      <c r="AE51" s="19"/>
      <c r="AF51" s="45">
        <f t="shared" si="21"/>
        <v>41284</v>
      </c>
      <c r="AG51" s="17">
        <f>VLOOKUP(AF51,[1]Plan1!$G$59:$H$300,2)</f>
        <v>0</v>
      </c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</row>
    <row r="52" spans="1:123" x14ac:dyDescent="0.2">
      <c r="A52" s="90">
        <f t="shared" si="8"/>
        <v>40077</v>
      </c>
      <c r="B52" s="2">
        <f t="shared" si="1"/>
        <v>325670.47313400998</v>
      </c>
      <c r="C52" s="2">
        <f t="shared" si="9"/>
        <v>320500.5</v>
      </c>
      <c r="D52" s="47">
        <f t="shared" si="10"/>
        <v>40067</v>
      </c>
      <c r="E52" s="3">
        <f t="shared" si="32"/>
        <v>4.4799999999999999E-4</v>
      </c>
      <c r="F52" s="4">
        <f t="shared" si="11"/>
        <v>11</v>
      </c>
      <c r="G52" s="4">
        <f t="shared" si="23"/>
        <v>30</v>
      </c>
      <c r="H52" s="2">
        <f t="shared" si="12"/>
        <v>1.0001642399999999</v>
      </c>
      <c r="I52" s="2">
        <f t="shared" si="13"/>
        <v>1.0004169999999999</v>
      </c>
      <c r="J52" s="2">
        <f t="shared" si="2"/>
        <v>1.0005812999999999</v>
      </c>
      <c r="K52" s="2">
        <f t="shared" si="3"/>
        <v>320686.80694064999</v>
      </c>
      <c r="L52" s="1">
        <f t="shared" si="14"/>
        <v>0</v>
      </c>
      <c r="M52" s="3">
        <f t="shared" si="33"/>
        <v>0</v>
      </c>
      <c r="N52" s="2">
        <f t="shared" si="4"/>
        <v>0</v>
      </c>
      <c r="O52" s="18">
        <f t="shared" si="16"/>
        <v>0.14499999999999999</v>
      </c>
      <c r="P52" s="8">
        <f t="shared" si="31"/>
        <v>1.0155406024990707</v>
      </c>
      <c r="Q52" s="2">
        <f t="shared" si="6"/>
        <v>4983.6661933599999</v>
      </c>
      <c r="R52" s="2">
        <f t="shared" si="7"/>
        <v>4983.6661933599999</v>
      </c>
      <c r="S52" s="9" t="s">
        <v>56</v>
      </c>
      <c r="T52" s="47">
        <f t="shared" si="17"/>
        <v>40096</v>
      </c>
      <c r="U52" s="4"/>
      <c r="V52" s="11">
        <f t="shared" si="24"/>
        <v>41</v>
      </c>
      <c r="W52" s="43">
        <f t="shared" si="28"/>
        <v>41284</v>
      </c>
      <c r="X52" s="12">
        <f t="shared" si="29"/>
        <v>242143.08293085001</v>
      </c>
      <c r="Y52" s="12">
        <f t="shared" si="30"/>
        <v>2716.9173841000002</v>
      </c>
      <c r="Z52" s="12">
        <f t="shared" si="25"/>
        <v>0</v>
      </c>
      <c r="AA52" s="134">
        <v>0</v>
      </c>
      <c r="AB52" s="12">
        <f t="shared" si="19"/>
        <v>2716.9173841000002</v>
      </c>
      <c r="AC52" s="11">
        <f t="shared" si="26"/>
        <v>41</v>
      </c>
      <c r="AD52" s="44">
        <f t="shared" si="20"/>
        <v>41315</v>
      </c>
      <c r="AE52" s="19"/>
      <c r="AF52" s="45">
        <f t="shared" si="21"/>
        <v>41315</v>
      </c>
      <c r="AG52" s="17">
        <f>VLOOKUP(AF52,[1]Plan1!$G$59:$H$300,2)</f>
        <v>0</v>
      </c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</row>
    <row r="53" spans="1:123" x14ac:dyDescent="0.2">
      <c r="A53" s="90">
        <f t="shared" si="8"/>
        <v>40078</v>
      </c>
      <c r="B53" s="2">
        <f t="shared" si="1"/>
        <v>325797.85303660005</v>
      </c>
      <c r="C53" s="2">
        <f t="shared" si="9"/>
        <v>320500.5</v>
      </c>
      <c r="D53" s="47">
        <f t="shared" si="10"/>
        <v>40067</v>
      </c>
      <c r="E53" s="3">
        <f t="shared" si="32"/>
        <v>4.4799999999999999E-4</v>
      </c>
      <c r="F53" s="4">
        <f t="shared" si="11"/>
        <v>12</v>
      </c>
      <c r="G53" s="4">
        <f t="shared" si="23"/>
        <v>30</v>
      </c>
      <c r="H53" s="2">
        <f t="shared" si="12"/>
        <v>1.00017917</v>
      </c>
      <c r="I53" s="2">
        <f t="shared" si="13"/>
        <v>1.0004169999999999</v>
      </c>
      <c r="J53" s="2">
        <f t="shared" si="2"/>
        <v>1.0005962399999999</v>
      </c>
      <c r="K53" s="2">
        <f t="shared" si="3"/>
        <v>320691.59521812003</v>
      </c>
      <c r="L53" s="1">
        <f t="shared" si="14"/>
        <v>0</v>
      </c>
      <c r="M53" s="3">
        <f t="shared" si="33"/>
        <v>0</v>
      </c>
      <c r="N53" s="2">
        <f t="shared" si="4"/>
        <v>0</v>
      </c>
      <c r="O53" s="18">
        <f t="shared" si="16"/>
        <v>0.14499999999999999</v>
      </c>
      <c r="P53" s="8">
        <f t="shared" si="31"/>
        <v>1.0159226431082939</v>
      </c>
      <c r="Q53" s="2">
        <f t="shared" si="6"/>
        <v>5106.2578184800004</v>
      </c>
      <c r="R53" s="2">
        <f t="shared" si="7"/>
        <v>5106.2578184800004</v>
      </c>
      <c r="S53" s="9" t="s">
        <v>56</v>
      </c>
      <c r="T53" s="47">
        <f t="shared" si="17"/>
        <v>40096</v>
      </c>
      <c r="U53" s="4"/>
      <c r="V53" s="11">
        <f t="shared" si="24"/>
        <v>42</v>
      </c>
      <c r="W53" s="43">
        <f t="shared" si="28"/>
        <v>41315</v>
      </c>
      <c r="X53" s="12">
        <f t="shared" si="29"/>
        <v>244890.83086372001</v>
      </c>
      <c r="Y53" s="12">
        <f t="shared" si="30"/>
        <v>2747.7479328700001</v>
      </c>
      <c r="Z53" s="12">
        <f t="shared" si="25"/>
        <v>0</v>
      </c>
      <c r="AA53" s="134">
        <v>0</v>
      </c>
      <c r="AB53" s="12">
        <f t="shared" si="19"/>
        <v>2747.7479328700001</v>
      </c>
      <c r="AC53" s="11">
        <f t="shared" si="26"/>
        <v>42</v>
      </c>
      <c r="AD53" s="44">
        <f t="shared" si="20"/>
        <v>41343</v>
      </c>
      <c r="AE53" s="19"/>
      <c r="AF53" s="45">
        <f t="shared" si="21"/>
        <v>41343</v>
      </c>
      <c r="AG53" s="17">
        <f>VLOOKUP(AF53,[1]Plan1!$G$59:$H$300,2)</f>
        <v>0</v>
      </c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</row>
    <row r="54" spans="1:123" x14ac:dyDescent="0.2">
      <c r="A54" s="90">
        <f t="shared" si="8"/>
        <v>40079</v>
      </c>
      <c r="B54" s="2">
        <f t="shared" si="1"/>
        <v>325925.28297781001</v>
      </c>
      <c r="C54" s="2">
        <f t="shared" si="9"/>
        <v>320500.5</v>
      </c>
      <c r="D54" s="47">
        <f t="shared" si="10"/>
        <v>40067</v>
      </c>
      <c r="E54" s="3">
        <f t="shared" si="32"/>
        <v>4.4799999999999999E-4</v>
      </c>
      <c r="F54" s="4">
        <f t="shared" si="11"/>
        <v>13</v>
      </c>
      <c r="G54" s="4">
        <f t="shared" si="23"/>
        <v>30</v>
      </c>
      <c r="H54" s="2">
        <f t="shared" si="12"/>
        <v>1.0001941000000001</v>
      </c>
      <c r="I54" s="2">
        <f t="shared" si="13"/>
        <v>1.0004169999999999</v>
      </c>
      <c r="J54" s="2">
        <f t="shared" si="2"/>
        <v>1.0006111799999999</v>
      </c>
      <c r="K54" s="2">
        <f t="shared" si="3"/>
        <v>320696.38349559001</v>
      </c>
      <c r="L54" s="1">
        <f t="shared" si="14"/>
        <v>0</v>
      </c>
      <c r="M54" s="3">
        <f t="shared" si="33"/>
        <v>0</v>
      </c>
      <c r="N54" s="2">
        <f t="shared" si="4"/>
        <v>0</v>
      </c>
      <c r="O54" s="18">
        <f t="shared" si="16"/>
        <v>0.14499999999999999</v>
      </c>
      <c r="P54" s="8">
        <f t="shared" si="31"/>
        <v>1.016304828340227</v>
      </c>
      <c r="Q54" s="2">
        <f t="shared" si="6"/>
        <v>5228.8994822200002</v>
      </c>
      <c r="R54" s="2">
        <f t="shared" si="7"/>
        <v>5228.8994822200002</v>
      </c>
      <c r="S54" s="9" t="s">
        <v>56</v>
      </c>
      <c r="T54" s="47">
        <f t="shared" si="17"/>
        <v>40096</v>
      </c>
      <c r="U54" s="4"/>
      <c r="V54" s="11">
        <f t="shared" si="24"/>
        <v>43</v>
      </c>
      <c r="W54" s="43">
        <f t="shared" si="28"/>
        <v>41343</v>
      </c>
      <c r="X54" s="12">
        <f t="shared" si="29"/>
        <v>247669.75919873</v>
      </c>
      <c r="Y54" s="12">
        <f t="shared" si="30"/>
        <v>2778.92833501</v>
      </c>
      <c r="Z54" s="12">
        <f t="shared" si="25"/>
        <v>0</v>
      </c>
      <c r="AA54" s="134">
        <v>0</v>
      </c>
      <c r="AB54" s="12">
        <f t="shared" si="19"/>
        <v>2778.92833501</v>
      </c>
      <c r="AC54" s="11">
        <f t="shared" si="26"/>
        <v>43</v>
      </c>
      <c r="AD54" s="44">
        <f t="shared" si="20"/>
        <v>41374</v>
      </c>
      <c r="AE54" s="19"/>
      <c r="AF54" s="45">
        <f t="shared" si="21"/>
        <v>41374</v>
      </c>
      <c r="AG54" s="17">
        <f>VLOOKUP(AF54,[1]Plan1!$G$59:$H$300,2)</f>
        <v>0</v>
      </c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</row>
    <row r="55" spans="1:123" x14ac:dyDescent="0.2">
      <c r="A55" s="90">
        <f t="shared" si="8"/>
        <v>40080</v>
      </c>
      <c r="B55" s="2">
        <f t="shared" si="1"/>
        <v>326052.76231103</v>
      </c>
      <c r="C55" s="2">
        <f t="shared" si="9"/>
        <v>320500.5</v>
      </c>
      <c r="D55" s="47">
        <f t="shared" si="10"/>
        <v>40067</v>
      </c>
      <c r="E55" s="3">
        <f t="shared" si="32"/>
        <v>4.4799999999999999E-4</v>
      </c>
      <c r="F55" s="4">
        <f t="shared" si="11"/>
        <v>14</v>
      </c>
      <c r="G55" s="4">
        <f t="shared" si="23"/>
        <v>30</v>
      </c>
      <c r="H55" s="2">
        <f t="shared" si="12"/>
        <v>1.0002090400000001</v>
      </c>
      <c r="I55" s="2">
        <f t="shared" si="13"/>
        <v>1.0004169999999999</v>
      </c>
      <c r="J55" s="2">
        <f t="shared" si="2"/>
        <v>1.00062612</v>
      </c>
      <c r="K55" s="2">
        <f t="shared" si="3"/>
        <v>320701.17177305999</v>
      </c>
      <c r="L55" s="1">
        <f t="shared" si="14"/>
        <v>0</v>
      </c>
      <c r="M55" s="3">
        <f t="shared" si="33"/>
        <v>0</v>
      </c>
      <c r="N55" s="2">
        <f t="shared" si="4"/>
        <v>0</v>
      </c>
      <c r="O55" s="18">
        <f t="shared" si="16"/>
        <v>0.14499999999999999</v>
      </c>
      <c r="P55" s="8">
        <f t="shared" si="31"/>
        <v>1.0166871561721744</v>
      </c>
      <c r="Q55" s="2">
        <f t="shared" si="6"/>
        <v>5351.5905379699998</v>
      </c>
      <c r="R55" s="2">
        <f t="shared" si="7"/>
        <v>5351.5905379699998</v>
      </c>
      <c r="S55" s="9" t="s">
        <v>56</v>
      </c>
      <c r="T55" s="47">
        <f t="shared" si="17"/>
        <v>40096</v>
      </c>
      <c r="U55" s="4"/>
      <c r="V55" s="11">
        <f t="shared" si="24"/>
        <v>44</v>
      </c>
      <c r="W55" s="43">
        <f t="shared" si="28"/>
        <v>41374</v>
      </c>
      <c r="X55" s="12">
        <f t="shared" si="29"/>
        <v>250480.22175927</v>
      </c>
      <c r="Y55" s="12">
        <f t="shared" si="30"/>
        <v>2810.4625605400001</v>
      </c>
      <c r="Z55" s="12">
        <f t="shared" si="25"/>
        <v>0</v>
      </c>
      <c r="AA55" s="134">
        <v>0</v>
      </c>
      <c r="AB55" s="12">
        <f t="shared" si="19"/>
        <v>2810.4625605400001</v>
      </c>
      <c r="AC55" s="11">
        <f t="shared" si="26"/>
        <v>44</v>
      </c>
      <c r="AD55" s="44">
        <f t="shared" si="20"/>
        <v>41404</v>
      </c>
      <c r="AE55" s="19"/>
      <c r="AF55" s="45">
        <f t="shared" si="21"/>
        <v>41404</v>
      </c>
      <c r="AG55" s="17">
        <f>VLOOKUP(AF55,[1]Plan1!$G$59:$H$300,2)</f>
        <v>0</v>
      </c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</row>
    <row r="56" spans="1:123" x14ac:dyDescent="0.2">
      <c r="A56" s="90">
        <f t="shared" si="8"/>
        <v>40081</v>
      </c>
      <c r="B56" s="2">
        <f t="shared" si="1"/>
        <v>326180.29168699996</v>
      </c>
      <c r="C56" s="2">
        <f t="shared" si="9"/>
        <v>320500.5</v>
      </c>
      <c r="D56" s="47">
        <f t="shared" si="10"/>
        <v>40067</v>
      </c>
      <c r="E56" s="3">
        <f t="shared" si="32"/>
        <v>4.4799999999999999E-4</v>
      </c>
      <c r="F56" s="4">
        <f t="shared" si="11"/>
        <v>15</v>
      </c>
      <c r="G56" s="4">
        <f t="shared" si="23"/>
        <v>30</v>
      </c>
      <c r="H56" s="2">
        <f t="shared" si="12"/>
        <v>1.00022397</v>
      </c>
      <c r="I56" s="2">
        <f t="shared" si="13"/>
        <v>1.0004169999999999</v>
      </c>
      <c r="J56" s="2">
        <f t="shared" si="2"/>
        <v>1.00064106</v>
      </c>
      <c r="K56" s="2">
        <f t="shared" si="3"/>
        <v>320705.96005052997</v>
      </c>
      <c r="L56" s="1">
        <f t="shared" si="14"/>
        <v>0</v>
      </c>
      <c r="M56" s="3">
        <f t="shared" si="33"/>
        <v>0</v>
      </c>
      <c r="N56" s="2">
        <f t="shared" si="4"/>
        <v>0</v>
      </c>
      <c r="O56" s="18">
        <f t="shared" si="16"/>
        <v>0.14499999999999999</v>
      </c>
      <c r="P56" s="8">
        <f t="shared" si="31"/>
        <v>1.0170696286268319</v>
      </c>
      <c r="Q56" s="2">
        <f t="shared" si="6"/>
        <v>5474.3316364700004</v>
      </c>
      <c r="R56" s="2">
        <f t="shared" si="7"/>
        <v>5474.3316364700004</v>
      </c>
      <c r="S56" s="9" t="s">
        <v>56</v>
      </c>
      <c r="T56" s="47">
        <f t="shared" si="17"/>
        <v>40096</v>
      </c>
      <c r="U56" s="4"/>
      <c r="V56" s="11">
        <f t="shared" si="24"/>
        <v>45</v>
      </c>
      <c r="W56" s="43">
        <f t="shared" si="28"/>
        <v>41404</v>
      </c>
      <c r="X56" s="12">
        <f t="shared" si="29"/>
        <v>253322.57638379</v>
      </c>
      <c r="Y56" s="12">
        <f t="shared" si="30"/>
        <v>2842.35462452</v>
      </c>
      <c r="Z56" s="12">
        <f t="shared" si="25"/>
        <v>0</v>
      </c>
      <c r="AA56" s="134">
        <v>0</v>
      </c>
      <c r="AB56" s="12">
        <f t="shared" si="19"/>
        <v>2842.35462452</v>
      </c>
      <c r="AC56" s="11">
        <f t="shared" si="26"/>
        <v>45</v>
      </c>
      <c r="AD56" s="44">
        <f t="shared" si="20"/>
        <v>41435</v>
      </c>
      <c r="AE56" s="19"/>
      <c r="AF56" s="45">
        <f t="shared" si="21"/>
        <v>41435</v>
      </c>
      <c r="AG56" s="17">
        <f>VLOOKUP(AF56,[1]Plan1!$G$59:$H$300,2)</f>
        <v>0</v>
      </c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</row>
    <row r="57" spans="1:123" x14ac:dyDescent="0.2">
      <c r="A57" s="90">
        <f t="shared" si="8"/>
        <v>40082</v>
      </c>
      <c r="B57" s="2">
        <f t="shared" si="1"/>
        <v>326307.86752249999</v>
      </c>
      <c r="C57" s="2">
        <f t="shared" si="9"/>
        <v>320500.5</v>
      </c>
      <c r="D57" s="47">
        <f t="shared" si="10"/>
        <v>40067</v>
      </c>
      <c r="E57" s="3">
        <f t="shared" si="32"/>
        <v>4.4799999999999999E-4</v>
      </c>
      <c r="F57" s="4">
        <f t="shared" si="11"/>
        <v>16</v>
      </c>
      <c r="G57" s="4">
        <f t="shared" si="23"/>
        <v>30</v>
      </c>
      <c r="H57" s="2">
        <f t="shared" si="12"/>
        <v>1.0002389</v>
      </c>
      <c r="I57" s="2">
        <f t="shared" si="13"/>
        <v>1.0004169999999999</v>
      </c>
      <c r="J57" s="2">
        <f t="shared" si="2"/>
        <v>1.0006559900000001</v>
      </c>
      <c r="K57" s="2">
        <f t="shared" si="3"/>
        <v>320710.74512298999</v>
      </c>
      <c r="L57" s="1">
        <f t="shared" si="14"/>
        <v>0</v>
      </c>
      <c r="M57" s="3">
        <f t="shared" si="33"/>
        <v>0</v>
      </c>
      <c r="N57" s="2">
        <f t="shared" si="4"/>
        <v>0</v>
      </c>
      <c r="O57" s="18">
        <f t="shared" si="16"/>
        <v>0.14499999999999999</v>
      </c>
      <c r="P57" s="8">
        <f t="shared" si="31"/>
        <v>1.0174522446928516</v>
      </c>
      <c r="Q57" s="2">
        <f t="shared" si="6"/>
        <v>5597.1223995099999</v>
      </c>
      <c r="R57" s="2">
        <f t="shared" si="7"/>
        <v>5597.1223995099999</v>
      </c>
      <c r="S57" s="9" t="s">
        <v>56</v>
      </c>
      <c r="T57" s="47">
        <f t="shared" si="17"/>
        <v>40096</v>
      </c>
      <c r="U57" s="4"/>
      <c r="V57" s="11">
        <f t="shared" si="24"/>
        <v>46</v>
      </c>
      <c r="W57" s="43">
        <f t="shared" si="28"/>
        <v>41435</v>
      </c>
      <c r="X57" s="12">
        <f t="shared" si="29"/>
        <v>256197.18497132999</v>
      </c>
      <c r="Y57" s="12">
        <f t="shared" si="30"/>
        <v>2874.6085875399999</v>
      </c>
      <c r="Z57" s="12">
        <f t="shared" si="25"/>
        <v>0</v>
      </c>
      <c r="AA57" s="134">
        <v>0</v>
      </c>
      <c r="AB57" s="12">
        <f t="shared" si="19"/>
        <v>2874.6085875399999</v>
      </c>
      <c r="AC57" s="11">
        <f t="shared" si="26"/>
        <v>46</v>
      </c>
      <c r="AD57" s="44">
        <f t="shared" si="20"/>
        <v>41465</v>
      </c>
      <c r="AE57" s="19"/>
      <c r="AF57" s="45">
        <f t="shared" si="21"/>
        <v>41465</v>
      </c>
      <c r="AG57" s="17">
        <f>VLOOKUP(AF57,[1]Plan1!$G$59:$H$300,2)</f>
        <v>3.77E-4</v>
      </c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</row>
    <row r="58" spans="1:123" x14ac:dyDescent="0.2">
      <c r="A58" s="90">
        <f t="shared" si="8"/>
        <v>40083</v>
      </c>
      <c r="B58" s="2">
        <f t="shared" si="1"/>
        <v>326435.49992678</v>
      </c>
      <c r="C58" s="2">
        <f t="shared" si="9"/>
        <v>320500.5</v>
      </c>
      <c r="D58" s="47">
        <f t="shared" si="10"/>
        <v>40067</v>
      </c>
      <c r="E58" s="3">
        <f t="shared" si="32"/>
        <v>4.4799999999999999E-4</v>
      </c>
      <c r="F58" s="4">
        <f t="shared" si="11"/>
        <v>17</v>
      </c>
      <c r="G58" s="4">
        <f t="shared" si="23"/>
        <v>30</v>
      </c>
      <c r="H58" s="2">
        <f t="shared" si="12"/>
        <v>1.0002538400000001</v>
      </c>
      <c r="I58" s="2">
        <f t="shared" si="13"/>
        <v>1.0004169999999999</v>
      </c>
      <c r="J58" s="2">
        <f t="shared" si="2"/>
        <v>1.00067094</v>
      </c>
      <c r="K58" s="2">
        <f t="shared" si="3"/>
        <v>320715.53660547</v>
      </c>
      <c r="L58" s="1">
        <f t="shared" si="14"/>
        <v>0</v>
      </c>
      <c r="M58" s="3">
        <f t="shared" si="33"/>
        <v>0</v>
      </c>
      <c r="N58" s="2">
        <f t="shared" si="4"/>
        <v>0</v>
      </c>
      <c r="O58" s="18">
        <f t="shared" si="16"/>
        <v>0.14499999999999999</v>
      </c>
      <c r="P58" s="8">
        <f t="shared" si="31"/>
        <v>1.017835005381581</v>
      </c>
      <c r="Q58" s="2">
        <f t="shared" si="6"/>
        <v>5719.9633213099996</v>
      </c>
      <c r="R58" s="2">
        <f t="shared" si="7"/>
        <v>5719.9633213099996</v>
      </c>
      <c r="S58" s="9" t="s">
        <v>56</v>
      </c>
      <c r="T58" s="47">
        <f t="shared" si="17"/>
        <v>40096</v>
      </c>
      <c r="U58" s="4"/>
      <c r="V58" s="11">
        <f t="shared" si="24"/>
        <v>47</v>
      </c>
      <c r="W58" s="43">
        <f t="shared" si="28"/>
        <v>41465</v>
      </c>
      <c r="X58" s="12">
        <f t="shared" si="29"/>
        <v>259104.41352765</v>
      </c>
      <c r="Y58" s="12">
        <f t="shared" si="30"/>
        <v>2907.2285563199998</v>
      </c>
      <c r="Z58" s="12">
        <f t="shared" si="25"/>
        <v>0</v>
      </c>
      <c r="AA58" s="134">
        <v>0</v>
      </c>
      <c r="AB58" s="12">
        <f t="shared" si="19"/>
        <v>2907.2285563199998</v>
      </c>
      <c r="AC58" s="11">
        <f t="shared" si="26"/>
        <v>47</v>
      </c>
      <c r="AD58" s="44">
        <f t="shared" si="20"/>
        <v>41496</v>
      </c>
      <c r="AE58" s="19"/>
      <c r="AF58" s="45">
        <f t="shared" si="21"/>
        <v>41496</v>
      </c>
      <c r="AG58" s="17">
        <f>VLOOKUP(AF58,[1]Plan1!$G$59:$H$300,2)</f>
        <v>0</v>
      </c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</row>
    <row r="59" spans="1:123" x14ac:dyDescent="0.2">
      <c r="A59" s="90">
        <f t="shared" si="8"/>
        <v>40084</v>
      </c>
      <c r="B59" s="2">
        <f t="shared" si="1"/>
        <v>326563.17879472999</v>
      </c>
      <c r="C59" s="2">
        <f t="shared" si="9"/>
        <v>320500.5</v>
      </c>
      <c r="D59" s="47">
        <f t="shared" si="10"/>
        <v>40067</v>
      </c>
      <c r="E59" s="3">
        <f t="shared" si="32"/>
        <v>4.4799999999999999E-4</v>
      </c>
      <c r="F59" s="4">
        <f t="shared" si="11"/>
        <v>18</v>
      </c>
      <c r="G59" s="4">
        <f t="shared" si="23"/>
        <v>30</v>
      </c>
      <c r="H59" s="2">
        <f t="shared" si="12"/>
        <v>1.0002687699999999</v>
      </c>
      <c r="I59" s="2">
        <f t="shared" si="13"/>
        <v>1.0004169999999999</v>
      </c>
      <c r="J59" s="2">
        <f t="shared" si="2"/>
        <v>1.00068588</v>
      </c>
      <c r="K59" s="2">
        <f t="shared" si="3"/>
        <v>320720.32488293998</v>
      </c>
      <c r="L59" s="1">
        <f t="shared" si="14"/>
        <v>0</v>
      </c>
      <c r="M59" s="3">
        <f t="shared" si="33"/>
        <v>0</v>
      </c>
      <c r="N59" s="2">
        <f t="shared" si="4"/>
        <v>0</v>
      </c>
      <c r="O59" s="18">
        <f t="shared" si="16"/>
        <v>0.14499999999999999</v>
      </c>
      <c r="P59" s="8">
        <f t="shared" si="31"/>
        <v>1.0182179096816726</v>
      </c>
      <c r="Q59" s="2">
        <f t="shared" si="6"/>
        <v>5842.85391179</v>
      </c>
      <c r="R59" s="2">
        <f t="shared" si="7"/>
        <v>5842.85391179</v>
      </c>
      <c r="S59" s="9" t="s">
        <v>56</v>
      </c>
      <c r="T59" s="47">
        <f t="shared" si="17"/>
        <v>40096</v>
      </c>
      <c r="U59" s="4"/>
      <c r="V59" s="11">
        <f t="shared" si="24"/>
        <v>48</v>
      </c>
      <c r="W59" s="43">
        <f t="shared" si="28"/>
        <v>41496</v>
      </c>
      <c r="X59" s="12">
        <f>(X58-Z59)</f>
        <v>240316.54198043002</v>
      </c>
      <c r="Y59" s="12">
        <f t="shared" si="30"/>
        <v>2940.2186841299999</v>
      </c>
      <c r="Z59" s="12">
        <f t="shared" si="25"/>
        <v>18787.871547219998</v>
      </c>
      <c r="AA59" s="134">
        <v>7.2510812499999994E-2</v>
      </c>
      <c r="AB59" s="12">
        <f t="shared" si="19"/>
        <v>21728.090231349997</v>
      </c>
      <c r="AC59" s="11">
        <f t="shared" si="26"/>
        <v>48</v>
      </c>
      <c r="AD59" s="44">
        <f t="shared" si="20"/>
        <v>41527</v>
      </c>
      <c r="AE59" s="19"/>
      <c r="AF59" s="45">
        <f t="shared" si="21"/>
        <v>41527</v>
      </c>
      <c r="AG59" s="17">
        <f>VLOOKUP(AF59,[1]Plan1!$G$59:$H$300,2)</f>
        <v>1.5899999999999999E-4</v>
      </c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</row>
    <row r="60" spans="1:123" x14ac:dyDescent="0.2">
      <c r="A60" s="90">
        <f t="shared" si="8"/>
        <v>40085</v>
      </c>
      <c r="B60" s="2">
        <f t="shared" si="1"/>
        <v>326690.90738935</v>
      </c>
      <c r="C60" s="2">
        <f t="shared" si="9"/>
        <v>320500.5</v>
      </c>
      <c r="D60" s="47">
        <f t="shared" si="10"/>
        <v>40067</v>
      </c>
      <c r="E60" s="3">
        <f t="shared" si="32"/>
        <v>4.4799999999999999E-4</v>
      </c>
      <c r="F60" s="4">
        <f t="shared" si="11"/>
        <v>19</v>
      </c>
      <c r="G60" s="4">
        <f t="shared" si="23"/>
        <v>30</v>
      </c>
      <c r="H60" s="2">
        <f t="shared" si="12"/>
        <v>1.0002837099999999</v>
      </c>
      <c r="I60" s="2">
        <f t="shared" si="13"/>
        <v>1.0004169999999999</v>
      </c>
      <c r="J60" s="2">
        <f t="shared" si="2"/>
        <v>1.00070082</v>
      </c>
      <c r="K60" s="2">
        <f t="shared" si="3"/>
        <v>320725.11316041002</v>
      </c>
      <c r="L60" s="1">
        <f t="shared" si="14"/>
        <v>0</v>
      </c>
      <c r="M60" s="3">
        <f t="shared" si="33"/>
        <v>0</v>
      </c>
      <c r="N60" s="2">
        <f t="shared" si="4"/>
        <v>0</v>
      </c>
      <c r="O60" s="18">
        <f t="shared" si="16"/>
        <v>0.14499999999999999</v>
      </c>
      <c r="P60" s="8">
        <f t="shared" si="31"/>
        <v>1.0186009575931263</v>
      </c>
      <c r="Q60" s="2">
        <f t="shared" si="6"/>
        <v>5965.7942289399998</v>
      </c>
      <c r="R60" s="2">
        <f t="shared" si="7"/>
        <v>5965.7942289399998</v>
      </c>
      <c r="S60" s="9" t="s">
        <v>56</v>
      </c>
      <c r="T60" s="47">
        <f t="shared" si="17"/>
        <v>40096</v>
      </c>
      <c r="U60" s="4"/>
      <c r="V60" s="11">
        <f t="shared" si="24"/>
        <v>49</v>
      </c>
      <c r="W60" s="43">
        <f t="shared" si="28"/>
        <v>41527</v>
      </c>
      <c r="X60" s="12">
        <f t="shared" ref="X60:X66" si="34">(X59-Z60+Y60)</f>
        <v>243043.56301885002</v>
      </c>
      <c r="Y60" s="12">
        <f t="shared" si="30"/>
        <v>2727.02103842</v>
      </c>
      <c r="Z60" s="12">
        <f t="shared" si="25"/>
        <v>0</v>
      </c>
      <c r="AA60" s="134">
        <v>0</v>
      </c>
      <c r="AB60" s="12">
        <f t="shared" si="19"/>
        <v>2727.02103842</v>
      </c>
      <c r="AC60" s="11">
        <f t="shared" si="26"/>
        <v>49</v>
      </c>
      <c r="AD60" s="44">
        <f t="shared" si="20"/>
        <v>41557</v>
      </c>
      <c r="AE60" s="19"/>
      <c r="AF60" s="45">
        <f t="shared" si="21"/>
        <v>41557</v>
      </c>
      <c r="AG60" s="17">
        <f>VLOOKUP(AF60,[1]Plan1!$G$59:$H$300,2)</f>
        <v>6.9300000000000004E-4</v>
      </c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</row>
    <row r="61" spans="1:123" x14ac:dyDescent="0.2">
      <c r="A61" s="90">
        <f t="shared" si="8"/>
        <v>40086</v>
      </c>
      <c r="B61" s="2">
        <f t="shared" si="1"/>
        <v>326818.68603708001</v>
      </c>
      <c r="C61" s="2">
        <f t="shared" si="9"/>
        <v>320500.5</v>
      </c>
      <c r="D61" s="47">
        <f t="shared" si="10"/>
        <v>40067</v>
      </c>
      <c r="E61" s="3">
        <f t="shared" si="32"/>
        <v>4.4799999999999999E-4</v>
      </c>
      <c r="F61" s="4">
        <f t="shared" si="11"/>
        <v>20</v>
      </c>
      <c r="G61" s="4">
        <f t="shared" si="23"/>
        <v>30</v>
      </c>
      <c r="H61" s="2">
        <f t="shared" si="12"/>
        <v>1.00029864</v>
      </c>
      <c r="I61" s="2">
        <f t="shared" si="13"/>
        <v>1.0004169999999999</v>
      </c>
      <c r="J61" s="2">
        <f t="shared" si="2"/>
        <v>1.0007157600000001</v>
      </c>
      <c r="K61" s="2">
        <f t="shared" si="3"/>
        <v>320729.90143788001</v>
      </c>
      <c r="L61" s="1">
        <f t="shared" si="14"/>
        <v>0</v>
      </c>
      <c r="M61" s="3">
        <f t="shared" si="33"/>
        <v>0</v>
      </c>
      <c r="N61" s="2">
        <f t="shared" si="4"/>
        <v>0</v>
      </c>
      <c r="O61" s="18">
        <f t="shared" si="16"/>
        <v>0.14499999999999999</v>
      </c>
      <c r="P61" s="8">
        <f t="shared" si="31"/>
        <v>1.0189841501272898</v>
      </c>
      <c r="Q61" s="2">
        <f t="shared" si="6"/>
        <v>6088.7845992000002</v>
      </c>
      <c r="R61" s="2">
        <f t="shared" si="7"/>
        <v>6088.7845992000002</v>
      </c>
      <c r="S61" s="9" t="s">
        <v>56</v>
      </c>
      <c r="T61" s="47">
        <f t="shared" si="17"/>
        <v>40096</v>
      </c>
      <c r="U61" s="4"/>
      <c r="V61" s="11">
        <f t="shared" si="24"/>
        <v>50</v>
      </c>
      <c r="W61" s="43">
        <f t="shared" si="28"/>
        <v>41557</v>
      </c>
      <c r="X61" s="12">
        <f t="shared" si="34"/>
        <v>245801.52925847002</v>
      </c>
      <c r="Y61" s="12">
        <f t="shared" si="30"/>
        <v>2757.9662396200001</v>
      </c>
      <c r="Z61" s="12">
        <f t="shared" si="25"/>
        <v>0</v>
      </c>
      <c r="AA61" s="134">
        <v>0</v>
      </c>
      <c r="AB61" s="12">
        <f t="shared" si="19"/>
        <v>2757.9662396200001</v>
      </c>
      <c r="AC61" s="11">
        <f t="shared" si="26"/>
        <v>50</v>
      </c>
      <c r="AD61" s="44">
        <f t="shared" si="20"/>
        <v>41588</v>
      </c>
      <c r="AE61" s="19"/>
      <c r="AF61" s="45">
        <f t="shared" si="21"/>
        <v>41588</v>
      </c>
      <c r="AG61" s="17">
        <f>VLOOKUP(AF61,[1]Plan1!$G$59:$H$300,2)</f>
        <v>1.84E-4</v>
      </c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</row>
    <row r="62" spans="1:123" x14ac:dyDescent="0.2">
      <c r="A62" s="90">
        <f t="shared" si="8"/>
        <v>40087</v>
      </c>
      <c r="B62" s="2">
        <f t="shared" si="1"/>
        <v>326946.51441562001</v>
      </c>
      <c r="C62" s="2">
        <f t="shared" si="9"/>
        <v>320500.5</v>
      </c>
      <c r="D62" s="47">
        <f t="shared" si="10"/>
        <v>40067</v>
      </c>
      <c r="E62" s="3">
        <f t="shared" si="32"/>
        <v>4.4799999999999999E-4</v>
      </c>
      <c r="F62" s="4">
        <f t="shared" si="11"/>
        <v>21</v>
      </c>
      <c r="G62" s="4">
        <f t="shared" si="23"/>
        <v>30</v>
      </c>
      <c r="H62" s="2">
        <f t="shared" si="12"/>
        <v>1.0003135700000001</v>
      </c>
      <c r="I62" s="2">
        <f t="shared" si="13"/>
        <v>1.0004169999999999</v>
      </c>
      <c r="J62" s="2">
        <f t="shared" si="2"/>
        <v>1.0007307000000001</v>
      </c>
      <c r="K62" s="2">
        <f t="shared" si="3"/>
        <v>320734.68971534999</v>
      </c>
      <c r="L62" s="1">
        <f t="shared" si="14"/>
        <v>0</v>
      </c>
      <c r="M62" s="3">
        <f t="shared" si="33"/>
        <v>0</v>
      </c>
      <c r="N62" s="2">
        <f t="shared" si="4"/>
        <v>0</v>
      </c>
      <c r="O62" s="18">
        <f t="shared" si="16"/>
        <v>0.14499999999999999</v>
      </c>
      <c r="P62" s="8">
        <f t="shared" si="31"/>
        <v>1.0193674862728157</v>
      </c>
      <c r="Q62" s="2">
        <f t="shared" si="6"/>
        <v>6211.82470027</v>
      </c>
      <c r="R62" s="2">
        <f t="shared" si="7"/>
        <v>6211.82470027</v>
      </c>
      <c r="S62" s="9" t="s">
        <v>56</v>
      </c>
      <c r="T62" s="47">
        <f t="shared" si="17"/>
        <v>40096</v>
      </c>
      <c r="U62" s="4"/>
      <c r="V62" s="11">
        <f t="shared" si="24"/>
        <v>51</v>
      </c>
      <c r="W62" s="43">
        <f t="shared" si="28"/>
        <v>41588</v>
      </c>
      <c r="X62" s="12">
        <f t="shared" si="34"/>
        <v>248590.79185371002</v>
      </c>
      <c r="Y62" s="12">
        <f t="shared" si="30"/>
        <v>2789.2625952399999</v>
      </c>
      <c r="Z62" s="12">
        <f t="shared" si="25"/>
        <v>0</v>
      </c>
      <c r="AA62" s="134">
        <v>0</v>
      </c>
      <c r="AB62" s="12">
        <f t="shared" si="19"/>
        <v>2789.2625952399999</v>
      </c>
      <c r="AC62" s="11">
        <f t="shared" si="26"/>
        <v>51</v>
      </c>
      <c r="AD62" s="44">
        <f t="shared" si="20"/>
        <v>41618</v>
      </c>
      <c r="AE62" s="19"/>
      <c r="AF62" s="45">
        <f t="shared" si="21"/>
        <v>41618</v>
      </c>
      <c r="AG62" s="17">
        <f>VLOOKUP(AF62,[1]Plan1!$G$59:$H$300,2)</f>
        <v>6.6699999999999995E-4</v>
      </c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</row>
    <row r="63" spans="1:123" x14ac:dyDescent="0.2">
      <c r="A63" s="90">
        <f t="shared" si="8"/>
        <v>40088</v>
      </c>
      <c r="B63" s="2">
        <f t="shared" si="1"/>
        <v>327074.39285141998</v>
      </c>
      <c r="C63" s="2">
        <f t="shared" si="9"/>
        <v>320500.5</v>
      </c>
      <c r="D63" s="47">
        <f t="shared" si="10"/>
        <v>40067</v>
      </c>
      <c r="E63" s="3">
        <f t="shared" si="32"/>
        <v>4.4799999999999999E-4</v>
      </c>
      <c r="F63" s="4">
        <f t="shared" si="11"/>
        <v>22</v>
      </c>
      <c r="G63" s="4">
        <f t="shared" si="23"/>
        <v>30</v>
      </c>
      <c r="H63" s="2">
        <f t="shared" si="12"/>
        <v>1.0003285099999999</v>
      </c>
      <c r="I63" s="2">
        <f t="shared" si="13"/>
        <v>1.0004169999999999</v>
      </c>
      <c r="J63" s="2">
        <f t="shared" si="2"/>
        <v>1.0007456400000001</v>
      </c>
      <c r="K63" s="2">
        <f t="shared" si="3"/>
        <v>320739.47799281997</v>
      </c>
      <c r="L63" s="1">
        <f t="shared" si="14"/>
        <v>0</v>
      </c>
      <c r="M63" s="3">
        <f t="shared" si="33"/>
        <v>0</v>
      </c>
      <c r="N63" s="2">
        <f t="shared" si="4"/>
        <v>0</v>
      </c>
      <c r="O63" s="18">
        <f t="shared" si="16"/>
        <v>0.14499999999999999</v>
      </c>
      <c r="P63" s="8">
        <f t="shared" si="31"/>
        <v>1.0197509670410512</v>
      </c>
      <c r="Q63" s="2">
        <f t="shared" si="6"/>
        <v>6334.9148586000001</v>
      </c>
      <c r="R63" s="2">
        <f t="shared" si="7"/>
        <v>6334.9148586000001</v>
      </c>
      <c r="S63" s="9" t="s">
        <v>56</v>
      </c>
      <c r="T63" s="47">
        <f t="shared" si="17"/>
        <v>40096</v>
      </c>
      <c r="U63" s="4"/>
      <c r="V63" s="11">
        <f t="shared" si="24"/>
        <v>52</v>
      </c>
      <c r="W63" s="43">
        <f t="shared" si="28"/>
        <v>41618</v>
      </c>
      <c r="X63" s="12">
        <f t="shared" si="34"/>
        <v>251411.70594375001</v>
      </c>
      <c r="Y63" s="12">
        <f t="shared" si="30"/>
        <v>2820.9140900399998</v>
      </c>
      <c r="Z63" s="12">
        <f t="shared" si="25"/>
        <v>0</v>
      </c>
      <c r="AA63" s="134">
        <v>0</v>
      </c>
      <c r="AB63" s="12">
        <f t="shared" si="19"/>
        <v>2820.9140900399998</v>
      </c>
      <c r="AC63" s="11">
        <f t="shared" si="26"/>
        <v>52</v>
      </c>
      <c r="AD63" s="44">
        <f t="shared" si="20"/>
        <v>41649</v>
      </c>
      <c r="AE63" s="19"/>
      <c r="AF63" s="45">
        <f t="shared" si="21"/>
        <v>41649</v>
      </c>
      <c r="AG63" s="17">
        <f>VLOOKUP(AF63,[1]Plan1!$G$59:$H$300,2)</f>
        <v>8.4199999999999998E-4</v>
      </c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</row>
    <row r="64" spans="1:123" x14ac:dyDescent="0.2">
      <c r="A64" s="90">
        <f t="shared" si="8"/>
        <v>40089</v>
      </c>
      <c r="B64" s="2">
        <f t="shared" si="1"/>
        <v>327202.32134654</v>
      </c>
      <c r="C64" s="2">
        <f t="shared" si="9"/>
        <v>320500.5</v>
      </c>
      <c r="D64" s="47">
        <f t="shared" si="10"/>
        <v>40067</v>
      </c>
      <c r="E64" s="3">
        <f t="shared" si="32"/>
        <v>4.4799999999999999E-4</v>
      </c>
      <c r="F64" s="4">
        <f t="shared" si="11"/>
        <v>23</v>
      </c>
      <c r="G64" s="4">
        <f t="shared" si="23"/>
        <v>30</v>
      </c>
      <c r="H64" s="2">
        <f t="shared" si="12"/>
        <v>1.00034344</v>
      </c>
      <c r="I64" s="2">
        <f t="shared" si="13"/>
        <v>1.0004169999999999</v>
      </c>
      <c r="J64" s="2">
        <f t="shared" si="2"/>
        <v>1.0007605799999999</v>
      </c>
      <c r="K64" s="2">
        <f t="shared" si="3"/>
        <v>320744.26627029001</v>
      </c>
      <c r="L64" s="1">
        <f t="shared" si="14"/>
        <v>0</v>
      </c>
      <c r="M64" s="3">
        <f t="shared" si="33"/>
        <v>0</v>
      </c>
      <c r="N64" s="2">
        <f t="shared" si="4"/>
        <v>0</v>
      </c>
      <c r="O64" s="18">
        <f t="shared" si="16"/>
        <v>0.14499999999999999</v>
      </c>
      <c r="P64" s="8">
        <f t="shared" si="31"/>
        <v>1.0201345924319964</v>
      </c>
      <c r="Q64" s="2">
        <f t="shared" si="6"/>
        <v>6458.0550762499997</v>
      </c>
      <c r="R64" s="2">
        <f t="shared" si="7"/>
        <v>6458.0550762499997</v>
      </c>
      <c r="S64" s="9" t="s">
        <v>56</v>
      </c>
      <c r="T64" s="47">
        <f t="shared" si="17"/>
        <v>40096</v>
      </c>
      <c r="U64" s="4"/>
      <c r="V64" s="11">
        <f t="shared" si="24"/>
        <v>53</v>
      </c>
      <c r="W64" s="43">
        <f t="shared" si="28"/>
        <v>41649</v>
      </c>
      <c r="X64" s="12">
        <f t="shared" si="34"/>
        <v>254264.63069776</v>
      </c>
      <c r="Y64" s="12">
        <f t="shared" si="30"/>
        <v>2852.92475401</v>
      </c>
      <c r="Z64" s="12">
        <f t="shared" si="25"/>
        <v>0</v>
      </c>
      <c r="AA64" s="134">
        <v>0</v>
      </c>
      <c r="AB64" s="12">
        <f t="shared" si="19"/>
        <v>2852.92475401</v>
      </c>
      <c r="AC64" s="11">
        <f t="shared" si="26"/>
        <v>53</v>
      </c>
      <c r="AD64" s="44">
        <f t="shared" si="20"/>
        <v>41680</v>
      </c>
      <c r="AE64" s="19"/>
      <c r="AF64" s="45">
        <f t="shared" si="21"/>
        <v>41680</v>
      </c>
      <c r="AG64" s="17">
        <f>VLOOKUP(AF64,[1]Plan1!$G$59:$H$300,2)</f>
        <v>1.2E-5</v>
      </c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</row>
    <row r="65" spans="1:126" x14ac:dyDescent="0.2">
      <c r="A65" s="90">
        <f t="shared" si="8"/>
        <v>40090</v>
      </c>
      <c r="B65" s="2">
        <f t="shared" si="1"/>
        <v>327330.29957868002</v>
      </c>
      <c r="C65" s="2">
        <f t="shared" si="9"/>
        <v>320500.5</v>
      </c>
      <c r="D65" s="47">
        <f t="shared" si="10"/>
        <v>40067</v>
      </c>
      <c r="E65" s="3">
        <f t="shared" si="32"/>
        <v>4.4799999999999999E-4</v>
      </c>
      <c r="F65" s="4">
        <f t="shared" si="11"/>
        <v>24</v>
      </c>
      <c r="G65" s="4">
        <f t="shared" si="23"/>
        <v>30</v>
      </c>
      <c r="H65" s="2">
        <f t="shared" si="12"/>
        <v>1.00035838</v>
      </c>
      <c r="I65" s="2">
        <f t="shared" si="13"/>
        <v>1.0004169999999999</v>
      </c>
      <c r="J65" s="2">
        <f t="shared" si="2"/>
        <v>1.0007755199999999</v>
      </c>
      <c r="K65" s="2">
        <f t="shared" si="3"/>
        <v>320749.05454776</v>
      </c>
      <c r="L65" s="1">
        <f t="shared" si="14"/>
        <v>0</v>
      </c>
      <c r="M65" s="3">
        <f t="shared" si="33"/>
        <v>0</v>
      </c>
      <c r="N65" s="2">
        <f t="shared" si="4"/>
        <v>0</v>
      </c>
      <c r="O65" s="18">
        <f t="shared" si="16"/>
        <v>0.14499999999999999</v>
      </c>
      <c r="P65" s="8">
        <f t="shared" si="31"/>
        <v>1.0205183614343041</v>
      </c>
      <c r="Q65" s="2">
        <f t="shared" si="6"/>
        <v>6581.2450309200003</v>
      </c>
      <c r="R65" s="2">
        <f t="shared" si="7"/>
        <v>6581.2450309200003</v>
      </c>
      <c r="S65" s="9" t="s">
        <v>56</v>
      </c>
      <c r="T65" s="47">
        <f t="shared" si="17"/>
        <v>40096</v>
      </c>
      <c r="U65" s="4"/>
      <c r="V65" s="11">
        <f t="shared" si="24"/>
        <v>54</v>
      </c>
      <c r="W65" s="43">
        <f t="shared" si="28"/>
        <v>41680</v>
      </c>
      <c r="X65" s="12">
        <f t="shared" si="34"/>
        <v>257149.92936062001</v>
      </c>
      <c r="Y65" s="12">
        <f t="shared" si="30"/>
        <v>2885.2986628600001</v>
      </c>
      <c r="Z65" s="12">
        <f t="shared" si="25"/>
        <v>0</v>
      </c>
      <c r="AA65" s="134">
        <v>0</v>
      </c>
      <c r="AB65" s="12">
        <f t="shared" si="19"/>
        <v>2885.2986628600001</v>
      </c>
      <c r="AC65" s="11">
        <f t="shared" si="26"/>
        <v>54</v>
      </c>
      <c r="AD65" s="44">
        <f t="shared" si="20"/>
        <v>41708</v>
      </c>
      <c r="AE65" s="19"/>
      <c r="AF65" s="45">
        <f t="shared" si="21"/>
        <v>41708</v>
      </c>
      <c r="AG65" s="17">
        <f>VLOOKUP(AF65,[1]Plan1!$G$59:$H$300,2)</f>
        <v>1.07E-3</v>
      </c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</row>
    <row r="66" spans="1:126" x14ac:dyDescent="0.2">
      <c r="A66" s="90">
        <f t="shared" si="8"/>
        <v>40091</v>
      </c>
      <c r="B66" s="2">
        <f t="shared" si="1"/>
        <v>327458.32787429</v>
      </c>
      <c r="C66" s="2">
        <f t="shared" si="9"/>
        <v>320500.5</v>
      </c>
      <c r="D66" s="47">
        <f t="shared" si="10"/>
        <v>40067</v>
      </c>
      <c r="E66" s="3">
        <f t="shared" si="32"/>
        <v>4.4799999999999999E-4</v>
      </c>
      <c r="F66" s="4">
        <f t="shared" si="11"/>
        <v>25</v>
      </c>
      <c r="G66" s="4">
        <f t="shared" si="23"/>
        <v>30</v>
      </c>
      <c r="H66" s="2">
        <f t="shared" si="12"/>
        <v>1.0003733100000001</v>
      </c>
      <c r="I66" s="2">
        <f t="shared" si="13"/>
        <v>1.0004169999999999</v>
      </c>
      <c r="J66" s="2">
        <f t="shared" si="2"/>
        <v>1.0007904599999999</v>
      </c>
      <c r="K66" s="2">
        <f t="shared" si="3"/>
        <v>320753.84282522998</v>
      </c>
      <c r="L66" s="1">
        <f t="shared" si="14"/>
        <v>0</v>
      </c>
      <c r="M66" s="3">
        <f t="shared" si="33"/>
        <v>0</v>
      </c>
      <c r="N66" s="2">
        <f t="shared" si="4"/>
        <v>0</v>
      </c>
      <c r="O66" s="18">
        <f t="shared" si="16"/>
        <v>0.14499999999999999</v>
      </c>
      <c r="P66" s="8">
        <f t="shared" si="31"/>
        <v>1.0209022750593213</v>
      </c>
      <c r="Q66" s="2">
        <f t="shared" si="6"/>
        <v>6704.4850490600002</v>
      </c>
      <c r="R66" s="2">
        <f t="shared" si="7"/>
        <v>6704.4850490600002</v>
      </c>
      <c r="S66" s="9" t="s">
        <v>56</v>
      </c>
      <c r="T66" s="47">
        <f t="shared" si="17"/>
        <v>40096</v>
      </c>
      <c r="U66" s="4"/>
      <c r="V66" s="11">
        <f t="shared" si="24"/>
        <v>55</v>
      </c>
      <c r="W66" s="43">
        <f t="shared" si="28"/>
        <v>41708</v>
      </c>
      <c r="X66" s="12">
        <f t="shared" si="34"/>
        <v>260067.96929918</v>
      </c>
      <c r="Y66" s="12">
        <f t="shared" si="30"/>
        <v>2918.0399385599999</v>
      </c>
      <c r="Z66" s="12">
        <f t="shared" si="25"/>
        <v>0</v>
      </c>
      <c r="AA66" s="134">
        <v>0</v>
      </c>
      <c r="AB66" s="12">
        <f t="shared" si="19"/>
        <v>2918.0399385599999</v>
      </c>
      <c r="AC66" s="11">
        <f t="shared" si="26"/>
        <v>55</v>
      </c>
      <c r="AD66" s="44">
        <f t="shared" si="20"/>
        <v>41739</v>
      </c>
      <c r="AE66" s="19"/>
      <c r="AF66" s="45">
        <f t="shared" si="21"/>
        <v>41739</v>
      </c>
      <c r="AG66" s="17">
        <f>VLOOKUP(AF66,[1]Plan1!$G$59:$H$300,2)</f>
        <v>5.7000000000000003E-5</v>
      </c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</row>
    <row r="67" spans="1:126" x14ac:dyDescent="0.2">
      <c r="A67" s="90">
        <f t="shared" si="8"/>
        <v>40092</v>
      </c>
      <c r="B67" s="2">
        <f t="shared" si="1"/>
        <v>327586.40950867999</v>
      </c>
      <c r="C67" s="2">
        <f t="shared" si="9"/>
        <v>320500.5</v>
      </c>
      <c r="D67" s="47">
        <f t="shared" si="10"/>
        <v>40067</v>
      </c>
      <c r="E67" s="3">
        <f t="shared" si="32"/>
        <v>4.4799999999999999E-4</v>
      </c>
      <c r="F67" s="4">
        <f t="shared" si="11"/>
        <v>26</v>
      </c>
      <c r="G67" s="4">
        <f t="shared" si="23"/>
        <v>30</v>
      </c>
      <c r="H67" s="2">
        <f t="shared" si="12"/>
        <v>1.0003882500000001</v>
      </c>
      <c r="I67" s="2">
        <f t="shared" si="13"/>
        <v>1.0004169999999999</v>
      </c>
      <c r="J67" s="2">
        <f t="shared" si="2"/>
        <v>1.0008054099999999</v>
      </c>
      <c r="K67" s="2">
        <f t="shared" si="3"/>
        <v>320758.63430769998</v>
      </c>
      <c r="L67" s="1">
        <f t="shared" si="14"/>
        <v>0</v>
      </c>
      <c r="M67" s="3">
        <f t="shared" si="33"/>
        <v>0</v>
      </c>
      <c r="N67" s="2">
        <f t="shared" si="4"/>
        <v>0</v>
      </c>
      <c r="O67" s="18">
        <f t="shared" si="16"/>
        <v>0.14499999999999999</v>
      </c>
      <c r="P67" s="8">
        <f t="shared" si="31"/>
        <v>1.0212863333070483</v>
      </c>
      <c r="Q67" s="2">
        <f t="shared" si="6"/>
        <v>6827.7752009799997</v>
      </c>
      <c r="R67" s="2">
        <f t="shared" si="7"/>
        <v>6827.7752009799997</v>
      </c>
      <c r="S67" s="9" t="s">
        <v>56</v>
      </c>
      <c r="T67" s="47">
        <f t="shared" si="17"/>
        <v>40096</v>
      </c>
      <c r="U67" s="4"/>
      <c r="V67" s="11">
        <f t="shared" si="24"/>
        <v>56</v>
      </c>
      <c r="W67" s="43">
        <f t="shared" si="28"/>
        <v>41739</v>
      </c>
      <c r="X67" s="12">
        <f>(X66-Z67)</f>
        <v>255090.90966840001</v>
      </c>
      <c r="Y67" s="12">
        <f t="shared" si="30"/>
        <v>2951.1527498400001</v>
      </c>
      <c r="Z67" s="12">
        <f t="shared" si="25"/>
        <v>4977.0596307799997</v>
      </c>
      <c r="AA67" s="134">
        <v>1.9137534099999999E-2</v>
      </c>
      <c r="AB67" s="12">
        <f t="shared" si="19"/>
        <v>7928.2123806199997</v>
      </c>
      <c r="AC67" s="11">
        <f t="shared" si="26"/>
        <v>56</v>
      </c>
      <c r="AD67" s="44">
        <f t="shared" si="20"/>
        <v>41769</v>
      </c>
      <c r="AE67" s="19"/>
      <c r="AF67" s="45">
        <f t="shared" si="21"/>
        <v>41769</v>
      </c>
      <c r="AG67" s="17">
        <f>VLOOKUP(AF67,[1]Plan1!$G$59:$H$300,2)</f>
        <v>5.7399999999999997E-4</v>
      </c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</row>
    <row r="68" spans="1:126" x14ac:dyDescent="0.2">
      <c r="A68" s="90">
        <f t="shared" si="8"/>
        <v>40093</v>
      </c>
      <c r="B68" s="2">
        <f t="shared" si="1"/>
        <v>327714.53761431004</v>
      </c>
      <c r="C68" s="2">
        <f t="shared" si="9"/>
        <v>320500.5</v>
      </c>
      <c r="D68" s="47">
        <f t="shared" si="10"/>
        <v>40067</v>
      </c>
      <c r="E68" s="3">
        <f t="shared" si="32"/>
        <v>4.4799999999999999E-4</v>
      </c>
      <c r="F68" s="4">
        <f t="shared" si="11"/>
        <v>27</v>
      </c>
      <c r="G68" s="4">
        <f t="shared" si="23"/>
        <v>30</v>
      </c>
      <c r="H68" s="2">
        <f t="shared" si="12"/>
        <v>1.0004031900000001</v>
      </c>
      <c r="I68" s="2">
        <f t="shared" si="13"/>
        <v>1.0004169999999999</v>
      </c>
      <c r="J68" s="2">
        <f t="shared" si="2"/>
        <v>1.0008203499999999</v>
      </c>
      <c r="K68" s="2">
        <f t="shared" si="3"/>
        <v>320763.42258517002</v>
      </c>
      <c r="L68" s="1">
        <f t="shared" si="14"/>
        <v>0</v>
      </c>
      <c r="M68" s="3">
        <f t="shared" si="33"/>
        <v>0</v>
      </c>
      <c r="N68" s="2">
        <f t="shared" si="4"/>
        <v>0</v>
      </c>
      <c r="O68" s="18">
        <f t="shared" si="16"/>
        <v>0.14499999999999999</v>
      </c>
      <c r="P68" s="8">
        <f t="shared" si="31"/>
        <v>1.0216705351661377</v>
      </c>
      <c r="Q68" s="2">
        <f t="shared" si="6"/>
        <v>6951.1150291399999</v>
      </c>
      <c r="R68" s="2">
        <f t="shared" si="7"/>
        <v>6951.1150291399999</v>
      </c>
      <c r="S68" s="9" t="s">
        <v>56</v>
      </c>
      <c r="T68" s="47">
        <f t="shared" si="17"/>
        <v>40096</v>
      </c>
      <c r="U68" s="4"/>
      <c r="V68" s="11">
        <f t="shared" si="24"/>
        <v>57</v>
      </c>
      <c r="W68" s="43">
        <f t="shared" si="28"/>
        <v>41769</v>
      </c>
      <c r="X68" s="12">
        <f>(X67-Z68+Y68)</f>
        <v>257398.35617454004</v>
      </c>
      <c r="Y68" s="12">
        <f t="shared" si="30"/>
        <v>2894.6749634600001</v>
      </c>
      <c r="Z68" s="12">
        <f t="shared" si="25"/>
        <v>587.22845731999996</v>
      </c>
      <c r="AA68" s="134">
        <v>2.3020359999999999E-3</v>
      </c>
      <c r="AB68" s="12">
        <f t="shared" si="19"/>
        <v>3481.90342078</v>
      </c>
      <c r="AC68" s="11">
        <f t="shared" si="26"/>
        <v>57</v>
      </c>
      <c r="AD68" s="44">
        <f t="shared" si="20"/>
        <v>41800</v>
      </c>
      <c r="AE68" s="19"/>
      <c r="AF68" s="45">
        <f t="shared" si="21"/>
        <v>41800</v>
      </c>
      <c r="AG68" s="17">
        <f>VLOOKUP(AF68,[1]Plan1!$G$59:$H$300,2)</f>
        <v>6.2399999999999999E-4</v>
      </c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</row>
    <row r="69" spans="1:126" x14ac:dyDescent="0.2">
      <c r="A69" s="90">
        <f t="shared" si="8"/>
        <v>40094</v>
      </c>
      <c r="B69" s="2">
        <f t="shared" si="1"/>
        <v>327842.71611404</v>
      </c>
      <c r="C69" s="2">
        <f t="shared" si="9"/>
        <v>320500.5</v>
      </c>
      <c r="D69" s="47">
        <f t="shared" si="10"/>
        <v>40067</v>
      </c>
      <c r="E69" s="3">
        <f t="shared" si="32"/>
        <v>4.4799999999999999E-4</v>
      </c>
      <c r="F69" s="4">
        <f t="shared" si="11"/>
        <v>28</v>
      </c>
      <c r="G69" s="4">
        <f t="shared" si="23"/>
        <v>30</v>
      </c>
      <c r="H69" s="2">
        <f t="shared" si="12"/>
        <v>1.00041812</v>
      </c>
      <c r="I69" s="2">
        <f t="shared" si="13"/>
        <v>1.0004169999999999</v>
      </c>
      <c r="J69" s="2">
        <f t="shared" si="2"/>
        <v>1.0008352899999999</v>
      </c>
      <c r="K69" s="2">
        <f t="shared" si="3"/>
        <v>320768.21086264</v>
      </c>
      <c r="L69" s="1">
        <f t="shared" si="14"/>
        <v>0</v>
      </c>
      <c r="M69" s="3">
        <f t="shared" si="33"/>
        <v>0</v>
      </c>
      <c r="N69" s="2">
        <f t="shared" si="4"/>
        <v>0</v>
      </c>
      <c r="O69" s="18">
        <f t="shared" si="16"/>
        <v>0.14499999999999999</v>
      </c>
      <c r="P69" s="8">
        <f t="shared" si="31"/>
        <v>1.0220548826592846</v>
      </c>
      <c r="Q69" s="2">
        <f t="shared" si="6"/>
        <v>7074.5052513999999</v>
      </c>
      <c r="R69" s="2">
        <f t="shared" si="7"/>
        <v>7074.5052513999999</v>
      </c>
      <c r="S69" s="9" t="s">
        <v>56</v>
      </c>
      <c r="T69" s="47">
        <f t="shared" si="17"/>
        <v>40096</v>
      </c>
      <c r="U69" s="4"/>
      <c r="V69" s="11">
        <f t="shared" si="24"/>
        <v>58</v>
      </c>
      <c r="W69" s="43">
        <f t="shared" si="28"/>
        <v>41800</v>
      </c>
      <c r="X69" s="23">
        <f>(X68-Z69)+X1778</f>
        <v>252908.23043690002</v>
      </c>
      <c r="Y69" s="12">
        <f t="shared" si="30"/>
        <v>2920.8589918900002</v>
      </c>
      <c r="Z69" s="12">
        <f t="shared" si="25"/>
        <v>4490.4184668300004</v>
      </c>
      <c r="AA69" s="134">
        <v>1.7445404599999999E-2</v>
      </c>
      <c r="AB69" s="12">
        <f t="shared" si="19"/>
        <v>7411.2774587200001</v>
      </c>
      <c r="AC69" s="11">
        <f t="shared" si="26"/>
        <v>58</v>
      </c>
      <c r="AD69" s="44">
        <f t="shared" si="20"/>
        <v>41830</v>
      </c>
      <c r="AE69" s="19"/>
      <c r="AF69" s="45">
        <f t="shared" si="21"/>
        <v>41830</v>
      </c>
      <c r="AG69" s="17">
        <f>VLOOKUP(AF69,[1]Plan1!$G$59:$H$300,2)</f>
        <v>9.3199999999999999E-4</v>
      </c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</row>
    <row r="70" spans="1:126" x14ac:dyDescent="0.2">
      <c r="A70" s="90">
        <f t="shared" si="8"/>
        <v>40095</v>
      </c>
      <c r="B70" s="2">
        <f t="shared" si="1"/>
        <v>327970.94763807004</v>
      </c>
      <c r="C70" s="2">
        <f t="shared" si="9"/>
        <v>320500.5</v>
      </c>
      <c r="D70" s="47">
        <f t="shared" si="10"/>
        <v>40067</v>
      </c>
      <c r="E70" s="3">
        <f t="shared" si="32"/>
        <v>4.4799999999999999E-4</v>
      </c>
      <c r="F70" s="4">
        <f t="shared" si="11"/>
        <v>29</v>
      </c>
      <c r="G70" s="4">
        <f t="shared" si="23"/>
        <v>30</v>
      </c>
      <c r="H70" s="2">
        <f t="shared" si="12"/>
        <v>1.00043306</v>
      </c>
      <c r="I70" s="2">
        <f t="shared" si="13"/>
        <v>1.0004169999999999</v>
      </c>
      <c r="J70" s="2">
        <f t="shared" si="2"/>
        <v>1.0008502399999999</v>
      </c>
      <c r="K70" s="2">
        <f t="shared" si="3"/>
        <v>320773.00234512001</v>
      </c>
      <c r="L70" s="1">
        <f t="shared" si="14"/>
        <v>0</v>
      </c>
      <c r="M70" s="3">
        <f t="shared" si="33"/>
        <v>0</v>
      </c>
      <c r="N70" s="2">
        <f t="shared" si="4"/>
        <v>0</v>
      </c>
      <c r="O70" s="18">
        <f t="shared" si="16"/>
        <v>0.14499999999999999</v>
      </c>
      <c r="P70" s="8">
        <f t="shared" si="31"/>
        <v>1.0224393737637933</v>
      </c>
      <c r="Q70" s="2">
        <f t="shared" si="6"/>
        <v>7197.9452929500003</v>
      </c>
      <c r="R70" s="2">
        <f t="shared" si="7"/>
        <v>7197.9452929500003</v>
      </c>
      <c r="S70" s="9" t="s">
        <v>56</v>
      </c>
      <c r="T70" s="47">
        <f t="shared" si="17"/>
        <v>40096</v>
      </c>
      <c r="U70" s="4"/>
      <c r="V70" s="11">
        <f t="shared" si="24"/>
        <v>59</v>
      </c>
      <c r="W70" s="43">
        <f t="shared" si="28"/>
        <v>41830</v>
      </c>
      <c r="X70" s="23">
        <f>(X69-Z70)+X1808</f>
        <v>249857.58110295003</v>
      </c>
      <c r="Y70" s="12">
        <f t="shared" si="30"/>
        <v>2869.9067467700002</v>
      </c>
      <c r="Z70" s="12">
        <f t="shared" si="25"/>
        <v>3050.79945976</v>
      </c>
      <c r="AA70" s="134">
        <v>1.2062871399999999E-2</v>
      </c>
      <c r="AB70" s="12">
        <f t="shared" si="19"/>
        <v>5920.7062065299997</v>
      </c>
      <c r="AC70" s="11">
        <f t="shared" si="26"/>
        <v>59</v>
      </c>
      <c r="AD70" s="44">
        <f t="shared" si="20"/>
        <v>41861</v>
      </c>
      <c r="AE70" s="19"/>
      <c r="AF70" s="45">
        <f t="shared" si="21"/>
        <v>41861</v>
      </c>
      <c r="AG70" s="17">
        <f>VLOOKUP(AF70,[1]Plan1!$G$59:$H$300,2)</f>
        <v>9.3000000000000005E-4</v>
      </c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</row>
    <row r="71" spans="1:126" x14ac:dyDescent="0.2">
      <c r="A71" s="91">
        <f t="shared" si="8"/>
        <v>40096</v>
      </c>
      <c r="B71" s="36">
        <f t="shared" si="1"/>
        <v>328099.22628468001</v>
      </c>
      <c r="C71" s="36">
        <f t="shared" si="9"/>
        <v>320500.5</v>
      </c>
      <c r="D71" s="120">
        <f t="shared" si="10"/>
        <v>40067</v>
      </c>
      <c r="E71" s="3">
        <f t="shared" si="32"/>
        <v>4.4799999999999999E-4</v>
      </c>
      <c r="F71" s="21">
        <f t="shared" si="11"/>
        <v>30</v>
      </c>
      <c r="G71" s="21">
        <f t="shared" si="23"/>
        <v>30</v>
      </c>
      <c r="H71" s="36">
        <f t="shared" si="12"/>
        <v>1.000448</v>
      </c>
      <c r="I71" s="36">
        <f t="shared" si="13"/>
        <v>1.0004169999999999</v>
      </c>
      <c r="J71" s="36">
        <f t="shared" si="2"/>
        <v>1.0008651799999999</v>
      </c>
      <c r="K71" s="36">
        <f t="shared" si="3"/>
        <v>320777.79062258999</v>
      </c>
      <c r="L71" s="37">
        <f t="shared" si="14"/>
        <v>1</v>
      </c>
      <c r="M71" s="20">
        <v>0</v>
      </c>
      <c r="N71" s="36">
        <f t="shared" si="4"/>
        <v>0</v>
      </c>
      <c r="O71" s="35">
        <f t="shared" si="16"/>
        <v>0.14499999999999999</v>
      </c>
      <c r="P71" s="38">
        <f t="shared" si="31"/>
        <v>1.0228240105023598</v>
      </c>
      <c r="Q71" s="36">
        <f t="shared" si="6"/>
        <v>7321.4356620899998</v>
      </c>
      <c r="R71" s="36">
        <f t="shared" si="7"/>
        <v>7321.4356620899998</v>
      </c>
      <c r="S71" s="39" t="s">
        <v>56</v>
      </c>
      <c r="T71" s="120">
        <f t="shared" si="17"/>
        <v>40096</v>
      </c>
      <c r="U71" s="21"/>
      <c r="V71" s="11">
        <f t="shared" si="24"/>
        <v>60</v>
      </c>
      <c r="W71" s="43">
        <f t="shared" si="28"/>
        <v>41861</v>
      </c>
      <c r="X71" s="12">
        <f>(X70-Z71)</f>
        <v>237374.66661800002</v>
      </c>
      <c r="Y71" s="12">
        <f t="shared" si="30"/>
        <v>2835.2891343299998</v>
      </c>
      <c r="Z71" s="12">
        <f t="shared" si="25"/>
        <v>12482.914484950001</v>
      </c>
      <c r="AA71" s="134">
        <v>4.9960118999999997E-2</v>
      </c>
      <c r="AB71" s="12">
        <f t="shared" si="19"/>
        <v>15318.203619280001</v>
      </c>
      <c r="AC71" s="11">
        <f t="shared" si="26"/>
        <v>60</v>
      </c>
      <c r="AD71" s="44">
        <f t="shared" si="20"/>
        <v>41892</v>
      </c>
      <c r="AE71" s="20"/>
      <c r="AF71" s="46">
        <f t="shared" si="21"/>
        <v>41892</v>
      </c>
      <c r="AG71" s="17">
        <f>VLOOKUP(AF71,[1]Plan1!$G$59:$H$300,2)</f>
        <v>8.9700000000000001E-4</v>
      </c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9"/>
      <c r="DU71" s="29"/>
      <c r="DV71" s="29"/>
    </row>
    <row r="72" spans="1:126" x14ac:dyDescent="0.2">
      <c r="A72" s="90">
        <f t="shared" si="8"/>
        <v>40097</v>
      </c>
      <c r="B72" s="2">
        <f t="shared" si="1"/>
        <v>328218.67326438997</v>
      </c>
      <c r="C72" s="2">
        <f t="shared" si="9"/>
        <v>327815.60693750001</v>
      </c>
      <c r="D72" s="47">
        <f t="shared" si="10"/>
        <v>40097</v>
      </c>
      <c r="E72" s="3">
        <f t="shared" si="32"/>
        <v>0</v>
      </c>
      <c r="F72" s="4">
        <f t="shared" si="11"/>
        <v>1</v>
      </c>
      <c r="G72" s="4">
        <f t="shared" si="23"/>
        <v>31</v>
      </c>
      <c r="H72" s="2">
        <f t="shared" si="12"/>
        <v>1</v>
      </c>
      <c r="I72" s="2">
        <f t="shared" si="13"/>
        <v>1.0008651799999999</v>
      </c>
      <c r="J72" s="2">
        <f t="shared" si="2"/>
        <v>1.0008651799999999</v>
      </c>
      <c r="K72" s="2">
        <f t="shared" si="3"/>
        <v>328099.22644430998</v>
      </c>
      <c r="L72" s="1">
        <f t="shared" si="14"/>
        <v>0</v>
      </c>
      <c r="M72" s="3">
        <f t="shared" ref="M72:M135" si="35">IF(DAY(A72)=E$2,VLOOKUP(A72,$W$10:$AD$316,5),0)</f>
        <v>0</v>
      </c>
      <c r="N72" s="2">
        <f t="shared" si="4"/>
        <v>0</v>
      </c>
      <c r="O72" s="18">
        <f t="shared" si="16"/>
        <v>0.14499999999999999</v>
      </c>
      <c r="P72" s="8">
        <f t="shared" ref="P72:P135" si="36">ROUND((1+O72)^(30/360)^(F72/G72),9)</f>
        <v>1.0003640570000001</v>
      </c>
      <c r="Q72" s="2">
        <f t="shared" si="6"/>
        <v>119.44682007999999</v>
      </c>
      <c r="R72" s="2">
        <f t="shared" si="7"/>
        <v>119.44682007999999</v>
      </c>
      <c r="S72" s="9" t="s">
        <v>56</v>
      </c>
      <c r="T72" s="47">
        <f t="shared" si="17"/>
        <v>40127</v>
      </c>
      <c r="U72" s="4"/>
      <c r="V72" s="11">
        <f t="shared" si="24"/>
        <v>61</v>
      </c>
      <c r="W72" s="43">
        <f t="shared" si="28"/>
        <v>41892</v>
      </c>
      <c r="X72" s="12">
        <f>(X71-Z72+Y72)</f>
        <v>240068.30436978003</v>
      </c>
      <c r="Y72" s="12">
        <f t="shared" si="30"/>
        <v>2693.6377517800001</v>
      </c>
      <c r="Z72" s="12">
        <f t="shared" si="25"/>
        <v>0</v>
      </c>
      <c r="AA72" s="134">
        <v>0</v>
      </c>
      <c r="AB72" s="12">
        <f t="shared" si="19"/>
        <v>2693.6377517800001</v>
      </c>
      <c r="AC72" s="11">
        <f t="shared" si="26"/>
        <v>61</v>
      </c>
      <c r="AD72" s="44">
        <f t="shared" si="20"/>
        <v>41922</v>
      </c>
      <c r="AE72" s="19"/>
      <c r="AF72" s="45">
        <f t="shared" si="21"/>
        <v>41922</v>
      </c>
      <c r="AG72" s="17">
        <f>VLOOKUP(AF72,[1]Plan1!$G$59:$H$300,2)</f>
        <v>6.3100000000000005E-4</v>
      </c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</row>
    <row r="73" spans="1:126" x14ac:dyDescent="0.2">
      <c r="A73" s="90">
        <f t="shared" si="8"/>
        <v>40098</v>
      </c>
      <c r="B73" s="2">
        <f t="shared" si="1"/>
        <v>328338.16372166999</v>
      </c>
      <c r="C73" s="2">
        <f t="shared" si="9"/>
        <v>327815.60693750001</v>
      </c>
      <c r="D73" s="47">
        <f t="shared" si="10"/>
        <v>40097</v>
      </c>
      <c r="E73" s="3">
        <f t="shared" si="32"/>
        <v>0</v>
      </c>
      <c r="F73" s="4">
        <f t="shared" si="11"/>
        <v>2</v>
      </c>
      <c r="G73" s="4">
        <f t="shared" si="23"/>
        <v>31</v>
      </c>
      <c r="H73" s="2">
        <f t="shared" si="12"/>
        <v>1</v>
      </c>
      <c r="I73" s="2">
        <f t="shared" si="13"/>
        <v>1.0008651799999999</v>
      </c>
      <c r="J73" s="2">
        <f t="shared" si="2"/>
        <v>1.0008651799999999</v>
      </c>
      <c r="K73" s="2">
        <f t="shared" si="3"/>
        <v>328099.22644430998</v>
      </c>
      <c r="L73" s="1">
        <f t="shared" si="14"/>
        <v>0</v>
      </c>
      <c r="M73" s="3">
        <f t="shared" si="35"/>
        <v>0</v>
      </c>
      <c r="N73" s="2">
        <f t="shared" si="4"/>
        <v>0</v>
      </c>
      <c r="O73" s="18">
        <f t="shared" si="16"/>
        <v>0.14499999999999999</v>
      </c>
      <c r="P73" s="8">
        <f t="shared" si="36"/>
        <v>1.0007282470000001</v>
      </c>
      <c r="Q73" s="2">
        <f t="shared" si="6"/>
        <v>238.93727736</v>
      </c>
      <c r="R73" s="2">
        <f t="shared" si="7"/>
        <v>238.93727736</v>
      </c>
      <c r="S73" s="9" t="s">
        <v>56</v>
      </c>
      <c r="T73" s="47">
        <f t="shared" si="17"/>
        <v>40127</v>
      </c>
      <c r="U73" s="4"/>
      <c r="V73" s="11">
        <f t="shared" si="24"/>
        <v>62</v>
      </c>
      <c r="W73" s="43">
        <f t="shared" si="28"/>
        <v>41922</v>
      </c>
      <c r="X73" s="12">
        <f>(X72-Z73+Y73)</f>
        <v>242792.50850188005</v>
      </c>
      <c r="Y73" s="12">
        <f t="shared" si="30"/>
        <v>2724.2041321000002</v>
      </c>
      <c r="Z73" s="12">
        <f t="shared" si="25"/>
        <v>0</v>
      </c>
      <c r="AA73" s="134">
        <v>0</v>
      </c>
      <c r="AB73" s="12">
        <f t="shared" si="19"/>
        <v>2724.2041321000002</v>
      </c>
      <c r="AC73" s="11">
        <f t="shared" si="26"/>
        <v>62</v>
      </c>
      <c r="AD73" s="44">
        <f t="shared" si="20"/>
        <v>41953</v>
      </c>
      <c r="AE73" s="19"/>
      <c r="AF73" s="45">
        <f t="shared" si="21"/>
        <v>41953</v>
      </c>
      <c r="AG73" s="17">
        <f>VLOOKUP(AF73,[1]Plan1!$G$59:$H$300,2)</f>
        <v>1.2340000000000001E-3</v>
      </c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</row>
    <row r="74" spans="1:126" x14ac:dyDescent="0.2">
      <c r="A74" s="90">
        <f t="shared" si="8"/>
        <v>40099</v>
      </c>
      <c r="B74" s="2">
        <f t="shared" ref="B74:B137" si="37">(K74+Q74)</f>
        <v>328457.69748803996</v>
      </c>
      <c r="C74" s="2">
        <f t="shared" si="9"/>
        <v>327815.60693750001</v>
      </c>
      <c r="D74" s="47">
        <f t="shared" si="10"/>
        <v>40097</v>
      </c>
      <c r="E74" s="3">
        <f t="shared" si="32"/>
        <v>0</v>
      </c>
      <c r="F74" s="4">
        <f t="shared" si="11"/>
        <v>3</v>
      </c>
      <c r="G74" s="4">
        <f t="shared" si="23"/>
        <v>31</v>
      </c>
      <c r="H74" s="2">
        <f t="shared" si="12"/>
        <v>1</v>
      </c>
      <c r="I74" s="2">
        <f t="shared" si="13"/>
        <v>1.0008651799999999</v>
      </c>
      <c r="J74" s="2">
        <f t="shared" ref="J74:J137" si="38">TRUNC(H74*I74,8)</f>
        <v>1.0008651799999999</v>
      </c>
      <c r="K74" s="2">
        <f t="shared" ref="K74:K137" si="39">TRUNC(C74*J74,8)</f>
        <v>328099.22644430998</v>
      </c>
      <c r="L74" s="1">
        <f t="shared" si="14"/>
        <v>0</v>
      </c>
      <c r="M74" s="3">
        <f t="shared" si="35"/>
        <v>0</v>
      </c>
      <c r="N74" s="2">
        <f t="shared" ref="N74:N137" si="40">IF(M74&gt;0,TRUNC((M74*K74),8),0)</f>
        <v>0</v>
      </c>
      <c r="O74" s="18">
        <f t="shared" si="16"/>
        <v>0.14499999999999999</v>
      </c>
      <c r="P74" s="8">
        <f t="shared" si="36"/>
        <v>1.0010925690000001</v>
      </c>
      <c r="Q74" s="2">
        <f t="shared" ref="Q74:Q137" si="41">TRUNC((P74-1)*K74,8)</f>
        <v>358.47104373000002</v>
      </c>
      <c r="R74" s="2">
        <f t="shared" ref="R74:R137" si="42">(N74+Q74)</f>
        <v>358.47104373000002</v>
      </c>
      <c r="S74" s="9" t="s">
        <v>56</v>
      </c>
      <c r="T74" s="47">
        <f t="shared" si="17"/>
        <v>40127</v>
      </c>
      <c r="U74" s="4"/>
      <c r="V74" s="11">
        <f t="shared" si="24"/>
        <v>63</v>
      </c>
      <c r="W74" s="43">
        <f t="shared" si="28"/>
        <v>41953</v>
      </c>
      <c r="X74" s="12">
        <f>(X73-Z74+Y74)</f>
        <v>245547.62586999004</v>
      </c>
      <c r="Y74" s="12">
        <f t="shared" si="30"/>
        <v>2755.1173681099999</v>
      </c>
      <c r="Z74" s="12">
        <f t="shared" si="25"/>
        <v>0</v>
      </c>
      <c r="AA74" s="134">
        <v>0</v>
      </c>
      <c r="AB74" s="12">
        <f t="shared" si="19"/>
        <v>2755.1173681099999</v>
      </c>
      <c r="AC74" s="11">
        <f t="shared" si="26"/>
        <v>63</v>
      </c>
      <c r="AD74" s="44">
        <f t="shared" si="20"/>
        <v>41983</v>
      </c>
      <c r="AE74" s="19"/>
      <c r="AF74" s="45">
        <f t="shared" si="21"/>
        <v>41983</v>
      </c>
      <c r="AG74" s="17">
        <f>VLOOKUP(AF74,[1]Plan1!$G$59:$H$300,2)</f>
        <v>8.2399999999999997E-4</v>
      </c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</row>
    <row r="75" spans="1:126" x14ac:dyDescent="0.2">
      <c r="A75" s="90">
        <f t="shared" ref="A75:A138" si="43">(A74+1)</f>
        <v>40100</v>
      </c>
      <c r="B75" s="2">
        <f t="shared" si="37"/>
        <v>328577.27489161998</v>
      </c>
      <c r="C75" s="2">
        <f t="shared" ref="C75:C138" si="44">IF(DAY(A74)=$E$2,VLOOKUP(A74,W$10:X$316,2),C74)</f>
        <v>327815.60693750001</v>
      </c>
      <c r="D75" s="47">
        <f t="shared" ref="D75:D138" si="45">IF(DAY(A74)=$E$2,A75,D74)</f>
        <v>40097</v>
      </c>
      <c r="E75" s="3">
        <f t="shared" si="32"/>
        <v>0</v>
      </c>
      <c r="F75" s="4">
        <f t="shared" ref="F75:F138" si="46">IF(DAY(A75)=E$2+1,1,F74+1)</f>
        <v>4</v>
      </c>
      <c r="G75" s="4">
        <f t="shared" si="23"/>
        <v>31</v>
      </c>
      <c r="H75" s="2">
        <f t="shared" ref="H75:H138" si="47">TRUNC(((1+$E75)^($F75/$G75)),8)</f>
        <v>1</v>
      </c>
      <c r="I75" s="2">
        <f t="shared" ref="I75:I138" si="48">IF(DAY(A74)=E$2,J74,I74)</f>
        <v>1.0008651799999999</v>
      </c>
      <c r="J75" s="2">
        <f t="shared" si="38"/>
        <v>1.0008651799999999</v>
      </c>
      <c r="K75" s="2">
        <f t="shared" si="39"/>
        <v>328099.22644430998</v>
      </c>
      <c r="L75" s="1">
        <f t="shared" ref="L75:L138" si="49">IF(DAY(A75)=E$2,VLOOKUP(A75,$W$10:$AD$316,7),0)</f>
        <v>0</v>
      </c>
      <c r="M75" s="3">
        <f t="shared" si="35"/>
        <v>0</v>
      </c>
      <c r="N75" s="2">
        <f t="shared" si="40"/>
        <v>0</v>
      </c>
      <c r="O75" s="18">
        <f t="shared" ref="O75:O138" si="50">(O74)</f>
        <v>0.14499999999999999</v>
      </c>
      <c r="P75" s="8">
        <f t="shared" si="36"/>
        <v>1.001457024</v>
      </c>
      <c r="Q75" s="2">
        <f t="shared" si="41"/>
        <v>478.04844730999997</v>
      </c>
      <c r="R75" s="2">
        <f t="shared" si="42"/>
        <v>478.04844730999997</v>
      </c>
      <c r="S75" s="9" t="s">
        <v>56</v>
      </c>
      <c r="T75" s="47">
        <f t="shared" ref="T75:T138" si="51">IF(DAY(A75)=E$2+1,VLOOKUP(A74,$W$10:$AD$316,8),T74)</f>
        <v>40127</v>
      </c>
      <c r="U75" s="4"/>
      <c r="V75" s="11">
        <f t="shared" si="24"/>
        <v>64</v>
      </c>
      <c r="W75" s="43">
        <f t="shared" si="28"/>
        <v>41983</v>
      </c>
      <c r="X75" s="12">
        <f>(X74-Z75)</f>
        <v>242408.45124623005</v>
      </c>
      <c r="Y75" s="12">
        <f t="shared" si="30"/>
        <v>2786.3813958199999</v>
      </c>
      <c r="Z75" s="12">
        <f t="shared" si="25"/>
        <v>3139.17462376</v>
      </c>
      <c r="AA75" s="134">
        <v>1.2784381900000001E-2</v>
      </c>
      <c r="AB75" s="12">
        <f t="shared" ref="AB75:AB138" si="52">Y75+Z75</f>
        <v>5925.5560195799999</v>
      </c>
      <c r="AC75" s="11">
        <f t="shared" si="26"/>
        <v>64</v>
      </c>
      <c r="AD75" s="44">
        <f t="shared" ref="AD75:AD138" si="53">W76</f>
        <v>42014</v>
      </c>
      <c r="AE75" s="19"/>
      <c r="AF75" s="45">
        <f t="shared" ref="AF75:AF138" si="54">EDATE(AF74,1)</f>
        <v>42014</v>
      </c>
      <c r="AG75" s="17">
        <f>VLOOKUP(AF75,[1]Plan1!$G$59:$H$300,2)</f>
        <v>8.3600000000000005E-4</v>
      </c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</row>
    <row r="76" spans="1:126" x14ac:dyDescent="0.2">
      <c r="A76" s="90">
        <f t="shared" si="43"/>
        <v>40101</v>
      </c>
      <c r="B76" s="2">
        <f t="shared" si="37"/>
        <v>328696.89593239001</v>
      </c>
      <c r="C76" s="2">
        <f t="shared" si="44"/>
        <v>327815.60693750001</v>
      </c>
      <c r="D76" s="47">
        <f t="shared" si="45"/>
        <v>40097</v>
      </c>
      <c r="E76" s="3">
        <f t="shared" si="32"/>
        <v>0</v>
      </c>
      <c r="F76" s="4">
        <f t="shared" si="46"/>
        <v>5</v>
      </c>
      <c r="G76" s="4">
        <f t="shared" ref="G76:G139" si="55">IF(DAY(A76)=E$2+1,DAY(EOMONTH(A76,0)), IF(DAY(A76)&lt;&gt;$E$2+1,G75))</f>
        <v>31</v>
      </c>
      <c r="H76" s="2">
        <f t="shared" si="47"/>
        <v>1</v>
      </c>
      <c r="I76" s="2">
        <f t="shared" si="48"/>
        <v>1.0008651799999999</v>
      </c>
      <c r="J76" s="2">
        <f t="shared" si="38"/>
        <v>1.0008651799999999</v>
      </c>
      <c r="K76" s="2">
        <f t="shared" si="39"/>
        <v>328099.22644430998</v>
      </c>
      <c r="L76" s="1">
        <f t="shared" si="49"/>
        <v>0</v>
      </c>
      <c r="M76" s="3">
        <f t="shared" si="35"/>
        <v>0</v>
      </c>
      <c r="N76" s="2">
        <f t="shared" si="40"/>
        <v>0</v>
      </c>
      <c r="O76" s="18">
        <f t="shared" si="50"/>
        <v>0.14499999999999999</v>
      </c>
      <c r="P76" s="8">
        <f t="shared" si="36"/>
        <v>1.0018216120000001</v>
      </c>
      <c r="Q76" s="2">
        <f t="shared" si="41"/>
        <v>597.66948807999995</v>
      </c>
      <c r="R76" s="2">
        <f t="shared" si="42"/>
        <v>597.66948807999995</v>
      </c>
      <c r="S76" s="9" t="s">
        <v>56</v>
      </c>
      <c r="T76" s="47">
        <f t="shared" si="51"/>
        <v>40127</v>
      </c>
      <c r="U76" s="4"/>
      <c r="V76" s="11">
        <f t="shared" ref="V76:V139" si="56">(V75+1)</f>
        <v>65</v>
      </c>
      <c r="W76" s="43">
        <f t="shared" si="28"/>
        <v>42014</v>
      </c>
      <c r="X76" s="12">
        <f>(X75-Z76)</f>
        <v>241307.70843055006</v>
      </c>
      <c r="Y76" s="12">
        <f t="shared" si="30"/>
        <v>2750.7592319300002</v>
      </c>
      <c r="Z76" s="12">
        <f t="shared" ref="Z76:Z139" si="57">TRUNC((X75*AA76),8)</f>
        <v>1100.7428156799999</v>
      </c>
      <c r="AA76" s="134">
        <v>4.5408599000000003E-3</v>
      </c>
      <c r="AB76" s="12">
        <f t="shared" si="52"/>
        <v>3851.5020476099999</v>
      </c>
      <c r="AC76" s="11">
        <f t="shared" ref="AC76:AC139" si="58">V76</f>
        <v>65</v>
      </c>
      <c r="AD76" s="44">
        <f t="shared" si="53"/>
        <v>42045</v>
      </c>
      <c r="AE76" s="19"/>
      <c r="AF76" s="45">
        <f t="shared" si="54"/>
        <v>42045</v>
      </c>
      <c r="AG76" s="17">
        <f>VLOOKUP(AF76,[1]Plan1!$G$59:$H$300,2)</f>
        <v>1.9799999999999999E-4</v>
      </c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</row>
    <row r="77" spans="1:126" x14ac:dyDescent="0.2">
      <c r="A77" s="90">
        <f t="shared" si="43"/>
        <v>40102</v>
      </c>
      <c r="B77" s="2">
        <f t="shared" si="37"/>
        <v>328816.56028226</v>
      </c>
      <c r="C77" s="2">
        <f t="shared" si="44"/>
        <v>327815.60693750001</v>
      </c>
      <c r="D77" s="47">
        <f t="shared" si="45"/>
        <v>40097</v>
      </c>
      <c r="E77" s="3">
        <f t="shared" si="32"/>
        <v>0</v>
      </c>
      <c r="F77" s="4">
        <f t="shared" si="46"/>
        <v>6</v>
      </c>
      <c r="G77" s="4">
        <f t="shared" si="55"/>
        <v>31</v>
      </c>
      <c r="H77" s="2">
        <f t="shared" si="47"/>
        <v>1</v>
      </c>
      <c r="I77" s="2">
        <f t="shared" si="48"/>
        <v>1.0008651799999999</v>
      </c>
      <c r="J77" s="2">
        <f t="shared" si="38"/>
        <v>1.0008651799999999</v>
      </c>
      <c r="K77" s="2">
        <f t="shared" si="39"/>
        <v>328099.22644430998</v>
      </c>
      <c r="L77" s="1">
        <f t="shared" si="49"/>
        <v>0</v>
      </c>
      <c r="M77" s="3">
        <f t="shared" si="35"/>
        <v>0</v>
      </c>
      <c r="N77" s="2">
        <f t="shared" si="40"/>
        <v>0</v>
      </c>
      <c r="O77" s="18">
        <f t="shared" si="50"/>
        <v>0.14499999999999999</v>
      </c>
      <c r="P77" s="8">
        <f t="shared" si="36"/>
        <v>1.002186332</v>
      </c>
      <c r="Q77" s="2">
        <f t="shared" si="41"/>
        <v>717.33383794999997</v>
      </c>
      <c r="R77" s="2">
        <f t="shared" si="42"/>
        <v>717.33383794999997</v>
      </c>
      <c r="S77" s="9" t="s">
        <v>56</v>
      </c>
      <c r="T77" s="47">
        <f t="shared" si="51"/>
        <v>40127</v>
      </c>
      <c r="U77" s="4"/>
      <c r="V77" s="11">
        <f t="shared" si="56"/>
        <v>66</v>
      </c>
      <c r="W77" s="43">
        <f t="shared" si="28"/>
        <v>42045</v>
      </c>
      <c r="X77" s="12">
        <f>(X76-Z77+Y77)</f>
        <v>244045.97685019005</v>
      </c>
      <c r="Y77" s="12">
        <f t="shared" si="30"/>
        <v>2738.26841964</v>
      </c>
      <c r="Z77" s="12">
        <f t="shared" si="57"/>
        <v>0</v>
      </c>
      <c r="AA77" s="134">
        <v>0</v>
      </c>
      <c r="AB77" s="12">
        <f t="shared" si="52"/>
        <v>2738.26841964</v>
      </c>
      <c r="AC77" s="11">
        <f t="shared" si="58"/>
        <v>66</v>
      </c>
      <c r="AD77" s="44">
        <f t="shared" si="53"/>
        <v>42073</v>
      </c>
      <c r="AE77" s="19"/>
      <c r="AF77" s="45">
        <f t="shared" si="54"/>
        <v>42073</v>
      </c>
      <c r="AG77" s="17">
        <f>VLOOKUP(AF77,[1]Plan1!$G$59:$H$300,2)</f>
        <v>1.3810000000000001E-3</v>
      </c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</row>
    <row r="78" spans="1:126" x14ac:dyDescent="0.2">
      <c r="A78" s="90">
        <f t="shared" si="43"/>
        <v>40103</v>
      </c>
      <c r="B78" s="2">
        <f t="shared" si="37"/>
        <v>328936.26826931996</v>
      </c>
      <c r="C78" s="2">
        <f t="shared" si="44"/>
        <v>327815.60693750001</v>
      </c>
      <c r="D78" s="47">
        <f t="shared" si="45"/>
        <v>40097</v>
      </c>
      <c r="E78" s="3">
        <f t="shared" si="32"/>
        <v>0</v>
      </c>
      <c r="F78" s="4">
        <f t="shared" si="46"/>
        <v>7</v>
      </c>
      <c r="G78" s="4">
        <f t="shared" si="55"/>
        <v>31</v>
      </c>
      <c r="H78" s="2">
        <f t="shared" si="47"/>
        <v>1</v>
      </c>
      <c r="I78" s="2">
        <f t="shared" si="48"/>
        <v>1.0008651799999999</v>
      </c>
      <c r="J78" s="2">
        <f t="shared" si="38"/>
        <v>1.0008651799999999</v>
      </c>
      <c r="K78" s="2">
        <f t="shared" si="39"/>
        <v>328099.22644430998</v>
      </c>
      <c r="L78" s="1">
        <f t="shared" si="49"/>
        <v>0</v>
      </c>
      <c r="M78" s="3">
        <f t="shared" si="35"/>
        <v>0</v>
      </c>
      <c r="N78" s="2">
        <f t="shared" si="40"/>
        <v>0</v>
      </c>
      <c r="O78" s="18">
        <f t="shared" si="50"/>
        <v>0.14499999999999999</v>
      </c>
      <c r="P78" s="8">
        <f t="shared" si="36"/>
        <v>1.002551185</v>
      </c>
      <c r="Q78" s="2">
        <f t="shared" si="41"/>
        <v>837.04182501000003</v>
      </c>
      <c r="R78" s="2">
        <f t="shared" si="42"/>
        <v>837.04182501000003</v>
      </c>
      <c r="S78" s="9" t="s">
        <v>56</v>
      </c>
      <c r="T78" s="47">
        <f t="shared" si="51"/>
        <v>40127</v>
      </c>
      <c r="U78" s="4"/>
      <c r="V78" s="11">
        <f t="shared" si="56"/>
        <v>67</v>
      </c>
      <c r="W78" s="43">
        <f t="shared" si="28"/>
        <v>42073</v>
      </c>
      <c r="X78" s="12">
        <f>(X77-Z78+Y78)</f>
        <v>246815.31810206006</v>
      </c>
      <c r="Y78" s="12">
        <f t="shared" si="30"/>
        <v>2769.3412518700002</v>
      </c>
      <c r="Z78" s="12">
        <f t="shared" si="57"/>
        <v>0</v>
      </c>
      <c r="AA78" s="134">
        <v>0</v>
      </c>
      <c r="AB78" s="12">
        <f t="shared" si="52"/>
        <v>2769.3412518700002</v>
      </c>
      <c r="AC78" s="11">
        <f t="shared" si="58"/>
        <v>67</v>
      </c>
      <c r="AD78" s="44">
        <f t="shared" si="53"/>
        <v>42104</v>
      </c>
      <c r="AE78" s="19"/>
      <c r="AF78" s="45">
        <f t="shared" si="54"/>
        <v>42104</v>
      </c>
      <c r="AG78" s="17">
        <f>VLOOKUP(AF78,[1]Plan1!$G$59:$H$300,2)</f>
        <v>7.0899999999999999E-4</v>
      </c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</row>
    <row r="79" spans="1:126" x14ac:dyDescent="0.2">
      <c r="A79" s="90">
        <f t="shared" si="43"/>
        <v>40104</v>
      </c>
      <c r="B79" s="2">
        <f t="shared" si="37"/>
        <v>329056.01989358</v>
      </c>
      <c r="C79" s="2">
        <f t="shared" si="44"/>
        <v>327815.60693750001</v>
      </c>
      <c r="D79" s="47">
        <f t="shared" si="45"/>
        <v>40097</v>
      </c>
      <c r="E79" s="3">
        <f t="shared" si="32"/>
        <v>0</v>
      </c>
      <c r="F79" s="4">
        <f t="shared" si="46"/>
        <v>8</v>
      </c>
      <c r="G79" s="4">
        <f t="shared" si="55"/>
        <v>31</v>
      </c>
      <c r="H79" s="2">
        <f t="shared" si="47"/>
        <v>1</v>
      </c>
      <c r="I79" s="2">
        <f t="shared" si="48"/>
        <v>1.0008651799999999</v>
      </c>
      <c r="J79" s="2">
        <f t="shared" si="38"/>
        <v>1.0008651799999999</v>
      </c>
      <c r="K79" s="2">
        <f t="shared" si="39"/>
        <v>328099.22644430998</v>
      </c>
      <c r="L79" s="1">
        <f t="shared" si="49"/>
        <v>0</v>
      </c>
      <c r="M79" s="3">
        <f t="shared" si="35"/>
        <v>0</v>
      </c>
      <c r="N79" s="2">
        <f t="shared" si="40"/>
        <v>0</v>
      </c>
      <c r="O79" s="18">
        <f t="shared" si="50"/>
        <v>0.14499999999999999</v>
      </c>
      <c r="P79" s="8">
        <f t="shared" si="36"/>
        <v>1.0029161710000001</v>
      </c>
      <c r="Q79" s="2">
        <f t="shared" si="41"/>
        <v>956.79344927</v>
      </c>
      <c r="R79" s="2">
        <f t="shared" si="42"/>
        <v>956.79344927</v>
      </c>
      <c r="S79" s="9" t="s">
        <v>56</v>
      </c>
      <c r="T79" s="47">
        <f t="shared" si="51"/>
        <v>40127</v>
      </c>
      <c r="U79" s="4"/>
      <c r="V79" s="11">
        <f t="shared" si="56"/>
        <v>68</v>
      </c>
      <c r="W79" s="43">
        <f t="shared" si="28"/>
        <v>42104</v>
      </c>
      <c r="X79" s="12">
        <f>(X78-Z79+Y79)</f>
        <v>249616.08478887007</v>
      </c>
      <c r="Y79" s="12">
        <f t="shared" si="30"/>
        <v>2800.76668681</v>
      </c>
      <c r="Z79" s="12">
        <f t="shared" si="57"/>
        <v>0</v>
      </c>
      <c r="AA79" s="134">
        <v>0</v>
      </c>
      <c r="AB79" s="12">
        <f t="shared" si="52"/>
        <v>2800.76668681</v>
      </c>
      <c r="AC79" s="11">
        <f t="shared" si="58"/>
        <v>68</v>
      </c>
      <c r="AD79" s="44">
        <f t="shared" si="53"/>
        <v>42134</v>
      </c>
      <c r="AE79" s="19"/>
      <c r="AF79" s="45">
        <f t="shared" si="54"/>
        <v>42134</v>
      </c>
      <c r="AG79" s="17">
        <f>VLOOKUP(AF79,[1]Plan1!$G$59:$H$300,2)</f>
        <v>1.588E-3</v>
      </c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</row>
    <row r="80" spans="1:126" x14ac:dyDescent="0.2">
      <c r="A80" s="90">
        <f t="shared" si="43"/>
        <v>40105</v>
      </c>
      <c r="B80" s="2">
        <f t="shared" si="37"/>
        <v>329175.81515504001</v>
      </c>
      <c r="C80" s="2">
        <f t="shared" si="44"/>
        <v>327815.60693750001</v>
      </c>
      <c r="D80" s="47">
        <f t="shared" si="45"/>
        <v>40097</v>
      </c>
      <c r="E80" s="3">
        <f t="shared" si="32"/>
        <v>0</v>
      </c>
      <c r="F80" s="4">
        <f t="shared" si="46"/>
        <v>9</v>
      </c>
      <c r="G80" s="4">
        <f t="shared" si="55"/>
        <v>31</v>
      </c>
      <c r="H80" s="2">
        <f t="shared" si="47"/>
        <v>1</v>
      </c>
      <c r="I80" s="2">
        <f t="shared" si="48"/>
        <v>1.0008651799999999</v>
      </c>
      <c r="J80" s="2">
        <f t="shared" si="38"/>
        <v>1.0008651799999999</v>
      </c>
      <c r="K80" s="2">
        <f t="shared" si="39"/>
        <v>328099.22644430998</v>
      </c>
      <c r="L80" s="1">
        <f t="shared" si="49"/>
        <v>0</v>
      </c>
      <c r="M80" s="3">
        <f t="shared" si="35"/>
        <v>0</v>
      </c>
      <c r="N80" s="2">
        <f t="shared" si="40"/>
        <v>0</v>
      </c>
      <c r="O80" s="18">
        <f t="shared" si="50"/>
        <v>0.14499999999999999</v>
      </c>
      <c r="P80" s="8">
        <f t="shared" si="36"/>
        <v>1.0032812900000001</v>
      </c>
      <c r="Q80" s="2">
        <f t="shared" si="41"/>
        <v>1076.58871073</v>
      </c>
      <c r="R80" s="2">
        <f t="shared" si="42"/>
        <v>1076.58871073</v>
      </c>
      <c r="S80" s="9" t="s">
        <v>56</v>
      </c>
      <c r="T80" s="47">
        <f t="shared" si="51"/>
        <v>40127</v>
      </c>
      <c r="U80" s="4"/>
      <c r="V80" s="11">
        <f t="shared" si="56"/>
        <v>69</v>
      </c>
      <c r="W80" s="43">
        <f t="shared" si="28"/>
        <v>42134</v>
      </c>
      <c r="X80" s="12">
        <f>(X79-Z80+Y80)</f>
        <v>252448.63351455008</v>
      </c>
      <c r="Y80" s="12">
        <f t="shared" si="30"/>
        <v>2832.5487256800002</v>
      </c>
      <c r="Z80" s="12">
        <f t="shared" si="57"/>
        <v>0</v>
      </c>
      <c r="AA80" s="134">
        <v>0</v>
      </c>
      <c r="AB80" s="12">
        <f t="shared" si="52"/>
        <v>2832.5487256800002</v>
      </c>
      <c r="AC80" s="11">
        <f t="shared" si="58"/>
        <v>69</v>
      </c>
      <c r="AD80" s="44">
        <f t="shared" si="53"/>
        <v>42165</v>
      </c>
      <c r="AE80" s="19"/>
      <c r="AF80" s="45">
        <f t="shared" si="54"/>
        <v>42165</v>
      </c>
      <c r="AG80" s="17">
        <f>VLOOKUP(AF80,[1]Plan1!$G$59:$H$300,2)</f>
        <v>1.5939999999999999E-3</v>
      </c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</row>
    <row r="81" spans="1:123" x14ac:dyDescent="0.2">
      <c r="A81" s="90">
        <f t="shared" si="43"/>
        <v>40106</v>
      </c>
      <c r="B81" s="2">
        <f t="shared" si="37"/>
        <v>329295.65405369998</v>
      </c>
      <c r="C81" s="2">
        <f t="shared" si="44"/>
        <v>327815.60693750001</v>
      </c>
      <c r="D81" s="47">
        <f t="shared" si="45"/>
        <v>40097</v>
      </c>
      <c r="E81" s="3">
        <f t="shared" si="32"/>
        <v>0</v>
      </c>
      <c r="F81" s="4">
        <f t="shared" si="46"/>
        <v>10</v>
      </c>
      <c r="G81" s="4">
        <f t="shared" si="55"/>
        <v>31</v>
      </c>
      <c r="H81" s="2">
        <f t="shared" si="47"/>
        <v>1</v>
      </c>
      <c r="I81" s="2">
        <f t="shared" si="48"/>
        <v>1.0008651799999999</v>
      </c>
      <c r="J81" s="2">
        <f t="shared" si="38"/>
        <v>1.0008651799999999</v>
      </c>
      <c r="K81" s="2">
        <f t="shared" si="39"/>
        <v>328099.22644430998</v>
      </c>
      <c r="L81" s="1">
        <f t="shared" si="49"/>
        <v>0</v>
      </c>
      <c r="M81" s="3">
        <f t="shared" si="35"/>
        <v>0</v>
      </c>
      <c r="N81" s="2">
        <f t="shared" si="40"/>
        <v>0</v>
      </c>
      <c r="O81" s="18">
        <f t="shared" si="50"/>
        <v>0.14499999999999999</v>
      </c>
      <c r="P81" s="8">
        <f t="shared" si="36"/>
        <v>1.003646542</v>
      </c>
      <c r="Q81" s="2">
        <f t="shared" si="41"/>
        <v>1196.42760939</v>
      </c>
      <c r="R81" s="2">
        <f t="shared" si="42"/>
        <v>1196.42760939</v>
      </c>
      <c r="S81" s="9" t="s">
        <v>56</v>
      </c>
      <c r="T81" s="47">
        <f t="shared" si="51"/>
        <v>40127</v>
      </c>
      <c r="U81" s="4"/>
      <c r="V81" s="11">
        <f t="shared" si="56"/>
        <v>70</v>
      </c>
      <c r="W81" s="43">
        <f t="shared" si="28"/>
        <v>42165</v>
      </c>
      <c r="X81" s="12">
        <f>(X80-Z81)</f>
        <v>237477.63443493008</v>
      </c>
      <c r="Y81" s="12">
        <f t="shared" si="30"/>
        <v>2864.6914150900002</v>
      </c>
      <c r="Z81" s="12">
        <f t="shared" si="57"/>
        <v>14970.99907962</v>
      </c>
      <c r="AA81" s="134">
        <v>5.9303149600000001E-2</v>
      </c>
      <c r="AB81" s="12">
        <f t="shared" si="52"/>
        <v>17835.690494710001</v>
      </c>
      <c r="AC81" s="11">
        <f t="shared" si="58"/>
        <v>70</v>
      </c>
      <c r="AD81" s="44">
        <f t="shared" si="53"/>
        <v>42195</v>
      </c>
      <c r="AE81" s="19"/>
      <c r="AF81" s="45">
        <f t="shared" si="54"/>
        <v>42195</v>
      </c>
      <c r="AG81" s="17">
        <f>VLOOKUP(AF81,[1]Plan1!$G$59:$H$300,2)</f>
        <v>1.9350000000000001E-3</v>
      </c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</row>
    <row r="82" spans="1:123" x14ac:dyDescent="0.2">
      <c r="A82" s="90">
        <f t="shared" si="43"/>
        <v>40107</v>
      </c>
      <c r="B82" s="2">
        <f t="shared" si="37"/>
        <v>329415.53658955998</v>
      </c>
      <c r="C82" s="2">
        <f t="shared" si="44"/>
        <v>327815.60693750001</v>
      </c>
      <c r="D82" s="47">
        <f t="shared" si="45"/>
        <v>40097</v>
      </c>
      <c r="E82" s="3">
        <f t="shared" si="32"/>
        <v>0</v>
      </c>
      <c r="F82" s="4">
        <f t="shared" si="46"/>
        <v>11</v>
      </c>
      <c r="G82" s="4">
        <f t="shared" si="55"/>
        <v>31</v>
      </c>
      <c r="H82" s="2">
        <f t="shared" si="47"/>
        <v>1</v>
      </c>
      <c r="I82" s="2">
        <f t="shared" si="48"/>
        <v>1.0008651799999999</v>
      </c>
      <c r="J82" s="2">
        <f t="shared" si="38"/>
        <v>1.0008651799999999</v>
      </c>
      <c r="K82" s="2">
        <f t="shared" si="39"/>
        <v>328099.22644430998</v>
      </c>
      <c r="L82" s="1">
        <f t="shared" si="49"/>
        <v>0</v>
      </c>
      <c r="M82" s="3">
        <f t="shared" si="35"/>
        <v>0</v>
      </c>
      <c r="N82" s="2">
        <f t="shared" si="40"/>
        <v>0</v>
      </c>
      <c r="O82" s="18">
        <f t="shared" si="50"/>
        <v>0.14499999999999999</v>
      </c>
      <c r="P82" s="8">
        <f t="shared" si="36"/>
        <v>1.0040119270000001</v>
      </c>
      <c r="Q82" s="2">
        <f t="shared" si="41"/>
        <v>1316.31014525</v>
      </c>
      <c r="R82" s="2">
        <f t="shared" si="42"/>
        <v>1316.31014525</v>
      </c>
      <c r="S82" s="9" t="s">
        <v>56</v>
      </c>
      <c r="T82" s="47">
        <f t="shared" si="51"/>
        <v>40127</v>
      </c>
      <c r="U82" s="4"/>
      <c r="V82" s="11">
        <f t="shared" si="56"/>
        <v>71</v>
      </c>
      <c r="W82" s="43">
        <f t="shared" si="28"/>
        <v>42195</v>
      </c>
      <c r="X82" s="12">
        <f>(X81-Z82+Y82)</f>
        <v>240172.44062647008</v>
      </c>
      <c r="Y82" s="12">
        <f t="shared" si="30"/>
        <v>2694.8061915399999</v>
      </c>
      <c r="Z82" s="12">
        <f t="shared" si="57"/>
        <v>0</v>
      </c>
      <c r="AA82" s="134">
        <v>0</v>
      </c>
      <c r="AB82" s="12">
        <f t="shared" si="52"/>
        <v>2694.8061915399999</v>
      </c>
      <c r="AC82" s="11">
        <f t="shared" si="58"/>
        <v>71</v>
      </c>
      <c r="AD82" s="44">
        <f t="shared" si="53"/>
        <v>42226</v>
      </c>
      <c r="AE82" s="19"/>
      <c r="AF82" s="45">
        <f t="shared" si="54"/>
        <v>42226</v>
      </c>
      <c r="AG82" s="17">
        <f>VLOOKUP(AF82,[1]Plan1!$G$59:$H$300,2)</f>
        <v>1.8910000000000001E-3</v>
      </c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</row>
    <row r="83" spans="1:123" x14ac:dyDescent="0.2">
      <c r="A83" s="90">
        <f t="shared" si="43"/>
        <v>40108</v>
      </c>
      <c r="B83" s="2">
        <f t="shared" si="37"/>
        <v>329535.46276261</v>
      </c>
      <c r="C83" s="2">
        <f t="shared" si="44"/>
        <v>327815.60693750001</v>
      </c>
      <c r="D83" s="47">
        <f t="shared" si="45"/>
        <v>40097</v>
      </c>
      <c r="E83" s="3">
        <f t="shared" si="32"/>
        <v>0</v>
      </c>
      <c r="F83" s="4">
        <f t="shared" si="46"/>
        <v>12</v>
      </c>
      <c r="G83" s="4">
        <f t="shared" si="55"/>
        <v>31</v>
      </c>
      <c r="H83" s="2">
        <f t="shared" si="47"/>
        <v>1</v>
      </c>
      <c r="I83" s="2">
        <f t="shared" si="48"/>
        <v>1.0008651799999999</v>
      </c>
      <c r="J83" s="2">
        <f t="shared" si="38"/>
        <v>1.0008651799999999</v>
      </c>
      <c r="K83" s="2">
        <f t="shared" si="39"/>
        <v>328099.22644430998</v>
      </c>
      <c r="L83" s="1">
        <f t="shared" si="49"/>
        <v>0</v>
      </c>
      <c r="M83" s="3">
        <f t="shared" si="35"/>
        <v>0</v>
      </c>
      <c r="N83" s="2">
        <f t="shared" si="40"/>
        <v>0</v>
      </c>
      <c r="O83" s="18">
        <f t="shared" si="50"/>
        <v>0.14499999999999999</v>
      </c>
      <c r="P83" s="8">
        <f t="shared" si="36"/>
        <v>1.004377445</v>
      </c>
      <c r="Q83" s="2">
        <f t="shared" si="41"/>
        <v>1436.2363183</v>
      </c>
      <c r="R83" s="2">
        <f t="shared" si="42"/>
        <v>1436.2363183</v>
      </c>
      <c r="S83" s="9" t="s">
        <v>56</v>
      </c>
      <c r="T83" s="47">
        <f t="shared" si="51"/>
        <v>40127</v>
      </c>
      <c r="U83" s="4"/>
      <c r="V83" s="11">
        <f t="shared" si="56"/>
        <v>72</v>
      </c>
      <c r="W83" s="43">
        <f t="shared" si="28"/>
        <v>42226</v>
      </c>
      <c r="X83" s="12">
        <f>(X82-Z83)</f>
        <v>234782.84230237009</v>
      </c>
      <c r="Y83" s="12">
        <f t="shared" si="30"/>
        <v>2725.3858308700001</v>
      </c>
      <c r="Z83" s="12">
        <f t="shared" si="57"/>
        <v>5389.5983241000004</v>
      </c>
      <c r="AA83" s="134">
        <v>2.2440536099999998E-2</v>
      </c>
      <c r="AB83" s="12">
        <f t="shared" si="52"/>
        <v>8114.9841549700004</v>
      </c>
      <c r="AC83" s="11">
        <f t="shared" si="58"/>
        <v>72</v>
      </c>
      <c r="AD83" s="44">
        <f t="shared" si="53"/>
        <v>42257</v>
      </c>
      <c r="AE83" s="19"/>
      <c r="AF83" s="45">
        <f t="shared" si="54"/>
        <v>42257</v>
      </c>
      <c r="AG83" s="17">
        <f>VLOOKUP(AF83,[1]Plan1!$G$59:$H$300,2)</f>
        <v>2.1450000000000002E-3</v>
      </c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</row>
    <row r="84" spans="1:123" x14ac:dyDescent="0.2">
      <c r="A84" s="90">
        <f t="shared" si="43"/>
        <v>40109</v>
      </c>
      <c r="B84" s="2">
        <f t="shared" si="37"/>
        <v>329655.43257285998</v>
      </c>
      <c r="C84" s="2">
        <f t="shared" si="44"/>
        <v>327815.60693750001</v>
      </c>
      <c r="D84" s="47">
        <f t="shared" si="45"/>
        <v>40097</v>
      </c>
      <c r="E84" s="3">
        <f t="shared" si="32"/>
        <v>0</v>
      </c>
      <c r="F84" s="4">
        <f t="shared" si="46"/>
        <v>13</v>
      </c>
      <c r="G84" s="4">
        <f t="shared" si="55"/>
        <v>31</v>
      </c>
      <c r="H84" s="2">
        <f t="shared" si="47"/>
        <v>1</v>
      </c>
      <c r="I84" s="2">
        <f t="shared" si="48"/>
        <v>1.0008651799999999</v>
      </c>
      <c r="J84" s="2">
        <f t="shared" si="38"/>
        <v>1.0008651799999999</v>
      </c>
      <c r="K84" s="2">
        <f t="shared" si="39"/>
        <v>328099.22644430998</v>
      </c>
      <c r="L84" s="1">
        <f t="shared" si="49"/>
        <v>0</v>
      </c>
      <c r="M84" s="3">
        <f t="shared" si="35"/>
        <v>0</v>
      </c>
      <c r="N84" s="2">
        <f t="shared" si="40"/>
        <v>0</v>
      </c>
      <c r="O84" s="18">
        <f t="shared" si="50"/>
        <v>0.14499999999999999</v>
      </c>
      <c r="P84" s="8">
        <f t="shared" si="36"/>
        <v>1.0047430959999999</v>
      </c>
      <c r="Q84" s="2">
        <f t="shared" si="41"/>
        <v>1556.2061285499999</v>
      </c>
      <c r="R84" s="2">
        <f t="shared" si="42"/>
        <v>1556.2061285499999</v>
      </c>
      <c r="S84" s="9" t="s">
        <v>56</v>
      </c>
      <c r="T84" s="47">
        <f t="shared" si="51"/>
        <v>40127</v>
      </c>
      <c r="U84" s="4"/>
      <c r="V84" s="11">
        <f t="shared" si="56"/>
        <v>73</v>
      </c>
      <c r="W84" s="43">
        <f t="shared" si="28"/>
        <v>42257</v>
      </c>
      <c r="X84" s="12">
        <f>(X83-Z84+Y84)</f>
        <v>237447.06901412009</v>
      </c>
      <c r="Y84" s="12">
        <f t="shared" si="30"/>
        <v>2664.22671175</v>
      </c>
      <c r="Z84" s="12">
        <f t="shared" si="57"/>
        <v>0</v>
      </c>
      <c r="AA84" s="134">
        <v>0</v>
      </c>
      <c r="AB84" s="12">
        <f t="shared" si="52"/>
        <v>2664.22671175</v>
      </c>
      <c r="AC84" s="11">
        <f t="shared" si="58"/>
        <v>73</v>
      </c>
      <c r="AD84" s="44">
        <f t="shared" si="53"/>
        <v>42287</v>
      </c>
      <c r="AE84" s="19"/>
      <c r="AF84" s="45">
        <f t="shared" si="54"/>
        <v>42287</v>
      </c>
      <c r="AG84" s="17">
        <f>VLOOKUP(AF84,[1]Plan1!$G$59:$H$300,2)</f>
        <v>1.1299999999999999E-3</v>
      </c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</row>
    <row r="85" spans="1:123" x14ac:dyDescent="0.2">
      <c r="A85" s="90">
        <f t="shared" si="43"/>
        <v>40110</v>
      </c>
      <c r="B85" s="2">
        <f t="shared" si="37"/>
        <v>329775.44569219998</v>
      </c>
      <c r="C85" s="2">
        <f t="shared" si="44"/>
        <v>327815.60693750001</v>
      </c>
      <c r="D85" s="47">
        <f t="shared" si="45"/>
        <v>40097</v>
      </c>
      <c r="E85" s="3">
        <f t="shared" si="32"/>
        <v>0</v>
      </c>
      <c r="F85" s="4">
        <f t="shared" si="46"/>
        <v>14</v>
      </c>
      <c r="G85" s="4">
        <f t="shared" si="55"/>
        <v>31</v>
      </c>
      <c r="H85" s="2">
        <f t="shared" si="47"/>
        <v>1</v>
      </c>
      <c r="I85" s="2">
        <f t="shared" si="48"/>
        <v>1.0008651799999999</v>
      </c>
      <c r="J85" s="2">
        <f t="shared" si="38"/>
        <v>1.0008651799999999</v>
      </c>
      <c r="K85" s="2">
        <f t="shared" si="39"/>
        <v>328099.22644430998</v>
      </c>
      <c r="L85" s="1">
        <f t="shared" si="49"/>
        <v>0</v>
      </c>
      <c r="M85" s="3">
        <f t="shared" si="35"/>
        <v>0</v>
      </c>
      <c r="N85" s="2">
        <f t="shared" si="40"/>
        <v>0</v>
      </c>
      <c r="O85" s="18">
        <f t="shared" si="50"/>
        <v>0.14499999999999999</v>
      </c>
      <c r="P85" s="8">
        <f t="shared" si="36"/>
        <v>1.005108879</v>
      </c>
      <c r="Q85" s="2">
        <f t="shared" si="41"/>
        <v>1676.2192478899999</v>
      </c>
      <c r="R85" s="2">
        <f t="shared" si="42"/>
        <v>1676.2192478899999</v>
      </c>
      <c r="S85" s="9" t="s">
        <v>56</v>
      </c>
      <c r="T85" s="47">
        <f t="shared" si="51"/>
        <v>40127</v>
      </c>
      <c r="U85" s="4"/>
      <c r="V85" s="11">
        <f t="shared" si="56"/>
        <v>74</v>
      </c>
      <c r="W85" s="43">
        <f t="shared" si="28"/>
        <v>42287</v>
      </c>
      <c r="X85" s="12">
        <f>(X84-Z85)</f>
        <v>223559.14870627009</v>
      </c>
      <c r="Y85" s="12">
        <f t="shared" si="30"/>
        <v>2694.4593467300001</v>
      </c>
      <c r="Z85" s="12">
        <f t="shared" si="57"/>
        <v>13887.92030785</v>
      </c>
      <c r="AA85" s="134">
        <v>5.8488489099999999E-2</v>
      </c>
      <c r="AB85" s="12">
        <f t="shared" si="52"/>
        <v>16582.37965458</v>
      </c>
      <c r="AC85" s="11">
        <f t="shared" si="58"/>
        <v>74</v>
      </c>
      <c r="AD85" s="44">
        <f t="shared" si="53"/>
        <v>42318</v>
      </c>
      <c r="AE85" s="19"/>
      <c r="AF85" s="45">
        <f t="shared" si="54"/>
        <v>42318</v>
      </c>
      <c r="AG85" s="17">
        <f>VLOOKUP(AF85,[1]Plan1!$G$59:$H$300,2)</f>
        <v>2.2859999999999998E-3</v>
      </c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</row>
    <row r="86" spans="1:123" x14ac:dyDescent="0.2">
      <c r="A86" s="90">
        <f t="shared" si="43"/>
        <v>40111</v>
      </c>
      <c r="B86" s="2">
        <f t="shared" si="37"/>
        <v>329895.50310494</v>
      </c>
      <c r="C86" s="2">
        <f t="shared" si="44"/>
        <v>327815.60693750001</v>
      </c>
      <c r="D86" s="47">
        <f t="shared" si="45"/>
        <v>40097</v>
      </c>
      <c r="E86" s="3">
        <f t="shared" si="32"/>
        <v>0</v>
      </c>
      <c r="F86" s="4">
        <f t="shared" si="46"/>
        <v>15</v>
      </c>
      <c r="G86" s="4">
        <f t="shared" si="55"/>
        <v>31</v>
      </c>
      <c r="H86" s="2">
        <f t="shared" si="47"/>
        <v>1</v>
      </c>
      <c r="I86" s="2">
        <f t="shared" si="48"/>
        <v>1.0008651799999999</v>
      </c>
      <c r="J86" s="2">
        <f t="shared" si="38"/>
        <v>1.0008651799999999</v>
      </c>
      <c r="K86" s="2">
        <f t="shared" si="39"/>
        <v>328099.22644430998</v>
      </c>
      <c r="L86" s="1">
        <f t="shared" si="49"/>
        <v>0</v>
      </c>
      <c r="M86" s="3">
        <f t="shared" si="35"/>
        <v>0</v>
      </c>
      <c r="N86" s="2">
        <f t="shared" si="40"/>
        <v>0</v>
      </c>
      <c r="O86" s="18">
        <f t="shared" si="50"/>
        <v>0.14499999999999999</v>
      </c>
      <c r="P86" s="8">
        <f t="shared" si="36"/>
        <v>1.005474797</v>
      </c>
      <c r="Q86" s="2">
        <f t="shared" si="41"/>
        <v>1796.2766606299999</v>
      </c>
      <c r="R86" s="2">
        <f t="shared" si="42"/>
        <v>1796.2766606299999</v>
      </c>
      <c r="S86" s="9" t="s">
        <v>56</v>
      </c>
      <c r="T86" s="47">
        <f t="shared" si="51"/>
        <v>40127</v>
      </c>
      <c r="U86" s="4"/>
      <c r="V86" s="11">
        <f t="shared" si="56"/>
        <v>75</v>
      </c>
      <c r="W86" s="43">
        <f t="shared" si="28"/>
        <v>42318</v>
      </c>
      <c r="X86" s="12">
        <f>(X85-Z86)</f>
        <v>218695.7572727401</v>
      </c>
      <c r="Y86" s="12">
        <f t="shared" si="30"/>
        <v>2536.8644906</v>
      </c>
      <c r="Z86" s="12">
        <f t="shared" si="57"/>
        <v>4863.3914335299996</v>
      </c>
      <c r="AA86" s="134">
        <v>2.1754383400000001E-2</v>
      </c>
      <c r="AB86" s="12">
        <f t="shared" si="52"/>
        <v>7400.2559241299996</v>
      </c>
      <c r="AC86" s="11">
        <f t="shared" si="58"/>
        <v>75</v>
      </c>
      <c r="AD86" s="44">
        <f t="shared" si="53"/>
        <v>42348</v>
      </c>
      <c r="AE86" s="19"/>
      <c r="AF86" s="45">
        <f t="shared" si="54"/>
        <v>42348</v>
      </c>
      <c r="AG86" s="17">
        <f>VLOOKUP(AF86,[1]Plan1!$G$59:$H$300,2)</f>
        <v>1.58E-3</v>
      </c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</row>
    <row r="87" spans="1:123" x14ac:dyDescent="0.2">
      <c r="A87" s="90">
        <f t="shared" si="43"/>
        <v>40112</v>
      </c>
      <c r="B87" s="2">
        <f t="shared" si="37"/>
        <v>330015.60382677999</v>
      </c>
      <c r="C87" s="2">
        <f t="shared" si="44"/>
        <v>327815.60693750001</v>
      </c>
      <c r="D87" s="47">
        <f t="shared" si="45"/>
        <v>40097</v>
      </c>
      <c r="E87" s="3">
        <f t="shared" si="32"/>
        <v>0</v>
      </c>
      <c r="F87" s="4">
        <f t="shared" si="46"/>
        <v>16</v>
      </c>
      <c r="G87" s="4">
        <f t="shared" si="55"/>
        <v>31</v>
      </c>
      <c r="H87" s="2">
        <f t="shared" si="47"/>
        <v>1</v>
      </c>
      <c r="I87" s="2">
        <f t="shared" si="48"/>
        <v>1.0008651799999999</v>
      </c>
      <c r="J87" s="2">
        <f t="shared" si="38"/>
        <v>1.0008651799999999</v>
      </c>
      <c r="K87" s="2">
        <f t="shared" si="39"/>
        <v>328099.22644430998</v>
      </c>
      <c r="L87" s="1">
        <f t="shared" si="49"/>
        <v>0</v>
      </c>
      <c r="M87" s="3">
        <f t="shared" si="35"/>
        <v>0</v>
      </c>
      <c r="N87" s="2">
        <f t="shared" si="40"/>
        <v>0</v>
      </c>
      <c r="O87" s="18">
        <f t="shared" si="50"/>
        <v>0.14499999999999999</v>
      </c>
      <c r="P87" s="8">
        <f t="shared" si="36"/>
        <v>1.005840847</v>
      </c>
      <c r="Q87" s="2">
        <f t="shared" si="41"/>
        <v>1916.3773824699999</v>
      </c>
      <c r="R87" s="2">
        <f t="shared" si="42"/>
        <v>1916.3773824699999</v>
      </c>
      <c r="S87" s="9" t="s">
        <v>56</v>
      </c>
      <c r="T87" s="47">
        <f t="shared" si="51"/>
        <v>40127</v>
      </c>
      <c r="U87" s="4"/>
      <c r="V87" s="11">
        <f t="shared" si="56"/>
        <v>76</v>
      </c>
      <c r="W87" s="43">
        <f t="shared" si="28"/>
        <v>42348</v>
      </c>
      <c r="X87" s="12">
        <f>(X86-Z87+Y87)</f>
        <v>221177.4338405701</v>
      </c>
      <c r="Y87" s="12">
        <f t="shared" si="30"/>
        <v>2481.6765678299998</v>
      </c>
      <c r="Z87" s="12">
        <f t="shared" si="57"/>
        <v>0</v>
      </c>
      <c r="AA87" s="134">
        <v>0</v>
      </c>
      <c r="AB87" s="12">
        <f t="shared" si="52"/>
        <v>2481.6765678299998</v>
      </c>
      <c r="AC87" s="11">
        <f t="shared" si="58"/>
        <v>76</v>
      </c>
      <c r="AD87" s="44">
        <f t="shared" si="53"/>
        <v>42379</v>
      </c>
      <c r="AE87" s="19"/>
      <c r="AF87" s="45">
        <f t="shared" si="54"/>
        <v>42379</v>
      </c>
      <c r="AG87" s="17">
        <f>VLOOKUP(AF87,[1]Plan1!$G$59:$H$300,2)</f>
        <v>1.459E-3</v>
      </c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</row>
    <row r="88" spans="1:123" x14ac:dyDescent="0.2">
      <c r="A88" s="90">
        <f t="shared" si="43"/>
        <v>40113</v>
      </c>
      <c r="B88" s="2">
        <f t="shared" si="37"/>
        <v>330135.74851392</v>
      </c>
      <c r="C88" s="2">
        <f t="shared" si="44"/>
        <v>327815.60693750001</v>
      </c>
      <c r="D88" s="47">
        <f t="shared" si="45"/>
        <v>40097</v>
      </c>
      <c r="E88" s="3">
        <f t="shared" si="32"/>
        <v>0</v>
      </c>
      <c r="F88" s="4">
        <f t="shared" si="46"/>
        <v>17</v>
      </c>
      <c r="G88" s="4">
        <f t="shared" si="55"/>
        <v>31</v>
      </c>
      <c r="H88" s="2">
        <f t="shared" si="47"/>
        <v>1</v>
      </c>
      <c r="I88" s="2">
        <f t="shared" si="48"/>
        <v>1.0008651799999999</v>
      </c>
      <c r="J88" s="2">
        <f t="shared" si="38"/>
        <v>1.0008651799999999</v>
      </c>
      <c r="K88" s="2">
        <f t="shared" si="39"/>
        <v>328099.22644430998</v>
      </c>
      <c r="L88" s="1">
        <f t="shared" si="49"/>
        <v>0</v>
      </c>
      <c r="M88" s="3">
        <f t="shared" si="35"/>
        <v>0</v>
      </c>
      <c r="N88" s="2">
        <f t="shared" si="40"/>
        <v>0</v>
      </c>
      <c r="O88" s="18">
        <f t="shared" si="50"/>
        <v>0.14499999999999999</v>
      </c>
      <c r="P88" s="8">
        <f t="shared" si="36"/>
        <v>1.006207031</v>
      </c>
      <c r="Q88" s="2">
        <f t="shared" si="41"/>
        <v>2036.52206961</v>
      </c>
      <c r="R88" s="2">
        <f t="shared" si="42"/>
        <v>2036.52206961</v>
      </c>
      <c r="S88" s="9" t="s">
        <v>56</v>
      </c>
      <c r="T88" s="47">
        <f t="shared" si="51"/>
        <v>40127</v>
      </c>
      <c r="U88" s="4"/>
      <c r="V88" s="11">
        <f t="shared" si="56"/>
        <v>77</v>
      </c>
      <c r="W88" s="43">
        <f t="shared" si="28"/>
        <v>42379</v>
      </c>
      <c r="X88" s="12">
        <f>(X87-Z88+Y88)</f>
        <v>223687.2715335401</v>
      </c>
      <c r="Y88" s="12">
        <f t="shared" si="30"/>
        <v>2509.8376929699998</v>
      </c>
      <c r="Z88" s="12">
        <f t="shared" si="57"/>
        <v>0</v>
      </c>
      <c r="AA88" s="134">
        <v>0</v>
      </c>
      <c r="AB88" s="12">
        <f t="shared" si="52"/>
        <v>2509.8376929699998</v>
      </c>
      <c r="AC88" s="11">
        <f t="shared" si="58"/>
        <v>77</v>
      </c>
      <c r="AD88" s="44">
        <f t="shared" si="53"/>
        <v>42410</v>
      </c>
      <c r="AE88" s="19"/>
      <c r="AF88" s="45">
        <f t="shared" si="54"/>
        <v>42410</v>
      </c>
      <c r="AG88" s="17">
        <f>VLOOKUP(AF88,[1]Plan1!$G$59:$H$300,2)</f>
        <v>1.65E-3</v>
      </c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</row>
    <row r="89" spans="1:123" x14ac:dyDescent="0.2">
      <c r="A89" s="90">
        <f t="shared" si="43"/>
        <v>40114</v>
      </c>
      <c r="B89" s="2">
        <f t="shared" si="37"/>
        <v>330255.93683824997</v>
      </c>
      <c r="C89" s="2">
        <f t="shared" si="44"/>
        <v>327815.60693750001</v>
      </c>
      <c r="D89" s="47">
        <f t="shared" si="45"/>
        <v>40097</v>
      </c>
      <c r="E89" s="3">
        <f t="shared" si="32"/>
        <v>0</v>
      </c>
      <c r="F89" s="4">
        <f t="shared" si="46"/>
        <v>18</v>
      </c>
      <c r="G89" s="4">
        <f t="shared" si="55"/>
        <v>31</v>
      </c>
      <c r="H89" s="2">
        <f t="shared" si="47"/>
        <v>1</v>
      </c>
      <c r="I89" s="2">
        <f t="shared" si="48"/>
        <v>1.0008651799999999</v>
      </c>
      <c r="J89" s="2">
        <f t="shared" si="38"/>
        <v>1.0008651799999999</v>
      </c>
      <c r="K89" s="2">
        <f t="shared" si="39"/>
        <v>328099.22644430998</v>
      </c>
      <c r="L89" s="1">
        <f t="shared" si="49"/>
        <v>0</v>
      </c>
      <c r="M89" s="3">
        <f t="shared" si="35"/>
        <v>0</v>
      </c>
      <c r="N89" s="2">
        <f t="shared" si="40"/>
        <v>0</v>
      </c>
      <c r="O89" s="18">
        <f t="shared" si="50"/>
        <v>0.14499999999999999</v>
      </c>
      <c r="P89" s="8">
        <f t="shared" si="36"/>
        <v>1.0065733480000001</v>
      </c>
      <c r="Q89" s="2">
        <f t="shared" si="41"/>
        <v>2156.7103939399999</v>
      </c>
      <c r="R89" s="2">
        <f t="shared" si="42"/>
        <v>2156.7103939399999</v>
      </c>
      <c r="S89" s="9" t="s">
        <v>56</v>
      </c>
      <c r="T89" s="47">
        <f t="shared" si="51"/>
        <v>40127</v>
      </c>
      <c r="U89" s="4"/>
      <c r="V89" s="11">
        <f t="shared" si="56"/>
        <v>78</v>
      </c>
      <c r="W89" s="43">
        <f t="shared" ref="W89:W152" si="59">EDATE(W88,1)</f>
        <v>42410</v>
      </c>
      <c r="X89" s="12">
        <f>(X88-Z89+Y89)</f>
        <v>226225.58991342009</v>
      </c>
      <c r="Y89" s="12">
        <f t="shared" ref="Y89:Y152" si="60">TRUNC(ROUND((((1+$O$10)^(1/12))-1),9)*X88,8)</f>
        <v>2538.3183798800001</v>
      </c>
      <c r="Z89" s="12">
        <f t="shared" si="57"/>
        <v>0</v>
      </c>
      <c r="AA89" s="134">
        <v>0</v>
      </c>
      <c r="AB89" s="12">
        <f t="shared" si="52"/>
        <v>2538.3183798800001</v>
      </c>
      <c r="AC89" s="11">
        <f t="shared" si="58"/>
        <v>78</v>
      </c>
      <c r="AD89" s="44">
        <f t="shared" si="53"/>
        <v>42439</v>
      </c>
      <c r="AE89" s="19"/>
      <c r="AF89" s="45">
        <f t="shared" si="54"/>
        <v>42439</v>
      </c>
      <c r="AG89" s="17">
        <f>VLOOKUP(AF89,[1]Plan1!$G$59:$H$300,2)</f>
        <v>1.761E-3</v>
      </c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</row>
    <row r="90" spans="1:123" x14ac:dyDescent="0.2">
      <c r="A90" s="90">
        <f t="shared" si="43"/>
        <v>40115</v>
      </c>
      <c r="B90" s="2">
        <f t="shared" si="37"/>
        <v>330376.16879977996</v>
      </c>
      <c r="C90" s="2">
        <f t="shared" si="44"/>
        <v>327815.60693750001</v>
      </c>
      <c r="D90" s="47">
        <f t="shared" si="45"/>
        <v>40097</v>
      </c>
      <c r="E90" s="3">
        <f t="shared" si="32"/>
        <v>0</v>
      </c>
      <c r="F90" s="4">
        <f t="shared" si="46"/>
        <v>19</v>
      </c>
      <c r="G90" s="4">
        <f t="shared" si="55"/>
        <v>31</v>
      </c>
      <c r="H90" s="2">
        <f t="shared" si="47"/>
        <v>1</v>
      </c>
      <c r="I90" s="2">
        <f t="shared" si="48"/>
        <v>1.0008651799999999</v>
      </c>
      <c r="J90" s="2">
        <f t="shared" si="38"/>
        <v>1.0008651799999999</v>
      </c>
      <c r="K90" s="2">
        <f t="shared" si="39"/>
        <v>328099.22644430998</v>
      </c>
      <c r="L90" s="1">
        <f t="shared" si="49"/>
        <v>0</v>
      </c>
      <c r="M90" s="3">
        <f t="shared" si="35"/>
        <v>0</v>
      </c>
      <c r="N90" s="2">
        <f t="shared" si="40"/>
        <v>0</v>
      </c>
      <c r="O90" s="18">
        <f t="shared" si="50"/>
        <v>0.14499999999999999</v>
      </c>
      <c r="P90" s="8">
        <f t="shared" si="36"/>
        <v>1.0069397980000001</v>
      </c>
      <c r="Q90" s="2">
        <f t="shared" si="41"/>
        <v>2276.9423554700002</v>
      </c>
      <c r="R90" s="2">
        <f t="shared" si="42"/>
        <v>2276.9423554700002</v>
      </c>
      <c r="S90" s="9" t="s">
        <v>56</v>
      </c>
      <c r="T90" s="47">
        <f t="shared" si="51"/>
        <v>40127</v>
      </c>
      <c r="U90" s="4"/>
      <c r="V90" s="11">
        <f t="shared" si="56"/>
        <v>79</v>
      </c>
      <c r="W90" s="43">
        <f t="shared" si="59"/>
        <v>42439</v>
      </c>
      <c r="X90" s="12">
        <f>(X89-Z90)</f>
        <v>222297.9760308401</v>
      </c>
      <c r="Y90" s="12">
        <f t="shared" si="60"/>
        <v>2567.1222548300002</v>
      </c>
      <c r="Z90" s="12">
        <f t="shared" si="57"/>
        <v>3927.6138825799999</v>
      </c>
      <c r="AA90" s="134">
        <v>1.7361492499999999E-2</v>
      </c>
      <c r="AB90" s="12">
        <f t="shared" si="52"/>
        <v>6494.7361374100001</v>
      </c>
      <c r="AC90" s="11">
        <f t="shared" si="58"/>
        <v>79</v>
      </c>
      <c r="AD90" s="44">
        <f t="shared" si="53"/>
        <v>42470</v>
      </c>
      <c r="AE90" s="19"/>
      <c r="AF90" s="45">
        <f t="shared" si="54"/>
        <v>42470</v>
      </c>
      <c r="AG90" s="17">
        <f>VLOOKUP(AF90,[1]Plan1!$G$59:$H$300,2)</f>
        <v>1.2620000000000001E-3</v>
      </c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</row>
    <row r="91" spans="1:123" x14ac:dyDescent="0.2">
      <c r="A91" s="90">
        <f t="shared" si="43"/>
        <v>40116</v>
      </c>
      <c r="B91" s="2">
        <f t="shared" si="37"/>
        <v>330496.44439850998</v>
      </c>
      <c r="C91" s="2">
        <f t="shared" si="44"/>
        <v>327815.60693750001</v>
      </c>
      <c r="D91" s="47">
        <f t="shared" si="45"/>
        <v>40097</v>
      </c>
      <c r="E91" s="3">
        <f t="shared" si="32"/>
        <v>0</v>
      </c>
      <c r="F91" s="4">
        <f t="shared" si="46"/>
        <v>20</v>
      </c>
      <c r="G91" s="4">
        <f t="shared" si="55"/>
        <v>31</v>
      </c>
      <c r="H91" s="2">
        <f t="shared" si="47"/>
        <v>1</v>
      </c>
      <c r="I91" s="2">
        <f t="shared" si="48"/>
        <v>1.0008651799999999</v>
      </c>
      <c r="J91" s="2">
        <f t="shared" si="38"/>
        <v>1.0008651799999999</v>
      </c>
      <c r="K91" s="2">
        <f t="shared" si="39"/>
        <v>328099.22644430998</v>
      </c>
      <c r="L91" s="1">
        <f t="shared" si="49"/>
        <v>0</v>
      </c>
      <c r="M91" s="3">
        <f t="shared" si="35"/>
        <v>0</v>
      </c>
      <c r="N91" s="2">
        <f t="shared" si="40"/>
        <v>0</v>
      </c>
      <c r="O91" s="18">
        <f t="shared" si="50"/>
        <v>0.14499999999999999</v>
      </c>
      <c r="P91" s="8">
        <f t="shared" si="36"/>
        <v>1.007306381</v>
      </c>
      <c r="Q91" s="2">
        <f t="shared" si="41"/>
        <v>2397.2179541999999</v>
      </c>
      <c r="R91" s="2">
        <f t="shared" si="42"/>
        <v>2397.2179541999999</v>
      </c>
      <c r="S91" s="9" t="s">
        <v>56</v>
      </c>
      <c r="T91" s="47">
        <f t="shared" si="51"/>
        <v>40127</v>
      </c>
      <c r="U91" s="4"/>
      <c r="V91" s="11">
        <f t="shared" si="56"/>
        <v>80</v>
      </c>
      <c r="W91" s="43">
        <f t="shared" si="59"/>
        <v>42470</v>
      </c>
      <c r="X91" s="12">
        <f>(X90-Z91)</f>
        <v>218944.43549148011</v>
      </c>
      <c r="Y91" s="12">
        <f t="shared" si="60"/>
        <v>2522.55318106</v>
      </c>
      <c r="Z91" s="12">
        <f t="shared" si="57"/>
        <v>3353.5405393599999</v>
      </c>
      <c r="AA91" s="134">
        <v>1.5085789800000001E-2</v>
      </c>
      <c r="AB91" s="12">
        <f t="shared" si="52"/>
        <v>5876.09372042</v>
      </c>
      <c r="AC91" s="11">
        <f t="shared" si="58"/>
        <v>80</v>
      </c>
      <c r="AD91" s="44">
        <f t="shared" si="53"/>
        <v>42500</v>
      </c>
      <c r="AE91" s="19"/>
      <c r="AF91" s="45">
        <f t="shared" si="54"/>
        <v>42500</v>
      </c>
      <c r="AG91" s="17">
        <f>VLOOKUP(AF91,[1]Plan1!$G$59:$H$300,2)</f>
        <v>2.1749999999999999E-3</v>
      </c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</row>
    <row r="92" spans="1:123" x14ac:dyDescent="0.2">
      <c r="A92" s="90">
        <f t="shared" si="43"/>
        <v>40117</v>
      </c>
      <c r="B92" s="2">
        <f t="shared" si="37"/>
        <v>330616.76429063996</v>
      </c>
      <c r="C92" s="2">
        <f t="shared" si="44"/>
        <v>327815.60693750001</v>
      </c>
      <c r="D92" s="47">
        <f t="shared" si="45"/>
        <v>40097</v>
      </c>
      <c r="E92" s="3">
        <f t="shared" si="32"/>
        <v>0</v>
      </c>
      <c r="F92" s="4">
        <f t="shared" si="46"/>
        <v>21</v>
      </c>
      <c r="G92" s="4">
        <f t="shared" si="55"/>
        <v>31</v>
      </c>
      <c r="H92" s="2">
        <f t="shared" si="47"/>
        <v>1</v>
      </c>
      <c r="I92" s="2">
        <f t="shared" si="48"/>
        <v>1.0008651799999999</v>
      </c>
      <c r="J92" s="2">
        <f t="shared" si="38"/>
        <v>1.0008651799999999</v>
      </c>
      <c r="K92" s="2">
        <f t="shared" si="39"/>
        <v>328099.22644430998</v>
      </c>
      <c r="L92" s="1">
        <f t="shared" si="49"/>
        <v>0</v>
      </c>
      <c r="M92" s="3">
        <f t="shared" si="35"/>
        <v>0</v>
      </c>
      <c r="N92" s="2">
        <f t="shared" si="40"/>
        <v>0</v>
      </c>
      <c r="O92" s="18">
        <f t="shared" si="50"/>
        <v>0.14499999999999999</v>
      </c>
      <c r="P92" s="8">
        <f t="shared" si="36"/>
        <v>1.007673099</v>
      </c>
      <c r="Q92" s="2">
        <f t="shared" si="41"/>
        <v>2517.5378463299999</v>
      </c>
      <c r="R92" s="2">
        <f t="shared" si="42"/>
        <v>2517.5378463299999</v>
      </c>
      <c r="S92" s="9" t="s">
        <v>56</v>
      </c>
      <c r="T92" s="47">
        <f t="shared" si="51"/>
        <v>40127</v>
      </c>
      <c r="U92" s="4"/>
      <c r="V92" s="11">
        <f t="shared" si="56"/>
        <v>81</v>
      </c>
      <c r="W92" s="43">
        <f t="shared" si="59"/>
        <v>42500</v>
      </c>
      <c r="X92" s="12">
        <f>(X91-Z92)</f>
        <v>214495.43186237011</v>
      </c>
      <c r="Y92" s="12">
        <f t="shared" si="60"/>
        <v>2484.4984740099999</v>
      </c>
      <c r="Z92" s="12">
        <f t="shared" si="57"/>
        <v>4449.0036291099996</v>
      </c>
      <c r="AA92" s="134">
        <v>2.0320240699999999E-2</v>
      </c>
      <c r="AB92" s="12">
        <f t="shared" si="52"/>
        <v>6933.5021031199994</v>
      </c>
      <c r="AC92" s="11">
        <f t="shared" si="58"/>
        <v>81</v>
      </c>
      <c r="AD92" s="44">
        <f t="shared" si="53"/>
        <v>42531</v>
      </c>
      <c r="AE92" s="19"/>
      <c r="AF92" s="45">
        <f t="shared" si="54"/>
        <v>42531</v>
      </c>
      <c r="AG92" s="17">
        <f>VLOOKUP(AF92,[1]Plan1!$G$59:$H$300,2)</f>
        <v>1.686E-3</v>
      </c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</row>
    <row r="93" spans="1:123" x14ac:dyDescent="0.2">
      <c r="A93" s="90">
        <f t="shared" si="43"/>
        <v>40118</v>
      </c>
      <c r="B93" s="2">
        <f t="shared" si="37"/>
        <v>330737.12749186001</v>
      </c>
      <c r="C93" s="2">
        <f t="shared" si="44"/>
        <v>327815.60693750001</v>
      </c>
      <c r="D93" s="47">
        <f t="shared" si="45"/>
        <v>40097</v>
      </c>
      <c r="E93" s="3">
        <f t="shared" si="32"/>
        <v>0</v>
      </c>
      <c r="F93" s="4">
        <f t="shared" si="46"/>
        <v>22</v>
      </c>
      <c r="G93" s="4">
        <f t="shared" si="55"/>
        <v>31</v>
      </c>
      <c r="H93" s="2">
        <f t="shared" si="47"/>
        <v>1</v>
      </c>
      <c r="I93" s="2">
        <f t="shared" si="48"/>
        <v>1.0008651799999999</v>
      </c>
      <c r="J93" s="2">
        <f t="shared" si="38"/>
        <v>1.0008651799999999</v>
      </c>
      <c r="K93" s="2">
        <f t="shared" si="39"/>
        <v>328099.22644430998</v>
      </c>
      <c r="L93" s="1">
        <f t="shared" si="49"/>
        <v>0</v>
      </c>
      <c r="M93" s="3">
        <f t="shared" si="35"/>
        <v>0</v>
      </c>
      <c r="N93" s="2">
        <f t="shared" si="40"/>
        <v>0</v>
      </c>
      <c r="O93" s="18">
        <f t="shared" si="50"/>
        <v>0.14499999999999999</v>
      </c>
      <c r="P93" s="8">
        <f t="shared" si="36"/>
        <v>1.008039949</v>
      </c>
      <c r="Q93" s="2">
        <f t="shared" si="41"/>
        <v>2637.9010475499999</v>
      </c>
      <c r="R93" s="2">
        <f t="shared" si="42"/>
        <v>2637.9010475499999</v>
      </c>
      <c r="S93" s="9" t="s">
        <v>56</v>
      </c>
      <c r="T93" s="47">
        <f t="shared" si="51"/>
        <v>40127</v>
      </c>
      <c r="U93" s="4"/>
      <c r="V93" s="11">
        <f t="shared" si="56"/>
        <v>82</v>
      </c>
      <c r="W93" s="43">
        <f t="shared" si="59"/>
        <v>42531</v>
      </c>
      <c r="X93" s="12">
        <f>(X92-Z93)</f>
        <v>204312.5440040401</v>
      </c>
      <c r="Y93" s="12">
        <f t="shared" si="60"/>
        <v>2434.0128669999999</v>
      </c>
      <c r="Z93" s="12">
        <f t="shared" si="57"/>
        <v>10182.887858329999</v>
      </c>
      <c r="AA93" s="134">
        <v>4.7473681699999999E-2</v>
      </c>
      <c r="AB93" s="12">
        <f t="shared" si="52"/>
        <v>12616.900725329999</v>
      </c>
      <c r="AC93" s="11">
        <f t="shared" si="58"/>
        <v>82</v>
      </c>
      <c r="AD93" s="44">
        <f t="shared" si="53"/>
        <v>42561</v>
      </c>
      <c r="AE93" s="19"/>
      <c r="AF93" s="45">
        <f t="shared" si="54"/>
        <v>42561</v>
      </c>
      <c r="AG93" s="17">
        <f>VLOOKUP(AF93,[1]Plan1!$G$59:$H$300,2)</f>
        <v>1.9849999999999998E-3</v>
      </c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</row>
    <row r="94" spans="1:123" x14ac:dyDescent="0.2">
      <c r="A94" s="90">
        <f t="shared" si="43"/>
        <v>40119</v>
      </c>
      <c r="B94" s="2">
        <f t="shared" si="37"/>
        <v>330857.53498647001</v>
      </c>
      <c r="C94" s="2">
        <f t="shared" si="44"/>
        <v>327815.60693750001</v>
      </c>
      <c r="D94" s="47">
        <f t="shared" si="45"/>
        <v>40097</v>
      </c>
      <c r="E94" s="3">
        <f t="shared" si="32"/>
        <v>0</v>
      </c>
      <c r="F94" s="4">
        <f t="shared" si="46"/>
        <v>23</v>
      </c>
      <c r="G94" s="4">
        <f t="shared" si="55"/>
        <v>31</v>
      </c>
      <c r="H94" s="2">
        <f t="shared" si="47"/>
        <v>1</v>
      </c>
      <c r="I94" s="2">
        <f t="shared" si="48"/>
        <v>1.0008651799999999</v>
      </c>
      <c r="J94" s="2">
        <f t="shared" si="38"/>
        <v>1.0008651799999999</v>
      </c>
      <c r="K94" s="2">
        <f t="shared" si="39"/>
        <v>328099.22644430998</v>
      </c>
      <c r="L94" s="1">
        <f t="shared" si="49"/>
        <v>0</v>
      </c>
      <c r="M94" s="3">
        <f t="shared" si="35"/>
        <v>0</v>
      </c>
      <c r="N94" s="2">
        <f t="shared" si="40"/>
        <v>0</v>
      </c>
      <c r="O94" s="18">
        <f t="shared" si="50"/>
        <v>0.14499999999999999</v>
      </c>
      <c r="P94" s="8">
        <f t="shared" si="36"/>
        <v>1.0084069339999999</v>
      </c>
      <c r="Q94" s="2">
        <f t="shared" si="41"/>
        <v>2758.3085421599999</v>
      </c>
      <c r="R94" s="2">
        <f t="shared" si="42"/>
        <v>2758.3085421599999</v>
      </c>
      <c r="S94" s="9" t="s">
        <v>56</v>
      </c>
      <c r="T94" s="47">
        <f t="shared" si="51"/>
        <v>40127</v>
      </c>
      <c r="U94" s="4"/>
      <c r="V94" s="11">
        <f t="shared" si="56"/>
        <v>83</v>
      </c>
      <c r="W94" s="43">
        <f t="shared" si="59"/>
        <v>42561</v>
      </c>
      <c r="X94" s="12">
        <f>(X93-Z94+Y94)</f>
        <v>206631.00531894009</v>
      </c>
      <c r="Y94" s="12">
        <f t="shared" si="60"/>
        <v>2318.4613149000002</v>
      </c>
      <c r="Z94" s="12">
        <f t="shared" si="57"/>
        <v>0</v>
      </c>
      <c r="AA94" s="134">
        <v>0</v>
      </c>
      <c r="AB94" s="12">
        <f t="shared" si="52"/>
        <v>2318.4613149000002</v>
      </c>
      <c r="AC94" s="11">
        <f t="shared" si="58"/>
        <v>83</v>
      </c>
      <c r="AD94" s="44">
        <f t="shared" si="53"/>
        <v>42592</v>
      </c>
      <c r="AE94" s="19"/>
      <c r="AF94" s="45">
        <f t="shared" si="54"/>
        <v>42592</v>
      </c>
      <c r="AG94" s="17">
        <f>VLOOKUP(AF94,[1]Plan1!$G$59:$H$300,2)</f>
        <v>1.8339999999999999E-3</v>
      </c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</row>
    <row r="95" spans="1:123" x14ac:dyDescent="0.2">
      <c r="A95" s="90">
        <f t="shared" si="43"/>
        <v>40120</v>
      </c>
      <c r="B95" s="2">
        <f t="shared" si="37"/>
        <v>330977.98579019</v>
      </c>
      <c r="C95" s="2">
        <f t="shared" si="44"/>
        <v>327815.60693750001</v>
      </c>
      <c r="D95" s="47">
        <f t="shared" si="45"/>
        <v>40097</v>
      </c>
      <c r="E95" s="3">
        <f t="shared" si="32"/>
        <v>0</v>
      </c>
      <c r="F95" s="4">
        <f t="shared" si="46"/>
        <v>24</v>
      </c>
      <c r="G95" s="4">
        <f t="shared" si="55"/>
        <v>31</v>
      </c>
      <c r="H95" s="2">
        <f t="shared" si="47"/>
        <v>1</v>
      </c>
      <c r="I95" s="2">
        <f t="shared" si="48"/>
        <v>1.0008651799999999</v>
      </c>
      <c r="J95" s="2">
        <f t="shared" si="38"/>
        <v>1.0008651799999999</v>
      </c>
      <c r="K95" s="2">
        <f t="shared" si="39"/>
        <v>328099.22644430998</v>
      </c>
      <c r="L95" s="1">
        <f t="shared" si="49"/>
        <v>0</v>
      </c>
      <c r="M95" s="3">
        <f t="shared" si="35"/>
        <v>0</v>
      </c>
      <c r="N95" s="2">
        <f t="shared" si="40"/>
        <v>0</v>
      </c>
      <c r="O95" s="18">
        <f t="shared" si="50"/>
        <v>0.14499999999999999</v>
      </c>
      <c r="P95" s="8">
        <f t="shared" si="36"/>
        <v>1.0087740510000001</v>
      </c>
      <c r="Q95" s="2">
        <f t="shared" si="41"/>
        <v>2878.7593458800002</v>
      </c>
      <c r="R95" s="2">
        <f t="shared" si="42"/>
        <v>2878.7593458800002</v>
      </c>
      <c r="S95" s="9" t="s">
        <v>56</v>
      </c>
      <c r="T95" s="47">
        <f t="shared" si="51"/>
        <v>40127</v>
      </c>
      <c r="U95" s="4"/>
      <c r="V95" s="11">
        <f t="shared" si="56"/>
        <v>84</v>
      </c>
      <c r="W95" s="43">
        <f t="shared" si="59"/>
        <v>42592</v>
      </c>
      <c r="X95" s="12">
        <f>(X94-Z95)</f>
        <v>205300.67785776011</v>
      </c>
      <c r="Y95" s="12">
        <f t="shared" si="60"/>
        <v>2344.7703351999999</v>
      </c>
      <c r="Z95" s="12">
        <f t="shared" si="57"/>
        <v>1330.32746118</v>
      </c>
      <c r="AA95" s="134">
        <v>6.4381793000000001E-3</v>
      </c>
      <c r="AB95" s="12">
        <f t="shared" si="52"/>
        <v>3675.0977963799996</v>
      </c>
      <c r="AC95" s="11">
        <f t="shared" si="58"/>
        <v>84</v>
      </c>
      <c r="AD95" s="44">
        <f t="shared" si="53"/>
        <v>42623</v>
      </c>
      <c r="AE95" s="19"/>
      <c r="AF95" s="45">
        <f t="shared" si="54"/>
        <v>42623</v>
      </c>
      <c r="AG95" s="17">
        <f>VLOOKUP(AF95,[1]Plan1!$G$59:$H$300,2)</f>
        <v>1.3309999999999999E-3</v>
      </c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</row>
    <row r="96" spans="1:123" x14ac:dyDescent="0.2">
      <c r="A96" s="90">
        <f t="shared" si="43"/>
        <v>40121</v>
      </c>
      <c r="B96" s="2">
        <f t="shared" si="37"/>
        <v>331098.48088729999</v>
      </c>
      <c r="C96" s="2">
        <f t="shared" si="44"/>
        <v>327815.60693750001</v>
      </c>
      <c r="D96" s="47">
        <f t="shared" si="45"/>
        <v>40097</v>
      </c>
      <c r="E96" s="3">
        <f t="shared" si="32"/>
        <v>0</v>
      </c>
      <c r="F96" s="4">
        <f t="shared" si="46"/>
        <v>25</v>
      </c>
      <c r="G96" s="4">
        <f t="shared" si="55"/>
        <v>31</v>
      </c>
      <c r="H96" s="2">
        <f t="shared" si="47"/>
        <v>1</v>
      </c>
      <c r="I96" s="2">
        <f t="shared" si="48"/>
        <v>1.0008651799999999</v>
      </c>
      <c r="J96" s="2">
        <f t="shared" si="38"/>
        <v>1.0008651799999999</v>
      </c>
      <c r="K96" s="2">
        <f t="shared" si="39"/>
        <v>328099.22644430998</v>
      </c>
      <c r="L96" s="1">
        <f t="shared" si="49"/>
        <v>0</v>
      </c>
      <c r="M96" s="3">
        <f t="shared" si="35"/>
        <v>0</v>
      </c>
      <c r="N96" s="2">
        <f t="shared" si="40"/>
        <v>0</v>
      </c>
      <c r="O96" s="18">
        <f t="shared" si="50"/>
        <v>0.14499999999999999</v>
      </c>
      <c r="P96" s="8">
        <f t="shared" si="36"/>
        <v>1.009141303</v>
      </c>
      <c r="Q96" s="2">
        <f t="shared" si="41"/>
        <v>2999.2544429899999</v>
      </c>
      <c r="R96" s="2">
        <f t="shared" si="42"/>
        <v>2999.2544429899999</v>
      </c>
      <c r="S96" s="9" t="s">
        <v>56</v>
      </c>
      <c r="T96" s="47">
        <f t="shared" si="51"/>
        <v>40127</v>
      </c>
      <c r="U96" s="4"/>
      <c r="V96" s="11">
        <f t="shared" si="56"/>
        <v>85</v>
      </c>
      <c r="W96" s="43">
        <f t="shared" si="59"/>
        <v>42623</v>
      </c>
      <c r="X96" s="12">
        <f t="shared" ref="X96:X119" si="61">(X95-Z96+Y96)</f>
        <v>207630.3521411301</v>
      </c>
      <c r="Y96" s="12">
        <f t="shared" si="60"/>
        <v>2329.67428337</v>
      </c>
      <c r="Z96" s="12">
        <f t="shared" si="57"/>
        <v>0</v>
      </c>
      <c r="AA96" s="134">
        <v>0</v>
      </c>
      <c r="AB96" s="12">
        <f t="shared" si="52"/>
        <v>2329.67428337</v>
      </c>
      <c r="AC96" s="11">
        <f t="shared" si="58"/>
        <v>85</v>
      </c>
      <c r="AD96" s="44">
        <f t="shared" si="53"/>
        <v>42653</v>
      </c>
      <c r="AE96" s="19"/>
      <c r="AF96" s="45">
        <f t="shared" si="54"/>
        <v>42653</v>
      </c>
      <c r="AG96" s="17">
        <f>VLOOKUP(AF96,[1]Plan1!$G$59:$H$300,2)</f>
        <v>1.877E-3</v>
      </c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</row>
    <row r="97" spans="1:126" x14ac:dyDescent="0.2">
      <c r="A97" s="90">
        <f t="shared" si="43"/>
        <v>40122</v>
      </c>
      <c r="B97" s="2">
        <f t="shared" si="37"/>
        <v>331219.01962161</v>
      </c>
      <c r="C97" s="2">
        <f t="shared" si="44"/>
        <v>327815.60693750001</v>
      </c>
      <c r="D97" s="47">
        <f t="shared" si="45"/>
        <v>40097</v>
      </c>
      <c r="E97" s="3">
        <f t="shared" si="32"/>
        <v>0</v>
      </c>
      <c r="F97" s="4">
        <f t="shared" si="46"/>
        <v>26</v>
      </c>
      <c r="G97" s="4">
        <f t="shared" si="55"/>
        <v>31</v>
      </c>
      <c r="H97" s="2">
        <f t="shared" si="47"/>
        <v>1</v>
      </c>
      <c r="I97" s="2">
        <f t="shared" si="48"/>
        <v>1.0008651799999999</v>
      </c>
      <c r="J97" s="2">
        <f t="shared" si="38"/>
        <v>1.0008651799999999</v>
      </c>
      <c r="K97" s="2">
        <f t="shared" si="39"/>
        <v>328099.22644430998</v>
      </c>
      <c r="L97" s="1">
        <f t="shared" si="49"/>
        <v>0</v>
      </c>
      <c r="M97" s="3">
        <f t="shared" si="35"/>
        <v>0</v>
      </c>
      <c r="N97" s="2">
        <f t="shared" si="40"/>
        <v>0</v>
      </c>
      <c r="O97" s="18">
        <f t="shared" si="50"/>
        <v>0.14499999999999999</v>
      </c>
      <c r="P97" s="8">
        <f t="shared" si="36"/>
        <v>1.0095086879999999</v>
      </c>
      <c r="Q97" s="2">
        <f t="shared" si="41"/>
        <v>3119.7931773</v>
      </c>
      <c r="R97" s="2">
        <f t="shared" si="42"/>
        <v>3119.7931773</v>
      </c>
      <c r="S97" s="9" t="s">
        <v>56</v>
      </c>
      <c r="T97" s="47">
        <f t="shared" si="51"/>
        <v>40127</v>
      </c>
      <c r="U97" s="4"/>
      <c r="V97" s="11">
        <f t="shared" si="56"/>
        <v>86</v>
      </c>
      <c r="W97" s="43">
        <f t="shared" si="59"/>
        <v>42653</v>
      </c>
      <c r="X97" s="12">
        <f t="shared" si="61"/>
        <v>209986.46268532012</v>
      </c>
      <c r="Y97" s="12">
        <f t="shared" si="60"/>
        <v>2356.1105441899999</v>
      </c>
      <c r="Z97" s="12">
        <f t="shared" si="57"/>
        <v>0</v>
      </c>
      <c r="AA97" s="134">
        <v>0</v>
      </c>
      <c r="AB97" s="12">
        <f t="shared" si="52"/>
        <v>2356.1105441899999</v>
      </c>
      <c r="AC97" s="11">
        <f t="shared" si="58"/>
        <v>86</v>
      </c>
      <c r="AD97" s="44">
        <f t="shared" si="53"/>
        <v>42684</v>
      </c>
      <c r="AE97" s="19"/>
      <c r="AF97" s="45">
        <f t="shared" si="54"/>
        <v>42684</v>
      </c>
      <c r="AG97" s="17">
        <f>VLOOKUP(AF97,[1]Plan1!$G$59:$H$300,2)</f>
        <v>1.642E-3</v>
      </c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</row>
    <row r="98" spans="1:126" x14ac:dyDescent="0.2">
      <c r="A98" s="90">
        <f t="shared" si="43"/>
        <v>40123</v>
      </c>
      <c r="B98" s="2">
        <f t="shared" si="37"/>
        <v>331339.60232120997</v>
      </c>
      <c r="C98" s="2">
        <f t="shared" si="44"/>
        <v>327815.60693750001</v>
      </c>
      <c r="D98" s="47">
        <f t="shared" si="45"/>
        <v>40097</v>
      </c>
      <c r="E98" s="3">
        <f t="shared" si="32"/>
        <v>0</v>
      </c>
      <c r="F98" s="4">
        <f t="shared" si="46"/>
        <v>27</v>
      </c>
      <c r="G98" s="4">
        <f t="shared" si="55"/>
        <v>31</v>
      </c>
      <c r="H98" s="2">
        <f t="shared" si="47"/>
        <v>1</v>
      </c>
      <c r="I98" s="2">
        <f t="shared" si="48"/>
        <v>1.0008651799999999</v>
      </c>
      <c r="J98" s="2">
        <f t="shared" si="38"/>
        <v>1.0008651799999999</v>
      </c>
      <c r="K98" s="2">
        <f t="shared" si="39"/>
        <v>328099.22644430998</v>
      </c>
      <c r="L98" s="1">
        <f t="shared" si="49"/>
        <v>0</v>
      </c>
      <c r="M98" s="3">
        <f t="shared" si="35"/>
        <v>0</v>
      </c>
      <c r="N98" s="2">
        <f t="shared" si="40"/>
        <v>0</v>
      </c>
      <c r="O98" s="18">
        <f t="shared" si="50"/>
        <v>0.14499999999999999</v>
      </c>
      <c r="P98" s="8">
        <f t="shared" si="36"/>
        <v>1.009876207</v>
      </c>
      <c r="Q98" s="2">
        <f t="shared" si="41"/>
        <v>3240.3758769000001</v>
      </c>
      <c r="R98" s="2">
        <f t="shared" si="42"/>
        <v>3240.3758769000001</v>
      </c>
      <c r="S98" s="9" t="s">
        <v>56</v>
      </c>
      <c r="T98" s="47">
        <f t="shared" si="51"/>
        <v>40127</v>
      </c>
      <c r="U98" s="4"/>
      <c r="V98" s="11">
        <f t="shared" si="56"/>
        <v>87</v>
      </c>
      <c r="W98" s="43">
        <f t="shared" si="59"/>
        <v>42684</v>
      </c>
      <c r="X98" s="12">
        <f t="shared" si="61"/>
        <v>212369.30947900011</v>
      </c>
      <c r="Y98" s="12">
        <f t="shared" si="60"/>
        <v>2382.8467936799998</v>
      </c>
      <c r="Z98" s="12">
        <f t="shared" si="57"/>
        <v>0</v>
      </c>
      <c r="AA98" s="134">
        <v>0</v>
      </c>
      <c r="AB98" s="12">
        <f t="shared" si="52"/>
        <v>2382.8467936799998</v>
      </c>
      <c r="AC98" s="11">
        <f t="shared" si="58"/>
        <v>87</v>
      </c>
      <c r="AD98" s="44">
        <f t="shared" si="53"/>
        <v>42714</v>
      </c>
      <c r="AE98" s="19"/>
      <c r="AF98" s="45">
        <f t="shared" si="54"/>
        <v>42714</v>
      </c>
      <c r="AG98" s="17">
        <f>VLOOKUP(AF98,[1]Plan1!$G$59:$H$300,2)</f>
        <v>1.7570000000000001E-3</v>
      </c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</row>
    <row r="99" spans="1:126" x14ac:dyDescent="0.2">
      <c r="A99" s="90">
        <f t="shared" si="43"/>
        <v>40124</v>
      </c>
      <c r="B99" s="2">
        <f t="shared" si="37"/>
        <v>331460.22898610996</v>
      </c>
      <c r="C99" s="2">
        <f t="shared" si="44"/>
        <v>327815.60693750001</v>
      </c>
      <c r="D99" s="47">
        <f t="shared" si="45"/>
        <v>40097</v>
      </c>
      <c r="E99" s="3">
        <f t="shared" si="32"/>
        <v>0</v>
      </c>
      <c r="F99" s="4">
        <f t="shared" si="46"/>
        <v>28</v>
      </c>
      <c r="G99" s="4">
        <f t="shared" si="55"/>
        <v>31</v>
      </c>
      <c r="H99" s="2">
        <f t="shared" si="47"/>
        <v>1</v>
      </c>
      <c r="I99" s="2">
        <f t="shared" si="48"/>
        <v>1.0008651799999999</v>
      </c>
      <c r="J99" s="2">
        <f t="shared" si="38"/>
        <v>1.0008651799999999</v>
      </c>
      <c r="K99" s="2">
        <f t="shared" si="39"/>
        <v>328099.22644430998</v>
      </c>
      <c r="L99" s="1">
        <f t="shared" si="49"/>
        <v>0</v>
      </c>
      <c r="M99" s="3">
        <f t="shared" si="35"/>
        <v>0</v>
      </c>
      <c r="N99" s="2">
        <f t="shared" si="40"/>
        <v>0</v>
      </c>
      <c r="O99" s="18">
        <f t="shared" si="50"/>
        <v>0.14499999999999999</v>
      </c>
      <c r="P99" s="8">
        <f t="shared" si="36"/>
        <v>1.0102438600000001</v>
      </c>
      <c r="Q99" s="2">
        <f t="shared" si="41"/>
        <v>3361.0025418</v>
      </c>
      <c r="R99" s="2">
        <f t="shared" si="42"/>
        <v>3361.0025418</v>
      </c>
      <c r="S99" s="9" t="s">
        <v>56</v>
      </c>
      <c r="T99" s="47">
        <f t="shared" si="51"/>
        <v>40127</v>
      </c>
      <c r="U99" s="4"/>
      <c r="V99" s="11">
        <f t="shared" si="56"/>
        <v>88</v>
      </c>
      <c r="W99" s="43">
        <f t="shared" si="59"/>
        <v>42714</v>
      </c>
      <c r="X99" s="12">
        <f t="shared" si="61"/>
        <v>214779.19591499009</v>
      </c>
      <c r="Y99" s="12">
        <f t="shared" si="60"/>
        <v>2409.8864359899999</v>
      </c>
      <c r="Z99" s="12">
        <f t="shared" si="57"/>
        <v>0</v>
      </c>
      <c r="AA99" s="134">
        <v>0</v>
      </c>
      <c r="AB99" s="12">
        <f t="shared" si="52"/>
        <v>2409.8864359899999</v>
      </c>
      <c r="AC99" s="11">
        <f t="shared" si="58"/>
        <v>88</v>
      </c>
      <c r="AD99" s="44">
        <f t="shared" si="53"/>
        <v>42745</v>
      </c>
      <c r="AE99" s="19"/>
      <c r="AF99" s="45">
        <f t="shared" si="54"/>
        <v>42745</v>
      </c>
      <c r="AG99" s="17">
        <f>VLOOKUP(AF99,[1]Plan1!$G$59:$H$300,2)</f>
        <v>1.8159999999999999E-3</v>
      </c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</row>
    <row r="100" spans="1:126" x14ac:dyDescent="0.2">
      <c r="A100" s="90">
        <f t="shared" si="43"/>
        <v>40125</v>
      </c>
      <c r="B100" s="2">
        <f t="shared" si="37"/>
        <v>331580.89928820997</v>
      </c>
      <c r="C100" s="2">
        <f t="shared" si="44"/>
        <v>327815.60693750001</v>
      </c>
      <c r="D100" s="47">
        <f t="shared" si="45"/>
        <v>40097</v>
      </c>
      <c r="E100" s="3">
        <f t="shared" si="32"/>
        <v>0</v>
      </c>
      <c r="F100" s="4">
        <f t="shared" si="46"/>
        <v>29</v>
      </c>
      <c r="G100" s="4">
        <f t="shared" si="55"/>
        <v>31</v>
      </c>
      <c r="H100" s="2">
        <f t="shared" si="47"/>
        <v>1</v>
      </c>
      <c r="I100" s="2">
        <f t="shared" si="48"/>
        <v>1.0008651799999999</v>
      </c>
      <c r="J100" s="2">
        <f t="shared" si="38"/>
        <v>1.0008651799999999</v>
      </c>
      <c r="K100" s="2">
        <f t="shared" si="39"/>
        <v>328099.22644430998</v>
      </c>
      <c r="L100" s="1">
        <f t="shared" si="49"/>
        <v>0</v>
      </c>
      <c r="M100" s="3">
        <f t="shared" si="35"/>
        <v>0</v>
      </c>
      <c r="N100" s="2">
        <f t="shared" si="40"/>
        <v>0</v>
      </c>
      <c r="O100" s="18">
        <f t="shared" si="50"/>
        <v>0.14499999999999999</v>
      </c>
      <c r="P100" s="8">
        <f t="shared" si="36"/>
        <v>1.0106116460000001</v>
      </c>
      <c r="Q100" s="2">
        <f t="shared" si="41"/>
        <v>3481.6728438999999</v>
      </c>
      <c r="R100" s="2">
        <f t="shared" si="42"/>
        <v>3481.6728438999999</v>
      </c>
      <c r="S100" s="9" t="s">
        <v>56</v>
      </c>
      <c r="T100" s="47">
        <f t="shared" si="51"/>
        <v>40127</v>
      </c>
      <c r="U100" s="4"/>
      <c r="V100" s="11">
        <f t="shared" si="56"/>
        <v>89</v>
      </c>
      <c r="W100" s="43">
        <f t="shared" si="59"/>
        <v>42745</v>
      </c>
      <c r="X100" s="12">
        <f t="shared" si="61"/>
        <v>217216.42882891008</v>
      </c>
      <c r="Y100" s="12">
        <f t="shared" si="60"/>
        <v>2437.2329139200001</v>
      </c>
      <c r="Z100" s="12">
        <f t="shared" si="57"/>
        <v>0</v>
      </c>
      <c r="AA100" s="134">
        <v>0</v>
      </c>
      <c r="AB100" s="12">
        <f t="shared" si="52"/>
        <v>2437.2329139200001</v>
      </c>
      <c r="AC100" s="11">
        <f t="shared" si="58"/>
        <v>89</v>
      </c>
      <c r="AD100" s="44">
        <f t="shared" si="53"/>
        <v>42776</v>
      </c>
      <c r="AE100" s="19"/>
      <c r="AF100" s="45">
        <f t="shared" si="54"/>
        <v>42776</v>
      </c>
      <c r="AG100" s="17">
        <f>VLOOKUP(AF100,[1]Plan1!$G$59:$H$300,2)</f>
        <v>2.02E-4</v>
      </c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</row>
    <row r="101" spans="1:126" x14ac:dyDescent="0.2">
      <c r="A101" s="90">
        <f t="shared" si="43"/>
        <v>40126</v>
      </c>
      <c r="B101" s="2">
        <f t="shared" si="37"/>
        <v>331701.61388369999</v>
      </c>
      <c r="C101" s="2">
        <f t="shared" si="44"/>
        <v>327815.60693750001</v>
      </c>
      <c r="D101" s="47">
        <f t="shared" si="45"/>
        <v>40097</v>
      </c>
      <c r="E101" s="3">
        <f t="shared" si="32"/>
        <v>0</v>
      </c>
      <c r="F101" s="4">
        <f t="shared" si="46"/>
        <v>30</v>
      </c>
      <c r="G101" s="4">
        <f t="shared" si="55"/>
        <v>31</v>
      </c>
      <c r="H101" s="2">
        <f t="shared" si="47"/>
        <v>1</v>
      </c>
      <c r="I101" s="2">
        <f t="shared" si="48"/>
        <v>1.0008651799999999</v>
      </c>
      <c r="J101" s="2">
        <f t="shared" si="38"/>
        <v>1.0008651799999999</v>
      </c>
      <c r="K101" s="2">
        <f t="shared" si="39"/>
        <v>328099.22644430998</v>
      </c>
      <c r="L101" s="1">
        <f t="shared" si="49"/>
        <v>0</v>
      </c>
      <c r="M101" s="3">
        <f t="shared" si="35"/>
        <v>0</v>
      </c>
      <c r="N101" s="2">
        <f t="shared" si="40"/>
        <v>0</v>
      </c>
      <c r="O101" s="18">
        <f t="shared" si="50"/>
        <v>0.14499999999999999</v>
      </c>
      <c r="P101" s="8">
        <f t="shared" si="36"/>
        <v>1.0109795669999999</v>
      </c>
      <c r="Q101" s="2">
        <f t="shared" si="41"/>
        <v>3602.3874393900001</v>
      </c>
      <c r="R101" s="2">
        <f t="shared" si="42"/>
        <v>3602.3874393900001</v>
      </c>
      <c r="S101" s="9" t="s">
        <v>56</v>
      </c>
      <c r="T101" s="47">
        <f t="shared" si="51"/>
        <v>40127</v>
      </c>
      <c r="U101" s="4"/>
      <c r="V101" s="11">
        <f t="shared" si="56"/>
        <v>90</v>
      </c>
      <c r="W101" s="43">
        <f t="shared" si="59"/>
        <v>42776</v>
      </c>
      <c r="X101" s="12">
        <f t="shared" si="61"/>
        <v>219681.31853823009</v>
      </c>
      <c r="Y101" s="12">
        <f t="shared" si="60"/>
        <v>2464.8897093199998</v>
      </c>
      <c r="Z101" s="12">
        <f t="shared" si="57"/>
        <v>0</v>
      </c>
      <c r="AA101" s="134">
        <v>0</v>
      </c>
      <c r="AB101" s="12">
        <f t="shared" si="52"/>
        <v>2464.8897093199998</v>
      </c>
      <c r="AC101" s="11">
        <f t="shared" si="58"/>
        <v>90</v>
      </c>
      <c r="AD101" s="44">
        <f t="shared" si="53"/>
        <v>42804</v>
      </c>
      <c r="AE101" s="19"/>
      <c r="AF101" s="45">
        <f t="shared" si="54"/>
        <v>42804</v>
      </c>
      <c r="AG101" s="17">
        <f>VLOOKUP(AF101,[1]Plan1!$G$59:$H$300,2)</f>
        <v>8.5400000000000005E-4</v>
      </c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</row>
    <row r="102" spans="1:126" x14ac:dyDescent="0.2">
      <c r="A102" s="91">
        <f t="shared" si="43"/>
        <v>40127</v>
      </c>
      <c r="B102" s="36">
        <f t="shared" si="37"/>
        <v>331822.37211638998</v>
      </c>
      <c r="C102" s="36">
        <f t="shared" si="44"/>
        <v>327815.60693750001</v>
      </c>
      <c r="D102" s="120">
        <f t="shared" si="45"/>
        <v>40097</v>
      </c>
      <c r="E102" s="3">
        <f t="shared" si="32"/>
        <v>0</v>
      </c>
      <c r="F102" s="21">
        <f t="shared" si="46"/>
        <v>31</v>
      </c>
      <c r="G102" s="21">
        <f t="shared" si="55"/>
        <v>31</v>
      </c>
      <c r="H102" s="36">
        <f t="shared" si="47"/>
        <v>1</v>
      </c>
      <c r="I102" s="36">
        <f t="shared" si="48"/>
        <v>1.0008651799999999</v>
      </c>
      <c r="J102" s="36">
        <f t="shared" si="38"/>
        <v>1.0008651799999999</v>
      </c>
      <c r="K102" s="36">
        <f t="shared" si="39"/>
        <v>328099.22644430998</v>
      </c>
      <c r="L102" s="37">
        <f t="shared" si="49"/>
        <v>2</v>
      </c>
      <c r="M102" s="20">
        <f t="shared" si="35"/>
        <v>0</v>
      </c>
      <c r="N102" s="36">
        <f t="shared" si="40"/>
        <v>0</v>
      </c>
      <c r="O102" s="35">
        <f t="shared" si="50"/>
        <v>0.14499999999999999</v>
      </c>
      <c r="P102" s="38">
        <f t="shared" si="36"/>
        <v>1.0113476210000001</v>
      </c>
      <c r="Q102" s="36">
        <f t="shared" si="41"/>
        <v>3723.1456720800002</v>
      </c>
      <c r="R102" s="36">
        <f t="shared" si="42"/>
        <v>3723.1456720800002</v>
      </c>
      <c r="S102" s="39" t="s">
        <v>56</v>
      </c>
      <c r="T102" s="120">
        <f t="shared" si="51"/>
        <v>40127</v>
      </c>
      <c r="U102" s="21"/>
      <c r="V102" s="11">
        <f t="shared" si="56"/>
        <v>91</v>
      </c>
      <c r="W102" s="43">
        <f t="shared" si="59"/>
        <v>42804</v>
      </c>
      <c r="X102" s="12">
        <f t="shared" si="61"/>
        <v>222174.1788817801</v>
      </c>
      <c r="Y102" s="12">
        <f t="shared" si="60"/>
        <v>2492.8603435499999</v>
      </c>
      <c r="Z102" s="12">
        <f>TRUNC((X101*AA102),8)</f>
        <v>0</v>
      </c>
      <c r="AA102" s="134">
        <v>0</v>
      </c>
      <c r="AB102" s="12">
        <f t="shared" si="52"/>
        <v>2492.8603435499999</v>
      </c>
      <c r="AC102" s="11">
        <f t="shared" si="58"/>
        <v>91</v>
      </c>
      <c r="AD102" s="44">
        <f t="shared" si="53"/>
        <v>42835</v>
      </c>
      <c r="AE102" s="20"/>
      <c r="AF102" s="46">
        <f t="shared" si="54"/>
        <v>42835</v>
      </c>
      <c r="AG102" s="17">
        <f>VLOOKUP(AF102,[1]Plan1!$G$59:$H$300,2)</f>
        <v>1.2999999999999999E-5</v>
      </c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9"/>
      <c r="DU102" s="29"/>
      <c r="DV102" s="29"/>
    </row>
    <row r="103" spans="1:126" x14ac:dyDescent="0.2">
      <c r="A103" s="90">
        <f t="shared" si="43"/>
        <v>40128</v>
      </c>
      <c r="B103" s="2">
        <f t="shared" si="37"/>
        <v>331953.26146654005</v>
      </c>
      <c r="C103" s="2">
        <f t="shared" si="44"/>
        <v>331535.53420291003</v>
      </c>
      <c r="D103" s="47">
        <f t="shared" si="45"/>
        <v>40128</v>
      </c>
      <c r="E103" s="3">
        <f t="shared" si="32"/>
        <v>5.4799999999999998E-4</v>
      </c>
      <c r="F103" s="4">
        <f t="shared" si="46"/>
        <v>1</v>
      </c>
      <c r="G103" s="4">
        <f t="shared" si="55"/>
        <v>30</v>
      </c>
      <c r="H103" s="2">
        <f t="shared" si="47"/>
        <v>1.00001826</v>
      </c>
      <c r="I103" s="2">
        <f t="shared" si="48"/>
        <v>1.0008651799999999</v>
      </c>
      <c r="J103" s="2">
        <f t="shared" si="38"/>
        <v>1.0008834499999999</v>
      </c>
      <c r="K103" s="2">
        <f t="shared" si="39"/>
        <v>331828.42927060003</v>
      </c>
      <c r="L103" s="1">
        <f t="shared" si="49"/>
        <v>0</v>
      </c>
      <c r="M103" s="3">
        <f t="shared" si="35"/>
        <v>0</v>
      </c>
      <c r="N103" s="2">
        <f t="shared" si="40"/>
        <v>0</v>
      </c>
      <c r="O103" s="18">
        <f t="shared" si="50"/>
        <v>0.14499999999999999</v>
      </c>
      <c r="P103" s="8">
        <f t="shared" si="36"/>
        <v>1.0003761950000001</v>
      </c>
      <c r="Q103" s="2">
        <f t="shared" si="41"/>
        <v>124.83219594000001</v>
      </c>
      <c r="R103" s="2">
        <f t="shared" si="42"/>
        <v>124.83219594000001</v>
      </c>
      <c r="S103" s="9" t="s">
        <v>56</v>
      </c>
      <c r="T103" s="47">
        <f t="shared" si="51"/>
        <v>40157</v>
      </c>
      <c r="U103" s="4"/>
      <c r="V103" s="11">
        <f t="shared" si="56"/>
        <v>92</v>
      </c>
      <c r="W103" s="43">
        <f t="shared" si="59"/>
        <v>42835</v>
      </c>
      <c r="X103" s="12">
        <f t="shared" si="61"/>
        <v>224695.32725971009</v>
      </c>
      <c r="Y103" s="12">
        <f t="shared" si="60"/>
        <v>2521.1483779300002</v>
      </c>
      <c r="Z103" s="12">
        <f t="shared" si="57"/>
        <v>0</v>
      </c>
      <c r="AA103" s="134">
        <v>0</v>
      </c>
      <c r="AB103" s="12">
        <f t="shared" si="52"/>
        <v>2521.1483779300002</v>
      </c>
      <c r="AC103" s="11">
        <f t="shared" si="58"/>
        <v>92</v>
      </c>
      <c r="AD103" s="44">
        <f t="shared" si="53"/>
        <v>42865</v>
      </c>
      <c r="AE103" s="19"/>
      <c r="AF103" s="45">
        <f t="shared" si="54"/>
        <v>42865</v>
      </c>
      <c r="AG103" s="17">
        <f>VLOOKUP(AF103,[1]Plan1!$G$59:$H$300,2)</f>
        <v>1.16E-3</v>
      </c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</row>
    <row r="104" spans="1:126" x14ac:dyDescent="0.2">
      <c r="A104" s="90">
        <f t="shared" si="43"/>
        <v>40129</v>
      </c>
      <c r="B104" s="2">
        <f t="shared" si="37"/>
        <v>332084.20548055001</v>
      </c>
      <c r="C104" s="2">
        <f t="shared" si="44"/>
        <v>331535.53420291003</v>
      </c>
      <c r="D104" s="47">
        <f t="shared" si="45"/>
        <v>40128</v>
      </c>
      <c r="E104" s="3">
        <f t="shared" si="32"/>
        <v>5.4799999999999998E-4</v>
      </c>
      <c r="F104" s="4">
        <f t="shared" si="46"/>
        <v>2</v>
      </c>
      <c r="G104" s="4">
        <f t="shared" si="55"/>
        <v>30</v>
      </c>
      <c r="H104" s="2">
        <f t="shared" si="47"/>
        <v>1.0000365200000001</v>
      </c>
      <c r="I104" s="2">
        <f t="shared" si="48"/>
        <v>1.0008651799999999</v>
      </c>
      <c r="J104" s="2">
        <f t="shared" si="38"/>
        <v>1.00090173</v>
      </c>
      <c r="K104" s="2">
        <f t="shared" si="39"/>
        <v>331834.48974016</v>
      </c>
      <c r="L104" s="1">
        <f t="shared" si="49"/>
        <v>0</v>
      </c>
      <c r="M104" s="3">
        <f t="shared" si="35"/>
        <v>0</v>
      </c>
      <c r="N104" s="2">
        <f t="shared" si="40"/>
        <v>0</v>
      </c>
      <c r="O104" s="18">
        <f t="shared" si="50"/>
        <v>0.14499999999999999</v>
      </c>
      <c r="P104" s="8">
        <f t="shared" si="36"/>
        <v>1.0007525310000001</v>
      </c>
      <c r="Q104" s="2">
        <f t="shared" si="41"/>
        <v>249.71574039000001</v>
      </c>
      <c r="R104" s="2">
        <f t="shared" si="42"/>
        <v>249.71574039000001</v>
      </c>
      <c r="S104" s="9" t="s">
        <v>56</v>
      </c>
      <c r="T104" s="47">
        <f t="shared" si="51"/>
        <v>40157</v>
      </c>
      <c r="U104" s="4"/>
      <c r="V104" s="11">
        <f t="shared" si="56"/>
        <v>93</v>
      </c>
      <c r="W104" s="43">
        <f t="shared" si="59"/>
        <v>42865</v>
      </c>
      <c r="X104" s="12">
        <f t="shared" si="61"/>
        <v>227245.08467392009</v>
      </c>
      <c r="Y104" s="12">
        <f t="shared" si="60"/>
        <v>2549.7574142100002</v>
      </c>
      <c r="Z104" s="12">
        <f t="shared" si="57"/>
        <v>0</v>
      </c>
      <c r="AA104" s="134">
        <v>0</v>
      </c>
      <c r="AB104" s="12">
        <f t="shared" si="52"/>
        <v>2549.7574142100002</v>
      </c>
      <c r="AC104" s="11">
        <f t="shared" si="58"/>
        <v>93</v>
      </c>
      <c r="AD104" s="44">
        <f t="shared" si="53"/>
        <v>42896</v>
      </c>
      <c r="AE104" s="19"/>
      <c r="AF104" s="45">
        <f t="shared" si="54"/>
        <v>42896</v>
      </c>
      <c r="AG104" s="17">
        <f>VLOOKUP(AF104,[1]Plan1!$G$59:$H$300,2)</f>
        <v>0</v>
      </c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</row>
    <row r="105" spans="1:126" x14ac:dyDescent="0.2">
      <c r="A105" s="90">
        <f t="shared" si="43"/>
        <v>40130</v>
      </c>
      <c r="B105" s="2">
        <f t="shared" si="37"/>
        <v>332215.19785836997</v>
      </c>
      <c r="C105" s="2">
        <f t="shared" si="44"/>
        <v>331535.53420291003</v>
      </c>
      <c r="D105" s="47">
        <f t="shared" si="45"/>
        <v>40128</v>
      </c>
      <c r="E105" s="3">
        <f t="shared" si="32"/>
        <v>5.4799999999999998E-4</v>
      </c>
      <c r="F105" s="4">
        <f t="shared" si="46"/>
        <v>3</v>
      </c>
      <c r="G105" s="4">
        <f t="shared" si="55"/>
        <v>30</v>
      </c>
      <c r="H105" s="2">
        <f t="shared" si="47"/>
        <v>1.0000547799999999</v>
      </c>
      <c r="I105" s="2">
        <f t="shared" si="48"/>
        <v>1.0008651799999999</v>
      </c>
      <c r="J105" s="2">
        <f t="shared" si="38"/>
        <v>1.00092</v>
      </c>
      <c r="K105" s="2">
        <f t="shared" si="39"/>
        <v>331840.54689437</v>
      </c>
      <c r="L105" s="1">
        <f t="shared" si="49"/>
        <v>0</v>
      </c>
      <c r="M105" s="3">
        <f t="shared" si="35"/>
        <v>0</v>
      </c>
      <c r="N105" s="2">
        <f t="shared" si="40"/>
        <v>0</v>
      </c>
      <c r="O105" s="18">
        <f t="shared" si="50"/>
        <v>0.14499999999999999</v>
      </c>
      <c r="P105" s="8">
        <f t="shared" si="36"/>
        <v>1.001129009</v>
      </c>
      <c r="Q105" s="2">
        <f t="shared" si="41"/>
        <v>374.65096399999999</v>
      </c>
      <c r="R105" s="2">
        <f t="shared" si="42"/>
        <v>374.65096399999999</v>
      </c>
      <c r="S105" s="9" t="s">
        <v>56</v>
      </c>
      <c r="T105" s="47">
        <f t="shared" si="51"/>
        <v>40157</v>
      </c>
      <c r="U105" s="4"/>
      <c r="V105" s="11">
        <f t="shared" si="56"/>
        <v>94</v>
      </c>
      <c r="W105" s="43">
        <f t="shared" si="59"/>
        <v>42896</v>
      </c>
      <c r="X105" s="12">
        <f t="shared" si="61"/>
        <v>229823.7757689101</v>
      </c>
      <c r="Y105" s="12">
        <f t="shared" si="60"/>
        <v>2578.6910949899998</v>
      </c>
      <c r="Z105" s="12">
        <f>TRUNC((X104*AA105),8)</f>
        <v>0</v>
      </c>
      <c r="AA105" s="134">
        <v>0</v>
      </c>
      <c r="AB105" s="12">
        <f t="shared" si="52"/>
        <v>2578.6910949899998</v>
      </c>
      <c r="AC105" s="11">
        <f t="shared" si="58"/>
        <v>94</v>
      </c>
      <c r="AD105" s="44">
        <f t="shared" si="53"/>
        <v>42926</v>
      </c>
      <c r="AE105" s="19"/>
      <c r="AF105" s="45">
        <f t="shared" si="54"/>
        <v>42926</v>
      </c>
      <c r="AG105" s="17">
        <f>VLOOKUP(AF105,[1]Plan1!$G$59:$H$300,2)</f>
        <v>6.8099999999999996E-4</v>
      </c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</row>
    <row r="106" spans="1:126" x14ac:dyDescent="0.2">
      <c r="A106" s="90">
        <f t="shared" si="43"/>
        <v>40131</v>
      </c>
      <c r="B106" s="2">
        <f t="shared" si="37"/>
        <v>332346.24490768998</v>
      </c>
      <c r="C106" s="2">
        <f t="shared" si="44"/>
        <v>331535.53420291003</v>
      </c>
      <c r="D106" s="47">
        <f t="shared" si="45"/>
        <v>40128</v>
      </c>
      <c r="E106" s="3">
        <f t="shared" si="32"/>
        <v>5.4799999999999998E-4</v>
      </c>
      <c r="F106" s="4">
        <f t="shared" si="46"/>
        <v>4</v>
      </c>
      <c r="G106" s="4">
        <f t="shared" si="55"/>
        <v>30</v>
      </c>
      <c r="H106" s="2">
        <f t="shared" si="47"/>
        <v>1.00007304</v>
      </c>
      <c r="I106" s="2">
        <f t="shared" si="48"/>
        <v>1.0008651799999999</v>
      </c>
      <c r="J106" s="2">
        <f t="shared" si="38"/>
        <v>1.00093828</v>
      </c>
      <c r="K106" s="2">
        <f t="shared" si="39"/>
        <v>331846.60736393998</v>
      </c>
      <c r="L106" s="1">
        <f t="shared" si="49"/>
        <v>0</v>
      </c>
      <c r="M106" s="3">
        <f t="shared" si="35"/>
        <v>0</v>
      </c>
      <c r="N106" s="2">
        <f t="shared" si="40"/>
        <v>0</v>
      </c>
      <c r="O106" s="18">
        <f t="shared" si="50"/>
        <v>0.14499999999999999</v>
      </c>
      <c r="P106" s="8">
        <f t="shared" si="36"/>
        <v>1.0015056280000001</v>
      </c>
      <c r="Q106" s="2">
        <f t="shared" si="41"/>
        <v>499.63754375000002</v>
      </c>
      <c r="R106" s="2">
        <f t="shared" si="42"/>
        <v>499.63754375000002</v>
      </c>
      <c r="S106" s="9" t="s">
        <v>56</v>
      </c>
      <c r="T106" s="47">
        <f t="shared" si="51"/>
        <v>40157</v>
      </c>
      <c r="U106" s="4"/>
      <c r="V106" s="11">
        <f t="shared" si="56"/>
        <v>95</v>
      </c>
      <c r="W106" s="43">
        <f t="shared" si="59"/>
        <v>42926</v>
      </c>
      <c r="X106" s="12">
        <f t="shared" si="61"/>
        <v>232431.7288731201</v>
      </c>
      <c r="Y106" s="12">
        <f t="shared" si="60"/>
        <v>2607.9531042100002</v>
      </c>
      <c r="Z106" s="12">
        <f t="shared" si="57"/>
        <v>0</v>
      </c>
      <c r="AA106" s="134">
        <v>0</v>
      </c>
      <c r="AB106" s="12">
        <f t="shared" si="52"/>
        <v>2607.9531042100002</v>
      </c>
      <c r="AC106" s="11">
        <f t="shared" si="58"/>
        <v>95</v>
      </c>
      <c r="AD106" s="44">
        <f t="shared" si="53"/>
        <v>42957</v>
      </c>
      <c r="AE106" s="19"/>
      <c r="AF106" s="45">
        <f t="shared" si="54"/>
        <v>42957</v>
      </c>
      <c r="AG106" s="17">
        <f>VLOOKUP(AF106,[1]Plan1!$G$59:$H$300,2)</f>
        <v>0</v>
      </c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</row>
    <row r="107" spans="1:126" x14ac:dyDescent="0.2">
      <c r="A107" s="90">
        <f t="shared" si="43"/>
        <v>40132</v>
      </c>
      <c r="B107" s="2">
        <f t="shared" si="37"/>
        <v>332477.34364505002</v>
      </c>
      <c r="C107" s="2">
        <f t="shared" si="44"/>
        <v>331535.53420291003</v>
      </c>
      <c r="D107" s="47">
        <f t="shared" si="45"/>
        <v>40128</v>
      </c>
      <c r="E107" s="3">
        <f t="shared" ref="E107:E170" si="62">IF(DAY(A106)=$E$2,VLOOKUP(A106,$AF$10:$AG$315,2),E106)</f>
        <v>5.4799999999999998E-4</v>
      </c>
      <c r="F107" s="4">
        <f t="shared" si="46"/>
        <v>5</v>
      </c>
      <c r="G107" s="4">
        <f t="shared" si="55"/>
        <v>30</v>
      </c>
      <c r="H107" s="2">
        <f t="shared" si="47"/>
        <v>1.00009131</v>
      </c>
      <c r="I107" s="2">
        <f t="shared" si="48"/>
        <v>1.0008651799999999</v>
      </c>
      <c r="J107" s="2">
        <f t="shared" si="38"/>
        <v>1.0009565600000001</v>
      </c>
      <c r="K107" s="2">
        <f t="shared" si="39"/>
        <v>331852.66783350002</v>
      </c>
      <c r="L107" s="1">
        <f t="shared" si="49"/>
        <v>0</v>
      </c>
      <c r="M107" s="3">
        <f t="shared" si="35"/>
        <v>0</v>
      </c>
      <c r="N107" s="2">
        <f t="shared" si="40"/>
        <v>0</v>
      </c>
      <c r="O107" s="18">
        <f t="shared" si="50"/>
        <v>0.14499999999999999</v>
      </c>
      <c r="P107" s="8">
        <f t="shared" si="36"/>
        <v>1.0018823889999999</v>
      </c>
      <c r="Q107" s="2">
        <f t="shared" si="41"/>
        <v>624.67581155000005</v>
      </c>
      <c r="R107" s="2">
        <f t="shared" si="42"/>
        <v>624.67581155000005</v>
      </c>
      <c r="S107" s="9" t="s">
        <v>56</v>
      </c>
      <c r="T107" s="47">
        <f t="shared" si="51"/>
        <v>40157</v>
      </c>
      <c r="U107" s="4"/>
      <c r="V107" s="11">
        <f t="shared" si="56"/>
        <v>96</v>
      </c>
      <c r="W107" s="43">
        <f t="shared" si="59"/>
        <v>42957</v>
      </c>
      <c r="X107" s="12">
        <f t="shared" si="61"/>
        <v>235069.27604074011</v>
      </c>
      <c r="Y107" s="12">
        <f t="shared" si="60"/>
        <v>2637.54716762</v>
      </c>
      <c r="Z107" s="12">
        <v>0</v>
      </c>
      <c r="AA107" s="134">
        <v>0</v>
      </c>
      <c r="AB107" s="12">
        <f t="shared" si="52"/>
        <v>2637.54716762</v>
      </c>
      <c r="AC107" s="11">
        <f t="shared" si="58"/>
        <v>96</v>
      </c>
      <c r="AD107" s="44">
        <f t="shared" si="53"/>
        <v>42988</v>
      </c>
      <c r="AE107" s="19"/>
      <c r="AF107" s="45">
        <f t="shared" si="54"/>
        <v>42988</v>
      </c>
      <c r="AG107" s="17">
        <f>VLOOKUP(AF107,[1]Plan1!$G$59:$H$300,2)</f>
        <v>0</v>
      </c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</row>
    <row r="108" spans="1:126" x14ac:dyDescent="0.2">
      <c r="A108" s="90">
        <f t="shared" si="43"/>
        <v>40133</v>
      </c>
      <c r="B108" s="2">
        <f t="shared" si="37"/>
        <v>332608.49407304998</v>
      </c>
      <c r="C108" s="2">
        <f t="shared" si="44"/>
        <v>331535.53420291003</v>
      </c>
      <c r="D108" s="47">
        <f t="shared" si="45"/>
        <v>40128</v>
      </c>
      <c r="E108" s="3">
        <f t="shared" si="62"/>
        <v>5.4799999999999998E-4</v>
      </c>
      <c r="F108" s="4">
        <f t="shared" si="46"/>
        <v>6</v>
      </c>
      <c r="G108" s="4">
        <f t="shared" si="55"/>
        <v>30</v>
      </c>
      <c r="H108" s="2">
        <f t="shared" si="47"/>
        <v>1.00010957</v>
      </c>
      <c r="I108" s="2">
        <f t="shared" si="48"/>
        <v>1.0008651799999999</v>
      </c>
      <c r="J108" s="2">
        <f t="shared" si="38"/>
        <v>1.00097484</v>
      </c>
      <c r="K108" s="2">
        <f t="shared" si="39"/>
        <v>331858.72830307001</v>
      </c>
      <c r="L108" s="1">
        <f t="shared" si="49"/>
        <v>0</v>
      </c>
      <c r="M108" s="3">
        <f t="shared" si="35"/>
        <v>0</v>
      </c>
      <c r="N108" s="2">
        <f t="shared" si="40"/>
        <v>0</v>
      </c>
      <c r="O108" s="18">
        <f t="shared" si="50"/>
        <v>0.14499999999999999</v>
      </c>
      <c r="P108" s="8">
        <f t="shared" si="36"/>
        <v>1.002259292</v>
      </c>
      <c r="Q108" s="2">
        <f t="shared" si="41"/>
        <v>749.76576997999996</v>
      </c>
      <c r="R108" s="2">
        <f t="shared" si="42"/>
        <v>749.76576997999996</v>
      </c>
      <c r="S108" s="9" t="s">
        <v>56</v>
      </c>
      <c r="T108" s="47">
        <f t="shared" si="51"/>
        <v>40157</v>
      </c>
      <c r="U108" s="4"/>
      <c r="V108" s="11">
        <f t="shared" si="56"/>
        <v>97</v>
      </c>
      <c r="W108" s="43">
        <f t="shared" si="59"/>
        <v>42988</v>
      </c>
      <c r="X108" s="12">
        <f t="shared" si="61"/>
        <v>237736.75309399012</v>
      </c>
      <c r="Y108" s="12">
        <f t="shared" si="60"/>
        <v>2667.4770532500002</v>
      </c>
      <c r="Z108" s="12">
        <f t="shared" si="57"/>
        <v>0</v>
      </c>
      <c r="AA108" s="134">
        <v>0</v>
      </c>
      <c r="AB108" s="12">
        <f t="shared" si="52"/>
        <v>2667.4770532500002</v>
      </c>
      <c r="AC108" s="11">
        <f t="shared" si="58"/>
        <v>97</v>
      </c>
      <c r="AD108" s="44">
        <f t="shared" si="53"/>
        <v>43018</v>
      </c>
      <c r="AE108" s="19"/>
      <c r="AF108" s="45">
        <f t="shared" si="54"/>
        <v>43018</v>
      </c>
      <c r="AG108" s="17">
        <f>VLOOKUP(AF108,[1]Plan1!$G$59:$H$300,2)</f>
        <v>0</v>
      </c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</row>
    <row r="109" spans="1:126" x14ac:dyDescent="0.2">
      <c r="A109" s="90">
        <f t="shared" si="43"/>
        <v>40134</v>
      </c>
      <c r="B109" s="2">
        <f t="shared" si="37"/>
        <v>332739.69619425997</v>
      </c>
      <c r="C109" s="2">
        <f t="shared" si="44"/>
        <v>331535.53420291003</v>
      </c>
      <c r="D109" s="47">
        <f t="shared" si="45"/>
        <v>40128</v>
      </c>
      <c r="E109" s="3">
        <f t="shared" si="62"/>
        <v>5.4799999999999998E-4</v>
      </c>
      <c r="F109" s="4">
        <f t="shared" si="46"/>
        <v>7</v>
      </c>
      <c r="G109" s="4">
        <f t="shared" si="55"/>
        <v>30</v>
      </c>
      <c r="H109" s="2">
        <f t="shared" si="47"/>
        <v>1.0001278300000001</v>
      </c>
      <c r="I109" s="2">
        <f t="shared" si="48"/>
        <v>1.0008651799999999</v>
      </c>
      <c r="J109" s="2">
        <f t="shared" si="38"/>
        <v>1.00099312</v>
      </c>
      <c r="K109" s="2">
        <f t="shared" si="39"/>
        <v>331864.78877262998</v>
      </c>
      <c r="L109" s="1">
        <f t="shared" si="49"/>
        <v>0</v>
      </c>
      <c r="M109" s="3">
        <f t="shared" si="35"/>
        <v>0</v>
      </c>
      <c r="N109" s="2">
        <f t="shared" si="40"/>
        <v>0</v>
      </c>
      <c r="O109" s="18">
        <f t="shared" si="50"/>
        <v>0.14499999999999999</v>
      </c>
      <c r="P109" s="8">
        <f t="shared" si="36"/>
        <v>1.002636337</v>
      </c>
      <c r="Q109" s="2">
        <f t="shared" si="41"/>
        <v>874.90742163000004</v>
      </c>
      <c r="R109" s="2">
        <f t="shared" si="42"/>
        <v>874.90742163000004</v>
      </c>
      <c r="S109" s="9" t="s">
        <v>56</v>
      </c>
      <c r="T109" s="47">
        <f t="shared" si="51"/>
        <v>40157</v>
      </c>
      <c r="U109" s="4"/>
      <c r="V109" s="11">
        <f t="shared" si="56"/>
        <v>98</v>
      </c>
      <c r="W109" s="43">
        <f t="shared" si="59"/>
        <v>43018</v>
      </c>
      <c r="X109" s="12">
        <f t="shared" si="61"/>
        <v>240434.49966587013</v>
      </c>
      <c r="Y109" s="12">
        <f t="shared" si="60"/>
        <v>2697.7465718799999</v>
      </c>
      <c r="Z109" s="12">
        <f t="shared" si="57"/>
        <v>0</v>
      </c>
      <c r="AA109" s="134">
        <v>0</v>
      </c>
      <c r="AB109" s="12">
        <f t="shared" si="52"/>
        <v>2697.7465718799999</v>
      </c>
      <c r="AC109" s="11">
        <f t="shared" si="58"/>
        <v>98</v>
      </c>
      <c r="AD109" s="44">
        <f t="shared" si="53"/>
        <v>43049</v>
      </c>
      <c r="AE109" s="19"/>
      <c r="AF109" s="45">
        <f t="shared" si="54"/>
        <v>43049</v>
      </c>
      <c r="AG109" s="17">
        <f>VLOOKUP(AF109,[1]Plan1!$G$59:$H$300,2)</f>
        <v>0</v>
      </c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</row>
    <row r="110" spans="1:126" x14ac:dyDescent="0.2">
      <c r="A110" s="90">
        <f t="shared" si="43"/>
        <v>40135</v>
      </c>
      <c r="B110" s="2">
        <f t="shared" si="37"/>
        <v>332870.94967942004</v>
      </c>
      <c r="C110" s="2">
        <f t="shared" si="44"/>
        <v>331535.53420291003</v>
      </c>
      <c r="D110" s="47">
        <f t="shared" si="45"/>
        <v>40128</v>
      </c>
      <c r="E110" s="3">
        <f t="shared" si="62"/>
        <v>5.4799999999999998E-4</v>
      </c>
      <c r="F110" s="4">
        <f t="shared" si="46"/>
        <v>8</v>
      </c>
      <c r="G110" s="4">
        <f t="shared" si="55"/>
        <v>30</v>
      </c>
      <c r="H110" s="2">
        <f t="shared" si="47"/>
        <v>1.0001461</v>
      </c>
      <c r="I110" s="2">
        <f t="shared" si="48"/>
        <v>1.0008651799999999</v>
      </c>
      <c r="J110" s="2">
        <f t="shared" si="38"/>
        <v>1.0010114000000001</v>
      </c>
      <c r="K110" s="2">
        <f t="shared" si="39"/>
        <v>331870.84924220003</v>
      </c>
      <c r="L110" s="1">
        <f t="shared" si="49"/>
        <v>0</v>
      </c>
      <c r="M110" s="3">
        <f t="shared" si="35"/>
        <v>0</v>
      </c>
      <c r="N110" s="2">
        <f t="shared" si="40"/>
        <v>0</v>
      </c>
      <c r="O110" s="18">
        <f t="shared" si="50"/>
        <v>0.14499999999999999</v>
      </c>
      <c r="P110" s="8">
        <f t="shared" si="36"/>
        <v>1.0030135229999999</v>
      </c>
      <c r="Q110" s="2">
        <f t="shared" si="41"/>
        <v>1000.10043722</v>
      </c>
      <c r="R110" s="2">
        <f t="shared" si="42"/>
        <v>1000.10043722</v>
      </c>
      <c r="S110" s="9" t="s">
        <v>56</v>
      </c>
      <c r="T110" s="47">
        <f t="shared" si="51"/>
        <v>40157</v>
      </c>
      <c r="U110" s="4"/>
      <c r="V110" s="11">
        <f t="shared" si="56"/>
        <v>99</v>
      </c>
      <c r="W110" s="43">
        <f t="shared" si="59"/>
        <v>43049</v>
      </c>
      <c r="X110" s="12">
        <f t="shared" si="61"/>
        <v>243162.85924340013</v>
      </c>
      <c r="Y110" s="12">
        <f t="shared" si="60"/>
        <v>2728.35957753</v>
      </c>
      <c r="Z110" s="12">
        <f t="shared" si="57"/>
        <v>0</v>
      </c>
      <c r="AA110" s="134">
        <v>0</v>
      </c>
      <c r="AB110" s="12">
        <f t="shared" si="52"/>
        <v>2728.35957753</v>
      </c>
      <c r="AC110" s="11">
        <f t="shared" si="58"/>
        <v>99</v>
      </c>
      <c r="AD110" s="44">
        <f t="shared" si="53"/>
        <v>43079</v>
      </c>
      <c r="AE110" s="19"/>
      <c r="AF110" s="45">
        <f t="shared" si="54"/>
        <v>43079</v>
      </c>
      <c r="AG110" s="17">
        <f>VLOOKUP(AF110,[1]Plan1!$G$59:$H$300,2)</f>
        <v>0</v>
      </c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</row>
    <row r="111" spans="1:126" x14ac:dyDescent="0.2">
      <c r="A111" s="90">
        <f t="shared" si="43"/>
        <v>40136</v>
      </c>
      <c r="B111" s="2">
        <f t="shared" si="37"/>
        <v>333002.25519479997</v>
      </c>
      <c r="C111" s="2">
        <f t="shared" si="44"/>
        <v>331535.53420291003</v>
      </c>
      <c r="D111" s="47">
        <f t="shared" si="45"/>
        <v>40128</v>
      </c>
      <c r="E111" s="3">
        <f t="shared" si="62"/>
        <v>5.4799999999999998E-4</v>
      </c>
      <c r="F111" s="4">
        <f t="shared" si="46"/>
        <v>9</v>
      </c>
      <c r="G111" s="4">
        <f t="shared" si="55"/>
        <v>30</v>
      </c>
      <c r="H111" s="2">
        <f t="shared" si="47"/>
        <v>1.0001643600000001</v>
      </c>
      <c r="I111" s="2">
        <f t="shared" si="48"/>
        <v>1.0008651799999999</v>
      </c>
      <c r="J111" s="2">
        <f t="shared" si="38"/>
        <v>1.00102968</v>
      </c>
      <c r="K111" s="2">
        <f t="shared" si="39"/>
        <v>331876.90971176</v>
      </c>
      <c r="L111" s="1">
        <f t="shared" si="49"/>
        <v>0</v>
      </c>
      <c r="M111" s="3">
        <f t="shared" si="35"/>
        <v>0</v>
      </c>
      <c r="N111" s="2">
        <f t="shared" si="40"/>
        <v>0</v>
      </c>
      <c r="O111" s="18">
        <f t="shared" si="50"/>
        <v>0.14499999999999999</v>
      </c>
      <c r="P111" s="8">
        <f t="shared" si="36"/>
        <v>1.0033908520000001</v>
      </c>
      <c r="Q111" s="2">
        <f t="shared" si="41"/>
        <v>1125.3454830400001</v>
      </c>
      <c r="R111" s="2">
        <f t="shared" si="42"/>
        <v>1125.3454830400001</v>
      </c>
      <c r="S111" s="9" t="s">
        <v>56</v>
      </c>
      <c r="T111" s="47">
        <f t="shared" si="51"/>
        <v>40157</v>
      </c>
      <c r="U111" s="4"/>
      <c r="V111" s="11">
        <f t="shared" si="56"/>
        <v>100</v>
      </c>
      <c r="W111" s="43">
        <f t="shared" si="59"/>
        <v>43079</v>
      </c>
      <c r="X111" s="12">
        <f t="shared" si="61"/>
        <v>245922.17921137012</v>
      </c>
      <c r="Y111" s="12">
        <f t="shared" si="60"/>
        <v>2759.3199679700001</v>
      </c>
      <c r="Z111" s="12">
        <f t="shared" si="57"/>
        <v>0</v>
      </c>
      <c r="AA111" s="134">
        <v>0</v>
      </c>
      <c r="AB111" s="12">
        <f t="shared" si="52"/>
        <v>2759.3199679700001</v>
      </c>
      <c r="AC111" s="11">
        <f t="shared" si="58"/>
        <v>100</v>
      </c>
      <c r="AD111" s="44">
        <f t="shared" si="53"/>
        <v>43110</v>
      </c>
      <c r="AE111" s="19"/>
      <c r="AF111" s="45">
        <f t="shared" si="54"/>
        <v>43110</v>
      </c>
      <c r="AG111" s="17">
        <f>VLOOKUP(AF111,[1]Plan1!$G$59:$H$300,2)</f>
        <v>0</v>
      </c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</row>
    <row r="112" spans="1:126" x14ac:dyDescent="0.2">
      <c r="A112" s="90">
        <f t="shared" si="43"/>
        <v>40137</v>
      </c>
      <c r="B112" s="2">
        <f t="shared" si="37"/>
        <v>333133.61207927996</v>
      </c>
      <c r="C112" s="2">
        <f t="shared" si="44"/>
        <v>331535.53420291003</v>
      </c>
      <c r="D112" s="47">
        <f t="shared" si="45"/>
        <v>40128</v>
      </c>
      <c r="E112" s="3">
        <f t="shared" si="62"/>
        <v>5.4799999999999998E-4</v>
      </c>
      <c r="F112" s="4">
        <f t="shared" si="46"/>
        <v>10</v>
      </c>
      <c r="G112" s="4">
        <f t="shared" si="55"/>
        <v>30</v>
      </c>
      <c r="H112" s="2">
        <f t="shared" si="47"/>
        <v>1.0001826300000001</v>
      </c>
      <c r="I112" s="2">
        <f t="shared" si="48"/>
        <v>1.0008651799999999</v>
      </c>
      <c r="J112" s="2">
        <f t="shared" si="38"/>
        <v>1.00104796</v>
      </c>
      <c r="K112" s="2">
        <f t="shared" si="39"/>
        <v>331882.97018132999</v>
      </c>
      <c r="L112" s="1">
        <f t="shared" si="49"/>
        <v>0</v>
      </c>
      <c r="M112" s="3">
        <f t="shared" si="35"/>
        <v>0</v>
      </c>
      <c r="N112" s="2">
        <f t="shared" si="40"/>
        <v>0</v>
      </c>
      <c r="O112" s="18">
        <f t="shared" si="50"/>
        <v>0.14499999999999999</v>
      </c>
      <c r="P112" s="8">
        <f t="shared" si="36"/>
        <v>1.003768322</v>
      </c>
      <c r="Q112" s="2">
        <f t="shared" si="41"/>
        <v>1250.6418979499999</v>
      </c>
      <c r="R112" s="2">
        <f t="shared" si="42"/>
        <v>1250.6418979499999</v>
      </c>
      <c r="S112" s="9" t="s">
        <v>56</v>
      </c>
      <c r="T112" s="47">
        <f t="shared" si="51"/>
        <v>40157</v>
      </c>
      <c r="U112" s="4"/>
      <c r="V112" s="11">
        <f t="shared" si="56"/>
        <v>101</v>
      </c>
      <c r="W112" s="43">
        <f t="shared" si="59"/>
        <v>43110</v>
      </c>
      <c r="X112" s="12">
        <f t="shared" si="61"/>
        <v>248712.81089655013</v>
      </c>
      <c r="Y112" s="12">
        <f t="shared" si="60"/>
        <v>2790.6316851800002</v>
      </c>
      <c r="Z112" s="12">
        <f t="shared" si="57"/>
        <v>0</v>
      </c>
      <c r="AA112" s="134">
        <v>0</v>
      </c>
      <c r="AB112" s="12">
        <f t="shared" si="52"/>
        <v>2790.6316851800002</v>
      </c>
      <c r="AC112" s="11">
        <f t="shared" si="58"/>
        <v>101</v>
      </c>
      <c r="AD112" s="44">
        <f t="shared" si="53"/>
        <v>43141</v>
      </c>
      <c r="AE112" s="19"/>
      <c r="AF112" s="45">
        <f t="shared" si="54"/>
        <v>43141</v>
      </c>
      <c r="AG112" s="17">
        <f>VLOOKUP(AF112,[1]Plan1!$G$59:$H$300,2)</f>
        <v>0</v>
      </c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</row>
    <row r="113" spans="1:123" x14ac:dyDescent="0.2">
      <c r="A113" s="90">
        <f t="shared" si="43"/>
        <v>40138</v>
      </c>
      <c r="B113" s="2">
        <f t="shared" si="37"/>
        <v>333265.02099918004</v>
      </c>
      <c r="C113" s="2">
        <f t="shared" si="44"/>
        <v>331535.53420291003</v>
      </c>
      <c r="D113" s="47">
        <f t="shared" si="45"/>
        <v>40128</v>
      </c>
      <c r="E113" s="3">
        <f t="shared" si="62"/>
        <v>5.4799999999999998E-4</v>
      </c>
      <c r="F113" s="4">
        <f t="shared" si="46"/>
        <v>11</v>
      </c>
      <c r="G113" s="4">
        <f t="shared" si="55"/>
        <v>30</v>
      </c>
      <c r="H113" s="2">
        <f t="shared" si="47"/>
        <v>1.0002008899999999</v>
      </c>
      <c r="I113" s="2">
        <f t="shared" si="48"/>
        <v>1.0008651799999999</v>
      </c>
      <c r="J113" s="2">
        <f t="shared" si="38"/>
        <v>1.0010662400000001</v>
      </c>
      <c r="K113" s="2">
        <f t="shared" si="39"/>
        <v>331889.03065089002</v>
      </c>
      <c r="L113" s="1">
        <f t="shared" si="49"/>
        <v>0</v>
      </c>
      <c r="M113" s="3">
        <f t="shared" si="35"/>
        <v>0</v>
      </c>
      <c r="N113" s="2">
        <f t="shared" si="40"/>
        <v>0</v>
      </c>
      <c r="O113" s="18">
        <f t="shared" si="50"/>
        <v>0.14499999999999999</v>
      </c>
      <c r="P113" s="8">
        <f t="shared" si="36"/>
        <v>1.0041459349999999</v>
      </c>
      <c r="Q113" s="2">
        <f t="shared" si="41"/>
        <v>1375.9903482899999</v>
      </c>
      <c r="R113" s="2">
        <f t="shared" si="42"/>
        <v>1375.9903482899999</v>
      </c>
      <c r="S113" s="9" t="s">
        <v>56</v>
      </c>
      <c r="T113" s="47">
        <f t="shared" si="51"/>
        <v>40157</v>
      </c>
      <c r="U113" s="4"/>
      <c r="V113" s="11">
        <f t="shared" si="56"/>
        <v>102</v>
      </c>
      <c r="W113" s="43">
        <f t="shared" si="59"/>
        <v>43141</v>
      </c>
      <c r="X113" s="12">
        <f t="shared" si="61"/>
        <v>251535.10961244014</v>
      </c>
      <c r="Y113" s="12">
        <f t="shared" si="60"/>
        <v>2822.29871589</v>
      </c>
      <c r="Z113" s="12">
        <f t="shared" si="57"/>
        <v>0</v>
      </c>
      <c r="AA113" s="134">
        <v>0</v>
      </c>
      <c r="AB113" s="12">
        <f t="shared" si="52"/>
        <v>2822.29871589</v>
      </c>
      <c r="AC113" s="11">
        <f t="shared" si="58"/>
        <v>102</v>
      </c>
      <c r="AD113" s="44">
        <f t="shared" si="53"/>
        <v>43169</v>
      </c>
      <c r="AE113" s="19"/>
      <c r="AF113" s="45">
        <f t="shared" si="54"/>
        <v>43169</v>
      </c>
      <c r="AG113" s="17">
        <f>VLOOKUP(AF113,[1]Plan1!$G$59:$H$300,2)</f>
        <v>0</v>
      </c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</row>
    <row r="114" spans="1:123" x14ac:dyDescent="0.2">
      <c r="A114" s="90">
        <f t="shared" si="43"/>
        <v>40139</v>
      </c>
      <c r="B114" s="2">
        <f t="shared" si="37"/>
        <v>333396.48129331</v>
      </c>
      <c r="C114" s="2">
        <f t="shared" si="44"/>
        <v>331535.53420291003</v>
      </c>
      <c r="D114" s="47">
        <f t="shared" si="45"/>
        <v>40128</v>
      </c>
      <c r="E114" s="3">
        <f t="shared" si="62"/>
        <v>5.4799999999999998E-4</v>
      </c>
      <c r="F114" s="4">
        <f t="shared" si="46"/>
        <v>12</v>
      </c>
      <c r="G114" s="4">
        <f t="shared" si="55"/>
        <v>30</v>
      </c>
      <c r="H114" s="2">
        <f t="shared" si="47"/>
        <v>1.0002191600000001</v>
      </c>
      <c r="I114" s="2">
        <f t="shared" si="48"/>
        <v>1.0008651799999999</v>
      </c>
      <c r="J114" s="2">
        <f t="shared" si="38"/>
        <v>1.00108452</v>
      </c>
      <c r="K114" s="2">
        <f t="shared" si="39"/>
        <v>331895.09112046001</v>
      </c>
      <c r="L114" s="1">
        <f t="shared" si="49"/>
        <v>0</v>
      </c>
      <c r="M114" s="3">
        <f t="shared" si="35"/>
        <v>0</v>
      </c>
      <c r="N114" s="2">
        <f t="shared" si="40"/>
        <v>0</v>
      </c>
      <c r="O114" s="18">
        <f t="shared" si="50"/>
        <v>0.14499999999999999</v>
      </c>
      <c r="P114" s="8">
        <f t="shared" si="36"/>
        <v>1.004523689</v>
      </c>
      <c r="Q114" s="2">
        <f t="shared" si="41"/>
        <v>1501.39017285</v>
      </c>
      <c r="R114" s="2">
        <f t="shared" si="42"/>
        <v>1501.39017285</v>
      </c>
      <c r="S114" s="9" t="s">
        <v>56</v>
      </c>
      <c r="T114" s="47">
        <f t="shared" si="51"/>
        <v>40157</v>
      </c>
      <c r="U114" s="4"/>
      <c r="V114" s="11">
        <f t="shared" si="56"/>
        <v>103</v>
      </c>
      <c r="W114" s="43">
        <f t="shared" si="59"/>
        <v>43169</v>
      </c>
      <c r="X114" s="12">
        <f t="shared" si="61"/>
        <v>254389.43470451015</v>
      </c>
      <c r="Y114" s="12">
        <f t="shared" si="60"/>
        <v>2854.3250920700002</v>
      </c>
      <c r="Z114" s="12">
        <f t="shared" si="57"/>
        <v>0</v>
      </c>
      <c r="AA114" s="134">
        <v>0</v>
      </c>
      <c r="AB114" s="12">
        <f t="shared" si="52"/>
        <v>2854.3250920700002</v>
      </c>
      <c r="AC114" s="11">
        <f t="shared" si="58"/>
        <v>103</v>
      </c>
      <c r="AD114" s="44">
        <f t="shared" si="53"/>
        <v>43200</v>
      </c>
      <c r="AE114" s="19"/>
      <c r="AF114" s="45">
        <f t="shared" si="54"/>
        <v>43200</v>
      </c>
      <c r="AG114" s="17">
        <f>VLOOKUP(AF114,[1]Plan1!$G$59:$H$300,2)</f>
        <v>0</v>
      </c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</row>
    <row r="115" spans="1:123" x14ac:dyDescent="0.2">
      <c r="A115" s="90">
        <f t="shared" si="43"/>
        <v>40140</v>
      </c>
      <c r="B115" s="2">
        <f t="shared" si="37"/>
        <v>333527.99362803</v>
      </c>
      <c r="C115" s="2">
        <f t="shared" si="44"/>
        <v>331535.53420291003</v>
      </c>
      <c r="D115" s="47">
        <f t="shared" si="45"/>
        <v>40128</v>
      </c>
      <c r="E115" s="3">
        <f t="shared" si="62"/>
        <v>5.4799999999999998E-4</v>
      </c>
      <c r="F115" s="4">
        <f t="shared" si="46"/>
        <v>13</v>
      </c>
      <c r="G115" s="4">
        <f t="shared" si="55"/>
        <v>30</v>
      </c>
      <c r="H115" s="2">
        <f t="shared" si="47"/>
        <v>1.0002374199999999</v>
      </c>
      <c r="I115" s="2">
        <f t="shared" si="48"/>
        <v>1.0008651799999999</v>
      </c>
      <c r="J115" s="2">
        <f t="shared" si="38"/>
        <v>1.0011028</v>
      </c>
      <c r="K115" s="2">
        <f t="shared" si="39"/>
        <v>331901.15159001999</v>
      </c>
      <c r="L115" s="1">
        <f t="shared" si="49"/>
        <v>0</v>
      </c>
      <c r="M115" s="3">
        <f t="shared" si="35"/>
        <v>0</v>
      </c>
      <c r="N115" s="2">
        <f t="shared" si="40"/>
        <v>0</v>
      </c>
      <c r="O115" s="18">
        <f t="shared" si="50"/>
        <v>0.14499999999999999</v>
      </c>
      <c r="P115" s="8">
        <f t="shared" si="36"/>
        <v>1.0049015859999999</v>
      </c>
      <c r="Q115" s="2">
        <f t="shared" si="41"/>
        <v>1626.8420380099999</v>
      </c>
      <c r="R115" s="2">
        <f t="shared" si="42"/>
        <v>1626.8420380099999</v>
      </c>
      <c r="S115" s="9" t="s">
        <v>56</v>
      </c>
      <c r="T115" s="47">
        <f t="shared" si="51"/>
        <v>40157</v>
      </c>
      <c r="U115" s="4"/>
      <c r="V115" s="11">
        <f t="shared" si="56"/>
        <v>104</v>
      </c>
      <c r="W115" s="43">
        <f t="shared" si="59"/>
        <v>43200</v>
      </c>
      <c r="X115" s="12">
        <f t="shared" si="61"/>
        <v>257276.14959594014</v>
      </c>
      <c r="Y115" s="12">
        <f t="shared" si="60"/>
        <v>2886.7148914300001</v>
      </c>
      <c r="Z115" s="12">
        <f t="shared" si="57"/>
        <v>0</v>
      </c>
      <c r="AA115" s="134">
        <v>0</v>
      </c>
      <c r="AB115" s="12">
        <f t="shared" si="52"/>
        <v>2886.7148914300001</v>
      </c>
      <c r="AC115" s="11">
        <f t="shared" si="58"/>
        <v>104</v>
      </c>
      <c r="AD115" s="44">
        <f t="shared" si="53"/>
        <v>43230</v>
      </c>
      <c r="AE115" s="19"/>
      <c r="AF115" s="45">
        <f t="shared" si="54"/>
        <v>43230</v>
      </c>
      <c r="AG115" s="17">
        <f>VLOOKUP(AF115,[1]Plan1!$G$59:$H$300,2)</f>
        <v>0</v>
      </c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</row>
    <row r="116" spans="1:123" x14ac:dyDescent="0.2">
      <c r="A116" s="90">
        <f t="shared" si="43"/>
        <v>40141</v>
      </c>
      <c r="B116" s="2">
        <f t="shared" si="37"/>
        <v>333659.56067501003</v>
      </c>
      <c r="C116" s="2">
        <f t="shared" si="44"/>
        <v>331535.53420291003</v>
      </c>
      <c r="D116" s="47">
        <f t="shared" si="45"/>
        <v>40128</v>
      </c>
      <c r="E116" s="3">
        <f t="shared" si="62"/>
        <v>5.4799999999999998E-4</v>
      </c>
      <c r="F116" s="4">
        <f t="shared" si="46"/>
        <v>14</v>
      </c>
      <c r="G116" s="4">
        <f t="shared" si="55"/>
        <v>30</v>
      </c>
      <c r="H116" s="2">
        <f t="shared" si="47"/>
        <v>1.0002556899999999</v>
      </c>
      <c r="I116" s="2">
        <f t="shared" si="48"/>
        <v>1.0008651799999999</v>
      </c>
      <c r="J116" s="2">
        <f t="shared" si="38"/>
        <v>1.00112109</v>
      </c>
      <c r="K116" s="2">
        <f t="shared" si="39"/>
        <v>331907.21537495003</v>
      </c>
      <c r="L116" s="1">
        <f t="shared" si="49"/>
        <v>0</v>
      </c>
      <c r="M116" s="3">
        <f t="shared" si="35"/>
        <v>0</v>
      </c>
      <c r="N116" s="2">
        <f t="shared" si="40"/>
        <v>0</v>
      </c>
      <c r="O116" s="18">
        <f t="shared" si="50"/>
        <v>0.14499999999999999</v>
      </c>
      <c r="P116" s="8">
        <f t="shared" si="36"/>
        <v>1.0052796239999999</v>
      </c>
      <c r="Q116" s="2">
        <f t="shared" si="41"/>
        <v>1752.34530006</v>
      </c>
      <c r="R116" s="2">
        <f t="shared" si="42"/>
        <v>1752.34530006</v>
      </c>
      <c r="S116" s="9" t="s">
        <v>56</v>
      </c>
      <c r="T116" s="47">
        <f t="shared" si="51"/>
        <v>40157</v>
      </c>
      <c r="U116" s="4"/>
      <c r="V116" s="11">
        <f t="shared" si="56"/>
        <v>105</v>
      </c>
      <c r="W116" s="43">
        <f t="shared" si="59"/>
        <v>43230</v>
      </c>
      <c r="X116" s="12">
        <f t="shared" si="61"/>
        <v>260195.62183389012</v>
      </c>
      <c r="Y116" s="12">
        <f t="shared" si="60"/>
        <v>2919.4722379499999</v>
      </c>
      <c r="Z116" s="12">
        <f t="shared" si="57"/>
        <v>0</v>
      </c>
      <c r="AA116" s="134">
        <v>0</v>
      </c>
      <c r="AB116" s="12">
        <f t="shared" si="52"/>
        <v>2919.4722379499999</v>
      </c>
      <c r="AC116" s="11">
        <f t="shared" si="58"/>
        <v>105</v>
      </c>
      <c r="AD116" s="44">
        <f t="shared" si="53"/>
        <v>43261</v>
      </c>
      <c r="AE116" s="19"/>
      <c r="AF116" s="45">
        <f t="shared" si="54"/>
        <v>43261</v>
      </c>
      <c r="AG116" s="17">
        <f>VLOOKUP(AF116,[1]Plan1!$G$59:$H$300,2)</f>
        <v>0</v>
      </c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</row>
    <row r="117" spans="1:123" x14ac:dyDescent="0.2">
      <c r="A117" s="90">
        <f t="shared" si="43"/>
        <v>40142</v>
      </c>
      <c r="B117" s="2">
        <f t="shared" si="37"/>
        <v>333791.17643614003</v>
      </c>
      <c r="C117" s="2">
        <f t="shared" si="44"/>
        <v>331535.53420291003</v>
      </c>
      <c r="D117" s="47">
        <f t="shared" si="45"/>
        <v>40128</v>
      </c>
      <c r="E117" s="3">
        <f t="shared" si="62"/>
        <v>5.4799999999999998E-4</v>
      </c>
      <c r="F117" s="4">
        <f t="shared" si="46"/>
        <v>15</v>
      </c>
      <c r="G117" s="4">
        <f t="shared" si="55"/>
        <v>30</v>
      </c>
      <c r="H117" s="2">
        <f t="shared" si="47"/>
        <v>1.0002739599999999</v>
      </c>
      <c r="I117" s="2">
        <f t="shared" si="48"/>
        <v>1.0008651799999999</v>
      </c>
      <c r="J117" s="2">
        <f t="shared" si="38"/>
        <v>1.00113937</v>
      </c>
      <c r="K117" s="2">
        <f t="shared" si="39"/>
        <v>331913.27584451</v>
      </c>
      <c r="L117" s="1">
        <f t="shared" si="49"/>
        <v>0</v>
      </c>
      <c r="M117" s="3">
        <f t="shared" si="35"/>
        <v>0</v>
      </c>
      <c r="N117" s="2">
        <f t="shared" si="40"/>
        <v>0</v>
      </c>
      <c r="O117" s="18">
        <f t="shared" si="50"/>
        <v>0.14499999999999999</v>
      </c>
      <c r="P117" s="8">
        <f t="shared" si="36"/>
        <v>1.005657805</v>
      </c>
      <c r="Q117" s="2">
        <f t="shared" si="41"/>
        <v>1877.90059163</v>
      </c>
      <c r="R117" s="2">
        <f t="shared" si="42"/>
        <v>1877.90059163</v>
      </c>
      <c r="S117" s="9" t="s">
        <v>56</v>
      </c>
      <c r="T117" s="47">
        <f t="shared" si="51"/>
        <v>40157</v>
      </c>
      <c r="U117" s="4"/>
      <c r="V117" s="11">
        <f t="shared" si="56"/>
        <v>106</v>
      </c>
      <c r="W117" s="43">
        <f t="shared" si="59"/>
        <v>43261</v>
      </c>
      <c r="X117" s="12">
        <f t="shared" si="61"/>
        <v>263148.22313632013</v>
      </c>
      <c r="Y117" s="12">
        <f t="shared" si="60"/>
        <v>2952.60130243</v>
      </c>
      <c r="Z117" s="12">
        <f t="shared" si="57"/>
        <v>0</v>
      </c>
      <c r="AA117" s="134">
        <v>0</v>
      </c>
      <c r="AB117" s="12">
        <f t="shared" si="52"/>
        <v>2952.60130243</v>
      </c>
      <c r="AC117" s="11">
        <f t="shared" si="58"/>
        <v>106</v>
      </c>
      <c r="AD117" s="44">
        <f t="shared" si="53"/>
        <v>43291</v>
      </c>
      <c r="AE117" s="19"/>
      <c r="AF117" s="45">
        <f t="shared" si="54"/>
        <v>43291</v>
      </c>
      <c r="AG117" s="17">
        <f>VLOOKUP(AF117,[1]Plan1!$G$59:$H$300,2)</f>
        <v>0</v>
      </c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</row>
    <row r="118" spans="1:123" x14ac:dyDescent="0.2">
      <c r="A118" s="90">
        <f t="shared" si="43"/>
        <v>40143</v>
      </c>
      <c r="B118" s="2">
        <f t="shared" si="37"/>
        <v>333922.84391374001</v>
      </c>
      <c r="C118" s="2">
        <f t="shared" si="44"/>
        <v>331535.53420291003</v>
      </c>
      <c r="D118" s="47">
        <f t="shared" si="45"/>
        <v>40128</v>
      </c>
      <c r="E118" s="3">
        <f t="shared" si="62"/>
        <v>5.4799999999999998E-4</v>
      </c>
      <c r="F118" s="4">
        <f t="shared" si="46"/>
        <v>16</v>
      </c>
      <c r="G118" s="4">
        <f t="shared" si="55"/>
        <v>30</v>
      </c>
      <c r="H118" s="2">
        <f t="shared" si="47"/>
        <v>1.00029222</v>
      </c>
      <c r="I118" s="2">
        <f t="shared" si="48"/>
        <v>1.0008651799999999</v>
      </c>
      <c r="J118" s="2">
        <f t="shared" si="38"/>
        <v>1.0011576499999999</v>
      </c>
      <c r="K118" s="2">
        <f t="shared" si="39"/>
        <v>331919.33631407999</v>
      </c>
      <c r="L118" s="1">
        <f t="shared" si="49"/>
        <v>0</v>
      </c>
      <c r="M118" s="3">
        <f t="shared" si="35"/>
        <v>0</v>
      </c>
      <c r="N118" s="2">
        <f t="shared" si="40"/>
        <v>0</v>
      </c>
      <c r="O118" s="18">
        <f t="shared" si="50"/>
        <v>0.14499999999999999</v>
      </c>
      <c r="P118" s="8">
        <f t="shared" si="36"/>
        <v>1.0060361280000001</v>
      </c>
      <c r="Q118" s="2">
        <f t="shared" si="41"/>
        <v>2003.5075996600001</v>
      </c>
      <c r="R118" s="2">
        <f t="shared" si="42"/>
        <v>2003.5075996600001</v>
      </c>
      <c r="S118" s="9" t="s">
        <v>56</v>
      </c>
      <c r="T118" s="47">
        <f t="shared" si="51"/>
        <v>40157</v>
      </c>
      <c r="U118" s="4"/>
      <c r="V118" s="11">
        <f t="shared" si="56"/>
        <v>107</v>
      </c>
      <c r="W118" s="43">
        <f t="shared" si="59"/>
        <v>43291</v>
      </c>
      <c r="X118" s="12">
        <f t="shared" si="61"/>
        <v>266134.3294392901</v>
      </c>
      <c r="Y118" s="12">
        <f t="shared" si="60"/>
        <v>2986.1063029699999</v>
      </c>
      <c r="Z118" s="12">
        <f t="shared" si="57"/>
        <v>0</v>
      </c>
      <c r="AA118" s="134">
        <v>0</v>
      </c>
      <c r="AB118" s="12">
        <f t="shared" si="52"/>
        <v>2986.1063029699999</v>
      </c>
      <c r="AC118" s="11">
        <f t="shared" si="58"/>
        <v>107</v>
      </c>
      <c r="AD118" s="44">
        <f t="shared" si="53"/>
        <v>43322</v>
      </c>
      <c r="AE118" s="19"/>
      <c r="AF118" s="45">
        <f t="shared" si="54"/>
        <v>43322</v>
      </c>
      <c r="AG118" s="17">
        <f>VLOOKUP(AF118,[1]Plan1!$G$59:$H$300,2)</f>
        <v>0</v>
      </c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</row>
    <row r="119" spans="1:123" x14ac:dyDescent="0.2">
      <c r="A119" s="90">
        <f t="shared" si="43"/>
        <v>40144</v>
      </c>
      <c r="B119" s="2">
        <f t="shared" si="37"/>
        <v>334054.56344229</v>
      </c>
      <c r="C119" s="2">
        <f t="shared" si="44"/>
        <v>331535.53420291003</v>
      </c>
      <c r="D119" s="47">
        <f t="shared" si="45"/>
        <v>40128</v>
      </c>
      <c r="E119" s="3">
        <f t="shared" si="62"/>
        <v>5.4799999999999998E-4</v>
      </c>
      <c r="F119" s="4">
        <f t="shared" si="46"/>
        <v>17</v>
      </c>
      <c r="G119" s="4">
        <f t="shared" si="55"/>
        <v>30</v>
      </c>
      <c r="H119" s="2">
        <f t="shared" si="47"/>
        <v>1.0003104899999999</v>
      </c>
      <c r="I119" s="2">
        <f t="shared" si="48"/>
        <v>1.0008651799999999</v>
      </c>
      <c r="J119" s="2">
        <f t="shared" si="38"/>
        <v>1.00117593</v>
      </c>
      <c r="K119" s="2">
        <f t="shared" si="39"/>
        <v>331925.39678364003</v>
      </c>
      <c r="L119" s="1">
        <f t="shared" si="49"/>
        <v>0</v>
      </c>
      <c r="M119" s="3">
        <f t="shared" si="35"/>
        <v>0</v>
      </c>
      <c r="N119" s="2">
        <f t="shared" si="40"/>
        <v>0</v>
      </c>
      <c r="O119" s="18">
        <f t="shared" si="50"/>
        <v>0.14499999999999999</v>
      </c>
      <c r="P119" s="8">
        <f t="shared" si="36"/>
        <v>1.006414594</v>
      </c>
      <c r="Q119" s="2">
        <f t="shared" si="41"/>
        <v>2129.16665865</v>
      </c>
      <c r="R119" s="2">
        <f t="shared" si="42"/>
        <v>2129.16665865</v>
      </c>
      <c r="S119" s="9" t="s">
        <v>56</v>
      </c>
      <c r="T119" s="47">
        <f t="shared" si="51"/>
        <v>40157</v>
      </c>
      <c r="U119" s="4"/>
      <c r="V119" s="11">
        <f t="shared" si="56"/>
        <v>108</v>
      </c>
      <c r="W119" s="43">
        <f t="shared" si="59"/>
        <v>43322</v>
      </c>
      <c r="X119" s="12">
        <f t="shared" si="61"/>
        <v>269154.3209448501</v>
      </c>
      <c r="Y119" s="12">
        <f t="shared" si="60"/>
        <v>3019.99150556</v>
      </c>
      <c r="Z119" s="12">
        <f t="shared" si="57"/>
        <v>0</v>
      </c>
      <c r="AA119" s="134">
        <v>0</v>
      </c>
      <c r="AB119" s="12">
        <f t="shared" si="52"/>
        <v>3019.99150556</v>
      </c>
      <c r="AC119" s="11">
        <f t="shared" si="58"/>
        <v>108</v>
      </c>
      <c r="AD119" s="44">
        <f t="shared" si="53"/>
        <v>43353</v>
      </c>
      <c r="AE119" s="19"/>
      <c r="AF119" s="45">
        <f t="shared" si="54"/>
        <v>43353</v>
      </c>
      <c r="AG119" s="17">
        <f>VLOOKUP(AF119,[1]Plan1!$G$59:$H$300,2)</f>
        <v>0</v>
      </c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</row>
    <row r="120" spans="1:123" x14ac:dyDescent="0.2">
      <c r="A120" s="90">
        <f t="shared" si="43"/>
        <v>40145</v>
      </c>
      <c r="B120" s="2">
        <f t="shared" si="37"/>
        <v>334186.33803034999</v>
      </c>
      <c r="C120" s="2">
        <f t="shared" si="44"/>
        <v>331535.53420291003</v>
      </c>
      <c r="D120" s="47">
        <f t="shared" si="45"/>
        <v>40128</v>
      </c>
      <c r="E120" s="3">
        <f t="shared" si="62"/>
        <v>5.4799999999999998E-4</v>
      </c>
      <c r="F120" s="4">
        <f t="shared" si="46"/>
        <v>18</v>
      </c>
      <c r="G120" s="4">
        <f t="shared" si="55"/>
        <v>30</v>
      </c>
      <c r="H120" s="2">
        <f t="shared" si="47"/>
        <v>1.0003287599999999</v>
      </c>
      <c r="I120" s="2">
        <f t="shared" si="48"/>
        <v>1.0008651799999999</v>
      </c>
      <c r="J120" s="2">
        <f t="shared" si="38"/>
        <v>1.0011942199999999</v>
      </c>
      <c r="K120" s="2">
        <f t="shared" si="39"/>
        <v>331931.46056856</v>
      </c>
      <c r="L120" s="1">
        <f t="shared" si="49"/>
        <v>0</v>
      </c>
      <c r="M120" s="3">
        <f t="shared" si="35"/>
        <v>0</v>
      </c>
      <c r="N120" s="2">
        <f t="shared" si="40"/>
        <v>0</v>
      </c>
      <c r="O120" s="18">
        <f t="shared" si="50"/>
        <v>0.14499999999999999</v>
      </c>
      <c r="P120" s="8">
        <f t="shared" si="36"/>
        <v>1.0067932020000001</v>
      </c>
      <c r="Q120" s="2">
        <f t="shared" si="41"/>
        <v>2254.8774617899999</v>
      </c>
      <c r="R120" s="2">
        <f t="shared" si="42"/>
        <v>2254.8774617899999</v>
      </c>
      <c r="S120" s="9" t="s">
        <v>56</v>
      </c>
      <c r="T120" s="47">
        <f t="shared" si="51"/>
        <v>40157</v>
      </c>
      <c r="U120" s="4"/>
      <c r="V120" s="11">
        <f t="shared" si="56"/>
        <v>109</v>
      </c>
      <c r="W120" s="43">
        <f t="shared" si="59"/>
        <v>43353</v>
      </c>
      <c r="X120" s="12">
        <f t="shared" ref="X120:X184" si="63">(X119-Z120+Y120)</f>
        <v>272208.58216944011</v>
      </c>
      <c r="Y120" s="12">
        <f t="shared" si="60"/>
        <v>3054.26122459</v>
      </c>
      <c r="Z120" s="12">
        <f t="shared" si="57"/>
        <v>0</v>
      </c>
      <c r="AA120" s="134">
        <v>0</v>
      </c>
      <c r="AB120" s="12">
        <f t="shared" si="52"/>
        <v>3054.26122459</v>
      </c>
      <c r="AC120" s="11">
        <f t="shared" si="58"/>
        <v>109</v>
      </c>
      <c r="AD120" s="44">
        <f t="shared" si="53"/>
        <v>43383</v>
      </c>
      <c r="AE120" s="19"/>
      <c r="AF120" s="45">
        <f t="shared" si="54"/>
        <v>43383</v>
      </c>
      <c r="AG120" s="17">
        <f>VLOOKUP(AF120,[1]Plan1!$G$59:$H$300,2)</f>
        <v>0</v>
      </c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</row>
    <row r="121" spans="1:123" x14ac:dyDescent="0.2">
      <c r="A121" s="90">
        <f t="shared" si="43"/>
        <v>40146</v>
      </c>
      <c r="B121" s="2">
        <f t="shared" si="37"/>
        <v>334318.16434514005</v>
      </c>
      <c r="C121" s="2">
        <f t="shared" si="44"/>
        <v>331535.53420291003</v>
      </c>
      <c r="D121" s="47">
        <f t="shared" si="45"/>
        <v>40128</v>
      </c>
      <c r="E121" s="3">
        <f t="shared" si="62"/>
        <v>5.4799999999999998E-4</v>
      </c>
      <c r="F121" s="4">
        <f t="shared" si="46"/>
        <v>19</v>
      </c>
      <c r="G121" s="4">
        <f t="shared" si="55"/>
        <v>30</v>
      </c>
      <c r="H121" s="2">
        <f t="shared" si="47"/>
        <v>1.0003470299999999</v>
      </c>
      <c r="I121" s="2">
        <f t="shared" si="48"/>
        <v>1.0008651799999999</v>
      </c>
      <c r="J121" s="2">
        <f t="shared" si="38"/>
        <v>1.00121251</v>
      </c>
      <c r="K121" s="2">
        <f t="shared" si="39"/>
        <v>331937.52435348002</v>
      </c>
      <c r="L121" s="1">
        <f t="shared" si="49"/>
        <v>0</v>
      </c>
      <c r="M121" s="3">
        <f t="shared" si="35"/>
        <v>0</v>
      </c>
      <c r="N121" s="2">
        <f t="shared" si="40"/>
        <v>0</v>
      </c>
      <c r="O121" s="18">
        <f t="shared" si="50"/>
        <v>0.14499999999999999</v>
      </c>
      <c r="P121" s="8">
        <f t="shared" si="36"/>
        <v>1.007171952</v>
      </c>
      <c r="Q121" s="2">
        <f t="shared" si="41"/>
        <v>2380.6399916599999</v>
      </c>
      <c r="R121" s="2">
        <f t="shared" si="42"/>
        <v>2380.6399916599999</v>
      </c>
      <c r="S121" s="9" t="s">
        <v>56</v>
      </c>
      <c r="T121" s="47">
        <f t="shared" si="51"/>
        <v>40157</v>
      </c>
      <c r="U121" s="4"/>
      <c r="V121" s="11">
        <f t="shared" si="56"/>
        <v>110</v>
      </c>
      <c r="W121" s="43">
        <f t="shared" si="59"/>
        <v>43383</v>
      </c>
      <c r="X121" s="12">
        <f t="shared" si="63"/>
        <v>275297.50199284009</v>
      </c>
      <c r="Y121" s="12">
        <f t="shared" si="60"/>
        <v>3088.9198234</v>
      </c>
      <c r="Z121" s="12">
        <f t="shared" si="57"/>
        <v>0</v>
      </c>
      <c r="AA121" s="134">
        <v>0</v>
      </c>
      <c r="AB121" s="12">
        <f t="shared" si="52"/>
        <v>3088.9198234</v>
      </c>
      <c r="AC121" s="11">
        <f t="shared" si="58"/>
        <v>110</v>
      </c>
      <c r="AD121" s="44">
        <f t="shared" si="53"/>
        <v>43414</v>
      </c>
      <c r="AE121" s="19"/>
      <c r="AF121" s="45">
        <f t="shared" si="54"/>
        <v>43414</v>
      </c>
      <c r="AG121" s="17">
        <f>VLOOKUP(AF121,[1]Plan1!$G$59:$H$300,2)</f>
        <v>0</v>
      </c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</row>
    <row r="122" spans="1:123" x14ac:dyDescent="0.2">
      <c r="A122" s="90">
        <f t="shared" si="43"/>
        <v>40147</v>
      </c>
      <c r="B122" s="2">
        <f t="shared" si="37"/>
        <v>334450.03604039003</v>
      </c>
      <c r="C122" s="2">
        <f t="shared" si="44"/>
        <v>331535.53420291003</v>
      </c>
      <c r="D122" s="47">
        <f t="shared" si="45"/>
        <v>40128</v>
      </c>
      <c r="E122" s="3">
        <f t="shared" si="62"/>
        <v>5.4799999999999998E-4</v>
      </c>
      <c r="F122" s="4">
        <f t="shared" si="46"/>
        <v>20</v>
      </c>
      <c r="G122" s="4">
        <f t="shared" si="55"/>
        <v>30</v>
      </c>
      <c r="H122" s="2">
        <f t="shared" si="47"/>
        <v>1.00036529</v>
      </c>
      <c r="I122" s="2">
        <f t="shared" si="48"/>
        <v>1.0008651799999999</v>
      </c>
      <c r="J122" s="2">
        <f t="shared" si="38"/>
        <v>1.00123078</v>
      </c>
      <c r="K122" s="2">
        <f t="shared" si="39"/>
        <v>331943.58150769002</v>
      </c>
      <c r="L122" s="1">
        <f t="shared" si="49"/>
        <v>0</v>
      </c>
      <c r="M122" s="3">
        <f t="shared" si="35"/>
        <v>0</v>
      </c>
      <c r="N122" s="2">
        <f t="shared" si="40"/>
        <v>0</v>
      </c>
      <c r="O122" s="18">
        <f t="shared" si="50"/>
        <v>0.14499999999999999</v>
      </c>
      <c r="P122" s="8">
        <f t="shared" si="36"/>
        <v>1.0075508449999999</v>
      </c>
      <c r="Q122" s="2">
        <f t="shared" si="41"/>
        <v>2506.4545327000001</v>
      </c>
      <c r="R122" s="2">
        <f t="shared" si="42"/>
        <v>2506.4545327000001</v>
      </c>
      <c r="S122" s="9" t="s">
        <v>56</v>
      </c>
      <c r="T122" s="47">
        <f t="shared" si="51"/>
        <v>40157</v>
      </c>
      <c r="U122" s="4"/>
      <c r="V122" s="11">
        <f t="shared" si="56"/>
        <v>111</v>
      </c>
      <c r="W122" s="43">
        <f t="shared" si="59"/>
        <v>43414</v>
      </c>
      <c r="X122" s="12">
        <f t="shared" si="63"/>
        <v>278421.47370770009</v>
      </c>
      <c r="Y122" s="12">
        <f t="shared" si="60"/>
        <v>3123.9717148599998</v>
      </c>
      <c r="Z122" s="12">
        <f t="shared" si="57"/>
        <v>0</v>
      </c>
      <c r="AA122" s="134">
        <v>0</v>
      </c>
      <c r="AB122" s="12">
        <f t="shared" si="52"/>
        <v>3123.9717148599998</v>
      </c>
      <c r="AC122" s="11">
        <f t="shared" si="58"/>
        <v>111</v>
      </c>
      <c r="AD122" s="44">
        <f t="shared" si="53"/>
        <v>43444</v>
      </c>
      <c r="AE122" s="19"/>
      <c r="AF122" s="45">
        <f t="shared" si="54"/>
        <v>43444</v>
      </c>
      <c r="AG122" s="17">
        <f>VLOOKUP(AF122,[1]Plan1!$G$59:$H$300,2)</f>
        <v>0</v>
      </c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</row>
    <row r="123" spans="1:123" x14ac:dyDescent="0.2">
      <c r="A123" s="90">
        <f t="shared" si="43"/>
        <v>40148</v>
      </c>
      <c r="B123" s="2">
        <f t="shared" si="37"/>
        <v>334581.96614581998</v>
      </c>
      <c r="C123" s="2">
        <f t="shared" si="44"/>
        <v>331535.53420291003</v>
      </c>
      <c r="D123" s="47">
        <f t="shared" si="45"/>
        <v>40128</v>
      </c>
      <c r="E123" s="3">
        <f t="shared" si="62"/>
        <v>5.4799999999999998E-4</v>
      </c>
      <c r="F123" s="4">
        <f t="shared" si="46"/>
        <v>21</v>
      </c>
      <c r="G123" s="4">
        <f t="shared" si="55"/>
        <v>30</v>
      </c>
      <c r="H123" s="2">
        <f t="shared" si="47"/>
        <v>1.0003835599999999</v>
      </c>
      <c r="I123" s="2">
        <f t="shared" si="48"/>
        <v>1.0008651799999999</v>
      </c>
      <c r="J123" s="2">
        <f t="shared" si="38"/>
        <v>1.0012490700000001</v>
      </c>
      <c r="K123" s="2">
        <f t="shared" si="39"/>
        <v>331949.64529260999</v>
      </c>
      <c r="L123" s="1">
        <f t="shared" si="49"/>
        <v>0</v>
      </c>
      <c r="M123" s="3">
        <f t="shared" si="35"/>
        <v>0</v>
      </c>
      <c r="N123" s="2">
        <f t="shared" si="40"/>
        <v>0</v>
      </c>
      <c r="O123" s="18">
        <f t="shared" si="50"/>
        <v>0.14499999999999999</v>
      </c>
      <c r="P123" s="8">
        <f t="shared" si="36"/>
        <v>1.0079298800000001</v>
      </c>
      <c r="Q123" s="2">
        <f t="shared" si="41"/>
        <v>2632.3208532100002</v>
      </c>
      <c r="R123" s="2">
        <f t="shared" si="42"/>
        <v>2632.3208532100002</v>
      </c>
      <c r="S123" s="9" t="s">
        <v>56</v>
      </c>
      <c r="T123" s="47">
        <f t="shared" si="51"/>
        <v>40157</v>
      </c>
      <c r="U123" s="4"/>
      <c r="V123" s="11">
        <f t="shared" si="56"/>
        <v>112</v>
      </c>
      <c r="W123" s="43">
        <f t="shared" si="59"/>
        <v>43444</v>
      </c>
      <c r="X123" s="12">
        <f t="shared" si="63"/>
        <v>281580.89506959007</v>
      </c>
      <c r="Y123" s="12">
        <f t="shared" si="60"/>
        <v>3159.4213618899998</v>
      </c>
      <c r="Z123" s="12">
        <f t="shared" si="57"/>
        <v>0</v>
      </c>
      <c r="AA123" s="134">
        <v>0</v>
      </c>
      <c r="AB123" s="12">
        <f t="shared" si="52"/>
        <v>3159.4213618899998</v>
      </c>
      <c r="AC123" s="11">
        <f t="shared" si="58"/>
        <v>112</v>
      </c>
      <c r="AD123" s="44">
        <f t="shared" si="53"/>
        <v>43475</v>
      </c>
      <c r="AE123" s="19"/>
      <c r="AF123" s="45">
        <f t="shared" si="54"/>
        <v>43475</v>
      </c>
      <c r="AG123" s="17">
        <f>VLOOKUP(AF123,[1]Plan1!$G$59:$H$300,2)</f>
        <v>0</v>
      </c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</row>
    <row r="124" spans="1:123" x14ac:dyDescent="0.2">
      <c r="A124" s="90">
        <f t="shared" si="43"/>
        <v>40149</v>
      </c>
      <c r="B124" s="2">
        <f t="shared" si="37"/>
        <v>334713.94497477997</v>
      </c>
      <c r="C124" s="2">
        <f t="shared" si="44"/>
        <v>331535.53420291003</v>
      </c>
      <c r="D124" s="47">
        <f t="shared" si="45"/>
        <v>40128</v>
      </c>
      <c r="E124" s="3">
        <f t="shared" si="62"/>
        <v>5.4799999999999998E-4</v>
      </c>
      <c r="F124" s="4">
        <f t="shared" si="46"/>
        <v>22</v>
      </c>
      <c r="G124" s="4">
        <f t="shared" si="55"/>
        <v>30</v>
      </c>
      <c r="H124" s="2">
        <f t="shared" si="47"/>
        <v>1.0004018299999999</v>
      </c>
      <c r="I124" s="2">
        <f t="shared" si="48"/>
        <v>1.0008651799999999</v>
      </c>
      <c r="J124" s="2">
        <f t="shared" si="38"/>
        <v>1.00126735</v>
      </c>
      <c r="K124" s="2">
        <f t="shared" si="39"/>
        <v>331955.70576217998</v>
      </c>
      <c r="L124" s="1">
        <f t="shared" si="49"/>
        <v>0</v>
      </c>
      <c r="M124" s="3">
        <f t="shared" si="35"/>
        <v>0</v>
      </c>
      <c r="N124" s="2">
        <f t="shared" si="40"/>
        <v>0</v>
      </c>
      <c r="O124" s="18">
        <f t="shared" si="50"/>
        <v>0.14499999999999999</v>
      </c>
      <c r="P124" s="8">
        <f t="shared" si="36"/>
        <v>1.008309058</v>
      </c>
      <c r="Q124" s="2">
        <f t="shared" si="41"/>
        <v>2758.2392126</v>
      </c>
      <c r="R124" s="2">
        <f t="shared" si="42"/>
        <v>2758.2392126</v>
      </c>
      <c r="S124" s="9" t="s">
        <v>56</v>
      </c>
      <c r="T124" s="47">
        <f t="shared" si="51"/>
        <v>40157</v>
      </c>
      <c r="U124" s="4"/>
      <c r="V124" s="11">
        <f t="shared" si="56"/>
        <v>113</v>
      </c>
      <c r="W124" s="43">
        <f t="shared" si="59"/>
        <v>43475</v>
      </c>
      <c r="X124" s="12">
        <f t="shared" si="63"/>
        <v>284776.16834768007</v>
      </c>
      <c r="Y124" s="12">
        <f t="shared" si="60"/>
        <v>3195.2732780900001</v>
      </c>
      <c r="Z124" s="12">
        <f t="shared" si="57"/>
        <v>0</v>
      </c>
      <c r="AA124" s="134">
        <v>0</v>
      </c>
      <c r="AB124" s="12">
        <f t="shared" si="52"/>
        <v>3195.2732780900001</v>
      </c>
      <c r="AC124" s="11">
        <f t="shared" si="58"/>
        <v>113</v>
      </c>
      <c r="AD124" s="44">
        <f t="shared" si="53"/>
        <v>43506</v>
      </c>
      <c r="AE124" s="19"/>
      <c r="AF124" s="45">
        <f t="shared" si="54"/>
        <v>43506</v>
      </c>
      <c r="AG124" s="17">
        <f>VLOOKUP(AF124,[1]Plan1!$G$59:$H$300,2)</f>
        <v>0</v>
      </c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</row>
    <row r="125" spans="1:123" x14ac:dyDescent="0.2">
      <c r="A125" s="90">
        <f t="shared" si="43"/>
        <v>40150</v>
      </c>
      <c r="B125" s="2">
        <f t="shared" si="37"/>
        <v>334845.97921443003</v>
      </c>
      <c r="C125" s="2">
        <f t="shared" si="44"/>
        <v>331535.53420291003</v>
      </c>
      <c r="D125" s="47">
        <f t="shared" si="45"/>
        <v>40128</v>
      </c>
      <c r="E125" s="3">
        <f t="shared" si="62"/>
        <v>5.4799999999999998E-4</v>
      </c>
      <c r="F125" s="4">
        <f t="shared" si="46"/>
        <v>23</v>
      </c>
      <c r="G125" s="4">
        <f t="shared" si="55"/>
        <v>30</v>
      </c>
      <c r="H125" s="2">
        <f t="shared" si="47"/>
        <v>1.0004200999999999</v>
      </c>
      <c r="I125" s="2">
        <f t="shared" si="48"/>
        <v>1.0008651799999999</v>
      </c>
      <c r="J125" s="2">
        <f t="shared" si="38"/>
        <v>1.0012856400000001</v>
      </c>
      <c r="K125" s="2">
        <f t="shared" si="39"/>
        <v>331961.7695471</v>
      </c>
      <c r="L125" s="1">
        <f t="shared" si="49"/>
        <v>0</v>
      </c>
      <c r="M125" s="3">
        <f t="shared" si="35"/>
        <v>0</v>
      </c>
      <c r="N125" s="2">
        <f t="shared" si="40"/>
        <v>0</v>
      </c>
      <c r="O125" s="18">
        <f t="shared" si="50"/>
        <v>0.14499999999999999</v>
      </c>
      <c r="P125" s="8">
        <f t="shared" si="36"/>
        <v>1.0086883790000001</v>
      </c>
      <c r="Q125" s="2">
        <f t="shared" si="41"/>
        <v>2884.2096673299998</v>
      </c>
      <c r="R125" s="2">
        <f t="shared" si="42"/>
        <v>2884.2096673299998</v>
      </c>
      <c r="S125" s="9" t="s">
        <v>56</v>
      </c>
      <c r="T125" s="47">
        <f t="shared" si="51"/>
        <v>40157</v>
      </c>
      <c r="U125" s="4"/>
      <c r="V125" s="11">
        <f t="shared" si="56"/>
        <v>114</v>
      </c>
      <c r="W125" s="43">
        <f t="shared" si="59"/>
        <v>43506</v>
      </c>
      <c r="X125" s="12">
        <f t="shared" si="63"/>
        <v>288007.70037592005</v>
      </c>
      <c r="Y125" s="12">
        <f t="shared" si="60"/>
        <v>3231.5320282399998</v>
      </c>
      <c r="Z125" s="12">
        <f t="shared" si="57"/>
        <v>0</v>
      </c>
      <c r="AA125" s="134">
        <v>0</v>
      </c>
      <c r="AB125" s="12">
        <f t="shared" si="52"/>
        <v>3231.5320282399998</v>
      </c>
      <c r="AC125" s="11">
        <f t="shared" si="58"/>
        <v>114</v>
      </c>
      <c r="AD125" s="44">
        <f t="shared" si="53"/>
        <v>43534</v>
      </c>
      <c r="AE125" s="19"/>
      <c r="AF125" s="45">
        <f t="shared" si="54"/>
        <v>43534</v>
      </c>
      <c r="AG125" s="17">
        <f>VLOOKUP(AF125,[1]Plan1!$G$59:$H$300,2)</f>
        <v>0</v>
      </c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</row>
    <row r="126" spans="1:123" x14ac:dyDescent="0.2">
      <c r="A126" s="90">
        <f t="shared" si="43"/>
        <v>40151</v>
      </c>
      <c r="B126" s="2">
        <f t="shared" si="37"/>
        <v>334978.06184832996</v>
      </c>
      <c r="C126" s="2">
        <f t="shared" si="44"/>
        <v>331535.53420291003</v>
      </c>
      <c r="D126" s="47">
        <f t="shared" si="45"/>
        <v>40128</v>
      </c>
      <c r="E126" s="3">
        <f t="shared" si="62"/>
        <v>5.4799999999999998E-4</v>
      </c>
      <c r="F126" s="4">
        <f t="shared" si="46"/>
        <v>24</v>
      </c>
      <c r="G126" s="4">
        <f t="shared" si="55"/>
        <v>30</v>
      </c>
      <c r="H126" s="2">
        <f t="shared" si="47"/>
        <v>1.0004383699999999</v>
      </c>
      <c r="I126" s="2">
        <f t="shared" si="48"/>
        <v>1.0008651799999999</v>
      </c>
      <c r="J126" s="2">
        <f t="shared" si="38"/>
        <v>1.00130392</v>
      </c>
      <c r="K126" s="2">
        <f t="shared" si="39"/>
        <v>331967.83001665998</v>
      </c>
      <c r="L126" s="1">
        <f t="shared" si="49"/>
        <v>0</v>
      </c>
      <c r="M126" s="3">
        <f t="shared" si="35"/>
        <v>0</v>
      </c>
      <c r="N126" s="2">
        <f t="shared" si="40"/>
        <v>0</v>
      </c>
      <c r="O126" s="18">
        <f t="shared" si="50"/>
        <v>0.14499999999999999</v>
      </c>
      <c r="P126" s="8">
        <f t="shared" si="36"/>
        <v>1.0090678420000001</v>
      </c>
      <c r="Q126" s="2">
        <f t="shared" si="41"/>
        <v>3010.2318316699998</v>
      </c>
      <c r="R126" s="2">
        <f t="shared" si="42"/>
        <v>3010.2318316699998</v>
      </c>
      <c r="S126" s="9" t="s">
        <v>56</v>
      </c>
      <c r="T126" s="47">
        <f t="shared" si="51"/>
        <v>40157</v>
      </c>
      <c r="U126" s="4"/>
      <c r="V126" s="11">
        <f t="shared" si="56"/>
        <v>115</v>
      </c>
      <c r="W126" s="43">
        <f t="shared" si="59"/>
        <v>43534</v>
      </c>
      <c r="X126" s="12">
        <f t="shared" si="63"/>
        <v>291275.90260486002</v>
      </c>
      <c r="Y126" s="12">
        <f t="shared" si="60"/>
        <v>3268.2022289400002</v>
      </c>
      <c r="Z126" s="12">
        <f t="shared" si="57"/>
        <v>0</v>
      </c>
      <c r="AA126" s="134">
        <v>0</v>
      </c>
      <c r="AB126" s="12">
        <f t="shared" si="52"/>
        <v>3268.2022289400002</v>
      </c>
      <c r="AC126" s="11">
        <f t="shared" si="58"/>
        <v>115</v>
      </c>
      <c r="AD126" s="44">
        <f t="shared" si="53"/>
        <v>43565</v>
      </c>
      <c r="AE126" s="19"/>
      <c r="AF126" s="45">
        <f t="shared" si="54"/>
        <v>43565</v>
      </c>
      <c r="AG126" s="17">
        <f>VLOOKUP(AF126,[1]Plan1!$G$59:$H$300,2)</f>
        <v>0</v>
      </c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</row>
    <row r="127" spans="1:123" x14ac:dyDescent="0.2">
      <c r="A127" s="90">
        <f t="shared" si="43"/>
        <v>40152</v>
      </c>
      <c r="B127" s="2">
        <f t="shared" si="37"/>
        <v>335110.19990062003</v>
      </c>
      <c r="C127" s="2">
        <f t="shared" si="44"/>
        <v>331535.53420291003</v>
      </c>
      <c r="D127" s="47">
        <f t="shared" si="45"/>
        <v>40128</v>
      </c>
      <c r="E127" s="3">
        <f t="shared" si="62"/>
        <v>5.4799999999999998E-4</v>
      </c>
      <c r="F127" s="4">
        <f t="shared" si="46"/>
        <v>25</v>
      </c>
      <c r="G127" s="4">
        <f t="shared" si="55"/>
        <v>30</v>
      </c>
      <c r="H127" s="2">
        <f t="shared" si="47"/>
        <v>1.0004566399999999</v>
      </c>
      <c r="I127" s="2">
        <f t="shared" si="48"/>
        <v>1.0008651799999999</v>
      </c>
      <c r="J127" s="2">
        <f t="shared" si="38"/>
        <v>1.0013222100000001</v>
      </c>
      <c r="K127" s="2">
        <f t="shared" si="39"/>
        <v>331973.89380158001</v>
      </c>
      <c r="L127" s="1">
        <f t="shared" si="49"/>
        <v>0</v>
      </c>
      <c r="M127" s="3">
        <f t="shared" si="35"/>
        <v>0</v>
      </c>
      <c r="N127" s="2">
        <f t="shared" si="40"/>
        <v>0</v>
      </c>
      <c r="O127" s="18">
        <f t="shared" si="50"/>
        <v>0.14499999999999999</v>
      </c>
      <c r="P127" s="8">
        <f t="shared" si="36"/>
        <v>1.009447448</v>
      </c>
      <c r="Q127" s="2">
        <f t="shared" si="41"/>
        <v>3136.3060990399999</v>
      </c>
      <c r="R127" s="2">
        <f t="shared" si="42"/>
        <v>3136.3060990399999</v>
      </c>
      <c r="S127" s="9" t="s">
        <v>56</v>
      </c>
      <c r="T127" s="47">
        <f t="shared" si="51"/>
        <v>40157</v>
      </c>
      <c r="U127" s="4"/>
      <c r="V127" s="11">
        <f t="shared" si="56"/>
        <v>116</v>
      </c>
      <c r="W127" s="43">
        <f t="shared" si="59"/>
        <v>43565</v>
      </c>
      <c r="X127" s="12">
        <f t="shared" si="63"/>
        <v>294581.19115405</v>
      </c>
      <c r="Y127" s="12">
        <f t="shared" si="60"/>
        <v>3305.2885491900001</v>
      </c>
      <c r="Z127" s="12">
        <f t="shared" si="57"/>
        <v>0</v>
      </c>
      <c r="AA127" s="134">
        <v>0</v>
      </c>
      <c r="AB127" s="12">
        <f t="shared" si="52"/>
        <v>3305.2885491900001</v>
      </c>
      <c r="AC127" s="11">
        <f t="shared" si="58"/>
        <v>116</v>
      </c>
      <c r="AD127" s="44">
        <f t="shared" si="53"/>
        <v>43595</v>
      </c>
      <c r="AE127" s="19"/>
      <c r="AF127" s="45">
        <f t="shared" si="54"/>
        <v>43595</v>
      </c>
      <c r="AG127" s="17">
        <f>VLOOKUP(AF127,[1]Plan1!$G$59:$H$300,2)</f>
        <v>0</v>
      </c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</row>
    <row r="128" spans="1:123" x14ac:dyDescent="0.2">
      <c r="A128" s="90">
        <f t="shared" si="43"/>
        <v>40153</v>
      </c>
      <c r="B128" s="2">
        <f t="shared" si="37"/>
        <v>335242.39002974995</v>
      </c>
      <c r="C128" s="2">
        <f t="shared" si="44"/>
        <v>331535.53420291003</v>
      </c>
      <c r="D128" s="47">
        <f t="shared" si="45"/>
        <v>40128</v>
      </c>
      <c r="E128" s="3">
        <f t="shared" si="62"/>
        <v>5.4799999999999998E-4</v>
      </c>
      <c r="F128" s="4">
        <f t="shared" si="46"/>
        <v>26</v>
      </c>
      <c r="G128" s="4">
        <f t="shared" si="55"/>
        <v>30</v>
      </c>
      <c r="H128" s="2">
        <f t="shared" si="47"/>
        <v>1.0004749100000001</v>
      </c>
      <c r="I128" s="2">
        <f t="shared" si="48"/>
        <v>1.0008651799999999</v>
      </c>
      <c r="J128" s="2">
        <f t="shared" si="38"/>
        <v>1.0013405</v>
      </c>
      <c r="K128" s="2">
        <f t="shared" si="39"/>
        <v>331979.95758649998</v>
      </c>
      <c r="L128" s="1">
        <f t="shared" si="49"/>
        <v>0</v>
      </c>
      <c r="M128" s="3">
        <f t="shared" si="35"/>
        <v>0</v>
      </c>
      <c r="N128" s="2">
        <f t="shared" si="40"/>
        <v>0</v>
      </c>
      <c r="O128" s="18">
        <f t="shared" si="50"/>
        <v>0.14499999999999999</v>
      </c>
      <c r="P128" s="8">
        <f t="shared" si="36"/>
        <v>1.0098271969999999</v>
      </c>
      <c r="Q128" s="2">
        <f t="shared" si="41"/>
        <v>3262.4324432499998</v>
      </c>
      <c r="R128" s="2">
        <f t="shared" si="42"/>
        <v>3262.4324432499998</v>
      </c>
      <c r="S128" s="9" t="s">
        <v>56</v>
      </c>
      <c r="T128" s="47">
        <f t="shared" si="51"/>
        <v>40157</v>
      </c>
      <c r="U128" s="4"/>
      <c r="V128" s="11">
        <f t="shared" si="56"/>
        <v>117</v>
      </c>
      <c r="W128" s="43">
        <f t="shared" si="59"/>
        <v>43595</v>
      </c>
      <c r="X128" s="12">
        <f t="shared" si="63"/>
        <v>297923.98686498997</v>
      </c>
      <c r="Y128" s="12">
        <f t="shared" si="60"/>
        <v>3342.7957109399999</v>
      </c>
      <c r="Z128" s="12">
        <f t="shared" si="57"/>
        <v>0</v>
      </c>
      <c r="AA128" s="134">
        <v>0</v>
      </c>
      <c r="AB128" s="12">
        <f t="shared" si="52"/>
        <v>3342.7957109399999</v>
      </c>
      <c r="AC128" s="11">
        <f t="shared" si="58"/>
        <v>117</v>
      </c>
      <c r="AD128" s="44">
        <f t="shared" si="53"/>
        <v>43626</v>
      </c>
      <c r="AE128" s="19"/>
      <c r="AF128" s="45">
        <f t="shared" si="54"/>
        <v>43626</v>
      </c>
      <c r="AG128" s="17">
        <f>VLOOKUP(AF128,[1]Plan1!$G$59:$H$300,2)</f>
        <v>0</v>
      </c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</row>
    <row r="129" spans="1:126" x14ac:dyDescent="0.2">
      <c r="A129" s="90">
        <f t="shared" si="43"/>
        <v>40154</v>
      </c>
      <c r="B129" s="2">
        <f t="shared" si="37"/>
        <v>335374.62855713</v>
      </c>
      <c r="C129" s="2">
        <f t="shared" si="44"/>
        <v>331535.53420291003</v>
      </c>
      <c r="D129" s="47">
        <f t="shared" si="45"/>
        <v>40128</v>
      </c>
      <c r="E129" s="3">
        <f t="shared" si="62"/>
        <v>5.4799999999999998E-4</v>
      </c>
      <c r="F129" s="4">
        <f t="shared" si="46"/>
        <v>27</v>
      </c>
      <c r="G129" s="4">
        <f t="shared" si="55"/>
        <v>30</v>
      </c>
      <c r="H129" s="2">
        <f t="shared" si="47"/>
        <v>1.0004931800000001</v>
      </c>
      <c r="I129" s="2">
        <f t="shared" si="48"/>
        <v>1.0008651799999999</v>
      </c>
      <c r="J129" s="2">
        <f t="shared" si="38"/>
        <v>1.0013587799999999</v>
      </c>
      <c r="K129" s="2">
        <f t="shared" si="39"/>
        <v>331986.01805607002</v>
      </c>
      <c r="L129" s="1">
        <f t="shared" si="49"/>
        <v>0</v>
      </c>
      <c r="M129" s="3">
        <f t="shared" si="35"/>
        <v>0</v>
      </c>
      <c r="N129" s="2">
        <f t="shared" si="40"/>
        <v>0</v>
      </c>
      <c r="O129" s="18">
        <f t="shared" si="50"/>
        <v>0.14499999999999999</v>
      </c>
      <c r="P129" s="8">
        <f t="shared" si="36"/>
        <v>1.010207088</v>
      </c>
      <c r="Q129" s="2">
        <f t="shared" si="41"/>
        <v>3388.6105010599999</v>
      </c>
      <c r="R129" s="2">
        <f t="shared" si="42"/>
        <v>3388.6105010599999</v>
      </c>
      <c r="S129" s="9" t="s">
        <v>56</v>
      </c>
      <c r="T129" s="47">
        <f t="shared" si="51"/>
        <v>40157</v>
      </c>
      <c r="U129" s="4"/>
      <c r="V129" s="11">
        <f t="shared" si="56"/>
        <v>118</v>
      </c>
      <c r="W129" s="43">
        <f t="shared" si="59"/>
        <v>43626</v>
      </c>
      <c r="X129" s="12">
        <f t="shared" si="63"/>
        <v>301304.71535473998</v>
      </c>
      <c r="Y129" s="12">
        <f t="shared" si="60"/>
        <v>3380.7284897499999</v>
      </c>
      <c r="Z129" s="12">
        <f t="shared" si="57"/>
        <v>0</v>
      </c>
      <c r="AA129" s="134">
        <v>0</v>
      </c>
      <c r="AB129" s="12">
        <f t="shared" si="52"/>
        <v>3380.7284897499999</v>
      </c>
      <c r="AC129" s="11">
        <f t="shared" si="58"/>
        <v>118</v>
      </c>
      <c r="AD129" s="44">
        <f t="shared" si="53"/>
        <v>43656</v>
      </c>
      <c r="AE129" s="19"/>
      <c r="AF129" s="45">
        <f t="shared" si="54"/>
        <v>43656</v>
      </c>
      <c r="AG129" s="17">
        <f>VLOOKUP(AF129,[1]Plan1!$G$59:$H$300,2)</f>
        <v>0</v>
      </c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</row>
    <row r="130" spans="1:126" x14ac:dyDescent="0.2">
      <c r="A130" s="90">
        <f t="shared" si="43"/>
        <v>40155</v>
      </c>
      <c r="B130" s="2">
        <f t="shared" si="37"/>
        <v>335506.92284646002</v>
      </c>
      <c r="C130" s="2">
        <f t="shared" si="44"/>
        <v>331535.53420291003</v>
      </c>
      <c r="D130" s="47">
        <f t="shared" si="45"/>
        <v>40128</v>
      </c>
      <c r="E130" s="3">
        <f t="shared" si="62"/>
        <v>5.4799999999999998E-4</v>
      </c>
      <c r="F130" s="4">
        <f t="shared" si="46"/>
        <v>28</v>
      </c>
      <c r="G130" s="4">
        <f t="shared" si="55"/>
        <v>30</v>
      </c>
      <c r="H130" s="2">
        <f t="shared" si="47"/>
        <v>1.0005114500000001</v>
      </c>
      <c r="I130" s="2">
        <f t="shared" si="48"/>
        <v>1.0008651799999999</v>
      </c>
      <c r="J130" s="2">
        <f t="shared" si="38"/>
        <v>1.00137707</v>
      </c>
      <c r="K130" s="2">
        <f t="shared" si="39"/>
        <v>331992.08184098999</v>
      </c>
      <c r="L130" s="1">
        <f t="shared" si="49"/>
        <v>0</v>
      </c>
      <c r="M130" s="3">
        <f t="shared" si="35"/>
        <v>0</v>
      </c>
      <c r="N130" s="2">
        <f t="shared" si="40"/>
        <v>0</v>
      </c>
      <c r="O130" s="18">
        <f t="shared" si="50"/>
        <v>0.14499999999999999</v>
      </c>
      <c r="P130" s="8">
        <f t="shared" si="36"/>
        <v>1.0105871230000001</v>
      </c>
      <c r="Q130" s="2">
        <f t="shared" si="41"/>
        <v>3514.8410054699998</v>
      </c>
      <c r="R130" s="2">
        <f t="shared" si="42"/>
        <v>3514.8410054699998</v>
      </c>
      <c r="S130" s="9" t="s">
        <v>56</v>
      </c>
      <c r="T130" s="47">
        <f t="shared" si="51"/>
        <v>40157</v>
      </c>
      <c r="U130" s="4"/>
      <c r="V130" s="11">
        <f t="shared" si="56"/>
        <v>119</v>
      </c>
      <c r="W130" s="43">
        <f t="shared" si="59"/>
        <v>43656</v>
      </c>
      <c r="X130" s="12">
        <f t="shared" si="63"/>
        <v>304723.80707008997</v>
      </c>
      <c r="Y130" s="12">
        <f t="shared" si="60"/>
        <v>3419.09171535</v>
      </c>
      <c r="Z130" s="12">
        <f t="shared" si="57"/>
        <v>0</v>
      </c>
      <c r="AA130" s="134">
        <v>0</v>
      </c>
      <c r="AB130" s="12">
        <f t="shared" si="52"/>
        <v>3419.09171535</v>
      </c>
      <c r="AC130" s="11">
        <f t="shared" si="58"/>
        <v>119</v>
      </c>
      <c r="AD130" s="44">
        <f t="shared" si="53"/>
        <v>43687</v>
      </c>
      <c r="AE130" s="19"/>
      <c r="AF130" s="45">
        <f t="shared" si="54"/>
        <v>43687</v>
      </c>
      <c r="AG130" s="17">
        <f>VLOOKUP(AF130,[1]Plan1!$G$59:$H$300,2)</f>
        <v>0</v>
      </c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</row>
    <row r="131" spans="1:126" x14ac:dyDescent="0.2">
      <c r="A131" s="90">
        <f t="shared" si="43"/>
        <v>40156</v>
      </c>
      <c r="B131" s="2">
        <f t="shared" si="37"/>
        <v>335639.26553671999</v>
      </c>
      <c r="C131" s="2">
        <f t="shared" si="44"/>
        <v>331535.53420291003</v>
      </c>
      <c r="D131" s="47">
        <f t="shared" si="45"/>
        <v>40128</v>
      </c>
      <c r="E131" s="3">
        <f t="shared" si="62"/>
        <v>5.4799999999999998E-4</v>
      </c>
      <c r="F131" s="4">
        <f t="shared" si="46"/>
        <v>29</v>
      </c>
      <c r="G131" s="4">
        <f t="shared" si="55"/>
        <v>30</v>
      </c>
      <c r="H131" s="2">
        <f t="shared" si="47"/>
        <v>1.0005297200000001</v>
      </c>
      <c r="I131" s="2">
        <f t="shared" si="48"/>
        <v>1.0008651799999999</v>
      </c>
      <c r="J131" s="2">
        <f t="shared" si="38"/>
        <v>1.0013953499999999</v>
      </c>
      <c r="K131" s="2">
        <f t="shared" si="39"/>
        <v>331998.14231055998</v>
      </c>
      <c r="L131" s="1">
        <f t="shared" si="49"/>
        <v>0</v>
      </c>
      <c r="M131" s="3">
        <f t="shared" si="35"/>
        <v>0</v>
      </c>
      <c r="N131" s="2">
        <f t="shared" si="40"/>
        <v>0</v>
      </c>
      <c r="O131" s="18">
        <f t="shared" si="50"/>
        <v>0.14499999999999999</v>
      </c>
      <c r="P131" s="8">
        <f t="shared" si="36"/>
        <v>1.0109672999999999</v>
      </c>
      <c r="Q131" s="2">
        <f t="shared" si="41"/>
        <v>3641.1232261599998</v>
      </c>
      <c r="R131" s="2">
        <f t="shared" si="42"/>
        <v>3641.1232261599998</v>
      </c>
      <c r="S131" s="9" t="s">
        <v>56</v>
      </c>
      <c r="T131" s="47">
        <f t="shared" si="51"/>
        <v>40157</v>
      </c>
      <c r="U131" s="4"/>
      <c r="V131" s="11">
        <f t="shared" si="56"/>
        <v>120</v>
      </c>
      <c r="W131" s="43">
        <f t="shared" si="59"/>
        <v>43687</v>
      </c>
      <c r="X131" s="12">
        <f t="shared" si="63"/>
        <v>308181.69734238996</v>
      </c>
      <c r="Y131" s="12">
        <f t="shared" si="60"/>
        <v>3457.8902723000001</v>
      </c>
      <c r="Z131" s="12">
        <f t="shared" si="57"/>
        <v>0</v>
      </c>
      <c r="AA131" s="134">
        <v>0</v>
      </c>
      <c r="AB131" s="12">
        <f t="shared" si="52"/>
        <v>3457.8902723000001</v>
      </c>
      <c r="AC131" s="11">
        <f t="shared" si="58"/>
        <v>120</v>
      </c>
      <c r="AD131" s="44">
        <f t="shared" si="53"/>
        <v>43718</v>
      </c>
      <c r="AE131" s="19"/>
      <c r="AF131" s="45">
        <f t="shared" si="54"/>
        <v>43718</v>
      </c>
      <c r="AG131" s="17">
        <f>VLOOKUP(AF131,[1]Plan1!$G$59:$H$300,2)</f>
        <v>0</v>
      </c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</row>
    <row r="132" spans="1:126" x14ac:dyDescent="0.2">
      <c r="A132" s="91">
        <f t="shared" si="43"/>
        <v>40157</v>
      </c>
      <c r="B132" s="36">
        <f t="shared" si="37"/>
        <v>335771.66734961997</v>
      </c>
      <c r="C132" s="36">
        <f t="shared" si="44"/>
        <v>331535.53420291003</v>
      </c>
      <c r="D132" s="120">
        <f t="shared" si="45"/>
        <v>40128</v>
      </c>
      <c r="E132" s="3">
        <f t="shared" si="62"/>
        <v>5.4799999999999998E-4</v>
      </c>
      <c r="F132" s="21">
        <f t="shared" si="46"/>
        <v>30</v>
      </c>
      <c r="G132" s="21">
        <f t="shared" si="55"/>
        <v>30</v>
      </c>
      <c r="H132" s="36">
        <f t="shared" si="47"/>
        <v>1.000548</v>
      </c>
      <c r="I132" s="36">
        <f t="shared" si="48"/>
        <v>1.0008651799999999</v>
      </c>
      <c r="J132" s="36">
        <f t="shared" si="38"/>
        <v>1.0014136499999999</v>
      </c>
      <c r="K132" s="36">
        <f t="shared" si="39"/>
        <v>332004.20941082999</v>
      </c>
      <c r="L132" s="37">
        <f t="shared" si="49"/>
        <v>3</v>
      </c>
      <c r="M132" s="20">
        <f t="shared" si="35"/>
        <v>1.3767898000000001E-3</v>
      </c>
      <c r="N132" s="36">
        <f t="shared" si="40"/>
        <v>457.10000907</v>
      </c>
      <c r="O132" s="35">
        <f t="shared" si="50"/>
        <v>0.14499999999999999</v>
      </c>
      <c r="P132" s="38">
        <f t="shared" si="36"/>
        <v>1.0113476210000001</v>
      </c>
      <c r="Q132" s="36">
        <f t="shared" si="41"/>
        <v>3767.4579387899998</v>
      </c>
      <c r="R132" s="36">
        <f t="shared" si="42"/>
        <v>4224.5579478600002</v>
      </c>
      <c r="S132" s="39" t="s">
        <v>56</v>
      </c>
      <c r="T132" s="120">
        <f t="shared" si="51"/>
        <v>40157</v>
      </c>
      <c r="U132" s="21"/>
      <c r="V132" s="11">
        <f t="shared" si="56"/>
        <v>121</v>
      </c>
      <c r="W132" s="43">
        <f t="shared" si="59"/>
        <v>43718</v>
      </c>
      <c r="X132" s="12">
        <f t="shared" si="63"/>
        <v>311678.82644295995</v>
      </c>
      <c r="Y132" s="12">
        <f t="shared" si="60"/>
        <v>3497.12910057</v>
      </c>
      <c r="Z132" s="12">
        <f t="shared" si="57"/>
        <v>0</v>
      </c>
      <c r="AA132" s="134">
        <v>0</v>
      </c>
      <c r="AB132" s="12">
        <f t="shared" si="52"/>
        <v>3497.12910057</v>
      </c>
      <c r="AC132" s="11">
        <f t="shared" si="58"/>
        <v>121</v>
      </c>
      <c r="AD132" s="44">
        <f t="shared" si="53"/>
        <v>43748</v>
      </c>
      <c r="AE132" s="20"/>
      <c r="AF132" s="46">
        <f t="shared" si="54"/>
        <v>43748</v>
      </c>
      <c r="AG132" s="17">
        <f>VLOOKUP(AF132,[1]Plan1!$G$59:$H$300,2)</f>
        <v>0</v>
      </c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9"/>
      <c r="DU132" s="29"/>
      <c r="DV132" s="29"/>
    </row>
    <row r="133" spans="1:126" x14ac:dyDescent="0.2">
      <c r="A133" s="90">
        <f t="shared" si="43"/>
        <v>40158</v>
      </c>
      <c r="B133" s="2">
        <f t="shared" si="37"/>
        <v>335436.64095600002</v>
      </c>
      <c r="C133" s="2">
        <f t="shared" si="44"/>
        <v>334841.21905125002</v>
      </c>
      <c r="D133" s="47">
        <f t="shared" si="45"/>
        <v>40158</v>
      </c>
      <c r="E133" s="3">
        <f t="shared" si="62"/>
        <v>0</v>
      </c>
      <c r="F133" s="4">
        <f t="shared" si="46"/>
        <v>1</v>
      </c>
      <c r="G133" s="4">
        <f t="shared" si="55"/>
        <v>31</v>
      </c>
      <c r="H133" s="2">
        <f t="shared" si="47"/>
        <v>1</v>
      </c>
      <c r="I133" s="2">
        <f t="shared" si="48"/>
        <v>1.0014136499999999</v>
      </c>
      <c r="J133" s="2">
        <f t="shared" si="38"/>
        <v>1.0014136499999999</v>
      </c>
      <c r="K133" s="2">
        <f t="shared" si="39"/>
        <v>335314.56734056002</v>
      </c>
      <c r="L133" s="1">
        <f t="shared" si="49"/>
        <v>0</v>
      </c>
      <c r="M133" s="3">
        <f t="shared" si="35"/>
        <v>0</v>
      </c>
      <c r="N133" s="2">
        <f t="shared" si="40"/>
        <v>0</v>
      </c>
      <c r="O133" s="18">
        <f t="shared" si="50"/>
        <v>0.14499999999999999</v>
      </c>
      <c r="P133" s="8">
        <f t="shared" si="36"/>
        <v>1.0003640570000001</v>
      </c>
      <c r="Q133" s="2">
        <f t="shared" si="41"/>
        <v>122.07361544</v>
      </c>
      <c r="R133" s="2">
        <f t="shared" si="42"/>
        <v>122.07361544</v>
      </c>
      <c r="S133" s="9" t="s">
        <v>56</v>
      </c>
      <c r="T133" s="47">
        <f t="shared" si="51"/>
        <v>40188</v>
      </c>
      <c r="U133" s="4"/>
      <c r="V133" s="11">
        <f t="shared" si="56"/>
        <v>122</v>
      </c>
      <c r="W133" s="43">
        <f t="shared" si="59"/>
        <v>43748</v>
      </c>
      <c r="X133" s="12">
        <f t="shared" si="63"/>
        <v>315215.63963914994</v>
      </c>
      <c r="Y133" s="12">
        <f t="shared" si="60"/>
        <v>3536.8131961899999</v>
      </c>
      <c r="Z133" s="12">
        <f t="shared" si="57"/>
        <v>0</v>
      </c>
      <c r="AA133" s="134">
        <v>0</v>
      </c>
      <c r="AB133" s="12">
        <f t="shared" si="52"/>
        <v>3536.8131961899999</v>
      </c>
      <c r="AC133" s="11">
        <f t="shared" si="58"/>
        <v>122</v>
      </c>
      <c r="AD133" s="44">
        <f t="shared" si="53"/>
        <v>43779</v>
      </c>
      <c r="AE133" s="19"/>
      <c r="AF133" s="45">
        <f t="shared" si="54"/>
        <v>43779</v>
      </c>
      <c r="AG133" s="17">
        <f>VLOOKUP(AF133,[1]Plan1!$G$59:$H$300,2)</f>
        <v>0</v>
      </c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</row>
    <row r="134" spans="1:126" x14ac:dyDescent="0.2">
      <c r="A134" s="90">
        <f t="shared" si="43"/>
        <v>40159</v>
      </c>
      <c r="B134" s="2">
        <f t="shared" si="37"/>
        <v>335558.75916828</v>
      </c>
      <c r="C134" s="2">
        <f t="shared" si="44"/>
        <v>334841.21905125002</v>
      </c>
      <c r="D134" s="47">
        <f t="shared" si="45"/>
        <v>40158</v>
      </c>
      <c r="E134" s="3">
        <f t="shared" si="62"/>
        <v>0</v>
      </c>
      <c r="F134" s="4">
        <f t="shared" si="46"/>
        <v>2</v>
      </c>
      <c r="G134" s="4">
        <f t="shared" si="55"/>
        <v>31</v>
      </c>
      <c r="H134" s="2">
        <f t="shared" si="47"/>
        <v>1</v>
      </c>
      <c r="I134" s="2">
        <f t="shared" si="48"/>
        <v>1.0014136499999999</v>
      </c>
      <c r="J134" s="2">
        <f t="shared" si="38"/>
        <v>1.0014136499999999</v>
      </c>
      <c r="K134" s="2">
        <f t="shared" si="39"/>
        <v>335314.56734056002</v>
      </c>
      <c r="L134" s="1">
        <f t="shared" si="49"/>
        <v>0</v>
      </c>
      <c r="M134" s="3">
        <f t="shared" si="35"/>
        <v>0</v>
      </c>
      <c r="N134" s="2">
        <f t="shared" si="40"/>
        <v>0</v>
      </c>
      <c r="O134" s="18">
        <f t="shared" si="50"/>
        <v>0.14499999999999999</v>
      </c>
      <c r="P134" s="8">
        <f t="shared" si="36"/>
        <v>1.0007282470000001</v>
      </c>
      <c r="Q134" s="2">
        <f t="shared" si="41"/>
        <v>244.19182771999999</v>
      </c>
      <c r="R134" s="2">
        <f t="shared" si="42"/>
        <v>244.19182771999999</v>
      </c>
      <c r="S134" s="9" t="s">
        <v>56</v>
      </c>
      <c r="T134" s="47">
        <f t="shared" si="51"/>
        <v>40188</v>
      </c>
      <c r="U134" s="4"/>
      <c r="V134" s="11">
        <f t="shared" si="56"/>
        <v>123</v>
      </c>
      <c r="W134" s="43">
        <f t="shared" si="59"/>
        <v>43779</v>
      </c>
      <c r="X134" s="12">
        <f t="shared" si="63"/>
        <v>318792.58725103992</v>
      </c>
      <c r="Y134" s="12">
        <f t="shared" si="60"/>
        <v>3576.9476118900002</v>
      </c>
      <c r="Z134" s="12">
        <f t="shared" si="57"/>
        <v>0</v>
      </c>
      <c r="AA134" s="134">
        <v>0</v>
      </c>
      <c r="AB134" s="12">
        <f t="shared" si="52"/>
        <v>3576.9476118900002</v>
      </c>
      <c r="AC134" s="11">
        <f t="shared" si="58"/>
        <v>123</v>
      </c>
      <c r="AD134" s="44">
        <f t="shared" si="53"/>
        <v>43809</v>
      </c>
      <c r="AE134" s="19"/>
      <c r="AF134" s="45">
        <f t="shared" si="54"/>
        <v>43809</v>
      </c>
      <c r="AG134" s="17">
        <f>VLOOKUP(AF134,[1]Plan1!$G$59:$H$300,2)</f>
        <v>0</v>
      </c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</row>
    <row r="135" spans="1:126" x14ac:dyDescent="0.2">
      <c r="A135" s="90">
        <f t="shared" si="43"/>
        <v>40160</v>
      </c>
      <c r="B135" s="2">
        <f t="shared" si="37"/>
        <v>335680.92164208001</v>
      </c>
      <c r="C135" s="2">
        <f t="shared" si="44"/>
        <v>334841.21905125002</v>
      </c>
      <c r="D135" s="47">
        <f t="shared" si="45"/>
        <v>40158</v>
      </c>
      <c r="E135" s="3">
        <f t="shared" si="62"/>
        <v>0</v>
      </c>
      <c r="F135" s="4">
        <f t="shared" si="46"/>
        <v>3</v>
      </c>
      <c r="G135" s="4">
        <f t="shared" si="55"/>
        <v>31</v>
      </c>
      <c r="H135" s="2">
        <f t="shared" si="47"/>
        <v>1</v>
      </c>
      <c r="I135" s="2">
        <f t="shared" si="48"/>
        <v>1.0014136499999999</v>
      </c>
      <c r="J135" s="2">
        <f t="shared" si="38"/>
        <v>1.0014136499999999</v>
      </c>
      <c r="K135" s="2">
        <f t="shared" si="39"/>
        <v>335314.56734056002</v>
      </c>
      <c r="L135" s="1">
        <f t="shared" si="49"/>
        <v>0</v>
      </c>
      <c r="M135" s="3">
        <f t="shared" si="35"/>
        <v>0</v>
      </c>
      <c r="N135" s="2">
        <f t="shared" si="40"/>
        <v>0</v>
      </c>
      <c r="O135" s="18">
        <f t="shared" si="50"/>
        <v>0.14499999999999999</v>
      </c>
      <c r="P135" s="8">
        <f t="shared" si="36"/>
        <v>1.0010925690000001</v>
      </c>
      <c r="Q135" s="2">
        <f t="shared" si="41"/>
        <v>366.35430151999998</v>
      </c>
      <c r="R135" s="2">
        <f t="shared" si="42"/>
        <v>366.35430151999998</v>
      </c>
      <c r="S135" s="9" t="s">
        <v>56</v>
      </c>
      <c r="T135" s="47">
        <f t="shared" si="51"/>
        <v>40188</v>
      </c>
      <c r="U135" s="4"/>
      <c r="V135" s="11">
        <f t="shared" si="56"/>
        <v>124</v>
      </c>
      <c r="W135" s="43">
        <f t="shared" si="59"/>
        <v>43809</v>
      </c>
      <c r="X135" s="12">
        <f t="shared" si="63"/>
        <v>322410.1247087699</v>
      </c>
      <c r="Y135" s="12">
        <f t="shared" si="60"/>
        <v>3617.5374577299999</v>
      </c>
      <c r="Z135" s="12">
        <f t="shared" si="57"/>
        <v>0</v>
      </c>
      <c r="AA135" s="134">
        <v>0</v>
      </c>
      <c r="AB135" s="12">
        <f t="shared" si="52"/>
        <v>3617.5374577299999</v>
      </c>
      <c r="AC135" s="11">
        <f t="shared" si="58"/>
        <v>124</v>
      </c>
      <c r="AD135" s="44">
        <f t="shared" si="53"/>
        <v>43840</v>
      </c>
      <c r="AE135" s="19"/>
      <c r="AF135" s="45">
        <f t="shared" si="54"/>
        <v>43840</v>
      </c>
      <c r="AG135" s="17">
        <f>VLOOKUP(AF135,[1]Plan1!$G$59:$H$300,2)</f>
        <v>0</v>
      </c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</row>
    <row r="136" spans="1:126" x14ac:dyDescent="0.2">
      <c r="A136" s="90">
        <f t="shared" si="43"/>
        <v>40161</v>
      </c>
      <c r="B136" s="2">
        <f t="shared" si="37"/>
        <v>335803.12871272</v>
      </c>
      <c r="C136" s="2">
        <f t="shared" si="44"/>
        <v>334841.21905125002</v>
      </c>
      <c r="D136" s="47">
        <f t="shared" si="45"/>
        <v>40158</v>
      </c>
      <c r="E136" s="3">
        <f t="shared" si="62"/>
        <v>0</v>
      </c>
      <c r="F136" s="4">
        <f t="shared" si="46"/>
        <v>4</v>
      </c>
      <c r="G136" s="4">
        <f t="shared" si="55"/>
        <v>31</v>
      </c>
      <c r="H136" s="2">
        <f t="shared" si="47"/>
        <v>1</v>
      </c>
      <c r="I136" s="2">
        <f t="shared" si="48"/>
        <v>1.0014136499999999</v>
      </c>
      <c r="J136" s="2">
        <f t="shared" si="38"/>
        <v>1.0014136499999999</v>
      </c>
      <c r="K136" s="2">
        <f t="shared" si="39"/>
        <v>335314.56734056002</v>
      </c>
      <c r="L136" s="1">
        <f t="shared" si="49"/>
        <v>0</v>
      </c>
      <c r="M136" s="3">
        <f t="shared" ref="M136:M199" si="64">IF(DAY(A136)=E$2,VLOOKUP(A136,$W$10:$AD$316,5),0)</f>
        <v>0</v>
      </c>
      <c r="N136" s="2">
        <f t="shared" si="40"/>
        <v>0</v>
      </c>
      <c r="O136" s="18">
        <f t="shared" si="50"/>
        <v>0.14499999999999999</v>
      </c>
      <c r="P136" s="8">
        <f t="shared" ref="P136:P199" si="65">ROUND((1+O136)^(30/360)^(F136/G136),9)</f>
        <v>1.001457024</v>
      </c>
      <c r="Q136" s="2">
        <f t="shared" si="41"/>
        <v>488.56137216000002</v>
      </c>
      <c r="R136" s="2">
        <f t="shared" si="42"/>
        <v>488.56137216000002</v>
      </c>
      <c r="S136" s="9" t="s">
        <v>56</v>
      </c>
      <c r="T136" s="47">
        <f t="shared" si="51"/>
        <v>40188</v>
      </c>
      <c r="U136" s="4"/>
      <c r="V136" s="11">
        <f t="shared" si="56"/>
        <v>125</v>
      </c>
      <c r="W136" s="43">
        <f t="shared" si="59"/>
        <v>43840</v>
      </c>
      <c r="X136" s="12">
        <f t="shared" si="63"/>
        <v>326068.7126105199</v>
      </c>
      <c r="Y136" s="12">
        <f t="shared" si="60"/>
        <v>3658.5879017500001</v>
      </c>
      <c r="Z136" s="12">
        <f t="shared" si="57"/>
        <v>0</v>
      </c>
      <c r="AA136" s="134">
        <v>0</v>
      </c>
      <c r="AB136" s="12">
        <f t="shared" si="52"/>
        <v>3658.5879017500001</v>
      </c>
      <c r="AC136" s="11">
        <f t="shared" si="58"/>
        <v>125</v>
      </c>
      <c r="AD136" s="44">
        <f t="shared" si="53"/>
        <v>43871</v>
      </c>
      <c r="AE136" s="19"/>
      <c r="AF136" s="45">
        <f t="shared" si="54"/>
        <v>43871</v>
      </c>
      <c r="AG136" s="17">
        <f>VLOOKUP(AF136,[1]Plan1!$G$59:$H$300,2)</f>
        <v>0</v>
      </c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</row>
    <row r="137" spans="1:126" x14ac:dyDescent="0.2">
      <c r="A137" s="90">
        <f t="shared" si="43"/>
        <v>40162</v>
      </c>
      <c r="B137" s="2">
        <f t="shared" si="37"/>
        <v>335925.38038020005</v>
      </c>
      <c r="C137" s="2">
        <f t="shared" si="44"/>
        <v>334841.21905125002</v>
      </c>
      <c r="D137" s="47">
        <f t="shared" si="45"/>
        <v>40158</v>
      </c>
      <c r="E137" s="3">
        <f t="shared" si="62"/>
        <v>0</v>
      </c>
      <c r="F137" s="4">
        <f t="shared" si="46"/>
        <v>5</v>
      </c>
      <c r="G137" s="4">
        <f t="shared" si="55"/>
        <v>31</v>
      </c>
      <c r="H137" s="2">
        <f t="shared" si="47"/>
        <v>1</v>
      </c>
      <c r="I137" s="2">
        <f t="shared" si="48"/>
        <v>1.0014136499999999</v>
      </c>
      <c r="J137" s="2">
        <f t="shared" si="38"/>
        <v>1.0014136499999999</v>
      </c>
      <c r="K137" s="2">
        <f t="shared" si="39"/>
        <v>335314.56734056002</v>
      </c>
      <c r="L137" s="1">
        <f t="shared" si="49"/>
        <v>0</v>
      </c>
      <c r="M137" s="3">
        <f t="shared" si="64"/>
        <v>0</v>
      </c>
      <c r="N137" s="2">
        <f t="shared" si="40"/>
        <v>0</v>
      </c>
      <c r="O137" s="18">
        <f t="shared" si="50"/>
        <v>0.14499999999999999</v>
      </c>
      <c r="P137" s="8">
        <f t="shared" si="65"/>
        <v>1.0018216120000001</v>
      </c>
      <c r="Q137" s="2">
        <f t="shared" si="41"/>
        <v>610.81303964000006</v>
      </c>
      <c r="R137" s="2">
        <f t="shared" si="42"/>
        <v>610.81303964000006</v>
      </c>
      <c r="S137" s="9" t="s">
        <v>56</v>
      </c>
      <c r="T137" s="47">
        <f t="shared" si="51"/>
        <v>40188</v>
      </c>
      <c r="U137" s="4"/>
      <c r="V137" s="11">
        <f t="shared" si="56"/>
        <v>126</v>
      </c>
      <c r="W137" s="43">
        <f t="shared" si="59"/>
        <v>43871</v>
      </c>
      <c r="X137" s="12">
        <f t="shared" si="63"/>
        <v>329768.81678117992</v>
      </c>
      <c r="Y137" s="12">
        <f t="shared" si="60"/>
        <v>3700.1041706599999</v>
      </c>
      <c r="Z137" s="12">
        <f t="shared" si="57"/>
        <v>0</v>
      </c>
      <c r="AA137" s="134">
        <v>0</v>
      </c>
      <c r="AB137" s="12">
        <f t="shared" si="52"/>
        <v>3700.1041706599999</v>
      </c>
      <c r="AC137" s="11">
        <f t="shared" si="58"/>
        <v>126</v>
      </c>
      <c r="AD137" s="44">
        <f t="shared" si="53"/>
        <v>43900</v>
      </c>
      <c r="AE137" s="19"/>
      <c r="AF137" s="45">
        <f t="shared" si="54"/>
        <v>43900</v>
      </c>
      <c r="AG137" s="17">
        <f>VLOOKUP(AF137,[1]Plan1!$G$59:$H$300,2)</f>
        <v>0</v>
      </c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</row>
    <row r="138" spans="1:126" x14ac:dyDescent="0.2">
      <c r="A138" s="90">
        <f t="shared" si="43"/>
        <v>40163</v>
      </c>
      <c r="B138" s="2">
        <f t="shared" ref="B138:B201" si="66">(K138+Q138)</f>
        <v>336047.6763092</v>
      </c>
      <c r="C138" s="2">
        <f t="shared" si="44"/>
        <v>334841.21905125002</v>
      </c>
      <c r="D138" s="47">
        <f t="shared" si="45"/>
        <v>40158</v>
      </c>
      <c r="E138" s="3">
        <f t="shared" si="62"/>
        <v>0</v>
      </c>
      <c r="F138" s="4">
        <f t="shared" si="46"/>
        <v>6</v>
      </c>
      <c r="G138" s="4">
        <f t="shared" si="55"/>
        <v>31</v>
      </c>
      <c r="H138" s="2">
        <f t="shared" si="47"/>
        <v>1</v>
      </c>
      <c r="I138" s="2">
        <f t="shared" si="48"/>
        <v>1.0014136499999999</v>
      </c>
      <c r="J138" s="2">
        <f t="shared" ref="J138:J201" si="67">TRUNC(H138*I138,8)</f>
        <v>1.0014136499999999</v>
      </c>
      <c r="K138" s="2">
        <f t="shared" ref="K138:K201" si="68">TRUNC(C138*J138,8)</f>
        <v>335314.56734056002</v>
      </c>
      <c r="L138" s="1">
        <f t="shared" si="49"/>
        <v>0</v>
      </c>
      <c r="M138" s="3">
        <f t="shared" si="64"/>
        <v>0</v>
      </c>
      <c r="N138" s="2">
        <f t="shared" ref="N138:N201" si="69">IF(M138&gt;0,TRUNC((M138*K138),8),0)</f>
        <v>0</v>
      </c>
      <c r="O138" s="18">
        <f t="shared" si="50"/>
        <v>0.14499999999999999</v>
      </c>
      <c r="P138" s="8">
        <f t="shared" si="65"/>
        <v>1.002186332</v>
      </c>
      <c r="Q138" s="2">
        <f t="shared" ref="Q138:Q201" si="70">TRUNC((P138-1)*K138,8)</f>
        <v>733.10896863999994</v>
      </c>
      <c r="R138" s="2">
        <f t="shared" ref="R138:R201" si="71">(N138+Q138)</f>
        <v>733.10896863999994</v>
      </c>
      <c r="S138" s="9" t="s">
        <v>56</v>
      </c>
      <c r="T138" s="47">
        <f t="shared" si="51"/>
        <v>40188</v>
      </c>
      <c r="U138" s="4"/>
      <c r="V138" s="11">
        <f t="shared" si="56"/>
        <v>127</v>
      </c>
      <c r="W138" s="43">
        <f t="shared" si="59"/>
        <v>43900</v>
      </c>
      <c r="X138" s="12">
        <f t="shared" si="63"/>
        <v>333510.90833162994</v>
      </c>
      <c r="Y138" s="12">
        <f t="shared" si="60"/>
        <v>3742.0915504499999</v>
      </c>
      <c r="Z138" s="12">
        <f t="shared" si="57"/>
        <v>0</v>
      </c>
      <c r="AA138" s="134">
        <v>0</v>
      </c>
      <c r="AB138" s="12">
        <f t="shared" si="52"/>
        <v>3742.0915504499999</v>
      </c>
      <c r="AC138" s="11">
        <f t="shared" si="58"/>
        <v>127</v>
      </c>
      <c r="AD138" s="44">
        <f t="shared" si="53"/>
        <v>43931</v>
      </c>
      <c r="AE138" s="19"/>
      <c r="AF138" s="45">
        <f t="shared" si="54"/>
        <v>43931</v>
      </c>
      <c r="AG138" s="17">
        <f>VLOOKUP(AF138,[1]Plan1!$G$59:$H$300,2)</f>
        <v>0</v>
      </c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</row>
    <row r="139" spans="1:126" x14ac:dyDescent="0.2">
      <c r="A139" s="90">
        <f t="shared" ref="A139:A202" si="72">(A138+1)</f>
        <v>40164</v>
      </c>
      <c r="B139" s="2">
        <f t="shared" si="66"/>
        <v>336170.01683504001</v>
      </c>
      <c r="C139" s="2">
        <f t="shared" ref="C139:C202" si="73">IF(DAY(A138)=$E$2,VLOOKUP(A138,W$10:X$316,2),C138)</f>
        <v>334841.21905125002</v>
      </c>
      <c r="D139" s="47">
        <f t="shared" ref="D139:D202" si="74">IF(DAY(A138)=$E$2,A139,D138)</f>
        <v>40158</v>
      </c>
      <c r="E139" s="3">
        <f t="shared" si="62"/>
        <v>0</v>
      </c>
      <c r="F139" s="4">
        <f t="shared" ref="F139:F202" si="75">IF(DAY(A139)=E$2+1,1,F138+1)</f>
        <v>7</v>
      </c>
      <c r="G139" s="4">
        <f t="shared" si="55"/>
        <v>31</v>
      </c>
      <c r="H139" s="2">
        <f t="shared" ref="H139:H202" si="76">TRUNC(((1+$E139)^($F139/$G139)),8)</f>
        <v>1</v>
      </c>
      <c r="I139" s="2">
        <f t="shared" ref="I139:I202" si="77">IF(DAY(A138)=E$2,J138,I138)</f>
        <v>1.0014136499999999</v>
      </c>
      <c r="J139" s="2">
        <f t="shared" si="67"/>
        <v>1.0014136499999999</v>
      </c>
      <c r="K139" s="2">
        <f t="shared" si="68"/>
        <v>335314.56734056002</v>
      </c>
      <c r="L139" s="1">
        <f t="shared" ref="L139:L202" si="78">IF(DAY(A139)=E$2,VLOOKUP(A139,$W$10:$AD$316,7),0)</f>
        <v>0</v>
      </c>
      <c r="M139" s="3">
        <f t="shared" si="64"/>
        <v>0</v>
      </c>
      <c r="N139" s="2">
        <f t="shared" si="69"/>
        <v>0</v>
      </c>
      <c r="O139" s="18">
        <f t="shared" ref="O139:O202" si="79">(O138)</f>
        <v>0.14499999999999999</v>
      </c>
      <c r="P139" s="8">
        <f t="shared" si="65"/>
        <v>1.002551185</v>
      </c>
      <c r="Q139" s="2">
        <f t="shared" si="70"/>
        <v>855.44949448</v>
      </c>
      <c r="R139" s="2">
        <f t="shared" si="71"/>
        <v>855.44949448</v>
      </c>
      <c r="S139" s="9" t="s">
        <v>56</v>
      </c>
      <c r="T139" s="47">
        <f t="shared" ref="T139:T202" si="80">IF(DAY(A139)=E$2+1,VLOOKUP(A138,$W$10:$AD$316,8),T138)</f>
        <v>40188</v>
      </c>
      <c r="U139" s="4"/>
      <c r="V139" s="11">
        <f t="shared" si="56"/>
        <v>128</v>
      </c>
      <c r="W139" s="43">
        <f t="shared" si="59"/>
        <v>43931</v>
      </c>
      <c r="X139" s="12">
        <f t="shared" si="63"/>
        <v>337295.46371873992</v>
      </c>
      <c r="Y139" s="12">
        <f t="shared" si="60"/>
        <v>3784.5553871100001</v>
      </c>
      <c r="Z139" s="12">
        <f t="shared" si="57"/>
        <v>0</v>
      </c>
      <c r="AA139" s="134">
        <v>0</v>
      </c>
      <c r="AB139" s="12">
        <f t="shared" ref="AB139:AB202" si="81">Y139+Z139</f>
        <v>3784.5553871100001</v>
      </c>
      <c r="AC139" s="11">
        <f t="shared" si="58"/>
        <v>128</v>
      </c>
      <c r="AD139" s="44">
        <f t="shared" ref="AD139:AD202" si="82">W140</f>
        <v>43961</v>
      </c>
      <c r="AE139" s="19"/>
      <c r="AF139" s="45">
        <f t="shared" ref="AF139:AF202" si="83">EDATE(AF138,1)</f>
        <v>43961</v>
      </c>
      <c r="AG139" s="17">
        <f>VLOOKUP(AF139,[1]Plan1!$G$59:$H$300,2)</f>
        <v>0</v>
      </c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</row>
    <row r="140" spans="1:126" x14ac:dyDescent="0.2">
      <c r="A140" s="90">
        <f t="shared" si="72"/>
        <v>40165</v>
      </c>
      <c r="B140" s="2">
        <f t="shared" si="66"/>
        <v>336292.40195771004</v>
      </c>
      <c r="C140" s="2">
        <f t="shared" si="73"/>
        <v>334841.21905125002</v>
      </c>
      <c r="D140" s="47">
        <f t="shared" si="74"/>
        <v>40158</v>
      </c>
      <c r="E140" s="3">
        <f t="shared" si="62"/>
        <v>0</v>
      </c>
      <c r="F140" s="4">
        <f t="shared" si="75"/>
        <v>8</v>
      </c>
      <c r="G140" s="4">
        <f t="shared" ref="G140:G203" si="84">IF(DAY(A140)=E$2+1,DAY(EOMONTH(A140,0)), IF(DAY(A140)&lt;&gt;$E$2+1,G139))</f>
        <v>31</v>
      </c>
      <c r="H140" s="2">
        <f t="shared" si="76"/>
        <v>1</v>
      </c>
      <c r="I140" s="2">
        <f t="shared" si="77"/>
        <v>1.0014136499999999</v>
      </c>
      <c r="J140" s="2">
        <f t="shared" si="67"/>
        <v>1.0014136499999999</v>
      </c>
      <c r="K140" s="2">
        <f t="shared" si="68"/>
        <v>335314.56734056002</v>
      </c>
      <c r="L140" s="1">
        <f t="shared" si="78"/>
        <v>0</v>
      </c>
      <c r="M140" s="3">
        <f t="shared" si="64"/>
        <v>0</v>
      </c>
      <c r="N140" s="2">
        <f t="shared" si="69"/>
        <v>0</v>
      </c>
      <c r="O140" s="18">
        <f t="shared" si="79"/>
        <v>0.14499999999999999</v>
      </c>
      <c r="P140" s="8">
        <f t="shared" si="65"/>
        <v>1.0029161710000001</v>
      </c>
      <c r="Q140" s="2">
        <f t="shared" si="70"/>
        <v>977.83461714999999</v>
      </c>
      <c r="R140" s="2">
        <f t="shared" si="71"/>
        <v>977.83461714999999</v>
      </c>
      <c r="S140" s="9" t="s">
        <v>56</v>
      </c>
      <c r="T140" s="47">
        <f t="shared" si="80"/>
        <v>40188</v>
      </c>
      <c r="U140" s="4"/>
      <c r="V140" s="11">
        <f t="shared" ref="V140:V203" si="85">(V139+1)</f>
        <v>129</v>
      </c>
      <c r="W140" s="43">
        <f t="shared" si="59"/>
        <v>43961</v>
      </c>
      <c r="X140" s="12">
        <f t="shared" si="63"/>
        <v>341122.96480602992</v>
      </c>
      <c r="Y140" s="12">
        <f t="shared" si="60"/>
        <v>3827.5010872900002</v>
      </c>
      <c r="Z140" s="12">
        <f t="shared" ref="Z140:Z203" si="86">TRUNC((X139*AA140),8)</f>
        <v>0</v>
      </c>
      <c r="AA140" s="134">
        <v>0</v>
      </c>
      <c r="AB140" s="12">
        <f t="shared" si="81"/>
        <v>3827.5010872900002</v>
      </c>
      <c r="AC140" s="11">
        <f t="shared" ref="AC140:AC203" si="87">V140</f>
        <v>129</v>
      </c>
      <c r="AD140" s="44">
        <f t="shared" si="82"/>
        <v>43992</v>
      </c>
      <c r="AE140" s="19"/>
      <c r="AF140" s="45">
        <f t="shared" si="83"/>
        <v>43992</v>
      </c>
      <c r="AG140" s="17">
        <f>VLOOKUP(AF140,[1]Plan1!$G$59:$H$300,2)</f>
        <v>0</v>
      </c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</row>
    <row r="141" spans="1:126" x14ac:dyDescent="0.2">
      <c r="A141" s="90">
        <f t="shared" si="72"/>
        <v>40166</v>
      </c>
      <c r="B141" s="2">
        <f t="shared" si="66"/>
        <v>336414.83167722001</v>
      </c>
      <c r="C141" s="2">
        <f t="shared" si="73"/>
        <v>334841.21905125002</v>
      </c>
      <c r="D141" s="47">
        <f t="shared" si="74"/>
        <v>40158</v>
      </c>
      <c r="E141" s="3">
        <f t="shared" si="62"/>
        <v>0</v>
      </c>
      <c r="F141" s="4">
        <f t="shared" si="75"/>
        <v>9</v>
      </c>
      <c r="G141" s="4">
        <f t="shared" si="84"/>
        <v>31</v>
      </c>
      <c r="H141" s="2">
        <f t="shared" si="76"/>
        <v>1</v>
      </c>
      <c r="I141" s="2">
        <f t="shared" si="77"/>
        <v>1.0014136499999999</v>
      </c>
      <c r="J141" s="2">
        <f t="shared" si="67"/>
        <v>1.0014136499999999</v>
      </c>
      <c r="K141" s="2">
        <f t="shared" si="68"/>
        <v>335314.56734056002</v>
      </c>
      <c r="L141" s="1">
        <f t="shared" si="78"/>
        <v>0</v>
      </c>
      <c r="M141" s="3">
        <f t="shared" si="64"/>
        <v>0</v>
      </c>
      <c r="N141" s="2">
        <f t="shared" si="69"/>
        <v>0</v>
      </c>
      <c r="O141" s="18">
        <f t="shared" si="79"/>
        <v>0.14499999999999999</v>
      </c>
      <c r="P141" s="8">
        <f t="shared" si="65"/>
        <v>1.0032812900000001</v>
      </c>
      <c r="Q141" s="2">
        <f t="shared" si="70"/>
        <v>1100.26433666</v>
      </c>
      <c r="R141" s="2">
        <f t="shared" si="71"/>
        <v>1100.26433666</v>
      </c>
      <c r="S141" s="9" t="s">
        <v>56</v>
      </c>
      <c r="T141" s="47">
        <f t="shared" si="80"/>
        <v>40188</v>
      </c>
      <c r="U141" s="4"/>
      <c r="V141" s="11">
        <f t="shared" si="85"/>
        <v>130</v>
      </c>
      <c r="W141" s="43">
        <f t="shared" si="59"/>
        <v>43992</v>
      </c>
      <c r="X141" s="12">
        <f t="shared" si="63"/>
        <v>344993.89892503992</v>
      </c>
      <c r="Y141" s="12">
        <f t="shared" si="60"/>
        <v>3870.9341190099999</v>
      </c>
      <c r="Z141" s="12">
        <f t="shared" si="86"/>
        <v>0</v>
      </c>
      <c r="AA141" s="134">
        <v>0</v>
      </c>
      <c r="AB141" s="12">
        <f t="shared" si="81"/>
        <v>3870.9341190099999</v>
      </c>
      <c r="AC141" s="11">
        <f t="shared" si="87"/>
        <v>130</v>
      </c>
      <c r="AD141" s="44">
        <f t="shared" si="82"/>
        <v>44022</v>
      </c>
      <c r="AE141" s="19"/>
      <c r="AF141" s="45">
        <f t="shared" si="83"/>
        <v>44022</v>
      </c>
      <c r="AG141" s="17">
        <f>VLOOKUP(AF141,[1]Plan1!$G$59:$H$300,2)</f>
        <v>0</v>
      </c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</row>
    <row r="142" spans="1:126" x14ac:dyDescent="0.2">
      <c r="A142" s="90">
        <f t="shared" si="72"/>
        <v>40167</v>
      </c>
      <c r="B142" s="2">
        <f t="shared" si="66"/>
        <v>336537.30599357001</v>
      </c>
      <c r="C142" s="2">
        <f t="shared" si="73"/>
        <v>334841.21905125002</v>
      </c>
      <c r="D142" s="47">
        <f t="shared" si="74"/>
        <v>40158</v>
      </c>
      <c r="E142" s="3">
        <f t="shared" si="62"/>
        <v>0</v>
      </c>
      <c r="F142" s="4">
        <f t="shared" si="75"/>
        <v>10</v>
      </c>
      <c r="G142" s="4">
        <f t="shared" si="84"/>
        <v>31</v>
      </c>
      <c r="H142" s="2">
        <f t="shared" si="76"/>
        <v>1</v>
      </c>
      <c r="I142" s="2">
        <f t="shared" si="77"/>
        <v>1.0014136499999999</v>
      </c>
      <c r="J142" s="2">
        <f t="shared" si="67"/>
        <v>1.0014136499999999</v>
      </c>
      <c r="K142" s="2">
        <f t="shared" si="68"/>
        <v>335314.56734056002</v>
      </c>
      <c r="L142" s="1">
        <f t="shared" si="78"/>
        <v>0</v>
      </c>
      <c r="M142" s="3">
        <f t="shared" si="64"/>
        <v>0</v>
      </c>
      <c r="N142" s="2">
        <f t="shared" si="69"/>
        <v>0</v>
      </c>
      <c r="O142" s="18">
        <f t="shared" si="79"/>
        <v>0.14499999999999999</v>
      </c>
      <c r="P142" s="8">
        <f t="shared" si="65"/>
        <v>1.003646542</v>
      </c>
      <c r="Q142" s="2">
        <f t="shared" si="70"/>
        <v>1222.73865301</v>
      </c>
      <c r="R142" s="2">
        <f t="shared" si="71"/>
        <v>1222.73865301</v>
      </c>
      <c r="S142" s="9" t="s">
        <v>56</v>
      </c>
      <c r="T142" s="47">
        <f t="shared" si="80"/>
        <v>40188</v>
      </c>
      <c r="U142" s="4"/>
      <c r="V142" s="11">
        <f t="shared" si="85"/>
        <v>131</v>
      </c>
      <c r="W142" s="43">
        <f t="shared" si="59"/>
        <v>44022</v>
      </c>
      <c r="X142" s="12">
        <f t="shared" si="63"/>
        <v>348908.75893734989</v>
      </c>
      <c r="Y142" s="12">
        <f t="shared" si="60"/>
        <v>3914.86001231</v>
      </c>
      <c r="Z142" s="12">
        <f t="shared" si="86"/>
        <v>0</v>
      </c>
      <c r="AA142" s="134">
        <v>0</v>
      </c>
      <c r="AB142" s="12">
        <f t="shared" si="81"/>
        <v>3914.86001231</v>
      </c>
      <c r="AC142" s="11">
        <f t="shared" si="87"/>
        <v>131</v>
      </c>
      <c r="AD142" s="44">
        <f t="shared" si="82"/>
        <v>44053</v>
      </c>
      <c r="AE142" s="19"/>
      <c r="AF142" s="45">
        <f t="shared" si="83"/>
        <v>44053</v>
      </c>
      <c r="AG142" s="17">
        <f>VLOOKUP(AF142,[1]Plan1!$G$59:$H$300,2)</f>
        <v>0</v>
      </c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</row>
    <row r="143" spans="1:126" x14ac:dyDescent="0.2">
      <c r="A143" s="90">
        <f t="shared" si="72"/>
        <v>40168</v>
      </c>
      <c r="B143" s="2">
        <f t="shared" si="66"/>
        <v>336659.82490676001</v>
      </c>
      <c r="C143" s="2">
        <f t="shared" si="73"/>
        <v>334841.21905125002</v>
      </c>
      <c r="D143" s="47">
        <f t="shared" si="74"/>
        <v>40158</v>
      </c>
      <c r="E143" s="3">
        <f t="shared" si="62"/>
        <v>0</v>
      </c>
      <c r="F143" s="4">
        <f t="shared" si="75"/>
        <v>11</v>
      </c>
      <c r="G143" s="4">
        <f t="shared" si="84"/>
        <v>31</v>
      </c>
      <c r="H143" s="2">
        <f t="shared" si="76"/>
        <v>1</v>
      </c>
      <c r="I143" s="2">
        <f t="shared" si="77"/>
        <v>1.0014136499999999</v>
      </c>
      <c r="J143" s="2">
        <f t="shared" si="67"/>
        <v>1.0014136499999999</v>
      </c>
      <c r="K143" s="2">
        <f t="shared" si="68"/>
        <v>335314.56734056002</v>
      </c>
      <c r="L143" s="1">
        <f t="shared" si="78"/>
        <v>0</v>
      </c>
      <c r="M143" s="3">
        <f t="shared" si="64"/>
        <v>0</v>
      </c>
      <c r="N143" s="2">
        <f t="shared" si="69"/>
        <v>0</v>
      </c>
      <c r="O143" s="18">
        <f t="shared" si="79"/>
        <v>0.14499999999999999</v>
      </c>
      <c r="P143" s="8">
        <f t="shared" si="65"/>
        <v>1.0040119270000001</v>
      </c>
      <c r="Q143" s="2">
        <f t="shared" si="70"/>
        <v>1345.2575661999999</v>
      </c>
      <c r="R143" s="2">
        <f t="shared" si="71"/>
        <v>1345.2575661999999</v>
      </c>
      <c r="S143" s="9" t="s">
        <v>56</v>
      </c>
      <c r="T143" s="47">
        <f t="shared" si="80"/>
        <v>40188</v>
      </c>
      <c r="U143" s="4"/>
      <c r="V143" s="11">
        <f t="shared" si="85"/>
        <v>132</v>
      </c>
      <c r="W143" s="43">
        <f t="shared" si="59"/>
        <v>44053</v>
      </c>
      <c r="X143" s="12">
        <f t="shared" si="63"/>
        <v>352868.04329734988</v>
      </c>
      <c r="Y143" s="12">
        <f t="shared" si="60"/>
        <v>3959.2843600000001</v>
      </c>
      <c r="Z143" s="12">
        <f t="shared" si="86"/>
        <v>0</v>
      </c>
      <c r="AA143" s="134">
        <v>0</v>
      </c>
      <c r="AB143" s="12">
        <f t="shared" si="81"/>
        <v>3959.2843600000001</v>
      </c>
      <c r="AC143" s="11">
        <f t="shared" si="87"/>
        <v>132</v>
      </c>
      <c r="AD143" s="44">
        <f t="shared" si="82"/>
        <v>44084</v>
      </c>
      <c r="AE143" s="19"/>
      <c r="AF143" s="45">
        <f t="shared" si="83"/>
        <v>44084</v>
      </c>
      <c r="AG143" s="17">
        <f>VLOOKUP(AF143,[1]Plan1!$G$59:$H$300,2)</f>
        <v>0</v>
      </c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</row>
    <row r="144" spans="1:126" x14ac:dyDescent="0.2">
      <c r="A144" s="90">
        <f t="shared" si="72"/>
        <v>40169</v>
      </c>
      <c r="B144" s="2">
        <f t="shared" si="66"/>
        <v>336782.38841679</v>
      </c>
      <c r="C144" s="2">
        <f t="shared" si="73"/>
        <v>334841.21905125002</v>
      </c>
      <c r="D144" s="47">
        <f t="shared" si="74"/>
        <v>40158</v>
      </c>
      <c r="E144" s="3">
        <f t="shared" si="62"/>
        <v>0</v>
      </c>
      <c r="F144" s="4">
        <f t="shared" si="75"/>
        <v>12</v>
      </c>
      <c r="G144" s="4">
        <f t="shared" si="84"/>
        <v>31</v>
      </c>
      <c r="H144" s="2">
        <f t="shared" si="76"/>
        <v>1</v>
      </c>
      <c r="I144" s="2">
        <f t="shared" si="77"/>
        <v>1.0014136499999999</v>
      </c>
      <c r="J144" s="2">
        <f t="shared" si="67"/>
        <v>1.0014136499999999</v>
      </c>
      <c r="K144" s="2">
        <f t="shared" si="68"/>
        <v>335314.56734056002</v>
      </c>
      <c r="L144" s="1">
        <f t="shared" si="78"/>
        <v>0</v>
      </c>
      <c r="M144" s="3">
        <f t="shared" si="64"/>
        <v>0</v>
      </c>
      <c r="N144" s="2">
        <f t="shared" si="69"/>
        <v>0</v>
      </c>
      <c r="O144" s="18">
        <f t="shared" si="79"/>
        <v>0.14499999999999999</v>
      </c>
      <c r="P144" s="8">
        <f t="shared" si="65"/>
        <v>1.004377445</v>
      </c>
      <c r="Q144" s="2">
        <f t="shared" si="70"/>
        <v>1467.82107623</v>
      </c>
      <c r="R144" s="2">
        <f t="shared" si="71"/>
        <v>1467.82107623</v>
      </c>
      <c r="S144" s="9" t="s">
        <v>56</v>
      </c>
      <c r="T144" s="47">
        <f t="shared" si="80"/>
        <v>40188</v>
      </c>
      <c r="U144" s="4"/>
      <c r="V144" s="11">
        <f t="shared" si="85"/>
        <v>133</v>
      </c>
      <c r="W144" s="43">
        <f t="shared" si="59"/>
        <v>44084</v>
      </c>
      <c r="X144" s="12">
        <f t="shared" si="63"/>
        <v>356872.25611568987</v>
      </c>
      <c r="Y144" s="12">
        <f t="shared" si="60"/>
        <v>4004.21281834</v>
      </c>
      <c r="Z144" s="12">
        <f t="shared" si="86"/>
        <v>0</v>
      </c>
      <c r="AA144" s="134">
        <v>0</v>
      </c>
      <c r="AB144" s="12">
        <f t="shared" si="81"/>
        <v>4004.21281834</v>
      </c>
      <c r="AC144" s="11">
        <f t="shared" si="87"/>
        <v>133</v>
      </c>
      <c r="AD144" s="44">
        <f t="shared" si="82"/>
        <v>44114</v>
      </c>
      <c r="AE144" s="19"/>
      <c r="AF144" s="45">
        <f t="shared" si="83"/>
        <v>44114</v>
      </c>
      <c r="AG144" s="17">
        <f>VLOOKUP(AF144,[1]Plan1!$G$59:$H$300,2)</f>
        <v>0</v>
      </c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</row>
    <row r="145" spans="1:123" x14ac:dyDescent="0.2">
      <c r="A145" s="90">
        <f t="shared" si="72"/>
        <v>40170</v>
      </c>
      <c r="B145" s="2">
        <f t="shared" si="66"/>
        <v>336904.99652365001</v>
      </c>
      <c r="C145" s="2">
        <f t="shared" si="73"/>
        <v>334841.21905125002</v>
      </c>
      <c r="D145" s="47">
        <f t="shared" si="74"/>
        <v>40158</v>
      </c>
      <c r="E145" s="3">
        <f t="shared" si="62"/>
        <v>0</v>
      </c>
      <c r="F145" s="4">
        <f t="shared" si="75"/>
        <v>13</v>
      </c>
      <c r="G145" s="4">
        <f t="shared" si="84"/>
        <v>31</v>
      </c>
      <c r="H145" s="2">
        <f t="shared" si="76"/>
        <v>1</v>
      </c>
      <c r="I145" s="2">
        <f t="shared" si="77"/>
        <v>1.0014136499999999</v>
      </c>
      <c r="J145" s="2">
        <f t="shared" si="67"/>
        <v>1.0014136499999999</v>
      </c>
      <c r="K145" s="2">
        <f t="shared" si="68"/>
        <v>335314.56734056002</v>
      </c>
      <c r="L145" s="1">
        <f t="shared" si="78"/>
        <v>0</v>
      </c>
      <c r="M145" s="3">
        <f t="shared" si="64"/>
        <v>0</v>
      </c>
      <c r="N145" s="2">
        <f t="shared" si="69"/>
        <v>0</v>
      </c>
      <c r="O145" s="18">
        <f t="shared" si="79"/>
        <v>0.14499999999999999</v>
      </c>
      <c r="P145" s="8">
        <f t="shared" si="65"/>
        <v>1.0047430959999999</v>
      </c>
      <c r="Q145" s="2">
        <f t="shared" si="70"/>
        <v>1590.4291830899999</v>
      </c>
      <c r="R145" s="2">
        <f t="shared" si="71"/>
        <v>1590.4291830899999</v>
      </c>
      <c r="S145" s="9" t="s">
        <v>56</v>
      </c>
      <c r="T145" s="47">
        <f t="shared" si="80"/>
        <v>40188</v>
      </c>
      <c r="U145" s="4"/>
      <c r="V145" s="11">
        <f t="shared" si="85"/>
        <v>134</v>
      </c>
      <c r="W145" s="43">
        <f t="shared" si="59"/>
        <v>44114</v>
      </c>
      <c r="X145" s="12">
        <f t="shared" si="63"/>
        <v>360921.90722349985</v>
      </c>
      <c r="Y145" s="12">
        <f t="shared" si="60"/>
        <v>4049.6511078100002</v>
      </c>
      <c r="Z145" s="12">
        <f t="shared" si="86"/>
        <v>0</v>
      </c>
      <c r="AA145" s="134">
        <v>0</v>
      </c>
      <c r="AB145" s="12">
        <f t="shared" si="81"/>
        <v>4049.6511078100002</v>
      </c>
      <c r="AC145" s="11">
        <f t="shared" si="87"/>
        <v>134</v>
      </c>
      <c r="AD145" s="44">
        <f t="shared" si="82"/>
        <v>44145</v>
      </c>
      <c r="AE145" s="19"/>
      <c r="AF145" s="45">
        <f t="shared" si="83"/>
        <v>44145</v>
      </c>
      <c r="AG145" s="17">
        <f>VLOOKUP(AF145,[1]Plan1!$G$59:$H$300,2)</f>
        <v>0</v>
      </c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</row>
    <row r="146" spans="1:123" x14ac:dyDescent="0.2">
      <c r="A146" s="90">
        <f t="shared" si="72"/>
        <v>40171</v>
      </c>
      <c r="B146" s="2">
        <f t="shared" si="66"/>
        <v>337027.64889204002</v>
      </c>
      <c r="C146" s="2">
        <f t="shared" si="73"/>
        <v>334841.21905125002</v>
      </c>
      <c r="D146" s="47">
        <f t="shared" si="74"/>
        <v>40158</v>
      </c>
      <c r="E146" s="3">
        <f t="shared" si="62"/>
        <v>0</v>
      </c>
      <c r="F146" s="4">
        <f t="shared" si="75"/>
        <v>14</v>
      </c>
      <c r="G146" s="4">
        <f t="shared" si="84"/>
        <v>31</v>
      </c>
      <c r="H146" s="2">
        <f t="shared" si="76"/>
        <v>1</v>
      </c>
      <c r="I146" s="2">
        <f t="shared" si="77"/>
        <v>1.0014136499999999</v>
      </c>
      <c r="J146" s="2">
        <f t="shared" si="67"/>
        <v>1.0014136499999999</v>
      </c>
      <c r="K146" s="2">
        <f t="shared" si="68"/>
        <v>335314.56734056002</v>
      </c>
      <c r="L146" s="1">
        <f t="shared" si="78"/>
        <v>0</v>
      </c>
      <c r="M146" s="3">
        <f t="shared" si="64"/>
        <v>0</v>
      </c>
      <c r="N146" s="2">
        <f t="shared" si="69"/>
        <v>0</v>
      </c>
      <c r="O146" s="18">
        <f t="shared" si="79"/>
        <v>0.14499999999999999</v>
      </c>
      <c r="P146" s="8">
        <f t="shared" si="65"/>
        <v>1.005108879</v>
      </c>
      <c r="Q146" s="2">
        <f t="shared" si="70"/>
        <v>1713.0815514799999</v>
      </c>
      <c r="R146" s="2">
        <f t="shared" si="71"/>
        <v>1713.0815514799999</v>
      </c>
      <c r="S146" s="9" t="s">
        <v>56</v>
      </c>
      <c r="T146" s="47">
        <f t="shared" si="80"/>
        <v>40188</v>
      </c>
      <c r="U146" s="4"/>
      <c r="V146" s="11">
        <f t="shared" si="85"/>
        <v>135</v>
      </c>
      <c r="W146" s="43">
        <f t="shared" si="59"/>
        <v>44145</v>
      </c>
      <c r="X146" s="12">
        <f t="shared" si="63"/>
        <v>365017.51223725983</v>
      </c>
      <c r="Y146" s="12">
        <f t="shared" si="60"/>
        <v>4095.60501376</v>
      </c>
      <c r="Z146" s="12">
        <f t="shared" si="86"/>
        <v>0</v>
      </c>
      <c r="AA146" s="134">
        <v>0</v>
      </c>
      <c r="AB146" s="12">
        <f t="shared" si="81"/>
        <v>4095.60501376</v>
      </c>
      <c r="AC146" s="11">
        <f t="shared" si="87"/>
        <v>135</v>
      </c>
      <c r="AD146" s="44">
        <f t="shared" si="82"/>
        <v>44175</v>
      </c>
      <c r="AE146" s="19"/>
      <c r="AF146" s="45">
        <f t="shared" si="83"/>
        <v>44175</v>
      </c>
      <c r="AG146" s="17">
        <f>VLOOKUP(AF146,[1]Plan1!$G$59:$H$300,2)</f>
        <v>0</v>
      </c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</row>
    <row r="147" spans="1:123" x14ac:dyDescent="0.2">
      <c r="A147" s="90">
        <f t="shared" si="72"/>
        <v>40172</v>
      </c>
      <c r="B147" s="2">
        <f t="shared" si="66"/>
        <v>337150.34652789001</v>
      </c>
      <c r="C147" s="2">
        <f t="shared" si="73"/>
        <v>334841.21905125002</v>
      </c>
      <c r="D147" s="47">
        <f t="shared" si="74"/>
        <v>40158</v>
      </c>
      <c r="E147" s="3">
        <f t="shared" si="62"/>
        <v>0</v>
      </c>
      <c r="F147" s="4">
        <f t="shared" si="75"/>
        <v>15</v>
      </c>
      <c r="G147" s="4">
        <f t="shared" si="84"/>
        <v>31</v>
      </c>
      <c r="H147" s="2">
        <f t="shared" si="76"/>
        <v>1</v>
      </c>
      <c r="I147" s="2">
        <f t="shared" si="77"/>
        <v>1.0014136499999999</v>
      </c>
      <c r="J147" s="2">
        <f t="shared" si="67"/>
        <v>1.0014136499999999</v>
      </c>
      <c r="K147" s="2">
        <f t="shared" si="68"/>
        <v>335314.56734056002</v>
      </c>
      <c r="L147" s="1">
        <f t="shared" si="78"/>
        <v>0</v>
      </c>
      <c r="M147" s="3">
        <f t="shared" si="64"/>
        <v>0</v>
      </c>
      <c r="N147" s="2">
        <f t="shared" si="69"/>
        <v>0</v>
      </c>
      <c r="O147" s="18">
        <f t="shared" si="79"/>
        <v>0.14499999999999999</v>
      </c>
      <c r="P147" s="8">
        <f t="shared" si="65"/>
        <v>1.005474797</v>
      </c>
      <c r="Q147" s="2">
        <f t="shared" si="70"/>
        <v>1835.77918733</v>
      </c>
      <c r="R147" s="2">
        <f t="shared" si="71"/>
        <v>1835.77918733</v>
      </c>
      <c r="S147" s="9" t="s">
        <v>56</v>
      </c>
      <c r="T147" s="47">
        <f t="shared" si="80"/>
        <v>40188</v>
      </c>
      <c r="U147" s="4"/>
      <c r="V147" s="11">
        <f t="shared" si="85"/>
        <v>136</v>
      </c>
      <c r="W147" s="43">
        <f t="shared" si="59"/>
        <v>44175</v>
      </c>
      <c r="X147" s="12">
        <f t="shared" si="63"/>
        <v>369159.5926244898</v>
      </c>
      <c r="Y147" s="12">
        <f t="shared" si="60"/>
        <v>4142.0803872300003</v>
      </c>
      <c r="Z147" s="12">
        <f t="shared" si="86"/>
        <v>0</v>
      </c>
      <c r="AA147" s="134">
        <v>0</v>
      </c>
      <c r="AB147" s="12">
        <f t="shared" si="81"/>
        <v>4142.0803872300003</v>
      </c>
      <c r="AC147" s="11">
        <f t="shared" si="87"/>
        <v>136</v>
      </c>
      <c r="AD147" s="44">
        <f t="shared" si="82"/>
        <v>44206</v>
      </c>
      <c r="AE147" s="19"/>
      <c r="AF147" s="45">
        <f t="shared" si="83"/>
        <v>44206</v>
      </c>
      <c r="AG147" s="17">
        <f>VLOOKUP(AF147,[1]Plan1!$G$59:$H$300,2)</f>
        <v>0</v>
      </c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</row>
    <row r="148" spans="1:123" x14ac:dyDescent="0.2">
      <c r="A148" s="90">
        <f t="shared" si="72"/>
        <v>40173</v>
      </c>
      <c r="B148" s="2">
        <f t="shared" si="66"/>
        <v>337273.08842526004</v>
      </c>
      <c r="C148" s="2">
        <f t="shared" si="73"/>
        <v>334841.21905125002</v>
      </c>
      <c r="D148" s="47">
        <f t="shared" si="74"/>
        <v>40158</v>
      </c>
      <c r="E148" s="3">
        <f t="shared" si="62"/>
        <v>0</v>
      </c>
      <c r="F148" s="4">
        <f t="shared" si="75"/>
        <v>16</v>
      </c>
      <c r="G148" s="4">
        <f t="shared" si="84"/>
        <v>31</v>
      </c>
      <c r="H148" s="2">
        <f t="shared" si="76"/>
        <v>1</v>
      </c>
      <c r="I148" s="2">
        <f t="shared" si="77"/>
        <v>1.0014136499999999</v>
      </c>
      <c r="J148" s="2">
        <f t="shared" si="67"/>
        <v>1.0014136499999999</v>
      </c>
      <c r="K148" s="2">
        <f t="shared" si="68"/>
        <v>335314.56734056002</v>
      </c>
      <c r="L148" s="1">
        <f t="shared" si="78"/>
        <v>0</v>
      </c>
      <c r="M148" s="3">
        <f t="shared" si="64"/>
        <v>0</v>
      </c>
      <c r="N148" s="2">
        <f t="shared" si="69"/>
        <v>0</v>
      </c>
      <c r="O148" s="18">
        <f t="shared" si="79"/>
        <v>0.14499999999999999</v>
      </c>
      <c r="P148" s="8">
        <f t="shared" si="65"/>
        <v>1.005840847</v>
      </c>
      <c r="Q148" s="2">
        <f t="shared" si="70"/>
        <v>1958.5210847000001</v>
      </c>
      <c r="R148" s="2">
        <f t="shared" si="71"/>
        <v>1958.5210847000001</v>
      </c>
      <c r="S148" s="9" t="s">
        <v>56</v>
      </c>
      <c r="T148" s="47">
        <f t="shared" si="80"/>
        <v>40188</v>
      </c>
      <c r="U148" s="4"/>
      <c r="V148" s="11">
        <f t="shared" si="85"/>
        <v>137</v>
      </c>
      <c r="W148" s="43">
        <f t="shared" si="59"/>
        <v>44206</v>
      </c>
      <c r="X148" s="12">
        <f t="shared" si="63"/>
        <v>373348.6757700998</v>
      </c>
      <c r="Y148" s="12">
        <f t="shared" si="60"/>
        <v>4189.0831456100004</v>
      </c>
      <c r="Z148" s="12">
        <f t="shared" si="86"/>
        <v>0</v>
      </c>
      <c r="AA148" s="134">
        <v>0</v>
      </c>
      <c r="AB148" s="12">
        <f t="shared" si="81"/>
        <v>4189.0831456100004</v>
      </c>
      <c r="AC148" s="11">
        <f t="shared" si="87"/>
        <v>137</v>
      </c>
      <c r="AD148" s="44">
        <f t="shared" si="82"/>
        <v>44237</v>
      </c>
      <c r="AE148" s="3"/>
      <c r="AF148" s="45">
        <f t="shared" si="83"/>
        <v>44237</v>
      </c>
      <c r="AG148" s="17">
        <f>VLOOKUP(AF148,[1]Plan1!$G$59:$H$300,2)</f>
        <v>0</v>
      </c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</row>
    <row r="149" spans="1:123" x14ac:dyDescent="0.2">
      <c r="A149" s="90">
        <f t="shared" si="72"/>
        <v>40174</v>
      </c>
      <c r="B149" s="2">
        <f t="shared" si="66"/>
        <v>337395.87525479001</v>
      </c>
      <c r="C149" s="2">
        <f t="shared" si="73"/>
        <v>334841.21905125002</v>
      </c>
      <c r="D149" s="47">
        <f t="shared" si="74"/>
        <v>40158</v>
      </c>
      <c r="E149" s="3">
        <f t="shared" si="62"/>
        <v>0</v>
      </c>
      <c r="F149" s="4">
        <f t="shared" si="75"/>
        <v>17</v>
      </c>
      <c r="G149" s="4">
        <f t="shared" si="84"/>
        <v>31</v>
      </c>
      <c r="H149" s="2">
        <f t="shared" si="76"/>
        <v>1</v>
      </c>
      <c r="I149" s="2">
        <f t="shared" si="77"/>
        <v>1.0014136499999999</v>
      </c>
      <c r="J149" s="2">
        <f t="shared" si="67"/>
        <v>1.0014136499999999</v>
      </c>
      <c r="K149" s="2">
        <f t="shared" si="68"/>
        <v>335314.56734056002</v>
      </c>
      <c r="L149" s="1">
        <f t="shared" si="78"/>
        <v>0</v>
      </c>
      <c r="M149" s="3">
        <f t="shared" si="64"/>
        <v>0</v>
      </c>
      <c r="N149" s="2">
        <f t="shared" si="69"/>
        <v>0</v>
      </c>
      <c r="O149" s="18">
        <f t="shared" si="79"/>
        <v>0.14499999999999999</v>
      </c>
      <c r="P149" s="8">
        <f t="shared" si="65"/>
        <v>1.006207031</v>
      </c>
      <c r="Q149" s="2">
        <f t="shared" si="70"/>
        <v>2081.3079142299998</v>
      </c>
      <c r="R149" s="2">
        <f t="shared" si="71"/>
        <v>2081.3079142299998</v>
      </c>
      <c r="S149" s="9" t="s">
        <v>56</v>
      </c>
      <c r="T149" s="47">
        <f t="shared" si="80"/>
        <v>40188</v>
      </c>
      <c r="U149" s="4"/>
      <c r="V149" s="11">
        <f t="shared" si="85"/>
        <v>138</v>
      </c>
      <c r="W149" s="43">
        <f t="shared" si="59"/>
        <v>44237</v>
      </c>
      <c r="X149" s="12">
        <f t="shared" si="63"/>
        <v>377585.29504358978</v>
      </c>
      <c r="Y149" s="12">
        <f t="shared" si="60"/>
        <v>4236.6192734899996</v>
      </c>
      <c r="Z149" s="12">
        <f t="shared" si="86"/>
        <v>0</v>
      </c>
      <c r="AA149" s="134">
        <v>0</v>
      </c>
      <c r="AB149" s="12">
        <f t="shared" si="81"/>
        <v>4236.6192734899996</v>
      </c>
      <c r="AC149" s="11">
        <f t="shared" si="87"/>
        <v>138</v>
      </c>
      <c r="AD149" s="44">
        <f t="shared" si="82"/>
        <v>44265</v>
      </c>
      <c r="AE149" s="3"/>
      <c r="AF149" s="45">
        <f t="shared" si="83"/>
        <v>44265</v>
      </c>
      <c r="AG149" s="17">
        <f>VLOOKUP(AF149,[1]Plan1!$G$59:$H$300,2)</f>
        <v>0</v>
      </c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</row>
    <row r="150" spans="1:123" x14ac:dyDescent="0.2">
      <c r="A150" s="90">
        <f t="shared" si="72"/>
        <v>40175</v>
      </c>
      <c r="B150" s="2">
        <f t="shared" si="66"/>
        <v>337518.70668115001</v>
      </c>
      <c r="C150" s="2">
        <f t="shared" si="73"/>
        <v>334841.21905125002</v>
      </c>
      <c r="D150" s="47">
        <f t="shared" si="74"/>
        <v>40158</v>
      </c>
      <c r="E150" s="3">
        <f t="shared" si="62"/>
        <v>0</v>
      </c>
      <c r="F150" s="4">
        <f t="shared" si="75"/>
        <v>18</v>
      </c>
      <c r="G150" s="4">
        <f t="shared" si="84"/>
        <v>31</v>
      </c>
      <c r="H150" s="2">
        <f t="shared" si="76"/>
        <v>1</v>
      </c>
      <c r="I150" s="2">
        <f t="shared" si="77"/>
        <v>1.0014136499999999</v>
      </c>
      <c r="J150" s="2">
        <f t="shared" si="67"/>
        <v>1.0014136499999999</v>
      </c>
      <c r="K150" s="2">
        <f t="shared" si="68"/>
        <v>335314.56734056002</v>
      </c>
      <c r="L150" s="1">
        <f t="shared" si="78"/>
        <v>0</v>
      </c>
      <c r="M150" s="3">
        <f t="shared" si="64"/>
        <v>0</v>
      </c>
      <c r="N150" s="2">
        <f t="shared" si="69"/>
        <v>0</v>
      </c>
      <c r="O150" s="18">
        <f t="shared" si="79"/>
        <v>0.14499999999999999</v>
      </c>
      <c r="P150" s="8">
        <f t="shared" si="65"/>
        <v>1.0065733480000001</v>
      </c>
      <c r="Q150" s="2">
        <f t="shared" si="70"/>
        <v>2204.1393405899998</v>
      </c>
      <c r="R150" s="2">
        <f t="shared" si="71"/>
        <v>2204.1393405899998</v>
      </c>
      <c r="S150" s="9" t="s">
        <v>56</v>
      </c>
      <c r="T150" s="47">
        <f t="shared" si="80"/>
        <v>40188</v>
      </c>
      <c r="U150" s="4"/>
      <c r="V150" s="11">
        <f t="shared" si="85"/>
        <v>139</v>
      </c>
      <c r="W150" s="43">
        <f t="shared" si="59"/>
        <v>44265</v>
      </c>
      <c r="X150" s="12">
        <f t="shared" si="63"/>
        <v>381869.9898669098</v>
      </c>
      <c r="Y150" s="12">
        <f t="shared" si="60"/>
        <v>4284.6948233200001</v>
      </c>
      <c r="Z150" s="12">
        <f t="shared" si="86"/>
        <v>0</v>
      </c>
      <c r="AA150" s="134">
        <v>0</v>
      </c>
      <c r="AB150" s="12">
        <f t="shared" si="81"/>
        <v>4284.6948233200001</v>
      </c>
      <c r="AC150" s="11">
        <f t="shared" si="87"/>
        <v>139</v>
      </c>
      <c r="AD150" s="44">
        <f t="shared" si="82"/>
        <v>44296</v>
      </c>
      <c r="AE150" s="3"/>
      <c r="AF150" s="45">
        <f t="shared" si="83"/>
        <v>44296</v>
      </c>
      <c r="AG150" s="17">
        <f>VLOOKUP(AF150,[1]Plan1!$G$59:$H$300,2)</f>
        <v>0</v>
      </c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</row>
    <row r="151" spans="1:123" x14ac:dyDescent="0.2">
      <c r="A151" s="90">
        <f t="shared" si="72"/>
        <v>40176</v>
      </c>
      <c r="B151" s="2">
        <f t="shared" si="66"/>
        <v>337641.58270436001</v>
      </c>
      <c r="C151" s="2">
        <f t="shared" si="73"/>
        <v>334841.21905125002</v>
      </c>
      <c r="D151" s="47">
        <f t="shared" si="74"/>
        <v>40158</v>
      </c>
      <c r="E151" s="3">
        <f t="shared" si="62"/>
        <v>0</v>
      </c>
      <c r="F151" s="4">
        <f t="shared" si="75"/>
        <v>19</v>
      </c>
      <c r="G151" s="4">
        <f t="shared" si="84"/>
        <v>31</v>
      </c>
      <c r="H151" s="2">
        <f t="shared" si="76"/>
        <v>1</v>
      </c>
      <c r="I151" s="2">
        <f t="shared" si="77"/>
        <v>1.0014136499999999</v>
      </c>
      <c r="J151" s="2">
        <f t="shared" si="67"/>
        <v>1.0014136499999999</v>
      </c>
      <c r="K151" s="2">
        <f t="shared" si="68"/>
        <v>335314.56734056002</v>
      </c>
      <c r="L151" s="1">
        <f t="shared" si="78"/>
        <v>0</v>
      </c>
      <c r="M151" s="3">
        <f t="shared" si="64"/>
        <v>0</v>
      </c>
      <c r="N151" s="2">
        <f t="shared" si="69"/>
        <v>0</v>
      </c>
      <c r="O151" s="18">
        <f t="shared" si="79"/>
        <v>0.14499999999999999</v>
      </c>
      <c r="P151" s="8">
        <f t="shared" si="65"/>
        <v>1.0069397980000001</v>
      </c>
      <c r="Q151" s="2">
        <f t="shared" si="70"/>
        <v>2327.0153638000002</v>
      </c>
      <c r="R151" s="2">
        <f t="shared" si="71"/>
        <v>2327.0153638000002</v>
      </c>
      <c r="S151" s="9" t="s">
        <v>56</v>
      </c>
      <c r="T151" s="47">
        <f t="shared" si="80"/>
        <v>40188</v>
      </c>
      <c r="U151" s="4"/>
      <c r="V151" s="11">
        <f t="shared" si="85"/>
        <v>140</v>
      </c>
      <c r="W151" s="43">
        <f t="shared" si="59"/>
        <v>44296</v>
      </c>
      <c r="X151" s="12">
        <f t="shared" si="63"/>
        <v>386203.30578318983</v>
      </c>
      <c r="Y151" s="12">
        <f t="shared" si="60"/>
        <v>4333.3159162800002</v>
      </c>
      <c r="Z151" s="12">
        <f t="shared" si="86"/>
        <v>0</v>
      </c>
      <c r="AA151" s="134">
        <v>0</v>
      </c>
      <c r="AB151" s="12">
        <f t="shared" si="81"/>
        <v>4333.3159162800002</v>
      </c>
      <c r="AC151" s="11">
        <f t="shared" si="87"/>
        <v>140</v>
      </c>
      <c r="AD151" s="44">
        <f t="shared" si="82"/>
        <v>44326</v>
      </c>
      <c r="AE151" s="3"/>
      <c r="AF151" s="45">
        <f t="shared" si="83"/>
        <v>44326</v>
      </c>
      <c r="AG151" s="17">
        <f>VLOOKUP(AF151,[1]Plan1!$G$59:$H$300,2)</f>
        <v>0</v>
      </c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</row>
    <row r="152" spans="1:123" x14ac:dyDescent="0.2">
      <c r="A152" s="90">
        <f t="shared" si="72"/>
        <v>40177</v>
      </c>
      <c r="B152" s="2">
        <f t="shared" si="66"/>
        <v>337764.50332440005</v>
      </c>
      <c r="C152" s="2">
        <f t="shared" si="73"/>
        <v>334841.21905125002</v>
      </c>
      <c r="D152" s="47">
        <f t="shared" si="74"/>
        <v>40158</v>
      </c>
      <c r="E152" s="3">
        <f t="shared" si="62"/>
        <v>0</v>
      </c>
      <c r="F152" s="4">
        <f t="shared" si="75"/>
        <v>20</v>
      </c>
      <c r="G152" s="4">
        <f t="shared" si="84"/>
        <v>31</v>
      </c>
      <c r="H152" s="2">
        <f t="shared" si="76"/>
        <v>1</v>
      </c>
      <c r="I152" s="2">
        <f t="shared" si="77"/>
        <v>1.0014136499999999</v>
      </c>
      <c r="J152" s="2">
        <f t="shared" si="67"/>
        <v>1.0014136499999999</v>
      </c>
      <c r="K152" s="2">
        <f t="shared" si="68"/>
        <v>335314.56734056002</v>
      </c>
      <c r="L152" s="1">
        <f t="shared" si="78"/>
        <v>0</v>
      </c>
      <c r="M152" s="3">
        <f t="shared" si="64"/>
        <v>0</v>
      </c>
      <c r="N152" s="2">
        <f t="shared" si="69"/>
        <v>0</v>
      </c>
      <c r="O152" s="18">
        <f t="shared" si="79"/>
        <v>0.14499999999999999</v>
      </c>
      <c r="P152" s="8">
        <f t="shared" si="65"/>
        <v>1.007306381</v>
      </c>
      <c r="Q152" s="2">
        <f t="shared" si="70"/>
        <v>2449.9359838400001</v>
      </c>
      <c r="R152" s="2">
        <f t="shared" si="71"/>
        <v>2449.9359838400001</v>
      </c>
      <c r="S152" s="9" t="s">
        <v>56</v>
      </c>
      <c r="T152" s="47">
        <f t="shared" si="80"/>
        <v>40188</v>
      </c>
      <c r="U152" s="4"/>
      <c r="V152" s="11">
        <f t="shared" si="85"/>
        <v>141</v>
      </c>
      <c r="W152" s="43">
        <f t="shared" si="59"/>
        <v>44326</v>
      </c>
      <c r="X152" s="12">
        <f t="shared" si="63"/>
        <v>390585.79452615982</v>
      </c>
      <c r="Y152" s="12">
        <f t="shared" si="60"/>
        <v>4382.4887429700002</v>
      </c>
      <c r="Z152" s="12">
        <f t="shared" si="86"/>
        <v>0</v>
      </c>
      <c r="AA152" s="134">
        <v>0</v>
      </c>
      <c r="AB152" s="12">
        <f t="shared" si="81"/>
        <v>4382.4887429700002</v>
      </c>
      <c r="AC152" s="11">
        <f t="shared" si="87"/>
        <v>141</v>
      </c>
      <c r="AD152" s="44">
        <f t="shared" si="82"/>
        <v>44357</v>
      </c>
      <c r="AE152" s="3"/>
      <c r="AF152" s="45">
        <f t="shared" si="83"/>
        <v>44357</v>
      </c>
      <c r="AG152" s="17">
        <f>VLOOKUP(AF152,[1]Plan1!$G$59:$H$300,2)</f>
        <v>0</v>
      </c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</row>
    <row r="153" spans="1:123" x14ac:dyDescent="0.2">
      <c r="A153" s="90">
        <f t="shared" si="72"/>
        <v>40178</v>
      </c>
      <c r="B153" s="2">
        <f t="shared" si="66"/>
        <v>337887.46921190002</v>
      </c>
      <c r="C153" s="2">
        <f t="shared" si="73"/>
        <v>334841.21905125002</v>
      </c>
      <c r="D153" s="47">
        <f t="shared" si="74"/>
        <v>40158</v>
      </c>
      <c r="E153" s="3">
        <f t="shared" si="62"/>
        <v>0</v>
      </c>
      <c r="F153" s="4">
        <f t="shared" si="75"/>
        <v>21</v>
      </c>
      <c r="G153" s="4">
        <f t="shared" si="84"/>
        <v>31</v>
      </c>
      <c r="H153" s="2">
        <f t="shared" si="76"/>
        <v>1</v>
      </c>
      <c r="I153" s="2">
        <f t="shared" si="77"/>
        <v>1.0014136499999999</v>
      </c>
      <c r="J153" s="2">
        <f t="shared" si="67"/>
        <v>1.0014136499999999</v>
      </c>
      <c r="K153" s="2">
        <f t="shared" si="68"/>
        <v>335314.56734056002</v>
      </c>
      <c r="L153" s="1">
        <f t="shared" si="78"/>
        <v>0</v>
      </c>
      <c r="M153" s="3">
        <f t="shared" si="64"/>
        <v>0</v>
      </c>
      <c r="N153" s="2">
        <f t="shared" si="69"/>
        <v>0</v>
      </c>
      <c r="O153" s="18">
        <f t="shared" si="79"/>
        <v>0.14499999999999999</v>
      </c>
      <c r="P153" s="8">
        <f t="shared" si="65"/>
        <v>1.007673099</v>
      </c>
      <c r="Q153" s="2">
        <f t="shared" si="70"/>
        <v>2572.9018713400001</v>
      </c>
      <c r="R153" s="2">
        <f t="shared" si="71"/>
        <v>2572.9018713400001</v>
      </c>
      <c r="S153" s="9" t="s">
        <v>56</v>
      </c>
      <c r="T153" s="47">
        <f t="shared" si="80"/>
        <v>40188</v>
      </c>
      <c r="U153" s="4"/>
      <c r="V153" s="11">
        <f t="shared" si="85"/>
        <v>142</v>
      </c>
      <c r="W153" s="43">
        <f t="shared" ref="W153:W216" si="88">EDATE(W152,1)</f>
        <v>44357</v>
      </c>
      <c r="X153" s="12">
        <f t="shared" si="63"/>
        <v>395018.01409041981</v>
      </c>
      <c r="Y153" s="12">
        <f t="shared" ref="Y153:Y216" si="89">TRUNC(ROUND((((1+$O$10)^(1/12))-1),9)*X152,8)</f>
        <v>4432.21956426</v>
      </c>
      <c r="Z153" s="12">
        <f t="shared" si="86"/>
        <v>0</v>
      </c>
      <c r="AA153" s="134">
        <v>0</v>
      </c>
      <c r="AB153" s="12">
        <f t="shared" si="81"/>
        <v>4432.21956426</v>
      </c>
      <c r="AC153" s="11">
        <f t="shared" si="87"/>
        <v>142</v>
      </c>
      <c r="AD153" s="44">
        <f t="shared" si="82"/>
        <v>44387</v>
      </c>
      <c r="AE153" s="3"/>
      <c r="AF153" s="45">
        <f t="shared" si="83"/>
        <v>44387</v>
      </c>
      <c r="AG153" s="17">
        <f>VLOOKUP(AF153,[1]Plan1!$G$59:$H$300,2)</f>
        <v>0</v>
      </c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</row>
    <row r="154" spans="1:123" x14ac:dyDescent="0.2">
      <c r="A154" s="90">
        <f t="shared" si="72"/>
        <v>40179</v>
      </c>
      <c r="B154" s="2">
        <f t="shared" si="66"/>
        <v>338010.47936093004</v>
      </c>
      <c r="C154" s="2">
        <f t="shared" si="73"/>
        <v>334841.21905125002</v>
      </c>
      <c r="D154" s="47">
        <f t="shared" si="74"/>
        <v>40158</v>
      </c>
      <c r="E154" s="3">
        <f t="shared" si="62"/>
        <v>0</v>
      </c>
      <c r="F154" s="4">
        <f t="shared" si="75"/>
        <v>22</v>
      </c>
      <c r="G154" s="4">
        <f t="shared" si="84"/>
        <v>31</v>
      </c>
      <c r="H154" s="2">
        <f t="shared" si="76"/>
        <v>1</v>
      </c>
      <c r="I154" s="2">
        <f t="shared" si="77"/>
        <v>1.0014136499999999</v>
      </c>
      <c r="J154" s="2">
        <f t="shared" si="67"/>
        <v>1.0014136499999999</v>
      </c>
      <c r="K154" s="2">
        <f t="shared" si="68"/>
        <v>335314.56734056002</v>
      </c>
      <c r="L154" s="1">
        <f t="shared" si="78"/>
        <v>0</v>
      </c>
      <c r="M154" s="3">
        <f t="shared" si="64"/>
        <v>0</v>
      </c>
      <c r="N154" s="2">
        <f t="shared" si="69"/>
        <v>0</v>
      </c>
      <c r="O154" s="18">
        <f t="shared" si="79"/>
        <v>0.14499999999999999</v>
      </c>
      <c r="P154" s="8">
        <f t="shared" si="65"/>
        <v>1.008039949</v>
      </c>
      <c r="Q154" s="2">
        <f t="shared" si="70"/>
        <v>2695.9120203699999</v>
      </c>
      <c r="R154" s="2">
        <f t="shared" si="71"/>
        <v>2695.9120203699999</v>
      </c>
      <c r="S154" s="9" t="s">
        <v>56</v>
      </c>
      <c r="T154" s="47">
        <f t="shared" si="80"/>
        <v>40188</v>
      </c>
      <c r="U154" s="4"/>
      <c r="V154" s="11">
        <f t="shared" si="85"/>
        <v>143</v>
      </c>
      <c r="W154" s="43">
        <f t="shared" si="88"/>
        <v>44387</v>
      </c>
      <c r="X154" s="12">
        <f t="shared" si="63"/>
        <v>399500.5288024898</v>
      </c>
      <c r="Y154" s="12">
        <f t="shared" si="89"/>
        <v>4482.5147120700003</v>
      </c>
      <c r="Z154" s="12">
        <f t="shared" si="86"/>
        <v>0</v>
      </c>
      <c r="AA154" s="134">
        <v>0</v>
      </c>
      <c r="AB154" s="12">
        <f t="shared" si="81"/>
        <v>4482.5147120700003</v>
      </c>
      <c r="AC154" s="11">
        <f t="shared" si="87"/>
        <v>143</v>
      </c>
      <c r="AD154" s="44">
        <f t="shared" si="82"/>
        <v>44418</v>
      </c>
      <c r="AE154" s="3"/>
      <c r="AF154" s="45">
        <f t="shared" si="83"/>
        <v>44418</v>
      </c>
      <c r="AG154" s="17">
        <f>VLOOKUP(AF154,[1]Plan1!$G$59:$H$300,2)</f>
        <v>0</v>
      </c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</row>
    <row r="155" spans="1:123" x14ac:dyDescent="0.2">
      <c r="A155" s="90">
        <f t="shared" si="72"/>
        <v>40180</v>
      </c>
      <c r="B155" s="2">
        <f t="shared" si="66"/>
        <v>338133.53477743</v>
      </c>
      <c r="C155" s="2">
        <f t="shared" si="73"/>
        <v>334841.21905125002</v>
      </c>
      <c r="D155" s="47">
        <f t="shared" si="74"/>
        <v>40158</v>
      </c>
      <c r="E155" s="3">
        <f t="shared" si="62"/>
        <v>0</v>
      </c>
      <c r="F155" s="4">
        <f t="shared" si="75"/>
        <v>23</v>
      </c>
      <c r="G155" s="4">
        <f t="shared" si="84"/>
        <v>31</v>
      </c>
      <c r="H155" s="2">
        <f t="shared" si="76"/>
        <v>1</v>
      </c>
      <c r="I155" s="2">
        <f t="shared" si="77"/>
        <v>1.0014136499999999</v>
      </c>
      <c r="J155" s="2">
        <f t="shared" si="67"/>
        <v>1.0014136499999999</v>
      </c>
      <c r="K155" s="2">
        <f t="shared" si="68"/>
        <v>335314.56734056002</v>
      </c>
      <c r="L155" s="1">
        <f t="shared" si="78"/>
        <v>0</v>
      </c>
      <c r="M155" s="3">
        <f t="shared" si="64"/>
        <v>0</v>
      </c>
      <c r="N155" s="2">
        <f t="shared" si="69"/>
        <v>0</v>
      </c>
      <c r="O155" s="18">
        <f t="shared" si="79"/>
        <v>0.14499999999999999</v>
      </c>
      <c r="P155" s="8">
        <f t="shared" si="65"/>
        <v>1.0084069339999999</v>
      </c>
      <c r="Q155" s="2">
        <f t="shared" si="70"/>
        <v>2818.9674368699998</v>
      </c>
      <c r="R155" s="2">
        <f t="shared" si="71"/>
        <v>2818.9674368699998</v>
      </c>
      <c r="S155" s="9" t="s">
        <v>56</v>
      </c>
      <c r="T155" s="47">
        <f t="shared" si="80"/>
        <v>40188</v>
      </c>
      <c r="U155" s="4"/>
      <c r="V155" s="11">
        <f t="shared" si="85"/>
        <v>144</v>
      </c>
      <c r="W155" s="43">
        <f t="shared" si="88"/>
        <v>44418</v>
      </c>
      <c r="X155" s="12">
        <f t="shared" si="63"/>
        <v>404033.90939263982</v>
      </c>
      <c r="Y155" s="12">
        <f t="shared" si="89"/>
        <v>4533.38059015</v>
      </c>
      <c r="Z155" s="12">
        <f t="shared" si="86"/>
        <v>0</v>
      </c>
      <c r="AA155" s="134">
        <v>0</v>
      </c>
      <c r="AB155" s="12">
        <f t="shared" si="81"/>
        <v>4533.38059015</v>
      </c>
      <c r="AC155" s="11">
        <f t="shared" si="87"/>
        <v>144</v>
      </c>
      <c r="AD155" s="44">
        <f t="shared" si="82"/>
        <v>44449</v>
      </c>
      <c r="AE155" s="3"/>
      <c r="AF155" s="45">
        <f t="shared" si="83"/>
        <v>44449</v>
      </c>
      <c r="AG155" s="17">
        <f>VLOOKUP(AF155,[1]Plan1!$G$59:$H$300,2)</f>
        <v>0</v>
      </c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</row>
    <row r="156" spans="1:123" x14ac:dyDescent="0.2">
      <c r="A156" s="90">
        <f t="shared" si="72"/>
        <v>40181</v>
      </c>
      <c r="B156" s="2">
        <f t="shared" si="66"/>
        <v>338256.63445544004</v>
      </c>
      <c r="C156" s="2">
        <f t="shared" si="73"/>
        <v>334841.21905125002</v>
      </c>
      <c r="D156" s="47">
        <f t="shared" si="74"/>
        <v>40158</v>
      </c>
      <c r="E156" s="3">
        <f t="shared" si="62"/>
        <v>0</v>
      </c>
      <c r="F156" s="4">
        <f t="shared" si="75"/>
        <v>24</v>
      </c>
      <c r="G156" s="4">
        <f t="shared" si="84"/>
        <v>31</v>
      </c>
      <c r="H156" s="2">
        <f t="shared" si="76"/>
        <v>1</v>
      </c>
      <c r="I156" s="2">
        <f t="shared" si="77"/>
        <v>1.0014136499999999</v>
      </c>
      <c r="J156" s="2">
        <f t="shared" si="67"/>
        <v>1.0014136499999999</v>
      </c>
      <c r="K156" s="2">
        <f t="shared" si="68"/>
        <v>335314.56734056002</v>
      </c>
      <c r="L156" s="1">
        <f t="shared" si="78"/>
        <v>0</v>
      </c>
      <c r="M156" s="3">
        <f t="shared" si="64"/>
        <v>0</v>
      </c>
      <c r="N156" s="2">
        <f t="shared" si="69"/>
        <v>0</v>
      </c>
      <c r="O156" s="18">
        <f t="shared" si="79"/>
        <v>0.14499999999999999</v>
      </c>
      <c r="P156" s="8">
        <f t="shared" si="65"/>
        <v>1.0087740510000001</v>
      </c>
      <c r="Q156" s="2">
        <f t="shared" si="70"/>
        <v>2942.0671148800002</v>
      </c>
      <c r="R156" s="2">
        <f t="shared" si="71"/>
        <v>2942.0671148800002</v>
      </c>
      <c r="S156" s="9" t="s">
        <v>56</v>
      </c>
      <c r="T156" s="47">
        <f t="shared" si="80"/>
        <v>40188</v>
      </c>
      <c r="U156" s="4"/>
      <c r="V156" s="11">
        <f t="shared" si="85"/>
        <v>145</v>
      </c>
      <c r="W156" s="43">
        <f t="shared" si="88"/>
        <v>44449</v>
      </c>
      <c r="X156" s="12">
        <f t="shared" si="63"/>
        <v>408618.73306756985</v>
      </c>
      <c r="Y156" s="12">
        <f t="shared" si="89"/>
        <v>4584.8236749300004</v>
      </c>
      <c r="Z156" s="12">
        <f t="shared" si="86"/>
        <v>0</v>
      </c>
      <c r="AA156" s="134">
        <v>0</v>
      </c>
      <c r="AB156" s="12">
        <f t="shared" si="81"/>
        <v>4584.8236749300004</v>
      </c>
      <c r="AC156" s="11">
        <f t="shared" si="87"/>
        <v>145</v>
      </c>
      <c r="AD156" s="44">
        <f t="shared" si="82"/>
        <v>44479</v>
      </c>
      <c r="AE156" s="3"/>
      <c r="AF156" s="45">
        <f t="shared" si="83"/>
        <v>44479</v>
      </c>
      <c r="AG156" s="17">
        <f>VLOOKUP(AF156,[1]Plan1!$G$59:$H$300,2)</f>
        <v>0</v>
      </c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</row>
    <row r="157" spans="1:123" x14ac:dyDescent="0.2">
      <c r="A157" s="90">
        <f t="shared" si="72"/>
        <v>40182</v>
      </c>
      <c r="B157" s="2">
        <f t="shared" si="66"/>
        <v>338379.77940093004</v>
      </c>
      <c r="C157" s="2">
        <f t="shared" si="73"/>
        <v>334841.21905125002</v>
      </c>
      <c r="D157" s="47">
        <f t="shared" si="74"/>
        <v>40158</v>
      </c>
      <c r="E157" s="3">
        <f t="shared" si="62"/>
        <v>0</v>
      </c>
      <c r="F157" s="4">
        <f t="shared" si="75"/>
        <v>25</v>
      </c>
      <c r="G157" s="4">
        <f t="shared" si="84"/>
        <v>31</v>
      </c>
      <c r="H157" s="2">
        <f t="shared" si="76"/>
        <v>1</v>
      </c>
      <c r="I157" s="2">
        <f t="shared" si="77"/>
        <v>1.0014136499999999</v>
      </c>
      <c r="J157" s="2">
        <f t="shared" si="67"/>
        <v>1.0014136499999999</v>
      </c>
      <c r="K157" s="2">
        <f t="shared" si="68"/>
        <v>335314.56734056002</v>
      </c>
      <c r="L157" s="1">
        <f t="shared" si="78"/>
        <v>0</v>
      </c>
      <c r="M157" s="3">
        <f t="shared" si="64"/>
        <v>0</v>
      </c>
      <c r="N157" s="2">
        <f t="shared" si="69"/>
        <v>0</v>
      </c>
      <c r="O157" s="18">
        <f t="shared" si="79"/>
        <v>0.14499999999999999</v>
      </c>
      <c r="P157" s="8">
        <f t="shared" si="65"/>
        <v>1.009141303</v>
      </c>
      <c r="Q157" s="2">
        <f t="shared" si="70"/>
        <v>3065.21206037</v>
      </c>
      <c r="R157" s="2">
        <f t="shared" si="71"/>
        <v>3065.21206037</v>
      </c>
      <c r="S157" s="9" t="s">
        <v>56</v>
      </c>
      <c r="T157" s="47">
        <f t="shared" si="80"/>
        <v>40188</v>
      </c>
      <c r="U157" s="4"/>
      <c r="V157" s="11">
        <f t="shared" si="85"/>
        <v>146</v>
      </c>
      <c r="W157" s="43">
        <f t="shared" si="88"/>
        <v>44479</v>
      </c>
      <c r="X157" s="12">
        <f t="shared" si="63"/>
        <v>413255.58358391986</v>
      </c>
      <c r="Y157" s="12">
        <f t="shared" si="89"/>
        <v>4636.8505163500004</v>
      </c>
      <c r="Z157" s="12">
        <f t="shared" si="86"/>
        <v>0</v>
      </c>
      <c r="AA157" s="134">
        <v>0</v>
      </c>
      <c r="AB157" s="12">
        <f t="shared" si="81"/>
        <v>4636.8505163500004</v>
      </c>
      <c r="AC157" s="11">
        <f t="shared" si="87"/>
        <v>146</v>
      </c>
      <c r="AD157" s="44">
        <f t="shared" si="82"/>
        <v>44510</v>
      </c>
      <c r="AE157" s="3"/>
      <c r="AF157" s="45">
        <f t="shared" si="83"/>
        <v>44510</v>
      </c>
      <c r="AG157" s="17">
        <f>VLOOKUP(AF157,[1]Plan1!$G$59:$H$300,2)</f>
        <v>0</v>
      </c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</row>
    <row r="158" spans="1:123" x14ac:dyDescent="0.2">
      <c r="A158" s="90">
        <f t="shared" si="72"/>
        <v>40183</v>
      </c>
      <c r="B158" s="2">
        <f t="shared" si="66"/>
        <v>338502.96894325002</v>
      </c>
      <c r="C158" s="2">
        <f t="shared" si="73"/>
        <v>334841.21905125002</v>
      </c>
      <c r="D158" s="47">
        <f t="shared" si="74"/>
        <v>40158</v>
      </c>
      <c r="E158" s="3">
        <f t="shared" si="62"/>
        <v>0</v>
      </c>
      <c r="F158" s="4">
        <f t="shared" si="75"/>
        <v>26</v>
      </c>
      <c r="G158" s="4">
        <f t="shared" si="84"/>
        <v>31</v>
      </c>
      <c r="H158" s="2">
        <f t="shared" si="76"/>
        <v>1</v>
      </c>
      <c r="I158" s="2">
        <f t="shared" si="77"/>
        <v>1.0014136499999999</v>
      </c>
      <c r="J158" s="2">
        <f t="shared" si="67"/>
        <v>1.0014136499999999</v>
      </c>
      <c r="K158" s="2">
        <f t="shared" si="68"/>
        <v>335314.56734056002</v>
      </c>
      <c r="L158" s="1">
        <f t="shared" si="78"/>
        <v>0</v>
      </c>
      <c r="M158" s="3">
        <f t="shared" si="64"/>
        <v>0</v>
      </c>
      <c r="N158" s="2">
        <f t="shared" si="69"/>
        <v>0</v>
      </c>
      <c r="O158" s="18">
        <f t="shared" si="79"/>
        <v>0.14499999999999999</v>
      </c>
      <c r="P158" s="8">
        <f t="shared" si="65"/>
        <v>1.0095086879999999</v>
      </c>
      <c r="Q158" s="2">
        <f t="shared" si="70"/>
        <v>3188.4016026899999</v>
      </c>
      <c r="R158" s="2">
        <f t="shared" si="71"/>
        <v>3188.4016026899999</v>
      </c>
      <c r="S158" s="9" t="s">
        <v>56</v>
      </c>
      <c r="T158" s="47">
        <f t="shared" si="80"/>
        <v>40188</v>
      </c>
      <c r="U158" s="4"/>
      <c r="V158" s="11">
        <f t="shared" si="85"/>
        <v>147</v>
      </c>
      <c r="W158" s="43">
        <f t="shared" si="88"/>
        <v>44510</v>
      </c>
      <c r="X158" s="12">
        <f t="shared" si="63"/>
        <v>417945.05132255983</v>
      </c>
      <c r="Y158" s="12">
        <f t="shared" si="89"/>
        <v>4689.4677386399999</v>
      </c>
      <c r="Z158" s="12">
        <f t="shared" si="86"/>
        <v>0</v>
      </c>
      <c r="AA158" s="134">
        <v>0</v>
      </c>
      <c r="AB158" s="12">
        <f t="shared" si="81"/>
        <v>4689.4677386399999</v>
      </c>
      <c r="AC158" s="11">
        <f t="shared" si="87"/>
        <v>147</v>
      </c>
      <c r="AD158" s="44">
        <f t="shared" si="82"/>
        <v>44540</v>
      </c>
      <c r="AE158" s="3"/>
      <c r="AF158" s="45">
        <f t="shared" si="83"/>
        <v>44540</v>
      </c>
      <c r="AG158" s="17">
        <f>VLOOKUP(AF158,[1]Plan1!$G$59:$H$300,2)</f>
        <v>4.3600000000000003E-4</v>
      </c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</row>
    <row r="159" spans="1:123" x14ac:dyDescent="0.2">
      <c r="A159" s="90">
        <f t="shared" si="72"/>
        <v>40184</v>
      </c>
      <c r="B159" s="2">
        <f t="shared" si="66"/>
        <v>338626.20341773005</v>
      </c>
      <c r="C159" s="2">
        <f t="shared" si="73"/>
        <v>334841.21905125002</v>
      </c>
      <c r="D159" s="47">
        <f t="shared" si="74"/>
        <v>40158</v>
      </c>
      <c r="E159" s="3">
        <f t="shared" si="62"/>
        <v>0</v>
      </c>
      <c r="F159" s="4">
        <f t="shared" si="75"/>
        <v>27</v>
      </c>
      <c r="G159" s="4">
        <f t="shared" si="84"/>
        <v>31</v>
      </c>
      <c r="H159" s="2">
        <f t="shared" si="76"/>
        <v>1</v>
      </c>
      <c r="I159" s="2">
        <f t="shared" si="77"/>
        <v>1.0014136499999999</v>
      </c>
      <c r="J159" s="2">
        <f t="shared" si="67"/>
        <v>1.0014136499999999</v>
      </c>
      <c r="K159" s="2">
        <f t="shared" si="68"/>
        <v>335314.56734056002</v>
      </c>
      <c r="L159" s="1">
        <f t="shared" si="78"/>
        <v>0</v>
      </c>
      <c r="M159" s="3">
        <f t="shared" si="64"/>
        <v>0</v>
      </c>
      <c r="N159" s="2">
        <f t="shared" si="69"/>
        <v>0</v>
      </c>
      <c r="O159" s="18">
        <f t="shared" si="79"/>
        <v>0.14499999999999999</v>
      </c>
      <c r="P159" s="8">
        <f t="shared" si="65"/>
        <v>1.009876207</v>
      </c>
      <c r="Q159" s="2">
        <f t="shared" si="70"/>
        <v>3311.6360771700001</v>
      </c>
      <c r="R159" s="2">
        <f t="shared" si="71"/>
        <v>3311.6360771700001</v>
      </c>
      <c r="S159" s="9" t="s">
        <v>56</v>
      </c>
      <c r="T159" s="47">
        <f t="shared" si="80"/>
        <v>40188</v>
      </c>
      <c r="U159" s="4"/>
      <c r="V159" s="11">
        <f t="shared" si="85"/>
        <v>148</v>
      </c>
      <c r="W159" s="43">
        <f t="shared" si="88"/>
        <v>44540</v>
      </c>
      <c r="X159" s="12">
        <f t="shared" si="63"/>
        <v>422687.73336378986</v>
      </c>
      <c r="Y159" s="12">
        <f t="shared" si="89"/>
        <v>4742.6820412300003</v>
      </c>
      <c r="Z159" s="12">
        <f t="shared" si="86"/>
        <v>0</v>
      </c>
      <c r="AA159" s="134">
        <v>0</v>
      </c>
      <c r="AB159" s="12">
        <f t="shared" si="81"/>
        <v>4742.6820412300003</v>
      </c>
      <c r="AC159" s="11">
        <f t="shared" si="87"/>
        <v>148</v>
      </c>
      <c r="AD159" s="44">
        <f t="shared" si="82"/>
        <v>44571</v>
      </c>
      <c r="AE159" s="3"/>
      <c r="AF159" s="45">
        <f t="shared" si="83"/>
        <v>44571</v>
      </c>
      <c r="AG159" s="17">
        <f>VLOOKUP(AF159,[1]Plan1!$G$59:$H$300,2)</f>
        <v>1.209E-3</v>
      </c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</row>
    <row r="160" spans="1:123" x14ac:dyDescent="0.2">
      <c r="A160" s="90">
        <f t="shared" si="72"/>
        <v>40185</v>
      </c>
      <c r="B160" s="2">
        <f t="shared" si="66"/>
        <v>338749.48282435001</v>
      </c>
      <c r="C160" s="2">
        <f t="shared" si="73"/>
        <v>334841.21905125002</v>
      </c>
      <c r="D160" s="47">
        <f t="shared" si="74"/>
        <v>40158</v>
      </c>
      <c r="E160" s="3">
        <f t="shared" si="62"/>
        <v>0</v>
      </c>
      <c r="F160" s="4">
        <f t="shared" si="75"/>
        <v>28</v>
      </c>
      <c r="G160" s="4">
        <f t="shared" si="84"/>
        <v>31</v>
      </c>
      <c r="H160" s="2">
        <f t="shared" si="76"/>
        <v>1</v>
      </c>
      <c r="I160" s="2">
        <f t="shared" si="77"/>
        <v>1.0014136499999999</v>
      </c>
      <c r="J160" s="2">
        <f t="shared" si="67"/>
        <v>1.0014136499999999</v>
      </c>
      <c r="K160" s="2">
        <f t="shared" si="68"/>
        <v>335314.56734056002</v>
      </c>
      <c r="L160" s="1">
        <f t="shared" si="78"/>
        <v>0</v>
      </c>
      <c r="M160" s="3">
        <f t="shared" si="64"/>
        <v>0</v>
      </c>
      <c r="N160" s="2">
        <f t="shared" si="69"/>
        <v>0</v>
      </c>
      <c r="O160" s="18">
        <f t="shared" si="79"/>
        <v>0.14499999999999999</v>
      </c>
      <c r="P160" s="8">
        <f t="shared" si="65"/>
        <v>1.0102438600000001</v>
      </c>
      <c r="Q160" s="2">
        <f t="shared" si="70"/>
        <v>3434.9154837900001</v>
      </c>
      <c r="R160" s="2">
        <f t="shared" si="71"/>
        <v>3434.9154837900001</v>
      </c>
      <c r="S160" s="9" t="s">
        <v>56</v>
      </c>
      <c r="T160" s="47">
        <f t="shared" si="80"/>
        <v>40188</v>
      </c>
      <c r="U160" s="4"/>
      <c r="V160" s="11">
        <f t="shared" si="85"/>
        <v>149</v>
      </c>
      <c r="W160" s="43">
        <f t="shared" si="88"/>
        <v>44571</v>
      </c>
      <c r="X160" s="12">
        <f t="shared" si="63"/>
        <v>427484.23356334987</v>
      </c>
      <c r="Y160" s="12">
        <f t="shared" si="89"/>
        <v>4796.5001995599996</v>
      </c>
      <c r="Z160" s="12">
        <f t="shared" si="86"/>
        <v>0</v>
      </c>
      <c r="AA160" s="134">
        <v>0</v>
      </c>
      <c r="AB160" s="12">
        <f t="shared" si="81"/>
        <v>4796.5001995599996</v>
      </c>
      <c r="AC160" s="11">
        <f t="shared" si="87"/>
        <v>149</v>
      </c>
      <c r="AD160" s="44">
        <f t="shared" si="82"/>
        <v>44602</v>
      </c>
      <c r="AE160" s="3"/>
      <c r="AF160" s="45">
        <f t="shared" si="83"/>
        <v>44602</v>
      </c>
      <c r="AG160" s="17">
        <f>VLOOKUP(AF160,[1]Plan1!$G$59:$H$300,2)</f>
        <v>0</v>
      </c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</row>
    <row r="161" spans="1:126" x14ac:dyDescent="0.2">
      <c r="A161" s="90">
        <f t="shared" si="72"/>
        <v>40186</v>
      </c>
      <c r="B161" s="2">
        <f t="shared" si="66"/>
        <v>338872.80682782002</v>
      </c>
      <c r="C161" s="2">
        <f t="shared" si="73"/>
        <v>334841.21905125002</v>
      </c>
      <c r="D161" s="47">
        <f t="shared" si="74"/>
        <v>40158</v>
      </c>
      <c r="E161" s="3">
        <f t="shared" si="62"/>
        <v>0</v>
      </c>
      <c r="F161" s="4">
        <f t="shared" si="75"/>
        <v>29</v>
      </c>
      <c r="G161" s="4">
        <f t="shared" si="84"/>
        <v>31</v>
      </c>
      <c r="H161" s="2">
        <f t="shared" si="76"/>
        <v>1</v>
      </c>
      <c r="I161" s="2">
        <f t="shared" si="77"/>
        <v>1.0014136499999999</v>
      </c>
      <c r="J161" s="2">
        <f t="shared" si="67"/>
        <v>1.0014136499999999</v>
      </c>
      <c r="K161" s="2">
        <f t="shared" si="68"/>
        <v>335314.56734056002</v>
      </c>
      <c r="L161" s="1">
        <f t="shared" si="78"/>
        <v>0</v>
      </c>
      <c r="M161" s="3">
        <f t="shared" si="64"/>
        <v>0</v>
      </c>
      <c r="N161" s="2">
        <f t="shared" si="69"/>
        <v>0</v>
      </c>
      <c r="O161" s="18">
        <f t="shared" si="79"/>
        <v>0.14499999999999999</v>
      </c>
      <c r="P161" s="8">
        <f t="shared" si="65"/>
        <v>1.0106116460000001</v>
      </c>
      <c r="Q161" s="2">
        <f t="shared" si="70"/>
        <v>3558.2394872599998</v>
      </c>
      <c r="R161" s="2">
        <f t="shared" si="71"/>
        <v>3558.2394872599998</v>
      </c>
      <c r="S161" s="9" t="s">
        <v>56</v>
      </c>
      <c r="T161" s="47">
        <f t="shared" si="80"/>
        <v>40188</v>
      </c>
      <c r="U161" s="4"/>
      <c r="V161" s="11">
        <f t="shared" si="85"/>
        <v>150</v>
      </c>
      <c r="W161" s="43">
        <f t="shared" si="88"/>
        <v>44602</v>
      </c>
      <c r="X161" s="12">
        <f t="shared" si="63"/>
        <v>432335.16262929986</v>
      </c>
      <c r="Y161" s="12">
        <f t="shared" si="89"/>
        <v>4850.9290659500002</v>
      </c>
      <c r="Z161" s="12">
        <f t="shared" si="86"/>
        <v>0</v>
      </c>
      <c r="AA161" s="134">
        <v>0</v>
      </c>
      <c r="AB161" s="12">
        <f t="shared" si="81"/>
        <v>4850.9290659500002</v>
      </c>
      <c r="AC161" s="11">
        <f t="shared" si="87"/>
        <v>150</v>
      </c>
      <c r="AD161" s="44">
        <f t="shared" si="82"/>
        <v>44630</v>
      </c>
      <c r="AE161" s="3"/>
      <c r="AF161" s="45">
        <f t="shared" si="83"/>
        <v>44630</v>
      </c>
      <c r="AG161" s="17">
        <f>VLOOKUP(AF161,[1]Plan1!$G$59:$H$300,2)</f>
        <v>1.1230000000000001E-3</v>
      </c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</row>
    <row r="162" spans="1:126" x14ac:dyDescent="0.2">
      <c r="A162" s="90">
        <f t="shared" si="72"/>
        <v>40187</v>
      </c>
      <c r="B162" s="2">
        <f t="shared" si="66"/>
        <v>338996.17609875003</v>
      </c>
      <c r="C162" s="2">
        <f t="shared" si="73"/>
        <v>334841.21905125002</v>
      </c>
      <c r="D162" s="47">
        <f t="shared" si="74"/>
        <v>40158</v>
      </c>
      <c r="E162" s="3">
        <f t="shared" si="62"/>
        <v>0</v>
      </c>
      <c r="F162" s="4">
        <f t="shared" si="75"/>
        <v>30</v>
      </c>
      <c r="G162" s="4">
        <f t="shared" si="84"/>
        <v>31</v>
      </c>
      <c r="H162" s="2">
        <f t="shared" si="76"/>
        <v>1</v>
      </c>
      <c r="I162" s="2">
        <f t="shared" si="77"/>
        <v>1.0014136499999999</v>
      </c>
      <c r="J162" s="2">
        <f t="shared" si="67"/>
        <v>1.0014136499999999</v>
      </c>
      <c r="K162" s="2">
        <f t="shared" si="68"/>
        <v>335314.56734056002</v>
      </c>
      <c r="L162" s="1">
        <f t="shared" si="78"/>
        <v>0</v>
      </c>
      <c r="M162" s="3">
        <f t="shared" si="64"/>
        <v>0</v>
      </c>
      <c r="N162" s="2">
        <f t="shared" si="69"/>
        <v>0</v>
      </c>
      <c r="O162" s="18">
        <f t="shared" si="79"/>
        <v>0.14499999999999999</v>
      </c>
      <c r="P162" s="8">
        <f t="shared" si="65"/>
        <v>1.0109795669999999</v>
      </c>
      <c r="Q162" s="2">
        <f t="shared" si="70"/>
        <v>3681.6087581900001</v>
      </c>
      <c r="R162" s="2">
        <f t="shared" si="71"/>
        <v>3681.6087581900001</v>
      </c>
      <c r="S162" s="9" t="s">
        <v>56</v>
      </c>
      <c r="T162" s="47">
        <f t="shared" si="80"/>
        <v>40188</v>
      </c>
      <c r="U162" s="4"/>
      <c r="V162" s="11">
        <f t="shared" si="85"/>
        <v>151</v>
      </c>
      <c r="W162" s="43">
        <f t="shared" si="88"/>
        <v>44630</v>
      </c>
      <c r="X162" s="12">
        <f t="shared" si="63"/>
        <v>437241.13819978986</v>
      </c>
      <c r="Y162" s="12">
        <f t="shared" si="89"/>
        <v>4905.9755704899999</v>
      </c>
      <c r="Z162" s="12">
        <f t="shared" si="86"/>
        <v>0</v>
      </c>
      <c r="AA162" s="134">
        <v>0</v>
      </c>
      <c r="AB162" s="12">
        <f t="shared" si="81"/>
        <v>4905.9755704899999</v>
      </c>
      <c r="AC162" s="11">
        <f t="shared" si="87"/>
        <v>151</v>
      </c>
      <c r="AD162" s="44">
        <f t="shared" si="82"/>
        <v>44661</v>
      </c>
      <c r="AE162" s="3"/>
      <c r="AF162" s="45">
        <f t="shared" si="83"/>
        <v>44661</v>
      </c>
      <c r="AG162" s="17">
        <f>VLOOKUP(AF162,[1]Plan1!$G$59:$H$300,2)</f>
        <v>6.5799999999999995E-4</v>
      </c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</row>
    <row r="163" spans="1:126" x14ac:dyDescent="0.2">
      <c r="A163" s="91">
        <f t="shared" si="72"/>
        <v>40188</v>
      </c>
      <c r="B163" s="36">
        <f t="shared" si="66"/>
        <v>339119.58996651002</v>
      </c>
      <c r="C163" s="36">
        <f t="shared" si="73"/>
        <v>334841.21905125002</v>
      </c>
      <c r="D163" s="120">
        <f t="shared" si="74"/>
        <v>40158</v>
      </c>
      <c r="E163" s="3">
        <f t="shared" si="62"/>
        <v>0</v>
      </c>
      <c r="F163" s="21">
        <f t="shared" si="75"/>
        <v>31</v>
      </c>
      <c r="G163" s="21">
        <f t="shared" si="84"/>
        <v>31</v>
      </c>
      <c r="H163" s="36">
        <f t="shared" si="76"/>
        <v>1</v>
      </c>
      <c r="I163" s="36">
        <f t="shared" si="77"/>
        <v>1.0014136499999999</v>
      </c>
      <c r="J163" s="36">
        <f t="shared" si="67"/>
        <v>1.0014136499999999</v>
      </c>
      <c r="K163" s="36">
        <f t="shared" si="68"/>
        <v>335314.56734056002</v>
      </c>
      <c r="L163" s="37">
        <f t="shared" si="78"/>
        <v>4</v>
      </c>
      <c r="M163" s="40">
        <f t="shared" si="64"/>
        <v>5.7572398499999997E-2</v>
      </c>
      <c r="N163" s="36">
        <f t="shared" si="69"/>
        <v>19304.863893779999</v>
      </c>
      <c r="O163" s="35">
        <f t="shared" si="79"/>
        <v>0.14499999999999999</v>
      </c>
      <c r="P163" s="38">
        <f t="shared" si="65"/>
        <v>1.0113476210000001</v>
      </c>
      <c r="Q163" s="36">
        <f t="shared" si="70"/>
        <v>3805.02262595</v>
      </c>
      <c r="R163" s="36">
        <f t="shared" si="71"/>
        <v>23109.88651973</v>
      </c>
      <c r="S163" s="39" t="s">
        <v>56</v>
      </c>
      <c r="T163" s="120">
        <f t="shared" si="80"/>
        <v>40188</v>
      </c>
      <c r="U163" s="36">
        <f>(K163-N163+Q163)</f>
        <v>319814.72607273003</v>
      </c>
      <c r="V163" s="11">
        <f t="shared" si="85"/>
        <v>152</v>
      </c>
      <c r="W163" s="43">
        <f t="shared" si="88"/>
        <v>44661</v>
      </c>
      <c r="X163" s="12">
        <f t="shared" si="63"/>
        <v>442202.78492167988</v>
      </c>
      <c r="Y163" s="12">
        <f t="shared" si="89"/>
        <v>4961.6467218899998</v>
      </c>
      <c r="Z163" s="12">
        <f t="shared" si="86"/>
        <v>0</v>
      </c>
      <c r="AA163" s="134">
        <v>0</v>
      </c>
      <c r="AB163" s="12">
        <f t="shared" si="81"/>
        <v>4961.6467218899998</v>
      </c>
      <c r="AC163" s="11">
        <f t="shared" si="87"/>
        <v>152</v>
      </c>
      <c r="AD163" s="44">
        <f t="shared" si="82"/>
        <v>44691</v>
      </c>
      <c r="AE163" s="20"/>
      <c r="AF163" s="46">
        <f t="shared" si="83"/>
        <v>44691</v>
      </c>
      <c r="AG163" s="17">
        <f>VLOOKUP(AF163,[1]Plan1!$G$59:$H$300,2)</f>
        <v>2.003E-3</v>
      </c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9"/>
      <c r="DU163" s="29"/>
      <c r="DV163" s="29"/>
    </row>
    <row r="164" spans="1:126" x14ac:dyDescent="0.2">
      <c r="A164" s="90">
        <f t="shared" si="72"/>
        <v>40189</v>
      </c>
      <c r="B164" s="2">
        <f t="shared" si="66"/>
        <v>319934.48583910003</v>
      </c>
      <c r="C164" s="2">
        <f t="shared" si="73"/>
        <v>319363.25820278004</v>
      </c>
      <c r="D164" s="47">
        <f t="shared" si="74"/>
        <v>40189</v>
      </c>
      <c r="E164" s="3">
        <f t="shared" si="62"/>
        <v>3.2299999999999999E-4</v>
      </c>
      <c r="F164" s="4">
        <f t="shared" si="75"/>
        <v>1</v>
      </c>
      <c r="G164" s="4">
        <f t="shared" si="84"/>
        <v>31</v>
      </c>
      <c r="H164" s="2">
        <f t="shared" si="76"/>
        <v>1.00001041</v>
      </c>
      <c r="I164" s="2">
        <f t="shared" si="77"/>
        <v>1.0014136499999999</v>
      </c>
      <c r="J164" s="2">
        <f t="shared" si="67"/>
        <v>1.0014240700000001</v>
      </c>
      <c r="K164" s="2">
        <f t="shared" si="68"/>
        <v>319818.05383788003</v>
      </c>
      <c r="L164" s="1">
        <f t="shared" si="78"/>
        <v>0</v>
      </c>
      <c r="M164" s="3">
        <f t="shared" si="64"/>
        <v>0</v>
      </c>
      <c r="N164" s="2">
        <f t="shared" si="69"/>
        <v>0</v>
      </c>
      <c r="O164" s="18">
        <f t="shared" si="79"/>
        <v>0.14499999999999999</v>
      </c>
      <c r="P164" s="8">
        <f t="shared" si="65"/>
        <v>1.0003640570000001</v>
      </c>
      <c r="Q164" s="2">
        <f t="shared" si="70"/>
        <v>116.43200122</v>
      </c>
      <c r="R164" s="2">
        <f t="shared" si="71"/>
        <v>116.43200122</v>
      </c>
      <c r="S164" s="9" t="s">
        <v>56</v>
      </c>
      <c r="T164" s="47">
        <f t="shared" si="80"/>
        <v>40219</v>
      </c>
      <c r="U164" s="4"/>
      <c r="V164" s="11">
        <f t="shared" si="85"/>
        <v>153</v>
      </c>
      <c r="W164" s="43">
        <f t="shared" si="88"/>
        <v>44691</v>
      </c>
      <c r="X164" s="12">
        <f t="shared" si="63"/>
        <v>447220.73453010985</v>
      </c>
      <c r="Y164" s="12">
        <f t="shared" si="89"/>
        <v>5017.9496084299999</v>
      </c>
      <c r="Z164" s="12">
        <f t="shared" si="86"/>
        <v>0</v>
      </c>
      <c r="AA164" s="134">
        <v>0</v>
      </c>
      <c r="AB164" s="12">
        <f t="shared" si="81"/>
        <v>5017.9496084299999</v>
      </c>
      <c r="AC164" s="11">
        <f t="shared" si="87"/>
        <v>153</v>
      </c>
      <c r="AD164" s="44">
        <f t="shared" si="82"/>
        <v>44722</v>
      </c>
      <c r="AE164" s="3"/>
      <c r="AF164" s="45">
        <f t="shared" si="83"/>
        <v>44722</v>
      </c>
      <c r="AG164" s="17">
        <f>VLOOKUP(AF164,[1]Plan1!$G$59:$H$300,2)</f>
        <v>1.2539999999999999E-3</v>
      </c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</row>
    <row r="165" spans="1:126" x14ac:dyDescent="0.2">
      <c r="A165" s="90">
        <f t="shared" si="72"/>
        <v>40190</v>
      </c>
      <c r="B165" s="2">
        <f t="shared" si="66"/>
        <v>320054.29376068001</v>
      </c>
      <c r="C165" s="2">
        <f t="shared" si="73"/>
        <v>319363.25820278004</v>
      </c>
      <c r="D165" s="47">
        <f t="shared" si="74"/>
        <v>40189</v>
      </c>
      <c r="E165" s="3">
        <f t="shared" si="62"/>
        <v>3.2299999999999999E-4</v>
      </c>
      <c r="F165" s="4">
        <f t="shared" si="75"/>
        <v>2</v>
      </c>
      <c r="G165" s="4">
        <f t="shared" si="84"/>
        <v>31</v>
      </c>
      <c r="H165" s="2">
        <f t="shared" si="76"/>
        <v>1.00002083</v>
      </c>
      <c r="I165" s="2">
        <f t="shared" si="77"/>
        <v>1.0014136499999999</v>
      </c>
      <c r="J165" s="2">
        <f t="shared" si="67"/>
        <v>1.0014345</v>
      </c>
      <c r="K165" s="2">
        <f t="shared" si="68"/>
        <v>319821.38479667</v>
      </c>
      <c r="L165" s="1">
        <f t="shared" si="78"/>
        <v>0</v>
      </c>
      <c r="M165" s="3">
        <f t="shared" si="64"/>
        <v>0</v>
      </c>
      <c r="N165" s="2">
        <f t="shared" si="69"/>
        <v>0</v>
      </c>
      <c r="O165" s="18">
        <f t="shared" si="79"/>
        <v>0.14499999999999999</v>
      </c>
      <c r="P165" s="8">
        <f t="shared" si="65"/>
        <v>1.0007282470000001</v>
      </c>
      <c r="Q165" s="2">
        <f t="shared" si="70"/>
        <v>232.90896401000001</v>
      </c>
      <c r="R165" s="2">
        <f t="shared" si="71"/>
        <v>232.90896401000001</v>
      </c>
      <c r="S165" s="9" t="s">
        <v>56</v>
      </c>
      <c r="T165" s="47">
        <f t="shared" si="80"/>
        <v>40219</v>
      </c>
      <c r="U165" s="4"/>
      <c r="V165" s="11">
        <f t="shared" si="85"/>
        <v>154</v>
      </c>
      <c r="W165" s="43">
        <f t="shared" si="88"/>
        <v>44722</v>
      </c>
      <c r="X165" s="12">
        <f t="shared" si="63"/>
        <v>452295.62592888984</v>
      </c>
      <c r="Y165" s="12">
        <f t="shared" si="89"/>
        <v>5074.8913987799997</v>
      </c>
      <c r="Z165" s="12">
        <f t="shared" si="86"/>
        <v>0</v>
      </c>
      <c r="AA165" s="134">
        <v>0</v>
      </c>
      <c r="AB165" s="12">
        <f t="shared" si="81"/>
        <v>5074.8913987799997</v>
      </c>
      <c r="AC165" s="11">
        <f t="shared" si="87"/>
        <v>154</v>
      </c>
      <c r="AD165" s="44">
        <f t="shared" si="82"/>
        <v>44752</v>
      </c>
      <c r="AE165" s="3"/>
      <c r="AF165" s="45">
        <f t="shared" si="83"/>
        <v>44752</v>
      </c>
      <c r="AG165" s="17">
        <f>VLOOKUP(AF165,[1]Plan1!$G$59:$H$300,2)</f>
        <v>2.0209999999999998E-3</v>
      </c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</row>
    <row r="166" spans="1:126" x14ac:dyDescent="0.2">
      <c r="A166" s="90">
        <f t="shared" si="72"/>
        <v>40191</v>
      </c>
      <c r="B166" s="2">
        <f t="shared" si="66"/>
        <v>320174.14952242997</v>
      </c>
      <c r="C166" s="2">
        <f t="shared" si="73"/>
        <v>319363.25820278004</v>
      </c>
      <c r="D166" s="47">
        <f t="shared" si="74"/>
        <v>40189</v>
      </c>
      <c r="E166" s="3">
        <f t="shared" si="62"/>
        <v>3.2299999999999999E-4</v>
      </c>
      <c r="F166" s="4">
        <f t="shared" si="75"/>
        <v>3</v>
      </c>
      <c r="G166" s="4">
        <f t="shared" si="84"/>
        <v>31</v>
      </c>
      <c r="H166" s="2">
        <f t="shared" si="76"/>
        <v>1.0000312499999999</v>
      </c>
      <c r="I166" s="2">
        <f t="shared" si="77"/>
        <v>1.0014136499999999</v>
      </c>
      <c r="J166" s="2">
        <f t="shared" si="67"/>
        <v>1.0014449400000001</v>
      </c>
      <c r="K166" s="2">
        <f t="shared" si="68"/>
        <v>319824.71894907998</v>
      </c>
      <c r="L166" s="1">
        <f t="shared" si="78"/>
        <v>0</v>
      </c>
      <c r="M166" s="3">
        <f t="shared" si="64"/>
        <v>0</v>
      </c>
      <c r="N166" s="2">
        <f t="shared" si="69"/>
        <v>0</v>
      </c>
      <c r="O166" s="18">
        <f t="shared" si="79"/>
        <v>0.14499999999999999</v>
      </c>
      <c r="P166" s="8">
        <f t="shared" si="65"/>
        <v>1.0010925690000001</v>
      </c>
      <c r="Q166" s="2">
        <f t="shared" si="70"/>
        <v>349.43057334999997</v>
      </c>
      <c r="R166" s="2">
        <f t="shared" si="71"/>
        <v>349.43057334999997</v>
      </c>
      <c r="S166" s="9" t="s">
        <v>56</v>
      </c>
      <c r="T166" s="47">
        <f t="shared" si="80"/>
        <v>40219</v>
      </c>
      <c r="U166" s="4"/>
      <c r="V166" s="11">
        <f t="shared" si="85"/>
        <v>155</v>
      </c>
      <c r="W166" s="43">
        <f t="shared" si="88"/>
        <v>44752</v>
      </c>
      <c r="X166" s="12">
        <f t="shared" si="63"/>
        <v>457428.10527187982</v>
      </c>
      <c r="Y166" s="12">
        <f t="shared" si="89"/>
        <v>5132.4793429900001</v>
      </c>
      <c r="Z166" s="12">
        <f t="shared" si="86"/>
        <v>0</v>
      </c>
      <c r="AA166" s="134">
        <v>0</v>
      </c>
      <c r="AB166" s="12">
        <f t="shared" si="81"/>
        <v>5132.4793429900001</v>
      </c>
      <c r="AC166" s="11">
        <f t="shared" si="87"/>
        <v>155</v>
      </c>
      <c r="AD166" s="44">
        <f t="shared" si="82"/>
        <v>44783</v>
      </c>
      <c r="AE166" s="3"/>
      <c r="AF166" s="45">
        <f t="shared" si="83"/>
        <v>44783</v>
      </c>
      <c r="AG166" s="17">
        <f>VLOOKUP(AF166,[1]Plan1!$G$59:$H$300,2)</f>
        <v>2.065E-3</v>
      </c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</row>
    <row r="167" spans="1:126" x14ac:dyDescent="0.2">
      <c r="A167" s="90">
        <f t="shared" si="72"/>
        <v>40192</v>
      </c>
      <c r="B167" s="2">
        <f t="shared" si="66"/>
        <v>320294.04705245001</v>
      </c>
      <c r="C167" s="2">
        <f t="shared" si="73"/>
        <v>319363.25820278004</v>
      </c>
      <c r="D167" s="47">
        <f t="shared" si="74"/>
        <v>40189</v>
      </c>
      <c r="E167" s="3">
        <f t="shared" si="62"/>
        <v>3.2299999999999999E-4</v>
      </c>
      <c r="F167" s="4">
        <f t="shared" si="75"/>
        <v>4</v>
      </c>
      <c r="G167" s="4">
        <f t="shared" si="84"/>
        <v>31</v>
      </c>
      <c r="H167" s="2">
        <f t="shared" si="76"/>
        <v>1.0000416700000001</v>
      </c>
      <c r="I167" s="2">
        <f t="shared" si="77"/>
        <v>1.0014136499999999</v>
      </c>
      <c r="J167" s="2">
        <f t="shared" si="67"/>
        <v>1.00145537</v>
      </c>
      <c r="K167" s="2">
        <f t="shared" si="68"/>
        <v>319828.04990787001</v>
      </c>
      <c r="L167" s="1">
        <f t="shared" si="78"/>
        <v>0</v>
      </c>
      <c r="M167" s="3">
        <f t="shared" si="64"/>
        <v>0</v>
      </c>
      <c r="N167" s="2">
        <f t="shared" si="69"/>
        <v>0</v>
      </c>
      <c r="O167" s="18">
        <f t="shared" si="79"/>
        <v>0.14499999999999999</v>
      </c>
      <c r="P167" s="8">
        <f t="shared" si="65"/>
        <v>1.001457024</v>
      </c>
      <c r="Q167" s="2">
        <f t="shared" si="70"/>
        <v>465.99714458</v>
      </c>
      <c r="R167" s="2">
        <f t="shared" si="71"/>
        <v>465.99714458</v>
      </c>
      <c r="S167" s="9" t="s">
        <v>56</v>
      </c>
      <c r="T167" s="47">
        <f t="shared" si="80"/>
        <v>40219</v>
      </c>
      <c r="U167" s="4"/>
      <c r="V167" s="11">
        <f t="shared" si="85"/>
        <v>156</v>
      </c>
      <c r="W167" s="43">
        <f t="shared" si="88"/>
        <v>44783</v>
      </c>
      <c r="X167" s="12">
        <f t="shared" si="63"/>
        <v>462618.82604524982</v>
      </c>
      <c r="Y167" s="12">
        <f t="shared" si="89"/>
        <v>5190.7207733699997</v>
      </c>
      <c r="Z167" s="12">
        <f t="shared" si="86"/>
        <v>0</v>
      </c>
      <c r="AA167" s="134">
        <v>0</v>
      </c>
      <c r="AB167" s="12">
        <f t="shared" si="81"/>
        <v>5190.7207733699997</v>
      </c>
      <c r="AC167" s="11">
        <f t="shared" si="87"/>
        <v>156</v>
      </c>
      <c r="AD167" s="44">
        <f t="shared" si="82"/>
        <v>44814</v>
      </c>
      <c r="AE167" s="3"/>
      <c r="AF167" s="45">
        <f t="shared" si="83"/>
        <v>44814</v>
      </c>
      <c r="AG167" s="17">
        <f>VLOOKUP(AF167,[1]Plan1!$G$59:$H$300,2)</f>
        <v>1.433E-3</v>
      </c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</row>
    <row r="168" spans="1:126" x14ac:dyDescent="0.2">
      <c r="A168" s="90">
        <f t="shared" si="72"/>
        <v>40193</v>
      </c>
      <c r="B168" s="2">
        <f t="shared" si="66"/>
        <v>320413.98954801005</v>
      </c>
      <c r="C168" s="2">
        <f t="shared" si="73"/>
        <v>319363.25820278004</v>
      </c>
      <c r="D168" s="47">
        <f t="shared" si="74"/>
        <v>40189</v>
      </c>
      <c r="E168" s="3">
        <f t="shared" si="62"/>
        <v>3.2299999999999999E-4</v>
      </c>
      <c r="F168" s="4">
        <f t="shared" si="75"/>
        <v>5</v>
      </c>
      <c r="G168" s="4">
        <f t="shared" si="84"/>
        <v>31</v>
      </c>
      <c r="H168" s="2">
        <f t="shared" si="76"/>
        <v>1.0000520799999999</v>
      </c>
      <c r="I168" s="2">
        <f t="shared" si="77"/>
        <v>1.0014136499999999</v>
      </c>
      <c r="J168" s="2">
        <f t="shared" si="67"/>
        <v>1.0014658000000001</v>
      </c>
      <c r="K168" s="2">
        <f t="shared" si="68"/>
        <v>319831.38086665003</v>
      </c>
      <c r="L168" s="1">
        <f t="shared" si="78"/>
        <v>0</v>
      </c>
      <c r="M168" s="3">
        <f t="shared" si="64"/>
        <v>0</v>
      </c>
      <c r="N168" s="2">
        <f t="shared" si="69"/>
        <v>0</v>
      </c>
      <c r="O168" s="18">
        <f t="shared" si="79"/>
        <v>0.14499999999999999</v>
      </c>
      <c r="P168" s="8">
        <f t="shared" si="65"/>
        <v>1.0018216120000001</v>
      </c>
      <c r="Q168" s="2">
        <f t="shared" si="70"/>
        <v>582.60868135999999</v>
      </c>
      <c r="R168" s="2">
        <f t="shared" si="71"/>
        <v>582.60868135999999</v>
      </c>
      <c r="S168" s="9" t="s">
        <v>56</v>
      </c>
      <c r="T168" s="47">
        <f t="shared" si="80"/>
        <v>40219</v>
      </c>
      <c r="U168" s="4"/>
      <c r="V168" s="11">
        <f t="shared" si="85"/>
        <v>157</v>
      </c>
      <c r="W168" s="43">
        <f t="shared" si="88"/>
        <v>44814</v>
      </c>
      <c r="X168" s="12">
        <f t="shared" si="63"/>
        <v>467868.4491506698</v>
      </c>
      <c r="Y168" s="12">
        <f t="shared" si="89"/>
        <v>5249.6231054199998</v>
      </c>
      <c r="Z168" s="12">
        <f t="shared" si="86"/>
        <v>0</v>
      </c>
      <c r="AA168" s="134">
        <v>0</v>
      </c>
      <c r="AB168" s="12">
        <f t="shared" si="81"/>
        <v>5249.6231054199998</v>
      </c>
      <c r="AC168" s="11">
        <f t="shared" si="87"/>
        <v>157</v>
      </c>
      <c r="AD168" s="44">
        <f t="shared" si="82"/>
        <v>44844</v>
      </c>
      <c r="AE168" s="3"/>
      <c r="AF168" s="45">
        <f t="shared" si="83"/>
        <v>44844</v>
      </c>
      <c r="AG168" s="17">
        <f>VLOOKUP(AF168,[1]Plan1!$G$59:$H$300,2)</f>
        <v>1.781E-3</v>
      </c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</row>
    <row r="169" spans="1:126" x14ac:dyDescent="0.2">
      <c r="A169" s="90">
        <f t="shared" si="72"/>
        <v>40194</v>
      </c>
      <c r="B169" s="2">
        <f t="shared" si="66"/>
        <v>320533.97669059999</v>
      </c>
      <c r="C169" s="2">
        <f t="shared" si="73"/>
        <v>319363.25820278004</v>
      </c>
      <c r="D169" s="47">
        <f t="shared" si="74"/>
        <v>40189</v>
      </c>
      <c r="E169" s="3">
        <f t="shared" si="62"/>
        <v>3.2299999999999999E-4</v>
      </c>
      <c r="F169" s="4">
        <f t="shared" si="75"/>
        <v>6</v>
      </c>
      <c r="G169" s="4">
        <f t="shared" si="84"/>
        <v>31</v>
      </c>
      <c r="H169" s="2">
        <f t="shared" si="76"/>
        <v>1.0000625000000001</v>
      </c>
      <c r="I169" s="2">
        <f t="shared" si="77"/>
        <v>1.0014136499999999</v>
      </c>
      <c r="J169" s="2">
        <f t="shared" si="67"/>
        <v>1.00147623</v>
      </c>
      <c r="K169" s="2">
        <f t="shared" si="68"/>
        <v>319834.71182542999</v>
      </c>
      <c r="L169" s="1">
        <f t="shared" si="78"/>
        <v>0</v>
      </c>
      <c r="M169" s="3">
        <f t="shared" si="64"/>
        <v>0</v>
      </c>
      <c r="N169" s="2">
        <f t="shared" si="69"/>
        <v>0</v>
      </c>
      <c r="O169" s="18">
        <f t="shared" si="79"/>
        <v>0.14499999999999999</v>
      </c>
      <c r="P169" s="8">
        <f t="shared" si="65"/>
        <v>1.002186332</v>
      </c>
      <c r="Q169" s="2">
        <f t="shared" si="70"/>
        <v>699.26486517000001</v>
      </c>
      <c r="R169" s="2">
        <f t="shared" si="71"/>
        <v>699.26486517000001</v>
      </c>
      <c r="S169" s="9" t="s">
        <v>56</v>
      </c>
      <c r="T169" s="47">
        <f t="shared" si="80"/>
        <v>40219</v>
      </c>
      <c r="U169" s="4"/>
      <c r="V169" s="11">
        <f t="shared" si="85"/>
        <v>158</v>
      </c>
      <c r="W169" s="43">
        <f t="shared" si="88"/>
        <v>44844</v>
      </c>
      <c r="X169" s="12">
        <f t="shared" si="63"/>
        <v>473177.64298947982</v>
      </c>
      <c r="Y169" s="12">
        <f t="shared" si="89"/>
        <v>5309.1938388099998</v>
      </c>
      <c r="Z169" s="12">
        <f t="shared" si="86"/>
        <v>0</v>
      </c>
      <c r="AA169" s="134">
        <v>0</v>
      </c>
      <c r="AB169" s="12">
        <f t="shared" si="81"/>
        <v>5309.1938388099998</v>
      </c>
      <c r="AC169" s="11">
        <f t="shared" si="87"/>
        <v>158</v>
      </c>
      <c r="AD169" s="44">
        <f t="shared" si="82"/>
        <v>44875</v>
      </c>
      <c r="AE169" s="3"/>
      <c r="AF169" s="45">
        <f t="shared" si="83"/>
        <v>44875</v>
      </c>
      <c r="AG169" s="17">
        <f>VLOOKUP(AF169,[1]Plan1!$G$59:$H$300,2)</f>
        <v>1.787E-3</v>
      </c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</row>
    <row r="170" spans="1:126" x14ac:dyDescent="0.2">
      <c r="A170" s="90">
        <f t="shared" si="72"/>
        <v>40195</v>
      </c>
      <c r="B170" s="2">
        <f t="shared" si="66"/>
        <v>320654.01200316998</v>
      </c>
      <c r="C170" s="2">
        <f t="shared" si="73"/>
        <v>319363.25820278004</v>
      </c>
      <c r="D170" s="47">
        <f t="shared" si="74"/>
        <v>40189</v>
      </c>
      <c r="E170" s="3">
        <f t="shared" si="62"/>
        <v>3.2299999999999999E-4</v>
      </c>
      <c r="F170" s="4">
        <f t="shared" si="75"/>
        <v>7</v>
      </c>
      <c r="G170" s="4">
        <f t="shared" si="84"/>
        <v>31</v>
      </c>
      <c r="H170" s="2">
        <f t="shared" si="76"/>
        <v>1.00007292</v>
      </c>
      <c r="I170" s="2">
        <f t="shared" si="77"/>
        <v>1.0014136499999999</v>
      </c>
      <c r="J170" s="2">
        <f t="shared" si="67"/>
        <v>1.00148667</v>
      </c>
      <c r="K170" s="2">
        <f t="shared" si="68"/>
        <v>319838.04597784998</v>
      </c>
      <c r="L170" s="1">
        <f t="shared" si="78"/>
        <v>0</v>
      </c>
      <c r="M170" s="3">
        <f t="shared" si="64"/>
        <v>0</v>
      </c>
      <c r="N170" s="2">
        <f t="shared" si="69"/>
        <v>0</v>
      </c>
      <c r="O170" s="18">
        <f t="shared" si="79"/>
        <v>0.14499999999999999</v>
      </c>
      <c r="P170" s="8">
        <f t="shared" si="65"/>
        <v>1.002551185</v>
      </c>
      <c r="Q170" s="2">
        <f t="shared" si="70"/>
        <v>815.96602531999997</v>
      </c>
      <c r="R170" s="2">
        <f t="shared" si="71"/>
        <v>815.96602531999997</v>
      </c>
      <c r="S170" s="9" t="s">
        <v>56</v>
      </c>
      <c r="T170" s="47">
        <f t="shared" si="80"/>
        <v>40219</v>
      </c>
      <c r="U170" s="4"/>
      <c r="V170" s="11">
        <f t="shared" si="85"/>
        <v>159</v>
      </c>
      <c r="W170" s="43">
        <f t="shared" si="88"/>
        <v>44875</v>
      </c>
      <c r="X170" s="12">
        <f t="shared" si="63"/>
        <v>478547.08354778984</v>
      </c>
      <c r="Y170" s="12">
        <f t="shared" si="89"/>
        <v>5369.4405583099997</v>
      </c>
      <c r="Z170" s="12">
        <f t="shared" si="86"/>
        <v>0</v>
      </c>
      <c r="AA170" s="134">
        <v>0</v>
      </c>
      <c r="AB170" s="12">
        <f t="shared" si="81"/>
        <v>5369.4405583099997</v>
      </c>
      <c r="AC170" s="11">
        <f t="shared" si="87"/>
        <v>159</v>
      </c>
      <c r="AD170" s="44">
        <f t="shared" si="82"/>
        <v>44905</v>
      </c>
      <c r="AE170" s="3"/>
      <c r="AF170" s="45">
        <f t="shared" si="83"/>
        <v>44905</v>
      </c>
      <c r="AG170" s="17">
        <f>VLOOKUP(AF170,[1]Plan1!$G$59:$H$300,2)</f>
        <v>1.7799999999999999E-3</v>
      </c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</row>
    <row r="171" spans="1:126" x14ac:dyDescent="0.2">
      <c r="A171" s="90">
        <f t="shared" si="72"/>
        <v>40196</v>
      </c>
      <c r="B171" s="2">
        <f t="shared" si="66"/>
        <v>320774.08908464998</v>
      </c>
      <c r="C171" s="2">
        <f t="shared" si="73"/>
        <v>319363.25820278004</v>
      </c>
      <c r="D171" s="47">
        <f t="shared" si="74"/>
        <v>40189</v>
      </c>
      <c r="E171" s="3">
        <f t="shared" ref="E171:E234" si="90">IF(DAY(A170)=$E$2,VLOOKUP(A170,$AF$10:$AG$315,2),E170)</f>
        <v>3.2299999999999999E-4</v>
      </c>
      <c r="F171" s="4">
        <f t="shared" si="75"/>
        <v>8</v>
      </c>
      <c r="G171" s="4">
        <f t="shared" si="84"/>
        <v>31</v>
      </c>
      <c r="H171" s="2">
        <f t="shared" si="76"/>
        <v>1.00008334</v>
      </c>
      <c r="I171" s="2">
        <f t="shared" si="77"/>
        <v>1.0014136499999999</v>
      </c>
      <c r="J171" s="2">
        <f t="shared" si="67"/>
        <v>1.0014970999999999</v>
      </c>
      <c r="K171" s="2">
        <f t="shared" si="68"/>
        <v>319841.37693663</v>
      </c>
      <c r="L171" s="1">
        <f t="shared" si="78"/>
        <v>0</v>
      </c>
      <c r="M171" s="3">
        <f t="shared" si="64"/>
        <v>0</v>
      </c>
      <c r="N171" s="2">
        <f t="shared" si="69"/>
        <v>0</v>
      </c>
      <c r="O171" s="18">
        <f t="shared" si="79"/>
        <v>0.14499999999999999</v>
      </c>
      <c r="P171" s="8">
        <f t="shared" si="65"/>
        <v>1.0029161710000001</v>
      </c>
      <c r="Q171" s="2">
        <f t="shared" si="70"/>
        <v>932.71214801999997</v>
      </c>
      <c r="R171" s="2">
        <f t="shared" si="71"/>
        <v>932.71214801999997</v>
      </c>
      <c r="S171" s="9" t="s">
        <v>56</v>
      </c>
      <c r="T171" s="47">
        <f t="shared" si="80"/>
        <v>40219</v>
      </c>
      <c r="U171" s="4"/>
      <c r="V171" s="11">
        <f t="shared" si="85"/>
        <v>160</v>
      </c>
      <c r="W171" s="43">
        <f t="shared" si="88"/>
        <v>44905</v>
      </c>
      <c r="X171" s="12">
        <f t="shared" si="63"/>
        <v>483977.45448253985</v>
      </c>
      <c r="Y171" s="12">
        <f t="shared" si="89"/>
        <v>5430.3709347499998</v>
      </c>
      <c r="Z171" s="12">
        <f t="shared" si="86"/>
        <v>0</v>
      </c>
      <c r="AA171" s="134">
        <v>0</v>
      </c>
      <c r="AB171" s="12">
        <f t="shared" si="81"/>
        <v>5430.3709347499998</v>
      </c>
      <c r="AC171" s="11">
        <f t="shared" si="87"/>
        <v>160</v>
      </c>
      <c r="AD171" s="44">
        <f t="shared" si="82"/>
        <v>44936</v>
      </c>
      <c r="AE171" s="3"/>
      <c r="AF171" s="45">
        <f t="shared" si="83"/>
        <v>44936</v>
      </c>
      <c r="AG171" s="17">
        <f>VLOOKUP(AF171,[1]Plan1!$G$59:$H$300,2)</f>
        <v>2.3700000000000001E-3</v>
      </c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</row>
    <row r="172" spans="1:126" x14ac:dyDescent="0.2">
      <c r="A172" s="90">
        <f t="shared" si="72"/>
        <v>40197</v>
      </c>
      <c r="B172" s="2">
        <f t="shared" si="66"/>
        <v>320894.21434109</v>
      </c>
      <c r="C172" s="2">
        <f t="shared" si="73"/>
        <v>319363.25820278004</v>
      </c>
      <c r="D172" s="47">
        <f t="shared" si="74"/>
        <v>40189</v>
      </c>
      <c r="E172" s="3">
        <f t="shared" si="90"/>
        <v>3.2299999999999999E-4</v>
      </c>
      <c r="F172" s="4">
        <f t="shared" si="75"/>
        <v>9</v>
      </c>
      <c r="G172" s="4">
        <f t="shared" si="84"/>
        <v>31</v>
      </c>
      <c r="H172" s="2">
        <f t="shared" si="76"/>
        <v>1.0000937599999999</v>
      </c>
      <c r="I172" s="2">
        <f t="shared" si="77"/>
        <v>1.0014136499999999</v>
      </c>
      <c r="J172" s="2">
        <f t="shared" si="67"/>
        <v>1.00150754</v>
      </c>
      <c r="K172" s="2">
        <f t="shared" si="68"/>
        <v>319844.71108904999</v>
      </c>
      <c r="L172" s="1">
        <f t="shared" si="78"/>
        <v>0</v>
      </c>
      <c r="M172" s="3">
        <f t="shared" si="64"/>
        <v>0</v>
      </c>
      <c r="N172" s="2">
        <f t="shared" si="69"/>
        <v>0</v>
      </c>
      <c r="O172" s="18">
        <f t="shared" si="79"/>
        <v>0.14499999999999999</v>
      </c>
      <c r="P172" s="8">
        <f t="shared" si="65"/>
        <v>1.0032812900000001</v>
      </c>
      <c r="Q172" s="2">
        <f t="shared" si="70"/>
        <v>1049.50325204</v>
      </c>
      <c r="R172" s="2">
        <f t="shared" si="71"/>
        <v>1049.50325204</v>
      </c>
      <c r="S172" s="9" t="s">
        <v>56</v>
      </c>
      <c r="T172" s="47">
        <f t="shared" si="80"/>
        <v>40219</v>
      </c>
      <c r="U172" s="4"/>
      <c r="V172" s="11">
        <f t="shared" si="85"/>
        <v>161</v>
      </c>
      <c r="W172" s="43">
        <f t="shared" si="88"/>
        <v>44936</v>
      </c>
      <c r="X172" s="12">
        <f t="shared" si="63"/>
        <v>489469.44720854983</v>
      </c>
      <c r="Y172" s="12">
        <f t="shared" si="89"/>
        <v>5491.9927260100003</v>
      </c>
      <c r="Z172" s="12">
        <f t="shared" si="86"/>
        <v>0</v>
      </c>
      <c r="AA172" s="134">
        <v>0</v>
      </c>
      <c r="AB172" s="12">
        <f t="shared" si="81"/>
        <v>5491.9927260100003</v>
      </c>
      <c r="AC172" s="11">
        <f t="shared" si="87"/>
        <v>161</v>
      </c>
      <c r="AD172" s="44">
        <f t="shared" si="82"/>
        <v>44967</v>
      </c>
      <c r="AE172" s="3"/>
      <c r="AF172" s="45">
        <f t="shared" si="83"/>
        <v>44967</v>
      </c>
      <c r="AG172" s="17">
        <f>VLOOKUP(AF172,[1]Plan1!$G$59:$H$300,2)</f>
        <v>8.25E-4</v>
      </c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</row>
    <row r="173" spans="1:126" x14ac:dyDescent="0.2">
      <c r="A173" s="90">
        <f t="shared" si="72"/>
        <v>40198</v>
      </c>
      <c r="B173" s="2">
        <f t="shared" si="66"/>
        <v>321014.38136677002</v>
      </c>
      <c r="C173" s="2">
        <f t="shared" si="73"/>
        <v>319363.25820278004</v>
      </c>
      <c r="D173" s="47">
        <f t="shared" si="74"/>
        <v>40189</v>
      </c>
      <c r="E173" s="3">
        <f t="shared" si="90"/>
        <v>3.2299999999999999E-4</v>
      </c>
      <c r="F173" s="4">
        <f t="shared" si="75"/>
        <v>10</v>
      </c>
      <c r="G173" s="4">
        <f t="shared" si="84"/>
        <v>31</v>
      </c>
      <c r="H173" s="2">
        <f t="shared" si="76"/>
        <v>1.0001041799999999</v>
      </c>
      <c r="I173" s="2">
        <f t="shared" si="77"/>
        <v>1.0014136499999999</v>
      </c>
      <c r="J173" s="2">
        <f t="shared" si="67"/>
        <v>1.0015179700000001</v>
      </c>
      <c r="K173" s="2">
        <f t="shared" si="68"/>
        <v>319848.04204783001</v>
      </c>
      <c r="L173" s="1">
        <f t="shared" si="78"/>
        <v>0</v>
      </c>
      <c r="M173" s="3">
        <f t="shared" si="64"/>
        <v>0</v>
      </c>
      <c r="N173" s="2">
        <f t="shared" si="69"/>
        <v>0</v>
      </c>
      <c r="O173" s="18">
        <f t="shared" si="79"/>
        <v>0.14499999999999999</v>
      </c>
      <c r="P173" s="8">
        <f t="shared" si="65"/>
        <v>1.003646542</v>
      </c>
      <c r="Q173" s="2">
        <f t="shared" si="70"/>
        <v>1166.3393189400001</v>
      </c>
      <c r="R173" s="2">
        <f t="shared" si="71"/>
        <v>1166.3393189400001</v>
      </c>
      <c r="S173" s="9" t="s">
        <v>56</v>
      </c>
      <c r="T173" s="47">
        <f t="shared" si="80"/>
        <v>40219</v>
      </c>
      <c r="U173" s="4"/>
      <c r="V173" s="11">
        <f t="shared" si="85"/>
        <v>162</v>
      </c>
      <c r="W173" s="43">
        <f t="shared" si="88"/>
        <v>44967</v>
      </c>
      <c r="X173" s="12">
        <f t="shared" si="63"/>
        <v>495023.76098654984</v>
      </c>
      <c r="Y173" s="12">
        <f t="shared" si="89"/>
        <v>5554.3137779999997</v>
      </c>
      <c r="Z173" s="12">
        <f t="shared" si="86"/>
        <v>0</v>
      </c>
      <c r="AA173" s="134">
        <v>0</v>
      </c>
      <c r="AB173" s="12">
        <f t="shared" si="81"/>
        <v>5554.3137779999997</v>
      </c>
      <c r="AC173" s="11">
        <f t="shared" si="87"/>
        <v>162</v>
      </c>
      <c r="AD173" s="44">
        <f t="shared" si="82"/>
        <v>44995</v>
      </c>
      <c r="AE173" s="3"/>
      <c r="AF173" s="45">
        <f t="shared" si="83"/>
        <v>44995</v>
      </c>
      <c r="AG173" s="17">
        <f>VLOOKUP(AF173,[1]Plan1!$G$59:$H$300,2)</f>
        <v>1.474E-3</v>
      </c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</row>
    <row r="174" spans="1:126" x14ac:dyDescent="0.2">
      <c r="A174" s="90">
        <f t="shared" si="72"/>
        <v>40199</v>
      </c>
      <c r="B174" s="2">
        <f t="shared" si="66"/>
        <v>321134.59657241002</v>
      </c>
      <c r="C174" s="2">
        <f t="shared" si="73"/>
        <v>319363.25820278004</v>
      </c>
      <c r="D174" s="47">
        <f t="shared" si="74"/>
        <v>40189</v>
      </c>
      <c r="E174" s="3">
        <f t="shared" si="90"/>
        <v>3.2299999999999999E-4</v>
      </c>
      <c r="F174" s="4">
        <f t="shared" si="75"/>
        <v>11</v>
      </c>
      <c r="G174" s="4">
        <f t="shared" si="84"/>
        <v>31</v>
      </c>
      <c r="H174" s="2">
        <f t="shared" si="76"/>
        <v>1.0001146000000001</v>
      </c>
      <c r="I174" s="2">
        <f t="shared" si="77"/>
        <v>1.0014136499999999</v>
      </c>
      <c r="J174" s="2">
        <f t="shared" si="67"/>
        <v>1.0015284099999999</v>
      </c>
      <c r="K174" s="2">
        <f t="shared" si="68"/>
        <v>319851.37620025</v>
      </c>
      <c r="L174" s="1">
        <f t="shared" si="78"/>
        <v>0</v>
      </c>
      <c r="M174" s="3">
        <f t="shared" si="64"/>
        <v>0</v>
      </c>
      <c r="N174" s="2">
        <f t="shared" si="69"/>
        <v>0</v>
      </c>
      <c r="O174" s="18">
        <f t="shared" si="79"/>
        <v>0.14499999999999999</v>
      </c>
      <c r="P174" s="8">
        <f t="shared" si="65"/>
        <v>1.0040119270000001</v>
      </c>
      <c r="Q174" s="2">
        <f t="shared" si="70"/>
        <v>1283.2203721599999</v>
      </c>
      <c r="R174" s="2">
        <f t="shared" si="71"/>
        <v>1283.2203721599999</v>
      </c>
      <c r="S174" s="9" t="s">
        <v>56</v>
      </c>
      <c r="T174" s="47">
        <f t="shared" si="80"/>
        <v>40219</v>
      </c>
      <c r="U174" s="4"/>
      <c r="V174" s="11">
        <f t="shared" si="85"/>
        <v>163</v>
      </c>
      <c r="W174" s="43">
        <f t="shared" si="88"/>
        <v>44995</v>
      </c>
      <c r="X174" s="12">
        <f t="shared" si="63"/>
        <v>500641.10301220982</v>
      </c>
      <c r="Y174" s="12">
        <f t="shared" si="89"/>
        <v>5617.3420256600002</v>
      </c>
      <c r="Z174" s="12">
        <f t="shared" si="86"/>
        <v>0</v>
      </c>
      <c r="AA174" s="134">
        <v>0</v>
      </c>
      <c r="AB174" s="12">
        <f t="shared" si="81"/>
        <v>5617.3420256600002</v>
      </c>
      <c r="AC174" s="11">
        <f t="shared" si="87"/>
        <v>163</v>
      </c>
      <c r="AD174" s="44">
        <f t="shared" si="82"/>
        <v>45026</v>
      </c>
      <c r="AE174" s="3"/>
      <c r="AF174" s="45">
        <f t="shared" si="83"/>
        <v>45026</v>
      </c>
      <c r="AG174" s="17">
        <f>VLOOKUP(AF174,[1]Plan1!$G$59:$H$300,2)</f>
        <v>1.482E-3</v>
      </c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</row>
    <row r="175" spans="1:126" x14ac:dyDescent="0.2">
      <c r="A175" s="90">
        <f t="shared" si="72"/>
        <v>40200</v>
      </c>
      <c r="B175" s="2">
        <f t="shared" si="66"/>
        <v>321254.85033998999</v>
      </c>
      <c r="C175" s="2">
        <f t="shared" si="73"/>
        <v>319363.25820278004</v>
      </c>
      <c r="D175" s="47">
        <f t="shared" si="74"/>
        <v>40189</v>
      </c>
      <c r="E175" s="3">
        <f t="shared" si="90"/>
        <v>3.2299999999999999E-4</v>
      </c>
      <c r="F175" s="4">
        <f t="shared" si="75"/>
        <v>12</v>
      </c>
      <c r="G175" s="4">
        <f t="shared" si="84"/>
        <v>31</v>
      </c>
      <c r="H175" s="2">
        <f t="shared" si="76"/>
        <v>1.0001250100000001</v>
      </c>
      <c r="I175" s="2">
        <f t="shared" si="77"/>
        <v>1.0014136499999999</v>
      </c>
      <c r="J175" s="2">
        <f t="shared" si="67"/>
        <v>1.0015388300000001</v>
      </c>
      <c r="K175" s="2">
        <f t="shared" si="68"/>
        <v>319854.7039654</v>
      </c>
      <c r="L175" s="1">
        <f t="shared" si="78"/>
        <v>0</v>
      </c>
      <c r="M175" s="3">
        <f t="shared" si="64"/>
        <v>0</v>
      </c>
      <c r="N175" s="2">
        <f t="shared" si="69"/>
        <v>0</v>
      </c>
      <c r="O175" s="18">
        <f t="shared" si="79"/>
        <v>0.14499999999999999</v>
      </c>
      <c r="P175" s="8">
        <f t="shared" si="65"/>
        <v>1.004377445</v>
      </c>
      <c r="Q175" s="2">
        <f t="shared" si="70"/>
        <v>1400.1463745900001</v>
      </c>
      <c r="R175" s="2">
        <f t="shared" si="71"/>
        <v>1400.1463745900001</v>
      </c>
      <c r="S175" s="9" t="s">
        <v>56</v>
      </c>
      <c r="T175" s="47">
        <f t="shared" si="80"/>
        <v>40219</v>
      </c>
      <c r="U175" s="4"/>
      <c r="V175" s="11">
        <f t="shared" si="85"/>
        <v>164</v>
      </c>
      <c r="W175" s="43">
        <f t="shared" si="88"/>
        <v>45026</v>
      </c>
      <c r="X175" s="12">
        <f t="shared" si="63"/>
        <v>506322.18850620982</v>
      </c>
      <c r="Y175" s="12">
        <f t="shared" si="89"/>
        <v>5681.0854939999999</v>
      </c>
      <c r="Z175" s="12">
        <f t="shared" si="86"/>
        <v>0</v>
      </c>
      <c r="AA175" s="134">
        <v>0</v>
      </c>
      <c r="AB175" s="12">
        <f t="shared" si="81"/>
        <v>5681.0854939999999</v>
      </c>
      <c r="AC175" s="11">
        <f t="shared" si="87"/>
        <v>164</v>
      </c>
      <c r="AD175" s="44">
        <f t="shared" si="82"/>
        <v>45056</v>
      </c>
      <c r="AE175" s="3"/>
      <c r="AF175" s="45">
        <f t="shared" si="83"/>
        <v>45056</v>
      </c>
      <c r="AG175" s="17">
        <f>VLOOKUP(AF175,[1]Plan1!$G$59:$H$300,2)</f>
        <v>2.0600000000000002E-3</v>
      </c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</row>
    <row r="176" spans="1:126" x14ac:dyDescent="0.2">
      <c r="A176" s="90">
        <f t="shared" si="72"/>
        <v>40201</v>
      </c>
      <c r="B176" s="2">
        <f t="shared" si="66"/>
        <v>321375.15549896995</v>
      </c>
      <c r="C176" s="2">
        <f t="shared" si="73"/>
        <v>319363.25820278004</v>
      </c>
      <c r="D176" s="47">
        <f t="shared" si="74"/>
        <v>40189</v>
      </c>
      <c r="E176" s="3">
        <f t="shared" si="90"/>
        <v>3.2299999999999999E-4</v>
      </c>
      <c r="F176" s="4">
        <f t="shared" si="75"/>
        <v>13</v>
      </c>
      <c r="G176" s="4">
        <f t="shared" si="84"/>
        <v>31</v>
      </c>
      <c r="H176" s="2">
        <f t="shared" si="76"/>
        <v>1.00013543</v>
      </c>
      <c r="I176" s="2">
        <f t="shared" si="77"/>
        <v>1.0014136499999999</v>
      </c>
      <c r="J176" s="2">
        <f t="shared" si="67"/>
        <v>1.0015492699999999</v>
      </c>
      <c r="K176" s="2">
        <f t="shared" si="68"/>
        <v>319858.03811780998</v>
      </c>
      <c r="L176" s="1">
        <f t="shared" si="78"/>
        <v>0</v>
      </c>
      <c r="M176" s="3">
        <f t="shared" si="64"/>
        <v>0</v>
      </c>
      <c r="N176" s="2">
        <f t="shared" si="69"/>
        <v>0</v>
      </c>
      <c r="O176" s="18">
        <f t="shared" si="79"/>
        <v>0.14499999999999999</v>
      </c>
      <c r="P176" s="8">
        <f t="shared" si="65"/>
        <v>1.0047430959999999</v>
      </c>
      <c r="Q176" s="2">
        <f t="shared" si="70"/>
        <v>1517.1173811599999</v>
      </c>
      <c r="R176" s="2">
        <f t="shared" si="71"/>
        <v>1517.1173811599999</v>
      </c>
      <c r="S176" s="9" t="s">
        <v>56</v>
      </c>
      <c r="T176" s="47">
        <f t="shared" si="80"/>
        <v>40219</v>
      </c>
      <c r="U176" s="4"/>
      <c r="V176" s="11">
        <f t="shared" si="85"/>
        <v>165</v>
      </c>
      <c r="W176" s="43">
        <f t="shared" si="88"/>
        <v>45056</v>
      </c>
      <c r="X176" s="12">
        <f t="shared" si="63"/>
        <v>512067.74080525979</v>
      </c>
      <c r="Y176" s="12">
        <f t="shared" si="89"/>
        <v>5745.5522990500003</v>
      </c>
      <c r="Z176" s="12">
        <f t="shared" si="86"/>
        <v>0</v>
      </c>
      <c r="AA176" s="134">
        <v>0</v>
      </c>
      <c r="AB176" s="12">
        <f t="shared" si="81"/>
        <v>5745.5522990500003</v>
      </c>
      <c r="AC176" s="11">
        <f t="shared" si="87"/>
        <v>165</v>
      </c>
      <c r="AD176" s="44">
        <f t="shared" si="82"/>
        <v>45087</v>
      </c>
      <c r="AE176" s="3"/>
      <c r="AF176" s="45">
        <f t="shared" si="83"/>
        <v>45087</v>
      </c>
      <c r="AG176" s="17">
        <f>VLOOKUP(AF176,[1]Plan1!$G$59:$H$300,2)</f>
        <v>1.4679999999999999E-3</v>
      </c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</row>
    <row r="177" spans="1:123" x14ac:dyDescent="0.2">
      <c r="A177" s="90">
        <f t="shared" si="72"/>
        <v>40202</v>
      </c>
      <c r="B177" s="2">
        <f t="shared" si="66"/>
        <v>321495.50210797001</v>
      </c>
      <c r="C177" s="2">
        <f t="shared" si="73"/>
        <v>319363.25820278004</v>
      </c>
      <c r="D177" s="47">
        <f t="shared" si="74"/>
        <v>40189</v>
      </c>
      <c r="E177" s="3">
        <f t="shared" si="90"/>
        <v>3.2299999999999999E-4</v>
      </c>
      <c r="F177" s="4">
        <f t="shared" si="75"/>
        <v>14</v>
      </c>
      <c r="G177" s="4">
        <f t="shared" si="84"/>
        <v>31</v>
      </c>
      <c r="H177" s="2">
        <f t="shared" si="76"/>
        <v>1.00014585</v>
      </c>
      <c r="I177" s="2">
        <f t="shared" si="77"/>
        <v>1.0014136499999999</v>
      </c>
      <c r="J177" s="2">
        <f t="shared" si="67"/>
        <v>1.0015597000000001</v>
      </c>
      <c r="K177" s="2">
        <f t="shared" si="68"/>
        <v>319861.36907659</v>
      </c>
      <c r="L177" s="1">
        <f t="shared" si="78"/>
        <v>0</v>
      </c>
      <c r="M177" s="3">
        <f t="shared" si="64"/>
        <v>0</v>
      </c>
      <c r="N177" s="2">
        <f t="shared" si="69"/>
        <v>0</v>
      </c>
      <c r="O177" s="18">
        <f t="shared" si="79"/>
        <v>0.14499999999999999</v>
      </c>
      <c r="P177" s="8">
        <f t="shared" si="65"/>
        <v>1.005108879</v>
      </c>
      <c r="Q177" s="2">
        <f t="shared" si="70"/>
        <v>1634.1330313799999</v>
      </c>
      <c r="R177" s="2">
        <f t="shared" si="71"/>
        <v>1634.1330313799999</v>
      </c>
      <c r="S177" s="9" t="s">
        <v>56</v>
      </c>
      <c r="T177" s="47">
        <f t="shared" si="80"/>
        <v>40219</v>
      </c>
      <c r="U177" s="4"/>
      <c r="V177" s="11">
        <f t="shared" si="85"/>
        <v>166</v>
      </c>
      <c r="W177" s="43">
        <f t="shared" si="88"/>
        <v>45087</v>
      </c>
      <c r="X177" s="12">
        <f t="shared" si="63"/>
        <v>517878.49145423982</v>
      </c>
      <c r="Y177" s="12">
        <f t="shared" si="89"/>
        <v>5810.7506489799998</v>
      </c>
      <c r="Z177" s="12">
        <f t="shared" si="86"/>
        <v>0</v>
      </c>
      <c r="AA177" s="134">
        <v>0</v>
      </c>
      <c r="AB177" s="12">
        <f t="shared" si="81"/>
        <v>5810.7506489799998</v>
      </c>
      <c r="AC177" s="11">
        <f t="shared" si="87"/>
        <v>166</v>
      </c>
      <c r="AD177" s="44">
        <f t="shared" si="82"/>
        <v>45117</v>
      </c>
      <c r="AE177" s="3"/>
      <c r="AF177" s="45">
        <f t="shared" si="83"/>
        <v>45117</v>
      </c>
      <c r="AG177" s="17">
        <f>VLOOKUP(AF177,[1]Plan1!$G$59:$H$300,2)</f>
        <v>2.1700000000000001E-3</v>
      </c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</row>
    <row r="178" spans="1:123" x14ac:dyDescent="0.2">
      <c r="A178" s="90">
        <f t="shared" si="72"/>
        <v>40203</v>
      </c>
      <c r="B178" s="2">
        <f t="shared" si="66"/>
        <v>321615.89754664997</v>
      </c>
      <c r="C178" s="2">
        <f t="shared" si="73"/>
        <v>319363.25820278004</v>
      </c>
      <c r="D178" s="47">
        <f t="shared" si="74"/>
        <v>40189</v>
      </c>
      <c r="E178" s="3">
        <f t="shared" si="90"/>
        <v>3.2299999999999999E-4</v>
      </c>
      <c r="F178" s="4">
        <f t="shared" si="75"/>
        <v>15</v>
      </c>
      <c r="G178" s="4">
        <f t="shared" si="84"/>
        <v>31</v>
      </c>
      <c r="H178" s="2">
        <f t="shared" si="76"/>
        <v>1.00015627</v>
      </c>
      <c r="I178" s="2">
        <f t="shared" si="77"/>
        <v>1.0014136499999999</v>
      </c>
      <c r="J178" s="2">
        <f t="shared" si="67"/>
        <v>1.0015701400000001</v>
      </c>
      <c r="K178" s="2">
        <f t="shared" si="68"/>
        <v>319864.70322900999</v>
      </c>
      <c r="L178" s="1">
        <f t="shared" si="78"/>
        <v>0</v>
      </c>
      <c r="M178" s="3">
        <f t="shared" si="64"/>
        <v>0</v>
      </c>
      <c r="N178" s="2">
        <f t="shared" si="69"/>
        <v>0</v>
      </c>
      <c r="O178" s="18">
        <f t="shared" si="79"/>
        <v>0.14499999999999999</v>
      </c>
      <c r="P178" s="8">
        <f t="shared" si="65"/>
        <v>1.005474797</v>
      </c>
      <c r="Q178" s="2">
        <f t="shared" si="70"/>
        <v>1751.19431764</v>
      </c>
      <c r="R178" s="2">
        <f t="shared" si="71"/>
        <v>1751.19431764</v>
      </c>
      <c r="S178" s="9" t="s">
        <v>56</v>
      </c>
      <c r="T178" s="47">
        <f t="shared" si="80"/>
        <v>40219</v>
      </c>
      <c r="U178" s="4"/>
      <c r="V178" s="11">
        <f t="shared" si="85"/>
        <v>167</v>
      </c>
      <c r="W178" s="43">
        <f t="shared" si="88"/>
        <v>45117</v>
      </c>
      <c r="X178" s="12">
        <f t="shared" si="63"/>
        <v>523755.18029930984</v>
      </c>
      <c r="Y178" s="12">
        <f t="shared" si="89"/>
        <v>5876.6888450699998</v>
      </c>
      <c r="Z178" s="12">
        <f t="shared" si="86"/>
        <v>0</v>
      </c>
      <c r="AA178" s="134">
        <v>0</v>
      </c>
      <c r="AB178" s="12">
        <f t="shared" si="81"/>
        <v>5876.6888450699998</v>
      </c>
      <c r="AC178" s="11">
        <f t="shared" si="87"/>
        <v>167</v>
      </c>
      <c r="AD178" s="44">
        <f t="shared" si="82"/>
        <v>45148</v>
      </c>
      <c r="AE178" s="3"/>
      <c r="AF178" s="45">
        <f t="shared" si="83"/>
        <v>45148</v>
      </c>
      <c r="AG178" s="17">
        <f>VLOOKUP(AF178,[1]Plan1!$G$59:$H$300,2)</f>
        <v>1.441E-3</v>
      </c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</row>
    <row r="179" spans="1:123" x14ac:dyDescent="0.2">
      <c r="A179" s="90">
        <f t="shared" si="72"/>
        <v>40204</v>
      </c>
      <c r="B179" s="2">
        <f t="shared" si="66"/>
        <v>321736.33443567</v>
      </c>
      <c r="C179" s="2">
        <f t="shared" si="73"/>
        <v>319363.25820278004</v>
      </c>
      <c r="D179" s="47">
        <f t="shared" si="74"/>
        <v>40189</v>
      </c>
      <c r="E179" s="3">
        <f t="shared" si="90"/>
        <v>3.2299999999999999E-4</v>
      </c>
      <c r="F179" s="4">
        <f t="shared" si="75"/>
        <v>16</v>
      </c>
      <c r="G179" s="4">
        <f t="shared" si="84"/>
        <v>31</v>
      </c>
      <c r="H179" s="2">
        <f t="shared" si="76"/>
        <v>1.0001666899999999</v>
      </c>
      <c r="I179" s="2">
        <f t="shared" si="77"/>
        <v>1.0014136499999999</v>
      </c>
      <c r="J179" s="2">
        <f t="shared" si="67"/>
        <v>1.00158057</v>
      </c>
      <c r="K179" s="2">
        <f t="shared" si="68"/>
        <v>319868.03418779001</v>
      </c>
      <c r="L179" s="1">
        <f t="shared" si="78"/>
        <v>0</v>
      </c>
      <c r="M179" s="3">
        <f t="shared" si="64"/>
        <v>0</v>
      </c>
      <c r="N179" s="2">
        <f t="shared" si="69"/>
        <v>0</v>
      </c>
      <c r="O179" s="18">
        <f t="shared" si="79"/>
        <v>0.14499999999999999</v>
      </c>
      <c r="P179" s="8">
        <f t="shared" si="65"/>
        <v>1.005840847</v>
      </c>
      <c r="Q179" s="2">
        <f t="shared" si="70"/>
        <v>1868.3002478799999</v>
      </c>
      <c r="R179" s="2">
        <f t="shared" si="71"/>
        <v>1868.3002478799999</v>
      </c>
      <c r="S179" s="9" t="s">
        <v>56</v>
      </c>
      <c r="T179" s="47">
        <f t="shared" si="80"/>
        <v>40219</v>
      </c>
      <c r="U179" s="4"/>
      <c r="V179" s="11">
        <f t="shared" si="85"/>
        <v>168</v>
      </c>
      <c r="W179" s="43">
        <f t="shared" si="88"/>
        <v>45148</v>
      </c>
      <c r="X179" s="12">
        <f t="shared" si="63"/>
        <v>529698.55558212986</v>
      </c>
      <c r="Y179" s="12">
        <f t="shared" si="89"/>
        <v>5943.3752828200004</v>
      </c>
      <c r="Z179" s="12">
        <f t="shared" si="86"/>
        <v>0</v>
      </c>
      <c r="AA179" s="134">
        <v>0</v>
      </c>
      <c r="AB179" s="12">
        <f t="shared" si="81"/>
        <v>5943.3752828200004</v>
      </c>
      <c r="AC179" s="11">
        <f t="shared" si="87"/>
        <v>168</v>
      </c>
      <c r="AD179" s="44">
        <f t="shared" si="82"/>
        <v>45179</v>
      </c>
      <c r="AE179" s="3"/>
      <c r="AF179" s="45">
        <f t="shared" si="83"/>
        <v>45179</v>
      </c>
      <c r="AG179" s="17">
        <f>VLOOKUP(AF179,[1]Plan1!$G$59:$H$300,2)</f>
        <v>1.2960000000000001E-3</v>
      </c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</row>
    <row r="180" spans="1:123" x14ac:dyDescent="0.2">
      <c r="A180" s="90">
        <f t="shared" si="72"/>
        <v>40205</v>
      </c>
      <c r="B180" s="2">
        <f t="shared" si="66"/>
        <v>321856.81983951002</v>
      </c>
      <c r="C180" s="2">
        <f t="shared" si="73"/>
        <v>319363.25820278004</v>
      </c>
      <c r="D180" s="47">
        <f t="shared" si="74"/>
        <v>40189</v>
      </c>
      <c r="E180" s="3">
        <f t="shared" si="90"/>
        <v>3.2299999999999999E-4</v>
      </c>
      <c r="F180" s="4">
        <f t="shared" si="75"/>
        <v>17</v>
      </c>
      <c r="G180" s="4">
        <f t="shared" si="84"/>
        <v>31</v>
      </c>
      <c r="H180" s="2">
        <f t="shared" si="76"/>
        <v>1.0001771100000001</v>
      </c>
      <c r="I180" s="2">
        <f t="shared" si="77"/>
        <v>1.0014136499999999</v>
      </c>
      <c r="J180" s="2">
        <f t="shared" si="67"/>
        <v>1.0015910100000001</v>
      </c>
      <c r="K180" s="2">
        <f t="shared" si="68"/>
        <v>319871.36834021</v>
      </c>
      <c r="L180" s="1">
        <f t="shared" si="78"/>
        <v>0</v>
      </c>
      <c r="M180" s="3">
        <f t="shared" si="64"/>
        <v>0</v>
      </c>
      <c r="N180" s="2">
        <f t="shared" si="69"/>
        <v>0</v>
      </c>
      <c r="O180" s="18">
        <f t="shared" si="79"/>
        <v>0.14499999999999999</v>
      </c>
      <c r="P180" s="8">
        <f t="shared" si="65"/>
        <v>1.006207031</v>
      </c>
      <c r="Q180" s="2">
        <f t="shared" si="70"/>
        <v>1985.4514993</v>
      </c>
      <c r="R180" s="2">
        <f t="shared" si="71"/>
        <v>1985.4514993</v>
      </c>
      <c r="S180" s="9" t="s">
        <v>56</v>
      </c>
      <c r="T180" s="47">
        <f t="shared" si="80"/>
        <v>40219</v>
      </c>
      <c r="U180" s="4"/>
      <c r="V180" s="11">
        <f t="shared" si="85"/>
        <v>169</v>
      </c>
      <c r="W180" s="43">
        <f t="shared" si="88"/>
        <v>45179</v>
      </c>
      <c r="X180" s="12">
        <f t="shared" si="63"/>
        <v>535709.37403511989</v>
      </c>
      <c r="Y180" s="12">
        <f t="shared" si="89"/>
        <v>6010.81845299</v>
      </c>
      <c r="Z180" s="12">
        <f t="shared" si="86"/>
        <v>0</v>
      </c>
      <c r="AA180" s="134">
        <v>0</v>
      </c>
      <c r="AB180" s="12">
        <f t="shared" si="81"/>
        <v>6010.81845299</v>
      </c>
      <c r="AC180" s="11">
        <f t="shared" si="87"/>
        <v>169</v>
      </c>
      <c r="AD180" s="44">
        <f t="shared" si="82"/>
        <v>45209</v>
      </c>
      <c r="AE180" s="3"/>
      <c r="AF180" s="45">
        <f t="shared" si="83"/>
        <v>45209</v>
      </c>
      <c r="AG180" s="17">
        <f>VLOOKUP(AF180,[1]Plan1!$G$59:$H$300,2)</f>
        <v>1.0709999999999999E-3</v>
      </c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</row>
    <row r="181" spans="1:123" x14ac:dyDescent="0.2">
      <c r="A181" s="90">
        <f t="shared" si="72"/>
        <v>40206</v>
      </c>
      <c r="B181" s="2">
        <f t="shared" si="66"/>
        <v>321977.34701387002</v>
      </c>
      <c r="C181" s="2">
        <f t="shared" si="73"/>
        <v>319363.25820278004</v>
      </c>
      <c r="D181" s="47">
        <f t="shared" si="74"/>
        <v>40189</v>
      </c>
      <c r="E181" s="3">
        <f t="shared" si="90"/>
        <v>3.2299999999999999E-4</v>
      </c>
      <c r="F181" s="4">
        <f t="shared" si="75"/>
        <v>18</v>
      </c>
      <c r="G181" s="4">
        <f t="shared" si="84"/>
        <v>31</v>
      </c>
      <c r="H181" s="2">
        <f t="shared" si="76"/>
        <v>1.00018753</v>
      </c>
      <c r="I181" s="2">
        <f t="shared" si="77"/>
        <v>1.0014136499999999</v>
      </c>
      <c r="J181" s="2">
        <f t="shared" si="67"/>
        <v>1.00160144</v>
      </c>
      <c r="K181" s="2">
        <f t="shared" si="68"/>
        <v>319874.69929899002</v>
      </c>
      <c r="L181" s="1">
        <f t="shared" si="78"/>
        <v>0</v>
      </c>
      <c r="M181" s="3">
        <f t="shared" si="64"/>
        <v>0</v>
      </c>
      <c r="N181" s="2">
        <f t="shared" si="69"/>
        <v>0</v>
      </c>
      <c r="O181" s="18">
        <f t="shared" si="79"/>
        <v>0.14499999999999999</v>
      </c>
      <c r="P181" s="8">
        <f t="shared" si="65"/>
        <v>1.0065733480000001</v>
      </c>
      <c r="Q181" s="2">
        <f t="shared" si="70"/>
        <v>2102.64771488</v>
      </c>
      <c r="R181" s="2">
        <f t="shared" si="71"/>
        <v>2102.64771488</v>
      </c>
      <c r="S181" s="9" t="s">
        <v>56</v>
      </c>
      <c r="T181" s="47">
        <f t="shared" si="80"/>
        <v>40219</v>
      </c>
      <c r="U181" s="4"/>
      <c r="V181" s="11">
        <f t="shared" si="85"/>
        <v>170</v>
      </c>
      <c r="W181" s="43">
        <f t="shared" si="88"/>
        <v>45209</v>
      </c>
      <c r="X181" s="12">
        <f t="shared" si="63"/>
        <v>541788.40097780991</v>
      </c>
      <c r="Y181" s="12">
        <f t="shared" si="89"/>
        <v>6079.0269426900004</v>
      </c>
      <c r="Z181" s="12">
        <f t="shared" si="86"/>
        <v>0</v>
      </c>
      <c r="AA181" s="134">
        <v>0</v>
      </c>
      <c r="AB181" s="12">
        <f t="shared" si="81"/>
        <v>6079.0269426900004</v>
      </c>
      <c r="AC181" s="11">
        <f t="shared" si="87"/>
        <v>170</v>
      </c>
      <c r="AD181" s="44">
        <f t="shared" si="82"/>
        <v>45240</v>
      </c>
      <c r="AE181" s="3"/>
      <c r="AF181" s="45">
        <f t="shared" si="83"/>
        <v>45240</v>
      </c>
      <c r="AG181" s="17">
        <f>VLOOKUP(AF181,[1]Plan1!$G$59:$H$300,2)</f>
        <v>7.45E-4</v>
      </c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</row>
    <row r="182" spans="1:123" x14ac:dyDescent="0.2">
      <c r="A182" s="90">
        <f t="shared" si="72"/>
        <v>40207</v>
      </c>
      <c r="B182" s="2">
        <f t="shared" si="66"/>
        <v>322097.91917238996</v>
      </c>
      <c r="C182" s="2">
        <f t="shared" si="73"/>
        <v>319363.25820278004</v>
      </c>
      <c r="D182" s="47">
        <f t="shared" si="74"/>
        <v>40189</v>
      </c>
      <c r="E182" s="3">
        <f t="shared" si="90"/>
        <v>3.2299999999999999E-4</v>
      </c>
      <c r="F182" s="4">
        <f t="shared" si="75"/>
        <v>19</v>
      </c>
      <c r="G182" s="4">
        <f t="shared" si="84"/>
        <v>31</v>
      </c>
      <c r="H182" s="2">
        <f t="shared" si="76"/>
        <v>1.00019795</v>
      </c>
      <c r="I182" s="2">
        <f t="shared" si="77"/>
        <v>1.0014136499999999</v>
      </c>
      <c r="J182" s="2">
        <f t="shared" si="67"/>
        <v>1.0016118700000001</v>
      </c>
      <c r="K182" s="2">
        <f t="shared" si="68"/>
        <v>319878.03025776998</v>
      </c>
      <c r="L182" s="1">
        <f t="shared" si="78"/>
        <v>0</v>
      </c>
      <c r="M182" s="3">
        <f t="shared" si="64"/>
        <v>0</v>
      </c>
      <c r="N182" s="2">
        <f t="shared" si="69"/>
        <v>0</v>
      </c>
      <c r="O182" s="18">
        <f t="shared" si="79"/>
        <v>0.14499999999999999</v>
      </c>
      <c r="P182" s="8">
        <f t="shared" si="65"/>
        <v>1.0069397980000001</v>
      </c>
      <c r="Q182" s="2">
        <f t="shared" si="70"/>
        <v>2219.8889146199999</v>
      </c>
      <c r="R182" s="2">
        <f t="shared" si="71"/>
        <v>2219.8889146199999</v>
      </c>
      <c r="S182" s="9" t="s">
        <v>56</v>
      </c>
      <c r="T182" s="47">
        <f t="shared" si="80"/>
        <v>40219</v>
      </c>
      <c r="U182" s="4"/>
      <c r="V182" s="11">
        <f t="shared" si="85"/>
        <v>171</v>
      </c>
      <c r="W182" s="43">
        <f t="shared" si="88"/>
        <v>45240</v>
      </c>
      <c r="X182" s="12">
        <f t="shared" si="63"/>
        <v>547936.41041429993</v>
      </c>
      <c r="Y182" s="12">
        <f t="shared" si="89"/>
        <v>6148.0094364899996</v>
      </c>
      <c r="Z182" s="12">
        <f t="shared" si="86"/>
        <v>0</v>
      </c>
      <c r="AA182" s="134">
        <v>0</v>
      </c>
      <c r="AB182" s="12">
        <f t="shared" si="81"/>
        <v>6148.0094364899996</v>
      </c>
      <c r="AC182" s="11">
        <f t="shared" si="87"/>
        <v>171</v>
      </c>
      <c r="AD182" s="44">
        <f t="shared" si="82"/>
        <v>45270</v>
      </c>
      <c r="AE182" s="3"/>
      <c r="AF182" s="45">
        <f t="shared" si="83"/>
        <v>45270</v>
      </c>
      <c r="AG182" s="17">
        <f>VLOOKUP(AF182,[1]Plan1!$G$59:$H$300,2)</f>
        <v>5.3899999999999998E-4</v>
      </c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</row>
    <row r="183" spans="1:123" x14ac:dyDescent="0.2">
      <c r="A183" s="90">
        <f t="shared" si="72"/>
        <v>40208</v>
      </c>
      <c r="B183" s="2">
        <f t="shared" si="66"/>
        <v>322218.53953337</v>
      </c>
      <c r="C183" s="2">
        <f t="shared" si="73"/>
        <v>319363.25820278004</v>
      </c>
      <c r="D183" s="47">
        <f t="shared" si="74"/>
        <v>40189</v>
      </c>
      <c r="E183" s="3">
        <f t="shared" si="90"/>
        <v>3.2299999999999999E-4</v>
      </c>
      <c r="F183" s="4">
        <f t="shared" si="75"/>
        <v>20</v>
      </c>
      <c r="G183" s="4">
        <f t="shared" si="84"/>
        <v>31</v>
      </c>
      <c r="H183" s="2">
        <f t="shared" si="76"/>
        <v>1.00020837</v>
      </c>
      <c r="I183" s="2">
        <f t="shared" si="77"/>
        <v>1.0014136499999999</v>
      </c>
      <c r="J183" s="2">
        <f t="shared" si="67"/>
        <v>1.0016223099999999</v>
      </c>
      <c r="K183" s="2">
        <f t="shared" si="68"/>
        <v>319881.36441019003</v>
      </c>
      <c r="L183" s="1">
        <f t="shared" si="78"/>
        <v>0</v>
      </c>
      <c r="M183" s="3">
        <f t="shared" si="64"/>
        <v>0</v>
      </c>
      <c r="N183" s="2">
        <f t="shared" si="69"/>
        <v>0</v>
      </c>
      <c r="O183" s="18">
        <f t="shared" si="79"/>
        <v>0.14499999999999999</v>
      </c>
      <c r="P183" s="8">
        <f t="shared" si="65"/>
        <v>1.007306381</v>
      </c>
      <c r="Q183" s="2">
        <f t="shared" si="70"/>
        <v>2337.1751231799999</v>
      </c>
      <c r="R183" s="2">
        <f t="shared" si="71"/>
        <v>2337.1751231799999</v>
      </c>
      <c r="S183" s="9" t="s">
        <v>56</v>
      </c>
      <c r="T183" s="47">
        <f t="shared" si="80"/>
        <v>40219</v>
      </c>
      <c r="U183" s="4"/>
      <c r="V183" s="11">
        <f t="shared" si="85"/>
        <v>172</v>
      </c>
      <c r="W183" s="43">
        <f t="shared" si="88"/>
        <v>45270</v>
      </c>
      <c r="X183" s="12">
        <f t="shared" si="63"/>
        <v>554154.18513177987</v>
      </c>
      <c r="Y183" s="12">
        <f t="shared" si="89"/>
        <v>6217.7747174799997</v>
      </c>
      <c r="Z183" s="12">
        <f t="shared" si="86"/>
        <v>0</v>
      </c>
      <c r="AA183" s="134">
        <v>0</v>
      </c>
      <c r="AB183" s="12">
        <f t="shared" si="81"/>
        <v>6217.7747174799997</v>
      </c>
      <c r="AC183" s="11">
        <f t="shared" si="87"/>
        <v>172</v>
      </c>
      <c r="AD183" s="44">
        <f t="shared" si="82"/>
        <v>45301</v>
      </c>
      <c r="AE183" s="3"/>
      <c r="AF183" s="45">
        <f t="shared" si="83"/>
        <v>45301</v>
      </c>
      <c r="AG183" s="17">
        <f>VLOOKUP(AF183,[1]Plan1!$G$59:$H$300,2)</f>
        <v>1.25E-3</v>
      </c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</row>
    <row r="184" spans="1:123" x14ac:dyDescent="0.2">
      <c r="A184" s="90">
        <f t="shared" si="72"/>
        <v>40209</v>
      </c>
      <c r="B184" s="2">
        <f t="shared" si="66"/>
        <v>322339.20230512001</v>
      </c>
      <c r="C184" s="2">
        <f t="shared" si="73"/>
        <v>319363.25820278004</v>
      </c>
      <c r="D184" s="47">
        <f t="shared" si="74"/>
        <v>40189</v>
      </c>
      <c r="E184" s="3">
        <f t="shared" si="90"/>
        <v>3.2299999999999999E-4</v>
      </c>
      <c r="F184" s="4">
        <f t="shared" si="75"/>
        <v>21</v>
      </c>
      <c r="G184" s="4">
        <f t="shared" si="84"/>
        <v>31</v>
      </c>
      <c r="H184" s="2">
        <f t="shared" si="76"/>
        <v>1.0002187899999999</v>
      </c>
      <c r="I184" s="2">
        <f t="shared" si="77"/>
        <v>1.0014136499999999</v>
      </c>
      <c r="J184" s="2">
        <f t="shared" si="67"/>
        <v>1.00163274</v>
      </c>
      <c r="K184" s="2">
        <f t="shared" si="68"/>
        <v>319884.69536896999</v>
      </c>
      <c r="L184" s="1">
        <f t="shared" si="78"/>
        <v>0</v>
      </c>
      <c r="M184" s="3">
        <f t="shared" si="64"/>
        <v>0</v>
      </c>
      <c r="N184" s="2">
        <f t="shared" si="69"/>
        <v>0</v>
      </c>
      <c r="O184" s="18">
        <f t="shared" si="79"/>
        <v>0.14499999999999999</v>
      </c>
      <c r="P184" s="8">
        <f t="shared" si="65"/>
        <v>1.007673099</v>
      </c>
      <c r="Q184" s="2">
        <f t="shared" si="70"/>
        <v>2454.50693615</v>
      </c>
      <c r="R184" s="2">
        <f t="shared" si="71"/>
        <v>2454.50693615</v>
      </c>
      <c r="S184" s="9" t="s">
        <v>56</v>
      </c>
      <c r="T184" s="47">
        <f t="shared" si="80"/>
        <v>40219</v>
      </c>
      <c r="U184" s="4"/>
      <c r="V184" s="11">
        <f t="shared" si="85"/>
        <v>173</v>
      </c>
      <c r="W184" s="43">
        <f t="shared" si="88"/>
        <v>45301</v>
      </c>
      <c r="X184" s="12">
        <f t="shared" si="63"/>
        <v>560442.51680020988</v>
      </c>
      <c r="Y184" s="12">
        <f t="shared" si="89"/>
        <v>6288.3316684299998</v>
      </c>
      <c r="Z184" s="12">
        <f t="shared" si="86"/>
        <v>0</v>
      </c>
      <c r="AA184" s="134">
        <v>0</v>
      </c>
      <c r="AB184" s="12">
        <f t="shared" si="81"/>
        <v>6288.3316684299998</v>
      </c>
      <c r="AC184" s="11">
        <f t="shared" si="87"/>
        <v>173</v>
      </c>
      <c r="AD184" s="44">
        <f t="shared" si="82"/>
        <v>45332</v>
      </c>
      <c r="AE184" s="3"/>
      <c r="AF184" s="45">
        <f t="shared" si="83"/>
        <v>45332</v>
      </c>
      <c r="AG184" s="17">
        <f>VLOOKUP(AF184,[1]Plan1!$G$59:$H$300,2)</f>
        <v>0</v>
      </c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</row>
    <row r="185" spans="1:123" ht="15" x14ac:dyDescent="0.2">
      <c r="A185" s="90">
        <f t="shared" si="72"/>
        <v>40210</v>
      </c>
      <c r="B185" s="2">
        <f t="shared" si="66"/>
        <v>322459.91296444996</v>
      </c>
      <c r="C185" s="2">
        <f t="shared" si="73"/>
        <v>319363.25820278004</v>
      </c>
      <c r="D185" s="47">
        <f t="shared" si="74"/>
        <v>40189</v>
      </c>
      <c r="E185" s="3">
        <f t="shared" si="90"/>
        <v>3.2299999999999999E-4</v>
      </c>
      <c r="F185" s="4">
        <f t="shared" si="75"/>
        <v>22</v>
      </c>
      <c r="G185" s="4">
        <f t="shared" si="84"/>
        <v>31</v>
      </c>
      <c r="H185" s="2">
        <f t="shared" si="76"/>
        <v>1.0002292100000001</v>
      </c>
      <c r="I185" s="2">
        <f t="shared" si="77"/>
        <v>1.0014136499999999</v>
      </c>
      <c r="J185" s="2">
        <f t="shared" si="67"/>
        <v>1.0016431800000001</v>
      </c>
      <c r="K185" s="2">
        <f t="shared" si="68"/>
        <v>319888.02952138998</v>
      </c>
      <c r="L185" s="1">
        <f t="shared" si="78"/>
        <v>0</v>
      </c>
      <c r="M185" s="3">
        <f t="shared" si="64"/>
        <v>0</v>
      </c>
      <c r="N185" s="2">
        <f t="shared" si="69"/>
        <v>0</v>
      </c>
      <c r="O185" s="18">
        <f t="shared" si="79"/>
        <v>0.14499999999999999</v>
      </c>
      <c r="P185" s="8">
        <f t="shared" si="65"/>
        <v>1.008039949</v>
      </c>
      <c r="Q185" s="2">
        <f t="shared" si="70"/>
        <v>2571.88344306</v>
      </c>
      <c r="R185" s="2">
        <f t="shared" si="71"/>
        <v>2571.88344306</v>
      </c>
      <c r="S185" s="9" t="s">
        <v>56</v>
      </c>
      <c r="T185" s="47">
        <f t="shared" si="80"/>
        <v>40219</v>
      </c>
      <c r="U185" s="4"/>
      <c r="V185" s="11">
        <f t="shared" si="85"/>
        <v>174</v>
      </c>
      <c r="W185" s="43">
        <f t="shared" si="88"/>
        <v>45332</v>
      </c>
      <c r="X185" s="12">
        <f t="shared" ref="X185:X228" si="91">(X184-Z185)</f>
        <v>560442.51680020988</v>
      </c>
      <c r="Y185" s="12">
        <f t="shared" si="89"/>
        <v>6359.6892729299998</v>
      </c>
      <c r="Z185" s="12">
        <f t="shared" si="86"/>
        <v>0</v>
      </c>
      <c r="AA185" s="146">
        <v>0</v>
      </c>
      <c r="AB185" s="12">
        <f t="shared" si="81"/>
        <v>6359.6892729299998</v>
      </c>
      <c r="AC185" s="11">
        <f t="shared" si="87"/>
        <v>174</v>
      </c>
      <c r="AD185" s="44">
        <f t="shared" si="82"/>
        <v>45361</v>
      </c>
      <c r="AE185" s="3"/>
      <c r="AF185" s="45">
        <f t="shared" si="83"/>
        <v>45361</v>
      </c>
      <c r="AG185" s="17">
        <f>VLOOKUP(AF185,[1]Plan1!$G$59:$H$300,2)</f>
        <v>8.0500000000000005E-4</v>
      </c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</row>
    <row r="186" spans="1:123" ht="15" x14ac:dyDescent="0.2">
      <c r="A186" s="90">
        <f t="shared" si="72"/>
        <v>40211</v>
      </c>
      <c r="B186" s="2">
        <f t="shared" si="66"/>
        <v>322580.66603488999</v>
      </c>
      <c r="C186" s="2">
        <f t="shared" si="73"/>
        <v>319363.25820278004</v>
      </c>
      <c r="D186" s="47">
        <f t="shared" si="74"/>
        <v>40189</v>
      </c>
      <c r="E186" s="3">
        <f t="shared" si="90"/>
        <v>3.2299999999999999E-4</v>
      </c>
      <c r="F186" s="4">
        <f t="shared" si="75"/>
        <v>23</v>
      </c>
      <c r="G186" s="4">
        <f t="shared" si="84"/>
        <v>31</v>
      </c>
      <c r="H186" s="2">
        <f t="shared" si="76"/>
        <v>1.00023963</v>
      </c>
      <c r="I186" s="2">
        <f t="shared" si="77"/>
        <v>1.0014136499999999</v>
      </c>
      <c r="J186" s="2">
        <f t="shared" si="67"/>
        <v>1.00165361</v>
      </c>
      <c r="K186" s="2">
        <f t="shared" si="68"/>
        <v>319891.36048017</v>
      </c>
      <c r="L186" s="1">
        <f t="shared" si="78"/>
        <v>0</v>
      </c>
      <c r="M186" s="3">
        <f t="shared" si="64"/>
        <v>0</v>
      </c>
      <c r="N186" s="2">
        <f t="shared" si="69"/>
        <v>0</v>
      </c>
      <c r="O186" s="18">
        <f t="shared" si="79"/>
        <v>0.14499999999999999</v>
      </c>
      <c r="P186" s="8">
        <f t="shared" si="65"/>
        <v>1.0084069339999999</v>
      </c>
      <c r="Q186" s="2">
        <f t="shared" si="70"/>
        <v>2689.3055547200001</v>
      </c>
      <c r="R186" s="2">
        <f t="shared" si="71"/>
        <v>2689.3055547200001</v>
      </c>
      <c r="S186" s="9" t="s">
        <v>56</v>
      </c>
      <c r="T186" s="47">
        <f t="shared" si="80"/>
        <v>40219</v>
      </c>
      <c r="U186" s="4"/>
      <c r="V186" s="11">
        <f t="shared" si="85"/>
        <v>175</v>
      </c>
      <c r="W186" s="43">
        <f t="shared" si="88"/>
        <v>45361</v>
      </c>
      <c r="X186" s="12">
        <f t="shared" si="91"/>
        <v>560442.51680020988</v>
      </c>
      <c r="Y186" s="12">
        <f t="shared" si="89"/>
        <v>6359.6892729299998</v>
      </c>
      <c r="Z186" s="12">
        <f t="shared" si="86"/>
        <v>0</v>
      </c>
      <c r="AA186" s="146">
        <v>0</v>
      </c>
      <c r="AB186" s="12">
        <f t="shared" si="81"/>
        <v>6359.6892729299998</v>
      </c>
      <c r="AC186" s="11">
        <f t="shared" si="87"/>
        <v>175</v>
      </c>
      <c r="AD186" s="44">
        <f t="shared" si="82"/>
        <v>45392</v>
      </c>
      <c r="AE186" s="3"/>
      <c r="AF186" s="45">
        <f t="shared" si="83"/>
        <v>45392</v>
      </c>
      <c r="AG186" s="17">
        <f>VLOOKUP(AF186,[1]Plan1!$G$59:$H$300,2)</f>
        <v>8.3600000000000005E-4</v>
      </c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</row>
    <row r="187" spans="1:123" ht="15" x14ac:dyDescent="0.2">
      <c r="A187" s="90">
        <f t="shared" si="72"/>
        <v>40212</v>
      </c>
      <c r="B187" s="2">
        <f t="shared" si="66"/>
        <v>322701.46699792001</v>
      </c>
      <c r="C187" s="2">
        <f t="shared" si="73"/>
        <v>319363.25820278004</v>
      </c>
      <c r="D187" s="47">
        <f t="shared" si="74"/>
        <v>40189</v>
      </c>
      <c r="E187" s="3">
        <f t="shared" si="90"/>
        <v>3.2299999999999999E-4</v>
      </c>
      <c r="F187" s="4">
        <f t="shared" si="75"/>
        <v>24</v>
      </c>
      <c r="G187" s="4">
        <f t="shared" si="84"/>
        <v>31</v>
      </c>
      <c r="H187" s="2">
        <f t="shared" si="76"/>
        <v>1.00025005</v>
      </c>
      <c r="I187" s="2">
        <f t="shared" si="77"/>
        <v>1.0014136499999999</v>
      </c>
      <c r="J187" s="2">
        <f t="shared" si="67"/>
        <v>1.00166405</v>
      </c>
      <c r="K187" s="2">
        <f t="shared" si="68"/>
        <v>319894.69463258999</v>
      </c>
      <c r="L187" s="1">
        <f t="shared" si="78"/>
        <v>0</v>
      </c>
      <c r="M187" s="3">
        <f t="shared" si="64"/>
        <v>0</v>
      </c>
      <c r="N187" s="2">
        <f t="shared" si="69"/>
        <v>0</v>
      </c>
      <c r="O187" s="18">
        <f t="shared" si="79"/>
        <v>0.14499999999999999</v>
      </c>
      <c r="P187" s="8">
        <f t="shared" si="65"/>
        <v>1.0087740510000001</v>
      </c>
      <c r="Q187" s="2">
        <f t="shared" si="70"/>
        <v>2806.77236533</v>
      </c>
      <c r="R187" s="2">
        <f t="shared" si="71"/>
        <v>2806.77236533</v>
      </c>
      <c r="S187" s="9" t="s">
        <v>56</v>
      </c>
      <c r="T187" s="47">
        <f t="shared" si="80"/>
        <v>40219</v>
      </c>
      <c r="U187" s="4"/>
      <c r="V187" s="11">
        <f t="shared" si="85"/>
        <v>176</v>
      </c>
      <c r="W187" s="43">
        <f t="shared" si="88"/>
        <v>45392</v>
      </c>
      <c r="X187" s="12">
        <f t="shared" si="91"/>
        <v>560442.51680020988</v>
      </c>
      <c r="Y187" s="12">
        <f t="shared" si="89"/>
        <v>6359.6892729299998</v>
      </c>
      <c r="Z187" s="12">
        <f t="shared" si="86"/>
        <v>0</v>
      </c>
      <c r="AA187" s="146">
        <v>0</v>
      </c>
      <c r="AB187" s="12">
        <f t="shared" si="81"/>
        <v>6359.6892729299998</v>
      </c>
      <c r="AC187" s="11">
        <f t="shared" si="87"/>
        <v>176</v>
      </c>
      <c r="AD187" s="44">
        <f t="shared" si="82"/>
        <v>45422</v>
      </c>
      <c r="AE187" s="3"/>
      <c r="AF187" s="45">
        <f t="shared" si="83"/>
        <v>45422</v>
      </c>
      <c r="AG187" s="17">
        <f>VLOOKUP(AF187,[1]Plan1!$G$59:$H$300,2)</f>
        <v>4.8799999999999999E-4</v>
      </c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</row>
    <row r="188" spans="1:123" ht="15" x14ac:dyDescent="0.2">
      <c r="A188" s="90">
        <f t="shared" si="72"/>
        <v>40213</v>
      </c>
      <c r="B188" s="2">
        <f t="shared" si="66"/>
        <v>322822.31037239998</v>
      </c>
      <c r="C188" s="2">
        <f t="shared" si="73"/>
        <v>319363.25820278004</v>
      </c>
      <c r="D188" s="47">
        <f t="shared" si="74"/>
        <v>40189</v>
      </c>
      <c r="E188" s="3">
        <f t="shared" si="90"/>
        <v>3.2299999999999999E-4</v>
      </c>
      <c r="F188" s="4">
        <f t="shared" si="75"/>
        <v>25</v>
      </c>
      <c r="G188" s="4">
        <f t="shared" si="84"/>
        <v>31</v>
      </c>
      <c r="H188" s="2">
        <f t="shared" si="76"/>
        <v>1.00026047</v>
      </c>
      <c r="I188" s="2">
        <f t="shared" si="77"/>
        <v>1.0014136499999999</v>
      </c>
      <c r="J188" s="2">
        <f t="shared" si="67"/>
        <v>1.0016744799999999</v>
      </c>
      <c r="K188" s="2">
        <f t="shared" si="68"/>
        <v>319898.02559137001</v>
      </c>
      <c r="L188" s="1">
        <f t="shared" si="78"/>
        <v>0</v>
      </c>
      <c r="M188" s="3">
        <f t="shared" si="64"/>
        <v>0</v>
      </c>
      <c r="N188" s="2">
        <f t="shared" si="69"/>
        <v>0</v>
      </c>
      <c r="O188" s="18">
        <f t="shared" si="79"/>
        <v>0.14499999999999999</v>
      </c>
      <c r="P188" s="8">
        <f t="shared" si="65"/>
        <v>1.009141303</v>
      </c>
      <c r="Q188" s="2">
        <f t="shared" si="70"/>
        <v>2924.28478103</v>
      </c>
      <c r="R188" s="2">
        <f t="shared" si="71"/>
        <v>2924.28478103</v>
      </c>
      <c r="S188" s="9" t="s">
        <v>56</v>
      </c>
      <c r="T188" s="47">
        <f t="shared" si="80"/>
        <v>40219</v>
      </c>
      <c r="U188" s="4"/>
      <c r="V188" s="11">
        <f t="shared" si="85"/>
        <v>177</v>
      </c>
      <c r="W188" s="43">
        <f t="shared" si="88"/>
        <v>45422</v>
      </c>
      <c r="X188" s="12">
        <f t="shared" si="91"/>
        <v>554620.78971825982</v>
      </c>
      <c r="Y188" s="12">
        <f t="shared" si="89"/>
        <v>6359.6892729299998</v>
      </c>
      <c r="Z188" s="12">
        <f t="shared" si="86"/>
        <v>5821.72708195</v>
      </c>
      <c r="AA188" s="146">
        <f>VLOOKUP(W188,A10:M9294,13)</f>
        <v>1.0387732742330295E-2</v>
      </c>
      <c r="AB188" s="12">
        <f t="shared" si="81"/>
        <v>12181.416354879999</v>
      </c>
      <c r="AC188" s="11">
        <f t="shared" si="87"/>
        <v>177</v>
      </c>
      <c r="AD188" s="44">
        <f t="shared" si="82"/>
        <v>45453</v>
      </c>
      <c r="AE188" s="3"/>
      <c r="AF188" s="45">
        <f t="shared" si="83"/>
        <v>45453</v>
      </c>
      <c r="AG188" s="17">
        <f>VLOOKUP(AF188,[1]Plan1!$G$59:$H$300,2)</f>
        <v>9.2000000000000003E-4</v>
      </c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</row>
    <row r="189" spans="1:123" x14ac:dyDescent="0.2">
      <c r="A189" s="90">
        <f t="shared" si="72"/>
        <v>40214</v>
      </c>
      <c r="B189" s="2">
        <f t="shared" si="66"/>
        <v>322943.20196436002</v>
      </c>
      <c r="C189" s="2">
        <f t="shared" si="73"/>
        <v>319363.25820278004</v>
      </c>
      <c r="D189" s="47">
        <f t="shared" si="74"/>
        <v>40189</v>
      </c>
      <c r="E189" s="3">
        <f t="shared" si="90"/>
        <v>3.2299999999999999E-4</v>
      </c>
      <c r="F189" s="4">
        <f t="shared" si="75"/>
        <v>26</v>
      </c>
      <c r="G189" s="4">
        <f t="shared" si="84"/>
        <v>31</v>
      </c>
      <c r="H189" s="2">
        <f t="shared" si="76"/>
        <v>1.0002708899999999</v>
      </c>
      <c r="I189" s="2">
        <f t="shared" si="77"/>
        <v>1.0014136499999999</v>
      </c>
      <c r="J189" s="2">
        <f t="shared" si="67"/>
        <v>1.00168492</v>
      </c>
      <c r="K189" s="2">
        <f t="shared" si="68"/>
        <v>319901.35974379</v>
      </c>
      <c r="L189" s="1">
        <f t="shared" si="78"/>
        <v>0</v>
      </c>
      <c r="M189" s="3">
        <f t="shared" si="64"/>
        <v>0</v>
      </c>
      <c r="N189" s="2">
        <f t="shared" si="69"/>
        <v>0</v>
      </c>
      <c r="O189" s="18">
        <f t="shared" si="79"/>
        <v>0.14499999999999999</v>
      </c>
      <c r="P189" s="8">
        <f t="shared" si="65"/>
        <v>1.0095086879999999</v>
      </c>
      <c r="Q189" s="2">
        <f t="shared" si="70"/>
        <v>3041.8422205699999</v>
      </c>
      <c r="R189" s="2">
        <f t="shared" si="71"/>
        <v>3041.8422205699999</v>
      </c>
      <c r="S189" s="9" t="s">
        <v>56</v>
      </c>
      <c r="T189" s="47">
        <f t="shared" si="80"/>
        <v>40219</v>
      </c>
      <c r="U189" s="4"/>
      <c r="V189" s="11">
        <f t="shared" si="85"/>
        <v>178</v>
      </c>
      <c r="W189" s="43">
        <f t="shared" si="88"/>
        <v>45453</v>
      </c>
      <c r="X189" s="12">
        <f t="shared" si="91"/>
        <v>541719.75552862987</v>
      </c>
      <c r="Y189" s="12">
        <f t="shared" si="89"/>
        <v>6293.6265204399997</v>
      </c>
      <c r="Z189" s="12">
        <f t="shared" si="86"/>
        <v>12901.03418963</v>
      </c>
      <c r="AA189" s="134">
        <v>2.3261E-2</v>
      </c>
      <c r="AB189" s="12">
        <f t="shared" si="81"/>
        <v>19194.660710069998</v>
      </c>
      <c r="AC189" s="11">
        <f t="shared" si="87"/>
        <v>178</v>
      </c>
      <c r="AD189" s="44">
        <f t="shared" si="82"/>
        <v>45483</v>
      </c>
      <c r="AE189" s="3"/>
      <c r="AF189" s="45">
        <f t="shared" si="83"/>
        <v>45483</v>
      </c>
      <c r="AG189" s="17">
        <f>VLOOKUP(AF189,[1]Plan1!$G$59:$H$300,2)</f>
        <v>7.4799999999999997E-4</v>
      </c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</row>
    <row r="190" spans="1:123" x14ac:dyDescent="0.2">
      <c r="A190" s="90">
        <f t="shared" si="72"/>
        <v>40215</v>
      </c>
      <c r="B190" s="2">
        <f t="shared" si="66"/>
        <v>323064.13564821001</v>
      </c>
      <c r="C190" s="2">
        <f t="shared" si="73"/>
        <v>319363.25820278004</v>
      </c>
      <c r="D190" s="47">
        <f t="shared" si="74"/>
        <v>40189</v>
      </c>
      <c r="E190" s="3">
        <f t="shared" si="90"/>
        <v>3.2299999999999999E-4</v>
      </c>
      <c r="F190" s="4">
        <f t="shared" si="75"/>
        <v>27</v>
      </c>
      <c r="G190" s="4">
        <f t="shared" si="84"/>
        <v>31</v>
      </c>
      <c r="H190" s="2">
        <f t="shared" si="76"/>
        <v>1.0002813100000001</v>
      </c>
      <c r="I190" s="2">
        <f t="shared" si="77"/>
        <v>1.0014136499999999</v>
      </c>
      <c r="J190" s="2">
        <f t="shared" si="67"/>
        <v>1.0016953500000001</v>
      </c>
      <c r="K190" s="2">
        <f t="shared" si="68"/>
        <v>319904.69070257002</v>
      </c>
      <c r="L190" s="1">
        <f t="shared" si="78"/>
        <v>0</v>
      </c>
      <c r="M190" s="3">
        <f t="shared" si="64"/>
        <v>0</v>
      </c>
      <c r="N190" s="2">
        <f t="shared" si="69"/>
        <v>0</v>
      </c>
      <c r="O190" s="18">
        <f t="shared" si="79"/>
        <v>0.14499999999999999</v>
      </c>
      <c r="P190" s="8">
        <f t="shared" si="65"/>
        <v>1.009876207</v>
      </c>
      <c r="Q190" s="2">
        <f t="shared" si="70"/>
        <v>3159.4449456399998</v>
      </c>
      <c r="R190" s="2">
        <f t="shared" si="71"/>
        <v>3159.4449456399998</v>
      </c>
      <c r="S190" s="9" t="s">
        <v>56</v>
      </c>
      <c r="T190" s="47">
        <f t="shared" si="80"/>
        <v>40219</v>
      </c>
      <c r="U190" s="4"/>
      <c r="V190" s="11">
        <f t="shared" si="85"/>
        <v>179</v>
      </c>
      <c r="W190" s="43">
        <f t="shared" si="88"/>
        <v>45483</v>
      </c>
      <c r="X190" s="12">
        <f t="shared" si="91"/>
        <v>541719.75552862987</v>
      </c>
      <c r="Y190" s="12">
        <f t="shared" si="89"/>
        <v>6147.2304739499996</v>
      </c>
      <c r="Z190" s="12">
        <f t="shared" si="86"/>
        <v>0</v>
      </c>
      <c r="AA190" s="134">
        <v>0</v>
      </c>
      <c r="AB190" s="12">
        <f t="shared" si="81"/>
        <v>6147.2304739499996</v>
      </c>
      <c r="AC190" s="11">
        <f t="shared" si="87"/>
        <v>179</v>
      </c>
      <c r="AD190" s="44">
        <f t="shared" si="82"/>
        <v>45514</v>
      </c>
      <c r="AE190" s="3"/>
      <c r="AF190" s="45">
        <f t="shared" si="83"/>
        <v>45514</v>
      </c>
      <c r="AG190" s="17">
        <f>VLOOKUP(AF190,[1]Plan1!$G$59:$H$300,2)</f>
        <v>6.7000000000000002E-4</v>
      </c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</row>
    <row r="191" spans="1:123" ht="15" x14ac:dyDescent="0.2">
      <c r="A191" s="90">
        <f t="shared" si="72"/>
        <v>40216</v>
      </c>
      <c r="B191" s="2">
        <f t="shared" si="66"/>
        <v>323185.11787448003</v>
      </c>
      <c r="C191" s="2">
        <f t="shared" si="73"/>
        <v>319363.25820278004</v>
      </c>
      <c r="D191" s="47">
        <f t="shared" si="74"/>
        <v>40189</v>
      </c>
      <c r="E191" s="3">
        <f t="shared" si="90"/>
        <v>3.2299999999999999E-4</v>
      </c>
      <c r="F191" s="4">
        <f t="shared" si="75"/>
        <v>28</v>
      </c>
      <c r="G191" s="4">
        <f t="shared" si="84"/>
        <v>31</v>
      </c>
      <c r="H191" s="2">
        <f t="shared" si="76"/>
        <v>1.00029173</v>
      </c>
      <c r="I191" s="2">
        <f t="shared" si="77"/>
        <v>1.0014136499999999</v>
      </c>
      <c r="J191" s="2">
        <f t="shared" si="67"/>
        <v>1.0017057899999999</v>
      </c>
      <c r="K191" s="2">
        <f t="shared" si="68"/>
        <v>319908.02485499001</v>
      </c>
      <c r="L191" s="1">
        <f t="shared" si="78"/>
        <v>0</v>
      </c>
      <c r="M191" s="3">
        <f t="shared" si="64"/>
        <v>0</v>
      </c>
      <c r="N191" s="2">
        <f t="shared" si="69"/>
        <v>0</v>
      </c>
      <c r="O191" s="18">
        <f t="shared" si="79"/>
        <v>0.14499999999999999</v>
      </c>
      <c r="P191" s="8">
        <f t="shared" si="65"/>
        <v>1.0102438600000001</v>
      </c>
      <c r="Q191" s="2">
        <f t="shared" si="70"/>
        <v>3277.0930194900002</v>
      </c>
      <c r="R191" s="2">
        <f t="shared" si="71"/>
        <v>3277.0930194900002</v>
      </c>
      <c r="S191" s="9" t="s">
        <v>56</v>
      </c>
      <c r="T191" s="47">
        <f t="shared" si="80"/>
        <v>40219</v>
      </c>
      <c r="U191" s="4"/>
      <c r="V191" s="11">
        <f t="shared" si="85"/>
        <v>180</v>
      </c>
      <c r="W191" s="43">
        <f t="shared" si="88"/>
        <v>45514</v>
      </c>
      <c r="X191" s="12">
        <f t="shared" si="91"/>
        <v>540228.47344186984</v>
      </c>
      <c r="Y191" s="12">
        <f t="shared" si="89"/>
        <v>6147.2304739499996</v>
      </c>
      <c r="Z191" s="12">
        <f t="shared" si="86"/>
        <v>1491.2820867600001</v>
      </c>
      <c r="AA191" s="146">
        <f>VLOOKUP(W191,A13:M9297,13)</f>
        <v>2.75286635117885E-3</v>
      </c>
      <c r="AB191" s="12">
        <f t="shared" si="81"/>
        <v>7638.5125607099999</v>
      </c>
      <c r="AC191" s="11">
        <f t="shared" si="87"/>
        <v>180</v>
      </c>
      <c r="AD191" s="44">
        <f t="shared" si="82"/>
        <v>45545</v>
      </c>
      <c r="AE191" s="3"/>
      <c r="AF191" s="45">
        <f t="shared" si="83"/>
        <v>45545</v>
      </c>
      <c r="AG191" s="17">
        <f>VLOOKUP(AF191,[1]Plan1!$G$59:$H$300,2)</f>
        <v>7.2400000000000003E-4</v>
      </c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</row>
    <row r="192" spans="1:123" ht="15" x14ac:dyDescent="0.2">
      <c r="A192" s="90">
        <f t="shared" si="72"/>
        <v>40217</v>
      </c>
      <c r="B192" s="2">
        <f t="shared" si="66"/>
        <v>323306.14187303995</v>
      </c>
      <c r="C192" s="2">
        <f t="shared" si="73"/>
        <v>319363.25820278004</v>
      </c>
      <c r="D192" s="47">
        <f t="shared" si="74"/>
        <v>40189</v>
      </c>
      <c r="E192" s="3">
        <f t="shared" si="90"/>
        <v>3.2299999999999999E-4</v>
      </c>
      <c r="F192" s="4">
        <f t="shared" si="75"/>
        <v>29</v>
      </c>
      <c r="G192" s="4">
        <f t="shared" si="84"/>
        <v>31</v>
      </c>
      <c r="H192" s="2">
        <f t="shared" si="76"/>
        <v>1.00030215</v>
      </c>
      <c r="I192" s="2">
        <f t="shared" si="77"/>
        <v>1.0014136499999999</v>
      </c>
      <c r="J192" s="2">
        <f t="shared" si="67"/>
        <v>1.00171622</v>
      </c>
      <c r="K192" s="2">
        <f t="shared" si="68"/>
        <v>319911.35581376997</v>
      </c>
      <c r="L192" s="1">
        <f t="shared" si="78"/>
        <v>0</v>
      </c>
      <c r="M192" s="3">
        <f t="shared" si="64"/>
        <v>0</v>
      </c>
      <c r="N192" s="2">
        <f t="shared" si="69"/>
        <v>0</v>
      </c>
      <c r="O192" s="18">
        <f t="shared" si="79"/>
        <v>0.14499999999999999</v>
      </c>
      <c r="P192" s="8">
        <f t="shared" si="65"/>
        <v>1.0106116460000001</v>
      </c>
      <c r="Q192" s="2">
        <f t="shared" si="70"/>
        <v>3394.7860592699999</v>
      </c>
      <c r="R192" s="2">
        <f t="shared" si="71"/>
        <v>3394.7860592699999</v>
      </c>
      <c r="S192" s="9" t="s">
        <v>56</v>
      </c>
      <c r="T192" s="47">
        <f t="shared" si="80"/>
        <v>40219</v>
      </c>
      <c r="U192" s="4"/>
      <c r="V192" s="11">
        <f t="shared" si="85"/>
        <v>181</v>
      </c>
      <c r="W192" s="43">
        <f t="shared" si="88"/>
        <v>45545</v>
      </c>
      <c r="X192" s="12">
        <f t="shared" ref="X192" si="92">(X191-Z192+Y192)</f>
        <v>546358.78141188982</v>
      </c>
      <c r="Y192" s="12">
        <f t="shared" si="89"/>
        <v>6130.3079700199996</v>
      </c>
      <c r="Z192" s="12">
        <f t="shared" si="86"/>
        <v>0</v>
      </c>
      <c r="AA192" s="146">
        <v>0</v>
      </c>
      <c r="AB192" s="12">
        <f t="shared" si="81"/>
        <v>6130.3079700199996</v>
      </c>
      <c r="AC192" s="11">
        <f t="shared" si="87"/>
        <v>181</v>
      </c>
      <c r="AD192" s="44">
        <f t="shared" si="82"/>
        <v>45575</v>
      </c>
      <c r="AE192" s="3"/>
      <c r="AF192" s="45">
        <f t="shared" si="83"/>
        <v>45575</v>
      </c>
      <c r="AG192" s="17">
        <f>VLOOKUP(AF192,[1]Plan1!$G$59:$H$300,2)</f>
        <v>8.12E-4</v>
      </c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</row>
    <row r="193" spans="1:126" x14ac:dyDescent="0.2">
      <c r="A193" s="90">
        <f t="shared" si="72"/>
        <v>40218</v>
      </c>
      <c r="B193" s="2">
        <f t="shared" si="66"/>
        <v>323427.21473894001</v>
      </c>
      <c r="C193" s="2">
        <f t="shared" si="73"/>
        <v>319363.25820278004</v>
      </c>
      <c r="D193" s="47">
        <f t="shared" si="74"/>
        <v>40189</v>
      </c>
      <c r="E193" s="3">
        <f t="shared" si="90"/>
        <v>3.2299999999999999E-4</v>
      </c>
      <c r="F193" s="4">
        <f t="shared" si="75"/>
        <v>30</v>
      </c>
      <c r="G193" s="4">
        <f t="shared" si="84"/>
        <v>31</v>
      </c>
      <c r="H193" s="2">
        <f t="shared" si="76"/>
        <v>1.00031257</v>
      </c>
      <c r="I193" s="2">
        <f t="shared" si="77"/>
        <v>1.0014136499999999</v>
      </c>
      <c r="J193" s="2">
        <f t="shared" si="67"/>
        <v>1.0017266600000001</v>
      </c>
      <c r="K193" s="2">
        <f t="shared" si="68"/>
        <v>319914.68996618001</v>
      </c>
      <c r="L193" s="1">
        <f t="shared" si="78"/>
        <v>0</v>
      </c>
      <c r="M193" s="3">
        <f t="shared" si="64"/>
        <v>0</v>
      </c>
      <c r="N193" s="2">
        <f t="shared" si="69"/>
        <v>0</v>
      </c>
      <c r="O193" s="18">
        <f t="shared" si="79"/>
        <v>0.14499999999999999</v>
      </c>
      <c r="P193" s="8">
        <f t="shared" si="65"/>
        <v>1.0109795669999999</v>
      </c>
      <c r="Q193" s="2">
        <f t="shared" si="70"/>
        <v>3512.5247727599999</v>
      </c>
      <c r="R193" s="2">
        <f t="shared" si="71"/>
        <v>3512.5247727599999</v>
      </c>
      <c r="S193" s="9" t="s">
        <v>56</v>
      </c>
      <c r="T193" s="47">
        <f t="shared" si="80"/>
        <v>40219</v>
      </c>
      <c r="U193" s="4"/>
      <c r="V193" s="11">
        <f t="shared" si="85"/>
        <v>182</v>
      </c>
      <c r="W193" s="43">
        <f t="shared" si="88"/>
        <v>45575</v>
      </c>
      <c r="X193" s="12">
        <f t="shared" si="91"/>
        <v>533541.20439996978</v>
      </c>
      <c r="Y193" s="12">
        <f t="shared" si="89"/>
        <v>6199.8723814799996</v>
      </c>
      <c r="Z193" s="12">
        <f t="shared" si="86"/>
        <v>12817.577011920001</v>
      </c>
      <c r="AA193" s="134">
        <v>2.3460000000000002E-2</v>
      </c>
      <c r="AB193" s="12">
        <f t="shared" si="81"/>
        <v>19017.449393399998</v>
      </c>
      <c r="AC193" s="11">
        <f t="shared" si="87"/>
        <v>182</v>
      </c>
      <c r="AD193" s="44">
        <f t="shared" si="82"/>
        <v>45606</v>
      </c>
      <c r="AE193" s="3"/>
      <c r="AF193" s="45">
        <f t="shared" si="83"/>
        <v>45606</v>
      </c>
      <c r="AG193" s="17">
        <f>VLOOKUP(AF193,[1]Plan1!$G$59:$H$300,2)</f>
        <v>6.5799999999999995E-4</v>
      </c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</row>
    <row r="194" spans="1:126" x14ac:dyDescent="0.2">
      <c r="A194" s="91">
        <f t="shared" si="72"/>
        <v>40219</v>
      </c>
      <c r="B194" s="36">
        <f t="shared" si="66"/>
        <v>323548.33260736003</v>
      </c>
      <c r="C194" s="36">
        <f t="shared" si="73"/>
        <v>319363.25820278004</v>
      </c>
      <c r="D194" s="120">
        <f t="shared" si="74"/>
        <v>40189</v>
      </c>
      <c r="E194" s="3">
        <f t="shared" si="90"/>
        <v>3.2299999999999999E-4</v>
      </c>
      <c r="F194" s="21">
        <f t="shared" si="75"/>
        <v>31</v>
      </c>
      <c r="G194" s="21">
        <f t="shared" si="84"/>
        <v>31</v>
      </c>
      <c r="H194" s="36">
        <f t="shared" si="76"/>
        <v>1.0003230000000001</v>
      </c>
      <c r="I194" s="36">
        <f t="shared" si="77"/>
        <v>1.0014136499999999</v>
      </c>
      <c r="J194" s="36">
        <f t="shared" si="67"/>
        <v>1.0017370999999999</v>
      </c>
      <c r="K194" s="36">
        <f t="shared" si="68"/>
        <v>319918.02411860001</v>
      </c>
      <c r="L194" s="37">
        <f t="shared" si="78"/>
        <v>5</v>
      </c>
      <c r="M194" s="20">
        <f t="shared" si="64"/>
        <v>0</v>
      </c>
      <c r="N194" s="36">
        <f t="shared" si="69"/>
        <v>0</v>
      </c>
      <c r="O194" s="35">
        <f t="shared" si="79"/>
        <v>0.14499999999999999</v>
      </c>
      <c r="P194" s="38">
        <f t="shared" si="65"/>
        <v>1.0113476210000001</v>
      </c>
      <c r="Q194" s="36">
        <f t="shared" si="70"/>
        <v>3630.3084887599998</v>
      </c>
      <c r="R194" s="36">
        <f t="shared" si="71"/>
        <v>3630.3084887599998</v>
      </c>
      <c r="S194" s="39" t="s">
        <v>56</v>
      </c>
      <c r="T194" s="120">
        <f t="shared" si="80"/>
        <v>40219</v>
      </c>
      <c r="U194" s="36">
        <f>(K194-N194+Q194)</f>
        <v>323548.33260736003</v>
      </c>
      <c r="V194" s="11">
        <f t="shared" si="85"/>
        <v>183</v>
      </c>
      <c r="W194" s="43">
        <f t="shared" si="88"/>
        <v>45606</v>
      </c>
      <c r="X194" s="12">
        <f t="shared" si="91"/>
        <v>520929.89095156977</v>
      </c>
      <c r="Y194" s="12">
        <f t="shared" si="89"/>
        <v>6054.4233754099996</v>
      </c>
      <c r="Z194" s="12">
        <f t="shared" si="86"/>
        <v>12611.3134484</v>
      </c>
      <c r="AA194" s="134">
        <v>2.3636999999999998E-2</v>
      </c>
      <c r="AB194" s="12">
        <f t="shared" si="81"/>
        <v>18665.736823809999</v>
      </c>
      <c r="AC194" s="11">
        <f t="shared" si="87"/>
        <v>183</v>
      </c>
      <c r="AD194" s="44">
        <f t="shared" si="82"/>
        <v>45636</v>
      </c>
      <c r="AE194" s="20"/>
      <c r="AF194" s="46">
        <f t="shared" si="83"/>
        <v>45636</v>
      </c>
      <c r="AG194" s="17">
        <f>VLOOKUP(AF194,[1]Plan1!$G$59:$H$300,2)</f>
        <v>1.073E-3</v>
      </c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9"/>
      <c r="DU194" s="29"/>
      <c r="DV194" s="29"/>
    </row>
    <row r="195" spans="1:126" x14ac:dyDescent="0.2">
      <c r="A195" s="90">
        <f t="shared" si="72"/>
        <v>40220</v>
      </c>
      <c r="B195" s="2">
        <f t="shared" si="66"/>
        <v>323678.74555733998</v>
      </c>
      <c r="C195" s="2">
        <f t="shared" si="73"/>
        <v>322987.27141819004</v>
      </c>
      <c r="D195" s="47">
        <f t="shared" si="74"/>
        <v>40220</v>
      </c>
      <c r="E195" s="3">
        <f t="shared" si="90"/>
        <v>0</v>
      </c>
      <c r="F195" s="4">
        <f t="shared" si="75"/>
        <v>1</v>
      </c>
      <c r="G195" s="4">
        <f t="shared" si="84"/>
        <v>28</v>
      </c>
      <c r="H195" s="2">
        <f t="shared" si="76"/>
        <v>1</v>
      </c>
      <c r="I195" s="2">
        <f t="shared" si="77"/>
        <v>1.0017370999999999</v>
      </c>
      <c r="J195" s="2">
        <f t="shared" si="67"/>
        <v>1.0017370999999999</v>
      </c>
      <c r="K195" s="2">
        <f t="shared" si="68"/>
        <v>323548.33260736999</v>
      </c>
      <c r="L195" s="1">
        <f t="shared" si="78"/>
        <v>0</v>
      </c>
      <c r="M195" s="3">
        <f t="shared" si="64"/>
        <v>0</v>
      </c>
      <c r="N195" s="2">
        <f t="shared" si="69"/>
        <v>0</v>
      </c>
      <c r="O195" s="18">
        <f t="shared" si="79"/>
        <v>0.14499999999999999</v>
      </c>
      <c r="P195" s="8">
        <f t="shared" si="65"/>
        <v>1.000403071</v>
      </c>
      <c r="Q195" s="2">
        <f t="shared" si="70"/>
        <v>130.41294997</v>
      </c>
      <c r="R195" s="2">
        <f t="shared" si="71"/>
        <v>130.41294997</v>
      </c>
      <c r="S195" s="9" t="s">
        <v>56</v>
      </c>
      <c r="T195" s="47">
        <f t="shared" si="80"/>
        <v>40247</v>
      </c>
      <c r="U195" s="4"/>
      <c r="V195" s="11">
        <f t="shared" si="85"/>
        <v>184</v>
      </c>
      <c r="W195" s="43">
        <f t="shared" si="88"/>
        <v>45636</v>
      </c>
      <c r="X195" s="12">
        <f t="shared" si="91"/>
        <v>508522.38280888979</v>
      </c>
      <c r="Y195" s="12">
        <f t="shared" si="89"/>
        <v>5911.3149700800004</v>
      </c>
      <c r="Z195" s="12">
        <f t="shared" si="86"/>
        <v>12407.508142680001</v>
      </c>
      <c r="AA195" s="134">
        <v>2.3817999999999999E-2</v>
      </c>
      <c r="AB195" s="12">
        <f t="shared" si="81"/>
        <v>18318.823112760001</v>
      </c>
      <c r="AC195" s="11">
        <f t="shared" si="87"/>
        <v>184</v>
      </c>
      <c r="AD195" s="44">
        <f t="shared" si="82"/>
        <v>45667</v>
      </c>
      <c r="AE195" s="3"/>
      <c r="AF195" s="45">
        <f t="shared" si="83"/>
        <v>45667</v>
      </c>
      <c r="AG195" s="17">
        <f>VLOOKUP(AF195,[1]Plan1!$G$59:$H$300,2)</f>
        <v>1.4859999999999999E-3</v>
      </c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</row>
    <row r="196" spans="1:126" x14ac:dyDescent="0.2">
      <c r="A196" s="90">
        <f t="shared" si="72"/>
        <v>40221</v>
      </c>
      <c r="B196" s="2">
        <f t="shared" si="66"/>
        <v>323809.21124569001</v>
      </c>
      <c r="C196" s="2">
        <f t="shared" si="73"/>
        <v>322987.27141819004</v>
      </c>
      <c r="D196" s="47">
        <f t="shared" si="74"/>
        <v>40220</v>
      </c>
      <c r="E196" s="3">
        <f t="shared" si="90"/>
        <v>0</v>
      </c>
      <c r="F196" s="4">
        <f t="shared" si="75"/>
        <v>2</v>
      </c>
      <c r="G196" s="4">
        <f t="shared" si="84"/>
        <v>28</v>
      </c>
      <c r="H196" s="2">
        <f t="shared" si="76"/>
        <v>1</v>
      </c>
      <c r="I196" s="2">
        <f t="shared" si="77"/>
        <v>1.0017370999999999</v>
      </c>
      <c r="J196" s="2">
        <f t="shared" si="67"/>
        <v>1.0017370999999999</v>
      </c>
      <c r="K196" s="2">
        <f t="shared" si="68"/>
        <v>323548.33260736999</v>
      </c>
      <c r="L196" s="1">
        <f t="shared" si="78"/>
        <v>0</v>
      </c>
      <c r="M196" s="3">
        <f t="shared" si="64"/>
        <v>0</v>
      </c>
      <c r="N196" s="2">
        <f t="shared" si="69"/>
        <v>0</v>
      </c>
      <c r="O196" s="18">
        <f t="shared" si="79"/>
        <v>0.14499999999999999</v>
      </c>
      <c r="P196" s="8">
        <f t="shared" si="65"/>
        <v>1.000806305</v>
      </c>
      <c r="Q196" s="2">
        <f t="shared" si="70"/>
        <v>260.87863831999999</v>
      </c>
      <c r="R196" s="2">
        <f t="shared" si="71"/>
        <v>260.87863831999999</v>
      </c>
      <c r="S196" s="9" t="s">
        <v>56</v>
      </c>
      <c r="T196" s="47">
        <f t="shared" si="80"/>
        <v>40247</v>
      </c>
      <c r="U196" s="4"/>
      <c r="V196" s="11">
        <f t="shared" si="85"/>
        <v>185</v>
      </c>
      <c r="W196" s="43">
        <f t="shared" si="88"/>
        <v>45667</v>
      </c>
      <c r="X196" s="12">
        <f t="shared" si="91"/>
        <v>495827.63004444976</v>
      </c>
      <c r="Y196" s="12">
        <f t="shared" si="89"/>
        <v>5770.5192701300002</v>
      </c>
      <c r="Z196" s="12">
        <f t="shared" si="86"/>
        <v>12694.75276444</v>
      </c>
      <c r="AA196" s="134">
        <v>2.4964E-2</v>
      </c>
      <c r="AB196" s="12">
        <f t="shared" si="81"/>
        <v>18465.27203457</v>
      </c>
      <c r="AC196" s="11">
        <f t="shared" si="87"/>
        <v>185</v>
      </c>
      <c r="AD196" s="44">
        <f t="shared" si="82"/>
        <v>45698</v>
      </c>
      <c r="AE196" s="3"/>
      <c r="AF196" s="45">
        <f t="shared" si="83"/>
        <v>45698</v>
      </c>
      <c r="AG196" s="17">
        <f>VLOOKUP(AF196,[1]Plan1!$G$59:$H$300,2)</f>
        <v>7.3899999999999997E-4</v>
      </c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</row>
    <row r="197" spans="1:126" x14ac:dyDescent="0.2">
      <c r="A197" s="90">
        <f t="shared" si="72"/>
        <v>40222</v>
      </c>
      <c r="B197" s="2">
        <f t="shared" si="66"/>
        <v>323939.72934886999</v>
      </c>
      <c r="C197" s="2">
        <f t="shared" si="73"/>
        <v>322987.27141819004</v>
      </c>
      <c r="D197" s="47">
        <f t="shared" si="74"/>
        <v>40220</v>
      </c>
      <c r="E197" s="3">
        <f t="shared" si="90"/>
        <v>0</v>
      </c>
      <c r="F197" s="4">
        <f t="shared" si="75"/>
        <v>3</v>
      </c>
      <c r="G197" s="4">
        <f t="shared" si="84"/>
        <v>28</v>
      </c>
      <c r="H197" s="2">
        <f t="shared" si="76"/>
        <v>1</v>
      </c>
      <c r="I197" s="2">
        <f t="shared" si="77"/>
        <v>1.0017370999999999</v>
      </c>
      <c r="J197" s="2">
        <f t="shared" si="67"/>
        <v>1.0017370999999999</v>
      </c>
      <c r="K197" s="2">
        <f t="shared" si="68"/>
        <v>323548.33260736999</v>
      </c>
      <c r="L197" s="1">
        <f t="shared" si="78"/>
        <v>0</v>
      </c>
      <c r="M197" s="3">
        <f t="shared" si="64"/>
        <v>0</v>
      </c>
      <c r="N197" s="2">
        <f t="shared" si="69"/>
        <v>0</v>
      </c>
      <c r="O197" s="18">
        <f t="shared" si="79"/>
        <v>0.14499999999999999</v>
      </c>
      <c r="P197" s="8">
        <f t="shared" si="65"/>
        <v>1.0012097010000001</v>
      </c>
      <c r="Q197" s="2">
        <f t="shared" si="70"/>
        <v>391.39674150000002</v>
      </c>
      <c r="R197" s="2">
        <f t="shared" si="71"/>
        <v>391.39674150000002</v>
      </c>
      <c r="S197" s="9" t="s">
        <v>56</v>
      </c>
      <c r="T197" s="47">
        <f t="shared" si="80"/>
        <v>40247</v>
      </c>
      <c r="U197" s="4"/>
      <c r="V197" s="11">
        <f t="shared" si="85"/>
        <v>186</v>
      </c>
      <c r="W197" s="43">
        <f t="shared" si="88"/>
        <v>45698</v>
      </c>
      <c r="X197" s="12">
        <f t="shared" si="91"/>
        <v>483823.14729344979</v>
      </c>
      <c r="Y197" s="12">
        <f t="shared" si="89"/>
        <v>5626.4640270700002</v>
      </c>
      <c r="Z197" s="12">
        <f t="shared" si="86"/>
        <v>12004.482751</v>
      </c>
      <c r="AA197" s="134">
        <v>2.4211E-2</v>
      </c>
      <c r="AB197" s="12">
        <f t="shared" si="81"/>
        <v>17630.94677807</v>
      </c>
      <c r="AC197" s="11">
        <f t="shared" si="87"/>
        <v>186</v>
      </c>
      <c r="AD197" s="44">
        <f t="shared" si="82"/>
        <v>45726</v>
      </c>
      <c r="AE197" s="3"/>
      <c r="AF197" s="45">
        <f t="shared" si="83"/>
        <v>45726</v>
      </c>
      <c r="AG197" s="17">
        <f>VLOOKUP(AF197,[1]Plan1!$G$59:$H$300,2)</f>
        <v>1.732E-3</v>
      </c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</row>
    <row r="198" spans="1:126" ht="15" x14ac:dyDescent="0.2">
      <c r="A198" s="90">
        <f t="shared" si="72"/>
        <v>40223</v>
      </c>
      <c r="B198" s="2">
        <f t="shared" si="66"/>
        <v>324070.30019042996</v>
      </c>
      <c r="C198" s="2">
        <f t="shared" si="73"/>
        <v>322987.27141819004</v>
      </c>
      <c r="D198" s="47">
        <f t="shared" si="74"/>
        <v>40220</v>
      </c>
      <c r="E198" s="3">
        <f t="shared" si="90"/>
        <v>0</v>
      </c>
      <c r="F198" s="4">
        <f t="shared" si="75"/>
        <v>4</v>
      </c>
      <c r="G198" s="4">
        <f t="shared" si="84"/>
        <v>28</v>
      </c>
      <c r="H198" s="2">
        <f t="shared" si="76"/>
        <v>1</v>
      </c>
      <c r="I198" s="2">
        <f t="shared" si="77"/>
        <v>1.0017370999999999</v>
      </c>
      <c r="J198" s="2">
        <f t="shared" si="67"/>
        <v>1.0017370999999999</v>
      </c>
      <c r="K198" s="2">
        <f t="shared" si="68"/>
        <v>323548.33260736999</v>
      </c>
      <c r="L198" s="1">
        <f t="shared" si="78"/>
        <v>0</v>
      </c>
      <c r="M198" s="3">
        <f t="shared" si="64"/>
        <v>0</v>
      </c>
      <c r="N198" s="2">
        <f t="shared" si="69"/>
        <v>0</v>
      </c>
      <c r="O198" s="18">
        <f t="shared" si="79"/>
        <v>0.14499999999999999</v>
      </c>
      <c r="P198" s="8">
        <f t="shared" si="65"/>
        <v>1.0016132600000001</v>
      </c>
      <c r="Q198" s="2">
        <f t="shared" si="70"/>
        <v>521.96758306000004</v>
      </c>
      <c r="R198" s="2">
        <f t="shared" si="71"/>
        <v>521.96758306000004</v>
      </c>
      <c r="S198" s="9" t="s">
        <v>56</v>
      </c>
      <c r="T198" s="47">
        <f t="shared" si="80"/>
        <v>40247</v>
      </c>
      <c r="U198" s="4"/>
      <c r="V198" s="11">
        <f t="shared" si="85"/>
        <v>187</v>
      </c>
      <c r="W198" s="43">
        <f t="shared" si="88"/>
        <v>45726</v>
      </c>
      <c r="X198" s="12">
        <f t="shared" si="91"/>
        <v>451544.03484862979</v>
      </c>
      <c r="Y198" s="12">
        <f t="shared" si="89"/>
        <v>5490.2417065099999</v>
      </c>
      <c r="Z198" s="12">
        <f t="shared" si="86"/>
        <v>32279.112444819999</v>
      </c>
      <c r="AA198" s="146">
        <f>VLOOKUP(W198,A20:M9304,13)</f>
        <v>6.6716759265033579E-2</v>
      </c>
      <c r="AB198" s="12">
        <f t="shared" si="81"/>
        <v>37769.354151330001</v>
      </c>
      <c r="AC198" s="11">
        <f t="shared" si="87"/>
        <v>187</v>
      </c>
      <c r="AD198" s="44">
        <f t="shared" si="82"/>
        <v>45757</v>
      </c>
      <c r="AE198" s="3"/>
      <c r="AF198" s="45">
        <f t="shared" si="83"/>
        <v>45757</v>
      </c>
      <c r="AG198" s="17">
        <f>VLOOKUP(AF198,[1]Plan1!$G$59:$H$300,2)</f>
        <v>-1</v>
      </c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</row>
    <row r="199" spans="1:126" x14ac:dyDescent="0.2">
      <c r="A199" s="90">
        <f t="shared" si="72"/>
        <v>40224</v>
      </c>
      <c r="B199" s="2">
        <f t="shared" si="66"/>
        <v>324200.92344682</v>
      </c>
      <c r="C199" s="2">
        <f t="shared" si="73"/>
        <v>322987.27141819004</v>
      </c>
      <c r="D199" s="47">
        <f t="shared" si="74"/>
        <v>40220</v>
      </c>
      <c r="E199" s="3">
        <f t="shared" si="90"/>
        <v>0</v>
      </c>
      <c r="F199" s="4">
        <f t="shared" si="75"/>
        <v>5</v>
      </c>
      <c r="G199" s="4">
        <f t="shared" si="84"/>
        <v>28</v>
      </c>
      <c r="H199" s="2">
        <f t="shared" si="76"/>
        <v>1</v>
      </c>
      <c r="I199" s="2">
        <f t="shared" si="77"/>
        <v>1.0017370999999999</v>
      </c>
      <c r="J199" s="2">
        <f t="shared" si="67"/>
        <v>1.0017370999999999</v>
      </c>
      <c r="K199" s="2">
        <f t="shared" si="68"/>
        <v>323548.33260736999</v>
      </c>
      <c r="L199" s="1">
        <f t="shared" si="78"/>
        <v>0</v>
      </c>
      <c r="M199" s="3">
        <f t="shared" si="64"/>
        <v>0</v>
      </c>
      <c r="N199" s="2">
        <f t="shared" si="69"/>
        <v>0</v>
      </c>
      <c r="O199" s="18">
        <f t="shared" si="79"/>
        <v>0.14499999999999999</v>
      </c>
      <c r="P199" s="8">
        <f t="shared" si="65"/>
        <v>1.0020169809999999</v>
      </c>
      <c r="Q199" s="2">
        <f t="shared" si="70"/>
        <v>652.59083944999998</v>
      </c>
      <c r="R199" s="2">
        <f t="shared" si="71"/>
        <v>652.59083944999998</v>
      </c>
      <c r="S199" s="9" t="s">
        <v>56</v>
      </c>
      <c r="T199" s="47">
        <f t="shared" si="80"/>
        <v>40247</v>
      </c>
      <c r="U199" s="4"/>
      <c r="V199" s="11">
        <f t="shared" si="85"/>
        <v>188</v>
      </c>
      <c r="W199" s="43">
        <f t="shared" si="88"/>
        <v>45757</v>
      </c>
      <c r="X199" s="12">
        <f t="shared" si="91"/>
        <v>439072.38860611978</v>
      </c>
      <c r="Y199" s="12">
        <f t="shared" si="89"/>
        <v>5123.9505722699996</v>
      </c>
      <c r="Z199" s="12">
        <f t="shared" si="86"/>
        <v>12471.64624251</v>
      </c>
      <c r="AA199" s="134">
        <v>2.7619999999999999E-2</v>
      </c>
      <c r="AB199" s="12">
        <f t="shared" si="81"/>
        <v>17595.596814780001</v>
      </c>
      <c r="AC199" s="11">
        <f t="shared" si="87"/>
        <v>188</v>
      </c>
      <c r="AD199" s="44">
        <f t="shared" si="82"/>
        <v>45787</v>
      </c>
      <c r="AE199" s="3"/>
      <c r="AF199" s="45">
        <f t="shared" si="83"/>
        <v>45787</v>
      </c>
      <c r="AG199" s="17">
        <f>VLOOKUP(AF199,[1]Plan1!$G$59:$H$300,2)</f>
        <v>-1</v>
      </c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</row>
    <row r="200" spans="1:126" x14ac:dyDescent="0.2">
      <c r="A200" s="90">
        <f t="shared" si="72"/>
        <v>40225</v>
      </c>
      <c r="B200" s="2">
        <f t="shared" si="66"/>
        <v>324331.59976512997</v>
      </c>
      <c r="C200" s="2">
        <f t="shared" si="73"/>
        <v>322987.27141819004</v>
      </c>
      <c r="D200" s="47">
        <f t="shared" si="74"/>
        <v>40220</v>
      </c>
      <c r="E200" s="3">
        <f t="shared" si="90"/>
        <v>0</v>
      </c>
      <c r="F200" s="4">
        <f t="shared" si="75"/>
        <v>6</v>
      </c>
      <c r="G200" s="4">
        <f t="shared" si="84"/>
        <v>28</v>
      </c>
      <c r="H200" s="2">
        <f t="shared" si="76"/>
        <v>1</v>
      </c>
      <c r="I200" s="2">
        <f t="shared" si="77"/>
        <v>1.0017370999999999</v>
      </c>
      <c r="J200" s="2">
        <f t="shared" si="67"/>
        <v>1.0017370999999999</v>
      </c>
      <c r="K200" s="2">
        <f t="shared" si="68"/>
        <v>323548.33260736999</v>
      </c>
      <c r="L200" s="1">
        <f t="shared" si="78"/>
        <v>0</v>
      </c>
      <c r="M200" s="3">
        <f t="shared" ref="M200:M263" si="93">IF(DAY(A200)=E$2,VLOOKUP(A200,$W$10:$AD$316,5),0)</f>
        <v>0</v>
      </c>
      <c r="N200" s="2">
        <f t="shared" si="69"/>
        <v>0</v>
      </c>
      <c r="O200" s="18">
        <f t="shared" si="79"/>
        <v>0.14499999999999999</v>
      </c>
      <c r="P200" s="8">
        <f t="shared" ref="P200:P263" si="94">ROUND((1+O200)^(30/360)^(F200/G200),9)</f>
        <v>1.002420866</v>
      </c>
      <c r="Q200" s="2">
        <f t="shared" si="70"/>
        <v>783.26715776000003</v>
      </c>
      <c r="R200" s="2">
        <f t="shared" si="71"/>
        <v>783.26715776000003</v>
      </c>
      <c r="S200" s="9" t="s">
        <v>56</v>
      </c>
      <c r="T200" s="47">
        <f t="shared" si="80"/>
        <v>40247</v>
      </c>
      <c r="U200" s="4"/>
      <c r="V200" s="11">
        <f t="shared" si="85"/>
        <v>189</v>
      </c>
      <c r="W200" s="43">
        <f t="shared" si="88"/>
        <v>45787</v>
      </c>
      <c r="X200" s="12">
        <f t="shared" si="91"/>
        <v>428144.75499849976</v>
      </c>
      <c r="Y200" s="12">
        <f t="shared" si="89"/>
        <v>4982.4270574599996</v>
      </c>
      <c r="Z200" s="12">
        <f t="shared" si="86"/>
        <v>10927.63360762</v>
      </c>
      <c r="AA200" s="134">
        <v>2.4888E-2</v>
      </c>
      <c r="AB200" s="12">
        <f t="shared" si="81"/>
        <v>15910.06066508</v>
      </c>
      <c r="AC200" s="11">
        <f t="shared" si="87"/>
        <v>189</v>
      </c>
      <c r="AD200" s="44">
        <f t="shared" si="82"/>
        <v>45818</v>
      </c>
      <c r="AE200" s="3"/>
      <c r="AF200" s="45">
        <f t="shared" si="83"/>
        <v>45818</v>
      </c>
      <c r="AG200" s="17">
        <f>VLOOKUP(AF200,[1]Plan1!$G$59:$H$300,2)</f>
        <v>-1</v>
      </c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</row>
    <row r="201" spans="1:126" x14ac:dyDescent="0.2">
      <c r="A201" s="90">
        <f t="shared" si="72"/>
        <v>40226</v>
      </c>
      <c r="B201" s="2">
        <f t="shared" si="66"/>
        <v>324462.32849827997</v>
      </c>
      <c r="C201" s="2">
        <f t="shared" si="73"/>
        <v>322987.27141819004</v>
      </c>
      <c r="D201" s="47">
        <f t="shared" si="74"/>
        <v>40220</v>
      </c>
      <c r="E201" s="3">
        <f t="shared" si="90"/>
        <v>0</v>
      </c>
      <c r="F201" s="4">
        <f t="shared" si="75"/>
        <v>7</v>
      </c>
      <c r="G201" s="4">
        <f t="shared" si="84"/>
        <v>28</v>
      </c>
      <c r="H201" s="2">
        <f t="shared" si="76"/>
        <v>1</v>
      </c>
      <c r="I201" s="2">
        <f t="shared" si="77"/>
        <v>1.0017370999999999</v>
      </c>
      <c r="J201" s="2">
        <f t="shared" si="67"/>
        <v>1.0017370999999999</v>
      </c>
      <c r="K201" s="2">
        <f t="shared" si="68"/>
        <v>323548.33260736999</v>
      </c>
      <c r="L201" s="1">
        <f t="shared" si="78"/>
        <v>0</v>
      </c>
      <c r="M201" s="3">
        <f t="shared" si="93"/>
        <v>0</v>
      </c>
      <c r="N201" s="2">
        <f t="shared" si="69"/>
        <v>0</v>
      </c>
      <c r="O201" s="18">
        <f t="shared" si="79"/>
        <v>0.14499999999999999</v>
      </c>
      <c r="P201" s="8">
        <f t="shared" si="94"/>
        <v>1.002824913</v>
      </c>
      <c r="Q201" s="2">
        <f t="shared" si="70"/>
        <v>913.99589090999996</v>
      </c>
      <c r="R201" s="2">
        <f t="shared" si="71"/>
        <v>913.99589090999996</v>
      </c>
      <c r="S201" s="9" t="s">
        <v>56</v>
      </c>
      <c r="T201" s="47">
        <f t="shared" si="80"/>
        <v>40247</v>
      </c>
      <c r="U201" s="4"/>
      <c r="V201" s="11">
        <f t="shared" si="85"/>
        <v>190</v>
      </c>
      <c r="W201" s="43">
        <f t="shared" si="88"/>
        <v>45818</v>
      </c>
      <c r="X201" s="12">
        <f t="shared" si="91"/>
        <v>417395.32463475975</v>
      </c>
      <c r="Y201" s="12">
        <f t="shared" si="89"/>
        <v>4858.4244128600003</v>
      </c>
      <c r="Z201" s="12">
        <f t="shared" si="86"/>
        <v>10749.430363740001</v>
      </c>
      <c r="AA201" s="134">
        <v>2.5107000000000001E-2</v>
      </c>
      <c r="AB201" s="12">
        <f t="shared" si="81"/>
        <v>15607.854776600001</v>
      </c>
      <c r="AC201" s="11">
        <f t="shared" si="87"/>
        <v>190</v>
      </c>
      <c r="AD201" s="44">
        <f t="shared" si="82"/>
        <v>45848</v>
      </c>
      <c r="AE201" s="3"/>
      <c r="AF201" s="45">
        <f t="shared" si="83"/>
        <v>45848</v>
      </c>
      <c r="AG201" s="17">
        <f>VLOOKUP(AF201,[1]Plan1!$G$59:$H$300,2)</f>
        <v>-1</v>
      </c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</row>
    <row r="202" spans="1:126" x14ac:dyDescent="0.2">
      <c r="A202" s="90">
        <f t="shared" si="72"/>
        <v>40227</v>
      </c>
      <c r="B202" s="2">
        <f t="shared" ref="B202:B265" si="95">(K202+Q202)</f>
        <v>324593.10964624997</v>
      </c>
      <c r="C202" s="2">
        <f t="shared" si="73"/>
        <v>322987.27141819004</v>
      </c>
      <c r="D202" s="47">
        <f t="shared" si="74"/>
        <v>40220</v>
      </c>
      <c r="E202" s="3">
        <f t="shared" si="90"/>
        <v>0</v>
      </c>
      <c r="F202" s="4">
        <f t="shared" si="75"/>
        <v>8</v>
      </c>
      <c r="G202" s="4">
        <f t="shared" si="84"/>
        <v>28</v>
      </c>
      <c r="H202" s="2">
        <f t="shared" si="76"/>
        <v>1</v>
      </c>
      <c r="I202" s="2">
        <f t="shared" si="77"/>
        <v>1.0017370999999999</v>
      </c>
      <c r="J202" s="2">
        <f t="shared" ref="J202:J265" si="96">TRUNC(H202*I202,8)</f>
        <v>1.0017370999999999</v>
      </c>
      <c r="K202" s="2">
        <f t="shared" ref="K202:K265" si="97">TRUNC(C202*J202,8)</f>
        <v>323548.33260736999</v>
      </c>
      <c r="L202" s="1">
        <f t="shared" si="78"/>
        <v>0</v>
      </c>
      <c r="M202" s="3">
        <f t="shared" si="93"/>
        <v>0</v>
      </c>
      <c r="N202" s="2">
        <f t="shared" ref="N202:N265" si="98">IF(M202&gt;0,TRUNC((M202*K202),8),0)</f>
        <v>0</v>
      </c>
      <c r="O202" s="18">
        <f t="shared" si="79"/>
        <v>0.14499999999999999</v>
      </c>
      <c r="P202" s="8">
        <f t="shared" si="94"/>
        <v>1.003229122</v>
      </c>
      <c r="Q202" s="2">
        <f t="shared" ref="Q202:Q265" si="99">TRUNC((P202-1)*K202,8)</f>
        <v>1044.77703888</v>
      </c>
      <c r="R202" s="2">
        <f t="shared" ref="R202:R265" si="100">(N202+Q202)</f>
        <v>1044.77703888</v>
      </c>
      <c r="S202" s="9" t="s">
        <v>56</v>
      </c>
      <c r="T202" s="47">
        <f t="shared" si="80"/>
        <v>40247</v>
      </c>
      <c r="U202" s="4"/>
      <c r="V202" s="11">
        <f t="shared" si="85"/>
        <v>191</v>
      </c>
      <c r="W202" s="43">
        <f t="shared" si="88"/>
        <v>45848</v>
      </c>
      <c r="X202" s="12">
        <f t="shared" si="91"/>
        <v>406821.44887578976</v>
      </c>
      <c r="Y202" s="12">
        <f t="shared" si="89"/>
        <v>4736.4439511199998</v>
      </c>
      <c r="Z202" s="12">
        <f t="shared" si="86"/>
        <v>10573.87575897</v>
      </c>
      <c r="AA202" s="134">
        <v>2.5333000000000001E-2</v>
      </c>
      <c r="AB202" s="12">
        <f t="shared" si="81"/>
        <v>15310.31971009</v>
      </c>
      <c r="AC202" s="11">
        <f t="shared" si="87"/>
        <v>191</v>
      </c>
      <c r="AD202" s="44">
        <f t="shared" si="82"/>
        <v>45879</v>
      </c>
      <c r="AE202" s="3"/>
      <c r="AF202" s="45">
        <f t="shared" si="83"/>
        <v>45879</v>
      </c>
      <c r="AG202" s="17">
        <f>VLOOKUP(AF202,[1]Plan1!$G$59:$H$300,2)</f>
        <v>-1</v>
      </c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</row>
    <row r="203" spans="1:126" x14ac:dyDescent="0.2">
      <c r="A203" s="90">
        <f t="shared" ref="A203:A266" si="101">(A202+1)</f>
        <v>40228</v>
      </c>
      <c r="B203" s="2">
        <f t="shared" si="95"/>
        <v>324723.94385614997</v>
      </c>
      <c r="C203" s="2">
        <f t="shared" ref="C203:C266" si="102">IF(DAY(A202)=$E$2,VLOOKUP(A202,W$10:X$316,2),C202)</f>
        <v>322987.27141819004</v>
      </c>
      <c r="D203" s="47">
        <f t="shared" ref="D203:D266" si="103">IF(DAY(A202)=$E$2,A203,D202)</f>
        <v>40220</v>
      </c>
      <c r="E203" s="3">
        <f t="shared" si="90"/>
        <v>0</v>
      </c>
      <c r="F203" s="4">
        <f t="shared" ref="F203:F266" si="104">IF(DAY(A203)=E$2+1,1,F202+1)</f>
        <v>9</v>
      </c>
      <c r="G203" s="4">
        <f t="shared" si="84"/>
        <v>28</v>
      </c>
      <c r="H203" s="2">
        <f t="shared" ref="H203:H266" si="105">TRUNC(((1+$E203)^($F203/$G203)),8)</f>
        <v>1</v>
      </c>
      <c r="I203" s="2">
        <f t="shared" ref="I203:I266" si="106">IF(DAY(A202)=E$2,J202,I202)</f>
        <v>1.0017370999999999</v>
      </c>
      <c r="J203" s="2">
        <f t="shared" si="96"/>
        <v>1.0017370999999999</v>
      </c>
      <c r="K203" s="2">
        <f t="shared" si="97"/>
        <v>323548.33260736999</v>
      </c>
      <c r="L203" s="1">
        <f t="shared" ref="L203:L266" si="107">IF(DAY(A203)=E$2,VLOOKUP(A203,$W$10:$AD$316,7),0)</f>
        <v>0</v>
      </c>
      <c r="M203" s="3">
        <f t="shared" si="93"/>
        <v>0</v>
      </c>
      <c r="N203" s="2">
        <f t="shared" si="98"/>
        <v>0</v>
      </c>
      <c r="O203" s="18">
        <f t="shared" ref="O203:O266" si="108">(O202)</f>
        <v>0.14499999999999999</v>
      </c>
      <c r="P203" s="8">
        <f t="shared" si="94"/>
        <v>1.0036334950000001</v>
      </c>
      <c r="Q203" s="2">
        <f t="shared" si="99"/>
        <v>1175.6112487800001</v>
      </c>
      <c r="R203" s="2">
        <f t="shared" si="100"/>
        <v>1175.6112487800001</v>
      </c>
      <c r="S203" s="9" t="s">
        <v>56</v>
      </c>
      <c r="T203" s="47">
        <f t="shared" ref="T203:T266" si="109">IF(DAY(A203)=E$2+1,VLOOKUP(A202,$W$10:$AD$316,8),T202)</f>
        <v>40247</v>
      </c>
      <c r="U203" s="4"/>
      <c r="V203" s="11">
        <f t="shared" si="85"/>
        <v>192</v>
      </c>
      <c r="W203" s="43">
        <f t="shared" si="88"/>
        <v>45879</v>
      </c>
      <c r="X203" s="12">
        <f t="shared" si="91"/>
        <v>396420.24489238975</v>
      </c>
      <c r="Y203" s="12">
        <f t="shared" si="89"/>
        <v>4616.4556165100003</v>
      </c>
      <c r="Z203" s="12">
        <f t="shared" si="86"/>
        <v>10401.203983400001</v>
      </c>
      <c r="AA203" s="134">
        <v>2.5566999999999999E-2</v>
      </c>
      <c r="AB203" s="12">
        <f t="shared" ref="AB203:AB266" si="110">Y203+Z203</f>
        <v>15017.659599910001</v>
      </c>
      <c r="AC203" s="11">
        <f t="shared" si="87"/>
        <v>192</v>
      </c>
      <c r="AD203" s="44">
        <f t="shared" ref="AD203:AD266" si="111">W204</f>
        <v>45910</v>
      </c>
      <c r="AE203" s="3"/>
      <c r="AF203" s="45">
        <f t="shared" ref="AF203:AF266" si="112">EDATE(AF202,1)</f>
        <v>45910</v>
      </c>
      <c r="AG203" s="17">
        <f>VLOOKUP(AF203,[1]Plan1!$G$59:$H$300,2)</f>
        <v>-1</v>
      </c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</row>
    <row r="204" spans="1:126" x14ac:dyDescent="0.2">
      <c r="A204" s="90">
        <f t="shared" si="101"/>
        <v>40229</v>
      </c>
      <c r="B204" s="2">
        <f t="shared" si="95"/>
        <v>324854.83080443001</v>
      </c>
      <c r="C204" s="2">
        <f t="shared" si="102"/>
        <v>322987.27141819004</v>
      </c>
      <c r="D204" s="47">
        <f t="shared" si="103"/>
        <v>40220</v>
      </c>
      <c r="E204" s="3">
        <f t="shared" si="90"/>
        <v>0</v>
      </c>
      <c r="F204" s="4">
        <f t="shared" si="104"/>
        <v>10</v>
      </c>
      <c r="G204" s="4">
        <f t="shared" ref="G204:G267" si="113">IF(DAY(A204)=E$2+1,DAY(EOMONTH(A204,0)), IF(DAY(A204)&lt;&gt;$E$2+1,G203))</f>
        <v>28</v>
      </c>
      <c r="H204" s="2">
        <f t="shared" si="105"/>
        <v>1</v>
      </c>
      <c r="I204" s="2">
        <f t="shared" si="106"/>
        <v>1.0017370999999999</v>
      </c>
      <c r="J204" s="2">
        <f t="shared" si="96"/>
        <v>1.0017370999999999</v>
      </c>
      <c r="K204" s="2">
        <f t="shared" si="97"/>
        <v>323548.33260736999</v>
      </c>
      <c r="L204" s="1">
        <f t="shared" si="107"/>
        <v>0</v>
      </c>
      <c r="M204" s="3">
        <f t="shared" si="93"/>
        <v>0</v>
      </c>
      <c r="N204" s="2">
        <f t="shared" si="98"/>
        <v>0</v>
      </c>
      <c r="O204" s="18">
        <f t="shared" si="108"/>
        <v>0.14499999999999999</v>
      </c>
      <c r="P204" s="8">
        <f t="shared" si="94"/>
        <v>1.0040380310000001</v>
      </c>
      <c r="Q204" s="2">
        <f t="shared" si="99"/>
        <v>1306.4981970599999</v>
      </c>
      <c r="R204" s="2">
        <f t="shared" si="100"/>
        <v>1306.4981970599999</v>
      </c>
      <c r="S204" s="9" t="s">
        <v>56</v>
      </c>
      <c r="T204" s="47">
        <f t="shared" si="109"/>
        <v>40247</v>
      </c>
      <c r="U204" s="4"/>
      <c r="V204" s="11">
        <f t="shared" ref="V204:V267" si="114">(V203+1)</f>
        <v>193</v>
      </c>
      <c r="W204" s="43">
        <f t="shared" si="88"/>
        <v>45910</v>
      </c>
      <c r="X204" s="12">
        <f t="shared" si="91"/>
        <v>386112.92210494977</v>
      </c>
      <c r="Y204" s="12">
        <f t="shared" si="89"/>
        <v>4498.4266957600003</v>
      </c>
      <c r="Z204" s="12">
        <f t="shared" ref="Z204:Z267" si="115">TRUNC((X203*AA204),8)</f>
        <v>10307.32278744</v>
      </c>
      <c r="AA204" s="134">
        <v>2.6001E-2</v>
      </c>
      <c r="AB204" s="12">
        <f t="shared" si="110"/>
        <v>14805.749483200001</v>
      </c>
      <c r="AC204" s="11">
        <f t="shared" ref="AC204:AC267" si="116">V204</f>
        <v>193</v>
      </c>
      <c r="AD204" s="44">
        <f t="shared" si="111"/>
        <v>45940</v>
      </c>
      <c r="AE204" s="3"/>
      <c r="AF204" s="45">
        <f t="shared" si="112"/>
        <v>45940</v>
      </c>
      <c r="AG204" s="17">
        <f>VLOOKUP(AF204,[1]Plan1!$G$59:$H$300,2)</f>
        <v>-1</v>
      </c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</row>
    <row r="205" spans="1:126" x14ac:dyDescent="0.2">
      <c r="A205" s="90">
        <f t="shared" si="101"/>
        <v>40230</v>
      </c>
      <c r="B205" s="2">
        <f t="shared" si="95"/>
        <v>324985.77049108996</v>
      </c>
      <c r="C205" s="2">
        <f t="shared" si="102"/>
        <v>322987.27141819004</v>
      </c>
      <c r="D205" s="47">
        <f t="shared" si="103"/>
        <v>40220</v>
      </c>
      <c r="E205" s="3">
        <f t="shared" si="90"/>
        <v>0</v>
      </c>
      <c r="F205" s="4">
        <f t="shared" si="104"/>
        <v>11</v>
      </c>
      <c r="G205" s="4">
        <f t="shared" si="113"/>
        <v>28</v>
      </c>
      <c r="H205" s="2">
        <f t="shared" si="105"/>
        <v>1</v>
      </c>
      <c r="I205" s="2">
        <f t="shared" si="106"/>
        <v>1.0017370999999999</v>
      </c>
      <c r="J205" s="2">
        <f t="shared" si="96"/>
        <v>1.0017370999999999</v>
      </c>
      <c r="K205" s="2">
        <f t="shared" si="97"/>
        <v>323548.33260736999</v>
      </c>
      <c r="L205" s="1">
        <f t="shared" si="107"/>
        <v>0</v>
      </c>
      <c r="M205" s="3">
        <f t="shared" si="93"/>
        <v>0</v>
      </c>
      <c r="N205" s="2">
        <f t="shared" si="98"/>
        <v>0</v>
      </c>
      <c r="O205" s="18">
        <f t="shared" si="108"/>
        <v>0.14499999999999999</v>
      </c>
      <c r="P205" s="8">
        <f t="shared" si="94"/>
        <v>1.0044427300000001</v>
      </c>
      <c r="Q205" s="2">
        <f t="shared" si="99"/>
        <v>1437.4378837199999</v>
      </c>
      <c r="R205" s="2">
        <f t="shared" si="100"/>
        <v>1437.4378837199999</v>
      </c>
      <c r="S205" s="9" t="s">
        <v>56</v>
      </c>
      <c r="T205" s="47">
        <f t="shared" si="109"/>
        <v>40247</v>
      </c>
      <c r="U205" s="4"/>
      <c r="V205" s="11">
        <f t="shared" si="114"/>
        <v>194</v>
      </c>
      <c r="W205" s="43">
        <f t="shared" si="88"/>
        <v>45940</v>
      </c>
      <c r="X205" s="12">
        <f t="shared" si="91"/>
        <v>376189.82000685978</v>
      </c>
      <c r="Y205" s="12">
        <f t="shared" si="89"/>
        <v>4381.4631032400002</v>
      </c>
      <c r="Z205" s="12">
        <f t="shared" si="115"/>
        <v>9923.1020980899993</v>
      </c>
      <c r="AA205" s="134">
        <v>2.5700000000000001E-2</v>
      </c>
      <c r="AB205" s="12">
        <f t="shared" si="110"/>
        <v>14304.565201329999</v>
      </c>
      <c r="AC205" s="11">
        <f t="shared" si="116"/>
        <v>194</v>
      </c>
      <c r="AD205" s="44">
        <f t="shared" si="111"/>
        <v>45971</v>
      </c>
      <c r="AE205" s="3"/>
      <c r="AF205" s="45">
        <f t="shared" si="112"/>
        <v>45971</v>
      </c>
      <c r="AG205" s="17">
        <f>VLOOKUP(AF205,[1]Plan1!$G$59:$H$300,2)</f>
        <v>-1</v>
      </c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</row>
    <row r="206" spans="1:126" x14ac:dyDescent="0.2">
      <c r="A206" s="90">
        <f t="shared" si="101"/>
        <v>40231</v>
      </c>
      <c r="B206" s="2">
        <f t="shared" si="95"/>
        <v>325116.76291613001</v>
      </c>
      <c r="C206" s="2">
        <f t="shared" si="102"/>
        <v>322987.27141819004</v>
      </c>
      <c r="D206" s="47">
        <f t="shared" si="103"/>
        <v>40220</v>
      </c>
      <c r="E206" s="3">
        <f t="shared" si="90"/>
        <v>0</v>
      </c>
      <c r="F206" s="4">
        <f t="shared" si="104"/>
        <v>12</v>
      </c>
      <c r="G206" s="4">
        <f t="shared" si="113"/>
        <v>28</v>
      </c>
      <c r="H206" s="2">
        <f t="shared" si="105"/>
        <v>1</v>
      </c>
      <c r="I206" s="2">
        <f t="shared" si="106"/>
        <v>1.0017370999999999</v>
      </c>
      <c r="J206" s="2">
        <f t="shared" si="96"/>
        <v>1.0017370999999999</v>
      </c>
      <c r="K206" s="2">
        <f t="shared" si="97"/>
        <v>323548.33260736999</v>
      </c>
      <c r="L206" s="1">
        <f t="shared" si="107"/>
        <v>0</v>
      </c>
      <c r="M206" s="3">
        <f t="shared" si="93"/>
        <v>0</v>
      </c>
      <c r="N206" s="2">
        <f t="shared" si="98"/>
        <v>0</v>
      </c>
      <c r="O206" s="18">
        <f t="shared" si="108"/>
        <v>0.14499999999999999</v>
      </c>
      <c r="P206" s="8">
        <f t="shared" si="94"/>
        <v>1.004847592</v>
      </c>
      <c r="Q206" s="2">
        <f t="shared" si="99"/>
        <v>1568.4303087599999</v>
      </c>
      <c r="R206" s="2">
        <f t="shared" si="100"/>
        <v>1568.4303087599999</v>
      </c>
      <c r="S206" s="9" t="s">
        <v>56</v>
      </c>
      <c r="T206" s="47">
        <f t="shared" si="109"/>
        <v>40247</v>
      </c>
      <c r="U206" s="4"/>
      <c r="V206" s="11">
        <f t="shared" si="114"/>
        <v>195</v>
      </c>
      <c r="W206" s="43">
        <f t="shared" si="88"/>
        <v>45971</v>
      </c>
      <c r="X206" s="12">
        <f t="shared" si="91"/>
        <v>366428.8227471498</v>
      </c>
      <c r="Y206" s="12">
        <f t="shared" si="89"/>
        <v>4268.8595014900002</v>
      </c>
      <c r="Z206" s="12">
        <f t="shared" si="115"/>
        <v>9760.9972597100004</v>
      </c>
      <c r="AA206" s="134">
        <v>2.5947000000000001E-2</v>
      </c>
      <c r="AB206" s="12">
        <f t="shared" si="110"/>
        <v>14029.856761200001</v>
      </c>
      <c r="AC206" s="11">
        <f t="shared" si="116"/>
        <v>195</v>
      </c>
      <c r="AD206" s="44">
        <f t="shared" si="111"/>
        <v>46001</v>
      </c>
      <c r="AE206" s="3"/>
      <c r="AF206" s="45">
        <f t="shared" si="112"/>
        <v>46001</v>
      </c>
      <c r="AG206" s="17">
        <f>VLOOKUP(AF206,[1]Plan1!$G$59:$H$300,2)</f>
        <v>-1</v>
      </c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</row>
    <row r="207" spans="1:126" x14ac:dyDescent="0.2">
      <c r="A207" s="90">
        <f t="shared" si="101"/>
        <v>40232</v>
      </c>
      <c r="B207" s="2">
        <f t="shared" si="95"/>
        <v>325247.80807953997</v>
      </c>
      <c r="C207" s="2">
        <f t="shared" si="102"/>
        <v>322987.27141819004</v>
      </c>
      <c r="D207" s="47">
        <f t="shared" si="103"/>
        <v>40220</v>
      </c>
      <c r="E207" s="3">
        <f t="shared" si="90"/>
        <v>0</v>
      </c>
      <c r="F207" s="4">
        <f t="shared" si="104"/>
        <v>13</v>
      </c>
      <c r="G207" s="4">
        <f t="shared" si="113"/>
        <v>28</v>
      </c>
      <c r="H207" s="2">
        <f t="shared" si="105"/>
        <v>1</v>
      </c>
      <c r="I207" s="2">
        <f t="shared" si="106"/>
        <v>1.0017370999999999</v>
      </c>
      <c r="J207" s="2">
        <f t="shared" si="96"/>
        <v>1.0017370999999999</v>
      </c>
      <c r="K207" s="2">
        <f t="shared" si="97"/>
        <v>323548.33260736999</v>
      </c>
      <c r="L207" s="1">
        <f t="shared" si="107"/>
        <v>0</v>
      </c>
      <c r="M207" s="3">
        <f t="shared" si="93"/>
        <v>0</v>
      </c>
      <c r="N207" s="2">
        <f t="shared" si="98"/>
        <v>0</v>
      </c>
      <c r="O207" s="18">
        <f t="shared" si="108"/>
        <v>0.14499999999999999</v>
      </c>
      <c r="P207" s="8">
        <f t="shared" si="94"/>
        <v>1.005252617</v>
      </c>
      <c r="Q207" s="2">
        <f t="shared" si="99"/>
        <v>1699.4754721700001</v>
      </c>
      <c r="R207" s="2">
        <f t="shared" si="100"/>
        <v>1699.4754721700001</v>
      </c>
      <c r="S207" s="9" t="s">
        <v>56</v>
      </c>
      <c r="T207" s="47">
        <f t="shared" si="109"/>
        <v>40247</v>
      </c>
      <c r="U207" s="4"/>
      <c r="V207" s="11">
        <f t="shared" si="114"/>
        <v>196</v>
      </c>
      <c r="W207" s="43">
        <f t="shared" si="88"/>
        <v>46001</v>
      </c>
      <c r="X207" s="12">
        <f t="shared" si="91"/>
        <v>356827.65473352978</v>
      </c>
      <c r="Y207" s="12">
        <f t="shared" si="89"/>
        <v>4158.0954040099996</v>
      </c>
      <c r="Z207" s="12">
        <f t="shared" si="115"/>
        <v>9601.1680136199993</v>
      </c>
      <c r="AA207" s="134">
        <v>2.6202E-2</v>
      </c>
      <c r="AB207" s="12">
        <f t="shared" si="110"/>
        <v>13759.263417629998</v>
      </c>
      <c r="AC207" s="11">
        <f t="shared" si="116"/>
        <v>196</v>
      </c>
      <c r="AD207" s="44">
        <f t="shared" si="111"/>
        <v>46032</v>
      </c>
      <c r="AE207" s="3"/>
      <c r="AF207" s="45">
        <f t="shared" si="112"/>
        <v>46032</v>
      </c>
      <c r="AG207" s="17">
        <f>VLOOKUP(AF207,[1]Plan1!$G$59:$H$300,2)</f>
        <v>-1</v>
      </c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</row>
    <row r="208" spans="1:126" x14ac:dyDescent="0.2">
      <c r="A208" s="90">
        <f t="shared" si="101"/>
        <v>40233</v>
      </c>
      <c r="B208" s="2">
        <f t="shared" si="95"/>
        <v>325378.90598132997</v>
      </c>
      <c r="C208" s="2">
        <f t="shared" si="102"/>
        <v>322987.27141819004</v>
      </c>
      <c r="D208" s="47">
        <f t="shared" si="103"/>
        <v>40220</v>
      </c>
      <c r="E208" s="3">
        <f t="shared" si="90"/>
        <v>0</v>
      </c>
      <c r="F208" s="4">
        <f t="shared" si="104"/>
        <v>14</v>
      </c>
      <c r="G208" s="4">
        <f t="shared" si="113"/>
        <v>28</v>
      </c>
      <c r="H208" s="2">
        <f t="shared" si="105"/>
        <v>1</v>
      </c>
      <c r="I208" s="2">
        <f t="shared" si="106"/>
        <v>1.0017370999999999</v>
      </c>
      <c r="J208" s="2">
        <f t="shared" si="96"/>
        <v>1.0017370999999999</v>
      </c>
      <c r="K208" s="2">
        <f t="shared" si="97"/>
        <v>323548.33260736999</v>
      </c>
      <c r="L208" s="1">
        <f t="shared" si="107"/>
        <v>0</v>
      </c>
      <c r="M208" s="3">
        <f t="shared" si="93"/>
        <v>0</v>
      </c>
      <c r="N208" s="2">
        <f t="shared" si="98"/>
        <v>0</v>
      </c>
      <c r="O208" s="18">
        <f t="shared" si="108"/>
        <v>0.14499999999999999</v>
      </c>
      <c r="P208" s="8">
        <f t="shared" si="94"/>
        <v>1.005657805</v>
      </c>
      <c r="Q208" s="2">
        <f t="shared" si="99"/>
        <v>1830.57337396</v>
      </c>
      <c r="R208" s="2">
        <f t="shared" si="100"/>
        <v>1830.57337396</v>
      </c>
      <c r="S208" s="9" t="s">
        <v>56</v>
      </c>
      <c r="T208" s="47">
        <f t="shared" si="109"/>
        <v>40247</v>
      </c>
      <c r="U208" s="4"/>
      <c r="V208" s="11">
        <f t="shared" si="114"/>
        <v>197</v>
      </c>
      <c r="W208" s="43">
        <f t="shared" si="88"/>
        <v>46032</v>
      </c>
      <c r="X208" s="12">
        <f t="shared" si="91"/>
        <v>346977.78415226977</v>
      </c>
      <c r="Y208" s="12">
        <f t="shared" si="89"/>
        <v>4049.1449882299999</v>
      </c>
      <c r="Z208" s="12">
        <f t="shared" si="115"/>
        <v>9849.8705812600001</v>
      </c>
      <c r="AA208" s="134">
        <v>2.7604E-2</v>
      </c>
      <c r="AB208" s="12">
        <f t="shared" si="110"/>
        <v>13899.01556949</v>
      </c>
      <c r="AC208" s="11">
        <f t="shared" si="116"/>
        <v>197</v>
      </c>
      <c r="AD208" s="44">
        <f t="shared" si="111"/>
        <v>46063</v>
      </c>
      <c r="AE208" s="3"/>
      <c r="AF208" s="45">
        <f t="shared" si="112"/>
        <v>46063</v>
      </c>
      <c r="AG208" s="17">
        <f>VLOOKUP(AF208,[1]Plan1!$G$59:$H$300,2)</f>
        <v>-1</v>
      </c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</row>
    <row r="209" spans="1:126" x14ac:dyDescent="0.2">
      <c r="A209" s="90">
        <f t="shared" si="101"/>
        <v>40234</v>
      </c>
      <c r="B209" s="2">
        <f t="shared" si="95"/>
        <v>325510.05694504996</v>
      </c>
      <c r="C209" s="2">
        <f t="shared" si="102"/>
        <v>322987.27141819004</v>
      </c>
      <c r="D209" s="47">
        <f t="shared" si="103"/>
        <v>40220</v>
      </c>
      <c r="E209" s="3">
        <f t="shared" si="90"/>
        <v>0</v>
      </c>
      <c r="F209" s="4">
        <f t="shared" si="104"/>
        <v>15</v>
      </c>
      <c r="G209" s="4">
        <f t="shared" si="113"/>
        <v>28</v>
      </c>
      <c r="H209" s="2">
        <f t="shared" si="105"/>
        <v>1</v>
      </c>
      <c r="I209" s="2">
        <f t="shared" si="106"/>
        <v>1.0017370999999999</v>
      </c>
      <c r="J209" s="2">
        <f t="shared" si="96"/>
        <v>1.0017370999999999</v>
      </c>
      <c r="K209" s="2">
        <f t="shared" si="97"/>
        <v>323548.33260736999</v>
      </c>
      <c r="L209" s="1">
        <f t="shared" si="107"/>
        <v>0</v>
      </c>
      <c r="M209" s="3">
        <f t="shared" si="93"/>
        <v>0</v>
      </c>
      <c r="N209" s="2">
        <f t="shared" si="98"/>
        <v>0</v>
      </c>
      <c r="O209" s="18">
        <f t="shared" si="108"/>
        <v>0.14499999999999999</v>
      </c>
      <c r="P209" s="8">
        <f t="shared" si="94"/>
        <v>1.006063157</v>
      </c>
      <c r="Q209" s="2">
        <f t="shared" si="99"/>
        <v>1961.72433768</v>
      </c>
      <c r="R209" s="2">
        <f t="shared" si="100"/>
        <v>1961.72433768</v>
      </c>
      <c r="S209" s="9" t="s">
        <v>56</v>
      </c>
      <c r="T209" s="47">
        <f t="shared" si="109"/>
        <v>40247</v>
      </c>
      <c r="U209" s="4"/>
      <c r="V209" s="11">
        <f t="shared" si="114"/>
        <v>198</v>
      </c>
      <c r="W209" s="43">
        <f t="shared" si="88"/>
        <v>46063</v>
      </c>
      <c r="X209" s="12">
        <f t="shared" si="91"/>
        <v>337764.13607189979</v>
      </c>
      <c r="Y209" s="12">
        <f t="shared" si="89"/>
        <v>3937.3723899699999</v>
      </c>
      <c r="Z209" s="12">
        <f t="shared" si="115"/>
        <v>9213.6480803699997</v>
      </c>
      <c r="AA209" s="134">
        <v>2.6554000000000001E-2</v>
      </c>
      <c r="AB209" s="12">
        <f t="shared" si="110"/>
        <v>13151.02047034</v>
      </c>
      <c r="AC209" s="11">
        <f t="shared" si="116"/>
        <v>198</v>
      </c>
      <c r="AD209" s="44">
        <f t="shared" si="111"/>
        <v>46091</v>
      </c>
      <c r="AE209" s="3"/>
      <c r="AF209" s="45">
        <f t="shared" si="112"/>
        <v>46091</v>
      </c>
      <c r="AG209" s="17">
        <f>VLOOKUP(AF209,[1]Plan1!$G$59:$H$300,2)</f>
        <v>-1</v>
      </c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</row>
    <row r="210" spans="1:126" x14ac:dyDescent="0.2">
      <c r="A210" s="90">
        <f t="shared" si="101"/>
        <v>40235</v>
      </c>
      <c r="B210" s="2">
        <f t="shared" si="95"/>
        <v>325641.26064714999</v>
      </c>
      <c r="C210" s="2">
        <f t="shared" si="102"/>
        <v>322987.27141819004</v>
      </c>
      <c r="D210" s="47">
        <f t="shared" si="103"/>
        <v>40220</v>
      </c>
      <c r="E210" s="3">
        <f t="shared" si="90"/>
        <v>0</v>
      </c>
      <c r="F210" s="4">
        <f t="shared" si="104"/>
        <v>16</v>
      </c>
      <c r="G210" s="4">
        <f t="shared" si="113"/>
        <v>28</v>
      </c>
      <c r="H210" s="2">
        <f t="shared" si="105"/>
        <v>1</v>
      </c>
      <c r="I210" s="2">
        <f t="shared" si="106"/>
        <v>1.0017370999999999</v>
      </c>
      <c r="J210" s="2">
        <f t="shared" si="96"/>
        <v>1.0017370999999999</v>
      </c>
      <c r="K210" s="2">
        <f t="shared" si="97"/>
        <v>323548.33260736999</v>
      </c>
      <c r="L210" s="1">
        <f t="shared" si="107"/>
        <v>0</v>
      </c>
      <c r="M210" s="3">
        <f t="shared" si="93"/>
        <v>0</v>
      </c>
      <c r="N210" s="2">
        <f t="shared" si="98"/>
        <v>0</v>
      </c>
      <c r="O210" s="18">
        <f t="shared" si="108"/>
        <v>0.14499999999999999</v>
      </c>
      <c r="P210" s="8">
        <f t="shared" si="94"/>
        <v>1.006468672</v>
      </c>
      <c r="Q210" s="2">
        <f t="shared" si="99"/>
        <v>2092.9280397799998</v>
      </c>
      <c r="R210" s="2">
        <f t="shared" si="100"/>
        <v>2092.9280397799998</v>
      </c>
      <c r="S210" s="9" t="s">
        <v>56</v>
      </c>
      <c r="T210" s="47">
        <f t="shared" si="109"/>
        <v>40247</v>
      </c>
      <c r="U210" s="4"/>
      <c r="V210" s="11">
        <f t="shared" si="114"/>
        <v>199</v>
      </c>
      <c r="W210" s="43">
        <f t="shared" si="88"/>
        <v>46091</v>
      </c>
      <c r="X210" s="12">
        <f t="shared" si="91"/>
        <v>328629.9805401098</v>
      </c>
      <c r="Y210" s="12">
        <f t="shared" si="89"/>
        <v>3832.8194035299998</v>
      </c>
      <c r="Z210" s="12">
        <f t="shared" si="115"/>
        <v>9134.1555317900002</v>
      </c>
      <c r="AA210" s="134">
        <v>2.7043000000000001E-2</v>
      </c>
      <c r="AB210" s="12">
        <f t="shared" si="110"/>
        <v>12966.97493532</v>
      </c>
      <c r="AC210" s="11">
        <f t="shared" si="116"/>
        <v>199</v>
      </c>
      <c r="AD210" s="44">
        <f t="shared" si="111"/>
        <v>46122</v>
      </c>
      <c r="AE210" s="3"/>
      <c r="AF210" s="45">
        <f t="shared" si="112"/>
        <v>46122</v>
      </c>
      <c r="AG210" s="17">
        <f>VLOOKUP(AF210,[1]Plan1!$G$59:$H$300,2)</f>
        <v>-1</v>
      </c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</row>
    <row r="211" spans="1:126" x14ac:dyDescent="0.2">
      <c r="A211" s="90">
        <f t="shared" si="101"/>
        <v>40236</v>
      </c>
      <c r="B211" s="2">
        <f t="shared" si="95"/>
        <v>325772.51708761998</v>
      </c>
      <c r="C211" s="2">
        <f t="shared" si="102"/>
        <v>322987.27141819004</v>
      </c>
      <c r="D211" s="47">
        <f t="shared" si="103"/>
        <v>40220</v>
      </c>
      <c r="E211" s="3">
        <f t="shared" si="90"/>
        <v>0</v>
      </c>
      <c r="F211" s="4">
        <f t="shared" si="104"/>
        <v>17</v>
      </c>
      <c r="G211" s="4">
        <f t="shared" si="113"/>
        <v>28</v>
      </c>
      <c r="H211" s="2">
        <f t="shared" si="105"/>
        <v>1</v>
      </c>
      <c r="I211" s="2">
        <f t="shared" si="106"/>
        <v>1.0017370999999999</v>
      </c>
      <c r="J211" s="2">
        <f t="shared" si="96"/>
        <v>1.0017370999999999</v>
      </c>
      <c r="K211" s="2">
        <f t="shared" si="97"/>
        <v>323548.33260736999</v>
      </c>
      <c r="L211" s="1">
        <f t="shared" si="107"/>
        <v>0</v>
      </c>
      <c r="M211" s="3">
        <f t="shared" si="93"/>
        <v>0</v>
      </c>
      <c r="N211" s="2">
        <f t="shared" si="98"/>
        <v>0</v>
      </c>
      <c r="O211" s="18">
        <f t="shared" si="108"/>
        <v>0.14499999999999999</v>
      </c>
      <c r="P211" s="8">
        <f t="shared" si="94"/>
        <v>1.0068743499999999</v>
      </c>
      <c r="Q211" s="2">
        <f t="shared" si="99"/>
        <v>2224.18448025</v>
      </c>
      <c r="R211" s="2">
        <f t="shared" si="100"/>
        <v>2224.18448025</v>
      </c>
      <c r="S211" s="9" t="s">
        <v>56</v>
      </c>
      <c r="T211" s="47">
        <f t="shared" si="109"/>
        <v>40247</v>
      </c>
      <c r="U211" s="4"/>
      <c r="V211" s="11">
        <f t="shared" si="114"/>
        <v>200</v>
      </c>
      <c r="W211" s="43">
        <f t="shared" si="88"/>
        <v>46122</v>
      </c>
      <c r="X211" s="12">
        <f t="shared" si="91"/>
        <v>318548.92725706979</v>
      </c>
      <c r="Y211" s="12">
        <f t="shared" si="89"/>
        <v>3729.1684684000002</v>
      </c>
      <c r="Z211" s="12">
        <f t="shared" si="115"/>
        <v>10081.053283040001</v>
      </c>
      <c r="AA211" s="134">
        <v>3.0675999999999998E-2</v>
      </c>
      <c r="AB211" s="12">
        <f t="shared" si="110"/>
        <v>13810.22175144</v>
      </c>
      <c r="AC211" s="11">
        <f t="shared" si="116"/>
        <v>200</v>
      </c>
      <c r="AD211" s="44">
        <f t="shared" si="111"/>
        <v>46152</v>
      </c>
      <c r="AE211" s="3"/>
      <c r="AF211" s="45">
        <f t="shared" si="112"/>
        <v>46152</v>
      </c>
      <c r="AG211" s="17">
        <f>VLOOKUP(AF211,[1]Plan1!$G$59:$H$300,2)</f>
        <v>-1</v>
      </c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</row>
    <row r="212" spans="1:126" x14ac:dyDescent="0.2">
      <c r="A212" s="90">
        <f t="shared" si="101"/>
        <v>40237</v>
      </c>
      <c r="B212" s="2">
        <f t="shared" si="95"/>
        <v>325903.82691357</v>
      </c>
      <c r="C212" s="2">
        <f t="shared" si="102"/>
        <v>322987.27141819004</v>
      </c>
      <c r="D212" s="47">
        <f t="shared" si="103"/>
        <v>40220</v>
      </c>
      <c r="E212" s="3">
        <f t="shared" si="90"/>
        <v>0</v>
      </c>
      <c r="F212" s="4">
        <f t="shared" si="104"/>
        <v>18</v>
      </c>
      <c r="G212" s="4">
        <f t="shared" si="113"/>
        <v>28</v>
      </c>
      <c r="H212" s="2">
        <f t="shared" si="105"/>
        <v>1</v>
      </c>
      <c r="I212" s="2">
        <f t="shared" si="106"/>
        <v>1.0017370999999999</v>
      </c>
      <c r="J212" s="2">
        <f t="shared" si="96"/>
        <v>1.0017370999999999</v>
      </c>
      <c r="K212" s="2">
        <f t="shared" si="97"/>
        <v>323548.33260736999</v>
      </c>
      <c r="L212" s="1">
        <f t="shared" si="107"/>
        <v>0</v>
      </c>
      <c r="M212" s="3">
        <f t="shared" si="93"/>
        <v>0</v>
      </c>
      <c r="N212" s="2">
        <f t="shared" si="98"/>
        <v>0</v>
      </c>
      <c r="O212" s="18">
        <f t="shared" si="108"/>
        <v>0.14499999999999999</v>
      </c>
      <c r="P212" s="8">
        <f t="shared" si="94"/>
        <v>1.0072801929999999</v>
      </c>
      <c r="Q212" s="2">
        <f t="shared" si="99"/>
        <v>2355.4943062000002</v>
      </c>
      <c r="R212" s="2">
        <f t="shared" si="100"/>
        <v>2355.4943062000002</v>
      </c>
      <c r="S212" s="9" t="s">
        <v>56</v>
      </c>
      <c r="T212" s="47">
        <f t="shared" si="109"/>
        <v>40247</v>
      </c>
      <c r="U212" s="4"/>
      <c r="V212" s="11">
        <f t="shared" si="114"/>
        <v>201</v>
      </c>
      <c r="W212" s="43">
        <f t="shared" si="88"/>
        <v>46152</v>
      </c>
      <c r="X212" s="12">
        <f t="shared" si="91"/>
        <v>309789.78740428982</v>
      </c>
      <c r="Y212" s="12">
        <f t="shared" si="89"/>
        <v>3614.7724964600002</v>
      </c>
      <c r="Z212" s="12">
        <f t="shared" si="115"/>
        <v>8759.1398527799993</v>
      </c>
      <c r="AA212" s="134">
        <v>2.7497000000000001E-2</v>
      </c>
      <c r="AB212" s="12">
        <f t="shared" si="110"/>
        <v>12373.912349239999</v>
      </c>
      <c r="AC212" s="11">
        <f t="shared" si="116"/>
        <v>201</v>
      </c>
      <c r="AD212" s="44">
        <f t="shared" si="111"/>
        <v>46183</v>
      </c>
      <c r="AE212" s="3"/>
      <c r="AF212" s="45">
        <f t="shared" si="112"/>
        <v>46183</v>
      </c>
      <c r="AG212" s="17">
        <f>VLOOKUP(AF212,[1]Plan1!$G$59:$H$300,2)</f>
        <v>-1</v>
      </c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</row>
    <row r="213" spans="1:126" x14ac:dyDescent="0.2">
      <c r="A213" s="90">
        <f t="shared" si="101"/>
        <v>40238</v>
      </c>
      <c r="B213" s="2">
        <f t="shared" si="95"/>
        <v>326035.18915435998</v>
      </c>
      <c r="C213" s="2">
        <f t="shared" si="102"/>
        <v>322987.27141819004</v>
      </c>
      <c r="D213" s="47">
        <f t="shared" si="103"/>
        <v>40220</v>
      </c>
      <c r="E213" s="3">
        <f t="shared" si="90"/>
        <v>0</v>
      </c>
      <c r="F213" s="4">
        <f t="shared" si="104"/>
        <v>19</v>
      </c>
      <c r="G213" s="4">
        <f t="shared" si="113"/>
        <v>28</v>
      </c>
      <c r="H213" s="2">
        <f t="shared" si="105"/>
        <v>1</v>
      </c>
      <c r="I213" s="2">
        <f t="shared" si="106"/>
        <v>1.0017370999999999</v>
      </c>
      <c r="J213" s="2">
        <f t="shared" si="96"/>
        <v>1.0017370999999999</v>
      </c>
      <c r="K213" s="2">
        <f t="shared" si="97"/>
        <v>323548.33260736999</v>
      </c>
      <c r="L213" s="1">
        <f t="shared" si="107"/>
        <v>0</v>
      </c>
      <c r="M213" s="3">
        <f t="shared" si="93"/>
        <v>0</v>
      </c>
      <c r="N213" s="2">
        <f t="shared" si="98"/>
        <v>0</v>
      </c>
      <c r="O213" s="18">
        <f t="shared" si="108"/>
        <v>0.14499999999999999</v>
      </c>
      <c r="P213" s="8">
        <f t="shared" si="94"/>
        <v>1.007686198</v>
      </c>
      <c r="Q213" s="2">
        <f t="shared" si="99"/>
        <v>2486.85654699</v>
      </c>
      <c r="R213" s="2">
        <f t="shared" si="100"/>
        <v>2486.85654699</v>
      </c>
      <c r="S213" s="9" t="s">
        <v>56</v>
      </c>
      <c r="T213" s="47">
        <f t="shared" si="109"/>
        <v>40247</v>
      </c>
      <c r="U213" s="4"/>
      <c r="V213" s="11">
        <f t="shared" si="114"/>
        <v>202</v>
      </c>
      <c r="W213" s="43">
        <f t="shared" si="88"/>
        <v>46183</v>
      </c>
      <c r="X213" s="12">
        <f t="shared" si="91"/>
        <v>301175.1529961598</v>
      </c>
      <c r="Y213" s="12">
        <f t="shared" si="89"/>
        <v>3515.37709713</v>
      </c>
      <c r="Z213" s="12">
        <f t="shared" si="115"/>
        <v>8614.6344081299994</v>
      </c>
      <c r="AA213" s="134">
        <v>2.7807999999999999E-2</v>
      </c>
      <c r="AB213" s="12">
        <f t="shared" si="110"/>
        <v>12130.011505259999</v>
      </c>
      <c r="AC213" s="11">
        <f t="shared" si="116"/>
        <v>202</v>
      </c>
      <c r="AD213" s="44">
        <f t="shared" si="111"/>
        <v>46213</v>
      </c>
      <c r="AE213" s="3"/>
      <c r="AF213" s="45">
        <f t="shared" si="112"/>
        <v>46213</v>
      </c>
      <c r="AG213" s="17">
        <f>VLOOKUP(AF213,[1]Plan1!$G$59:$H$300,2)</f>
        <v>-1</v>
      </c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</row>
    <row r="214" spans="1:126" x14ac:dyDescent="0.2">
      <c r="A214" s="90">
        <f t="shared" si="101"/>
        <v>40239</v>
      </c>
      <c r="B214" s="2">
        <f t="shared" si="95"/>
        <v>326166.60445705999</v>
      </c>
      <c r="C214" s="2">
        <f t="shared" si="102"/>
        <v>322987.27141819004</v>
      </c>
      <c r="D214" s="47">
        <f t="shared" si="103"/>
        <v>40220</v>
      </c>
      <c r="E214" s="3">
        <f t="shared" si="90"/>
        <v>0</v>
      </c>
      <c r="F214" s="4">
        <f t="shared" si="104"/>
        <v>20</v>
      </c>
      <c r="G214" s="4">
        <f t="shared" si="113"/>
        <v>28</v>
      </c>
      <c r="H214" s="2">
        <f t="shared" si="105"/>
        <v>1</v>
      </c>
      <c r="I214" s="2">
        <f t="shared" si="106"/>
        <v>1.0017370999999999</v>
      </c>
      <c r="J214" s="2">
        <f t="shared" si="96"/>
        <v>1.0017370999999999</v>
      </c>
      <c r="K214" s="2">
        <f t="shared" si="97"/>
        <v>323548.33260736999</v>
      </c>
      <c r="L214" s="1">
        <f t="shared" si="107"/>
        <v>0</v>
      </c>
      <c r="M214" s="3">
        <f t="shared" si="93"/>
        <v>0</v>
      </c>
      <c r="N214" s="2">
        <f t="shared" si="98"/>
        <v>0</v>
      </c>
      <c r="O214" s="18">
        <f t="shared" si="108"/>
        <v>0.14499999999999999</v>
      </c>
      <c r="P214" s="8">
        <f t="shared" si="94"/>
        <v>1.0080923669999999</v>
      </c>
      <c r="Q214" s="2">
        <f t="shared" si="99"/>
        <v>2618.2718496900002</v>
      </c>
      <c r="R214" s="2">
        <f t="shared" si="100"/>
        <v>2618.2718496900002</v>
      </c>
      <c r="S214" s="9" t="s">
        <v>56</v>
      </c>
      <c r="T214" s="47">
        <f t="shared" si="109"/>
        <v>40247</v>
      </c>
      <c r="U214" s="4"/>
      <c r="V214" s="11">
        <f t="shared" si="114"/>
        <v>203</v>
      </c>
      <c r="W214" s="43">
        <f t="shared" si="88"/>
        <v>46213</v>
      </c>
      <c r="X214" s="12">
        <f t="shared" si="91"/>
        <v>292777.7873803298</v>
      </c>
      <c r="Y214" s="12">
        <f t="shared" si="89"/>
        <v>3417.6214908100001</v>
      </c>
      <c r="Z214" s="12">
        <f t="shared" si="115"/>
        <v>8397.36561583</v>
      </c>
      <c r="AA214" s="134">
        <v>2.7882000000000001E-2</v>
      </c>
      <c r="AB214" s="12">
        <f t="shared" si="110"/>
        <v>11814.987106640001</v>
      </c>
      <c r="AC214" s="11">
        <f t="shared" si="116"/>
        <v>203</v>
      </c>
      <c r="AD214" s="44">
        <f t="shared" si="111"/>
        <v>46244</v>
      </c>
      <c r="AE214" s="3"/>
      <c r="AF214" s="45">
        <f t="shared" si="112"/>
        <v>46244</v>
      </c>
      <c r="AG214" s="17">
        <f>VLOOKUP(AF214,[1]Plan1!$G$59:$H$300,2)</f>
        <v>-1</v>
      </c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</row>
    <row r="215" spans="1:126" x14ac:dyDescent="0.2">
      <c r="A215" s="90">
        <f t="shared" si="101"/>
        <v>40240</v>
      </c>
      <c r="B215" s="2">
        <f t="shared" si="95"/>
        <v>326298.07282170001</v>
      </c>
      <c r="C215" s="2">
        <f t="shared" si="102"/>
        <v>322987.27141819004</v>
      </c>
      <c r="D215" s="47">
        <f t="shared" si="103"/>
        <v>40220</v>
      </c>
      <c r="E215" s="3">
        <f t="shared" si="90"/>
        <v>0</v>
      </c>
      <c r="F215" s="4">
        <f t="shared" si="104"/>
        <v>21</v>
      </c>
      <c r="G215" s="4">
        <f t="shared" si="113"/>
        <v>28</v>
      </c>
      <c r="H215" s="2">
        <f t="shared" si="105"/>
        <v>1</v>
      </c>
      <c r="I215" s="2">
        <f t="shared" si="106"/>
        <v>1.0017370999999999</v>
      </c>
      <c r="J215" s="2">
        <f t="shared" si="96"/>
        <v>1.0017370999999999</v>
      </c>
      <c r="K215" s="2">
        <f t="shared" si="97"/>
        <v>323548.33260736999</v>
      </c>
      <c r="L215" s="1">
        <f t="shared" si="107"/>
        <v>0</v>
      </c>
      <c r="M215" s="3">
        <f t="shared" si="93"/>
        <v>0</v>
      </c>
      <c r="N215" s="2">
        <f t="shared" si="98"/>
        <v>0</v>
      </c>
      <c r="O215" s="18">
        <f t="shared" si="108"/>
        <v>0.14499999999999999</v>
      </c>
      <c r="P215" s="8">
        <f t="shared" si="94"/>
        <v>1.0084987000000001</v>
      </c>
      <c r="Q215" s="2">
        <f t="shared" si="99"/>
        <v>2749.7402143300001</v>
      </c>
      <c r="R215" s="2">
        <f t="shared" si="100"/>
        <v>2749.7402143300001</v>
      </c>
      <c r="S215" s="9" t="s">
        <v>56</v>
      </c>
      <c r="T215" s="47">
        <f t="shared" si="109"/>
        <v>40247</v>
      </c>
      <c r="U215" s="4"/>
      <c r="V215" s="11">
        <f t="shared" si="114"/>
        <v>204</v>
      </c>
      <c r="W215" s="43">
        <f t="shared" si="88"/>
        <v>46244</v>
      </c>
      <c r="X215" s="12">
        <f t="shared" si="91"/>
        <v>284557.46544405981</v>
      </c>
      <c r="Y215" s="12">
        <f t="shared" si="89"/>
        <v>3322.3313684099999</v>
      </c>
      <c r="Z215" s="12">
        <f t="shared" si="115"/>
        <v>8220.3219362700002</v>
      </c>
      <c r="AA215" s="134">
        <v>2.8077000000000001E-2</v>
      </c>
      <c r="AB215" s="12">
        <f t="shared" si="110"/>
        <v>11542.65330468</v>
      </c>
      <c r="AC215" s="11">
        <f t="shared" si="116"/>
        <v>204</v>
      </c>
      <c r="AD215" s="44">
        <f t="shared" si="111"/>
        <v>46275</v>
      </c>
      <c r="AE215" s="3"/>
      <c r="AF215" s="45">
        <f t="shared" si="112"/>
        <v>46275</v>
      </c>
      <c r="AG215" s="17">
        <f>VLOOKUP(AF215,[1]Plan1!$G$59:$H$300,2)</f>
        <v>-1</v>
      </c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</row>
    <row r="216" spans="1:126" x14ac:dyDescent="0.2">
      <c r="A216" s="90">
        <f t="shared" si="101"/>
        <v>40241</v>
      </c>
      <c r="B216" s="2">
        <f t="shared" si="95"/>
        <v>326429.59424825996</v>
      </c>
      <c r="C216" s="2">
        <f t="shared" si="102"/>
        <v>322987.27141819004</v>
      </c>
      <c r="D216" s="47">
        <f t="shared" si="103"/>
        <v>40220</v>
      </c>
      <c r="E216" s="3">
        <f t="shared" si="90"/>
        <v>0</v>
      </c>
      <c r="F216" s="4">
        <f t="shared" si="104"/>
        <v>22</v>
      </c>
      <c r="G216" s="4">
        <f t="shared" si="113"/>
        <v>28</v>
      </c>
      <c r="H216" s="2">
        <f t="shared" si="105"/>
        <v>1</v>
      </c>
      <c r="I216" s="2">
        <f t="shared" si="106"/>
        <v>1.0017370999999999</v>
      </c>
      <c r="J216" s="2">
        <f t="shared" si="96"/>
        <v>1.0017370999999999</v>
      </c>
      <c r="K216" s="2">
        <f t="shared" si="97"/>
        <v>323548.33260736999</v>
      </c>
      <c r="L216" s="1">
        <f t="shared" si="107"/>
        <v>0</v>
      </c>
      <c r="M216" s="3">
        <f t="shared" si="93"/>
        <v>0</v>
      </c>
      <c r="N216" s="2">
        <f t="shared" si="98"/>
        <v>0</v>
      </c>
      <c r="O216" s="18">
        <f t="shared" si="108"/>
        <v>0.14499999999999999</v>
      </c>
      <c r="P216" s="8">
        <f t="shared" si="94"/>
        <v>1.008905197</v>
      </c>
      <c r="Q216" s="2">
        <f t="shared" si="99"/>
        <v>2881.2616408899999</v>
      </c>
      <c r="R216" s="2">
        <f t="shared" si="100"/>
        <v>2881.2616408899999</v>
      </c>
      <c r="S216" s="9" t="s">
        <v>56</v>
      </c>
      <c r="T216" s="47">
        <f t="shared" si="109"/>
        <v>40247</v>
      </c>
      <c r="U216" s="4"/>
      <c r="V216" s="11">
        <f t="shared" si="114"/>
        <v>205</v>
      </c>
      <c r="W216" s="43">
        <f t="shared" si="88"/>
        <v>46275</v>
      </c>
      <c r="X216" s="12">
        <f t="shared" si="91"/>
        <v>276445.87033411983</v>
      </c>
      <c r="Y216" s="12">
        <f t="shared" si="89"/>
        <v>3229.0502705700001</v>
      </c>
      <c r="Z216" s="12">
        <f t="shared" si="115"/>
        <v>8111.5951099399999</v>
      </c>
      <c r="AA216" s="134">
        <v>2.8506E-2</v>
      </c>
      <c r="AB216" s="12">
        <f t="shared" si="110"/>
        <v>11340.645380509999</v>
      </c>
      <c r="AC216" s="11">
        <f t="shared" si="116"/>
        <v>205</v>
      </c>
      <c r="AD216" s="44">
        <f t="shared" si="111"/>
        <v>46305</v>
      </c>
      <c r="AE216" s="3"/>
      <c r="AF216" s="45">
        <f t="shared" si="112"/>
        <v>46305</v>
      </c>
      <c r="AG216" s="17">
        <f>VLOOKUP(AF216,[1]Plan1!$G$59:$H$300,2)</f>
        <v>-1</v>
      </c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</row>
    <row r="217" spans="1:126" x14ac:dyDescent="0.2">
      <c r="A217" s="90">
        <f t="shared" si="101"/>
        <v>40242</v>
      </c>
      <c r="B217" s="2">
        <f t="shared" si="95"/>
        <v>326561.16873674002</v>
      </c>
      <c r="C217" s="2">
        <f t="shared" si="102"/>
        <v>322987.27141819004</v>
      </c>
      <c r="D217" s="47">
        <f t="shared" si="103"/>
        <v>40220</v>
      </c>
      <c r="E217" s="3">
        <f t="shared" si="90"/>
        <v>0</v>
      </c>
      <c r="F217" s="4">
        <f t="shared" si="104"/>
        <v>23</v>
      </c>
      <c r="G217" s="4">
        <f t="shared" si="113"/>
        <v>28</v>
      </c>
      <c r="H217" s="2">
        <f t="shared" si="105"/>
        <v>1</v>
      </c>
      <c r="I217" s="2">
        <f t="shared" si="106"/>
        <v>1.0017370999999999</v>
      </c>
      <c r="J217" s="2">
        <f t="shared" si="96"/>
        <v>1.0017370999999999</v>
      </c>
      <c r="K217" s="2">
        <f t="shared" si="97"/>
        <v>323548.33260736999</v>
      </c>
      <c r="L217" s="1">
        <f t="shared" si="107"/>
        <v>0</v>
      </c>
      <c r="M217" s="3">
        <f t="shared" si="93"/>
        <v>0</v>
      </c>
      <c r="N217" s="2">
        <f t="shared" si="98"/>
        <v>0</v>
      </c>
      <c r="O217" s="18">
        <f t="shared" si="108"/>
        <v>0.14499999999999999</v>
      </c>
      <c r="P217" s="8">
        <f t="shared" si="94"/>
        <v>1.009311858</v>
      </c>
      <c r="Q217" s="2">
        <f t="shared" si="99"/>
        <v>3012.83612937</v>
      </c>
      <c r="R217" s="2">
        <f t="shared" si="100"/>
        <v>3012.83612937</v>
      </c>
      <c r="S217" s="9" t="s">
        <v>56</v>
      </c>
      <c r="T217" s="47">
        <f t="shared" si="109"/>
        <v>40247</v>
      </c>
      <c r="U217" s="4"/>
      <c r="V217" s="11">
        <f t="shared" si="114"/>
        <v>206</v>
      </c>
      <c r="W217" s="43">
        <f t="shared" ref="W217:W280" si="117">EDATE(W216,1)</f>
        <v>46305</v>
      </c>
      <c r="X217" s="12">
        <f t="shared" si="91"/>
        <v>268565.22790850984</v>
      </c>
      <c r="Y217" s="12">
        <f t="shared" ref="Y217:Y280" si="118">TRUNC(ROUND((((1+$O$10)^(1/12))-1),9)*X216,8)</f>
        <v>3137.0029635599999</v>
      </c>
      <c r="Z217" s="12">
        <f t="shared" si="115"/>
        <v>7880.6424256099999</v>
      </c>
      <c r="AA217" s="134">
        <v>2.8507000000000001E-2</v>
      </c>
      <c r="AB217" s="12">
        <f t="shared" si="110"/>
        <v>11017.64538917</v>
      </c>
      <c r="AC217" s="11">
        <f t="shared" si="116"/>
        <v>206</v>
      </c>
      <c r="AD217" s="44">
        <f t="shared" si="111"/>
        <v>46336</v>
      </c>
      <c r="AE217" s="3"/>
      <c r="AF217" s="45">
        <f t="shared" si="112"/>
        <v>46336</v>
      </c>
      <c r="AG217" s="17">
        <f>VLOOKUP(AF217,[1]Plan1!$G$59:$H$300,2)</f>
        <v>-1</v>
      </c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</row>
    <row r="218" spans="1:126" x14ac:dyDescent="0.2">
      <c r="A218" s="90">
        <f t="shared" si="101"/>
        <v>40243</v>
      </c>
      <c r="B218" s="2">
        <f t="shared" si="95"/>
        <v>326692.79596361</v>
      </c>
      <c r="C218" s="2">
        <f t="shared" si="102"/>
        <v>322987.27141819004</v>
      </c>
      <c r="D218" s="47">
        <f t="shared" si="103"/>
        <v>40220</v>
      </c>
      <c r="E218" s="3">
        <f t="shared" si="90"/>
        <v>0</v>
      </c>
      <c r="F218" s="4">
        <f t="shared" si="104"/>
        <v>24</v>
      </c>
      <c r="G218" s="4">
        <f t="shared" si="113"/>
        <v>28</v>
      </c>
      <c r="H218" s="2">
        <f t="shared" si="105"/>
        <v>1</v>
      </c>
      <c r="I218" s="2">
        <f t="shared" si="106"/>
        <v>1.0017370999999999</v>
      </c>
      <c r="J218" s="2">
        <f t="shared" si="96"/>
        <v>1.0017370999999999</v>
      </c>
      <c r="K218" s="2">
        <f t="shared" si="97"/>
        <v>323548.33260736999</v>
      </c>
      <c r="L218" s="1">
        <f t="shared" si="107"/>
        <v>0</v>
      </c>
      <c r="M218" s="3">
        <f t="shared" si="93"/>
        <v>0</v>
      </c>
      <c r="N218" s="2">
        <f t="shared" si="98"/>
        <v>0</v>
      </c>
      <c r="O218" s="18">
        <f t="shared" si="108"/>
        <v>0.14499999999999999</v>
      </c>
      <c r="P218" s="8">
        <f t="shared" si="94"/>
        <v>1.0097186819999999</v>
      </c>
      <c r="Q218" s="2">
        <f t="shared" si="99"/>
        <v>3144.4633562399999</v>
      </c>
      <c r="R218" s="2">
        <f t="shared" si="100"/>
        <v>3144.4633562399999</v>
      </c>
      <c r="S218" s="9" t="s">
        <v>56</v>
      </c>
      <c r="T218" s="47">
        <f t="shared" si="109"/>
        <v>40247</v>
      </c>
      <c r="U218" s="4"/>
      <c r="V218" s="11">
        <f t="shared" si="114"/>
        <v>207</v>
      </c>
      <c r="W218" s="43">
        <f t="shared" si="117"/>
        <v>46336</v>
      </c>
      <c r="X218" s="12">
        <f t="shared" si="91"/>
        <v>260814.97256152984</v>
      </c>
      <c r="Y218" s="12">
        <f t="shared" si="118"/>
        <v>3047.5764200799999</v>
      </c>
      <c r="Z218" s="12">
        <f t="shared" si="115"/>
        <v>7750.2553469799996</v>
      </c>
      <c r="AA218" s="134">
        <v>2.8858000000000002E-2</v>
      </c>
      <c r="AB218" s="12">
        <f t="shared" si="110"/>
        <v>10797.831767059999</v>
      </c>
      <c r="AC218" s="11">
        <f t="shared" si="116"/>
        <v>207</v>
      </c>
      <c r="AD218" s="44">
        <f t="shared" si="111"/>
        <v>46366</v>
      </c>
      <c r="AE218" s="3"/>
      <c r="AF218" s="45">
        <f t="shared" si="112"/>
        <v>46366</v>
      </c>
      <c r="AG218" s="17">
        <f>VLOOKUP(AF218,[1]Plan1!$G$59:$H$300,2)</f>
        <v>-1</v>
      </c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</row>
    <row r="219" spans="1:126" x14ac:dyDescent="0.2">
      <c r="A219" s="90">
        <f t="shared" si="101"/>
        <v>40244</v>
      </c>
      <c r="B219" s="2">
        <f t="shared" si="95"/>
        <v>326824.47657594999</v>
      </c>
      <c r="C219" s="2">
        <f t="shared" si="102"/>
        <v>322987.27141819004</v>
      </c>
      <c r="D219" s="47">
        <f t="shared" si="103"/>
        <v>40220</v>
      </c>
      <c r="E219" s="3">
        <f t="shared" si="90"/>
        <v>0</v>
      </c>
      <c r="F219" s="4">
        <f t="shared" si="104"/>
        <v>25</v>
      </c>
      <c r="G219" s="4">
        <f t="shared" si="113"/>
        <v>28</v>
      </c>
      <c r="H219" s="2">
        <f t="shared" si="105"/>
        <v>1</v>
      </c>
      <c r="I219" s="2">
        <f t="shared" si="106"/>
        <v>1.0017370999999999</v>
      </c>
      <c r="J219" s="2">
        <f t="shared" si="96"/>
        <v>1.0017370999999999</v>
      </c>
      <c r="K219" s="2">
        <f t="shared" si="97"/>
        <v>323548.33260736999</v>
      </c>
      <c r="L219" s="1">
        <f t="shared" si="107"/>
        <v>0</v>
      </c>
      <c r="M219" s="3">
        <f t="shared" si="93"/>
        <v>0</v>
      </c>
      <c r="N219" s="2">
        <f t="shared" si="98"/>
        <v>0</v>
      </c>
      <c r="O219" s="18">
        <f t="shared" si="108"/>
        <v>0.14499999999999999</v>
      </c>
      <c r="P219" s="8">
        <f t="shared" si="94"/>
        <v>1.0101256709999999</v>
      </c>
      <c r="Q219" s="2">
        <f t="shared" si="99"/>
        <v>3276.1439685800001</v>
      </c>
      <c r="R219" s="2">
        <f t="shared" si="100"/>
        <v>3276.1439685800001</v>
      </c>
      <c r="S219" s="9" t="s">
        <v>56</v>
      </c>
      <c r="T219" s="47">
        <f t="shared" si="109"/>
        <v>40247</v>
      </c>
      <c r="U219" s="4"/>
      <c r="V219" s="11">
        <f t="shared" si="114"/>
        <v>208</v>
      </c>
      <c r="W219" s="43">
        <f t="shared" si="117"/>
        <v>46366</v>
      </c>
      <c r="X219" s="12">
        <f t="shared" si="91"/>
        <v>253220.30137551983</v>
      </c>
      <c r="Y219" s="12">
        <f t="shared" si="118"/>
        <v>2959.62945975</v>
      </c>
      <c r="Z219" s="12">
        <f t="shared" si="115"/>
        <v>7594.6711860100004</v>
      </c>
      <c r="AA219" s="134">
        <v>2.9118999999999999E-2</v>
      </c>
      <c r="AB219" s="12">
        <f t="shared" si="110"/>
        <v>10554.30064576</v>
      </c>
      <c r="AC219" s="11">
        <f t="shared" si="116"/>
        <v>208</v>
      </c>
      <c r="AD219" s="44">
        <f t="shared" si="111"/>
        <v>46397</v>
      </c>
      <c r="AE219" s="3"/>
      <c r="AF219" s="45">
        <f t="shared" si="112"/>
        <v>46397</v>
      </c>
      <c r="AG219" s="17">
        <f>VLOOKUP(AF219,[1]Plan1!$G$59:$H$300,2)</f>
        <v>-1</v>
      </c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</row>
    <row r="220" spans="1:126" x14ac:dyDescent="0.2">
      <c r="A220" s="90">
        <f t="shared" si="101"/>
        <v>40245</v>
      </c>
      <c r="B220" s="2">
        <f t="shared" si="95"/>
        <v>326956.20992666</v>
      </c>
      <c r="C220" s="2">
        <f t="shared" si="102"/>
        <v>322987.27141819004</v>
      </c>
      <c r="D220" s="47">
        <f t="shared" si="103"/>
        <v>40220</v>
      </c>
      <c r="E220" s="3">
        <f t="shared" si="90"/>
        <v>0</v>
      </c>
      <c r="F220" s="4">
        <f t="shared" si="104"/>
        <v>26</v>
      </c>
      <c r="G220" s="4">
        <f t="shared" si="113"/>
        <v>28</v>
      </c>
      <c r="H220" s="2">
        <f t="shared" si="105"/>
        <v>1</v>
      </c>
      <c r="I220" s="2">
        <f t="shared" si="106"/>
        <v>1.0017370999999999</v>
      </c>
      <c r="J220" s="2">
        <f t="shared" si="96"/>
        <v>1.0017370999999999</v>
      </c>
      <c r="K220" s="2">
        <f t="shared" si="97"/>
        <v>323548.33260736999</v>
      </c>
      <c r="L220" s="1">
        <f t="shared" si="107"/>
        <v>0</v>
      </c>
      <c r="M220" s="3">
        <f t="shared" si="93"/>
        <v>0</v>
      </c>
      <c r="N220" s="2">
        <f t="shared" si="98"/>
        <v>0</v>
      </c>
      <c r="O220" s="18">
        <f t="shared" si="108"/>
        <v>0.14499999999999999</v>
      </c>
      <c r="P220" s="8">
        <f t="shared" si="94"/>
        <v>1.0105328229999999</v>
      </c>
      <c r="Q220" s="2">
        <f t="shared" si="99"/>
        <v>3407.8773192899998</v>
      </c>
      <c r="R220" s="2">
        <f t="shared" si="100"/>
        <v>3407.8773192899998</v>
      </c>
      <c r="S220" s="9" t="s">
        <v>56</v>
      </c>
      <c r="T220" s="47">
        <f t="shared" si="109"/>
        <v>40247</v>
      </c>
      <c r="U220" s="4"/>
      <c r="V220" s="11">
        <f t="shared" si="114"/>
        <v>209</v>
      </c>
      <c r="W220" s="43">
        <f t="shared" si="117"/>
        <v>46397</v>
      </c>
      <c r="X220" s="12">
        <f t="shared" si="91"/>
        <v>245397.81982542982</v>
      </c>
      <c r="Y220" s="12">
        <f t="shared" si="118"/>
        <v>2873.4480095099998</v>
      </c>
      <c r="Z220" s="12">
        <f t="shared" si="115"/>
        <v>7822.4815500900004</v>
      </c>
      <c r="AA220" s="134">
        <v>3.0891999999999999E-2</v>
      </c>
      <c r="AB220" s="12">
        <f t="shared" si="110"/>
        <v>10695.929559600001</v>
      </c>
      <c r="AC220" s="11">
        <f t="shared" si="116"/>
        <v>209</v>
      </c>
      <c r="AD220" s="44">
        <f t="shared" si="111"/>
        <v>46428</v>
      </c>
      <c r="AE220" s="3"/>
      <c r="AF220" s="45">
        <f t="shared" si="112"/>
        <v>46428</v>
      </c>
      <c r="AG220" s="17">
        <f>VLOOKUP(AF220,[1]Plan1!$G$59:$H$300,2)</f>
        <v>-1</v>
      </c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</row>
    <row r="221" spans="1:126" x14ac:dyDescent="0.2">
      <c r="A221" s="90">
        <f t="shared" si="101"/>
        <v>40246</v>
      </c>
      <c r="B221" s="2">
        <f t="shared" si="95"/>
        <v>327087.99666285998</v>
      </c>
      <c r="C221" s="2">
        <f t="shared" si="102"/>
        <v>322987.27141819004</v>
      </c>
      <c r="D221" s="47">
        <f t="shared" si="103"/>
        <v>40220</v>
      </c>
      <c r="E221" s="3">
        <f t="shared" si="90"/>
        <v>0</v>
      </c>
      <c r="F221" s="4">
        <f t="shared" si="104"/>
        <v>27</v>
      </c>
      <c r="G221" s="4">
        <f t="shared" si="113"/>
        <v>28</v>
      </c>
      <c r="H221" s="2">
        <f t="shared" si="105"/>
        <v>1</v>
      </c>
      <c r="I221" s="2">
        <f t="shared" si="106"/>
        <v>1.0017370999999999</v>
      </c>
      <c r="J221" s="2">
        <f t="shared" si="96"/>
        <v>1.0017370999999999</v>
      </c>
      <c r="K221" s="2">
        <f t="shared" si="97"/>
        <v>323548.33260736999</v>
      </c>
      <c r="L221" s="1">
        <f t="shared" si="107"/>
        <v>0</v>
      </c>
      <c r="M221" s="3">
        <f t="shared" si="93"/>
        <v>0</v>
      </c>
      <c r="N221" s="2">
        <f t="shared" si="98"/>
        <v>0</v>
      </c>
      <c r="O221" s="18">
        <f t="shared" si="108"/>
        <v>0.14499999999999999</v>
      </c>
      <c r="P221" s="8">
        <f t="shared" si="94"/>
        <v>1.01094014</v>
      </c>
      <c r="Q221" s="2">
        <f t="shared" si="99"/>
        <v>3539.66405549</v>
      </c>
      <c r="R221" s="2">
        <f t="shared" si="100"/>
        <v>3539.66405549</v>
      </c>
      <c r="S221" s="9" t="s">
        <v>56</v>
      </c>
      <c r="T221" s="47">
        <f t="shared" si="109"/>
        <v>40247</v>
      </c>
      <c r="U221" s="4"/>
      <c r="V221" s="11">
        <f t="shared" si="114"/>
        <v>210</v>
      </c>
      <c r="W221" s="43">
        <f t="shared" si="117"/>
        <v>46428</v>
      </c>
      <c r="X221" s="12">
        <f t="shared" si="91"/>
        <v>238056.98944317983</v>
      </c>
      <c r="Y221" s="12">
        <f t="shared" si="118"/>
        <v>2784.6814536000002</v>
      </c>
      <c r="Z221" s="12">
        <f t="shared" si="115"/>
        <v>7340.8303822500002</v>
      </c>
      <c r="AA221" s="134">
        <v>2.9914E-2</v>
      </c>
      <c r="AB221" s="12">
        <f t="shared" si="110"/>
        <v>10125.51183585</v>
      </c>
      <c r="AC221" s="11">
        <f t="shared" si="116"/>
        <v>210</v>
      </c>
      <c r="AD221" s="44">
        <f t="shared" si="111"/>
        <v>46456</v>
      </c>
      <c r="AE221" s="3"/>
      <c r="AF221" s="45">
        <f t="shared" si="112"/>
        <v>46456</v>
      </c>
      <c r="AG221" s="17">
        <f>VLOOKUP(AF221,[1]Plan1!$G$59:$H$300,2)</f>
        <v>-1</v>
      </c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</row>
    <row r="222" spans="1:126" x14ac:dyDescent="0.2">
      <c r="A222" s="91">
        <f t="shared" si="101"/>
        <v>40247</v>
      </c>
      <c r="B222" s="36">
        <f t="shared" si="95"/>
        <v>327219.83646098</v>
      </c>
      <c r="C222" s="36">
        <f t="shared" si="102"/>
        <v>322987.27141819004</v>
      </c>
      <c r="D222" s="120">
        <f t="shared" si="103"/>
        <v>40220</v>
      </c>
      <c r="E222" s="3">
        <f t="shared" si="90"/>
        <v>0</v>
      </c>
      <c r="F222" s="21">
        <f t="shared" si="104"/>
        <v>28</v>
      </c>
      <c r="G222" s="21">
        <f t="shared" si="113"/>
        <v>28</v>
      </c>
      <c r="H222" s="36">
        <f t="shared" si="105"/>
        <v>1</v>
      </c>
      <c r="I222" s="36">
        <f t="shared" si="106"/>
        <v>1.0017370999999999</v>
      </c>
      <c r="J222" s="36">
        <f t="shared" si="96"/>
        <v>1.0017370999999999</v>
      </c>
      <c r="K222" s="36">
        <f t="shared" si="97"/>
        <v>323548.33260736999</v>
      </c>
      <c r="L222" s="37">
        <f t="shared" si="107"/>
        <v>6</v>
      </c>
      <c r="M222" s="20">
        <f t="shared" si="93"/>
        <v>4.9927205799999999E-2</v>
      </c>
      <c r="N222" s="36">
        <f t="shared" si="98"/>
        <v>16153.864188330001</v>
      </c>
      <c r="O222" s="35">
        <f t="shared" si="108"/>
        <v>0.14499999999999999</v>
      </c>
      <c r="P222" s="38">
        <f t="shared" si="94"/>
        <v>1.0113476210000001</v>
      </c>
      <c r="Q222" s="36">
        <f t="shared" si="99"/>
        <v>3671.5038536100001</v>
      </c>
      <c r="R222" s="36">
        <f t="shared" si="100"/>
        <v>19825.368041940001</v>
      </c>
      <c r="S222" s="39" t="s">
        <v>56</v>
      </c>
      <c r="T222" s="120">
        <f t="shared" si="109"/>
        <v>40247</v>
      </c>
      <c r="U222" s="36">
        <f>(K222-N222)</f>
        <v>307394.46841903997</v>
      </c>
      <c r="V222" s="11">
        <f t="shared" si="114"/>
        <v>211</v>
      </c>
      <c r="W222" s="43">
        <f t="shared" si="117"/>
        <v>46456</v>
      </c>
      <c r="X222" s="12">
        <f t="shared" si="91"/>
        <v>230776.25447804984</v>
      </c>
      <c r="Y222" s="12">
        <f t="shared" si="118"/>
        <v>2701.3804925999998</v>
      </c>
      <c r="Z222" s="12">
        <f t="shared" si="115"/>
        <v>7280.7349651300001</v>
      </c>
      <c r="AA222" s="134">
        <v>3.0584E-2</v>
      </c>
      <c r="AB222" s="12">
        <f t="shared" si="110"/>
        <v>9982.1154577300003</v>
      </c>
      <c r="AC222" s="11">
        <f t="shared" si="116"/>
        <v>211</v>
      </c>
      <c r="AD222" s="44">
        <f t="shared" si="111"/>
        <v>46487</v>
      </c>
      <c r="AE222" s="20"/>
      <c r="AF222" s="46">
        <f t="shared" si="112"/>
        <v>46487</v>
      </c>
      <c r="AG222" s="17">
        <f>VLOOKUP(AF222,[1]Plan1!$G$59:$H$300,2)</f>
        <v>-1</v>
      </c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9"/>
      <c r="DU222" s="29"/>
      <c r="DV222" s="29"/>
    </row>
    <row r="223" spans="1:126" x14ac:dyDescent="0.2">
      <c r="A223" s="90">
        <f t="shared" si="101"/>
        <v>40248</v>
      </c>
      <c r="B223" s="2">
        <f t="shared" si="95"/>
        <v>307511.50090863998</v>
      </c>
      <c r="C223" s="2">
        <f t="shared" si="102"/>
        <v>306861.41944732005</v>
      </c>
      <c r="D223" s="47">
        <f t="shared" si="103"/>
        <v>40248</v>
      </c>
      <c r="E223" s="3">
        <f t="shared" si="90"/>
        <v>5.1699999999999999E-4</v>
      </c>
      <c r="F223" s="4">
        <f t="shared" si="104"/>
        <v>1</v>
      </c>
      <c r="G223" s="4">
        <f t="shared" si="113"/>
        <v>31</v>
      </c>
      <c r="H223" s="2">
        <f t="shared" si="105"/>
        <v>1.0000166699999999</v>
      </c>
      <c r="I223" s="2">
        <f t="shared" si="106"/>
        <v>1.0017370999999999</v>
      </c>
      <c r="J223" s="2">
        <f t="shared" si="96"/>
        <v>1.00175379</v>
      </c>
      <c r="K223" s="2">
        <f t="shared" si="97"/>
        <v>307399.58993612998</v>
      </c>
      <c r="L223" s="1">
        <f t="shared" si="107"/>
        <v>0</v>
      </c>
      <c r="M223" s="3">
        <f t="shared" si="93"/>
        <v>0</v>
      </c>
      <c r="N223" s="2">
        <f t="shared" si="98"/>
        <v>0</v>
      </c>
      <c r="O223" s="18">
        <f t="shared" si="108"/>
        <v>0.14499999999999999</v>
      </c>
      <c r="P223" s="8">
        <f t="shared" si="94"/>
        <v>1.0003640570000001</v>
      </c>
      <c r="Q223" s="2">
        <f t="shared" si="99"/>
        <v>111.91097250999999</v>
      </c>
      <c r="R223" s="2">
        <f t="shared" si="100"/>
        <v>111.91097250999999</v>
      </c>
      <c r="S223" s="9" t="s">
        <v>56</v>
      </c>
      <c r="T223" s="47">
        <f t="shared" si="109"/>
        <v>40278</v>
      </c>
      <c r="U223" s="4"/>
      <c r="V223" s="11">
        <f t="shared" si="114"/>
        <v>212</v>
      </c>
      <c r="W223" s="43">
        <f t="shared" si="117"/>
        <v>46487</v>
      </c>
      <c r="X223" s="12">
        <f t="shared" si="91"/>
        <v>222671.85397328984</v>
      </c>
      <c r="Y223" s="12">
        <f t="shared" si="118"/>
        <v>2618.7614716100002</v>
      </c>
      <c r="Z223" s="12">
        <f t="shared" si="115"/>
        <v>8104.4005047600003</v>
      </c>
      <c r="AA223" s="134">
        <v>3.5118000000000003E-2</v>
      </c>
      <c r="AB223" s="12">
        <f t="shared" si="110"/>
        <v>10723.16197637</v>
      </c>
      <c r="AC223" s="11">
        <f t="shared" si="116"/>
        <v>212</v>
      </c>
      <c r="AD223" s="44">
        <f t="shared" si="111"/>
        <v>46517</v>
      </c>
      <c r="AE223" s="3"/>
      <c r="AF223" s="45">
        <f t="shared" si="112"/>
        <v>46517</v>
      </c>
      <c r="AG223" s="17">
        <f>VLOOKUP(AF223,[1]Plan1!$G$59:$H$300,2)</f>
        <v>-1</v>
      </c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</row>
    <row r="224" spans="1:126" x14ac:dyDescent="0.2">
      <c r="A224" s="90">
        <f t="shared" si="101"/>
        <v>40249</v>
      </c>
      <c r="B224" s="2">
        <f t="shared" si="95"/>
        <v>307628.58108296001</v>
      </c>
      <c r="C224" s="2">
        <f t="shared" si="102"/>
        <v>306861.41944732005</v>
      </c>
      <c r="D224" s="47">
        <f t="shared" si="103"/>
        <v>40248</v>
      </c>
      <c r="E224" s="3">
        <f t="shared" si="90"/>
        <v>5.1699999999999999E-4</v>
      </c>
      <c r="F224" s="4">
        <f t="shared" si="104"/>
        <v>2</v>
      </c>
      <c r="G224" s="4">
        <f t="shared" si="113"/>
        <v>31</v>
      </c>
      <c r="H224" s="2">
        <f t="shared" si="105"/>
        <v>1.0000333400000001</v>
      </c>
      <c r="I224" s="2">
        <f t="shared" si="106"/>
        <v>1.0017370999999999</v>
      </c>
      <c r="J224" s="2">
        <f t="shared" si="96"/>
        <v>1.00177049</v>
      </c>
      <c r="K224" s="2">
        <f t="shared" si="97"/>
        <v>307404.71452183003</v>
      </c>
      <c r="L224" s="1">
        <f t="shared" si="107"/>
        <v>0</v>
      </c>
      <c r="M224" s="3">
        <f t="shared" si="93"/>
        <v>0</v>
      </c>
      <c r="N224" s="2">
        <f t="shared" si="98"/>
        <v>0</v>
      </c>
      <c r="O224" s="18">
        <f t="shared" si="108"/>
        <v>0.14499999999999999</v>
      </c>
      <c r="P224" s="8">
        <f t="shared" si="94"/>
        <v>1.0007282470000001</v>
      </c>
      <c r="Q224" s="2">
        <f t="shared" si="99"/>
        <v>223.86656113000001</v>
      </c>
      <c r="R224" s="2">
        <f t="shared" si="100"/>
        <v>223.86656113000001</v>
      </c>
      <c r="S224" s="9" t="s">
        <v>56</v>
      </c>
      <c r="T224" s="47">
        <f t="shared" si="109"/>
        <v>40278</v>
      </c>
      <c r="U224" s="4"/>
      <c r="V224" s="11">
        <f t="shared" si="114"/>
        <v>213</v>
      </c>
      <c r="W224" s="43">
        <f t="shared" si="117"/>
        <v>46517</v>
      </c>
      <c r="X224" s="12">
        <f t="shared" si="91"/>
        <v>215699.10753797984</v>
      </c>
      <c r="Y224" s="12">
        <f t="shared" si="118"/>
        <v>2526.7958062500002</v>
      </c>
      <c r="Z224" s="12">
        <f t="shared" si="115"/>
        <v>6972.7464353100004</v>
      </c>
      <c r="AA224" s="134">
        <v>3.1314000000000002E-2</v>
      </c>
      <c r="AB224" s="12">
        <f t="shared" si="110"/>
        <v>9499.5422415600005</v>
      </c>
      <c r="AC224" s="11">
        <f t="shared" si="116"/>
        <v>213</v>
      </c>
      <c r="AD224" s="44">
        <f t="shared" si="111"/>
        <v>46548</v>
      </c>
      <c r="AE224" s="3"/>
      <c r="AF224" s="45">
        <f t="shared" si="112"/>
        <v>46548</v>
      </c>
      <c r="AG224" s="17">
        <f>VLOOKUP(AF224,[1]Plan1!$G$59:$H$300,2)</f>
        <v>-1</v>
      </c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</row>
    <row r="225" spans="1:123" x14ac:dyDescent="0.2">
      <c r="A225" s="90">
        <f t="shared" si="101"/>
        <v>40250</v>
      </c>
      <c r="B225" s="2">
        <f t="shared" si="95"/>
        <v>307745.70864000003</v>
      </c>
      <c r="C225" s="2">
        <f t="shared" si="102"/>
        <v>306861.41944732005</v>
      </c>
      <c r="D225" s="47">
        <f t="shared" si="103"/>
        <v>40248</v>
      </c>
      <c r="E225" s="3">
        <f t="shared" si="90"/>
        <v>5.1699999999999999E-4</v>
      </c>
      <c r="F225" s="4">
        <f t="shared" si="104"/>
        <v>3</v>
      </c>
      <c r="G225" s="4">
        <f t="shared" si="113"/>
        <v>31</v>
      </c>
      <c r="H225" s="2">
        <f t="shared" si="105"/>
        <v>1.00005002</v>
      </c>
      <c r="I225" s="2">
        <f t="shared" si="106"/>
        <v>1.0017370999999999</v>
      </c>
      <c r="J225" s="2">
        <f t="shared" si="96"/>
        <v>1.0017872000000001</v>
      </c>
      <c r="K225" s="2">
        <f t="shared" si="97"/>
        <v>307409.84217615001</v>
      </c>
      <c r="L225" s="1">
        <f t="shared" si="107"/>
        <v>0</v>
      </c>
      <c r="M225" s="3">
        <f t="shared" si="93"/>
        <v>0</v>
      </c>
      <c r="N225" s="2">
        <f t="shared" si="98"/>
        <v>0</v>
      </c>
      <c r="O225" s="18">
        <f t="shared" si="108"/>
        <v>0.14499999999999999</v>
      </c>
      <c r="P225" s="8">
        <f t="shared" si="94"/>
        <v>1.0010925690000001</v>
      </c>
      <c r="Q225" s="2">
        <f t="shared" si="99"/>
        <v>335.86646385</v>
      </c>
      <c r="R225" s="2">
        <f t="shared" si="100"/>
        <v>335.86646385</v>
      </c>
      <c r="S225" s="9" t="s">
        <v>56</v>
      </c>
      <c r="T225" s="47">
        <f t="shared" si="109"/>
        <v>40278</v>
      </c>
      <c r="U225" s="4"/>
      <c r="V225" s="11">
        <f t="shared" si="114"/>
        <v>214</v>
      </c>
      <c r="W225" s="43">
        <f t="shared" si="117"/>
        <v>46548</v>
      </c>
      <c r="X225" s="12">
        <f t="shared" si="91"/>
        <v>208843.32710399985</v>
      </c>
      <c r="Y225" s="12">
        <f t="shared" si="118"/>
        <v>2447.6717223700002</v>
      </c>
      <c r="Z225" s="12">
        <f t="shared" si="115"/>
        <v>6855.7804339800005</v>
      </c>
      <c r="AA225" s="134">
        <v>3.1784E-2</v>
      </c>
      <c r="AB225" s="12">
        <f t="shared" si="110"/>
        <v>9303.4521563500002</v>
      </c>
      <c r="AC225" s="11">
        <f t="shared" si="116"/>
        <v>214</v>
      </c>
      <c r="AD225" s="44">
        <f t="shared" si="111"/>
        <v>46578</v>
      </c>
      <c r="AE225" s="3"/>
      <c r="AF225" s="45">
        <f t="shared" si="112"/>
        <v>46578</v>
      </c>
      <c r="AG225" s="17">
        <f>VLOOKUP(AF225,[1]Plan1!$G$59:$H$300,2)</f>
        <v>-1</v>
      </c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</row>
    <row r="226" spans="1:123" x14ac:dyDescent="0.2">
      <c r="A226" s="90">
        <f t="shared" si="101"/>
        <v>40251</v>
      </c>
      <c r="B226" s="2">
        <f t="shared" si="95"/>
        <v>307862.87774639</v>
      </c>
      <c r="C226" s="2">
        <f t="shared" si="102"/>
        <v>306861.41944732005</v>
      </c>
      <c r="D226" s="47">
        <f t="shared" si="103"/>
        <v>40248</v>
      </c>
      <c r="E226" s="3">
        <f t="shared" si="90"/>
        <v>5.1699999999999999E-4</v>
      </c>
      <c r="F226" s="4">
        <f t="shared" si="104"/>
        <v>4</v>
      </c>
      <c r="G226" s="4">
        <f t="shared" si="113"/>
        <v>31</v>
      </c>
      <c r="H226" s="2">
        <f t="shared" si="105"/>
        <v>1.0000666899999999</v>
      </c>
      <c r="I226" s="2">
        <f t="shared" si="106"/>
        <v>1.0017370999999999</v>
      </c>
      <c r="J226" s="2">
        <f t="shared" si="96"/>
        <v>1.0018039000000001</v>
      </c>
      <c r="K226" s="2">
        <f t="shared" si="97"/>
        <v>307414.96676186001</v>
      </c>
      <c r="L226" s="1">
        <f t="shared" si="107"/>
        <v>0</v>
      </c>
      <c r="M226" s="3">
        <f t="shared" si="93"/>
        <v>0</v>
      </c>
      <c r="N226" s="2">
        <f t="shared" si="98"/>
        <v>0</v>
      </c>
      <c r="O226" s="18">
        <f t="shared" si="108"/>
        <v>0.14499999999999999</v>
      </c>
      <c r="P226" s="8">
        <f t="shared" si="94"/>
        <v>1.001457024</v>
      </c>
      <c r="Q226" s="2">
        <f t="shared" si="99"/>
        <v>447.91098453000001</v>
      </c>
      <c r="R226" s="2">
        <f t="shared" si="100"/>
        <v>447.91098453000001</v>
      </c>
      <c r="S226" s="9" t="s">
        <v>56</v>
      </c>
      <c r="T226" s="47">
        <f t="shared" si="109"/>
        <v>40278</v>
      </c>
      <c r="U226" s="4"/>
      <c r="V226" s="11">
        <f t="shared" si="114"/>
        <v>215</v>
      </c>
      <c r="W226" s="43">
        <f t="shared" si="117"/>
        <v>46578</v>
      </c>
      <c r="X226" s="12">
        <f t="shared" si="91"/>
        <v>202134.23522078985</v>
      </c>
      <c r="Y226" s="12">
        <f t="shared" si="118"/>
        <v>2369.8749243500001</v>
      </c>
      <c r="Z226" s="12">
        <f t="shared" si="115"/>
        <v>6709.0918832099997</v>
      </c>
      <c r="AA226" s="134">
        <v>3.2125000000000001E-2</v>
      </c>
      <c r="AB226" s="12">
        <f t="shared" si="110"/>
        <v>9078.9668075600002</v>
      </c>
      <c r="AC226" s="11">
        <f t="shared" si="116"/>
        <v>215</v>
      </c>
      <c r="AD226" s="44">
        <f t="shared" si="111"/>
        <v>46609</v>
      </c>
      <c r="AE226" s="3"/>
      <c r="AF226" s="45">
        <f t="shared" si="112"/>
        <v>46609</v>
      </c>
      <c r="AG226" s="17">
        <f>VLOOKUP(AF226,[1]Plan1!$G$59:$H$300,2)</f>
        <v>-1</v>
      </c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</row>
    <row r="227" spans="1:123" x14ac:dyDescent="0.2">
      <c r="A227" s="90">
        <f t="shared" si="101"/>
        <v>40252</v>
      </c>
      <c r="B227" s="2">
        <f t="shared" si="95"/>
        <v>307980.09147499001</v>
      </c>
      <c r="C227" s="2">
        <f t="shared" si="102"/>
        <v>306861.41944732005</v>
      </c>
      <c r="D227" s="47">
        <f t="shared" si="103"/>
        <v>40248</v>
      </c>
      <c r="E227" s="3">
        <f t="shared" si="90"/>
        <v>5.1699999999999999E-4</v>
      </c>
      <c r="F227" s="4">
        <f t="shared" si="104"/>
        <v>5</v>
      </c>
      <c r="G227" s="4">
        <f t="shared" si="113"/>
        <v>31</v>
      </c>
      <c r="H227" s="2">
        <f t="shared" si="105"/>
        <v>1.0000833600000001</v>
      </c>
      <c r="I227" s="2">
        <f t="shared" si="106"/>
        <v>1.0017370999999999</v>
      </c>
      <c r="J227" s="2">
        <f t="shared" si="96"/>
        <v>1.0018206000000001</v>
      </c>
      <c r="K227" s="2">
        <f t="shared" si="97"/>
        <v>307420.09134756</v>
      </c>
      <c r="L227" s="1">
        <f t="shared" si="107"/>
        <v>0</v>
      </c>
      <c r="M227" s="3">
        <f t="shared" si="93"/>
        <v>0</v>
      </c>
      <c r="N227" s="2">
        <f t="shared" si="98"/>
        <v>0</v>
      </c>
      <c r="O227" s="18">
        <f t="shared" si="108"/>
        <v>0.14499999999999999</v>
      </c>
      <c r="P227" s="8">
        <f t="shared" si="94"/>
        <v>1.0018216120000001</v>
      </c>
      <c r="Q227" s="2">
        <f t="shared" si="99"/>
        <v>560.00012743000002</v>
      </c>
      <c r="R227" s="2">
        <f t="shared" si="100"/>
        <v>560.00012743000002</v>
      </c>
      <c r="S227" s="9" t="s">
        <v>56</v>
      </c>
      <c r="T227" s="47">
        <f t="shared" si="109"/>
        <v>40278</v>
      </c>
      <c r="U227" s="4"/>
      <c r="V227" s="11">
        <f t="shared" si="114"/>
        <v>216</v>
      </c>
      <c r="W227" s="43">
        <f t="shared" si="117"/>
        <v>46609</v>
      </c>
      <c r="X227" s="12">
        <f t="shared" si="91"/>
        <v>195537.98872282985</v>
      </c>
      <c r="Y227" s="12">
        <f t="shared" si="118"/>
        <v>2293.74269241</v>
      </c>
      <c r="Z227" s="12">
        <f t="shared" si="115"/>
        <v>6596.2464979599999</v>
      </c>
      <c r="AA227" s="134">
        <v>3.2633000000000002E-2</v>
      </c>
      <c r="AB227" s="12">
        <f t="shared" si="110"/>
        <v>8889.9891903700009</v>
      </c>
      <c r="AC227" s="11">
        <f t="shared" si="116"/>
        <v>216</v>
      </c>
      <c r="AD227" s="44">
        <f t="shared" si="111"/>
        <v>46640</v>
      </c>
      <c r="AE227" s="3"/>
      <c r="AF227" s="45">
        <f t="shared" si="112"/>
        <v>46640</v>
      </c>
      <c r="AG227" s="17">
        <f>VLOOKUP(AF227,[1]Plan1!$G$59:$H$300,2)</f>
        <v>-1</v>
      </c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</row>
    <row r="228" spans="1:123" x14ac:dyDescent="0.2">
      <c r="A228" s="90">
        <f t="shared" si="101"/>
        <v>40253</v>
      </c>
      <c r="B228" s="2">
        <f t="shared" si="95"/>
        <v>308097.35259579</v>
      </c>
      <c r="C228" s="2">
        <f t="shared" si="102"/>
        <v>306861.41944732005</v>
      </c>
      <c r="D228" s="47">
        <f t="shared" si="103"/>
        <v>40248</v>
      </c>
      <c r="E228" s="3">
        <f t="shared" si="90"/>
        <v>5.1699999999999999E-4</v>
      </c>
      <c r="F228" s="4">
        <f t="shared" si="104"/>
        <v>6</v>
      </c>
      <c r="G228" s="4">
        <f t="shared" si="113"/>
        <v>31</v>
      </c>
      <c r="H228" s="2">
        <f t="shared" si="105"/>
        <v>1.00010004</v>
      </c>
      <c r="I228" s="2">
        <f t="shared" si="106"/>
        <v>1.0017370999999999</v>
      </c>
      <c r="J228" s="2">
        <f t="shared" si="96"/>
        <v>1.00183731</v>
      </c>
      <c r="K228" s="2">
        <f t="shared" si="97"/>
        <v>307425.21900187997</v>
      </c>
      <c r="L228" s="1">
        <f t="shared" si="107"/>
        <v>0</v>
      </c>
      <c r="M228" s="3">
        <f t="shared" si="93"/>
        <v>0</v>
      </c>
      <c r="N228" s="2">
        <f t="shared" si="98"/>
        <v>0</v>
      </c>
      <c r="O228" s="18">
        <f t="shared" si="108"/>
        <v>0.14499999999999999</v>
      </c>
      <c r="P228" s="8">
        <f t="shared" si="94"/>
        <v>1.002186332</v>
      </c>
      <c r="Q228" s="2">
        <f t="shared" si="99"/>
        <v>672.13359390999995</v>
      </c>
      <c r="R228" s="2">
        <f t="shared" si="100"/>
        <v>672.13359390999995</v>
      </c>
      <c r="S228" s="9" t="s">
        <v>56</v>
      </c>
      <c r="T228" s="47">
        <f t="shared" si="109"/>
        <v>40278</v>
      </c>
      <c r="U228" s="4"/>
      <c r="V228" s="11">
        <f t="shared" si="114"/>
        <v>217</v>
      </c>
      <c r="W228" s="43">
        <f t="shared" si="117"/>
        <v>46640</v>
      </c>
      <c r="X228" s="12">
        <f t="shared" si="91"/>
        <v>188994.70100619984</v>
      </c>
      <c r="Y228" s="12">
        <f t="shared" si="118"/>
        <v>2218.8909871199999</v>
      </c>
      <c r="Z228" s="12">
        <f t="shared" si="115"/>
        <v>6543.2877166300004</v>
      </c>
      <c r="AA228" s="134">
        <v>3.3463E-2</v>
      </c>
      <c r="AB228" s="12">
        <f t="shared" si="110"/>
        <v>8762.1787037499998</v>
      </c>
      <c r="AC228" s="11">
        <f t="shared" si="116"/>
        <v>217</v>
      </c>
      <c r="AD228" s="44">
        <f t="shared" si="111"/>
        <v>46670</v>
      </c>
      <c r="AE228" s="3"/>
      <c r="AF228" s="45">
        <f t="shared" si="112"/>
        <v>46670</v>
      </c>
      <c r="AG228" s="17">
        <f>VLOOKUP(AF228,[1]Plan1!$G$59:$H$300,2)</f>
        <v>-1</v>
      </c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</row>
    <row r="229" spans="1:123" x14ac:dyDescent="0.2">
      <c r="A229" s="90">
        <f t="shared" si="101"/>
        <v>40254</v>
      </c>
      <c r="B229" s="2">
        <f t="shared" si="95"/>
        <v>308214.65526868997</v>
      </c>
      <c r="C229" s="2">
        <f t="shared" si="102"/>
        <v>306861.41944732005</v>
      </c>
      <c r="D229" s="47">
        <f t="shared" si="103"/>
        <v>40248</v>
      </c>
      <c r="E229" s="3">
        <f t="shared" si="90"/>
        <v>5.1699999999999999E-4</v>
      </c>
      <c r="F229" s="4">
        <f t="shared" si="104"/>
        <v>7</v>
      </c>
      <c r="G229" s="4">
        <f t="shared" si="113"/>
        <v>31</v>
      </c>
      <c r="H229" s="2">
        <f t="shared" si="105"/>
        <v>1.0001167099999999</v>
      </c>
      <c r="I229" s="2">
        <f t="shared" si="106"/>
        <v>1.0017370999999999</v>
      </c>
      <c r="J229" s="2">
        <f t="shared" si="96"/>
        <v>1.00185401</v>
      </c>
      <c r="K229" s="2">
        <f t="shared" si="97"/>
        <v>307430.34358758997</v>
      </c>
      <c r="L229" s="1">
        <f t="shared" si="107"/>
        <v>0</v>
      </c>
      <c r="M229" s="3">
        <f t="shared" si="93"/>
        <v>0</v>
      </c>
      <c r="N229" s="2">
        <f t="shared" si="98"/>
        <v>0</v>
      </c>
      <c r="O229" s="18">
        <f t="shared" si="108"/>
        <v>0.14499999999999999</v>
      </c>
      <c r="P229" s="8">
        <f t="shared" si="94"/>
        <v>1.002551185</v>
      </c>
      <c r="Q229" s="2">
        <f t="shared" si="99"/>
        <v>784.31168109999999</v>
      </c>
      <c r="R229" s="2">
        <f t="shared" si="100"/>
        <v>784.31168109999999</v>
      </c>
      <c r="S229" s="9" t="s">
        <v>56</v>
      </c>
      <c r="T229" s="47">
        <f t="shared" si="109"/>
        <v>40278</v>
      </c>
      <c r="U229" s="4"/>
      <c r="V229" s="11">
        <f t="shared" si="114"/>
        <v>218</v>
      </c>
      <c r="W229" s="43">
        <f t="shared" si="117"/>
        <v>46670</v>
      </c>
      <c r="X229" s="12">
        <f t="shared" ref="X229:X292" si="119">(X228-Z229)</f>
        <v>182645.80201529985</v>
      </c>
      <c r="Y229" s="12">
        <f t="shared" si="118"/>
        <v>2144.6402380200002</v>
      </c>
      <c r="Z229" s="12">
        <f t="shared" si="115"/>
        <v>6348.8989909000002</v>
      </c>
      <c r="AA229" s="134">
        <v>3.3592999999999998E-2</v>
      </c>
      <c r="AB229" s="12">
        <f t="shared" si="110"/>
        <v>8493.5392289200008</v>
      </c>
      <c r="AC229" s="11">
        <f t="shared" si="116"/>
        <v>218</v>
      </c>
      <c r="AD229" s="44">
        <f t="shared" si="111"/>
        <v>46701</v>
      </c>
      <c r="AE229" s="3"/>
      <c r="AF229" s="45">
        <f t="shared" si="112"/>
        <v>46701</v>
      </c>
      <c r="AG229" s="17">
        <f>VLOOKUP(AF229,[1]Plan1!$G$59:$H$300,2)</f>
        <v>-1</v>
      </c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</row>
    <row r="230" spans="1:123" x14ac:dyDescent="0.2">
      <c r="A230" s="90">
        <f t="shared" si="101"/>
        <v>40255</v>
      </c>
      <c r="B230" s="2">
        <f t="shared" si="95"/>
        <v>308332.00564749999</v>
      </c>
      <c r="C230" s="2">
        <f t="shared" si="102"/>
        <v>306861.41944732005</v>
      </c>
      <c r="D230" s="47">
        <f t="shared" si="103"/>
        <v>40248</v>
      </c>
      <c r="E230" s="3">
        <f t="shared" si="90"/>
        <v>5.1699999999999999E-4</v>
      </c>
      <c r="F230" s="4">
        <f t="shared" si="104"/>
        <v>8</v>
      </c>
      <c r="G230" s="4">
        <f t="shared" si="113"/>
        <v>31</v>
      </c>
      <c r="H230" s="2">
        <f t="shared" si="105"/>
        <v>1.00013339</v>
      </c>
      <c r="I230" s="2">
        <f t="shared" si="106"/>
        <v>1.0017370999999999</v>
      </c>
      <c r="J230" s="2">
        <f t="shared" si="96"/>
        <v>1.0018707200000001</v>
      </c>
      <c r="K230" s="2">
        <f t="shared" si="97"/>
        <v>307435.4712419</v>
      </c>
      <c r="L230" s="1">
        <f t="shared" si="107"/>
        <v>0</v>
      </c>
      <c r="M230" s="3">
        <f t="shared" si="93"/>
        <v>0</v>
      </c>
      <c r="N230" s="2">
        <f t="shared" si="98"/>
        <v>0</v>
      </c>
      <c r="O230" s="18">
        <f t="shared" si="108"/>
        <v>0.14499999999999999</v>
      </c>
      <c r="P230" s="8">
        <f t="shared" si="94"/>
        <v>1.0029161710000001</v>
      </c>
      <c r="Q230" s="2">
        <f t="shared" si="99"/>
        <v>896.53440560000001</v>
      </c>
      <c r="R230" s="2">
        <f t="shared" si="100"/>
        <v>896.53440560000001</v>
      </c>
      <c r="S230" s="9" t="s">
        <v>56</v>
      </c>
      <c r="T230" s="47">
        <f t="shared" si="109"/>
        <v>40278</v>
      </c>
      <c r="U230" s="4"/>
      <c r="V230" s="11">
        <f t="shared" si="114"/>
        <v>219</v>
      </c>
      <c r="W230" s="43">
        <f t="shared" si="117"/>
        <v>46701</v>
      </c>
      <c r="X230" s="12">
        <f t="shared" si="119"/>
        <v>176404.24702303985</v>
      </c>
      <c r="Y230" s="12">
        <f t="shared" si="118"/>
        <v>2072.5953385100001</v>
      </c>
      <c r="Z230" s="12">
        <f t="shared" si="115"/>
        <v>6241.5549922600003</v>
      </c>
      <c r="AA230" s="134">
        <v>3.4173000000000002E-2</v>
      </c>
      <c r="AB230" s="12">
        <f t="shared" si="110"/>
        <v>8314.1503307700004</v>
      </c>
      <c r="AC230" s="11">
        <f t="shared" si="116"/>
        <v>219</v>
      </c>
      <c r="AD230" s="44">
        <f t="shared" si="111"/>
        <v>46731</v>
      </c>
      <c r="AE230" s="3"/>
      <c r="AF230" s="45">
        <f t="shared" si="112"/>
        <v>46731</v>
      </c>
      <c r="AG230" s="17">
        <f>VLOOKUP(AF230,[1]Plan1!$G$59:$H$300,2)</f>
        <v>-1</v>
      </c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</row>
    <row r="231" spans="1:123" x14ac:dyDescent="0.2">
      <c r="A231" s="90">
        <f t="shared" si="101"/>
        <v>40256</v>
      </c>
      <c r="B231" s="2">
        <f t="shared" si="95"/>
        <v>308449.39758028998</v>
      </c>
      <c r="C231" s="2">
        <f t="shared" si="102"/>
        <v>306861.41944732005</v>
      </c>
      <c r="D231" s="47">
        <f t="shared" si="103"/>
        <v>40248</v>
      </c>
      <c r="E231" s="3">
        <f t="shared" si="90"/>
        <v>5.1699999999999999E-4</v>
      </c>
      <c r="F231" s="4">
        <f t="shared" si="104"/>
        <v>9</v>
      </c>
      <c r="G231" s="4">
        <f t="shared" si="113"/>
        <v>31</v>
      </c>
      <c r="H231" s="2">
        <f t="shared" si="105"/>
        <v>1.00015006</v>
      </c>
      <c r="I231" s="2">
        <f t="shared" si="106"/>
        <v>1.0017370999999999</v>
      </c>
      <c r="J231" s="2">
        <f t="shared" si="96"/>
        <v>1.0018874200000001</v>
      </c>
      <c r="K231" s="2">
        <f t="shared" si="97"/>
        <v>307440.59582761</v>
      </c>
      <c r="L231" s="1">
        <f t="shared" si="107"/>
        <v>0</v>
      </c>
      <c r="M231" s="3">
        <f t="shared" si="93"/>
        <v>0</v>
      </c>
      <c r="N231" s="2">
        <f t="shared" si="98"/>
        <v>0</v>
      </c>
      <c r="O231" s="18">
        <f t="shared" si="108"/>
        <v>0.14499999999999999</v>
      </c>
      <c r="P231" s="8">
        <f t="shared" si="94"/>
        <v>1.0032812900000001</v>
      </c>
      <c r="Q231" s="2">
        <f t="shared" si="99"/>
        <v>1008.80175268</v>
      </c>
      <c r="R231" s="2">
        <f t="shared" si="100"/>
        <v>1008.80175268</v>
      </c>
      <c r="S231" s="9" t="s">
        <v>56</v>
      </c>
      <c r="T231" s="47">
        <f t="shared" si="109"/>
        <v>40278</v>
      </c>
      <c r="U231" s="4"/>
      <c r="V231" s="11">
        <f t="shared" si="114"/>
        <v>220</v>
      </c>
      <c r="W231" s="43">
        <f t="shared" si="117"/>
        <v>46731</v>
      </c>
      <c r="X231" s="12">
        <f t="shared" si="119"/>
        <v>170397.32960341984</v>
      </c>
      <c r="Y231" s="12">
        <f t="shared" si="118"/>
        <v>2001.768538</v>
      </c>
      <c r="Z231" s="12">
        <f t="shared" si="115"/>
        <v>6006.9174196200001</v>
      </c>
      <c r="AA231" s="134">
        <v>3.4051999999999999E-2</v>
      </c>
      <c r="AB231" s="12">
        <f t="shared" si="110"/>
        <v>8008.6859576200004</v>
      </c>
      <c r="AC231" s="11">
        <f t="shared" si="116"/>
        <v>220</v>
      </c>
      <c r="AD231" s="44">
        <f t="shared" si="111"/>
        <v>46762</v>
      </c>
      <c r="AE231" s="3"/>
      <c r="AF231" s="45">
        <f t="shared" si="112"/>
        <v>46762</v>
      </c>
      <c r="AG231" s="17">
        <f>VLOOKUP(AF231,[1]Plan1!$G$59:$H$300,2)</f>
        <v>-1</v>
      </c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</row>
    <row r="232" spans="1:123" x14ac:dyDescent="0.2">
      <c r="A232" s="90">
        <f t="shared" si="101"/>
        <v>40257</v>
      </c>
      <c r="B232" s="2">
        <f t="shared" si="95"/>
        <v>308566.83414550999</v>
      </c>
      <c r="C232" s="2">
        <f t="shared" si="102"/>
        <v>306861.41944732005</v>
      </c>
      <c r="D232" s="47">
        <f t="shared" si="103"/>
        <v>40248</v>
      </c>
      <c r="E232" s="3">
        <f t="shared" si="90"/>
        <v>5.1699999999999999E-4</v>
      </c>
      <c r="F232" s="4">
        <f t="shared" si="104"/>
        <v>10</v>
      </c>
      <c r="G232" s="4">
        <f t="shared" si="113"/>
        <v>31</v>
      </c>
      <c r="H232" s="2">
        <f t="shared" si="105"/>
        <v>1.0001667400000001</v>
      </c>
      <c r="I232" s="2">
        <f t="shared" si="106"/>
        <v>1.0017370999999999</v>
      </c>
      <c r="J232" s="2">
        <f t="shared" si="96"/>
        <v>1.0019041200000001</v>
      </c>
      <c r="K232" s="2">
        <f t="shared" si="97"/>
        <v>307445.72041330999</v>
      </c>
      <c r="L232" s="1">
        <f t="shared" si="107"/>
        <v>0</v>
      </c>
      <c r="M232" s="3">
        <f t="shared" si="93"/>
        <v>0</v>
      </c>
      <c r="N232" s="2">
        <f t="shared" si="98"/>
        <v>0</v>
      </c>
      <c r="O232" s="18">
        <f t="shared" si="108"/>
        <v>0.14499999999999999</v>
      </c>
      <c r="P232" s="8">
        <f t="shared" si="94"/>
        <v>1.003646542</v>
      </c>
      <c r="Q232" s="2">
        <f t="shared" si="99"/>
        <v>1121.1137322</v>
      </c>
      <c r="R232" s="2">
        <f t="shared" si="100"/>
        <v>1121.1137322</v>
      </c>
      <c r="S232" s="9" t="s">
        <v>56</v>
      </c>
      <c r="T232" s="47">
        <f t="shared" si="109"/>
        <v>40278</v>
      </c>
      <c r="U232" s="4"/>
      <c r="V232" s="11">
        <f t="shared" si="114"/>
        <v>221</v>
      </c>
      <c r="W232" s="43">
        <f t="shared" si="117"/>
        <v>46762</v>
      </c>
      <c r="X232" s="12">
        <f t="shared" si="119"/>
        <v>164184.81336340983</v>
      </c>
      <c r="Y232" s="12">
        <f t="shared" si="118"/>
        <v>1933.6043157500001</v>
      </c>
      <c r="Z232" s="12">
        <f t="shared" si="115"/>
        <v>6212.5162400099998</v>
      </c>
      <c r="AA232" s="134">
        <v>3.6458999999999998E-2</v>
      </c>
      <c r="AB232" s="12">
        <f t="shared" si="110"/>
        <v>8146.1205557599997</v>
      </c>
      <c r="AC232" s="11">
        <f t="shared" si="116"/>
        <v>221</v>
      </c>
      <c r="AD232" s="44">
        <f t="shared" si="111"/>
        <v>46793</v>
      </c>
      <c r="AE232" s="3"/>
      <c r="AF232" s="45">
        <f t="shared" si="112"/>
        <v>46793</v>
      </c>
      <c r="AG232" s="17">
        <f>VLOOKUP(AF232,[1]Plan1!$G$59:$H$300,2)</f>
        <v>-1</v>
      </c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</row>
    <row r="233" spans="1:123" x14ac:dyDescent="0.2">
      <c r="A233" s="90">
        <f t="shared" si="101"/>
        <v>40258</v>
      </c>
      <c r="B233" s="2">
        <f t="shared" si="95"/>
        <v>308684.31842616003</v>
      </c>
      <c r="C233" s="2">
        <f t="shared" si="102"/>
        <v>306861.41944732005</v>
      </c>
      <c r="D233" s="47">
        <f t="shared" si="103"/>
        <v>40248</v>
      </c>
      <c r="E233" s="3">
        <f t="shared" si="90"/>
        <v>5.1699999999999999E-4</v>
      </c>
      <c r="F233" s="4">
        <f t="shared" si="104"/>
        <v>11</v>
      </c>
      <c r="G233" s="4">
        <f t="shared" si="113"/>
        <v>31</v>
      </c>
      <c r="H233" s="2">
        <f t="shared" si="105"/>
        <v>1.0001834199999999</v>
      </c>
      <c r="I233" s="2">
        <f t="shared" si="106"/>
        <v>1.0017370999999999</v>
      </c>
      <c r="J233" s="2">
        <f t="shared" si="96"/>
        <v>1.00192083</v>
      </c>
      <c r="K233" s="2">
        <f t="shared" si="97"/>
        <v>307450.84806763002</v>
      </c>
      <c r="L233" s="1">
        <f t="shared" si="107"/>
        <v>0</v>
      </c>
      <c r="M233" s="3">
        <f t="shared" si="93"/>
        <v>0</v>
      </c>
      <c r="N233" s="2">
        <f t="shared" si="98"/>
        <v>0</v>
      </c>
      <c r="O233" s="18">
        <f t="shared" si="108"/>
        <v>0.14499999999999999</v>
      </c>
      <c r="P233" s="8">
        <f t="shared" si="94"/>
        <v>1.0040119270000001</v>
      </c>
      <c r="Q233" s="2">
        <f t="shared" si="99"/>
        <v>1233.4703585300001</v>
      </c>
      <c r="R233" s="2">
        <f t="shared" si="100"/>
        <v>1233.4703585300001</v>
      </c>
      <c r="S233" s="9" t="s">
        <v>56</v>
      </c>
      <c r="T233" s="47">
        <f t="shared" si="109"/>
        <v>40278</v>
      </c>
      <c r="U233" s="4"/>
      <c r="V233" s="11">
        <f t="shared" si="114"/>
        <v>222</v>
      </c>
      <c r="W233" s="43">
        <f t="shared" si="117"/>
        <v>46793</v>
      </c>
      <c r="X233" s="12">
        <f t="shared" si="119"/>
        <v>158384.82064653983</v>
      </c>
      <c r="Y233" s="12">
        <f t="shared" si="118"/>
        <v>1863.1070360000001</v>
      </c>
      <c r="Z233" s="12">
        <f t="shared" si="115"/>
        <v>5799.9927168699996</v>
      </c>
      <c r="AA233" s="134">
        <v>3.5326000000000003E-2</v>
      </c>
      <c r="AB233" s="12">
        <f t="shared" si="110"/>
        <v>7663.09975287</v>
      </c>
      <c r="AC233" s="11">
        <f t="shared" si="116"/>
        <v>222</v>
      </c>
      <c r="AD233" s="44">
        <f t="shared" si="111"/>
        <v>46822</v>
      </c>
      <c r="AE233" s="3"/>
      <c r="AF233" s="45">
        <f t="shared" si="112"/>
        <v>46822</v>
      </c>
      <c r="AG233" s="17">
        <f>VLOOKUP(AF233,[1]Plan1!$G$59:$H$300,2)</f>
        <v>-1</v>
      </c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</row>
    <row r="234" spans="1:123" x14ac:dyDescent="0.2">
      <c r="A234" s="90">
        <f t="shared" si="101"/>
        <v>40259</v>
      </c>
      <c r="B234" s="2">
        <f t="shared" si="95"/>
        <v>308801.84426355001</v>
      </c>
      <c r="C234" s="2">
        <f t="shared" si="102"/>
        <v>306861.41944732005</v>
      </c>
      <c r="D234" s="47">
        <f t="shared" si="103"/>
        <v>40248</v>
      </c>
      <c r="E234" s="3">
        <f t="shared" si="90"/>
        <v>5.1699999999999999E-4</v>
      </c>
      <c r="F234" s="4">
        <f t="shared" si="104"/>
        <v>12</v>
      </c>
      <c r="G234" s="4">
        <f t="shared" si="113"/>
        <v>31</v>
      </c>
      <c r="H234" s="2">
        <f t="shared" si="105"/>
        <v>1.0002000900000001</v>
      </c>
      <c r="I234" s="2">
        <f t="shared" si="106"/>
        <v>1.0017370999999999</v>
      </c>
      <c r="J234" s="2">
        <f t="shared" si="96"/>
        <v>1.00193753</v>
      </c>
      <c r="K234" s="2">
        <f t="shared" si="97"/>
        <v>307455.97265334002</v>
      </c>
      <c r="L234" s="1">
        <f t="shared" si="107"/>
        <v>0</v>
      </c>
      <c r="M234" s="3">
        <f t="shared" si="93"/>
        <v>0</v>
      </c>
      <c r="N234" s="2">
        <f t="shared" si="98"/>
        <v>0</v>
      </c>
      <c r="O234" s="18">
        <f t="shared" si="108"/>
        <v>0.14499999999999999</v>
      </c>
      <c r="P234" s="8">
        <f t="shared" si="94"/>
        <v>1.004377445</v>
      </c>
      <c r="Q234" s="2">
        <f t="shared" si="99"/>
        <v>1345.87161021</v>
      </c>
      <c r="R234" s="2">
        <f t="shared" si="100"/>
        <v>1345.87161021</v>
      </c>
      <c r="S234" s="9" t="s">
        <v>56</v>
      </c>
      <c r="T234" s="47">
        <f t="shared" si="109"/>
        <v>40278</v>
      </c>
      <c r="U234" s="4"/>
      <c r="V234" s="11">
        <f t="shared" si="114"/>
        <v>223</v>
      </c>
      <c r="W234" s="43">
        <f t="shared" si="117"/>
        <v>46822</v>
      </c>
      <c r="X234" s="12">
        <f t="shared" si="119"/>
        <v>152630.22495798982</v>
      </c>
      <c r="Y234" s="12">
        <f t="shared" si="118"/>
        <v>1797.2909168399999</v>
      </c>
      <c r="Z234" s="12">
        <f t="shared" si="115"/>
        <v>5754.59568855</v>
      </c>
      <c r="AA234" s="134">
        <v>3.6332999999999997E-2</v>
      </c>
      <c r="AB234" s="12">
        <f t="shared" si="110"/>
        <v>7551.8866053900001</v>
      </c>
      <c r="AC234" s="11">
        <f t="shared" si="116"/>
        <v>223</v>
      </c>
      <c r="AD234" s="44">
        <f t="shared" si="111"/>
        <v>46853</v>
      </c>
      <c r="AE234" s="3"/>
      <c r="AF234" s="45">
        <f t="shared" si="112"/>
        <v>46853</v>
      </c>
      <c r="AG234" s="17">
        <f>VLOOKUP(AF234,[1]Plan1!$G$59:$H$300,2)</f>
        <v>-1</v>
      </c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</row>
    <row r="235" spans="1:123" x14ac:dyDescent="0.2">
      <c r="A235" s="90">
        <f t="shared" si="101"/>
        <v>40260</v>
      </c>
      <c r="B235" s="2">
        <f t="shared" si="95"/>
        <v>308919.41782268003</v>
      </c>
      <c r="C235" s="2">
        <f t="shared" si="102"/>
        <v>306861.41944732005</v>
      </c>
      <c r="D235" s="47">
        <f t="shared" si="103"/>
        <v>40248</v>
      </c>
      <c r="E235" s="3">
        <f t="shared" ref="E235:E298" si="120">IF(DAY(A234)=$E$2,VLOOKUP(A234,$AF$10:$AG$315,2),E234)</f>
        <v>5.1699999999999999E-4</v>
      </c>
      <c r="F235" s="4">
        <f t="shared" si="104"/>
        <v>13</v>
      </c>
      <c r="G235" s="4">
        <f t="shared" si="113"/>
        <v>31</v>
      </c>
      <c r="H235" s="2">
        <f t="shared" si="105"/>
        <v>1.00021677</v>
      </c>
      <c r="I235" s="2">
        <f t="shared" si="106"/>
        <v>1.0017370999999999</v>
      </c>
      <c r="J235" s="2">
        <f t="shared" si="96"/>
        <v>1.0019542400000001</v>
      </c>
      <c r="K235" s="2">
        <f t="shared" si="97"/>
        <v>307461.10030766</v>
      </c>
      <c r="L235" s="1">
        <f t="shared" si="107"/>
        <v>0</v>
      </c>
      <c r="M235" s="3">
        <f t="shared" si="93"/>
        <v>0</v>
      </c>
      <c r="N235" s="2">
        <f t="shared" si="98"/>
        <v>0</v>
      </c>
      <c r="O235" s="18">
        <f t="shared" si="108"/>
        <v>0.14499999999999999</v>
      </c>
      <c r="P235" s="8">
        <f t="shared" si="94"/>
        <v>1.0047430959999999</v>
      </c>
      <c r="Q235" s="2">
        <f t="shared" si="99"/>
        <v>1458.31751502</v>
      </c>
      <c r="R235" s="2">
        <f t="shared" si="100"/>
        <v>1458.31751502</v>
      </c>
      <c r="S235" s="9" t="s">
        <v>56</v>
      </c>
      <c r="T235" s="47">
        <f t="shared" si="109"/>
        <v>40278</v>
      </c>
      <c r="U235" s="4"/>
      <c r="V235" s="11">
        <f t="shared" si="114"/>
        <v>224</v>
      </c>
      <c r="W235" s="43">
        <f t="shared" si="117"/>
        <v>46853</v>
      </c>
      <c r="X235" s="12">
        <f t="shared" si="119"/>
        <v>147060.13752837983</v>
      </c>
      <c r="Y235" s="12">
        <f t="shared" si="118"/>
        <v>1731.9899459600001</v>
      </c>
      <c r="Z235" s="12">
        <f t="shared" si="115"/>
        <v>5570.0874296100001</v>
      </c>
      <c r="AA235" s="134">
        <v>3.6493999999999999E-2</v>
      </c>
      <c r="AB235" s="12">
        <f t="shared" si="110"/>
        <v>7302.0773755700002</v>
      </c>
      <c r="AC235" s="11">
        <f t="shared" si="116"/>
        <v>224</v>
      </c>
      <c r="AD235" s="44">
        <f t="shared" si="111"/>
        <v>46883</v>
      </c>
      <c r="AE235" s="3"/>
      <c r="AF235" s="45">
        <f t="shared" si="112"/>
        <v>46883</v>
      </c>
      <c r="AG235" s="17">
        <f>VLOOKUP(AF235,[1]Plan1!$G$59:$H$300,2)</f>
        <v>-1</v>
      </c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</row>
    <row r="236" spans="1:123" x14ac:dyDescent="0.2">
      <c r="A236" s="90">
        <f t="shared" si="101"/>
        <v>40261</v>
      </c>
      <c r="B236" s="2">
        <f t="shared" si="95"/>
        <v>309037.03571721999</v>
      </c>
      <c r="C236" s="2">
        <f t="shared" si="102"/>
        <v>306861.41944732005</v>
      </c>
      <c r="D236" s="47">
        <f t="shared" si="103"/>
        <v>40248</v>
      </c>
      <c r="E236" s="3">
        <f t="shared" si="120"/>
        <v>5.1699999999999999E-4</v>
      </c>
      <c r="F236" s="4">
        <f t="shared" si="104"/>
        <v>14</v>
      </c>
      <c r="G236" s="4">
        <f t="shared" si="113"/>
        <v>31</v>
      </c>
      <c r="H236" s="2">
        <f t="shared" si="105"/>
        <v>1.0002334500000001</v>
      </c>
      <c r="I236" s="2">
        <f t="shared" si="106"/>
        <v>1.0017370999999999</v>
      </c>
      <c r="J236" s="2">
        <f t="shared" si="96"/>
        <v>1.00197095</v>
      </c>
      <c r="K236" s="2">
        <f t="shared" si="97"/>
        <v>307466.22796197998</v>
      </c>
      <c r="L236" s="1">
        <f t="shared" si="107"/>
        <v>0</v>
      </c>
      <c r="M236" s="3">
        <f t="shared" si="93"/>
        <v>0</v>
      </c>
      <c r="N236" s="2">
        <f t="shared" si="98"/>
        <v>0</v>
      </c>
      <c r="O236" s="18">
        <f t="shared" si="108"/>
        <v>0.14499999999999999</v>
      </c>
      <c r="P236" s="8">
        <f t="shared" si="94"/>
        <v>1.005108879</v>
      </c>
      <c r="Q236" s="2">
        <f t="shared" si="99"/>
        <v>1570.80775524</v>
      </c>
      <c r="R236" s="2">
        <f t="shared" si="100"/>
        <v>1570.80775524</v>
      </c>
      <c r="S236" s="9" t="s">
        <v>56</v>
      </c>
      <c r="T236" s="47">
        <f t="shared" si="109"/>
        <v>40278</v>
      </c>
      <c r="U236" s="4"/>
      <c r="V236" s="11">
        <f t="shared" si="114"/>
        <v>225</v>
      </c>
      <c r="W236" s="43">
        <f t="shared" si="117"/>
        <v>46883</v>
      </c>
      <c r="X236" s="12">
        <f t="shared" si="119"/>
        <v>141586.11802916983</v>
      </c>
      <c r="Y236" s="12">
        <f t="shared" si="118"/>
        <v>1668.7827048700001</v>
      </c>
      <c r="Z236" s="12">
        <f t="shared" si="115"/>
        <v>5474.0194992099996</v>
      </c>
      <c r="AA236" s="134">
        <v>3.7222999999999999E-2</v>
      </c>
      <c r="AB236" s="12">
        <f t="shared" si="110"/>
        <v>7142.8022040799997</v>
      </c>
      <c r="AC236" s="11">
        <f t="shared" si="116"/>
        <v>225</v>
      </c>
      <c r="AD236" s="44">
        <f t="shared" si="111"/>
        <v>46914</v>
      </c>
      <c r="AE236" s="3"/>
      <c r="AF236" s="45">
        <f t="shared" si="112"/>
        <v>46914</v>
      </c>
      <c r="AG236" s="17">
        <f>VLOOKUP(AF236,[1]Plan1!$G$59:$H$300,2)</f>
        <v>-1</v>
      </c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</row>
    <row r="237" spans="1:123" x14ac:dyDescent="0.2">
      <c r="A237" s="90">
        <f t="shared" si="101"/>
        <v>40262</v>
      </c>
      <c r="B237" s="2">
        <f t="shared" si="95"/>
        <v>309154.69578619004</v>
      </c>
      <c r="C237" s="2">
        <f t="shared" si="102"/>
        <v>306861.41944732005</v>
      </c>
      <c r="D237" s="47">
        <f t="shared" si="103"/>
        <v>40248</v>
      </c>
      <c r="E237" s="3">
        <f t="shared" si="120"/>
        <v>5.1699999999999999E-4</v>
      </c>
      <c r="F237" s="4">
        <f t="shared" si="104"/>
        <v>15</v>
      </c>
      <c r="G237" s="4">
        <f t="shared" si="113"/>
        <v>31</v>
      </c>
      <c r="H237" s="2">
        <f t="shared" si="105"/>
        <v>1.00025012</v>
      </c>
      <c r="I237" s="2">
        <f t="shared" si="106"/>
        <v>1.0017370999999999</v>
      </c>
      <c r="J237" s="2">
        <f t="shared" si="96"/>
        <v>1.00198765</v>
      </c>
      <c r="K237" s="2">
        <f t="shared" si="97"/>
        <v>307471.35254768003</v>
      </c>
      <c r="L237" s="1">
        <f t="shared" si="107"/>
        <v>0</v>
      </c>
      <c r="M237" s="3">
        <f t="shared" si="93"/>
        <v>0</v>
      </c>
      <c r="N237" s="2">
        <f t="shared" si="98"/>
        <v>0</v>
      </c>
      <c r="O237" s="18">
        <f t="shared" si="108"/>
        <v>0.14499999999999999</v>
      </c>
      <c r="P237" s="8">
        <f t="shared" si="94"/>
        <v>1.005474797</v>
      </c>
      <c r="Q237" s="2">
        <f t="shared" si="99"/>
        <v>1683.34323851</v>
      </c>
      <c r="R237" s="2">
        <f t="shared" si="100"/>
        <v>1683.34323851</v>
      </c>
      <c r="S237" s="9" t="s">
        <v>56</v>
      </c>
      <c r="T237" s="47">
        <f t="shared" si="109"/>
        <v>40278</v>
      </c>
      <c r="U237" s="4"/>
      <c r="V237" s="11">
        <f t="shared" si="114"/>
        <v>226</v>
      </c>
      <c r="W237" s="43">
        <f t="shared" si="117"/>
        <v>46914</v>
      </c>
      <c r="X237" s="12">
        <f t="shared" si="119"/>
        <v>136557.54546124983</v>
      </c>
      <c r="Y237" s="12">
        <f t="shared" si="118"/>
        <v>1606.6656062500001</v>
      </c>
      <c r="Z237" s="12">
        <f t="shared" si="115"/>
        <v>5028.5725679200004</v>
      </c>
      <c r="AA237" s="134">
        <v>3.5515999999999999E-2</v>
      </c>
      <c r="AB237" s="12">
        <f t="shared" si="110"/>
        <v>6635.238174170001</v>
      </c>
      <c r="AC237" s="11">
        <f t="shared" si="116"/>
        <v>226</v>
      </c>
      <c r="AD237" s="44">
        <f t="shared" si="111"/>
        <v>46944</v>
      </c>
      <c r="AE237" s="3"/>
      <c r="AF237" s="45">
        <f t="shared" si="112"/>
        <v>46944</v>
      </c>
      <c r="AG237" s="17">
        <f>VLOOKUP(AF237,[1]Plan1!$G$59:$H$300,2)</f>
        <v>-1</v>
      </c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</row>
    <row r="238" spans="1:123" x14ac:dyDescent="0.2">
      <c r="A238" s="90">
        <f t="shared" si="101"/>
        <v>40263</v>
      </c>
      <c r="B238" s="2">
        <f t="shared" si="95"/>
        <v>309272.40327895002</v>
      </c>
      <c r="C238" s="2">
        <f t="shared" si="102"/>
        <v>306861.41944732005</v>
      </c>
      <c r="D238" s="47">
        <f t="shared" si="103"/>
        <v>40248</v>
      </c>
      <c r="E238" s="3">
        <f t="shared" si="120"/>
        <v>5.1699999999999999E-4</v>
      </c>
      <c r="F238" s="4">
        <f t="shared" si="104"/>
        <v>16</v>
      </c>
      <c r="G238" s="4">
        <f t="shared" si="113"/>
        <v>31</v>
      </c>
      <c r="H238" s="2">
        <f t="shared" si="105"/>
        <v>1.0002667999999999</v>
      </c>
      <c r="I238" s="2">
        <f t="shared" si="106"/>
        <v>1.0017370999999999</v>
      </c>
      <c r="J238" s="2">
        <f t="shared" si="96"/>
        <v>1.0020043599999999</v>
      </c>
      <c r="K238" s="2">
        <f t="shared" si="97"/>
        <v>307476.48020200001</v>
      </c>
      <c r="L238" s="1">
        <f t="shared" si="107"/>
        <v>0</v>
      </c>
      <c r="M238" s="3">
        <f t="shared" si="93"/>
        <v>0</v>
      </c>
      <c r="N238" s="2">
        <f t="shared" si="98"/>
        <v>0</v>
      </c>
      <c r="O238" s="18">
        <f t="shared" si="108"/>
        <v>0.14499999999999999</v>
      </c>
      <c r="P238" s="8">
        <f t="shared" si="94"/>
        <v>1.005840847</v>
      </c>
      <c r="Q238" s="2">
        <f t="shared" si="99"/>
        <v>1795.92307695</v>
      </c>
      <c r="R238" s="2">
        <f t="shared" si="100"/>
        <v>1795.92307695</v>
      </c>
      <c r="S238" s="9" t="s">
        <v>56</v>
      </c>
      <c r="T238" s="47">
        <f t="shared" si="109"/>
        <v>40278</v>
      </c>
      <c r="U238" s="4"/>
      <c r="V238" s="11">
        <f t="shared" si="114"/>
        <v>227</v>
      </c>
      <c r="W238" s="43">
        <f t="shared" si="117"/>
        <v>46944</v>
      </c>
      <c r="X238" s="12">
        <f t="shared" si="119"/>
        <v>131798.92467456983</v>
      </c>
      <c r="Y238" s="12">
        <f t="shared" si="118"/>
        <v>1549.6032705800001</v>
      </c>
      <c r="Z238" s="12">
        <f t="shared" si="115"/>
        <v>4758.6207866799996</v>
      </c>
      <c r="AA238" s="134">
        <v>3.4847000000000003E-2</v>
      </c>
      <c r="AB238" s="12">
        <f t="shared" si="110"/>
        <v>6308.2240572599994</v>
      </c>
      <c r="AC238" s="11">
        <f t="shared" si="116"/>
        <v>227</v>
      </c>
      <c r="AD238" s="44">
        <f t="shared" si="111"/>
        <v>46975</v>
      </c>
      <c r="AE238" s="3"/>
      <c r="AF238" s="45">
        <f t="shared" si="112"/>
        <v>46975</v>
      </c>
      <c r="AG238" s="17">
        <f>VLOOKUP(AF238,[1]Plan1!$G$59:$H$300,2)</f>
        <v>-1</v>
      </c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</row>
    <row r="239" spans="1:123" x14ac:dyDescent="0.2">
      <c r="A239" s="90">
        <f t="shared" si="101"/>
        <v>40264</v>
      </c>
      <c r="B239" s="2">
        <f t="shared" si="95"/>
        <v>309390.15572821</v>
      </c>
      <c r="C239" s="2">
        <f t="shared" si="102"/>
        <v>306861.41944732005</v>
      </c>
      <c r="D239" s="47">
        <f t="shared" si="103"/>
        <v>40248</v>
      </c>
      <c r="E239" s="3">
        <f t="shared" si="120"/>
        <v>5.1699999999999999E-4</v>
      </c>
      <c r="F239" s="4">
        <f t="shared" si="104"/>
        <v>17</v>
      </c>
      <c r="G239" s="4">
        <f t="shared" si="113"/>
        <v>31</v>
      </c>
      <c r="H239" s="2">
        <f t="shared" si="105"/>
        <v>1.00028348</v>
      </c>
      <c r="I239" s="2">
        <f t="shared" si="106"/>
        <v>1.0017370999999999</v>
      </c>
      <c r="J239" s="2">
        <f t="shared" si="96"/>
        <v>1.0020210700000001</v>
      </c>
      <c r="K239" s="2">
        <f t="shared" si="97"/>
        <v>307481.60785631998</v>
      </c>
      <c r="L239" s="1">
        <f t="shared" si="107"/>
        <v>0</v>
      </c>
      <c r="M239" s="3">
        <f t="shared" si="93"/>
        <v>0</v>
      </c>
      <c r="N239" s="2">
        <f t="shared" si="98"/>
        <v>0</v>
      </c>
      <c r="O239" s="18">
        <f t="shared" si="108"/>
        <v>0.14499999999999999</v>
      </c>
      <c r="P239" s="8">
        <f t="shared" si="94"/>
        <v>1.006207031</v>
      </c>
      <c r="Q239" s="2">
        <f t="shared" si="99"/>
        <v>1908.5478718899999</v>
      </c>
      <c r="R239" s="2">
        <f t="shared" si="100"/>
        <v>1908.5478718899999</v>
      </c>
      <c r="S239" s="9" t="s">
        <v>56</v>
      </c>
      <c r="T239" s="47">
        <f t="shared" si="109"/>
        <v>40278</v>
      </c>
      <c r="U239" s="4"/>
      <c r="V239" s="11">
        <f t="shared" si="114"/>
        <v>228</v>
      </c>
      <c r="W239" s="43">
        <f t="shared" si="117"/>
        <v>46975</v>
      </c>
      <c r="X239" s="12">
        <f t="shared" si="119"/>
        <v>127226.95177653983</v>
      </c>
      <c r="Y239" s="12">
        <f t="shared" si="118"/>
        <v>1495.60424541</v>
      </c>
      <c r="Z239" s="12">
        <f t="shared" si="115"/>
        <v>4571.9728980299997</v>
      </c>
      <c r="AA239" s="134">
        <v>3.4688999999999998E-2</v>
      </c>
      <c r="AB239" s="12">
        <f t="shared" si="110"/>
        <v>6067.5771434399994</v>
      </c>
      <c r="AC239" s="11">
        <f t="shared" si="116"/>
        <v>228</v>
      </c>
      <c r="AD239" s="44">
        <f t="shared" si="111"/>
        <v>47006</v>
      </c>
      <c r="AE239" s="3"/>
      <c r="AF239" s="45">
        <f t="shared" si="112"/>
        <v>47006</v>
      </c>
      <c r="AG239" s="17">
        <f>VLOOKUP(AF239,[1]Plan1!$G$59:$H$300,2)</f>
        <v>-1</v>
      </c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</row>
    <row r="240" spans="1:123" x14ac:dyDescent="0.2">
      <c r="A240" s="90">
        <f t="shared" si="101"/>
        <v>40265</v>
      </c>
      <c r="B240" s="2">
        <f t="shared" si="95"/>
        <v>309507.95282853005</v>
      </c>
      <c r="C240" s="2">
        <f t="shared" si="102"/>
        <v>306861.41944732005</v>
      </c>
      <c r="D240" s="47">
        <f t="shared" si="103"/>
        <v>40248</v>
      </c>
      <c r="E240" s="3">
        <f t="shared" si="120"/>
        <v>5.1699999999999999E-4</v>
      </c>
      <c r="F240" s="4">
        <f t="shared" si="104"/>
        <v>18</v>
      </c>
      <c r="G240" s="4">
        <f t="shared" si="113"/>
        <v>31</v>
      </c>
      <c r="H240" s="2">
        <f t="shared" si="105"/>
        <v>1.0003001600000001</v>
      </c>
      <c r="I240" s="2">
        <f t="shared" si="106"/>
        <v>1.0017370999999999</v>
      </c>
      <c r="J240" s="2">
        <f t="shared" si="96"/>
        <v>1.00203778</v>
      </c>
      <c r="K240" s="2">
        <f t="shared" si="97"/>
        <v>307486.73551064002</v>
      </c>
      <c r="L240" s="1">
        <f t="shared" si="107"/>
        <v>0</v>
      </c>
      <c r="M240" s="3">
        <f t="shared" si="93"/>
        <v>0</v>
      </c>
      <c r="N240" s="2">
        <f t="shared" si="98"/>
        <v>0</v>
      </c>
      <c r="O240" s="18">
        <f t="shared" si="108"/>
        <v>0.14499999999999999</v>
      </c>
      <c r="P240" s="8">
        <f t="shared" si="94"/>
        <v>1.0065733480000001</v>
      </c>
      <c r="Q240" s="2">
        <f t="shared" si="99"/>
        <v>2021.21731789</v>
      </c>
      <c r="R240" s="2">
        <f t="shared" si="100"/>
        <v>2021.21731789</v>
      </c>
      <c r="S240" s="9" t="s">
        <v>56</v>
      </c>
      <c r="T240" s="47">
        <f t="shared" si="109"/>
        <v>40278</v>
      </c>
      <c r="U240" s="4"/>
      <c r="V240" s="11">
        <f t="shared" si="114"/>
        <v>229</v>
      </c>
      <c r="W240" s="43">
        <f t="shared" si="117"/>
        <v>47006</v>
      </c>
      <c r="X240" s="12">
        <f t="shared" si="119"/>
        <v>123230.49876733983</v>
      </c>
      <c r="Y240" s="12">
        <f t="shared" si="118"/>
        <v>1443.7232297400001</v>
      </c>
      <c r="Z240" s="12">
        <f t="shared" si="115"/>
        <v>3996.4530092</v>
      </c>
      <c r="AA240" s="134">
        <v>3.1412000000000002E-2</v>
      </c>
      <c r="AB240" s="12">
        <f t="shared" si="110"/>
        <v>5440.1762389400001</v>
      </c>
      <c r="AC240" s="11">
        <f t="shared" si="116"/>
        <v>229</v>
      </c>
      <c r="AD240" s="44">
        <f t="shared" si="111"/>
        <v>47036</v>
      </c>
      <c r="AE240" s="3"/>
      <c r="AF240" s="45">
        <f t="shared" si="112"/>
        <v>47036</v>
      </c>
      <c r="AG240" s="17">
        <f>VLOOKUP(AF240,[1]Plan1!$G$59:$H$300,2)</f>
        <v>-1</v>
      </c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</row>
    <row r="241" spans="1:126" x14ac:dyDescent="0.2">
      <c r="A241" s="90">
        <f t="shared" si="101"/>
        <v>40266</v>
      </c>
      <c r="B241" s="2">
        <f t="shared" si="95"/>
        <v>309625.79149204999</v>
      </c>
      <c r="C241" s="2">
        <f t="shared" si="102"/>
        <v>306861.41944732005</v>
      </c>
      <c r="D241" s="47">
        <f t="shared" si="103"/>
        <v>40248</v>
      </c>
      <c r="E241" s="3">
        <f t="shared" si="120"/>
        <v>5.1699999999999999E-4</v>
      </c>
      <c r="F241" s="4">
        <f t="shared" si="104"/>
        <v>19</v>
      </c>
      <c r="G241" s="4">
        <f t="shared" si="113"/>
        <v>31</v>
      </c>
      <c r="H241" s="2">
        <f t="shared" si="105"/>
        <v>1.00031683</v>
      </c>
      <c r="I241" s="2">
        <f t="shared" si="106"/>
        <v>1.0017370999999999</v>
      </c>
      <c r="J241" s="2">
        <f t="shared" si="96"/>
        <v>1.00205448</v>
      </c>
      <c r="K241" s="2">
        <f t="shared" si="97"/>
        <v>307491.86009634001</v>
      </c>
      <c r="L241" s="1">
        <f t="shared" si="107"/>
        <v>0</v>
      </c>
      <c r="M241" s="3">
        <f t="shared" si="93"/>
        <v>0</v>
      </c>
      <c r="N241" s="2">
        <f t="shared" si="98"/>
        <v>0</v>
      </c>
      <c r="O241" s="18">
        <f t="shared" si="108"/>
        <v>0.14499999999999999</v>
      </c>
      <c r="P241" s="8">
        <f t="shared" si="94"/>
        <v>1.0069397980000001</v>
      </c>
      <c r="Q241" s="2">
        <f t="shared" si="99"/>
        <v>2133.9313957099998</v>
      </c>
      <c r="R241" s="2">
        <f t="shared" si="100"/>
        <v>2133.9313957099998</v>
      </c>
      <c r="S241" s="9" t="s">
        <v>56</v>
      </c>
      <c r="T241" s="47">
        <f t="shared" si="109"/>
        <v>40278</v>
      </c>
      <c r="U241" s="4"/>
      <c r="V241" s="11">
        <f t="shared" si="114"/>
        <v>230</v>
      </c>
      <c r="W241" s="43">
        <f t="shared" si="117"/>
        <v>47036</v>
      </c>
      <c r="X241" s="12">
        <f t="shared" si="119"/>
        <v>119757.12392908982</v>
      </c>
      <c r="Y241" s="12">
        <f t="shared" si="118"/>
        <v>1398.3729956499999</v>
      </c>
      <c r="Z241" s="12">
        <f t="shared" si="115"/>
        <v>3473.3748382499998</v>
      </c>
      <c r="AA241" s="134">
        <v>2.8185999999999999E-2</v>
      </c>
      <c r="AB241" s="12">
        <f t="shared" si="110"/>
        <v>4871.7478338999999</v>
      </c>
      <c r="AC241" s="11">
        <f t="shared" si="116"/>
        <v>230</v>
      </c>
      <c r="AD241" s="44">
        <f t="shared" si="111"/>
        <v>47067</v>
      </c>
      <c r="AE241" s="3"/>
      <c r="AF241" s="45">
        <f t="shared" si="112"/>
        <v>47067</v>
      </c>
      <c r="AG241" s="17">
        <f>VLOOKUP(AF241,[1]Plan1!$G$59:$H$300,2)</f>
        <v>-1</v>
      </c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</row>
    <row r="242" spans="1:126" x14ac:dyDescent="0.2">
      <c r="A242" s="90">
        <f t="shared" si="101"/>
        <v>40267</v>
      </c>
      <c r="B242" s="2">
        <f t="shared" si="95"/>
        <v>309743.67480848002</v>
      </c>
      <c r="C242" s="2">
        <f t="shared" si="102"/>
        <v>306861.41944732005</v>
      </c>
      <c r="D242" s="47">
        <f t="shared" si="103"/>
        <v>40248</v>
      </c>
      <c r="E242" s="3">
        <f t="shared" si="120"/>
        <v>5.1699999999999999E-4</v>
      </c>
      <c r="F242" s="4">
        <f t="shared" si="104"/>
        <v>20</v>
      </c>
      <c r="G242" s="4">
        <f t="shared" si="113"/>
        <v>31</v>
      </c>
      <c r="H242" s="2">
        <f t="shared" si="105"/>
        <v>1.0003335099999999</v>
      </c>
      <c r="I242" s="2">
        <f t="shared" si="106"/>
        <v>1.0017370999999999</v>
      </c>
      <c r="J242" s="2">
        <f t="shared" si="96"/>
        <v>1.00207118</v>
      </c>
      <c r="K242" s="2">
        <f t="shared" si="97"/>
        <v>307496.98468205001</v>
      </c>
      <c r="L242" s="1">
        <f t="shared" si="107"/>
        <v>0</v>
      </c>
      <c r="M242" s="3">
        <f t="shared" si="93"/>
        <v>0</v>
      </c>
      <c r="N242" s="2">
        <f t="shared" si="98"/>
        <v>0</v>
      </c>
      <c r="O242" s="18">
        <f t="shared" si="108"/>
        <v>0.14499999999999999</v>
      </c>
      <c r="P242" s="8">
        <f t="shared" si="94"/>
        <v>1.007306381</v>
      </c>
      <c r="Q242" s="2">
        <f t="shared" si="99"/>
        <v>2246.69012643</v>
      </c>
      <c r="R242" s="2">
        <f t="shared" si="100"/>
        <v>2246.69012643</v>
      </c>
      <c r="S242" s="9" t="s">
        <v>56</v>
      </c>
      <c r="T242" s="47">
        <f t="shared" si="109"/>
        <v>40278</v>
      </c>
      <c r="U242" s="4"/>
      <c r="V242" s="11">
        <f t="shared" si="114"/>
        <v>231</v>
      </c>
      <c r="W242" s="43">
        <f t="shared" si="117"/>
        <v>47067</v>
      </c>
      <c r="X242" s="12">
        <f t="shared" si="119"/>
        <v>116618.88849652982</v>
      </c>
      <c r="Y242" s="12">
        <f t="shared" si="118"/>
        <v>1358.95845439</v>
      </c>
      <c r="Z242" s="12">
        <f t="shared" si="115"/>
        <v>3138.2354325599999</v>
      </c>
      <c r="AA242" s="134">
        <v>2.6204999999999999E-2</v>
      </c>
      <c r="AB242" s="12">
        <f t="shared" si="110"/>
        <v>4497.19388695</v>
      </c>
      <c r="AC242" s="11">
        <f t="shared" si="116"/>
        <v>231</v>
      </c>
      <c r="AD242" s="44">
        <f t="shared" si="111"/>
        <v>47097</v>
      </c>
      <c r="AE242" s="3"/>
      <c r="AF242" s="45">
        <f t="shared" si="112"/>
        <v>47097</v>
      </c>
      <c r="AG242" s="17">
        <f>VLOOKUP(AF242,[1]Plan1!$G$59:$H$300,2)</f>
        <v>-1</v>
      </c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</row>
    <row r="243" spans="1:126" x14ac:dyDescent="0.2">
      <c r="A243" s="90">
        <f t="shared" si="101"/>
        <v>40268</v>
      </c>
      <c r="B243" s="2">
        <f t="shared" si="95"/>
        <v>309861.60648702999</v>
      </c>
      <c r="C243" s="2">
        <f t="shared" si="102"/>
        <v>306861.41944732005</v>
      </c>
      <c r="D243" s="47">
        <f t="shared" si="103"/>
        <v>40248</v>
      </c>
      <c r="E243" s="3">
        <f t="shared" si="120"/>
        <v>5.1699999999999999E-4</v>
      </c>
      <c r="F243" s="4">
        <f t="shared" si="104"/>
        <v>21</v>
      </c>
      <c r="G243" s="4">
        <f t="shared" si="113"/>
        <v>31</v>
      </c>
      <c r="H243" s="2">
        <f t="shared" si="105"/>
        <v>1.00035019</v>
      </c>
      <c r="I243" s="2">
        <f t="shared" si="106"/>
        <v>1.0017370999999999</v>
      </c>
      <c r="J243" s="2">
        <f t="shared" si="96"/>
        <v>1.0020878900000001</v>
      </c>
      <c r="K243" s="2">
        <f t="shared" si="97"/>
        <v>307502.11233636999</v>
      </c>
      <c r="L243" s="1">
        <f t="shared" si="107"/>
        <v>0</v>
      </c>
      <c r="M243" s="3">
        <f t="shared" si="93"/>
        <v>0</v>
      </c>
      <c r="N243" s="2">
        <f t="shared" si="98"/>
        <v>0</v>
      </c>
      <c r="O243" s="18">
        <f t="shared" si="108"/>
        <v>0.14499999999999999</v>
      </c>
      <c r="P243" s="8">
        <f t="shared" si="94"/>
        <v>1.007673099</v>
      </c>
      <c r="Q243" s="2">
        <f t="shared" si="99"/>
        <v>2359.4941506599998</v>
      </c>
      <c r="R243" s="2">
        <f t="shared" si="100"/>
        <v>2359.4941506599998</v>
      </c>
      <c r="S243" s="9" t="s">
        <v>56</v>
      </c>
      <c r="T243" s="47">
        <f t="shared" si="109"/>
        <v>40278</v>
      </c>
      <c r="U243" s="4"/>
      <c r="V243" s="11">
        <f t="shared" si="114"/>
        <v>232</v>
      </c>
      <c r="W243" s="43">
        <f t="shared" si="117"/>
        <v>47097</v>
      </c>
      <c r="X243" s="12">
        <f t="shared" si="119"/>
        <v>113664.81543202982</v>
      </c>
      <c r="Y243" s="12">
        <f t="shared" si="118"/>
        <v>1323.3469480900001</v>
      </c>
      <c r="Z243" s="12">
        <f t="shared" si="115"/>
        <v>2954.0730644999999</v>
      </c>
      <c r="AA243" s="134">
        <v>2.5330999999999999E-2</v>
      </c>
      <c r="AB243" s="12">
        <f t="shared" si="110"/>
        <v>4277.4200125899997</v>
      </c>
      <c r="AC243" s="11">
        <f t="shared" si="116"/>
        <v>232</v>
      </c>
      <c r="AD243" s="44">
        <f t="shared" si="111"/>
        <v>47128</v>
      </c>
      <c r="AE243" s="3"/>
      <c r="AF243" s="45">
        <f t="shared" si="112"/>
        <v>47128</v>
      </c>
      <c r="AG243" s="17">
        <f>VLOOKUP(AF243,[1]Plan1!$G$59:$H$300,2)</f>
        <v>-1</v>
      </c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</row>
    <row r="244" spans="1:126" x14ac:dyDescent="0.2">
      <c r="A244" s="90">
        <f t="shared" si="101"/>
        <v>40269</v>
      </c>
      <c r="B244" s="2">
        <f t="shared" si="95"/>
        <v>309979.58251733001</v>
      </c>
      <c r="C244" s="2">
        <f t="shared" si="102"/>
        <v>306861.41944732005</v>
      </c>
      <c r="D244" s="47">
        <f t="shared" si="103"/>
        <v>40248</v>
      </c>
      <c r="E244" s="3">
        <f t="shared" si="120"/>
        <v>5.1699999999999999E-4</v>
      </c>
      <c r="F244" s="4">
        <f t="shared" si="104"/>
        <v>22</v>
      </c>
      <c r="G244" s="4">
        <f t="shared" si="113"/>
        <v>31</v>
      </c>
      <c r="H244" s="2">
        <f t="shared" si="105"/>
        <v>1.0003668699999999</v>
      </c>
      <c r="I244" s="2">
        <f t="shared" si="106"/>
        <v>1.0017370999999999</v>
      </c>
      <c r="J244" s="2">
        <f t="shared" si="96"/>
        <v>1.0021046</v>
      </c>
      <c r="K244" s="2">
        <f t="shared" si="97"/>
        <v>307507.23999068001</v>
      </c>
      <c r="L244" s="1">
        <f t="shared" si="107"/>
        <v>0</v>
      </c>
      <c r="M244" s="3">
        <f t="shared" si="93"/>
        <v>0</v>
      </c>
      <c r="N244" s="2">
        <f t="shared" si="98"/>
        <v>0</v>
      </c>
      <c r="O244" s="18">
        <f t="shared" si="108"/>
        <v>0.14499999999999999</v>
      </c>
      <c r="P244" s="8">
        <f t="shared" si="94"/>
        <v>1.008039949</v>
      </c>
      <c r="Q244" s="2">
        <f t="shared" si="99"/>
        <v>2472.3425266499999</v>
      </c>
      <c r="R244" s="2">
        <f t="shared" si="100"/>
        <v>2472.3425266499999</v>
      </c>
      <c r="S244" s="9" t="s">
        <v>56</v>
      </c>
      <c r="T244" s="47">
        <f t="shared" si="109"/>
        <v>40278</v>
      </c>
      <c r="U244" s="4"/>
      <c r="V244" s="11">
        <f t="shared" si="114"/>
        <v>233</v>
      </c>
      <c r="W244" s="43">
        <f t="shared" si="117"/>
        <v>47128</v>
      </c>
      <c r="X244" s="12">
        <f t="shared" si="119"/>
        <v>110550.62681882983</v>
      </c>
      <c r="Y244" s="12">
        <f t="shared" si="118"/>
        <v>1289.82524655</v>
      </c>
      <c r="Z244" s="12">
        <f t="shared" si="115"/>
        <v>3114.1886132</v>
      </c>
      <c r="AA244" s="134">
        <v>2.7397999999999999E-2</v>
      </c>
      <c r="AB244" s="12">
        <f t="shared" si="110"/>
        <v>4404.0138597499999</v>
      </c>
      <c r="AC244" s="11">
        <f t="shared" si="116"/>
        <v>233</v>
      </c>
      <c r="AD244" s="44">
        <f t="shared" si="111"/>
        <v>47159</v>
      </c>
      <c r="AE244" s="3"/>
      <c r="AF244" s="45">
        <f t="shared" si="112"/>
        <v>47159</v>
      </c>
      <c r="AG244" s="17">
        <f>VLOOKUP(AF244,[1]Plan1!$G$59:$H$300,2)</f>
        <v>-1</v>
      </c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</row>
    <row r="245" spans="1:126" x14ac:dyDescent="0.2">
      <c r="A245" s="90">
        <f t="shared" si="101"/>
        <v>40270</v>
      </c>
      <c r="B245" s="2">
        <f t="shared" si="95"/>
        <v>310097.60382397001</v>
      </c>
      <c r="C245" s="2">
        <f t="shared" si="102"/>
        <v>306861.41944732005</v>
      </c>
      <c r="D245" s="47">
        <f t="shared" si="103"/>
        <v>40248</v>
      </c>
      <c r="E245" s="3">
        <f t="shared" si="120"/>
        <v>5.1699999999999999E-4</v>
      </c>
      <c r="F245" s="4">
        <f t="shared" si="104"/>
        <v>23</v>
      </c>
      <c r="G245" s="4">
        <f t="shared" si="113"/>
        <v>31</v>
      </c>
      <c r="H245" s="2">
        <f t="shared" si="105"/>
        <v>1.00038355</v>
      </c>
      <c r="I245" s="2">
        <f t="shared" si="106"/>
        <v>1.0017370999999999</v>
      </c>
      <c r="J245" s="2">
        <f t="shared" si="96"/>
        <v>1.0021213099999999</v>
      </c>
      <c r="K245" s="2">
        <f t="shared" si="97"/>
        <v>307512.36764499999</v>
      </c>
      <c r="L245" s="1">
        <f t="shared" si="107"/>
        <v>0</v>
      </c>
      <c r="M245" s="3">
        <f t="shared" si="93"/>
        <v>0</v>
      </c>
      <c r="N245" s="2">
        <f t="shared" si="98"/>
        <v>0</v>
      </c>
      <c r="O245" s="18">
        <f t="shared" si="108"/>
        <v>0.14499999999999999</v>
      </c>
      <c r="P245" s="8">
        <f t="shared" si="94"/>
        <v>1.0084069339999999</v>
      </c>
      <c r="Q245" s="2">
        <f t="shared" si="99"/>
        <v>2585.2361789699999</v>
      </c>
      <c r="R245" s="2">
        <f t="shared" si="100"/>
        <v>2585.2361789699999</v>
      </c>
      <c r="S245" s="9" t="s">
        <v>56</v>
      </c>
      <c r="T245" s="47">
        <f t="shared" si="109"/>
        <v>40278</v>
      </c>
      <c r="U245" s="4"/>
      <c r="V245" s="11">
        <f t="shared" si="114"/>
        <v>234</v>
      </c>
      <c r="W245" s="43">
        <f t="shared" si="117"/>
        <v>47159</v>
      </c>
      <c r="X245" s="12">
        <f t="shared" si="119"/>
        <v>107747.50512521983</v>
      </c>
      <c r="Y245" s="12">
        <f t="shared" si="118"/>
        <v>1254.4866144499999</v>
      </c>
      <c r="Z245" s="12">
        <f t="shared" si="115"/>
        <v>2803.12169361</v>
      </c>
      <c r="AA245" s="134">
        <v>2.5356E-2</v>
      </c>
      <c r="AB245" s="12">
        <f t="shared" si="110"/>
        <v>4057.6083080600001</v>
      </c>
      <c r="AC245" s="11">
        <f t="shared" si="116"/>
        <v>234</v>
      </c>
      <c r="AD245" s="44">
        <f t="shared" si="111"/>
        <v>47187</v>
      </c>
      <c r="AE245" s="3"/>
      <c r="AF245" s="45">
        <f t="shared" si="112"/>
        <v>47187</v>
      </c>
      <c r="AG245" s="17">
        <f>VLOOKUP(AF245,[1]Plan1!$G$59:$H$300,2)</f>
        <v>-1</v>
      </c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</row>
    <row r="246" spans="1:126" x14ac:dyDescent="0.2">
      <c r="A246" s="90">
        <f t="shared" si="101"/>
        <v>40271</v>
      </c>
      <c r="B246" s="2">
        <f t="shared" si="95"/>
        <v>310215.66948646004</v>
      </c>
      <c r="C246" s="2">
        <f t="shared" si="102"/>
        <v>306861.41944732005</v>
      </c>
      <c r="D246" s="47">
        <f t="shared" si="103"/>
        <v>40248</v>
      </c>
      <c r="E246" s="3">
        <f t="shared" si="120"/>
        <v>5.1699999999999999E-4</v>
      </c>
      <c r="F246" s="4">
        <f t="shared" si="104"/>
        <v>24</v>
      </c>
      <c r="G246" s="4">
        <f t="shared" si="113"/>
        <v>31</v>
      </c>
      <c r="H246" s="2">
        <f t="shared" si="105"/>
        <v>1.0004002299999999</v>
      </c>
      <c r="I246" s="2">
        <f t="shared" si="106"/>
        <v>1.0017370999999999</v>
      </c>
      <c r="J246" s="2">
        <f t="shared" si="96"/>
        <v>1.0021380200000001</v>
      </c>
      <c r="K246" s="2">
        <f t="shared" si="97"/>
        <v>307517.49529932003</v>
      </c>
      <c r="L246" s="1">
        <f t="shared" si="107"/>
        <v>0</v>
      </c>
      <c r="M246" s="3">
        <f t="shared" si="93"/>
        <v>0</v>
      </c>
      <c r="N246" s="2">
        <f t="shared" si="98"/>
        <v>0</v>
      </c>
      <c r="O246" s="18">
        <f t="shared" si="108"/>
        <v>0.14499999999999999</v>
      </c>
      <c r="P246" s="8">
        <f t="shared" si="94"/>
        <v>1.0087740510000001</v>
      </c>
      <c r="Q246" s="2">
        <f t="shared" si="99"/>
        <v>2698.17418714</v>
      </c>
      <c r="R246" s="2">
        <f t="shared" si="100"/>
        <v>2698.17418714</v>
      </c>
      <c r="S246" s="9" t="s">
        <v>56</v>
      </c>
      <c r="T246" s="47">
        <f t="shared" si="109"/>
        <v>40278</v>
      </c>
      <c r="U246" s="4"/>
      <c r="V246" s="11">
        <f t="shared" si="114"/>
        <v>235</v>
      </c>
      <c r="W246" s="43">
        <f t="shared" si="117"/>
        <v>47187</v>
      </c>
      <c r="X246" s="12">
        <f t="shared" si="119"/>
        <v>104945.31575942982</v>
      </c>
      <c r="Y246" s="12">
        <f t="shared" si="118"/>
        <v>1222.67785185</v>
      </c>
      <c r="Z246" s="12">
        <f t="shared" si="115"/>
        <v>2802.18936579</v>
      </c>
      <c r="AA246" s="134">
        <v>2.6006999999999999E-2</v>
      </c>
      <c r="AB246" s="12">
        <f t="shared" si="110"/>
        <v>4024.86721764</v>
      </c>
      <c r="AC246" s="11">
        <f t="shared" si="116"/>
        <v>235</v>
      </c>
      <c r="AD246" s="44">
        <f t="shared" si="111"/>
        <v>47218</v>
      </c>
      <c r="AE246" s="3"/>
      <c r="AF246" s="45">
        <f t="shared" si="112"/>
        <v>47218</v>
      </c>
      <c r="AG246" s="17">
        <f>VLOOKUP(AF246,[1]Plan1!$G$59:$H$300,2)</f>
        <v>-1</v>
      </c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</row>
    <row r="247" spans="1:126" x14ac:dyDescent="0.2">
      <c r="A247" s="90">
        <f t="shared" si="101"/>
        <v>40272</v>
      </c>
      <c r="B247" s="2">
        <f t="shared" si="95"/>
        <v>310333.78042940999</v>
      </c>
      <c r="C247" s="2">
        <f t="shared" si="102"/>
        <v>306861.41944732005</v>
      </c>
      <c r="D247" s="47">
        <f t="shared" si="103"/>
        <v>40248</v>
      </c>
      <c r="E247" s="3">
        <f t="shared" si="120"/>
        <v>5.1699999999999999E-4</v>
      </c>
      <c r="F247" s="4">
        <f t="shared" si="104"/>
        <v>25</v>
      </c>
      <c r="G247" s="4">
        <f t="shared" si="113"/>
        <v>31</v>
      </c>
      <c r="H247" s="2">
        <f t="shared" si="105"/>
        <v>1.00041691</v>
      </c>
      <c r="I247" s="2">
        <f t="shared" si="106"/>
        <v>1.0017370999999999</v>
      </c>
      <c r="J247" s="2">
        <f t="shared" si="96"/>
        <v>1.00215473</v>
      </c>
      <c r="K247" s="2">
        <f t="shared" si="97"/>
        <v>307522.62295364001</v>
      </c>
      <c r="L247" s="1">
        <f t="shared" si="107"/>
        <v>0</v>
      </c>
      <c r="M247" s="3">
        <f t="shared" si="93"/>
        <v>0</v>
      </c>
      <c r="N247" s="2">
        <f t="shared" si="98"/>
        <v>0</v>
      </c>
      <c r="O247" s="18">
        <f t="shared" si="108"/>
        <v>0.14499999999999999</v>
      </c>
      <c r="P247" s="8">
        <f t="shared" si="94"/>
        <v>1.009141303</v>
      </c>
      <c r="Q247" s="2">
        <f t="shared" si="99"/>
        <v>2811.15747577</v>
      </c>
      <c r="R247" s="2">
        <f t="shared" si="100"/>
        <v>2811.15747577</v>
      </c>
      <c r="S247" s="9" t="s">
        <v>56</v>
      </c>
      <c r="T247" s="47">
        <f t="shared" si="109"/>
        <v>40278</v>
      </c>
      <c r="U247" s="4"/>
      <c r="V247" s="11">
        <f t="shared" si="114"/>
        <v>236</v>
      </c>
      <c r="W247" s="43">
        <f t="shared" si="117"/>
        <v>47218</v>
      </c>
      <c r="X247" s="12">
        <f t="shared" si="119"/>
        <v>102235.52276120982</v>
      </c>
      <c r="Y247" s="12">
        <f t="shared" si="118"/>
        <v>1190.8796689599999</v>
      </c>
      <c r="Z247" s="12">
        <f t="shared" si="115"/>
        <v>2709.7929982199998</v>
      </c>
      <c r="AA247" s="134">
        <v>2.5821E-2</v>
      </c>
      <c r="AB247" s="12">
        <f t="shared" si="110"/>
        <v>3900.6726671799997</v>
      </c>
      <c r="AC247" s="11">
        <f t="shared" si="116"/>
        <v>236</v>
      </c>
      <c r="AD247" s="44">
        <f t="shared" si="111"/>
        <v>47248</v>
      </c>
      <c r="AE247" s="3"/>
      <c r="AF247" s="45">
        <f t="shared" si="112"/>
        <v>47248</v>
      </c>
      <c r="AG247" s="17">
        <f>VLOOKUP(AF247,[1]Plan1!$G$59:$H$300,2)</f>
        <v>-1</v>
      </c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</row>
    <row r="248" spans="1:126" x14ac:dyDescent="0.2">
      <c r="A248" s="90">
        <f t="shared" si="101"/>
        <v>40273</v>
      </c>
      <c r="B248" s="2">
        <f t="shared" si="95"/>
        <v>310451.93603982998</v>
      </c>
      <c r="C248" s="2">
        <f t="shared" si="102"/>
        <v>306861.41944732005</v>
      </c>
      <c r="D248" s="47">
        <f t="shared" si="103"/>
        <v>40248</v>
      </c>
      <c r="E248" s="3">
        <f t="shared" si="120"/>
        <v>5.1699999999999999E-4</v>
      </c>
      <c r="F248" s="4">
        <f t="shared" si="104"/>
        <v>26</v>
      </c>
      <c r="G248" s="4">
        <f t="shared" si="113"/>
        <v>31</v>
      </c>
      <c r="H248" s="2">
        <f t="shared" si="105"/>
        <v>1.0004335900000001</v>
      </c>
      <c r="I248" s="2">
        <f t="shared" si="106"/>
        <v>1.0017370999999999</v>
      </c>
      <c r="J248" s="2">
        <f t="shared" si="96"/>
        <v>1.0021714399999999</v>
      </c>
      <c r="K248" s="2">
        <f t="shared" si="97"/>
        <v>307527.75060795998</v>
      </c>
      <c r="L248" s="1">
        <f t="shared" si="107"/>
        <v>0</v>
      </c>
      <c r="M248" s="3">
        <f t="shared" si="93"/>
        <v>0</v>
      </c>
      <c r="N248" s="2">
        <f t="shared" si="98"/>
        <v>0</v>
      </c>
      <c r="O248" s="18">
        <f t="shared" si="108"/>
        <v>0.14499999999999999</v>
      </c>
      <c r="P248" s="8">
        <f t="shared" si="94"/>
        <v>1.0095086879999999</v>
      </c>
      <c r="Q248" s="2">
        <f t="shared" si="99"/>
        <v>2924.1854318699998</v>
      </c>
      <c r="R248" s="2">
        <f t="shared" si="100"/>
        <v>2924.1854318699998</v>
      </c>
      <c r="S248" s="9" t="s">
        <v>56</v>
      </c>
      <c r="T248" s="47">
        <f t="shared" si="109"/>
        <v>40278</v>
      </c>
      <c r="U248" s="4"/>
      <c r="V248" s="11">
        <f t="shared" si="114"/>
        <v>237</v>
      </c>
      <c r="W248" s="43">
        <f t="shared" si="117"/>
        <v>47248</v>
      </c>
      <c r="X248" s="12">
        <f t="shared" si="119"/>
        <v>99571.162802539824</v>
      </c>
      <c r="Y248" s="12">
        <f t="shared" si="118"/>
        <v>1160.12996503</v>
      </c>
      <c r="Z248" s="12">
        <f t="shared" si="115"/>
        <v>2664.3599586700002</v>
      </c>
      <c r="AA248" s="134">
        <v>2.6061000000000001E-2</v>
      </c>
      <c r="AB248" s="12">
        <f t="shared" si="110"/>
        <v>3824.4899237</v>
      </c>
      <c r="AC248" s="11">
        <f t="shared" si="116"/>
        <v>237</v>
      </c>
      <c r="AD248" s="44">
        <f t="shared" si="111"/>
        <v>47279</v>
      </c>
      <c r="AE248" s="3"/>
      <c r="AF248" s="45">
        <f t="shared" si="112"/>
        <v>47279</v>
      </c>
      <c r="AG248" s="17">
        <f>VLOOKUP(AF248,[1]Plan1!$G$59:$H$300,2)</f>
        <v>-1</v>
      </c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</row>
    <row r="249" spans="1:126" x14ac:dyDescent="0.2">
      <c r="A249" s="90">
        <f t="shared" si="101"/>
        <v>40274</v>
      </c>
      <c r="B249" s="2">
        <f t="shared" si="95"/>
        <v>310570.1366273</v>
      </c>
      <c r="C249" s="2">
        <f t="shared" si="102"/>
        <v>306861.41944732005</v>
      </c>
      <c r="D249" s="47">
        <f t="shared" si="103"/>
        <v>40248</v>
      </c>
      <c r="E249" s="3">
        <f t="shared" si="120"/>
        <v>5.1699999999999999E-4</v>
      </c>
      <c r="F249" s="4">
        <f t="shared" si="104"/>
        <v>27</v>
      </c>
      <c r="G249" s="4">
        <f t="shared" si="113"/>
        <v>31</v>
      </c>
      <c r="H249" s="2">
        <f t="shared" si="105"/>
        <v>1.00045027</v>
      </c>
      <c r="I249" s="2">
        <f t="shared" si="106"/>
        <v>1.0017370999999999</v>
      </c>
      <c r="J249" s="2">
        <f t="shared" si="96"/>
        <v>1.0021881500000001</v>
      </c>
      <c r="K249" s="2">
        <f t="shared" si="97"/>
        <v>307532.87826228002</v>
      </c>
      <c r="L249" s="1">
        <f t="shared" si="107"/>
        <v>0</v>
      </c>
      <c r="M249" s="3">
        <f t="shared" si="93"/>
        <v>0</v>
      </c>
      <c r="N249" s="2">
        <f t="shared" si="98"/>
        <v>0</v>
      </c>
      <c r="O249" s="18">
        <f t="shared" si="108"/>
        <v>0.14499999999999999</v>
      </c>
      <c r="P249" s="8">
        <f t="shared" si="94"/>
        <v>1.009876207</v>
      </c>
      <c r="Q249" s="2">
        <f t="shared" si="99"/>
        <v>3037.2583650199999</v>
      </c>
      <c r="R249" s="2">
        <f t="shared" si="100"/>
        <v>3037.2583650199999</v>
      </c>
      <c r="S249" s="9" t="s">
        <v>56</v>
      </c>
      <c r="T249" s="47">
        <f t="shared" si="109"/>
        <v>40278</v>
      </c>
      <c r="U249" s="4"/>
      <c r="V249" s="11">
        <f t="shared" si="114"/>
        <v>238</v>
      </c>
      <c r="W249" s="43">
        <f t="shared" si="117"/>
        <v>47279</v>
      </c>
      <c r="X249" s="12">
        <f t="shared" si="119"/>
        <v>96951.545080369819</v>
      </c>
      <c r="Y249" s="12">
        <f t="shared" si="118"/>
        <v>1129.8958180100001</v>
      </c>
      <c r="Z249" s="12">
        <f t="shared" si="115"/>
        <v>2619.61772217</v>
      </c>
      <c r="AA249" s="134">
        <v>2.6308999999999999E-2</v>
      </c>
      <c r="AB249" s="12">
        <f t="shared" si="110"/>
        <v>3749.5135401799998</v>
      </c>
      <c r="AC249" s="11">
        <f t="shared" si="116"/>
        <v>238</v>
      </c>
      <c r="AD249" s="44">
        <f t="shared" si="111"/>
        <v>47309</v>
      </c>
      <c r="AE249" s="3"/>
      <c r="AF249" s="45">
        <f t="shared" si="112"/>
        <v>47309</v>
      </c>
      <c r="AG249" s="17">
        <f>VLOOKUP(AF249,[1]Plan1!$G$59:$H$300,2)</f>
        <v>-1</v>
      </c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</row>
    <row r="250" spans="1:126" x14ac:dyDescent="0.2">
      <c r="A250" s="90">
        <f t="shared" si="101"/>
        <v>40275</v>
      </c>
      <c r="B250" s="2">
        <f t="shared" si="95"/>
        <v>310688.38219387998</v>
      </c>
      <c r="C250" s="2">
        <f t="shared" si="102"/>
        <v>306861.41944732005</v>
      </c>
      <c r="D250" s="47">
        <f t="shared" si="103"/>
        <v>40248</v>
      </c>
      <c r="E250" s="3">
        <f t="shared" si="120"/>
        <v>5.1699999999999999E-4</v>
      </c>
      <c r="F250" s="4">
        <f t="shared" si="104"/>
        <v>28</v>
      </c>
      <c r="G250" s="4">
        <f t="shared" si="113"/>
        <v>31</v>
      </c>
      <c r="H250" s="2">
        <f t="shared" si="105"/>
        <v>1.0004669500000001</v>
      </c>
      <c r="I250" s="2">
        <f t="shared" si="106"/>
        <v>1.0017370999999999</v>
      </c>
      <c r="J250" s="2">
        <f t="shared" si="96"/>
        <v>1.00220486</v>
      </c>
      <c r="K250" s="2">
        <f t="shared" si="97"/>
        <v>307538.0059166</v>
      </c>
      <c r="L250" s="1">
        <f t="shared" si="107"/>
        <v>0</v>
      </c>
      <c r="M250" s="3">
        <f t="shared" si="93"/>
        <v>0</v>
      </c>
      <c r="N250" s="2">
        <f t="shared" si="98"/>
        <v>0</v>
      </c>
      <c r="O250" s="18">
        <f t="shared" si="108"/>
        <v>0.14499999999999999</v>
      </c>
      <c r="P250" s="8">
        <f t="shared" si="94"/>
        <v>1.0102438600000001</v>
      </c>
      <c r="Q250" s="2">
        <f t="shared" si="99"/>
        <v>3150.3762772800001</v>
      </c>
      <c r="R250" s="2">
        <f t="shared" si="100"/>
        <v>3150.3762772800001</v>
      </c>
      <c r="S250" s="9" t="s">
        <v>56</v>
      </c>
      <c r="T250" s="47">
        <f t="shared" si="109"/>
        <v>40278</v>
      </c>
      <c r="U250" s="4"/>
      <c r="V250" s="11">
        <f t="shared" si="114"/>
        <v>239</v>
      </c>
      <c r="W250" s="43">
        <f t="shared" si="117"/>
        <v>47309</v>
      </c>
      <c r="X250" s="12">
        <f t="shared" si="119"/>
        <v>94376.027285309814</v>
      </c>
      <c r="Y250" s="12">
        <f t="shared" si="118"/>
        <v>1100.16938893</v>
      </c>
      <c r="Z250" s="12">
        <f t="shared" si="115"/>
        <v>2575.51779506</v>
      </c>
      <c r="AA250" s="134">
        <v>2.6564999999999998E-2</v>
      </c>
      <c r="AB250" s="12">
        <f t="shared" si="110"/>
        <v>3675.68718399</v>
      </c>
      <c r="AC250" s="11">
        <f t="shared" si="116"/>
        <v>239</v>
      </c>
      <c r="AD250" s="44">
        <f t="shared" si="111"/>
        <v>47340</v>
      </c>
      <c r="AE250" s="3"/>
      <c r="AF250" s="45">
        <f t="shared" si="112"/>
        <v>47340</v>
      </c>
      <c r="AG250" s="17">
        <f>VLOOKUP(AF250,[1]Plan1!$G$59:$H$300,2)</f>
        <v>-1</v>
      </c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</row>
    <row r="251" spans="1:126" x14ac:dyDescent="0.2">
      <c r="A251" s="90">
        <f t="shared" si="101"/>
        <v>40276</v>
      </c>
      <c r="B251" s="2">
        <f t="shared" si="95"/>
        <v>310806.67243409995</v>
      </c>
      <c r="C251" s="2">
        <f t="shared" si="102"/>
        <v>306861.41944732005</v>
      </c>
      <c r="D251" s="47">
        <f t="shared" si="103"/>
        <v>40248</v>
      </c>
      <c r="E251" s="3">
        <f t="shared" si="120"/>
        <v>5.1699999999999999E-4</v>
      </c>
      <c r="F251" s="4">
        <f t="shared" si="104"/>
        <v>29</v>
      </c>
      <c r="G251" s="4">
        <f t="shared" si="113"/>
        <v>31</v>
      </c>
      <c r="H251" s="2">
        <f t="shared" si="105"/>
        <v>1.00048363</v>
      </c>
      <c r="I251" s="2">
        <f t="shared" si="106"/>
        <v>1.0017370999999999</v>
      </c>
      <c r="J251" s="2">
        <f t="shared" si="96"/>
        <v>1.0022215699999999</v>
      </c>
      <c r="K251" s="2">
        <f t="shared" si="97"/>
        <v>307543.13357091998</v>
      </c>
      <c r="L251" s="1">
        <f t="shared" si="107"/>
        <v>0</v>
      </c>
      <c r="M251" s="3">
        <f t="shared" si="93"/>
        <v>0</v>
      </c>
      <c r="N251" s="2">
        <f t="shared" si="98"/>
        <v>0</v>
      </c>
      <c r="O251" s="18">
        <f t="shared" si="108"/>
        <v>0.14499999999999999</v>
      </c>
      <c r="P251" s="8">
        <f t="shared" si="94"/>
        <v>1.0106116460000001</v>
      </c>
      <c r="Q251" s="2">
        <f t="shared" si="99"/>
        <v>3263.5388631800001</v>
      </c>
      <c r="R251" s="2">
        <f t="shared" si="100"/>
        <v>3263.5388631800001</v>
      </c>
      <c r="S251" s="9" t="s">
        <v>56</v>
      </c>
      <c r="T251" s="47">
        <f t="shared" si="109"/>
        <v>40278</v>
      </c>
      <c r="U251" s="4"/>
      <c r="V251" s="11">
        <f t="shared" si="114"/>
        <v>240</v>
      </c>
      <c r="W251" s="43">
        <f t="shared" si="117"/>
        <v>47340</v>
      </c>
      <c r="X251" s="12">
        <f t="shared" si="119"/>
        <v>91843.918473249811</v>
      </c>
      <c r="Y251" s="12">
        <f t="shared" si="118"/>
        <v>1070.94338911</v>
      </c>
      <c r="Z251" s="12">
        <f t="shared" si="115"/>
        <v>2532.1088120600002</v>
      </c>
      <c r="AA251" s="134">
        <v>2.683E-2</v>
      </c>
      <c r="AB251" s="12">
        <f t="shared" si="110"/>
        <v>3603.0522011700004</v>
      </c>
      <c r="AC251" s="11">
        <f t="shared" si="116"/>
        <v>240</v>
      </c>
      <c r="AD251" s="44">
        <f t="shared" si="111"/>
        <v>47371</v>
      </c>
      <c r="AE251" s="3"/>
      <c r="AF251" s="45">
        <f t="shared" si="112"/>
        <v>47371</v>
      </c>
      <c r="AG251" s="17">
        <f>VLOOKUP(AF251,[1]Plan1!$G$59:$H$300,2)</f>
        <v>-1</v>
      </c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</row>
    <row r="252" spans="1:126" x14ac:dyDescent="0.2">
      <c r="A252" s="90">
        <f t="shared" si="101"/>
        <v>40277</v>
      </c>
      <c r="B252" s="2">
        <f t="shared" si="95"/>
        <v>310925.00486278004</v>
      </c>
      <c r="C252" s="2">
        <f t="shared" si="102"/>
        <v>306861.41944732005</v>
      </c>
      <c r="D252" s="47">
        <f t="shared" si="103"/>
        <v>40248</v>
      </c>
      <c r="E252" s="3">
        <f t="shared" si="120"/>
        <v>5.1699999999999999E-4</v>
      </c>
      <c r="F252" s="4">
        <f t="shared" si="104"/>
        <v>30</v>
      </c>
      <c r="G252" s="4">
        <f t="shared" si="113"/>
        <v>31</v>
      </c>
      <c r="H252" s="2">
        <f t="shared" si="105"/>
        <v>1.0005003100000001</v>
      </c>
      <c r="I252" s="2">
        <f t="shared" si="106"/>
        <v>1.0017370999999999</v>
      </c>
      <c r="J252" s="2">
        <f t="shared" si="96"/>
        <v>1.0022382700000001</v>
      </c>
      <c r="K252" s="2">
        <f t="shared" si="97"/>
        <v>307548.25815662002</v>
      </c>
      <c r="L252" s="1">
        <f t="shared" si="107"/>
        <v>0</v>
      </c>
      <c r="M252" s="3">
        <f t="shared" si="93"/>
        <v>0</v>
      </c>
      <c r="N252" s="2">
        <f t="shared" si="98"/>
        <v>0</v>
      </c>
      <c r="O252" s="18">
        <f t="shared" si="108"/>
        <v>0.14499999999999999</v>
      </c>
      <c r="P252" s="8">
        <f t="shared" si="94"/>
        <v>1.0109795669999999</v>
      </c>
      <c r="Q252" s="2">
        <f t="shared" si="99"/>
        <v>3376.74670616</v>
      </c>
      <c r="R252" s="2">
        <f t="shared" si="100"/>
        <v>3376.74670616</v>
      </c>
      <c r="S252" s="9" t="s">
        <v>56</v>
      </c>
      <c r="T252" s="47">
        <f t="shared" si="109"/>
        <v>40278</v>
      </c>
      <c r="U252" s="4"/>
      <c r="V252" s="11">
        <f t="shared" si="114"/>
        <v>241</v>
      </c>
      <c r="W252" s="43">
        <f t="shared" si="117"/>
        <v>47371</v>
      </c>
      <c r="X252" s="12">
        <f t="shared" si="119"/>
        <v>89311.781640949805</v>
      </c>
      <c r="Y252" s="12">
        <f t="shared" si="118"/>
        <v>1042.2099779800001</v>
      </c>
      <c r="Z252" s="12">
        <f t="shared" si="115"/>
        <v>2532.1368323000002</v>
      </c>
      <c r="AA252" s="134">
        <v>2.7570000000000001E-2</v>
      </c>
      <c r="AB252" s="12">
        <f t="shared" si="110"/>
        <v>3574.3468102800002</v>
      </c>
      <c r="AC252" s="11">
        <f t="shared" si="116"/>
        <v>241</v>
      </c>
      <c r="AD252" s="44">
        <f t="shared" si="111"/>
        <v>47401</v>
      </c>
      <c r="AE252" s="3"/>
      <c r="AF252" s="45">
        <f t="shared" si="112"/>
        <v>47401</v>
      </c>
      <c r="AG252" s="17">
        <f>VLOOKUP(AF252,[1]Plan1!$G$59:$H$300,2)</f>
        <v>-1</v>
      </c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</row>
    <row r="253" spans="1:126" x14ac:dyDescent="0.2">
      <c r="A253" s="91">
        <f t="shared" si="101"/>
        <v>40278</v>
      </c>
      <c r="B253" s="36">
        <f t="shared" si="95"/>
        <v>311043.38817383</v>
      </c>
      <c r="C253" s="36">
        <f t="shared" si="102"/>
        <v>306861.41944732005</v>
      </c>
      <c r="D253" s="120">
        <f t="shared" si="103"/>
        <v>40248</v>
      </c>
      <c r="E253" s="3">
        <f t="shared" si="120"/>
        <v>5.1699999999999999E-4</v>
      </c>
      <c r="F253" s="4">
        <f t="shared" si="104"/>
        <v>31</v>
      </c>
      <c r="G253" s="4">
        <f t="shared" si="113"/>
        <v>31</v>
      </c>
      <c r="H253" s="36">
        <f t="shared" si="105"/>
        <v>1.0005170000000001</v>
      </c>
      <c r="I253" s="36">
        <f t="shared" si="106"/>
        <v>1.0017370999999999</v>
      </c>
      <c r="J253" s="36">
        <f t="shared" si="96"/>
        <v>1.00225499</v>
      </c>
      <c r="K253" s="36">
        <f t="shared" si="97"/>
        <v>307553.38887955999</v>
      </c>
      <c r="L253" s="37">
        <f t="shared" si="107"/>
        <v>7</v>
      </c>
      <c r="M253" s="20">
        <f t="shared" si="93"/>
        <v>0.1813673398</v>
      </c>
      <c r="N253" s="36">
        <f t="shared" si="98"/>
        <v>55780.139987559996</v>
      </c>
      <c r="O253" s="35">
        <f t="shared" si="108"/>
        <v>0.14499999999999999</v>
      </c>
      <c r="P253" s="38">
        <f t="shared" si="94"/>
        <v>1.0113476210000001</v>
      </c>
      <c r="Q253" s="36">
        <f t="shared" si="99"/>
        <v>3489.9992942700001</v>
      </c>
      <c r="R253" s="36">
        <f t="shared" si="100"/>
        <v>59270.139281829994</v>
      </c>
      <c r="S253" s="39" t="s">
        <v>56</v>
      </c>
      <c r="T253" s="120">
        <f t="shared" si="109"/>
        <v>40278</v>
      </c>
      <c r="U253" s="36">
        <f>(K253-N253)</f>
        <v>251773.248892</v>
      </c>
      <c r="V253" s="11">
        <f t="shared" si="114"/>
        <v>242</v>
      </c>
      <c r="W253" s="43">
        <f t="shared" si="117"/>
        <v>47401</v>
      </c>
      <c r="X253" s="12">
        <f t="shared" si="119"/>
        <v>86864.996071119807</v>
      </c>
      <c r="Y253" s="12">
        <f t="shared" si="118"/>
        <v>1013.47624889</v>
      </c>
      <c r="Z253" s="12">
        <f t="shared" si="115"/>
        <v>2446.78556983</v>
      </c>
      <c r="AA253" s="134">
        <v>2.7396E-2</v>
      </c>
      <c r="AB253" s="12">
        <f t="shared" si="110"/>
        <v>3460.2618187200001</v>
      </c>
      <c r="AC253" s="11">
        <f t="shared" si="116"/>
        <v>242</v>
      </c>
      <c r="AD253" s="44">
        <f t="shared" si="111"/>
        <v>47432</v>
      </c>
      <c r="AE253" s="20"/>
      <c r="AF253" s="46">
        <f t="shared" si="112"/>
        <v>47432</v>
      </c>
      <c r="AG253" s="17">
        <f>VLOOKUP(AF253,[1]Plan1!$G$59:$H$300,2)</f>
        <v>-1</v>
      </c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9"/>
      <c r="DU253" s="29"/>
      <c r="DV253" s="29"/>
    </row>
    <row r="254" spans="1:126" x14ac:dyDescent="0.2">
      <c r="A254" s="90">
        <f t="shared" si="101"/>
        <v>40279</v>
      </c>
      <c r="B254" s="2">
        <f t="shared" si="95"/>
        <v>251867.96472936001</v>
      </c>
      <c r="C254" s="2">
        <f t="shared" si="102"/>
        <v>251206.78011491004</v>
      </c>
      <c r="D254" s="47">
        <f t="shared" si="103"/>
        <v>40279</v>
      </c>
      <c r="E254" s="3">
        <f t="shared" si="120"/>
        <v>0</v>
      </c>
      <c r="F254" s="4">
        <f t="shared" si="104"/>
        <v>1</v>
      </c>
      <c r="G254" s="4">
        <f t="shared" si="113"/>
        <v>30</v>
      </c>
      <c r="H254" s="2">
        <f t="shared" si="105"/>
        <v>1</v>
      </c>
      <c r="I254" s="2">
        <f t="shared" si="106"/>
        <v>1.00225499</v>
      </c>
      <c r="J254" s="2">
        <f t="shared" si="96"/>
        <v>1.00225499</v>
      </c>
      <c r="K254" s="2">
        <f t="shared" si="97"/>
        <v>251773.248892</v>
      </c>
      <c r="L254" s="1">
        <f t="shared" si="107"/>
        <v>0</v>
      </c>
      <c r="M254" s="3">
        <f t="shared" si="93"/>
        <v>0</v>
      </c>
      <c r="N254" s="2">
        <f t="shared" si="98"/>
        <v>0</v>
      </c>
      <c r="O254" s="18">
        <f t="shared" si="108"/>
        <v>0.14499999999999999</v>
      </c>
      <c r="P254" s="8">
        <f t="shared" si="94"/>
        <v>1.0003761950000001</v>
      </c>
      <c r="Q254" s="2">
        <f t="shared" si="99"/>
        <v>94.715837359999995</v>
      </c>
      <c r="R254" s="2">
        <f t="shared" si="100"/>
        <v>94.715837359999995</v>
      </c>
      <c r="S254" s="9" t="s">
        <v>56</v>
      </c>
      <c r="T254" s="47">
        <f t="shared" si="109"/>
        <v>40308</v>
      </c>
      <c r="U254" s="4"/>
      <c r="V254" s="11">
        <f t="shared" si="114"/>
        <v>243</v>
      </c>
      <c r="W254" s="43">
        <f t="shared" si="117"/>
        <v>47432</v>
      </c>
      <c r="X254" s="12">
        <f t="shared" si="119"/>
        <v>84459.704329919812</v>
      </c>
      <c r="Y254" s="12">
        <f t="shared" si="118"/>
        <v>985.71105358</v>
      </c>
      <c r="Z254" s="12">
        <f t="shared" si="115"/>
        <v>2405.2917412000002</v>
      </c>
      <c r="AA254" s="134">
        <v>2.7689999999999999E-2</v>
      </c>
      <c r="AB254" s="12">
        <f t="shared" si="110"/>
        <v>3391.0027947799999</v>
      </c>
      <c r="AC254" s="11">
        <f t="shared" si="116"/>
        <v>243</v>
      </c>
      <c r="AD254" s="44">
        <f t="shared" si="111"/>
        <v>47462</v>
      </c>
      <c r="AE254" s="3"/>
      <c r="AF254" s="45">
        <f t="shared" si="112"/>
        <v>47462</v>
      </c>
      <c r="AG254" s="17">
        <f>VLOOKUP(AF254,[1]Plan1!$G$59:$H$300,2)</f>
        <v>-1</v>
      </c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</row>
    <row r="255" spans="1:126" x14ac:dyDescent="0.2">
      <c r="A255" s="90">
        <f t="shared" si="101"/>
        <v>40280</v>
      </c>
      <c r="B255" s="2">
        <f t="shared" si="95"/>
        <v>251962.71606676001</v>
      </c>
      <c r="C255" s="2">
        <f t="shared" si="102"/>
        <v>251206.78011491004</v>
      </c>
      <c r="D255" s="47">
        <f t="shared" si="103"/>
        <v>40279</v>
      </c>
      <c r="E255" s="3">
        <f t="shared" si="120"/>
        <v>0</v>
      </c>
      <c r="F255" s="4">
        <f t="shared" si="104"/>
        <v>2</v>
      </c>
      <c r="G255" s="4">
        <f t="shared" si="113"/>
        <v>30</v>
      </c>
      <c r="H255" s="2">
        <f t="shared" si="105"/>
        <v>1</v>
      </c>
      <c r="I255" s="2">
        <f t="shared" si="106"/>
        <v>1.00225499</v>
      </c>
      <c r="J255" s="2">
        <f t="shared" si="96"/>
        <v>1.00225499</v>
      </c>
      <c r="K255" s="2">
        <f t="shared" si="97"/>
        <v>251773.248892</v>
      </c>
      <c r="L255" s="1">
        <f t="shared" si="107"/>
        <v>0</v>
      </c>
      <c r="M255" s="3">
        <f t="shared" si="93"/>
        <v>0</v>
      </c>
      <c r="N255" s="2">
        <f t="shared" si="98"/>
        <v>0</v>
      </c>
      <c r="O255" s="18">
        <f t="shared" si="108"/>
        <v>0.14499999999999999</v>
      </c>
      <c r="P255" s="8">
        <f t="shared" si="94"/>
        <v>1.0007525310000001</v>
      </c>
      <c r="Q255" s="2">
        <f t="shared" si="99"/>
        <v>189.46717476000001</v>
      </c>
      <c r="R255" s="2">
        <f t="shared" si="100"/>
        <v>189.46717476000001</v>
      </c>
      <c r="S255" s="9" t="s">
        <v>56</v>
      </c>
      <c r="T255" s="47">
        <f t="shared" si="109"/>
        <v>40308</v>
      </c>
      <c r="U255" s="4"/>
      <c r="V255" s="11">
        <f t="shared" si="114"/>
        <v>244</v>
      </c>
      <c r="W255" s="43">
        <f t="shared" si="117"/>
        <v>47462</v>
      </c>
      <c r="X255" s="12">
        <f t="shared" si="119"/>
        <v>82095.339366909815</v>
      </c>
      <c r="Y255" s="12">
        <f t="shared" si="118"/>
        <v>958.41671450000001</v>
      </c>
      <c r="Z255" s="12">
        <f t="shared" si="115"/>
        <v>2364.3649630099999</v>
      </c>
      <c r="AA255" s="134">
        <v>2.7994000000000002E-2</v>
      </c>
      <c r="AB255" s="12">
        <f t="shared" si="110"/>
        <v>3322.78167751</v>
      </c>
      <c r="AC255" s="11">
        <f t="shared" si="116"/>
        <v>244</v>
      </c>
      <c r="AD255" s="44">
        <f t="shared" si="111"/>
        <v>47493</v>
      </c>
      <c r="AE255" s="3"/>
      <c r="AF255" s="45">
        <f t="shared" si="112"/>
        <v>47493</v>
      </c>
      <c r="AG255" s="17">
        <f>VLOOKUP(AF255,[1]Plan1!$G$59:$H$300,2)</f>
        <v>-1</v>
      </c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</row>
    <row r="256" spans="1:126" x14ac:dyDescent="0.2">
      <c r="A256" s="90">
        <f t="shared" si="101"/>
        <v>40281</v>
      </c>
      <c r="B256" s="2">
        <f t="shared" si="95"/>
        <v>252057.50315594999</v>
      </c>
      <c r="C256" s="2">
        <f t="shared" si="102"/>
        <v>251206.78011491004</v>
      </c>
      <c r="D256" s="47">
        <f t="shared" si="103"/>
        <v>40279</v>
      </c>
      <c r="E256" s="3">
        <f t="shared" si="120"/>
        <v>0</v>
      </c>
      <c r="F256" s="4">
        <f t="shared" si="104"/>
        <v>3</v>
      </c>
      <c r="G256" s="4">
        <f t="shared" si="113"/>
        <v>30</v>
      </c>
      <c r="H256" s="2">
        <f t="shared" si="105"/>
        <v>1</v>
      </c>
      <c r="I256" s="2">
        <f t="shared" si="106"/>
        <v>1.00225499</v>
      </c>
      <c r="J256" s="2">
        <f t="shared" si="96"/>
        <v>1.00225499</v>
      </c>
      <c r="K256" s="2">
        <f t="shared" si="97"/>
        <v>251773.248892</v>
      </c>
      <c r="L256" s="1">
        <f t="shared" si="107"/>
        <v>0</v>
      </c>
      <c r="M256" s="3">
        <f t="shared" si="93"/>
        <v>0</v>
      </c>
      <c r="N256" s="2">
        <f t="shared" si="98"/>
        <v>0</v>
      </c>
      <c r="O256" s="18">
        <f t="shared" si="108"/>
        <v>0.14499999999999999</v>
      </c>
      <c r="P256" s="8">
        <f t="shared" si="94"/>
        <v>1.001129009</v>
      </c>
      <c r="Q256" s="2">
        <f t="shared" si="99"/>
        <v>284.25426395</v>
      </c>
      <c r="R256" s="2">
        <f t="shared" si="100"/>
        <v>284.25426395</v>
      </c>
      <c r="S256" s="9" t="s">
        <v>56</v>
      </c>
      <c r="T256" s="47">
        <f t="shared" si="109"/>
        <v>40308</v>
      </c>
      <c r="U256" s="4"/>
      <c r="V256" s="11">
        <f t="shared" si="114"/>
        <v>245</v>
      </c>
      <c r="W256" s="43">
        <f t="shared" si="117"/>
        <v>47493</v>
      </c>
      <c r="X256" s="12">
        <f t="shared" si="119"/>
        <v>79543.816219389817</v>
      </c>
      <c r="Y256" s="12">
        <f t="shared" si="118"/>
        <v>931.58679700000005</v>
      </c>
      <c r="Z256" s="12">
        <f t="shared" si="115"/>
        <v>2551.5231475199998</v>
      </c>
      <c r="AA256" s="134">
        <v>3.108E-2</v>
      </c>
      <c r="AB256" s="12">
        <f t="shared" si="110"/>
        <v>3483.1099445199998</v>
      </c>
      <c r="AC256" s="11">
        <f t="shared" si="116"/>
        <v>245</v>
      </c>
      <c r="AD256" s="44">
        <f t="shared" si="111"/>
        <v>47524</v>
      </c>
      <c r="AE256" s="3"/>
      <c r="AF256" s="45">
        <f t="shared" si="112"/>
        <v>47524</v>
      </c>
      <c r="AG256" s="17">
        <f>VLOOKUP(AF256,[1]Plan1!$G$59:$H$300,2)</f>
        <v>-1</v>
      </c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</row>
    <row r="257" spans="1:123" x14ac:dyDescent="0.2">
      <c r="A257" s="90">
        <f t="shared" si="101"/>
        <v>40282</v>
      </c>
      <c r="B257" s="2">
        <f t="shared" si="95"/>
        <v>252152.32574518002</v>
      </c>
      <c r="C257" s="2">
        <f t="shared" si="102"/>
        <v>251206.78011491004</v>
      </c>
      <c r="D257" s="47">
        <f t="shared" si="103"/>
        <v>40279</v>
      </c>
      <c r="E257" s="3">
        <f t="shared" si="120"/>
        <v>0</v>
      </c>
      <c r="F257" s="4">
        <f t="shared" si="104"/>
        <v>4</v>
      </c>
      <c r="G257" s="4">
        <f t="shared" si="113"/>
        <v>30</v>
      </c>
      <c r="H257" s="2">
        <f t="shared" si="105"/>
        <v>1</v>
      </c>
      <c r="I257" s="2">
        <f t="shared" si="106"/>
        <v>1.00225499</v>
      </c>
      <c r="J257" s="2">
        <f t="shared" si="96"/>
        <v>1.00225499</v>
      </c>
      <c r="K257" s="2">
        <f t="shared" si="97"/>
        <v>251773.248892</v>
      </c>
      <c r="L257" s="1">
        <f t="shared" si="107"/>
        <v>0</v>
      </c>
      <c r="M257" s="3">
        <f t="shared" si="93"/>
        <v>0</v>
      </c>
      <c r="N257" s="2">
        <f t="shared" si="98"/>
        <v>0</v>
      </c>
      <c r="O257" s="18">
        <f t="shared" si="108"/>
        <v>0.14499999999999999</v>
      </c>
      <c r="P257" s="8">
        <f t="shared" si="94"/>
        <v>1.0015056280000001</v>
      </c>
      <c r="Q257" s="2">
        <f t="shared" si="99"/>
        <v>379.07685318</v>
      </c>
      <c r="R257" s="2">
        <f t="shared" si="100"/>
        <v>379.07685318</v>
      </c>
      <c r="S257" s="9" t="s">
        <v>56</v>
      </c>
      <c r="T257" s="47">
        <f t="shared" si="109"/>
        <v>40308</v>
      </c>
      <c r="U257" s="4"/>
      <c r="V257" s="11">
        <f t="shared" si="114"/>
        <v>246</v>
      </c>
      <c r="W257" s="43">
        <f t="shared" si="117"/>
        <v>47524</v>
      </c>
      <c r="X257" s="12">
        <f t="shared" si="119"/>
        <v>77261.704132059822</v>
      </c>
      <c r="Y257" s="12">
        <f t="shared" si="118"/>
        <v>902.63307935</v>
      </c>
      <c r="Z257" s="12">
        <f t="shared" si="115"/>
        <v>2282.1120873300001</v>
      </c>
      <c r="AA257" s="134">
        <v>2.869E-2</v>
      </c>
      <c r="AB257" s="12">
        <f t="shared" si="110"/>
        <v>3184.7451666800002</v>
      </c>
      <c r="AC257" s="11">
        <f t="shared" si="116"/>
        <v>246</v>
      </c>
      <c r="AD257" s="44">
        <f t="shared" si="111"/>
        <v>47552</v>
      </c>
      <c r="AE257" s="3"/>
      <c r="AF257" s="45">
        <f t="shared" si="112"/>
        <v>47552</v>
      </c>
      <c r="AG257" s="17">
        <f>VLOOKUP(AF257,[1]Plan1!$G$59:$H$300,2)</f>
        <v>-1</v>
      </c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</row>
    <row r="258" spans="1:123" x14ac:dyDescent="0.2">
      <c r="A258" s="90">
        <f t="shared" si="101"/>
        <v>40283</v>
      </c>
      <c r="B258" s="2">
        <f t="shared" si="95"/>
        <v>252247.1840862</v>
      </c>
      <c r="C258" s="2">
        <f t="shared" si="102"/>
        <v>251206.78011491004</v>
      </c>
      <c r="D258" s="47">
        <f t="shared" si="103"/>
        <v>40279</v>
      </c>
      <c r="E258" s="3">
        <f t="shared" si="120"/>
        <v>0</v>
      </c>
      <c r="F258" s="4">
        <f t="shared" si="104"/>
        <v>5</v>
      </c>
      <c r="G258" s="4">
        <f t="shared" si="113"/>
        <v>30</v>
      </c>
      <c r="H258" s="2">
        <f t="shared" si="105"/>
        <v>1</v>
      </c>
      <c r="I258" s="2">
        <f t="shared" si="106"/>
        <v>1.00225499</v>
      </c>
      <c r="J258" s="2">
        <f t="shared" si="96"/>
        <v>1.00225499</v>
      </c>
      <c r="K258" s="2">
        <f t="shared" si="97"/>
        <v>251773.248892</v>
      </c>
      <c r="L258" s="1">
        <f t="shared" si="107"/>
        <v>0</v>
      </c>
      <c r="M258" s="3">
        <f t="shared" si="93"/>
        <v>0</v>
      </c>
      <c r="N258" s="2">
        <f t="shared" si="98"/>
        <v>0</v>
      </c>
      <c r="O258" s="18">
        <f t="shared" si="108"/>
        <v>0.14499999999999999</v>
      </c>
      <c r="P258" s="8">
        <f t="shared" si="94"/>
        <v>1.0018823889999999</v>
      </c>
      <c r="Q258" s="2">
        <f t="shared" si="99"/>
        <v>473.93519420000001</v>
      </c>
      <c r="R258" s="2">
        <f t="shared" si="100"/>
        <v>473.93519420000001</v>
      </c>
      <c r="S258" s="9" t="s">
        <v>56</v>
      </c>
      <c r="T258" s="47">
        <f t="shared" si="109"/>
        <v>40308</v>
      </c>
      <c r="U258" s="4"/>
      <c r="V258" s="11">
        <f t="shared" si="114"/>
        <v>247</v>
      </c>
      <c r="W258" s="43">
        <f t="shared" si="117"/>
        <v>47552</v>
      </c>
      <c r="X258" s="12">
        <f t="shared" si="119"/>
        <v>74978.620774959825</v>
      </c>
      <c r="Y258" s="12">
        <f t="shared" si="118"/>
        <v>876.73653630000001</v>
      </c>
      <c r="Z258" s="12">
        <f t="shared" si="115"/>
        <v>2283.0833570999998</v>
      </c>
      <c r="AA258" s="134">
        <v>2.955E-2</v>
      </c>
      <c r="AB258" s="12">
        <f t="shared" si="110"/>
        <v>3159.8198933999997</v>
      </c>
      <c r="AC258" s="11">
        <f t="shared" si="116"/>
        <v>247</v>
      </c>
      <c r="AD258" s="44">
        <f t="shared" si="111"/>
        <v>47583</v>
      </c>
      <c r="AE258" s="3"/>
      <c r="AF258" s="45">
        <f t="shared" si="112"/>
        <v>47583</v>
      </c>
      <c r="AG258" s="17">
        <f>VLOOKUP(AF258,[1]Plan1!$G$59:$H$300,2)</f>
        <v>-1</v>
      </c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</row>
    <row r="259" spans="1:123" x14ac:dyDescent="0.2">
      <c r="A259" s="90">
        <f t="shared" si="101"/>
        <v>40284</v>
      </c>
      <c r="B259" s="2">
        <f t="shared" si="95"/>
        <v>252342.07817903001</v>
      </c>
      <c r="C259" s="2">
        <f t="shared" si="102"/>
        <v>251206.78011491004</v>
      </c>
      <c r="D259" s="47">
        <f t="shared" si="103"/>
        <v>40279</v>
      </c>
      <c r="E259" s="3">
        <f t="shared" si="120"/>
        <v>0</v>
      </c>
      <c r="F259" s="4">
        <f t="shared" si="104"/>
        <v>6</v>
      </c>
      <c r="G259" s="4">
        <f t="shared" si="113"/>
        <v>30</v>
      </c>
      <c r="H259" s="2">
        <f t="shared" si="105"/>
        <v>1</v>
      </c>
      <c r="I259" s="2">
        <f t="shared" si="106"/>
        <v>1.00225499</v>
      </c>
      <c r="J259" s="2">
        <f t="shared" si="96"/>
        <v>1.00225499</v>
      </c>
      <c r="K259" s="2">
        <f t="shared" si="97"/>
        <v>251773.248892</v>
      </c>
      <c r="L259" s="1">
        <f t="shared" si="107"/>
        <v>0</v>
      </c>
      <c r="M259" s="3">
        <f t="shared" si="93"/>
        <v>0</v>
      </c>
      <c r="N259" s="2">
        <f t="shared" si="98"/>
        <v>0</v>
      </c>
      <c r="O259" s="18">
        <f t="shared" si="108"/>
        <v>0.14499999999999999</v>
      </c>
      <c r="P259" s="8">
        <f t="shared" si="94"/>
        <v>1.002259292</v>
      </c>
      <c r="Q259" s="2">
        <f t="shared" si="99"/>
        <v>568.82928703000005</v>
      </c>
      <c r="R259" s="2">
        <f t="shared" si="100"/>
        <v>568.82928703000005</v>
      </c>
      <c r="S259" s="9" t="s">
        <v>56</v>
      </c>
      <c r="T259" s="47">
        <f t="shared" si="109"/>
        <v>40308</v>
      </c>
      <c r="U259" s="4"/>
      <c r="V259" s="11">
        <f t="shared" si="114"/>
        <v>248</v>
      </c>
      <c r="W259" s="43">
        <f t="shared" si="117"/>
        <v>47583</v>
      </c>
      <c r="X259" s="12">
        <f t="shared" si="119"/>
        <v>72774.399281419828</v>
      </c>
      <c r="Y259" s="12">
        <f t="shared" si="118"/>
        <v>850.82897164999997</v>
      </c>
      <c r="Z259" s="12">
        <f t="shared" si="115"/>
        <v>2204.2214935400002</v>
      </c>
      <c r="AA259" s="134">
        <v>2.9398000000000001E-2</v>
      </c>
      <c r="AB259" s="12">
        <f t="shared" si="110"/>
        <v>3055.0504651900001</v>
      </c>
      <c r="AC259" s="11">
        <f t="shared" si="116"/>
        <v>248</v>
      </c>
      <c r="AD259" s="44">
        <f t="shared" si="111"/>
        <v>47613</v>
      </c>
      <c r="AE259" s="3"/>
      <c r="AF259" s="45">
        <f t="shared" si="112"/>
        <v>47613</v>
      </c>
      <c r="AG259" s="17">
        <f>VLOOKUP(AF259,[1]Plan1!$G$59:$H$300,2)</f>
        <v>-1</v>
      </c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</row>
    <row r="260" spans="1:123" x14ac:dyDescent="0.2">
      <c r="A260" s="90">
        <f t="shared" si="101"/>
        <v>40285</v>
      </c>
      <c r="B260" s="2">
        <f t="shared" si="95"/>
        <v>252437.00802365999</v>
      </c>
      <c r="C260" s="2">
        <f t="shared" si="102"/>
        <v>251206.78011491004</v>
      </c>
      <c r="D260" s="47">
        <f t="shared" si="103"/>
        <v>40279</v>
      </c>
      <c r="E260" s="3">
        <f t="shared" si="120"/>
        <v>0</v>
      </c>
      <c r="F260" s="4">
        <f t="shared" si="104"/>
        <v>7</v>
      </c>
      <c r="G260" s="4">
        <f t="shared" si="113"/>
        <v>30</v>
      </c>
      <c r="H260" s="2">
        <f t="shared" si="105"/>
        <v>1</v>
      </c>
      <c r="I260" s="2">
        <f t="shared" si="106"/>
        <v>1.00225499</v>
      </c>
      <c r="J260" s="2">
        <f t="shared" si="96"/>
        <v>1.00225499</v>
      </c>
      <c r="K260" s="2">
        <f t="shared" si="97"/>
        <v>251773.248892</v>
      </c>
      <c r="L260" s="1">
        <f t="shared" si="107"/>
        <v>0</v>
      </c>
      <c r="M260" s="3">
        <f t="shared" si="93"/>
        <v>0</v>
      </c>
      <c r="N260" s="2">
        <f t="shared" si="98"/>
        <v>0</v>
      </c>
      <c r="O260" s="18">
        <f t="shared" si="108"/>
        <v>0.14499999999999999</v>
      </c>
      <c r="P260" s="8">
        <f t="shared" si="94"/>
        <v>1.002636337</v>
      </c>
      <c r="Q260" s="2">
        <f t="shared" si="99"/>
        <v>663.75913165999998</v>
      </c>
      <c r="R260" s="2">
        <f t="shared" si="100"/>
        <v>663.75913165999998</v>
      </c>
      <c r="S260" s="9" t="s">
        <v>56</v>
      </c>
      <c r="T260" s="47">
        <f t="shared" si="109"/>
        <v>40308</v>
      </c>
      <c r="U260" s="4"/>
      <c r="V260" s="11">
        <f t="shared" si="114"/>
        <v>249</v>
      </c>
      <c r="W260" s="43">
        <f t="shared" si="117"/>
        <v>47613</v>
      </c>
      <c r="X260" s="12">
        <f t="shared" si="119"/>
        <v>70608.050963619826</v>
      </c>
      <c r="Y260" s="12">
        <f t="shared" si="118"/>
        <v>825.81630154000004</v>
      </c>
      <c r="Z260" s="12">
        <f t="shared" si="115"/>
        <v>2166.3483178000001</v>
      </c>
      <c r="AA260" s="134">
        <v>2.9767999999999999E-2</v>
      </c>
      <c r="AB260" s="12">
        <f t="shared" si="110"/>
        <v>2992.1646193400002</v>
      </c>
      <c r="AC260" s="11">
        <f t="shared" si="116"/>
        <v>249</v>
      </c>
      <c r="AD260" s="44">
        <f t="shared" si="111"/>
        <v>47644</v>
      </c>
      <c r="AE260" s="3"/>
      <c r="AF260" s="45">
        <f t="shared" si="112"/>
        <v>47644</v>
      </c>
      <c r="AG260" s="17">
        <f>VLOOKUP(AF260,[1]Plan1!$G$59:$H$300,2)</f>
        <v>-1</v>
      </c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</row>
    <row r="261" spans="1:123" x14ac:dyDescent="0.2">
      <c r="A261" s="90">
        <f t="shared" si="101"/>
        <v>40286</v>
      </c>
      <c r="B261" s="2">
        <f t="shared" si="95"/>
        <v>252531.97336832</v>
      </c>
      <c r="C261" s="2">
        <f t="shared" si="102"/>
        <v>251206.78011491004</v>
      </c>
      <c r="D261" s="47">
        <f t="shared" si="103"/>
        <v>40279</v>
      </c>
      <c r="E261" s="3">
        <f t="shared" si="120"/>
        <v>0</v>
      </c>
      <c r="F261" s="4">
        <f t="shared" si="104"/>
        <v>8</v>
      </c>
      <c r="G261" s="4">
        <f t="shared" si="113"/>
        <v>30</v>
      </c>
      <c r="H261" s="2">
        <f t="shared" si="105"/>
        <v>1</v>
      </c>
      <c r="I261" s="2">
        <f t="shared" si="106"/>
        <v>1.00225499</v>
      </c>
      <c r="J261" s="2">
        <f t="shared" si="96"/>
        <v>1.00225499</v>
      </c>
      <c r="K261" s="2">
        <f t="shared" si="97"/>
        <v>251773.248892</v>
      </c>
      <c r="L261" s="1">
        <f t="shared" si="107"/>
        <v>0</v>
      </c>
      <c r="M261" s="3">
        <f t="shared" si="93"/>
        <v>0</v>
      </c>
      <c r="N261" s="2">
        <f t="shared" si="98"/>
        <v>0</v>
      </c>
      <c r="O261" s="18">
        <f t="shared" si="108"/>
        <v>0.14499999999999999</v>
      </c>
      <c r="P261" s="8">
        <f t="shared" si="94"/>
        <v>1.0030135229999999</v>
      </c>
      <c r="Q261" s="2">
        <f t="shared" si="99"/>
        <v>758.72447632000001</v>
      </c>
      <c r="R261" s="2">
        <f t="shared" si="100"/>
        <v>758.72447632000001</v>
      </c>
      <c r="S261" s="9" t="s">
        <v>56</v>
      </c>
      <c r="T261" s="47">
        <f t="shared" si="109"/>
        <v>40308</v>
      </c>
      <c r="U261" s="4"/>
      <c r="V261" s="11">
        <f t="shared" si="114"/>
        <v>250</v>
      </c>
      <c r="W261" s="43">
        <f t="shared" si="117"/>
        <v>47644</v>
      </c>
      <c r="X261" s="12">
        <f t="shared" si="119"/>
        <v>68479.006402919826</v>
      </c>
      <c r="Y261" s="12">
        <f t="shared" si="118"/>
        <v>801.23340187999997</v>
      </c>
      <c r="Z261" s="12">
        <f t="shared" si="115"/>
        <v>2129.0445607000001</v>
      </c>
      <c r="AA261" s="134">
        <v>3.0152999999999999E-2</v>
      </c>
      <c r="AB261" s="12">
        <f t="shared" si="110"/>
        <v>2930.2779625800003</v>
      </c>
      <c r="AC261" s="11">
        <f t="shared" si="116"/>
        <v>250</v>
      </c>
      <c r="AD261" s="44">
        <f t="shared" si="111"/>
        <v>47674</v>
      </c>
      <c r="AE261" s="3"/>
      <c r="AF261" s="45">
        <f t="shared" si="112"/>
        <v>47674</v>
      </c>
      <c r="AG261" s="17">
        <f>VLOOKUP(AF261,[1]Plan1!$G$59:$H$300,2)</f>
        <v>-1</v>
      </c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</row>
    <row r="262" spans="1:123" x14ac:dyDescent="0.2">
      <c r="A262" s="90">
        <f t="shared" si="101"/>
        <v>40287</v>
      </c>
      <c r="B262" s="2">
        <f t="shared" si="95"/>
        <v>252626.97471655</v>
      </c>
      <c r="C262" s="2">
        <f t="shared" si="102"/>
        <v>251206.78011491004</v>
      </c>
      <c r="D262" s="47">
        <f t="shared" si="103"/>
        <v>40279</v>
      </c>
      <c r="E262" s="3">
        <f t="shared" si="120"/>
        <v>0</v>
      </c>
      <c r="F262" s="4">
        <f t="shared" si="104"/>
        <v>9</v>
      </c>
      <c r="G262" s="4">
        <f t="shared" si="113"/>
        <v>30</v>
      </c>
      <c r="H262" s="2">
        <f t="shared" si="105"/>
        <v>1</v>
      </c>
      <c r="I262" s="2">
        <f t="shared" si="106"/>
        <v>1.00225499</v>
      </c>
      <c r="J262" s="2">
        <f t="shared" si="96"/>
        <v>1.00225499</v>
      </c>
      <c r="K262" s="2">
        <f t="shared" si="97"/>
        <v>251773.248892</v>
      </c>
      <c r="L262" s="1">
        <f t="shared" si="107"/>
        <v>0</v>
      </c>
      <c r="M262" s="3">
        <f t="shared" si="93"/>
        <v>0</v>
      </c>
      <c r="N262" s="2">
        <f t="shared" si="98"/>
        <v>0</v>
      </c>
      <c r="O262" s="18">
        <f t="shared" si="108"/>
        <v>0.14499999999999999</v>
      </c>
      <c r="P262" s="8">
        <f t="shared" si="94"/>
        <v>1.0033908520000001</v>
      </c>
      <c r="Q262" s="2">
        <f t="shared" si="99"/>
        <v>853.72582454999997</v>
      </c>
      <c r="R262" s="2">
        <f t="shared" si="100"/>
        <v>853.72582454999997</v>
      </c>
      <c r="S262" s="9" t="s">
        <v>56</v>
      </c>
      <c r="T262" s="47">
        <f t="shared" si="109"/>
        <v>40308</v>
      </c>
      <c r="U262" s="4"/>
      <c r="V262" s="11">
        <f t="shared" si="114"/>
        <v>251</v>
      </c>
      <c r="W262" s="43">
        <f t="shared" si="117"/>
        <v>47674</v>
      </c>
      <c r="X262" s="12">
        <f t="shared" si="119"/>
        <v>66386.698841289821</v>
      </c>
      <c r="Y262" s="12">
        <f t="shared" si="118"/>
        <v>777.07381110999995</v>
      </c>
      <c r="Z262" s="12">
        <f t="shared" si="115"/>
        <v>2092.3075616299998</v>
      </c>
      <c r="AA262" s="134">
        <v>3.0554000000000001E-2</v>
      </c>
      <c r="AB262" s="12">
        <f t="shared" si="110"/>
        <v>2869.3813727399997</v>
      </c>
      <c r="AC262" s="11">
        <f t="shared" si="116"/>
        <v>251</v>
      </c>
      <c r="AD262" s="44">
        <f t="shared" si="111"/>
        <v>47705</v>
      </c>
      <c r="AE262" s="3"/>
      <c r="AF262" s="45">
        <f t="shared" si="112"/>
        <v>47705</v>
      </c>
      <c r="AG262" s="17">
        <f>VLOOKUP(AF262,[1]Plan1!$G$59:$H$300,2)</f>
        <v>-1</v>
      </c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</row>
    <row r="263" spans="1:123" x14ac:dyDescent="0.2">
      <c r="A263" s="90">
        <f t="shared" si="101"/>
        <v>40288</v>
      </c>
      <c r="B263" s="2">
        <f t="shared" si="95"/>
        <v>252722.01156481</v>
      </c>
      <c r="C263" s="2">
        <f t="shared" si="102"/>
        <v>251206.78011491004</v>
      </c>
      <c r="D263" s="47">
        <f t="shared" si="103"/>
        <v>40279</v>
      </c>
      <c r="E263" s="3">
        <f t="shared" si="120"/>
        <v>0</v>
      </c>
      <c r="F263" s="4">
        <f t="shared" si="104"/>
        <v>10</v>
      </c>
      <c r="G263" s="4">
        <f t="shared" si="113"/>
        <v>30</v>
      </c>
      <c r="H263" s="2">
        <f t="shared" si="105"/>
        <v>1</v>
      </c>
      <c r="I263" s="2">
        <f t="shared" si="106"/>
        <v>1.00225499</v>
      </c>
      <c r="J263" s="2">
        <f t="shared" si="96"/>
        <v>1.00225499</v>
      </c>
      <c r="K263" s="2">
        <f t="shared" si="97"/>
        <v>251773.248892</v>
      </c>
      <c r="L263" s="1">
        <f t="shared" si="107"/>
        <v>0</v>
      </c>
      <c r="M263" s="3">
        <f t="shared" si="93"/>
        <v>0</v>
      </c>
      <c r="N263" s="2">
        <f t="shared" si="98"/>
        <v>0</v>
      </c>
      <c r="O263" s="18">
        <f t="shared" si="108"/>
        <v>0.14499999999999999</v>
      </c>
      <c r="P263" s="8">
        <f t="shared" si="94"/>
        <v>1.003768322</v>
      </c>
      <c r="Q263" s="2">
        <f t="shared" si="99"/>
        <v>948.76267281000003</v>
      </c>
      <c r="R263" s="2">
        <f t="shared" si="100"/>
        <v>948.76267281000003</v>
      </c>
      <c r="S263" s="9" t="s">
        <v>56</v>
      </c>
      <c r="T263" s="47">
        <f t="shared" si="109"/>
        <v>40308</v>
      </c>
      <c r="U263" s="4"/>
      <c r="V263" s="11">
        <f t="shared" si="114"/>
        <v>252</v>
      </c>
      <c r="W263" s="43">
        <f t="shared" si="117"/>
        <v>47705</v>
      </c>
      <c r="X263" s="12">
        <f t="shared" si="119"/>
        <v>64330.570004779824</v>
      </c>
      <c r="Y263" s="12">
        <f t="shared" si="118"/>
        <v>753.33109789000002</v>
      </c>
      <c r="Z263" s="12">
        <f t="shared" si="115"/>
        <v>2056.1288365099999</v>
      </c>
      <c r="AA263" s="134">
        <v>3.0972E-2</v>
      </c>
      <c r="AB263" s="12">
        <f t="shared" si="110"/>
        <v>2809.4599343999998</v>
      </c>
      <c r="AC263" s="11">
        <f t="shared" si="116"/>
        <v>252</v>
      </c>
      <c r="AD263" s="44">
        <f t="shared" si="111"/>
        <v>47736</v>
      </c>
      <c r="AE263" s="3"/>
      <c r="AF263" s="45">
        <f t="shared" si="112"/>
        <v>47736</v>
      </c>
      <c r="AG263" s="17">
        <f>VLOOKUP(AF263,[1]Plan1!$G$59:$H$300,2)</f>
        <v>-1</v>
      </c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</row>
    <row r="264" spans="1:123" x14ac:dyDescent="0.2">
      <c r="A264" s="90">
        <f t="shared" si="101"/>
        <v>40289</v>
      </c>
      <c r="B264" s="2">
        <f t="shared" si="95"/>
        <v>252817.08441663999</v>
      </c>
      <c r="C264" s="2">
        <f t="shared" si="102"/>
        <v>251206.78011491004</v>
      </c>
      <c r="D264" s="47">
        <f t="shared" si="103"/>
        <v>40279</v>
      </c>
      <c r="E264" s="3">
        <f t="shared" si="120"/>
        <v>0</v>
      </c>
      <c r="F264" s="4">
        <f t="shared" si="104"/>
        <v>11</v>
      </c>
      <c r="G264" s="4">
        <f t="shared" si="113"/>
        <v>30</v>
      </c>
      <c r="H264" s="2">
        <f t="shared" si="105"/>
        <v>1</v>
      </c>
      <c r="I264" s="2">
        <f t="shared" si="106"/>
        <v>1.00225499</v>
      </c>
      <c r="J264" s="2">
        <f t="shared" si="96"/>
        <v>1.00225499</v>
      </c>
      <c r="K264" s="2">
        <f t="shared" si="97"/>
        <v>251773.248892</v>
      </c>
      <c r="L264" s="1">
        <f t="shared" si="107"/>
        <v>0</v>
      </c>
      <c r="M264" s="3">
        <f t="shared" ref="M264:M327" si="121">IF(DAY(A264)=E$2,VLOOKUP(A264,$W$10:$AD$316,5),0)</f>
        <v>0</v>
      </c>
      <c r="N264" s="2">
        <f t="shared" si="98"/>
        <v>0</v>
      </c>
      <c r="O264" s="18">
        <f t="shared" si="108"/>
        <v>0.14499999999999999</v>
      </c>
      <c r="P264" s="8">
        <f t="shared" ref="P264:P327" si="122">ROUND((1+O264)^(30/360)^(F264/G264),9)</f>
        <v>1.0041459349999999</v>
      </c>
      <c r="Q264" s="2">
        <f t="shared" si="99"/>
        <v>1043.8355246399999</v>
      </c>
      <c r="R264" s="2">
        <f t="shared" si="100"/>
        <v>1043.8355246399999</v>
      </c>
      <c r="S264" s="9" t="s">
        <v>56</v>
      </c>
      <c r="T264" s="47">
        <f t="shared" si="109"/>
        <v>40308</v>
      </c>
      <c r="U264" s="4"/>
      <c r="V264" s="11">
        <f t="shared" si="114"/>
        <v>253</v>
      </c>
      <c r="W264" s="43">
        <f t="shared" si="117"/>
        <v>47736</v>
      </c>
      <c r="X264" s="12">
        <f t="shared" si="119"/>
        <v>62272.699400899823</v>
      </c>
      <c r="Y264" s="12">
        <f t="shared" si="118"/>
        <v>729.99892711999996</v>
      </c>
      <c r="Z264" s="12">
        <f t="shared" si="115"/>
        <v>2057.8706038800001</v>
      </c>
      <c r="AA264" s="134">
        <v>3.1988999999999997E-2</v>
      </c>
      <c r="AB264" s="12">
        <f t="shared" si="110"/>
        <v>2787.8695310000003</v>
      </c>
      <c r="AC264" s="11">
        <f t="shared" si="116"/>
        <v>253</v>
      </c>
      <c r="AD264" s="44">
        <f t="shared" si="111"/>
        <v>47766</v>
      </c>
      <c r="AE264" s="3"/>
      <c r="AF264" s="45">
        <f t="shared" si="112"/>
        <v>47766</v>
      </c>
      <c r="AG264" s="17">
        <f>VLOOKUP(AF264,[1]Plan1!$G$59:$H$300,2)</f>
        <v>-1</v>
      </c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</row>
    <row r="265" spans="1:123" x14ac:dyDescent="0.2">
      <c r="A265" s="90">
        <f t="shared" si="101"/>
        <v>40290</v>
      </c>
      <c r="B265" s="2">
        <f t="shared" si="95"/>
        <v>252912.19276850001</v>
      </c>
      <c r="C265" s="2">
        <f t="shared" si="102"/>
        <v>251206.78011491004</v>
      </c>
      <c r="D265" s="47">
        <f t="shared" si="103"/>
        <v>40279</v>
      </c>
      <c r="E265" s="3">
        <f t="shared" si="120"/>
        <v>0</v>
      </c>
      <c r="F265" s="4">
        <f t="shared" si="104"/>
        <v>12</v>
      </c>
      <c r="G265" s="4">
        <f t="shared" si="113"/>
        <v>30</v>
      </c>
      <c r="H265" s="2">
        <f t="shared" si="105"/>
        <v>1</v>
      </c>
      <c r="I265" s="2">
        <f t="shared" si="106"/>
        <v>1.00225499</v>
      </c>
      <c r="J265" s="2">
        <f t="shared" si="96"/>
        <v>1.00225499</v>
      </c>
      <c r="K265" s="2">
        <f t="shared" si="97"/>
        <v>251773.248892</v>
      </c>
      <c r="L265" s="1">
        <f t="shared" si="107"/>
        <v>0</v>
      </c>
      <c r="M265" s="3">
        <f t="shared" si="121"/>
        <v>0</v>
      </c>
      <c r="N265" s="2">
        <f t="shared" si="98"/>
        <v>0</v>
      </c>
      <c r="O265" s="18">
        <f t="shared" si="108"/>
        <v>0.14499999999999999</v>
      </c>
      <c r="P265" s="8">
        <f t="shared" si="122"/>
        <v>1.004523689</v>
      </c>
      <c r="Q265" s="2">
        <f t="shared" si="99"/>
        <v>1138.9438765</v>
      </c>
      <c r="R265" s="2">
        <f t="shared" si="100"/>
        <v>1138.9438765</v>
      </c>
      <c r="S265" s="9" t="s">
        <v>56</v>
      </c>
      <c r="T265" s="47">
        <f t="shared" si="109"/>
        <v>40308</v>
      </c>
      <c r="U265" s="4"/>
      <c r="V265" s="11">
        <f t="shared" si="114"/>
        <v>254</v>
      </c>
      <c r="W265" s="43">
        <f t="shared" si="117"/>
        <v>47766</v>
      </c>
      <c r="X265" s="12">
        <f t="shared" si="119"/>
        <v>60287.694834799826</v>
      </c>
      <c r="Y265" s="12">
        <f t="shared" si="118"/>
        <v>706.64699143999997</v>
      </c>
      <c r="Z265" s="12">
        <f t="shared" si="115"/>
        <v>1985.0045660999999</v>
      </c>
      <c r="AA265" s="134">
        <v>3.1876000000000002E-2</v>
      </c>
      <c r="AB265" s="12">
        <f t="shared" si="110"/>
        <v>2691.6515575399999</v>
      </c>
      <c r="AC265" s="11">
        <f t="shared" si="116"/>
        <v>254</v>
      </c>
      <c r="AD265" s="44">
        <f t="shared" si="111"/>
        <v>47797</v>
      </c>
      <c r="AE265" s="3"/>
      <c r="AF265" s="45">
        <f t="shared" si="112"/>
        <v>47797</v>
      </c>
      <c r="AG265" s="17">
        <f>VLOOKUP(AF265,[1]Plan1!$G$59:$H$300,2)</f>
        <v>-1</v>
      </c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</row>
    <row r="266" spans="1:123" x14ac:dyDescent="0.2">
      <c r="A266" s="90">
        <f t="shared" si="101"/>
        <v>40291</v>
      </c>
      <c r="B266" s="2">
        <f t="shared" ref="B266:B329" si="123">(K266+Q266)</f>
        <v>253007.33712394</v>
      </c>
      <c r="C266" s="2">
        <f t="shared" si="102"/>
        <v>251206.78011491004</v>
      </c>
      <c r="D266" s="47">
        <f t="shared" si="103"/>
        <v>40279</v>
      </c>
      <c r="E266" s="3">
        <f t="shared" si="120"/>
        <v>0</v>
      </c>
      <c r="F266" s="4">
        <f t="shared" si="104"/>
        <v>13</v>
      </c>
      <c r="G266" s="4">
        <f t="shared" si="113"/>
        <v>30</v>
      </c>
      <c r="H266" s="2">
        <f t="shared" si="105"/>
        <v>1</v>
      </c>
      <c r="I266" s="2">
        <f t="shared" si="106"/>
        <v>1.00225499</v>
      </c>
      <c r="J266" s="2">
        <f t="shared" ref="J266:J329" si="124">TRUNC(H266*I266,8)</f>
        <v>1.00225499</v>
      </c>
      <c r="K266" s="2">
        <f t="shared" ref="K266:K329" si="125">TRUNC(C266*J266,8)</f>
        <v>251773.248892</v>
      </c>
      <c r="L266" s="1">
        <f t="shared" si="107"/>
        <v>0</v>
      </c>
      <c r="M266" s="3">
        <f t="shared" si="121"/>
        <v>0</v>
      </c>
      <c r="N266" s="2">
        <f t="shared" ref="N266:N329" si="126">IF(M266&gt;0,TRUNC((M266*K266),8),0)</f>
        <v>0</v>
      </c>
      <c r="O266" s="18">
        <f t="shared" si="108"/>
        <v>0.14499999999999999</v>
      </c>
      <c r="P266" s="8">
        <f t="shared" si="122"/>
        <v>1.0049015859999999</v>
      </c>
      <c r="Q266" s="2">
        <f t="shared" ref="Q266:Q329" si="127">TRUNC((P266-1)*K266,8)</f>
        <v>1234.08823194</v>
      </c>
      <c r="R266" s="2">
        <f t="shared" ref="R266:R329" si="128">(N266+Q266)</f>
        <v>1234.08823194</v>
      </c>
      <c r="S266" s="9" t="s">
        <v>56</v>
      </c>
      <c r="T266" s="47">
        <f t="shared" si="109"/>
        <v>40308</v>
      </c>
      <c r="U266" s="4"/>
      <c r="V266" s="11">
        <f t="shared" si="114"/>
        <v>255</v>
      </c>
      <c r="W266" s="43">
        <f t="shared" si="117"/>
        <v>47797</v>
      </c>
      <c r="X266" s="12">
        <f t="shared" si="119"/>
        <v>58391.405681469827</v>
      </c>
      <c r="Y266" s="12">
        <f t="shared" si="118"/>
        <v>684.12191194000002</v>
      </c>
      <c r="Z266" s="12">
        <f t="shared" si="115"/>
        <v>1896.2891533300001</v>
      </c>
      <c r="AA266" s="134">
        <v>3.1454000000000003E-2</v>
      </c>
      <c r="AB266" s="12">
        <f t="shared" si="110"/>
        <v>2580.4110652700001</v>
      </c>
      <c r="AC266" s="11">
        <f t="shared" si="116"/>
        <v>255</v>
      </c>
      <c r="AD266" s="44">
        <f t="shared" si="111"/>
        <v>47827</v>
      </c>
      <c r="AE266" s="3"/>
      <c r="AF266" s="45">
        <f t="shared" si="112"/>
        <v>47827</v>
      </c>
      <c r="AG266" s="17">
        <f>VLOOKUP(AF266,[1]Plan1!$G$59:$H$300,2)</f>
        <v>-1</v>
      </c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</row>
    <row r="267" spans="1:123" x14ac:dyDescent="0.2">
      <c r="A267" s="90">
        <f t="shared" ref="A267:A330" si="129">(A266+1)</f>
        <v>40292</v>
      </c>
      <c r="B267" s="2">
        <f t="shared" si="123"/>
        <v>253102.51697940001</v>
      </c>
      <c r="C267" s="2">
        <f t="shared" ref="C267:C330" si="130">IF(DAY(A266)=$E$2,VLOOKUP(A266,W$10:X$316,2),C266)</f>
        <v>251206.78011491004</v>
      </c>
      <c r="D267" s="47">
        <f t="shared" ref="D267:D330" si="131">IF(DAY(A266)=$E$2,A267,D266)</f>
        <v>40279</v>
      </c>
      <c r="E267" s="3">
        <f t="shared" si="120"/>
        <v>0</v>
      </c>
      <c r="F267" s="4">
        <f t="shared" ref="F267:F330" si="132">IF(DAY(A267)=E$2+1,1,F266+1)</f>
        <v>14</v>
      </c>
      <c r="G267" s="4">
        <f t="shared" si="113"/>
        <v>30</v>
      </c>
      <c r="H267" s="2">
        <f t="shared" ref="H267:H330" si="133">TRUNC(((1+$E267)^($F267/$G267)),8)</f>
        <v>1</v>
      </c>
      <c r="I267" s="2">
        <f t="shared" ref="I267:I330" si="134">IF(DAY(A266)=E$2,J266,I266)</f>
        <v>1.00225499</v>
      </c>
      <c r="J267" s="2">
        <f t="shared" si="124"/>
        <v>1.00225499</v>
      </c>
      <c r="K267" s="2">
        <f t="shared" si="125"/>
        <v>251773.248892</v>
      </c>
      <c r="L267" s="1">
        <f t="shared" ref="L267:L330" si="135">IF(DAY(A267)=E$2,VLOOKUP(A267,$W$10:$AD$316,7),0)</f>
        <v>0</v>
      </c>
      <c r="M267" s="3">
        <f t="shared" si="121"/>
        <v>0</v>
      </c>
      <c r="N267" s="2">
        <f t="shared" si="126"/>
        <v>0</v>
      </c>
      <c r="O267" s="18">
        <f t="shared" ref="O267:O330" si="136">(O266)</f>
        <v>0.14499999999999999</v>
      </c>
      <c r="P267" s="8">
        <f t="shared" si="122"/>
        <v>1.0052796239999999</v>
      </c>
      <c r="Q267" s="2">
        <f t="shared" si="127"/>
        <v>1329.2680874</v>
      </c>
      <c r="R267" s="2">
        <f t="shared" si="128"/>
        <v>1329.2680874</v>
      </c>
      <c r="S267" s="9" t="s">
        <v>56</v>
      </c>
      <c r="T267" s="47">
        <f t="shared" ref="T267:T330" si="137">IF(DAY(A267)=E$2+1,VLOOKUP(A266,$W$10:$AD$316,8),T266)</f>
        <v>40308</v>
      </c>
      <c r="U267" s="4"/>
      <c r="V267" s="11">
        <f t="shared" si="114"/>
        <v>256</v>
      </c>
      <c r="W267" s="43">
        <f t="shared" si="117"/>
        <v>47827</v>
      </c>
      <c r="X267" s="12">
        <f t="shared" si="119"/>
        <v>56537.828899519824</v>
      </c>
      <c r="Y267" s="12">
        <f t="shared" si="118"/>
        <v>662.60354132999998</v>
      </c>
      <c r="Z267" s="12">
        <f t="shared" si="115"/>
        <v>1853.5767819499999</v>
      </c>
      <c r="AA267" s="134">
        <v>3.1744000000000001E-2</v>
      </c>
      <c r="AB267" s="12">
        <f t="shared" ref="AB267:AB316" si="138">Y267+Z267</f>
        <v>2516.1803232799998</v>
      </c>
      <c r="AC267" s="11">
        <f t="shared" si="116"/>
        <v>256</v>
      </c>
      <c r="AD267" s="44">
        <f t="shared" ref="AD267:AD315" si="139">W268</f>
        <v>47858</v>
      </c>
      <c r="AE267" s="3"/>
      <c r="AF267" s="45">
        <f t="shared" ref="AF267:AF315" si="140">EDATE(AF266,1)</f>
        <v>47858</v>
      </c>
      <c r="AG267" s="17">
        <f>VLOOKUP(AF267,[1]Plan1!$G$59:$H$300,2)</f>
        <v>-1</v>
      </c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</row>
    <row r="268" spans="1:123" x14ac:dyDescent="0.2">
      <c r="A268" s="90">
        <f t="shared" si="129"/>
        <v>40293</v>
      </c>
      <c r="B268" s="2">
        <f t="shared" si="123"/>
        <v>253197.73283844002</v>
      </c>
      <c r="C268" s="2">
        <f t="shared" si="130"/>
        <v>251206.78011491004</v>
      </c>
      <c r="D268" s="47">
        <f t="shared" si="131"/>
        <v>40279</v>
      </c>
      <c r="E268" s="3">
        <f t="shared" si="120"/>
        <v>0</v>
      </c>
      <c r="F268" s="4">
        <f t="shared" si="132"/>
        <v>15</v>
      </c>
      <c r="G268" s="4">
        <f t="shared" ref="G268:G331" si="141">IF(DAY(A268)=E$2+1,DAY(EOMONTH(A268,0)), IF(DAY(A268)&lt;&gt;$E$2+1,G267))</f>
        <v>30</v>
      </c>
      <c r="H268" s="2">
        <f t="shared" si="133"/>
        <v>1</v>
      </c>
      <c r="I268" s="2">
        <f t="shared" si="134"/>
        <v>1.00225499</v>
      </c>
      <c r="J268" s="2">
        <f t="shared" si="124"/>
        <v>1.00225499</v>
      </c>
      <c r="K268" s="2">
        <f t="shared" si="125"/>
        <v>251773.248892</v>
      </c>
      <c r="L268" s="1">
        <f t="shared" si="135"/>
        <v>0</v>
      </c>
      <c r="M268" s="3">
        <f t="shared" si="121"/>
        <v>0</v>
      </c>
      <c r="N268" s="2">
        <f t="shared" si="126"/>
        <v>0</v>
      </c>
      <c r="O268" s="18">
        <f t="shared" si="136"/>
        <v>0.14499999999999999</v>
      </c>
      <c r="P268" s="8">
        <f t="shared" si="122"/>
        <v>1.005657805</v>
      </c>
      <c r="Q268" s="2">
        <f t="shared" si="127"/>
        <v>1424.48394644</v>
      </c>
      <c r="R268" s="2">
        <f t="shared" si="128"/>
        <v>1424.48394644</v>
      </c>
      <c r="S268" s="9" t="s">
        <v>56</v>
      </c>
      <c r="T268" s="47">
        <f t="shared" si="137"/>
        <v>40308</v>
      </c>
      <c r="U268" s="4"/>
      <c r="V268" s="11">
        <f t="shared" ref="V268:V316" si="142">(V267+1)</f>
        <v>257</v>
      </c>
      <c r="W268" s="43">
        <f t="shared" si="117"/>
        <v>47858</v>
      </c>
      <c r="X268" s="12">
        <f t="shared" si="119"/>
        <v>54537.181286089821</v>
      </c>
      <c r="Y268" s="12">
        <f t="shared" si="118"/>
        <v>641.56985451000003</v>
      </c>
      <c r="Z268" s="12">
        <f t="shared" ref="Z268:Z316" si="143">TRUNC((X267*AA268),8)</f>
        <v>2000.6476134300001</v>
      </c>
      <c r="AA268" s="134">
        <v>3.5386000000000001E-2</v>
      </c>
      <c r="AB268" s="12">
        <f t="shared" si="138"/>
        <v>2642.21746794</v>
      </c>
      <c r="AC268" s="11">
        <f t="shared" ref="AC268:AC316" si="144">V268</f>
        <v>257</v>
      </c>
      <c r="AD268" s="44">
        <f t="shared" si="139"/>
        <v>47889</v>
      </c>
      <c r="AE268" s="3"/>
      <c r="AF268" s="45">
        <f t="shared" si="140"/>
        <v>47889</v>
      </c>
      <c r="AG268" s="17">
        <f>VLOOKUP(AF268,[1]Plan1!$G$59:$H$300,2)</f>
        <v>-1</v>
      </c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</row>
    <row r="269" spans="1:123" x14ac:dyDescent="0.2">
      <c r="A269" s="90">
        <f t="shared" si="129"/>
        <v>40294</v>
      </c>
      <c r="B269" s="2">
        <f t="shared" si="123"/>
        <v>253292.98444927999</v>
      </c>
      <c r="C269" s="2">
        <f t="shared" si="130"/>
        <v>251206.78011491004</v>
      </c>
      <c r="D269" s="47">
        <f t="shared" si="131"/>
        <v>40279</v>
      </c>
      <c r="E269" s="3">
        <f t="shared" si="120"/>
        <v>0</v>
      </c>
      <c r="F269" s="4">
        <f t="shared" si="132"/>
        <v>16</v>
      </c>
      <c r="G269" s="4">
        <f t="shared" si="141"/>
        <v>30</v>
      </c>
      <c r="H269" s="2">
        <f t="shared" si="133"/>
        <v>1</v>
      </c>
      <c r="I269" s="2">
        <f t="shared" si="134"/>
        <v>1.00225499</v>
      </c>
      <c r="J269" s="2">
        <f t="shared" si="124"/>
        <v>1.00225499</v>
      </c>
      <c r="K269" s="2">
        <f t="shared" si="125"/>
        <v>251773.248892</v>
      </c>
      <c r="L269" s="1">
        <f t="shared" si="135"/>
        <v>0</v>
      </c>
      <c r="M269" s="3">
        <f t="shared" si="121"/>
        <v>0</v>
      </c>
      <c r="N269" s="2">
        <f t="shared" si="126"/>
        <v>0</v>
      </c>
      <c r="O269" s="18">
        <f t="shared" si="136"/>
        <v>0.14499999999999999</v>
      </c>
      <c r="P269" s="8">
        <f t="shared" si="122"/>
        <v>1.0060361280000001</v>
      </c>
      <c r="Q269" s="2">
        <f t="shared" si="127"/>
        <v>1519.73555728</v>
      </c>
      <c r="R269" s="2">
        <f t="shared" si="128"/>
        <v>1519.73555728</v>
      </c>
      <c r="S269" s="9" t="s">
        <v>56</v>
      </c>
      <c r="T269" s="47">
        <f t="shared" si="137"/>
        <v>40308</v>
      </c>
      <c r="U269" s="4"/>
      <c r="V269" s="11">
        <f t="shared" si="142"/>
        <v>258</v>
      </c>
      <c r="W269" s="43">
        <f t="shared" si="117"/>
        <v>47889</v>
      </c>
      <c r="X269" s="12">
        <f t="shared" si="119"/>
        <v>52767.722439269819</v>
      </c>
      <c r="Y269" s="12">
        <f t="shared" si="118"/>
        <v>618.86726364000003</v>
      </c>
      <c r="Z269" s="12">
        <f t="shared" si="143"/>
        <v>1769.45884682</v>
      </c>
      <c r="AA269" s="134">
        <v>3.2445000000000002E-2</v>
      </c>
      <c r="AB269" s="12">
        <f t="shared" si="138"/>
        <v>2388.3261104600001</v>
      </c>
      <c r="AC269" s="11">
        <f t="shared" si="144"/>
        <v>258</v>
      </c>
      <c r="AD269" s="44">
        <f t="shared" si="139"/>
        <v>47917</v>
      </c>
      <c r="AE269" s="3"/>
      <c r="AF269" s="45">
        <f t="shared" si="140"/>
        <v>47917</v>
      </c>
      <c r="AG269" s="17">
        <f>VLOOKUP(AF269,[1]Plan1!$G$59:$H$300,2)</f>
        <v>-1</v>
      </c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</row>
    <row r="270" spans="1:123" x14ac:dyDescent="0.2">
      <c r="A270" s="90">
        <f t="shared" si="129"/>
        <v>40295</v>
      </c>
      <c r="B270" s="2">
        <f t="shared" si="123"/>
        <v>253388.27206370002</v>
      </c>
      <c r="C270" s="2">
        <f t="shared" si="130"/>
        <v>251206.78011491004</v>
      </c>
      <c r="D270" s="47">
        <f t="shared" si="131"/>
        <v>40279</v>
      </c>
      <c r="E270" s="3">
        <f t="shared" si="120"/>
        <v>0</v>
      </c>
      <c r="F270" s="4">
        <f t="shared" si="132"/>
        <v>17</v>
      </c>
      <c r="G270" s="4">
        <f t="shared" si="141"/>
        <v>30</v>
      </c>
      <c r="H270" s="2">
        <f t="shared" si="133"/>
        <v>1</v>
      </c>
      <c r="I270" s="2">
        <f t="shared" si="134"/>
        <v>1.00225499</v>
      </c>
      <c r="J270" s="2">
        <f t="shared" si="124"/>
        <v>1.00225499</v>
      </c>
      <c r="K270" s="2">
        <f t="shared" si="125"/>
        <v>251773.248892</v>
      </c>
      <c r="L270" s="1">
        <f t="shared" si="135"/>
        <v>0</v>
      </c>
      <c r="M270" s="3">
        <f t="shared" si="121"/>
        <v>0</v>
      </c>
      <c r="N270" s="2">
        <f t="shared" si="126"/>
        <v>0</v>
      </c>
      <c r="O270" s="18">
        <f t="shared" si="136"/>
        <v>0.14499999999999999</v>
      </c>
      <c r="P270" s="8">
        <f t="shared" si="122"/>
        <v>1.006414594</v>
      </c>
      <c r="Q270" s="2">
        <f t="shared" si="127"/>
        <v>1615.0231716999999</v>
      </c>
      <c r="R270" s="2">
        <f t="shared" si="128"/>
        <v>1615.0231716999999</v>
      </c>
      <c r="S270" s="9" t="s">
        <v>56</v>
      </c>
      <c r="T270" s="47">
        <f t="shared" si="137"/>
        <v>40308</v>
      </c>
      <c r="U270" s="4"/>
      <c r="V270" s="11">
        <f t="shared" si="142"/>
        <v>259</v>
      </c>
      <c r="W270" s="43">
        <f t="shared" si="117"/>
        <v>47917</v>
      </c>
      <c r="X270" s="12">
        <f t="shared" si="119"/>
        <v>50994.199288089818</v>
      </c>
      <c r="Y270" s="12">
        <f t="shared" si="118"/>
        <v>598.78811527000005</v>
      </c>
      <c r="Z270" s="12">
        <f t="shared" si="143"/>
        <v>1773.52315118</v>
      </c>
      <c r="AA270" s="134">
        <v>3.3610000000000001E-2</v>
      </c>
      <c r="AB270" s="12">
        <f t="shared" si="138"/>
        <v>2372.3112664499999</v>
      </c>
      <c r="AC270" s="11">
        <f t="shared" si="144"/>
        <v>259</v>
      </c>
      <c r="AD270" s="44">
        <f t="shared" si="139"/>
        <v>47948</v>
      </c>
      <c r="AE270" s="3"/>
      <c r="AF270" s="45">
        <f t="shared" si="140"/>
        <v>47948</v>
      </c>
      <c r="AG270" s="17">
        <f>VLOOKUP(AF270,[1]Plan1!$G$59:$H$300,2)</f>
        <v>-1</v>
      </c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</row>
    <row r="271" spans="1:123" x14ac:dyDescent="0.2">
      <c r="A271" s="90">
        <f t="shared" si="129"/>
        <v>40296</v>
      </c>
      <c r="B271" s="2">
        <f t="shared" si="123"/>
        <v>253483.59542991</v>
      </c>
      <c r="C271" s="2">
        <f t="shared" si="130"/>
        <v>251206.78011491004</v>
      </c>
      <c r="D271" s="47">
        <f t="shared" si="131"/>
        <v>40279</v>
      </c>
      <c r="E271" s="3">
        <f t="shared" si="120"/>
        <v>0</v>
      </c>
      <c r="F271" s="4">
        <f t="shared" si="132"/>
        <v>18</v>
      </c>
      <c r="G271" s="4">
        <f t="shared" si="141"/>
        <v>30</v>
      </c>
      <c r="H271" s="2">
        <f t="shared" si="133"/>
        <v>1</v>
      </c>
      <c r="I271" s="2">
        <f t="shared" si="134"/>
        <v>1.00225499</v>
      </c>
      <c r="J271" s="2">
        <f t="shared" si="124"/>
        <v>1.00225499</v>
      </c>
      <c r="K271" s="2">
        <f t="shared" si="125"/>
        <v>251773.248892</v>
      </c>
      <c r="L271" s="1">
        <f t="shared" si="135"/>
        <v>0</v>
      </c>
      <c r="M271" s="3">
        <f t="shared" si="121"/>
        <v>0</v>
      </c>
      <c r="N271" s="2">
        <f t="shared" si="126"/>
        <v>0</v>
      </c>
      <c r="O271" s="18">
        <f t="shared" si="136"/>
        <v>0.14499999999999999</v>
      </c>
      <c r="P271" s="8">
        <f t="shared" si="122"/>
        <v>1.0067932020000001</v>
      </c>
      <c r="Q271" s="2">
        <f t="shared" si="127"/>
        <v>1710.3465379100001</v>
      </c>
      <c r="R271" s="2">
        <f t="shared" si="128"/>
        <v>1710.3465379100001</v>
      </c>
      <c r="S271" s="9" t="s">
        <v>56</v>
      </c>
      <c r="T271" s="47">
        <f t="shared" si="137"/>
        <v>40308</v>
      </c>
      <c r="U271" s="4"/>
      <c r="V271" s="11">
        <f t="shared" si="142"/>
        <v>260</v>
      </c>
      <c r="W271" s="43">
        <f t="shared" si="117"/>
        <v>47948</v>
      </c>
      <c r="X271" s="12">
        <f t="shared" si="119"/>
        <v>49286.097588739816</v>
      </c>
      <c r="Y271" s="12">
        <f t="shared" si="118"/>
        <v>578.66284671000005</v>
      </c>
      <c r="Z271" s="12">
        <f t="shared" si="143"/>
        <v>1708.10169935</v>
      </c>
      <c r="AA271" s="134">
        <v>3.3495999999999998E-2</v>
      </c>
      <c r="AB271" s="12">
        <f t="shared" si="138"/>
        <v>2286.7645460600002</v>
      </c>
      <c r="AC271" s="11">
        <f t="shared" si="144"/>
        <v>260</v>
      </c>
      <c r="AD271" s="44">
        <f t="shared" si="139"/>
        <v>47978</v>
      </c>
      <c r="AE271" s="3"/>
      <c r="AF271" s="45">
        <f t="shared" si="140"/>
        <v>47978</v>
      </c>
      <c r="AG271" s="17">
        <f>VLOOKUP(AF271,[1]Plan1!$G$59:$H$300,2)</f>
        <v>-1</v>
      </c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</row>
    <row r="272" spans="1:123" x14ac:dyDescent="0.2">
      <c r="A272" s="90">
        <f t="shared" si="129"/>
        <v>40297</v>
      </c>
      <c r="B272" s="2">
        <f t="shared" si="123"/>
        <v>253578.95454793001</v>
      </c>
      <c r="C272" s="2">
        <f t="shared" si="130"/>
        <v>251206.78011491004</v>
      </c>
      <c r="D272" s="47">
        <f t="shared" si="131"/>
        <v>40279</v>
      </c>
      <c r="E272" s="3">
        <f t="shared" si="120"/>
        <v>0</v>
      </c>
      <c r="F272" s="4">
        <f t="shared" si="132"/>
        <v>19</v>
      </c>
      <c r="G272" s="4">
        <f t="shared" si="141"/>
        <v>30</v>
      </c>
      <c r="H272" s="2">
        <f t="shared" si="133"/>
        <v>1</v>
      </c>
      <c r="I272" s="2">
        <f t="shared" si="134"/>
        <v>1.00225499</v>
      </c>
      <c r="J272" s="2">
        <f t="shared" si="124"/>
        <v>1.00225499</v>
      </c>
      <c r="K272" s="2">
        <f t="shared" si="125"/>
        <v>251773.248892</v>
      </c>
      <c r="L272" s="1">
        <f t="shared" si="135"/>
        <v>0</v>
      </c>
      <c r="M272" s="3">
        <f t="shared" si="121"/>
        <v>0</v>
      </c>
      <c r="N272" s="2">
        <f t="shared" si="126"/>
        <v>0</v>
      </c>
      <c r="O272" s="18">
        <f t="shared" si="136"/>
        <v>0.14499999999999999</v>
      </c>
      <c r="P272" s="8">
        <f t="shared" si="122"/>
        <v>1.007171952</v>
      </c>
      <c r="Q272" s="2">
        <f t="shared" si="127"/>
        <v>1805.7056559299999</v>
      </c>
      <c r="R272" s="2">
        <f t="shared" si="128"/>
        <v>1805.7056559299999</v>
      </c>
      <c r="S272" s="9" t="s">
        <v>56</v>
      </c>
      <c r="T272" s="47">
        <f t="shared" si="137"/>
        <v>40308</v>
      </c>
      <c r="U272" s="4"/>
      <c r="V272" s="11">
        <f t="shared" si="142"/>
        <v>261</v>
      </c>
      <c r="W272" s="43">
        <f t="shared" si="117"/>
        <v>47978</v>
      </c>
      <c r="X272" s="12">
        <f t="shared" si="119"/>
        <v>47607.807393649819</v>
      </c>
      <c r="Y272" s="12">
        <f t="shared" si="118"/>
        <v>559.27995599999997</v>
      </c>
      <c r="Z272" s="12">
        <f t="shared" si="143"/>
        <v>1678.29019509</v>
      </c>
      <c r="AA272" s="134">
        <v>3.4051999999999999E-2</v>
      </c>
      <c r="AB272" s="12">
        <f t="shared" si="138"/>
        <v>2237.5701510899999</v>
      </c>
      <c r="AC272" s="11">
        <f t="shared" si="144"/>
        <v>261</v>
      </c>
      <c r="AD272" s="44">
        <f t="shared" si="139"/>
        <v>48009</v>
      </c>
      <c r="AE272" s="3"/>
      <c r="AF272" s="45">
        <f t="shared" si="140"/>
        <v>48009</v>
      </c>
      <c r="AG272" s="17">
        <f>VLOOKUP(AF272,[1]Plan1!$G$59:$H$300,2)</f>
        <v>-1</v>
      </c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</row>
    <row r="273" spans="1:126" x14ac:dyDescent="0.2">
      <c r="A273" s="90">
        <f t="shared" si="129"/>
        <v>40298</v>
      </c>
      <c r="B273" s="2">
        <f t="shared" si="123"/>
        <v>253674.34966952002</v>
      </c>
      <c r="C273" s="2">
        <f t="shared" si="130"/>
        <v>251206.78011491004</v>
      </c>
      <c r="D273" s="47">
        <f t="shared" si="131"/>
        <v>40279</v>
      </c>
      <c r="E273" s="3">
        <f t="shared" si="120"/>
        <v>0</v>
      </c>
      <c r="F273" s="4">
        <f t="shared" si="132"/>
        <v>20</v>
      </c>
      <c r="G273" s="4">
        <f t="shared" si="141"/>
        <v>30</v>
      </c>
      <c r="H273" s="2">
        <f t="shared" si="133"/>
        <v>1</v>
      </c>
      <c r="I273" s="2">
        <f t="shared" si="134"/>
        <v>1.00225499</v>
      </c>
      <c r="J273" s="2">
        <f t="shared" si="124"/>
        <v>1.00225499</v>
      </c>
      <c r="K273" s="2">
        <f t="shared" si="125"/>
        <v>251773.248892</v>
      </c>
      <c r="L273" s="1">
        <f t="shared" si="135"/>
        <v>0</v>
      </c>
      <c r="M273" s="3">
        <f t="shared" si="121"/>
        <v>0</v>
      </c>
      <c r="N273" s="2">
        <f t="shared" si="126"/>
        <v>0</v>
      </c>
      <c r="O273" s="18">
        <f t="shared" si="136"/>
        <v>0.14499999999999999</v>
      </c>
      <c r="P273" s="8">
        <f t="shared" si="122"/>
        <v>1.0075508449999999</v>
      </c>
      <c r="Q273" s="2">
        <f t="shared" si="127"/>
        <v>1901.1007775200001</v>
      </c>
      <c r="R273" s="2">
        <f t="shared" si="128"/>
        <v>1901.1007775200001</v>
      </c>
      <c r="S273" s="9" t="s">
        <v>56</v>
      </c>
      <c r="T273" s="47">
        <f t="shared" si="137"/>
        <v>40308</v>
      </c>
      <c r="U273" s="4"/>
      <c r="V273" s="11">
        <f t="shared" si="142"/>
        <v>262</v>
      </c>
      <c r="W273" s="43">
        <f t="shared" si="117"/>
        <v>48009</v>
      </c>
      <c r="X273" s="12">
        <f t="shared" si="119"/>
        <v>45958.910984579816</v>
      </c>
      <c r="Y273" s="12">
        <f t="shared" si="118"/>
        <v>540.23535493999998</v>
      </c>
      <c r="Z273" s="12">
        <f t="shared" si="143"/>
        <v>1648.8964090699999</v>
      </c>
      <c r="AA273" s="134">
        <v>3.4634999999999999E-2</v>
      </c>
      <c r="AB273" s="12">
        <f t="shared" si="138"/>
        <v>2189.1317640099996</v>
      </c>
      <c r="AC273" s="11">
        <f t="shared" si="144"/>
        <v>262</v>
      </c>
      <c r="AD273" s="44">
        <f t="shared" si="139"/>
        <v>48039</v>
      </c>
      <c r="AE273" s="3"/>
      <c r="AF273" s="45">
        <f t="shared" si="140"/>
        <v>48039</v>
      </c>
      <c r="AG273" s="17">
        <f>VLOOKUP(AF273,[1]Plan1!$G$59:$H$300,2)</f>
        <v>-1</v>
      </c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</row>
    <row r="274" spans="1:126" x14ac:dyDescent="0.2">
      <c r="A274" s="90">
        <f t="shared" si="129"/>
        <v>40299</v>
      </c>
      <c r="B274" s="2">
        <f t="shared" si="123"/>
        <v>253769.78054291999</v>
      </c>
      <c r="C274" s="2">
        <f t="shared" si="130"/>
        <v>251206.78011491004</v>
      </c>
      <c r="D274" s="47">
        <f t="shared" si="131"/>
        <v>40279</v>
      </c>
      <c r="E274" s="3">
        <f t="shared" si="120"/>
        <v>0</v>
      </c>
      <c r="F274" s="4">
        <f t="shared" si="132"/>
        <v>21</v>
      </c>
      <c r="G274" s="4">
        <f t="shared" si="141"/>
        <v>30</v>
      </c>
      <c r="H274" s="2">
        <f t="shared" si="133"/>
        <v>1</v>
      </c>
      <c r="I274" s="2">
        <f t="shared" si="134"/>
        <v>1.00225499</v>
      </c>
      <c r="J274" s="2">
        <f t="shared" si="124"/>
        <v>1.00225499</v>
      </c>
      <c r="K274" s="2">
        <f t="shared" si="125"/>
        <v>251773.248892</v>
      </c>
      <c r="L274" s="1">
        <f t="shared" si="135"/>
        <v>0</v>
      </c>
      <c r="M274" s="3">
        <f t="shared" si="121"/>
        <v>0</v>
      </c>
      <c r="N274" s="2">
        <f t="shared" si="126"/>
        <v>0</v>
      </c>
      <c r="O274" s="18">
        <f t="shared" si="136"/>
        <v>0.14499999999999999</v>
      </c>
      <c r="P274" s="8">
        <f t="shared" si="122"/>
        <v>1.0079298800000001</v>
      </c>
      <c r="Q274" s="2">
        <f t="shared" si="127"/>
        <v>1996.5316509199999</v>
      </c>
      <c r="R274" s="2">
        <f t="shared" si="128"/>
        <v>1996.5316509199999</v>
      </c>
      <c r="S274" s="9" t="s">
        <v>56</v>
      </c>
      <c r="T274" s="47">
        <f t="shared" si="137"/>
        <v>40308</v>
      </c>
      <c r="U274" s="4"/>
      <c r="V274" s="11">
        <f t="shared" si="142"/>
        <v>263</v>
      </c>
      <c r="W274" s="43">
        <f t="shared" si="117"/>
        <v>48039</v>
      </c>
      <c r="X274" s="12">
        <f t="shared" si="119"/>
        <v>44338.951290199817</v>
      </c>
      <c r="Y274" s="12">
        <f t="shared" si="118"/>
        <v>521.52430342000002</v>
      </c>
      <c r="Z274" s="12">
        <f t="shared" si="143"/>
        <v>1619.95969438</v>
      </c>
      <c r="AA274" s="134">
        <v>3.5248000000000002E-2</v>
      </c>
      <c r="AB274" s="12">
        <f t="shared" si="138"/>
        <v>2141.4839978</v>
      </c>
      <c r="AC274" s="11">
        <f t="shared" si="144"/>
        <v>263</v>
      </c>
      <c r="AD274" s="44">
        <f t="shared" si="139"/>
        <v>48070</v>
      </c>
      <c r="AE274" s="3"/>
      <c r="AF274" s="45">
        <f t="shared" si="140"/>
        <v>48070</v>
      </c>
      <c r="AG274" s="17">
        <f>VLOOKUP(AF274,[1]Plan1!$G$59:$H$300,2)</f>
        <v>-1</v>
      </c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</row>
    <row r="275" spans="1:126" x14ac:dyDescent="0.2">
      <c r="A275" s="90">
        <f t="shared" si="129"/>
        <v>40300</v>
      </c>
      <c r="B275" s="2">
        <f t="shared" si="123"/>
        <v>253865.24741989002</v>
      </c>
      <c r="C275" s="2">
        <f t="shared" si="130"/>
        <v>251206.78011491004</v>
      </c>
      <c r="D275" s="47">
        <f t="shared" si="131"/>
        <v>40279</v>
      </c>
      <c r="E275" s="3">
        <f t="shared" si="120"/>
        <v>0</v>
      </c>
      <c r="F275" s="4">
        <f t="shared" si="132"/>
        <v>22</v>
      </c>
      <c r="G275" s="4">
        <f t="shared" si="141"/>
        <v>30</v>
      </c>
      <c r="H275" s="2">
        <f t="shared" si="133"/>
        <v>1</v>
      </c>
      <c r="I275" s="2">
        <f t="shared" si="134"/>
        <v>1.00225499</v>
      </c>
      <c r="J275" s="2">
        <f t="shared" si="124"/>
        <v>1.00225499</v>
      </c>
      <c r="K275" s="2">
        <f t="shared" si="125"/>
        <v>251773.248892</v>
      </c>
      <c r="L275" s="1">
        <f t="shared" si="135"/>
        <v>0</v>
      </c>
      <c r="M275" s="3">
        <f t="shared" si="121"/>
        <v>0</v>
      </c>
      <c r="N275" s="2">
        <f t="shared" si="126"/>
        <v>0</v>
      </c>
      <c r="O275" s="18">
        <f t="shared" si="136"/>
        <v>0.14499999999999999</v>
      </c>
      <c r="P275" s="8">
        <f t="shared" si="122"/>
        <v>1.008309058</v>
      </c>
      <c r="Q275" s="2">
        <f t="shared" si="127"/>
        <v>2091.9985278899999</v>
      </c>
      <c r="R275" s="2">
        <f t="shared" si="128"/>
        <v>2091.9985278899999</v>
      </c>
      <c r="S275" s="9" t="s">
        <v>56</v>
      </c>
      <c r="T275" s="47">
        <f t="shared" si="137"/>
        <v>40308</v>
      </c>
      <c r="U275" s="4"/>
      <c r="V275" s="11">
        <f t="shared" si="142"/>
        <v>264</v>
      </c>
      <c r="W275" s="43">
        <f t="shared" si="117"/>
        <v>48070</v>
      </c>
      <c r="X275" s="12">
        <f t="shared" si="119"/>
        <v>42747.448972589817</v>
      </c>
      <c r="Y275" s="12">
        <f t="shared" si="118"/>
        <v>503.14161476999999</v>
      </c>
      <c r="Z275" s="12">
        <f t="shared" si="143"/>
        <v>1591.5023176100001</v>
      </c>
      <c r="AA275" s="134">
        <v>3.5894000000000002E-2</v>
      </c>
      <c r="AB275" s="12">
        <f t="shared" si="138"/>
        <v>2094.64393238</v>
      </c>
      <c r="AC275" s="11">
        <f t="shared" si="144"/>
        <v>264</v>
      </c>
      <c r="AD275" s="44">
        <f t="shared" si="139"/>
        <v>48101</v>
      </c>
      <c r="AE275" s="3"/>
      <c r="AF275" s="45">
        <f t="shared" si="140"/>
        <v>48101</v>
      </c>
      <c r="AG275" s="17">
        <f>VLOOKUP(AF275,[1]Plan1!$G$59:$H$300,2)</f>
        <v>-1</v>
      </c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</row>
    <row r="276" spans="1:126" x14ac:dyDescent="0.2">
      <c r="A276" s="90">
        <f t="shared" si="129"/>
        <v>40301</v>
      </c>
      <c r="B276" s="2">
        <f t="shared" si="123"/>
        <v>253960.75030042999</v>
      </c>
      <c r="C276" s="2">
        <f t="shared" si="130"/>
        <v>251206.78011491004</v>
      </c>
      <c r="D276" s="47">
        <f t="shared" si="131"/>
        <v>40279</v>
      </c>
      <c r="E276" s="3">
        <f t="shared" si="120"/>
        <v>0</v>
      </c>
      <c r="F276" s="4">
        <f t="shared" si="132"/>
        <v>23</v>
      </c>
      <c r="G276" s="4">
        <f t="shared" si="141"/>
        <v>30</v>
      </c>
      <c r="H276" s="2">
        <f t="shared" si="133"/>
        <v>1</v>
      </c>
      <c r="I276" s="2">
        <f t="shared" si="134"/>
        <v>1.00225499</v>
      </c>
      <c r="J276" s="2">
        <f t="shared" si="124"/>
        <v>1.00225499</v>
      </c>
      <c r="K276" s="2">
        <f t="shared" si="125"/>
        <v>251773.248892</v>
      </c>
      <c r="L276" s="1">
        <f t="shared" si="135"/>
        <v>0</v>
      </c>
      <c r="M276" s="3">
        <f t="shared" si="121"/>
        <v>0</v>
      </c>
      <c r="N276" s="2">
        <f t="shared" si="126"/>
        <v>0</v>
      </c>
      <c r="O276" s="18">
        <f t="shared" si="136"/>
        <v>0.14499999999999999</v>
      </c>
      <c r="P276" s="8">
        <f t="shared" si="122"/>
        <v>1.0086883790000001</v>
      </c>
      <c r="Q276" s="2">
        <f t="shared" si="127"/>
        <v>2187.5014084300001</v>
      </c>
      <c r="R276" s="2">
        <f t="shared" si="128"/>
        <v>2187.5014084300001</v>
      </c>
      <c r="S276" s="9" t="s">
        <v>56</v>
      </c>
      <c r="T276" s="47">
        <f t="shared" si="137"/>
        <v>40308</v>
      </c>
      <c r="U276" s="4"/>
      <c r="V276" s="11">
        <f t="shared" si="142"/>
        <v>265</v>
      </c>
      <c r="W276" s="43">
        <f t="shared" si="117"/>
        <v>48101</v>
      </c>
      <c r="X276" s="12">
        <f t="shared" si="119"/>
        <v>41151.515712649816</v>
      </c>
      <c r="Y276" s="12">
        <f t="shared" si="118"/>
        <v>485.08184964999998</v>
      </c>
      <c r="Z276" s="12">
        <f t="shared" si="143"/>
        <v>1595.93325994</v>
      </c>
      <c r="AA276" s="134">
        <v>3.7333999999999999E-2</v>
      </c>
      <c r="AB276" s="12">
        <f t="shared" si="138"/>
        <v>2081.0151095900001</v>
      </c>
      <c r="AC276" s="11">
        <f t="shared" si="144"/>
        <v>265</v>
      </c>
      <c r="AD276" s="44">
        <f t="shared" si="139"/>
        <v>48131</v>
      </c>
      <c r="AE276" s="3"/>
      <c r="AF276" s="45">
        <f t="shared" si="140"/>
        <v>48131</v>
      </c>
      <c r="AG276" s="17">
        <f>VLOOKUP(AF276,[1]Plan1!$G$59:$H$300,2)</f>
        <v>-1</v>
      </c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</row>
    <row r="277" spans="1:126" x14ac:dyDescent="0.2">
      <c r="A277" s="90">
        <f t="shared" si="129"/>
        <v>40302</v>
      </c>
      <c r="B277" s="2">
        <f t="shared" si="123"/>
        <v>254056.28893277</v>
      </c>
      <c r="C277" s="2">
        <f t="shared" si="130"/>
        <v>251206.78011491004</v>
      </c>
      <c r="D277" s="47">
        <f t="shared" si="131"/>
        <v>40279</v>
      </c>
      <c r="E277" s="3">
        <f t="shared" si="120"/>
        <v>0</v>
      </c>
      <c r="F277" s="4">
        <f t="shared" si="132"/>
        <v>24</v>
      </c>
      <c r="G277" s="4">
        <f t="shared" si="141"/>
        <v>30</v>
      </c>
      <c r="H277" s="2">
        <f t="shared" si="133"/>
        <v>1</v>
      </c>
      <c r="I277" s="2">
        <f t="shared" si="134"/>
        <v>1.00225499</v>
      </c>
      <c r="J277" s="2">
        <f t="shared" si="124"/>
        <v>1.00225499</v>
      </c>
      <c r="K277" s="2">
        <f t="shared" si="125"/>
        <v>251773.248892</v>
      </c>
      <c r="L277" s="1">
        <f t="shared" si="135"/>
        <v>0</v>
      </c>
      <c r="M277" s="3">
        <f t="shared" si="121"/>
        <v>0</v>
      </c>
      <c r="N277" s="2">
        <f t="shared" si="126"/>
        <v>0</v>
      </c>
      <c r="O277" s="18">
        <f t="shared" si="136"/>
        <v>0.14499999999999999</v>
      </c>
      <c r="P277" s="8">
        <f t="shared" si="122"/>
        <v>1.0090678420000001</v>
      </c>
      <c r="Q277" s="2">
        <f t="shared" si="127"/>
        <v>2283.0400407699999</v>
      </c>
      <c r="R277" s="2">
        <f t="shared" si="128"/>
        <v>2283.0400407699999</v>
      </c>
      <c r="S277" s="9" t="s">
        <v>56</v>
      </c>
      <c r="T277" s="47">
        <f t="shared" si="137"/>
        <v>40308</v>
      </c>
      <c r="U277" s="4"/>
      <c r="V277" s="11">
        <f t="shared" si="142"/>
        <v>266</v>
      </c>
      <c r="W277" s="43">
        <f t="shared" si="117"/>
        <v>48131</v>
      </c>
      <c r="X277" s="12">
        <f t="shared" si="119"/>
        <v>39616.070358379817</v>
      </c>
      <c r="Y277" s="12">
        <f t="shared" si="118"/>
        <v>466.97180387999998</v>
      </c>
      <c r="Z277" s="12">
        <f t="shared" si="143"/>
        <v>1535.4453542700001</v>
      </c>
      <c r="AA277" s="134">
        <v>3.7311999999999998E-2</v>
      </c>
      <c r="AB277" s="12">
        <f t="shared" si="138"/>
        <v>2002.41715815</v>
      </c>
      <c r="AC277" s="11">
        <f t="shared" si="144"/>
        <v>266</v>
      </c>
      <c r="AD277" s="44">
        <f t="shared" si="139"/>
        <v>48162</v>
      </c>
      <c r="AE277" s="3"/>
      <c r="AF277" s="45">
        <f t="shared" si="140"/>
        <v>48162</v>
      </c>
      <c r="AG277" s="17">
        <f>VLOOKUP(AF277,[1]Plan1!$G$59:$H$300,2)</f>
        <v>-1</v>
      </c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</row>
    <row r="278" spans="1:126" x14ac:dyDescent="0.2">
      <c r="A278" s="90">
        <f t="shared" si="129"/>
        <v>40303</v>
      </c>
      <c r="B278" s="2">
        <f t="shared" si="123"/>
        <v>254151.86356868999</v>
      </c>
      <c r="C278" s="2">
        <f t="shared" si="130"/>
        <v>251206.78011491004</v>
      </c>
      <c r="D278" s="47">
        <f t="shared" si="131"/>
        <v>40279</v>
      </c>
      <c r="E278" s="3">
        <f t="shared" si="120"/>
        <v>0</v>
      </c>
      <c r="F278" s="4">
        <f t="shared" si="132"/>
        <v>25</v>
      </c>
      <c r="G278" s="4">
        <f t="shared" si="141"/>
        <v>30</v>
      </c>
      <c r="H278" s="2">
        <f t="shared" si="133"/>
        <v>1</v>
      </c>
      <c r="I278" s="2">
        <f t="shared" si="134"/>
        <v>1.00225499</v>
      </c>
      <c r="J278" s="2">
        <f t="shared" si="124"/>
        <v>1.00225499</v>
      </c>
      <c r="K278" s="2">
        <f t="shared" si="125"/>
        <v>251773.248892</v>
      </c>
      <c r="L278" s="1">
        <f t="shared" si="135"/>
        <v>0</v>
      </c>
      <c r="M278" s="3">
        <f t="shared" si="121"/>
        <v>0</v>
      </c>
      <c r="N278" s="2">
        <f t="shared" si="126"/>
        <v>0</v>
      </c>
      <c r="O278" s="18">
        <f t="shared" si="136"/>
        <v>0.14499999999999999</v>
      </c>
      <c r="P278" s="8">
        <f t="shared" si="122"/>
        <v>1.009447448</v>
      </c>
      <c r="Q278" s="2">
        <f t="shared" si="127"/>
        <v>2378.6146766900001</v>
      </c>
      <c r="R278" s="2">
        <f t="shared" si="128"/>
        <v>2378.6146766900001</v>
      </c>
      <c r="S278" s="9" t="s">
        <v>56</v>
      </c>
      <c r="T278" s="47">
        <f t="shared" si="137"/>
        <v>40308</v>
      </c>
      <c r="U278" s="4"/>
      <c r="V278" s="11">
        <f t="shared" si="142"/>
        <v>267</v>
      </c>
      <c r="W278" s="43">
        <f t="shared" si="117"/>
        <v>48162</v>
      </c>
      <c r="X278" s="12">
        <f t="shared" si="119"/>
        <v>38107.846943769815</v>
      </c>
      <c r="Y278" s="12">
        <f t="shared" si="118"/>
        <v>449.54815193000002</v>
      </c>
      <c r="Z278" s="12">
        <f t="shared" si="143"/>
        <v>1508.22341461</v>
      </c>
      <c r="AA278" s="134">
        <v>3.8071000000000001E-2</v>
      </c>
      <c r="AB278" s="12">
        <f t="shared" si="138"/>
        <v>1957.7715665400001</v>
      </c>
      <c r="AC278" s="11">
        <f t="shared" si="144"/>
        <v>267</v>
      </c>
      <c r="AD278" s="44">
        <f t="shared" si="139"/>
        <v>48192</v>
      </c>
      <c r="AE278" s="3"/>
      <c r="AF278" s="45">
        <f t="shared" si="140"/>
        <v>48192</v>
      </c>
      <c r="AG278" s="17">
        <f>VLOOKUP(AF278,[1]Plan1!$G$59:$H$300,2)</f>
        <v>-1</v>
      </c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</row>
    <row r="279" spans="1:126" x14ac:dyDescent="0.2">
      <c r="A279" s="90">
        <f t="shared" si="129"/>
        <v>40304</v>
      </c>
      <c r="B279" s="2">
        <f t="shared" si="123"/>
        <v>254247.47420818999</v>
      </c>
      <c r="C279" s="2">
        <f t="shared" si="130"/>
        <v>251206.78011491004</v>
      </c>
      <c r="D279" s="47">
        <f t="shared" si="131"/>
        <v>40279</v>
      </c>
      <c r="E279" s="3">
        <f t="shared" si="120"/>
        <v>0</v>
      </c>
      <c r="F279" s="4">
        <f t="shared" si="132"/>
        <v>26</v>
      </c>
      <c r="G279" s="4">
        <f t="shared" si="141"/>
        <v>30</v>
      </c>
      <c r="H279" s="2">
        <f t="shared" si="133"/>
        <v>1</v>
      </c>
      <c r="I279" s="2">
        <f t="shared" si="134"/>
        <v>1.00225499</v>
      </c>
      <c r="J279" s="2">
        <f t="shared" si="124"/>
        <v>1.00225499</v>
      </c>
      <c r="K279" s="2">
        <f t="shared" si="125"/>
        <v>251773.248892</v>
      </c>
      <c r="L279" s="1">
        <f t="shared" si="135"/>
        <v>0</v>
      </c>
      <c r="M279" s="3">
        <f t="shared" si="121"/>
        <v>0</v>
      </c>
      <c r="N279" s="2">
        <f t="shared" si="126"/>
        <v>0</v>
      </c>
      <c r="O279" s="18">
        <f t="shared" si="136"/>
        <v>0.14499999999999999</v>
      </c>
      <c r="P279" s="8">
        <f t="shared" si="122"/>
        <v>1.0098271969999999</v>
      </c>
      <c r="Q279" s="2">
        <f t="shared" si="127"/>
        <v>2474.2253161899998</v>
      </c>
      <c r="R279" s="2">
        <f t="shared" si="128"/>
        <v>2474.2253161899998</v>
      </c>
      <c r="S279" s="9" t="s">
        <v>56</v>
      </c>
      <c r="T279" s="47">
        <f t="shared" si="137"/>
        <v>40308</v>
      </c>
      <c r="U279" s="4"/>
      <c r="V279" s="11">
        <f t="shared" si="142"/>
        <v>268</v>
      </c>
      <c r="W279" s="43">
        <f t="shared" si="117"/>
        <v>48192</v>
      </c>
      <c r="X279" s="12">
        <f t="shared" si="119"/>
        <v>36626.442501679812</v>
      </c>
      <c r="Y279" s="12">
        <f t="shared" si="118"/>
        <v>432.43340424000002</v>
      </c>
      <c r="Z279" s="12">
        <f t="shared" si="143"/>
        <v>1481.40444209</v>
      </c>
      <c r="AA279" s="134">
        <v>3.8873999999999999E-2</v>
      </c>
      <c r="AB279" s="12">
        <f t="shared" si="138"/>
        <v>1913.83784633</v>
      </c>
      <c r="AC279" s="11">
        <f t="shared" si="144"/>
        <v>268</v>
      </c>
      <c r="AD279" s="44">
        <f t="shared" si="139"/>
        <v>48223</v>
      </c>
      <c r="AE279" s="3"/>
      <c r="AF279" s="45">
        <f t="shared" si="140"/>
        <v>48223</v>
      </c>
      <c r="AG279" s="17">
        <f>VLOOKUP(AF279,[1]Plan1!$G$59:$H$300,2)</f>
        <v>-1</v>
      </c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</row>
    <row r="280" spans="1:126" x14ac:dyDescent="0.2">
      <c r="A280" s="90">
        <f t="shared" si="129"/>
        <v>40305</v>
      </c>
      <c r="B280" s="2">
        <f t="shared" si="123"/>
        <v>254343.12059948</v>
      </c>
      <c r="C280" s="2">
        <f t="shared" si="130"/>
        <v>251206.78011491004</v>
      </c>
      <c r="D280" s="47">
        <f t="shared" si="131"/>
        <v>40279</v>
      </c>
      <c r="E280" s="3">
        <f t="shared" si="120"/>
        <v>0</v>
      </c>
      <c r="F280" s="4">
        <f t="shared" si="132"/>
        <v>27</v>
      </c>
      <c r="G280" s="4">
        <f t="shared" si="141"/>
        <v>30</v>
      </c>
      <c r="H280" s="2">
        <f t="shared" si="133"/>
        <v>1</v>
      </c>
      <c r="I280" s="2">
        <f t="shared" si="134"/>
        <v>1.00225499</v>
      </c>
      <c r="J280" s="2">
        <f t="shared" si="124"/>
        <v>1.00225499</v>
      </c>
      <c r="K280" s="2">
        <f t="shared" si="125"/>
        <v>251773.248892</v>
      </c>
      <c r="L280" s="1">
        <f t="shared" si="135"/>
        <v>0</v>
      </c>
      <c r="M280" s="3">
        <f t="shared" si="121"/>
        <v>0</v>
      </c>
      <c r="N280" s="2">
        <f t="shared" si="126"/>
        <v>0</v>
      </c>
      <c r="O280" s="18">
        <f t="shared" si="136"/>
        <v>0.14499999999999999</v>
      </c>
      <c r="P280" s="8">
        <f t="shared" si="122"/>
        <v>1.010207088</v>
      </c>
      <c r="Q280" s="2">
        <f t="shared" si="127"/>
        <v>2569.8717074800002</v>
      </c>
      <c r="R280" s="2">
        <f t="shared" si="128"/>
        <v>2569.8717074800002</v>
      </c>
      <c r="S280" s="9" t="s">
        <v>56</v>
      </c>
      <c r="T280" s="47">
        <f t="shared" si="137"/>
        <v>40308</v>
      </c>
      <c r="U280" s="4"/>
      <c r="V280" s="11">
        <f t="shared" si="142"/>
        <v>269</v>
      </c>
      <c r="W280" s="43">
        <f t="shared" si="117"/>
        <v>48223</v>
      </c>
      <c r="X280" s="12">
        <f t="shared" si="119"/>
        <v>34998.433758929816</v>
      </c>
      <c r="Y280" s="12">
        <f t="shared" si="118"/>
        <v>415.62298808000003</v>
      </c>
      <c r="Z280" s="12">
        <f t="shared" si="143"/>
        <v>1628.00874275</v>
      </c>
      <c r="AA280" s="134">
        <v>4.4449000000000002E-2</v>
      </c>
      <c r="AB280" s="12">
        <f t="shared" si="138"/>
        <v>2043.6317308299999</v>
      </c>
      <c r="AC280" s="11">
        <f t="shared" si="144"/>
        <v>269</v>
      </c>
      <c r="AD280" s="44">
        <f t="shared" si="139"/>
        <v>48254</v>
      </c>
      <c r="AE280" s="3"/>
      <c r="AF280" s="45">
        <f t="shared" si="140"/>
        <v>48254</v>
      </c>
      <c r="AG280" s="17">
        <f>VLOOKUP(AF280,[1]Plan1!$G$59:$H$300,2)</f>
        <v>-1</v>
      </c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</row>
    <row r="281" spans="1:126" x14ac:dyDescent="0.2">
      <c r="A281" s="90">
        <f t="shared" si="129"/>
        <v>40306</v>
      </c>
      <c r="B281" s="2">
        <f t="shared" si="123"/>
        <v>254438.80324611999</v>
      </c>
      <c r="C281" s="2">
        <f t="shared" si="130"/>
        <v>251206.78011491004</v>
      </c>
      <c r="D281" s="47">
        <f t="shared" si="131"/>
        <v>40279</v>
      </c>
      <c r="E281" s="3">
        <f t="shared" si="120"/>
        <v>0</v>
      </c>
      <c r="F281" s="4">
        <f t="shared" si="132"/>
        <v>28</v>
      </c>
      <c r="G281" s="4">
        <f t="shared" si="141"/>
        <v>30</v>
      </c>
      <c r="H281" s="2">
        <f t="shared" si="133"/>
        <v>1</v>
      </c>
      <c r="I281" s="2">
        <f t="shared" si="134"/>
        <v>1.00225499</v>
      </c>
      <c r="J281" s="2">
        <f t="shared" si="124"/>
        <v>1.00225499</v>
      </c>
      <c r="K281" s="2">
        <f t="shared" si="125"/>
        <v>251773.248892</v>
      </c>
      <c r="L281" s="1">
        <f t="shared" si="135"/>
        <v>0</v>
      </c>
      <c r="M281" s="3">
        <f t="shared" si="121"/>
        <v>0</v>
      </c>
      <c r="N281" s="2">
        <f t="shared" si="126"/>
        <v>0</v>
      </c>
      <c r="O281" s="18">
        <f t="shared" si="136"/>
        <v>0.14499999999999999</v>
      </c>
      <c r="P281" s="8">
        <f t="shared" si="122"/>
        <v>1.0105871230000001</v>
      </c>
      <c r="Q281" s="2">
        <f t="shared" si="127"/>
        <v>2665.55435412</v>
      </c>
      <c r="R281" s="2">
        <f t="shared" si="128"/>
        <v>2665.55435412</v>
      </c>
      <c r="S281" s="9" t="s">
        <v>56</v>
      </c>
      <c r="T281" s="47">
        <f t="shared" si="137"/>
        <v>40308</v>
      </c>
      <c r="U281" s="4"/>
      <c r="V281" s="11">
        <f t="shared" si="142"/>
        <v>270</v>
      </c>
      <c r="W281" s="43">
        <f t="shared" ref="W281:W316" si="145">EDATE(W280,1)</f>
        <v>48254</v>
      </c>
      <c r="X281" s="12">
        <f t="shared" si="119"/>
        <v>33571.407620849815</v>
      </c>
      <c r="Y281" s="12">
        <f t="shared" ref="Y281:Y316" si="146">TRUNC(ROUND((((1+$O$10)^(1/12))-1),9)*X280,8)</f>
        <v>397.14896188</v>
      </c>
      <c r="Z281" s="12">
        <f t="shared" si="143"/>
        <v>1427.02613808</v>
      </c>
      <c r="AA281" s="134">
        <v>4.0773999999999998E-2</v>
      </c>
      <c r="AB281" s="12">
        <f t="shared" si="138"/>
        <v>1824.1750999599999</v>
      </c>
      <c r="AC281" s="11">
        <f t="shared" si="144"/>
        <v>270</v>
      </c>
      <c r="AD281" s="44">
        <f t="shared" si="139"/>
        <v>48283</v>
      </c>
      <c r="AE281" s="3"/>
      <c r="AF281" s="45">
        <f t="shared" si="140"/>
        <v>48283</v>
      </c>
      <c r="AG281" s="17">
        <f>VLOOKUP(AF281,[1]Plan1!$G$59:$H$300,2)</f>
        <v>-1</v>
      </c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</row>
    <row r="282" spans="1:126" x14ac:dyDescent="0.2">
      <c r="A282" s="90">
        <f t="shared" si="129"/>
        <v>40307</v>
      </c>
      <c r="B282" s="2">
        <f t="shared" si="123"/>
        <v>254534.52164456999</v>
      </c>
      <c r="C282" s="2">
        <f t="shared" si="130"/>
        <v>251206.78011491004</v>
      </c>
      <c r="D282" s="47">
        <f t="shared" si="131"/>
        <v>40279</v>
      </c>
      <c r="E282" s="3">
        <f t="shared" si="120"/>
        <v>0</v>
      </c>
      <c r="F282" s="4">
        <f t="shared" si="132"/>
        <v>29</v>
      </c>
      <c r="G282" s="4">
        <f t="shared" si="141"/>
        <v>30</v>
      </c>
      <c r="H282" s="2">
        <f t="shared" si="133"/>
        <v>1</v>
      </c>
      <c r="I282" s="2">
        <f t="shared" si="134"/>
        <v>1.00225499</v>
      </c>
      <c r="J282" s="2">
        <f t="shared" si="124"/>
        <v>1.00225499</v>
      </c>
      <c r="K282" s="2">
        <f t="shared" si="125"/>
        <v>251773.248892</v>
      </c>
      <c r="L282" s="1">
        <f t="shared" si="135"/>
        <v>0</v>
      </c>
      <c r="M282" s="3">
        <f t="shared" si="121"/>
        <v>0</v>
      </c>
      <c r="N282" s="2">
        <f t="shared" si="126"/>
        <v>0</v>
      </c>
      <c r="O282" s="18">
        <f t="shared" si="136"/>
        <v>0.14499999999999999</v>
      </c>
      <c r="P282" s="8">
        <f t="shared" si="122"/>
        <v>1.0109672999999999</v>
      </c>
      <c r="Q282" s="2">
        <f t="shared" si="127"/>
        <v>2761.2727525700002</v>
      </c>
      <c r="R282" s="2">
        <f t="shared" si="128"/>
        <v>2761.2727525700002</v>
      </c>
      <c r="S282" s="9" t="s">
        <v>56</v>
      </c>
      <c r="T282" s="47">
        <f t="shared" si="137"/>
        <v>40308</v>
      </c>
      <c r="U282" s="4"/>
      <c r="V282" s="11">
        <f t="shared" si="142"/>
        <v>271</v>
      </c>
      <c r="W282" s="43">
        <f t="shared" si="145"/>
        <v>48283</v>
      </c>
      <c r="X282" s="12">
        <f t="shared" si="119"/>
        <v>32139.587085829815</v>
      </c>
      <c r="Y282" s="12">
        <f t="shared" si="146"/>
        <v>380.95561011000001</v>
      </c>
      <c r="Z282" s="12">
        <f t="shared" si="143"/>
        <v>1431.8205350200001</v>
      </c>
      <c r="AA282" s="134">
        <v>4.265E-2</v>
      </c>
      <c r="AB282" s="12">
        <f t="shared" si="138"/>
        <v>1812.77614513</v>
      </c>
      <c r="AC282" s="11">
        <f t="shared" si="144"/>
        <v>271</v>
      </c>
      <c r="AD282" s="44">
        <f t="shared" si="139"/>
        <v>48314</v>
      </c>
      <c r="AE282" s="3"/>
      <c r="AF282" s="45">
        <f t="shared" si="140"/>
        <v>48314</v>
      </c>
      <c r="AG282" s="17">
        <f>VLOOKUP(AF282,[1]Plan1!$G$59:$H$300,2)</f>
        <v>-1</v>
      </c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</row>
    <row r="283" spans="1:126" x14ac:dyDescent="0.2">
      <c r="A283" s="91">
        <f t="shared" si="129"/>
        <v>40308</v>
      </c>
      <c r="B283" s="36">
        <f t="shared" si="123"/>
        <v>254630.27629836</v>
      </c>
      <c r="C283" s="36">
        <f t="shared" si="130"/>
        <v>251206.78011491004</v>
      </c>
      <c r="D283" s="120">
        <f t="shared" si="131"/>
        <v>40279</v>
      </c>
      <c r="E283" s="3">
        <f t="shared" si="120"/>
        <v>0</v>
      </c>
      <c r="F283" s="21">
        <f t="shared" si="132"/>
        <v>30</v>
      </c>
      <c r="G283" s="21">
        <f t="shared" si="141"/>
        <v>30</v>
      </c>
      <c r="H283" s="36">
        <f t="shared" si="133"/>
        <v>1</v>
      </c>
      <c r="I283" s="36">
        <f t="shared" si="134"/>
        <v>1.00225499</v>
      </c>
      <c r="J283" s="36">
        <f t="shared" si="124"/>
        <v>1.00225499</v>
      </c>
      <c r="K283" s="36">
        <f t="shared" si="125"/>
        <v>251773.248892</v>
      </c>
      <c r="L283" s="37">
        <f t="shared" si="135"/>
        <v>8</v>
      </c>
      <c r="M283" s="20">
        <f t="shared" si="121"/>
        <v>0.19385594070000001</v>
      </c>
      <c r="N283" s="36">
        <f t="shared" si="126"/>
        <v>48807.740007050001</v>
      </c>
      <c r="O283" s="35">
        <f t="shared" si="136"/>
        <v>0.14499999999999999</v>
      </c>
      <c r="P283" s="38">
        <f t="shared" si="122"/>
        <v>1.0113476210000001</v>
      </c>
      <c r="Q283" s="36">
        <f t="shared" si="127"/>
        <v>2857.02740636</v>
      </c>
      <c r="R283" s="36">
        <f t="shared" si="128"/>
        <v>51664.767413410002</v>
      </c>
      <c r="S283" s="39" t="s">
        <v>56</v>
      </c>
      <c r="T283" s="120">
        <f t="shared" si="137"/>
        <v>40308</v>
      </c>
      <c r="U283" s="36">
        <f>(K283-N283)</f>
        <v>202965.50888495002</v>
      </c>
      <c r="V283" s="11">
        <f t="shared" si="142"/>
        <v>272</v>
      </c>
      <c r="W283" s="43">
        <f t="shared" si="145"/>
        <v>48314</v>
      </c>
      <c r="X283" s="12">
        <f t="shared" si="119"/>
        <v>30763.755641859814</v>
      </c>
      <c r="Y283" s="12">
        <f t="shared" si="146"/>
        <v>364.70785333999999</v>
      </c>
      <c r="Z283" s="12">
        <f t="shared" si="143"/>
        <v>1375.83144397</v>
      </c>
      <c r="AA283" s="134">
        <v>4.2807999999999999E-2</v>
      </c>
      <c r="AB283" s="12">
        <f t="shared" si="138"/>
        <v>1740.5392973099999</v>
      </c>
      <c r="AC283" s="11">
        <f t="shared" si="144"/>
        <v>272</v>
      </c>
      <c r="AD283" s="44">
        <f t="shared" si="139"/>
        <v>48344</v>
      </c>
      <c r="AE283" s="20"/>
      <c r="AF283" s="46">
        <f t="shared" si="140"/>
        <v>48344</v>
      </c>
      <c r="AG283" s="17">
        <f>VLOOKUP(AF283,[1]Plan1!$G$59:$H$300,2)</f>
        <v>-1</v>
      </c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9"/>
      <c r="DU283" s="29"/>
      <c r="DV283" s="29"/>
    </row>
    <row r="284" spans="1:126" x14ac:dyDescent="0.2">
      <c r="A284" s="90">
        <f t="shared" si="129"/>
        <v>40309</v>
      </c>
      <c r="B284" s="2">
        <f t="shared" si="123"/>
        <v>203045.34164622999</v>
      </c>
      <c r="C284" s="2">
        <f t="shared" si="130"/>
        <v>202508.85344552004</v>
      </c>
      <c r="D284" s="47">
        <f t="shared" si="131"/>
        <v>40309</v>
      </c>
      <c r="E284" s="3">
        <f t="shared" si="120"/>
        <v>9.0799999999999995E-4</v>
      </c>
      <c r="F284" s="4">
        <f t="shared" si="132"/>
        <v>1</v>
      </c>
      <c r="G284" s="4">
        <f t="shared" si="141"/>
        <v>31</v>
      </c>
      <c r="H284" s="2">
        <f t="shared" si="133"/>
        <v>1.00002927</v>
      </c>
      <c r="I284" s="2">
        <f t="shared" si="134"/>
        <v>1.00225499</v>
      </c>
      <c r="J284" s="2">
        <f t="shared" si="124"/>
        <v>1.00228432</v>
      </c>
      <c r="K284" s="2">
        <f t="shared" si="125"/>
        <v>202971.44846961999</v>
      </c>
      <c r="L284" s="1">
        <f t="shared" si="135"/>
        <v>0</v>
      </c>
      <c r="M284" s="3">
        <f t="shared" si="121"/>
        <v>0</v>
      </c>
      <c r="N284" s="2">
        <f t="shared" si="126"/>
        <v>0</v>
      </c>
      <c r="O284" s="18">
        <f t="shared" si="136"/>
        <v>0.14499999999999999</v>
      </c>
      <c r="P284" s="8">
        <f t="shared" si="122"/>
        <v>1.0003640570000001</v>
      </c>
      <c r="Q284" s="2">
        <f t="shared" si="127"/>
        <v>73.893176609999998</v>
      </c>
      <c r="R284" s="2">
        <f t="shared" si="128"/>
        <v>73.893176609999998</v>
      </c>
      <c r="S284" s="9" t="s">
        <v>56</v>
      </c>
      <c r="T284" s="47">
        <f t="shared" si="137"/>
        <v>40339</v>
      </c>
      <c r="U284" s="4"/>
      <c r="V284" s="11">
        <f t="shared" si="142"/>
        <v>273</v>
      </c>
      <c r="W284" s="43">
        <f t="shared" si="145"/>
        <v>48344</v>
      </c>
      <c r="X284" s="12">
        <f t="shared" si="119"/>
        <v>29412.765312849813</v>
      </c>
      <c r="Y284" s="12">
        <f t="shared" si="146"/>
        <v>349.09543955999999</v>
      </c>
      <c r="Z284" s="12">
        <f t="shared" si="143"/>
        <v>1350.9903290100001</v>
      </c>
      <c r="AA284" s="134">
        <v>4.3915000000000003E-2</v>
      </c>
      <c r="AB284" s="12">
        <f t="shared" si="138"/>
        <v>1700.08576857</v>
      </c>
      <c r="AC284" s="11">
        <f t="shared" si="144"/>
        <v>273</v>
      </c>
      <c r="AD284" s="44">
        <f t="shared" si="139"/>
        <v>48375</v>
      </c>
      <c r="AE284" s="3"/>
      <c r="AF284" s="45">
        <f t="shared" si="140"/>
        <v>48375</v>
      </c>
      <c r="AG284" s="17">
        <f>VLOOKUP(AF284,[1]Plan1!$G$59:$H$300,2)</f>
        <v>-1</v>
      </c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</row>
    <row r="285" spans="1:126" x14ac:dyDescent="0.2">
      <c r="A285" s="90">
        <f t="shared" si="129"/>
        <v>40310</v>
      </c>
      <c r="B285" s="2">
        <f t="shared" si="123"/>
        <v>203125.20978132999</v>
      </c>
      <c r="C285" s="2">
        <f t="shared" si="130"/>
        <v>202508.85344552004</v>
      </c>
      <c r="D285" s="47">
        <f t="shared" si="131"/>
        <v>40309</v>
      </c>
      <c r="E285" s="3">
        <f t="shared" si="120"/>
        <v>9.0799999999999995E-4</v>
      </c>
      <c r="F285" s="4">
        <f t="shared" si="132"/>
        <v>2</v>
      </c>
      <c r="G285" s="4">
        <f t="shared" si="141"/>
        <v>31</v>
      </c>
      <c r="H285" s="2">
        <f t="shared" si="133"/>
        <v>1.0000585500000001</v>
      </c>
      <c r="I285" s="2">
        <f t="shared" si="134"/>
        <v>1.00225499</v>
      </c>
      <c r="J285" s="2">
        <f t="shared" si="124"/>
        <v>1.0023136699999999</v>
      </c>
      <c r="K285" s="2">
        <f t="shared" si="125"/>
        <v>202977.39210447</v>
      </c>
      <c r="L285" s="1">
        <f t="shared" si="135"/>
        <v>0</v>
      </c>
      <c r="M285" s="3">
        <f t="shared" si="121"/>
        <v>0</v>
      </c>
      <c r="N285" s="2">
        <f t="shared" si="126"/>
        <v>0</v>
      </c>
      <c r="O285" s="18">
        <f t="shared" si="136"/>
        <v>0.14499999999999999</v>
      </c>
      <c r="P285" s="8">
        <f t="shared" si="122"/>
        <v>1.0007282470000001</v>
      </c>
      <c r="Q285" s="2">
        <f t="shared" si="127"/>
        <v>147.81767686000001</v>
      </c>
      <c r="R285" s="2">
        <f t="shared" si="128"/>
        <v>147.81767686000001</v>
      </c>
      <c r="S285" s="9" t="s">
        <v>56</v>
      </c>
      <c r="T285" s="47">
        <f t="shared" si="137"/>
        <v>40339</v>
      </c>
      <c r="U285" s="4"/>
      <c r="V285" s="11">
        <f t="shared" si="142"/>
        <v>274</v>
      </c>
      <c r="W285" s="43">
        <f t="shared" si="145"/>
        <v>48375</v>
      </c>
      <c r="X285" s="12">
        <f t="shared" si="119"/>
        <v>28086.279010009814</v>
      </c>
      <c r="Y285" s="12">
        <f t="shared" si="146"/>
        <v>333.76491333000001</v>
      </c>
      <c r="Z285" s="12">
        <f t="shared" si="143"/>
        <v>1326.48630284</v>
      </c>
      <c r="AA285" s="134">
        <v>4.5099E-2</v>
      </c>
      <c r="AB285" s="12">
        <f t="shared" si="138"/>
        <v>1660.2512161700001</v>
      </c>
      <c r="AC285" s="11">
        <f t="shared" si="144"/>
        <v>274</v>
      </c>
      <c r="AD285" s="44">
        <f t="shared" si="139"/>
        <v>48405</v>
      </c>
      <c r="AE285" s="3"/>
      <c r="AF285" s="45">
        <f t="shared" si="140"/>
        <v>48405</v>
      </c>
      <c r="AG285" s="17">
        <f>VLOOKUP(AF285,[1]Plan1!$G$59:$H$300,2)</f>
        <v>-1</v>
      </c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</row>
    <row r="286" spans="1:126" x14ac:dyDescent="0.2">
      <c r="A286" s="90">
        <f t="shared" si="129"/>
        <v>40311</v>
      </c>
      <c r="B286" s="2">
        <f t="shared" si="123"/>
        <v>203205.10701215998</v>
      </c>
      <c r="C286" s="2">
        <f t="shared" si="130"/>
        <v>202508.85344552004</v>
      </c>
      <c r="D286" s="47">
        <f t="shared" si="131"/>
        <v>40309</v>
      </c>
      <c r="E286" s="3">
        <f t="shared" si="120"/>
        <v>9.0799999999999995E-4</v>
      </c>
      <c r="F286" s="4">
        <f t="shared" si="132"/>
        <v>3</v>
      </c>
      <c r="G286" s="4">
        <f t="shared" si="141"/>
        <v>31</v>
      </c>
      <c r="H286" s="2">
        <f t="shared" si="133"/>
        <v>1.00008783</v>
      </c>
      <c r="I286" s="2">
        <f t="shared" si="134"/>
        <v>1.00225499</v>
      </c>
      <c r="J286" s="2">
        <f t="shared" si="124"/>
        <v>1.0023430099999999</v>
      </c>
      <c r="K286" s="2">
        <f t="shared" si="125"/>
        <v>202983.33371422999</v>
      </c>
      <c r="L286" s="1">
        <f t="shared" si="135"/>
        <v>0</v>
      </c>
      <c r="M286" s="3">
        <f t="shared" si="121"/>
        <v>0</v>
      </c>
      <c r="N286" s="2">
        <f t="shared" si="126"/>
        <v>0</v>
      </c>
      <c r="O286" s="18">
        <f t="shared" si="136"/>
        <v>0.14499999999999999</v>
      </c>
      <c r="P286" s="8">
        <f t="shared" si="122"/>
        <v>1.0010925690000001</v>
      </c>
      <c r="Q286" s="2">
        <f t="shared" si="127"/>
        <v>221.77329793000001</v>
      </c>
      <c r="R286" s="2">
        <f t="shared" si="128"/>
        <v>221.77329793000001</v>
      </c>
      <c r="S286" s="9" t="s">
        <v>56</v>
      </c>
      <c r="T286" s="47">
        <f t="shared" si="137"/>
        <v>40339</v>
      </c>
      <c r="U286" s="4"/>
      <c r="V286" s="11">
        <f t="shared" si="142"/>
        <v>275</v>
      </c>
      <c r="W286" s="43">
        <f t="shared" si="145"/>
        <v>48405</v>
      </c>
      <c r="X286" s="12">
        <f t="shared" si="119"/>
        <v>26783.918252319814</v>
      </c>
      <c r="Y286" s="12">
        <f t="shared" si="146"/>
        <v>318.71244949999999</v>
      </c>
      <c r="Z286" s="12">
        <f t="shared" si="143"/>
        <v>1302.3607576899999</v>
      </c>
      <c r="AA286" s="134">
        <v>4.6370000000000001E-2</v>
      </c>
      <c r="AB286" s="12">
        <f t="shared" si="138"/>
        <v>1621.0732071899999</v>
      </c>
      <c r="AC286" s="11">
        <f t="shared" si="144"/>
        <v>275</v>
      </c>
      <c r="AD286" s="44">
        <f t="shared" si="139"/>
        <v>48436</v>
      </c>
      <c r="AE286" s="3"/>
      <c r="AF286" s="45">
        <f t="shared" si="140"/>
        <v>48436</v>
      </c>
      <c r="AG286" s="17">
        <f>VLOOKUP(AF286,[1]Plan1!$G$59:$H$300,2)</f>
        <v>-1</v>
      </c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</row>
    <row r="287" spans="1:126" x14ac:dyDescent="0.2">
      <c r="A287" s="90">
        <f t="shared" si="129"/>
        <v>40312</v>
      </c>
      <c r="B287" s="2">
        <f t="shared" si="123"/>
        <v>203285.03759791999</v>
      </c>
      <c r="C287" s="2">
        <f t="shared" si="130"/>
        <v>202508.85344552004</v>
      </c>
      <c r="D287" s="47">
        <f t="shared" si="131"/>
        <v>40309</v>
      </c>
      <c r="E287" s="3">
        <f t="shared" si="120"/>
        <v>9.0799999999999995E-4</v>
      </c>
      <c r="F287" s="4">
        <f t="shared" si="132"/>
        <v>4</v>
      </c>
      <c r="G287" s="4">
        <f t="shared" si="141"/>
        <v>31</v>
      </c>
      <c r="H287" s="2">
        <f t="shared" si="133"/>
        <v>1.0001171099999999</v>
      </c>
      <c r="I287" s="2">
        <f t="shared" si="134"/>
        <v>1.00225499</v>
      </c>
      <c r="J287" s="2">
        <f t="shared" si="124"/>
        <v>1.0023723600000001</v>
      </c>
      <c r="K287" s="2">
        <f t="shared" si="125"/>
        <v>202989.27734907999</v>
      </c>
      <c r="L287" s="1">
        <f t="shared" si="135"/>
        <v>0</v>
      </c>
      <c r="M287" s="3">
        <f t="shared" si="121"/>
        <v>0</v>
      </c>
      <c r="N287" s="2">
        <f t="shared" si="126"/>
        <v>0</v>
      </c>
      <c r="O287" s="18">
        <f t="shared" si="136"/>
        <v>0.14499999999999999</v>
      </c>
      <c r="P287" s="8">
        <f t="shared" si="122"/>
        <v>1.001457024</v>
      </c>
      <c r="Q287" s="2">
        <f t="shared" si="127"/>
        <v>295.76024883999997</v>
      </c>
      <c r="R287" s="2">
        <f t="shared" si="128"/>
        <v>295.76024883999997</v>
      </c>
      <c r="S287" s="9" t="s">
        <v>56</v>
      </c>
      <c r="T287" s="47">
        <f t="shared" si="137"/>
        <v>40339</v>
      </c>
      <c r="U287" s="4"/>
      <c r="V287" s="11">
        <f t="shared" si="142"/>
        <v>276</v>
      </c>
      <c r="W287" s="43">
        <f t="shared" si="145"/>
        <v>48436</v>
      </c>
      <c r="X287" s="12">
        <f t="shared" si="119"/>
        <v>25505.307562799815</v>
      </c>
      <c r="Y287" s="12">
        <f t="shared" si="146"/>
        <v>303.93375322000003</v>
      </c>
      <c r="Z287" s="12">
        <f t="shared" si="143"/>
        <v>1278.6106895200001</v>
      </c>
      <c r="AA287" s="134">
        <v>4.7738000000000003E-2</v>
      </c>
      <c r="AB287" s="12">
        <f t="shared" si="138"/>
        <v>1582.54444274</v>
      </c>
      <c r="AC287" s="11">
        <f t="shared" si="144"/>
        <v>276</v>
      </c>
      <c r="AD287" s="44">
        <f t="shared" si="139"/>
        <v>48467</v>
      </c>
      <c r="AE287" s="3"/>
      <c r="AF287" s="45">
        <f t="shared" si="140"/>
        <v>48467</v>
      </c>
      <c r="AG287" s="17">
        <f>VLOOKUP(AF287,[1]Plan1!$G$59:$H$300,2)</f>
        <v>-1</v>
      </c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</row>
    <row r="288" spans="1:126" x14ac:dyDescent="0.2">
      <c r="A288" s="90">
        <f t="shared" si="129"/>
        <v>40313</v>
      </c>
      <c r="B288" s="2">
        <f t="shared" si="123"/>
        <v>203364.9995144</v>
      </c>
      <c r="C288" s="2">
        <f t="shared" si="130"/>
        <v>202508.85344552004</v>
      </c>
      <c r="D288" s="47">
        <f t="shared" si="131"/>
        <v>40309</v>
      </c>
      <c r="E288" s="3">
        <f t="shared" si="120"/>
        <v>9.0799999999999995E-4</v>
      </c>
      <c r="F288" s="4">
        <f t="shared" si="132"/>
        <v>5</v>
      </c>
      <c r="G288" s="4">
        <f t="shared" si="141"/>
        <v>31</v>
      </c>
      <c r="H288" s="2">
        <f t="shared" si="133"/>
        <v>1.0001463900000001</v>
      </c>
      <c r="I288" s="2">
        <f t="shared" si="134"/>
        <v>1.00225499</v>
      </c>
      <c r="J288" s="2">
        <f t="shared" si="124"/>
        <v>1.00240171</v>
      </c>
      <c r="K288" s="2">
        <f t="shared" si="125"/>
        <v>202995.22098392001</v>
      </c>
      <c r="L288" s="1">
        <f t="shared" si="135"/>
        <v>0</v>
      </c>
      <c r="M288" s="3">
        <f t="shared" si="121"/>
        <v>0</v>
      </c>
      <c r="N288" s="2">
        <f t="shared" si="126"/>
        <v>0</v>
      </c>
      <c r="O288" s="18">
        <f t="shared" si="136"/>
        <v>0.14499999999999999</v>
      </c>
      <c r="P288" s="8">
        <f t="shared" si="122"/>
        <v>1.0018216120000001</v>
      </c>
      <c r="Q288" s="2">
        <f t="shared" si="127"/>
        <v>369.77853047999997</v>
      </c>
      <c r="R288" s="2">
        <f t="shared" si="128"/>
        <v>369.77853047999997</v>
      </c>
      <c r="S288" s="9" t="s">
        <v>56</v>
      </c>
      <c r="T288" s="47">
        <f t="shared" si="137"/>
        <v>40339</v>
      </c>
      <c r="U288" s="4"/>
      <c r="V288" s="11">
        <f t="shared" si="142"/>
        <v>277</v>
      </c>
      <c r="W288" s="43">
        <f t="shared" si="145"/>
        <v>48467</v>
      </c>
      <c r="X288" s="12">
        <f t="shared" si="119"/>
        <v>24221.650938479816</v>
      </c>
      <c r="Y288" s="12">
        <f t="shared" si="146"/>
        <v>289.42456370999997</v>
      </c>
      <c r="Z288" s="12">
        <f t="shared" si="143"/>
        <v>1283.65662432</v>
      </c>
      <c r="AA288" s="134">
        <v>5.0328999999999999E-2</v>
      </c>
      <c r="AB288" s="12">
        <f t="shared" si="138"/>
        <v>1573.08118803</v>
      </c>
      <c r="AC288" s="11">
        <f t="shared" si="144"/>
        <v>277</v>
      </c>
      <c r="AD288" s="44">
        <f t="shared" si="139"/>
        <v>48497</v>
      </c>
      <c r="AE288" s="3"/>
      <c r="AF288" s="45">
        <f t="shared" si="140"/>
        <v>48497</v>
      </c>
      <c r="AG288" s="17">
        <f>VLOOKUP(AF288,[1]Plan1!$G$59:$H$300,2)</f>
        <v>-1</v>
      </c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</row>
    <row r="289" spans="1:123" x14ac:dyDescent="0.2">
      <c r="A289" s="90">
        <f t="shared" si="129"/>
        <v>40314</v>
      </c>
      <c r="B289" s="2">
        <f t="shared" si="123"/>
        <v>203444.99053149001</v>
      </c>
      <c r="C289" s="2">
        <f t="shared" si="130"/>
        <v>202508.85344552004</v>
      </c>
      <c r="D289" s="47">
        <f t="shared" si="131"/>
        <v>40309</v>
      </c>
      <c r="E289" s="3">
        <f t="shared" si="120"/>
        <v>9.0799999999999995E-4</v>
      </c>
      <c r="F289" s="4">
        <f t="shared" si="132"/>
        <v>6</v>
      </c>
      <c r="G289" s="4">
        <f t="shared" si="141"/>
        <v>31</v>
      </c>
      <c r="H289" s="2">
        <f t="shared" si="133"/>
        <v>1.00017567</v>
      </c>
      <c r="I289" s="2">
        <f t="shared" si="134"/>
        <v>1.00225499</v>
      </c>
      <c r="J289" s="2">
        <f t="shared" si="124"/>
        <v>1.00243105</v>
      </c>
      <c r="K289" s="2">
        <f t="shared" si="125"/>
        <v>203001.16259368</v>
      </c>
      <c r="L289" s="1">
        <f t="shared" si="135"/>
        <v>0</v>
      </c>
      <c r="M289" s="3">
        <f t="shared" si="121"/>
        <v>0</v>
      </c>
      <c r="N289" s="2">
        <f t="shared" si="126"/>
        <v>0</v>
      </c>
      <c r="O289" s="18">
        <f t="shared" si="136"/>
        <v>0.14499999999999999</v>
      </c>
      <c r="P289" s="8">
        <f t="shared" si="122"/>
        <v>1.002186332</v>
      </c>
      <c r="Q289" s="2">
        <f t="shared" si="127"/>
        <v>443.82793780999998</v>
      </c>
      <c r="R289" s="2">
        <f t="shared" si="128"/>
        <v>443.82793780999998</v>
      </c>
      <c r="S289" s="9" t="s">
        <v>56</v>
      </c>
      <c r="T289" s="47">
        <f t="shared" si="137"/>
        <v>40339</v>
      </c>
      <c r="U289" s="4"/>
      <c r="V289" s="11">
        <f t="shared" si="142"/>
        <v>278</v>
      </c>
      <c r="W289" s="43">
        <f t="shared" si="145"/>
        <v>48497</v>
      </c>
      <c r="X289" s="12">
        <f t="shared" si="119"/>
        <v>22989.883101659816</v>
      </c>
      <c r="Y289" s="12">
        <f t="shared" si="146"/>
        <v>274.85811483999998</v>
      </c>
      <c r="Z289" s="12">
        <f t="shared" si="143"/>
        <v>1231.76783682</v>
      </c>
      <c r="AA289" s="134">
        <v>5.0854000000000003E-2</v>
      </c>
      <c r="AB289" s="12">
        <f t="shared" si="138"/>
        <v>1506.6259516599998</v>
      </c>
      <c r="AC289" s="11">
        <f t="shared" si="144"/>
        <v>278</v>
      </c>
      <c r="AD289" s="44">
        <f t="shared" si="139"/>
        <v>48528</v>
      </c>
      <c r="AE289" s="3"/>
      <c r="AF289" s="45">
        <f t="shared" si="140"/>
        <v>48528</v>
      </c>
      <c r="AG289" s="17">
        <f>VLOOKUP(AF289,[1]Plan1!$G$59:$H$300,2)</f>
        <v>-1</v>
      </c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</row>
    <row r="290" spans="1:123" x14ac:dyDescent="0.2">
      <c r="A290" s="90">
        <f t="shared" si="129"/>
        <v>40315</v>
      </c>
      <c r="B290" s="2">
        <f t="shared" si="123"/>
        <v>203525.01694309001</v>
      </c>
      <c r="C290" s="2">
        <f t="shared" si="130"/>
        <v>202508.85344552004</v>
      </c>
      <c r="D290" s="47">
        <f t="shared" si="131"/>
        <v>40309</v>
      </c>
      <c r="E290" s="3">
        <f t="shared" si="120"/>
        <v>9.0799999999999995E-4</v>
      </c>
      <c r="F290" s="4">
        <f t="shared" si="132"/>
        <v>7</v>
      </c>
      <c r="G290" s="4">
        <f t="shared" si="141"/>
        <v>31</v>
      </c>
      <c r="H290" s="2">
        <f t="shared" si="133"/>
        <v>1.00020496</v>
      </c>
      <c r="I290" s="2">
        <f t="shared" si="134"/>
        <v>1.00225499</v>
      </c>
      <c r="J290" s="2">
        <f t="shared" si="124"/>
        <v>1.0024604100000001</v>
      </c>
      <c r="K290" s="2">
        <f t="shared" si="125"/>
        <v>203007.10825362001</v>
      </c>
      <c r="L290" s="1">
        <f t="shared" si="135"/>
        <v>0</v>
      </c>
      <c r="M290" s="3">
        <f t="shared" si="121"/>
        <v>0</v>
      </c>
      <c r="N290" s="2">
        <f t="shared" si="126"/>
        <v>0</v>
      </c>
      <c r="O290" s="18">
        <f t="shared" si="136"/>
        <v>0.14499999999999999</v>
      </c>
      <c r="P290" s="8">
        <f t="shared" si="122"/>
        <v>1.002551185</v>
      </c>
      <c r="Q290" s="2">
        <f t="shared" si="127"/>
        <v>517.90868947000001</v>
      </c>
      <c r="R290" s="2">
        <f t="shared" si="128"/>
        <v>517.90868947000001</v>
      </c>
      <c r="S290" s="9" t="s">
        <v>56</v>
      </c>
      <c r="T290" s="47">
        <f t="shared" si="137"/>
        <v>40339</v>
      </c>
      <c r="U290" s="4"/>
      <c r="V290" s="11">
        <f t="shared" si="142"/>
        <v>279</v>
      </c>
      <c r="W290" s="43">
        <f t="shared" si="145"/>
        <v>48528</v>
      </c>
      <c r="X290" s="12">
        <f t="shared" si="119"/>
        <v>21780.868139229817</v>
      </c>
      <c r="Y290" s="12">
        <f t="shared" si="146"/>
        <v>260.88048027000002</v>
      </c>
      <c r="Z290" s="12">
        <f t="shared" si="143"/>
        <v>1209.01496243</v>
      </c>
      <c r="AA290" s="134">
        <v>5.2588999999999997E-2</v>
      </c>
      <c r="AB290" s="12">
        <f t="shared" si="138"/>
        <v>1469.8954426999999</v>
      </c>
      <c r="AC290" s="11">
        <f t="shared" si="144"/>
        <v>279</v>
      </c>
      <c r="AD290" s="44">
        <f t="shared" si="139"/>
        <v>48558</v>
      </c>
      <c r="AE290" s="3"/>
      <c r="AF290" s="45">
        <f t="shared" si="140"/>
        <v>48558</v>
      </c>
      <c r="AG290" s="17">
        <f>VLOOKUP(AF290,[1]Plan1!$G$59:$H$300,2)</f>
        <v>-1</v>
      </c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</row>
    <row r="291" spans="1:123" x14ac:dyDescent="0.2">
      <c r="A291" s="90">
        <f t="shared" si="129"/>
        <v>40316</v>
      </c>
      <c r="B291" s="2">
        <f t="shared" si="123"/>
        <v>203605.07063201</v>
      </c>
      <c r="C291" s="2">
        <f t="shared" si="130"/>
        <v>202508.85344552004</v>
      </c>
      <c r="D291" s="47">
        <f t="shared" si="131"/>
        <v>40309</v>
      </c>
      <c r="E291" s="3">
        <f t="shared" si="120"/>
        <v>9.0799999999999995E-4</v>
      </c>
      <c r="F291" s="4">
        <f t="shared" si="132"/>
        <v>8</v>
      </c>
      <c r="G291" s="4">
        <f t="shared" si="141"/>
        <v>31</v>
      </c>
      <c r="H291" s="2">
        <f t="shared" si="133"/>
        <v>1.0002342399999999</v>
      </c>
      <c r="I291" s="2">
        <f t="shared" si="134"/>
        <v>1.00225499</v>
      </c>
      <c r="J291" s="2">
        <f t="shared" si="124"/>
        <v>1.0024897500000001</v>
      </c>
      <c r="K291" s="2">
        <f t="shared" si="125"/>
        <v>203013.04986338</v>
      </c>
      <c r="L291" s="1">
        <f t="shared" si="135"/>
        <v>0</v>
      </c>
      <c r="M291" s="3">
        <f t="shared" si="121"/>
        <v>0</v>
      </c>
      <c r="N291" s="2">
        <f t="shared" si="126"/>
        <v>0</v>
      </c>
      <c r="O291" s="18">
        <f t="shared" si="136"/>
        <v>0.14499999999999999</v>
      </c>
      <c r="P291" s="8">
        <f t="shared" si="122"/>
        <v>1.0029161710000001</v>
      </c>
      <c r="Q291" s="2">
        <f t="shared" si="127"/>
        <v>592.02076863000002</v>
      </c>
      <c r="R291" s="2">
        <f t="shared" si="128"/>
        <v>592.02076863000002</v>
      </c>
      <c r="S291" s="9" t="s">
        <v>56</v>
      </c>
      <c r="T291" s="47">
        <f t="shared" si="137"/>
        <v>40339</v>
      </c>
      <c r="U291" s="4"/>
      <c r="V291" s="11">
        <f t="shared" si="142"/>
        <v>280</v>
      </c>
      <c r="W291" s="43">
        <f t="shared" si="145"/>
        <v>48558</v>
      </c>
      <c r="X291" s="12">
        <f t="shared" si="119"/>
        <v>20594.268223879815</v>
      </c>
      <c r="Y291" s="12">
        <f t="shared" si="146"/>
        <v>247.16103669</v>
      </c>
      <c r="Z291" s="12">
        <f t="shared" si="143"/>
        <v>1186.5999153499999</v>
      </c>
      <c r="AA291" s="134">
        <v>5.4479E-2</v>
      </c>
      <c r="AB291" s="12">
        <f t="shared" si="138"/>
        <v>1433.7609520399999</v>
      </c>
      <c r="AC291" s="11">
        <f t="shared" si="144"/>
        <v>280</v>
      </c>
      <c r="AD291" s="44">
        <f t="shared" si="139"/>
        <v>48589</v>
      </c>
      <c r="AE291" s="3"/>
      <c r="AF291" s="45">
        <f t="shared" si="140"/>
        <v>48589</v>
      </c>
      <c r="AG291" s="17">
        <f>VLOOKUP(AF291,[1]Plan1!$G$59:$H$300,2)</f>
        <v>-1</v>
      </c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</row>
    <row r="292" spans="1:123" x14ac:dyDescent="0.2">
      <c r="A292" s="90">
        <f t="shared" si="129"/>
        <v>40317</v>
      </c>
      <c r="B292" s="2">
        <f t="shared" si="123"/>
        <v>203685.1576914</v>
      </c>
      <c r="C292" s="2">
        <f t="shared" si="130"/>
        <v>202508.85344552004</v>
      </c>
      <c r="D292" s="47">
        <f t="shared" si="131"/>
        <v>40309</v>
      </c>
      <c r="E292" s="3">
        <f t="shared" si="120"/>
        <v>9.0799999999999995E-4</v>
      </c>
      <c r="F292" s="4">
        <f t="shared" si="132"/>
        <v>9</v>
      </c>
      <c r="G292" s="4">
        <f t="shared" si="141"/>
        <v>31</v>
      </c>
      <c r="H292" s="2">
        <f t="shared" si="133"/>
        <v>1.0002635200000001</v>
      </c>
      <c r="I292" s="2">
        <f t="shared" si="134"/>
        <v>1.00225499</v>
      </c>
      <c r="J292" s="2">
        <f t="shared" si="124"/>
        <v>1.0025191</v>
      </c>
      <c r="K292" s="2">
        <f t="shared" si="125"/>
        <v>203018.99349823</v>
      </c>
      <c r="L292" s="1">
        <f t="shared" si="135"/>
        <v>0</v>
      </c>
      <c r="M292" s="3">
        <f t="shared" si="121"/>
        <v>0</v>
      </c>
      <c r="N292" s="2">
        <f t="shared" si="126"/>
        <v>0</v>
      </c>
      <c r="O292" s="18">
        <f t="shared" si="136"/>
        <v>0.14499999999999999</v>
      </c>
      <c r="P292" s="8">
        <f t="shared" si="122"/>
        <v>1.0032812900000001</v>
      </c>
      <c r="Q292" s="2">
        <f t="shared" si="127"/>
        <v>666.16419316999998</v>
      </c>
      <c r="R292" s="2">
        <f t="shared" si="128"/>
        <v>666.16419316999998</v>
      </c>
      <c r="S292" s="9" t="s">
        <v>56</v>
      </c>
      <c r="T292" s="47">
        <f t="shared" si="137"/>
        <v>40339</v>
      </c>
      <c r="U292" s="4"/>
      <c r="V292" s="11">
        <f t="shared" si="142"/>
        <v>281</v>
      </c>
      <c r="W292" s="43">
        <f t="shared" si="145"/>
        <v>48589</v>
      </c>
      <c r="X292" s="12">
        <f t="shared" si="119"/>
        <v>19277.429525109816</v>
      </c>
      <c r="Y292" s="12">
        <f t="shared" si="146"/>
        <v>233.69595057000001</v>
      </c>
      <c r="Z292" s="12">
        <f t="shared" si="143"/>
        <v>1316.8386987700001</v>
      </c>
      <c r="AA292" s="134">
        <v>6.3941999999999999E-2</v>
      </c>
      <c r="AB292" s="12">
        <f t="shared" si="138"/>
        <v>1550.53464934</v>
      </c>
      <c r="AC292" s="11">
        <f t="shared" si="144"/>
        <v>281</v>
      </c>
      <c r="AD292" s="44">
        <f t="shared" si="139"/>
        <v>48620</v>
      </c>
      <c r="AE292" s="3"/>
      <c r="AF292" s="45">
        <f t="shared" si="140"/>
        <v>48620</v>
      </c>
      <c r="AG292" s="17">
        <f>VLOOKUP(AF292,[1]Plan1!$G$59:$H$300,2)</f>
        <v>-1</v>
      </c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</row>
    <row r="293" spans="1:123" x14ac:dyDescent="0.2">
      <c r="A293" s="90">
        <f t="shared" si="129"/>
        <v>40318</v>
      </c>
      <c r="B293" s="2">
        <f t="shared" si="123"/>
        <v>203765.27812584999</v>
      </c>
      <c r="C293" s="2">
        <f t="shared" si="130"/>
        <v>202508.85344552004</v>
      </c>
      <c r="D293" s="47">
        <f t="shared" si="131"/>
        <v>40309</v>
      </c>
      <c r="E293" s="3">
        <f t="shared" si="120"/>
        <v>9.0799999999999995E-4</v>
      </c>
      <c r="F293" s="4">
        <f t="shared" si="132"/>
        <v>10</v>
      </c>
      <c r="G293" s="4">
        <f t="shared" si="141"/>
        <v>31</v>
      </c>
      <c r="H293" s="2">
        <f t="shared" si="133"/>
        <v>1.0002928099999999</v>
      </c>
      <c r="I293" s="2">
        <f t="shared" si="134"/>
        <v>1.00225499</v>
      </c>
      <c r="J293" s="2">
        <f t="shared" si="124"/>
        <v>1.0025484600000001</v>
      </c>
      <c r="K293" s="2">
        <f t="shared" si="125"/>
        <v>203024.93915816999</v>
      </c>
      <c r="L293" s="1">
        <f t="shared" si="135"/>
        <v>0</v>
      </c>
      <c r="M293" s="3">
        <f t="shared" si="121"/>
        <v>0</v>
      </c>
      <c r="N293" s="2">
        <f t="shared" si="126"/>
        <v>0</v>
      </c>
      <c r="O293" s="18">
        <f t="shared" si="136"/>
        <v>0.14499999999999999</v>
      </c>
      <c r="P293" s="8">
        <f t="shared" si="122"/>
        <v>1.003646542</v>
      </c>
      <c r="Q293" s="2">
        <f t="shared" si="127"/>
        <v>740.33896768</v>
      </c>
      <c r="R293" s="2">
        <f t="shared" si="128"/>
        <v>740.33896768</v>
      </c>
      <c r="S293" s="9" t="s">
        <v>56</v>
      </c>
      <c r="T293" s="47">
        <f t="shared" si="137"/>
        <v>40339</v>
      </c>
      <c r="U293" s="4"/>
      <c r="V293" s="11">
        <f t="shared" si="142"/>
        <v>282</v>
      </c>
      <c r="W293" s="43">
        <f t="shared" si="145"/>
        <v>48620</v>
      </c>
      <c r="X293" s="12">
        <f t="shared" ref="X293:X316" si="147">(X292-Z293)</f>
        <v>18151.704750569814</v>
      </c>
      <c r="Y293" s="12">
        <f t="shared" si="146"/>
        <v>218.75296410000001</v>
      </c>
      <c r="Z293" s="12">
        <f t="shared" si="143"/>
        <v>1125.72477454</v>
      </c>
      <c r="AA293" s="134">
        <v>5.8396000000000003E-2</v>
      </c>
      <c r="AB293" s="12">
        <f t="shared" si="138"/>
        <v>1344.4777386400001</v>
      </c>
      <c r="AC293" s="11">
        <f t="shared" si="144"/>
        <v>282</v>
      </c>
      <c r="AD293" s="44">
        <f t="shared" si="139"/>
        <v>48648</v>
      </c>
      <c r="AE293" s="3"/>
      <c r="AF293" s="45">
        <f t="shared" si="140"/>
        <v>48648</v>
      </c>
      <c r="AG293" s="17">
        <f>VLOOKUP(AF293,[1]Plan1!$G$59:$H$300,2)</f>
        <v>-1</v>
      </c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</row>
    <row r="294" spans="1:123" x14ac:dyDescent="0.2">
      <c r="A294" s="90">
        <f t="shared" si="129"/>
        <v>40319</v>
      </c>
      <c r="B294" s="2">
        <f t="shared" si="123"/>
        <v>203845.42584031</v>
      </c>
      <c r="C294" s="2">
        <f t="shared" si="130"/>
        <v>202508.85344552004</v>
      </c>
      <c r="D294" s="47">
        <f t="shared" si="131"/>
        <v>40309</v>
      </c>
      <c r="E294" s="3">
        <f t="shared" si="120"/>
        <v>9.0799999999999995E-4</v>
      </c>
      <c r="F294" s="4">
        <f t="shared" si="132"/>
        <v>11</v>
      </c>
      <c r="G294" s="4">
        <f t="shared" si="141"/>
        <v>31</v>
      </c>
      <c r="H294" s="2">
        <f t="shared" si="133"/>
        <v>1.0003220900000001</v>
      </c>
      <c r="I294" s="2">
        <f t="shared" si="134"/>
        <v>1.00225499</v>
      </c>
      <c r="J294" s="2">
        <f t="shared" si="124"/>
        <v>1.0025778000000001</v>
      </c>
      <c r="K294" s="2">
        <f t="shared" si="125"/>
        <v>203030.88076793001</v>
      </c>
      <c r="L294" s="1">
        <f t="shared" si="135"/>
        <v>0</v>
      </c>
      <c r="M294" s="3">
        <f t="shared" si="121"/>
        <v>0</v>
      </c>
      <c r="N294" s="2">
        <f t="shared" si="126"/>
        <v>0</v>
      </c>
      <c r="O294" s="18">
        <f t="shared" si="136"/>
        <v>0.14499999999999999</v>
      </c>
      <c r="P294" s="8">
        <f t="shared" si="122"/>
        <v>1.0040119270000001</v>
      </c>
      <c r="Q294" s="2">
        <f t="shared" si="127"/>
        <v>814.54507237999997</v>
      </c>
      <c r="R294" s="2">
        <f t="shared" si="128"/>
        <v>814.54507237999997</v>
      </c>
      <c r="S294" s="9" t="s">
        <v>56</v>
      </c>
      <c r="T294" s="47">
        <f t="shared" si="137"/>
        <v>40339</v>
      </c>
      <c r="U294" s="4"/>
      <c r="V294" s="11">
        <f t="shared" si="142"/>
        <v>283</v>
      </c>
      <c r="W294" s="43">
        <f t="shared" si="145"/>
        <v>48648</v>
      </c>
      <c r="X294" s="12">
        <f t="shared" si="147"/>
        <v>17047.082757979813</v>
      </c>
      <c r="Y294" s="12">
        <f t="shared" si="146"/>
        <v>205.97866601000001</v>
      </c>
      <c r="Z294" s="12">
        <f t="shared" si="143"/>
        <v>1104.62199259</v>
      </c>
      <c r="AA294" s="134">
        <v>6.0854999999999999E-2</v>
      </c>
      <c r="AB294" s="12">
        <f t="shared" si="138"/>
        <v>1310.6006586000001</v>
      </c>
      <c r="AC294" s="11">
        <f t="shared" si="144"/>
        <v>283</v>
      </c>
      <c r="AD294" s="44">
        <f t="shared" si="139"/>
        <v>48679</v>
      </c>
      <c r="AE294" s="3"/>
      <c r="AF294" s="45">
        <f t="shared" si="140"/>
        <v>48679</v>
      </c>
      <c r="AG294" s="17">
        <f>VLOOKUP(AF294,[1]Plan1!$G$59:$H$300,2)</f>
        <v>-1</v>
      </c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</row>
    <row r="295" spans="1:123" x14ac:dyDescent="0.2">
      <c r="A295" s="90">
        <f t="shared" si="129"/>
        <v>40320</v>
      </c>
      <c r="B295" s="2">
        <f t="shared" si="123"/>
        <v>203925.60896852001</v>
      </c>
      <c r="C295" s="2">
        <f t="shared" si="130"/>
        <v>202508.85344552004</v>
      </c>
      <c r="D295" s="47">
        <f t="shared" si="131"/>
        <v>40309</v>
      </c>
      <c r="E295" s="3">
        <f t="shared" si="120"/>
        <v>9.0799999999999995E-4</v>
      </c>
      <c r="F295" s="4">
        <f t="shared" si="132"/>
        <v>12</v>
      </c>
      <c r="G295" s="4">
        <f t="shared" si="141"/>
        <v>31</v>
      </c>
      <c r="H295" s="2">
        <f t="shared" si="133"/>
        <v>1.0003513799999999</v>
      </c>
      <c r="I295" s="2">
        <f t="shared" si="134"/>
        <v>1.00225499</v>
      </c>
      <c r="J295" s="2">
        <f t="shared" si="124"/>
        <v>1.0026071599999999</v>
      </c>
      <c r="K295" s="2">
        <f t="shared" si="125"/>
        <v>203036.82642786001</v>
      </c>
      <c r="L295" s="1">
        <f t="shared" si="135"/>
        <v>0</v>
      </c>
      <c r="M295" s="3">
        <f t="shared" si="121"/>
        <v>0</v>
      </c>
      <c r="N295" s="2">
        <f t="shared" si="126"/>
        <v>0</v>
      </c>
      <c r="O295" s="18">
        <f t="shared" si="136"/>
        <v>0.14499999999999999</v>
      </c>
      <c r="P295" s="8">
        <f t="shared" si="122"/>
        <v>1.004377445</v>
      </c>
      <c r="Q295" s="2">
        <f t="shared" si="127"/>
        <v>888.78254066</v>
      </c>
      <c r="R295" s="2">
        <f t="shared" si="128"/>
        <v>888.78254066</v>
      </c>
      <c r="S295" s="9" t="s">
        <v>56</v>
      </c>
      <c r="T295" s="47">
        <f t="shared" si="137"/>
        <v>40339</v>
      </c>
      <c r="U295" s="4"/>
      <c r="V295" s="11">
        <f t="shared" si="142"/>
        <v>284</v>
      </c>
      <c r="W295" s="43">
        <f t="shared" si="145"/>
        <v>48679</v>
      </c>
      <c r="X295" s="12">
        <f t="shared" si="147"/>
        <v>15981.316191039814</v>
      </c>
      <c r="Y295" s="12">
        <f t="shared" si="146"/>
        <v>193.44383429000001</v>
      </c>
      <c r="Z295" s="12">
        <f t="shared" si="143"/>
        <v>1065.7665669400001</v>
      </c>
      <c r="AA295" s="134">
        <v>6.2519000000000005E-2</v>
      </c>
      <c r="AB295" s="12">
        <f t="shared" si="138"/>
        <v>1259.2104012300001</v>
      </c>
      <c r="AC295" s="11">
        <f t="shared" si="144"/>
        <v>284</v>
      </c>
      <c r="AD295" s="44">
        <f t="shared" si="139"/>
        <v>48709</v>
      </c>
      <c r="AE295" s="3"/>
      <c r="AF295" s="45">
        <f t="shared" si="140"/>
        <v>48709</v>
      </c>
      <c r="AG295" s="17">
        <f>VLOOKUP(AF295,[1]Plan1!$G$59:$H$300,2)</f>
        <v>-1</v>
      </c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</row>
    <row r="296" spans="1:123" x14ac:dyDescent="0.2">
      <c r="A296" s="90">
        <f t="shared" si="129"/>
        <v>40321</v>
      </c>
      <c r="B296" s="2">
        <f t="shared" si="123"/>
        <v>204005.82141322002</v>
      </c>
      <c r="C296" s="2">
        <f t="shared" si="130"/>
        <v>202508.85344552004</v>
      </c>
      <c r="D296" s="47">
        <f t="shared" si="131"/>
        <v>40309</v>
      </c>
      <c r="E296" s="3">
        <f t="shared" si="120"/>
        <v>9.0799999999999995E-4</v>
      </c>
      <c r="F296" s="4">
        <f t="shared" si="132"/>
        <v>13</v>
      </c>
      <c r="G296" s="4">
        <f t="shared" si="141"/>
        <v>31</v>
      </c>
      <c r="H296" s="2">
        <f t="shared" si="133"/>
        <v>1.00038067</v>
      </c>
      <c r="I296" s="2">
        <f t="shared" si="134"/>
        <v>1.00225499</v>
      </c>
      <c r="J296" s="2">
        <f t="shared" si="124"/>
        <v>1.0026365100000001</v>
      </c>
      <c r="K296" s="2">
        <f t="shared" si="125"/>
        <v>203042.77006271001</v>
      </c>
      <c r="L296" s="1">
        <f t="shared" si="135"/>
        <v>0</v>
      </c>
      <c r="M296" s="3">
        <f t="shared" si="121"/>
        <v>0</v>
      </c>
      <c r="N296" s="2">
        <f t="shared" si="126"/>
        <v>0</v>
      </c>
      <c r="O296" s="18">
        <f t="shared" si="136"/>
        <v>0.14499999999999999</v>
      </c>
      <c r="P296" s="8">
        <f t="shared" si="122"/>
        <v>1.0047430959999999</v>
      </c>
      <c r="Q296" s="2">
        <f t="shared" si="127"/>
        <v>963.05135051000002</v>
      </c>
      <c r="R296" s="2">
        <f t="shared" si="128"/>
        <v>963.05135051000002</v>
      </c>
      <c r="S296" s="9" t="s">
        <v>56</v>
      </c>
      <c r="T296" s="47">
        <f t="shared" si="137"/>
        <v>40339</v>
      </c>
      <c r="U296" s="4"/>
      <c r="V296" s="11">
        <f t="shared" si="142"/>
        <v>285</v>
      </c>
      <c r="W296" s="43">
        <f t="shared" si="145"/>
        <v>48709</v>
      </c>
      <c r="X296" s="12">
        <f t="shared" si="147"/>
        <v>14950.169707769814</v>
      </c>
      <c r="Y296" s="12">
        <f t="shared" si="146"/>
        <v>181.34991921</v>
      </c>
      <c r="Z296" s="12">
        <f t="shared" si="143"/>
        <v>1031.1464832700001</v>
      </c>
      <c r="AA296" s="134">
        <v>6.4521999999999996E-2</v>
      </c>
      <c r="AB296" s="12">
        <f t="shared" si="138"/>
        <v>1212.4964024800001</v>
      </c>
      <c r="AC296" s="11">
        <f t="shared" si="144"/>
        <v>285</v>
      </c>
      <c r="AD296" s="44">
        <f t="shared" si="139"/>
        <v>48740</v>
      </c>
      <c r="AE296" s="3"/>
      <c r="AF296" s="45">
        <f t="shared" si="140"/>
        <v>48740</v>
      </c>
      <c r="AG296" s="17">
        <f>VLOOKUP(AF296,[1]Plan1!$G$59:$H$300,2)</f>
        <v>-1</v>
      </c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</row>
    <row r="297" spans="1:123" x14ac:dyDescent="0.2">
      <c r="A297" s="90">
        <f t="shared" si="129"/>
        <v>40322</v>
      </c>
      <c r="B297" s="2">
        <f t="shared" si="123"/>
        <v>204086.06704237999</v>
      </c>
      <c r="C297" s="2">
        <f t="shared" si="130"/>
        <v>202508.85344552004</v>
      </c>
      <c r="D297" s="47">
        <f t="shared" si="131"/>
        <v>40309</v>
      </c>
      <c r="E297" s="3">
        <f t="shared" si="120"/>
        <v>9.0799999999999995E-4</v>
      </c>
      <c r="F297" s="4">
        <f t="shared" si="132"/>
        <v>14</v>
      </c>
      <c r="G297" s="4">
        <f t="shared" si="141"/>
        <v>31</v>
      </c>
      <c r="H297" s="2">
        <f t="shared" si="133"/>
        <v>1.00040996</v>
      </c>
      <c r="I297" s="2">
        <f t="shared" si="134"/>
        <v>1.00225499</v>
      </c>
      <c r="J297" s="2">
        <f t="shared" si="124"/>
        <v>1.00266587</v>
      </c>
      <c r="K297" s="2">
        <f t="shared" si="125"/>
        <v>203048.71572265</v>
      </c>
      <c r="L297" s="1">
        <f t="shared" si="135"/>
        <v>0</v>
      </c>
      <c r="M297" s="3">
        <f t="shared" si="121"/>
        <v>0</v>
      </c>
      <c r="N297" s="2">
        <f t="shared" si="126"/>
        <v>0</v>
      </c>
      <c r="O297" s="18">
        <f t="shared" si="136"/>
        <v>0.14499999999999999</v>
      </c>
      <c r="P297" s="8">
        <f t="shared" si="122"/>
        <v>1.005108879</v>
      </c>
      <c r="Q297" s="2">
        <f t="shared" si="127"/>
        <v>1037.3513197299999</v>
      </c>
      <c r="R297" s="2">
        <f t="shared" si="128"/>
        <v>1037.3513197299999</v>
      </c>
      <c r="S297" s="9" t="s">
        <v>56</v>
      </c>
      <c r="T297" s="47">
        <f t="shared" si="137"/>
        <v>40339</v>
      </c>
      <c r="U297" s="4"/>
      <c r="V297" s="11">
        <f t="shared" si="142"/>
        <v>286</v>
      </c>
      <c r="W297" s="43">
        <f t="shared" si="145"/>
        <v>48740</v>
      </c>
      <c r="X297" s="12">
        <f t="shared" si="147"/>
        <v>13987.393728759813</v>
      </c>
      <c r="Y297" s="12">
        <f t="shared" si="146"/>
        <v>169.64885971999999</v>
      </c>
      <c r="Z297" s="12">
        <f t="shared" si="143"/>
        <v>962.77597901000001</v>
      </c>
      <c r="AA297" s="134">
        <v>6.4398999999999998E-2</v>
      </c>
      <c r="AB297" s="12">
        <f t="shared" si="138"/>
        <v>1132.4248387299999</v>
      </c>
      <c r="AC297" s="11">
        <f t="shared" si="144"/>
        <v>286</v>
      </c>
      <c r="AD297" s="44">
        <f t="shared" si="139"/>
        <v>48770</v>
      </c>
      <c r="AE297" s="3"/>
      <c r="AF297" s="45">
        <f t="shared" si="140"/>
        <v>48770</v>
      </c>
      <c r="AG297" s="17">
        <f>VLOOKUP(AF297,[1]Plan1!$G$59:$H$300,2)</f>
        <v>-1</v>
      </c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</row>
    <row r="298" spans="1:123" x14ac:dyDescent="0.2">
      <c r="A298" s="90">
        <f t="shared" si="129"/>
        <v>40323</v>
      </c>
      <c r="B298" s="2">
        <f t="shared" si="123"/>
        <v>204166.34443356001</v>
      </c>
      <c r="C298" s="2">
        <f t="shared" si="130"/>
        <v>202508.85344552004</v>
      </c>
      <c r="D298" s="47">
        <f t="shared" si="131"/>
        <v>40309</v>
      </c>
      <c r="E298" s="3">
        <f t="shared" si="120"/>
        <v>9.0799999999999995E-4</v>
      </c>
      <c r="F298" s="4">
        <f t="shared" si="132"/>
        <v>15</v>
      </c>
      <c r="G298" s="4">
        <f t="shared" si="141"/>
        <v>31</v>
      </c>
      <c r="H298" s="2">
        <f t="shared" si="133"/>
        <v>1.0004392499999999</v>
      </c>
      <c r="I298" s="2">
        <f t="shared" si="134"/>
        <v>1.00225499</v>
      </c>
      <c r="J298" s="2">
        <f t="shared" si="124"/>
        <v>1.00269523</v>
      </c>
      <c r="K298" s="2">
        <f t="shared" si="125"/>
        <v>203054.66138259001</v>
      </c>
      <c r="L298" s="1">
        <f t="shared" si="135"/>
        <v>0</v>
      </c>
      <c r="M298" s="3">
        <f t="shared" si="121"/>
        <v>0</v>
      </c>
      <c r="N298" s="2">
        <f t="shared" si="126"/>
        <v>0</v>
      </c>
      <c r="O298" s="18">
        <f t="shared" si="136"/>
        <v>0.14499999999999999</v>
      </c>
      <c r="P298" s="8">
        <f t="shared" si="122"/>
        <v>1.005474797</v>
      </c>
      <c r="Q298" s="2">
        <f t="shared" si="127"/>
        <v>1111.6830509700001</v>
      </c>
      <c r="R298" s="2">
        <f t="shared" si="128"/>
        <v>1111.6830509700001</v>
      </c>
      <c r="S298" s="9" t="s">
        <v>56</v>
      </c>
      <c r="T298" s="47">
        <f t="shared" si="137"/>
        <v>40339</v>
      </c>
      <c r="U298" s="4"/>
      <c r="V298" s="11">
        <f t="shared" si="142"/>
        <v>287</v>
      </c>
      <c r="W298" s="43">
        <f t="shared" si="145"/>
        <v>48770</v>
      </c>
      <c r="X298" s="12">
        <f t="shared" si="147"/>
        <v>13042.713131109813</v>
      </c>
      <c r="Y298" s="12">
        <f t="shared" si="146"/>
        <v>158.72364281</v>
      </c>
      <c r="Z298" s="12">
        <f t="shared" si="143"/>
        <v>944.68059764999998</v>
      </c>
      <c r="AA298" s="134">
        <v>6.7538000000000001E-2</v>
      </c>
      <c r="AB298" s="12">
        <f t="shared" si="138"/>
        <v>1103.40424046</v>
      </c>
      <c r="AC298" s="11">
        <f t="shared" si="144"/>
        <v>287</v>
      </c>
      <c r="AD298" s="44">
        <f t="shared" si="139"/>
        <v>48801</v>
      </c>
      <c r="AE298" s="3"/>
      <c r="AF298" s="45">
        <f t="shared" si="140"/>
        <v>48801</v>
      </c>
      <c r="AG298" s="17">
        <f>VLOOKUP(AF298,[1]Plan1!$G$59:$H$300,2)</f>
        <v>-1</v>
      </c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</row>
    <row r="299" spans="1:123" x14ac:dyDescent="0.2">
      <c r="A299" s="90">
        <f t="shared" si="129"/>
        <v>40324</v>
      </c>
      <c r="B299" s="2">
        <f t="shared" si="123"/>
        <v>204246.65094306998</v>
      </c>
      <c r="C299" s="2">
        <f t="shared" si="130"/>
        <v>202508.85344552004</v>
      </c>
      <c r="D299" s="47">
        <f t="shared" si="131"/>
        <v>40309</v>
      </c>
      <c r="E299" s="3">
        <f t="shared" ref="E299:E362" si="148">IF(DAY(A298)=$E$2,VLOOKUP(A298,$AF$10:$AG$315,2),E298)</f>
        <v>9.0799999999999995E-4</v>
      </c>
      <c r="F299" s="4">
        <f t="shared" si="132"/>
        <v>16</v>
      </c>
      <c r="G299" s="4">
        <f t="shared" si="141"/>
        <v>31</v>
      </c>
      <c r="H299" s="2">
        <f t="shared" si="133"/>
        <v>1.00046854</v>
      </c>
      <c r="I299" s="2">
        <f t="shared" si="134"/>
        <v>1.00225499</v>
      </c>
      <c r="J299" s="2">
        <f t="shared" si="124"/>
        <v>1.00272458</v>
      </c>
      <c r="K299" s="2">
        <f t="shared" si="125"/>
        <v>203060.60501743999</v>
      </c>
      <c r="L299" s="1">
        <f t="shared" si="135"/>
        <v>0</v>
      </c>
      <c r="M299" s="3">
        <f t="shared" si="121"/>
        <v>0</v>
      </c>
      <c r="N299" s="2">
        <f t="shared" si="126"/>
        <v>0</v>
      </c>
      <c r="O299" s="18">
        <f t="shared" si="136"/>
        <v>0.14499999999999999</v>
      </c>
      <c r="P299" s="8">
        <f t="shared" si="122"/>
        <v>1.005840847</v>
      </c>
      <c r="Q299" s="2">
        <f t="shared" si="127"/>
        <v>1186.0459256300001</v>
      </c>
      <c r="R299" s="2">
        <f t="shared" si="128"/>
        <v>1186.0459256300001</v>
      </c>
      <c r="S299" s="9" t="s">
        <v>56</v>
      </c>
      <c r="T299" s="47">
        <f t="shared" si="137"/>
        <v>40339</v>
      </c>
      <c r="U299" s="4"/>
      <c r="V299" s="11">
        <f t="shared" si="142"/>
        <v>288</v>
      </c>
      <c r="W299" s="43">
        <f t="shared" si="145"/>
        <v>48801</v>
      </c>
      <c r="X299" s="12">
        <f t="shared" si="147"/>
        <v>12142.752882359813</v>
      </c>
      <c r="Y299" s="12">
        <f t="shared" si="146"/>
        <v>148.00376542000001</v>
      </c>
      <c r="Z299" s="12">
        <f t="shared" si="143"/>
        <v>899.96024875000001</v>
      </c>
      <c r="AA299" s="134">
        <v>6.9001000000000007E-2</v>
      </c>
      <c r="AB299" s="12">
        <f t="shared" si="138"/>
        <v>1047.9640141699999</v>
      </c>
      <c r="AC299" s="11">
        <f t="shared" si="144"/>
        <v>288</v>
      </c>
      <c r="AD299" s="44">
        <f t="shared" si="139"/>
        <v>48832</v>
      </c>
      <c r="AE299" s="3"/>
      <c r="AF299" s="45">
        <f t="shared" si="140"/>
        <v>48832</v>
      </c>
      <c r="AG299" s="17">
        <f>VLOOKUP(AF299,[1]Plan1!$G$59:$H$300,2)</f>
        <v>-1</v>
      </c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</row>
    <row r="300" spans="1:123" x14ac:dyDescent="0.2">
      <c r="A300" s="90">
        <f t="shared" si="129"/>
        <v>40325</v>
      </c>
      <c r="B300" s="2">
        <f t="shared" si="123"/>
        <v>204326.99105247998</v>
      </c>
      <c r="C300" s="2">
        <f t="shared" si="130"/>
        <v>202508.85344552004</v>
      </c>
      <c r="D300" s="47">
        <f t="shared" si="131"/>
        <v>40309</v>
      </c>
      <c r="E300" s="3">
        <f t="shared" si="148"/>
        <v>9.0799999999999995E-4</v>
      </c>
      <c r="F300" s="4">
        <f t="shared" si="132"/>
        <v>17</v>
      </c>
      <c r="G300" s="4">
        <f t="shared" si="141"/>
        <v>31</v>
      </c>
      <c r="H300" s="2">
        <f t="shared" si="133"/>
        <v>1.00049783</v>
      </c>
      <c r="I300" s="2">
        <f t="shared" si="134"/>
        <v>1.00225499</v>
      </c>
      <c r="J300" s="2">
        <f t="shared" si="124"/>
        <v>1.0027539400000001</v>
      </c>
      <c r="K300" s="2">
        <f t="shared" si="125"/>
        <v>203066.55067736999</v>
      </c>
      <c r="L300" s="1">
        <f t="shared" si="135"/>
        <v>0</v>
      </c>
      <c r="M300" s="3">
        <f t="shared" si="121"/>
        <v>0</v>
      </c>
      <c r="N300" s="2">
        <f t="shared" si="126"/>
        <v>0</v>
      </c>
      <c r="O300" s="18">
        <f t="shared" si="136"/>
        <v>0.14499999999999999</v>
      </c>
      <c r="P300" s="8">
        <f t="shared" si="122"/>
        <v>1.006207031</v>
      </c>
      <c r="Q300" s="2">
        <f t="shared" si="127"/>
        <v>1260.4403751100001</v>
      </c>
      <c r="R300" s="2">
        <f t="shared" si="128"/>
        <v>1260.4403751100001</v>
      </c>
      <c r="S300" s="9" t="s">
        <v>56</v>
      </c>
      <c r="T300" s="47">
        <f t="shared" si="137"/>
        <v>40339</v>
      </c>
      <c r="U300" s="4"/>
      <c r="V300" s="11">
        <f t="shared" si="142"/>
        <v>289</v>
      </c>
      <c r="W300" s="43">
        <f t="shared" si="145"/>
        <v>48832</v>
      </c>
      <c r="X300" s="12">
        <f t="shared" si="147"/>
        <v>11279.670292989813</v>
      </c>
      <c r="Y300" s="12">
        <f t="shared" si="146"/>
        <v>137.7913576</v>
      </c>
      <c r="Z300" s="12">
        <f t="shared" si="143"/>
        <v>863.08258937000005</v>
      </c>
      <c r="AA300" s="134">
        <v>7.1078000000000002E-2</v>
      </c>
      <c r="AB300" s="12">
        <f t="shared" si="138"/>
        <v>1000.87394697</v>
      </c>
      <c r="AC300" s="11">
        <f t="shared" si="144"/>
        <v>289</v>
      </c>
      <c r="AD300" s="44">
        <f t="shared" si="139"/>
        <v>48862</v>
      </c>
      <c r="AE300" s="3"/>
      <c r="AF300" s="45">
        <f t="shared" si="140"/>
        <v>48862</v>
      </c>
      <c r="AG300" s="17">
        <f>VLOOKUP(AF300,[1]Plan1!$G$59:$H$300,2)</f>
        <v>-1</v>
      </c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</row>
    <row r="301" spans="1:123" x14ac:dyDescent="0.2">
      <c r="A301" s="90">
        <f t="shared" si="129"/>
        <v>40326</v>
      </c>
      <c r="B301" s="2">
        <f t="shared" si="123"/>
        <v>204407.36048655998</v>
      </c>
      <c r="C301" s="2">
        <f t="shared" si="130"/>
        <v>202508.85344552004</v>
      </c>
      <c r="D301" s="47">
        <f t="shared" si="131"/>
        <v>40309</v>
      </c>
      <c r="E301" s="3">
        <f t="shared" si="148"/>
        <v>9.0799999999999995E-4</v>
      </c>
      <c r="F301" s="4">
        <f t="shared" si="132"/>
        <v>18</v>
      </c>
      <c r="G301" s="4">
        <f t="shared" si="141"/>
        <v>31</v>
      </c>
      <c r="H301" s="2">
        <f t="shared" si="133"/>
        <v>1.0005271200000001</v>
      </c>
      <c r="I301" s="2">
        <f t="shared" si="134"/>
        <v>1.00225499</v>
      </c>
      <c r="J301" s="2">
        <f t="shared" si="124"/>
        <v>1.00278329</v>
      </c>
      <c r="K301" s="2">
        <f t="shared" si="125"/>
        <v>203072.49431221999</v>
      </c>
      <c r="L301" s="1">
        <f t="shared" si="135"/>
        <v>0</v>
      </c>
      <c r="M301" s="3">
        <f t="shared" si="121"/>
        <v>0</v>
      </c>
      <c r="N301" s="2">
        <f t="shared" si="126"/>
        <v>0</v>
      </c>
      <c r="O301" s="18">
        <f t="shared" si="136"/>
        <v>0.14499999999999999</v>
      </c>
      <c r="P301" s="8">
        <f t="shared" si="122"/>
        <v>1.0065733480000001</v>
      </c>
      <c r="Q301" s="2">
        <f t="shared" si="127"/>
        <v>1334.86617434</v>
      </c>
      <c r="R301" s="2">
        <f t="shared" si="128"/>
        <v>1334.86617434</v>
      </c>
      <c r="S301" s="9" t="s">
        <v>56</v>
      </c>
      <c r="T301" s="47">
        <f t="shared" si="137"/>
        <v>40339</v>
      </c>
      <c r="U301" s="4"/>
      <c r="V301" s="11">
        <f t="shared" si="142"/>
        <v>290</v>
      </c>
      <c r="W301" s="43">
        <f t="shared" si="145"/>
        <v>48862</v>
      </c>
      <c r="X301" s="12">
        <f t="shared" si="147"/>
        <v>10432.928003439813</v>
      </c>
      <c r="Y301" s="12">
        <f t="shared" si="146"/>
        <v>127.99742347999999</v>
      </c>
      <c r="Z301" s="12">
        <f t="shared" si="143"/>
        <v>846.74228955000001</v>
      </c>
      <c r="AA301" s="134">
        <v>7.5067999999999996E-2</v>
      </c>
      <c r="AB301" s="12">
        <f t="shared" si="138"/>
        <v>974.73971302999996</v>
      </c>
      <c r="AC301" s="11">
        <f t="shared" si="144"/>
        <v>290</v>
      </c>
      <c r="AD301" s="44">
        <f t="shared" si="139"/>
        <v>48893</v>
      </c>
      <c r="AE301" s="3"/>
      <c r="AF301" s="45">
        <f t="shared" si="140"/>
        <v>48893</v>
      </c>
      <c r="AG301" s="17">
        <f>VLOOKUP(AF301,[1]Plan1!$G$59:$H$300,2)</f>
        <v>-1</v>
      </c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</row>
    <row r="302" spans="1:123" x14ac:dyDescent="0.2">
      <c r="A302" s="90">
        <f t="shared" si="129"/>
        <v>40327</v>
      </c>
      <c r="B302" s="2">
        <f t="shared" si="123"/>
        <v>204487.76332371999</v>
      </c>
      <c r="C302" s="2">
        <f t="shared" si="130"/>
        <v>202508.85344552004</v>
      </c>
      <c r="D302" s="47">
        <f t="shared" si="131"/>
        <v>40309</v>
      </c>
      <c r="E302" s="3">
        <f t="shared" si="148"/>
        <v>9.0799999999999995E-4</v>
      </c>
      <c r="F302" s="4">
        <f t="shared" si="132"/>
        <v>19</v>
      </c>
      <c r="G302" s="4">
        <f t="shared" si="141"/>
        <v>31</v>
      </c>
      <c r="H302" s="2">
        <f t="shared" si="133"/>
        <v>1.00055641</v>
      </c>
      <c r="I302" s="2">
        <f t="shared" si="134"/>
        <v>1.00225499</v>
      </c>
      <c r="J302" s="2">
        <f t="shared" si="124"/>
        <v>1.0028126500000001</v>
      </c>
      <c r="K302" s="2">
        <f t="shared" si="125"/>
        <v>203078.43997216001</v>
      </c>
      <c r="L302" s="1">
        <f t="shared" si="135"/>
        <v>0</v>
      </c>
      <c r="M302" s="3">
        <f t="shared" si="121"/>
        <v>0</v>
      </c>
      <c r="N302" s="2">
        <f t="shared" si="126"/>
        <v>0</v>
      </c>
      <c r="O302" s="18">
        <f t="shared" si="136"/>
        <v>0.14499999999999999</v>
      </c>
      <c r="P302" s="8">
        <f t="shared" si="122"/>
        <v>1.0069397980000001</v>
      </c>
      <c r="Q302" s="2">
        <f t="shared" si="127"/>
        <v>1409.32335156</v>
      </c>
      <c r="R302" s="2">
        <f t="shared" si="128"/>
        <v>1409.32335156</v>
      </c>
      <c r="S302" s="9" t="s">
        <v>56</v>
      </c>
      <c r="T302" s="47">
        <f t="shared" si="137"/>
        <v>40339</v>
      </c>
      <c r="U302" s="4"/>
      <c r="V302" s="11">
        <f t="shared" si="142"/>
        <v>291</v>
      </c>
      <c r="W302" s="43">
        <f t="shared" si="145"/>
        <v>48893</v>
      </c>
      <c r="X302" s="12">
        <f t="shared" si="147"/>
        <v>9611.0636670498134</v>
      </c>
      <c r="Y302" s="12">
        <f t="shared" si="146"/>
        <v>118.38891289999999</v>
      </c>
      <c r="Z302" s="12">
        <f t="shared" si="143"/>
        <v>821.86433638999995</v>
      </c>
      <c r="AA302" s="134">
        <v>7.8775999999999999E-2</v>
      </c>
      <c r="AB302" s="12">
        <f t="shared" si="138"/>
        <v>940.25324928999999</v>
      </c>
      <c r="AC302" s="11">
        <f t="shared" si="144"/>
        <v>291</v>
      </c>
      <c r="AD302" s="44">
        <f t="shared" si="139"/>
        <v>48923</v>
      </c>
      <c r="AE302" s="3"/>
      <c r="AF302" s="45">
        <f t="shared" si="140"/>
        <v>48923</v>
      </c>
      <c r="AG302" s="17">
        <f>VLOOKUP(AF302,[1]Plan1!$G$59:$H$300,2)</f>
        <v>-1</v>
      </c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</row>
    <row r="303" spans="1:123" x14ac:dyDescent="0.2">
      <c r="A303" s="90">
        <f t="shared" si="129"/>
        <v>40328</v>
      </c>
      <c r="B303" s="2">
        <f t="shared" si="123"/>
        <v>204568.19956854999</v>
      </c>
      <c r="C303" s="2">
        <f t="shared" si="130"/>
        <v>202508.85344552004</v>
      </c>
      <c r="D303" s="47">
        <f t="shared" si="131"/>
        <v>40309</v>
      </c>
      <c r="E303" s="3">
        <f t="shared" si="148"/>
        <v>9.0799999999999995E-4</v>
      </c>
      <c r="F303" s="4">
        <f t="shared" si="132"/>
        <v>20</v>
      </c>
      <c r="G303" s="4">
        <f t="shared" si="141"/>
        <v>31</v>
      </c>
      <c r="H303" s="2">
        <f t="shared" si="133"/>
        <v>1.00058571</v>
      </c>
      <c r="I303" s="2">
        <f t="shared" si="134"/>
        <v>1.00225499</v>
      </c>
      <c r="J303" s="2">
        <f t="shared" si="124"/>
        <v>1.0028420199999999</v>
      </c>
      <c r="K303" s="2">
        <f t="shared" si="125"/>
        <v>203084.38765717999</v>
      </c>
      <c r="L303" s="1">
        <f t="shared" si="135"/>
        <v>0</v>
      </c>
      <c r="M303" s="3">
        <f t="shared" si="121"/>
        <v>0</v>
      </c>
      <c r="N303" s="2">
        <f t="shared" si="126"/>
        <v>0</v>
      </c>
      <c r="O303" s="18">
        <f t="shared" si="136"/>
        <v>0.14499999999999999</v>
      </c>
      <c r="P303" s="8">
        <f t="shared" si="122"/>
        <v>1.007306381</v>
      </c>
      <c r="Q303" s="2">
        <f t="shared" si="127"/>
        <v>1483.81191137</v>
      </c>
      <c r="R303" s="2">
        <f t="shared" si="128"/>
        <v>1483.81191137</v>
      </c>
      <c r="S303" s="9" t="s">
        <v>56</v>
      </c>
      <c r="T303" s="47">
        <f t="shared" si="137"/>
        <v>40339</v>
      </c>
      <c r="U303" s="4"/>
      <c r="V303" s="11">
        <f t="shared" si="142"/>
        <v>292</v>
      </c>
      <c r="W303" s="43">
        <f t="shared" si="145"/>
        <v>48923</v>
      </c>
      <c r="X303" s="12">
        <f t="shared" si="147"/>
        <v>8804.9260909198129</v>
      </c>
      <c r="Y303" s="12">
        <f t="shared" si="146"/>
        <v>109.06270790000001</v>
      </c>
      <c r="Z303" s="12">
        <f t="shared" si="143"/>
        <v>806.13757612999996</v>
      </c>
      <c r="AA303" s="134">
        <v>8.3876000000000006E-2</v>
      </c>
      <c r="AB303" s="12">
        <f t="shared" si="138"/>
        <v>915.20028402999992</v>
      </c>
      <c r="AC303" s="11">
        <f t="shared" si="144"/>
        <v>292</v>
      </c>
      <c r="AD303" s="44">
        <f t="shared" si="139"/>
        <v>48954</v>
      </c>
      <c r="AE303" s="3"/>
      <c r="AF303" s="45">
        <f t="shared" si="140"/>
        <v>48954</v>
      </c>
      <c r="AG303" s="17">
        <f>VLOOKUP(AF303,[1]Plan1!$G$59:$H$300,2)</f>
        <v>-1</v>
      </c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</row>
    <row r="304" spans="1:123" x14ac:dyDescent="0.2">
      <c r="A304" s="90">
        <f t="shared" si="129"/>
        <v>40329</v>
      </c>
      <c r="B304" s="2">
        <f t="shared" si="123"/>
        <v>204648.66350997001</v>
      </c>
      <c r="C304" s="2">
        <f t="shared" si="130"/>
        <v>202508.85344552004</v>
      </c>
      <c r="D304" s="47">
        <f t="shared" si="131"/>
        <v>40309</v>
      </c>
      <c r="E304" s="3">
        <f t="shared" si="148"/>
        <v>9.0799999999999995E-4</v>
      </c>
      <c r="F304" s="4">
        <f t="shared" si="132"/>
        <v>21</v>
      </c>
      <c r="G304" s="4">
        <f t="shared" si="141"/>
        <v>31</v>
      </c>
      <c r="H304" s="2">
        <f t="shared" si="133"/>
        <v>1.000615</v>
      </c>
      <c r="I304" s="2">
        <f t="shared" si="134"/>
        <v>1.00225499</v>
      </c>
      <c r="J304" s="2">
        <f t="shared" si="124"/>
        <v>1.00287137</v>
      </c>
      <c r="K304" s="2">
        <f t="shared" si="125"/>
        <v>203090.33129202999</v>
      </c>
      <c r="L304" s="1">
        <f t="shared" si="135"/>
        <v>0</v>
      </c>
      <c r="M304" s="3">
        <f t="shared" si="121"/>
        <v>0</v>
      </c>
      <c r="N304" s="2">
        <f t="shared" si="126"/>
        <v>0</v>
      </c>
      <c r="O304" s="18">
        <f t="shared" si="136"/>
        <v>0.14499999999999999</v>
      </c>
      <c r="P304" s="8">
        <f t="shared" si="122"/>
        <v>1.007673099</v>
      </c>
      <c r="Q304" s="2">
        <f t="shared" si="127"/>
        <v>1558.33221794</v>
      </c>
      <c r="R304" s="2">
        <f t="shared" si="128"/>
        <v>1558.33221794</v>
      </c>
      <c r="S304" s="9" t="s">
        <v>56</v>
      </c>
      <c r="T304" s="47">
        <f t="shared" si="137"/>
        <v>40339</v>
      </c>
      <c r="U304" s="4"/>
      <c r="V304" s="11">
        <f t="shared" si="142"/>
        <v>293</v>
      </c>
      <c r="W304" s="43">
        <f t="shared" si="145"/>
        <v>48954</v>
      </c>
      <c r="X304" s="12">
        <f t="shared" si="147"/>
        <v>7879.6780425098132</v>
      </c>
      <c r="Y304" s="12">
        <f t="shared" si="146"/>
        <v>99.914964209999994</v>
      </c>
      <c r="Z304" s="12">
        <f t="shared" si="143"/>
        <v>925.24804841000002</v>
      </c>
      <c r="AA304" s="134">
        <v>0.105083</v>
      </c>
      <c r="AB304" s="12">
        <f t="shared" si="138"/>
        <v>1025.16301262</v>
      </c>
      <c r="AC304" s="11">
        <f t="shared" si="144"/>
        <v>293</v>
      </c>
      <c r="AD304" s="44">
        <f t="shared" si="139"/>
        <v>48985</v>
      </c>
      <c r="AE304" s="3"/>
      <c r="AF304" s="45">
        <f t="shared" si="140"/>
        <v>48985</v>
      </c>
      <c r="AG304" s="17">
        <f>VLOOKUP(AF304,[1]Plan1!$G$59:$H$300,2)</f>
        <v>-1</v>
      </c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</row>
    <row r="305" spans="1:126" x14ac:dyDescent="0.2">
      <c r="A305" s="90">
        <f t="shared" si="129"/>
        <v>40330</v>
      </c>
      <c r="B305" s="2">
        <f t="shared" si="123"/>
        <v>204729.16270212</v>
      </c>
      <c r="C305" s="2">
        <f t="shared" si="130"/>
        <v>202508.85344552004</v>
      </c>
      <c r="D305" s="47">
        <f t="shared" si="131"/>
        <v>40309</v>
      </c>
      <c r="E305" s="3">
        <f t="shared" si="148"/>
        <v>9.0799999999999995E-4</v>
      </c>
      <c r="F305" s="4">
        <f t="shared" si="132"/>
        <v>22</v>
      </c>
      <c r="G305" s="4">
        <f t="shared" si="141"/>
        <v>31</v>
      </c>
      <c r="H305" s="2">
        <f t="shared" si="133"/>
        <v>1.0006443</v>
      </c>
      <c r="I305" s="2">
        <f t="shared" si="134"/>
        <v>1.00225499</v>
      </c>
      <c r="J305" s="2">
        <f t="shared" si="124"/>
        <v>1.0029007400000001</v>
      </c>
      <c r="K305" s="2">
        <f t="shared" si="125"/>
        <v>203096.27897705999</v>
      </c>
      <c r="L305" s="1">
        <f t="shared" si="135"/>
        <v>0</v>
      </c>
      <c r="M305" s="3">
        <f t="shared" si="121"/>
        <v>0</v>
      </c>
      <c r="N305" s="2">
        <f t="shared" si="126"/>
        <v>0</v>
      </c>
      <c r="O305" s="18">
        <f t="shared" si="136"/>
        <v>0.14499999999999999</v>
      </c>
      <c r="P305" s="8">
        <f t="shared" si="122"/>
        <v>1.008039949</v>
      </c>
      <c r="Q305" s="2">
        <f t="shared" si="127"/>
        <v>1632.88372506</v>
      </c>
      <c r="R305" s="2">
        <f t="shared" si="128"/>
        <v>1632.88372506</v>
      </c>
      <c r="S305" s="9" t="s">
        <v>56</v>
      </c>
      <c r="T305" s="47">
        <f t="shared" si="137"/>
        <v>40339</v>
      </c>
      <c r="U305" s="4"/>
      <c r="V305" s="11">
        <f t="shared" si="142"/>
        <v>294</v>
      </c>
      <c r="W305" s="43">
        <f t="shared" si="145"/>
        <v>48985</v>
      </c>
      <c r="X305" s="12">
        <f t="shared" si="147"/>
        <v>7106.9968136698135</v>
      </c>
      <c r="Y305" s="12">
        <f t="shared" si="146"/>
        <v>89.415600019999999</v>
      </c>
      <c r="Z305" s="12">
        <f t="shared" si="143"/>
        <v>772.68122884000002</v>
      </c>
      <c r="AA305" s="134">
        <v>9.8059999999999994E-2</v>
      </c>
      <c r="AB305" s="12">
        <f t="shared" si="138"/>
        <v>862.09682885999996</v>
      </c>
      <c r="AC305" s="11">
        <f t="shared" si="144"/>
        <v>294</v>
      </c>
      <c r="AD305" s="44">
        <f t="shared" si="139"/>
        <v>49013</v>
      </c>
      <c r="AE305" s="3"/>
      <c r="AF305" s="45">
        <f t="shared" si="140"/>
        <v>49013</v>
      </c>
      <c r="AG305" s="17">
        <f>VLOOKUP(AF305,[1]Plan1!$G$59:$H$300,2)</f>
        <v>-1</v>
      </c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</row>
    <row r="306" spans="1:126" x14ac:dyDescent="0.2">
      <c r="A306" s="90">
        <f t="shared" si="129"/>
        <v>40331</v>
      </c>
      <c r="B306" s="2">
        <f t="shared" si="123"/>
        <v>204809.68959266</v>
      </c>
      <c r="C306" s="2">
        <f t="shared" si="130"/>
        <v>202508.85344552004</v>
      </c>
      <c r="D306" s="47">
        <f t="shared" si="131"/>
        <v>40309</v>
      </c>
      <c r="E306" s="3">
        <f t="shared" si="148"/>
        <v>9.0799999999999995E-4</v>
      </c>
      <c r="F306" s="4">
        <f t="shared" si="132"/>
        <v>23</v>
      </c>
      <c r="G306" s="4">
        <f t="shared" si="141"/>
        <v>31</v>
      </c>
      <c r="H306" s="2">
        <f t="shared" si="133"/>
        <v>1.0006735899999999</v>
      </c>
      <c r="I306" s="2">
        <f t="shared" si="134"/>
        <v>1.00225499</v>
      </c>
      <c r="J306" s="2">
        <f t="shared" si="124"/>
        <v>1.00293009</v>
      </c>
      <c r="K306" s="2">
        <f t="shared" si="125"/>
        <v>203102.22261190999</v>
      </c>
      <c r="L306" s="1">
        <f t="shared" si="135"/>
        <v>0</v>
      </c>
      <c r="M306" s="3">
        <f t="shared" si="121"/>
        <v>0</v>
      </c>
      <c r="N306" s="2">
        <f t="shared" si="126"/>
        <v>0</v>
      </c>
      <c r="O306" s="18">
        <f t="shared" si="136"/>
        <v>0.14499999999999999</v>
      </c>
      <c r="P306" s="8">
        <f t="shared" si="122"/>
        <v>1.0084069339999999</v>
      </c>
      <c r="Q306" s="2">
        <f t="shared" si="127"/>
        <v>1707.4669807499999</v>
      </c>
      <c r="R306" s="2">
        <f t="shared" si="128"/>
        <v>1707.4669807499999</v>
      </c>
      <c r="S306" s="9" t="s">
        <v>56</v>
      </c>
      <c r="T306" s="47">
        <f t="shared" si="137"/>
        <v>40339</v>
      </c>
      <c r="U306" s="4"/>
      <c r="V306" s="11">
        <f t="shared" si="142"/>
        <v>295</v>
      </c>
      <c r="W306" s="43">
        <f t="shared" si="145"/>
        <v>49013</v>
      </c>
      <c r="X306" s="12">
        <f t="shared" si="147"/>
        <v>6349.5259862798139</v>
      </c>
      <c r="Y306" s="12">
        <f t="shared" si="146"/>
        <v>80.647506280000002</v>
      </c>
      <c r="Z306" s="12">
        <f t="shared" si="143"/>
        <v>757.47082738999995</v>
      </c>
      <c r="AA306" s="134">
        <v>0.106581</v>
      </c>
      <c r="AB306" s="12">
        <f t="shared" si="138"/>
        <v>838.11833366999997</v>
      </c>
      <c r="AC306" s="11">
        <f t="shared" si="144"/>
        <v>295</v>
      </c>
      <c r="AD306" s="44">
        <f t="shared" si="139"/>
        <v>49044</v>
      </c>
      <c r="AE306" s="3"/>
      <c r="AF306" s="45">
        <f t="shared" si="140"/>
        <v>49044</v>
      </c>
      <c r="AG306" s="17">
        <f>VLOOKUP(AF306,[1]Plan1!$G$59:$H$300,2)</f>
        <v>-1</v>
      </c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</row>
    <row r="307" spans="1:126" x14ac:dyDescent="0.2">
      <c r="A307" s="90">
        <f t="shared" si="129"/>
        <v>40332</v>
      </c>
      <c r="B307" s="2">
        <f t="shared" si="123"/>
        <v>204890.25174163</v>
      </c>
      <c r="C307" s="2">
        <f t="shared" si="130"/>
        <v>202508.85344552004</v>
      </c>
      <c r="D307" s="47">
        <f t="shared" si="131"/>
        <v>40309</v>
      </c>
      <c r="E307" s="3">
        <f t="shared" si="148"/>
        <v>9.0799999999999995E-4</v>
      </c>
      <c r="F307" s="4">
        <f t="shared" si="132"/>
        <v>24</v>
      </c>
      <c r="G307" s="4">
        <f t="shared" si="141"/>
        <v>31</v>
      </c>
      <c r="H307" s="2">
        <f t="shared" si="133"/>
        <v>1.0007028899999999</v>
      </c>
      <c r="I307" s="2">
        <f t="shared" si="134"/>
        <v>1.00225499</v>
      </c>
      <c r="J307" s="2">
        <f t="shared" si="124"/>
        <v>1.00295946</v>
      </c>
      <c r="K307" s="2">
        <f t="shared" si="125"/>
        <v>203108.17029693001</v>
      </c>
      <c r="L307" s="1">
        <f t="shared" si="135"/>
        <v>0</v>
      </c>
      <c r="M307" s="3">
        <f t="shared" si="121"/>
        <v>0</v>
      </c>
      <c r="N307" s="2">
        <f t="shared" si="126"/>
        <v>0</v>
      </c>
      <c r="O307" s="18">
        <f t="shared" si="136"/>
        <v>0.14499999999999999</v>
      </c>
      <c r="P307" s="8">
        <f t="shared" si="122"/>
        <v>1.0087740510000001</v>
      </c>
      <c r="Q307" s="2">
        <f t="shared" si="127"/>
        <v>1782.0814447</v>
      </c>
      <c r="R307" s="2">
        <f t="shared" si="128"/>
        <v>1782.0814447</v>
      </c>
      <c r="S307" s="9" t="s">
        <v>56</v>
      </c>
      <c r="T307" s="47">
        <f t="shared" si="137"/>
        <v>40339</v>
      </c>
      <c r="U307" s="4"/>
      <c r="V307" s="11">
        <f t="shared" si="142"/>
        <v>296</v>
      </c>
      <c r="W307" s="43">
        <f t="shared" si="145"/>
        <v>49044</v>
      </c>
      <c r="X307" s="12">
        <f t="shared" si="147"/>
        <v>5607.1394079698139</v>
      </c>
      <c r="Y307" s="12">
        <f t="shared" si="146"/>
        <v>72.052014420000006</v>
      </c>
      <c r="Z307" s="12">
        <f t="shared" si="143"/>
        <v>742.38657831</v>
      </c>
      <c r="AA307" s="134">
        <v>0.11692</v>
      </c>
      <c r="AB307" s="12">
        <f t="shared" si="138"/>
        <v>814.43859272999998</v>
      </c>
      <c r="AC307" s="11">
        <f t="shared" si="144"/>
        <v>296</v>
      </c>
      <c r="AD307" s="44">
        <f t="shared" si="139"/>
        <v>49074</v>
      </c>
      <c r="AE307" s="3"/>
      <c r="AF307" s="45">
        <f t="shared" si="140"/>
        <v>49074</v>
      </c>
      <c r="AG307" s="17">
        <f>VLOOKUP(AF307,[1]Plan1!$G$59:$H$300,2)</f>
        <v>-1</v>
      </c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</row>
    <row r="308" spans="1:126" x14ac:dyDescent="0.2">
      <c r="A308" s="90">
        <f t="shared" si="129"/>
        <v>40333</v>
      </c>
      <c r="B308" s="2">
        <f t="shared" si="123"/>
        <v>204970.84567801</v>
      </c>
      <c r="C308" s="2">
        <f t="shared" si="130"/>
        <v>202508.85344552004</v>
      </c>
      <c r="D308" s="47">
        <f t="shared" si="131"/>
        <v>40309</v>
      </c>
      <c r="E308" s="3">
        <f t="shared" si="148"/>
        <v>9.0799999999999995E-4</v>
      </c>
      <c r="F308" s="4">
        <f t="shared" si="132"/>
        <v>25</v>
      </c>
      <c r="G308" s="4">
        <f t="shared" si="141"/>
        <v>31</v>
      </c>
      <c r="H308" s="2">
        <f t="shared" si="133"/>
        <v>1.0007321899999999</v>
      </c>
      <c r="I308" s="2">
        <f t="shared" si="134"/>
        <v>1.00225499</v>
      </c>
      <c r="J308" s="2">
        <f t="shared" si="124"/>
        <v>1.0029888300000001</v>
      </c>
      <c r="K308" s="2">
        <f t="shared" si="125"/>
        <v>203114.11798196001</v>
      </c>
      <c r="L308" s="1">
        <f t="shared" si="135"/>
        <v>0</v>
      </c>
      <c r="M308" s="3">
        <f t="shared" si="121"/>
        <v>0</v>
      </c>
      <c r="N308" s="2">
        <f t="shared" si="126"/>
        <v>0</v>
      </c>
      <c r="O308" s="18">
        <f t="shared" si="136"/>
        <v>0.14499999999999999</v>
      </c>
      <c r="P308" s="8">
        <f t="shared" si="122"/>
        <v>1.009141303</v>
      </c>
      <c r="Q308" s="2">
        <f t="shared" si="127"/>
        <v>1856.7276960500001</v>
      </c>
      <c r="R308" s="2">
        <f t="shared" si="128"/>
        <v>1856.7276960500001</v>
      </c>
      <c r="S308" s="9" t="s">
        <v>56</v>
      </c>
      <c r="T308" s="47">
        <f t="shared" si="137"/>
        <v>40339</v>
      </c>
      <c r="U308" s="4"/>
      <c r="V308" s="11">
        <f t="shared" si="142"/>
        <v>297</v>
      </c>
      <c r="W308" s="43">
        <f t="shared" si="145"/>
        <v>49074</v>
      </c>
      <c r="X308" s="12">
        <f t="shared" si="147"/>
        <v>4884.2838169198139</v>
      </c>
      <c r="Y308" s="12">
        <f t="shared" si="146"/>
        <v>63.627692889999999</v>
      </c>
      <c r="Z308" s="12">
        <f t="shared" si="143"/>
        <v>722.85559105000004</v>
      </c>
      <c r="AA308" s="134">
        <v>0.128917</v>
      </c>
      <c r="AB308" s="12">
        <f t="shared" si="138"/>
        <v>786.48328394000009</v>
      </c>
      <c r="AC308" s="11">
        <f t="shared" si="144"/>
        <v>297</v>
      </c>
      <c r="AD308" s="44">
        <f t="shared" si="139"/>
        <v>49105</v>
      </c>
      <c r="AE308" s="3"/>
      <c r="AF308" s="45">
        <f t="shared" si="140"/>
        <v>49105</v>
      </c>
      <c r="AG308" s="17">
        <f>VLOOKUP(AF308,[1]Plan1!$G$59:$H$300,2)</f>
        <v>-1</v>
      </c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</row>
    <row r="309" spans="1:126" x14ac:dyDescent="0.2">
      <c r="A309" s="90">
        <f t="shared" si="129"/>
        <v>40334</v>
      </c>
      <c r="B309" s="2">
        <f t="shared" si="123"/>
        <v>205051.46895360999</v>
      </c>
      <c r="C309" s="2">
        <f t="shared" si="130"/>
        <v>202508.85344552004</v>
      </c>
      <c r="D309" s="47">
        <f t="shared" si="131"/>
        <v>40309</v>
      </c>
      <c r="E309" s="3">
        <f t="shared" si="148"/>
        <v>9.0799999999999995E-4</v>
      </c>
      <c r="F309" s="4">
        <f t="shared" si="132"/>
        <v>26</v>
      </c>
      <c r="G309" s="4">
        <f t="shared" si="141"/>
        <v>31</v>
      </c>
      <c r="H309" s="2">
        <f t="shared" si="133"/>
        <v>1.0007614899999999</v>
      </c>
      <c r="I309" s="2">
        <f t="shared" si="134"/>
        <v>1.00225499</v>
      </c>
      <c r="J309" s="2">
        <f t="shared" si="124"/>
        <v>1.0030181899999999</v>
      </c>
      <c r="K309" s="2">
        <f t="shared" si="125"/>
        <v>203120.06364189999</v>
      </c>
      <c r="L309" s="1">
        <f t="shared" si="135"/>
        <v>0</v>
      </c>
      <c r="M309" s="3">
        <f t="shared" si="121"/>
        <v>0</v>
      </c>
      <c r="N309" s="2">
        <f t="shared" si="126"/>
        <v>0</v>
      </c>
      <c r="O309" s="18">
        <f t="shared" si="136"/>
        <v>0.14499999999999999</v>
      </c>
      <c r="P309" s="8">
        <f t="shared" si="122"/>
        <v>1.0095086879999999</v>
      </c>
      <c r="Q309" s="2">
        <f t="shared" si="127"/>
        <v>1931.40531171</v>
      </c>
      <c r="R309" s="2">
        <f t="shared" si="128"/>
        <v>1931.40531171</v>
      </c>
      <c r="S309" s="9" t="s">
        <v>56</v>
      </c>
      <c r="T309" s="47">
        <f t="shared" si="137"/>
        <v>40339</v>
      </c>
      <c r="U309" s="4"/>
      <c r="V309" s="11">
        <f t="shared" si="142"/>
        <v>298</v>
      </c>
      <c r="W309" s="43">
        <f t="shared" si="145"/>
        <v>49105</v>
      </c>
      <c r="X309" s="12">
        <f t="shared" si="147"/>
        <v>4176.2433819698144</v>
      </c>
      <c r="Y309" s="12">
        <f t="shared" si="146"/>
        <v>55.425001610000002</v>
      </c>
      <c r="Z309" s="12">
        <f t="shared" si="143"/>
        <v>708.04043494999996</v>
      </c>
      <c r="AA309" s="134">
        <v>0.14496300000000001</v>
      </c>
      <c r="AB309" s="12">
        <f t="shared" si="138"/>
        <v>763.46543655999994</v>
      </c>
      <c r="AC309" s="11">
        <f t="shared" si="144"/>
        <v>298</v>
      </c>
      <c r="AD309" s="44">
        <f t="shared" si="139"/>
        <v>49135</v>
      </c>
      <c r="AE309" s="3"/>
      <c r="AF309" s="45">
        <f t="shared" si="140"/>
        <v>49135</v>
      </c>
      <c r="AG309" s="17">
        <f>VLOOKUP(AF309,[1]Plan1!$G$59:$H$300,2)</f>
        <v>-1</v>
      </c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</row>
    <row r="310" spans="1:126" x14ac:dyDescent="0.2">
      <c r="A310" s="90">
        <f t="shared" si="129"/>
        <v>40335</v>
      </c>
      <c r="B310" s="2">
        <f t="shared" si="123"/>
        <v>205132.12586186</v>
      </c>
      <c r="C310" s="2">
        <f t="shared" si="130"/>
        <v>202508.85344552004</v>
      </c>
      <c r="D310" s="47">
        <f t="shared" si="131"/>
        <v>40309</v>
      </c>
      <c r="E310" s="3">
        <f t="shared" si="148"/>
        <v>9.0799999999999995E-4</v>
      </c>
      <c r="F310" s="4">
        <f t="shared" si="132"/>
        <v>27</v>
      </c>
      <c r="G310" s="4">
        <f t="shared" si="141"/>
        <v>31</v>
      </c>
      <c r="H310" s="2">
        <f t="shared" si="133"/>
        <v>1.0007907899999999</v>
      </c>
      <c r="I310" s="2">
        <f t="shared" si="134"/>
        <v>1.00225499</v>
      </c>
      <c r="J310" s="2">
        <f t="shared" si="124"/>
        <v>1.0030475599999999</v>
      </c>
      <c r="K310" s="2">
        <f t="shared" si="125"/>
        <v>203126.01132692001</v>
      </c>
      <c r="L310" s="1">
        <f t="shared" si="135"/>
        <v>0</v>
      </c>
      <c r="M310" s="3">
        <f t="shared" si="121"/>
        <v>0</v>
      </c>
      <c r="N310" s="2">
        <f t="shared" si="126"/>
        <v>0</v>
      </c>
      <c r="O310" s="18">
        <f t="shared" si="136"/>
        <v>0.14499999999999999</v>
      </c>
      <c r="P310" s="8">
        <f t="shared" si="122"/>
        <v>1.009876207</v>
      </c>
      <c r="Q310" s="2">
        <f t="shared" si="127"/>
        <v>2006.1145349400001</v>
      </c>
      <c r="R310" s="2">
        <f t="shared" si="128"/>
        <v>2006.1145349400001</v>
      </c>
      <c r="S310" s="9" t="s">
        <v>56</v>
      </c>
      <c r="T310" s="47">
        <f t="shared" si="137"/>
        <v>40339</v>
      </c>
      <c r="U310" s="4"/>
      <c r="V310" s="11">
        <f t="shared" si="142"/>
        <v>299</v>
      </c>
      <c r="W310" s="43">
        <f t="shared" si="145"/>
        <v>49135</v>
      </c>
      <c r="X310" s="12">
        <f t="shared" si="147"/>
        <v>3483.0287429998143</v>
      </c>
      <c r="Y310" s="12">
        <f t="shared" si="146"/>
        <v>47.390427099999997</v>
      </c>
      <c r="Z310" s="12">
        <f t="shared" si="143"/>
        <v>693.21463897000001</v>
      </c>
      <c r="AA310" s="134">
        <v>0.16599</v>
      </c>
      <c r="AB310" s="12">
        <f t="shared" si="138"/>
        <v>740.60506607000002</v>
      </c>
      <c r="AC310" s="11">
        <f t="shared" si="144"/>
        <v>299</v>
      </c>
      <c r="AD310" s="44">
        <f t="shared" si="139"/>
        <v>49166</v>
      </c>
      <c r="AE310" s="3"/>
      <c r="AF310" s="45">
        <f t="shared" si="140"/>
        <v>49166</v>
      </c>
      <c r="AG310" s="17">
        <f>VLOOKUP(AF310,[1]Plan1!$G$59:$H$300,2)</f>
        <v>-1</v>
      </c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</row>
    <row r="311" spans="1:126" x14ac:dyDescent="0.2">
      <c r="A311" s="90">
        <f t="shared" si="129"/>
        <v>40336</v>
      </c>
      <c r="B311" s="2">
        <f t="shared" si="123"/>
        <v>205212.81231574999</v>
      </c>
      <c r="C311" s="2">
        <f t="shared" si="130"/>
        <v>202508.85344552004</v>
      </c>
      <c r="D311" s="47">
        <f t="shared" si="131"/>
        <v>40309</v>
      </c>
      <c r="E311" s="3">
        <f t="shared" si="148"/>
        <v>9.0799999999999995E-4</v>
      </c>
      <c r="F311" s="4">
        <f t="shared" si="132"/>
        <v>28</v>
      </c>
      <c r="G311" s="4">
        <f t="shared" si="141"/>
        <v>31</v>
      </c>
      <c r="H311" s="2">
        <f t="shared" si="133"/>
        <v>1.0008200899999999</v>
      </c>
      <c r="I311" s="2">
        <f t="shared" si="134"/>
        <v>1.00225499</v>
      </c>
      <c r="J311" s="2">
        <f t="shared" si="124"/>
        <v>1.00307692</v>
      </c>
      <c r="K311" s="2">
        <f t="shared" si="125"/>
        <v>203131.95698685999</v>
      </c>
      <c r="L311" s="1">
        <f t="shared" si="135"/>
        <v>0</v>
      </c>
      <c r="M311" s="3">
        <f t="shared" si="121"/>
        <v>0</v>
      </c>
      <c r="N311" s="2">
        <f t="shared" si="126"/>
        <v>0</v>
      </c>
      <c r="O311" s="18">
        <f t="shared" si="136"/>
        <v>0.14499999999999999</v>
      </c>
      <c r="P311" s="8">
        <f t="shared" si="122"/>
        <v>1.0102438600000001</v>
      </c>
      <c r="Q311" s="2">
        <f t="shared" si="127"/>
        <v>2080.8553288899998</v>
      </c>
      <c r="R311" s="2">
        <f t="shared" si="128"/>
        <v>2080.8553288899998</v>
      </c>
      <c r="S311" s="9" t="s">
        <v>56</v>
      </c>
      <c r="T311" s="47">
        <f t="shared" si="137"/>
        <v>40339</v>
      </c>
      <c r="U311" s="4"/>
      <c r="V311" s="11">
        <f t="shared" si="142"/>
        <v>300</v>
      </c>
      <c r="W311" s="43">
        <f t="shared" si="145"/>
        <v>49166</v>
      </c>
      <c r="X311" s="12">
        <f t="shared" si="147"/>
        <v>2804.7228274198142</v>
      </c>
      <c r="Y311" s="12">
        <f t="shared" si="146"/>
        <v>39.524090100000002</v>
      </c>
      <c r="Z311" s="12">
        <f t="shared" si="143"/>
        <v>678.30591558000003</v>
      </c>
      <c r="AA311" s="134">
        <v>0.194746</v>
      </c>
      <c r="AB311" s="12">
        <f t="shared" si="138"/>
        <v>717.83000568</v>
      </c>
      <c r="AC311" s="11">
        <f t="shared" si="144"/>
        <v>300</v>
      </c>
      <c r="AD311" s="44">
        <f t="shared" si="139"/>
        <v>49197</v>
      </c>
      <c r="AE311" s="3"/>
      <c r="AF311" s="45">
        <f t="shared" si="140"/>
        <v>49197</v>
      </c>
      <c r="AG311" s="17">
        <f>VLOOKUP(AF311,[1]Plan1!$G$59:$H$300,2)</f>
        <v>-1</v>
      </c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</row>
    <row r="312" spans="1:126" x14ac:dyDescent="0.2">
      <c r="A312" s="90">
        <f t="shared" si="129"/>
        <v>40337</v>
      </c>
      <c r="B312" s="2">
        <f t="shared" si="123"/>
        <v>205293.53220543</v>
      </c>
      <c r="C312" s="2">
        <f t="shared" si="130"/>
        <v>202508.85344552004</v>
      </c>
      <c r="D312" s="47">
        <f t="shared" si="131"/>
        <v>40309</v>
      </c>
      <c r="E312" s="3">
        <f t="shared" si="148"/>
        <v>9.0799999999999995E-4</v>
      </c>
      <c r="F312" s="4">
        <f t="shared" si="132"/>
        <v>29</v>
      </c>
      <c r="G312" s="4">
        <f t="shared" si="141"/>
        <v>31</v>
      </c>
      <c r="H312" s="2">
        <f t="shared" si="133"/>
        <v>1.0008493899999999</v>
      </c>
      <c r="I312" s="2">
        <f t="shared" si="134"/>
        <v>1.00225499</v>
      </c>
      <c r="J312" s="2">
        <f t="shared" si="124"/>
        <v>1.0031062900000001</v>
      </c>
      <c r="K312" s="2">
        <f t="shared" si="125"/>
        <v>203137.90467188001</v>
      </c>
      <c r="L312" s="1">
        <f t="shared" si="135"/>
        <v>0</v>
      </c>
      <c r="M312" s="3">
        <f t="shared" si="121"/>
        <v>0</v>
      </c>
      <c r="N312" s="2">
        <f t="shared" si="126"/>
        <v>0</v>
      </c>
      <c r="O312" s="18">
        <f t="shared" si="136"/>
        <v>0.14499999999999999</v>
      </c>
      <c r="P312" s="8">
        <f t="shared" si="122"/>
        <v>1.0106116460000001</v>
      </c>
      <c r="Q312" s="2">
        <f t="shared" si="127"/>
        <v>2155.62753355</v>
      </c>
      <c r="R312" s="2">
        <f t="shared" si="128"/>
        <v>2155.62753355</v>
      </c>
      <c r="S312" s="9" t="s">
        <v>56</v>
      </c>
      <c r="T312" s="47">
        <f t="shared" si="137"/>
        <v>40339</v>
      </c>
      <c r="U312" s="4"/>
      <c r="V312" s="11">
        <f t="shared" si="142"/>
        <v>301</v>
      </c>
      <c r="W312" s="43">
        <f t="shared" si="145"/>
        <v>49197</v>
      </c>
      <c r="X312" s="12">
        <f t="shared" si="147"/>
        <v>2161.0641810398142</v>
      </c>
      <c r="Y312" s="12">
        <f t="shared" si="146"/>
        <v>31.826931649999999</v>
      </c>
      <c r="Z312" s="12">
        <f t="shared" si="143"/>
        <v>643.65864638000005</v>
      </c>
      <c r="AA312" s="134">
        <v>0.229491</v>
      </c>
      <c r="AB312" s="12">
        <f t="shared" si="138"/>
        <v>675.48557803000006</v>
      </c>
      <c r="AC312" s="11">
        <f t="shared" si="144"/>
        <v>301</v>
      </c>
      <c r="AD312" s="44">
        <f t="shared" si="139"/>
        <v>49227</v>
      </c>
      <c r="AE312" s="3"/>
      <c r="AF312" s="45">
        <f t="shared" si="140"/>
        <v>49227</v>
      </c>
      <c r="AG312" s="17">
        <f>VLOOKUP(AF312,[1]Plan1!$G$59:$H$300,2)</f>
        <v>-1</v>
      </c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</row>
    <row r="313" spans="1:126" x14ac:dyDescent="0.2">
      <c r="A313" s="90">
        <f t="shared" si="129"/>
        <v>40338</v>
      </c>
      <c r="B313" s="2">
        <f t="shared" si="123"/>
        <v>205374.2838945</v>
      </c>
      <c r="C313" s="2">
        <f t="shared" si="130"/>
        <v>202508.85344552004</v>
      </c>
      <c r="D313" s="47">
        <f t="shared" si="131"/>
        <v>40309</v>
      </c>
      <c r="E313" s="3">
        <f t="shared" si="148"/>
        <v>9.0799999999999995E-4</v>
      </c>
      <c r="F313" s="4">
        <f t="shared" si="132"/>
        <v>30</v>
      </c>
      <c r="G313" s="4">
        <f t="shared" si="141"/>
        <v>31</v>
      </c>
      <c r="H313" s="2">
        <f t="shared" si="133"/>
        <v>1.00087869</v>
      </c>
      <c r="I313" s="2">
        <f t="shared" si="134"/>
        <v>1.00225499</v>
      </c>
      <c r="J313" s="2">
        <f t="shared" si="124"/>
        <v>1.0031356600000001</v>
      </c>
      <c r="K313" s="2">
        <f t="shared" si="125"/>
        <v>203143.85235691001</v>
      </c>
      <c r="L313" s="1">
        <f t="shared" si="135"/>
        <v>0</v>
      </c>
      <c r="M313" s="3">
        <f t="shared" si="121"/>
        <v>0</v>
      </c>
      <c r="N313" s="2">
        <f t="shared" si="126"/>
        <v>0</v>
      </c>
      <c r="O313" s="18">
        <f t="shared" si="136"/>
        <v>0.14499999999999999</v>
      </c>
      <c r="P313" s="8">
        <f t="shared" si="122"/>
        <v>1.0109795669999999</v>
      </c>
      <c r="Q313" s="2">
        <f t="shared" si="127"/>
        <v>2230.4315375900001</v>
      </c>
      <c r="R313" s="2">
        <f t="shared" si="128"/>
        <v>2230.4315375900001</v>
      </c>
      <c r="S313" s="9" t="s">
        <v>56</v>
      </c>
      <c r="T313" s="47">
        <f t="shared" si="137"/>
        <v>40339</v>
      </c>
      <c r="U313" s="4"/>
      <c r="V313" s="11">
        <f t="shared" si="142"/>
        <v>302</v>
      </c>
      <c r="W313" s="43">
        <f t="shared" si="145"/>
        <v>49227</v>
      </c>
      <c r="X313" s="12">
        <f t="shared" si="147"/>
        <v>1532.3911611998142</v>
      </c>
      <c r="Y313" s="12">
        <f t="shared" si="146"/>
        <v>24.522937280000001</v>
      </c>
      <c r="Z313" s="12">
        <f t="shared" si="143"/>
        <v>628.67301984000005</v>
      </c>
      <c r="AA313" s="134">
        <v>0.29090899999999997</v>
      </c>
      <c r="AB313" s="12">
        <f t="shared" si="138"/>
        <v>653.19595712</v>
      </c>
      <c r="AC313" s="11">
        <f t="shared" si="144"/>
        <v>302</v>
      </c>
      <c r="AD313" s="44">
        <f t="shared" si="139"/>
        <v>49258</v>
      </c>
      <c r="AE313" s="3"/>
      <c r="AF313" s="45">
        <f t="shared" si="140"/>
        <v>49258</v>
      </c>
      <c r="AG313" s="17">
        <f>VLOOKUP(AF313,[1]Plan1!$G$59:$H$300,2)</f>
        <v>-1</v>
      </c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</row>
    <row r="314" spans="1:126" x14ac:dyDescent="0.2">
      <c r="A314" s="91">
        <f t="shared" si="129"/>
        <v>40339</v>
      </c>
      <c r="B314" s="36">
        <f t="shared" si="123"/>
        <v>205455.06697904001</v>
      </c>
      <c r="C314" s="36">
        <f t="shared" si="130"/>
        <v>202508.85344552004</v>
      </c>
      <c r="D314" s="120">
        <f t="shared" si="131"/>
        <v>40309</v>
      </c>
      <c r="E314" s="3">
        <f t="shared" si="148"/>
        <v>9.0799999999999995E-4</v>
      </c>
      <c r="F314" s="21">
        <f t="shared" si="132"/>
        <v>31</v>
      </c>
      <c r="G314" s="21">
        <f t="shared" si="141"/>
        <v>31</v>
      </c>
      <c r="H314" s="36">
        <f t="shared" si="133"/>
        <v>1.0009079999999999</v>
      </c>
      <c r="I314" s="36">
        <f t="shared" si="134"/>
        <v>1.00225499</v>
      </c>
      <c r="J314" s="36">
        <f t="shared" si="124"/>
        <v>1.0031650299999999</v>
      </c>
      <c r="K314" s="36">
        <f t="shared" si="125"/>
        <v>203149.80004194001</v>
      </c>
      <c r="L314" s="37">
        <f t="shared" si="135"/>
        <v>9</v>
      </c>
      <c r="M314" s="20">
        <f t="shared" si="121"/>
        <v>4.8962588199999997E-2</v>
      </c>
      <c r="N314" s="36">
        <f t="shared" si="126"/>
        <v>9946.7400023600003</v>
      </c>
      <c r="O314" s="35">
        <f t="shared" si="136"/>
        <v>0.14499999999999999</v>
      </c>
      <c r="P314" s="38">
        <f t="shared" si="122"/>
        <v>1.0113476210000001</v>
      </c>
      <c r="Q314" s="36">
        <f t="shared" si="127"/>
        <v>2305.2669371000002</v>
      </c>
      <c r="R314" s="36">
        <f t="shared" si="128"/>
        <v>12252.00693946</v>
      </c>
      <c r="S314" s="39" t="s">
        <v>56</v>
      </c>
      <c r="T314" s="120">
        <f t="shared" si="137"/>
        <v>40339</v>
      </c>
      <c r="U314" s="36">
        <f>(K314-N314)</f>
        <v>193203.06003958001</v>
      </c>
      <c r="V314" s="11">
        <f t="shared" si="142"/>
        <v>303</v>
      </c>
      <c r="W314" s="43">
        <f t="shared" si="145"/>
        <v>49258</v>
      </c>
      <c r="X314" s="12">
        <f t="shared" si="147"/>
        <v>919.63084278981421</v>
      </c>
      <c r="Y314" s="12">
        <f t="shared" si="146"/>
        <v>17.38899412</v>
      </c>
      <c r="Z314" s="12">
        <f t="shared" si="143"/>
        <v>612.76031840999997</v>
      </c>
      <c r="AA314" s="134">
        <v>0.39987200000000001</v>
      </c>
      <c r="AB314" s="12">
        <f t="shared" si="138"/>
        <v>630.14931252999997</v>
      </c>
      <c r="AC314" s="11">
        <f t="shared" si="144"/>
        <v>303</v>
      </c>
      <c r="AD314" s="44">
        <f t="shared" si="139"/>
        <v>49288</v>
      </c>
      <c r="AE314" s="20"/>
      <c r="AF314" s="46">
        <f t="shared" si="140"/>
        <v>49288</v>
      </c>
      <c r="AG314" s="17">
        <f>VLOOKUP(AF314,[1]Plan1!$G$59:$H$300,2)</f>
        <v>-1</v>
      </c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9"/>
      <c r="DU314" s="29"/>
      <c r="DV314" s="29"/>
    </row>
    <row r="315" spans="1:126" x14ac:dyDescent="0.2">
      <c r="A315" s="90">
        <f t="shared" si="129"/>
        <v>40340</v>
      </c>
      <c r="B315" s="2">
        <f t="shared" si="123"/>
        <v>193281.26579748999</v>
      </c>
      <c r="C315" s="2">
        <f t="shared" si="130"/>
        <v>192593.49584742004</v>
      </c>
      <c r="D315" s="47">
        <f t="shared" si="131"/>
        <v>40340</v>
      </c>
      <c r="E315" s="3">
        <f t="shared" si="148"/>
        <v>8.5800000000000004E-4</v>
      </c>
      <c r="F315" s="4">
        <f t="shared" si="132"/>
        <v>1</v>
      </c>
      <c r="G315" s="4">
        <f t="shared" si="141"/>
        <v>30</v>
      </c>
      <c r="H315" s="2">
        <f t="shared" si="133"/>
        <v>1.0000285799999999</v>
      </c>
      <c r="I315" s="2">
        <f t="shared" si="134"/>
        <v>1.0031650299999999</v>
      </c>
      <c r="J315" s="2">
        <f t="shared" si="124"/>
        <v>1.0031937</v>
      </c>
      <c r="K315" s="2">
        <f t="shared" si="125"/>
        <v>193208.5816951</v>
      </c>
      <c r="L315" s="1">
        <f t="shared" si="135"/>
        <v>0</v>
      </c>
      <c r="M315" s="3">
        <f t="shared" si="121"/>
        <v>0</v>
      </c>
      <c r="N315" s="2">
        <f t="shared" si="126"/>
        <v>0</v>
      </c>
      <c r="O315" s="18">
        <f t="shared" si="136"/>
        <v>0.14499999999999999</v>
      </c>
      <c r="P315" s="8">
        <f t="shared" si="122"/>
        <v>1.0003761950000001</v>
      </c>
      <c r="Q315" s="2">
        <f t="shared" si="127"/>
        <v>72.684102390000007</v>
      </c>
      <c r="R315" s="2">
        <f t="shared" si="128"/>
        <v>72.684102390000007</v>
      </c>
      <c r="S315" s="9" t="s">
        <v>56</v>
      </c>
      <c r="T315" s="47">
        <f t="shared" si="137"/>
        <v>40369</v>
      </c>
      <c r="U315" s="4"/>
      <c r="V315" s="11">
        <f t="shared" si="142"/>
        <v>304</v>
      </c>
      <c r="W315" s="43">
        <f t="shared" si="145"/>
        <v>49288</v>
      </c>
      <c r="X315" s="12">
        <f t="shared" si="147"/>
        <v>325.15663597981415</v>
      </c>
      <c r="Y315" s="12">
        <f t="shared" si="146"/>
        <v>10.435622260000001</v>
      </c>
      <c r="Z315" s="12">
        <f t="shared" si="143"/>
        <v>594.47420681000006</v>
      </c>
      <c r="AA315" s="134">
        <v>0.64642699999999997</v>
      </c>
      <c r="AB315" s="12">
        <f t="shared" si="138"/>
        <v>604.90982907</v>
      </c>
      <c r="AC315" s="11">
        <f t="shared" si="144"/>
        <v>304</v>
      </c>
      <c r="AD315" s="44">
        <f t="shared" si="139"/>
        <v>49319</v>
      </c>
      <c r="AE315" s="3"/>
      <c r="AF315" s="45">
        <f t="shared" si="140"/>
        <v>49319</v>
      </c>
      <c r="AG315" s="17">
        <f>VLOOKUP(AF315,[1]Plan1!$G$59:$H$300,2)</f>
        <v>-1</v>
      </c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</row>
    <row r="316" spans="1:126" x14ac:dyDescent="0.2">
      <c r="A316" s="90">
        <f t="shared" si="129"/>
        <v>40341</v>
      </c>
      <c r="B316" s="2">
        <f t="shared" si="123"/>
        <v>193359.50488041001</v>
      </c>
      <c r="C316" s="2">
        <f t="shared" si="130"/>
        <v>192593.49584742004</v>
      </c>
      <c r="D316" s="47">
        <f t="shared" si="131"/>
        <v>40340</v>
      </c>
      <c r="E316" s="3">
        <f t="shared" si="148"/>
        <v>8.5800000000000004E-4</v>
      </c>
      <c r="F316" s="4">
        <f t="shared" si="132"/>
        <v>2</v>
      </c>
      <c r="G316" s="4">
        <f t="shared" si="141"/>
        <v>30</v>
      </c>
      <c r="H316" s="2">
        <f t="shared" si="133"/>
        <v>1.0000571700000001</v>
      </c>
      <c r="I316" s="2">
        <f t="shared" si="134"/>
        <v>1.0031650299999999</v>
      </c>
      <c r="J316" s="2">
        <f t="shared" si="124"/>
        <v>1.00322238</v>
      </c>
      <c r="K316" s="2">
        <f t="shared" si="125"/>
        <v>193214.10527656</v>
      </c>
      <c r="L316" s="1">
        <f t="shared" si="135"/>
        <v>0</v>
      </c>
      <c r="M316" s="3">
        <f t="shared" si="121"/>
        <v>0</v>
      </c>
      <c r="N316" s="2">
        <f t="shared" si="126"/>
        <v>0</v>
      </c>
      <c r="O316" s="18">
        <f t="shared" si="136"/>
        <v>0.14499999999999999</v>
      </c>
      <c r="P316" s="8">
        <f t="shared" si="122"/>
        <v>1.0007525310000001</v>
      </c>
      <c r="Q316" s="2">
        <f t="shared" si="127"/>
        <v>145.39960385000001</v>
      </c>
      <c r="R316" s="2">
        <f t="shared" si="128"/>
        <v>145.39960385000001</v>
      </c>
      <c r="S316" s="9" t="s">
        <v>56</v>
      </c>
      <c r="T316" s="47">
        <f t="shared" si="137"/>
        <v>40369</v>
      </c>
      <c r="U316" s="4"/>
      <c r="V316" s="11">
        <f t="shared" si="142"/>
        <v>305</v>
      </c>
      <c r="W316" s="43">
        <f t="shared" si="145"/>
        <v>49319</v>
      </c>
      <c r="X316" s="12">
        <f t="shared" si="147"/>
        <v>9.8141299531562254E-9</v>
      </c>
      <c r="Y316" s="12">
        <f t="shared" si="146"/>
        <v>3.6897542699999999</v>
      </c>
      <c r="Z316" s="12">
        <f t="shared" si="143"/>
        <v>325.15663597000002</v>
      </c>
      <c r="AA316" s="134">
        <v>1</v>
      </c>
      <c r="AB316" s="12">
        <f t="shared" si="138"/>
        <v>328.84639024000001</v>
      </c>
      <c r="AC316" s="11">
        <f t="shared" si="144"/>
        <v>305</v>
      </c>
      <c r="AD316" s="15"/>
      <c r="AE316" s="3"/>
      <c r="AF316" s="5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</row>
    <row r="317" spans="1:126" x14ac:dyDescent="0.2">
      <c r="A317" s="90">
        <f t="shared" si="129"/>
        <v>40342</v>
      </c>
      <c r="B317" s="2">
        <f t="shared" si="123"/>
        <v>193437.77555798</v>
      </c>
      <c r="C317" s="2">
        <f t="shared" si="130"/>
        <v>192593.49584742004</v>
      </c>
      <c r="D317" s="47">
        <f t="shared" si="131"/>
        <v>40340</v>
      </c>
      <c r="E317" s="3">
        <f t="shared" si="148"/>
        <v>8.5800000000000004E-4</v>
      </c>
      <c r="F317" s="4">
        <f t="shared" si="132"/>
        <v>3</v>
      </c>
      <c r="G317" s="4">
        <f t="shared" si="141"/>
        <v>30</v>
      </c>
      <c r="H317" s="2">
        <f t="shared" si="133"/>
        <v>1.0000857599999999</v>
      </c>
      <c r="I317" s="2">
        <f t="shared" si="134"/>
        <v>1.0031650299999999</v>
      </c>
      <c r="J317" s="2">
        <f t="shared" si="124"/>
        <v>1.00325106</v>
      </c>
      <c r="K317" s="2">
        <f t="shared" si="125"/>
        <v>193219.62885802999</v>
      </c>
      <c r="L317" s="1">
        <f t="shared" si="135"/>
        <v>0</v>
      </c>
      <c r="M317" s="3">
        <f t="shared" si="121"/>
        <v>0</v>
      </c>
      <c r="N317" s="2">
        <f t="shared" si="126"/>
        <v>0</v>
      </c>
      <c r="O317" s="18">
        <f t="shared" si="136"/>
        <v>0.14499999999999999</v>
      </c>
      <c r="P317" s="8">
        <f t="shared" si="122"/>
        <v>1.001129009</v>
      </c>
      <c r="Q317" s="2">
        <f t="shared" si="127"/>
        <v>218.14669995</v>
      </c>
      <c r="R317" s="2">
        <f t="shared" si="128"/>
        <v>218.14669995</v>
      </c>
      <c r="S317" s="9" t="s">
        <v>56</v>
      </c>
      <c r="T317" s="47">
        <f t="shared" si="137"/>
        <v>40369</v>
      </c>
      <c r="U317" s="4"/>
      <c r="V317" s="25"/>
      <c r="W317" s="24"/>
      <c r="X317" s="4"/>
      <c r="Y317" s="4"/>
      <c r="Z317" s="4"/>
      <c r="AA317" s="133">
        <v>0.64642699999999997</v>
      </c>
      <c r="AB317" s="4"/>
      <c r="AC317" s="4"/>
      <c r="AD317" s="4"/>
      <c r="AE317" s="3"/>
      <c r="AF317" s="5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</row>
    <row r="318" spans="1:126" x14ac:dyDescent="0.2">
      <c r="A318" s="90">
        <f t="shared" si="129"/>
        <v>40343</v>
      </c>
      <c r="B318" s="2">
        <f t="shared" si="123"/>
        <v>193516.0776393</v>
      </c>
      <c r="C318" s="2">
        <f t="shared" si="130"/>
        <v>192593.49584742004</v>
      </c>
      <c r="D318" s="47">
        <f t="shared" si="131"/>
        <v>40340</v>
      </c>
      <c r="E318" s="3">
        <f t="shared" si="148"/>
        <v>8.5800000000000004E-4</v>
      </c>
      <c r="F318" s="4">
        <f t="shared" si="132"/>
        <v>4</v>
      </c>
      <c r="G318" s="4">
        <f t="shared" si="141"/>
        <v>30</v>
      </c>
      <c r="H318" s="2">
        <f t="shared" si="133"/>
        <v>1.00011435</v>
      </c>
      <c r="I318" s="2">
        <f t="shared" si="134"/>
        <v>1.0031650299999999</v>
      </c>
      <c r="J318" s="2">
        <f t="shared" si="124"/>
        <v>1.00327974</v>
      </c>
      <c r="K318" s="2">
        <f t="shared" si="125"/>
        <v>193225.15243948999</v>
      </c>
      <c r="L318" s="1">
        <f t="shared" si="135"/>
        <v>0</v>
      </c>
      <c r="M318" s="3">
        <f t="shared" si="121"/>
        <v>0</v>
      </c>
      <c r="N318" s="2">
        <f t="shared" si="126"/>
        <v>0</v>
      </c>
      <c r="O318" s="18">
        <f t="shared" si="136"/>
        <v>0.14499999999999999</v>
      </c>
      <c r="P318" s="8">
        <f t="shared" si="122"/>
        <v>1.0015056280000001</v>
      </c>
      <c r="Q318" s="2">
        <f t="shared" si="127"/>
        <v>290.92519980999998</v>
      </c>
      <c r="R318" s="2">
        <f t="shared" si="128"/>
        <v>290.92519980999998</v>
      </c>
      <c r="S318" s="9" t="s">
        <v>56</v>
      </c>
      <c r="T318" s="47">
        <f t="shared" si="137"/>
        <v>40369</v>
      </c>
      <c r="U318" s="4"/>
      <c r="V318" s="25"/>
      <c r="W318" s="24"/>
      <c r="X318" s="4"/>
      <c r="Y318" s="4"/>
      <c r="Z318" s="4"/>
      <c r="AA318" s="133">
        <v>1</v>
      </c>
      <c r="AB318" s="4"/>
      <c r="AC318" s="4"/>
      <c r="AD318" s="4"/>
      <c r="AE318" s="3"/>
      <c r="AF318" s="5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</row>
    <row r="319" spans="1:126" x14ac:dyDescent="0.2">
      <c r="A319" s="90">
        <f t="shared" si="129"/>
        <v>40344</v>
      </c>
      <c r="B319" s="2">
        <f t="shared" si="123"/>
        <v>193594.41131994998</v>
      </c>
      <c r="C319" s="2">
        <f t="shared" si="130"/>
        <v>192593.49584742004</v>
      </c>
      <c r="D319" s="47">
        <f t="shared" si="131"/>
        <v>40340</v>
      </c>
      <c r="E319" s="3">
        <f t="shared" si="148"/>
        <v>8.5800000000000004E-4</v>
      </c>
      <c r="F319" s="4">
        <f t="shared" si="132"/>
        <v>5</v>
      </c>
      <c r="G319" s="4">
        <f t="shared" si="141"/>
        <v>30</v>
      </c>
      <c r="H319" s="2">
        <f t="shared" si="133"/>
        <v>1.0001429399999999</v>
      </c>
      <c r="I319" s="2">
        <f t="shared" si="134"/>
        <v>1.0031650299999999</v>
      </c>
      <c r="J319" s="2">
        <f t="shared" si="124"/>
        <v>1.00330842</v>
      </c>
      <c r="K319" s="2">
        <f t="shared" si="125"/>
        <v>193230.67602094999</v>
      </c>
      <c r="L319" s="1">
        <f t="shared" si="135"/>
        <v>0</v>
      </c>
      <c r="M319" s="3">
        <f t="shared" si="121"/>
        <v>0</v>
      </c>
      <c r="N319" s="2">
        <f t="shared" si="126"/>
        <v>0</v>
      </c>
      <c r="O319" s="18">
        <f t="shared" si="136"/>
        <v>0.14499999999999999</v>
      </c>
      <c r="P319" s="8">
        <f t="shared" si="122"/>
        <v>1.0018823889999999</v>
      </c>
      <c r="Q319" s="2">
        <f t="shared" si="127"/>
        <v>363.735299</v>
      </c>
      <c r="R319" s="2">
        <f t="shared" si="128"/>
        <v>363.735299</v>
      </c>
      <c r="S319" s="9" t="s">
        <v>56</v>
      </c>
      <c r="T319" s="47">
        <f t="shared" si="137"/>
        <v>40369</v>
      </c>
      <c r="U319" s="4"/>
      <c r="V319" s="25"/>
      <c r="W319" s="24"/>
      <c r="X319" s="4"/>
      <c r="Y319" s="4"/>
      <c r="Z319" s="4"/>
      <c r="AA319" s="3"/>
      <c r="AB319" s="4"/>
      <c r="AC319" s="4"/>
      <c r="AD319" s="4"/>
      <c r="AE319" s="3"/>
      <c r="AF319" s="5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</row>
    <row r="320" spans="1:126" x14ac:dyDescent="0.2">
      <c r="A320" s="90">
        <f t="shared" si="129"/>
        <v>40345</v>
      </c>
      <c r="B320" s="2">
        <f t="shared" si="123"/>
        <v>193672.77853255998</v>
      </c>
      <c r="C320" s="2">
        <f t="shared" si="130"/>
        <v>192593.49584742004</v>
      </c>
      <c r="D320" s="47">
        <f t="shared" si="131"/>
        <v>40340</v>
      </c>
      <c r="E320" s="3">
        <f t="shared" si="148"/>
        <v>8.5800000000000004E-4</v>
      </c>
      <c r="F320" s="4">
        <f t="shared" si="132"/>
        <v>6</v>
      </c>
      <c r="G320" s="4">
        <f t="shared" si="141"/>
        <v>30</v>
      </c>
      <c r="H320" s="2">
        <f t="shared" si="133"/>
        <v>1.00017154</v>
      </c>
      <c r="I320" s="2">
        <f t="shared" si="134"/>
        <v>1.0031650299999999</v>
      </c>
      <c r="J320" s="2">
        <f t="shared" si="124"/>
        <v>1.0033371099999999</v>
      </c>
      <c r="K320" s="2">
        <f t="shared" si="125"/>
        <v>193236.20152834</v>
      </c>
      <c r="L320" s="1">
        <f t="shared" si="135"/>
        <v>0</v>
      </c>
      <c r="M320" s="3">
        <f t="shared" si="121"/>
        <v>0</v>
      </c>
      <c r="N320" s="2">
        <f t="shared" si="126"/>
        <v>0</v>
      </c>
      <c r="O320" s="18">
        <f t="shared" si="136"/>
        <v>0.14499999999999999</v>
      </c>
      <c r="P320" s="8">
        <f t="shared" si="122"/>
        <v>1.002259292</v>
      </c>
      <c r="Q320" s="2">
        <f t="shared" si="127"/>
        <v>436.57700421999999</v>
      </c>
      <c r="R320" s="2">
        <f t="shared" si="128"/>
        <v>436.57700421999999</v>
      </c>
      <c r="S320" s="9" t="s">
        <v>56</v>
      </c>
      <c r="T320" s="47">
        <f t="shared" si="137"/>
        <v>40369</v>
      </c>
      <c r="U320" s="4"/>
      <c r="V320" s="25"/>
      <c r="W320" s="24"/>
      <c r="X320" s="4"/>
      <c r="Y320" s="4"/>
      <c r="Z320" s="4"/>
      <c r="AA320" s="3"/>
      <c r="AB320" s="4"/>
      <c r="AC320" s="4"/>
      <c r="AD320" s="4"/>
      <c r="AE320" s="3"/>
      <c r="AF320" s="5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</row>
    <row r="321" spans="1:123" x14ac:dyDescent="0.2">
      <c r="A321" s="90">
        <f t="shared" si="129"/>
        <v>40346</v>
      </c>
      <c r="B321" s="2">
        <f t="shared" si="123"/>
        <v>193751.17541965001</v>
      </c>
      <c r="C321" s="2">
        <f t="shared" si="130"/>
        <v>192593.49584742004</v>
      </c>
      <c r="D321" s="47">
        <f t="shared" si="131"/>
        <v>40340</v>
      </c>
      <c r="E321" s="3">
        <f t="shared" si="148"/>
        <v>8.5800000000000004E-4</v>
      </c>
      <c r="F321" s="4">
        <f t="shared" si="132"/>
        <v>7</v>
      </c>
      <c r="G321" s="4">
        <f t="shared" si="141"/>
        <v>30</v>
      </c>
      <c r="H321" s="2">
        <f t="shared" si="133"/>
        <v>1.0002001300000001</v>
      </c>
      <c r="I321" s="2">
        <f t="shared" si="134"/>
        <v>1.0031650299999999</v>
      </c>
      <c r="J321" s="2">
        <f t="shared" si="124"/>
        <v>1.0033657899999999</v>
      </c>
      <c r="K321" s="2">
        <f t="shared" si="125"/>
        <v>193241.7251098</v>
      </c>
      <c r="L321" s="1">
        <f t="shared" si="135"/>
        <v>0</v>
      </c>
      <c r="M321" s="3">
        <f t="shared" si="121"/>
        <v>0</v>
      </c>
      <c r="N321" s="2">
        <f t="shared" si="126"/>
        <v>0</v>
      </c>
      <c r="O321" s="18">
        <f t="shared" si="136"/>
        <v>0.14499999999999999</v>
      </c>
      <c r="P321" s="8">
        <f t="shared" si="122"/>
        <v>1.002636337</v>
      </c>
      <c r="Q321" s="2">
        <f t="shared" si="127"/>
        <v>509.45030985</v>
      </c>
      <c r="R321" s="2">
        <f t="shared" si="128"/>
        <v>509.45030985</v>
      </c>
      <c r="S321" s="9" t="s">
        <v>56</v>
      </c>
      <c r="T321" s="47">
        <f t="shared" si="137"/>
        <v>40369</v>
      </c>
      <c r="U321" s="4"/>
      <c r="V321" s="25"/>
      <c r="W321" s="24"/>
      <c r="X321" s="4"/>
      <c r="Y321" s="4"/>
      <c r="Z321" s="4"/>
      <c r="AA321" s="3"/>
      <c r="AB321" s="4"/>
      <c r="AC321" s="4"/>
      <c r="AD321" s="4"/>
      <c r="AE321" s="3"/>
      <c r="AF321" s="5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</row>
    <row r="322" spans="1:123" x14ac:dyDescent="0.2">
      <c r="A322" s="90">
        <f t="shared" si="129"/>
        <v>40347</v>
      </c>
      <c r="B322" s="2">
        <f t="shared" si="123"/>
        <v>193829.60371987001</v>
      </c>
      <c r="C322" s="2">
        <f t="shared" si="130"/>
        <v>192593.49584742004</v>
      </c>
      <c r="D322" s="47">
        <f t="shared" si="131"/>
        <v>40340</v>
      </c>
      <c r="E322" s="3">
        <f t="shared" si="148"/>
        <v>8.5800000000000004E-4</v>
      </c>
      <c r="F322" s="4">
        <f t="shared" si="132"/>
        <v>8</v>
      </c>
      <c r="G322" s="4">
        <f t="shared" si="141"/>
        <v>30</v>
      </c>
      <c r="H322" s="2">
        <f t="shared" si="133"/>
        <v>1.00022872</v>
      </c>
      <c r="I322" s="2">
        <f t="shared" si="134"/>
        <v>1.0031650299999999</v>
      </c>
      <c r="J322" s="2">
        <f t="shared" si="124"/>
        <v>1.0033944699999999</v>
      </c>
      <c r="K322" s="2">
        <f t="shared" si="125"/>
        <v>193247.24869126</v>
      </c>
      <c r="L322" s="1">
        <f t="shared" si="135"/>
        <v>0</v>
      </c>
      <c r="M322" s="3">
        <f t="shared" si="121"/>
        <v>0</v>
      </c>
      <c r="N322" s="2">
        <f t="shared" si="126"/>
        <v>0</v>
      </c>
      <c r="O322" s="18">
        <f t="shared" si="136"/>
        <v>0.14499999999999999</v>
      </c>
      <c r="P322" s="8">
        <f t="shared" si="122"/>
        <v>1.0030135229999999</v>
      </c>
      <c r="Q322" s="2">
        <f t="shared" si="127"/>
        <v>582.35502860999998</v>
      </c>
      <c r="R322" s="2">
        <f t="shared" si="128"/>
        <v>582.35502860999998</v>
      </c>
      <c r="S322" s="9" t="s">
        <v>56</v>
      </c>
      <c r="T322" s="47">
        <f t="shared" si="137"/>
        <v>40369</v>
      </c>
      <c r="U322" s="4"/>
      <c r="V322" s="25"/>
      <c r="W322" s="24"/>
      <c r="X322" s="4"/>
      <c r="Y322" s="4"/>
      <c r="Z322" s="4"/>
      <c r="AA322" s="3"/>
      <c r="AB322" s="4"/>
      <c r="AC322" s="4"/>
      <c r="AD322" s="4"/>
      <c r="AE322" s="3"/>
      <c r="AF322" s="5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</row>
    <row r="323" spans="1:123" x14ac:dyDescent="0.2">
      <c r="A323" s="90">
        <f t="shared" si="129"/>
        <v>40348</v>
      </c>
      <c r="B323" s="2">
        <f t="shared" si="123"/>
        <v>193908.06575454999</v>
      </c>
      <c r="C323" s="2">
        <f t="shared" si="130"/>
        <v>192593.49584742004</v>
      </c>
      <c r="D323" s="47">
        <f t="shared" si="131"/>
        <v>40340</v>
      </c>
      <c r="E323" s="3">
        <f t="shared" si="148"/>
        <v>8.5800000000000004E-4</v>
      </c>
      <c r="F323" s="4">
        <f t="shared" si="132"/>
        <v>9</v>
      </c>
      <c r="G323" s="4">
        <f t="shared" si="141"/>
        <v>30</v>
      </c>
      <c r="H323" s="2">
        <f t="shared" si="133"/>
        <v>1.00025732</v>
      </c>
      <c r="I323" s="2">
        <f t="shared" si="134"/>
        <v>1.0031650299999999</v>
      </c>
      <c r="J323" s="2">
        <f t="shared" si="124"/>
        <v>1.0034231600000001</v>
      </c>
      <c r="K323" s="2">
        <f t="shared" si="125"/>
        <v>193252.77419865999</v>
      </c>
      <c r="L323" s="1">
        <f t="shared" si="135"/>
        <v>0</v>
      </c>
      <c r="M323" s="3">
        <f t="shared" si="121"/>
        <v>0</v>
      </c>
      <c r="N323" s="2">
        <f t="shared" si="126"/>
        <v>0</v>
      </c>
      <c r="O323" s="18">
        <f t="shared" si="136"/>
        <v>0.14499999999999999</v>
      </c>
      <c r="P323" s="8">
        <f t="shared" si="122"/>
        <v>1.0033908520000001</v>
      </c>
      <c r="Q323" s="2">
        <f t="shared" si="127"/>
        <v>655.29155589000004</v>
      </c>
      <c r="R323" s="2">
        <f t="shared" si="128"/>
        <v>655.29155589000004</v>
      </c>
      <c r="S323" s="9" t="s">
        <v>56</v>
      </c>
      <c r="T323" s="47">
        <f t="shared" si="137"/>
        <v>40369</v>
      </c>
      <c r="U323" s="4"/>
      <c r="V323" s="25"/>
      <c r="W323" s="24"/>
      <c r="X323" s="4"/>
      <c r="Y323" s="4"/>
      <c r="Z323" s="4"/>
      <c r="AA323" s="3"/>
      <c r="AB323" s="4"/>
      <c r="AC323" s="4"/>
      <c r="AD323" s="4"/>
      <c r="AE323" s="3"/>
      <c r="AF323" s="5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</row>
    <row r="324" spans="1:123" x14ac:dyDescent="0.2">
      <c r="A324" s="90">
        <f t="shared" si="129"/>
        <v>40349</v>
      </c>
      <c r="B324" s="2">
        <f t="shared" si="123"/>
        <v>193986.55727532</v>
      </c>
      <c r="C324" s="2">
        <f t="shared" si="130"/>
        <v>192593.49584742004</v>
      </c>
      <c r="D324" s="47">
        <f t="shared" si="131"/>
        <v>40340</v>
      </c>
      <c r="E324" s="3">
        <f t="shared" si="148"/>
        <v>8.5800000000000004E-4</v>
      </c>
      <c r="F324" s="4">
        <f t="shared" si="132"/>
        <v>10</v>
      </c>
      <c r="G324" s="4">
        <f t="shared" si="141"/>
        <v>30</v>
      </c>
      <c r="H324" s="2">
        <f t="shared" si="133"/>
        <v>1.0002859099999999</v>
      </c>
      <c r="I324" s="2">
        <f t="shared" si="134"/>
        <v>1.0031650299999999</v>
      </c>
      <c r="J324" s="2">
        <f t="shared" si="124"/>
        <v>1.0034518400000001</v>
      </c>
      <c r="K324" s="2">
        <f t="shared" si="125"/>
        <v>193258.29778011999</v>
      </c>
      <c r="L324" s="1">
        <f t="shared" si="135"/>
        <v>0</v>
      </c>
      <c r="M324" s="3">
        <f t="shared" si="121"/>
        <v>0</v>
      </c>
      <c r="N324" s="2">
        <f t="shared" si="126"/>
        <v>0</v>
      </c>
      <c r="O324" s="18">
        <f t="shared" si="136"/>
        <v>0.14499999999999999</v>
      </c>
      <c r="P324" s="8">
        <f t="shared" si="122"/>
        <v>1.003768322</v>
      </c>
      <c r="Q324" s="2">
        <f t="shared" si="127"/>
        <v>728.25949519999995</v>
      </c>
      <c r="R324" s="2">
        <f t="shared" si="128"/>
        <v>728.25949519999995</v>
      </c>
      <c r="S324" s="9" t="s">
        <v>56</v>
      </c>
      <c r="T324" s="47">
        <f t="shared" si="137"/>
        <v>40369</v>
      </c>
      <c r="U324" s="4"/>
      <c r="V324" s="25"/>
      <c r="W324" s="24"/>
      <c r="X324" s="4"/>
      <c r="Y324" s="4"/>
      <c r="Z324" s="4"/>
      <c r="AA324" s="3"/>
      <c r="AB324" s="4"/>
      <c r="AC324" s="4"/>
      <c r="AD324" s="4"/>
      <c r="AE324" s="3"/>
      <c r="AF324" s="5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</row>
    <row r="325" spans="1:123" x14ac:dyDescent="0.2">
      <c r="A325" s="90">
        <f t="shared" si="129"/>
        <v>40350</v>
      </c>
      <c r="B325" s="2">
        <f t="shared" si="123"/>
        <v>194065.08253672</v>
      </c>
      <c r="C325" s="2">
        <f t="shared" si="130"/>
        <v>192593.49584742004</v>
      </c>
      <c r="D325" s="47">
        <f t="shared" si="131"/>
        <v>40340</v>
      </c>
      <c r="E325" s="3">
        <f t="shared" si="148"/>
        <v>8.5800000000000004E-4</v>
      </c>
      <c r="F325" s="4">
        <f t="shared" si="132"/>
        <v>11</v>
      </c>
      <c r="G325" s="4">
        <f t="shared" si="141"/>
        <v>30</v>
      </c>
      <c r="H325" s="2">
        <f t="shared" si="133"/>
        <v>1.0003145099999999</v>
      </c>
      <c r="I325" s="2">
        <f t="shared" si="134"/>
        <v>1.0031650299999999</v>
      </c>
      <c r="J325" s="2">
        <f t="shared" si="124"/>
        <v>1.00348053</v>
      </c>
      <c r="K325" s="2">
        <f t="shared" si="125"/>
        <v>193263.82328752</v>
      </c>
      <c r="L325" s="1">
        <f t="shared" si="135"/>
        <v>0</v>
      </c>
      <c r="M325" s="3">
        <f t="shared" si="121"/>
        <v>0</v>
      </c>
      <c r="N325" s="2">
        <f t="shared" si="126"/>
        <v>0</v>
      </c>
      <c r="O325" s="18">
        <f t="shared" si="136"/>
        <v>0.14499999999999999</v>
      </c>
      <c r="P325" s="8">
        <f t="shared" si="122"/>
        <v>1.0041459349999999</v>
      </c>
      <c r="Q325" s="2">
        <f t="shared" si="127"/>
        <v>801.2592492</v>
      </c>
      <c r="R325" s="2">
        <f t="shared" si="128"/>
        <v>801.2592492</v>
      </c>
      <c r="S325" s="9" t="s">
        <v>56</v>
      </c>
      <c r="T325" s="47">
        <f t="shared" si="137"/>
        <v>40369</v>
      </c>
      <c r="U325" s="4"/>
      <c r="V325" s="25"/>
      <c r="W325" s="24"/>
      <c r="X325" s="4"/>
      <c r="Y325" s="4"/>
      <c r="Z325" s="4"/>
      <c r="AA325" s="3"/>
      <c r="AB325" s="4"/>
      <c r="AC325" s="4"/>
      <c r="AD325" s="4"/>
      <c r="AE325" s="3"/>
      <c r="AF325" s="5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</row>
    <row r="326" spans="1:123" x14ac:dyDescent="0.2">
      <c r="A326" s="90">
        <f t="shared" si="129"/>
        <v>40351</v>
      </c>
      <c r="B326" s="2">
        <f t="shared" si="123"/>
        <v>194143.63922209002</v>
      </c>
      <c r="C326" s="2">
        <f t="shared" si="130"/>
        <v>192593.49584742004</v>
      </c>
      <c r="D326" s="47">
        <f t="shared" si="131"/>
        <v>40340</v>
      </c>
      <c r="E326" s="3">
        <f t="shared" si="148"/>
        <v>8.5800000000000004E-4</v>
      </c>
      <c r="F326" s="4">
        <f t="shared" si="132"/>
        <v>12</v>
      </c>
      <c r="G326" s="4">
        <f t="shared" si="141"/>
        <v>30</v>
      </c>
      <c r="H326" s="2">
        <f t="shared" si="133"/>
        <v>1.00034311</v>
      </c>
      <c r="I326" s="2">
        <f t="shared" si="134"/>
        <v>1.0031650299999999</v>
      </c>
      <c r="J326" s="2">
        <f t="shared" si="124"/>
        <v>1.00350922</v>
      </c>
      <c r="K326" s="2">
        <f t="shared" si="125"/>
        <v>193269.34879491001</v>
      </c>
      <c r="L326" s="1">
        <f t="shared" si="135"/>
        <v>0</v>
      </c>
      <c r="M326" s="3">
        <f t="shared" si="121"/>
        <v>0</v>
      </c>
      <c r="N326" s="2">
        <f t="shared" si="126"/>
        <v>0</v>
      </c>
      <c r="O326" s="18">
        <f t="shared" si="136"/>
        <v>0.14499999999999999</v>
      </c>
      <c r="P326" s="8">
        <f t="shared" si="122"/>
        <v>1.004523689</v>
      </c>
      <c r="Q326" s="2">
        <f t="shared" si="127"/>
        <v>874.29042718000005</v>
      </c>
      <c r="R326" s="2">
        <f t="shared" si="128"/>
        <v>874.29042718000005</v>
      </c>
      <c r="S326" s="9" t="s">
        <v>56</v>
      </c>
      <c r="T326" s="47">
        <f t="shared" si="137"/>
        <v>40369</v>
      </c>
      <c r="U326" s="4"/>
      <c r="V326" s="25"/>
      <c r="W326" s="24"/>
      <c r="X326" s="4"/>
      <c r="Y326" s="4"/>
      <c r="Z326" s="4"/>
      <c r="AA326" s="3"/>
      <c r="AB326" s="4"/>
      <c r="AC326" s="4"/>
      <c r="AD326" s="4"/>
      <c r="AE326" s="3"/>
      <c r="AF326" s="5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</row>
    <row r="327" spans="1:123" x14ac:dyDescent="0.2">
      <c r="A327" s="90">
        <f t="shared" si="129"/>
        <v>40352</v>
      </c>
      <c r="B327" s="2">
        <f t="shared" si="123"/>
        <v>194222.22578496</v>
      </c>
      <c r="C327" s="2">
        <f t="shared" si="130"/>
        <v>192593.49584742004</v>
      </c>
      <c r="D327" s="47">
        <f t="shared" si="131"/>
        <v>40340</v>
      </c>
      <c r="E327" s="3">
        <f t="shared" si="148"/>
        <v>8.5800000000000004E-4</v>
      </c>
      <c r="F327" s="4">
        <f t="shared" si="132"/>
        <v>13</v>
      </c>
      <c r="G327" s="4">
        <f t="shared" si="141"/>
        <v>30</v>
      </c>
      <c r="H327" s="2">
        <f t="shared" si="133"/>
        <v>1.0003717000000001</v>
      </c>
      <c r="I327" s="2">
        <f t="shared" si="134"/>
        <v>1.0031650299999999</v>
      </c>
      <c r="J327" s="2">
        <f t="shared" si="124"/>
        <v>1.0035379</v>
      </c>
      <c r="K327" s="2">
        <f t="shared" si="125"/>
        <v>193274.87237637001</v>
      </c>
      <c r="L327" s="1">
        <f t="shared" si="135"/>
        <v>0</v>
      </c>
      <c r="M327" s="3">
        <f t="shared" si="121"/>
        <v>0</v>
      </c>
      <c r="N327" s="2">
        <f t="shared" si="126"/>
        <v>0</v>
      </c>
      <c r="O327" s="18">
        <f t="shared" si="136"/>
        <v>0.14499999999999999</v>
      </c>
      <c r="P327" s="8">
        <f t="shared" si="122"/>
        <v>1.0049015859999999</v>
      </c>
      <c r="Q327" s="2">
        <f t="shared" si="127"/>
        <v>947.35340858999996</v>
      </c>
      <c r="R327" s="2">
        <f t="shared" si="128"/>
        <v>947.35340858999996</v>
      </c>
      <c r="S327" s="9" t="s">
        <v>56</v>
      </c>
      <c r="T327" s="47">
        <f t="shared" si="137"/>
        <v>40369</v>
      </c>
      <c r="U327" s="4"/>
      <c r="V327" s="25"/>
      <c r="W327" s="24"/>
      <c r="X327" s="4"/>
      <c r="Y327" s="4"/>
      <c r="Z327" s="4"/>
      <c r="AA327" s="3"/>
      <c r="AB327" s="4"/>
      <c r="AC327" s="4"/>
      <c r="AD327" s="4"/>
      <c r="AE327" s="3"/>
      <c r="AF327" s="5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</row>
    <row r="328" spans="1:123" x14ac:dyDescent="0.2">
      <c r="A328" s="90">
        <f t="shared" si="129"/>
        <v>40353</v>
      </c>
      <c r="B328" s="2">
        <f t="shared" si="123"/>
        <v>194300.84571115999</v>
      </c>
      <c r="C328" s="2">
        <f t="shared" si="130"/>
        <v>192593.49584742004</v>
      </c>
      <c r="D328" s="47">
        <f t="shared" si="131"/>
        <v>40340</v>
      </c>
      <c r="E328" s="3">
        <f t="shared" si="148"/>
        <v>8.5800000000000004E-4</v>
      </c>
      <c r="F328" s="4">
        <f t="shared" si="132"/>
        <v>14</v>
      </c>
      <c r="G328" s="4">
        <f t="shared" si="141"/>
        <v>30</v>
      </c>
      <c r="H328" s="2">
        <f t="shared" si="133"/>
        <v>1.0004002999999999</v>
      </c>
      <c r="I328" s="2">
        <f t="shared" si="134"/>
        <v>1.0031650299999999</v>
      </c>
      <c r="J328" s="2">
        <f t="shared" si="124"/>
        <v>1.0035665899999999</v>
      </c>
      <c r="K328" s="2">
        <f t="shared" si="125"/>
        <v>193280.39788377</v>
      </c>
      <c r="L328" s="1">
        <f t="shared" si="135"/>
        <v>0</v>
      </c>
      <c r="M328" s="3">
        <f t="shared" ref="M328:M381" si="149">IF(DAY(A328)=E$2,VLOOKUP(A328,$W$10:$AD$316,5),0)</f>
        <v>0</v>
      </c>
      <c r="N328" s="2">
        <f t="shared" si="126"/>
        <v>0</v>
      </c>
      <c r="O328" s="18">
        <f t="shared" si="136"/>
        <v>0.14499999999999999</v>
      </c>
      <c r="P328" s="8">
        <f t="shared" ref="P328:P382" si="150">ROUND((1+O328)^(30/360)^(F328/G328),9)</f>
        <v>1.0052796239999999</v>
      </c>
      <c r="Q328" s="2">
        <f t="shared" si="127"/>
        <v>1020.44782739</v>
      </c>
      <c r="R328" s="2">
        <f t="shared" si="128"/>
        <v>1020.44782739</v>
      </c>
      <c r="S328" s="9" t="s">
        <v>56</v>
      </c>
      <c r="T328" s="47">
        <f t="shared" si="137"/>
        <v>40369</v>
      </c>
      <c r="U328" s="4"/>
      <c r="V328" s="25"/>
      <c r="W328" s="24"/>
      <c r="X328" s="4"/>
      <c r="Y328" s="4"/>
      <c r="Z328" s="4"/>
      <c r="AA328" s="3"/>
      <c r="AB328" s="4"/>
      <c r="AC328" s="4"/>
      <c r="AD328" s="4"/>
      <c r="AE328" s="3"/>
      <c r="AF328" s="5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</row>
    <row r="329" spans="1:123" x14ac:dyDescent="0.2">
      <c r="A329" s="90">
        <f t="shared" si="129"/>
        <v>40354</v>
      </c>
      <c r="B329" s="2">
        <f t="shared" si="123"/>
        <v>194379.49745496002</v>
      </c>
      <c r="C329" s="2">
        <f t="shared" si="130"/>
        <v>192593.49584742004</v>
      </c>
      <c r="D329" s="47">
        <f t="shared" si="131"/>
        <v>40340</v>
      </c>
      <c r="E329" s="3">
        <f t="shared" si="148"/>
        <v>8.5800000000000004E-4</v>
      </c>
      <c r="F329" s="4">
        <f t="shared" si="132"/>
        <v>15</v>
      </c>
      <c r="G329" s="4">
        <f t="shared" si="141"/>
        <v>30</v>
      </c>
      <c r="H329" s="2">
        <f t="shared" si="133"/>
        <v>1.0004289</v>
      </c>
      <c r="I329" s="2">
        <f t="shared" si="134"/>
        <v>1.0031650299999999</v>
      </c>
      <c r="J329" s="2">
        <f t="shared" si="124"/>
        <v>1.0035952800000001</v>
      </c>
      <c r="K329" s="2">
        <f t="shared" si="125"/>
        <v>193285.92339117001</v>
      </c>
      <c r="L329" s="1">
        <f t="shared" si="135"/>
        <v>0</v>
      </c>
      <c r="M329" s="3">
        <f t="shared" si="149"/>
        <v>0</v>
      </c>
      <c r="N329" s="2">
        <f t="shared" si="126"/>
        <v>0</v>
      </c>
      <c r="O329" s="18">
        <f t="shared" si="136"/>
        <v>0.14499999999999999</v>
      </c>
      <c r="P329" s="8">
        <f t="shared" si="150"/>
        <v>1.005657805</v>
      </c>
      <c r="Q329" s="2">
        <f t="shared" si="127"/>
        <v>1093.5740637900001</v>
      </c>
      <c r="R329" s="2">
        <f t="shared" si="128"/>
        <v>1093.5740637900001</v>
      </c>
      <c r="S329" s="9" t="s">
        <v>56</v>
      </c>
      <c r="T329" s="47">
        <f t="shared" si="137"/>
        <v>40369</v>
      </c>
      <c r="U329" s="4"/>
      <c r="V329" s="25"/>
      <c r="W329" s="24"/>
      <c r="X329" s="4"/>
      <c r="Y329" s="4"/>
      <c r="Z329" s="4"/>
      <c r="AA329" s="3"/>
      <c r="AB329" s="4"/>
      <c r="AC329" s="4"/>
      <c r="AD329" s="4"/>
      <c r="AE329" s="3"/>
      <c r="AF329" s="5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</row>
    <row r="330" spans="1:123" x14ac:dyDescent="0.2">
      <c r="A330" s="90">
        <f t="shared" si="129"/>
        <v>40355</v>
      </c>
      <c r="B330" s="2">
        <f t="shared" ref="B330:B393" si="151">(K330+Q330)</f>
        <v>194458.18082541</v>
      </c>
      <c r="C330" s="2">
        <f t="shared" si="130"/>
        <v>192593.49584742004</v>
      </c>
      <c r="D330" s="47">
        <f t="shared" si="131"/>
        <v>40340</v>
      </c>
      <c r="E330" s="3">
        <f t="shared" si="148"/>
        <v>8.5800000000000004E-4</v>
      </c>
      <c r="F330" s="4">
        <f t="shared" si="132"/>
        <v>16</v>
      </c>
      <c r="G330" s="4">
        <f t="shared" si="141"/>
        <v>30</v>
      </c>
      <c r="H330" s="2">
        <f t="shared" si="133"/>
        <v>1.0004575</v>
      </c>
      <c r="I330" s="2">
        <f t="shared" si="134"/>
        <v>1.0031650299999999</v>
      </c>
      <c r="J330" s="2">
        <f t="shared" ref="J330:J393" si="152">TRUNC(H330*I330,8)</f>
        <v>1.00362397</v>
      </c>
      <c r="K330" s="2">
        <f t="shared" ref="K330:K393" si="153">TRUNC(C330*J330,8)</f>
        <v>193291.44889855999</v>
      </c>
      <c r="L330" s="1">
        <f t="shared" si="135"/>
        <v>0</v>
      </c>
      <c r="M330" s="3">
        <f t="shared" si="149"/>
        <v>0</v>
      </c>
      <c r="N330" s="2">
        <f t="shared" ref="N330:N393" si="154">IF(M330&gt;0,TRUNC((M330*K330),8),0)</f>
        <v>0</v>
      </c>
      <c r="O330" s="18">
        <f t="shared" si="136"/>
        <v>0.14499999999999999</v>
      </c>
      <c r="P330" s="8">
        <f t="shared" si="150"/>
        <v>1.0060361280000001</v>
      </c>
      <c r="Q330" s="2">
        <f t="shared" ref="Q330:Q393" si="155">TRUNC((P330-1)*K330,8)</f>
        <v>1166.73192685</v>
      </c>
      <c r="R330" s="2">
        <f t="shared" ref="R330:R393" si="156">(N330+Q330)</f>
        <v>1166.73192685</v>
      </c>
      <c r="S330" s="9" t="s">
        <v>56</v>
      </c>
      <c r="T330" s="47">
        <f t="shared" si="137"/>
        <v>40369</v>
      </c>
      <c r="U330" s="4"/>
      <c r="V330" s="25"/>
      <c r="W330" s="24"/>
      <c r="X330" s="4"/>
      <c r="Y330" s="4"/>
      <c r="Z330" s="4"/>
      <c r="AA330" s="3"/>
      <c r="AB330" s="4"/>
      <c r="AC330" s="4"/>
      <c r="AD330" s="4"/>
      <c r="AE330" s="3"/>
      <c r="AF330" s="5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</row>
    <row r="331" spans="1:123" x14ac:dyDescent="0.2">
      <c r="A331" s="90">
        <f t="shared" ref="A331:A394" si="157">(A330+1)</f>
        <v>40356</v>
      </c>
      <c r="B331" s="2">
        <f t="shared" si="151"/>
        <v>194536.8960182</v>
      </c>
      <c r="C331" s="2">
        <f t="shared" ref="C331:C382" si="158">IF(DAY(A330)=$E$2,VLOOKUP(A330,W$10:X$316,2),C330)</f>
        <v>192593.49584742004</v>
      </c>
      <c r="D331" s="47">
        <f t="shared" ref="D331:D394" si="159">IF(DAY(A330)=$E$2,A331,D330)</f>
        <v>40340</v>
      </c>
      <c r="E331" s="3">
        <f t="shared" si="148"/>
        <v>8.5800000000000004E-4</v>
      </c>
      <c r="F331" s="4">
        <f t="shared" ref="F331:F394" si="160">IF(DAY(A331)=E$2+1,1,F330+1)</f>
        <v>17</v>
      </c>
      <c r="G331" s="4">
        <f t="shared" si="141"/>
        <v>30</v>
      </c>
      <c r="H331" s="2">
        <f t="shared" ref="H331:H394" si="161">TRUNC(((1+$E331)^($F331/$G331)),8)</f>
        <v>1.0004861</v>
      </c>
      <c r="I331" s="2">
        <f t="shared" ref="I331:I394" si="162">IF(DAY(A330)=E$2,J330,I330)</f>
        <v>1.0031650299999999</v>
      </c>
      <c r="J331" s="2">
        <f t="shared" si="152"/>
        <v>1.00365266</v>
      </c>
      <c r="K331" s="2">
        <f t="shared" si="153"/>
        <v>193296.97440596001</v>
      </c>
      <c r="L331" s="1">
        <f t="shared" ref="L331:L394" si="163">IF(DAY(A331)=E$2,VLOOKUP(A331,$W$10:$AD$316,7),0)</f>
        <v>0</v>
      </c>
      <c r="M331" s="3">
        <f t="shared" si="149"/>
        <v>0</v>
      </c>
      <c r="N331" s="2">
        <f t="shared" si="154"/>
        <v>0</v>
      </c>
      <c r="O331" s="18">
        <f t="shared" ref="O331:O394" si="164">(O330)</f>
        <v>0.14499999999999999</v>
      </c>
      <c r="P331" s="8">
        <f t="shared" si="150"/>
        <v>1.006414594</v>
      </c>
      <c r="Q331" s="2">
        <f t="shared" si="155"/>
        <v>1239.9216122400001</v>
      </c>
      <c r="R331" s="2">
        <f t="shared" si="156"/>
        <v>1239.9216122400001</v>
      </c>
      <c r="S331" s="9" t="s">
        <v>56</v>
      </c>
      <c r="T331" s="47">
        <f t="shared" ref="T331:T382" si="165">IF(DAY(A331)=E$2+1,VLOOKUP(A330,$W$10:$AD$316,8),T330)</f>
        <v>40369</v>
      </c>
      <c r="U331" s="4"/>
      <c r="V331" s="25"/>
      <c r="W331" s="24"/>
      <c r="X331" s="4"/>
      <c r="Y331" s="4"/>
      <c r="Z331" s="4"/>
      <c r="AA331" s="3"/>
      <c r="AB331" s="4"/>
      <c r="AC331" s="4"/>
      <c r="AD331" s="4"/>
      <c r="AE331" s="3"/>
      <c r="AF331" s="5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</row>
    <row r="332" spans="1:123" x14ac:dyDescent="0.2">
      <c r="A332" s="90">
        <f t="shared" si="157"/>
        <v>40357</v>
      </c>
      <c r="B332" s="2">
        <f t="shared" si="151"/>
        <v>194615.64478137999</v>
      </c>
      <c r="C332" s="2">
        <f t="shared" si="158"/>
        <v>192593.49584742004</v>
      </c>
      <c r="D332" s="47">
        <f t="shared" si="159"/>
        <v>40340</v>
      </c>
      <c r="E332" s="3">
        <f t="shared" si="148"/>
        <v>8.5800000000000004E-4</v>
      </c>
      <c r="F332" s="4">
        <f t="shared" si="160"/>
        <v>18</v>
      </c>
      <c r="G332" s="4">
        <f t="shared" ref="G332:G395" si="166">IF(DAY(A332)=E$2+1,DAY(EOMONTH(A332,0)), IF(DAY(A332)&lt;&gt;$E$2+1,G331))</f>
        <v>30</v>
      </c>
      <c r="H332" s="2">
        <f t="shared" si="161"/>
        <v>1.00051471</v>
      </c>
      <c r="I332" s="2">
        <f t="shared" si="162"/>
        <v>1.0031650299999999</v>
      </c>
      <c r="J332" s="2">
        <f t="shared" si="152"/>
        <v>1.0036813600000001</v>
      </c>
      <c r="K332" s="2">
        <f t="shared" si="153"/>
        <v>193302.50183928999</v>
      </c>
      <c r="L332" s="1">
        <f t="shared" si="163"/>
        <v>0</v>
      </c>
      <c r="M332" s="3">
        <f t="shared" si="149"/>
        <v>0</v>
      </c>
      <c r="N332" s="2">
        <f t="shared" si="154"/>
        <v>0</v>
      </c>
      <c r="O332" s="18">
        <f t="shared" si="164"/>
        <v>0.14499999999999999</v>
      </c>
      <c r="P332" s="8">
        <f t="shared" si="150"/>
        <v>1.0067932020000001</v>
      </c>
      <c r="Q332" s="2">
        <f t="shared" si="155"/>
        <v>1313.1429420899999</v>
      </c>
      <c r="R332" s="2">
        <f t="shared" si="156"/>
        <v>1313.1429420899999</v>
      </c>
      <c r="S332" s="9" t="s">
        <v>56</v>
      </c>
      <c r="T332" s="47">
        <f t="shared" si="165"/>
        <v>40369</v>
      </c>
      <c r="U332" s="4"/>
      <c r="V332" s="25"/>
      <c r="W332" s="24"/>
      <c r="X332" s="4"/>
      <c r="Y332" s="4"/>
      <c r="Z332" s="4"/>
      <c r="AA332" s="3"/>
      <c r="AB332" s="4"/>
      <c r="AC332" s="4"/>
      <c r="AD332" s="4"/>
      <c r="AE332" s="3"/>
      <c r="AF332" s="5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</row>
    <row r="333" spans="1:123" x14ac:dyDescent="0.2">
      <c r="A333" s="90">
        <f t="shared" si="157"/>
        <v>40358</v>
      </c>
      <c r="B333" s="2">
        <f t="shared" si="151"/>
        <v>194694.42324002</v>
      </c>
      <c r="C333" s="2">
        <f t="shared" si="158"/>
        <v>192593.49584742004</v>
      </c>
      <c r="D333" s="47">
        <f t="shared" si="159"/>
        <v>40340</v>
      </c>
      <c r="E333" s="3">
        <f t="shared" si="148"/>
        <v>8.5800000000000004E-4</v>
      </c>
      <c r="F333" s="4">
        <f t="shared" si="160"/>
        <v>19</v>
      </c>
      <c r="G333" s="4">
        <f t="shared" si="166"/>
        <v>30</v>
      </c>
      <c r="H333" s="2">
        <f t="shared" si="161"/>
        <v>1.0005433100000001</v>
      </c>
      <c r="I333" s="2">
        <f t="shared" si="162"/>
        <v>1.0031650299999999</v>
      </c>
      <c r="J333" s="2">
        <f t="shared" si="152"/>
        <v>1.00371005</v>
      </c>
      <c r="K333" s="2">
        <f t="shared" si="153"/>
        <v>193308.02734668</v>
      </c>
      <c r="L333" s="1">
        <f t="shared" si="163"/>
        <v>0</v>
      </c>
      <c r="M333" s="3">
        <f t="shared" si="149"/>
        <v>0</v>
      </c>
      <c r="N333" s="2">
        <f t="shared" si="154"/>
        <v>0</v>
      </c>
      <c r="O333" s="18">
        <f t="shared" si="164"/>
        <v>0.14499999999999999</v>
      </c>
      <c r="P333" s="8">
        <f t="shared" si="150"/>
        <v>1.007171952</v>
      </c>
      <c r="Q333" s="2">
        <f t="shared" si="155"/>
        <v>1386.3958933399999</v>
      </c>
      <c r="R333" s="2">
        <f t="shared" si="156"/>
        <v>1386.3958933399999</v>
      </c>
      <c r="S333" s="9" t="s">
        <v>56</v>
      </c>
      <c r="T333" s="47">
        <f t="shared" si="165"/>
        <v>40369</v>
      </c>
      <c r="U333" s="4"/>
      <c r="V333" s="25"/>
      <c r="W333" s="24"/>
      <c r="X333" s="4"/>
      <c r="Y333" s="4"/>
      <c r="Z333" s="4"/>
      <c r="AA333" s="3"/>
      <c r="AB333" s="4"/>
      <c r="AC333" s="4"/>
      <c r="AD333" s="4"/>
      <c r="AE333" s="3"/>
      <c r="AF333" s="5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</row>
    <row r="334" spans="1:123" x14ac:dyDescent="0.2">
      <c r="A334" s="90">
        <f t="shared" si="157"/>
        <v>40359</v>
      </c>
      <c r="B334" s="2">
        <f t="shared" si="151"/>
        <v>194773.23546855999</v>
      </c>
      <c r="C334" s="2">
        <f t="shared" si="158"/>
        <v>192593.49584742004</v>
      </c>
      <c r="D334" s="47">
        <f t="shared" si="159"/>
        <v>40340</v>
      </c>
      <c r="E334" s="3">
        <f t="shared" si="148"/>
        <v>8.5800000000000004E-4</v>
      </c>
      <c r="F334" s="4">
        <f t="shared" si="160"/>
        <v>20</v>
      </c>
      <c r="G334" s="4">
        <f t="shared" si="166"/>
        <v>30</v>
      </c>
      <c r="H334" s="2">
        <f t="shared" si="161"/>
        <v>1.0005719099999999</v>
      </c>
      <c r="I334" s="2">
        <f t="shared" si="162"/>
        <v>1.0031650299999999</v>
      </c>
      <c r="J334" s="2">
        <f t="shared" si="152"/>
        <v>1.0037387499999999</v>
      </c>
      <c r="K334" s="2">
        <f t="shared" si="153"/>
        <v>193313.55478002</v>
      </c>
      <c r="L334" s="1">
        <f t="shared" si="163"/>
        <v>0</v>
      </c>
      <c r="M334" s="3">
        <f t="shared" si="149"/>
        <v>0</v>
      </c>
      <c r="N334" s="2">
        <f t="shared" si="154"/>
        <v>0</v>
      </c>
      <c r="O334" s="18">
        <f t="shared" si="164"/>
        <v>0.14499999999999999</v>
      </c>
      <c r="P334" s="8">
        <f t="shared" si="150"/>
        <v>1.0075508449999999</v>
      </c>
      <c r="Q334" s="2">
        <f t="shared" si="155"/>
        <v>1459.6806885399999</v>
      </c>
      <c r="R334" s="2">
        <f t="shared" si="156"/>
        <v>1459.6806885399999</v>
      </c>
      <c r="S334" s="9" t="s">
        <v>56</v>
      </c>
      <c r="T334" s="47">
        <f t="shared" si="165"/>
        <v>40369</v>
      </c>
      <c r="U334" s="4"/>
      <c r="V334" s="25"/>
      <c r="W334" s="24"/>
      <c r="X334" s="4"/>
      <c r="Y334" s="4"/>
      <c r="Z334" s="4"/>
      <c r="AA334" s="3"/>
      <c r="AB334" s="4"/>
      <c r="AC334" s="4"/>
      <c r="AD334" s="4"/>
      <c r="AE334" s="3"/>
      <c r="AF334" s="5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</row>
    <row r="335" spans="1:123" x14ac:dyDescent="0.2">
      <c r="A335" s="90">
        <f t="shared" si="157"/>
        <v>40360</v>
      </c>
      <c r="B335" s="2">
        <f t="shared" si="151"/>
        <v>194852.07933700999</v>
      </c>
      <c r="C335" s="2">
        <f t="shared" si="158"/>
        <v>192593.49584742004</v>
      </c>
      <c r="D335" s="47">
        <f t="shared" si="159"/>
        <v>40340</v>
      </c>
      <c r="E335" s="3">
        <f t="shared" si="148"/>
        <v>8.5800000000000004E-4</v>
      </c>
      <c r="F335" s="4">
        <f t="shared" si="160"/>
        <v>21</v>
      </c>
      <c r="G335" s="4">
        <f t="shared" si="166"/>
        <v>30</v>
      </c>
      <c r="H335" s="2">
        <f t="shared" si="161"/>
        <v>1.0006005200000001</v>
      </c>
      <c r="I335" s="2">
        <f t="shared" si="162"/>
        <v>1.0031650299999999</v>
      </c>
      <c r="J335" s="2">
        <f t="shared" si="152"/>
        <v>1.00376745</v>
      </c>
      <c r="K335" s="2">
        <f t="shared" si="153"/>
        <v>193319.08221334999</v>
      </c>
      <c r="L335" s="1">
        <f t="shared" si="163"/>
        <v>0</v>
      </c>
      <c r="M335" s="3">
        <f t="shared" si="149"/>
        <v>0</v>
      </c>
      <c r="N335" s="2">
        <f t="shared" si="154"/>
        <v>0</v>
      </c>
      <c r="O335" s="18">
        <f t="shared" si="164"/>
        <v>0.14499999999999999</v>
      </c>
      <c r="P335" s="8">
        <f t="shared" si="150"/>
        <v>1.0079298800000001</v>
      </c>
      <c r="Q335" s="2">
        <f t="shared" si="155"/>
        <v>1532.9971236599999</v>
      </c>
      <c r="R335" s="2">
        <f t="shared" si="156"/>
        <v>1532.9971236599999</v>
      </c>
      <c r="S335" s="9" t="s">
        <v>56</v>
      </c>
      <c r="T335" s="47">
        <f t="shared" si="165"/>
        <v>40369</v>
      </c>
      <c r="U335" s="4"/>
      <c r="V335" s="25"/>
      <c r="W335" s="24"/>
      <c r="X335" s="4"/>
      <c r="Y335" s="4"/>
      <c r="Z335" s="4"/>
      <c r="AA335" s="3"/>
      <c r="AB335" s="4"/>
      <c r="AC335" s="4"/>
      <c r="AD335" s="4"/>
      <c r="AE335" s="3"/>
      <c r="AF335" s="5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</row>
    <row r="336" spans="1:123" x14ac:dyDescent="0.2">
      <c r="A336" s="90">
        <f t="shared" si="157"/>
        <v>40361</v>
      </c>
      <c r="B336" s="2">
        <f t="shared" si="151"/>
        <v>194930.95309910999</v>
      </c>
      <c r="C336" s="2">
        <f t="shared" si="158"/>
        <v>192593.49584742004</v>
      </c>
      <c r="D336" s="47">
        <f t="shared" si="159"/>
        <v>40340</v>
      </c>
      <c r="E336" s="3">
        <f t="shared" si="148"/>
        <v>8.5800000000000004E-4</v>
      </c>
      <c r="F336" s="4">
        <f t="shared" si="160"/>
        <v>22</v>
      </c>
      <c r="G336" s="4">
        <f t="shared" si="166"/>
        <v>30</v>
      </c>
      <c r="H336" s="2">
        <f t="shared" si="161"/>
        <v>1.0006291199999999</v>
      </c>
      <c r="I336" s="2">
        <f t="shared" si="162"/>
        <v>1.0031650299999999</v>
      </c>
      <c r="J336" s="2">
        <f t="shared" si="152"/>
        <v>1.0037961399999999</v>
      </c>
      <c r="K336" s="2">
        <f t="shared" si="153"/>
        <v>193324.60772073999</v>
      </c>
      <c r="L336" s="1">
        <f t="shared" si="163"/>
        <v>0</v>
      </c>
      <c r="M336" s="3">
        <f t="shared" si="149"/>
        <v>0</v>
      </c>
      <c r="N336" s="2">
        <f t="shared" si="154"/>
        <v>0</v>
      </c>
      <c r="O336" s="18">
        <f t="shared" si="164"/>
        <v>0.14499999999999999</v>
      </c>
      <c r="P336" s="8">
        <f t="shared" si="150"/>
        <v>1.008309058</v>
      </c>
      <c r="Q336" s="2">
        <f t="shared" si="155"/>
        <v>1606.3453783699999</v>
      </c>
      <c r="R336" s="2">
        <f t="shared" si="156"/>
        <v>1606.3453783699999</v>
      </c>
      <c r="S336" s="9" t="s">
        <v>56</v>
      </c>
      <c r="T336" s="47">
        <f t="shared" si="165"/>
        <v>40369</v>
      </c>
      <c r="U336" s="4"/>
      <c r="V336" s="25"/>
      <c r="W336" s="24"/>
      <c r="X336" s="4"/>
      <c r="Y336" s="4"/>
      <c r="Z336" s="4"/>
      <c r="AA336" s="3"/>
      <c r="AB336" s="4"/>
      <c r="AC336" s="4"/>
      <c r="AD336" s="4"/>
      <c r="AE336" s="3"/>
      <c r="AF336" s="5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</row>
    <row r="337" spans="1:126" x14ac:dyDescent="0.2">
      <c r="A337" s="90">
        <f t="shared" si="157"/>
        <v>40362</v>
      </c>
      <c r="B337" s="2">
        <f t="shared" si="151"/>
        <v>195009.8606404</v>
      </c>
      <c r="C337" s="2">
        <f t="shared" si="158"/>
        <v>192593.49584742004</v>
      </c>
      <c r="D337" s="47">
        <f t="shared" si="159"/>
        <v>40340</v>
      </c>
      <c r="E337" s="3">
        <f t="shared" si="148"/>
        <v>8.5800000000000004E-4</v>
      </c>
      <c r="F337" s="4">
        <f t="shared" si="160"/>
        <v>23</v>
      </c>
      <c r="G337" s="4">
        <f t="shared" si="166"/>
        <v>30</v>
      </c>
      <c r="H337" s="2">
        <f t="shared" si="161"/>
        <v>1.0006577299999999</v>
      </c>
      <c r="I337" s="2">
        <f t="shared" si="162"/>
        <v>1.0031650299999999</v>
      </c>
      <c r="J337" s="2">
        <f t="shared" si="152"/>
        <v>1.0038248400000001</v>
      </c>
      <c r="K337" s="2">
        <f t="shared" si="153"/>
        <v>193330.13515407001</v>
      </c>
      <c r="L337" s="1">
        <f t="shared" si="163"/>
        <v>0</v>
      </c>
      <c r="M337" s="3">
        <f t="shared" si="149"/>
        <v>0</v>
      </c>
      <c r="N337" s="2">
        <f t="shared" si="154"/>
        <v>0</v>
      </c>
      <c r="O337" s="18">
        <f t="shared" si="164"/>
        <v>0.14499999999999999</v>
      </c>
      <c r="P337" s="8">
        <f t="shared" si="150"/>
        <v>1.0086883790000001</v>
      </c>
      <c r="Q337" s="2">
        <f t="shared" si="155"/>
        <v>1679.72548633</v>
      </c>
      <c r="R337" s="2">
        <f t="shared" si="156"/>
        <v>1679.72548633</v>
      </c>
      <c r="S337" s="9" t="s">
        <v>56</v>
      </c>
      <c r="T337" s="47">
        <f t="shared" si="165"/>
        <v>40369</v>
      </c>
      <c r="U337" s="4"/>
      <c r="V337" s="25"/>
      <c r="W337" s="24"/>
      <c r="X337" s="4"/>
      <c r="Y337" s="4"/>
      <c r="Z337" s="4"/>
      <c r="AA337" s="3"/>
      <c r="AB337" s="4"/>
      <c r="AC337" s="4"/>
      <c r="AD337" s="4"/>
      <c r="AE337" s="3"/>
      <c r="AF337" s="5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</row>
    <row r="338" spans="1:126" x14ac:dyDescent="0.2">
      <c r="A338" s="90">
        <f t="shared" si="157"/>
        <v>40363</v>
      </c>
      <c r="B338" s="2">
        <f t="shared" si="151"/>
        <v>195088.79982869999</v>
      </c>
      <c r="C338" s="2">
        <f t="shared" si="158"/>
        <v>192593.49584742004</v>
      </c>
      <c r="D338" s="47">
        <f t="shared" si="159"/>
        <v>40340</v>
      </c>
      <c r="E338" s="3">
        <f t="shared" si="148"/>
        <v>8.5800000000000004E-4</v>
      </c>
      <c r="F338" s="4">
        <f t="shared" si="160"/>
        <v>24</v>
      </c>
      <c r="G338" s="4">
        <f t="shared" si="166"/>
        <v>30</v>
      </c>
      <c r="H338" s="2">
        <f t="shared" si="161"/>
        <v>1.0006863399999999</v>
      </c>
      <c r="I338" s="2">
        <f t="shared" si="162"/>
        <v>1.0031650299999999</v>
      </c>
      <c r="J338" s="2">
        <f t="shared" si="152"/>
        <v>1.0038535399999999</v>
      </c>
      <c r="K338" s="2">
        <f t="shared" si="153"/>
        <v>193335.6625874</v>
      </c>
      <c r="L338" s="1">
        <f t="shared" si="163"/>
        <v>0</v>
      </c>
      <c r="M338" s="3">
        <f t="shared" si="149"/>
        <v>0</v>
      </c>
      <c r="N338" s="2">
        <f t="shared" si="154"/>
        <v>0</v>
      </c>
      <c r="O338" s="18">
        <f t="shared" si="164"/>
        <v>0.14499999999999999</v>
      </c>
      <c r="P338" s="8">
        <f t="shared" si="150"/>
        <v>1.0090678420000001</v>
      </c>
      <c r="Q338" s="2">
        <f t="shared" si="155"/>
        <v>1753.1372412999999</v>
      </c>
      <c r="R338" s="2">
        <f t="shared" si="156"/>
        <v>1753.1372412999999</v>
      </c>
      <c r="S338" s="9" t="s">
        <v>56</v>
      </c>
      <c r="T338" s="47">
        <f t="shared" si="165"/>
        <v>40369</v>
      </c>
      <c r="U338" s="4"/>
      <c r="V338" s="122" t="s">
        <v>2</v>
      </c>
      <c r="W338" s="123"/>
      <c r="X338" s="4"/>
      <c r="Y338" s="4"/>
      <c r="Z338" s="4"/>
      <c r="AA338" s="3"/>
      <c r="AB338" s="4"/>
      <c r="AC338" s="4"/>
      <c r="AD338" s="4"/>
      <c r="AE338" s="3"/>
      <c r="AF338" s="5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</row>
    <row r="339" spans="1:126" x14ac:dyDescent="0.2">
      <c r="A339" s="90">
        <f t="shared" si="157"/>
        <v>40364</v>
      </c>
      <c r="B339" s="2">
        <f t="shared" si="151"/>
        <v>195167.76891558</v>
      </c>
      <c r="C339" s="2">
        <f t="shared" si="158"/>
        <v>192593.49584742004</v>
      </c>
      <c r="D339" s="47">
        <f t="shared" si="159"/>
        <v>40340</v>
      </c>
      <c r="E339" s="3">
        <f t="shared" si="148"/>
        <v>8.5800000000000004E-4</v>
      </c>
      <c r="F339" s="4">
        <f t="shared" si="160"/>
        <v>25</v>
      </c>
      <c r="G339" s="4">
        <f t="shared" si="166"/>
        <v>30</v>
      </c>
      <c r="H339" s="2">
        <f t="shared" si="161"/>
        <v>1.0007149399999999</v>
      </c>
      <c r="I339" s="2">
        <f t="shared" si="162"/>
        <v>1.0031650299999999</v>
      </c>
      <c r="J339" s="2">
        <f t="shared" si="152"/>
        <v>1.0038822300000001</v>
      </c>
      <c r="K339" s="2">
        <f t="shared" si="153"/>
        <v>193341.18809479999</v>
      </c>
      <c r="L339" s="1">
        <f t="shared" si="163"/>
        <v>0</v>
      </c>
      <c r="M339" s="3">
        <f t="shared" si="149"/>
        <v>0</v>
      </c>
      <c r="N339" s="2">
        <f t="shared" si="154"/>
        <v>0</v>
      </c>
      <c r="O339" s="18">
        <f t="shared" si="164"/>
        <v>0.14499999999999999</v>
      </c>
      <c r="P339" s="8">
        <f t="shared" si="150"/>
        <v>1.009447448</v>
      </c>
      <c r="Q339" s="2">
        <f t="shared" si="155"/>
        <v>1826.5808207800001</v>
      </c>
      <c r="R339" s="2">
        <f t="shared" si="156"/>
        <v>1826.5808207800001</v>
      </c>
      <c r="S339" s="9" t="s">
        <v>56</v>
      </c>
      <c r="T339" s="47">
        <f t="shared" si="165"/>
        <v>40369</v>
      </c>
      <c r="U339" s="4"/>
      <c r="V339" s="124" t="s">
        <v>57</v>
      </c>
      <c r="W339" s="125" t="s">
        <v>58</v>
      </c>
      <c r="X339" s="4"/>
      <c r="Y339" s="4"/>
      <c r="Z339" s="4"/>
      <c r="AA339" s="3"/>
      <c r="AB339" s="4"/>
      <c r="AC339" s="4"/>
      <c r="AD339" s="4"/>
      <c r="AE339" s="3"/>
      <c r="AF339" s="5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</row>
    <row r="340" spans="1:126" x14ac:dyDescent="0.2">
      <c r="A340" s="90">
        <f t="shared" si="157"/>
        <v>40365</v>
      </c>
      <c r="B340" s="2">
        <f t="shared" si="151"/>
        <v>195246.77179092</v>
      </c>
      <c r="C340" s="2">
        <f t="shared" si="158"/>
        <v>192593.49584742004</v>
      </c>
      <c r="D340" s="47">
        <f t="shared" si="159"/>
        <v>40340</v>
      </c>
      <c r="E340" s="3">
        <f t="shared" si="148"/>
        <v>8.5800000000000004E-4</v>
      </c>
      <c r="F340" s="4">
        <f t="shared" si="160"/>
        <v>26</v>
      </c>
      <c r="G340" s="4">
        <f t="shared" si="166"/>
        <v>30</v>
      </c>
      <c r="H340" s="2">
        <f t="shared" si="161"/>
        <v>1.0007435499999999</v>
      </c>
      <c r="I340" s="2">
        <f t="shared" si="162"/>
        <v>1.0031650299999999</v>
      </c>
      <c r="J340" s="2">
        <f t="shared" si="152"/>
        <v>1.00391093</v>
      </c>
      <c r="K340" s="2">
        <f t="shared" si="153"/>
        <v>193346.71552813001</v>
      </c>
      <c r="L340" s="1">
        <f t="shared" si="163"/>
        <v>0</v>
      </c>
      <c r="M340" s="3">
        <f t="shared" si="149"/>
        <v>0</v>
      </c>
      <c r="N340" s="2">
        <f t="shared" si="154"/>
        <v>0</v>
      </c>
      <c r="O340" s="18">
        <f t="shared" si="164"/>
        <v>0.14499999999999999</v>
      </c>
      <c r="P340" s="8">
        <f t="shared" si="150"/>
        <v>1.0098271969999999</v>
      </c>
      <c r="Q340" s="2">
        <f t="shared" si="155"/>
        <v>1900.0562627899999</v>
      </c>
      <c r="R340" s="2">
        <f t="shared" si="156"/>
        <v>1900.0562627899999</v>
      </c>
      <c r="S340" s="9" t="s">
        <v>56</v>
      </c>
      <c r="T340" s="47">
        <f t="shared" si="165"/>
        <v>40369</v>
      </c>
      <c r="U340" s="4"/>
      <c r="V340" s="126">
        <v>38602</v>
      </c>
      <c r="W340" s="125" t="s">
        <v>59</v>
      </c>
      <c r="X340" s="4"/>
      <c r="Y340" s="4"/>
      <c r="Z340" s="4"/>
      <c r="AA340" s="3"/>
      <c r="AB340" s="4"/>
      <c r="AC340" s="4"/>
      <c r="AD340" s="4"/>
      <c r="AE340" s="3"/>
      <c r="AF340" s="5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</row>
    <row r="341" spans="1:126" x14ac:dyDescent="0.2">
      <c r="A341" s="90">
        <f t="shared" si="157"/>
        <v>40366</v>
      </c>
      <c r="B341" s="2">
        <f t="shared" si="151"/>
        <v>195325.80632035999</v>
      </c>
      <c r="C341" s="2">
        <f t="shared" si="158"/>
        <v>192593.49584742004</v>
      </c>
      <c r="D341" s="47">
        <f t="shared" si="159"/>
        <v>40340</v>
      </c>
      <c r="E341" s="3">
        <f t="shared" si="148"/>
        <v>8.5800000000000004E-4</v>
      </c>
      <c r="F341" s="4">
        <f t="shared" si="160"/>
        <v>27</v>
      </c>
      <c r="G341" s="4">
        <f t="shared" si="166"/>
        <v>30</v>
      </c>
      <c r="H341" s="2">
        <f t="shared" si="161"/>
        <v>1.0007721599999999</v>
      </c>
      <c r="I341" s="2">
        <f t="shared" si="162"/>
        <v>1.0031650299999999</v>
      </c>
      <c r="J341" s="2">
        <f t="shared" si="152"/>
        <v>1.0039396300000001</v>
      </c>
      <c r="K341" s="2">
        <f t="shared" si="153"/>
        <v>193352.24296146</v>
      </c>
      <c r="L341" s="1">
        <f t="shared" si="163"/>
        <v>0</v>
      </c>
      <c r="M341" s="3">
        <f t="shared" si="149"/>
        <v>0</v>
      </c>
      <c r="N341" s="2">
        <f t="shared" si="154"/>
        <v>0</v>
      </c>
      <c r="O341" s="18">
        <f t="shared" si="164"/>
        <v>0.14499999999999999</v>
      </c>
      <c r="P341" s="8">
        <f t="shared" si="150"/>
        <v>1.010207088</v>
      </c>
      <c r="Q341" s="2">
        <f t="shared" si="155"/>
        <v>1973.5633588999999</v>
      </c>
      <c r="R341" s="2">
        <f t="shared" si="156"/>
        <v>1973.5633588999999</v>
      </c>
      <c r="S341" s="9" t="s">
        <v>56</v>
      </c>
      <c r="T341" s="47">
        <f t="shared" si="165"/>
        <v>40369</v>
      </c>
      <c r="U341" s="4"/>
      <c r="V341" s="126">
        <v>38637</v>
      </c>
      <c r="W341" s="125" t="s">
        <v>60</v>
      </c>
      <c r="X341" s="4"/>
      <c r="Y341" s="4"/>
      <c r="Z341" s="4"/>
      <c r="AA341" s="3"/>
      <c r="AB341" s="4"/>
      <c r="AC341" s="4"/>
      <c r="AD341" s="4"/>
      <c r="AE341" s="3"/>
      <c r="AF341" s="5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</row>
    <row r="342" spans="1:126" x14ac:dyDescent="0.2">
      <c r="A342" s="90">
        <f t="shared" si="157"/>
        <v>40367</v>
      </c>
      <c r="B342" s="2">
        <f t="shared" si="151"/>
        <v>195404.87289295997</v>
      </c>
      <c r="C342" s="2">
        <f t="shared" si="158"/>
        <v>192593.49584742004</v>
      </c>
      <c r="D342" s="47">
        <f t="shared" si="159"/>
        <v>40340</v>
      </c>
      <c r="E342" s="3">
        <f t="shared" si="148"/>
        <v>8.5800000000000004E-4</v>
      </c>
      <c r="F342" s="4">
        <f t="shared" si="160"/>
        <v>28</v>
      </c>
      <c r="G342" s="4">
        <f t="shared" si="166"/>
        <v>30</v>
      </c>
      <c r="H342" s="2">
        <f t="shared" si="161"/>
        <v>1.0008007699999999</v>
      </c>
      <c r="I342" s="2">
        <f t="shared" si="162"/>
        <v>1.0031650299999999</v>
      </c>
      <c r="J342" s="2">
        <f t="shared" si="152"/>
        <v>1.00396833</v>
      </c>
      <c r="K342" s="2">
        <f t="shared" si="153"/>
        <v>193357.77039478999</v>
      </c>
      <c r="L342" s="1">
        <f t="shared" si="163"/>
        <v>0</v>
      </c>
      <c r="M342" s="3">
        <f t="shared" si="149"/>
        <v>0</v>
      </c>
      <c r="N342" s="2">
        <f t="shared" si="154"/>
        <v>0</v>
      </c>
      <c r="O342" s="18">
        <f t="shared" si="164"/>
        <v>0.14499999999999999</v>
      </c>
      <c r="P342" s="8">
        <f t="shared" si="150"/>
        <v>1.0105871230000001</v>
      </c>
      <c r="Q342" s="2">
        <f t="shared" si="155"/>
        <v>2047.10249817</v>
      </c>
      <c r="R342" s="2">
        <f t="shared" si="156"/>
        <v>2047.10249817</v>
      </c>
      <c r="S342" s="9" t="s">
        <v>56</v>
      </c>
      <c r="T342" s="47">
        <f t="shared" si="165"/>
        <v>40369</v>
      </c>
      <c r="U342" s="4"/>
      <c r="V342" s="126">
        <v>38658</v>
      </c>
      <c r="W342" s="125" t="s">
        <v>61</v>
      </c>
      <c r="X342" s="4"/>
      <c r="Y342" s="4"/>
      <c r="Z342" s="4"/>
      <c r="AA342" s="3"/>
      <c r="AB342" s="4"/>
      <c r="AC342" s="4"/>
      <c r="AD342" s="4"/>
      <c r="AE342" s="3"/>
      <c r="AF342" s="5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</row>
    <row r="343" spans="1:126" x14ac:dyDescent="0.2">
      <c r="A343" s="90">
        <f t="shared" si="157"/>
        <v>40368</v>
      </c>
      <c r="B343" s="2">
        <f t="shared" si="151"/>
        <v>195483.97112438999</v>
      </c>
      <c r="C343" s="2">
        <f t="shared" si="158"/>
        <v>192593.49584742004</v>
      </c>
      <c r="D343" s="47">
        <f t="shared" si="159"/>
        <v>40340</v>
      </c>
      <c r="E343" s="3">
        <f t="shared" si="148"/>
        <v>8.5800000000000004E-4</v>
      </c>
      <c r="F343" s="4">
        <f t="shared" si="160"/>
        <v>29</v>
      </c>
      <c r="G343" s="4">
        <f t="shared" si="166"/>
        <v>30</v>
      </c>
      <c r="H343" s="2">
        <f t="shared" si="161"/>
        <v>1.0008293800000001</v>
      </c>
      <c r="I343" s="2">
        <f t="shared" si="162"/>
        <v>1.0031650299999999</v>
      </c>
      <c r="J343" s="2">
        <f t="shared" si="152"/>
        <v>1.0039970300000001</v>
      </c>
      <c r="K343" s="2">
        <f t="shared" si="153"/>
        <v>193363.29782812</v>
      </c>
      <c r="L343" s="1">
        <f t="shared" si="163"/>
        <v>0</v>
      </c>
      <c r="M343" s="3">
        <f t="shared" si="149"/>
        <v>0</v>
      </c>
      <c r="N343" s="2">
        <f t="shared" si="154"/>
        <v>0</v>
      </c>
      <c r="O343" s="18">
        <f t="shared" si="164"/>
        <v>0.14499999999999999</v>
      </c>
      <c r="P343" s="8">
        <f t="shared" si="150"/>
        <v>1.0109672999999999</v>
      </c>
      <c r="Q343" s="2">
        <f t="shared" si="155"/>
        <v>2120.6732962699998</v>
      </c>
      <c r="R343" s="2">
        <f t="shared" si="156"/>
        <v>2120.6732962699998</v>
      </c>
      <c r="S343" s="9" t="s">
        <v>56</v>
      </c>
      <c r="T343" s="47">
        <f t="shared" si="165"/>
        <v>40369</v>
      </c>
      <c r="U343" s="4"/>
      <c r="V343" s="126">
        <v>38671</v>
      </c>
      <c r="W343" s="125" t="s">
        <v>62</v>
      </c>
      <c r="X343" s="4"/>
      <c r="Y343" s="4"/>
      <c r="Z343" s="4"/>
      <c r="AA343" s="3"/>
      <c r="AB343" s="4"/>
      <c r="AC343" s="4"/>
      <c r="AD343" s="4"/>
      <c r="AE343" s="3"/>
      <c r="AF343" s="5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</row>
    <row r="344" spans="1:126" x14ac:dyDescent="0.2">
      <c r="A344" s="91">
        <f t="shared" si="157"/>
        <v>40369</v>
      </c>
      <c r="B344" s="36">
        <f t="shared" si="151"/>
        <v>195563.10335152</v>
      </c>
      <c r="C344" s="36">
        <f t="shared" si="158"/>
        <v>192593.49584742004</v>
      </c>
      <c r="D344" s="120">
        <f t="shared" si="159"/>
        <v>40340</v>
      </c>
      <c r="E344" s="3">
        <f t="shared" si="148"/>
        <v>8.5800000000000004E-4</v>
      </c>
      <c r="F344" s="21">
        <f t="shared" si="160"/>
        <v>30</v>
      </c>
      <c r="G344" s="21">
        <f t="shared" si="166"/>
        <v>30</v>
      </c>
      <c r="H344" s="36">
        <f t="shared" si="161"/>
        <v>1.000858</v>
      </c>
      <c r="I344" s="36">
        <f t="shared" si="162"/>
        <v>1.0031650299999999</v>
      </c>
      <c r="J344" s="36">
        <f t="shared" si="152"/>
        <v>1.0040257400000001</v>
      </c>
      <c r="K344" s="36">
        <f t="shared" si="153"/>
        <v>193368.82718739001</v>
      </c>
      <c r="L344" s="37">
        <f t="shared" si="163"/>
        <v>10</v>
      </c>
      <c r="M344" s="20">
        <f t="shared" si="149"/>
        <v>1.6639548600000002E-2</v>
      </c>
      <c r="N344" s="36">
        <f t="shared" si="154"/>
        <v>3217.5699976999999</v>
      </c>
      <c r="O344" s="35">
        <f t="shared" si="164"/>
        <v>0.14499999999999999</v>
      </c>
      <c r="P344" s="38">
        <f t="shared" si="150"/>
        <v>1.0113476210000001</v>
      </c>
      <c r="Q344" s="36">
        <f t="shared" si="155"/>
        <v>2194.2761641299999</v>
      </c>
      <c r="R344" s="36">
        <f t="shared" si="156"/>
        <v>5411.8461618299998</v>
      </c>
      <c r="S344" s="39" t="s">
        <v>56</v>
      </c>
      <c r="T344" s="120">
        <f t="shared" si="165"/>
        <v>40369</v>
      </c>
      <c r="U344" s="36">
        <f>(K344-N344)</f>
        <v>190151.25718969002</v>
      </c>
      <c r="V344" s="126">
        <v>38775</v>
      </c>
      <c r="W344" s="125" t="s">
        <v>63</v>
      </c>
      <c r="X344" s="21"/>
      <c r="Y344" s="21"/>
      <c r="Z344" s="21"/>
      <c r="AA344" s="20"/>
      <c r="AB344" s="21"/>
      <c r="AC344" s="21"/>
      <c r="AD344" s="21"/>
      <c r="AE344" s="20"/>
      <c r="AF344" s="6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9"/>
      <c r="DU344" s="29"/>
      <c r="DV344" s="29"/>
    </row>
    <row r="345" spans="1:126" x14ac:dyDescent="0.2">
      <c r="A345" s="90">
        <f t="shared" si="157"/>
        <v>40370</v>
      </c>
      <c r="B345" s="2">
        <f t="shared" si="151"/>
        <v>190225.70833136002</v>
      </c>
      <c r="C345" s="2">
        <f t="shared" si="158"/>
        <v>189388.82701323004</v>
      </c>
      <c r="D345" s="47">
        <f t="shared" si="159"/>
        <v>40370</v>
      </c>
      <c r="E345" s="3">
        <f t="shared" si="148"/>
        <v>8.52E-4</v>
      </c>
      <c r="F345" s="4">
        <f t="shared" si="160"/>
        <v>1</v>
      </c>
      <c r="G345" s="4">
        <f t="shared" si="166"/>
        <v>31</v>
      </c>
      <c r="H345" s="2">
        <f t="shared" si="161"/>
        <v>1.00002747</v>
      </c>
      <c r="I345" s="2">
        <f t="shared" si="162"/>
        <v>1.0040257400000001</v>
      </c>
      <c r="J345" s="2">
        <f t="shared" si="152"/>
        <v>1.0040533199999999</v>
      </c>
      <c r="K345" s="2">
        <f t="shared" si="153"/>
        <v>190156.48053353</v>
      </c>
      <c r="L345" s="1">
        <f t="shared" si="163"/>
        <v>0</v>
      </c>
      <c r="M345" s="3">
        <f t="shared" si="149"/>
        <v>0</v>
      </c>
      <c r="N345" s="2">
        <f t="shared" si="154"/>
        <v>0</v>
      </c>
      <c r="O345" s="18">
        <f t="shared" si="164"/>
        <v>0.14499999999999999</v>
      </c>
      <c r="P345" s="8">
        <f t="shared" si="150"/>
        <v>1.0003640570000001</v>
      </c>
      <c r="Q345" s="2">
        <f t="shared" si="155"/>
        <v>69.22779783</v>
      </c>
      <c r="R345" s="2">
        <f t="shared" si="156"/>
        <v>69.22779783</v>
      </c>
      <c r="S345" s="9" t="s">
        <v>56</v>
      </c>
      <c r="T345" s="47">
        <f t="shared" si="165"/>
        <v>40400</v>
      </c>
      <c r="U345" s="4"/>
      <c r="V345" s="126">
        <v>38776</v>
      </c>
      <c r="W345" s="125" t="s">
        <v>63</v>
      </c>
      <c r="X345" s="4"/>
      <c r="Y345" s="4"/>
      <c r="Z345" s="4"/>
      <c r="AA345" s="3"/>
      <c r="AB345" s="4"/>
      <c r="AC345" s="4"/>
      <c r="AD345" s="4"/>
      <c r="AE345" s="3"/>
      <c r="AF345" s="5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</row>
    <row r="346" spans="1:126" x14ac:dyDescent="0.2">
      <c r="A346" s="90">
        <f t="shared" si="157"/>
        <v>40371</v>
      </c>
      <c r="B346" s="2">
        <f t="shared" si="151"/>
        <v>190300.18856774</v>
      </c>
      <c r="C346" s="2">
        <f t="shared" si="158"/>
        <v>189388.82701323004</v>
      </c>
      <c r="D346" s="47">
        <f t="shared" si="159"/>
        <v>40370</v>
      </c>
      <c r="E346" s="3">
        <f t="shared" si="148"/>
        <v>8.52E-4</v>
      </c>
      <c r="F346" s="4">
        <f t="shared" si="160"/>
        <v>2</v>
      </c>
      <c r="G346" s="4">
        <f t="shared" si="166"/>
        <v>31</v>
      </c>
      <c r="H346" s="2">
        <f t="shared" si="161"/>
        <v>1.0000549400000001</v>
      </c>
      <c r="I346" s="2">
        <f t="shared" si="162"/>
        <v>1.0040257400000001</v>
      </c>
      <c r="J346" s="2">
        <f t="shared" si="152"/>
        <v>1.0040808999999999</v>
      </c>
      <c r="K346" s="2">
        <f t="shared" si="153"/>
        <v>190161.70387738</v>
      </c>
      <c r="L346" s="1">
        <f t="shared" si="163"/>
        <v>0</v>
      </c>
      <c r="M346" s="3">
        <f t="shared" si="149"/>
        <v>0</v>
      </c>
      <c r="N346" s="2">
        <f t="shared" si="154"/>
        <v>0</v>
      </c>
      <c r="O346" s="18">
        <f t="shared" si="164"/>
        <v>0.14499999999999999</v>
      </c>
      <c r="P346" s="8">
        <f t="shared" si="150"/>
        <v>1.0007282470000001</v>
      </c>
      <c r="Q346" s="2">
        <f t="shared" si="155"/>
        <v>138.48469036</v>
      </c>
      <c r="R346" s="2">
        <f t="shared" si="156"/>
        <v>138.48469036</v>
      </c>
      <c r="S346" s="9" t="s">
        <v>56</v>
      </c>
      <c r="T346" s="47">
        <f t="shared" si="165"/>
        <v>40400</v>
      </c>
      <c r="U346" s="4"/>
      <c r="V346" s="126">
        <v>38821</v>
      </c>
      <c r="W346" s="125" t="s">
        <v>64</v>
      </c>
      <c r="X346" s="4"/>
      <c r="Y346" s="4"/>
      <c r="Z346" s="4"/>
      <c r="AA346" s="3"/>
      <c r="AB346" s="4"/>
      <c r="AC346" s="4"/>
      <c r="AD346" s="4"/>
      <c r="AE346" s="3"/>
      <c r="AF346" s="5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</row>
    <row r="347" spans="1:126" x14ac:dyDescent="0.2">
      <c r="A347" s="90">
        <f t="shared" si="157"/>
        <v>40372</v>
      </c>
      <c r="B347" s="2">
        <f t="shared" si="151"/>
        <v>190374.69771072999</v>
      </c>
      <c r="C347" s="2">
        <f t="shared" si="158"/>
        <v>189388.82701323004</v>
      </c>
      <c r="D347" s="47">
        <f t="shared" si="159"/>
        <v>40370</v>
      </c>
      <c r="E347" s="3">
        <f t="shared" si="148"/>
        <v>8.52E-4</v>
      </c>
      <c r="F347" s="4">
        <f t="shared" si="160"/>
        <v>3</v>
      </c>
      <c r="G347" s="4">
        <f t="shared" si="166"/>
        <v>31</v>
      </c>
      <c r="H347" s="2">
        <f t="shared" si="161"/>
        <v>1.0000824100000001</v>
      </c>
      <c r="I347" s="2">
        <f t="shared" si="162"/>
        <v>1.0040257400000001</v>
      </c>
      <c r="J347" s="2">
        <f t="shared" si="152"/>
        <v>1.00410848</v>
      </c>
      <c r="K347" s="2">
        <f t="shared" si="153"/>
        <v>190166.92722123</v>
      </c>
      <c r="L347" s="1">
        <f t="shared" si="163"/>
        <v>0</v>
      </c>
      <c r="M347" s="3">
        <f t="shared" si="149"/>
        <v>0</v>
      </c>
      <c r="N347" s="2">
        <f t="shared" si="154"/>
        <v>0</v>
      </c>
      <c r="O347" s="18">
        <f t="shared" si="164"/>
        <v>0.14499999999999999</v>
      </c>
      <c r="P347" s="8">
        <f t="shared" si="150"/>
        <v>1.0010925690000001</v>
      </c>
      <c r="Q347" s="2">
        <f t="shared" si="155"/>
        <v>207.7704895</v>
      </c>
      <c r="R347" s="2">
        <f t="shared" si="156"/>
        <v>207.7704895</v>
      </c>
      <c r="S347" s="9" t="s">
        <v>56</v>
      </c>
      <c r="T347" s="47">
        <f t="shared" si="165"/>
        <v>40400</v>
      </c>
      <c r="U347" s="4"/>
      <c r="V347" s="126">
        <v>38828</v>
      </c>
      <c r="W347" s="125" t="s">
        <v>65</v>
      </c>
      <c r="X347" s="4"/>
      <c r="Y347" s="4"/>
      <c r="Z347" s="4"/>
      <c r="AA347" s="3"/>
      <c r="AB347" s="4"/>
      <c r="AC347" s="4"/>
      <c r="AD347" s="4"/>
      <c r="AE347" s="3"/>
      <c r="AF347" s="5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</row>
    <row r="348" spans="1:126" x14ac:dyDescent="0.2">
      <c r="A348" s="90">
        <f t="shared" si="157"/>
        <v>40373</v>
      </c>
      <c r="B348" s="2">
        <f t="shared" si="151"/>
        <v>190449.23784923</v>
      </c>
      <c r="C348" s="2">
        <f t="shared" si="158"/>
        <v>189388.82701323004</v>
      </c>
      <c r="D348" s="47">
        <f t="shared" si="159"/>
        <v>40370</v>
      </c>
      <c r="E348" s="3">
        <f t="shared" si="148"/>
        <v>8.52E-4</v>
      </c>
      <c r="F348" s="4">
        <f t="shared" si="160"/>
        <v>4</v>
      </c>
      <c r="G348" s="4">
        <f t="shared" si="166"/>
        <v>31</v>
      </c>
      <c r="H348" s="2">
        <f t="shared" si="161"/>
        <v>1.0001098900000001</v>
      </c>
      <c r="I348" s="2">
        <f t="shared" si="162"/>
        <v>1.0040257400000001</v>
      </c>
      <c r="J348" s="2">
        <f t="shared" si="152"/>
        <v>1.0041360699999999</v>
      </c>
      <c r="K348" s="2">
        <f t="shared" si="153"/>
        <v>190172.15245897</v>
      </c>
      <c r="L348" s="1">
        <f t="shared" si="163"/>
        <v>0</v>
      </c>
      <c r="M348" s="3">
        <f t="shared" si="149"/>
        <v>0</v>
      </c>
      <c r="N348" s="2">
        <f t="shared" si="154"/>
        <v>0</v>
      </c>
      <c r="O348" s="18">
        <f t="shared" si="164"/>
        <v>0.14499999999999999</v>
      </c>
      <c r="P348" s="8">
        <f t="shared" si="150"/>
        <v>1.001457024</v>
      </c>
      <c r="Q348" s="2">
        <f t="shared" si="155"/>
        <v>277.08539026</v>
      </c>
      <c r="R348" s="2">
        <f t="shared" si="156"/>
        <v>277.08539026</v>
      </c>
      <c r="S348" s="9" t="s">
        <v>56</v>
      </c>
      <c r="T348" s="47">
        <f t="shared" si="165"/>
        <v>40400</v>
      </c>
      <c r="U348" s="4"/>
      <c r="V348" s="126">
        <v>38838</v>
      </c>
      <c r="W348" s="125" t="s">
        <v>66</v>
      </c>
      <c r="X348" s="4"/>
      <c r="Y348" s="4"/>
      <c r="Z348" s="4"/>
      <c r="AA348" s="3"/>
      <c r="AB348" s="4"/>
      <c r="AC348" s="4"/>
      <c r="AD348" s="4"/>
      <c r="AE348" s="3"/>
      <c r="AF348" s="5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</row>
    <row r="349" spans="1:126" x14ac:dyDescent="0.2">
      <c r="A349" s="90">
        <f t="shared" si="157"/>
        <v>40374</v>
      </c>
      <c r="B349" s="2">
        <f t="shared" si="151"/>
        <v>190523.80709004999</v>
      </c>
      <c r="C349" s="2">
        <f t="shared" si="158"/>
        <v>189388.82701323004</v>
      </c>
      <c r="D349" s="47">
        <f t="shared" si="159"/>
        <v>40370</v>
      </c>
      <c r="E349" s="3">
        <f t="shared" si="148"/>
        <v>8.52E-4</v>
      </c>
      <c r="F349" s="4">
        <f t="shared" si="160"/>
        <v>5</v>
      </c>
      <c r="G349" s="4">
        <f t="shared" si="166"/>
        <v>31</v>
      </c>
      <c r="H349" s="2">
        <f t="shared" si="161"/>
        <v>1.00013737</v>
      </c>
      <c r="I349" s="2">
        <f t="shared" si="162"/>
        <v>1.0040257400000001</v>
      </c>
      <c r="J349" s="2">
        <f t="shared" si="152"/>
        <v>1.0041636599999999</v>
      </c>
      <c r="K349" s="2">
        <f t="shared" si="153"/>
        <v>190177.37769671</v>
      </c>
      <c r="L349" s="1">
        <f t="shared" si="163"/>
        <v>0</v>
      </c>
      <c r="M349" s="3">
        <f t="shared" si="149"/>
        <v>0</v>
      </c>
      <c r="N349" s="2">
        <f t="shared" si="154"/>
        <v>0</v>
      </c>
      <c r="O349" s="18">
        <f t="shared" si="164"/>
        <v>0.14499999999999999</v>
      </c>
      <c r="P349" s="8">
        <f t="shared" si="150"/>
        <v>1.0018216120000001</v>
      </c>
      <c r="Q349" s="2">
        <f t="shared" si="155"/>
        <v>346.42939333999999</v>
      </c>
      <c r="R349" s="2">
        <f t="shared" si="156"/>
        <v>346.42939333999999</v>
      </c>
      <c r="S349" s="9" t="s">
        <v>56</v>
      </c>
      <c r="T349" s="47">
        <f t="shared" si="165"/>
        <v>40400</v>
      </c>
      <c r="U349" s="4"/>
      <c r="V349" s="126">
        <v>38883</v>
      </c>
      <c r="W349" s="125" t="s">
        <v>67</v>
      </c>
      <c r="X349" s="4"/>
      <c r="Y349" s="4"/>
      <c r="Z349" s="4"/>
      <c r="AA349" s="3"/>
      <c r="AB349" s="4"/>
      <c r="AC349" s="4"/>
      <c r="AD349" s="4"/>
      <c r="AE349" s="3"/>
      <c r="AF349" s="5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</row>
    <row r="350" spans="1:126" x14ac:dyDescent="0.2">
      <c r="A350" s="90">
        <f t="shared" si="157"/>
        <v>40375</v>
      </c>
      <c r="B350" s="2">
        <f t="shared" si="151"/>
        <v>190598.40334704999</v>
      </c>
      <c r="C350" s="2">
        <f t="shared" si="158"/>
        <v>189388.82701323004</v>
      </c>
      <c r="D350" s="47">
        <f t="shared" si="159"/>
        <v>40370</v>
      </c>
      <c r="E350" s="3">
        <f t="shared" si="148"/>
        <v>8.52E-4</v>
      </c>
      <c r="F350" s="4">
        <f t="shared" si="160"/>
        <v>6</v>
      </c>
      <c r="G350" s="4">
        <f t="shared" si="166"/>
        <v>31</v>
      </c>
      <c r="H350" s="2">
        <f t="shared" si="161"/>
        <v>1.0001648400000001</v>
      </c>
      <c r="I350" s="2">
        <f t="shared" si="162"/>
        <v>1.0040257400000001</v>
      </c>
      <c r="J350" s="2">
        <f t="shared" si="152"/>
        <v>1.0041912399999999</v>
      </c>
      <c r="K350" s="2">
        <f t="shared" si="153"/>
        <v>190182.60104056</v>
      </c>
      <c r="L350" s="1">
        <f t="shared" si="163"/>
        <v>0</v>
      </c>
      <c r="M350" s="3">
        <f t="shared" si="149"/>
        <v>0</v>
      </c>
      <c r="N350" s="2">
        <f t="shared" si="154"/>
        <v>0</v>
      </c>
      <c r="O350" s="18">
        <f t="shared" si="164"/>
        <v>0.14499999999999999</v>
      </c>
      <c r="P350" s="8">
        <f t="shared" si="150"/>
        <v>1.002186332</v>
      </c>
      <c r="Q350" s="2">
        <f t="shared" si="155"/>
        <v>415.80230648999998</v>
      </c>
      <c r="R350" s="2">
        <f t="shared" si="156"/>
        <v>415.80230648999998</v>
      </c>
      <c r="S350" s="9" t="s">
        <v>56</v>
      </c>
      <c r="T350" s="47">
        <f t="shared" si="165"/>
        <v>40400</v>
      </c>
      <c r="U350" s="4"/>
      <c r="V350" s="126">
        <v>38967</v>
      </c>
      <c r="W350" s="125" t="s">
        <v>59</v>
      </c>
      <c r="X350" s="4"/>
      <c r="Y350" s="4"/>
      <c r="Z350" s="4"/>
      <c r="AA350" s="3"/>
      <c r="AB350" s="4"/>
      <c r="AC350" s="4"/>
      <c r="AD350" s="4"/>
      <c r="AE350" s="3"/>
      <c r="AF350" s="5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</row>
    <row r="351" spans="1:126" x14ac:dyDescent="0.2">
      <c r="A351" s="90">
        <f t="shared" si="157"/>
        <v>40376</v>
      </c>
      <c r="B351" s="2">
        <f t="shared" si="151"/>
        <v>190673.03060787002</v>
      </c>
      <c r="C351" s="2">
        <f t="shared" si="158"/>
        <v>189388.82701323004</v>
      </c>
      <c r="D351" s="47">
        <f t="shared" si="159"/>
        <v>40370</v>
      </c>
      <c r="E351" s="3">
        <f t="shared" si="148"/>
        <v>8.52E-4</v>
      </c>
      <c r="F351" s="4">
        <f t="shared" si="160"/>
        <v>7</v>
      </c>
      <c r="G351" s="4">
        <f t="shared" si="166"/>
        <v>31</v>
      </c>
      <c r="H351" s="2">
        <f t="shared" si="161"/>
        <v>1.00019232</v>
      </c>
      <c r="I351" s="2">
        <f t="shared" si="162"/>
        <v>1.0040257400000001</v>
      </c>
      <c r="J351" s="2">
        <f t="shared" si="152"/>
        <v>1.0042188299999999</v>
      </c>
      <c r="K351" s="2">
        <f t="shared" si="153"/>
        <v>190187.82627829001</v>
      </c>
      <c r="L351" s="1">
        <f t="shared" si="163"/>
        <v>0</v>
      </c>
      <c r="M351" s="3">
        <f t="shared" si="149"/>
        <v>0</v>
      </c>
      <c r="N351" s="2">
        <f t="shared" si="154"/>
        <v>0</v>
      </c>
      <c r="O351" s="18">
        <f t="shared" si="164"/>
        <v>0.14499999999999999</v>
      </c>
      <c r="P351" s="8">
        <f t="shared" si="150"/>
        <v>1.002551185</v>
      </c>
      <c r="Q351" s="2">
        <f t="shared" si="155"/>
        <v>485.20432957999998</v>
      </c>
      <c r="R351" s="2">
        <f t="shared" si="156"/>
        <v>485.20432957999998</v>
      </c>
      <c r="S351" s="9" t="s">
        <v>56</v>
      </c>
      <c r="T351" s="47">
        <f t="shared" si="165"/>
        <v>40400</v>
      </c>
      <c r="U351" s="4"/>
      <c r="V351" s="126">
        <v>39002</v>
      </c>
      <c r="W351" s="125" t="s">
        <v>60</v>
      </c>
      <c r="X351" s="4"/>
      <c r="Y351" s="4"/>
      <c r="Z351" s="4"/>
      <c r="AA351" s="3"/>
      <c r="AB351" s="4"/>
      <c r="AC351" s="4"/>
      <c r="AD351" s="4"/>
      <c r="AE351" s="3"/>
      <c r="AF351" s="5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</row>
    <row r="352" spans="1:126" x14ac:dyDescent="0.2">
      <c r="A352" s="90">
        <f t="shared" si="157"/>
        <v>40377</v>
      </c>
      <c r="B352" s="2">
        <f t="shared" si="151"/>
        <v>190747.68697726002</v>
      </c>
      <c r="C352" s="2">
        <f t="shared" si="158"/>
        <v>189388.82701323004</v>
      </c>
      <c r="D352" s="47">
        <f t="shared" si="159"/>
        <v>40370</v>
      </c>
      <c r="E352" s="3">
        <f t="shared" si="148"/>
        <v>8.52E-4</v>
      </c>
      <c r="F352" s="4">
        <f t="shared" si="160"/>
        <v>8</v>
      </c>
      <c r="G352" s="4">
        <f t="shared" si="166"/>
        <v>31</v>
      </c>
      <c r="H352" s="2">
        <f t="shared" si="161"/>
        <v>1.0002198</v>
      </c>
      <c r="I352" s="2">
        <f t="shared" si="162"/>
        <v>1.0040257400000001</v>
      </c>
      <c r="J352" s="2">
        <f t="shared" si="152"/>
        <v>1.0042464200000001</v>
      </c>
      <c r="K352" s="2">
        <f t="shared" si="153"/>
        <v>190193.05151603001</v>
      </c>
      <c r="L352" s="1">
        <f t="shared" si="163"/>
        <v>0</v>
      </c>
      <c r="M352" s="3">
        <f t="shared" si="149"/>
        <v>0</v>
      </c>
      <c r="N352" s="2">
        <f t="shared" si="154"/>
        <v>0</v>
      </c>
      <c r="O352" s="18">
        <f t="shared" si="164"/>
        <v>0.14499999999999999</v>
      </c>
      <c r="P352" s="8">
        <f t="shared" si="150"/>
        <v>1.0029161710000001</v>
      </c>
      <c r="Q352" s="2">
        <f t="shared" si="155"/>
        <v>554.63546123000003</v>
      </c>
      <c r="R352" s="2">
        <f t="shared" si="156"/>
        <v>554.63546123000003</v>
      </c>
      <c r="S352" s="9" t="s">
        <v>56</v>
      </c>
      <c r="T352" s="47">
        <f t="shared" si="165"/>
        <v>40400</v>
      </c>
      <c r="U352" s="4"/>
      <c r="V352" s="126">
        <v>39023</v>
      </c>
      <c r="W352" s="125" t="s">
        <v>61</v>
      </c>
      <c r="X352" s="4"/>
      <c r="Y352" s="4"/>
      <c r="Z352" s="4"/>
      <c r="AA352" s="3"/>
      <c r="AB352" s="4"/>
      <c r="AC352" s="4"/>
      <c r="AD352" s="4"/>
      <c r="AE352" s="3"/>
      <c r="AF352" s="5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</row>
    <row r="353" spans="1:123" x14ac:dyDescent="0.2">
      <c r="A353" s="90">
        <f t="shared" si="157"/>
        <v>40378</v>
      </c>
      <c r="B353" s="2">
        <f t="shared" si="151"/>
        <v>190822.37245729001</v>
      </c>
      <c r="C353" s="2">
        <f t="shared" si="158"/>
        <v>189388.82701323004</v>
      </c>
      <c r="D353" s="47">
        <f t="shared" si="159"/>
        <v>40370</v>
      </c>
      <c r="E353" s="3">
        <f t="shared" si="148"/>
        <v>8.52E-4</v>
      </c>
      <c r="F353" s="4">
        <f t="shared" si="160"/>
        <v>9</v>
      </c>
      <c r="G353" s="4">
        <f t="shared" si="166"/>
        <v>31</v>
      </c>
      <c r="H353" s="2">
        <f t="shared" si="161"/>
        <v>1.00024728</v>
      </c>
      <c r="I353" s="2">
        <f t="shared" si="162"/>
        <v>1.0040257400000001</v>
      </c>
      <c r="J353" s="2">
        <f t="shared" si="152"/>
        <v>1.0042740100000001</v>
      </c>
      <c r="K353" s="2">
        <f t="shared" si="153"/>
        <v>190198.27675377001</v>
      </c>
      <c r="L353" s="1">
        <f t="shared" si="163"/>
        <v>0</v>
      </c>
      <c r="M353" s="3">
        <f t="shared" si="149"/>
        <v>0</v>
      </c>
      <c r="N353" s="2">
        <f t="shared" si="154"/>
        <v>0</v>
      </c>
      <c r="O353" s="18">
        <f t="shared" si="164"/>
        <v>0.14499999999999999</v>
      </c>
      <c r="P353" s="8">
        <f t="shared" si="150"/>
        <v>1.0032812900000001</v>
      </c>
      <c r="Q353" s="2">
        <f t="shared" si="155"/>
        <v>624.09570352000003</v>
      </c>
      <c r="R353" s="2">
        <f t="shared" si="156"/>
        <v>624.09570352000003</v>
      </c>
      <c r="S353" s="9" t="s">
        <v>56</v>
      </c>
      <c r="T353" s="47">
        <f t="shared" si="165"/>
        <v>40400</v>
      </c>
      <c r="U353" s="4"/>
      <c r="V353" s="126">
        <v>39036</v>
      </c>
      <c r="W353" s="125" t="s">
        <v>62</v>
      </c>
      <c r="X353" s="4"/>
      <c r="Y353" s="4"/>
      <c r="Z353" s="4"/>
      <c r="AA353" s="3"/>
      <c r="AB353" s="4"/>
      <c r="AC353" s="4"/>
      <c r="AD353" s="4"/>
      <c r="AE353" s="3"/>
      <c r="AF353" s="5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</row>
    <row r="354" spans="1:123" x14ac:dyDescent="0.2">
      <c r="A354" s="90">
        <f t="shared" si="157"/>
        <v>40379</v>
      </c>
      <c r="B354" s="2">
        <f t="shared" si="151"/>
        <v>190897.08514927002</v>
      </c>
      <c r="C354" s="2">
        <f t="shared" si="158"/>
        <v>189388.82701323004</v>
      </c>
      <c r="D354" s="47">
        <f t="shared" si="159"/>
        <v>40370</v>
      </c>
      <c r="E354" s="3">
        <f t="shared" si="148"/>
        <v>8.52E-4</v>
      </c>
      <c r="F354" s="4">
        <f t="shared" si="160"/>
        <v>10</v>
      </c>
      <c r="G354" s="4">
        <f t="shared" si="166"/>
        <v>31</v>
      </c>
      <c r="H354" s="2">
        <f t="shared" si="161"/>
        <v>1.00027475</v>
      </c>
      <c r="I354" s="2">
        <f t="shared" si="162"/>
        <v>1.0040257400000001</v>
      </c>
      <c r="J354" s="2">
        <f t="shared" si="152"/>
        <v>1.0043015900000001</v>
      </c>
      <c r="K354" s="2">
        <f t="shared" si="153"/>
        <v>190203.50009762001</v>
      </c>
      <c r="L354" s="1">
        <f t="shared" si="163"/>
        <v>0</v>
      </c>
      <c r="M354" s="3">
        <f t="shared" si="149"/>
        <v>0</v>
      </c>
      <c r="N354" s="2">
        <f t="shared" si="154"/>
        <v>0</v>
      </c>
      <c r="O354" s="18">
        <f t="shared" si="164"/>
        <v>0.14499999999999999</v>
      </c>
      <c r="P354" s="8">
        <f t="shared" si="150"/>
        <v>1.003646542</v>
      </c>
      <c r="Q354" s="2">
        <f t="shared" si="155"/>
        <v>693.58505164999997</v>
      </c>
      <c r="R354" s="2">
        <f t="shared" si="156"/>
        <v>693.58505164999997</v>
      </c>
      <c r="S354" s="9" t="s">
        <v>56</v>
      </c>
      <c r="T354" s="47">
        <f t="shared" si="165"/>
        <v>40400</v>
      </c>
      <c r="U354" s="4"/>
      <c r="V354" s="126">
        <v>39076</v>
      </c>
      <c r="W354" s="125" t="s">
        <v>68</v>
      </c>
      <c r="X354" s="4"/>
      <c r="Y354" s="4"/>
      <c r="Z354" s="4"/>
      <c r="AA354" s="3"/>
      <c r="AB354" s="4"/>
      <c r="AC354" s="4"/>
      <c r="AD354" s="4"/>
      <c r="AE354" s="3"/>
      <c r="AF354" s="5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</row>
    <row r="355" spans="1:123" x14ac:dyDescent="0.2">
      <c r="A355" s="90">
        <f t="shared" si="157"/>
        <v>40380</v>
      </c>
      <c r="B355" s="2">
        <f t="shared" si="151"/>
        <v>190971.82885615001</v>
      </c>
      <c r="C355" s="2">
        <f t="shared" si="158"/>
        <v>189388.82701323004</v>
      </c>
      <c r="D355" s="47">
        <f t="shared" si="159"/>
        <v>40370</v>
      </c>
      <c r="E355" s="3">
        <f t="shared" si="148"/>
        <v>8.52E-4</v>
      </c>
      <c r="F355" s="4">
        <f t="shared" si="160"/>
        <v>11</v>
      </c>
      <c r="G355" s="4">
        <f t="shared" si="166"/>
        <v>31</v>
      </c>
      <c r="H355" s="2">
        <f t="shared" si="161"/>
        <v>1.00030223</v>
      </c>
      <c r="I355" s="2">
        <f t="shared" si="162"/>
        <v>1.0040257400000001</v>
      </c>
      <c r="J355" s="2">
        <f t="shared" si="152"/>
        <v>1.00432918</v>
      </c>
      <c r="K355" s="2">
        <f t="shared" si="153"/>
        <v>190208.72533535</v>
      </c>
      <c r="L355" s="1">
        <f t="shared" si="163"/>
        <v>0</v>
      </c>
      <c r="M355" s="3">
        <f t="shared" si="149"/>
        <v>0</v>
      </c>
      <c r="N355" s="2">
        <f t="shared" si="154"/>
        <v>0</v>
      </c>
      <c r="O355" s="18">
        <f t="shared" si="164"/>
        <v>0.14499999999999999</v>
      </c>
      <c r="P355" s="8">
        <f t="shared" si="150"/>
        <v>1.0040119270000001</v>
      </c>
      <c r="Q355" s="2">
        <f t="shared" si="155"/>
        <v>763.10352079999996</v>
      </c>
      <c r="R355" s="2">
        <f t="shared" si="156"/>
        <v>763.10352079999996</v>
      </c>
      <c r="S355" s="9" t="s">
        <v>56</v>
      </c>
      <c r="T355" s="47">
        <f t="shared" si="165"/>
        <v>40400</v>
      </c>
      <c r="U355" s="4"/>
      <c r="V355" s="126">
        <v>39083</v>
      </c>
      <c r="W355" s="125" t="s">
        <v>69</v>
      </c>
      <c r="X355" s="4"/>
      <c r="Y355" s="4"/>
      <c r="Z355" s="4"/>
      <c r="AA355" s="3"/>
      <c r="AB355" s="4"/>
      <c r="AC355" s="4"/>
      <c r="AD355" s="4"/>
      <c r="AE355" s="3"/>
      <c r="AF355" s="5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</row>
    <row r="356" spans="1:123" x14ac:dyDescent="0.2">
      <c r="A356" s="90">
        <f t="shared" si="157"/>
        <v>40381</v>
      </c>
      <c r="B356" s="2">
        <f t="shared" si="151"/>
        <v>191046.60358212999</v>
      </c>
      <c r="C356" s="2">
        <f t="shared" si="158"/>
        <v>189388.82701323004</v>
      </c>
      <c r="D356" s="47">
        <f t="shared" si="159"/>
        <v>40370</v>
      </c>
      <c r="E356" s="3">
        <f t="shared" si="148"/>
        <v>8.52E-4</v>
      </c>
      <c r="F356" s="4">
        <f t="shared" si="160"/>
        <v>12</v>
      </c>
      <c r="G356" s="4">
        <f t="shared" si="166"/>
        <v>31</v>
      </c>
      <c r="H356" s="2">
        <f t="shared" si="161"/>
        <v>1.0003297200000001</v>
      </c>
      <c r="I356" s="2">
        <f t="shared" si="162"/>
        <v>1.0040257400000001</v>
      </c>
      <c r="J356" s="2">
        <f t="shared" si="152"/>
        <v>1.0043567799999999</v>
      </c>
      <c r="K356" s="2">
        <f t="shared" si="153"/>
        <v>190213.95246698</v>
      </c>
      <c r="L356" s="1">
        <f t="shared" si="163"/>
        <v>0</v>
      </c>
      <c r="M356" s="3">
        <f t="shared" si="149"/>
        <v>0</v>
      </c>
      <c r="N356" s="2">
        <f t="shared" si="154"/>
        <v>0</v>
      </c>
      <c r="O356" s="18">
        <f t="shared" si="164"/>
        <v>0.14499999999999999</v>
      </c>
      <c r="P356" s="8">
        <f t="shared" si="150"/>
        <v>1.004377445</v>
      </c>
      <c r="Q356" s="2">
        <f t="shared" si="155"/>
        <v>832.65111515000001</v>
      </c>
      <c r="R356" s="2">
        <f t="shared" si="156"/>
        <v>832.65111515000001</v>
      </c>
      <c r="S356" s="9" t="s">
        <v>56</v>
      </c>
      <c r="T356" s="47">
        <f t="shared" si="165"/>
        <v>40400</v>
      </c>
      <c r="U356" s="4"/>
      <c r="V356" s="126">
        <v>39132</v>
      </c>
      <c r="W356" s="125" t="s">
        <v>63</v>
      </c>
      <c r="X356" s="4"/>
      <c r="Y356" s="4"/>
      <c r="Z356" s="4"/>
      <c r="AA356" s="3"/>
      <c r="AB356" s="4"/>
      <c r="AC356" s="4"/>
      <c r="AD356" s="4"/>
      <c r="AE356" s="3"/>
      <c r="AF356" s="5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</row>
    <row r="357" spans="1:123" x14ac:dyDescent="0.2">
      <c r="A357" s="90">
        <f t="shared" si="157"/>
        <v>40382</v>
      </c>
      <c r="B357" s="2">
        <f t="shared" si="151"/>
        <v>191121.40552561</v>
      </c>
      <c r="C357" s="2">
        <f t="shared" si="158"/>
        <v>189388.82701323004</v>
      </c>
      <c r="D357" s="47">
        <f t="shared" si="159"/>
        <v>40370</v>
      </c>
      <c r="E357" s="3">
        <f t="shared" si="148"/>
        <v>8.52E-4</v>
      </c>
      <c r="F357" s="4">
        <f t="shared" si="160"/>
        <v>13</v>
      </c>
      <c r="G357" s="4">
        <f t="shared" si="166"/>
        <v>31</v>
      </c>
      <c r="H357" s="2">
        <f t="shared" si="161"/>
        <v>1.0003572000000001</v>
      </c>
      <c r="I357" s="2">
        <f t="shared" si="162"/>
        <v>1.0040257400000001</v>
      </c>
      <c r="J357" s="2">
        <f t="shared" si="152"/>
        <v>1.0043843699999999</v>
      </c>
      <c r="K357" s="2">
        <f t="shared" si="153"/>
        <v>190219.17770472</v>
      </c>
      <c r="L357" s="1">
        <f t="shared" si="163"/>
        <v>0</v>
      </c>
      <c r="M357" s="3">
        <f t="shared" si="149"/>
        <v>0</v>
      </c>
      <c r="N357" s="2">
        <f t="shared" si="154"/>
        <v>0</v>
      </c>
      <c r="O357" s="18">
        <f t="shared" si="164"/>
        <v>0.14499999999999999</v>
      </c>
      <c r="P357" s="8">
        <f t="shared" si="150"/>
        <v>1.0047430959999999</v>
      </c>
      <c r="Q357" s="2">
        <f t="shared" si="155"/>
        <v>902.22782088999998</v>
      </c>
      <c r="R357" s="2">
        <f t="shared" si="156"/>
        <v>902.22782088999998</v>
      </c>
      <c r="S357" s="9" t="s">
        <v>56</v>
      </c>
      <c r="T357" s="47">
        <f t="shared" si="165"/>
        <v>40400</v>
      </c>
      <c r="U357" s="4"/>
      <c r="V357" s="126">
        <v>39133</v>
      </c>
      <c r="W357" s="125" t="s">
        <v>63</v>
      </c>
      <c r="X357" s="4"/>
      <c r="Y357" s="4"/>
      <c r="Z357" s="4"/>
      <c r="AA357" s="3"/>
      <c r="AB357" s="4"/>
      <c r="AC357" s="4"/>
      <c r="AD357" s="4"/>
      <c r="AE357" s="3"/>
      <c r="AF357" s="5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</row>
    <row r="358" spans="1:123" x14ac:dyDescent="0.2">
      <c r="A358" s="90">
        <f t="shared" si="157"/>
        <v>40383</v>
      </c>
      <c r="B358" s="2">
        <f t="shared" si="151"/>
        <v>191196.23639993</v>
      </c>
      <c r="C358" s="2">
        <f t="shared" si="158"/>
        <v>189388.82701323004</v>
      </c>
      <c r="D358" s="47">
        <f t="shared" si="159"/>
        <v>40370</v>
      </c>
      <c r="E358" s="3">
        <f t="shared" si="148"/>
        <v>8.52E-4</v>
      </c>
      <c r="F358" s="4">
        <f t="shared" si="160"/>
        <v>14</v>
      </c>
      <c r="G358" s="4">
        <f t="shared" si="166"/>
        <v>31</v>
      </c>
      <c r="H358" s="2">
        <f t="shared" si="161"/>
        <v>1.00038468</v>
      </c>
      <c r="I358" s="2">
        <f t="shared" si="162"/>
        <v>1.0040257400000001</v>
      </c>
      <c r="J358" s="2">
        <f t="shared" si="152"/>
        <v>1.0044119600000001</v>
      </c>
      <c r="K358" s="2">
        <f t="shared" si="153"/>
        <v>190224.40294244999</v>
      </c>
      <c r="L358" s="1">
        <f t="shared" si="163"/>
        <v>0</v>
      </c>
      <c r="M358" s="3">
        <f t="shared" si="149"/>
        <v>0</v>
      </c>
      <c r="N358" s="2">
        <f t="shared" si="154"/>
        <v>0</v>
      </c>
      <c r="O358" s="18">
        <f t="shared" si="164"/>
        <v>0.14499999999999999</v>
      </c>
      <c r="P358" s="8">
        <f t="shared" si="150"/>
        <v>1.005108879</v>
      </c>
      <c r="Q358" s="2">
        <f t="shared" si="155"/>
        <v>971.83345747999999</v>
      </c>
      <c r="R358" s="2">
        <f t="shared" si="156"/>
        <v>971.83345747999999</v>
      </c>
      <c r="S358" s="9" t="s">
        <v>56</v>
      </c>
      <c r="T358" s="47">
        <f t="shared" si="165"/>
        <v>40400</v>
      </c>
      <c r="U358" s="4"/>
      <c r="V358" s="126">
        <v>39178</v>
      </c>
      <c r="W358" s="125" t="s">
        <v>64</v>
      </c>
      <c r="X358" s="4"/>
      <c r="Y358" s="4"/>
      <c r="Z358" s="4"/>
      <c r="AA358" s="3"/>
      <c r="AB358" s="4"/>
      <c r="AC358" s="4"/>
      <c r="AD358" s="4"/>
      <c r="AE358" s="3"/>
      <c r="AF358" s="5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</row>
    <row r="359" spans="1:123" x14ac:dyDescent="0.2">
      <c r="A359" s="90">
        <f t="shared" si="157"/>
        <v>40384</v>
      </c>
      <c r="B359" s="2">
        <f t="shared" si="151"/>
        <v>191271.09677785999</v>
      </c>
      <c r="C359" s="2">
        <f t="shared" si="158"/>
        <v>189388.82701323004</v>
      </c>
      <c r="D359" s="47">
        <f t="shared" si="159"/>
        <v>40370</v>
      </c>
      <c r="E359" s="3">
        <f t="shared" si="148"/>
        <v>8.52E-4</v>
      </c>
      <c r="F359" s="4">
        <f t="shared" si="160"/>
        <v>15</v>
      </c>
      <c r="G359" s="4">
        <f t="shared" si="166"/>
        <v>31</v>
      </c>
      <c r="H359" s="2">
        <f t="shared" si="161"/>
        <v>1.00041216</v>
      </c>
      <c r="I359" s="2">
        <f t="shared" si="162"/>
        <v>1.0040257400000001</v>
      </c>
      <c r="J359" s="2">
        <f t="shared" si="152"/>
        <v>1.0044395500000001</v>
      </c>
      <c r="K359" s="2">
        <f t="shared" si="153"/>
        <v>190229.62818018999</v>
      </c>
      <c r="L359" s="1">
        <f t="shared" si="163"/>
        <v>0</v>
      </c>
      <c r="M359" s="3">
        <f t="shared" si="149"/>
        <v>0</v>
      </c>
      <c r="N359" s="2">
        <f t="shared" si="154"/>
        <v>0</v>
      </c>
      <c r="O359" s="18">
        <f t="shared" si="164"/>
        <v>0.14499999999999999</v>
      </c>
      <c r="P359" s="8">
        <f t="shared" si="150"/>
        <v>1.005474797</v>
      </c>
      <c r="Q359" s="2">
        <f t="shared" si="155"/>
        <v>1041.46859767</v>
      </c>
      <c r="R359" s="2">
        <f t="shared" si="156"/>
        <v>1041.46859767</v>
      </c>
      <c r="S359" s="9" t="s">
        <v>56</v>
      </c>
      <c r="T359" s="47">
        <f t="shared" si="165"/>
        <v>40400</v>
      </c>
      <c r="U359" s="4"/>
      <c r="V359" s="126">
        <v>39203</v>
      </c>
      <c r="W359" s="125" t="s">
        <v>66</v>
      </c>
      <c r="X359" s="4"/>
      <c r="Y359" s="4"/>
      <c r="Z359" s="4"/>
      <c r="AA359" s="3"/>
      <c r="AB359" s="4"/>
      <c r="AC359" s="4"/>
      <c r="AD359" s="4"/>
      <c r="AE359" s="3"/>
      <c r="AF359" s="5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</row>
    <row r="360" spans="1:123" x14ac:dyDescent="0.2">
      <c r="A360" s="90">
        <f t="shared" si="157"/>
        <v>40385</v>
      </c>
      <c r="B360" s="2">
        <f t="shared" si="151"/>
        <v>191345.98799575999</v>
      </c>
      <c r="C360" s="2">
        <f t="shared" si="158"/>
        <v>189388.82701323004</v>
      </c>
      <c r="D360" s="47">
        <f t="shared" si="159"/>
        <v>40370</v>
      </c>
      <c r="E360" s="3">
        <f t="shared" si="148"/>
        <v>8.52E-4</v>
      </c>
      <c r="F360" s="4">
        <f t="shared" si="160"/>
        <v>16</v>
      </c>
      <c r="G360" s="4">
        <f t="shared" si="166"/>
        <v>31</v>
      </c>
      <c r="H360" s="2">
        <f t="shared" si="161"/>
        <v>1.0004396499999999</v>
      </c>
      <c r="I360" s="2">
        <f t="shared" si="162"/>
        <v>1.0040257400000001</v>
      </c>
      <c r="J360" s="2">
        <f t="shared" si="152"/>
        <v>1.00446715</v>
      </c>
      <c r="K360" s="2">
        <f t="shared" si="153"/>
        <v>190234.85531181999</v>
      </c>
      <c r="L360" s="1">
        <f t="shared" si="163"/>
        <v>0</v>
      </c>
      <c r="M360" s="3">
        <f t="shared" si="149"/>
        <v>0</v>
      </c>
      <c r="N360" s="2">
        <f t="shared" si="154"/>
        <v>0</v>
      </c>
      <c r="O360" s="18">
        <f t="shared" si="164"/>
        <v>0.14499999999999999</v>
      </c>
      <c r="P360" s="8">
        <f t="shared" si="150"/>
        <v>1.005840847</v>
      </c>
      <c r="Q360" s="2">
        <f t="shared" si="155"/>
        <v>1111.1326839400001</v>
      </c>
      <c r="R360" s="2">
        <f t="shared" si="156"/>
        <v>1111.1326839400001</v>
      </c>
      <c r="S360" s="9" t="s">
        <v>56</v>
      </c>
      <c r="T360" s="47">
        <f t="shared" si="165"/>
        <v>40400</v>
      </c>
      <c r="U360" s="4"/>
      <c r="V360" s="126">
        <v>39240</v>
      </c>
      <c r="W360" s="125" t="s">
        <v>67</v>
      </c>
      <c r="X360" s="4"/>
      <c r="Y360" s="4"/>
      <c r="Z360" s="4"/>
      <c r="AA360" s="3"/>
      <c r="AB360" s="4"/>
      <c r="AC360" s="4"/>
      <c r="AD360" s="4"/>
      <c r="AE360" s="3"/>
      <c r="AF360" s="5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</row>
    <row r="361" spans="1:123" x14ac:dyDescent="0.2">
      <c r="A361" s="90">
        <f t="shared" si="157"/>
        <v>40386</v>
      </c>
      <c r="B361" s="2">
        <f t="shared" si="151"/>
        <v>191420.90853260001</v>
      </c>
      <c r="C361" s="2">
        <f t="shared" si="158"/>
        <v>189388.82701323004</v>
      </c>
      <c r="D361" s="47">
        <f t="shared" si="159"/>
        <v>40370</v>
      </c>
      <c r="E361" s="3">
        <f t="shared" si="148"/>
        <v>8.52E-4</v>
      </c>
      <c r="F361" s="4">
        <f t="shared" si="160"/>
        <v>17</v>
      </c>
      <c r="G361" s="4">
        <f t="shared" si="166"/>
        <v>31</v>
      </c>
      <c r="H361" s="2">
        <f t="shared" si="161"/>
        <v>1.0004671300000001</v>
      </c>
      <c r="I361" s="2">
        <f t="shared" si="162"/>
        <v>1.0040257400000001</v>
      </c>
      <c r="J361" s="2">
        <f t="shared" si="152"/>
        <v>1.0044947500000001</v>
      </c>
      <c r="K361" s="2">
        <f t="shared" si="153"/>
        <v>190240.08244344001</v>
      </c>
      <c r="L361" s="1">
        <f t="shared" si="163"/>
        <v>0</v>
      </c>
      <c r="M361" s="3">
        <f t="shared" si="149"/>
        <v>0</v>
      </c>
      <c r="N361" s="2">
        <f t="shared" si="154"/>
        <v>0</v>
      </c>
      <c r="O361" s="18">
        <f t="shared" si="164"/>
        <v>0.14499999999999999</v>
      </c>
      <c r="P361" s="8">
        <f t="shared" si="150"/>
        <v>1.006207031</v>
      </c>
      <c r="Q361" s="2">
        <f t="shared" si="155"/>
        <v>1180.82608916</v>
      </c>
      <c r="R361" s="2">
        <f t="shared" si="156"/>
        <v>1180.82608916</v>
      </c>
      <c r="S361" s="9" t="s">
        <v>56</v>
      </c>
      <c r="T361" s="47">
        <f t="shared" si="165"/>
        <v>40400</v>
      </c>
      <c r="U361" s="4"/>
      <c r="V361" s="126">
        <v>39332</v>
      </c>
      <c r="W361" s="125" t="s">
        <v>59</v>
      </c>
      <c r="X361" s="4"/>
      <c r="Y361" s="4"/>
      <c r="Z361" s="4"/>
      <c r="AA361" s="3"/>
      <c r="AB361" s="4"/>
      <c r="AC361" s="4"/>
      <c r="AD361" s="4"/>
      <c r="AE361" s="3"/>
      <c r="AF361" s="5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</row>
    <row r="362" spans="1:123" x14ac:dyDescent="0.2">
      <c r="A362" s="90">
        <f t="shared" si="157"/>
        <v>40387</v>
      </c>
      <c r="B362" s="2">
        <f t="shared" si="151"/>
        <v>191495.85820026998</v>
      </c>
      <c r="C362" s="2">
        <f t="shared" si="158"/>
        <v>189388.82701323004</v>
      </c>
      <c r="D362" s="47">
        <f t="shared" si="159"/>
        <v>40370</v>
      </c>
      <c r="E362" s="3">
        <f t="shared" si="148"/>
        <v>8.52E-4</v>
      </c>
      <c r="F362" s="4">
        <f t="shared" si="160"/>
        <v>18</v>
      </c>
      <c r="G362" s="4">
        <f t="shared" si="166"/>
        <v>31</v>
      </c>
      <c r="H362" s="2">
        <f t="shared" si="161"/>
        <v>1.00049462</v>
      </c>
      <c r="I362" s="2">
        <f t="shared" si="162"/>
        <v>1.0040257400000001</v>
      </c>
      <c r="J362" s="2">
        <f t="shared" si="152"/>
        <v>1.00452235</v>
      </c>
      <c r="K362" s="2">
        <f t="shared" si="153"/>
        <v>190245.30957506999</v>
      </c>
      <c r="L362" s="1">
        <f t="shared" si="163"/>
        <v>0</v>
      </c>
      <c r="M362" s="3">
        <f t="shared" si="149"/>
        <v>0</v>
      </c>
      <c r="N362" s="2">
        <f t="shared" si="154"/>
        <v>0</v>
      </c>
      <c r="O362" s="18">
        <f t="shared" si="164"/>
        <v>0.14499999999999999</v>
      </c>
      <c r="P362" s="8">
        <f t="shared" si="150"/>
        <v>1.0065733480000001</v>
      </c>
      <c r="Q362" s="2">
        <f t="shared" si="155"/>
        <v>1250.5486252000001</v>
      </c>
      <c r="R362" s="2">
        <f t="shared" si="156"/>
        <v>1250.5486252000001</v>
      </c>
      <c r="S362" s="9" t="s">
        <v>56</v>
      </c>
      <c r="T362" s="47">
        <f t="shared" si="165"/>
        <v>40400</v>
      </c>
      <c r="U362" s="4"/>
      <c r="V362" s="126">
        <v>39367</v>
      </c>
      <c r="W362" s="125" t="s">
        <v>60</v>
      </c>
      <c r="X362" s="4"/>
      <c r="Y362" s="4"/>
      <c r="Z362" s="4"/>
      <c r="AA362" s="3"/>
      <c r="AB362" s="4"/>
      <c r="AC362" s="4"/>
      <c r="AD362" s="4"/>
      <c r="AE362" s="3"/>
      <c r="AF362" s="5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</row>
    <row r="363" spans="1:123" x14ac:dyDescent="0.2">
      <c r="A363" s="90">
        <f t="shared" si="157"/>
        <v>40388</v>
      </c>
      <c r="B363" s="2">
        <f t="shared" si="151"/>
        <v>191570.83509379998</v>
      </c>
      <c r="C363" s="2">
        <f t="shared" si="158"/>
        <v>189388.82701323004</v>
      </c>
      <c r="D363" s="47">
        <f t="shared" si="159"/>
        <v>40370</v>
      </c>
      <c r="E363" s="3">
        <f t="shared" ref="E363:E426" si="167">IF(DAY(A362)=$E$2,VLOOKUP(A362,$AF$10:$AG$315,2),E362)</f>
        <v>8.52E-4</v>
      </c>
      <c r="F363" s="4">
        <f t="shared" si="160"/>
        <v>19</v>
      </c>
      <c r="G363" s="4">
        <f t="shared" si="166"/>
        <v>31</v>
      </c>
      <c r="H363" s="2">
        <f t="shared" si="161"/>
        <v>1.0005221</v>
      </c>
      <c r="I363" s="2">
        <f t="shared" si="162"/>
        <v>1.0040257400000001</v>
      </c>
      <c r="J363" s="2">
        <f t="shared" si="152"/>
        <v>1.00454994</v>
      </c>
      <c r="K363" s="2">
        <f t="shared" si="153"/>
        <v>190250.53481280999</v>
      </c>
      <c r="L363" s="1">
        <f t="shared" si="163"/>
        <v>0</v>
      </c>
      <c r="M363" s="3">
        <f t="shared" si="149"/>
        <v>0</v>
      </c>
      <c r="N363" s="2">
        <f t="shared" si="154"/>
        <v>0</v>
      </c>
      <c r="O363" s="18">
        <f t="shared" si="164"/>
        <v>0.14499999999999999</v>
      </c>
      <c r="P363" s="8">
        <f t="shared" si="150"/>
        <v>1.0069397980000001</v>
      </c>
      <c r="Q363" s="2">
        <f t="shared" si="155"/>
        <v>1320.3002809899999</v>
      </c>
      <c r="R363" s="2">
        <f t="shared" si="156"/>
        <v>1320.3002809899999</v>
      </c>
      <c r="S363" s="9" t="s">
        <v>56</v>
      </c>
      <c r="T363" s="47">
        <f t="shared" si="165"/>
        <v>40400</v>
      </c>
      <c r="U363" s="4"/>
      <c r="V363" s="126">
        <v>39388</v>
      </c>
      <c r="W363" s="125" t="s">
        <v>61</v>
      </c>
      <c r="X363" s="4"/>
      <c r="Y363" s="4"/>
      <c r="Z363" s="4"/>
      <c r="AA363" s="3"/>
      <c r="AB363" s="4"/>
      <c r="AC363" s="4"/>
      <c r="AD363" s="4"/>
      <c r="AE363" s="3"/>
      <c r="AF363" s="5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</row>
    <row r="364" spans="1:123" x14ac:dyDescent="0.2">
      <c r="A364" s="90">
        <f t="shared" si="157"/>
        <v>40389</v>
      </c>
      <c r="B364" s="2">
        <f t="shared" si="151"/>
        <v>191645.84302864</v>
      </c>
      <c r="C364" s="2">
        <f t="shared" si="158"/>
        <v>189388.82701323004</v>
      </c>
      <c r="D364" s="47">
        <f t="shared" si="159"/>
        <v>40370</v>
      </c>
      <c r="E364" s="3">
        <f t="shared" si="167"/>
        <v>8.52E-4</v>
      </c>
      <c r="F364" s="4">
        <f t="shared" si="160"/>
        <v>20</v>
      </c>
      <c r="G364" s="4">
        <f t="shared" si="166"/>
        <v>31</v>
      </c>
      <c r="H364" s="2">
        <f t="shared" si="161"/>
        <v>1.0005495900000001</v>
      </c>
      <c r="I364" s="2">
        <f t="shared" si="162"/>
        <v>1.0040257400000001</v>
      </c>
      <c r="J364" s="2">
        <f t="shared" si="152"/>
        <v>1.0045775400000001</v>
      </c>
      <c r="K364" s="2">
        <f t="shared" si="153"/>
        <v>190255.76194443001</v>
      </c>
      <c r="L364" s="1">
        <f t="shared" si="163"/>
        <v>0</v>
      </c>
      <c r="M364" s="3">
        <f t="shared" si="149"/>
        <v>0</v>
      </c>
      <c r="N364" s="2">
        <f t="shared" si="154"/>
        <v>0</v>
      </c>
      <c r="O364" s="18">
        <f t="shared" si="164"/>
        <v>0.14499999999999999</v>
      </c>
      <c r="P364" s="8">
        <f t="shared" si="150"/>
        <v>1.007306381</v>
      </c>
      <c r="Q364" s="2">
        <f t="shared" si="155"/>
        <v>1390.08108421</v>
      </c>
      <c r="R364" s="2">
        <f t="shared" si="156"/>
        <v>1390.08108421</v>
      </c>
      <c r="S364" s="9" t="s">
        <v>56</v>
      </c>
      <c r="T364" s="47">
        <f t="shared" si="165"/>
        <v>40400</v>
      </c>
      <c r="U364" s="4"/>
      <c r="V364" s="126">
        <v>39401</v>
      </c>
      <c r="W364" s="125" t="s">
        <v>62</v>
      </c>
      <c r="X364" s="4"/>
      <c r="Y364" s="4"/>
      <c r="Z364" s="4"/>
      <c r="AA364" s="3"/>
      <c r="AB364" s="4"/>
      <c r="AC364" s="4"/>
      <c r="AD364" s="4"/>
      <c r="AE364" s="3"/>
      <c r="AF364" s="5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</row>
    <row r="365" spans="1:123" x14ac:dyDescent="0.2">
      <c r="A365" s="90">
        <f t="shared" si="157"/>
        <v>40390</v>
      </c>
      <c r="B365" s="2">
        <f t="shared" si="151"/>
        <v>191720.88048107002</v>
      </c>
      <c r="C365" s="2">
        <f t="shared" si="158"/>
        <v>189388.82701323004</v>
      </c>
      <c r="D365" s="47">
        <f t="shared" si="159"/>
        <v>40370</v>
      </c>
      <c r="E365" s="3">
        <f t="shared" si="167"/>
        <v>8.52E-4</v>
      </c>
      <c r="F365" s="4">
        <f t="shared" si="160"/>
        <v>21</v>
      </c>
      <c r="G365" s="4">
        <f t="shared" si="166"/>
        <v>31</v>
      </c>
      <c r="H365" s="2">
        <f t="shared" si="161"/>
        <v>1.00057708</v>
      </c>
      <c r="I365" s="2">
        <f t="shared" si="162"/>
        <v>1.0040257400000001</v>
      </c>
      <c r="J365" s="2">
        <f t="shared" si="152"/>
        <v>1.00460514</v>
      </c>
      <c r="K365" s="2">
        <f t="shared" si="153"/>
        <v>190260.98907606001</v>
      </c>
      <c r="L365" s="1">
        <f t="shared" si="163"/>
        <v>0</v>
      </c>
      <c r="M365" s="3">
        <f t="shared" si="149"/>
        <v>0</v>
      </c>
      <c r="N365" s="2">
        <f t="shared" si="154"/>
        <v>0</v>
      </c>
      <c r="O365" s="18">
        <f t="shared" si="164"/>
        <v>0.14499999999999999</v>
      </c>
      <c r="P365" s="8">
        <f t="shared" si="150"/>
        <v>1.007673099</v>
      </c>
      <c r="Q365" s="2">
        <f t="shared" si="155"/>
        <v>1459.89140501</v>
      </c>
      <c r="R365" s="2">
        <f t="shared" si="156"/>
        <v>1459.89140501</v>
      </c>
      <c r="S365" s="9" t="s">
        <v>56</v>
      </c>
      <c r="T365" s="47">
        <f t="shared" si="165"/>
        <v>40400</v>
      </c>
      <c r="U365" s="4"/>
      <c r="V365" s="126">
        <v>39441</v>
      </c>
      <c r="W365" s="125" t="s">
        <v>68</v>
      </c>
      <c r="X365" s="4"/>
      <c r="Y365" s="4"/>
      <c r="Z365" s="4"/>
      <c r="AA365" s="3"/>
      <c r="AB365" s="4"/>
      <c r="AC365" s="4"/>
      <c r="AD365" s="4"/>
      <c r="AE365" s="3"/>
      <c r="AF365" s="5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</row>
    <row r="366" spans="1:123" x14ac:dyDescent="0.2">
      <c r="A366" s="90">
        <f t="shared" si="157"/>
        <v>40391</v>
      </c>
      <c r="B366" s="2">
        <f t="shared" si="151"/>
        <v>191795.94688241</v>
      </c>
      <c r="C366" s="2">
        <f t="shared" si="158"/>
        <v>189388.82701323004</v>
      </c>
      <c r="D366" s="47">
        <f t="shared" si="159"/>
        <v>40370</v>
      </c>
      <c r="E366" s="3">
        <f t="shared" si="167"/>
        <v>8.52E-4</v>
      </c>
      <c r="F366" s="4">
        <f t="shared" si="160"/>
        <v>22</v>
      </c>
      <c r="G366" s="4">
        <f t="shared" si="166"/>
        <v>31</v>
      </c>
      <c r="H366" s="2">
        <f t="shared" si="161"/>
        <v>1.0006045699999999</v>
      </c>
      <c r="I366" s="2">
        <f t="shared" si="162"/>
        <v>1.0040257400000001</v>
      </c>
      <c r="J366" s="2">
        <f t="shared" si="152"/>
        <v>1.0046327399999999</v>
      </c>
      <c r="K366" s="2">
        <f t="shared" si="153"/>
        <v>190266.21620768</v>
      </c>
      <c r="L366" s="1">
        <f t="shared" si="163"/>
        <v>0</v>
      </c>
      <c r="M366" s="3">
        <f t="shared" si="149"/>
        <v>0</v>
      </c>
      <c r="N366" s="2">
        <f t="shared" si="154"/>
        <v>0</v>
      </c>
      <c r="O366" s="18">
        <f t="shared" si="164"/>
        <v>0.14499999999999999</v>
      </c>
      <c r="P366" s="8">
        <f t="shared" si="150"/>
        <v>1.008039949</v>
      </c>
      <c r="Q366" s="2">
        <f t="shared" si="155"/>
        <v>1529.7306747299999</v>
      </c>
      <c r="R366" s="2">
        <f t="shared" si="156"/>
        <v>1529.7306747299999</v>
      </c>
      <c r="S366" s="9" t="s">
        <v>56</v>
      </c>
      <c r="T366" s="47">
        <f t="shared" si="165"/>
        <v>40400</v>
      </c>
      <c r="U366" s="4"/>
      <c r="V366" s="126">
        <v>39448</v>
      </c>
      <c r="W366" s="125" t="s">
        <v>69</v>
      </c>
      <c r="X366" s="4"/>
      <c r="Y366" s="4"/>
      <c r="Z366" s="4"/>
      <c r="AA366" s="3"/>
      <c r="AB366" s="4"/>
      <c r="AC366" s="4"/>
      <c r="AD366" s="4"/>
      <c r="AE366" s="3"/>
      <c r="AF366" s="5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</row>
    <row r="367" spans="1:123" x14ac:dyDescent="0.2">
      <c r="A367" s="90">
        <f t="shared" si="157"/>
        <v>40392</v>
      </c>
      <c r="B367" s="2">
        <f t="shared" si="151"/>
        <v>191871.04089573</v>
      </c>
      <c r="C367" s="2">
        <f t="shared" si="158"/>
        <v>189388.82701323004</v>
      </c>
      <c r="D367" s="47">
        <f t="shared" si="159"/>
        <v>40370</v>
      </c>
      <c r="E367" s="3">
        <f t="shared" si="167"/>
        <v>8.52E-4</v>
      </c>
      <c r="F367" s="4">
        <f t="shared" si="160"/>
        <v>23</v>
      </c>
      <c r="G367" s="4">
        <f t="shared" si="166"/>
        <v>31</v>
      </c>
      <c r="H367" s="2">
        <f t="shared" si="161"/>
        <v>1.0006320500000001</v>
      </c>
      <c r="I367" s="2">
        <f t="shared" si="162"/>
        <v>1.0040257400000001</v>
      </c>
      <c r="J367" s="2">
        <f t="shared" si="152"/>
        <v>1.0046603300000001</v>
      </c>
      <c r="K367" s="2">
        <f t="shared" si="153"/>
        <v>190271.44144542</v>
      </c>
      <c r="L367" s="1">
        <f t="shared" si="163"/>
        <v>0</v>
      </c>
      <c r="M367" s="3">
        <f t="shared" si="149"/>
        <v>0</v>
      </c>
      <c r="N367" s="2">
        <f t="shared" si="154"/>
        <v>0</v>
      </c>
      <c r="O367" s="18">
        <f t="shared" si="164"/>
        <v>0.14499999999999999</v>
      </c>
      <c r="P367" s="8">
        <f t="shared" si="150"/>
        <v>1.0084069339999999</v>
      </c>
      <c r="Q367" s="2">
        <f t="shared" si="155"/>
        <v>1599.5994503100001</v>
      </c>
      <c r="R367" s="2">
        <f t="shared" si="156"/>
        <v>1599.5994503100001</v>
      </c>
      <c r="S367" s="9" t="s">
        <v>56</v>
      </c>
      <c r="T367" s="47">
        <f t="shared" si="165"/>
        <v>40400</v>
      </c>
      <c r="U367" s="4"/>
      <c r="V367" s="126">
        <v>39482</v>
      </c>
      <c r="W367" s="125" t="s">
        <v>63</v>
      </c>
      <c r="X367" s="4"/>
      <c r="Y367" s="4"/>
      <c r="Z367" s="4"/>
      <c r="AA367" s="3"/>
      <c r="AB367" s="4"/>
      <c r="AC367" s="4"/>
      <c r="AD367" s="4"/>
      <c r="AE367" s="3"/>
      <c r="AF367" s="5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</row>
    <row r="368" spans="1:123" x14ac:dyDescent="0.2">
      <c r="A368" s="90">
        <f t="shared" si="157"/>
        <v>40393</v>
      </c>
      <c r="B368" s="2">
        <f t="shared" si="151"/>
        <v>191946.16577125</v>
      </c>
      <c r="C368" s="2">
        <f t="shared" si="158"/>
        <v>189388.82701323004</v>
      </c>
      <c r="D368" s="47">
        <f t="shared" si="159"/>
        <v>40370</v>
      </c>
      <c r="E368" s="3">
        <f t="shared" si="167"/>
        <v>8.52E-4</v>
      </c>
      <c r="F368" s="4">
        <f t="shared" si="160"/>
        <v>24</v>
      </c>
      <c r="G368" s="4">
        <f t="shared" si="166"/>
        <v>31</v>
      </c>
      <c r="H368" s="2">
        <f t="shared" si="161"/>
        <v>1.00065954</v>
      </c>
      <c r="I368" s="2">
        <f t="shared" si="162"/>
        <v>1.0040257400000001</v>
      </c>
      <c r="J368" s="2">
        <f t="shared" si="152"/>
        <v>1.00468793</v>
      </c>
      <c r="K368" s="2">
        <f t="shared" si="153"/>
        <v>190276.66857705</v>
      </c>
      <c r="L368" s="1">
        <f t="shared" si="163"/>
        <v>0</v>
      </c>
      <c r="M368" s="3">
        <f t="shared" si="149"/>
        <v>0</v>
      </c>
      <c r="N368" s="2">
        <f t="shared" si="154"/>
        <v>0</v>
      </c>
      <c r="O368" s="18">
        <f t="shared" si="164"/>
        <v>0.14499999999999999</v>
      </c>
      <c r="P368" s="8">
        <f t="shared" si="150"/>
        <v>1.0087740510000001</v>
      </c>
      <c r="Q368" s="2">
        <f t="shared" si="155"/>
        <v>1669.4971942</v>
      </c>
      <c r="R368" s="2">
        <f t="shared" si="156"/>
        <v>1669.4971942</v>
      </c>
      <c r="S368" s="9" t="s">
        <v>56</v>
      </c>
      <c r="T368" s="47">
        <f t="shared" si="165"/>
        <v>40400</v>
      </c>
      <c r="U368" s="4"/>
      <c r="V368" s="126">
        <v>39483</v>
      </c>
      <c r="W368" s="125" t="s">
        <v>63</v>
      </c>
      <c r="X368" s="4"/>
      <c r="Y368" s="4"/>
      <c r="Z368" s="4"/>
      <c r="AA368" s="3"/>
      <c r="AB368" s="4"/>
      <c r="AC368" s="4"/>
      <c r="AD368" s="4"/>
      <c r="AE368" s="3"/>
      <c r="AF368" s="5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</row>
    <row r="369" spans="1:126" x14ac:dyDescent="0.2">
      <c r="A369" s="90">
        <f t="shared" si="157"/>
        <v>40394</v>
      </c>
      <c r="B369" s="2">
        <f t="shared" si="151"/>
        <v>192021.32208394998</v>
      </c>
      <c r="C369" s="2">
        <f t="shared" si="158"/>
        <v>189388.82701323004</v>
      </c>
      <c r="D369" s="47">
        <f t="shared" si="159"/>
        <v>40370</v>
      </c>
      <c r="E369" s="3">
        <f t="shared" si="167"/>
        <v>8.52E-4</v>
      </c>
      <c r="F369" s="4">
        <f t="shared" si="160"/>
        <v>25</v>
      </c>
      <c r="G369" s="4">
        <f t="shared" si="166"/>
        <v>31</v>
      </c>
      <c r="H369" s="2">
        <f t="shared" si="161"/>
        <v>1.0006870400000001</v>
      </c>
      <c r="I369" s="2">
        <f t="shared" si="162"/>
        <v>1.0040257400000001</v>
      </c>
      <c r="J369" s="2">
        <f t="shared" si="152"/>
        <v>1.0047155400000001</v>
      </c>
      <c r="K369" s="2">
        <f t="shared" si="153"/>
        <v>190281.89760256</v>
      </c>
      <c r="L369" s="1">
        <f t="shared" si="163"/>
        <v>0</v>
      </c>
      <c r="M369" s="3">
        <f t="shared" si="149"/>
        <v>0</v>
      </c>
      <c r="N369" s="2">
        <f t="shared" si="154"/>
        <v>0</v>
      </c>
      <c r="O369" s="18">
        <f t="shared" si="164"/>
        <v>0.14499999999999999</v>
      </c>
      <c r="P369" s="8">
        <f t="shared" si="150"/>
        <v>1.009141303</v>
      </c>
      <c r="Q369" s="2">
        <f t="shared" si="155"/>
        <v>1739.42448139</v>
      </c>
      <c r="R369" s="2">
        <f t="shared" si="156"/>
        <v>1739.42448139</v>
      </c>
      <c r="S369" s="9" t="s">
        <v>56</v>
      </c>
      <c r="T369" s="47">
        <f t="shared" si="165"/>
        <v>40400</v>
      </c>
      <c r="U369" s="4"/>
      <c r="V369" s="126">
        <v>39528</v>
      </c>
      <c r="W369" s="125" t="s">
        <v>64</v>
      </c>
      <c r="X369" s="4"/>
      <c r="Y369" s="4"/>
      <c r="Z369" s="4"/>
      <c r="AA369" s="3"/>
      <c r="AB369" s="4"/>
      <c r="AC369" s="4"/>
      <c r="AD369" s="4"/>
      <c r="AE369" s="3"/>
      <c r="AF369" s="5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</row>
    <row r="370" spans="1:126" x14ac:dyDescent="0.2">
      <c r="A370" s="90">
        <f t="shared" si="157"/>
        <v>40395</v>
      </c>
      <c r="B370" s="2">
        <f t="shared" si="151"/>
        <v>192096.5056337</v>
      </c>
      <c r="C370" s="2">
        <f t="shared" si="158"/>
        <v>189388.82701323004</v>
      </c>
      <c r="D370" s="47">
        <f t="shared" si="159"/>
        <v>40370</v>
      </c>
      <c r="E370" s="3">
        <f t="shared" si="167"/>
        <v>8.52E-4</v>
      </c>
      <c r="F370" s="4">
        <f t="shared" si="160"/>
        <v>26</v>
      </c>
      <c r="G370" s="4">
        <f t="shared" si="166"/>
        <v>31</v>
      </c>
      <c r="H370" s="2">
        <f t="shared" si="161"/>
        <v>1.00071453</v>
      </c>
      <c r="I370" s="2">
        <f t="shared" si="162"/>
        <v>1.0040257400000001</v>
      </c>
      <c r="J370" s="2">
        <f t="shared" si="152"/>
        <v>1.00474314</v>
      </c>
      <c r="K370" s="2">
        <f t="shared" si="153"/>
        <v>190287.12473419</v>
      </c>
      <c r="L370" s="1">
        <f t="shared" si="163"/>
        <v>0</v>
      </c>
      <c r="M370" s="3">
        <f t="shared" si="149"/>
        <v>0</v>
      </c>
      <c r="N370" s="2">
        <f t="shared" si="154"/>
        <v>0</v>
      </c>
      <c r="O370" s="18">
        <f t="shared" si="164"/>
        <v>0.14499999999999999</v>
      </c>
      <c r="P370" s="8">
        <f t="shared" si="150"/>
        <v>1.0095086879999999</v>
      </c>
      <c r="Q370" s="2">
        <f t="shared" si="155"/>
        <v>1809.3808995100001</v>
      </c>
      <c r="R370" s="2">
        <f t="shared" si="156"/>
        <v>1809.3808995100001</v>
      </c>
      <c r="S370" s="9" t="s">
        <v>56</v>
      </c>
      <c r="T370" s="47">
        <f t="shared" si="165"/>
        <v>40400</v>
      </c>
      <c r="U370" s="4"/>
      <c r="V370" s="126">
        <v>39559</v>
      </c>
      <c r="W370" s="125" t="s">
        <v>65</v>
      </c>
      <c r="X370" s="4"/>
      <c r="Y370" s="4"/>
      <c r="Z370" s="4"/>
      <c r="AA370" s="3"/>
      <c r="AB370" s="4"/>
      <c r="AC370" s="4"/>
      <c r="AD370" s="4"/>
      <c r="AE370" s="3"/>
      <c r="AF370" s="5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</row>
    <row r="371" spans="1:126" x14ac:dyDescent="0.2">
      <c r="A371" s="90">
        <f t="shared" si="157"/>
        <v>40396</v>
      </c>
      <c r="B371" s="2">
        <f t="shared" si="151"/>
        <v>192171.71852334999</v>
      </c>
      <c r="C371" s="2">
        <f t="shared" si="158"/>
        <v>189388.82701323004</v>
      </c>
      <c r="D371" s="47">
        <f t="shared" si="159"/>
        <v>40370</v>
      </c>
      <c r="E371" s="3">
        <f t="shared" si="167"/>
        <v>8.52E-4</v>
      </c>
      <c r="F371" s="4">
        <f t="shared" si="160"/>
        <v>27</v>
      </c>
      <c r="G371" s="4">
        <f t="shared" si="166"/>
        <v>31</v>
      </c>
      <c r="H371" s="2">
        <f t="shared" si="161"/>
        <v>1.0007420199999999</v>
      </c>
      <c r="I371" s="2">
        <f t="shared" si="162"/>
        <v>1.0040257400000001</v>
      </c>
      <c r="J371" s="2">
        <f t="shared" si="152"/>
        <v>1.0047707400000001</v>
      </c>
      <c r="K371" s="2">
        <f t="shared" si="153"/>
        <v>190292.35186580999</v>
      </c>
      <c r="L371" s="1">
        <f t="shared" si="163"/>
        <v>0</v>
      </c>
      <c r="M371" s="3">
        <f t="shared" si="149"/>
        <v>0</v>
      </c>
      <c r="N371" s="2">
        <f t="shared" si="154"/>
        <v>0</v>
      </c>
      <c r="O371" s="18">
        <f t="shared" si="164"/>
        <v>0.14499999999999999</v>
      </c>
      <c r="P371" s="8">
        <f t="shared" si="150"/>
        <v>1.009876207</v>
      </c>
      <c r="Q371" s="2">
        <f t="shared" si="155"/>
        <v>1879.36665754</v>
      </c>
      <c r="R371" s="2">
        <f t="shared" si="156"/>
        <v>1879.36665754</v>
      </c>
      <c r="S371" s="9" t="s">
        <v>56</v>
      </c>
      <c r="T371" s="47">
        <f t="shared" si="165"/>
        <v>40400</v>
      </c>
      <c r="U371" s="4"/>
      <c r="V371" s="126">
        <v>39569</v>
      </c>
      <c r="W371" s="125" t="s">
        <v>66</v>
      </c>
      <c r="X371" s="4"/>
      <c r="Y371" s="4"/>
      <c r="Z371" s="4"/>
      <c r="AA371" s="3"/>
      <c r="AB371" s="4"/>
      <c r="AC371" s="4"/>
      <c r="AD371" s="4"/>
      <c r="AE371" s="3"/>
      <c r="AF371" s="5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</row>
    <row r="372" spans="1:126" x14ac:dyDescent="0.2">
      <c r="A372" s="90">
        <f t="shared" si="157"/>
        <v>40397</v>
      </c>
      <c r="B372" s="2">
        <f t="shared" si="151"/>
        <v>192246.96075502</v>
      </c>
      <c r="C372" s="2">
        <f t="shared" si="158"/>
        <v>189388.82701323004</v>
      </c>
      <c r="D372" s="47">
        <f t="shared" si="159"/>
        <v>40370</v>
      </c>
      <c r="E372" s="3">
        <f t="shared" si="167"/>
        <v>8.52E-4</v>
      </c>
      <c r="F372" s="4">
        <f t="shared" si="160"/>
        <v>28</v>
      </c>
      <c r="G372" s="4">
        <f t="shared" si="166"/>
        <v>31</v>
      </c>
      <c r="H372" s="2">
        <f t="shared" si="161"/>
        <v>1.00076951</v>
      </c>
      <c r="I372" s="2">
        <f t="shared" si="162"/>
        <v>1.0040257400000001</v>
      </c>
      <c r="J372" s="2">
        <f t="shared" si="152"/>
        <v>1.00479834</v>
      </c>
      <c r="K372" s="2">
        <f t="shared" si="153"/>
        <v>190297.57899744</v>
      </c>
      <c r="L372" s="1">
        <f t="shared" si="163"/>
        <v>0</v>
      </c>
      <c r="M372" s="3">
        <f t="shared" si="149"/>
        <v>0</v>
      </c>
      <c r="N372" s="2">
        <f t="shared" si="154"/>
        <v>0</v>
      </c>
      <c r="O372" s="18">
        <f t="shared" si="164"/>
        <v>0.14499999999999999</v>
      </c>
      <c r="P372" s="8">
        <f t="shared" si="150"/>
        <v>1.0102438600000001</v>
      </c>
      <c r="Q372" s="2">
        <f t="shared" si="155"/>
        <v>1949.3817575800001</v>
      </c>
      <c r="R372" s="2">
        <f t="shared" si="156"/>
        <v>1949.3817575800001</v>
      </c>
      <c r="S372" s="9" t="s">
        <v>56</v>
      </c>
      <c r="T372" s="47">
        <f t="shared" si="165"/>
        <v>40400</v>
      </c>
      <c r="U372" s="4"/>
      <c r="V372" s="126">
        <v>39590</v>
      </c>
      <c r="W372" s="125" t="s">
        <v>67</v>
      </c>
      <c r="X372" s="4"/>
      <c r="Y372" s="4"/>
      <c r="Z372" s="4"/>
      <c r="AA372" s="3"/>
      <c r="AB372" s="4"/>
      <c r="AC372" s="4"/>
      <c r="AD372" s="4"/>
      <c r="AE372" s="3"/>
      <c r="AF372" s="5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</row>
    <row r="373" spans="1:126" x14ac:dyDescent="0.2">
      <c r="A373" s="90">
        <f t="shared" si="157"/>
        <v>40398</v>
      </c>
      <c r="B373" s="2">
        <f t="shared" si="151"/>
        <v>192322.23405448999</v>
      </c>
      <c r="C373" s="2">
        <f t="shared" si="158"/>
        <v>189388.82701323004</v>
      </c>
      <c r="D373" s="47">
        <f t="shared" si="159"/>
        <v>40370</v>
      </c>
      <c r="E373" s="3">
        <f t="shared" si="167"/>
        <v>8.52E-4</v>
      </c>
      <c r="F373" s="4">
        <f t="shared" si="160"/>
        <v>29</v>
      </c>
      <c r="G373" s="4">
        <f t="shared" si="166"/>
        <v>31</v>
      </c>
      <c r="H373" s="2">
        <f t="shared" si="161"/>
        <v>1.0007970100000001</v>
      </c>
      <c r="I373" s="2">
        <f t="shared" si="162"/>
        <v>1.0040257400000001</v>
      </c>
      <c r="J373" s="2">
        <f t="shared" si="152"/>
        <v>1.0048259500000001</v>
      </c>
      <c r="K373" s="2">
        <f t="shared" si="153"/>
        <v>190302.80802294999</v>
      </c>
      <c r="L373" s="1">
        <f t="shared" si="163"/>
        <v>0</v>
      </c>
      <c r="M373" s="3">
        <f t="shared" si="149"/>
        <v>0</v>
      </c>
      <c r="N373" s="2">
        <f t="shared" si="154"/>
        <v>0</v>
      </c>
      <c r="O373" s="18">
        <f t="shared" si="164"/>
        <v>0.14499999999999999</v>
      </c>
      <c r="P373" s="8">
        <f t="shared" si="150"/>
        <v>1.0106116460000001</v>
      </c>
      <c r="Q373" s="2">
        <f t="shared" si="155"/>
        <v>2019.4260315399999</v>
      </c>
      <c r="R373" s="2">
        <f t="shared" si="156"/>
        <v>2019.4260315399999</v>
      </c>
      <c r="S373" s="9" t="s">
        <v>56</v>
      </c>
      <c r="T373" s="47">
        <f t="shared" si="165"/>
        <v>40400</v>
      </c>
      <c r="U373" s="4"/>
      <c r="V373" s="126">
        <v>39807</v>
      </c>
      <c r="W373" s="125" t="s">
        <v>68</v>
      </c>
      <c r="X373" s="4"/>
      <c r="Y373" s="4"/>
      <c r="Z373" s="4"/>
      <c r="AA373" s="3"/>
      <c r="AB373" s="4"/>
      <c r="AC373" s="4"/>
      <c r="AD373" s="4"/>
      <c r="AE373" s="3"/>
      <c r="AF373" s="5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</row>
    <row r="374" spans="1:126" x14ac:dyDescent="0.2">
      <c r="A374" s="90">
        <f t="shared" si="157"/>
        <v>40399</v>
      </c>
      <c r="B374" s="2">
        <f t="shared" si="151"/>
        <v>192397.53497718999</v>
      </c>
      <c r="C374" s="2">
        <f t="shared" si="158"/>
        <v>189388.82701323004</v>
      </c>
      <c r="D374" s="47">
        <f t="shared" si="159"/>
        <v>40370</v>
      </c>
      <c r="E374" s="3">
        <f t="shared" si="167"/>
        <v>8.52E-4</v>
      </c>
      <c r="F374" s="4">
        <f t="shared" si="160"/>
        <v>30</v>
      </c>
      <c r="G374" s="4">
        <f t="shared" si="166"/>
        <v>31</v>
      </c>
      <c r="H374" s="2">
        <f t="shared" si="161"/>
        <v>1.0008245</v>
      </c>
      <c r="I374" s="2">
        <f t="shared" si="162"/>
        <v>1.0040257400000001</v>
      </c>
      <c r="J374" s="2">
        <f t="shared" si="152"/>
        <v>1.00485355</v>
      </c>
      <c r="K374" s="2">
        <f t="shared" si="153"/>
        <v>190308.03515457999</v>
      </c>
      <c r="L374" s="1">
        <f t="shared" si="163"/>
        <v>0</v>
      </c>
      <c r="M374" s="3">
        <f t="shared" si="149"/>
        <v>0</v>
      </c>
      <c r="N374" s="2">
        <f t="shared" si="154"/>
        <v>0</v>
      </c>
      <c r="O374" s="18">
        <f t="shared" si="164"/>
        <v>0.14499999999999999</v>
      </c>
      <c r="P374" s="8">
        <f t="shared" si="150"/>
        <v>1.0109795669999999</v>
      </c>
      <c r="Q374" s="2">
        <f t="shared" si="155"/>
        <v>2089.4998226100001</v>
      </c>
      <c r="R374" s="2">
        <f t="shared" si="156"/>
        <v>2089.4998226100001</v>
      </c>
      <c r="S374" s="9" t="s">
        <v>56</v>
      </c>
      <c r="T374" s="47">
        <f t="shared" si="165"/>
        <v>40400</v>
      </c>
      <c r="U374" s="4"/>
      <c r="V374" s="126">
        <v>39814</v>
      </c>
      <c r="W374" s="125" t="s">
        <v>69</v>
      </c>
      <c r="X374" s="4"/>
      <c r="Y374" s="4"/>
      <c r="Z374" s="4"/>
      <c r="AA374" s="3"/>
      <c r="AB374" s="4"/>
      <c r="AC374" s="4"/>
      <c r="AD374" s="4"/>
      <c r="AE374" s="3"/>
      <c r="AF374" s="5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</row>
    <row r="375" spans="1:126" x14ac:dyDescent="0.2">
      <c r="A375" s="91">
        <f t="shared" si="157"/>
        <v>40400</v>
      </c>
      <c r="B375" s="36">
        <f t="shared" si="151"/>
        <v>192472.86697326999</v>
      </c>
      <c r="C375" s="36">
        <f t="shared" si="158"/>
        <v>189388.82701323004</v>
      </c>
      <c r="D375" s="120">
        <f t="shared" si="159"/>
        <v>40370</v>
      </c>
      <c r="E375" s="3">
        <f t="shared" si="167"/>
        <v>8.52E-4</v>
      </c>
      <c r="F375" s="21">
        <f t="shared" si="160"/>
        <v>31</v>
      </c>
      <c r="G375" s="21">
        <f t="shared" si="166"/>
        <v>31</v>
      </c>
      <c r="H375" s="36">
        <f t="shared" si="161"/>
        <v>1.0008520000000001</v>
      </c>
      <c r="I375" s="36">
        <f t="shared" si="162"/>
        <v>1.0040257400000001</v>
      </c>
      <c r="J375" s="36">
        <f t="shared" si="152"/>
        <v>1.0048811600000001</v>
      </c>
      <c r="K375" s="36">
        <f t="shared" si="153"/>
        <v>190313.26418008999</v>
      </c>
      <c r="L375" s="37">
        <f t="shared" si="163"/>
        <v>11</v>
      </c>
      <c r="M375" s="20">
        <f t="shared" si="149"/>
        <v>5.8233513299999998E-2</v>
      </c>
      <c r="N375" s="36">
        <f t="shared" si="154"/>
        <v>11082.61000079</v>
      </c>
      <c r="O375" s="35">
        <f t="shared" si="164"/>
        <v>0.14499999999999999</v>
      </c>
      <c r="P375" s="38">
        <f t="shared" si="150"/>
        <v>1.0113476210000001</v>
      </c>
      <c r="Q375" s="36">
        <f t="shared" si="155"/>
        <v>2159.6027931799999</v>
      </c>
      <c r="R375" s="36">
        <f t="shared" si="156"/>
        <v>13242.21279397</v>
      </c>
      <c r="S375" s="39" t="s">
        <v>56</v>
      </c>
      <c r="T375" s="120">
        <f t="shared" si="165"/>
        <v>40400</v>
      </c>
      <c r="U375" s="36">
        <f>(K375-N375)+Q375</f>
        <v>181390.25697247998</v>
      </c>
      <c r="V375" s="126">
        <v>39867</v>
      </c>
      <c r="W375" s="125" t="s">
        <v>63</v>
      </c>
      <c r="X375" s="21"/>
      <c r="Y375" s="21"/>
      <c r="Z375" s="21"/>
      <c r="AA375" s="20"/>
      <c r="AB375" s="21"/>
      <c r="AC375" s="21"/>
      <c r="AD375" s="21"/>
      <c r="AE375" s="20"/>
      <c r="AF375" s="6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9"/>
      <c r="DU375" s="29"/>
      <c r="DV375" s="29"/>
    </row>
    <row r="376" spans="1:126" x14ac:dyDescent="0.2">
      <c r="A376" s="90">
        <f t="shared" si="157"/>
        <v>40401</v>
      </c>
      <c r="B376" s="2">
        <f t="shared" si="151"/>
        <v>181461.18333298</v>
      </c>
      <c r="C376" s="2">
        <f t="shared" si="158"/>
        <v>180509.16286707003</v>
      </c>
      <c r="D376" s="47">
        <f t="shared" si="159"/>
        <v>40401</v>
      </c>
      <c r="E376" s="3">
        <f t="shared" si="167"/>
        <v>8.3600000000000005E-4</v>
      </c>
      <c r="F376" s="4">
        <f t="shared" si="160"/>
        <v>1</v>
      </c>
      <c r="G376" s="4">
        <f t="shared" si="166"/>
        <v>31</v>
      </c>
      <c r="H376" s="2">
        <f t="shared" si="161"/>
        <v>1.0000269500000001</v>
      </c>
      <c r="I376" s="2">
        <f t="shared" si="162"/>
        <v>1.0048811600000001</v>
      </c>
      <c r="J376" s="2">
        <f t="shared" si="152"/>
        <v>1.00490824</v>
      </c>
      <c r="K376" s="2">
        <f t="shared" si="153"/>
        <v>181395.14516062001</v>
      </c>
      <c r="L376" s="1">
        <f t="shared" si="163"/>
        <v>0</v>
      </c>
      <c r="M376" s="3">
        <f t="shared" si="149"/>
        <v>0</v>
      </c>
      <c r="N376" s="2">
        <f t="shared" si="154"/>
        <v>0</v>
      </c>
      <c r="O376" s="18">
        <f t="shared" si="164"/>
        <v>0.14499999999999999</v>
      </c>
      <c r="P376" s="8">
        <f t="shared" si="150"/>
        <v>1.0003640570000001</v>
      </c>
      <c r="Q376" s="2">
        <f t="shared" si="155"/>
        <v>66.038172360000004</v>
      </c>
      <c r="R376" s="2">
        <f t="shared" si="156"/>
        <v>66.038172360000004</v>
      </c>
      <c r="S376" s="9" t="s">
        <v>56</v>
      </c>
      <c r="T376" s="47">
        <f t="shared" si="165"/>
        <v>40407</v>
      </c>
      <c r="U376" s="4"/>
      <c r="V376" s="126">
        <v>39868</v>
      </c>
      <c r="W376" s="125" t="s">
        <v>63</v>
      </c>
      <c r="X376" s="4"/>
      <c r="Y376" s="4"/>
      <c r="Z376" s="4"/>
      <c r="AA376" s="3"/>
      <c r="AB376" s="4"/>
      <c r="AC376" s="4"/>
      <c r="AD376" s="4"/>
      <c r="AE376" s="3"/>
      <c r="AF376" s="5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</row>
    <row r="377" spans="1:126" x14ac:dyDescent="0.2">
      <c r="A377" s="90">
        <f t="shared" si="157"/>
        <v>40402</v>
      </c>
      <c r="B377" s="2">
        <f t="shared" si="151"/>
        <v>181532.13918524</v>
      </c>
      <c r="C377" s="2">
        <f t="shared" si="158"/>
        <v>180509.16286707003</v>
      </c>
      <c r="D377" s="47">
        <f t="shared" si="159"/>
        <v>40401</v>
      </c>
      <c r="E377" s="3">
        <f t="shared" si="167"/>
        <v>8.3600000000000005E-4</v>
      </c>
      <c r="F377" s="4">
        <f t="shared" si="160"/>
        <v>2</v>
      </c>
      <c r="G377" s="4">
        <f t="shared" si="166"/>
        <v>31</v>
      </c>
      <c r="H377" s="2">
        <f t="shared" si="161"/>
        <v>1.0000539100000001</v>
      </c>
      <c r="I377" s="2">
        <f t="shared" si="162"/>
        <v>1.0048811600000001</v>
      </c>
      <c r="J377" s="2">
        <f t="shared" si="152"/>
        <v>1.0049353299999999</v>
      </c>
      <c r="K377" s="2">
        <f t="shared" si="153"/>
        <v>181400.03515384</v>
      </c>
      <c r="L377" s="1">
        <f t="shared" si="163"/>
        <v>0</v>
      </c>
      <c r="M377" s="3">
        <f t="shared" si="149"/>
        <v>0</v>
      </c>
      <c r="N377" s="2">
        <f t="shared" si="154"/>
        <v>0</v>
      </c>
      <c r="O377" s="18">
        <f t="shared" si="164"/>
        <v>0.14499999999999999</v>
      </c>
      <c r="P377" s="8">
        <f t="shared" si="150"/>
        <v>1.0007282470000001</v>
      </c>
      <c r="Q377" s="2">
        <f t="shared" si="155"/>
        <v>132.1040314</v>
      </c>
      <c r="R377" s="2">
        <f t="shared" si="156"/>
        <v>132.1040314</v>
      </c>
      <c r="S377" s="9" t="s">
        <v>56</v>
      </c>
      <c r="T377" s="47">
        <f t="shared" si="165"/>
        <v>40407</v>
      </c>
      <c r="U377" s="4"/>
      <c r="V377" s="126">
        <v>39913</v>
      </c>
      <c r="W377" s="125" t="s">
        <v>64</v>
      </c>
      <c r="X377" s="4"/>
      <c r="Y377" s="4"/>
      <c r="Z377" s="4"/>
      <c r="AA377" s="3"/>
      <c r="AB377" s="4"/>
      <c r="AC377" s="4"/>
      <c r="AD377" s="4"/>
      <c r="AE377" s="3"/>
      <c r="AF377" s="5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</row>
    <row r="378" spans="1:126" x14ac:dyDescent="0.2">
      <c r="A378" s="90">
        <f t="shared" si="157"/>
        <v>40403</v>
      </c>
      <c r="B378" s="2">
        <f t="shared" si="151"/>
        <v>181603.12254472001</v>
      </c>
      <c r="C378" s="2">
        <f t="shared" si="158"/>
        <v>180509.16286707003</v>
      </c>
      <c r="D378" s="47">
        <f t="shared" si="159"/>
        <v>40401</v>
      </c>
      <c r="E378" s="3">
        <f t="shared" si="167"/>
        <v>8.3600000000000005E-4</v>
      </c>
      <c r="F378" s="4">
        <f t="shared" si="160"/>
        <v>3</v>
      </c>
      <c r="G378" s="4">
        <f t="shared" si="166"/>
        <v>31</v>
      </c>
      <c r="H378" s="2">
        <f t="shared" si="161"/>
        <v>1.0000808699999999</v>
      </c>
      <c r="I378" s="2">
        <f t="shared" si="162"/>
        <v>1.0048811600000001</v>
      </c>
      <c r="J378" s="2">
        <f t="shared" si="152"/>
        <v>1.00496242</v>
      </c>
      <c r="K378" s="2">
        <f t="shared" si="153"/>
        <v>181404.92514706001</v>
      </c>
      <c r="L378" s="1">
        <f t="shared" si="163"/>
        <v>0</v>
      </c>
      <c r="M378" s="3">
        <f t="shared" si="149"/>
        <v>0</v>
      </c>
      <c r="N378" s="2">
        <f t="shared" si="154"/>
        <v>0</v>
      </c>
      <c r="O378" s="18">
        <f t="shared" si="164"/>
        <v>0.14499999999999999</v>
      </c>
      <c r="P378" s="8">
        <f t="shared" si="150"/>
        <v>1.0010925690000001</v>
      </c>
      <c r="Q378" s="2">
        <f t="shared" si="155"/>
        <v>198.19739766000001</v>
      </c>
      <c r="R378" s="2">
        <f t="shared" si="156"/>
        <v>198.19739766000001</v>
      </c>
      <c r="S378" s="9" t="s">
        <v>56</v>
      </c>
      <c r="T378" s="47">
        <f t="shared" si="165"/>
        <v>40407</v>
      </c>
      <c r="U378" s="4"/>
      <c r="V378" s="126">
        <v>39924</v>
      </c>
      <c r="W378" s="125" t="s">
        <v>65</v>
      </c>
      <c r="X378" s="4"/>
      <c r="Y378" s="4"/>
      <c r="Z378" s="4"/>
      <c r="AA378" s="3"/>
      <c r="AB378" s="4"/>
      <c r="AC378" s="4"/>
      <c r="AD378" s="4"/>
      <c r="AE378" s="3"/>
      <c r="AF378" s="5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</row>
    <row r="379" spans="1:126" x14ac:dyDescent="0.2">
      <c r="A379" s="90">
        <f t="shared" si="157"/>
        <v>40404</v>
      </c>
      <c r="B379" s="2">
        <f t="shared" si="151"/>
        <v>181674.13359477001</v>
      </c>
      <c r="C379" s="2">
        <f t="shared" si="158"/>
        <v>180509.16286707003</v>
      </c>
      <c r="D379" s="47">
        <f t="shared" si="159"/>
        <v>40401</v>
      </c>
      <c r="E379" s="3">
        <f t="shared" si="167"/>
        <v>8.3600000000000005E-4</v>
      </c>
      <c r="F379" s="4">
        <f t="shared" si="160"/>
        <v>4</v>
      </c>
      <c r="G379" s="4">
        <f t="shared" si="166"/>
        <v>31</v>
      </c>
      <c r="H379" s="2">
        <f t="shared" si="161"/>
        <v>1.0001078299999999</v>
      </c>
      <c r="I379" s="2">
        <f t="shared" si="162"/>
        <v>1.0048811600000001</v>
      </c>
      <c r="J379" s="2">
        <f t="shared" si="152"/>
        <v>1.0049895099999999</v>
      </c>
      <c r="K379" s="2">
        <f t="shared" si="153"/>
        <v>181409.81514028</v>
      </c>
      <c r="L379" s="1">
        <f t="shared" si="163"/>
        <v>0</v>
      </c>
      <c r="M379" s="3">
        <f t="shared" si="149"/>
        <v>0</v>
      </c>
      <c r="N379" s="2">
        <f t="shared" si="154"/>
        <v>0</v>
      </c>
      <c r="O379" s="18">
        <f t="shared" si="164"/>
        <v>0.14499999999999999</v>
      </c>
      <c r="P379" s="8">
        <f t="shared" si="150"/>
        <v>1.001457024</v>
      </c>
      <c r="Q379" s="2">
        <f t="shared" si="155"/>
        <v>264.31845449000002</v>
      </c>
      <c r="R379" s="2">
        <f t="shared" si="156"/>
        <v>264.31845449000002</v>
      </c>
      <c r="S379" s="9" t="s">
        <v>56</v>
      </c>
      <c r="T379" s="47">
        <f t="shared" si="165"/>
        <v>40407</v>
      </c>
      <c r="U379" s="4"/>
      <c r="V379" s="126">
        <v>39934</v>
      </c>
      <c r="W379" s="125" t="s">
        <v>66</v>
      </c>
      <c r="X379" s="4"/>
      <c r="Y379" s="4"/>
      <c r="Z379" s="4"/>
      <c r="AA379" s="3"/>
      <c r="AB379" s="4"/>
      <c r="AC379" s="4"/>
      <c r="AD379" s="4"/>
      <c r="AE379" s="3"/>
      <c r="AF379" s="5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</row>
    <row r="380" spans="1:126" x14ac:dyDescent="0.2">
      <c r="A380" s="90">
        <f t="shared" si="157"/>
        <v>40405</v>
      </c>
      <c r="B380" s="2">
        <f t="shared" si="151"/>
        <v>181745.17233734002</v>
      </c>
      <c r="C380" s="2">
        <f t="shared" si="158"/>
        <v>180509.16286707003</v>
      </c>
      <c r="D380" s="47">
        <f t="shared" si="159"/>
        <v>40401</v>
      </c>
      <c r="E380" s="3">
        <f t="shared" si="167"/>
        <v>8.3600000000000005E-4</v>
      </c>
      <c r="F380" s="4">
        <f t="shared" si="160"/>
        <v>5</v>
      </c>
      <c r="G380" s="4">
        <f t="shared" si="166"/>
        <v>31</v>
      </c>
      <c r="H380" s="2">
        <f t="shared" si="161"/>
        <v>1.0001347899999999</v>
      </c>
      <c r="I380" s="2">
        <f t="shared" si="162"/>
        <v>1.0048811600000001</v>
      </c>
      <c r="J380" s="2">
        <f t="shared" si="152"/>
        <v>1.0050166</v>
      </c>
      <c r="K380" s="2">
        <f t="shared" si="153"/>
        <v>181414.70513350001</v>
      </c>
      <c r="L380" s="1">
        <f t="shared" si="163"/>
        <v>0</v>
      </c>
      <c r="M380" s="3">
        <f t="shared" si="149"/>
        <v>0</v>
      </c>
      <c r="N380" s="2">
        <f t="shared" si="154"/>
        <v>0</v>
      </c>
      <c r="O380" s="18">
        <f t="shared" si="164"/>
        <v>0.14499999999999999</v>
      </c>
      <c r="P380" s="8">
        <f t="shared" si="150"/>
        <v>1.0018216120000001</v>
      </c>
      <c r="Q380" s="2">
        <f t="shared" si="155"/>
        <v>330.46720384000002</v>
      </c>
      <c r="R380" s="2">
        <f t="shared" si="156"/>
        <v>330.46720384000002</v>
      </c>
      <c r="S380" s="9" t="s">
        <v>56</v>
      </c>
      <c r="T380" s="47">
        <f t="shared" si="165"/>
        <v>40407</v>
      </c>
      <c r="U380" s="4"/>
      <c r="V380" s="126">
        <v>39975</v>
      </c>
      <c r="W380" s="125" t="s">
        <v>67</v>
      </c>
      <c r="X380" s="4"/>
      <c r="Y380" s="4"/>
      <c r="Z380" s="4"/>
      <c r="AA380" s="3"/>
      <c r="AB380" s="4"/>
      <c r="AC380" s="4"/>
      <c r="AD380" s="4"/>
      <c r="AE380" s="3"/>
      <c r="AF380" s="5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</row>
    <row r="381" spans="1:126" x14ac:dyDescent="0.2">
      <c r="A381" s="90">
        <f t="shared" si="157"/>
        <v>40406</v>
      </c>
      <c r="B381" s="2">
        <f t="shared" si="151"/>
        <v>181816.23859298002</v>
      </c>
      <c r="C381" s="2">
        <f t="shared" si="158"/>
        <v>180509.16286707003</v>
      </c>
      <c r="D381" s="47">
        <f t="shared" si="159"/>
        <v>40401</v>
      </c>
      <c r="E381" s="3">
        <f t="shared" si="167"/>
        <v>8.3600000000000005E-4</v>
      </c>
      <c r="F381" s="4">
        <f t="shared" si="160"/>
        <v>6</v>
      </c>
      <c r="G381" s="4">
        <f t="shared" si="166"/>
        <v>31</v>
      </c>
      <c r="H381" s="2">
        <f t="shared" si="161"/>
        <v>1.00016175</v>
      </c>
      <c r="I381" s="2">
        <f t="shared" si="162"/>
        <v>1.0048811600000001</v>
      </c>
      <c r="J381" s="2">
        <f t="shared" si="152"/>
        <v>1.0050436899999999</v>
      </c>
      <c r="K381" s="2">
        <f t="shared" si="153"/>
        <v>181419.59512673001</v>
      </c>
      <c r="L381" s="1">
        <f t="shared" si="163"/>
        <v>0</v>
      </c>
      <c r="M381" s="3">
        <f t="shared" si="149"/>
        <v>0</v>
      </c>
      <c r="N381" s="2">
        <f t="shared" si="154"/>
        <v>0</v>
      </c>
      <c r="O381" s="18">
        <f t="shared" si="164"/>
        <v>0.14499999999999999</v>
      </c>
      <c r="P381" s="8">
        <f t="shared" si="150"/>
        <v>1.002186332</v>
      </c>
      <c r="Q381" s="2">
        <f t="shared" si="155"/>
        <v>396.64346625000002</v>
      </c>
      <c r="R381" s="2">
        <f t="shared" si="156"/>
        <v>396.64346625000002</v>
      </c>
      <c r="S381" s="9" t="s">
        <v>56</v>
      </c>
      <c r="T381" s="47">
        <f t="shared" si="165"/>
        <v>40407</v>
      </c>
      <c r="U381" s="4"/>
      <c r="V381" s="126">
        <v>40063</v>
      </c>
      <c r="W381" s="125" t="s">
        <v>59</v>
      </c>
      <c r="X381" s="4"/>
      <c r="Y381" s="4"/>
      <c r="Z381" s="4"/>
      <c r="AA381" s="3"/>
      <c r="AB381" s="4"/>
      <c r="AC381" s="4"/>
      <c r="AD381" s="4"/>
      <c r="AE381" s="3"/>
      <c r="AF381" s="5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</row>
    <row r="382" spans="1:126" x14ac:dyDescent="0.2">
      <c r="A382" s="91">
        <f t="shared" si="157"/>
        <v>40407</v>
      </c>
      <c r="B382" s="36">
        <f t="shared" si="151"/>
        <v>181887.33435470998</v>
      </c>
      <c r="C382" s="36">
        <f t="shared" si="158"/>
        <v>180509.16286707003</v>
      </c>
      <c r="D382" s="120">
        <f t="shared" si="159"/>
        <v>40401</v>
      </c>
      <c r="E382" s="3">
        <f t="shared" si="167"/>
        <v>8.3600000000000005E-4</v>
      </c>
      <c r="F382" s="21">
        <f t="shared" si="160"/>
        <v>7</v>
      </c>
      <c r="G382" s="21">
        <f t="shared" si="166"/>
        <v>31</v>
      </c>
      <c r="H382" s="36">
        <f t="shared" si="161"/>
        <v>1.00018871</v>
      </c>
      <c r="I382" s="36">
        <f t="shared" si="162"/>
        <v>1.0048811600000001</v>
      </c>
      <c r="J382" s="36">
        <f t="shared" si="152"/>
        <v>1.00507079</v>
      </c>
      <c r="K382" s="36">
        <f t="shared" si="153"/>
        <v>181424.48692503999</v>
      </c>
      <c r="L382" s="37">
        <f t="shared" si="163"/>
        <v>0</v>
      </c>
      <c r="M382" s="20">
        <f>AA23</f>
        <v>1.1936205700000001E-2</v>
      </c>
      <c r="N382" s="36">
        <f t="shared" si="154"/>
        <v>2165.5199949500002</v>
      </c>
      <c r="O382" s="35">
        <f t="shared" si="164"/>
        <v>0.14499999999999999</v>
      </c>
      <c r="P382" s="38">
        <f t="shared" si="150"/>
        <v>1.002551185</v>
      </c>
      <c r="Q382" s="36">
        <f t="shared" si="155"/>
        <v>462.84742967</v>
      </c>
      <c r="R382" s="36">
        <f t="shared" si="156"/>
        <v>2628.3674246200003</v>
      </c>
      <c r="S382" s="39" t="s">
        <v>56</v>
      </c>
      <c r="T382" s="120">
        <f t="shared" si="165"/>
        <v>40407</v>
      </c>
      <c r="U382" s="22">
        <f>(K382-N382)</f>
        <v>179258.96693008998</v>
      </c>
      <c r="V382" s="126">
        <v>40098</v>
      </c>
      <c r="W382" s="125" t="s">
        <v>60</v>
      </c>
      <c r="X382" s="21">
        <v>40407</v>
      </c>
      <c r="Y382" s="21"/>
      <c r="Z382" s="21"/>
      <c r="AA382" s="20"/>
      <c r="AB382" s="21"/>
      <c r="AC382" s="21"/>
      <c r="AD382" s="21"/>
      <c r="AE382" s="20"/>
      <c r="AF382" s="6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9"/>
      <c r="DU382" s="29"/>
      <c r="DV382" s="29"/>
    </row>
    <row r="383" spans="1:126" x14ac:dyDescent="0.2">
      <c r="A383" s="90">
        <f t="shared" si="157"/>
        <v>40408</v>
      </c>
      <c r="B383" s="2">
        <f t="shared" si="151"/>
        <v>179329.06095824999</v>
      </c>
      <c r="C383" s="41">
        <v>178354.56835139004</v>
      </c>
      <c r="D383" s="47">
        <f t="shared" si="159"/>
        <v>40401</v>
      </c>
      <c r="E383" s="3">
        <f t="shared" si="167"/>
        <v>8.3600000000000005E-4</v>
      </c>
      <c r="F383" s="4">
        <f t="shared" si="160"/>
        <v>8</v>
      </c>
      <c r="G383" s="4">
        <f t="shared" si="166"/>
        <v>31</v>
      </c>
      <c r="H383" s="2">
        <f t="shared" si="161"/>
        <v>1.00021567</v>
      </c>
      <c r="I383" s="2">
        <f t="shared" si="162"/>
        <v>1.0048811600000001</v>
      </c>
      <c r="J383" s="2">
        <f t="shared" si="152"/>
        <v>1.0050978800000001</v>
      </c>
      <c r="K383" s="2">
        <f t="shared" si="153"/>
        <v>179263.79853828999</v>
      </c>
      <c r="L383" s="1">
        <f t="shared" si="163"/>
        <v>0</v>
      </c>
      <c r="M383" s="3">
        <f t="shared" ref="M383:M446" si="168">IF(DAY(A383)=E$2,VLOOKUP(A383,$W$10:$AD$316,5),0)</f>
        <v>0</v>
      </c>
      <c r="N383" s="2">
        <f t="shared" si="154"/>
        <v>0</v>
      </c>
      <c r="O383" s="18">
        <f t="shared" si="164"/>
        <v>0.14499999999999999</v>
      </c>
      <c r="P383" s="8">
        <f t="shared" ref="P383:P406" si="169">ROUND((1+O383)^(30/360)^(F383/G383)/P$382,9)</f>
        <v>1.0003640579999999</v>
      </c>
      <c r="Q383" s="2">
        <f t="shared" si="155"/>
        <v>65.262419960000003</v>
      </c>
      <c r="R383" s="2">
        <f t="shared" si="156"/>
        <v>65.262419960000003</v>
      </c>
      <c r="S383" s="9" t="s">
        <v>56</v>
      </c>
      <c r="T383" s="47">
        <v>40431</v>
      </c>
      <c r="U383" s="4"/>
      <c r="V383" s="126">
        <v>40119</v>
      </c>
      <c r="W383" s="125" t="s">
        <v>61</v>
      </c>
      <c r="X383" s="4"/>
      <c r="Y383" s="4"/>
      <c r="Z383" s="4"/>
      <c r="AA383" s="3"/>
      <c r="AB383" s="4"/>
      <c r="AC383" s="4"/>
      <c r="AD383" s="4"/>
      <c r="AE383" s="3"/>
      <c r="AF383" s="5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</row>
    <row r="384" spans="1:126" x14ac:dyDescent="0.2">
      <c r="A384" s="90">
        <f t="shared" si="157"/>
        <v>40409</v>
      </c>
      <c r="B384" s="2">
        <f t="shared" si="151"/>
        <v>179399.18200566</v>
      </c>
      <c r="C384" s="2">
        <f t="shared" ref="C384:C447" si="170">IF(DAY(A383)=$E$2,VLOOKUP(A383,W$10:X$316,2),C383)</f>
        <v>178354.56835139004</v>
      </c>
      <c r="D384" s="47">
        <f t="shared" si="159"/>
        <v>40401</v>
      </c>
      <c r="E384" s="3">
        <f t="shared" si="167"/>
        <v>8.3600000000000005E-4</v>
      </c>
      <c r="F384" s="4">
        <f t="shared" si="160"/>
        <v>9</v>
      </c>
      <c r="G384" s="4">
        <f t="shared" si="166"/>
        <v>31</v>
      </c>
      <c r="H384" s="2">
        <f t="shared" si="161"/>
        <v>1.00024263</v>
      </c>
      <c r="I384" s="2">
        <f t="shared" si="162"/>
        <v>1.0048811600000001</v>
      </c>
      <c r="J384" s="2">
        <f t="shared" si="152"/>
        <v>1.00512497</v>
      </c>
      <c r="K384" s="2">
        <f t="shared" si="153"/>
        <v>179268.63016355</v>
      </c>
      <c r="L384" s="1">
        <f t="shared" si="163"/>
        <v>0</v>
      </c>
      <c r="M384" s="3">
        <f t="shared" si="168"/>
        <v>0</v>
      </c>
      <c r="N384" s="2">
        <f t="shared" si="154"/>
        <v>0</v>
      </c>
      <c r="O384" s="18">
        <f t="shared" si="164"/>
        <v>0.14499999999999999</v>
      </c>
      <c r="P384" s="8">
        <f t="shared" si="169"/>
        <v>1.0007282470000001</v>
      </c>
      <c r="Q384" s="2">
        <f t="shared" si="155"/>
        <v>130.55184211</v>
      </c>
      <c r="R384" s="2">
        <f t="shared" si="156"/>
        <v>130.55184211</v>
      </c>
      <c r="S384" s="9" t="s">
        <v>56</v>
      </c>
      <c r="T384" s="47">
        <f t="shared" ref="T384:T447" si="171">IF(DAY(A384)=E$2+1,VLOOKUP(A383,$W$10:$AD$316,8),T383)</f>
        <v>40431</v>
      </c>
      <c r="U384" s="4"/>
      <c r="V384" s="126">
        <v>40172</v>
      </c>
      <c r="W384" s="125" t="s">
        <v>68</v>
      </c>
      <c r="X384" s="4"/>
      <c r="Y384" s="4"/>
      <c r="Z384" s="4"/>
      <c r="AA384" s="3"/>
      <c r="AB384" s="4"/>
      <c r="AC384" s="4"/>
      <c r="AD384" s="4"/>
      <c r="AE384" s="3"/>
      <c r="AF384" s="5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</row>
    <row r="385" spans="1:123" x14ac:dyDescent="0.2">
      <c r="A385" s="90">
        <f t="shared" si="157"/>
        <v>40410</v>
      </c>
      <c r="B385" s="2">
        <f t="shared" si="151"/>
        <v>179469.33238044</v>
      </c>
      <c r="C385" s="2">
        <f t="shared" si="170"/>
        <v>178354.56835139004</v>
      </c>
      <c r="D385" s="47">
        <f t="shared" si="159"/>
        <v>40401</v>
      </c>
      <c r="E385" s="3">
        <f t="shared" si="167"/>
        <v>8.3600000000000005E-4</v>
      </c>
      <c r="F385" s="4">
        <f t="shared" si="160"/>
        <v>10</v>
      </c>
      <c r="G385" s="4">
        <f t="shared" si="166"/>
        <v>31</v>
      </c>
      <c r="H385" s="2">
        <f t="shared" si="161"/>
        <v>1.0002696</v>
      </c>
      <c r="I385" s="2">
        <f t="shared" si="162"/>
        <v>1.0048811600000001</v>
      </c>
      <c r="J385" s="2">
        <f t="shared" si="152"/>
        <v>1.0051520700000001</v>
      </c>
      <c r="K385" s="2">
        <f t="shared" si="153"/>
        <v>179273.46357235001</v>
      </c>
      <c r="L385" s="1">
        <f t="shared" si="163"/>
        <v>0</v>
      </c>
      <c r="M385" s="3">
        <f t="shared" si="168"/>
        <v>0</v>
      </c>
      <c r="N385" s="2">
        <f t="shared" si="154"/>
        <v>0</v>
      </c>
      <c r="O385" s="18">
        <f t="shared" si="164"/>
        <v>0.14499999999999999</v>
      </c>
      <c r="P385" s="8">
        <f t="shared" si="169"/>
        <v>1.00109257</v>
      </c>
      <c r="Q385" s="2">
        <f t="shared" si="155"/>
        <v>195.86880808999999</v>
      </c>
      <c r="R385" s="2">
        <f t="shared" si="156"/>
        <v>195.86880808999999</v>
      </c>
      <c r="S385" s="9" t="s">
        <v>56</v>
      </c>
      <c r="T385" s="47">
        <f t="shared" si="171"/>
        <v>40431</v>
      </c>
      <c r="U385" s="4"/>
      <c r="V385" s="126">
        <v>40179</v>
      </c>
      <c r="W385" s="125" t="s">
        <v>69</v>
      </c>
      <c r="X385" s="4"/>
      <c r="Y385" s="4"/>
      <c r="Z385" s="4"/>
      <c r="AA385" s="3"/>
      <c r="AB385" s="4"/>
      <c r="AC385" s="4"/>
      <c r="AD385" s="4"/>
      <c r="AE385" s="3"/>
      <c r="AF385" s="5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</row>
    <row r="386" spans="1:123" x14ac:dyDescent="0.2">
      <c r="A386" s="90">
        <f t="shared" si="157"/>
        <v>40411</v>
      </c>
      <c r="B386" s="2">
        <f t="shared" si="151"/>
        <v>179539.50815566999</v>
      </c>
      <c r="C386" s="2">
        <f t="shared" si="170"/>
        <v>178354.56835139004</v>
      </c>
      <c r="D386" s="47">
        <f t="shared" si="159"/>
        <v>40401</v>
      </c>
      <c r="E386" s="3">
        <f t="shared" si="167"/>
        <v>8.3600000000000005E-4</v>
      </c>
      <c r="F386" s="4">
        <f t="shared" si="160"/>
        <v>11</v>
      </c>
      <c r="G386" s="4">
        <f t="shared" si="166"/>
        <v>31</v>
      </c>
      <c r="H386" s="2">
        <f t="shared" si="161"/>
        <v>1.00029656</v>
      </c>
      <c r="I386" s="2">
        <f t="shared" si="162"/>
        <v>1.0048811600000001</v>
      </c>
      <c r="J386" s="2">
        <f t="shared" si="152"/>
        <v>1.00517916</v>
      </c>
      <c r="K386" s="2">
        <f t="shared" si="153"/>
        <v>179278.29519760999</v>
      </c>
      <c r="L386" s="1">
        <f t="shared" si="163"/>
        <v>0</v>
      </c>
      <c r="M386" s="3">
        <f t="shared" si="168"/>
        <v>0</v>
      </c>
      <c r="N386" s="2">
        <f t="shared" si="154"/>
        <v>0</v>
      </c>
      <c r="O386" s="18">
        <f t="shared" si="164"/>
        <v>0.14499999999999999</v>
      </c>
      <c r="P386" s="8">
        <f t="shared" si="169"/>
        <v>1.0014570249999999</v>
      </c>
      <c r="Q386" s="2">
        <f t="shared" si="155"/>
        <v>261.21295806000001</v>
      </c>
      <c r="R386" s="2">
        <f t="shared" si="156"/>
        <v>261.21295806000001</v>
      </c>
      <c r="S386" s="9" t="s">
        <v>56</v>
      </c>
      <c r="T386" s="47">
        <f t="shared" si="171"/>
        <v>40431</v>
      </c>
      <c r="U386" s="4"/>
      <c r="V386" s="126">
        <v>40224</v>
      </c>
      <c r="W386" s="125" t="s">
        <v>63</v>
      </c>
      <c r="X386" s="4"/>
      <c r="Y386" s="4"/>
      <c r="Z386" s="4"/>
      <c r="AA386" s="3"/>
      <c r="AB386" s="4"/>
      <c r="AC386" s="4"/>
      <c r="AD386" s="4"/>
      <c r="AE386" s="3"/>
      <c r="AF386" s="5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</row>
    <row r="387" spans="1:123" x14ac:dyDescent="0.2">
      <c r="A387" s="90">
        <f t="shared" si="157"/>
        <v>40412</v>
      </c>
      <c r="B387" s="2">
        <f t="shared" si="151"/>
        <v>179609.71290486999</v>
      </c>
      <c r="C387" s="2">
        <f t="shared" si="170"/>
        <v>178354.56835139004</v>
      </c>
      <c r="D387" s="47">
        <f t="shared" si="159"/>
        <v>40401</v>
      </c>
      <c r="E387" s="3">
        <f t="shared" si="167"/>
        <v>8.3600000000000005E-4</v>
      </c>
      <c r="F387" s="4">
        <f t="shared" si="160"/>
        <v>12</v>
      </c>
      <c r="G387" s="4">
        <f t="shared" si="166"/>
        <v>31</v>
      </c>
      <c r="H387" s="2">
        <f t="shared" si="161"/>
        <v>1.00032353</v>
      </c>
      <c r="I387" s="2">
        <f t="shared" si="162"/>
        <v>1.0048811600000001</v>
      </c>
      <c r="J387" s="2">
        <f t="shared" si="152"/>
        <v>1.00520626</v>
      </c>
      <c r="K387" s="2">
        <f t="shared" si="153"/>
        <v>179283.12860641</v>
      </c>
      <c r="L387" s="1">
        <f t="shared" si="163"/>
        <v>0</v>
      </c>
      <c r="M387" s="3">
        <f t="shared" si="168"/>
        <v>0</v>
      </c>
      <c r="N387" s="2">
        <f t="shared" si="154"/>
        <v>0</v>
      </c>
      <c r="O387" s="18">
        <f t="shared" si="164"/>
        <v>0.14499999999999999</v>
      </c>
      <c r="P387" s="8">
        <f t="shared" si="169"/>
        <v>1.0018216120000001</v>
      </c>
      <c r="Q387" s="2">
        <f t="shared" si="155"/>
        <v>326.58429846000001</v>
      </c>
      <c r="R387" s="2">
        <f t="shared" si="156"/>
        <v>326.58429846000001</v>
      </c>
      <c r="S387" s="9" t="s">
        <v>56</v>
      </c>
      <c r="T387" s="47">
        <f t="shared" si="171"/>
        <v>40431</v>
      </c>
      <c r="U387" s="4"/>
      <c r="V387" s="126">
        <v>40225</v>
      </c>
      <c r="W387" s="125" t="s">
        <v>63</v>
      </c>
      <c r="X387" s="4"/>
      <c r="Y387" s="4"/>
      <c r="Z387" s="4"/>
      <c r="AA387" s="3"/>
      <c r="AB387" s="4"/>
      <c r="AC387" s="4"/>
      <c r="AD387" s="4"/>
      <c r="AE387" s="3"/>
      <c r="AF387" s="5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</row>
    <row r="388" spans="1:123" x14ac:dyDescent="0.2">
      <c r="A388" s="90">
        <f t="shared" si="157"/>
        <v>40413</v>
      </c>
      <c r="B388" s="2">
        <f t="shared" si="151"/>
        <v>179679.94520306002</v>
      </c>
      <c r="C388" s="2">
        <f t="shared" si="170"/>
        <v>178354.56835139004</v>
      </c>
      <c r="D388" s="47">
        <f t="shared" si="159"/>
        <v>40401</v>
      </c>
      <c r="E388" s="3">
        <f t="shared" si="167"/>
        <v>8.3600000000000005E-4</v>
      </c>
      <c r="F388" s="4">
        <f t="shared" si="160"/>
        <v>13</v>
      </c>
      <c r="G388" s="4">
        <f t="shared" si="166"/>
        <v>31</v>
      </c>
      <c r="H388" s="2">
        <f t="shared" si="161"/>
        <v>1.00035049</v>
      </c>
      <c r="I388" s="2">
        <f t="shared" si="162"/>
        <v>1.0048811600000001</v>
      </c>
      <c r="J388" s="2">
        <f t="shared" si="152"/>
        <v>1.0052333600000001</v>
      </c>
      <c r="K388" s="2">
        <f t="shared" si="153"/>
        <v>179287.96201521001</v>
      </c>
      <c r="L388" s="1">
        <f t="shared" si="163"/>
        <v>0</v>
      </c>
      <c r="M388" s="3">
        <f t="shared" si="168"/>
        <v>0</v>
      </c>
      <c r="N388" s="2">
        <f t="shared" si="154"/>
        <v>0</v>
      </c>
      <c r="O388" s="18">
        <f t="shared" si="164"/>
        <v>0.14499999999999999</v>
      </c>
      <c r="P388" s="8">
        <f t="shared" si="169"/>
        <v>1.002186333</v>
      </c>
      <c r="Q388" s="2">
        <f t="shared" si="155"/>
        <v>391.98318784999998</v>
      </c>
      <c r="R388" s="2">
        <f t="shared" si="156"/>
        <v>391.98318784999998</v>
      </c>
      <c r="S388" s="9" t="s">
        <v>56</v>
      </c>
      <c r="T388" s="47">
        <f t="shared" si="171"/>
        <v>40431</v>
      </c>
      <c r="U388" s="4"/>
      <c r="V388" s="126">
        <v>40270</v>
      </c>
      <c r="W388" s="125" t="s">
        <v>64</v>
      </c>
      <c r="X388" s="4"/>
      <c r="Y388" s="4"/>
      <c r="Z388" s="4"/>
      <c r="AA388" s="3"/>
      <c r="AB388" s="4"/>
      <c r="AC388" s="4"/>
      <c r="AD388" s="4"/>
      <c r="AE388" s="3"/>
      <c r="AF388" s="5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</row>
    <row r="389" spans="1:123" x14ac:dyDescent="0.2">
      <c r="A389" s="90">
        <f t="shared" si="157"/>
        <v>40414</v>
      </c>
      <c r="B389" s="2">
        <f t="shared" si="151"/>
        <v>179750.20469360001</v>
      </c>
      <c r="C389" s="2">
        <f t="shared" si="170"/>
        <v>178354.56835139004</v>
      </c>
      <c r="D389" s="47">
        <f t="shared" si="159"/>
        <v>40401</v>
      </c>
      <c r="E389" s="3">
        <f t="shared" si="167"/>
        <v>8.3600000000000005E-4</v>
      </c>
      <c r="F389" s="4">
        <f t="shared" si="160"/>
        <v>14</v>
      </c>
      <c r="G389" s="4">
        <f t="shared" si="166"/>
        <v>31</v>
      </c>
      <c r="H389" s="2">
        <f t="shared" si="161"/>
        <v>1.0003774599999999</v>
      </c>
      <c r="I389" s="2">
        <f t="shared" si="162"/>
        <v>1.0048811600000001</v>
      </c>
      <c r="J389" s="2">
        <f t="shared" si="152"/>
        <v>1.0052604599999999</v>
      </c>
      <c r="K389" s="2">
        <f t="shared" si="153"/>
        <v>179292.79542402001</v>
      </c>
      <c r="L389" s="1">
        <f t="shared" si="163"/>
        <v>0</v>
      </c>
      <c r="M389" s="3">
        <f t="shared" si="168"/>
        <v>0</v>
      </c>
      <c r="N389" s="2">
        <f t="shared" si="154"/>
        <v>0</v>
      </c>
      <c r="O389" s="18">
        <f t="shared" si="164"/>
        <v>0.14499999999999999</v>
      </c>
      <c r="P389" s="8">
        <f t="shared" si="169"/>
        <v>1.002551186</v>
      </c>
      <c r="Q389" s="2">
        <f t="shared" si="155"/>
        <v>457.40926958</v>
      </c>
      <c r="R389" s="2">
        <f t="shared" si="156"/>
        <v>457.40926958</v>
      </c>
      <c r="S389" s="9" t="s">
        <v>56</v>
      </c>
      <c r="T389" s="47">
        <f t="shared" si="171"/>
        <v>40431</v>
      </c>
      <c r="U389" s="4"/>
      <c r="V389" s="126">
        <v>40289</v>
      </c>
      <c r="W389" s="125" t="s">
        <v>65</v>
      </c>
      <c r="X389" s="4"/>
      <c r="Y389" s="4"/>
      <c r="Z389" s="4"/>
      <c r="AA389" s="3"/>
      <c r="AB389" s="4"/>
      <c r="AC389" s="4"/>
      <c r="AD389" s="4"/>
      <c r="AE389" s="3"/>
      <c r="AF389" s="5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</row>
    <row r="390" spans="1:123" x14ac:dyDescent="0.2">
      <c r="A390" s="90">
        <f t="shared" si="157"/>
        <v>40415</v>
      </c>
      <c r="B390" s="2">
        <f t="shared" si="151"/>
        <v>179820.48976893001</v>
      </c>
      <c r="C390" s="2">
        <f t="shared" si="170"/>
        <v>178354.56835139004</v>
      </c>
      <c r="D390" s="47">
        <f t="shared" si="159"/>
        <v>40401</v>
      </c>
      <c r="E390" s="3">
        <f t="shared" si="167"/>
        <v>8.3600000000000005E-4</v>
      </c>
      <c r="F390" s="4">
        <f t="shared" si="160"/>
        <v>15</v>
      </c>
      <c r="G390" s="4">
        <f t="shared" si="166"/>
        <v>31</v>
      </c>
      <c r="H390" s="2">
        <f t="shared" si="161"/>
        <v>1.00040442</v>
      </c>
      <c r="I390" s="2">
        <f t="shared" si="162"/>
        <v>1.0048811600000001</v>
      </c>
      <c r="J390" s="2">
        <f t="shared" si="152"/>
        <v>1.00528755</v>
      </c>
      <c r="K390" s="2">
        <f t="shared" si="153"/>
        <v>179297.62704927</v>
      </c>
      <c r="L390" s="1">
        <f t="shared" si="163"/>
        <v>0</v>
      </c>
      <c r="M390" s="3">
        <f t="shared" si="168"/>
        <v>0</v>
      </c>
      <c r="N390" s="2">
        <f t="shared" si="154"/>
        <v>0</v>
      </c>
      <c r="O390" s="18">
        <f t="shared" si="164"/>
        <v>0.14499999999999999</v>
      </c>
      <c r="P390" s="8">
        <f t="shared" si="169"/>
        <v>1.0029161719999999</v>
      </c>
      <c r="Q390" s="2">
        <f t="shared" si="155"/>
        <v>522.86271966000004</v>
      </c>
      <c r="R390" s="2">
        <f t="shared" si="156"/>
        <v>522.86271966000004</v>
      </c>
      <c r="S390" s="9" t="s">
        <v>56</v>
      </c>
      <c r="T390" s="47">
        <f t="shared" si="171"/>
        <v>40431</v>
      </c>
      <c r="U390" s="4"/>
      <c r="V390" s="126">
        <v>40332</v>
      </c>
      <c r="W390" s="125" t="s">
        <v>67</v>
      </c>
      <c r="X390" s="4"/>
      <c r="Y390" s="4"/>
      <c r="Z390" s="4"/>
      <c r="AA390" s="3"/>
      <c r="AB390" s="4"/>
      <c r="AC390" s="4"/>
      <c r="AD390" s="4"/>
      <c r="AE390" s="3"/>
      <c r="AF390" s="5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</row>
    <row r="391" spans="1:123" x14ac:dyDescent="0.2">
      <c r="A391" s="90">
        <f t="shared" si="157"/>
        <v>40416</v>
      </c>
      <c r="B391" s="2">
        <f t="shared" si="151"/>
        <v>179890.80400784002</v>
      </c>
      <c r="C391" s="2">
        <f t="shared" si="170"/>
        <v>178354.56835139004</v>
      </c>
      <c r="D391" s="47">
        <f t="shared" si="159"/>
        <v>40401</v>
      </c>
      <c r="E391" s="3">
        <f t="shared" si="167"/>
        <v>8.3600000000000005E-4</v>
      </c>
      <c r="F391" s="4">
        <f t="shared" si="160"/>
        <v>16</v>
      </c>
      <c r="G391" s="4">
        <f t="shared" si="166"/>
        <v>31</v>
      </c>
      <c r="H391" s="2">
        <f t="shared" si="161"/>
        <v>1.0004313899999999</v>
      </c>
      <c r="I391" s="2">
        <f t="shared" si="162"/>
        <v>1.0048811600000001</v>
      </c>
      <c r="J391" s="2">
        <f t="shared" si="152"/>
        <v>1.0053146500000001</v>
      </c>
      <c r="K391" s="2">
        <f t="shared" si="153"/>
        <v>179302.46045807001</v>
      </c>
      <c r="L391" s="1">
        <f t="shared" si="163"/>
        <v>0</v>
      </c>
      <c r="M391" s="3">
        <f t="shared" si="168"/>
        <v>0</v>
      </c>
      <c r="N391" s="2">
        <f t="shared" si="154"/>
        <v>0</v>
      </c>
      <c r="O391" s="18">
        <f t="shared" si="164"/>
        <v>0.14499999999999999</v>
      </c>
      <c r="P391" s="8">
        <f t="shared" si="169"/>
        <v>1.003281291</v>
      </c>
      <c r="Q391" s="2">
        <f t="shared" si="155"/>
        <v>588.34354976999998</v>
      </c>
      <c r="R391" s="2">
        <f t="shared" si="156"/>
        <v>588.34354976999998</v>
      </c>
      <c r="S391" s="9" t="s">
        <v>56</v>
      </c>
      <c r="T391" s="47">
        <f t="shared" si="171"/>
        <v>40431</v>
      </c>
      <c r="U391" s="4"/>
      <c r="V391" s="126">
        <v>40428</v>
      </c>
      <c r="W391" s="125" t="s">
        <v>59</v>
      </c>
      <c r="X391" s="4"/>
      <c r="Y391" s="4"/>
      <c r="Z391" s="4"/>
      <c r="AA391" s="3"/>
      <c r="AB391" s="4"/>
      <c r="AC391" s="4"/>
      <c r="AD391" s="4"/>
      <c r="AE391" s="3"/>
      <c r="AF391" s="5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</row>
    <row r="392" spans="1:123" x14ac:dyDescent="0.2">
      <c r="A392" s="90">
        <f t="shared" si="157"/>
        <v>40417</v>
      </c>
      <c r="B392" s="2">
        <f t="shared" si="151"/>
        <v>179961.14562416999</v>
      </c>
      <c r="C392" s="2">
        <f t="shared" si="170"/>
        <v>178354.56835139004</v>
      </c>
      <c r="D392" s="47">
        <f t="shared" si="159"/>
        <v>40401</v>
      </c>
      <c r="E392" s="3">
        <f t="shared" si="167"/>
        <v>8.3600000000000005E-4</v>
      </c>
      <c r="F392" s="4">
        <f t="shared" si="160"/>
        <v>17</v>
      </c>
      <c r="G392" s="4">
        <f t="shared" si="166"/>
        <v>31</v>
      </c>
      <c r="H392" s="2">
        <f t="shared" si="161"/>
        <v>1.0004583600000001</v>
      </c>
      <c r="I392" s="2">
        <f t="shared" si="162"/>
        <v>1.0048811600000001</v>
      </c>
      <c r="J392" s="2">
        <f t="shared" si="152"/>
        <v>1.0053417499999999</v>
      </c>
      <c r="K392" s="2">
        <f t="shared" si="153"/>
        <v>179307.29386688001</v>
      </c>
      <c r="L392" s="1">
        <f t="shared" si="163"/>
        <v>0</v>
      </c>
      <c r="M392" s="3">
        <f t="shared" si="168"/>
        <v>0</v>
      </c>
      <c r="N392" s="2">
        <f t="shared" si="154"/>
        <v>0</v>
      </c>
      <c r="O392" s="18">
        <f t="shared" si="164"/>
        <v>0.14499999999999999</v>
      </c>
      <c r="P392" s="8">
        <f t="shared" si="169"/>
        <v>1.0036465429999999</v>
      </c>
      <c r="Q392" s="2">
        <f t="shared" si="155"/>
        <v>653.85175729000002</v>
      </c>
      <c r="R392" s="2">
        <f t="shared" si="156"/>
        <v>653.85175729000002</v>
      </c>
      <c r="S392" s="9" t="s">
        <v>56</v>
      </c>
      <c r="T392" s="47">
        <f t="shared" si="171"/>
        <v>40431</v>
      </c>
      <c r="U392" s="4"/>
      <c r="V392" s="126">
        <v>40463</v>
      </c>
      <c r="W392" s="125" t="s">
        <v>60</v>
      </c>
      <c r="X392" s="4"/>
      <c r="Y392" s="4"/>
      <c r="Z392" s="4"/>
      <c r="AA392" s="3"/>
      <c r="AB392" s="4"/>
      <c r="AC392" s="4"/>
      <c r="AD392" s="4"/>
      <c r="AE392" s="3"/>
      <c r="AF392" s="5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</row>
    <row r="393" spans="1:123" x14ac:dyDescent="0.2">
      <c r="A393" s="90">
        <f t="shared" si="157"/>
        <v>40418</v>
      </c>
      <c r="B393" s="2">
        <f t="shared" si="151"/>
        <v>180031.51444052</v>
      </c>
      <c r="C393" s="2">
        <f t="shared" si="170"/>
        <v>178354.56835139004</v>
      </c>
      <c r="D393" s="47">
        <f t="shared" si="159"/>
        <v>40401</v>
      </c>
      <c r="E393" s="3">
        <f t="shared" si="167"/>
        <v>8.3600000000000005E-4</v>
      </c>
      <c r="F393" s="4">
        <f t="shared" si="160"/>
        <v>18</v>
      </c>
      <c r="G393" s="4">
        <f t="shared" si="166"/>
        <v>31</v>
      </c>
      <c r="H393" s="2">
        <f t="shared" si="161"/>
        <v>1.0004853300000001</v>
      </c>
      <c r="I393" s="2">
        <f t="shared" si="162"/>
        <v>1.0048811600000001</v>
      </c>
      <c r="J393" s="2">
        <f t="shared" si="152"/>
        <v>1.00536885</v>
      </c>
      <c r="K393" s="2">
        <f t="shared" si="153"/>
        <v>179312.12727567999</v>
      </c>
      <c r="L393" s="1">
        <f t="shared" si="163"/>
        <v>0</v>
      </c>
      <c r="M393" s="3">
        <f t="shared" si="168"/>
        <v>0</v>
      </c>
      <c r="N393" s="2">
        <f t="shared" si="154"/>
        <v>0</v>
      </c>
      <c r="O393" s="18">
        <f t="shared" si="164"/>
        <v>0.14499999999999999</v>
      </c>
      <c r="P393" s="8">
        <f t="shared" si="169"/>
        <v>1.0040119270000001</v>
      </c>
      <c r="Q393" s="2">
        <f t="shared" si="155"/>
        <v>719.38716483999997</v>
      </c>
      <c r="R393" s="2">
        <f t="shared" si="156"/>
        <v>719.38716483999997</v>
      </c>
      <c r="S393" s="9" t="s">
        <v>56</v>
      </c>
      <c r="T393" s="47">
        <f t="shared" si="171"/>
        <v>40431</v>
      </c>
      <c r="U393" s="4"/>
      <c r="V393" s="126">
        <v>40484</v>
      </c>
      <c r="W393" s="125" t="s">
        <v>61</v>
      </c>
      <c r="X393" s="4"/>
      <c r="Y393" s="4"/>
      <c r="Z393" s="4"/>
      <c r="AA393" s="3"/>
      <c r="AB393" s="4"/>
      <c r="AC393" s="4"/>
      <c r="AD393" s="4"/>
      <c r="AE393" s="3"/>
      <c r="AF393" s="5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</row>
    <row r="394" spans="1:123" x14ac:dyDescent="0.2">
      <c r="A394" s="90">
        <f t="shared" si="157"/>
        <v>40419</v>
      </c>
      <c r="B394" s="2">
        <f t="shared" ref="B394:B457" si="172">(K394+Q394)</f>
        <v>180101.91260879999</v>
      </c>
      <c r="C394" s="2">
        <f t="shared" si="170"/>
        <v>178354.56835139004</v>
      </c>
      <c r="D394" s="47">
        <f t="shared" si="159"/>
        <v>40401</v>
      </c>
      <c r="E394" s="3">
        <f t="shared" si="167"/>
        <v>8.3600000000000005E-4</v>
      </c>
      <c r="F394" s="4">
        <f t="shared" si="160"/>
        <v>19</v>
      </c>
      <c r="G394" s="4">
        <f t="shared" si="166"/>
        <v>31</v>
      </c>
      <c r="H394" s="2">
        <f t="shared" si="161"/>
        <v>1.0005123</v>
      </c>
      <c r="I394" s="2">
        <f t="shared" si="162"/>
        <v>1.0048811600000001</v>
      </c>
      <c r="J394" s="2">
        <f t="shared" ref="J394:J457" si="173">TRUNC(H394*I394,8)</f>
        <v>1.00539596</v>
      </c>
      <c r="K394" s="2">
        <f t="shared" ref="K394:K457" si="174">TRUNC(C394*J394,8)</f>
        <v>179316.96246802999</v>
      </c>
      <c r="L394" s="1">
        <f t="shared" si="163"/>
        <v>0</v>
      </c>
      <c r="M394" s="3">
        <f t="shared" si="168"/>
        <v>0</v>
      </c>
      <c r="N394" s="2">
        <f t="shared" ref="N394:N457" si="175">IF(M394&gt;0,TRUNC((M394*K394),8),0)</f>
        <v>0</v>
      </c>
      <c r="O394" s="18">
        <f t="shared" si="164"/>
        <v>0.14499999999999999</v>
      </c>
      <c r="P394" s="8">
        <f t="shared" si="169"/>
        <v>1.004377445</v>
      </c>
      <c r="Q394" s="2">
        <f t="shared" ref="Q394:Q457" si="176">TRUNC((P394-1)*K394,8)</f>
        <v>784.95014076999996</v>
      </c>
      <c r="R394" s="2">
        <f t="shared" ref="R394:R457" si="177">(N394+Q394)</f>
        <v>784.95014076999996</v>
      </c>
      <c r="S394" s="9" t="s">
        <v>56</v>
      </c>
      <c r="T394" s="47">
        <f t="shared" si="171"/>
        <v>40431</v>
      </c>
      <c r="U394" s="4"/>
      <c r="V394" s="126">
        <v>40497</v>
      </c>
      <c r="W394" s="125" t="s">
        <v>62</v>
      </c>
      <c r="X394" s="4"/>
      <c r="Y394" s="4"/>
      <c r="Z394" s="4"/>
      <c r="AA394" s="3"/>
      <c r="AB394" s="4"/>
      <c r="AC394" s="4"/>
      <c r="AD394" s="4"/>
      <c r="AE394" s="3"/>
      <c r="AF394" s="5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</row>
    <row r="395" spans="1:123" x14ac:dyDescent="0.2">
      <c r="A395" s="90">
        <f t="shared" ref="A395:A458" si="178">(A394+1)</f>
        <v>40420</v>
      </c>
      <c r="B395" s="2">
        <f t="shared" si="172"/>
        <v>180172.33636956001</v>
      </c>
      <c r="C395" s="2">
        <f t="shared" si="170"/>
        <v>178354.56835139004</v>
      </c>
      <c r="D395" s="47">
        <f t="shared" ref="D395:D458" si="179">IF(DAY(A394)=$E$2,A395,D394)</f>
        <v>40401</v>
      </c>
      <c r="E395" s="3">
        <f t="shared" si="167"/>
        <v>8.3600000000000005E-4</v>
      </c>
      <c r="F395" s="4">
        <f t="shared" ref="F395:F458" si="180">IF(DAY(A395)=E$2+1,1,F394+1)</f>
        <v>20</v>
      </c>
      <c r="G395" s="4">
        <f t="shared" si="166"/>
        <v>31</v>
      </c>
      <c r="H395" s="2">
        <f t="shared" ref="H395:H458" si="181">TRUNC(((1+$E395)^($F395/$G395)),8)</f>
        <v>1.00053927</v>
      </c>
      <c r="I395" s="2">
        <f t="shared" ref="I395:I458" si="182">IF(DAY(A394)=E$2,J394,I394)</f>
        <v>1.0048811600000001</v>
      </c>
      <c r="J395" s="2">
        <f t="shared" si="173"/>
        <v>1.00542306</v>
      </c>
      <c r="K395" s="2">
        <f t="shared" si="174"/>
        <v>179321.79587683</v>
      </c>
      <c r="L395" s="1">
        <f t="shared" ref="L395:L458" si="183">IF(DAY(A395)=E$2,VLOOKUP(A395,$W$10:$AD$316,7),0)</f>
        <v>0</v>
      </c>
      <c r="M395" s="3">
        <f t="shared" si="168"/>
        <v>0</v>
      </c>
      <c r="N395" s="2">
        <f t="shared" si="175"/>
        <v>0</v>
      </c>
      <c r="O395" s="18">
        <f t="shared" ref="O395:O458" si="184">(O394)</f>
        <v>0.14499999999999999</v>
      </c>
      <c r="P395" s="8">
        <f t="shared" si="169"/>
        <v>1.0047430959999999</v>
      </c>
      <c r="Q395" s="2">
        <f t="shared" si="176"/>
        <v>850.54049272999998</v>
      </c>
      <c r="R395" s="2">
        <f t="shared" si="177"/>
        <v>850.54049272999998</v>
      </c>
      <c r="S395" s="9" t="s">
        <v>56</v>
      </c>
      <c r="T395" s="47">
        <f t="shared" si="171"/>
        <v>40431</v>
      </c>
      <c r="U395" s="4"/>
      <c r="V395" s="126">
        <v>40609</v>
      </c>
      <c r="W395" s="125" t="s">
        <v>70</v>
      </c>
      <c r="X395" s="4"/>
      <c r="Y395" s="4"/>
      <c r="Z395" s="4"/>
      <c r="AA395" s="3"/>
      <c r="AB395" s="4"/>
      <c r="AC395" s="4"/>
      <c r="AD395" s="4"/>
      <c r="AE395" s="3"/>
      <c r="AF395" s="5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</row>
    <row r="396" spans="1:123" x14ac:dyDescent="0.2">
      <c r="A396" s="90">
        <f t="shared" si="178"/>
        <v>40421</v>
      </c>
      <c r="B396" s="2">
        <f t="shared" si="172"/>
        <v>180242.78751545001</v>
      </c>
      <c r="C396" s="2">
        <f t="shared" si="170"/>
        <v>178354.56835139004</v>
      </c>
      <c r="D396" s="47">
        <f t="shared" si="179"/>
        <v>40401</v>
      </c>
      <c r="E396" s="3">
        <f t="shared" si="167"/>
        <v>8.3600000000000005E-4</v>
      </c>
      <c r="F396" s="4">
        <f t="shared" si="180"/>
        <v>21</v>
      </c>
      <c r="G396" s="4">
        <f t="shared" ref="G396:G459" si="185">IF(DAY(A396)=E$2+1,DAY(EOMONTH(A396,0)), IF(DAY(A396)&lt;&gt;$E$2+1,G395))</f>
        <v>31</v>
      </c>
      <c r="H396" s="2">
        <f t="shared" si="181"/>
        <v>1.0005662399999999</v>
      </c>
      <c r="I396" s="2">
        <f t="shared" si="182"/>
        <v>1.0048811600000001</v>
      </c>
      <c r="J396" s="2">
        <f t="shared" si="173"/>
        <v>1.0054501600000001</v>
      </c>
      <c r="K396" s="2">
        <f t="shared" si="174"/>
        <v>179326.62928563001</v>
      </c>
      <c r="L396" s="1">
        <f t="shared" si="183"/>
        <v>0</v>
      </c>
      <c r="M396" s="3">
        <f t="shared" si="168"/>
        <v>0</v>
      </c>
      <c r="N396" s="2">
        <f t="shared" si="175"/>
        <v>0</v>
      </c>
      <c r="O396" s="18">
        <f t="shared" si="184"/>
        <v>0.14499999999999999</v>
      </c>
      <c r="P396" s="8">
        <f t="shared" si="169"/>
        <v>1.0051088800000001</v>
      </c>
      <c r="Q396" s="2">
        <f t="shared" si="176"/>
        <v>916.15822981999997</v>
      </c>
      <c r="R396" s="2">
        <f t="shared" si="177"/>
        <v>916.15822981999997</v>
      </c>
      <c r="S396" s="9" t="s">
        <v>56</v>
      </c>
      <c r="T396" s="47">
        <f t="shared" si="171"/>
        <v>40431</v>
      </c>
      <c r="U396" s="4"/>
      <c r="V396" s="126">
        <v>40610</v>
      </c>
      <c r="W396" s="125" t="s">
        <v>71</v>
      </c>
      <c r="X396" s="4"/>
      <c r="Y396" s="4"/>
      <c r="Z396" s="4"/>
      <c r="AA396" s="3"/>
      <c r="AB396" s="4"/>
      <c r="AC396" s="4"/>
      <c r="AD396" s="4"/>
      <c r="AE396" s="3"/>
      <c r="AF396" s="5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</row>
    <row r="397" spans="1:123" x14ac:dyDescent="0.2">
      <c r="A397" s="90">
        <f t="shared" si="178"/>
        <v>40422</v>
      </c>
      <c r="B397" s="2">
        <f t="shared" si="172"/>
        <v>180313.26604838998</v>
      </c>
      <c r="C397" s="2">
        <f t="shared" si="170"/>
        <v>178354.56835139004</v>
      </c>
      <c r="D397" s="47">
        <f t="shared" si="179"/>
        <v>40401</v>
      </c>
      <c r="E397" s="3">
        <f t="shared" si="167"/>
        <v>8.3600000000000005E-4</v>
      </c>
      <c r="F397" s="4">
        <f t="shared" si="180"/>
        <v>22</v>
      </c>
      <c r="G397" s="4">
        <f t="shared" si="185"/>
        <v>31</v>
      </c>
      <c r="H397" s="2">
        <f t="shared" si="181"/>
        <v>1.0005932099999999</v>
      </c>
      <c r="I397" s="2">
        <f t="shared" si="182"/>
        <v>1.0048811600000001</v>
      </c>
      <c r="J397" s="2">
        <f t="shared" si="173"/>
        <v>1.0054772599999999</v>
      </c>
      <c r="K397" s="2">
        <f t="shared" si="174"/>
        <v>179331.46269443</v>
      </c>
      <c r="L397" s="1">
        <f t="shared" si="183"/>
        <v>0</v>
      </c>
      <c r="M397" s="3">
        <f t="shared" si="168"/>
        <v>0</v>
      </c>
      <c r="N397" s="2">
        <f t="shared" si="175"/>
        <v>0</v>
      </c>
      <c r="O397" s="18">
        <f t="shared" si="184"/>
        <v>0.14499999999999999</v>
      </c>
      <c r="P397" s="8">
        <f t="shared" si="169"/>
        <v>1.005474797</v>
      </c>
      <c r="Q397" s="2">
        <f t="shared" si="176"/>
        <v>981.80335395999998</v>
      </c>
      <c r="R397" s="2">
        <f t="shared" si="177"/>
        <v>981.80335395999998</v>
      </c>
      <c r="S397" s="9" t="s">
        <v>56</v>
      </c>
      <c r="T397" s="47">
        <f t="shared" si="171"/>
        <v>40431</v>
      </c>
      <c r="U397" s="4"/>
      <c r="V397" s="126">
        <v>40654</v>
      </c>
      <c r="W397" s="125" t="s">
        <v>72</v>
      </c>
      <c r="X397" s="4"/>
      <c r="Y397" s="4"/>
      <c r="Z397" s="4"/>
      <c r="AA397" s="3"/>
      <c r="AB397" s="4"/>
      <c r="AC397" s="4"/>
      <c r="AD397" s="4"/>
      <c r="AE397" s="3"/>
      <c r="AF397" s="5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</row>
    <row r="398" spans="1:123" x14ac:dyDescent="0.2">
      <c r="A398" s="90">
        <f t="shared" si="178"/>
        <v>40423</v>
      </c>
      <c r="B398" s="2">
        <f t="shared" si="172"/>
        <v>180383.77376427999</v>
      </c>
      <c r="C398" s="2">
        <f t="shared" si="170"/>
        <v>178354.56835139004</v>
      </c>
      <c r="D398" s="47">
        <f t="shared" si="179"/>
        <v>40401</v>
      </c>
      <c r="E398" s="3">
        <f t="shared" si="167"/>
        <v>8.3600000000000005E-4</v>
      </c>
      <c r="F398" s="4">
        <f t="shared" si="180"/>
        <v>23</v>
      </c>
      <c r="G398" s="4">
        <f t="shared" si="185"/>
        <v>31</v>
      </c>
      <c r="H398" s="2">
        <f t="shared" si="181"/>
        <v>1.00062019</v>
      </c>
      <c r="I398" s="2">
        <f t="shared" si="182"/>
        <v>1.0048811600000001</v>
      </c>
      <c r="J398" s="2">
        <f t="shared" si="173"/>
        <v>1.0055043699999999</v>
      </c>
      <c r="K398" s="2">
        <f t="shared" si="174"/>
        <v>179336.29788678</v>
      </c>
      <c r="L398" s="1">
        <f t="shared" si="183"/>
        <v>0</v>
      </c>
      <c r="M398" s="3">
        <f t="shared" si="168"/>
        <v>0</v>
      </c>
      <c r="N398" s="2">
        <f t="shared" si="175"/>
        <v>0</v>
      </c>
      <c r="O398" s="18">
        <f t="shared" si="184"/>
        <v>0.14499999999999999</v>
      </c>
      <c r="P398" s="8">
        <f t="shared" si="169"/>
        <v>1.005840847</v>
      </c>
      <c r="Q398" s="2">
        <f t="shared" si="176"/>
        <v>1047.4758775</v>
      </c>
      <c r="R398" s="2">
        <f t="shared" si="177"/>
        <v>1047.4758775</v>
      </c>
      <c r="S398" s="9" t="s">
        <v>56</v>
      </c>
      <c r="T398" s="47">
        <f t="shared" si="171"/>
        <v>40431</v>
      </c>
      <c r="U398" s="4"/>
      <c r="V398" s="126">
        <v>40655</v>
      </c>
      <c r="W398" s="125" t="s">
        <v>73</v>
      </c>
      <c r="X398" s="4"/>
      <c r="Y398" s="4"/>
      <c r="Z398" s="4"/>
      <c r="AA398" s="3"/>
      <c r="AB398" s="4"/>
      <c r="AC398" s="4"/>
      <c r="AD398" s="4"/>
      <c r="AE398" s="3"/>
      <c r="AF398" s="5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</row>
    <row r="399" spans="1:123" x14ac:dyDescent="0.2">
      <c r="A399" s="90">
        <f t="shared" si="178"/>
        <v>40424</v>
      </c>
      <c r="B399" s="2">
        <f t="shared" si="172"/>
        <v>180454.30725710001</v>
      </c>
      <c r="C399" s="2">
        <f t="shared" si="170"/>
        <v>178354.56835139004</v>
      </c>
      <c r="D399" s="47">
        <f t="shared" si="179"/>
        <v>40401</v>
      </c>
      <c r="E399" s="3">
        <f t="shared" si="167"/>
        <v>8.3600000000000005E-4</v>
      </c>
      <c r="F399" s="4">
        <f t="shared" si="180"/>
        <v>24</v>
      </c>
      <c r="G399" s="4">
        <f t="shared" si="185"/>
        <v>31</v>
      </c>
      <c r="H399" s="2">
        <f t="shared" si="181"/>
        <v>1.00064716</v>
      </c>
      <c r="I399" s="2">
        <f t="shared" si="182"/>
        <v>1.0048811600000001</v>
      </c>
      <c r="J399" s="2">
        <f t="shared" si="173"/>
        <v>1.00553147</v>
      </c>
      <c r="K399" s="2">
        <f t="shared" si="174"/>
        <v>179341.13129558001</v>
      </c>
      <c r="L399" s="1">
        <f t="shared" si="183"/>
        <v>0</v>
      </c>
      <c r="M399" s="3">
        <f t="shared" si="168"/>
        <v>0</v>
      </c>
      <c r="N399" s="2">
        <f t="shared" si="175"/>
        <v>0</v>
      </c>
      <c r="O399" s="18">
        <f t="shared" si="184"/>
        <v>0.14499999999999999</v>
      </c>
      <c r="P399" s="8">
        <f t="shared" si="169"/>
        <v>1.006207031</v>
      </c>
      <c r="Q399" s="2">
        <f t="shared" si="176"/>
        <v>1113.1759615200001</v>
      </c>
      <c r="R399" s="2">
        <f t="shared" si="177"/>
        <v>1113.1759615200001</v>
      </c>
      <c r="S399" s="9" t="s">
        <v>56</v>
      </c>
      <c r="T399" s="47">
        <f t="shared" si="171"/>
        <v>40431</v>
      </c>
      <c r="U399" s="4"/>
      <c r="V399" s="126">
        <v>40717</v>
      </c>
      <c r="W399" s="125" t="s">
        <v>67</v>
      </c>
      <c r="X399" s="4"/>
      <c r="Y399" s="4"/>
      <c r="Z399" s="4"/>
      <c r="AA399" s="3"/>
      <c r="AB399" s="4"/>
      <c r="AC399" s="4"/>
      <c r="AD399" s="4"/>
      <c r="AE399" s="3"/>
      <c r="AF399" s="5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</row>
    <row r="400" spans="1:123" x14ac:dyDescent="0.2">
      <c r="A400" s="90">
        <f t="shared" si="178"/>
        <v>40425</v>
      </c>
      <c r="B400" s="2">
        <f t="shared" si="172"/>
        <v>180524.86993805002</v>
      </c>
      <c r="C400" s="2">
        <f t="shared" si="170"/>
        <v>178354.56835139004</v>
      </c>
      <c r="D400" s="47">
        <f t="shared" si="179"/>
        <v>40401</v>
      </c>
      <c r="E400" s="3">
        <f t="shared" si="167"/>
        <v>8.3600000000000005E-4</v>
      </c>
      <c r="F400" s="4">
        <f t="shared" si="180"/>
        <v>25</v>
      </c>
      <c r="G400" s="4">
        <f t="shared" si="185"/>
        <v>31</v>
      </c>
      <c r="H400" s="2">
        <f t="shared" si="181"/>
        <v>1.0006741299999999</v>
      </c>
      <c r="I400" s="2">
        <f t="shared" si="182"/>
        <v>1.0048811600000001</v>
      </c>
      <c r="J400" s="2">
        <f t="shared" si="173"/>
        <v>1.00555858</v>
      </c>
      <c r="K400" s="2">
        <f t="shared" si="174"/>
        <v>179345.96648793001</v>
      </c>
      <c r="L400" s="1">
        <f t="shared" si="183"/>
        <v>0</v>
      </c>
      <c r="M400" s="3">
        <f t="shared" si="168"/>
        <v>0</v>
      </c>
      <c r="N400" s="2">
        <f t="shared" si="175"/>
        <v>0</v>
      </c>
      <c r="O400" s="18">
        <f t="shared" si="184"/>
        <v>0.14499999999999999</v>
      </c>
      <c r="P400" s="8">
        <f t="shared" si="169"/>
        <v>1.0065733480000001</v>
      </c>
      <c r="Q400" s="2">
        <f t="shared" si="176"/>
        <v>1178.9034501199999</v>
      </c>
      <c r="R400" s="2">
        <f t="shared" si="177"/>
        <v>1178.9034501199999</v>
      </c>
      <c r="S400" s="9" t="s">
        <v>56</v>
      </c>
      <c r="T400" s="47">
        <f t="shared" si="171"/>
        <v>40431</v>
      </c>
      <c r="U400" s="4"/>
      <c r="V400" s="126">
        <v>40793</v>
      </c>
      <c r="W400" s="125" t="s">
        <v>74</v>
      </c>
      <c r="X400" s="4"/>
      <c r="Y400" s="4"/>
      <c r="Z400" s="4"/>
      <c r="AA400" s="3"/>
      <c r="AB400" s="4"/>
      <c r="AC400" s="4"/>
      <c r="AD400" s="4"/>
      <c r="AE400" s="3"/>
      <c r="AF400" s="5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</row>
    <row r="401" spans="1:126" x14ac:dyDescent="0.2">
      <c r="A401" s="90">
        <f t="shared" si="178"/>
        <v>40426</v>
      </c>
      <c r="B401" s="2">
        <f t="shared" si="172"/>
        <v>180595.46001507001</v>
      </c>
      <c r="C401" s="2">
        <f t="shared" si="170"/>
        <v>178354.56835139004</v>
      </c>
      <c r="D401" s="47">
        <f t="shared" si="179"/>
        <v>40401</v>
      </c>
      <c r="E401" s="3">
        <f t="shared" si="167"/>
        <v>8.3600000000000005E-4</v>
      </c>
      <c r="F401" s="4">
        <f t="shared" si="180"/>
        <v>26</v>
      </c>
      <c r="G401" s="4">
        <f t="shared" si="185"/>
        <v>31</v>
      </c>
      <c r="H401" s="2">
        <f t="shared" si="181"/>
        <v>1.0007011100000001</v>
      </c>
      <c r="I401" s="2">
        <f t="shared" si="182"/>
        <v>1.0048811600000001</v>
      </c>
      <c r="J401" s="2">
        <f t="shared" si="173"/>
        <v>1.00558569</v>
      </c>
      <c r="K401" s="2">
        <f t="shared" si="174"/>
        <v>179350.80168028001</v>
      </c>
      <c r="L401" s="1">
        <f t="shared" si="183"/>
        <v>0</v>
      </c>
      <c r="M401" s="3">
        <f t="shared" si="168"/>
        <v>0</v>
      </c>
      <c r="N401" s="2">
        <f t="shared" si="175"/>
        <v>0</v>
      </c>
      <c r="O401" s="18">
        <f t="shared" si="184"/>
        <v>0.14499999999999999</v>
      </c>
      <c r="P401" s="8">
        <f t="shared" si="169"/>
        <v>1.0069397980000001</v>
      </c>
      <c r="Q401" s="2">
        <f t="shared" si="176"/>
        <v>1244.65833479</v>
      </c>
      <c r="R401" s="2">
        <f t="shared" si="177"/>
        <v>1244.65833479</v>
      </c>
      <c r="S401" s="9" t="s">
        <v>56</v>
      </c>
      <c r="T401" s="47">
        <f t="shared" si="171"/>
        <v>40431</v>
      </c>
      <c r="U401" s="4"/>
      <c r="V401" s="126">
        <v>40828</v>
      </c>
      <c r="W401" s="125" t="s">
        <v>60</v>
      </c>
      <c r="X401" s="4"/>
      <c r="Y401" s="4"/>
      <c r="Z401" s="4"/>
      <c r="AA401" s="3"/>
      <c r="AB401" s="4"/>
      <c r="AC401" s="4"/>
      <c r="AD401" s="4"/>
      <c r="AE401" s="3"/>
      <c r="AF401" s="5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</row>
    <row r="402" spans="1:126" x14ac:dyDescent="0.2">
      <c r="A402" s="90">
        <f t="shared" si="178"/>
        <v>40427</v>
      </c>
      <c r="B402" s="2">
        <f t="shared" si="172"/>
        <v>180666.07587288998</v>
      </c>
      <c r="C402" s="2">
        <f t="shared" si="170"/>
        <v>178354.56835139004</v>
      </c>
      <c r="D402" s="47">
        <f t="shared" si="179"/>
        <v>40401</v>
      </c>
      <c r="E402" s="3">
        <f t="shared" si="167"/>
        <v>8.3600000000000005E-4</v>
      </c>
      <c r="F402" s="4">
        <f t="shared" si="180"/>
        <v>27</v>
      </c>
      <c r="G402" s="4">
        <f t="shared" si="185"/>
        <v>31</v>
      </c>
      <c r="H402" s="2">
        <f t="shared" si="181"/>
        <v>1.00072808</v>
      </c>
      <c r="I402" s="2">
        <f t="shared" si="182"/>
        <v>1.0048811600000001</v>
      </c>
      <c r="J402" s="2">
        <f t="shared" si="173"/>
        <v>1.00561279</v>
      </c>
      <c r="K402" s="2">
        <f t="shared" si="174"/>
        <v>179355.63508907999</v>
      </c>
      <c r="L402" s="1">
        <f t="shared" si="183"/>
        <v>0</v>
      </c>
      <c r="M402" s="3">
        <f t="shared" si="168"/>
        <v>0</v>
      </c>
      <c r="N402" s="2">
        <f t="shared" si="175"/>
        <v>0</v>
      </c>
      <c r="O402" s="18">
        <f t="shared" si="184"/>
        <v>0.14499999999999999</v>
      </c>
      <c r="P402" s="8">
        <f t="shared" si="169"/>
        <v>1.0073063819999999</v>
      </c>
      <c r="Q402" s="2">
        <f t="shared" si="176"/>
        <v>1310.4407838100001</v>
      </c>
      <c r="R402" s="2">
        <f t="shared" si="177"/>
        <v>1310.4407838100001</v>
      </c>
      <c r="S402" s="9" t="s">
        <v>56</v>
      </c>
      <c r="T402" s="47">
        <f t="shared" si="171"/>
        <v>40431</v>
      </c>
      <c r="U402" s="4"/>
      <c r="V402" s="126">
        <v>40849</v>
      </c>
      <c r="W402" s="125" t="s">
        <v>61</v>
      </c>
      <c r="X402" s="4"/>
      <c r="Y402" s="4"/>
      <c r="Z402" s="4"/>
      <c r="AA402" s="3"/>
      <c r="AB402" s="4"/>
      <c r="AC402" s="4"/>
      <c r="AD402" s="4"/>
      <c r="AE402" s="3"/>
      <c r="AF402" s="5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</row>
    <row r="403" spans="1:126" x14ac:dyDescent="0.2">
      <c r="A403" s="90">
        <f t="shared" si="178"/>
        <v>40428</v>
      </c>
      <c r="B403" s="2">
        <f t="shared" si="172"/>
        <v>180736.72092657999</v>
      </c>
      <c r="C403" s="2">
        <f t="shared" si="170"/>
        <v>178354.56835139004</v>
      </c>
      <c r="D403" s="47">
        <f t="shared" si="179"/>
        <v>40401</v>
      </c>
      <c r="E403" s="3">
        <f t="shared" si="167"/>
        <v>8.3600000000000005E-4</v>
      </c>
      <c r="F403" s="4">
        <f t="shared" si="180"/>
        <v>28</v>
      </c>
      <c r="G403" s="4">
        <f t="shared" si="185"/>
        <v>31</v>
      </c>
      <c r="H403" s="2">
        <f t="shared" si="181"/>
        <v>1.0007550599999999</v>
      </c>
      <c r="I403" s="2">
        <f t="shared" si="182"/>
        <v>1.0048811600000001</v>
      </c>
      <c r="J403" s="2">
        <f t="shared" si="173"/>
        <v>1.0056399</v>
      </c>
      <c r="K403" s="2">
        <f t="shared" si="174"/>
        <v>179360.47028143</v>
      </c>
      <c r="L403" s="1">
        <f t="shared" si="183"/>
        <v>0</v>
      </c>
      <c r="M403" s="3">
        <f t="shared" si="168"/>
        <v>0</v>
      </c>
      <c r="N403" s="2">
        <f t="shared" si="175"/>
        <v>0</v>
      </c>
      <c r="O403" s="18">
        <f t="shared" si="184"/>
        <v>0.14499999999999999</v>
      </c>
      <c r="P403" s="8">
        <f t="shared" si="169"/>
        <v>1.007673099</v>
      </c>
      <c r="Q403" s="2">
        <f t="shared" si="176"/>
        <v>1376.2506451500001</v>
      </c>
      <c r="R403" s="2">
        <f t="shared" si="177"/>
        <v>1376.2506451500001</v>
      </c>
      <c r="S403" s="9" t="s">
        <v>56</v>
      </c>
      <c r="T403" s="47">
        <f t="shared" si="171"/>
        <v>40431</v>
      </c>
      <c r="U403" s="4"/>
      <c r="V403" s="126">
        <v>40862</v>
      </c>
      <c r="W403" s="125" t="s">
        <v>75</v>
      </c>
      <c r="X403" s="4"/>
      <c r="Y403" s="4"/>
      <c r="Z403" s="4"/>
      <c r="AA403" s="3"/>
      <c r="AB403" s="4"/>
      <c r="AC403" s="4"/>
      <c r="AD403" s="4"/>
      <c r="AE403" s="3"/>
      <c r="AF403" s="5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</row>
    <row r="404" spans="1:126" x14ac:dyDescent="0.2">
      <c r="A404" s="90">
        <f t="shared" si="178"/>
        <v>40429</v>
      </c>
      <c r="B404" s="2">
        <f t="shared" si="172"/>
        <v>180807.39356152</v>
      </c>
      <c r="C404" s="2">
        <f t="shared" si="170"/>
        <v>178354.56835139004</v>
      </c>
      <c r="D404" s="47">
        <f t="shared" si="179"/>
        <v>40401</v>
      </c>
      <c r="E404" s="3">
        <f t="shared" si="167"/>
        <v>8.3600000000000005E-4</v>
      </c>
      <c r="F404" s="4">
        <f t="shared" si="180"/>
        <v>29</v>
      </c>
      <c r="G404" s="4">
        <f t="shared" si="185"/>
        <v>31</v>
      </c>
      <c r="H404" s="2">
        <f t="shared" si="181"/>
        <v>1.00078204</v>
      </c>
      <c r="I404" s="2">
        <f t="shared" si="182"/>
        <v>1.0048811600000001</v>
      </c>
      <c r="J404" s="2">
        <f t="shared" si="173"/>
        <v>1.00566701</v>
      </c>
      <c r="K404" s="2">
        <f t="shared" si="174"/>
        <v>179365.30547378</v>
      </c>
      <c r="L404" s="1">
        <f t="shared" si="183"/>
        <v>0</v>
      </c>
      <c r="M404" s="3">
        <f t="shared" si="168"/>
        <v>0</v>
      </c>
      <c r="N404" s="2">
        <f t="shared" si="175"/>
        <v>0</v>
      </c>
      <c r="O404" s="18">
        <f t="shared" si="184"/>
        <v>0.14499999999999999</v>
      </c>
      <c r="P404" s="8">
        <f t="shared" si="169"/>
        <v>1.0080399499999999</v>
      </c>
      <c r="Q404" s="2">
        <f t="shared" si="176"/>
        <v>1442.08808774</v>
      </c>
      <c r="R404" s="2">
        <f t="shared" si="177"/>
        <v>1442.08808774</v>
      </c>
      <c r="S404" s="9" t="s">
        <v>56</v>
      </c>
      <c r="T404" s="47">
        <f t="shared" si="171"/>
        <v>40431</v>
      </c>
      <c r="U404" s="4"/>
      <c r="V404" s="126">
        <v>40959</v>
      </c>
      <c r="W404" s="125" t="s">
        <v>63</v>
      </c>
      <c r="X404" s="4"/>
      <c r="Y404" s="4"/>
      <c r="Z404" s="4"/>
      <c r="AA404" s="3"/>
      <c r="AB404" s="4"/>
      <c r="AC404" s="4"/>
      <c r="AD404" s="4"/>
      <c r="AE404" s="3"/>
      <c r="AF404" s="5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</row>
    <row r="405" spans="1:126" x14ac:dyDescent="0.2">
      <c r="A405" s="90">
        <f t="shared" si="178"/>
        <v>40430</v>
      </c>
      <c r="B405" s="2">
        <f t="shared" si="172"/>
        <v>180878.09360028</v>
      </c>
      <c r="C405" s="2">
        <f t="shared" si="170"/>
        <v>178354.56835139004</v>
      </c>
      <c r="D405" s="47">
        <f t="shared" si="179"/>
        <v>40401</v>
      </c>
      <c r="E405" s="3">
        <f t="shared" si="167"/>
        <v>8.3600000000000005E-4</v>
      </c>
      <c r="F405" s="4">
        <f t="shared" si="180"/>
        <v>30</v>
      </c>
      <c r="G405" s="4">
        <f t="shared" si="185"/>
        <v>31</v>
      </c>
      <c r="H405" s="2">
        <f t="shared" si="181"/>
        <v>1.0008090199999999</v>
      </c>
      <c r="I405" s="2">
        <f t="shared" si="182"/>
        <v>1.0048811600000001</v>
      </c>
      <c r="J405" s="2">
        <f t="shared" si="173"/>
        <v>1.00569412</v>
      </c>
      <c r="K405" s="2">
        <f t="shared" si="174"/>
        <v>179370.14066613</v>
      </c>
      <c r="L405" s="1">
        <f t="shared" si="183"/>
        <v>0</v>
      </c>
      <c r="M405" s="3">
        <f t="shared" si="168"/>
        <v>0</v>
      </c>
      <c r="N405" s="2">
        <f t="shared" si="175"/>
        <v>0</v>
      </c>
      <c r="O405" s="18">
        <f t="shared" si="184"/>
        <v>0.14499999999999999</v>
      </c>
      <c r="P405" s="8">
        <f t="shared" si="169"/>
        <v>1.0084069339999999</v>
      </c>
      <c r="Q405" s="2">
        <f t="shared" si="176"/>
        <v>1507.9529341499999</v>
      </c>
      <c r="R405" s="2">
        <f t="shared" si="177"/>
        <v>1507.9529341499999</v>
      </c>
      <c r="S405" s="9" t="s">
        <v>56</v>
      </c>
      <c r="T405" s="47">
        <f t="shared" si="171"/>
        <v>40431</v>
      </c>
      <c r="U405" s="4"/>
      <c r="V405" s="126">
        <v>40960</v>
      </c>
      <c r="W405" s="125" t="s">
        <v>63</v>
      </c>
      <c r="X405" s="4"/>
      <c r="Y405" s="4"/>
      <c r="Z405" s="4"/>
      <c r="AA405" s="3"/>
      <c r="AB405" s="4"/>
      <c r="AC405" s="4"/>
      <c r="AD405" s="4"/>
      <c r="AE405" s="3"/>
      <c r="AF405" s="5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</row>
    <row r="406" spans="1:126" x14ac:dyDescent="0.2">
      <c r="A406" s="91">
        <f t="shared" si="178"/>
        <v>40431</v>
      </c>
      <c r="B406" s="36">
        <f t="shared" si="172"/>
        <v>180948.82302334</v>
      </c>
      <c r="C406" s="36">
        <f t="shared" si="170"/>
        <v>178354.56835139004</v>
      </c>
      <c r="D406" s="120">
        <f t="shared" si="179"/>
        <v>40401</v>
      </c>
      <c r="E406" s="3">
        <f t="shared" si="167"/>
        <v>8.3600000000000005E-4</v>
      </c>
      <c r="F406" s="21">
        <f t="shared" si="180"/>
        <v>31</v>
      </c>
      <c r="G406" s="21">
        <f t="shared" si="185"/>
        <v>31</v>
      </c>
      <c r="H406" s="36">
        <f t="shared" si="181"/>
        <v>1.0008360000000001</v>
      </c>
      <c r="I406" s="36">
        <f t="shared" si="182"/>
        <v>1.0048811600000001</v>
      </c>
      <c r="J406" s="36">
        <f t="shared" si="173"/>
        <v>1.00572124</v>
      </c>
      <c r="K406" s="36">
        <f t="shared" si="174"/>
        <v>179374.97764202001</v>
      </c>
      <c r="L406" s="37">
        <f t="shared" si="183"/>
        <v>13</v>
      </c>
      <c r="M406" s="20">
        <f t="shared" si="168"/>
        <v>1.01371441E-2</v>
      </c>
      <c r="N406" s="22">
        <f t="shared" si="175"/>
        <v>1818.34999629</v>
      </c>
      <c r="O406" s="35">
        <f t="shared" si="184"/>
        <v>0.14499999999999999</v>
      </c>
      <c r="P406" s="8">
        <f t="shared" si="169"/>
        <v>1.0087740519999999</v>
      </c>
      <c r="Q406" s="36">
        <f t="shared" si="176"/>
        <v>1573.8453813199999</v>
      </c>
      <c r="R406" s="36">
        <f t="shared" si="177"/>
        <v>3392.1953776099999</v>
      </c>
      <c r="S406" s="39" t="s">
        <v>56</v>
      </c>
      <c r="T406" s="120">
        <f t="shared" si="171"/>
        <v>40431</v>
      </c>
      <c r="U406" s="22">
        <f>(K406-N406)</f>
        <v>177556.62764573001</v>
      </c>
      <c r="V406" s="126">
        <v>41005</v>
      </c>
      <c r="W406" s="125" t="s">
        <v>64</v>
      </c>
      <c r="X406" s="21"/>
      <c r="Y406" s="21"/>
      <c r="Z406" s="21"/>
      <c r="AA406" s="20"/>
      <c r="AB406" s="21"/>
      <c r="AC406" s="21"/>
      <c r="AD406" s="21"/>
      <c r="AE406" s="20"/>
      <c r="AF406" s="6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9"/>
      <c r="DU406" s="29"/>
      <c r="DV406" s="29"/>
    </row>
    <row r="407" spans="1:126" x14ac:dyDescent="0.2">
      <c r="A407" s="90">
        <f t="shared" si="178"/>
        <v>40432</v>
      </c>
      <c r="B407" s="2">
        <f t="shared" si="172"/>
        <v>177627.25078140001</v>
      </c>
      <c r="C407" s="2">
        <f t="shared" si="170"/>
        <v>176546.56240792002</v>
      </c>
      <c r="D407" s="47">
        <f t="shared" si="179"/>
        <v>40432</v>
      </c>
      <c r="E407" s="3">
        <f t="shared" si="167"/>
        <v>6.4700000000000001E-4</v>
      </c>
      <c r="F407" s="4">
        <f t="shared" si="180"/>
        <v>1</v>
      </c>
      <c r="G407" s="4">
        <f t="shared" si="185"/>
        <v>30</v>
      </c>
      <c r="H407" s="2">
        <f t="shared" si="181"/>
        <v>1.00002155</v>
      </c>
      <c r="I407" s="2">
        <f t="shared" si="182"/>
        <v>1.00572124</v>
      </c>
      <c r="J407" s="2">
        <f t="shared" si="173"/>
        <v>1.0057429099999999</v>
      </c>
      <c r="K407" s="2">
        <f t="shared" si="174"/>
        <v>177560.45342663</v>
      </c>
      <c r="L407" s="1">
        <f t="shared" si="183"/>
        <v>0</v>
      </c>
      <c r="M407" s="3">
        <f t="shared" si="168"/>
        <v>0</v>
      </c>
      <c r="N407" s="2">
        <f t="shared" si="175"/>
        <v>0</v>
      </c>
      <c r="O407" s="18">
        <f t="shared" si="184"/>
        <v>0.14499999999999999</v>
      </c>
      <c r="P407" s="8">
        <f t="shared" ref="P407:P470" si="186">ROUND((1+O407)^(30/360)^(F407/G407),9)</f>
        <v>1.0003761950000001</v>
      </c>
      <c r="Q407" s="2">
        <f t="shared" si="176"/>
        <v>66.797354769999998</v>
      </c>
      <c r="R407" s="2">
        <f t="shared" si="177"/>
        <v>66.797354769999998</v>
      </c>
      <c r="S407" s="9" t="s">
        <v>56</v>
      </c>
      <c r="T407" s="47">
        <f t="shared" si="171"/>
        <v>40461</v>
      </c>
      <c r="U407" s="4"/>
      <c r="V407" s="126">
        <v>41030</v>
      </c>
      <c r="W407" s="125" t="s">
        <v>66</v>
      </c>
      <c r="X407" s="4"/>
      <c r="Y407" s="4"/>
      <c r="Z407" s="4"/>
      <c r="AA407" s="3"/>
      <c r="AB407" s="4"/>
      <c r="AC407" s="4"/>
      <c r="AD407" s="4"/>
      <c r="AE407" s="3"/>
      <c r="AF407" s="5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</row>
    <row r="408" spans="1:126" x14ac:dyDescent="0.2">
      <c r="A408" s="90">
        <f t="shared" si="178"/>
        <v>40433</v>
      </c>
      <c r="B408" s="2">
        <f t="shared" si="172"/>
        <v>177697.90534880999</v>
      </c>
      <c r="C408" s="2">
        <f t="shared" si="170"/>
        <v>176546.56240792002</v>
      </c>
      <c r="D408" s="47">
        <f t="shared" si="179"/>
        <v>40432</v>
      </c>
      <c r="E408" s="3">
        <f t="shared" si="167"/>
        <v>6.4700000000000001E-4</v>
      </c>
      <c r="F408" s="4">
        <f t="shared" si="180"/>
        <v>2</v>
      </c>
      <c r="G408" s="4">
        <f t="shared" si="185"/>
        <v>30</v>
      </c>
      <c r="H408" s="2">
        <f t="shared" si="181"/>
        <v>1.00004312</v>
      </c>
      <c r="I408" s="2">
        <f t="shared" si="182"/>
        <v>1.00572124</v>
      </c>
      <c r="J408" s="2">
        <f t="shared" si="173"/>
        <v>1.0057646</v>
      </c>
      <c r="K408" s="2">
        <f t="shared" si="174"/>
        <v>177564.28272156999</v>
      </c>
      <c r="L408" s="1">
        <f t="shared" si="183"/>
        <v>0</v>
      </c>
      <c r="M408" s="3">
        <f t="shared" si="168"/>
        <v>0</v>
      </c>
      <c r="N408" s="2">
        <f t="shared" si="175"/>
        <v>0</v>
      </c>
      <c r="O408" s="18">
        <f t="shared" si="184"/>
        <v>0.14499999999999999</v>
      </c>
      <c r="P408" s="8">
        <f t="shared" si="186"/>
        <v>1.0007525310000001</v>
      </c>
      <c r="Q408" s="2">
        <f t="shared" si="176"/>
        <v>133.62262724000001</v>
      </c>
      <c r="R408" s="2">
        <f t="shared" si="177"/>
        <v>133.62262724000001</v>
      </c>
      <c r="S408" s="9" t="s">
        <v>56</v>
      </c>
      <c r="T408" s="47">
        <f t="shared" si="171"/>
        <v>40461</v>
      </c>
      <c r="U408" s="4"/>
      <c r="V408" s="126">
        <v>41067</v>
      </c>
      <c r="W408" s="125" t="s">
        <v>67</v>
      </c>
      <c r="X408" s="4"/>
      <c r="Y408" s="4"/>
      <c r="Z408" s="4"/>
      <c r="AA408" s="3"/>
      <c r="AB408" s="4"/>
      <c r="AC408" s="4"/>
      <c r="AD408" s="4"/>
      <c r="AE408" s="3"/>
      <c r="AF408" s="5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</row>
    <row r="409" spans="1:126" x14ac:dyDescent="0.2">
      <c r="A409" s="90">
        <f t="shared" si="178"/>
        <v>40434</v>
      </c>
      <c r="B409" s="2">
        <f t="shared" si="172"/>
        <v>177768.58801307998</v>
      </c>
      <c r="C409" s="2">
        <f t="shared" si="170"/>
        <v>176546.56240792002</v>
      </c>
      <c r="D409" s="47">
        <f t="shared" si="179"/>
        <v>40432</v>
      </c>
      <c r="E409" s="3">
        <f t="shared" si="167"/>
        <v>6.4700000000000001E-4</v>
      </c>
      <c r="F409" s="4">
        <f t="shared" si="180"/>
        <v>3</v>
      </c>
      <c r="G409" s="4">
        <f t="shared" si="185"/>
        <v>30</v>
      </c>
      <c r="H409" s="2">
        <f t="shared" si="181"/>
        <v>1.0000646799999999</v>
      </c>
      <c r="I409" s="2">
        <f t="shared" si="182"/>
        <v>1.00572124</v>
      </c>
      <c r="J409" s="2">
        <f t="shared" si="173"/>
        <v>1.0057862900000001</v>
      </c>
      <c r="K409" s="2">
        <f t="shared" si="174"/>
        <v>177568.11201650999</v>
      </c>
      <c r="L409" s="1">
        <f t="shared" si="183"/>
        <v>0</v>
      </c>
      <c r="M409" s="3">
        <f t="shared" si="168"/>
        <v>0</v>
      </c>
      <c r="N409" s="2">
        <f t="shared" si="175"/>
        <v>0</v>
      </c>
      <c r="O409" s="18">
        <f t="shared" si="184"/>
        <v>0.14499999999999999</v>
      </c>
      <c r="P409" s="8">
        <f t="shared" si="186"/>
        <v>1.001129009</v>
      </c>
      <c r="Q409" s="2">
        <f t="shared" si="176"/>
        <v>200.47599657000001</v>
      </c>
      <c r="R409" s="2">
        <f t="shared" si="177"/>
        <v>200.47599657000001</v>
      </c>
      <c r="S409" s="9" t="s">
        <v>56</v>
      </c>
      <c r="T409" s="47">
        <f t="shared" si="171"/>
        <v>40461</v>
      </c>
      <c r="U409" s="4"/>
      <c r="V409" s="126">
        <v>41159</v>
      </c>
      <c r="W409" s="125" t="s">
        <v>74</v>
      </c>
      <c r="X409" s="4"/>
      <c r="Y409" s="4"/>
      <c r="Z409" s="4"/>
      <c r="AA409" s="3"/>
      <c r="AB409" s="4"/>
      <c r="AC409" s="4"/>
      <c r="AD409" s="4"/>
      <c r="AE409" s="3"/>
      <c r="AF409" s="5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</row>
    <row r="410" spans="1:126" x14ac:dyDescent="0.2">
      <c r="A410" s="90">
        <f t="shared" si="178"/>
        <v>40435</v>
      </c>
      <c r="B410" s="2">
        <f t="shared" si="172"/>
        <v>177839.29683017</v>
      </c>
      <c r="C410" s="2">
        <f t="shared" si="170"/>
        <v>176546.56240792002</v>
      </c>
      <c r="D410" s="47">
        <f t="shared" si="179"/>
        <v>40432</v>
      </c>
      <c r="E410" s="3">
        <f t="shared" si="167"/>
        <v>6.4700000000000001E-4</v>
      </c>
      <c r="F410" s="4">
        <f t="shared" si="180"/>
        <v>4</v>
      </c>
      <c r="G410" s="4">
        <f t="shared" si="185"/>
        <v>30</v>
      </c>
      <c r="H410" s="2">
        <f t="shared" si="181"/>
        <v>1.0000862399999999</v>
      </c>
      <c r="I410" s="2">
        <f t="shared" si="182"/>
        <v>1.00572124</v>
      </c>
      <c r="J410" s="2">
        <f t="shared" si="173"/>
        <v>1.00580797</v>
      </c>
      <c r="K410" s="2">
        <f t="shared" si="174"/>
        <v>177571.93954598001</v>
      </c>
      <c r="L410" s="1">
        <f t="shared" si="183"/>
        <v>0</v>
      </c>
      <c r="M410" s="3">
        <f t="shared" si="168"/>
        <v>0</v>
      </c>
      <c r="N410" s="2">
        <f t="shared" si="175"/>
        <v>0</v>
      </c>
      <c r="O410" s="18">
        <f t="shared" si="184"/>
        <v>0.14499999999999999</v>
      </c>
      <c r="P410" s="8">
        <f t="shared" si="186"/>
        <v>1.0015056280000001</v>
      </c>
      <c r="Q410" s="2">
        <f t="shared" si="176"/>
        <v>267.35728418999997</v>
      </c>
      <c r="R410" s="2">
        <f t="shared" si="177"/>
        <v>267.35728418999997</v>
      </c>
      <c r="S410" s="9" t="s">
        <v>56</v>
      </c>
      <c r="T410" s="47">
        <f t="shared" si="171"/>
        <v>40461</v>
      </c>
      <c r="U410" s="4"/>
      <c r="V410" s="126">
        <v>41194</v>
      </c>
      <c r="W410" s="125" t="s">
        <v>76</v>
      </c>
      <c r="X410" s="4"/>
      <c r="Y410" s="4"/>
      <c r="Z410" s="4"/>
      <c r="AA410" s="3"/>
      <c r="AB410" s="4"/>
      <c r="AC410" s="4"/>
      <c r="AD410" s="4"/>
      <c r="AE410" s="3"/>
      <c r="AF410" s="5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</row>
    <row r="411" spans="1:126" x14ac:dyDescent="0.2">
      <c r="A411" s="90">
        <f t="shared" si="178"/>
        <v>40436</v>
      </c>
      <c r="B411" s="2">
        <f t="shared" si="172"/>
        <v>177910.03374605998</v>
      </c>
      <c r="C411" s="2">
        <f t="shared" si="170"/>
        <v>176546.56240792002</v>
      </c>
      <c r="D411" s="47">
        <f t="shared" si="179"/>
        <v>40432</v>
      </c>
      <c r="E411" s="3">
        <f t="shared" si="167"/>
        <v>6.4700000000000001E-4</v>
      </c>
      <c r="F411" s="4">
        <f t="shared" si="180"/>
        <v>5</v>
      </c>
      <c r="G411" s="4">
        <f t="shared" si="185"/>
        <v>30</v>
      </c>
      <c r="H411" s="2">
        <f t="shared" si="181"/>
        <v>1.0001078000000001</v>
      </c>
      <c r="I411" s="2">
        <f t="shared" si="182"/>
        <v>1.00572124</v>
      </c>
      <c r="J411" s="2">
        <f t="shared" si="173"/>
        <v>1.0058296499999999</v>
      </c>
      <c r="K411" s="2">
        <f t="shared" si="174"/>
        <v>177575.76707546</v>
      </c>
      <c r="L411" s="1">
        <f t="shared" si="183"/>
        <v>0</v>
      </c>
      <c r="M411" s="3">
        <f t="shared" si="168"/>
        <v>0</v>
      </c>
      <c r="N411" s="2">
        <f t="shared" si="175"/>
        <v>0</v>
      </c>
      <c r="O411" s="18">
        <f t="shared" si="184"/>
        <v>0.14499999999999999</v>
      </c>
      <c r="P411" s="8">
        <f t="shared" si="186"/>
        <v>1.0018823889999999</v>
      </c>
      <c r="Q411" s="2">
        <f t="shared" si="176"/>
        <v>334.2666706</v>
      </c>
      <c r="R411" s="2">
        <f t="shared" si="177"/>
        <v>334.2666706</v>
      </c>
      <c r="S411" s="9" t="s">
        <v>56</v>
      </c>
      <c r="T411" s="47">
        <f t="shared" si="171"/>
        <v>40461</v>
      </c>
      <c r="U411" s="4"/>
      <c r="V411" s="126">
        <v>41215</v>
      </c>
      <c r="W411" s="125" t="s">
        <v>61</v>
      </c>
      <c r="X411" s="4"/>
      <c r="Y411" s="4"/>
      <c r="Z411" s="4"/>
      <c r="AA411" s="3"/>
      <c r="AB411" s="4"/>
      <c r="AC411" s="4"/>
      <c r="AD411" s="4"/>
      <c r="AE411" s="3"/>
      <c r="AF411" s="5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</row>
    <row r="412" spans="1:126" x14ac:dyDescent="0.2">
      <c r="A412" s="90">
        <f t="shared" si="178"/>
        <v>40437</v>
      </c>
      <c r="B412" s="2">
        <f t="shared" si="172"/>
        <v>177980.80053183998</v>
      </c>
      <c r="C412" s="2">
        <f t="shared" si="170"/>
        <v>176546.56240792002</v>
      </c>
      <c r="D412" s="47">
        <f t="shared" si="179"/>
        <v>40432</v>
      </c>
      <c r="E412" s="3">
        <f t="shared" si="167"/>
        <v>6.4700000000000001E-4</v>
      </c>
      <c r="F412" s="4">
        <f t="shared" si="180"/>
        <v>6</v>
      </c>
      <c r="G412" s="4">
        <f t="shared" si="185"/>
        <v>30</v>
      </c>
      <c r="H412" s="2">
        <f t="shared" si="181"/>
        <v>1.0001293600000001</v>
      </c>
      <c r="I412" s="2">
        <f t="shared" si="182"/>
        <v>1.00572124</v>
      </c>
      <c r="J412" s="2">
        <f t="shared" si="173"/>
        <v>1.00585134</v>
      </c>
      <c r="K412" s="2">
        <f t="shared" si="174"/>
        <v>177579.59637039999</v>
      </c>
      <c r="L412" s="1">
        <f t="shared" si="183"/>
        <v>0</v>
      </c>
      <c r="M412" s="3">
        <f t="shared" si="168"/>
        <v>0</v>
      </c>
      <c r="N412" s="2">
        <f t="shared" si="175"/>
        <v>0</v>
      </c>
      <c r="O412" s="18">
        <f t="shared" si="184"/>
        <v>0.14499999999999999</v>
      </c>
      <c r="P412" s="8">
        <f t="shared" si="186"/>
        <v>1.002259292</v>
      </c>
      <c r="Q412" s="2">
        <f t="shared" si="176"/>
        <v>401.20416144000001</v>
      </c>
      <c r="R412" s="2">
        <f t="shared" si="177"/>
        <v>401.20416144000001</v>
      </c>
      <c r="S412" s="9" t="s">
        <v>56</v>
      </c>
      <c r="T412" s="47">
        <f t="shared" si="171"/>
        <v>40461</v>
      </c>
      <c r="U412" s="4"/>
      <c r="V412" s="126">
        <v>41228</v>
      </c>
      <c r="W412" s="125" t="s">
        <v>62</v>
      </c>
      <c r="X412" s="4"/>
      <c r="Y412" s="4"/>
      <c r="Z412" s="4"/>
      <c r="AA412" s="3"/>
      <c r="AB412" s="4"/>
      <c r="AC412" s="4"/>
      <c r="AD412" s="4"/>
      <c r="AE412" s="3"/>
      <c r="AF412" s="5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</row>
    <row r="413" spans="1:126" x14ac:dyDescent="0.2">
      <c r="A413" s="90">
        <f t="shared" si="178"/>
        <v>40438</v>
      </c>
      <c r="B413" s="2">
        <f t="shared" si="172"/>
        <v>178051.59365087998</v>
      </c>
      <c r="C413" s="2">
        <f t="shared" si="170"/>
        <v>176546.56240792002</v>
      </c>
      <c r="D413" s="47">
        <f t="shared" si="179"/>
        <v>40432</v>
      </c>
      <c r="E413" s="3">
        <f t="shared" si="167"/>
        <v>6.4700000000000001E-4</v>
      </c>
      <c r="F413" s="4">
        <f t="shared" si="180"/>
        <v>7</v>
      </c>
      <c r="G413" s="4">
        <f t="shared" si="185"/>
        <v>30</v>
      </c>
      <c r="H413" s="2">
        <f t="shared" si="181"/>
        <v>1.0001509200000001</v>
      </c>
      <c r="I413" s="2">
        <f t="shared" si="182"/>
        <v>1.00572124</v>
      </c>
      <c r="J413" s="2">
        <f t="shared" si="173"/>
        <v>1.0058730199999999</v>
      </c>
      <c r="K413" s="2">
        <f t="shared" si="174"/>
        <v>177583.42389986999</v>
      </c>
      <c r="L413" s="1">
        <f t="shared" si="183"/>
        <v>0</v>
      </c>
      <c r="M413" s="3">
        <f t="shared" si="168"/>
        <v>0</v>
      </c>
      <c r="N413" s="2">
        <f t="shared" si="175"/>
        <v>0</v>
      </c>
      <c r="O413" s="18">
        <f t="shared" si="184"/>
        <v>0.14499999999999999</v>
      </c>
      <c r="P413" s="8">
        <f t="shared" si="186"/>
        <v>1.002636337</v>
      </c>
      <c r="Q413" s="2">
        <f t="shared" si="176"/>
        <v>468.16975101000003</v>
      </c>
      <c r="R413" s="2">
        <f t="shared" si="177"/>
        <v>468.16975101000003</v>
      </c>
      <c r="S413" s="9" t="s">
        <v>56</v>
      </c>
      <c r="T413" s="47">
        <f t="shared" si="171"/>
        <v>40461</v>
      </c>
      <c r="U413" s="4"/>
      <c r="V413" s="126">
        <v>41268</v>
      </c>
      <c r="W413" s="125" t="s">
        <v>68</v>
      </c>
      <c r="X413" s="4"/>
      <c r="Y413" s="4"/>
      <c r="Z413" s="4"/>
      <c r="AA413" s="3"/>
      <c r="AB413" s="4"/>
      <c r="AC413" s="4"/>
      <c r="AD413" s="4"/>
      <c r="AE413" s="3"/>
      <c r="AF413" s="5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</row>
    <row r="414" spans="1:126" x14ac:dyDescent="0.2">
      <c r="A414" s="90">
        <f t="shared" si="178"/>
        <v>40439</v>
      </c>
      <c r="B414" s="2">
        <f t="shared" si="172"/>
        <v>178122.41646681001</v>
      </c>
      <c r="C414" s="2">
        <f t="shared" si="170"/>
        <v>176546.56240792002</v>
      </c>
      <c r="D414" s="47">
        <f t="shared" si="179"/>
        <v>40432</v>
      </c>
      <c r="E414" s="3">
        <f t="shared" si="167"/>
        <v>6.4700000000000001E-4</v>
      </c>
      <c r="F414" s="4">
        <f t="shared" si="180"/>
        <v>8</v>
      </c>
      <c r="G414" s="4">
        <f t="shared" si="185"/>
        <v>30</v>
      </c>
      <c r="H414" s="2">
        <f t="shared" si="181"/>
        <v>1.00017249</v>
      </c>
      <c r="I414" s="2">
        <f t="shared" si="182"/>
        <v>1.00572124</v>
      </c>
      <c r="J414" s="2">
        <f t="shared" si="173"/>
        <v>1.00589471</v>
      </c>
      <c r="K414" s="2">
        <f t="shared" si="174"/>
        <v>177587.25319481001</v>
      </c>
      <c r="L414" s="1">
        <f t="shared" si="183"/>
        <v>0</v>
      </c>
      <c r="M414" s="3">
        <f t="shared" si="168"/>
        <v>0</v>
      </c>
      <c r="N414" s="2">
        <f t="shared" si="175"/>
        <v>0</v>
      </c>
      <c r="O414" s="18">
        <f t="shared" si="184"/>
        <v>0.14499999999999999</v>
      </c>
      <c r="P414" s="8">
        <f t="shared" si="186"/>
        <v>1.0030135229999999</v>
      </c>
      <c r="Q414" s="2">
        <f t="shared" si="176"/>
        <v>535.16327200000001</v>
      </c>
      <c r="R414" s="2">
        <f t="shared" si="177"/>
        <v>535.16327200000001</v>
      </c>
      <c r="S414" s="9" t="s">
        <v>56</v>
      </c>
      <c r="T414" s="47">
        <f t="shared" si="171"/>
        <v>40461</v>
      </c>
      <c r="U414" s="4"/>
      <c r="V414" s="126">
        <v>41275</v>
      </c>
      <c r="W414" s="125" t="s">
        <v>69</v>
      </c>
      <c r="X414" s="4"/>
      <c r="Y414" s="4"/>
      <c r="Z414" s="4"/>
      <c r="AA414" s="3"/>
      <c r="AB414" s="4"/>
      <c r="AC414" s="4"/>
      <c r="AD414" s="4"/>
      <c r="AE414" s="3"/>
      <c r="AF414" s="5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</row>
    <row r="415" spans="1:126" x14ac:dyDescent="0.2">
      <c r="A415" s="90">
        <f t="shared" si="178"/>
        <v>40440</v>
      </c>
      <c r="B415" s="2">
        <f t="shared" si="172"/>
        <v>178193.26756698999</v>
      </c>
      <c r="C415" s="2">
        <f t="shared" si="170"/>
        <v>176546.56240792002</v>
      </c>
      <c r="D415" s="47">
        <f t="shared" si="179"/>
        <v>40432</v>
      </c>
      <c r="E415" s="3">
        <f t="shared" si="167"/>
        <v>6.4700000000000001E-4</v>
      </c>
      <c r="F415" s="4">
        <f t="shared" si="180"/>
        <v>9</v>
      </c>
      <c r="G415" s="4">
        <f t="shared" si="185"/>
        <v>30</v>
      </c>
      <c r="H415" s="2">
        <f t="shared" si="181"/>
        <v>1.0001940499999999</v>
      </c>
      <c r="I415" s="2">
        <f t="shared" si="182"/>
        <v>1.00572124</v>
      </c>
      <c r="J415" s="2">
        <f t="shared" si="173"/>
        <v>1.0059164</v>
      </c>
      <c r="K415" s="2">
        <f t="shared" si="174"/>
        <v>177591.08248975</v>
      </c>
      <c r="L415" s="1">
        <f t="shared" si="183"/>
        <v>0</v>
      </c>
      <c r="M415" s="3">
        <f t="shared" si="168"/>
        <v>0</v>
      </c>
      <c r="N415" s="2">
        <f t="shared" si="175"/>
        <v>0</v>
      </c>
      <c r="O415" s="18">
        <f t="shared" si="184"/>
        <v>0.14499999999999999</v>
      </c>
      <c r="P415" s="8">
        <f t="shared" si="186"/>
        <v>1.0033908520000001</v>
      </c>
      <c r="Q415" s="2">
        <f t="shared" si="176"/>
        <v>602.18507724000006</v>
      </c>
      <c r="R415" s="2">
        <f t="shared" si="177"/>
        <v>602.18507724000006</v>
      </c>
      <c r="S415" s="9" t="s">
        <v>56</v>
      </c>
      <c r="T415" s="47">
        <f t="shared" si="171"/>
        <v>40461</v>
      </c>
      <c r="U415" s="4"/>
      <c r="V415" s="126">
        <v>41316</v>
      </c>
      <c r="W415" s="125" t="s">
        <v>63</v>
      </c>
      <c r="X415" s="4"/>
      <c r="Y415" s="4"/>
      <c r="Z415" s="4"/>
      <c r="AA415" s="3"/>
      <c r="AB415" s="4"/>
      <c r="AC415" s="4"/>
      <c r="AD415" s="4"/>
      <c r="AE415" s="3"/>
      <c r="AF415" s="5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</row>
    <row r="416" spans="1:126" x14ac:dyDescent="0.2">
      <c r="A416" s="90">
        <f t="shared" si="178"/>
        <v>40441</v>
      </c>
      <c r="B416" s="2">
        <f t="shared" si="172"/>
        <v>178264.14659784001</v>
      </c>
      <c r="C416" s="2">
        <f t="shared" si="170"/>
        <v>176546.56240792002</v>
      </c>
      <c r="D416" s="47">
        <f t="shared" si="179"/>
        <v>40432</v>
      </c>
      <c r="E416" s="3">
        <f t="shared" si="167"/>
        <v>6.4700000000000001E-4</v>
      </c>
      <c r="F416" s="4">
        <f t="shared" si="180"/>
        <v>10</v>
      </c>
      <c r="G416" s="4">
        <f t="shared" si="185"/>
        <v>30</v>
      </c>
      <c r="H416" s="2">
        <f t="shared" si="181"/>
        <v>1.0002156200000001</v>
      </c>
      <c r="I416" s="2">
        <f t="shared" si="182"/>
        <v>1.00572124</v>
      </c>
      <c r="J416" s="2">
        <f t="shared" si="173"/>
        <v>1.0059380899999999</v>
      </c>
      <c r="K416" s="2">
        <f t="shared" si="174"/>
        <v>177594.91178468001</v>
      </c>
      <c r="L416" s="1">
        <f t="shared" si="183"/>
        <v>0</v>
      </c>
      <c r="M416" s="3">
        <f t="shared" si="168"/>
        <v>0</v>
      </c>
      <c r="N416" s="2">
        <f t="shared" si="175"/>
        <v>0</v>
      </c>
      <c r="O416" s="18">
        <f t="shared" si="184"/>
        <v>0.14499999999999999</v>
      </c>
      <c r="P416" s="8">
        <f t="shared" si="186"/>
        <v>1.003768322</v>
      </c>
      <c r="Q416" s="2">
        <f t="shared" si="176"/>
        <v>669.23481316000004</v>
      </c>
      <c r="R416" s="2">
        <f t="shared" si="177"/>
        <v>669.23481316000004</v>
      </c>
      <c r="S416" s="9" t="s">
        <v>56</v>
      </c>
      <c r="T416" s="47">
        <f t="shared" si="171"/>
        <v>40461</v>
      </c>
      <c r="U416" s="4"/>
      <c r="V416" s="126">
        <v>41317</v>
      </c>
      <c r="W416" s="125" t="s">
        <v>63</v>
      </c>
      <c r="X416" s="4"/>
      <c r="Y416" s="4"/>
      <c r="Z416" s="4"/>
      <c r="AA416" s="3"/>
      <c r="AB416" s="4"/>
      <c r="AC416" s="4"/>
      <c r="AD416" s="4"/>
      <c r="AE416" s="3"/>
      <c r="AF416" s="5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</row>
    <row r="417" spans="1:123" x14ac:dyDescent="0.2">
      <c r="A417" s="90">
        <f t="shared" si="178"/>
        <v>40442</v>
      </c>
      <c r="B417" s="2">
        <f t="shared" si="172"/>
        <v>178335.05214342999</v>
      </c>
      <c r="C417" s="2">
        <f t="shared" si="170"/>
        <v>176546.56240792002</v>
      </c>
      <c r="D417" s="47">
        <f t="shared" si="179"/>
        <v>40432</v>
      </c>
      <c r="E417" s="3">
        <f t="shared" si="167"/>
        <v>6.4700000000000001E-4</v>
      </c>
      <c r="F417" s="4">
        <f t="shared" si="180"/>
        <v>11</v>
      </c>
      <c r="G417" s="4">
        <f t="shared" si="185"/>
        <v>30</v>
      </c>
      <c r="H417" s="2">
        <f t="shared" si="181"/>
        <v>1.0002371800000001</v>
      </c>
      <c r="I417" s="2">
        <f t="shared" si="182"/>
        <v>1.00572124</v>
      </c>
      <c r="J417" s="2">
        <f t="shared" si="173"/>
        <v>1.00595977</v>
      </c>
      <c r="K417" s="2">
        <f t="shared" si="174"/>
        <v>177598.73931415999</v>
      </c>
      <c r="L417" s="1">
        <f t="shared" si="183"/>
        <v>0</v>
      </c>
      <c r="M417" s="3">
        <f t="shared" si="168"/>
        <v>0</v>
      </c>
      <c r="N417" s="2">
        <f t="shared" si="175"/>
        <v>0</v>
      </c>
      <c r="O417" s="18">
        <f t="shared" si="184"/>
        <v>0.14499999999999999</v>
      </c>
      <c r="P417" s="8">
        <f t="shared" si="186"/>
        <v>1.0041459349999999</v>
      </c>
      <c r="Q417" s="2">
        <f t="shared" si="176"/>
        <v>736.31282926999995</v>
      </c>
      <c r="R417" s="2">
        <f t="shared" si="177"/>
        <v>736.31282926999995</v>
      </c>
      <c r="S417" s="9" t="s">
        <v>56</v>
      </c>
      <c r="T417" s="47">
        <f t="shared" si="171"/>
        <v>40461</v>
      </c>
      <c r="U417" s="4"/>
      <c r="V417" s="126">
        <v>41362</v>
      </c>
      <c r="W417" s="125" t="s">
        <v>64</v>
      </c>
      <c r="X417" s="4"/>
      <c r="Y417" s="4"/>
      <c r="Z417" s="4"/>
      <c r="AA417" s="3"/>
      <c r="AB417" s="4"/>
      <c r="AC417" s="4"/>
      <c r="AD417" s="4"/>
      <c r="AE417" s="3"/>
      <c r="AF417" s="5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</row>
    <row r="418" spans="1:123" x14ac:dyDescent="0.2">
      <c r="A418" s="90">
        <f t="shared" si="178"/>
        <v>40443</v>
      </c>
      <c r="B418" s="2">
        <f t="shared" si="172"/>
        <v>178405.98739508001</v>
      </c>
      <c r="C418" s="2">
        <f t="shared" si="170"/>
        <v>176546.56240792002</v>
      </c>
      <c r="D418" s="47">
        <f t="shared" si="179"/>
        <v>40432</v>
      </c>
      <c r="E418" s="3">
        <f t="shared" si="167"/>
        <v>6.4700000000000001E-4</v>
      </c>
      <c r="F418" s="4">
        <f t="shared" si="180"/>
        <v>12</v>
      </c>
      <c r="G418" s="4">
        <f t="shared" si="185"/>
        <v>30</v>
      </c>
      <c r="H418" s="2">
        <f t="shared" si="181"/>
        <v>1.00025874</v>
      </c>
      <c r="I418" s="2">
        <f t="shared" si="182"/>
        <v>1.00572124</v>
      </c>
      <c r="J418" s="2">
        <f t="shared" si="173"/>
        <v>1.0059814600000001</v>
      </c>
      <c r="K418" s="2">
        <f t="shared" si="174"/>
        <v>177602.56860910001</v>
      </c>
      <c r="L418" s="1">
        <f t="shared" si="183"/>
        <v>0</v>
      </c>
      <c r="M418" s="3">
        <f t="shared" si="168"/>
        <v>0</v>
      </c>
      <c r="N418" s="2">
        <f t="shared" si="175"/>
        <v>0</v>
      </c>
      <c r="O418" s="18">
        <f t="shared" si="184"/>
        <v>0.14499999999999999</v>
      </c>
      <c r="P418" s="8">
        <f t="shared" si="186"/>
        <v>1.004523689</v>
      </c>
      <c r="Q418" s="2">
        <f t="shared" si="176"/>
        <v>803.41878598000005</v>
      </c>
      <c r="R418" s="2">
        <f t="shared" si="177"/>
        <v>803.41878598000005</v>
      </c>
      <c r="S418" s="9" t="s">
        <v>56</v>
      </c>
      <c r="T418" s="47">
        <f t="shared" si="171"/>
        <v>40461</v>
      </c>
      <c r="U418" s="4"/>
      <c r="V418" s="126">
        <v>41395</v>
      </c>
      <c r="W418" s="125" t="s">
        <v>66</v>
      </c>
      <c r="X418" s="4"/>
      <c r="Y418" s="4"/>
      <c r="Z418" s="4"/>
      <c r="AA418" s="3"/>
      <c r="AB418" s="4"/>
      <c r="AC418" s="4"/>
      <c r="AD418" s="4"/>
      <c r="AE418" s="3"/>
      <c r="AF418" s="5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</row>
    <row r="419" spans="1:123" x14ac:dyDescent="0.2">
      <c r="A419" s="90">
        <f t="shared" si="178"/>
        <v>40444</v>
      </c>
      <c r="B419" s="2">
        <f t="shared" si="172"/>
        <v>178476.95093749999</v>
      </c>
      <c r="C419" s="2">
        <f t="shared" si="170"/>
        <v>176546.56240792002</v>
      </c>
      <c r="D419" s="47">
        <f t="shared" si="179"/>
        <v>40432</v>
      </c>
      <c r="E419" s="3">
        <f t="shared" si="167"/>
        <v>6.4700000000000001E-4</v>
      </c>
      <c r="F419" s="4">
        <f t="shared" si="180"/>
        <v>13</v>
      </c>
      <c r="G419" s="4">
        <f t="shared" si="185"/>
        <v>30</v>
      </c>
      <c r="H419" s="2">
        <f t="shared" si="181"/>
        <v>1.00028031</v>
      </c>
      <c r="I419" s="2">
        <f t="shared" si="182"/>
        <v>1.00572124</v>
      </c>
      <c r="J419" s="2">
        <f t="shared" si="173"/>
        <v>1.00600315</v>
      </c>
      <c r="K419" s="2">
        <f t="shared" si="174"/>
        <v>177606.39790402999</v>
      </c>
      <c r="L419" s="1">
        <f t="shared" si="183"/>
        <v>0</v>
      </c>
      <c r="M419" s="3">
        <f t="shared" si="168"/>
        <v>0</v>
      </c>
      <c r="N419" s="2">
        <f t="shared" si="175"/>
        <v>0</v>
      </c>
      <c r="O419" s="18">
        <f t="shared" si="184"/>
        <v>0.14499999999999999</v>
      </c>
      <c r="P419" s="8">
        <f t="shared" si="186"/>
        <v>1.0049015859999999</v>
      </c>
      <c r="Q419" s="2">
        <f t="shared" si="176"/>
        <v>870.55303346999995</v>
      </c>
      <c r="R419" s="2">
        <f t="shared" si="177"/>
        <v>870.55303346999995</v>
      </c>
      <c r="S419" s="9" t="s">
        <v>56</v>
      </c>
      <c r="T419" s="47">
        <f t="shared" si="171"/>
        <v>40461</v>
      </c>
      <c r="U419" s="4"/>
      <c r="V419" s="126">
        <v>41424</v>
      </c>
      <c r="W419" s="125" t="s">
        <v>67</v>
      </c>
      <c r="X419" s="4"/>
      <c r="Y419" s="4"/>
      <c r="Z419" s="4"/>
      <c r="AA419" s="3"/>
      <c r="AB419" s="4"/>
      <c r="AC419" s="4"/>
      <c r="AD419" s="4"/>
      <c r="AE419" s="3"/>
      <c r="AF419" s="5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</row>
    <row r="420" spans="1:123" x14ac:dyDescent="0.2">
      <c r="A420" s="90">
        <f t="shared" si="178"/>
        <v>40445</v>
      </c>
      <c r="B420" s="2">
        <f t="shared" si="172"/>
        <v>178547.94241713002</v>
      </c>
      <c r="C420" s="2">
        <f t="shared" si="170"/>
        <v>176546.56240792002</v>
      </c>
      <c r="D420" s="47">
        <f t="shared" si="179"/>
        <v>40432</v>
      </c>
      <c r="E420" s="3">
        <f t="shared" si="167"/>
        <v>6.4700000000000001E-4</v>
      </c>
      <c r="F420" s="4">
        <f t="shared" si="180"/>
        <v>14</v>
      </c>
      <c r="G420" s="4">
        <f t="shared" si="185"/>
        <v>30</v>
      </c>
      <c r="H420" s="2">
        <f t="shared" si="181"/>
        <v>1.0003018800000001</v>
      </c>
      <c r="I420" s="2">
        <f t="shared" si="182"/>
        <v>1.00572124</v>
      </c>
      <c r="J420" s="2">
        <f t="shared" si="173"/>
        <v>1.00602484</v>
      </c>
      <c r="K420" s="2">
        <f t="shared" si="174"/>
        <v>177610.22719897001</v>
      </c>
      <c r="L420" s="1">
        <f t="shared" si="183"/>
        <v>0</v>
      </c>
      <c r="M420" s="3">
        <f t="shared" si="168"/>
        <v>0</v>
      </c>
      <c r="N420" s="2">
        <f t="shared" si="175"/>
        <v>0</v>
      </c>
      <c r="O420" s="18">
        <f t="shared" si="184"/>
        <v>0.14499999999999999</v>
      </c>
      <c r="P420" s="8">
        <f t="shared" si="186"/>
        <v>1.0052796239999999</v>
      </c>
      <c r="Q420" s="2">
        <f t="shared" si="176"/>
        <v>937.71521815999995</v>
      </c>
      <c r="R420" s="2">
        <f t="shared" si="177"/>
        <v>937.71521815999995</v>
      </c>
      <c r="S420" s="9" t="s">
        <v>56</v>
      </c>
      <c r="T420" s="47">
        <f t="shared" si="171"/>
        <v>40461</v>
      </c>
      <c r="U420" s="4"/>
      <c r="V420" s="126">
        <v>41593</v>
      </c>
      <c r="W420" s="125" t="s">
        <v>62</v>
      </c>
      <c r="X420" s="4"/>
      <c r="Y420" s="4"/>
      <c r="Z420" s="4"/>
      <c r="AA420" s="3"/>
      <c r="AB420" s="4"/>
      <c r="AC420" s="4"/>
      <c r="AD420" s="4"/>
      <c r="AE420" s="3"/>
      <c r="AF420" s="5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</row>
    <row r="421" spans="1:123" x14ac:dyDescent="0.2">
      <c r="A421" s="90">
        <f t="shared" si="178"/>
        <v>40446</v>
      </c>
      <c r="B421" s="2">
        <f t="shared" si="172"/>
        <v>178618.96219081001</v>
      </c>
      <c r="C421" s="2">
        <f t="shared" si="170"/>
        <v>176546.56240792002</v>
      </c>
      <c r="D421" s="47">
        <f t="shared" si="179"/>
        <v>40432</v>
      </c>
      <c r="E421" s="3">
        <f t="shared" si="167"/>
        <v>6.4700000000000001E-4</v>
      </c>
      <c r="F421" s="4">
        <f t="shared" si="180"/>
        <v>15</v>
      </c>
      <c r="G421" s="4">
        <f t="shared" si="185"/>
        <v>30</v>
      </c>
      <c r="H421" s="2">
        <f t="shared" si="181"/>
        <v>1.0003234400000001</v>
      </c>
      <c r="I421" s="2">
        <f t="shared" si="182"/>
        <v>1.00572124</v>
      </c>
      <c r="J421" s="2">
        <f t="shared" si="173"/>
        <v>1.0060465300000001</v>
      </c>
      <c r="K421" s="2">
        <f t="shared" si="174"/>
        <v>177614.05649391</v>
      </c>
      <c r="L421" s="1">
        <f t="shared" si="183"/>
        <v>0</v>
      </c>
      <c r="M421" s="3">
        <f t="shared" si="168"/>
        <v>0</v>
      </c>
      <c r="N421" s="2">
        <f t="shared" si="175"/>
        <v>0</v>
      </c>
      <c r="O421" s="18">
        <f t="shared" si="184"/>
        <v>0.14499999999999999</v>
      </c>
      <c r="P421" s="8">
        <f t="shared" si="186"/>
        <v>1.005657805</v>
      </c>
      <c r="Q421" s="2">
        <f t="shared" si="176"/>
        <v>1004.9056969</v>
      </c>
      <c r="R421" s="2">
        <f t="shared" si="177"/>
        <v>1004.9056969</v>
      </c>
      <c r="S421" s="9" t="s">
        <v>56</v>
      </c>
      <c r="T421" s="47">
        <f t="shared" si="171"/>
        <v>40461</v>
      </c>
      <c r="U421" s="4"/>
      <c r="V421" s="126">
        <v>41633</v>
      </c>
      <c r="W421" s="125" t="s">
        <v>68</v>
      </c>
      <c r="X421" s="4"/>
      <c r="Y421" s="4"/>
      <c r="Z421" s="4"/>
      <c r="AA421" s="3"/>
      <c r="AB421" s="4"/>
      <c r="AC421" s="4"/>
      <c r="AD421" s="4"/>
      <c r="AE421" s="3"/>
      <c r="AF421" s="5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</row>
    <row r="422" spans="1:123" x14ac:dyDescent="0.2">
      <c r="A422" s="90">
        <f t="shared" si="178"/>
        <v>40447</v>
      </c>
      <c r="B422" s="2">
        <f t="shared" si="172"/>
        <v>178690.01008255998</v>
      </c>
      <c r="C422" s="2">
        <f t="shared" si="170"/>
        <v>176546.56240792002</v>
      </c>
      <c r="D422" s="47">
        <f t="shared" si="179"/>
        <v>40432</v>
      </c>
      <c r="E422" s="3">
        <f t="shared" si="167"/>
        <v>6.4700000000000001E-4</v>
      </c>
      <c r="F422" s="4">
        <f t="shared" si="180"/>
        <v>16</v>
      </c>
      <c r="G422" s="4">
        <f t="shared" si="185"/>
        <v>30</v>
      </c>
      <c r="H422" s="2">
        <f t="shared" si="181"/>
        <v>1.00034501</v>
      </c>
      <c r="I422" s="2">
        <f t="shared" si="182"/>
        <v>1.00572124</v>
      </c>
      <c r="J422" s="2">
        <f t="shared" si="173"/>
        <v>1.00606822</v>
      </c>
      <c r="K422" s="2">
        <f t="shared" si="174"/>
        <v>177617.88578884999</v>
      </c>
      <c r="L422" s="1">
        <f t="shared" si="183"/>
        <v>0</v>
      </c>
      <c r="M422" s="3">
        <f t="shared" si="168"/>
        <v>0</v>
      </c>
      <c r="N422" s="2">
        <f t="shared" si="175"/>
        <v>0</v>
      </c>
      <c r="O422" s="18">
        <f t="shared" si="184"/>
        <v>0.14499999999999999</v>
      </c>
      <c r="P422" s="8">
        <f t="shared" si="186"/>
        <v>1.0060361280000001</v>
      </c>
      <c r="Q422" s="2">
        <f t="shared" si="176"/>
        <v>1072.1242937100001</v>
      </c>
      <c r="R422" s="2">
        <f t="shared" si="177"/>
        <v>1072.1242937100001</v>
      </c>
      <c r="S422" s="9" t="s">
        <v>56</v>
      </c>
      <c r="T422" s="47">
        <f t="shared" si="171"/>
        <v>40461</v>
      </c>
      <c r="U422" s="4"/>
      <c r="V422" s="126">
        <v>41640</v>
      </c>
      <c r="W422" s="125" t="s">
        <v>69</v>
      </c>
      <c r="X422" s="4"/>
      <c r="Y422" s="4"/>
      <c r="Z422" s="4"/>
      <c r="AA422" s="3"/>
      <c r="AB422" s="4"/>
      <c r="AC422" s="4"/>
      <c r="AD422" s="4"/>
      <c r="AE422" s="3"/>
      <c r="AF422" s="5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</row>
    <row r="423" spans="1:123" x14ac:dyDescent="0.2">
      <c r="A423" s="90">
        <f t="shared" si="178"/>
        <v>40448</v>
      </c>
      <c r="B423" s="2">
        <f t="shared" si="172"/>
        <v>178761.08627163002</v>
      </c>
      <c r="C423" s="2">
        <f t="shared" si="170"/>
        <v>176546.56240792002</v>
      </c>
      <c r="D423" s="47">
        <f t="shared" si="179"/>
        <v>40432</v>
      </c>
      <c r="E423" s="3">
        <f t="shared" si="167"/>
        <v>6.4700000000000001E-4</v>
      </c>
      <c r="F423" s="4">
        <f t="shared" si="180"/>
        <v>17</v>
      </c>
      <c r="G423" s="4">
        <f t="shared" si="185"/>
        <v>30</v>
      </c>
      <c r="H423" s="2">
        <f t="shared" si="181"/>
        <v>1.0003665799999999</v>
      </c>
      <c r="I423" s="2">
        <f t="shared" si="182"/>
        <v>1.00572124</v>
      </c>
      <c r="J423" s="2">
        <f t="shared" si="173"/>
        <v>1.00608991</v>
      </c>
      <c r="K423" s="2">
        <f t="shared" si="174"/>
        <v>177621.71508379001</v>
      </c>
      <c r="L423" s="1">
        <f t="shared" si="183"/>
        <v>0</v>
      </c>
      <c r="M423" s="3">
        <f t="shared" si="168"/>
        <v>0</v>
      </c>
      <c r="N423" s="2">
        <f t="shared" si="175"/>
        <v>0</v>
      </c>
      <c r="O423" s="18">
        <f t="shared" si="184"/>
        <v>0.14499999999999999</v>
      </c>
      <c r="P423" s="8">
        <f t="shared" si="186"/>
        <v>1.006414594</v>
      </c>
      <c r="Q423" s="2">
        <f t="shared" si="176"/>
        <v>1139.3711878399999</v>
      </c>
      <c r="R423" s="2">
        <f t="shared" si="177"/>
        <v>1139.3711878399999</v>
      </c>
      <c r="S423" s="9" t="s">
        <v>56</v>
      </c>
      <c r="T423" s="47">
        <f t="shared" si="171"/>
        <v>40461</v>
      </c>
      <c r="U423" s="4"/>
      <c r="V423" s="126">
        <v>41701</v>
      </c>
      <c r="W423" s="125" t="s">
        <v>63</v>
      </c>
      <c r="X423" s="4"/>
      <c r="Y423" s="4"/>
      <c r="Z423" s="4"/>
      <c r="AA423" s="3"/>
      <c r="AB423" s="4"/>
      <c r="AC423" s="4"/>
      <c r="AD423" s="4"/>
      <c r="AE423" s="3"/>
      <c r="AF423" s="5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</row>
    <row r="424" spans="1:123" x14ac:dyDescent="0.2">
      <c r="A424" s="90">
        <f t="shared" si="178"/>
        <v>40449</v>
      </c>
      <c r="B424" s="2">
        <f t="shared" si="172"/>
        <v>178832.19058205001</v>
      </c>
      <c r="C424" s="2">
        <f t="shared" si="170"/>
        <v>176546.56240792002</v>
      </c>
      <c r="D424" s="47">
        <f t="shared" si="179"/>
        <v>40432</v>
      </c>
      <c r="E424" s="3">
        <f t="shared" si="167"/>
        <v>6.4700000000000001E-4</v>
      </c>
      <c r="F424" s="4">
        <f t="shared" si="180"/>
        <v>18</v>
      </c>
      <c r="G424" s="4">
        <f t="shared" si="185"/>
        <v>30</v>
      </c>
      <c r="H424" s="2">
        <f t="shared" si="181"/>
        <v>1.0003881400000001</v>
      </c>
      <c r="I424" s="2">
        <f t="shared" si="182"/>
        <v>1.00572124</v>
      </c>
      <c r="J424" s="2">
        <f t="shared" si="173"/>
        <v>1.0061116000000001</v>
      </c>
      <c r="K424" s="2">
        <f t="shared" si="174"/>
        <v>177625.54437873</v>
      </c>
      <c r="L424" s="1">
        <f t="shared" si="183"/>
        <v>0</v>
      </c>
      <c r="M424" s="3">
        <f t="shared" si="168"/>
        <v>0</v>
      </c>
      <c r="N424" s="2">
        <f t="shared" si="175"/>
        <v>0</v>
      </c>
      <c r="O424" s="18">
        <f t="shared" si="184"/>
        <v>0.14499999999999999</v>
      </c>
      <c r="P424" s="8">
        <f t="shared" si="186"/>
        <v>1.0067932020000001</v>
      </c>
      <c r="Q424" s="2">
        <f t="shared" si="176"/>
        <v>1206.64620332</v>
      </c>
      <c r="R424" s="2">
        <f t="shared" si="177"/>
        <v>1206.64620332</v>
      </c>
      <c r="S424" s="9" t="s">
        <v>56</v>
      </c>
      <c r="T424" s="47">
        <f t="shared" si="171"/>
        <v>40461</v>
      </c>
      <c r="U424" s="4"/>
      <c r="V424" s="126">
        <v>41702</v>
      </c>
      <c r="W424" s="125" t="s">
        <v>63</v>
      </c>
      <c r="X424" s="4"/>
      <c r="Y424" s="4"/>
      <c r="Z424" s="4"/>
      <c r="AA424" s="3"/>
      <c r="AB424" s="4"/>
      <c r="AC424" s="4"/>
      <c r="AD424" s="4"/>
      <c r="AE424" s="3"/>
      <c r="AF424" s="5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</row>
    <row r="425" spans="1:123" x14ac:dyDescent="0.2">
      <c r="A425" s="90">
        <f t="shared" si="178"/>
        <v>40450</v>
      </c>
      <c r="B425" s="2">
        <f t="shared" si="172"/>
        <v>178903.32301543999</v>
      </c>
      <c r="C425" s="2">
        <f t="shared" si="170"/>
        <v>176546.56240792002</v>
      </c>
      <c r="D425" s="47">
        <f t="shared" si="179"/>
        <v>40432</v>
      </c>
      <c r="E425" s="3">
        <f t="shared" si="167"/>
        <v>6.4700000000000001E-4</v>
      </c>
      <c r="F425" s="4">
        <f t="shared" si="180"/>
        <v>19</v>
      </c>
      <c r="G425" s="4">
        <f t="shared" si="185"/>
        <v>30</v>
      </c>
      <c r="H425" s="2">
        <f t="shared" si="181"/>
        <v>1.00040971</v>
      </c>
      <c r="I425" s="2">
        <f t="shared" si="182"/>
        <v>1.00572124</v>
      </c>
      <c r="J425" s="2">
        <f t="shared" si="173"/>
        <v>1.00613329</v>
      </c>
      <c r="K425" s="2">
        <f t="shared" si="174"/>
        <v>177629.37367366999</v>
      </c>
      <c r="L425" s="1">
        <f t="shared" si="183"/>
        <v>0</v>
      </c>
      <c r="M425" s="3">
        <f t="shared" si="168"/>
        <v>0</v>
      </c>
      <c r="N425" s="2">
        <f t="shared" si="175"/>
        <v>0</v>
      </c>
      <c r="O425" s="18">
        <f t="shared" si="184"/>
        <v>0.14499999999999999</v>
      </c>
      <c r="P425" s="8">
        <f t="shared" si="186"/>
        <v>1.007171952</v>
      </c>
      <c r="Q425" s="2">
        <f t="shared" si="176"/>
        <v>1273.94934177</v>
      </c>
      <c r="R425" s="2">
        <f t="shared" si="177"/>
        <v>1273.94934177</v>
      </c>
      <c r="S425" s="9" t="s">
        <v>56</v>
      </c>
      <c r="T425" s="47">
        <f t="shared" si="171"/>
        <v>40461</v>
      </c>
      <c r="U425" s="4"/>
      <c r="V425" s="126">
        <v>41747</v>
      </c>
      <c r="W425" s="125" t="s">
        <v>64</v>
      </c>
      <c r="X425" s="4"/>
      <c r="Y425" s="4"/>
      <c r="Z425" s="4"/>
      <c r="AA425" s="3"/>
      <c r="AB425" s="4"/>
      <c r="AC425" s="4"/>
      <c r="AD425" s="4"/>
      <c r="AE425" s="3"/>
      <c r="AF425" s="5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</row>
    <row r="426" spans="1:123" x14ac:dyDescent="0.2">
      <c r="A426" s="90">
        <f t="shared" si="178"/>
        <v>40451</v>
      </c>
      <c r="B426" s="2">
        <f t="shared" si="172"/>
        <v>178974.48375107002</v>
      </c>
      <c r="C426" s="2">
        <f t="shared" si="170"/>
        <v>176546.56240792002</v>
      </c>
      <c r="D426" s="47">
        <f t="shared" si="179"/>
        <v>40432</v>
      </c>
      <c r="E426" s="3">
        <f t="shared" si="167"/>
        <v>6.4700000000000001E-4</v>
      </c>
      <c r="F426" s="4">
        <f t="shared" si="180"/>
        <v>20</v>
      </c>
      <c r="G426" s="4">
        <f t="shared" si="185"/>
        <v>30</v>
      </c>
      <c r="H426" s="2">
        <f t="shared" si="181"/>
        <v>1.0004312799999999</v>
      </c>
      <c r="I426" s="2">
        <f t="shared" si="182"/>
        <v>1.00572124</v>
      </c>
      <c r="J426" s="2">
        <f t="shared" si="173"/>
        <v>1.00615498</v>
      </c>
      <c r="K426" s="2">
        <f t="shared" si="174"/>
        <v>177633.20296861001</v>
      </c>
      <c r="L426" s="1">
        <f t="shared" si="183"/>
        <v>0</v>
      </c>
      <c r="M426" s="3">
        <f t="shared" si="168"/>
        <v>0</v>
      </c>
      <c r="N426" s="2">
        <f t="shared" si="175"/>
        <v>0</v>
      </c>
      <c r="O426" s="18">
        <f t="shared" si="184"/>
        <v>0.14499999999999999</v>
      </c>
      <c r="P426" s="8">
        <f t="shared" si="186"/>
        <v>1.0075508449999999</v>
      </c>
      <c r="Q426" s="2">
        <f t="shared" si="176"/>
        <v>1341.28078246</v>
      </c>
      <c r="R426" s="2">
        <f t="shared" si="177"/>
        <v>1341.28078246</v>
      </c>
      <c r="S426" s="9" t="s">
        <v>56</v>
      </c>
      <c r="T426" s="47">
        <f t="shared" si="171"/>
        <v>40461</v>
      </c>
      <c r="U426" s="4"/>
      <c r="V426" s="126">
        <v>41750</v>
      </c>
      <c r="W426" s="125" t="s">
        <v>65</v>
      </c>
      <c r="X426" s="4"/>
      <c r="Y426" s="4"/>
      <c r="Z426" s="4"/>
      <c r="AA426" s="3"/>
      <c r="AB426" s="4"/>
      <c r="AC426" s="4"/>
      <c r="AD426" s="4"/>
      <c r="AE426" s="3"/>
      <c r="AF426" s="5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</row>
    <row r="427" spans="1:123" x14ac:dyDescent="0.2">
      <c r="A427" s="90">
        <f t="shared" si="178"/>
        <v>40452</v>
      </c>
      <c r="B427" s="2">
        <f t="shared" si="172"/>
        <v>179045.67439241</v>
      </c>
      <c r="C427" s="2">
        <f t="shared" si="170"/>
        <v>176546.56240792002</v>
      </c>
      <c r="D427" s="47">
        <f t="shared" si="179"/>
        <v>40432</v>
      </c>
      <c r="E427" s="3">
        <f t="shared" ref="E427:E490" si="187">IF(DAY(A426)=$E$2,VLOOKUP(A426,$AF$10:$AG$315,2),E426)</f>
        <v>6.4700000000000001E-4</v>
      </c>
      <c r="F427" s="4">
        <f t="shared" si="180"/>
        <v>21</v>
      </c>
      <c r="G427" s="4">
        <f t="shared" si="185"/>
        <v>30</v>
      </c>
      <c r="H427" s="2">
        <f t="shared" si="181"/>
        <v>1.0004528500000001</v>
      </c>
      <c r="I427" s="2">
        <f t="shared" si="182"/>
        <v>1.00572124</v>
      </c>
      <c r="J427" s="2">
        <f t="shared" si="173"/>
        <v>1.00617668</v>
      </c>
      <c r="K427" s="2">
        <f t="shared" si="174"/>
        <v>177637.03402901001</v>
      </c>
      <c r="L427" s="1">
        <f t="shared" si="183"/>
        <v>0</v>
      </c>
      <c r="M427" s="3">
        <f t="shared" si="168"/>
        <v>0</v>
      </c>
      <c r="N427" s="2">
        <f t="shared" si="175"/>
        <v>0</v>
      </c>
      <c r="O427" s="18">
        <f t="shared" si="184"/>
        <v>0.14499999999999999</v>
      </c>
      <c r="P427" s="8">
        <f t="shared" si="186"/>
        <v>1.0079298800000001</v>
      </c>
      <c r="Q427" s="2">
        <f t="shared" si="176"/>
        <v>1408.6403634000001</v>
      </c>
      <c r="R427" s="2">
        <f t="shared" si="177"/>
        <v>1408.6403634000001</v>
      </c>
      <c r="S427" s="9" t="s">
        <v>56</v>
      </c>
      <c r="T427" s="47">
        <f t="shared" si="171"/>
        <v>40461</v>
      </c>
      <c r="U427" s="4"/>
      <c r="V427" s="126">
        <v>41760</v>
      </c>
      <c r="W427" s="125" t="s">
        <v>66</v>
      </c>
      <c r="X427" s="4"/>
      <c r="Y427" s="4"/>
      <c r="Z427" s="4"/>
      <c r="AA427" s="3"/>
      <c r="AB427" s="4"/>
      <c r="AC427" s="4"/>
      <c r="AD427" s="4"/>
      <c r="AE427" s="3"/>
      <c r="AF427" s="5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</row>
    <row r="428" spans="1:123" x14ac:dyDescent="0.2">
      <c r="A428" s="90">
        <f t="shared" si="178"/>
        <v>40453</v>
      </c>
      <c r="B428" s="2">
        <f t="shared" si="172"/>
        <v>179116.89156047002</v>
      </c>
      <c r="C428" s="2">
        <f t="shared" si="170"/>
        <v>176546.56240792002</v>
      </c>
      <c r="D428" s="47">
        <f t="shared" si="179"/>
        <v>40432</v>
      </c>
      <c r="E428" s="3">
        <f t="shared" si="187"/>
        <v>6.4700000000000001E-4</v>
      </c>
      <c r="F428" s="4">
        <f t="shared" si="180"/>
        <v>22</v>
      </c>
      <c r="G428" s="4">
        <f t="shared" si="185"/>
        <v>30</v>
      </c>
      <c r="H428" s="2">
        <f t="shared" si="181"/>
        <v>1.00047442</v>
      </c>
      <c r="I428" s="2">
        <f t="shared" si="182"/>
        <v>1.00572124</v>
      </c>
      <c r="J428" s="2">
        <f t="shared" si="173"/>
        <v>1.0061983699999999</v>
      </c>
      <c r="K428" s="2">
        <f t="shared" si="174"/>
        <v>177640.86332395</v>
      </c>
      <c r="L428" s="1">
        <f t="shared" si="183"/>
        <v>0</v>
      </c>
      <c r="M428" s="3">
        <f t="shared" si="168"/>
        <v>0</v>
      </c>
      <c r="N428" s="2">
        <f t="shared" si="175"/>
        <v>0</v>
      </c>
      <c r="O428" s="18">
        <f t="shared" si="184"/>
        <v>0.14499999999999999</v>
      </c>
      <c r="P428" s="8">
        <f t="shared" si="186"/>
        <v>1.008309058</v>
      </c>
      <c r="Q428" s="2">
        <f t="shared" si="176"/>
        <v>1476.0282365200001</v>
      </c>
      <c r="R428" s="2">
        <f t="shared" si="177"/>
        <v>1476.0282365200001</v>
      </c>
      <c r="S428" s="9" t="s">
        <v>56</v>
      </c>
      <c r="T428" s="47">
        <f t="shared" si="171"/>
        <v>40461</v>
      </c>
      <c r="U428" s="4"/>
      <c r="V428" s="126">
        <v>41809</v>
      </c>
      <c r="W428" s="125" t="s">
        <v>67</v>
      </c>
      <c r="X428" s="4"/>
      <c r="Y428" s="4"/>
      <c r="Z428" s="4"/>
      <c r="AA428" s="3"/>
      <c r="AB428" s="4"/>
      <c r="AC428" s="4"/>
      <c r="AD428" s="4"/>
      <c r="AE428" s="3"/>
      <c r="AF428" s="5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</row>
    <row r="429" spans="1:123" x14ac:dyDescent="0.2">
      <c r="A429" s="90">
        <f t="shared" si="178"/>
        <v>40454</v>
      </c>
      <c r="B429" s="2">
        <f t="shared" si="172"/>
        <v>179188.1370357</v>
      </c>
      <c r="C429" s="2">
        <f t="shared" si="170"/>
        <v>176546.56240792002</v>
      </c>
      <c r="D429" s="47">
        <f t="shared" si="179"/>
        <v>40432</v>
      </c>
      <c r="E429" s="3">
        <f t="shared" si="187"/>
        <v>6.4700000000000001E-4</v>
      </c>
      <c r="F429" s="4">
        <f t="shared" si="180"/>
        <v>23</v>
      </c>
      <c r="G429" s="4">
        <f t="shared" si="185"/>
        <v>30</v>
      </c>
      <c r="H429" s="2">
        <f t="shared" si="181"/>
        <v>1.0004959899999999</v>
      </c>
      <c r="I429" s="2">
        <f t="shared" si="182"/>
        <v>1.00572124</v>
      </c>
      <c r="J429" s="2">
        <f t="shared" si="173"/>
        <v>1.00622006</v>
      </c>
      <c r="K429" s="2">
        <f t="shared" si="174"/>
        <v>177644.69261889</v>
      </c>
      <c r="L429" s="1">
        <f t="shared" si="183"/>
        <v>0</v>
      </c>
      <c r="M429" s="3">
        <f t="shared" si="168"/>
        <v>0</v>
      </c>
      <c r="N429" s="2">
        <f t="shared" si="175"/>
        <v>0</v>
      </c>
      <c r="O429" s="18">
        <f t="shared" si="184"/>
        <v>0.14499999999999999</v>
      </c>
      <c r="P429" s="8">
        <f t="shared" si="186"/>
        <v>1.0086883790000001</v>
      </c>
      <c r="Q429" s="2">
        <f t="shared" si="176"/>
        <v>1543.4444168099999</v>
      </c>
      <c r="R429" s="2">
        <f t="shared" si="177"/>
        <v>1543.4444168099999</v>
      </c>
      <c r="S429" s="9" t="s">
        <v>56</v>
      </c>
      <c r="T429" s="47">
        <f t="shared" si="171"/>
        <v>40461</v>
      </c>
      <c r="U429" s="4"/>
      <c r="V429" s="126">
        <v>41998</v>
      </c>
      <c r="W429" s="125" t="s">
        <v>68</v>
      </c>
      <c r="X429" s="4"/>
      <c r="Y429" s="4"/>
      <c r="Z429" s="4"/>
      <c r="AA429" s="3"/>
      <c r="AB429" s="4"/>
      <c r="AC429" s="4"/>
      <c r="AD429" s="4"/>
      <c r="AE429" s="3"/>
      <c r="AF429" s="5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</row>
    <row r="430" spans="1:123" x14ac:dyDescent="0.2">
      <c r="A430" s="90">
        <f t="shared" si="178"/>
        <v>40455</v>
      </c>
      <c r="B430" s="2">
        <f t="shared" si="172"/>
        <v>179259.41242353999</v>
      </c>
      <c r="C430" s="2">
        <f t="shared" si="170"/>
        <v>176546.56240792002</v>
      </c>
      <c r="D430" s="47">
        <f t="shared" si="179"/>
        <v>40432</v>
      </c>
      <c r="E430" s="3">
        <f t="shared" si="187"/>
        <v>6.4700000000000001E-4</v>
      </c>
      <c r="F430" s="4">
        <f t="shared" si="180"/>
        <v>24</v>
      </c>
      <c r="G430" s="4">
        <f t="shared" si="185"/>
        <v>30</v>
      </c>
      <c r="H430" s="2">
        <f t="shared" si="181"/>
        <v>1.00051756</v>
      </c>
      <c r="I430" s="2">
        <f t="shared" si="182"/>
        <v>1.00572124</v>
      </c>
      <c r="J430" s="2">
        <f t="shared" si="173"/>
        <v>1.00624176</v>
      </c>
      <c r="K430" s="2">
        <f t="shared" si="174"/>
        <v>177648.52367929</v>
      </c>
      <c r="L430" s="1">
        <f t="shared" si="183"/>
        <v>0</v>
      </c>
      <c r="M430" s="3">
        <f t="shared" si="168"/>
        <v>0</v>
      </c>
      <c r="N430" s="2">
        <f t="shared" si="175"/>
        <v>0</v>
      </c>
      <c r="O430" s="18">
        <f t="shared" si="184"/>
        <v>0.14499999999999999</v>
      </c>
      <c r="P430" s="8">
        <f t="shared" si="186"/>
        <v>1.0090678420000001</v>
      </c>
      <c r="Q430" s="2">
        <f t="shared" si="176"/>
        <v>1610.8887442499999</v>
      </c>
      <c r="R430" s="2">
        <f t="shared" si="177"/>
        <v>1610.8887442499999</v>
      </c>
      <c r="S430" s="9" t="s">
        <v>56</v>
      </c>
      <c r="T430" s="47">
        <f t="shared" si="171"/>
        <v>40461</v>
      </c>
      <c r="U430" s="4"/>
      <c r="V430" s="126">
        <v>42005</v>
      </c>
      <c r="W430" s="125" t="s">
        <v>69</v>
      </c>
      <c r="X430" s="4"/>
      <c r="Y430" s="4"/>
      <c r="Z430" s="4"/>
      <c r="AA430" s="3"/>
      <c r="AB430" s="4"/>
      <c r="AC430" s="4"/>
      <c r="AD430" s="4"/>
      <c r="AE430" s="3"/>
      <c r="AF430" s="5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</row>
    <row r="431" spans="1:123" x14ac:dyDescent="0.2">
      <c r="A431" s="90">
        <f t="shared" si="178"/>
        <v>40456</v>
      </c>
      <c r="B431" s="2">
        <f t="shared" si="172"/>
        <v>179330.71434102999</v>
      </c>
      <c r="C431" s="2">
        <f t="shared" si="170"/>
        <v>176546.56240792002</v>
      </c>
      <c r="D431" s="47">
        <f t="shared" si="179"/>
        <v>40432</v>
      </c>
      <c r="E431" s="3">
        <f t="shared" si="187"/>
        <v>6.4700000000000001E-4</v>
      </c>
      <c r="F431" s="4">
        <f t="shared" si="180"/>
        <v>25</v>
      </c>
      <c r="G431" s="4">
        <f t="shared" si="185"/>
        <v>30</v>
      </c>
      <c r="H431" s="2">
        <f t="shared" si="181"/>
        <v>1.0005391299999999</v>
      </c>
      <c r="I431" s="2">
        <f t="shared" si="182"/>
        <v>1.00572124</v>
      </c>
      <c r="J431" s="2">
        <f t="shared" si="173"/>
        <v>1.0062634500000001</v>
      </c>
      <c r="K431" s="2">
        <f t="shared" si="174"/>
        <v>177652.35297422999</v>
      </c>
      <c r="L431" s="1">
        <f t="shared" si="183"/>
        <v>0</v>
      </c>
      <c r="M431" s="3">
        <f t="shared" si="168"/>
        <v>0</v>
      </c>
      <c r="N431" s="2">
        <f t="shared" si="175"/>
        <v>0</v>
      </c>
      <c r="O431" s="18">
        <f t="shared" si="184"/>
        <v>0.14499999999999999</v>
      </c>
      <c r="P431" s="8">
        <f t="shared" si="186"/>
        <v>1.009447448</v>
      </c>
      <c r="Q431" s="2">
        <f t="shared" si="176"/>
        <v>1678.3613668</v>
      </c>
      <c r="R431" s="2">
        <f t="shared" si="177"/>
        <v>1678.3613668</v>
      </c>
      <c r="S431" s="9" t="s">
        <v>56</v>
      </c>
      <c r="T431" s="47">
        <f t="shared" si="171"/>
        <v>40461</v>
      </c>
      <c r="U431" s="4"/>
      <c r="V431" s="126">
        <v>42051</v>
      </c>
      <c r="W431" s="125" t="s">
        <v>63</v>
      </c>
      <c r="X431" s="4"/>
      <c r="Y431" s="4"/>
      <c r="Z431" s="4"/>
      <c r="AA431" s="3"/>
      <c r="AB431" s="4"/>
      <c r="AC431" s="4"/>
      <c r="AD431" s="4"/>
      <c r="AE431" s="3"/>
      <c r="AF431" s="5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</row>
    <row r="432" spans="1:123" x14ac:dyDescent="0.2">
      <c r="A432" s="90">
        <f t="shared" si="178"/>
        <v>40457</v>
      </c>
      <c r="B432" s="2">
        <f t="shared" si="172"/>
        <v>179402.04457059002</v>
      </c>
      <c r="C432" s="2">
        <f t="shared" si="170"/>
        <v>176546.56240792002</v>
      </c>
      <c r="D432" s="47">
        <f t="shared" si="179"/>
        <v>40432</v>
      </c>
      <c r="E432" s="3">
        <f t="shared" si="187"/>
        <v>6.4700000000000001E-4</v>
      </c>
      <c r="F432" s="4">
        <f t="shared" si="180"/>
        <v>26</v>
      </c>
      <c r="G432" s="4">
        <f t="shared" si="185"/>
        <v>30</v>
      </c>
      <c r="H432" s="2">
        <f t="shared" si="181"/>
        <v>1.0005607000000001</v>
      </c>
      <c r="I432" s="2">
        <f t="shared" si="182"/>
        <v>1.00572124</v>
      </c>
      <c r="J432" s="2">
        <f t="shared" si="173"/>
        <v>1.0062851399999999</v>
      </c>
      <c r="K432" s="2">
        <f t="shared" si="174"/>
        <v>177656.18226917001</v>
      </c>
      <c r="L432" s="1">
        <f t="shared" si="183"/>
        <v>0</v>
      </c>
      <c r="M432" s="3">
        <f t="shared" si="168"/>
        <v>0</v>
      </c>
      <c r="N432" s="2">
        <f t="shared" si="175"/>
        <v>0</v>
      </c>
      <c r="O432" s="18">
        <f t="shared" si="184"/>
        <v>0.14499999999999999</v>
      </c>
      <c r="P432" s="8">
        <f t="shared" si="186"/>
        <v>1.0098271969999999</v>
      </c>
      <c r="Q432" s="2">
        <f t="shared" si="176"/>
        <v>1745.86230142</v>
      </c>
      <c r="R432" s="2">
        <f t="shared" si="177"/>
        <v>1745.86230142</v>
      </c>
      <c r="S432" s="9" t="s">
        <v>56</v>
      </c>
      <c r="T432" s="47">
        <f t="shared" si="171"/>
        <v>40461</v>
      </c>
      <c r="U432" s="4"/>
      <c r="V432" s="126">
        <v>42052</v>
      </c>
      <c r="W432" s="125" t="s">
        <v>63</v>
      </c>
      <c r="X432" s="4"/>
      <c r="Y432" s="4"/>
      <c r="Z432" s="4"/>
      <c r="AA432" s="3"/>
      <c r="AB432" s="4"/>
      <c r="AC432" s="4"/>
      <c r="AD432" s="4"/>
      <c r="AE432" s="3"/>
      <c r="AF432" s="5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</row>
    <row r="433" spans="1:126" x14ac:dyDescent="0.2">
      <c r="A433" s="90">
        <f t="shared" si="178"/>
        <v>40458</v>
      </c>
      <c r="B433" s="2">
        <f t="shared" si="172"/>
        <v>179473.40650319</v>
      </c>
      <c r="C433" s="2">
        <f t="shared" si="170"/>
        <v>176546.56240792002</v>
      </c>
      <c r="D433" s="47">
        <f t="shared" si="179"/>
        <v>40432</v>
      </c>
      <c r="E433" s="3">
        <f t="shared" si="187"/>
        <v>6.4700000000000001E-4</v>
      </c>
      <c r="F433" s="4">
        <f t="shared" si="180"/>
        <v>27</v>
      </c>
      <c r="G433" s="4">
        <f t="shared" si="185"/>
        <v>30</v>
      </c>
      <c r="H433" s="2">
        <f t="shared" si="181"/>
        <v>1.0005822799999999</v>
      </c>
      <c r="I433" s="2">
        <f t="shared" si="182"/>
        <v>1.00572124</v>
      </c>
      <c r="J433" s="2">
        <f t="shared" si="173"/>
        <v>1.0063068500000001</v>
      </c>
      <c r="K433" s="2">
        <f t="shared" si="174"/>
        <v>177660.01509504</v>
      </c>
      <c r="L433" s="1">
        <f t="shared" si="183"/>
        <v>0</v>
      </c>
      <c r="M433" s="3">
        <f t="shared" si="168"/>
        <v>0</v>
      </c>
      <c r="N433" s="2">
        <f t="shared" si="175"/>
        <v>0</v>
      </c>
      <c r="O433" s="18">
        <f t="shared" si="184"/>
        <v>0.14499999999999999</v>
      </c>
      <c r="P433" s="8">
        <f t="shared" si="186"/>
        <v>1.010207088</v>
      </c>
      <c r="Q433" s="2">
        <f t="shared" si="176"/>
        <v>1813.39140815</v>
      </c>
      <c r="R433" s="2">
        <f t="shared" si="177"/>
        <v>1813.39140815</v>
      </c>
      <c r="S433" s="9" t="s">
        <v>56</v>
      </c>
      <c r="T433" s="47">
        <f t="shared" si="171"/>
        <v>40461</v>
      </c>
      <c r="U433" s="4"/>
      <c r="V433" s="126">
        <v>42097</v>
      </c>
      <c r="W433" s="125" t="s">
        <v>64</v>
      </c>
      <c r="X433" s="4"/>
      <c r="Y433" s="4"/>
      <c r="Z433" s="4"/>
      <c r="AA433" s="3"/>
      <c r="AB433" s="4"/>
      <c r="AC433" s="4"/>
      <c r="AD433" s="4"/>
      <c r="AE433" s="3"/>
      <c r="AF433" s="5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</row>
    <row r="434" spans="1:126" x14ac:dyDescent="0.2">
      <c r="A434" s="90">
        <f t="shared" si="178"/>
        <v>40459</v>
      </c>
      <c r="B434" s="2">
        <f t="shared" si="172"/>
        <v>179544.79336317998</v>
      </c>
      <c r="C434" s="2">
        <f t="shared" si="170"/>
        <v>176546.56240792002</v>
      </c>
      <c r="D434" s="47">
        <f t="shared" si="179"/>
        <v>40432</v>
      </c>
      <c r="E434" s="3">
        <f t="shared" si="187"/>
        <v>6.4700000000000001E-4</v>
      </c>
      <c r="F434" s="4">
        <f t="shared" si="180"/>
        <v>28</v>
      </c>
      <c r="G434" s="4">
        <f t="shared" si="185"/>
        <v>30</v>
      </c>
      <c r="H434" s="2">
        <f t="shared" si="181"/>
        <v>1.0006038500000001</v>
      </c>
      <c r="I434" s="2">
        <f t="shared" si="182"/>
        <v>1.00572124</v>
      </c>
      <c r="J434" s="2">
        <f t="shared" si="173"/>
        <v>1.0063285399999999</v>
      </c>
      <c r="K434" s="2">
        <f t="shared" si="174"/>
        <v>177663.84438997999</v>
      </c>
      <c r="L434" s="1">
        <f t="shared" si="183"/>
        <v>0</v>
      </c>
      <c r="M434" s="3">
        <f t="shared" si="168"/>
        <v>0</v>
      </c>
      <c r="N434" s="2">
        <f t="shared" si="175"/>
        <v>0</v>
      </c>
      <c r="O434" s="18">
        <f t="shared" si="184"/>
        <v>0.14499999999999999</v>
      </c>
      <c r="P434" s="8">
        <f t="shared" si="186"/>
        <v>1.0105871230000001</v>
      </c>
      <c r="Q434" s="2">
        <f t="shared" si="176"/>
        <v>1880.9489732</v>
      </c>
      <c r="R434" s="2">
        <f t="shared" si="177"/>
        <v>1880.9489732</v>
      </c>
      <c r="S434" s="9" t="s">
        <v>56</v>
      </c>
      <c r="T434" s="47">
        <f t="shared" si="171"/>
        <v>40461</v>
      </c>
      <c r="U434" s="4"/>
      <c r="V434" s="126">
        <v>42115</v>
      </c>
      <c r="W434" s="125" t="s">
        <v>65</v>
      </c>
      <c r="X434" s="4"/>
      <c r="Y434" s="4"/>
      <c r="Z434" s="4"/>
      <c r="AA434" s="3"/>
      <c r="AB434" s="4"/>
      <c r="AC434" s="4"/>
      <c r="AD434" s="4"/>
      <c r="AE434" s="3"/>
      <c r="AF434" s="5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</row>
    <row r="435" spans="1:126" x14ac:dyDescent="0.2">
      <c r="A435" s="90">
        <f t="shared" si="178"/>
        <v>40460</v>
      </c>
      <c r="B435" s="2">
        <f t="shared" si="172"/>
        <v>179616.20836252</v>
      </c>
      <c r="C435" s="2">
        <f t="shared" si="170"/>
        <v>176546.56240792002</v>
      </c>
      <c r="D435" s="47">
        <f t="shared" si="179"/>
        <v>40432</v>
      </c>
      <c r="E435" s="3">
        <f t="shared" si="187"/>
        <v>6.4700000000000001E-4</v>
      </c>
      <c r="F435" s="4">
        <f t="shared" si="180"/>
        <v>29</v>
      </c>
      <c r="G435" s="4">
        <f t="shared" si="185"/>
        <v>30</v>
      </c>
      <c r="H435" s="2">
        <f t="shared" si="181"/>
        <v>1.00062542</v>
      </c>
      <c r="I435" s="2">
        <f t="shared" si="182"/>
        <v>1.00572124</v>
      </c>
      <c r="J435" s="2">
        <f t="shared" si="173"/>
        <v>1.00635023</v>
      </c>
      <c r="K435" s="2">
        <f t="shared" si="174"/>
        <v>177667.67368492001</v>
      </c>
      <c r="L435" s="1">
        <f t="shared" si="183"/>
        <v>0</v>
      </c>
      <c r="M435" s="3">
        <f t="shared" si="168"/>
        <v>0</v>
      </c>
      <c r="N435" s="2">
        <f t="shared" si="175"/>
        <v>0</v>
      </c>
      <c r="O435" s="18">
        <f t="shared" si="184"/>
        <v>0.14499999999999999</v>
      </c>
      <c r="P435" s="8">
        <f t="shared" si="186"/>
        <v>1.0109672999999999</v>
      </c>
      <c r="Q435" s="2">
        <f t="shared" si="176"/>
        <v>1948.5346775999999</v>
      </c>
      <c r="R435" s="2">
        <f t="shared" si="177"/>
        <v>1948.5346775999999</v>
      </c>
      <c r="S435" s="9" t="s">
        <v>56</v>
      </c>
      <c r="T435" s="47">
        <f t="shared" si="171"/>
        <v>40461</v>
      </c>
      <c r="U435" s="4"/>
      <c r="V435" s="126">
        <v>42125</v>
      </c>
      <c r="W435" s="125" t="s">
        <v>66</v>
      </c>
      <c r="X435" s="4"/>
      <c r="Y435" s="4"/>
      <c r="Z435" s="4"/>
      <c r="AA435" s="3"/>
      <c r="AB435" s="4"/>
      <c r="AC435" s="4"/>
      <c r="AD435" s="4"/>
      <c r="AE435" s="3"/>
      <c r="AF435" s="5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</row>
    <row r="436" spans="1:126" x14ac:dyDescent="0.2">
      <c r="A436" s="91">
        <f t="shared" si="178"/>
        <v>40461</v>
      </c>
      <c r="B436" s="36">
        <f t="shared" si="172"/>
        <v>179687.65542917</v>
      </c>
      <c r="C436" s="36">
        <f t="shared" si="170"/>
        <v>176546.56240792002</v>
      </c>
      <c r="D436" s="120">
        <f t="shared" si="179"/>
        <v>40432</v>
      </c>
      <c r="E436" s="3">
        <f t="shared" si="187"/>
        <v>6.4700000000000001E-4</v>
      </c>
      <c r="F436" s="21">
        <f t="shared" si="180"/>
        <v>30</v>
      </c>
      <c r="G436" s="21">
        <f t="shared" si="185"/>
        <v>30</v>
      </c>
      <c r="H436" s="36">
        <f t="shared" si="181"/>
        <v>1.0006470000000001</v>
      </c>
      <c r="I436" s="36">
        <f t="shared" si="182"/>
        <v>1.00572124</v>
      </c>
      <c r="J436" s="36">
        <f t="shared" si="173"/>
        <v>1.00637194</v>
      </c>
      <c r="K436" s="36">
        <f t="shared" si="174"/>
        <v>177671.50651079</v>
      </c>
      <c r="L436" s="37">
        <f t="shared" si="183"/>
        <v>14</v>
      </c>
      <c r="M436" s="20">
        <f t="shared" si="168"/>
        <v>0</v>
      </c>
      <c r="N436" s="36">
        <f t="shared" si="175"/>
        <v>0</v>
      </c>
      <c r="O436" s="35">
        <f t="shared" si="184"/>
        <v>0.14499999999999999</v>
      </c>
      <c r="P436" s="38">
        <f t="shared" si="186"/>
        <v>1.0113476210000001</v>
      </c>
      <c r="Q436" s="36">
        <f t="shared" si="176"/>
        <v>2016.1489183799999</v>
      </c>
      <c r="R436" s="36">
        <f t="shared" si="177"/>
        <v>2016.1489183799999</v>
      </c>
      <c r="S436" s="39" t="s">
        <v>56</v>
      </c>
      <c r="T436" s="120">
        <f t="shared" si="171"/>
        <v>40461</v>
      </c>
      <c r="U436" s="22">
        <f>(K436-N436)</f>
        <v>177671.50651079</v>
      </c>
      <c r="V436" s="126">
        <v>42159</v>
      </c>
      <c r="W436" s="125" t="s">
        <v>67</v>
      </c>
      <c r="X436" s="21"/>
      <c r="Y436" s="21"/>
      <c r="Z436" s="21"/>
      <c r="AA436" s="20"/>
      <c r="AB436" s="21"/>
      <c r="AC436" s="21"/>
      <c r="AD436" s="21"/>
      <c r="AE436" s="20"/>
      <c r="AF436" s="6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9"/>
      <c r="DU436" s="29"/>
      <c r="DV436" s="29"/>
    </row>
    <row r="437" spans="1:126" x14ac:dyDescent="0.2">
      <c r="A437" s="90">
        <f t="shared" si="178"/>
        <v>40462</v>
      </c>
      <c r="B437" s="2">
        <f t="shared" si="172"/>
        <v>179755.04031464999</v>
      </c>
      <c r="C437" s="2">
        <f t="shared" si="170"/>
        <v>178549.94588697003</v>
      </c>
      <c r="D437" s="47">
        <f t="shared" si="179"/>
        <v>40462</v>
      </c>
      <c r="E437" s="3">
        <f t="shared" si="187"/>
        <v>3.4000000000000002E-4</v>
      </c>
      <c r="F437" s="4">
        <f t="shared" si="180"/>
        <v>1</v>
      </c>
      <c r="G437" s="4">
        <f t="shared" si="185"/>
        <v>31</v>
      </c>
      <c r="H437" s="2">
        <f t="shared" si="181"/>
        <v>1.00001096</v>
      </c>
      <c r="I437" s="2">
        <f t="shared" si="182"/>
        <v>1.00637194</v>
      </c>
      <c r="J437" s="2">
        <f t="shared" si="173"/>
        <v>1.00638296</v>
      </c>
      <c r="K437" s="2">
        <f t="shared" si="174"/>
        <v>179689.62304956</v>
      </c>
      <c r="L437" s="1">
        <f t="shared" si="183"/>
        <v>0</v>
      </c>
      <c r="M437" s="3">
        <f t="shared" si="168"/>
        <v>0</v>
      </c>
      <c r="N437" s="2">
        <f t="shared" si="175"/>
        <v>0</v>
      </c>
      <c r="O437" s="18">
        <f t="shared" si="184"/>
        <v>0.14499999999999999</v>
      </c>
      <c r="P437" s="8">
        <f t="shared" si="186"/>
        <v>1.0003640570000001</v>
      </c>
      <c r="Q437" s="2">
        <f t="shared" si="176"/>
        <v>65.417265090000001</v>
      </c>
      <c r="R437" s="2">
        <f t="shared" si="177"/>
        <v>65.417265090000001</v>
      </c>
      <c r="S437" s="9" t="s">
        <v>56</v>
      </c>
      <c r="T437" s="47">
        <f t="shared" si="171"/>
        <v>40492</v>
      </c>
      <c r="U437" s="4"/>
      <c r="V437" s="126">
        <v>42254</v>
      </c>
      <c r="W437" s="125" t="s">
        <v>77</v>
      </c>
      <c r="X437" s="4"/>
      <c r="Y437" s="4"/>
      <c r="Z437" s="4"/>
      <c r="AA437" s="3"/>
      <c r="AB437" s="4"/>
      <c r="AC437" s="4"/>
      <c r="AD437" s="4"/>
      <c r="AE437" s="3"/>
      <c r="AF437" s="5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</row>
    <row r="438" spans="1:126" x14ac:dyDescent="0.2">
      <c r="A438" s="90">
        <f t="shared" si="178"/>
        <v>40463</v>
      </c>
      <c r="B438" s="2">
        <f t="shared" si="172"/>
        <v>179822.45410540001</v>
      </c>
      <c r="C438" s="2">
        <f t="shared" si="170"/>
        <v>178549.94588697003</v>
      </c>
      <c r="D438" s="47">
        <f t="shared" si="179"/>
        <v>40462</v>
      </c>
      <c r="E438" s="3">
        <f t="shared" si="187"/>
        <v>3.4000000000000002E-4</v>
      </c>
      <c r="F438" s="4">
        <f t="shared" si="180"/>
        <v>2</v>
      </c>
      <c r="G438" s="4">
        <f t="shared" si="185"/>
        <v>31</v>
      </c>
      <c r="H438" s="2">
        <f t="shared" si="181"/>
        <v>1.0000219299999999</v>
      </c>
      <c r="I438" s="2">
        <f t="shared" si="182"/>
        <v>1.00637194</v>
      </c>
      <c r="J438" s="2">
        <f t="shared" si="173"/>
        <v>1.006394</v>
      </c>
      <c r="K438" s="2">
        <f t="shared" si="174"/>
        <v>179691.59424097001</v>
      </c>
      <c r="L438" s="1">
        <f t="shared" si="183"/>
        <v>0</v>
      </c>
      <c r="M438" s="3">
        <f t="shared" si="168"/>
        <v>0</v>
      </c>
      <c r="N438" s="2">
        <f t="shared" si="175"/>
        <v>0</v>
      </c>
      <c r="O438" s="18">
        <f t="shared" si="184"/>
        <v>0.14499999999999999</v>
      </c>
      <c r="P438" s="8">
        <f t="shared" si="186"/>
        <v>1.0007282470000001</v>
      </c>
      <c r="Q438" s="2">
        <f t="shared" si="176"/>
        <v>130.85986442999999</v>
      </c>
      <c r="R438" s="2">
        <f t="shared" si="177"/>
        <v>130.85986442999999</v>
      </c>
      <c r="S438" s="9" t="s">
        <v>56</v>
      </c>
      <c r="T438" s="47">
        <f t="shared" si="171"/>
        <v>40492</v>
      </c>
      <c r="U438" s="4"/>
      <c r="V438" s="126">
        <v>42289</v>
      </c>
      <c r="W438" s="125" t="s">
        <v>76</v>
      </c>
      <c r="X438" s="4"/>
      <c r="Y438" s="4"/>
      <c r="Z438" s="4"/>
      <c r="AA438" s="3"/>
      <c r="AB438" s="4"/>
      <c r="AC438" s="4"/>
      <c r="AD438" s="4"/>
      <c r="AE438" s="3"/>
      <c r="AF438" s="5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</row>
    <row r="439" spans="1:126" x14ac:dyDescent="0.2">
      <c r="A439" s="90">
        <f t="shared" si="178"/>
        <v>40464</v>
      </c>
      <c r="B439" s="2">
        <f t="shared" si="172"/>
        <v>179889.89126400999</v>
      </c>
      <c r="C439" s="2">
        <f t="shared" si="170"/>
        <v>178549.94588697003</v>
      </c>
      <c r="D439" s="47">
        <f t="shared" si="179"/>
        <v>40462</v>
      </c>
      <c r="E439" s="3">
        <f t="shared" si="187"/>
        <v>3.4000000000000002E-4</v>
      </c>
      <c r="F439" s="4">
        <f t="shared" si="180"/>
        <v>3</v>
      </c>
      <c r="G439" s="4">
        <f t="shared" si="185"/>
        <v>31</v>
      </c>
      <c r="H439" s="2">
        <f t="shared" si="181"/>
        <v>1.00003289</v>
      </c>
      <c r="I439" s="2">
        <f t="shared" si="182"/>
        <v>1.00637194</v>
      </c>
      <c r="J439" s="2">
        <f t="shared" si="173"/>
        <v>1.00640503</v>
      </c>
      <c r="K439" s="2">
        <f t="shared" si="174"/>
        <v>179693.56364687</v>
      </c>
      <c r="L439" s="1">
        <f t="shared" si="183"/>
        <v>0</v>
      </c>
      <c r="M439" s="3">
        <f t="shared" si="168"/>
        <v>0</v>
      </c>
      <c r="N439" s="2">
        <f t="shared" si="175"/>
        <v>0</v>
      </c>
      <c r="O439" s="18">
        <f t="shared" si="184"/>
        <v>0.14499999999999999</v>
      </c>
      <c r="P439" s="8">
        <f t="shared" si="186"/>
        <v>1.0010925690000001</v>
      </c>
      <c r="Q439" s="2">
        <f t="shared" si="176"/>
        <v>196.32761714</v>
      </c>
      <c r="R439" s="2">
        <f t="shared" si="177"/>
        <v>196.32761714</v>
      </c>
      <c r="S439" s="9" t="s">
        <v>56</v>
      </c>
      <c r="T439" s="47">
        <f t="shared" si="171"/>
        <v>40492</v>
      </c>
      <c r="U439" s="4"/>
      <c r="V439" s="126">
        <v>42310</v>
      </c>
      <c r="W439" s="125" t="s">
        <v>61</v>
      </c>
      <c r="X439" s="4"/>
      <c r="Y439" s="4"/>
      <c r="Z439" s="4"/>
      <c r="AA439" s="3"/>
      <c r="AB439" s="4"/>
      <c r="AC439" s="4"/>
      <c r="AD439" s="4"/>
      <c r="AE439" s="3"/>
      <c r="AF439" s="5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</row>
    <row r="440" spans="1:126" x14ac:dyDescent="0.2">
      <c r="A440" s="90">
        <f t="shared" si="178"/>
        <v>40465</v>
      </c>
      <c r="B440" s="2">
        <f t="shared" si="172"/>
        <v>179957.35554521999</v>
      </c>
      <c r="C440" s="2">
        <f t="shared" si="170"/>
        <v>178549.94588697003</v>
      </c>
      <c r="D440" s="47">
        <f t="shared" si="179"/>
        <v>40462</v>
      </c>
      <c r="E440" s="3">
        <f t="shared" si="187"/>
        <v>3.4000000000000002E-4</v>
      </c>
      <c r="F440" s="4">
        <f t="shared" si="180"/>
        <v>4</v>
      </c>
      <c r="G440" s="4">
        <f t="shared" si="185"/>
        <v>31</v>
      </c>
      <c r="H440" s="2">
        <f t="shared" si="181"/>
        <v>1.0000438599999999</v>
      </c>
      <c r="I440" s="2">
        <f t="shared" si="182"/>
        <v>1.00637194</v>
      </c>
      <c r="J440" s="2">
        <f t="shared" si="173"/>
        <v>1.00641607</v>
      </c>
      <c r="K440" s="2">
        <f t="shared" si="174"/>
        <v>179695.53483826999</v>
      </c>
      <c r="L440" s="1">
        <f t="shared" si="183"/>
        <v>0</v>
      </c>
      <c r="M440" s="3">
        <f t="shared" si="168"/>
        <v>0</v>
      </c>
      <c r="N440" s="2">
        <f t="shared" si="175"/>
        <v>0</v>
      </c>
      <c r="O440" s="18">
        <f t="shared" si="184"/>
        <v>0.14499999999999999</v>
      </c>
      <c r="P440" s="8">
        <f t="shared" si="186"/>
        <v>1.001457024</v>
      </c>
      <c r="Q440" s="2">
        <f t="shared" si="176"/>
        <v>261.82070694999999</v>
      </c>
      <c r="R440" s="2">
        <f t="shared" si="177"/>
        <v>261.82070694999999</v>
      </c>
      <c r="S440" s="9" t="s">
        <v>56</v>
      </c>
      <c r="T440" s="47">
        <f t="shared" si="171"/>
        <v>40492</v>
      </c>
      <c r="U440" s="4"/>
      <c r="V440" s="126">
        <v>42363</v>
      </c>
      <c r="W440" s="125" t="s">
        <v>68</v>
      </c>
      <c r="X440" s="4"/>
      <c r="Y440" s="4"/>
      <c r="Z440" s="4"/>
      <c r="AA440" s="3"/>
      <c r="AB440" s="4"/>
      <c r="AC440" s="4"/>
      <c r="AD440" s="4"/>
      <c r="AE440" s="3"/>
      <c r="AF440" s="5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</row>
    <row r="441" spans="1:126" x14ac:dyDescent="0.2">
      <c r="A441" s="90">
        <f t="shared" si="178"/>
        <v>40466</v>
      </c>
      <c r="B441" s="2">
        <f t="shared" si="172"/>
        <v>180024.84516303</v>
      </c>
      <c r="C441" s="2">
        <f t="shared" si="170"/>
        <v>178549.94588697003</v>
      </c>
      <c r="D441" s="47">
        <f t="shared" si="179"/>
        <v>40462</v>
      </c>
      <c r="E441" s="3">
        <f t="shared" si="187"/>
        <v>3.4000000000000002E-4</v>
      </c>
      <c r="F441" s="4">
        <f t="shared" si="180"/>
        <v>5</v>
      </c>
      <c r="G441" s="4">
        <f t="shared" si="185"/>
        <v>31</v>
      </c>
      <c r="H441" s="2">
        <f t="shared" si="181"/>
        <v>1.0000548300000001</v>
      </c>
      <c r="I441" s="2">
        <f t="shared" si="182"/>
        <v>1.00637194</v>
      </c>
      <c r="J441" s="2">
        <f t="shared" si="173"/>
        <v>1.00642711</v>
      </c>
      <c r="K441" s="2">
        <f t="shared" si="174"/>
        <v>179697.50602967999</v>
      </c>
      <c r="L441" s="1">
        <f t="shared" si="183"/>
        <v>0</v>
      </c>
      <c r="M441" s="3">
        <f t="shared" si="168"/>
        <v>0</v>
      </c>
      <c r="N441" s="2">
        <f t="shared" si="175"/>
        <v>0</v>
      </c>
      <c r="O441" s="18">
        <f t="shared" si="184"/>
        <v>0.14499999999999999</v>
      </c>
      <c r="P441" s="8">
        <f t="shared" si="186"/>
        <v>1.0018216120000001</v>
      </c>
      <c r="Q441" s="2">
        <f t="shared" si="176"/>
        <v>327.33913335</v>
      </c>
      <c r="R441" s="2">
        <f t="shared" si="177"/>
        <v>327.33913335</v>
      </c>
      <c r="S441" s="9" t="s">
        <v>56</v>
      </c>
      <c r="T441" s="47">
        <f t="shared" si="171"/>
        <v>40492</v>
      </c>
      <c r="U441" s="4"/>
      <c r="V441" s="126">
        <v>42370</v>
      </c>
      <c r="W441" s="125" t="s">
        <v>69</v>
      </c>
      <c r="X441" s="4"/>
      <c r="Y441" s="4"/>
      <c r="Z441" s="4"/>
      <c r="AA441" s="3"/>
      <c r="AB441" s="4"/>
      <c r="AC441" s="4"/>
      <c r="AD441" s="4"/>
      <c r="AE441" s="3"/>
      <c r="AF441" s="5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</row>
    <row r="442" spans="1:126" x14ac:dyDescent="0.2">
      <c r="A442" s="90">
        <f t="shared" si="178"/>
        <v>40467</v>
      </c>
      <c r="B442" s="2">
        <f t="shared" si="172"/>
        <v>180092.35814910001</v>
      </c>
      <c r="C442" s="2">
        <f t="shared" si="170"/>
        <v>178549.94588697003</v>
      </c>
      <c r="D442" s="47">
        <f t="shared" si="179"/>
        <v>40462</v>
      </c>
      <c r="E442" s="3">
        <f t="shared" si="187"/>
        <v>3.4000000000000002E-4</v>
      </c>
      <c r="F442" s="4">
        <f t="shared" si="180"/>
        <v>6</v>
      </c>
      <c r="G442" s="4">
        <f t="shared" si="185"/>
        <v>31</v>
      </c>
      <c r="H442" s="2">
        <f t="shared" si="181"/>
        <v>1.0000657900000001</v>
      </c>
      <c r="I442" s="2">
        <f t="shared" si="182"/>
        <v>1.00637194</v>
      </c>
      <c r="J442" s="2">
        <f t="shared" si="173"/>
        <v>1.00643814</v>
      </c>
      <c r="K442" s="2">
        <f t="shared" si="174"/>
        <v>179699.47543558001</v>
      </c>
      <c r="L442" s="1">
        <f t="shared" si="183"/>
        <v>0</v>
      </c>
      <c r="M442" s="3">
        <f t="shared" si="168"/>
        <v>0</v>
      </c>
      <c r="N442" s="2">
        <f t="shared" si="175"/>
        <v>0</v>
      </c>
      <c r="O442" s="18">
        <f t="shared" si="184"/>
        <v>0.14499999999999999</v>
      </c>
      <c r="P442" s="8">
        <f t="shared" si="186"/>
        <v>1.002186332</v>
      </c>
      <c r="Q442" s="2">
        <f t="shared" si="176"/>
        <v>392.88271351999998</v>
      </c>
      <c r="R442" s="2">
        <f t="shared" si="177"/>
        <v>392.88271351999998</v>
      </c>
      <c r="S442" s="9" t="s">
        <v>56</v>
      </c>
      <c r="T442" s="47">
        <f t="shared" si="171"/>
        <v>40492</v>
      </c>
      <c r="U442" s="4"/>
      <c r="V442" s="126">
        <v>42408</v>
      </c>
      <c r="W442" s="125" t="s">
        <v>63</v>
      </c>
      <c r="X442" s="4"/>
      <c r="Y442" s="4"/>
      <c r="Z442" s="4"/>
      <c r="AA442" s="3"/>
      <c r="AB442" s="4"/>
      <c r="AC442" s="4"/>
      <c r="AD442" s="4"/>
      <c r="AE442" s="3"/>
      <c r="AF442" s="5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</row>
    <row r="443" spans="1:126" x14ac:dyDescent="0.2">
      <c r="A443" s="90">
        <f t="shared" si="178"/>
        <v>40468</v>
      </c>
      <c r="B443" s="2">
        <f t="shared" si="172"/>
        <v>180159.89826208999</v>
      </c>
      <c r="C443" s="2">
        <f t="shared" si="170"/>
        <v>178549.94588697003</v>
      </c>
      <c r="D443" s="47">
        <f t="shared" si="179"/>
        <v>40462</v>
      </c>
      <c r="E443" s="3">
        <f t="shared" si="187"/>
        <v>3.4000000000000002E-4</v>
      </c>
      <c r="F443" s="4">
        <f t="shared" si="180"/>
        <v>7</v>
      </c>
      <c r="G443" s="4">
        <f t="shared" si="185"/>
        <v>31</v>
      </c>
      <c r="H443" s="2">
        <f t="shared" si="181"/>
        <v>1.00007676</v>
      </c>
      <c r="I443" s="2">
        <f t="shared" si="182"/>
        <v>1.00637194</v>
      </c>
      <c r="J443" s="2">
        <f t="shared" si="173"/>
        <v>1.0064491799999999</v>
      </c>
      <c r="K443" s="2">
        <f t="shared" si="174"/>
        <v>179701.44662698</v>
      </c>
      <c r="L443" s="1">
        <f t="shared" si="183"/>
        <v>0</v>
      </c>
      <c r="M443" s="3">
        <f t="shared" si="168"/>
        <v>0</v>
      </c>
      <c r="N443" s="2">
        <f t="shared" si="175"/>
        <v>0</v>
      </c>
      <c r="O443" s="18">
        <f t="shared" si="184"/>
        <v>0.14499999999999999</v>
      </c>
      <c r="P443" s="8">
        <f t="shared" si="186"/>
        <v>1.002551185</v>
      </c>
      <c r="Q443" s="2">
        <f t="shared" si="176"/>
        <v>458.45163510999998</v>
      </c>
      <c r="R443" s="2">
        <f t="shared" si="177"/>
        <v>458.45163510999998</v>
      </c>
      <c r="S443" s="9" t="s">
        <v>56</v>
      </c>
      <c r="T443" s="47">
        <f t="shared" si="171"/>
        <v>40492</v>
      </c>
      <c r="U443" s="4"/>
      <c r="V443" s="126">
        <v>42409</v>
      </c>
      <c r="W443" s="125" t="s">
        <v>63</v>
      </c>
      <c r="X443" s="4"/>
      <c r="Y443" s="4"/>
      <c r="Z443" s="4"/>
      <c r="AA443" s="3"/>
      <c r="AB443" s="4"/>
      <c r="AC443" s="4"/>
      <c r="AD443" s="4"/>
      <c r="AE443" s="3"/>
      <c r="AF443" s="5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</row>
    <row r="444" spans="1:126" x14ac:dyDescent="0.2">
      <c r="A444" s="90">
        <f t="shared" si="178"/>
        <v>40469</v>
      </c>
      <c r="B444" s="2">
        <f t="shared" si="172"/>
        <v>180227.46371402001</v>
      </c>
      <c r="C444" s="2">
        <f t="shared" si="170"/>
        <v>178549.94588697003</v>
      </c>
      <c r="D444" s="47">
        <f t="shared" si="179"/>
        <v>40462</v>
      </c>
      <c r="E444" s="3">
        <f t="shared" si="187"/>
        <v>3.4000000000000002E-4</v>
      </c>
      <c r="F444" s="4">
        <f t="shared" si="180"/>
        <v>8</v>
      </c>
      <c r="G444" s="4">
        <f t="shared" si="185"/>
        <v>31</v>
      </c>
      <c r="H444" s="2">
        <f t="shared" si="181"/>
        <v>1.00008773</v>
      </c>
      <c r="I444" s="2">
        <f t="shared" si="182"/>
        <v>1.00637194</v>
      </c>
      <c r="J444" s="2">
        <f t="shared" si="173"/>
        <v>1.0064602199999999</v>
      </c>
      <c r="K444" s="2">
        <f t="shared" si="174"/>
        <v>179703.41781838</v>
      </c>
      <c r="L444" s="1">
        <f t="shared" si="183"/>
        <v>0</v>
      </c>
      <c r="M444" s="3">
        <f t="shared" si="168"/>
        <v>0</v>
      </c>
      <c r="N444" s="2">
        <f t="shared" si="175"/>
        <v>0</v>
      </c>
      <c r="O444" s="18">
        <f t="shared" si="184"/>
        <v>0.14499999999999999</v>
      </c>
      <c r="P444" s="8">
        <f t="shared" si="186"/>
        <v>1.0029161710000001</v>
      </c>
      <c r="Q444" s="2">
        <f t="shared" si="176"/>
        <v>524.04589564000003</v>
      </c>
      <c r="R444" s="2">
        <f t="shared" si="177"/>
        <v>524.04589564000003</v>
      </c>
      <c r="S444" s="9" t="s">
        <v>56</v>
      </c>
      <c r="T444" s="47">
        <f t="shared" si="171"/>
        <v>40492</v>
      </c>
      <c r="U444" s="4"/>
      <c r="V444" s="126">
        <v>42454</v>
      </c>
      <c r="W444" s="125" t="s">
        <v>64</v>
      </c>
      <c r="X444" s="4"/>
      <c r="Y444" s="4"/>
      <c r="Z444" s="4"/>
      <c r="AA444" s="3"/>
      <c r="AB444" s="4"/>
      <c r="AC444" s="4"/>
      <c r="AD444" s="4"/>
      <c r="AE444" s="3"/>
      <c r="AF444" s="5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</row>
    <row r="445" spans="1:126" x14ac:dyDescent="0.2">
      <c r="A445" s="90">
        <f t="shared" si="178"/>
        <v>40470</v>
      </c>
      <c r="B445" s="2">
        <f t="shared" si="172"/>
        <v>180295.05271433</v>
      </c>
      <c r="C445" s="2">
        <f t="shared" si="170"/>
        <v>178549.94588697003</v>
      </c>
      <c r="D445" s="47">
        <f t="shared" si="179"/>
        <v>40462</v>
      </c>
      <c r="E445" s="3">
        <f t="shared" si="187"/>
        <v>3.4000000000000002E-4</v>
      </c>
      <c r="F445" s="4">
        <f t="shared" si="180"/>
        <v>9</v>
      </c>
      <c r="G445" s="4">
        <f t="shared" si="185"/>
        <v>31</v>
      </c>
      <c r="H445" s="2">
        <f t="shared" si="181"/>
        <v>1.00009869</v>
      </c>
      <c r="I445" s="2">
        <f t="shared" si="182"/>
        <v>1.00637194</v>
      </c>
      <c r="J445" s="2">
        <f t="shared" si="173"/>
        <v>1.0064712499999999</v>
      </c>
      <c r="K445" s="2">
        <f t="shared" si="174"/>
        <v>179705.38722429</v>
      </c>
      <c r="L445" s="1">
        <f t="shared" si="183"/>
        <v>0</v>
      </c>
      <c r="M445" s="3">
        <f t="shared" si="168"/>
        <v>0</v>
      </c>
      <c r="N445" s="2">
        <f t="shared" si="175"/>
        <v>0</v>
      </c>
      <c r="O445" s="18">
        <f t="shared" si="184"/>
        <v>0.14499999999999999</v>
      </c>
      <c r="P445" s="8">
        <f t="shared" si="186"/>
        <v>1.0032812900000001</v>
      </c>
      <c r="Q445" s="2">
        <f t="shared" si="176"/>
        <v>589.66549004000001</v>
      </c>
      <c r="R445" s="2">
        <f t="shared" si="177"/>
        <v>589.66549004000001</v>
      </c>
      <c r="S445" s="9" t="s">
        <v>56</v>
      </c>
      <c r="T445" s="47">
        <f t="shared" si="171"/>
        <v>40492</v>
      </c>
      <c r="U445" s="4"/>
      <c r="V445" s="126">
        <v>42481</v>
      </c>
      <c r="W445" s="125" t="s">
        <v>65</v>
      </c>
      <c r="X445" s="4"/>
      <c r="Y445" s="4"/>
      <c r="Z445" s="4"/>
      <c r="AA445" s="3"/>
      <c r="AB445" s="4"/>
      <c r="AC445" s="4"/>
      <c r="AD445" s="4"/>
      <c r="AE445" s="3"/>
      <c r="AF445" s="5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</row>
    <row r="446" spans="1:126" x14ac:dyDescent="0.2">
      <c r="A446" s="90">
        <f t="shared" si="178"/>
        <v>40471</v>
      </c>
      <c r="B446" s="2">
        <f t="shared" si="172"/>
        <v>180362.66884586</v>
      </c>
      <c r="C446" s="2">
        <f t="shared" si="170"/>
        <v>178549.94588697003</v>
      </c>
      <c r="D446" s="47">
        <f t="shared" si="179"/>
        <v>40462</v>
      </c>
      <c r="E446" s="3">
        <f t="shared" si="187"/>
        <v>3.4000000000000002E-4</v>
      </c>
      <c r="F446" s="4">
        <f t="shared" si="180"/>
        <v>10</v>
      </c>
      <c r="G446" s="4">
        <f t="shared" si="185"/>
        <v>31</v>
      </c>
      <c r="H446" s="2">
        <f t="shared" si="181"/>
        <v>1.0001096599999999</v>
      </c>
      <c r="I446" s="2">
        <f t="shared" si="182"/>
        <v>1.00637194</v>
      </c>
      <c r="J446" s="2">
        <f t="shared" si="173"/>
        <v>1.0064822899999999</v>
      </c>
      <c r="K446" s="2">
        <f t="shared" si="174"/>
        <v>179707.35841568999</v>
      </c>
      <c r="L446" s="1">
        <f t="shared" si="183"/>
        <v>0</v>
      </c>
      <c r="M446" s="3">
        <f t="shared" si="168"/>
        <v>0</v>
      </c>
      <c r="N446" s="2">
        <f t="shared" si="175"/>
        <v>0</v>
      </c>
      <c r="O446" s="18">
        <f t="shared" si="184"/>
        <v>0.14499999999999999</v>
      </c>
      <c r="P446" s="8">
        <f t="shared" si="186"/>
        <v>1.003646542</v>
      </c>
      <c r="Q446" s="2">
        <f t="shared" si="176"/>
        <v>655.31043017000002</v>
      </c>
      <c r="R446" s="2">
        <f t="shared" si="177"/>
        <v>655.31043017000002</v>
      </c>
      <c r="S446" s="9" t="s">
        <v>56</v>
      </c>
      <c r="T446" s="47">
        <f t="shared" si="171"/>
        <v>40492</v>
      </c>
      <c r="U446" s="4"/>
      <c r="V446" s="126">
        <v>42516</v>
      </c>
      <c r="W446" s="125" t="s">
        <v>67</v>
      </c>
      <c r="X446" s="4"/>
      <c r="Y446" s="4"/>
      <c r="Z446" s="4"/>
      <c r="AA446" s="3"/>
      <c r="AB446" s="4"/>
      <c r="AC446" s="4"/>
      <c r="AD446" s="4"/>
      <c r="AE446" s="3"/>
      <c r="AF446" s="5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</row>
    <row r="447" spans="1:126" x14ac:dyDescent="0.2">
      <c r="A447" s="90">
        <f t="shared" si="178"/>
        <v>40472</v>
      </c>
      <c r="B447" s="2">
        <f t="shared" si="172"/>
        <v>180430.31031869</v>
      </c>
      <c r="C447" s="2">
        <f t="shared" si="170"/>
        <v>178549.94588697003</v>
      </c>
      <c r="D447" s="47">
        <f t="shared" si="179"/>
        <v>40462</v>
      </c>
      <c r="E447" s="3">
        <f t="shared" si="187"/>
        <v>3.4000000000000002E-4</v>
      </c>
      <c r="F447" s="4">
        <f t="shared" si="180"/>
        <v>11</v>
      </c>
      <c r="G447" s="4">
        <f t="shared" si="185"/>
        <v>31</v>
      </c>
      <c r="H447" s="2">
        <f t="shared" si="181"/>
        <v>1.0001206300000001</v>
      </c>
      <c r="I447" s="2">
        <f t="shared" si="182"/>
        <v>1.00637194</v>
      </c>
      <c r="J447" s="2">
        <f t="shared" si="173"/>
        <v>1.0064933300000001</v>
      </c>
      <c r="K447" s="2">
        <f t="shared" si="174"/>
        <v>179709.32960709001</v>
      </c>
      <c r="L447" s="1">
        <f t="shared" si="183"/>
        <v>0</v>
      </c>
      <c r="M447" s="3">
        <f t="shared" ref="M447:M510" si="188">IF(DAY(A447)=E$2,VLOOKUP(A447,$W$10:$AD$316,5),0)</f>
        <v>0</v>
      </c>
      <c r="N447" s="2">
        <f t="shared" si="175"/>
        <v>0</v>
      </c>
      <c r="O447" s="18">
        <f t="shared" si="184"/>
        <v>0.14499999999999999</v>
      </c>
      <c r="P447" s="8">
        <f t="shared" si="186"/>
        <v>1.0040119270000001</v>
      </c>
      <c r="Q447" s="2">
        <f t="shared" si="176"/>
        <v>720.98071159999995</v>
      </c>
      <c r="R447" s="2">
        <f t="shared" si="177"/>
        <v>720.98071159999995</v>
      </c>
      <c r="S447" s="9" t="s">
        <v>56</v>
      </c>
      <c r="T447" s="47">
        <f t="shared" si="171"/>
        <v>40492</v>
      </c>
      <c r="U447" s="4"/>
      <c r="V447" s="126">
        <v>42620</v>
      </c>
      <c r="W447" s="125" t="s">
        <v>59</v>
      </c>
      <c r="X447" s="4"/>
      <c r="Y447" s="4"/>
      <c r="Z447" s="4"/>
      <c r="AA447" s="3"/>
      <c r="AB447" s="4"/>
      <c r="AC447" s="4"/>
      <c r="AD447" s="4"/>
      <c r="AE447" s="3"/>
      <c r="AF447" s="5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</row>
    <row r="448" spans="1:126" x14ac:dyDescent="0.2">
      <c r="A448" s="90">
        <f t="shared" si="178"/>
        <v>40473</v>
      </c>
      <c r="B448" s="2">
        <f t="shared" si="172"/>
        <v>180497.97534029</v>
      </c>
      <c r="C448" s="2">
        <f t="shared" ref="C448:C511" si="189">IF(DAY(A447)=$E$2,VLOOKUP(A447,W$10:X$316,2),C447)</f>
        <v>178549.94588697003</v>
      </c>
      <c r="D448" s="47">
        <f t="shared" si="179"/>
        <v>40462</v>
      </c>
      <c r="E448" s="3">
        <f t="shared" si="187"/>
        <v>3.4000000000000002E-4</v>
      </c>
      <c r="F448" s="4">
        <f t="shared" si="180"/>
        <v>12</v>
      </c>
      <c r="G448" s="4">
        <f t="shared" si="185"/>
        <v>31</v>
      </c>
      <c r="H448" s="2">
        <f t="shared" si="181"/>
        <v>1.0001315900000001</v>
      </c>
      <c r="I448" s="2">
        <f t="shared" si="182"/>
        <v>1.00637194</v>
      </c>
      <c r="J448" s="2">
        <f t="shared" si="173"/>
        <v>1.0065043600000001</v>
      </c>
      <c r="K448" s="2">
        <f t="shared" si="174"/>
        <v>179711.29901299</v>
      </c>
      <c r="L448" s="1">
        <f t="shared" si="183"/>
        <v>0</v>
      </c>
      <c r="M448" s="3">
        <f t="shared" si="188"/>
        <v>0</v>
      </c>
      <c r="N448" s="2">
        <f t="shared" si="175"/>
        <v>0</v>
      </c>
      <c r="O448" s="18">
        <f t="shared" si="184"/>
        <v>0.14499999999999999</v>
      </c>
      <c r="P448" s="8">
        <f t="shared" si="186"/>
        <v>1.004377445</v>
      </c>
      <c r="Q448" s="2">
        <f t="shared" si="176"/>
        <v>786.67632730000003</v>
      </c>
      <c r="R448" s="2">
        <f t="shared" si="177"/>
        <v>786.67632730000003</v>
      </c>
      <c r="S448" s="9" t="s">
        <v>56</v>
      </c>
      <c r="T448" s="47">
        <f t="shared" ref="T448:T511" si="190">IF(DAY(A448)=E$2+1,VLOOKUP(A447,$W$10:$AD$316,8),T447)</f>
        <v>40492</v>
      </c>
      <c r="U448" s="4"/>
      <c r="V448" s="126">
        <v>42655</v>
      </c>
      <c r="W448" s="125" t="s">
        <v>76</v>
      </c>
      <c r="X448" s="4"/>
      <c r="Y448" s="4"/>
      <c r="Z448" s="4"/>
      <c r="AA448" s="3"/>
      <c r="AB448" s="4"/>
      <c r="AC448" s="4"/>
      <c r="AD448" s="4"/>
      <c r="AE448" s="3"/>
      <c r="AF448" s="5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</row>
    <row r="449" spans="1:123" x14ac:dyDescent="0.2">
      <c r="A449" s="90">
        <f t="shared" si="178"/>
        <v>40474</v>
      </c>
      <c r="B449" s="2">
        <f t="shared" si="172"/>
        <v>180565.66749744999</v>
      </c>
      <c r="C449" s="2">
        <f t="shared" si="189"/>
        <v>178549.94588697003</v>
      </c>
      <c r="D449" s="47">
        <f t="shared" si="179"/>
        <v>40462</v>
      </c>
      <c r="E449" s="3">
        <f t="shared" si="187"/>
        <v>3.4000000000000002E-4</v>
      </c>
      <c r="F449" s="4">
        <f t="shared" si="180"/>
        <v>13</v>
      </c>
      <c r="G449" s="4">
        <f t="shared" si="185"/>
        <v>31</v>
      </c>
      <c r="H449" s="2">
        <f t="shared" si="181"/>
        <v>1.00014256</v>
      </c>
      <c r="I449" s="2">
        <f t="shared" si="182"/>
        <v>1.00637194</v>
      </c>
      <c r="J449" s="2">
        <f t="shared" si="173"/>
        <v>1.0065154000000001</v>
      </c>
      <c r="K449" s="2">
        <f t="shared" si="174"/>
        <v>179713.2702044</v>
      </c>
      <c r="L449" s="1">
        <f t="shared" si="183"/>
        <v>0</v>
      </c>
      <c r="M449" s="3">
        <f t="shared" si="188"/>
        <v>0</v>
      </c>
      <c r="N449" s="2">
        <f t="shared" si="175"/>
        <v>0</v>
      </c>
      <c r="O449" s="18">
        <f t="shared" si="184"/>
        <v>0.14499999999999999</v>
      </c>
      <c r="P449" s="8">
        <f t="shared" si="186"/>
        <v>1.0047430959999999</v>
      </c>
      <c r="Q449" s="2">
        <f t="shared" si="176"/>
        <v>852.39729305000003</v>
      </c>
      <c r="R449" s="2">
        <f t="shared" si="177"/>
        <v>852.39729305000003</v>
      </c>
      <c r="S449" s="9" t="s">
        <v>56</v>
      </c>
      <c r="T449" s="47">
        <f t="shared" si="190"/>
        <v>40492</v>
      </c>
      <c r="U449" s="4"/>
      <c r="V449" s="126">
        <v>42676</v>
      </c>
      <c r="W449" s="125" t="s">
        <v>61</v>
      </c>
      <c r="X449" s="4"/>
      <c r="Y449" s="4"/>
      <c r="Z449" s="4"/>
      <c r="AA449" s="3"/>
      <c r="AB449" s="4"/>
      <c r="AC449" s="4"/>
      <c r="AD449" s="4"/>
      <c r="AE449" s="3"/>
      <c r="AF449" s="5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</row>
    <row r="450" spans="1:123" x14ac:dyDescent="0.2">
      <c r="A450" s="90">
        <f t="shared" si="178"/>
        <v>40475</v>
      </c>
      <c r="B450" s="2">
        <f t="shared" si="172"/>
        <v>180633.38481853998</v>
      </c>
      <c r="C450" s="2">
        <f t="shared" si="189"/>
        <v>178549.94588697003</v>
      </c>
      <c r="D450" s="47">
        <f t="shared" si="179"/>
        <v>40462</v>
      </c>
      <c r="E450" s="3">
        <f t="shared" si="187"/>
        <v>3.4000000000000002E-4</v>
      </c>
      <c r="F450" s="4">
        <f t="shared" si="180"/>
        <v>14</v>
      </c>
      <c r="G450" s="4">
        <f t="shared" si="185"/>
        <v>31</v>
      </c>
      <c r="H450" s="2">
        <f t="shared" si="181"/>
        <v>1.00015353</v>
      </c>
      <c r="I450" s="2">
        <f t="shared" si="182"/>
        <v>1.00637194</v>
      </c>
      <c r="J450" s="2">
        <f t="shared" si="173"/>
        <v>1.00652644</v>
      </c>
      <c r="K450" s="2">
        <f t="shared" si="174"/>
        <v>179715.2413958</v>
      </c>
      <c r="L450" s="1">
        <f t="shared" si="183"/>
        <v>0</v>
      </c>
      <c r="M450" s="3">
        <f t="shared" si="188"/>
        <v>0</v>
      </c>
      <c r="N450" s="2">
        <f t="shared" si="175"/>
        <v>0</v>
      </c>
      <c r="O450" s="18">
        <f t="shared" si="184"/>
        <v>0.14499999999999999</v>
      </c>
      <c r="P450" s="8">
        <f t="shared" si="186"/>
        <v>1.005108879</v>
      </c>
      <c r="Q450" s="2">
        <f t="shared" si="176"/>
        <v>918.14342274000001</v>
      </c>
      <c r="R450" s="2">
        <f t="shared" si="177"/>
        <v>918.14342274000001</v>
      </c>
      <c r="S450" s="9" t="s">
        <v>56</v>
      </c>
      <c r="T450" s="47">
        <f t="shared" si="190"/>
        <v>40492</v>
      </c>
      <c r="U450" s="4"/>
      <c r="V450" s="126">
        <v>42689</v>
      </c>
      <c r="W450" s="125" t="s">
        <v>62</v>
      </c>
      <c r="X450" s="4"/>
      <c r="Y450" s="4"/>
      <c r="Z450" s="4"/>
      <c r="AA450" s="3"/>
      <c r="AB450" s="4"/>
      <c r="AC450" s="4"/>
      <c r="AD450" s="4"/>
      <c r="AE450" s="3"/>
      <c r="AF450" s="5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</row>
    <row r="451" spans="1:123" x14ac:dyDescent="0.2">
      <c r="A451" s="90">
        <f t="shared" si="178"/>
        <v>40476</v>
      </c>
      <c r="B451" s="2">
        <f t="shared" si="172"/>
        <v>180701.12784351999</v>
      </c>
      <c r="C451" s="2">
        <f t="shared" si="189"/>
        <v>178549.94588697003</v>
      </c>
      <c r="D451" s="47">
        <f t="shared" si="179"/>
        <v>40462</v>
      </c>
      <c r="E451" s="3">
        <f t="shared" si="187"/>
        <v>3.4000000000000002E-4</v>
      </c>
      <c r="F451" s="4">
        <f t="shared" si="180"/>
        <v>15</v>
      </c>
      <c r="G451" s="4">
        <f t="shared" si="185"/>
        <v>31</v>
      </c>
      <c r="H451" s="2">
        <f t="shared" si="181"/>
        <v>1.0001644999999999</v>
      </c>
      <c r="I451" s="2">
        <f t="shared" si="182"/>
        <v>1.00637194</v>
      </c>
      <c r="J451" s="2">
        <f t="shared" si="173"/>
        <v>1.00653748</v>
      </c>
      <c r="K451" s="2">
        <f t="shared" si="174"/>
        <v>179717.21258719999</v>
      </c>
      <c r="L451" s="1">
        <f t="shared" si="183"/>
        <v>0</v>
      </c>
      <c r="M451" s="3">
        <f t="shared" si="188"/>
        <v>0</v>
      </c>
      <c r="N451" s="2">
        <f t="shared" si="175"/>
        <v>0</v>
      </c>
      <c r="O451" s="18">
        <f t="shared" si="184"/>
        <v>0.14499999999999999</v>
      </c>
      <c r="P451" s="8">
        <f t="shared" si="186"/>
        <v>1.005474797</v>
      </c>
      <c r="Q451" s="2">
        <f t="shared" si="176"/>
        <v>983.91525632000003</v>
      </c>
      <c r="R451" s="2">
        <f t="shared" si="177"/>
        <v>983.91525632000003</v>
      </c>
      <c r="S451" s="9" t="s">
        <v>56</v>
      </c>
      <c r="T451" s="47">
        <f t="shared" si="190"/>
        <v>40492</v>
      </c>
      <c r="U451" s="4"/>
      <c r="V451" s="127">
        <v>42793</v>
      </c>
      <c r="W451" s="128" t="s">
        <v>70</v>
      </c>
      <c r="X451" s="4"/>
      <c r="Y451" s="4"/>
      <c r="Z451" s="4"/>
      <c r="AA451" s="3"/>
      <c r="AB451" s="4"/>
      <c r="AC451" s="4"/>
      <c r="AD451" s="4"/>
      <c r="AE451" s="3"/>
      <c r="AF451" s="5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</row>
    <row r="452" spans="1:123" x14ac:dyDescent="0.2">
      <c r="A452" s="90">
        <f t="shared" si="178"/>
        <v>40477</v>
      </c>
      <c r="B452" s="2">
        <f t="shared" si="172"/>
        <v>180768.89423809</v>
      </c>
      <c r="C452" s="2">
        <f t="shared" si="189"/>
        <v>178549.94588697003</v>
      </c>
      <c r="D452" s="47">
        <f t="shared" si="179"/>
        <v>40462</v>
      </c>
      <c r="E452" s="3">
        <f t="shared" si="187"/>
        <v>3.4000000000000002E-4</v>
      </c>
      <c r="F452" s="4">
        <f t="shared" si="180"/>
        <v>16</v>
      </c>
      <c r="G452" s="4">
        <f t="shared" si="185"/>
        <v>31</v>
      </c>
      <c r="H452" s="2">
        <f t="shared" si="181"/>
        <v>1.0001754599999999</v>
      </c>
      <c r="I452" s="2">
        <f t="shared" si="182"/>
        <v>1.00637194</v>
      </c>
      <c r="J452" s="2">
        <f t="shared" si="173"/>
        <v>1.00654851</v>
      </c>
      <c r="K452" s="2">
        <f t="shared" si="174"/>
        <v>179719.18199310999</v>
      </c>
      <c r="L452" s="1">
        <f t="shared" si="183"/>
        <v>0</v>
      </c>
      <c r="M452" s="3">
        <f t="shared" si="188"/>
        <v>0</v>
      </c>
      <c r="N452" s="2">
        <f t="shared" si="175"/>
        <v>0</v>
      </c>
      <c r="O452" s="18">
        <f t="shared" si="184"/>
        <v>0.14499999999999999</v>
      </c>
      <c r="P452" s="8">
        <f t="shared" si="186"/>
        <v>1.005840847</v>
      </c>
      <c r="Q452" s="2">
        <f t="shared" si="176"/>
        <v>1049.7122449799999</v>
      </c>
      <c r="R452" s="2">
        <f t="shared" si="177"/>
        <v>1049.7122449799999</v>
      </c>
      <c r="S452" s="9" t="s">
        <v>56</v>
      </c>
      <c r="T452" s="47">
        <f t="shared" si="190"/>
        <v>40492</v>
      </c>
      <c r="U452" s="4"/>
      <c r="V452" s="127">
        <v>42794</v>
      </c>
      <c r="W452" s="128" t="s">
        <v>70</v>
      </c>
      <c r="X452" s="4"/>
      <c r="Y452" s="4"/>
      <c r="Z452" s="4"/>
      <c r="AA452" s="3"/>
      <c r="AB452" s="4"/>
      <c r="AC452" s="4"/>
      <c r="AD452" s="4"/>
      <c r="AE452" s="3"/>
      <c r="AF452" s="5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</row>
    <row r="453" spans="1:123" x14ac:dyDescent="0.2">
      <c r="A453" s="90">
        <f t="shared" si="178"/>
        <v>40478</v>
      </c>
      <c r="B453" s="2">
        <f t="shared" si="172"/>
        <v>180836.68795368</v>
      </c>
      <c r="C453" s="2">
        <f t="shared" si="189"/>
        <v>178549.94588697003</v>
      </c>
      <c r="D453" s="47">
        <f t="shared" si="179"/>
        <v>40462</v>
      </c>
      <c r="E453" s="3">
        <f t="shared" si="187"/>
        <v>3.4000000000000002E-4</v>
      </c>
      <c r="F453" s="4">
        <f t="shared" si="180"/>
        <v>17</v>
      </c>
      <c r="G453" s="4">
        <f t="shared" si="185"/>
        <v>31</v>
      </c>
      <c r="H453" s="2">
        <f t="shared" si="181"/>
        <v>1.0001864300000001</v>
      </c>
      <c r="I453" s="2">
        <f t="shared" si="182"/>
        <v>1.00637194</v>
      </c>
      <c r="J453" s="2">
        <f t="shared" si="173"/>
        <v>1.00655955</v>
      </c>
      <c r="K453" s="2">
        <f t="shared" si="174"/>
        <v>179721.15318451001</v>
      </c>
      <c r="L453" s="1">
        <f t="shared" si="183"/>
        <v>0</v>
      </c>
      <c r="M453" s="3">
        <f t="shared" si="188"/>
        <v>0</v>
      </c>
      <c r="N453" s="2">
        <f t="shared" si="175"/>
        <v>0</v>
      </c>
      <c r="O453" s="18">
        <f t="shared" si="184"/>
        <v>0.14499999999999999</v>
      </c>
      <c r="P453" s="8">
        <f t="shared" si="186"/>
        <v>1.006207031</v>
      </c>
      <c r="Q453" s="2">
        <f t="shared" si="176"/>
        <v>1115.5347691699999</v>
      </c>
      <c r="R453" s="2">
        <f t="shared" si="177"/>
        <v>1115.5347691699999</v>
      </c>
      <c r="S453" s="9" t="s">
        <v>56</v>
      </c>
      <c r="T453" s="47">
        <f t="shared" si="190"/>
        <v>40492</v>
      </c>
      <c r="U453" s="4"/>
      <c r="V453" s="127">
        <v>42839</v>
      </c>
      <c r="W453" s="128" t="s">
        <v>78</v>
      </c>
      <c r="X453" s="4"/>
      <c r="Y453" s="4"/>
      <c r="Z453" s="4"/>
      <c r="AA453" s="3"/>
      <c r="AB453" s="4"/>
      <c r="AC453" s="4"/>
      <c r="AD453" s="4"/>
      <c r="AE453" s="3"/>
      <c r="AF453" s="5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</row>
    <row r="454" spans="1:123" x14ac:dyDescent="0.2">
      <c r="A454" s="90">
        <f t="shared" si="178"/>
        <v>40479</v>
      </c>
      <c r="B454" s="2">
        <f t="shared" si="172"/>
        <v>180904.50701608</v>
      </c>
      <c r="C454" s="2">
        <f t="shared" si="189"/>
        <v>178549.94588697003</v>
      </c>
      <c r="D454" s="47">
        <f t="shared" si="179"/>
        <v>40462</v>
      </c>
      <c r="E454" s="3">
        <f t="shared" si="187"/>
        <v>3.4000000000000002E-4</v>
      </c>
      <c r="F454" s="4">
        <f t="shared" si="180"/>
        <v>18</v>
      </c>
      <c r="G454" s="4">
        <f t="shared" si="185"/>
        <v>31</v>
      </c>
      <c r="H454" s="2">
        <f t="shared" si="181"/>
        <v>1.0001974</v>
      </c>
      <c r="I454" s="2">
        <f t="shared" si="182"/>
        <v>1.00637194</v>
      </c>
      <c r="J454" s="2">
        <f t="shared" si="173"/>
        <v>1.0065705899999999</v>
      </c>
      <c r="K454" s="2">
        <f t="shared" si="174"/>
        <v>179723.12437591</v>
      </c>
      <c r="L454" s="1">
        <f t="shared" si="183"/>
        <v>0</v>
      </c>
      <c r="M454" s="3">
        <f t="shared" si="188"/>
        <v>0</v>
      </c>
      <c r="N454" s="2">
        <f t="shared" si="175"/>
        <v>0</v>
      </c>
      <c r="O454" s="18">
        <f t="shared" si="184"/>
        <v>0.14499999999999999</v>
      </c>
      <c r="P454" s="8">
        <f t="shared" si="186"/>
        <v>1.0065733480000001</v>
      </c>
      <c r="Q454" s="2">
        <f t="shared" si="176"/>
        <v>1181.3826401700001</v>
      </c>
      <c r="R454" s="2">
        <f t="shared" si="177"/>
        <v>1181.3826401700001</v>
      </c>
      <c r="S454" s="9" t="s">
        <v>56</v>
      </c>
      <c r="T454" s="47">
        <f t="shared" si="190"/>
        <v>40492</v>
      </c>
      <c r="U454" s="4"/>
      <c r="V454" s="127">
        <v>42846</v>
      </c>
      <c r="W454" s="128" t="s">
        <v>72</v>
      </c>
      <c r="X454" s="4"/>
      <c r="Y454" s="4"/>
      <c r="Z454" s="4"/>
      <c r="AA454" s="3"/>
      <c r="AB454" s="4"/>
      <c r="AC454" s="4"/>
      <c r="AD454" s="4"/>
      <c r="AE454" s="3"/>
      <c r="AF454" s="5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</row>
    <row r="455" spans="1:123" x14ac:dyDescent="0.2">
      <c r="A455" s="90">
        <f t="shared" si="178"/>
        <v>40480</v>
      </c>
      <c r="B455" s="2">
        <f t="shared" si="172"/>
        <v>180972.35142607</v>
      </c>
      <c r="C455" s="2">
        <f t="shared" si="189"/>
        <v>178549.94588697003</v>
      </c>
      <c r="D455" s="47">
        <f t="shared" si="179"/>
        <v>40462</v>
      </c>
      <c r="E455" s="3">
        <f t="shared" si="187"/>
        <v>3.4000000000000002E-4</v>
      </c>
      <c r="F455" s="4">
        <f t="shared" si="180"/>
        <v>19</v>
      </c>
      <c r="G455" s="4">
        <f t="shared" si="185"/>
        <v>31</v>
      </c>
      <c r="H455" s="2">
        <f t="shared" si="181"/>
        <v>1.00020837</v>
      </c>
      <c r="I455" s="2">
        <f t="shared" si="182"/>
        <v>1.00637194</v>
      </c>
      <c r="J455" s="2">
        <f t="shared" si="173"/>
        <v>1.0065816299999999</v>
      </c>
      <c r="K455" s="2">
        <f t="shared" si="174"/>
        <v>179725.09556731</v>
      </c>
      <c r="L455" s="1">
        <f t="shared" si="183"/>
        <v>0</v>
      </c>
      <c r="M455" s="3">
        <f t="shared" si="188"/>
        <v>0</v>
      </c>
      <c r="N455" s="2">
        <f t="shared" si="175"/>
        <v>0</v>
      </c>
      <c r="O455" s="18">
        <f t="shared" si="184"/>
        <v>0.14499999999999999</v>
      </c>
      <c r="P455" s="8">
        <f t="shared" si="186"/>
        <v>1.0069397980000001</v>
      </c>
      <c r="Q455" s="2">
        <f t="shared" si="176"/>
        <v>1247.2558587599999</v>
      </c>
      <c r="R455" s="2">
        <f t="shared" si="177"/>
        <v>1247.2558587599999</v>
      </c>
      <c r="S455" s="9" t="s">
        <v>56</v>
      </c>
      <c r="T455" s="47">
        <f t="shared" si="190"/>
        <v>40492</v>
      </c>
      <c r="U455" s="4"/>
      <c r="V455" s="127">
        <v>42856</v>
      </c>
      <c r="W455" s="128" t="s">
        <v>79</v>
      </c>
      <c r="X455" s="4"/>
      <c r="Y455" s="4"/>
      <c r="Z455" s="4"/>
      <c r="AA455" s="3"/>
      <c r="AB455" s="4"/>
      <c r="AC455" s="4"/>
      <c r="AD455" s="4"/>
      <c r="AE455" s="3"/>
      <c r="AF455" s="5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</row>
    <row r="456" spans="1:123" x14ac:dyDescent="0.2">
      <c r="A456" s="90">
        <f t="shared" si="178"/>
        <v>40481</v>
      </c>
      <c r="B456" s="2">
        <f t="shared" si="172"/>
        <v>181040.22118446999</v>
      </c>
      <c r="C456" s="2">
        <f t="shared" si="189"/>
        <v>178549.94588697003</v>
      </c>
      <c r="D456" s="47">
        <f t="shared" si="179"/>
        <v>40462</v>
      </c>
      <c r="E456" s="3">
        <f t="shared" si="187"/>
        <v>3.4000000000000002E-4</v>
      </c>
      <c r="F456" s="4">
        <f t="shared" si="180"/>
        <v>20</v>
      </c>
      <c r="G456" s="4">
        <f t="shared" si="185"/>
        <v>31</v>
      </c>
      <c r="H456" s="2">
        <f t="shared" si="181"/>
        <v>1.0002193399999999</v>
      </c>
      <c r="I456" s="2">
        <f t="shared" si="182"/>
        <v>1.00637194</v>
      </c>
      <c r="J456" s="2">
        <f t="shared" si="173"/>
        <v>1.0065926700000001</v>
      </c>
      <c r="K456" s="2">
        <f t="shared" si="174"/>
        <v>179727.06675872</v>
      </c>
      <c r="L456" s="1">
        <f t="shared" si="183"/>
        <v>0</v>
      </c>
      <c r="M456" s="3">
        <f t="shared" si="188"/>
        <v>0</v>
      </c>
      <c r="N456" s="2">
        <f t="shared" si="175"/>
        <v>0</v>
      </c>
      <c r="O456" s="18">
        <f t="shared" si="184"/>
        <v>0.14499999999999999</v>
      </c>
      <c r="P456" s="8">
        <f t="shared" si="186"/>
        <v>1.007306381</v>
      </c>
      <c r="Q456" s="2">
        <f t="shared" si="176"/>
        <v>1313.15442575</v>
      </c>
      <c r="R456" s="2">
        <f t="shared" si="177"/>
        <v>1313.15442575</v>
      </c>
      <c r="S456" s="9" t="s">
        <v>56</v>
      </c>
      <c r="T456" s="47">
        <f t="shared" si="190"/>
        <v>40492</v>
      </c>
      <c r="U456" s="4"/>
      <c r="V456" s="127">
        <v>42901</v>
      </c>
      <c r="W456" s="128" t="s">
        <v>80</v>
      </c>
      <c r="X456" s="4"/>
      <c r="Y456" s="4"/>
      <c r="Z456" s="4"/>
      <c r="AA456" s="3"/>
      <c r="AB456" s="4"/>
      <c r="AC456" s="4"/>
      <c r="AD456" s="4"/>
      <c r="AE456" s="3"/>
      <c r="AF456" s="5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</row>
    <row r="457" spans="1:123" x14ac:dyDescent="0.2">
      <c r="A457" s="90">
        <f t="shared" si="178"/>
        <v>40482</v>
      </c>
      <c r="B457" s="2">
        <f t="shared" si="172"/>
        <v>181108.11485227998</v>
      </c>
      <c r="C457" s="2">
        <f t="shared" si="189"/>
        <v>178549.94588697003</v>
      </c>
      <c r="D457" s="47">
        <f t="shared" si="179"/>
        <v>40462</v>
      </c>
      <c r="E457" s="3">
        <f t="shared" si="187"/>
        <v>3.4000000000000002E-4</v>
      </c>
      <c r="F457" s="4">
        <f t="shared" si="180"/>
        <v>21</v>
      </c>
      <c r="G457" s="4">
        <f t="shared" si="185"/>
        <v>31</v>
      </c>
      <c r="H457" s="2">
        <f t="shared" si="181"/>
        <v>1.0002302999999999</v>
      </c>
      <c r="I457" s="2">
        <f t="shared" si="182"/>
        <v>1.00637194</v>
      </c>
      <c r="J457" s="2">
        <f t="shared" si="173"/>
        <v>1.0066037000000001</v>
      </c>
      <c r="K457" s="2">
        <f t="shared" si="174"/>
        <v>179729.03616461999</v>
      </c>
      <c r="L457" s="1">
        <f t="shared" si="183"/>
        <v>0</v>
      </c>
      <c r="M457" s="3">
        <f t="shared" si="188"/>
        <v>0</v>
      </c>
      <c r="N457" s="2">
        <f t="shared" si="175"/>
        <v>0</v>
      </c>
      <c r="O457" s="18">
        <f t="shared" si="184"/>
        <v>0.14499999999999999</v>
      </c>
      <c r="P457" s="8">
        <f t="shared" si="186"/>
        <v>1.007673099</v>
      </c>
      <c r="Q457" s="2">
        <f t="shared" si="176"/>
        <v>1379.07868766</v>
      </c>
      <c r="R457" s="2">
        <f t="shared" si="177"/>
        <v>1379.07868766</v>
      </c>
      <c r="S457" s="9" t="s">
        <v>56</v>
      </c>
      <c r="T457" s="47">
        <f t="shared" si="190"/>
        <v>40492</v>
      </c>
      <c r="U457" s="4"/>
      <c r="V457" s="127">
        <v>42985</v>
      </c>
      <c r="W457" s="128" t="s">
        <v>81</v>
      </c>
      <c r="X457" s="4"/>
      <c r="Y457" s="4"/>
      <c r="Z457" s="4"/>
      <c r="AA457" s="3"/>
      <c r="AB457" s="4"/>
      <c r="AC457" s="4"/>
      <c r="AD457" s="4"/>
      <c r="AE457" s="3"/>
      <c r="AF457" s="5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</row>
    <row r="458" spans="1:123" x14ac:dyDescent="0.2">
      <c r="A458" s="90">
        <f t="shared" si="178"/>
        <v>40483</v>
      </c>
      <c r="B458" s="2">
        <f t="shared" ref="B458:B521" si="191">(K458+Q458)</f>
        <v>181176.03548888001</v>
      </c>
      <c r="C458" s="2">
        <f t="shared" si="189"/>
        <v>178549.94588697003</v>
      </c>
      <c r="D458" s="47">
        <f t="shared" si="179"/>
        <v>40462</v>
      </c>
      <c r="E458" s="3">
        <f t="shared" si="187"/>
        <v>3.4000000000000002E-4</v>
      </c>
      <c r="F458" s="4">
        <f t="shared" si="180"/>
        <v>22</v>
      </c>
      <c r="G458" s="4">
        <f t="shared" si="185"/>
        <v>31</v>
      </c>
      <c r="H458" s="2">
        <f t="shared" si="181"/>
        <v>1.0002412700000001</v>
      </c>
      <c r="I458" s="2">
        <f t="shared" si="182"/>
        <v>1.00637194</v>
      </c>
      <c r="J458" s="2">
        <f t="shared" ref="J458:J521" si="192">TRUNC(H458*I458,8)</f>
        <v>1.0066147400000001</v>
      </c>
      <c r="K458" s="2">
        <f t="shared" ref="K458:K521" si="193">TRUNC(C458*J458,8)</f>
        <v>179731.00735602001</v>
      </c>
      <c r="L458" s="1">
        <f t="shared" si="183"/>
        <v>0</v>
      </c>
      <c r="M458" s="3">
        <f t="shared" si="188"/>
        <v>0</v>
      </c>
      <c r="N458" s="2">
        <f t="shared" ref="N458:N521" si="194">IF(M458&gt;0,TRUNC((M458*K458),8),0)</f>
        <v>0</v>
      </c>
      <c r="O458" s="18">
        <f t="shared" si="184"/>
        <v>0.14499999999999999</v>
      </c>
      <c r="P458" s="8">
        <f t="shared" si="186"/>
        <v>1.008039949</v>
      </c>
      <c r="Q458" s="2">
        <f t="shared" ref="Q458:Q521" si="195">TRUNC((P458-1)*K458,8)</f>
        <v>1445.0281328599999</v>
      </c>
      <c r="R458" s="2">
        <f t="shared" ref="R458:R521" si="196">(N458+Q458)</f>
        <v>1445.0281328599999</v>
      </c>
      <c r="S458" s="9" t="s">
        <v>56</v>
      </c>
      <c r="T458" s="47">
        <f t="shared" si="190"/>
        <v>40492</v>
      </c>
      <c r="U458" s="4"/>
      <c r="V458" s="127">
        <v>43020</v>
      </c>
      <c r="W458" s="125" t="s">
        <v>76</v>
      </c>
      <c r="X458" s="4"/>
      <c r="Y458" s="4"/>
      <c r="Z458" s="4"/>
      <c r="AA458" s="3"/>
      <c r="AB458" s="4"/>
      <c r="AC458" s="4"/>
      <c r="AD458" s="4"/>
      <c r="AE458" s="3"/>
      <c r="AF458" s="5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</row>
    <row r="459" spans="1:123" x14ac:dyDescent="0.2">
      <c r="A459" s="90">
        <f t="shared" ref="A459:A522" si="197">(A458+1)</f>
        <v>40484</v>
      </c>
      <c r="B459" s="2">
        <f t="shared" si="191"/>
        <v>181243.98183569001</v>
      </c>
      <c r="C459" s="2">
        <f t="shared" si="189"/>
        <v>178549.94588697003</v>
      </c>
      <c r="D459" s="47">
        <f t="shared" ref="D459:D522" si="198">IF(DAY(A458)=$E$2,A459,D458)</f>
        <v>40462</v>
      </c>
      <c r="E459" s="3">
        <f t="shared" si="187"/>
        <v>3.4000000000000002E-4</v>
      </c>
      <c r="F459" s="4">
        <f t="shared" ref="F459:F522" si="199">IF(DAY(A459)=E$2+1,1,F458+1)</f>
        <v>23</v>
      </c>
      <c r="G459" s="4">
        <f t="shared" si="185"/>
        <v>31</v>
      </c>
      <c r="H459" s="2">
        <f t="shared" ref="H459:H522" si="200">TRUNC(((1+$E459)^($F459/$G459)),8)</f>
        <v>1.00025224</v>
      </c>
      <c r="I459" s="2">
        <f t="shared" ref="I459:I522" si="201">IF(DAY(A458)=E$2,J458,I458)</f>
        <v>1.00637194</v>
      </c>
      <c r="J459" s="2">
        <f t="shared" si="192"/>
        <v>1.00662578</v>
      </c>
      <c r="K459" s="2">
        <f t="shared" si="193"/>
        <v>179732.97854742</v>
      </c>
      <c r="L459" s="1">
        <f t="shared" ref="L459:L522" si="202">IF(DAY(A459)=E$2,VLOOKUP(A459,$W$10:$AD$316,7),0)</f>
        <v>0</v>
      </c>
      <c r="M459" s="3">
        <f t="shared" si="188"/>
        <v>0</v>
      </c>
      <c r="N459" s="2">
        <f t="shared" si="194"/>
        <v>0</v>
      </c>
      <c r="O459" s="18">
        <f t="shared" ref="O459:O522" si="203">(O458)</f>
        <v>0.14499999999999999</v>
      </c>
      <c r="P459" s="8">
        <f t="shared" si="186"/>
        <v>1.0084069339999999</v>
      </c>
      <c r="Q459" s="2">
        <f t="shared" si="195"/>
        <v>1511.00328827</v>
      </c>
      <c r="R459" s="2">
        <f t="shared" si="196"/>
        <v>1511.00328827</v>
      </c>
      <c r="S459" s="9" t="s">
        <v>56</v>
      </c>
      <c r="T459" s="47">
        <f t="shared" si="190"/>
        <v>40492</v>
      </c>
      <c r="U459" s="4"/>
      <c r="V459" s="127">
        <v>43041</v>
      </c>
      <c r="W459" s="128" t="s">
        <v>82</v>
      </c>
      <c r="X459" s="4"/>
      <c r="Y459" s="4"/>
      <c r="Z459" s="4"/>
      <c r="AA459" s="3"/>
      <c r="AB459" s="4"/>
      <c r="AC459" s="4"/>
      <c r="AD459" s="4"/>
      <c r="AE459" s="3"/>
      <c r="AF459" s="5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</row>
    <row r="460" spans="1:123" x14ac:dyDescent="0.2">
      <c r="A460" s="90">
        <f t="shared" si="197"/>
        <v>40485</v>
      </c>
      <c r="B460" s="2">
        <f t="shared" si="191"/>
        <v>181311.95335431999</v>
      </c>
      <c r="C460" s="2">
        <f t="shared" si="189"/>
        <v>178549.94588697003</v>
      </c>
      <c r="D460" s="47">
        <f t="shared" si="198"/>
        <v>40462</v>
      </c>
      <c r="E460" s="3">
        <f t="shared" si="187"/>
        <v>3.4000000000000002E-4</v>
      </c>
      <c r="F460" s="4">
        <f t="shared" si="199"/>
        <v>24</v>
      </c>
      <c r="G460" s="4">
        <f t="shared" ref="G460:G523" si="204">IF(DAY(A460)=E$2+1,DAY(EOMONTH(A460,0)), IF(DAY(A460)&lt;&gt;$E$2+1,G459))</f>
        <v>31</v>
      </c>
      <c r="H460" s="2">
        <f t="shared" si="200"/>
        <v>1.00026321</v>
      </c>
      <c r="I460" s="2">
        <f t="shared" si="201"/>
        <v>1.00637194</v>
      </c>
      <c r="J460" s="2">
        <f t="shared" si="192"/>
        <v>1.00663682</v>
      </c>
      <c r="K460" s="2">
        <f t="shared" si="193"/>
        <v>179734.94973883001</v>
      </c>
      <c r="L460" s="1">
        <f t="shared" si="202"/>
        <v>0</v>
      </c>
      <c r="M460" s="3">
        <f t="shared" si="188"/>
        <v>0</v>
      </c>
      <c r="N460" s="2">
        <f t="shared" si="194"/>
        <v>0</v>
      </c>
      <c r="O460" s="18">
        <f t="shared" si="203"/>
        <v>0.14499999999999999</v>
      </c>
      <c r="P460" s="8">
        <f t="shared" si="186"/>
        <v>1.0087740510000001</v>
      </c>
      <c r="Q460" s="2">
        <f t="shared" si="195"/>
        <v>1577.0036154899999</v>
      </c>
      <c r="R460" s="2">
        <f t="shared" si="196"/>
        <v>1577.0036154899999</v>
      </c>
      <c r="S460" s="9" t="s">
        <v>56</v>
      </c>
      <c r="T460" s="47">
        <f t="shared" si="190"/>
        <v>40492</v>
      </c>
      <c r="U460" s="4"/>
      <c r="V460" s="127">
        <v>43054</v>
      </c>
      <c r="W460" s="128" t="s">
        <v>83</v>
      </c>
      <c r="X460" s="4"/>
      <c r="Y460" s="4"/>
      <c r="Z460" s="4"/>
      <c r="AA460" s="3"/>
      <c r="AB460" s="4"/>
      <c r="AC460" s="4"/>
      <c r="AD460" s="4"/>
      <c r="AE460" s="3"/>
      <c r="AF460" s="5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</row>
    <row r="461" spans="1:123" x14ac:dyDescent="0.2">
      <c r="A461" s="90">
        <f t="shared" si="197"/>
        <v>40486</v>
      </c>
      <c r="B461" s="2">
        <f t="shared" si="191"/>
        <v>181379.95058474</v>
      </c>
      <c r="C461" s="2">
        <f t="shared" si="189"/>
        <v>178549.94588697003</v>
      </c>
      <c r="D461" s="47">
        <f t="shared" si="198"/>
        <v>40462</v>
      </c>
      <c r="E461" s="3">
        <f t="shared" si="187"/>
        <v>3.4000000000000002E-4</v>
      </c>
      <c r="F461" s="4">
        <f t="shared" si="199"/>
        <v>25</v>
      </c>
      <c r="G461" s="4">
        <f t="shared" si="204"/>
        <v>31</v>
      </c>
      <c r="H461" s="2">
        <f t="shared" si="200"/>
        <v>1.0002741799999999</v>
      </c>
      <c r="I461" s="2">
        <f t="shared" si="201"/>
        <v>1.00637194</v>
      </c>
      <c r="J461" s="2">
        <f t="shared" si="192"/>
        <v>1.0066478599999999</v>
      </c>
      <c r="K461" s="2">
        <f t="shared" si="193"/>
        <v>179736.92093023</v>
      </c>
      <c r="L461" s="1">
        <f t="shared" si="202"/>
        <v>0</v>
      </c>
      <c r="M461" s="3">
        <f t="shared" si="188"/>
        <v>0</v>
      </c>
      <c r="N461" s="2">
        <f t="shared" si="194"/>
        <v>0</v>
      </c>
      <c r="O461" s="18">
        <f t="shared" si="203"/>
        <v>0.14499999999999999</v>
      </c>
      <c r="P461" s="8">
        <f t="shared" si="186"/>
        <v>1.009141303</v>
      </c>
      <c r="Q461" s="2">
        <f t="shared" si="195"/>
        <v>1643.02965451</v>
      </c>
      <c r="R461" s="2">
        <f t="shared" si="196"/>
        <v>1643.02965451</v>
      </c>
      <c r="S461" s="9" t="s">
        <v>56</v>
      </c>
      <c r="T461" s="47">
        <f t="shared" si="190"/>
        <v>40492</v>
      </c>
      <c r="U461" s="4"/>
      <c r="V461" s="127">
        <v>43094</v>
      </c>
      <c r="W461" s="128" t="s">
        <v>84</v>
      </c>
      <c r="X461" s="4"/>
      <c r="Y461" s="4"/>
      <c r="Z461" s="4"/>
      <c r="AA461" s="3"/>
      <c r="AB461" s="4"/>
      <c r="AC461" s="4"/>
      <c r="AD461" s="4"/>
      <c r="AE461" s="3"/>
      <c r="AF461" s="5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</row>
    <row r="462" spans="1:123" x14ac:dyDescent="0.2">
      <c r="A462" s="90">
        <f t="shared" si="197"/>
        <v>40487</v>
      </c>
      <c r="B462" s="2">
        <f t="shared" si="191"/>
        <v>181447.97316828</v>
      </c>
      <c r="C462" s="2">
        <f t="shared" si="189"/>
        <v>178549.94588697003</v>
      </c>
      <c r="D462" s="47">
        <f t="shared" si="198"/>
        <v>40462</v>
      </c>
      <c r="E462" s="3">
        <f t="shared" si="187"/>
        <v>3.4000000000000002E-4</v>
      </c>
      <c r="F462" s="4">
        <f t="shared" si="199"/>
        <v>26</v>
      </c>
      <c r="G462" s="4">
        <f t="shared" si="204"/>
        <v>31</v>
      </c>
      <c r="H462" s="2">
        <f t="shared" si="200"/>
        <v>1.0002851500000001</v>
      </c>
      <c r="I462" s="2">
        <f t="shared" si="201"/>
        <v>1.00637194</v>
      </c>
      <c r="J462" s="2">
        <f t="shared" si="192"/>
        <v>1.0066588999999999</v>
      </c>
      <c r="K462" s="2">
        <f t="shared" si="193"/>
        <v>179738.89212162999</v>
      </c>
      <c r="L462" s="1">
        <f t="shared" si="202"/>
        <v>0</v>
      </c>
      <c r="M462" s="3">
        <f t="shared" si="188"/>
        <v>0</v>
      </c>
      <c r="N462" s="2">
        <f t="shared" si="194"/>
        <v>0</v>
      </c>
      <c r="O462" s="18">
        <f t="shared" si="203"/>
        <v>0.14499999999999999</v>
      </c>
      <c r="P462" s="8">
        <f t="shared" si="186"/>
        <v>1.0095086879999999</v>
      </c>
      <c r="Q462" s="2">
        <f t="shared" si="195"/>
        <v>1709.08104665</v>
      </c>
      <c r="R462" s="2">
        <f t="shared" si="196"/>
        <v>1709.08104665</v>
      </c>
      <c r="S462" s="9" t="s">
        <v>56</v>
      </c>
      <c r="T462" s="47">
        <f t="shared" si="190"/>
        <v>40492</v>
      </c>
      <c r="U462" s="4"/>
      <c r="V462" s="127">
        <v>43101</v>
      </c>
      <c r="W462" s="128" t="s">
        <v>85</v>
      </c>
      <c r="X462" s="4"/>
      <c r="Y462" s="4"/>
      <c r="Z462" s="4"/>
      <c r="AA462" s="3"/>
      <c r="AB462" s="4"/>
      <c r="AC462" s="4"/>
      <c r="AD462" s="4"/>
      <c r="AE462" s="3"/>
      <c r="AF462" s="5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</row>
    <row r="463" spans="1:123" x14ac:dyDescent="0.2">
      <c r="A463" s="90">
        <f t="shared" si="197"/>
        <v>40488</v>
      </c>
      <c r="B463" s="2">
        <f t="shared" si="191"/>
        <v>181516.02128545998</v>
      </c>
      <c r="C463" s="2">
        <f t="shared" si="189"/>
        <v>178549.94588697003</v>
      </c>
      <c r="D463" s="47">
        <f t="shared" si="198"/>
        <v>40462</v>
      </c>
      <c r="E463" s="3">
        <f t="shared" si="187"/>
        <v>3.4000000000000002E-4</v>
      </c>
      <c r="F463" s="4">
        <f t="shared" si="199"/>
        <v>27</v>
      </c>
      <c r="G463" s="4">
        <f t="shared" si="204"/>
        <v>31</v>
      </c>
      <c r="H463" s="2">
        <f t="shared" si="200"/>
        <v>1.00029612</v>
      </c>
      <c r="I463" s="2">
        <f t="shared" si="201"/>
        <v>1.00637194</v>
      </c>
      <c r="J463" s="2">
        <f t="shared" si="192"/>
        <v>1.0066699400000001</v>
      </c>
      <c r="K463" s="2">
        <f t="shared" si="193"/>
        <v>179740.86331302999</v>
      </c>
      <c r="L463" s="1">
        <f t="shared" si="202"/>
        <v>0</v>
      </c>
      <c r="M463" s="3">
        <f t="shared" si="188"/>
        <v>0</v>
      </c>
      <c r="N463" s="2">
        <f t="shared" si="194"/>
        <v>0</v>
      </c>
      <c r="O463" s="18">
        <f t="shared" si="203"/>
        <v>0.14499999999999999</v>
      </c>
      <c r="P463" s="8">
        <f t="shared" si="186"/>
        <v>1.009876207</v>
      </c>
      <c r="Q463" s="2">
        <f t="shared" si="195"/>
        <v>1775.15797243</v>
      </c>
      <c r="R463" s="2">
        <f t="shared" si="196"/>
        <v>1775.15797243</v>
      </c>
      <c r="S463" s="9" t="s">
        <v>56</v>
      </c>
      <c r="T463" s="47">
        <f t="shared" si="190"/>
        <v>40492</v>
      </c>
      <c r="U463" s="4"/>
      <c r="V463" s="127">
        <v>43143</v>
      </c>
      <c r="W463" s="128" t="s">
        <v>70</v>
      </c>
      <c r="X463" s="4"/>
      <c r="Y463" s="4"/>
      <c r="Z463" s="4"/>
      <c r="AA463" s="3"/>
      <c r="AB463" s="4"/>
      <c r="AC463" s="4"/>
      <c r="AD463" s="4"/>
      <c r="AE463" s="3"/>
      <c r="AF463" s="5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</row>
    <row r="464" spans="1:123" x14ac:dyDescent="0.2">
      <c r="A464" s="90">
        <f t="shared" si="197"/>
        <v>40489</v>
      </c>
      <c r="B464" s="2">
        <f t="shared" si="191"/>
        <v>181584.09493709999</v>
      </c>
      <c r="C464" s="2">
        <f t="shared" si="189"/>
        <v>178549.94588697003</v>
      </c>
      <c r="D464" s="47">
        <f t="shared" si="198"/>
        <v>40462</v>
      </c>
      <c r="E464" s="3">
        <f t="shared" si="187"/>
        <v>3.4000000000000002E-4</v>
      </c>
      <c r="F464" s="4">
        <f t="shared" si="199"/>
        <v>28</v>
      </c>
      <c r="G464" s="4">
        <f t="shared" si="204"/>
        <v>31</v>
      </c>
      <c r="H464" s="2">
        <f t="shared" si="200"/>
        <v>1.00030709</v>
      </c>
      <c r="I464" s="2">
        <f t="shared" si="201"/>
        <v>1.00637194</v>
      </c>
      <c r="J464" s="2">
        <f t="shared" si="192"/>
        <v>1.0066809800000001</v>
      </c>
      <c r="K464" s="2">
        <f t="shared" si="193"/>
        <v>179742.83450443999</v>
      </c>
      <c r="L464" s="1">
        <f t="shared" si="202"/>
        <v>0</v>
      </c>
      <c r="M464" s="3">
        <f t="shared" si="188"/>
        <v>0</v>
      </c>
      <c r="N464" s="2">
        <f t="shared" si="194"/>
        <v>0</v>
      </c>
      <c r="O464" s="18">
        <f t="shared" si="203"/>
        <v>0.14499999999999999</v>
      </c>
      <c r="P464" s="8">
        <f t="shared" si="186"/>
        <v>1.0102438600000001</v>
      </c>
      <c r="Q464" s="2">
        <f t="shared" si="195"/>
        <v>1841.2604326600001</v>
      </c>
      <c r="R464" s="2">
        <f t="shared" si="196"/>
        <v>1841.2604326600001</v>
      </c>
      <c r="S464" s="9" t="s">
        <v>56</v>
      </c>
      <c r="T464" s="47">
        <f t="shared" si="190"/>
        <v>40492</v>
      </c>
      <c r="U464" s="4"/>
      <c r="V464" s="127">
        <v>43144</v>
      </c>
      <c r="W464" s="128" t="s">
        <v>70</v>
      </c>
      <c r="X464" s="4"/>
      <c r="Y464" s="4"/>
      <c r="Z464" s="4"/>
      <c r="AA464" s="3"/>
      <c r="AB464" s="4"/>
      <c r="AC464" s="4"/>
      <c r="AD464" s="4"/>
      <c r="AE464" s="3"/>
      <c r="AF464" s="5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</row>
    <row r="465" spans="1:126" x14ac:dyDescent="0.2">
      <c r="A465" s="90">
        <f t="shared" si="197"/>
        <v>40490</v>
      </c>
      <c r="B465" s="2">
        <f t="shared" si="191"/>
        <v>181652.19394422002</v>
      </c>
      <c r="C465" s="2">
        <f t="shared" si="189"/>
        <v>178549.94588697003</v>
      </c>
      <c r="D465" s="47">
        <f t="shared" si="198"/>
        <v>40462</v>
      </c>
      <c r="E465" s="3">
        <f t="shared" si="187"/>
        <v>3.4000000000000002E-4</v>
      </c>
      <c r="F465" s="4">
        <f t="shared" si="199"/>
        <v>29</v>
      </c>
      <c r="G465" s="4">
        <f t="shared" si="204"/>
        <v>31</v>
      </c>
      <c r="H465" s="2">
        <f t="shared" si="200"/>
        <v>1.0003180599999999</v>
      </c>
      <c r="I465" s="2">
        <f t="shared" si="201"/>
        <v>1.00637194</v>
      </c>
      <c r="J465" s="2">
        <f t="shared" si="192"/>
        <v>1.00669202</v>
      </c>
      <c r="K465" s="2">
        <f t="shared" si="193"/>
        <v>179744.80569584001</v>
      </c>
      <c r="L465" s="1">
        <f t="shared" si="202"/>
        <v>0</v>
      </c>
      <c r="M465" s="3">
        <f t="shared" si="188"/>
        <v>0</v>
      </c>
      <c r="N465" s="2">
        <f t="shared" si="194"/>
        <v>0</v>
      </c>
      <c r="O465" s="18">
        <f t="shared" si="203"/>
        <v>0.14499999999999999</v>
      </c>
      <c r="P465" s="8">
        <f t="shared" si="186"/>
        <v>1.0106116460000001</v>
      </c>
      <c r="Q465" s="2">
        <f t="shared" si="195"/>
        <v>1907.3882483800001</v>
      </c>
      <c r="R465" s="2">
        <f t="shared" si="196"/>
        <v>1907.3882483800001</v>
      </c>
      <c r="S465" s="9" t="s">
        <v>56</v>
      </c>
      <c r="T465" s="47">
        <f t="shared" si="190"/>
        <v>40492</v>
      </c>
      <c r="U465" s="4"/>
      <c r="V465" s="127">
        <v>43189</v>
      </c>
      <c r="W465" s="128" t="s">
        <v>78</v>
      </c>
      <c r="X465" s="4"/>
      <c r="Y465" s="4"/>
      <c r="Z465" s="4"/>
      <c r="AA465" s="3"/>
      <c r="AB465" s="4"/>
      <c r="AC465" s="4"/>
      <c r="AD465" s="4"/>
      <c r="AE465" s="3"/>
      <c r="AF465" s="5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</row>
    <row r="466" spans="1:126" x14ac:dyDescent="0.2">
      <c r="A466" s="90">
        <f t="shared" si="197"/>
        <v>40491</v>
      </c>
      <c r="B466" s="2">
        <f t="shared" si="191"/>
        <v>181720.31866710001</v>
      </c>
      <c r="C466" s="2">
        <f t="shared" si="189"/>
        <v>178549.94588697003</v>
      </c>
      <c r="D466" s="47">
        <f t="shared" si="198"/>
        <v>40462</v>
      </c>
      <c r="E466" s="3">
        <f t="shared" si="187"/>
        <v>3.4000000000000002E-4</v>
      </c>
      <c r="F466" s="4">
        <f t="shared" si="199"/>
        <v>30</v>
      </c>
      <c r="G466" s="4">
        <f t="shared" si="204"/>
        <v>31</v>
      </c>
      <c r="H466" s="2">
        <f t="shared" si="200"/>
        <v>1.0003290300000001</v>
      </c>
      <c r="I466" s="2">
        <f t="shared" si="201"/>
        <v>1.00637194</v>
      </c>
      <c r="J466" s="2">
        <f t="shared" si="192"/>
        <v>1.00670306</v>
      </c>
      <c r="K466" s="2">
        <f t="shared" si="193"/>
        <v>179746.77688724</v>
      </c>
      <c r="L466" s="1">
        <f t="shared" si="202"/>
        <v>0</v>
      </c>
      <c r="M466" s="3">
        <f t="shared" si="188"/>
        <v>0</v>
      </c>
      <c r="N466" s="2">
        <f t="shared" si="194"/>
        <v>0</v>
      </c>
      <c r="O466" s="18">
        <f t="shared" si="203"/>
        <v>0.14499999999999999</v>
      </c>
      <c r="P466" s="8">
        <f t="shared" si="186"/>
        <v>1.0109795669999999</v>
      </c>
      <c r="Q466" s="2">
        <f t="shared" si="195"/>
        <v>1973.5417798599999</v>
      </c>
      <c r="R466" s="2">
        <f t="shared" si="196"/>
        <v>1973.5417798599999</v>
      </c>
      <c r="S466" s="9" t="s">
        <v>56</v>
      </c>
      <c r="T466" s="47">
        <f t="shared" si="190"/>
        <v>40492</v>
      </c>
      <c r="U466" s="4"/>
      <c r="V466" s="127">
        <v>43221</v>
      </c>
      <c r="W466" s="128" t="s">
        <v>79</v>
      </c>
      <c r="X466" s="4"/>
      <c r="Y466" s="4"/>
      <c r="Z466" s="4"/>
      <c r="AA466" s="3"/>
      <c r="AB466" s="4"/>
      <c r="AC466" s="4"/>
      <c r="AD466" s="4"/>
      <c r="AE466" s="3"/>
      <c r="AF466" s="5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</row>
    <row r="467" spans="1:126" x14ac:dyDescent="0.2">
      <c r="A467" s="91">
        <f t="shared" si="197"/>
        <v>40492</v>
      </c>
      <c r="B467" s="36">
        <f t="shared" si="191"/>
        <v>181788.46874707</v>
      </c>
      <c r="C467" s="36">
        <f t="shared" si="189"/>
        <v>178549.94588697003</v>
      </c>
      <c r="D467" s="120">
        <f t="shared" si="198"/>
        <v>40462</v>
      </c>
      <c r="E467" s="3">
        <f t="shared" si="187"/>
        <v>3.4000000000000002E-4</v>
      </c>
      <c r="F467" s="21">
        <f t="shared" si="199"/>
        <v>31</v>
      </c>
      <c r="G467" s="21">
        <f t="shared" si="204"/>
        <v>31</v>
      </c>
      <c r="H467" s="36">
        <f t="shared" si="200"/>
        <v>1.00034</v>
      </c>
      <c r="I467" s="36">
        <f t="shared" si="201"/>
        <v>1.00637194</v>
      </c>
      <c r="J467" s="36">
        <f t="shared" si="192"/>
        <v>1.0067140999999999</v>
      </c>
      <c r="K467" s="36">
        <f t="shared" si="193"/>
        <v>179748.74807865001</v>
      </c>
      <c r="L467" s="37">
        <f t="shared" si="202"/>
        <v>15</v>
      </c>
      <c r="M467" s="20">
        <f t="shared" si="188"/>
        <v>0</v>
      </c>
      <c r="N467" s="36">
        <f t="shared" si="194"/>
        <v>0</v>
      </c>
      <c r="O467" s="35">
        <f t="shared" si="203"/>
        <v>0.14499999999999999</v>
      </c>
      <c r="P467" s="38">
        <f t="shared" si="186"/>
        <v>1.0113476210000001</v>
      </c>
      <c r="Q467" s="36">
        <f t="shared" si="195"/>
        <v>2039.72066842</v>
      </c>
      <c r="R467" s="36">
        <f t="shared" si="196"/>
        <v>2039.72066842</v>
      </c>
      <c r="S467" s="39" t="s">
        <v>56</v>
      </c>
      <c r="T467" s="120">
        <f t="shared" si="190"/>
        <v>40492</v>
      </c>
      <c r="U467" s="22">
        <f>(K467+Q467)</f>
        <v>181788.46874707</v>
      </c>
      <c r="V467" s="127">
        <v>43251</v>
      </c>
      <c r="W467" s="128" t="s">
        <v>80</v>
      </c>
      <c r="X467" s="21"/>
      <c r="Y467" s="21"/>
      <c r="Z467" s="21"/>
      <c r="AA467" s="20"/>
      <c r="AB467" s="21"/>
      <c r="AC467" s="21"/>
      <c r="AD467" s="21"/>
      <c r="AE467" s="20"/>
      <c r="AF467" s="6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9"/>
      <c r="DU467" s="29"/>
      <c r="DV467" s="29"/>
    </row>
    <row r="468" spans="1:126" x14ac:dyDescent="0.2">
      <c r="A468" s="90">
        <f t="shared" si="197"/>
        <v>40493</v>
      </c>
      <c r="B468" s="2">
        <f t="shared" si="191"/>
        <v>181860.87237606</v>
      </c>
      <c r="C468" s="2">
        <f t="shared" si="189"/>
        <v>180576.06300246003</v>
      </c>
      <c r="D468" s="47">
        <f t="shared" si="198"/>
        <v>40493</v>
      </c>
      <c r="E468" s="3">
        <f t="shared" si="187"/>
        <v>6.6299999999999996E-4</v>
      </c>
      <c r="F468" s="4">
        <f t="shared" si="199"/>
        <v>1</v>
      </c>
      <c r="G468" s="4">
        <f t="shared" si="204"/>
        <v>30</v>
      </c>
      <c r="H468" s="2">
        <f t="shared" si="200"/>
        <v>1.0000220900000001</v>
      </c>
      <c r="I468" s="2">
        <f t="shared" si="201"/>
        <v>1.0067140999999999</v>
      </c>
      <c r="J468" s="2">
        <f t="shared" si="192"/>
        <v>1.0067363300000001</v>
      </c>
      <c r="K468" s="2">
        <f t="shared" si="193"/>
        <v>181792.48295293999</v>
      </c>
      <c r="L468" s="1">
        <f t="shared" si="202"/>
        <v>0</v>
      </c>
      <c r="M468" s="3">
        <f t="shared" si="188"/>
        <v>0</v>
      </c>
      <c r="N468" s="2">
        <f t="shared" si="194"/>
        <v>0</v>
      </c>
      <c r="O468" s="18">
        <f t="shared" si="203"/>
        <v>0.14499999999999999</v>
      </c>
      <c r="P468" s="8">
        <f t="shared" si="186"/>
        <v>1.0003761950000001</v>
      </c>
      <c r="Q468" s="2">
        <f t="shared" si="195"/>
        <v>68.389423120000004</v>
      </c>
      <c r="R468" s="2">
        <f t="shared" si="196"/>
        <v>68.389423120000004</v>
      </c>
      <c r="S468" s="9" t="s">
        <v>56</v>
      </c>
      <c r="T468" s="47">
        <f t="shared" si="190"/>
        <v>40522</v>
      </c>
      <c r="U468" s="4"/>
      <c r="V468" s="127">
        <v>43350</v>
      </c>
      <c r="W468" s="128" t="s">
        <v>81</v>
      </c>
      <c r="X468" s="4"/>
      <c r="Y468" s="4"/>
      <c r="Z468" s="4"/>
      <c r="AA468" s="3"/>
      <c r="AB468" s="4"/>
      <c r="AC468" s="4"/>
      <c r="AD468" s="4"/>
      <c r="AE468" s="3"/>
      <c r="AF468" s="5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</row>
    <row r="469" spans="1:126" x14ac:dyDescent="0.2">
      <c r="A469" s="90">
        <f t="shared" si="197"/>
        <v>40494</v>
      </c>
      <c r="B469" s="2">
        <f t="shared" si="191"/>
        <v>181933.30646574</v>
      </c>
      <c r="C469" s="2">
        <f t="shared" si="189"/>
        <v>180576.06300246003</v>
      </c>
      <c r="D469" s="47">
        <f t="shared" si="198"/>
        <v>40493</v>
      </c>
      <c r="E469" s="3">
        <f t="shared" si="187"/>
        <v>6.6299999999999996E-4</v>
      </c>
      <c r="F469" s="4">
        <f t="shared" si="199"/>
        <v>2</v>
      </c>
      <c r="G469" s="4">
        <f t="shared" si="204"/>
        <v>30</v>
      </c>
      <c r="H469" s="2">
        <f t="shared" si="200"/>
        <v>1.0000441799999999</v>
      </c>
      <c r="I469" s="2">
        <f t="shared" si="201"/>
        <v>1.0067140999999999</v>
      </c>
      <c r="J469" s="2">
        <f t="shared" si="192"/>
        <v>1.0067585699999999</v>
      </c>
      <c r="K469" s="2">
        <f t="shared" si="193"/>
        <v>181796.49896458001</v>
      </c>
      <c r="L469" s="1">
        <f t="shared" si="202"/>
        <v>0</v>
      </c>
      <c r="M469" s="3">
        <f t="shared" si="188"/>
        <v>0</v>
      </c>
      <c r="N469" s="2">
        <f t="shared" si="194"/>
        <v>0</v>
      </c>
      <c r="O469" s="18">
        <f t="shared" si="203"/>
        <v>0.14499999999999999</v>
      </c>
      <c r="P469" s="8">
        <f t="shared" si="186"/>
        <v>1.0007525310000001</v>
      </c>
      <c r="Q469" s="2">
        <f t="shared" si="195"/>
        <v>136.80750115999999</v>
      </c>
      <c r="R469" s="2">
        <f t="shared" si="196"/>
        <v>136.80750115999999</v>
      </c>
      <c r="S469" s="9" t="s">
        <v>56</v>
      </c>
      <c r="T469" s="47">
        <f t="shared" si="190"/>
        <v>40522</v>
      </c>
      <c r="U469" s="4"/>
      <c r="V469" s="127">
        <v>43385</v>
      </c>
      <c r="W469" s="125" t="s">
        <v>76</v>
      </c>
      <c r="X469" s="4"/>
      <c r="Y469" s="4"/>
      <c r="Z469" s="4"/>
      <c r="AA469" s="3"/>
      <c r="AB469" s="4"/>
      <c r="AC469" s="4"/>
      <c r="AD469" s="4"/>
      <c r="AE469" s="3"/>
      <c r="AF469" s="5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</row>
    <row r="470" spans="1:126" x14ac:dyDescent="0.2">
      <c r="A470" s="90">
        <f t="shared" si="197"/>
        <v>40495</v>
      </c>
      <c r="B470" s="2">
        <f t="shared" si="191"/>
        <v>182005.77120163001</v>
      </c>
      <c r="C470" s="2">
        <f t="shared" si="189"/>
        <v>180576.06300246003</v>
      </c>
      <c r="D470" s="47">
        <f t="shared" si="198"/>
        <v>40493</v>
      </c>
      <c r="E470" s="3">
        <f t="shared" si="187"/>
        <v>6.6299999999999996E-4</v>
      </c>
      <c r="F470" s="4">
        <f t="shared" si="199"/>
        <v>3</v>
      </c>
      <c r="G470" s="4">
        <f t="shared" si="204"/>
        <v>30</v>
      </c>
      <c r="H470" s="2">
        <f t="shared" si="200"/>
        <v>1.00006628</v>
      </c>
      <c r="I470" s="2">
        <f t="shared" si="201"/>
        <v>1.0067140999999999</v>
      </c>
      <c r="J470" s="2">
        <f t="shared" si="192"/>
        <v>1.0067808199999999</v>
      </c>
      <c r="K470" s="2">
        <f t="shared" si="193"/>
        <v>181800.51678198</v>
      </c>
      <c r="L470" s="1">
        <f t="shared" si="202"/>
        <v>0</v>
      </c>
      <c r="M470" s="3">
        <f t="shared" si="188"/>
        <v>0</v>
      </c>
      <c r="N470" s="2">
        <f t="shared" si="194"/>
        <v>0</v>
      </c>
      <c r="O470" s="18">
        <f t="shared" si="203"/>
        <v>0.14499999999999999</v>
      </c>
      <c r="P470" s="8">
        <f t="shared" si="186"/>
        <v>1.001129009</v>
      </c>
      <c r="Q470" s="2">
        <f t="shared" si="195"/>
        <v>205.25441964999999</v>
      </c>
      <c r="R470" s="2">
        <f t="shared" si="196"/>
        <v>205.25441964999999</v>
      </c>
      <c r="S470" s="9" t="s">
        <v>56</v>
      </c>
      <c r="T470" s="47">
        <f t="shared" si="190"/>
        <v>40522</v>
      </c>
      <c r="U470" s="4"/>
      <c r="V470" s="127">
        <v>43406</v>
      </c>
      <c r="W470" s="128" t="s">
        <v>82</v>
      </c>
      <c r="X470" s="4"/>
      <c r="Y470" s="4"/>
      <c r="Z470" s="4"/>
      <c r="AA470" s="3"/>
      <c r="AB470" s="4"/>
      <c r="AC470" s="4"/>
      <c r="AD470" s="4"/>
      <c r="AE470" s="3"/>
      <c r="AF470" s="5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</row>
    <row r="471" spans="1:126" x14ac:dyDescent="0.2">
      <c r="A471" s="90">
        <f t="shared" si="197"/>
        <v>40496</v>
      </c>
      <c r="B471" s="2">
        <f t="shared" si="191"/>
        <v>182078.26278873</v>
      </c>
      <c r="C471" s="2">
        <f t="shared" si="189"/>
        <v>180576.06300246003</v>
      </c>
      <c r="D471" s="47">
        <f t="shared" si="198"/>
        <v>40493</v>
      </c>
      <c r="E471" s="3">
        <f t="shared" si="187"/>
        <v>6.6299999999999996E-4</v>
      </c>
      <c r="F471" s="4">
        <f t="shared" si="199"/>
        <v>4</v>
      </c>
      <c r="G471" s="4">
        <f t="shared" si="204"/>
        <v>30</v>
      </c>
      <c r="H471" s="2">
        <f t="shared" si="200"/>
        <v>1.0000883700000001</v>
      </c>
      <c r="I471" s="2">
        <f t="shared" si="201"/>
        <v>1.0067140999999999</v>
      </c>
      <c r="J471" s="2">
        <f t="shared" si="192"/>
        <v>1.00680306</v>
      </c>
      <c r="K471" s="2">
        <f t="shared" si="193"/>
        <v>181804.53279363</v>
      </c>
      <c r="L471" s="1">
        <f t="shared" si="202"/>
        <v>0</v>
      </c>
      <c r="M471" s="3">
        <f t="shared" si="188"/>
        <v>0</v>
      </c>
      <c r="N471" s="2">
        <f t="shared" si="194"/>
        <v>0</v>
      </c>
      <c r="O471" s="18">
        <f t="shared" si="203"/>
        <v>0.14499999999999999</v>
      </c>
      <c r="P471" s="8">
        <f t="shared" ref="P471:P534" si="205">ROUND((1+O471)^(30/360)^(F471/G471),9)</f>
        <v>1.0015056280000001</v>
      </c>
      <c r="Q471" s="2">
        <f t="shared" si="195"/>
        <v>273.7299951</v>
      </c>
      <c r="R471" s="2">
        <f t="shared" si="196"/>
        <v>273.7299951</v>
      </c>
      <c r="S471" s="9" t="s">
        <v>56</v>
      </c>
      <c r="T471" s="47">
        <f t="shared" si="190"/>
        <v>40522</v>
      </c>
      <c r="U471" s="4"/>
      <c r="V471" s="127">
        <v>43419</v>
      </c>
      <c r="W471" s="128" t="s">
        <v>83</v>
      </c>
      <c r="X471" s="4"/>
      <c r="Y471" s="4"/>
      <c r="Z471" s="4"/>
      <c r="AA471" s="3"/>
      <c r="AB471" s="4"/>
      <c r="AC471" s="4"/>
      <c r="AD471" s="4"/>
      <c r="AE471" s="3"/>
      <c r="AF471" s="5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</row>
    <row r="472" spans="1:126" x14ac:dyDescent="0.2">
      <c r="A472" s="90">
        <f t="shared" si="197"/>
        <v>40497</v>
      </c>
      <c r="B472" s="2">
        <f t="shared" si="191"/>
        <v>182150.78321763998</v>
      </c>
      <c r="C472" s="2">
        <f t="shared" si="189"/>
        <v>180576.06300246003</v>
      </c>
      <c r="D472" s="47">
        <f t="shared" si="198"/>
        <v>40493</v>
      </c>
      <c r="E472" s="3">
        <f t="shared" si="187"/>
        <v>6.6299999999999996E-4</v>
      </c>
      <c r="F472" s="4">
        <f t="shared" si="199"/>
        <v>5</v>
      </c>
      <c r="G472" s="4">
        <f t="shared" si="204"/>
        <v>30</v>
      </c>
      <c r="H472" s="2">
        <f t="shared" si="200"/>
        <v>1.0001104599999999</v>
      </c>
      <c r="I472" s="2">
        <f t="shared" si="201"/>
        <v>1.0067140999999999</v>
      </c>
      <c r="J472" s="2">
        <f t="shared" si="192"/>
        <v>1.0068253</v>
      </c>
      <c r="K472" s="2">
        <f t="shared" si="193"/>
        <v>181808.54880526999</v>
      </c>
      <c r="L472" s="1">
        <f t="shared" si="202"/>
        <v>0</v>
      </c>
      <c r="M472" s="3">
        <f t="shared" si="188"/>
        <v>0</v>
      </c>
      <c r="N472" s="2">
        <f t="shared" si="194"/>
        <v>0</v>
      </c>
      <c r="O472" s="18">
        <f t="shared" si="203"/>
        <v>0.14499999999999999</v>
      </c>
      <c r="P472" s="8">
        <f t="shared" si="205"/>
        <v>1.0018823889999999</v>
      </c>
      <c r="Q472" s="2">
        <f t="shared" si="195"/>
        <v>342.23441236999997</v>
      </c>
      <c r="R472" s="2">
        <f t="shared" si="196"/>
        <v>342.23441236999997</v>
      </c>
      <c r="S472" s="9" t="s">
        <v>56</v>
      </c>
      <c r="T472" s="47">
        <f t="shared" si="190"/>
        <v>40522</v>
      </c>
      <c r="U472" s="4"/>
      <c r="V472" s="127">
        <v>43459</v>
      </c>
      <c r="W472" s="128" t="s">
        <v>84</v>
      </c>
      <c r="X472" s="4"/>
      <c r="Y472" s="4"/>
      <c r="Z472" s="4"/>
      <c r="AA472" s="3"/>
      <c r="AB472" s="4"/>
      <c r="AC472" s="4"/>
      <c r="AD472" s="4"/>
      <c r="AE472" s="3"/>
      <c r="AF472" s="5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</row>
    <row r="473" spans="1:126" x14ac:dyDescent="0.2">
      <c r="A473" s="90">
        <f t="shared" si="197"/>
        <v>40498</v>
      </c>
      <c r="B473" s="2">
        <f t="shared" si="191"/>
        <v>182223.33429994</v>
      </c>
      <c r="C473" s="2">
        <f t="shared" si="189"/>
        <v>180576.06300246003</v>
      </c>
      <c r="D473" s="47">
        <f t="shared" si="198"/>
        <v>40493</v>
      </c>
      <c r="E473" s="3">
        <f t="shared" si="187"/>
        <v>6.6299999999999996E-4</v>
      </c>
      <c r="F473" s="4">
        <f t="shared" si="199"/>
        <v>6</v>
      </c>
      <c r="G473" s="4">
        <f t="shared" si="204"/>
        <v>30</v>
      </c>
      <c r="H473" s="2">
        <f t="shared" si="200"/>
        <v>1.0001325599999999</v>
      </c>
      <c r="I473" s="2">
        <f t="shared" si="201"/>
        <v>1.0067140999999999</v>
      </c>
      <c r="J473" s="2">
        <f t="shared" si="192"/>
        <v>1.00684755</v>
      </c>
      <c r="K473" s="2">
        <f t="shared" si="193"/>
        <v>181812.56662267001</v>
      </c>
      <c r="L473" s="1">
        <f t="shared" si="202"/>
        <v>0</v>
      </c>
      <c r="M473" s="3">
        <f t="shared" si="188"/>
        <v>0</v>
      </c>
      <c r="N473" s="2">
        <f t="shared" si="194"/>
        <v>0</v>
      </c>
      <c r="O473" s="18">
        <f t="shared" si="203"/>
        <v>0.14499999999999999</v>
      </c>
      <c r="P473" s="8">
        <f t="shared" si="205"/>
        <v>1.002259292</v>
      </c>
      <c r="Q473" s="2">
        <f t="shared" si="195"/>
        <v>410.76767726999998</v>
      </c>
      <c r="R473" s="2">
        <f t="shared" si="196"/>
        <v>410.76767726999998</v>
      </c>
      <c r="S473" s="9" t="s">
        <v>56</v>
      </c>
      <c r="T473" s="47">
        <f t="shared" si="190"/>
        <v>40522</v>
      </c>
      <c r="U473" s="4"/>
      <c r="V473" s="127">
        <v>43466</v>
      </c>
      <c r="W473" s="128" t="s">
        <v>85</v>
      </c>
      <c r="X473" s="4"/>
      <c r="Y473" s="4"/>
      <c r="Z473" s="4"/>
      <c r="AA473" s="3"/>
      <c r="AB473" s="4"/>
      <c r="AC473" s="4"/>
      <c r="AD473" s="4"/>
      <c r="AE473" s="3"/>
      <c r="AF473" s="5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</row>
    <row r="474" spans="1:126" x14ac:dyDescent="0.2">
      <c r="A474" s="90">
        <f t="shared" si="197"/>
        <v>40499</v>
      </c>
      <c r="B474" s="2">
        <f t="shared" si="191"/>
        <v>182295.91241832002</v>
      </c>
      <c r="C474" s="2">
        <f t="shared" si="189"/>
        <v>180576.06300246003</v>
      </c>
      <c r="D474" s="47">
        <f t="shared" si="198"/>
        <v>40493</v>
      </c>
      <c r="E474" s="3">
        <f t="shared" si="187"/>
        <v>6.6299999999999996E-4</v>
      </c>
      <c r="F474" s="4">
        <f t="shared" si="199"/>
        <v>7</v>
      </c>
      <c r="G474" s="4">
        <f t="shared" si="204"/>
        <v>30</v>
      </c>
      <c r="H474" s="2">
        <f t="shared" si="200"/>
        <v>1.00015466</v>
      </c>
      <c r="I474" s="2">
        <f t="shared" si="201"/>
        <v>1.0067140999999999</v>
      </c>
      <c r="J474" s="2">
        <f t="shared" si="192"/>
        <v>1.0068697900000001</v>
      </c>
      <c r="K474" s="2">
        <f t="shared" si="193"/>
        <v>181816.58263431001</v>
      </c>
      <c r="L474" s="1">
        <f t="shared" si="202"/>
        <v>0</v>
      </c>
      <c r="M474" s="3">
        <f t="shared" si="188"/>
        <v>0</v>
      </c>
      <c r="N474" s="2">
        <f t="shared" si="194"/>
        <v>0</v>
      </c>
      <c r="O474" s="18">
        <f t="shared" si="203"/>
        <v>0.14499999999999999</v>
      </c>
      <c r="P474" s="8">
        <f t="shared" si="205"/>
        <v>1.002636337</v>
      </c>
      <c r="Q474" s="2">
        <f t="shared" si="195"/>
        <v>479.32978401000003</v>
      </c>
      <c r="R474" s="2">
        <f t="shared" si="196"/>
        <v>479.32978401000003</v>
      </c>
      <c r="S474" s="9" t="s">
        <v>56</v>
      </c>
      <c r="T474" s="47">
        <f t="shared" si="190"/>
        <v>40522</v>
      </c>
      <c r="U474" s="4"/>
      <c r="V474" s="127">
        <v>43528</v>
      </c>
      <c r="W474" s="128" t="s">
        <v>70</v>
      </c>
      <c r="X474" s="4"/>
      <c r="Y474" s="4"/>
      <c r="Z474" s="4"/>
      <c r="AA474" s="3"/>
      <c r="AB474" s="4"/>
      <c r="AC474" s="4"/>
      <c r="AD474" s="4"/>
      <c r="AE474" s="3"/>
      <c r="AF474" s="5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</row>
    <row r="475" spans="1:126" x14ac:dyDescent="0.2">
      <c r="A475" s="90">
        <f t="shared" si="197"/>
        <v>40500</v>
      </c>
      <c r="B475" s="2">
        <f t="shared" si="191"/>
        <v>182368.51920184001</v>
      </c>
      <c r="C475" s="2">
        <f t="shared" si="189"/>
        <v>180576.06300246003</v>
      </c>
      <c r="D475" s="47">
        <f t="shared" si="198"/>
        <v>40493</v>
      </c>
      <c r="E475" s="3">
        <f t="shared" si="187"/>
        <v>6.6299999999999996E-4</v>
      </c>
      <c r="F475" s="4">
        <f t="shared" si="199"/>
        <v>8</v>
      </c>
      <c r="G475" s="4">
        <f t="shared" si="204"/>
        <v>30</v>
      </c>
      <c r="H475" s="2">
        <f t="shared" si="200"/>
        <v>1.0001767500000001</v>
      </c>
      <c r="I475" s="2">
        <f t="shared" si="201"/>
        <v>1.0067140999999999</v>
      </c>
      <c r="J475" s="2">
        <f t="shared" si="192"/>
        <v>1.0068920299999999</v>
      </c>
      <c r="K475" s="2">
        <f t="shared" si="193"/>
        <v>181820.59864595</v>
      </c>
      <c r="L475" s="1">
        <f t="shared" si="202"/>
        <v>0</v>
      </c>
      <c r="M475" s="3">
        <f t="shared" si="188"/>
        <v>0</v>
      </c>
      <c r="N475" s="2">
        <f t="shared" si="194"/>
        <v>0</v>
      </c>
      <c r="O475" s="18">
        <f t="shared" si="203"/>
        <v>0.14499999999999999</v>
      </c>
      <c r="P475" s="8">
        <f t="shared" si="205"/>
        <v>1.0030135229999999</v>
      </c>
      <c r="Q475" s="2">
        <f t="shared" si="195"/>
        <v>547.92055588999995</v>
      </c>
      <c r="R475" s="2">
        <f t="shared" si="196"/>
        <v>547.92055588999995</v>
      </c>
      <c r="S475" s="9" t="s">
        <v>56</v>
      </c>
      <c r="T475" s="47">
        <f t="shared" si="190"/>
        <v>40522</v>
      </c>
      <c r="U475" s="4"/>
      <c r="V475" s="127">
        <v>43529</v>
      </c>
      <c r="W475" s="128" t="s">
        <v>70</v>
      </c>
      <c r="X475" s="4"/>
      <c r="Y475" s="4"/>
      <c r="Z475" s="4"/>
      <c r="AA475" s="3"/>
      <c r="AB475" s="4"/>
      <c r="AC475" s="4"/>
      <c r="AD475" s="4"/>
      <c r="AE475" s="3"/>
      <c r="AF475" s="5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</row>
    <row r="476" spans="1:126" x14ac:dyDescent="0.2">
      <c r="A476" s="90">
        <f t="shared" si="197"/>
        <v>40501</v>
      </c>
      <c r="B476" s="2">
        <f t="shared" si="191"/>
        <v>182441.15682772998</v>
      </c>
      <c r="C476" s="2">
        <f t="shared" si="189"/>
        <v>180576.06300246003</v>
      </c>
      <c r="D476" s="47">
        <f t="shared" si="198"/>
        <v>40493</v>
      </c>
      <c r="E476" s="3">
        <f t="shared" si="187"/>
        <v>6.6299999999999996E-4</v>
      </c>
      <c r="F476" s="4">
        <f t="shared" si="199"/>
        <v>9</v>
      </c>
      <c r="G476" s="4">
        <f t="shared" si="204"/>
        <v>30</v>
      </c>
      <c r="H476" s="2">
        <f t="shared" si="200"/>
        <v>1.0001988500000001</v>
      </c>
      <c r="I476" s="2">
        <f t="shared" si="201"/>
        <v>1.0067140999999999</v>
      </c>
      <c r="J476" s="2">
        <f t="shared" si="192"/>
        <v>1.0069142799999999</v>
      </c>
      <c r="K476" s="2">
        <f t="shared" si="193"/>
        <v>181824.61646334999</v>
      </c>
      <c r="L476" s="1">
        <f t="shared" si="202"/>
        <v>0</v>
      </c>
      <c r="M476" s="3">
        <f t="shared" si="188"/>
        <v>0</v>
      </c>
      <c r="N476" s="2">
        <f t="shared" si="194"/>
        <v>0</v>
      </c>
      <c r="O476" s="18">
        <f t="shared" si="203"/>
        <v>0.14499999999999999</v>
      </c>
      <c r="P476" s="8">
        <f t="shared" si="205"/>
        <v>1.0033908520000001</v>
      </c>
      <c r="Q476" s="2">
        <f t="shared" si="195"/>
        <v>616.54036438000003</v>
      </c>
      <c r="R476" s="2">
        <f t="shared" si="196"/>
        <v>616.54036438000003</v>
      </c>
      <c r="S476" s="9" t="s">
        <v>56</v>
      </c>
      <c r="T476" s="47">
        <f t="shared" si="190"/>
        <v>40522</v>
      </c>
      <c r="U476" s="4"/>
      <c r="V476" s="127">
        <v>43574</v>
      </c>
      <c r="W476" s="128" t="s">
        <v>78</v>
      </c>
      <c r="X476" s="4"/>
      <c r="Y476" s="4"/>
      <c r="Z476" s="4"/>
      <c r="AA476" s="3"/>
      <c r="AB476" s="4"/>
      <c r="AC476" s="4"/>
      <c r="AD476" s="4"/>
      <c r="AE476" s="3"/>
      <c r="AF476" s="5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</row>
    <row r="477" spans="1:126" x14ac:dyDescent="0.2">
      <c r="A477" s="90">
        <f t="shared" si="197"/>
        <v>40502</v>
      </c>
      <c r="B477" s="2">
        <f t="shared" si="191"/>
        <v>182513.82312354</v>
      </c>
      <c r="C477" s="2">
        <f t="shared" si="189"/>
        <v>180576.06300246003</v>
      </c>
      <c r="D477" s="47">
        <f t="shared" si="198"/>
        <v>40493</v>
      </c>
      <c r="E477" s="3">
        <f t="shared" si="187"/>
        <v>6.6299999999999996E-4</v>
      </c>
      <c r="F477" s="4">
        <f t="shared" si="199"/>
        <v>10</v>
      </c>
      <c r="G477" s="4">
        <f t="shared" si="204"/>
        <v>30</v>
      </c>
      <c r="H477" s="2">
        <f t="shared" si="200"/>
        <v>1.0002209500000001</v>
      </c>
      <c r="I477" s="2">
        <f t="shared" si="201"/>
        <v>1.0067140999999999</v>
      </c>
      <c r="J477" s="2">
        <f t="shared" si="192"/>
        <v>1.0069365299999999</v>
      </c>
      <c r="K477" s="2">
        <f t="shared" si="193"/>
        <v>181828.63428075</v>
      </c>
      <c r="L477" s="1">
        <f t="shared" si="202"/>
        <v>0</v>
      </c>
      <c r="M477" s="3">
        <f t="shared" si="188"/>
        <v>0</v>
      </c>
      <c r="N477" s="2">
        <f t="shared" si="194"/>
        <v>0</v>
      </c>
      <c r="O477" s="18">
        <f t="shared" si="203"/>
        <v>0.14499999999999999</v>
      </c>
      <c r="P477" s="8">
        <f t="shared" si="205"/>
        <v>1.003768322</v>
      </c>
      <c r="Q477" s="2">
        <f t="shared" si="195"/>
        <v>685.18884278999997</v>
      </c>
      <c r="R477" s="2">
        <f t="shared" si="196"/>
        <v>685.18884278999997</v>
      </c>
      <c r="S477" s="9" t="s">
        <v>56</v>
      </c>
      <c r="T477" s="47">
        <f t="shared" si="190"/>
        <v>40522</v>
      </c>
      <c r="U477" s="4"/>
      <c r="V477" s="127">
        <v>43586</v>
      </c>
      <c r="W477" s="128" t="s">
        <v>79</v>
      </c>
      <c r="X477" s="4"/>
      <c r="Y477" s="4"/>
      <c r="Z477" s="4"/>
      <c r="AA477" s="3"/>
      <c r="AB477" s="4"/>
      <c r="AC477" s="4"/>
      <c r="AD477" s="4"/>
      <c r="AE477" s="3"/>
      <c r="AF477" s="5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</row>
    <row r="478" spans="1:126" x14ac:dyDescent="0.2">
      <c r="A478" s="90">
        <f t="shared" si="197"/>
        <v>40503</v>
      </c>
      <c r="B478" s="2">
        <f t="shared" si="191"/>
        <v>182586.51664139002</v>
      </c>
      <c r="C478" s="2">
        <f t="shared" si="189"/>
        <v>180576.06300246003</v>
      </c>
      <c r="D478" s="47">
        <f t="shared" si="198"/>
        <v>40493</v>
      </c>
      <c r="E478" s="3">
        <f t="shared" si="187"/>
        <v>6.6299999999999996E-4</v>
      </c>
      <c r="F478" s="4">
        <f t="shared" si="199"/>
        <v>11</v>
      </c>
      <c r="G478" s="4">
        <f t="shared" si="204"/>
        <v>30</v>
      </c>
      <c r="H478" s="2">
        <f t="shared" si="200"/>
        <v>1.00024304</v>
      </c>
      <c r="I478" s="2">
        <f t="shared" si="201"/>
        <v>1.0067140999999999</v>
      </c>
      <c r="J478" s="2">
        <f t="shared" si="192"/>
        <v>1.00695877</v>
      </c>
      <c r="K478" s="2">
        <f t="shared" si="193"/>
        <v>181832.65029240001</v>
      </c>
      <c r="L478" s="1">
        <f t="shared" si="202"/>
        <v>0</v>
      </c>
      <c r="M478" s="3">
        <f t="shared" si="188"/>
        <v>0</v>
      </c>
      <c r="N478" s="2">
        <f t="shared" si="194"/>
        <v>0</v>
      </c>
      <c r="O478" s="18">
        <f t="shared" si="203"/>
        <v>0.14499999999999999</v>
      </c>
      <c r="P478" s="8">
        <f t="shared" si="205"/>
        <v>1.0041459349999999</v>
      </c>
      <c r="Q478" s="2">
        <f t="shared" si="195"/>
        <v>753.86634899000001</v>
      </c>
      <c r="R478" s="2">
        <f t="shared" si="196"/>
        <v>753.86634899000001</v>
      </c>
      <c r="S478" s="9" t="s">
        <v>56</v>
      </c>
      <c r="T478" s="47">
        <f t="shared" si="190"/>
        <v>40522</v>
      </c>
      <c r="U478" s="4"/>
      <c r="V478" s="127">
        <v>43636</v>
      </c>
      <c r="W478" s="128" t="s">
        <v>80</v>
      </c>
      <c r="X478" s="4"/>
      <c r="Y478" s="4"/>
      <c r="Z478" s="4"/>
      <c r="AA478" s="3"/>
      <c r="AB478" s="4"/>
      <c r="AC478" s="4"/>
      <c r="AD478" s="4"/>
      <c r="AE478" s="3"/>
      <c r="AF478" s="5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</row>
    <row r="479" spans="1:126" x14ac:dyDescent="0.2">
      <c r="A479" s="90">
        <f t="shared" si="197"/>
        <v>40504</v>
      </c>
      <c r="B479" s="2">
        <f t="shared" si="191"/>
        <v>182659.24064512001</v>
      </c>
      <c r="C479" s="2">
        <f t="shared" si="189"/>
        <v>180576.06300246003</v>
      </c>
      <c r="D479" s="47">
        <f t="shared" si="198"/>
        <v>40493</v>
      </c>
      <c r="E479" s="3">
        <f t="shared" si="187"/>
        <v>6.6299999999999996E-4</v>
      </c>
      <c r="F479" s="4">
        <f t="shared" si="199"/>
        <v>12</v>
      </c>
      <c r="G479" s="4">
        <f t="shared" si="204"/>
        <v>30</v>
      </c>
      <c r="H479" s="2">
        <f t="shared" si="200"/>
        <v>1.00026514</v>
      </c>
      <c r="I479" s="2">
        <f t="shared" si="201"/>
        <v>1.0067140999999999</v>
      </c>
      <c r="J479" s="2">
        <f t="shared" si="192"/>
        <v>1.00698102</v>
      </c>
      <c r="K479" s="2">
        <f t="shared" si="193"/>
        <v>181836.6681098</v>
      </c>
      <c r="L479" s="1">
        <f t="shared" si="202"/>
        <v>0</v>
      </c>
      <c r="M479" s="3">
        <f t="shared" si="188"/>
        <v>0</v>
      </c>
      <c r="N479" s="2">
        <f t="shared" si="194"/>
        <v>0</v>
      </c>
      <c r="O479" s="18">
        <f t="shared" si="203"/>
        <v>0.14499999999999999</v>
      </c>
      <c r="P479" s="8">
        <f t="shared" si="205"/>
        <v>1.004523689</v>
      </c>
      <c r="Q479" s="2">
        <f t="shared" si="195"/>
        <v>822.57253532000004</v>
      </c>
      <c r="R479" s="2">
        <f t="shared" si="196"/>
        <v>822.57253532000004</v>
      </c>
      <c r="S479" s="9" t="s">
        <v>56</v>
      </c>
      <c r="T479" s="47">
        <f t="shared" si="190"/>
        <v>40522</v>
      </c>
      <c r="U479" s="4"/>
      <c r="V479" s="127">
        <v>43784</v>
      </c>
      <c r="W479" s="128" t="s">
        <v>83</v>
      </c>
      <c r="X479" s="4"/>
      <c r="Y479" s="4"/>
      <c r="Z479" s="4"/>
      <c r="AA479" s="3"/>
      <c r="AB479" s="4"/>
      <c r="AC479" s="4"/>
      <c r="AD479" s="4"/>
      <c r="AE479" s="3"/>
      <c r="AF479" s="5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</row>
    <row r="480" spans="1:126" x14ac:dyDescent="0.2">
      <c r="A480" s="90">
        <f t="shared" si="197"/>
        <v>40505</v>
      </c>
      <c r="B480" s="2">
        <f t="shared" si="191"/>
        <v>182731.99187296</v>
      </c>
      <c r="C480" s="2">
        <f t="shared" si="189"/>
        <v>180576.06300246003</v>
      </c>
      <c r="D480" s="47">
        <f t="shared" si="198"/>
        <v>40493</v>
      </c>
      <c r="E480" s="3">
        <f t="shared" si="187"/>
        <v>6.6299999999999996E-4</v>
      </c>
      <c r="F480" s="4">
        <f t="shared" si="199"/>
        <v>13</v>
      </c>
      <c r="G480" s="4">
        <f t="shared" si="204"/>
        <v>30</v>
      </c>
      <c r="H480" s="2">
        <f t="shared" si="200"/>
        <v>1.00028724</v>
      </c>
      <c r="I480" s="2">
        <f t="shared" si="201"/>
        <v>1.0067140999999999</v>
      </c>
      <c r="J480" s="2">
        <f t="shared" si="192"/>
        <v>1.0070032600000001</v>
      </c>
      <c r="K480" s="2">
        <f t="shared" si="193"/>
        <v>181840.68412143999</v>
      </c>
      <c r="L480" s="1">
        <f t="shared" si="202"/>
        <v>0</v>
      </c>
      <c r="M480" s="3">
        <f t="shared" si="188"/>
        <v>0</v>
      </c>
      <c r="N480" s="2">
        <f t="shared" si="194"/>
        <v>0</v>
      </c>
      <c r="O480" s="18">
        <f t="shared" si="203"/>
        <v>0.14499999999999999</v>
      </c>
      <c r="P480" s="8">
        <f t="shared" si="205"/>
        <v>1.0049015859999999</v>
      </c>
      <c r="Q480" s="2">
        <f t="shared" si="195"/>
        <v>891.30775152000001</v>
      </c>
      <c r="R480" s="2">
        <f t="shared" si="196"/>
        <v>891.30775152000001</v>
      </c>
      <c r="S480" s="9" t="s">
        <v>56</v>
      </c>
      <c r="T480" s="47">
        <f t="shared" si="190"/>
        <v>40522</v>
      </c>
      <c r="U480" s="4"/>
      <c r="V480" s="127">
        <v>43824</v>
      </c>
      <c r="W480" s="128" t="s">
        <v>84</v>
      </c>
      <c r="X480" s="4"/>
      <c r="Y480" s="4"/>
      <c r="Z480" s="4"/>
      <c r="AA480" s="3"/>
      <c r="AB480" s="4"/>
      <c r="AC480" s="4"/>
      <c r="AD480" s="4"/>
      <c r="AE480" s="3"/>
      <c r="AF480" s="5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</row>
    <row r="481" spans="1:123" x14ac:dyDescent="0.2">
      <c r="A481" s="90">
        <f t="shared" si="197"/>
        <v>40506</v>
      </c>
      <c r="B481" s="2">
        <f t="shared" si="191"/>
        <v>182804.77359146002</v>
      </c>
      <c r="C481" s="2">
        <f t="shared" si="189"/>
        <v>180576.06300246003</v>
      </c>
      <c r="D481" s="47">
        <f t="shared" si="198"/>
        <v>40493</v>
      </c>
      <c r="E481" s="3">
        <f t="shared" si="187"/>
        <v>6.6299999999999996E-4</v>
      </c>
      <c r="F481" s="4">
        <f t="shared" si="199"/>
        <v>14</v>
      </c>
      <c r="G481" s="4">
        <f t="shared" si="204"/>
        <v>30</v>
      </c>
      <c r="H481" s="2">
        <f t="shared" si="200"/>
        <v>1.00030934</v>
      </c>
      <c r="I481" s="2">
        <f t="shared" si="201"/>
        <v>1.0067140999999999</v>
      </c>
      <c r="J481" s="2">
        <f t="shared" si="192"/>
        <v>1.0070255100000001</v>
      </c>
      <c r="K481" s="2">
        <f t="shared" si="193"/>
        <v>181844.70193884001</v>
      </c>
      <c r="L481" s="1">
        <f t="shared" si="202"/>
        <v>0</v>
      </c>
      <c r="M481" s="3">
        <f t="shared" si="188"/>
        <v>0</v>
      </c>
      <c r="N481" s="2">
        <f t="shared" si="194"/>
        <v>0</v>
      </c>
      <c r="O481" s="18">
        <f t="shared" si="203"/>
        <v>0.14499999999999999</v>
      </c>
      <c r="P481" s="8">
        <f t="shared" si="205"/>
        <v>1.0052796239999999</v>
      </c>
      <c r="Q481" s="2">
        <f t="shared" si="195"/>
        <v>960.07165262000001</v>
      </c>
      <c r="R481" s="2">
        <f t="shared" si="196"/>
        <v>960.07165262000001</v>
      </c>
      <c r="S481" s="9" t="s">
        <v>56</v>
      </c>
      <c r="T481" s="47">
        <f t="shared" si="190"/>
        <v>40522</v>
      </c>
      <c r="U481" s="4"/>
      <c r="V481" s="127">
        <v>43831</v>
      </c>
      <c r="W481" s="128" t="s">
        <v>85</v>
      </c>
      <c r="X481" s="4"/>
      <c r="Y481" s="4"/>
      <c r="Z481" s="4"/>
      <c r="AA481" s="3"/>
      <c r="AB481" s="4"/>
      <c r="AC481" s="4"/>
      <c r="AD481" s="4"/>
      <c r="AE481" s="3"/>
      <c r="AF481" s="5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</row>
    <row r="482" spans="1:123" x14ac:dyDescent="0.2">
      <c r="A482" s="90">
        <f t="shared" si="197"/>
        <v>40507</v>
      </c>
      <c r="B482" s="2">
        <f t="shared" si="191"/>
        <v>182877.58435212</v>
      </c>
      <c r="C482" s="2">
        <f t="shared" si="189"/>
        <v>180576.06300246003</v>
      </c>
      <c r="D482" s="47">
        <f t="shared" si="198"/>
        <v>40493</v>
      </c>
      <c r="E482" s="3">
        <f t="shared" si="187"/>
        <v>6.6299999999999996E-4</v>
      </c>
      <c r="F482" s="4">
        <f t="shared" si="199"/>
        <v>15</v>
      </c>
      <c r="G482" s="4">
        <f t="shared" si="204"/>
        <v>30</v>
      </c>
      <c r="H482" s="2">
        <f t="shared" si="200"/>
        <v>1.0003314400000001</v>
      </c>
      <c r="I482" s="2">
        <f t="shared" si="201"/>
        <v>1.0067140999999999</v>
      </c>
      <c r="J482" s="2">
        <f t="shared" si="192"/>
        <v>1.0070477600000001</v>
      </c>
      <c r="K482" s="2">
        <f t="shared" si="193"/>
        <v>181848.71975624</v>
      </c>
      <c r="L482" s="1">
        <f t="shared" si="202"/>
        <v>0</v>
      </c>
      <c r="M482" s="3">
        <f t="shared" si="188"/>
        <v>0</v>
      </c>
      <c r="N482" s="2">
        <f t="shared" si="194"/>
        <v>0</v>
      </c>
      <c r="O482" s="18">
        <f t="shared" si="203"/>
        <v>0.14499999999999999</v>
      </c>
      <c r="P482" s="8">
        <f t="shared" si="205"/>
        <v>1.005657805</v>
      </c>
      <c r="Q482" s="2">
        <f t="shared" si="195"/>
        <v>1028.86459588</v>
      </c>
      <c r="R482" s="2">
        <f t="shared" si="196"/>
        <v>1028.86459588</v>
      </c>
      <c r="S482" s="9" t="s">
        <v>56</v>
      </c>
      <c r="T482" s="47">
        <f t="shared" si="190"/>
        <v>40522</v>
      </c>
      <c r="U482" s="4"/>
      <c r="V482" s="129">
        <v>43885</v>
      </c>
      <c r="W482" s="130" t="s">
        <v>70</v>
      </c>
      <c r="X482" s="4"/>
      <c r="Y482" s="4"/>
      <c r="Z482" s="4"/>
      <c r="AA482" s="3"/>
      <c r="AB482" s="4"/>
      <c r="AC482" s="4"/>
      <c r="AD482" s="4"/>
      <c r="AE482" s="3"/>
      <c r="AF482" s="5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</row>
    <row r="483" spans="1:123" x14ac:dyDescent="0.2">
      <c r="A483" s="90">
        <f t="shared" si="197"/>
        <v>40508</v>
      </c>
      <c r="B483" s="2">
        <f t="shared" si="191"/>
        <v>182950.42397478002</v>
      </c>
      <c r="C483" s="2">
        <f t="shared" si="189"/>
        <v>180576.06300246003</v>
      </c>
      <c r="D483" s="47">
        <f t="shared" si="198"/>
        <v>40493</v>
      </c>
      <c r="E483" s="3">
        <f t="shared" si="187"/>
        <v>6.6299999999999996E-4</v>
      </c>
      <c r="F483" s="4">
        <f t="shared" si="199"/>
        <v>16</v>
      </c>
      <c r="G483" s="4">
        <f t="shared" si="204"/>
        <v>30</v>
      </c>
      <c r="H483" s="2">
        <f t="shared" si="200"/>
        <v>1.0003535400000001</v>
      </c>
      <c r="I483" s="2">
        <f t="shared" si="201"/>
        <v>1.0067140999999999</v>
      </c>
      <c r="J483" s="2">
        <f t="shared" si="192"/>
        <v>1.0070700100000001</v>
      </c>
      <c r="K483" s="2">
        <f t="shared" si="193"/>
        <v>181852.73757364001</v>
      </c>
      <c r="L483" s="1">
        <f t="shared" si="202"/>
        <v>0</v>
      </c>
      <c r="M483" s="3">
        <f t="shared" si="188"/>
        <v>0</v>
      </c>
      <c r="N483" s="2">
        <f t="shared" si="194"/>
        <v>0</v>
      </c>
      <c r="O483" s="18">
        <f t="shared" si="203"/>
        <v>0.14499999999999999</v>
      </c>
      <c r="P483" s="8">
        <f t="shared" si="205"/>
        <v>1.0060361280000001</v>
      </c>
      <c r="Q483" s="2">
        <f t="shared" si="195"/>
        <v>1097.68640114</v>
      </c>
      <c r="R483" s="2">
        <f t="shared" si="196"/>
        <v>1097.68640114</v>
      </c>
      <c r="S483" s="9" t="s">
        <v>56</v>
      </c>
      <c r="T483" s="47">
        <f t="shared" si="190"/>
        <v>40522</v>
      </c>
      <c r="U483" s="4"/>
      <c r="V483" s="127">
        <v>43886</v>
      </c>
      <c r="W483" s="128" t="s">
        <v>70</v>
      </c>
      <c r="X483" s="4"/>
      <c r="Y483" s="4"/>
      <c r="Z483" s="4"/>
      <c r="AA483" s="3"/>
      <c r="AB483" s="4"/>
      <c r="AC483" s="4"/>
      <c r="AD483" s="4"/>
      <c r="AE483" s="3"/>
      <c r="AF483" s="5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</row>
    <row r="484" spans="1:123" x14ac:dyDescent="0.2">
      <c r="A484" s="90">
        <f t="shared" si="197"/>
        <v>40509</v>
      </c>
      <c r="B484" s="2">
        <f t="shared" si="191"/>
        <v>183023.29264304001</v>
      </c>
      <c r="C484" s="2">
        <f t="shared" si="189"/>
        <v>180576.06300246003</v>
      </c>
      <c r="D484" s="47">
        <f t="shared" si="198"/>
        <v>40493</v>
      </c>
      <c r="E484" s="3">
        <f t="shared" si="187"/>
        <v>6.6299999999999996E-4</v>
      </c>
      <c r="F484" s="4">
        <f t="shared" si="199"/>
        <v>17</v>
      </c>
      <c r="G484" s="4">
        <f t="shared" si="204"/>
        <v>30</v>
      </c>
      <c r="H484" s="2">
        <f t="shared" si="200"/>
        <v>1.0003756399999999</v>
      </c>
      <c r="I484" s="2">
        <f t="shared" si="201"/>
        <v>1.0067140999999999</v>
      </c>
      <c r="J484" s="2">
        <f t="shared" si="192"/>
        <v>1.0070922600000001</v>
      </c>
      <c r="K484" s="2">
        <f t="shared" si="193"/>
        <v>181856.75539105001</v>
      </c>
      <c r="L484" s="1">
        <f t="shared" si="202"/>
        <v>0</v>
      </c>
      <c r="M484" s="3">
        <f t="shared" si="188"/>
        <v>0</v>
      </c>
      <c r="N484" s="2">
        <f t="shared" si="194"/>
        <v>0</v>
      </c>
      <c r="O484" s="18">
        <f t="shared" si="203"/>
        <v>0.14499999999999999</v>
      </c>
      <c r="P484" s="8">
        <f t="shared" si="205"/>
        <v>1.006414594</v>
      </c>
      <c r="Q484" s="2">
        <f t="shared" si="195"/>
        <v>1166.53725199</v>
      </c>
      <c r="R484" s="2">
        <f t="shared" si="196"/>
        <v>1166.53725199</v>
      </c>
      <c r="S484" s="9" t="s">
        <v>56</v>
      </c>
      <c r="T484" s="47">
        <f t="shared" si="190"/>
        <v>40522</v>
      </c>
      <c r="U484" s="4"/>
      <c r="V484" s="127">
        <v>43931</v>
      </c>
      <c r="W484" s="128" t="s">
        <v>78</v>
      </c>
      <c r="X484" s="4"/>
      <c r="Y484" s="4"/>
      <c r="Z484" s="4"/>
      <c r="AA484" s="3"/>
      <c r="AB484" s="4"/>
      <c r="AC484" s="4"/>
      <c r="AD484" s="4"/>
      <c r="AE484" s="3"/>
      <c r="AF484" s="5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</row>
    <row r="485" spans="1:123" x14ac:dyDescent="0.2">
      <c r="A485" s="90">
        <f t="shared" si="197"/>
        <v>40510</v>
      </c>
      <c r="B485" s="2">
        <f t="shared" si="191"/>
        <v>183096.19017673002</v>
      </c>
      <c r="C485" s="2">
        <f t="shared" si="189"/>
        <v>180576.06300246003</v>
      </c>
      <c r="D485" s="47">
        <f t="shared" si="198"/>
        <v>40493</v>
      </c>
      <c r="E485" s="3">
        <f t="shared" si="187"/>
        <v>6.6299999999999996E-4</v>
      </c>
      <c r="F485" s="4">
        <f t="shared" si="199"/>
        <v>18</v>
      </c>
      <c r="G485" s="4">
        <f t="shared" si="204"/>
        <v>30</v>
      </c>
      <c r="H485" s="2">
        <f t="shared" si="200"/>
        <v>1.0003977399999999</v>
      </c>
      <c r="I485" s="2">
        <f t="shared" si="201"/>
        <v>1.0067140999999999</v>
      </c>
      <c r="J485" s="2">
        <f t="shared" si="192"/>
        <v>1.0071145100000001</v>
      </c>
      <c r="K485" s="2">
        <f t="shared" si="193"/>
        <v>181860.77320845</v>
      </c>
      <c r="L485" s="1">
        <f t="shared" si="202"/>
        <v>0</v>
      </c>
      <c r="M485" s="3">
        <f t="shared" si="188"/>
        <v>0</v>
      </c>
      <c r="N485" s="2">
        <f t="shared" si="194"/>
        <v>0</v>
      </c>
      <c r="O485" s="18">
        <f t="shared" si="203"/>
        <v>0.14499999999999999</v>
      </c>
      <c r="P485" s="8">
        <f t="shared" si="205"/>
        <v>1.0067932020000001</v>
      </c>
      <c r="Q485" s="2">
        <f t="shared" si="195"/>
        <v>1235.41696828</v>
      </c>
      <c r="R485" s="2">
        <f t="shared" si="196"/>
        <v>1235.41696828</v>
      </c>
      <c r="S485" s="9" t="s">
        <v>56</v>
      </c>
      <c r="T485" s="47">
        <f t="shared" si="190"/>
        <v>40522</v>
      </c>
      <c r="U485" s="4"/>
      <c r="V485" s="127">
        <v>43942</v>
      </c>
      <c r="W485" s="128" t="s">
        <v>72</v>
      </c>
      <c r="X485" s="4"/>
      <c r="Y485" s="4"/>
      <c r="Z485" s="4"/>
      <c r="AA485" s="3"/>
      <c r="AB485" s="4"/>
      <c r="AC485" s="4"/>
      <c r="AD485" s="4"/>
      <c r="AE485" s="3"/>
      <c r="AF485" s="5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</row>
    <row r="486" spans="1:123" x14ac:dyDescent="0.2">
      <c r="A486" s="90">
        <f t="shared" si="197"/>
        <v>40511</v>
      </c>
      <c r="B486" s="2">
        <f t="shared" si="191"/>
        <v>183169.11475886</v>
      </c>
      <c r="C486" s="2">
        <f t="shared" si="189"/>
        <v>180576.06300246003</v>
      </c>
      <c r="D486" s="47">
        <f t="shared" si="198"/>
        <v>40493</v>
      </c>
      <c r="E486" s="3">
        <f t="shared" si="187"/>
        <v>6.6299999999999996E-4</v>
      </c>
      <c r="F486" s="4">
        <f t="shared" si="199"/>
        <v>19</v>
      </c>
      <c r="G486" s="4">
        <f t="shared" si="204"/>
        <v>30</v>
      </c>
      <c r="H486" s="2">
        <f t="shared" si="200"/>
        <v>1.0004198399999999</v>
      </c>
      <c r="I486" s="2">
        <f t="shared" si="201"/>
        <v>1.0067140999999999</v>
      </c>
      <c r="J486" s="2">
        <f t="shared" si="192"/>
        <v>1.0071367499999999</v>
      </c>
      <c r="K486" s="2">
        <f t="shared" si="193"/>
        <v>181864.78922009</v>
      </c>
      <c r="L486" s="1">
        <f t="shared" si="202"/>
        <v>0</v>
      </c>
      <c r="M486" s="3">
        <f t="shared" si="188"/>
        <v>0</v>
      </c>
      <c r="N486" s="2">
        <f t="shared" si="194"/>
        <v>0</v>
      </c>
      <c r="O486" s="18">
        <f t="shared" si="203"/>
        <v>0.14499999999999999</v>
      </c>
      <c r="P486" s="8">
        <f t="shared" si="205"/>
        <v>1.007171952</v>
      </c>
      <c r="Q486" s="2">
        <f t="shared" si="195"/>
        <v>1304.3255387700001</v>
      </c>
      <c r="R486" s="2">
        <f t="shared" si="196"/>
        <v>1304.3255387700001</v>
      </c>
      <c r="S486" s="9" t="s">
        <v>56</v>
      </c>
      <c r="T486" s="47">
        <f t="shared" si="190"/>
        <v>40522</v>
      </c>
      <c r="U486" s="4"/>
      <c r="V486" s="127">
        <v>43952</v>
      </c>
      <c r="W486" s="128" t="s">
        <v>79</v>
      </c>
      <c r="X486" s="4"/>
      <c r="Y486" s="4"/>
      <c r="Z486" s="4"/>
      <c r="AA486" s="3"/>
      <c r="AB486" s="4"/>
      <c r="AC486" s="4"/>
      <c r="AD486" s="4"/>
      <c r="AE486" s="3"/>
      <c r="AF486" s="5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</row>
    <row r="487" spans="1:123" x14ac:dyDescent="0.2">
      <c r="A487" s="90">
        <f t="shared" si="197"/>
        <v>40512</v>
      </c>
      <c r="B487" s="2">
        <f t="shared" si="191"/>
        <v>183242.07202915</v>
      </c>
      <c r="C487" s="2">
        <f t="shared" si="189"/>
        <v>180576.06300246003</v>
      </c>
      <c r="D487" s="47">
        <f t="shared" si="198"/>
        <v>40493</v>
      </c>
      <c r="E487" s="3">
        <f t="shared" si="187"/>
        <v>6.6299999999999996E-4</v>
      </c>
      <c r="F487" s="4">
        <f t="shared" si="199"/>
        <v>20</v>
      </c>
      <c r="G487" s="4">
        <f t="shared" si="204"/>
        <v>30</v>
      </c>
      <c r="H487" s="2">
        <f t="shared" si="200"/>
        <v>1.0004419499999999</v>
      </c>
      <c r="I487" s="2">
        <f t="shared" si="201"/>
        <v>1.0067140999999999</v>
      </c>
      <c r="J487" s="2">
        <f t="shared" si="192"/>
        <v>1.0071590100000001</v>
      </c>
      <c r="K487" s="2">
        <f t="shared" si="193"/>
        <v>181868.80884325001</v>
      </c>
      <c r="L487" s="1">
        <f t="shared" si="202"/>
        <v>0</v>
      </c>
      <c r="M487" s="3">
        <f t="shared" si="188"/>
        <v>0</v>
      </c>
      <c r="N487" s="2">
        <f t="shared" si="194"/>
        <v>0</v>
      </c>
      <c r="O487" s="18">
        <f t="shared" si="203"/>
        <v>0.14499999999999999</v>
      </c>
      <c r="P487" s="8">
        <f t="shared" si="205"/>
        <v>1.0075508449999999</v>
      </c>
      <c r="Q487" s="2">
        <f t="shared" si="195"/>
        <v>1373.2631859000001</v>
      </c>
      <c r="R487" s="2">
        <f t="shared" si="196"/>
        <v>1373.2631859000001</v>
      </c>
      <c r="S487" s="9" t="s">
        <v>56</v>
      </c>
      <c r="T487" s="47">
        <f t="shared" si="190"/>
        <v>40522</v>
      </c>
      <c r="U487" s="4"/>
      <c r="V487" s="127">
        <v>43993</v>
      </c>
      <c r="W487" s="128" t="s">
        <v>80</v>
      </c>
      <c r="X487" s="4"/>
      <c r="Y487" s="4"/>
      <c r="Z487" s="4"/>
      <c r="AA487" s="3"/>
      <c r="AB487" s="4"/>
      <c r="AC487" s="4"/>
      <c r="AD487" s="4"/>
      <c r="AE487" s="3"/>
      <c r="AF487" s="5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</row>
    <row r="488" spans="1:123" x14ac:dyDescent="0.2">
      <c r="A488" s="90">
        <f t="shared" si="197"/>
        <v>40513</v>
      </c>
      <c r="B488" s="2">
        <f t="shared" si="191"/>
        <v>183315.05635132</v>
      </c>
      <c r="C488" s="2">
        <f t="shared" si="189"/>
        <v>180576.06300246003</v>
      </c>
      <c r="D488" s="47">
        <f t="shared" si="198"/>
        <v>40493</v>
      </c>
      <c r="E488" s="3">
        <f t="shared" si="187"/>
        <v>6.6299999999999996E-4</v>
      </c>
      <c r="F488" s="4">
        <f t="shared" si="199"/>
        <v>21</v>
      </c>
      <c r="G488" s="4">
        <f t="shared" si="204"/>
        <v>30</v>
      </c>
      <c r="H488" s="2">
        <f t="shared" si="200"/>
        <v>1.0004640499999999</v>
      </c>
      <c r="I488" s="2">
        <f t="shared" si="201"/>
        <v>1.0067140999999999</v>
      </c>
      <c r="J488" s="2">
        <f t="shared" si="192"/>
        <v>1.0071812600000001</v>
      </c>
      <c r="K488" s="2">
        <f t="shared" si="193"/>
        <v>181872.82666065</v>
      </c>
      <c r="L488" s="1">
        <f t="shared" si="202"/>
        <v>0</v>
      </c>
      <c r="M488" s="3">
        <f t="shared" si="188"/>
        <v>0</v>
      </c>
      <c r="N488" s="2">
        <f t="shared" si="194"/>
        <v>0</v>
      </c>
      <c r="O488" s="18">
        <f t="shared" si="203"/>
        <v>0.14499999999999999</v>
      </c>
      <c r="P488" s="8">
        <f t="shared" si="205"/>
        <v>1.0079298800000001</v>
      </c>
      <c r="Q488" s="2">
        <f t="shared" si="195"/>
        <v>1442.2296906700001</v>
      </c>
      <c r="R488" s="2">
        <f t="shared" si="196"/>
        <v>1442.2296906700001</v>
      </c>
      <c r="S488" s="9" t="s">
        <v>56</v>
      </c>
      <c r="T488" s="47">
        <f t="shared" si="190"/>
        <v>40522</v>
      </c>
      <c r="U488" s="4"/>
      <c r="V488" s="127">
        <v>44081</v>
      </c>
      <c r="W488" s="128" t="s">
        <v>81</v>
      </c>
      <c r="X488" s="4"/>
      <c r="Y488" s="4"/>
      <c r="Z488" s="4"/>
      <c r="AA488" s="3"/>
      <c r="AB488" s="4"/>
      <c r="AC488" s="4"/>
      <c r="AD488" s="4"/>
      <c r="AE488" s="3"/>
      <c r="AF488" s="5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</row>
    <row r="489" spans="1:123" x14ac:dyDescent="0.2">
      <c r="A489" s="90">
        <f t="shared" si="197"/>
        <v>40514</v>
      </c>
      <c r="B489" s="2">
        <f t="shared" si="191"/>
        <v>183388.06972767002</v>
      </c>
      <c r="C489" s="2">
        <f t="shared" si="189"/>
        <v>180576.06300246003</v>
      </c>
      <c r="D489" s="47">
        <f t="shared" si="198"/>
        <v>40493</v>
      </c>
      <c r="E489" s="3">
        <f t="shared" si="187"/>
        <v>6.6299999999999996E-4</v>
      </c>
      <c r="F489" s="4">
        <f t="shared" si="199"/>
        <v>22</v>
      </c>
      <c r="G489" s="4">
        <f t="shared" si="204"/>
        <v>30</v>
      </c>
      <c r="H489" s="2">
        <f t="shared" si="200"/>
        <v>1.00048615</v>
      </c>
      <c r="I489" s="2">
        <f t="shared" si="201"/>
        <v>1.0067140999999999</v>
      </c>
      <c r="J489" s="2">
        <f t="shared" si="192"/>
        <v>1.0072035100000001</v>
      </c>
      <c r="K489" s="2">
        <f t="shared" si="193"/>
        <v>181876.84447805001</v>
      </c>
      <c r="L489" s="1">
        <f t="shared" si="202"/>
        <v>0</v>
      </c>
      <c r="M489" s="3">
        <f t="shared" si="188"/>
        <v>0</v>
      </c>
      <c r="N489" s="2">
        <f t="shared" si="194"/>
        <v>0</v>
      </c>
      <c r="O489" s="18">
        <f t="shared" si="203"/>
        <v>0.14499999999999999</v>
      </c>
      <c r="P489" s="8">
        <f t="shared" si="205"/>
        <v>1.008309058</v>
      </c>
      <c r="Q489" s="2">
        <f t="shared" si="195"/>
        <v>1511.2252496200001</v>
      </c>
      <c r="R489" s="2">
        <f t="shared" si="196"/>
        <v>1511.2252496200001</v>
      </c>
      <c r="S489" s="9" t="s">
        <v>56</v>
      </c>
      <c r="T489" s="47">
        <f t="shared" si="190"/>
        <v>40522</v>
      </c>
      <c r="U489" s="4"/>
      <c r="V489" s="127">
        <v>44116</v>
      </c>
      <c r="W489" s="125" t="s">
        <v>76</v>
      </c>
      <c r="X489" s="4"/>
      <c r="Y489" s="4"/>
      <c r="Z489" s="4"/>
      <c r="AA489" s="3"/>
      <c r="AB489" s="4"/>
      <c r="AC489" s="4"/>
      <c r="AD489" s="4"/>
      <c r="AE489" s="3"/>
      <c r="AF489" s="5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</row>
    <row r="490" spans="1:123" x14ac:dyDescent="0.2">
      <c r="A490" s="90">
        <f t="shared" si="197"/>
        <v>40515</v>
      </c>
      <c r="B490" s="2">
        <f t="shared" si="191"/>
        <v>183461.11398137</v>
      </c>
      <c r="C490" s="2">
        <f t="shared" si="189"/>
        <v>180576.06300246003</v>
      </c>
      <c r="D490" s="47">
        <f t="shared" si="198"/>
        <v>40493</v>
      </c>
      <c r="E490" s="3">
        <f t="shared" si="187"/>
        <v>6.6299999999999996E-4</v>
      </c>
      <c r="F490" s="4">
        <f t="shared" si="199"/>
        <v>23</v>
      </c>
      <c r="G490" s="4">
        <f t="shared" si="204"/>
        <v>30</v>
      </c>
      <c r="H490" s="2">
        <f t="shared" si="200"/>
        <v>1.0005082599999999</v>
      </c>
      <c r="I490" s="2">
        <f t="shared" si="201"/>
        <v>1.0067140999999999</v>
      </c>
      <c r="J490" s="2">
        <f t="shared" si="192"/>
        <v>1.00722577</v>
      </c>
      <c r="K490" s="2">
        <f t="shared" si="193"/>
        <v>181880.86410122001</v>
      </c>
      <c r="L490" s="1">
        <f t="shared" si="202"/>
        <v>0</v>
      </c>
      <c r="M490" s="3">
        <f t="shared" si="188"/>
        <v>0</v>
      </c>
      <c r="N490" s="2">
        <f t="shared" si="194"/>
        <v>0</v>
      </c>
      <c r="O490" s="18">
        <f t="shared" si="203"/>
        <v>0.14499999999999999</v>
      </c>
      <c r="P490" s="8">
        <f t="shared" si="205"/>
        <v>1.0086883790000001</v>
      </c>
      <c r="Q490" s="2">
        <f t="shared" si="195"/>
        <v>1580.2498801500001</v>
      </c>
      <c r="R490" s="2">
        <f t="shared" si="196"/>
        <v>1580.2498801500001</v>
      </c>
      <c r="S490" s="9" t="s">
        <v>56</v>
      </c>
      <c r="T490" s="47">
        <f t="shared" si="190"/>
        <v>40522</v>
      </c>
      <c r="U490" s="4"/>
      <c r="V490" s="127">
        <v>44137</v>
      </c>
      <c r="W490" s="128" t="s">
        <v>82</v>
      </c>
      <c r="X490" s="4"/>
      <c r="Y490" s="4"/>
      <c r="Z490" s="4"/>
      <c r="AA490" s="3"/>
      <c r="AB490" s="4"/>
      <c r="AC490" s="4"/>
      <c r="AD490" s="4"/>
      <c r="AE490" s="3"/>
      <c r="AF490" s="5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</row>
    <row r="491" spans="1:123" x14ac:dyDescent="0.2">
      <c r="A491" s="90">
        <f t="shared" si="197"/>
        <v>40516</v>
      </c>
      <c r="B491" s="2">
        <f t="shared" si="191"/>
        <v>183534.18529004001</v>
      </c>
      <c r="C491" s="2">
        <f t="shared" si="189"/>
        <v>180576.06300246003</v>
      </c>
      <c r="D491" s="47">
        <f t="shared" si="198"/>
        <v>40493</v>
      </c>
      <c r="E491" s="3">
        <f t="shared" ref="E491:E554" si="206">IF(DAY(A490)=$E$2,VLOOKUP(A490,$AF$10:$AG$315,2),E490)</f>
        <v>6.6299999999999996E-4</v>
      </c>
      <c r="F491" s="4">
        <f t="shared" si="199"/>
        <v>24</v>
      </c>
      <c r="G491" s="4">
        <f t="shared" si="204"/>
        <v>30</v>
      </c>
      <c r="H491" s="2">
        <f t="shared" si="200"/>
        <v>1.00053036</v>
      </c>
      <c r="I491" s="2">
        <f t="shared" si="201"/>
        <v>1.0067140999999999</v>
      </c>
      <c r="J491" s="2">
        <f t="shared" si="192"/>
        <v>1.00724802</v>
      </c>
      <c r="K491" s="2">
        <f t="shared" si="193"/>
        <v>181884.88191862</v>
      </c>
      <c r="L491" s="1">
        <f t="shared" si="202"/>
        <v>0</v>
      </c>
      <c r="M491" s="3">
        <f t="shared" si="188"/>
        <v>0</v>
      </c>
      <c r="N491" s="2">
        <f t="shared" si="194"/>
        <v>0</v>
      </c>
      <c r="O491" s="18">
        <f t="shared" si="203"/>
        <v>0.14499999999999999</v>
      </c>
      <c r="P491" s="8">
        <f t="shared" si="205"/>
        <v>1.0090678420000001</v>
      </c>
      <c r="Q491" s="2">
        <f t="shared" si="195"/>
        <v>1649.3033714200001</v>
      </c>
      <c r="R491" s="2">
        <f t="shared" si="196"/>
        <v>1649.3033714200001</v>
      </c>
      <c r="S491" s="9" t="s">
        <v>56</v>
      </c>
      <c r="T491" s="47">
        <f t="shared" si="190"/>
        <v>40522</v>
      </c>
      <c r="U491" s="4"/>
      <c r="V491" s="127">
        <v>44190</v>
      </c>
      <c r="W491" s="128" t="s">
        <v>84</v>
      </c>
      <c r="X491" s="4"/>
      <c r="Y491" s="4"/>
      <c r="Z491" s="4"/>
      <c r="AA491" s="3"/>
      <c r="AB491" s="4"/>
      <c r="AC491" s="4"/>
      <c r="AD491" s="4"/>
      <c r="AE491" s="3"/>
      <c r="AF491" s="5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</row>
    <row r="492" spans="1:123" x14ac:dyDescent="0.2">
      <c r="A492" s="90">
        <f t="shared" si="197"/>
        <v>40517</v>
      </c>
      <c r="B492" s="2">
        <f t="shared" si="191"/>
        <v>183607.28383522999</v>
      </c>
      <c r="C492" s="2">
        <f t="shared" si="189"/>
        <v>180576.06300246003</v>
      </c>
      <c r="D492" s="47">
        <f t="shared" si="198"/>
        <v>40493</v>
      </c>
      <c r="E492" s="3">
        <f t="shared" si="206"/>
        <v>6.6299999999999996E-4</v>
      </c>
      <c r="F492" s="4">
        <f t="shared" si="199"/>
        <v>25</v>
      </c>
      <c r="G492" s="4">
        <f t="shared" si="204"/>
        <v>30</v>
      </c>
      <c r="H492" s="2">
        <f t="shared" si="200"/>
        <v>1.00055246</v>
      </c>
      <c r="I492" s="2">
        <f t="shared" si="201"/>
        <v>1.0067140999999999</v>
      </c>
      <c r="J492" s="2">
        <f t="shared" si="192"/>
        <v>1.0072702600000001</v>
      </c>
      <c r="K492" s="2">
        <f t="shared" si="193"/>
        <v>181888.89793025999</v>
      </c>
      <c r="L492" s="1">
        <f t="shared" si="202"/>
        <v>0</v>
      </c>
      <c r="M492" s="3">
        <f t="shared" si="188"/>
        <v>0</v>
      </c>
      <c r="N492" s="2">
        <f t="shared" si="194"/>
        <v>0</v>
      </c>
      <c r="O492" s="18">
        <f t="shared" si="203"/>
        <v>0.14499999999999999</v>
      </c>
      <c r="P492" s="8">
        <f t="shared" si="205"/>
        <v>1.009447448</v>
      </c>
      <c r="Q492" s="2">
        <f t="shared" si="195"/>
        <v>1718.38590497</v>
      </c>
      <c r="R492" s="2">
        <f t="shared" si="196"/>
        <v>1718.38590497</v>
      </c>
      <c r="S492" s="9" t="s">
        <v>56</v>
      </c>
      <c r="T492" s="47">
        <f t="shared" si="190"/>
        <v>40522</v>
      </c>
      <c r="U492" s="4"/>
      <c r="V492" s="127">
        <v>44197</v>
      </c>
      <c r="W492" s="128" t="s">
        <v>85</v>
      </c>
      <c r="X492" s="4"/>
      <c r="Y492" s="4"/>
      <c r="Z492" s="4"/>
      <c r="AA492" s="3"/>
      <c r="AB492" s="4"/>
      <c r="AC492" s="4"/>
      <c r="AD492" s="4"/>
      <c r="AE492" s="3"/>
      <c r="AF492" s="5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</row>
    <row r="493" spans="1:123" x14ac:dyDescent="0.2">
      <c r="A493" s="90">
        <f t="shared" si="197"/>
        <v>40518</v>
      </c>
      <c r="B493" s="2">
        <f t="shared" si="191"/>
        <v>183680.41508712</v>
      </c>
      <c r="C493" s="2">
        <f t="shared" si="189"/>
        <v>180576.06300246003</v>
      </c>
      <c r="D493" s="47">
        <f t="shared" si="198"/>
        <v>40493</v>
      </c>
      <c r="E493" s="3">
        <f t="shared" si="206"/>
        <v>6.6299999999999996E-4</v>
      </c>
      <c r="F493" s="4">
        <f t="shared" si="199"/>
        <v>26</v>
      </c>
      <c r="G493" s="4">
        <f t="shared" si="204"/>
        <v>30</v>
      </c>
      <c r="H493" s="2">
        <f t="shared" si="200"/>
        <v>1.0005745699999999</v>
      </c>
      <c r="I493" s="2">
        <f t="shared" si="201"/>
        <v>1.0067140999999999</v>
      </c>
      <c r="J493" s="2">
        <f t="shared" si="192"/>
        <v>1.00729252</v>
      </c>
      <c r="K493" s="2">
        <f t="shared" si="193"/>
        <v>181892.91755342</v>
      </c>
      <c r="L493" s="1">
        <f t="shared" si="202"/>
        <v>0</v>
      </c>
      <c r="M493" s="3">
        <f t="shared" si="188"/>
        <v>0</v>
      </c>
      <c r="N493" s="2">
        <f t="shared" si="194"/>
        <v>0</v>
      </c>
      <c r="O493" s="18">
        <f t="shared" si="203"/>
        <v>0.14499999999999999</v>
      </c>
      <c r="P493" s="8">
        <f t="shared" si="205"/>
        <v>1.0098271969999999</v>
      </c>
      <c r="Q493" s="2">
        <f t="shared" si="195"/>
        <v>1787.4975337000001</v>
      </c>
      <c r="R493" s="2">
        <f t="shared" si="196"/>
        <v>1787.4975337000001</v>
      </c>
      <c r="S493" s="9" t="s">
        <v>56</v>
      </c>
      <c r="T493" s="47">
        <f t="shared" si="190"/>
        <v>40522</v>
      </c>
      <c r="U493" s="4"/>
      <c r="V493" s="127">
        <v>44242</v>
      </c>
      <c r="W493" s="128" t="s">
        <v>70</v>
      </c>
      <c r="X493" s="4"/>
      <c r="Y493" s="4"/>
      <c r="Z493" s="4"/>
      <c r="AA493" s="3"/>
      <c r="AB493" s="4"/>
      <c r="AC493" s="4"/>
      <c r="AD493" s="4"/>
      <c r="AE493" s="3"/>
      <c r="AF493" s="5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</row>
    <row r="494" spans="1:123" x14ac:dyDescent="0.2">
      <c r="A494" s="90">
        <f t="shared" si="197"/>
        <v>40519</v>
      </c>
      <c r="B494" s="2">
        <f t="shared" si="191"/>
        <v>183753.57522126997</v>
      </c>
      <c r="C494" s="2">
        <f t="shared" si="189"/>
        <v>180576.06300246003</v>
      </c>
      <c r="D494" s="47">
        <f t="shared" si="198"/>
        <v>40493</v>
      </c>
      <c r="E494" s="3">
        <f t="shared" si="206"/>
        <v>6.6299999999999996E-4</v>
      </c>
      <c r="F494" s="4">
        <f t="shared" si="199"/>
        <v>27</v>
      </c>
      <c r="G494" s="4">
        <f t="shared" si="204"/>
        <v>30</v>
      </c>
      <c r="H494" s="2">
        <f t="shared" si="200"/>
        <v>1.0005966799999999</v>
      </c>
      <c r="I494" s="2">
        <f t="shared" si="201"/>
        <v>1.0067140999999999</v>
      </c>
      <c r="J494" s="2">
        <f t="shared" si="192"/>
        <v>1.00731478</v>
      </c>
      <c r="K494" s="2">
        <f t="shared" si="193"/>
        <v>181896.93717657999</v>
      </c>
      <c r="L494" s="1">
        <f t="shared" si="202"/>
        <v>0</v>
      </c>
      <c r="M494" s="3">
        <f t="shared" si="188"/>
        <v>0</v>
      </c>
      <c r="N494" s="2">
        <f t="shared" si="194"/>
        <v>0</v>
      </c>
      <c r="O494" s="18">
        <f t="shared" si="203"/>
        <v>0.14499999999999999</v>
      </c>
      <c r="P494" s="8">
        <f t="shared" si="205"/>
        <v>1.010207088</v>
      </c>
      <c r="Q494" s="2">
        <f t="shared" si="195"/>
        <v>1856.63804469</v>
      </c>
      <c r="R494" s="2">
        <f t="shared" si="196"/>
        <v>1856.63804469</v>
      </c>
      <c r="S494" s="9" t="s">
        <v>56</v>
      </c>
      <c r="T494" s="47">
        <f t="shared" si="190"/>
        <v>40522</v>
      </c>
      <c r="U494" s="4"/>
      <c r="V494" s="127">
        <v>44243</v>
      </c>
      <c r="W494" s="128" t="s">
        <v>70</v>
      </c>
      <c r="X494" s="4"/>
      <c r="Y494" s="4"/>
      <c r="Z494" s="4"/>
      <c r="AA494" s="3"/>
      <c r="AB494" s="4"/>
      <c r="AC494" s="4"/>
      <c r="AD494" s="4"/>
      <c r="AE494" s="3"/>
      <c r="AF494" s="5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</row>
    <row r="495" spans="1:123" x14ac:dyDescent="0.2">
      <c r="A495" s="90">
        <f t="shared" si="197"/>
        <v>40520</v>
      </c>
      <c r="B495" s="2">
        <f t="shared" si="191"/>
        <v>183826.76277832</v>
      </c>
      <c r="C495" s="2">
        <f t="shared" si="189"/>
        <v>180576.06300246003</v>
      </c>
      <c r="D495" s="47">
        <f t="shared" si="198"/>
        <v>40493</v>
      </c>
      <c r="E495" s="3">
        <f t="shared" si="206"/>
        <v>6.6299999999999996E-4</v>
      </c>
      <c r="F495" s="4">
        <f t="shared" si="199"/>
        <v>28</v>
      </c>
      <c r="G495" s="4">
        <f t="shared" si="204"/>
        <v>30</v>
      </c>
      <c r="H495" s="2">
        <f t="shared" si="200"/>
        <v>1.0006187799999999</v>
      </c>
      <c r="I495" s="2">
        <f t="shared" si="201"/>
        <v>1.0067140999999999</v>
      </c>
      <c r="J495" s="2">
        <f t="shared" si="192"/>
        <v>1.00733703</v>
      </c>
      <c r="K495" s="2">
        <f t="shared" si="193"/>
        <v>181900.95499398999</v>
      </c>
      <c r="L495" s="1">
        <f t="shared" si="202"/>
        <v>0</v>
      </c>
      <c r="M495" s="3">
        <f t="shared" si="188"/>
        <v>0</v>
      </c>
      <c r="N495" s="2">
        <f t="shared" si="194"/>
        <v>0</v>
      </c>
      <c r="O495" s="18">
        <f t="shared" si="203"/>
        <v>0.14499999999999999</v>
      </c>
      <c r="P495" s="8">
        <f t="shared" si="205"/>
        <v>1.0105871230000001</v>
      </c>
      <c r="Q495" s="2">
        <f t="shared" si="195"/>
        <v>1925.80778433</v>
      </c>
      <c r="R495" s="2">
        <f t="shared" si="196"/>
        <v>1925.80778433</v>
      </c>
      <c r="S495" s="9" t="s">
        <v>56</v>
      </c>
      <c r="T495" s="47">
        <f t="shared" si="190"/>
        <v>40522</v>
      </c>
      <c r="U495" s="4"/>
      <c r="V495" s="127">
        <v>44288</v>
      </c>
      <c r="W495" s="128" t="s">
        <v>78</v>
      </c>
      <c r="X495" s="4"/>
      <c r="Y495" s="4"/>
      <c r="Z495" s="4"/>
      <c r="AA495" s="3"/>
      <c r="AB495" s="4"/>
      <c r="AC495" s="4"/>
      <c r="AD495" s="4"/>
      <c r="AE495" s="3"/>
      <c r="AF495" s="5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</row>
    <row r="496" spans="1:123" x14ac:dyDescent="0.2">
      <c r="A496" s="90">
        <f t="shared" si="197"/>
        <v>40521</v>
      </c>
      <c r="B496" s="2">
        <f t="shared" si="191"/>
        <v>183899.98104526001</v>
      </c>
      <c r="C496" s="2">
        <f t="shared" si="189"/>
        <v>180576.06300246003</v>
      </c>
      <c r="D496" s="47">
        <f t="shared" si="198"/>
        <v>40493</v>
      </c>
      <c r="E496" s="3">
        <f t="shared" si="206"/>
        <v>6.6299999999999996E-4</v>
      </c>
      <c r="F496" s="4">
        <f t="shared" si="199"/>
        <v>29</v>
      </c>
      <c r="G496" s="4">
        <f t="shared" si="204"/>
        <v>30</v>
      </c>
      <c r="H496" s="2">
        <f t="shared" si="200"/>
        <v>1.0006408899999999</v>
      </c>
      <c r="I496" s="2">
        <f t="shared" si="201"/>
        <v>1.0067140999999999</v>
      </c>
      <c r="J496" s="2">
        <f t="shared" si="192"/>
        <v>1.0073592899999999</v>
      </c>
      <c r="K496" s="2">
        <f t="shared" si="193"/>
        <v>181904.97461715</v>
      </c>
      <c r="L496" s="1">
        <f t="shared" si="202"/>
        <v>0</v>
      </c>
      <c r="M496" s="3">
        <f t="shared" si="188"/>
        <v>0</v>
      </c>
      <c r="N496" s="2">
        <f t="shared" si="194"/>
        <v>0</v>
      </c>
      <c r="O496" s="18">
        <f t="shared" si="203"/>
        <v>0.14499999999999999</v>
      </c>
      <c r="P496" s="8">
        <f t="shared" si="205"/>
        <v>1.0109672999999999</v>
      </c>
      <c r="Q496" s="2">
        <f t="shared" si="195"/>
        <v>1995.0064281099999</v>
      </c>
      <c r="R496" s="2">
        <f t="shared" si="196"/>
        <v>1995.0064281099999</v>
      </c>
      <c r="S496" s="9" t="s">
        <v>56</v>
      </c>
      <c r="T496" s="47">
        <f t="shared" si="190"/>
        <v>40522</v>
      </c>
      <c r="U496" s="4"/>
      <c r="V496" s="127">
        <v>44307</v>
      </c>
      <c r="W496" s="128" t="s">
        <v>72</v>
      </c>
      <c r="X496" s="4"/>
      <c r="Y496" s="4"/>
      <c r="Z496" s="4"/>
      <c r="AA496" s="3"/>
      <c r="AB496" s="4"/>
      <c r="AC496" s="4"/>
      <c r="AD496" s="4"/>
      <c r="AE496" s="3"/>
      <c r="AF496" s="5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</row>
    <row r="497" spans="1:126" x14ac:dyDescent="0.2">
      <c r="A497" s="91">
        <f t="shared" si="197"/>
        <v>40522</v>
      </c>
      <c r="B497" s="36">
        <f t="shared" si="191"/>
        <v>183973.22856344</v>
      </c>
      <c r="C497" s="36">
        <f t="shared" si="189"/>
        <v>180576.06300246003</v>
      </c>
      <c r="D497" s="120">
        <f t="shared" si="198"/>
        <v>40493</v>
      </c>
      <c r="E497" s="3">
        <f t="shared" si="206"/>
        <v>6.6299999999999996E-4</v>
      </c>
      <c r="F497" s="21">
        <f t="shared" si="199"/>
        <v>30</v>
      </c>
      <c r="G497" s="21">
        <f t="shared" si="204"/>
        <v>30</v>
      </c>
      <c r="H497" s="36">
        <f t="shared" si="200"/>
        <v>1.0006630000000001</v>
      </c>
      <c r="I497" s="36">
        <f t="shared" si="201"/>
        <v>1.0067140999999999</v>
      </c>
      <c r="J497" s="36">
        <f t="shared" si="192"/>
        <v>1.0073815500000001</v>
      </c>
      <c r="K497" s="36">
        <f t="shared" si="193"/>
        <v>181908.99424031001</v>
      </c>
      <c r="L497" s="37">
        <f t="shared" si="202"/>
        <v>16</v>
      </c>
      <c r="M497" s="20">
        <f t="shared" si="188"/>
        <v>0</v>
      </c>
      <c r="N497" s="36">
        <f t="shared" si="194"/>
        <v>0</v>
      </c>
      <c r="O497" s="35">
        <f t="shared" si="203"/>
        <v>0.14499999999999999</v>
      </c>
      <c r="P497" s="38">
        <f t="shared" si="205"/>
        <v>1.0113476210000001</v>
      </c>
      <c r="Q497" s="36">
        <f t="shared" si="195"/>
        <v>2064.2343231300001</v>
      </c>
      <c r="R497" s="36">
        <f t="shared" si="196"/>
        <v>2064.2343231300001</v>
      </c>
      <c r="S497" s="39" t="s">
        <v>56</v>
      </c>
      <c r="T497" s="120">
        <f t="shared" si="190"/>
        <v>40522</v>
      </c>
      <c r="U497" s="22">
        <f>(K497+Q497)</f>
        <v>183973.22856344</v>
      </c>
      <c r="V497" s="127">
        <v>44350</v>
      </c>
      <c r="W497" s="128" t="s">
        <v>80</v>
      </c>
      <c r="X497" s="21"/>
      <c r="Y497" s="21"/>
      <c r="Z497" s="21"/>
      <c r="AA497" s="20"/>
      <c r="AB497" s="21"/>
      <c r="AC497" s="21"/>
      <c r="AD497" s="21"/>
      <c r="AE497" s="20"/>
      <c r="AF497" s="6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9"/>
      <c r="DU497" s="29"/>
      <c r="DV497" s="29"/>
    </row>
    <row r="498" spans="1:126" x14ac:dyDescent="0.2">
      <c r="A498" s="90">
        <f t="shared" si="197"/>
        <v>40523</v>
      </c>
      <c r="B498" s="2">
        <f t="shared" si="191"/>
        <v>184044.22817540998</v>
      </c>
      <c r="C498" s="2">
        <f t="shared" si="189"/>
        <v>182625.17172708001</v>
      </c>
      <c r="D498" s="47">
        <f t="shared" si="198"/>
        <v>40523</v>
      </c>
      <c r="E498" s="3">
        <f t="shared" si="206"/>
        <v>6.78E-4</v>
      </c>
      <c r="F498" s="4">
        <f t="shared" si="199"/>
        <v>1</v>
      </c>
      <c r="G498" s="4">
        <f t="shared" si="204"/>
        <v>31</v>
      </c>
      <c r="H498" s="2">
        <f t="shared" si="200"/>
        <v>1.0000218599999999</v>
      </c>
      <c r="I498" s="2">
        <f t="shared" si="201"/>
        <v>1.0073815500000001</v>
      </c>
      <c r="J498" s="2">
        <f t="shared" si="192"/>
        <v>1.0074035699999999</v>
      </c>
      <c r="K498" s="2">
        <f t="shared" si="193"/>
        <v>183977.24996972</v>
      </c>
      <c r="L498" s="1">
        <f t="shared" si="202"/>
        <v>0</v>
      </c>
      <c r="M498" s="3">
        <f t="shared" si="188"/>
        <v>0</v>
      </c>
      <c r="N498" s="2">
        <f t="shared" si="194"/>
        <v>0</v>
      </c>
      <c r="O498" s="18">
        <f t="shared" si="203"/>
        <v>0.14499999999999999</v>
      </c>
      <c r="P498" s="8">
        <f t="shared" si="205"/>
        <v>1.0003640570000001</v>
      </c>
      <c r="Q498" s="2">
        <f t="shared" si="195"/>
        <v>66.978205689999996</v>
      </c>
      <c r="R498" s="2">
        <f t="shared" si="196"/>
        <v>66.978205689999996</v>
      </c>
      <c r="S498" s="9" t="s">
        <v>56</v>
      </c>
      <c r="T498" s="47">
        <f t="shared" si="190"/>
        <v>40553</v>
      </c>
      <c r="U498" s="4"/>
      <c r="V498" s="127">
        <v>44446</v>
      </c>
      <c r="W498" s="128" t="s">
        <v>81</v>
      </c>
      <c r="X498" s="4"/>
      <c r="Y498" s="4"/>
      <c r="Z498" s="4"/>
      <c r="AA498" s="3"/>
      <c r="AB498" s="4"/>
      <c r="AC498" s="4"/>
      <c r="AD498" s="4"/>
      <c r="AE498" s="3"/>
      <c r="AF498" s="5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</row>
    <row r="499" spans="1:126" x14ac:dyDescent="0.2">
      <c r="A499" s="90">
        <f t="shared" si="197"/>
        <v>40524</v>
      </c>
      <c r="B499" s="2">
        <f t="shared" si="191"/>
        <v>184115.25518492999</v>
      </c>
      <c r="C499" s="2">
        <f t="shared" si="189"/>
        <v>182625.17172708001</v>
      </c>
      <c r="D499" s="47">
        <f t="shared" si="198"/>
        <v>40523</v>
      </c>
      <c r="E499" s="3">
        <f t="shared" si="206"/>
        <v>6.78E-4</v>
      </c>
      <c r="F499" s="4">
        <f t="shared" si="199"/>
        <v>2</v>
      </c>
      <c r="G499" s="4">
        <f t="shared" si="204"/>
        <v>31</v>
      </c>
      <c r="H499" s="2">
        <f t="shared" si="200"/>
        <v>1.0000437200000001</v>
      </c>
      <c r="I499" s="2">
        <f t="shared" si="201"/>
        <v>1.0073815500000001</v>
      </c>
      <c r="J499" s="2">
        <f t="shared" si="192"/>
        <v>1.00742559</v>
      </c>
      <c r="K499" s="2">
        <f t="shared" si="193"/>
        <v>183981.27137599999</v>
      </c>
      <c r="L499" s="1">
        <f t="shared" si="202"/>
        <v>0</v>
      </c>
      <c r="M499" s="3">
        <f t="shared" si="188"/>
        <v>0</v>
      </c>
      <c r="N499" s="2">
        <f t="shared" si="194"/>
        <v>0</v>
      </c>
      <c r="O499" s="18">
        <f t="shared" si="203"/>
        <v>0.14499999999999999</v>
      </c>
      <c r="P499" s="8">
        <f t="shared" si="205"/>
        <v>1.0007282470000001</v>
      </c>
      <c r="Q499" s="2">
        <f t="shared" si="195"/>
        <v>133.98380893000001</v>
      </c>
      <c r="R499" s="2">
        <f t="shared" si="196"/>
        <v>133.98380893000001</v>
      </c>
      <c r="S499" s="9" t="s">
        <v>56</v>
      </c>
      <c r="T499" s="47">
        <f t="shared" si="190"/>
        <v>40553</v>
      </c>
      <c r="U499" s="4"/>
      <c r="V499" s="127">
        <v>44481</v>
      </c>
      <c r="W499" s="125" t="s">
        <v>76</v>
      </c>
      <c r="X499" s="4"/>
      <c r="Y499" s="4"/>
      <c r="Z499" s="4"/>
      <c r="AA499" s="3"/>
      <c r="AB499" s="4"/>
      <c r="AC499" s="4"/>
      <c r="AD499" s="4"/>
      <c r="AE499" s="3"/>
      <c r="AF499" s="5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</row>
    <row r="500" spans="1:126" x14ac:dyDescent="0.2">
      <c r="A500" s="90">
        <f t="shared" si="197"/>
        <v>40525</v>
      </c>
      <c r="B500" s="2">
        <f t="shared" si="191"/>
        <v>184186.31123787002</v>
      </c>
      <c r="C500" s="2">
        <f t="shared" si="189"/>
        <v>182625.17172708001</v>
      </c>
      <c r="D500" s="47">
        <f t="shared" si="198"/>
        <v>40523</v>
      </c>
      <c r="E500" s="3">
        <f t="shared" si="206"/>
        <v>6.78E-4</v>
      </c>
      <c r="F500" s="4">
        <f t="shared" si="199"/>
        <v>3</v>
      </c>
      <c r="G500" s="4">
        <f t="shared" si="204"/>
        <v>31</v>
      </c>
      <c r="H500" s="2">
        <f t="shared" si="200"/>
        <v>1.0000655899999999</v>
      </c>
      <c r="I500" s="2">
        <f t="shared" si="201"/>
        <v>1.0073815500000001</v>
      </c>
      <c r="J500" s="2">
        <f t="shared" si="192"/>
        <v>1.00744762</v>
      </c>
      <c r="K500" s="2">
        <f t="shared" si="193"/>
        <v>183985.29460853001</v>
      </c>
      <c r="L500" s="1">
        <f t="shared" si="202"/>
        <v>0</v>
      </c>
      <c r="M500" s="3">
        <f t="shared" si="188"/>
        <v>0</v>
      </c>
      <c r="N500" s="2">
        <f t="shared" si="194"/>
        <v>0</v>
      </c>
      <c r="O500" s="18">
        <f t="shared" si="203"/>
        <v>0.14499999999999999</v>
      </c>
      <c r="P500" s="8">
        <f t="shared" si="205"/>
        <v>1.0010925690000001</v>
      </c>
      <c r="Q500" s="2">
        <f t="shared" si="195"/>
        <v>201.01662934000001</v>
      </c>
      <c r="R500" s="2">
        <f t="shared" si="196"/>
        <v>201.01662934000001</v>
      </c>
      <c r="S500" s="9" t="s">
        <v>56</v>
      </c>
      <c r="T500" s="47">
        <f t="shared" si="190"/>
        <v>40553</v>
      </c>
      <c r="U500" s="4"/>
      <c r="V500" s="127">
        <v>44502</v>
      </c>
      <c r="W500" s="128" t="s">
        <v>82</v>
      </c>
      <c r="X500" s="4"/>
      <c r="Y500" s="4"/>
      <c r="Z500" s="4"/>
      <c r="AA500" s="3"/>
      <c r="AB500" s="4"/>
      <c r="AC500" s="4"/>
      <c r="AD500" s="4"/>
      <c r="AE500" s="3"/>
      <c r="AF500" s="5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</row>
    <row r="501" spans="1:126" x14ac:dyDescent="0.2">
      <c r="A501" s="90">
        <f t="shared" si="197"/>
        <v>40526</v>
      </c>
      <c r="B501" s="2">
        <f t="shared" si="191"/>
        <v>184257.39286398</v>
      </c>
      <c r="C501" s="2">
        <f t="shared" si="189"/>
        <v>182625.17172708001</v>
      </c>
      <c r="D501" s="47">
        <f t="shared" si="198"/>
        <v>40523</v>
      </c>
      <c r="E501" s="3">
        <f t="shared" si="206"/>
        <v>6.78E-4</v>
      </c>
      <c r="F501" s="4">
        <f t="shared" si="199"/>
        <v>4</v>
      </c>
      <c r="G501" s="4">
        <f t="shared" si="204"/>
        <v>31</v>
      </c>
      <c r="H501" s="2">
        <f t="shared" si="200"/>
        <v>1.0000874500000001</v>
      </c>
      <c r="I501" s="2">
        <f t="shared" si="201"/>
        <v>1.0073815500000001</v>
      </c>
      <c r="J501" s="2">
        <f t="shared" si="192"/>
        <v>1.0074696400000001</v>
      </c>
      <c r="K501" s="2">
        <f t="shared" si="193"/>
        <v>183989.31601481</v>
      </c>
      <c r="L501" s="1">
        <f t="shared" si="202"/>
        <v>0</v>
      </c>
      <c r="M501" s="3">
        <f t="shared" si="188"/>
        <v>0</v>
      </c>
      <c r="N501" s="2">
        <f t="shared" si="194"/>
        <v>0</v>
      </c>
      <c r="O501" s="18">
        <f t="shared" si="203"/>
        <v>0.14499999999999999</v>
      </c>
      <c r="P501" s="8">
        <f t="shared" si="205"/>
        <v>1.001457024</v>
      </c>
      <c r="Q501" s="2">
        <f t="shared" si="195"/>
        <v>268.07684917</v>
      </c>
      <c r="R501" s="2">
        <f t="shared" si="196"/>
        <v>268.07684917</v>
      </c>
      <c r="S501" s="9" t="s">
        <v>56</v>
      </c>
      <c r="T501" s="47">
        <f t="shared" si="190"/>
        <v>40553</v>
      </c>
      <c r="U501" s="4"/>
      <c r="V501" s="127">
        <v>44515</v>
      </c>
      <c r="W501" s="128" t="s">
        <v>83</v>
      </c>
      <c r="X501" s="4"/>
      <c r="Y501" s="4"/>
      <c r="Z501" s="4"/>
      <c r="AA501" s="3"/>
      <c r="AB501" s="4"/>
      <c r="AC501" s="4"/>
      <c r="AD501" s="4"/>
      <c r="AE501" s="3"/>
      <c r="AF501" s="5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</row>
    <row r="502" spans="1:126" x14ac:dyDescent="0.2">
      <c r="A502" s="90">
        <f t="shared" si="197"/>
        <v>40527</v>
      </c>
      <c r="B502" s="2">
        <f t="shared" si="191"/>
        <v>184328.50372204001</v>
      </c>
      <c r="C502" s="2">
        <f t="shared" si="189"/>
        <v>182625.17172708001</v>
      </c>
      <c r="D502" s="47">
        <f t="shared" si="198"/>
        <v>40523</v>
      </c>
      <c r="E502" s="3">
        <f t="shared" si="206"/>
        <v>6.78E-4</v>
      </c>
      <c r="F502" s="4">
        <f t="shared" si="199"/>
        <v>5</v>
      </c>
      <c r="G502" s="4">
        <f t="shared" si="204"/>
        <v>31</v>
      </c>
      <c r="H502" s="2">
        <f t="shared" si="200"/>
        <v>1.00010932</v>
      </c>
      <c r="I502" s="2">
        <f t="shared" si="201"/>
        <v>1.0073815500000001</v>
      </c>
      <c r="J502" s="2">
        <f t="shared" si="192"/>
        <v>1.0074916700000001</v>
      </c>
      <c r="K502" s="2">
        <f t="shared" si="193"/>
        <v>183993.33924735</v>
      </c>
      <c r="L502" s="1">
        <f t="shared" si="202"/>
        <v>0</v>
      </c>
      <c r="M502" s="3">
        <f t="shared" si="188"/>
        <v>0</v>
      </c>
      <c r="N502" s="2">
        <f t="shared" si="194"/>
        <v>0</v>
      </c>
      <c r="O502" s="18">
        <f t="shared" si="203"/>
        <v>0.14499999999999999</v>
      </c>
      <c r="P502" s="8">
        <f t="shared" si="205"/>
        <v>1.0018216120000001</v>
      </c>
      <c r="Q502" s="2">
        <f t="shared" si="195"/>
        <v>335.16447469000002</v>
      </c>
      <c r="R502" s="2">
        <f t="shared" si="196"/>
        <v>335.16447469000002</v>
      </c>
      <c r="S502" s="9" t="s">
        <v>56</v>
      </c>
      <c r="T502" s="47">
        <f t="shared" si="190"/>
        <v>40553</v>
      </c>
      <c r="U502" s="4"/>
      <c r="V502" s="127">
        <v>44242</v>
      </c>
      <c r="W502" s="128" t="s">
        <v>70</v>
      </c>
      <c r="X502" s="4"/>
      <c r="Y502" s="4"/>
      <c r="Z502" s="4"/>
      <c r="AA502" s="3"/>
      <c r="AB502" s="4"/>
      <c r="AC502" s="4"/>
      <c r="AD502" s="4"/>
      <c r="AE502" s="3"/>
      <c r="AF502" s="5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</row>
    <row r="503" spans="1:126" x14ac:dyDescent="0.2">
      <c r="A503" s="90">
        <f t="shared" si="197"/>
        <v>40528</v>
      </c>
      <c r="B503" s="2">
        <f t="shared" si="191"/>
        <v>184399.63997113999</v>
      </c>
      <c r="C503" s="2">
        <f t="shared" si="189"/>
        <v>182625.17172708001</v>
      </c>
      <c r="D503" s="47">
        <f t="shared" si="198"/>
        <v>40523</v>
      </c>
      <c r="E503" s="3">
        <f t="shared" si="206"/>
        <v>6.78E-4</v>
      </c>
      <c r="F503" s="4">
        <f t="shared" si="199"/>
        <v>6</v>
      </c>
      <c r="G503" s="4">
        <f t="shared" si="204"/>
        <v>31</v>
      </c>
      <c r="H503" s="2">
        <f t="shared" si="200"/>
        <v>1.0001311799999999</v>
      </c>
      <c r="I503" s="2">
        <f t="shared" si="201"/>
        <v>1.0073815500000001</v>
      </c>
      <c r="J503" s="2">
        <f t="shared" si="192"/>
        <v>1.0075136899999999</v>
      </c>
      <c r="K503" s="2">
        <f t="shared" si="193"/>
        <v>183997.36065362999</v>
      </c>
      <c r="L503" s="1">
        <f t="shared" si="202"/>
        <v>0</v>
      </c>
      <c r="M503" s="3">
        <f t="shared" si="188"/>
        <v>0</v>
      </c>
      <c r="N503" s="2">
        <f t="shared" si="194"/>
        <v>0</v>
      </c>
      <c r="O503" s="18">
        <f t="shared" si="203"/>
        <v>0.14499999999999999</v>
      </c>
      <c r="P503" s="8">
        <f t="shared" si="205"/>
        <v>1.002186332</v>
      </c>
      <c r="Q503" s="2">
        <f t="shared" si="195"/>
        <v>402.27931751</v>
      </c>
      <c r="R503" s="2">
        <f t="shared" si="196"/>
        <v>402.27931751</v>
      </c>
      <c r="S503" s="9" t="s">
        <v>56</v>
      </c>
      <c r="T503" s="47">
        <f t="shared" si="190"/>
        <v>40553</v>
      </c>
      <c r="U503" s="4"/>
      <c r="V503" s="127">
        <v>44243</v>
      </c>
      <c r="W503" s="128" t="s">
        <v>70</v>
      </c>
      <c r="X503" s="4"/>
      <c r="Y503" s="4"/>
      <c r="Z503" s="4"/>
      <c r="AA503" s="3"/>
      <c r="AB503" s="4"/>
      <c r="AC503" s="4"/>
      <c r="AD503" s="4"/>
      <c r="AE503" s="3"/>
      <c r="AF503" s="5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</row>
    <row r="504" spans="1:126" x14ac:dyDescent="0.2">
      <c r="A504" s="90">
        <f t="shared" si="197"/>
        <v>40529</v>
      </c>
      <c r="B504" s="2">
        <f t="shared" si="191"/>
        <v>184470.80545670001</v>
      </c>
      <c r="C504" s="2">
        <f t="shared" si="189"/>
        <v>182625.17172708001</v>
      </c>
      <c r="D504" s="47">
        <f t="shared" si="198"/>
        <v>40523</v>
      </c>
      <c r="E504" s="3">
        <f t="shared" si="206"/>
        <v>6.78E-4</v>
      </c>
      <c r="F504" s="4">
        <f t="shared" si="199"/>
        <v>7</v>
      </c>
      <c r="G504" s="4">
        <f t="shared" si="204"/>
        <v>31</v>
      </c>
      <c r="H504" s="2">
        <f t="shared" si="200"/>
        <v>1.00015305</v>
      </c>
      <c r="I504" s="2">
        <f t="shared" si="201"/>
        <v>1.0073815500000001</v>
      </c>
      <c r="J504" s="2">
        <f t="shared" si="192"/>
        <v>1.0075357199999999</v>
      </c>
      <c r="K504" s="2">
        <f t="shared" si="193"/>
        <v>184001.38388616001</v>
      </c>
      <c r="L504" s="1">
        <f t="shared" si="202"/>
        <v>0</v>
      </c>
      <c r="M504" s="3">
        <f t="shared" si="188"/>
        <v>0</v>
      </c>
      <c r="N504" s="2">
        <f t="shared" si="194"/>
        <v>0</v>
      </c>
      <c r="O504" s="18">
        <f t="shared" si="203"/>
        <v>0.14499999999999999</v>
      </c>
      <c r="P504" s="8">
        <f t="shared" si="205"/>
        <v>1.002551185</v>
      </c>
      <c r="Q504" s="2">
        <f t="shared" si="195"/>
        <v>469.42157054</v>
      </c>
      <c r="R504" s="2">
        <f t="shared" si="196"/>
        <v>469.42157054</v>
      </c>
      <c r="S504" s="9" t="s">
        <v>56</v>
      </c>
      <c r="T504" s="47">
        <f t="shared" si="190"/>
        <v>40553</v>
      </c>
      <c r="U504" s="4"/>
      <c r="V504" s="127">
        <v>44288</v>
      </c>
      <c r="W504" s="128" t="s">
        <v>78</v>
      </c>
      <c r="X504" s="4"/>
      <c r="Y504" s="4"/>
      <c r="Z504" s="4"/>
      <c r="AA504" s="3"/>
      <c r="AB504" s="4"/>
      <c r="AC504" s="4"/>
      <c r="AD504" s="4"/>
      <c r="AE504" s="3"/>
      <c r="AF504" s="5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</row>
    <row r="505" spans="1:126" x14ac:dyDescent="0.2">
      <c r="A505" s="90">
        <f t="shared" si="197"/>
        <v>40530</v>
      </c>
      <c r="B505" s="2">
        <f t="shared" si="191"/>
        <v>184542.00018234999</v>
      </c>
      <c r="C505" s="2">
        <f t="shared" si="189"/>
        <v>182625.17172708001</v>
      </c>
      <c r="D505" s="47">
        <f t="shared" si="198"/>
        <v>40523</v>
      </c>
      <c r="E505" s="3">
        <f t="shared" si="206"/>
        <v>6.78E-4</v>
      </c>
      <c r="F505" s="4">
        <f t="shared" si="199"/>
        <v>8</v>
      </c>
      <c r="G505" s="4">
        <f t="shared" si="204"/>
        <v>31</v>
      </c>
      <c r="H505" s="2">
        <f t="shared" si="200"/>
        <v>1.0001749200000001</v>
      </c>
      <c r="I505" s="2">
        <f t="shared" si="201"/>
        <v>1.0073815500000001</v>
      </c>
      <c r="J505" s="2">
        <f t="shared" si="192"/>
        <v>1.0075577600000001</v>
      </c>
      <c r="K505" s="2">
        <f t="shared" si="193"/>
        <v>184005.40894495</v>
      </c>
      <c r="L505" s="1">
        <f t="shared" si="202"/>
        <v>0</v>
      </c>
      <c r="M505" s="3">
        <f t="shared" si="188"/>
        <v>0</v>
      </c>
      <c r="N505" s="2">
        <f t="shared" si="194"/>
        <v>0</v>
      </c>
      <c r="O505" s="18">
        <f t="shared" si="203"/>
        <v>0.14499999999999999</v>
      </c>
      <c r="P505" s="8">
        <f t="shared" si="205"/>
        <v>1.0029161710000001</v>
      </c>
      <c r="Q505" s="2">
        <f t="shared" si="195"/>
        <v>536.59123739999995</v>
      </c>
      <c r="R505" s="2">
        <f t="shared" si="196"/>
        <v>536.59123739999995</v>
      </c>
      <c r="S505" s="9" t="s">
        <v>56</v>
      </c>
      <c r="T505" s="47">
        <f t="shared" si="190"/>
        <v>40553</v>
      </c>
      <c r="U505" s="4"/>
      <c r="V505" s="127">
        <v>44307</v>
      </c>
      <c r="W505" s="128" t="s">
        <v>72</v>
      </c>
      <c r="X505" s="4"/>
      <c r="Y505" s="4"/>
      <c r="Z505" s="4"/>
      <c r="AA505" s="3"/>
      <c r="AB505" s="4"/>
      <c r="AC505" s="4"/>
      <c r="AD505" s="4"/>
      <c r="AE505" s="3"/>
      <c r="AF505" s="5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</row>
    <row r="506" spans="1:126" x14ac:dyDescent="0.2">
      <c r="A506" s="90">
        <f t="shared" si="197"/>
        <v>40531</v>
      </c>
      <c r="B506" s="2">
        <f t="shared" si="191"/>
        <v>184613.22048717999</v>
      </c>
      <c r="C506" s="2">
        <f t="shared" si="189"/>
        <v>182625.17172708001</v>
      </c>
      <c r="D506" s="47">
        <f t="shared" si="198"/>
        <v>40523</v>
      </c>
      <c r="E506" s="3">
        <f t="shared" si="206"/>
        <v>6.78E-4</v>
      </c>
      <c r="F506" s="4">
        <f t="shared" si="199"/>
        <v>9</v>
      </c>
      <c r="G506" s="4">
        <f t="shared" si="204"/>
        <v>31</v>
      </c>
      <c r="H506" s="2">
        <f t="shared" si="200"/>
        <v>1.0001967899999999</v>
      </c>
      <c r="I506" s="2">
        <f t="shared" si="201"/>
        <v>1.0073815500000001</v>
      </c>
      <c r="J506" s="2">
        <f t="shared" si="192"/>
        <v>1.0075797900000001</v>
      </c>
      <c r="K506" s="2">
        <f t="shared" si="193"/>
        <v>184009.43217747999</v>
      </c>
      <c r="L506" s="1">
        <f t="shared" si="202"/>
        <v>0</v>
      </c>
      <c r="M506" s="3">
        <f t="shared" si="188"/>
        <v>0</v>
      </c>
      <c r="N506" s="2">
        <f t="shared" si="194"/>
        <v>0</v>
      </c>
      <c r="O506" s="18">
        <f t="shared" si="203"/>
        <v>0.14499999999999999</v>
      </c>
      <c r="P506" s="8">
        <f t="shared" si="205"/>
        <v>1.0032812900000001</v>
      </c>
      <c r="Q506" s="2">
        <f t="shared" si="195"/>
        <v>603.78830970000001</v>
      </c>
      <c r="R506" s="2">
        <f t="shared" si="196"/>
        <v>603.78830970000001</v>
      </c>
      <c r="S506" s="9" t="s">
        <v>56</v>
      </c>
      <c r="T506" s="47">
        <f t="shared" si="190"/>
        <v>40553</v>
      </c>
      <c r="U506" s="4"/>
      <c r="V506" s="127">
        <v>44350</v>
      </c>
      <c r="W506" s="128" t="s">
        <v>80</v>
      </c>
      <c r="X506" s="4"/>
      <c r="Y506" s="4"/>
      <c r="Z506" s="4"/>
      <c r="AA506" s="3"/>
      <c r="AB506" s="4"/>
      <c r="AC506" s="4"/>
      <c r="AD506" s="4"/>
      <c r="AE506" s="3"/>
      <c r="AF506" s="5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</row>
    <row r="507" spans="1:126" x14ac:dyDescent="0.2">
      <c r="A507" s="90">
        <f t="shared" si="197"/>
        <v>40532</v>
      </c>
      <c r="B507" s="2">
        <f t="shared" si="191"/>
        <v>184684.46637081</v>
      </c>
      <c r="C507" s="2">
        <f t="shared" si="189"/>
        <v>182625.17172708001</v>
      </c>
      <c r="D507" s="47">
        <f t="shared" si="198"/>
        <v>40523</v>
      </c>
      <c r="E507" s="3">
        <f t="shared" si="206"/>
        <v>6.78E-4</v>
      </c>
      <c r="F507" s="4">
        <f t="shared" si="199"/>
        <v>10</v>
      </c>
      <c r="G507" s="4">
        <f t="shared" si="204"/>
        <v>31</v>
      </c>
      <c r="H507" s="2">
        <f t="shared" si="200"/>
        <v>1.0002186500000001</v>
      </c>
      <c r="I507" s="2">
        <f t="shared" si="201"/>
        <v>1.0073815500000001</v>
      </c>
      <c r="J507" s="2">
        <f t="shared" si="192"/>
        <v>1.0076018099999999</v>
      </c>
      <c r="K507" s="2">
        <f t="shared" si="193"/>
        <v>184013.45358376001</v>
      </c>
      <c r="L507" s="1">
        <f t="shared" si="202"/>
        <v>0</v>
      </c>
      <c r="M507" s="3">
        <f t="shared" si="188"/>
        <v>0</v>
      </c>
      <c r="N507" s="2">
        <f t="shared" si="194"/>
        <v>0</v>
      </c>
      <c r="O507" s="18">
        <f t="shared" si="203"/>
        <v>0.14499999999999999</v>
      </c>
      <c r="P507" s="8">
        <f t="shared" si="205"/>
        <v>1.003646542</v>
      </c>
      <c r="Q507" s="2">
        <f t="shared" si="195"/>
        <v>671.01278705000004</v>
      </c>
      <c r="R507" s="2">
        <f t="shared" si="196"/>
        <v>671.01278705000004</v>
      </c>
      <c r="S507" s="9" t="s">
        <v>56</v>
      </c>
      <c r="T507" s="47">
        <f t="shared" si="190"/>
        <v>40553</v>
      </c>
      <c r="U507" s="4"/>
      <c r="V507" s="127">
        <v>44446</v>
      </c>
      <c r="W507" s="128" t="s">
        <v>81</v>
      </c>
      <c r="X507" s="4"/>
      <c r="Y507" s="4"/>
      <c r="Z507" s="4"/>
      <c r="AA507" s="3"/>
      <c r="AB507" s="4"/>
      <c r="AC507" s="4"/>
      <c r="AD507" s="4"/>
      <c r="AE507" s="3"/>
      <c r="AF507" s="5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</row>
    <row r="508" spans="1:126" x14ac:dyDescent="0.2">
      <c r="A508" s="90">
        <f t="shared" si="197"/>
        <v>40533</v>
      </c>
      <c r="B508" s="2">
        <f t="shared" si="191"/>
        <v>184755.74150001002</v>
      </c>
      <c r="C508" s="2">
        <f t="shared" si="189"/>
        <v>182625.17172708001</v>
      </c>
      <c r="D508" s="47">
        <f t="shared" si="198"/>
        <v>40523</v>
      </c>
      <c r="E508" s="3">
        <f t="shared" si="206"/>
        <v>6.78E-4</v>
      </c>
      <c r="F508" s="4">
        <f t="shared" si="199"/>
        <v>11</v>
      </c>
      <c r="G508" s="4">
        <f t="shared" si="204"/>
        <v>31</v>
      </c>
      <c r="H508" s="2">
        <f t="shared" si="200"/>
        <v>1.00024052</v>
      </c>
      <c r="I508" s="2">
        <f t="shared" si="201"/>
        <v>1.0073815500000001</v>
      </c>
      <c r="J508" s="2">
        <f t="shared" si="192"/>
        <v>1.0076238399999999</v>
      </c>
      <c r="K508" s="2">
        <f t="shared" si="193"/>
        <v>184017.47681630001</v>
      </c>
      <c r="L508" s="1">
        <f t="shared" si="202"/>
        <v>0</v>
      </c>
      <c r="M508" s="3">
        <f t="shared" si="188"/>
        <v>0</v>
      </c>
      <c r="N508" s="2">
        <f t="shared" si="194"/>
        <v>0</v>
      </c>
      <c r="O508" s="18">
        <f t="shared" si="203"/>
        <v>0.14499999999999999</v>
      </c>
      <c r="P508" s="8">
        <f t="shared" si="205"/>
        <v>1.0040119270000001</v>
      </c>
      <c r="Q508" s="2">
        <f t="shared" si="195"/>
        <v>738.26468370999999</v>
      </c>
      <c r="R508" s="2">
        <f t="shared" si="196"/>
        <v>738.26468370999999</v>
      </c>
      <c r="S508" s="9" t="s">
        <v>56</v>
      </c>
      <c r="T508" s="47">
        <f t="shared" si="190"/>
        <v>40553</v>
      </c>
      <c r="U508" s="4"/>
      <c r="V508" s="127">
        <v>44481</v>
      </c>
      <c r="W508" s="125" t="s">
        <v>76</v>
      </c>
      <c r="X508" s="4"/>
      <c r="Y508" s="4"/>
      <c r="Z508" s="4"/>
      <c r="AA508" s="3"/>
      <c r="AB508" s="4"/>
      <c r="AC508" s="4"/>
      <c r="AD508" s="4"/>
      <c r="AE508" s="3"/>
      <c r="AF508" s="5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</row>
    <row r="509" spans="1:126" x14ac:dyDescent="0.2">
      <c r="A509" s="90">
        <f t="shared" si="197"/>
        <v>40534</v>
      </c>
      <c r="B509" s="2">
        <f t="shared" si="191"/>
        <v>184827.04404410999</v>
      </c>
      <c r="C509" s="2">
        <f t="shared" si="189"/>
        <v>182625.17172708001</v>
      </c>
      <c r="D509" s="47">
        <f t="shared" si="198"/>
        <v>40523</v>
      </c>
      <c r="E509" s="3">
        <f t="shared" si="206"/>
        <v>6.78E-4</v>
      </c>
      <c r="F509" s="4">
        <f t="shared" si="199"/>
        <v>12</v>
      </c>
      <c r="G509" s="4">
        <f t="shared" si="204"/>
        <v>31</v>
      </c>
      <c r="H509" s="2">
        <f t="shared" si="200"/>
        <v>1.0002623900000001</v>
      </c>
      <c r="I509" s="2">
        <f t="shared" si="201"/>
        <v>1.0073815500000001</v>
      </c>
      <c r="J509" s="2">
        <f t="shared" si="192"/>
        <v>1.0076458699999999</v>
      </c>
      <c r="K509" s="2">
        <f t="shared" si="193"/>
        <v>184021.50004883</v>
      </c>
      <c r="L509" s="1">
        <f t="shared" si="202"/>
        <v>0</v>
      </c>
      <c r="M509" s="3">
        <f t="shared" si="188"/>
        <v>0</v>
      </c>
      <c r="N509" s="2">
        <f t="shared" si="194"/>
        <v>0</v>
      </c>
      <c r="O509" s="18">
        <f t="shared" si="203"/>
        <v>0.14499999999999999</v>
      </c>
      <c r="P509" s="8">
        <f t="shared" si="205"/>
        <v>1.004377445</v>
      </c>
      <c r="Q509" s="2">
        <f t="shared" si="195"/>
        <v>805.54399527999999</v>
      </c>
      <c r="R509" s="2">
        <f t="shared" si="196"/>
        <v>805.54399527999999</v>
      </c>
      <c r="S509" s="9" t="s">
        <v>56</v>
      </c>
      <c r="T509" s="47">
        <f t="shared" si="190"/>
        <v>40553</v>
      </c>
      <c r="U509" s="4"/>
      <c r="V509" s="127">
        <v>44502</v>
      </c>
      <c r="W509" s="128" t="s">
        <v>82</v>
      </c>
      <c r="X509" s="4"/>
      <c r="Y509" s="4"/>
      <c r="Z509" s="4"/>
      <c r="AA509" s="3"/>
      <c r="AB509" s="4"/>
      <c r="AC509" s="4"/>
      <c r="AD509" s="4"/>
      <c r="AE509" s="3"/>
      <c r="AF509" s="5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</row>
    <row r="510" spans="1:126" x14ac:dyDescent="0.2">
      <c r="A510" s="90">
        <f t="shared" si="197"/>
        <v>40535</v>
      </c>
      <c r="B510" s="2">
        <f t="shared" si="191"/>
        <v>184898.37400472999</v>
      </c>
      <c r="C510" s="2">
        <f t="shared" si="189"/>
        <v>182625.17172708001</v>
      </c>
      <c r="D510" s="47">
        <f t="shared" si="198"/>
        <v>40523</v>
      </c>
      <c r="E510" s="3">
        <f t="shared" si="206"/>
        <v>6.78E-4</v>
      </c>
      <c r="F510" s="4">
        <f t="shared" si="199"/>
        <v>13</v>
      </c>
      <c r="G510" s="4">
        <f t="shared" si="204"/>
        <v>31</v>
      </c>
      <c r="H510" s="2">
        <f t="shared" si="200"/>
        <v>1.0002842599999999</v>
      </c>
      <c r="I510" s="2">
        <f t="shared" si="201"/>
        <v>1.0073815500000001</v>
      </c>
      <c r="J510" s="2">
        <f t="shared" si="192"/>
        <v>1.0076678999999999</v>
      </c>
      <c r="K510" s="2">
        <f t="shared" si="193"/>
        <v>184025.52328135999</v>
      </c>
      <c r="L510" s="1">
        <f t="shared" si="202"/>
        <v>0</v>
      </c>
      <c r="M510" s="3">
        <f t="shared" si="188"/>
        <v>0</v>
      </c>
      <c r="N510" s="2">
        <f t="shared" si="194"/>
        <v>0</v>
      </c>
      <c r="O510" s="18">
        <f t="shared" si="203"/>
        <v>0.14499999999999999</v>
      </c>
      <c r="P510" s="8">
        <f t="shared" si="205"/>
        <v>1.0047430959999999</v>
      </c>
      <c r="Q510" s="2">
        <f t="shared" si="195"/>
        <v>872.85072336999997</v>
      </c>
      <c r="R510" s="2">
        <f t="shared" si="196"/>
        <v>872.85072336999997</v>
      </c>
      <c r="S510" s="9" t="s">
        <v>56</v>
      </c>
      <c r="T510" s="47">
        <f t="shared" si="190"/>
        <v>40553</v>
      </c>
      <c r="U510" s="4"/>
      <c r="V510" s="127">
        <v>44515</v>
      </c>
      <c r="W510" s="128" t="s">
        <v>83</v>
      </c>
      <c r="X510" s="4"/>
      <c r="Y510" s="4"/>
      <c r="Z510" s="4"/>
      <c r="AA510" s="3"/>
      <c r="AB510" s="4"/>
      <c r="AC510" s="4"/>
      <c r="AD510" s="4"/>
      <c r="AE510" s="3"/>
      <c r="AF510" s="5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</row>
    <row r="511" spans="1:126" x14ac:dyDescent="0.2">
      <c r="A511" s="90">
        <f t="shared" si="197"/>
        <v>40536</v>
      </c>
      <c r="B511" s="2">
        <f t="shared" si="191"/>
        <v>184969.73119945001</v>
      </c>
      <c r="C511" s="2">
        <f t="shared" si="189"/>
        <v>182625.17172708001</v>
      </c>
      <c r="D511" s="47">
        <f t="shared" si="198"/>
        <v>40523</v>
      </c>
      <c r="E511" s="3">
        <f t="shared" si="206"/>
        <v>6.78E-4</v>
      </c>
      <c r="F511" s="4">
        <f t="shared" si="199"/>
        <v>14</v>
      </c>
      <c r="G511" s="4">
        <f t="shared" si="204"/>
        <v>31</v>
      </c>
      <c r="H511" s="2">
        <f t="shared" si="200"/>
        <v>1.00030613</v>
      </c>
      <c r="I511" s="2">
        <f t="shared" si="201"/>
        <v>1.0073815500000001</v>
      </c>
      <c r="J511" s="2">
        <f t="shared" si="192"/>
        <v>1.00768993</v>
      </c>
      <c r="K511" s="2">
        <f t="shared" si="193"/>
        <v>184029.54651389</v>
      </c>
      <c r="L511" s="1">
        <f t="shared" si="202"/>
        <v>0</v>
      </c>
      <c r="M511" s="3">
        <f t="shared" ref="M511:M574" si="207">IF(DAY(A511)=E$2,VLOOKUP(A511,$W$10:$AD$316,5),0)</f>
        <v>0</v>
      </c>
      <c r="N511" s="2">
        <f t="shared" si="194"/>
        <v>0</v>
      </c>
      <c r="O511" s="18">
        <f t="shared" si="203"/>
        <v>0.14499999999999999</v>
      </c>
      <c r="P511" s="8">
        <f t="shared" si="205"/>
        <v>1.005108879</v>
      </c>
      <c r="Q511" s="2">
        <f t="shared" si="195"/>
        <v>940.18468556000005</v>
      </c>
      <c r="R511" s="2">
        <f t="shared" si="196"/>
        <v>940.18468556000005</v>
      </c>
      <c r="S511" s="9" t="s">
        <v>56</v>
      </c>
      <c r="T511" s="47">
        <f t="shared" si="190"/>
        <v>40553</v>
      </c>
      <c r="U511" s="4"/>
      <c r="V511" s="127">
        <v>44620</v>
      </c>
      <c r="W511" s="128" t="s">
        <v>70</v>
      </c>
      <c r="X511" s="4"/>
      <c r="Y511" s="4"/>
      <c r="Z511" s="4"/>
      <c r="AA511" s="3"/>
      <c r="AB511" s="4"/>
      <c r="AC511" s="4"/>
      <c r="AD511" s="4"/>
      <c r="AE511" s="3"/>
      <c r="AF511" s="5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</row>
    <row r="512" spans="1:126" x14ac:dyDescent="0.2">
      <c r="A512" s="90">
        <f t="shared" si="197"/>
        <v>40537</v>
      </c>
      <c r="B512" s="2">
        <f t="shared" si="191"/>
        <v>185041.11801822</v>
      </c>
      <c r="C512" s="2">
        <f t="shared" ref="C512:C575" si="208">IF(DAY(A511)=$E$2,VLOOKUP(A511,W$10:X$316,2),C511)</f>
        <v>182625.17172708001</v>
      </c>
      <c r="D512" s="47">
        <f t="shared" si="198"/>
        <v>40523</v>
      </c>
      <c r="E512" s="3">
        <f t="shared" si="206"/>
        <v>6.78E-4</v>
      </c>
      <c r="F512" s="4">
        <f t="shared" si="199"/>
        <v>15</v>
      </c>
      <c r="G512" s="4">
        <f t="shared" si="204"/>
        <v>31</v>
      </c>
      <c r="H512" s="2">
        <f t="shared" si="200"/>
        <v>1.0003280000000001</v>
      </c>
      <c r="I512" s="2">
        <f t="shared" si="201"/>
        <v>1.0073815500000001</v>
      </c>
      <c r="J512" s="2">
        <f t="shared" si="192"/>
        <v>1.0077119699999999</v>
      </c>
      <c r="K512" s="2">
        <f t="shared" si="193"/>
        <v>184033.57157268</v>
      </c>
      <c r="L512" s="1">
        <f t="shared" si="202"/>
        <v>0</v>
      </c>
      <c r="M512" s="3">
        <f t="shared" si="207"/>
        <v>0</v>
      </c>
      <c r="N512" s="2">
        <f t="shared" si="194"/>
        <v>0</v>
      </c>
      <c r="O512" s="18">
        <f t="shared" si="203"/>
        <v>0.14499999999999999</v>
      </c>
      <c r="P512" s="8">
        <f t="shared" si="205"/>
        <v>1.005474797</v>
      </c>
      <c r="Q512" s="2">
        <f t="shared" si="195"/>
        <v>1007.54644554</v>
      </c>
      <c r="R512" s="2">
        <f t="shared" si="196"/>
        <v>1007.54644554</v>
      </c>
      <c r="S512" s="9" t="s">
        <v>56</v>
      </c>
      <c r="T512" s="47">
        <f t="shared" ref="T512:T575" si="209">IF(DAY(A512)=E$2+1,VLOOKUP(A511,$W$10:$AD$316,8),T511)</f>
        <v>40553</v>
      </c>
      <c r="U512" s="4"/>
      <c r="V512" s="127">
        <v>44621</v>
      </c>
      <c r="W512" s="128" t="s">
        <v>70</v>
      </c>
      <c r="X512" s="4"/>
      <c r="Y512" s="4"/>
      <c r="Z512" s="4"/>
      <c r="AA512" s="3"/>
      <c r="AB512" s="4"/>
      <c r="AC512" s="4"/>
      <c r="AD512" s="4"/>
      <c r="AE512" s="3"/>
      <c r="AF512" s="5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</row>
    <row r="513" spans="1:126" x14ac:dyDescent="0.2">
      <c r="A513" s="90">
        <f t="shared" si="197"/>
        <v>40538</v>
      </c>
      <c r="B513" s="2">
        <f t="shared" si="191"/>
        <v>185112.53023871002</v>
      </c>
      <c r="C513" s="2">
        <f t="shared" si="208"/>
        <v>182625.17172708001</v>
      </c>
      <c r="D513" s="47">
        <f t="shared" si="198"/>
        <v>40523</v>
      </c>
      <c r="E513" s="3">
        <f t="shared" si="206"/>
        <v>6.78E-4</v>
      </c>
      <c r="F513" s="4">
        <f t="shared" si="199"/>
        <v>16</v>
      </c>
      <c r="G513" s="4">
        <f t="shared" si="204"/>
        <v>31</v>
      </c>
      <c r="H513" s="2">
        <f t="shared" si="200"/>
        <v>1.00034987</v>
      </c>
      <c r="I513" s="2">
        <f t="shared" si="201"/>
        <v>1.0073815500000001</v>
      </c>
      <c r="J513" s="2">
        <f t="shared" si="192"/>
        <v>1.0077339999999999</v>
      </c>
      <c r="K513" s="2">
        <f t="shared" si="193"/>
        <v>184037.59480521001</v>
      </c>
      <c r="L513" s="1">
        <f t="shared" si="202"/>
        <v>0</v>
      </c>
      <c r="M513" s="3">
        <f t="shared" si="207"/>
        <v>0</v>
      </c>
      <c r="N513" s="2">
        <f t="shared" si="194"/>
        <v>0</v>
      </c>
      <c r="O513" s="18">
        <f t="shared" si="203"/>
        <v>0.14499999999999999</v>
      </c>
      <c r="P513" s="8">
        <f t="shared" si="205"/>
        <v>1.005840847</v>
      </c>
      <c r="Q513" s="2">
        <f t="shared" si="195"/>
        <v>1074.9354335</v>
      </c>
      <c r="R513" s="2">
        <f t="shared" si="196"/>
        <v>1074.9354335</v>
      </c>
      <c r="S513" s="9" t="s">
        <v>56</v>
      </c>
      <c r="T513" s="47">
        <f t="shared" si="209"/>
        <v>40553</v>
      </c>
      <c r="U513" s="4"/>
      <c r="V513" s="127">
        <v>44666</v>
      </c>
      <c r="W513" s="128" t="s">
        <v>78</v>
      </c>
      <c r="X513" s="4"/>
      <c r="Y513" s="4"/>
      <c r="Z513" s="4"/>
      <c r="AA513" s="3"/>
      <c r="AB513" s="4"/>
      <c r="AC513" s="4"/>
      <c r="AD513" s="4"/>
      <c r="AE513" s="3"/>
      <c r="AF513" s="5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</row>
    <row r="514" spans="1:126" x14ac:dyDescent="0.2">
      <c r="A514" s="90">
        <f t="shared" si="197"/>
        <v>40539</v>
      </c>
      <c r="B514" s="2">
        <f t="shared" si="191"/>
        <v>185183.97006620001</v>
      </c>
      <c r="C514" s="2">
        <f t="shared" si="208"/>
        <v>182625.17172708001</v>
      </c>
      <c r="D514" s="47">
        <f t="shared" si="198"/>
        <v>40523</v>
      </c>
      <c r="E514" s="3">
        <f t="shared" si="206"/>
        <v>6.78E-4</v>
      </c>
      <c r="F514" s="4">
        <f t="shared" si="199"/>
        <v>17</v>
      </c>
      <c r="G514" s="4">
        <f t="shared" si="204"/>
        <v>31</v>
      </c>
      <c r="H514" s="2">
        <f t="shared" si="200"/>
        <v>1.0003717400000001</v>
      </c>
      <c r="I514" s="2">
        <f t="shared" si="201"/>
        <v>1.0073815500000001</v>
      </c>
      <c r="J514" s="2">
        <f t="shared" si="192"/>
        <v>1.0077560299999999</v>
      </c>
      <c r="K514" s="2">
        <f t="shared" si="193"/>
        <v>184041.61803775001</v>
      </c>
      <c r="L514" s="1">
        <f t="shared" si="202"/>
        <v>0</v>
      </c>
      <c r="M514" s="3">
        <f t="shared" si="207"/>
        <v>0</v>
      </c>
      <c r="N514" s="2">
        <f t="shared" si="194"/>
        <v>0</v>
      </c>
      <c r="O514" s="18">
        <f t="shared" si="203"/>
        <v>0.14499999999999999</v>
      </c>
      <c r="P514" s="8">
        <f t="shared" si="205"/>
        <v>1.006207031</v>
      </c>
      <c r="Q514" s="2">
        <f t="shared" si="195"/>
        <v>1142.35202845</v>
      </c>
      <c r="R514" s="2">
        <f t="shared" si="196"/>
        <v>1142.35202845</v>
      </c>
      <c r="S514" s="9" t="s">
        <v>56</v>
      </c>
      <c r="T514" s="47">
        <f t="shared" si="209"/>
        <v>40553</v>
      </c>
      <c r="U514" s="4"/>
      <c r="V514" s="127">
        <v>44672</v>
      </c>
      <c r="W514" s="128" t="s">
        <v>72</v>
      </c>
      <c r="X514" s="4"/>
      <c r="Y514" s="4"/>
      <c r="Z514" s="4"/>
      <c r="AA514" s="3"/>
      <c r="AB514" s="4"/>
      <c r="AC514" s="4"/>
      <c r="AD514" s="4"/>
      <c r="AE514" s="3"/>
      <c r="AF514" s="5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</row>
    <row r="515" spans="1:126" x14ac:dyDescent="0.2">
      <c r="A515" s="90">
        <f t="shared" si="197"/>
        <v>40540</v>
      </c>
      <c r="B515" s="2">
        <f t="shared" si="191"/>
        <v>185255.43915647999</v>
      </c>
      <c r="C515" s="2">
        <f t="shared" si="208"/>
        <v>182625.17172708001</v>
      </c>
      <c r="D515" s="47">
        <f t="shared" si="198"/>
        <v>40523</v>
      </c>
      <c r="E515" s="3">
        <f t="shared" si="206"/>
        <v>6.78E-4</v>
      </c>
      <c r="F515" s="4">
        <f t="shared" si="199"/>
        <v>18</v>
      </c>
      <c r="G515" s="4">
        <f t="shared" si="204"/>
        <v>31</v>
      </c>
      <c r="H515" s="2">
        <f t="shared" si="200"/>
        <v>1.0003936200000001</v>
      </c>
      <c r="I515" s="2">
        <f t="shared" si="201"/>
        <v>1.0073815500000001</v>
      </c>
      <c r="J515" s="2">
        <f t="shared" si="192"/>
        <v>1.0077780700000001</v>
      </c>
      <c r="K515" s="2">
        <f t="shared" si="193"/>
        <v>184045.64309653</v>
      </c>
      <c r="L515" s="1">
        <f t="shared" si="202"/>
        <v>0</v>
      </c>
      <c r="M515" s="3">
        <f t="shared" si="207"/>
        <v>0</v>
      </c>
      <c r="N515" s="2">
        <f t="shared" si="194"/>
        <v>0</v>
      </c>
      <c r="O515" s="18">
        <f t="shared" si="203"/>
        <v>0.14499999999999999</v>
      </c>
      <c r="P515" s="8">
        <f t="shared" si="205"/>
        <v>1.0065733480000001</v>
      </c>
      <c r="Q515" s="2">
        <f t="shared" si="195"/>
        <v>1209.79605995</v>
      </c>
      <c r="R515" s="2">
        <f t="shared" si="196"/>
        <v>1209.79605995</v>
      </c>
      <c r="S515" s="9" t="s">
        <v>56</v>
      </c>
      <c r="T515" s="47">
        <f t="shared" si="209"/>
        <v>40553</v>
      </c>
      <c r="U515" s="4"/>
      <c r="V515" s="127">
        <v>44728</v>
      </c>
      <c r="W515" s="128" t="s">
        <v>80</v>
      </c>
      <c r="X515" s="4"/>
      <c r="Y515" s="4"/>
      <c r="Z515" s="4"/>
      <c r="AA515" s="3"/>
      <c r="AB515" s="4"/>
      <c r="AC515" s="4"/>
      <c r="AD515" s="4"/>
      <c r="AE515" s="3"/>
      <c r="AF515" s="5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</row>
    <row r="516" spans="1:126" x14ac:dyDescent="0.2">
      <c r="A516" s="90">
        <f t="shared" si="197"/>
        <v>40541</v>
      </c>
      <c r="B516" s="2">
        <f t="shared" si="191"/>
        <v>185326.93383535001</v>
      </c>
      <c r="C516" s="2">
        <f t="shared" si="208"/>
        <v>182625.17172708001</v>
      </c>
      <c r="D516" s="47">
        <f t="shared" si="198"/>
        <v>40523</v>
      </c>
      <c r="E516" s="3">
        <f t="shared" si="206"/>
        <v>6.78E-4</v>
      </c>
      <c r="F516" s="4">
        <f t="shared" si="199"/>
        <v>19</v>
      </c>
      <c r="G516" s="4">
        <f t="shared" si="204"/>
        <v>31</v>
      </c>
      <c r="H516" s="2">
        <f t="shared" si="200"/>
        <v>1.00041549</v>
      </c>
      <c r="I516" s="2">
        <f t="shared" si="201"/>
        <v>1.0073815500000001</v>
      </c>
      <c r="J516" s="2">
        <f t="shared" si="192"/>
        <v>1.0078001000000001</v>
      </c>
      <c r="K516" s="2">
        <f t="shared" si="193"/>
        <v>184049.66632906001</v>
      </c>
      <c r="L516" s="1">
        <f t="shared" si="202"/>
        <v>0</v>
      </c>
      <c r="M516" s="3">
        <f t="shared" si="207"/>
        <v>0</v>
      </c>
      <c r="N516" s="2">
        <f t="shared" si="194"/>
        <v>0</v>
      </c>
      <c r="O516" s="18">
        <f t="shared" si="203"/>
        <v>0.14499999999999999</v>
      </c>
      <c r="P516" s="8">
        <f t="shared" si="205"/>
        <v>1.0069397980000001</v>
      </c>
      <c r="Q516" s="2">
        <f t="shared" si="195"/>
        <v>1277.26750629</v>
      </c>
      <c r="R516" s="2">
        <f t="shared" si="196"/>
        <v>1277.26750629</v>
      </c>
      <c r="S516" s="9" t="s">
        <v>56</v>
      </c>
      <c r="T516" s="47">
        <f t="shared" si="209"/>
        <v>40553</v>
      </c>
      <c r="U516" s="4"/>
      <c r="V516" s="127">
        <v>44811</v>
      </c>
      <c r="W516" s="128" t="s">
        <v>81</v>
      </c>
      <c r="X516" s="4"/>
      <c r="Y516" s="4"/>
      <c r="Z516" s="4"/>
      <c r="AA516" s="3"/>
      <c r="AB516" s="4"/>
      <c r="AC516" s="4"/>
      <c r="AD516" s="4"/>
      <c r="AE516" s="3"/>
      <c r="AF516" s="5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</row>
    <row r="517" spans="1:126" x14ac:dyDescent="0.2">
      <c r="A517" s="90">
        <f t="shared" si="197"/>
        <v>40542</v>
      </c>
      <c r="B517" s="2">
        <f t="shared" si="191"/>
        <v>185398.45594199002</v>
      </c>
      <c r="C517" s="2">
        <f t="shared" si="208"/>
        <v>182625.17172708001</v>
      </c>
      <c r="D517" s="47">
        <f t="shared" si="198"/>
        <v>40523</v>
      </c>
      <c r="E517" s="3">
        <f t="shared" si="206"/>
        <v>6.78E-4</v>
      </c>
      <c r="F517" s="4">
        <f t="shared" si="199"/>
        <v>20</v>
      </c>
      <c r="G517" s="4">
        <f t="shared" si="204"/>
        <v>31</v>
      </c>
      <c r="H517" s="2">
        <f t="shared" si="200"/>
        <v>1.0004373600000001</v>
      </c>
      <c r="I517" s="2">
        <f t="shared" si="201"/>
        <v>1.0073815500000001</v>
      </c>
      <c r="J517" s="2">
        <f t="shared" si="192"/>
        <v>1.0078221300000001</v>
      </c>
      <c r="K517" s="2">
        <f t="shared" si="193"/>
        <v>184053.68956160001</v>
      </c>
      <c r="L517" s="1">
        <f t="shared" si="202"/>
        <v>0</v>
      </c>
      <c r="M517" s="3">
        <f t="shared" si="207"/>
        <v>0</v>
      </c>
      <c r="N517" s="2">
        <f t="shared" si="194"/>
        <v>0</v>
      </c>
      <c r="O517" s="18">
        <f t="shared" si="203"/>
        <v>0.14499999999999999</v>
      </c>
      <c r="P517" s="8">
        <f t="shared" si="205"/>
        <v>1.007306381</v>
      </c>
      <c r="Q517" s="2">
        <f t="shared" si="195"/>
        <v>1344.76638039</v>
      </c>
      <c r="R517" s="2">
        <f t="shared" si="196"/>
        <v>1344.76638039</v>
      </c>
      <c r="S517" s="9" t="s">
        <v>56</v>
      </c>
      <c r="T517" s="47">
        <f t="shared" si="209"/>
        <v>40553</v>
      </c>
      <c r="U517" s="4"/>
      <c r="V517" s="127">
        <v>44846</v>
      </c>
      <c r="W517" s="125" t="s">
        <v>76</v>
      </c>
      <c r="X517" s="4"/>
      <c r="Y517" s="4"/>
      <c r="Z517" s="4"/>
      <c r="AA517" s="3"/>
      <c r="AB517" s="4"/>
      <c r="AC517" s="4"/>
      <c r="AD517" s="4"/>
      <c r="AE517" s="3"/>
      <c r="AF517" s="5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</row>
    <row r="518" spans="1:126" x14ac:dyDescent="0.2">
      <c r="A518" s="90">
        <f t="shared" si="197"/>
        <v>40543</v>
      </c>
      <c r="B518" s="2">
        <f t="shared" si="191"/>
        <v>185470.00768636999</v>
      </c>
      <c r="C518" s="2">
        <f t="shared" si="208"/>
        <v>182625.17172708001</v>
      </c>
      <c r="D518" s="47">
        <f t="shared" si="198"/>
        <v>40523</v>
      </c>
      <c r="E518" s="3">
        <f t="shared" si="206"/>
        <v>6.78E-4</v>
      </c>
      <c r="F518" s="4">
        <f t="shared" si="199"/>
        <v>21</v>
      </c>
      <c r="G518" s="4">
        <f t="shared" si="204"/>
        <v>31</v>
      </c>
      <c r="H518" s="2">
        <f t="shared" si="200"/>
        <v>1.0004592400000001</v>
      </c>
      <c r="I518" s="2">
        <f t="shared" si="201"/>
        <v>1.0073815500000001</v>
      </c>
      <c r="J518" s="2">
        <f t="shared" si="192"/>
        <v>1.00784417</v>
      </c>
      <c r="K518" s="2">
        <f t="shared" si="193"/>
        <v>184057.71462037999</v>
      </c>
      <c r="L518" s="1">
        <f t="shared" si="202"/>
        <v>0</v>
      </c>
      <c r="M518" s="3">
        <f t="shared" si="207"/>
        <v>0</v>
      </c>
      <c r="N518" s="2">
        <f t="shared" si="194"/>
        <v>0</v>
      </c>
      <c r="O518" s="18">
        <f t="shared" si="203"/>
        <v>0.14499999999999999</v>
      </c>
      <c r="P518" s="8">
        <f t="shared" si="205"/>
        <v>1.007673099</v>
      </c>
      <c r="Q518" s="2">
        <f t="shared" si="195"/>
        <v>1412.2930659900001</v>
      </c>
      <c r="R518" s="2">
        <f t="shared" si="196"/>
        <v>1412.2930659900001</v>
      </c>
      <c r="S518" s="9" t="s">
        <v>56</v>
      </c>
      <c r="T518" s="47">
        <f t="shared" si="209"/>
        <v>40553</v>
      </c>
      <c r="U518" s="4"/>
      <c r="V518" s="127">
        <v>44867</v>
      </c>
      <c r="W518" s="128" t="s">
        <v>82</v>
      </c>
      <c r="X518" s="4"/>
      <c r="Y518" s="4"/>
      <c r="Z518" s="4"/>
      <c r="AA518" s="3"/>
      <c r="AB518" s="4"/>
      <c r="AC518" s="4"/>
      <c r="AD518" s="4"/>
      <c r="AE518" s="3"/>
      <c r="AF518" s="5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</row>
    <row r="519" spans="1:126" x14ac:dyDescent="0.2">
      <c r="A519" s="90">
        <f t="shared" si="197"/>
        <v>40544</v>
      </c>
      <c r="B519" s="2">
        <f t="shared" si="191"/>
        <v>185541.58667903999</v>
      </c>
      <c r="C519" s="2">
        <f t="shared" si="208"/>
        <v>182625.17172708001</v>
      </c>
      <c r="D519" s="47">
        <f t="shared" si="198"/>
        <v>40523</v>
      </c>
      <c r="E519" s="3">
        <f t="shared" si="206"/>
        <v>6.78E-4</v>
      </c>
      <c r="F519" s="4">
        <f t="shared" si="199"/>
        <v>22</v>
      </c>
      <c r="G519" s="4">
        <f t="shared" si="204"/>
        <v>31</v>
      </c>
      <c r="H519" s="2">
        <f t="shared" si="200"/>
        <v>1.00048111</v>
      </c>
      <c r="I519" s="2">
        <f t="shared" si="201"/>
        <v>1.0073815500000001</v>
      </c>
      <c r="J519" s="2">
        <f t="shared" si="192"/>
        <v>1.00786621</v>
      </c>
      <c r="K519" s="2">
        <f t="shared" si="193"/>
        <v>184061.73967916999</v>
      </c>
      <c r="L519" s="1">
        <f t="shared" si="202"/>
        <v>0</v>
      </c>
      <c r="M519" s="3">
        <f t="shared" si="207"/>
        <v>0</v>
      </c>
      <c r="N519" s="2">
        <f t="shared" si="194"/>
        <v>0</v>
      </c>
      <c r="O519" s="18">
        <f t="shared" si="203"/>
        <v>0.14499999999999999</v>
      </c>
      <c r="P519" s="8">
        <f t="shared" si="205"/>
        <v>1.008039949</v>
      </c>
      <c r="Q519" s="2">
        <f t="shared" si="195"/>
        <v>1479.84699987</v>
      </c>
      <c r="R519" s="2">
        <f t="shared" si="196"/>
        <v>1479.84699987</v>
      </c>
      <c r="S519" s="9" t="s">
        <v>56</v>
      </c>
      <c r="T519" s="47">
        <f t="shared" si="209"/>
        <v>40553</v>
      </c>
      <c r="U519" s="4"/>
      <c r="V519" s="127">
        <v>44880</v>
      </c>
      <c r="W519" s="128" t="s">
        <v>83</v>
      </c>
      <c r="X519" s="4"/>
      <c r="Y519" s="4"/>
      <c r="Z519" s="4"/>
      <c r="AA519" s="3"/>
      <c r="AB519" s="4"/>
      <c r="AC519" s="4"/>
      <c r="AD519" s="4"/>
      <c r="AE519" s="3"/>
      <c r="AF519" s="5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</row>
    <row r="520" spans="1:126" x14ac:dyDescent="0.2">
      <c r="A520" s="90">
        <f t="shared" si="197"/>
        <v>40545</v>
      </c>
      <c r="B520" s="2">
        <f t="shared" si="191"/>
        <v>185613.19163215</v>
      </c>
      <c r="C520" s="2">
        <f t="shared" si="208"/>
        <v>182625.17172708001</v>
      </c>
      <c r="D520" s="47">
        <f t="shared" si="198"/>
        <v>40523</v>
      </c>
      <c r="E520" s="3">
        <f t="shared" si="206"/>
        <v>6.78E-4</v>
      </c>
      <c r="F520" s="4">
        <f t="shared" si="199"/>
        <v>23</v>
      </c>
      <c r="G520" s="4">
        <f t="shared" si="204"/>
        <v>31</v>
      </c>
      <c r="H520" s="2">
        <f t="shared" si="200"/>
        <v>1.00050298</v>
      </c>
      <c r="I520" s="2">
        <f t="shared" si="201"/>
        <v>1.0073815500000001</v>
      </c>
      <c r="J520" s="2">
        <f t="shared" si="192"/>
        <v>1.00788824</v>
      </c>
      <c r="K520" s="2">
        <f t="shared" si="193"/>
        <v>184065.7629117</v>
      </c>
      <c r="L520" s="1">
        <f t="shared" si="202"/>
        <v>0</v>
      </c>
      <c r="M520" s="3">
        <f t="shared" si="207"/>
        <v>0</v>
      </c>
      <c r="N520" s="2">
        <f t="shared" si="194"/>
        <v>0</v>
      </c>
      <c r="O520" s="18">
        <f t="shared" si="203"/>
        <v>0.14499999999999999</v>
      </c>
      <c r="P520" s="8">
        <f t="shared" si="205"/>
        <v>1.0084069339999999</v>
      </c>
      <c r="Q520" s="2">
        <f t="shared" si="195"/>
        <v>1547.4287204499999</v>
      </c>
      <c r="R520" s="2">
        <f t="shared" si="196"/>
        <v>1547.4287204499999</v>
      </c>
      <c r="S520" s="9" t="s">
        <v>56</v>
      </c>
      <c r="T520" s="47">
        <f t="shared" si="209"/>
        <v>40553</v>
      </c>
      <c r="U520" s="4"/>
      <c r="V520" s="127">
        <v>44977</v>
      </c>
      <c r="W520" s="128" t="s">
        <v>70</v>
      </c>
      <c r="X520" s="4"/>
      <c r="Y520" s="4"/>
      <c r="Z520" s="4"/>
      <c r="AA520" s="3"/>
      <c r="AB520" s="4"/>
      <c r="AC520" s="4"/>
      <c r="AD520" s="4"/>
      <c r="AE520" s="3"/>
      <c r="AF520" s="5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</row>
    <row r="521" spans="1:126" x14ac:dyDescent="0.2">
      <c r="A521" s="90">
        <f t="shared" si="197"/>
        <v>40546</v>
      </c>
      <c r="B521" s="2">
        <f t="shared" si="191"/>
        <v>185684.82567769001</v>
      </c>
      <c r="C521" s="2">
        <f t="shared" si="208"/>
        <v>182625.17172708001</v>
      </c>
      <c r="D521" s="47">
        <f t="shared" si="198"/>
        <v>40523</v>
      </c>
      <c r="E521" s="3">
        <f t="shared" si="206"/>
        <v>6.78E-4</v>
      </c>
      <c r="F521" s="4">
        <f t="shared" si="199"/>
        <v>24</v>
      </c>
      <c r="G521" s="4">
        <f t="shared" si="204"/>
        <v>31</v>
      </c>
      <c r="H521" s="2">
        <f t="shared" si="200"/>
        <v>1.0005248600000001</v>
      </c>
      <c r="I521" s="2">
        <f t="shared" si="201"/>
        <v>1.0073815500000001</v>
      </c>
      <c r="J521" s="2">
        <f t="shared" si="192"/>
        <v>1.0079102799999999</v>
      </c>
      <c r="K521" s="2">
        <f t="shared" si="193"/>
        <v>184069.78797048001</v>
      </c>
      <c r="L521" s="1">
        <f t="shared" si="202"/>
        <v>0</v>
      </c>
      <c r="M521" s="3">
        <f t="shared" si="207"/>
        <v>0</v>
      </c>
      <c r="N521" s="2">
        <f t="shared" si="194"/>
        <v>0</v>
      </c>
      <c r="O521" s="18">
        <f t="shared" si="203"/>
        <v>0.14499999999999999</v>
      </c>
      <c r="P521" s="8">
        <f t="shared" si="205"/>
        <v>1.0087740510000001</v>
      </c>
      <c r="Q521" s="2">
        <f t="shared" si="195"/>
        <v>1615.03770721</v>
      </c>
      <c r="R521" s="2">
        <f t="shared" si="196"/>
        <v>1615.03770721</v>
      </c>
      <c r="S521" s="9" t="s">
        <v>56</v>
      </c>
      <c r="T521" s="47">
        <f t="shared" si="209"/>
        <v>40553</v>
      </c>
      <c r="U521" s="4"/>
      <c r="V521" s="127">
        <v>44978</v>
      </c>
      <c r="W521" s="128" t="s">
        <v>70</v>
      </c>
      <c r="X521" s="4"/>
      <c r="Y521" s="4"/>
      <c r="Z521" s="4"/>
      <c r="AA521" s="3"/>
      <c r="AB521" s="4"/>
      <c r="AC521" s="4"/>
      <c r="AD521" s="4"/>
      <c r="AE521" s="3"/>
      <c r="AF521" s="5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</row>
    <row r="522" spans="1:126" x14ac:dyDescent="0.2">
      <c r="A522" s="90">
        <f t="shared" si="197"/>
        <v>40547</v>
      </c>
      <c r="B522" s="2">
        <f t="shared" ref="B522:B585" si="210">(K522+Q522)</f>
        <v>185756.48568559001</v>
      </c>
      <c r="C522" s="2">
        <f t="shared" si="208"/>
        <v>182625.17172708001</v>
      </c>
      <c r="D522" s="47">
        <f t="shared" si="198"/>
        <v>40523</v>
      </c>
      <c r="E522" s="3">
        <f t="shared" si="206"/>
        <v>6.78E-4</v>
      </c>
      <c r="F522" s="4">
        <f t="shared" si="199"/>
        <v>25</v>
      </c>
      <c r="G522" s="4">
        <f t="shared" si="204"/>
        <v>31</v>
      </c>
      <c r="H522" s="2">
        <f t="shared" si="200"/>
        <v>1.0005467299999999</v>
      </c>
      <c r="I522" s="2">
        <f t="shared" si="201"/>
        <v>1.0073815500000001</v>
      </c>
      <c r="J522" s="2">
        <f t="shared" ref="J522:J585" si="211">TRUNC(H522*I522,8)</f>
        <v>1.0079323099999999</v>
      </c>
      <c r="K522" s="2">
        <f t="shared" ref="K522:K585" si="212">TRUNC(C522*J522,8)</f>
        <v>184073.81120302001</v>
      </c>
      <c r="L522" s="1">
        <f t="shared" si="202"/>
        <v>0</v>
      </c>
      <c r="M522" s="3">
        <f t="shared" si="207"/>
        <v>0</v>
      </c>
      <c r="N522" s="2">
        <f t="shared" ref="N522:N585" si="213">IF(M522&gt;0,TRUNC((M522*K522),8),0)</f>
        <v>0</v>
      </c>
      <c r="O522" s="18">
        <f t="shared" si="203"/>
        <v>0.14499999999999999</v>
      </c>
      <c r="P522" s="8">
        <f t="shared" si="205"/>
        <v>1.009141303</v>
      </c>
      <c r="Q522" s="2">
        <f t="shared" ref="Q522:Q585" si="214">TRUNC((P522-1)*K522,8)</f>
        <v>1682.67448257</v>
      </c>
      <c r="R522" s="2">
        <f t="shared" ref="R522:R585" si="215">(N522+Q522)</f>
        <v>1682.67448257</v>
      </c>
      <c r="S522" s="9" t="s">
        <v>56</v>
      </c>
      <c r="T522" s="47">
        <f t="shared" si="209"/>
        <v>40553</v>
      </c>
      <c r="U522" s="4"/>
      <c r="V522" s="127">
        <v>45023</v>
      </c>
      <c r="W522" s="128" t="s">
        <v>78</v>
      </c>
      <c r="X522" s="4"/>
      <c r="Y522" s="4"/>
      <c r="Z522" s="4"/>
      <c r="AA522" s="3"/>
      <c r="AB522" s="4"/>
      <c r="AC522" s="4"/>
      <c r="AD522" s="4"/>
      <c r="AE522" s="3"/>
      <c r="AF522" s="5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</row>
    <row r="523" spans="1:126" x14ac:dyDescent="0.2">
      <c r="A523" s="90">
        <f t="shared" ref="A523:A586" si="216">(A522+1)</f>
        <v>40548</v>
      </c>
      <c r="B523" s="2">
        <f t="shared" si="210"/>
        <v>185828.17497451999</v>
      </c>
      <c r="C523" s="2">
        <f t="shared" si="208"/>
        <v>182625.17172708001</v>
      </c>
      <c r="D523" s="47">
        <f t="shared" ref="D523:D586" si="217">IF(DAY(A522)=$E$2,A523,D522)</f>
        <v>40523</v>
      </c>
      <c r="E523" s="3">
        <f t="shared" si="206"/>
        <v>6.78E-4</v>
      </c>
      <c r="F523" s="4">
        <f t="shared" ref="F523:F586" si="218">IF(DAY(A523)=E$2+1,1,F522+1)</f>
        <v>26</v>
      </c>
      <c r="G523" s="4">
        <f t="shared" si="204"/>
        <v>31</v>
      </c>
      <c r="H523" s="2">
        <f t="shared" ref="H523:H586" si="219">TRUNC(((1+$E523)^($F523/$G523)),8)</f>
        <v>1.00056861</v>
      </c>
      <c r="I523" s="2">
        <f t="shared" ref="I523:I586" si="220">IF(DAY(A522)=E$2,J522,I522)</f>
        <v>1.0073815500000001</v>
      </c>
      <c r="J523" s="2">
        <f t="shared" si="211"/>
        <v>1.0079543500000001</v>
      </c>
      <c r="K523" s="2">
        <f t="shared" si="212"/>
        <v>184077.8362618</v>
      </c>
      <c r="L523" s="1">
        <f t="shared" ref="L523:L586" si="221">IF(DAY(A523)=E$2,VLOOKUP(A523,$W$10:$AD$316,7),0)</f>
        <v>0</v>
      </c>
      <c r="M523" s="3">
        <f t="shared" si="207"/>
        <v>0</v>
      </c>
      <c r="N523" s="2">
        <f t="shared" si="213"/>
        <v>0</v>
      </c>
      <c r="O523" s="18">
        <f t="shared" ref="O523:O586" si="222">(O522)</f>
        <v>0.14499999999999999</v>
      </c>
      <c r="P523" s="8">
        <f t="shared" si="205"/>
        <v>1.0095086879999999</v>
      </c>
      <c r="Q523" s="2">
        <f t="shared" si="214"/>
        <v>1750.3387127200001</v>
      </c>
      <c r="R523" s="2">
        <f t="shared" si="215"/>
        <v>1750.3387127200001</v>
      </c>
      <c r="S523" s="9" t="s">
        <v>56</v>
      </c>
      <c r="T523" s="47">
        <f t="shared" si="209"/>
        <v>40553</v>
      </c>
      <c r="U523" s="4"/>
      <c r="V523" s="127">
        <v>45037</v>
      </c>
      <c r="W523" s="128" t="s">
        <v>72</v>
      </c>
      <c r="X523" s="4"/>
      <c r="Y523" s="4"/>
      <c r="Z523" s="4"/>
      <c r="AA523" s="3"/>
      <c r="AB523" s="4"/>
      <c r="AC523" s="4"/>
      <c r="AD523" s="4"/>
      <c r="AE523" s="3"/>
      <c r="AF523" s="5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</row>
    <row r="524" spans="1:126" x14ac:dyDescent="0.2">
      <c r="A524" s="90">
        <f t="shared" si="216"/>
        <v>40549</v>
      </c>
      <c r="B524" s="2">
        <f t="shared" si="210"/>
        <v>185899.89188792999</v>
      </c>
      <c r="C524" s="2">
        <f t="shared" si="208"/>
        <v>182625.17172708001</v>
      </c>
      <c r="D524" s="47">
        <f t="shared" si="217"/>
        <v>40523</v>
      </c>
      <c r="E524" s="3">
        <f t="shared" si="206"/>
        <v>6.78E-4</v>
      </c>
      <c r="F524" s="4">
        <f t="shared" si="218"/>
        <v>27</v>
      </c>
      <c r="G524" s="4">
        <f t="shared" ref="G524:G587" si="223">IF(DAY(A524)=E$2+1,DAY(EOMONTH(A524,0)), IF(DAY(A524)&lt;&gt;$E$2+1,G523))</f>
        <v>31</v>
      </c>
      <c r="H524" s="2">
        <f t="shared" si="219"/>
        <v>1.00059049</v>
      </c>
      <c r="I524" s="2">
        <f t="shared" si="220"/>
        <v>1.0073815500000001</v>
      </c>
      <c r="J524" s="2">
        <f t="shared" si="211"/>
        <v>1.0079763900000001</v>
      </c>
      <c r="K524" s="2">
        <f t="shared" si="212"/>
        <v>184081.86132058999</v>
      </c>
      <c r="L524" s="1">
        <f t="shared" si="221"/>
        <v>0</v>
      </c>
      <c r="M524" s="3">
        <f t="shared" si="207"/>
        <v>0</v>
      </c>
      <c r="N524" s="2">
        <f t="shared" si="213"/>
        <v>0</v>
      </c>
      <c r="O524" s="18">
        <f t="shared" si="222"/>
        <v>0.14499999999999999</v>
      </c>
      <c r="P524" s="8">
        <f t="shared" si="205"/>
        <v>1.009876207</v>
      </c>
      <c r="Q524" s="2">
        <f t="shared" si="214"/>
        <v>1818.0305673400001</v>
      </c>
      <c r="R524" s="2">
        <f t="shared" si="215"/>
        <v>1818.0305673400001</v>
      </c>
      <c r="S524" s="9" t="s">
        <v>56</v>
      </c>
      <c r="T524" s="47">
        <f t="shared" si="209"/>
        <v>40553</v>
      </c>
      <c r="U524" s="4"/>
      <c r="V524" s="127">
        <v>45047</v>
      </c>
      <c r="W524" s="128" t="s">
        <v>79</v>
      </c>
      <c r="X524" s="4"/>
      <c r="Y524" s="4"/>
      <c r="Z524" s="4"/>
      <c r="AA524" s="3"/>
      <c r="AB524" s="4"/>
      <c r="AC524" s="4"/>
      <c r="AD524" s="4"/>
      <c r="AE524" s="3"/>
      <c r="AF524" s="5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</row>
    <row r="525" spans="1:126" x14ac:dyDescent="0.2">
      <c r="A525" s="90">
        <f t="shared" si="216"/>
        <v>40550</v>
      </c>
      <c r="B525" s="2">
        <f t="shared" si="210"/>
        <v>185971.63642741001</v>
      </c>
      <c r="C525" s="2">
        <f t="shared" si="208"/>
        <v>182625.17172708001</v>
      </c>
      <c r="D525" s="47">
        <f t="shared" si="217"/>
        <v>40523</v>
      </c>
      <c r="E525" s="3">
        <f t="shared" si="206"/>
        <v>6.78E-4</v>
      </c>
      <c r="F525" s="4">
        <f t="shared" si="218"/>
        <v>28</v>
      </c>
      <c r="G525" s="4">
        <f t="shared" si="223"/>
        <v>31</v>
      </c>
      <c r="H525" s="2">
        <f t="shared" si="219"/>
        <v>1.0006123600000001</v>
      </c>
      <c r="I525" s="2">
        <f t="shared" si="220"/>
        <v>1.0073815500000001</v>
      </c>
      <c r="J525" s="2">
        <f t="shared" si="211"/>
        <v>1.00799843</v>
      </c>
      <c r="K525" s="2">
        <f t="shared" si="212"/>
        <v>184085.88637937</v>
      </c>
      <c r="L525" s="1">
        <f t="shared" si="221"/>
        <v>0</v>
      </c>
      <c r="M525" s="3">
        <f t="shared" si="207"/>
        <v>0</v>
      </c>
      <c r="N525" s="2">
        <f t="shared" si="213"/>
        <v>0</v>
      </c>
      <c r="O525" s="18">
        <f t="shared" si="222"/>
        <v>0.14499999999999999</v>
      </c>
      <c r="P525" s="8">
        <f t="shared" si="205"/>
        <v>1.0102438600000001</v>
      </c>
      <c r="Q525" s="2">
        <f t="shared" si="214"/>
        <v>1885.7500480399999</v>
      </c>
      <c r="R525" s="2">
        <f t="shared" si="215"/>
        <v>1885.7500480399999</v>
      </c>
      <c r="S525" s="9" t="s">
        <v>56</v>
      </c>
      <c r="T525" s="47">
        <f t="shared" si="209"/>
        <v>40553</v>
      </c>
      <c r="U525" s="4"/>
      <c r="V525" s="127">
        <v>45085</v>
      </c>
      <c r="W525" s="128" t="s">
        <v>80</v>
      </c>
      <c r="X525" s="4"/>
      <c r="Y525" s="4"/>
      <c r="Z525" s="4"/>
      <c r="AA525" s="3"/>
      <c r="AB525" s="4"/>
      <c r="AC525" s="4"/>
      <c r="AD525" s="4"/>
      <c r="AE525" s="3"/>
      <c r="AF525" s="5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</row>
    <row r="526" spans="1:126" x14ac:dyDescent="0.2">
      <c r="A526" s="90">
        <f t="shared" si="216"/>
        <v>40551</v>
      </c>
      <c r="B526" s="2">
        <f t="shared" si="210"/>
        <v>186043.40841050999</v>
      </c>
      <c r="C526" s="2">
        <f t="shared" si="208"/>
        <v>182625.17172708001</v>
      </c>
      <c r="D526" s="47">
        <f t="shared" si="217"/>
        <v>40523</v>
      </c>
      <c r="E526" s="3">
        <f t="shared" si="206"/>
        <v>6.78E-4</v>
      </c>
      <c r="F526" s="4">
        <f t="shared" si="218"/>
        <v>29</v>
      </c>
      <c r="G526" s="4">
        <f t="shared" si="223"/>
        <v>31</v>
      </c>
      <c r="H526" s="2">
        <f t="shared" si="219"/>
        <v>1.0006342399999999</v>
      </c>
      <c r="I526" s="2">
        <f t="shared" si="220"/>
        <v>1.0073815500000001</v>
      </c>
      <c r="J526" s="2">
        <f t="shared" si="211"/>
        <v>1.0080204699999999</v>
      </c>
      <c r="K526" s="2">
        <f t="shared" si="212"/>
        <v>184089.91143815999</v>
      </c>
      <c r="L526" s="1">
        <f t="shared" si="221"/>
        <v>0</v>
      </c>
      <c r="M526" s="3">
        <f t="shared" si="207"/>
        <v>0</v>
      </c>
      <c r="N526" s="2">
        <f t="shared" si="213"/>
        <v>0</v>
      </c>
      <c r="O526" s="18">
        <f t="shared" si="222"/>
        <v>0.14499999999999999</v>
      </c>
      <c r="P526" s="8">
        <f t="shared" si="205"/>
        <v>1.0106116460000001</v>
      </c>
      <c r="Q526" s="2">
        <f t="shared" si="214"/>
        <v>1953.4969723500001</v>
      </c>
      <c r="R526" s="2">
        <f t="shared" si="215"/>
        <v>1953.4969723500001</v>
      </c>
      <c r="S526" s="9" t="s">
        <v>56</v>
      </c>
      <c r="T526" s="47">
        <f t="shared" si="209"/>
        <v>40553</v>
      </c>
      <c r="U526" s="4"/>
      <c r="V526" s="127">
        <v>45176</v>
      </c>
      <c r="W526" s="128" t="s">
        <v>81</v>
      </c>
      <c r="X526" s="4"/>
      <c r="Y526" s="4"/>
      <c r="Z526" s="4"/>
      <c r="AA526" s="3"/>
      <c r="AB526" s="4"/>
      <c r="AC526" s="4"/>
      <c r="AD526" s="4"/>
      <c r="AE526" s="3"/>
      <c r="AF526" s="5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</row>
    <row r="527" spans="1:126" x14ac:dyDescent="0.2">
      <c r="A527" s="90">
        <f t="shared" si="216"/>
        <v>40552</v>
      </c>
      <c r="B527" s="2">
        <f t="shared" si="210"/>
        <v>186115.20820700002</v>
      </c>
      <c r="C527" s="2">
        <f t="shared" si="208"/>
        <v>182625.17172708001</v>
      </c>
      <c r="D527" s="47">
        <f t="shared" si="217"/>
        <v>40523</v>
      </c>
      <c r="E527" s="3">
        <f t="shared" si="206"/>
        <v>6.78E-4</v>
      </c>
      <c r="F527" s="4">
        <f t="shared" si="218"/>
        <v>30</v>
      </c>
      <c r="G527" s="4">
        <f t="shared" si="223"/>
        <v>31</v>
      </c>
      <c r="H527" s="2">
        <f t="shared" si="219"/>
        <v>1.0006561199999999</v>
      </c>
      <c r="I527" s="2">
        <f t="shared" si="220"/>
        <v>1.0073815500000001</v>
      </c>
      <c r="J527" s="2">
        <f t="shared" si="211"/>
        <v>1.0080425099999999</v>
      </c>
      <c r="K527" s="2">
        <f t="shared" si="212"/>
        <v>184093.93649694</v>
      </c>
      <c r="L527" s="1">
        <f t="shared" si="221"/>
        <v>0</v>
      </c>
      <c r="M527" s="3">
        <f t="shared" si="207"/>
        <v>0</v>
      </c>
      <c r="N527" s="2">
        <f t="shared" si="213"/>
        <v>0</v>
      </c>
      <c r="O527" s="18">
        <f t="shared" si="222"/>
        <v>0.14499999999999999</v>
      </c>
      <c r="P527" s="8">
        <f t="shared" si="205"/>
        <v>1.0109795669999999</v>
      </c>
      <c r="Q527" s="2">
        <f t="shared" si="214"/>
        <v>2021.27171006</v>
      </c>
      <c r="R527" s="2">
        <f t="shared" si="215"/>
        <v>2021.27171006</v>
      </c>
      <c r="S527" s="9" t="s">
        <v>56</v>
      </c>
      <c r="T527" s="47">
        <f t="shared" si="209"/>
        <v>40553</v>
      </c>
      <c r="U527" s="4"/>
      <c r="V527" s="127">
        <v>45211</v>
      </c>
      <c r="W527" s="125" t="s">
        <v>76</v>
      </c>
      <c r="X527" s="4"/>
      <c r="Y527" s="4"/>
      <c r="Z527" s="4"/>
      <c r="AA527" s="3"/>
      <c r="AB527" s="4"/>
      <c r="AC527" s="4"/>
      <c r="AD527" s="4"/>
      <c r="AE527" s="3"/>
      <c r="AF527" s="5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</row>
    <row r="528" spans="1:126" x14ac:dyDescent="0.2">
      <c r="A528" s="91">
        <f t="shared" si="216"/>
        <v>40553</v>
      </c>
      <c r="B528" s="36">
        <f t="shared" si="210"/>
        <v>186187.03545033</v>
      </c>
      <c r="C528" s="36">
        <f t="shared" si="208"/>
        <v>182625.17172708001</v>
      </c>
      <c r="D528" s="120">
        <f t="shared" si="217"/>
        <v>40523</v>
      </c>
      <c r="E528" s="3">
        <f t="shared" si="206"/>
        <v>6.78E-4</v>
      </c>
      <c r="F528" s="21">
        <f t="shared" si="218"/>
        <v>31</v>
      </c>
      <c r="G528" s="21">
        <f t="shared" si="223"/>
        <v>31</v>
      </c>
      <c r="H528" s="36">
        <f t="shared" si="219"/>
        <v>1.000678</v>
      </c>
      <c r="I528" s="36">
        <f t="shared" si="220"/>
        <v>1.0073815500000001</v>
      </c>
      <c r="J528" s="36">
        <f t="shared" si="211"/>
        <v>1.0080645500000001</v>
      </c>
      <c r="K528" s="36">
        <f t="shared" si="212"/>
        <v>184097.96155573</v>
      </c>
      <c r="L528" s="37">
        <f t="shared" si="221"/>
        <v>17</v>
      </c>
      <c r="M528" s="20">
        <f t="shared" si="207"/>
        <v>0</v>
      </c>
      <c r="N528" s="36">
        <f t="shared" si="213"/>
        <v>0</v>
      </c>
      <c r="O528" s="35">
        <f t="shared" si="222"/>
        <v>0.14499999999999999</v>
      </c>
      <c r="P528" s="38">
        <f t="shared" si="205"/>
        <v>1.0113476210000001</v>
      </c>
      <c r="Q528" s="36">
        <f t="shared" si="214"/>
        <v>2089.0738946000001</v>
      </c>
      <c r="R528" s="36">
        <f t="shared" si="215"/>
        <v>2089.0738946000001</v>
      </c>
      <c r="S528" s="39" t="s">
        <v>56</v>
      </c>
      <c r="T528" s="120">
        <f t="shared" si="209"/>
        <v>40553</v>
      </c>
      <c r="U528" s="22">
        <f>(K528+Q528)</f>
        <v>186187.03545033</v>
      </c>
      <c r="V528" s="127">
        <v>45232</v>
      </c>
      <c r="W528" s="128" t="s">
        <v>82</v>
      </c>
      <c r="X528" s="21"/>
      <c r="Y528" s="21"/>
      <c r="Z528" s="21"/>
      <c r="AA528" s="20"/>
      <c r="AB528" s="21"/>
      <c r="AC528" s="21"/>
      <c r="AD528" s="21"/>
      <c r="AE528" s="20"/>
      <c r="AF528" s="6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9"/>
      <c r="DU528" s="29"/>
      <c r="DV528" s="29"/>
    </row>
    <row r="529" spans="1:123" x14ac:dyDescent="0.2">
      <c r="A529" s="90">
        <f t="shared" si="216"/>
        <v>40554</v>
      </c>
      <c r="B529" s="2">
        <f t="shared" si="210"/>
        <v>186261.83550997998</v>
      </c>
      <c r="C529" s="2">
        <f t="shared" si="208"/>
        <v>184697.53296089001</v>
      </c>
      <c r="D529" s="47">
        <f t="shared" si="217"/>
        <v>40554</v>
      </c>
      <c r="E529" s="3">
        <f t="shared" si="206"/>
        <v>1.1689999999999999E-3</v>
      </c>
      <c r="F529" s="4">
        <f t="shared" si="218"/>
        <v>1</v>
      </c>
      <c r="G529" s="4">
        <f t="shared" si="223"/>
        <v>31</v>
      </c>
      <c r="H529" s="2">
        <f t="shared" si="219"/>
        <v>1.0000376799999999</v>
      </c>
      <c r="I529" s="2">
        <f t="shared" si="220"/>
        <v>1.0080645500000001</v>
      </c>
      <c r="J529" s="2">
        <f t="shared" si="211"/>
        <v>1.0081025299999999</v>
      </c>
      <c r="K529" s="2">
        <f t="shared" si="212"/>
        <v>186194.05026262999</v>
      </c>
      <c r="L529" s="1">
        <f t="shared" si="221"/>
        <v>0</v>
      </c>
      <c r="M529" s="3">
        <f t="shared" si="207"/>
        <v>0</v>
      </c>
      <c r="N529" s="2">
        <f t="shared" si="213"/>
        <v>0</v>
      </c>
      <c r="O529" s="18">
        <f t="shared" si="222"/>
        <v>0.14499999999999999</v>
      </c>
      <c r="P529" s="8">
        <f t="shared" si="205"/>
        <v>1.0003640570000001</v>
      </c>
      <c r="Q529" s="2">
        <f t="shared" si="214"/>
        <v>67.785247350000006</v>
      </c>
      <c r="R529" s="2">
        <f t="shared" si="215"/>
        <v>67.785247350000006</v>
      </c>
      <c r="S529" s="9" t="s">
        <v>56</v>
      </c>
      <c r="T529" s="47">
        <f t="shared" si="209"/>
        <v>40584</v>
      </c>
      <c r="U529" s="4"/>
      <c r="V529" s="127">
        <v>45245</v>
      </c>
      <c r="W529" s="128" t="s">
        <v>83</v>
      </c>
      <c r="X529" s="4"/>
      <c r="Y529" s="4"/>
      <c r="Z529" s="4"/>
      <c r="AA529" s="3"/>
      <c r="AB529" s="4"/>
      <c r="AC529" s="4"/>
      <c r="AD529" s="4"/>
      <c r="AE529" s="3"/>
      <c r="AF529" s="5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</row>
    <row r="530" spans="1:123" x14ac:dyDescent="0.2">
      <c r="A530" s="90">
        <f t="shared" si="216"/>
        <v>40555</v>
      </c>
      <c r="B530" s="2">
        <f t="shared" si="210"/>
        <v>186336.66729027999</v>
      </c>
      <c r="C530" s="2">
        <f t="shared" si="208"/>
        <v>184697.53296089001</v>
      </c>
      <c r="D530" s="47">
        <f t="shared" si="217"/>
        <v>40554</v>
      </c>
      <c r="E530" s="3">
        <f t="shared" si="206"/>
        <v>1.1689999999999999E-3</v>
      </c>
      <c r="F530" s="4">
        <f t="shared" si="218"/>
        <v>2</v>
      </c>
      <c r="G530" s="4">
        <f t="shared" si="223"/>
        <v>31</v>
      </c>
      <c r="H530" s="2">
        <f t="shared" si="219"/>
        <v>1.00007537</v>
      </c>
      <c r="I530" s="2">
        <f t="shared" si="220"/>
        <v>1.0080645500000001</v>
      </c>
      <c r="J530" s="2">
        <f t="shared" si="211"/>
        <v>1.00814052</v>
      </c>
      <c r="K530" s="2">
        <f t="shared" si="212"/>
        <v>186201.0669219</v>
      </c>
      <c r="L530" s="1">
        <f t="shared" si="221"/>
        <v>0</v>
      </c>
      <c r="M530" s="3">
        <f t="shared" si="207"/>
        <v>0</v>
      </c>
      <c r="N530" s="2">
        <f t="shared" si="213"/>
        <v>0</v>
      </c>
      <c r="O530" s="18">
        <f t="shared" si="222"/>
        <v>0.14499999999999999</v>
      </c>
      <c r="P530" s="8">
        <f t="shared" si="205"/>
        <v>1.0007282470000001</v>
      </c>
      <c r="Q530" s="2">
        <f t="shared" si="214"/>
        <v>135.60036837999999</v>
      </c>
      <c r="R530" s="2">
        <f t="shared" si="215"/>
        <v>135.60036837999999</v>
      </c>
      <c r="S530" s="9" t="s">
        <v>56</v>
      </c>
      <c r="T530" s="47">
        <f t="shared" si="209"/>
        <v>40584</v>
      </c>
      <c r="U530" s="4"/>
      <c r="V530" s="127">
        <v>45285</v>
      </c>
      <c r="W530" s="128" t="s">
        <v>84</v>
      </c>
      <c r="X530" s="4"/>
      <c r="Y530" s="4"/>
      <c r="Z530" s="4"/>
      <c r="AA530" s="3"/>
      <c r="AB530" s="4"/>
      <c r="AC530" s="4"/>
      <c r="AD530" s="4"/>
      <c r="AE530" s="3"/>
      <c r="AF530" s="5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</row>
    <row r="531" spans="1:123" x14ac:dyDescent="0.2">
      <c r="A531" s="90">
        <f t="shared" si="216"/>
        <v>40556</v>
      </c>
      <c r="B531" s="2">
        <f t="shared" si="210"/>
        <v>186411.53060984</v>
      </c>
      <c r="C531" s="2">
        <f t="shared" si="208"/>
        <v>184697.53296089001</v>
      </c>
      <c r="D531" s="47">
        <f t="shared" si="217"/>
        <v>40554</v>
      </c>
      <c r="E531" s="3">
        <f t="shared" si="206"/>
        <v>1.1689999999999999E-3</v>
      </c>
      <c r="F531" s="4">
        <f t="shared" si="218"/>
        <v>3</v>
      </c>
      <c r="G531" s="4">
        <f t="shared" si="223"/>
        <v>31</v>
      </c>
      <c r="H531" s="2">
        <f t="shared" si="219"/>
        <v>1.0001130600000001</v>
      </c>
      <c r="I531" s="2">
        <f t="shared" si="220"/>
        <v>1.0080645500000001</v>
      </c>
      <c r="J531" s="2">
        <f t="shared" si="211"/>
        <v>1.00817852</v>
      </c>
      <c r="K531" s="2">
        <f t="shared" si="212"/>
        <v>186208.08542816</v>
      </c>
      <c r="L531" s="1">
        <f t="shared" si="221"/>
        <v>0</v>
      </c>
      <c r="M531" s="3">
        <f t="shared" si="207"/>
        <v>0</v>
      </c>
      <c r="N531" s="2">
        <f t="shared" si="213"/>
        <v>0</v>
      </c>
      <c r="O531" s="18">
        <f t="shared" si="222"/>
        <v>0.14499999999999999</v>
      </c>
      <c r="P531" s="8">
        <f t="shared" si="205"/>
        <v>1.0010925690000001</v>
      </c>
      <c r="Q531" s="2">
        <f t="shared" si="214"/>
        <v>203.44518167999999</v>
      </c>
      <c r="R531" s="2">
        <f t="shared" si="215"/>
        <v>203.44518167999999</v>
      </c>
      <c r="S531" s="9" t="s">
        <v>56</v>
      </c>
      <c r="T531" s="47">
        <f t="shared" si="209"/>
        <v>40584</v>
      </c>
      <c r="U531" s="4"/>
      <c r="V531" s="131">
        <v>41640</v>
      </c>
      <c r="W531" s="132" t="s">
        <v>86</v>
      </c>
      <c r="X531" s="4"/>
      <c r="Y531" s="4"/>
      <c r="Z531" s="4"/>
      <c r="AA531" s="3"/>
      <c r="AB531" s="4"/>
      <c r="AC531" s="4"/>
      <c r="AD531" s="4"/>
      <c r="AE531" s="3"/>
      <c r="AF531" s="5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</row>
    <row r="532" spans="1:123" x14ac:dyDescent="0.2">
      <c r="A532" s="90">
        <f t="shared" si="216"/>
        <v>40557</v>
      </c>
      <c r="B532" s="2">
        <f t="shared" si="210"/>
        <v>186486.42381000001</v>
      </c>
      <c r="C532" s="2">
        <f t="shared" si="208"/>
        <v>184697.53296089001</v>
      </c>
      <c r="D532" s="47">
        <f t="shared" si="217"/>
        <v>40554</v>
      </c>
      <c r="E532" s="3">
        <f t="shared" si="206"/>
        <v>1.1689999999999999E-3</v>
      </c>
      <c r="F532" s="4">
        <f t="shared" si="218"/>
        <v>4</v>
      </c>
      <c r="G532" s="4">
        <f t="shared" si="223"/>
        <v>31</v>
      </c>
      <c r="H532" s="2">
        <f t="shared" si="219"/>
        <v>1.0001507599999999</v>
      </c>
      <c r="I532" s="2">
        <f t="shared" si="220"/>
        <v>1.0080645500000001</v>
      </c>
      <c r="J532" s="2">
        <f t="shared" si="211"/>
        <v>1.0082165199999999</v>
      </c>
      <c r="K532" s="2">
        <f t="shared" si="212"/>
        <v>186215.10393441</v>
      </c>
      <c r="L532" s="1">
        <f t="shared" si="221"/>
        <v>0</v>
      </c>
      <c r="M532" s="3">
        <f t="shared" si="207"/>
        <v>0</v>
      </c>
      <c r="N532" s="2">
        <f t="shared" si="213"/>
        <v>0</v>
      </c>
      <c r="O532" s="18">
        <f t="shared" si="222"/>
        <v>0.14499999999999999</v>
      </c>
      <c r="P532" s="8">
        <f t="shared" si="205"/>
        <v>1.001457024</v>
      </c>
      <c r="Q532" s="2">
        <f t="shared" si="214"/>
        <v>271.31987558999998</v>
      </c>
      <c r="R532" s="2">
        <f t="shared" si="215"/>
        <v>271.31987558999998</v>
      </c>
      <c r="S532" s="9" t="s">
        <v>56</v>
      </c>
      <c r="T532" s="47">
        <f t="shared" si="209"/>
        <v>40584</v>
      </c>
      <c r="U532" s="4"/>
      <c r="V532" s="131">
        <v>41701</v>
      </c>
      <c r="W532" s="132" t="s">
        <v>70</v>
      </c>
      <c r="X532" s="4"/>
      <c r="Y532" s="4"/>
      <c r="Z532" s="4"/>
      <c r="AA532" s="3"/>
      <c r="AB532" s="4"/>
      <c r="AC532" s="4"/>
      <c r="AD532" s="4"/>
      <c r="AE532" s="3"/>
      <c r="AF532" s="5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</row>
    <row r="533" spans="1:123" x14ac:dyDescent="0.2">
      <c r="A533" s="90">
        <f t="shared" si="216"/>
        <v>40558</v>
      </c>
      <c r="B533" s="2">
        <f t="shared" si="210"/>
        <v>186561.34504322</v>
      </c>
      <c r="C533" s="2">
        <f t="shared" si="208"/>
        <v>184697.53296089001</v>
      </c>
      <c r="D533" s="47">
        <f t="shared" si="217"/>
        <v>40554</v>
      </c>
      <c r="E533" s="3">
        <f t="shared" si="206"/>
        <v>1.1689999999999999E-3</v>
      </c>
      <c r="F533" s="4">
        <f t="shared" si="218"/>
        <v>5</v>
      </c>
      <c r="G533" s="4">
        <f t="shared" si="223"/>
        <v>31</v>
      </c>
      <c r="H533" s="2">
        <f t="shared" si="219"/>
        <v>1.00018845</v>
      </c>
      <c r="I533" s="2">
        <f t="shared" si="220"/>
        <v>1.0080645500000001</v>
      </c>
      <c r="J533" s="2">
        <f t="shared" si="211"/>
        <v>1.00825451</v>
      </c>
      <c r="K533" s="2">
        <f t="shared" si="212"/>
        <v>186222.12059368999</v>
      </c>
      <c r="L533" s="1">
        <f t="shared" si="221"/>
        <v>0</v>
      </c>
      <c r="M533" s="3">
        <f t="shared" si="207"/>
        <v>0</v>
      </c>
      <c r="N533" s="2">
        <f t="shared" si="213"/>
        <v>0</v>
      </c>
      <c r="O533" s="18">
        <f t="shared" si="222"/>
        <v>0.14499999999999999</v>
      </c>
      <c r="P533" s="8">
        <f t="shared" si="205"/>
        <v>1.0018216120000001</v>
      </c>
      <c r="Q533" s="2">
        <f t="shared" si="214"/>
        <v>339.22444953000002</v>
      </c>
      <c r="R533" s="2">
        <f t="shared" si="215"/>
        <v>339.22444953000002</v>
      </c>
      <c r="S533" s="9" t="s">
        <v>56</v>
      </c>
      <c r="T533" s="47">
        <f t="shared" si="209"/>
        <v>40584</v>
      </c>
      <c r="U533" s="4"/>
      <c r="V533" s="131">
        <v>41702</v>
      </c>
      <c r="W533" s="132" t="s">
        <v>70</v>
      </c>
      <c r="X533" s="4"/>
      <c r="Y533" s="4"/>
      <c r="Z533" s="4"/>
      <c r="AA533" s="3"/>
      <c r="AB533" s="4"/>
      <c r="AC533" s="4"/>
      <c r="AD533" s="4"/>
      <c r="AE533" s="3"/>
      <c r="AF533" s="5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</row>
    <row r="534" spans="1:123" x14ac:dyDescent="0.2">
      <c r="A534" s="90">
        <f t="shared" si="216"/>
        <v>40559</v>
      </c>
      <c r="B534" s="2">
        <f t="shared" si="210"/>
        <v>186636.29967708999</v>
      </c>
      <c r="C534" s="2">
        <f t="shared" si="208"/>
        <v>184697.53296089001</v>
      </c>
      <c r="D534" s="47">
        <f t="shared" si="217"/>
        <v>40554</v>
      </c>
      <c r="E534" s="3">
        <f t="shared" si="206"/>
        <v>1.1689999999999999E-3</v>
      </c>
      <c r="F534" s="4">
        <f t="shared" si="218"/>
        <v>6</v>
      </c>
      <c r="G534" s="4">
        <f t="shared" si="223"/>
        <v>31</v>
      </c>
      <c r="H534" s="2">
        <f t="shared" si="219"/>
        <v>1.00022615</v>
      </c>
      <c r="I534" s="2">
        <f t="shared" si="220"/>
        <v>1.0080645500000001</v>
      </c>
      <c r="J534" s="2">
        <f t="shared" si="211"/>
        <v>1.0082925199999999</v>
      </c>
      <c r="K534" s="2">
        <f t="shared" si="212"/>
        <v>186229.14094690999</v>
      </c>
      <c r="L534" s="1">
        <f t="shared" si="221"/>
        <v>0</v>
      </c>
      <c r="M534" s="3">
        <f t="shared" si="207"/>
        <v>0</v>
      </c>
      <c r="N534" s="2">
        <f t="shared" si="213"/>
        <v>0</v>
      </c>
      <c r="O534" s="18">
        <f t="shared" si="222"/>
        <v>0.14499999999999999</v>
      </c>
      <c r="P534" s="8">
        <f t="shared" si="205"/>
        <v>1.002186332</v>
      </c>
      <c r="Q534" s="2">
        <f t="shared" si="214"/>
        <v>407.15873018000002</v>
      </c>
      <c r="R534" s="2">
        <f t="shared" si="215"/>
        <v>407.15873018000002</v>
      </c>
      <c r="S534" s="9" t="s">
        <v>56</v>
      </c>
      <c r="T534" s="47">
        <f t="shared" si="209"/>
        <v>40584</v>
      </c>
      <c r="U534" s="4"/>
      <c r="V534" s="131">
        <v>41747</v>
      </c>
      <c r="W534" s="132" t="s">
        <v>87</v>
      </c>
      <c r="X534" s="4"/>
      <c r="Y534" s="4"/>
      <c r="Z534" s="4"/>
      <c r="AA534" s="3"/>
      <c r="AB534" s="4"/>
      <c r="AC534" s="4"/>
      <c r="AD534" s="4"/>
      <c r="AE534" s="3"/>
      <c r="AF534" s="5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</row>
    <row r="535" spans="1:123" x14ac:dyDescent="0.2">
      <c r="A535" s="90">
        <f t="shared" si="216"/>
        <v>40560</v>
      </c>
      <c r="B535" s="2">
        <f t="shared" si="210"/>
        <v>186711.28049793001</v>
      </c>
      <c r="C535" s="2">
        <f t="shared" si="208"/>
        <v>184697.53296089001</v>
      </c>
      <c r="D535" s="47">
        <f t="shared" si="217"/>
        <v>40554</v>
      </c>
      <c r="E535" s="3">
        <f t="shared" si="206"/>
        <v>1.1689999999999999E-3</v>
      </c>
      <c r="F535" s="4">
        <f t="shared" si="218"/>
        <v>7</v>
      </c>
      <c r="G535" s="4">
        <f t="shared" si="223"/>
        <v>31</v>
      </c>
      <c r="H535" s="2">
        <f t="shared" si="219"/>
        <v>1.0002638399999999</v>
      </c>
      <c r="I535" s="2">
        <f t="shared" si="220"/>
        <v>1.0080645500000001</v>
      </c>
      <c r="J535" s="2">
        <f t="shared" si="211"/>
        <v>1.00833051</v>
      </c>
      <c r="K535" s="2">
        <f t="shared" si="212"/>
        <v>186236.15760619001</v>
      </c>
      <c r="L535" s="1">
        <f t="shared" si="221"/>
        <v>0</v>
      </c>
      <c r="M535" s="3">
        <f t="shared" si="207"/>
        <v>0</v>
      </c>
      <c r="N535" s="2">
        <f t="shared" si="213"/>
        <v>0</v>
      </c>
      <c r="O535" s="18">
        <f t="shared" si="222"/>
        <v>0.14499999999999999</v>
      </c>
      <c r="P535" s="8">
        <f t="shared" ref="P535:P598" si="224">ROUND((1+O535)^(30/360)^(F535/G535),9)</f>
        <v>1.002551185</v>
      </c>
      <c r="Q535" s="2">
        <f t="shared" si="214"/>
        <v>475.12289174</v>
      </c>
      <c r="R535" s="2">
        <f t="shared" si="215"/>
        <v>475.12289174</v>
      </c>
      <c r="S535" s="9" t="s">
        <v>56</v>
      </c>
      <c r="T535" s="47">
        <f t="shared" si="209"/>
        <v>40584</v>
      </c>
      <c r="U535" s="4"/>
      <c r="V535" s="131">
        <v>41750</v>
      </c>
      <c r="W535" s="132" t="s">
        <v>72</v>
      </c>
      <c r="X535" s="4"/>
      <c r="Y535" s="4"/>
      <c r="Z535" s="4"/>
      <c r="AA535" s="3"/>
      <c r="AB535" s="4"/>
      <c r="AC535" s="4"/>
      <c r="AD535" s="4"/>
      <c r="AE535" s="3"/>
      <c r="AF535" s="5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</row>
    <row r="536" spans="1:123" x14ac:dyDescent="0.2">
      <c r="A536" s="90">
        <f t="shared" si="216"/>
        <v>40561</v>
      </c>
      <c r="B536" s="2">
        <f t="shared" si="210"/>
        <v>186786.29491393</v>
      </c>
      <c r="C536" s="2">
        <f t="shared" si="208"/>
        <v>184697.53296089001</v>
      </c>
      <c r="D536" s="47">
        <f t="shared" si="217"/>
        <v>40554</v>
      </c>
      <c r="E536" s="3">
        <f t="shared" si="206"/>
        <v>1.1689999999999999E-3</v>
      </c>
      <c r="F536" s="4">
        <f t="shared" si="218"/>
        <v>8</v>
      </c>
      <c r="G536" s="4">
        <f t="shared" si="223"/>
        <v>31</v>
      </c>
      <c r="H536" s="2">
        <f t="shared" si="219"/>
        <v>1.0003015399999999</v>
      </c>
      <c r="I536" s="2">
        <f t="shared" si="220"/>
        <v>1.0080645500000001</v>
      </c>
      <c r="J536" s="2">
        <f t="shared" si="211"/>
        <v>1.0083685200000001</v>
      </c>
      <c r="K536" s="2">
        <f t="shared" si="212"/>
        <v>186243.17795941999</v>
      </c>
      <c r="L536" s="1">
        <f t="shared" si="221"/>
        <v>0</v>
      </c>
      <c r="M536" s="3">
        <f t="shared" si="207"/>
        <v>0</v>
      </c>
      <c r="N536" s="2">
        <f t="shared" si="213"/>
        <v>0</v>
      </c>
      <c r="O536" s="18">
        <f t="shared" si="222"/>
        <v>0.14499999999999999</v>
      </c>
      <c r="P536" s="8">
        <f t="shared" si="224"/>
        <v>1.0029161710000001</v>
      </c>
      <c r="Q536" s="2">
        <f t="shared" si="214"/>
        <v>543.11695451000003</v>
      </c>
      <c r="R536" s="2">
        <f t="shared" si="215"/>
        <v>543.11695451000003</v>
      </c>
      <c r="S536" s="9" t="s">
        <v>56</v>
      </c>
      <c r="T536" s="47">
        <f t="shared" si="209"/>
        <v>40584</v>
      </c>
      <c r="U536" s="4"/>
      <c r="V536" s="131">
        <v>41760</v>
      </c>
      <c r="W536" s="132" t="s">
        <v>79</v>
      </c>
      <c r="X536" s="4"/>
      <c r="Y536" s="4"/>
      <c r="Z536" s="4"/>
      <c r="AA536" s="3"/>
      <c r="AB536" s="4"/>
      <c r="AC536" s="4"/>
      <c r="AD536" s="4"/>
      <c r="AE536" s="3"/>
      <c r="AF536" s="5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</row>
    <row r="537" spans="1:123" x14ac:dyDescent="0.2">
      <c r="A537" s="90">
        <f t="shared" si="216"/>
        <v>40562</v>
      </c>
      <c r="B537" s="2">
        <f t="shared" si="210"/>
        <v>186861.33737282999</v>
      </c>
      <c r="C537" s="2">
        <f t="shared" si="208"/>
        <v>184697.53296089001</v>
      </c>
      <c r="D537" s="47">
        <f t="shared" si="217"/>
        <v>40554</v>
      </c>
      <c r="E537" s="3">
        <f t="shared" si="206"/>
        <v>1.1689999999999999E-3</v>
      </c>
      <c r="F537" s="4">
        <f t="shared" si="218"/>
        <v>9</v>
      </c>
      <c r="G537" s="4">
        <f t="shared" si="223"/>
        <v>31</v>
      </c>
      <c r="H537" s="2">
        <f t="shared" si="219"/>
        <v>1.00033924</v>
      </c>
      <c r="I537" s="2">
        <f t="shared" si="220"/>
        <v>1.0080645500000001</v>
      </c>
      <c r="J537" s="2">
        <f t="shared" si="211"/>
        <v>1.0084065200000001</v>
      </c>
      <c r="K537" s="2">
        <f t="shared" si="212"/>
        <v>186250.19646566999</v>
      </c>
      <c r="L537" s="1">
        <f t="shared" si="221"/>
        <v>0</v>
      </c>
      <c r="M537" s="3">
        <f t="shared" si="207"/>
        <v>0</v>
      </c>
      <c r="N537" s="2">
        <f t="shared" si="213"/>
        <v>0</v>
      </c>
      <c r="O537" s="18">
        <f t="shared" si="222"/>
        <v>0.14499999999999999</v>
      </c>
      <c r="P537" s="8">
        <f t="shared" si="224"/>
        <v>1.0032812900000001</v>
      </c>
      <c r="Q537" s="2">
        <f t="shared" si="214"/>
        <v>611.14090715999998</v>
      </c>
      <c r="R537" s="2">
        <f t="shared" si="215"/>
        <v>611.14090715999998</v>
      </c>
      <c r="S537" s="9" t="s">
        <v>56</v>
      </c>
      <c r="T537" s="47">
        <f t="shared" si="209"/>
        <v>40584</v>
      </c>
      <c r="U537" s="4"/>
      <c r="V537" s="131">
        <v>41809</v>
      </c>
      <c r="W537" s="132" t="s">
        <v>88</v>
      </c>
      <c r="X537" s="4"/>
      <c r="Y537" s="4"/>
      <c r="Z537" s="4"/>
      <c r="AA537" s="3"/>
      <c r="AB537" s="4"/>
      <c r="AC537" s="4"/>
      <c r="AD537" s="4"/>
      <c r="AE537" s="3"/>
      <c r="AF537" s="5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</row>
    <row r="538" spans="1:123" x14ac:dyDescent="0.2">
      <c r="A538" s="90">
        <f t="shared" si="216"/>
        <v>40563</v>
      </c>
      <c r="B538" s="2">
        <f t="shared" si="210"/>
        <v>186936.40972911002</v>
      </c>
      <c r="C538" s="2">
        <f t="shared" si="208"/>
        <v>184697.53296089001</v>
      </c>
      <c r="D538" s="47">
        <f t="shared" si="217"/>
        <v>40554</v>
      </c>
      <c r="E538" s="3">
        <f t="shared" si="206"/>
        <v>1.1689999999999999E-3</v>
      </c>
      <c r="F538" s="4">
        <f t="shared" si="218"/>
        <v>10</v>
      </c>
      <c r="G538" s="4">
        <f t="shared" si="223"/>
        <v>31</v>
      </c>
      <c r="H538" s="2">
        <f t="shared" si="219"/>
        <v>1.00037694</v>
      </c>
      <c r="I538" s="2">
        <f t="shared" si="220"/>
        <v>1.0080645500000001</v>
      </c>
      <c r="J538" s="2">
        <f t="shared" si="211"/>
        <v>1.0084445200000001</v>
      </c>
      <c r="K538" s="2">
        <f t="shared" si="212"/>
        <v>186257.21497192001</v>
      </c>
      <c r="L538" s="1">
        <f t="shared" si="221"/>
        <v>0</v>
      </c>
      <c r="M538" s="3">
        <f t="shared" si="207"/>
        <v>0</v>
      </c>
      <c r="N538" s="2">
        <f t="shared" si="213"/>
        <v>0</v>
      </c>
      <c r="O538" s="18">
        <f t="shared" si="222"/>
        <v>0.14499999999999999</v>
      </c>
      <c r="P538" s="8">
        <f t="shared" si="224"/>
        <v>1.003646542</v>
      </c>
      <c r="Q538" s="2">
        <f t="shared" si="214"/>
        <v>679.19475719000002</v>
      </c>
      <c r="R538" s="2">
        <f t="shared" si="215"/>
        <v>679.19475719000002</v>
      </c>
      <c r="S538" s="9" t="s">
        <v>56</v>
      </c>
      <c r="T538" s="47">
        <f t="shared" si="209"/>
        <v>40584</v>
      </c>
      <c r="U538" s="4"/>
      <c r="V538" s="131">
        <v>41998</v>
      </c>
      <c r="W538" s="132" t="s">
        <v>84</v>
      </c>
      <c r="X538" s="4"/>
      <c r="Y538" s="4"/>
      <c r="Z538" s="4"/>
      <c r="AA538" s="3"/>
      <c r="AB538" s="4"/>
      <c r="AC538" s="4"/>
      <c r="AD538" s="4"/>
      <c r="AE538" s="3"/>
      <c r="AF538" s="5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</row>
    <row r="539" spans="1:123" x14ac:dyDescent="0.2">
      <c r="A539" s="90">
        <f t="shared" si="216"/>
        <v>40564</v>
      </c>
      <c r="B539" s="2">
        <f t="shared" si="210"/>
        <v>187011.51569437</v>
      </c>
      <c r="C539" s="2">
        <f t="shared" si="208"/>
        <v>184697.53296089001</v>
      </c>
      <c r="D539" s="47">
        <f t="shared" si="217"/>
        <v>40554</v>
      </c>
      <c r="E539" s="3">
        <f t="shared" si="206"/>
        <v>1.1689999999999999E-3</v>
      </c>
      <c r="F539" s="4">
        <f t="shared" si="218"/>
        <v>11</v>
      </c>
      <c r="G539" s="4">
        <f t="shared" si="223"/>
        <v>31</v>
      </c>
      <c r="H539" s="2">
        <f t="shared" si="219"/>
        <v>1.00041465</v>
      </c>
      <c r="I539" s="2">
        <f t="shared" si="220"/>
        <v>1.0080645500000001</v>
      </c>
      <c r="J539" s="2">
        <f t="shared" si="211"/>
        <v>1.0084825399999999</v>
      </c>
      <c r="K539" s="2">
        <f t="shared" si="212"/>
        <v>186264.23717213</v>
      </c>
      <c r="L539" s="1">
        <f t="shared" si="221"/>
        <v>0</v>
      </c>
      <c r="M539" s="3">
        <f t="shared" si="207"/>
        <v>0</v>
      </c>
      <c r="N539" s="2">
        <f t="shared" si="213"/>
        <v>0</v>
      </c>
      <c r="O539" s="18">
        <f t="shared" si="222"/>
        <v>0.14499999999999999</v>
      </c>
      <c r="P539" s="8">
        <f t="shared" si="224"/>
        <v>1.0040119270000001</v>
      </c>
      <c r="Q539" s="2">
        <f t="shared" si="214"/>
        <v>747.27852224000003</v>
      </c>
      <c r="R539" s="2">
        <f t="shared" si="215"/>
        <v>747.27852224000003</v>
      </c>
      <c r="S539" s="9" t="s">
        <v>56</v>
      </c>
      <c r="T539" s="47">
        <f t="shared" si="209"/>
        <v>40584</v>
      </c>
      <c r="U539" s="4"/>
      <c r="V539" s="131">
        <v>42005</v>
      </c>
      <c r="W539" s="132" t="s">
        <v>86</v>
      </c>
      <c r="X539" s="4"/>
      <c r="Y539" s="4"/>
      <c r="Z539" s="4"/>
      <c r="AA539" s="3"/>
      <c r="AB539" s="4"/>
      <c r="AC539" s="4"/>
      <c r="AD539" s="4"/>
      <c r="AE539" s="3"/>
      <c r="AF539" s="5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</row>
    <row r="540" spans="1:123" x14ac:dyDescent="0.2">
      <c r="A540" s="90">
        <f t="shared" si="216"/>
        <v>40565</v>
      </c>
      <c r="B540" s="2">
        <f t="shared" si="210"/>
        <v>187086.64785519001</v>
      </c>
      <c r="C540" s="2">
        <f t="shared" si="208"/>
        <v>184697.53296089001</v>
      </c>
      <c r="D540" s="47">
        <f t="shared" si="217"/>
        <v>40554</v>
      </c>
      <c r="E540" s="3">
        <f t="shared" si="206"/>
        <v>1.1689999999999999E-3</v>
      </c>
      <c r="F540" s="4">
        <f t="shared" si="218"/>
        <v>12</v>
      </c>
      <c r="G540" s="4">
        <f t="shared" si="223"/>
        <v>31</v>
      </c>
      <c r="H540" s="2">
        <f t="shared" si="219"/>
        <v>1.00045235</v>
      </c>
      <c r="I540" s="2">
        <f t="shared" si="220"/>
        <v>1.0080645500000001</v>
      </c>
      <c r="J540" s="2">
        <f t="shared" si="211"/>
        <v>1.0085205399999999</v>
      </c>
      <c r="K540" s="2">
        <f t="shared" si="212"/>
        <v>186271.25567838</v>
      </c>
      <c r="L540" s="1">
        <f t="shared" si="221"/>
        <v>0</v>
      </c>
      <c r="M540" s="3">
        <f t="shared" si="207"/>
        <v>0</v>
      </c>
      <c r="N540" s="2">
        <f t="shared" si="213"/>
        <v>0</v>
      </c>
      <c r="O540" s="18">
        <f t="shared" si="222"/>
        <v>0.14499999999999999</v>
      </c>
      <c r="P540" s="8">
        <f t="shared" si="224"/>
        <v>1.004377445</v>
      </c>
      <c r="Q540" s="2">
        <f t="shared" si="214"/>
        <v>815.39217681000002</v>
      </c>
      <c r="R540" s="2">
        <f t="shared" si="215"/>
        <v>815.39217681000002</v>
      </c>
      <c r="S540" s="9" t="s">
        <v>56</v>
      </c>
      <c r="T540" s="47">
        <f t="shared" si="209"/>
        <v>40584</v>
      </c>
      <c r="U540" s="4"/>
      <c r="V540" s="131">
        <v>42051</v>
      </c>
      <c r="W540" s="132" t="s">
        <v>70</v>
      </c>
      <c r="X540" s="4"/>
      <c r="Y540" s="4"/>
      <c r="Z540" s="4"/>
      <c r="AA540" s="3"/>
      <c r="AB540" s="4"/>
      <c r="AC540" s="4"/>
      <c r="AD540" s="4"/>
      <c r="AE540" s="3"/>
      <c r="AF540" s="5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</row>
    <row r="541" spans="1:123" x14ac:dyDescent="0.2">
      <c r="A541" s="90">
        <f t="shared" si="216"/>
        <v>40566</v>
      </c>
      <c r="B541" s="2">
        <f t="shared" si="210"/>
        <v>187161.81177754002</v>
      </c>
      <c r="C541" s="2">
        <f t="shared" si="208"/>
        <v>184697.53296089001</v>
      </c>
      <c r="D541" s="47">
        <f t="shared" si="217"/>
        <v>40554</v>
      </c>
      <c r="E541" s="3">
        <f t="shared" si="206"/>
        <v>1.1689999999999999E-3</v>
      </c>
      <c r="F541" s="4">
        <f t="shared" si="218"/>
        <v>13</v>
      </c>
      <c r="G541" s="4">
        <f t="shared" si="223"/>
        <v>31</v>
      </c>
      <c r="H541" s="2">
        <f t="shared" si="219"/>
        <v>1.00049005</v>
      </c>
      <c r="I541" s="2">
        <f t="shared" si="220"/>
        <v>1.0080645500000001</v>
      </c>
      <c r="J541" s="2">
        <f t="shared" si="211"/>
        <v>1.0085585500000001</v>
      </c>
      <c r="K541" s="2">
        <f t="shared" si="212"/>
        <v>186278.27603161</v>
      </c>
      <c r="L541" s="1">
        <f t="shared" si="221"/>
        <v>0</v>
      </c>
      <c r="M541" s="3">
        <f t="shared" si="207"/>
        <v>0</v>
      </c>
      <c r="N541" s="2">
        <f t="shared" si="213"/>
        <v>0</v>
      </c>
      <c r="O541" s="18">
        <f t="shared" si="222"/>
        <v>0.14499999999999999</v>
      </c>
      <c r="P541" s="8">
        <f t="shared" si="224"/>
        <v>1.0047430959999999</v>
      </c>
      <c r="Q541" s="2">
        <f t="shared" si="214"/>
        <v>883.53574592999996</v>
      </c>
      <c r="R541" s="2">
        <f t="shared" si="215"/>
        <v>883.53574592999996</v>
      </c>
      <c r="S541" s="9" t="s">
        <v>56</v>
      </c>
      <c r="T541" s="47">
        <f t="shared" si="209"/>
        <v>40584</v>
      </c>
      <c r="U541" s="4"/>
      <c r="V541" s="131">
        <v>42052</v>
      </c>
      <c r="W541" s="132" t="s">
        <v>70</v>
      </c>
      <c r="X541" s="4"/>
      <c r="Y541" s="4"/>
      <c r="Z541" s="4"/>
      <c r="AA541" s="3"/>
      <c r="AB541" s="4"/>
      <c r="AC541" s="4"/>
      <c r="AD541" s="4"/>
      <c r="AE541" s="3"/>
      <c r="AF541" s="5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</row>
    <row r="542" spans="1:123" x14ac:dyDescent="0.2">
      <c r="A542" s="90">
        <f t="shared" si="216"/>
        <v>40567</v>
      </c>
      <c r="B542" s="2">
        <f t="shared" si="210"/>
        <v>187237.00542354002</v>
      </c>
      <c r="C542" s="2">
        <f t="shared" si="208"/>
        <v>184697.53296089001</v>
      </c>
      <c r="D542" s="47">
        <f t="shared" si="217"/>
        <v>40554</v>
      </c>
      <c r="E542" s="3">
        <f t="shared" si="206"/>
        <v>1.1689999999999999E-3</v>
      </c>
      <c r="F542" s="4">
        <f t="shared" si="218"/>
        <v>14</v>
      </c>
      <c r="G542" s="4">
        <f t="shared" si="223"/>
        <v>31</v>
      </c>
      <c r="H542" s="2">
        <f t="shared" si="219"/>
        <v>1.00052776</v>
      </c>
      <c r="I542" s="2">
        <f t="shared" si="220"/>
        <v>1.0080645500000001</v>
      </c>
      <c r="J542" s="2">
        <f t="shared" si="211"/>
        <v>1.00859656</v>
      </c>
      <c r="K542" s="2">
        <f t="shared" si="212"/>
        <v>186285.29638484001</v>
      </c>
      <c r="L542" s="1">
        <f t="shared" si="221"/>
        <v>0</v>
      </c>
      <c r="M542" s="3">
        <f t="shared" si="207"/>
        <v>0</v>
      </c>
      <c r="N542" s="2">
        <f t="shared" si="213"/>
        <v>0</v>
      </c>
      <c r="O542" s="18">
        <f t="shared" si="222"/>
        <v>0.14499999999999999</v>
      </c>
      <c r="P542" s="8">
        <f t="shared" si="224"/>
        <v>1.005108879</v>
      </c>
      <c r="Q542" s="2">
        <f t="shared" si="214"/>
        <v>951.70903869999995</v>
      </c>
      <c r="R542" s="2">
        <f t="shared" si="215"/>
        <v>951.70903869999995</v>
      </c>
      <c r="S542" s="9" t="s">
        <v>56</v>
      </c>
      <c r="T542" s="47">
        <f t="shared" si="209"/>
        <v>40584</v>
      </c>
      <c r="U542" s="4"/>
      <c r="V542" s="131">
        <v>42097</v>
      </c>
      <c r="W542" s="132" t="s">
        <v>87</v>
      </c>
      <c r="X542" s="4"/>
      <c r="Y542" s="4"/>
      <c r="Z542" s="4"/>
      <c r="AA542" s="3"/>
      <c r="AB542" s="4"/>
      <c r="AC542" s="4"/>
      <c r="AD542" s="4"/>
      <c r="AE542" s="3"/>
      <c r="AF542" s="5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</row>
    <row r="543" spans="1:123" x14ac:dyDescent="0.2">
      <c r="A543" s="90">
        <f t="shared" si="216"/>
        <v>40568</v>
      </c>
      <c r="B543" s="2">
        <f t="shared" si="210"/>
        <v>187312.23121194998</v>
      </c>
      <c r="C543" s="2">
        <f t="shared" si="208"/>
        <v>184697.53296089001</v>
      </c>
      <c r="D543" s="47">
        <f t="shared" si="217"/>
        <v>40554</v>
      </c>
      <c r="E543" s="3">
        <f t="shared" si="206"/>
        <v>1.1689999999999999E-3</v>
      </c>
      <c r="F543" s="4">
        <f t="shared" si="218"/>
        <v>15</v>
      </c>
      <c r="G543" s="4">
        <f t="shared" si="223"/>
        <v>31</v>
      </c>
      <c r="H543" s="2">
        <f t="shared" si="219"/>
        <v>1.00056547</v>
      </c>
      <c r="I543" s="2">
        <f t="shared" si="220"/>
        <v>1.0080645500000001</v>
      </c>
      <c r="J543" s="2">
        <f t="shared" si="211"/>
        <v>1.0086345800000001</v>
      </c>
      <c r="K543" s="2">
        <f t="shared" si="212"/>
        <v>186292.31858503999</v>
      </c>
      <c r="L543" s="1">
        <f t="shared" si="221"/>
        <v>0</v>
      </c>
      <c r="M543" s="3">
        <f t="shared" si="207"/>
        <v>0</v>
      </c>
      <c r="N543" s="2">
        <f t="shared" si="213"/>
        <v>0</v>
      </c>
      <c r="O543" s="18">
        <f t="shared" si="222"/>
        <v>0.14499999999999999</v>
      </c>
      <c r="P543" s="8">
        <f t="shared" si="224"/>
        <v>1.005474797</v>
      </c>
      <c r="Q543" s="2">
        <f t="shared" si="214"/>
        <v>1019.91262691</v>
      </c>
      <c r="R543" s="2">
        <f t="shared" si="215"/>
        <v>1019.91262691</v>
      </c>
      <c r="S543" s="9" t="s">
        <v>56</v>
      </c>
      <c r="T543" s="47">
        <f t="shared" si="209"/>
        <v>40584</v>
      </c>
      <c r="U543" s="4"/>
      <c r="V543" s="131">
        <v>42115</v>
      </c>
      <c r="W543" s="132" t="s">
        <v>72</v>
      </c>
      <c r="X543" s="4"/>
      <c r="Y543" s="4"/>
      <c r="Z543" s="4"/>
      <c r="AA543" s="3"/>
      <c r="AB543" s="4"/>
      <c r="AC543" s="4"/>
      <c r="AD543" s="4"/>
      <c r="AE543" s="3"/>
      <c r="AF543" s="5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</row>
    <row r="544" spans="1:123" x14ac:dyDescent="0.2">
      <c r="A544" s="90">
        <f t="shared" si="216"/>
        <v>40569</v>
      </c>
      <c r="B544" s="2">
        <f t="shared" si="210"/>
        <v>187387.48487320001</v>
      </c>
      <c r="C544" s="2">
        <f t="shared" si="208"/>
        <v>184697.53296089001</v>
      </c>
      <c r="D544" s="47">
        <f t="shared" si="217"/>
        <v>40554</v>
      </c>
      <c r="E544" s="3">
        <f t="shared" si="206"/>
        <v>1.1689999999999999E-3</v>
      </c>
      <c r="F544" s="4">
        <f t="shared" si="218"/>
        <v>16</v>
      </c>
      <c r="G544" s="4">
        <f t="shared" si="223"/>
        <v>31</v>
      </c>
      <c r="H544" s="2">
        <f t="shared" si="219"/>
        <v>1.0006031799999999</v>
      </c>
      <c r="I544" s="2">
        <f t="shared" si="220"/>
        <v>1.0080645500000001</v>
      </c>
      <c r="J544" s="2">
        <f t="shared" si="211"/>
        <v>1.00867259</v>
      </c>
      <c r="K544" s="2">
        <f t="shared" si="212"/>
        <v>186299.33893827</v>
      </c>
      <c r="L544" s="1">
        <f t="shared" si="221"/>
        <v>0</v>
      </c>
      <c r="M544" s="3">
        <f t="shared" si="207"/>
        <v>0</v>
      </c>
      <c r="N544" s="2">
        <f t="shared" si="213"/>
        <v>0</v>
      </c>
      <c r="O544" s="18">
        <f t="shared" si="222"/>
        <v>0.14499999999999999</v>
      </c>
      <c r="P544" s="8">
        <f t="shared" si="224"/>
        <v>1.005840847</v>
      </c>
      <c r="Q544" s="2">
        <f t="shared" si="214"/>
        <v>1088.1459349300001</v>
      </c>
      <c r="R544" s="2">
        <f t="shared" si="215"/>
        <v>1088.1459349300001</v>
      </c>
      <c r="S544" s="9" t="s">
        <v>56</v>
      </c>
      <c r="T544" s="47">
        <f t="shared" si="209"/>
        <v>40584</v>
      </c>
      <c r="U544" s="4"/>
      <c r="V544" s="131">
        <v>42125</v>
      </c>
      <c r="W544" s="132" t="s">
        <v>89</v>
      </c>
      <c r="X544" s="4"/>
      <c r="Y544" s="4"/>
      <c r="Z544" s="4"/>
      <c r="AA544" s="3"/>
      <c r="AB544" s="4"/>
      <c r="AC544" s="4"/>
      <c r="AD544" s="4"/>
      <c r="AE544" s="3"/>
      <c r="AF544" s="5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</row>
    <row r="545" spans="1:126" x14ac:dyDescent="0.2">
      <c r="A545" s="90">
        <f t="shared" si="216"/>
        <v>40570</v>
      </c>
      <c r="B545" s="2">
        <f t="shared" si="210"/>
        <v>187462.76863909999</v>
      </c>
      <c r="C545" s="2">
        <f t="shared" si="208"/>
        <v>184697.53296089001</v>
      </c>
      <c r="D545" s="47">
        <f t="shared" si="217"/>
        <v>40554</v>
      </c>
      <c r="E545" s="3">
        <f t="shared" si="206"/>
        <v>1.1689999999999999E-3</v>
      </c>
      <c r="F545" s="4">
        <f t="shared" si="218"/>
        <v>17</v>
      </c>
      <c r="G545" s="4">
        <f t="shared" si="223"/>
        <v>31</v>
      </c>
      <c r="H545" s="2">
        <f t="shared" si="219"/>
        <v>1.0006408899999999</v>
      </c>
      <c r="I545" s="2">
        <f t="shared" si="220"/>
        <v>1.0080645500000001</v>
      </c>
      <c r="J545" s="2">
        <f t="shared" si="211"/>
        <v>1.0087105999999999</v>
      </c>
      <c r="K545" s="2">
        <f t="shared" si="212"/>
        <v>186306.35929148999</v>
      </c>
      <c r="L545" s="1">
        <f t="shared" si="221"/>
        <v>0</v>
      </c>
      <c r="M545" s="3">
        <f t="shared" si="207"/>
        <v>0</v>
      </c>
      <c r="N545" s="2">
        <f t="shared" si="213"/>
        <v>0</v>
      </c>
      <c r="O545" s="18">
        <f t="shared" si="222"/>
        <v>0.14499999999999999</v>
      </c>
      <c r="P545" s="8">
        <f t="shared" si="224"/>
        <v>1.006207031</v>
      </c>
      <c r="Q545" s="2">
        <f t="shared" si="214"/>
        <v>1156.4093476099999</v>
      </c>
      <c r="R545" s="2">
        <f t="shared" si="215"/>
        <v>1156.4093476099999</v>
      </c>
      <c r="S545" s="9" t="s">
        <v>56</v>
      </c>
      <c r="T545" s="47">
        <f t="shared" si="209"/>
        <v>40584</v>
      </c>
      <c r="U545" s="4"/>
      <c r="V545" s="131">
        <v>42159</v>
      </c>
      <c r="W545" s="132" t="s">
        <v>88</v>
      </c>
      <c r="X545" s="4"/>
      <c r="Y545" s="4"/>
      <c r="Z545" s="4"/>
      <c r="AA545" s="3"/>
      <c r="AB545" s="4"/>
      <c r="AC545" s="4"/>
      <c r="AD545" s="4"/>
      <c r="AE545" s="3"/>
      <c r="AF545" s="5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</row>
    <row r="546" spans="1:126" x14ac:dyDescent="0.2">
      <c r="A546" s="90">
        <f t="shared" si="216"/>
        <v>40571</v>
      </c>
      <c r="B546" s="2">
        <f t="shared" si="210"/>
        <v>187538.08418530002</v>
      </c>
      <c r="C546" s="2">
        <f t="shared" si="208"/>
        <v>184697.53296089001</v>
      </c>
      <c r="D546" s="47">
        <f t="shared" si="217"/>
        <v>40554</v>
      </c>
      <c r="E546" s="3">
        <f t="shared" si="206"/>
        <v>1.1689999999999999E-3</v>
      </c>
      <c r="F546" s="4">
        <f t="shared" si="218"/>
        <v>18</v>
      </c>
      <c r="G546" s="4">
        <f t="shared" si="223"/>
        <v>31</v>
      </c>
      <c r="H546" s="2">
        <f t="shared" si="219"/>
        <v>1.0006786000000001</v>
      </c>
      <c r="I546" s="2">
        <f t="shared" si="220"/>
        <v>1.0080645500000001</v>
      </c>
      <c r="J546" s="2">
        <f t="shared" si="211"/>
        <v>1.00874862</v>
      </c>
      <c r="K546" s="2">
        <f t="shared" si="212"/>
        <v>186313.38149170001</v>
      </c>
      <c r="L546" s="1">
        <f t="shared" si="221"/>
        <v>0</v>
      </c>
      <c r="M546" s="3">
        <f t="shared" si="207"/>
        <v>0</v>
      </c>
      <c r="N546" s="2">
        <f t="shared" si="213"/>
        <v>0</v>
      </c>
      <c r="O546" s="18">
        <f t="shared" si="222"/>
        <v>0.14499999999999999</v>
      </c>
      <c r="P546" s="8">
        <f t="shared" si="224"/>
        <v>1.0065733480000001</v>
      </c>
      <c r="Q546" s="2">
        <f t="shared" si="214"/>
        <v>1224.7026936</v>
      </c>
      <c r="R546" s="2">
        <f t="shared" si="215"/>
        <v>1224.7026936</v>
      </c>
      <c r="S546" s="9" t="s">
        <v>56</v>
      </c>
      <c r="T546" s="47">
        <f t="shared" si="209"/>
        <v>40584</v>
      </c>
      <c r="U546" s="4"/>
      <c r="V546" s="131">
        <v>42254</v>
      </c>
      <c r="W546" s="132" t="s">
        <v>90</v>
      </c>
      <c r="X546" s="4"/>
      <c r="Y546" s="4"/>
      <c r="Z546" s="4"/>
      <c r="AA546" s="3"/>
      <c r="AB546" s="4"/>
      <c r="AC546" s="4"/>
      <c r="AD546" s="4"/>
      <c r="AE546" s="3"/>
      <c r="AF546" s="5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</row>
    <row r="547" spans="1:126" x14ac:dyDescent="0.2">
      <c r="A547" s="90">
        <f t="shared" si="216"/>
        <v>40572</v>
      </c>
      <c r="B547" s="2">
        <f t="shared" si="210"/>
        <v>187613.4296568</v>
      </c>
      <c r="C547" s="2">
        <f t="shared" si="208"/>
        <v>184697.53296089001</v>
      </c>
      <c r="D547" s="47">
        <f t="shared" si="217"/>
        <v>40554</v>
      </c>
      <c r="E547" s="3">
        <f t="shared" si="206"/>
        <v>1.1689999999999999E-3</v>
      </c>
      <c r="F547" s="4">
        <f t="shared" si="218"/>
        <v>19</v>
      </c>
      <c r="G547" s="4">
        <f t="shared" si="223"/>
        <v>31</v>
      </c>
      <c r="H547" s="2">
        <f t="shared" si="219"/>
        <v>1.00071632</v>
      </c>
      <c r="I547" s="2">
        <f t="shared" si="220"/>
        <v>1.0080645500000001</v>
      </c>
      <c r="J547" s="2">
        <f t="shared" si="211"/>
        <v>1.0087866400000001</v>
      </c>
      <c r="K547" s="2">
        <f t="shared" si="212"/>
        <v>186320.40369189999</v>
      </c>
      <c r="L547" s="1">
        <f t="shared" si="221"/>
        <v>0</v>
      </c>
      <c r="M547" s="3">
        <f t="shared" si="207"/>
        <v>0</v>
      </c>
      <c r="N547" s="2">
        <f t="shared" si="213"/>
        <v>0</v>
      </c>
      <c r="O547" s="18">
        <f t="shared" si="222"/>
        <v>0.14499999999999999</v>
      </c>
      <c r="P547" s="8">
        <f t="shared" si="224"/>
        <v>1.0069397980000001</v>
      </c>
      <c r="Q547" s="2">
        <f t="shared" si="214"/>
        <v>1293.0259649</v>
      </c>
      <c r="R547" s="2">
        <f t="shared" si="215"/>
        <v>1293.0259649</v>
      </c>
      <c r="S547" s="9" t="s">
        <v>56</v>
      </c>
      <c r="T547" s="47">
        <f t="shared" si="209"/>
        <v>40584</v>
      </c>
      <c r="U547" s="4"/>
      <c r="V547" s="131">
        <v>42289</v>
      </c>
      <c r="W547" s="125" t="s">
        <v>76</v>
      </c>
      <c r="X547" s="4"/>
      <c r="Y547" s="4"/>
      <c r="Z547" s="4"/>
      <c r="AA547" s="3"/>
      <c r="AB547" s="4"/>
      <c r="AC547" s="4"/>
      <c r="AD547" s="4"/>
      <c r="AE547" s="3"/>
      <c r="AF547" s="5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</row>
    <row r="548" spans="1:126" x14ac:dyDescent="0.2">
      <c r="A548" s="90">
        <f t="shared" si="216"/>
        <v>40573</v>
      </c>
      <c r="B548" s="2">
        <f t="shared" si="210"/>
        <v>187688.80505641</v>
      </c>
      <c r="C548" s="2">
        <f t="shared" si="208"/>
        <v>184697.53296089001</v>
      </c>
      <c r="D548" s="47">
        <f t="shared" si="217"/>
        <v>40554</v>
      </c>
      <c r="E548" s="3">
        <f t="shared" si="206"/>
        <v>1.1689999999999999E-3</v>
      </c>
      <c r="F548" s="4">
        <f t="shared" si="218"/>
        <v>20</v>
      </c>
      <c r="G548" s="4">
        <f t="shared" si="223"/>
        <v>31</v>
      </c>
      <c r="H548" s="2">
        <f t="shared" si="219"/>
        <v>1.00075403</v>
      </c>
      <c r="I548" s="2">
        <f t="shared" si="220"/>
        <v>1.0080645500000001</v>
      </c>
      <c r="J548" s="2">
        <f t="shared" si="211"/>
        <v>1.0088246599999999</v>
      </c>
      <c r="K548" s="2">
        <f t="shared" si="212"/>
        <v>186327.4258921</v>
      </c>
      <c r="L548" s="1">
        <f t="shared" si="221"/>
        <v>0</v>
      </c>
      <c r="M548" s="3">
        <f t="shared" si="207"/>
        <v>0</v>
      </c>
      <c r="N548" s="2">
        <f t="shared" si="213"/>
        <v>0</v>
      </c>
      <c r="O548" s="18">
        <f t="shared" si="222"/>
        <v>0.14499999999999999</v>
      </c>
      <c r="P548" s="8">
        <f t="shared" si="224"/>
        <v>1.007306381</v>
      </c>
      <c r="Q548" s="2">
        <f t="shared" si="214"/>
        <v>1361.3791643100001</v>
      </c>
      <c r="R548" s="2">
        <f t="shared" si="215"/>
        <v>1361.3791643100001</v>
      </c>
      <c r="S548" s="9" t="s">
        <v>56</v>
      </c>
      <c r="T548" s="47">
        <f t="shared" si="209"/>
        <v>40584</v>
      </c>
      <c r="U548" s="4"/>
      <c r="V548" s="131">
        <v>42310</v>
      </c>
      <c r="W548" s="132" t="s">
        <v>82</v>
      </c>
      <c r="X548" s="4"/>
      <c r="Y548" s="4"/>
      <c r="Z548" s="4"/>
      <c r="AA548" s="3"/>
      <c r="AB548" s="4"/>
      <c r="AC548" s="4"/>
      <c r="AD548" s="4"/>
      <c r="AE548" s="3"/>
      <c r="AF548" s="5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</row>
    <row r="549" spans="1:126" x14ac:dyDescent="0.2">
      <c r="A549" s="90">
        <f t="shared" si="216"/>
        <v>40574</v>
      </c>
      <c r="B549" s="2">
        <f t="shared" si="210"/>
        <v>187764.21075962999</v>
      </c>
      <c r="C549" s="2">
        <f t="shared" si="208"/>
        <v>184697.53296089001</v>
      </c>
      <c r="D549" s="47">
        <f t="shared" si="217"/>
        <v>40554</v>
      </c>
      <c r="E549" s="3">
        <f t="shared" si="206"/>
        <v>1.1689999999999999E-3</v>
      </c>
      <c r="F549" s="4">
        <f t="shared" si="218"/>
        <v>21</v>
      </c>
      <c r="G549" s="4">
        <f t="shared" si="223"/>
        <v>31</v>
      </c>
      <c r="H549" s="2">
        <f t="shared" si="219"/>
        <v>1.0007917500000001</v>
      </c>
      <c r="I549" s="2">
        <f t="shared" si="220"/>
        <v>1.0080645500000001</v>
      </c>
      <c r="J549" s="2">
        <f t="shared" si="211"/>
        <v>1.00886268</v>
      </c>
      <c r="K549" s="2">
        <f t="shared" si="212"/>
        <v>186334.44809230999</v>
      </c>
      <c r="L549" s="1">
        <f t="shared" si="221"/>
        <v>0</v>
      </c>
      <c r="M549" s="3">
        <f t="shared" si="207"/>
        <v>0</v>
      </c>
      <c r="N549" s="2">
        <f t="shared" si="213"/>
        <v>0</v>
      </c>
      <c r="O549" s="18">
        <f t="shared" si="222"/>
        <v>0.14499999999999999</v>
      </c>
      <c r="P549" s="8">
        <f t="shared" si="224"/>
        <v>1.007673099</v>
      </c>
      <c r="Q549" s="2">
        <f t="shared" si="214"/>
        <v>1429.76266732</v>
      </c>
      <c r="R549" s="2">
        <f t="shared" si="215"/>
        <v>1429.76266732</v>
      </c>
      <c r="S549" s="9" t="s">
        <v>56</v>
      </c>
      <c r="T549" s="47">
        <f t="shared" si="209"/>
        <v>40584</v>
      </c>
      <c r="U549" s="4"/>
      <c r="V549" s="131">
        <v>42363</v>
      </c>
      <c r="W549" s="132" t="s">
        <v>84</v>
      </c>
      <c r="X549" s="4"/>
      <c r="Y549" s="4"/>
      <c r="Z549" s="4"/>
      <c r="AA549" s="3"/>
      <c r="AB549" s="4"/>
      <c r="AC549" s="4"/>
      <c r="AD549" s="4"/>
      <c r="AE549" s="3"/>
      <c r="AF549" s="5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</row>
    <row r="550" spans="1:126" x14ac:dyDescent="0.2">
      <c r="A550" s="90">
        <f t="shared" si="216"/>
        <v>40575</v>
      </c>
      <c r="B550" s="2">
        <f t="shared" si="210"/>
        <v>187839.64621024</v>
      </c>
      <c r="C550" s="2">
        <f t="shared" si="208"/>
        <v>184697.53296089001</v>
      </c>
      <c r="D550" s="47">
        <f t="shared" si="217"/>
        <v>40554</v>
      </c>
      <c r="E550" s="3">
        <f t="shared" si="206"/>
        <v>1.1689999999999999E-3</v>
      </c>
      <c r="F550" s="4">
        <f t="shared" si="218"/>
        <v>22</v>
      </c>
      <c r="G550" s="4">
        <f t="shared" si="223"/>
        <v>31</v>
      </c>
      <c r="H550" s="2">
        <f t="shared" si="219"/>
        <v>1.00082947</v>
      </c>
      <c r="I550" s="2">
        <f t="shared" si="220"/>
        <v>1.0080645500000001</v>
      </c>
      <c r="J550" s="2">
        <f t="shared" si="211"/>
        <v>1.0089007000000001</v>
      </c>
      <c r="K550" s="2">
        <f t="shared" si="212"/>
        <v>186341.47029251</v>
      </c>
      <c r="L550" s="1">
        <f t="shared" si="221"/>
        <v>0</v>
      </c>
      <c r="M550" s="3">
        <f t="shared" si="207"/>
        <v>0</v>
      </c>
      <c r="N550" s="2">
        <f t="shared" si="213"/>
        <v>0</v>
      </c>
      <c r="O550" s="18">
        <f t="shared" si="222"/>
        <v>0.14499999999999999</v>
      </c>
      <c r="P550" s="8">
        <f t="shared" si="224"/>
        <v>1.008039949</v>
      </c>
      <c r="Q550" s="2">
        <f t="shared" si="214"/>
        <v>1498.17591773</v>
      </c>
      <c r="R550" s="2">
        <f t="shared" si="215"/>
        <v>1498.17591773</v>
      </c>
      <c r="S550" s="9" t="s">
        <v>56</v>
      </c>
      <c r="T550" s="47">
        <f t="shared" si="209"/>
        <v>40584</v>
      </c>
      <c r="U550" s="4"/>
      <c r="V550" s="131">
        <v>42370</v>
      </c>
      <c r="W550" s="132" t="s">
        <v>86</v>
      </c>
      <c r="X550" s="4"/>
      <c r="Y550" s="4"/>
      <c r="Z550" s="4"/>
      <c r="AA550" s="3"/>
      <c r="AB550" s="4"/>
      <c r="AC550" s="4"/>
      <c r="AD550" s="4"/>
      <c r="AE550" s="3"/>
      <c r="AF550" s="5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</row>
    <row r="551" spans="1:126" x14ac:dyDescent="0.2">
      <c r="A551" s="90">
        <f t="shared" si="216"/>
        <v>40576</v>
      </c>
      <c r="B551" s="2">
        <f t="shared" si="210"/>
        <v>187915.11383259998</v>
      </c>
      <c r="C551" s="2">
        <f t="shared" si="208"/>
        <v>184697.53296089001</v>
      </c>
      <c r="D551" s="47">
        <f t="shared" si="217"/>
        <v>40554</v>
      </c>
      <c r="E551" s="3">
        <f t="shared" si="206"/>
        <v>1.1689999999999999E-3</v>
      </c>
      <c r="F551" s="4">
        <f t="shared" si="218"/>
        <v>23</v>
      </c>
      <c r="G551" s="4">
        <f t="shared" si="223"/>
        <v>31</v>
      </c>
      <c r="H551" s="2">
        <f t="shared" si="219"/>
        <v>1.0008671899999999</v>
      </c>
      <c r="I551" s="2">
        <f t="shared" si="220"/>
        <v>1.0080645500000001</v>
      </c>
      <c r="J551" s="2">
        <f t="shared" si="211"/>
        <v>1.0089387299999999</v>
      </c>
      <c r="K551" s="2">
        <f t="shared" si="212"/>
        <v>186348.49433968999</v>
      </c>
      <c r="L551" s="1">
        <f t="shared" si="221"/>
        <v>0</v>
      </c>
      <c r="M551" s="3">
        <f t="shared" si="207"/>
        <v>0</v>
      </c>
      <c r="N551" s="2">
        <f t="shared" si="213"/>
        <v>0</v>
      </c>
      <c r="O551" s="18">
        <f t="shared" si="222"/>
        <v>0.14499999999999999</v>
      </c>
      <c r="P551" s="8">
        <f t="shared" si="224"/>
        <v>1.0084069339999999</v>
      </c>
      <c r="Q551" s="2">
        <f t="shared" si="214"/>
        <v>1566.61949291</v>
      </c>
      <c r="R551" s="2">
        <f t="shared" si="215"/>
        <v>1566.61949291</v>
      </c>
      <c r="S551" s="9" t="s">
        <v>56</v>
      </c>
      <c r="T551" s="47">
        <f t="shared" si="209"/>
        <v>40584</v>
      </c>
      <c r="U551" s="4"/>
      <c r="V551" s="131">
        <v>42408</v>
      </c>
      <c r="W551" s="132" t="s">
        <v>70</v>
      </c>
      <c r="X551" s="4"/>
      <c r="Y551" s="4"/>
      <c r="Z551" s="4"/>
      <c r="AA551" s="3"/>
      <c r="AB551" s="4"/>
      <c r="AC551" s="4"/>
      <c r="AD551" s="4"/>
      <c r="AE551" s="3"/>
      <c r="AF551" s="5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</row>
    <row r="552" spans="1:126" x14ac:dyDescent="0.2">
      <c r="A552" s="90">
        <f t="shared" si="216"/>
        <v>40577</v>
      </c>
      <c r="B552" s="2">
        <f t="shared" si="210"/>
        <v>187990.60934614</v>
      </c>
      <c r="C552" s="2">
        <f t="shared" si="208"/>
        <v>184697.53296089001</v>
      </c>
      <c r="D552" s="47">
        <f t="shared" si="217"/>
        <v>40554</v>
      </c>
      <c r="E552" s="3">
        <f t="shared" si="206"/>
        <v>1.1689999999999999E-3</v>
      </c>
      <c r="F552" s="4">
        <f t="shared" si="218"/>
        <v>24</v>
      </c>
      <c r="G552" s="4">
        <f t="shared" si="223"/>
        <v>31</v>
      </c>
      <c r="H552" s="2">
        <f t="shared" si="219"/>
        <v>1.00090491</v>
      </c>
      <c r="I552" s="2">
        <f t="shared" si="220"/>
        <v>1.0080645500000001</v>
      </c>
      <c r="J552" s="2">
        <f t="shared" si="211"/>
        <v>1.00897675</v>
      </c>
      <c r="K552" s="2">
        <f t="shared" si="212"/>
        <v>186355.51653989</v>
      </c>
      <c r="L552" s="1">
        <f t="shared" si="221"/>
        <v>0</v>
      </c>
      <c r="M552" s="3">
        <f t="shared" si="207"/>
        <v>0</v>
      </c>
      <c r="N552" s="2">
        <f t="shared" si="213"/>
        <v>0</v>
      </c>
      <c r="O552" s="18">
        <f t="shared" si="222"/>
        <v>0.14499999999999999</v>
      </c>
      <c r="P552" s="8">
        <f t="shared" si="224"/>
        <v>1.0087740510000001</v>
      </c>
      <c r="Q552" s="2">
        <f t="shared" si="214"/>
        <v>1635.09280625</v>
      </c>
      <c r="R552" s="2">
        <f t="shared" si="215"/>
        <v>1635.09280625</v>
      </c>
      <c r="S552" s="9" t="s">
        <v>56</v>
      </c>
      <c r="T552" s="47">
        <f t="shared" si="209"/>
        <v>40584</v>
      </c>
      <c r="U552" s="4"/>
      <c r="V552" s="131">
        <v>42409</v>
      </c>
      <c r="W552" s="132" t="s">
        <v>70</v>
      </c>
      <c r="X552" s="4"/>
      <c r="Y552" s="4"/>
      <c r="Z552" s="4"/>
      <c r="AA552" s="3"/>
      <c r="AB552" s="4"/>
      <c r="AC552" s="4"/>
      <c r="AD552" s="4"/>
      <c r="AE552" s="3"/>
      <c r="AF552" s="5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</row>
    <row r="553" spans="1:126" x14ac:dyDescent="0.2">
      <c r="A553" s="90">
        <f t="shared" si="216"/>
        <v>40578</v>
      </c>
      <c r="B553" s="2">
        <f t="shared" si="210"/>
        <v>188066.13703841998</v>
      </c>
      <c r="C553" s="2">
        <f t="shared" si="208"/>
        <v>184697.53296089001</v>
      </c>
      <c r="D553" s="47">
        <f t="shared" si="217"/>
        <v>40554</v>
      </c>
      <c r="E553" s="3">
        <f t="shared" si="206"/>
        <v>1.1689999999999999E-3</v>
      </c>
      <c r="F553" s="4">
        <f t="shared" si="218"/>
        <v>25</v>
      </c>
      <c r="G553" s="4">
        <f t="shared" si="223"/>
        <v>31</v>
      </c>
      <c r="H553" s="2">
        <f t="shared" si="219"/>
        <v>1.0009426299999999</v>
      </c>
      <c r="I553" s="2">
        <f t="shared" si="220"/>
        <v>1.0080645500000001</v>
      </c>
      <c r="J553" s="2">
        <f t="shared" si="211"/>
        <v>1.00901478</v>
      </c>
      <c r="K553" s="2">
        <f t="shared" si="212"/>
        <v>186362.54058706999</v>
      </c>
      <c r="L553" s="1">
        <f t="shared" si="221"/>
        <v>0</v>
      </c>
      <c r="M553" s="3">
        <f t="shared" si="207"/>
        <v>0</v>
      </c>
      <c r="N553" s="2">
        <f t="shared" si="213"/>
        <v>0</v>
      </c>
      <c r="O553" s="18">
        <f t="shared" si="222"/>
        <v>0.14499999999999999</v>
      </c>
      <c r="P553" s="8">
        <f t="shared" si="224"/>
        <v>1.009141303</v>
      </c>
      <c r="Q553" s="2">
        <f t="shared" si="214"/>
        <v>1703.5964513500001</v>
      </c>
      <c r="R553" s="2">
        <f t="shared" si="215"/>
        <v>1703.5964513500001</v>
      </c>
      <c r="S553" s="9" t="s">
        <v>56</v>
      </c>
      <c r="T553" s="47">
        <f t="shared" si="209"/>
        <v>40584</v>
      </c>
      <c r="U553" s="4"/>
      <c r="V553" s="131">
        <v>42454</v>
      </c>
      <c r="W553" s="132" t="s">
        <v>87</v>
      </c>
      <c r="X553" s="4"/>
      <c r="Y553" s="4"/>
      <c r="Z553" s="4"/>
      <c r="AA553" s="3"/>
      <c r="AB553" s="4"/>
      <c r="AC553" s="4"/>
      <c r="AD553" s="4"/>
      <c r="AE553" s="3"/>
      <c r="AF553" s="5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</row>
    <row r="554" spans="1:126" x14ac:dyDescent="0.2">
      <c r="A554" s="90">
        <f t="shared" si="216"/>
        <v>40579</v>
      </c>
      <c r="B554" s="2">
        <f t="shared" si="210"/>
        <v>188141.69281251001</v>
      </c>
      <c r="C554" s="2">
        <f t="shared" si="208"/>
        <v>184697.53296089001</v>
      </c>
      <c r="D554" s="47">
        <f t="shared" si="217"/>
        <v>40554</v>
      </c>
      <c r="E554" s="3">
        <f t="shared" si="206"/>
        <v>1.1689999999999999E-3</v>
      </c>
      <c r="F554" s="4">
        <f t="shared" si="218"/>
        <v>26</v>
      </c>
      <c r="G554" s="4">
        <f t="shared" si="223"/>
        <v>31</v>
      </c>
      <c r="H554" s="2">
        <f t="shared" si="219"/>
        <v>1.0009803500000001</v>
      </c>
      <c r="I554" s="2">
        <f t="shared" si="220"/>
        <v>1.0080645500000001</v>
      </c>
      <c r="J554" s="2">
        <f t="shared" si="211"/>
        <v>1.0090528000000001</v>
      </c>
      <c r="K554" s="2">
        <f t="shared" si="212"/>
        <v>186369.56278727</v>
      </c>
      <c r="L554" s="1">
        <f t="shared" si="221"/>
        <v>0</v>
      </c>
      <c r="M554" s="3">
        <f t="shared" si="207"/>
        <v>0</v>
      </c>
      <c r="N554" s="2">
        <f t="shared" si="213"/>
        <v>0</v>
      </c>
      <c r="O554" s="18">
        <f t="shared" si="222"/>
        <v>0.14499999999999999</v>
      </c>
      <c r="P554" s="8">
        <f t="shared" si="224"/>
        <v>1.0095086879999999</v>
      </c>
      <c r="Q554" s="2">
        <f t="shared" si="214"/>
        <v>1772.1300252399999</v>
      </c>
      <c r="R554" s="2">
        <f t="shared" si="215"/>
        <v>1772.1300252399999</v>
      </c>
      <c r="S554" s="9" t="s">
        <v>56</v>
      </c>
      <c r="T554" s="47">
        <f t="shared" si="209"/>
        <v>40584</v>
      </c>
      <c r="U554" s="4"/>
      <c r="V554" s="131">
        <v>42481</v>
      </c>
      <c r="W554" s="132" t="s">
        <v>72</v>
      </c>
      <c r="X554" s="4"/>
      <c r="Y554" s="4"/>
      <c r="Z554" s="4"/>
      <c r="AA554" s="3"/>
      <c r="AB554" s="4"/>
      <c r="AC554" s="4"/>
      <c r="AD554" s="4"/>
      <c r="AE554" s="3"/>
      <c r="AF554" s="5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</row>
    <row r="555" spans="1:126" x14ac:dyDescent="0.2">
      <c r="A555" s="90">
        <f t="shared" si="216"/>
        <v>40580</v>
      </c>
      <c r="B555" s="2">
        <f t="shared" si="210"/>
        <v>188217.28245120001</v>
      </c>
      <c r="C555" s="2">
        <f t="shared" si="208"/>
        <v>184697.53296089001</v>
      </c>
      <c r="D555" s="47">
        <f t="shared" si="217"/>
        <v>40554</v>
      </c>
      <c r="E555" s="3">
        <f t="shared" ref="E555:E618" si="225">IF(DAY(A554)=$E$2,VLOOKUP(A554,$AF$10:$AG$315,2),E554)</f>
        <v>1.1689999999999999E-3</v>
      </c>
      <c r="F555" s="4">
        <f t="shared" si="218"/>
        <v>27</v>
      </c>
      <c r="G555" s="4">
        <f t="shared" si="223"/>
        <v>31</v>
      </c>
      <c r="H555" s="2">
        <f t="shared" si="219"/>
        <v>1.0010180799999999</v>
      </c>
      <c r="I555" s="2">
        <f t="shared" si="220"/>
        <v>1.0080645500000001</v>
      </c>
      <c r="J555" s="2">
        <f t="shared" si="211"/>
        <v>1.00909084</v>
      </c>
      <c r="K555" s="2">
        <f t="shared" si="212"/>
        <v>186376.58868143</v>
      </c>
      <c r="L555" s="1">
        <f t="shared" si="221"/>
        <v>0</v>
      </c>
      <c r="M555" s="3">
        <f t="shared" si="207"/>
        <v>0</v>
      </c>
      <c r="N555" s="2">
        <f t="shared" si="213"/>
        <v>0</v>
      </c>
      <c r="O555" s="18">
        <f t="shared" si="222"/>
        <v>0.14499999999999999</v>
      </c>
      <c r="P555" s="8">
        <f t="shared" si="224"/>
        <v>1.009876207</v>
      </c>
      <c r="Q555" s="2">
        <f t="shared" si="214"/>
        <v>1840.69376977</v>
      </c>
      <c r="R555" s="2">
        <f t="shared" si="215"/>
        <v>1840.69376977</v>
      </c>
      <c r="S555" s="9" t="s">
        <v>56</v>
      </c>
      <c r="T555" s="47">
        <f t="shared" si="209"/>
        <v>40584</v>
      </c>
      <c r="U555" s="4"/>
      <c r="V555" s="131">
        <v>42516</v>
      </c>
      <c r="W555" s="132" t="s">
        <v>88</v>
      </c>
      <c r="X555" s="4"/>
      <c r="Y555" s="4"/>
      <c r="Z555" s="4"/>
      <c r="AA555" s="3"/>
      <c r="AB555" s="4"/>
      <c r="AC555" s="4"/>
      <c r="AD555" s="4"/>
      <c r="AE555" s="3"/>
      <c r="AF555" s="5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</row>
    <row r="556" spans="1:126" x14ac:dyDescent="0.2">
      <c r="A556" s="90">
        <f t="shared" si="216"/>
        <v>40581</v>
      </c>
      <c r="B556" s="2">
        <f t="shared" si="210"/>
        <v>188292.90036368999</v>
      </c>
      <c r="C556" s="2">
        <f t="shared" si="208"/>
        <v>184697.53296089001</v>
      </c>
      <c r="D556" s="47">
        <f t="shared" si="217"/>
        <v>40554</v>
      </c>
      <c r="E556" s="3">
        <f t="shared" si="225"/>
        <v>1.1689999999999999E-3</v>
      </c>
      <c r="F556" s="4">
        <f t="shared" si="218"/>
        <v>28</v>
      </c>
      <c r="G556" s="4">
        <f t="shared" si="223"/>
        <v>31</v>
      </c>
      <c r="H556" s="2">
        <f t="shared" si="219"/>
        <v>1.00105581</v>
      </c>
      <c r="I556" s="2">
        <f t="shared" si="220"/>
        <v>1.0080645500000001</v>
      </c>
      <c r="J556" s="2">
        <f t="shared" si="211"/>
        <v>1.0091288700000001</v>
      </c>
      <c r="K556" s="2">
        <f t="shared" si="212"/>
        <v>186383.61272860999</v>
      </c>
      <c r="L556" s="1">
        <f t="shared" si="221"/>
        <v>0</v>
      </c>
      <c r="M556" s="3">
        <f t="shared" si="207"/>
        <v>0</v>
      </c>
      <c r="N556" s="2">
        <f t="shared" si="213"/>
        <v>0</v>
      </c>
      <c r="O556" s="18">
        <f t="shared" si="222"/>
        <v>0.14499999999999999</v>
      </c>
      <c r="P556" s="8">
        <f t="shared" si="224"/>
        <v>1.0102438600000001</v>
      </c>
      <c r="Q556" s="2">
        <f t="shared" si="214"/>
        <v>1909.28763508</v>
      </c>
      <c r="R556" s="2">
        <f t="shared" si="215"/>
        <v>1909.28763508</v>
      </c>
      <c r="S556" s="9" t="s">
        <v>56</v>
      </c>
      <c r="T556" s="47">
        <f t="shared" si="209"/>
        <v>40584</v>
      </c>
      <c r="U556" s="4"/>
      <c r="V556" s="131">
        <v>42620</v>
      </c>
      <c r="W556" s="132" t="s">
        <v>90</v>
      </c>
      <c r="X556" s="4"/>
      <c r="Y556" s="4"/>
      <c r="Z556" s="4"/>
      <c r="AA556" s="3"/>
      <c r="AB556" s="4"/>
      <c r="AC556" s="4"/>
      <c r="AD556" s="4"/>
      <c r="AE556" s="3"/>
      <c r="AF556" s="5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</row>
    <row r="557" spans="1:126" x14ac:dyDescent="0.2">
      <c r="A557" s="90">
        <f t="shared" si="216"/>
        <v>40582</v>
      </c>
      <c r="B557" s="2">
        <f t="shared" si="210"/>
        <v>188368.54636437999</v>
      </c>
      <c r="C557" s="2">
        <f t="shared" si="208"/>
        <v>184697.53296089001</v>
      </c>
      <c r="D557" s="47">
        <f t="shared" si="217"/>
        <v>40554</v>
      </c>
      <c r="E557" s="3">
        <f t="shared" si="225"/>
        <v>1.1689999999999999E-3</v>
      </c>
      <c r="F557" s="4">
        <f t="shared" si="218"/>
        <v>29</v>
      </c>
      <c r="G557" s="4">
        <f t="shared" si="223"/>
        <v>31</v>
      </c>
      <c r="H557" s="2">
        <f t="shared" si="219"/>
        <v>1.0010935299999999</v>
      </c>
      <c r="I557" s="2">
        <f t="shared" si="220"/>
        <v>1.0080645500000001</v>
      </c>
      <c r="J557" s="2">
        <f t="shared" si="211"/>
        <v>1.0091668899999999</v>
      </c>
      <c r="K557" s="2">
        <f t="shared" si="212"/>
        <v>186390.63492881</v>
      </c>
      <c r="L557" s="1">
        <f t="shared" si="221"/>
        <v>0</v>
      </c>
      <c r="M557" s="3">
        <f t="shared" si="207"/>
        <v>0</v>
      </c>
      <c r="N557" s="2">
        <f t="shared" si="213"/>
        <v>0</v>
      </c>
      <c r="O557" s="18">
        <f t="shared" si="222"/>
        <v>0.14499999999999999</v>
      </c>
      <c r="P557" s="8">
        <f t="shared" si="224"/>
        <v>1.0106116460000001</v>
      </c>
      <c r="Q557" s="2">
        <f t="shared" si="214"/>
        <v>1977.9114355700001</v>
      </c>
      <c r="R557" s="2">
        <f t="shared" si="215"/>
        <v>1977.9114355700001</v>
      </c>
      <c r="S557" s="9" t="s">
        <v>56</v>
      </c>
      <c r="T557" s="47">
        <f t="shared" si="209"/>
        <v>40584</v>
      </c>
      <c r="U557" s="4"/>
      <c r="V557" s="131">
        <v>42655</v>
      </c>
      <c r="W557" s="125" t="s">
        <v>76</v>
      </c>
      <c r="X557" s="4"/>
      <c r="Y557" s="4"/>
      <c r="Z557" s="4"/>
      <c r="AA557" s="3"/>
      <c r="AB557" s="4"/>
      <c r="AC557" s="4"/>
      <c r="AD557" s="4"/>
      <c r="AE557" s="3"/>
      <c r="AF557" s="5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</row>
    <row r="558" spans="1:126" x14ac:dyDescent="0.2">
      <c r="A558" s="90">
        <f t="shared" si="216"/>
        <v>40583</v>
      </c>
      <c r="B558" s="2">
        <f t="shared" si="210"/>
        <v>188444.2264286</v>
      </c>
      <c r="C558" s="2">
        <f t="shared" si="208"/>
        <v>184697.53296089001</v>
      </c>
      <c r="D558" s="47">
        <f t="shared" si="217"/>
        <v>40554</v>
      </c>
      <c r="E558" s="3">
        <f t="shared" si="225"/>
        <v>1.1689999999999999E-3</v>
      </c>
      <c r="F558" s="4">
        <f t="shared" si="218"/>
        <v>30</v>
      </c>
      <c r="G558" s="4">
        <f t="shared" si="223"/>
        <v>31</v>
      </c>
      <c r="H558" s="2">
        <f t="shared" si="219"/>
        <v>1.00113126</v>
      </c>
      <c r="I558" s="2">
        <f t="shared" si="220"/>
        <v>1.0080645500000001</v>
      </c>
      <c r="J558" s="2">
        <f t="shared" si="211"/>
        <v>1.0092049299999999</v>
      </c>
      <c r="K558" s="2">
        <f t="shared" si="212"/>
        <v>186397.66082296</v>
      </c>
      <c r="L558" s="1">
        <f t="shared" si="221"/>
        <v>0</v>
      </c>
      <c r="M558" s="3">
        <f t="shared" si="207"/>
        <v>0</v>
      </c>
      <c r="N558" s="2">
        <f t="shared" si="213"/>
        <v>0</v>
      </c>
      <c r="O558" s="18">
        <f t="shared" si="222"/>
        <v>0.14499999999999999</v>
      </c>
      <c r="P558" s="8">
        <f t="shared" si="224"/>
        <v>1.0109795669999999</v>
      </c>
      <c r="Q558" s="2">
        <f t="shared" si="214"/>
        <v>2046.5656056400001</v>
      </c>
      <c r="R558" s="2">
        <f t="shared" si="215"/>
        <v>2046.5656056400001</v>
      </c>
      <c r="S558" s="9" t="s">
        <v>56</v>
      </c>
      <c r="T558" s="47">
        <f t="shared" si="209"/>
        <v>40584</v>
      </c>
      <c r="U558" s="4"/>
      <c r="V558" s="131">
        <v>42676</v>
      </c>
      <c r="W558" s="132" t="s">
        <v>82</v>
      </c>
      <c r="X558" s="4"/>
      <c r="Y558" s="4"/>
      <c r="Z558" s="4"/>
      <c r="AA558" s="3"/>
      <c r="AB558" s="4"/>
      <c r="AC558" s="4"/>
      <c r="AD558" s="4"/>
      <c r="AE558" s="3"/>
      <c r="AF558" s="5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</row>
    <row r="559" spans="1:126" x14ac:dyDescent="0.2">
      <c r="A559" s="91">
        <f t="shared" si="216"/>
        <v>40584</v>
      </c>
      <c r="B559" s="36">
        <f t="shared" si="210"/>
        <v>188519.93645459999</v>
      </c>
      <c r="C559" s="36">
        <f t="shared" si="208"/>
        <v>184697.53296089001</v>
      </c>
      <c r="D559" s="120">
        <f t="shared" si="217"/>
        <v>40554</v>
      </c>
      <c r="E559" s="3">
        <f t="shared" si="225"/>
        <v>1.1689999999999999E-3</v>
      </c>
      <c r="F559" s="21">
        <f t="shared" si="218"/>
        <v>31</v>
      </c>
      <c r="G559" s="21">
        <f t="shared" si="223"/>
        <v>31</v>
      </c>
      <c r="H559" s="36">
        <f t="shared" si="219"/>
        <v>1.001169</v>
      </c>
      <c r="I559" s="36">
        <f t="shared" si="220"/>
        <v>1.0080645500000001</v>
      </c>
      <c r="J559" s="36">
        <f t="shared" si="211"/>
        <v>1.0092429700000001</v>
      </c>
      <c r="K559" s="36">
        <f t="shared" si="212"/>
        <v>186404.68671712</v>
      </c>
      <c r="L559" s="37">
        <f t="shared" si="221"/>
        <v>18</v>
      </c>
      <c r="M559" s="20">
        <f t="shared" si="207"/>
        <v>0</v>
      </c>
      <c r="N559" s="36">
        <f t="shared" si="213"/>
        <v>0</v>
      </c>
      <c r="O559" s="35">
        <f t="shared" si="222"/>
        <v>0.14499999999999999</v>
      </c>
      <c r="P559" s="38">
        <f t="shared" si="224"/>
        <v>1.0113476210000001</v>
      </c>
      <c r="Q559" s="36">
        <f t="shared" si="214"/>
        <v>2115.24973748</v>
      </c>
      <c r="R559" s="36">
        <f t="shared" si="215"/>
        <v>2115.24973748</v>
      </c>
      <c r="S559" s="39" t="s">
        <v>56</v>
      </c>
      <c r="T559" s="120">
        <f t="shared" si="209"/>
        <v>40584</v>
      </c>
      <c r="U559" s="22">
        <f>(K559+Q559)</f>
        <v>188519.93645459999</v>
      </c>
      <c r="V559" s="131">
        <v>42689</v>
      </c>
      <c r="W559" s="132" t="s">
        <v>91</v>
      </c>
      <c r="X559" s="21"/>
      <c r="Y559" s="21"/>
      <c r="Z559" s="21"/>
      <c r="AA559" s="20"/>
      <c r="AB559" s="21"/>
      <c r="AC559" s="21"/>
      <c r="AD559" s="21"/>
      <c r="AE559" s="20"/>
      <c r="AF559" s="6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9"/>
      <c r="DU559" s="29"/>
      <c r="DV559" s="29"/>
    </row>
    <row r="560" spans="1:126" x14ac:dyDescent="0.2">
      <c r="A560" s="90">
        <f t="shared" si="216"/>
        <v>40585</v>
      </c>
      <c r="B560" s="2">
        <f t="shared" si="210"/>
        <v>188595.9233739</v>
      </c>
      <c r="C560" s="2">
        <f t="shared" si="208"/>
        <v>186793.41056456001</v>
      </c>
      <c r="D560" s="47">
        <f t="shared" si="217"/>
        <v>40585</v>
      </c>
      <c r="E560" s="3">
        <f t="shared" si="225"/>
        <v>0</v>
      </c>
      <c r="F560" s="4">
        <f t="shared" si="218"/>
        <v>1</v>
      </c>
      <c r="G560" s="4">
        <f t="shared" si="223"/>
        <v>28</v>
      </c>
      <c r="H560" s="2">
        <f t="shared" si="219"/>
        <v>1</v>
      </c>
      <c r="I560" s="2">
        <f t="shared" si="220"/>
        <v>1.0092429700000001</v>
      </c>
      <c r="J560" s="2">
        <f t="shared" si="211"/>
        <v>1.0092429700000001</v>
      </c>
      <c r="K560" s="2">
        <f t="shared" si="212"/>
        <v>188519.93645460001</v>
      </c>
      <c r="L560" s="1">
        <f t="shared" si="221"/>
        <v>0</v>
      </c>
      <c r="M560" s="3">
        <f t="shared" si="207"/>
        <v>0</v>
      </c>
      <c r="N560" s="2">
        <f t="shared" si="213"/>
        <v>0</v>
      </c>
      <c r="O560" s="18">
        <f t="shared" si="222"/>
        <v>0.14499999999999999</v>
      </c>
      <c r="P560" s="8">
        <f t="shared" si="224"/>
        <v>1.000403071</v>
      </c>
      <c r="Q560" s="2">
        <f t="shared" si="214"/>
        <v>75.986919299999997</v>
      </c>
      <c r="R560" s="2">
        <f t="shared" si="215"/>
        <v>75.986919299999997</v>
      </c>
      <c r="S560" s="9" t="s">
        <v>56</v>
      </c>
      <c r="T560" s="47">
        <f t="shared" si="209"/>
        <v>40612</v>
      </c>
      <c r="U560" s="4"/>
      <c r="V560" s="131">
        <v>42793</v>
      </c>
      <c r="W560" s="132" t="s">
        <v>70</v>
      </c>
      <c r="X560" s="4"/>
      <c r="Y560" s="4"/>
      <c r="Z560" s="4"/>
      <c r="AA560" s="3"/>
      <c r="AB560" s="4"/>
      <c r="AC560" s="4"/>
      <c r="AD560" s="4"/>
      <c r="AE560" s="3"/>
      <c r="AF560" s="5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</row>
    <row r="561" spans="1:123" x14ac:dyDescent="0.2">
      <c r="A561" s="90">
        <f t="shared" si="216"/>
        <v>40586</v>
      </c>
      <c r="B561" s="2">
        <f t="shared" si="210"/>
        <v>188671.94102196002</v>
      </c>
      <c r="C561" s="2">
        <f t="shared" si="208"/>
        <v>186793.41056456001</v>
      </c>
      <c r="D561" s="47">
        <f t="shared" si="217"/>
        <v>40585</v>
      </c>
      <c r="E561" s="3">
        <f t="shared" si="225"/>
        <v>0</v>
      </c>
      <c r="F561" s="4">
        <f t="shared" si="218"/>
        <v>2</v>
      </c>
      <c r="G561" s="4">
        <f t="shared" si="223"/>
        <v>28</v>
      </c>
      <c r="H561" s="2">
        <f t="shared" si="219"/>
        <v>1</v>
      </c>
      <c r="I561" s="2">
        <f t="shared" si="220"/>
        <v>1.0092429700000001</v>
      </c>
      <c r="J561" s="2">
        <f t="shared" si="211"/>
        <v>1.0092429700000001</v>
      </c>
      <c r="K561" s="2">
        <f t="shared" si="212"/>
        <v>188519.93645460001</v>
      </c>
      <c r="L561" s="1">
        <f t="shared" si="221"/>
        <v>0</v>
      </c>
      <c r="M561" s="3">
        <f t="shared" si="207"/>
        <v>0</v>
      </c>
      <c r="N561" s="2">
        <f t="shared" si="213"/>
        <v>0</v>
      </c>
      <c r="O561" s="18">
        <f t="shared" si="222"/>
        <v>0.14499999999999999</v>
      </c>
      <c r="P561" s="8">
        <f t="shared" si="224"/>
        <v>1.000806305</v>
      </c>
      <c r="Q561" s="2">
        <f t="shared" si="214"/>
        <v>152.00456736000001</v>
      </c>
      <c r="R561" s="2">
        <f t="shared" si="215"/>
        <v>152.00456736000001</v>
      </c>
      <c r="S561" s="9" t="s">
        <v>56</v>
      </c>
      <c r="T561" s="47">
        <f t="shared" si="209"/>
        <v>40612</v>
      </c>
      <c r="U561" s="4"/>
      <c r="V561" s="131">
        <v>42794</v>
      </c>
      <c r="W561" s="132" t="s">
        <v>70</v>
      </c>
      <c r="X561" s="4"/>
      <c r="Y561" s="4"/>
      <c r="Z561" s="4"/>
      <c r="AA561" s="3"/>
      <c r="AB561" s="4"/>
      <c r="AC561" s="4"/>
      <c r="AD561" s="4"/>
      <c r="AE561" s="3"/>
      <c r="AF561" s="5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</row>
    <row r="562" spans="1:123" x14ac:dyDescent="0.2">
      <c r="A562" s="90">
        <f t="shared" si="216"/>
        <v>40587</v>
      </c>
      <c r="B562" s="2">
        <f t="shared" si="210"/>
        <v>188747.98921024002</v>
      </c>
      <c r="C562" s="2">
        <f t="shared" si="208"/>
        <v>186793.41056456001</v>
      </c>
      <c r="D562" s="47">
        <f t="shared" si="217"/>
        <v>40585</v>
      </c>
      <c r="E562" s="3">
        <f t="shared" si="225"/>
        <v>0</v>
      </c>
      <c r="F562" s="4">
        <f t="shared" si="218"/>
        <v>3</v>
      </c>
      <c r="G562" s="4">
        <f t="shared" si="223"/>
        <v>28</v>
      </c>
      <c r="H562" s="2">
        <f t="shared" si="219"/>
        <v>1</v>
      </c>
      <c r="I562" s="2">
        <f t="shared" si="220"/>
        <v>1.0092429700000001</v>
      </c>
      <c r="J562" s="2">
        <f t="shared" si="211"/>
        <v>1.0092429700000001</v>
      </c>
      <c r="K562" s="2">
        <f t="shared" si="212"/>
        <v>188519.93645460001</v>
      </c>
      <c r="L562" s="1">
        <f t="shared" si="221"/>
        <v>0</v>
      </c>
      <c r="M562" s="3">
        <f t="shared" si="207"/>
        <v>0</v>
      </c>
      <c r="N562" s="2">
        <f t="shared" si="213"/>
        <v>0</v>
      </c>
      <c r="O562" s="18">
        <f t="shared" si="222"/>
        <v>0.14499999999999999</v>
      </c>
      <c r="P562" s="8">
        <f t="shared" si="224"/>
        <v>1.0012097010000001</v>
      </c>
      <c r="Q562" s="2">
        <f t="shared" si="214"/>
        <v>228.05275563999999</v>
      </c>
      <c r="R562" s="2">
        <f t="shared" si="215"/>
        <v>228.05275563999999</v>
      </c>
      <c r="S562" s="9" t="s">
        <v>56</v>
      </c>
      <c r="T562" s="47">
        <f t="shared" si="209"/>
        <v>40612</v>
      </c>
      <c r="U562" s="4"/>
      <c r="V562" s="131">
        <v>42839</v>
      </c>
      <c r="W562" s="132" t="s">
        <v>87</v>
      </c>
      <c r="X562" s="4"/>
      <c r="Y562" s="4"/>
      <c r="Z562" s="4"/>
      <c r="AA562" s="3"/>
      <c r="AB562" s="4"/>
      <c r="AC562" s="4"/>
      <c r="AD562" s="4"/>
      <c r="AE562" s="3"/>
      <c r="AF562" s="5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</row>
    <row r="563" spans="1:123" x14ac:dyDescent="0.2">
      <c r="A563" s="90">
        <f t="shared" si="216"/>
        <v>40588</v>
      </c>
      <c r="B563" s="2">
        <f t="shared" si="210"/>
        <v>188824.06812728001</v>
      </c>
      <c r="C563" s="2">
        <f t="shared" si="208"/>
        <v>186793.41056456001</v>
      </c>
      <c r="D563" s="47">
        <f t="shared" si="217"/>
        <v>40585</v>
      </c>
      <c r="E563" s="3">
        <f t="shared" si="225"/>
        <v>0</v>
      </c>
      <c r="F563" s="4">
        <f t="shared" si="218"/>
        <v>4</v>
      </c>
      <c r="G563" s="4">
        <f t="shared" si="223"/>
        <v>28</v>
      </c>
      <c r="H563" s="2">
        <f t="shared" si="219"/>
        <v>1</v>
      </c>
      <c r="I563" s="2">
        <f t="shared" si="220"/>
        <v>1.0092429700000001</v>
      </c>
      <c r="J563" s="2">
        <f t="shared" si="211"/>
        <v>1.0092429700000001</v>
      </c>
      <c r="K563" s="2">
        <f t="shared" si="212"/>
        <v>188519.93645460001</v>
      </c>
      <c r="L563" s="1">
        <f t="shared" si="221"/>
        <v>0</v>
      </c>
      <c r="M563" s="3">
        <f t="shared" si="207"/>
        <v>0</v>
      </c>
      <c r="N563" s="2">
        <f t="shared" si="213"/>
        <v>0</v>
      </c>
      <c r="O563" s="18">
        <f t="shared" si="222"/>
        <v>0.14499999999999999</v>
      </c>
      <c r="P563" s="8">
        <f t="shared" si="224"/>
        <v>1.0016132600000001</v>
      </c>
      <c r="Q563" s="2">
        <f t="shared" si="214"/>
        <v>304.13167268000001</v>
      </c>
      <c r="R563" s="2">
        <f t="shared" si="215"/>
        <v>304.13167268000001</v>
      </c>
      <c r="S563" s="9" t="s">
        <v>56</v>
      </c>
      <c r="T563" s="47">
        <f t="shared" si="209"/>
        <v>40612</v>
      </c>
      <c r="U563" s="4"/>
      <c r="V563" s="131">
        <v>42846</v>
      </c>
      <c r="W563" s="132" t="s">
        <v>72</v>
      </c>
      <c r="X563" s="4"/>
      <c r="Y563" s="4"/>
      <c r="Z563" s="4"/>
      <c r="AA563" s="3"/>
      <c r="AB563" s="4"/>
      <c r="AC563" s="4"/>
      <c r="AD563" s="4"/>
      <c r="AE563" s="3"/>
      <c r="AF563" s="5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</row>
    <row r="564" spans="1:123" x14ac:dyDescent="0.2">
      <c r="A564" s="90">
        <f t="shared" si="216"/>
        <v>40589</v>
      </c>
      <c r="B564" s="2">
        <f t="shared" si="210"/>
        <v>188900.17758455002</v>
      </c>
      <c r="C564" s="2">
        <f t="shared" si="208"/>
        <v>186793.41056456001</v>
      </c>
      <c r="D564" s="47">
        <f t="shared" si="217"/>
        <v>40585</v>
      </c>
      <c r="E564" s="3">
        <f t="shared" si="225"/>
        <v>0</v>
      </c>
      <c r="F564" s="4">
        <f t="shared" si="218"/>
        <v>5</v>
      </c>
      <c r="G564" s="4">
        <f t="shared" si="223"/>
        <v>28</v>
      </c>
      <c r="H564" s="2">
        <f t="shared" si="219"/>
        <v>1</v>
      </c>
      <c r="I564" s="2">
        <f t="shared" si="220"/>
        <v>1.0092429700000001</v>
      </c>
      <c r="J564" s="2">
        <f t="shared" si="211"/>
        <v>1.0092429700000001</v>
      </c>
      <c r="K564" s="2">
        <f t="shared" si="212"/>
        <v>188519.93645460001</v>
      </c>
      <c r="L564" s="1">
        <f t="shared" si="221"/>
        <v>0</v>
      </c>
      <c r="M564" s="3">
        <f t="shared" si="207"/>
        <v>0</v>
      </c>
      <c r="N564" s="2">
        <f t="shared" si="213"/>
        <v>0</v>
      </c>
      <c r="O564" s="18">
        <f t="shared" si="222"/>
        <v>0.14499999999999999</v>
      </c>
      <c r="P564" s="8">
        <f t="shared" si="224"/>
        <v>1.0020169809999999</v>
      </c>
      <c r="Q564" s="2">
        <f t="shared" si="214"/>
        <v>380.24112995000002</v>
      </c>
      <c r="R564" s="2">
        <f t="shared" si="215"/>
        <v>380.24112995000002</v>
      </c>
      <c r="S564" s="9" t="s">
        <v>56</v>
      </c>
      <c r="T564" s="47">
        <f t="shared" si="209"/>
        <v>40612</v>
      </c>
      <c r="U564" s="4"/>
      <c r="V564" s="131">
        <v>42856</v>
      </c>
      <c r="W564" s="132" t="s">
        <v>89</v>
      </c>
      <c r="X564" s="4"/>
      <c r="Y564" s="4"/>
      <c r="Z564" s="4"/>
      <c r="AA564" s="3"/>
      <c r="AB564" s="4"/>
      <c r="AC564" s="4"/>
      <c r="AD564" s="4"/>
      <c r="AE564" s="3"/>
      <c r="AF564" s="5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</row>
    <row r="565" spans="1:123" x14ac:dyDescent="0.2">
      <c r="A565" s="90">
        <f t="shared" si="216"/>
        <v>40590</v>
      </c>
      <c r="B565" s="2">
        <f t="shared" si="210"/>
        <v>188976.31795908001</v>
      </c>
      <c r="C565" s="2">
        <f t="shared" si="208"/>
        <v>186793.41056456001</v>
      </c>
      <c r="D565" s="47">
        <f t="shared" si="217"/>
        <v>40585</v>
      </c>
      <c r="E565" s="3">
        <f t="shared" si="225"/>
        <v>0</v>
      </c>
      <c r="F565" s="4">
        <f t="shared" si="218"/>
        <v>6</v>
      </c>
      <c r="G565" s="4">
        <f t="shared" si="223"/>
        <v>28</v>
      </c>
      <c r="H565" s="2">
        <f t="shared" si="219"/>
        <v>1</v>
      </c>
      <c r="I565" s="2">
        <f t="shared" si="220"/>
        <v>1.0092429700000001</v>
      </c>
      <c r="J565" s="2">
        <f t="shared" si="211"/>
        <v>1.0092429700000001</v>
      </c>
      <c r="K565" s="2">
        <f t="shared" si="212"/>
        <v>188519.93645460001</v>
      </c>
      <c r="L565" s="1">
        <f t="shared" si="221"/>
        <v>0</v>
      </c>
      <c r="M565" s="3">
        <f t="shared" si="207"/>
        <v>0</v>
      </c>
      <c r="N565" s="2">
        <f t="shared" si="213"/>
        <v>0</v>
      </c>
      <c r="O565" s="18">
        <f t="shared" si="222"/>
        <v>0.14499999999999999</v>
      </c>
      <c r="P565" s="8">
        <f t="shared" si="224"/>
        <v>1.002420866</v>
      </c>
      <c r="Q565" s="2">
        <f t="shared" si="214"/>
        <v>456.38150447999999</v>
      </c>
      <c r="R565" s="2">
        <f t="shared" si="215"/>
        <v>456.38150447999999</v>
      </c>
      <c r="S565" s="9" t="s">
        <v>56</v>
      </c>
      <c r="T565" s="47">
        <f t="shared" si="209"/>
        <v>40612</v>
      </c>
      <c r="U565" s="4"/>
      <c r="V565" s="131">
        <v>42901</v>
      </c>
      <c r="W565" s="132" t="s">
        <v>88</v>
      </c>
      <c r="X565" s="4"/>
      <c r="Y565" s="4"/>
      <c r="Z565" s="4"/>
      <c r="AA565" s="3"/>
      <c r="AB565" s="4"/>
      <c r="AC565" s="4"/>
      <c r="AD565" s="4"/>
      <c r="AE565" s="3"/>
      <c r="AF565" s="5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</row>
    <row r="566" spans="1:123" x14ac:dyDescent="0.2">
      <c r="A566" s="90">
        <f t="shared" si="216"/>
        <v>40591</v>
      </c>
      <c r="B566" s="2">
        <f t="shared" si="210"/>
        <v>189052.48887384002</v>
      </c>
      <c r="C566" s="2">
        <f t="shared" si="208"/>
        <v>186793.41056456001</v>
      </c>
      <c r="D566" s="47">
        <f t="shared" si="217"/>
        <v>40585</v>
      </c>
      <c r="E566" s="3">
        <f t="shared" si="225"/>
        <v>0</v>
      </c>
      <c r="F566" s="4">
        <f t="shared" si="218"/>
        <v>7</v>
      </c>
      <c r="G566" s="4">
        <f t="shared" si="223"/>
        <v>28</v>
      </c>
      <c r="H566" s="2">
        <f t="shared" si="219"/>
        <v>1</v>
      </c>
      <c r="I566" s="2">
        <f t="shared" si="220"/>
        <v>1.0092429700000001</v>
      </c>
      <c r="J566" s="2">
        <f t="shared" si="211"/>
        <v>1.0092429700000001</v>
      </c>
      <c r="K566" s="2">
        <f t="shared" si="212"/>
        <v>188519.93645460001</v>
      </c>
      <c r="L566" s="1">
        <f t="shared" si="221"/>
        <v>0</v>
      </c>
      <c r="M566" s="3">
        <f t="shared" si="207"/>
        <v>0</v>
      </c>
      <c r="N566" s="2">
        <f t="shared" si="213"/>
        <v>0</v>
      </c>
      <c r="O566" s="18">
        <f t="shared" si="222"/>
        <v>0.14499999999999999</v>
      </c>
      <c r="P566" s="8">
        <f t="shared" si="224"/>
        <v>1.002824913</v>
      </c>
      <c r="Q566" s="2">
        <f t="shared" si="214"/>
        <v>532.55241923999995</v>
      </c>
      <c r="R566" s="2">
        <f t="shared" si="215"/>
        <v>532.55241923999995</v>
      </c>
      <c r="S566" s="9" t="s">
        <v>56</v>
      </c>
      <c r="T566" s="47">
        <f t="shared" si="209"/>
        <v>40612</v>
      </c>
      <c r="U566" s="4"/>
      <c r="V566" s="131">
        <v>42985</v>
      </c>
      <c r="W566" s="132" t="s">
        <v>90</v>
      </c>
      <c r="X566" s="4"/>
      <c r="Y566" s="4"/>
      <c r="Z566" s="4"/>
      <c r="AA566" s="3"/>
      <c r="AB566" s="4"/>
      <c r="AC566" s="4"/>
      <c r="AD566" s="4"/>
      <c r="AE566" s="3"/>
      <c r="AF566" s="5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</row>
    <row r="567" spans="1:123" x14ac:dyDescent="0.2">
      <c r="A567" s="90">
        <f t="shared" si="216"/>
        <v>40592</v>
      </c>
      <c r="B567" s="2">
        <f t="shared" si="210"/>
        <v>189128.69032884002</v>
      </c>
      <c r="C567" s="2">
        <f t="shared" si="208"/>
        <v>186793.41056456001</v>
      </c>
      <c r="D567" s="47">
        <f t="shared" si="217"/>
        <v>40585</v>
      </c>
      <c r="E567" s="3">
        <f t="shared" si="225"/>
        <v>0</v>
      </c>
      <c r="F567" s="4">
        <f t="shared" si="218"/>
        <v>8</v>
      </c>
      <c r="G567" s="4">
        <f t="shared" si="223"/>
        <v>28</v>
      </c>
      <c r="H567" s="2">
        <f t="shared" si="219"/>
        <v>1</v>
      </c>
      <c r="I567" s="2">
        <f t="shared" si="220"/>
        <v>1.0092429700000001</v>
      </c>
      <c r="J567" s="2">
        <f t="shared" si="211"/>
        <v>1.0092429700000001</v>
      </c>
      <c r="K567" s="2">
        <f t="shared" si="212"/>
        <v>188519.93645460001</v>
      </c>
      <c r="L567" s="1">
        <f t="shared" si="221"/>
        <v>0</v>
      </c>
      <c r="M567" s="3">
        <f t="shared" si="207"/>
        <v>0</v>
      </c>
      <c r="N567" s="2">
        <f t="shared" si="213"/>
        <v>0</v>
      </c>
      <c r="O567" s="18">
        <f t="shared" si="222"/>
        <v>0.14499999999999999</v>
      </c>
      <c r="P567" s="8">
        <f t="shared" si="224"/>
        <v>1.003229122</v>
      </c>
      <c r="Q567" s="2">
        <f t="shared" si="214"/>
        <v>608.75387423999996</v>
      </c>
      <c r="R567" s="2">
        <f t="shared" si="215"/>
        <v>608.75387423999996</v>
      </c>
      <c r="S567" s="9" t="s">
        <v>56</v>
      </c>
      <c r="T567" s="47">
        <f t="shared" si="209"/>
        <v>40612</v>
      </c>
      <c r="U567" s="4"/>
      <c r="V567" s="131">
        <v>43020</v>
      </c>
      <c r="W567" s="125" t="s">
        <v>76</v>
      </c>
      <c r="X567" s="4"/>
      <c r="Y567" s="4"/>
      <c r="Z567" s="4"/>
      <c r="AA567" s="3"/>
      <c r="AB567" s="4"/>
      <c r="AC567" s="4"/>
      <c r="AD567" s="4"/>
      <c r="AE567" s="3"/>
      <c r="AF567" s="5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</row>
    <row r="568" spans="1:123" x14ac:dyDescent="0.2">
      <c r="A568" s="90">
        <f t="shared" si="216"/>
        <v>40593</v>
      </c>
      <c r="B568" s="2">
        <f t="shared" si="210"/>
        <v>189204.9227011</v>
      </c>
      <c r="C568" s="2">
        <f t="shared" si="208"/>
        <v>186793.41056456001</v>
      </c>
      <c r="D568" s="47">
        <f t="shared" si="217"/>
        <v>40585</v>
      </c>
      <c r="E568" s="3">
        <f t="shared" si="225"/>
        <v>0</v>
      </c>
      <c r="F568" s="4">
        <f t="shared" si="218"/>
        <v>9</v>
      </c>
      <c r="G568" s="4">
        <f t="shared" si="223"/>
        <v>28</v>
      </c>
      <c r="H568" s="2">
        <f t="shared" si="219"/>
        <v>1</v>
      </c>
      <c r="I568" s="2">
        <f t="shared" si="220"/>
        <v>1.0092429700000001</v>
      </c>
      <c r="J568" s="2">
        <f t="shared" si="211"/>
        <v>1.0092429700000001</v>
      </c>
      <c r="K568" s="2">
        <f t="shared" si="212"/>
        <v>188519.93645460001</v>
      </c>
      <c r="L568" s="1">
        <f t="shared" si="221"/>
        <v>0</v>
      </c>
      <c r="M568" s="3">
        <f t="shared" si="207"/>
        <v>0</v>
      </c>
      <c r="N568" s="2">
        <f t="shared" si="213"/>
        <v>0</v>
      </c>
      <c r="O568" s="18">
        <f t="shared" si="222"/>
        <v>0.14499999999999999</v>
      </c>
      <c r="P568" s="8">
        <f t="shared" si="224"/>
        <v>1.0036334950000001</v>
      </c>
      <c r="Q568" s="2">
        <f t="shared" si="214"/>
        <v>684.98624649999999</v>
      </c>
      <c r="R568" s="2">
        <f t="shared" si="215"/>
        <v>684.98624649999999</v>
      </c>
      <c r="S568" s="9" t="s">
        <v>56</v>
      </c>
      <c r="T568" s="47">
        <f t="shared" si="209"/>
        <v>40612</v>
      </c>
      <c r="U568" s="4"/>
      <c r="V568" s="131">
        <v>43041</v>
      </c>
      <c r="W568" s="132" t="s">
        <v>82</v>
      </c>
      <c r="X568" s="4"/>
      <c r="Y568" s="4"/>
      <c r="Z568" s="4"/>
      <c r="AA568" s="3"/>
      <c r="AB568" s="4"/>
      <c r="AC568" s="4"/>
      <c r="AD568" s="4"/>
      <c r="AE568" s="3"/>
      <c r="AF568" s="5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</row>
    <row r="569" spans="1:123" x14ac:dyDescent="0.2">
      <c r="A569" s="90">
        <f t="shared" si="216"/>
        <v>40594</v>
      </c>
      <c r="B569" s="2">
        <f t="shared" si="210"/>
        <v>189281.18580212002</v>
      </c>
      <c r="C569" s="2">
        <f t="shared" si="208"/>
        <v>186793.41056456001</v>
      </c>
      <c r="D569" s="47">
        <f t="shared" si="217"/>
        <v>40585</v>
      </c>
      <c r="E569" s="3">
        <f t="shared" si="225"/>
        <v>0</v>
      </c>
      <c r="F569" s="4">
        <f t="shared" si="218"/>
        <v>10</v>
      </c>
      <c r="G569" s="4">
        <f t="shared" si="223"/>
        <v>28</v>
      </c>
      <c r="H569" s="2">
        <f t="shared" si="219"/>
        <v>1</v>
      </c>
      <c r="I569" s="2">
        <f t="shared" si="220"/>
        <v>1.0092429700000001</v>
      </c>
      <c r="J569" s="2">
        <f t="shared" si="211"/>
        <v>1.0092429700000001</v>
      </c>
      <c r="K569" s="2">
        <f t="shared" si="212"/>
        <v>188519.93645460001</v>
      </c>
      <c r="L569" s="1">
        <f t="shared" si="221"/>
        <v>0</v>
      </c>
      <c r="M569" s="3">
        <f t="shared" si="207"/>
        <v>0</v>
      </c>
      <c r="N569" s="2">
        <f t="shared" si="213"/>
        <v>0</v>
      </c>
      <c r="O569" s="18">
        <f t="shared" si="222"/>
        <v>0.14499999999999999</v>
      </c>
      <c r="P569" s="8">
        <f t="shared" si="224"/>
        <v>1.0040380310000001</v>
      </c>
      <c r="Q569" s="2">
        <f t="shared" si="214"/>
        <v>761.24934752000001</v>
      </c>
      <c r="R569" s="2">
        <f t="shared" si="215"/>
        <v>761.24934752000001</v>
      </c>
      <c r="S569" s="9" t="s">
        <v>56</v>
      </c>
      <c r="T569" s="47">
        <f t="shared" si="209"/>
        <v>40612</v>
      </c>
      <c r="U569" s="4"/>
      <c r="V569" s="131">
        <v>43054</v>
      </c>
      <c r="W569" s="132" t="s">
        <v>91</v>
      </c>
      <c r="X569" s="4"/>
      <c r="Y569" s="4"/>
      <c r="Z569" s="4"/>
      <c r="AA569" s="3"/>
      <c r="AB569" s="4"/>
      <c r="AC569" s="4"/>
      <c r="AD569" s="4"/>
      <c r="AE569" s="3"/>
      <c r="AF569" s="5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</row>
    <row r="570" spans="1:123" x14ac:dyDescent="0.2">
      <c r="A570" s="90">
        <f t="shared" si="216"/>
        <v>40595</v>
      </c>
      <c r="B570" s="2">
        <f t="shared" si="210"/>
        <v>189357.47963188001</v>
      </c>
      <c r="C570" s="2">
        <f t="shared" si="208"/>
        <v>186793.41056456001</v>
      </c>
      <c r="D570" s="47">
        <f t="shared" si="217"/>
        <v>40585</v>
      </c>
      <c r="E570" s="3">
        <f t="shared" si="225"/>
        <v>0</v>
      </c>
      <c r="F570" s="4">
        <f t="shared" si="218"/>
        <v>11</v>
      </c>
      <c r="G570" s="4">
        <f t="shared" si="223"/>
        <v>28</v>
      </c>
      <c r="H570" s="2">
        <f t="shared" si="219"/>
        <v>1</v>
      </c>
      <c r="I570" s="2">
        <f t="shared" si="220"/>
        <v>1.0092429700000001</v>
      </c>
      <c r="J570" s="2">
        <f t="shared" si="211"/>
        <v>1.0092429700000001</v>
      </c>
      <c r="K570" s="2">
        <f t="shared" si="212"/>
        <v>188519.93645460001</v>
      </c>
      <c r="L570" s="1">
        <f t="shared" si="221"/>
        <v>0</v>
      </c>
      <c r="M570" s="3">
        <f t="shared" si="207"/>
        <v>0</v>
      </c>
      <c r="N570" s="2">
        <f t="shared" si="213"/>
        <v>0</v>
      </c>
      <c r="O570" s="18">
        <f t="shared" si="222"/>
        <v>0.14499999999999999</v>
      </c>
      <c r="P570" s="8">
        <f t="shared" si="224"/>
        <v>1.0044427300000001</v>
      </c>
      <c r="Q570" s="2">
        <f t="shared" si="214"/>
        <v>837.54317728000001</v>
      </c>
      <c r="R570" s="2">
        <f t="shared" si="215"/>
        <v>837.54317728000001</v>
      </c>
      <c r="S570" s="9" t="s">
        <v>56</v>
      </c>
      <c r="T570" s="47">
        <f t="shared" si="209"/>
        <v>40612</v>
      </c>
      <c r="U570" s="4"/>
      <c r="V570" s="131">
        <v>43094</v>
      </c>
      <c r="W570" s="132" t="s">
        <v>84</v>
      </c>
      <c r="X570" s="4"/>
      <c r="Y570" s="4"/>
      <c r="Z570" s="4"/>
      <c r="AA570" s="3"/>
      <c r="AB570" s="4"/>
      <c r="AC570" s="4"/>
      <c r="AD570" s="4"/>
      <c r="AE570" s="3"/>
      <c r="AF570" s="5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</row>
    <row r="571" spans="1:123" x14ac:dyDescent="0.2">
      <c r="A571" s="90">
        <f t="shared" si="216"/>
        <v>40596</v>
      </c>
      <c r="B571" s="2">
        <f t="shared" si="210"/>
        <v>189433.80419039002</v>
      </c>
      <c r="C571" s="2">
        <f t="shared" si="208"/>
        <v>186793.41056456001</v>
      </c>
      <c r="D571" s="47">
        <f t="shared" si="217"/>
        <v>40585</v>
      </c>
      <c r="E571" s="3">
        <f t="shared" si="225"/>
        <v>0</v>
      </c>
      <c r="F571" s="4">
        <f t="shared" si="218"/>
        <v>12</v>
      </c>
      <c r="G571" s="4">
        <f t="shared" si="223"/>
        <v>28</v>
      </c>
      <c r="H571" s="2">
        <f t="shared" si="219"/>
        <v>1</v>
      </c>
      <c r="I571" s="2">
        <f t="shared" si="220"/>
        <v>1.0092429700000001</v>
      </c>
      <c r="J571" s="2">
        <f t="shared" si="211"/>
        <v>1.0092429700000001</v>
      </c>
      <c r="K571" s="2">
        <f t="shared" si="212"/>
        <v>188519.93645460001</v>
      </c>
      <c r="L571" s="1">
        <f t="shared" si="221"/>
        <v>0</v>
      </c>
      <c r="M571" s="3">
        <f t="shared" si="207"/>
        <v>0</v>
      </c>
      <c r="N571" s="2">
        <f t="shared" si="213"/>
        <v>0</v>
      </c>
      <c r="O571" s="18">
        <f t="shared" si="222"/>
        <v>0.14499999999999999</v>
      </c>
      <c r="P571" s="8">
        <f t="shared" si="224"/>
        <v>1.004847592</v>
      </c>
      <c r="Q571" s="2">
        <f t="shared" si="214"/>
        <v>913.86773578999998</v>
      </c>
      <c r="R571" s="2">
        <f t="shared" si="215"/>
        <v>913.86773578999998</v>
      </c>
      <c r="S571" s="9" t="s">
        <v>56</v>
      </c>
      <c r="T571" s="47">
        <f t="shared" si="209"/>
        <v>40612</v>
      </c>
      <c r="U571" s="4"/>
      <c r="V571" s="131">
        <v>43101</v>
      </c>
      <c r="W571" s="132" t="s">
        <v>86</v>
      </c>
      <c r="X571" s="4"/>
      <c r="Y571" s="4"/>
      <c r="Z571" s="4"/>
      <c r="AA571" s="3"/>
      <c r="AB571" s="4"/>
      <c r="AC571" s="4"/>
      <c r="AD571" s="4"/>
      <c r="AE571" s="3"/>
      <c r="AF571" s="5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</row>
    <row r="572" spans="1:123" x14ac:dyDescent="0.2">
      <c r="A572" s="90">
        <f t="shared" si="216"/>
        <v>40597</v>
      </c>
      <c r="B572" s="2">
        <f t="shared" si="210"/>
        <v>189510.15947766003</v>
      </c>
      <c r="C572" s="2">
        <f t="shared" si="208"/>
        <v>186793.41056456001</v>
      </c>
      <c r="D572" s="47">
        <f t="shared" si="217"/>
        <v>40585</v>
      </c>
      <c r="E572" s="3">
        <f t="shared" si="225"/>
        <v>0</v>
      </c>
      <c r="F572" s="4">
        <f t="shared" si="218"/>
        <v>13</v>
      </c>
      <c r="G572" s="4">
        <f t="shared" si="223"/>
        <v>28</v>
      </c>
      <c r="H572" s="2">
        <f t="shared" si="219"/>
        <v>1</v>
      </c>
      <c r="I572" s="2">
        <f t="shared" si="220"/>
        <v>1.0092429700000001</v>
      </c>
      <c r="J572" s="2">
        <f t="shared" si="211"/>
        <v>1.0092429700000001</v>
      </c>
      <c r="K572" s="2">
        <f t="shared" si="212"/>
        <v>188519.93645460001</v>
      </c>
      <c r="L572" s="1">
        <f t="shared" si="221"/>
        <v>0</v>
      </c>
      <c r="M572" s="3">
        <f t="shared" si="207"/>
        <v>0</v>
      </c>
      <c r="N572" s="2">
        <f t="shared" si="213"/>
        <v>0</v>
      </c>
      <c r="O572" s="18">
        <f t="shared" si="222"/>
        <v>0.14499999999999999</v>
      </c>
      <c r="P572" s="8">
        <f t="shared" si="224"/>
        <v>1.005252617</v>
      </c>
      <c r="Q572" s="2">
        <f t="shared" si="214"/>
        <v>990.22302305999995</v>
      </c>
      <c r="R572" s="2">
        <f t="shared" si="215"/>
        <v>990.22302305999995</v>
      </c>
      <c r="S572" s="9" t="s">
        <v>56</v>
      </c>
      <c r="T572" s="47">
        <f t="shared" si="209"/>
        <v>40612</v>
      </c>
      <c r="U572" s="4"/>
      <c r="V572" s="131">
        <v>43143</v>
      </c>
      <c r="W572" s="132" t="s">
        <v>70</v>
      </c>
      <c r="X572" s="4"/>
      <c r="Y572" s="4"/>
      <c r="Z572" s="4"/>
      <c r="AA572" s="3"/>
      <c r="AB572" s="4"/>
      <c r="AC572" s="4"/>
      <c r="AD572" s="4"/>
      <c r="AE572" s="3"/>
      <c r="AF572" s="5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</row>
    <row r="573" spans="1:123" x14ac:dyDescent="0.2">
      <c r="A573" s="90">
        <f t="shared" si="216"/>
        <v>40598</v>
      </c>
      <c r="B573" s="2">
        <f t="shared" si="210"/>
        <v>189586.54549367001</v>
      </c>
      <c r="C573" s="2">
        <f t="shared" si="208"/>
        <v>186793.41056456001</v>
      </c>
      <c r="D573" s="47">
        <f t="shared" si="217"/>
        <v>40585</v>
      </c>
      <c r="E573" s="3">
        <f t="shared" si="225"/>
        <v>0</v>
      </c>
      <c r="F573" s="4">
        <f t="shared" si="218"/>
        <v>14</v>
      </c>
      <c r="G573" s="4">
        <f t="shared" si="223"/>
        <v>28</v>
      </c>
      <c r="H573" s="2">
        <f t="shared" si="219"/>
        <v>1</v>
      </c>
      <c r="I573" s="2">
        <f t="shared" si="220"/>
        <v>1.0092429700000001</v>
      </c>
      <c r="J573" s="2">
        <f t="shared" si="211"/>
        <v>1.0092429700000001</v>
      </c>
      <c r="K573" s="2">
        <f t="shared" si="212"/>
        <v>188519.93645460001</v>
      </c>
      <c r="L573" s="1">
        <f t="shared" si="221"/>
        <v>0</v>
      </c>
      <c r="M573" s="3">
        <f t="shared" si="207"/>
        <v>0</v>
      </c>
      <c r="N573" s="2">
        <f t="shared" si="213"/>
        <v>0</v>
      </c>
      <c r="O573" s="18">
        <f t="shared" si="222"/>
        <v>0.14499999999999999</v>
      </c>
      <c r="P573" s="8">
        <f t="shared" si="224"/>
        <v>1.005657805</v>
      </c>
      <c r="Q573" s="2">
        <f t="shared" si="214"/>
        <v>1066.6090390700001</v>
      </c>
      <c r="R573" s="2">
        <f t="shared" si="215"/>
        <v>1066.6090390700001</v>
      </c>
      <c r="S573" s="9" t="s">
        <v>56</v>
      </c>
      <c r="T573" s="47">
        <f t="shared" si="209"/>
        <v>40612</v>
      </c>
      <c r="U573" s="4"/>
      <c r="V573" s="131">
        <v>43144</v>
      </c>
      <c r="W573" s="132" t="s">
        <v>70</v>
      </c>
      <c r="X573" s="4"/>
      <c r="Y573" s="4"/>
      <c r="Z573" s="4"/>
      <c r="AA573" s="3"/>
      <c r="AB573" s="4"/>
      <c r="AC573" s="4"/>
      <c r="AD573" s="4"/>
      <c r="AE573" s="3"/>
      <c r="AF573" s="5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</row>
    <row r="574" spans="1:123" x14ac:dyDescent="0.2">
      <c r="A574" s="90">
        <f t="shared" si="216"/>
        <v>40599</v>
      </c>
      <c r="B574" s="2">
        <f t="shared" si="210"/>
        <v>189662.96242695002</v>
      </c>
      <c r="C574" s="2">
        <f t="shared" si="208"/>
        <v>186793.41056456001</v>
      </c>
      <c r="D574" s="47">
        <f t="shared" si="217"/>
        <v>40585</v>
      </c>
      <c r="E574" s="3">
        <f t="shared" si="225"/>
        <v>0</v>
      </c>
      <c r="F574" s="4">
        <f t="shared" si="218"/>
        <v>15</v>
      </c>
      <c r="G574" s="4">
        <f t="shared" si="223"/>
        <v>28</v>
      </c>
      <c r="H574" s="2">
        <f t="shared" si="219"/>
        <v>1</v>
      </c>
      <c r="I574" s="2">
        <f t="shared" si="220"/>
        <v>1.0092429700000001</v>
      </c>
      <c r="J574" s="2">
        <f t="shared" si="211"/>
        <v>1.0092429700000001</v>
      </c>
      <c r="K574" s="2">
        <f t="shared" si="212"/>
        <v>188519.93645460001</v>
      </c>
      <c r="L574" s="1">
        <f t="shared" si="221"/>
        <v>0</v>
      </c>
      <c r="M574" s="3">
        <f t="shared" si="207"/>
        <v>0</v>
      </c>
      <c r="N574" s="2">
        <f t="shared" si="213"/>
        <v>0</v>
      </c>
      <c r="O574" s="18">
        <f t="shared" si="222"/>
        <v>0.14499999999999999</v>
      </c>
      <c r="P574" s="8">
        <f t="shared" si="224"/>
        <v>1.006063157</v>
      </c>
      <c r="Q574" s="2">
        <f t="shared" si="214"/>
        <v>1143.0259723500001</v>
      </c>
      <c r="R574" s="2">
        <f t="shared" si="215"/>
        <v>1143.0259723500001</v>
      </c>
      <c r="S574" s="9" t="s">
        <v>56</v>
      </c>
      <c r="T574" s="47">
        <f t="shared" si="209"/>
        <v>40612</v>
      </c>
      <c r="U574" s="4"/>
      <c r="V574" s="131">
        <v>43189</v>
      </c>
      <c r="W574" s="132" t="s">
        <v>87</v>
      </c>
      <c r="X574" s="4"/>
      <c r="Y574" s="4"/>
      <c r="Z574" s="4"/>
      <c r="AA574" s="3"/>
      <c r="AB574" s="4"/>
      <c r="AC574" s="4"/>
      <c r="AD574" s="4"/>
      <c r="AE574" s="3"/>
      <c r="AF574" s="5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</row>
    <row r="575" spans="1:123" x14ac:dyDescent="0.2">
      <c r="A575" s="90">
        <f t="shared" si="216"/>
        <v>40600</v>
      </c>
      <c r="B575" s="2">
        <f t="shared" si="210"/>
        <v>189739.41008898002</v>
      </c>
      <c r="C575" s="2">
        <f t="shared" si="208"/>
        <v>186793.41056456001</v>
      </c>
      <c r="D575" s="47">
        <f t="shared" si="217"/>
        <v>40585</v>
      </c>
      <c r="E575" s="3">
        <f t="shared" si="225"/>
        <v>0</v>
      </c>
      <c r="F575" s="4">
        <f t="shared" si="218"/>
        <v>16</v>
      </c>
      <c r="G575" s="4">
        <f t="shared" si="223"/>
        <v>28</v>
      </c>
      <c r="H575" s="2">
        <f t="shared" si="219"/>
        <v>1</v>
      </c>
      <c r="I575" s="2">
        <f t="shared" si="220"/>
        <v>1.0092429700000001</v>
      </c>
      <c r="J575" s="2">
        <f t="shared" si="211"/>
        <v>1.0092429700000001</v>
      </c>
      <c r="K575" s="2">
        <f t="shared" si="212"/>
        <v>188519.93645460001</v>
      </c>
      <c r="L575" s="1">
        <f t="shared" si="221"/>
        <v>0</v>
      </c>
      <c r="M575" s="3">
        <f t="shared" ref="M575:M638" si="226">IF(DAY(A575)=E$2,VLOOKUP(A575,$W$10:$AD$316,5),0)</f>
        <v>0</v>
      </c>
      <c r="N575" s="2">
        <f t="shared" si="213"/>
        <v>0</v>
      </c>
      <c r="O575" s="18">
        <f t="shared" si="222"/>
        <v>0.14499999999999999</v>
      </c>
      <c r="P575" s="8">
        <f t="shared" si="224"/>
        <v>1.006468672</v>
      </c>
      <c r="Q575" s="2">
        <f t="shared" si="214"/>
        <v>1219.47363438</v>
      </c>
      <c r="R575" s="2">
        <f t="shared" si="215"/>
        <v>1219.47363438</v>
      </c>
      <c r="S575" s="9" t="s">
        <v>56</v>
      </c>
      <c r="T575" s="47">
        <f t="shared" si="209"/>
        <v>40612</v>
      </c>
      <c r="U575" s="4"/>
      <c r="V575" s="131">
        <v>43221</v>
      </c>
      <c r="W575" s="132" t="s">
        <v>89</v>
      </c>
      <c r="X575" s="4"/>
      <c r="Y575" s="4"/>
      <c r="Z575" s="4"/>
      <c r="AA575" s="3"/>
      <c r="AB575" s="4"/>
      <c r="AC575" s="4"/>
      <c r="AD575" s="4"/>
      <c r="AE575" s="3"/>
      <c r="AF575" s="5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</row>
    <row r="576" spans="1:123" x14ac:dyDescent="0.2">
      <c r="A576" s="90">
        <f t="shared" si="216"/>
        <v>40601</v>
      </c>
      <c r="B576" s="2">
        <f t="shared" si="210"/>
        <v>189815.88847976</v>
      </c>
      <c r="C576" s="2">
        <f t="shared" ref="C576:C639" si="227">IF(DAY(A575)=$E$2,VLOOKUP(A575,W$10:X$316,2),C575)</f>
        <v>186793.41056456001</v>
      </c>
      <c r="D576" s="47">
        <f t="shared" si="217"/>
        <v>40585</v>
      </c>
      <c r="E576" s="3">
        <f t="shared" si="225"/>
        <v>0</v>
      </c>
      <c r="F576" s="4">
        <f t="shared" si="218"/>
        <v>17</v>
      </c>
      <c r="G576" s="4">
        <f t="shared" si="223"/>
        <v>28</v>
      </c>
      <c r="H576" s="2">
        <f t="shared" si="219"/>
        <v>1</v>
      </c>
      <c r="I576" s="2">
        <f t="shared" si="220"/>
        <v>1.0092429700000001</v>
      </c>
      <c r="J576" s="2">
        <f t="shared" si="211"/>
        <v>1.0092429700000001</v>
      </c>
      <c r="K576" s="2">
        <f t="shared" si="212"/>
        <v>188519.93645460001</v>
      </c>
      <c r="L576" s="1">
        <f t="shared" si="221"/>
        <v>0</v>
      </c>
      <c r="M576" s="3">
        <f t="shared" si="226"/>
        <v>0</v>
      </c>
      <c r="N576" s="2">
        <f t="shared" si="213"/>
        <v>0</v>
      </c>
      <c r="O576" s="18">
        <f t="shared" si="222"/>
        <v>0.14499999999999999</v>
      </c>
      <c r="P576" s="8">
        <f t="shared" si="224"/>
        <v>1.0068743499999999</v>
      </c>
      <c r="Q576" s="2">
        <f t="shared" si="214"/>
        <v>1295.9520251599999</v>
      </c>
      <c r="R576" s="2">
        <f t="shared" si="215"/>
        <v>1295.9520251599999</v>
      </c>
      <c r="S576" s="9" t="s">
        <v>56</v>
      </c>
      <c r="T576" s="47">
        <f t="shared" ref="T576:T639" si="228">IF(DAY(A576)=E$2+1,VLOOKUP(A575,$W$10:$AD$316,8),T575)</f>
        <v>40612</v>
      </c>
      <c r="U576" s="4"/>
      <c r="V576" s="131">
        <v>43251</v>
      </c>
      <c r="W576" s="132" t="s">
        <v>88</v>
      </c>
      <c r="X576" s="4"/>
      <c r="Y576" s="4"/>
      <c r="Z576" s="4"/>
      <c r="AA576" s="3"/>
      <c r="AB576" s="4"/>
      <c r="AC576" s="4"/>
      <c r="AD576" s="4"/>
      <c r="AE576" s="3"/>
      <c r="AF576" s="5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</row>
    <row r="577" spans="1:126" x14ac:dyDescent="0.2">
      <c r="A577" s="90">
        <f t="shared" si="216"/>
        <v>40602</v>
      </c>
      <c r="B577" s="2">
        <f t="shared" si="210"/>
        <v>189892.39797633002</v>
      </c>
      <c r="C577" s="2">
        <f t="shared" si="227"/>
        <v>186793.41056456001</v>
      </c>
      <c r="D577" s="47">
        <f t="shared" si="217"/>
        <v>40585</v>
      </c>
      <c r="E577" s="3">
        <f t="shared" si="225"/>
        <v>0</v>
      </c>
      <c r="F577" s="4">
        <f t="shared" si="218"/>
        <v>18</v>
      </c>
      <c r="G577" s="4">
        <f t="shared" si="223"/>
        <v>28</v>
      </c>
      <c r="H577" s="2">
        <f t="shared" si="219"/>
        <v>1</v>
      </c>
      <c r="I577" s="2">
        <f t="shared" si="220"/>
        <v>1.0092429700000001</v>
      </c>
      <c r="J577" s="2">
        <f t="shared" si="211"/>
        <v>1.0092429700000001</v>
      </c>
      <c r="K577" s="2">
        <f t="shared" si="212"/>
        <v>188519.93645460001</v>
      </c>
      <c r="L577" s="1">
        <f t="shared" si="221"/>
        <v>0</v>
      </c>
      <c r="M577" s="3">
        <f t="shared" si="226"/>
        <v>0</v>
      </c>
      <c r="N577" s="2">
        <f t="shared" si="213"/>
        <v>0</v>
      </c>
      <c r="O577" s="18">
        <f t="shared" si="222"/>
        <v>0.14499999999999999</v>
      </c>
      <c r="P577" s="8">
        <f t="shared" si="224"/>
        <v>1.0072801929999999</v>
      </c>
      <c r="Q577" s="2">
        <f t="shared" si="214"/>
        <v>1372.46152173</v>
      </c>
      <c r="R577" s="2">
        <f t="shared" si="215"/>
        <v>1372.46152173</v>
      </c>
      <c r="S577" s="9" t="s">
        <v>56</v>
      </c>
      <c r="T577" s="47">
        <f t="shared" si="228"/>
        <v>40612</v>
      </c>
      <c r="U577" s="4"/>
      <c r="V577" s="131">
        <v>43350</v>
      </c>
      <c r="W577" s="132" t="s">
        <v>90</v>
      </c>
      <c r="X577" s="4"/>
      <c r="Y577" s="4"/>
      <c r="Z577" s="4"/>
      <c r="AA577" s="3"/>
      <c r="AB577" s="4"/>
      <c r="AC577" s="4"/>
      <c r="AD577" s="4"/>
      <c r="AE577" s="3"/>
      <c r="AF577" s="5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</row>
    <row r="578" spans="1:126" x14ac:dyDescent="0.2">
      <c r="A578" s="90">
        <f t="shared" si="216"/>
        <v>40603</v>
      </c>
      <c r="B578" s="2">
        <f t="shared" si="210"/>
        <v>189968.93801313001</v>
      </c>
      <c r="C578" s="2">
        <f t="shared" si="227"/>
        <v>186793.41056456001</v>
      </c>
      <c r="D578" s="47">
        <f t="shared" si="217"/>
        <v>40585</v>
      </c>
      <c r="E578" s="3">
        <f t="shared" si="225"/>
        <v>0</v>
      </c>
      <c r="F578" s="4">
        <f t="shared" si="218"/>
        <v>19</v>
      </c>
      <c r="G578" s="4">
        <f t="shared" si="223"/>
        <v>28</v>
      </c>
      <c r="H578" s="2">
        <f t="shared" si="219"/>
        <v>1</v>
      </c>
      <c r="I578" s="2">
        <f t="shared" si="220"/>
        <v>1.0092429700000001</v>
      </c>
      <c r="J578" s="2">
        <f t="shared" si="211"/>
        <v>1.0092429700000001</v>
      </c>
      <c r="K578" s="2">
        <f t="shared" si="212"/>
        <v>188519.93645460001</v>
      </c>
      <c r="L578" s="1">
        <f t="shared" si="221"/>
        <v>0</v>
      </c>
      <c r="M578" s="3">
        <f t="shared" si="226"/>
        <v>0</v>
      </c>
      <c r="N578" s="2">
        <f t="shared" si="213"/>
        <v>0</v>
      </c>
      <c r="O578" s="18">
        <f t="shared" si="222"/>
        <v>0.14499999999999999</v>
      </c>
      <c r="P578" s="8">
        <f t="shared" si="224"/>
        <v>1.007686198</v>
      </c>
      <c r="Q578" s="2">
        <f t="shared" si="214"/>
        <v>1449.00155853</v>
      </c>
      <c r="R578" s="2">
        <f t="shared" si="215"/>
        <v>1449.00155853</v>
      </c>
      <c r="S578" s="9" t="s">
        <v>56</v>
      </c>
      <c r="T578" s="47">
        <f t="shared" si="228"/>
        <v>40612</v>
      </c>
      <c r="U578" s="4"/>
      <c r="V578" s="131">
        <v>43385</v>
      </c>
      <c r="W578" s="125" t="s">
        <v>76</v>
      </c>
      <c r="X578" s="4"/>
      <c r="Y578" s="4"/>
      <c r="Z578" s="4"/>
      <c r="AA578" s="3"/>
      <c r="AB578" s="4"/>
      <c r="AC578" s="4"/>
      <c r="AD578" s="4"/>
      <c r="AE578" s="3"/>
      <c r="AF578" s="5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</row>
    <row r="579" spans="1:126" x14ac:dyDescent="0.2">
      <c r="A579" s="90">
        <f t="shared" si="216"/>
        <v>40604</v>
      </c>
      <c r="B579" s="2">
        <f t="shared" si="210"/>
        <v>190045.5089672</v>
      </c>
      <c r="C579" s="2">
        <f t="shared" si="227"/>
        <v>186793.41056456001</v>
      </c>
      <c r="D579" s="47">
        <f t="shared" si="217"/>
        <v>40585</v>
      </c>
      <c r="E579" s="3">
        <f t="shared" si="225"/>
        <v>0</v>
      </c>
      <c r="F579" s="4">
        <f t="shared" si="218"/>
        <v>20</v>
      </c>
      <c r="G579" s="4">
        <f t="shared" si="223"/>
        <v>28</v>
      </c>
      <c r="H579" s="2">
        <f t="shared" si="219"/>
        <v>1</v>
      </c>
      <c r="I579" s="2">
        <f t="shared" si="220"/>
        <v>1.0092429700000001</v>
      </c>
      <c r="J579" s="2">
        <f t="shared" si="211"/>
        <v>1.0092429700000001</v>
      </c>
      <c r="K579" s="2">
        <f t="shared" si="212"/>
        <v>188519.93645460001</v>
      </c>
      <c r="L579" s="1">
        <f t="shared" si="221"/>
        <v>0</v>
      </c>
      <c r="M579" s="3">
        <f t="shared" si="226"/>
        <v>0</v>
      </c>
      <c r="N579" s="2">
        <f t="shared" si="213"/>
        <v>0</v>
      </c>
      <c r="O579" s="18">
        <f t="shared" si="222"/>
        <v>0.14499999999999999</v>
      </c>
      <c r="P579" s="8">
        <f t="shared" si="224"/>
        <v>1.0080923669999999</v>
      </c>
      <c r="Q579" s="2">
        <f t="shared" si="214"/>
        <v>1525.5725126</v>
      </c>
      <c r="R579" s="2">
        <f t="shared" si="215"/>
        <v>1525.5725126</v>
      </c>
      <c r="S579" s="9" t="s">
        <v>56</v>
      </c>
      <c r="T579" s="47">
        <f t="shared" si="228"/>
        <v>40612</v>
      </c>
      <c r="U579" s="4"/>
      <c r="V579" s="131">
        <v>43406</v>
      </c>
      <c r="W579" s="132" t="s">
        <v>82</v>
      </c>
      <c r="X579" s="4"/>
      <c r="Y579" s="4"/>
      <c r="Z579" s="4"/>
      <c r="AA579" s="3"/>
      <c r="AB579" s="4"/>
      <c r="AC579" s="4"/>
      <c r="AD579" s="4"/>
      <c r="AE579" s="3"/>
      <c r="AF579" s="5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</row>
    <row r="580" spans="1:126" x14ac:dyDescent="0.2">
      <c r="A580" s="90">
        <f t="shared" si="216"/>
        <v>40605</v>
      </c>
      <c r="B580" s="2">
        <f t="shared" si="210"/>
        <v>190122.11083854001</v>
      </c>
      <c r="C580" s="2">
        <f t="shared" si="227"/>
        <v>186793.41056456001</v>
      </c>
      <c r="D580" s="47">
        <f t="shared" si="217"/>
        <v>40585</v>
      </c>
      <c r="E580" s="3">
        <f t="shared" si="225"/>
        <v>0</v>
      </c>
      <c r="F580" s="4">
        <f t="shared" si="218"/>
        <v>21</v>
      </c>
      <c r="G580" s="4">
        <f t="shared" si="223"/>
        <v>28</v>
      </c>
      <c r="H580" s="2">
        <f t="shared" si="219"/>
        <v>1</v>
      </c>
      <c r="I580" s="2">
        <f t="shared" si="220"/>
        <v>1.0092429700000001</v>
      </c>
      <c r="J580" s="2">
        <f t="shared" si="211"/>
        <v>1.0092429700000001</v>
      </c>
      <c r="K580" s="2">
        <f t="shared" si="212"/>
        <v>188519.93645460001</v>
      </c>
      <c r="L580" s="1">
        <f t="shared" si="221"/>
        <v>0</v>
      </c>
      <c r="M580" s="3">
        <f t="shared" si="226"/>
        <v>0</v>
      </c>
      <c r="N580" s="2">
        <f t="shared" si="213"/>
        <v>0</v>
      </c>
      <c r="O580" s="18">
        <f t="shared" si="222"/>
        <v>0.14499999999999999</v>
      </c>
      <c r="P580" s="8">
        <f t="shared" si="224"/>
        <v>1.0084987000000001</v>
      </c>
      <c r="Q580" s="2">
        <f t="shared" si="214"/>
        <v>1602.1743839400001</v>
      </c>
      <c r="R580" s="2">
        <f t="shared" si="215"/>
        <v>1602.1743839400001</v>
      </c>
      <c r="S580" s="9" t="s">
        <v>56</v>
      </c>
      <c r="T580" s="47">
        <f t="shared" si="228"/>
        <v>40612</v>
      </c>
      <c r="U580" s="4"/>
      <c r="V580" s="131">
        <v>43419</v>
      </c>
      <c r="W580" s="132" t="s">
        <v>91</v>
      </c>
      <c r="X580" s="4"/>
      <c r="Y580" s="4"/>
      <c r="Z580" s="4"/>
      <c r="AA580" s="3"/>
      <c r="AB580" s="4"/>
      <c r="AC580" s="4"/>
      <c r="AD580" s="4"/>
      <c r="AE580" s="3"/>
      <c r="AF580" s="5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</row>
    <row r="581" spans="1:126" x14ac:dyDescent="0.2">
      <c r="A581" s="90">
        <f t="shared" si="216"/>
        <v>40606</v>
      </c>
      <c r="B581" s="2">
        <f t="shared" si="210"/>
        <v>190198.74362715002</v>
      </c>
      <c r="C581" s="2">
        <f t="shared" si="227"/>
        <v>186793.41056456001</v>
      </c>
      <c r="D581" s="47">
        <f t="shared" si="217"/>
        <v>40585</v>
      </c>
      <c r="E581" s="3">
        <f t="shared" si="225"/>
        <v>0</v>
      </c>
      <c r="F581" s="4">
        <f t="shared" si="218"/>
        <v>22</v>
      </c>
      <c r="G581" s="4">
        <f t="shared" si="223"/>
        <v>28</v>
      </c>
      <c r="H581" s="2">
        <f t="shared" si="219"/>
        <v>1</v>
      </c>
      <c r="I581" s="2">
        <f t="shared" si="220"/>
        <v>1.0092429700000001</v>
      </c>
      <c r="J581" s="2">
        <f t="shared" si="211"/>
        <v>1.0092429700000001</v>
      </c>
      <c r="K581" s="2">
        <f t="shared" si="212"/>
        <v>188519.93645460001</v>
      </c>
      <c r="L581" s="1">
        <f t="shared" si="221"/>
        <v>0</v>
      </c>
      <c r="M581" s="3">
        <f t="shared" si="226"/>
        <v>0</v>
      </c>
      <c r="N581" s="2">
        <f t="shared" si="213"/>
        <v>0</v>
      </c>
      <c r="O581" s="18">
        <f t="shared" si="222"/>
        <v>0.14499999999999999</v>
      </c>
      <c r="P581" s="8">
        <f t="shared" si="224"/>
        <v>1.008905197</v>
      </c>
      <c r="Q581" s="2">
        <f t="shared" si="214"/>
        <v>1678.8071725499999</v>
      </c>
      <c r="R581" s="2">
        <f t="shared" si="215"/>
        <v>1678.8071725499999</v>
      </c>
      <c r="S581" s="9" t="s">
        <v>56</v>
      </c>
      <c r="T581" s="47">
        <f t="shared" si="228"/>
        <v>40612</v>
      </c>
      <c r="U581" s="4"/>
      <c r="V581" s="131">
        <v>43459</v>
      </c>
      <c r="W581" s="132" t="s">
        <v>84</v>
      </c>
      <c r="X581" s="4"/>
      <c r="Y581" s="4"/>
      <c r="Z581" s="4"/>
      <c r="AA581" s="3"/>
      <c r="AB581" s="4"/>
      <c r="AC581" s="4"/>
      <c r="AD581" s="4"/>
      <c r="AE581" s="3"/>
      <c r="AF581" s="5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</row>
    <row r="582" spans="1:126" x14ac:dyDescent="0.2">
      <c r="A582" s="90">
        <f t="shared" si="216"/>
        <v>40607</v>
      </c>
      <c r="B582" s="2">
        <f t="shared" si="210"/>
        <v>190275.40733303002</v>
      </c>
      <c r="C582" s="2">
        <f t="shared" si="227"/>
        <v>186793.41056456001</v>
      </c>
      <c r="D582" s="47">
        <f t="shared" si="217"/>
        <v>40585</v>
      </c>
      <c r="E582" s="3">
        <f t="shared" si="225"/>
        <v>0</v>
      </c>
      <c r="F582" s="4">
        <f t="shared" si="218"/>
        <v>23</v>
      </c>
      <c r="G582" s="4">
        <f t="shared" si="223"/>
        <v>28</v>
      </c>
      <c r="H582" s="2">
        <f t="shared" si="219"/>
        <v>1</v>
      </c>
      <c r="I582" s="2">
        <f t="shared" si="220"/>
        <v>1.0092429700000001</v>
      </c>
      <c r="J582" s="2">
        <f t="shared" si="211"/>
        <v>1.0092429700000001</v>
      </c>
      <c r="K582" s="2">
        <f t="shared" si="212"/>
        <v>188519.93645460001</v>
      </c>
      <c r="L582" s="1">
        <f t="shared" si="221"/>
        <v>0</v>
      </c>
      <c r="M582" s="3">
        <f t="shared" si="226"/>
        <v>0</v>
      </c>
      <c r="N582" s="2">
        <f t="shared" si="213"/>
        <v>0</v>
      </c>
      <c r="O582" s="18">
        <f t="shared" si="222"/>
        <v>0.14499999999999999</v>
      </c>
      <c r="P582" s="8">
        <f t="shared" si="224"/>
        <v>1.009311858</v>
      </c>
      <c r="Q582" s="2">
        <f t="shared" si="214"/>
        <v>1755.4708784300001</v>
      </c>
      <c r="R582" s="2">
        <f t="shared" si="215"/>
        <v>1755.4708784300001</v>
      </c>
      <c r="S582" s="9" t="s">
        <v>56</v>
      </c>
      <c r="T582" s="47">
        <f t="shared" si="228"/>
        <v>40612</v>
      </c>
      <c r="U582" s="4"/>
      <c r="V582" s="131">
        <v>43466</v>
      </c>
      <c r="W582" s="132" t="s">
        <v>86</v>
      </c>
      <c r="X582" s="4"/>
      <c r="Y582" s="4"/>
      <c r="Z582" s="4"/>
      <c r="AA582" s="3"/>
      <c r="AB582" s="4"/>
      <c r="AC582" s="4"/>
      <c r="AD582" s="4"/>
      <c r="AE582" s="3"/>
      <c r="AF582" s="5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</row>
    <row r="583" spans="1:126" x14ac:dyDescent="0.2">
      <c r="A583" s="90">
        <f t="shared" si="216"/>
        <v>40608</v>
      </c>
      <c r="B583" s="2">
        <f t="shared" si="210"/>
        <v>190352.10176766</v>
      </c>
      <c r="C583" s="2">
        <f t="shared" si="227"/>
        <v>186793.41056456001</v>
      </c>
      <c r="D583" s="47">
        <f t="shared" si="217"/>
        <v>40585</v>
      </c>
      <c r="E583" s="3">
        <f t="shared" si="225"/>
        <v>0</v>
      </c>
      <c r="F583" s="4">
        <f t="shared" si="218"/>
        <v>24</v>
      </c>
      <c r="G583" s="4">
        <f t="shared" si="223"/>
        <v>28</v>
      </c>
      <c r="H583" s="2">
        <f t="shared" si="219"/>
        <v>1</v>
      </c>
      <c r="I583" s="2">
        <f t="shared" si="220"/>
        <v>1.0092429700000001</v>
      </c>
      <c r="J583" s="2">
        <f t="shared" si="211"/>
        <v>1.0092429700000001</v>
      </c>
      <c r="K583" s="2">
        <f t="shared" si="212"/>
        <v>188519.93645460001</v>
      </c>
      <c r="L583" s="1">
        <f t="shared" si="221"/>
        <v>0</v>
      </c>
      <c r="M583" s="3">
        <f t="shared" si="226"/>
        <v>0</v>
      </c>
      <c r="N583" s="2">
        <f t="shared" si="213"/>
        <v>0</v>
      </c>
      <c r="O583" s="18">
        <f t="shared" si="222"/>
        <v>0.14499999999999999</v>
      </c>
      <c r="P583" s="8">
        <f t="shared" si="224"/>
        <v>1.0097186819999999</v>
      </c>
      <c r="Q583" s="2">
        <f t="shared" si="214"/>
        <v>1832.16531306</v>
      </c>
      <c r="R583" s="2">
        <f t="shared" si="215"/>
        <v>1832.16531306</v>
      </c>
      <c r="S583" s="9" t="s">
        <v>56</v>
      </c>
      <c r="T583" s="47">
        <f t="shared" si="228"/>
        <v>40612</v>
      </c>
      <c r="U583" s="4"/>
      <c r="V583" s="131">
        <v>43528</v>
      </c>
      <c r="W583" s="132" t="s">
        <v>70</v>
      </c>
      <c r="X583" s="4"/>
      <c r="Y583" s="4"/>
      <c r="Z583" s="4"/>
      <c r="AA583" s="3"/>
      <c r="AB583" s="4"/>
      <c r="AC583" s="4"/>
      <c r="AD583" s="4"/>
      <c r="AE583" s="3"/>
      <c r="AF583" s="5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</row>
    <row r="584" spans="1:126" x14ac:dyDescent="0.2">
      <c r="A584" s="90">
        <f t="shared" si="216"/>
        <v>40609</v>
      </c>
      <c r="B584" s="2">
        <f t="shared" si="210"/>
        <v>190428.82730808001</v>
      </c>
      <c r="C584" s="2">
        <f t="shared" si="227"/>
        <v>186793.41056456001</v>
      </c>
      <c r="D584" s="47">
        <f t="shared" si="217"/>
        <v>40585</v>
      </c>
      <c r="E584" s="3">
        <f t="shared" si="225"/>
        <v>0</v>
      </c>
      <c r="F584" s="4">
        <f t="shared" si="218"/>
        <v>25</v>
      </c>
      <c r="G584" s="4">
        <f t="shared" si="223"/>
        <v>28</v>
      </c>
      <c r="H584" s="2">
        <f t="shared" si="219"/>
        <v>1</v>
      </c>
      <c r="I584" s="2">
        <f t="shared" si="220"/>
        <v>1.0092429700000001</v>
      </c>
      <c r="J584" s="2">
        <f t="shared" si="211"/>
        <v>1.0092429700000001</v>
      </c>
      <c r="K584" s="2">
        <f t="shared" si="212"/>
        <v>188519.93645460001</v>
      </c>
      <c r="L584" s="1">
        <f t="shared" si="221"/>
        <v>0</v>
      </c>
      <c r="M584" s="3">
        <f t="shared" si="226"/>
        <v>0</v>
      </c>
      <c r="N584" s="2">
        <f t="shared" si="213"/>
        <v>0</v>
      </c>
      <c r="O584" s="18">
        <f t="shared" si="222"/>
        <v>0.14499999999999999</v>
      </c>
      <c r="P584" s="8">
        <f t="shared" si="224"/>
        <v>1.0101256709999999</v>
      </c>
      <c r="Q584" s="2">
        <f t="shared" si="214"/>
        <v>1908.89085348</v>
      </c>
      <c r="R584" s="2">
        <f t="shared" si="215"/>
        <v>1908.89085348</v>
      </c>
      <c r="S584" s="9" t="s">
        <v>56</v>
      </c>
      <c r="T584" s="47">
        <f t="shared" si="228"/>
        <v>40612</v>
      </c>
      <c r="U584" s="4"/>
      <c r="V584" s="131">
        <v>43529</v>
      </c>
      <c r="W584" s="132" t="s">
        <v>70</v>
      </c>
      <c r="X584" s="4"/>
      <c r="Y584" s="4"/>
      <c r="Z584" s="4"/>
      <c r="AA584" s="3"/>
      <c r="AB584" s="4"/>
      <c r="AC584" s="4"/>
      <c r="AD584" s="4"/>
      <c r="AE584" s="3"/>
      <c r="AF584" s="5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</row>
    <row r="585" spans="1:126" x14ac:dyDescent="0.2">
      <c r="A585" s="90">
        <f t="shared" si="216"/>
        <v>40610</v>
      </c>
      <c r="B585" s="2">
        <f t="shared" si="210"/>
        <v>190505.58357724</v>
      </c>
      <c r="C585" s="2">
        <f t="shared" si="227"/>
        <v>186793.41056456001</v>
      </c>
      <c r="D585" s="47">
        <f t="shared" si="217"/>
        <v>40585</v>
      </c>
      <c r="E585" s="3">
        <f t="shared" si="225"/>
        <v>0</v>
      </c>
      <c r="F585" s="4">
        <f t="shared" si="218"/>
        <v>26</v>
      </c>
      <c r="G585" s="4">
        <f t="shared" si="223"/>
        <v>28</v>
      </c>
      <c r="H585" s="2">
        <f t="shared" si="219"/>
        <v>1</v>
      </c>
      <c r="I585" s="2">
        <f t="shared" si="220"/>
        <v>1.0092429700000001</v>
      </c>
      <c r="J585" s="2">
        <f t="shared" si="211"/>
        <v>1.0092429700000001</v>
      </c>
      <c r="K585" s="2">
        <f t="shared" si="212"/>
        <v>188519.93645460001</v>
      </c>
      <c r="L585" s="1">
        <f t="shared" si="221"/>
        <v>0</v>
      </c>
      <c r="M585" s="3">
        <f t="shared" si="226"/>
        <v>0</v>
      </c>
      <c r="N585" s="2">
        <f t="shared" si="213"/>
        <v>0</v>
      </c>
      <c r="O585" s="18">
        <f t="shared" si="222"/>
        <v>0.14499999999999999</v>
      </c>
      <c r="P585" s="8">
        <f t="shared" si="224"/>
        <v>1.0105328229999999</v>
      </c>
      <c r="Q585" s="2">
        <f t="shared" si="214"/>
        <v>1985.6471226399999</v>
      </c>
      <c r="R585" s="2">
        <f t="shared" si="215"/>
        <v>1985.6471226399999</v>
      </c>
      <c r="S585" s="9" t="s">
        <v>56</v>
      </c>
      <c r="T585" s="47">
        <f t="shared" si="228"/>
        <v>40612</v>
      </c>
      <c r="U585" s="4"/>
      <c r="V585" s="131">
        <v>43574</v>
      </c>
      <c r="W585" s="132" t="s">
        <v>87</v>
      </c>
      <c r="X585" s="4"/>
      <c r="Y585" s="4"/>
      <c r="Z585" s="4"/>
      <c r="AA585" s="3"/>
      <c r="AB585" s="4"/>
      <c r="AC585" s="4"/>
      <c r="AD585" s="4"/>
      <c r="AE585" s="3"/>
      <c r="AF585" s="5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</row>
    <row r="586" spans="1:126" x14ac:dyDescent="0.2">
      <c r="A586" s="90">
        <f t="shared" si="216"/>
        <v>40611</v>
      </c>
      <c r="B586" s="2">
        <f t="shared" ref="B586:B649" si="229">(K586+Q586)</f>
        <v>190582.37095220003</v>
      </c>
      <c r="C586" s="2">
        <f t="shared" si="227"/>
        <v>186793.41056456001</v>
      </c>
      <c r="D586" s="47">
        <f t="shared" si="217"/>
        <v>40585</v>
      </c>
      <c r="E586" s="3">
        <f t="shared" si="225"/>
        <v>0</v>
      </c>
      <c r="F586" s="4">
        <f t="shared" si="218"/>
        <v>27</v>
      </c>
      <c r="G586" s="4">
        <f t="shared" si="223"/>
        <v>28</v>
      </c>
      <c r="H586" s="2">
        <f t="shared" si="219"/>
        <v>1</v>
      </c>
      <c r="I586" s="2">
        <f t="shared" si="220"/>
        <v>1.0092429700000001</v>
      </c>
      <c r="J586" s="2">
        <f t="shared" ref="J586:J649" si="230">TRUNC(H586*I586,8)</f>
        <v>1.0092429700000001</v>
      </c>
      <c r="K586" s="2">
        <f t="shared" ref="K586:K649" si="231">TRUNC(C586*J586,8)</f>
        <v>188519.93645460001</v>
      </c>
      <c r="L586" s="1">
        <f t="shared" si="221"/>
        <v>0</v>
      </c>
      <c r="M586" s="3">
        <f t="shared" si="226"/>
        <v>0</v>
      </c>
      <c r="N586" s="2">
        <f t="shared" ref="N586:N649" si="232">IF(M586&gt;0,TRUNC((M586*K586),8),0)</f>
        <v>0</v>
      </c>
      <c r="O586" s="18">
        <f t="shared" si="222"/>
        <v>0.14499999999999999</v>
      </c>
      <c r="P586" s="8">
        <f t="shared" si="224"/>
        <v>1.01094014</v>
      </c>
      <c r="Q586" s="2">
        <f t="shared" ref="Q586:Q649" si="233">TRUNC((P586-1)*K586,8)</f>
        <v>2062.4344976000002</v>
      </c>
      <c r="R586" s="2">
        <f t="shared" ref="R586:R649" si="234">(N586+Q586)</f>
        <v>2062.4344976000002</v>
      </c>
      <c r="S586" s="9" t="s">
        <v>56</v>
      </c>
      <c r="T586" s="47">
        <f t="shared" si="228"/>
        <v>40612</v>
      </c>
      <c r="U586" s="4"/>
      <c r="V586" s="131">
        <v>43586</v>
      </c>
      <c r="W586" s="132" t="s">
        <v>89</v>
      </c>
      <c r="X586" s="4"/>
      <c r="Y586" s="4"/>
      <c r="Z586" s="4"/>
      <c r="AA586" s="3"/>
      <c r="AB586" s="4"/>
      <c r="AC586" s="4"/>
      <c r="AD586" s="4"/>
      <c r="AE586" s="3"/>
      <c r="AF586" s="5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</row>
    <row r="587" spans="1:126" x14ac:dyDescent="0.2">
      <c r="A587" s="91">
        <f t="shared" ref="A587:A650" si="235">(A586+1)</f>
        <v>40612</v>
      </c>
      <c r="B587" s="36">
        <f t="shared" si="229"/>
        <v>190659.18924443002</v>
      </c>
      <c r="C587" s="36">
        <f t="shared" si="227"/>
        <v>186793.41056456001</v>
      </c>
      <c r="D587" s="120">
        <f t="shared" ref="D587:D650" si="236">IF(DAY(A586)=$E$2,A587,D586)</f>
        <v>40585</v>
      </c>
      <c r="E587" s="3">
        <f t="shared" si="225"/>
        <v>0</v>
      </c>
      <c r="F587" s="21">
        <f t="shared" ref="F587:F590" si="237">IF(DAY(A587)=E$2+1,1,F586+1)</f>
        <v>28</v>
      </c>
      <c r="G587" s="21">
        <f t="shared" si="223"/>
        <v>28</v>
      </c>
      <c r="H587" s="36">
        <f t="shared" ref="H587:H650" si="238">TRUNC(((1+$E587)^($F587/$G587)),8)</f>
        <v>1</v>
      </c>
      <c r="I587" s="36">
        <f t="shared" ref="I587:I650" si="239">IF(DAY(A586)=E$2,J586,I586)</f>
        <v>1.0092429700000001</v>
      </c>
      <c r="J587" s="36">
        <f t="shared" si="230"/>
        <v>1.0092429700000001</v>
      </c>
      <c r="K587" s="36">
        <f t="shared" si="231"/>
        <v>188519.93645460001</v>
      </c>
      <c r="L587" s="37">
        <f t="shared" ref="L587:L650" si="240">IF(DAY(A587)=E$2,VLOOKUP(A587,$W$10:$AD$316,7),0)</f>
        <v>19</v>
      </c>
      <c r="M587" s="20">
        <f t="shared" si="226"/>
        <v>0</v>
      </c>
      <c r="N587" s="36">
        <f t="shared" si="232"/>
        <v>0</v>
      </c>
      <c r="O587" s="35">
        <f t="shared" ref="O587:O650" si="241">(O586)</f>
        <v>0.14499999999999999</v>
      </c>
      <c r="P587" s="38">
        <f t="shared" si="224"/>
        <v>1.0113476210000001</v>
      </c>
      <c r="Q587" s="36">
        <f t="shared" si="233"/>
        <v>2139.25278983</v>
      </c>
      <c r="R587" s="36">
        <f t="shared" si="234"/>
        <v>2139.25278983</v>
      </c>
      <c r="S587" s="39" t="s">
        <v>56</v>
      </c>
      <c r="T587" s="120">
        <f t="shared" si="228"/>
        <v>40612</v>
      </c>
      <c r="U587" s="22">
        <f>(K587+Q587)</f>
        <v>190659.18924443002</v>
      </c>
      <c r="V587" s="131">
        <v>43636</v>
      </c>
      <c r="W587" s="132" t="s">
        <v>88</v>
      </c>
      <c r="X587" s="21"/>
      <c r="Y587" s="21"/>
      <c r="Z587" s="21"/>
      <c r="AA587" s="20"/>
      <c r="AB587" s="21"/>
      <c r="AC587" s="21"/>
      <c r="AD587" s="21"/>
      <c r="AE587" s="20"/>
      <c r="AF587" s="6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9"/>
      <c r="DU587" s="29"/>
      <c r="DV587" s="29"/>
    </row>
    <row r="588" spans="1:126" x14ac:dyDescent="0.2">
      <c r="A588" s="90">
        <f t="shared" si="235"/>
        <v>40613</v>
      </c>
      <c r="B588" s="2">
        <f t="shared" si="229"/>
        <v>190737.2799931</v>
      </c>
      <c r="C588" s="2">
        <f t="shared" si="227"/>
        <v>188913.07139294001</v>
      </c>
      <c r="D588" s="47">
        <f t="shared" si="236"/>
        <v>40613</v>
      </c>
      <c r="E588" s="3">
        <f t="shared" si="225"/>
        <v>1.4120000000000001E-3</v>
      </c>
      <c r="F588" s="4">
        <f t="shared" si="237"/>
        <v>1</v>
      </c>
      <c r="G588" s="4">
        <f t="shared" ref="G588:G651" si="242">IF(DAY(A588)=E$2+1,DAY(EOMONTH(A588,0)), IF(DAY(A588)&lt;&gt;$E$2+1,G587))</f>
        <v>31</v>
      </c>
      <c r="H588" s="2">
        <f t="shared" si="238"/>
        <v>1.0000455100000001</v>
      </c>
      <c r="I588" s="2">
        <f t="shared" si="239"/>
        <v>1.0092429700000001</v>
      </c>
      <c r="J588" s="2">
        <f t="shared" si="230"/>
        <v>1.0092889</v>
      </c>
      <c r="K588" s="2">
        <f t="shared" si="231"/>
        <v>190667.8660218</v>
      </c>
      <c r="L588" s="1">
        <f t="shared" si="240"/>
        <v>0</v>
      </c>
      <c r="M588" s="3">
        <f t="shared" si="226"/>
        <v>0</v>
      </c>
      <c r="N588" s="2">
        <f t="shared" si="232"/>
        <v>0</v>
      </c>
      <c r="O588" s="18">
        <f t="shared" si="241"/>
        <v>0.14499999999999999</v>
      </c>
      <c r="P588" s="8">
        <f t="shared" si="224"/>
        <v>1.0003640570000001</v>
      </c>
      <c r="Q588" s="2">
        <f t="shared" si="233"/>
        <v>69.4139713</v>
      </c>
      <c r="R588" s="2">
        <f t="shared" si="234"/>
        <v>69.4139713</v>
      </c>
      <c r="S588" s="9" t="s">
        <v>56</v>
      </c>
      <c r="T588" s="47">
        <f t="shared" si="228"/>
        <v>40643</v>
      </c>
      <c r="U588" s="4"/>
      <c r="V588" s="131">
        <v>43784</v>
      </c>
      <c r="W588" s="132" t="s">
        <v>91</v>
      </c>
      <c r="X588" s="4"/>
      <c r="Y588" s="4"/>
      <c r="Z588" s="4"/>
      <c r="AA588" s="3"/>
      <c r="AB588" s="4"/>
      <c r="AC588" s="4"/>
      <c r="AD588" s="4"/>
      <c r="AE588" s="3"/>
      <c r="AF588" s="5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</row>
    <row r="589" spans="1:126" x14ac:dyDescent="0.2">
      <c r="A589" s="90">
        <f t="shared" si="235"/>
        <v>40614</v>
      </c>
      <c r="B589" s="2">
        <f t="shared" si="229"/>
        <v>190815.40430992999</v>
      </c>
      <c r="C589" s="2">
        <f t="shared" si="227"/>
        <v>188913.07139294001</v>
      </c>
      <c r="D589" s="47">
        <f t="shared" si="236"/>
        <v>40613</v>
      </c>
      <c r="E589" s="3">
        <f t="shared" si="225"/>
        <v>1.4120000000000001E-3</v>
      </c>
      <c r="F589" s="4">
        <f t="shared" si="237"/>
        <v>2</v>
      </c>
      <c r="G589" s="4">
        <f t="shared" si="242"/>
        <v>31</v>
      </c>
      <c r="H589" s="2">
        <f t="shared" si="238"/>
        <v>1.0000910300000001</v>
      </c>
      <c r="I589" s="2">
        <f t="shared" si="239"/>
        <v>1.0092429700000001</v>
      </c>
      <c r="J589" s="2">
        <f t="shared" si="230"/>
        <v>1.00933484</v>
      </c>
      <c r="K589" s="2">
        <f t="shared" si="231"/>
        <v>190676.5446883</v>
      </c>
      <c r="L589" s="1">
        <f t="shared" si="240"/>
        <v>0</v>
      </c>
      <c r="M589" s="3">
        <f t="shared" si="226"/>
        <v>0</v>
      </c>
      <c r="N589" s="2">
        <f t="shared" si="232"/>
        <v>0</v>
      </c>
      <c r="O589" s="18">
        <f t="shared" si="241"/>
        <v>0.14499999999999999</v>
      </c>
      <c r="P589" s="8">
        <f t="shared" si="224"/>
        <v>1.0007282470000001</v>
      </c>
      <c r="Q589" s="2">
        <f t="shared" si="233"/>
        <v>138.85962162999999</v>
      </c>
      <c r="R589" s="2">
        <f t="shared" si="234"/>
        <v>138.85962162999999</v>
      </c>
      <c r="S589" s="9" t="s">
        <v>56</v>
      </c>
      <c r="T589" s="47">
        <f t="shared" si="228"/>
        <v>40643</v>
      </c>
      <c r="U589" s="4"/>
      <c r="V589" s="131">
        <v>43824</v>
      </c>
      <c r="W589" s="132" t="s">
        <v>84</v>
      </c>
      <c r="X589" s="4"/>
      <c r="Y589" s="4"/>
      <c r="Z589" s="4"/>
      <c r="AA589" s="3"/>
      <c r="AB589" s="4"/>
      <c r="AC589" s="4"/>
      <c r="AD589" s="4"/>
      <c r="AE589" s="3"/>
      <c r="AF589" s="5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</row>
    <row r="590" spans="1:126" x14ac:dyDescent="0.2">
      <c r="A590" s="90">
        <f t="shared" si="235"/>
        <v>40615</v>
      </c>
      <c r="B590" s="2">
        <f t="shared" si="229"/>
        <v>190893.56011858999</v>
      </c>
      <c r="C590" s="2">
        <f t="shared" si="227"/>
        <v>188913.07139294001</v>
      </c>
      <c r="D590" s="47">
        <f t="shared" si="236"/>
        <v>40613</v>
      </c>
      <c r="E590" s="3">
        <f t="shared" si="225"/>
        <v>1.4120000000000001E-3</v>
      </c>
      <c r="F590" s="4">
        <f t="shared" si="237"/>
        <v>3</v>
      </c>
      <c r="G590" s="4">
        <f t="shared" si="242"/>
        <v>31</v>
      </c>
      <c r="H590" s="2">
        <f t="shared" si="238"/>
        <v>1.0001365499999999</v>
      </c>
      <c r="I590" s="2">
        <f t="shared" si="239"/>
        <v>1.0092429700000001</v>
      </c>
      <c r="J590" s="2">
        <f t="shared" si="230"/>
        <v>1.0093807800000001</v>
      </c>
      <c r="K590" s="2">
        <f t="shared" si="231"/>
        <v>190685.22335479999</v>
      </c>
      <c r="L590" s="1">
        <f t="shared" si="240"/>
        <v>0</v>
      </c>
      <c r="M590" s="3">
        <f t="shared" si="226"/>
        <v>0</v>
      </c>
      <c r="N590" s="2">
        <f t="shared" si="232"/>
        <v>0</v>
      </c>
      <c r="O590" s="18">
        <f t="shared" si="241"/>
        <v>0.14499999999999999</v>
      </c>
      <c r="P590" s="8">
        <f t="shared" si="224"/>
        <v>1.0010925690000001</v>
      </c>
      <c r="Q590" s="2">
        <f t="shared" si="233"/>
        <v>208.33676378999999</v>
      </c>
      <c r="R590" s="2">
        <f t="shared" si="234"/>
        <v>208.33676378999999</v>
      </c>
      <c r="S590" s="9" t="s">
        <v>56</v>
      </c>
      <c r="T590" s="47">
        <f t="shared" si="228"/>
        <v>40643</v>
      </c>
      <c r="U590" s="4"/>
      <c r="V590" s="131">
        <v>43831</v>
      </c>
      <c r="W590" s="132" t="s">
        <v>86</v>
      </c>
      <c r="X590" s="4"/>
      <c r="Y590" s="4"/>
      <c r="Z590" s="4"/>
      <c r="AA590" s="3"/>
      <c r="AB590" s="4"/>
      <c r="AC590" s="4"/>
      <c r="AD590" s="4"/>
      <c r="AE590" s="3"/>
      <c r="AF590" s="5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</row>
    <row r="591" spans="1:126" x14ac:dyDescent="0.2">
      <c r="A591" s="90">
        <f t="shared" si="235"/>
        <v>40616</v>
      </c>
      <c r="B591" s="2">
        <f t="shared" si="229"/>
        <v>190745.64853616999</v>
      </c>
      <c r="C591" s="2">
        <f t="shared" si="227"/>
        <v>188913.07139294001</v>
      </c>
      <c r="D591" s="47">
        <f t="shared" si="236"/>
        <v>40613</v>
      </c>
      <c r="E591" s="3">
        <f t="shared" si="225"/>
        <v>1.4120000000000001E-3</v>
      </c>
      <c r="F591" s="4">
        <v>1</v>
      </c>
      <c r="G591" s="4">
        <v>28</v>
      </c>
      <c r="H591" s="2">
        <f t="shared" si="238"/>
        <v>1.00005039</v>
      </c>
      <c r="I591" s="2">
        <f t="shared" si="239"/>
        <v>1.0092429700000001</v>
      </c>
      <c r="J591" s="2">
        <f t="shared" si="230"/>
        <v>1.0092938199999999</v>
      </c>
      <c r="K591" s="2">
        <f t="shared" si="231"/>
        <v>190668.79547411</v>
      </c>
      <c r="L591" s="1">
        <f t="shared" si="240"/>
        <v>0</v>
      </c>
      <c r="M591" s="3">
        <f t="shared" si="226"/>
        <v>0</v>
      </c>
      <c r="N591" s="2">
        <f t="shared" si="232"/>
        <v>0</v>
      </c>
      <c r="O591" s="18">
        <f t="shared" si="241"/>
        <v>0.14499999999999999</v>
      </c>
      <c r="P591" s="8">
        <f t="shared" si="224"/>
        <v>1.000403071</v>
      </c>
      <c r="Q591" s="2">
        <f t="shared" si="233"/>
        <v>76.853062059999999</v>
      </c>
      <c r="R591" s="2">
        <f t="shared" si="234"/>
        <v>76.853062059999999</v>
      </c>
      <c r="S591" s="9" t="s">
        <v>56</v>
      </c>
      <c r="T591" s="47">
        <f t="shared" si="228"/>
        <v>40643</v>
      </c>
      <c r="U591" s="4"/>
      <c r="V591" s="131">
        <v>43885</v>
      </c>
      <c r="W591" s="132" t="s">
        <v>70</v>
      </c>
      <c r="X591" s="4"/>
      <c r="Y591" s="4"/>
      <c r="Z591" s="4"/>
      <c r="AA591" s="3"/>
      <c r="AB591" s="4"/>
      <c r="AC591" s="4"/>
      <c r="AD591" s="4"/>
      <c r="AE591" s="3"/>
      <c r="AF591" s="5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</row>
    <row r="592" spans="1:126" x14ac:dyDescent="0.2">
      <c r="A592" s="90">
        <f t="shared" si="235"/>
        <v>40617</v>
      </c>
      <c r="B592" s="2">
        <f t="shared" si="229"/>
        <v>190832.15043378001</v>
      </c>
      <c r="C592" s="2">
        <f t="shared" si="227"/>
        <v>188913.07139294001</v>
      </c>
      <c r="D592" s="47">
        <f t="shared" si="236"/>
        <v>40613</v>
      </c>
      <c r="E592" s="3">
        <f t="shared" si="225"/>
        <v>1.4120000000000001E-3</v>
      </c>
      <c r="F592" s="4">
        <f t="shared" ref="F592:F655" si="243">IF(DAY(A592)=E$2+1,1,F591+1)</f>
        <v>2</v>
      </c>
      <c r="G592" s="4">
        <f t="shared" si="242"/>
        <v>28</v>
      </c>
      <c r="H592" s="2">
        <f t="shared" si="238"/>
        <v>1.0001007900000001</v>
      </c>
      <c r="I592" s="2">
        <f t="shared" si="239"/>
        <v>1.0092429700000001</v>
      </c>
      <c r="J592" s="2">
        <f t="shared" si="230"/>
        <v>1.00934469</v>
      </c>
      <c r="K592" s="2">
        <f t="shared" si="231"/>
        <v>190678.40548205</v>
      </c>
      <c r="L592" s="1">
        <f t="shared" si="240"/>
        <v>0</v>
      </c>
      <c r="M592" s="3">
        <f t="shared" si="226"/>
        <v>0</v>
      </c>
      <c r="N592" s="2">
        <f t="shared" si="232"/>
        <v>0</v>
      </c>
      <c r="O592" s="18">
        <f t="shared" si="241"/>
        <v>0.14499999999999999</v>
      </c>
      <c r="P592" s="8">
        <f t="shared" si="224"/>
        <v>1.000806305</v>
      </c>
      <c r="Q592" s="2">
        <f t="shared" si="233"/>
        <v>153.74495173</v>
      </c>
      <c r="R592" s="2">
        <f t="shared" si="234"/>
        <v>153.74495173</v>
      </c>
      <c r="S592" s="9" t="s">
        <v>56</v>
      </c>
      <c r="T592" s="47">
        <f t="shared" si="228"/>
        <v>40643</v>
      </c>
      <c r="U592" s="4"/>
      <c r="V592" s="131">
        <v>43886</v>
      </c>
      <c r="W592" s="132" t="s">
        <v>70</v>
      </c>
      <c r="X592" s="4"/>
      <c r="Y592" s="4"/>
      <c r="Z592" s="4"/>
      <c r="AA592" s="3"/>
      <c r="AB592" s="4"/>
      <c r="AC592" s="4"/>
      <c r="AD592" s="4"/>
      <c r="AE592" s="3"/>
      <c r="AF592" s="5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</row>
    <row r="593" spans="1:123" x14ac:dyDescent="0.2">
      <c r="A593" s="90">
        <f t="shared" si="235"/>
        <v>40618</v>
      </c>
      <c r="B593" s="2">
        <f t="shared" si="229"/>
        <v>190918.68908159999</v>
      </c>
      <c r="C593" s="2">
        <f t="shared" si="227"/>
        <v>188913.07139294001</v>
      </c>
      <c r="D593" s="47">
        <f t="shared" si="236"/>
        <v>40613</v>
      </c>
      <c r="E593" s="3">
        <f t="shared" si="225"/>
        <v>1.4120000000000001E-3</v>
      </c>
      <c r="F593" s="4">
        <f t="shared" si="243"/>
        <v>3</v>
      </c>
      <c r="G593" s="4">
        <f t="shared" si="242"/>
        <v>28</v>
      </c>
      <c r="H593" s="2">
        <f t="shared" si="238"/>
        <v>1.00015119</v>
      </c>
      <c r="I593" s="2">
        <f t="shared" si="239"/>
        <v>1.0092429700000001</v>
      </c>
      <c r="J593" s="2">
        <f t="shared" si="230"/>
        <v>1.00939555</v>
      </c>
      <c r="K593" s="2">
        <f t="shared" si="231"/>
        <v>190688.01360085999</v>
      </c>
      <c r="L593" s="1">
        <f t="shared" si="240"/>
        <v>0</v>
      </c>
      <c r="M593" s="3">
        <f t="shared" si="226"/>
        <v>0</v>
      </c>
      <c r="N593" s="2">
        <f t="shared" si="232"/>
        <v>0</v>
      </c>
      <c r="O593" s="18">
        <f t="shared" si="241"/>
        <v>0.14499999999999999</v>
      </c>
      <c r="P593" s="8">
        <f t="shared" si="224"/>
        <v>1.0012097010000001</v>
      </c>
      <c r="Q593" s="2">
        <f t="shared" si="233"/>
        <v>230.67548074000001</v>
      </c>
      <c r="R593" s="2">
        <f t="shared" si="234"/>
        <v>230.67548074000001</v>
      </c>
      <c r="S593" s="9" t="s">
        <v>56</v>
      </c>
      <c r="T593" s="47">
        <f t="shared" si="228"/>
        <v>40643</v>
      </c>
      <c r="U593" s="4"/>
      <c r="V593" s="131">
        <v>43931</v>
      </c>
      <c r="W593" s="132" t="s">
        <v>87</v>
      </c>
      <c r="X593" s="4"/>
      <c r="Y593" s="4"/>
      <c r="Z593" s="4"/>
      <c r="AA593" s="3"/>
      <c r="AB593" s="4"/>
      <c r="AC593" s="4"/>
      <c r="AD593" s="4"/>
      <c r="AE593" s="3"/>
      <c r="AF593" s="5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</row>
    <row r="594" spans="1:123" x14ac:dyDescent="0.2">
      <c r="A594" s="90">
        <f t="shared" si="235"/>
        <v>40619</v>
      </c>
      <c r="B594" s="2">
        <f t="shared" si="229"/>
        <v>191005.26845706001</v>
      </c>
      <c r="C594" s="2">
        <f t="shared" si="227"/>
        <v>188913.07139294001</v>
      </c>
      <c r="D594" s="47">
        <f t="shared" si="236"/>
        <v>40613</v>
      </c>
      <c r="E594" s="3">
        <f t="shared" si="225"/>
        <v>1.4120000000000001E-3</v>
      </c>
      <c r="F594" s="4">
        <f t="shared" si="243"/>
        <v>4</v>
      </c>
      <c r="G594" s="4">
        <f t="shared" si="242"/>
        <v>28</v>
      </c>
      <c r="H594" s="2">
        <f t="shared" si="238"/>
        <v>1.0002015900000001</v>
      </c>
      <c r="I594" s="2">
        <f t="shared" si="239"/>
        <v>1.0092429700000001</v>
      </c>
      <c r="J594" s="2">
        <f t="shared" si="230"/>
        <v>1.00944642</v>
      </c>
      <c r="K594" s="2">
        <f t="shared" si="231"/>
        <v>190697.6236088</v>
      </c>
      <c r="L594" s="1">
        <f t="shared" si="240"/>
        <v>0</v>
      </c>
      <c r="M594" s="3">
        <f t="shared" si="226"/>
        <v>0</v>
      </c>
      <c r="N594" s="2">
        <f t="shared" si="232"/>
        <v>0</v>
      </c>
      <c r="O594" s="18">
        <f t="shared" si="241"/>
        <v>0.14499999999999999</v>
      </c>
      <c r="P594" s="8">
        <f t="shared" si="224"/>
        <v>1.0016132600000001</v>
      </c>
      <c r="Q594" s="2">
        <f t="shared" si="233"/>
        <v>307.64484826</v>
      </c>
      <c r="R594" s="2">
        <f t="shared" si="234"/>
        <v>307.64484826</v>
      </c>
      <c r="S594" s="9" t="s">
        <v>56</v>
      </c>
      <c r="T594" s="47">
        <f t="shared" si="228"/>
        <v>40643</v>
      </c>
      <c r="U594" s="4"/>
      <c r="V594" s="131">
        <v>43942</v>
      </c>
      <c r="W594" s="132" t="s">
        <v>72</v>
      </c>
      <c r="X594" s="4"/>
      <c r="Y594" s="4"/>
      <c r="Z594" s="4"/>
      <c r="AA594" s="3"/>
      <c r="AB594" s="4"/>
      <c r="AC594" s="4"/>
      <c r="AD594" s="4"/>
      <c r="AE594" s="3"/>
      <c r="AF594" s="5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</row>
    <row r="595" spans="1:123" x14ac:dyDescent="0.2">
      <c r="A595" s="90">
        <f t="shared" si="235"/>
        <v>40620</v>
      </c>
      <c r="B595" s="2">
        <f t="shared" si="229"/>
        <v>191091.88459055999</v>
      </c>
      <c r="C595" s="2">
        <f t="shared" si="227"/>
        <v>188913.07139294001</v>
      </c>
      <c r="D595" s="47">
        <f t="shared" si="236"/>
        <v>40613</v>
      </c>
      <c r="E595" s="3">
        <f t="shared" si="225"/>
        <v>1.4120000000000001E-3</v>
      </c>
      <c r="F595" s="4">
        <f t="shared" si="243"/>
        <v>5</v>
      </c>
      <c r="G595" s="4">
        <f t="shared" si="242"/>
        <v>28</v>
      </c>
      <c r="H595" s="2">
        <f t="shared" si="238"/>
        <v>1.00025199</v>
      </c>
      <c r="I595" s="2">
        <f t="shared" si="239"/>
        <v>1.0092429700000001</v>
      </c>
      <c r="J595" s="2">
        <f t="shared" si="230"/>
        <v>1.0094972799999999</v>
      </c>
      <c r="K595" s="2">
        <f t="shared" si="231"/>
        <v>190707.23172760999</v>
      </c>
      <c r="L595" s="1">
        <f t="shared" si="240"/>
        <v>0</v>
      </c>
      <c r="M595" s="3">
        <f t="shared" si="226"/>
        <v>0</v>
      </c>
      <c r="N595" s="2">
        <f t="shared" si="232"/>
        <v>0</v>
      </c>
      <c r="O595" s="18">
        <f t="shared" si="241"/>
        <v>0.14499999999999999</v>
      </c>
      <c r="P595" s="8">
        <f t="shared" si="224"/>
        <v>1.0020169809999999</v>
      </c>
      <c r="Q595" s="2">
        <f t="shared" si="233"/>
        <v>384.65286294999999</v>
      </c>
      <c r="R595" s="2">
        <f t="shared" si="234"/>
        <v>384.65286294999999</v>
      </c>
      <c r="S595" s="9" t="s">
        <v>56</v>
      </c>
      <c r="T595" s="47">
        <f t="shared" si="228"/>
        <v>40643</v>
      </c>
      <c r="U595" s="4"/>
      <c r="V595" s="131">
        <v>43952</v>
      </c>
      <c r="W595" s="132" t="s">
        <v>89</v>
      </c>
      <c r="X595" s="4"/>
      <c r="Y595" s="4"/>
      <c r="Z595" s="4"/>
      <c r="AA595" s="3"/>
      <c r="AB595" s="4"/>
      <c r="AC595" s="4"/>
      <c r="AD595" s="4"/>
      <c r="AE595" s="3"/>
      <c r="AF595" s="5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</row>
    <row r="596" spans="1:123" x14ac:dyDescent="0.2">
      <c r="A596" s="90">
        <f t="shared" si="235"/>
        <v>40621</v>
      </c>
      <c r="B596" s="2">
        <f t="shared" si="229"/>
        <v>191178.54354704</v>
      </c>
      <c r="C596" s="2">
        <f t="shared" si="227"/>
        <v>188913.07139294001</v>
      </c>
      <c r="D596" s="47">
        <f t="shared" si="236"/>
        <v>40613</v>
      </c>
      <c r="E596" s="3">
        <f t="shared" si="225"/>
        <v>1.4120000000000001E-3</v>
      </c>
      <c r="F596" s="4">
        <f t="shared" si="243"/>
        <v>6</v>
      </c>
      <c r="G596" s="4">
        <f t="shared" si="242"/>
        <v>28</v>
      </c>
      <c r="H596" s="2">
        <f t="shared" si="238"/>
        <v>1.0003024</v>
      </c>
      <c r="I596" s="2">
        <f t="shared" si="239"/>
        <v>1.0092429700000001</v>
      </c>
      <c r="J596" s="2">
        <f t="shared" si="230"/>
        <v>1.00954816</v>
      </c>
      <c r="K596" s="2">
        <f t="shared" si="231"/>
        <v>190716.84362468999</v>
      </c>
      <c r="L596" s="1">
        <f t="shared" si="240"/>
        <v>0</v>
      </c>
      <c r="M596" s="3">
        <f t="shared" si="226"/>
        <v>0</v>
      </c>
      <c r="N596" s="2">
        <f t="shared" si="232"/>
        <v>0</v>
      </c>
      <c r="O596" s="18">
        <f t="shared" si="241"/>
        <v>0.14499999999999999</v>
      </c>
      <c r="P596" s="8">
        <f t="shared" si="224"/>
        <v>1.002420866</v>
      </c>
      <c r="Q596" s="2">
        <f t="shared" si="233"/>
        <v>461.69992235000001</v>
      </c>
      <c r="R596" s="2">
        <f t="shared" si="234"/>
        <v>461.69992235000001</v>
      </c>
      <c r="S596" s="9" t="s">
        <v>56</v>
      </c>
      <c r="T596" s="47">
        <f t="shared" si="228"/>
        <v>40643</v>
      </c>
      <c r="U596" s="4"/>
      <c r="V596" s="131">
        <v>43993</v>
      </c>
      <c r="W596" s="132" t="s">
        <v>80</v>
      </c>
      <c r="X596" s="4"/>
      <c r="Y596" s="4"/>
      <c r="Z596" s="4"/>
      <c r="AA596" s="3"/>
      <c r="AB596" s="4"/>
      <c r="AC596" s="4"/>
      <c r="AD596" s="4"/>
      <c r="AE596" s="3"/>
      <c r="AF596" s="5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</row>
    <row r="597" spans="1:123" x14ac:dyDescent="0.2">
      <c r="A597" s="90">
        <f t="shared" si="235"/>
        <v>40622</v>
      </c>
      <c r="B597" s="2">
        <f t="shared" si="229"/>
        <v>191265.24116540002</v>
      </c>
      <c r="C597" s="2">
        <f t="shared" si="227"/>
        <v>188913.07139294001</v>
      </c>
      <c r="D597" s="47">
        <f t="shared" si="236"/>
        <v>40613</v>
      </c>
      <c r="E597" s="3">
        <f t="shared" si="225"/>
        <v>1.4120000000000001E-3</v>
      </c>
      <c r="F597" s="4">
        <f t="shared" si="243"/>
        <v>7</v>
      </c>
      <c r="G597" s="4">
        <f t="shared" si="242"/>
        <v>28</v>
      </c>
      <c r="H597" s="2">
        <f t="shared" si="238"/>
        <v>1.0003528100000001</v>
      </c>
      <c r="I597" s="2">
        <f t="shared" si="239"/>
        <v>1.0092429700000001</v>
      </c>
      <c r="J597" s="2">
        <f t="shared" si="230"/>
        <v>1.0095990399999999</v>
      </c>
      <c r="K597" s="2">
        <f t="shared" si="231"/>
        <v>190726.45552176001</v>
      </c>
      <c r="L597" s="1">
        <f t="shared" si="240"/>
        <v>0</v>
      </c>
      <c r="M597" s="3">
        <f t="shared" si="226"/>
        <v>0</v>
      </c>
      <c r="N597" s="2">
        <f t="shared" si="232"/>
        <v>0</v>
      </c>
      <c r="O597" s="18">
        <f t="shared" si="241"/>
        <v>0.14499999999999999</v>
      </c>
      <c r="P597" s="8">
        <f t="shared" si="224"/>
        <v>1.002824913</v>
      </c>
      <c r="Q597" s="2">
        <f t="shared" si="233"/>
        <v>538.78564363999999</v>
      </c>
      <c r="R597" s="2">
        <f t="shared" si="234"/>
        <v>538.78564363999999</v>
      </c>
      <c r="S597" s="9" t="s">
        <v>56</v>
      </c>
      <c r="T597" s="47">
        <f t="shared" si="228"/>
        <v>40643</v>
      </c>
      <c r="U597" s="4"/>
      <c r="V597" s="131">
        <v>44081</v>
      </c>
      <c r="W597" s="132" t="s">
        <v>90</v>
      </c>
      <c r="X597" s="4"/>
      <c r="Y597" s="4"/>
      <c r="Z597" s="4"/>
      <c r="AA597" s="3"/>
      <c r="AB597" s="4"/>
      <c r="AC597" s="4"/>
      <c r="AD597" s="4"/>
      <c r="AE597" s="3"/>
      <c r="AF597" s="5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</row>
    <row r="598" spans="1:123" x14ac:dyDescent="0.2">
      <c r="A598" s="90">
        <f t="shared" si="235"/>
        <v>40623</v>
      </c>
      <c r="B598" s="2">
        <f t="shared" si="229"/>
        <v>191351.97555509</v>
      </c>
      <c r="C598" s="2">
        <f t="shared" si="227"/>
        <v>188913.07139294001</v>
      </c>
      <c r="D598" s="47">
        <f t="shared" si="236"/>
        <v>40613</v>
      </c>
      <c r="E598" s="3">
        <f t="shared" si="225"/>
        <v>1.4120000000000001E-3</v>
      </c>
      <c r="F598" s="4">
        <f t="shared" si="243"/>
        <v>8</v>
      </c>
      <c r="G598" s="4">
        <f t="shared" si="242"/>
        <v>28</v>
      </c>
      <c r="H598" s="2">
        <f t="shared" si="238"/>
        <v>1.0004032199999999</v>
      </c>
      <c r="I598" s="2">
        <f t="shared" si="239"/>
        <v>1.0092429700000001</v>
      </c>
      <c r="J598" s="2">
        <f t="shared" si="230"/>
        <v>1.00964991</v>
      </c>
      <c r="K598" s="2">
        <f t="shared" si="231"/>
        <v>190736.06552969999</v>
      </c>
      <c r="L598" s="1">
        <f t="shared" si="240"/>
        <v>0</v>
      </c>
      <c r="M598" s="3">
        <f t="shared" si="226"/>
        <v>0</v>
      </c>
      <c r="N598" s="2">
        <f t="shared" si="232"/>
        <v>0</v>
      </c>
      <c r="O598" s="18">
        <f t="shared" si="241"/>
        <v>0.14499999999999999</v>
      </c>
      <c r="P598" s="8">
        <f t="shared" si="224"/>
        <v>1.003229122</v>
      </c>
      <c r="Q598" s="2">
        <f t="shared" si="233"/>
        <v>615.91002538999999</v>
      </c>
      <c r="R598" s="2">
        <f t="shared" si="234"/>
        <v>615.91002538999999</v>
      </c>
      <c r="S598" s="9" t="s">
        <v>56</v>
      </c>
      <c r="T598" s="47">
        <f t="shared" si="228"/>
        <v>40643</v>
      </c>
      <c r="U598" s="4"/>
      <c r="V598" s="131">
        <v>44116</v>
      </c>
      <c r="W598" s="125" t="s">
        <v>76</v>
      </c>
      <c r="X598" s="4"/>
      <c r="Y598" s="4"/>
      <c r="Z598" s="4"/>
      <c r="AA598" s="3"/>
      <c r="AB598" s="4"/>
      <c r="AC598" s="4"/>
      <c r="AD598" s="4"/>
      <c r="AE598" s="3"/>
      <c r="AF598" s="5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</row>
    <row r="599" spans="1:123" x14ac:dyDescent="0.2">
      <c r="A599" s="90">
        <f t="shared" si="235"/>
        <v>40624</v>
      </c>
      <c r="B599" s="2">
        <f t="shared" si="229"/>
        <v>191438.75089197</v>
      </c>
      <c r="C599" s="2">
        <f t="shared" si="227"/>
        <v>188913.07139294001</v>
      </c>
      <c r="D599" s="47">
        <f t="shared" si="236"/>
        <v>40613</v>
      </c>
      <c r="E599" s="3">
        <f t="shared" si="225"/>
        <v>1.4120000000000001E-3</v>
      </c>
      <c r="F599" s="4">
        <f t="shared" si="243"/>
        <v>9</v>
      </c>
      <c r="G599" s="4">
        <f t="shared" si="242"/>
        <v>28</v>
      </c>
      <c r="H599" s="2">
        <f t="shared" si="238"/>
        <v>1.00045363</v>
      </c>
      <c r="I599" s="2">
        <f t="shared" si="239"/>
        <v>1.0092429700000001</v>
      </c>
      <c r="J599" s="2">
        <f t="shared" si="230"/>
        <v>1.0097007899999999</v>
      </c>
      <c r="K599" s="2">
        <f t="shared" si="231"/>
        <v>190745.67742677001</v>
      </c>
      <c r="L599" s="1">
        <f t="shared" si="240"/>
        <v>0</v>
      </c>
      <c r="M599" s="3">
        <f t="shared" si="226"/>
        <v>0</v>
      </c>
      <c r="N599" s="2">
        <f t="shared" si="232"/>
        <v>0</v>
      </c>
      <c r="O599" s="18">
        <f t="shared" si="241"/>
        <v>0.14499999999999999</v>
      </c>
      <c r="P599" s="8">
        <f t="shared" ref="P599:P662" si="244">ROUND((1+O599)^(30/360)^(F599/G599),9)</f>
        <v>1.0036334950000001</v>
      </c>
      <c r="Q599" s="2">
        <f t="shared" si="233"/>
        <v>693.07346519999999</v>
      </c>
      <c r="R599" s="2">
        <f t="shared" si="234"/>
        <v>693.07346519999999</v>
      </c>
      <c r="S599" s="9" t="s">
        <v>56</v>
      </c>
      <c r="T599" s="47">
        <f t="shared" si="228"/>
        <v>40643</v>
      </c>
      <c r="U599" s="4"/>
      <c r="V599" s="131">
        <v>44137</v>
      </c>
      <c r="W599" s="132" t="s">
        <v>82</v>
      </c>
      <c r="X599" s="4"/>
      <c r="Y599" s="4"/>
      <c r="Z599" s="4"/>
      <c r="AA599" s="3"/>
      <c r="AB599" s="4"/>
      <c r="AC599" s="4"/>
      <c r="AD599" s="4"/>
      <c r="AE599" s="3"/>
      <c r="AF599" s="5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</row>
    <row r="600" spans="1:123" x14ac:dyDescent="0.2">
      <c r="A600" s="90">
        <f t="shared" si="235"/>
        <v>40625</v>
      </c>
      <c r="B600" s="2">
        <f t="shared" si="229"/>
        <v>191525.56509555</v>
      </c>
      <c r="C600" s="2">
        <f t="shared" si="227"/>
        <v>188913.07139294001</v>
      </c>
      <c r="D600" s="47">
        <f t="shared" si="236"/>
        <v>40613</v>
      </c>
      <c r="E600" s="3">
        <f t="shared" si="225"/>
        <v>1.4120000000000001E-3</v>
      </c>
      <c r="F600" s="4">
        <f t="shared" si="243"/>
        <v>10</v>
      </c>
      <c r="G600" s="4">
        <f t="shared" si="242"/>
        <v>28</v>
      </c>
      <c r="H600" s="2">
        <f t="shared" si="238"/>
        <v>1.00050405</v>
      </c>
      <c r="I600" s="2">
        <f t="shared" si="239"/>
        <v>1.0092429700000001</v>
      </c>
      <c r="J600" s="2">
        <f t="shared" si="230"/>
        <v>1.00975167</v>
      </c>
      <c r="K600" s="2">
        <f t="shared" si="231"/>
        <v>190755.28932385001</v>
      </c>
      <c r="L600" s="1">
        <f t="shared" si="240"/>
        <v>0</v>
      </c>
      <c r="M600" s="3">
        <f t="shared" si="226"/>
        <v>0</v>
      </c>
      <c r="N600" s="2">
        <f t="shared" si="232"/>
        <v>0</v>
      </c>
      <c r="O600" s="18">
        <f t="shared" si="241"/>
        <v>0.14499999999999999</v>
      </c>
      <c r="P600" s="8">
        <f t="shared" si="244"/>
        <v>1.0040380310000001</v>
      </c>
      <c r="Q600" s="2">
        <f t="shared" si="233"/>
        <v>770.27577169999995</v>
      </c>
      <c r="R600" s="2">
        <f t="shared" si="234"/>
        <v>770.27577169999995</v>
      </c>
      <c r="S600" s="9" t="s">
        <v>56</v>
      </c>
      <c r="T600" s="47">
        <f t="shared" si="228"/>
        <v>40643</v>
      </c>
      <c r="U600" s="4"/>
      <c r="V600" s="131">
        <v>44190</v>
      </c>
      <c r="W600" s="132" t="s">
        <v>84</v>
      </c>
      <c r="X600" s="4"/>
      <c r="Y600" s="4"/>
      <c r="Z600" s="4"/>
      <c r="AA600" s="3"/>
      <c r="AB600" s="4"/>
      <c r="AC600" s="4"/>
      <c r="AD600" s="4"/>
      <c r="AE600" s="3"/>
      <c r="AF600" s="5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</row>
    <row r="601" spans="1:123" x14ac:dyDescent="0.2">
      <c r="A601" s="90">
        <f t="shared" si="235"/>
        <v>40626</v>
      </c>
      <c r="B601" s="2">
        <f t="shared" si="229"/>
        <v>191612.42006804002</v>
      </c>
      <c r="C601" s="2">
        <f t="shared" si="227"/>
        <v>188913.07139294001</v>
      </c>
      <c r="D601" s="47">
        <f t="shared" si="236"/>
        <v>40613</v>
      </c>
      <c r="E601" s="3">
        <f t="shared" si="225"/>
        <v>1.4120000000000001E-3</v>
      </c>
      <c r="F601" s="4">
        <f t="shared" si="243"/>
        <v>11</v>
      </c>
      <c r="G601" s="4">
        <f t="shared" si="242"/>
        <v>28</v>
      </c>
      <c r="H601" s="2">
        <f t="shared" si="238"/>
        <v>1.00055447</v>
      </c>
      <c r="I601" s="2">
        <f t="shared" si="239"/>
        <v>1.0092429700000001</v>
      </c>
      <c r="J601" s="2">
        <f t="shared" si="230"/>
        <v>1.00980256</v>
      </c>
      <c r="K601" s="2">
        <f t="shared" si="231"/>
        <v>190764.90311005001</v>
      </c>
      <c r="L601" s="1">
        <f t="shared" si="240"/>
        <v>0</v>
      </c>
      <c r="M601" s="3">
        <f t="shared" si="226"/>
        <v>0</v>
      </c>
      <c r="N601" s="2">
        <f t="shared" si="232"/>
        <v>0</v>
      </c>
      <c r="O601" s="18">
        <f t="shared" si="241"/>
        <v>0.14499999999999999</v>
      </c>
      <c r="P601" s="8">
        <f t="shared" si="244"/>
        <v>1.0044427300000001</v>
      </c>
      <c r="Q601" s="2">
        <f t="shared" si="233"/>
        <v>847.51695799000004</v>
      </c>
      <c r="R601" s="2">
        <f t="shared" si="234"/>
        <v>847.51695799000004</v>
      </c>
      <c r="S601" s="9" t="s">
        <v>56</v>
      </c>
      <c r="T601" s="47">
        <f t="shared" si="228"/>
        <v>40643</v>
      </c>
      <c r="U601" s="4"/>
      <c r="V601" s="131">
        <v>44197</v>
      </c>
      <c r="W601" s="132" t="s">
        <v>86</v>
      </c>
      <c r="X601" s="4"/>
      <c r="Y601" s="4"/>
      <c r="Z601" s="4"/>
      <c r="AA601" s="3"/>
      <c r="AB601" s="4"/>
      <c r="AC601" s="4"/>
      <c r="AD601" s="4"/>
      <c r="AE601" s="3"/>
      <c r="AF601" s="5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</row>
    <row r="602" spans="1:123" x14ac:dyDescent="0.2">
      <c r="A602" s="90">
        <f t="shared" si="235"/>
        <v>40627</v>
      </c>
      <c r="B602" s="2">
        <f t="shared" si="229"/>
        <v>191699.31391815998</v>
      </c>
      <c r="C602" s="2">
        <f t="shared" si="227"/>
        <v>188913.07139294001</v>
      </c>
      <c r="D602" s="47">
        <f t="shared" si="236"/>
        <v>40613</v>
      </c>
      <c r="E602" s="3">
        <f t="shared" si="225"/>
        <v>1.4120000000000001E-3</v>
      </c>
      <c r="F602" s="4">
        <f t="shared" si="243"/>
        <v>12</v>
      </c>
      <c r="G602" s="4">
        <f t="shared" si="242"/>
        <v>28</v>
      </c>
      <c r="H602" s="2">
        <f t="shared" si="238"/>
        <v>1.00060489</v>
      </c>
      <c r="I602" s="2">
        <f t="shared" si="239"/>
        <v>1.0092429700000001</v>
      </c>
      <c r="J602" s="2">
        <f t="shared" si="230"/>
        <v>1.00985345</v>
      </c>
      <c r="K602" s="2">
        <f t="shared" si="231"/>
        <v>190774.51689624999</v>
      </c>
      <c r="L602" s="1">
        <f t="shared" si="240"/>
        <v>0</v>
      </c>
      <c r="M602" s="3">
        <f t="shared" si="226"/>
        <v>0</v>
      </c>
      <c r="N602" s="2">
        <f t="shared" si="232"/>
        <v>0</v>
      </c>
      <c r="O602" s="18">
        <f t="shared" si="241"/>
        <v>0.14499999999999999</v>
      </c>
      <c r="P602" s="8">
        <f t="shared" si="244"/>
        <v>1.004847592</v>
      </c>
      <c r="Q602" s="2">
        <f t="shared" si="233"/>
        <v>924.79702191000001</v>
      </c>
      <c r="R602" s="2">
        <f t="shared" si="234"/>
        <v>924.79702191000001</v>
      </c>
      <c r="S602" s="9" t="s">
        <v>56</v>
      </c>
      <c r="T602" s="47">
        <f t="shared" si="228"/>
        <v>40643</v>
      </c>
      <c r="U602" s="4"/>
      <c r="V602" s="131">
        <v>44242</v>
      </c>
      <c r="W602" s="132" t="s">
        <v>70</v>
      </c>
      <c r="X602" s="4"/>
      <c r="Y602" s="4"/>
      <c r="Z602" s="4"/>
      <c r="AA602" s="3"/>
      <c r="AB602" s="4"/>
      <c r="AC602" s="4"/>
      <c r="AD602" s="4"/>
      <c r="AE602" s="3"/>
      <c r="AF602" s="5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</row>
    <row r="603" spans="1:123" x14ac:dyDescent="0.2">
      <c r="A603" s="90">
        <f t="shared" si="235"/>
        <v>40628</v>
      </c>
      <c r="B603" s="2">
        <f t="shared" si="229"/>
        <v>191786.24665061</v>
      </c>
      <c r="C603" s="2">
        <f t="shared" si="227"/>
        <v>188913.07139294001</v>
      </c>
      <c r="D603" s="47">
        <f t="shared" si="236"/>
        <v>40613</v>
      </c>
      <c r="E603" s="3">
        <f t="shared" si="225"/>
        <v>1.4120000000000001E-3</v>
      </c>
      <c r="F603" s="4">
        <f t="shared" si="243"/>
        <v>13</v>
      </c>
      <c r="G603" s="4">
        <f t="shared" si="242"/>
        <v>28</v>
      </c>
      <c r="H603" s="2">
        <f t="shared" si="238"/>
        <v>1.0006553199999999</v>
      </c>
      <c r="I603" s="2">
        <f t="shared" si="239"/>
        <v>1.0092429700000001</v>
      </c>
      <c r="J603" s="2">
        <f t="shared" si="230"/>
        <v>1.0099043400000001</v>
      </c>
      <c r="K603" s="2">
        <f t="shared" si="231"/>
        <v>190784.13068246</v>
      </c>
      <c r="L603" s="1">
        <f t="shared" si="240"/>
        <v>0</v>
      </c>
      <c r="M603" s="3">
        <f t="shared" si="226"/>
        <v>0</v>
      </c>
      <c r="N603" s="2">
        <f t="shared" si="232"/>
        <v>0</v>
      </c>
      <c r="O603" s="18">
        <f t="shared" si="241"/>
        <v>0.14499999999999999</v>
      </c>
      <c r="P603" s="8">
        <f t="shared" si="244"/>
        <v>1.005252617</v>
      </c>
      <c r="Q603" s="2">
        <f t="shared" si="233"/>
        <v>1002.11596815</v>
      </c>
      <c r="R603" s="2">
        <f t="shared" si="234"/>
        <v>1002.11596815</v>
      </c>
      <c r="S603" s="9" t="s">
        <v>56</v>
      </c>
      <c r="T603" s="47">
        <f t="shared" si="228"/>
        <v>40643</v>
      </c>
      <c r="U603" s="4"/>
      <c r="V603" s="131">
        <v>44243</v>
      </c>
      <c r="W603" s="132" t="s">
        <v>70</v>
      </c>
      <c r="X603" s="4"/>
      <c r="Y603" s="4"/>
      <c r="Z603" s="4"/>
      <c r="AA603" s="3"/>
      <c r="AB603" s="4"/>
      <c r="AC603" s="4"/>
      <c r="AD603" s="4"/>
      <c r="AE603" s="3"/>
      <c r="AF603" s="5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</row>
    <row r="604" spans="1:123" x14ac:dyDescent="0.2">
      <c r="A604" s="90">
        <f t="shared" si="235"/>
        <v>40629</v>
      </c>
      <c r="B604" s="2">
        <f t="shared" si="229"/>
        <v>191873.22016989999</v>
      </c>
      <c r="C604" s="2">
        <f t="shared" si="227"/>
        <v>188913.07139294001</v>
      </c>
      <c r="D604" s="47">
        <f t="shared" si="236"/>
        <v>40613</v>
      </c>
      <c r="E604" s="3">
        <f t="shared" si="225"/>
        <v>1.4120000000000001E-3</v>
      </c>
      <c r="F604" s="4">
        <f t="shared" si="243"/>
        <v>14</v>
      </c>
      <c r="G604" s="4">
        <f t="shared" si="242"/>
        <v>28</v>
      </c>
      <c r="H604" s="2">
        <f t="shared" si="238"/>
        <v>1.0007057500000001</v>
      </c>
      <c r="I604" s="2">
        <f t="shared" si="239"/>
        <v>1.0092429700000001</v>
      </c>
      <c r="J604" s="2">
        <f t="shared" si="230"/>
        <v>1.00995524</v>
      </c>
      <c r="K604" s="2">
        <f t="shared" si="231"/>
        <v>190793.74635778999</v>
      </c>
      <c r="L604" s="1">
        <f t="shared" si="240"/>
        <v>0</v>
      </c>
      <c r="M604" s="3">
        <f t="shared" si="226"/>
        <v>0</v>
      </c>
      <c r="N604" s="2">
        <f t="shared" si="232"/>
        <v>0</v>
      </c>
      <c r="O604" s="18">
        <f t="shared" si="241"/>
        <v>0.14499999999999999</v>
      </c>
      <c r="P604" s="8">
        <f t="shared" si="244"/>
        <v>1.005657805</v>
      </c>
      <c r="Q604" s="2">
        <f t="shared" si="233"/>
        <v>1079.4738121099999</v>
      </c>
      <c r="R604" s="2">
        <f t="shared" si="234"/>
        <v>1079.4738121099999</v>
      </c>
      <c r="S604" s="9" t="s">
        <v>56</v>
      </c>
      <c r="T604" s="47">
        <f t="shared" si="228"/>
        <v>40643</v>
      </c>
      <c r="U604" s="4"/>
      <c r="V604" s="131">
        <v>44288</v>
      </c>
      <c r="W604" s="132" t="s">
        <v>87</v>
      </c>
      <c r="X604" s="4"/>
      <c r="Y604" s="4"/>
      <c r="Z604" s="4"/>
      <c r="AA604" s="3"/>
      <c r="AB604" s="4"/>
      <c r="AC604" s="4"/>
      <c r="AD604" s="4"/>
      <c r="AE604" s="3"/>
      <c r="AF604" s="5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</row>
    <row r="605" spans="1:123" x14ac:dyDescent="0.2">
      <c r="A605" s="90">
        <f t="shared" si="235"/>
        <v>40630</v>
      </c>
      <c r="B605" s="2">
        <f t="shared" si="229"/>
        <v>191960.23087266998</v>
      </c>
      <c r="C605" s="2">
        <f t="shared" si="227"/>
        <v>188913.07139294001</v>
      </c>
      <c r="D605" s="47">
        <f t="shared" si="236"/>
        <v>40613</v>
      </c>
      <c r="E605" s="3">
        <f t="shared" si="225"/>
        <v>1.4120000000000001E-3</v>
      </c>
      <c r="F605" s="4">
        <f t="shared" si="243"/>
        <v>15</v>
      </c>
      <c r="G605" s="4">
        <f t="shared" si="242"/>
        <v>28</v>
      </c>
      <c r="H605" s="2">
        <f t="shared" si="238"/>
        <v>1.00075618</v>
      </c>
      <c r="I605" s="2">
        <f t="shared" si="239"/>
        <v>1.0092429700000001</v>
      </c>
      <c r="J605" s="2">
        <f t="shared" si="230"/>
        <v>1.0100061300000001</v>
      </c>
      <c r="K605" s="2">
        <f t="shared" si="231"/>
        <v>190803.36014398999</v>
      </c>
      <c r="L605" s="1">
        <f t="shared" si="240"/>
        <v>0</v>
      </c>
      <c r="M605" s="3">
        <f t="shared" si="226"/>
        <v>0</v>
      </c>
      <c r="N605" s="2">
        <f t="shared" si="232"/>
        <v>0</v>
      </c>
      <c r="O605" s="18">
        <f t="shared" si="241"/>
        <v>0.14499999999999999</v>
      </c>
      <c r="P605" s="8">
        <f t="shared" si="244"/>
        <v>1.006063157</v>
      </c>
      <c r="Q605" s="2">
        <f t="shared" si="233"/>
        <v>1156.87072868</v>
      </c>
      <c r="R605" s="2">
        <f t="shared" si="234"/>
        <v>1156.87072868</v>
      </c>
      <c r="S605" s="9" t="s">
        <v>56</v>
      </c>
      <c r="T605" s="47">
        <f t="shared" si="228"/>
        <v>40643</v>
      </c>
      <c r="U605" s="4"/>
      <c r="V605" s="131">
        <v>44307</v>
      </c>
      <c r="W605" s="132" t="s">
        <v>72</v>
      </c>
      <c r="X605" s="4"/>
      <c r="Y605" s="4"/>
      <c r="Z605" s="4"/>
      <c r="AA605" s="3"/>
      <c r="AB605" s="4"/>
      <c r="AC605" s="4"/>
      <c r="AD605" s="4"/>
      <c r="AE605" s="3"/>
      <c r="AF605" s="5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</row>
    <row r="606" spans="1:123" x14ac:dyDescent="0.2">
      <c r="A606" s="90">
        <f t="shared" si="235"/>
        <v>40631</v>
      </c>
      <c r="B606" s="2">
        <f t="shared" si="229"/>
        <v>192047.28237323998</v>
      </c>
      <c r="C606" s="2">
        <f t="shared" si="227"/>
        <v>188913.07139294001</v>
      </c>
      <c r="D606" s="47">
        <f t="shared" si="236"/>
        <v>40613</v>
      </c>
      <c r="E606" s="3">
        <f t="shared" si="225"/>
        <v>1.4120000000000001E-3</v>
      </c>
      <c r="F606" s="4">
        <f t="shared" si="243"/>
        <v>16</v>
      </c>
      <c r="G606" s="4">
        <f t="shared" si="242"/>
        <v>28</v>
      </c>
      <c r="H606" s="2">
        <f t="shared" si="238"/>
        <v>1.0008066099999999</v>
      </c>
      <c r="I606" s="2">
        <f t="shared" si="239"/>
        <v>1.0092429700000001</v>
      </c>
      <c r="J606" s="2">
        <f t="shared" si="230"/>
        <v>1.01005703</v>
      </c>
      <c r="K606" s="2">
        <f t="shared" si="231"/>
        <v>190812.97581932999</v>
      </c>
      <c r="L606" s="1">
        <f t="shared" si="240"/>
        <v>0</v>
      </c>
      <c r="M606" s="3">
        <f t="shared" si="226"/>
        <v>0</v>
      </c>
      <c r="N606" s="2">
        <f t="shared" si="232"/>
        <v>0</v>
      </c>
      <c r="O606" s="18">
        <f t="shared" si="241"/>
        <v>0.14499999999999999</v>
      </c>
      <c r="P606" s="8">
        <f t="shared" si="244"/>
        <v>1.006468672</v>
      </c>
      <c r="Q606" s="2">
        <f t="shared" si="233"/>
        <v>1234.30655391</v>
      </c>
      <c r="R606" s="2">
        <f t="shared" si="234"/>
        <v>1234.30655391</v>
      </c>
      <c r="S606" s="9" t="s">
        <v>56</v>
      </c>
      <c r="T606" s="47">
        <f t="shared" si="228"/>
        <v>40643</v>
      </c>
      <c r="U606" s="4"/>
      <c r="V606" s="131">
        <v>44350</v>
      </c>
      <c r="W606" s="132" t="s">
        <v>88</v>
      </c>
      <c r="X606" s="4"/>
      <c r="Y606" s="4"/>
      <c r="Z606" s="4"/>
      <c r="AA606" s="3"/>
      <c r="AB606" s="4"/>
      <c r="AC606" s="4"/>
      <c r="AD606" s="4"/>
      <c r="AE606" s="3"/>
      <c r="AF606" s="5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</row>
    <row r="607" spans="1:123" x14ac:dyDescent="0.2">
      <c r="A607" s="90">
        <f t="shared" si="235"/>
        <v>40632</v>
      </c>
      <c r="B607" s="2">
        <f t="shared" si="229"/>
        <v>192134.37277650001</v>
      </c>
      <c r="C607" s="2">
        <f t="shared" si="227"/>
        <v>188913.07139294001</v>
      </c>
      <c r="D607" s="47">
        <f t="shared" si="236"/>
        <v>40613</v>
      </c>
      <c r="E607" s="3">
        <f t="shared" si="225"/>
        <v>1.4120000000000001E-3</v>
      </c>
      <c r="F607" s="4">
        <f t="shared" si="243"/>
        <v>17</v>
      </c>
      <c r="G607" s="4">
        <f t="shared" si="242"/>
        <v>28</v>
      </c>
      <c r="H607" s="2">
        <f t="shared" si="238"/>
        <v>1.0008570400000001</v>
      </c>
      <c r="I607" s="2">
        <f t="shared" si="239"/>
        <v>1.0092429700000001</v>
      </c>
      <c r="J607" s="2">
        <f t="shared" si="230"/>
        <v>1.01010793</v>
      </c>
      <c r="K607" s="2">
        <f t="shared" si="231"/>
        <v>190822.59149466001</v>
      </c>
      <c r="L607" s="1">
        <f t="shared" si="240"/>
        <v>0</v>
      </c>
      <c r="M607" s="3">
        <f t="shared" si="226"/>
        <v>0</v>
      </c>
      <c r="N607" s="2">
        <f t="shared" si="232"/>
        <v>0</v>
      </c>
      <c r="O607" s="18">
        <f t="shared" si="241"/>
        <v>0.14499999999999999</v>
      </c>
      <c r="P607" s="8">
        <f t="shared" si="244"/>
        <v>1.0068743499999999</v>
      </c>
      <c r="Q607" s="2">
        <f t="shared" si="233"/>
        <v>1311.78128184</v>
      </c>
      <c r="R607" s="2">
        <f t="shared" si="234"/>
        <v>1311.78128184</v>
      </c>
      <c r="S607" s="9" t="s">
        <v>56</v>
      </c>
      <c r="T607" s="47">
        <f t="shared" si="228"/>
        <v>40643</v>
      </c>
      <c r="U607" s="4"/>
      <c r="V607" s="131">
        <v>44446</v>
      </c>
      <c r="W607" s="132" t="s">
        <v>90</v>
      </c>
      <c r="X607" s="4"/>
      <c r="Y607" s="4"/>
      <c r="Z607" s="4"/>
      <c r="AA607" s="3"/>
      <c r="AB607" s="4"/>
      <c r="AC607" s="4"/>
      <c r="AD607" s="4"/>
      <c r="AE607" s="3"/>
      <c r="AF607" s="5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</row>
    <row r="608" spans="1:123" x14ac:dyDescent="0.2">
      <c r="A608" s="90">
        <f t="shared" si="235"/>
        <v>40633</v>
      </c>
      <c r="B608" s="2">
        <f t="shared" si="229"/>
        <v>192221.5024688</v>
      </c>
      <c r="C608" s="2">
        <f t="shared" si="227"/>
        <v>188913.07139294001</v>
      </c>
      <c r="D608" s="47">
        <f t="shared" si="236"/>
        <v>40613</v>
      </c>
      <c r="E608" s="3">
        <f t="shared" si="225"/>
        <v>1.4120000000000001E-3</v>
      </c>
      <c r="F608" s="4">
        <f t="shared" si="243"/>
        <v>18</v>
      </c>
      <c r="G608" s="4">
        <f t="shared" si="242"/>
        <v>28</v>
      </c>
      <c r="H608" s="2">
        <f t="shared" si="238"/>
        <v>1.00090748</v>
      </c>
      <c r="I608" s="2">
        <f t="shared" si="239"/>
        <v>1.0092429700000001</v>
      </c>
      <c r="J608" s="2">
        <f t="shared" si="230"/>
        <v>1.01015883</v>
      </c>
      <c r="K608" s="2">
        <f t="shared" si="231"/>
        <v>190832.20716999</v>
      </c>
      <c r="L608" s="1">
        <f t="shared" si="240"/>
        <v>0</v>
      </c>
      <c r="M608" s="3">
        <f t="shared" si="226"/>
        <v>0</v>
      </c>
      <c r="N608" s="2">
        <f t="shared" si="232"/>
        <v>0</v>
      </c>
      <c r="O608" s="18">
        <f t="shared" si="241"/>
        <v>0.14499999999999999</v>
      </c>
      <c r="P608" s="8">
        <f t="shared" si="244"/>
        <v>1.0072801929999999</v>
      </c>
      <c r="Q608" s="2">
        <f t="shared" si="233"/>
        <v>1389.2952988100001</v>
      </c>
      <c r="R608" s="2">
        <f t="shared" si="234"/>
        <v>1389.2952988100001</v>
      </c>
      <c r="S608" s="9" t="s">
        <v>56</v>
      </c>
      <c r="T608" s="47">
        <f t="shared" si="228"/>
        <v>40643</v>
      </c>
      <c r="U608" s="4"/>
      <c r="V608" s="131">
        <v>44481</v>
      </c>
      <c r="W608" s="125" t="s">
        <v>76</v>
      </c>
      <c r="X608" s="4"/>
      <c r="Y608" s="4"/>
      <c r="Z608" s="4"/>
      <c r="AA608" s="3"/>
      <c r="AB608" s="4"/>
      <c r="AC608" s="4"/>
      <c r="AD608" s="4"/>
      <c r="AE608" s="3"/>
      <c r="AF608" s="5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</row>
    <row r="609" spans="1:126" x14ac:dyDescent="0.2">
      <c r="A609" s="90">
        <f t="shared" si="235"/>
        <v>40634</v>
      </c>
      <c r="B609" s="2">
        <f t="shared" si="229"/>
        <v>192308.67278605001</v>
      </c>
      <c r="C609" s="2">
        <f t="shared" si="227"/>
        <v>188913.07139294001</v>
      </c>
      <c r="D609" s="47">
        <f t="shared" si="236"/>
        <v>40613</v>
      </c>
      <c r="E609" s="3">
        <f t="shared" si="225"/>
        <v>1.4120000000000001E-3</v>
      </c>
      <c r="F609" s="4">
        <f t="shared" si="243"/>
        <v>19</v>
      </c>
      <c r="G609" s="4">
        <f t="shared" si="242"/>
        <v>28</v>
      </c>
      <c r="H609" s="2">
        <f t="shared" si="238"/>
        <v>1.0009579200000001</v>
      </c>
      <c r="I609" s="2">
        <f t="shared" si="239"/>
        <v>1.0092429700000001</v>
      </c>
      <c r="J609" s="2">
        <f t="shared" si="230"/>
        <v>1.0102097400000001</v>
      </c>
      <c r="K609" s="2">
        <f t="shared" si="231"/>
        <v>190841.82473446001</v>
      </c>
      <c r="L609" s="1">
        <f t="shared" si="240"/>
        <v>0</v>
      </c>
      <c r="M609" s="3">
        <f t="shared" si="226"/>
        <v>0</v>
      </c>
      <c r="N609" s="2">
        <f t="shared" si="232"/>
        <v>0</v>
      </c>
      <c r="O609" s="18">
        <f t="shared" si="241"/>
        <v>0.14499999999999999</v>
      </c>
      <c r="P609" s="8">
        <f t="shared" si="244"/>
        <v>1.007686198</v>
      </c>
      <c r="Q609" s="2">
        <f t="shared" si="233"/>
        <v>1466.8480515900001</v>
      </c>
      <c r="R609" s="2">
        <f t="shared" si="234"/>
        <v>1466.8480515900001</v>
      </c>
      <c r="S609" s="9" t="s">
        <v>56</v>
      </c>
      <c r="T609" s="47">
        <f t="shared" si="228"/>
        <v>40643</v>
      </c>
      <c r="U609" s="4"/>
      <c r="V609" s="131">
        <v>44502</v>
      </c>
      <c r="W609" s="132" t="s">
        <v>82</v>
      </c>
      <c r="X609" s="4"/>
      <c r="Y609" s="4"/>
      <c r="Z609" s="4"/>
      <c r="AA609" s="3"/>
      <c r="AB609" s="4"/>
      <c r="AC609" s="4"/>
      <c r="AD609" s="4"/>
      <c r="AE609" s="3"/>
      <c r="AF609" s="5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</row>
    <row r="610" spans="1:126" x14ac:dyDescent="0.2">
      <c r="A610" s="90">
        <f t="shared" si="235"/>
        <v>40635</v>
      </c>
      <c r="B610" s="2">
        <f t="shared" si="229"/>
        <v>192395.88221248001</v>
      </c>
      <c r="C610" s="2">
        <f t="shared" si="227"/>
        <v>188913.07139294001</v>
      </c>
      <c r="D610" s="47">
        <f t="shared" si="236"/>
        <v>40613</v>
      </c>
      <c r="E610" s="3">
        <f t="shared" si="225"/>
        <v>1.4120000000000001E-3</v>
      </c>
      <c r="F610" s="4">
        <f t="shared" si="243"/>
        <v>20</v>
      </c>
      <c r="G610" s="4">
        <f t="shared" si="242"/>
        <v>28</v>
      </c>
      <c r="H610" s="2">
        <f t="shared" si="238"/>
        <v>1.0010083599999999</v>
      </c>
      <c r="I610" s="2">
        <f t="shared" si="239"/>
        <v>1.0092429700000001</v>
      </c>
      <c r="J610" s="2">
        <f t="shared" si="230"/>
        <v>1.01026065</v>
      </c>
      <c r="K610" s="2">
        <f t="shared" si="231"/>
        <v>190851.44229892001</v>
      </c>
      <c r="L610" s="1">
        <f t="shared" si="240"/>
        <v>0</v>
      </c>
      <c r="M610" s="3">
        <f t="shared" si="226"/>
        <v>0</v>
      </c>
      <c r="N610" s="2">
        <f t="shared" si="232"/>
        <v>0</v>
      </c>
      <c r="O610" s="18">
        <f t="shared" si="241"/>
        <v>0.14499999999999999</v>
      </c>
      <c r="P610" s="8">
        <f t="shared" si="244"/>
        <v>1.0080923669999999</v>
      </c>
      <c r="Q610" s="2">
        <f t="shared" si="233"/>
        <v>1544.4399135599999</v>
      </c>
      <c r="R610" s="2">
        <f t="shared" si="234"/>
        <v>1544.4399135599999</v>
      </c>
      <c r="S610" s="9" t="s">
        <v>56</v>
      </c>
      <c r="T610" s="47">
        <f t="shared" si="228"/>
        <v>40643</v>
      </c>
      <c r="U610" s="4"/>
      <c r="V610" s="131">
        <v>44515</v>
      </c>
      <c r="W610" s="132" t="s">
        <v>91</v>
      </c>
      <c r="X610" s="4"/>
      <c r="Y610" s="4"/>
      <c r="Z610" s="4"/>
      <c r="AA610" s="3"/>
      <c r="AB610" s="4"/>
      <c r="AC610" s="4"/>
      <c r="AD610" s="4"/>
      <c r="AE610" s="3"/>
      <c r="AF610" s="5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</row>
    <row r="611" spans="1:126" x14ac:dyDescent="0.2">
      <c r="A611" s="90">
        <f t="shared" si="235"/>
        <v>40636</v>
      </c>
      <c r="B611" s="2">
        <f t="shared" si="229"/>
        <v>192483.13075285</v>
      </c>
      <c r="C611" s="2">
        <f t="shared" si="227"/>
        <v>188913.07139294001</v>
      </c>
      <c r="D611" s="47">
        <f t="shared" si="236"/>
        <v>40613</v>
      </c>
      <c r="E611" s="3">
        <f t="shared" si="225"/>
        <v>1.4120000000000001E-3</v>
      </c>
      <c r="F611" s="4">
        <f t="shared" si="243"/>
        <v>21</v>
      </c>
      <c r="G611" s="4">
        <f t="shared" si="242"/>
        <v>28</v>
      </c>
      <c r="H611" s="2">
        <f t="shared" si="238"/>
        <v>1.00105881</v>
      </c>
      <c r="I611" s="2">
        <f t="shared" si="239"/>
        <v>1.0092429700000001</v>
      </c>
      <c r="J611" s="2">
        <f t="shared" si="230"/>
        <v>1.0103115600000001</v>
      </c>
      <c r="K611" s="2">
        <f t="shared" si="231"/>
        <v>190861.05986338999</v>
      </c>
      <c r="L611" s="1">
        <f t="shared" si="240"/>
        <v>0</v>
      </c>
      <c r="M611" s="3">
        <f t="shared" si="226"/>
        <v>0</v>
      </c>
      <c r="N611" s="2">
        <f t="shared" si="232"/>
        <v>0</v>
      </c>
      <c r="O611" s="18">
        <f t="shared" si="241"/>
        <v>0.14499999999999999</v>
      </c>
      <c r="P611" s="8">
        <f t="shared" si="244"/>
        <v>1.0084987000000001</v>
      </c>
      <c r="Q611" s="2">
        <f t="shared" si="233"/>
        <v>1622.07088946</v>
      </c>
      <c r="R611" s="2">
        <f t="shared" si="234"/>
        <v>1622.07088946</v>
      </c>
      <c r="S611" s="9" t="s">
        <v>56</v>
      </c>
      <c r="T611" s="47">
        <f t="shared" si="228"/>
        <v>40643</v>
      </c>
      <c r="U611" s="4"/>
      <c r="V611" s="131">
        <v>44620</v>
      </c>
      <c r="W611" s="132" t="s">
        <v>70</v>
      </c>
      <c r="X611" s="4"/>
      <c r="Y611" s="4"/>
      <c r="Z611" s="4"/>
      <c r="AA611" s="3"/>
      <c r="AB611" s="4"/>
      <c r="AC611" s="4"/>
      <c r="AD611" s="4"/>
      <c r="AE611" s="3"/>
      <c r="AF611" s="5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</row>
    <row r="612" spans="1:126" x14ac:dyDescent="0.2">
      <c r="A612" s="90">
        <f t="shared" si="235"/>
        <v>40637</v>
      </c>
      <c r="B612" s="2">
        <f t="shared" si="229"/>
        <v>192570.42031782001</v>
      </c>
      <c r="C612" s="2">
        <f t="shared" si="227"/>
        <v>188913.07139294001</v>
      </c>
      <c r="D612" s="47">
        <f t="shared" si="236"/>
        <v>40613</v>
      </c>
      <c r="E612" s="3">
        <f t="shared" si="225"/>
        <v>1.4120000000000001E-3</v>
      </c>
      <c r="F612" s="4">
        <f t="shared" si="243"/>
        <v>22</v>
      </c>
      <c r="G612" s="4">
        <f t="shared" si="242"/>
        <v>28</v>
      </c>
      <c r="H612" s="2">
        <f t="shared" si="238"/>
        <v>1.00110926</v>
      </c>
      <c r="I612" s="2">
        <f t="shared" si="239"/>
        <v>1.0092429700000001</v>
      </c>
      <c r="J612" s="2">
        <f t="shared" si="230"/>
        <v>1.01036248</v>
      </c>
      <c r="K612" s="2">
        <f t="shared" si="231"/>
        <v>190870.67931698001</v>
      </c>
      <c r="L612" s="1">
        <f t="shared" si="240"/>
        <v>0</v>
      </c>
      <c r="M612" s="3">
        <f t="shared" si="226"/>
        <v>0</v>
      </c>
      <c r="N612" s="2">
        <f t="shared" si="232"/>
        <v>0</v>
      </c>
      <c r="O612" s="18">
        <f t="shared" si="241"/>
        <v>0.14499999999999999</v>
      </c>
      <c r="P612" s="8">
        <f t="shared" si="244"/>
        <v>1.008905197</v>
      </c>
      <c r="Q612" s="2">
        <f t="shared" si="233"/>
        <v>1699.74100084</v>
      </c>
      <c r="R612" s="2">
        <f t="shared" si="234"/>
        <v>1699.74100084</v>
      </c>
      <c r="S612" s="9" t="s">
        <v>56</v>
      </c>
      <c r="T612" s="47">
        <f t="shared" si="228"/>
        <v>40643</v>
      </c>
      <c r="U612" s="4"/>
      <c r="V612" s="131">
        <v>44621</v>
      </c>
      <c r="W612" s="132" t="s">
        <v>70</v>
      </c>
      <c r="X612" s="4"/>
      <c r="Y612" s="4"/>
      <c r="Z612" s="4"/>
      <c r="AA612" s="3"/>
      <c r="AB612" s="4"/>
      <c r="AC612" s="4"/>
      <c r="AD612" s="4"/>
      <c r="AE612" s="3"/>
      <c r="AF612" s="5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</row>
    <row r="613" spans="1:126" x14ac:dyDescent="0.2">
      <c r="A613" s="90">
        <f t="shared" si="235"/>
        <v>40638</v>
      </c>
      <c r="B613" s="2">
        <f t="shared" si="229"/>
        <v>192657.74710099999</v>
      </c>
      <c r="C613" s="2">
        <f t="shared" si="227"/>
        <v>188913.07139294001</v>
      </c>
      <c r="D613" s="47">
        <f t="shared" si="236"/>
        <v>40613</v>
      </c>
      <c r="E613" s="3">
        <f t="shared" si="225"/>
        <v>1.4120000000000001E-3</v>
      </c>
      <c r="F613" s="4">
        <f t="shared" si="243"/>
        <v>23</v>
      </c>
      <c r="G613" s="4">
        <f t="shared" si="242"/>
        <v>28</v>
      </c>
      <c r="H613" s="2">
        <f t="shared" si="238"/>
        <v>1.00115971</v>
      </c>
      <c r="I613" s="2">
        <f t="shared" si="239"/>
        <v>1.0092429700000001</v>
      </c>
      <c r="J613" s="2">
        <f t="shared" si="230"/>
        <v>1.0104133900000001</v>
      </c>
      <c r="K613" s="2">
        <f t="shared" si="231"/>
        <v>190880.29688144999</v>
      </c>
      <c r="L613" s="1">
        <f t="shared" si="240"/>
        <v>0</v>
      </c>
      <c r="M613" s="3">
        <f t="shared" si="226"/>
        <v>0</v>
      </c>
      <c r="N613" s="2">
        <f t="shared" si="232"/>
        <v>0</v>
      </c>
      <c r="O613" s="18">
        <f t="shared" si="241"/>
        <v>0.14499999999999999</v>
      </c>
      <c r="P613" s="8">
        <f t="shared" si="244"/>
        <v>1.009311858</v>
      </c>
      <c r="Q613" s="2">
        <f t="shared" si="233"/>
        <v>1777.4502195499999</v>
      </c>
      <c r="R613" s="2">
        <f t="shared" si="234"/>
        <v>1777.4502195499999</v>
      </c>
      <c r="S613" s="9" t="s">
        <v>56</v>
      </c>
      <c r="T613" s="47">
        <f t="shared" si="228"/>
        <v>40643</v>
      </c>
      <c r="U613" s="4"/>
      <c r="V613" s="131">
        <v>44666</v>
      </c>
      <c r="W613" s="132" t="s">
        <v>87</v>
      </c>
      <c r="X613" s="4"/>
      <c r="Y613" s="4"/>
      <c r="Z613" s="4"/>
      <c r="AA613" s="3"/>
      <c r="AB613" s="4"/>
      <c r="AC613" s="4"/>
      <c r="AD613" s="4"/>
      <c r="AE613" s="3"/>
      <c r="AF613" s="5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</row>
    <row r="614" spans="1:126" x14ac:dyDescent="0.2">
      <c r="A614" s="90">
        <f t="shared" si="235"/>
        <v>40639</v>
      </c>
      <c r="B614" s="2">
        <f t="shared" si="229"/>
        <v>192745.11472889999</v>
      </c>
      <c r="C614" s="2">
        <f t="shared" si="227"/>
        <v>188913.07139294001</v>
      </c>
      <c r="D614" s="47">
        <f t="shared" si="236"/>
        <v>40613</v>
      </c>
      <c r="E614" s="3">
        <f t="shared" si="225"/>
        <v>1.4120000000000001E-3</v>
      </c>
      <c r="F614" s="4">
        <f t="shared" si="243"/>
        <v>24</v>
      </c>
      <c r="G614" s="4">
        <f t="shared" si="242"/>
        <v>28</v>
      </c>
      <c r="H614" s="2">
        <f t="shared" si="238"/>
        <v>1.0012101600000001</v>
      </c>
      <c r="I614" s="2">
        <f t="shared" si="239"/>
        <v>1.0092429700000001</v>
      </c>
      <c r="J614" s="2">
        <f t="shared" si="230"/>
        <v>1.0104643099999999</v>
      </c>
      <c r="K614" s="2">
        <f t="shared" si="231"/>
        <v>190889.91633504</v>
      </c>
      <c r="L614" s="1">
        <f t="shared" si="240"/>
        <v>0</v>
      </c>
      <c r="M614" s="3">
        <f t="shared" si="226"/>
        <v>0</v>
      </c>
      <c r="N614" s="2">
        <f t="shared" si="232"/>
        <v>0</v>
      </c>
      <c r="O614" s="18">
        <f t="shared" si="241"/>
        <v>0.14499999999999999</v>
      </c>
      <c r="P614" s="8">
        <f t="shared" si="244"/>
        <v>1.0097186819999999</v>
      </c>
      <c r="Q614" s="2">
        <f t="shared" si="233"/>
        <v>1855.1983938599999</v>
      </c>
      <c r="R614" s="2">
        <f t="shared" si="234"/>
        <v>1855.1983938599999</v>
      </c>
      <c r="S614" s="9" t="s">
        <v>56</v>
      </c>
      <c r="T614" s="47">
        <f t="shared" si="228"/>
        <v>40643</v>
      </c>
      <c r="U614" s="4"/>
      <c r="V614" s="131">
        <v>44672</v>
      </c>
      <c r="W614" s="132" t="s">
        <v>72</v>
      </c>
      <c r="X614" s="4"/>
      <c r="Y614" s="4"/>
      <c r="Z614" s="4"/>
      <c r="AA614" s="3"/>
      <c r="AB614" s="4"/>
      <c r="AC614" s="4"/>
      <c r="AD614" s="4"/>
      <c r="AE614" s="3"/>
      <c r="AF614" s="5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</row>
    <row r="615" spans="1:126" x14ac:dyDescent="0.2">
      <c r="A615" s="90">
        <f t="shared" si="235"/>
        <v>40640</v>
      </c>
      <c r="B615" s="2">
        <f t="shared" si="229"/>
        <v>192832.52168208</v>
      </c>
      <c r="C615" s="2">
        <f t="shared" si="227"/>
        <v>188913.07139294001</v>
      </c>
      <c r="D615" s="47">
        <f t="shared" si="236"/>
        <v>40613</v>
      </c>
      <c r="E615" s="3">
        <f t="shared" si="225"/>
        <v>1.4120000000000001E-3</v>
      </c>
      <c r="F615" s="4">
        <f t="shared" si="243"/>
        <v>25</v>
      </c>
      <c r="G615" s="4">
        <f t="shared" si="242"/>
        <v>28</v>
      </c>
      <c r="H615" s="2">
        <f t="shared" si="238"/>
        <v>1.0012606100000001</v>
      </c>
      <c r="I615" s="2">
        <f t="shared" si="239"/>
        <v>1.0092429700000001</v>
      </c>
      <c r="J615" s="2">
        <f t="shared" si="230"/>
        <v>1.01051523</v>
      </c>
      <c r="K615" s="2">
        <f t="shared" si="231"/>
        <v>190899.53578864</v>
      </c>
      <c r="L615" s="1">
        <f t="shared" si="240"/>
        <v>0</v>
      </c>
      <c r="M615" s="3">
        <f t="shared" si="226"/>
        <v>0</v>
      </c>
      <c r="N615" s="2">
        <f t="shared" si="232"/>
        <v>0</v>
      </c>
      <c r="O615" s="18">
        <f t="shared" si="241"/>
        <v>0.14499999999999999</v>
      </c>
      <c r="P615" s="8">
        <f t="shared" si="244"/>
        <v>1.0101256709999999</v>
      </c>
      <c r="Q615" s="2">
        <f t="shared" si="233"/>
        <v>1932.9858934399999</v>
      </c>
      <c r="R615" s="2">
        <f t="shared" si="234"/>
        <v>1932.9858934399999</v>
      </c>
      <c r="S615" s="9" t="s">
        <v>56</v>
      </c>
      <c r="T615" s="47">
        <f t="shared" si="228"/>
        <v>40643</v>
      </c>
      <c r="U615" s="4"/>
      <c r="V615" s="131">
        <v>44728</v>
      </c>
      <c r="W615" s="132" t="s">
        <v>88</v>
      </c>
      <c r="X615" s="4"/>
      <c r="Y615" s="4"/>
      <c r="Z615" s="4"/>
      <c r="AA615" s="3"/>
      <c r="AB615" s="4"/>
      <c r="AC615" s="4"/>
      <c r="AD615" s="4"/>
      <c r="AE615" s="3"/>
      <c r="AF615" s="5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</row>
    <row r="616" spans="1:126" x14ac:dyDescent="0.2">
      <c r="A616" s="90">
        <f t="shared" si="235"/>
        <v>40641</v>
      </c>
      <c r="B616" s="2">
        <f t="shared" si="229"/>
        <v>192919.96758346999</v>
      </c>
      <c r="C616" s="2">
        <f t="shared" si="227"/>
        <v>188913.07139294001</v>
      </c>
      <c r="D616" s="47">
        <f t="shared" si="236"/>
        <v>40613</v>
      </c>
      <c r="E616" s="3">
        <f t="shared" si="225"/>
        <v>1.4120000000000001E-3</v>
      </c>
      <c r="F616" s="4">
        <f t="shared" si="243"/>
        <v>26</v>
      </c>
      <c r="G616" s="4">
        <f t="shared" si="242"/>
        <v>28</v>
      </c>
      <c r="H616" s="2">
        <f t="shared" si="238"/>
        <v>1.0013110700000001</v>
      </c>
      <c r="I616" s="2">
        <f t="shared" si="239"/>
        <v>1.0092429700000001</v>
      </c>
      <c r="J616" s="2">
        <f t="shared" si="230"/>
        <v>1.0105661500000001</v>
      </c>
      <c r="K616" s="2">
        <f t="shared" si="231"/>
        <v>190909.15524222999</v>
      </c>
      <c r="L616" s="1">
        <f t="shared" si="240"/>
        <v>0</v>
      </c>
      <c r="M616" s="3">
        <f t="shared" si="226"/>
        <v>0</v>
      </c>
      <c r="N616" s="2">
        <f t="shared" si="232"/>
        <v>0</v>
      </c>
      <c r="O616" s="18">
        <f t="shared" si="241"/>
        <v>0.14499999999999999</v>
      </c>
      <c r="P616" s="8">
        <f t="shared" si="244"/>
        <v>1.0105328229999999</v>
      </c>
      <c r="Q616" s="2">
        <f t="shared" si="233"/>
        <v>2010.81234124</v>
      </c>
      <c r="R616" s="2">
        <f t="shared" si="234"/>
        <v>2010.81234124</v>
      </c>
      <c r="S616" s="9" t="s">
        <v>56</v>
      </c>
      <c r="T616" s="47">
        <f t="shared" si="228"/>
        <v>40643</v>
      </c>
      <c r="U616" s="4"/>
      <c r="V616" s="131">
        <v>44811</v>
      </c>
      <c r="W616" s="132" t="s">
        <v>90</v>
      </c>
      <c r="X616" s="4"/>
      <c r="Y616" s="4"/>
      <c r="Z616" s="4"/>
      <c r="AA616" s="3"/>
      <c r="AB616" s="4"/>
      <c r="AC616" s="4"/>
      <c r="AD616" s="4"/>
      <c r="AE616" s="3"/>
      <c r="AF616" s="5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</row>
    <row r="617" spans="1:126" x14ac:dyDescent="0.2">
      <c r="A617" s="90">
        <f t="shared" si="235"/>
        <v>40642</v>
      </c>
      <c r="B617" s="2">
        <f t="shared" si="229"/>
        <v>193007.45472941999</v>
      </c>
      <c r="C617" s="2">
        <f t="shared" si="227"/>
        <v>188913.07139294001</v>
      </c>
      <c r="D617" s="47">
        <f t="shared" si="236"/>
        <v>40613</v>
      </c>
      <c r="E617" s="3">
        <f t="shared" si="225"/>
        <v>1.4120000000000001E-3</v>
      </c>
      <c r="F617" s="4">
        <f t="shared" si="243"/>
        <v>27</v>
      </c>
      <c r="G617" s="4">
        <f t="shared" si="242"/>
        <v>28</v>
      </c>
      <c r="H617" s="2">
        <f t="shared" si="238"/>
        <v>1.0013615300000001</v>
      </c>
      <c r="I617" s="2">
        <f t="shared" si="239"/>
        <v>1.0092429700000001</v>
      </c>
      <c r="J617" s="2">
        <f t="shared" si="230"/>
        <v>1.0106170800000001</v>
      </c>
      <c r="K617" s="2">
        <f t="shared" si="231"/>
        <v>190918.77658496</v>
      </c>
      <c r="L617" s="1">
        <f t="shared" si="240"/>
        <v>0</v>
      </c>
      <c r="M617" s="3">
        <f t="shared" si="226"/>
        <v>0</v>
      </c>
      <c r="N617" s="2">
        <f t="shared" si="232"/>
        <v>0</v>
      </c>
      <c r="O617" s="18">
        <f t="shared" si="241"/>
        <v>0.14499999999999999</v>
      </c>
      <c r="P617" s="8">
        <f t="shared" si="244"/>
        <v>1.01094014</v>
      </c>
      <c r="Q617" s="2">
        <f t="shared" si="233"/>
        <v>2088.6781444600001</v>
      </c>
      <c r="R617" s="2">
        <f t="shared" si="234"/>
        <v>2088.6781444600001</v>
      </c>
      <c r="S617" s="9" t="s">
        <v>56</v>
      </c>
      <c r="T617" s="47">
        <f t="shared" si="228"/>
        <v>40643</v>
      </c>
      <c r="U617" s="4"/>
      <c r="V617" s="131">
        <v>44846</v>
      </c>
      <c r="W617" s="125" t="s">
        <v>76</v>
      </c>
      <c r="X617" s="4"/>
      <c r="Y617" s="4"/>
      <c r="Z617" s="4"/>
      <c r="AA617" s="3"/>
      <c r="AB617" s="4"/>
      <c r="AC617" s="4"/>
      <c r="AD617" s="4"/>
      <c r="AE617" s="3"/>
      <c r="AF617" s="5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</row>
    <row r="618" spans="1:126" x14ac:dyDescent="0.2">
      <c r="A618" s="91">
        <f t="shared" si="235"/>
        <v>40643</v>
      </c>
      <c r="B618" s="36">
        <f t="shared" si="229"/>
        <v>193094.98293606998</v>
      </c>
      <c r="C618" s="36">
        <f t="shared" si="227"/>
        <v>188913.07139294001</v>
      </c>
      <c r="D618" s="120">
        <f t="shared" si="236"/>
        <v>40613</v>
      </c>
      <c r="E618" s="3">
        <f t="shared" si="225"/>
        <v>1.4120000000000001E-3</v>
      </c>
      <c r="F618" s="21">
        <f t="shared" si="243"/>
        <v>28</v>
      </c>
      <c r="G618" s="21">
        <f t="shared" si="242"/>
        <v>28</v>
      </c>
      <c r="H618" s="36">
        <f t="shared" si="238"/>
        <v>1.001412</v>
      </c>
      <c r="I618" s="36">
        <f t="shared" si="239"/>
        <v>1.0092429700000001</v>
      </c>
      <c r="J618" s="36">
        <f t="shared" si="230"/>
        <v>1.01066802</v>
      </c>
      <c r="K618" s="36">
        <f t="shared" si="231"/>
        <v>190928.39981681999</v>
      </c>
      <c r="L618" s="37">
        <f t="shared" si="240"/>
        <v>20</v>
      </c>
      <c r="M618" s="20">
        <f t="shared" si="226"/>
        <v>0</v>
      </c>
      <c r="N618" s="36">
        <f t="shared" si="232"/>
        <v>0</v>
      </c>
      <c r="O618" s="35">
        <f t="shared" si="241"/>
        <v>0.14499999999999999</v>
      </c>
      <c r="P618" s="38">
        <f t="shared" si="244"/>
        <v>1.0113476210000001</v>
      </c>
      <c r="Q618" s="36">
        <f t="shared" si="233"/>
        <v>2166.58311925</v>
      </c>
      <c r="R618" s="36">
        <f t="shared" si="234"/>
        <v>2166.58311925</v>
      </c>
      <c r="S618" s="39" t="s">
        <v>56</v>
      </c>
      <c r="T618" s="120">
        <f t="shared" si="228"/>
        <v>40643</v>
      </c>
      <c r="U618" s="22">
        <f>(K618+Q618)</f>
        <v>193094.98293606998</v>
      </c>
      <c r="V618" s="131">
        <v>44867</v>
      </c>
      <c r="W618" s="132" t="s">
        <v>82</v>
      </c>
      <c r="X618" s="21"/>
      <c r="Y618" s="21"/>
      <c r="Z618" s="21"/>
      <c r="AA618" s="20"/>
      <c r="AB618" s="21"/>
      <c r="AC618" s="21"/>
      <c r="AD618" s="21"/>
      <c r="AE618" s="20"/>
      <c r="AF618" s="6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9"/>
      <c r="DU618" s="29"/>
      <c r="DV618" s="29"/>
    </row>
    <row r="619" spans="1:126" x14ac:dyDescent="0.2">
      <c r="A619" s="90">
        <f t="shared" si="235"/>
        <v>40644</v>
      </c>
      <c r="B619" s="2">
        <f t="shared" si="229"/>
        <v>193171.48510210999</v>
      </c>
      <c r="C619" s="2">
        <f t="shared" si="227"/>
        <v>191056.78532905001</v>
      </c>
      <c r="D619" s="47">
        <f t="shared" si="236"/>
        <v>40644</v>
      </c>
      <c r="E619" s="3">
        <f t="shared" ref="E619:E682" si="245">IF(DAY(A618)=$E$2,VLOOKUP(A618,$AF$10:$AG$315,2),E618)</f>
        <v>5.9999999999999995E-4</v>
      </c>
      <c r="F619" s="4">
        <f t="shared" si="243"/>
        <v>1</v>
      </c>
      <c r="G619" s="4">
        <f t="shared" si="242"/>
        <v>30</v>
      </c>
      <c r="H619" s="2">
        <f t="shared" si="238"/>
        <v>1.00001999</v>
      </c>
      <c r="I619" s="2">
        <f t="shared" si="239"/>
        <v>1.01066802</v>
      </c>
      <c r="J619" s="2">
        <f t="shared" si="230"/>
        <v>1.01068822</v>
      </c>
      <c r="K619" s="2">
        <f t="shared" si="231"/>
        <v>193098.84228313999</v>
      </c>
      <c r="L619" s="1">
        <f t="shared" si="240"/>
        <v>0</v>
      </c>
      <c r="M619" s="3">
        <f t="shared" si="226"/>
        <v>0</v>
      </c>
      <c r="N619" s="2">
        <f t="shared" si="232"/>
        <v>0</v>
      </c>
      <c r="O619" s="18">
        <f t="shared" si="241"/>
        <v>0.14499999999999999</v>
      </c>
      <c r="P619" s="8">
        <f t="shared" si="244"/>
        <v>1.0003761950000001</v>
      </c>
      <c r="Q619" s="2">
        <f t="shared" si="233"/>
        <v>72.642818969999993</v>
      </c>
      <c r="R619" s="2">
        <f t="shared" si="234"/>
        <v>72.642818969999993</v>
      </c>
      <c r="S619" s="9" t="s">
        <v>56</v>
      </c>
      <c r="T619" s="47">
        <f t="shared" si="228"/>
        <v>40673</v>
      </c>
      <c r="U619" s="4"/>
      <c r="V619" s="131">
        <v>44880</v>
      </c>
      <c r="W619" s="132" t="s">
        <v>91</v>
      </c>
      <c r="X619" s="4"/>
      <c r="Y619" s="4"/>
      <c r="Z619" s="4"/>
      <c r="AA619" s="3"/>
      <c r="AB619" s="4"/>
      <c r="AC619" s="4"/>
      <c r="AD619" s="4"/>
      <c r="AE619" s="3"/>
      <c r="AF619" s="5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</row>
    <row r="620" spans="1:126" x14ac:dyDescent="0.2">
      <c r="A620" s="90">
        <f t="shared" si="235"/>
        <v>40645</v>
      </c>
      <c r="B620" s="2">
        <f t="shared" si="229"/>
        <v>193248.01739935999</v>
      </c>
      <c r="C620" s="2">
        <f t="shared" si="227"/>
        <v>191056.78532905001</v>
      </c>
      <c r="D620" s="47">
        <f t="shared" si="236"/>
        <v>40644</v>
      </c>
      <c r="E620" s="3">
        <f t="shared" si="245"/>
        <v>5.9999999999999995E-4</v>
      </c>
      <c r="F620" s="4">
        <f t="shared" si="243"/>
        <v>2</v>
      </c>
      <c r="G620" s="4">
        <f t="shared" si="242"/>
        <v>30</v>
      </c>
      <c r="H620" s="2">
        <f t="shared" si="238"/>
        <v>1.0000399799999999</v>
      </c>
      <c r="I620" s="2">
        <f t="shared" si="239"/>
        <v>1.01066802</v>
      </c>
      <c r="J620" s="2">
        <f t="shared" si="230"/>
        <v>1.0107084200000001</v>
      </c>
      <c r="K620" s="2">
        <f t="shared" si="231"/>
        <v>193102.7016302</v>
      </c>
      <c r="L620" s="1">
        <f t="shared" si="240"/>
        <v>0</v>
      </c>
      <c r="M620" s="3">
        <f t="shared" si="226"/>
        <v>0</v>
      </c>
      <c r="N620" s="2">
        <f t="shared" si="232"/>
        <v>0</v>
      </c>
      <c r="O620" s="18">
        <f t="shared" si="241"/>
        <v>0.14499999999999999</v>
      </c>
      <c r="P620" s="8">
        <f t="shared" si="244"/>
        <v>1.0007525310000001</v>
      </c>
      <c r="Q620" s="2">
        <f t="shared" si="233"/>
        <v>145.31576916</v>
      </c>
      <c r="R620" s="2">
        <f t="shared" si="234"/>
        <v>145.31576916</v>
      </c>
      <c r="S620" s="9" t="s">
        <v>56</v>
      </c>
      <c r="T620" s="47">
        <f t="shared" si="228"/>
        <v>40673</v>
      </c>
      <c r="U620" s="4"/>
      <c r="V620" s="131">
        <v>44977</v>
      </c>
      <c r="W620" s="132" t="s">
        <v>70</v>
      </c>
      <c r="X620" s="4"/>
      <c r="Y620" s="4"/>
      <c r="Z620" s="4"/>
      <c r="AA620" s="3"/>
      <c r="AB620" s="4"/>
      <c r="AC620" s="4"/>
      <c r="AD620" s="4"/>
      <c r="AE620" s="3"/>
      <c r="AF620" s="5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</row>
    <row r="621" spans="1:126" x14ac:dyDescent="0.2">
      <c r="A621" s="90">
        <f t="shared" si="235"/>
        <v>40646</v>
      </c>
      <c r="B621" s="2">
        <f t="shared" si="229"/>
        <v>193324.58193528</v>
      </c>
      <c r="C621" s="2">
        <f t="shared" si="227"/>
        <v>191056.78532905001</v>
      </c>
      <c r="D621" s="47">
        <f t="shared" si="236"/>
        <v>40644</v>
      </c>
      <c r="E621" s="3">
        <f t="shared" si="245"/>
        <v>5.9999999999999995E-4</v>
      </c>
      <c r="F621" s="4">
        <f t="shared" si="243"/>
        <v>3</v>
      </c>
      <c r="G621" s="4">
        <f t="shared" si="242"/>
        <v>30</v>
      </c>
      <c r="H621" s="2">
        <f t="shared" si="238"/>
        <v>1.0000599800000001</v>
      </c>
      <c r="I621" s="2">
        <f t="shared" si="239"/>
        <v>1.01066802</v>
      </c>
      <c r="J621" s="2">
        <f t="shared" si="230"/>
        <v>1.01072863</v>
      </c>
      <c r="K621" s="2">
        <f t="shared" si="231"/>
        <v>193106.56288782999</v>
      </c>
      <c r="L621" s="1">
        <f t="shared" si="240"/>
        <v>0</v>
      </c>
      <c r="M621" s="3">
        <f t="shared" si="226"/>
        <v>0</v>
      </c>
      <c r="N621" s="2">
        <f t="shared" si="232"/>
        <v>0</v>
      </c>
      <c r="O621" s="18">
        <f t="shared" si="241"/>
        <v>0.14499999999999999</v>
      </c>
      <c r="P621" s="8">
        <f t="shared" si="244"/>
        <v>1.001129009</v>
      </c>
      <c r="Q621" s="2">
        <f t="shared" si="233"/>
        <v>218.01904744999999</v>
      </c>
      <c r="R621" s="2">
        <f t="shared" si="234"/>
        <v>218.01904744999999</v>
      </c>
      <c r="S621" s="9" t="s">
        <v>56</v>
      </c>
      <c r="T621" s="47">
        <f t="shared" si="228"/>
        <v>40673</v>
      </c>
      <c r="U621" s="4"/>
      <c r="V621" s="131">
        <v>44978</v>
      </c>
      <c r="W621" s="132" t="s">
        <v>70</v>
      </c>
      <c r="X621" s="4"/>
      <c r="Y621" s="4"/>
      <c r="Z621" s="4"/>
      <c r="AA621" s="3"/>
      <c r="AB621" s="4"/>
      <c r="AC621" s="4"/>
      <c r="AD621" s="4"/>
      <c r="AE621" s="3"/>
      <c r="AF621" s="5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</row>
    <row r="622" spans="1:126" x14ac:dyDescent="0.2">
      <c r="A622" s="90">
        <f t="shared" si="235"/>
        <v>40647</v>
      </c>
      <c r="B622" s="2">
        <f t="shared" si="229"/>
        <v>193401.17660714002</v>
      </c>
      <c r="C622" s="2">
        <f t="shared" si="227"/>
        <v>191056.78532905001</v>
      </c>
      <c r="D622" s="47">
        <f t="shared" si="236"/>
        <v>40644</v>
      </c>
      <c r="E622" s="3">
        <f t="shared" si="245"/>
        <v>5.9999999999999995E-4</v>
      </c>
      <c r="F622" s="4">
        <f t="shared" si="243"/>
        <v>4</v>
      </c>
      <c r="G622" s="4">
        <f t="shared" si="242"/>
        <v>30</v>
      </c>
      <c r="H622" s="2">
        <f t="shared" si="238"/>
        <v>1.00007997</v>
      </c>
      <c r="I622" s="2">
        <f t="shared" si="239"/>
        <v>1.01066802</v>
      </c>
      <c r="J622" s="2">
        <f t="shared" si="230"/>
        <v>1.01074884</v>
      </c>
      <c r="K622" s="2">
        <f t="shared" si="231"/>
        <v>193110.42414546001</v>
      </c>
      <c r="L622" s="1">
        <f t="shared" si="240"/>
        <v>0</v>
      </c>
      <c r="M622" s="3">
        <f t="shared" si="226"/>
        <v>0</v>
      </c>
      <c r="N622" s="2">
        <f t="shared" si="232"/>
        <v>0</v>
      </c>
      <c r="O622" s="18">
        <f t="shared" si="241"/>
        <v>0.14499999999999999</v>
      </c>
      <c r="P622" s="8">
        <f t="shared" si="244"/>
        <v>1.0015056280000001</v>
      </c>
      <c r="Q622" s="2">
        <f t="shared" si="233"/>
        <v>290.75246168000001</v>
      </c>
      <c r="R622" s="2">
        <f t="shared" si="234"/>
        <v>290.75246168000001</v>
      </c>
      <c r="S622" s="9" t="s">
        <v>56</v>
      </c>
      <c r="T622" s="47">
        <f t="shared" si="228"/>
        <v>40673</v>
      </c>
      <c r="U622" s="4"/>
      <c r="V622" s="131">
        <v>45023</v>
      </c>
      <c r="W622" s="132" t="s">
        <v>87</v>
      </c>
      <c r="X622" s="4"/>
      <c r="Y622" s="4"/>
      <c r="Z622" s="4"/>
      <c r="AA622" s="3"/>
      <c r="AB622" s="4"/>
      <c r="AC622" s="4"/>
      <c r="AD622" s="4"/>
      <c r="AE622" s="3"/>
      <c r="AF622" s="5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</row>
    <row r="623" spans="1:126" x14ac:dyDescent="0.2">
      <c r="A623" s="90">
        <f t="shared" si="235"/>
        <v>40648</v>
      </c>
      <c r="B623" s="2">
        <f t="shared" si="229"/>
        <v>193477.80160967002</v>
      </c>
      <c r="C623" s="2">
        <f t="shared" si="227"/>
        <v>191056.78532905001</v>
      </c>
      <c r="D623" s="47">
        <f t="shared" si="236"/>
        <v>40644</v>
      </c>
      <c r="E623" s="3">
        <f t="shared" si="245"/>
        <v>5.9999999999999995E-4</v>
      </c>
      <c r="F623" s="4">
        <f t="shared" si="243"/>
        <v>5</v>
      </c>
      <c r="G623" s="4">
        <f t="shared" si="242"/>
        <v>30</v>
      </c>
      <c r="H623" s="2">
        <f t="shared" si="238"/>
        <v>1.0000999699999999</v>
      </c>
      <c r="I623" s="2">
        <f t="shared" si="239"/>
        <v>1.01066802</v>
      </c>
      <c r="J623" s="2">
        <f t="shared" si="230"/>
        <v>1.0107690499999999</v>
      </c>
      <c r="K623" s="2">
        <f t="shared" si="231"/>
        <v>193114.28540309001</v>
      </c>
      <c r="L623" s="1">
        <f t="shared" si="240"/>
        <v>0</v>
      </c>
      <c r="M623" s="3">
        <f t="shared" si="226"/>
        <v>0</v>
      </c>
      <c r="N623" s="2">
        <f t="shared" si="232"/>
        <v>0</v>
      </c>
      <c r="O623" s="18">
        <f t="shared" si="241"/>
        <v>0.14499999999999999</v>
      </c>
      <c r="P623" s="8">
        <f t="shared" si="244"/>
        <v>1.0018823889999999</v>
      </c>
      <c r="Q623" s="2">
        <f t="shared" si="233"/>
        <v>363.51620658000002</v>
      </c>
      <c r="R623" s="2">
        <f t="shared" si="234"/>
        <v>363.51620658000002</v>
      </c>
      <c r="S623" s="9" t="s">
        <v>56</v>
      </c>
      <c r="T623" s="47">
        <f t="shared" si="228"/>
        <v>40673</v>
      </c>
      <c r="U623" s="4"/>
      <c r="V623" s="131">
        <v>45037</v>
      </c>
      <c r="W623" s="132" t="s">
        <v>72</v>
      </c>
      <c r="X623" s="4"/>
      <c r="Y623" s="4"/>
      <c r="Z623" s="4"/>
      <c r="AA623" s="3"/>
      <c r="AB623" s="4"/>
      <c r="AC623" s="4"/>
      <c r="AD623" s="4"/>
      <c r="AE623" s="3"/>
      <c r="AF623" s="5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</row>
    <row r="624" spans="1:126" x14ac:dyDescent="0.2">
      <c r="A624" s="90">
        <f t="shared" si="235"/>
        <v>40649</v>
      </c>
      <c r="B624" s="2">
        <f t="shared" si="229"/>
        <v>193554.45694452</v>
      </c>
      <c r="C624" s="2">
        <f t="shared" si="227"/>
        <v>191056.78532905001</v>
      </c>
      <c r="D624" s="47">
        <f t="shared" si="236"/>
        <v>40644</v>
      </c>
      <c r="E624" s="3">
        <f t="shared" si="245"/>
        <v>5.9999999999999995E-4</v>
      </c>
      <c r="F624" s="4">
        <f t="shared" si="243"/>
        <v>6</v>
      </c>
      <c r="G624" s="4">
        <f t="shared" si="242"/>
        <v>30</v>
      </c>
      <c r="H624" s="2">
        <f t="shared" si="238"/>
        <v>1.0001199700000001</v>
      </c>
      <c r="I624" s="2">
        <f t="shared" si="239"/>
        <v>1.01066802</v>
      </c>
      <c r="J624" s="2">
        <f t="shared" si="230"/>
        <v>1.0107892599999999</v>
      </c>
      <c r="K624" s="2">
        <f t="shared" si="231"/>
        <v>193118.14666072</v>
      </c>
      <c r="L624" s="1">
        <f t="shared" si="240"/>
        <v>0</v>
      </c>
      <c r="M624" s="3">
        <f t="shared" si="226"/>
        <v>0</v>
      </c>
      <c r="N624" s="2">
        <f t="shared" si="232"/>
        <v>0</v>
      </c>
      <c r="O624" s="18">
        <f t="shared" si="241"/>
        <v>0.14499999999999999</v>
      </c>
      <c r="P624" s="8">
        <f t="shared" si="244"/>
        <v>1.002259292</v>
      </c>
      <c r="Q624" s="2">
        <f t="shared" si="233"/>
        <v>436.31028379999998</v>
      </c>
      <c r="R624" s="2">
        <f t="shared" si="234"/>
        <v>436.31028379999998</v>
      </c>
      <c r="S624" s="9" t="s">
        <v>56</v>
      </c>
      <c r="T624" s="47">
        <f t="shared" si="228"/>
        <v>40673</v>
      </c>
      <c r="U624" s="4"/>
      <c r="V624" s="131">
        <v>45047</v>
      </c>
      <c r="W624" s="132" t="s">
        <v>89</v>
      </c>
      <c r="X624" s="4"/>
      <c r="Y624" s="4"/>
      <c r="Z624" s="4"/>
      <c r="AA624" s="3"/>
      <c r="AB624" s="4"/>
      <c r="AC624" s="4"/>
      <c r="AD624" s="4"/>
      <c r="AE624" s="3"/>
      <c r="AF624" s="5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</row>
    <row r="625" spans="1:123" x14ac:dyDescent="0.2">
      <c r="A625" s="90">
        <f t="shared" si="235"/>
        <v>40650</v>
      </c>
      <c r="B625" s="2">
        <f t="shared" si="229"/>
        <v>193631.14261333999</v>
      </c>
      <c r="C625" s="2">
        <f t="shared" si="227"/>
        <v>191056.78532905001</v>
      </c>
      <c r="D625" s="47">
        <f t="shared" si="236"/>
        <v>40644</v>
      </c>
      <c r="E625" s="3">
        <f t="shared" si="245"/>
        <v>5.9999999999999995E-4</v>
      </c>
      <c r="F625" s="4">
        <f t="shared" si="243"/>
        <v>7</v>
      </c>
      <c r="G625" s="4">
        <f t="shared" si="242"/>
        <v>30</v>
      </c>
      <c r="H625" s="2">
        <f t="shared" si="238"/>
        <v>1.0001399600000001</v>
      </c>
      <c r="I625" s="2">
        <f t="shared" si="239"/>
        <v>1.01066802</v>
      </c>
      <c r="J625" s="2">
        <f t="shared" si="230"/>
        <v>1.0108094700000001</v>
      </c>
      <c r="K625" s="2">
        <f t="shared" si="231"/>
        <v>193122.00791836</v>
      </c>
      <c r="L625" s="1">
        <f t="shared" si="240"/>
        <v>0</v>
      </c>
      <c r="M625" s="3">
        <f t="shared" si="226"/>
        <v>0</v>
      </c>
      <c r="N625" s="2">
        <f t="shared" si="232"/>
        <v>0</v>
      </c>
      <c r="O625" s="18">
        <f t="shared" si="241"/>
        <v>0.14499999999999999</v>
      </c>
      <c r="P625" s="8">
        <f t="shared" si="244"/>
        <v>1.002636337</v>
      </c>
      <c r="Q625" s="2">
        <f t="shared" si="233"/>
        <v>509.13469498000001</v>
      </c>
      <c r="R625" s="2">
        <f t="shared" si="234"/>
        <v>509.13469498000001</v>
      </c>
      <c r="S625" s="9" t="s">
        <v>56</v>
      </c>
      <c r="T625" s="47">
        <f t="shared" si="228"/>
        <v>40673</v>
      </c>
      <c r="U625" s="4"/>
      <c r="V625" s="131">
        <v>45085</v>
      </c>
      <c r="W625" s="132" t="s">
        <v>88</v>
      </c>
      <c r="X625" s="4"/>
      <c r="Y625" s="4"/>
      <c r="Z625" s="4"/>
      <c r="AA625" s="3"/>
      <c r="AB625" s="4"/>
      <c r="AC625" s="4"/>
      <c r="AD625" s="4"/>
      <c r="AE625" s="3"/>
      <c r="AF625" s="5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</row>
    <row r="626" spans="1:123" x14ac:dyDescent="0.2">
      <c r="A626" s="90">
        <f t="shared" si="235"/>
        <v>40651</v>
      </c>
      <c r="B626" s="2">
        <f t="shared" si="229"/>
        <v>193707.85842464</v>
      </c>
      <c r="C626" s="2">
        <f t="shared" si="227"/>
        <v>191056.78532905001</v>
      </c>
      <c r="D626" s="47">
        <f t="shared" si="236"/>
        <v>40644</v>
      </c>
      <c r="E626" s="3">
        <f t="shared" si="245"/>
        <v>5.9999999999999995E-4</v>
      </c>
      <c r="F626" s="4">
        <f t="shared" si="243"/>
        <v>8</v>
      </c>
      <c r="G626" s="4">
        <f t="shared" si="242"/>
        <v>30</v>
      </c>
      <c r="H626" s="2">
        <f t="shared" si="238"/>
        <v>1.00015996</v>
      </c>
      <c r="I626" s="2">
        <f t="shared" si="239"/>
        <v>1.01066802</v>
      </c>
      <c r="J626" s="2">
        <f t="shared" si="230"/>
        <v>1.0108296800000001</v>
      </c>
      <c r="K626" s="2">
        <f t="shared" si="231"/>
        <v>193125.86917599</v>
      </c>
      <c r="L626" s="1">
        <f t="shared" si="240"/>
        <v>0</v>
      </c>
      <c r="M626" s="3">
        <f t="shared" si="226"/>
        <v>0</v>
      </c>
      <c r="N626" s="2">
        <f t="shared" si="232"/>
        <v>0</v>
      </c>
      <c r="O626" s="18">
        <f t="shared" si="241"/>
        <v>0.14499999999999999</v>
      </c>
      <c r="P626" s="8">
        <f t="shared" si="244"/>
        <v>1.0030135229999999</v>
      </c>
      <c r="Q626" s="2">
        <f t="shared" si="233"/>
        <v>581.98924865000004</v>
      </c>
      <c r="R626" s="2">
        <f t="shared" si="234"/>
        <v>581.98924865000004</v>
      </c>
      <c r="S626" s="9" t="s">
        <v>56</v>
      </c>
      <c r="T626" s="47">
        <f t="shared" si="228"/>
        <v>40673</v>
      </c>
      <c r="U626" s="4"/>
      <c r="V626" s="131">
        <v>45176</v>
      </c>
      <c r="W626" s="132" t="s">
        <v>90</v>
      </c>
      <c r="X626" s="4"/>
      <c r="Y626" s="4"/>
      <c r="Z626" s="4"/>
      <c r="AA626" s="3"/>
      <c r="AB626" s="4"/>
      <c r="AC626" s="4"/>
      <c r="AD626" s="4"/>
      <c r="AE626" s="3"/>
      <c r="AF626" s="5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</row>
    <row r="627" spans="1:123" x14ac:dyDescent="0.2">
      <c r="A627" s="90">
        <f t="shared" si="235"/>
        <v>40652</v>
      </c>
      <c r="B627" s="2">
        <f t="shared" si="229"/>
        <v>193784.60476632</v>
      </c>
      <c r="C627" s="2">
        <f t="shared" si="227"/>
        <v>191056.78532905001</v>
      </c>
      <c r="D627" s="47">
        <f t="shared" si="236"/>
        <v>40644</v>
      </c>
      <c r="E627" s="3">
        <f t="shared" si="245"/>
        <v>5.9999999999999995E-4</v>
      </c>
      <c r="F627" s="4">
        <f t="shared" si="243"/>
        <v>9</v>
      </c>
      <c r="G627" s="4">
        <f t="shared" si="242"/>
        <v>30</v>
      </c>
      <c r="H627" s="2">
        <f t="shared" si="238"/>
        <v>1.0001799600000001</v>
      </c>
      <c r="I627" s="2">
        <f t="shared" si="239"/>
        <v>1.01066802</v>
      </c>
      <c r="J627" s="2">
        <f t="shared" si="230"/>
        <v>1.01084989</v>
      </c>
      <c r="K627" s="2">
        <f t="shared" si="231"/>
        <v>193129.73043361999</v>
      </c>
      <c r="L627" s="1">
        <f t="shared" si="240"/>
        <v>0</v>
      </c>
      <c r="M627" s="3">
        <f t="shared" si="226"/>
        <v>0</v>
      </c>
      <c r="N627" s="2">
        <f t="shared" si="232"/>
        <v>0</v>
      </c>
      <c r="O627" s="18">
        <f t="shared" si="241"/>
        <v>0.14499999999999999</v>
      </c>
      <c r="P627" s="8">
        <f t="shared" si="244"/>
        <v>1.0033908520000001</v>
      </c>
      <c r="Q627" s="2">
        <f t="shared" si="233"/>
        <v>654.87433269999997</v>
      </c>
      <c r="R627" s="2">
        <f t="shared" si="234"/>
        <v>654.87433269999997</v>
      </c>
      <c r="S627" s="9" t="s">
        <v>56</v>
      </c>
      <c r="T627" s="47">
        <f t="shared" si="228"/>
        <v>40673</v>
      </c>
      <c r="U627" s="4"/>
      <c r="V627" s="131">
        <v>45211</v>
      </c>
      <c r="W627" s="125" t="s">
        <v>76</v>
      </c>
      <c r="X627" s="4"/>
      <c r="Y627" s="4"/>
      <c r="Z627" s="4"/>
      <c r="AA627" s="3"/>
      <c r="AB627" s="4"/>
      <c r="AC627" s="4"/>
      <c r="AD627" s="4"/>
      <c r="AE627" s="3"/>
      <c r="AF627" s="5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</row>
    <row r="628" spans="1:123" x14ac:dyDescent="0.2">
      <c r="A628" s="90">
        <f t="shared" si="235"/>
        <v>40653</v>
      </c>
      <c r="B628" s="2">
        <f t="shared" si="229"/>
        <v>193861.38317151999</v>
      </c>
      <c r="C628" s="2">
        <f t="shared" si="227"/>
        <v>191056.78532905001</v>
      </c>
      <c r="D628" s="47">
        <f t="shared" si="236"/>
        <v>40644</v>
      </c>
      <c r="E628" s="3">
        <f t="shared" si="245"/>
        <v>5.9999999999999995E-4</v>
      </c>
      <c r="F628" s="4">
        <f t="shared" si="243"/>
        <v>10</v>
      </c>
      <c r="G628" s="4">
        <f t="shared" si="242"/>
        <v>30</v>
      </c>
      <c r="H628" s="2">
        <f t="shared" si="238"/>
        <v>1.00019996</v>
      </c>
      <c r="I628" s="2">
        <f t="shared" si="239"/>
        <v>1.01066802</v>
      </c>
      <c r="J628" s="2">
        <f t="shared" si="230"/>
        <v>1.0108701099999999</v>
      </c>
      <c r="K628" s="2">
        <f t="shared" si="231"/>
        <v>193133.59360182</v>
      </c>
      <c r="L628" s="1">
        <f t="shared" si="240"/>
        <v>0</v>
      </c>
      <c r="M628" s="3">
        <f t="shared" si="226"/>
        <v>0</v>
      </c>
      <c r="N628" s="2">
        <f t="shared" si="232"/>
        <v>0</v>
      </c>
      <c r="O628" s="18">
        <f t="shared" si="241"/>
        <v>0.14499999999999999</v>
      </c>
      <c r="P628" s="8">
        <f t="shared" si="244"/>
        <v>1.003768322</v>
      </c>
      <c r="Q628" s="2">
        <f t="shared" si="233"/>
        <v>727.78956970000002</v>
      </c>
      <c r="R628" s="2">
        <f t="shared" si="234"/>
        <v>727.78956970000002</v>
      </c>
      <c r="S628" s="9" t="s">
        <v>56</v>
      </c>
      <c r="T628" s="47">
        <f t="shared" si="228"/>
        <v>40673</v>
      </c>
      <c r="U628" s="4"/>
      <c r="V628" s="131">
        <v>45232</v>
      </c>
      <c r="W628" s="132" t="s">
        <v>82</v>
      </c>
      <c r="X628" s="4"/>
      <c r="Y628" s="4"/>
      <c r="Z628" s="4"/>
      <c r="AA628" s="3"/>
      <c r="AB628" s="4"/>
      <c r="AC628" s="4"/>
      <c r="AD628" s="4"/>
      <c r="AE628" s="3"/>
      <c r="AF628" s="5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</row>
    <row r="629" spans="1:123" x14ac:dyDescent="0.2">
      <c r="A629" s="90">
        <f t="shared" si="235"/>
        <v>40654</v>
      </c>
      <c r="B629" s="2">
        <f t="shared" si="229"/>
        <v>193938.18827487002</v>
      </c>
      <c r="C629" s="2">
        <f t="shared" si="227"/>
        <v>191056.78532905001</v>
      </c>
      <c r="D629" s="47">
        <f t="shared" si="236"/>
        <v>40644</v>
      </c>
      <c r="E629" s="3">
        <f t="shared" si="245"/>
        <v>5.9999999999999995E-4</v>
      </c>
      <c r="F629" s="4">
        <f t="shared" si="243"/>
        <v>11</v>
      </c>
      <c r="G629" s="4">
        <f t="shared" si="242"/>
        <v>30</v>
      </c>
      <c r="H629" s="2">
        <f t="shared" si="238"/>
        <v>1.00021995</v>
      </c>
      <c r="I629" s="2">
        <f t="shared" si="239"/>
        <v>1.01066802</v>
      </c>
      <c r="J629" s="2">
        <f t="shared" si="230"/>
        <v>1.01089031</v>
      </c>
      <c r="K629" s="2">
        <f t="shared" si="231"/>
        <v>193137.45294888</v>
      </c>
      <c r="L629" s="1">
        <f t="shared" si="240"/>
        <v>0</v>
      </c>
      <c r="M629" s="3">
        <f t="shared" si="226"/>
        <v>0</v>
      </c>
      <c r="N629" s="2">
        <f t="shared" si="232"/>
        <v>0</v>
      </c>
      <c r="O629" s="18">
        <f t="shared" si="241"/>
        <v>0.14499999999999999</v>
      </c>
      <c r="P629" s="8">
        <f t="shared" si="244"/>
        <v>1.0041459349999999</v>
      </c>
      <c r="Q629" s="2">
        <f t="shared" si="233"/>
        <v>800.73532598999998</v>
      </c>
      <c r="R629" s="2">
        <f t="shared" si="234"/>
        <v>800.73532598999998</v>
      </c>
      <c r="S629" s="9" t="s">
        <v>56</v>
      </c>
      <c r="T629" s="47">
        <f t="shared" si="228"/>
        <v>40673</v>
      </c>
      <c r="U629" s="4"/>
      <c r="V629" s="131">
        <v>45245</v>
      </c>
      <c r="W629" s="132" t="s">
        <v>91</v>
      </c>
      <c r="X629" s="4"/>
      <c r="Y629" s="4"/>
      <c r="Z629" s="4"/>
      <c r="AA629" s="3"/>
      <c r="AB629" s="4"/>
      <c r="AC629" s="4"/>
      <c r="AD629" s="4"/>
      <c r="AE629" s="3"/>
      <c r="AF629" s="5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</row>
    <row r="630" spans="1:123" x14ac:dyDescent="0.2">
      <c r="A630" s="90">
        <f t="shared" si="235"/>
        <v>40655</v>
      </c>
      <c r="B630" s="2">
        <f t="shared" si="229"/>
        <v>194015.02544502998</v>
      </c>
      <c r="C630" s="2">
        <f t="shared" si="227"/>
        <v>191056.78532905001</v>
      </c>
      <c r="D630" s="47">
        <f t="shared" si="236"/>
        <v>40644</v>
      </c>
      <c r="E630" s="3">
        <f t="shared" si="245"/>
        <v>5.9999999999999995E-4</v>
      </c>
      <c r="F630" s="4">
        <f t="shared" si="243"/>
        <v>12</v>
      </c>
      <c r="G630" s="4">
        <f t="shared" si="242"/>
        <v>30</v>
      </c>
      <c r="H630" s="2">
        <f t="shared" si="238"/>
        <v>1.0002399500000001</v>
      </c>
      <c r="I630" s="2">
        <f t="shared" si="239"/>
        <v>1.01066802</v>
      </c>
      <c r="J630" s="2">
        <f t="shared" si="230"/>
        <v>1.0109105199999999</v>
      </c>
      <c r="K630" s="2">
        <f t="shared" si="231"/>
        <v>193141.31420651</v>
      </c>
      <c r="L630" s="1">
        <f t="shared" si="240"/>
        <v>0</v>
      </c>
      <c r="M630" s="3">
        <f t="shared" si="226"/>
        <v>0</v>
      </c>
      <c r="N630" s="2">
        <f t="shared" si="232"/>
        <v>0</v>
      </c>
      <c r="O630" s="18">
        <f t="shared" si="241"/>
        <v>0.14499999999999999</v>
      </c>
      <c r="P630" s="8">
        <f t="shared" si="244"/>
        <v>1.004523689</v>
      </c>
      <c r="Q630" s="2">
        <f t="shared" si="233"/>
        <v>873.71123852000005</v>
      </c>
      <c r="R630" s="2">
        <f t="shared" si="234"/>
        <v>873.71123852000005</v>
      </c>
      <c r="S630" s="9" t="s">
        <v>56</v>
      </c>
      <c r="T630" s="47">
        <f t="shared" si="228"/>
        <v>40673</v>
      </c>
      <c r="U630" s="4"/>
      <c r="V630" s="131">
        <v>45285</v>
      </c>
      <c r="W630" s="132" t="s">
        <v>84</v>
      </c>
      <c r="X630" s="4"/>
      <c r="Y630" s="4"/>
      <c r="Z630" s="4"/>
      <c r="AA630" s="3"/>
      <c r="AB630" s="4"/>
      <c r="AC630" s="4"/>
      <c r="AD630" s="4"/>
      <c r="AE630" s="3"/>
      <c r="AF630" s="5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</row>
    <row r="631" spans="1:123" x14ac:dyDescent="0.2">
      <c r="A631" s="90">
        <f t="shared" si="235"/>
        <v>40656</v>
      </c>
      <c r="B631" s="2">
        <f t="shared" si="229"/>
        <v>194091.89507209</v>
      </c>
      <c r="C631" s="2">
        <f t="shared" si="227"/>
        <v>191056.78532905001</v>
      </c>
      <c r="D631" s="47">
        <f t="shared" si="236"/>
        <v>40644</v>
      </c>
      <c r="E631" s="3">
        <f t="shared" si="245"/>
        <v>5.9999999999999995E-4</v>
      </c>
      <c r="F631" s="4">
        <f t="shared" si="243"/>
        <v>13</v>
      </c>
      <c r="G631" s="4">
        <f t="shared" si="242"/>
        <v>30</v>
      </c>
      <c r="H631" s="2">
        <f t="shared" si="238"/>
        <v>1.00025995</v>
      </c>
      <c r="I631" s="2">
        <f t="shared" si="239"/>
        <v>1.01066802</v>
      </c>
      <c r="J631" s="2">
        <f t="shared" si="230"/>
        <v>1.01093074</v>
      </c>
      <c r="K631" s="2">
        <f t="shared" si="231"/>
        <v>193145.17737471001</v>
      </c>
      <c r="L631" s="1">
        <f t="shared" si="240"/>
        <v>0</v>
      </c>
      <c r="M631" s="3">
        <f t="shared" si="226"/>
        <v>0</v>
      </c>
      <c r="N631" s="2">
        <f t="shared" si="232"/>
        <v>0</v>
      </c>
      <c r="O631" s="18">
        <f t="shared" si="241"/>
        <v>0.14499999999999999</v>
      </c>
      <c r="P631" s="8">
        <f t="shared" si="244"/>
        <v>1.0049015859999999</v>
      </c>
      <c r="Q631" s="2">
        <f t="shared" si="233"/>
        <v>946.71769738</v>
      </c>
      <c r="R631" s="2">
        <f t="shared" si="234"/>
        <v>946.71769738</v>
      </c>
      <c r="S631" s="9" t="s">
        <v>56</v>
      </c>
      <c r="T631" s="47">
        <f t="shared" si="228"/>
        <v>40673</v>
      </c>
      <c r="U631" s="4"/>
      <c r="V631" s="131">
        <v>45292</v>
      </c>
      <c r="W631" s="132" t="s">
        <v>86</v>
      </c>
      <c r="X631" s="4"/>
      <c r="Y631" s="4"/>
      <c r="Z631" s="4"/>
      <c r="AA631" s="3"/>
      <c r="AB631" s="4"/>
      <c r="AC631" s="4"/>
      <c r="AD631" s="4"/>
      <c r="AE631" s="3"/>
      <c r="AF631" s="5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</row>
    <row r="632" spans="1:123" x14ac:dyDescent="0.2">
      <c r="A632" s="90">
        <f t="shared" si="235"/>
        <v>40657</v>
      </c>
      <c r="B632" s="2">
        <f t="shared" si="229"/>
        <v>194168.79293227999</v>
      </c>
      <c r="C632" s="2">
        <f t="shared" si="227"/>
        <v>191056.78532905001</v>
      </c>
      <c r="D632" s="47">
        <f t="shared" si="236"/>
        <v>40644</v>
      </c>
      <c r="E632" s="3">
        <f t="shared" si="245"/>
        <v>5.9999999999999995E-4</v>
      </c>
      <c r="F632" s="4">
        <f t="shared" si="243"/>
        <v>14</v>
      </c>
      <c r="G632" s="4">
        <f t="shared" si="242"/>
        <v>30</v>
      </c>
      <c r="H632" s="2">
        <f t="shared" si="238"/>
        <v>1.0002799499999999</v>
      </c>
      <c r="I632" s="2">
        <f t="shared" si="239"/>
        <v>1.01066802</v>
      </c>
      <c r="J632" s="2">
        <f t="shared" si="230"/>
        <v>1.01095095</v>
      </c>
      <c r="K632" s="2">
        <f t="shared" si="231"/>
        <v>193149.03863234</v>
      </c>
      <c r="L632" s="1">
        <f t="shared" si="240"/>
        <v>0</v>
      </c>
      <c r="M632" s="3">
        <f t="shared" si="226"/>
        <v>0</v>
      </c>
      <c r="N632" s="2">
        <f t="shared" si="232"/>
        <v>0</v>
      </c>
      <c r="O632" s="18">
        <f t="shared" si="241"/>
        <v>0.14499999999999999</v>
      </c>
      <c r="P632" s="8">
        <f t="shared" si="244"/>
        <v>1.0052796239999999</v>
      </c>
      <c r="Q632" s="2">
        <f t="shared" si="233"/>
        <v>1019.75429994</v>
      </c>
      <c r="R632" s="2">
        <f t="shared" si="234"/>
        <v>1019.75429994</v>
      </c>
      <c r="S632" s="9" t="s">
        <v>56</v>
      </c>
      <c r="T632" s="47">
        <f t="shared" si="228"/>
        <v>40673</v>
      </c>
      <c r="U632" s="4"/>
      <c r="V632" s="131">
        <v>45334</v>
      </c>
      <c r="W632" s="132" t="s">
        <v>70</v>
      </c>
      <c r="X632" s="4"/>
      <c r="Y632" s="4"/>
      <c r="Z632" s="4"/>
      <c r="AA632" s="3"/>
      <c r="AB632" s="4"/>
      <c r="AC632" s="4"/>
      <c r="AD632" s="4"/>
      <c r="AE632" s="3"/>
      <c r="AF632" s="5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</row>
    <row r="633" spans="1:123" x14ac:dyDescent="0.2">
      <c r="A633" s="90">
        <f t="shared" si="235"/>
        <v>40658</v>
      </c>
      <c r="B633" s="2">
        <f t="shared" si="229"/>
        <v>194245.72133274001</v>
      </c>
      <c r="C633" s="2">
        <f t="shared" si="227"/>
        <v>191056.78532905001</v>
      </c>
      <c r="D633" s="47">
        <f t="shared" si="236"/>
        <v>40644</v>
      </c>
      <c r="E633" s="3">
        <f t="shared" si="245"/>
        <v>5.9999999999999995E-4</v>
      </c>
      <c r="F633" s="4">
        <f t="shared" si="243"/>
        <v>15</v>
      </c>
      <c r="G633" s="4">
        <f t="shared" si="242"/>
        <v>30</v>
      </c>
      <c r="H633" s="2">
        <f t="shared" si="238"/>
        <v>1.00029995</v>
      </c>
      <c r="I633" s="2">
        <f t="shared" si="239"/>
        <v>1.01066802</v>
      </c>
      <c r="J633" s="2">
        <f t="shared" si="230"/>
        <v>1.01097116</v>
      </c>
      <c r="K633" s="2">
        <f t="shared" si="231"/>
        <v>193152.89988998001</v>
      </c>
      <c r="L633" s="1">
        <f t="shared" si="240"/>
        <v>0</v>
      </c>
      <c r="M633" s="3">
        <f t="shared" si="226"/>
        <v>0</v>
      </c>
      <c r="N633" s="2">
        <f t="shared" si="232"/>
        <v>0</v>
      </c>
      <c r="O633" s="18">
        <f t="shared" si="241"/>
        <v>0.14499999999999999</v>
      </c>
      <c r="P633" s="8">
        <f t="shared" si="244"/>
        <v>1.005657805</v>
      </c>
      <c r="Q633" s="2">
        <f t="shared" si="233"/>
        <v>1092.8214427600001</v>
      </c>
      <c r="R633" s="2">
        <f t="shared" si="234"/>
        <v>1092.8214427600001</v>
      </c>
      <c r="S633" s="9" t="s">
        <v>56</v>
      </c>
      <c r="T633" s="47">
        <f t="shared" si="228"/>
        <v>40673</v>
      </c>
      <c r="U633" s="4"/>
      <c r="V633" s="131">
        <v>45335</v>
      </c>
      <c r="W633" s="132" t="s">
        <v>70</v>
      </c>
      <c r="X633" s="4"/>
      <c r="Y633" s="4"/>
      <c r="Z633" s="4"/>
      <c r="AA633" s="3"/>
      <c r="AB633" s="4"/>
      <c r="AC633" s="4"/>
      <c r="AD633" s="4"/>
      <c r="AE633" s="3"/>
      <c r="AF633" s="5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</row>
    <row r="634" spans="1:123" x14ac:dyDescent="0.2">
      <c r="A634" s="90">
        <f t="shared" si="235"/>
        <v>40659</v>
      </c>
      <c r="B634" s="2">
        <f t="shared" si="229"/>
        <v>194322.68200405999</v>
      </c>
      <c r="C634" s="2">
        <f t="shared" si="227"/>
        <v>191056.78532905001</v>
      </c>
      <c r="D634" s="47">
        <f t="shared" si="236"/>
        <v>40644</v>
      </c>
      <c r="E634" s="3">
        <f t="shared" si="245"/>
        <v>5.9999999999999995E-4</v>
      </c>
      <c r="F634" s="4">
        <f t="shared" si="243"/>
        <v>16</v>
      </c>
      <c r="G634" s="4">
        <f t="shared" si="242"/>
        <v>30</v>
      </c>
      <c r="H634" s="2">
        <f t="shared" si="238"/>
        <v>1.00031995</v>
      </c>
      <c r="I634" s="2">
        <f t="shared" si="239"/>
        <v>1.01066802</v>
      </c>
      <c r="J634" s="2">
        <f t="shared" si="230"/>
        <v>1.0109913800000001</v>
      </c>
      <c r="K634" s="2">
        <f t="shared" si="231"/>
        <v>193156.76305817999</v>
      </c>
      <c r="L634" s="1">
        <f t="shared" si="240"/>
        <v>0</v>
      </c>
      <c r="M634" s="3">
        <f t="shared" si="226"/>
        <v>0</v>
      </c>
      <c r="N634" s="2">
        <f t="shared" si="232"/>
        <v>0</v>
      </c>
      <c r="O634" s="18">
        <f t="shared" si="241"/>
        <v>0.14499999999999999</v>
      </c>
      <c r="P634" s="8">
        <f t="shared" si="244"/>
        <v>1.0060361280000001</v>
      </c>
      <c r="Q634" s="2">
        <f t="shared" si="233"/>
        <v>1165.9189458799999</v>
      </c>
      <c r="R634" s="2">
        <f t="shared" si="234"/>
        <v>1165.9189458799999</v>
      </c>
      <c r="S634" s="9" t="s">
        <v>56</v>
      </c>
      <c r="T634" s="47">
        <f t="shared" si="228"/>
        <v>40673</v>
      </c>
      <c r="U634" s="4"/>
      <c r="V634" s="131">
        <v>45380</v>
      </c>
      <c r="W634" s="132" t="s">
        <v>87</v>
      </c>
      <c r="X634" s="4"/>
      <c r="Y634" s="4"/>
      <c r="Z634" s="4"/>
      <c r="AA634" s="3"/>
      <c r="AB634" s="4"/>
      <c r="AC634" s="4"/>
      <c r="AD634" s="4"/>
      <c r="AE634" s="3"/>
      <c r="AF634" s="5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</row>
    <row r="635" spans="1:123" x14ac:dyDescent="0.2">
      <c r="A635" s="90">
        <f t="shared" si="235"/>
        <v>40660</v>
      </c>
      <c r="B635" s="2">
        <f t="shared" si="229"/>
        <v>194399.67129758</v>
      </c>
      <c r="C635" s="2">
        <f t="shared" si="227"/>
        <v>191056.78532905001</v>
      </c>
      <c r="D635" s="47">
        <f t="shared" si="236"/>
        <v>40644</v>
      </c>
      <c r="E635" s="3">
        <f t="shared" si="245"/>
        <v>5.9999999999999995E-4</v>
      </c>
      <c r="F635" s="4">
        <f t="shared" si="243"/>
        <v>17</v>
      </c>
      <c r="G635" s="4">
        <f t="shared" si="242"/>
        <v>30</v>
      </c>
      <c r="H635" s="2">
        <f t="shared" si="238"/>
        <v>1.0003399500000001</v>
      </c>
      <c r="I635" s="2">
        <f t="shared" si="239"/>
        <v>1.01066802</v>
      </c>
      <c r="J635" s="2">
        <f t="shared" si="230"/>
        <v>1.0110115900000001</v>
      </c>
      <c r="K635" s="2">
        <f t="shared" si="231"/>
        <v>193160.62431581001</v>
      </c>
      <c r="L635" s="1">
        <f t="shared" si="240"/>
        <v>0</v>
      </c>
      <c r="M635" s="3">
        <f t="shared" si="226"/>
        <v>0</v>
      </c>
      <c r="N635" s="2">
        <f t="shared" si="232"/>
        <v>0</v>
      </c>
      <c r="O635" s="18">
        <f t="shared" si="241"/>
        <v>0.14499999999999999</v>
      </c>
      <c r="P635" s="8">
        <f t="shared" si="244"/>
        <v>1.006414594</v>
      </c>
      <c r="Q635" s="2">
        <f t="shared" si="233"/>
        <v>1239.04698177</v>
      </c>
      <c r="R635" s="2">
        <f t="shared" si="234"/>
        <v>1239.04698177</v>
      </c>
      <c r="S635" s="9" t="s">
        <v>56</v>
      </c>
      <c r="T635" s="47">
        <f t="shared" si="228"/>
        <v>40673</v>
      </c>
      <c r="U635" s="4"/>
      <c r="V635" s="131">
        <v>45413</v>
      </c>
      <c r="W635" s="132" t="s">
        <v>89</v>
      </c>
      <c r="X635" s="4"/>
      <c r="Y635" s="4"/>
      <c r="Z635" s="4"/>
      <c r="AA635" s="3"/>
      <c r="AB635" s="4"/>
      <c r="AC635" s="4"/>
      <c r="AD635" s="4"/>
      <c r="AE635" s="3"/>
      <c r="AF635" s="5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</row>
    <row r="636" spans="1:123" x14ac:dyDescent="0.2">
      <c r="A636" s="90">
        <f t="shared" si="235"/>
        <v>40661</v>
      </c>
      <c r="B636" s="2">
        <f t="shared" si="229"/>
        <v>194476.69094316001</v>
      </c>
      <c r="C636" s="2">
        <f t="shared" si="227"/>
        <v>191056.78532905001</v>
      </c>
      <c r="D636" s="47">
        <f t="shared" si="236"/>
        <v>40644</v>
      </c>
      <c r="E636" s="3">
        <f t="shared" si="245"/>
        <v>5.9999999999999995E-4</v>
      </c>
      <c r="F636" s="4">
        <f t="shared" si="243"/>
        <v>18</v>
      </c>
      <c r="G636" s="4">
        <f t="shared" si="242"/>
        <v>30</v>
      </c>
      <c r="H636" s="2">
        <f t="shared" si="238"/>
        <v>1.00035995</v>
      </c>
      <c r="I636" s="2">
        <f t="shared" si="239"/>
        <v>1.01066802</v>
      </c>
      <c r="J636" s="2">
        <f t="shared" si="230"/>
        <v>1.0110318</v>
      </c>
      <c r="K636" s="2">
        <f t="shared" si="231"/>
        <v>193164.48557344</v>
      </c>
      <c r="L636" s="1">
        <f t="shared" si="240"/>
        <v>0</v>
      </c>
      <c r="M636" s="3">
        <f t="shared" si="226"/>
        <v>0</v>
      </c>
      <c r="N636" s="2">
        <f t="shared" si="232"/>
        <v>0</v>
      </c>
      <c r="O636" s="18">
        <f t="shared" si="241"/>
        <v>0.14499999999999999</v>
      </c>
      <c r="P636" s="8">
        <f t="shared" si="244"/>
        <v>1.0067932020000001</v>
      </c>
      <c r="Q636" s="2">
        <f t="shared" si="233"/>
        <v>1312.2053697199999</v>
      </c>
      <c r="R636" s="2">
        <f t="shared" si="234"/>
        <v>1312.2053697199999</v>
      </c>
      <c r="S636" s="9" t="s">
        <v>56</v>
      </c>
      <c r="T636" s="47">
        <f t="shared" si="228"/>
        <v>40673</v>
      </c>
      <c r="U636" s="4"/>
      <c r="V636" s="131">
        <v>45442</v>
      </c>
      <c r="W636" s="132" t="s">
        <v>88</v>
      </c>
      <c r="X636" s="4"/>
      <c r="Y636" s="4"/>
      <c r="Z636" s="4"/>
      <c r="AA636" s="3"/>
      <c r="AB636" s="4"/>
      <c r="AC636" s="4"/>
      <c r="AD636" s="4"/>
      <c r="AE636" s="3"/>
      <c r="AF636" s="5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</row>
    <row r="637" spans="1:123" x14ac:dyDescent="0.2">
      <c r="A637" s="90">
        <f t="shared" si="235"/>
        <v>40662</v>
      </c>
      <c r="B637" s="2">
        <f t="shared" si="229"/>
        <v>194553.74286673</v>
      </c>
      <c r="C637" s="2">
        <f t="shared" si="227"/>
        <v>191056.78532905001</v>
      </c>
      <c r="D637" s="47">
        <f t="shared" si="236"/>
        <v>40644</v>
      </c>
      <c r="E637" s="3">
        <f t="shared" si="245"/>
        <v>5.9999999999999995E-4</v>
      </c>
      <c r="F637" s="4">
        <f t="shared" si="243"/>
        <v>19</v>
      </c>
      <c r="G637" s="4">
        <f t="shared" si="242"/>
        <v>30</v>
      </c>
      <c r="H637" s="2">
        <f t="shared" si="238"/>
        <v>1.0003799499999999</v>
      </c>
      <c r="I637" s="2">
        <f t="shared" si="239"/>
        <v>1.01066802</v>
      </c>
      <c r="J637" s="2">
        <f t="shared" si="230"/>
        <v>1.0110520199999999</v>
      </c>
      <c r="K637" s="2">
        <f t="shared" si="231"/>
        <v>193168.34874163999</v>
      </c>
      <c r="L637" s="1">
        <f t="shared" si="240"/>
        <v>0</v>
      </c>
      <c r="M637" s="3">
        <f t="shared" si="226"/>
        <v>0</v>
      </c>
      <c r="N637" s="2">
        <f t="shared" si="232"/>
        <v>0</v>
      </c>
      <c r="O637" s="18">
        <f t="shared" si="241"/>
        <v>0.14499999999999999</v>
      </c>
      <c r="P637" s="8">
        <f t="shared" si="244"/>
        <v>1.007171952</v>
      </c>
      <c r="Q637" s="2">
        <f t="shared" si="233"/>
        <v>1385.39412509</v>
      </c>
      <c r="R637" s="2">
        <f t="shared" si="234"/>
        <v>1385.39412509</v>
      </c>
      <c r="S637" s="9" t="s">
        <v>56</v>
      </c>
      <c r="T637" s="47">
        <f t="shared" si="228"/>
        <v>40673</v>
      </c>
      <c r="U637" s="4"/>
      <c r="V637" s="131">
        <v>45611</v>
      </c>
      <c r="W637" s="132" t="s">
        <v>91</v>
      </c>
      <c r="X637" s="4"/>
      <c r="Y637" s="4"/>
      <c r="Z637" s="4"/>
      <c r="AA637" s="3"/>
      <c r="AB637" s="4"/>
      <c r="AC637" s="4"/>
      <c r="AD637" s="4"/>
      <c r="AE637" s="3"/>
      <c r="AF637" s="5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</row>
    <row r="638" spans="1:123" x14ac:dyDescent="0.2">
      <c r="A638" s="90">
        <f t="shared" si="235"/>
        <v>40663</v>
      </c>
      <c r="B638" s="2">
        <f t="shared" si="229"/>
        <v>194630.82534027001</v>
      </c>
      <c r="C638" s="2">
        <f t="shared" si="227"/>
        <v>191056.78532905001</v>
      </c>
      <c r="D638" s="47">
        <f t="shared" si="236"/>
        <v>40644</v>
      </c>
      <c r="E638" s="3">
        <f t="shared" si="245"/>
        <v>5.9999999999999995E-4</v>
      </c>
      <c r="F638" s="4">
        <f t="shared" si="243"/>
        <v>20</v>
      </c>
      <c r="G638" s="4">
        <f t="shared" si="242"/>
        <v>30</v>
      </c>
      <c r="H638" s="2">
        <f t="shared" si="238"/>
        <v>1.00039996</v>
      </c>
      <c r="I638" s="2">
        <f t="shared" si="239"/>
        <v>1.01066802</v>
      </c>
      <c r="J638" s="2">
        <f t="shared" si="230"/>
        <v>1.0110722400000001</v>
      </c>
      <c r="K638" s="2">
        <f t="shared" si="231"/>
        <v>193172.21190984</v>
      </c>
      <c r="L638" s="1">
        <f t="shared" si="240"/>
        <v>0</v>
      </c>
      <c r="M638" s="3">
        <f t="shared" si="226"/>
        <v>0</v>
      </c>
      <c r="N638" s="2">
        <f t="shared" si="232"/>
        <v>0</v>
      </c>
      <c r="O638" s="18">
        <f t="shared" si="241"/>
        <v>0.14499999999999999</v>
      </c>
      <c r="P638" s="8">
        <f t="shared" si="244"/>
        <v>1.0075508449999999</v>
      </c>
      <c r="Q638" s="2">
        <f t="shared" si="233"/>
        <v>1458.6134304300001</v>
      </c>
      <c r="R638" s="2">
        <f t="shared" si="234"/>
        <v>1458.6134304300001</v>
      </c>
      <c r="S638" s="9" t="s">
        <v>56</v>
      </c>
      <c r="T638" s="47">
        <f t="shared" si="228"/>
        <v>40673</v>
      </c>
      <c r="U638" s="4"/>
      <c r="V638" s="131">
        <v>45651</v>
      </c>
      <c r="W638" s="132" t="s">
        <v>84</v>
      </c>
      <c r="X638" s="4"/>
      <c r="Y638" s="4"/>
      <c r="Z638" s="4"/>
      <c r="AA638" s="3"/>
      <c r="AB638" s="4"/>
      <c r="AC638" s="4"/>
      <c r="AD638" s="4"/>
      <c r="AE638" s="3"/>
      <c r="AF638" s="5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</row>
    <row r="639" spans="1:123" x14ac:dyDescent="0.2">
      <c r="A639" s="90">
        <f t="shared" si="235"/>
        <v>40664</v>
      </c>
      <c r="B639" s="2">
        <f t="shared" si="229"/>
        <v>194707.93817227002</v>
      </c>
      <c r="C639" s="2">
        <f t="shared" si="227"/>
        <v>191056.78532905001</v>
      </c>
      <c r="D639" s="47">
        <f t="shared" si="236"/>
        <v>40644</v>
      </c>
      <c r="E639" s="3">
        <f t="shared" si="245"/>
        <v>5.9999999999999995E-4</v>
      </c>
      <c r="F639" s="4">
        <f t="shared" si="243"/>
        <v>21</v>
      </c>
      <c r="G639" s="4">
        <f t="shared" si="242"/>
        <v>30</v>
      </c>
      <c r="H639" s="2">
        <f t="shared" si="238"/>
        <v>1.0004199600000001</v>
      </c>
      <c r="I639" s="2">
        <f t="shared" si="239"/>
        <v>1.01066802</v>
      </c>
      <c r="J639" s="2">
        <f t="shared" si="230"/>
        <v>1.01109246</v>
      </c>
      <c r="K639" s="2">
        <f t="shared" si="231"/>
        <v>193176.07507804001</v>
      </c>
      <c r="L639" s="1">
        <f t="shared" si="240"/>
        <v>0</v>
      </c>
      <c r="M639" s="3">
        <f t="shared" ref="M639:M702" si="246">IF(DAY(A639)=E$2,VLOOKUP(A639,$W$10:$AD$316,5),0)</f>
        <v>0</v>
      </c>
      <c r="N639" s="2">
        <f t="shared" si="232"/>
        <v>0</v>
      </c>
      <c r="O639" s="18">
        <f t="shared" si="241"/>
        <v>0.14499999999999999</v>
      </c>
      <c r="P639" s="8">
        <f t="shared" si="244"/>
        <v>1.0079298800000001</v>
      </c>
      <c r="Q639" s="2">
        <f t="shared" si="233"/>
        <v>1531.8630942299999</v>
      </c>
      <c r="R639" s="2">
        <f t="shared" si="234"/>
        <v>1531.8630942299999</v>
      </c>
      <c r="S639" s="9" t="s">
        <v>56</v>
      </c>
      <c r="T639" s="47">
        <f t="shared" si="228"/>
        <v>40673</v>
      </c>
      <c r="U639" s="4"/>
      <c r="V639" s="131">
        <v>45658</v>
      </c>
      <c r="W639" s="132" t="s">
        <v>86</v>
      </c>
      <c r="X639" s="4"/>
      <c r="Y639" s="4"/>
      <c r="Z639" s="4"/>
      <c r="AA639" s="3"/>
      <c r="AB639" s="4"/>
      <c r="AC639" s="4"/>
      <c r="AD639" s="4"/>
      <c r="AE639" s="3"/>
      <c r="AF639" s="5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</row>
    <row r="640" spans="1:123" x14ac:dyDescent="0.2">
      <c r="A640" s="90">
        <f t="shared" si="235"/>
        <v>40665</v>
      </c>
      <c r="B640" s="2">
        <f t="shared" si="229"/>
        <v>194785.07963111001</v>
      </c>
      <c r="C640" s="2">
        <f t="shared" ref="C640:C703" si="247">IF(DAY(A639)=$E$2,VLOOKUP(A639,W$10:X$316,2),C639)</f>
        <v>191056.78532905001</v>
      </c>
      <c r="D640" s="47">
        <f t="shared" si="236"/>
        <v>40644</v>
      </c>
      <c r="E640" s="3">
        <f t="shared" si="245"/>
        <v>5.9999999999999995E-4</v>
      </c>
      <c r="F640" s="4">
        <f t="shared" si="243"/>
        <v>22</v>
      </c>
      <c r="G640" s="4">
        <f t="shared" si="242"/>
        <v>30</v>
      </c>
      <c r="H640" s="2">
        <f t="shared" si="238"/>
        <v>1.00043996</v>
      </c>
      <c r="I640" s="2">
        <f t="shared" si="239"/>
        <v>1.01066802</v>
      </c>
      <c r="J640" s="2">
        <f t="shared" si="230"/>
        <v>1.0111126699999999</v>
      </c>
      <c r="K640" s="2">
        <f t="shared" si="231"/>
        <v>193179.93633567001</v>
      </c>
      <c r="L640" s="1">
        <f t="shared" si="240"/>
        <v>0</v>
      </c>
      <c r="M640" s="3">
        <f t="shared" si="246"/>
        <v>0</v>
      </c>
      <c r="N640" s="2">
        <f t="shared" si="232"/>
        <v>0</v>
      </c>
      <c r="O640" s="18">
        <f t="shared" si="241"/>
        <v>0.14499999999999999</v>
      </c>
      <c r="P640" s="8">
        <f t="shared" si="244"/>
        <v>1.008309058</v>
      </c>
      <c r="Q640" s="2">
        <f t="shared" si="233"/>
        <v>1605.14329544</v>
      </c>
      <c r="R640" s="2">
        <f t="shared" si="234"/>
        <v>1605.14329544</v>
      </c>
      <c r="S640" s="9" t="s">
        <v>56</v>
      </c>
      <c r="T640" s="47">
        <f t="shared" ref="T640:T703" si="248">IF(DAY(A640)=E$2+1,VLOOKUP(A639,$W$10:$AD$316,8),T639)</f>
        <v>40673</v>
      </c>
      <c r="U640" s="4"/>
      <c r="V640" s="131">
        <v>45719</v>
      </c>
      <c r="W640" s="132" t="s">
        <v>70</v>
      </c>
      <c r="X640" s="4"/>
      <c r="Y640" s="4"/>
      <c r="Z640" s="4"/>
      <c r="AA640" s="3"/>
      <c r="AB640" s="4"/>
      <c r="AC640" s="4"/>
      <c r="AD640" s="4"/>
      <c r="AE640" s="3"/>
      <c r="AF640" s="5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</row>
    <row r="641" spans="1:126" x14ac:dyDescent="0.2">
      <c r="A641" s="90">
        <f t="shared" si="235"/>
        <v>40666</v>
      </c>
      <c r="B641" s="2">
        <f t="shared" si="229"/>
        <v>194862.25164343999</v>
      </c>
      <c r="C641" s="2">
        <f t="shared" si="247"/>
        <v>191056.78532905001</v>
      </c>
      <c r="D641" s="47">
        <f t="shared" si="236"/>
        <v>40644</v>
      </c>
      <c r="E641" s="3">
        <f t="shared" si="245"/>
        <v>5.9999999999999995E-4</v>
      </c>
      <c r="F641" s="4">
        <f t="shared" si="243"/>
        <v>23</v>
      </c>
      <c r="G641" s="4">
        <f t="shared" si="242"/>
        <v>30</v>
      </c>
      <c r="H641" s="2">
        <f t="shared" si="238"/>
        <v>1.0004599599999999</v>
      </c>
      <c r="I641" s="2">
        <f t="shared" si="239"/>
        <v>1.01066802</v>
      </c>
      <c r="J641" s="2">
        <f t="shared" si="230"/>
        <v>1.0111328799999999</v>
      </c>
      <c r="K641" s="2">
        <f t="shared" si="231"/>
        <v>193183.7975933</v>
      </c>
      <c r="L641" s="1">
        <f t="shared" si="240"/>
        <v>0</v>
      </c>
      <c r="M641" s="3">
        <f t="shared" si="246"/>
        <v>0</v>
      </c>
      <c r="N641" s="2">
        <f t="shared" si="232"/>
        <v>0</v>
      </c>
      <c r="O641" s="18">
        <f t="shared" si="241"/>
        <v>0.14499999999999999</v>
      </c>
      <c r="P641" s="8">
        <f t="shared" si="244"/>
        <v>1.0086883790000001</v>
      </c>
      <c r="Q641" s="2">
        <f t="shared" si="233"/>
        <v>1678.4540501399999</v>
      </c>
      <c r="R641" s="2">
        <f t="shared" si="234"/>
        <v>1678.4540501399999</v>
      </c>
      <c r="S641" s="9" t="s">
        <v>56</v>
      </c>
      <c r="T641" s="47">
        <f t="shared" si="248"/>
        <v>40673</v>
      </c>
      <c r="U641" s="4"/>
      <c r="V641" s="131">
        <v>45720</v>
      </c>
      <c r="W641" s="132" t="s">
        <v>70</v>
      </c>
      <c r="X641" s="4"/>
      <c r="Y641" s="4"/>
      <c r="Z641" s="4"/>
      <c r="AA641" s="3"/>
      <c r="AB641" s="4"/>
      <c r="AC641" s="4"/>
      <c r="AD641" s="4"/>
      <c r="AE641" s="3"/>
      <c r="AF641" s="5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</row>
    <row r="642" spans="1:126" x14ac:dyDescent="0.2">
      <c r="A642" s="90">
        <f t="shared" si="235"/>
        <v>40667</v>
      </c>
      <c r="B642" s="2">
        <f t="shared" si="229"/>
        <v>194939.45787352</v>
      </c>
      <c r="C642" s="2">
        <f t="shared" si="247"/>
        <v>191056.78532905001</v>
      </c>
      <c r="D642" s="47">
        <f t="shared" si="236"/>
        <v>40644</v>
      </c>
      <c r="E642" s="3">
        <f t="shared" si="245"/>
        <v>5.9999999999999995E-4</v>
      </c>
      <c r="F642" s="4">
        <f t="shared" si="243"/>
        <v>24</v>
      </c>
      <c r="G642" s="4">
        <f t="shared" si="242"/>
        <v>30</v>
      </c>
      <c r="H642" s="2">
        <f t="shared" si="238"/>
        <v>1.00047997</v>
      </c>
      <c r="I642" s="2">
        <f t="shared" si="239"/>
        <v>1.01066802</v>
      </c>
      <c r="J642" s="2">
        <f t="shared" si="230"/>
        <v>1.01115311</v>
      </c>
      <c r="K642" s="2">
        <f t="shared" si="231"/>
        <v>193187.66267207</v>
      </c>
      <c r="L642" s="1">
        <f t="shared" si="240"/>
        <v>0</v>
      </c>
      <c r="M642" s="3">
        <f t="shared" si="246"/>
        <v>0</v>
      </c>
      <c r="N642" s="2">
        <f t="shared" si="232"/>
        <v>0</v>
      </c>
      <c r="O642" s="18">
        <f t="shared" si="241"/>
        <v>0.14499999999999999</v>
      </c>
      <c r="P642" s="8">
        <f t="shared" si="244"/>
        <v>1.0090678420000001</v>
      </c>
      <c r="Q642" s="2">
        <f t="shared" si="233"/>
        <v>1751.7952014499999</v>
      </c>
      <c r="R642" s="2">
        <f t="shared" si="234"/>
        <v>1751.7952014499999</v>
      </c>
      <c r="S642" s="9" t="s">
        <v>56</v>
      </c>
      <c r="T642" s="47">
        <f t="shared" si="248"/>
        <v>40673</v>
      </c>
      <c r="U642" s="4"/>
      <c r="V642" s="131">
        <v>45765</v>
      </c>
      <c r="W642" s="132" t="s">
        <v>87</v>
      </c>
      <c r="X642" s="4"/>
      <c r="Y642" s="4"/>
      <c r="Z642" s="4"/>
      <c r="AA642" s="3"/>
      <c r="AB642" s="4"/>
      <c r="AC642" s="4"/>
      <c r="AD642" s="4"/>
      <c r="AE642" s="3"/>
      <c r="AF642" s="5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</row>
    <row r="643" spans="1:126" x14ac:dyDescent="0.2">
      <c r="A643" s="90">
        <f t="shared" si="235"/>
        <v>40668</v>
      </c>
      <c r="B643" s="2">
        <f t="shared" si="229"/>
        <v>195016.69080605998</v>
      </c>
      <c r="C643" s="2">
        <f t="shared" si="247"/>
        <v>191056.78532905001</v>
      </c>
      <c r="D643" s="47">
        <f t="shared" si="236"/>
        <v>40644</v>
      </c>
      <c r="E643" s="3">
        <f t="shared" si="245"/>
        <v>5.9999999999999995E-4</v>
      </c>
      <c r="F643" s="4">
        <f t="shared" si="243"/>
        <v>25</v>
      </c>
      <c r="G643" s="4">
        <f t="shared" si="242"/>
        <v>30</v>
      </c>
      <c r="H643" s="2">
        <f t="shared" si="238"/>
        <v>1.0004999699999999</v>
      </c>
      <c r="I643" s="2">
        <f t="shared" si="239"/>
        <v>1.01066802</v>
      </c>
      <c r="J643" s="2">
        <f t="shared" si="230"/>
        <v>1.0111733199999999</v>
      </c>
      <c r="K643" s="2">
        <f t="shared" si="231"/>
        <v>193191.52392969999</v>
      </c>
      <c r="L643" s="1">
        <f t="shared" si="240"/>
        <v>0</v>
      </c>
      <c r="M643" s="3">
        <f t="shared" si="246"/>
        <v>0</v>
      </c>
      <c r="N643" s="2">
        <f t="shared" si="232"/>
        <v>0</v>
      </c>
      <c r="O643" s="18">
        <f t="shared" si="241"/>
        <v>0.14499999999999999</v>
      </c>
      <c r="P643" s="8">
        <f t="shared" si="244"/>
        <v>1.009447448</v>
      </c>
      <c r="Q643" s="2">
        <f t="shared" si="233"/>
        <v>1825.1668763600001</v>
      </c>
      <c r="R643" s="2">
        <f t="shared" si="234"/>
        <v>1825.1668763600001</v>
      </c>
      <c r="S643" s="9" t="s">
        <v>56</v>
      </c>
      <c r="T643" s="47">
        <f t="shared" si="248"/>
        <v>40673</v>
      </c>
      <c r="U643" s="4"/>
      <c r="V643" s="131">
        <v>45768</v>
      </c>
      <c r="W643" s="132" t="s">
        <v>72</v>
      </c>
      <c r="X643" s="4"/>
      <c r="Y643" s="4"/>
      <c r="Z643" s="4"/>
      <c r="AA643" s="3"/>
      <c r="AB643" s="4"/>
      <c r="AC643" s="4"/>
      <c r="AD643" s="4"/>
      <c r="AE643" s="3"/>
      <c r="AF643" s="5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</row>
    <row r="644" spans="1:126" x14ac:dyDescent="0.2">
      <c r="A644" s="90">
        <f t="shared" si="235"/>
        <v>40669</v>
      </c>
      <c r="B644" s="2">
        <f t="shared" si="229"/>
        <v>195093.95429704999</v>
      </c>
      <c r="C644" s="2">
        <f t="shared" si="247"/>
        <v>191056.78532905001</v>
      </c>
      <c r="D644" s="47">
        <f t="shared" si="236"/>
        <v>40644</v>
      </c>
      <c r="E644" s="3">
        <f t="shared" si="245"/>
        <v>5.9999999999999995E-4</v>
      </c>
      <c r="F644" s="4">
        <f t="shared" si="243"/>
        <v>26</v>
      </c>
      <c r="G644" s="4">
        <f t="shared" si="242"/>
        <v>30</v>
      </c>
      <c r="H644" s="2">
        <f t="shared" si="238"/>
        <v>1.00051997</v>
      </c>
      <c r="I644" s="2">
        <f t="shared" si="239"/>
        <v>1.01066802</v>
      </c>
      <c r="J644" s="2">
        <f t="shared" si="230"/>
        <v>1.0111935299999999</v>
      </c>
      <c r="K644" s="2">
        <f t="shared" si="231"/>
        <v>193195.38518732999</v>
      </c>
      <c r="L644" s="1">
        <f t="shared" si="240"/>
        <v>0</v>
      </c>
      <c r="M644" s="3">
        <f t="shared" si="246"/>
        <v>0</v>
      </c>
      <c r="N644" s="2">
        <f t="shared" si="232"/>
        <v>0</v>
      </c>
      <c r="O644" s="18">
        <f t="shared" si="241"/>
        <v>0.14499999999999999</v>
      </c>
      <c r="P644" s="8">
        <f t="shared" si="244"/>
        <v>1.0098271969999999</v>
      </c>
      <c r="Q644" s="2">
        <f t="shared" si="233"/>
        <v>1898.5691097199999</v>
      </c>
      <c r="R644" s="2">
        <f t="shared" si="234"/>
        <v>1898.5691097199999</v>
      </c>
      <c r="S644" s="9" t="s">
        <v>56</v>
      </c>
      <c r="T644" s="47">
        <f t="shared" si="248"/>
        <v>40673</v>
      </c>
      <c r="U644" s="4"/>
      <c r="V644" s="131">
        <v>45778</v>
      </c>
      <c r="W644" s="132" t="s">
        <v>79</v>
      </c>
      <c r="X644" s="4"/>
      <c r="Y644" s="4"/>
      <c r="Z644" s="4"/>
      <c r="AA644" s="3"/>
      <c r="AB644" s="4"/>
      <c r="AC644" s="4"/>
      <c r="AD644" s="4"/>
      <c r="AE644" s="3"/>
      <c r="AF644" s="5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</row>
    <row r="645" spans="1:126" x14ac:dyDescent="0.2">
      <c r="A645" s="90">
        <f t="shared" si="235"/>
        <v>40670</v>
      </c>
      <c r="B645" s="2">
        <f t="shared" si="229"/>
        <v>195171.25201509998</v>
      </c>
      <c r="C645" s="2">
        <f t="shared" si="247"/>
        <v>191056.78532905001</v>
      </c>
      <c r="D645" s="47">
        <f t="shared" si="236"/>
        <v>40644</v>
      </c>
      <c r="E645" s="3">
        <f t="shared" si="245"/>
        <v>5.9999999999999995E-4</v>
      </c>
      <c r="F645" s="4">
        <f t="shared" si="243"/>
        <v>27</v>
      </c>
      <c r="G645" s="4">
        <f t="shared" si="242"/>
        <v>30</v>
      </c>
      <c r="H645" s="2">
        <f t="shared" si="238"/>
        <v>1.0005399800000001</v>
      </c>
      <c r="I645" s="2">
        <f t="shared" si="239"/>
        <v>1.01066802</v>
      </c>
      <c r="J645" s="2">
        <f t="shared" si="230"/>
        <v>1.01121376</v>
      </c>
      <c r="K645" s="2">
        <f t="shared" si="231"/>
        <v>193199.25026609999</v>
      </c>
      <c r="L645" s="1">
        <f t="shared" si="240"/>
        <v>0</v>
      </c>
      <c r="M645" s="3">
        <f t="shared" si="246"/>
        <v>0</v>
      </c>
      <c r="N645" s="2">
        <f t="shared" si="232"/>
        <v>0</v>
      </c>
      <c r="O645" s="18">
        <f t="shared" si="241"/>
        <v>0.14499999999999999</v>
      </c>
      <c r="P645" s="8">
        <f t="shared" si="244"/>
        <v>1.010207088</v>
      </c>
      <c r="Q645" s="2">
        <f t="shared" si="233"/>
        <v>1972.001749</v>
      </c>
      <c r="R645" s="2">
        <f t="shared" si="234"/>
        <v>1972.001749</v>
      </c>
      <c r="S645" s="9" t="s">
        <v>56</v>
      </c>
      <c r="T645" s="47">
        <f t="shared" si="248"/>
        <v>40673</v>
      </c>
      <c r="U645" s="4"/>
      <c r="V645" s="131">
        <v>45827</v>
      </c>
      <c r="W645" s="132" t="s">
        <v>88</v>
      </c>
      <c r="X645" s="4"/>
      <c r="Y645" s="4"/>
      <c r="Z645" s="4"/>
      <c r="AA645" s="3"/>
      <c r="AB645" s="4"/>
      <c r="AC645" s="4"/>
      <c r="AD645" s="4"/>
      <c r="AE645" s="3"/>
      <c r="AF645" s="5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</row>
    <row r="646" spans="1:126" x14ac:dyDescent="0.2">
      <c r="A646" s="90">
        <f t="shared" si="235"/>
        <v>40671</v>
      </c>
      <c r="B646" s="2">
        <f t="shared" si="229"/>
        <v>195248.57662941</v>
      </c>
      <c r="C646" s="2">
        <f t="shared" si="247"/>
        <v>191056.78532905001</v>
      </c>
      <c r="D646" s="47">
        <f t="shared" si="236"/>
        <v>40644</v>
      </c>
      <c r="E646" s="3">
        <f t="shared" si="245"/>
        <v>5.9999999999999995E-4</v>
      </c>
      <c r="F646" s="4">
        <f t="shared" si="243"/>
        <v>28</v>
      </c>
      <c r="G646" s="4">
        <f t="shared" si="242"/>
        <v>30</v>
      </c>
      <c r="H646" s="2">
        <f t="shared" si="238"/>
        <v>1.00055998</v>
      </c>
      <c r="I646" s="2">
        <f t="shared" si="239"/>
        <v>1.01066802</v>
      </c>
      <c r="J646" s="2">
        <f t="shared" si="230"/>
        <v>1.0112339699999999</v>
      </c>
      <c r="K646" s="2">
        <f t="shared" si="231"/>
        <v>193203.11152373001</v>
      </c>
      <c r="L646" s="1">
        <f t="shared" si="240"/>
        <v>0</v>
      </c>
      <c r="M646" s="3">
        <f t="shared" si="246"/>
        <v>0</v>
      </c>
      <c r="N646" s="2">
        <f t="shared" si="232"/>
        <v>0</v>
      </c>
      <c r="O646" s="18">
        <f t="shared" si="241"/>
        <v>0.14499999999999999</v>
      </c>
      <c r="P646" s="8">
        <f t="shared" si="244"/>
        <v>1.0105871230000001</v>
      </c>
      <c r="Q646" s="2">
        <f t="shared" si="233"/>
        <v>2045.4651056800001</v>
      </c>
      <c r="R646" s="2">
        <f t="shared" si="234"/>
        <v>2045.4651056800001</v>
      </c>
      <c r="S646" s="9" t="s">
        <v>56</v>
      </c>
      <c r="T646" s="47">
        <f t="shared" si="248"/>
        <v>40673</v>
      </c>
      <c r="U646" s="4"/>
      <c r="V646" s="131">
        <v>46016</v>
      </c>
      <c r="W646" s="132" t="s">
        <v>84</v>
      </c>
      <c r="X646" s="4"/>
      <c r="Y646" s="4"/>
      <c r="Z646" s="4"/>
      <c r="AA646" s="3"/>
      <c r="AB646" s="4"/>
      <c r="AC646" s="4"/>
      <c r="AD646" s="4"/>
      <c r="AE646" s="3"/>
      <c r="AF646" s="5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</row>
    <row r="647" spans="1:126" x14ac:dyDescent="0.2">
      <c r="A647" s="90">
        <f t="shared" si="235"/>
        <v>40672</v>
      </c>
      <c r="B647" s="2">
        <f t="shared" si="229"/>
        <v>195325.93354545999</v>
      </c>
      <c r="C647" s="2">
        <f t="shared" si="247"/>
        <v>191056.78532905001</v>
      </c>
      <c r="D647" s="47">
        <f t="shared" si="236"/>
        <v>40644</v>
      </c>
      <c r="E647" s="3">
        <f t="shared" si="245"/>
        <v>5.9999999999999995E-4</v>
      </c>
      <c r="F647" s="4">
        <f t="shared" si="243"/>
        <v>29</v>
      </c>
      <c r="G647" s="4">
        <f t="shared" si="242"/>
        <v>30</v>
      </c>
      <c r="H647" s="2">
        <f t="shared" si="238"/>
        <v>1.0005799900000001</v>
      </c>
      <c r="I647" s="2">
        <f t="shared" si="239"/>
        <v>1.01066802</v>
      </c>
      <c r="J647" s="2">
        <f t="shared" si="230"/>
        <v>1.0112541900000001</v>
      </c>
      <c r="K647" s="2">
        <f t="shared" si="231"/>
        <v>193206.97469192999</v>
      </c>
      <c r="L647" s="1">
        <f t="shared" si="240"/>
        <v>0</v>
      </c>
      <c r="M647" s="3">
        <f t="shared" si="246"/>
        <v>0</v>
      </c>
      <c r="N647" s="2">
        <f t="shared" si="232"/>
        <v>0</v>
      </c>
      <c r="O647" s="18">
        <f t="shared" si="241"/>
        <v>0.14499999999999999</v>
      </c>
      <c r="P647" s="8">
        <f t="shared" si="244"/>
        <v>1.0109672999999999</v>
      </c>
      <c r="Q647" s="2">
        <f t="shared" si="233"/>
        <v>2118.9588535299999</v>
      </c>
      <c r="R647" s="2">
        <f t="shared" si="234"/>
        <v>2118.9588535299999</v>
      </c>
      <c r="S647" s="9" t="s">
        <v>56</v>
      </c>
      <c r="T647" s="47">
        <f t="shared" si="248"/>
        <v>40673</v>
      </c>
      <c r="U647" s="4"/>
      <c r="V647" s="131">
        <v>46023</v>
      </c>
      <c r="W647" s="132" t="s">
        <v>86</v>
      </c>
      <c r="X647" s="4"/>
      <c r="Y647" s="4"/>
      <c r="Z647" s="4"/>
      <c r="AA647" s="3"/>
      <c r="AB647" s="4"/>
      <c r="AC647" s="4"/>
      <c r="AD647" s="4"/>
      <c r="AE647" s="3"/>
      <c r="AF647" s="5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</row>
    <row r="648" spans="1:126" x14ac:dyDescent="0.2">
      <c r="A648" s="91">
        <f t="shared" si="235"/>
        <v>40673</v>
      </c>
      <c r="B648" s="36">
        <f t="shared" si="229"/>
        <v>195403.32315350001</v>
      </c>
      <c r="C648" s="36">
        <f t="shared" si="247"/>
        <v>191056.78532905001</v>
      </c>
      <c r="D648" s="120">
        <f t="shared" si="236"/>
        <v>40644</v>
      </c>
      <c r="E648" s="3">
        <f t="shared" si="245"/>
        <v>5.9999999999999995E-4</v>
      </c>
      <c r="F648" s="21">
        <f t="shared" si="243"/>
        <v>30</v>
      </c>
      <c r="G648" s="21">
        <f t="shared" si="242"/>
        <v>30</v>
      </c>
      <c r="H648" s="36">
        <f t="shared" si="238"/>
        <v>1.0005999999999999</v>
      </c>
      <c r="I648" s="36">
        <f t="shared" si="239"/>
        <v>1.01066802</v>
      </c>
      <c r="J648" s="36">
        <f t="shared" si="230"/>
        <v>1.0112744199999999</v>
      </c>
      <c r="K648" s="36">
        <f t="shared" si="231"/>
        <v>193210.8397707</v>
      </c>
      <c r="L648" s="37">
        <f t="shared" si="240"/>
        <v>21</v>
      </c>
      <c r="M648" s="20">
        <f t="shared" si="246"/>
        <v>0</v>
      </c>
      <c r="N648" s="36">
        <f t="shared" si="232"/>
        <v>0</v>
      </c>
      <c r="O648" s="35">
        <f t="shared" si="241"/>
        <v>0.14499999999999999</v>
      </c>
      <c r="P648" s="38">
        <f t="shared" si="244"/>
        <v>1.0113476210000001</v>
      </c>
      <c r="Q648" s="36">
        <f t="shared" si="233"/>
        <v>2192.4833828000001</v>
      </c>
      <c r="R648" s="36">
        <f t="shared" si="234"/>
        <v>2192.4833828000001</v>
      </c>
      <c r="S648" s="39" t="s">
        <v>56</v>
      </c>
      <c r="T648" s="120">
        <f t="shared" si="248"/>
        <v>40673</v>
      </c>
      <c r="U648" s="21"/>
      <c r="V648" s="131">
        <v>46069</v>
      </c>
      <c r="W648" s="132" t="s">
        <v>70</v>
      </c>
      <c r="X648" s="21"/>
      <c r="Y648" s="21"/>
      <c r="Z648" s="21"/>
      <c r="AA648" s="20"/>
      <c r="AB648" s="21"/>
      <c r="AC648" s="21"/>
      <c r="AD648" s="21"/>
      <c r="AE648" s="20"/>
      <c r="AF648" s="6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9"/>
      <c r="DU648" s="29"/>
      <c r="DV648" s="29"/>
    </row>
    <row r="649" spans="1:126" x14ac:dyDescent="0.2">
      <c r="A649" s="90">
        <f t="shared" si="235"/>
        <v>40674</v>
      </c>
      <c r="B649" s="2">
        <f t="shared" si="229"/>
        <v>195485.89837634002</v>
      </c>
      <c r="C649" s="2">
        <f t="shared" si="247"/>
        <v>193224.82531844001</v>
      </c>
      <c r="D649" s="47">
        <f t="shared" si="236"/>
        <v>40674</v>
      </c>
      <c r="E649" s="3">
        <f t="shared" si="245"/>
        <v>1.8159999999999999E-3</v>
      </c>
      <c r="F649" s="4">
        <f t="shared" si="243"/>
        <v>1</v>
      </c>
      <c r="G649" s="4">
        <f t="shared" si="242"/>
        <v>31</v>
      </c>
      <c r="H649" s="2">
        <f t="shared" si="238"/>
        <v>1.0000585200000001</v>
      </c>
      <c r="I649" s="2">
        <f t="shared" si="239"/>
        <v>1.0112744199999999</v>
      </c>
      <c r="J649" s="2">
        <f t="shared" si="230"/>
        <v>1.01133359</v>
      </c>
      <c r="K649" s="2">
        <f t="shared" si="231"/>
        <v>195414.75626642001</v>
      </c>
      <c r="L649" s="1">
        <f t="shared" si="240"/>
        <v>0</v>
      </c>
      <c r="M649" s="3">
        <f t="shared" si="246"/>
        <v>0</v>
      </c>
      <c r="N649" s="2">
        <f t="shared" si="232"/>
        <v>0</v>
      </c>
      <c r="O649" s="18">
        <f t="shared" si="241"/>
        <v>0.14499999999999999</v>
      </c>
      <c r="P649" s="8">
        <f t="shared" si="244"/>
        <v>1.0003640570000001</v>
      </c>
      <c r="Q649" s="2">
        <f t="shared" si="233"/>
        <v>71.142109919999996</v>
      </c>
      <c r="R649" s="2">
        <f t="shared" si="234"/>
        <v>71.142109919999996</v>
      </c>
      <c r="S649" s="9" t="s">
        <v>56</v>
      </c>
      <c r="T649" s="47">
        <f t="shared" si="248"/>
        <v>40704</v>
      </c>
      <c r="U649" s="4"/>
      <c r="V649" s="131">
        <v>46070</v>
      </c>
      <c r="W649" s="132" t="s">
        <v>70</v>
      </c>
      <c r="X649" s="4"/>
      <c r="Y649" s="4"/>
      <c r="Z649" s="4"/>
      <c r="AA649" s="3"/>
      <c r="AB649" s="4"/>
      <c r="AC649" s="4"/>
      <c r="AD649" s="4"/>
      <c r="AE649" s="3"/>
      <c r="AF649" s="5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</row>
    <row r="650" spans="1:126" x14ac:dyDescent="0.2">
      <c r="A650" s="90">
        <f t="shared" si="235"/>
        <v>40675</v>
      </c>
      <c r="B650" s="2">
        <f t="shared" ref="B650:B713" si="249">(K650+Q650)</f>
        <v>195568.51371643</v>
      </c>
      <c r="C650" s="2">
        <f t="shared" si="247"/>
        <v>193224.82531844001</v>
      </c>
      <c r="D650" s="47">
        <f t="shared" si="236"/>
        <v>40674</v>
      </c>
      <c r="E650" s="3">
        <f t="shared" si="245"/>
        <v>1.8159999999999999E-3</v>
      </c>
      <c r="F650" s="4">
        <f t="shared" si="243"/>
        <v>2</v>
      </c>
      <c r="G650" s="4">
        <f t="shared" si="242"/>
        <v>31</v>
      </c>
      <c r="H650" s="2">
        <f t="shared" si="238"/>
        <v>1.00011706</v>
      </c>
      <c r="I650" s="2">
        <f t="shared" si="239"/>
        <v>1.0112744199999999</v>
      </c>
      <c r="J650" s="2">
        <f t="shared" ref="J650:J713" si="250">TRUNC(H650*I650,8)</f>
        <v>1.0113927899999999</v>
      </c>
      <c r="K650" s="2">
        <f t="shared" ref="K650:K713" si="251">TRUNC(C650*J650,8)</f>
        <v>195426.19517607999</v>
      </c>
      <c r="L650" s="1">
        <f t="shared" si="240"/>
        <v>0</v>
      </c>
      <c r="M650" s="3">
        <f t="shared" si="246"/>
        <v>0</v>
      </c>
      <c r="N650" s="2">
        <f t="shared" ref="N650:N713" si="252">IF(M650&gt;0,TRUNC((M650*K650),8),0)</f>
        <v>0</v>
      </c>
      <c r="O650" s="18">
        <f t="shared" si="241"/>
        <v>0.14499999999999999</v>
      </c>
      <c r="P650" s="8">
        <f t="shared" si="244"/>
        <v>1.0007282470000001</v>
      </c>
      <c r="Q650" s="2">
        <f t="shared" ref="Q650:Q713" si="253">TRUNC((P650-1)*K650,8)</f>
        <v>142.31854035000001</v>
      </c>
      <c r="R650" s="2">
        <f t="shared" ref="R650:R713" si="254">(N650+Q650)</f>
        <v>142.31854035000001</v>
      </c>
      <c r="S650" s="9" t="s">
        <v>56</v>
      </c>
      <c r="T650" s="47">
        <f t="shared" si="248"/>
        <v>40704</v>
      </c>
      <c r="U650" s="4"/>
      <c r="V650" s="131">
        <v>46115</v>
      </c>
      <c r="W650" s="132" t="s">
        <v>87</v>
      </c>
      <c r="X650" s="4"/>
      <c r="Y650" s="4"/>
      <c r="Z650" s="4"/>
      <c r="AA650" s="3"/>
      <c r="AB650" s="4"/>
      <c r="AC650" s="4"/>
      <c r="AD650" s="4"/>
      <c r="AE650" s="3"/>
      <c r="AF650" s="5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</row>
    <row r="651" spans="1:126" x14ac:dyDescent="0.2">
      <c r="A651" s="90">
        <f t="shared" ref="A651:A714" si="255">(A650+1)</f>
        <v>40676</v>
      </c>
      <c r="B651" s="2">
        <f t="shared" si="249"/>
        <v>195651.16125181</v>
      </c>
      <c r="C651" s="2">
        <f t="shared" si="247"/>
        <v>193224.82531844001</v>
      </c>
      <c r="D651" s="47">
        <f t="shared" ref="D651:D714" si="256">IF(DAY(A650)=$E$2,A651,D650)</f>
        <v>40674</v>
      </c>
      <c r="E651" s="3">
        <f t="shared" si="245"/>
        <v>1.8159999999999999E-3</v>
      </c>
      <c r="F651" s="4">
        <f t="shared" si="243"/>
        <v>3</v>
      </c>
      <c r="G651" s="4">
        <f t="shared" si="242"/>
        <v>31</v>
      </c>
      <c r="H651" s="2">
        <f t="shared" ref="H651:H714" si="257">TRUNC(((1+$E651)^($F651/$G651)),8)</f>
        <v>1.00017559</v>
      </c>
      <c r="I651" s="2">
        <f t="shared" ref="I651:I714" si="258">IF(DAY(A650)=E$2,J650,I650)</f>
        <v>1.0112744199999999</v>
      </c>
      <c r="J651" s="2">
        <f t="shared" si="250"/>
        <v>1.0114519799999999</v>
      </c>
      <c r="K651" s="2">
        <f t="shared" si="251"/>
        <v>195437.63215349001</v>
      </c>
      <c r="L651" s="1">
        <f t="shared" ref="L651:L714" si="259">IF(DAY(A651)=E$2,VLOOKUP(A651,$W$10:$AD$316,7),0)</f>
        <v>0</v>
      </c>
      <c r="M651" s="3">
        <f t="shared" si="246"/>
        <v>0</v>
      </c>
      <c r="N651" s="2">
        <f t="shared" si="252"/>
        <v>0</v>
      </c>
      <c r="O651" s="18">
        <f t="shared" ref="O651:O714" si="260">(O650)</f>
        <v>0.14499999999999999</v>
      </c>
      <c r="P651" s="8">
        <f t="shared" si="244"/>
        <v>1.0010925690000001</v>
      </c>
      <c r="Q651" s="2">
        <f t="shared" si="253"/>
        <v>213.52909832</v>
      </c>
      <c r="R651" s="2">
        <f t="shared" si="254"/>
        <v>213.52909832</v>
      </c>
      <c r="S651" s="9" t="s">
        <v>56</v>
      </c>
      <c r="T651" s="47">
        <f t="shared" si="248"/>
        <v>40704</v>
      </c>
      <c r="U651" s="4"/>
      <c r="V651" s="131">
        <v>46133</v>
      </c>
      <c r="W651" s="132" t="s">
        <v>72</v>
      </c>
      <c r="X651" s="4"/>
      <c r="Y651" s="4"/>
      <c r="Z651" s="4"/>
      <c r="AA651" s="3"/>
      <c r="AB651" s="4"/>
      <c r="AC651" s="4"/>
      <c r="AD651" s="4"/>
      <c r="AE651" s="3"/>
      <c r="AF651" s="5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</row>
    <row r="652" spans="1:126" x14ac:dyDescent="0.2">
      <c r="A652" s="90">
        <f t="shared" si="255"/>
        <v>40677</v>
      </c>
      <c r="B652" s="2">
        <f t="shared" si="249"/>
        <v>195733.84505045001</v>
      </c>
      <c r="C652" s="2">
        <f t="shared" si="247"/>
        <v>193224.82531844001</v>
      </c>
      <c r="D652" s="47">
        <f t="shared" si="256"/>
        <v>40674</v>
      </c>
      <c r="E652" s="3">
        <f t="shared" si="245"/>
        <v>1.8159999999999999E-3</v>
      </c>
      <c r="F652" s="4">
        <f t="shared" si="243"/>
        <v>4</v>
      </c>
      <c r="G652" s="4">
        <f t="shared" ref="G652:G715" si="261">IF(DAY(A652)=E$2+1,DAY(EOMONTH(A652,0)), IF(DAY(A652)&lt;&gt;$E$2+1,G651))</f>
        <v>31</v>
      </c>
      <c r="H652" s="2">
        <f t="shared" si="257"/>
        <v>1.0002341299999999</v>
      </c>
      <c r="I652" s="2">
        <f t="shared" si="258"/>
        <v>1.0112744199999999</v>
      </c>
      <c r="J652" s="2">
        <f t="shared" si="250"/>
        <v>1.0115111800000001</v>
      </c>
      <c r="K652" s="2">
        <f t="shared" si="251"/>
        <v>195449.07106314</v>
      </c>
      <c r="L652" s="1">
        <f t="shared" si="259"/>
        <v>0</v>
      </c>
      <c r="M652" s="3">
        <f t="shared" si="246"/>
        <v>0</v>
      </c>
      <c r="N652" s="2">
        <f t="shared" si="252"/>
        <v>0</v>
      </c>
      <c r="O652" s="18">
        <f t="shared" si="260"/>
        <v>0.14499999999999999</v>
      </c>
      <c r="P652" s="8">
        <f t="shared" si="244"/>
        <v>1.001457024</v>
      </c>
      <c r="Q652" s="2">
        <f t="shared" si="253"/>
        <v>284.77398731</v>
      </c>
      <c r="R652" s="2">
        <f t="shared" si="254"/>
        <v>284.77398731</v>
      </c>
      <c r="S652" s="9" t="s">
        <v>56</v>
      </c>
      <c r="T652" s="47">
        <f t="shared" si="248"/>
        <v>40704</v>
      </c>
      <c r="U652" s="4"/>
      <c r="V652" s="131">
        <v>46143</v>
      </c>
      <c r="W652" s="132" t="s">
        <v>89</v>
      </c>
      <c r="X652" s="4"/>
      <c r="Y652" s="4"/>
      <c r="Z652" s="4"/>
      <c r="AA652" s="3"/>
      <c r="AB652" s="4"/>
      <c r="AC652" s="4"/>
      <c r="AD652" s="4"/>
      <c r="AE652" s="3"/>
      <c r="AF652" s="5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</row>
    <row r="653" spans="1:126" x14ac:dyDescent="0.2">
      <c r="A653" s="90">
        <f t="shared" si="255"/>
        <v>40678</v>
      </c>
      <c r="B653" s="2">
        <f t="shared" si="249"/>
        <v>195816.56511905999</v>
      </c>
      <c r="C653" s="2">
        <f t="shared" si="247"/>
        <v>193224.82531844001</v>
      </c>
      <c r="D653" s="47">
        <f t="shared" si="256"/>
        <v>40674</v>
      </c>
      <c r="E653" s="3">
        <f t="shared" si="245"/>
        <v>1.8159999999999999E-3</v>
      </c>
      <c r="F653" s="4">
        <f t="shared" si="243"/>
        <v>5</v>
      </c>
      <c r="G653" s="4">
        <f t="shared" si="261"/>
        <v>31</v>
      </c>
      <c r="H653" s="2">
        <f t="shared" si="257"/>
        <v>1.00029268</v>
      </c>
      <c r="I653" s="2">
        <f t="shared" si="258"/>
        <v>1.0112744199999999</v>
      </c>
      <c r="J653" s="2">
        <f t="shared" si="250"/>
        <v>1.0115703899999999</v>
      </c>
      <c r="K653" s="2">
        <f t="shared" si="251"/>
        <v>195460.51190504999</v>
      </c>
      <c r="L653" s="1">
        <f t="shared" si="259"/>
        <v>0</v>
      </c>
      <c r="M653" s="3">
        <f t="shared" si="246"/>
        <v>0</v>
      </c>
      <c r="N653" s="2">
        <f t="shared" si="252"/>
        <v>0</v>
      </c>
      <c r="O653" s="18">
        <f t="shared" si="260"/>
        <v>0.14499999999999999</v>
      </c>
      <c r="P653" s="8">
        <f t="shared" si="244"/>
        <v>1.0018216120000001</v>
      </c>
      <c r="Q653" s="2">
        <f t="shared" si="253"/>
        <v>356.05321400999998</v>
      </c>
      <c r="R653" s="2">
        <f t="shared" si="254"/>
        <v>356.05321400999998</v>
      </c>
      <c r="S653" s="9" t="s">
        <v>56</v>
      </c>
      <c r="T653" s="47">
        <f t="shared" si="248"/>
        <v>40704</v>
      </c>
      <c r="U653" s="4"/>
      <c r="V653" s="131">
        <v>46177</v>
      </c>
      <c r="W653" s="132" t="s">
        <v>88</v>
      </c>
      <c r="X653" s="4"/>
      <c r="Y653" s="4"/>
      <c r="Z653" s="4"/>
      <c r="AA653" s="3"/>
      <c r="AB653" s="4"/>
      <c r="AC653" s="4"/>
      <c r="AD653" s="4"/>
      <c r="AE653" s="3"/>
      <c r="AF653" s="5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</row>
    <row r="654" spans="1:126" x14ac:dyDescent="0.2">
      <c r="A654" s="90">
        <f t="shared" si="255"/>
        <v>40679</v>
      </c>
      <c r="B654" s="2">
        <f t="shared" si="249"/>
        <v>195899.31739586999</v>
      </c>
      <c r="C654" s="2">
        <f t="shared" si="247"/>
        <v>193224.82531844001</v>
      </c>
      <c r="D654" s="47">
        <f t="shared" si="256"/>
        <v>40674</v>
      </c>
      <c r="E654" s="3">
        <f t="shared" si="245"/>
        <v>1.8159999999999999E-3</v>
      </c>
      <c r="F654" s="4">
        <f t="shared" si="243"/>
        <v>6</v>
      </c>
      <c r="G654" s="4">
        <f t="shared" si="261"/>
        <v>31</v>
      </c>
      <c r="H654" s="2">
        <f t="shared" si="257"/>
        <v>1.00035122</v>
      </c>
      <c r="I654" s="2">
        <f t="shared" si="258"/>
        <v>1.0112744199999999</v>
      </c>
      <c r="J654" s="2">
        <f t="shared" si="250"/>
        <v>1.0116295900000001</v>
      </c>
      <c r="K654" s="2">
        <f t="shared" si="251"/>
        <v>195471.95081471</v>
      </c>
      <c r="L654" s="1">
        <f t="shared" si="259"/>
        <v>0</v>
      </c>
      <c r="M654" s="3">
        <f t="shared" si="246"/>
        <v>0</v>
      </c>
      <c r="N654" s="2">
        <f t="shared" si="252"/>
        <v>0</v>
      </c>
      <c r="O654" s="18">
        <f t="shared" si="260"/>
        <v>0.14499999999999999</v>
      </c>
      <c r="P654" s="8">
        <f t="shared" si="244"/>
        <v>1.002186332</v>
      </c>
      <c r="Q654" s="2">
        <f t="shared" si="253"/>
        <v>427.36658116000001</v>
      </c>
      <c r="R654" s="2">
        <f t="shared" si="254"/>
        <v>427.36658116000001</v>
      </c>
      <c r="S654" s="9" t="s">
        <v>56</v>
      </c>
      <c r="T654" s="47">
        <f t="shared" si="248"/>
        <v>40704</v>
      </c>
      <c r="U654" s="4"/>
      <c r="V654" s="131">
        <v>46272</v>
      </c>
      <c r="W654" s="132" t="s">
        <v>90</v>
      </c>
      <c r="X654" s="4"/>
      <c r="Y654" s="4"/>
      <c r="Z654" s="4"/>
      <c r="AA654" s="3"/>
      <c r="AB654" s="4"/>
      <c r="AC654" s="4"/>
      <c r="AD654" s="4"/>
      <c r="AE654" s="3"/>
      <c r="AF654" s="5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</row>
    <row r="655" spans="1:126" x14ac:dyDescent="0.2">
      <c r="A655" s="90">
        <f t="shared" si="255"/>
        <v>40680</v>
      </c>
      <c r="B655" s="2">
        <f t="shared" si="249"/>
        <v>195982.10595316</v>
      </c>
      <c r="C655" s="2">
        <f t="shared" si="247"/>
        <v>193224.82531844001</v>
      </c>
      <c r="D655" s="47">
        <f t="shared" si="256"/>
        <v>40674</v>
      </c>
      <c r="E655" s="3">
        <f t="shared" si="245"/>
        <v>1.8159999999999999E-3</v>
      </c>
      <c r="F655" s="4">
        <f t="shared" si="243"/>
        <v>7</v>
      </c>
      <c r="G655" s="4">
        <f t="shared" si="261"/>
        <v>31</v>
      </c>
      <c r="H655" s="2">
        <f t="shared" si="257"/>
        <v>1.0004097700000001</v>
      </c>
      <c r="I655" s="2">
        <f t="shared" si="258"/>
        <v>1.0112744199999999</v>
      </c>
      <c r="J655" s="2">
        <f t="shared" si="250"/>
        <v>1.0116887999999999</v>
      </c>
      <c r="K655" s="2">
        <f t="shared" si="251"/>
        <v>195483.39165661999</v>
      </c>
      <c r="L655" s="1">
        <f t="shared" si="259"/>
        <v>0</v>
      </c>
      <c r="M655" s="3">
        <f t="shared" si="246"/>
        <v>0</v>
      </c>
      <c r="N655" s="2">
        <f t="shared" si="252"/>
        <v>0</v>
      </c>
      <c r="O655" s="18">
        <f t="shared" si="260"/>
        <v>0.14499999999999999</v>
      </c>
      <c r="P655" s="8">
        <f t="shared" si="244"/>
        <v>1.002551185</v>
      </c>
      <c r="Q655" s="2">
        <f t="shared" si="253"/>
        <v>498.71429654000002</v>
      </c>
      <c r="R655" s="2">
        <f t="shared" si="254"/>
        <v>498.71429654000002</v>
      </c>
      <c r="S655" s="9" t="s">
        <v>56</v>
      </c>
      <c r="T655" s="47">
        <f t="shared" si="248"/>
        <v>40704</v>
      </c>
      <c r="U655" s="4"/>
      <c r="V655" s="131">
        <v>46307</v>
      </c>
      <c r="W655" s="125" t="s">
        <v>76</v>
      </c>
      <c r="X655" s="4"/>
      <c r="Y655" s="4"/>
      <c r="Z655" s="4"/>
      <c r="AA655" s="3"/>
      <c r="AB655" s="4"/>
      <c r="AC655" s="4"/>
      <c r="AD655" s="4"/>
      <c r="AE655" s="3"/>
      <c r="AF655" s="5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</row>
    <row r="656" spans="1:126" x14ac:dyDescent="0.2">
      <c r="A656" s="90">
        <f t="shared" si="255"/>
        <v>40681</v>
      </c>
      <c r="B656" s="2">
        <f t="shared" si="249"/>
        <v>196064.93079757999</v>
      </c>
      <c r="C656" s="2">
        <f t="shared" si="247"/>
        <v>193224.82531844001</v>
      </c>
      <c r="D656" s="47">
        <f t="shared" si="256"/>
        <v>40674</v>
      </c>
      <c r="E656" s="3">
        <f t="shared" si="245"/>
        <v>1.8159999999999999E-3</v>
      </c>
      <c r="F656" s="4">
        <f t="shared" ref="F656:F719" si="262">IF(DAY(A656)=E$2+1,1,F655+1)</f>
        <v>8</v>
      </c>
      <c r="G656" s="4">
        <f t="shared" si="261"/>
        <v>31</v>
      </c>
      <c r="H656" s="2">
        <f t="shared" si="257"/>
        <v>1.00046832</v>
      </c>
      <c r="I656" s="2">
        <f t="shared" si="258"/>
        <v>1.0112744199999999</v>
      </c>
      <c r="J656" s="2">
        <f t="shared" si="250"/>
        <v>1.01174802</v>
      </c>
      <c r="K656" s="2">
        <f t="shared" si="251"/>
        <v>195494.83443076999</v>
      </c>
      <c r="L656" s="1">
        <f t="shared" si="259"/>
        <v>0</v>
      </c>
      <c r="M656" s="3">
        <f t="shared" si="246"/>
        <v>0</v>
      </c>
      <c r="N656" s="2">
        <f t="shared" si="252"/>
        <v>0</v>
      </c>
      <c r="O656" s="18">
        <f t="shared" si="260"/>
        <v>0.14499999999999999</v>
      </c>
      <c r="P656" s="8">
        <f t="shared" si="244"/>
        <v>1.0029161710000001</v>
      </c>
      <c r="Q656" s="2">
        <f t="shared" si="253"/>
        <v>570.09636680999995</v>
      </c>
      <c r="R656" s="2">
        <f t="shared" si="254"/>
        <v>570.09636680999995</v>
      </c>
      <c r="S656" s="9" t="s">
        <v>56</v>
      </c>
      <c r="T656" s="47">
        <f t="shared" si="248"/>
        <v>40704</v>
      </c>
      <c r="U656" s="4"/>
      <c r="V656" s="131">
        <v>46328</v>
      </c>
      <c r="W656" s="132" t="s">
        <v>82</v>
      </c>
      <c r="X656" s="4"/>
      <c r="Y656" s="4"/>
      <c r="Z656" s="4"/>
      <c r="AA656" s="3"/>
      <c r="AB656" s="4"/>
      <c r="AC656" s="4"/>
      <c r="AD656" s="4"/>
      <c r="AE656" s="3"/>
      <c r="AF656" s="5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</row>
    <row r="657" spans="1:123" x14ac:dyDescent="0.2">
      <c r="A657" s="90">
        <f t="shared" si="255"/>
        <v>40682</v>
      </c>
      <c r="B657" s="2">
        <f t="shared" si="249"/>
        <v>196147.78999724999</v>
      </c>
      <c r="C657" s="2">
        <f t="shared" si="247"/>
        <v>193224.82531844001</v>
      </c>
      <c r="D657" s="47">
        <f t="shared" si="256"/>
        <v>40674</v>
      </c>
      <c r="E657" s="3">
        <f t="shared" si="245"/>
        <v>1.8159999999999999E-3</v>
      </c>
      <c r="F657" s="4">
        <f t="shared" si="262"/>
        <v>9</v>
      </c>
      <c r="G657" s="4">
        <f t="shared" si="261"/>
        <v>31</v>
      </c>
      <c r="H657" s="2">
        <f t="shared" si="257"/>
        <v>1.00052688</v>
      </c>
      <c r="I657" s="2">
        <f t="shared" si="258"/>
        <v>1.0112744199999999</v>
      </c>
      <c r="J657" s="2">
        <f t="shared" si="250"/>
        <v>1.01180724</v>
      </c>
      <c r="K657" s="2">
        <f t="shared" si="251"/>
        <v>195506.27720493</v>
      </c>
      <c r="L657" s="1">
        <f t="shared" si="259"/>
        <v>0</v>
      </c>
      <c r="M657" s="3">
        <f t="shared" si="246"/>
        <v>0</v>
      </c>
      <c r="N657" s="2">
        <f t="shared" si="252"/>
        <v>0</v>
      </c>
      <c r="O657" s="18">
        <f t="shared" si="260"/>
        <v>0.14499999999999999</v>
      </c>
      <c r="P657" s="8">
        <f t="shared" si="244"/>
        <v>1.0032812900000001</v>
      </c>
      <c r="Q657" s="2">
        <f t="shared" si="253"/>
        <v>641.51279232000002</v>
      </c>
      <c r="R657" s="2">
        <f t="shared" si="254"/>
        <v>641.51279232000002</v>
      </c>
      <c r="S657" s="9" t="s">
        <v>56</v>
      </c>
      <c r="T657" s="47">
        <f t="shared" si="248"/>
        <v>40704</v>
      </c>
      <c r="U657" s="4"/>
      <c r="V657" s="131">
        <v>46381</v>
      </c>
      <c r="W657" s="132" t="s">
        <v>84</v>
      </c>
      <c r="X657" s="4"/>
      <c r="Y657" s="4"/>
      <c r="Z657" s="4"/>
      <c r="AA657" s="3"/>
      <c r="AB657" s="4"/>
      <c r="AC657" s="4"/>
      <c r="AD657" s="4"/>
      <c r="AE657" s="3"/>
      <c r="AF657" s="5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</row>
    <row r="658" spans="1:123" x14ac:dyDescent="0.2">
      <c r="A658" s="90">
        <f t="shared" si="255"/>
        <v>40683</v>
      </c>
      <c r="B658" s="2">
        <f t="shared" si="249"/>
        <v>196230.68355672</v>
      </c>
      <c r="C658" s="2">
        <f t="shared" si="247"/>
        <v>193224.82531844001</v>
      </c>
      <c r="D658" s="47">
        <f t="shared" si="256"/>
        <v>40674</v>
      </c>
      <c r="E658" s="3">
        <f t="shared" si="245"/>
        <v>1.8159999999999999E-3</v>
      </c>
      <c r="F658" s="4">
        <f t="shared" si="262"/>
        <v>10</v>
      </c>
      <c r="G658" s="4">
        <f t="shared" si="261"/>
        <v>31</v>
      </c>
      <c r="H658" s="2">
        <f t="shared" si="257"/>
        <v>1.00058544</v>
      </c>
      <c r="I658" s="2">
        <f t="shared" si="258"/>
        <v>1.0112744199999999</v>
      </c>
      <c r="J658" s="2">
        <f t="shared" si="250"/>
        <v>1.01186646</v>
      </c>
      <c r="K658" s="2">
        <f t="shared" si="251"/>
        <v>195517.71997907999</v>
      </c>
      <c r="L658" s="1">
        <f t="shared" si="259"/>
        <v>0</v>
      </c>
      <c r="M658" s="3">
        <f t="shared" si="246"/>
        <v>0</v>
      </c>
      <c r="N658" s="2">
        <f t="shared" si="252"/>
        <v>0</v>
      </c>
      <c r="O658" s="18">
        <f t="shared" si="260"/>
        <v>0.14499999999999999</v>
      </c>
      <c r="P658" s="8">
        <f t="shared" si="244"/>
        <v>1.003646542</v>
      </c>
      <c r="Q658" s="2">
        <f t="shared" si="253"/>
        <v>712.96357764000004</v>
      </c>
      <c r="R658" s="2">
        <f t="shared" si="254"/>
        <v>712.96357764000004</v>
      </c>
      <c r="S658" s="9" t="s">
        <v>56</v>
      </c>
      <c r="T658" s="47">
        <f t="shared" si="248"/>
        <v>40704</v>
      </c>
      <c r="U658" s="4"/>
      <c r="V658" s="131">
        <v>46388</v>
      </c>
      <c r="W658" s="132" t="s">
        <v>86</v>
      </c>
      <c r="X658" s="4"/>
      <c r="Y658" s="4"/>
      <c r="Z658" s="4"/>
      <c r="AA658" s="3"/>
      <c r="AB658" s="4"/>
      <c r="AC658" s="4"/>
      <c r="AD658" s="4"/>
      <c r="AE658" s="3"/>
      <c r="AF658" s="5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</row>
    <row r="659" spans="1:123" x14ac:dyDescent="0.2">
      <c r="A659" s="90">
        <f t="shared" si="255"/>
        <v>40684</v>
      </c>
      <c r="B659" s="2">
        <f t="shared" si="249"/>
        <v>196313.61148056999</v>
      </c>
      <c r="C659" s="2">
        <f t="shared" si="247"/>
        <v>193224.82531844001</v>
      </c>
      <c r="D659" s="47">
        <f t="shared" si="256"/>
        <v>40674</v>
      </c>
      <c r="E659" s="3">
        <f t="shared" si="245"/>
        <v>1.8159999999999999E-3</v>
      </c>
      <c r="F659" s="4">
        <f t="shared" si="262"/>
        <v>11</v>
      </c>
      <c r="G659" s="4">
        <f t="shared" si="261"/>
        <v>31</v>
      </c>
      <c r="H659" s="2">
        <f t="shared" si="257"/>
        <v>1.0006440000000001</v>
      </c>
      <c r="I659" s="2">
        <f t="shared" si="258"/>
        <v>1.0112744199999999</v>
      </c>
      <c r="J659" s="2">
        <f t="shared" si="250"/>
        <v>1.01192568</v>
      </c>
      <c r="K659" s="2">
        <f t="shared" si="251"/>
        <v>195529.16275324</v>
      </c>
      <c r="L659" s="1">
        <f t="shared" si="259"/>
        <v>0</v>
      </c>
      <c r="M659" s="3">
        <f t="shared" si="246"/>
        <v>0</v>
      </c>
      <c r="N659" s="2">
        <f t="shared" si="252"/>
        <v>0</v>
      </c>
      <c r="O659" s="18">
        <f t="shared" si="260"/>
        <v>0.14499999999999999</v>
      </c>
      <c r="P659" s="8">
        <f t="shared" si="244"/>
        <v>1.0040119270000001</v>
      </c>
      <c r="Q659" s="2">
        <f t="shared" si="253"/>
        <v>784.44872733</v>
      </c>
      <c r="R659" s="2">
        <f t="shared" si="254"/>
        <v>784.44872733</v>
      </c>
      <c r="S659" s="9" t="s">
        <v>56</v>
      </c>
      <c r="T659" s="47">
        <f t="shared" si="248"/>
        <v>40704</v>
      </c>
      <c r="U659" s="4"/>
      <c r="V659" s="131">
        <v>46426</v>
      </c>
      <c r="W659" s="132" t="s">
        <v>70</v>
      </c>
      <c r="X659" s="4"/>
      <c r="Y659" s="4"/>
      <c r="Z659" s="4"/>
      <c r="AA659" s="3"/>
      <c r="AB659" s="4"/>
      <c r="AC659" s="4"/>
      <c r="AD659" s="4"/>
      <c r="AE659" s="3"/>
      <c r="AF659" s="5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</row>
    <row r="660" spans="1:123" x14ac:dyDescent="0.2">
      <c r="A660" s="90">
        <f t="shared" si="255"/>
        <v>40685</v>
      </c>
      <c r="B660" s="2">
        <f t="shared" si="249"/>
        <v>196396.57571406002</v>
      </c>
      <c r="C660" s="2">
        <f t="shared" si="247"/>
        <v>193224.82531844001</v>
      </c>
      <c r="D660" s="47">
        <f t="shared" si="256"/>
        <v>40674</v>
      </c>
      <c r="E660" s="3">
        <f t="shared" si="245"/>
        <v>1.8159999999999999E-3</v>
      </c>
      <c r="F660" s="4">
        <f t="shared" si="262"/>
        <v>12</v>
      </c>
      <c r="G660" s="4">
        <f t="shared" si="261"/>
        <v>31</v>
      </c>
      <c r="H660" s="2">
        <f t="shared" si="257"/>
        <v>1.0007025700000001</v>
      </c>
      <c r="I660" s="2">
        <f t="shared" si="258"/>
        <v>1.0112744199999999</v>
      </c>
      <c r="J660" s="2">
        <f t="shared" si="250"/>
        <v>1.01198491</v>
      </c>
      <c r="K660" s="2">
        <f t="shared" si="251"/>
        <v>195540.60745964001</v>
      </c>
      <c r="L660" s="1">
        <f t="shared" si="259"/>
        <v>0</v>
      </c>
      <c r="M660" s="3">
        <f t="shared" si="246"/>
        <v>0</v>
      </c>
      <c r="N660" s="2">
        <f t="shared" si="252"/>
        <v>0</v>
      </c>
      <c r="O660" s="18">
        <f t="shared" si="260"/>
        <v>0.14499999999999999</v>
      </c>
      <c r="P660" s="8">
        <f t="shared" si="244"/>
        <v>1.004377445</v>
      </c>
      <c r="Q660" s="2">
        <f t="shared" si="253"/>
        <v>855.96825441999999</v>
      </c>
      <c r="R660" s="2">
        <f t="shared" si="254"/>
        <v>855.96825441999999</v>
      </c>
      <c r="S660" s="9" t="s">
        <v>56</v>
      </c>
      <c r="T660" s="47">
        <f t="shared" si="248"/>
        <v>40704</v>
      </c>
      <c r="U660" s="4"/>
      <c r="V660" s="131">
        <v>46427</v>
      </c>
      <c r="W660" s="132" t="s">
        <v>70</v>
      </c>
      <c r="X660" s="4"/>
      <c r="Y660" s="4"/>
      <c r="Z660" s="4"/>
      <c r="AA660" s="3"/>
      <c r="AB660" s="4"/>
      <c r="AC660" s="4"/>
      <c r="AD660" s="4"/>
      <c r="AE660" s="3"/>
      <c r="AF660" s="5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</row>
    <row r="661" spans="1:123" x14ac:dyDescent="0.2">
      <c r="A661" s="90">
        <f t="shared" si="255"/>
        <v>40686</v>
      </c>
      <c r="B661" s="2">
        <f t="shared" si="249"/>
        <v>196479.57432247</v>
      </c>
      <c r="C661" s="2">
        <f t="shared" si="247"/>
        <v>193224.82531844001</v>
      </c>
      <c r="D661" s="47">
        <f t="shared" si="256"/>
        <v>40674</v>
      </c>
      <c r="E661" s="3">
        <f t="shared" si="245"/>
        <v>1.8159999999999999E-3</v>
      </c>
      <c r="F661" s="4">
        <f t="shared" si="262"/>
        <v>13</v>
      </c>
      <c r="G661" s="4">
        <f t="shared" si="261"/>
        <v>31</v>
      </c>
      <c r="H661" s="2">
        <f t="shared" si="257"/>
        <v>1.00076114</v>
      </c>
      <c r="I661" s="2">
        <f t="shared" si="258"/>
        <v>1.0112744199999999</v>
      </c>
      <c r="J661" s="2">
        <f t="shared" si="250"/>
        <v>1.01204414</v>
      </c>
      <c r="K661" s="2">
        <f t="shared" si="251"/>
        <v>195552.05216605001</v>
      </c>
      <c r="L661" s="1">
        <f t="shared" si="259"/>
        <v>0</v>
      </c>
      <c r="M661" s="3">
        <f t="shared" si="246"/>
        <v>0</v>
      </c>
      <c r="N661" s="2">
        <f t="shared" si="252"/>
        <v>0</v>
      </c>
      <c r="O661" s="18">
        <f t="shared" si="260"/>
        <v>0.14499999999999999</v>
      </c>
      <c r="P661" s="8">
        <f t="shared" si="244"/>
        <v>1.0047430959999999</v>
      </c>
      <c r="Q661" s="2">
        <f t="shared" si="253"/>
        <v>927.52215641999999</v>
      </c>
      <c r="R661" s="2">
        <f t="shared" si="254"/>
        <v>927.52215641999999</v>
      </c>
      <c r="S661" s="9" t="s">
        <v>56</v>
      </c>
      <c r="T661" s="47">
        <f t="shared" si="248"/>
        <v>40704</v>
      </c>
      <c r="U661" s="4"/>
      <c r="V661" s="131">
        <v>46472</v>
      </c>
      <c r="W661" s="132" t="s">
        <v>87</v>
      </c>
      <c r="X661" s="4"/>
      <c r="Y661" s="4"/>
      <c r="Z661" s="4"/>
      <c r="AA661" s="3"/>
      <c r="AB661" s="4"/>
      <c r="AC661" s="4"/>
      <c r="AD661" s="4"/>
      <c r="AE661" s="3"/>
      <c r="AF661" s="5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</row>
    <row r="662" spans="1:123" x14ac:dyDescent="0.2">
      <c r="A662" s="90">
        <f t="shared" si="255"/>
        <v>40687</v>
      </c>
      <c r="B662" s="2">
        <f t="shared" si="249"/>
        <v>196562.60905689999</v>
      </c>
      <c r="C662" s="2">
        <f t="shared" si="247"/>
        <v>193224.82531844001</v>
      </c>
      <c r="D662" s="47">
        <f t="shared" si="256"/>
        <v>40674</v>
      </c>
      <c r="E662" s="3">
        <f t="shared" si="245"/>
        <v>1.8159999999999999E-3</v>
      </c>
      <c r="F662" s="4">
        <f t="shared" si="262"/>
        <v>14</v>
      </c>
      <c r="G662" s="4">
        <f t="shared" si="261"/>
        <v>31</v>
      </c>
      <c r="H662" s="2">
        <f t="shared" si="257"/>
        <v>1.00081972</v>
      </c>
      <c r="I662" s="2">
        <f t="shared" si="258"/>
        <v>1.0112744199999999</v>
      </c>
      <c r="J662" s="2">
        <f t="shared" si="250"/>
        <v>1.0121033800000001</v>
      </c>
      <c r="K662" s="2">
        <f t="shared" si="251"/>
        <v>195563.49880470001</v>
      </c>
      <c r="L662" s="1">
        <f t="shared" si="259"/>
        <v>0</v>
      </c>
      <c r="M662" s="3">
        <f t="shared" si="246"/>
        <v>0</v>
      </c>
      <c r="N662" s="2">
        <f t="shared" si="252"/>
        <v>0</v>
      </c>
      <c r="O662" s="18">
        <f t="shared" si="260"/>
        <v>0.14499999999999999</v>
      </c>
      <c r="P662" s="8">
        <f t="shared" si="244"/>
        <v>1.005108879</v>
      </c>
      <c r="Q662" s="2">
        <f t="shared" si="253"/>
        <v>999.11025219999999</v>
      </c>
      <c r="R662" s="2">
        <f t="shared" si="254"/>
        <v>999.11025219999999</v>
      </c>
      <c r="S662" s="9" t="s">
        <v>56</v>
      </c>
      <c r="T662" s="47">
        <f t="shared" si="248"/>
        <v>40704</v>
      </c>
      <c r="U662" s="4"/>
      <c r="V662" s="131">
        <v>46498</v>
      </c>
      <c r="W662" s="132" t="s">
        <v>72</v>
      </c>
      <c r="X662" s="4"/>
      <c r="Y662" s="4"/>
      <c r="Z662" s="4"/>
      <c r="AA662" s="3"/>
      <c r="AB662" s="4"/>
      <c r="AC662" s="4"/>
      <c r="AD662" s="4"/>
      <c r="AE662" s="3"/>
      <c r="AF662" s="5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</row>
    <row r="663" spans="1:123" x14ac:dyDescent="0.2">
      <c r="A663" s="90">
        <f t="shared" si="255"/>
        <v>40688</v>
      </c>
      <c r="B663" s="2">
        <f t="shared" si="249"/>
        <v>196645.67662509999</v>
      </c>
      <c r="C663" s="2">
        <f t="shared" si="247"/>
        <v>193224.82531844001</v>
      </c>
      <c r="D663" s="47">
        <f t="shared" si="256"/>
        <v>40674</v>
      </c>
      <c r="E663" s="3">
        <f t="shared" si="245"/>
        <v>1.8159999999999999E-3</v>
      </c>
      <c r="F663" s="4">
        <f t="shared" si="262"/>
        <v>15</v>
      </c>
      <c r="G663" s="4">
        <f t="shared" si="261"/>
        <v>31</v>
      </c>
      <c r="H663" s="2">
        <f t="shared" si="257"/>
        <v>1.0008782899999999</v>
      </c>
      <c r="I663" s="2">
        <f t="shared" si="258"/>
        <v>1.0112744199999999</v>
      </c>
      <c r="J663" s="2">
        <f t="shared" si="250"/>
        <v>1.0121626100000001</v>
      </c>
      <c r="K663" s="2">
        <f t="shared" si="251"/>
        <v>195574.94351109999</v>
      </c>
      <c r="L663" s="1">
        <f t="shared" si="259"/>
        <v>0</v>
      </c>
      <c r="M663" s="3">
        <f t="shared" si="246"/>
        <v>0</v>
      </c>
      <c r="N663" s="2">
        <f t="shared" si="252"/>
        <v>0</v>
      </c>
      <c r="O663" s="18">
        <f t="shared" si="260"/>
        <v>0.14499999999999999</v>
      </c>
      <c r="P663" s="8">
        <f t="shared" ref="P663:P726" si="263">ROUND((1+O663)^(30/360)^(F663/G663),9)</f>
        <v>1.005474797</v>
      </c>
      <c r="Q663" s="2">
        <f t="shared" si="253"/>
        <v>1070.7331139999999</v>
      </c>
      <c r="R663" s="2">
        <f t="shared" si="254"/>
        <v>1070.7331139999999</v>
      </c>
      <c r="S663" s="9" t="s">
        <v>56</v>
      </c>
      <c r="T663" s="47">
        <f t="shared" si="248"/>
        <v>40704</v>
      </c>
      <c r="U663" s="4"/>
      <c r="V663" s="131">
        <v>46534</v>
      </c>
      <c r="W663" s="132" t="s">
        <v>88</v>
      </c>
      <c r="X663" s="4"/>
      <c r="Y663" s="4"/>
      <c r="Z663" s="4"/>
      <c r="AA663" s="3"/>
      <c r="AB663" s="4"/>
      <c r="AC663" s="4"/>
      <c r="AD663" s="4"/>
      <c r="AE663" s="3"/>
      <c r="AF663" s="5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</row>
    <row r="664" spans="1:123" x14ac:dyDescent="0.2">
      <c r="A664" s="90">
        <f t="shared" si="255"/>
        <v>40689</v>
      </c>
      <c r="B664" s="2">
        <f t="shared" si="249"/>
        <v>196728.78032989</v>
      </c>
      <c r="C664" s="2">
        <f t="shared" si="247"/>
        <v>193224.82531844001</v>
      </c>
      <c r="D664" s="47">
        <f t="shared" si="256"/>
        <v>40674</v>
      </c>
      <c r="E664" s="3">
        <f t="shared" si="245"/>
        <v>1.8159999999999999E-3</v>
      </c>
      <c r="F664" s="4">
        <f t="shared" si="262"/>
        <v>16</v>
      </c>
      <c r="G664" s="4">
        <f t="shared" si="261"/>
        <v>31</v>
      </c>
      <c r="H664" s="2">
        <f t="shared" si="257"/>
        <v>1.0009368700000001</v>
      </c>
      <c r="I664" s="2">
        <f t="shared" si="258"/>
        <v>1.0112744199999999</v>
      </c>
      <c r="J664" s="2">
        <f t="shared" si="250"/>
        <v>1.01222185</v>
      </c>
      <c r="K664" s="2">
        <f t="shared" si="251"/>
        <v>195586.39014974999</v>
      </c>
      <c r="L664" s="1">
        <f t="shared" si="259"/>
        <v>0</v>
      </c>
      <c r="M664" s="3">
        <f t="shared" si="246"/>
        <v>0</v>
      </c>
      <c r="N664" s="2">
        <f t="shared" si="252"/>
        <v>0</v>
      </c>
      <c r="O664" s="18">
        <f t="shared" si="260"/>
        <v>0.14499999999999999</v>
      </c>
      <c r="P664" s="8">
        <f t="shared" si="263"/>
        <v>1.005840847</v>
      </c>
      <c r="Q664" s="2">
        <f t="shared" si="253"/>
        <v>1142.39018014</v>
      </c>
      <c r="R664" s="2">
        <f t="shared" si="254"/>
        <v>1142.39018014</v>
      </c>
      <c r="S664" s="9" t="s">
        <v>56</v>
      </c>
      <c r="T664" s="47">
        <f t="shared" si="248"/>
        <v>40704</v>
      </c>
      <c r="U664" s="4"/>
      <c r="V664" s="131">
        <v>46637</v>
      </c>
      <c r="W664" s="132" t="s">
        <v>81</v>
      </c>
      <c r="X664" s="4"/>
      <c r="Y664" s="4"/>
      <c r="Z664" s="4"/>
      <c r="AA664" s="3"/>
      <c r="AB664" s="4"/>
      <c r="AC664" s="4"/>
      <c r="AD664" s="4"/>
      <c r="AE664" s="3"/>
      <c r="AF664" s="5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</row>
    <row r="665" spans="1:123" x14ac:dyDescent="0.2">
      <c r="A665" s="90">
        <f t="shared" si="255"/>
        <v>40690</v>
      </c>
      <c r="B665" s="2">
        <f t="shared" si="249"/>
        <v>196811.92056912</v>
      </c>
      <c r="C665" s="2">
        <f t="shared" si="247"/>
        <v>193224.82531844001</v>
      </c>
      <c r="D665" s="47">
        <f t="shared" si="256"/>
        <v>40674</v>
      </c>
      <c r="E665" s="3">
        <f t="shared" si="245"/>
        <v>1.8159999999999999E-3</v>
      </c>
      <c r="F665" s="4">
        <f t="shared" si="262"/>
        <v>17</v>
      </c>
      <c r="G665" s="4">
        <f t="shared" si="261"/>
        <v>31</v>
      </c>
      <c r="H665" s="2">
        <f t="shared" si="257"/>
        <v>1.0009954599999999</v>
      </c>
      <c r="I665" s="2">
        <f t="shared" si="258"/>
        <v>1.0112744199999999</v>
      </c>
      <c r="J665" s="2">
        <f t="shared" si="250"/>
        <v>1.0122811</v>
      </c>
      <c r="K665" s="2">
        <f t="shared" si="251"/>
        <v>195597.83872065</v>
      </c>
      <c r="L665" s="1">
        <f t="shared" si="259"/>
        <v>0</v>
      </c>
      <c r="M665" s="3">
        <f t="shared" si="246"/>
        <v>0</v>
      </c>
      <c r="N665" s="2">
        <f t="shared" si="252"/>
        <v>0</v>
      </c>
      <c r="O665" s="18">
        <f t="shared" si="260"/>
        <v>0.14499999999999999</v>
      </c>
      <c r="P665" s="8">
        <f t="shared" si="263"/>
        <v>1.006207031</v>
      </c>
      <c r="Q665" s="2">
        <f t="shared" si="253"/>
        <v>1214.0818484700001</v>
      </c>
      <c r="R665" s="2">
        <f t="shared" si="254"/>
        <v>1214.0818484700001</v>
      </c>
      <c r="S665" s="9" t="s">
        <v>56</v>
      </c>
      <c r="T665" s="47">
        <f t="shared" si="248"/>
        <v>40704</v>
      </c>
      <c r="U665" s="4"/>
      <c r="V665" s="131">
        <v>46672</v>
      </c>
      <c r="W665" s="125" t="s">
        <v>76</v>
      </c>
      <c r="X665" s="4"/>
      <c r="Y665" s="4"/>
      <c r="Z665" s="4"/>
      <c r="AA665" s="3"/>
      <c r="AB665" s="4"/>
      <c r="AC665" s="4"/>
      <c r="AD665" s="4"/>
      <c r="AE665" s="3"/>
      <c r="AF665" s="5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</row>
    <row r="666" spans="1:123" x14ac:dyDescent="0.2">
      <c r="A666" s="90">
        <f t="shared" si="255"/>
        <v>40691</v>
      </c>
      <c r="B666" s="2">
        <f t="shared" si="249"/>
        <v>196895.09520893998</v>
      </c>
      <c r="C666" s="2">
        <f t="shared" si="247"/>
        <v>193224.82531844001</v>
      </c>
      <c r="D666" s="47">
        <f t="shared" si="256"/>
        <v>40674</v>
      </c>
      <c r="E666" s="3">
        <f t="shared" si="245"/>
        <v>1.8159999999999999E-3</v>
      </c>
      <c r="F666" s="4">
        <f t="shared" si="262"/>
        <v>18</v>
      </c>
      <c r="G666" s="4">
        <f t="shared" si="261"/>
        <v>31</v>
      </c>
      <c r="H666" s="2">
        <f t="shared" si="257"/>
        <v>1.00105405</v>
      </c>
      <c r="I666" s="2">
        <f t="shared" si="258"/>
        <v>1.0112744199999999</v>
      </c>
      <c r="J666" s="2">
        <f t="shared" si="250"/>
        <v>1.0123403500000001</v>
      </c>
      <c r="K666" s="2">
        <f t="shared" si="251"/>
        <v>195609.28729154999</v>
      </c>
      <c r="L666" s="1">
        <f t="shared" si="259"/>
        <v>0</v>
      </c>
      <c r="M666" s="3">
        <f t="shared" si="246"/>
        <v>0</v>
      </c>
      <c r="N666" s="2">
        <f t="shared" si="252"/>
        <v>0</v>
      </c>
      <c r="O666" s="18">
        <f t="shared" si="260"/>
        <v>0.14499999999999999</v>
      </c>
      <c r="P666" s="8">
        <f t="shared" si="263"/>
        <v>1.0065733480000001</v>
      </c>
      <c r="Q666" s="2">
        <f t="shared" si="253"/>
        <v>1285.8079173900001</v>
      </c>
      <c r="R666" s="2">
        <f t="shared" si="254"/>
        <v>1285.8079173900001</v>
      </c>
      <c r="S666" s="9" t="s">
        <v>56</v>
      </c>
      <c r="T666" s="47">
        <f t="shared" si="248"/>
        <v>40704</v>
      </c>
      <c r="U666" s="4"/>
      <c r="V666" s="131">
        <v>46693</v>
      </c>
      <c r="W666" s="132" t="s">
        <v>82</v>
      </c>
      <c r="X666" s="4"/>
      <c r="Y666" s="4"/>
      <c r="Z666" s="4"/>
      <c r="AA666" s="3"/>
      <c r="AB666" s="4"/>
      <c r="AC666" s="4"/>
      <c r="AD666" s="4"/>
      <c r="AE666" s="3"/>
      <c r="AF666" s="5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</row>
    <row r="667" spans="1:123" x14ac:dyDescent="0.2">
      <c r="A667" s="90">
        <f t="shared" si="255"/>
        <v>40692</v>
      </c>
      <c r="B667" s="2">
        <f t="shared" si="249"/>
        <v>196978.30425394</v>
      </c>
      <c r="C667" s="2">
        <f t="shared" si="247"/>
        <v>193224.82531844001</v>
      </c>
      <c r="D667" s="47">
        <f t="shared" si="256"/>
        <v>40674</v>
      </c>
      <c r="E667" s="3">
        <f t="shared" si="245"/>
        <v>1.8159999999999999E-3</v>
      </c>
      <c r="F667" s="4">
        <f t="shared" si="262"/>
        <v>19</v>
      </c>
      <c r="G667" s="4">
        <f t="shared" si="261"/>
        <v>31</v>
      </c>
      <c r="H667" s="2">
        <f t="shared" si="257"/>
        <v>1.0011126400000001</v>
      </c>
      <c r="I667" s="2">
        <f t="shared" si="258"/>
        <v>1.0112744199999999</v>
      </c>
      <c r="J667" s="2">
        <f t="shared" si="250"/>
        <v>1.0123996</v>
      </c>
      <c r="K667" s="2">
        <f t="shared" si="251"/>
        <v>195620.73586245</v>
      </c>
      <c r="L667" s="1">
        <f t="shared" si="259"/>
        <v>0</v>
      </c>
      <c r="M667" s="3">
        <f t="shared" si="246"/>
        <v>0</v>
      </c>
      <c r="N667" s="2">
        <f t="shared" si="252"/>
        <v>0</v>
      </c>
      <c r="O667" s="18">
        <f t="shared" si="260"/>
        <v>0.14499999999999999</v>
      </c>
      <c r="P667" s="8">
        <f t="shared" si="263"/>
        <v>1.0069397980000001</v>
      </c>
      <c r="Q667" s="2">
        <f t="shared" si="253"/>
        <v>1357.5683914900001</v>
      </c>
      <c r="R667" s="2">
        <f t="shared" si="254"/>
        <v>1357.5683914900001</v>
      </c>
      <c r="S667" s="9" t="s">
        <v>56</v>
      </c>
      <c r="T667" s="47">
        <f t="shared" si="248"/>
        <v>40704</v>
      </c>
      <c r="U667" s="4"/>
      <c r="V667" s="131">
        <v>46706</v>
      </c>
      <c r="W667" s="132" t="s">
        <v>91</v>
      </c>
      <c r="X667" s="4"/>
      <c r="Y667" s="4"/>
      <c r="Z667" s="4"/>
      <c r="AA667" s="3"/>
      <c r="AB667" s="4"/>
      <c r="AC667" s="4"/>
      <c r="AD667" s="4"/>
      <c r="AE667" s="3"/>
      <c r="AF667" s="5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</row>
    <row r="668" spans="1:123" x14ac:dyDescent="0.2">
      <c r="A668" s="90">
        <f t="shared" si="255"/>
        <v>40693</v>
      </c>
      <c r="B668" s="2">
        <f t="shared" si="249"/>
        <v>197061.54770867998</v>
      </c>
      <c r="C668" s="2">
        <f t="shared" si="247"/>
        <v>193224.82531844001</v>
      </c>
      <c r="D668" s="47">
        <f t="shared" si="256"/>
        <v>40674</v>
      </c>
      <c r="E668" s="3">
        <f t="shared" si="245"/>
        <v>1.8159999999999999E-3</v>
      </c>
      <c r="F668" s="4">
        <f t="shared" si="262"/>
        <v>20</v>
      </c>
      <c r="G668" s="4">
        <f t="shared" si="261"/>
        <v>31</v>
      </c>
      <c r="H668" s="2">
        <f t="shared" si="257"/>
        <v>1.00117123</v>
      </c>
      <c r="I668" s="2">
        <f t="shared" si="258"/>
        <v>1.0112744199999999</v>
      </c>
      <c r="J668" s="2">
        <f t="shared" si="250"/>
        <v>1.01245885</v>
      </c>
      <c r="K668" s="2">
        <f t="shared" si="251"/>
        <v>195632.18443334999</v>
      </c>
      <c r="L668" s="1">
        <f t="shared" si="259"/>
        <v>0</v>
      </c>
      <c r="M668" s="3">
        <f t="shared" si="246"/>
        <v>0</v>
      </c>
      <c r="N668" s="2">
        <f t="shared" si="252"/>
        <v>0</v>
      </c>
      <c r="O668" s="18">
        <f t="shared" si="260"/>
        <v>0.14499999999999999</v>
      </c>
      <c r="P668" s="8">
        <f t="shared" si="263"/>
        <v>1.007306381</v>
      </c>
      <c r="Q668" s="2">
        <f t="shared" si="253"/>
        <v>1429.3632753300001</v>
      </c>
      <c r="R668" s="2">
        <f t="shared" si="254"/>
        <v>1429.3632753300001</v>
      </c>
      <c r="S668" s="9" t="s">
        <v>56</v>
      </c>
      <c r="T668" s="47">
        <f t="shared" si="248"/>
        <v>40704</v>
      </c>
      <c r="U668" s="4"/>
      <c r="V668" s="131">
        <v>46811</v>
      </c>
      <c r="W668" s="132" t="s">
        <v>70</v>
      </c>
      <c r="X668" s="4"/>
      <c r="Y668" s="4"/>
      <c r="Z668" s="4"/>
      <c r="AA668" s="3"/>
      <c r="AB668" s="4"/>
      <c r="AC668" s="4"/>
      <c r="AD668" s="4"/>
      <c r="AE668" s="3"/>
      <c r="AF668" s="5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</row>
    <row r="669" spans="1:123" x14ac:dyDescent="0.2">
      <c r="A669" s="90">
        <f t="shared" si="255"/>
        <v>40694</v>
      </c>
      <c r="B669" s="2">
        <f t="shared" si="249"/>
        <v>197144.82791607999</v>
      </c>
      <c r="C669" s="2">
        <f t="shared" si="247"/>
        <v>193224.82531844001</v>
      </c>
      <c r="D669" s="47">
        <f t="shared" si="256"/>
        <v>40674</v>
      </c>
      <c r="E669" s="3">
        <f t="shared" si="245"/>
        <v>1.8159999999999999E-3</v>
      </c>
      <c r="F669" s="4">
        <f t="shared" si="262"/>
        <v>21</v>
      </c>
      <c r="G669" s="4">
        <f t="shared" si="261"/>
        <v>31</v>
      </c>
      <c r="H669" s="2">
        <f t="shared" si="257"/>
        <v>1.00122983</v>
      </c>
      <c r="I669" s="2">
        <f t="shared" si="258"/>
        <v>1.0112744199999999</v>
      </c>
      <c r="J669" s="2">
        <f t="shared" si="250"/>
        <v>1.01251811</v>
      </c>
      <c r="K669" s="2">
        <f t="shared" si="251"/>
        <v>195643.63493649999</v>
      </c>
      <c r="L669" s="1">
        <f t="shared" si="259"/>
        <v>0</v>
      </c>
      <c r="M669" s="3">
        <f t="shared" si="246"/>
        <v>0</v>
      </c>
      <c r="N669" s="2">
        <f t="shared" si="252"/>
        <v>0</v>
      </c>
      <c r="O669" s="18">
        <f t="shared" si="260"/>
        <v>0.14499999999999999</v>
      </c>
      <c r="P669" s="8">
        <f t="shared" si="263"/>
        <v>1.007673099</v>
      </c>
      <c r="Q669" s="2">
        <f t="shared" si="253"/>
        <v>1501.1929795799999</v>
      </c>
      <c r="R669" s="2">
        <f t="shared" si="254"/>
        <v>1501.1929795799999</v>
      </c>
      <c r="S669" s="9" t="s">
        <v>56</v>
      </c>
      <c r="T669" s="47">
        <f t="shared" si="248"/>
        <v>40704</v>
      </c>
      <c r="U669" s="4"/>
      <c r="V669" s="131">
        <v>46812</v>
      </c>
      <c r="W669" s="132" t="s">
        <v>70</v>
      </c>
      <c r="X669" s="4"/>
      <c r="Y669" s="4"/>
      <c r="Z669" s="4"/>
      <c r="AA669" s="3"/>
      <c r="AB669" s="4"/>
      <c r="AC669" s="4"/>
      <c r="AD669" s="4"/>
      <c r="AE669" s="3"/>
      <c r="AF669" s="5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</row>
    <row r="670" spans="1:123" x14ac:dyDescent="0.2">
      <c r="A670" s="90">
        <f t="shared" si="255"/>
        <v>40695</v>
      </c>
      <c r="B670" s="2">
        <f t="shared" si="249"/>
        <v>197228.14234816999</v>
      </c>
      <c r="C670" s="2">
        <f t="shared" si="247"/>
        <v>193224.82531844001</v>
      </c>
      <c r="D670" s="47">
        <f t="shared" si="256"/>
        <v>40674</v>
      </c>
      <c r="E670" s="3">
        <f t="shared" si="245"/>
        <v>1.8159999999999999E-3</v>
      </c>
      <c r="F670" s="4">
        <f t="shared" si="262"/>
        <v>22</v>
      </c>
      <c r="G670" s="4">
        <f t="shared" si="261"/>
        <v>31</v>
      </c>
      <c r="H670" s="2">
        <f t="shared" si="257"/>
        <v>1.00128843</v>
      </c>
      <c r="I670" s="2">
        <f t="shared" si="258"/>
        <v>1.0112744199999999</v>
      </c>
      <c r="J670" s="2">
        <f t="shared" si="250"/>
        <v>1.01257737</v>
      </c>
      <c r="K670" s="2">
        <f t="shared" si="251"/>
        <v>195655.08543964999</v>
      </c>
      <c r="L670" s="1">
        <f t="shared" si="259"/>
        <v>0</v>
      </c>
      <c r="M670" s="3">
        <f t="shared" si="246"/>
        <v>0</v>
      </c>
      <c r="N670" s="2">
        <f t="shared" si="252"/>
        <v>0</v>
      </c>
      <c r="O670" s="18">
        <f t="shared" si="260"/>
        <v>0.14499999999999999</v>
      </c>
      <c r="P670" s="8">
        <f t="shared" si="263"/>
        <v>1.008039949</v>
      </c>
      <c r="Q670" s="2">
        <f t="shared" si="253"/>
        <v>1573.05690852</v>
      </c>
      <c r="R670" s="2">
        <f t="shared" si="254"/>
        <v>1573.05690852</v>
      </c>
      <c r="S670" s="9" t="s">
        <v>56</v>
      </c>
      <c r="T670" s="47">
        <f t="shared" si="248"/>
        <v>40704</v>
      </c>
      <c r="U670" s="4"/>
      <c r="V670" s="131">
        <v>46857</v>
      </c>
      <c r="W670" s="132" t="s">
        <v>87</v>
      </c>
      <c r="X670" s="4"/>
      <c r="Y670" s="4"/>
      <c r="Z670" s="4"/>
      <c r="AA670" s="3"/>
      <c r="AB670" s="4"/>
      <c r="AC670" s="4"/>
      <c r="AD670" s="4"/>
      <c r="AE670" s="3"/>
      <c r="AF670" s="5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</row>
    <row r="671" spans="1:123" x14ac:dyDescent="0.2">
      <c r="A671" s="90">
        <f t="shared" si="255"/>
        <v>40696</v>
      </c>
      <c r="B671" s="2">
        <f t="shared" si="249"/>
        <v>197311.49159647</v>
      </c>
      <c r="C671" s="2">
        <f t="shared" si="247"/>
        <v>193224.82531844001</v>
      </c>
      <c r="D671" s="47">
        <f t="shared" si="256"/>
        <v>40674</v>
      </c>
      <c r="E671" s="3">
        <f t="shared" si="245"/>
        <v>1.8159999999999999E-3</v>
      </c>
      <c r="F671" s="4">
        <f t="shared" si="262"/>
        <v>23</v>
      </c>
      <c r="G671" s="4">
        <f t="shared" si="261"/>
        <v>31</v>
      </c>
      <c r="H671" s="2">
        <f t="shared" si="257"/>
        <v>1.00134703</v>
      </c>
      <c r="I671" s="2">
        <f t="shared" si="258"/>
        <v>1.0112744199999999</v>
      </c>
      <c r="J671" s="2">
        <f t="shared" si="250"/>
        <v>1.01263663</v>
      </c>
      <c r="K671" s="2">
        <f t="shared" si="251"/>
        <v>195666.53594279999</v>
      </c>
      <c r="L671" s="1">
        <f t="shared" si="259"/>
        <v>0</v>
      </c>
      <c r="M671" s="3">
        <f t="shared" si="246"/>
        <v>0</v>
      </c>
      <c r="N671" s="2">
        <f t="shared" si="252"/>
        <v>0</v>
      </c>
      <c r="O671" s="18">
        <f t="shared" si="260"/>
        <v>0.14499999999999999</v>
      </c>
      <c r="P671" s="8">
        <f t="shared" si="263"/>
        <v>1.0084069339999999</v>
      </c>
      <c r="Q671" s="2">
        <f t="shared" si="253"/>
        <v>1644.9556536699999</v>
      </c>
      <c r="R671" s="2">
        <f t="shared" si="254"/>
        <v>1644.9556536699999</v>
      </c>
      <c r="S671" s="9" t="s">
        <v>56</v>
      </c>
      <c r="T671" s="47">
        <f t="shared" si="248"/>
        <v>40704</v>
      </c>
      <c r="U671" s="4"/>
      <c r="V671" s="131">
        <v>46864</v>
      </c>
      <c r="W671" s="132" t="s">
        <v>72</v>
      </c>
      <c r="X671" s="4"/>
      <c r="Y671" s="4"/>
      <c r="Z671" s="4"/>
      <c r="AA671" s="3"/>
      <c r="AB671" s="4"/>
      <c r="AC671" s="4"/>
      <c r="AD671" s="4"/>
      <c r="AE671" s="3"/>
      <c r="AF671" s="5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</row>
    <row r="672" spans="1:123" x14ac:dyDescent="0.2">
      <c r="A672" s="90">
        <f t="shared" si="255"/>
        <v>40697</v>
      </c>
      <c r="B672" s="2">
        <f t="shared" si="249"/>
        <v>197394.87702780002</v>
      </c>
      <c r="C672" s="2">
        <f t="shared" si="247"/>
        <v>193224.82531844001</v>
      </c>
      <c r="D672" s="47">
        <f t="shared" si="256"/>
        <v>40674</v>
      </c>
      <c r="E672" s="3">
        <f t="shared" si="245"/>
        <v>1.8159999999999999E-3</v>
      </c>
      <c r="F672" s="4">
        <f t="shared" si="262"/>
        <v>24</v>
      </c>
      <c r="G672" s="4">
        <f t="shared" si="261"/>
        <v>31</v>
      </c>
      <c r="H672" s="2">
        <f t="shared" si="257"/>
        <v>1.00140564</v>
      </c>
      <c r="I672" s="2">
        <f t="shared" si="258"/>
        <v>1.0112744199999999</v>
      </c>
      <c r="J672" s="2">
        <f t="shared" si="250"/>
        <v>1.0126959</v>
      </c>
      <c r="K672" s="2">
        <f t="shared" si="251"/>
        <v>195677.98837820001</v>
      </c>
      <c r="L672" s="1">
        <f t="shared" si="259"/>
        <v>0</v>
      </c>
      <c r="M672" s="3">
        <f t="shared" si="246"/>
        <v>0</v>
      </c>
      <c r="N672" s="2">
        <f t="shared" si="252"/>
        <v>0</v>
      </c>
      <c r="O672" s="18">
        <f t="shared" si="260"/>
        <v>0.14499999999999999</v>
      </c>
      <c r="P672" s="8">
        <f t="shared" si="263"/>
        <v>1.0087740510000001</v>
      </c>
      <c r="Q672" s="2">
        <f t="shared" si="253"/>
        <v>1716.8886496</v>
      </c>
      <c r="R672" s="2">
        <f t="shared" si="254"/>
        <v>1716.8886496</v>
      </c>
      <c r="S672" s="9" t="s">
        <v>56</v>
      </c>
      <c r="T672" s="47">
        <f t="shared" si="248"/>
        <v>40704</v>
      </c>
      <c r="U672" s="4"/>
      <c r="V672" s="131">
        <v>46874</v>
      </c>
      <c r="W672" s="132" t="s">
        <v>89</v>
      </c>
      <c r="X672" s="4"/>
      <c r="Y672" s="4"/>
      <c r="Z672" s="4"/>
      <c r="AA672" s="3"/>
      <c r="AB672" s="4"/>
      <c r="AC672" s="4"/>
      <c r="AD672" s="4"/>
      <c r="AE672" s="3"/>
      <c r="AF672" s="5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</row>
    <row r="673" spans="1:126" x14ac:dyDescent="0.2">
      <c r="A673" s="90">
        <f t="shared" si="255"/>
        <v>40698</v>
      </c>
      <c r="B673" s="2">
        <f t="shared" si="249"/>
        <v>197478.29728596</v>
      </c>
      <c r="C673" s="2">
        <f t="shared" si="247"/>
        <v>193224.82531844001</v>
      </c>
      <c r="D673" s="47">
        <f t="shared" si="256"/>
        <v>40674</v>
      </c>
      <c r="E673" s="3">
        <f t="shared" si="245"/>
        <v>1.8159999999999999E-3</v>
      </c>
      <c r="F673" s="4">
        <f t="shared" si="262"/>
        <v>25</v>
      </c>
      <c r="G673" s="4">
        <f t="shared" si="261"/>
        <v>31</v>
      </c>
      <c r="H673" s="2">
        <f t="shared" si="257"/>
        <v>1.0014642499999999</v>
      </c>
      <c r="I673" s="2">
        <f t="shared" si="258"/>
        <v>1.0112744199999999</v>
      </c>
      <c r="J673" s="2">
        <f t="shared" si="250"/>
        <v>1.0127551699999999</v>
      </c>
      <c r="K673" s="2">
        <f t="shared" si="251"/>
        <v>195689.44081358999</v>
      </c>
      <c r="L673" s="1">
        <f t="shared" si="259"/>
        <v>0</v>
      </c>
      <c r="M673" s="3">
        <f t="shared" si="246"/>
        <v>0</v>
      </c>
      <c r="N673" s="2">
        <f t="shared" si="252"/>
        <v>0</v>
      </c>
      <c r="O673" s="18">
        <f t="shared" si="260"/>
        <v>0.14499999999999999</v>
      </c>
      <c r="P673" s="8">
        <f t="shared" si="263"/>
        <v>1.009141303</v>
      </c>
      <c r="Q673" s="2">
        <f t="shared" si="253"/>
        <v>1788.8564723699999</v>
      </c>
      <c r="R673" s="2">
        <f t="shared" si="254"/>
        <v>1788.8564723699999</v>
      </c>
      <c r="S673" s="9" t="s">
        <v>56</v>
      </c>
      <c r="T673" s="47">
        <f t="shared" si="248"/>
        <v>40704</v>
      </c>
      <c r="U673" s="4"/>
      <c r="V673" s="131">
        <v>46919</v>
      </c>
      <c r="W673" s="132" t="s">
        <v>88</v>
      </c>
      <c r="X673" s="4"/>
      <c r="Y673" s="4"/>
      <c r="Z673" s="4"/>
      <c r="AA673" s="3"/>
      <c r="AB673" s="4"/>
      <c r="AC673" s="4"/>
      <c r="AD673" s="4"/>
      <c r="AE673" s="3"/>
      <c r="AF673" s="5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</row>
    <row r="674" spans="1:126" x14ac:dyDescent="0.2">
      <c r="A674" s="90">
        <f t="shared" si="255"/>
        <v>40699</v>
      </c>
      <c r="B674" s="2">
        <f t="shared" si="249"/>
        <v>197561.75393482999</v>
      </c>
      <c r="C674" s="2">
        <f t="shared" si="247"/>
        <v>193224.82531844001</v>
      </c>
      <c r="D674" s="47">
        <f t="shared" si="256"/>
        <v>40674</v>
      </c>
      <c r="E674" s="3">
        <f t="shared" si="245"/>
        <v>1.8159999999999999E-3</v>
      </c>
      <c r="F674" s="4">
        <f t="shared" si="262"/>
        <v>26</v>
      </c>
      <c r="G674" s="4">
        <f t="shared" si="261"/>
        <v>31</v>
      </c>
      <c r="H674" s="2">
        <f t="shared" si="257"/>
        <v>1.0015228700000001</v>
      </c>
      <c r="I674" s="2">
        <f t="shared" si="258"/>
        <v>1.0112744199999999</v>
      </c>
      <c r="J674" s="2">
        <f t="shared" si="250"/>
        <v>1.01281445</v>
      </c>
      <c r="K674" s="2">
        <f t="shared" si="251"/>
        <v>195700.89518123999</v>
      </c>
      <c r="L674" s="1">
        <f t="shared" si="259"/>
        <v>0</v>
      </c>
      <c r="M674" s="3">
        <f t="shared" si="246"/>
        <v>0</v>
      </c>
      <c r="N674" s="2">
        <f t="shared" si="252"/>
        <v>0</v>
      </c>
      <c r="O674" s="18">
        <f t="shared" si="260"/>
        <v>0.14499999999999999</v>
      </c>
      <c r="P674" s="8">
        <f t="shared" si="263"/>
        <v>1.0095086879999999</v>
      </c>
      <c r="Q674" s="2">
        <f t="shared" si="253"/>
        <v>1860.8587535900001</v>
      </c>
      <c r="R674" s="2">
        <f t="shared" si="254"/>
        <v>1860.8587535900001</v>
      </c>
      <c r="S674" s="9" t="s">
        <v>56</v>
      </c>
      <c r="T674" s="47">
        <f t="shared" si="248"/>
        <v>40704</v>
      </c>
      <c r="U674" s="4"/>
      <c r="V674" s="131">
        <v>47003</v>
      </c>
      <c r="W674" s="132" t="s">
        <v>90</v>
      </c>
      <c r="X674" s="4"/>
      <c r="Y674" s="4"/>
      <c r="Z674" s="4"/>
      <c r="AA674" s="3"/>
      <c r="AB674" s="4"/>
      <c r="AC674" s="4"/>
      <c r="AD674" s="4"/>
      <c r="AE674" s="3"/>
      <c r="AF674" s="5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</row>
    <row r="675" spans="1:126" x14ac:dyDescent="0.2">
      <c r="A675" s="90">
        <f t="shared" si="255"/>
        <v>40700</v>
      </c>
      <c r="B675" s="2">
        <f t="shared" si="249"/>
        <v>197645.24717680999</v>
      </c>
      <c r="C675" s="2">
        <f t="shared" si="247"/>
        <v>193224.82531844001</v>
      </c>
      <c r="D675" s="47">
        <f t="shared" si="256"/>
        <v>40674</v>
      </c>
      <c r="E675" s="3">
        <f t="shared" si="245"/>
        <v>1.8159999999999999E-3</v>
      </c>
      <c r="F675" s="4">
        <f t="shared" si="262"/>
        <v>27</v>
      </c>
      <c r="G675" s="4">
        <f t="shared" si="261"/>
        <v>31</v>
      </c>
      <c r="H675" s="2">
        <f t="shared" si="257"/>
        <v>1.00158149</v>
      </c>
      <c r="I675" s="2">
        <f t="shared" si="258"/>
        <v>1.0112744199999999</v>
      </c>
      <c r="J675" s="2">
        <f t="shared" si="250"/>
        <v>1.0128737400000001</v>
      </c>
      <c r="K675" s="2">
        <f t="shared" si="251"/>
        <v>195712.35148113</v>
      </c>
      <c r="L675" s="1">
        <f t="shared" si="259"/>
        <v>0</v>
      </c>
      <c r="M675" s="3">
        <f t="shared" si="246"/>
        <v>0</v>
      </c>
      <c r="N675" s="2">
        <f t="shared" si="252"/>
        <v>0</v>
      </c>
      <c r="O675" s="18">
        <f t="shared" si="260"/>
        <v>0.14499999999999999</v>
      </c>
      <c r="P675" s="8">
        <f t="shared" si="263"/>
        <v>1.009876207</v>
      </c>
      <c r="Q675" s="2">
        <f t="shared" si="253"/>
        <v>1932.89569568</v>
      </c>
      <c r="R675" s="2">
        <f t="shared" si="254"/>
        <v>1932.89569568</v>
      </c>
      <c r="S675" s="9" t="s">
        <v>56</v>
      </c>
      <c r="T675" s="47">
        <f t="shared" si="248"/>
        <v>40704</v>
      </c>
      <c r="U675" s="4"/>
      <c r="V675" s="131">
        <v>47038</v>
      </c>
      <c r="W675" s="125" t="s">
        <v>76</v>
      </c>
      <c r="X675" s="4"/>
      <c r="Y675" s="4"/>
      <c r="Z675" s="4"/>
      <c r="AA675" s="3"/>
      <c r="AB675" s="4"/>
      <c r="AC675" s="4"/>
      <c r="AD675" s="4"/>
      <c r="AE675" s="3"/>
      <c r="AF675" s="5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</row>
    <row r="676" spans="1:126" x14ac:dyDescent="0.2">
      <c r="A676" s="90">
        <f t="shared" si="255"/>
        <v>40701</v>
      </c>
      <c r="B676" s="2">
        <f t="shared" si="249"/>
        <v>197728.77311456</v>
      </c>
      <c r="C676" s="2">
        <f t="shared" si="247"/>
        <v>193224.82531844001</v>
      </c>
      <c r="D676" s="47">
        <f t="shared" si="256"/>
        <v>40674</v>
      </c>
      <c r="E676" s="3">
        <f t="shared" si="245"/>
        <v>1.8159999999999999E-3</v>
      </c>
      <c r="F676" s="4">
        <f t="shared" si="262"/>
        <v>28</v>
      </c>
      <c r="G676" s="4">
        <f t="shared" si="261"/>
        <v>31</v>
      </c>
      <c r="H676" s="2">
        <f t="shared" si="257"/>
        <v>1.0016401100000001</v>
      </c>
      <c r="I676" s="2">
        <f t="shared" si="258"/>
        <v>1.0112744199999999</v>
      </c>
      <c r="J676" s="2">
        <f t="shared" si="250"/>
        <v>1.01293302</v>
      </c>
      <c r="K676" s="2">
        <f t="shared" si="251"/>
        <v>195723.80584878</v>
      </c>
      <c r="L676" s="1">
        <f t="shared" si="259"/>
        <v>0</v>
      </c>
      <c r="M676" s="3">
        <f t="shared" si="246"/>
        <v>0</v>
      </c>
      <c r="N676" s="2">
        <f t="shared" si="252"/>
        <v>0</v>
      </c>
      <c r="O676" s="18">
        <f t="shared" si="260"/>
        <v>0.14499999999999999</v>
      </c>
      <c r="P676" s="8">
        <f t="shared" si="263"/>
        <v>1.0102438600000001</v>
      </c>
      <c r="Q676" s="2">
        <f t="shared" si="253"/>
        <v>2004.9672657799999</v>
      </c>
      <c r="R676" s="2">
        <f t="shared" si="254"/>
        <v>2004.9672657799999</v>
      </c>
      <c r="S676" s="9" t="s">
        <v>56</v>
      </c>
      <c r="T676" s="47">
        <f t="shared" si="248"/>
        <v>40704</v>
      </c>
      <c r="U676" s="4"/>
      <c r="V676" s="131">
        <v>47059</v>
      </c>
      <c r="W676" s="132" t="s">
        <v>82</v>
      </c>
      <c r="X676" s="4"/>
      <c r="Y676" s="4"/>
      <c r="Z676" s="4"/>
      <c r="AA676" s="3"/>
      <c r="AB676" s="4"/>
      <c r="AC676" s="4"/>
      <c r="AD676" s="4"/>
      <c r="AE676" s="3"/>
      <c r="AF676" s="5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</row>
    <row r="677" spans="1:126" x14ac:dyDescent="0.2">
      <c r="A677" s="90">
        <f t="shared" si="255"/>
        <v>40702</v>
      </c>
      <c r="B677" s="2">
        <f t="shared" si="249"/>
        <v>197812.33350755001</v>
      </c>
      <c r="C677" s="2">
        <f t="shared" si="247"/>
        <v>193224.82531844001</v>
      </c>
      <c r="D677" s="47">
        <f t="shared" si="256"/>
        <v>40674</v>
      </c>
      <c r="E677" s="3">
        <f t="shared" si="245"/>
        <v>1.8159999999999999E-3</v>
      </c>
      <c r="F677" s="4">
        <f t="shared" si="262"/>
        <v>29</v>
      </c>
      <c r="G677" s="4">
        <f t="shared" si="261"/>
        <v>31</v>
      </c>
      <c r="H677" s="2">
        <f t="shared" si="257"/>
        <v>1.00169873</v>
      </c>
      <c r="I677" s="2">
        <f t="shared" si="258"/>
        <v>1.0112744199999999</v>
      </c>
      <c r="J677" s="2">
        <f t="shared" si="250"/>
        <v>1.0129923000000001</v>
      </c>
      <c r="K677" s="2">
        <f t="shared" si="251"/>
        <v>195735.26021641999</v>
      </c>
      <c r="L677" s="1">
        <f t="shared" si="259"/>
        <v>0</v>
      </c>
      <c r="M677" s="3">
        <f t="shared" si="246"/>
        <v>0</v>
      </c>
      <c r="N677" s="2">
        <f t="shared" si="252"/>
        <v>0</v>
      </c>
      <c r="O677" s="18">
        <f t="shared" si="260"/>
        <v>0.14499999999999999</v>
      </c>
      <c r="P677" s="8">
        <f t="shared" si="263"/>
        <v>1.0106116460000001</v>
      </c>
      <c r="Q677" s="2">
        <f t="shared" si="253"/>
        <v>2077.0732911300001</v>
      </c>
      <c r="R677" s="2">
        <f t="shared" si="254"/>
        <v>2077.0732911300001</v>
      </c>
      <c r="S677" s="9" t="s">
        <v>56</v>
      </c>
      <c r="T677" s="47">
        <f t="shared" si="248"/>
        <v>40704</v>
      </c>
      <c r="U677" s="4"/>
      <c r="V677" s="131">
        <v>47072</v>
      </c>
      <c r="W677" s="132" t="s">
        <v>91</v>
      </c>
      <c r="X677" s="4"/>
      <c r="Y677" s="4"/>
      <c r="Z677" s="4"/>
      <c r="AA677" s="3"/>
      <c r="AB677" s="4"/>
      <c r="AC677" s="4"/>
      <c r="AD677" s="4"/>
      <c r="AE677" s="3"/>
      <c r="AF677" s="5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</row>
    <row r="678" spans="1:126" x14ac:dyDescent="0.2">
      <c r="A678" s="90">
        <f t="shared" si="255"/>
        <v>40703</v>
      </c>
      <c r="B678" s="2">
        <f t="shared" si="249"/>
        <v>197895.93070532999</v>
      </c>
      <c r="C678" s="2">
        <f t="shared" si="247"/>
        <v>193224.82531844001</v>
      </c>
      <c r="D678" s="47">
        <f t="shared" si="256"/>
        <v>40674</v>
      </c>
      <c r="E678" s="3">
        <f t="shared" si="245"/>
        <v>1.8159999999999999E-3</v>
      </c>
      <c r="F678" s="4">
        <f t="shared" si="262"/>
        <v>30</v>
      </c>
      <c r="G678" s="4">
        <f t="shared" si="261"/>
        <v>31</v>
      </c>
      <c r="H678" s="2">
        <f t="shared" si="257"/>
        <v>1.00175736</v>
      </c>
      <c r="I678" s="2">
        <f t="shared" si="258"/>
        <v>1.0112744199999999</v>
      </c>
      <c r="J678" s="2">
        <f t="shared" si="250"/>
        <v>1.0130515899999999</v>
      </c>
      <c r="K678" s="2">
        <f t="shared" si="251"/>
        <v>195746.71651631</v>
      </c>
      <c r="L678" s="1">
        <f t="shared" si="259"/>
        <v>0</v>
      </c>
      <c r="M678" s="3">
        <f t="shared" si="246"/>
        <v>0</v>
      </c>
      <c r="N678" s="2">
        <f t="shared" si="252"/>
        <v>0</v>
      </c>
      <c r="O678" s="18">
        <f t="shared" si="260"/>
        <v>0.14499999999999999</v>
      </c>
      <c r="P678" s="8">
        <f t="shared" si="263"/>
        <v>1.0109795669999999</v>
      </c>
      <c r="Q678" s="2">
        <f t="shared" si="253"/>
        <v>2149.21418902</v>
      </c>
      <c r="R678" s="2">
        <f t="shared" si="254"/>
        <v>2149.21418902</v>
      </c>
      <c r="S678" s="9" t="s">
        <v>56</v>
      </c>
      <c r="T678" s="47">
        <f t="shared" si="248"/>
        <v>40704</v>
      </c>
      <c r="U678" s="4"/>
      <c r="V678" s="131">
        <v>47112</v>
      </c>
      <c r="W678" s="132" t="s">
        <v>84</v>
      </c>
      <c r="X678" s="4"/>
      <c r="Y678" s="4"/>
      <c r="Z678" s="4"/>
      <c r="AA678" s="3"/>
      <c r="AB678" s="4"/>
      <c r="AC678" s="4"/>
      <c r="AD678" s="4"/>
      <c r="AE678" s="3"/>
      <c r="AF678" s="5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</row>
    <row r="679" spans="1:126" x14ac:dyDescent="0.2">
      <c r="A679" s="91">
        <f t="shared" si="255"/>
        <v>40704</v>
      </c>
      <c r="B679" s="36">
        <f t="shared" si="249"/>
        <v>197979.56432313999</v>
      </c>
      <c r="C679" s="36">
        <f t="shared" si="247"/>
        <v>193224.82531844001</v>
      </c>
      <c r="D679" s="120">
        <f t="shared" si="256"/>
        <v>40674</v>
      </c>
      <c r="E679" s="3">
        <f t="shared" si="245"/>
        <v>1.8159999999999999E-3</v>
      </c>
      <c r="F679" s="21">
        <f t="shared" si="262"/>
        <v>31</v>
      </c>
      <c r="G679" s="21">
        <f t="shared" si="261"/>
        <v>31</v>
      </c>
      <c r="H679" s="36">
        <f t="shared" si="257"/>
        <v>1.001816</v>
      </c>
      <c r="I679" s="36">
        <f t="shared" si="258"/>
        <v>1.0112744199999999</v>
      </c>
      <c r="J679" s="36">
        <f t="shared" si="250"/>
        <v>1.0131108900000001</v>
      </c>
      <c r="K679" s="36">
        <f t="shared" si="251"/>
        <v>195758.17474844999</v>
      </c>
      <c r="L679" s="37">
        <f t="shared" si="259"/>
        <v>22</v>
      </c>
      <c r="M679" s="20">
        <f t="shared" si="246"/>
        <v>0</v>
      </c>
      <c r="N679" s="36">
        <f t="shared" si="252"/>
        <v>0</v>
      </c>
      <c r="O679" s="35">
        <f t="shared" si="260"/>
        <v>0.14499999999999999</v>
      </c>
      <c r="P679" s="38">
        <f t="shared" si="263"/>
        <v>1.0113476210000001</v>
      </c>
      <c r="Q679" s="36">
        <f t="shared" si="253"/>
        <v>2221.3895746899998</v>
      </c>
      <c r="R679" s="36">
        <f t="shared" si="254"/>
        <v>2221.3895746899998</v>
      </c>
      <c r="S679" s="39" t="s">
        <v>56</v>
      </c>
      <c r="T679" s="120">
        <f t="shared" si="248"/>
        <v>40704</v>
      </c>
      <c r="U679" s="21"/>
      <c r="V679" s="131">
        <v>47119</v>
      </c>
      <c r="W679" s="132" t="s">
        <v>86</v>
      </c>
      <c r="X679" s="21"/>
      <c r="Y679" s="21"/>
      <c r="Z679" s="21"/>
      <c r="AA679" s="20"/>
      <c r="AB679" s="21"/>
      <c r="AC679" s="21"/>
      <c r="AD679" s="21"/>
      <c r="AE679" s="20"/>
      <c r="AF679" s="6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9"/>
      <c r="DU679" s="29"/>
      <c r="DV679" s="29"/>
    </row>
    <row r="680" spans="1:126" x14ac:dyDescent="0.2">
      <c r="A680" s="90">
        <f t="shared" si="255"/>
        <v>40705</v>
      </c>
      <c r="B680" s="2">
        <f t="shared" si="249"/>
        <v>198061.09460508</v>
      </c>
      <c r="C680" s="2">
        <f t="shared" si="247"/>
        <v>195417.46740394001</v>
      </c>
      <c r="D680" s="47">
        <f t="shared" si="256"/>
        <v>40705</v>
      </c>
      <c r="E680" s="3">
        <f t="shared" si="245"/>
        <v>1.0690000000000001E-3</v>
      </c>
      <c r="F680" s="4">
        <f t="shared" si="262"/>
        <v>1</v>
      </c>
      <c r="G680" s="4">
        <f t="shared" si="261"/>
        <v>30</v>
      </c>
      <c r="H680" s="2">
        <f t="shared" si="257"/>
        <v>1.0000356100000001</v>
      </c>
      <c r="I680" s="2">
        <f t="shared" si="258"/>
        <v>1.0131108900000001</v>
      </c>
      <c r="J680" s="2">
        <f t="shared" si="250"/>
        <v>1.01314696</v>
      </c>
      <c r="K680" s="2">
        <f t="shared" si="251"/>
        <v>197986.61303119999</v>
      </c>
      <c r="L680" s="1">
        <f t="shared" si="259"/>
        <v>0</v>
      </c>
      <c r="M680" s="3">
        <f t="shared" si="246"/>
        <v>0</v>
      </c>
      <c r="N680" s="2">
        <f t="shared" si="252"/>
        <v>0</v>
      </c>
      <c r="O680" s="18">
        <f t="shared" si="260"/>
        <v>0.14499999999999999</v>
      </c>
      <c r="P680" s="8">
        <f t="shared" si="263"/>
        <v>1.0003761950000001</v>
      </c>
      <c r="Q680" s="2">
        <f t="shared" si="253"/>
        <v>74.481573879999999</v>
      </c>
      <c r="R680" s="2">
        <f t="shared" si="254"/>
        <v>74.481573879999999</v>
      </c>
      <c r="S680" s="9" t="s">
        <v>56</v>
      </c>
      <c r="T680" s="47">
        <f t="shared" si="248"/>
        <v>40734</v>
      </c>
      <c r="U680" s="4"/>
      <c r="V680" s="131">
        <v>47161</v>
      </c>
      <c r="W680" s="132" t="s">
        <v>70</v>
      </c>
      <c r="X680" s="4"/>
      <c r="Y680" s="4"/>
      <c r="Z680" s="4"/>
      <c r="AA680" s="3"/>
      <c r="AB680" s="4"/>
      <c r="AC680" s="4"/>
      <c r="AD680" s="4"/>
      <c r="AE680" s="3"/>
      <c r="AF680" s="5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</row>
    <row r="681" spans="1:126" x14ac:dyDescent="0.2">
      <c r="A681" s="90">
        <f t="shared" si="255"/>
        <v>40706</v>
      </c>
      <c r="B681" s="2">
        <f t="shared" si="249"/>
        <v>198142.66201879998</v>
      </c>
      <c r="C681" s="2">
        <f t="shared" si="247"/>
        <v>195417.46740394001</v>
      </c>
      <c r="D681" s="47">
        <f t="shared" si="256"/>
        <v>40705</v>
      </c>
      <c r="E681" s="3">
        <f t="shared" si="245"/>
        <v>1.0690000000000001E-3</v>
      </c>
      <c r="F681" s="4">
        <f t="shared" si="262"/>
        <v>2</v>
      </c>
      <c r="G681" s="4">
        <f t="shared" si="261"/>
        <v>30</v>
      </c>
      <c r="H681" s="2">
        <f t="shared" si="257"/>
        <v>1.0000712300000001</v>
      </c>
      <c r="I681" s="2">
        <f t="shared" si="258"/>
        <v>1.0131108900000001</v>
      </c>
      <c r="J681" s="2">
        <f t="shared" si="250"/>
        <v>1.0131830500000001</v>
      </c>
      <c r="K681" s="2">
        <f t="shared" si="251"/>
        <v>197993.66564759999</v>
      </c>
      <c r="L681" s="1">
        <f t="shared" si="259"/>
        <v>0</v>
      </c>
      <c r="M681" s="3">
        <f t="shared" si="246"/>
        <v>0</v>
      </c>
      <c r="N681" s="2">
        <f t="shared" si="252"/>
        <v>0</v>
      </c>
      <c r="O681" s="18">
        <f t="shared" si="260"/>
        <v>0.14499999999999999</v>
      </c>
      <c r="P681" s="8">
        <f t="shared" si="263"/>
        <v>1.0007525310000001</v>
      </c>
      <c r="Q681" s="2">
        <f t="shared" si="253"/>
        <v>148.9963712</v>
      </c>
      <c r="R681" s="2">
        <f t="shared" si="254"/>
        <v>148.9963712</v>
      </c>
      <c r="S681" s="9" t="s">
        <v>56</v>
      </c>
      <c r="T681" s="47">
        <f t="shared" si="248"/>
        <v>40734</v>
      </c>
      <c r="U681" s="4"/>
      <c r="V681" s="131">
        <v>47162</v>
      </c>
      <c r="W681" s="132" t="s">
        <v>70</v>
      </c>
      <c r="X681" s="4"/>
      <c r="Y681" s="4"/>
      <c r="Z681" s="4"/>
      <c r="AA681" s="3"/>
      <c r="AB681" s="4"/>
      <c r="AC681" s="4"/>
      <c r="AD681" s="4"/>
      <c r="AE681" s="3"/>
      <c r="AF681" s="5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</row>
    <row r="682" spans="1:126" x14ac:dyDescent="0.2">
      <c r="A682" s="90">
        <f t="shared" si="255"/>
        <v>40707</v>
      </c>
      <c r="B682" s="2">
        <f t="shared" si="249"/>
        <v>198224.26090054002</v>
      </c>
      <c r="C682" s="2">
        <f t="shared" si="247"/>
        <v>195417.46740394001</v>
      </c>
      <c r="D682" s="47">
        <f t="shared" si="256"/>
        <v>40705</v>
      </c>
      <c r="E682" s="3">
        <f t="shared" si="245"/>
        <v>1.0690000000000001E-3</v>
      </c>
      <c r="F682" s="4">
        <f t="shared" si="262"/>
        <v>3</v>
      </c>
      <c r="G682" s="4">
        <f t="shared" si="261"/>
        <v>30</v>
      </c>
      <c r="H682" s="2">
        <f t="shared" si="257"/>
        <v>1.0001068399999999</v>
      </c>
      <c r="I682" s="2">
        <f t="shared" si="258"/>
        <v>1.0131108900000001</v>
      </c>
      <c r="J682" s="2">
        <f t="shared" si="250"/>
        <v>1.01321913</v>
      </c>
      <c r="K682" s="2">
        <f t="shared" si="251"/>
        <v>198000.71630982001</v>
      </c>
      <c r="L682" s="1">
        <f t="shared" si="259"/>
        <v>0</v>
      </c>
      <c r="M682" s="3">
        <f t="shared" si="246"/>
        <v>0</v>
      </c>
      <c r="N682" s="2">
        <f t="shared" si="252"/>
        <v>0</v>
      </c>
      <c r="O682" s="18">
        <f t="shared" si="260"/>
        <v>0.14499999999999999</v>
      </c>
      <c r="P682" s="8">
        <f t="shared" si="263"/>
        <v>1.001129009</v>
      </c>
      <c r="Q682" s="2">
        <f t="shared" si="253"/>
        <v>223.54459072</v>
      </c>
      <c r="R682" s="2">
        <f t="shared" si="254"/>
        <v>223.54459072</v>
      </c>
      <c r="S682" s="9" t="s">
        <v>56</v>
      </c>
      <c r="T682" s="47">
        <f t="shared" si="248"/>
        <v>40734</v>
      </c>
      <c r="U682" s="4"/>
      <c r="V682" s="131">
        <v>47207</v>
      </c>
      <c r="W682" s="132" t="s">
        <v>87</v>
      </c>
      <c r="X682" s="4"/>
      <c r="Y682" s="4"/>
      <c r="Z682" s="4"/>
      <c r="AA682" s="3"/>
      <c r="AB682" s="4"/>
      <c r="AC682" s="4"/>
      <c r="AD682" s="4"/>
      <c r="AE682" s="3"/>
      <c r="AF682" s="5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</row>
    <row r="683" spans="1:126" x14ac:dyDescent="0.2">
      <c r="A683" s="90">
        <f t="shared" si="255"/>
        <v>40708</v>
      </c>
      <c r="B683" s="2">
        <f t="shared" si="249"/>
        <v>198305.89301021001</v>
      </c>
      <c r="C683" s="2">
        <f t="shared" si="247"/>
        <v>195417.46740394001</v>
      </c>
      <c r="D683" s="47">
        <f t="shared" si="256"/>
        <v>40705</v>
      </c>
      <c r="E683" s="3">
        <f t="shared" ref="E683:E746" si="264">IF(DAY(A682)=$E$2,VLOOKUP(A682,$AF$10:$AG$315,2),E682)</f>
        <v>1.0690000000000001E-3</v>
      </c>
      <c r="F683" s="4">
        <f t="shared" si="262"/>
        <v>4</v>
      </c>
      <c r="G683" s="4">
        <f t="shared" si="261"/>
        <v>30</v>
      </c>
      <c r="H683" s="2">
        <f t="shared" si="257"/>
        <v>1.00014246</v>
      </c>
      <c r="I683" s="2">
        <f t="shared" si="258"/>
        <v>1.0131108900000001</v>
      </c>
      <c r="J683" s="2">
        <f t="shared" si="250"/>
        <v>1.0132552100000001</v>
      </c>
      <c r="K683" s="2">
        <f t="shared" si="251"/>
        <v>198007.76697204</v>
      </c>
      <c r="L683" s="1">
        <f t="shared" si="259"/>
        <v>0</v>
      </c>
      <c r="M683" s="3">
        <f t="shared" si="246"/>
        <v>0</v>
      </c>
      <c r="N683" s="2">
        <f t="shared" si="252"/>
        <v>0</v>
      </c>
      <c r="O683" s="18">
        <f t="shared" si="260"/>
        <v>0.14499999999999999</v>
      </c>
      <c r="P683" s="8">
        <f t="shared" si="263"/>
        <v>1.0015056280000001</v>
      </c>
      <c r="Q683" s="2">
        <f t="shared" si="253"/>
        <v>298.12603817000002</v>
      </c>
      <c r="R683" s="2">
        <f t="shared" si="254"/>
        <v>298.12603817000002</v>
      </c>
      <c r="S683" s="9" t="s">
        <v>56</v>
      </c>
      <c r="T683" s="47">
        <f t="shared" si="248"/>
        <v>40734</v>
      </c>
      <c r="U683" s="4"/>
      <c r="V683" s="131">
        <v>47239</v>
      </c>
      <c r="W683" s="132" t="s">
        <v>89</v>
      </c>
      <c r="X683" s="4"/>
      <c r="Y683" s="4"/>
      <c r="Z683" s="4"/>
      <c r="AA683" s="3"/>
      <c r="AB683" s="4"/>
      <c r="AC683" s="4"/>
      <c r="AD683" s="4"/>
      <c r="AE683" s="3"/>
      <c r="AF683" s="5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</row>
    <row r="684" spans="1:126" x14ac:dyDescent="0.2">
      <c r="A684" s="90">
        <f t="shared" si="255"/>
        <v>40709</v>
      </c>
      <c r="B684" s="2">
        <f t="shared" si="249"/>
        <v>198387.56050667001</v>
      </c>
      <c r="C684" s="2">
        <f t="shared" si="247"/>
        <v>195417.46740394001</v>
      </c>
      <c r="D684" s="47">
        <f t="shared" si="256"/>
        <v>40705</v>
      </c>
      <c r="E684" s="3">
        <f t="shared" si="264"/>
        <v>1.0690000000000001E-3</v>
      </c>
      <c r="F684" s="4">
        <f t="shared" si="262"/>
        <v>5</v>
      </c>
      <c r="G684" s="4">
        <f t="shared" si="261"/>
        <v>30</v>
      </c>
      <c r="H684" s="2">
        <f t="shared" si="257"/>
        <v>1.00017808</v>
      </c>
      <c r="I684" s="2">
        <f t="shared" si="258"/>
        <v>1.0131108900000001</v>
      </c>
      <c r="J684" s="2">
        <f t="shared" si="250"/>
        <v>1.0132912999999999</v>
      </c>
      <c r="K684" s="2">
        <f t="shared" si="251"/>
        <v>198014.81958844</v>
      </c>
      <c r="L684" s="1">
        <f t="shared" si="259"/>
        <v>0</v>
      </c>
      <c r="M684" s="3">
        <f t="shared" si="246"/>
        <v>0</v>
      </c>
      <c r="N684" s="2">
        <f t="shared" si="252"/>
        <v>0</v>
      </c>
      <c r="O684" s="18">
        <f t="shared" si="260"/>
        <v>0.14499999999999999</v>
      </c>
      <c r="P684" s="8">
        <f t="shared" si="263"/>
        <v>1.0018823889999999</v>
      </c>
      <c r="Q684" s="2">
        <f t="shared" si="253"/>
        <v>372.74091822999998</v>
      </c>
      <c r="R684" s="2">
        <f t="shared" si="254"/>
        <v>372.74091822999998</v>
      </c>
      <c r="S684" s="9" t="s">
        <v>56</v>
      </c>
      <c r="T684" s="47">
        <f t="shared" si="248"/>
        <v>40734</v>
      </c>
      <c r="U684" s="4"/>
      <c r="V684" s="131">
        <v>47269</v>
      </c>
      <c r="W684" s="132" t="s">
        <v>88</v>
      </c>
      <c r="X684" s="4"/>
      <c r="Y684" s="4"/>
      <c r="Z684" s="4"/>
      <c r="AA684" s="3"/>
      <c r="AB684" s="4"/>
      <c r="AC684" s="4"/>
      <c r="AD684" s="4"/>
      <c r="AE684" s="3"/>
      <c r="AF684" s="5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</row>
    <row r="685" spans="1:126" x14ac:dyDescent="0.2">
      <c r="A685" s="90">
        <f t="shared" si="255"/>
        <v>40710</v>
      </c>
      <c r="B685" s="2">
        <f t="shared" si="249"/>
        <v>198469.26143653001</v>
      </c>
      <c r="C685" s="2">
        <f t="shared" si="247"/>
        <v>195417.46740394001</v>
      </c>
      <c r="D685" s="47">
        <f t="shared" si="256"/>
        <v>40705</v>
      </c>
      <c r="E685" s="3">
        <f t="shared" si="264"/>
        <v>1.0690000000000001E-3</v>
      </c>
      <c r="F685" s="4">
        <f t="shared" si="262"/>
        <v>6</v>
      </c>
      <c r="G685" s="4">
        <f t="shared" si="261"/>
        <v>30</v>
      </c>
      <c r="H685" s="2">
        <f t="shared" si="257"/>
        <v>1.0002137</v>
      </c>
      <c r="I685" s="2">
        <f t="shared" si="258"/>
        <v>1.0131108900000001</v>
      </c>
      <c r="J685" s="2">
        <f t="shared" si="250"/>
        <v>1.0133273899999999</v>
      </c>
      <c r="K685" s="2">
        <f t="shared" si="251"/>
        <v>198021.87220484001</v>
      </c>
      <c r="L685" s="1">
        <f t="shared" si="259"/>
        <v>0</v>
      </c>
      <c r="M685" s="3">
        <f t="shared" si="246"/>
        <v>0</v>
      </c>
      <c r="N685" s="2">
        <f t="shared" si="252"/>
        <v>0</v>
      </c>
      <c r="O685" s="18">
        <f t="shared" si="260"/>
        <v>0.14499999999999999</v>
      </c>
      <c r="P685" s="8">
        <f t="shared" si="263"/>
        <v>1.002259292</v>
      </c>
      <c r="Q685" s="2">
        <f t="shared" si="253"/>
        <v>447.38923168999997</v>
      </c>
      <c r="R685" s="2">
        <f t="shared" si="254"/>
        <v>447.38923168999997</v>
      </c>
      <c r="S685" s="9" t="s">
        <v>56</v>
      </c>
      <c r="T685" s="47">
        <f t="shared" si="248"/>
        <v>40734</v>
      </c>
      <c r="U685" s="4"/>
      <c r="V685" s="131">
        <v>47368</v>
      </c>
      <c r="W685" s="132" t="s">
        <v>90</v>
      </c>
      <c r="X685" s="4"/>
      <c r="Y685" s="4"/>
      <c r="Z685" s="4"/>
      <c r="AA685" s="3"/>
      <c r="AB685" s="4"/>
      <c r="AC685" s="4"/>
      <c r="AD685" s="4"/>
      <c r="AE685" s="3"/>
      <c r="AF685" s="5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</row>
    <row r="686" spans="1:126" x14ac:dyDescent="0.2">
      <c r="A686" s="90">
        <f t="shared" si="255"/>
        <v>40711</v>
      </c>
      <c r="B686" s="2">
        <f t="shared" si="249"/>
        <v>198550.99580281001</v>
      </c>
      <c r="C686" s="2">
        <f t="shared" si="247"/>
        <v>195417.46740394001</v>
      </c>
      <c r="D686" s="47">
        <f t="shared" si="256"/>
        <v>40705</v>
      </c>
      <c r="E686" s="3">
        <f t="shared" si="264"/>
        <v>1.0690000000000001E-3</v>
      </c>
      <c r="F686" s="4">
        <f t="shared" si="262"/>
        <v>7</v>
      </c>
      <c r="G686" s="4">
        <f t="shared" si="261"/>
        <v>30</v>
      </c>
      <c r="H686" s="2">
        <f t="shared" si="257"/>
        <v>1.0002493299999999</v>
      </c>
      <c r="I686" s="2">
        <f t="shared" si="258"/>
        <v>1.0131108900000001</v>
      </c>
      <c r="J686" s="2">
        <f t="shared" si="250"/>
        <v>1.01336348</v>
      </c>
      <c r="K686" s="2">
        <f t="shared" si="251"/>
        <v>198028.92482124001</v>
      </c>
      <c r="L686" s="1">
        <f t="shared" si="259"/>
        <v>0</v>
      </c>
      <c r="M686" s="3">
        <f t="shared" si="246"/>
        <v>0</v>
      </c>
      <c r="N686" s="2">
        <f t="shared" si="252"/>
        <v>0</v>
      </c>
      <c r="O686" s="18">
        <f t="shared" si="260"/>
        <v>0.14499999999999999</v>
      </c>
      <c r="P686" s="8">
        <f t="shared" si="263"/>
        <v>1.002636337</v>
      </c>
      <c r="Q686" s="2">
        <f t="shared" si="253"/>
        <v>522.07098156999996</v>
      </c>
      <c r="R686" s="2">
        <f t="shared" si="254"/>
        <v>522.07098156999996</v>
      </c>
      <c r="S686" s="9" t="s">
        <v>56</v>
      </c>
      <c r="T686" s="47">
        <f t="shared" si="248"/>
        <v>40734</v>
      </c>
      <c r="U686" s="4"/>
      <c r="V686" s="131">
        <v>47403</v>
      </c>
      <c r="W686" s="125" t="s">
        <v>76</v>
      </c>
      <c r="X686" s="4"/>
      <c r="Y686" s="4"/>
      <c r="Z686" s="4"/>
      <c r="AA686" s="3"/>
      <c r="AB686" s="4"/>
      <c r="AC686" s="4"/>
      <c r="AD686" s="4"/>
      <c r="AE686" s="3"/>
      <c r="AF686" s="5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</row>
    <row r="687" spans="1:126" x14ac:dyDescent="0.2">
      <c r="A687" s="90">
        <f t="shared" si="255"/>
        <v>40712</v>
      </c>
      <c r="B687" s="2">
        <f t="shared" si="249"/>
        <v>198632.76341046998</v>
      </c>
      <c r="C687" s="2">
        <f t="shared" si="247"/>
        <v>195417.46740394001</v>
      </c>
      <c r="D687" s="47">
        <f t="shared" si="256"/>
        <v>40705</v>
      </c>
      <c r="E687" s="3">
        <f t="shared" si="264"/>
        <v>1.0690000000000001E-3</v>
      </c>
      <c r="F687" s="4">
        <f t="shared" si="262"/>
        <v>8</v>
      </c>
      <c r="G687" s="4">
        <f t="shared" si="261"/>
        <v>30</v>
      </c>
      <c r="H687" s="2">
        <f t="shared" si="257"/>
        <v>1.00028495</v>
      </c>
      <c r="I687" s="2">
        <f t="shared" si="258"/>
        <v>1.0131108900000001</v>
      </c>
      <c r="J687" s="2">
        <f t="shared" si="250"/>
        <v>1.01339957</v>
      </c>
      <c r="K687" s="2">
        <f t="shared" si="251"/>
        <v>198035.97743763999</v>
      </c>
      <c r="L687" s="1">
        <f t="shared" si="259"/>
        <v>0</v>
      </c>
      <c r="M687" s="3">
        <f t="shared" si="246"/>
        <v>0</v>
      </c>
      <c r="N687" s="2">
        <f t="shared" si="252"/>
        <v>0</v>
      </c>
      <c r="O687" s="18">
        <f t="shared" si="260"/>
        <v>0.14499999999999999</v>
      </c>
      <c r="P687" s="8">
        <f t="shared" si="263"/>
        <v>1.0030135229999999</v>
      </c>
      <c r="Q687" s="2">
        <f t="shared" si="253"/>
        <v>596.78597282999999</v>
      </c>
      <c r="R687" s="2">
        <f t="shared" si="254"/>
        <v>596.78597282999999</v>
      </c>
      <c r="S687" s="9" t="s">
        <v>56</v>
      </c>
      <c r="T687" s="47">
        <f t="shared" si="248"/>
        <v>40734</v>
      </c>
      <c r="U687" s="4"/>
      <c r="V687" s="131">
        <v>47424</v>
      </c>
      <c r="W687" s="132" t="s">
        <v>82</v>
      </c>
      <c r="X687" s="4"/>
      <c r="Y687" s="4"/>
      <c r="Z687" s="4"/>
      <c r="AA687" s="3"/>
      <c r="AB687" s="4"/>
      <c r="AC687" s="4"/>
      <c r="AD687" s="4"/>
      <c r="AE687" s="3"/>
      <c r="AF687" s="5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</row>
    <row r="688" spans="1:126" x14ac:dyDescent="0.2">
      <c r="A688" s="90">
        <f t="shared" si="255"/>
        <v>40713</v>
      </c>
      <c r="B688" s="2">
        <f t="shared" si="249"/>
        <v>198714.56661938</v>
      </c>
      <c r="C688" s="2">
        <f t="shared" si="247"/>
        <v>195417.46740394001</v>
      </c>
      <c r="D688" s="47">
        <f t="shared" si="256"/>
        <v>40705</v>
      </c>
      <c r="E688" s="3">
        <f t="shared" si="264"/>
        <v>1.0690000000000001E-3</v>
      </c>
      <c r="F688" s="4">
        <f t="shared" si="262"/>
        <v>9</v>
      </c>
      <c r="G688" s="4">
        <f t="shared" si="261"/>
        <v>30</v>
      </c>
      <c r="H688" s="2">
        <f t="shared" si="257"/>
        <v>1.0003205799999999</v>
      </c>
      <c r="I688" s="2">
        <f t="shared" si="258"/>
        <v>1.0131108900000001</v>
      </c>
      <c r="J688" s="2">
        <f t="shared" si="250"/>
        <v>1.01343567</v>
      </c>
      <c r="K688" s="2">
        <f t="shared" si="251"/>
        <v>198043.03200820999</v>
      </c>
      <c r="L688" s="1">
        <f t="shared" si="259"/>
        <v>0</v>
      </c>
      <c r="M688" s="3">
        <f t="shared" si="246"/>
        <v>0</v>
      </c>
      <c r="N688" s="2">
        <f t="shared" si="252"/>
        <v>0</v>
      </c>
      <c r="O688" s="18">
        <f t="shared" si="260"/>
        <v>0.14499999999999999</v>
      </c>
      <c r="P688" s="8">
        <f t="shared" si="263"/>
        <v>1.0033908520000001</v>
      </c>
      <c r="Q688" s="2">
        <f t="shared" si="253"/>
        <v>671.53461116999995</v>
      </c>
      <c r="R688" s="2">
        <f t="shared" si="254"/>
        <v>671.53461116999995</v>
      </c>
      <c r="S688" s="9" t="s">
        <v>56</v>
      </c>
      <c r="T688" s="47">
        <f t="shared" si="248"/>
        <v>40734</v>
      </c>
      <c r="U688" s="4"/>
      <c r="V688" s="131">
        <v>47437</v>
      </c>
      <c r="W688" s="132" t="s">
        <v>83</v>
      </c>
      <c r="X688" s="4"/>
      <c r="Y688" s="4"/>
      <c r="Z688" s="4"/>
      <c r="AA688" s="3"/>
      <c r="AB688" s="4"/>
      <c r="AC688" s="4"/>
      <c r="AD688" s="4"/>
      <c r="AE688" s="3"/>
      <c r="AF688" s="5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</row>
    <row r="689" spans="1:123" x14ac:dyDescent="0.2">
      <c r="A689" s="90">
        <f t="shared" si="255"/>
        <v>40714</v>
      </c>
      <c r="B689" s="2">
        <f t="shared" si="249"/>
        <v>198796.40111559999</v>
      </c>
      <c r="C689" s="2">
        <f t="shared" si="247"/>
        <v>195417.46740394001</v>
      </c>
      <c r="D689" s="47">
        <f t="shared" si="256"/>
        <v>40705</v>
      </c>
      <c r="E689" s="3">
        <f t="shared" si="264"/>
        <v>1.0690000000000001E-3</v>
      </c>
      <c r="F689" s="4">
        <f t="shared" si="262"/>
        <v>10</v>
      </c>
      <c r="G689" s="4">
        <f t="shared" si="261"/>
        <v>30</v>
      </c>
      <c r="H689" s="2">
        <f t="shared" si="257"/>
        <v>1.0003561999999999</v>
      </c>
      <c r="I689" s="2">
        <f t="shared" si="258"/>
        <v>1.0131108900000001</v>
      </c>
      <c r="J689" s="2">
        <f t="shared" si="250"/>
        <v>1.0134717600000001</v>
      </c>
      <c r="K689" s="2">
        <f t="shared" si="251"/>
        <v>198050.08462461</v>
      </c>
      <c r="L689" s="1">
        <f t="shared" si="259"/>
        <v>0</v>
      </c>
      <c r="M689" s="3">
        <f t="shared" si="246"/>
        <v>0</v>
      </c>
      <c r="N689" s="2">
        <f t="shared" si="252"/>
        <v>0</v>
      </c>
      <c r="O689" s="18">
        <f t="shared" si="260"/>
        <v>0.14499999999999999</v>
      </c>
      <c r="P689" s="8">
        <f t="shared" si="263"/>
        <v>1.003768322</v>
      </c>
      <c r="Q689" s="2">
        <f t="shared" si="253"/>
        <v>746.31649099000003</v>
      </c>
      <c r="R689" s="2">
        <f t="shared" si="254"/>
        <v>746.31649099000003</v>
      </c>
      <c r="S689" s="9" t="s">
        <v>56</v>
      </c>
      <c r="T689" s="47">
        <f t="shared" si="248"/>
        <v>40734</v>
      </c>
      <c r="U689" s="4"/>
      <c r="V689" s="131">
        <v>47477</v>
      </c>
      <c r="W689" s="132" t="s">
        <v>84</v>
      </c>
      <c r="X689" s="4"/>
      <c r="Y689" s="4"/>
      <c r="Z689" s="4"/>
      <c r="AA689" s="3"/>
      <c r="AB689" s="4"/>
      <c r="AC689" s="4"/>
      <c r="AD689" s="4"/>
      <c r="AE689" s="3"/>
      <c r="AF689" s="5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</row>
    <row r="690" spans="1:123" x14ac:dyDescent="0.2">
      <c r="A690" s="90">
        <f t="shared" si="255"/>
        <v>40715</v>
      </c>
      <c r="B690" s="2">
        <f t="shared" si="249"/>
        <v>198878.26925829001</v>
      </c>
      <c r="C690" s="2">
        <f t="shared" si="247"/>
        <v>195417.46740394001</v>
      </c>
      <c r="D690" s="47">
        <f t="shared" si="256"/>
        <v>40705</v>
      </c>
      <c r="E690" s="3">
        <f t="shared" si="264"/>
        <v>1.0690000000000001E-3</v>
      </c>
      <c r="F690" s="4">
        <f t="shared" si="262"/>
        <v>11</v>
      </c>
      <c r="G690" s="4">
        <f t="shared" si="261"/>
        <v>30</v>
      </c>
      <c r="H690" s="2">
        <f t="shared" si="257"/>
        <v>1.0003918300000001</v>
      </c>
      <c r="I690" s="2">
        <f t="shared" si="258"/>
        <v>1.0131108900000001</v>
      </c>
      <c r="J690" s="2">
        <f t="shared" si="250"/>
        <v>1.0135078500000001</v>
      </c>
      <c r="K690" s="2">
        <f t="shared" si="251"/>
        <v>198057.13724101</v>
      </c>
      <c r="L690" s="1">
        <f t="shared" si="259"/>
        <v>0</v>
      </c>
      <c r="M690" s="3">
        <f t="shared" si="246"/>
        <v>0</v>
      </c>
      <c r="N690" s="2">
        <f t="shared" si="252"/>
        <v>0</v>
      </c>
      <c r="O690" s="18">
        <f t="shared" si="260"/>
        <v>0.14499999999999999</v>
      </c>
      <c r="P690" s="8">
        <f t="shared" si="263"/>
        <v>1.0041459349999999</v>
      </c>
      <c r="Q690" s="2">
        <f t="shared" si="253"/>
        <v>821.13201728000001</v>
      </c>
      <c r="R690" s="2">
        <f t="shared" si="254"/>
        <v>821.13201728000001</v>
      </c>
      <c r="S690" s="9" t="s">
        <v>56</v>
      </c>
      <c r="T690" s="47">
        <f t="shared" si="248"/>
        <v>40734</v>
      </c>
      <c r="U690" s="4"/>
      <c r="V690" s="131">
        <v>47484</v>
      </c>
      <c r="W690" s="132" t="s">
        <v>86</v>
      </c>
      <c r="X690" s="4"/>
      <c r="Y690" s="4"/>
      <c r="Z690" s="4"/>
      <c r="AA690" s="3"/>
      <c r="AB690" s="4"/>
      <c r="AC690" s="4"/>
      <c r="AD690" s="4"/>
      <c r="AE690" s="3"/>
      <c r="AF690" s="5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</row>
    <row r="691" spans="1:123" x14ac:dyDescent="0.2">
      <c r="A691" s="90">
        <f t="shared" si="255"/>
        <v>40716</v>
      </c>
      <c r="B691" s="2">
        <f t="shared" si="249"/>
        <v>198960.17261737</v>
      </c>
      <c r="C691" s="2">
        <f t="shared" si="247"/>
        <v>195417.46740394001</v>
      </c>
      <c r="D691" s="47">
        <f t="shared" si="256"/>
        <v>40705</v>
      </c>
      <c r="E691" s="3">
        <f t="shared" si="264"/>
        <v>1.0690000000000001E-3</v>
      </c>
      <c r="F691" s="4">
        <f t="shared" si="262"/>
        <v>12</v>
      </c>
      <c r="G691" s="4">
        <f t="shared" si="261"/>
        <v>30</v>
      </c>
      <c r="H691" s="2">
        <f t="shared" si="257"/>
        <v>1.00042746</v>
      </c>
      <c r="I691" s="2">
        <f t="shared" si="258"/>
        <v>1.0131108900000001</v>
      </c>
      <c r="J691" s="2">
        <f t="shared" si="250"/>
        <v>1.0135439500000001</v>
      </c>
      <c r="K691" s="2">
        <f t="shared" si="251"/>
        <v>198064.19181158001</v>
      </c>
      <c r="L691" s="1">
        <f t="shared" si="259"/>
        <v>0</v>
      </c>
      <c r="M691" s="3">
        <f t="shared" si="246"/>
        <v>0</v>
      </c>
      <c r="N691" s="2">
        <f t="shared" si="252"/>
        <v>0</v>
      </c>
      <c r="O691" s="18">
        <f t="shared" si="260"/>
        <v>0.14499999999999999</v>
      </c>
      <c r="P691" s="8">
        <f t="shared" si="263"/>
        <v>1.004523689</v>
      </c>
      <c r="Q691" s="2">
        <f t="shared" si="253"/>
        <v>895.98080578999998</v>
      </c>
      <c r="R691" s="2">
        <f t="shared" si="254"/>
        <v>895.98080578999998</v>
      </c>
      <c r="S691" s="9" t="s">
        <v>56</v>
      </c>
      <c r="T691" s="47">
        <f t="shared" si="248"/>
        <v>40734</v>
      </c>
      <c r="U691" s="4"/>
      <c r="V691" s="131">
        <v>47546</v>
      </c>
      <c r="W691" s="132" t="s">
        <v>70</v>
      </c>
      <c r="X691" s="4"/>
      <c r="Y691" s="4"/>
      <c r="Z691" s="4"/>
      <c r="AA691" s="3"/>
      <c r="AB691" s="4"/>
      <c r="AC691" s="4"/>
      <c r="AD691" s="4"/>
      <c r="AE691" s="3"/>
      <c r="AF691" s="5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</row>
    <row r="692" spans="1:123" x14ac:dyDescent="0.2">
      <c r="A692" s="90">
        <f t="shared" si="255"/>
        <v>40717</v>
      </c>
      <c r="B692" s="2">
        <f t="shared" si="249"/>
        <v>199042.10963041001</v>
      </c>
      <c r="C692" s="2">
        <f t="shared" si="247"/>
        <v>195417.46740394001</v>
      </c>
      <c r="D692" s="47">
        <f t="shared" si="256"/>
        <v>40705</v>
      </c>
      <c r="E692" s="3">
        <f t="shared" si="264"/>
        <v>1.0690000000000001E-3</v>
      </c>
      <c r="F692" s="4">
        <f t="shared" si="262"/>
        <v>13</v>
      </c>
      <c r="G692" s="4">
        <f t="shared" si="261"/>
        <v>30</v>
      </c>
      <c r="H692" s="2">
        <f t="shared" si="257"/>
        <v>1.00046309</v>
      </c>
      <c r="I692" s="2">
        <f t="shared" si="258"/>
        <v>1.0131108900000001</v>
      </c>
      <c r="J692" s="2">
        <f t="shared" si="250"/>
        <v>1.0135800500000001</v>
      </c>
      <c r="K692" s="2">
        <f t="shared" si="251"/>
        <v>198071.24638215001</v>
      </c>
      <c r="L692" s="1">
        <f t="shared" si="259"/>
        <v>0</v>
      </c>
      <c r="M692" s="3">
        <f t="shared" si="246"/>
        <v>0</v>
      </c>
      <c r="N692" s="2">
        <f t="shared" si="252"/>
        <v>0</v>
      </c>
      <c r="O692" s="18">
        <f t="shared" si="260"/>
        <v>0.14499999999999999</v>
      </c>
      <c r="P692" s="8">
        <f t="shared" si="263"/>
        <v>1.0049015859999999</v>
      </c>
      <c r="Q692" s="2">
        <f t="shared" si="253"/>
        <v>970.86324825999998</v>
      </c>
      <c r="R692" s="2">
        <f t="shared" si="254"/>
        <v>970.86324825999998</v>
      </c>
      <c r="S692" s="9" t="s">
        <v>56</v>
      </c>
      <c r="T692" s="47">
        <f t="shared" si="248"/>
        <v>40734</v>
      </c>
      <c r="U692" s="4"/>
      <c r="V692" s="131">
        <v>47547</v>
      </c>
      <c r="W692" s="132" t="s">
        <v>70</v>
      </c>
      <c r="X692" s="4"/>
      <c r="Y692" s="4"/>
      <c r="Z692" s="4"/>
      <c r="AA692" s="3"/>
      <c r="AB692" s="4"/>
      <c r="AC692" s="4"/>
      <c r="AD692" s="4"/>
      <c r="AE692" s="3"/>
      <c r="AF692" s="5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</row>
    <row r="693" spans="1:123" x14ac:dyDescent="0.2">
      <c r="A693" s="90">
        <f t="shared" si="255"/>
        <v>40718</v>
      </c>
      <c r="B693" s="2">
        <f t="shared" si="249"/>
        <v>199124.07793981998</v>
      </c>
      <c r="C693" s="2">
        <f t="shared" si="247"/>
        <v>195417.46740394001</v>
      </c>
      <c r="D693" s="47">
        <f t="shared" si="256"/>
        <v>40705</v>
      </c>
      <c r="E693" s="3">
        <f t="shared" si="264"/>
        <v>1.0690000000000001E-3</v>
      </c>
      <c r="F693" s="4">
        <f t="shared" si="262"/>
        <v>14</v>
      </c>
      <c r="G693" s="4">
        <f t="shared" si="261"/>
        <v>30</v>
      </c>
      <c r="H693" s="2">
        <f t="shared" si="257"/>
        <v>1.00049872</v>
      </c>
      <c r="I693" s="2">
        <f t="shared" si="258"/>
        <v>1.0131108900000001</v>
      </c>
      <c r="J693" s="2">
        <f t="shared" si="250"/>
        <v>1.0136161400000001</v>
      </c>
      <c r="K693" s="2">
        <f t="shared" si="251"/>
        <v>198078.29899854999</v>
      </c>
      <c r="L693" s="1">
        <f t="shared" si="259"/>
        <v>0</v>
      </c>
      <c r="M693" s="3">
        <f t="shared" si="246"/>
        <v>0</v>
      </c>
      <c r="N693" s="2">
        <f t="shared" si="252"/>
        <v>0</v>
      </c>
      <c r="O693" s="18">
        <f t="shared" si="260"/>
        <v>0.14499999999999999</v>
      </c>
      <c r="P693" s="8">
        <f t="shared" si="263"/>
        <v>1.0052796239999999</v>
      </c>
      <c r="Q693" s="2">
        <f t="shared" si="253"/>
        <v>1045.7789412699999</v>
      </c>
      <c r="R693" s="2">
        <f t="shared" si="254"/>
        <v>1045.7789412699999</v>
      </c>
      <c r="S693" s="9" t="s">
        <v>56</v>
      </c>
      <c r="T693" s="47">
        <f t="shared" si="248"/>
        <v>40734</v>
      </c>
      <c r="U693" s="4"/>
      <c r="V693" s="131">
        <v>47592</v>
      </c>
      <c r="W693" s="132" t="s">
        <v>87</v>
      </c>
      <c r="X693" s="4"/>
      <c r="Y693" s="4"/>
      <c r="Z693" s="4"/>
      <c r="AA693" s="3"/>
      <c r="AB693" s="4"/>
      <c r="AC693" s="4"/>
      <c r="AD693" s="4"/>
      <c r="AE693" s="3"/>
      <c r="AF693" s="5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</row>
    <row r="694" spans="1:123" x14ac:dyDescent="0.2">
      <c r="A694" s="90">
        <f t="shared" si="255"/>
        <v>40719</v>
      </c>
      <c r="B694" s="2">
        <f t="shared" si="249"/>
        <v>199206.08187297999</v>
      </c>
      <c r="C694" s="2">
        <f t="shared" si="247"/>
        <v>195417.46740394001</v>
      </c>
      <c r="D694" s="47">
        <f t="shared" si="256"/>
        <v>40705</v>
      </c>
      <c r="E694" s="3">
        <f t="shared" si="264"/>
        <v>1.0690000000000001E-3</v>
      </c>
      <c r="F694" s="4">
        <f t="shared" si="262"/>
        <v>15</v>
      </c>
      <c r="G694" s="4">
        <f t="shared" si="261"/>
        <v>30</v>
      </c>
      <c r="H694" s="2">
        <f t="shared" si="257"/>
        <v>1.0005343499999999</v>
      </c>
      <c r="I694" s="2">
        <f t="shared" si="258"/>
        <v>1.0131108900000001</v>
      </c>
      <c r="J694" s="2">
        <f t="shared" si="250"/>
        <v>1.0136522400000001</v>
      </c>
      <c r="K694" s="2">
        <f t="shared" si="251"/>
        <v>198085.35356913001</v>
      </c>
      <c r="L694" s="1">
        <f t="shared" si="259"/>
        <v>0</v>
      </c>
      <c r="M694" s="3">
        <f t="shared" si="246"/>
        <v>0</v>
      </c>
      <c r="N694" s="2">
        <f t="shared" si="252"/>
        <v>0</v>
      </c>
      <c r="O694" s="18">
        <f t="shared" si="260"/>
        <v>0.14499999999999999</v>
      </c>
      <c r="P694" s="8">
        <f t="shared" si="263"/>
        <v>1.005657805</v>
      </c>
      <c r="Q694" s="2">
        <f t="shared" si="253"/>
        <v>1120.72830385</v>
      </c>
      <c r="R694" s="2">
        <f t="shared" si="254"/>
        <v>1120.72830385</v>
      </c>
      <c r="S694" s="9" t="s">
        <v>56</v>
      </c>
      <c r="T694" s="47">
        <f t="shared" si="248"/>
        <v>40734</v>
      </c>
      <c r="U694" s="4"/>
      <c r="V694" s="131">
        <v>47604</v>
      </c>
      <c r="W694" s="132" t="s">
        <v>89</v>
      </c>
      <c r="X694" s="4"/>
      <c r="Y694" s="4"/>
      <c r="Z694" s="4"/>
      <c r="AA694" s="3"/>
      <c r="AB694" s="4"/>
      <c r="AC694" s="4"/>
      <c r="AD694" s="4"/>
      <c r="AE694" s="3"/>
      <c r="AF694" s="5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</row>
    <row r="695" spans="1:123" x14ac:dyDescent="0.2">
      <c r="A695" s="90">
        <f t="shared" si="255"/>
        <v>40720</v>
      </c>
      <c r="B695" s="2">
        <f t="shared" si="249"/>
        <v>199288.12123702001</v>
      </c>
      <c r="C695" s="2">
        <f t="shared" si="247"/>
        <v>195417.46740394001</v>
      </c>
      <c r="D695" s="47">
        <f t="shared" si="256"/>
        <v>40705</v>
      </c>
      <c r="E695" s="3">
        <f t="shared" si="264"/>
        <v>1.0690000000000001E-3</v>
      </c>
      <c r="F695" s="4">
        <f t="shared" si="262"/>
        <v>16</v>
      </c>
      <c r="G695" s="4">
        <f t="shared" si="261"/>
        <v>30</v>
      </c>
      <c r="H695" s="2">
        <f t="shared" si="257"/>
        <v>1.00056999</v>
      </c>
      <c r="I695" s="2">
        <f t="shared" si="258"/>
        <v>1.0131108900000001</v>
      </c>
      <c r="J695" s="2">
        <f t="shared" si="250"/>
        <v>1.01368835</v>
      </c>
      <c r="K695" s="2">
        <f t="shared" si="251"/>
        <v>198092.41009387001</v>
      </c>
      <c r="L695" s="1">
        <f t="shared" si="259"/>
        <v>0</v>
      </c>
      <c r="M695" s="3">
        <f t="shared" si="246"/>
        <v>0</v>
      </c>
      <c r="N695" s="2">
        <f t="shared" si="252"/>
        <v>0</v>
      </c>
      <c r="O695" s="18">
        <f t="shared" si="260"/>
        <v>0.14499999999999999</v>
      </c>
      <c r="P695" s="8">
        <f t="shared" si="263"/>
        <v>1.0060361280000001</v>
      </c>
      <c r="Q695" s="2">
        <f t="shared" si="253"/>
        <v>1195.71114315</v>
      </c>
      <c r="R695" s="2">
        <f t="shared" si="254"/>
        <v>1195.71114315</v>
      </c>
      <c r="S695" s="9" t="s">
        <v>56</v>
      </c>
      <c r="T695" s="47">
        <f t="shared" si="248"/>
        <v>40734</v>
      </c>
      <c r="U695" s="4"/>
      <c r="V695" s="131">
        <v>47654</v>
      </c>
      <c r="W695" s="132" t="s">
        <v>88</v>
      </c>
      <c r="X695" s="4"/>
      <c r="Y695" s="4"/>
      <c r="Z695" s="4"/>
      <c r="AA695" s="3"/>
      <c r="AB695" s="4"/>
      <c r="AC695" s="4"/>
      <c r="AD695" s="4"/>
      <c r="AE695" s="3"/>
      <c r="AF695" s="5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</row>
    <row r="696" spans="1:123" x14ac:dyDescent="0.2">
      <c r="A696" s="90">
        <f t="shared" si="255"/>
        <v>40721</v>
      </c>
      <c r="B696" s="2">
        <f t="shared" si="249"/>
        <v>199370.19230188002</v>
      </c>
      <c r="C696" s="2">
        <f t="shared" si="247"/>
        <v>195417.46740394001</v>
      </c>
      <c r="D696" s="47">
        <f t="shared" si="256"/>
        <v>40705</v>
      </c>
      <c r="E696" s="3">
        <f t="shared" si="264"/>
        <v>1.0690000000000001E-3</v>
      </c>
      <c r="F696" s="4">
        <f t="shared" si="262"/>
        <v>17</v>
      </c>
      <c r="G696" s="4">
        <f t="shared" si="261"/>
        <v>30</v>
      </c>
      <c r="H696" s="2">
        <f t="shared" si="257"/>
        <v>1.00060562</v>
      </c>
      <c r="I696" s="2">
        <f t="shared" si="258"/>
        <v>1.0131108900000001</v>
      </c>
      <c r="J696" s="2">
        <f t="shared" si="250"/>
        <v>1.01372445</v>
      </c>
      <c r="K696" s="2">
        <f t="shared" si="251"/>
        <v>198099.46466445</v>
      </c>
      <c r="L696" s="1">
        <f t="shared" si="259"/>
        <v>0</v>
      </c>
      <c r="M696" s="3">
        <f t="shared" si="246"/>
        <v>0</v>
      </c>
      <c r="N696" s="2">
        <f t="shared" si="252"/>
        <v>0</v>
      </c>
      <c r="O696" s="18">
        <f t="shared" si="260"/>
        <v>0.14499999999999999</v>
      </c>
      <c r="P696" s="8">
        <f t="shared" si="263"/>
        <v>1.006414594</v>
      </c>
      <c r="Q696" s="2">
        <f t="shared" si="253"/>
        <v>1270.72763743</v>
      </c>
      <c r="R696" s="2">
        <f t="shared" si="254"/>
        <v>1270.72763743</v>
      </c>
      <c r="S696" s="9" t="s">
        <v>56</v>
      </c>
      <c r="T696" s="47">
        <f t="shared" si="248"/>
        <v>40734</v>
      </c>
      <c r="U696" s="4"/>
      <c r="V696" s="131">
        <v>47802</v>
      </c>
      <c r="W696" s="132" t="s">
        <v>91</v>
      </c>
      <c r="X696" s="4"/>
      <c r="Y696" s="4"/>
      <c r="Z696" s="4"/>
      <c r="AA696" s="3"/>
      <c r="AB696" s="4"/>
      <c r="AC696" s="4"/>
      <c r="AD696" s="4"/>
      <c r="AE696" s="3"/>
      <c r="AF696" s="5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</row>
    <row r="697" spans="1:123" x14ac:dyDescent="0.2">
      <c r="A697" s="90">
        <f t="shared" si="255"/>
        <v>40722</v>
      </c>
      <c r="B697" s="2">
        <f t="shared" si="249"/>
        <v>199452.29683770001</v>
      </c>
      <c r="C697" s="2">
        <f t="shared" si="247"/>
        <v>195417.46740394001</v>
      </c>
      <c r="D697" s="47">
        <f t="shared" si="256"/>
        <v>40705</v>
      </c>
      <c r="E697" s="3">
        <f t="shared" si="264"/>
        <v>1.0690000000000001E-3</v>
      </c>
      <c r="F697" s="4">
        <f t="shared" si="262"/>
        <v>18</v>
      </c>
      <c r="G697" s="4">
        <f t="shared" si="261"/>
        <v>30</v>
      </c>
      <c r="H697" s="2">
        <f t="shared" si="257"/>
        <v>1.0006412600000001</v>
      </c>
      <c r="I697" s="2">
        <f t="shared" si="258"/>
        <v>1.0131108900000001</v>
      </c>
      <c r="J697" s="2">
        <f t="shared" si="250"/>
        <v>1.01376055</v>
      </c>
      <c r="K697" s="2">
        <f t="shared" si="251"/>
        <v>198106.51923502001</v>
      </c>
      <c r="L697" s="1">
        <f t="shared" si="259"/>
        <v>0</v>
      </c>
      <c r="M697" s="3">
        <f t="shared" si="246"/>
        <v>0</v>
      </c>
      <c r="N697" s="2">
        <f t="shared" si="252"/>
        <v>0</v>
      </c>
      <c r="O697" s="18">
        <f t="shared" si="260"/>
        <v>0.14499999999999999</v>
      </c>
      <c r="P697" s="8">
        <f t="shared" si="263"/>
        <v>1.0067932020000001</v>
      </c>
      <c r="Q697" s="2">
        <f t="shared" si="253"/>
        <v>1345.77760268</v>
      </c>
      <c r="R697" s="2">
        <f t="shared" si="254"/>
        <v>1345.77760268</v>
      </c>
      <c r="S697" s="9" t="s">
        <v>56</v>
      </c>
      <c r="T697" s="47">
        <f t="shared" si="248"/>
        <v>40734</v>
      </c>
      <c r="U697" s="4"/>
      <c r="V697" s="131">
        <v>47842</v>
      </c>
      <c r="W697" s="132" t="s">
        <v>84</v>
      </c>
      <c r="X697" s="4"/>
      <c r="Y697" s="4"/>
      <c r="Z697" s="4"/>
      <c r="AA697" s="3"/>
      <c r="AB697" s="4"/>
      <c r="AC697" s="4"/>
      <c r="AD697" s="4"/>
      <c r="AE697" s="3"/>
      <c r="AF697" s="5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</row>
    <row r="698" spans="1:123" x14ac:dyDescent="0.2">
      <c r="A698" s="90">
        <f t="shared" si="255"/>
        <v>40723</v>
      </c>
      <c r="B698" s="2">
        <f t="shared" si="249"/>
        <v>199534.43681566001</v>
      </c>
      <c r="C698" s="2">
        <f t="shared" si="247"/>
        <v>195417.46740394001</v>
      </c>
      <c r="D698" s="47">
        <f t="shared" si="256"/>
        <v>40705</v>
      </c>
      <c r="E698" s="3">
        <f t="shared" si="264"/>
        <v>1.0690000000000001E-3</v>
      </c>
      <c r="F698" s="4">
        <f t="shared" si="262"/>
        <v>19</v>
      </c>
      <c r="G698" s="4">
        <f t="shared" si="261"/>
        <v>30</v>
      </c>
      <c r="H698" s="2">
        <f t="shared" si="257"/>
        <v>1.0006769</v>
      </c>
      <c r="I698" s="2">
        <f t="shared" si="258"/>
        <v>1.0131108900000001</v>
      </c>
      <c r="J698" s="2">
        <f t="shared" si="250"/>
        <v>1.0137966599999999</v>
      </c>
      <c r="K698" s="2">
        <f t="shared" si="251"/>
        <v>198113.57575977</v>
      </c>
      <c r="L698" s="1">
        <f t="shared" si="259"/>
        <v>0</v>
      </c>
      <c r="M698" s="3">
        <f t="shared" si="246"/>
        <v>0</v>
      </c>
      <c r="N698" s="2">
        <f t="shared" si="252"/>
        <v>0</v>
      </c>
      <c r="O698" s="18">
        <f t="shared" si="260"/>
        <v>0.14499999999999999</v>
      </c>
      <c r="P698" s="8">
        <f t="shared" si="263"/>
        <v>1.007171952</v>
      </c>
      <c r="Q698" s="2">
        <f t="shared" si="253"/>
        <v>1420.86105589</v>
      </c>
      <c r="R698" s="2">
        <f t="shared" si="254"/>
        <v>1420.86105589</v>
      </c>
      <c r="S698" s="9" t="s">
        <v>56</v>
      </c>
      <c r="T698" s="47">
        <f t="shared" si="248"/>
        <v>40734</v>
      </c>
      <c r="U698" s="4"/>
      <c r="V698" s="131">
        <v>47849</v>
      </c>
      <c r="W698" s="132" t="s">
        <v>86</v>
      </c>
      <c r="X698" s="4"/>
      <c r="Y698" s="4"/>
      <c r="Z698" s="4"/>
      <c r="AA698" s="3"/>
      <c r="AB698" s="4"/>
      <c r="AC698" s="4"/>
      <c r="AD698" s="4"/>
      <c r="AE698" s="3"/>
      <c r="AF698" s="5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</row>
    <row r="699" spans="1:123" x14ac:dyDescent="0.2">
      <c r="A699" s="90">
        <f t="shared" si="255"/>
        <v>40724</v>
      </c>
      <c r="B699" s="2">
        <f t="shared" si="249"/>
        <v>199616.60850125999</v>
      </c>
      <c r="C699" s="2">
        <f t="shared" si="247"/>
        <v>195417.46740394001</v>
      </c>
      <c r="D699" s="47">
        <f t="shared" si="256"/>
        <v>40705</v>
      </c>
      <c r="E699" s="3">
        <f t="shared" si="264"/>
        <v>1.0690000000000001E-3</v>
      </c>
      <c r="F699" s="4">
        <f t="shared" si="262"/>
        <v>20</v>
      </c>
      <c r="G699" s="4">
        <f t="shared" si="261"/>
        <v>30</v>
      </c>
      <c r="H699" s="2">
        <f t="shared" si="257"/>
        <v>1.0007125299999999</v>
      </c>
      <c r="I699" s="2">
        <f t="shared" si="258"/>
        <v>1.0131108900000001</v>
      </c>
      <c r="J699" s="2">
        <f t="shared" si="250"/>
        <v>1.0138327600000001</v>
      </c>
      <c r="K699" s="2">
        <f t="shared" si="251"/>
        <v>198120.63033034001</v>
      </c>
      <c r="L699" s="1">
        <f t="shared" si="259"/>
        <v>0</v>
      </c>
      <c r="M699" s="3">
        <f t="shared" si="246"/>
        <v>0</v>
      </c>
      <c r="N699" s="2">
        <f t="shared" si="252"/>
        <v>0</v>
      </c>
      <c r="O699" s="18">
        <f t="shared" si="260"/>
        <v>0.14499999999999999</v>
      </c>
      <c r="P699" s="8">
        <f t="shared" si="263"/>
        <v>1.0075508449999999</v>
      </c>
      <c r="Q699" s="2">
        <f t="shared" si="253"/>
        <v>1495.9781709199999</v>
      </c>
      <c r="R699" s="2">
        <f t="shared" si="254"/>
        <v>1495.9781709199999</v>
      </c>
      <c r="S699" s="9" t="s">
        <v>56</v>
      </c>
      <c r="T699" s="47">
        <f t="shared" si="248"/>
        <v>40734</v>
      </c>
      <c r="U699" s="4"/>
      <c r="V699" s="131">
        <v>47903</v>
      </c>
      <c r="W699" s="132" t="s">
        <v>70</v>
      </c>
      <c r="X699" s="4"/>
      <c r="Y699" s="4"/>
      <c r="Z699" s="4"/>
      <c r="AA699" s="3"/>
      <c r="AB699" s="4"/>
      <c r="AC699" s="4"/>
      <c r="AD699" s="4"/>
      <c r="AE699" s="3"/>
      <c r="AF699" s="5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</row>
    <row r="700" spans="1:123" x14ac:dyDescent="0.2">
      <c r="A700" s="90">
        <f t="shared" si="255"/>
        <v>40725</v>
      </c>
      <c r="B700" s="2">
        <f t="shared" si="249"/>
        <v>199698.81563651998</v>
      </c>
      <c r="C700" s="2">
        <f t="shared" si="247"/>
        <v>195417.46740394001</v>
      </c>
      <c r="D700" s="47">
        <f t="shared" si="256"/>
        <v>40705</v>
      </c>
      <c r="E700" s="3">
        <f t="shared" si="264"/>
        <v>1.0690000000000001E-3</v>
      </c>
      <c r="F700" s="4">
        <f t="shared" si="262"/>
        <v>21</v>
      </c>
      <c r="G700" s="4">
        <f t="shared" si="261"/>
        <v>30</v>
      </c>
      <c r="H700" s="2">
        <f t="shared" si="257"/>
        <v>1.00074818</v>
      </c>
      <c r="I700" s="2">
        <f t="shared" si="258"/>
        <v>1.0131108900000001</v>
      </c>
      <c r="J700" s="2">
        <f t="shared" si="250"/>
        <v>1.01386887</v>
      </c>
      <c r="K700" s="2">
        <f t="shared" si="251"/>
        <v>198127.68685509</v>
      </c>
      <c r="L700" s="1">
        <f t="shared" si="259"/>
        <v>0</v>
      </c>
      <c r="M700" s="3">
        <f t="shared" si="246"/>
        <v>0</v>
      </c>
      <c r="N700" s="2">
        <f t="shared" si="252"/>
        <v>0</v>
      </c>
      <c r="O700" s="18">
        <f t="shared" si="260"/>
        <v>0.14499999999999999</v>
      </c>
      <c r="P700" s="8">
        <f t="shared" si="263"/>
        <v>1.0079298800000001</v>
      </c>
      <c r="Q700" s="2">
        <f t="shared" si="253"/>
        <v>1571.1287814299999</v>
      </c>
      <c r="R700" s="2">
        <f t="shared" si="254"/>
        <v>1571.1287814299999</v>
      </c>
      <c r="S700" s="9" t="s">
        <v>56</v>
      </c>
      <c r="T700" s="47">
        <f t="shared" si="248"/>
        <v>40734</v>
      </c>
      <c r="U700" s="4"/>
      <c r="V700" s="131">
        <v>47904</v>
      </c>
      <c r="W700" s="132" t="s">
        <v>70</v>
      </c>
      <c r="X700" s="4"/>
      <c r="Y700" s="4"/>
      <c r="Z700" s="4"/>
      <c r="AA700" s="3"/>
      <c r="AB700" s="4"/>
      <c r="AC700" s="4"/>
      <c r="AD700" s="4"/>
      <c r="AE700" s="3"/>
      <c r="AF700" s="5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</row>
    <row r="701" spans="1:123" x14ac:dyDescent="0.2">
      <c r="A701" s="90">
        <f t="shared" si="255"/>
        <v>40726</v>
      </c>
      <c r="B701" s="2">
        <f t="shared" si="249"/>
        <v>199781.05645439</v>
      </c>
      <c r="C701" s="2">
        <f t="shared" si="247"/>
        <v>195417.46740394001</v>
      </c>
      <c r="D701" s="47">
        <f t="shared" si="256"/>
        <v>40705</v>
      </c>
      <c r="E701" s="3">
        <f t="shared" si="264"/>
        <v>1.0690000000000001E-3</v>
      </c>
      <c r="F701" s="4">
        <f t="shared" si="262"/>
        <v>22</v>
      </c>
      <c r="G701" s="4">
        <f t="shared" si="261"/>
        <v>30</v>
      </c>
      <c r="H701" s="2">
        <f t="shared" si="257"/>
        <v>1.0007838200000001</v>
      </c>
      <c r="I701" s="2">
        <f t="shared" si="258"/>
        <v>1.0131108900000001</v>
      </c>
      <c r="J701" s="2">
        <f t="shared" si="250"/>
        <v>1.01390498</v>
      </c>
      <c r="K701" s="2">
        <f t="shared" si="251"/>
        <v>198134.74337983999</v>
      </c>
      <c r="L701" s="1">
        <f t="shared" si="259"/>
        <v>0</v>
      </c>
      <c r="M701" s="3">
        <f t="shared" si="246"/>
        <v>0</v>
      </c>
      <c r="N701" s="2">
        <f t="shared" si="252"/>
        <v>0</v>
      </c>
      <c r="O701" s="18">
        <f t="shared" si="260"/>
        <v>0.14499999999999999</v>
      </c>
      <c r="P701" s="8">
        <f t="shared" si="263"/>
        <v>1.008309058</v>
      </c>
      <c r="Q701" s="2">
        <f t="shared" si="253"/>
        <v>1646.31307455</v>
      </c>
      <c r="R701" s="2">
        <f t="shared" si="254"/>
        <v>1646.31307455</v>
      </c>
      <c r="S701" s="9" t="s">
        <v>56</v>
      </c>
      <c r="T701" s="47">
        <f t="shared" si="248"/>
        <v>40734</v>
      </c>
      <c r="U701" s="4"/>
      <c r="V701" s="131">
        <v>47949</v>
      </c>
      <c r="W701" s="132" t="s">
        <v>87</v>
      </c>
      <c r="X701" s="4"/>
      <c r="Y701" s="4"/>
      <c r="Z701" s="4"/>
      <c r="AA701" s="3"/>
      <c r="AB701" s="4"/>
      <c r="AC701" s="4"/>
      <c r="AD701" s="4"/>
      <c r="AE701" s="3"/>
      <c r="AF701" s="5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</row>
    <row r="702" spans="1:123" x14ac:dyDescent="0.2">
      <c r="A702" s="90">
        <f t="shared" si="255"/>
        <v>40727</v>
      </c>
      <c r="B702" s="2">
        <f t="shared" si="249"/>
        <v>199863.33095790001</v>
      </c>
      <c r="C702" s="2">
        <f t="shared" si="247"/>
        <v>195417.46740394001</v>
      </c>
      <c r="D702" s="47">
        <f t="shared" si="256"/>
        <v>40705</v>
      </c>
      <c r="E702" s="3">
        <f t="shared" si="264"/>
        <v>1.0690000000000001E-3</v>
      </c>
      <c r="F702" s="4">
        <f t="shared" si="262"/>
        <v>23</v>
      </c>
      <c r="G702" s="4">
        <f t="shared" si="261"/>
        <v>30</v>
      </c>
      <c r="H702" s="2">
        <f t="shared" si="257"/>
        <v>1.00081946</v>
      </c>
      <c r="I702" s="2">
        <f t="shared" si="258"/>
        <v>1.0131108900000001</v>
      </c>
      <c r="J702" s="2">
        <f t="shared" si="250"/>
        <v>1.0139410900000001</v>
      </c>
      <c r="K702" s="2">
        <f t="shared" si="251"/>
        <v>198141.79990459001</v>
      </c>
      <c r="L702" s="1">
        <f t="shared" si="259"/>
        <v>0</v>
      </c>
      <c r="M702" s="3">
        <f t="shared" si="246"/>
        <v>0</v>
      </c>
      <c r="N702" s="2">
        <f t="shared" si="252"/>
        <v>0</v>
      </c>
      <c r="O702" s="18">
        <f t="shared" si="260"/>
        <v>0.14499999999999999</v>
      </c>
      <c r="P702" s="8">
        <f t="shared" si="263"/>
        <v>1.0086883790000001</v>
      </c>
      <c r="Q702" s="2">
        <f t="shared" si="253"/>
        <v>1721.5310533100001</v>
      </c>
      <c r="R702" s="2">
        <f t="shared" si="254"/>
        <v>1721.5310533100001</v>
      </c>
      <c r="S702" s="9" t="s">
        <v>56</v>
      </c>
      <c r="T702" s="47">
        <f t="shared" si="248"/>
        <v>40734</v>
      </c>
      <c r="U702" s="4"/>
      <c r="V702" s="131">
        <v>47959</v>
      </c>
      <c r="W702" s="132" t="s">
        <v>72</v>
      </c>
      <c r="X702" s="4"/>
      <c r="Y702" s="4"/>
      <c r="Z702" s="4"/>
      <c r="AA702" s="3"/>
      <c r="AB702" s="4"/>
      <c r="AC702" s="4"/>
      <c r="AD702" s="4"/>
      <c r="AE702" s="3"/>
      <c r="AF702" s="5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</row>
    <row r="703" spans="1:123" x14ac:dyDescent="0.2">
      <c r="A703" s="90">
        <f t="shared" si="255"/>
        <v>40728</v>
      </c>
      <c r="B703" s="2">
        <f t="shared" si="249"/>
        <v>199945.63895190999</v>
      </c>
      <c r="C703" s="2">
        <f t="shared" si="247"/>
        <v>195417.46740394001</v>
      </c>
      <c r="D703" s="47">
        <f t="shared" si="256"/>
        <v>40705</v>
      </c>
      <c r="E703" s="3">
        <f t="shared" si="264"/>
        <v>1.0690000000000001E-3</v>
      </c>
      <c r="F703" s="4">
        <f t="shared" si="262"/>
        <v>24</v>
      </c>
      <c r="G703" s="4">
        <f t="shared" si="261"/>
        <v>30</v>
      </c>
      <c r="H703" s="2">
        <f t="shared" si="257"/>
        <v>1.0008551000000001</v>
      </c>
      <c r="I703" s="2">
        <f t="shared" si="258"/>
        <v>1.0131108900000001</v>
      </c>
      <c r="J703" s="2">
        <f t="shared" si="250"/>
        <v>1.0139772</v>
      </c>
      <c r="K703" s="2">
        <f t="shared" si="251"/>
        <v>198148.85642932999</v>
      </c>
      <c r="L703" s="1">
        <f t="shared" si="259"/>
        <v>0</v>
      </c>
      <c r="M703" s="3">
        <f t="shared" ref="M703:M766" si="265">IF(DAY(A703)=E$2,VLOOKUP(A703,$W$10:$AD$316,5),0)</f>
        <v>0</v>
      </c>
      <c r="N703" s="2">
        <f t="shared" si="252"/>
        <v>0</v>
      </c>
      <c r="O703" s="18">
        <f t="shared" si="260"/>
        <v>0.14499999999999999</v>
      </c>
      <c r="P703" s="8">
        <f t="shared" si="263"/>
        <v>1.0090678420000001</v>
      </c>
      <c r="Q703" s="2">
        <f t="shared" si="253"/>
        <v>1796.78252258</v>
      </c>
      <c r="R703" s="2">
        <f t="shared" si="254"/>
        <v>1796.78252258</v>
      </c>
      <c r="S703" s="9" t="s">
        <v>56</v>
      </c>
      <c r="T703" s="47">
        <f t="shared" si="248"/>
        <v>40734</v>
      </c>
      <c r="U703" s="4"/>
      <c r="V703" s="131">
        <v>47969</v>
      </c>
      <c r="W703" s="132" t="s">
        <v>89</v>
      </c>
      <c r="X703" s="4"/>
      <c r="Y703" s="4"/>
      <c r="Z703" s="4"/>
      <c r="AA703" s="3"/>
      <c r="AB703" s="4"/>
      <c r="AC703" s="4"/>
      <c r="AD703" s="4"/>
      <c r="AE703" s="3"/>
      <c r="AF703" s="5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</row>
    <row r="704" spans="1:123" x14ac:dyDescent="0.2">
      <c r="A704" s="90">
        <f t="shared" si="255"/>
        <v>40729</v>
      </c>
      <c r="B704" s="2">
        <f t="shared" si="249"/>
        <v>200027.98063760001</v>
      </c>
      <c r="C704" s="2">
        <f t="shared" ref="C704:C767" si="266">IF(DAY(A703)=$E$2,VLOOKUP(A703,W$10:X$316,2),C703)</f>
        <v>195417.46740394001</v>
      </c>
      <c r="D704" s="47">
        <f t="shared" si="256"/>
        <v>40705</v>
      </c>
      <c r="E704" s="3">
        <f t="shared" si="264"/>
        <v>1.0690000000000001E-3</v>
      </c>
      <c r="F704" s="4">
        <f t="shared" si="262"/>
        <v>25</v>
      </c>
      <c r="G704" s="4">
        <f t="shared" si="261"/>
        <v>30</v>
      </c>
      <c r="H704" s="2">
        <f t="shared" si="257"/>
        <v>1.0008907499999999</v>
      </c>
      <c r="I704" s="2">
        <f t="shared" si="258"/>
        <v>1.0131108900000001</v>
      </c>
      <c r="J704" s="2">
        <f t="shared" si="250"/>
        <v>1.0140133099999999</v>
      </c>
      <c r="K704" s="2">
        <f t="shared" si="251"/>
        <v>198155.91295408001</v>
      </c>
      <c r="L704" s="1">
        <f t="shared" si="259"/>
        <v>0</v>
      </c>
      <c r="M704" s="3">
        <f t="shared" si="265"/>
        <v>0</v>
      </c>
      <c r="N704" s="2">
        <f t="shared" si="252"/>
        <v>0</v>
      </c>
      <c r="O704" s="18">
        <f t="shared" si="260"/>
        <v>0.14499999999999999</v>
      </c>
      <c r="P704" s="8">
        <f t="shared" si="263"/>
        <v>1.009447448</v>
      </c>
      <c r="Q704" s="2">
        <f t="shared" si="253"/>
        <v>1872.0676835199999</v>
      </c>
      <c r="R704" s="2">
        <f t="shared" si="254"/>
        <v>1872.0676835199999</v>
      </c>
      <c r="S704" s="9" t="s">
        <v>56</v>
      </c>
      <c r="T704" s="47">
        <f t="shared" ref="T704:T767" si="267">IF(DAY(A704)=E$2+1,VLOOKUP(A703,$W$10:$AD$316,8),T703)</f>
        <v>40734</v>
      </c>
      <c r="U704" s="4"/>
      <c r="V704" s="131">
        <v>48011</v>
      </c>
      <c r="W704" s="132" t="s">
        <v>88</v>
      </c>
      <c r="X704" s="4"/>
      <c r="Y704" s="4"/>
      <c r="Z704" s="4"/>
      <c r="AA704" s="3"/>
      <c r="AB704" s="4"/>
      <c r="AC704" s="4"/>
      <c r="AD704" s="4"/>
      <c r="AE704" s="3"/>
      <c r="AF704" s="5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</row>
    <row r="705" spans="1:123" x14ac:dyDescent="0.2">
      <c r="A705" s="90">
        <f t="shared" si="255"/>
        <v>40730</v>
      </c>
      <c r="B705" s="2">
        <f t="shared" si="249"/>
        <v>200110.35799136999</v>
      </c>
      <c r="C705" s="2">
        <f t="shared" si="266"/>
        <v>195417.46740394001</v>
      </c>
      <c r="D705" s="47">
        <f t="shared" si="256"/>
        <v>40705</v>
      </c>
      <c r="E705" s="3">
        <f t="shared" si="264"/>
        <v>1.0690000000000001E-3</v>
      </c>
      <c r="F705" s="4">
        <f t="shared" si="262"/>
        <v>26</v>
      </c>
      <c r="G705" s="4">
        <f t="shared" si="261"/>
        <v>30</v>
      </c>
      <c r="H705" s="2">
        <f t="shared" si="257"/>
        <v>1.0009264</v>
      </c>
      <c r="I705" s="2">
        <f t="shared" si="258"/>
        <v>1.0131108900000001</v>
      </c>
      <c r="J705" s="2">
        <f t="shared" si="250"/>
        <v>1.01404943</v>
      </c>
      <c r="K705" s="2">
        <f t="shared" si="251"/>
        <v>198162.971433</v>
      </c>
      <c r="L705" s="1">
        <f t="shared" si="259"/>
        <v>0</v>
      </c>
      <c r="M705" s="3">
        <f t="shared" si="265"/>
        <v>0</v>
      </c>
      <c r="N705" s="2">
        <f t="shared" si="252"/>
        <v>0</v>
      </c>
      <c r="O705" s="18">
        <f t="shared" si="260"/>
        <v>0.14499999999999999</v>
      </c>
      <c r="P705" s="8">
        <f t="shared" si="263"/>
        <v>1.0098271969999999</v>
      </c>
      <c r="Q705" s="2">
        <f t="shared" si="253"/>
        <v>1947.3865583700001</v>
      </c>
      <c r="R705" s="2">
        <f t="shared" si="254"/>
        <v>1947.3865583700001</v>
      </c>
      <c r="S705" s="9" t="s">
        <v>56</v>
      </c>
      <c r="T705" s="47">
        <f t="shared" si="267"/>
        <v>40734</v>
      </c>
      <c r="U705" s="4"/>
      <c r="V705" s="131">
        <v>48207</v>
      </c>
      <c r="W705" s="132" t="s">
        <v>84</v>
      </c>
      <c r="X705" s="4"/>
      <c r="Y705" s="4"/>
      <c r="Z705" s="4"/>
      <c r="AA705" s="3"/>
      <c r="AB705" s="4"/>
      <c r="AC705" s="4"/>
      <c r="AD705" s="4"/>
      <c r="AE705" s="3"/>
      <c r="AF705" s="5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</row>
    <row r="706" spans="1:123" x14ac:dyDescent="0.2">
      <c r="A706" s="90">
        <f t="shared" si="255"/>
        <v>40731</v>
      </c>
      <c r="B706" s="2">
        <f t="shared" si="249"/>
        <v>200192.76687207</v>
      </c>
      <c r="C706" s="2">
        <f t="shared" si="266"/>
        <v>195417.46740394001</v>
      </c>
      <c r="D706" s="47">
        <f t="shared" si="256"/>
        <v>40705</v>
      </c>
      <c r="E706" s="3">
        <f t="shared" si="264"/>
        <v>1.0690000000000001E-3</v>
      </c>
      <c r="F706" s="4">
        <f t="shared" si="262"/>
        <v>27</v>
      </c>
      <c r="G706" s="4">
        <f t="shared" si="261"/>
        <v>30</v>
      </c>
      <c r="H706" s="2">
        <f t="shared" si="257"/>
        <v>1.0009620400000001</v>
      </c>
      <c r="I706" s="2">
        <f t="shared" si="258"/>
        <v>1.0131108900000001</v>
      </c>
      <c r="J706" s="2">
        <f t="shared" si="250"/>
        <v>1.01408554</v>
      </c>
      <c r="K706" s="2">
        <f t="shared" si="251"/>
        <v>198170.02795774999</v>
      </c>
      <c r="L706" s="1">
        <f t="shared" si="259"/>
        <v>0</v>
      </c>
      <c r="M706" s="3">
        <f t="shared" si="265"/>
        <v>0</v>
      </c>
      <c r="N706" s="2">
        <f t="shared" si="252"/>
        <v>0</v>
      </c>
      <c r="O706" s="18">
        <f t="shared" si="260"/>
        <v>0.14499999999999999</v>
      </c>
      <c r="P706" s="8">
        <f t="shared" si="263"/>
        <v>1.010207088</v>
      </c>
      <c r="Q706" s="2">
        <f t="shared" si="253"/>
        <v>2022.73891432</v>
      </c>
      <c r="R706" s="2">
        <f t="shared" si="254"/>
        <v>2022.73891432</v>
      </c>
      <c r="S706" s="9" t="s">
        <v>56</v>
      </c>
      <c r="T706" s="47">
        <f t="shared" si="267"/>
        <v>40734</v>
      </c>
      <c r="U706" s="4"/>
      <c r="V706" s="131">
        <v>48214</v>
      </c>
      <c r="W706" s="132" t="s">
        <v>86</v>
      </c>
      <c r="X706" s="4"/>
      <c r="Y706" s="4"/>
      <c r="Z706" s="4"/>
      <c r="AA706" s="3"/>
      <c r="AB706" s="4"/>
      <c r="AC706" s="4"/>
      <c r="AD706" s="4"/>
      <c r="AE706" s="3"/>
      <c r="AF706" s="5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</row>
    <row r="707" spans="1:123" x14ac:dyDescent="0.2">
      <c r="A707" s="90">
        <f t="shared" si="255"/>
        <v>40732</v>
      </c>
      <c r="B707" s="2">
        <f t="shared" si="249"/>
        <v>200275.21162655999</v>
      </c>
      <c r="C707" s="2">
        <f t="shared" si="266"/>
        <v>195417.46740394001</v>
      </c>
      <c r="D707" s="47">
        <f t="shared" si="256"/>
        <v>40705</v>
      </c>
      <c r="E707" s="3">
        <f t="shared" si="264"/>
        <v>1.0690000000000001E-3</v>
      </c>
      <c r="F707" s="4">
        <f t="shared" si="262"/>
        <v>28</v>
      </c>
      <c r="G707" s="4">
        <f t="shared" si="261"/>
        <v>30</v>
      </c>
      <c r="H707" s="2">
        <f t="shared" si="257"/>
        <v>1.0009976899999999</v>
      </c>
      <c r="I707" s="2">
        <f t="shared" si="258"/>
        <v>1.0131108900000001</v>
      </c>
      <c r="J707" s="2">
        <f t="shared" si="250"/>
        <v>1.01412166</v>
      </c>
      <c r="K707" s="2">
        <f t="shared" si="251"/>
        <v>198177.08643667999</v>
      </c>
      <c r="L707" s="1">
        <f t="shared" si="259"/>
        <v>0</v>
      </c>
      <c r="M707" s="3">
        <f t="shared" si="265"/>
        <v>0</v>
      </c>
      <c r="N707" s="2">
        <f t="shared" si="252"/>
        <v>0</v>
      </c>
      <c r="O707" s="18">
        <f t="shared" si="260"/>
        <v>0.14499999999999999</v>
      </c>
      <c r="P707" s="8">
        <f t="shared" si="263"/>
        <v>1.0105871230000001</v>
      </c>
      <c r="Q707" s="2">
        <f t="shared" si="253"/>
        <v>2098.1251898800001</v>
      </c>
      <c r="R707" s="2">
        <f t="shared" si="254"/>
        <v>2098.1251898800001</v>
      </c>
      <c r="S707" s="9" t="s">
        <v>56</v>
      </c>
      <c r="T707" s="47">
        <f t="shared" si="267"/>
        <v>40734</v>
      </c>
      <c r="U707" s="4"/>
      <c r="V707" s="131">
        <v>48253</v>
      </c>
      <c r="W707" s="132" t="s">
        <v>70</v>
      </c>
      <c r="X707" s="4"/>
      <c r="Y707" s="4"/>
      <c r="Z707" s="4"/>
      <c r="AA707" s="3"/>
      <c r="AB707" s="4"/>
      <c r="AC707" s="4"/>
      <c r="AD707" s="4"/>
      <c r="AE707" s="3"/>
      <c r="AF707" s="5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</row>
    <row r="708" spans="1:123" x14ac:dyDescent="0.2">
      <c r="A708" s="90">
        <f t="shared" si="255"/>
        <v>40733</v>
      </c>
      <c r="B708" s="2">
        <f t="shared" si="249"/>
        <v>200357.68791251999</v>
      </c>
      <c r="C708" s="2">
        <f t="shared" si="266"/>
        <v>195417.46740394001</v>
      </c>
      <c r="D708" s="47">
        <f t="shared" si="256"/>
        <v>40705</v>
      </c>
      <c r="E708" s="3">
        <f t="shared" si="264"/>
        <v>1.0690000000000001E-3</v>
      </c>
      <c r="F708" s="4">
        <f t="shared" si="262"/>
        <v>29</v>
      </c>
      <c r="G708" s="4">
        <f t="shared" si="261"/>
        <v>30</v>
      </c>
      <c r="H708" s="2">
        <f t="shared" si="257"/>
        <v>1.00103334</v>
      </c>
      <c r="I708" s="2">
        <f t="shared" si="258"/>
        <v>1.0131108900000001</v>
      </c>
      <c r="J708" s="2">
        <f t="shared" si="250"/>
        <v>1.01415777</v>
      </c>
      <c r="K708" s="2">
        <f t="shared" si="251"/>
        <v>198184.14296142</v>
      </c>
      <c r="L708" s="1">
        <f t="shared" si="259"/>
        <v>0</v>
      </c>
      <c r="M708" s="3">
        <f t="shared" si="265"/>
        <v>0</v>
      </c>
      <c r="N708" s="2">
        <f t="shared" si="252"/>
        <v>0</v>
      </c>
      <c r="O708" s="18">
        <f t="shared" si="260"/>
        <v>0.14499999999999999</v>
      </c>
      <c r="P708" s="8">
        <f t="shared" si="263"/>
        <v>1.0109672999999999</v>
      </c>
      <c r="Q708" s="2">
        <f t="shared" si="253"/>
        <v>2173.5449511000002</v>
      </c>
      <c r="R708" s="2">
        <f t="shared" si="254"/>
        <v>2173.5449511000002</v>
      </c>
      <c r="S708" s="9" t="s">
        <v>56</v>
      </c>
      <c r="T708" s="47">
        <f t="shared" si="267"/>
        <v>40734</v>
      </c>
      <c r="U708" s="4"/>
      <c r="V708" s="131">
        <v>48254</v>
      </c>
      <c r="W708" s="132" t="s">
        <v>70</v>
      </c>
      <c r="X708" s="4"/>
      <c r="Y708" s="4"/>
      <c r="Z708" s="4"/>
      <c r="AA708" s="3"/>
      <c r="AB708" s="4"/>
      <c r="AC708" s="4"/>
      <c r="AD708" s="4"/>
      <c r="AE708" s="3"/>
      <c r="AF708" s="5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</row>
    <row r="709" spans="1:123" x14ac:dyDescent="0.2">
      <c r="A709" s="90">
        <f t="shared" si="255"/>
        <v>40734</v>
      </c>
      <c r="B709" s="2">
        <f t="shared" si="249"/>
        <v>200440.20205617</v>
      </c>
      <c r="C709" s="2">
        <f t="shared" si="266"/>
        <v>195417.46740394001</v>
      </c>
      <c r="D709" s="47">
        <f t="shared" si="256"/>
        <v>40705</v>
      </c>
      <c r="E709" s="3">
        <f t="shared" si="264"/>
        <v>1.0690000000000001E-3</v>
      </c>
      <c r="F709" s="4">
        <f t="shared" si="262"/>
        <v>30</v>
      </c>
      <c r="G709" s="4">
        <f t="shared" si="261"/>
        <v>30</v>
      </c>
      <c r="H709" s="2">
        <f t="shared" si="257"/>
        <v>1.001069</v>
      </c>
      <c r="I709" s="2">
        <f t="shared" si="258"/>
        <v>1.0131108900000001</v>
      </c>
      <c r="J709" s="2">
        <f t="shared" si="250"/>
        <v>1.0141939</v>
      </c>
      <c r="K709" s="2">
        <f t="shared" si="251"/>
        <v>198191.20339452001</v>
      </c>
      <c r="L709" s="1">
        <f t="shared" si="259"/>
        <v>23</v>
      </c>
      <c r="M709" s="3">
        <f t="shared" si="265"/>
        <v>0</v>
      </c>
      <c r="N709" s="2">
        <f t="shared" si="252"/>
        <v>0</v>
      </c>
      <c r="O709" s="18">
        <f t="shared" si="260"/>
        <v>0.14499999999999999</v>
      </c>
      <c r="P709" s="8">
        <f t="shared" si="263"/>
        <v>1.0113476210000001</v>
      </c>
      <c r="Q709" s="2">
        <f t="shared" si="253"/>
        <v>2248.99866165</v>
      </c>
      <c r="R709" s="2">
        <f t="shared" si="254"/>
        <v>2248.99866165</v>
      </c>
      <c r="S709" s="9" t="s">
        <v>56</v>
      </c>
      <c r="T709" s="47">
        <f t="shared" si="267"/>
        <v>40734</v>
      </c>
      <c r="U709" s="4"/>
      <c r="V709" s="131">
        <v>48299</v>
      </c>
      <c r="W709" s="132" t="s">
        <v>87</v>
      </c>
      <c r="X709" s="4"/>
      <c r="Y709" s="4"/>
      <c r="Z709" s="4"/>
      <c r="AA709" s="3"/>
      <c r="AB709" s="4"/>
      <c r="AC709" s="4"/>
      <c r="AD709" s="4"/>
      <c r="AE709" s="3"/>
      <c r="AF709" s="5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</row>
    <row r="710" spans="1:123" x14ac:dyDescent="0.2">
      <c r="A710" s="90">
        <f t="shared" si="255"/>
        <v>40735</v>
      </c>
      <c r="B710" s="2">
        <f t="shared" si="249"/>
        <v>200524.33427163001</v>
      </c>
      <c r="C710" s="2">
        <f t="shared" si="266"/>
        <v>197634.99076081</v>
      </c>
      <c r="D710" s="47">
        <f t="shared" si="256"/>
        <v>40735</v>
      </c>
      <c r="E710" s="3">
        <f t="shared" si="264"/>
        <v>1.727E-3</v>
      </c>
      <c r="F710" s="4">
        <f t="shared" si="262"/>
        <v>1</v>
      </c>
      <c r="G710" s="4">
        <f t="shared" si="261"/>
        <v>31</v>
      </c>
      <c r="H710" s="2">
        <f t="shared" si="257"/>
        <v>1.0000556599999999</v>
      </c>
      <c r="I710" s="2">
        <f t="shared" si="258"/>
        <v>1.0141939</v>
      </c>
      <c r="J710" s="2">
        <f t="shared" si="250"/>
        <v>1.01425035</v>
      </c>
      <c r="K710" s="2">
        <f t="shared" si="251"/>
        <v>200451.35855139</v>
      </c>
      <c r="L710" s="1">
        <f t="shared" si="259"/>
        <v>0</v>
      </c>
      <c r="M710" s="3">
        <f t="shared" si="265"/>
        <v>0</v>
      </c>
      <c r="N710" s="2">
        <f t="shared" si="252"/>
        <v>0</v>
      </c>
      <c r="O710" s="18">
        <f t="shared" si="260"/>
        <v>0.14499999999999999</v>
      </c>
      <c r="P710" s="8">
        <f t="shared" si="263"/>
        <v>1.0003640570000001</v>
      </c>
      <c r="Q710" s="2">
        <f t="shared" si="253"/>
        <v>72.975720240000001</v>
      </c>
      <c r="R710" s="2">
        <f t="shared" si="254"/>
        <v>72.975720240000001</v>
      </c>
      <c r="S710" s="9" t="s">
        <v>56</v>
      </c>
      <c r="T710" s="47">
        <f t="shared" si="267"/>
        <v>40765</v>
      </c>
      <c r="U710" s="4"/>
      <c r="V710" s="131">
        <v>48325</v>
      </c>
      <c r="W710" s="132" t="s">
        <v>72</v>
      </c>
      <c r="X710" s="4"/>
      <c r="Y710" s="4"/>
      <c r="Z710" s="4"/>
      <c r="AA710" s="3"/>
      <c r="AB710" s="4"/>
      <c r="AC710" s="4"/>
      <c r="AD710" s="4"/>
      <c r="AE710" s="3"/>
      <c r="AF710" s="5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</row>
    <row r="711" spans="1:123" x14ac:dyDescent="0.2">
      <c r="A711" s="90">
        <f t="shared" si="255"/>
        <v>40736</v>
      </c>
      <c r="B711" s="2">
        <f t="shared" si="249"/>
        <v>200608.50127181</v>
      </c>
      <c r="C711" s="2">
        <f t="shared" si="266"/>
        <v>197634.99076081</v>
      </c>
      <c r="D711" s="47">
        <f t="shared" si="256"/>
        <v>40735</v>
      </c>
      <c r="E711" s="3">
        <f t="shared" si="264"/>
        <v>1.727E-3</v>
      </c>
      <c r="F711" s="4">
        <f t="shared" si="262"/>
        <v>2</v>
      </c>
      <c r="G711" s="4">
        <f t="shared" si="261"/>
        <v>31</v>
      </c>
      <c r="H711" s="2">
        <f t="shared" si="257"/>
        <v>1.00011132</v>
      </c>
      <c r="I711" s="2">
        <f t="shared" si="258"/>
        <v>1.0141939</v>
      </c>
      <c r="J711" s="2">
        <f t="shared" si="250"/>
        <v>1.0143068</v>
      </c>
      <c r="K711" s="2">
        <f t="shared" si="251"/>
        <v>200462.51504662001</v>
      </c>
      <c r="L711" s="1">
        <f t="shared" si="259"/>
        <v>0</v>
      </c>
      <c r="M711" s="3">
        <f t="shared" si="265"/>
        <v>0</v>
      </c>
      <c r="N711" s="2">
        <f t="shared" si="252"/>
        <v>0</v>
      </c>
      <c r="O711" s="18">
        <f t="shared" si="260"/>
        <v>0.14499999999999999</v>
      </c>
      <c r="P711" s="8">
        <f t="shared" si="263"/>
        <v>1.0007282470000001</v>
      </c>
      <c r="Q711" s="2">
        <f t="shared" si="253"/>
        <v>145.98622519</v>
      </c>
      <c r="R711" s="2">
        <f t="shared" si="254"/>
        <v>145.98622519</v>
      </c>
      <c r="S711" s="9" t="s">
        <v>56</v>
      </c>
      <c r="T711" s="47">
        <f t="shared" si="267"/>
        <v>40765</v>
      </c>
      <c r="U711" s="4"/>
      <c r="V711" s="131">
        <v>48361</v>
      </c>
      <c r="W711" s="132" t="s">
        <v>88</v>
      </c>
      <c r="X711" s="4"/>
      <c r="Y711" s="4"/>
      <c r="Z711" s="4"/>
      <c r="AA711" s="3"/>
      <c r="AB711" s="4"/>
      <c r="AC711" s="4"/>
      <c r="AD711" s="4"/>
      <c r="AE711" s="3"/>
      <c r="AF711" s="5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</row>
    <row r="712" spans="1:123" x14ac:dyDescent="0.2">
      <c r="A712" s="90">
        <f t="shared" si="255"/>
        <v>40737</v>
      </c>
      <c r="B712" s="2">
        <f t="shared" si="249"/>
        <v>200692.70483919999</v>
      </c>
      <c r="C712" s="2">
        <f t="shared" si="266"/>
        <v>197634.99076081</v>
      </c>
      <c r="D712" s="47">
        <f t="shared" si="256"/>
        <v>40735</v>
      </c>
      <c r="E712" s="3">
        <f t="shared" si="264"/>
        <v>1.727E-3</v>
      </c>
      <c r="F712" s="4">
        <f t="shared" si="262"/>
        <v>3</v>
      </c>
      <c r="G712" s="4">
        <f t="shared" si="261"/>
        <v>31</v>
      </c>
      <c r="H712" s="2">
        <f t="shared" si="257"/>
        <v>1.0001669900000001</v>
      </c>
      <c r="I712" s="2">
        <f t="shared" si="258"/>
        <v>1.0141939</v>
      </c>
      <c r="J712" s="2">
        <f t="shared" si="250"/>
        <v>1.0143632600000001</v>
      </c>
      <c r="K712" s="2">
        <f t="shared" si="251"/>
        <v>200473.6735182</v>
      </c>
      <c r="L712" s="1">
        <f t="shared" si="259"/>
        <v>0</v>
      </c>
      <c r="M712" s="3">
        <f t="shared" si="265"/>
        <v>0</v>
      </c>
      <c r="N712" s="2">
        <f t="shared" si="252"/>
        <v>0</v>
      </c>
      <c r="O712" s="18">
        <f t="shared" si="260"/>
        <v>0.14499999999999999</v>
      </c>
      <c r="P712" s="8">
        <f t="shared" si="263"/>
        <v>1.0010925690000001</v>
      </c>
      <c r="Q712" s="2">
        <f t="shared" si="253"/>
        <v>219.03132099999999</v>
      </c>
      <c r="R712" s="2">
        <f t="shared" si="254"/>
        <v>219.03132099999999</v>
      </c>
      <c r="S712" s="9" t="s">
        <v>56</v>
      </c>
      <c r="T712" s="47">
        <f t="shared" si="267"/>
        <v>40765</v>
      </c>
      <c r="U712" s="4"/>
      <c r="V712" s="131">
        <v>48464</v>
      </c>
      <c r="W712" s="132" t="s">
        <v>81</v>
      </c>
      <c r="X712" s="4"/>
      <c r="Y712" s="4"/>
      <c r="Z712" s="4"/>
      <c r="AA712" s="3"/>
      <c r="AB712" s="4"/>
      <c r="AC712" s="4"/>
      <c r="AD712" s="4"/>
      <c r="AE712" s="3"/>
      <c r="AF712" s="5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</row>
    <row r="713" spans="1:123" x14ac:dyDescent="0.2">
      <c r="A713" s="90">
        <f t="shared" si="255"/>
        <v>40738</v>
      </c>
      <c r="B713" s="2">
        <f t="shared" si="249"/>
        <v>200776.94518085002</v>
      </c>
      <c r="C713" s="2">
        <f t="shared" si="266"/>
        <v>197634.99076081</v>
      </c>
      <c r="D713" s="47">
        <f t="shared" si="256"/>
        <v>40735</v>
      </c>
      <c r="E713" s="3">
        <f t="shared" si="264"/>
        <v>1.727E-3</v>
      </c>
      <c r="F713" s="4">
        <f t="shared" si="262"/>
        <v>4</v>
      </c>
      <c r="G713" s="4">
        <f t="shared" si="261"/>
        <v>31</v>
      </c>
      <c r="H713" s="2">
        <f t="shared" si="257"/>
        <v>1.0002226700000001</v>
      </c>
      <c r="I713" s="2">
        <f t="shared" si="258"/>
        <v>1.0141939</v>
      </c>
      <c r="J713" s="2">
        <f t="shared" si="250"/>
        <v>1.01441973</v>
      </c>
      <c r="K713" s="2">
        <f t="shared" si="251"/>
        <v>200484.83396613001</v>
      </c>
      <c r="L713" s="1">
        <f t="shared" si="259"/>
        <v>0</v>
      </c>
      <c r="M713" s="3">
        <f t="shared" si="265"/>
        <v>0</v>
      </c>
      <c r="N713" s="2">
        <f t="shared" si="252"/>
        <v>0</v>
      </c>
      <c r="O713" s="18">
        <f t="shared" si="260"/>
        <v>0.14499999999999999</v>
      </c>
      <c r="P713" s="8">
        <f t="shared" si="263"/>
        <v>1.001457024</v>
      </c>
      <c r="Q713" s="2">
        <f t="shared" si="253"/>
        <v>292.11121472000002</v>
      </c>
      <c r="R713" s="2">
        <f t="shared" si="254"/>
        <v>292.11121472000002</v>
      </c>
      <c r="S713" s="9" t="s">
        <v>56</v>
      </c>
      <c r="T713" s="47">
        <f t="shared" si="267"/>
        <v>40765</v>
      </c>
      <c r="U713" s="4"/>
      <c r="V713" s="131">
        <v>48499</v>
      </c>
      <c r="W713" s="125" t="s">
        <v>76</v>
      </c>
      <c r="X713" s="4"/>
      <c r="Y713" s="4"/>
      <c r="Z713" s="4"/>
      <c r="AA713" s="3"/>
      <c r="AB713" s="4"/>
      <c r="AC713" s="4"/>
      <c r="AD713" s="4"/>
      <c r="AE713" s="3"/>
      <c r="AF713" s="5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</row>
    <row r="714" spans="1:123" x14ac:dyDescent="0.2">
      <c r="A714" s="90">
        <f t="shared" si="255"/>
        <v>40739</v>
      </c>
      <c r="B714" s="2">
        <f t="shared" ref="B714:B777" si="268">(K714+Q714)</f>
        <v>200861.21834348</v>
      </c>
      <c r="C714" s="2">
        <f t="shared" si="266"/>
        <v>197634.99076081</v>
      </c>
      <c r="D714" s="47">
        <f t="shared" si="256"/>
        <v>40735</v>
      </c>
      <c r="E714" s="3">
        <f t="shared" si="264"/>
        <v>1.727E-3</v>
      </c>
      <c r="F714" s="4">
        <f t="shared" si="262"/>
        <v>5</v>
      </c>
      <c r="G714" s="4">
        <f t="shared" si="261"/>
        <v>31</v>
      </c>
      <c r="H714" s="2">
        <f t="shared" si="257"/>
        <v>1.0002783399999999</v>
      </c>
      <c r="I714" s="2">
        <f t="shared" si="258"/>
        <v>1.0141939</v>
      </c>
      <c r="J714" s="2">
        <f t="shared" ref="J714:J777" si="269">TRUNC(H714*I714,8)</f>
        <v>1.0144761900000001</v>
      </c>
      <c r="K714" s="2">
        <f t="shared" ref="K714:K777" si="270">TRUNC(C714*J714,8)</f>
        <v>200495.99243771</v>
      </c>
      <c r="L714" s="1">
        <f t="shared" si="259"/>
        <v>0</v>
      </c>
      <c r="M714" s="3">
        <f t="shared" si="265"/>
        <v>0</v>
      </c>
      <c r="N714" s="2">
        <f t="shared" ref="N714:N777" si="271">IF(M714&gt;0,TRUNC((M714*K714),8),0)</f>
        <v>0</v>
      </c>
      <c r="O714" s="18">
        <f t="shared" si="260"/>
        <v>0.14499999999999999</v>
      </c>
      <c r="P714" s="8">
        <f t="shared" si="263"/>
        <v>1.0018216120000001</v>
      </c>
      <c r="Q714" s="2">
        <f t="shared" ref="Q714:Q777" si="272">TRUNC((P714-1)*K714,8)</f>
        <v>365.22590577</v>
      </c>
      <c r="R714" s="2">
        <f t="shared" ref="R714:R777" si="273">(N714+Q714)</f>
        <v>365.22590577</v>
      </c>
      <c r="S714" s="9" t="s">
        <v>56</v>
      </c>
      <c r="T714" s="47">
        <f t="shared" si="267"/>
        <v>40765</v>
      </c>
      <c r="U714" s="4"/>
      <c r="V714" s="131">
        <v>48520</v>
      </c>
      <c r="W714" s="132" t="s">
        <v>82</v>
      </c>
      <c r="X714" s="4"/>
      <c r="Y714" s="4"/>
      <c r="Z714" s="4"/>
      <c r="AA714" s="3"/>
      <c r="AB714" s="4"/>
      <c r="AC714" s="4"/>
      <c r="AD714" s="4"/>
      <c r="AE714" s="3"/>
      <c r="AF714" s="5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</row>
    <row r="715" spans="1:123" x14ac:dyDescent="0.2">
      <c r="A715" s="90">
        <f t="shared" ref="A715:A778" si="274">(A714+1)</f>
        <v>40740</v>
      </c>
      <c r="B715" s="2">
        <f t="shared" si="268"/>
        <v>200945.52809022</v>
      </c>
      <c r="C715" s="2">
        <f t="shared" si="266"/>
        <v>197634.99076081</v>
      </c>
      <c r="D715" s="47">
        <f t="shared" ref="D715:D778" si="275">IF(DAY(A714)=$E$2,A715,D714)</f>
        <v>40735</v>
      </c>
      <c r="E715" s="3">
        <f t="shared" si="264"/>
        <v>1.727E-3</v>
      </c>
      <c r="F715" s="4">
        <f t="shared" si="262"/>
        <v>6</v>
      </c>
      <c r="G715" s="4">
        <f t="shared" si="261"/>
        <v>31</v>
      </c>
      <c r="H715" s="2">
        <f t="shared" ref="H715:H778" si="276">TRUNC(((1+$E715)^($F715/$G715)),8)</f>
        <v>1.0003340199999999</v>
      </c>
      <c r="I715" s="2">
        <f t="shared" ref="I715:I778" si="277">IF(DAY(A714)=E$2,J714,I714)</f>
        <v>1.0141939</v>
      </c>
      <c r="J715" s="2">
        <f t="shared" si="269"/>
        <v>1.01453266</v>
      </c>
      <c r="K715" s="2">
        <f t="shared" si="270"/>
        <v>200507.15288564001</v>
      </c>
      <c r="L715" s="1">
        <f t="shared" ref="L715:L778" si="278">IF(DAY(A715)=E$2,VLOOKUP(A715,$W$10:$AD$316,7),0)</f>
        <v>0</v>
      </c>
      <c r="M715" s="3">
        <f t="shared" si="265"/>
        <v>0</v>
      </c>
      <c r="N715" s="2">
        <f t="shared" si="271"/>
        <v>0</v>
      </c>
      <c r="O715" s="18">
        <f t="shared" ref="O715:O778" si="279">(O714)</f>
        <v>0.14499999999999999</v>
      </c>
      <c r="P715" s="8">
        <f t="shared" si="263"/>
        <v>1.002186332</v>
      </c>
      <c r="Q715" s="2">
        <f t="shared" si="272"/>
        <v>438.37520458</v>
      </c>
      <c r="R715" s="2">
        <f t="shared" si="273"/>
        <v>438.37520458</v>
      </c>
      <c r="S715" s="9" t="s">
        <v>56</v>
      </c>
      <c r="T715" s="47">
        <f t="shared" si="267"/>
        <v>40765</v>
      </c>
      <c r="U715" s="4"/>
      <c r="V715" s="131">
        <v>48533</v>
      </c>
      <c r="W715" s="132" t="s">
        <v>91</v>
      </c>
      <c r="X715" s="4"/>
      <c r="Y715" s="4"/>
      <c r="Z715" s="4"/>
      <c r="AA715" s="3"/>
      <c r="AB715" s="4"/>
      <c r="AC715" s="4"/>
      <c r="AD715" s="4"/>
      <c r="AE715" s="3"/>
      <c r="AF715" s="5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</row>
    <row r="716" spans="1:123" x14ac:dyDescent="0.2">
      <c r="A716" s="90">
        <f t="shared" si="274"/>
        <v>40741</v>
      </c>
      <c r="B716" s="2">
        <f t="shared" si="268"/>
        <v>201029.87264676002</v>
      </c>
      <c r="C716" s="2">
        <f t="shared" si="266"/>
        <v>197634.99076081</v>
      </c>
      <c r="D716" s="47">
        <f t="shared" si="275"/>
        <v>40735</v>
      </c>
      <c r="E716" s="3">
        <f t="shared" si="264"/>
        <v>1.727E-3</v>
      </c>
      <c r="F716" s="4">
        <f t="shared" si="262"/>
        <v>7</v>
      </c>
      <c r="G716" s="4">
        <f t="shared" ref="G716:G779" si="280">IF(DAY(A716)=E$2+1,DAY(EOMONTH(A716,0)), IF(DAY(A716)&lt;&gt;$E$2+1,G715))</f>
        <v>31</v>
      </c>
      <c r="H716" s="2">
        <f t="shared" si="276"/>
        <v>1.0003896999999999</v>
      </c>
      <c r="I716" s="2">
        <f t="shared" si="277"/>
        <v>1.0141939</v>
      </c>
      <c r="J716" s="2">
        <f t="shared" si="269"/>
        <v>1.0145891300000001</v>
      </c>
      <c r="K716" s="2">
        <f t="shared" si="270"/>
        <v>200518.31333356001</v>
      </c>
      <c r="L716" s="1">
        <f t="shared" si="278"/>
        <v>0</v>
      </c>
      <c r="M716" s="3">
        <f t="shared" si="265"/>
        <v>0</v>
      </c>
      <c r="N716" s="2">
        <f t="shared" si="271"/>
        <v>0</v>
      </c>
      <c r="O716" s="18">
        <f t="shared" si="279"/>
        <v>0.14499999999999999</v>
      </c>
      <c r="P716" s="8">
        <f t="shared" si="263"/>
        <v>1.002551185</v>
      </c>
      <c r="Q716" s="2">
        <f t="shared" si="272"/>
        <v>511.55931320000002</v>
      </c>
      <c r="R716" s="2">
        <f t="shared" si="273"/>
        <v>511.55931320000002</v>
      </c>
      <c r="S716" s="9" t="s">
        <v>56</v>
      </c>
      <c r="T716" s="47">
        <f t="shared" si="267"/>
        <v>40765</v>
      </c>
      <c r="U716" s="4"/>
      <c r="V716" s="131">
        <v>48638</v>
      </c>
      <c r="W716" s="132" t="s">
        <v>70</v>
      </c>
      <c r="X716" s="4"/>
      <c r="Y716" s="4"/>
      <c r="Z716" s="4"/>
      <c r="AA716" s="3"/>
      <c r="AB716" s="4"/>
      <c r="AC716" s="4"/>
      <c r="AD716" s="4"/>
      <c r="AE716" s="3"/>
      <c r="AF716" s="5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</row>
    <row r="717" spans="1:123" x14ac:dyDescent="0.2">
      <c r="A717" s="90">
        <f t="shared" si="274"/>
        <v>40742</v>
      </c>
      <c r="B717" s="2">
        <f t="shared" si="268"/>
        <v>201114.25399969</v>
      </c>
      <c r="C717" s="2">
        <f t="shared" si="266"/>
        <v>197634.99076081</v>
      </c>
      <c r="D717" s="47">
        <f t="shared" si="275"/>
        <v>40735</v>
      </c>
      <c r="E717" s="3">
        <f t="shared" si="264"/>
        <v>1.727E-3</v>
      </c>
      <c r="F717" s="4">
        <f t="shared" si="262"/>
        <v>8</v>
      </c>
      <c r="G717" s="4">
        <f t="shared" si="280"/>
        <v>31</v>
      </c>
      <c r="H717" s="2">
        <f t="shared" si="276"/>
        <v>1.0004453900000001</v>
      </c>
      <c r="I717" s="2">
        <f t="shared" si="277"/>
        <v>1.0141939</v>
      </c>
      <c r="J717" s="2">
        <f t="shared" si="269"/>
        <v>1.0146456100000001</v>
      </c>
      <c r="K717" s="2">
        <f t="shared" si="270"/>
        <v>200529.47575784</v>
      </c>
      <c r="L717" s="1">
        <f t="shared" si="278"/>
        <v>0</v>
      </c>
      <c r="M717" s="3">
        <f t="shared" si="265"/>
        <v>0</v>
      </c>
      <c r="N717" s="2">
        <f t="shared" si="271"/>
        <v>0</v>
      </c>
      <c r="O717" s="18">
        <f t="shared" si="279"/>
        <v>0.14499999999999999</v>
      </c>
      <c r="P717" s="8">
        <f t="shared" si="263"/>
        <v>1.0029161710000001</v>
      </c>
      <c r="Q717" s="2">
        <f t="shared" si="272"/>
        <v>584.77824184999997</v>
      </c>
      <c r="R717" s="2">
        <f t="shared" si="273"/>
        <v>584.77824184999997</v>
      </c>
      <c r="S717" s="9" t="s">
        <v>56</v>
      </c>
      <c r="T717" s="47">
        <f t="shared" si="267"/>
        <v>40765</v>
      </c>
      <c r="U717" s="4"/>
      <c r="V717" s="131">
        <v>48639</v>
      </c>
      <c r="W717" s="132" t="s">
        <v>70</v>
      </c>
      <c r="X717" s="4"/>
      <c r="Y717" s="4"/>
      <c r="Z717" s="4"/>
      <c r="AA717" s="3"/>
      <c r="AB717" s="4"/>
      <c r="AC717" s="4"/>
      <c r="AD717" s="4"/>
      <c r="AE717" s="3"/>
      <c r="AF717" s="5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</row>
    <row r="718" spans="1:123" x14ac:dyDescent="0.2">
      <c r="A718" s="90">
        <f t="shared" si="274"/>
        <v>40743</v>
      </c>
      <c r="B718" s="2">
        <f t="shared" si="268"/>
        <v>201198.67017278</v>
      </c>
      <c r="C718" s="2">
        <f t="shared" si="266"/>
        <v>197634.99076081</v>
      </c>
      <c r="D718" s="47">
        <f t="shared" si="275"/>
        <v>40735</v>
      </c>
      <c r="E718" s="3">
        <f t="shared" si="264"/>
        <v>1.727E-3</v>
      </c>
      <c r="F718" s="4">
        <f t="shared" si="262"/>
        <v>9</v>
      </c>
      <c r="G718" s="4">
        <f t="shared" si="280"/>
        <v>31</v>
      </c>
      <c r="H718" s="2">
        <f t="shared" si="276"/>
        <v>1.00050108</v>
      </c>
      <c r="I718" s="2">
        <f t="shared" si="277"/>
        <v>1.0141939</v>
      </c>
      <c r="J718" s="2">
        <f t="shared" si="269"/>
        <v>1.0147020899999999</v>
      </c>
      <c r="K718" s="2">
        <f t="shared" si="270"/>
        <v>200540.63818211999</v>
      </c>
      <c r="L718" s="1">
        <f t="shared" si="278"/>
        <v>0</v>
      </c>
      <c r="M718" s="3">
        <f t="shared" si="265"/>
        <v>0</v>
      </c>
      <c r="N718" s="2">
        <f t="shared" si="271"/>
        <v>0</v>
      </c>
      <c r="O718" s="18">
        <f t="shared" si="279"/>
        <v>0.14499999999999999</v>
      </c>
      <c r="P718" s="8">
        <f t="shared" si="263"/>
        <v>1.0032812900000001</v>
      </c>
      <c r="Q718" s="2">
        <f t="shared" si="272"/>
        <v>658.03199066000002</v>
      </c>
      <c r="R718" s="2">
        <f t="shared" si="273"/>
        <v>658.03199066000002</v>
      </c>
      <c r="S718" s="9" t="s">
        <v>56</v>
      </c>
      <c r="T718" s="47">
        <f t="shared" si="267"/>
        <v>40765</v>
      </c>
      <c r="U718" s="4"/>
      <c r="V718" s="131">
        <v>48684</v>
      </c>
      <c r="W718" s="132" t="s">
        <v>87</v>
      </c>
      <c r="X718" s="4"/>
      <c r="Y718" s="4"/>
      <c r="Z718" s="4"/>
      <c r="AA718" s="3"/>
      <c r="AB718" s="4"/>
      <c r="AC718" s="4"/>
      <c r="AD718" s="4"/>
      <c r="AE718" s="3"/>
      <c r="AF718" s="5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</row>
    <row r="719" spans="1:123" x14ac:dyDescent="0.2">
      <c r="A719" s="90">
        <f t="shared" si="274"/>
        <v>40744</v>
      </c>
      <c r="B719" s="2">
        <f t="shared" si="268"/>
        <v>201283.12117048001</v>
      </c>
      <c r="C719" s="2">
        <f t="shared" si="266"/>
        <v>197634.99076081</v>
      </c>
      <c r="D719" s="47">
        <f t="shared" si="275"/>
        <v>40735</v>
      </c>
      <c r="E719" s="3">
        <f t="shared" si="264"/>
        <v>1.727E-3</v>
      </c>
      <c r="F719" s="4">
        <f t="shared" si="262"/>
        <v>10</v>
      </c>
      <c r="G719" s="4">
        <f t="shared" si="280"/>
        <v>31</v>
      </c>
      <c r="H719" s="2">
        <f t="shared" si="276"/>
        <v>1.00055677</v>
      </c>
      <c r="I719" s="2">
        <f t="shared" si="277"/>
        <v>1.0141939</v>
      </c>
      <c r="J719" s="2">
        <f t="shared" si="269"/>
        <v>1.0147585699999999</v>
      </c>
      <c r="K719" s="2">
        <f t="shared" si="270"/>
        <v>200551.80060640001</v>
      </c>
      <c r="L719" s="1">
        <f t="shared" si="278"/>
        <v>0</v>
      </c>
      <c r="M719" s="3">
        <f t="shared" si="265"/>
        <v>0</v>
      </c>
      <c r="N719" s="2">
        <f t="shared" si="271"/>
        <v>0</v>
      </c>
      <c r="O719" s="18">
        <f t="shared" si="279"/>
        <v>0.14499999999999999</v>
      </c>
      <c r="P719" s="8">
        <f t="shared" si="263"/>
        <v>1.003646542</v>
      </c>
      <c r="Q719" s="2">
        <f t="shared" si="272"/>
        <v>731.32056408000005</v>
      </c>
      <c r="R719" s="2">
        <f t="shared" si="273"/>
        <v>731.32056408000005</v>
      </c>
      <c r="S719" s="9" t="s">
        <v>56</v>
      </c>
      <c r="T719" s="47">
        <f t="shared" si="267"/>
        <v>40765</v>
      </c>
      <c r="U719" s="4"/>
      <c r="V719" s="131">
        <v>48690</v>
      </c>
      <c r="W719" s="132" t="s">
        <v>72</v>
      </c>
      <c r="X719" s="4"/>
      <c r="Y719" s="4"/>
      <c r="Z719" s="4"/>
      <c r="AA719" s="3"/>
      <c r="AB719" s="4"/>
      <c r="AC719" s="4"/>
      <c r="AD719" s="4"/>
      <c r="AE719" s="3"/>
      <c r="AF719" s="5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</row>
    <row r="720" spans="1:123" x14ac:dyDescent="0.2">
      <c r="A720" s="90">
        <f t="shared" si="274"/>
        <v>40745</v>
      </c>
      <c r="B720" s="2">
        <f t="shared" si="268"/>
        <v>201367.60699726001</v>
      </c>
      <c r="C720" s="2">
        <f t="shared" si="266"/>
        <v>197634.99076081</v>
      </c>
      <c r="D720" s="47">
        <f t="shared" si="275"/>
        <v>40735</v>
      </c>
      <c r="E720" s="3">
        <f t="shared" si="264"/>
        <v>1.727E-3</v>
      </c>
      <c r="F720" s="4">
        <f t="shared" ref="F720:F783" si="281">IF(DAY(A720)=E$2+1,1,F719+1)</f>
        <v>11</v>
      </c>
      <c r="G720" s="4">
        <f t="shared" si="280"/>
        <v>31</v>
      </c>
      <c r="H720" s="2">
        <f t="shared" si="276"/>
        <v>1.0006124599999999</v>
      </c>
      <c r="I720" s="2">
        <f t="shared" si="277"/>
        <v>1.0141939</v>
      </c>
      <c r="J720" s="2">
        <f t="shared" si="269"/>
        <v>1.0148150499999999</v>
      </c>
      <c r="K720" s="2">
        <f t="shared" si="270"/>
        <v>200562.96303068</v>
      </c>
      <c r="L720" s="1">
        <f t="shared" si="278"/>
        <v>0</v>
      </c>
      <c r="M720" s="3">
        <f t="shared" si="265"/>
        <v>0</v>
      </c>
      <c r="N720" s="2">
        <f t="shared" si="271"/>
        <v>0</v>
      </c>
      <c r="O720" s="18">
        <f t="shared" si="279"/>
        <v>0.14499999999999999</v>
      </c>
      <c r="P720" s="8">
        <f t="shared" si="263"/>
        <v>1.0040119270000001</v>
      </c>
      <c r="Q720" s="2">
        <f t="shared" si="272"/>
        <v>804.64396657999998</v>
      </c>
      <c r="R720" s="2">
        <f t="shared" si="273"/>
        <v>804.64396657999998</v>
      </c>
      <c r="S720" s="9" t="s">
        <v>56</v>
      </c>
      <c r="T720" s="47">
        <f t="shared" si="267"/>
        <v>40765</v>
      </c>
      <c r="U720" s="4"/>
      <c r="V720" s="131">
        <v>48746</v>
      </c>
      <c r="W720" s="132" t="s">
        <v>88</v>
      </c>
      <c r="X720" s="4"/>
      <c r="Y720" s="4"/>
      <c r="Z720" s="4"/>
      <c r="AA720" s="3"/>
      <c r="AB720" s="4"/>
      <c r="AC720" s="4"/>
      <c r="AD720" s="4"/>
      <c r="AE720" s="3"/>
      <c r="AF720" s="5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</row>
    <row r="721" spans="1:123" x14ac:dyDescent="0.2">
      <c r="A721" s="90">
        <f t="shared" si="274"/>
        <v>40746</v>
      </c>
      <c r="B721" s="2">
        <f t="shared" si="268"/>
        <v>201452.12964254999</v>
      </c>
      <c r="C721" s="2">
        <f t="shared" si="266"/>
        <v>197634.99076081</v>
      </c>
      <c r="D721" s="47">
        <f t="shared" si="275"/>
        <v>40735</v>
      </c>
      <c r="E721" s="3">
        <f t="shared" si="264"/>
        <v>1.727E-3</v>
      </c>
      <c r="F721" s="4">
        <f t="shared" si="281"/>
        <v>12</v>
      </c>
      <c r="G721" s="4">
        <f t="shared" si="280"/>
        <v>31</v>
      </c>
      <c r="H721" s="2">
        <f t="shared" si="276"/>
        <v>1.00066816</v>
      </c>
      <c r="I721" s="2">
        <f t="shared" si="277"/>
        <v>1.0141939</v>
      </c>
      <c r="J721" s="2">
        <f t="shared" si="269"/>
        <v>1.0148715399999999</v>
      </c>
      <c r="K721" s="2">
        <f t="shared" si="270"/>
        <v>200574.1274313</v>
      </c>
      <c r="L721" s="1">
        <f t="shared" si="278"/>
        <v>0</v>
      </c>
      <c r="M721" s="3">
        <f t="shared" si="265"/>
        <v>0</v>
      </c>
      <c r="N721" s="2">
        <f t="shared" si="271"/>
        <v>0</v>
      </c>
      <c r="O721" s="18">
        <f t="shared" si="279"/>
        <v>0.14499999999999999</v>
      </c>
      <c r="P721" s="8">
        <f t="shared" si="263"/>
        <v>1.004377445</v>
      </c>
      <c r="Q721" s="2">
        <f t="shared" si="272"/>
        <v>878.00221124999996</v>
      </c>
      <c r="R721" s="2">
        <f t="shared" si="273"/>
        <v>878.00221124999996</v>
      </c>
      <c r="S721" s="9" t="s">
        <v>56</v>
      </c>
      <c r="T721" s="47">
        <f t="shared" si="267"/>
        <v>40765</v>
      </c>
      <c r="U721" s="4"/>
      <c r="V721" s="131">
        <v>48829</v>
      </c>
      <c r="W721" s="132" t="s">
        <v>90</v>
      </c>
      <c r="X721" s="4"/>
      <c r="Y721" s="4"/>
      <c r="Z721" s="4"/>
      <c r="AA721" s="3"/>
      <c r="AB721" s="4"/>
      <c r="AC721" s="4"/>
      <c r="AD721" s="4"/>
      <c r="AE721" s="3"/>
      <c r="AF721" s="5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</row>
    <row r="722" spans="1:123" x14ac:dyDescent="0.2">
      <c r="A722" s="90">
        <f t="shared" si="274"/>
        <v>40747</v>
      </c>
      <c r="B722" s="2">
        <f t="shared" si="268"/>
        <v>201536.68712726998</v>
      </c>
      <c r="C722" s="2">
        <f t="shared" si="266"/>
        <v>197634.99076081</v>
      </c>
      <c r="D722" s="47">
        <f t="shared" si="275"/>
        <v>40735</v>
      </c>
      <c r="E722" s="3">
        <f t="shared" si="264"/>
        <v>1.727E-3</v>
      </c>
      <c r="F722" s="4">
        <f t="shared" si="281"/>
        <v>13</v>
      </c>
      <c r="G722" s="4">
        <f t="shared" si="280"/>
        <v>31</v>
      </c>
      <c r="H722" s="2">
        <f t="shared" si="276"/>
        <v>1.0007238599999999</v>
      </c>
      <c r="I722" s="2">
        <f t="shared" si="277"/>
        <v>1.0141939</v>
      </c>
      <c r="J722" s="2">
        <f t="shared" si="269"/>
        <v>1.0149280300000001</v>
      </c>
      <c r="K722" s="2">
        <f t="shared" si="270"/>
        <v>200585.29183192999</v>
      </c>
      <c r="L722" s="1">
        <f t="shared" si="278"/>
        <v>0</v>
      </c>
      <c r="M722" s="3">
        <f t="shared" si="265"/>
        <v>0</v>
      </c>
      <c r="N722" s="2">
        <f t="shared" si="271"/>
        <v>0</v>
      </c>
      <c r="O722" s="18">
        <f t="shared" si="279"/>
        <v>0.14499999999999999</v>
      </c>
      <c r="P722" s="8">
        <f t="shared" si="263"/>
        <v>1.0047430959999999</v>
      </c>
      <c r="Q722" s="2">
        <f t="shared" si="272"/>
        <v>951.39529533999996</v>
      </c>
      <c r="R722" s="2">
        <f t="shared" si="273"/>
        <v>951.39529533999996</v>
      </c>
      <c r="S722" s="9" t="s">
        <v>56</v>
      </c>
      <c r="T722" s="47">
        <f t="shared" si="267"/>
        <v>40765</v>
      </c>
      <c r="U722" s="4"/>
      <c r="V722" s="131">
        <v>48864</v>
      </c>
      <c r="W722" s="125" t="s">
        <v>76</v>
      </c>
      <c r="X722" s="4"/>
      <c r="Y722" s="4"/>
      <c r="Z722" s="4"/>
      <c r="AA722" s="3"/>
      <c r="AB722" s="4"/>
      <c r="AC722" s="4"/>
      <c r="AD722" s="4"/>
      <c r="AE722" s="3"/>
      <c r="AF722" s="5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</row>
    <row r="723" spans="1:123" x14ac:dyDescent="0.2">
      <c r="A723" s="90">
        <f t="shared" si="274"/>
        <v>40748</v>
      </c>
      <c r="B723" s="2">
        <f t="shared" si="268"/>
        <v>201621.27925528001</v>
      </c>
      <c r="C723" s="2">
        <f t="shared" si="266"/>
        <v>197634.99076081</v>
      </c>
      <c r="D723" s="47">
        <f t="shared" si="275"/>
        <v>40735</v>
      </c>
      <c r="E723" s="3">
        <f t="shared" si="264"/>
        <v>1.727E-3</v>
      </c>
      <c r="F723" s="4">
        <f t="shared" si="281"/>
        <v>14</v>
      </c>
      <c r="G723" s="4">
        <f t="shared" si="280"/>
        <v>31</v>
      </c>
      <c r="H723" s="2">
        <f t="shared" si="276"/>
        <v>1.00077956</v>
      </c>
      <c r="I723" s="2">
        <f t="shared" si="277"/>
        <v>1.0141939</v>
      </c>
      <c r="J723" s="2">
        <f t="shared" si="269"/>
        <v>1.0149845200000001</v>
      </c>
      <c r="K723" s="2">
        <f t="shared" si="270"/>
        <v>200596.45623256001</v>
      </c>
      <c r="L723" s="1">
        <f t="shared" si="278"/>
        <v>0</v>
      </c>
      <c r="M723" s="3">
        <f t="shared" si="265"/>
        <v>0</v>
      </c>
      <c r="N723" s="2">
        <f t="shared" si="271"/>
        <v>0</v>
      </c>
      <c r="O723" s="18">
        <f t="shared" si="279"/>
        <v>0.14499999999999999</v>
      </c>
      <c r="P723" s="8">
        <f t="shared" si="263"/>
        <v>1.005108879</v>
      </c>
      <c r="Q723" s="2">
        <f t="shared" si="272"/>
        <v>1024.8230227199999</v>
      </c>
      <c r="R723" s="2">
        <f t="shared" si="273"/>
        <v>1024.8230227199999</v>
      </c>
      <c r="S723" s="9" t="s">
        <v>56</v>
      </c>
      <c r="T723" s="47">
        <f t="shared" si="267"/>
        <v>40765</v>
      </c>
      <c r="U723" s="4"/>
      <c r="V723" s="131">
        <v>48885</v>
      </c>
      <c r="W723" s="132" t="s">
        <v>82</v>
      </c>
      <c r="X723" s="4"/>
      <c r="Y723" s="4"/>
      <c r="Z723" s="4"/>
      <c r="AA723" s="3"/>
      <c r="AB723" s="4"/>
      <c r="AC723" s="4"/>
      <c r="AD723" s="4"/>
      <c r="AE723" s="3"/>
      <c r="AF723" s="5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</row>
    <row r="724" spans="1:123" x14ac:dyDescent="0.2">
      <c r="A724" s="90">
        <f t="shared" si="274"/>
        <v>40749</v>
      </c>
      <c r="B724" s="2">
        <f t="shared" si="268"/>
        <v>201705.90861997</v>
      </c>
      <c r="C724" s="2">
        <f t="shared" si="266"/>
        <v>197634.99076081</v>
      </c>
      <c r="D724" s="47">
        <f t="shared" si="275"/>
        <v>40735</v>
      </c>
      <c r="E724" s="3">
        <f t="shared" si="264"/>
        <v>1.727E-3</v>
      </c>
      <c r="F724" s="4">
        <f t="shared" si="281"/>
        <v>15</v>
      </c>
      <c r="G724" s="4">
        <f t="shared" si="280"/>
        <v>31</v>
      </c>
      <c r="H724" s="2">
        <f t="shared" si="276"/>
        <v>1.0008352700000001</v>
      </c>
      <c r="I724" s="2">
        <f t="shared" si="277"/>
        <v>1.0141939</v>
      </c>
      <c r="J724" s="2">
        <f t="shared" si="269"/>
        <v>1.01504102</v>
      </c>
      <c r="K724" s="2">
        <f t="shared" si="270"/>
        <v>200607.62260954001</v>
      </c>
      <c r="L724" s="1">
        <f t="shared" si="278"/>
        <v>0</v>
      </c>
      <c r="M724" s="3">
        <f t="shared" si="265"/>
        <v>0</v>
      </c>
      <c r="N724" s="2">
        <f t="shared" si="271"/>
        <v>0</v>
      </c>
      <c r="O724" s="18">
        <f t="shared" si="279"/>
        <v>0.14499999999999999</v>
      </c>
      <c r="P724" s="8">
        <f t="shared" si="263"/>
        <v>1.005474797</v>
      </c>
      <c r="Q724" s="2">
        <f t="shared" si="272"/>
        <v>1098.28601043</v>
      </c>
      <c r="R724" s="2">
        <f t="shared" si="273"/>
        <v>1098.28601043</v>
      </c>
      <c r="S724" s="9" t="s">
        <v>56</v>
      </c>
      <c r="T724" s="47">
        <f t="shared" si="267"/>
        <v>40765</v>
      </c>
      <c r="U724" s="4"/>
      <c r="V724" s="131">
        <v>48898</v>
      </c>
      <c r="W724" s="132" t="s">
        <v>83</v>
      </c>
      <c r="X724" s="4"/>
      <c r="Y724" s="4"/>
      <c r="Z724" s="4"/>
      <c r="AA724" s="3"/>
      <c r="AB724" s="4"/>
      <c r="AC724" s="4"/>
      <c r="AD724" s="4"/>
      <c r="AE724" s="3"/>
      <c r="AF724" s="5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</row>
    <row r="725" spans="1:123" x14ac:dyDescent="0.2">
      <c r="A725" s="90">
        <f t="shared" si="274"/>
        <v>40750</v>
      </c>
      <c r="B725" s="2">
        <f t="shared" si="268"/>
        <v>201790.57263831</v>
      </c>
      <c r="C725" s="2">
        <f t="shared" si="266"/>
        <v>197634.99076081</v>
      </c>
      <c r="D725" s="47">
        <f t="shared" si="275"/>
        <v>40735</v>
      </c>
      <c r="E725" s="3">
        <f t="shared" si="264"/>
        <v>1.727E-3</v>
      </c>
      <c r="F725" s="4">
        <f t="shared" si="281"/>
        <v>16</v>
      </c>
      <c r="G725" s="4">
        <f t="shared" si="280"/>
        <v>31</v>
      </c>
      <c r="H725" s="2">
        <f t="shared" si="276"/>
        <v>1.0008909800000001</v>
      </c>
      <c r="I725" s="2">
        <f t="shared" si="277"/>
        <v>1.0141939</v>
      </c>
      <c r="J725" s="2">
        <f t="shared" si="269"/>
        <v>1.0150975200000001</v>
      </c>
      <c r="K725" s="2">
        <f t="shared" si="270"/>
        <v>200618.78898652</v>
      </c>
      <c r="L725" s="1">
        <f t="shared" si="278"/>
        <v>0</v>
      </c>
      <c r="M725" s="3">
        <f t="shared" si="265"/>
        <v>0</v>
      </c>
      <c r="N725" s="2">
        <f t="shared" si="271"/>
        <v>0</v>
      </c>
      <c r="O725" s="18">
        <f t="shared" si="279"/>
        <v>0.14499999999999999</v>
      </c>
      <c r="P725" s="8">
        <f t="shared" si="263"/>
        <v>1.005840847</v>
      </c>
      <c r="Q725" s="2">
        <f t="shared" si="272"/>
        <v>1171.78365179</v>
      </c>
      <c r="R725" s="2">
        <f t="shared" si="273"/>
        <v>1171.78365179</v>
      </c>
      <c r="S725" s="9" t="s">
        <v>56</v>
      </c>
      <c r="T725" s="47">
        <f t="shared" si="267"/>
        <v>40765</v>
      </c>
      <c r="U725" s="4"/>
      <c r="V725" s="4"/>
      <c r="W725" s="5"/>
      <c r="X725" s="4"/>
      <c r="Y725" s="4"/>
      <c r="Z725" s="4"/>
      <c r="AA725" s="3"/>
      <c r="AB725" s="4"/>
      <c r="AC725" s="4"/>
      <c r="AD725" s="4"/>
      <c r="AE725" s="3"/>
      <c r="AF725" s="5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</row>
    <row r="726" spans="1:123" x14ac:dyDescent="0.2">
      <c r="A726" s="90">
        <f t="shared" si="274"/>
        <v>40751</v>
      </c>
      <c r="B726" s="2">
        <f t="shared" si="268"/>
        <v>201875.27171595002</v>
      </c>
      <c r="C726" s="2">
        <f t="shared" si="266"/>
        <v>197634.99076081</v>
      </c>
      <c r="D726" s="47">
        <f t="shared" si="275"/>
        <v>40735</v>
      </c>
      <c r="E726" s="3">
        <f t="shared" si="264"/>
        <v>1.727E-3</v>
      </c>
      <c r="F726" s="4">
        <f t="shared" si="281"/>
        <v>17</v>
      </c>
      <c r="G726" s="4">
        <f t="shared" si="280"/>
        <v>31</v>
      </c>
      <c r="H726" s="2">
        <f t="shared" si="276"/>
        <v>1.0009466899999999</v>
      </c>
      <c r="I726" s="2">
        <f t="shared" si="277"/>
        <v>1.0141939</v>
      </c>
      <c r="J726" s="2">
        <f t="shared" si="269"/>
        <v>1.01515402</v>
      </c>
      <c r="K726" s="2">
        <f t="shared" si="270"/>
        <v>200629.95536349001</v>
      </c>
      <c r="L726" s="1">
        <f t="shared" si="278"/>
        <v>0</v>
      </c>
      <c r="M726" s="3">
        <f t="shared" si="265"/>
        <v>0</v>
      </c>
      <c r="N726" s="2">
        <f t="shared" si="271"/>
        <v>0</v>
      </c>
      <c r="O726" s="18">
        <f t="shared" si="279"/>
        <v>0.14499999999999999</v>
      </c>
      <c r="P726" s="8">
        <f t="shared" si="263"/>
        <v>1.006207031</v>
      </c>
      <c r="Q726" s="2">
        <f t="shared" si="272"/>
        <v>1245.31635246</v>
      </c>
      <c r="R726" s="2">
        <f t="shared" si="273"/>
        <v>1245.31635246</v>
      </c>
      <c r="S726" s="9" t="s">
        <v>56</v>
      </c>
      <c r="T726" s="47">
        <f t="shared" si="267"/>
        <v>40765</v>
      </c>
      <c r="U726" s="4"/>
      <c r="V726" s="4"/>
      <c r="W726" s="5"/>
      <c r="X726" s="4"/>
      <c r="Y726" s="4"/>
      <c r="Z726" s="4"/>
      <c r="AA726" s="3"/>
      <c r="AB726" s="4"/>
      <c r="AC726" s="4"/>
      <c r="AD726" s="4"/>
      <c r="AE726" s="3"/>
      <c r="AF726" s="5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</row>
    <row r="727" spans="1:123" x14ac:dyDescent="0.2">
      <c r="A727" s="90">
        <f t="shared" si="274"/>
        <v>40752</v>
      </c>
      <c r="B727" s="2">
        <f t="shared" si="268"/>
        <v>201960.00764612001</v>
      </c>
      <c r="C727" s="2">
        <f t="shared" si="266"/>
        <v>197634.99076081</v>
      </c>
      <c r="D727" s="47">
        <f t="shared" si="275"/>
        <v>40735</v>
      </c>
      <c r="E727" s="3">
        <f t="shared" si="264"/>
        <v>1.727E-3</v>
      </c>
      <c r="F727" s="4">
        <f t="shared" si="281"/>
        <v>18</v>
      </c>
      <c r="G727" s="4">
        <f t="shared" si="280"/>
        <v>31</v>
      </c>
      <c r="H727" s="2">
        <f t="shared" si="276"/>
        <v>1.0010024099999999</v>
      </c>
      <c r="I727" s="2">
        <f t="shared" si="277"/>
        <v>1.0141939</v>
      </c>
      <c r="J727" s="2">
        <f t="shared" si="269"/>
        <v>1.0152105300000001</v>
      </c>
      <c r="K727" s="2">
        <f t="shared" si="270"/>
        <v>200641.12371682</v>
      </c>
      <c r="L727" s="1">
        <f t="shared" si="278"/>
        <v>0</v>
      </c>
      <c r="M727" s="3">
        <f t="shared" si="265"/>
        <v>0</v>
      </c>
      <c r="N727" s="2">
        <f t="shared" si="271"/>
        <v>0</v>
      </c>
      <c r="O727" s="18">
        <f t="shared" si="279"/>
        <v>0.14499999999999999</v>
      </c>
      <c r="P727" s="8">
        <f t="shared" ref="P727:P790" si="282">ROUND((1+O727)^(30/360)^(F727/G727),9)</f>
        <v>1.0065733480000001</v>
      </c>
      <c r="Q727" s="2">
        <f t="shared" si="272"/>
        <v>1318.8839293000001</v>
      </c>
      <c r="R727" s="2">
        <f t="shared" si="273"/>
        <v>1318.8839293000001</v>
      </c>
      <c r="S727" s="9" t="s">
        <v>56</v>
      </c>
      <c r="T727" s="47">
        <f t="shared" si="267"/>
        <v>40765</v>
      </c>
      <c r="U727" s="4"/>
      <c r="V727" s="4"/>
      <c r="W727" s="5"/>
      <c r="X727" s="4"/>
      <c r="Y727" s="4"/>
      <c r="Z727" s="4"/>
      <c r="AA727" s="3"/>
      <c r="AB727" s="4"/>
      <c r="AC727" s="4"/>
      <c r="AD727" s="4"/>
      <c r="AE727" s="3"/>
      <c r="AF727" s="5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</row>
    <row r="728" spans="1:123" x14ac:dyDescent="0.2">
      <c r="A728" s="90">
        <f t="shared" si="274"/>
        <v>40753</v>
      </c>
      <c r="B728" s="2">
        <f t="shared" si="268"/>
        <v>202044.77844535001</v>
      </c>
      <c r="C728" s="2">
        <f t="shared" si="266"/>
        <v>197634.99076081</v>
      </c>
      <c r="D728" s="47">
        <f t="shared" si="275"/>
        <v>40735</v>
      </c>
      <c r="E728" s="3">
        <f t="shared" si="264"/>
        <v>1.727E-3</v>
      </c>
      <c r="F728" s="4">
        <f t="shared" si="281"/>
        <v>19</v>
      </c>
      <c r="G728" s="4">
        <f t="shared" si="280"/>
        <v>31</v>
      </c>
      <c r="H728" s="2">
        <f t="shared" si="276"/>
        <v>1.0010581300000001</v>
      </c>
      <c r="I728" s="2">
        <f t="shared" si="277"/>
        <v>1.0141939</v>
      </c>
      <c r="J728" s="2">
        <f t="shared" si="269"/>
        <v>1.0152670399999999</v>
      </c>
      <c r="K728" s="2">
        <f t="shared" si="270"/>
        <v>200652.29207015</v>
      </c>
      <c r="L728" s="1">
        <f t="shared" si="278"/>
        <v>0</v>
      </c>
      <c r="M728" s="3">
        <f t="shared" si="265"/>
        <v>0</v>
      </c>
      <c r="N728" s="2">
        <f t="shared" si="271"/>
        <v>0</v>
      </c>
      <c r="O728" s="18">
        <f t="shared" si="279"/>
        <v>0.14499999999999999</v>
      </c>
      <c r="P728" s="8">
        <f t="shared" si="282"/>
        <v>1.0069397980000001</v>
      </c>
      <c r="Q728" s="2">
        <f t="shared" si="272"/>
        <v>1392.4863752000001</v>
      </c>
      <c r="R728" s="2">
        <f t="shared" si="273"/>
        <v>1392.4863752000001</v>
      </c>
      <c r="S728" s="9" t="s">
        <v>56</v>
      </c>
      <c r="T728" s="47">
        <f t="shared" si="267"/>
        <v>40765</v>
      </c>
      <c r="U728" s="4"/>
      <c r="V728" s="4"/>
      <c r="W728" s="5"/>
      <c r="X728" s="4"/>
      <c r="Y728" s="4"/>
      <c r="Z728" s="4"/>
      <c r="AA728" s="3"/>
      <c r="AB728" s="4"/>
      <c r="AC728" s="4"/>
      <c r="AD728" s="4"/>
      <c r="AE728" s="3"/>
      <c r="AF728" s="5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</row>
    <row r="729" spans="1:123" x14ac:dyDescent="0.2">
      <c r="A729" s="90">
        <f t="shared" si="274"/>
        <v>40754</v>
      </c>
      <c r="B729" s="2">
        <f t="shared" si="268"/>
        <v>202129.58411810998</v>
      </c>
      <c r="C729" s="2">
        <f t="shared" si="266"/>
        <v>197634.99076081</v>
      </c>
      <c r="D729" s="47">
        <f t="shared" si="275"/>
        <v>40735</v>
      </c>
      <c r="E729" s="3">
        <f t="shared" si="264"/>
        <v>1.727E-3</v>
      </c>
      <c r="F729" s="4">
        <f t="shared" si="281"/>
        <v>20</v>
      </c>
      <c r="G729" s="4">
        <f t="shared" si="280"/>
        <v>31</v>
      </c>
      <c r="H729" s="2">
        <f t="shared" si="276"/>
        <v>1.0011138500000001</v>
      </c>
      <c r="I729" s="2">
        <f t="shared" si="277"/>
        <v>1.0141939</v>
      </c>
      <c r="J729" s="2">
        <f t="shared" si="269"/>
        <v>1.01532355</v>
      </c>
      <c r="K729" s="2">
        <f t="shared" si="270"/>
        <v>200663.46042347999</v>
      </c>
      <c r="L729" s="1">
        <f t="shared" si="278"/>
        <v>0</v>
      </c>
      <c r="M729" s="3">
        <f t="shared" si="265"/>
        <v>0</v>
      </c>
      <c r="N729" s="2">
        <f t="shared" si="271"/>
        <v>0</v>
      </c>
      <c r="O729" s="18">
        <f t="shared" si="279"/>
        <v>0.14499999999999999</v>
      </c>
      <c r="P729" s="8">
        <f t="shared" si="282"/>
        <v>1.007306381</v>
      </c>
      <c r="Q729" s="2">
        <f t="shared" si="272"/>
        <v>1466.12369463</v>
      </c>
      <c r="R729" s="2">
        <f t="shared" si="273"/>
        <v>1466.12369463</v>
      </c>
      <c r="S729" s="9" t="s">
        <v>56</v>
      </c>
      <c r="T729" s="47">
        <f t="shared" si="267"/>
        <v>40765</v>
      </c>
      <c r="U729" s="4"/>
      <c r="V729" s="4"/>
      <c r="W729" s="5"/>
      <c r="X729" s="4"/>
      <c r="Y729" s="4"/>
      <c r="Z729" s="4"/>
      <c r="AA729" s="3"/>
      <c r="AB729" s="4"/>
      <c r="AC729" s="4"/>
      <c r="AD729" s="4"/>
      <c r="AE729" s="3"/>
      <c r="AF729" s="5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</row>
    <row r="730" spans="1:123" x14ac:dyDescent="0.2">
      <c r="A730" s="90">
        <f t="shared" si="274"/>
        <v>40755</v>
      </c>
      <c r="B730" s="2">
        <f t="shared" si="268"/>
        <v>202214.42706170998</v>
      </c>
      <c r="C730" s="2">
        <f t="shared" si="266"/>
        <v>197634.99076081</v>
      </c>
      <c r="D730" s="47">
        <f t="shared" si="275"/>
        <v>40735</v>
      </c>
      <c r="E730" s="3">
        <f t="shared" si="264"/>
        <v>1.727E-3</v>
      </c>
      <c r="F730" s="4">
        <f t="shared" si="281"/>
        <v>21</v>
      </c>
      <c r="G730" s="4">
        <f t="shared" si="280"/>
        <v>31</v>
      </c>
      <c r="H730" s="2">
        <f t="shared" si="276"/>
        <v>1.0011695700000001</v>
      </c>
      <c r="I730" s="2">
        <f t="shared" si="277"/>
        <v>1.0141939</v>
      </c>
      <c r="J730" s="2">
        <f t="shared" si="269"/>
        <v>1.01538007</v>
      </c>
      <c r="K730" s="2">
        <f t="shared" si="270"/>
        <v>200674.63075315999</v>
      </c>
      <c r="L730" s="1">
        <f t="shared" si="278"/>
        <v>0</v>
      </c>
      <c r="M730" s="3">
        <f t="shared" si="265"/>
        <v>0</v>
      </c>
      <c r="N730" s="2">
        <f t="shared" si="271"/>
        <v>0</v>
      </c>
      <c r="O730" s="18">
        <f t="shared" si="279"/>
        <v>0.14499999999999999</v>
      </c>
      <c r="P730" s="8">
        <f t="shared" si="282"/>
        <v>1.007673099</v>
      </c>
      <c r="Q730" s="2">
        <f t="shared" si="272"/>
        <v>1539.79630855</v>
      </c>
      <c r="R730" s="2">
        <f t="shared" si="273"/>
        <v>1539.79630855</v>
      </c>
      <c r="S730" s="9" t="s">
        <v>56</v>
      </c>
      <c r="T730" s="47">
        <f t="shared" si="267"/>
        <v>40765</v>
      </c>
      <c r="U730" s="4"/>
      <c r="V730" s="4"/>
      <c r="W730" s="5"/>
      <c r="X730" s="4"/>
      <c r="Y730" s="4"/>
      <c r="Z730" s="4"/>
      <c r="AA730" s="3"/>
      <c r="AB730" s="4"/>
      <c r="AC730" s="4"/>
      <c r="AD730" s="4"/>
      <c r="AE730" s="3"/>
      <c r="AF730" s="5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</row>
    <row r="731" spans="1:123" x14ac:dyDescent="0.2">
      <c r="A731" s="90">
        <f t="shared" si="274"/>
        <v>40756</v>
      </c>
      <c r="B731" s="2">
        <f t="shared" si="268"/>
        <v>202299.30468855999</v>
      </c>
      <c r="C731" s="2">
        <f t="shared" si="266"/>
        <v>197634.99076081</v>
      </c>
      <c r="D731" s="47">
        <f t="shared" si="275"/>
        <v>40735</v>
      </c>
      <c r="E731" s="3">
        <f t="shared" si="264"/>
        <v>1.727E-3</v>
      </c>
      <c r="F731" s="4">
        <f t="shared" si="281"/>
        <v>22</v>
      </c>
      <c r="G731" s="4">
        <f t="shared" si="280"/>
        <v>31</v>
      </c>
      <c r="H731" s="2">
        <f t="shared" si="276"/>
        <v>1.0012253</v>
      </c>
      <c r="I731" s="2">
        <f t="shared" si="277"/>
        <v>1.0141939</v>
      </c>
      <c r="J731" s="2">
        <f t="shared" si="269"/>
        <v>1.01543659</v>
      </c>
      <c r="K731" s="2">
        <f t="shared" si="270"/>
        <v>200685.80108283</v>
      </c>
      <c r="L731" s="1">
        <f t="shared" si="278"/>
        <v>0</v>
      </c>
      <c r="M731" s="3">
        <f t="shared" si="265"/>
        <v>0</v>
      </c>
      <c r="N731" s="2">
        <f t="shared" si="271"/>
        <v>0</v>
      </c>
      <c r="O731" s="18">
        <f t="shared" si="279"/>
        <v>0.14499999999999999</v>
      </c>
      <c r="P731" s="8">
        <f t="shared" si="282"/>
        <v>1.008039949</v>
      </c>
      <c r="Q731" s="2">
        <f t="shared" si="272"/>
        <v>1613.5036057299999</v>
      </c>
      <c r="R731" s="2">
        <f t="shared" si="273"/>
        <v>1613.5036057299999</v>
      </c>
      <c r="S731" s="9" t="s">
        <v>56</v>
      </c>
      <c r="T731" s="47">
        <f t="shared" si="267"/>
        <v>40765</v>
      </c>
      <c r="U731" s="4"/>
      <c r="V731" s="4"/>
      <c r="W731" s="5"/>
      <c r="X731" s="4"/>
      <c r="Y731" s="4"/>
      <c r="Z731" s="4"/>
      <c r="AA731" s="3"/>
      <c r="AB731" s="4"/>
      <c r="AC731" s="4"/>
      <c r="AD731" s="4"/>
      <c r="AE731" s="3"/>
      <c r="AF731" s="5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</row>
    <row r="732" spans="1:123" x14ac:dyDescent="0.2">
      <c r="A732" s="90">
        <f t="shared" si="274"/>
        <v>40757</v>
      </c>
      <c r="B732" s="2">
        <f t="shared" si="268"/>
        <v>202384.21760517001</v>
      </c>
      <c r="C732" s="2">
        <f t="shared" si="266"/>
        <v>197634.99076081</v>
      </c>
      <c r="D732" s="47">
        <f t="shared" si="275"/>
        <v>40735</v>
      </c>
      <c r="E732" s="3">
        <f t="shared" si="264"/>
        <v>1.727E-3</v>
      </c>
      <c r="F732" s="4">
        <f t="shared" si="281"/>
        <v>23</v>
      </c>
      <c r="G732" s="4">
        <f t="shared" si="280"/>
        <v>31</v>
      </c>
      <c r="H732" s="2">
        <f t="shared" si="276"/>
        <v>1.0012810299999999</v>
      </c>
      <c r="I732" s="2">
        <f t="shared" si="277"/>
        <v>1.0141939</v>
      </c>
      <c r="J732" s="2">
        <f t="shared" si="269"/>
        <v>1.01549311</v>
      </c>
      <c r="K732" s="2">
        <f t="shared" si="270"/>
        <v>200696.97141251</v>
      </c>
      <c r="L732" s="1">
        <f t="shared" si="278"/>
        <v>0</v>
      </c>
      <c r="M732" s="3">
        <f t="shared" si="265"/>
        <v>0</v>
      </c>
      <c r="N732" s="2">
        <f t="shared" si="271"/>
        <v>0</v>
      </c>
      <c r="O732" s="18">
        <f t="shared" si="279"/>
        <v>0.14499999999999999</v>
      </c>
      <c r="P732" s="8">
        <f t="shared" si="282"/>
        <v>1.0084069339999999</v>
      </c>
      <c r="Q732" s="2">
        <f t="shared" si="272"/>
        <v>1687.2461926599999</v>
      </c>
      <c r="R732" s="2">
        <f t="shared" si="273"/>
        <v>1687.2461926599999</v>
      </c>
      <c r="S732" s="9" t="s">
        <v>56</v>
      </c>
      <c r="T732" s="47">
        <f t="shared" si="267"/>
        <v>40765</v>
      </c>
      <c r="U732" s="4"/>
      <c r="V732" s="4"/>
      <c r="W732" s="5"/>
      <c r="X732" s="4"/>
      <c r="Y732" s="4"/>
      <c r="Z732" s="4"/>
      <c r="AA732" s="3"/>
      <c r="AB732" s="4"/>
      <c r="AC732" s="4"/>
      <c r="AD732" s="4"/>
      <c r="AE732" s="3"/>
      <c r="AF732" s="5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</row>
    <row r="733" spans="1:123" x14ac:dyDescent="0.2">
      <c r="A733" s="90">
        <f t="shared" si="274"/>
        <v>40758</v>
      </c>
      <c r="B733" s="2">
        <f t="shared" si="268"/>
        <v>202469.16720764001</v>
      </c>
      <c r="C733" s="2">
        <f t="shared" si="266"/>
        <v>197634.99076081</v>
      </c>
      <c r="D733" s="47">
        <f t="shared" si="275"/>
        <v>40735</v>
      </c>
      <c r="E733" s="3">
        <f t="shared" si="264"/>
        <v>1.727E-3</v>
      </c>
      <c r="F733" s="4">
        <f t="shared" si="281"/>
        <v>24</v>
      </c>
      <c r="G733" s="4">
        <f t="shared" si="280"/>
        <v>31</v>
      </c>
      <c r="H733" s="2">
        <f t="shared" si="276"/>
        <v>1.00133677</v>
      </c>
      <c r="I733" s="2">
        <f t="shared" si="277"/>
        <v>1.0141939</v>
      </c>
      <c r="J733" s="2">
        <f t="shared" si="269"/>
        <v>1.0155496399999999</v>
      </c>
      <c r="K733" s="2">
        <f t="shared" si="270"/>
        <v>200708.14371854</v>
      </c>
      <c r="L733" s="1">
        <f t="shared" si="278"/>
        <v>0</v>
      </c>
      <c r="M733" s="3">
        <f t="shared" si="265"/>
        <v>0</v>
      </c>
      <c r="N733" s="2">
        <f t="shared" si="271"/>
        <v>0</v>
      </c>
      <c r="O733" s="18">
        <f t="shared" si="279"/>
        <v>0.14499999999999999</v>
      </c>
      <c r="P733" s="8">
        <f t="shared" si="282"/>
        <v>1.0087740510000001</v>
      </c>
      <c r="Q733" s="2">
        <f t="shared" si="272"/>
        <v>1761.0234891</v>
      </c>
      <c r="R733" s="2">
        <f t="shared" si="273"/>
        <v>1761.0234891</v>
      </c>
      <c r="S733" s="9" t="s">
        <v>56</v>
      </c>
      <c r="T733" s="47">
        <f t="shared" si="267"/>
        <v>40765</v>
      </c>
      <c r="U733" s="4"/>
      <c r="V733" s="4"/>
      <c r="W733" s="5"/>
      <c r="X733" s="4"/>
      <c r="Y733" s="4"/>
      <c r="Z733" s="4"/>
      <c r="AA733" s="3"/>
      <c r="AB733" s="4"/>
      <c r="AC733" s="4"/>
      <c r="AD733" s="4"/>
      <c r="AE733" s="3"/>
      <c r="AF733" s="5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</row>
    <row r="734" spans="1:123" x14ac:dyDescent="0.2">
      <c r="A734" s="90">
        <f t="shared" si="274"/>
        <v>40759</v>
      </c>
      <c r="B734" s="2">
        <f t="shared" si="268"/>
        <v>202554.15011588001</v>
      </c>
      <c r="C734" s="2">
        <f t="shared" si="266"/>
        <v>197634.99076081</v>
      </c>
      <c r="D734" s="47">
        <f t="shared" si="275"/>
        <v>40735</v>
      </c>
      <c r="E734" s="3">
        <f t="shared" si="264"/>
        <v>1.727E-3</v>
      </c>
      <c r="F734" s="4">
        <f t="shared" si="281"/>
        <v>25</v>
      </c>
      <c r="G734" s="4">
        <f t="shared" si="280"/>
        <v>31</v>
      </c>
      <c r="H734" s="2">
        <f t="shared" si="276"/>
        <v>1.0013924999999999</v>
      </c>
      <c r="I734" s="2">
        <f t="shared" si="277"/>
        <v>1.0141939</v>
      </c>
      <c r="J734" s="2">
        <f t="shared" si="269"/>
        <v>1.0156061599999999</v>
      </c>
      <c r="K734" s="2">
        <f t="shared" si="270"/>
        <v>200719.31404822</v>
      </c>
      <c r="L734" s="1">
        <f t="shared" si="278"/>
        <v>0</v>
      </c>
      <c r="M734" s="3">
        <f t="shared" si="265"/>
        <v>0</v>
      </c>
      <c r="N734" s="2">
        <f t="shared" si="271"/>
        <v>0</v>
      </c>
      <c r="O734" s="18">
        <f t="shared" si="279"/>
        <v>0.14499999999999999</v>
      </c>
      <c r="P734" s="8">
        <f t="shared" si="282"/>
        <v>1.009141303</v>
      </c>
      <c r="Q734" s="2">
        <f t="shared" si="272"/>
        <v>1834.83606766</v>
      </c>
      <c r="R734" s="2">
        <f t="shared" si="273"/>
        <v>1834.83606766</v>
      </c>
      <c r="S734" s="9" t="s">
        <v>56</v>
      </c>
      <c r="T734" s="47">
        <f t="shared" si="267"/>
        <v>40765</v>
      </c>
      <c r="U734" s="4"/>
      <c r="V734" s="4"/>
      <c r="W734" s="5"/>
      <c r="X734" s="4"/>
      <c r="Y734" s="4"/>
      <c r="Z734" s="4"/>
      <c r="AA734" s="3"/>
      <c r="AB734" s="4"/>
      <c r="AC734" s="4"/>
      <c r="AD734" s="4"/>
      <c r="AE734" s="3"/>
      <c r="AF734" s="5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</row>
    <row r="735" spans="1:123" x14ac:dyDescent="0.2">
      <c r="A735" s="90">
        <f t="shared" si="274"/>
        <v>40760</v>
      </c>
      <c r="B735" s="2">
        <f t="shared" si="268"/>
        <v>202639.17191620998</v>
      </c>
      <c r="C735" s="2">
        <f t="shared" si="266"/>
        <v>197634.99076081</v>
      </c>
      <c r="D735" s="47">
        <f t="shared" si="275"/>
        <v>40735</v>
      </c>
      <c r="E735" s="3">
        <f t="shared" si="264"/>
        <v>1.727E-3</v>
      </c>
      <c r="F735" s="4">
        <f t="shared" si="281"/>
        <v>26</v>
      </c>
      <c r="G735" s="4">
        <f t="shared" si="280"/>
        <v>31</v>
      </c>
      <c r="H735" s="2">
        <f t="shared" si="276"/>
        <v>1.0014482499999999</v>
      </c>
      <c r="I735" s="2">
        <f t="shared" si="277"/>
        <v>1.0141939</v>
      </c>
      <c r="J735" s="2">
        <f t="shared" si="269"/>
        <v>1.0156627</v>
      </c>
      <c r="K735" s="2">
        <f t="shared" si="270"/>
        <v>200730.48833058999</v>
      </c>
      <c r="L735" s="1">
        <f t="shared" si="278"/>
        <v>0</v>
      </c>
      <c r="M735" s="3">
        <f t="shared" si="265"/>
        <v>0</v>
      </c>
      <c r="N735" s="2">
        <f t="shared" si="271"/>
        <v>0</v>
      </c>
      <c r="O735" s="18">
        <f t="shared" si="279"/>
        <v>0.14499999999999999</v>
      </c>
      <c r="P735" s="8">
        <f t="shared" si="282"/>
        <v>1.0095086879999999</v>
      </c>
      <c r="Q735" s="2">
        <f t="shared" si="272"/>
        <v>1908.68358562</v>
      </c>
      <c r="R735" s="2">
        <f t="shared" si="273"/>
        <v>1908.68358562</v>
      </c>
      <c r="S735" s="9" t="s">
        <v>56</v>
      </c>
      <c r="T735" s="47">
        <f t="shared" si="267"/>
        <v>40765</v>
      </c>
      <c r="U735" s="4"/>
      <c r="V735" s="4"/>
      <c r="W735" s="5"/>
      <c r="X735" s="4"/>
      <c r="Y735" s="4"/>
      <c r="Z735" s="4"/>
      <c r="AA735" s="3"/>
      <c r="AB735" s="4"/>
      <c r="AC735" s="4"/>
      <c r="AD735" s="4"/>
      <c r="AE735" s="3"/>
      <c r="AF735" s="5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</row>
    <row r="736" spans="1:123" x14ac:dyDescent="0.2">
      <c r="A736" s="90">
        <f t="shared" si="274"/>
        <v>40761</v>
      </c>
      <c r="B736" s="2">
        <f t="shared" si="268"/>
        <v>202724.22683059002</v>
      </c>
      <c r="C736" s="2">
        <f t="shared" si="266"/>
        <v>197634.99076081</v>
      </c>
      <c r="D736" s="47">
        <f t="shared" si="275"/>
        <v>40735</v>
      </c>
      <c r="E736" s="3">
        <f t="shared" si="264"/>
        <v>1.727E-3</v>
      </c>
      <c r="F736" s="4">
        <f t="shared" si="281"/>
        <v>27</v>
      </c>
      <c r="G736" s="4">
        <f t="shared" si="280"/>
        <v>31</v>
      </c>
      <c r="H736" s="2">
        <f t="shared" si="276"/>
        <v>1.00150399</v>
      </c>
      <c r="I736" s="2">
        <f t="shared" si="277"/>
        <v>1.0141939</v>
      </c>
      <c r="J736" s="2">
        <f t="shared" si="269"/>
        <v>1.01571923</v>
      </c>
      <c r="K736" s="2">
        <f t="shared" si="270"/>
        <v>200741.66063662001</v>
      </c>
      <c r="L736" s="1">
        <f t="shared" si="278"/>
        <v>0</v>
      </c>
      <c r="M736" s="3">
        <f t="shared" si="265"/>
        <v>0</v>
      </c>
      <c r="N736" s="2">
        <f t="shared" si="271"/>
        <v>0</v>
      </c>
      <c r="O736" s="18">
        <f t="shared" si="279"/>
        <v>0.14499999999999999</v>
      </c>
      <c r="P736" s="8">
        <f t="shared" si="282"/>
        <v>1.009876207</v>
      </c>
      <c r="Q736" s="2">
        <f t="shared" si="272"/>
        <v>1982.5661939700001</v>
      </c>
      <c r="R736" s="2">
        <f t="shared" si="273"/>
        <v>1982.5661939700001</v>
      </c>
      <c r="S736" s="9" t="s">
        <v>56</v>
      </c>
      <c r="T736" s="47">
        <f t="shared" si="267"/>
        <v>40765</v>
      </c>
      <c r="U736" s="4"/>
      <c r="V736" s="4"/>
      <c r="W736" s="5"/>
      <c r="X736" s="4"/>
      <c r="Y736" s="4"/>
      <c r="Z736" s="4"/>
      <c r="AA736" s="3"/>
      <c r="AB736" s="4"/>
      <c r="AC736" s="4"/>
      <c r="AD736" s="4"/>
      <c r="AE736" s="3"/>
      <c r="AF736" s="5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</row>
    <row r="737" spans="1:126" x14ac:dyDescent="0.2">
      <c r="A737" s="90">
        <f t="shared" si="274"/>
        <v>40762</v>
      </c>
      <c r="B737" s="2">
        <f t="shared" si="268"/>
        <v>202809.31885451</v>
      </c>
      <c r="C737" s="2">
        <f t="shared" si="266"/>
        <v>197634.99076081</v>
      </c>
      <c r="D737" s="47">
        <f t="shared" si="275"/>
        <v>40735</v>
      </c>
      <c r="E737" s="3">
        <f t="shared" si="264"/>
        <v>1.727E-3</v>
      </c>
      <c r="F737" s="4">
        <f t="shared" si="281"/>
        <v>28</v>
      </c>
      <c r="G737" s="4">
        <f t="shared" si="280"/>
        <v>31</v>
      </c>
      <c r="H737" s="2">
        <f t="shared" si="276"/>
        <v>1.00155974</v>
      </c>
      <c r="I737" s="2">
        <f t="shared" si="277"/>
        <v>1.0141939</v>
      </c>
      <c r="J737" s="2">
        <f t="shared" si="269"/>
        <v>1.0157757700000001</v>
      </c>
      <c r="K737" s="2">
        <f t="shared" si="270"/>
        <v>200752.83491899999</v>
      </c>
      <c r="L737" s="1">
        <f t="shared" si="278"/>
        <v>0</v>
      </c>
      <c r="M737" s="3">
        <f t="shared" si="265"/>
        <v>0</v>
      </c>
      <c r="N737" s="2">
        <f t="shared" si="271"/>
        <v>0</v>
      </c>
      <c r="O737" s="18">
        <f t="shared" si="279"/>
        <v>0.14499999999999999</v>
      </c>
      <c r="P737" s="8">
        <f t="shared" si="282"/>
        <v>1.0102438600000001</v>
      </c>
      <c r="Q737" s="2">
        <f t="shared" si="272"/>
        <v>2056.4839355099998</v>
      </c>
      <c r="R737" s="2">
        <f t="shared" si="273"/>
        <v>2056.4839355099998</v>
      </c>
      <c r="S737" s="9" t="s">
        <v>56</v>
      </c>
      <c r="T737" s="47">
        <f t="shared" si="267"/>
        <v>40765</v>
      </c>
      <c r="U737" s="4"/>
      <c r="V737" s="4"/>
      <c r="W737" s="5"/>
      <c r="X737" s="4"/>
      <c r="Y737" s="4"/>
      <c r="Z737" s="4"/>
      <c r="AA737" s="3"/>
      <c r="AB737" s="4"/>
      <c r="AC737" s="4"/>
      <c r="AD737" s="4"/>
      <c r="AE737" s="3"/>
      <c r="AF737" s="5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</row>
    <row r="738" spans="1:126" x14ac:dyDescent="0.2">
      <c r="A738" s="90">
        <f t="shared" si="274"/>
        <v>40763</v>
      </c>
      <c r="B738" s="2">
        <f t="shared" si="268"/>
        <v>202894.44779387998</v>
      </c>
      <c r="C738" s="2">
        <f t="shared" si="266"/>
        <v>197634.99076081</v>
      </c>
      <c r="D738" s="47">
        <f t="shared" si="275"/>
        <v>40735</v>
      </c>
      <c r="E738" s="3">
        <f t="shared" si="264"/>
        <v>1.727E-3</v>
      </c>
      <c r="F738" s="4">
        <f t="shared" si="281"/>
        <v>29</v>
      </c>
      <c r="G738" s="4">
        <f t="shared" si="280"/>
        <v>31</v>
      </c>
      <c r="H738" s="2">
        <f t="shared" si="276"/>
        <v>1.0016154900000001</v>
      </c>
      <c r="I738" s="2">
        <f t="shared" si="277"/>
        <v>1.0141939</v>
      </c>
      <c r="J738" s="2">
        <f t="shared" si="269"/>
        <v>1.0158323199999999</v>
      </c>
      <c r="K738" s="2">
        <f t="shared" si="270"/>
        <v>200764.01117772999</v>
      </c>
      <c r="L738" s="1">
        <f t="shared" si="278"/>
        <v>0</v>
      </c>
      <c r="M738" s="3">
        <f t="shared" si="265"/>
        <v>0</v>
      </c>
      <c r="N738" s="2">
        <f t="shared" si="271"/>
        <v>0</v>
      </c>
      <c r="O738" s="18">
        <f t="shared" si="279"/>
        <v>0.14499999999999999</v>
      </c>
      <c r="P738" s="8">
        <f t="shared" si="282"/>
        <v>1.0106116460000001</v>
      </c>
      <c r="Q738" s="2">
        <f t="shared" si="272"/>
        <v>2130.4366161500002</v>
      </c>
      <c r="R738" s="2">
        <f t="shared" si="273"/>
        <v>2130.4366161500002</v>
      </c>
      <c r="S738" s="9" t="s">
        <v>56</v>
      </c>
      <c r="T738" s="47">
        <f t="shared" si="267"/>
        <v>40765</v>
      </c>
      <c r="U738" s="4"/>
      <c r="V738" s="4"/>
      <c r="W738" s="5"/>
      <c r="X738" s="4"/>
      <c r="Y738" s="4"/>
      <c r="Z738" s="4"/>
      <c r="AA738" s="3"/>
      <c r="AB738" s="4"/>
      <c r="AC738" s="4"/>
      <c r="AD738" s="4"/>
      <c r="AE738" s="3"/>
      <c r="AF738" s="5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</row>
    <row r="739" spans="1:126" x14ac:dyDescent="0.2">
      <c r="A739" s="90">
        <f t="shared" si="274"/>
        <v>40764</v>
      </c>
      <c r="B739" s="2">
        <f t="shared" si="268"/>
        <v>202979.61006079998</v>
      </c>
      <c r="C739" s="2">
        <f t="shared" si="266"/>
        <v>197634.99076081</v>
      </c>
      <c r="D739" s="47">
        <f t="shared" si="275"/>
        <v>40735</v>
      </c>
      <c r="E739" s="3">
        <f t="shared" si="264"/>
        <v>1.727E-3</v>
      </c>
      <c r="F739" s="4">
        <f t="shared" si="281"/>
        <v>30</v>
      </c>
      <c r="G739" s="4">
        <f t="shared" si="280"/>
        <v>31</v>
      </c>
      <c r="H739" s="2">
        <f t="shared" si="276"/>
        <v>1.0016712400000001</v>
      </c>
      <c r="I739" s="2">
        <f t="shared" si="277"/>
        <v>1.0141939</v>
      </c>
      <c r="J739" s="2">
        <f t="shared" si="269"/>
        <v>1.01588886</v>
      </c>
      <c r="K739" s="2">
        <f t="shared" si="270"/>
        <v>200775.18546010999</v>
      </c>
      <c r="L739" s="1">
        <f t="shared" si="278"/>
        <v>0</v>
      </c>
      <c r="M739" s="3">
        <f t="shared" si="265"/>
        <v>0</v>
      </c>
      <c r="N739" s="2">
        <f t="shared" si="271"/>
        <v>0</v>
      </c>
      <c r="O739" s="18">
        <f t="shared" si="279"/>
        <v>0.14499999999999999</v>
      </c>
      <c r="P739" s="8">
        <f t="shared" si="282"/>
        <v>1.0109795669999999</v>
      </c>
      <c r="Q739" s="2">
        <f t="shared" si="272"/>
        <v>2204.4246006899998</v>
      </c>
      <c r="R739" s="2">
        <f t="shared" si="273"/>
        <v>2204.4246006899998</v>
      </c>
      <c r="S739" s="9" t="s">
        <v>56</v>
      </c>
      <c r="T739" s="47">
        <f t="shared" si="267"/>
        <v>40765</v>
      </c>
      <c r="U739" s="4"/>
      <c r="V739" s="4"/>
      <c r="W739" s="5"/>
      <c r="X739" s="4"/>
      <c r="Y739" s="4"/>
      <c r="Z739" s="4"/>
      <c r="AA739" s="3"/>
      <c r="AB739" s="4"/>
      <c r="AC739" s="4"/>
      <c r="AD739" s="4"/>
      <c r="AE739" s="3"/>
      <c r="AF739" s="5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</row>
    <row r="740" spans="1:126" x14ac:dyDescent="0.2">
      <c r="A740" s="91">
        <f t="shared" si="274"/>
        <v>40765</v>
      </c>
      <c r="B740" s="36">
        <f t="shared" si="268"/>
        <v>203064.80925358002</v>
      </c>
      <c r="C740" s="36">
        <f t="shared" si="266"/>
        <v>197634.99076081</v>
      </c>
      <c r="D740" s="120">
        <f t="shared" si="275"/>
        <v>40735</v>
      </c>
      <c r="E740" s="3">
        <f t="shared" si="264"/>
        <v>1.727E-3</v>
      </c>
      <c r="F740" s="21">
        <f t="shared" si="281"/>
        <v>31</v>
      </c>
      <c r="G740" s="21">
        <f t="shared" si="280"/>
        <v>31</v>
      </c>
      <c r="H740" s="36">
        <f t="shared" si="276"/>
        <v>1.001727</v>
      </c>
      <c r="I740" s="36">
        <f t="shared" si="277"/>
        <v>1.0141939</v>
      </c>
      <c r="J740" s="36">
        <f t="shared" si="269"/>
        <v>1.01594541</v>
      </c>
      <c r="K740" s="36">
        <f t="shared" si="270"/>
        <v>200786.36171883001</v>
      </c>
      <c r="L740" s="37">
        <f t="shared" si="278"/>
        <v>24</v>
      </c>
      <c r="M740" s="20">
        <f t="shared" si="265"/>
        <v>0</v>
      </c>
      <c r="N740" s="36">
        <f t="shared" si="271"/>
        <v>0</v>
      </c>
      <c r="O740" s="35">
        <f t="shared" si="279"/>
        <v>0.14499999999999999</v>
      </c>
      <c r="P740" s="38">
        <f t="shared" si="282"/>
        <v>1.0113476210000001</v>
      </c>
      <c r="Q740" s="36">
        <f t="shared" si="272"/>
        <v>2278.4475347500002</v>
      </c>
      <c r="R740" s="36">
        <f t="shared" si="273"/>
        <v>2278.4475347500002</v>
      </c>
      <c r="S740" s="39" t="s">
        <v>56</v>
      </c>
      <c r="T740" s="120">
        <f t="shared" si="267"/>
        <v>40765</v>
      </c>
      <c r="U740" s="21"/>
      <c r="V740" s="21"/>
      <c r="W740" s="6"/>
      <c r="X740" s="21"/>
      <c r="Y740" s="21"/>
      <c r="Z740" s="21"/>
      <c r="AA740" s="20"/>
      <c r="AB740" s="21"/>
      <c r="AC740" s="21"/>
      <c r="AD740" s="21"/>
      <c r="AE740" s="20"/>
      <c r="AF740" s="6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9"/>
      <c r="DU740" s="29"/>
      <c r="DV740" s="29"/>
    </row>
    <row r="741" spans="1:126" x14ac:dyDescent="0.2">
      <c r="A741" s="90">
        <f t="shared" si="274"/>
        <v>40766</v>
      </c>
      <c r="B741" s="2">
        <f t="shared" si="268"/>
        <v>203150.25156494998</v>
      </c>
      <c r="C741" s="2">
        <f t="shared" si="266"/>
        <v>199877.67773230001</v>
      </c>
      <c r="D741" s="47">
        <f t="shared" si="275"/>
        <v>40766</v>
      </c>
      <c r="E741" s="3">
        <f t="shared" si="264"/>
        <v>1.7589999999999999E-3</v>
      </c>
      <c r="F741" s="4">
        <f t="shared" si="281"/>
        <v>1</v>
      </c>
      <c r="G741" s="4">
        <f t="shared" si="280"/>
        <v>31</v>
      </c>
      <c r="H741" s="2">
        <f t="shared" si="276"/>
        <v>1.0000566900000001</v>
      </c>
      <c r="I741" s="2">
        <f t="shared" si="277"/>
        <v>1.01594541</v>
      </c>
      <c r="J741" s="2">
        <f t="shared" si="269"/>
        <v>1.016003</v>
      </c>
      <c r="K741" s="2">
        <f t="shared" si="270"/>
        <v>203076.32020905</v>
      </c>
      <c r="L741" s="1">
        <f t="shared" si="278"/>
        <v>0</v>
      </c>
      <c r="M741" s="3">
        <f t="shared" si="265"/>
        <v>0</v>
      </c>
      <c r="N741" s="2">
        <f t="shared" si="271"/>
        <v>0</v>
      </c>
      <c r="O741" s="18">
        <f t="shared" si="279"/>
        <v>0.14499999999999999</v>
      </c>
      <c r="P741" s="8">
        <f t="shared" si="282"/>
        <v>1.0003640570000001</v>
      </c>
      <c r="Q741" s="2">
        <f t="shared" si="272"/>
        <v>73.9313559</v>
      </c>
      <c r="R741" s="2">
        <f t="shared" si="273"/>
        <v>73.9313559</v>
      </c>
      <c r="S741" s="9" t="s">
        <v>56</v>
      </c>
      <c r="T741" s="47">
        <f t="shared" si="267"/>
        <v>40796</v>
      </c>
      <c r="U741" s="4"/>
      <c r="V741" s="4"/>
      <c r="W741" s="5"/>
      <c r="X741" s="4"/>
      <c r="Y741" s="4"/>
      <c r="Z741" s="4"/>
      <c r="AA741" s="3"/>
      <c r="AB741" s="4"/>
      <c r="AC741" s="4"/>
      <c r="AD741" s="4"/>
      <c r="AE741" s="3"/>
      <c r="AF741" s="5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</row>
    <row r="742" spans="1:126" x14ac:dyDescent="0.2">
      <c r="A742" s="90">
        <f t="shared" si="274"/>
        <v>40767</v>
      </c>
      <c r="B742" s="2">
        <f t="shared" si="268"/>
        <v>203235.73126851002</v>
      </c>
      <c r="C742" s="2">
        <f t="shared" si="266"/>
        <v>199877.67773230001</v>
      </c>
      <c r="D742" s="47">
        <f t="shared" si="275"/>
        <v>40766</v>
      </c>
      <c r="E742" s="3">
        <f t="shared" si="264"/>
        <v>1.7589999999999999E-3</v>
      </c>
      <c r="F742" s="4">
        <f t="shared" si="281"/>
        <v>2</v>
      </c>
      <c r="G742" s="4">
        <f t="shared" si="280"/>
        <v>31</v>
      </c>
      <c r="H742" s="2">
        <f t="shared" si="276"/>
        <v>1.0001133900000001</v>
      </c>
      <c r="I742" s="2">
        <f t="shared" si="277"/>
        <v>1.01594541</v>
      </c>
      <c r="J742" s="2">
        <f t="shared" si="269"/>
        <v>1.0160606000000001</v>
      </c>
      <c r="K742" s="2">
        <f t="shared" si="270"/>
        <v>203087.83316328001</v>
      </c>
      <c r="L742" s="1">
        <f t="shared" si="278"/>
        <v>0</v>
      </c>
      <c r="M742" s="3">
        <f t="shared" si="265"/>
        <v>0</v>
      </c>
      <c r="N742" s="2">
        <f t="shared" si="271"/>
        <v>0</v>
      </c>
      <c r="O742" s="18">
        <f t="shared" si="279"/>
        <v>0.14499999999999999</v>
      </c>
      <c r="P742" s="8">
        <f t="shared" si="282"/>
        <v>1.0007282470000001</v>
      </c>
      <c r="Q742" s="2">
        <f t="shared" si="272"/>
        <v>147.89810523</v>
      </c>
      <c r="R742" s="2">
        <f t="shared" si="273"/>
        <v>147.89810523</v>
      </c>
      <c r="S742" s="9" t="s">
        <v>56</v>
      </c>
      <c r="T742" s="47">
        <f t="shared" si="267"/>
        <v>40796</v>
      </c>
      <c r="U742" s="4"/>
      <c r="V742" s="4"/>
      <c r="W742" s="5"/>
      <c r="X742" s="4"/>
      <c r="Y742" s="4"/>
      <c r="Z742" s="4"/>
      <c r="AA742" s="3"/>
      <c r="AB742" s="4"/>
      <c r="AC742" s="4"/>
      <c r="AD742" s="4"/>
      <c r="AE742" s="3"/>
      <c r="AF742" s="5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</row>
    <row r="743" spans="1:126" x14ac:dyDescent="0.2">
      <c r="A743" s="90">
        <f t="shared" si="274"/>
        <v>40768</v>
      </c>
      <c r="B743" s="2">
        <f t="shared" si="268"/>
        <v>203321.24816797001</v>
      </c>
      <c r="C743" s="2">
        <f t="shared" si="266"/>
        <v>199877.67773230001</v>
      </c>
      <c r="D743" s="47">
        <f t="shared" si="275"/>
        <v>40766</v>
      </c>
      <c r="E743" s="3">
        <f t="shared" si="264"/>
        <v>1.7589999999999999E-3</v>
      </c>
      <c r="F743" s="4">
        <f t="shared" si="281"/>
        <v>3</v>
      </c>
      <c r="G743" s="4">
        <f t="shared" si="280"/>
        <v>31</v>
      </c>
      <c r="H743" s="2">
        <f t="shared" si="276"/>
        <v>1.0001700899999999</v>
      </c>
      <c r="I743" s="2">
        <f t="shared" si="277"/>
        <v>1.01594541</v>
      </c>
      <c r="J743" s="2">
        <f t="shared" si="269"/>
        <v>1.0161182099999999</v>
      </c>
      <c r="K743" s="2">
        <f t="shared" si="270"/>
        <v>203099.34811630001</v>
      </c>
      <c r="L743" s="1">
        <f t="shared" si="278"/>
        <v>0</v>
      </c>
      <c r="M743" s="3">
        <f t="shared" si="265"/>
        <v>0</v>
      </c>
      <c r="N743" s="2">
        <f t="shared" si="271"/>
        <v>0</v>
      </c>
      <c r="O743" s="18">
        <f t="shared" si="279"/>
        <v>0.14499999999999999</v>
      </c>
      <c r="P743" s="8">
        <f t="shared" si="282"/>
        <v>1.0010925690000001</v>
      </c>
      <c r="Q743" s="2">
        <f t="shared" si="272"/>
        <v>221.90005167000001</v>
      </c>
      <c r="R743" s="2">
        <f t="shared" si="273"/>
        <v>221.90005167000001</v>
      </c>
      <c r="S743" s="9" t="s">
        <v>56</v>
      </c>
      <c r="T743" s="47">
        <f t="shared" si="267"/>
        <v>40796</v>
      </c>
      <c r="U743" s="4"/>
      <c r="V743" s="4"/>
      <c r="W743" s="5"/>
      <c r="X743" s="4"/>
      <c r="Y743" s="4"/>
      <c r="Z743" s="4"/>
      <c r="AA743" s="3"/>
      <c r="AB743" s="4"/>
      <c r="AC743" s="4"/>
      <c r="AD743" s="4"/>
      <c r="AE743" s="3"/>
      <c r="AF743" s="5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</row>
    <row r="744" spans="1:126" x14ac:dyDescent="0.2">
      <c r="A744" s="90">
        <f t="shared" si="274"/>
        <v>40769</v>
      </c>
      <c r="B744" s="2">
        <f t="shared" si="268"/>
        <v>203406.79846977</v>
      </c>
      <c r="C744" s="2">
        <f t="shared" si="266"/>
        <v>199877.67773230001</v>
      </c>
      <c r="D744" s="47">
        <f t="shared" si="275"/>
        <v>40766</v>
      </c>
      <c r="E744" s="3">
        <f t="shared" si="264"/>
        <v>1.7589999999999999E-3</v>
      </c>
      <c r="F744" s="4">
        <f t="shared" si="281"/>
        <v>4</v>
      </c>
      <c r="G744" s="4">
        <f t="shared" si="280"/>
        <v>31</v>
      </c>
      <c r="H744" s="2">
        <f t="shared" si="276"/>
        <v>1.0002267899999999</v>
      </c>
      <c r="I744" s="2">
        <f t="shared" si="277"/>
        <v>1.01594541</v>
      </c>
      <c r="J744" s="2">
        <f t="shared" si="269"/>
        <v>1.01617581</v>
      </c>
      <c r="K744" s="2">
        <f t="shared" si="270"/>
        <v>203110.86107052999</v>
      </c>
      <c r="L744" s="1">
        <f t="shared" si="278"/>
        <v>0</v>
      </c>
      <c r="M744" s="3">
        <f t="shared" si="265"/>
        <v>0</v>
      </c>
      <c r="N744" s="2">
        <f t="shared" si="271"/>
        <v>0</v>
      </c>
      <c r="O744" s="18">
        <f t="shared" si="279"/>
        <v>0.14499999999999999</v>
      </c>
      <c r="P744" s="8">
        <f t="shared" si="282"/>
        <v>1.001457024</v>
      </c>
      <c r="Q744" s="2">
        <f t="shared" si="272"/>
        <v>295.93739923999999</v>
      </c>
      <c r="R744" s="2">
        <f t="shared" si="273"/>
        <v>295.93739923999999</v>
      </c>
      <c r="S744" s="9" t="s">
        <v>56</v>
      </c>
      <c r="T744" s="47">
        <f t="shared" si="267"/>
        <v>40796</v>
      </c>
      <c r="U744" s="4"/>
      <c r="V744" s="4"/>
      <c r="W744" s="5"/>
      <c r="X744" s="4"/>
      <c r="Y744" s="4"/>
      <c r="Z744" s="4"/>
      <c r="AA744" s="3"/>
      <c r="AB744" s="4"/>
      <c r="AC744" s="4"/>
      <c r="AD744" s="4"/>
      <c r="AE744" s="3"/>
      <c r="AF744" s="5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</row>
    <row r="745" spans="1:126" x14ac:dyDescent="0.2">
      <c r="A745" s="90">
        <f t="shared" si="274"/>
        <v>40770</v>
      </c>
      <c r="B745" s="2">
        <f t="shared" si="268"/>
        <v>203492.38818360001</v>
      </c>
      <c r="C745" s="2">
        <f t="shared" si="266"/>
        <v>199877.67773230001</v>
      </c>
      <c r="D745" s="47">
        <f t="shared" si="275"/>
        <v>40766</v>
      </c>
      <c r="E745" s="3">
        <f t="shared" si="264"/>
        <v>1.7589999999999999E-3</v>
      </c>
      <c r="F745" s="4">
        <f t="shared" si="281"/>
        <v>5</v>
      </c>
      <c r="G745" s="4">
        <f t="shared" si="280"/>
        <v>31</v>
      </c>
      <c r="H745" s="2">
        <f t="shared" si="276"/>
        <v>1.0002835000000001</v>
      </c>
      <c r="I745" s="2">
        <f t="shared" si="277"/>
        <v>1.01594541</v>
      </c>
      <c r="J745" s="2">
        <f t="shared" si="269"/>
        <v>1.01623343</v>
      </c>
      <c r="K745" s="2">
        <f t="shared" si="270"/>
        <v>203122.37802233</v>
      </c>
      <c r="L745" s="1">
        <f t="shared" si="278"/>
        <v>0</v>
      </c>
      <c r="M745" s="3">
        <f t="shared" si="265"/>
        <v>0</v>
      </c>
      <c r="N745" s="2">
        <f t="shared" si="271"/>
        <v>0</v>
      </c>
      <c r="O745" s="18">
        <f t="shared" si="279"/>
        <v>0.14499999999999999</v>
      </c>
      <c r="P745" s="8">
        <f t="shared" si="282"/>
        <v>1.0018216120000001</v>
      </c>
      <c r="Q745" s="2">
        <f t="shared" si="272"/>
        <v>370.01016127000003</v>
      </c>
      <c r="R745" s="2">
        <f t="shared" si="273"/>
        <v>370.01016127000003</v>
      </c>
      <c r="S745" s="9" t="s">
        <v>56</v>
      </c>
      <c r="T745" s="47">
        <f t="shared" si="267"/>
        <v>40796</v>
      </c>
      <c r="U745" s="4"/>
      <c r="V745" s="4"/>
      <c r="W745" s="5"/>
      <c r="X745" s="4"/>
      <c r="Y745" s="4"/>
      <c r="Z745" s="4"/>
      <c r="AA745" s="3"/>
      <c r="AB745" s="4"/>
      <c r="AC745" s="4"/>
      <c r="AD745" s="4"/>
      <c r="AE745" s="3"/>
      <c r="AF745" s="5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</row>
    <row r="746" spans="1:126" x14ac:dyDescent="0.2">
      <c r="A746" s="90">
        <f t="shared" si="274"/>
        <v>40771</v>
      </c>
      <c r="B746" s="2">
        <f t="shared" si="268"/>
        <v>203578.01110583</v>
      </c>
      <c r="C746" s="2">
        <f t="shared" si="266"/>
        <v>199877.67773230001</v>
      </c>
      <c r="D746" s="47">
        <f t="shared" si="275"/>
        <v>40766</v>
      </c>
      <c r="E746" s="3">
        <f t="shared" si="264"/>
        <v>1.7589999999999999E-3</v>
      </c>
      <c r="F746" s="4">
        <f t="shared" si="281"/>
        <v>6</v>
      </c>
      <c r="G746" s="4">
        <f t="shared" si="280"/>
        <v>31</v>
      </c>
      <c r="H746" s="2">
        <f t="shared" si="276"/>
        <v>1.0003402100000001</v>
      </c>
      <c r="I746" s="2">
        <f t="shared" si="277"/>
        <v>1.01594541</v>
      </c>
      <c r="J746" s="2">
        <f t="shared" si="269"/>
        <v>1.01629104</v>
      </c>
      <c r="K746" s="2">
        <f t="shared" si="270"/>
        <v>203133.89297533999</v>
      </c>
      <c r="L746" s="1">
        <f t="shared" si="278"/>
        <v>0</v>
      </c>
      <c r="M746" s="3">
        <f t="shared" si="265"/>
        <v>0</v>
      </c>
      <c r="N746" s="2">
        <f t="shared" si="271"/>
        <v>0</v>
      </c>
      <c r="O746" s="18">
        <f t="shared" si="279"/>
        <v>0.14499999999999999</v>
      </c>
      <c r="P746" s="8">
        <f t="shared" si="282"/>
        <v>1.002186332</v>
      </c>
      <c r="Q746" s="2">
        <f t="shared" si="272"/>
        <v>444.11813049</v>
      </c>
      <c r="R746" s="2">
        <f t="shared" si="273"/>
        <v>444.11813049</v>
      </c>
      <c r="S746" s="9" t="s">
        <v>56</v>
      </c>
      <c r="T746" s="47">
        <f t="shared" si="267"/>
        <v>40796</v>
      </c>
      <c r="U746" s="4"/>
      <c r="V746" s="4"/>
      <c r="W746" s="5"/>
      <c r="X746" s="4"/>
      <c r="Y746" s="4"/>
      <c r="Z746" s="4"/>
      <c r="AA746" s="3"/>
      <c r="AB746" s="4"/>
      <c r="AC746" s="4"/>
      <c r="AD746" s="4"/>
      <c r="AE746" s="3"/>
      <c r="AF746" s="5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</row>
    <row r="747" spans="1:126" x14ac:dyDescent="0.2">
      <c r="A747" s="90">
        <f t="shared" si="274"/>
        <v>40772</v>
      </c>
      <c r="B747" s="2">
        <f t="shared" si="268"/>
        <v>203663.66944587001</v>
      </c>
      <c r="C747" s="2">
        <f t="shared" si="266"/>
        <v>199877.67773230001</v>
      </c>
      <c r="D747" s="47">
        <f t="shared" si="275"/>
        <v>40766</v>
      </c>
      <c r="E747" s="3">
        <f t="shared" ref="E747:E810" si="283">IF(DAY(A746)=$E$2,VLOOKUP(A746,$AF$10:$AG$315,2),E746)</f>
        <v>1.7589999999999999E-3</v>
      </c>
      <c r="F747" s="4">
        <f t="shared" si="281"/>
        <v>7</v>
      </c>
      <c r="G747" s="4">
        <f t="shared" si="280"/>
        <v>31</v>
      </c>
      <c r="H747" s="2">
        <f t="shared" si="276"/>
        <v>1.00039692</v>
      </c>
      <c r="I747" s="2">
        <f t="shared" si="277"/>
        <v>1.01594541</v>
      </c>
      <c r="J747" s="2">
        <f t="shared" si="269"/>
        <v>1.0163486500000001</v>
      </c>
      <c r="K747" s="2">
        <f t="shared" si="270"/>
        <v>203145.40792835</v>
      </c>
      <c r="L747" s="1">
        <f t="shared" si="278"/>
        <v>0</v>
      </c>
      <c r="M747" s="3">
        <f t="shared" si="265"/>
        <v>0</v>
      </c>
      <c r="N747" s="2">
        <f t="shared" si="271"/>
        <v>0</v>
      </c>
      <c r="O747" s="18">
        <f t="shared" si="279"/>
        <v>0.14499999999999999</v>
      </c>
      <c r="P747" s="8">
        <f t="shared" si="282"/>
        <v>1.002551185</v>
      </c>
      <c r="Q747" s="2">
        <f t="shared" si="272"/>
        <v>518.26151751999998</v>
      </c>
      <c r="R747" s="2">
        <f t="shared" si="273"/>
        <v>518.26151751999998</v>
      </c>
      <c r="S747" s="9" t="s">
        <v>56</v>
      </c>
      <c r="T747" s="47">
        <f t="shared" si="267"/>
        <v>40796</v>
      </c>
      <c r="U747" s="4"/>
      <c r="V747" s="4"/>
      <c r="W747" s="5"/>
      <c r="X747" s="4"/>
      <c r="Y747" s="4"/>
      <c r="Z747" s="4"/>
      <c r="AA747" s="3"/>
      <c r="AB747" s="4"/>
      <c r="AC747" s="4"/>
      <c r="AD747" s="4"/>
      <c r="AE747" s="3"/>
      <c r="AF747" s="5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</row>
    <row r="748" spans="1:126" x14ac:dyDescent="0.2">
      <c r="A748" s="90">
        <f t="shared" si="274"/>
        <v>40773</v>
      </c>
      <c r="B748" s="2">
        <f t="shared" si="268"/>
        <v>203749.36521292001</v>
      </c>
      <c r="C748" s="2">
        <f t="shared" si="266"/>
        <v>199877.67773230001</v>
      </c>
      <c r="D748" s="47">
        <f t="shared" si="275"/>
        <v>40766</v>
      </c>
      <c r="E748" s="3">
        <f t="shared" si="283"/>
        <v>1.7589999999999999E-3</v>
      </c>
      <c r="F748" s="4">
        <f t="shared" si="281"/>
        <v>8</v>
      </c>
      <c r="G748" s="4">
        <f t="shared" si="280"/>
        <v>31</v>
      </c>
      <c r="H748" s="2">
        <f t="shared" si="276"/>
        <v>1.00045363</v>
      </c>
      <c r="I748" s="2">
        <f t="shared" si="277"/>
        <v>1.01594541</v>
      </c>
      <c r="J748" s="2">
        <f t="shared" si="269"/>
        <v>1.0164062700000001</v>
      </c>
      <c r="K748" s="2">
        <f t="shared" si="270"/>
        <v>203156.92488014</v>
      </c>
      <c r="L748" s="1">
        <f t="shared" si="278"/>
        <v>0</v>
      </c>
      <c r="M748" s="3">
        <f t="shared" si="265"/>
        <v>0</v>
      </c>
      <c r="N748" s="2">
        <f t="shared" si="271"/>
        <v>0</v>
      </c>
      <c r="O748" s="18">
        <f t="shared" si="279"/>
        <v>0.14499999999999999</v>
      </c>
      <c r="P748" s="8">
        <f t="shared" si="282"/>
        <v>1.0029161710000001</v>
      </c>
      <c r="Q748" s="2">
        <f t="shared" si="272"/>
        <v>592.44033277999995</v>
      </c>
      <c r="R748" s="2">
        <f t="shared" si="273"/>
        <v>592.44033277999995</v>
      </c>
      <c r="S748" s="9" t="s">
        <v>56</v>
      </c>
      <c r="T748" s="47">
        <f t="shared" si="267"/>
        <v>40796</v>
      </c>
      <c r="U748" s="4"/>
      <c r="V748" s="4"/>
      <c r="W748" s="5"/>
      <c r="X748" s="4"/>
      <c r="Y748" s="4"/>
      <c r="Z748" s="4"/>
      <c r="AA748" s="3"/>
      <c r="AB748" s="4"/>
      <c r="AC748" s="4"/>
      <c r="AD748" s="4"/>
      <c r="AE748" s="3"/>
      <c r="AF748" s="5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</row>
    <row r="749" spans="1:126" x14ac:dyDescent="0.2">
      <c r="A749" s="90">
        <f t="shared" si="274"/>
        <v>40774</v>
      </c>
      <c r="B749" s="2">
        <f t="shared" si="268"/>
        <v>203835.09640842999</v>
      </c>
      <c r="C749" s="2">
        <f t="shared" si="266"/>
        <v>199877.67773230001</v>
      </c>
      <c r="D749" s="47">
        <f t="shared" si="275"/>
        <v>40766</v>
      </c>
      <c r="E749" s="3">
        <f t="shared" si="283"/>
        <v>1.7589999999999999E-3</v>
      </c>
      <c r="F749" s="4">
        <f t="shared" si="281"/>
        <v>9</v>
      </c>
      <c r="G749" s="4">
        <f t="shared" si="280"/>
        <v>31</v>
      </c>
      <c r="H749" s="2">
        <f t="shared" si="276"/>
        <v>1.0005103500000001</v>
      </c>
      <c r="I749" s="2">
        <f t="shared" si="277"/>
        <v>1.01594541</v>
      </c>
      <c r="J749" s="2">
        <f t="shared" si="269"/>
        <v>1.01646389</v>
      </c>
      <c r="K749" s="2">
        <f t="shared" si="270"/>
        <v>203168.44183194</v>
      </c>
      <c r="L749" s="1">
        <f t="shared" si="278"/>
        <v>0</v>
      </c>
      <c r="M749" s="3">
        <f t="shared" si="265"/>
        <v>0</v>
      </c>
      <c r="N749" s="2">
        <f t="shared" si="271"/>
        <v>0</v>
      </c>
      <c r="O749" s="18">
        <f t="shared" si="279"/>
        <v>0.14499999999999999</v>
      </c>
      <c r="P749" s="8">
        <f t="shared" si="282"/>
        <v>1.0032812900000001</v>
      </c>
      <c r="Q749" s="2">
        <f t="shared" si="272"/>
        <v>666.65457648999995</v>
      </c>
      <c r="R749" s="2">
        <f t="shared" si="273"/>
        <v>666.65457648999995</v>
      </c>
      <c r="S749" s="9" t="s">
        <v>56</v>
      </c>
      <c r="T749" s="47">
        <f t="shared" si="267"/>
        <v>40796</v>
      </c>
      <c r="U749" s="4"/>
      <c r="V749" s="4"/>
      <c r="W749" s="5"/>
      <c r="X749" s="4"/>
      <c r="Y749" s="4"/>
      <c r="Z749" s="4"/>
      <c r="AA749" s="3"/>
      <c r="AB749" s="4"/>
      <c r="AC749" s="4"/>
      <c r="AD749" s="4"/>
      <c r="AE749" s="3"/>
      <c r="AF749" s="5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</row>
    <row r="750" spans="1:126" x14ac:dyDescent="0.2">
      <c r="A750" s="90">
        <f t="shared" si="274"/>
        <v>40775</v>
      </c>
      <c r="B750" s="2">
        <f t="shared" si="268"/>
        <v>203920.86704911999</v>
      </c>
      <c r="C750" s="2">
        <f t="shared" si="266"/>
        <v>199877.67773230001</v>
      </c>
      <c r="D750" s="47">
        <f t="shared" si="275"/>
        <v>40766</v>
      </c>
      <c r="E750" s="3">
        <f t="shared" si="283"/>
        <v>1.7589999999999999E-3</v>
      </c>
      <c r="F750" s="4">
        <f t="shared" si="281"/>
        <v>10</v>
      </c>
      <c r="G750" s="4">
        <f t="shared" si="280"/>
        <v>31</v>
      </c>
      <c r="H750" s="2">
        <f t="shared" si="276"/>
        <v>1.0005670799999999</v>
      </c>
      <c r="I750" s="2">
        <f t="shared" si="277"/>
        <v>1.01594541</v>
      </c>
      <c r="J750" s="2">
        <f t="shared" si="269"/>
        <v>1.0165215299999999</v>
      </c>
      <c r="K750" s="2">
        <f t="shared" si="270"/>
        <v>203179.96278127999</v>
      </c>
      <c r="L750" s="1">
        <f t="shared" si="278"/>
        <v>0</v>
      </c>
      <c r="M750" s="3">
        <f t="shared" si="265"/>
        <v>0</v>
      </c>
      <c r="N750" s="2">
        <f t="shared" si="271"/>
        <v>0</v>
      </c>
      <c r="O750" s="18">
        <f t="shared" si="279"/>
        <v>0.14499999999999999</v>
      </c>
      <c r="P750" s="8">
        <f t="shared" si="282"/>
        <v>1.003646542</v>
      </c>
      <c r="Q750" s="2">
        <f t="shared" si="272"/>
        <v>740.90426783999999</v>
      </c>
      <c r="R750" s="2">
        <f t="shared" si="273"/>
        <v>740.90426783999999</v>
      </c>
      <c r="S750" s="9" t="s">
        <v>56</v>
      </c>
      <c r="T750" s="47">
        <f t="shared" si="267"/>
        <v>40796</v>
      </c>
      <c r="U750" s="4"/>
      <c r="V750" s="4"/>
      <c r="W750" s="5"/>
      <c r="X750" s="4"/>
      <c r="Y750" s="4"/>
      <c r="Z750" s="4"/>
      <c r="AA750" s="3"/>
      <c r="AB750" s="4"/>
      <c r="AC750" s="4"/>
      <c r="AD750" s="4"/>
      <c r="AE750" s="3"/>
      <c r="AF750" s="5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</row>
    <row r="751" spans="1:126" x14ac:dyDescent="0.2">
      <c r="A751" s="90">
        <f t="shared" si="274"/>
        <v>40776</v>
      </c>
      <c r="B751" s="2">
        <f t="shared" si="268"/>
        <v>204006.66911678002</v>
      </c>
      <c r="C751" s="2">
        <f t="shared" si="266"/>
        <v>199877.67773230001</v>
      </c>
      <c r="D751" s="47">
        <f t="shared" si="275"/>
        <v>40766</v>
      </c>
      <c r="E751" s="3">
        <f t="shared" si="283"/>
        <v>1.7589999999999999E-3</v>
      </c>
      <c r="F751" s="4">
        <f t="shared" si="281"/>
        <v>11</v>
      </c>
      <c r="G751" s="4">
        <f t="shared" si="280"/>
        <v>31</v>
      </c>
      <c r="H751" s="2">
        <f t="shared" si="276"/>
        <v>1.0006238000000001</v>
      </c>
      <c r="I751" s="2">
        <f t="shared" si="277"/>
        <v>1.01594541</v>
      </c>
      <c r="J751" s="2">
        <f t="shared" si="269"/>
        <v>1.0165791500000001</v>
      </c>
      <c r="K751" s="2">
        <f t="shared" si="270"/>
        <v>203191.47973307001</v>
      </c>
      <c r="L751" s="1">
        <f t="shared" si="278"/>
        <v>0</v>
      </c>
      <c r="M751" s="3">
        <f t="shared" si="265"/>
        <v>0</v>
      </c>
      <c r="N751" s="2">
        <f t="shared" si="271"/>
        <v>0</v>
      </c>
      <c r="O751" s="18">
        <f t="shared" si="279"/>
        <v>0.14499999999999999</v>
      </c>
      <c r="P751" s="8">
        <f t="shared" si="282"/>
        <v>1.0040119270000001</v>
      </c>
      <c r="Q751" s="2">
        <f t="shared" si="272"/>
        <v>815.18938371000002</v>
      </c>
      <c r="R751" s="2">
        <f t="shared" si="273"/>
        <v>815.18938371000002</v>
      </c>
      <c r="S751" s="9" t="s">
        <v>56</v>
      </c>
      <c r="T751" s="47">
        <f t="shared" si="267"/>
        <v>40796</v>
      </c>
      <c r="U751" s="4"/>
      <c r="V751" s="4"/>
      <c r="W751" s="5"/>
      <c r="X751" s="4"/>
      <c r="Y751" s="4"/>
      <c r="Z751" s="4"/>
      <c r="AA751" s="3"/>
      <c r="AB751" s="4"/>
      <c r="AC751" s="4"/>
      <c r="AD751" s="4"/>
      <c r="AE751" s="3"/>
      <c r="AF751" s="5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</row>
    <row r="752" spans="1:126" x14ac:dyDescent="0.2">
      <c r="A752" s="90">
        <f t="shared" si="274"/>
        <v>40777</v>
      </c>
      <c r="B752" s="2">
        <f t="shared" si="268"/>
        <v>204092.51064174002</v>
      </c>
      <c r="C752" s="2">
        <f t="shared" si="266"/>
        <v>199877.67773230001</v>
      </c>
      <c r="D752" s="47">
        <f t="shared" si="275"/>
        <v>40766</v>
      </c>
      <c r="E752" s="3">
        <f t="shared" si="283"/>
        <v>1.7589999999999999E-3</v>
      </c>
      <c r="F752" s="4">
        <f t="shared" si="281"/>
        <v>12</v>
      </c>
      <c r="G752" s="4">
        <f t="shared" si="280"/>
        <v>31</v>
      </c>
      <c r="H752" s="2">
        <f t="shared" si="276"/>
        <v>1.0006805299999999</v>
      </c>
      <c r="I752" s="2">
        <f t="shared" si="277"/>
        <v>1.01594541</v>
      </c>
      <c r="J752" s="2">
        <f t="shared" si="269"/>
        <v>1.01663679</v>
      </c>
      <c r="K752" s="2">
        <f t="shared" si="270"/>
        <v>203203.00068242001</v>
      </c>
      <c r="L752" s="1">
        <f t="shared" si="278"/>
        <v>0</v>
      </c>
      <c r="M752" s="3">
        <f t="shared" si="265"/>
        <v>0</v>
      </c>
      <c r="N752" s="2">
        <f t="shared" si="271"/>
        <v>0</v>
      </c>
      <c r="O752" s="18">
        <f t="shared" si="279"/>
        <v>0.14499999999999999</v>
      </c>
      <c r="P752" s="8">
        <f t="shared" si="282"/>
        <v>1.004377445</v>
      </c>
      <c r="Q752" s="2">
        <f t="shared" si="272"/>
        <v>889.50995932000001</v>
      </c>
      <c r="R752" s="2">
        <f t="shared" si="273"/>
        <v>889.50995932000001</v>
      </c>
      <c r="S752" s="9" t="s">
        <v>56</v>
      </c>
      <c r="T752" s="47">
        <f t="shared" si="267"/>
        <v>40796</v>
      </c>
      <c r="U752" s="4"/>
      <c r="V752" s="4"/>
      <c r="W752" s="5"/>
      <c r="X752" s="4"/>
      <c r="Y752" s="4"/>
      <c r="Z752" s="4"/>
      <c r="AA752" s="3"/>
      <c r="AB752" s="4"/>
      <c r="AC752" s="4"/>
      <c r="AD752" s="4"/>
      <c r="AE752" s="3"/>
      <c r="AF752" s="5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</row>
    <row r="753" spans="1:123" x14ac:dyDescent="0.2">
      <c r="A753" s="90">
        <f t="shared" si="274"/>
        <v>40778</v>
      </c>
      <c r="B753" s="2">
        <f t="shared" si="268"/>
        <v>204178.38560819</v>
      </c>
      <c r="C753" s="2">
        <f t="shared" si="266"/>
        <v>199877.67773230001</v>
      </c>
      <c r="D753" s="47">
        <f t="shared" si="275"/>
        <v>40766</v>
      </c>
      <c r="E753" s="3">
        <f t="shared" si="283"/>
        <v>1.7589999999999999E-3</v>
      </c>
      <c r="F753" s="4">
        <f t="shared" si="281"/>
        <v>13</v>
      </c>
      <c r="G753" s="4">
        <f t="shared" si="280"/>
        <v>31</v>
      </c>
      <c r="H753" s="2">
        <f t="shared" si="276"/>
        <v>1.00073726</v>
      </c>
      <c r="I753" s="2">
        <f t="shared" si="277"/>
        <v>1.01594541</v>
      </c>
      <c r="J753" s="2">
        <f t="shared" si="269"/>
        <v>1.0166944200000001</v>
      </c>
      <c r="K753" s="2">
        <f t="shared" si="270"/>
        <v>203214.51963297999</v>
      </c>
      <c r="L753" s="1">
        <f t="shared" si="278"/>
        <v>0</v>
      </c>
      <c r="M753" s="3">
        <f t="shared" si="265"/>
        <v>0</v>
      </c>
      <c r="N753" s="2">
        <f t="shared" si="271"/>
        <v>0</v>
      </c>
      <c r="O753" s="18">
        <f t="shared" si="279"/>
        <v>0.14499999999999999</v>
      </c>
      <c r="P753" s="8">
        <f t="shared" si="282"/>
        <v>1.0047430959999999</v>
      </c>
      <c r="Q753" s="2">
        <f t="shared" si="272"/>
        <v>963.86597520999999</v>
      </c>
      <c r="R753" s="2">
        <f t="shared" si="273"/>
        <v>963.86597520999999</v>
      </c>
      <c r="S753" s="9" t="s">
        <v>56</v>
      </c>
      <c r="T753" s="47">
        <f t="shared" si="267"/>
        <v>40796</v>
      </c>
      <c r="U753" s="4"/>
      <c r="V753" s="4"/>
      <c r="W753" s="5"/>
      <c r="X753" s="4"/>
      <c r="Y753" s="4"/>
      <c r="Z753" s="4"/>
      <c r="AA753" s="3"/>
      <c r="AB753" s="4"/>
      <c r="AC753" s="4"/>
      <c r="AD753" s="4"/>
      <c r="AE753" s="3"/>
      <c r="AF753" s="5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</row>
    <row r="754" spans="1:123" x14ac:dyDescent="0.2">
      <c r="A754" s="90">
        <f t="shared" si="274"/>
        <v>40779</v>
      </c>
      <c r="B754" s="2">
        <f t="shared" si="268"/>
        <v>204264.29984229</v>
      </c>
      <c r="C754" s="2">
        <f t="shared" si="266"/>
        <v>199877.67773230001</v>
      </c>
      <c r="D754" s="47">
        <f t="shared" si="275"/>
        <v>40766</v>
      </c>
      <c r="E754" s="3">
        <f t="shared" si="283"/>
        <v>1.7589999999999999E-3</v>
      </c>
      <c r="F754" s="4">
        <f t="shared" si="281"/>
        <v>14</v>
      </c>
      <c r="G754" s="4">
        <f t="shared" si="280"/>
        <v>31</v>
      </c>
      <c r="H754" s="2">
        <f t="shared" si="276"/>
        <v>1.000794</v>
      </c>
      <c r="I754" s="2">
        <f t="shared" si="277"/>
        <v>1.01594541</v>
      </c>
      <c r="J754" s="2">
        <f t="shared" si="269"/>
        <v>1.0167520699999999</v>
      </c>
      <c r="K754" s="2">
        <f t="shared" si="270"/>
        <v>203226.04258109999</v>
      </c>
      <c r="L754" s="1">
        <f t="shared" si="278"/>
        <v>0</v>
      </c>
      <c r="M754" s="3">
        <f t="shared" si="265"/>
        <v>0</v>
      </c>
      <c r="N754" s="2">
        <f t="shared" si="271"/>
        <v>0</v>
      </c>
      <c r="O754" s="18">
        <f t="shared" si="279"/>
        <v>0.14499999999999999</v>
      </c>
      <c r="P754" s="8">
        <f t="shared" si="282"/>
        <v>1.005108879</v>
      </c>
      <c r="Q754" s="2">
        <f t="shared" si="272"/>
        <v>1038.25726119</v>
      </c>
      <c r="R754" s="2">
        <f t="shared" si="273"/>
        <v>1038.25726119</v>
      </c>
      <c r="S754" s="9" t="s">
        <v>56</v>
      </c>
      <c r="T754" s="47">
        <f t="shared" si="267"/>
        <v>40796</v>
      </c>
      <c r="U754" s="4"/>
      <c r="V754" s="4"/>
      <c r="W754" s="5"/>
      <c r="X754" s="4"/>
      <c r="Y754" s="4"/>
      <c r="Z754" s="4"/>
      <c r="AA754" s="3"/>
      <c r="AB754" s="4"/>
      <c r="AC754" s="4"/>
      <c r="AD754" s="4"/>
      <c r="AE754" s="3"/>
      <c r="AF754" s="5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</row>
    <row r="755" spans="1:123" x14ac:dyDescent="0.2">
      <c r="A755" s="90">
        <f t="shared" si="274"/>
        <v>40780</v>
      </c>
      <c r="B755" s="2">
        <f t="shared" si="268"/>
        <v>204350.24793354998</v>
      </c>
      <c r="C755" s="2">
        <f t="shared" si="266"/>
        <v>199877.67773230001</v>
      </c>
      <c r="D755" s="47">
        <f t="shared" si="275"/>
        <v>40766</v>
      </c>
      <c r="E755" s="3">
        <f t="shared" si="283"/>
        <v>1.7589999999999999E-3</v>
      </c>
      <c r="F755" s="4">
        <f t="shared" si="281"/>
        <v>15</v>
      </c>
      <c r="G755" s="4">
        <f t="shared" si="280"/>
        <v>31</v>
      </c>
      <c r="H755" s="2">
        <f t="shared" si="276"/>
        <v>1.00085074</v>
      </c>
      <c r="I755" s="2">
        <f t="shared" si="277"/>
        <v>1.01594541</v>
      </c>
      <c r="J755" s="2">
        <f t="shared" si="269"/>
        <v>1.01680971</v>
      </c>
      <c r="K755" s="2">
        <f t="shared" si="270"/>
        <v>203237.56353044999</v>
      </c>
      <c r="L755" s="1">
        <f t="shared" si="278"/>
        <v>0</v>
      </c>
      <c r="M755" s="3">
        <f t="shared" si="265"/>
        <v>0</v>
      </c>
      <c r="N755" s="2">
        <f t="shared" si="271"/>
        <v>0</v>
      </c>
      <c r="O755" s="18">
        <f t="shared" si="279"/>
        <v>0.14499999999999999</v>
      </c>
      <c r="P755" s="8">
        <f t="shared" si="282"/>
        <v>1.005474797</v>
      </c>
      <c r="Q755" s="2">
        <f t="shared" si="272"/>
        <v>1112.6844031000001</v>
      </c>
      <c r="R755" s="2">
        <f t="shared" si="273"/>
        <v>1112.6844031000001</v>
      </c>
      <c r="S755" s="9" t="s">
        <v>56</v>
      </c>
      <c r="T755" s="47">
        <f t="shared" si="267"/>
        <v>40796</v>
      </c>
      <c r="U755" s="4"/>
      <c r="V755" s="4"/>
      <c r="W755" s="5"/>
      <c r="X755" s="4"/>
      <c r="Y755" s="4"/>
      <c r="Z755" s="4"/>
      <c r="AA755" s="3"/>
      <c r="AB755" s="4"/>
      <c r="AC755" s="4"/>
      <c r="AD755" s="4"/>
      <c r="AE755" s="3"/>
      <c r="AF755" s="5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</row>
    <row r="756" spans="1:123" x14ac:dyDescent="0.2">
      <c r="A756" s="90">
        <f t="shared" si="274"/>
        <v>40781</v>
      </c>
      <c r="B756" s="2">
        <f t="shared" si="268"/>
        <v>204436.23329558002</v>
      </c>
      <c r="C756" s="2">
        <f t="shared" si="266"/>
        <v>199877.67773230001</v>
      </c>
      <c r="D756" s="47">
        <f t="shared" si="275"/>
        <v>40766</v>
      </c>
      <c r="E756" s="3">
        <f t="shared" si="283"/>
        <v>1.7589999999999999E-3</v>
      </c>
      <c r="F756" s="4">
        <f t="shared" si="281"/>
        <v>16</v>
      </c>
      <c r="G756" s="4">
        <f t="shared" si="280"/>
        <v>31</v>
      </c>
      <c r="H756" s="2">
        <f t="shared" si="276"/>
        <v>1.00090748</v>
      </c>
      <c r="I756" s="2">
        <f t="shared" si="277"/>
        <v>1.01594541</v>
      </c>
      <c r="J756" s="2">
        <f t="shared" si="269"/>
        <v>1.01686736</v>
      </c>
      <c r="K756" s="2">
        <f t="shared" si="270"/>
        <v>203249.08647857001</v>
      </c>
      <c r="L756" s="1">
        <f t="shared" si="278"/>
        <v>0</v>
      </c>
      <c r="M756" s="3">
        <f t="shared" si="265"/>
        <v>0</v>
      </c>
      <c r="N756" s="2">
        <f t="shared" si="271"/>
        <v>0</v>
      </c>
      <c r="O756" s="18">
        <f t="shared" si="279"/>
        <v>0.14499999999999999</v>
      </c>
      <c r="P756" s="8">
        <f t="shared" si="282"/>
        <v>1.005840847</v>
      </c>
      <c r="Q756" s="2">
        <f t="shared" si="272"/>
        <v>1187.1468170099999</v>
      </c>
      <c r="R756" s="2">
        <f t="shared" si="273"/>
        <v>1187.1468170099999</v>
      </c>
      <c r="S756" s="9" t="s">
        <v>56</v>
      </c>
      <c r="T756" s="47">
        <f t="shared" si="267"/>
        <v>40796</v>
      </c>
      <c r="U756" s="4"/>
      <c r="V756" s="4"/>
      <c r="W756" s="5"/>
      <c r="X756" s="4"/>
      <c r="Y756" s="4"/>
      <c r="Z756" s="4"/>
      <c r="AA756" s="3"/>
      <c r="AB756" s="4"/>
      <c r="AC756" s="4"/>
      <c r="AD756" s="4"/>
      <c r="AE756" s="3"/>
      <c r="AF756" s="5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</row>
    <row r="757" spans="1:123" x14ac:dyDescent="0.2">
      <c r="A757" s="90">
        <f t="shared" si="274"/>
        <v>40782</v>
      </c>
      <c r="B757" s="2">
        <f t="shared" si="268"/>
        <v>204522.25433048001</v>
      </c>
      <c r="C757" s="2">
        <f t="shared" si="266"/>
        <v>199877.67773230001</v>
      </c>
      <c r="D757" s="47">
        <f t="shared" si="275"/>
        <v>40766</v>
      </c>
      <c r="E757" s="3">
        <f t="shared" si="283"/>
        <v>1.7589999999999999E-3</v>
      </c>
      <c r="F757" s="4">
        <f t="shared" si="281"/>
        <v>17</v>
      </c>
      <c r="G757" s="4">
        <f t="shared" si="280"/>
        <v>31</v>
      </c>
      <c r="H757" s="2">
        <f t="shared" si="276"/>
        <v>1.0009642299999999</v>
      </c>
      <c r="I757" s="2">
        <f t="shared" si="277"/>
        <v>1.01594541</v>
      </c>
      <c r="J757" s="2">
        <f t="shared" si="269"/>
        <v>1.01692501</v>
      </c>
      <c r="K757" s="2">
        <f t="shared" si="270"/>
        <v>203260.60942669</v>
      </c>
      <c r="L757" s="1">
        <f t="shared" si="278"/>
        <v>0</v>
      </c>
      <c r="M757" s="3">
        <f t="shared" si="265"/>
        <v>0</v>
      </c>
      <c r="N757" s="2">
        <f t="shared" si="271"/>
        <v>0</v>
      </c>
      <c r="O757" s="18">
        <f t="shared" si="279"/>
        <v>0.14499999999999999</v>
      </c>
      <c r="P757" s="8">
        <f t="shared" si="282"/>
        <v>1.006207031</v>
      </c>
      <c r="Q757" s="2">
        <f t="shared" si="272"/>
        <v>1261.6449037899999</v>
      </c>
      <c r="R757" s="2">
        <f t="shared" si="273"/>
        <v>1261.6449037899999</v>
      </c>
      <c r="S757" s="9" t="s">
        <v>56</v>
      </c>
      <c r="T757" s="47">
        <f t="shared" si="267"/>
        <v>40796</v>
      </c>
      <c r="U757" s="4"/>
      <c r="V757" s="4"/>
      <c r="W757" s="5"/>
      <c r="X757" s="4"/>
      <c r="Y757" s="4"/>
      <c r="Z757" s="4"/>
      <c r="AA757" s="3"/>
      <c r="AB757" s="4"/>
      <c r="AC757" s="4"/>
      <c r="AD757" s="4"/>
      <c r="AE757" s="3"/>
      <c r="AF757" s="5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</row>
    <row r="758" spans="1:123" x14ac:dyDescent="0.2">
      <c r="A758" s="90">
        <f t="shared" si="274"/>
        <v>40783</v>
      </c>
      <c r="B758" s="2">
        <f t="shared" si="268"/>
        <v>204608.30882770001</v>
      </c>
      <c r="C758" s="2">
        <f t="shared" si="266"/>
        <v>199877.67773230001</v>
      </c>
      <c r="D758" s="47">
        <f t="shared" si="275"/>
        <v>40766</v>
      </c>
      <c r="E758" s="3">
        <f t="shared" si="283"/>
        <v>1.7589999999999999E-3</v>
      </c>
      <c r="F758" s="4">
        <f t="shared" si="281"/>
        <v>18</v>
      </c>
      <c r="G758" s="4">
        <f t="shared" si="280"/>
        <v>31</v>
      </c>
      <c r="H758" s="2">
        <f t="shared" si="276"/>
        <v>1.0010209699999999</v>
      </c>
      <c r="I758" s="2">
        <f t="shared" si="277"/>
        <v>1.01594541</v>
      </c>
      <c r="J758" s="2">
        <f t="shared" si="269"/>
        <v>1.0169826500000001</v>
      </c>
      <c r="K758" s="2">
        <f t="shared" si="270"/>
        <v>203272.13037604</v>
      </c>
      <c r="L758" s="1">
        <f t="shared" si="278"/>
        <v>0</v>
      </c>
      <c r="M758" s="3">
        <f t="shared" si="265"/>
        <v>0</v>
      </c>
      <c r="N758" s="2">
        <f t="shared" si="271"/>
        <v>0</v>
      </c>
      <c r="O758" s="18">
        <f t="shared" si="279"/>
        <v>0.14499999999999999</v>
      </c>
      <c r="P758" s="8">
        <f t="shared" si="282"/>
        <v>1.0065733480000001</v>
      </c>
      <c r="Q758" s="2">
        <f t="shared" si="272"/>
        <v>1336.1784516600001</v>
      </c>
      <c r="R758" s="2">
        <f t="shared" si="273"/>
        <v>1336.1784516600001</v>
      </c>
      <c r="S758" s="9" t="s">
        <v>56</v>
      </c>
      <c r="T758" s="47">
        <f t="shared" si="267"/>
        <v>40796</v>
      </c>
      <c r="U758" s="4"/>
      <c r="V758" s="4"/>
      <c r="W758" s="5"/>
      <c r="X758" s="4"/>
      <c r="Y758" s="4"/>
      <c r="Z758" s="4"/>
      <c r="AA758" s="3"/>
      <c r="AB758" s="4"/>
      <c r="AC758" s="4"/>
      <c r="AD758" s="4"/>
      <c r="AE758" s="3"/>
      <c r="AF758" s="5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</row>
    <row r="759" spans="1:123" x14ac:dyDescent="0.2">
      <c r="A759" s="90">
        <f t="shared" si="274"/>
        <v>40784</v>
      </c>
      <c r="B759" s="2">
        <f t="shared" si="268"/>
        <v>204694.40484022</v>
      </c>
      <c r="C759" s="2">
        <f t="shared" si="266"/>
        <v>199877.67773230001</v>
      </c>
      <c r="D759" s="47">
        <f t="shared" si="275"/>
        <v>40766</v>
      </c>
      <c r="E759" s="3">
        <f t="shared" si="283"/>
        <v>1.7589999999999999E-3</v>
      </c>
      <c r="F759" s="4">
        <f t="shared" si="281"/>
        <v>19</v>
      </c>
      <c r="G759" s="4">
        <f t="shared" si="280"/>
        <v>31</v>
      </c>
      <c r="H759" s="2">
        <f t="shared" si="276"/>
        <v>1.00107773</v>
      </c>
      <c r="I759" s="2">
        <f t="shared" si="277"/>
        <v>1.01594541</v>
      </c>
      <c r="J759" s="2">
        <f t="shared" si="269"/>
        <v>1.01704032</v>
      </c>
      <c r="K759" s="2">
        <f t="shared" si="270"/>
        <v>203283.65732170999</v>
      </c>
      <c r="L759" s="1">
        <f t="shared" si="278"/>
        <v>0</v>
      </c>
      <c r="M759" s="3">
        <f t="shared" si="265"/>
        <v>0</v>
      </c>
      <c r="N759" s="2">
        <f t="shared" si="271"/>
        <v>0</v>
      </c>
      <c r="O759" s="18">
        <f t="shared" si="279"/>
        <v>0.14499999999999999</v>
      </c>
      <c r="P759" s="8">
        <f t="shared" si="282"/>
        <v>1.0069397980000001</v>
      </c>
      <c r="Q759" s="2">
        <f t="shared" si="272"/>
        <v>1410.74751851</v>
      </c>
      <c r="R759" s="2">
        <f t="shared" si="273"/>
        <v>1410.74751851</v>
      </c>
      <c r="S759" s="9" t="s">
        <v>56</v>
      </c>
      <c r="T759" s="47">
        <f t="shared" si="267"/>
        <v>40796</v>
      </c>
      <c r="U759" s="4"/>
      <c r="V759" s="4"/>
      <c r="W759" s="5"/>
      <c r="X759" s="4"/>
      <c r="Y759" s="4"/>
      <c r="Z759" s="4"/>
      <c r="AA759" s="3"/>
      <c r="AB759" s="4"/>
      <c r="AC759" s="4"/>
      <c r="AD759" s="4"/>
      <c r="AE759" s="3"/>
      <c r="AF759" s="5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</row>
    <row r="760" spans="1:123" x14ac:dyDescent="0.2">
      <c r="A760" s="90">
        <f t="shared" si="274"/>
        <v>40785</v>
      </c>
      <c r="B760" s="2">
        <f t="shared" si="268"/>
        <v>204780.53231233999</v>
      </c>
      <c r="C760" s="2">
        <f t="shared" si="266"/>
        <v>199877.67773230001</v>
      </c>
      <c r="D760" s="47">
        <f t="shared" si="275"/>
        <v>40766</v>
      </c>
      <c r="E760" s="3">
        <f t="shared" si="283"/>
        <v>1.7589999999999999E-3</v>
      </c>
      <c r="F760" s="4">
        <f t="shared" si="281"/>
        <v>20</v>
      </c>
      <c r="G760" s="4">
        <f t="shared" si="280"/>
        <v>31</v>
      </c>
      <c r="H760" s="2">
        <f t="shared" si="276"/>
        <v>1.0011344799999999</v>
      </c>
      <c r="I760" s="2">
        <f t="shared" si="277"/>
        <v>1.01594541</v>
      </c>
      <c r="J760" s="2">
        <f t="shared" si="269"/>
        <v>1.01709797</v>
      </c>
      <c r="K760" s="2">
        <f t="shared" si="270"/>
        <v>203295.18026982999</v>
      </c>
      <c r="L760" s="1">
        <f t="shared" si="278"/>
        <v>0</v>
      </c>
      <c r="M760" s="3">
        <f t="shared" si="265"/>
        <v>0</v>
      </c>
      <c r="N760" s="2">
        <f t="shared" si="271"/>
        <v>0</v>
      </c>
      <c r="O760" s="18">
        <f t="shared" si="279"/>
        <v>0.14499999999999999</v>
      </c>
      <c r="P760" s="8">
        <f t="shared" si="282"/>
        <v>1.007306381</v>
      </c>
      <c r="Q760" s="2">
        <f t="shared" si="272"/>
        <v>1485.35204251</v>
      </c>
      <c r="R760" s="2">
        <f t="shared" si="273"/>
        <v>1485.35204251</v>
      </c>
      <c r="S760" s="9" t="s">
        <v>56</v>
      </c>
      <c r="T760" s="47">
        <f t="shared" si="267"/>
        <v>40796</v>
      </c>
      <c r="U760" s="4"/>
      <c r="V760" s="4"/>
      <c r="W760" s="5"/>
      <c r="X760" s="4"/>
      <c r="Y760" s="4"/>
      <c r="Z760" s="4"/>
      <c r="AA760" s="3"/>
      <c r="AB760" s="4"/>
      <c r="AC760" s="4"/>
      <c r="AD760" s="4"/>
      <c r="AE760" s="3"/>
      <c r="AF760" s="5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</row>
    <row r="761" spans="1:123" x14ac:dyDescent="0.2">
      <c r="A761" s="90">
        <f t="shared" si="274"/>
        <v>40786</v>
      </c>
      <c r="B761" s="2">
        <f t="shared" si="268"/>
        <v>204866.69970733</v>
      </c>
      <c r="C761" s="2">
        <f t="shared" si="266"/>
        <v>199877.67773230001</v>
      </c>
      <c r="D761" s="47">
        <f t="shared" si="275"/>
        <v>40766</v>
      </c>
      <c r="E761" s="3">
        <f t="shared" si="283"/>
        <v>1.7589999999999999E-3</v>
      </c>
      <c r="F761" s="4">
        <f t="shared" si="281"/>
        <v>21</v>
      </c>
      <c r="G761" s="4">
        <f t="shared" si="280"/>
        <v>31</v>
      </c>
      <c r="H761" s="2">
        <f t="shared" si="276"/>
        <v>1.00119124</v>
      </c>
      <c r="I761" s="2">
        <f t="shared" si="277"/>
        <v>1.01594541</v>
      </c>
      <c r="J761" s="2">
        <f t="shared" si="269"/>
        <v>1.0171556399999999</v>
      </c>
      <c r="K761" s="2">
        <f t="shared" si="270"/>
        <v>203306.70721550999</v>
      </c>
      <c r="L761" s="1">
        <f t="shared" si="278"/>
        <v>0</v>
      </c>
      <c r="M761" s="3">
        <f t="shared" si="265"/>
        <v>0</v>
      </c>
      <c r="N761" s="2">
        <f t="shared" si="271"/>
        <v>0</v>
      </c>
      <c r="O761" s="18">
        <f t="shared" si="279"/>
        <v>0.14499999999999999</v>
      </c>
      <c r="P761" s="8">
        <f t="shared" si="282"/>
        <v>1.007673099</v>
      </c>
      <c r="Q761" s="2">
        <f t="shared" si="272"/>
        <v>1559.9924918199999</v>
      </c>
      <c r="R761" s="2">
        <f t="shared" si="273"/>
        <v>1559.9924918199999</v>
      </c>
      <c r="S761" s="9" t="s">
        <v>56</v>
      </c>
      <c r="T761" s="47">
        <f t="shared" si="267"/>
        <v>40796</v>
      </c>
      <c r="U761" s="4"/>
      <c r="V761" s="4"/>
      <c r="W761" s="5"/>
      <c r="X761" s="4"/>
      <c r="Y761" s="4"/>
      <c r="Z761" s="4"/>
      <c r="AA761" s="3"/>
      <c r="AB761" s="4"/>
      <c r="AC761" s="4"/>
      <c r="AD761" s="4"/>
      <c r="AE761" s="3"/>
      <c r="AF761" s="5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</row>
    <row r="762" spans="1:123" x14ac:dyDescent="0.2">
      <c r="A762" s="90">
        <f t="shared" si="274"/>
        <v>40787</v>
      </c>
      <c r="B762" s="2">
        <f t="shared" si="268"/>
        <v>204952.90037975</v>
      </c>
      <c r="C762" s="2">
        <f t="shared" si="266"/>
        <v>199877.67773230001</v>
      </c>
      <c r="D762" s="47">
        <f t="shared" si="275"/>
        <v>40766</v>
      </c>
      <c r="E762" s="3">
        <f t="shared" si="283"/>
        <v>1.7589999999999999E-3</v>
      </c>
      <c r="F762" s="4">
        <f t="shared" si="281"/>
        <v>22</v>
      </c>
      <c r="G762" s="4">
        <f t="shared" si="280"/>
        <v>31</v>
      </c>
      <c r="H762" s="2">
        <f t="shared" si="276"/>
        <v>1.0012479999999999</v>
      </c>
      <c r="I762" s="2">
        <f t="shared" si="277"/>
        <v>1.01594541</v>
      </c>
      <c r="J762" s="2">
        <f t="shared" si="269"/>
        <v>1.0172133000000001</v>
      </c>
      <c r="K762" s="2">
        <f t="shared" si="270"/>
        <v>203318.2321624</v>
      </c>
      <c r="L762" s="1">
        <f t="shared" si="278"/>
        <v>0</v>
      </c>
      <c r="M762" s="3">
        <f t="shared" si="265"/>
        <v>0</v>
      </c>
      <c r="N762" s="2">
        <f t="shared" si="271"/>
        <v>0</v>
      </c>
      <c r="O762" s="18">
        <f t="shared" si="279"/>
        <v>0.14499999999999999</v>
      </c>
      <c r="P762" s="8">
        <f t="shared" si="282"/>
        <v>1.008039949</v>
      </c>
      <c r="Q762" s="2">
        <f t="shared" si="272"/>
        <v>1634.6682173500001</v>
      </c>
      <c r="R762" s="2">
        <f t="shared" si="273"/>
        <v>1634.6682173500001</v>
      </c>
      <c r="S762" s="9" t="s">
        <v>56</v>
      </c>
      <c r="T762" s="47">
        <f t="shared" si="267"/>
        <v>40796</v>
      </c>
      <c r="U762" s="4"/>
      <c r="V762" s="4"/>
      <c r="W762" s="5"/>
      <c r="X762" s="4"/>
      <c r="Y762" s="4"/>
      <c r="Z762" s="4"/>
      <c r="AA762" s="3"/>
      <c r="AB762" s="4"/>
      <c r="AC762" s="4"/>
      <c r="AD762" s="4"/>
      <c r="AE762" s="3"/>
      <c r="AF762" s="5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</row>
    <row r="763" spans="1:123" x14ac:dyDescent="0.2">
      <c r="A763" s="90">
        <f t="shared" si="274"/>
        <v>40788</v>
      </c>
      <c r="B763" s="2">
        <f t="shared" si="268"/>
        <v>205039.13897313</v>
      </c>
      <c r="C763" s="2">
        <f t="shared" si="266"/>
        <v>199877.67773230001</v>
      </c>
      <c r="D763" s="47">
        <f t="shared" si="275"/>
        <v>40766</v>
      </c>
      <c r="E763" s="3">
        <f t="shared" si="283"/>
        <v>1.7589999999999999E-3</v>
      </c>
      <c r="F763" s="4">
        <f t="shared" si="281"/>
        <v>23</v>
      </c>
      <c r="G763" s="4">
        <f t="shared" si="280"/>
        <v>31</v>
      </c>
      <c r="H763" s="2">
        <f t="shared" si="276"/>
        <v>1.00130476</v>
      </c>
      <c r="I763" s="2">
        <f t="shared" si="277"/>
        <v>1.01594541</v>
      </c>
      <c r="J763" s="2">
        <f t="shared" si="269"/>
        <v>1.01727097</v>
      </c>
      <c r="K763" s="2">
        <f t="shared" si="270"/>
        <v>203329.75910808</v>
      </c>
      <c r="L763" s="1">
        <f t="shared" si="278"/>
        <v>0</v>
      </c>
      <c r="M763" s="3">
        <f t="shared" si="265"/>
        <v>0</v>
      </c>
      <c r="N763" s="2">
        <f t="shared" si="271"/>
        <v>0</v>
      </c>
      <c r="O763" s="18">
        <f t="shared" si="279"/>
        <v>0.14499999999999999</v>
      </c>
      <c r="P763" s="8">
        <f t="shared" si="282"/>
        <v>1.0084069339999999</v>
      </c>
      <c r="Q763" s="2">
        <f t="shared" si="272"/>
        <v>1709.37986505</v>
      </c>
      <c r="R763" s="2">
        <f t="shared" si="273"/>
        <v>1709.37986505</v>
      </c>
      <c r="S763" s="9" t="s">
        <v>56</v>
      </c>
      <c r="T763" s="47">
        <f t="shared" si="267"/>
        <v>40796</v>
      </c>
      <c r="U763" s="4"/>
      <c r="V763" s="4"/>
      <c r="W763" s="5"/>
      <c r="X763" s="4"/>
      <c r="Y763" s="4"/>
      <c r="Z763" s="4"/>
      <c r="AA763" s="3"/>
      <c r="AB763" s="4"/>
      <c r="AC763" s="4"/>
      <c r="AD763" s="4"/>
      <c r="AE763" s="3"/>
      <c r="AF763" s="5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</row>
    <row r="764" spans="1:123" x14ac:dyDescent="0.2">
      <c r="A764" s="90">
        <f t="shared" si="274"/>
        <v>40789</v>
      </c>
      <c r="B764" s="2">
        <f t="shared" si="268"/>
        <v>205125.4148843</v>
      </c>
      <c r="C764" s="2">
        <f t="shared" si="266"/>
        <v>199877.67773230001</v>
      </c>
      <c r="D764" s="47">
        <f t="shared" si="275"/>
        <v>40766</v>
      </c>
      <c r="E764" s="3">
        <f t="shared" si="283"/>
        <v>1.7589999999999999E-3</v>
      </c>
      <c r="F764" s="4">
        <f t="shared" si="281"/>
        <v>24</v>
      </c>
      <c r="G764" s="4">
        <f t="shared" si="280"/>
        <v>31</v>
      </c>
      <c r="H764" s="2">
        <f t="shared" si="276"/>
        <v>1.0013615300000001</v>
      </c>
      <c r="I764" s="2">
        <f t="shared" si="277"/>
        <v>1.01594541</v>
      </c>
      <c r="J764" s="2">
        <f t="shared" si="269"/>
        <v>1.0173286500000001</v>
      </c>
      <c r="K764" s="2">
        <f t="shared" si="270"/>
        <v>203341.28805253</v>
      </c>
      <c r="L764" s="1">
        <f t="shared" si="278"/>
        <v>0</v>
      </c>
      <c r="M764" s="3">
        <f t="shared" si="265"/>
        <v>0</v>
      </c>
      <c r="N764" s="2">
        <f t="shared" si="271"/>
        <v>0</v>
      </c>
      <c r="O764" s="18">
        <f t="shared" si="279"/>
        <v>0.14499999999999999</v>
      </c>
      <c r="P764" s="8">
        <f t="shared" si="282"/>
        <v>1.0087740510000001</v>
      </c>
      <c r="Q764" s="2">
        <f t="shared" si="272"/>
        <v>1784.1268317700001</v>
      </c>
      <c r="R764" s="2">
        <f t="shared" si="273"/>
        <v>1784.1268317700001</v>
      </c>
      <c r="S764" s="9" t="s">
        <v>56</v>
      </c>
      <c r="T764" s="47">
        <f t="shared" si="267"/>
        <v>40796</v>
      </c>
      <c r="U764" s="4"/>
      <c r="V764" s="4"/>
      <c r="W764" s="5"/>
      <c r="X764" s="4"/>
      <c r="Y764" s="4"/>
      <c r="Z764" s="4"/>
      <c r="AA764" s="3"/>
      <c r="AB764" s="4"/>
      <c r="AC764" s="4"/>
      <c r="AD764" s="4"/>
      <c r="AE764" s="3"/>
      <c r="AF764" s="5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</row>
    <row r="765" spans="1:123" x14ac:dyDescent="0.2">
      <c r="A765" s="90">
        <f t="shared" si="274"/>
        <v>40790</v>
      </c>
      <c r="B765" s="2">
        <f t="shared" si="268"/>
        <v>205211.72469601</v>
      </c>
      <c r="C765" s="2">
        <f t="shared" si="266"/>
        <v>199877.67773230001</v>
      </c>
      <c r="D765" s="47">
        <f t="shared" si="275"/>
        <v>40766</v>
      </c>
      <c r="E765" s="3">
        <f t="shared" si="283"/>
        <v>1.7589999999999999E-3</v>
      </c>
      <c r="F765" s="4">
        <f t="shared" si="281"/>
        <v>25</v>
      </c>
      <c r="G765" s="4">
        <f t="shared" si="280"/>
        <v>31</v>
      </c>
      <c r="H765" s="2">
        <f t="shared" si="276"/>
        <v>1.0014183000000001</v>
      </c>
      <c r="I765" s="2">
        <f t="shared" si="277"/>
        <v>1.01594541</v>
      </c>
      <c r="J765" s="2">
        <f t="shared" si="269"/>
        <v>1.01738632</v>
      </c>
      <c r="K765" s="2">
        <f t="shared" si="270"/>
        <v>203352.81499821</v>
      </c>
      <c r="L765" s="1">
        <f t="shared" si="278"/>
        <v>0</v>
      </c>
      <c r="M765" s="3">
        <f t="shared" si="265"/>
        <v>0</v>
      </c>
      <c r="N765" s="2">
        <f t="shared" si="271"/>
        <v>0</v>
      </c>
      <c r="O765" s="18">
        <f t="shared" si="279"/>
        <v>0.14499999999999999</v>
      </c>
      <c r="P765" s="8">
        <f t="shared" si="282"/>
        <v>1.009141303</v>
      </c>
      <c r="Q765" s="2">
        <f t="shared" si="272"/>
        <v>1858.9096978</v>
      </c>
      <c r="R765" s="2">
        <f t="shared" si="273"/>
        <v>1858.9096978</v>
      </c>
      <c r="S765" s="9" t="s">
        <v>56</v>
      </c>
      <c r="T765" s="47">
        <f t="shared" si="267"/>
        <v>40796</v>
      </c>
      <c r="U765" s="4"/>
      <c r="V765" s="4"/>
      <c r="W765" s="5"/>
      <c r="X765" s="4"/>
      <c r="Y765" s="4"/>
      <c r="Z765" s="4"/>
      <c r="AA765" s="3"/>
      <c r="AB765" s="4"/>
      <c r="AC765" s="4"/>
      <c r="AD765" s="4"/>
      <c r="AE765" s="3"/>
      <c r="AF765" s="5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</row>
    <row r="766" spans="1:123" x14ac:dyDescent="0.2">
      <c r="A766" s="90">
        <f t="shared" si="274"/>
        <v>40791</v>
      </c>
      <c r="B766" s="2">
        <f t="shared" si="268"/>
        <v>205298.07405730998</v>
      </c>
      <c r="C766" s="2">
        <f t="shared" si="266"/>
        <v>199877.67773230001</v>
      </c>
      <c r="D766" s="47">
        <f t="shared" si="275"/>
        <v>40766</v>
      </c>
      <c r="E766" s="3">
        <f t="shared" si="283"/>
        <v>1.7589999999999999E-3</v>
      </c>
      <c r="F766" s="4">
        <f t="shared" si="281"/>
        <v>26</v>
      </c>
      <c r="G766" s="4">
        <f t="shared" si="280"/>
        <v>31</v>
      </c>
      <c r="H766" s="2">
        <f t="shared" si="276"/>
        <v>1.0014750800000001</v>
      </c>
      <c r="I766" s="2">
        <f t="shared" si="277"/>
        <v>1.01594541</v>
      </c>
      <c r="J766" s="2">
        <f t="shared" si="269"/>
        <v>1.01744401</v>
      </c>
      <c r="K766" s="2">
        <f t="shared" si="270"/>
        <v>203364.34594142999</v>
      </c>
      <c r="L766" s="1">
        <f t="shared" si="278"/>
        <v>0</v>
      </c>
      <c r="M766" s="3">
        <f t="shared" si="265"/>
        <v>0</v>
      </c>
      <c r="N766" s="2">
        <f t="shared" si="271"/>
        <v>0</v>
      </c>
      <c r="O766" s="18">
        <f t="shared" si="279"/>
        <v>0.14499999999999999</v>
      </c>
      <c r="P766" s="8">
        <f t="shared" si="282"/>
        <v>1.0095086879999999</v>
      </c>
      <c r="Q766" s="2">
        <f t="shared" si="272"/>
        <v>1933.7281158799999</v>
      </c>
      <c r="R766" s="2">
        <f t="shared" si="273"/>
        <v>1933.7281158799999</v>
      </c>
      <c r="S766" s="9" t="s">
        <v>56</v>
      </c>
      <c r="T766" s="47">
        <f t="shared" si="267"/>
        <v>40796</v>
      </c>
      <c r="U766" s="4"/>
      <c r="V766" s="4"/>
      <c r="W766" s="5"/>
      <c r="X766" s="4"/>
      <c r="Y766" s="4"/>
      <c r="Z766" s="4"/>
      <c r="AA766" s="3"/>
      <c r="AB766" s="4"/>
      <c r="AC766" s="4"/>
      <c r="AD766" s="4"/>
      <c r="AE766" s="3"/>
      <c r="AF766" s="5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</row>
    <row r="767" spans="1:123" x14ac:dyDescent="0.2">
      <c r="A767" s="90">
        <f t="shared" si="274"/>
        <v>40792</v>
      </c>
      <c r="B767" s="2">
        <f t="shared" si="268"/>
        <v>205384.45510654</v>
      </c>
      <c r="C767" s="2">
        <f t="shared" si="266"/>
        <v>199877.67773230001</v>
      </c>
      <c r="D767" s="47">
        <f t="shared" si="275"/>
        <v>40766</v>
      </c>
      <c r="E767" s="3">
        <f t="shared" si="283"/>
        <v>1.7589999999999999E-3</v>
      </c>
      <c r="F767" s="4">
        <f t="shared" si="281"/>
        <v>27</v>
      </c>
      <c r="G767" s="4">
        <f t="shared" si="280"/>
        <v>31</v>
      </c>
      <c r="H767" s="2">
        <f t="shared" si="276"/>
        <v>1.0015318499999999</v>
      </c>
      <c r="I767" s="2">
        <f t="shared" si="277"/>
        <v>1.01594541</v>
      </c>
      <c r="J767" s="2">
        <f t="shared" si="269"/>
        <v>1.0175016800000001</v>
      </c>
      <c r="K767" s="2">
        <f t="shared" si="270"/>
        <v>203375.87288710999</v>
      </c>
      <c r="L767" s="1">
        <f t="shared" si="278"/>
        <v>0</v>
      </c>
      <c r="M767" s="3">
        <f t="shared" ref="M767:M830" si="284">IF(DAY(A767)=E$2,VLOOKUP(A767,$W$10:$AD$316,5),0)</f>
        <v>0</v>
      </c>
      <c r="N767" s="2">
        <f t="shared" si="271"/>
        <v>0</v>
      </c>
      <c r="O767" s="18">
        <f t="shared" si="279"/>
        <v>0.14499999999999999</v>
      </c>
      <c r="P767" s="8">
        <f t="shared" si="282"/>
        <v>1.009876207</v>
      </c>
      <c r="Q767" s="2">
        <f t="shared" si="272"/>
        <v>2008.5822194299999</v>
      </c>
      <c r="R767" s="2">
        <f t="shared" si="273"/>
        <v>2008.5822194299999</v>
      </c>
      <c r="S767" s="9" t="s">
        <v>56</v>
      </c>
      <c r="T767" s="47">
        <f t="shared" si="267"/>
        <v>40796</v>
      </c>
      <c r="U767" s="4"/>
      <c r="V767" s="4"/>
      <c r="W767" s="5"/>
      <c r="X767" s="4"/>
      <c r="Y767" s="4"/>
      <c r="Z767" s="4"/>
      <c r="AA767" s="3"/>
      <c r="AB767" s="4"/>
      <c r="AC767" s="4"/>
      <c r="AD767" s="4"/>
      <c r="AE767" s="3"/>
      <c r="AF767" s="5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</row>
    <row r="768" spans="1:123" x14ac:dyDescent="0.2">
      <c r="A768" s="90">
        <f t="shared" si="274"/>
        <v>40793</v>
      </c>
      <c r="B768" s="2">
        <f t="shared" si="268"/>
        <v>205470.87592093999</v>
      </c>
      <c r="C768" s="2">
        <f t="shared" ref="C768:C831" si="285">IF(DAY(A767)=$E$2,VLOOKUP(A767,W$10:X$316,2),C767)</f>
        <v>199877.67773230001</v>
      </c>
      <c r="D768" s="47">
        <f t="shared" si="275"/>
        <v>40766</v>
      </c>
      <c r="E768" s="3">
        <f t="shared" si="283"/>
        <v>1.7589999999999999E-3</v>
      </c>
      <c r="F768" s="4">
        <f t="shared" si="281"/>
        <v>28</v>
      </c>
      <c r="G768" s="4">
        <f t="shared" si="280"/>
        <v>31</v>
      </c>
      <c r="H768" s="2">
        <f t="shared" si="276"/>
        <v>1.0015886300000001</v>
      </c>
      <c r="I768" s="2">
        <f t="shared" si="277"/>
        <v>1.01594541</v>
      </c>
      <c r="J768" s="2">
        <f t="shared" si="269"/>
        <v>1.0175593700000001</v>
      </c>
      <c r="K768" s="2">
        <f t="shared" si="270"/>
        <v>203387.40383033999</v>
      </c>
      <c r="L768" s="1">
        <f t="shared" si="278"/>
        <v>0</v>
      </c>
      <c r="M768" s="3">
        <f t="shared" si="284"/>
        <v>0</v>
      </c>
      <c r="N768" s="2">
        <f t="shared" si="271"/>
        <v>0</v>
      </c>
      <c r="O768" s="18">
        <f t="shared" si="279"/>
        <v>0.14499999999999999</v>
      </c>
      <c r="P768" s="8">
        <f t="shared" si="282"/>
        <v>1.0102438600000001</v>
      </c>
      <c r="Q768" s="2">
        <f t="shared" si="272"/>
        <v>2083.4720905999998</v>
      </c>
      <c r="R768" s="2">
        <f t="shared" si="273"/>
        <v>2083.4720905999998</v>
      </c>
      <c r="S768" s="9" t="s">
        <v>56</v>
      </c>
      <c r="T768" s="47">
        <f t="shared" ref="T768:T831" si="286">IF(DAY(A768)=E$2+1,VLOOKUP(A767,$W$10:$AD$316,8),T767)</f>
        <v>40796</v>
      </c>
      <c r="U768" s="4"/>
      <c r="V768" s="4"/>
      <c r="W768" s="5"/>
      <c r="X768" s="4"/>
      <c r="Y768" s="4"/>
      <c r="Z768" s="4"/>
      <c r="AA768" s="3"/>
      <c r="AB768" s="4"/>
      <c r="AC768" s="4"/>
      <c r="AD768" s="4"/>
      <c r="AE768" s="3"/>
      <c r="AF768" s="5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</row>
    <row r="769" spans="1:126" x14ac:dyDescent="0.2">
      <c r="A769" s="90">
        <f t="shared" si="274"/>
        <v>40794</v>
      </c>
      <c r="B769" s="2">
        <f t="shared" si="268"/>
        <v>205557.33226616003</v>
      </c>
      <c r="C769" s="2">
        <f t="shared" si="285"/>
        <v>199877.67773230001</v>
      </c>
      <c r="D769" s="47">
        <f t="shared" si="275"/>
        <v>40766</v>
      </c>
      <c r="E769" s="3">
        <f t="shared" si="283"/>
        <v>1.7589999999999999E-3</v>
      </c>
      <c r="F769" s="4">
        <f t="shared" si="281"/>
        <v>29</v>
      </c>
      <c r="G769" s="4">
        <f t="shared" si="280"/>
        <v>31</v>
      </c>
      <c r="H769" s="2">
        <f t="shared" si="276"/>
        <v>1.00164542</v>
      </c>
      <c r="I769" s="2">
        <f t="shared" si="277"/>
        <v>1.01594541</v>
      </c>
      <c r="J769" s="2">
        <f t="shared" si="269"/>
        <v>1.0176170600000001</v>
      </c>
      <c r="K769" s="2">
        <f t="shared" si="270"/>
        <v>203398.93477357001</v>
      </c>
      <c r="L769" s="1">
        <f t="shared" si="278"/>
        <v>0</v>
      </c>
      <c r="M769" s="3">
        <f t="shared" si="284"/>
        <v>0</v>
      </c>
      <c r="N769" s="2">
        <f t="shared" si="271"/>
        <v>0</v>
      </c>
      <c r="O769" s="18">
        <f t="shared" si="279"/>
        <v>0.14499999999999999</v>
      </c>
      <c r="P769" s="8">
        <f t="shared" si="282"/>
        <v>1.0106116460000001</v>
      </c>
      <c r="Q769" s="2">
        <f t="shared" si="272"/>
        <v>2158.3974925900002</v>
      </c>
      <c r="R769" s="2">
        <f t="shared" si="273"/>
        <v>2158.3974925900002</v>
      </c>
      <c r="S769" s="9" t="s">
        <v>56</v>
      </c>
      <c r="T769" s="47">
        <f t="shared" si="286"/>
        <v>40796</v>
      </c>
      <c r="U769" s="4"/>
      <c r="V769" s="4"/>
      <c r="W769" s="5"/>
      <c r="X769" s="4"/>
      <c r="Y769" s="4"/>
      <c r="Z769" s="4"/>
      <c r="AA769" s="3"/>
      <c r="AB769" s="4"/>
      <c r="AC769" s="4"/>
      <c r="AD769" s="4"/>
      <c r="AE769" s="3"/>
      <c r="AF769" s="5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</row>
    <row r="770" spans="1:126" x14ac:dyDescent="0.2">
      <c r="A770" s="90">
        <f t="shared" si="274"/>
        <v>40795</v>
      </c>
      <c r="B770" s="2">
        <f t="shared" si="268"/>
        <v>205643.82455362001</v>
      </c>
      <c r="C770" s="2">
        <f t="shared" si="285"/>
        <v>199877.67773230001</v>
      </c>
      <c r="D770" s="47">
        <f t="shared" si="275"/>
        <v>40766</v>
      </c>
      <c r="E770" s="3">
        <f t="shared" si="283"/>
        <v>1.7589999999999999E-3</v>
      </c>
      <c r="F770" s="4">
        <f t="shared" si="281"/>
        <v>30</v>
      </c>
      <c r="G770" s="4">
        <f t="shared" si="280"/>
        <v>31</v>
      </c>
      <c r="H770" s="2">
        <f t="shared" si="276"/>
        <v>1.0017022</v>
      </c>
      <c r="I770" s="2">
        <f t="shared" si="277"/>
        <v>1.01594541</v>
      </c>
      <c r="J770" s="2">
        <f t="shared" si="269"/>
        <v>1.0176747500000001</v>
      </c>
      <c r="K770" s="2">
        <f t="shared" si="270"/>
        <v>203410.46571679</v>
      </c>
      <c r="L770" s="1">
        <f t="shared" si="278"/>
        <v>0</v>
      </c>
      <c r="M770" s="3">
        <f t="shared" si="284"/>
        <v>0</v>
      </c>
      <c r="N770" s="2">
        <f t="shared" si="271"/>
        <v>0</v>
      </c>
      <c r="O770" s="18">
        <f t="shared" si="279"/>
        <v>0.14499999999999999</v>
      </c>
      <c r="P770" s="8">
        <f t="shared" si="282"/>
        <v>1.0109795669999999</v>
      </c>
      <c r="Q770" s="2">
        <f t="shared" si="272"/>
        <v>2233.3588368300002</v>
      </c>
      <c r="R770" s="2">
        <f t="shared" si="273"/>
        <v>2233.3588368300002</v>
      </c>
      <c r="S770" s="9" t="s">
        <v>56</v>
      </c>
      <c r="T770" s="47">
        <f t="shared" si="286"/>
        <v>40796</v>
      </c>
      <c r="U770" s="4"/>
      <c r="V770" s="4"/>
      <c r="W770" s="5"/>
      <c r="X770" s="4"/>
      <c r="Y770" s="4"/>
      <c r="Z770" s="4"/>
      <c r="AA770" s="3"/>
      <c r="AB770" s="4"/>
      <c r="AC770" s="4"/>
      <c r="AD770" s="4"/>
      <c r="AE770" s="3"/>
      <c r="AF770" s="5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</row>
    <row r="771" spans="1:126" x14ac:dyDescent="0.2">
      <c r="A771" s="91">
        <f t="shared" si="274"/>
        <v>40796</v>
      </c>
      <c r="B771" s="36">
        <f t="shared" si="268"/>
        <v>205730.35440263999</v>
      </c>
      <c r="C771" s="36">
        <f t="shared" si="285"/>
        <v>199877.67773230001</v>
      </c>
      <c r="D771" s="120">
        <f t="shared" si="275"/>
        <v>40766</v>
      </c>
      <c r="E771" s="3">
        <f t="shared" si="283"/>
        <v>1.7589999999999999E-3</v>
      </c>
      <c r="F771" s="21">
        <f t="shared" si="281"/>
        <v>31</v>
      </c>
      <c r="G771" s="21">
        <f t="shared" si="280"/>
        <v>31</v>
      </c>
      <c r="H771" s="36">
        <f t="shared" si="276"/>
        <v>1.0017590000000001</v>
      </c>
      <c r="I771" s="36">
        <f t="shared" si="277"/>
        <v>1.01594541</v>
      </c>
      <c r="J771" s="36">
        <f t="shared" si="269"/>
        <v>1.01773245</v>
      </c>
      <c r="K771" s="36">
        <f t="shared" si="270"/>
        <v>203421.9986588</v>
      </c>
      <c r="L771" s="37">
        <f t="shared" si="278"/>
        <v>25</v>
      </c>
      <c r="M771" s="20">
        <f t="shared" si="284"/>
        <v>0</v>
      </c>
      <c r="N771" s="36">
        <f t="shared" si="271"/>
        <v>0</v>
      </c>
      <c r="O771" s="35">
        <f t="shared" si="279"/>
        <v>0.14499999999999999</v>
      </c>
      <c r="P771" s="38">
        <f t="shared" si="282"/>
        <v>1.0113476210000001</v>
      </c>
      <c r="Q771" s="36">
        <f t="shared" si="272"/>
        <v>2308.3557438399998</v>
      </c>
      <c r="R771" s="36">
        <f t="shared" si="273"/>
        <v>2308.3557438399998</v>
      </c>
      <c r="S771" s="39" t="s">
        <v>56</v>
      </c>
      <c r="T771" s="120">
        <f t="shared" si="286"/>
        <v>40796</v>
      </c>
      <c r="U771" s="21"/>
      <c r="V771" s="21"/>
      <c r="W771" s="6"/>
      <c r="X771" s="21"/>
      <c r="Y771" s="21"/>
      <c r="Z771" s="21"/>
      <c r="AA771" s="20"/>
      <c r="AB771" s="21"/>
      <c r="AC771" s="21"/>
      <c r="AD771" s="21"/>
      <c r="AE771" s="20"/>
      <c r="AF771" s="6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9"/>
      <c r="DU771" s="29"/>
      <c r="DV771" s="29"/>
    </row>
    <row r="772" spans="1:126" x14ac:dyDescent="0.2">
      <c r="A772" s="90">
        <f t="shared" si="274"/>
        <v>40797</v>
      </c>
      <c r="B772" s="2">
        <f t="shared" si="268"/>
        <v>205813.68636712001</v>
      </c>
      <c r="C772" s="2">
        <f t="shared" si="285"/>
        <v>202145.81386556002</v>
      </c>
      <c r="D772" s="47">
        <f t="shared" si="275"/>
        <v>40797</v>
      </c>
      <c r="E772" s="3">
        <f t="shared" si="283"/>
        <v>8.6600000000000002E-4</v>
      </c>
      <c r="F772" s="4">
        <f t="shared" si="281"/>
        <v>1</v>
      </c>
      <c r="G772" s="4">
        <f t="shared" si="280"/>
        <v>30</v>
      </c>
      <c r="H772" s="2">
        <f t="shared" si="276"/>
        <v>1.0000288500000001</v>
      </c>
      <c r="I772" s="2">
        <f t="shared" si="277"/>
        <v>1.01773245</v>
      </c>
      <c r="J772" s="2">
        <f t="shared" si="269"/>
        <v>1.0177618100000001</v>
      </c>
      <c r="K772" s="2">
        <f t="shared" si="270"/>
        <v>205736.28940373001</v>
      </c>
      <c r="L772" s="1">
        <f t="shared" si="278"/>
        <v>0</v>
      </c>
      <c r="M772" s="3">
        <f t="shared" si="284"/>
        <v>0</v>
      </c>
      <c r="N772" s="2">
        <f t="shared" si="271"/>
        <v>0</v>
      </c>
      <c r="O772" s="18">
        <f t="shared" si="279"/>
        <v>0.14499999999999999</v>
      </c>
      <c r="P772" s="8">
        <f t="shared" si="282"/>
        <v>1.0003761950000001</v>
      </c>
      <c r="Q772" s="2">
        <f t="shared" si="272"/>
        <v>77.396963389999996</v>
      </c>
      <c r="R772" s="2">
        <f t="shared" si="273"/>
        <v>77.396963389999996</v>
      </c>
      <c r="S772" s="9" t="s">
        <v>56</v>
      </c>
      <c r="T772" s="47">
        <f t="shared" si="286"/>
        <v>40826</v>
      </c>
      <c r="U772" s="4"/>
      <c r="V772" s="4"/>
      <c r="W772" s="5"/>
      <c r="X772" s="4"/>
      <c r="Y772" s="4"/>
      <c r="Z772" s="4"/>
      <c r="AA772" s="3"/>
      <c r="AB772" s="4"/>
      <c r="AC772" s="4"/>
      <c r="AD772" s="4"/>
      <c r="AE772" s="3"/>
      <c r="AF772" s="5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</row>
    <row r="773" spans="1:126" x14ac:dyDescent="0.2">
      <c r="A773" s="90">
        <f t="shared" si="274"/>
        <v>40798</v>
      </c>
      <c r="B773" s="2">
        <f t="shared" si="268"/>
        <v>205897.05382966998</v>
      </c>
      <c r="C773" s="2">
        <f t="shared" si="285"/>
        <v>202145.81386556002</v>
      </c>
      <c r="D773" s="47">
        <f t="shared" si="275"/>
        <v>40797</v>
      </c>
      <c r="E773" s="3">
        <f t="shared" si="283"/>
        <v>8.6600000000000002E-4</v>
      </c>
      <c r="F773" s="4">
        <f t="shared" si="281"/>
        <v>2</v>
      </c>
      <c r="G773" s="4">
        <f t="shared" si="280"/>
        <v>30</v>
      </c>
      <c r="H773" s="2">
        <f t="shared" si="276"/>
        <v>1.0000577100000001</v>
      </c>
      <c r="I773" s="2">
        <f t="shared" si="277"/>
        <v>1.01773245</v>
      </c>
      <c r="J773" s="2">
        <f t="shared" si="269"/>
        <v>1.0177911799999999</v>
      </c>
      <c r="K773" s="2">
        <f t="shared" si="270"/>
        <v>205742.22642627999</v>
      </c>
      <c r="L773" s="1">
        <f t="shared" si="278"/>
        <v>0</v>
      </c>
      <c r="M773" s="3">
        <f t="shared" si="284"/>
        <v>0</v>
      </c>
      <c r="N773" s="2">
        <f t="shared" si="271"/>
        <v>0</v>
      </c>
      <c r="O773" s="18">
        <f t="shared" si="279"/>
        <v>0.14499999999999999</v>
      </c>
      <c r="P773" s="8">
        <f t="shared" si="282"/>
        <v>1.0007525310000001</v>
      </c>
      <c r="Q773" s="2">
        <f t="shared" si="272"/>
        <v>154.82740339</v>
      </c>
      <c r="R773" s="2">
        <f t="shared" si="273"/>
        <v>154.82740339</v>
      </c>
      <c r="S773" s="9" t="s">
        <v>56</v>
      </c>
      <c r="T773" s="47">
        <f t="shared" si="286"/>
        <v>40826</v>
      </c>
      <c r="U773" s="4"/>
      <c r="V773" s="4"/>
      <c r="W773" s="5"/>
      <c r="X773" s="4"/>
      <c r="Y773" s="4"/>
      <c r="Z773" s="4"/>
      <c r="AA773" s="3"/>
      <c r="AB773" s="4"/>
      <c r="AC773" s="4"/>
      <c r="AD773" s="4"/>
      <c r="AE773" s="3"/>
      <c r="AF773" s="5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</row>
    <row r="774" spans="1:126" x14ac:dyDescent="0.2">
      <c r="A774" s="90">
        <f t="shared" si="274"/>
        <v>40799</v>
      </c>
      <c r="B774" s="2">
        <f t="shared" si="268"/>
        <v>205980.45295335999</v>
      </c>
      <c r="C774" s="2">
        <f t="shared" si="285"/>
        <v>202145.81386556002</v>
      </c>
      <c r="D774" s="47">
        <f t="shared" si="275"/>
        <v>40797</v>
      </c>
      <c r="E774" s="3">
        <f t="shared" si="283"/>
        <v>8.6600000000000002E-4</v>
      </c>
      <c r="F774" s="4">
        <f t="shared" si="281"/>
        <v>3</v>
      </c>
      <c r="G774" s="4">
        <f t="shared" si="280"/>
        <v>30</v>
      </c>
      <c r="H774" s="2">
        <f t="shared" si="276"/>
        <v>1.00008656</v>
      </c>
      <c r="I774" s="2">
        <f t="shared" si="277"/>
        <v>1.01773245</v>
      </c>
      <c r="J774" s="2">
        <f t="shared" si="269"/>
        <v>1.01782054</v>
      </c>
      <c r="K774" s="2">
        <f t="shared" si="270"/>
        <v>205748.16142737999</v>
      </c>
      <c r="L774" s="1">
        <f t="shared" si="278"/>
        <v>0</v>
      </c>
      <c r="M774" s="3">
        <f t="shared" si="284"/>
        <v>0</v>
      </c>
      <c r="N774" s="2">
        <f t="shared" si="271"/>
        <v>0</v>
      </c>
      <c r="O774" s="18">
        <f t="shared" si="279"/>
        <v>0.14499999999999999</v>
      </c>
      <c r="P774" s="8">
        <f t="shared" si="282"/>
        <v>1.001129009</v>
      </c>
      <c r="Q774" s="2">
        <f t="shared" si="272"/>
        <v>232.29152597999999</v>
      </c>
      <c r="R774" s="2">
        <f t="shared" si="273"/>
        <v>232.29152597999999</v>
      </c>
      <c r="S774" s="9" t="s">
        <v>56</v>
      </c>
      <c r="T774" s="47">
        <f t="shared" si="286"/>
        <v>40826</v>
      </c>
      <c r="U774" s="4"/>
      <c r="V774" s="4"/>
      <c r="W774" s="5"/>
      <c r="X774" s="4"/>
      <c r="Y774" s="4"/>
      <c r="Z774" s="4"/>
      <c r="AA774" s="3"/>
      <c r="AB774" s="4"/>
      <c r="AC774" s="4"/>
      <c r="AD774" s="4"/>
      <c r="AE774" s="3"/>
      <c r="AF774" s="5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</row>
    <row r="775" spans="1:126" x14ac:dyDescent="0.2">
      <c r="A775" s="90">
        <f t="shared" si="274"/>
        <v>40800</v>
      </c>
      <c r="B775" s="2">
        <f t="shared" si="268"/>
        <v>206063.88758166999</v>
      </c>
      <c r="C775" s="2">
        <f t="shared" si="285"/>
        <v>202145.81386556002</v>
      </c>
      <c r="D775" s="47">
        <f t="shared" si="275"/>
        <v>40797</v>
      </c>
      <c r="E775" s="3">
        <f t="shared" si="283"/>
        <v>8.6600000000000002E-4</v>
      </c>
      <c r="F775" s="4">
        <f t="shared" si="281"/>
        <v>4</v>
      </c>
      <c r="G775" s="4">
        <f t="shared" si="280"/>
        <v>30</v>
      </c>
      <c r="H775" s="2">
        <f t="shared" si="276"/>
        <v>1.00011542</v>
      </c>
      <c r="I775" s="2">
        <f t="shared" si="277"/>
        <v>1.01773245</v>
      </c>
      <c r="J775" s="2">
        <f t="shared" si="269"/>
        <v>1.01784991</v>
      </c>
      <c r="K775" s="2">
        <f t="shared" si="270"/>
        <v>205754.09844993</v>
      </c>
      <c r="L775" s="1">
        <f t="shared" si="278"/>
        <v>0</v>
      </c>
      <c r="M775" s="3">
        <f t="shared" si="284"/>
        <v>0</v>
      </c>
      <c r="N775" s="2">
        <f t="shared" si="271"/>
        <v>0</v>
      </c>
      <c r="O775" s="18">
        <f t="shared" si="279"/>
        <v>0.14499999999999999</v>
      </c>
      <c r="P775" s="8">
        <f t="shared" si="282"/>
        <v>1.0015056280000001</v>
      </c>
      <c r="Q775" s="2">
        <f t="shared" si="272"/>
        <v>309.78913174000002</v>
      </c>
      <c r="R775" s="2">
        <f t="shared" si="273"/>
        <v>309.78913174000002</v>
      </c>
      <c r="S775" s="9" t="s">
        <v>56</v>
      </c>
      <c r="T775" s="47">
        <f t="shared" si="286"/>
        <v>40826</v>
      </c>
      <c r="U775" s="4"/>
      <c r="V775" s="4"/>
      <c r="W775" s="5"/>
      <c r="X775" s="4"/>
      <c r="Y775" s="4"/>
      <c r="Z775" s="4"/>
      <c r="AA775" s="3"/>
      <c r="AB775" s="4"/>
      <c r="AC775" s="4"/>
      <c r="AD775" s="4"/>
      <c r="AE775" s="3"/>
      <c r="AF775" s="5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</row>
    <row r="776" spans="1:126" x14ac:dyDescent="0.2">
      <c r="A776" s="90">
        <f t="shared" si="274"/>
        <v>40801</v>
      </c>
      <c r="B776" s="2">
        <f t="shared" si="268"/>
        <v>206147.35589990002</v>
      </c>
      <c r="C776" s="2">
        <f t="shared" si="285"/>
        <v>202145.81386556002</v>
      </c>
      <c r="D776" s="47">
        <f t="shared" si="275"/>
        <v>40797</v>
      </c>
      <c r="E776" s="3">
        <f t="shared" si="283"/>
        <v>8.6600000000000002E-4</v>
      </c>
      <c r="F776" s="4">
        <f t="shared" si="281"/>
        <v>5</v>
      </c>
      <c r="G776" s="4">
        <f t="shared" si="280"/>
        <v>30</v>
      </c>
      <c r="H776" s="2">
        <f t="shared" si="276"/>
        <v>1.00014428</v>
      </c>
      <c r="I776" s="2">
        <f t="shared" si="277"/>
        <v>1.01773245</v>
      </c>
      <c r="J776" s="2">
        <f t="shared" si="269"/>
        <v>1.0178792800000001</v>
      </c>
      <c r="K776" s="2">
        <f t="shared" si="270"/>
        <v>205760.03547249001</v>
      </c>
      <c r="L776" s="1">
        <f t="shared" si="278"/>
        <v>0</v>
      </c>
      <c r="M776" s="3">
        <f t="shared" si="284"/>
        <v>0</v>
      </c>
      <c r="N776" s="2">
        <f t="shared" si="271"/>
        <v>0</v>
      </c>
      <c r="O776" s="18">
        <f t="shared" si="279"/>
        <v>0.14499999999999999</v>
      </c>
      <c r="P776" s="8">
        <f t="shared" si="282"/>
        <v>1.0018823889999999</v>
      </c>
      <c r="Q776" s="2">
        <f t="shared" si="272"/>
        <v>387.32042740999998</v>
      </c>
      <c r="R776" s="2">
        <f t="shared" si="273"/>
        <v>387.32042740999998</v>
      </c>
      <c r="S776" s="9" t="s">
        <v>56</v>
      </c>
      <c r="T776" s="47">
        <f t="shared" si="286"/>
        <v>40826</v>
      </c>
      <c r="U776" s="4"/>
      <c r="V776" s="4"/>
      <c r="W776" s="5"/>
      <c r="X776" s="4"/>
      <c r="Y776" s="4"/>
      <c r="Z776" s="4"/>
      <c r="AA776" s="3"/>
      <c r="AB776" s="4"/>
      <c r="AC776" s="4"/>
      <c r="AD776" s="4"/>
      <c r="AE776" s="3"/>
      <c r="AF776" s="5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</row>
    <row r="777" spans="1:126" x14ac:dyDescent="0.2">
      <c r="A777" s="90">
        <f t="shared" si="274"/>
        <v>40802</v>
      </c>
      <c r="B777" s="2">
        <f t="shared" si="268"/>
        <v>206230.85993658999</v>
      </c>
      <c r="C777" s="2">
        <f t="shared" si="285"/>
        <v>202145.81386556002</v>
      </c>
      <c r="D777" s="47">
        <f t="shared" si="275"/>
        <v>40797</v>
      </c>
      <c r="E777" s="3">
        <f t="shared" si="283"/>
        <v>8.6600000000000002E-4</v>
      </c>
      <c r="F777" s="4">
        <f t="shared" si="281"/>
        <v>6</v>
      </c>
      <c r="G777" s="4">
        <f t="shared" si="280"/>
        <v>30</v>
      </c>
      <c r="H777" s="2">
        <f t="shared" si="276"/>
        <v>1.00017314</v>
      </c>
      <c r="I777" s="2">
        <f t="shared" si="277"/>
        <v>1.01773245</v>
      </c>
      <c r="J777" s="2">
        <f t="shared" si="269"/>
        <v>1.01790866</v>
      </c>
      <c r="K777" s="2">
        <f t="shared" si="270"/>
        <v>205765.97451649999</v>
      </c>
      <c r="L777" s="1">
        <f t="shared" si="278"/>
        <v>0</v>
      </c>
      <c r="M777" s="3">
        <f t="shared" si="284"/>
        <v>0</v>
      </c>
      <c r="N777" s="2">
        <f t="shared" si="271"/>
        <v>0</v>
      </c>
      <c r="O777" s="18">
        <f t="shared" si="279"/>
        <v>0.14499999999999999</v>
      </c>
      <c r="P777" s="8">
        <f t="shared" si="282"/>
        <v>1.002259292</v>
      </c>
      <c r="Q777" s="2">
        <f t="shared" si="272"/>
        <v>464.88542009000003</v>
      </c>
      <c r="R777" s="2">
        <f t="shared" si="273"/>
        <v>464.88542009000003</v>
      </c>
      <c r="S777" s="9" t="s">
        <v>56</v>
      </c>
      <c r="T777" s="47">
        <f t="shared" si="286"/>
        <v>40826</v>
      </c>
      <c r="U777" s="4"/>
      <c r="V777" s="4"/>
      <c r="W777" s="5"/>
      <c r="X777" s="4"/>
      <c r="Y777" s="4"/>
      <c r="Z777" s="4"/>
      <c r="AA777" s="3"/>
      <c r="AB777" s="4"/>
      <c r="AC777" s="4"/>
      <c r="AD777" s="4"/>
      <c r="AE777" s="3"/>
      <c r="AF777" s="5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</row>
    <row r="778" spans="1:126" x14ac:dyDescent="0.2">
      <c r="A778" s="90">
        <f t="shared" si="274"/>
        <v>40803</v>
      </c>
      <c r="B778" s="2">
        <f t="shared" ref="B778:B841" si="287">(K778+Q778)</f>
        <v>206314.39361621</v>
      </c>
      <c r="C778" s="2">
        <f t="shared" si="285"/>
        <v>202145.81386556002</v>
      </c>
      <c r="D778" s="47">
        <f t="shared" si="275"/>
        <v>40797</v>
      </c>
      <c r="E778" s="3">
        <f t="shared" si="283"/>
        <v>8.6600000000000002E-4</v>
      </c>
      <c r="F778" s="4">
        <f t="shared" si="281"/>
        <v>7</v>
      </c>
      <c r="G778" s="4">
        <f t="shared" si="280"/>
        <v>30</v>
      </c>
      <c r="H778" s="2">
        <f t="shared" si="276"/>
        <v>1.0002019900000001</v>
      </c>
      <c r="I778" s="2">
        <f t="shared" si="277"/>
        <v>1.01773245</v>
      </c>
      <c r="J778" s="2">
        <f t="shared" ref="J778:J841" si="288">TRUNC(H778*I778,8)</f>
        <v>1.0179380200000001</v>
      </c>
      <c r="K778" s="2">
        <f t="shared" ref="K778:K841" si="289">TRUNC(C778*J778,8)</f>
        <v>205771.90951758999</v>
      </c>
      <c r="L778" s="1">
        <f t="shared" si="278"/>
        <v>0</v>
      </c>
      <c r="M778" s="3">
        <f t="shared" si="284"/>
        <v>0</v>
      </c>
      <c r="N778" s="2">
        <f t="shared" ref="N778:N841" si="290">IF(M778&gt;0,TRUNC((M778*K778),8),0)</f>
        <v>0</v>
      </c>
      <c r="O778" s="18">
        <f t="shared" si="279"/>
        <v>0.14499999999999999</v>
      </c>
      <c r="P778" s="8">
        <f t="shared" si="282"/>
        <v>1.002636337</v>
      </c>
      <c r="Q778" s="2">
        <f t="shared" ref="Q778:Q841" si="291">TRUNC((P778-1)*K778,8)</f>
        <v>542.48409862000005</v>
      </c>
      <c r="R778" s="2">
        <f t="shared" ref="R778:R841" si="292">(N778+Q778)</f>
        <v>542.48409862000005</v>
      </c>
      <c r="S778" s="9" t="s">
        <v>56</v>
      </c>
      <c r="T778" s="47">
        <f t="shared" si="286"/>
        <v>40826</v>
      </c>
      <c r="U778" s="4"/>
      <c r="V778" s="4"/>
      <c r="W778" s="5"/>
      <c r="X778" s="4"/>
      <c r="Y778" s="4"/>
      <c r="Z778" s="4"/>
      <c r="AA778" s="3"/>
      <c r="AB778" s="4"/>
      <c r="AC778" s="4"/>
      <c r="AD778" s="4"/>
      <c r="AE778" s="3"/>
      <c r="AF778" s="5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</row>
    <row r="779" spans="1:126" x14ac:dyDescent="0.2">
      <c r="A779" s="90">
        <f t="shared" ref="A779:A842" si="293">(A778+1)</f>
        <v>40804</v>
      </c>
      <c r="B779" s="2">
        <f t="shared" si="287"/>
        <v>206397.96484112999</v>
      </c>
      <c r="C779" s="2">
        <f t="shared" si="285"/>
        <v>202145.81386556002</v>
      </c>
      <c r="D779" s="47">
        <f t="shared" ref="D779:D842" si="294">IF(DAY(A778)=$E$2,A779,D778)</f>
        <v>40797</v>
      </c>
      <c r="E779" s="3">
        <f t="shared" si="283"/>
        <v>8.6600000000000002E-4</v>
      </c>
      <c r="F779" s="4">
        <f t="shared" si="281"/>
        <v>8</v>
      </c>
      <c r="G779" s="4">
        <f t="shared" si="280"/>
        <v>30</v>
      </c>
      <c r="H779" s="2">
        <f t="shared" ref="H779:H842" si="295">TRUNC(((1+$E779)^($F779/$G779)),8)</f>
        <v>1.0002308600000001</v>
      </c>
      <c r="I779" s="2">
        <f t="shared" ref="I779:I842" si="296">IF(DAY(A778)=E$2,J778,I778)</f>
        <v>1.01773245</v>
      </c>
      <c r="J779" s="2">
        <f t="shared" si="288"/>
        <v>1.0179674000000001</v>
      </c>
      <c r="K779" s="2">
        <f t="shared" si="289"/>
        <v>205777.8485616</v>
      </c>
      <c r="L779" s="1">
        <f t="shared" ref="L779:L842" si="297">IF(DAY(A779)=E$2,VLOOKUP(A779,$W$10:$AD$316,7),0)</f>
        <v>0</v>
      </c>
      <c r="M779" s="3">
        <f t="shared" si="284"/>
        <v>0</v>
      </c>
      <c r="N779" s="2">
        <f t="shared" si="290"/>
        <v>0</v>
      </c>
      <c r="O779" s="18">
        <f t="shared" ref="O779:O842" si="298">(O778)</f>
        <v>0.14499999999999999</v>
      </c>
      <c r="P779" s="8">
        <f t="shared" si="282"/>
        <v>1.0030135229999999</v>
      </c>
      <c r="Q779" s="2">
        <f t="shared" si="291"/>
        <v>620.11627953000004</v>
      </c>
      <c r="R779" s="2">
        <f t="shared" si="292"/>
        <v>620.11627953000004</v>
      </c>
      <c r="S779" s="9" t="s">
        <v>56</v>
      </c>
      <c r="T779" s="47">
        <f t="shared" si="286"/>
        <v>40826</v>
      </c>
      <c r="U779" s="4"/>
      <c r="V779" s="4"/>
      <c r="W779" s="5"/>
      <c r="X779" s="4"/>
      <c r="Y779" s="4"/>
      <c r="Z779" s="4"/>
      <c r="AA779" s="3"/>
      <c r="AB779" s="4"/>
      <c r="AC779" s="4"/>
      <c r="AD779" s="4"/>
      <c r="AE779" s="3"/>
      <c r="AF779" s="5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</row>
    <row r="780" spans="1:126" x14ac:dyDescent="0.2">
      <c r="A780" s="90">
        <f t="shared" si="293"/>
        <v>40805</v>
      </c>
      <c r="B780" s="2">
        <f t="shared" si="287"/>
        <v>206481.56794507001</v>
      </c>
      <c r="C780" s="2">
        <f t="shared" si="285"/>
        <v>202145.81386556002</v>
      </c>
      <c r="D780" s="47">
        <f t="shared" si="294"/>
        <v>40797</v>
      </c>
      <c r="E780" s="3">
        <f t="shared" si="283"/>
        <v>8.6600000000000002E-4</v>
      </c>
      <c r="F780" s="4">
        <f t="shared" si="281"/>
        <v>9</v>
      </c>
      <c r="G780" s="4">
        <f t="shared" ref="G780:G843" si="299">IF(DAY(A780)=E$2+1,DAY(EOMONTH(A780,0)), IF(DAY(A780)&lt;&gt;$E$2+1,G779))</f>
        <v>30</v>
      </c>
      <c r="H780" s="2">
        <f t="shared" si="295"/>
        <v>1.0002597200000001</v>
      </c>
      <c r="I780" s="2">
        <f t="shared" si="296"/>
        <v>1.01773245</v>
      </c>
      <c r="J780" s="2">
        <f t="shared" si="288"/>
        <v>1.0179967700000001</v>
      </c>
      <c r="K780" s="2">
        <f t="shared" si="289"/>
        <v>205783.78558416001</v>
      </c>
      <c r="L780" s="1">
        <f t="shared" si="297"/>
        <v>0</v>
      </c>
      <c r="M780" s="3">
        <f t="shared" si="284"/>
        <v>0</v>
      </c>
      <c r="N780" s="2">
        <f t="shared" si="290"/>
        <v>0</v>
      </c>
      <c r="O780" s="18">
        <f t="shared" si="298"/>
        <v>0.14499999999999999</v>
      </c>
      <c r="P780" s="8">
        <f t="shared" si="282"/>
        <v>1.0033908520000001</v>
      </c>
      <c r="Q780" s="2">
        <f t="shared" si="291"/>
        <v>697.78236090999997</v>
      </c>
      <c r="R780" s="2">
        <f t="shared" si="292"/>
        <v>697.78236090999997</v>
      </c>
      <c r="S780" s="9" t="s">
        <v>56</v>
      </c>
      <c r="T780" s="47">
        <f t="shared" si="286"/>
        <v>40826</v>
      </c>
      <c r="U780" s="4"/>
      <c r="V780" s="4"/>
      <c r="W780" s="5"/>
      <c r="X780" s="4"/>
      <c r="Y780" s="4"/>
      <c r="Z780" s="4"/>
      <c r="AA780" s="3"/>
      <c r="AB780" s="4"/>
      <c r="AC780" s="4"/>
      <c r="AD780" s="4"/>
      <c r="AE780" s="3"/>
      <c r="AF780" s="5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</row>
    <row r="781" spans="1:126" x14ac:dyDescent="0.2">
      <c r="A781" s="90">
        <f t="shared" si="293"/>
        <v>40806</v>
      </c>
      <c r="B781" s="2">
        <f t="shared" si="287"/>
        <v>206565.20454578003</v>
      </c>
      <c r="C781" s="2">
        <f t="shared" si="285"/>
        <v>202145.81386556002</v>
      </c>
      <c r="D781" s="47">
        <f t="shared" si="294"/>
        <v>40797</v>
      </c>
      <c r="E781" s="3">
        <f t="shared" si="283"/>
        <v>8.6600000000000002E-4</v>
      </c>
      <c r="F781" s="4">
        <f t="shared" si="281"/>
        <v>10</v>
      </c>
      <c r="G781" s="4">
        <f t="shared" si="299"/>
        <v>30</v>
      </c>
      <c r="H781" s="2">
        <f t="shared" si="295"/>
        <v>1.0002885800000001</v>
      </c>
      <c r="I781" s="2">
        <f t="shared" si="296"/>
        <v>1.01773245</v>
      </c>
      <c r="J781" s="2">
        <f t="shared" si="288"/>
        <v>1.0180261399999999</v>
      </c>
      <c r="K781" s="2">
        <f t="shared" si="289"/>
        <v>205789.72260671001</v>
      </c>
      <c r="L781" s="1">
        <f t="shared" si="297"/>
        <v>0</v>
      </c>
      <c r="M781" s="3">
        <f t="shared" si="284"/>
        <v>0</v>
      </c>
      <c r="N781" s="2">
        <f t="shared" si="290"/>
        <v>0</v>
      </c>
      <c r="O781" s="18">
        <f t="shared" si="298"/>
        <v>0.14499999999999999</v>
      </c>
      <c r="P781" s="8">
        <f t="shared" si="282"/>
        <v>1.003768322</v>
      </c>
      <c r="Q781" s="2">
        <f t="shared" si="291"/>
        <v>775.48193906999995</v>
      </c>
      <c r="R781" s="2">
        <f t="shared" si="292"/>
        <v>775.48193906999995</v>
      </c>
      <c r="S781" s="9" t="s">
        <v>56</v>
      </c>
      <c r="T781" s="47">
        <f t="shared" si="286"/>
        <v>40826</v>
      </c>
      <c r="U781" s="4"/>
      <c r="V781" s="4"/>
      <c r="W781" s="5"/>
      <c r="X781" s="4"/>
      <c r="Y781" s="4"/>
      <c r="Z781" s="4"/>
      <c r="AA781" s="3"/>
      <c r="AB781" s="4"/>
      <c r="AC781" s="4"/>
      <c r="AD781" s="4"/>
      <c r="AE781" s="3"/>
      <c r="AF781" s="5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</row>
    <row r="782" spans="1:126" x14ac:dyDescent="0.2">
      <c r="A782" s="90">
        <f t="shared" si="293"/>
        <v>40807</v>
      </c>
      <c r="B782" s="2">
        <f t="shared" si="287"/>
        <v>206648.87505735998</v>
      </c>
      <c r="C782" s="2">
        <f t="shared" si="285"/>
        <v>202145.81386556002</v>
      </c>
      <c r="D782" s="47">
        <f t="shared" si="294"/>
        <v>40797</v>
      </c>
      <c r="E782" s="3">
        <f t="shared" si="283"/>
        <v>8.6600000000000002E-4</v>
      </c>
      <c r="F782" s="4">
        <f t="shared" si="281"/>
        <v>11</v>
      </c>
      <c r="G782" s="4">
        <f t="shared" si="299"/>
        <v>30</v>
      </c>
      <c r="H782" s="2">
        <f t="shared" si="295"/>
        <v>1.0003174399999999</v>
      </c>
      <c r="I782" s="2">
        <f t="shared" si="296"/>
        <v>1.01773245</v>
      </c>
      <c r="J782" s="2">
        <f t="shared" si="288"/>
        <v>1.0180555099999999</v>
      </c>
      <c r="K782" s="2">
        <f t="shared" si="289"/>
        <v>205795.65962925999</v>
      </c>
      <c r="L782" s="1">
        <f t="shared" si="297"/>
        <v>0</v>
      </c>
      <c r="M782" s="3">
        <f t="shared" si="284"/>
        <v>0</v>
      </c>
      <c r="N782" s="2">
        <f t="shared" si="290"/>
        <v>0</v>
      </c>
      <c r="O782" s="18">
        <f t="shared" si="298"/>
        <v>0.14499999999999999</v>
      </c>
      <c r="P782" s="8">
        <f t="shared" si="282"/>
        <v>1.0041459349999999</v>
      </c>
      <c r="Q782" s="2">
        <f t="shared" si="291"/>
        <v>853.21542810000005</v>
      </c>
      <c r="R782" s="2">
        <f t="shared" si="292"/>
        <v>853.21542810000005</v>
      </c>
      <c r="S782" s="9" t="s">
        <v>56</v>
      </c>
      <c r="T782" s="47">
        <f t="shared" si="286"/>
        <v>40826</v>
      </c>
      <c r="U782" s="4"/>
      <c r="V782" s="4"/>
      <c r="W782" s="5"/>
      <c r="X782" s="4"/>
      <c r="Y782" s="4"/>
      <c r="Z782" s="4"/>
      <c r="AA782" s="3"/>
      <c r="AB782" s="4"/>
      <c r="AC782" s="4"/>
      <c r="AD782" s="4"/>
      <c r="AE782" s="3"/>
      <c r="AF782" s="5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</row>
    <row r="783" spans="1:126" x14ac:dyDescent="0.2">
      <c r="A783" s="90">
        <f t="shared" si="293"/>
        <v>40808</v>
      </c>
      <c r="B783" s="2">
        <f t="shared" si="287"/>
        <v>206732.58313196999</v>
      </c>
      <c r="C783" s="2">
        <f t="shared" si="285"/>
        <v>202145.81386556002</v>
      </c>
      <c r="D783" s="47">
        <f t="shared" si="294"/>
        <v>40797</v>
      </c>
      <c r="E783" s="3">
        <f t="shared" si="283"/>
        <v>8.6600000000000002E-4</v>
      </c>
      <c r="F783" s="4">
        <f t="shared" si="281"/>
        <v>12</v>
      </c>
      <c r="G783" s="4">
        <f t="shared" si="299"/>
        <v>30</v>
      </c>
      <c r="H783" s="2">
        <f t="shared" si="295"/>
        <v>1.0003463100000001</v>
      </c>
      <c r="I783" s="2">
        <f t="shared" si="296"/>
        <v>1.01773245</v>
      </c>
      <c r="J783" s="2">
        <f t="shared" si="288"/>
        <v>1.0180849000000001</v>
      </c>
      <c r="K783" s="2">
        <f t="shared" si="289"/>
        <v>205801.60069473</v>
      </c>
      <c r="L783" s="1">
        <f t="shared" si="297"/>
        <v>0</v>
      </c>
      <c r="M783" s="3">
        <f t="shared" si="284"/>
        <v>0</v>
      </c>
      <c r="N783" s="2">
        <f t="shared" si="290"/>
        <v>0</v>
      </c>
      <c r="O783" s="18">
        <f t="shared" si="298"/>
        <v>0.14499999999999999</v>
      </c>
      <c r="P783" s="8">
        <f t="shared" si="282"/>
        <v>1.004523689</v>
      </c>
      <c r="Q783" s="2">
        <f t="shared" si="291"/>
        <v>930.98243723999997</v>
      </c>
      <c r="R783" s="2">
        <f t="shared" si="292"/>
        <v>930.98243723999997</v>
      </c>
      <c r="S783" s="9" t="s">
        <v>56</v>
      </c>
      <c r="T783" s="47">
        <f t="shared" si="286"/>
        <v>40826</v>
      </c>
      <c r="U783" s="4"/>
      <c r="V783" s="4"/>
      <c r="W783" s="5"/>
      <c r="X783" s="4"/>
      <c r="Y783" s="4"/>
      <c r="Z783" s="4"/>
      <c r="AA783" s="3"/>
      <c r="AB783" s="4"/>
      <c r="AC783" s="4"/>
      <c r="AD783" s="4"/>
      <c r="AE783" s="3"/>
      <c r="AF783" s="5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</row>
    <row r="784" spans="1:126" x14ac:dyDescent="0.2">
      <c r="A784" s="90">
        <f t="shared" si="293"/>
        <v>40809</v>
      </c>
      <c r="B784" s="2">
        <f t="shared" si="287"/>
        <v>206816.32106284998</v>
      </c>
      <c r="C784" s="2">
        <f t="shared" si="285"/>
        <v>202145.81386556002</v>
      </c>
      <c r="D784" s="47">
        <f t="shared" si="294"/>
        <v>40797</v>
      </c>
      <c r="E784" s="3">
        <f t="shared" si="283"/>
        <v>8.6600000000000002E-4</v>
      </c>
      <c r="F784" s="4">
        <f t="shared" ref="F784:F847" si="300">IF(DAY(A784)=E$2+1,1,F783+1)</f>
        <v>13</v>
      </c>
      <c r="G784" s="4">
        <f t="shared" si="299"/>
        <v>30</v>
      </c>
      <c r="H784" s="2">
        <f t="shared" si="295"/>
        <v>1.0003751700000001</v>
      </c>
      <c r="I784" s="2">
        <f t="shared" si="296"/>
        <v>1.01773245</v>
      </c>
      <c r="J784" s="2">
        <f t="shared" si="288"/>
        <v>1.0181142700000001</v>
      </c>
      <c r="K784" s="2">
        <f t="shared" si="289"/>
        <v>205807.53771728999</v>
      </c>
      <c r="L784" s="1">
        <f t="shared" si="297"/>
        <v>0</v>
      </c>
      <c r="M784" s="3">
        <f t="shared" si="284"/>
        <v>0</v>
      </c>
      <c r="N784" s="2">
        <f t="shared" si="290"/>
        <v>0</v>
      </c>
      <c r="O784" s="18">
        <f t="shared" si="298"/>
        <v>0.14499999999999999</v>
      </c>
      <c r="P784" s="8">
        <f t="shared" si="282"/>
        <v>1.0049015859999999</v>
      </c>
      <c r="Q784" s="2">
        <f t="shared" si="291"/>
        <v>1008.78334556</v>
      </c>
      <c r="R784" s="2">
        <f t="shared" si="292"/>
        <v>1008.78334556</v>
      </c>
      <c r="S784" s="9" t="s">
        <v>56</v>
      </c>
      <c r="T784" s="47">
        <f t="shared" si="286"/>
        <v>40826</v>
      </c>
      <c r="U784" s="4"/>
      <c r="V784" s="4"/>
      <c r="W784" s="5"/>
      <c r="X784" s="4"/>
      <c r="Y784" s="4"/>
      <c r="Z784" s="4"/>
      <c r="AA784" s="3"/>
      <c r="AB784" s="4"/>
      <c r="AC784" s="4"/>
      <c r="AD784" s="4"/>
      <c r="AE784" s="3"/>
      <c r="AF784" s="5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</row>
    <row r="785" spans="1:123" x14ac:dyDescent="0.2">
      <c r="A785" s="90">
        <f t="shared" si="293"/>
        <v>40810</v>
      </c>
      <c r="B785" s="2">
        <f t="shared" si="287"/>
        <v>206900.09453273</v>
      </c>
      <c r="C785" s="2">
        <f t="shared" si="285"/>
        <v>202145.81386556002</v>
      </c>
      <c r="D785" s="47">
        <f t="shared" si="294"/>
        <v>40797</v>
      </c>
      <c r="E785" s="3">
        <f t="shared" si="283"/>
        <v>8.6600000000000002E-4</v>
      </c>
      <c r="F785" s="4">
        <f t="shared" si="300"/>
        <v>14</v>
      </c>
      <c r="G785" s="4">
        <f t="shared" si="299"/>
        <v>30</v>
      </c>
      <c r="H785" s="2">
        <f t="shared" si="295"/>
        <v>1.00040404</v>
      </c>
      <c r="I785" s="2">
        <f t="shared" si="296"/>
        <v>1.01773245</v>
      </c>
      <c r="J785" s="2">
        <f t="shared" si="288"/>
        <v>1.0181436500000001</v>
      </c>
      <c r="K785" s="2">
        <f t="shared" si="289"/>
        <v>205813.4767613</v>
      </c>
      <c r="L785" s="1">
        <f t="shared" si="297"/>
        <v>0</v>
      </c>
      <c r="M785" s="3">
        <f t="shared" si="284"/>
        <v>0</v>
      </c>
      <c r="N785" s="2">
        <f t="shared" si="290"/>
        <v>0</v>
      </c>
      <c r="O785" s="18">
        <f t="shared" si="298"/>
        <v>0.14499999999999999</v>
      </c>
      <c r="P785" s="8">
        <f t="shared" si="282"/>
        <v>1.0052796239999999</v>
      </c>
      <c r="Q785" s="2">
        <f t="shared" si="291"/>
        <v>1086.6177714299999</v>
      </c>
      <c r="R785" s="2">
        <f t="shared" si="292"/>
        <v>1086.6177714299999</v>
      </c>
      <c r="S785" s="9" t="s">
        <v>56</v>
      </c>
      <c r="T785" s="47">
        <f t="shared" si="286"/>
        <v>40826</v>
      </c>
      <c r="U785" s="4"/>
      <c r="V785" s="4"/>
      <c r="W785" s="5"/>
      <c r="X785" s="4"/>
      <c r="Y785" s="4"/>
      <c r="Z785" s="4"/>
      <c r="AA785" s="3"/>
      <c r="AB785" s="4"/>
      <c r="AC785" s="4"/>
      <c r="AD785" s="4"/>
      <c r="AE785" s="3"/>
      <c r="AF785" s="5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</row>
    <row r="786" spans="1:123" x14ac:dyDescent="0.2">
      <c r="A786" s="90">
        <f t="shared" si="293"/>
        <v>40811</v>
      </c>
      <c r="B786" s="2">
        <f t="shared" si="287"/>
        <v>206983.89989224999</v>
      </c>
      <c r="C786" s="2">
        <f t="shared" si="285"/>
        <v>202145.81386556002</v>
      </c>
      <c r="D786" s="47">
        <f t="shared" si="294"/>
        <v>40797</v>
      </c>
      <c r="E786" s="3">
        <f t="shared" si="283"/>
        <v>8.6600000000000002E-4</v>
      </c>
      <c r="F786" s="4">
        <f t="shared" si="300"/>
        <v>15</v>
      </c>
      <c r="G786" s="4">
        <f t="shared" si="299"/>
        <v>30</v>
      </c>
      <c r="H786" s="2">
        <f t="shared" si="295"/>
        <v>1.0004329000000001</v>
      </c>
      <c r="I786" s="2">
        <f t="shared" si="296"/>
        <v>1.01773245</v>
      </c>
      <c r="J786" s="2">
        <f t="shared" si="288"/>
        <v>1.0181730200000001</v>
      </c>
      <c r="K786" s="2">
        <f t="shared" si="289"/>
        <v>205819.41378385</v>
      </c>
      <c r="L786" s="1">
        <f t="shared" si="297"/>
        <v>0</v>
      </c>
      <c r="M786" s="3">
        <f t="shared" si="284"/>
        <v>0</v>
      </c>
      <c r="N786" s="2">
        <f t="shared" si="290"/>
        <v>0</v>
      </c>
      <c r="O786" s="18">
        <f t="shared" si="298"/>
        <v>0.14499999999999999</v>
      </c>
      <c r="P786" s="8">
        <f t="shared" si="282"/>
        <v>1.005657805</v>
      </c>
      <c r="Q786" s="2">
        <f t="shared" si="291"/>
        <v>1164.4861083999999</v>
      </c>
      <c r="R786" s="2">
        <f t="shared" si="292"/>
        <v>1164.4861083999999</v>
      </c>
      <c r="S786" s="9" t="s">
        <v>56</v>
      </c>
      <c r="T786" s="47">
        <f t="shared" si="286"/>
        <v>40826</v>
      </c>
      <c r="U786" s="4"/>
      <c r="V786" s="4"/>
      <c r="W786" s="5"/>
      <c r="X786" s="4"/>
      <c r="Y786" s="4"/>
      <c r="Z786" s="4"/>
      <c r="AA786" s="3"/>
      <c r="AB786" s="4"/>
      <c r="AC786" s="4"/>
      <c r="AD786" s="4"/>
      <c r="AE786" s="3"/>
      <c r="AF786" s="5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</row>
    <row r="787" spans="1:123" x14ac:dyDescent="0.2">
      <c r="A787" s="90">
        <f t="shared" si="293"/>
        <v>40812</v>
      </c>
      <c r="B787" s="2">
        <f t="shared" si="287"/>
        <v>207067.74100317003</v>
      </c>
      <c r="C787" s="2">
        <f t="shared" si="285"/>
        <v>202145.81386556002</v>
      </c>
      <c r="D787" s="47">
        <f t="shared" si="294"/>
        <v>40797</v>
      </c>
      <c r="E787" s="3">
        <f t="shared" si="283"/>
        <v>8.6600000000000002E-4</v>
      </c>
      <c r="F787" s="4">
        <f t="shared" si="300"/>
        <v>16</v>
      </c>
      <c r="G787" s="4">
        <f t="shared" si="299"/>
        <v>30</v>
      </c>
      <c r="H787" s="2">
        <f t="shared" si="295"/>
        <v>1.00046177</v>
      </c>
      <c r="I787" s="2">
        <f t="shared" si="296"/>
        <v>1.01773245</v>
      </c>
      <c r="J787" s="2">
        <f t="shared" si="288"/>
        <v>1.0182024000000001</v>
      </c>
      <c r="K787" s="2">
        <f t="shared" si="289"/>
        <v>205825.35282786001</v>
      </c>
      <c r="L787" s="1">
        <f t="shared" si="297"/>
        <v>0</v>
      </c>
      <c r="M787" s="3">
        <f t="shared" si="284"/>
        <v>0</v>
      </c>
      <c r="N787" s="2">
        <f t="shared" si="290"/>
        <v>0</v>
      </c>
      <c r="O787" s="18">
        <f t="shared" si="298"/>
        <v>0.14499999999999999</v>
      </c>
      <c r="P787" s="8">
        <f t="shared" si="282"/>
        <v>1.0060361280000001</v>
      </c>
      <c r="Q787" s="2">
        <f t="shared" si="291"/>
        <v>1242.38817531</v>
      </c>
      <c r="R787" s="2">
        <f t="shared" si="292"/>
        <v>1242.38817531</v>
      </c>
      <c r="S787" s="9" t="s">
        <v>56</v>
      </c>
      <c r="T787" s="47">
        <f t="shared" si="286"/>
        <v>40826</v>
      </c>
      <c r="U787" s="4"/>
      <c r="V787" s="4"/>
      <c r="W787" s="5"/>
      <c r="X787" s="4"/>
      <c r="Y787" s="4"/>
      <c r="Z787" s="4"/>
      <c r="AA787" s="3"/>
      <c r="AB787" s="4"/>
      <c r="AC787" s="4"/>
      <c r="AD787" s="4"/>
      <c r="AE787" s="3"/>
      <c r="AF787" s="5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</row>
    <row r="788" spans="1:123" x14ac:dyDescent="0.2">
      <c r="A788" s="90">
        <f t="shared" si="293"/>
        <v>40813</v>
      </c>
      <c r="B788" s="2">
        <f t="shared" si="287"/>
        <v>207151.61807615001</v>
      </c>
      <c r="C788" s="2">
        <f t="shared" si="285"/>
        <v>202145.81386556002</v>
      </c>
      <c r="D788" s="47">
        <f t="shared" si="294"/>
        <v>40797</v>
      </c>
      <c r="E788" s="3">
        <f t="shared" si="283"/>
        <v>8.6600000000000002E-4</v>
      </c>
      <c r="F788" s="4">
        <f t="shared" si="300"/>
        <v>17</v>
      </c>
      <c r="G788" s="4">
        <f t="shared" si="299"/>
        <v>30</v>
      </c>
      <c r="H788" s="2">
        <f t="shared" si="295"/>
        <v>1.00049064</v>
      </c>
      <c r="I788" s="2">
        <f t="shared" si="296"/>
        <v>1.01773245</v>
      </c>
      <c r="J788" s="2">
        <f t="shared" si="288"/>
        <v>1.01823179</v>
      </c>
      <c r="K788" s="2">
        <f t="shared" si="289"/>
        <v>205831.29389333</v>
      </c>
      <c r="L788" s="1">
        <f t="shared" si="297"/>
        <v>0</v>
      </c>
      <c r="M788" s="3">
        <f t="shared" si="284"/>
        <v>0</v>
      </c>
      <c r="N788" s="2">
        <f t="shared" si="290"/>
        <v>0</v>
      </c>
      <c r="O788" s="18">
        <f t="shared" si="298"/>
        <v>0.14499999999999999</v>
      </c>
      <c r="P788" s="8">
        <f t="shared" si="282"/>
        <v>1.006414594</v>
      </c>
      <c r="Q788" s="2">
        <f t="shared" si="291"/>
        <v>1320.32418282</v>
      </c>
      <c r="R788" s="2">
        <f t="shared" si="292"/>
        <v>1320.32418282</v>
      </c>
      <c r="S788" s="9" t="s">
        <v>56</v>
      </c>
      <c r="T788" s="47">
        <f t="shared" si="286"/>
        <v>40826</v>
      </c>
      <c r="U788" s="4"/>
      <c r="V788" s="4"/>
      <c r="W788" s="5"/>
      <c r="X788" s="4"/>
      <c r="Y788" s="4"/>
      <c r="Z788" s="4"/>
      <c r="AA788" s="3"/>
      <c r="AB788" s="4"/>
      <c r="AC788" s="4"/>
      <c r="AD788" s="4"/>
      <c r="AE788" s="3"/>
      <c r="AF788" s="5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</row>
    <row r="789" spans="1:123" x14ac:dyDescent="0.2">
      <c r="A789" s="90">
        <f t="shared" si="293"/>
        <v>40814</v>
      </c>
      <c r="B789" s="2">
        <f t="shared" si="287"/>
        <v>207235.5268398</v>
      </c>
      <c r="C789" s="2">
        <f t="shared" si="285"/>
        <v>202145.81386556002</v>
      </c>
      <c r="D789" s="47">
        <f t="shared" si="294"/>
        <v>40797</v>
      </c>
      <c r="E789" s="3">
        <f t="shared" si="283"/>
        <v>8.6600000000000002E-4</v>
      </c>
      <c r="F789" s="4">
        <f t="shared" si="300"/>
        <v>18</v>
      </c>
      <c r="G789" s="4">
        <f t="shared" si="299"/>
        <v>30</v>
      </c>
      <c r="H789" s="2">
        <f t="shared" si="295"/>
        <v>1.0005195099999999</v>
      </c>
      <c r="I789" s="2">
        <f t="shared" si="296"/>
        <v>1.01773245</v>
      </c>
      <c r="J789" s="2">
        <f t="shared" si="288"/>
        <v>1.0182611699999999</v>
      </c>
      <c r="K789" s="2">
        <f t="shared" si="289"/>
        <v>205837.23293734001</v>
      </c>
      <c r="L789" s="1">
        <f t="shared" si="297"/>
        <v>0</v>
      </c>
      <c r="M789" s="3">
        <f t="shared" si="284"/>
        <v>0</v>
      </c>
      <c r="N789" s="2">
        <f t="shared" si="290"/>
        <v>0</v>
      </c>
      <c r="O789" s="18">
        <f t="shared" si="298"/>
        <v>0.14499999999999999</v>
      </c>
      <c r="P789" s="8">
        <f t="shared" si="282"/>
        <v>1.0067932020000001</v>
      </c>
      <c r="Q789" s="2">
        <f t="shared" si="291"/>
        <v>1398.29390246</v>
      </c>
      <c r="R789" s="2">
        <f t="shared" si="292"/>
        <v>1398.29390246</v>
      </c>
      <c r="S789" s="9" t="s">
        <v>56</v>
      </c>
      <c r="T789" s="47">
        <f t="shared" si="286"/>
        <v>40826</v>
      </c>
      <c r="U789" s="4"/>
      <c r="V789" s="4"/>
      <c r="W789" s="5"/>
      <c r="X789" s="4"/>
      <c r="Y789" s="4"/>
      <c r="Z789" s="4"/>
      <c r="AA789" s="3"/>
      <c r="AB789" s="4"/>
      <c r="AC789" s="4"/>
      <c r="AD789" s="4"/>
      <c r="AE789" s="3"/>
      <c r="AF789" s="5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</row>
    <row r="790" spans="1:123" x14ac:dyDescent="0.2">
      <c r="A790" s="90">
        <f t="shared" si="293"/>
        <v>40815</v>
      </c>
      <c r="B790" s="2">
        <f t="shared" si="287"/>
        <v>207319.46729438001</v>
      </c>
      <c r="C790" s="2">
        <f t="shared" si="285"/>
        <v>202145.81386556002</v>
      </c>
      <c r="D790" s="47">
        <f t="shared" si="294"/>
        <v>40797</v>
      </c>
      <c r="E790" s="3">
        <f t="shared" si="283"/>
        <v>8.6600000000000002E-4</v>
      </c>
      <c r="F790" s="4">
        <f t="shared" si="300"/>
        <v>19</v>
      </c>
      <c r="G790" s="4">
        <f t="shared" si="299"/>
        <v>30</v>
      </c>
      <c r="H790" s="2">
        <f t="shared" si="295"/>
        <v>1.00054837</v>
      </c>
      <c r="I790" s="2">
        <f t="shared" si="296"/>
        <v>1.01773245</v>
      </c>
      <c r="J790" s="2">
        <f t="shared" si="288"/>
        <v>1.01829054</v>
      </c>
      <c r="K790" s="2">
        <f t="shared" si="289"/>
        <v>205843.1699599</v>
      </c>
      <c r="L790" s="1">
        <f t="shared" si="297"/>
        <v>0</v>
      </c>
      <c r="M790" s="3">
        <f t="shared" si="284"/>
        <v>0</v>
      </c>
      <c r="N790" s="2">
        <f t="shared" si="290"/>
        <v>0</v>
      </c>
      <c r="O790" s="18">
        <f t="shared" si="298"/>
        <v>0.14499999999999999</v>
      </c>
      <c r="P790" s="8">
        <f t="shared" si="282"/>
        <v>1.007171952</v>
      </c>
      <c r="Q790" s="2">
        <f t="shared" si="291"/>
        <v>1476.29733448</v>
      </c>
      <c r="R790" s="2">
        <f t="shared" si="292"/>
        <v>1476.29733448</v>
      </c>
      <c r="S790" s="9" t="s">
        <v>56</v>
      </c>
      <c r="T790" s="47">
        <f t="shared" si="286"/>
        <v>40826</v>
      </c>
      <c r="U790" s="4"/>
      <c r="V790" s="4"/>
      <c r="W790" s="5"/>
      <c r="X790" s="4"/>
      <c r="Y790" s="4"/>
      <c r="Z790" s="4"/>
      <c r="AA790" s="3"/>
      <c r="AB790" s="4"/>
      <c r="AC790" s="4"/>
      <c r="AD790" s="4"/>
      <c r="AE790" s="3"/>
      <c r="AF790" s="5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</row>
    <row r="791" spans="1:123" x14ac:dyDescent="0.2">
      <c r="A791" s="90">
        <f t="shared" si="293"/>
        <v>40816</v>
      </c>
      <c r="B791" s="2">
        <f t="shared" si="287"/>
        <v>207403.44575610998</v>
      </c>
      <c r="C791" s="2">
        <f t="shared" si="285"/>
        <v>202145.81386556002</v>
      </c>
      <c r="D791" s="47">
        <f t="shared" si="294"/>
        <v>40797</v>
      </c>
      <c r="E791" s="3">
        <f t="shared" si="283"/>
        <v>8.6600000000000002E-4</v>
      </c>
      <c r="F791" s="4">
        <f t="shared" si="300"/>
        <v>20</v>
      </c>
      <c r="G791" s="4">
        <f t="shared" si="299"/>
        <v>30</v>
      </c>
      <c r="H791" s="2">
        <f t="shared" si="295"/>
        <v>1.0005772500000001</v>
      </c>
      <c r="I791" s="2">
        <f t="shared" si="296"/>
        <v>1.01773245</v>
      </c>
      <c r="J791" s="2">
        <f t="shared" si="288"/>
        <v>1.0183199300000001</v>
      </c>
      <c r="K791" s="2">
        <f t="shared" si="289"/>
        <v>205849.11102536999</v>
      </c>
      <c r="L791" s="1">
        <f t="shared" si="297"/>
        <v>0</v>
      </c>
      <c r="M791" s="3">
        <f t="shared" si="284"/>
        <v>0</v>
      </c>
      <c r="N791" s="2">
        <f t="shared" si="290"/>
        <v>0</v>
      </c>
      <c r="O791" s="18">
        <f t="shared" si="298"/>
        <v>0.14499999999999999</v>
      </c>
      <c r="P791" s="8">
        <f t="shared" ref="P791:P854" si="301">ROUND((1+O791)^(30/360)^(F791/G791),9)</f>
        <v>1.0075508449999999</v>
      </c>
      <c r="Q791" s="2">
        <f t="shared" si="291"/>
        <v>1554.3347307399999</v>
      </c>
      <c r="R791" s="2">
        <f t="shared" si="292"/>
        <v>1554.3347307399999</v>
      </c>
      <c r="S791" s="9" t="s">
        <v>56</v>
      </c>
      <c r="T791" s="47">
        <f t="shared" si="286"/>
        <v>40826</v>
      </c>
      <c r="U791" s="4"/>
      <c r="V791" s="4"/>
      <c r="W791" s="5"/>
      <c r="X791" s="4"/>
      <c r="Y791" s="4"/>
      <c r="Z791" s="4"/>
      <c r="AA791" s="3"/>
      <c r="AB791" s="4"/>
      <c r="AC791" s="4"/>
      <c r="AD791" s="4"/>
      <c r="AE791" s="3"/>
      <c r="AF791" s="5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</row>
    <row r="792" spans="1:123" x14ac:dyDescent="0.2">
      <c r="A792" s="90">
        <f t="shared" si="293"/>
        <v>40817</v>
      </c>
      <c r="B792" s="2">
        <f t="shared" si="287"/>
        <v>207487.45591382001</v>
      </c>
      <c r="C792" s="2">
        <f t="shared" si="285"/>
        <v>202145.81386556002</v>
      </c>
      <c r="D792" s="47">
        <f t="shared" si="294"/>
        <v>40797</v>
      </c>
      <c r="E792" s="3">
        <f t="shared" si="283"/>
        <v>8.6600000000000002E-4</v>
      </c>
      <c r="F792" s="4">
        <f t="shared" si="300"/>
        <v>21</v>
      </c>
      <c r="G792" s="4">
        <f t="shared" si="299"/>
        <v>30</v>
      </c>
      <c r="H792" s="2">
        <f t="shared" si="295"/>
        <v>1.00060612</v>
      </c>
      <c r="I792" s="2">
        <f t="shared" si="296"/>
        <v>1.01773245</v>
      </c>
      <c r="J792" s="2">
        <f t="shared" si="288"/>
        <v>1.0183493100000001</v>
      </c>
      <c r="K792" s="2">
        <f t="shared" si="289"/>
        <v>205855.05006938</v>
      </c>
      <c r="L792" s="1">
        <f t="shared" si="297"/>
        <v>0</v>
      </c>
      <c r="M792" s="3">
        <f t="shared" si="284"/>
        <v>0</v>
      </c>
      <c r="N792" s="2">
        <f t="shared" si="290"/>
        <v>0</v>
      </c>
      <c r="O792" s="18">
        <f t="shared" si="298"/>
        <v>0.14499999999999999</v>
      </c>
      <c r="P792" s="8">
        <f t="shared" si="301"/>
        <v>1.0079298800000001</v>
      </c>
      <c r="Q792" s="2">
        <f t="shared" si="291"/>
        <v>1632.40584444</v>
      </c>
      <c r="R792" s="2">
        <f t="shared" si="292"/>
        <v>1632.40584444</v>
      </c>
      <c r="S792" s="9" t="s">
        <v>56</v>
      </c>
      <c r="T792" s="47">
        <f t="shared" si="286"/>
        <v>40826</v>
      </c>
      <c r="U792" s="4"/>
      <c r="V792" s="4"/>
      <c r="W792" s="5"/>
      <c r="X792" s="4"/>
      <c r="Y792" s="4"/>
      <c r="Z792" s="4"/>
      <c r="AA792" s="3"/>
      <c r="AB792" s="4"/>
      <c r="AC792" s="4"/>
      <c r="AD792" s="4"/>
      <c r="AE792" s="3"/>
      <c r="AF792" s="5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</row>
    <row r="793" spans="1:123" x14ac:dyDescent="0.2">
      <c r="A793" s="90">
        <f t="shared" si="293"/>
        <v>40818</v>
      </c>
      <c r="B793" s="2">
        <f t="shared" si="287"/>
        <v>207571.50001187</v>
      </c>
      <c r="C793" s="2">
        <f t="shared" si="285"/>
        <v>202145.81386556002</v>
      </c>
      <c r="D793" s="47">
        <f t="shared" si="294"/>
        <v>40797</v>
      </c>
      <c r="E793" s="3">
        <f t="shared" si="283"/>
        <v>8.6600000000000002E-4</v>
      </c>
      <c r="F793" s="4">
        <f t="shared" si="300"/>
        <v>22</v>
      </c>
      <c r="G793" s="4">
        <f t="shared" si="299"/>
        <v>30</v>
      </c>
      <c r="H793" s="2">
        <f t="shared" si="295"/>
        <v>1.00063499</v>
      </c>
      <c r="I793" s="2">
        <f t="shared" si="296"/>
        <v>1.01773245</v>
      </c>
      <c r="J793" s="2">
        <f t="shared" si="288"/>
        <v>1.01837869</v>
      </c>
      <c r="K793" s="2">
        <f t="shared" si="289"/>
        <v>205860.98911339001</v>
      </c>
      <c r="L793" s="1">
        <f t="shared" si="297"/>
        <v>0</v>
      </c>
      <c r="M793" s="3">
        <f t="shared" si="284"/>
        <v>0</v>
      </c>
      <c r="N793" s="2">
        <f t="shared" si="290"/>
        <v>0</v>
      </c>
      <c r="O793" s="18">
        <f t="shared" si="298"/>
        <v>0.14499999999999999</v>
      </c>
      <c r="P793" s="8">
        <f t="shared" si="301"/>
        <v>1.008309058</v>
      </c>
      <c r="Q793" s="2">
        <f t="shared" si="291"/>
        <v>1710.5108984799999</v>
      </c>
      <c r="R793" s="2">
        <f t="shared" si="292"/>
        <v>1710.5108984799999</v>
      </c>
      <c r="S793" s="9" t="s">
        <v>56</v>
      </c>
      <c r="T793" s="47">
        <f t="shared" si="286"/>
        <v>40826</v>
      </c>
      <c r="U793" s="4"/>
      <c r="V793" s="4"/>
      <c r="W793" s="5"/>
      <c r="X793" s="4"/>
      <c r="Y793" s="4"/>
      <c r="Z793" s="4"/>
      <c r="AA793" s="3"/>
      <c r="AB793" s="4"/>
      <c r="AC793" s="4"/>
      <c r="AD793" s="4"/>
      <c r="AE793" s="3"/>
      <c r="AF793" s="5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</row>
    <row r="794" spans="1:123" x14ac:dyDescent="0.2">
      <c r="A794" s="90">
        <f t="shared" si="293"/>
        <v>40819</v>
      </c>
      <c r="B794" s="2">
        <f t="shared" si="287"/>
        <v>207655.58009182001</v>
      </c>
      <c r="C794" s="2">
        <f t="shared" si="285"/>
        <v>202145.81386556002</v>
      </c>
      <c r="D794" s="47">
        <f t="shared" si="294"/>
        <v>40797</v>
      </c>
      <c r="E794" s="3">
        <f t="shared" si="283"/>
        <v>8.6600000000000002E-4</v>
      </c>
      <c r="F794" s="4">
        <f t="shared" si="300"/>
        <v>23</v>
      </c>
      <c r="G794" s="4">
        <f t="shared" si="299"/>
        <v>30</v>
      </c>
      <c r="H794" s="2">
        <f t="shared" si="295"/>
        <v>1.00066386</v>
      </c>
      <c r="I794" s="2">
        <f t="shared" si="296"/>
        <v>1.01773245</v>
      </c>
      <c r="J794" s="2">
        <f t="shared" si="288"/>
        <v>1.0184080799999999</v>
      </c>
      <c r="K794" s="2">
        <f t="shared" si="289"/>
        <v>205866.93017886</v>
      </c>
      <c r="L794" s="1">
        <f t="shared" si="297"/>
        <v>0</v>
      </c>
      <c r="M794" s="3">
        <f t="shared" si="284"/>
        <v>0</v>
      </c>
      <c r="N794" s="2">
        <f t="shared" si="290"/>
        <v>0</v>
      </c>
      <c r="O794" s="18">
        <f t="shared" si="298"/>
        <v>0.14499999999999999</v>
      </c>
      <c r="P794" s="8">
        <f t="shared" si="301"/>
        <v>1.0086883790000001</v>
      </c>
      <c r="Q794" s="2">
        <f t="shared" si="291"/>
        <v>1788.6499129599999</v>
      </c>
      <c r="R794" s="2">
        <f t="shared" si="292"/>
        <v>1788.6499129599999</v>
      </c>
      <c r="S794" s="9" t="s">
        <v>56</v>
      </c>
      <c r="T794" s="47">
        <f t="shared" si="286"/>
        <v>40826</v>
      </c>
      <c r="U794" s="4"/>
      <c r="V794" s="4"/>
      <c r="W794" s="5"/>
      <c r="X794" s="4"/>
      <c r="Y794" s="4"/>
      <c r="Z794" s="4"/>
      <c r="AA794" s="3"/>
      <c r="AB794" s="4"/>
      <c r="AC794" s="4"/>
      <c r="AD794" s="4"/>
      <c r="AE794" s="3"/>
      <c r="AF794" s="5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</row>
    <row r="795" spans="1:123" x14ac:dyDescent="0.2">
      <c r="A795" s="90">
        <f t="shared" si="293"/>
        <v>40820</v>
      </c>
      <c r="B795" s="2">
        <f t="shared" si="287"/>
        <v>207739.69391284999</v>
      </c>
      <c r="C795" s="2">
        <f t="shared" si="285"/>
        <v>202145.81386556002</v>
      </c>
      <c r="D795" s="47">
        <f t="shared" si="294"/>
        <v>40797</v>
      </c>
      <c r="E795" s="3">
        <f t="shared" si="283"/>
        <v>8.6600000000000002E-4</v>
      </c>
      <c r="F795" s="4">
        <f t="shared" si="300"/>
        <v>24</v>
      </c>
      <c r="G795" s="4">
        <f t="shared" si="299"/>
        <v>30</v>
      </c>
      <c r="H795" s="2">
        <f t="shared" si="295"/>
        <v>1.0006927400000001</v>
      </c>
      <c r="I795" s="2">
        <f t="shared" si="296"/>
        <v>1.01773245</v>
      </c>
      <c r="J795" s="2">
        <f t="shared" si="288"/>
        <v>1.0184374700000001</v>
      </c>
      <c r="K795" s="2">
        <f t="shared" si="289"/>
        <v>205872.87124432999</v>
      </c>
      <c r="L795" s="1">
        <f t="shared" si="297"/>
        <v>0</v>
      </c>
      <c r="M795" s="3">
        <f t="shared" si="284"/>
        <v>0</v>
      </c>
      <c r="N795" s="2">
        <f t="shared" si="290"/>
        <v>0</v>
      </c>
      <c r="O795" s="18">
        <f t="shared" si="298"/>
        <v>0.14499999999999999</v>
      </c>
      <c r="P795" s="8">
        <f t="shared" si="301"/>
        <v>1.0090678420000001</v>
      </c>
      <c r="Q795" s="2">
        <f t="shared" si="291"/>
        <v>1866.82266852</v>
      </c>
      <c r="R795" s="2">
        <f t="shared" si="292"/>
        <v>1866.82266852</v>
      </c>
      <c r="S795" s="9" t="s">
        <v>56</v>
      </c>
      <c r="T795" s="47">
        <f t="shared" si="286"/>
        <v>40826</v>
      </c>
      <c r="U795" s="4"/>
      <c r="V795" s="4"/>
      <c r="W795" s="5"/>
      <c r="X795" s="4"/>
      <c r="Y795" s="4"/>
      <c r="Z795" s="4"/>
      <c r="AA795" s="3"/>
      <c r="AB795" s="4"/>
      <c r="AC795" s="4"/>
      <c r="AD795" s="4"/>
      <c r="AE795" s="3"/>
      <c r="AF795" s="5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</row>
    <row r="796" spans="1:123" x14ac:dyDescent="0.2">
      <c r="A796" s="90">
        <f t="shared" si="293"/>
        <v>40821</v>
      </c>
      <c r="B796" s="2">
        <f t="shared" si="287"/>
        <v>207823.83964284</v>
      </c>
      <c r="C796" s="2">
        <f t="shared" si="285"/>
        <v>202145.81386556002</v>
      </c>
      <c r="D796" s="47">
        <f t="shared" si="294"/>
        <v>40797</v>
      </c>
      <c r="E796" s="3">
        <f t="shared" si="283"/>
        <v>8.6600000000000002E-4</v>
      </c>
      <c r="F796" s="4">
        <f t="shared" si="300"/>
        <v>25</v>
      </c>
      <c r="G796" s="4">
        <f t="shared" si="299"/>
        <v>30</v>
      </c>
      <c r="H796" s="2">
        <f t="shared" si="295"/>
        <v>1.00072161</v>
      </c>
      <c r="I796" s="2">
        <f t="shared" si="296"/>
        <v>1.01773245</v>
      </c>
      <c r="J796" s="2">
        <f t="shared" si="288"/>
        <v>1.01846685</v>
      </c>
      <c r="K796" s="2">
        <f t="shared" si="289"/>
        <v>205878.81028834</v>
      </c>
      <c r="L796" s="1">
        <f t="shared" si="297"/>
        <v>0</v>
      </c>
      <c r="M796" s="3">
        <f t="shared" si="284"/>
        <v>0</v>
      </c>
      <c r="N796" s="2">
        <f t="shared" si="290"/>
        <v>0</v>
      </c>
      <c r="O796" s="18">
        <f t="shared" si="298"/>
        <v>0.14499999999999999</v>
      </c>
      <c r="P796" s="8">
        <f t="shared" si="301"/>
        <v>1.009447448</v>
      </c>
      <c r="Q796" s="2">
        <f t="shared" si="291"/>
        <v>1945.0293545</v>
      </c>
      <c r="R796" s="2">
        <f t="shared" si="292"/>
        <v>1945.0293545</v>
      </c>
      <c r="S796" s="9" t="s">
        <v>56</v>
      </c>
      <c r="T796" s="47">
        <f t="shared" si="286"/>
        <v>40826</v>
      </c>
      <c r="U796" s="4"/>
      <c r="V796" s="4"/>
      <c r="W796" s="5"/>
      <c r="X796" s="4"/>
      <c r="Y796" s="4"/>
      <c r="Z796" s="4"/>
      <c r="AA796" s="3"/>
      <c r="AB796" s="4"/>
      <c r="AC796" s="4"/>
      <c r="AD796" s="4"/>
      <c r="AE796" s="3"/>
      <c r="AF796" s="5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</row>
    <row r="797" spans="1:123" x14ac:dyDescent="0.2">
      <c r="A797" s="90">
        <f t="shared" si="293"/>
        <v>40822</v>
      </c>
      <c r="B797" s="2">
        <f t="shared" si="287"/>
        <v>207908.02136464999</v>
      </c>
      <c r="C797" s="2">
        <f t="shared" si="285"/>
        <v>202145.81386556002</v>
      </c>
      <c r="D797" s="47">
        <f t="shared" si="294"/>
        <v>40797</v>
      </c>
      <c r="E797" s="3">
        <f t="shared" si="283"/>
        <v>8.6600000000000002E-4</v>
      </c>
      <c r="F797" s="4">
        <f t="shared" si="300"/>
        <v>26</v>
      </c>
      <c r="G797" s="4">
        <f t="shared" si="299"/>
        <v>30</v>
      </c>
      <c r="H797" s="2">
        <f t="shared" si="295"/>
        <v>1.0007504899999999</v>
      </c>
      <c r="I797" s="2">
        <f t="shared" si="296"/>
        <v>1.01773245</v>
      </c>
      <c r="J797" s="2">
        <f t="shared" si="288"/>
        <v>1.0184962399999999</v>
      </c>
      <c r="K797" s="2">
        <f t="shared" si="289"/>
        <v>205884.75135380999</v>
      </c>
      <c r="L797" s="1">
        <f t="shared" si="297"/>
        <v>0</v>
      </c>
      <c r="M797" s="3">
        <f t="shared" si="284"/>
        <v>0</v>
      </c>
      <c r="N797" s="2">
        <f t="shared" si="290"/>
        <v>0</v>
      </c>
      <c r="O797" s="18">
        <f t="shared" si="298"/>
        <v>0.14499999999999999</v>
      </c>
      <c r="P797" s="8">
        <f t="shared" si="301"/>
        <v>1.0098271969999999</v>
      </c>
      <c r="Q797" s="2">
        <f t="shared" si="291"/>
        <v>2023.2700108399999</v>
      </c>
      <c r="R797" s="2">
        <f t="shared" si="292"/>
        <v>2023.2700108399999</v>
      </c>
      <c r="S797" s="9" t="s">
        <v>56</v>
      </c>
      <c r="T797" s="47">
        <f t="shared" si="286"/>
        <v>40826</v>
      </c>
      <c r="U797" s="4"/>
      <c r="V797" s="4"/>
      <c r="W797" s="5"/>
      <c r="X797" s="4"/>
      <c r="Y797" s="4"/>
      <c r="Z797" s="4"/>
      <c r="AA797" s="3"/>
      <c r="AB797" s="4"/>
      <c r="AC797" s="4"/>
      <c r="AD797" s="4"/>
      <c r="AE797" s="3"/>
      <c r="AF797" s="5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</row>
    <row r="798" spans="1:123" x14ac:dyDescent="0.2">
      <c r="A798" s="90">
        <f t="shared" si="293"/>
        <v>40823</v>
      </c>
      <c r="B798" s="2">
        <f t="shared" si="287"/>
        <v>207992.23479309</v>
      </c>
      <c r="C798" s="2">
        <f t="shared" si="285"/>
        <v>202145.81386556002</v>
      </c>
      <c r="D798" s="47">
        <f t="shared" si="294"/>
        <v>40797</v>
      </c>
      <c r="E798" s="3">
        <f t="shared" si="283"/>
        <v>8.6600000000000002E-4</v>
      </c>
      <c r="F798" s="4">
        <f t="shared" si="300"/>
        <v>27</v>
      </c>
      <c r="G798" s="4">
        <f t="shared" si="299"/>
        <v>30</v>
      </c>
      <c r="H798" s="2">
        <f t="shared" si="295"/>
        <v>1.0007793599999999</v>
      </c>
      <c r="I798" s="2">
        <f t="shared" si="296"/>
        <v>1.01773245</v>
      </c>
      <c r="J798" s="2">
        <f t="shared" si="288"/>
        <v>1.0185256199999999</v>
      </c>
      <c r="K798" s="2">
        <f t="shared" si="289"/>
        <v>205890.69039782</v>
      </c>
      <c r="L798" s="1">
        <f t="shared" si="297"/>
        <v>0</v>
      </c>
      <c r="M798" s="3">
        <f t="shared" si="284"/>
        <v>0</v>
      </c>
      <c r="N798" s="2">
        <f t="shared" si="290"/>
        <v>0</v>
      </c>
      <c r="O798" s="18">
        <f t="shared" si="298"/>
        <v>0.14499999999999999</v>
      </c>
      <c r="P798" s="8">
        <f t="shared" si="301"/>
        <v>1.010207088</v>
      </c>
      <c r="Q798" s="2">
        <f t="shared" si="291"/>
        <v>2101.5443952700002</v>
      </c>
      <c r="R798" s="2">
        <f t="shared" si="292"/>
        <v>2101.5443952700002</v>
      </c>
      <c r="S798" s="9" t="s">
        <v>56</v>
      </c>
      <c r="T798" s="47">
        <f t="shared" si="286"/>
        <v>40826</v>
      </c>
      <c r="U798" s="4"/>
      <c r="V798" s="4"/>
      <c r="W798" s="5"/>
      <c r="X798" s="4"/>
      <c r="Y798" s="4"/>
      <c r="Z798" s="4"/>
      <c r="AA798" s="3"/>
      <c r="AB798" s="4"/>
      <c r="AC798" s="4"/>
      <c r="AD798" s="4"/>
      <c r="AE798" s="3"/>
      <c r="AF798" s="5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</row>
    <row r="799" spans="1:123" x14ac:dyDescent="0.2">
      <c r="A799" s="90">
        <f t="shared" si="293"/>
        <v>40824</v>
      </c>
      <c r="B799" s="2">
        <f t="shared" si="287"/>
        <v>208076.48646873</v>
      </c>
      <c r="C799" s="2">
        <f t="shared" si="285"/>
        <v>202145.81386556002</v>
      </c>
      <c r="D799" s="47">
        <f t="shared" si="294"/>
        <v>40797</v>
      </c>
      <c r="E799" s="3">
        <f t="shared" si="283"/>
        <v>8.6600000000000002E-4</v>
      </c>
      <c r="F799" s="4">
        <f t="shared" si="300"/>
        <v>28</v>
      </c>
      <c r="G799" s="4">
        <f t="shared" si="299"/>
        <v>30</v>
      </c>
      <c r="H799" s="2">
        <f t="shared" si="295"/>
        <v>1.00080824</v>
      </c>
      <c r="I799" s="2">
        <f t="shared" si="296"/>
        <v>1.01773245</v>
      </c>
      <c r="J799" s="2">
        <f t="shared" si="288"/>
        <v>1.01855502</v>
      </c>
      <c r="K799" s="2">
        <f t="shared" si="289"/>
        <v>205896.63348475</v>
      </c>
      <c r="L799" s="1">
        <f t="shared" si="297"/>
        <v>0</v>
      </c>
      <c r="M799" s="3">
        <f t="shared" si="284"/>
        <v>0</v>
      </c>
      <c r="N799" s="2">
        <f t="shared" si="290"/>
        <v>0</v>
      </c>
      <c r="O799" s="18">
        <f t="shared" si="298"/>
        <v>0.14499999999999999</v>
      </c>
      <c r="P799" s="8">
        <f t="shared" si="301"/>
        <v>1.0105871230000001</v>
      </c>
      <c r="Q799" s="2">
        <f t="shared" si="291"/>
        <v>2179.8529839799999</v>
      </c>
      <c r="R799" s="2">
        <f t="shared" si="292"/>
        <v>2179.8529839799999</v>
      </c>
      <c r="S799" s="9" t="s">
        <v>56</v>
      </c>
      <c r="T799" s="47">
        <f t="shared" si="286"/>
        <v>40826</v>
      </c>
      <c r="U799" s="4"/>
      <c r="V799" s="4"/>
      <c r="W799" s="5"/>
      <c r="X799" s="4"/>
      <c r="Y799" s="4"/>
      <c r="Z799" s="4"/>
      <c r="AA799" s="3"/>
      <c r="AB799" s="4"/>
      <c r="AC799" s="4"/>
      <c r="AD799" s="4"/>
      <c r="AE799" s="3"/>
      <c r="AF799" s="5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</row>
    <row r="800" spans="1:123" x14ac:dyDescent="0.2">
      <c r="A800" s="90">
        <f t="shared" si="293"/>
        <v>40825</v>
      </c>
      <c r="B800" s="2">
        <f t="shared" si="287"/>
        <v>208160.76985607998</v>
      </c>
      <c r="C800" s="2">
        <f t="shared" si="285"/>
        <v>202145.81386556002</v>
      </c>
      <c r="D800" s="47">
        <f t="shared" si="294"/>
        <v>40797</v>
      </c>
      <c r="E800" s="3">
        <f t="shared" si="283"/>
        <v>8.6600000000000002E-4</v>
      </c>
      <c r="F800" s="4">
        <f t="shared" si="300"/>
        <v>29</v>
      </c>
      <c r="G800" s="4">
        <f t="shared" si="299"/>
        <v>30</v>
      </c>
      <c r="H800" s="2">
        <f t="shared" si="295"/>
        <v>1.0008371199999999</v>
      </c>
      <c r="I800" s="2">
        <f t="shared" si="296"/>
        <v>1.01773245</v>
      </c>
      <c r="J800" s="2">
        <f t="shared" si="288"/>
        <v>1.0185844100000001</v>
      </c>
      <c r="K800" s="2">
        <f t="shared" si="289"/>
        <v>205902.57455021999</v>
      </c>
      <c r="L800" s="1">
        <f t="shared" si="297"/>
        <v>0</v>
      </c>
      <c r="M800" s="3">
        <f t="shared" si="284"/>
        <v>0</v>
      </c>
      <c r="N800" s="2">
        <f t="shared" si="290"/>
        <v>0</v>
      </c>
      <c r="O800" s="18">
        <f t="shared" si="298"/>
        <v>0.14499999999999999</v>
      </c>
      <c r="P800" s="8">
        <f t="shared" si="301"/>
        <v>1.0109672999999999</v>
      </c>
      <c r="Q800" s="2">
        <f t="shared" si="291"/>
        <v>2258.1953058600002</v>
      </c>
      <c r="R800" s="2">
        <f t="shared" si="292"/>
        <v>2258.1953058600002</v>
      </c>
      <c r="S800" s="9" t="s">
        <v>56</v>
      </c>
      <c r="T800" s="47">
        <f t="shared" si="286"/>
        <v>40826</v>
      </c>
      <c r="U800" s="4"/>
      <c r="V800" s="4"/>
      <c r="W800" s="5"/>
      <c r="X800" s="4"/>
      <c r="Y800" s="4"/>
      <c r="Z800" s="4"/>
      <c r="AA800" s="3"/>
      <c r="AB800" s="4"/>
      <c r="AC800" s="4"/>
      <c r="AD800" s="4"/>
      <c r="AE800" s="3"/>
      <c r="AF800" s="5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</row>
    <row r="801" spans="1:126" x14ac:dyDescent="0.2">
      <c r="A801" s="91">
        <f t="shared" si="293"/>
        <v>40826</v>
      </c>
      <c r="B801" s="36">
        <f t="shared" si="287"/>
        <v>208245.08741156</v>
      </c>
      <c r="C801" s="36">
        <f t="shared" si="285"/>
        <v>202145.81386556002</v>
      </c>
      <c r="D801" s="120">
        <f t="shared" si="294"/>
        <v>40797</v>
      </c>
      <c r="E801" s="3">
        <f t="shared" si="283"/>
        <v>8.6600000000000002E-4</v>
      </c>
      <c r="F801" s="21">
        <f t="shared" si="300"/>
        <v>30</v>
      </c>
      <c r="G801" s="21">
        <f t="shared" si="299"/>
        <v>30</v>
      </c>
      <c r="H801" s="36">
        <f t="shared" si="295"/>
        <v>1.000866</v>
      </c>
      <c r="I801" s="36">
        <f t="shared" si="296"/>
        <v>1.01773245</v>
      </c>
      <c r="J801" s="36">
        <f t="shared" si="288"/>
        <v>1.0186138</v>
      </c>
      <c r="K801" s="36">
        <f t="shared" si="289"/>
        <v>205908.51561569</v>
      </c>
      <c r="L801" s="37">
        <f t="shared" si="297"/>
        <v>26</v>
      </c>
      <c r="M801" s="20">
        <f t="shared" si="284"/>
        <v>0</v>
      </c>
      <c r="N801" s="36">
        <f t="shared" si="290"/>
        <v>0</v>
      </c>
      <c r="O801" s="35">
        <f t="shared" si="298"/>
        <v>0.14499999999999999</v>
      </c>
      <c r="P801" s="38">
        <f t="shared" si="301"/>
        <v>1.0113476210000001</v>
      </c>
      <c r="Q801" s="36">
        <f t="shared" si="291"/>
        <v>2336.5717958700002</v>
      </c>
      <c r="R801" s="36">
        <f t="shared" si="292"/>
        <v>2336.5717958700002</v>
      </c>
      <c r="S801" s="39" t="s">
        <v>56</v>
      </c>
      <c r="T801" s="120">
        <f t="shared" si="286"/>
        <v>40826</v>
      </c>
      <c r="U801" s="21"/>
      <c r="V801" s="21"/>
      <c r="W801" s="6"/>
      <c r="X801" s="21"/>
      <c r="Y801" s="21"/>
      <c r="Z801" s="21"/>
      <c r="AA801" s="20"/>
      <c r="AB801" s="21"/>
      <c r="AC801" s="21"/>
      <c r="AD801" s="21"/>
      <c r="AE801" s="20"/>
      <c r="AF801" s="6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9"/>
      <c r="DU801" s="29"/>
      <c r="DV801" s="29"/>
    </row>
    <row r="802" spans="1:126" x14ac:dyDescent="0.2">
      <c r="A802" s="90">
        <f t="shared" si="293"/>
        <v>40827</v>
      </c>
      <c r="B802" s="2">
        <f t="shared" si="287"/>
        <v>208328.01758456999</v>
      </c>
      <c r="C802" s="2">
        <f t="shared" si="285"/>
        <v>204439.68794804002</v>
      </c>
      <c r="D802" s="47">
        <f t="shared" si="294"/>
        <v>40827</v>
      </c>
      <c r="E802" s="3">
        <f t="shared" si="283"/>
        <v>1.06E-3</v>
      </c>
      <c r="F802" s="4">
        <f t="shared" si="300"/>
        <v>1</v>
      </c>
      <c r="G802" s="4">
        <f t="shared" si="299"/>
        <v>31</v>
      </c>
      <c r="H802" s="2">
        <f t="shared" si="295"/>
        <v>1.0000341699999999</v>
      </c>
      <c r="I802" s="2">
        <f t="shared" si="296"/>
        <v>1.0186138</v>
      </c>
      <c r="J802" s="2">
        <f t="shared" si="288"/>
        <v>1.0186485999999999</v>
      </c>
      <c r="K802" s="2">
        <f t="shared" si="289"/>
        <v>208252.20191269999</v>
      </c>
      <c r="L802" s="1">
        <f t="shared" si="297"/>
        <v>0</v>
      </c>
      <c r="M802" s="3">
        <f t="shared" si="284"/>
        <v>0</v>
      </c>
      <c r="N802" s="2">
        <f t="shared" si="290"/>
        <v>0</v>
      </c>
      <c r="O802" s="18">
        <f t="shared" si="298"/>
        <v>0.14499999999999999</v>
      </c>
      <c r="P802" s="8">
        <f t="shared" si="301"/>
        <v>1.0003640570000001</v>
      </c>
      <c r="Q802" s="2">
        <f t="shared" si="291"/>
        <v>75.815671870000003</v>
      </c>
      <c r="R802" s="2">
        <f t="shared" si="292"/>
        <v>75.815671870000003</v>
      </c>
      <c r="S802" s="9" t="s">
        <v>56</v>
      </c>
      <c r="T802" s="47">
        <f t="shared" si="286"/>
        <v>40857</v>
      </c>
      <c r="U802" s="4"/>
      <c r="V802" s="4"/>
      <c r="W802" s="5"/>
      <c r="X802" s="4"/>
      <c r="Y802" s="4"/>
      <c r="Z802" s="4"/>
      <c r="AA802" s="3"/>
      <c r="AB802" s="4"/>
      <c r="AC802" s="4"/>
      <c r="AD802" s="4"/>
      <c r="AE802" s="3"/>
      <c r="AF802" s="5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</row>
    <row r="803" spans="1:126" x14ac:dyDescent="0.2">
      <c r="A803" s="90">
        <f t="shared" si="293"/>
        <v>40828</v>
      </c>
      <c r="B803" s="2">
        <f t="shared" si="287"/>
        <v>208410.98472801002</v>
      </c>
      <c r="C803" s="2">
        <f t="shared" si="285"/>
        <v>204439.68794804002</v>
      </c>
      <c r="D803" s="47">
        <f t="shared" si="294"/>
        <v>40827</v>
      </c>
      <c r="E803" s="3">
        <f t="shared" si="283"/>
        <v>1.06E-3</v>
      </c>
      <c r="F803" s="4">
        <f t="shared" si="300"/>
        <v>2</v>
      </c>
      <c r="G803" s="4">
        <f t="shared" si="299"/>
        <v>31</v>
      </c>
      <c r="H803" s="2">
        <f t="shared" si="295"/>
        <v>1.0000683500000001</v>
      </c>
      <c r="I803" s="2">
        <f t="shared" si="296"/>
        <v>1.0186138</v>
      </c>
      <c r="J803" s="2">
        <f t="shared" si="288"/>
        <v>1.0186834199999999</v>
      </c>
      <c r="K803" s="2">
        <f t="shared" si="289"/>
        <v>208259.32050264001</v>
      </c>
      <c r="L803" s="1">
        <f t="shared" si="297"/>
        <v>0</v>
      </c>
      <c r="M803" s="3">
        <f t="shared" si="284"/>
        <v>0</v>
      </c>
      <c r="N803" s="2">
        <f t="shared" si="290"/>
        <v>0</v>
      </c>
      <c r="O803" s="18">
        <f t="shared" si="298"/>
        <v>0.14499999999999999</v>
      </c>
      <c r="P803" s="8">
        <f t="shared" si="301"/>
        <v>1.0007282470000001</v>
      </c>
      <c r="Q803" s="2">
        <f t="shared" si="291"/>
        <v>151.66422537</v>
      </c>
      <c r="R803" s="2">
        <f t="shared" si="292"/>
        <v>151.66422537</v>
      </c>
      <c r="S803" s="9" t="s">
        <v>56</v>
      </c>
      <c r="T803" s="47">
        <f t="shared" si="286"/>
        <v>40857</v>
      </c>
      <c r="U803" s="4"/>
      <c r="V803" s="4"/>
      <c r="W803" s="5"/>
      <c r="X803" s="4"/>
      <c r="Y803" s="4"/>
      <c r="Z803" s="4"/>
      <c r="AA803" s="3"/>
      <c r="AB803" s="4"/>
      <c r="AC803" s="4"/>
      <c r="AD803" s="4"/>
      <c r="AE803" s="3"/>
      <c r="AF803" s="5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</row>
    <row r="804" spans="1:126" x14ac:dyDescent="0.2">
      <c r="A804" s="90">
        <f t="shared" si="293"/>
        <v>40829</v>
      </c>
      <c r="B804" s="2">
        <f t="shared" si="287"/>
        <v>208493.98250103</v>
      </c>
      <c r="C804" s="2">
        <f t="shared" si="285"/>
        <v>204439.68794804002</v>
      </c>
      <c r="D804" s="47">
        <f t="shared" si="294"/>
        <v>40827</v>
      </c>
      <c r="E804" s="3">
        <f t="shared" si="283"/>
        <v>1.06E-3</v>
      </c>
      <c r="F804" s="4">
        <f t="shared" si="300"/>
        <v>3</v>
      </c>
      <c r="G804" s="4">
        <f t="shared" si="299"/>
        <v>31</v>
      </c>
      <c r="H804" s="2">
        <f t="shared" si="295"/>
        <v>1.0001025299999999</v>
      </c>
      <c r="I804" s="2">
        <f t="shared" si="296"/>
        <v>1.0186138</v>
      </c>
      <c r="J804" s="2">
        <f t="shared" si="288"/>
        <v>1.0187182299999999</v>
      </c>
      <c r="K804" s="2">
        <f t="shared" si="289"/>
        <v>208266.43704818</v>
      </c>
      <c r="L804" s="1">
        <f t="shared" si="297"/>
        <v>0</v>
      </c>
      <c r="M804" s="3">
        <f t="shared" si="284"/>
        <v>0</v>
      </c>
      <c r="N804" s="2">
        <f t="shared" si="290"/>
        <v>0</v>
      </c>
      <c r="O804" s="18">
        <f t="shared" si="298"/>
        <v>0.14499999999999999</v>
      </c>
      <c r="P804" s="8">
        <f t="shared" si="301"/>
        <v>1.0010925690000001</v>
      </c>
      <c r="Q804" s="2">
        <f t="shared" si="291"/>
        <v>227.54545285</v>
      </c>
      <c r="R804" s="2">
        <f t="shared" si="292"/>
        <v>227.54545285</v>
      </c>
      <c r="S804" s="9" t="s">
        <v>56</v>
      </c>
      <c r="T804" s="47">
        <f t="shared" si="286"/>
        <v>40857</v>
      </c>
      <c r="U804" s="4"/>
      <c r="V804" s="4"/>
      <c r="W804" s="5"/>
      <c r="X804" s="4"/>
      <c r="Y804" s="4"/>
      <c r="Z804" s="4"/>
      <c r="AA804" s="3"/>
      <c r="AB804" s="4"/>
      <c r="AC804" s="4"/>
      <c r="AD804" s="4"/>
      <c r="AE804" s="3"/>
      <c r="AF804" s="5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</row>
    <row r="805" spans="1:126" x14ac:dyDescent="0.2">
      <c r="A805" s="90">
        <f t="shared" si="293"/>
        <v>40830</v>
      </c>
      <c r="B805" s="2">
        <f t="shared" si="287"/>
        <v>208577.01520724001</v>
      </c>
      <c r="C805" s="2">
        <f t="shared" si="285"/>
        <v>204439.68794804002</v>
      </c>
      <c r="D805" s="47">
        <f t="shared" si="294"/>
        <v>40827</v>
      </c>
      <c r="E805" s="3">
        <f t="shared" si="283"/>
        <v>1.06E-3</v>
      </c>
      <c r="F805" s="4">
        <f t="shared" si="300"/>
        <v>4</v>
      </c>
      <c r="G805" s="4">
        <f t="shared" si="299"/>
        <v>31</v>
      </c>
      <c r="H805" s="2">
        <f t="shared" si="295"/>
        <v>1.00013671</v>
      </c>
      <c r="I805" s="2">
        <f t="shared" si="296"/>
        <v>1.0186138</v>
      </c>
      <c r="J805" s="2">
        <f t="shared" si="288"/>
        <v>1.0187530499999999</v>
      </c>
      <c r="K805" s="2">
        <f t="shared" si="289"/>
        <v>208273.55563811</v>
      </c>
      <c r="L805" s="1">
        <f t="shared" si="297"/>
        <v>0</v>
      </c>
      <c r="M805" s="3">
        <f t="shared" si="284"/>
        <v>0</v>
      </c>
      <c r="N805" s="2">
        <f t="shared" si="290"/>
        <v>0</v>
      </c>
      <c r="O805" s="18">
        <f t="shared" si="298"/>
        <v>0.14499999999999999</v>
      </c>
      <c r="P805" s="8">
        <f t="shared" si="301"/>
        <v>1.001457024</v>
      </c>
      <c r="Q805" s="2">
        <f t="shared" si="291"/>
        <v>303.45956912999998</v>
      </c>
      <c r="R805" s="2">
        <f t="shared" si="292"/>
        <v>303.45956912999998</v>
      </c>
      <c r="S805" s="9" t="s">
        <v>56</v>
      </c>
      <c r="T805" s="47">
        <f t="shared" si="286"/>
        <v>40857</v>
      </c>
      <c r="U805" s="4"/>
      <c r="V805" s="4"/>
      <c r="W805" s="5"/>
      <c r="X805" s="4"/>
      <c r="Y805" s="4"/>
      <c r="Z805" s="4"/>
      <c r="AA805" s="3"/>
      <c r="AB805" s="4"/>
      <c r="AC805" s="4"/>
      <c r="AD805" s="4"/>
      <c r="AE805" s="3"/>
      <c r="AF805" s="5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</row>
    <row r="806" spans="1:126" x14ac:dyDescent="0.2">
      <c r="A806" s="90">
        <f t="shared" si="293"/>
        <v>40831</v>
      </c>
      <c r="B806" s="2">
        <f t="shared" si="287"/>
        <v>208660.08080358</v>
      </c>
      <c r="C806" s="2">
        <f t="shared" si="285"/>
        <v>204439.68794804002</v>
      </c>
      <c r="D806" s="47">
        <f t="shared" si="294"/>
        <v>40827</v>
      </c>
      <c r="E806" s="3">
        <f t="shared" si="283"/>
        <v>1.06E-3</v>
      </c>
      <c r="F806" s="4">
        <f t="shared" si="300"/>
        <v>5</v>
      </c>
      <c r="G806" s="4">
        <f t="shared" si="299"/>
        <v>31</v>
      </c>
      <c r="H806" s="2">
        <f t="shared" si="295"/>
        <v>1.0001708899999999</v>
      </c>
      <c r="I806" s="2">
        <f t="shared" si="296"/>
        <v>1.0186138</v>
      </c>
      <c r="J806" s="2">
        <f t="shared" si="288"/>
        <v>1.0187878699999999</v>
      </c>
      <c r="K806" s="2">
        <f t="shared" si="289"/>
        <v>208280.67422804001</v>
      </c>
      <c r="L806" s="1">
        <f t="shared" si="297"/>
        <v>0</v>
      </c>
      <c r="M806" s="3">
        <f t="shared" si="284"/>
        <v>0</v>
      </c>
      <c r="N806" s="2">
        <f t="shared" si="290"/>
        <v>0</v>
      </c>
      <c r="O806" s="18">
        <f t="shared" si="298"/>
        <v>0.14499999999999999</v>
      </c>
      <c r="P806" s="8">
        <f t="shared" si="301"/>
        <v>1.0018216120000001</v>
      </c>
      <c r="Q806" s="2">
        <f t="shared" si="291"/>
        <v>379.40657554000001</v>
      </c>
      <c r="R806" s="2">
        <f t="shared" si="292"/>
        <v>379.40657554000001</v>
      </c>
      <c r="S806" s="9" t="s">
        <v>56</v>
      </c>
      <c r="T806" s="47">
        <f t="shared" si="286"/>
        <v>40857</v>
      </c>
      <c r="U806" s="4"/>
      <c r="V806" s="4"/>
      <c r="W806" s="5"/>
      <c r="X806" s="4"/>
      <c r="Y806" s="4"/>
      <c r="Z806" s="4"/>
      <c r="AA806" s="3"/>
      <c r="AB806" s="4"/>
      <c r="AC806" s="4"/>
      <c r="AD806" s="4"/>
      <c r="AE806" s="3"/>
      <c r="AF806" s="5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</row>
    <row r="807" spans="1:126" x14ac:dyDescent="0.2">
      <c r="A807" s="90">
        <f t="shared" si="293"/>
        <v>40832</v>
      </c>
      <c r="B807" s="2">
        <f t="shared" si="287"/>
        <v>208743.17703575001</v>
      </c>
      <c r="C807" s="2">
        <f t="shared" si="285"/>
        <v>204439.68794804002</v>
      </c>
      <c r="D807" s="47">
        <f t="shared" si="294"/>
        <v>40827</v>
      </c>
      <c r="E807" s="3">
        <f t="shared" si="283"/>
        <v>1.06E-3</v>
      </c>
      <c r="F807" s="4">
        <f t="shared" si="300"/>
        <v>6</v>
      </c>
      <c r="G807" s="4">
        <f t="shared" si="299"/>
        <v>31</v>
      </c>
      <c r="H807" s="2">
        <f t="shared" si="295"/>
        <v>1.00020507</v>
      </c>
      <c r="I807" s="2">
        <f t="shared" si="296"/>
        <v>1.0186138</v>
      </c>
      <c r="J807" s="2">
        <f t="shared" si="288"/>
        <v>1.01882268</v>
      </c>
      <c r="K807" s="2">
        <f t="shared" si="289"/>
        <v>208287.79077358</v>
      </c>
      <c r="L807" s="1">
        <f t="shared" si="297"/>
        <v>0</v>
      </c>
      <c r="M807" s="3">
        <f t="shared" si="284"/>
        <v>0</v>
      </c>
      <c r="N807" s="2">
        <f t="shared" si="290"/>
        <v>0</v>
      </c>
      <c r="O807" s="18">
        <f t="shared" si="298"/>
        <v>0.14499999999999999</v>
      </c>
      <c r="P807" s="8">
        <f t="shared" si="301"/>
        <v>1.002186332</v>
      </c>
      <c r="Q807" s="2">
        <f t="shared" si="291"/>
        <v>455.38626217000001</v>
      </c>
      <c r="R807" s="2">
        <f t="shared" si="292"/>
        <v>455.38626217000001</v>
      </c>
      <c r="S807" s="9" t="s">
        <v>56</v>
      </c>
      <c r="T807" s="47">
        <f t="shared" si="286"/>
        <v>40857</v>
      </c>
      <c r="U807" s="4"/>
      <c r="V807" s="4"/>
      <c r="W807" s="5"/>
      <c r="X807" s="4"/>
      <c r="Y807" s="4"/>
      <c r="Z807" s="4"/>
      <c r="AA807" s="3"/>
      <c r="AB807" s="4"/>
      <c r="AC807" s="4"/>
      <c r="AD807" s="4"/>
      <c r="AE807" s="3"/>
      <c r="AF807" s="5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</row>
    <row r="808" spans="1:126" x14ac:dyDescent="0.2">
      <c r="A808" s="90">
        <f t="shared" si="293"/>
        <v>40833</v>
      </c>
      <c r="B808" s="2">
        <f t="shared" si="287"/>
        <v>208826.30821186001</v>
      </c>
      <c r="C808" s="2">
        <f t="shared" si="285"/>
        <v>204439.68794804002</v>
      </c>
      <c r="D808" s="47">
        <f t="shared" si="294"/>
        <v>40827</v>
      </c>
      <c r="E808" s="3">
        <f t="shared" si="283"/>
        <v>1.06E-3</v>
      </c>
      <c r="F808" s="4">
        <f t="shared" si="300"/>
        <v>7</v>
      </c>
      <c r="G808" s="4">
        <f t="shared" si="299"/>
        <v>31</v>
      </c>
      <c r="H808" s="2">
        <f t="shared" si="295"/>
        <v>1.0002392499999999</v>
      </c>
      <c r="I808" s="2">
        <f t="shared" si="296"/>
        <v>1.0186138</v>
      </c>
      <c r="J808" s="2">
        <f t="shared" si="288"/>
        <v>1.0188575</v>
      </c>
      <c r="K808" s="2">
        <f t="shared" si="289"/>
        <v>208294.90936352001</v>
      </c>
      <c r="L808" s="1">
        <f t="shared" si="297"/>
        <v>0</v>
      </c>
      <c r="M808" s="3">
        <f t="shared" si="284"/>
        <v>0</v>
      </c>
      <c r="N808" s="2">
        <f t="shared" si="290"/>
        <v>0</v>
      </c>
      <c r="O808" s="18">
        <f t="shared" si="298"/>
        <v>0.14499999999999999</v>
      </c>
      <c r="P808" s="8">
        <f t="shared" si="301"/>
        <v>1.002551185</v>
      </c>
      <c r="Q808" s="2">
        <f t="shared" si="291"/>
        <v>531.39884833999997</v>
      </c>
      <c r="R808" s="2">
        <f t="shared" si="292"/>
        <v>531.39884833999997</v>
      </c>
      <c r="S808" s="9" t="s">
        <v>56</v>
      </c>
      <c r="T808" s="47">
        <f t="shared" si="286"/>
        <v>40857</v>
      </c>
      <c r="U808" s="4"/>
      <c r="V808" s="4"/>
      <c r="W808" s="5"/>
      <c r="X808" s="4"/>
      <c r="Y808" s="4"/>
      <c r="Z808" s="4"/>
      <c r="AA808" s="3"/>
      <c r="AB808" s="4"/>
      <c r="AC808" s="4"/>
      <c r="AD808" s="4"/>
      <c r="AE808" s="3"/>
      <c r="AF808" s="5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</row>
    <row r="809" spans="1:126" x14ac:dyDescent="0.2">
      <c r="A809" s="90">
        <f t="shared" si="293"/>
        <v>40834</v>
      </c>
      <c r="B809" s="2">
        <f t="shared" si="287"/>
        <v>208909.47228659998</v>
      </c>
      <c r="C809" s="2">
        <f t="shared" si="285"/>
        <v>204439.68794804002</v>
      </c>
      <c r="D809" s="47">
        <f t="shared" si="294"/>
        <v>40827</v>
      </c>
      <c r="E809" s="3">
        <f t="shared" si="283"/>
        <v>1.06E-3</v>
      </c>
      <c r="F809" s="4">
        <f t="shared" si="300"/>
        <v>8</v>
      </c>
      <c r="G809" s="4">
        <f t="shared" si="299"/>
        <v>31</v>
      </c>
      <c r="H809" s="2">
        <f t="shared" si="295"/>
        <v>1.00027344</v>
      </c>
      <c r="I809" s="2">
        <f t="shared" si="296"/>
        <v>1.0186138</v>
      </c>
      <c r="J809" s="2">
        <f t="shared" si="288"/>
        <v>1.01889232</v>
      </c>
      <c r="K809" s="2">
        <f t="shared" si="289"/>
        <v>208302.02795344999</v>
      </c>
      <c r="L809" s="1">
        <f t="shared" si="297"/>
        <v>0</v>
      </c>
      <c r="M809" s="3">
        <f t="shared" si="284"/>
        <v>0</v>
      </c>
      <c r="N809" s="2">
        <f t="shared" si="290"/>
        <v>0</v>
      </c>
      <c r="O809" s="18">
        <f t="shared" si="298"/>
        <v>0.14499999999999999</v>
      </c>
      <c r="P809" s="8">
        <f t="shared" si="301"/>
        <v>1.0029161710000001</v>
      </c>
      <c r="Q809" s="2">
        <f t="shared" si="291"/>
        <v>607.44433315000003</v>
      </c>
      <c r="R809" s="2">
        <f t="shared" si="292"/>
        <v>607.44433315000003</v>
      </c>
      <c r="S809" s="9" t="s">
        <v>56</v>
      </c>
      <c r="T809" s="47">
        <f t="shared" si="286"/>
        <v>40857</v>
      </c>
      <c r="U809" s="4"/>
      <c r="V809" s="4"/>
      <c r="W809" s="5"/>
      <c r="X809" s="4"/>
      <c r="Y809" s="4"/>
      <c r="Z809" s="4"/>
      <c r="AA809" s="3"/>
      <c r="AB809" s="4"/>
      <c r="AC809" s="4"/>
      <c r="AD809" s="4"/>
      <c r="AE809" s="3"/>
      <c r="AF809" s="5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</row>
    <row r="810" spans="1:126" x14ac:dyDescent="0.2">
      <c r="A810" s="90">
        <f t="shared" si="293"/>
        <v>40835</v>
      </c>
      <c r="B810" s="2">
        <f t="shared" si="287"/>
        <v>208992.66926283998</v>
      </c>
      <c r="C810" s="2">
        <f t="shared" si="285"/>
        <v>204439.68794804002</v>
      </c>
      <c r="D810" s="47">
        <f t="shared" si="294"/>
        <v>40827</v>
      </c>
      <c r="E810" s="3">
        <f t="shared" si="283"/>
        <v>1.06E-3</v>
      </c>
      <c r="F810" s="4">
        <f t="shared" si="300"/>
        <v>9</v>
      </c>
      <c r="G810" s="4">
        <f t="shared" si="299"/>
        <v>31</v>
      </c>
      <c r="H810" s="2">
        <f t="shared" si="295"/>
        <v>1.0003076200000001</v>
      </c>
      <c r="I810" s="2">
        <f t="shared" si="296"/>
        <v>1.0186138</v>
      </c>
      <c r="J810" s="2">
        <f t="shared" si="288"/>
        <v>1.01892714</v>
      </c>
      <c r="K810" s="2">
        <f t="shared" si="289"/>
        <v>208309.14654337999</v>
      </c>
      <c r="L810" s="1">
        <f t="shared" si="297"/>
        <v>0</v>
      </c>
      <c r="M810" s="3">
        <f t="shared" si="284"/>
        <v>0</v>
      </c>
      <c r="N810" s="2">
        <f t="shared" si="290"/>
        <v>0</v>
      </c>
      <c r="O810" s="18">
        <f t="shared" si="298"/>
        <v>0.14499999999999999</v>
      </c>
      <c r="P810" s="8">
        <f t="shared" si="301"/>
        <v>1.0032812900000001</v>
      </c>
      <c r="Q810" s="2">
        <f t="shared" si="291"/>
        <v>683.52271945999996</v>
      </c>
      <c r="R810" s="2">
        <f t="shared" si="292"/>
        <v>683.52271945999996</v>
      </c>
      <c r="S810" s="9" t="s">
        <v>56</v>
      </c>
      <c r="T810" s="47">
        <f t="shared" si="286"/>
        <v>40857</v>
      </c>
      <c r="U810" s="4"/>
      <c r="V810" s="4"/>
      <c r="W810" s="5"/>
      <c r="X810" s="4"/>
      <c r="Y810" s="4"/>
      <c r="Z810" s="4"/>
      <c r="AA810" s="3"/>
      <c r="AB810" s="4"/>
      <c r="AC810" s="4"/>
      <c r="AD810" s="4"/>
      <c r="AE810" s="3"/>
      <c r="AF810" s="5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</row>
    <row r="811" spans="1:126" x14ac:dyDescent="0.2">
      <c r="A811" s="90">
        <f t="shared" si="293"/>
        <v>40836</v>
      </c>
      <c r="B811" s="2">
        <f t="shared" si="287"/>
        <v>209075.90119526</v>
      </c>
      <c r="C811" s="2">
        <f t="shared" si="285"/>
        <v>204439.68794804002</v>
      </c>
      <c r="D811" s="47">
        <f t="shared" si="294"/>
        <v>40827</v>
      </c>
      <c r="E811" s="3">
        <f t="shared" ref="E811:E874" si="302">IF(DAY(A810)=$E$2,VLOOKUP(A810,$AF$10:$AG$315,2),E810)</f>
        <v>1.06E-3</v>
      </c>
      <c r="F811" s="4">
        <f t="shared" si="300"/>
        <v>10</v>
      </c>
      <c r="G811" s="4">
        <f t="shared" si="299"/>
        <v>31</v>
      </c>
      <c r="H811" s="2">
        <f t="shared" si="295"/>
        <v>1.0003418100000001</v>
      </c>
      <c r="I811" s="2">
        <f t="shared" si="296"/>
        <v>1.0186138</v>
      </c>
      <c r="J811" s="2">
        <f t="shared" si="288"/>
        <v>1.0189619700000001</v>
      </c>
      <c r="K811" s="2">
        <f t="shared" si="289"/>
        <v>208316.26717772</v>
      </c>
      <c r="L811" s="1">
        <f t="shared" si="297"/>
        <v>0</v>
      </c>
      <c r="M811" s="3">
        <f t="shared" si="284"/>
        <v>0</v>
      </c>
      <c r="N811" s="2">
        <f t="shared" si="290"/>
        <v>0</v>
      </c>
      <c r="O811" s="18">
        <f t="shared" si="298"/>
        <v>0.14499999999999999</v>
      </c>
      <c r="P811" s="8">
        <f t="shared" si="301"/>
        <v>1.003646542</v>
      </c>
      <c r="Q811" s="2">
        <f t="shared" si="291"/>
        <v>759.63401753999995</v>
      </c>
      <c r="R811" s="2">
        <f t="shared" si="292"/>
        <v>759.63401753999995</v>
      </c>
      <c r="S811" s="9" t="s">
        <v>56</v>
      </c>
      <c r="T811" s="47">
        <f t="shared" si="286"/>
        <v>40857</v>
      </c>
      <c r="U811" s="4"/>
      <c r="V811" s="4"/>
      <c r="W811" s="5"/>
      <c r="X811" s="4"/>
      <c r="Y811" s="4"/>
      <c r="Z811" s="4"/>
      <c r="AA811" s="3"/>
      <c r="AB811" s="4"/>
      <c r="AC811" s="4"/>
      <c r="AD811" s="4"/>
      <c r="AE811" s="3"/>
      <c r="AF811" s="5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</row>
    <row r="812" spans="1:126" x14ac:dyDescent="0.2">
      <c r="A812" s="90">
        <f t="shared" si="293"/>
        <v>40837</v>
      </c>
      <c r="B812" s="2">
        <f t="shared" si="287"/>
        <v>209159.16398374</v>
      </c>
      <c r="C812" s="2">
        <f t="shared" si="285"/>
        <v>204439.68794804002</v>
      </c>
      <c r="D812" s="47">
        <f t="shared" si="294"/>
        <v>40827</v>
      </c>
      <c r="E812" s="3">
        <f t="shared" si="302"/>
        <v>1.06E-3</v>
      </c>
      <c r="F812" s="4">
        <f t="shared" si="300"/>
        <v>11</v>
      </c>
      <c r="G812" s="4">
        <f t="shared" si="299"/>
        <v>31</v>
      </c>
      <c r="H812" s="2">
        <f t="shared" si="295"/>
        <v>1.0003759999999999</v>
      </c>
      <c r="I812" s="2">
        <f t="shared" si="296"/>
        <v>1.0186138</v>
      </c>
      <c r="J812" s="2">
        <f t="shared" si="288"/>
        <v>1.0189967900000001</v>
      </c>
      <c r="K812" s="2">
        <f t="shared" si="289"/>
        <v>208323.38576765</v>
      </c>
      <c r="L812" s="1">
        <f t="shared" si="297"/>
        <v>0</v>
      </c>
      <c r="M812" s="3">
        <f t="shared" si="284"/>
        <v>0</v>
      </c>
      <c r="N812" s="2">
        <f t="shared" si="290"/>
        <v>0</v>
      </c>
      <c r="O812" s="18">
        <f t="shared" si="298"/>
        <v>0.14499999999999999</v>
      </c>
      <c r="P812" s="8">
        <f t="shared" si="301"/>
        <v>1.0040119270000001</v>
      </c>
      <c r="Q812" s="2">
        <f t="shared" si="291"/>
        <v>835.77821609</v>
      </c>
      <c r="R812" s="2">
        <f t="shared" si="292"/>
        <v>835.77821609</v>
      </c>
      <c r="S812" s="9" t="s">
        <v>56</v>
      </c>
      <c r="T812" s="47">
        <f t="shared" si="286"/>
        <v>40857</v>
      </c>
      <c r="U812" s="4"/>
      <c r="V812" s="4"/>
      <c r="W812" s="5"/>
      <c r="X812" s="4"/>
      <c r="Y812" s="4"/>
      <c r="Z812" s="4"/>
      <c r="AA812" s="3"/>
      <c r="AB812" s="4"/>
      <c r="AC812" s="4"/>
      <c r="AD812" s="4"/>
      <c r="AE812" s="3"/>
      <c r="AF812" s="5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</row>
    <row r="813" spans="1:126" x14ac:dyDescent="0.2">
      <c r="A813" s="90">
        <f t="shared" si="293"/>
        <v>40838</v>
      </c>
      <c r="B813" s="2">
        <f t="shared" si="287"/>
        <v>209242.45968222001</v>
      </c>
      <c r="C813" s="2">
        <f t="shared" si="285"/>
        <v>204439.68794804002</v>
      </c>
      <c r="D813" s="47">
        <f t="shared" si="294"/>
        <v>40827</v>
      </c>
      <c r="E813" s="3">
        <f t="shared" si="302"/>
        <v>1.06E-3</v>
      </c>
      <c r="F813" s="4">
        <f t="shared" si="300"/>
        <v>12</v>
      </c>
      <c r="G813" s="4">
        <f t="shared" si="299"/>
        <v>31</v>
      </c>
      <c r="H813" s="2">
        <f t="shared" si="295"/>
        <v>1.00041018</v>
      </c>
      <c r="I813" s="2">
        <f t="shared" si="296"/>
        <v>1.0186138</v>
      </c>
      <c r="J813" s="2">
        <f t="shared" si="288"/>
        <v>1.0190316100000001</v>
      </c>
      <c r="K813" s="2">
        <f t="shared" si="289"/>
        <v>208330.50435758001</v>
      </c>
      <c r="L813" s="1">
        <f t="shared" si="297"/>
        <v>0</v>
      </c>
      <c r="M813" s="3">
        <f t="shared" si="284"/>
        <v>0</v>
      </c>
      <c r="N813" s="2">
        <f t="shared" si="290"/>
        <v>0</v>
      </c>
      <c r="O813" s="18">
        <f t="shared" si="298"/>
        <v>0.14499999999999999</v>
      </c>
      <c r="P813" s="8">
        <f t="shared" si="301"/>
        <v>1.004377445</v>
      </c>
      <c r="Q813" s="2">
        <f t="shared" si="291"/>
        <v>911.95532463999996</v>
      </c>
      <c r="R813" s="2">
        <f t="shared" si="292"/>
        <v>911.95532463999996</v>
      </c>
      <c r="S813" s="9" t="s">
        <v>56</v>
      </c>
      <c r="T813" s="47">
        <f t="shared" si="286"/>
        <v>40857</v>
      </c>
      <c r="U813" s="4"/>
      <c r="V813" s="4"/>
      <c r="W813" s="5"/>
      <c r="X813" s="4"/>
      <c r="Y813" s="4"/>
      <c r="Z813" s="4"/>
      <c r="AA813" s="3"/>
      <c r="AB813" s="4"/>
      <c r="AC813" s="4"/>
      <c r="AD813" s="4"/>
      <c r="AE813" s="3"/>
      <c r="AF813" s="5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</row>
    <row r="814" spans="1:126" x14ac:dyDescent="0.2">
      <c r="A814" s="90">
        <f t="shared" si="293"/>
        <v>40839</v>
      </c>
      <c r="B814" s="2">
        <f t="shared" si="287"/>
        <v>209325.79034765999</v>
      </c>
      <c r="C814" s="2">
        <f t="shared" si="285"/>
        <v>204439.68794804002</v>
      </c>
      <c r="D814" s="47">
        <f t="shared" si="294"/>
        <v>40827</v>
      </c>
      <c r="E814" s="3">
        <f t="shared" si="302"/>
        <v>1.06E-3</v>
      </c>
      <c r="F814" s="4">
        <f t="shared" si="300"/>
        <v>13</v>
      </c>
      <c r="G814" s="4">
        <f t="shared" si="299"/>
        <v>31</v>
      </c>
      <c r="H814" s="2">
        <f t="shared" si="295"/>
        <v>1.0004443700000001</v>
      </c>
      <c r="I814" s="2">
        <f t="shared" si="296"/>
        <v>1.0186138</v>
      </c>
      <c r="J814" s="2">
        <f t="shared" si="288"/>
        <v>1.01906644</v>
      </c>
      <c r="K814" s="2">
        <f t="shared" si="289"/>
        <v>208337.62499191999</v>
      </c>
      <c r="L814" s="1">
        <f t="shared" si="297"/>
        <v>0</v>
      </c>
      <c r="M814" s="3">
        <f t="shared" si="284"/>
        <v>0</v>
      </c>
      <c r="N814" s="2">
        <f t="shared" si="290"/>
        <v>0</v>
      </c>
      <c r="O814" s="18">
        <f t="shared" si="298"/>
        <v>0.14499999999999999</v>
      </c>
      <c r="P814" s="8">
        <f t="shared" si="301"/>
        <v>1.0047430959999999</v>
      </c>
      <c r="Q814" s="2">
        <f t="shared" si="291"/>
        <v>988.16535574</v>
      </c>
      <c r="R814" s="2">
        <f t="shared" si="292"/>
        <v>988.16535574</v>
      </c>
      <c r="S814" s="9" t="s">
        <v>56</v>
      </c>
      <c r="T814" s="47">
        <f t="shared" si="286"/>
        <v>40857</v>
      </c>
      <c r="U814" s="4"/>
      <c r="V814" s="4"/>
      <c r="W814" s="5"/>
      <c r="X814" s="4"/>
      <c r="Y814" s="4"/>
      <c r="Z814" s="4"/>
      <c r="AA814" s="3"/>
      <c r="AB814" s="4"/>
      <c r="AC814" s="4"/>
      <c r="AD814" s="4"/>
      <c r="AE814" s="3"/>
      <c r="AF814" s="5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</row>
    <row r="815" spans="1:126" x14ac:dyDescent="0.2">
      <c r="A815" s="90">
        <f t="shared" si="293"/>
        <v>40840</v>
      </c>
      <c r="B815" s="2">
        <f t="shared" si="287"/>
        <v>209409.15372194001</v>
      </c>
      <c r="C815" s="2">
        <f t="shared" si="285"/>
        <v>204439.68794804002</v>
      </c>
      <c r="D815" s="47">
        <f t="shared" si="294"/>
        <v>40827</v>
      </c>
      <c r="E815" s="3">
        <f t="shared" si="302"/>
        <v>1.06E-3</v>
      </c>
      <c r="F815" s="4">
        <f t="shared" si="300"/>
        <v>14</v>
      </c>
      <c r="G815" s="4">
        <f t="shared" si="299"/>
        <v>31</v>
      </c>
      <c r="H815" s="2">
        <f t="shared" si="295"/>
        <v>1.0004785700000001</v>
      </c>
      <c r="I815" s="2">
        <f t="shared" si="296"/>
        <v>1.0186138</v>
      </c>
      <c r="J815" s="2">
        <f t="shared" si="288"/>
        <v>1.0191012699999999</v>
      </c>
      <c r="K815" s="2">
        <f t="shared" si="289"/>
        <v>208344.74562624999</v>
      </c>
      <c r="L815" s="1">
        <f t="shared" si="297"/>
        <v>0</v>
      </c>
      <c r="M815" s="3">
        <f t="shared" si="284"/>
        <v>0</v>
      </c>
      <c r="N815" s="2">
        <f t="shared" si="290"/>
        <v>0</v>
      </c>
      <c r="O815" s="18">
        <f t="shared" si="298"/>
        <v>0.14499999999999999</v>
      </c>
      <c r="P815" s="8">
        <f t="shared" si="301"/>
        <v>1.005108879</v>
      </c>
      <c r="Q815" s="2">
        <f t="shared" si="291"/>
        <v>1064.40809569</v>
      </c>
      <c r="R815" s="2">
        <f t="shared" si="292"/>
        <v>1064.40809569</v>
      </c>
      <c r="S815" s="9" t="s">
        <v>56</v>
      </c>
      <c r="T815" s="47">
        <f t="shared" si="286"/>
        <v>40857</v>
      </c>
      <c r="U815" s="4"/>
      <c r="V815" s="4"/>
      <c r="W815" s="5"/>
      <c r="X815" s="4"/>
      <c r="Y815" s="4"/>
      <c r="Z815" s="4"/>
      <c r="AA815" s="3"/>
      <c r="AB815" s="4"/>
      <c r="AC815" s="4"/>
      <c r="AD815" s="4"/>
      <c r="AE815" s="3"/>
      <c r="AF815" s="5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</row>
    <row r="816" spans="1:126" x14ac:dyDescent="0.2">
      <c r="A816" s="90">
        <f t="shared" si="293"/>
        <v>40841</v>
      </c>
      <c r="B816" s="2">
        <f t="shared" si="287"/>
        <v>209492.55043291999</v>
      </c>
      <c r="C816" s="2">
        <f t="shared" si="285"/>
        <v>204439.68794804002</v>
      </c>
      <c r="D816" s="47">
        <f t="shared" si="294"/>
        <v>40827</v>
      </c>
      <c r="E816" s="3">
        <f t="shared" si="302"/>
        <v>1.06E-3</v>
      </c>
      <c r="F816" s="4">
        <f t="shared" si="300"/>
        <v>15</v>
      </c>
      <c r="G816" s="4">
        <f t="shared" si="299"/>
        <v>31</v>
      </c>
      <c r="H816" s="2">
        <f t="shared" si="295"/>
        <v>1.0005127599999999</v>
      </c>
      <c r="I816" s="2">
        <f t="shared" si="296"/>
        <v>1.0186138</v>
      </c>
      <c r="J816" s="2">
        <f t="shared" si="288"/>
        <v>1.0191361000000001</v>
      </c>
      <c r="K816" s="2">
        <f t="shared" si="289"/>
        <v>208351.86626057999</v>
      </c>
      <c r="L816" s="1">
        <f t="shared" si="297"/>
        <v>0</v>
      </c>
      <c r="M816" s="3">
        <f t="shared" si="284"/>
        <v>0</v>
      </c>
      <c r="N816" s="2">
        <f t="shared" si="290"/>
        <v>0</v>
      </c>
      <c r="O816" s="18">
        <f t="shared" si="298"/>
        <v>0.14499999999999999</v>
      </c>
      <c r="P816" s="8">
        <f t="shared" si="301"/>
        <v>1.005474797</v>
      </c>
      <c r="Q816" s="2">
        <f t="shared" si="291"/>
        <v>1140.68417234</v>
      </c>
      <c r="R816" s="2">
        <f t="shared" si="292"/>
        <v>1140.68417234</v>
      </c>
      <c r="S816" s="9" t="s">
        <v>56</v>
      </c>
      <c r="T816" s="47">
        <f t="shared" si="286"/>
        <v>40857</v>
      </c>
      <c r="U816" s="4"/>
      <c r="V816" s="4"/>
      <c r="W816" s="5"/>
      <c r="X816" s="4"/>
      <c r="Y816" s="4"/>
      <c r="Z816" s="4"/>
      <c r="AA816" s="3"/>
      <c r="AB816" s="4"/>
      <c r="AC816" s="4"/>
      <c r="AD816" s="4"/>
      <c r="AE816" s="3"/>
      <c r="AF816" s="5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</row>
    <row r="817" spans="1:126" x14ac:dyDescent="0.2">
      <c r="A817" s="90">
        <f t="shared" si="293"/>
        <v>40842</v>
      </c>
      <c r="B817" s="2">
        <f t="shared" si="287"/>
        <v>209575.97985842999</v>
      </c>
      <c r="C817" s="2">
        <f t="shared" si="285"/>
        <v>204439.68794804002</v>
      </c>
      <c r="D817" s="47">
        <f t="shared" si="294"/>
        <v>40827</v>
      </c>
      <c r="E817" s="3">
        <f t="shared" si="302"/>
        <v>1.06E-3</v>
      </c>
      <c r="F817" s="4">
        <f t="shared" si="300"/>
        <v>16</v>
      </c>
      <c r="G817" s="4">
        <f t="shared" si="299"/>
        <v>31</v>
      </c>
      <c r="H817" s="2">
        <f t="shared" si="295"/>
        <v>1.0005469499999999</v>
      </c>
      <c r="I817" s="2">
        <f t="shared" si="296"/>
        <v>1.0186138</v>
      </c>
      <c r="J817" s="2">
        <f t="shared" si="288"/>
        <v>1.01917093</v>
      </c>
      <c r="K817" s="2">
        <f t="shared" si="289"/>
        <v>208358.98689490999</v>
      </c>
      <c r="L817" s="1">
        <f t="shared" si="297"/>
        <v>0</v>
      </c>
      <c r="M817" s="3">
        <f t="shared" si="284"/>
        <v>0</v>
      </c>
      <c r="N817" s="2">
        <f t="shared" si="290"/>
        <v>0</v>
      </c>
      <c r="O817" s="18">
        <f t="shared" si="298"/>
        <v>0.14499999999999999</v>
      </c>
      <c r="P817" s="8">
        <f t="shared" si="301"/>
        <v>1.005840847</v>
      </c>
      <c r="Q817" s="2">
        <f t="shared" si="291"/>
        <v>1216.9929635200001</v>
      </c>
      <c r="R817" s="2">
        <f t="shared" si="292"/>
        <v>1216.9929635200001</v>
      </c>
      <c r="S817" s="9" t="s">
        <v>56</v>
      </c>
      <c r="T817" s="47">
        <f t="shared" si="286"/>
        <v>40857</v>
      </c>
      <c r="U817" s="4"/>
      <c r="V817" s="4"/>
      <c r="W817" s="5"/>
      <c r="X817" s="4"/>
      <c r="Y817" s="4"/>
      <c r="Z817" s="4"/>
      <c r="AA817" s="3"/>
      <c r="AB817" s="4"/>
      <c r="AC817" s="4"/>
      <c r="AD817" s="4"/>
      <c r="AE817" s="3"/>
      <c r="AF817" s="5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</row>
    <row r="818" spans="1:126" x14ac:dyDescent="0.2">
      <c r="A818" s="90">
        <f t="shared" si="293"/>
        <v>40843</v>
      </c>
      <c r="B818" s="2">
        <f t="shared" si="287"/>
        <v>209659.44241801999</v>
      </c>
      <c r="C818" s="2">
        <f t="shared" si="285"/>
        <v>204439.68794804002</v>
      </c>
      <c r="D818" s="47">
        <f t="shared" si="294"/>
        <v>40827</v>
      </c>
      <c r="E818" s="3">
        <f t="shared" si="302"/>
        <v>1.06E-3</v>
      </c>
      <c r="F818" s="4">
        <f t="shared" si="300"/>
        <v>17</v>
      </c>
      <c r="G818" s="4">
        <f t="shared" si="299"/>
        <v>31</v>
      </c>
      <c r="H818" s="2">
        <f t="shared" si="295"/>
        <v>1.0005811499999999</v>
      </c>
      <c r="I818" s="2">
        <f t="shared" si="296"/>
        <v>1.0186138</v>
      </c>
      <c r="J818" s="2">
        <f t="shared" si="288"/>
        <v>1.01920576</v>
      </c>
      <c r="K818" s="2">
        <f t="shared" si="289"/>
        <v>208366.10752923999</v>
      </c>
      <c r="L818" s="1">
        <f t="shared" si="297"/>
        <v>0</v>
      </c>
      <c r="M818" s="3">
        <f t="shared" si="284"/>
        <v>0</v>
      </c>
      <c r="N818" s="2">
        <f t="shared" si="290"/>
        <v>0</v>
      </c>
      <c r="O818" s="18">
        <f t="shared" si="298"/>
        <v>0.14499999999999999</v>
      </c>
      <c r="P818" s="8">
        <f t="shared" si="301"/>
        <v>1.006207031</v>
      </c>
      <c r="Q818" s="2">
        <f t="shared" si="291"/>
        <v>1293.33488878</v>
      </c>
      <c r="R818" s="2">
        <f t="shared" si="292"/>
        <v>1293.33488878</v>
      </c>
      <c r="S818" s="9" t="s">
        <v>56</v>
      </c>
      <c r="T818" s="47">
        <f t="shared" si="286"/>
        <v>40857</v>
      </c>
      <c r="U818" s="4"/>
      <c r="V818" s="4"/>
      <c r="W818" s="5"/>
      <c r="X818" s="4"/>
      <c r="Y818" s="4"/>
      <c r="Z818" s="4"/>
      <c r="AA818" s="3"/>
      <c r="AB818" s="4"/>
      <c r="AC818" s="4"/>
      <c r="AD818" s="4"/>
      <c r="AE818" s="3"/>
      <c r="AF818" s="5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</row>
    <row r="819" spans="1:126" x14ac:dyDescent="0.2">
      <c r="A819" s="90">
        <f t="shared" si="293"/>
        <v>40844</v>
      </c>
      <c r="B819" s="2">
        <f t="shared" si="287"/>
        <v>209742.93790617</v>
      </c>
      <c r="C819" s="2">
        <f t="shared" si="285"/>
        <v>204439.68794804002</v>
      </c>
      <c r="D819" s="47">
        <f t="shared" si="294"/>
        <v>40827</v>
      </c>
      <c r="E819" s="3">
        <f t="shared" si="302"/>
        <v>1.06E-3</v>
      </c>
      <c r="F819" s="4">
        <f t="shared" si="300"/>
        <v>18</v>
      </c>
      <c r="G819" s="4">
        <f t="shared" si="299"/>
        <v>31</v>
      </c>
      <c r="H819" s="2">
        <f t="shared" si="295"/>
        <v>1.00061534</v>
      </c>
      <c r="I819" s="2">
        <f t="shared" si="296"/>
        <v>1.0186138</v>
      </c>
      <c r="J819" s="2">
        <f t="shared" si="288"/>
        <v>1.0192405899999999</v>
      </c>
      <c r="K819" s="2">
        <f t="shared" si="289"/>
        <v>208373.22816356999</v>
      </c>
      <c r="L819" s="1">
        <f t="shared" si="297"/>
        <v>0</v>
      </c>
      <c r="M819" s="3">
        <f t="shared" si="284"/>
        <v>0</v>
      </c>
      <c r="N819" s="2">
        <f t="shared" si="290"/>
        <v>0</v>
      </c>
      <c r="O819" s="18">
        <f t="shared" si="298"/>
        <v>0.14499999999999999</v>
      </c>
      <c r="P819" s="8">
        <f t="shared" si="301"/>
        <v>1.0065733480000001</v>
      </c>
      <c r="Q819" s="2">
        <f t="shared" si="291"/>
        <v>1369.7097426</v>
      </c>
      <c r="R819" s="2">
        <f t="shared" si="292"/>
        <v>1369.7097426</v>
      </c>
      <c r="S819" s="9" t="s">
        <v>56</v>
      </c>
      <c r="T819" s="47">
        <f t="shared" si="286"/>
        <v>40857</v>
      </c>
      <c r="U819" s="4"/>
      <c r="V819" s="4"/>
      <c r="W819" s="5"/>
      <c r="X819" s="4"/>
      <c r="Y819" s="4"/>
      <c r="Z819" s="4"/>
      <c r="AA819" s="3"/>
      <c r="AB819" s="4"/>
      <c r="AC819" s="4"/>
      <c r="AD819" s="4"/>
      <c r="AE819" s="3"/>
      <c r="AF819" s="5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</row>
    <row r="820" spans="1:126" x14ac:dyDescent="0.2">
      <c r="A820" s="90">
        <f t="shared" si="293"/>
        <v>40845</v>
      </c>
      <c r="B820" s="2">
        <f t="shared" si="287"/>
        <v>209826.46838430999</v>
      </c>
      <c r="C820" s="2">
        <f t="shared" si="285"/>
        <v>204439.68794804002</v>
      </c>
      <c r="D820" s="47">
        <f t="shared" si="294"/>
        <v>40827</v>
      </c>
      <c r="E820" s="3">
        <f t="shared" si="302"/>
        <v>1.06E-3</v>
      </c>
      <c r="F820" s="4">
        <f t="shared" si="300"/>
        <v>19</v>
      </c>
      <c r="G820" s="4">
        <f t="shared" si="299"/>
        <v>31</v>
      </c>
      <c r="H820" s="2">
        <f t="shared" si="295"/>
        <v>1.0006495399999999</v>
      </c>
      <c r="I820" s="2">
        <f t="shared" si="296"/>
        <v>1.0186138</v>
      </c>
      <c r="J820" s="2">
        <f t="shared" si="288"/>
        <v>1.01927543</v>
      </c>
      <c r="K820" s="2">
        <f t="shared" si="289"/>
        <v>208380.35084229999</v>
      </c>
      <c r="L820" s="1">
        <f t="shared" si="297"/>
        <v>0</v>
      </c>
      <c r="M820" s="3">
        <f t="shared" si="284"/>
        <v>0</v>
      </c>
      <c r="N820" s="2">
        <f t="shared" si="290"/>
        <v>0</v>
      </c>
      <c r="O820" s="18">
        <f t="shared" si="298"/>
        <v>0.14499999999999999</v>
      </c>
      <c r="P820" s="8">
        <f t="shared" si="301"/>
        <v>1.0069397980000001</v>
      </c>
      <c r="Q820" s="2">
        <f t="shared" si="291"/>
        <v>1446.1175420100001</v>
      </c>
      <c r="R820" s="2">
        <f t="shared" si="292"/>
        <v>1446.1175420100001</v>
      </c>
      <c r="S820" s="9" t="s">
        <v>56</v>
      </c>
      <c r="T820" s="47">
        <f t="shared" si="286"/>
        <v>40857</v>
      </c>
      <c r="U820" s="4"/>
      <c r="V820" s="4"/>
      <c r="W820" s="5"/>
      <c r="X820" s="4"/>
      <c r="Y820" s="4"/>
      <c r="Z820" s="4"/>
      <c r="AA820" s="3"/>
      <c r="AB820" s="4"/>
      <c r="AC820" s="4"/>
      <c r="AD820" s="4"/>
      <c r="AE820" s="3"/>
      <c r="AF820" s="5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</row>
    <row r="821" spans="1:126" x14ac:dyDescent="0.2">
      <c r="A821" s="90">
        <f t="shared" si="293"/>
        <v>40846</v>
      </c>
      <c r="B821" s="2">
        <f t="shared" si="287"/>
        <v>209910.02973886</v>
      </c>
      <c r="C821" s="2">
        <f t="shared" si="285"/>
        <v>204439.68794804002</v>
      </c>
      <c r="D821" s="47">
        <f t="shared" si="294"/>
        <v>40827</v>
      </c>
      <c r="E821" s="3">
        <f t="shared" si="302"/>
        <v>1.06E-3</v>
      </c>
      <c r="F821" s="4">
        <f t="shared" si="300"/>
        <v>20</v>
      </c>
      <c r="G821" s="4">
        <f t="shared" si="299"/>
        <v>31</v>
      </c>
      <c r="H821" s="2">
        <f t="shared" si="295"/>
        <v>1.0006837399999999</v>
      </c>
      <c r="I821" s="2">
        <f t="shared" si="296"/>
        <v>1.0186138</v>
      </c>
      <c r="J821" s="2">
        <f t="shared" si="288"/>
        <v>1.0193102599999999</v>
      </c>
      <c r="K821" s="2">
        <f t="shared" si="289"/>
        <v>208387.47147662999</v>
      </c>
      <c r="L821" s="1">
        <f t="shared" si="297"/>
        <v>0</v>
      </c>
      <c r="M821" s="3">
        <f t="shared" si="284"/>
        <v>0</v>
      </c>
      <c r="N821" s="2">
        <f t="shared" si="290"/>
        <v>0</v>
      </c>
      <c r="O821" s="18">
        <f t="shared" si="298"/>
        <v>0.14499999999999999</v>
      </c>
      <c r="P821" s="8">
        <f t="shared" si="301"/>
        <v>1.007306381</v>
      </c>
      <c r="Q821" s="2">
        <f t="shared" si="291"/>
        <v>1522.5582622300001</v>
      </c>
      <c r="R821" s="2">
        <f t="shared" si="292"/>
        <v>1522.5582622300001</v>
      </c>
      <c r="S821" s="9" t="s">
        <v>56</v>
      </c>
      <c r="T821" s="47">
        <f t="shared" si="286"/>
        <v>40857</v>
      </c>
      <c r="U821" s="4"/>
      <c r="V821" s="4"/>
      <c r="W821" s="5"/>
      <c r="X821" s="4"/>
      <c r="Y821" s="4"/>
      <c r="Z821" s="4"/>
      <c r="AA821" s="3"/>
      <c r="AB821" s="4"/>
      <c r="AC821" s="4"/>
      <c r="AD821" s="4"/>
      <c r="AE821" s="3"/>
      <c r="AF821" s="5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</row>
    <row r="822" spans="1:126" x14ac:dyDescent="0.2">
      <c r="A822" s="90">
        <f t="shared" si="293"/>
        <v>40847</v>
      </c>
      <c r="B822" s="2">
        <f t="shared" si="287"/>
        <v>209993.62650737001</v>
      </c>
      <c r="C822" s="2">
        <f t="shared" si="285"/>
        <v>204439.68794804002</v>
      </c>
      <c r="D822" s="47">
        <f t="shared" si="294"/>
        <v>40827</v>
      </c>
      <c r="E822" s="3">
        <f t="shared" si="302"/>
        <v>1.06E-3</v>
      </c>
      <c r="F822" s="4">
        <f t="shared" si="300"/>
        <v>21</v>
      </c>
      <c r="G822" s="4">
        <f t="shared" si="299"/>
        <v>31</v>
      </c>
      <c r="H822" s="2">
        <f t="shared" si="295"/>
        <v>1.0007179399999999</v>
      </c>
      <c r="I822" s="2">
        <f t="shared" si="296"/>
        <v>1.0186138</v>
      </c>
      <c r="J822" s="2">
        <f t="shared" si="288"/>
        <v>1.0193451</v>
      </c>
      <c r="K822" s="2">
        <f t="shared" si="289"/>
        <v>208394.59415536001</v>
      </c>
      <c r="L822" s="1">
        <f t="shared" si="297"/>
        <v>0</v>
      </c>
      <c r="M822" s="3">
        <f t="shared" si="284"/>
        <v>0</v>
      </c>
      <c r="N822" s="2">
        <f t="shared" si="290"/>
        <v>0</v>
      </c>
      <c r="O822" s="18">
        <f t="shared" si="298"/>
        <v>0.14499999999999999</v>
      </c>
      <c r="P822" s="8">
        <f t="shared" si="301"/>
        <v>1.007673099</v>
      </c>
      <c r="Q822" s="2">
        <f t="shared" si="291"/>
        <v>1599.0323520100001</v>
      </c>
      <c r="R822" s="2">
        <f t="shared" si="292"/>
        <v>1599.0323520100001</v>
      </c>
      <c r="S822" s="9" t="s">
        <v>56</v>
      </c>
      <c r="T822" s="47">
        <f t="shared" si="286"/>
        <v>40857</v>
      </c>
      <c r="U822" s="4"/>
      <c r="V822" s="4"/>
      <c r="W822" s="5"/>
      <c r="X822" s="4"/>
      <c r="Y822" s="4"/>
      <c r="Z822" s="4"/>
      <c r="AA822" s="3"/>
      <c r="AB822" s="4"/>
      <c r="AC822" s="4"/>
      <c r="AD822" s="4"/>
      <c r="AE822" s="3"/>
      <c r="AF822" s="5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</row>
    <row r="823" spans="1:126" x14ac:dyDescent="0.2">
      <c r="A823" s="90">
        <f t="shared" si="293"/>
        <v>40848</v>
      </c>
      <c r="B823" s="2">
        <f t="shared" si="287"/>
        <v>210077.25600894002</v>
      </c>
      <c r="C823" s="2">
        <f t="shared" si="285"/>
        <v>204439.68794804002</v>
      </c>
      <c r="D823" s="47">
        <f t="shared" si="294"/>
        <v>40827</v>
      </c>
      <c r="E823" s="3">
        <f t="shared" si="302"/>
        <v>1.06E-3</v>
      </c>
      <c r="F823" s="4">
        <f t="shared" si="300"/>
        <v>22</v>
      </c>
      <c r="G823" s="4">
        <f t="shared" si="299"/>
        <v>31</v>
      </c>
      <c r="H823" s="2">
        <f t="shared" si="295"/>
        <v>1.0007521399999999</v>
      </c>
      <c r="I823" s="2">
        <f t="shared" si="296"/>
        <v>1.0186138</v>
      </c>
      <c r="J823" s="2">
        <f t="shared" si="288"/>
        <v>1.0193799400000001</v>
      </c>
      <c r="K823" s="2">
        <f t="shared" si="289"/>
        <v>208401.71683409001</v>
      </c>
      <c r="L823" s="1">
        <f t="shared" si="297"/>
        <v>0</v>
      </c>
      <c r="M823" s="3">
        <f t="shared" si="284"/>
        <v>0</v>
      </c>
      <c r="N823" s="2">
        <f t="shared" si="290"/>
        <v>0</v>
      </c>
      <c r="O823" s="18">
        <f t="shared" si="298"/>
        <v>0.14499999999999999</v>
      </c>
      <c r="P823" s="8">
        <f t="shared" si="301"/>
        <v>1.008039949</v>
      </c>
      <c r="Q823" s="2">
        <f t="shared" si="291"/>
        <v>1675.5391748500001</v>
      </c>
      <c r="R823" s="2">
        <f t="shared" si="292"/>
        <v>1675.5391748500001</v>
      </c>
      <c r="S823" s="9" t="s">
        <v>56</v>
      </c>
      <c r="T823" s="47">
        <f t="shared" si="286"/>
        <v>40857</v>
      </c>
      <c r="U823" s="4"/>
      <c r="V823" s="4"/>
      <c r="W823" s="5"/>
      <c r="X823" s="4"/>
      <c r="Y823" s="4"/>
      <c r="Z823" s="4"/>
      <c r="AA823" s="3"/>
      <c r="AB823" s="4"/>
      <c r="AC823" s="4"/>
      <c r="AD823" s="4"/>
      <c r="AE823" s="3"/>
      <c r="AF823" s="5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</row>
    <row r="824" spans="1:126" x14ac:dyDescent="0.2">
      <c r="A824" s="90">
        <f t="shared" si="293"/>
        <v>40849</v>
      </c>
      <c r="B824" s="2">
        <f t="shared" si="287"/>
        <v>210160.91681003</v>
      </c>
      <c r="C824" s="2">
        <f t="shared" si="285"/>
        <v>204439.68794804002</v>
      </c>
      <c r="D824" s="47">
        <f t="shared" si="294"/>
        <v>40827</v>
      </c>
      <c r="E824" s="3">
        <f t="shared" si="302"/>
        <v>1.06E-3</v>
      </c>
      <c r="F824" s="4">
        <f t="shared" si="300"/>
        <v>23</v>
      </c>
      <c r="G824" s="4">
        <f t="shared" si="299"/>
        <v>31</v>
      </c>
      <c r="H824" s="2">
        <f t="shared" si="295"/>
        <v>1.0007863400000001</v>
      </c>
      <c r="I824" s="2">
        <f t="shared" si="296"/>
        <v>1.0186138</v>
      </c>
      <c r="J824" s="2">
        <f t="shared" si="288"/>
        <v>1.01941477</v>
      </c>
      <c r="K824" s="2">
        <f t="shared" si="289"/>
        <v>208408.83746842001</v>
      </c>
      <c r="L824" s="1">
        <f t="shared" si="297"/>
        <v>0</v>
      </c>
      <c r="M824" s="3">
        <f t="shared" si="284"/>
        <v>0</v>
      </c>
      <c r="N824" s="2">
        <f t="shared" si="290"/>
        <v>0</v>
      </c>
      <c r="O824" s="18">
        <f t="shared" si="298"/>
        <v>0.14499999999999999</v>
      </c>
      <c r="P824" s="8">
        <f t="shared" si="301"/>
        <v>1.0084069339999999</v>
      </c>
      <c r="Q824" s="2">
        <f t="shared" si="291"/>
        <v>1752.07934161</v>
      </c>
      <c r="R824" s="2">
        <f t="shared" si="292"/>
        <v>1752.07934161</v>
      </c>
      <c r="S824" s="9" t="s">
        <v>56</v>
      </c>
      <c r="T824" s="47">
        <f t="shared" si="286"/>
        <v>40857</v>
      </c>
      <c r="U824" s="4"/>
      <c r="V824" s="4"/>
      <c r="W824" s="5"/>
      <c r="X824" s="4"/>
      <c r="Y824" s="4"/>
      <c r="Z824" s="4"/>
      <c r="AA824" s="3"/>
      <c r="AB824" s="4"/>
      <c r="AC824" s="4"/>
      <c r="AD824" s="4"/>
      <c r="AE824" s="3"/>
      <c r="AF824" s="5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</row>
    <row r="825" spans="1:126" x14ac:dyDescent="0.2">
      <c r="A825" s="90">
        <f t="shared" si="293"/>
        <v>40850</v>
      </c>
      <c r="B825" s="2">
        <f t="shared" si="287"/>
        <v>210244.61241069</v>
      </c>
      <c r="C825" s="2">
        <f t="shared" si="285"/>
        <v>204439.68794804002</v>
      </c>
      <c r="D825" s="47">
        <f t="shared" si="294"/>
        <v>40827</v>
      </c>
      <c r="E825" s="3">
        <f t="shared" si="302"/>
        <v>1.06E-3</v>
      </c>
      <c r="F825" s="4">
        <f t="shared" si="300"/>
        <v>24</v>
      </c>
      <c r="G825" s="4">
        <f t="shared" si="299"/>
        <v>31</v>
      </c>
      <c r="H825" s="2">
        <f t="shared" si="295"/>
        <v>1.0008205400000001</v>
      </c>
      <c r="I825" s="2">
        <f t="shared" si="296"/>
        <v>1.0186138</v>
      </c>
      <c r="J825" s="2">
        <f t="shared" si="288"/>
        <v>1.0194496099999999</v>
      </c>
      <c r="K825" s="2">
        <f t="shared" si="289"/>
        <v>208415.96014715001</v>
      </c>
      <c r="L825" s="1">
        <f t="shared" si="297"/>
        <v>0</v>
      </c>
      <c r="M825" s="3">
        <f t="shared" si="284"/>
        <v>0</v>
      </c>
      <c r="N825" s="2">
        <f t="shared" si="290"/>
        <v>0</v>
      </c>
      <c r="O825" s="18">
        <f t="shared" si="298"/>
        <v>0.14499999999999999</v>
      </c>
      <c r="P825" s="8">
        <f t="shared" si="301"/>
        <v>1.0087740510000001</v>
      </c>
      <c r="Q825" s="2">
        <f t="shared" si="291"/>
        <v>1828.6522635399999</v>
      </c>
      <c r="R825" s="2">
        <f t="shared" si="292"/>
        <v>1828.6522635399999</v>
      </c>
      <c r="S825" s="9" t="s">
        <v>56</v>
      </c>
      <c r="T825" s="47">
        <f t="shared" si="286"/>
        <v>40857</v>
      </c>
      <c r="U825" s="4"/>
      <c r="V825" s="4"/>
      <c r="W825" s="5"/>
      <c r="X825" s="4"/>
      <c r="Y825" s="4"/>
      <c r="Z825" s="4"/>
      <c r="AA825" s="3"/>
      <c r="AB825" s="4"/>
      <c r="AC825" s="4"/>
      <c r="AD825" s="4"/>
      <c r="AE825" s="3"/>
      <c r="AF825" s="5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</row>
    <row r="826" spans="1:126" x14ac:dyDescent="0.2">
      <c r="A826" s="90">
        <f t="shared" si="293"/>
        <v>40851</v>
      </c>
      <c r="B826" s="2">
        <f t="shared" si="287"/>
        <v>210328.34344125999</v>
      </c>
      <c r="C826" s="2">
        <f t="shared" si="285"/>
        <v>204439.68794804002</v>
      </c>
      <c r="D826" s="47">
        <f t="shared" si="294"/>
        <v>40827</v>
      </c>
      <c r="E826" s="3">
        <f t="shared" si="302"/>
        <v>1.06E-3</v>
      </c>
      <c r="F826" s="4">
        <f t="shared" si="300"/>
        <v>25</v>
      </c>
      <c r="G826" s="4">
        <f t="shared" si="299"/>
        <v>31</v>
      </c>
      <c r="H826" s="2">
        <f t="shared" si="295"/>
        <v>1.00085475</v>
      </c>
      <c r="I826" s="2">
        <f t="shared" si="296"/>
        <v>1.0186138</v>
      </c>
      <c r="J826" s="2">
        <f t="shared" si="288"/>
        <v>1.0194844599999999</v>
      </c>
      <c r="K826" s="2">
        <f t="shared" si="289"/>
        <v>208423.08487026999</v>
      </c>
      <c r="L826" s="1">
        <f t="shared" si="297"/>
        <v>0</v>
      </c>
      <c r="M826" s="3">
        <f t="shared" si="284"/>
        <v>0</v>
      </c>
      <c r="N826" s="2">
        <f t="shared" si="290"/>
        <v>0</v>
      </c>
      <c r="O826" s="18">
        <f t="shared" si="298"/>
        <v>0.14499999999999999</v>
      </c>
      <c r="P826" s="8">
        <f t="shared" si="301"/>
        <v>1.009141303</v>
      </c>
      <c r="Q826" s="2">
        <f t="shared" si="291"/>
        <v>1905.25857099</v>
      </c>
      <c r="R826" s="2">
        <f t="shared" si="292"/>
        <v>1905.25857099</v>
      </c>
      <c r="S826" s="9" t="s">
        <v>56</v>
      </c>
      <c r="T826" s="47">
        <f t="shared" si="286"/>
        <v>40857</v>
      </c>
      <c r="U826" s="4"/>
      <c r="V826" s="4"/>
      <c r="W826" s="5"/>
      <c r="X826" s="4"/>
      <c r="Y826" s="4"/>
      <c r="Z826" s="4"/>
      <c r="AA826" s="3"/>
      <c r="AB826" s="4"/>
      <c r="AC826" s="4"/>
      <c r="AD826" s="4"/>
      <c r="AE826" s="3"/>
      <c r="AF826" s="5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</row>
    <row r="827" spans="1:126" x14ac:dyDescent="0.2">
      <c r="A827" s="90">
        <f t="shared" si="293"/>
        <v>40852</v>
      </c>
      <c r="B827" s="2">
        <f t="shared" si="287"/>
        <v>210412.10329850999</v>
      </c>
      <c r="C827" s="2">
        <f t="shared" si="285"/>
        <v>204439.68794804002</v>
      </c>
      <c r="D827" s="47">
        <f t="shared" si="294"/>
        <v>40827</v>
      </c>
      <c r="E827" s="3">
        <f t="shared" si="302"/>
        <v>1.06E-3</v>
      </c>
      <c r="F827" s="4">
        <f t="shared" si="300"/>
        <v>26</v>
      </c>
      <c r="G827" s="4">
        <f t="shared" si="299"/>
        <v>31</v>
      </c>
      <c r="H827" s="2">
        <f t="shared" si="295"/>
        <v>1.00088895</v>
      </c>
      <c r="I827" s="2">
        <f t="shared" si="296"/>
        <v>1.0186138</v>
      </c>
      <c r="J827" s="2">
        <f t="shared" si="288"/>
        <v>1.0195192900000001</v>
      </c>
      <c r="K827" s="2">
        <f t="shared" si="289"/>
        <v>208430.20550459999</v>
      </c>
      <c r="L827" s="1">
        <f t="shared" si="297"/>
        <v>0</v>
      </c>
      <c r="M827" s="3">
        <f t="shared" si="284"/>
        <v>0</v>
      </c>
      <c r="N827" s="2">
        <f t="shared" si="290"/>
        <v>0</v>
      </c>
      <c r="O827" s="18">
        <f t="shared" si="298"/>
        <v>0.14499999999999999</v>
      </c>
      <c r="P827" s="8">
        <f t="shared" si="301"/>
        <v>1.0095086879999999</v>
      </c>
      <c r="Q827" s="2">
        <f t="shared" si="291"/>
        <v>1981.89779391</v>
      </c>
      <c r="R827" s="2">
        <f t="shared" si="292"/>
        <v>1981.89779391</v>
      </c>
      <c r="S827" s="9" t="s">
        <v>56</v>
      </c>
      <c r="T827" s="47">
        <f t="shared" si="286"/>
        <v>40857</v>
      </c>
      <c r="U827" s="4"/>
      <c r="V827" s="4"/>
      <c r="W827" s="5"/>
      <c r="X827" s="4"/>
      <c r="Y827" s="4"/>
      <c r="Z827" s="4"/>
      <c r="AA827" s="3"/>
      <c r="AB827" s="4"/>
      <c r="AC827" s="4"/>
      <c r="AD827" s="4"/>
      <c r="AE827" s="3"/>
      <c r="AF827" s="5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</row>
    <row r="828" spans="1:126" x14ac:dyDescent="0.2">
      <c r="A828" s="90">
        <f t="shared" si="293"/>
        <v>40853</v>
      </c>
      <c r="B828" s="2">
        <f t="shared" si="287"/>
        <v>210495.90044758</v>
      </c>
      <c r="C828" s="2">
        <f t="shared" si="285"/>
        <v>204439.68794804002</v>
      </c>
      <c r="D828" s="47">
        <f t="shared" si="294"/>
        <v>40827</v>
      </c>
      <c r="E828" s="3">
        <f t="shared" si="302"/>
        <v>1.06E-3</v>
      </c>
      <c r="F828" s="4">
        <f t="shared" si="300"/>
        <v>27</v>
      </c>
      <c r="G828" s="4">
        <f t="shared" si="299"/>
        <v>31</v>
      </c>
      <c r="H828" s="2">
        <f t="shared" si="295"/>
        <v>1.0009231599999999</v>
      </c>
      <c r="I828" s="2">
        <f t="shared" si="296"/>
        <v>1.0186138</v>
      </c>
      <c r="J828" s="2">
        <f t="shared" si="288"/>
        <v>1.0195541400000001</v>
      </c>
      <c r="K828" s="2">
        <f t="shared" si="289"/>
        <v>208437.33022773001</v>
      </c>
      <c r="L828" s="1">
        <f t="shared" si="297"/>
        <v>0</v>
      </c>
      <c r="M828" s="3">
        <f t="shared" si="284"/>
        <v>0</v>
      </c>
      <c r="N828" s="2">
        <f t="shared" si="290"/>
        <v>0</v>
      </c>
      <c r="O828" s="18">
        <f t="shared" si="298"/>
        <v>0.14499999999999999</v>
      </c>
      <c r="P828" s="8">
        <f t="shared" si="301"/>
        <v>1.009876207</v>
      </c>
      <c r="Q828" s="2">
        <f t="shared" si="291"/>
        <v>2058.5702198499998</v>
      </c>
      <c r="R828" s="2">
        <f t="shared" si="292"/>
        <v>2058.5702198499998</v>
      </c>
      <c r="S828" s="9" t="s">
        <v>56</v>
      </c>
      <c r="T828" s="47">
        <f t="shared" si="286"/>
        <v>40857</v>
      </c>
      <c r="U828" s="4"/>
      <c r="V828" s="4"/>
      <c r="W828" s="5"/>
      <c r="X828" s="4"/>
      <c r="Y828" s="4"/>
      <c r="Z828" s="4"/>
      <c r="AA828" s="3"/>
      <c r="AB828" s="4"/>
      <c r="AC828" s="4"/>
      <c r="AD828" s="4"/>
      <c r="AE828" s="3"/>
      <c r="AF828" s="5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</row>
    <row r="829" spans="1:126" x14ac:dyDescent="0.2">
      <c r="A829" s="90">
        <f t="shared" si="293"/>
        <v>40854</v>
      </c>
      <c r="B829" s="2">
        <f t="shared" si="287"/>
        <v>210579.73076514</v>
      </c>
      <c r="C829" s="2">
        <f t="shared" si="285"/>
        <v>204439.68794804002</v>
      </c>
      <c r="D829" s="47">
        <f t="shared" si="294"/>
        <v>40827</v>
      </c>
      <c r="E829" s="3">
        <f t="shared" si="302"/>
        <v>1.06E-3</v>
      </c>
      <c r="F829" s="4">
        <f t="shared" si="300"/>
        <v>28</v>
      </c>
      <c r="G829" s="4">
        <f t="shared" si="299"/>
        <v>31</v>
      </c>
      <c r="H829" s="2">
        <f t="shared" si="295"/>
        <v>1.0009573700000001</v>
      </c>
      <c r="I829" s="2">
        <f t="shared" si="296"/>
        <v>1.0186138</v>
      </c>
      <c r="J829" s="2">
        <f t="shared" si="288"/>
        <v>1.0195889899999999</v>
      </c>
      <c r="K829" s="2">
        <f t="shared" si="289"/>
        <v>208444.45495084999</v>
      </c>
      <c r="L829" s="1">
        <f t="shared" si="297"/>
        <v>0</v>
      </c>
      <c r="M829" s="3">
        <f t="shared" si="284"/>
        <v>0</v>
      </c>
      <c r="N829" s="2">
        <f t="shared" si="290"/>
        <v>0</v>
      </c>
      <c r="O829" s="18">
        <f t="shared" si="298"/>
        <v>0.14499999999999999</v>
      </c>
      <c r="P829" s="8">
        <f t="shared" si="301"/>
        <v>1.0102438600000001</v>
      </c>
      <c r="Q829" s="2">
        <f t="shared" si="291"/>
        <v>2135.2758142900002</v>
      </c>
      <c r="R829" s="2">
        <f t="shared" si="292"/>
        <v>2135.2758142900002</v>
      </c>
      <c r="S829" s="9" t="s">
        <v>56</v>
      </c>
      <c r="T829" s="47">
        <f t="shared" si="286"/>
        <v>40857</v>
      </c>
      <c r="U829" s="4"/>
      <c r="V829" s="4"/>
      <c r="W829" s="5"/>
      <c r="X829" s="4"/>
      <c r="Y829" s="4"/>
      <c r="Z829" s="4"/>
      <c r="AA829" s="3"/>
      <c r="AB829" s="4"/>
      <c r="AC829" s="4"/>
      <c r="AD829" s="4"/>
      <c r="AE829" s="3"/>
      <c r="AF829" s="5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</row>
    <row r="830" spans="1:126" x14ac:dyDescent="0.2">
      <c r="A830" s="90">
        <f t="shared" si="293"/>
        <v>40855</v>
      </c>
      <c r="B830" s="2">
        <f t="shared" si="287"/>
        <v>210663.58991342998</v>
      </c>
      <c r="C830" s="2">
        <f t="shared" si="285"/>
        <v>204439.68794804002</v>
      </c>
      <c r="D830" s="47">
        <f t="shared" si="294"/>
        <v>40827</v>
      </c>
      <c r="E830" s="3">
        <f t="shared" si="302"/>
        <v>1.06E-3</v>
      </c>
      <c r="F830" s="4">
        <f t="shared" si="300"/>
        <v>29</v>
      </c>
      <c r="G830" s="4">
        <f t="shared" si="299"/>
        <v>31</v>
      </c>
      <c r="H830" s="2">
        <f t="shared" si="295"/>
        <v>1.0009915700000001</v>
      </c>
      <c r="I830" s="2">
        <f t="shared" si="296"/>
        <v>1.0186138</v>
      </c>
      <c r="J830" s="2">
        <f t="shared" si="288"/>
        <v>1.0196238200000001</v>
      </c>
      <c r="K830" s="2">
        <f t="shared" si="289"/>
        <v>208451.57558517999</v>
      </c>
      <c r="L830" s="1">
        <f t="shared" si="297"/>
        <v>0</v>
      </c>
      <c r="M830" s="3">
        <f t="shared" si="284"/>
        <v>0</v>
      </c>
      <c r="N830" s="2">
        <f t="shared" si="290"/>
        <v>0</v>
      </c>
      <c r="O830" s="18">
        <f t="shared" si="298"/>
        <v>0.14499999999999999</v>
      </c>
      <c r="P830" s="8">
        <f t="shared" si="301"/>
        <v>1.0106116460000001</v>
      </c>
      <c r="Q830" s="2">
        <f t="shared" si="291"/>
        <v>2212.0143282499998</v>
      </c>
      <c r="R830" s="2">
        <f t="shared" si="292"/>
        <v>2212.0143282499998</v>
      </c>
      <c r="S830" s="9" t="s">
        <v>56</v>
      </c>
      <c r="T830" s="47">
        <f t="shared" si="286"/>
        <v>40857</v>
      </c>
      <c r="U830" s="4"/>
      <c r="V830" s="4"/>
      <c r="W830" s="5"/>
      <c r="X830" s="4"/>
      <c r="Y830" s="4"/>
      <c r="Z830" s="4"/>
      <c r="AA830" s="3"/>
      <c r="AB830" s="4"/>
      <c r="AC830" s="4"/>
      <c r="AD830" s="4"/>
      <c r="AE830" s="3"/>
      <c r="AF830" s="5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</row>
    <row r="831" spans="1:126" x14ac:dyDescent="0.2">
      <c r="A831" s="90">
        <f t="shared" si="293"/>
        <v>40856</v>
      </c>
      <c r="B831" s="2">
        <f t="shared" si="287"/>
        <v>210747.48657507001</v>
      </c>
      <c r="C831" s="2">
        <f t="shared" si="285"/>
        <v>204439.68794804002</v>
      </c>
      <c r="D831" s="47">
        <f t="shared" si="294"/>
        <v>40827</v>
      </c>
      <c r="E831" s="3">
        <f t="shared" si="302"/>
        <v>1.06E-3</v>
      </c>
      <c r="F831" s="4">
        <f t="shared" si="300"/>
        <v>30</v>
      </c>
      <c r="G831" s="4">
        <f t="shared" si="299"/>
        <v>31</v>
      </c>
      <c r="H831" s="2">
        <f t="shared" si="295"/>
        <v>1.00102578</v>
      </c>
      <c r="I831" s="2">
        <f t="shared" si="296"/>
        <v>1.0186138</v>
      </c>
      <c r="J831" s="2">
        <f t="shared" si="288"/>
        <v>1.0196586700000001</v>
      </c>
      <c r="K831" s="2">
        <f t="shared" si="289"/>
        <v>208458.70030831001</v>
      </c>
      <c r="L831" s="1">
        <f t="shared" si="297"/>
        <v>0</v>
      </c>
      <c r="M831" s="3">
        <f t="shared" ref="M831:M894" si="303">IF(DAY(A831)=E$2,VLOOKUP(A831,$W$10:$AD$316,5),0)</f>
        <v>0</v>
      </c>
      <c r="N831" s="2">
        <f t="shared" si="290"/>
        <v>0</v>
      </c>
      <c r="O831" s="18">
        <f t="shared" si="298"/>
        <v>0.14499999999999999</v>
      </c>
      <c r="P831" s="8">
        <f t="shared" si="301"/>
        <v>1.0109795669999999</v>
      </c>
      <c r="Q831" s="2">
        <f t="shared" si="291"/>
        <v>2288.7862667600002</v>
      </c>
      <c r="R831" s="2">
        <f t="shared" si="292"/>
        <v>2288.7862667600002</v>
      </c>
      <c r="S831" s="9" t="s">
        <v>56</v>
      </c>
      <c r="T831" s="47">
        <f t="shared" si="286"/>
        <v>40857</v>
      </c>
      <c r="U831" s="4"/>
      <c r="V831" s="4"/>
      <c r="W831" s="5"/>
      <c r="X831" s="4"/>
      <c r="Y831" s="4"/>
      <c r="Z831" s="4"/>
      <c r="AA831" s="3"/>
      <c r="AB831" s="4"/>
      <c r="AC831" s="4"/>
      <c r="AD831" s="4"/>
      <c r="AE831" s="3"/>
      <c r="AF831" s="5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</row>
    <row r="832" spans="1:126" x14ac:dyDescent="0.2">
      <c r="A832" s="91">
        <f t="shared" si="293"/>
        <v>40857</v>
      </c>
      <c r="B832" s="36">
        <f t="shared" si="287"/>
        <v>210831.41827292999</v>
      </c>
      <c r="C832" s="36">
        <f t="shared" ref="C832:C895" si="304">IF(DAY(A831)=$E$2,VLOOKUP(A831,W$10:X$316,2),C831)</f>
        <v>204439.68794804002</v>
      </c>
      <c r="D832" s="120">
        <f t="shared" si="294"/>
        <v>40827</v>
      </c>
      <c r="E832" s="3">
        <f t="shared" si="302"/>
        <v>1.06E-3</v>
      </c>
      <c r="F832" s="21">
        <f t="shared" si="300"/>
        <v>31</v>
      </c>
      <c r="G832" s="21">
        <f t="shared" si="299"/>
        <v>31</v>
      </c>
      <c r="H832" s="36">
        <f t="shared" si="295"/>
        <v>1.0010600000000001</v>
      </c>
      <c r="I832" s="36">
        <f t="shared" si="296"/>
        <v>1.0186138</v>
      </c>
      <c r="J832" s="36">
        <f t="shared" si="288"/>
        <v>1.0196935300000001</v>
      </c>
      <c r="K832" s="36">
        <f t="shared" si="289"/>
        <v>208465.82707582999</v>
      </c>
      <c r="L832" s="37">
        <f t="shared" si="297"/>
        <v>27</v>
      </c>
      <c r="M832" s="20">
        <f t="shared" si="303"/>
        <v>0</v>
      </c>
      <c r="N832" s="36">
        <f t="shared" si="290"/>
        <v>0</v>
      </c>
      <c r="O832" s="35">
        <f t="shared" si="298"/>
        <v>0.14499999999999999</v>
      </c>
      <c r="P832" s="38">
        <f t="shared" si="301"/>
        <v>1.0113476210000001</v>
      </c>
      <c r="Q832" s="36">
        <f t="shared" si="291"/>
        <v>2365.5911971</v>
      </c>
      <c r="R832" s="36">
        <f t="shared" si="292"/>
        <v>2365.5911971</v>
      </c>
      <c r="S832" s="39" t="s">
        <v>56</v>
      </c>
      <c r="T832" s="120">
        <f t="shared" ref="T832:T895" si="305">IF(DAY(A832)=E$2+1,VLOOKUP(A831,$W$10:$AD$316,8),T831)</f>
        <v>40857</v>
      </c>
      <c r="U832" s="21"/>
      <c r="V832" s="21"/>
      <c r="W832" s="6"/>
      <c r="X832" s="21"/>
      <c r="Y832" s="21"/>
      <c r="Z832" s="21"/>
      <c r="AA832" s="20"/>
      <c r="AB832" s="21"/>
      <c r="AC832" s="21"/>
      <c r="AD832" s="21"/>
      <c r="AE832" s="20"/>
      <c r="AF832" s="6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9"/>
      <c r="DU832" s="29"/>
      <c r="DV832" s="29"/>
    </row>
    <row r="833" spans="1:123" x14ac:dyDescent="0.2">
      <c r="A833" s="90">
        <f t="shared" si="293"/>
        <v>40858</v>
      </c>
      <c r="B833" s="2">
        <f t="shared" si="287"/>
        <v>210916.88541019999</v>
      </c>
      <c r="C833" s="2">
        <f t="shared" si="304"/>
        <v>206759.59204423003</v>
      </c>
      <c r="D833" s="47">
        <f t="shared" si="294"/>
        <v>40858</v>
      </c>
      <c r="E833" s="3">
        <f t="shared" si="302"/>
        <v>8.7600000000000004E-4</v>
      </c>
      <c r="F833" s="4">
        <f t="shared" si="300"/>
        <v>1</v>
      </c>
      <c r="G833" s="4">
        <f t="shared" si="299"/>
        <v>30</v>
      </c>
      <c r="H833" s="2">
        <f t="shared" si="295"/>
        <v>1.0000291800000001</v>
      </c>
      <c r="I833" s="2">
        <f t="shared" si="296"/>
        <v>1.0196935300000001</v>
      </c>
      <c r="J833" s="2">
        <f t="shared" si="288"/>
        <v>1.01972328</v>
      </c>
      <c r="K833" s="2">
        <f t="shared" si="289"/>
        <v>210837.56937079999</v>
      </c>
      <c r="L833" s="1">
        <f t="shared" si="297"/>
        <v>0</v>
      </c>
      <c r="M833" s="3">
        <f t="shared" si="303"/>
        <v>0</v>
      </c>
      <c r="N833" s="2">
        <f t="shared" si="290"/>
        <v>0</v>
      </c>
      <c r="O833" s="18">
        <f t="shared" si="298"/>
        <v>0.14499999999999999</v>
      </c>
      <c r="P833" s="8">
        <f t="shared" si="301"/>
        <v>1.0003761950000001</v>
      </c>
      <c r="Q833" s="2">
        <f t="shared" si="291"/>
        <v>79.316039399999994</v>
      </c>
      <c r="R833" s="2">
        <f t="shared" si="292"/>
        <v>79.316039399999994</v>
      </c>
      <c r="S833" s="9" t="s">
        <v>56</v>
      </c>
      <c r="T833" s="47">
        <f t="shared" si="305"/>
        <v>40887</v>
      </c>
      <c r="U833" s="4"/>
      <c r="V833" s="4"/>
      <c r="W833" s="5"/>
      <c r="X833" s="4"/>
      <c r="Y833" s="4"/>
      <c r="Z833" s="4"/>
      <c r="AA833" s="3"/>
      <c r="AB833" s="4"/>
      <c r="AC833" s="4"/>
      <c r="AD833" s="4"/>
      <c r="AE833" s="3"/>
      <c r="AF833" s="5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</row>
    <row r="834" spans="1:123" x14ac:dyDescent="0.2">
      <c r="A834" s="90">
        <f t="shared" si="293"/>
        <v>40859</v>
      </c>
      <c r="B834" s="2">
        <f t="shared" si="287"/>
        <v>211002.38897361999</v>
      </c>
      <c r="C834" s="2">
        <f t="shared" si="304"/>
        <v>206759.59204423003</v>
      </c>
      <c r="D834" s="47">
        <f t="shared" si="294"/>
        <v>40858</v>
      </c>
      <c r="E834" s="3">
        <f t="shared" si="302"/>
        <v>8.7600000000000004E-4</v>
      </c>
      <c r="F834" s="4">
        <f t="shared" si="300"/>
        <v>2</v>
      </c>
      <c r="G834" s="4">
        <f t="shared" si="299"/>
        <v>30</v>
      </c>
      <c r="H834" s="2">
        <f t="shared" si="295"/>
        <v>1.0000583700000001</v>
      </c>
      <c r="I834" s="2">
        <f t="shared" si="296"/>
        <v>1.0196935300000001</v>
      </c>
      <c r="J834" s="2">
        <f t="shared" si="288"/>
        <v>1.0197530400000001</v>
      </c>
      <c r="K834" s="2">
        <f t="shared" si="289"/>
        <v>210843.72253626</v>
      </c>
      <c r="L834" s="1">
        <f t="shared" si="297"/>
        <v>0</v>
      </c>
      <c r="M834" s="3">
        <f t="shared" si="303"/>
        <v>0</v>
      </c>
      <c r="N834" s="2">
        <f t="shared" si="290"/>
        <v>0</v>
      </c>
      <c r="O834" s="18">
        <f t="shared" si="298"/>
        <v>0.14499999999999999</v>
      </c>
      <c r="P834" s="8">
        <f t="shared" si="301"/>
        <v>1.0007525310000001</v>
      </c>
      <c r="Q834" s="2">
        <f t="shared" si="291"/>
        <v>158.66643736</v>
      </c>
      <c r="R834" s="2">
        <f t="shared" si="292"/>
        <v>158.66643736</v>
      </c>
      <c r="S834" s="9" t="s">
        <v>56</v>
      </c>
      <c r="T834" s="47">
        <f t="shared" si="305"/>
        <v>40887</v>
      </c>
      <c r="U834" s="4"/>
      <c r="V834" s="4"/>
      <c r="W834" s="5"/>
      <c r="X834" s="4"/>
      <c r="Y834" s="4"/>
      <c r="Z834" s="4"/>
      <c r="AA834" s="3"/>
      <c r="AB834" s="4"/>
      <c r="AC834" s="4"/>
      <c r="AD834" s="4"/>
      <c r="AE834" s="3"/>
      <c r="AF834" s="5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</row>
    <row r="835" spans="1:123" x14ac:dyDescent="0.2">
      <c r="A835" s="90">
        <f t="shared" si="293"/>
        <v>40860</v>
      </c>
      <c r="B835" s="2">
        <f t="shared" si="287"/>
        <v>211087.92917896001</v>
      </c>
      <c r="C835" s="2">
        <f t="shared" si="304"/>
        <v>206759.59204423003</v>
      </c>
      <c r="D835" s="47">
        <f t="shared" si="294"/>
        <v>40858</v>
      </c>
      <c r="E835" s="3">
        <f t="shared" si="302"/>
        <v>8.7600000000000004E-4</v>
      </c>
      <c r="F835" s="4">
        <f t="shared" si="300"/>
        <v>3</v>
      </c>
      <c r="G835" s="4">
        <f t="shared" si="299"/>
        <v>30</v>
      </c>
      <c r="H835" s="2">
        <f t="shared" si="295"/>
        <v>1.0000875600000001</v>
      </c>
      <c r="I835" s="2">
        <f t="shared" si="296"/>
        <v>1.0196935300000001</v>
      </c>
      <c r="J835" s="2">
        <f t="shared" si="288"/>
        <v>1.0197828099999999</v>
      </c>
      <c r="K835" s="2">
        <f t="shared" si="289"/>
        <v>210849.87776931</v>
      </c>
      <c r="L835" s="1">
        <f t="shared" si="297"/>
        <v>0</v>
      </c>
      <c r="M835" s="3">
        <f t="shared" si="303"/>
        <v>0</v>
      </c>
      <c r="N835" s="2">
        <f t="shared" si="290"/>
        <v>0</v>
      </c>
      <c r="O835" s="18">
        <f t="shared" si="298"/>
        <v>0.14499999999999999</v>
      </c>
      <c r="P835" s="8">
        <f t="shared" si="301"/>
        <v>1.001129009</v>
      </c>
      <c r="Q835" s="2">
        <f t="shared" si="291"/>
        <v>238.05140965000001</v>
      </c>
      <c r="R835" s="2">
        <f t="shared" si="292"/>
        <v>238.05140965000001</v>
      </c>
      <c r="S835" s="9" t="s">
        <v>56</v>
      </c>
      <c r="T835" s="47">
        <f t="shared" si="305"/>
        <v>40887</v>
      </c>
      <c r="U835" s="4"/>
      <c r="V835" s="4"/>
      <c r="W835" s="5"/>
      <c r="X835" s="4"/>
      <c r="Y835" s="4"/>
      <c r="Z835" s="4"/>
      <c r="AA835" s="3"/>
      <c r="AB835" s="4"/>
      <c r="AC835" s="4"/>
      <c r="AD835" s="4"/>
      <c r="AE835" s="3"/>
      <c r="AF835" s="5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</row>
    <row r="836" spans="1:123" x14ac:dyDescent="0.2">
      <c r="A836" s="90">
        <f t="shared" si="293"/>
        <v>40861</v>
      </c>
      <c r="B836" s="2">
        <f t="shared" si="287"/>
        <v>211173.50167891002</v>
      </c>
      <c r="C836" s="2">
        <f t="shared" si="304"/>
        <v>206759.59204423003</v>
      </c>
      <c r="D836" s="47">
        <f t="shared" si="294"/>
        <v>40858</v>
      </c>
      <c r="E836" s="3">
        <f t="shared" si="302"/>
        <v>8.7600000000000004E-4</v>
      </c>
      <c r="F836" s="4">
        <f t="shared" si="300"/>
        <v>4</v>
      </c>
      <c r="G836" s="4">
        <f t="shared" si="299"/>
        <v>30</v>
      </c>
      <c r="H836" s="2">
        <f t="shared" si="295"/>
        <v>1.0001167500000001</v>
      </c>
      <c r="I836" s="2">
        <f t="shared" si="296"/>
        <v>1.0196935300000001</v>
      </c>
      <c r="J836" s="2">
        <f t="shared" si="288"/>
        <v>1.01981257</v>
      </c>
      <c r="K836" s="2">
        <f t="shared" si="289"/>
        <v>210856.03093477001</v>
      </c>
      <c r="L836" s="1">
        <f t="shared" si="297"/>
        <v>0</v>
      </c>
      <c r="M836" s="3">
        <f t="shared" si="303"/>
        <v>0</v>
      </c>
      <c r="N836" s="2">
        <f t="shared" si="290"/>
        <v>0</v>
      </c>
      <c r="O836" s="18">
        <f t="shared" si="298"/>
        <v>0.14499999999999999</v>
      </c>
      <c r="P836" s="8">
        <f t="shared" si="301"/>
        <v>1.0015056280000001</v>
      </c>
      <c r="Q836" s="2">
        <f t="shared" si="291"/>
        <v>317.47074414000002</v>
      </c>
      <c r="R836" s="2">
        <f t="shared" si="292"/>
        <v>317.47074414000002</v>
      </c>
      <c r="S836" s="9" t="s">
        <v>56</v>
      </c>
      <c r="T836" s="47">
        <f t="shared" si="305"/>
        <v>40887</v>
      </c>
      <c r="U836" s="4"/>
      <c r="V836" s="4"/>
      <c r="W836" s="5"/>
      <c r="X836" s="4"/>
      <c r="Y836" s="4"/>
      <c r="Z836" s="4"/>
      <c r="AA836" s="3"/>
      <c r="AB836" s="4"/>
      <c r="AC836" s="4"/>
      <c r="AD836" s="4"/>
      <c r="AE836" s="3"/>
      <c r="AF836" s="5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</row>
    <row r="837" spans="1:123" x14ac:dyDescent="0.2">
      <c r="A837" s="90">
        <f t="shared" si="293"/>
        <v>40862</v>
      </c>
      <c r="B837" s="2">
        <f t="shared" si="287"/>
        <v>211259.11082757998</v>
      </c>
      <c r="C837" s="2">
        <f t="shared" si="304"/>
        <v>206759.59204423003</v>
      </c>
      <c r="D837" s="47">
        <f t="shared" si="294"/>
        <v>40858</v>
      </c>
      <c r="E837" s="3">
        <f t="shared" si="302"/>
        <v>8.7600000000000004E-4</v>
      </c>
      <c r="F837" s="4">
        <f t="shared" si="300"/>
        <v>5</v>
      </c>
      <c r="G837" s="4">
        <f t="shared" si="299"/>
        <v>30</v>
      </c>
      <c r="H837" s="2">
        <f t="shared" si="295"/>
        <v>1.0001459399999999</v>
      </c>
      <c r="I837" s="2">
        <f t="shared" si="296"/>
        <v>1.0196935300000001</v>
      </c>
      <c r="J837" s="2">
        <f t="shared" si="288"/>
        <v>1.0198423400000001</v>
      </c>
      <c r="K837" s="2">
        <f t="shared" si="289"/>
        <v>210862.18616782999</v>
      </c>
      <c r="L837" s="1">
        <f t="shared" si="297"/>
        <v>0</v>
      </c>
      <c r="M837" s="3">
        <f t="shared" si="303"/>
        <v>0</v>
      </c>
      <c r="N837" s="2">
        <f t="shared" si="290"/>
        <v>0</v>
      </c>
      <c r="O837" s="18">
        <f t="shared" si="298"/>
        <v>0.14499999999999999</v>
      </c>
      <c r="P837" s="8">
        <f t="shared" si="301"/>
        <v>1.0018823889999999</v>
      </c>
      <c r="Q837" s="2">
        <f t="shared" si="291"/>
        <v>396.92465974999999</v>
      </c>
      <c r="R837" s="2">
        <f t="shared" si="292"/>
        <v>396.92465974999999</v>
      </c>
      <c r="S837" s="9" t="s">
        <v>56</v>
      </c>
      <c r="T837" s="47">
        <f t="shared" si="305"/>
        <v>40887</v>
      </c>
      <c r="U837" s="4"/>
      <c r="V837" s="4"/>
      <c r="W837" s="5"/>
      <c r="X837" s="4"/>
      <c r="Y837" s="4"/>
      <c r="Z837" s="4"/>
      <c r="AA837" s="3"/>
      <c r="AB837" s="4"/>
      <c r="AC837" s="4"/>
      <c r="AD837" s="4"/>
      <c r="AE837" s="3"/>
      <c r="AF837" s="5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</row>
    <row r="838" spans="1:123" x14ac:dyDescent="0.2">
      <c r="A838" s="90">
        <f t="shared" si="293"/>
        <v>40863</v>
      </c>
      <c r="B838" s="2">
        <f t="shared" si="287"/>
        <v>211344.75248539</v>
      </c>
      <c r="C838" s="2">
        <f t="shared" si="304"/>
        <v>206759.59204423003</v>
      </c>
      <c r="D838" s="47">
        <f t="shared" si="294"/>
        <v>40858</v>
      </c>
      <c r="E838" s="3">
        <f t="shared" si="302"/>
        <v>8.7600000000000004E-4</v>
      </c>
      <c r="F838" s="4">
        <f t="shared" si="300"/>
        <v>6</v>
      </c>
      <c r="G838" s="4">
        <f t="shared" si="299"/>
        <v>30</v>
      </c>
      <c r="H838" s="2">
        <f t="shared" si="295"/>
        <v>1.0001751299999999</v>
      </c>
      <c r="I838" s="2">
        <f t="shared" si="296"/>
        <v>1.0196935300000001</v>
      </c>
      <c r="J838" s="2">
        <f t="shared" si="288"/>
        <v>1.0198720999999999</v>
      </c>
      <c r="K838" s="2">
        <f t="shared" si="289"/>
        <v>210868.33933329</v>
      </c>
      <c r="L838" s="1">
        <f t="shared" si="297"/>
        <v>0</v>
      </c>
      <c r="M838" s="3">
        <f t="shared" si="303"/>
        <v>0</v>
      </c>
      <c r="N838" s="2">
        <f t="shared" si="290"/>
        <v>0</v>
      </c>
      <c r="O838" s="18">
        <f t="shared" si="298"/>
        <v>0.14499999999999999</v>
      </c>
      <c r="P838" s="8">
        <f t="shared" si="301"/>
        <v>1.002259292</v>
      </c>
      <c r="Q838" s="2">
        <f t="shared" si="291"/>
        <v>476.41315209999999</v>
      </c>
      <c r="R838" s="2">
        <f t="shared" si="292"/>
        <v>476.41315209999999</v>
      </c>
      <c r="S838" s="9" t="s">
        <v>56</v>
      </c>
      <c r="T838" s="47">
        <f t="shared" si="305"/>
        <v>40887</v>
      </c>
      <c r="U838" s="4"/>
      <c r="V838" s="4"/>
      <c r="W838" s="5"/>
      <c r="X838" s="4"/>
      <c r="Y838" s="4"/>
      <c r="Z838" s="4"/>
      <c r="AA838" s="3"/>
      <c r="AB838" s="4"/>
      <c r="AC838" s="4"/>
      <c r="AD838" s="4"/>
      <c r="AE838" s="3"/>
      <c r="AF838" s="5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</row>
    <row r="839" spans="1:123" x14ac:dyDescent="0.2">
      <c r="A839" s="90">
        <f t="shared" si="293"/>
        <v>40864</v>
      </c>
      <c r="B839" s="2">
        <f t="shared" si="287"/>
        <v>211430.43287177</v>
      </c>
      <c r="C839" s="2">
        <f t="shared" si="304"/>
        <v>206759.59204423003</v>
      </c>
      <c r="D839" s="47">
        <f t="shared" si="294"/>
        <v>40858</v>
      </c>
      <c r="E839" s="3">
        <f t="shared" si="302"/>
        <v>8.7600000000000004E-4</v>
      </c>
      <c r="F839" s="4">
        <f t="shared" si="300"/>
        <v>7</v>
      </c>
      <c r="G839" s="4">
        <f t="shared" si="299"/>
        <v>30</v>
      </c>
      <c r="H839" s="2">
        <f t="shared" si="295"/>
        <v>1.0002043300000001</v>
      </c>
      <c r="I839" s="2">
        <f t="shared" si="296"/>
        <v>1.0196935300000001</v>
      </c>
      <c r="J839" s="2">
        <f t="shared" si="288"/>
        <v>1.0199018799999999</v>
      </c>
      <c r="K839" s="2">
        <f t="shared" si="289"/>
        <v>210874.49663394</v>
      </c>
      <c r="L839" s="1">
        <f t="shared" si="297"/>
        <v>0</v>
      </c>
      <c r="M839" s="3">
        <f t="shared" si="303"/>
        <v>0</v>
      </c>
      <c r="N839" s="2">
        <f t="shared" si="290"/>
        <v>0</v>
      </c>
      <c r="O839" s="18">
        <f t="shared" si="298"/>
        <v>0.14499999999999999</v>
      </c>
      <c r="P839" s="8">
        <f t="shared" si="301"/>
        <v>1.002636337</v>
      </c>
      <c r="Q839" s="2">
        <f t="shared" si="291"/>
        <v>555.93623782999998</v>
      </c>
      <c r="R839" s="2">
        <f t="shared" si="292"/>
        <v>555.93623782999998</v>
      </c>
      <c r="S839" s="9" t="s">
        <v>56</v>
      </c>
      <c r="T839" s="47">
        <f t="shared" si="305"/>
        <v>40887</v>
      </c>
      <c r="U839" s="4"/>
      <c r="V839" s="4"/>
      <c r="W839" s="5"/>
      <c r="X839" s="4"/>
      <c r="Y839" s="4"/>
      <c r="Z839" s="4"/>
      <c r="AA839" s="3"/>
      <c r="AB839" s="4"/>
      <c r="AC839" s="4"/>
      <c r="AD839" s="4"/>
      <c r="AE839" s="3"/>
      <c r="AF839" s="5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</row>
    <row r="840" spans="1:123" x14ac:dyDescent="0.2">
      <c r="A840" s="90">
        <f t="shared" si="293"/>
        <v>40865</v>
      </c>
      <c r="B840" s="2">
        <f t="shared" si="287"/>
        <v>211516.14348782002</v>
      </c>
      <c r="C840" s="2">
        <f t="shared" si="304"/>
        <v>206759.59204423003</v>
      </c>
      <c r="D840" s="47">
        <f t="shared" si="294"/>
        <v>40858</v>
      </c>
      <c r="E840" s="3">
        <f t="shared" si="302"/>
        <v>8.7600000000000004E-4</v>
      </c>
      <c r="F840" s="4">
        <f t="shared" si="300"/>
        <v>8</v>
      </c>
      <c r="G840" s="4">
        <f t="shared" si="299"/>
        <v>30</v>
      </c>
      <c r="H840" s="2">
        <f t="shared" si="295"/>
        <v>1.0002335200000001</v>
      </c>
      <c r="I840" s="2">
        <f t="shared" si="296"/>
        <v>1.0196935300000001</v>
      </c>
      <c r="J840" s="2">
        <f t="shared" si="288"/>
        <v>1.01993164</v>
      </c>
      <c r="K840" s="2">
        <f t="shared" si="289"/>
        <v>210880.64979940001</v>
      </c>
      <c r="L840" s="1">
        <f t="shared" si="297"/>
        <v>0</v>
      </c>
      <c r="M840" s="3">
        <f t="shared" si="303"/>
        <v>0</v>
      </c>
      <c r="N840" s="2">
        <f t="shared" si="290"/>
        <v>0</v>
      </c>
      <c r="O840" s="18">
        <f t="shared" si="298"/>
        <v>0.14499999999999999</v>
      </c>
      <c r="P840" s="8">
        <f t="shared" si="301"/>
        <v>1.0030135229999999</v>
      </c>
      <c r="Q840" s="2">
        <f t="shared" si="291"/>
        <v>635.49368842000001</v>
      </c>
      <c r="R840" s="2">
        <f t="shared" si="292"/>
        <v>635.49368842000001</v>
      </c>
      <c r="S840" s="9" t="s">
        <v>56</v>
      </c>
      <c r="T840" s="47">
        <f t="shared" si="305"/>
        <v>40887</v>
      </c>
      <c r="U840" s="4"/>
      <c r="V840" s="4"/>
      <c r="W840" s="5"/>
      <c r="X840" s="4"/>
      <c r="Y840" s="4"/>
      <c r="Z840" s="4"/>
      <c r="AA840" s="3"/>
      <c r="AB840" s="4"/>
      <c r="AC840" s="4"/>
      <c r="AD840" s="4"/>
      <c r="AE840" s="3"/>
      <c r="AF840" s="5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</row>
    <row r="841" spans="1:123" x14ac:dyDescent="0.2">
      <c r="A841" s="90">
        <f t="shared" si="293"/>
        <v>40866</v>
      </c>
      <c r="B841" s="2">
        <f t="shared" si="287"/>
        <v>211601.89097706001</v>
      </c>
      <c r="C841" s="2">
        <f t="shared" si="304"/>
        <v>206759.59204423003</v>
      </c>
      <c r="D841" s="47">
        <f t="shared" si="294"/>
        <v>40858</v>
      </c>
      <c r="E841" s="3">
        <f t="shared" si="302"/>
        <v>8.7600000000000004E-4</v>
      </c>
      <c r="F841" s="4">
        <f t="shared" si="300"/>
        <v>9</v>
      </c>
      <c r="G841" s="4">
        <f t="shared" si="299"/>
        <v>30</v>
      </c>
      <c r="H841" s="2">
        <f t="shared" si="295"/>
        <v>1.0002627100000001</v>
      </c>
      <c r="I841" s="2">
        <f t="shared" si="296"/>
        <v>1.0196935300000001</v>
      </c>
      <c r="J841" s="2">
        <f t="shared" si="288"/>
        <v>1.0199614100000001</v>
      </c>
      <c r="K841" s="2">
        <f t="shared" si="289"/>
        <v>210886.80503245001</v>
      </c>
      <c r="L841" s="1">
        <f t="shared" si="297"/>
        <v>0</v>
      </c>
      <c r="M841" s="3">
        <f t="shared" si="303"/>
        <v>0</v>
      </c>
      <c r="N841" s="2">
        <f t="shared" si="290"/>
        <v>0</v>
      </c>
      <c r="O841" s="18">
        <f t="shared" si="298"/>
        <v>0.14499999999999999</v>
      </c>
      <c r="P841" s="8">
        <f t="shared" si="301"/>
        <v>1.0033908520000001</v>
      </c>
      <c r="Q841" s="2">
        <f t="shared" si="291"/>
        <v>715.08594460999996</v>
      </c>
      <c r="R841" s="2">
        <f t="shared" si="292"/>
        <v>715.08594460999996</v>
      </c>
      <c r="S841" s="9" t="s">
        <v>56</v>
      </c>
      <c r="T841" s="47">
        <f t="shared" si="305"/>
        <v>40887</v>
      </c>
      <c r="U841" s="4"/>
      <c r="V841" s="4"/>
      <c r="W841" s="5"/>
      <c r="X841" s="4"/>
      <c r="Y841" s="4"/>
      <c r="Z841" s="4"/>
      <c r="AA841" s="3"/>
      <c r="AB841" s="4"/>
      <c r="AC841" s="4"/>
      <c r="AD841" s="4"/>
      <c r="AE841" s="3"/>
      <c r="AF841" s="5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</row>
    <row r="842" spans="1:123" x14ac:dyDescent="0.2">
      <c r="A842" s="90">
        <f t="shared" si="293"/>
        <v>40867</v>
      </c>
      <c r="B842" s="2">
        <f t="shared" ref="B842:B905" si="306">(K842+Q842)</f>
        <v>211687.67284731998</v>
      </c>
      <c r="C842" s="2">
        <f t="shared" si="304"/>
        <v>206759.59204423003</v>
      </c>
      <c r="D842" s="47">
        <f t="shared" si="294"/>
        <v>40858</v>
      </c>
      <c r="E842" s="3">
        <f t="shared" si="302"/>
        <v>8.7600000000000004E-4</v>
      </c>
      <c r="F842" s="4">
        <f t="shared" si="300"/>
        <v>10</v>
      </c>
      <c r="G842" s="4">
        <f t="shared" si="299"/>
        <v>30</v>
      </c>
      <c r="H842" s="2">
        <f t="shared" si="295"/>
        <v>1.0002919100000001</v>
      </c>
      <c r="I842" s="2">
        <f t="shared" si="296"/>
        <v>1.0196935300000001</v>
      </c>
      <c r="J842" s="2">
        <f t="shared" ref="J842:J905" si="307">TRUNC(H842*I842,8)</f>
        <v>1.0199911800000001</v>
      </c>
      <c r="K842" s="2">
        <f t="shared" ref="K842:K905" si="308">TRUNC(C842*J842,8)</f>
        <v>210892.96026550999</v>
      </c>
      <c r="L842" s="1">
        <f t="shared" si="297"/>
        <v>0</v>
      </c>
      <c r="M842" s="3">
        <f t="shared" si="303"/>
        <v>0</v>
      </c>
      <c r="N842" s="2">
        <f t="shared" ref="N842:N905" si="309">IF(M842&gt;0,TRUNC((M842*K842),8),0)</f>
        <v>0</v>
      </c>
      <c r="O842" s="18">
        <f t="shared" si="298"/>
        <v>0.14499999999999999</v>
      </c>
      <c r="P842" s="8">
        <f t="shared" si="301"/>
        <v>1.003768322</v>
      </c>
      <c r="Q842" s="2">
        <f t="shared" ref="Q842:Q905" si="310">TRUNC((P842-1)*K842,8)</f>
        <v>794.71258180999996</v>
      </c>
      <c r="R842" s="2">
        <f t="shared" ref="R842:R905" si="311">(N842+Q842)</f>
        <v>794.71258180999996</v>
      </c>
      <c r="S842" s="9" t="s">
        <v>56</v>
      </c>
      <c r="T842" s="47">
        <f t="shared" si="305"/>
        <v>40887</v>
      </c>
      <c r="U842" s="4"/>
      <c r="V842" s="4"/>
      <c r="W842" s="5"/>
      <c r="X842" s="4"/>
      <c r="Y842" s="4"/>
      <c r="Z842" s="4"/>
      <c r="AA842" s="3"/>
      <c r="AB842" s="4"/>
      <c r="AC842" s="4"/>
      <c r="AD842" s="4"/>
      <c r="AE842" s="3"/>
      <c r="AF842" s="5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</row>
    <row r="843" spans="1:123" x14ac:dyDescent="0.2">
      <c r="A843" s="90">
        <f t="shared" ref="A843:A906" si="312">(A842+1)</f>
        <v>40868</v>
      </c>
      <c r="B843" s="2">
        <f t="shared" si="306"/>
        <v>211773.49159914002</v>
      </c>
      <c r="C843" s="2">
        <f t="shared" si="304"/>
        <v>206759.59204423003</v>
      </c>
      <c r="D843" s="47">
        <f t="shared" ref="D843:D906" si="313">IF(DAY(A842)=$E$2,A843,D842)</f>
        <v>40858</v>
      </c>
      <c r="E843" s="3">
        <f t="shared" si="302"/>
        <v>8.7600000000000004E-4</v>
      </c>
      <c r="F843" s="4">
        <f t="shared" si="300"/>
        <v>11</v>
      </c>
      <c r="G843" s="4">
        <f t="shared" si="299"/>
        <v>30</v>
      </c>
      <c r="H843" s="2">
        <f t="shared" ref="H843:H906" si="314">TRUNC(((1+$E843)^($F843/$G843)),8)</f>
        <v>1.00032111</v>
      </c>
      <c r="I843" s="2">
        <f t="shared" ref="I843:I906" si="315">IF(DAY(A842)=E$2,J842,I842)</f>
        <v>1.0196935300000001</v>
      </c>
      <c r="J843" s="2">
        <f t="shared" si="307"/>
        <v>1.0200209600000001</v>
      </c>
      <c r="K843" s="2">
        <f t="shared" si="308"/>
        <v>210899.11756616001</v>
      </c>
      <c r="L843" s="1">
        <f t="shared" ref="L843:L906" si="316">IF(DAY(A843)=E$2,VLOOKUP(A843,$W$10:$AD$316,7),0)</f>
        <v>0</v>
      </c>
      <c r="M843" s="3">
        <f t="shared" si="303"/>
        <v>0</v>
      </c>
      <c r="N843" s="2">
        <f t="shared" si="309"/>
        <v>0</v>
      </c>
      <c r="O843" s="18">
        <f t="shared" ref="O843:O906" si="317">(O842)</f>
        <v>0.14499999999999999</v>
      </c>
      <c r="P843" s="8">
        <f t="shared" si="301"/>
        <v>1.0041459349999999</v>
      </c>
      <c r="Q843" s="2">
        <f t="shared" si="310"/>
        <v>874.37403298000004</v>
      </c>
      <c r="R843" s="2">
        <f t="shared" si="311"/>
        <v>874.37403298000004</v>
      </c>
      <c r="S843" s="9" t="s">
        <v>56</v>
      </c>
      <c r="T843" s="47">
        <f t="shared" si="305"/>
        <v>40887</v>
      </c>
      <c r="U843" s="4"/>
      <c r="V843" s="4"/>
      <c r="W843" s="5"/>
      <c r="X843" s="4"/>
      <c r="Y843" s="4"/>
      <c r="Z843" s="4"/>
      <c r="AA843" s="3"/>
      <c r="AB843" s="4"/>
      <c r="AC843" s="4"/>
      <c r="AD843" s="4"/>
      <c r="AE843" s="3"/>
      <c r="AF843" s="5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</row>
    <row r="844" spans="1:123" x14ac:dyDescent="0.2">
      <c r="A844" s="90">
        <f t="shared" si="312"/>
        <v>40869</v>
      </c>
      <c r="B844" s="2">
        <f t="shared" si="306"/>
        <v>211859.34058486999</v>
      </c>
      <c r="C844" s="2">
        <f t="shared" si="304"/>
        <v>206759.59204423003</v>
      </c>
      <c r="D844" s="47">
        <f t="shared" si="313"/>
        <v>40858</v>
      </c>
      <c r="E844" s="3">
        <f t="shared" si="302"/>
        <v>8.7600000000000004E-4</v>
      </c>
      <c r="F844" s="4">
        <f t="shared" si="300"/>
        <v>12</v>
      </c>
      <c r="G844" s="4">
        <f t="shared" ref="G844:G907" si="318">IF(DAY(A844)=E$2+1,DAY(EOMONTH(A844,0)), IF(DAY(A844)&lt;&gt;$E$2+1,G843))</f>
        <v>30</v>
      </c>
      <c r="H844" s="2">
        <f t="shared" si="314"/>
        <v>1.0003503</v>
      </c>
      <c r="I844" s="2">
        <f t="shared" si="315"/>
        <v>1.0196935300000001</v>
      </c>
      <c r="J844" s="2">
        <f t="shared" si="307"/>
        <v>1.02005072</v>
      </c>
      <c r="K844" s="2">
        <f t="shared" si="308"/>
        <v>210905.27073162</v>
      </c>
      <c r="L844" s="1">
        <f t="shared" si="316"/>
        <v>0</v>
      </c>
      <c r="M844" s="3">
        <f t="shared" si="303"/>
        <v>0</v>
      </c>
      <c r="N844" s="2">
        <f t="shared" si="309"/>
        <v>0</v>
      </c>
      <c r="O844" s="18">
        <f t="shared" si="317"/>
        <v>0.14499999999999999</v>
      </c>
      <c r="P844" s="8">
        <f t="shared" si="301"/>
        <v>1.004523689</v>
      </c>
      <c r="Q844" s="2">
        <f t="shared" si="310"/>
        <v>954.06985325000005</v>
      </c>
      <c r="R844" s="2">
        <f t="shared" si="311"/>
        <v>954.06985325000005</v>
      </c>
      <c r="S844" s="9" t="s">
        <v>56</v>
      </c>
      <c r="T844" s="47">
        <f t="shared" si="305"/>
        <v>40887</v>
      </c>
      <c r="U844" s="4"/>
      <c r="V844" s="4"/>
      <c r="W844" s="5"/>
      <c r="X844" s="4"/>
      <c r="Y844" s="4"/>
      <c r="Z844" s="4"/>
      <c r="AA844" s="3"/>
      <c r="AB844" s="4"/>
      <c r="AC844" s="4"/>
      <c r="AD844" s="4"/>
      <c r="AE844" s="3"/>
      <c r="AF844" s="5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</row>
    <row r="845" spans="1:123" x14ac:dyDescent="0.2">
      <c r="A845" s="90">
        <f t="shared" si="312"/>
        <v>40870</v>
      </c>
      <c r="B845" s="2">
        <f t="shared" si="306"/>
        <v>211945.22853515</v>
      </c>
      <c r="C845" s="2">
        <f t="shared" si="304"/>
        <v>206759.59204423003</v>
      </c>
      <c r="D845" s="47">
        <f t="shared" si="313"/>
        <v>40858</v>
      </c>
      <c r="E845" s="3">
        <f t="shared" si="302"/>
        <v>8.7600000000000004E-4</v>
      </c>
      <c r="F845" s="4">
        <f t="shared" si="300"/>
        <v>13</v>
      </c>
      <c r="G845" s="4">
        <f t="shared" si="318"/>
        <v>30</v>
      </c>
      <c r="H845" s="2">
        <f t="shared" si="314"/>
        <v>1.0003795</v>
      </c>
      <c r="I845" s="2">
        <f t="shared" si="315"/>
        <v>1.0196935300000001</v>
      </c>
      <c r="J845" s="2">
        <f t="shared" si="307"/>
        <v>1.0200804999999999</v>
      </c>
      <c r="K845" s="2">
        <f t="shared" si="308"/>
        <v>210911.42803226999</v>
      </c>
      <c r="L845" s="1">
        <f t="shared" si="316"/>
        <v>0</v>
      </c>
      <c r="M845" s="3">
        <f t="shared" si="303"/>
        <v>0</v>
      </c>
      <c r="N845" s="2">
        <f t="shared" si="309"/>
        <v>0</v>
      </c>
      <c r="O845" s="18">
        <f t="shared" si="317"/>
        <v>0.14499999999999999</v>
      </c>
      <c r="P845" s="8">
        <f t="shared" si="301"/>
        <v>1.0049015859999999</v>
      </c>
      <c r="Q845" s="2">
        <f t="shared" si="310"/>
        <v>1033.8005028800001</v>
      </c>
      <c r="R845" s="2">
        <f t="shared" si="311"/>
        <v>1033.8005028800001</v>
      </c>
      <c r="S845" s="9" t="s">
        <v>56</v>
      </c>
      <c r="T845" s="47">
        <f t="shared" si="305"/>
        <v>40887</v>
      </c>
      <c r="U845" s="4"/>
      <c r="V845" s="4"/>
      <c r="W845" s="5"/>
      <c r="X845" s="4"/>
      <c r="Y845" s="4"/>
      <c r="Z845" s="4"/>
      <c r="AA845" s="3"/>
      <c r="AB845" s="4"/>
      <c r="AC845" s="4"/>
      <c r="AD845" s="4"/>
      <c r="AE845" s="3"/>
      <c r="AF845" s="5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</row>
    <row r="846" spans="1:123" x14ac:dyDescent="0.2">
      <c r="A846" s="90">
        <f t="shared" si="312"/>
        <v>40871</v>
      </c>
      <c r="B846" s="2">
        <f t="shared" si="306"/>
        <v>212031.14879993998</v>
      </c>
      <c r="C846" s="2">
        <f t="shared" si="304"/>
        <v>206759.59204423003</v>
      </c>
      <c r="D846" s="47">
        <f t="shared" si="313"/>
        <v>40858</v>
      </c>
      <c r="E846" s="3">
        <f t="shared" si="302"/>
        <v>8.7600000000000004E-4</v>
      </c>
      <c r="F846" s="4">
        <f t="shared" si="300"/>
        <v>14</v>
      </c>
      <c r="G846" s="4">
        <f t="shared" si="318"/>
        <v>30</v>
      </c>
      <c r="H846" s="2">
        <f t="shared" si="314"/>
        <v>1.0004086999999999</v>
      </c>
      <c r="I846" s="2">
        <f t="shared" si="315"/>
        <v>1.0196935300000001</v>
      </c>
      <c r="J846" s="2">
        <f t="shared" si="307"/>
        <v>1.02011027</v>
      </c>
      <c r="K846" s="2">
        <f t="shared" si="308"/>
        <v>210917.58326531999</v>
      </c>
      <c r="L846" s="1">
        <f t="shared" si="316"/>
        <v>0</v>
      </c>
      <c r="M846" s="3">
        <f t="shared" si="303"/>
        <v>0</v>
      </c>
      <c r="N846" s="2">
        <f t="shared" si="309"/>
        <v>0</v>
      </c>
      <c r="O846" s="18">
        <f t="shared" si="317"/>
        <v>0.14499999999999999</v>
      </c>
      <c r="P846" s="8">
        <f t="shared" si="301"/>
        <v>1.0052796239999999</v>
      </c>
      <c r="Q846" s="2">
        <f t="shared" si="310"/>
        <v>1113.5655346200001</v>
      </c>
      <c r="R846" s="2">
        <f t="shared" si="311"/>
        <v>1113.5655346200001</v>
      </c>
      <c r="S846" s="9" t="s">
        <v>56</v>
      </c>
      <c r="T846" s="47">
        <f t="shared" si="305"/>
        <v>40887</v>
      </c>
      <c r="U846" s="4"/>
      <c r="V846" s="4"/>
      <c r="W846" s="5"/>
      <c r="X846" s="4"/>
      <c r="Y846" s="4"/>
      <c r="Z846" s="4"/>
      <c r="AA846" s="3"/>
      <c r="AB846" s="4"/>
      <c r="AC846" s="4"/>
      <c r="AD846" s="4"/>
      <c r="AE846" s="3"/>
      <c r="AF846" s="5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</row>
    <row r="847" spans="1:123" x14ac:dyDescent="0.2">
      <c r="A847" s="90">
        <f t="shared" si="312"/>
        <v>40872</v>
      </c>
      <c r="B847" s="2">
        <f t="shared" si="306"/>
        <v>212117.10595997001</v>
      </c>
      <c r="C847" s="2">
        <f t="shared" si="304"/>
        <v>206759.59204423003</v>
      </c>
      <c r="D847" s="47">
        <f t="shared" si="313"/>
        <v>40858</v>
      </c>
      <c r="E847" s="3">
        <f t="shared" si="302"/>
        <v>8.7600000000000004E-4</v>
      </c>
      <c r="F847" s="4">
        <f t="shared" si="300"/>
        <v>15</v>
      </c>
      <c r="G847" s="4">
        <f t="shared" si="318"/>
        <v>30</v>
      </c>
      <c r="H847" s="2">
        <f t="shared" si="314"/>
        <v>1.0004379000000001</v>
      </c>
      <c r="I847" s="2">
        <f t="shared" si="315"/>
        <v>1.0196935300000001</v>
      </c>
      <c r="J847" s="2">
        <f t="shared" si="307"/>
        <v>1.02014005</v>
      </c>
      <c r="K847" s="2">
        <f t="shared" si="308"/>
        <v>210923.74056598</v>
      </c>
      <c r="L847" s="1">
        <f t="shared" si="316"/>
        <v>0</v>
      </c>
      <c r="M847" s="3">
        <f t="shared" si="303"/>
        <v>0</v>
      </c>
      <c r="N847" s="2">
        <f t="shared" si="309"/>
        <v>0</v>
      </c>
      <c r="O847" s="18">
        <f t="shared" si="317"/>
        <v>0.14499999999999999</v>
      </c>
      <c r="P847" s="8">
        <f t="shared" si="301"/>
        <v>1.005657805</v>
      </c>
      <c r="Q847" s="2">
        <f t="shared" si="310"/>
        <v>1193.36539399</v>
      </c>
      <c r="R847" s="2">
        <f t="shared" si="311"/>
        <v>1193.36539399</v>
      </c>
      <c r="S847" s="9" t="s">
        <v>56</v>
      </c>
      <c r="T847" s="47">
        <f t="shared" si="305"/>
        <v>40887</v>
      </c>
      <c r="U847" s="4"/>
      <c r="V847" s="4"/>
      <c r="W847" s="5"/>
      <c r="X847" s="4"/>
      <c r="Y847" s="4"/>
      <c r="Z847" s="4"/>
      <c r="AA847" s="3"/>
      <c r="AB847" s="4"/>
      <c r="AC847" s="4"/>
      <c r="AD847" s="4"/>
      <c r="AE847" s="3"/>
      <c r="AF847" s="5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</row>
    <row r="848" spans="1:123" x14ac:dyDescent="0.2">
      <c r="A848" s="90">
        <f t="shared" si="312"/>
        <v>40873</v>
      </c>
      <c r="B848" s="2">
        <f t="shared" si="306"/>
        <v>212203.09564908998</v>
      </c>
      <c r="C848" s="2">
        <f t="shared" si="304"/>
        <v>206759.59204423003</v>
      </c>
      <c r="D848" s="47">
        <f t="shared" si="313"/>
        <v>40858</v>
      </c>
      <c r="E848" s="3">
        <f t="shared" si="302"/>
        <v>8.7600000000000004E-4</v>
      </c>
      <c r="F848" s="4">
        <f t="shared" ref="F848:F911" si="319">IF(DAY(A848)=E$2+1,1,F847+1)</f>
        <v>16</v>
      </c>
      <c r="G848" s="4">
        <f t="shared" si="318"/>
        <v>30</v>
      </c>
      <c r="H848" s="2">
        <f t="shared" si="314"/>
        <v>1.0004671000000001</v>
      </c>
      <c r="I848" s="2">
        <f t="shared" si="315"/>
        <v>1.0196935300000001</v>
      </c>
      <c r="J848" s="2">
        <f t="shared" si="307"/>
        <v>1.02016982</v>
      </c>
      <c r="K848" s="2">
        <f t="shared" si="308"/>
        <v>210929.89579903</v>
      </c>
      <c r="L848" s="1">
        <f t="shared" si="316"/>
        <v>0</v>
      </c>
      <c r="M848" s="3">
        <f t="shared" si="303"/>
        <v>0</v>
      </c>
      <c r="N848" s="2">
        <f t="shared" si="309"/>
        <v>0</v>
      </c>
      <c r="O848" s="18">
        <f t="shared" si="317"/>
        <v>0.14499999999999999</v>
      </c>
      <c r="P848" s="8">
        <f t="shared" si="301"/>
        <v>1.0060361280000001</v>
      </c>
      <c r="Q848" s="2">
        <f t="shared" si="310"/>
        <v>1273.19985006</v>
      </c>
      <c r="R848" s="2">
        <f t="shared" si="311"/>
        <v>1273.19985006</v>
      </c>
      <c r="S848" s="9" t="s">
        <v>56</v>
      </c>
      <c r="T848" s="47">
        <f t="shared" si="305"/>
        <v>40887</v>
      </c>
      <c r="U848" s="4"/>
      <c r="V848" s="4"/>
      <c r="W848" s="5"/>
      <c r="X848" s="4"/>
      <c r="Y848" s="4"/>
      <c r="Z848" s="4"/>
      <c r="AA848" s="3"/>
      <c r="AB848" s="4"/>
      <c r="AC848" s="4"/>
      <c r="AD848" s="4"/>
      <c r="AE848" s="3"/>
      <c r="AF848" s="5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</row>
    <row r="849" spans="1:126" x14ac:dyDescent="0.2">
      <c r="A849" s="90">
        <f t="shared" si="312"/>
        <v>40874</v>
      </c>
      <c r="B849" s="2">
        <f t="shared" si="306"/>
        <v>212289.12224026999</v>
      </c>
      <c r="C849" s="2">
        <f t="shared" si="304"/>
        <v>206759.59204423003</v>
      </c>
      <c r="D849" s="47">
        <f t="shared" si="313"/>
        <v>40858</v>
      </c>
      <c r="E849" s="3">
        <f t="shared" si="302"/>
        <v>8.7600000000000004E-4</v>
      </c>
      <c r="F849" s="4">
        <f t="shared" si="319"/>
        <v>17</v>
      </c>
      <c r="G849" s="4">
        <f t="shared" si="318"/>
        <v>30</v>
      </c>
      <c r="H849" s="2">
        <f t="shared" si="314"/>
        <v>1.0004963</v>
      </c>
      <c r="I849" s="2">
        <f t="shared" si="315"/>
        <v>1.0196935300000001</v>
      </c>
      <c r="J849" s="2">
        <f t="shared" si="307"/>
        <v>1.0201996</v>
      </c>
      <c r="K849" s="2">
        <f t="shared" si="308"/>
        <v>210936.05309967999</v>
      </c>
      <c r="L849" s="1">
        <f t="shared" si="316"/>
        <v>0</v>
      </c>
      <c r="M849" s="3">
        <f t="shared" si="303"/>
        <v>0</v>
      </c>
      <c r="N849" s="2">
        <f t="shared" si="309"/>
        <v>0</v>
      </c>
      <c r="O849" s="18">
        <f t="shared" si="317"/>
        <v>0.14499999999999999</v>
      </c>
      <c r="P849" s="8">
        <f t="shared" si="301"/>
        <v>1.006414594</v>
      </c>
      <c r="Q849" s="2">
        <f t="shared" si="310"/>
        <v>1353.06914059</v>
      </c>
      <c r="R849" s="2">
        <f t="shared" si="311"/>
        <v>1353.06914059</v>
      </c>
      <c r="S849" s="9" t="s">
        <v>56</v>
      </c>
      <c r="T849" s="47">
        <f t="shared" si="305"/>
        <v>40887</v>
      </c>
      <c r="U849" s="4"/>
      <c r="V849" s="4"/>
      <c r="W849" s="5"/>
      <c r="X849" s="4"/>
      <c r="Y849" s="4"/>
      <c r="Z849" s="4"/>
      <c r="AA849" s="3"/>
      <c r="AB849" s="4"/>
      <c r="AC849" s="4"/>
      <c r="AD849" s="4"/>
      <c r="AE849" s="3"/>
      <c r="AF849" s="5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</row>
    <row r="850" spans="1:126" x14ac:dyDescent="0.2">
      <c r="A850" s="90">
        <f t="shared" si="312"/>
        <v>40875</v>
      </c>
      <c r="B850" s="2">
        <f t="shared" si="306"/>
        <v>212375.18136427001</v>
      </c>
      <c r="C850" s="2">
        <f t="shared" si="304"/>
        <v>206759.59204423003</v>
      </c>
      <c r="D850" s="47">
        <f t="shared" si="313"/>
        <v>40858</v>
      </c>
      <c r="E850" s="3">
        <f t="shared" si="302"/>
        <v>8.7600000000000004E-4</v>
      </c>
      <c r="F850" s="4">
        <f t="shared" si="319"/>
        <v>18</v>
      </c>
      <c r="G850" s="4">
        <f t="shared" si="318"/>
        <v>30</v>
      </c>
      <c r="H850" s="2">
        <f t="shared" si="314"/>
        <v>1.0005255</v>
      </c>
      <c r="I850" s="2">
        <f t="shared" si="315"/>
        <v>1.0196935300000001</v>
      </c>
      <c r="J850" s="2">
        <f t="shared" si="307"/>
        <v>1.02022937</v>
      </c>
      <c r="K850" s="2">
        <f t="shared" si="308"/>
        <v>210942.20833274</v>
      </c>
      <c r="L850" s="1">
        <f t="shared" si="316"/>
        <v>0</v>
      </c>
      <c r="M850" s="3">
        <f t="shared" si="303"/>
        <v>0</v>
      </c>
      <c r="N850" s="2">
        <f t="shared" si="309"/>
        <v>0</v>
      </c>
      <c r="O850" s="18">
        <f t="shared" si="317"/>
        <v>0.14499999999999999</v>
      </c>
      <c r="P850" s="8">
        <f t="shared" si="301"/>
        <v>1.0067932020000001</v>
      </c>
      <c r="Q850" s="2">
        <f t="shared" si="310"/>
        <v>1432.9730315300001</v>
      </c>
      <c r="R850" s="2">
        <f t="shared" si="311"/>
        <v>1432.9730315300001</v>
      </c>
      <c r="S850" s="9" t="s">
        <v>56</v>
      </c>
      <c r="T850" s="47">
        <f t="shared" si="305"/>
        <v>40887</v>
      </c>
      <c r="U850" s="4"/>
      <c r="V850" s="4"/>
      <c r="W850" s="5"/>
      <c r="X850" s="4"/>
      <c r="Y850" s="4"/>
      <c r="Z850" s="4"/>
      <c r="AA850" s="3"/>
      <c r="AB850" s="4"/>
      <c r="AC850" s="4"/>
      <c r="AD850" s="4"/>
      <c r="AE850" s="3"/>
      <c r="AF850" s="5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</row>
    <row r="851" spans="1:126" x14ac:dyDescent="0.2">
      <c r="A851" s="90">
        <f t="shared" si="312"/>
        <v>40876</v>
      </c>
      <c r="B851" s="2">
        <f t="shared" si="306"/>
        <v>212461.27926859999</v>
      </c>
      <c r="C851" s="2">
        <f t="shared" si="304"/>
        <v>206759.59204423003</v>
      </c>
      <c r="D851" s="47">
        <f t="shared" si="313"/>
        <v>40858</v>
      </c>
      <c r="E851" s="3">
        <f t="shared" si="302"/>
        <v>8.7600000000000004E-4</v>
      </c>
      <c r="F851" s="4">
        <f t="shared" si="319"/>
        <v>19</v>
      </c>
      <c r="G851" s="4">
        <f t="shared" si="318"/>
        <v>30</v>
      </c>
      <c r="H851" s="2">
        <f t="shared" si="314"/>
        <v>1.0005547100000001</v>
      </c>
      <c r="I851" s="2">
        <f t="shared" si="315"/>
        <v>1.0196935300000001</v>
      </c>
      <c r="J851" s="2">
        <f t="shared" si="307"/>
        <v>1.0202591599999999</v>
      </c>
      <c r="K851" s="2">
        <f t="shared" si="308"/>
        <v>210948.36770097999</v>
      </c>
      <c r="L851" s="1">
        <f t="shared" si="316"/>
        <v>0</v>
      </c>
      <c r="M851" s="3">
        <f t="shared" si="303"/>
        <v>0</v>
      </c>
      <c r="N851" s="2">
        <f t="shared" si="309"/>
        <v>0</v>
      </c>
      <c r="O851" s="18">
        <f t="shared" si="317"/>
        <v>0.14499999999999999</v>
      </c>
      <c r="P851" s="8">
        <f t="shared" si="301"/>
        <v>1.007171952</v>
      </c>
      <c r="Q851" s="2">
        <f t="shared" si="310"/>
        <v>1512.9115676199999</v>
      </c>
      <c r="R851" s="2">
        <f t="shared" si="311"/>
        <v>1512.9115676199999</v>
      </c>
      <c r="S851" s="9" t="s">
        <v>56</v>
      </c>
      <c r="T851" s="47">
        <f t="shared" si="305"/>
        <v>40887</v>
      </c>
      <c r="U851" s="4"/>
      <c r="V851" s="4"/>
      <c r="W851" s="5"/>
      <c r="X851" s="4"/>
      <c r="Y851" s="4"/>
      <c r="Z851" s="4"/>
      <c r="AA851" s="3"/>
      <c r="AB851" s="4"/>
      <c r="AC851" s="4"/>
      <c r="AD851" s="4"/>
      <c r="AE851" s="3"/>
      <c r="AF851" s="5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</row>
    <row r="852" spans="1:126" x14ac:dyDescent="0.2">
      <c r="A852" s="90">
        <f t="shared" si="312"/>
        <v>40877</v>
      </c>
      <c r="B852" s="2">
        <f t="shared" si="306"/>
        <v>212547.40783876</v>
      </c>
      <c r="C852" s="2">
        <f t="shared" si="304"/>
        <v>206759.59204423003</v>
      </c>
      <c r="D852" s="47">
        <f t="shared" si="313"/>
        <v>40858</v>
      </c>
      <c r="E852" s="3">
        <f t="shared" si="302"/>
        <v>8.7600000000000004E-4</v>
      </c>
      <c r="F852" s="4">
        <f t="shared" si="319"/>
        <v>20</v>
      </c>
      <c r="G852" s="4">
        <f t="shared" si="318"/>
        <v>30</v>
      </c>
      <c r="H852" s="2">
        <f t="shared" si="314"/>
        <v>1.00058391</v>
      </c>
      <c r="I852" s="2">
        <f t="shared" si="315"/>
        <v>1.0196935300000001</v>
      </c>
      <c r="J852" s="2">
        <f t="shared" si="307"/>
        <v>1.02028893</v>
      </c>
      <c r="K852" s="2">
        <f t="shared" si="308"/>
        <v>210954.52293404</v>
      </c>
      <c r="L852" s="1">
        <f t="shared" si="316"/>
        <v>0</v>
      </c>
      <c r="M852" s="3">
        <f t="shared" si="303"/>
        <v>0</v>
      </c>
      <c r="N852" s="2">
        <f t="shared" si="309"/>
        <v>0</v>
      </c>
      <c r="O852" s="18">
        <f t="shared" si="317"/>
        <v>0.14499999999999999</v>
      </c>
      <c r="P852" s="8">
        <f t="shared" si="301"/>
        <v>1.0075508449999999</v>
      </c>
      <c r="Q852" s="2">
        <f t="shared" si="310"/>
        <v>1592.8849047199999</v>
      </c>
      <c r="R852" s="2">
        <f t="shared" si="311"/>
        <v>1592.8849047199999</v>
      </c>
      <c r="S852" s="9" t="s">
        <v>56</v>
      </c>
      <c r="T852" s="47">
        <f t="shared" si="305"/>
        <v>40887</v>
      </c>
      <c r="U852" s="4"/>
      <c r="V852" s="4"/>
      <c r="W852" s="5"/>
      <c r="X852" s="4"/>
      <c r="Y852" s="4"/>
      <c r="Z852" s="4"/>
      <c r="AA852" s="3"/>
      <c r="AB852" s="4"/>
      <c r="AC852" s="4"/>
      <c r="AD852" s="4"/>
      <c r="AE852" s="3"/>
      <c r="AF852" s="5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</row>
    <row r="853" spans="1:126" x14ac:dyDescent="0.2">
      <c r="A853" s="90">
        <f t="shared" si="312"/>
        <v>40878</v>
      </c>
      <c r="B853" s="2">
        <f t="shared" si="306"/>
        <v>212633.57311365998</v>
      </c>
      <c r="C853" s="2">
        <f t="shared" si="304"/>
        <v>206759.59204423003</v>
      </c>
      <c r="D853" s="47">
        <f t="shared" si="313"/>
        <v>40858</v>
      </c>
      <c r="E853" s="3">
        <f t="shared" si="302"/>
        <v>8.7600000000000004E-4</v>
      </c>
      <c r="F853" s="4">
        <f t="shared" si="319"/>
        <v>21</v>
      </c>
      <c r="G853" s="4">
        <f t="shared" si="318"/>
        <v>30</v>
      </c>
      <c r="H853" s="2">
        <f t="shared" si="314"/>
        <v>1.00061311</v>
      </c>
      <c r="I853" s="2">
        <f t="shared" si="315"/>
        <v>1.0196935300000001</v>
      </c>
      <c r="J853" s="2">
        <f t="shared" si="307"/>
        <v>1.02031871</v>
      </c>
      <c r="K853" s="2">
        <f t="shared" si="308"/>
        <v>210960.68023468999</v>
      </c>
      <c r="L853" s="1">
        <f t="shared" si="316"/>
        <v>0</v>
      </c>
      <c r="M853" s="3">
        <f t="shared" si="303"/>
        <v>0</v>
      </c>
      <c r="N853" s="2">
        <f t="shared" si="309"/>
        <v>0</v>
      </c>
      <c r="O853" s="18">
        <f t="shared" si="317"/>
        <v>0.14499999999999999</v>
      </c>
      <c r="P853" s="8">
        <f t="shared" si="301"/>
        <v>1.0079298800000001</v>
      </c>
      <c r="Q853" s="2">
        <f t="shared" si="310"/>
        <v>1672.8928789700001</v>
      </c>
      <c r="R853" s="2">
        <f t="shared" si="311"/>
        <v>1672.8928789700001</v>
      </c>
      <c r="S853" s="9" t="s">
        <v>56</v>
      </c>
      <c r="T853" s="47">
        <f t="shared" si="305"/>
        <v>40887</v>
      </c>
      <c r="U853" s="4"/>
      <c r="V853" s="4"/>
      <c r="W853" s="5"/>
      <c r="X853" s="4"/>
      <c r="Y853" s="4"/>
      <c r="Z853" s="4"/>
      <c r="AA853" s="3"/>
      <c r="AB853" s="4"/>
      <c r="AC853" s="4"/>
      <c r="AD853" s="4"/>
      <c r="AE853" s="3"/>
      <c r="AF853" s="5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</row>
    <row r="854" spans="1:126" x14ac:dyDescent="0.2">
      <c r="A854" s="90">
        <f t="shared" si="312"/>
        <v>40879</v>
      </c>
      <c r="B854" s="2">
        <f t="shared" si="306"/>
        <v>212719.77322449</v>
      </c>
      <c r="C854" s="2">
        <f t="shared" si="304"/>
        <v>206759.59204423003</v>
      </c>
      <c r="D854" s="47">
        <f t="shared" si="313"/>
        <v>40858</v>
      </c>
      <c r="E854" s="3">
        <f t="shared" si="302"/>
        <v>8.7600000000000004E-4</v>
      </c>
      <c r="F854" s="4">
        <f t="shared" si="319"/>
        <v>22</v>
      </c>
      <c r="G854" s="4">
        <f t="shared" si="318"/>
        <v>30</v>
      </c>
      <c r="H854" s="2">
        <f t="shared" si="314"/>
        <v>1.0006423200000001</v>
      </c>
      <c r="I854" s="2">
        <f t="shared" si="315"/>
        <v>1.0196935300000001</v>
      </c>
      <c r="J854" s="2">
        <f t="shared" si="307"/>
        <v>1.0203484899999999</v>
      </c>
      <c r="K854" s="2">
        <f t="shared" si="308"/>
        <v>210966.83753533999</v>
      </c>
      <c r="L854" s="1">
        <f t="shared" si="316"/>
        <v>0</v>
      </c>
      <c r="M854" s="3">
        <f t="shared" si="303"/>
        <v>0</v>
      </c>
      <c r="N854" s="2">
        <f t="shared" si="309"/>
        <v>0</v>
      </c>
      <c r="O854" s="18">
        <f t="shared" si="317"/>
        <v>0.14499999999999999</v>
      </c>
      <c r="P854" s="8">
        <f t="shared" si="301"/>
        <v>1.008309058</v>
      </c>
      <c r="Q854" s="2">
        <f t="shared" si="310"/>
        <v>1752.9356891499999</v>
      </c>
      <c r="R854" s="2">
        <f t="shared" si="311"/>
        <v>1752.9356891499999</v>
      </c>
      <c r="S854" s="9" t="s">
        <v>56</v>
      </c>
      <c r="T854" s="47">
        <f t="shared" si="305"/>
        <v>40887</v>
      </c>
      <c r="U854" s="4"/>
      <c r="V854" s="4"/>
      <c r="W854" s="5"/>
      <c r="X854" s="4"/>
      <c r="Y854" s="4"/>
      <c r="Z854" s="4"/>
      <c r="AA854" s="3"/>
      <c r="AB854" s="4"/>
      <c r="AC854" s="4"/>
      <c r="AD854" s="4"/>
      <c r="AE854" s="3"/>
      <c r="AF854" s="5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</row>
    <row r="855" spans="1:126" x14ac:dyDescent="0.2">
      <c r="A855" s="90">
        <f t="shared" si="312"/>
        <v>40880</v>
      </c>
      <c r="B855" s="2">
        <f t="shared" si="306"/>
        <v>212806.01025945001</v>
      </c>
      <c r="C855" s="2">
        <f t="shared" si="304"/>
        <v>206759.59204423003</v>
      </c>
      <c r="D855" s="47">
        <f t="shared" si="313"/>
        <v>40858</v>
      </c>
      <c r="E855" s="3">
        <f t="shared" si="302"/>
        <v>8.7600000000000004E-4</v>
      </c>
      <c r="F855" s="4">
        <f t="shared" si="319"/>
        <v>23</v>
      </c>
      <c r="G855" s="4">
        <f t="shared" si="318"/>
        <v>30</v>
      </c>
      <c r="H855" s="2">
        <f t="shared" si="314"/>
        <v>1.00067153</v>
      </c>
      <c r="I855" s="2">
        <f t="shared" si="315"/>
        <v>1.0196935300000001</v>
      </c>
      <c r="J855" s="2">
        <f t="shared" si="307"/>
        <v>1.0203782800000001</v>
      </c>
      <c r="K855" s="2">
        <f t="shared" si="308"/>
        <v>210972.99690359001</v>
      </c>
      <c r="L855" s="1">
        <f t="shared" si="316"/>
        <v>0</v>
      </c>
      <c r="M855" s="3">
        <f t="shared" si="303"/>
        <v>0</v>
      </c>
      <c r="N855" s="2">
        <f t="shared" si="309"/>
        <v>0</v>
      </c>
      <c r="O855" s="18">
        <f t="shared" si="317"/>
        <v>0.14499999999999999</v>
      </c>
      <c r="P855" s="8">
        <f t="shared" ref="P855:P918" si="320">ROUND((1+O855)^(30/360)^(F855/G855),9)</f>
        <v>1.0086883790000001</v>
      </c>
      <c r="Q855" s="2">
        <f t="shared" si="310"/>
        <v>1833.01335586</v>
      </c>
      <c r="R855" s="2">
        <f t="shared" si="311"/>
        <v>1833.01335586</v>
      </c>
      <c r="S855" s="9" t="s">
        <v>56</v>
      </c>
      <c r="T855" s="47">
        <f t="shared" si="305"/>
        <v>40887</v>
      </c>
      <c r="U855" s="4"/>
      <c r="V855" s="4"/>
      <c r="W855" s="5"/>
      <c r="X855" s="4"/>
      <c r="Y855" s="4"/>
      <c r="Z855" s="4"/>
      <c r="AA855" s="3"/>
      <c r="AB855" s="4"/>
      <c r="AC855" s="4"/>
      <c r="AD855" s="4"/>
      <c r="AE855" s="3"/>
      <c r="AF855" s="5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</row>
    <row r="856" spans="1:126" x14ac:dyDescent="0.2">
      <c r="A856" s="90">
        <f t="shared" si="312"/>
        <v>40881</v>
      </c>
      <c r="B856" s="2">
        <f t="shared" si="306"/>
        <v>212892.27775350001</v>
      </c>
      <c r="C856" s="2">
        <f t="shared" si="304"/>
        <v>206759.59204423003</v>
      </c>
      <c r="D856" s="47">
        <f t="shared" si="313"/>
        <v>40858</v>
      </c>
      <c r="E856" s="3">
        <f t="shared" si="302"/>
        <v>8.7600000000000004E-4</v>
      </c>
      <c r="F856" s="4">
        <f t="shared" si="319"/>
        <v>24</v>
      </c>
      <c r="G856" s="4">
        <f t="shared" si="318"/>
        <v>30</v>
      </c>
      <c r="H856" s="2">
        <f t="shared" si="314"/>
        <v>1.0007007299999999</v>
      </c>
      <c r="I856" s="2">
        <f t="shared" si="315"/>
        <v>1.0196935300000001</v>
      </c>
      <c r="J856" s="2">
        <f t="shared" si="307"/>
        <v>1.0204080499999999</v>
      </c>
      <c r="K856" s="2">
        <f t="shared" si="308"/>
        <v>210979.15213664001</v>
      </c>
      <c r="L856" s="1">
        <f t="shared" si="316"/>
        <v>0</v>
      </c>
      <c r="M856" s="3">
        <f t="shared" si="303"/>
        <v>0</v>
      </c>
      <c r="N856" s="2">
        <f t="shared" si="309"/>
        <v>0</v>
      </c>
      <c r="O856" s="18">
        <f t="shared" si="317"/>
        <v>0.14499999999999999</v>
      </c>
      <c r="P856" s="8">
        <f t="shared" si="320"/>
        <v>1.0090678420000001</v>
      </c>
      <c r="Q856" s="2">
        <f t="shared" si="310"/>
        <v>1913.12561686</v>
      </c>
      <c r="R856" s="2">
        <f t="shared" si="311"/>
        <v>1913.12561686</v>
      </c>
      <c r="S856" s="9" t="s">
        <v>56</v>
      </c>
      <c r="T856" s="47">
        <f t="shared" si="305"/>
        <v>40887</v>
      </c>
      <c r="U856" s="4"/>
      <c r="V856" s="4"/>
      <c r="W856" s="5"/>
      <c r="X856" s="4"/>
      <c r="Y856" s="4"/>
      <c r="Z856" s="4"/>
      <c r="AA856" s="3"/>
      <c r="AB856" s="4"/>
      <c r="AC856" s="4"/>
      <c r="AD856" s="4"/>
      <c r="AE856" s="3"/>
      <c r="AF856" s="5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</row>
    <row r="857" spans="1:126" x14ac:dyDescent="0.2">
      <c r="A857" s="90">
        <f t="shared" si="312"/>
        <v>40882</v>
      </c>
      <c r="B857" s="2">
        <f t="shared" si="306"/>
        <v>212978.58426408999</v>
      </c>
      <c r="C857" s="2">
        <f t="shared" si="304"/>
        <v>206759.59204423003</v>
      </c>
      <c r="D857" s="47">
        <f t="shared" si="313"/>
        <v>40858</v>
      </c>
      <c r="E857" s="3">
        <f t="shared" si="302"/>
        <v>8.7600000000000004E-4</v>
      </c>
      <c r="F857" s="4">
        <f t="shared" si="319"/>
        <v>25</v>
      </c>
      <c r="G857" s="4">
        <f t="shared" si="318"/>
        <v>30</v>
      </c>
      <c r="H857" s="2">
        <f t="shared" si="314"/>
        <v>1.00072994</v>
      </c>
      <c r="I857" s="2">
        <f t="shared" si="315"/>
        <v>1.0196935300000001</v>
      </c>
      <c r="J857" s="2">
        <f t="shared" si="307"/>
        <v>1.02043784</v>
      </c>
      <c r="K857" s="2">
        <f t="shared" si="308"/>
        <v>210985.31150489001</v>
      </c>
      <c r="L857" s="1">
        <f t="shared" si="316"/>
        <v>0</v>
      </c>
      <c r="M857" s="3">
        <f t="shared" si="303"/>
        <v>0</v>
      </c>
      <c r="N857" s="2">
        <f t="shared" si="309"/>
        <v>0</v>
      </c>
      <c r="O857" s="18">
        <f t="shared" si="317"/>
        <v>0.14499999999999999</v>
      </c>
      <c r="P857" s="8">
        <f t="shared" si="320"/>
        <v>1.009447448</v>
      </c>
      <c r="Q857" s="2">
        <f t="shared" si="310"/>
        <v>1993.2727592000001</v>
      </c>
      <c r="R857" s="2">
        <f t="shared" si="311"/>
        <v>1993.2727592000001</v>
      </c>
      <c r="S857" s="9" t="s">
        <v>56</v>
      </c>
      <c r="T857" s="47">
        <f t="shared" si="305"/>
        <v>40887</v>
      </c>
      <c r="U857" s="4"/>
      <c r="V857" s="4"/>
      <c r="W857" s="5"/>
      <c r="X857" s="4"/>
      <c r="Y857" s="4"/>
      <c r="Z857" s="4"/>
      <c r="AA857" s="3"/>
      <c r="AB857" s="4"/>
      <c r="AC857" s="4"/>
      <c r="AD857" s="4"/>
      <c r="AE857" s="3"/>
      <c r="AF857" s="5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</row>
    <row r="858" spans="1:126" x14ac:dyDescent="0.2">
      <c r="A858" s="90">
        <f t="shared" si="312"/>
        <v>40883</v>
      </c>
      <c r="B858" s="2">
        <f t="shared" si="306"/>
        <v>213064.92562272999</v>
      </c>
      <c r="C858" s="2">
        <f t="shared" si="304"/>
        <v>206759.59204423003</v>
      </c>
      <c r="D858" s="47">
        <f t="shared" si="313"/>
        <v>40858</v>
      </c>
      <c r="E858" s="3">
        <f t="shared" si="302"/>
        <v>8.7600000000000004E-4</v>
      </c>
      <c r="F858" s="4">
        <f t="shared" si="319"/>
        <v>26</v>
      </c>
      <c r="G858" s="4">
        <f t="shared" si="318"/>
        <v>30</v>
      </c>
      <c r="H858" s="2">
        <f t="shared" si="314"/>
        <v>1.0007591499999999</v>
      </c>
      <c r="I858" s="2">
        <f t="shared" si="315"/>
        <v>1.0196935300000001</v>
      </c>
      <c r="J858" s="2">
        <f t="shared" si="307"/>
        <v>1.02046763</v>
      </c>
      <c r="K858" s="2">
        <f t="shared" si="308"/>
        <v>210991.47087314</v>
      </c>
      <c r="L858" s="1">
        <f t="shared" si="316"/>
        <v>0</v>
      </c>
      <c r="M858" s="3">
        <f t="shared" si="303"/>
        <v>0</v>
      </c>
      <c r="N858" s="2">
        <f t="shared" si="309"/>
        <v>0</v>
      </c>
      <c r="O858" s="18">
        <f t="shared" si="317"/>
        <v>0.14499999999999999</v>
      </c>
      <c r="P858" s="8">
        <f t="shared" si="320"/>
        <v>1.0098271969999999</v>
      </c>
      <c r="Q858" s="2">
        <f t="shared" si="310"/>
        <v>2073.4547495900001</v>
      </c>
      <c r="R858" s="2">
        <f t="shared" si="311"/>
        <v>2073.4547495900001</v>
      </c>
      <c r="S858" s="9" t="s">
        <v>56</v>
      </c>
      <c r="T858" s="47">
        <f t="shared" si="305"/>
        <v>40887</v>
      </c>
      <c r="U858" s="4"/>
      <c r="V858" s="4"/>
      <c r="W858" s="5"/>
      <c r="X858" s="4"/>
      <c r="Y858" s="4"/>
      <c r="Z858" s="4"/>
      <c r="AA858" s="3"/>
      <c r="AB858" s="4"/>
      <c r="AC858" s="4"/>
      <c r="AD858" s="4"/>
      <c r="AE858" s="3"/>
      <c r="AF858" s="5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</row>
    <row r="859" spans="1:126" x14ac:dyDescent="0.2">
      <c r="A859" s="90">
        <f t="shared" si="312"/>
        <v>40884</v>
      </c>
      <c r="B859" s="2">
        <f t="shared" si="306"/>
        <v>213151.29953235001</v>
      </c>
      <c r="C859" s="2">
        <f t="shared" si="304"/>
        <v>206759.59204423003</v>
      </c>
      <c r="D859" s="47">
        <f t="shared" si="313"/>
        <v>40858</v>
      </c>
      <c r="E859" s="3">
        <f t="shared" si="302"/>
        <v>8.7600000000000004E-4</v>
      </c>
      <c r="F859" s="4">
        <f t="shared" si="319"/>
        <v>27</v>
      </c>
      <c r="G859" s="4">
        <f t="shared" si="318"/>
        <v>30</v>
      </c>
      <c r="H859" s="2">
        <f t="shared" si="314"/>
        <v>1.00078836</v>
      </c>
      <c r="I859" s="2">
        <f t="shared" si="315"/>
        <v>1.0196935300000001</v>
      </c>
      <c r="J859" s="2">
        <f t="shared" si="307"/>
        <v>1.0204974099999999</v>
      </c>
      <c r="K859" s="2">
        <f t="shared" si="308"/>
        <v>210997.62817379</v>
      </c>
      <c r="L859" s="1">
        <f t="shared" si="316"/>
        <v>0</v>
      </c>
      <c r="M859" s="3">
        <f t="shared" si="303"/>
        <v>0</v>
      </c>
      <c r="N859" s="2">
        <f t="shared" si="309"/>
        <v>0</v>
      </c>
      <c r="O859" s="18">
        <f t="shared" si="317"/>
        <v>0.14499999999999999</v>
      </c>
      <c r="P859" s="8">
        <f t="shared" si="320"/>
        <v>1.010207088</v>
      </c>
      <c r="Q859" s="2">
        <f t="shared" si="310"/>
        <v>2153.67135856</v>
      </c>
      <c r="R859" s="2">
        <f t="shared" si="311"/>
        <v>2153.67135856</v>
      </c>
      <c r="S859" s="9" t="s">
        <v>56</v>
      </c>
      <c r="T859" s="47">
        <f t="shared" si="305"/>
        <v>40887</v>
      </c>
      <c r="U859" s="4"/>
      <c r="V859" s="4"/>
      <c r="W859" s="5"/>
      <c r="X859" s="4"/>
      <c r="Y859" s="4"/>
      <c r="Z859" s="4"/>
      <c r="AA859" s="3"/>
      <c r="AB859" s="4"/>
      <c r="AC859" s="4"/>
      <c r="AD859" s="4"/>
      <c r="AE859" s="3"/>
      <c r="AF859" s="5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</row>
    <row r="860" spans="1:126" x14ac:dyDescent="0.2">
      <c r="A860" s="90">
        <f t="shared" si="312"/>
        <v>40885</v>
      </c>
      <c r="B860" s="2">
        <f t="shared" si="306"/>
        <v>213237.71059420999</v>
      </c>
      <c r="C860" s="2">
        <f t="shared" si="304"/>
        <v>206759.59204423003</v>
      </c>
      <c r="D860" s="47">
        <f t="shared" si="313"/>
        <v>40858</v>
      </c>
      <c r="E860" s="3">
        <f t="shared" si="302"/>
        <v>8.7600000000000004E-4</v>
      </c>
      <c r="F860" s="4">
        <f t="shared" si="319"/>
        <v>28</v>
      </c>
      <c r="G860" s="4">
        <f t="shared" si="318"/>
        <v>30</v>
      </c>
      <c r="H860" s="2">
        <f t="shared" si="314"/>
        <v>1.0008175699999999</v>
      </c>
      <c r="I860" s="2">
        <f t="shared" si="315"/>
        <v>1.0196935300000001</v>
      </c>
      <c r="J860" s="2">
        <f t="shared" si="307"/>
        <v>1.0205272000000001</v>
      </c>
      <c r="K860" s="2">
        <f t="shared" si="308"/>
        <v>211003.78754203999</v>
      </c>
      <c r="L860" s="1">
        <f t="shared" si="316"/>
        <v>0</v>
      </c>
      <c r="M860" s="3">
        <f t="shared" si="303"/>
        <v>0</v>
      </c>
      <c r="N860" s="2">
        <f t="shared" si="309"/>
        <v>0</v>
      </c>
      <c r="O860" s="18">
        <f t="shared" si="317"/>
        <v>0.14499999999999999</v>
      </c>
      <c r="P860" s="8">
        <f t="shared" si="320"/>
        <v>1.0105871230000001</v>
      </c>
      <c r="Q860" s="2">
        <f t="shared" si="310"/>
        <v>2233.9230521700001</v>
      </c>
      <c r="R860" s="2">
        <f t="shared" si="311"/>
        <v>2233.9230521700001</v>
      </c>
      <c r="S860" s="9" t="s">
        <v>56</v>
      </c>
      <c r="T860" s="47">
        <f t="shared" si="305"/>
        <v>40887</v>
      </c>
      <c r="U860" s="4"/>
      <c r="V860" s="4"/>
      <c r="W860" s="5"/>
      <c r="X860" s="4"/>
      <c r="Y860" s="4"/>
      <c r="Z860" s="4"/>
      <c r="AA860" s="3"/>
      <c r="AB860" s="4"/>
      <c r="AC860" s="4"/>
      <c r="AD860" s="4"/>
      <c r="AE860" s="3"/>
      <c r="AF860" s="5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</row>
    <row r="861" spans="1:126" x14ac:dyDescent="0.2">
      <c r="A861" s="90">
        <f t="shared" si="312"/>
        <v>40886</v>
      </c>
      <c r="B861" s="2">
        <f t="shared" si="306"/>
        <v>213324.15421076</v>
      </c>
      <c r="C861" s="2">
        <f t="shared" si="304"/>
        <v>206759.59204423003</v>
      </c>
      <c r="D861" s="47">
        <f t="shared" si="313"/>
        <v>40858</v>
      </c>
      <c r="E861" s="3">
        <f t="shared" si="302"/>
        <v>8.7600000000000004E-4</v>
      </c>
      <c r="F861" s="4">
        <f t="shared" si="319"/>
        <v>29</v>
      </c>
      <c r="G861" s="4">
        <f t="shared" si="318"/>
        <v>30</v>
      </c>
      <c r="H861" s="2">
        <f t="shared" si="314"/>
        <v>1.00084678</v>
      </c>
      <c r="I861" s="2">
        <f t="shared" si="315"/>
        <v>1.0196935300000001</v>
      </c>
      <c r="J861" s="2">
        <f t="shared" si="307"/>
        <v>1.0205569800000001</v>
      </c>
      <c r="K861" s="2">
        <f t="shared" si="308"/>
        <v>211009.94484268999</v>
      </c>
      <c r="L861" s="1">
        <f t="shared" si="316"/>
        <v>0</v>
      </c>
      <c r="M861" s="3">
        <f t="shared" si="303"/>
        <v>0</v>
      </c>
      <c r="N861" s="2">
        <f t="shared" si="309"/>
        <v>0</v>
      </c>
      <c r="O861" s="18">
        <f t="shared" si="317"/>
        <v>0.14499999999999999</v>
      </c>
      <c r="P861" s="8">
        <f t="shared" si="320"/>
        <v>1.0109672999999999</v>
      </c>
      <c r="Q861" s="2">
        <f t="shared" si="310"/>
        <v>2314.20936807</v>
      </c>
      <c r="R861" s="2">
        <f t="shared" si="311"/>
        <v>2314.20936807</v>
      </c>
      <c r="S861" s="9" t="s">
        <v>56</v>
      </c>
      <c r="T861" s="47">
        <f t="shared" si="305"/>
        <v>40887</v>
      </c>
      <c r="U861" s="4"/>
      <c r="V861" s="4"/>
      <c r="W861" s="5"/>
      <c r="X861" s="4"/>
      <c r="Y861" s="4"/>
      <c r="Z861" s="4"/>
      <c r="AA861" s="3"/>
      <c r="AB861" s="4"/>
      <c r="AC861" s="4"/>
      <c r="AD861" s="4"/>
      <c r="AE861" s="3"/>
      <c r="AF861" s="5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</row>
    <row r="862" spans="1:126" x14ac:dyDescent="0.2">
      <c r="A862" s="91">
        <f t="shared" si="312"/>
        <v>40887</v>
      </c>
      <c r="B862" s="36">
        <f t="shared" si="306"/>
        <v>213410.63707746999</v>
      </c>
      <c r="C862" s="36">
        <f t="shared" si="304"/>
        <v>206759.59204423003</v>
      </c>
      <c r="D862" s="120">
        <f t="shared" si="313"/>
        <v>40858</v>
      </c>
      <c r="E862" s="3">
        <f t="shared" si="302"/>
        <v>8.7600000000000004E-4</v>
      </c>
      <c r="F862" s="21">
        <f t="shared" si="319"/>
        <v>30</v>
      </c>
      <c r="G862" s="21">
        <f t="shared" si="318"/>
        <v>30</v>
      </c>
      <c r="H862" s="36">
        <f t="shared" si="314"/>
        <v>1.0008760000000001</v>
      </c>
      <c r="I862" s="36">
        <f t="shared" si="315"/>
        <v>1.0196935300000001</v>
      </c>
      <c r="J862" s="36">
        <f t="shared" si="307"/>
        <v>1.0205867799999999</v>
      </c>
      <c r="K862" s="36">
        <f t="shared" si="308"/>
        <v>211016.10627853</v>
      </c>
      <c r="L862" s="37">
        <f t="shared" si="316"/>
        <v>28</v>
      </c>
      <c r="M862" s="20">
        <f t="shared" si="303"/>
        <v>0</v>
      </c>
      <c r="N862" s="36">
        <f t="shared" si="309"/>
        <v>0</v>
      </c>
      <c r="O862" s="35">
        <f t="shared" si="317"/>
        <v>0.14499999999999999</v>
      </c>
      <c r="P862" s="38">
        <f t="shared" si="320"/>
        <v>1.0113476210000001</v>
      </c>
      <c r="Q862" s="36">
        <f t="shared" si="310"/>
        <v>2394.5307989399998</v>
      </c>
      <c r="R862" s="36">
        <f t="shared" si="311"/>
        <v>2394.5307989399998</v>
      </c>
      <c r="S862" s="39" t="s">
        <v>56</v>
      </c>
      <c r="T862" s="120">
        <f t="shared" si="305"/>
        <v>40887</v>
      </c>
      <c r="U862" s="21"/>
      <c r="V862" s="21"/>
      <c r="W862" s="6"/>
      <c r="X862" s="21"/>
      <c r="Y862" s="21"/>
      <c r="Z862" s="21"/>
      <c r="AA862" s="20"/>
      <c r="AB862" s="21"/>
      <c r="AC862" s="21"/>
      <c r="AD862" s="21"/>
      <c r="AE862" s="20"/>
      <c r="AF862" s="6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9"/>
      <c r="DU862" s="29"/>
      <c r="DV862" s="29"/>
    </row>
    <row r="863" spans="1:126" x14ac:dyDescent="0.2">
      <c r="A863" s="90">
        <f t="shared" si="312"/>
        <v>40888</v>
      </c>
      <c r="B863" s="2">
        <f t="shared" si="306"/>
        <v>213492.52062818999</v>
      </c>
      <c r="C863" s="2">
        <f t="shared" si="304"/>
        <v>209105.82153286002</v>
      </c>
      <c r="D863" s="47">
        <f t="shared" si="313"/>
        <v>40888</v>
      </c>
      <c r="E863" s="3">
        <f t="shared" si="302"/>
        <v>6.0899999999999995E-4</v>
      </c>
      <c r="F863" s="4">
        <f t="shared" si="319"/>
        <v>1</v>
      </c>
      <c r="G863" s="4">
        <f t="shared" si="318"/>
        <v>31</v>
      </c>
      <c r="H863" s="2">
        <f t="shared" si="314"/>
        <v>1.0000196299999999</v>
      </c>
      <c r="I863" s="2">
        <f t="shared" si="315"/>
        <v>1.0205867799999999</v>
      </c>
      <c r="J863" s="2">
        <f t="shared" si="307"/>
        <v>1.0206068100000001</v>
      </c>
      <c r="K863" s="2">
        <f t="shared" si="308"/>
        <v>213414.82546707999</v>
      </c>
      <c r="L863" s="1">
        <f t="shared" si="316"/>
        <v>0</v>
      </c>
      <c r="M863" s="3">
        <f t="shared" si="303"/>
        <v>0</v>
      </c>
      <c r="N863" s="2">
        <f t="shared" si="309"/>
        <v>0</v>
      </c>
      <c r="O863" s="18">
        <f t="shared" si="317"/>
        <v>0.14499999999999999</v>
      </c>
      <c r="P863" s="8">
        <f t="shared" si="320"/>
        <v>1.0003640570000001</v>
      </c>
      <c r="Q863" s="2">
        <f t="shared" si="310"/>
        <v>77.695161110000001</v>
      </c>
      <c r="R863" s="2">
        <f t="shared" si="311"/>
        <v>77.695161110000001</v>
      </c>
      <c r="S863" s="9" t="s">
        <v>56</v>
      </c>
      <c r="T863" s="47">
        <f t="shared" si="305"/>
        <v>40918</v>
      </c>
      <c r="U863" s="4"/>
      <c r="V863" s="4"/>
      <c r="W863" s="5"/>
      <c r="X863" s="4"/>
      <c r="Y863" s="4"/>
      <c r="Z863" s="4"/>
      <c r="AA863" s="3"/>
      <c r="AB863" s="4"/>
      <c r="AC863" s="4"/>
      <c r="AD863" s="4"/>
      <c r="AE863" s="3"/>
      <c r="AF863" s="5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</row>
    <row r="864" spans="1:126" x14ac:dyDescent="0.2">
      <c r="A864" s="90">
        <f t="shared" si="312"/>
        <v>40889</v>
      </c>
      <c r="B864" s="2">
        <f t="shared" si="306"/>
        <v>213574.43770584001</v>
      </c>
      <c r="C864" s="2">
        <f t="shared" si="304"/>
        <v>209105.82153286002</v>
      </c>
      <c r="D864" s="47">
        <f t="shared" si="313"/>
        <v>40888</v>
      </c>
      <c r="E864" s="3">
        <f t="shared" si="302"/>
        <v>6.0899999999999995E-4</v>
      </c>
      <c r="F864" s="4">
        <f t="shared" si="319"/>
        <v>2</v>
      </c>
      <c r="G864" s="4">
        <f t="shared" si="318"/>
        <v>31</v>
      </c>
      <c r="H864" s="2">
        <f t="shared" si="314"/>
        <v>1.00003927</v>
      </c>
      <c r="I864" s="2">
        <f t="shared" si="315"/>
        <v>1.0205867799999999</v>
      </c>
      <c r="J864" s="2">
        <f t="shared" si="307"/>
        <v>1.02062685</v>
      </c>
      <c r="K864" s="2">
        <f t="shared" si="308"/>
        <v>213419.01594774</v>
      </c>
      <c r="L864" s="1">
        <f t="shared" si="316"/>
        <v>0</v>
      </c>
      <c r="M864" s="3">
        <f t="shared" si="303"/>
        <v>0</v>
      </c>
      <c r="N864" s="2">
        <f t="shared" si="309"/>
        <v>0</v>
      </c>
      <c r="O864" s="18">
        <f t="shared" si="317"/>
        <v>0.14499999999999999</v>
      </c>
      <c r="P864" s="8">
        <f t="shared" si="320"/>
        <v>1.0007282470000001</v>
      </c>
      <c r="Q864" s="2">
        <f t="shared" si="310"/>
        <v>155.42175810000001</v>
      </c>
      <c r="R864" s="2">
        <f t="shared" si="311"/>
        <v>155.42175810000001</v>
      </c>
      <c r="S864" s="9" t="s">
        <v>56</v>
      </c>
      <c r="T864" s="47">
        <f t="shared" si="305"/>
        <v>40918</v>
      </c>
      <c r="U864" s="4"/>
      <c r="V864" s="4"/>
      <c r="W864" s="5"/>
      <c r="X864" s="4"/>
      <c r="Y864" s="4"/>
      <c r="Z864" s="4"/>
      <c r="AA864" s="3"/>
      <c r="AB864" s="4"/>
      <c r="AC864" s="4"/>
      <c r="AD864" s="4"/>
      <c r="AE864" s="3"/>
      <c r="AF864" s="5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</row>
    <row r="865" spans="1:123" x14ac:dyDescent="0.2">
      <c r="A865" s="90">
        <f t="shared" si="312"/>
        <v>40890</v>
      </c>
      <c r="B865" s="2">
        <f t="shared" si="306"/>
        <v>213656.38810096</v>
      </c>
      <c r="C865" s="2">
        <f t="shared" si="304"/>
        <v>209105.82153286002</v>
      </c>
      <c r="D865" s="47">
        <f t="shared" si="313"/>
        <v>40888</v>
      </c>
      <c r="E865" s="3">
        <f t="shared" si="302"/>
        <v>6.0899999999999995E-4</v>
      </c>
      <c r="F865" s="4">
        <f t="shared" si="319"/>
        <v>3</v>
      </c>
      <c r="G865" s="4">
        <f t="shared" si="318"/>
        <v>31</v>
      </c>
      <c r="H865" s="2">
        <f t="shared" si="314"/>
        <v>1.0000589099999999</v>
      </c>
      <c r="I865" s="2">
        <f t="shared" si="315"/>
        <v>1.0205867799999999</v>
      </c>
      <c r="J865" s="2">
        <f t="shared" si="307"/>
        <v>1.0206469</v>
      </c>
      <c r="K865" s="2">
        <f t="shared" si="308"/>
        <v>213423.20851945999</v>
      </c>
      <c r="L865" s="1">
        <f t="shared" si="316"/>
        <v>0</v>
      </c>
      <c r="M865" s="3">
        <f t="shared" si="303"/>
        <v>0</v>
      </c>
      <c r="N865" s="2">
        <f t="shared" si="309"/>
        <v>0</v>
      </c>
      <c r="O865" s="18">
        <f t="shared" si="317"/>
        <v>0.14499999999999999</v>
      </c>
      <c r="P865" s="8">
        <f t="shared" si="320"/>
        <v>1.0010925690000001</v>
      </c>
      <c r="Q865" s="2">
        <f t="shared" si="310"/>
        <v>233.17958150000001</v>
      </c>
      <c r="R865" s="2">
        <f t="shared" si="311"/>
        <v>233.17958150000001</v>
      </c>
      <c r="S865" s="9" t="s">
        <v>56</v>
      </c>
      <c r="T865" s="47">
        <f t="shared" si="305"/>
        <v>40918</v>
      </c>
      <c r="U865" s="4"/>
      <c r="V865" s="4"/>
      <c r="W865" s="5"/>
      <c r="X865" s="4"/>
      <c r="Y865" s="4"/>
      <c r="Z865" s="4"/>
      <c r="AA865" s="3"/>
      <c r="AB865" s="4"/>
      <c r="AC865" s="4"/>
      <c r="AD865" s="4"/>
      <c r="AE865" s="3"/>
      <c r="AF865" s="5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</row>
    <row r="866" spans="1:123" x14ac:dyDescent="0.2">
      <c r="A866" s="90">
        <f t="shared" si="312"/>
        <v>40891</v>
      </c>
      <c r="B866" s="2">
        <f t="shared" si="306"/>
        <v>213738.36784273002</v>
      </c>
      <c r="C866" s="2">
        <f t="shared" si="304"/>
        <v>209105.82153286002</v>
      </c>
      <c r="D866" s="47">
        <f t="shared" si="313"/>
        <v>40888</v>
      </c>
      <c r="E866" s="3">
        <f t="shared" si="302"/>
        <v>6.0899999999999995E-4</v>
      </c>
      <c r="F866" s="4">
        <f t="shared" si="319"/>
        <v>4</v>
      </c>
      <c r="G866" s="4">
        <f t="shared" si="318"/>
        <v>31</v>
      </c>
      <c r="H866" s="2">
        <f t="shared" si="314"/>
        <v>1.00007855</v>
      </c>
      <c r="I866" s="2">
        <f t="shared" si="315"/>
        <v>1.0205867799999999</v>
      </c>
      <c r="J866" s="2">
        <f t="shared" si="307"/>
        <v>1.0206669399999999</v>
      </c>
      <c r="K866" s="2">
        <f t="shared" si="308"/>
        <v>213427.39900013001</v>
      </c>
      <c r="L866" s="1">
        <f t="shared" si="316"/>
        <v>0</v>
      </c>
      <c r="M866" s="3">
        <f t="shared" si="303"/>
        <v>0</v>
      </c>
      <c r="N866" s="2">
        <f t="shared" si="309"/>
        <v>0</v>
      </c>
      <c r="O866" s="18">
        <f t="shared" si="317"/>
        <v>0.14499999999999999</v>
      </c>
      <c r="P866" s="8">
        <f t="shared" si="320"/>
        <v>1.001457024</v>
      </c>
      <c r="Q866" s="2">
        <f t="shared" si="310"/>
        <v>310.96884260000002</v>
      </c>
      <c r="R866" s="2">
        <f t="shared" si="311"/>
        <v>310.96884260000002</v>
      </c>
      <c r="S866" s="9" t="s">
        <v>56</v>
      </c>
      <c r="T866" s="47">
        <f t="shared" si="305"/>
        <v>40918</v>
      </c>
      <c r="U866" s="4"/>
      <c r="V866" s="4"/>
      <c r="W866" s="5"/>
      <c r="X866" s="4"/>
      <c r="Y866" s="4"/>
      <c r="Z866" s="4"/>
      <c r="AA866" s="3"/>
      <c r="AB866" s="4"/>
      <c r="AC866" s="4"/>
      <c r="AD866" s="4"/>
      <c r="AE866" s="3"/>
      <c r="AF866" s="5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</row>
    <row r="867" spans="1:123" x14ac:dyDescent="0.2">
      <c r="A867" s="90">
        <f t="shared" si="312"/>
        <v>40892</v>
      </c>
      <c r="B867" s="2">
        <f t="shared" si="306"/>
        <v>213820.38321509998</v>
      </c>
      <c r="C867" s="2">
        <f t="shared" si="304"/>
        <v>209105.82153286002</v>
      </c>
      <c r="D867" s="47">
        <f t="shared" si="313"/>
        <v>40888</v>
      </c>
      <c r="E867" s="3">
        <f t="shared" si="302"/>
        <v>6.0899999999999995E-4</v>
      </c>
      <c r="F867" s="4">
        <f t="shared" si="319"/>
        <v>5</v>
      </c>
      <c r="G867" s="4">
        <f t="shared" si="318"/>
        <v>31</v>
      </c>
      <c r="H867" s="2">
        <f t="shared" si="314"/>
        <v>1.0000982</v>
      </c>
      <c r="I867" s="2">
        <f t="shared" si="315"/>
        <v>1.0205867799999999</v>
      </c>
      <c r="J867" s="2">
        <f t="shared" si="307"/>
        <v>1.0206869999999999</v>
      </c>
      <c r="K867" s="2">
        <f t="shared" si="308"/>
        <v>213431.59366290999</v>
      </c>
      <c r="L867" s="1">
        <f t="shared" si="316"/>
        <v>0</v>
      </c>
      <c r="M867" s="3">
        <f t="shared" si="303"/>
        <v>0</v>
      </c>
      <c r="N867" s="2">
        <f t="shared" si="309"/>
        <v>0</v>
      </c>
      <c r="O867" s="18">
        <f t="shared" si="317"/>
        <v>0.14499999999999999</v>
      </c>
      <c r="P867" s="8">
        <f t="shared" si="320"/>
        <v>1.0018216120000001</v>
      </c>
      <c r="Q867" s="2">
        <f t="shared" si="310"/>
        <v>388.78955218999999</v>
      </c>
      <c r="R867" s="2">
        <f t="shared" si="311"/>
        <v>388.78955218999999</v>
      </c>
      <c r="S867" s="9" t="s">
        <v>56</v>
      </c>
      <c r="T867" s="47">
        <f t="shared" si="305"/>
        <v>40918</v>
      </c>
      <c r="U867" s="4"/>
      <c r="V867" s="4"/>
      <c r="W867" s="5"/>
      <c r="X867" s="4"/>
      <c r="Y867" s="4"/>
      <c r="Z867" s="4"/>
      <c r="AA867" s="3"/>
      <c r="AB867" s="4"/>
      <c r="AC867" s="4"/>
      <c r="AD867" s="4"/>
      <c r="AE867" s="3"/>
      <c r="AF867" s="5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</row>
    <row r="868" spans="1:123" x14ac:dyDescent="0.2">
      <c r="A868" s="90">
        <f t="shared" si="312"/>
        <v>40893</v>
      </c>
      <c r="B868" s="2">
        <f t="shared" si="306"/>
        <v>213902.42562838001</v>
      </c>
      <c r="C868" s="2">
        <f t="shared" si="304"/>
        <v>209105.82153286002</v>
      </c>
      <c r="D868" s="47">
        <f t="shared" si="313"/>
        <v>40888</v>
      </c>
      <c r="E868" s="3">
        <f t="shared" si="302"/>
        <v>6.0899999999999995E-4</v>
      </c>
      <c r="F868" s="4">
        <f t="shared" si="319"/>
        <v>6</v>
      </c>
      <c r="G868" s="4">
        <f t="shared" si="318"/>
        <v>31</v>
      </c>
      <c r="H868" s="2">
        <f t="shared" si="314"/>
        <v>1.0001178399999999</v>
      </c>
      <c r="I868" s="2">
        <f t="shared" si="315"/>
        <v>1.0205867799999999</v>
      </c>
      <c r="J868" s="2">
        <f t="shared" si="307"/>
        <v>1.02070704</v>
      </c>
      <c r="K868" s="2">
        <f t="shared" si="308"/>
        <v>213435.78414357</v>
      </c>
      <c r="L868" s="1">
        <f t="shared" si="316"/>
        <v>0</v>
      </c>
      <c r="M868" s="3">
        <f t="shared" si="303"/>
        <v>0</v>
      </c>
      <c r="N868" s="2">
        <f t="shared" si="309"/>
        <v>0</v>
      </c>
      <c r="O868" s="18">
        <f t="shared" si="317"/>
        <v>0.14499999999999999</v>
      </c>
      <c r="P868" s="8">
        <f t="shared" si="320"/>
        <v>1.002186332</v>
      </c>
      <c r="Q868" s="2">
        <f t="shared" si="310"/>
        <v>466.64148481000001</v>
      </c>
      <c r="R868" s="2">
        <f t="shared" si="311"/>
        <v>466.64148481000001</v>
      </c>
      <c r="S868" s="9" t="s">
        <v>56</v>
      </c>
      <c r="T868" s="47">
        <f t="shared" si="305"/>
        <v>40918</v>
      </c>
      <c r="U868" s="4"/>
      <c r="V868" s="4"/>
      <c r="W868" s="5"/>
      <c r="X868" s="4"/>
      <c r="Y868" s="4"/>
      <c r="Z868" s="4"/>
      <c r="AA868" s="3"/>
      <c r="AB868" s="4"/>
      <c r="AC868" s="4"/>
      <c r="AD868" s="4"/>
      <c r="AE868" s="3"/>
      <c r="AF868" s="5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</row>
    <row r="869" spans="1:123" x14ac:dyDescent="0.2">
      <c r="A869" s="90">
        <f t="shared" si="312"/>
        <v>40894</v>
      </c>
      <c r="B869" s="2">
        <f t="shared" si="306"/>
        <v>213984.50158227998</v>
      </c>
      <c r="C869" s="2">
        <f t="shared" si="304"/>
        <v>209105.82153286002</v>
      </c>
      <c r="D869" s="47">
        <f t="shared" si="313"/>
        <v>40888</v>
      </c>
      <c r="E869" s="3">
        <f t="shared" si="302"/>
        <v>6.0899999999999995E-4</v>
      </c>
      <c r="F869" s="4">
        <f t="shared" si="319"/>
        <v>7</v>
      </c>
      <c r="G869" s="4">
        <f t="shared" si="318"/>
        <v>31</v>
      </c>
      <c r="H869" s="2">
        <f t="shared" si="314"/>
        <v>1.00013748</v>
      </c>
      <c r="I869" s="2">
        <f t="shared" si="315"/>
        <v>1.0205867799999999</v>
      </c>
      <c r="J869" s="2">
        <f t="shared" si="307"/>
        <v>1.0207270900000001</v>
      </c>
      <c r="K869" s="2">
        <f t="shared" si="308"/>
        <v>213439.97671528999</v>
      </c>
      <c r="L869" s="1">
        <f t="shared" si="316"/>
        <v>0</v>
      </c>
      <c r="M869" s="3">
        <f t="shared" si="303"/>
        <v>0</v>
      </c>
      <c r="N869" s="2">
        <f t="shared" si="309"/>
        <v>0</v>
      </c>
      <c r="O869" s="18">
        <f t="shared" si="317"/>
        <v>0.14499999999999999</v>
      </c>
      <c r="P869" s="8">
        <f t="shared" si="320"/>
        <v>1.002551185</v>
      </c>
      <c r="Q869" s="2">
        <f t="shared" si="310"/>
        <v>544.52486698999996</v>
      </c>
      <c r="R869" s="2">
        <f t="shared" si="311"/>
        <v>544.52486698999996</v>
      </c>
      <c r="S869" s="9" t="s">
        <v>56</v>
      </c>
      <c r="T869" s="47">
        <f t="shared" si="305"/>
        <v>40918</v>
      </c>
      <c r="U869" s="4"/>
      <c r="V869" s="4"/>
      <c r="W869" s="5"/>
      <c r="X869" s="4"/>
      <c r="Y869" s="4"/>
      <c r="Z869" s="4"/>
      <c r="AA869" s="3"/>
      <c r="AB869" s="4"/>
      <c r="AC869" s="4"/>
      <c r="AD869" s="4"/>
      <c r="AE869" s="3"/>
      <c r="AF869" s="5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</row>
    <row r="870" spans="1:123" x14ac:dyDescent="0.2">
      <c r="A870" s="90">
        <f t="shared" si="312"/>
        <v>40895</v>
      </c>
      <c r="B870" s="2">
        <f t="shared" si="306"/>
        <v>214066.60688643999</v>
      </c>
      <c r="C870" s="2">
        <f t="shared" si="304"/>
        <v>209105.82153286002</v>
      </c>
      <c r="D870" s="47">
        <f t="shared" si="313"/>
        <v>40888</v>
      </c>
      <c r="E870" s="3">
        <f t="shared" si="302"/>
        <v>6.0899999999999995E-4</v>
      </c>
      <c r="F870" s="4">
        <f t="shared" si="319"/>
        <v>8</v>
      </c>
      <c r="G870" s="4">
        <f t="shared" si="318"/>
        <v>31</v>
      </c>
      <c r="H870" s="2">
        <f t="shared" si="314"/>
        <v>1.0001571199999999</v>
      </c>
      <c r="I870" s="2">
        <f t="shared" si="315"/>
        <v>1.0205867799999999</v>
      </c>
      <c r="J870" s="2">
        <f t="shared" si="307"/>
        <v>1.0207471299999999</v>
      </c>
      <c r="K870" s="2">
        <f t="shared" si="308"/>
        <v>213444.16719594999</v>
      </c>
      <c r="L870" s="1">
        <f t="shared" si="316"/>
        <v>0</v>
      </c>
      <c r="M870" s="3">
        <f t="shared" si="303"/>
        <v>0</v>
      </c>
      <c r="N870" s="2">
        <f t="shared" si="309"/>
        <v>0</v>
      </c>
      <c r="O870" s="18">
        <f t="shared" si="317"/>
        <v>0.14499999999999999</v>
      </c>
      <c r="P870" s="8">
        <f t="shared" si="320"/>
        <v>1.0029161710000001</v>
      </c>
      <c r="Q870" s="2">
        <f t="shared" si="310"/>
        <v>622.43969048999998</v>
      </c>
      <c r="R870" s="2">
        <f t="shared" si="311"/>
        <v>622.43969048999998</v>
      </c>
      <c r="S870" s="9" t="s">
        <v>56</v>
      </c>
      <c r="T870" s="47">
        <f t="shared" si="305"/>
        <v>40918</v>
      </c>
      <c r="U870" s="4"/>
      <c r="V870" s="4"/>
      <c r="W870" s="5"/>
      <c r="X870" s="4"/>
      <c r="Y870" s="4"/>
      <c r="Z870" s="4"/>
      <c r="AA870" s="3"/>
      <c r="AB870" s="4"/>
      <c r="AC870" s="4"/>
      <c r="AD870" s="4"/>
      <c r="AE870" s="3"/>
      <c r="AF870" s="5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</row>
    <row r="871" spans="1:123" x14ac:dyDescent="0.2">
      <c r="A871" s="90">
        <f t="shared" si="312"/>
        <v>40896</v>
      </c>
      <c r="B871" s="2">
        <f t="shared" si="306"/>
        <v>214148.74363818002</v>
      </c>
      <c r="C871" s="2">
        <f t="shared" si="304"/>
        <v>209105.82153286002</v>
      </c>
      <c r="D871" s="47">
        <f t="shared" si="313"/>
        <v>40888</v>
      </c>
      <c r="E871" s="3">
        <f t="shared" si="302"/>
        <v>6.0899999999999995E-4</v>
      </c>
      <c r="F871" s="4">
        <f t="shared" si="319"/>
        <v>9</v>
      </c>
      <c r="G871" s="4">
        <f t="shared" si="318"/>
        <v>31</v>
      </c>
      <c r="H871" s="2">
        <f t="shared" si="314"/>
        <v>1.00017676</v>
      </c>
      <c r="I871" s="2">
        <f t="shared" si="315"/>
        <v>1.0205867799999999</v>
      </c>
      <c r="J871" s="2">
        <f t="shared" si="307"/>
        <v>1.0207671700000001</v>
      </c>
      <c r="K871" s="2">
        <f t="shared" si="308"/>
        <v>213448.35767662001</v>
      </c>
      <c r="L871" s="1">
        <f t="shared" si="316"/>
        <v>0</v>
      </c>
      <c r="M871" s="3">
        <f t="shared" si="303"/>
        <v>0</v>
      </c>
      <c r="N871" s="2">
        <f t="shared" si="309"/>
        <v>0</v>
      </c>
      <c r="O871" s="18">
        <f t="shared" si="317"/>
        <v>0.14499999999999999</v>
      </c>
      <c r="P871" s="8">
        <f t="shared" si="320"/>
        <v>1.0032812900000001</v>
      </c>
      <c r="Q871" s="2">
        <f t="shared" si="310"/>
        <v>700.38596156000006</v>
      </c>
      <c r="R871" s="2">
        <f t="shared" si="311"/>
        <v>700.38596156000006</v>
      </c>
      <c r="S871" s="9" t="s">
        <v>56</v>
      </c>
      <c r="T871" s="47">
        <f t="shared" si="305"/>
        <v>40918</v>
      </c>
      <c r="U871" s="4"/>
      <c r="V871" s="4"/>
      <c r="W871" s="5"/>
      <c r="X871" s="4"/>
      <c r="Y871" s="4"/>
      <c r="Z871" s="4"/>
      <c r="AA871" s="3"/>
      <c r="AB871" s="4"/>
      <c r="AC871" s="4"/>
      <c r="AD871" s="4"/>
      <c r="AE871" s="3"/>
      <c r="AF871" s="5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</row>
    <row r="872" spans="1:123" x14ac:dyDescent="0.2">
      <c r="A872" s="90">
        <f t="shared" si="312"/>
        <v>40897</v>
      </c>
      <c r="B872" s="2">
        <f t="shared" si="306"/>
        <v>214230.91603651</v>
      </c>
      <c r="C872" s="2">
        <f t="shared" si="304"/>
        <v>209105.82153286002</v>
      </c>
      <c r="D872" s="47">
        <f t="shared" si="313"/>
        <v>40888</v>
      </c>
      <c r="E872" s="3">
        <f t="shared" si="302"/>
        <v>6.0899999999999995E-4</v>
      </c>
      <c r="F872" s="4">
        <f t="shared" si="319"/>
        <v>10</v>
      </c>
      <c r="G872" s="4">
        <f t="shared" si="318"/>
        <v>31</v>
      </c>
      <c r="H872" s="2">
        <f t="shared" si="314"/>
        <v>1.00019641</v>
      </c>
      <c r="I872" s="2">
        <f t="shared" si="315"/>
        <v>1.0205867799999999</v>
      </c>
      <c r="J872" s="2">
        <f t="shared" si="307"/>
        <v>1.02078723</v>
      </c>
      <c r="K872" s="2">
        <f t="shared" si="308"/>
        <v>213452.55233939999</v>
      </c>
      <c r="L872" s="1">
        <f t="shared" si="316"/>
        <v>0</v>
      </c>
      <c r="M872" s="3">
        <f t="shared" si="303"/>
        <v>0</v>
      </c>
      <c r="N872" s="2">
        <f t="shared" si="309"/>
        <v>0</v>
      </c>
      <c r="O872" s="18">
        <f t="shared" si="317"/>
        <v>0.14499999999999999</v>
      </c>
      <c r="P872" s="8">
        <f t="shared" si="320"/>
        <v>1.003646542</v>
      </c>
      <c r="Q872" s="2">
        <f t="shared" si="310"/>
        <v>778.36369710999998</v>
      </c>
      <c r="R872" s="2">
        <f t="shared" si="311"/>
        <v>778.36369710999998</v>
      </c>
      <c r="S872" s="9" t="s">
        <v>56</v>
      </c>
      <c r="T872" s="47">
        <f t="shared" si="305"/>
        <v>40918</v>
      </c>
      <c r="U872" s="4"/>
      <c r="V872" s="4"/>
      <c r="W872" s="5"/>
      <c r="X872" s="4"/>
      <c r="Y872" s="4"/>
      <c r="Z872" s="4"/>
      <c r="AA872" s="3"/>
      <c r="AB872" s="4"/>
      <c r="AC872" s="4"/>
      <c r="AD872" s="4"/>
      <c r="AE872" s="3"/>
      <c r="AF872" s="5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</row>
    <row r="873" spans="1:123" x14ac:dyDescent="0.2">
      <c r="A873" s="90">
        <f t="shared" si="312"/>
        <v>40898</v>
      </c>
      <c r="B873" s="2">
        <f t="shared" si="306"/>
        <v>214313.11568990999</v>
      </c>
      <c r="C873" s="2">
        <f t="shared" si="304"/>
        <v>209105.82153286002</v>
      </c>
      <c r="D873" s="47">
        <f t="shared" si="313"/>
        <v>40888</v>
      </c>
      <c r="E873" s="3">
        <f t="shared" si="302"/>
        <v>6.0899999999999995E-4</v>
      </c>
      <c r="F873" s="4">
        <f t="shared" si="319"/>
        <v>11</v>
      </c>
      <c r="G873" s="4">
        <f t="shared" si="318"/>
        <v>31</v>
      </c>
      <c r="H873" s="2">
        <f t="shared" si="314"/>
        <v>1.0002160499999999</v>
      </c>
      <c r="I873" s="2">
        <f t="shared" si="315"/>
        <v>1.0205867799999999</v>
      </c>
      <c r="J873" s="2">
        <f t="shared" si="307"/>
        <v>1.0208072699999999</v>
      </c>
      <c r="K873" s="2">
        <f t="shared" si="308"/>
        <v>213456.74282006</v>
      </c>
      <c r="L873" s="1">
        <f t="shared" si="316"/>
        <v>0</v>
      </c>
      <c r="M873" s="3">
        <f t="shared" si="303"/>
        <v>0</v>
      </c>
      <c r="N873" s="2">
        <f t="shared" si="309"/>
        <v>0</v>
      </c>
      <c r="O873" s="18">
        <f t="shared" si="317"/>
        <v>0.14499999999999999</v>
      </c>
      <c r="P873" s="8">
        <f t="shared" si="320"/>
        <v>1.0040119270000001</v>
      </c>
      <c r="Q873" s="2">
        <f t="shared" si="310"/>
        <v>856.37286985000003</v>
      </c>
      <c r="R873" s="2">
        <f t="shared" si="311"/>
        <v>856.37286985000003</v>
      </c>
      <c r="S873" s="9" t="s">
        <v>56</v>
      </c>
      <c r="T873" s="47">
        <f t="shared" si="305"/>
        <v>40918</v>
      </c>
      <c r="U873" s="4"/>
      <c r="V873" s="4"/>
      <c r="W873" s="5"/>
      <c r="X873" s="4"/>
      <c r="Y873" s="4"/>
      <c r="Z873" s="4"/>
      <c r="AA873" s="3"/>
      <c r="AB873" s="4"/>
      <c r="AC873" s="4"/>
      <c r="AD873" s="4"/>
      <c r="AE873" s="3"/>
      <c r="AF873" s="5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</row>
    <row r="874" spans="1:123" x14ac:dyDescent="0.2">
      <c r="A874" s="90">
        <f t="shared" si="312"/>
        <v>40899</v>
      </c>
      <c r="B874" s="2">
        <f t="shared" si="306"/>
        <v>214395.34889609998</v>
      </c>
      <c r="C874" s="2">
        <f t="shared" si="304"/>
        <v>209105.82153286002</v>
      </c>
      <c r="D874" s="47">
        <f t="shared" si="313"/>
        <v>40888</v>
      </c>
      <c r="E874" s="3">
        <f t="shared" si="302"/>
        <v>6.0899999999999995E-4</v>
      </c>
      <c r="F874" s="4">
        <f t="shared" si="319"/>
        <v>12</v>
      </c>
      <c r="G874" s="4">
        <f t="shared" si="318"/>
        <v>31</v>
      </c>
      <c r="H874" s="2">
        <f t="shared" si="314"/>
        <v>1.00023569</v>
      </c>
      <c r="I874" s="2">
        <f t="shared" si="315"/>
        <v>1.0205867799999999</v>
      </c>
      <c r="J874" s="2">
        <f t="shared" si="307"/>
        <v>1.02082732</v>
      </c>
      <c r="K874" s="2">
        <f t="shared" si="308"/>
        <v>213460.93539177999</v>
      </c>
      <c r="L874" s="1">
        <f t="shared" si="316"/>
        <v>0</v>
      </c>
      <c r="M874" s="3">
        <f t="shared" si="303"/>
        <v>0</v>
      </c>
      <c r="N874" s="2">
        <f t="shared" si="309"/>
        <v>0</v>
      </c>
      <c r="O874" s="18">
        <f t="shared" si="317"/>
        <v>0.14499999999999999</v>
      </c>
      <c r="P874" s="8">
        <f t="shared" si="320"/>
        <v>1.004377445</v>
      </c>
      <c r="Q874" s="2">
        <f t="shared" si="310"/>
        <v>934.41350432000002</v>
      </c>
      <c r="R874" s="2">
        <f t="shared" si="311"/>
        <v>934.41350432000002</v>
      </c>
      <c r="S874" s="9" t="s">
        <v>56</v>
      </c>
      <c r="T874" s="47">
        <f t="shared" si="305"/>
        <v>40918</v>
      </c>
      <c r="U874" s="4"/>
      <c r="V874" s="4"/>
      <c r="W874" s="5"/>
      <c r="X874" s="4"/>
      <c r="Y874" s="4"/>
      <c r="Z874" s="4"/>
      <c r="AA874" s="3"/>
      <c r="AB874" s="4"/>
      <c r="AC874" s="4"/>
      <c r="AD874" s="4"/>
      <c r="AE874" s="3"/>
      <c r="AF874" s="5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</row>
    <row r="875" spans="1:123" x14ac:dyDescent="0.2">
      <c r="A875" s="90">
        <f t="shared" si="312"/>
        <v>40900</v>
      </c>
      <c r="B875" s="2">
        <f t="shared" si="306"/>
        <v>214477.61355809</v>
      </c>
      <c r="C875" s="2">
        <f t="shared" si="304"/>
        <v>209105.82153286002</v>
      </c>
      <c r="D875" s="47">
        <f t="shared" si="313"/>
        <v>40888</v>
      </c>
      <c r="E875" s="3">
        <f t="shared" ref="E875:E938" si="321">IF(DAY(A874)=$E$2,VLOOKUP(A874,$AF$10:$AG$315,2),E874)</f>
        <v>6.0899999999999995E-4</v>
      </c>
      <c r="F875" s="4">
        <f t="shared" si="319"/>
        <v>13</v>
      </c>
      <c r="G875" s="4">
        <f t="shared" si="318"/>
        <v>31</v>
      </c>
      <c r="H875" s="2">
        <f t="shared" si="314"/>
        <v>1.00025534</v>
      </c>
      <c r="I875" s="2">
        <f t="shared" si="315"/>
        <v>1.0205867799999999</v>
      </c>
      <c r="J875" s="2">
        <f t="shared" si="307"/>
        <v>1.02084737</v>
      </c>
      <c r="K875" s="2">
        <f t="shared" si="308"/>
        <v>213465.12796350999</v>
      </c>
      <c r="L875" s="1">
        <f t="shared" si="316"/>
        <v>0</v>
      </c>
      <c r="M875" s="3">
        <f t="shared" si="303"/>
        <v>0</v>
      </c>
      <c r="N875" s="2">
        <f t="shared" si="309"/>
        <v>0</v>
      </c>
      <c r="O875" s="18">
        <f t="shared" si="317"/>
        <v>0.14499999999999999</v>
      </c>
      <c r="P875" s="8">
        <f t="shared" si="320"/>
        <v>1.0047430959999999</v>
      </c>
      <c r="Q875" s="2">
        <f t="shared" si="310"/>
        <v>1012.48559458</v>
      </c>
      <c r="R875" s="2">
        <f t="shared" si="311"/>
        <v>1012.48559458</v>
      </c>
      <c r="S875" s="9" t="s">
        <v>56</v>
      </c>
      <c r="T875" s="47">
        <f t="shared" si="305"/>
        <v>40918</v>
      </c>
      <c r="U875" s="4"/>
      <c r="V875" s="4"/>
      <c r="W875" s="5"/>
      <c r="X875" s="4"/>
      <c r="Y875" s="4"/>
      <c r="Z875" s="4"/>
      <c r="AA875" s="3"/>
      <c r="AB875" s="4"/>
      <c r="AC875" s="4"/>
      <c r="AD875" s="4"/>
      <c r="AE875" s="3"/>
      <c r="AF875" s="5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</row>
    <row r="876" spans="1:123" x14ac:dyDescent="0.2">
      <c r="A876" s="90">
        <f t="shared" si="312"/>
        <v>40901</v>
      </c>
      <c r="B876" s="2">
        <f t="shared" si="306"/>
        <v>214559.90946405003</v>
      </c>
      <c r="C876" s="2">
        <f t="shared" si="304"/>
        <v>209105.82153286002</v>
      </c>
      <c r="D876" s="47">
        <f t="shared" si="313"/>
        <v>40888</v>
      </c>
      <c r="E876" s="3">
        <f t="shared" si="321"/>
        <v>6.0899999999999995E-4</v>
      </c>
      <c r="F876" s="4">
        <f t="shared" si="319"/>
        <v>14</v>
      </c>
      <c r="G876" s="4">
        <f t="shared" si="318"/>
        <v>31</v>
      </c>
      <c r="H876" s="2">
        <f t="shared" si="314"/>
        <v>1.0002749799999999</v>
      </c>
      <c r="I876" s="2">
        <f t="shared" si="315"/>
        <v>1.0205867799999999</v>
      </c>
      <c r="J876" s="2">
        <f t="shared" si="307"/>
        <v>1.0208674200000001</v>
      </c>
      <c r="K876" s="2">
        <f t="shared" si="308"/>
        <v>213469.32053523001</v>
      </c>
      <c r="L876" s="1">
        <f t="shared" si="316"/>
        <v>0</v>
      </c>
      <c r="M876" s="3">
        <f t="shared" si="303"/>
        <v>0</v>
      </c>
      <c r="N876" s="2">
        <f t="shared" si="309"/>
        <v>0</v>
      </c>
      <c r="O876" s="18">
        <f t="shared" si="317"/>
        <v>0.14499999999999999</v>
      </c>
      <c r="P876" s="8">
        <f t="shared" si="320"/>
        <v>1.005108879</v>
      </c>
      <c r="Q876" s="2">
        <f t="shared" si="310"/>
        <v>1090.5889288200001</v>
      </c>
      <c r="R876" s="2">
        <f t="shared" si="311"/>
        <v>1090.5889288200001</v>
      </c>
      <c r="S876" s="9" t="s">
        <v>56</v>
      </c>
      <c r="T876" s="47">
        <f t="shared" si="305"/>
        <v>40918</v>
      </c>
      <c r="U876" s="4"/>
      <c r="V876" s="4"/>
      <c r="W876" s="5"/>
      <c r="X876" s="4"/>
      <c r="Y876" s="4"/>
      <c r="Z876" s="4"/>
      <c r="AA876" s="3"/>
      <c r="AB876" s="4"/>
      <c r="AC876" s="4"/>
      <c r="AD876" s="4"/>
      <c r="AE876" s="3"/>
      <c r="AF876" s="5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</row>
    <row r="877" spans="1:123" x14ac:dyDescent="0.2">
      <c r="A877" s="90">
        <f t="shared" si="312"/>
        <v>40902</v>
      </c>
      <c r="B877" s="2">
        <f t="shared" si="306"/>
        <v>214642.23725608</v>
      </c>
      <c r="C877" s="2">
        <f t="shared" si="304"/>
        <v>209105.82153286002</v>
      </c>
      <c r="D877" s="47">
        <f t="shared" si="313"/>
        <v>40888</v>
      </c>
      <c r="E877" s="3">
        <f t="shared" si="321"/>
        <v>6.0899999999999995E-4</v>
      </c>
      <c r="F877" s="4">
        <f t="shared" si="319"/>
        <v>15</v>
      </c>
      <c r="G877" s="4">
        <f t="shared" si="318"/>
        <v>31</v>
      </c>
      <c r="H877" s="2">
        <f t="shared" si="314"/>
        <v>1.00029463</v>
      </c>
      <c r="I877" s="2">
        <f t="shared" si="315"/>
        <v>1.0205867799999999</v>
      </c>
      <c r="J877" s="2">
        <f t="shared" si="307"/>
        <v>1.0208874699999999</v>
      </c>
      <c r="K877" s="2">
        <f t="shared" si="308"/>
        <v>213473.51310695001</v>
      </c>
      <c r="L877" s="1">
        <f t="shared" si="316"/>
        <v>0</v>
      </c>
      <c r="M877" s="3">
        <f t="shared" si="303"/>
        <v>0</v>
      </c>
      <c r="N877" s="2">
        <f t="shared" si="309"/>
        <v>0</v>
      </c>
      <c r="O877" s="18">
        <f t="shared" si="317"/>
        <v>0.14499999999999999</v>
      </c>
      <c r="P877" s="8">
        <f t="shared" si="320"/>
        <v>1.005474797</v>
      </c>
      <c r="Q877" s="2">
        <f t="shared" si="310"/>
        <v>1168.7241491299999</v>
      </c>
      <c r="R877" s="2">
        <f t="shared" si="311"/>
        <v>1168.7241491299999</v>
      </c>
      <c r="S877" s="9" t="s">
        <v>56</v>
      </c>
      <c r="T877" s="47">
        <f t="shared" si="305"/>
        <v>40918</v>
      </c>
      <c r="U877" s="4"/>
      <c r="V877" s="4"/>
      <c r="W877" s="5"/>
      <c r="X877" s="4"/>
      <c r="Y877" s="4"/>
      <c r="Z877" s="4"/>
      <c r="AA877" s="3"/>
      <c r="AB877" s="4"/>
      <c r="AC877" s="4"/>
      <c r="AD877" s="4"/>
      <c r="AE877" s="3"/>
      <c r="AF877" s="5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</row>
    <row r="878" spans="1:123" x14ac:dyDescent="0.2">
      <c r="A878" s="90">
        <f t="shared" si="312"/>
        <v>40903</v>
      </c>
      <c r="B878" s="2">
        <f t="shared" si="306"/>
        <v>214724.59419217001</v>
      </c>
      <c r="C878" s="2">
        <f t="shared" si="304"/>
        <v>209105.82153286002</v>
      </c>
      <c r="D878" s="47">
        <f t="shared" si="313"/>
        <v>40888</v>
      </c>
      <c r="E878" s="3">
        <f t="shared" si="321"/>
        <v>6.0899999999999995E-4</v>
      </c>
      <c r="F878" s="4">
        <f t="shared" si="319"/>
        <v>16</v>
      </c>
      <c r="G878" s="4">
        <f t="shared" si="318"/>
        <v>31</v>
      </c>
      <c r="H878" s="2">
        <f t="shared" si="314"/>
        <v>1.0003142700000001</v>
      </c>
      <c r="I878" s="2">
        <f t="shared" si="315"/>
        <v>1.0205867799999999</v>
      </c>
      <c r="J878" s="2">
        <f t="shared" si="307"/>
        <v>1.02090751</v>
      </c>
      <c r="K878" s="2">
        <f t="shared" si="308"/>
        <v>213477.70358761001</v>
      </c>
      <c r="L878" s="1">
        <f t="shared" si="316"/>
        <v>0</v>
      </c>
      <c r="M878" s="3">
        <f t="shared" si="303"/>
        <v>0</v>
      </c>
      <c r="N878" s="2">
        <f t="shared" si="309"/>
        <v>0</v>
      </c>
      <c r="O878" s="18">
        <f t="shared" si="317"/>
        <v>0.14499999999999999</v>
      </c>
      <c r="P878" s="8">
        <f t="shared" si="320"/>
        <v>1.005840847</v>
      </c>
      <c r="Q878" s="2">
        <f t="shared" si="310"/>
        <v>1246.8906045599999</v>
      </c>
      <c r="R878" s="2">
        <f t="shared" si="311"/>
        <v>1246.8906045599999</v>
      </c>
      <c r="S878" s="9" t="s">
        <v>56</v>
      </c>
      <c r="T878" s="47">
        <f t="shared" si="305"/>
        <v>40918</v>
      </c>
      <c r="U878" s="4"/>
      <c r="V878" s="4"/>
      <c r="W878" s="5"/>
      <c r="X878" s="4"/>
      <c r="Y878" s="4"/>
      <c r="Z878" s="4"/>
      <c r="AA878" s="3"/>
      <c r="AB878" s="4"/>
      <c r="AC878" s="4"/>
      <c r="AD878" s="4"/>
      <c r="AE878" s="3"/>
      <c r="AF878" s="5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</row>
    <row r="879" spans="1:123" x14ac:dyDescent="0.2">
      <c r="A879" s="90">
        <f t="shared" si="312"/>
        <v>40904</v>
      </c>
      <c r="B879" s="2">
        <f t="shared" si="306"/>
        <v>214806.98701076</v>
      </c>
      <c r="C879" s="2">
        <f t="shared" si="304"/>
        <v>209105.82153286002</v>
      </c>
      <c r="D879" s="47">
        <f t="shared" si="313"/>
        <v>40888</v>
      </c>
      <c r="E879" s="3">
        <f t="shared" si="321"/>
        <v>6.0899999999999995E-4</v>
      </c>
      <c r="F879" s="4">
        <f t="shared" si="319"/>
        <v>17</v>
      </c>
      <c r="G879" s="4">
        <f t="shared" si="318"/>
        <v>31</v>
      </c>
      <c r="H879" s="2">
        <f t="shared" si="314"/>
        <v>1.0003339200000001</v>
      </c>
      <c r="I879" s="2">
        <f t="shared" si="315"/>
        <v>1.0205867799999999</v>
      </c>
      <c r="J879" s="2">
        <f t="shared" si="307"/>
        <v>1.02092757</v>
      </c>
      <c r="K879" s="2">
        <f t="shared" si="308"/>
        <v>213481.89825038999</v>
      </c>
      <c r="L879" s="1">
        <f t="shared" si="316"/>
        <v>0</v>
      </c>
      <c r="M879" s="3">
        <f t="shared" si="303"/>
        <v>0</v>
      </c>
      <c r="N879" s="2">
        <f t="shared" si="309"/>
        <v>0</v>
      </c>
      <c r="O879" s="18">
        <f t="shared" si="317"/>
        <v>0.14499999999999999</v>
      </c>
      <c r="P879" s="8">
        <f t="shared" si="320"/>
        <v>1.006207031</v>
      </c>
      <c r="Q879" s="2">
        <f t="shared" si="310"/>
        <v>1325.08876037</v>
      </c>
      <c r="R879" s="2">
        <f t="shared" si="311"/>
        <v>1325.08876037</v>
      </c>
      <c r="S879" s="9" t="s">
        <v>56</v>
      </c>
      <c r="T879" s="47">
        <f t="shared" si="305"/>
        <v>40918</v>
      </c>
      <c r="U879" s="4"/>
      <c r="V879" s="4"/>
      <c r="W879" s="5"/>
      <c r="X879" s="4"/>
      <c r="Y879" s="4"/>
      <c r="Z879" s="4"/>
      <c r="AA879" s="3"/>
      <c r="AB879" s="4"/>
      <c r="AC879" s="4"/>
      <c r="AD879" s="4"/>
      <c r="AE879" s="3"/>
      <c r="AF879" s="5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</row>
    <row r="880" spans="1:123" x14ac:dyDescent="0.2">
      <c r="A880" s="90">
        <f t="shared" si="312"/>
        <v>40905</v>
      </c>
      <c r="B880" s="2">
        <f t="shared" si="306"/>
        <v>214889.40708544001</v>
      </c>
      <c r="C880" s="2">
        <f t="shared" si="304"/>
        <v>209105.82153286002</v>
      </c>
      <c r="D880" s="47">
        <f t="shared" si="313"/>
        <v>40888</v>
      </c>
      <c r="E880" s="3">
        <f t="shared" si="321"/>
        <v>6.0899999999999995E-4</v>
      </c>
      <c r="F880" s="4">
        <f t="shared" si="319"/>
        <v>18</v>
      </c>
      <c r="G880" s="4">
        <f t="shared" si="318"/>
        <v>31</v>
      </c>
      <c r="H880" s="2">
        <f t="shared" si="314"/>
        <v>1.00035356</v>
      </c>
      <c r="I880" s="2">
        <f t="shared" si="315"/>
        <v>1.0205867799999999</v>
      </c>
      <c r="J880" s="2">
        <f t="shared" si="307"/>
        <v>1.0209476099999999</v>
      </c>
      <c r="K880" s="2">
        <f t="shared" si="308"/>
        <v>213486.08873106001</v>
      </c>
      <c r="L880" s="1">
        <f t="shared" si="316"/>
        <v>0</v>
      </c>
      <c r="M880" s="3">
        <f t="shared" si="303"/>
        <v>0</v>
      </c>
      <c r="N880" s="2">
        <f t="shared" si="309"/>
        <v>0</v>
      </c>
      <c r="O880" s="18">
        <f t="shared" si="317"/>
        <v>0.14499999999999999</v>
      </c>
      <c r="P880" s="8">
        <f t="shared" si="320"/>
        <v>1.0065733480000001</v>
      </c>
      <c r="Q880" s="2">
        <f t="shared" si="310"/>
        <v>1403.3183543800001</v>
      </c>
      <c r="R880" s="2">
        <f t="shared" si="311"/>
        <v>1403.3183543800001</v>
      </c>
      <c r="S880" s="9" t="s">
        <v>56</v>
      </c>
      <c r="T880" s="47">
        <f t="shared" si="305"/>
        <v>40918</v>
      </c>
      <c r="U880" s="4"/>
      <c r="V880" s="4"/>
      <c r="W880" s="5"/>
      <c r="X880" s="4"/>
      <c r="Y880" s="4"/>
      <c r="Z880" s="4"/>
      <c r="AA880" s="3"/>
      <c r="AB880" s="4"/>
      <c r="AC880" s="4"/>
      <c r="AD880" s="4"/>
      <c r="AE880" s="3"/>
      <c r="AF880" s="5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</row>
    <row r="881" spans="1:126" x14ac:dyDescent="0.2">
      <c r="A881" s="90">
        <f t="shared" si="312"/>
        <v>40906</v>
      </c>
      <c r="B881" s="2">
        <f t="shared" si="306"/>
        <v>214971.86283555001</v>
      </c>
      <c r="C881" s="2">
        <f t="shared" si="304"/>
        <v>209105.82153286002</v>
      </c>
      <c r="D881" s="47">
        <f t="shared" si="313"/>
        <v>40888</v>
      </c>
      <c r="E881" s="3">
        <f t="shared" si="321"/>
        <v>6.0899999999999995E-4</v>
      </c>
      <c r="F881" s="4">
        <f t="shared" si="319"/>
        <v>19</v>
      </c>
      <c r="G881" s="4">
        <f t="shared" si="318"/>
        <v>31</v>
      </c>
      <c r="H881" s="2">
        <f t="shared" si="314"/>
        <v>1.00037321</v>
      </c>
      <c r="I881" s="2">
        <f t="shared" si="315"/>
        <v>1.0205867799999999</v>
      </c>
      <c r="J881" s="2">
        <f t="shared" si="307"/>
        <v>1.0209676700000001</v>
      </c>
      <c r="K881" s="2">
        <f t="shared" si="308"/>
        <v>213490.28339384001</v>
      </c>
      <c r="L881" s="1">
        <f t="shared" si="316"/>
        <v>0</v>
      </c>
      <c r="M881" s="3">
        <f t="shared" si="303"/>
        <v>0</v>
      </c>
      <c r="N881" s="2">
        <f t="shared" si="309"/>
        <v>0</v>
      </c>
      <c r="O881" s="18">
        <f t="shared" si="317"/>
        <v>0.14499999999999999</v>
      </c>
      <c r="P881" s="8">
        <f t="shared" si="320"/>
        <v>1.0069397980000001</v>
      </c>
      <c r="Q881" s="2">
        <f t="shared" si="310"/>
        <v>1481.5794417100001</v>
      </c>
      <c r="R881" s="2">
        <f t="shared" si="311"/>
        <v>1481.5794417100001</v>
      </c>
      <c r="S881" s="9" t="s">
        <v>56</v>
      </c>
      <c r="T881" s="47">
        <f t="shared" si="305"/>
        <v>40918</v>
      </c>
      <c r="U881" s="4"/>
      <c r="V881" s="4"/>
      <c r="W881" s="5"/>
      <c r="X881" s="4"/>
      <c r="Y881" s="4"/>
      <c r="Z881" s="4"/>
      <c r="AA881" s="3"/>
      <c r="AB881" s="4"/>
      <c r="AC881" s="4"/>
      <c r="AD881" s="4"/>
      <c r="AE881" s="3"/>
      <c r="AF881" s="5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</row>
    <row r="882" spans="1:126" x14ac:dyDescent="0.2">
      <c r="A882" s="90">
        <f t="shared" si="312"/>
        <v>40907</v>
      </c>
      <c r="B882" s="2">
        <f t="shared" si="306"/>
        <v>215054.34794835001</v>
      </c>
      <c r="C882" s="2">
        <f t="shared" si="304"/>
        <v>209105.82153286002</v>
      </c>
      <c r="D882" s="47">
        <f t="shared" si="313"/>
        <v>40888</v>
      </c>
      <c r="E882" s="3">
        <f t="shared" si="321"/>
        <v>6.0899999999999995E-4</v>
      </c>
      <c r="F882" s="4">
        <f t="shared" si="319"/>
        <v>20</v>
      </c>
      <c r="G882" s="4">
        <f t="shared" si="318"/>
        <v>31</v>
      </c>
      <c r="H882" s="2">
        <f t="shared" si="314"/>
        <v>1.0003928600000001</v>
      </c>
      <c r="I882" s="2">
        <f t="shared" si="315"/>
        <v>1.0205867799999999</v>
      </c>
      <c r="J882" s="2">
        <f t="shared" si="307"/>
        <v>1.0209877199999999</v>
      </c>
      <c r="K882" s="2">
        <f t="shared" si="308"/>
        <v>213494.47596556001</v>
      </c>
      <c r="L882" s="1">
        <f t="shared" si="316"/>
        <v>0</v>
      </c>
      <c r="M882" s="3">
        <f t="shared" si="303"/>
        <v>0</v>
      </c>
      <c r="N882" s="2">
        <f t="shared" si="309"/>
        <v>0</v>
      </c>
      <c r="O882" s="18">
        <f t="shared" si="317"/>
        <v>0.14499999999999999</v>
      </c>
      <c r="P882" s="8">
        <f t="shared" si="320"/>
        <v>1.007306381</v>
      </c>
      <c r="Q882" s="2">
        <f t="shared" si="310"/>
        <v>1559.8719827899999</v>
      </c>
      <c r="R882" s="2">
        <f t="shared" si="311"/>
        <v>1559.8719827899999</v>
      </c>
      <c r="S882" s="9" t="s">
        <v>56</v>
      </c>
      <c r="T882" s="47">
        <f t="shared" si="305"/>
        <v>40918</v>
      </c>
      <c r="U882" s="4"/>
      <c r="V882" s="4"/>
      <c r="W882" s="5"/>
      <c r="X882" s="4"/>
      <c r="Y882" s="4"/>
      <c r="Z882" s="4"/>
      <c r="AA882" s="3"/>
      <c r="AB882" s="4"/>
      <c r="AC882" s="4"/>
      <c r="AD882" s="4"/>
      <c r="AE882" s="3"/>
      <c r="AF882" s="5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</row>
    <row r="883" spans="1:126" x14ac:dyDescent="0.2">
      <c r="A883" s="90">
        <f t="shared" si="312"/>
        <v>40908</v>
      </c>
      <c r="B883" s="2">
        <f t="shared" si="306"/>
        <v>215136.86495732999</v>
      </c>
      <c r="C883" s="2">
        <f t="shared" si="304"/>
        <v>209105.82153286002</v>
      </c>
      <c r="D883" s="47">
        <f t="shared" si="313"/>
        <v>40888</v>
      </c>
      <c r="E883" s="3">
        <f t="shared" si="321"/>
        <v>6.0899999999999995E-4</v>
      </c>
      <c r="F883" s="4">
        <f t="shared" si="319"/>
        <v>21</v>
      </c>
      <c r="G883" s="4">
        <f t="shared" si="318"/>
        <v>31</v>
      </c>
      <c r="H883" s="2">
        <f t="shared" si="314"/>
        <v>1.0004124999999999</v>
      </c>
      <c r="I883" s="2">
        <f t="shared" si="315"/>
        <v>1.0205867799999999</v>
      </c>
      <c r="J883" s="2">
        <f t="shared" si="307"/>
        <v>1.02100777</v>
      </c>
      <c r="K883" s="2">
        <f t="shared" si="308"/>
        <v>213498.66853728</v>
      </c>
      <c r="L883" s="1">
        <f t="shared" si="316"/>
        <v>0</v>
      </c>
      <c r="M883" s="3">
        <f t="shared" si="303"/>
        <v>0</v>
      </c>
      <c r="N883" s="2">
        <f t="shared" si="309"/>
        <v>0</v>
      </c>
      <c r="O883" s="18">
        <f t="shared" si="317"/>
        <v>0.14499999999999999</v>
      </c>
      <c r="P883" s="8">
        <f t="shared" si="320"/>
        <v>1.007673099</v>
      </c>
      <c r="Q883" s="2">
        <f t="shared" si="310"/>
        <v>1638.1964200499999</v>
      </c>
      <c r="R883" s="2">
        <f t="shared" si="311"/>
        <v>1638.1964200499999</v>
      </c>
      <c r="S883" s="9" t="s">
        <v>56</v>
      </c>
      <c r="T883" s="47">
        <f t="shared" si="305"/>
        <v>40918</v>
      </c>
      <c r="U883" s="4"/>
      <c r="V883" s="4"/>
      <c r="W883" s="5"/>
      <c r="X883" s="4"/>
      <c r="Y883" s="4"/>
      <c r="Z883" s="4"/>
      <c r="AA883" s="3"/>
      <c r="AB883" s="4"/>
      <c r="AC883" s="4"/>
      <c r="AD883" s="4"/>
      <c r="AE883" s="3"/>
      <c r="AF883" s="5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</row>
    <row r="884" spans="1:126" x14ac:dyDescent="0.2">
      <c r="A884" s="90">
        <f t="shared" si="312"/>
        <v>40909</v>
      </c>
      <c r="B884" s="2">
        <f t="shared" si="306"/>
        <v>215219.41322366998</v>
      </c>
      <c r="C884" s="2">
        <f t="shared" si="304"/>
        <v>209105.82153286002</v>
      </c>
      <c r="D884" s="47">
        <f t="shared" si="313"/>
        <v>40888</v>
      </c>
      <c r="E884" s="3">
        <f t="shared" si="321"/>
        <v>6.0899999999999995E-4</v>
      </c>
      <c r="F884" s="4">
        <f t="shared" si="319"/>
        <v>22</v>
      </c>
      <c r="G884" s="4">
        <f t="shared" si="318"/>
        <v>31</v>
      </c>
      <c r="H884" s="2">
        <f t="shared" si="314"/>
        <v>1.00043215</v>
      </c>
      <c r="I884" s="2">
        <f t="shared" si="315"/>
        <v>1.0205867799999999</v>
      </c>
      <c r="J884" s="2">
        <f t="shared" si="307"/>
        <v>1.02102782</v>
      </c>
      <c r="K884" s="2">
        <f t="shared" si="308"/>
        <v>213502.86110899999</v>
      </c>
      <c r="L884" s="1">
        <f t="shared" si="316"/>
        <v>0</v>
      </c>
      <c r="M884" s="3">
        <f t="shared" si="303"/>
        <v>0</v>
      </c>
      <c r="N884" s="2">
        <f t="shared" si="309"/>
        <v>0</v>
      </c>
      <c r="O884" s="18">
        <f t="shared" si="317"/>
        <v>0.14499999999999999</v>
      </c>
      <c r="P884" s="8">
        <f t="shared" si="320"/>
        <v>1.008039949</v>
      </c>
      <c r="Q884" s="2">
        <f t="shared" si="310"/>
        <v>1716.55211467</v>
      </c>
      <c r="R884" s="2">
        <f t="shared" si="311"/>
        <v>1716.55211467</v>
      </c>
      <c r="S884" s="9" t="s">
        <v>56</v>
      </c>
      <c r="T884" s="47">
        <f t="shared" si="305"/>
        <v>40918</v>
      </c>
      <c r="U884" s="4"/>
      <c r="V884" s="4"/>
      <c r="W884" s="5"/>
      <c r="X884" s="4"/>
      <c r="Y884" s="4"/>
      <c r="Z884" s="4"/>
      <c r="AA884" s="3"/>
      <c r="AB884" s="4"/>
      <c r="AC884" s="4"/>
      <c r="AD884" s="4"/>
      <c r="AE884" s="3"/>
      <c r="AF884" s="5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</row>
    <row r="885" spans="1:126" x14ac:dyDescent="0.2">
      <c r="A885" s="90">
        <f t="shared" si="312"/>
        <v>40910</v>
      </c>
      <c r="B885" s="2">
        <f t="shared" si="306"/>
        <v>215301.99549817998</v>
      </c>
      <c r="C885" s="2">
        <f t="shared" si="304"/>
        <v>209105.82153286002</v>
      </c>
      <c r="D885" s="47">
        <f t="shared" si="313"/>
        <v>40888</v>
      </c>
      <c r="E885" s="3">
        <f t="shared" si="321"/>
        <v>6.0899999999999995E-4</v>
      </c>
      <c r="F885" s="4">
        <f t="shared" si="319"/>
        <v>23</v>
      </c>
      <c r="G885" s="4">
        <f t="shared" si="318"/>
        <v>31</v>
      </c>
      <c r="H885" s="2">
        <f t="shared" si="314"/>
        <v>1.0004518</v>
      </c>
      <c r="I885" s="2">
        <f t="shared" si="315"/>
        <v>1.0205867799999999</v>
      </c>
      <c r="J885" s="2">
        <f t="shared" si="307"/>
        <v>1.02104788</v>
      </c>
      <c r="K885" s="2">
        <f t="shared" si="308"/>
        <v>213507.05577178</v>
      </c>
      <c r="L885" s="1">
        <f t="shared" si="316"/>
        <v>0</v>
      </c>
      <c r="M885" s="3">
        <f t="shared" si="303"/>
        <v>0</v>
      </c>
      <c r="N885" s="2">
        <f t="shared" si="309"/>
        <v>0</v>
      </c>
      <c r="O885" s="18">
        <f t="shared" si="317"/>
        <v>0.14499999999999999</v>
      </c>
      <c r="P885" s="8">
        <f t="shared" si="320"/>
        <v>1.0084069339999999</v>
      </c>
      <c r="Q885" s="2">
        <f t="shared" si="310"/>
        <v>1794.9397263999999</v>
      </c>
      <c r="R885" s="2">
        <f t="shared" si="311"/>
        <v>1794.9397263999999</v>
      </c>
      <c r="S885" s="9" t="s">
        <v>56</v>
      </c>
      <c r="T885" s="47">
        <f t="shared" si="305"/>
        <v>40918</v>
      </c>
      <c r="U885" s="4"/>
      <c r="V885" s="4"/>
      <c r="W885" s="5"/>
      <c r="X885" s="4"/>
      <c r="Y885" s="4"/>
      <c r="Z885" s="4"/>
      <c r="AA885" s="3"/>
      <c r="AB885" s="4"/>
      <c r="AC885" s="4"/>
      <c r="AD885" s="4"/>
      <c r="AE885" s="3"/>
      <c r="AF885" s="5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</row>
    <row r="886" spans="1:126" x14ac:dyDescent="0.2">
      <c r="A886" s="90">
        <f t="shared" si="312"/>
        <v>40911</v>
      </c>
      <c r="B886" s="2">
        <f t="shared" si="306"/>
        <v>215384.60692552998</v>
      </c>
      <c r="C886" s="2">
        <f t="shared" si="304"/>
        <v>209105.82153286002</v>
      </c>
      <c r="D886" s="47">
        <f t="shared" si="313"/>
        <v>40888</v>
      </c>
      <c r="E886" s="3">
        <f t="shared" si="321"/>
        <v>6.0899999999999995E-4</v>
      </c>
      <c r="F886" s="4">
        <f t="shared" si="319"/>
        <v>24</v>
      </c>
      <c r="G886" s="4">
        <f t="shared" si="318"/>
        <v>31</v>
      </c>
      <c r="H886" s="2">
        <f t="shared" si="314"/>
        <v>1.00047145</v>
      </c>
      <c r="I886" s="2">
        <f t="shared" si="315"/>
        <v>1.0205867799999999</v>
      </c>
      <c r="J886" s="2">
        <f t="shared" si="307"/>
        <v>1.0210679300000001</v>
      </c>
      <c r="K886" s="2">
        <f t="shared" si="308"/>
        <v>213511.24834349999</v>
      </c>
      <c r="L886" s="1">
        <f t="shared" si="316"/>
        <v>0</v>
      </c>
      <c r="M886" s="3">
        <f t="shared" si="303"/>
        <v>0</v>
      </c>
      <c r="N886" s="2">
        <f t="shared" si="309"/>
        <v>0</v>
      </c>
      <c r="O886" s="18">
        <f t="shared" si="317"/>
        <v>0.14499999999999999</v>
      </c>
      <c r="P886" s="8">
        <f t="shared" si="320"/>
        <v>1.0087740510000001</v>
      </c>
      <c r="Q886" s="2">
        <f t="shared" si="310"/>
        <v>1873.35858203</v>
      </c>
      <c r="R886" s="2">
        <f t="shared" si="311"/>
        <v>1873.35858203</v>
      </c>
      <c r="S886" s="9" t="s">
        <v>56</v>
      </c>
      <c r="T886" s="47">
        <f t="shared" si="305"/>
        <v>40918</v>
      </c>
      <c r="U886" s="4"/>
      <c r="V886" s="4"/>
      <c r="W886" s="5"/>
      <c r="X886" s="4"/>
      <c r="Y886" s="4"/>
      <c r="Z886" s="4"/>
      <c r="AA886" s="3"/>
      <c r="AB886" s="4"/>
      <c r="AC886" s="4"/>
      <c r="AD886" s="4"/>
      <c r="AE886" s="3"/>
      <c r="AF886" s="5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</row>
    <row r="887" spans="1:126" x14ac:dyDescent="0.2">
      <c r="A887" s="90">
        <f t="shared" si="312"/>
        <v>40912</v>
      </c>
      <c r="B887" s="2">
        <f t="shared" si="306"/>
        <v>215467.25236596999</v>
      </c>
      <c r="C887" s="2">
        <f t="shared" si="304"/>
        <v>209105.82153286002</v>
      </c>
      <c r="D887" s="47">
        <f t="shared" si="313"/>
        <v>40888</v>
      </c>
      <c r="E887" s="3">
        <f t="shared" si="321"/>
        <v>6.0899999999999995E-4</v>
      </c>
      <c r="F887" s="4">
        <f t="shared" si="319"/>
        <v>25</v>
      </c>
      <c r="G887" s="4">
        <f t="shared" si="318"/>
        <v>31</v>
      </c>
      <c r="H887" s="2">
        <f t="shared" si="314"/>
        <v>1.0004911000000001</v>
      </c>
      <c r="I887" s="2">
        <f t="shared" si="315"/>
        <v>1.0205867799999999</v>
      </c>
      <c r="J887" s="2">
        <f t="shared" si="307"/>
        <v>1.0210879900000001</v>
      </c>
      <c r="K887" s="2">
        <f t="shared" si="308"/>
        <v>213515.44300627999</v>
      </c>
      <c r="L887" s="1">
        <f t="shared" si="316"/>
        <v>0</v>
      </c>
      <c r="M887" s="3">
        <f t="shared" si="303"/>
        <v>0</v>
      </c>
      <c r="N887" s="2">
        <f t="shared" si="309"/>
        <v>0</v>
      </c>
      <c r="O887" s="18">
        <f t="shared" si="317"/>
        <v>0.14499999999999999</v>
      </c>
      <c r="P887" s="8">
        <f t="shared" si="320"/>
        <v>1.009141303</v>
      </c>
      <c r="Q887" s="2">
        <f t="shared" si="310"/>
        <v>1951.8093596900001</v>
      </c>
      <c r="R887" s="2">
        <f t="shared" si="311"/>
        <v>1951.8093596900001</v>
      </c>
      <c r="S887" s="9" t="s">
        <v>56</v>
      </c>
      <c r="T887" s="47">
        <f t="shared" si="305"/>
        <v>40918</v>
      </c>
      <c r="U887" s="4"/>
      <c r="V887" s="4"/>
      <c r="W887" s="5"/>
      <c r="X887" s="4"/>
      <c r="Y887" s="4"/>
      <c r="Z887" s="4"/>
      <c r="AA887" s="3"/>
      <c r="AB887" s="4"/>
      <c r="AC887" s="4"/>
      <c r="AD887" s="4"/>
      <c r="AE887" s="3"/>
      <c r="AF887" s="5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</row>
    <row r="888" spans="1:126" x14ac:dyDescent="0.2">
      <c r="A888" s="90">
        <f t="shared" si="312"/>
        <v>40913</v>
      </c>
      <c r="B888" s="2">
        <f t="shared" si="306"/>
        <v>215549.92506365001</v>
      </c>
      <c r="C888" s="2">
        <f t="shared" si="304"/>
        <v>209105.82153286002</v>
      </c>
      <c r="D888" s="47">
        <f t="shared" si="313"/>
        <v>40888</v>
      </c>
      <c r="E888" s="3">
        <f t="shared" si="321"/>
        <v>6.0899999999999995E-4</v>
      </c>
      <c r="F888" s="4">
        <f t="shared" si="319"/>
        <v>26</v>
      </c>
      <c r="G888" s="4">
        <f t="shared" si="318"/>
        <v>31</v>
      </c>
      <c r="H888" s="2">
        <f t="shared" si="314"/>
        <v>1.00051074</v>
      </c>
      <c r="I888" s="2">
        <f t="shared" si="315"/>
        <v>1.0205867799999999</v>
      </c>
      <c r="J888" s="2">
        <f t="shared" si="307"/>
        <v>1.0211080299999999</v>
      </c>
      <c r="K888" s="2">
        <f t="shared" si="308"/>
        <v>213519.63348695001</v>
      </c>
      <c r="L888" s="1">
        <f t="shared" si="316"/>
        <v>0</v>
      </c>
      <c r="M888" s="3">
        <f t="shared" si="303"/>
        <v>0</v>
      </c>
      <c r="N888" s="2">
        <f t="shared" si="309"/>
        <v>0</v>
      </c>
      <c r="O888" s="18">
        <f t="shared" si="317"/>
        <v>0.14499999999999999</v>
      </c>
      <c r="P888" s="8">
        <f t="shared" si="320"/>
        <v>1.0095086879999999</v>
      </c>
      <c r="Q888" s="2">
        <f t="shared" si="310"/>
        <v>2030.2915767</v>
      </c>
      <c r="R888" s="2">
        <f t="shared" si="311"/>
        <v>2030.2915767</v>
      </c>
      <c r="S888" s="9" t="s">
        <v>56</v>
      </c>
      <c r="T888" s="47">
        <f t="shared" si="305"/>
        <v>40918</v>
      </c>
      <c r="U888" s="4"/>
      <c r="V888" s="4"/>
      <c r="W888" s="5"/>
      <c r="X888" s="4"/>
      <c r="Y888" s="4"/>
      <c r="Z888" s="4"/>
      <c r="AA888" s="3"/>
      <c r="AB888" s="4"/>
      <c r="AC888" s="4"/>
      <c r="AD888" s="4"/>
      <c r="AE888" s="3"/>
      <c r="AF888" s="5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</row>
    <row r="889" spans="1:126" x14ac:dyDescent="0.2">
      <c r="A889" s="90">
        <f t="shared" si="312"/>
        <v>40914</v>
      </c>
      <c r="B889" s="2">
        <f t="shared" si="306"/>
        <v>215632.63156425001</v>
      </c>
      <c r="C889" s="2">
        <f t="shared" si="304"/>
        <v>209105.82153286002</v>
      </c>
      <c r="D889" s="47">
        <f t="shared" si="313"/>
        <v>40888</v>
      </c>
      <c r="E889" s="3">
        <f t="shared" si="321"/>
        <v>6.0899999999999995E-4</v>
      </c>
      <c r="F889" s="4">
        <f t="shared" si="319"/>
        <v>27</v>
      </c>
      <c r="G889" s="4">
        <f t="shared" si="318"/>
        <v>31</v>
      </c>
      <c r="H889" s="2">
        <f t="shared" si="314"/>
        <v>1.00053039</v>
      </c>
      <c r="I889" s="2">
        <f t="shared" si="315"/>
        <v>1.0205867799999999</v>
      </c>
      <c r="J889" s="2">
        <f t="shared" si="307"/>
        <v>1.02112808</v>
      </c>
      <c r="K889" s="2">
        <f t="shared" si="308"/>
        <v>213523.82605867001</v>
      </c>
      <c r="L889" s="1">
        <f t="shared" si="316"/>
        <v>0</v>
      </c>
      <c r="M889" s="3">
        <f t="shared" si="303"/>
        <v>0</v>
      </c>
      <c r="N889" s="2">
        <f t="shared" si="309"/>
        <v>0</v>
      </c>
      <c r="O889" s="18">
        <f t="shared" si="317"/>
        <v>0.14499999999999999</v>
      </c>
      <c r="P889" s="8">
        <f t="shared" si="320"/>
        <v>1.009876207</v>
      </c>
      <c r="Q889" s="2">
        <f t="shared" si="310"/>
        <v>2108.80550558</v>
      </c>
      <c r="R889" s="2">
        <f t="shared" si="311"/>
        <v>2108.80550558</v>
      </c>
      <c r="S889" s="9" t="s">
        <v>56</v>
      </c>
      <c r="T889" s="47">
        <f t="shared" si="305"/>
        <v>40918</v>
      </c>
      <c r="U889" s="4"/>
      <c r="V889" s="4"/>
      <c r="W889" s="5"/>
      <c r="X889" s="4"/>
      <c r="Y889" s="4"/>
      <c r="Z889" s="4"/>
      <c r="AA889" s="3"/>
      <c r="AB889" s="4"/>
      <c r="AC889" s="4"/>
      <c r="AD889" s="4"/>
      <c r="AE889" s="3"/>
      <c r="AF889" s="5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</row>
    <row r="890" spans="1:126" x14ac:dyDescent="0.2">
      <c r="A890" s="90">
        <f t="shared" si="312"/>
        <v>40915</v>
      </c>
      <c r="B890" s="2">
        <f t="shared" si="306"/>
        <v>215715.37187179</v>
      </c>
      <c r="C890" s="2">
        <f t="shared" si="304"/>
        <v>209105.82153286002</v>
      </c>
      <c r="D890" s="47">
        <f t="shared" si="313"/>
        <v>40888</v>
      </c>
      <c r="E890" s="3">
        <f t="shared" si="321"/>
        <v>6.0899999999999995E-4</v>
      </c>
      <c r="F890" s="4">
        <f t="shared" si="319"/>
        <v>28</v>
      </c>
      <c r="G890" s="4">
        <f t="shared" si="318"/>
        <v>31</v>
      </c>
      <c r="H890" s="2">
        <f t="shared" si="314"/>
        <v>1.00055004</v>
      </c>
      <c r="I890" s="2">
        <f t="shared" si="315"/>
        <v>1.0205867799999999</v>
      </c>
      <c r="J890" s="2">
        <f t="shared" si="307"/>
        <v>1.02114814</v>
      </c>
      <c r="K890" s="2">
        <f t="shared" si="308"/>
        <v>213528.02072145001</v>
      </c>
      <c r="L890" s="1">
        <f t="shared" si="316"/>
        <v>0</v>
      </c>
      <c r="M890" s="3">
        <f t="shared" si="303"/>
        <v>0</v>
      </c>
      <c r="N890" s="2">
        <f t="shared" si="309"/>
        <v>0</v>
      </c>
      <c r="O890" s="18">
        <f t="shared" si="317"/>
        <v>0.14499999999999999</v>
      </c>
      <c r="P890" s="8">
        <f t="shared" si="320"/>
        <v>1.0102438600000001</v>
      </c>
      <c r="Q890" s="2">
        <f t="shared" si="310"/>
        <v>2187.35115034</v>
      </c>
      <c r="R890" s="2">
        <f t="shared" si="311"/>
        <v>2187.35115034</v>
      </c>
      <c r="S890" s="9" t="s">
        <v>56</v>
      </c>
      <c r="T890" s="47">
        <f t="shared" si="305"/>
        <v>40918</v>
      </c>
      <c r="U890" s="4"/>
      <c r="V890" s="4"/>
      <c r="W890" s="5"/>
      <c r="X890" s="4"/>
      <c r="Y890" s="4"/>
      <c r="Z890" s="4"/>
      <c r="AA890" s="3"/>
      <c r="AB890" s="4"/>
      <c r="AC890" s="4"/>
      <c r="AD890" s="4"/>
      <c r="AE890" s="3"/>
      <c r="AF890" s="5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</row>
    <row r="891" spans="1:126" x14ac:dyDescent="0.2">
      <c r="A891" s="90">
        <f t="shared" si="312"/>
        <v>40916</v>
      </c>
      <c r="B891" s="2">
        <f t="shared" si="306"/>
        <v>215798.14155023001</v>
      </c>
      <c r="C891" s="2">
        <f t="shared" si="304"/>
        <v>209105.82153286002</v>
      </c>
      <c r="D891" s="47">
        <f t="shared" si="313"/>
        <v>40888</v>
      </c>
      <c r="E891" s="3">
        <f t="shared" si="321"/>
        <v>6.0899999999999995E-4</v>
      </c>
      <c r="F891" s="4">
        <f t="shared" si="319"/>
        <v>29</v>
      </c>
      <c r="G891" s="4">
        <f t="shared" si="318"/>
        <v>31</v>
      </c>
      <c r="H891" s="2">
        <f t="shared" si="314"/>
        <v>1.0005696900000001</v>
      </c>
      <c r="I891" s="2">
        <f t="shared" si="315"/>
        <v>1.0205867799999999</v>
      </c>
      <c r="J891" s="2">
        <f t="shared" si="307"/>
        <v>1.02116819</v>
      </c>
      <c r="K891" s="2">
        <f t="shared" si="308"/>
        <v>213532.21329317</v>
      </c>
      <c r="L891" s="1">
        <f t="shared" si="316"/>
        <v>0</v>
      </c>
      <c r="M891" s="3">
        <f t="shared" si="303"/>
        <v>0</v>
      </c>
      <c r="N891" s="2">
        <f t="shared" si="309"/>
        <v>0</v>
      </c>
      <c r="O891" s="18">
        <f t="shared" si="317"/>
        <v>0.14499999999999999</v>
      </c>
      <c r="P891" s="8">
        <f t="shared" si="320"/>
        <v>1.0106116460000001</v>
      </c>
      <c r="Q891" s="2">
        <f t="shared" si="310"/>
        <v>2265.9282570599999</v>
      </c>
      <c r="R891" s="2">
        <f t="shared" si="311"/>
        <v>2265.9282570599999</v>
      </c>
      <c r="S891" s="9" t="s">
        <v>56</v>
      </c>
      <c r="T891" s="47">
        <f t="shared" si="305"/>
        <v>40918</v>
      </c>
      <c r="U891" s="4"/>
      <c r="V891" s="4"/>
      <c r="W891" s="5"/>
      <c r="X891" s="4"/>
      <c r="Y891" s="4"/>
      <c r="Z891" s="4"/>
      <c r="AA891" s="3"/>
      <c r="AB891" s="4"/>
      <c r="AC891" s="4"/>
      <c r="AD891" s="4"/>
      <c r="AE891" s="3"/>
      <c r="AF891" s="5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</row>
    <row r="892" spans="1:126" x14ac:dyDescent="0.2">
      <c r="A892" s="90">
        <f t="shared" si="312"/>
        <v>40917</v>
      </c>
      <c r="B892" s="2">
        <f t="shared" si="306"/>
        <v>215880.94525404001</v>
      </c>
      <c r="C892" s="2">
        <f t="shared" si="304"/>
        <v>209105.82153286002</v>
      </c>
      <c r="D892" s="47">
        <f t="shared" si="313"/>
        <v>40888</v>
      </c>
      <c r="E892" s="3">
        <f t="shared" si="321"/>
        <v>6.0899999999999995E-4</v>
      </c>
      <c r="F892" s="4">
        <f t="shared" si="319"/>
        <v>30</v>
      </c>
      <c r="G892" s="4">
        <f t="shared" si="318"/>
        <v>31</v>
      </c>
      <c r="H892" s="2">
        <f t="shared" si="314"/>
        <v>1.0005893400000001</v>
      </c>
      <c r="I892" s="2">
        <f t="shared" si="315"/>
        <v>1.0205867799999999</v>
      </c>
      <c r="J892" s="2">
        <f t="shared" si="307"/>
        <v>1.02118825</v>
      </c>
      <c r="K892" s="2">
        <f t="shared" si="308"/>
        <v>213536.40795595001</v>
      </c>
      <c r="L892" s="1">
        <f t="shared" si="316"/>
        <v>0</v>
      </c>
      <c r="M892" s="3">
        <f t="shared" si="303"/>
        <v>0</v>
      </c>
      <c r="N892" s="2">
        <f t="shared" si="309"/>
        <v>0</v>
      </c>
      <c r="O892" s="18">
        <f t="shared" si="317"/>
        <v>0.14499999999999999</v>
      </c>
      <c r="P892" s="8">
        <f t="shared" si="320"/>
        <v>1.0109795669999999</v>
      </c>
      <c r="Q892" s="2">
        <f t="shared" si="310"/>
        <v>2344.5372980900001</v>
      </c>
      <c r="R892" s="2">
        <f t="shared" si="311"/>
        <v>2344.5372980900001</v>
      </c>
      <c r="S892" s="9" t="s">
        <v>56</v>
      </c>
      <c r="T892" s="47">
        <f t="shared" si="305"/>
        <v>40918</v>
      </c>
      <c r="U892" s="4"/>
      <c r="V892" s="4"/>
      <c r="W892" s="5"/>
      <c r="X892" s="4"/>
      <c r="Y892" s="4"/>
      <c r="Z892" s="4"/>
      <c r="AA892" s="3"/>
      <c r="AB892" s="4"/>
      <c r="AC892" s="4"/>
      <c r="AD892" s="4"/>
      <c r="AE892" s="3"/>
      <c r="AF892" s="5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</row>
    <row r="893" spans="1:126" x14ac:dyDescent="0.2">
      <c r="A893" s="91">
        <f t="shared" si="312"/>
        <v>40918</v>
      </c>
      <c r="B893" s="36">
        <f t="shared" si="306"/>
        <v>215963.78044534998</v>
      </c>
      <c r="C893" s="36">
        <f t="shared" si="304"/>
        <v>209105.82153286002</v>
      </c>
      <c r="D893" s="120">
        <f t="shared" si="313"/>
        <v>40888</v>
      </c>
      <c r="E893" s="3">
        <f t="shared" si="321"/>
        <v>6.0899999999999995E-4</v>
      </c>
      <c r="F893" s="21">
        <f t="shared" si="319"/>
        <v>31</v>
      </c>
      <c r="G893" s="21">
        <f t="shared" si="318"/>
        <v>31</v>
      </c>
      <c r="H893" s="36">
        <f t="shared" si="314"/>
        <v>1.0006090000000001</v>
      </c>
      <c r="I893" s="36">
        <f t="shared" si="315"/>
        <v>1.0205867799999999</v>
      </c>
      <c r="J893" s="36">
        <f t="shared" si="307"/>
        <v>1.02120831</v>
      </c>
      <c r="K893" s="36">
        <f t="shared" si="308"/>
        <v>213540.60261872999</v>
      </c>
      <c r="L893" s="37">
        <f t="shared" si="316"/>
        <v>29</v>
      </c>
      <c r="M893" s="20">
        <f t="shared" si="303"/>
        <v>0</v>
      </c>
      <c r="N893" s="36">
        <f t="shared" si="309"/>
        <v>0</v>
      </c>
      <c r="O893" s="35">
        <f t="shared" si="317"/>
        <v>0.14499999999999999</v>
      </c>
      <c r="P893" s="38">
        <f t="shared" si="320"/>
        <v>1.0113476210000001</v>
      </c>
      <c r="Q893" s="36">
        <f t="shared" si="310"/>
        <v>2423.1778266199999</v>
      </c>
      <c r="R893" s="36">
        <f t="shared" si="311"/>
        <v>2423.1778266199999</v>
      </c>
      <c r="S893" s="39" t="s">
        <v>56</v>
      </c>
      <c r="T893" s="120">
        <f t="shared" si="305"/>
        <v>40918</v>
      </c>
      <c r="U893" s="21"/>
      <c r="V893" s="21"/>
      <c r="W893" s="6"/>
      <c r="X893" s="21"/>
      <c r="Y893" s="21"/>
      <c r="Z893" s="21"/>
      <c r="AA893" s="20"/>
      <c r="AB893" s="21"/>
      <c r="AC893" s="21"/>
      <c r="AD893" s="21"/>
      <c r="AE893" s="20"/>
      <c r="AF893" s="6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9"/>
      <c r="DU893" s="29"/>
      <c r="DV893" s="29"/>
    </row>
    <row r="894" spans="1:126" x14ac:dyDescent="0.2">
      <c r="A894" s="90">
        <f t="shared" si="312"/>
        <v>40919</v>
      </c>
      <c r="B894" s="2">
        <f t="shared" si="306"/>
        <v>216051.85799405002</v>
      </c>
      <c r="C894" s="2">
        <f t="shared" si="304"/>
        <v>211478.67514450001</v>
      </c>
      <c r="D894" s="47">
        <f t="shared" si="313"/>
        <v>40919</v>
      </c>
      <c r="E894" s="3">
        <f t="shared" si="321"/>
        <v>1.358E-3</v>
      </c>
      <c r="F894" s="4">
        <f t="shared" si="319"/>
        <v>1</v>
      </c>
      <c r="G894" s="4">
        <f t="shared" si="318"/>
        <v>31</v>
      </c>
      <c r="H894" s="2">
        <f t="shared" si="314"/>
        <v>1.00004377</v>
      </c>
      <c r="I894" s="2">
        <f t="shared" si="315"/>
        <v>1.02120831</v>
      </c>
      <c r="J894" s="2">
        <f t="shared" si="307"/>
        <v>1.021253</v>
      </c>
      <c r="K894" s="2">
        <f t="shared" si="308"/>
        <v>215973.23142734001</v>
      </c>
      <c r="L894" s="1">
        <f t="shared" si="316"/>
        <v>0</v>
      </c>
      <c r="M894" s="3">
        <f t="shared" si="303"/>
        <v>0</v>
      </c>
      <c r="N894" s="2">
        <f t="shared" si="309"/>
        <v>0</v>
      </c>
      <c r="O894" s="18">
        <f t="shared" si="317"/>
        <v>0.14499999999999999</v>
      </c>
      <c r="P894" s="8">
        <f t="shared" si="320"/>
        <v>1.0003640570000001</v>
      </c>
      <c r="Q894" s="2">
        <f t="shared" si="310"/>
        <v>78.626566710000006</v>
      </c>
      <c r="R894" s="2">
        <f t="shared" si="311"/>
        <v>78.626566710000006</v>
      </c>
      <c r="S894" s="9" t="s">
        <v>56</v>
      </c>
      <c r="T894" s="47">
        <f t="shared" si="305"/>
        <v>40949</v>
      </c>
      <c r="U894" s="4"/>
      <c r="V894" s="4"/>
      <c r="W894" s="5"/>
      <c r="X894" s="4"/>
      <c r="Y894" s="4"/>
      <c r="Z894" s="4"/>
      <c r="AA894" s="3"/>
      <c r="AB894" s="4"/>
      <c r="AC894" s="4"/>
      <c r="AD894" s="4"/>
      <c r="AE894" s="3"/>
      <c r="AF894" s="5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</row>
    <row r="895" spans="1:126" x14ac:dyDescent="0.2">
      <c r="A895" s="90">
        <f t="shared" si="312"/>
        <v>40920</v>
      </c>
      <c r="B895" s="2">
        <f t="shared" si="306"/>
        <v>216139.97538250001</v>
      </c>
      <c r="C895" s="2">
        <f t="shared" si="304"/>
        <v>211478.67514450001</v>
      </c>
      <c r="D895" s="47">
        <f t="shared" si="313"/>
        <v>40919</v>
      </c>
      <c r="E895" s="3">
        <f t="shared" si="321"/>
        <v>1.358E-3</v>
      </c>
      <c r="F895" s="4">
        <f t="shared" si="319"/>
        <v>2</v>
      </c>
      <c r="G895" s="4">
        <f t="shared" si="318"/>
        <v>31</v>
      </c>
      <c r="H895" s="2">
        <f t="shared" si="314"/>
        <v>1.0000875499999999</v>
      </c>
      <c r="I895" s="2">
        <f t="shared" si="315"/>
        <v>1.02120831</v>
      </c>
      <c r="J895" s="2">
        <f t="shared" si="307"/>
        <v>1.02129771</v>
      </c>
      <c r="K895" s="2">
        <f t="shared" si="308"/>
        <v>215982.68663891</v>
      </c>
      <c r="L895" s="1">
        <f t="shared" si="316"/>
        <v>0</v>
      </c>
      <c r="M895" s="3">
        <f t="shared" ref="M895:M958" si="322">IF(DAY(A895)=E$2,VLOOKUP(A895,$W$10:$AD$316,5),0)</f>
        <v>0</v>
      </c>
      <c r="N895" s="2">
        <f t="shared" si="309"/>
        <v>0</v>
      </c>
      <c r="O895" s="18">
        <f t="shared" si="317"/>
        <v>0.14499999999999999</v>
      </c>
      <c r="P895" s="8">
        <f t="shared" si="320"/>
        <v>1.0007282470000001</v>
      </c>
      <c r="Q895" s="2">
        <f t="shared" si="310"/>
        <v>157.28874359</v>
      </c>
      <c r="R895" s="2">
        <f t="shared" si="311"/>
        <v>157.28874359</v>
      </c>
      <c r="S895" s="9" t="s">
        <v>56</v>
      </c>
      <c r="T895" s="47">
        <f t="shared" si="305"/>
        <v>40949</v>
      </c>
      <c r="U895" s="4"/>
      <c r="V895" s="4"/>
      <c r="W895" s="5"/>
      <c r="X895" s="4"/>
      <c r="Y895" s="4"/>
      <c r="Z895" s="4"/>
      <c r="AA895" s="3"/>
      <c r="AB895" s="4"/>
      <c r="AC895" s="4"/>
      <c r="AD895" s="4"/>
      <c r="AE895" s="3"/>
      <c r="AF895" s="5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</row>
    <row r="896" spans="1:126" x14ac:dyDescent="0.2">
      <c r="A896" s="90">
        <f t="shared" si="312"/>
        <v>40921</v>
      </c>
      <c r="B896" s="2">
        <f t="shared" si="306"/>
        <v>216228.12816889002</v>
      </c>
      <c r="C896" s="2">
        <f t="shared" ref="C896:C959" si="323">IF(DAY(A895)=$E$2,VLOOKUP(A895,W$10:X$316,2),C895)</f>
        <v>211478.67514450001</v>
      </c>
      <c r="D896" s="47">
        <f t="shared" si="313"/>
        <v>40919</v>
      </c>
      <c r="E896" s="3">
        <f t="shared" si="321"/>
        <v>1.358E-3</v>
      </c>
      <c r="F896" s="4">
        <f t="shared" si="319"/>
        <v>3</v>
      </c>
      <c r="G896" s="4">
        <f t="shared" si="318"/>
        <v>31</v>
      </c>
      <c r="H896" s="2">
        <f t="shared" si="314"/>
        <v>1.0001313300000001</v>
      </c>
      <c r="I896" s="2">
        <f t="shared" si="315"/>
        <v>1.02120831</v>
      </c>
      <c r="J896" s="2">
        <f t="shared" si="307"/>
        <v>1.0213424200000001</v>
      </c>
      <c r="K896" s="2">
        <f t="shared" si="308"/>
        <v>215992.14185047001</v>
      </c>
      <c r="L896" s="1">
        <f t="shared" si="316"/>
        <v>0</v>
      </c>
      <c r="M896" s="3">
        <f t="shared" si="322"/>
        <v>0</v>
      </c>
      <c r="N896" s="2">
        <f t="shared" si="309"/>
        <v>0</v>
      </c>
      <c r="O896" s="18">
        <f t="shared" si="317"/>
        <v>0.14499999999999999</v>
      </c>
      <c r="P896" s="8">
        <f t="shared" si="320"/>
        <v>1.0010925690000001</v>
      </c>
      <c r="Q896" s="2">
        <f t="shared" si="310"/>
        <v>235.98631842</v>
      </c>
      <c r="R896" s="2">
        <f t="shared" si="311"/>
        <v>235.98631842</v>
      </c>
      <c r="S896" s="9" t="s">
        <v>56</v>
      </c>
      <c r="T896" s="47">
        <f t="shared" ref="T896:T959" si="324">IF(DAY(A896)=E$2+1,VLOOKUP(A895,$W$10:$AD$316,8),T895)</f>
        <v>40949</v>
      </c>
      <c r="U896" s="4"/>
      <c r="V896" s="4"/>
      <c r="W896" s="5"/>
      <c r="X896" s="4"/>
      <c r="Y896" s="4"/>
      <c r="Z896" s="4"/>
      <c r="AA896" s="3"/>
      <c r="AB896" s="4"/>
      <c r="AC896" s="4"/>
      <c r="AD896" s="4"/>
      <c r="AE896" s="3"/>
      <c r="AF896" s="5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</row>
    <row r="897" spans="1:123" x14ac:dyDescent="0.2">
      <c r="A897" s="90">
        <f t="shared" si="312"/>
        <v>40922</v>
      </c>
      <c r="B897" s="2">
        <f t="shared" si="306"/>
        <v>216316.31869086</v>
      </c>
      <c r="C897" s="2">
        <f t="shared" si="323"/>
        <v>211478.67514450001</v>
      </c>
      <c r="D897" s="47">
        <f t="shared" si="313"/>
        <v>40919</v>
      </c>
      <c r="E897" s="3">
        <f t="shared" si="321"/>
        <v>1.358E-3</v>
      </c>
      <c r="F897" s="4">
        <f t="shared" si="319"/>
        <v>4</v>
      </c>
      <c r="G897" s="4">
        <f t="shared" si="318"/>
        <v>31</v>
      </c>
      <c r="H897" s="2">
        <f t="shared" si="314"/>
        <v>1.00017512</v>
      </c>
      <c r="I897" s="2">
        <f t="shared" si="315"/>
        <v>1.02120831</v>
      </c>
      <c r="J897" s="2">
        <f t="shared" si="307"/>
        <v>1.0213871400000001</v>
      </c>
      <c r="K897" s="2">
        <f t="shared" si="308"/>
        <v>216001.59917683</v>
      </c>
      <c r="L897" s="1">
        <f t="shared" si="316"/>
        <v>0</v>
      </c>
      <c r="M897" s="3">
        <f t="shared" si="322"/>
        <v>0</v>
      </c>
      <c r="N897" s="2">
        <f t="shared" si="309"/>
        <v>0</v>
      </c>
      <c r="O897" s="18">
        <f t="shared" si="317"/>
        <v>0.14499999999999999</v>
      </c>
      <c r="P897" s="8">
        <f t="shared" si="320"/>
        <v>1.001457024</v>
      </c>
      <c r="Q897" s="2">
        <f t="shared" si="310"/>
        <v>314.71951403000003</v>
      </c>
      <c r="R897" s="2">
        <f t="shared" si="311"/>
        <v>314.71951403000003</v>
      </c>
      <c r="S897" s="9" t="s">
        <v>56</v>
      </c>
      <c r="T897" s="47">
        <f t="shared" si="324"/>
        <v>40949</v>
      </c>
      <c r="U897" s="4"/>
      <c r="V897" s="4"/>
      <c r="W897" s="5"/>
      <c r="X897" s="4"/>
      <c r="Y897" s="4"/>
      <c r="Z897" s="4"/>
      <c r="AA897" s="3"/>
      <c r="AB897" s="4"/>
      <c r="AC897" s="4"/>
      <c r="AD897" s="4"/>
      <c r="AE897" s="3"/>
      <c r="AF897" s="5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</row>
    <row r="898" spans="1:123" x14ac:dyDescent="0.2">
      <c r="A898" s="90">
        <f t="shared" si="312"/>
        <v>40923</v>
      </c>
      <c r="B898" s="2">
        <f t="shared" si="306"/>
        <v>216404.54271719002</v>
      </c>
      <c r="C898" s="2">
        <f t="shared" si="323"/>
        <v>211478.67514450001</v>
      </c>
      <c r="D898" s="47">
        <f t="shared" si="313"/>
        <v>40919</v>
      </c>
      <c r="E898" s="3">
        <f t="shared" si="321"/>
        <v>1.358E-3</v>
      </c>
      <c r="F898" s="4">
        <f t="shared" si="319"/>
        <v>5</v>
      </c>
      <c r="G898" s="4">
        <f t="shared" si="318"/>
        <v>31</v>
      </c>
      <c r="H898" s="2">
        <f t="shared" si="314"/>
        <v>1.0002188999999999</v>
      </c>
      <c r="I898" s="2">
        <f t="shared" si="315"/>
        <v>1.02120831</v>
      </c>
      <c r="J898" s="2">
        <f t="shared" si="307"/>
        <v>1.0214318499999999</v>
      </c>
      <c r="K898" s="2">
        <f t="shared" si="308"/>
        <v>216011.05438839001</v>
      </c>
      <c r="L898" s="1">
        <f t="shared" si="316"/>
        <v>0</v>
      </c>
      <c r="M898" s="3">
        <f t="shared" si="322"/>
        <v>0</v>
      </c>
      <c r="N898" s="2">
        <f t="shared" si="309"/>
        <v>0</v>
      </c>
      <c r="O898" s="18">
        <f t="shared" si="317"/>
        <v>0.14499999999999999</v>
      </c>
      <c r="P898" s="8">
        <f t="shared" si="320"/>
        <v>1.0018216120000001</v>
      </c>
      <c r="Q898" s="2">
        <f t="shared" si="310"/>
        <v>393.48832879999998</v>
      </c>
      <c r="R898" s="2">
        <f t="shared" si="311"/>
        <v>393.48832879999998</v>
      </c>
      <c r="S898" s="9" t="s">
        <v>56</v>
      </c>
      <c r="T898" s="47">
        <f t="shared" si="324"/>
        <v>40949</v>
      </c>
      <c r="U898" s="4"/>
      <c r="V898" s="4"/>
      <c r="W898" s="5"/>
      <c r="X898" s="4"/>
      <c r="Y898" s="4"/>
      <c r="Z898" s="4"/>
      <c r="AA898" s="3"/>
      <c r="AB898" s="4"/>
      <c r="AC898" s="4"/>
      <c r="AD898" s="4"/>
      <c r="AE898" s="3"/>
      <c r="AF898" s="5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</row>
    <row r="899" spans="1:123" x14ac:dyDescent="0.2">
      <c r="A899" s="90">
        <f t="shared" si="312"/>
        <v>40924</v>
      </c>
      <c r="B899" s="2">
        <f t="shared" si="306"/>
        <v>216492.80427214998</v>
      </c>
      <c r="C899" s="2">
        <f t="shared" si="323"/>
        <v>211478.67514450001</v>
      </c>
      <c r="D899" s="47">
        <f t="shared" si="313"/>
        <v>40919</v>
      </c>
      <c r="E899" s="3">
        <f t="shared" si="321"/>
        <v>1.358E-3</v>
      </c>
      <c r="F899" s="4">
        <f t="shared" si="319"/>
        <v>6</v>
      </c>
      <c r="G899" s="4">
        <f t="shared" si="318"/>
        <v>31</v>
      </c>
      <c r="H899" s="2">
        <f t="shared" si="314"/>
        <v>1.00026269</v>
      </c>
      <c r="I899" s="2">
        <f t="shared" si="315"/>
        <v>1.02120831</v>
      </c>
      <c r="J899" s="2">
        <f t="shared" si="307"/>
        <v>1.0214765699999999</v>
      </c>
      <c r="K899" s="2">
        <f t="shared" si="308"/>
        <v>216020.51171473999</v>
      </c>
      <c r="L899" s="1">
        <f t="shared" si="316"/>
        <v>0</v>
      </c>
      <c r="M899" s="3">
        <f t="shared" si="322"/>
        <v>0</v>
      </c>
      <c r="N899" s="2">
        <f t="shared" si="309"/>
        <v>0</v>
      </c>
      <c r="O899" s="18">
        <f t="shared" si="317"/>
        <v>0.14499999999999999</v>
      </c>
      <c r="P899" s="8">
        <f t="shared" si="320"/>
        <v>1.002186332</v>
      </c>
      <c r="Q899" s="2">
        <f t="shared" si="310"/>
        <v>472.29255740999997</v>
      </c>
      <c r="R899" s="2">
        <f t="shared" si="311"/>
        <v>472.29255740999997</v>
      </c>
      <c r="S899" s="9" t="s">
        <v>56</v>
      </c>
      <c r="T899" s="47">
        <f t="shared" si="324"/>
        <v>40949</v>
      </c>
      <c r="U899" s="4"/>
      <c r="V899" s="4"/>
      <c r="W899" s="5"/>
      <c r="X899" s="4"/>
      <c r="Y899" s="4"/>
      <c r="Z899" s="4"/>
      <c r="AA899" s="3"/>
      <c r="AB899" s="4"/>
      <c r="AC899" s="4"/>
      <c r="AD899" s="4"/>
      <c r="AE899" s="3"/>
      <c r="AF899" s="5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</row>
    <row r="900" spans="1:123" x14ac:dyDescent="0.2">
      <c r="A900" s="90">
        <f t="shared" si="312"/>
        <v>40925</v>
      </c>
      <c r="B900" s="2">
        <f t="shared" si="306"/>
        <v>216581.09933748</v>
      </c>
      <c r="C900" s="2">
        <f t="shared" si="323"/>
        <v>211478.67514450001</v>
      </c>
      <c r="D900" s="47">
        <f t="shared" si="313"/>
        <v>40919</v>
      </c>
      <c r="E900" s="3">
        <f t="shared" si="321"/>
        <v>1.358E-3</v>
      </c>
      <c r="F900" s="4">
        <f t="shared" si="319"/>
        <v>7</v>
      </c>
      <c r="G900" s="4">
        <f t="shared" si="318"/>
        <v>31</v>
      </c>
      <c r="H900" s="2">
        <f t="shared" si="314"/>
        <v>1.0003064800000001</v>
      </c>
      <c r="I900" s="2">
        <f t="shared" si="315"/>
        <v>1.02120831</v>
      </c>
      <c r="J900" s="2">
        <f t="shared" si="307"/>
        <v>1.02152128</v>
      </c>
      <c r="K900" s="2">
        <f t="shared" si="308"/>
        <v>216029.96692631001</v>
      </c>
      <c r="L900" s="1">
        <f t="shared" si="316"/>
        <v>0</v>
      </c>
      <c r="M900" s="3">
        <f t="shared" si="322"/>
        <v>0</v>
      </c>
      <c r="N900" s="2">
        <f t="shared" si="309"/>
        <v>0</v>
      </c>
      <c r="O900" s="18">
        <f t="shared" si="317"/>
        <v>0.14499999999999999</v>
      </c>
      <c r="P900" s="8">
        <f t="shared" si="320"/>
        <v>1.002551185</v>
      </c>
      <c r="Q900" s="2">
        <f t="shared" si="310"/>
        <v>551.13241116999995</v>
      </c>
      <c r="R900" s="2">
        <f t="shared" si="311"/>
        <v>551.13241116999995</v>
      </c>
      <c r="S900" s="9" t="s">
        <v>56</v>
      </c>
      <c r="T900" s="47">
        <f t="shared" si="324"/>
        <v>40949</v>
      </c>
      <c r="U900" s="4"/>
      <c r="V900" s="4"/>
      <c r="W900" s="5"/>
      <c r="X900" s="4"/>
      <c r="Y900" s="4"/>
      <c r="Z900" s="4"/>
      <c r="AA900" s="3"/>
      <c r="AB900" s="4"/>
      <c r="AC900" s="4"/>
      <c r="AD900" s="4"/>
      <c r="AE900" s="3"/>
      <c r="AF900" s="5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</row>
    <row r="901" spans="1:123" x14ac:dyDescent="0.2">
      <c r="A901" s="90">
        <f t="shared" si="312"/>
        <v>40926</v>
      </c>
      <c r="B901" s="2">
        <f t="shared" si="306"/>
        <v>216669.43215652002</v>
      </c>
      <c r="C901" s="2">
        <f t="shared" si="323"/>
        <v>211478.67514450001</v>
      </c>
      <c r="D901" s="47">
        <f t="shared" si="313"/>
        <v>40919</v>
      </c>
      <c r="E901" s="3">
        <f t="shared" si="321"/>
        <v>1.358E-3</v>
      </c>
      <c r="F901" s="4">
        <f t="shared" si="319"/>
        <v>8</v>
      </c>
      <c r="G901" s="4">
        <f t="shared" si="318"/>
        <v>31</v>
      </c>
      <c r="H901" s="2">
        <f t="shared" si="314"/>
        <v>1.00035027</v>
      </c>
      <c r="I901" s="2">
        <f t="shared" si="315"/>
        <v>1.02120831</v>
      </c>
      <c r="J901" s="2">
        <f t="shared" si="307"/>
        <v>1.021566</v>
      </c>
      <c r="K901" s="2">
        <f t="shared" si="308"/>
        <v>216039.42425266001</v>
      </c>
      <c r="L901" s="1">
        <f t="shared" si="316"/>
        <v>0</v>
      </c>
      <c r="M901" s="3">
        <f t="shared" si="322"/>
        <v>0</v>
      </c>
      <c r="N901" s="2">
        <f t="shared" si="309"/>
        <v>0</v>
      </c>
      <c r="O901" s="18">
        <f t="shared" si="317"/>
        <v>0.14499999999999999</v>
      </c>
      <c r="P901" s="8">
        <f t="shared" si="320"/>
        <v>1.0029161710000001</v>
      </c>
      <c r="Q901" s="2">
        <f t="shared" si="310"/>
        <v>630.00790386000006</v>
      </c>
      <c r="R901" s="2">
        <f t="shared" si="311"/>
        <v>630.00790386000006</v>
      </c>
      <c r="S901" s="9" t="s">
        <v>56</v>
      </c>
      <c r="T901" s="47">
        <f t="shared" si="324"/>
        <v>40949</v>
      </c>
      <c r="U901" s="4"/>
      <c r="V901" s="4"/>
      <c r="W901" s="5"/>
      <c r="X901" s="4"/>
      <c r="Y901" s="4"/>
      <c r="Z901" s="4"/>
      <c r="AA901" s="3"/>
      <c r="AB901" s="4"/>
      <c r="AC901" s="4"/>
      <c r="AD901" s="4"/>
      <c r="AE901" s="3"/>
      <c r="AF901" s="5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</row>
    <row r="902" spans="1:123" x14ac:dyDescent="0.2">
      <c r="A902" s="90">
        <f t="shared" si="312"/>
        <v>40927</v>
      </c>
      <c r="B902" s="2">
        <f t="shared" si="306"/>
        <v>216757.80061363999</v>
      </c>
      <c r="C902" s="2">
        <f t="shared" si="323"/>
        <v>211478.67514450001</v>
      </c>
      <c r="D902" s="47">
        <f t="shared" si="313"/>
        <v>40919</v>
      </c>
      <c r="E902" s="3">
        <f t="shared" si="321"/>
        <v>1.358E-3</v>
      </c>
      <c r="F902" s="4">
        <f t="shared" si="319"/>
        <v>9</v>
      </c>
      <c r="G902" s="4">
        <f t="shared" si="318"/>
        <v>31</v>
      </c>
      <c r="H902" s="2">
        <f t="shared" si="314"/>
        <v>1.0003940600000001</v>
      </c>
      <c r="I902" s="2">
        <f t="shared" si="315"/>
        <v>1.02120831</v>
      </c>
      <c r="J902" s="2">
        <f t="shared" si="307"/>
        <v>1.02161072</v>
      </c>
      <c r="K902" s="2">
        <f t="shared" si="308"/>
        <v>216048.88157900999</v>
      </c>
      <c r="L902" s="1">
        <f t="shared" si="316"/>
        <v>0</v>
      </c>
      <c r="M902" s="3">
        <f t="shared" si="322"/>
        <v>0</v>
      </c>
      <c r="N902" s="2">
        <f t="shared" si="309"/>
        <v>0</v>
      </c>
      <c r="O902" s="18">
        <f t="shared" si="317"/>
        <v>0.14499999999999999</v>
      </c>
      <c r="P902" s="8">
        <f t="shared" si="320"/>
        <v>1.0032812900000001</v>
      </c>
      <c r="Q902" s="2">
        <f t="shared" si="310"/>
        <v>708.91903463000006</v>
      </c>
      <c r="R902" s="2">
        <f t="shared" si="311"/>
        <v>708.91903463000006</v>
      </c>
      <c r="S902" s="9" t="s">
        <v>56</v>
      </c>
      <c r="T902" s="47">
        <f t="shared" si="324"/>
        <v>40949</v>
      </c>
      <c r="U902" s="4"/>
      <c r="V902" s="4"/>
      <c r="W902" s="5"/>
      <c r="X902" s="4"/>
      <c r="Y902" s="4"/>
      <c r="Z902" s="4"/>
      <c r="AA902" s="3"/>
      <c r="AB902" s="4"/>
      <c r="AC902" s="4"/>
      <c r="AD902" s="4"/>
      <c r="AE902" s="3"/>
      <c r="AF902" s="5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</row>
    <row r="903" spans="1:123" x14ac:dyDescent="0.2">
      <c r="A903" s="90">
        <f t="shared" si="312"/>
        <v>40928</v>
      </c>
      <c r="B903" s="2">
        <f t="shared" si="306"/>
        <v>216846.20683513</v>
      </c>
      <c r="C903" s="2">
        <f t="shared" si="323"/>
        <v>211478.67514450001</v>
      </c>
      <c r="D903" s="47">
        <f t="shared" si="313"/>
        <v>40919</v>
      </c>
      <c r="E903" s="3">
        <f t="shared" si="321"/>
        <v>1.358E-3</v>
      </c>
      <c r="F903" s="4">
        <f t="shared" si="319"/>
        <v>10</v>
      </c>
      <c r="G903" s="4">
        <f t="shared" si="318"/>
        <v>31</v>
      </c>
      <c r="H903" s="2">
        <f t="shared" si="314"/>
        <v>1.0004378599999999</v>
      </c>
      <c r="I903" s="2">
        <f t="shared" si="315"/>
        <v>1.02120831</v>
      </c>
      <c r="J903" s="2">
        <f t="shared" si="307"/>
        <v>1.0216554499999999</v>
      </c>
      <c r="K903" s="2">
        <f t="shared" si="308"/>
        <v>216058.34102014999</v>
      </c>
      <c r="L903" s="1">
        <f t="shared" si="316"/>
        <v>0</v>
      </c>
      <c r="M903" s="3">
        <f t="shared" si="322"/>
        <v>0</v>
      </c>
      <c r="N903" s="2">
        <f t="shared" si="309"/>
        <v>0</v>
      </c>
      <c r="O903" s="18">
        <f t="shared" si="317"/>
        <v>0.14499999999999999</v>
      </c>
      <c r="P903" s="8">
        <f t="shared" si="320"/>
        <v>1.003646542</v>
      </c>
      <c r="Q903" s="2">
        <f t="shared" si="310"/>
        <v>787.86581497999998</v>
      </c>
      <c r="R903" s="2">
        <f t="shared" si="311"/>
        <v>787.86581497999998</v>
      </c>
      <c r="S903" s="9" t="s">
        <v>56</v>
      </c>
      <c r="T903" s="47">
        <f t="shared" si="324"/>
        <v>40949</v>
      </c>
      <c r="U903" s="4"/>
      <c r="V903" s="4"/>
      <c r="W903" s="5"/>
      <c r="X903" s="4"/>
      <c r="Y903" s="4"/>
      <c r="Z903" s="4"/>
      <c r="AA903" s="3"/>
      <c r="AB903" s="4"/>
      <c r="AC903" s="4"/>
      <c r="AD903" s="4"/>
      <c r="AE903" s="3"/>
      <c r="AF903" s="5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</row>
    <row r="904" spans="1:123" x14ac:dyDescent="0.2">
      <c r="A904" s="90">
        <f t="shared" si="312"/>
        <v>40929</v>
      </c>
      <c r="B904" s="2">
        <f t="shared" si="306"/>
        <v>216934.64870379001</v>
      </c>
      <c r="C904" s="2">
        <f t="shared" si="323"/>
        <v>211478.67514450001</v>
      </c>
      <c r="D904" s="47">
        <f t="shared" si="313"/>
        <v>40919</v>
      </c>
      <c r="E904" s="3">
        <f t="shared" si="321"/>
        <v>1.358E-3</v>
      </c>
      <c r="F904" s="4">
        <f t="shared" si="319"/>
        <v>11</v>
      </c>
      <c r="G904" s="4">
        <f t="shared" si="318"/>
        <v>31</v>
      </c>
      <c r="H904" s="2">
        <f t="shared" si="314"/>
        <v>1.0004816599999999</v>
      </c>
      <c r="I904" s="2">
        <f t="shared" si="315"/>
        <v>1.02120831</v>
      </c>
      <c r="J904" s="2">
        <f t="shared" si="307"/>
        <v>1.0217001800000001</v>
      </c>
      <c r="K904" s="2">
        <f t="shared" si="308"/>
        <v>216067.80046129</v>
      </c>
      <c r="L904" s="1">
        <f t="shared" si="316"/>
        <v>0</v>
      </c>
      <c r="M904" s="3">
        <f t="shared" si="322"/>
        <v>0</v>
      </c>
      <c r="N904" s="2">
        <f t="shared" si="309"/>
        <v>0</v>
      </c>
      <c r="O904" s="18">
        <f t="shared" si="317"/>
        <v>0.14499999999999999</v>
      </c>
      <c r="P904" s="8">
        <f t="shared" si="320"/>
        <v>1.0040119270000001</v>
      </c>
      <c r="Q904" s="2">
        <f t="shared" si="310"/>
        <v>866.84824249999997</v>
      </c>
      <c r="R904" s="2">
        <f t="shared" si="311"/>
        <v>866.84824249999997</v>
      </c>
      <c r="S904" s="9" t="s">
        <v>56</v>
      </c>
      <c r="T904" s="47">
        <f t="shared" si="324"/>
        <v>40949</v>
      </c>
      <c r="U904" s="4"/>
      <c r="V904" s="4"/>
      <c r="W904" s="5"/>
      <c r="X904" s="4"/>
      <c r="Y904" s="4"/>
      <c r="Z904" s="4"/>
      <c r="AA904" s="3"/>
      <c r="AB904" s="4"/>
      <c r="AC904" s="4"/>
      <c r="AD904" s="4"/>
      <c r="AE904" s="3"/>
      <c r="AF904" s="5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</row>
    <row r="905" spans="1:123" x14ac:dyDescent="0.2">
      <c r="A905" s="90">
        <f t="shared" si="312"/>
        <v>40930</v>
      </c>
      <c r="B905" s="2">
        <f t="shared" si="306"/>
        <v>217023.12409936002</v>
      </c>
      <c r="C905" s="2">
        <f t="shared" si="323"/>
        <v>211478.67514450001</v>
      </c>
      <c r="D905" s="47">
        <f t="shared" si="313"/>
        <v>40919</v>
      </c>
      <c r="E905" s="3">
        <f t="shared" si="321"/>
        <v>1.358E-3</v>
      </c>
      <c r="F905" s="4">
        <f t="shared" si="319"/>
        <v>12</v>
      </c>
      <c r="G905" s="4">
        <f t="shared" si="318"/>
        <v>31</v>
      </c>
      <c r="H905" s="2">
        <f t="shared" si="314"/>
        <v>1.00052545</v>
      </c>
      <c r="I905" s="2">
        <f t="shared" si="315"/>
        <v>1.02120831</v>
      </c>
      <c r="J905" s="2">
        <f t="shared" si="307"/>
        <v>1.0217449000000001</v>
      </c>
      <c r="K905" s="2">
        <f t="shared" si="308"/>
        <v>216077.25778765001</v>
      </c>
      <c r="L905" s="1">
        <f t="shared" si="316"/>
        <v>0</v>
      </c>
      <c r="M905" s="3">
        <f t="shared" si="322"/>
        <v>0</v>
      </c>
      <c r="N905" s="2">
        <f t="shared" si="309"/>
        <v>0</v>
      </c>
      <c r="O905" s="18">
        <f t="shared" si="317"/>
        <v>0.14499999999999999</v>
      </c>
      <c r="P905" s="8">
        <f t="shared" si="320"/>
        <v>1.004377445</v>
      </c>
      <c r="Q905" s="2">
        <f t="shared" si="310"/>
        <v>945.86631170999999</v>
      </c>
      <c r="R905" s="2">
        <f t="shared" si="311"/>
        <v>945.86631170999999</v>
      </c>
      <c r="S905" s="9" t="s">
        <v>56</v>
      </c>
      <c r="T905" s="47">
        <f t="shared" si="324"/>
        <v>40949</v>
      </c>
      <c r="U905" s="4"/>
      <c r="V905" s="4"/>
      <c r="W905" s="5"/>
      <c r="X905" s="4"/>
      <c r="Y905" s="4"/>
      <c r="Z905" s="4"/>
      <c r="AA905" s="3"/>
      <c r="AB905" s="4"/>
      <c r="AC905" s="4"/>
      <c r="AD905" s="4"/>
      <c r="AE905" s="3"/>
      <c r="AF905" s="5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</row>
    <row r="906" spans="1:123" x14ac:dyDescent="0.2">
      <c r="A906" s="90">
        <f t="shared" si="312"/>
        <v>40931</v>
      </c>
      <c r="B906" s="2">
        <f t="shared" ref="B906:B969" si="325">(K906+Q906)</f>
        <v>217111.63727291999</v>
      </c>
      <c r="C906" s="2">
        <f t="shared" si="323"/>
        <v>211478.67514450001</v>
      </c>
      <c r="D906" s="47">
        <f t="shared" si="313"/>
        <v>40919</v>
      </c>
      <c r="E906" s="3">
        <f t="shared" si="321"/>
        <v>1.358E-3</v>
      </c>
      <c r="F906" s="4">
        <f t="shared" si="319"/>
        <v>13</v>
      </c>
      <c r="G906" s="4">
        <f t="shared" si="318"/>
        <v>31</v>
      </c>
      <c r="H906" s="2">
        <f t="shared" si="314"/>
        <v>1.0005692500000001</v>
      </c>
      <c r="I906" s="2">
        <f t="shared" si="315"/>
        <v>1.02120831</v>
      </c>
      <c r="J906" s="2">
        <f t="shared" ref="J906:J969" si="326">TRUNC(H906*I906,8)</f>
        <v>1.02178963</v>
      </c>
      <c r="K906" s="2">
        <f t="shared" ref="K906:K969" si="327">TRUNC(C906*J906,8)</f>
        <v>216086.71722878001</v>
      </c>
      <c r="L906" s="1">
        <f t="shared" si="316"/>
        <v>0</v>
      </c>
      <c r="M906" s="3">
        <f t="shared" si="322"/>
        <v>0</v>
      </c>
      <c r="N906" s="2">
        <f t="shared" ref="N906:N969" si="328">IF(M906&gt;0,TRUNC((M906*K906),8),0)</f>
        <v>0</v>
      </c>
      <c r="O906" s="18">
        <f t="shared" si="317"/>
        <v>0.14499999999999999</v>
      </c>
      <c r="P906" s="8">
        <f t="shared" si="320"/>
        <v>1.0047430959999999</v>
      </c>
      <c r="Q906" s="2">
        <f t="shared" ref="Q906:Q969" si="329">TRUNC((P906-1)*K906,8)</f>
        <v>1024.9200441400001</v>
      </c>
      <c r="R906" s="2">
        <f t="shared" ref="R906:R969" si="330">(N906+Q906)</f>
        <v>1024.9200441400001</v>
      </c>
      <c r="S906" s="9" t="s">
        <v>56</v>
      </c>
      <c r="T906" s="47">
        <f t="shared" si="324"/>
        <v>40949</v>
      </c>
      <c r="U906" s="4"/>
      <c r="V906" s="4"/>
      <c r="W906" s="5"/>
      <c r="X906" s="4"/>
      <c r="Y906" s="4"/>
      <c r="Z906" s="4"/>
      <c r="AA906" s="3"/>
      <c r="AB906" s="4"/>
      <c r="AC906" s="4"/>
      <c r="AD906" s="4"/>
      <c r="AE906" s="3"/>
      <c r="AF906" s="5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</row>
    <row r="907" spans="1:123" x14ac:dyDescent="0.2">
      <c r="A907" s="90">
        <f t="shared" ref="A907:A970" si="331">(A906+1)</f>
        <v>40932</v>
      </c>
      <c r="B907" s="2">
        <f t="shared" si="325"/>
        <v>217200.18801447999</v>
      </c>
      <c r="C907" s="2">
        <f t="shared" si="323"/>
        <v>211478.67514450001</v>
      </c>
      <c r="D907" s="47">
        <f t="shared" ref="D907:D970" si="332">IF(DAY(A906)=$E$2,A907,D906)</f>
        <v>40919</v>
      </c>
      <c r="E907" s="3">
        <f t="shared" si="321"/>
        <v>1.358E-3</v>
      </c>
      <c r="F907" s="4">
        <f t="shared" si="319"/>
        <v>14</v>
      </c>
      <c r="G907" s="4">
        <f t="shared" si="318"/>
        <v>31</v>
      </c>
      <c r="H907" s="2">
        <f t="shared" ref="H907:H970" si="333">TRUNC(((1+$E907)^($F907/$G907)),8)</f>
        <v>1.0006130600000001</v>
      </c>
      <c r="I907" s="2">
        <f t="shared" ref="I907:I970" si="334">IF(DAY(A906)=E$2,J906,I906)</f>
        <v>1.02120831</v>
      </c>
      <c r="J907" s="2">
        <f t="shared" si="326"/>
        <v>1.0218343700000001</v>
      </c>
      <c r="K907" s="2">
        <f t="shared" si="327"/>
        <v>216096.17878471001</v>
      </c>
      <c r="L907" s="1">
        <f t="shared" ref="L907:L970" si="335">IF(DAY(A907)=E$2,VLOOKUP(A907,$W$10:$AD$316,7),0)</f>
        <v>0</v>
      </c>
      <c r="M907" s="3">
        <f t="shared" si="322"/>
        <v>0</v>
      </c>
      <c r="N907" s="2">
        <f t="shared" si="328"/>
        <v>0</v>
      </c>
      <c r="O907" s="18">
        <f t="shared" ref="O907:O970" si="336">(O906)</f>
        <v>0.14499999999999999</v>
      </c>
      <c r="P907" s="8">
        <f t="shared" si="320"/>
        <v>1.005108879</v>
      </c>
      <c r="Q907" s="2">
        <f t="shared" si="329"/>
        <v>1104.00922977</v>
      </c>
      <c r="R907" s="2">
        <f t="shared" si="330"/>
        <v>1104.00922977</v>
      </c>
      <c r="S907" s="9" t="s">
        <v>56</v>
      </c>
      <c r="T907" s="47">
        <f t="shared" si="324"/>
        <v>40949</v>
      </c>
      <c r="U907" s="4"/>
      <c r="V907" s="4"/>
      <c r="W907" s="5"/>
      <c r="X907" s="4"/>
      <c r="Y907" s="4"/>
      <c r="Z907" s="4"/>
      <c r="AA907" s="3"/>
      <c r="AB907" s="4"/>
      <c r="AC907" s="4"/>
      <c r="AD907" s="4"/>
      <c r="AE907" s="3"/>
      <c r="AF907" s="5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</row>
    <row r="908" spans="1:123" x14ac:dyDescent="0.2">
      <c r="A908" s="90">
        <f t="shared" si="331"/>
        <v>40933</v>
      </c>
      <c r="B908" s="2">
        <f t="shared" si="325"/>
        <v>217288.77272569001</v>
      </c>
      <c r="C908" s="2">
        <f t="shared" si="323"/>
        <v>211478.67514450001</v>
      </c>
      <c r="D908" s="47">
        <f t="shared" si="332"/>
        <v>40919</v>
      </c>
      <c r="E908" s="3">
        <f t="shared" si="321"/>
        <v>1.358E-3</v>
      </c>
      <c r="F908" s="4">
        <f t="shared" si="319"/>
        <v>15</v>
      </c>
      <c r="G908" s="4">
        <f t="shared" ref="G908:G971" si="337">IF(DAY(A908)=E$2+1,DAY(EOMONTH(A908,0)), IF(DAY(A908)&lt;&gt;$E$2+1,G907))</f>
        <v>31</v>
      </c>
      <c r="H908" s="2">
        <f t="shared" si="333"/>
        <v>1.0006568600000001</v>
      </c>
      <c r="I908" s="2">
        <f t="shared" si="334"/>
        <v>1.02120831</v>
      </c>
      <c r="J908" s="2">
        <f t="shared" si="326"/>
        <v>1.0218791</v>
      </c>
      <c r="K908" s="2">
        <f t="shared" si="327"/>
        <v>216105.63822585001</v>
      </c>
      <c r="L908" s="1">
        <f t="shared" si="335"/>
        <v>0</v>
      </c>
      <c r="M908" s="3">
        <f t="shared" si="322"/>
        <v>0</v>
      </c>
      <c r="N908" s="2">
        <f t="shared" si="328"/>
        <v>0</v>
      </c>
      <c r="O908" s="18">
        <f t="shared" si="336"/>
        <v>0.14499999999999999</v>
      </c>
      <c r="P908" s="8">
        <f t="shared" si="320"/>
        <v>1.005474797</v>
      </c>
      <c r="Q908" s="2">
        <f t="shared" si="329"/>
        <v>1183.13449984</v>
      </c>
      <c r="R908" s="2">
        <f t="shared" si="330"/>
        <v>1183.13449984</v>
      </c>
      <c r="S908" s="9" t="s">
        <v>56</v>
      </c>
      <c r="T908" s="47">
        <f t="shared" si="324"/>
        <v>40949</v>
      </c>
      <c r="U908" s="4"/>
      <c r="V908" s="4"/>
      <c r="W908" s="5"/>
      <c r="X908" s="4"/>
      <c r="Y908" s="4"/>
      <c r="Z908" s="4"/>
      <c r="AA908" s="3"/>
      <c r="AB908" s="4"/>
      <c r="AC908" s="4"/>
      <c r="AD908" s="4"/>
      <c r="AE908" s="3"/>
      <c r="AF908" s="5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</row>
    <row r="909" spans="1:123" x14ac:dyDescent="0.2">
      <c r="A909" s="90">
        <f t="shared" si="331"/>
        <v>40934</v>
      </c>
      <c r="B909" s="2">
        <f t="shared" si="325"/>
        <v>217377.39501399</v>
      </c>
      <c r="C909" s="2">
        <f t="shared" si="323"/>
        <v>211478.67514450001</v>
      </c>
      <c r="D909" s="47">
        <f t="shared" si="332"/>
        <v>40919</v>
      </c>
      <c r="E909" s="3">
        <f t="shared" si="321"/>
        <v>1.358E-3</v>
      </c>
      <c r="F909" s="4">
        <f t="shared" si="319"/>
        <v>16</v>
      </c>
      <c r="G909" s="4">
        <f t="shared" si="337"/>
        <v>31</v>
      </c>
      <c r="H909" s="2">
        <f t="shared" si="333"/>
        <v>1.0007006700000001</v>
      </c>
      <c r="I909" s="2">
        <f t="shared" si="334"/>
        <v>1.02120831</v>
      </c>
      <c r="J909" s="2">
        <f t="shared" si="326"/>
        <v>1.0219238399999999</v>
      </c>
      <c r="K909" s="2">
        <f t="shared" si="327"/>
        <v>216115.09978178001</v>
      </c>
      <c r="L909" s="1">
        <f t="shared" si="335"/>
        <v>0</v>
      </c>
      <c r="M909" s="3">
        <f t="shared" si="322"/>
        <v>0</v>
      </c>
      <c r="N909" s="2">
        <f t="shared" si="328"/>
        <v>0</v>
      </c>
      <c r="O909" s="18">
        <f t="shared" si="336"/>
        <v>0.14499999999999999</v>
      </c>
      <c r="P909" s="8">
        <f t="shared" si="320"/>
        <v>1.005840847</v>
      </c>
      <c r="Q909" s="2">
        <f t="shared" si="329"/>
        <v>1262.29523221</v>
      </c>
      <c r="R909" s="2">
        <f t="shared" si="330"/>
        <v>1262.29523221</v>
      </c>
      <c r="S909" s="9" t="s">
        <v>56</v>
      </c>
      <c r="T909" s="47">
        <f t="shared" si="324"/>
        <v>40949</v>
      </c>
      <c r="U909" s="4"/>
      <c r="V909" s="4"/>
      <c r="W909" s="5"/>
      <c r="X909" s="4"/>
      <c r="Y909" s="4"/>
      <c r="Z909" s="4"/>
      <c r="AA909" s="3"/>
      <c r="AB909" s="4"/>
      <c r="AC909" s="4"/>
      <c r="AD909" s="4"/>
      <c r="AE909" s="3"/>
      <c r="AF909" s="5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</row>
    <row r="910" spans="1:123" x14ac:dyDescent="0.2">
      <c r="A910" s="90">
        <f t="shared" si="331"/>
        <v>40935</v>
      </c>
      <c r="B910" s="2">
        <f t="shared" si="325"/>
        <v>217466.05106185999</v>
      </c>
      <c r="C910" s="2">
        <f t="shared" si="323"/>
        <v>211478.67514450001</v>
      </c>
      <c r="D910" s="47">
        <f t="shared" si="332"/>
        <v>40919</v>
      </c>
      <c r="E910" s="3">
        <f t="shared" si="321"/>
        <v>1.358E-3</v>
      </c>
      <c r="F910" s="4">
        <f t="shared" si="319"/>
        <v>17</v>
      </c>
      <c r="G910" s="4">
        <f t="shared" si="337"/>
        <v>31</v>
      </c>
      <c r="H910" s="2">
        <f t="shared" si="333"/>
        <v>1.00074448</v>
      </c>
      <c r="I910" s="2">
        <f t="shared" si="334"/>
        <v>1.02120831</v>
      </c>
      <c r="J910" s="2">
        <f t="shared" si="326"/>
        <v>1.0219685700000001</v>
      </c>
      <c r="K910" s="2">
        <f t="shared" si="327"/>
        <v>216124.55922291</v>
      </c>
      <c r="L910" s="1">
        <f t="shared" si="335"/>
        <v>0</v>
      </c>
      <c r="M910" s="3">
        <f t="shared" si="322"/>
        <v>0</v>
      </c>
      <c r="N910" s="2">
        <f t="shared" si="328"/>
        <v>0</v>
      </c>
      <c r="O910" s="18">
        <f t="shared" si="336"/>
        <v>0.14499999999999999</v>
      </c>
      <c r="P910" s="8">
        <f t="shared" si="320"/>
        <v>1.006207031</v>
      </c>
      <c r="Q910" s="2">
        <f t="shared" si="329"/>
        <v>1341.4918389500001</v>
      </c>
      <c r="R910" s="2">
        <f t="shared" si="330"/>
        <v>1341.4918389500001</v>
      </c>
      <c r="S910" s="9" t="s">
        <v>56</v>
      </c>
      <c r="T910" s="47">
        <f t="shared" si="324"/>
        <v>40949</v>
      </c>
      <c r="U910" s="4"/>
      <c r="V910" s="4"/>
      <c r="W910" s="5"/>
      <c r="X910" s="4"/>
      <c r="Y910" s="4"/>
      <c r="Z910" s="4"/>
      <c r="AA910" s="3"/>
      <c r="AB910" s="4"/>
      <c r="AC910" s="4"/>
      <c r="AD910" s="4"/>
      <c r="AE910" s="3"/>
      <c r="AF910" s="5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</row>
    <row r="911" spans="1:123" x14ac:dyDescent="0.2">
      <c r="A911" s="90">
        <f t="shared" si="331"/>
        <v>40936</v>
      </c>
      <c r="B911" s="2">
        <f t="shared" si="325"/>
        <v>217554.74491205</v>
      </c>
      <c r="C911" s="2">
        <f t="shared" si="323"/>
        <v>211478.67514450001</v>
      </c>
      <c r="D911" s="47">
        <f t="shared" si="332"/>
        <v>40919</v>
      </c>
      <c r="E911" s="3">
        <f t="shared" si="321"/>
        <v>1.358E-3</v>
      </c>
      <c r="F911" s="4">
        <f t="shared" si="319"/>
        <v>18</v>
      </c>
      <c r="G911" s="4">
        <f t="shared" si="337"/>
        <v>31</v>
      </c>
      <c r="H911" s="2">
        <f t="shared" si="333"/>
        <v>1.00078829</v>
      </c>
      <c r="I911" s="2">
        <f t="shared" si="334"/>
        <v>1.02120831</v>
      </c>
      <c r="J911" s="2">
        <f t="shared" si="326"/>
        <v>1.02201331</v>
      </c>
      <c r="K911" s="2">
        <f t="shared" si="327"/>
        <v>216134.02077884</v>
      </c>
      <c r="L911" s="1">
        <f t="shared" si="335"/>
        <v>0</v>
      </c>
      <c r="M911" s="3">
        <f t="shared" si="322"/>
        <v>0</v>
      </c>
      <c r="N911" s="2">
        <f t="shared" si="328"/>
        <v>0</v>
      </c>
      <c r="O911" s="18">
        <f t="shared" si="336"/>
        <v>0.14499999999999999</v>
      </c>
      <c r="P911" s="8">
        <f t="shared" si="320"/>
        <v>1.0065733480000001</v>
      </c>
      <c r="Q911" s="2">
        <f t="shared" si="329"/>
        <v>1420.72413321</v>
      </c>
      <c r="R911" s="2">
        <f t="shared" si="330"/>
        <v>1420.72413321</v>
      </c>
      <c r="S911" s="9" t="s">
        <v>56</v>
      </c>
      <c r="T911" s="47">
        <f t="shared" si="324"/>
        <v>40949</v>
      </c>
      <c r="U911" s="4"/>
      <c r="V911" s="4"/>
      <c r="W911" s="5"/>
      <c r="X911" s="4"/>
      <c r="Y911" s="4"/>
      <c r="Z911" s="4"/>
      <c r="AA911" s="3"/>
      <c r="AB911" s="4"/>
      <c r="AC911" s="4"/>
      <c r="AD911" s="4"/>
      <c r="AE911" s="3"/>
      <c r="AF911" s="5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</row>
    <row r="912" spans="1:123" x14ac:dyDescent="0.2">
      <c r="A912" s="90">
        <f t="shared" si="331"/>
        <v>40937</v>
      </c>
      <c r="B912" s="2">
        <f t="shared" si="325"/>
        <v>217643.47444118001</v>
      </c>
      <c r="C912" s="2">
        <f t="shared" si="323"/>
        <v>211478.67514450001</v>
      </c>
      <c r="D912" s="47">
        <f t="shared" si="332"/>
        <v>40919</v>
      </c>
      <c r="E912" s="3">
        <f t="shared" si="321"/>
        <v>1.358E-3</v>
      </c>
      <c r="F912" s="4">
        <f t="shared" ref="F912:F975" si="338">IF(DAY(A912)=E$2+1,1,F911+1)</f>
        <v>19</v>
      </c>
      <c r="G912" s="4">
        <f t="shared" si="337"/>
        <v>31</v>
      </c>
      <c r="H912" s="2">
        <f t="shared" si="333"/>
        <v>1.0008321</v>
      </c>
      <c r="I912" s="2">
        <f t="shared" si="334"/>
        <v>1.02120831</v>
      </c>
      <c r="J912" s="2">
        <f t="shared" si="326"/>
        <v>1.0220580500000001</v>
      </c>
      <c r="K912" s="2">
        <f t="shared" si="327"/>
        <v>216143.48233477</v>
      </c>
      <c r="L912" s="1">
        <f t="shared" si="335"/>
        <v>0</v>
      </c>
      <c r="M912" s="3">
        <f t="shared" si="322"/>
        <v>0</v>
      </c>
      <c r="N912" s="2">
        <f t="shared" si="328"/>
        <v>0</v>
      </c>
      <c r="O912" s="18">
        <f t="shared" si="336"/>
        <v>0.14499999999999999</v>
      </c>
      <c r="P912" s="8">
        <f t="shared" si="320"/>
        <v>1.0069397980000001</v>
      </c>
      <c r="Q912" s="2">
        <f t="shared" si="329"/>
        <v>1499.9921064099999</v>
      </c>
      <c r="R912" s="2">
        <f t="shared" si="330"/>
        <v>1499.9921064099999</v>
      </c>
      <c r="S912" s="9" t="s">
        <v>56</v>
      </c>
      <c r="T912" s="47">
        <f t="shared" si="324"/>
        <v>40949</v>
      </c>
      <c r="U912" s="4"/>
      <c r="V912" s="4"/>
      <c r="W912" s="5"/>
      <c r="X912" s="4"/>
      <c r="Y912" s="4"/>
      <c r="Z912" s="4"/>
      <c r="AA912" s="3"/>
      <c r="AB912" s="4"/>
      <c r="AC912" s="4"/>
      <c r="AD912" s="4"/>
      <c r="AE912" s="3"/>
      <c r="AF912" s="5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</row>
    <row r="913" spans="1:126" x14ac:dyDescent="0.2">
      <c r="A913" s="90">
        <f t="shared" si="331"/>
        <v>40938</v>
      </c>
      <c r="B913" s="2">
        <f t="shared" si="325"/>
        <v>217732.23965301999</v>
      </c>
      <c r="C913" s="2">
        <f t="shared" si="323"/>
        <v>211478.67514450001</v>
      </c>
      <c r="D913" s="47">
        <f t="shared" si="332"/>
        <v>40919</v>
      </c>
      <c r="E913" s="3">
        <f t="shared" si="321"/>
        <v>1.358E-3</v>
      </c>
      <c r="F913" s="4">
        <f t="shared" si="338"/>
        <v>20</v>
      </c>
      <c r="G913" s="4">
        <f t="shared" si="337"/>
        <v>31</v>
      </c>
      <c r="H913" s="2">
        <f t="shared" si="333"/>
        <v>1.00087591</v>
      </c>
      <c r="I913" s="2">
        <f t="shared" si="334"/>
        <v>1.02120831</v>
      </c>
      <c r="J913" s="2">
        <f t="shared" si="326"/>
        <v>1.0221027899999999</v>
      </c>
      <c r="K913" s="2">
        <f t="shared" si="327"/>
        <v>216152.94389068999</v>
      </c>
      <c r="L913" s="1">
        <f t="shared" si="335"/>
        <v>0</v>
      </c>
      <c r="M913" s="3">
        <f t="shared" si="322"/>
        <v>0</v>
      </c>
      <c r="N913" s="2">
        <f t="shared" si="328"/>
        <v>0</v>
      </c>
      <c r="O913" s="18">
        <f t="shared" si="336"/>
        <v>0.14499999999999999</v>
      </c>
      <c r="P913" s="8">
        <f t="shared" si="320"/>
        <v>1.007306381</v>
      </c>
      <c r="Q913" s="2">
        <f t="shared" si="329"/>
        <v>1579.2957623299999</v>
      </c>
      <c r="R913" s="2">
        <f t="shared" si="330"/>
        <v>1579.2957623299999</v>
      </c>
      <c r="S913" s="9" t="s">
        <v>56</v>
      </c>
      <c r="T913" s="47">
        <f t="shared" si="324"/>
        <v>40949</v>
      </c>
      <c r="U913" s="4"/>
      <c r="V913" s="4"/>
      <c r="W913" s="5"/>
      <c r="X913" s="4"/>
      <c r="Y913" s="4"/>
      <c r="Z913" s="4"/>
      <c r="AA913" s="3"/>
      <c r="AB913" s="4"/>
      <c r="AC913" s="4"/>
      <c r="AD913" s="4"/>
      <c r="AE913" s="3"/>
      <c r="AF913" s="5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</row>
    <row r="914" spans="1:126" x14ac:dyDescent="0.2">
      <c r="A914" s="90">
        <f t="shared" si="331"/>
        <v>40939</v>
      </c>
      <c r="B914" s="2">
        <f t="shared" si="325"/>
        <v>217821.04311469998</v>
      </c>
      <c r="C914" s="2">
        <f t="shared" si="323"/>
        <v>211478.67514450001</v>
      </c>
      <c r="D914" s="47">
        <f t="shared" si="332"/>
        <v>40919</v>
      </c>
      <c r="E914" s="3">
        <f t="shared" si="321"/>
        <v>1.358E-3</v>
      </c>
      <c r="F914" s="4">
        <f t="shared" si="338"/>
        <v>21</v>
      </c>
      <c r="G914" s="4">
        <f t="shared" si="337"/>
        <v>31</v>
      </c>
      <c r="H914" s="2">
        <f t="shared" si="333"/>
        <v>1.0009197299999999</v>
      </c>
      <c r="I914" s="2">
        <f t="shared" si="334"/>
        <v>1.02120831</v>
      </c>
      <c r="J914" s="2">
        <f t="shared" si="326"/>
        <v>1.02214754</v>
      </c>
      <c r="K914" s="2">
        <f t="shared" si="327"/>
        <v>216162.40756140999</v>
      </c>
      <c r="L914" s="1">
        <f t="shared" si="335"/>
        <v>0</v>
      </c>
      <c r="M914" s="3">
        <f t="shared" si="322"/>
        <v>0</v>
      </c>
      <c r="N914" s="2">
        <f t="shared" si="328"/>
        <v>0</v>
      </c>
      <c r="O914" s="18">
        <f t="shared" si="336"/>
        <v>0.14499999999999999</v>
      </c>
      <c r="P914" s="8">
        <f t="shared" si="320"/>
        <v>1.007673099</v>
      </c>
      <c r="Q914" s="2">
        <f t="shared" si="329"/>
        <v>1658.63555329</v>
      </c>
      <c r="R914" s="2">
        <f t="shared" si="330"/>
        <v>1658.63555329</v>
      </c>
      <c r="S914" s="9" t="s">
        <v>56</v>
      </c>
      <c r="T914" s="47">
        <f t="shared" si="324"/>
        <v>40949</v>
      </c>
      <c r="U914" s="4"/>
      <c r="V914" s="4"/>
      <c r="W914" s="5"/>
      <c r="X914" s="4"/>
      <c r="Y914" s="4"/>
      <c r="Z914" s="4"/>
      <c r="AA914" s="3"/>
      <c r="AB914" s="4"/>
      <c r="AC914" s="4"/>
      <c r="AD914" s="4"/>
      <c r="AE914" s="3"/>
      <c r="AF914" s="5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</row>
    <row r="915" spans="1:126" x14ac:dyDescent="0.2">
      <c r="A915" s="90">
        <f t="shared" si="331"/>
        <v>40940</v>
      </c>
      <c r="B915" s="2">
        <f t="shared" si="325"/>
        <v>217909.88205206001</v>
      </c>
      <c r="C915" s="2">
        <f t="shared" si="323"/>
        <v>211478.67514450001</v>
      </c>
      <c r="D915" s="47">
        <f t="shared" si="332"/>
        <v>40919</v>
      </c>
      <c r="E915" s="3">
        <f t="shared" si="321"/>
        <v>1.358E-3</v>
      </c>
      <c r="F915" s="4">
        <f t="shared" si="338"/>
        <v>22</v>
      </c>
      <c r="G915" s="4">
        <f t="shared" si="337"/>
        <v>31</v>
      </c>
      <c r="H915" s="2">
        <f t="shared" si="333"/>
        <v>1.00096355</v>
      </c>
      <c r="I915" s="2">
        <f t="shared" si="334"/>
        <v>1.02120831</v>
      </c>
      <c r="J915" s="2">
        <f t="shared" si="326"/>
        <v>1.02219229</v>
      </c>
      <c r="K915" s="2">
        <f t="shared" si="327"/>
        <v>216171.87123212</v>
      </c>
      <c r="L915" s="1">
        <f t="shared" si="335"/>
        <v>0</v>
      </c>
      <c r="M915" s="3">
        <f t="shared" si="322"/>
        <v>0</v>
      </c>
      <c r="N915" s="2">
        <f t="shared" si="328"/>
        <v>0</v>
      </c>
      <c r="O915" s="18">
        <f t="shared" si="336"/>
        <v>0.14499999999999999</v>
      </c>
      <c r="P915" s="8">
        <f t="shared" si="320"/>
        <v>1.008039949</v>
      </c>
      <c r="Q915" s="2">
        <f t="shared" si="329"/>
        <v>1738.0108199399999</v>
      </c>
      <c r="R915" s="2">
        <f t="shared" si="330"/>
        <v>1738.0108199399999</v>
      </c>
      <c r="S915" s="9" t="s">
        <v>56</v>
      </c>
      <c r="T915" s="47">
        <f t="shared" si="324"/>
        <v>40949</v>
      </c>
      <c r="U915" s="4"/>
      <c r="V915" s="4"/>
      <c r="W915" s="5"/>
      <c r="X915" s="4"/>
      <c r="Y915" s="4"/>
      <c r="Z915" s="4"/>
      <c r="AA915" s="3"/>
      <c r="AB915" s="4"/>
      <c r="AC915" s="4"/>
      <c r="AD915" s="4"/>
      <c r="AE915" s="3"/>
      <c r="AF915" s="5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</row>
    <row r="916" spans="1:126" x14ac:dyDescent="0.2">
      <c r="A916" s="90">
        <f t="shared" si="331"/>
        <v>40941</v>
      </c>
      <c r="B916" s="2">
        <f t="shared" si="325"/>
        <v>217998.75711738001</v>
      </c>
      <c r="C916" s="2">
        <f t="shared" si="323"/>
        <v>211478.67514450001</v>
      </c>
      <c r="D916" s="47">
        <f t="shared" si="332"/>
        <v>40919</v>
      </c>
      <c r="E916" s="3">
        <f t="shared" si="321"/>
        <v>1.358E-3</v>
      </c>
      <c r="F916" s="4">
        <f t="shared" si="338"/>
        <v>23</v>
      </c>
      <c r="G916" s="4">
        <f t="shared" si="337"/>
        <v>31</v>
      </c>
      <c r="H916" s="2">
        <f t="shared" si="333"/>
        <v>1.00100737</v>
      </c>
      <c r="I916" s="2">
        <f t="shared" si="334"/>
        <v>1.02120831</v>
      </c>
      <c r="J916" s="2">
        <f t="shared" si="326"/>
        <v>1.02223704</v>
      </c>
      <c r="K916" s="2">
        <f t="shared" si="327"/>
        <v>216181.33490283001</v>
      </c>
      <c r="L916" s="1">
        <f t="shared" si="335"/>
        <v>0</v>
      </c>
      <c r="M916" s="3">
        <f t="shared" si="322"/>
        <v>0</v>
      </c>
      <c r="N916" s="2">
        <f t="shared" si="328"/>
        <v>0</v>
      </c>
      <c r="O916" s="18">
        <f t="shared" si="336"/>
        <v>0.14499999999999999</v>
      </c>
      <c r="P916" s="8">
        <f t="shared" si="320"/>
        <v>1.0084069339999999</v>
      </c>
      <c r="Q916" s="2">
        <f t="shared" si="329"/>
        <v>1817.42221455</v>
      </c>
      <c r="R916" s="2">
        <f t="shared" si="330"/>
        <v>1817.42221455</v>
      </c>
      <c r="S916" s="9" t="s">
        <v>56</v>
      </c>
      <c r="T916" s="47">
        <f t="shared" si="324"/>
        <v>40949</v>
      </c>
      <c r="U916" s="4"/>
      <c r="V916" s="4"/>
      <c r="W916" s="5"/>
      <c r="X916" s="4"/>
      <c r="Y916" s="4"/>
      <c r="Z916" s="4"/>
      <c r="AA916" s="3"/>
      <c r="AB916" s="4"/>
      <c r="AC916" s="4"/>
      <c r="AD916" s="4"/>
      <c r="AE916" s="3"/>
      <c r="AF916" s="5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</row>
    <row r="917" spans="1:126" x14ac:dyDescent="0.2">
      <c r="A917" s="90">
        <f t="shared" si="331"/>
        <v>40942</v>
      </c>
      <c r="B917" s="2">
        <f t="shared" si="325"/>
        <v>218087.66766594999</v>
      </c>
      <c r="C917" s="2">
        <f t="shared" si="323"/>
        <v>211478.67514450001</v>
      </c>
      <c r="D917" s="47">
        <f t="shared" si="332"/>
        <v>40919</v>
      </c>
      <c r="E917" s="3">
        <f t="shared" si="321"/>
        <v>1.358E-3</v>
      </c>
      <c r="F917" s="4">
        <f t="shared" si="338"/>
        <v>24</v>
      </c>
      <c r="G917" s="4">
        <f t="shared" si="337"/>
        <v>31</v>
      </c>
      <c r="H917" s="2">
        <f t="shared" si="333"/>
        <v>1.0010511900000001</v>
      </c>
      <c r="I917" s="2">
        <f t="shared" si="334"/>
        <v>1.02120831</v>
      </c>
      <c r="J917" s="2">
        <f t="shared" si="326"/>
        <v>1.0222817900000001</v>
      </c>
      <c r="K917" s="2">
        <f t="shared" si="327"/>
        <v>216190.79857354</v>
      </c>
      <c r="L917" s="1">
        <f t="shared" si="335"/>
        <v>0</v>
      </c>
      <c r="M917" s="3">
        <f t="shared" si="322"/>
        <v>0</v>
      </c>
      <c r="N917" s="2">
        <f t="shared" si="328"/>
        <v>0</v>
      </c>
      <c r="O917" s="18">
        <f t="shared" si="336"/>
        <v>0.14499999999999999</v>
      </c>
      <c r="P917" s="8">
        <f t="shared" si="320"/>
        <v>1.0087740510000001</v>
      </c>
      <c r="Q917" s="2">
        <f t="shared" si="329"/>
        <v>1896.8690924099999</v>
      </c>
      <c r="R917" s="2">
        <f t="shared" si="330"/>
        <v>1896.8690924099999</v>
      </c>
      <c r="S917" s="9" t="s">
        <v>56</v>
      </c>
      <c r="T917" s="47">
        <f t="shared" si="324"/>
        <v>40949</v>
      </c>
      <c r="U917" s="4"/>
      <c r="V917" s="4"/>
      <c r="W917" s="5"/>
      <c r="X917" s="4"/>
      <c r="Y917" s="4"/>
      <c r="Z917" s="4"/>
      <c r="AA917" s="3"/>
      <c r="AB917" s="4"/>
      <c r="AC917" s="4"/>
      <c r="AD917" s="4"/>
      <c r="AE917" s="3"/>
      <c r="AF917" s="5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</row>
    <row r="918" spans="1:126" x14ac:dyDescent="0.2">
      <c r="A918" s="90">
        <f t="shared" si="331"/>
        <v>40943</v>
      </c>
      <c r="B918" s="2">
        <f t="shared" si="325"/>
        <v>218176.61435011</v>
      </c>
      <c r="C918" s="2">
        <f t="shared" si="323"/>
        <v>211478.67514450001</v>
      </c>
      <c r="D918" s="47">
        <f t="shared" si="332"/>
        <v>40919</v>
      </c>
      <c r="E918" s="3">
        <f t="shared" si="321"/>
        <v>1.358E-3</v>
      </c>
      <c r="F918" s="4">
        <f t="shared" si="338"/>
        <v>25</v>
      </c>
      <c r="G918" s="4">
        <f t="shared" si="337"/>
        <v>31</v>
      </c>
      <c r="H918" s="2">
        <f t="shared" si="333"/>
        <v>1.00109501</v>
      </c>
      <c r="I918" s="2">
        <f t="shared" si="334"/>
        <v>1.02120831</v>
      </c>
      <c r="J918" s="2">
        <f t="shared" si="326"/>
        <v>1.0223265399999999</v>
      </c>
      <c r="K918" s="2">
        <f t="shared" si="327"/>
        <v>216200.26224426</v>
      </c>
      <c r="L918" s="1">
        <f t="shared" si="335"/>
        <v>0</v>
      </c>
      <c r="M918" s="3">
        <f t="shared" si="322"/>
        <v>0</v>
      </c>
      <c r="N918" s="2">
        <f t="shared" si="328"/>
        <v>0</v>
      </c>
      <c r="O918" s="18">
        <f t="shared" si="336"/>
        <v>0.14499999999999999</v>
      </c>
      <c r="P918" s="8">
        <f t="shared" si="320"/>
        <v>1.009141303</v>
      </c>
      <c r="Q918" s="2">
        <f t="shared" si="329"/>
        <v>1976.35210585</v>
      </c>
      <c r="R918" s="2">
        <f t="shared" si="330"/>
        <v>1976.35210585</v>
      </c>
      <c r="S918" s="9" t="s">
        <v>56</v>
      </c>
      <c r="T918" s="47">
        <f t="shared" si="324"/>
        <v>40949</v>
      </c>
      <c r="U918" s="4"/>
      <c r="V918" s="4"/>
      <c r="W918" s="5"/>
      <c r="X918" s="4"/>
      <c r="Y918" s="4"/>
      <c r="Z918" s="4"/>
      <c r="AA918" s="3"/>
      <c r="AB918" s="4"/>
      <c r="AC918" s="4"/>
      <c r="AD918" s="4"/>
      <c r="AE918" s="3"/>
      <c r="AF918" s="5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</row>
    <row r="919" spans="1:126" x14ac:dyDescent="0.2">
      <c r="A919" s="90">
        <f t="shared" si="331"/>
        <v>40944</v>
      </c>
      <c r="B919" s="2">
        <f t="shared" si="325"/>
        <v>218265.59887615</v>
      </c>
      <c r="C919" s="2">
        <f t="shared" si="323"/>
        <v>211478.67514450001</v>
      </c>
      <c r="D919" s="47">
        <f t="shared" si="332"/>
        <v>40919</v>
      </c>
      <c r="E919" s="3">
        <f t="shared" si="321"/>
        <v>1.358E-3</v>
      </c>
      <c r="F919" s="4">
        <f t="shared" si="338"/>
        <v>26</v>
      </c>
      <c r="G919" s="4">
        <f t="shared" si="337"/>
        <v>31</v>
      </c>
      <c r="H919" s="2">
        <f t="shared" si="333"/>
        <v>1.0011388400000001</v>
      </c>
      <c r="I919" s="2">
        <f t="shared" si="334"/>
        <v>1.02120831</v>
      </c>
      <c r="J919" s="2">
        <f t="shared" si="326"/>
        <v>1.0223713000000001</v>
      </c>
      <c r="K919" s="2">
        <f t="shared" si="327"/>
        <v>216209.72802976001</v>
      </c>
      <c r="L919" s="1">
        <f t="shared" si="335"/>
        <v>0</v>
      </c>
      <c r="M919" s="3">
        <f t="shared" si="322"/>
        <v>0</v>
      </c>
      <c r="N919" s="2">
        <f t="shared" si="328"/>
        <v>0</v>
      </c>
      <c r="O919" s="18">
        <f t="shared" si="336"/>
        <v>0.14499999999999999</v>
      </c>
      <c r="P919" s="8">
        <f t="shared" ref="P919:P982" si="339">ROUND((1+O919)^(30/360)^(F919/G919),9)</f>
        <v>1.0095086879999999</v>
      </c>
      <c r="Q919" s="2">
        <f t="shared" si="329"/>
        <v>2055.8708463900002</v>
      </c>
      <c r="R919" s="2">
        <f t="shared" si="330"/>
        <v>2055.8708463900002</v>
      </c>
      <c r="S919" s="9" t="s">
        <v>56</v>
      </c>
      <c r="T919" s="47">
        <f t="shared" si="324"/>
        <v>40949</v>
      </c>
      <c r="U919" s="4"/>
      <c r="V919" s="4"/>
      <c r="W919" s="5"/>
      <c r="X919" s="4"/>
      <c r="Y919" s="4"/>
      <c r="Z919" s="4"/>
      <c r="AA919" s="3"/>
      <c r="AB919" s="4"/>
      <c r="AC919" s="4"/>
      <c r="AD919" s="4"/>
      <c r="AE919" s="3"/>
      <c r="AF919" s="5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</row>
    <row r="920" spans="1:126" x14ac:dyDescent="0.2">
      <c r="A920" s="90">
        <f t="shared" si="331"/>
        <v>40945</v>
      </c>
      <c r="B920" s="2">
        <f t="shared" si="325"/>
        <v>218354.61933074999</v>
      </c>
      <c r="C920" s="2">
        <f t="shared" si="323"/>
        <v>211478.67514450001</v>
      </c>
      <c r="D920" s="47">
        <f t="shared" si="332"/>
        <v>40919</v>
      </c>
      <c r="E920" s="3">
        <f t="shared" si="321"/>
        <v>1.358E-3</v>
      </c>
      <c r="F920" s="4">
        <f t="shared" si="338"/>
        <v>27</v>
      </c>
      <c r="G920" s="4">
        <f t="shared" si="337"/>
        <v>31</v>
      </c>
      <c r="H920" s="2">
        <f t="shared" si="333"/>
        <v>1.0011826699999999</v>
      </c>
      <c r="I920" s="2">
        <f t="shared" si="334"/>
        <v>1.02120831</v>
      </c>
      <c r="J920" s="2">
        <f t="shared" si="326"/>
        <v>1.0224160600000001</v>
      </c>
      <c r="K920" s="2">
        <f t="shared" si="327"/>
        <v>216219.19381525999</v>
      </c>
      <c r="L920" s="1">
        <f t="shared" si="335"/>
        <v>0</v>
      </c>
      <c r="M920" s="3">
        <f t="shared" si="322"/>
        <v>0</v>
      </c>
      <c r="N920" s="2">
        <f t="shared" si="328"/>
        <v>0</v>
      </c>
      <c r="O920" s="18">
        <f t="shared" si="336"/>
        <v>0.14499999999999999</v>
      </c>
      <c r="P920" s="8">
        <f t="shared" si="339"/>
        <v>1.009876207</v>
      </c>
      <c r="Q920" s="2">
        <f t="shared" si="329"/>
        <v>2135.4255154900002</v>
      </c>
      <c r="R920" s="2">
        <f t="shared" si="330"/>
        <v>2135.4255154900002</v>
      </c>
      <c r="S920" s="9" t="s">
        <v>56</v>
      </c>
      <c r="T920" s="47">
        <f t="shared" si="324"/>
        <v>40949</v>
      </c>
      <c r="U920" s="4"/>
      <c r="V920" s="4"/>
      <c r="W920" s="5"/>
      <c r="X920" s="4"/>
      <c r="Y920" s="4"/>
      <c r="Z920" s="4"/>
      <c r="AA920" s="3"/>
      <c r="AB920" s="4"/>
      <c r="AC920" s="4"/>
      <c r="AD920" s="4"/>
      <c r="AE920" s="3"/>
      <c r="AF920" s="5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</row>
    <row r="921" spans="1:126" x14ac:dyDescent="0.2">
      <c r="A921" s="90">
        <f t="shared" si="331"/>
        <v>40946</v>
      </c>
      <c r="B921" s="2">
        <f t="shared" si="325"/>
        <v>218443.67571767999</v>
      </c>
      <c r="C921" s="2">
        <f t="shared" si="323"/>
        <v>211478.67514450001</v>
      </c>
      <c r="D921" s="47">
        <f t="shared" si="332"/>
        <v>40919</v>
      </c>
      <c r="E921" s="3">
        <f t="shared" si="321"/>
        <v>1.358E-3</v>
      </c>
      <c r="F921" s="4">
        <f t="shared" si="338"/>
        <v>28</v>
      </c>
      <c r="G921" s="4">
        <f t="shared" si="337"/>
        <v>31</v>
      </c>
      <c r="H921" s="2">
        <f t="shared" si="333"/>
        <v>1.0012265</v>
      </c>
      <c r="I921" s="2">
        <f t="shared" si="334"/>
        <v>1.02120831</v>
      </c>
      <c r="J921" s="2">
        <f t="shared" si="326"/>
        <v>1.02246082</v>
      </c>
      <c r="K921" s="2">
        <f t="shared" si="327"/>
        <v>216228.65960074999</v>
      </c>
      <c r="L921" s="1">
        <f t="shared" si="335"/>
        <v>0</v>
      </c>
      <c r="M921" s="3">
        <f t="shared" si="322"/>
        <v>0</v>
      </c>
      <c r="N921" s="2">
        <f t="shared" si="328"/>
        <v>0</v>
      </c>
      <c r="O921" s="18">
        <f t="shared" si="336"/>
        <v>0.14499999999999999</v>
      </c>
      <c r="P921" s="8">
        <f t="shared" si="339"/>
        <v>1.0102438600000001</v>
      </c>
      <c r="Q921" s="2">
        <f t="shared" si="329"/>
        <v>2215.01611693</v>
      </c>
      <c r="R921" s="2">
        <f t="shared" si="330"/>
        <v>2215.01611693</v>
      </c>
      <c r="S921" s="9" t="s">
        <v>56</v>
      </c>
      <c r="T921" s="47">
        <f t="shared" si="324"/>
        <v>40949</v>
      </c>
      <c r="U921" s="4"/>
      <c r="V921" s="4"/>
      <c r="W921" s="5"/>
      <c r="X921" s="4"/>
      <c r="Y921" s="4"/>
      <c r="Z921" s="4"/>
      <c r="AA921" s="3"/>
      <c r="AB921" s="4"/>
      <c r="AC921" s="4"/>
      <c r="AD921" s="4"/>
      <c r="AE921" s="3"/>
      <c r="AF921" s="5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</row>
    <row r="922" spans="1:126" x14ac:dyDescent="0.2">
      <c r="A922" s="90">
        <f t="shared" si="331"/>
        <v>40947</v>
      </c>
      <c r="B922" s="2">
        <f t="shared" si="325"/>
        <v>218532.76782455001</v>
      </c>
      <c r="C922" s="2">
        <f t="shared" si="323"/>
        <v>211478.67514450001</v>
      </c>
      <c r="D922" s="47">
        <f t="shared" si="332"/>
        <v>40919</v>
      </c>
      <c r="E922" s="3">
        <f t="shared" si="321"/>
        <v>1.358E-3</v>
      </c>
      <c r="F922" s="4">
        <f t="shared" si="338"/>
        <v>29</v>
      </c>
      <c r="G922" s="4">
        <f t="shared" si="337"/>
        <v>31</v>
      </c>
      <c r="H922" s="2">
        <f t="shared" si="333"/>
        <v>1.0012703300000001</v>
      </c>
      <c r="I922" s="2">
        <f t="shared" si="334"/>
        <v>1.02120831</v>
      </c>
      <c r="J922" s="2">
        <f t="shared" si="326"/>
        <v>1.02250558</v>
      </c>
      <c r="K922" s="2">
        <f t="shared" si="327"/>
        <v>216238.12538625</v>
      </c>
      <c r="L922" s="1">
        <f t="shared" si="335"/>
        <v>0</v>
      </c>
      <c r="M922" s="3">
        <f t="shared" si="322"/>
        <v>0</v>
      </c>
      <c r="N922" s="2">
        <f t="shared" si="328"/>
        <v>0</v>
      </c>
      <c r="O922" s="18">
        <f t="shared" si="336"/>
        <v>0.14499999999999999</v>
      </c>
      <c r="P922" s="8">
        <f t="shared" si="339"/>
        <v>1.0106116460000001</v>
      </c>
      <c r="Q922" s="2">
        <f t="shared" si="329"/>
        <v>2294.6424382999999</v>
      </c>
      <c r="R922" s="2">
        <f t="shared" si="330"/>
        <v>2294.6424382999999</v>
      </c>
      <c r="S922" s="9" t="s">
        <v>56</v>
      </c>
      <c r="T922" s="47">
        <f t="shared" si="324"/>
        <v>40949</v>
      </c>
      <c r="U922" s="4"/>
      <c r="V922" s="4"/>
      <c r="W922" s="5"/>
      <c r="X922" s="4"/>
      <c r="Y922" s="4"/>
      <c r="Z922" s="4"/>
      <c r="AA922" s="3"/>
      <c r="AB922" s="4"/>
      <c r="AC922" s="4"/>
      <c r="AD922" s="4"/>
      <c r="AE922" s="3"/>
      <c r="AF922" s="5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</row>
    <row r="923" spans="1:126" x14ac:dyDescent="0.2">
      <c r="A923" s="90">
        <f t="shared" si="331"/>
        <v>40948</v>
      </c>
      <c r="B923" s="2">
        <f t="shared" si="325"/>
        <v>218621.89608760001</v>
      </c>
      <c r="C923" s="2">
        <f t="shared" si="323"/>
        <v>211478.67514450001</v>
      </c>
      <c r="D923" s="47">
        <f t="shared" si="332"/>
        <v>40919</v>
      </c>
      <c r="E923" s="3">
        <f t="shared" si="321"/>
        <v>1.358E-3</v>
      </c>
      <c r="F923" s="4">
        <f t="shared" si="338"/>
        <v>30</v>
      </c>
      <c r="G923" s="4">
        <f t="shared" si="337"/>
        <v>31</v>
      </c>
      <c r="H923" s="2">
        <f t="shared" si="333"/>
        <v>1.00131416</v>
      </c>
      <c r="I923" s="2">
        <f t="shared" si="334"/>
        <v>1.02120831</v>
      </c>
      <c r="J923" s="2">
        <f t="shared" si="326"/>
        <v>1.02255034</v>
      </c>
      <c r="K923" s="2">
        <f t="shared" si="327"/>
        <v>216247.59117175001</v>
      </c>
      <c r="L923" s="1">
        <f t="shared" si="335"/>
        <v>0</v>
      </c>
      <c r="M923" s="3">
        <f t="shared" si="322"/>
        <v>0</v>
      </c>
      <c r="N923" s="2">
        <f t="shared" si="328"/>
        <v>0</v>
      </c>
      <c r="O923" s="18">
        <f t="shared" si="336"/>
        <v>0.14499999999999999</v>
      </c>
      <c r="P923" s="8">
        <f t="shared" si="339"/>
        <v>1.0109795669999999</v>
      </c>
      <c r="Q923" s="2">
        <f t="shared" si="329"/>
        <v>2374.3049158499998</v>
      </c>
      <c r="R923" s="2">
        <f t="shared" si="330"/>
        <v>2374.3049158499998</v>
      </c>
      <c r="S923" s="9" t="s">
        <v>56</v>
      </c>
      <c r="T923" s="47">
        <f t="shared" si="324"/>
        <v>40949</v>
      </c>
      <c r="U923" s="4"/>
      <c r="V923" s="4"/>
      <c r="W923" s="5"/>
      <c r="X923" s="4"/>
      <c r="Y923" s="4"/>
      <c r="Z923" s="4"/>
      <c r="AA923" s="3"/>
      <c r="AB923" s="4"/>
      <c r="AC923" s="4"/>
      <c r="AD923" s="4"/>
      <c r="AE923" s="3"/>
      <c r="AF923" s="5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</row>
    <row r="924" spans="1:126" x14ac:dyDescent="0.2">
      <c r="A924" s="91">
        <f t="shared" si="331"/>
        <v>40949</v>
      </c>
      <c r="B924" s="36">
        <f t="shared" si="325"/>
        <v>218711.06221695998</v>
      </c>
      <c r="C924" s="36">
        <f t="shared" si="323"/>
        <v>211478.67514450001</v>
      </c>
      <c r="D924" s="120">
        <f t="shared" si="332"/>
        <v>40919</v>
      </c>
      <c r="E924" s="3">
        <f t="shared" si="321"/>
        <v>1.358E-3</v>
      </c>
      <c r="F924" s="21">
        <f t="shared" si="338"/>
        <v>31</v>
      </c>
      <c r="G924" s="21">
        <f t="shared" si="337"/>
        <v>31</v>
      </c>
      <c r="H924" s="36">
        <f t="shared" si="333"/>
        <v>1.001358</v>
      </c>
      <c r="I924" s="36">
        <f t="shared" si="334"/>
        <v>1.02120831</v>
      </c>
      <c r="J924" s="36">
        <f t="shared" si="326"/>
        <v>1.0225951099999999</v>
      </c>
      <c r="K924" s="36">
        <f t="shared" si="327"/>
        <v>216257.05907203999</v>
      </c>
      <c r="L924" s="37">
        <f t="shared" si="335"/>
        <v>30</v>
      </c>
      <c r="M924" s="20">
        <f t="shared" si="322"/>
        <v>0</v>
      </c>
      <c r="N924" s="36">
        <f t="shared" si="328"/>
        <v>0</v>
      </c>
      <c r="O924" s="35">
        <f t="shared" si="336"/>
        <v>0.14499999999999999</v>
      </c>
      <c r="P924" s="38">
        <f t="shared" si="339"/>
        <v>1.0113476210000001</v>
      </c>
      <c r="Q924" s="36">
        <f t="shared" si="329"/>
        <v>2454.0031449200001</v>
      </c>
      <c r="R924" s="36">
        <f t="shared" si="330"/>
        <v>2454.0031449200001</v>
      </c>
      <c r="S924" s="39" t="s">
        <v>56</v>
      </c>
      <c r="T924" s="120">
        <f t="shared" si="324"/>
        <v>40949</v>
      </c>
      <c r="U924" s="22">
        <f>IF(M924=0,B924,B924-R924)</f>
        <v>218711.06221695998</v>
      </c>
      <c r="V924" s="21"/>
      <c r="W924" s="6"/>
      <c r="X924" s="21"/>
      <c r="Y924" s="21"/>
      <c r="Z924" s="21"/>
      <c r="AA924" s="20"/>
      <c r="AB924" s="21"/>
      <c r="AC924" s="21"/>
      <c r="AD924" s="21"/>
      <c r="AE924" s="20"/>
      <c r="AF924" s="6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9"/>
      <c r="DU924" s="29"/>
      <c r="DV924" s="29"/>
    </row>
    <row r="925" spans="1:126" x14ac:dyDescent="0.2">
      <c r="A925" s="90">
        <f t="shared" si="331"/>
        <v>40950</v>
      </c>
      <c r="B925" s="2">
        <f t="shared" si="325"/>
        <v>218796.83036548001</v>
      </c>
      <c r="C925" s="2">
        <f t="shared" si="323"/>
        <v>213878.45499962001</v>
      </c>
      <c r="D925" s="47">
        <f t="shared" si="332"/>
        <v>40950</v>
      </c>
      <c r="E925" s="3">
        <f t="shared" si="321"/>
        <v>8.7000000000000001E-5</v>
      </c>
      <c r="F925" s="4">
        <f t="shared" si="338"/>
        <v>1</v>
      </c>
      <c r="G925" s="4">
        <f t="shared" si="337"/>
        <v>29</v>
      </c>
      <c r="H925" s="2">
        <f t="shared" si="333"/>
        <v>1.00000299</v>
      </c>
      <c r="I925" s="2">
        <f t="shared" si="334"/>
        <v>1.0225951099999999</v>
      </c>
      <c r="J925" s="2">
        <f t="shared" si="326"/>
        <v>1.02259816</v>
      </c>
      <c r="K925" s="2">
        <f t="shared" si="327"/>
        <v>218711.71454625</v>
      </c>
      <c r="L925" s="1">
        <f t="shared" si="335"/>
        <v>0</v>
      </c>
      <c r="M925" s="3">
        <f t="shared" si="322"/>
        <v>0</v>
      </c>
      <c r="N925" s="2">
        <f t="shared" si="328"/>
        <v>0</v>
      </c>
      <c r="O925" s="18">
        <f t="shared" si="336"/>
        <v>0.14499999999999999</v>
      </c>
      <c r="P925" s="8">
        <f t="shared" si="339"/>
        <v>1.000389169</v>
      </c>
      <c r="Q925" s="2">
        <f t="shared" si="329"/>
        <v>85.11581923</v>
      </c>
      <c r="R925" s="2">
        <f t="shared" si="330"/>
        <v>85.11581923</v>
      </c>
      <c r="S925" s="9" t="s">
        <v>56</v>
      </c>
      <c r="T925" s="47">
        <f t="shared" si="324"/>
        <v>40978</v>
      </c>
      <c r="U925" s="4"/>
      <c r="V925" s="4"/>
      <c r="W925" s="5"/>
      <c r="X925" s="4"/>
      <c r="Y925" s="4"/>
      <c r="Z925" s="4"/>
      <c r="AA925" s="3"/>
      <c r="AB925" s="4"/>
      <c r="AC925" s="4"/>
      <c r="AD925" s="4"/>
      <c r="AE925" s="3"/>
      <c r="AF925" s="5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</row>
    <row r="926" spans="1:126" x14ac:dyDescent="0.2">
      <c r="A926" s="90">
        <f t="shared" si="331"/>
        <v>40951</v>
      </c>
      <c r="B926" s="2">
        <f t="shared" si="325"/>
        <v>218882.63654692</v>
      </c>
      <c r="C926" s="2">
        <f t="shared" si="323"/>
        <v>213878.45499962001</v>
      </c>
      <c r="D926" s="47">
        <f t="shared" si="332"/>
        <v>40950</v>
      </c>
      <c r="E926" s="3">
        <f t="shared" si="321"/>
        <v>8.7000000000000001E-5</v>
      </c>
      <c r="F926" s="4">
        <f t="shared" si="338"/>
        <v>2</v>
      </c>
      <c r="G926" s="4">
        <f t="shared" si="337"/>
        <v>29</v>
      </c>
      <c r="H926" s="2">
        <f t="shared" si="333"/>
        <v>1.00000599</v>
      </c>
      <c r="I926" s="2">
        <f t="shared" si="334"/>
        <v>1.0225951099999999</v>
      </c>
      <c r="J926" s="2">
        <f t="shared" si="326"/>
        <v>1.02260123</v>
      </c>
      <c r="K926" s="2">
        <f t="shared" si="327"/>
        <v>218712.37115311</v>
      </c>
      <c r="L926" s="1">
        <f t="shared" si="335"/>
        <v>0</v>
      </c>
      <c r="M926" s="3">
        <f t="shared" si="322"/>
        <v>0</v>
      </c>
      <c r="N926" s="2">
        <f t="shared" si="328"/>
        <v>0</v>
      </c>
      <c r="O926" s="18">
        <f t="shared" si="336"/>
        <v>0.14499999999999999</v>
      </c>
      <c r="P926" s="8">
        <f t="shared" si="339"/>
        <v>1.0007784900000001</v>
      </c>
      <c r="Q926" s="2">
        <f t="shared" si="329"/>
        <v>170.26539381000001</v>
      </c>
      <c r="R926" s="2">
        <f t="shared" si="330"/>
        <v>170.26539381000001</v>
      </c>
      <c r="S926" s="9" t="s">
        <v>56</v>
      </c>
      <c r="T926" s="47">
        <f t="shared" si="324"/>
        <v>40978</v>
      </c>
      <c r="U926" s="4"/>
      <c r="V926" s="4"/>
      <c r="W926" s="5"/>
      <c r="X926" s="4"/>
      <c r="Y926" s="4"/>
      <c r="Z926" s="4"/>
      <c r="AA926" s="3"/>
      <c r="AB926" s="4"/>
      <c r="AC926" s="4"/>
      <c r="AD926" s="4"/>
      <c r="AE926" s="3"/>
      <c r="AF926" s="5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</row>
    <row r="927" spans="1:126" x14ac:dyDescent="0.2">
      <c r="A927" s="90">
        <f t="shared" si="331"/>
        <v>40952</v>
      </c>
      <c r="B927" s="2">
        <f t="shared" si="325"/>
        <v>218968.47648400001</v>
      </c>
      <c r="C927" s="2">
        <f t="shared" si="323"/>
        <v>213878.45499962001</v>
      </c>
      <c r="D927" s="47">
        <f t="shared" si="332"/>
        <v>40950</v>
      </c>
      <c r="E927" s="3">
        <f t="shared" si="321"/>
        <v>8.7000000000000001E-5</v>
      </c>
      <c r="F927" s="4">
        <f t="shared" si="338"/>
        <v>3</v>
      </c>
      <c r="G927" s="4">
        <f t="shared" si="337"/>
        <v>29</v>
      </c>
      <c r="H927" s="2">
        <f t="shared" si="333"/>
        <v>1.00000899</v>
      </c>
      <c r="I927" s="2">
        <f t="shared" si="334"/>
        <v>1.0225951099999999</v>
      </c>
      <c r="J927" s="2">
        <f t="shared" si="326"/>
        <v>1.0226043</v>
      </c>
      <c r="K927" s="2">
        <f t="shared" si="327"/>
        <v>218713.02775996001</v>
      </c>
      <c r="L927" s="1">
        <f t="shared" si="335"/>
        <v>0</v>
      </c>
      <c r="M927" s="3">
        <f t="shared" si="322"/>
        <v>0</v>
      </c>
      <c r="N927" s="2">
        <f t="shared" si="328"/>
        <v>0</v>
      </c>
      <c r="O927" s="18">
        <f t="shared" si="336"/>
        <v>0.14499999999999999</v>
      </c>
      <c r="P927" s="8">
        <f t="shared" si="339"/>
        <v>1.0011679630000001</v>
      </c>
      <c r="Q927" s="2">
        <f t="shared" si="329"/>
        <v>255.44872404</v>
      </c>
      <c r="R927" s="2">
        <f t="shared" si="330"/>
        <v>255.44872404</v>
      </c>
      <c r="S927" s="9" t="s">
        <v>56</v>
      </c>
      <c r="T927" s="47">
        <f t="shared" si="324"/>
        <v>40978</v>
      </c>
      <c r="U927" s="4"/>
      <c r="V927" s="4"/>
      <c r="W927" s="5"/>
      <c r="X927" s="4"/>
      <c r="Y927" s="4"/>
      <c r="Z927" s="4"/>
      <c r="AA927" s="3"/>
      <c r="AB927" s="4"/>
      <c r="AC927" s="4"/>
      <c r="AD927" s="4"/>
      <c r="AE927" s="3"/>
      <c r="AF927" s="5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</row>
    <row r="928" spans="1:126" x14ac:dyDescent="0.2">
      <c r="A928" s="90">
        <f t="shared" si="331"/>
        <v>40953</v>
      </c>
      <c r="B928" s="2">
        <f t="shared" si="325"/>
        <v>219054.34995830999</v>
      </c>
      <c r="C928" s="2">
        <f t="shared" si="323"/>
        <v>213878.45499962001</v>
      </c>
      <c r="D928" s="47">
        <f t="shared" si="332"/>
        <v>40950</v>
      </c>
      <c r="E928" s="3">
        <f t="shared" si="321"/>
        <v>8.7000000000000001E-5</v>
      </c>
      <c r="F928" s="4">
        <f t="shared" si="338"/>
        <v>4</v>
      </c>
      <c r="G928" s="4">
        <f t="shared" si="337"/>
        <v>29</v>
      </c>
      <c r="H928" s="2">
        <f t="shared" si="333"/>
        <v>1.00001199</v>
      </c>
      <c r="I928" s="2">
        <f t="shared" si="334"/>
        <v>1.0225951099999999</v>
      </c>
      <c r="J928" s="2">
        <f t="shared" si="326"/>
        <v>1.02260737</v>
      </c>
      <c r="K928" s="2">
        <f t="shared" si="327"/>
        <v>218713.68436682</v>
      </c>
      <c r="L928" s="1">
        <f t="shared" si="335"/>
        <v>0</v>
      </c>
      <c r="M928" s="3">
        <f t="shared" si="322"/>
        <v>0</v>
      </c>
      <c r="N928" s="2">
        <f t="shared" si="328"/>
        <v>0</v>
      </c>
      <c r="O928" s="18">
        <f t="shared" si="336"/>
        <v>0.14499999999999999</v>
      </c>
      <c r="P928" s="8">
        <f t="shared" si="339"/>
        <v>1.001557587</v>
      </c>
      <c r="Q928" s="2">
        <f t="shared" si="329"/>
        <v>340.66559149</v>
      </c>
      <c r="R928" s="2">
        <f t="shared" si="330"/>
        <v>340.66559149</v>
      </c>
      <c r="S928" s="9" t="s">
        <v>56</v>
      </c>
      <c r="T928" s="47">
        <f t="shared" si="324"/>
        <v>40978</v>
      </c>
      <c r="U928" s="4"/>
      <c r="V928" s="4"/>
      <c r="W928" s="5"/>
      <c r="X928" s="4"/>
      <c r="Y928" s="4"/>
      <c r="Z928" s="4"/>
      <c r="AA928" s="3"/>
      <c r="AB928" s="4"/>
      <c r="AC928" s="4"/>
      <c r="AD928" s="4"/>
      <c r="AE928" s="3"/>
      <c r="AF928" s="5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</row>
    <row r="929" spans="1:123" x14ac:dyDescent="0.2">
      <c r="A929" s="90">
        <f t="shared" si="331"/>
        <v>40954</v>
      </c>
      <c r="B929" s="2">
        <f t="shared" si="325"/>
        <v>219140.25504589998</v>
      </c>
      <c r="C929" s="2">
        <f t="shared" si="323"/>
        <v>213878.45499962001</v>
      </c>
      <c r="D929" s="47">
        <f t="shared" si="332"/>
        <v>40950</v>
      </c>
      <c r="E929" s="3">
        <f t="shared" si="321"/>
        <v>8.7000000000000001E-5</v>
      </c>
      <c r="F929" s="4">
        <f t="shared" si="338"/>
        <v>5</v>
      </c>
      <c r="G929" s="4">
        <f t="shared" si="337"/>
        <v>29</v>
      </c>
      <c r="H929" s="2">
        <f t="shared" si="333"/>
        <v>1.0000149899999999</v>
      </c>
      <c r="I929" s="2">
        <f t="shared" si="334"/>
        <v>1.0225951099999999</v>
      </c>
      <c r="J929" s="2">
        <f t="shared" si="326"/>
        <v>1.0226104300000001</v>
      </c>
      <c r="K929" s="2">
        <f t="shared" si="327"/>
        <v>218714.33883488999</v>
      </c>
      <c r="L929" s="1">
        <f t="shared" si="335"/>
        <v>0</v>
      </c>
      <c r="M929" s="3">
        <f t="shared" si="322"/>
        <v>0</v>
      </c>
      <c r="N929" s="2">
        <f t="shared" si="328"/>
        <v>0</v>
      </c>
      <c r="O929" s="18">
        <f t="shared" si="336"/>
        <v>0.14499999999999999</v>
      </c>
      <c r="P929" s="8">
        <f t="shared" si="339"/>
        <v>1.001947363</v>
      </c>
      <c r="Q929" s="2">
        <f t="shared" si="329"/>
        <v>425.91621100999998</v>
      </c>
      <c r="R929" s="2">
        <f t="shared" si="330"/>
        <v>425.91621100999998</v>
      </c>
      <c r="S929" s="9" t="s">
        <v>56</v>
      </c>
      <c r="T929" s="47">
        <f t="shared" si="324"/>
        <v>40978</v>
      </c>
      <c r="U929" s="4"/>
      <c r="V929" s="4"/>
      <c r="W929" s="5"/>
      <c r="X929" s="4"/>
      <c r="Y929" s="4"/>
      <c r="Z929" s="4"/>
      <c r="AA929" s="3"/>
      <c r="AB929" s="4"/>
      <c r="AC929" s="4"/>
      <c r="AD929" s="4"/>
      <c r="AE929" s="3"/>
      <c r="AF929" s="5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</row>
    <row r="930" spans="1:123" x14ac:dyDescent="0.2">
      <c r="A930" s="90">
        <f t="shared" si="331"/>
        <v>40955</v>
      </c>
      <c r="B930" s="2">
        <f t="shared" si="325"/>
        <v>219226.19581344002</v>
      </c>
      <c r="C930" s="2">
        <f t="shared" si="323"/>
        <v>213878.45499962001</v>
      </c>
      <c r="D930" s="47">
        <f t="shared" si="332"/>
        <v>40950</v>
      </c>
      <c r="E930" s="3">
        <f t="shared" si="321"/>
        <v>8.7000000000000001E-5</v>
      </c>
      <c r="F930" s="4">
        <f t="shared" si="338"/>
        <v>6</v>
      </c>
      <c r="G930" s="4">
        <f t="shared" si="337"/>
        <v>29</v>
      </c>
      <c r="H930" s="2">
        <f t="shared" si="333"/>
        <v>1.0000179899999999</v>
      </c>
      <c r="I930" s="2">
        <f t="shared" si="334"/>
        <v>1.0225951099999999</v>
      </c>
      <c r="J930" s="2">
        <f t="shared" si="326"/>
        <v>1.0226135000000001</v>
      </c>
      <c r="K930" s="2">
        <f t="shared" si="327"/>
        <v>218714.99544175001</v>
      </c>
      <c r="L930" s="1">
        <f t="shared" si="335"/>
        <v>0</v>
      </c>
      <c r="M930" s="3">
        <f t="shared" si="322"/>
        <v>0</v>
      </c>
      <c r="N930" s="2">
        <f t="shared" si="328"/>
        <v>0</v>
      </c>
      <c r="O930" s="18">
        <f t="shared" si="336"/>
        <v>0.14499999999999999</v>
      </c>
      <c r="P930" s="8">
        <f t="shared" si="339"/>
        <v>1.00233729</v>
      </c>
      <c r="Q930" s="2">
        <f t="shared" si="329"/>
        <v>511.20037169</v>
      </c>
      <c r="R930" s="2">
        <f t="shared" si="330"/>
        <v>511.20037169</v>
      </c>
      <c r="S930" s="9" t="s">
        <v>56</v>
      </c>
      <c r="T930" s="47">
        <f t="shared" si="324"/>
        <v>40978</v>
      </c>
      <c r="U930" s="4"/>
      <c r="V930" s="4"/>
      <c r="W930" s="5"/>
      <c r="X930" s="4"/>
      <c r="Y930" s="4"/>
      <c r="Z930" s="4"/>
      <c r="AA930" s="3"/>
      <c r="AB930" s="4"/>
      <c r="AC930" s="4"/>
      <c r="AD930" s="4"/>
      <c r="AE930" s="3"/>
      <c r="AF930" s="5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</row>
    <row r="931" spans="1:123" x14ac:dyDescent="0.2">
      <c r="A931" s="90">
        <f t="shared" si="331"/>
        <v>40956</v>
      </c>
      <c r="B931" s="2">
        <f t="shared" si="325"/>
        <v>219312.17033782002</v>
      </c>
      <c r="C931" s="2">
        <f t="shared" si="323"/>
        <v>213878.45499962001</v>
      </c>
      <c r="D931" s="47">
        <f t="shared" si="332"/>
        <v>40950</v>
      </c>
      <c r="E931" s="3">
        <f t="shared" si="321"/>
        <v>8.7000000000000001E-5</v>
      </c>
      <c r="F931" s="4">
        <f t="shared" si="338"/>
        <v>7</v>
      </c>
      <c r="G931" s="4">
        <f t="shared" si="337"/>
        <v>29</v>
      </c>
      <c r="H931" s="2">
        <f t="shared" si="333"/>
        <v>1.0000209900000001</v>
      </c>
      <c r="I931" s="2">
        <f t="shared" si="334"/>
        <v>1.0225951099999999</v>
      </c>
      <c r="J931" s="2">
        <f t="shared" si="326"/>
        <v>1.0226165700000001</v>
      </c>
      <c r="K931" s="2">
        <f t="shared" si="327"/>
        <v>218715.65204861001</v>
      </c>
      <c r="L931" s="1">
        <f t="shared" si="335"/>
        <v>0</v>
      </c>
      <c r="M931" s="3">
        <f t="shared" si="322"/>
        <v>0</v>
      </c>
      <c r="N931" s="2">
        <f t="shared" si="328"/>
        <v>0</v>
      </c>
      <c r="O931" s="18">
        <f t="shared" si="336"/>
        <v>0.14499999999999999</v>
      </c>
      <c r="P931" s="8">
        <f t="shared" si="339"/>
        <v>1.002727369</v>
      </c>
      <c r="Q931" s="2">
        <f t="shared" si="329"/>
        <v>596.51828921000003</v>
      </c>
      <c r="R931" s="2">
        <f t="shared" si="330"/>
        <v>596.51828921000003</v>
      </c>
      <c r="S931" s="9" t="s">
        <v>56</v>
      </c>
      <c r="T931" s="47">
        <f t="shared" si="324"/>
        <v>40978</v>
      </c>
      <c r="U931" s="4"/>
      <c r="V931" s="4"/>
      <c r="W931" s="5"/>
      <c r="X931" s="4"/>
      <c r="Y931" s="4"/>
      <c r="Z931" s="4"/>
      <c r="AA931" s="3"/>
      <c r="AB931" s="4"/>
      <c r="AC931" s="4"/>
      <c r="AD931" s="4"/>
      <c r="AE931" s="3"/>
      <c r="AF931" s="5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</row>
    <row r="932" spans="1:123" x14ac:dyDescent="0.2">
      <c r="A932" s="90">
        <f t="shared" si="331"/>
        <v>40957</v>
      </c>
      <c r="B932" s="2">
        <f t="shared" si="325"/>
        <v>219398.17861931998</v>
      </c>
      <c r="C932" s="2">
        <f t="shared" si="323"/>
        <v>213878.45499962001</v>
      </c>
      <c r="D932" s="47">
        <f t="shared" si="332"/>
        <v>40950</v>
      </c>
      <c r="E932" s="3">
        <f t="shared" si="321"/>
        <v>8.7000000000000001E-5</v>
      </c>
      <c r="F932" s="4">
        <f t="shared" si="338"/>
        <v>8</v>
      </c>
      <c r="G932" s="4">
        <f t="shared" si="337"/>
        <v>29</v>
      </c>
      <c r="H932" s="2">
        <f t="shared" si="333"/>
        <v>1.0000239900000001</v>
      </c>
      <c r="I932" s="2">
        <f t="shared" si="334"/>
        <v>1.0225951099999999</v>
      </c>
      <c r="J932" s="2">
        <f t="shared" si="326"/>
        <v>1.0226196400000001</v>
      </c>
      <c r="K932" s="2">
        <f t="shared" si="327"/>
        <v>218716.30865545999</v>
      </c>
      <c r="L932" s="1">
        <f t="shared" si="335"/>
        <v>0</v>
      </c>
      <c r="M932" s="3">
        <f t="shared" si="322"/>
        <v>0</v>
      </c>
      <c r="N932" s="2">
        <f t="shared" si="328"/>
        <v>0</v>
      </c>
      <c r="O932" s="18">
        <f t="shared" si="336"/>
        <v>0.14499999999999999</v>
      </c>
      <c r="P932" s="8">
        <f t="shared" si="339"/>
        <v>1.0031175999999999</v>
      </c>
      <c r="Q932" s="2">
        <f t="shared" si="329"/>
        <v>681.86996385999998</v>
      </c>
      <c r="R932" s="2">
        <f t="shared" si="330"/>
        <v>681.86996385999998</v>
      </c>
      <c r="S932" s="9" t="s">
        <v>56</v>
      </c>
      <c r="T932" s="47">
        <f t="shared" si="324"/>
        <v>40978</v>
      </c>
      <c r="U932" s="4"/>
      <c r="V932" s="4"/>
      <c r="W932" s="5"/>
      <c r="X932" s="4"/>
      <c r="Y932" s="4"/>
      <c r="Z932" s="4"/>
      <c r="AA932" s="3"/>
      <c r="AB932" s="4"/>
      <c r="AC932" s="4"/>
      <c r="AD932" s="4"/>
      <c r="AE932" s="3"/>
      <c r="AF932" s="5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</row>
    <row r="933" spans="1:123" x14ac:dyDescent="0.2">
      <c r="A933" s="90">
        <f t="shared" si="331"/>
        <v>40958</v>
      </c>
      <c r="B933" s="2">
        <f t="shared" si="325"/>
        <v>219484.21851198</v>
      </c>
      <c r="C933" s="2">
        <f t="shared" si="323"/>
        <v>213878.45499962001</v>
      </c>
      <c r="D933" s="47">
        <f t="shared" si="332"/>
        <v>40950</v>
      </c>
      <c r="E933" s="3">
        <f t="shared" si="321"/>
        <v>8.7000000000000001E-5</v>
      </c>
      <c r="F933" s="4">
        <f t="shared" si="338"/>
        <v>9</v>
      </c>
      <c r="G933" s="4">
        <f t="shared" si="337"/>
        <v>29</v>
      </c>
      <c r="H933" s="2">
        <f t="shared" si="333"/>
        <v>1.0000269900000001</v>
      </c>
      <c r="I933" s="2">
        <f t="shared" si="334"/>
        <v>1.0225951099999999</v>
      </c>
      <c r="J933" s="2">
        <f t="shared" si="326"/>
        <v>1.0226227000000001</v>
      </c>
      <c r="K933" s="2">
        <f t="shared" si="327"/>
        <v>218716.96312353999</v>
      </c>
      <c r="L933" s="1">
        <f t="shared" si="335"/>
        <v>0</v>
      </c>
      <c r="M933" s="3">
        <f t="shared" si="322"/>
        <v>0</v>
      </c>
      <c r="N933" s="2">
        <f t="shared" si="328"/>
        <v>0</v>
      </c>
      <c r="O933" s="18">
        <f t="shared" si="336"/>
        <v>0.14499999999999999</v>
      </c>
      <c r="P933" s="8">
        <f t="shared" si="339"/>
        <v>1.003507983</v>
      </c>
      <c r="Q933" s="2">
        <f t="shared" si="329"/>
        <v>767.25538844000005</v>
      </c>
      <c r="R933" s="2">
        <f t="shared" si="330"/>
        <v>767.25538844000005</v>
      </c>
      <c r="S933" s="9" t="s">
        <v>56</v>
      </c>
      <c r="T933" s="47">
        <f t="shared" si="324"/>
        <v>40978</v>
      </c>
      <c r="U933" s="4"/>
      <c r="V933" s="4"/>
      <c r="W933" s="5"/>
      <c r="X933" s="4"/>
      <c r="Y933" s="4"/>
      <c r="Z933" s="4"/>
      <c r="AA933" s="3"/>
      <c r="AB933" s="4"/>
      <c r="AC933" s="4"/>
      <c r="AD933" s="4"/>
      <c r="AE933" s="3"/>
      <c r="AF933" s="5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</row>
    <row r="934" spans="1:123" x14ac:dyDescent="0.2">
      <c r="A934" s="90">
        <f t="shared" si="331"/>
        <v>40959</v>
      </c>
      <c r="B934" s="2">
        <f t="shared" si="325"/>
        <v>219570.2940891</v>
      </c>
      <c r="C934" s="2">
        <f t="shared" si="323"/>
        <v>213878.45499962001</v>
      </c>
      <c r="D934" s="47">
        <f t="shared" si="332"/>
        <v>40950</v>
      </c>
      <c r="E934" s="3">
        <f t="shared" si="321"/>
        <v>8.7000000000000001E-5</v>
      </c>
      <c r="F934" s="4">
        <f t="shared" si="338"/>
        <v>10</v>
      </c>
      <c r="G934" s="4">
        <f t="shared" si="337"/>
        <v>29</v>
      </c>
      <c r="H934" s="2">
        <f t="shared" si="333"/>
        <v>1.00002999</v>
      </c>
      <c r="I934" s="2">
        <f t="shared" si="334"/>
        <v>1.0225951099999999</v>
      </c>
      <c r="J934" s="2">
        <f t="shared" si="326"/>
        <v>1.0226257700000001</v>
      </c>
      <c r="K934" s="2">
        <f t="shared" si="327"/>
        <v>218717.61973039</v>
      </c>
      <c r="L934" s="1">
        <f t="shared" si="335"/>
        <v>0</v>
      </c>
      <c r="M934" s="3">
        <f t="shared" si="322"/>
        <v>0</v>
      </c>
      <c r="N934" s="2">
        <f t="shared" si="328"/>
        <v>0</v>
      </c>
      <c r="O934" s="18">
        <f t="shared" si="336"/>
        <v>0.14499999999999999</v>
      </c>
      <c r="P934" s="8">
        <f t="shared" si="339"/>
        <v>1.0038985170000001</v>
      </c>
      <c r="Q934" s="2">
        <f t="shared" si="329"/>
        <v>852.67435870999998</v>
      </c>
      <c r="R934" s="2">
        <f t="shared" si="330"/>
        <v>852.67435870999998</v>
      </c>
      <c r="S934" s="9" t="s">
        <v>56</v>
      </c>
      <c r="T934" s="47">
        <f t="shared" si="324"/>
        <v>40978</v>
      </c>
      <c r="U934" s="4"/>
      <c r="V934" s="4"/>
      <c r="W934" s="5"/>
      <c r="X934" s="4"/>
      <c r="Y934" s="4"/>
      <c r="Z934" s="4"/>
      <c r="AA934" s="3"/>
      <c r="AB934" s="4"/>
      <c r="AC934" s="4"/>
      <c r="AD934" s="4"/>
      <c r="AE934" s="3"/>
      <c r="AF934" s="5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</row>
    <row r="935" spans="1:123" x14ac:dyDescent="0.2">
      <c r="A935" s="90">
        <f t="shared" si="331"/>
        <v>40960</v>
      </c>
      <c r="B935" s="2">
        <f t="shared" si="325"/>
        <v>219656.40364298</v>
      </c>
      <c r="C935" s="2">
        <f t="shared" si="323"/>
        <v>213878.45499962001</v>
      </c>
      <c r="D935" s="47">
        <f t="shared" si="332"/>
        <v>40950</v>
      </c>
      <c r="E935" s="3">
        <f t="shared" si="321"/>
        <v>8.7000000000000001E-5</v>
      </c>
      <c r="F935" s="4">
        <f t="shared" si="338"/>
        <v>11</v>
      </c>
      <c r="G935" s="4">
        <f t="shared" si="337"/>
        <v>29</v>
      </c>
      <c r="H935" s="2">
        <f t="shared" si="333"/>
        <v>1.00003299</v>
      </c>
      <c r="I935" s="2">
        <f t="shared" si="334"/>
        <v>1.0225951099999999</v>
      </c>
      <c r="J935" s="2">
        <f t="shared" si="326"/>
        <v>1.0226288400000001</v>
      </c>
      <c r="K935" s="2">
        <f t="shared" si="327"/>
        <v>218718.27633724999</v>
      </c>
      <c r="L935" s="1">
        <f t="shared" si="335"/>
        <v>0</v>
      </c>
      <c r="M935" s="3">
        <f t="shared" si="322"/>
        <v>0</v>
      </c>
      <c r="N935" s="2">
        <f t="shared" si="328"/>
        <v>0</v>
      </c>
      <c r="O935" s="18">
        <f t="shared" si="336"/>
        <v>0.14499999999999999</v>
      </c>
      <c r="P935" s="8">
        <f t="shared" si="339"/>
        <v>1.004289204</v>
      </c>
      <c r="Q935" s="2">
        <f t="shared" si="329"/>
        <v>938.12730572999999</v>
      </c>
      <c r="R935" s="2">
        <f t="shared" si="330"/>
        <v>938.12730572999999</v>
      </c>
      <c r="S935" s="9" t="s">
        <v>56</v>
      </c>
      <c r="T935" s="47">
        <f t="shared" si="324"/>
        <v>40978</v>
      </c>
      <c r="U935" s="4"/>
      <c r="V935" s="4"/>
      <c r="W935" s="5"/>
      <c r="X935" s="4"/>
      <c r="Y935" s="4"/>
      <c r="Z935" s="4"/>
      <c r="AA935" s="3"/>
      <c r="AB935" s="4"/>
      <c r="AC935" s="4"/>
      <c r="AD935" s="4"/>
      <c r="AE935" s="3"/>
      <c r="AF935" s="5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</row>
    <row r="936" spans="1:123" x14ac:dyDescent="0.2">
      <c r="A936" s="90">
        <f t="shared" si="331"/>
        <v>40961</v>
      </c>
      <c r="B936" s="2">
        <f t="shared" si="325"/>
        <v>219742.5469552</v>
      </c>
      <c r="C936" s="2">
        <f t="shared" si="323"/>
        <v>213878.45499962001</v>
      </c>
      <c r="D936" s="47">
        <f t="shared" si="332"/>
        <v>40950</v>
      </c>
      <c r="E936" s="3">
        <f t="shared" si="321"/>
        <v>8.7000000000000001E-5</v>
      </c>
      <c r="F936" s="4">
        <f t="shared" si="338"/>
        <v>12</v>
      </c>
      <c r="G936" s="4">
        <f t="shared" si="337"/>
        <v>29</v>
      </c>
      <c r="H936" s="2">
        <f t="shared" si="333"/>
        <v>1.00003599</v>
      </c>
      <c r="I936" s="2">
        <f t="shared" si="334"/>
        <v>1.0225951099999999</v>
      </c>
      <c r="J936" s="2">
        <f t="shared" si="326"/>
        <v>1.0226319100000001</v>
      </c>
      <c r="K936" s="2">
        <f t="shared" si="327"/>
        <v>218718.93294411001</v>
      </c>
      <c r="L936" s="1">
        <f t="shared" si="335"/>
        <v>0</v>
      </c>
      <c r="M936" s="3">
        <f t="shared" si="322"/>
        <v>0</v>
      </c>
      <c r="N936" s="2">
        <f t="shared" si="328"/>
        <v>0</v>
      </c>
      <c r="O936" s="18">
        <f t="shared" si="336"/>
        <v>0.14499999999999999</v>
      </c>
      <c r="P936" s="8">
        <f t="shared" si="339"/>
        <v>1.004680043</v>
      </c>
      <c r="Q936" s="2">
        <f t="shared" si="329"/>
        <v>1023.61401109</v>
      </c>
      <c r="R936" s="2">
        <f t="shared" si="330"/>
        <v>1023.61401109</v>
      </c>
      <c r="S936" s="9" t="s">
        <v>56</v>
      </c>
      <c r="T936" s="47">
        <f t="shared" si="324"/>
        <v>40978</v>
      </c>
      <c r="U936" s="4"/>
      <c r="V936" s="4"/>
      <c r="W936" s="5"/>
      <c r="X936" s="4"/>
      <c r="Y936" s="4"/>
      <c r="Z936" s="4"/>
      <c r="AA936" s="3"/>
      <c r="AB936" s="4"/>
      <c r="AC936" s="4"/>
      <c r="AD936" s="4"/>
      <c r="AE936" s="3"/>
      <c r="AF936" s="5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</row>
    <row r="937" spans="1:123" x14ac:dyDescent="0.2">
      <c r="A937" s="90">
        <f t="shared" si="331"/>
        <v>40962</v>
      </c>
      <c r="B937" s="2">
        <f t="shared" si="325"/>
        <v>219828.72402602999</v>
      </c>
      <c r="C937" s="2">
        <f t="shared" si="323"/>
        <v>213878.45499962001</v>
      </c>
      <c r="D937" s="47">
        <f t="shared" si="332"/>
        <v>40950</v>
      </c>
      <c r="E937" s="3">
        <f t="shared" si="321"/>
        <v>8.7000000000000001E-5</v>
      </c>
      <c r="F937" s="4">
        <f t="shared" si="338"/>
        <v>13</v>
      </c>
      <c r="G937" s="4">
        <f t="shared" si="337"/>
        <v>29</v>
      </c>
      <c r="H937" s="2">
        <f t="shared" si="333"/>
        <v>1.00003899</v>
      </c>
      <c r="I937" s="2">
        <f t="shared" si="334"/>
        <v>1.0225951099999999</v>
      </c>
      <c r="J937" s="2">
        <f t="shared" si="326"/>
        <v>1.0226349800000001</v>
      </c>
      <c r="K937" s="2">
        <f t="shared" si="327"/>
        <v>218719.58955095999</v>
      </c>
      <c r="L937" s="1">
        <f t="shared" si="335"/>
        <v>0</v>
      </c>
      <c r="M937" s="3">
        <f t="shared" si="322"/>
        <v>0</v>
      </c>
      <c r="N937" s="2">
        <f t="shared" si="328"/>
        <v>0</v>
      </c>
      <c r="O937" s="18">
        <f t="shared" si="336"/>
        <v>0.14499999999999999</v>
      </c>
      <c r="P937" s="8">
        <f t="shared" si="339"/>
        <v>1.005071034</v>
      </c>
      <c r="Q937" s="2">
        <f t="shared" si="329"/>
        <v>1109.13447507</v>
      </c>
      <c r="R937" s="2">
        <f t="shared" si="330"/>
        <v>1109.13447507</v>
      </c>
      <c r="S937" s="9" t="s">
        <v>56</v>
      </c>
      <c r="T937" s="47">
        <f t="shared" si="324"/>
        <v>40978</v>
      </c>
      <c r="U937" s="4"/>
      <c r="V937" s="4"/>
      <c r="W937" s="5"/>
      <c r="X937" s="4"/>
      <c r="Y937" s="4"/>
      <c r="Z937" s="4"/>
      <c r="AA937" s="3"/>
      <c r="AB937" s="4"/>
      <c r="AC937" s="4"/>
      <c r="AD937" s="4"/>
      <c r="AE937" s="3"/>
      <c r="AF937" s="5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</row>
    <row r="938" spans="1:123" x14ac:dyDescent="0.2">
      <c r="A938" s="90">
        <f t="shared" si="331"/>
        <v>40963</v>
      </c>
      <c r="B938" s="2">
        <f t="shared" si="325"/>
        <v>219914.93270534999</v>
      </c>
      <c r="C938" s="2">
        <f t="shared" si="323"/>
        <v>213878.45499962001</v>
      </c>
      <c r="D938" s="47">
        <f t="shared" si="332"/>
        <v>40950</v>
      </c>
      <c r="E938" s="3">
        <f t="shared" si="321"/>
        <v>8.7000000000000001E-5</v>
      </c>
      <c r="F938" s="4">
        <f t="shared" si="338"/>
        <v>14</v>
      </c>
      <c r="G938" s="4">
        <f t="shared" si="337"/>
        <v>29</v>
      </c>
      <c r="H938" s="2">
        <f t="shared" si="333"/>
        <v>1.0000419899999999</v>
      </c>
      <c r="I938" s="2">
        <f t="shared" si="334"/>
        <v>1.0225951099999999</v>
      </c>
      <c r="J938" s="2">
        <f t="shared" si="326"/>
        <v>1.0226380399999999</v>
      </c>
      <c r="K938" s="2">
        <f t="shared" si="327"/>
        <v>218720.24401903999</v>
      </c>
      <c r="L938" s="1">
        <f t="shared" si="335"/>
        <v>0</v>
      </c>
      <c r="M938" s="3">
        <f t="shared" si="322"/>
        <v>0</v>
      </c>
      <c r="N938" s="2">
        <f t="shared" si="328"/>
        <v>0</v>
      </c>
      <c r="O938" s="18">
        <f t="shared" si="336"/>
        <v>0.14499999999999999</v>
      </c>
      <c r="P938" s="8">
        <f t="shared" si="339"/>
        <v>1.0054621770000001</v>
      </c>
      <c r="Q938" s="2">
        <f t="shared" si="329"/>
        <v>1194.6886863100001</v>
      </c>
      <c r="R938" s="2">
        <f t="shared" si="330"/>
        <v>1194.6886863100001</v>
      </c>
      <c r="S938" s="9" t="s">
        <v>56</v>
      </c>
      <c r="T938" s="47">
        <f t="shared" si="324"/>
        <v>40978</v>
      </c>
      <c r="U938" s="4"/>
      <c r="V938" s="4"/>
      <c r="W938" s="5"/>
      <c r="X938" s="4"/>
      <c r="Y938" s="4"/>
      <c r="Z938" s="4"/>
      <c r="AA938" s="3"/>
      <c r="AB938" s="4"/>
      <c r="AC938" s="4"/>
      <c r="AD938" s="4"/>
      <c r="AE938" s="3"/>
      <c r="AF938" s="5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</row>
    <row r="939" spans="1:123" x14ac:dyDescent="0.2">
      <c r="A939" s="90">
        <f t="shared" si="331"/>
        <v>40964</v>
      </c>
      <c r="B939" s="2">
        <f t="shared" si="325"/>
        <v>220001.17729351</v>
      </c>
      <c r="C939" s="2">
        <f t="shared" si="323"/>
        <v>213878.45499962001</v>
      </c>
      <c r="D939" s="47">
        <f t="shared" si="332"/>
        <v>40950</v>
      </c>
      <c r="E939" s="3">
        <f t="shared" ref="E939:E1002" si="340">IF(DAY(A938)=$E$2,VLOOKUP(A938,$AF$10:$AG$315,2),E938)</f>
        <v>8.7000000000000001E-5</v>
      </c>
      <c r="F939" s="4">
        <f t="shared" si="338"/>
        <v>15</v>
      </c>
      <c r="G939" s="4">
        <f t="shared" si="337"/>
        <v>29</v>
      </c>
      <c r="H939" s="2">
        <f t="shared" si="333"/>
        <v>1.0000449899999999</v>
      </c>
      <c r="I939" s="2">
        <f t="shared" si="334"/>
        <v>1.0225951099999999</v>
      </c>
      <c r="J939" s="2">
        <f t="shared" si="326"/>
        <v>1.0226411099999999</v>
      </c>
      <c r="K939" s="2">
        <f t="shared" si="327"/>
        <v>218720.90062589</v>
      </c>
      <c r="L939" s="1">
        <f t="shared" si="335"/>
        <v>0</v>
      </c>
      <c r="M939" s="3">
        <f t="shared" si="322"/>
        <v>0</v>
      </c>
      <c r="N939" s="2">
        <f t="shared" si="328"/>
        <v>0</v>
      </c>
      <c r="O939" s="18">
        <f t="shared" si="336"/>
        <v>0.14499999999999999</v>
      </c>
      <c r="P939" s="8">
        <f t="shared" si="339"/>
        <v>1.0058534720000001</v>
      </c>
      <c r="Q939" s="2">
        <f t="shared" si="329"/>
        <v>1280.2766676199999</v>
      </c>
      <c r="R939" s="2">
        <f t="shared" si="330"/>
        <v>1280.2766676199999</v>
      </c>
      <c r="S939" s="9" t="s">
        <v>56</v>
      </c>
      <c r="T939" s="47">
        <f t="shared" si="324"/>
        <v>40978</v>
      </c>
      <c r="U939" s="4"/>
      <c r="V939" s="4"/>
      <c r="W939" s="5"/>
      <c r="X939" s="4"/>
      <c r="Y939" s="4"/>
      <c r="Z939" s="4"/>
      <c r="AA939" s="3"/>
      <c r="AB939" s="4"/>
      <c r="AC939" s="4"/>
      <c r="AD939" s="4"/>
      <c r="AE939" s="3"/>
      <c r="AF939" s="5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</row>
    <row r="940" spans="1:123" x14ac:dyDescent="0.2">
      <c r="A940" s="90">
        <f t="shared" si="331"/>
        <v>40965</v>
      </c>
      <c r="B940" s="2">
        <f t="shared" si="325"/>
        <v>220087.45564122</v>
      </c>
      <c r="C940" s="2">
        <f t="shared" si="323"/>
        <v>213878.45499962001</v>
      </c>
      <c r="D940" s="47">
        <f t="shared" si="332"/>
        <v>40950</v>
      </c>
      <c r="E940" s="3">
        <f t="shared" si="340"/>
        <v>8.7000000000000001E-5</v>
      </c>
      <c r="F940" s="4">
        <f t="shared" si="338"/>
        <v>16</v>
      </c>
      <c r="G940" s="4">
        <f t="shared" si="337"/>
        <v>29</v>
      </c>
      <c r="H940" s="2">
        <f t="shared" si="333"/>
        <v>1.0000479900000001</v>
      </c>
      <c r="I940" s="2">
        <f t="shared" si="334"/>
        <v>1.0225951099999999</v>
      </c>
      <c r="J940" s="2">
        <f t="shared" si="326"/>
        <v>1.0226441799999999</v>
      </c>
      <c r="K940" s="2">
        <f t="shared" si="327"/>
        <v>218721.55723275</v>
      </c>
      <c r="L940" s="1">
        <f t="shared" si="335"/>
        <v>0</v>
      </c>
      <c r="M940" s="3">
        <f t="shared" si="322"/>
        <v>0</v>
      </c>
      <c r="N940" s="2">
        <f t="shared" si="328"/>
        <v>0</v>
      </c>
      <c r="O940" s="18">
        <f t="shared" si="336"/>
        <v>0.14499999999999999</v>
      </c>
      <c r="P940" s="8">
        <f t="shared" si="339"/>
        <v>1.006244919</v>
      </c>
      <c r="Q940" s="2">
        <f t="shared" si="329"/>
        <v>1365.89840847</v>
      </c>
      <c r="R940" s="2">
        <f t="shared" si="330"/>
        <v>1365.89840847</v>
      </c>
      <c r="S940" s="9" t="s">
        <v>56</v>
      </c>
      <c r="T940" s="47">
        <f t="shared" si="324"/>
        <v>40978</v>
      </c>
      <c r="U940" s="4"/>
      <c r="V940" s="4"/>
      <c r="W940" s="5"/>
      <c r="X940" s="4"/>
      <c r="Y940" s="4"/>
      <c r="Z940" s="4"/>
      <c r="AA940" s="3"/>
      <c r="AB940" s="4"/>
      <c r="AC940" s="4"/>
      <c r="AD940" s="4"/>
      <c r="AE940" s="3"/>
      <c r="AF940" s="5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</row>
    <row r="941" spans="1:123" x14ac:dyDescent="0.2">
      <c r="A941" s="90">
        <f t="shared" si="331"/>
        <v>40966</v>
      </c>
      <c r="B941" s="2">
        <f t="shared" si="325"/>
        <v>220173.76796746999</v>
      </c>
      <c r="C941" s="2">
        <f t="shared" si="323"/>
        <v>213878.45499962001</v>
      </c>
      <c r="D941" s="47">
        <f t="shared" si="332"/>
        <v>40950</v>
      </c>
      <c r="E941" s="3">
        <f t="shared" si="340"/>
        <v>8.7000000000000001E-5</v>
      </c>
      <c r="F941" s="4">
        <f t="shared" si="338"/>
        <v>17</v>
      </c>
      <c r="G941" s="4">
        <f t="shared" si="337"/>
        <v>29</v>
      </c>
      <c r="H941" s="2">
        <f t="shared" si="333"/>
        <v>1.0000509900000001</v>
      </c>
      <c r="I941" s="2">
        <f t="shared" si="334"/>
        <v>1.0225951099999999</v>
      </c>
      <c r="J941" s="2">
        <f t="shared" si="326"/>
        <v>1.0226472499999999</v>
      </c>
      <c r="K941" s="2">
        <f t="shared" si="327"/>
        <v>218722.21383960999</v>
      </c>
      <c r="L941" s="1">
        <f t="shared" si="335"/>
        <v>0</v>
      </c>
      <c r="M941" s="3">
        <f t="shared" si="322"/>
        <v>0</v>
      </c>
      <c r="N941" s="2">
        <f t="shared" si="328"/>
        <v>0</v>
      </c>
      <c r="O941" s="18">
        <f t="shared" si="336"/>
        <v>0.14499999999999999</v>
      </c>
      <c r="P941" s="8">
        <f t="shared" si="339"/>
        <v>1.006636519</v>
      </c>
      <c r="Q941" s="2">
        <f t="shared" si="329"/>
        <v>1451.5541278600001</v>
      </c>
      <c r="R941" s="2">
        <f t="shared" si="330"/>
        <v>1451.5541278600001</v>
      </c>
      <c r="S941" s="9" t="s">
        <v>56</v>
      </c>
      <c r="T941" s="47">
        <f t="shared" si="324"/>
        <v>40978</v>
      </c>
      <c r="U941" s="4"/>
      <c r="V941" s="4"/>
      <c r="W941" s="5"/>
      <c r="X941" s="4"/>
      <c r="Y941" s="4"/>
      <c r="Z941" s="4"/>
      <c r="AA941" s="3"/>
      <c r="AB941" s="4"/>
      <c r="AC941" s="4"/>
      <c r="AD941" s="4"/>
      <c r="AE941" s="3"/>
      <c r="AF941" s="5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</row>
    <row r="942" spans="1:123" x14ac:dyDescent="0.2">
      <c r="A942" s="90">
        <f t="shared" si="331"/>
        <v>40967</v>
      </c>
      <c r="B942" s="2">
        <f t="shared" si="325"/>
        <v>220260.11190004001</v>
      </c>
      <c r="C942" s="2">
        <f t="shared" si="323"/>
        <v>213878.45499962001</v>
      </c>
      <c r="D942" s="47">
        <f t="shared" si="332"/>
        <v>40950</v>
      </c>
      <c r="E942" s="3">
        <f t="shared" si="340"/>
        <v>8.7000000000000001E-5</v>
      </c>
      <c r="F942" s="4">
        <f t="shared" si="338"/>
        <v>18</v>
      </c>
      <c r="G942" s="4">
        <f t="shared" si="337"/>
        <v>29</v>
      </c>
      <c r="H942" s="2">
        <f t="shared" si="333"/>
        <v>1.0000539900000001</v>
      </c>
      <c r="I942" s="2">
        <f t="shared" si="334"/>
        <v>1.0225951099999999</v>
      </c>
      <c r="J942" s="2">
        <f t="shared" si="326"/>
        <v>1.02265031</v>
      </c>
      <c r="K942" s="2">
        <f t="shared" si="327"/>
        <v>218722.86830768001</v>
      </c>
      <c r="L942" s="1">
        <f t="shared" si="335"/>
        <v>0</v>
      </c>
      <c r="M942" s="3">
        <f t="shared" si="322"/>
        <v>0</v>
      </c>
      <c r="N942" s="2">
        <f t="shared" si="328"/>
        <v>0</v>
      </c>
      <c r="O942" s="18">
        <f t="shared" si="336"/>
        <v>0.14499999999999999</v>
      </c>
      <c r="P942" s="8">
        <f t="shared" si="339"/>
        <v>1.007028271</v>
      </c>
      <c r="Q942" s="2">
        <f t="shared" si="329"/>
        <v>1537.2435923600001</v>
      </c>
      <c r="R942" s="2">
        <f t="shared" si="330"/>
        <v>1537.2435923600001</v>
      </c>
      <c r="S942" s="9" t="s">
        <v>56</v>
      </c>
      <c r="T942" s="47">
        <f t="shared" si="324"/>
        <v>40978</v>
      </c>
      <c r="U942" s="4"/>
      <c r="V942" s="4"/>
      <c r="W942" s="5"/>
      <c r="X942" s="4"/>
      <c r="Y942" s="4"/>
      <c r="Z942" s="4"/>
      <c r="AA942" s="3"/>
      <c r="AB942" s="4"/>
      <c r="AC942" s="4"/>
      <c r="AD942" s="4"/>
      <c r="AE942" s="3"/>
      <c r="AF942" s="5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</row>
    <row r="943" spans="1:123" x14ac:dyDescent="0.2">
      <c r="A943" s="90">
        <f t="shared" si="331"/>
        <v>40968</v>
      </c>
      <c r="B943" s="2">
        <f t="shared" si="325"/>
        <v>220346.49196473</v>
      </c>
      <c r="C943" s="2">
        <f t="shared" si="323"/>
        <v>213878.45499962001</v>
      </c>
      <c r="D943" s="47">
        <f t="shared" si="332"/>
        <v>40950</v>
      </c>
      <c r="E943" s="3">
        <f t="shared" si="340"/>
        <v>8.7000000000000001E-5</v>
      </c>
      <c r="F943" s="4">
        <f t="shared" si="338"/>
        <v>19</v>
      </c>
      <c r="G943" s="4">
        <f t="shared" si="337"/>
        <v>29</v>
      </c>
      <c r="H943" s="2">
        <f t="shared" si="333"/>
        <v>1.00005699</v>
      </c>
      <c r="I943" s="2">
        <f t="shared" si="334"/>
        <v>1.0225951099999999</v>
      </c>
      <c r="J943" s="2">
        <f t="shared" si="326"/>
        <v>1.0226533799999999</v>
      </c>
      <c r="K943" s="2">
        <f t="shared" si="327"/>
        <v>218723.52491452999</v>
      </c>
      <c r="L943" s="1">
        <f t="shared" si="335"/>
        <v>0</v>
      </c>
      <c r="M943" s="3">
        <f t="shared" si="322"/>
        <v>0</v>
      </c>
      <c r="N943" s="2">
        <f t="shared" si="328"/>
        <v>0</v>
      </c>
      <c r="O943" s="18">
        <f t="shared" si="336"/>
        <v>0.14499999999999999</v>
      </c>
      <c r="P943" s="8">
        <f t="shared" si="339"/>
        <v>1.0074201759999999</v>
      </c>
      <c r="Q943" s="2">
        <f t="shared" si="329"/>
        <v>1622.9670501999999</v>
      </c>
      <c r="R943" s="2">
        <f t="shared" si="330"/>
        <v>1622.9670501999999</v>
      </c>
      <c r="S943" s="9" t="s">
        <v>56</v>
      </c>
      <c r="T943" s="47">
        <f t="shared" si="324"/>
        <v>40978</v>
      </c>
      <c r="U943" s="4"/>
      <c r="V943" s="4"/>
      <c r="W943" s="5"/>
      <c r="X943" s="4"/>
      <c r="Y943" s="4"/>
      <c r="Z943" s="4"/>
      <c r="AA943" s="3"/>
      <c r="AB943" s="4"/>
      <c r="AC943" s="4"/>
      <c r="AD943" s="4"/>
      <c r="AE943" s="3"/>
      <c r="AF943" s="5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</row>
    <row r="944" spans="1:123" x14ac:dyDescent="0.2">
      <c r="A944" s="90">
        <f t="shared" si="331"/>
        <v>40969</v>
      </c>
      <c r="B944" s="2">
        <f t="shared" si="325"/>
        <v>220432.90579016</v>
      </c>
      <c r="C944" s="2">
        <f t="shared" si="323"/>
        <v>213878.45499962001</v>
      </c>
      <c r="D944" s="47">
        <f t="shared" si="332"/>
        <v>40950</v>
      </c>
      <c r="E944" s="3">
        <f t="shared" si="340"/>
        <v>8.7000000000000001E-5</v>
      </c>
      <c r="F944" s="4">
        <f t="shared" si="338"/>
        <v>20</v>
      </c>
      <c r="G944" s="4">
        <f t="shared" si="337"/>
        <v>29</v>
      </c>
      <c r="H944" s="2">
        <f t="shared" si="333"/>
        <v>1.00005999</v>
      </c>
      <c r="I944" s="2">
        <f t="shared" si="334"/>
        <v>1.0225951099999999</v>
      </c>
      <c r="J944" s="2">
        <f t="shared" si="326"/>
        <v>1.0226564499999999</v>
      </c>
      <c r="K944" s="2">
        <f t="shared" si="327"/>
        <v>218724.18152139001</v>
      </c>
      <c r="L944" s="1">
        <f t="shared" si="335"/>
        <v>0</v>
      </c>
      <c r="M944" s="3">
        <f t="shared" si="322"/>
        <v>0</v>
      </c>
      <c r="N944" s="2">
        <f t="shared" si="328"/>
        <v>0</v>
      </c>
      <c r="O944" s="18">
        <f t="shared" si="336"/>
        <v>0.14499999999999999</v>
      </c>
      <c r="P944" s="8">
        <f t="shared" si="339"/>
        <v>1.0078122329999999</v>
      </c>
      <c r="Q944" s="2">
        <f t="shared" si="329"/>
        <v>1708.72426877</v>
      </c>
      <c r="R944" s="2">
        <f t="shared" si="330"/>
        <v>1708.72426877</v>
      </c>
      <c r="S944" s="9" t="s">
        <v>56</v>
      </c>
      <c r="T944" s="47">
        <f t="shared" si="324"/>
        <v>40978</v>
      </c>
      <c r="U944" s="4"/>
      <c r="V944" s="4"/>
      <c r="W944" s="5"/>
      <c r="X944" s="4"/>
      <c r="Y944" s="4"/>
      <c r="Z944" s="4"/>
      <c r="AA944" s="3"/>
      <c r="AB944" s="4"/>
      <c r="AC944" s="4"/>
      <c r="AD944" s="4"/>
      <c r="AE944" s="3"/>
      <c r="AF944" s="5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</row>
    <row r="945" spans="1:126" x14ac:dyDescent="0.2">
      <c r="A945" s="90">
        <f t="shared" si="331"/>
        <v>40970</v>
      </c>
      <c r="B945" s="2">
        <f t="shared" si="325"/>
        <v>220519.35359535</v>
      </c>
      <c r="C945" s="2">
        <f t="shared" si="323"/>
        <v>213878.45499962001</v>
      </c>
      <c r="D945" s="47">
        <f t="shared" si="332"/>
        <v>40950</v>
      </c>
      <c r="E945" s="3">
        <f t="shared" si="340"/>
        <v>8.7000000000000001E-5</v>
      </c>
      <c r="F945" s="4">
        <f t="shared" si="338"/>
        <v>21</v>
      </c>
      <c r="G945" s="4">
        <f t="shared" si="337"/>
        <v>29</v>
      </c>
      <c r="H945" s="2">
        <f t="shared" si="333"/>
        <v>1.00006299</v>
      </c>
      <c r="I945" s="2">
        <f t="shared" si="334"/>
        <v>1.0225951099999999</v>
      </c>
      <c r="J945" s="2">
        <f t="shared" si="326"/>
        <v>1.0226595199999999</v>
      </c>
      <c r="K945" s="2">
        <f t="shared" si="327"/>
        <v>218724.83812825</v>
      </c>
      <c r="L945" s="1">
        <f t="shared" si="335"/>
        <v>0</v>
      </c>
      <c r="M945" s="3">
        <f t="shared" si="322"/>
        <v>0</v>
      </c>
      <c r="N945" s="2">
        <f t="shared" si="328"/>
        <v>0</v>
      </c>
      <c r="O945" s="18">
        <f t="shared" si="336"/>
        <v>0.14499999999999999</v>
      </c>
      <c r="P945" s="8">
        <f t="shared" si="339"/>
        <v>1.0082044429999999</v>
      </c>
      <c r="Q945" s="2">
        <f t="shared" si="329"/>
        <v>1794.5154671</v>
      </c>
      <c r="R945" s="2">
        <f t="shared" si="330"/>
        <v>1794.5154671</v>
      </c>
      <c r="S945" s="9" t="s">
        <v>56</v>
      </c>
      <c r="T945" s="47">
        <f t="shared" si="324"/>
        <v>40978</v>
      </c>
      <c r="U945" s="4"/>
      <c r="V945" s="4"/>
      <c r="W945" s="5"/>
      <c r="X945" s="4"/>
      <c r="Y945" s="4"/>
      <c r="Z945" s="4"/>
      <c r="AA945" s="3"/>
      <c r="AB945" s="4"/>
      <c r="AC945" s="4"/>
      <c r="AD945" s="4"/>
      <c r="AE945" s="3"/>
      <c r="AF945" s="5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</row>
    <row r="946" spans="1:126" x14ac:dyDescent="0.2">
      <c r="A946" s="90">
        <f t="shared" si="331"/>
        <v>40971</v>
      </c>
      <c r="B946" s="2">
        <f t="shared" si="325"/>
        <v>220605.83516187</v>
      </c>
      <c r="C946" s="2">
        <f t="shared" si="323"/>
        <v>213878.45499962001</v>
      </c>
      <c r="D946" s="47">
        <f t="shared" si="332"/>
        <v>40950</v>
      </c>
      <c r="E946" s="3">
        <f t="shared" si="340"/>
        <v>8.7000000000000001E-5</v>
      </c>
      <c r="F946" s="4">
        <f t="shared" si="338"/>
        <v>22</v>
      </c>
      <c r="G946" s="4">
        <f t="shared" si="337"/>
        <v>29</v>
      </c>
      <c r="H946" s="2">
        <f t="shared" si="333"/>
        <v>1.00006599</v>
      </c>
      <c r="I946" s="2">
        <f t="shared" si="334"/>
        <v>1.0225951099999999</v>
      </c>
      <c r="J946" s="2">
        <f t="shared" si="326"/>
        <v>1.0226625899999999</v>
      </c>
      <c r="K946" s="2">
        <f t="shared" si="327"/>
        <v>218725.49473511</v>
      </c>
      <c r="L946" s="1">
        <f t="shared" si="335"/>
        <v>0</v>
      </c>
      <c r="M946" s="3">
        <f t="shared" si="322"/>
        <v>0</v>
      </c>
      <c r="N946" s="2">
        <f t="shared" si="328"/>
        <v>0</v>
      </c>
      <c r="O946" s="18">
        <f t="shared" si="336"/>
        <v>0.14499999999999999</v>
      </c>
      <c r="P946" s="8">
        <f t="shared" si="339"/>
        <v>1.008596805</v>
      </c>
      <c r="Q946" s="2">
        <f t="shared" si="329"/>
        <v>1880.3404267599999</v>
      </c>
      <c r="R946" s="2">
        <f t="shared" si="330"/>
        <v>1880.3404267599999</v>
      </c>
      <c r="S946" s="9" t="s">
        <v>56</v>
      </c>
      <c r="T946" s="47">
        <f t="shared" si="324"/>
        <v>40978</v>
      </c>
      <c r="U946" s="4"/>
      <c r="V946" s="4"/>
      <c r="W946" s="5"/>
      <c r="X946" s="4"/>
      <c r="Y946" s="4"/>
      <c r="Z946" s="4"/>
      <c r="AA946" s="3"/>
      <c r="AB946" s="4"/>
      <c r="AC946" s="4"/>
      <c r="AD946" s="4"/>
      <c r="AE946" s="3"/>
      <c r="AF946" s="5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</row>
    <row r="947" spans="1:126" x14ac:dyDescent="0.2">
      <c r="A947" s="90">
        <f t="shared" si="331"/>
        <v>40972</v>
      </c>
      <c r="B947" s="2">
        <f t="shared" si="325"/>
        <v>220692.34855072998</v>
      </c>
      <c r="C947" s="2">
        <f t="shared" si="323"/>
        <v>213878.45499962001</v>
      </c>
      <c r="D947" s="47">
        <f t="shared" si="332"/>
        <v>40950</v>
      </c>
      <c r="E947" s="3">
        <f t="shared" si="340"/>
        <v>8.7000000000000001E-5</v>
      </c>
      <c r="F947" s="4">
        <f t="shared" si="338"/>
        <v>23</v>
      </c>
      <c r="G947" s="4">
        <f t="shared" si="337"/>
        <v>29</v>
      </c>
      <c r="H947" s="2">
        <f t="shared" si="333"/>
        <v>1.0000689899999999</v>
      </c>
      <c r="I947" s="2">
        <f t="shared" si="334"/>
        <v>1.0225951099999999</v>
      </c>
      <c r="J947" s="2">
        <f t="shared" si="326"/>
        <v>1.02266565</v>
      </c>
      <c r="K947" s="2">
        <f t="shared" si="327"/>
        <v>218726.14920317999</v>
      </c>
      <c r="L947" s="1">
        <f t="shared" si="335"/>
        <v>0</v>
      </c>
      <c r="M947" s="3">
        <f t="shared" si="322"/>
        <v>0</v>
      </c>
      <c r="N947" s="2">
        <f t="shared" si="328"/>
        <v>0</v>
      </c>
      <c r="O947" s="18">
        <f t="shared" si="336"/>
        <v>0.14499999999999999</v>
      </c>
      <c r="P947" s="8">
        <f t="shared" si="339"/>
        <v>1.00898932</v>
      </c>
      <c r="Q947" s="2">
        <f t="shared" si="329"/>
        <v>1966.1993475500001</v>
      </c>
      <c r="R947" s="2">
        <f t="shared" si="330"/>
        <v>1966.1993475500001</v>
      </c>
      <c r="S947" s="9" t="s">
        <v>56</v>
      </c>
      <c r="T947" s="47">
        <f t="shared" si="324"/>
        <v>40978</v>
      </c>
      <c r="U947" s="4"/>
      <c r="V947" s="4"/>
      <c r="W947" s="5"/>
      <c r="X947" s="4"/>
      <c r="Y947" s="4"/>
      <c r="Z947" s="4"/>
      <c r="AA947" s="3"/>
      <c r="AB947" s="4"/>
      <c r="AC947" s="4"/>
      <c r="AD947" s="4"/>
      <c r="AE947" s="3"/>
      <c r="AF947" s="5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</row>
    <row r="948" spans="1:126" x14ac:dyDescent="0.2">
      <c r="A948" s="90">
        <f t="shared" si="331"/>
        <v>40973</v>
      </c>
      <c r="B948" s="2">
        <f t="shared" si="325"/>
        <v>220778.89807741001</v>
      </c>
      <c r="C948" s="2">
        <f t="shared" si="323"/>
        <v>213878.45499962001</v>
      </c>
      <c r="D948" s="47">
        <f t="shared" si="332"/>
        <v>40950</v>
      </c>
      <c r="E948" s="3">
        <f t="shared" si="340"/>
        <v>8.7000000000000001E-5</v>
      </c>
      <c r="F948" s="4">
        <f t="shared" si="338"/>
        <v>24</v>
      </c>
      <c r="G948" s="4">
        <f t="shared" si="337"/>
        <v>29</v>
      </c>
      <c r="H948" s="2">
        <f t="shared" si="333"/>
        <v>1.0000719899999999</v>
      </c>
      <c r="I948" s="2">
        <f t="shared" si="334"/>
        <v>1.0225951099999999</v>
      </c>
      <c r="J948" s="2">
        <f t="shared" si="326"/>
        <v>1.02266872</v>
      </c>
      <c r="K948" s="2">
        <f t="shared" si="327"/>
        <v>218726.80581003</v>
      </c>
      <c r="L948" s="1">
        <f t="shared" si="335"/>
        <v>0</v>
      </c>
      <c r="M948" s="3">
        <f t="shared" si="322"/>
        <v>0</v>
      </c>
      <c r="N948" s="2">
        <f t="shared" si="328"/>
        <v>0</v>
      </c>
      <c r="O948" s="18">
        <f t="shared" si="336"/>
        <v>0.14499999999999999</v>
      </c>
      <c r="P948" s="8">
        <f t="shared" si="339"/>
        <v>1.0093819879999999</v>
      </c>
      <c r="Q948" s="2">
        <f t="shared" si="329"/>
        <v>2052.0922673800001</v>
      </c>
      <c r="R948" s="2">
        <f t="shared" si="330"/>
        <v>2052.0922673800001</v>
      </c>
      <c r="S948" s="9" t="s">
        <v>56</v>
      </c>
      <c r="T948" s="47">
        <f t="shared" si="324"/>
        <v>40978</v>
      </c>
      <c r="U948" s="4"/>
      <c r="V948" s="4"/>
      <c r="W948" s="5"/>
      <c r="X948" s="4"/>
      <c r="Y948" s="4"/>
      <c r="Z948" s="4"/>
      <c r="AA948" s="3"/>
      <c r="AB948" s="4"/>
      <c r="AC948" s="4"/>
      <c r="AD948" s="4"/>
      <c r="AE948" s="3"/>
      <c r="AF948" s="5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</row>
    <row r="949" spans="1:126" x14ac:dyDescent="0.2">
      <c r="A949" s="90">
        <f t="shared" si="331"/>
        <v>40974</v>
      </c>
      <c r="B949" s="2">
        <f t="shared" si="325"/>
        <v>220865.48158505998</v>
      </c>
      <c r="C949" s="2">
        <f t="shared" si="323"/>
        <v>213878.45499962001</v>
      </c>
      <c r="D949" s="47">
        <f t="shared" si="332"/>
        <v>40950</v>
      </c>
      <c r="E949" s="3">
        <f t="shared" si="340"/>
        <v>8.7000000000000001E-5</v>
      </c>
      <c r="F949" s="4">
        <f t="shared" si="338"/>
        <v>25</v>
      </c>
      <c r="G949" s="4">
        <f t="shared" si="337"/>
        <v>29</v>
      </c>
      <c r="H949" s="2">
        <f t="shared" si="333"/>
        <v>1.0000749900000001</v>
      </c>
      <c r="I949" s="2">
        <f t="shared" si="334"/>
        <v>1.0225951099999999</v>
      </c>
      <c r="J949" s="2">
        <f t="shared" si="326"/>
        <v>1.02267179</v>
      </c>
      <c r="K949" s="2">
        <f t="shared" si="327"/>
        <v>218727.46241688999</v>
      </c>
      <c r="L949" s="1">
        <f t="shared" si="335"/>
        <v>0</v>
      </c>
      <c r="M949" s="3">
        <f t="shared" si="322"/>
        <v>0</v>
      </c>
      <c r="N949" s="2">
        <f t="shared" si="328"/>
        <v>0</v>
      </c>
      <c r="O949" s="18">
        <f t="shared" si="336"/>
        <v>0.14499999999999999</v>
      </c>
      <c r="P949" s="8">
        <f t="shared" si="339"/>
        <v>1.0097748090000001</v>
      </c>
      <c r="Q949" s="2">
        <f t="shared" si="329"/>
        <v>2138.0191681699998</v>
      </c>
      <c r="R949" s="2">
        <f t="shared" si="330"/>
        <v>2138.0191681699998</v>
      </c>
      <c r="S949" s="9" t="s">
        <v>56</v>
      </c>
      <c r="T949" s="47">
        <f t="shared" si="324"/>
        <v>40978</v>
      </c>
      <c r="U949" s="4"/>
      <c r="V949" s="4"/>
      <c r="W949" s="5"/>
      <c r="X949" s="4"/>
      <c r="Y949" s="4"/>
      <c r="Z949" s="4"/>
      <c r="AA949" s="3"/>
      <c r="AB949" s="4"/>
      <c r="AC949" s="4"/>
      <c r="AD949" s="4"/>
      <c r="AE949" s="3"/>
      <c r="AF949" s="5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</row>
    <row r="950" spans="1:126" x14ac:dyDescent="0.2">
      <c r="A950" s="90">
        <f t="shared" si="331"/>
        <v>40975</v>
      </c>
      <c r="B950" s="2">
        <f t="shared" si="325"/>
        <v>220952.09907398</v>
      </c>
      <c r="C950" s="2">
        <f t="shared" si="323"/>
        <v>213878.45499962001</v>
      </c>
      <c r="D950" s="47">
        <f t="shared" si="332"/>
        <v>40950</v>
      </c>
      <c r="E950" s="3">
        <f t="shared" si="340"/>
        <v>8.7000000000000001E-5</v>
      </c>
      <c r="F950" s="4">
        <f t="shared" si="338"/>
        <v>26</v>
      </c>
      <c r="G950" s="4">
        <f t="shared" si="337"/>
        <v>29</v>
      </c>
      <c r="H950" s="2">
        <f t="shared" si="333"/>
        <v>1.0000779900000001</v>
      </c>
      <c r="I950" s="2">
        <f t="shared" si="334"/>
        <v>1.0225951099999999</v>
      </c>
      <c r="J950" s="2">
        <f t="shared" si="326"/>
        <v>1.02267486</v>
      </c>
      <c r="K950" s="2">
        <f t="shared" si="327"/>
        <v>218728.11902375001</v>
      </c>
      <c r="L950" s="1">
        <f t="shared" si="335"/>
        <v>0</v>
      </c>
      <c r="M950" s="3">
        <f t="shared" si="322"/>
        <v>0</v>
      </c>
      <c r="N950" s="2">
        <f t="shared" si="328"/>
        <v>0</v>
      </c>
      <c r="O950" s="18">
        <f t="shared" si="336"/>
        <v>0.14499999999999999</v>
      </c>
      <c r="P950" s="8">
        <f t="shared" si="339"/>
        <v>1.010167783</v>
      </c>
      <c r="Q950" s="2">
        <f t="shared" si="329"/>
        <v>2223.98005023</v>
      </c>
      <c r="R950" s="2">
        <f t="shared" si="330"/>
        <v>2223.98005023</v>
      </c>
      <c r="S950" s="9" t="s">
        <v>56</v>
      </c>
      <c r="T950" s="47">
        <f t="shared" si="324"/>
        <v>40978</v>
      </c>
      <c r="U950" s="4"/>
      <c r="V950" s="4"/>
      <c r="W950" s="5"/>
      <c r="X950" s="4"/>
      <c r="Y950" s="4"/>
      <c r="Z950" s="4"/>
      <c r="AA950" s="3"/>
      <c r="AB950" s="4"/>
      <c r="AC950" s="4"/>
      <c r="AD950" s="4"/>
      <c r="AE950" s="3"/>
      <c r="AF950" s="5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</row>
    <row r="951" spans="1:126" x14ac:dyDescent="0.2">
      <c r="A951" s="90">
        <f t="shared" si="331"/>
        <v>40976</v>
      </c>
      <c r="B951" s="2">
        <f t="shared" si="325"/>
        <v>221038.74816434001</v>
      </c>
      <c r="C951" s="2">
        <f t="shared" si="323"/>
        <v>213878.45499962001</v>
      </c>
      <c r="D951" s="47">
        <f t="shared" si="332"/>
        <v>40950</v>
      </c>
      <c r="E951" s="3">
        <f t="shared" si="340"/>
        <v>8.7000000000000001E-5</v>
      </c>
      <c r="F951" s="4">
        <f t="shared" si="338"/>
        <v>27</v>
      </c>
      <c r="G951" s="4">
        <f t="shared" si="337"/>
        <v>29</v>
      </c>
      <c r="H951" s="2">
        <f t="shared" si="333"/>
        <v>1.0000809900000001</v>
      </c>
      <c r="I951" s="2">
        <f t="shared" si="334"/>
        <v>1.0225951099999999</v>
      </c>
      <c r="J951" s="2">
        <f t="shared" si="326"/>
        <v>1.02267792</v>
      </c>
      <c r="K951" s="2">
        <f t="shared" si="327"/>
        <v>218728.77349182</v>
      </c>
      <c r="L951" s="1">
        <f t="shared" si="335"/>
        <v>0</v>
      </c>
      <c r="M951" s="3">
        <f t="shared" si="322"/>
        <v>0</v>
      </c>
      <c r="N951" s="2">
        <f t="shared" si="328"/>
        <v>0</v>
      </c>
      <c r="O951" s="18">
        <f t="shared" si="336"/>
        <v>0.14499999999999999</v>
      </c>
      <c r="P951" s="8">
        <f t="shared" si="339"/>
        <v>1.0105609090000001</v>
      </c>
      <c r="Q951" s="2">
        <f t="shared" si="329"/>
        <v>2309.9746725199998</v>
      </c>
      <c r="R951" s="2">
        <f t="shared" si="330"/>
        <v>2309.9746725199998</v>
      </c>
      <c r="S951" s="9" t="s">
        <v>56</v>
      </c>
      <c r="T951" s="47">
        <f t="shared" si="324"/>
        <v>40978</v>
      </c>
      <c r="U951" s="4"/>
      <c r="V951" s="4"/>
      <c r="W951" s="5"/>
      <c r="X951" s="4"/>
      <c r="Y951" s="4"/>
      <c r="Z951" s="4"/>
      <c r="AA951" s="3"/>
      <c r="AB951" s="4"/>
      <c r="AC951" s="4"/>
      <c r="AD951" s="4"/>
      <c r="AE951" s="3"/>
      <c r="AF951" s="5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</row>
    <row r="952" spans="1:126" x14ac:dyDescent="0.2">
      <c r="A952" s="90">
        <f t="shared" si="331"/>
        <v>40977</v>
      </c>
      <c r="B952" s="2">
        <f t="shared" si="325"/>
        <v>221125.43361583998</v>
      </c>
      <c r="C952" s="2">
        <f t="shared" si="323"/>
        <v>213878.45499962001</v>
      </c>
      <c r="D952" s="47">
        <f t="shared" si="332"/>
        <v>40950</v>
      </c>
      <c r="E952" s="3">
        <f t="shared" si="340"/>
        <v>8.7000000000000001E-5</v>
      </c>
      <c r="F952" s="4">
        <f t="shared" si="338"/>
        <v>28</v>
      </c>
      <c r="G952" s="4">
        <f t="shared" si="337"/>
        <v>29</v>
      </c>
      <c r="H952" s="2">
        <f t="shared" si="333"/>
        <v>1.00008399</v>
      </c>
      <c r="I952" s="2">
        <f t="shared" si="334"/>
        <v>1.0225951099999999</v>
      </c>
      <c r="J952" s="2">
        <f t="shared" si="326"/>
        <v>1.02268099</v>
      </c>
      <c r="K952" s="2">
        <f t="shared" si="327"/>
        <v>218729.43009867999</v>
      </c>
      <c r="L952" s="1">
        <f t="shared" si="335"/>
        <v>0</v>
      </c>
      <c r="M952" s="3">
        <f t="shared" si="322"/>
        <v>0</v>
      </c>
      <c r="N952" s="2">
        <f t="shared" si="328"/>
        <v>0</v>
      </c>
      <c r="O952" s="18">
        <f t="shared" si="336"/>
        <v>0.14499999999999999</v>
      </c>
      <c r="P952" s="8">
        <f t="shared" si="339"/>
        <v>1.010954189</v>
      </c>
      <c r="Q952" s="2">
        <f t="shared" si="329"/>
        <v>2396.0035171599998</v>
      </c>
      <c r="R952" s="2">
        <f t="shared" si="330"/>
        <v>2396.0035171599998</v>
      </c>
      <c r="S952" s="9" t="s">
        <v>56</v>
      </c>
      <c r="T952" s="47">
        <f t="shared" si="324"/>
        <v>40978</v>
      </c>
      <c r="U952" s="4"/>
      <c r="V952" s="4"/>
      <c r="W952" s="5"/>
      <c r="X952" s="4"/>
      <c r="Y952" s="4"/>
      <c r="Z952" s="4"/>
      <c r="AA952" s="3"/>
      <c r="AB952" s="4"/>
      <c r="AC952" s="4"/>
      <c r="AD952" s="4"/>
      <c r="AE952" s="3"/>
      <c r="AF952" s="5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</row>
    <row r="953" spans="1:126" x14ac:dyDescent="0.2">
      <c r="A953" s="91">
        <f t="shared" si="331"/>
        <v>40978</v>
      </c>
      <c r="B953" s="36">
        <f t="shared" si="325"/>
        <v>221212.15499382</v>
      </c>
      <c r="C953" s="36">
        <f t="shared" si="323"/>
        <v>213878.45499962001</v>
      </c>
      <c r="D953" s="120">
        <f t="shared" si="332"/>
        <v>40950</v>
      </c>
      <c r="E953" s="3">
        <f t="shared" si="340"/>
        <v>8.7000000000000001E-5</v>
      </c>
      <c r="F953" s="21">
        <f t="shared" si="338"/>
        <v>29</v>
      </c>
      <c r="G953" s="21">
        <f t="shared" si="337"/>
        <v>29</v>
      </c>
      <c r="H953" s="36">
        <f t="shared" si="333"/>
        <v>1.0000869999999999</v>
      </c>
      <c r="I953" s="36">
        <f t="shared" si="334"/>
        <v>1.0225951099999999</v>
      </c>
      <c r="J953" s="36">
        <f t="shared" si="326"/>
        <v>1.0226840699999999</v>
      </c>
      <c r="K953" s="36">
        <f t="shared" si="327"/>
        <v>218730.08884432001</v>
      </c>
      <c r="L953" s="37">
        <f t="shared" si="335"/>
        <v>31</v>
      </c>
      <c r="M953" s="20">
        <f t="shared" si="322"/>
        <v>0</v>
      </c>
      <c r="N953" s="36">
        <f t="shared" si="328"/>
        <v>0</v>
      </c>
      <c r="O953" s="35">
        <f t="shared" si="336"/>
        <v>0.14499999999999999</v>
      </c>
      <c r="P953" s="38">
        <f t="shared" si="339"/>
        <v>1.0113476210000001</v>
      </c>
      <c r="Q953" s="36">
        <f t="shared" si="329"/>
        <v>2482.0661494999999</v>
      </c>
      <c r="R953" s="36">
        <f t="shared" si="330"/>
        <v>2482.0661494999999</v>
      </c>
      <c r="S953" s="39" t="s">
        <v>56</v>
      </c>
      <c r="T953" s="120">
        <f t="shared" si="324"/>
        <v>40978</v>
      </c>
      <c r="U953" s="21"/>
      <c r="V953" s="21"/>
      <c r="W953" s="6"/>
      <c r="X953" s="21"/>
      <c r="Y953" s="21"/>
      <c r="Z953" s="21"/>
      <c r="AA953" s="20"/>
      <c r="AB953" s="21"/>
      <c r="AC953" s="21"/>
      <c r="AD953" s="21"/>
      <c r="AE953" s="20"/>
      <c r="AF953" s="6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9"/>
      <c r="DU953" s="29"/>
      <c r="DV953" s="29"/>
    </row>
    <row r="954" spans="1:126" x14ac:dyDescent="0.2">
      <c r="A954" s="90">
        <f t="shared" si="331"/>
        <v>40979</v>
      </c>
      <c r="B954" s="2">
        <f t="shared" si="325"/>
        <v>221294.75746041001</v>
      </c>
      <c r="C954" s="2">
        <f t="shared" si="323"/>
        <v>216305.46664702002</v>
      </c>
      <c r="D954" s="47">
        <f t="shared" si="332"/>
        <v>40979</v>
      </c>
      <c r="E954" s="3">
        <f t="shared" si="340"/>
        <v>2.9E-4</v>
      </c>
      <c r="F954" s="4">
        <f t="shared" si="338"/>
        <v>1</v>
      </c>
      <c r="G954" s="4">
        <f t="shared" si="337"/>
        <v>31</v>
      </c>
      <c r="H954" s="2">
        <f t="shared" si="333"/>
        <v>1.00000935</v>
      </c>
      <c r="I954" s="2">
        <f t="shared" si="334"/>
        <v>1.0226840699999999</v>
      </c>
      <c r="J954" s="2">
        <f t="shared" si="326"/>
        <v>1.02269363</v>
      </c>
      <c r="K954" s="2">
        <f t="shared" si="327"/>
        <v>221214.22287408001</v>
      </c>
      <c r="L954" s="1">
        <f t="shared" si="335"/>
        <v>0</v>
      </c>
      <c r="M954" s="3">
        <f t="shared" si="322"/>
        <v>0</v>
      </c>
      <c r="N954" s="2">
        <f t="shared" si="328"/>
        <v>0</v>
      </c>
      <c r="O954" s="18">
        <f t="shared" si="336"/>
        <v>0.14499999999999999</v>
      </c>
      <c r="P954" s="8">
        <f t="shared" si="339"/>
        <v>1.0003640570000001</v>
      </c>
      <c r="Q954" s="2">
        <f t="shared" si="329"/>
        <v>80.534586329999996</v>
      </c>
      <c r="R954" s="2">
        <f t="shared" si="330"/>
        <v>80.534586329999996</v>
      </c>
      <c r="S954" s="9" t="s">
        <v>56</v>
      </c>
      <c r="T954" s="47">
        <f t="shared" si="324"/>
        <v>41009</v>
      </c>
      <c r="U954" s="4"/>
      <c r="V954" s="4"/>
      <c r="W954" s="5"/>
      <c r="X954" s="4"/>
      <c r="Y954" s="4"/>
      <c r="Z954" s="4"/>
      <c r="AA954" s="3"/>
      <c r="AB954" s="4"/>
      <c r="AC954" s="4"/>
      <c r="AD954" s="4"/>
      <c r="AE954" s="3"/>
      <c r="AF954" s="5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</row>
    <row r="955" spans="1:126" x14ac:dyDescent="0.2">
      <c r="A955" s="90">
        <f t="shared" si="331"/>
        <v>40980</v>
      </c>
      <c r="B955" s="2">
        <f t="shared" si="325"/>
        <v>221377.39085443001</v>
      </c>
      <c r="C955" s="2">
        <f t="shared" si="323"/>
        <v>216305.46664702002</v>
      </c>
      <c r="D955" s="47">
        <f t="shared" si="332"/>
        <v>40979</v>
      </c>
      <c r="E955" s="3">
        <f t="shared" si="340"/>
        <v>2.9E-4</v>
      </c>
      <c r="F955" s="4">
        <f t="shared" si="338"/>
        <v>2</v>
      </c>
      <c r="G955" s="4">
        <f t="shared" si="337"/>
        <v>31</v>
      </c>
      <c r="H955" s="2">
        <f t="shared" si="333"/>
        <v>1.0000187</v>
      </c>
      <c r="I955" s="2">
        <f t="shared" si="334"/>
        <v>1.0226840699999999</v>
      </c>
      <c r="J955" s="2">
        <f t="shared" si="326"/>
        <v>1.0227031900000001</v>
      </c>
      <c r="K955" s="2">
        <f t="shared" si="327"/>
        <v>221216.29075434001</v>
      </c>
      <c r="L955" s="1">
        <f t="shared" si="335"/>
        <v>0</v>
      </c>
      <c r="M955" s="3">
        <f t="shared" si="322"/>
        <v>0</v>
      </c>
      <c r="N955" s="2">
        <f t="shared" si="328"/>
        <v>0</v>
      </c>
      <c r="O955" s="18">
        <f t="shared" si="336"/>
        <v>0.14499999999999999</v>
      </c>
      <c r="P955" s="8">
        <f t="shared" si="339"/>
        <v>1.0007282470000001</v>
      </c>
      <c r="Q955" s="2">
        <f t="shared" si="329"/>
        <v>161.10010009000001</v>
      </c>
      <c r="R955" s="2">
        <f t="shared" si="330"/>
        <v>161.10010009000001</v>
      </c>
      <c r="S955" s="9" t="s">
        <v>56</v>
      </c>
      <c r="T955" s="47">
        <f t="shared" si="324"/>
        <v>41009</v>
      </c>
      <c r="U955" s="4"/>
      <c r="V955" s="4"/>
      <c r="W955" s="5"/>
      <c r="X955" s="4"/>
      <c r="Y955" s="4"/>
      <c r="Z955" s="4"/>
      <c r="AA955" s="3"/>
      <c r="AB955" s="4"/>
      <c r="AC955" s="4"/>
      <c r="AD955" s="4"/>
      <c r="AE955" s="3"/>
      <c r="AF955" s="5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</row>
    <row r="956" spans="1:126" x14ac:dyDescent="0.2">
      <c r="A956" s="90">
        <f t="shared" si="331"/>
        <v>40981</v>
      </c>
      <c r="B956" s="2">
        <f t="shared" si="325"/>
        <v>221460.05712088998</v>
      </c>
      <c r="C956" s="2">
        <f t="shared" si="323"/>
        <v>216305.46664702002</v>
      </c>
      <c r="D956" s="47">
        <f t="shared" si="332"/>
        <v>40979</v>
      </c>
      <c r="E956" s="3">
        <f t="shared" si="340"/>
        <v>2.9E-4</v>
      </c>
      <c r="F956" s="4">
        <f t="shared" si="338"/>
        <v>3</v>
      </c>
      <c r="G956" s="4">
        <f t="shared" si="337"/>
        <v>31</v>
      </c>
      <c r="H956" s="2">
        <f t="shared" si="333"/>
        <v>1.00002806</v>
      </c>
      <c r="I956" s="2">
        <f t="shared" si="334"/>
        <v>1.0226840699999999</v>
      </c>
      <c r="J956" s="2">
        <f t="shared" si="326"/>
        <v>1.0227127600000001</v>
      </c>
      <c r="K956" s="2">
        <f t="shared" si="327"/>
        <v>221218.36079765999</v>
      </c>
      <c r="L956" s="1">
        <f t="shared" si="335"/>
        <v>0</v>
      </c>
      <c r="M956" s="3">
        <f t="shared" si="322"/>
        <v>0</v>
      </c>
      <c r="N956" s="2">
        <f t="shared" si="328"/>
        <v>0</v>
      </c>
      <c r="O956" s="18">
        <f t="shared" si="336"/>
        <v>0.14499999999999999</v>
      </c>
      <c r="P956" s="8">
        <f t="shared" si="339"/>
        <v>1.0010925690000001</v>
      </c>
      <c r="Q956" s="2">
        <f t="shared" si="329"/>
        <v>241.69632322999999</v>
      </c>
      <c r="R956" s="2">
        <f t="shared" si="330"/>
        <v>241.69632322999999</v>
      </c>
      <c r="S956" s="9" t="s">
        <v>56</v>
      </c>
      <c r="T956" s="47">
        <f t="shared" si="324"/>
        <v>41009</v>
      </c>
      <c r="U956" s="4"/>
      <c r="V956" s="4"/>
      <c r="W956" s="5"/>
      <c r="X956" s="4"/>
      <c r="Y956" s="4"/>
      <c r="Z956" s="4"/>
      <c r="AA956" s="3"/>
      <c r="AB956" s="4"/>
      <c r="AC956" s="4"/>
      <c r="AD956" s="4"/>
      <c r="AE956" s="3"/>
      <c r="AF956" s="5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</row>
    <row r="957" spans="1:126" x14ac:dyDescent="0.2">
      <c r="A957" s="90">
        <f t="shared" si="331"/>
        <v>40982</v>
      </c>
      <c r="B957" s="2">
        <f t="shared" si="325"/>
        <v>221542.75215178999</v>
      </c>
      <c r="C957" s="2">
        <f t="shared" si="323"/>
        <v>216305.46664702002</v>
      </c>
      <c r="D957" s="47">
        <f t="shared" si="332"/>
        <v>40979</v>
      </c>
      <c r="E957" s="3">
        <f t="shared" si="340"/>
        <v>2.9E-4</v>
      </c>
      <c r="F957" s="4">
        <f t="shared" si="338"/>
        <v>4</v>
      </c>
      <c r="G957" s="4">
        <f t="shared" si="337"/>
        <v>31</v>
      </c>
      <c r="H957" s="2">
        <f t="shared" si="333"/>
        <v>1.00003741</v>
      </c>
      <c r="I957" s="2">
        <f t="shared" si="334"/>
        <v>1.0226840699999999</v>
      </c>
      <c r="J957" s="2">
        <f t="shared" si="326"/>
        <v>1.02272232</v>
      </c>
      <c r="K957" s="2">
        <f t="shared" si="327"/>
        <v>221220.42867791999</v>
      </c>
      <c r="L957" s="1">
        <f t="shared" si="335"/>
        <v>0</v>
      </c>
      <c r="M957" s="3">
        <f t="shared" si="322"/>
        <v>0</v>
      </c>
      <c r="N957" s="2">
        <f t="shared" si="328"/>
        <v>0</v>
      </c>
      <c r="O957" s="18">
        <f t="shared" si="336"/>
        <v>0.14499999999999999</v>
      </c>
      <c r="P957" s="8">
        <f t="shared" si="339"/>
        <v>1.001457024</v>
      </c>
      <c r="Q957" s="2">
        <f t="shared" si="329"/>
        <v>322.32347386999999</v>
      </c>
      <c r="R957" s="2">
        <f t="shared" si="330"/>
        <v>322.32347386999999</v>
      </c>
      <c r="S957" s="9" t="s">
        <v>56</v>
      </c>
      <c r="T957" s="47">
        <f t="shared" si="324"/>
        <v>41009</v>
      </c>
      <c r="U957" s="4"/>
      <c r="V957" s="4"/>
      <c r="W957" s="5"/>
      <c r="X957" s="4"/>
      <c r="Y957" s="4"/>
      <c r="Z957" s="4"/>
      <c r="AA957" s="3"/>
      <c r="AB957" s="4"/>
      <c r="AC957" s="4"/>
      <c r="AD957" s="4"/>
      <c r="AE957" s="3"/>
      <c r="AF957" s="5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</row>
    <row r="958" spans="1:126" x14ac:dyDescent="0.2">
      <c r="A958" s="90">
        <f t="shared" si="331"/>
        <v>40983</v>
      </c>
      <c r="B958" s="2">
        <f t="shared" si="325"/>
        <v>221625.48027956998</v>
      </c>
      <c r="C958" s="2">
        <f t="shared" si="323"/>
        <v>216305.46664702002</v>
      </c>
      <c r="D958" s="47">
        <f t="shared" si="332"/>
        <v>40979</v>
      </c>
      <c r="E958" s="3">
        <f t="shared" si="340"/>
        <v>2.9E-4</v>
      </c>
      <c r="F958" s="4">
        <f t="shared" si="338"/>
        <v>5</v>
      </c>
      <c r="G958" s="4">
        <f t="shared" si="337"/>
        <v>31</v>
      </c>
      <c r="H958" s="2">
        <f t="shared" si="333"/>
        <v>1.00004676</v>
      </c>
      <c r="I958" s="2">
        <f t="shared" si="334"/>
        <v>1.0226840699999999</v>
      </c>
      <c r="J958" s="2">
        <f t="shared" si="326"/>
        <v>1.02273189</v>
      </c>
      <c r="K958" s="2">
        <f t="shared" si="327"/>
        <v>221222.49872122999</v>
      </c>
      <c r="L958" s="1">
        <f t="shared" si="335"/>
        <v>0</v>
      </c>
      <c r="M958" s="3">
        <f t="shared" si="322"/>
        <v>0</v>
      </c>
      <c r="N958" s="2">
        <f t="shared" si="328"/>
        <v>0</v>
      </c>
      <c r="O958" s="18">
        <f t="shared" si="336"/>
        <v>0.14499999999999999</v>
      </c>
      <c r="P958" s="8">
        <f t="shared" si="339"/>
        <v>1.0018216120000001</v>
      </c>
      <c r="Q958" s="2">
        <f t="shared" si="329"/>
        <v>402.98155833999999</v>
      </c>
      <c r="R958" s="2">
        <f t="shared" si="330"/>
        <v>402.98155833999999</v>
      </c>
      <c r="S958" s="9" t="s">
        <v>56</v>
      </c>
      <c r="T958" s="47">
        <f t="shared" si="324"/>
        <v>41009</v>
      </c>
      <c r="U958" s="4"/>
      <c r="V958" s="4"/>
      <c r="W958" s="5"/>
      <c r="X958" s="4"/>
      <c r="Y958" s="4"/>
      <c r="Z958" s="4"/>
      <c r="AA958" s="3"/>
      <c r="AB958" s="4"/>
      <c r="AC958" s="4"/>
      <c r="AD958" s="4"/>
      <c r="AE958" s="3"/>
      <c r="AF958" s="5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</row>
    <row r="959" spans="1:126" x14ac:dyDescent="0.2">
      <c r="A959" s="90">
        <f t="shared" si="331"/>
        <v>40984</v>
      </c>
      <c r="B959" s="2">
        <f t="shared" si="325"/>
        <v>221708.23911842</v>
      </c>
      <c r="C959" s="2">
        <f t="shared" si="323"/>
        <v>216305.46664702002</v>
      </c>
      <c r="D959" s="47">
        <f t="shared" si="332"/>
        <v>40979</v>
      </c>
      <c r="E959" s="3">
        <f t="shared" si="340"/>
        <v>2.9E-4</v>
      </c>
      <c r="F959" s="4">
        <f t="shared" si="338"/>
        <v>6</v>
      </c>
      <c r="G959" s="4">
        <f t="shared" si="337"/>
        <v>31</v>
      </c>
      <c r="H959" s="2">
        <f t="shared" si="333"/>
        <v>1.00005612</v>
      </c>
      <c r="I959" s="2">
        <f t="shared" si="334"/>
        <v>1.0226840699999999</v>
      </c>
      <c r="J959" s="2">
        <f t="shared" si="326"/>
        <v>1.02274146</v>
      </c>
      <c r="K959" s="2">
        <f t="shared" si="327"/>
        <v>221224.56876455</v>
      </c>
      <c r="L959" s="1">
        <f t="shared" si="335"/>
        <v>0</v>
      </c>
      <c r="M959" s="3">
        <f t="shared" ref="M959:M1022" si="341">IF(DAY(A959)=E$2,VLOOKUP(A959,$W$10:$AD$316,5),0)</f>
        <v>0</v>
      </c>
      <c r="N959" s="2">
        <f t="shared" si="328"/>
        <v>0</v>
      </c>
      <c r="O959" s="18">
        <f t="shared" si="336"/>
        <v>0.14499999999999999</v>
      </c>
      <c r="P959" s="8">
        <f t="shared" si="339"/>
        <v>1.002186332</v>
      </c>
      <c r="Q959" s="2">
        <f t="shared" si="329"/>
        <v>483.67035386999999</v>
      </c>
      <c r="R959" s="2">
        <f t="shared" si="330"/>
        <v>483.67035386999999</v>
      </c>
      <c r="S959" s="9" t="s">
        <v>56</v>
      </c>
      <c r="T959" s="47">
        <f t="shared" si="324"/>
        <v>41009</v>
      </c>
      <c r="U959" s="4"/>
      <c r="V959" s="4"/>
      <c r="W959" s="5"/>
      <c r="X959" s="4"/>
      <c r="Y959" s="4"/>
      <c r="Z959" s="4"/>
      <c r="AA959" s="3"/>
      <c r="AB959" s="4"/>
      <c r="AC959" s="4"/>
      <c r="AD959" s="4"/>
      <c r="AE959" s="3"/>
      <c r="AF959" s="5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</row>
    <row r="960" spans="1:126" x14ac:dyDescent="0.2">
      <c r="A960" s="90">
        <f t="shared" si="331"/>
        <v>40985</v>
      </c>
      <c r="B960" s="2">
        <f t="shared" si="325"/>
        <v>221791.02672180999</v>
      </c>
      <c r="C960" s="2">
        <f t="shared" ref="C960:C1023" si="342">IF(DAY(A959)=$E$2,VLOOKUP(A959,W$10:X$316,2),C959)</f>
        <v>216305.46664702002</v>
      </c>
      <c r="D960" s="47">
        <f t="shared" si="332"/>
        <v>40979</v>
      </c>
      <c r="E960" s="3">
        <f t="shared" si="340"/>
        <v>2.9E-4</v>
      </c>
      <c r="F960" s="4">
        <f t="shared" si="338"/>
        <v>7</v>
      </c>
      <c r="G960" s="4">
        <f t="shared" si="337"/>
        <v>31</v>
      </c>
      <c r="H960" s="2">
        <f t="shared" si="333"/>
        <v>1.00006547</v>
      </c>
      <c r="I960" s="2">
        <f t="shared" si="334"/>
        <v>1.0226840699999999</v>
      </c>
      <c r="J960" s="2">
        <f t="shared" si="326"/>
        <v>1.0227510200000001</v>
      </c>
      <c r="K960" s="2">
        <f t="shared" si="327"/>
        <v>221226.63664481</v>
      </c>
      <c r="L960" s="1">
        <f t="shared" si="335"/>
        <v>0</v>
      </c>
      <c r="M960" s="3">
        <f t="shared" si="341"/>
        <v>0</v>
      </c>
      <c r="N960" s="2">
        <f t="shared" si="328"/>
        <v>0</v>
      </c>
      <c r="O960" s="18">
        <f t="shared" si="336"/>
        <v>0.14499999999999999</v>
      </c>
      <c r="P960" s="8">
        <f t="shared" si="339"/>
        <v>1.002551185</v>
      </c>
      <c r="Q960" s="2">
        <f t="shared" si="329"/>
        <v>564.39007700000002</v>
      </c>
      <c r="R960" s="2">
        <f t="shared" si="330"/>
        <v>564.39007700000002</v>
      </c>
      <c r="S960" s="9" t="s">
        <v>56</v>
      </c>
      <c r="T960" s="47">
        <f t="shared" ref="T960:T1023" si="343">IF(DAY(A960)=E$2+1,VLOOKUP(A959,$W$10:$AD$316,8),T959)</f>
        <v>41009</v>
      </c>
      <c r="U960" s="4"/>
      <c r="V960" s="4"/>
      <c r="W960" s="5"/>
      <c r="X960" s="4"/>
      <c r="Y960" s="4"/>
      <c r="Z960" s="4"/>
      <c r="AA960" s="3"/>
      <c r="AB960" s="4"/>
      <c r="AC960" s="4"/>
      <c r="AD960" s="4"/>
      <c r="AE960" s="3"/>
      <c r="AF960" s="5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</row>
    <row r="961" spans="1:123" x14ac:dyDescent="0.2">
      <c r="A961" s="90">
        <f t="shared" si="331"/>
        <v>40986</v>
      </c>
      <c r="B961" s="2">
        <f t="shared" si="325"/>
        <v>221873.84742694002</v>
      </c>
      <c r="C961" s="2">
        <f t="shared" si="342"/>
        <v>216305.46664702002</v>
      </c>
      <c r="D961" s="47">
        <f t="shared" si="332"/>
        <v>40979</v>
      </c>
      <c r="E961" s="3">
        <f t="shared" si="340"/>
        <v>2.9E-4</v>
      </c>
      <c r="F961" s="4">
        <f t="shared" si="338"/>
        <v>8</v>
      </c>
      <c r="G961" s="4">
        <f t="shared" si="337"/>
        <v>31</v>
      </c>
      <c r="H961" s="2">
        <f t="shared" si="333"/>
        <v>1.00007483</v>
      </c>
      <c r="I961" s="2">
        <f t="shared" si="334"/>
        <v>1.0226840699999999</v>
      </c>
      <c r="J961" s="2">
        <f t="shared" si="326"/>
        <v>1.0227605900000001</v>
      </c>
      <c r="K961" s="2">
        <f t="shared" si="327"/>
        <v>221228.70668813001</v>
      </c>
      <c r="L961" s="1">
        <f t="shared" si="335"/>
        <v>0</v>
      </c>
      <c r="M961" s="3">
        <f t="shared" si="341"/>
        <v>0</v>
      </c>
      <c r="N961" s="2">
        <f t="shared" si="328"/>
        <v>0</v>
      </c>
      <c r="O961" s="18">
        <f t="shared" si="336"/>
        <v>0.14499999999999999</v>
      </c>
      <c r="P961" s="8">
        <f t="shared" si="339"/>
        <v>1.0029161710000001</v>
      </c>
      <c r="Q961" s="2">
        <f t="shared" si="329"/>
        <v>645.14073881000002</v>
      </c>
      <c r="R961" s="2">
        <f t="shared" si="330"/>
        <v>645.14073881000002</v>
      </c>
      <c r="S961" s="9" t="s">
        <v>56</v>
      </c>
      <c r="T961" s="47">
        <f t="shared" si="343"/>
        <v>41009</v>
      </c>
      <c r="U961" s="4"/>
      <c r="V961" s="4"/>
      <c r="W961" s="5"/>
      <c r="X961" s="4"/>
      <c r="Y961" s="4"/>
      <c r="Z961" s="4"/>
      <c r="AA961" s="3"/>
      <c r="AB961" s="4"/>
      <c r="AC961" s="4"/>
      <c r="AD961" s="4"/>
      <c r="AE961" s="3"/>
      <c r="AF961" s="5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</row>
    <row r="962" spans="1:123" x14ac:dyDescent="0.2">
      <c r="A962" s="90">
        <f t="shared" si="331"/>
        <v>40987</v>
      </c>
      <c r="B962" s="2">
        <f t="shared" si="325"/>
        <v>221956.69689667001</v>
      </c>
      <c r="C962" s="2">
        <f t="shared" si="342"/>
        <v>216305.46664702002</v>
      </c>
      <c r="D962" s="47">
        <f t="shared" si="332"/>
        <v>40979</v>
      </c>
      <c r="E962" s="3">
        <f t="shared" si="340"/>
        <v>2.9E-4</v>
      </c>
      <c r="F962" s="4">
        <f t="shared" si="338"/>
        <v>9</v>
      </c>
      <c r="G962" s="4">
        <f t="shared" si="337"/>
        <v>31</v>
      </c>
      <c r="H962" s="2">
        <f t="shared" si="333"/>
        <v>1.00008418</v>
      </c>
      <c r="I962" s="2">
        <f t="shared" si="334"/>
        <v>1.0226840699999999</v>
      </c>
      <c r="J962" s="2">
        <f t="shared" si="326"/>
        <v>1.0227701499999999</v>
      </c>
      <c r="K962" s="2">
        <f t="shared" si="327"/>
        <v>221230.77456839001</v>
      </c>
      <c r="L962" s="1">
        <f t="shared" si="335"/>
        <v>0</v>
      </c>
      <c r="M962" s="3">
        <f t="shared" si="341"/>
        <v>0</v>
      </c>
      <c r="N962" s="2">
        <f t="shared" si="328"/>
        <v>0</v>
      </c>
      <c r="O962" s="18">
        <f t="shared" si="336"/>
        <v>0.14499999999999999</v>
      </c>
      <c r="P962" s="8">
        <f t="shared" si="339"/>
        <v>1.0032812900000001</v>
      </c>
      <c r="Q962" s="2">
        <f t="shared" si="329"/>
        <v>725.92232827999999</v>
      </c>
      <c r="R962" s="2">
        <f t="shared" si="330"/>
        <v>725.92232827999999</v>
      </c>
      <c r="S962" s="9" t="s">
        <v>56</v>
      </c>
      <c r="T962" s="47">
        <f t="shared" si="343"/>
        <v>41009</v>
      </c>
      <c r="U962" s="4"/>
      <c r="V962" s="4"/>
      <c r="W962" s="5"/>
      <c r="X962" s="4"/>
      <c r="Y962" s="4"/>
      <c r="Z962" s="4"/>
      <c r="AA962" s="3"/>
      <c r="AB962" s="4"/>
      <c r="AC962" s="4"/>
      <c r="AD962" s="4"/>
      <c r="AE962" s="3"/>
      <c r="AF962" s="5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</row>
    <row r="963" spans="1:123" x14ac:dyDescent="0.2">
      <c r="A963" s="90">
        <f t="shared" si="331"/>
        <v>40988</v>
      </c>
      <c r="B963" s="2">
        <f t="shared" si="325"/>
        <v>222039.57947135001</v>
      </c>
      <c r="C963" s="2">
        <f t="shared" si="342"/>
        <v>216305.46664702002</v>
      </c>
      <c r="D963" s="47">
        <f t="shared" si="332"/>
        <v>40979</v>
      </c>
      <c r="E963" s="3">
        <f t="shared" si="340"/>
        <v>2.9E-4</v>
      </c>
      <c r="F963" s="4">
        <f t="shared" si="338"/>
        <v>10</v>
      </c>
      <c r="G963" s="4">
        <f t="shared" si="337"/>
        <v>31</v>
      </c>
      <c r="H963" s="2">
        <f t="shared" si="333"/>
        <v>1.00009353</v>
      </c>
      <c r="I963" s="2">
        <f t="shared" si="334"/>
        <v>1.0226840699999999</v>
      </c>
      <c r="J963" s="2">
        <f t="shared" si="326"/>
        <v>1.0227797199999999</v>
      </c>
      <c r="K963" s="2">
        <f t="shared" si="327"/>
        <v>221232.84461170001</v>
      </c>
      <c r="L963" s="1">
        <f t="shared" si="335"/>
        <v>0</v>
      </c>
      <c r="M963" s="3">
        <f t="shared" si="341"/>
        <v>0</v>
      </c>
      <c r="N963" s="2">
        <f t="shared" si="328"/>
        <v>0</v>
      </c>
      <c r="O963" s="18">
        <f t="shared" si="336"/>
        <v>0.14499999999999999</v>
      </c>
      <c r="P963" s="8">
        <f t="shared" si="339"/>
        <v>1.003646542</v>
      </c>
      <c r="Q963" s="2">
        <f t="shared" si="329"/>
        <v>806.73485964999998</v>
      </c>
      <c r="R963" s="2">
        <f t="shared" si="330"/>
        <v>806.73485964999998</v>
      </c>
      <c r="S963" s="9" t="s">
        <v>56</v>
      </c>
      <c r="T963" s="47">
        <f t="shared" si="343"/>
        <v>41009</v>
      </c>
      <c r="U963" s="4"/>
      <c r="V963" s="4"/>
      <c r="W963" s="5"/>
      <c r="X963" s="4"/>
      <c r="Y963" s="4"/>
      <c r="Z963" s="4"/>
      <c r="AA963" s="3"/>
      <c r="AB963" s="4"/>
      <c r="AC963" s="4"/>
      <c r="AD963" s="4"/>
      <c r="AE963" s="3"/>
      <c r="AF963" s="5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</row>
    <row r="964" spans="1:123" x14ac:dyDescent="0.2">
      <c r="A964" s="90">
        <f t="shared" si="331"/>
        <v>40989</v>
      </c>
      <c r="B964" s="2">
        <f t="shared" si="325"/>
        <v>222122.49298245998</v>
      </c>
      <c r="C964" s="2">
        <f t="shared" si="342"/>
        <v>216305.46664702002</v>
      </c>
      <c r="D964" s="47">
        <f t="shared" si="332"/>
        <v>40979</v>
      </c>
      <c r="E964" s="3">
        <f t="shared" si="340"/>
        <v>2.9E-4</v>
      </c>
      <c r="F964" s="4">
        <f t="shared" si="338"/>
        <v>11</v>
      </c>
      <c r="G964" s="4">
        <f t="shared" si="337"/>
        <v>31</v>
      </c>
      <c r="H964" s="2">
        <f t="shared" si="333"/>
        <v>1.00010289</v>
      </c>
      <c r="I964" s="2">
        <f t="shared" si="334"/>
        <v>1.0226840699999999</v>
      </c>
      <c r="J964" s="2">
        <f t="shared" si="326"/>
        <v>1.02278929</v>
      </c>
      <c r="K964" s="2">
        <f t="shared" si="327"/>
        <v>221234.91465501999</v>
      </c>
      <c r="L964" s="1">
        <f t="shared" si="335"/>
        <v>0</v>
      </c>
      <c r="M964" s="3">
        <f t="shared" si="341"/>
        <v>0</v>
      </c>
      <c r="N964" s="2">
        <f t="shared" si="328"/>
        <v>0</v>
      </c>
      <c r="O964" s="18">
        <f t="shared" si="336"/>
        <v>0.14499999999999999</v>
      </c>
      <c r="P964" s="8">
        <f t="shared" si="339"/>
        <v>1.0040119270000001</v>
      </c>
      <c r="Q964" s="2">
        <f t="shared" si="329"/>
        <v>887.57832743999995</v>
      </c>
      <c r="R964" s="2">
        <f t="shared" si="330"/>
        <v>887.57832743999995</v>
      </c>
      <c r="S964" s="9" t="s">
        <v>56</v>
      </c>
      <c r="T964" s="47">
        <f t="shared" si="343"/>
        <v>41009</v>
      </c>
      <c r="U964" s="4"/>
      <c r="V964" s="4"/>
      <c r="W964" s="5"/>
      <c r="X964" s="4"/>
      <c r="Y964" s="4"/>
      <c r="Z964" s="4"/>
      <c r="AA964" s="3"/>
      <c r="AB964" s="4"/>
      <c r="AC964" s="4"/>
      <c r="AD964" s="4"/>
      <c r="AE964" s="3"/>
      <c r="AF964" s="5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</row>
    <row r="965" spans="1:123" x14ac:dyDescent="0.2">
      <c r="A965" s="90">
        <f t="shared" si="331"/>
        <v>40990</v>
      </c>
      <c r="B965" s="2">
        <f t="shared" si="325"/>
        <v>222205.43525829</v>
      </c>
      <c r="C965" s="2">
        <f t="shared" si="342"/>
        <v>216305.46664702002</v>
      </c>
      <c r="D965" s="47">
        <f t="shared" si="332"/>
        <v>40979</v>
      </c>
      <c r="E965" s="3">
        <f t="shared" si="340"/>
        <v>2.9E-4</v>
      </c>
      <c r="F965" s="4">
        <f t="shared" si="338"/>
        <v>12</v>
      </c>
      <c r="G965" s="4">
        <f t="shared" si="337"/>
        <v>31</v>
      </c>
      <c r="H965" s="2">
        <f t="shared" si="333"/>
        <v>1.00011224</v>
      </c>
      <c r="I965" s="2">
        <f t="shared" si="334"/>
        <v>1.0226840699999999</v>
      </c>
      <c r="J965" s="2">
        <f t="shared" si="326"/>
        <v>1.02279885</v>
      </c>
      <c r="K965" s="2">
        <f t="shared" si="327"/>
        <v>221236.98253528</v>
      </c>
      <c r="L965" s="1">
        <f t="shared" si="335"/>
        <v>0</v>
      </c>
      <c r="M965" s="3">
        <f t="shared" si="341"/>
        <v>0</v>
      </c>
      <c r="N965" s="2">
        <f t="shared" si="328"/>
        <v>0</v>
      </c>
      <c r="O965" s="18">
        <f t="shared" si="336"/>
        <v>0.14499999999999999</v>
      </c>
      <c r="P965" s="8">
        <f t="shared" si="339"/>
        <v>1.004377445</v>
      </c>
      <c r="Q965" s="2">
        <f t="shared" si="329"/>
        <v>968.45272301</v>
      </c>
      <c r="R965" s="2">
        <f t="shared" si="330"/>
        <v>968.45272301</v>
      </c>
      <c r="S965" s="9" t="s">
        <v>56</v>
      </c>
      <c r="T965" s="47">
        <f t="shared" si="343"/>
        <v>41009</v>
      </c>
      <c r="U965" s="4"/>
      <c r="V965" s="4"/>
      <c r="W965" s="5"/>
      <c r="X965" s="4"/>
      <c r="Y965" s="4"/>
      <c r="Z965" s="4"/>
      <c r="AA965" s="3"/>
      <c r="AB965" s="4"/>
      <c r="AC965" s="4"/>
      <c r="AD965" s="4"/>
      <c r="AE965" s="3"/>
      <c r="AF965" s="5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</row>
    <row r="966" spans="1:123" x14ac:dyDescent="0.2">
      <c r="A966" s="90">
        <f t="shared" si="331"/>
        <v>40991</v>
      </c>
      <c r="B966" s="2">
        <f t="shared" si="325"/>
        <v>222288.41064392001</v>
      </c>
      <c r="C966" s="2">
        <f t="shared" si="342"/>
        <v>216305.46664702002</v>
      </c>
      <c r="D966" s="47">
        <f t="shared" si="332"/>
        <v>40979</v>
      </c>
      <c r="E966" s="3">
        <f t="shared" si="340"/>
        <v>2.9E-4</v>
      </c>
      <c r="F966" s="4">
        <f t="shared" si="338"/>
        <v>13</v>
      </c>
      <c r="G966" s="4">
        <f t="shared" si="337"/>
        <v>31</v>
      </c>
      <c r="H966" s="2">
        <f t="shared" si="333"/>
        <v>1.0001215999999999</v>
      </c>
      <c r="I966" s="2">
        <f t="shared" si="334"/>
        <v>1.0226840699999999</v>
      </c>
      <c r="J966" s="2">
        <f t="shared" si="326"/>
        <v>1.0228084200000001</v>
      </c>
      <c r="K966" s="2">
        <f t="shared" si="327"/>
        <v>221239.05257860001</v>
      </c>
      <c r="L966" s="1">
        <f t="shared" si="335"/>
        <v>0</v>
      </c>
      <c r="M966" s="3">
        <f t="shared" si="341"/>
        <v>0</v>
      </c>
      <c r="N966" s="2">
        <f t="shared" si="328"/>
        <v>0</v>
      </c>
      <c r="O966" s="18">
        <f t="shared" si="336"/>
        <v>0.14499999999999999</v>
      </c>
      <c r="P966" s="8">
        <f t="shared" si="339"/>
        <v>1.0047430959999999</v>
      </c>
      <c r="Q966" s="2">
        <f t="shared" si="329"/>
        <v>1049.3580653199999</v>
      </c>
      <c r="R966" s="2">
        <f t="shared" si="330"/>
        <v>1049.3580653199999</v>
      </c>
      <c r="S966" s="9" t="s">
        <v>56</v>
      </c>
      <c r="T966" s="47">
        <f t="shared" si="343"/>
        <v>41009</v>
      </c>
      <c r="U966" s="4"/>
      <c r="V966" s="4"/>
      <c r="W966" s="5"/>
      <c r="X966" s="4"/>
      <c r="Y966" s="4"/>
      <c r="Z966" s="4"/>
      <c r="AA966" s="3"/>
      <c r="AB966" s="4"/>
      <c r="AC966" s="4"/>
      <c r="AD966" s="4"/>
      <c r="AE966" s="3"/>
      <c r="AF966" s="5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</row>
    <row r="967" spans="1:123" x14ac:dyDescent="0.2">
      <c r="A967" s="90">
        <f t="shared" si="331"/>
        <v>40992</v>
      </c>
      <c r="B967" s="2">
        <f t="shared" si="325"/>
        <v>222371.41674720001</v>
      </c>
      <c r="C967" s="2">
        <f t="shared" si="342"/>
        <v>216305.46664702002</v>
      </c>
      <c r="D967" s="47">
        <f t="shared" si="332"/>
        <v>40979</v>
      </c>
      <c r="E967" s="3">
        <f t="shared" si="340"/>
        <v>2.9E-4</v>
      </c>
      <c r="F967" s="4">
        <f t="shared" si="338"/>
        <v>14</v>
      </c>
      <c r="G967" s="4">
        <f t="shared" si="337"/>
        <v>31</v>
      </c>
      <c r="H967" s="2">
        <f t="shared" si="333"/>
        <v>1.00013095</v>
      </c>
      <c r="I967" s="2">
        <f t="shared" si="334"/>
        <v>1.0226840699999999</v>
      </c>
      <c r="J967" s="2">
        <f t="shared" si="326"/>
        <v>1.0228179900000001</v>
      </c>
      <c r="K967" s="2">
        <f t="shared" si="327"/>
        <v>221241.12262191001</v>
      </c>
      <c r="L967" s="1">
        <f t="shared" si="335"/>
        <v>0</v>
      </c>
      <c r="M967" s="3">
        <f t="shared" si="341"/>
        <v>0</v>
      </c>
      <c r="N967" s="2">
        <f t="shared" si="328"/>
        <v>0</v>
      </c>
      <c r="O967" s="18">
        <f t="shared" si="336"/>
        <v>0.14499999999999999</v>
      </c>
      <c r="P967" s="8">
        <f t="shared" si="339"/>
        <v>1.005108879</v>
      </c>
      <c r="Q967" s="2">
        <f t="shared" si="329"/>
        <v>1130.29412529</v>
      </c>
      <c r="R967" s="2">
        <f t="shared" si="330"/>
        <v>1130.29412529</v>
      </c>
      <c r="S967" s="9" t="s">
        <v>56</v>
      </c>
      <c r="T967" s="47">
        <f t="shared" si="343"/>
        <v>41009</v>
      </c>
      <c r="U967" s="4"/>
      <c r="V967" s="4"/>
      <c r="W967" s="5"/>
      <c r="X967" s="4"/>
      <c r="Y967" s="4"/>
      <c r="Z967" s="4"/>
      <c r="AA967" s="3"/>
      <c r="AB967" s="4"/>
      <c r="AC967" s="4"/>
      <c r="AD967" s="4"/>
      <c r="AE967" s="3"/>
      <c r="AF967" s="5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</row>
    <row r="968" spans="1:123" x14ac:dyDescent="0.2">
      <c r="A968" s="90">
        <f t="shared" si="331"/>
        <v>40993</v>
      </c>
      <c r="B968" s="2">
        <f t="shared" si="325"/>
        <v>222454.45423269999</v>
      </c>
      <c r="C968" s="2">
        <f t="shared" si="342"/>
        <v>216305.46664702002</v>
      </c>
      <c r="D968" s="47">
        <f t="shared" si="332"/>
        <v>40979</v>
      </c>
      <c r="E968" s="3">
        <f t="shared" si="340"/>
        <v>2.9E-4</v>
      </c>
      <c r="F968" s="4">
        <f t="shared" si="338"/>
        <v>15</v>
      </c>
      <c r="G968" s="4">
        <f t="shared" si="337"/>
        <v>31</v>
      </c>
      <c r="H968" s="2">
        <f t="shared" si="333"/>
        <v>1.0001403099999999</v>
      </c>
      <c r="I968" s="2">
        <f t="shared" si="334"/>
        <v>1.0226840699999999</v>
      </c>
      <c r="J968" s="2">
        <f t="shared" si="326"/>
        <v>1.0228275600000001</v>
      </c>
      <c r="K968" s="2">
        <f t="shared" si="327"/>
        <v>221243.19266522999</v>
      </c>
      <c r="L968" s="1">
        <f t="shared" si="335"/>
        <v>0</v>
      </c>
      <c r="M968" s="3">
        <f t="shared" si="341"/>
        <v>0</v>
      </c>
      <c r="N968" s="2">
        <f t="shared" si="328"/>
        <v>0</v>
      </c>
      <c r="O968" s="18">
        <f t="shared" si="336"/>
        <v>0.14499999999999999</v>
      </c>
      <c r="P968" s="8">
        <f t="shared" si="339"/>
        <v>1.005474797</v>
      </c>
      <c r="Q968" s="2">
        <f t="shared" si="329"/>
        <v>1211.26156747</v>
      </c>
      <c r="R968" s="2">
        <f t="shared" si="330"/>
        <v>1211.26156747</v>
      </c>
      <c r="S968" s="9" t="s">
        <v>56</v>
      </c>
      <c r="T968" s="47">
        <f t="shared" si="343"/>
        <v>41009</v>
      </c>
      <c r="U968" s="4"/>
      <c r="V968" s="4"/>
      <c r="W968" s="5"/>
      <c r="X968" s="4"/>
      <c r="Y968" s="4"/>
      <c r="Z968" s="4"/>
      <c r="AA968" s="3"/>
      <c r="AB968" s="4"/>
      <c r="AC968" s="4"/>
      <c r="AD968" s="4"/>
      <c r="AE968" s="3"/>
      <c r="AF968" s="5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</row>
    <row r="969" spans="1:123" x14ac:dyDescent="0.2">
      <c r="A969" s="90">
        <f t="shared" si="331"/>
        <v>40994</v>
      </c>
      <c r="B969" s="2">
        <f t="shared" si="325"/>
        <v>222537.52026180999</v>
      </c>
      <c r="C969" s="2">
        <f t="shared" si="342"/>
        <v>216305.46664702002</v>
      </c>
      <c r="D969" s="47">
        <f t="shared" si="332"/>
        <v>40979</v>
      </c>
      <c r="E969" s="3">
        <f t="shared" si="340"/>
        <v>2.9E-4</v>
      </c>
      <c r="F969" s="4">
        <f t="shared" si="338"/>
        <v>16</v>
      </c>
      <c r="G969" s="4">
        <f t="shared" si="337"/>
        <v>31</v>
      </c>
      <c r="H969" s="2">
        <f t="shared" si="333"/>
        <v>1.0001496599999999</v>
      </c>
      <c r="I969" s="2">
        <f t="shared" si="334"/>
        <v>1.0226840699999999</v>
      </c>
      <c r="J969" s="2">
        <f t="shared" si="326"/>
        <v>1.0228371199999999</v>
      </c>
      <c r="K969" s="2">
        <f t="shared" si="327"/>
        <v>221245.26054548999</v>
      </c>
      <c r="L969" s="1">
        <f t="shared" si="335"/>
        <v>0</v>
      </c>
      <c r="M969" s="3">
        <f t="shared" si="341"/>
        <v>0</v>
      </c>
      <c r="N969" s="2">
        <f t="shared" si="328"/>
        <v>0</v>
      </c>
      <c r="O969" s="18">
        <f t="shared" si="336"/>
        <v>0.14499999999999999</v>
      </c>
      <c r="P969" s="8">
        <f t="shared" si="339"/>
        <v>1.005840847</v>
      </c>
      <c r="Q969" s="2">
        <f t="shared" si="329"/>
        <v>1292.2597163200001</v>
      </c>
      <c r="R969" s="2">
        <f t="shared" si="330"/>
        <v>1292.2597163200001</v>
      </c>
      <c r="S969" s="9" t="s">
        <v>56</v>
      </c>
      <c r="T969" s="47">
        <f t="shared" si="343"/>
        <v>41009</v>
      </c>
      <c r="U969" s="4"/>
      <c r="V969" s="4"/>
      <c r="W969" s="5"/>
      <c r="X969" s="4"/>
      <c r="Y969" s="4"/>
      <c r="Z969" s="4"/>
      <c r="AA969" s="3"/>
      <c r="AB969" s="4"/>
      <c r="AC969" s="4"/>
      <c r="AD969" s="4"/>
      <c r="AE969" s="3"/>
      <c r="AF969" s="5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</row>
    <row r="970" spans="1:123" x14ac:dyDescent="0.2">
      <c r="A970" s="90">
        <f t="shared" si="331"/>
        <v>40995</v>
      </c>
      <c r="B970" s="2">
        <f t="shared" ref="B970:B1033" si="344">(K970+Q970)</f>
        <v>222620.61962844001</v>
      </c>
      <c r="C970" s="2">
        <f t="shared" si="342"/>
        <v>216305.46664702002</v>
      </c>
      <c r="D970" s="47">
        <f t="shared" si="332"/>
        <v>40979</v>
      </c>
      <c r="E970" s="3">
        <f t="shared" si="340"/>
        <v>2.9E-4</v>
      </c>
      <c r="F970" s="4">
        <f t="shared" si="338"/>
        <v>17</v>
      </c>
      <c r="G970" s="4">
        <f t="shared" si="337"/>
        <v>31</v>
      </c>
      <c r="H970" s="2">
        <f t="shared" si="333"/>
        <v>1.0001590199999999</v>
      </c>
      <c r="I970" s="2">
        <f t="shared" si="334"/>
        <v>1.0226840699999999</v>
      </c>
      <c r="J970" s="2">
        <f t="shared" ref="J970:J1033" si="345">TRUNC(H970*I970,8)</f>
        <v>1.0228466899999999</v>
      </c>
      <c r="K970" s="2">
        <f t="shared" ref="K970:K1033" si="346">TRUNC(C970*J970,8)</f>
        <v>221247.33058881</v>
      </c>
      <c r="L970" s="1">
        <f t="shared" si="335"/>
        <v>0</v>
      </c>
      <c r="M970" s="3">
        <f t="shared" si="341"/>
        <v>0</v>
      </c>
      <c r="N970" s="2">
        <f t="shared" ref="N970:N1033" si="347">IF(M970&gt;0,TRUNC((M970*K970),8),0)</f>
        <v>0</v>
      </c>
      <c r="O970" s="18">
        <f t="shared" si="336"/>
        <v>0.14499999999999999</v>
      </c>
      <c r="P970" s="8">
        <f t="shared" si="339"/>
        <v>1.006207031</v>
      </c>
      <c r="Q970" s="2">
        <f t="shared" ref="Q970:Q1033" si="348">TRUNC((P970-1)*K970,8)</f>
        <v>1373.2890396299999</v>
      </c>
      <c r="R970" s="2">
        <f t="shared" ref="R970:R1033" si="349">(N970+Q970)</f>
        <v>1373.2890396299999</v>
      </c>
      <c r="S970" s="9" t="s">
        <v>56</v>
      </c>
      <c r="T970" s="47">
        <f t="shared" si="343"/>
        <v>41009</v>
      </c>
      <c r="U970" s="4"/>
      <c r="V970" s="4"/>
      <c r="W970" s="5"/>
      <c r="X970" s="4"/>
      <c r="Y970" s="4"/>
      <c r="Z970" s="4"/>
      <c r="AA970" s="3"/>
      <c r="AB970" s="4"/>
      <c r="AC970" s="4"/>
      <c r="AD970" s="4"/>
      <c r="AE970" s="3"/>
      <c r="AF970" s="5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</row>
    <row r="971" spans="1:123" x14ac:dyDescent="0.2">
      <c r="A971" s="90">
        <f t="shared" ref="A971:A1034" si="350">(A970+1)</f>
        <v>40996</v>
      </c>
      <c r="B971" s="2">
        <f t="shared" si="344"/>
        <v>222703.74775999002</v>
      </c>
      <c r="C971" s="2">
        <f t="shared" si="342"/>
        <v>216305.46664702002</v>
      </c>
      <c r="D971" s="47">
        <f t="shared" ref="D971:D1034" si="351">IF(DAY(A970)=$E$2,A971,D970)</f>
        <v>40979</v>
      </c>
      <c r="E971" s="3">
        <f t="shared" si="340"/>
        <v>2.9E-4</v>
      </c>
      <c r="F971" s="4">
        <f t="shared" si="338"/>
        <v>18</v>
      </c>
      <c r="G971" s="4">
        <f t="shared" si="337"/>
        <v>31</v>
      </c>
      <c r="H971" s="2">
        <f t="shared" ref="H971:H1034" si="352">TRUNC(((1+$E971)^($F971/$G971)),8)</f>
        <v>1.0001683699999999</v>
      </c>
      <c r="I971" s="2">
        <f t="shared" ref="I971:I1034" si="353">IF(DAY(A970)=E$2,J970,I970)</f>
        <v>1.0226840699999999</v>
      </c>
      <c r="J971" s="2">
        <f t="shared" si="345"/>
        <v>1.02285625</v>
      </c>
      <c r="K971" s="2">
        <f t="shared" si="346"/>
        <v>221249.39846907</v>
      </c>
      <c r="L971" s="1">
        <f t="shared" ref="L971:L1034" si="354">IF(DAY(A971)=E$2,VLOOKUP(A971,$W$10:$AD$316,7),0)</f>
        <v>0</v>
      </c>
      <c r="M971" s="3">
        <f t="shared" si="341"/>
        <v>0</v>
      </c>
      <c r="N971" s="2">
        <f t="shared" si="347"/>
        <v>0</v>
      </c>
      <c r="O971" s="18">
        <f t="shared" ref="O971:O1034" si="355">(O970)</f>
        <v>0.14499999999999999</v>
      </c>
      <c r="P971" s="8">
        <f t="shared" si="339"/>
        <v>1.0065733480000001</v>
      </c>
      <c r="Q971" s="2">
        <f t="shared" si="348"/>
        <v>1454.3492909199999</v>
      </c>
      <c r="R971" s="2">
        <f t="shared" si="349"/>
        <v>1454.3492909199999</v>
      </c>
      <c r="S971" s="9" t="s">
        <v>56</v>
      </c>
      <c r="T971" s="47">
        <f t="shared" si="343"/>
        <v>41009</v>
      </c>
      <c r="U971" s="4"/>
      <c r="V971" s="4"/>
      <c r="W971" s="5"/>
      <c r="X971" s="4"/>
      <c r="Y971" s="4"/>
      <c r="Z971" s="4"/>
      <c r="AA971" s="3"/>
      <c r="AB971" s="4"/>
      <c r="AC971" s="4"/>
      <c r="AD971" s="4"/>
      <c r="AE971" s="3"/>
      <c r="AF971" s="5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</row>
    <row r="972" spans="1:123" x14ac:dyDescent="0.2">
      <c r="A972" s="90">
        <f t="shared" si="350"/>
        <v>40997</v>
      </c>
      <c r="B972" s="2">
        <f t="shared" si="344"/>
        <v>222786.91118913001</v>
      </c>
      <c r="C972" s="2">
        <f t="shared" si="342"/>
        <v>216305.46664702002</v>
      </c>
      <c r="D972" s="47">
        <f t="shared" si="351"/>
        <v>40979</v>
      </c>
      <c r="E972" s="3">
        <f t="shared" si="340"/>
        <v>2.9E-4</v>
      </c>
      <c r="F972" s="4">
        <f t="shared" si="338"/>
        <v>19</v>
      </c>
      <c r="G972" s="4">
        <f t="shared" ref="G972:G1035" si="356">IF(DAY(A972)=E$2+1,DAY(EOMONTH(A972,0)), IF(DAY(A972)&lt;&gt;$E$2+1,G971))</f>
        <v>31</v>
      </c>
      <c r="H972" s="2">
        <f t="shared" si="352"/>
        <v>1.0001777300000001</v>
      </c>
      <c r="I972" s="2">
        <f t="shared" si="353"/>
        <v>1.0226840699999999</v>
      </c>
      <c r="J972" s="2">
        <f t="shared" si="345"/>
        <v>1.02286583</v>
      </c>
      <c r="K972" s="2">
        <f t="shared" si="346"/>
        <v>221251.47067544001</v>
      </c>
      <c r="L972" s="1">
        <f t="shared" si="354"/>
        <v>0</v>
      </c>
      <c r="M972" s="3">
        <f t="shared" si="341"/>
        <v>0</v>
      </c>
      <c r="N972" s="2">
        <f t="shared" si="347"/>
        <v>0</v>
      </c>
      <c r="O972" s="18">
        <f t="shared" si="355"/>
        <v>0.14499999999999999</v>
      </c>
      <c r="P972" s="8">
        <f t="shared" si="339"/>
        <v>1.0069397980000001</v>
      </c>
      <c r="Q972" s="2">
        <f t="shared" si="348"/>
        <v>1535.44051369</v>
      </c>
      <c r="R972" s="2">
        <f t="shared" si="349"/>
        <v>1535.44051369</v>
      </c>
      <c r="S972" s="9" t="s">
        <v>56</v>
      </c>
      <c r="T972" s="47">
        <f t="shared" si="343"/>
        <v>41009</v>
      </c>
      <c r="U972" s="4"/>
      <c r="V972" s="4"/>
      <c r="W972" s="5"/>
      <c r="X972" s="4"/>
      <c r="Y972" s="4"/>
      <c r="Z972" s="4"/>
      <c r="AA972" s="3"/>
      <c r="AB972" s="4"/>
      <c r="AC972" s="4"/>
      <c r="AD972" s="4"/>
      <c r="AE972" s="3"/>
      <c r="AF972" s="5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</row>
    <row r="973" spans="1:123" x14ac:dyDescent="0.2">
      <c r="A973" s="90">
        <f t="shared" si="350"/>
        <v>40998</v>
      </c>
      <c r="B973" s="2">
        <f t="shared" si="344"/>
        <v>222870.10120598</v>
      </c>
      <c r="C973" s="2">
        <f t="shared" si="342"/>
        <v>216305.46664702002</v>
      </c>
      <c r="D973" s="47">
        <f t="shared" si="351"/>
        <v>40979</v>
      </c>
      <c r="E973" s="3">
        <f t="shared" si="340"/>
        <v>2.9E-4</v>
      </c>
      <c r="F973" s="4">
        <f t="shared" si="338"/>
        <v>20</v>
      </c>
      <c r="G973" s="4">
        <f t="shared" si="356"/>
        <v>31</v>
      </c>
      <c r="H973" s="2">
        <f t="shared" si="352"/>
        <v>1.0001870799999999</v>
      </c>
      <c r="I973" s="2">
        <f t="shared" si="353"/>
        <v>1.0226840699999999</v>
      </c>
      <c r="J973" s="2">
        <f t="shared" si="345"/>
        <v>1.0228753900000001</v>
      </c>
      <c r="K973" s="2">
        <f t="shared" si="346"/>
        <v>221253.53855570001</v>
      </c>
      <c r="L973" s="1">
        <f t="shared" si="354"/>
        <v>0</v>
      </c>
      <c r="M973" s="3">
        <f t="shared" si="341"/>
        <v>0</v>
      </c>
      <c r="N973" s="2">
        <f t="shared" si="347"/>
        <v>0</v>
      </c>
      <c r="O973" s="18">
        <f t="shared" si="355"/>
        <v>0.14499999999999999</v>
      </c>
      <c r="P973" s="8">
        <f t="shared" si="339"/>
        <v>1.007306381</v>
      </c>
      <c r="Q973" s="2">
        <f t="shared" si="348"/>
        <v>1616.5626502800001</v>
      </c>
      <c r="R973" s="2">
        <f t="shared" si="349"/>
        <v>1616.5626502800001</v>
      </c>
      <c r="S973" s="9" t="s">
        <v>56</v>
      </c>
      <c r="T973" s="47">
        <f t="shared" si="343"/>
        <v>41009</v>
      </c>
      <c r="U973" s="4"/>
      <c r="V973" s="4"/>
      <c r="W973" s="5"/>
      <c r="X973" s="4"/>
      <c r="Y973" s="4"/>
      <c r="Z973" s="4"/>
      <c r="AA973" s="3"/>
      <c r="AB973" s="4"/>
      <c r="AC973" s="4"/>
      <c r="AD973" s="4"/>
      <c r="AE973" s="3"/>
      <c r="AF973" s="5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</row>
    <row r="974" spans="1:123" x14ac:dyDescent="0.2">
      <c r="A974" s="90">
        <f t="shared" si="350"/>
        <v>40999</v>
      </c>
      <c r="B974" s="2">
        <f t="shared" si="344"/>
        <v>222953.32478809002</v>
      </c>
      <c r="C974" s="2">
        <f t="shared" si="342"/>
        <v>216305.46664702002</v>
      </c>
      <c r="D974" s="47">
        <f t="shared" si="351"/>
        <v>40979</v>
      </c>
      <c r="E974" s="3">
        <f t="shared" si="340"/>
        <v>2.9E-4</v>
      </c>
      <c r="F974" s="4">
        <f t="shared" si="338"/>
        <v>21</v>
      </c>
      <c r="G974" s="4">
        <f t="shared" si="356"/>
        <v>31</v>
      </c>
      <c r="H974" s="2">
        <f t="shared" si="352"/>
        <v>1.0001964400000001</v>
      </c>
      <c r="I974" s="2">
        <f t="shared" si="353"/>
        <v>1.0226840699999999</v>
      </c>
      <c r="J974" s="2">
        <f t="shared" si="345"/>
        <v>1.0228849600000001</v>
      </c>
      <c r="K974" s="2">
        <f t="shared" si="346"/>
        <v>221255.60859901001</v>
      </c>
      <c r="L974" s="1">
        <f t="shared" si="354"/>
        <v>0</v>
      </c>
      <c r="M974" s="3">
        <f t="shared" si="341"/>
        <v>0</v>
      </c>
      <c r="N974" s="2">
        <f t="shared" si="347"/>
        <v>0</v>
      </c>
      <c r="O974" s="18">
        <f t="shared" si="355"/>
        <v>0.14499999999999999</v>
      </c>
      <c r="P974" s="8">
        <f t="shared" si="339"/>
        <v>1.007673099</v>
      </c>
      <c r="Q974" s="2">
        <f t="shared" si="348"/>
        <v>1697.71618908</v>
      </c>
      <c r="R974" s="2">
        <f t="shared" si="349"/>
        <v>1697.71618908</v>
      </c>
      <c r="S974" s="9" t="s">
        <v>56</v>
      </c>
      <c r="T974" s="47">
        <f t="shared" si="343"/>
        <v>41009</v>
      </c>
      <c r="U974" s="4"/>
      <c r="V974" s="4"/>
      <c r="W974" s="5"/>
      <c r="X974" s="4"/>
      <c r="Y974" s="4"/>
      <c r="Z974" s="4"/>
      <c r="AA974" s="3"/>
      <c r="AB974" s="4"/>
      <c r="AC974" s="4"/>
      <c r="AD974" s="4"/>
      <c r="AE974" s="3"/>
      <c r="AF974" s="5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</row>
    <row r="975" spans="1:123" x14ac:dyDescent="0.2">
      <c r="A975" s="90">
        <f t="shared" si="350"/>
        <v>41000</v>
      </c>
      <c r="B975" s="2">
        <f t="shared" si="344"/>
        <v>223036.57691402998</v>
      </c>
      <c r="C975" s="2">
        <f t="shared" si="342"/>
        <v>216305.46664702002</v>
      </c>
      <c r="D975" s="47">
        <f t="shared" si="351"/>
        <v>40979</v>
      </c>
      <c r="E975" s="3">
        <f t="shared" si="340"/>
        <v>2.9E-4</v>
      </c>
      <c r="F975" s="4">
        <f t="shared" si="338"/>
        <v>22</v>
      </c>
      <c r="G975" s="4">
        <f t="shared" si="356"/>
        <v>31</v>
      </c>
      <c r="H975" s="2">
        <f t="shared" si="352"/>
        <v>1.0002057900000001</v>
      </c>
      <c r="I975" s="2">
        <f t="shared" si="353"/>
        <v>1.0226840699999999</v>
      </c>
      <c r="J975" s="2">
        <f t="shared" si="345"/>
        <v>1.0228945199999999</v>
      </c>
      <c r="K975" s="2">
        <f t="shared" si="346"/>
        <v>221257.67647927999</v>
      </c>
      <c r="L975" s="1">
        <f t="shared" si="354"/>
        <v>0</v>
      </c>
      <c r="M975" s="3">
        <f t="shared" si="341"/>
        <v>0</v>
      </c>
      <c r="N975" s="2">
        <f t="shared" si="347"/>
        <v>0</v>
      </c>
      <c r="O975" s="18">
        <f t="shared" si="355"/>
        <v>0.14499999999999999</v>
      </c>
      <c r="P975" s="8">
        <f t="shared" si="339"/>
        <v>1.008039949</v>
      </c>
      <c r="Q975" s="2">
        <f t="shared" si="348"/>
        <v>1778.9004347499999</v>
      </c>
      <c r="R975" s="2">
        <f t="shared" si="349"/>
        <v>1778.9004347499999</v>
      </c>
      <c r="S975" s="9" t="s">
        <v>56</v>
      </c>
      <c r="T975" s="47">
        <f t="shared" si="343"/>
        <v>41009</v>
      </c>
      <c r="U975" s="4"/>
      <c r="V975" s="4"/>
      <c r="W975" s="5"/>
      <c r="X975" s="4"/>
      <c r="Y975" s="4"/>
      <c r="Z975" s="4"/>
      <c r="AA975" s="3"/>
      <c r="AB975" s="4"/>
      <c r="AC975" s="4"/>
      <c r="AD975" s="4"/>
      <c r="AE975" s="3"/>
      <c r="AF975" s="5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</row>
    <row r="976" spans="1:123" x14ac:dyDescent="0.2">
      <c r="A976" s="90">
        <f t="shared" si="350"/>
        <v>41001</v>
      </c>
      <c r="B976" s="2">
        <f t="shared" si="344"/>
        <v>223119.86478969999</v>
      </c>
      <c r="C976" s="2">
        <f t="shared" si="342"/>
        <v>216305.46664702002</v>
      </c>
      <c r="D976" s="47">
        <f t="shared" si="351"/>
        <v>40979</v>
      </c>
      <c r="E976" s="3">
        <f t="shared" si="340"/>
        <v>2.9E-4</v>
      </c>
      <c r="F976" s="4">
        <f t="shared" ref="F976:F1039" si="357">IF(DAY(A976)=E$2+1,1,F975+1)</f>
        <v>23</v>
      </c>
      <c r="G976" s="4">
        <f t="shared" si="356"/>
        <v>31</v>
      </c>
      <c r="H976" s="2">
        <f t="shared" si="352"/>
        <v>1.0002151500000001</v>
      </c>
      <c r="I976" s="2">
        <f t="shared" si="353"/>
        <v>1.0226840699999999</v>
      </c>
      <c r="J976" s="2">
        <f t="shared" si="345"/>
        <v>1.0229041000000001</v>
      </c>
      <c r="K976" s="2">
        <f t="shared" si="346"/>
        <v>221259.74868565</v>
      </c>
      <c r="L976" s="1">
        <f t="shared" si="354"/>
        <v>0</v>
      </c>
      <c r="M976" s="3">
        <f t="shared" si="341"/>
        <v>0</v>
      </c>
      <c r="N976" s="2">
        <f t="shared" si="347"/>
        <v>0</v>
      </c>
      <c r="O976" s="18">
        <f t="shared" si="355"/>
        <v>0.14499999999999999</v>
      </c>
      <c r="P976" s="8">
        <f t="shared" si="339"/>
        <v>1.0084069339999999</v>
      </c>
      <c r="Q976" s="2">
        <f t="shared" si="348"/>
        <v>1860.1161040500001</v>
      </c>
      <c r="R976" s="2">
        <f t="shared" si="349"/>
        <v>1860.1161040500001</v>
      </c>
      <c r="S976" s="9" t="s">
        <v>56</v>
      </c>
      <c r="T976" s="47">
        <f t="shared" si="343"/>
        <v>41009</v>
      </c>
      <c r="U976" s="4"/>
      <c r="V976" s="4"/>
      <c r="W976" s="5"/>
      <c r="X976" s="4"/>
      <c r="Y976" s="4"/>
      <c r="Z976" s="4"/>
      <c r="AA976" s="3"/>
      <c r="AB976" s="4"/>
      <c r="AC976" s="4"/>
      <c r="AD976" s="4"/>
      <c r="AE976" s="3"/>
      <c r="AF976" s="5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</row>
    <row r="977" spans="1:126" x14ac:dyDescent="0.2">
      <c r="A977" s="90">
        <f t="shared" si="350"/>
        <v>41002</v>
      </c>
      <c r="B977" s="2">
        <f t="shared" si="344"/>
        <v>223203.17902881</v>
      </c>
      <c r="C977" s="2">
        <f t="shared" si="342"/>
        <v>216305.46664702002</v>
      </c>
      <c r="D977" s="47">
        <f t="shared" si="351"/>
        <v>40979</v>
      </c>
      <c r="E977" s="3">
        <f t="shared" si="340"/>
        <v>2.9E-4</v>
      </c>
      <c r="F977" s="4">
        <f t="shared" si="357"/>
        <v>24</v>
      </c>
      <c r="G977" s="4">
        <f t="shared" si="356"/>
        <v>31</v>
      </c>
      <c r="H977" s="2">
        <f t="shared" si="352"/>
        <v>1.0002245000000001</v>
      </c>
      <c r="I977" s="2">
        <f t="shared" si="353"/>
        <v>1.0226840699999999</v>
      </c>
      <c r="J977" s="2">
        <f t="shared" si="345"/>
        <v>1.0229136599999999</v>
      </c>
      <c r="K977" s="2">
        <f t="shared" si="346"/>
        <v>221261.81656591001</v>
      </c>
      <c r="L977" s="1">
        <f t="shared" si="354"/>
        <v>0</v>
      </c>
      <c r="M977" s="3">
        <f t="shared" si="341"/>
        <v>0</v>
      </c>
      <c r="N977" s="2">
        <f t="shared" si="347"/>
        <v>0</v>
      </c>
      <c r="O977" s="18">
        <f t="shared" si="355"/>
        <v>0.14499999999999999</v>
      </c>
      <c r="P977" s="8">
        <f t="shared" si="339"/>
        <v>1.0087740510000001</v>
      </c>
      <c r="Q977" s="2">
        <f t="shared" si="348"/>
        <v>1941.3624629000001</v>
      </c>
      <c r="R977" s="2">
        <f t="shared" si="349"/>
        <v>1941.3624629000001</v>
      </c>
      <c r="S977" s="9" t="s">
        <v>56</v>
      </c>
      <c r="T977" s="47">
        <f t="shared" si="343"/>
        <v>41009</v>
      </c>
      <c r="U977" s="4"/>
      <c r="V977" s="4"/>
      <c r="W977" s="5"/>
      <c r="X977" s="4"/>
      <c r="Y977" s="4"/>
      <c r="Z977" s="4"/>
      <c r="AA977" s="3"/>
      <c r="AB977" s="4"/>
      <c r="AC977" s="4"/>
      <c r="AD977" s="4"/>
      <c r="AE977" s="3"/>
      <c r="AF977" s="5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</row>
    <row r="978" spans="1:126" x14ac:dyDescent="0.2">
      <c r="A978" s="90">
        <f t="shared" si="350"/>
        <v>41003</v>
      </c>
      <c r="B978" s="2">
        <f t="shared" si="344"/>
        <v>223286.52683967</v>
      </c>
      <c r="C978" s="2">
        <f t="shared" si="342"/>
        <v>216305.46664702002</v>
      </c>
      <c r="D978" s="47">
        <f t="shared" si="351"/>
        <v>40979</v>
      </c>
      <c r="E978" s="3">
        <f t="shared" si="340"/>
        <v>2.9E-4</v>
      </c>
      <c r="F978" s="4">
        <f t="shared" si="357"/>
        <v>25</v>
      </c>
      <c r="G978" s="4">
        <f t="shared" si="356"/>
        <v>31</v>
      </c>
      <c r="H978" s="2">
        <f t="shared" si="352"/>
        <v>1.00023386</v>
      </c>
      <c r="I978" s="2">
        <f t="shared" si="353"/>
        <v>1.0226840699999999</v>
      </c>
      <c r="J978" s="2">
        <f t="shared" si="345"/>
        <v>1.02292323</v>
      </c>
      <c r="K978" s="2">
        <f t="shared" si="346"/>
        <v>221263.88660922</v>
      </c>
      <c r="L978" s="1">
        <f t="shared" si="354"/>
        <v>0</v>
      </c>
      <c r="M978" s="3">
        <f t="shared" si="341"/>
        <v>0</v>
      </c>
      <c r="N978" s="2">
        <f t="shared" si="347"/>
        <v>0</v>
      </c>
      <c r="O978" s="18">
        <f t="shared" si="355"/>
        <v>0.14499999999999999</v>
      </c>
      <c r="P978" s="8">
        <f t="shared" si="339"/>
        <v>1.009141303</v>
      </c>
      <c r="Q978" s="2">
        <f t="shared" si="348"/>
        <v>2022.64023045</v>
      </c>
      <c r="R978" s="2">
        <f t="shared" si="349"/>
        <v>2022.64023045</v>
      </c>
      <c r="S978" s="9" t="s">
        <v>56</v>
      </c>
      <c r="T978" s="47">
        <f t="shared" si="343"/>
        <v>41009</v>
      </c>
      <c r="U978" s="4"/>
      <c r="V978" s="4"/>
      <c r="W978" s="5"/>
      <c r="X978" s="4"/>
      <c r="Y978" s="4"/>
      <c r="Z978" s="4"/>
      <c r="AA978" s="3"/>
      <c r="AB978" s="4"/>
      <c r="AC978" s="4"/>
      <c r="AD978" s="4"/>
      <c r="AE978" s="3"/>
      <c r="AF978" s="5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</row>
    <row r="979" spans="1:126" x14ac:dyDescent="0.2">
      <c r="A979" s="90">
        <f t="shared" si="350"/>
        <v>41004</v>
      </c>
      <c r="B979" s="2">
        <f t="shared" si="344"/>
        <v>223369.90559936999</v>
      </c>
      <c r="C979" s="2">
        <f t="shared" si="342"/>
        <v>216305.46664702002</v>
      </c>
      <c r="D979" s="47">
        <f t="shared" si="351"/>
        <v>40979</v>
      </c>
      <c r="E979" s="3">
        <f t="shared" si="340"/>
        <v>2.9E-4</v>
      </c>
      <c r="F979" s="4">
        <f t="shared" si="357"/>
        <v>26</v>
      </c>
      <c r="G979" s="4">
        <f t="shared" si="356"/>
        <v>31</v>
      </c>
      <c r="H979" s="2">
        <f t="shared" si="352"/>
        <v>1.00024322</v>
      </c>
      <c r="I979" s="2">
        <f t="shared" si="353"/>
        <v>1.0226840699999999</v>
      </c>
      <c r="J979" s="2">
        <f t="shared" si="345"/>
        <v>1.0229328</v>
      </c>
      <c r="K979" s="2">
        <f t="shared" si="346"/>
        <v>221265.95665253999</v>
      </c>
      <c r="L979" s="1">
        <f t="shared" si="354"/>
        <v>0</v>
      </c>
      <c r="M979" s="3">
        <f t="shared" si="341"/>
        <v>0</v>
      </c>
      <c r="N979" s="2">
        <f t="shared" si="347"/>
        <v>0</v>
      </c>
      <c r="O979" s="18">
        <f t="shared" si="355"/>
        <v>0.14499999999999999</v>
      </c>
      <c r="P979" s="8">
        <f t="shared" si="339"/>
        <v>1.0095086879999999</v>
      </c>
      <c r="Q979" s="2">
        <f t="shared" si="348"/>
        <v>2103.9489468299998</v>
      </c>
      <c r="R979" s="2">
        <f t="shared" si="349"/>
        <v>2103.9489468299998</v>
      </c>
      <c r="S979" s="9" t="s">
        <v>56</v>
      </c>
      <c r="T979" s="47">
        <f t="shared" si="343"/>
        <v>41009</v>
      </c>
      <c r="U979" s="4"/>
      <c r="V979" s="4"/>
      <c r="W979" s="5"/>
      <c r="X979" s="4"/>
      <c r="Y979" s="4"/>
      <c r="Z979" s="4"/>
      <c r="AA979" s="3"/>
      <c r="AB979" s="4"/>
      <c r="AC979" s="4"/>
      <c r="AD979" s="4"/>
      <c r="AE979" s="3"/>
      <c r="AF979" s="5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</row>
    <row r="980" spans="1:126" x14ac:dyDescent="0.2">
      <c r="A980" s="90">
        <f t="shared" si="350"/>
        <v>41005</v>
      </c>
      <c r="B980" s="2">
        <f t="shared" si="344"/>
        <v>223453.31334555999</v>
      </c>
      <c r="C980" s="2">
        <f t="shared" si="342"/>
        <v>216305.46664702002</v>
      </c>
      <c r="D980" s="47">
        <f t="shared" si="351"/>
        <v>40979</v>
      </c>
      <c r="E980" s="3">
        <f t="shared" si="340"/>
        <v>2.9E-4</v>
      </c>
      <c r="F980" s="4">
        <f t="shared" si="357"/>
        <v>27</v>
      </c>
      <c r="G980" s="4">
        <f t="shared" si="356"/>
        <v>31</v>
      </c>
      <c r="H980" s="2">
        <f t="shared" si="352"/>
        <v>1.00025257</v>
      </c>
      <c r="I980" s="2">
        <f t="shared" si="353"/>
        <v>1.0226840699999999</v>
      </c>
      <c r="J980" s="2">
        <f t="shared" si="345"/>
        <v>1.0229423600000001</v>
      </c>
      <c r="K980" s="2">
        <f t="shared" si="346"/>
        <v>221268.02453279999</v>
      </c>
      <c r="L980" s="1">
        <f t="shared" si="354"/>
        <v>0</v>
      </c>
      <c r="M980" s="3">
        <f t="shared" si="341"/>
        <v>0</v>
      </c>
      <c r="N980" s="2">
        <f t="shared" si="347"/>
        <v>0</v>
      </c>
      <c r="O980" s="18">
        <f t="shared" si="355"/>
        <v>0.14499999999999999</v>
      </c>
      <c r="P980" s="8">
        <f t="shared" si="339"/>
        <v>1.009876207</v>
      </c>
      <c r="Q980" s="2">
        <f t="shared" si="348"/>
        <v>2185.2888127599999</v>
      </c>
      <c r="R980" s="2">
        <f t="shared" si="349"/>
        <v>2185.2888127599999</v>
      </c>
      <c r="S980" s="9" t="s">
        <v>56</v>
      </c>
      <c r="T980" s="47">
        <f t="shared" si="343"/>
        <v>41009</v>
      </c>
      <c r="U980" s="4"/>
      <c r="V980" s="4"/>
      <c r="W980" s="5"/>
      <c r="X980" s="4"/>
      <c r="Y980" s="4"/>
      <c r="Z980" s="4"/>
      <c r="AA980" s="3"/>
      <c r="AB980" s="4"/>
      <c r="AC980" s="4"/>
      <c r="AD980" s="4"/>
      <c r="AE980" s="3"/>
      <c r="AF980" s="5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</row>
    <row r="981" spans="1:126" x14ac:dyDescent="0.2">
      <c r="A981" s="90">
        <f t="shared" si="350"/>
        <v>41006</v>
      </c>
      <c r="B981" s="2">
        <f t="shared" si="344"/>
        <v>223536.75663235001</v>
      </c>
      <c r="C981" s="2">
        <f t="shared" si="342"/>
        <v>216305.46664702002</v>
      </c>
      <c r="D981" s="47">
        <f t="shared" si="351"/>
        <v>40979</v>
      </c>
      <c r="E981" s="3">
        <f t="shared" si="340"/>
        <v>2.9E-4</v>
      </c>
      <c r="F981" s="4">
        <f t="shared" si="357"/>
        <v>28</v>
      </c>
      <c r="G981" s="4">
        <f t="shared" si="356"/>
        <v>31</v>
      </c>
      <c r="H981" s="2">
        <f t="shared" si="352"/>
        <v>1.00026193</v>
      </c>
      <c r="I981" s="2">
        <f t="shared" si="353"/>
        <v>1.0226840699999999</v>
      </c>
      <c r="J981" s="2">
        <f t="shared" si="345"/>
        <v>1.02295194</v>
      </c>
      <c r="K981" s="2">
        <f t="shared" si="346"/>
        <v>221270.09673917</v>
      </c>
      <c r="L981" s="1">
        <f t="shared" si="354"/>
        <v>0</v>
      </c>
      <c r="M981" s="3">
        <f t="shared" si="341"/>
        <v>0</v>
      </c>
      <c r="N981" s="2">
        <f t="shared" si="347"/>
        <v>0</v>
      </c>
      <c r="O981" s="18">
        <f t="shared" si="355"/>
        <v>0.14499999999999999</v>
      </c>
      <c r="P981" s="8">
        <f t="shared" si="339"/>
        <v>1.0102438600000001</v>
      </c>
      <c r="Q981" s="2">
        <f t="shared" si="348"/>
        <v>2266.6598931799999</v>
      </c>
      <c r="R981" s="2">
        <f t="shared" si="349"/>
        <v>2266.6598931799999</v>
      </c>
      <c r="S981" s="9" t="s">
        <v>56</v>
      </c>
      <c r="T981" s="47">
        <f t="shared" si="343"/>
        <v>41009</v>
      </c>
      <c r="U981" s="4"/>
      <c r="V981" s="4"/>
      <c r="W981" s="5"/>
      <c r="X981" s="4"/>
      <c r="Y981" s="4"/>
      <c r="Z981" s="4"/>
      <c r="AA981" s="3"/>
      <c r="AB981" s="4"/>
      <c r="AC981" s="4"/>
      <c r="AD981" s="4"/>
      <c r="AE981" s="3"/>
      <c r="AF981" s="5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</row>
    <row r="982" spans="1:126" x14ac:dyDescent="0.2">
      <c r="A982" s="90">
        <f t="shared" si="350"/>
        <v>41007</v>
      </c>
      <c r="B982" s="2">
        <f t="shared" si="344"/>
        <v>223620.22650001998</v>
      </c>
      <c r="C982" s="2">
        <f t="shared" si="342"/>
        <v>216305.46664702002</v>
      </c>
      <c r="D982" s="47">
        <f t="shared" si="351"/>
        <v>40979</v>
      </c>
      <c r="E982" s="3">
        <f t="shared" si="340"/>
        <v>2.9E-4</v>
      </c>
      <c r="F982" s="4">
        <f t="shared" si="357"/>
        <v>29</v>
      </c>
      <c r="G982" s="4">
        <f t="shared" si="356"/>
        <v>31</v>
      </c>
      <c r="H982" s="2">
        <f t="shared" si="352"/>
        <v>1.00027128</v>
      </c>
      <c r="I982" s="2">
        <f t="shared" si="353"/>
        <v>1.0226840699999999</v>
      </c>
      <c r="J982" s="2">
        <f t="shared" si="345"/>
        <v>1.0229615000000001</v>
      </c>
      <c r="K982" s="2">
        <f t="shared" si="346"/>
        <v>221272.16461943</v>
      </c>
      <c r="L982" s="1">
        <f t="shared" si="354"/>
        <v>0</v>
      </c>
      <c r="M982" s="3">
        <f t="shared" si="341"/>
        <v>0</v>
      </c>
      <c r="N982" s="2">
        <f t="shared" si="347"/>
        <v>0</v>
      </c>
      <c r="O982" s="18">
        <f t="shared" si="355"/>
        <v>0.14499999999999999</v>
      </c>
      <c r="P982" s="8">
        <f t="shared" si="339"/>
        <v>1.0106116460000001</v>
      </c>
      <c r="Q982" s="2">
        <f t="shared" si="348"/>
        <v>2348.0618805899999</v>
      </c>
      <c r="R982" s="2">
        <f t="shared" si="349"/>
        <v>2348.0618805899999</v>
      </c>
      <c r="S982" s="9" t="s">
        <v>56</v>
      </c>
      <c r="T982" s="47">
        <f t="shared" si="343"/>
        <v>41009</v>
      </c>
      <c r="U982" s="4"/>
      <c r="V982" s="4"/>
      <c r="W982" s="5"/>
      <c r="X982" s="4"/>
      <c r="Y982" s="4"/>
      <c r="Z982" s="4"/>
      <c r="AA982" s="3"/>
      <c r="AB982" s="4"/>
      <c r="AC982" s="4"/>
      <c r="AD982" s="4"/>
      <c r="AE982" s="3"/>
      <c r="AF982" s="5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</row>
    <row r="983" spans="1:126" x14ac:dyDescent="0.2">
      <c r="A983" s="90">
        <f t="shared" si="350"/>
        <v>41008</v>
      </c>
      <c r="B983" s="2">
        <f t="shared" si="344"/>
        <v>223703.72994760002</v>
      </c>
      <c r="C983" s="2">
        <f t="shared" si="342"/>
        <v>216305.46664702002</v>
      </c>
      <c r="D983" s="47">
        <f t="shared" si="351"/>
        <v>40979</v>
      </c>
      <c r="E983" s="3">
        <f t="shared" si="340"/>
        <v>2.9E-4</v>
      </c>
      <c r="F983" s="4">
        <f t="shared" si="357"/>
        <v>30</v>
      </c>
      <c r="G983" s="4">
        <f t="shared" si="356"/>
        <v>31</v>
      </c>
      <c r="H983" s="2">
        <f t="shared" si="352"/>
        <v>1.0002806399999999</v>
      </c>
      <c r="I983" s="2">
        <f t="shared" si="353"/>
        <v>1.0226840699999999</v>
      </c>
      <c r="J983" s="2">
        <f t="shared" si="345"/>
        <v>1.0229710700000001</v>
      </c>
      <c r="K983" s="2">
        <f t="shared" si="346"/>
        <v>221274.23466275001</v>
      </c>
      <c r="L983" s="1">
        <f t="shared" si="354"/>
        <v>0</v>
      </c>
      <c r="M983" s="3">
        <f t="shared" si="341"/>
        <v>0</v>
      </c>
      <c r="N983" s="2">
        <f t="shared" si="347"/>
        <v>0</v>
      </c>
      <c r="O983" s="18">
        <f t="shared" si="355"/>
        <v>0.14499999999999999</v>
      </c>
      <c r="P983" s="8">
        <f t="shared" ref="P983:P1046" si="358">ROUND((1+O983)^(30/360)^(F983/G983),9)</f>
        <v>1.0109795669999999</v>
      </c>
      <c r="Q983" s="2">
        <f t="shared" si="348"/>
        <v>2429.4952848500002</v>
      </c>
      <c r="R983" s="2">
        <f t="shared" si="349"/>
        <v>2429.4952848500002</v>
      </c>
      <c r="S983" s="9" t="s">
        <v>56</v>
      </c>
      <c r="T983" s="47">
        <f t="shared" si="343"/>
        <v>41009</v>
      </c>
      <c r="U983" s="4"/>
      <c r="V983" s="4"/>
      <c r="W983" s="5"/>
      <c r="X983" s="4"/>
      <c r="Y983" s="4"/>
      <c r="Z983" s="4"/>
      <c r="AA983" s="3"/>
      <c r="AB983" s="4"/>
      <c r="AC983" s="4"/>
      <c r="AD983" s="4"/>
      <c r="AE983" s="3"/>
      <c r="AF983" s="5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</row>
    <row r="984" spans="1:126" x14ac:dyDescent="0.2">
      <c r="A984" s="91">
        <f t="shared" si="350"/>
        <v>41009</v>
      </c>
      <c r="B984" s="36">
        <f t="shared" si="344"/>
        <v>223787.26434814002</v>
      </c>
      <c r="C984" s="36">
        <f t="shared" si="342"/>
        <v>216305.46664702002</v>
      </c>
      <c r="D984" s="120">
        <f t="shared" si="351"/>
        <v>40979</v>
      </c>
      <c r="E984" s="3">
        <f t="shared" si="340"/>
        <v>2.9E-4</v>
      </c>
      <c r="F984" s="21">
        <f t="shared" si="357"/>
        <v>31</v>
      </c>
      <c r="G984" s="21">
        <f t="shared" si="356"/>
        <v>31</v>
      </c>
      <c r="H984" s="36">
        <f t="shared" si="352"/>
        <v>1.0002899999999999</v>
      </c>
      <c r="I984" s="36">
        <f t="shared" si="353"/>
        <v>1.0226840699999999</v>
      </c>
      <c r="J984" s="36">
        <f t="shared" si="345"/>
        <v>1.0229806400000001</v>
      </c>
      <c r="K984" s="36">
        <f t="shared" si="346"/>
        <v>221276.30470606001</v>
      </c>
      <c r="L984" s="37">
        <f t="shared" si="354"/>
        <v>32</v>
      </c>
      <c r="M984" s="20">
        <f t="shared" si="341"/>
        <v>0</v>
      </c>
      <c r="N984" s="36">
        <f t="shared" si="347"/>
        <v>0</v>
      </c>
      <c r="O984" s="35">
        <f t="shared" si="355"/>
        <v>0.14499999999999999</v>
      </c>
      <c r="P984" s="38">
        <f t="shared" si="358"/>
        <v>1.0113476210000001</v>
      </c>
      <c r="Q984" s="36">
        <f t="shared" si="348"/>
        <v>2510.9596420799999</v>
      </c>
      <c r="R984" s="36">
        <f t="shared" si="349"/>
        <v>2510.9596420799999</v>
      </c>
      <c r="S984" s="39" t="s">
        <v>56</v>
      </c>
      <c r="T984" s="120">
        <f t="shared" si="343"/>
        <v>41009</v>
      </c>
      <c r="U984" s="21"/>
      <c r="V984" s="21"/>
      <c r="W984" s="6"/>
      <c r="X984" s="21"/>
      <c r="Y984" s="21"/>
      <c r="Z984" s="21"/>
      <c r="AA984" s="20"/>
      <c r="AB984" s="21"/>
      <c r="AC984" s="21"/>
      <c r="AD984" s="21"/>
      <c r="AE984" s="20"/>
      <c r="AF984" s="6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9"/>
      <c r="DU984" s="29"/>
      <c r="DV984" s="29"/>
    </row>
    <row r="985" spans="1:126" x14ac:dyDescent="0.2">
      <c r="A985" s="90">
        <f t="shared" si="350"/>
        <v>41010</v>
      </c>
      <c r="B985" s="2">
        <f t="shared" si="344"/>
        <v>223873.41282519</v>
      </c>
      <c r="C985" s="2">
        <f t="shared" si="342"/>
        <v>218760.01910275003</v>
      </c>
      <c r="D985" s="47">
        <f t="shared" si="351"/>
        <v>41010</v>
      </c>
      <c r="E985" s="3">
        <f t="shared" si="340"/>
        <v>2.63E-4</v>
      </c>
      <c r="F985" s="4">
        <f t="shared" si="357"/>
        <v>1</v>
      </c>
      <c r="G985" s="4">
        <f t="shared" si="356"/>
        <v>30</v>
      </c>
      <c r="H985" s="2">
        <f t="shared" si="352"/>
        <v>1.0000087600000001</v>
      </c>
      <c r="I985" s="2">
        <f t="shared" si="353"/>
        <v>1.0229806400000001</v>
      </c>
      <c r="J985" s="2">
        <f t="shared" si="345"/>
        <v>1.0229896000000001</v>
      </c>
      <c r="K985" s="2">
        <f t="shared" si="346"/>
        <v>223789.22443790999</v>
      </c>
      <c r="L985" s="1">
        <f t="shared" si="354"/>
        <v>0</v>
      </c>
      <c r="M985" s="3">
        <f t="shared" si="341"/>
        <v>0</v>
      </c>
      <c r="N985" s="2">
        <f t="shared" si="347"/>
        <v>0</v>
      </c>
      <c r="O985" s="18">
        <f t="shared" si="355"/>
        <v>0.14499999999999999</v>
      </c>
      <c r="P985" s="8">
        <f t="shared" si="358"/>
        <v>1.0003761950000001</v>
      </c>
      <c r="Q985" s="2">
        <f t="shared" si="348"/>
        <v>84.188387280000001</v>
      </c>
      <c r="R985" s="2">
        <f t="shared" si="349"/>
        <v>84.188387280000001</v>
      </c>
      <c r="S985" s="9" t="s">
        <v>56</v>
      </c>
      <c r="T985" s="47">
        <f t="shared" si="343"/>
        <v>41039</v>
      </c>
      <c r="U985" s="4"/>
      <c r="V985" s="4"/>
      <c r="W985" s="5"/>
      <c r="X985" s="4"/>
      <c r="Y985" s="4"/>
      <c r="Z985" s="4"/>
      <c r="AA985" s="3"/>
      <c r="AB985" s="4"/>
      <c r="AC985" s="4"/>
      <c r="AD985" s="4"/>
      <c r="AE985" s="3"/>
      <c r="AF985" s="5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</row>
    <row r="986" spans="1:126" x14ac:dyDescent="0.2">
      <c r="A986" s="90">
        <f t="shared" si="350"/>
        <v>41011</v>
      </c>
      <c r="B986" s="2">
        <f t="shared" si="344"/>
        <v>223959.59652081001</v>
      </c>
      <c r="C986" s="2">
        <f t="shared" si="342"/>
        <v>218760.01910275003</v>
      </c>
      <c r="D986" s="47">
        <f t="shared" si="351"/>
        <v>41010</v>
      </c>
      <c r="E986" s="3">
        <f t="shared" si="340"/>
        <v>2.63E-4</v>
      </c>
      <c r="F986" s="4">
        <f t="shared" si="357"/>
        <v>2</v>
      </c>
      <c r="G986" s="4">
        <f t="shared" si="356"/>
        <v>30</v>
      </c>
      <c r="H986" s="2">
        <f t="shared" si="352"/>
        <v>1.00001753</v>
      </c>
      <c r="I986" s="2">
        <f t="shared" si="353"/>
        <v>1.0229806400000001</v>
      </c>
      <c r="J986" s="2">
        <f t="shared" si="345"/>
        <v>1.0229985699999999</v>
      </c>
      <c r="K986" s="2">
        <f t="shared" si="346"/>
        <v>223791.18671528</v>
      </c>
      <c r="L986" s="1">
        <f t="shared" si="354"/>
        <v>0</v>
      </c>
      <c r="M986" s="3">
        <f t="shared" si="341"/>
        <v>0</v>
      </c>
      <c r="N986" s="2">
        <f t="shared" si="347"/>
        <v>0</v>
      </c>
      <c r="O986" s="18">
        <f t="shared" si="355"/>
        <v>0.14499999999999999</v>
      </c>
      <c r="P986" s="8">
        <f t="shared" si="358"/>
        <v>1.0007525310000001</v>
      </c>
      <c r="Q986" s="2">
        <f t="shared" si="348"/>
        <v>168.40980553</v>
      </c>
      <c r="R986" s="2">
        <f t="shared" si="349"/>
        <v>168.40980553</v>
      </c>
      <c r="S986" s="9" t="s">
        <v>56</v>
      </c>
      <c r="T986" s="47">
        <f t="shared" si="343"/>
        <v>41039</v>
      </c>
      <c r="U986" s="4"/>
      <c r="V986" s="4"/>
      <c r="W986" s="5"/>
      <c r="X986" s="4"/>
      <c r="Y986" s="4"/>
      <c r="Z986" s="4"/>
      <c r="AA986" s="3"/>
      <c r="AB986" s="4"/>
      <c r="AC986" s="4"/>
      <c r="AD986" s="4"/>
      <c r="AE986" s="3"/>
      <c r="AF986" s="5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</row>
    <row r="987" spans="1:126" x14ac:dyDescent="0.2">
      <c r="A987" s="90">
        <f t="shared" si="350"/>
        <v>41012</v>
      </c>
      <c r="B987" s="2">
        <f t="shared" si="344"/>
        <v>224045.81128192999</v>
      </c>
      <c r="C987" s="2">
        <f t="shared" si="342"/>
        <v>218760.01910275003</v>
      </c>
      <c r="D987" s="47">
        <f t="shared" si="351"/>
        <v>41010</v>
      </c>
      <c r="E987" s="3">
        <f t="shared" si="340"/>
        <v>2.63E-4</v>
      </c>
      <c r="F987" s="4">
        <f t="shared" si="357"/>
        <v>3</v>
      </c>
      <c r="G987" s="4">
        <f t="shared" si="356"/>
        <v>30</v>
      </c>
      <c r="H987" s="2">
        <f t="shared" si="352"/>
        <v>1.0000262900000001</v>
      </c>
      <c r="I987" s="2">
        <f t="shared" si="353"/>
        <v>1.0229806400000001</v>
      </c>
      <c r="J987" s="2">
        <f t="shared" si="345"/>
        <v>1.0230075300000001</v>
      </c>
      <c r="K987" s="2">
        <f t="shared" si="346"/>
        <v>223793.14680505</v>
      </c>
      <c r="L987" s="1">
        <f t="shared" si="354"/>
        <v>0</v>
      </c>
      <c r="M987" s="3">
        <f t="shared" si="341"/>
        <v>0</v>
      </c>
      <c r="N987" s="2">
        <f t="shared" si="347"/>
        <v>0</v>
      </c>
      <c r="O987" s="18">
        <f t="shared" si="355"/>
        <v>0.14499999999999999</v>
      </c>
      <c r="P987" s="8">
        <f t="shared" si="358"/>
        <v>1.001129009</v>
      </c>
      <c r="Q987" s="2">
        <f t="shared" si="348"/>
        <v>252.66447688</v>
      </c>
      <c r="R987" s="2">
        <f t="shared" si="349"/>
        <v>252.66447688</v>
      </c>
      <c r="S987" s="9" t="s">
        <v>56</v>
      </c>
      <c r="T987" s="47">
        <f t="shared" si="343"/>
        <v>41039</v>
      </c>
      <c r="U987" s="4"/>
      <c r="V987" s="4"/>
      <c r="W987" s="5"/>
      <c r="X987" s="4"/>
      <c r="Y987" s="4"/>
      <c r="Z987" s="4"/>
      <c r="AA987" s="3"/>
      <c r="AB987" s="4"/>
      <c r="AC987" s="4"/>
      <c r="AD987" s="4"/>
      <c r="AE987" s="3"/>
      <c r="AF987" s="5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</row>
    <row r="988" spans="1:126" x14ac:dyDescent="0.2">
      <c r="A988" s="90">
        <f t="shared" si="350"/>
        <v>41013</v>
      </c>
      <c r="B988" s="2">
        <f t="shared" si="344"/>
        <v>224132.06126491001</v>
      </c>
      <c r="C988" s="2">
        <f t="shared" si="342"/>
        <v>218760.01910275003</v>
      </c>
      <c r="D988" s="47">
        <f t="shared" si="351"/>
        <v>41010</v>
      </c>
      <c r="E988" s="3">
        <f t="shared" si="340"/>
        <v>2.63E-4</v>
      </c>
      <c r="F988" s="4">
        <f t="shared" si="357"/>
        <v>4</v>
      </c>
      <c r="G988" s="4">
        <f t="shared" si="356"/>
        <v>30</v>
      </c>
      <c r="H988" s="2">
        <f t="shared" si="352"/>
        <v>1.0000350600000001</v>
      </c>
      <c r="I988" s="2">
        <f t="shared" si="353"/>
        <v>1.0229806400000001</v>
      </c>
      <c r="J988" s="2">
        <f t="shared" si="345"/>
        <v>1.0230165</v>
      </c>
      <c r="K988" s="2">
        <f t="shared" si="346"/>
        <v>223795.10908242001</v>
      </c>
      <c r="L988" s="1">
        <f t="shared" si="354"/>
        <v>0</v>
      </c>
      <c r="M988" s="3">
        <f t="shared" si="341"/>
        <v>0</v>
      </c>
      <c r="N988" s="2">
        <f t="shared" si="347"/>
        <v>0</v>
      </c>
      <c r="O988" s="18">
        <f t="shared" si="355"/>
        <v>0.14499999999999999</v>
      </c>
      <c r="P988" s="8">
        <f t="shared" si="358"/>
        <v>1.0015056280000001</v>
      </c>
      <c r="Q988" s="2">
        <f t="shared" si="348"/>
        <v>336.95218248999998</v>
      </c>
      <c r="R988" s="2">
        <f t="shared" si="349"/>
        <v>336.95218248999998</v>
      </c>
      <c r="S988" s="9" t="s">
        <v>56</v>
      </c>
      <c r="T988" s="47">
        <f t="shared" si="343"/>
        <v>41039</v>
      </c>
      <c r="U988" s="4"/>
      <c r="V988" s="4"/>
      <c r="W988" s="5"/>
      <c r="X988" s="4"/>
      <c r="Y988" s="4"/>
      <c r="Z988" s="4"/>
      <c r="AA988" s="3"/>
      <c r="AB988" s="4"/>
      <c r="AC988" s="4"/>
      <c r="AD988" s="4"/>
      <c r="AE988" s="3"/>
      <c r="AF988" s="5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</row>
    <row r="989" spans="1:126" x14ac:dyDescent="0.2">
      <c r="A989" s="90">
        <f t="shared" si="350"/>
        <v>41014</v>
      </c>
      <c r="B989" s="2">
        <f t="shared" si="344"/>
        <v>224218.34231343999</v>
      </c>
      <c r="C989" s="2">
        <f t="shared" si="342"/>
        <v>218760.01910275003</v>
      </c>
      <c r="D989" s="47">
        <f t="shared" si="351"/>
        <v>41010</v>
      </c>
      <c r="E989" s="3">
        <f t="shared" si="340"/>
        <v>2.63E-4</v>
      </c>
      <c r="F989" s="4">
        <f t="shared" si="357"/>
        <v>5</v>
      </c>
      <c r="G989" s="4">
        <f t="shared" si="356"/>
        <v>30</v>
      </c>
      <c r="H989" s="2">
        <f t="shared" si="352"/>
        <v>1.0000438199999999</v>
      </c>
      <c r="I989" s="2">
        <f t="shared" si="353"/>
        <v>1.0229806400000001</v>
      </c>
      <c r="J989" s="2">
        <f t="shared" si="345"/>
        <v>1.0230254599999999</v>
      </c>
      <c r="K989" s="2">
        <f t="shared" si="346"/>
        <v>223797.06917219999</v>
      </c>
      <c r="L989" s="1">
        <f t="shared" si="354"/>
        <v>0</v>
      </c>
      <c r="M989" s="3">
        <f t="shared" si="341"/>
        <v>0</v>
      </c>
      <c r="N989" s="2">
        <f t="shared" si="347"/>
        <v>0</v>
      </c>
      <c r="O989" s="18">
        <f t="shared" si="355"/>
        <v>0.14499999999999999</v>
      </c>
      <c r="P989" s="8">
        <f t="shared" si="358"/>
        <v>1.0018823889999999</v>
      </c>
      <c r="Q989" s="2">
        <f t="shared" si="348"/>
        <v>421.27314123999997</v>
      </c>
      <c r="R989" s="2">
        <f t="shared" si="349"/>
        <v>421.27314123999997</v>
      </c>
      <c r="S989" s="9" t="s">
        <v>56</v>
      </c>
      <c r="T989" s="47">
        <f t="shared" si="343"/>
        <v>41039</v>
      </c>
      <c r="U989" s="4"/>
      <c r="V989" s="4"/>
      <c r="W989" s="5"/>
      <c r="X989" s="4"/>
      <c r="Y989" s="4"/>
      <c r="Z989" s="4"/>
      <c r="AA989" s="3"/>
      <c r="AB989" s="4"/>
      <c r="AC989" s="4"/>
      <c r="AD989" s="4"/>
      <c r="AE989" s="3"/>
      <c r="AF989" s="5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</row>
    <row r="990" spans="1:126" x14ac:dyDescent="0.2">
      <c r="A990" s="90">
        <f t="shared" si="350"/>
        <v>41015</v>
      </c>
      <c r="B990" s="2">
        <f t="shared" si="344"/>
        <v>224304.65881093001</v>
      </c>
      <c r="C990" s="2">
        <f t="shared" si="342"/>
        <v>218760.01910275003</v>
      </c>
      <c r="D990" s="47">
        <f t="shared" si="351"/>
        <v>41010</v>
      </c>
      <c r="E990" s="3">
        <f t="shared" si="340"/>
        <v>2.63E-4</v>
      </c>
      <c r="F990" s="4">
        <f t="shared" si="357"/>
        <v>6</v>
      </c>
      <c r="G990" s="4">
        <f t="shared" si="356"/>
        <v>30</v>
      </c>
      <c r="H990" s="2">
        <f t="shared" si="352"/>
        <v>1.0000525899999999</v>
      </c>
      <c r="I990" s="2">
        <f t="shared" si="353"/>
        <v>1.0229806400000001</v>
      </c>
      <c r="J990" s="2">
        <f t="shared" si="345"/>
        <v>1.0230344300000001</v>
      </c>
      <c r="K990" s="2">
        <f t="shared" si="346"/>
        <v>223799.03144957</v>
      </c>
      <c r="L990" s="1">
        <f t="shared" si="354"/>
        <v>0</v>
      </c>
      <c r="M990" s="3">
        <f t="shared" si="341"/>
        <v>0</v>
      </c>
      <c r="N990" s="2">
        <f t="shared" si="347"/>
        <v>0</v>
      </c>
      <c r="O990" s="18">
        <f t="shared" si="355"/>
        <v>0.14499999999999999</v>
      </c>
      <c r="P990" s="8">
        <f t="shared" si="358"/>
        <v>1.002259292</v>
      </c>
      <c r="Q990" s="2">
        <f t="shared" si="348"/>
        <v>505.62736136000001</v>
      </c>
      <c r="R990" s="2">
        <f t="shared" si="349"/>
        <v>505.62736136000001</v>
      </c>
      <c r="S990" s="9" t="s">
        <v>56</v>
      </c>
      <c r="T990" s="47">
        <f t="shared" si="343"/>
        <v>41039</v>
      </c>
      <c r="U990" s="4"/>
      <c r="V990" s="4"/>
      <c r="W990" s="5"/>
      <c r="X990" s="4"/>
      <c r="Y990" s="4"/>
      <c r="Z990" s="4"/>
      <c r="AA990" s="3"/>
      <c r="AB990" s="4"/>
      <c r="AC990" s="4"/>
      <c r="AD990" s="4"/>
      <c r="AE990" s="3"/>
      <c r="AF990" s="5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</row>
    <row r="991" spans="1:126" x14ac:dyDescent="0.2">
      <c r="A991" s="90">
        <f t="shared" si="350"/>
        <v>41016</v>
      </c>
      <c r="B991" s="2">
        <f t="shared" si="344"/>
        <v>224391.01076069998</v>
      </c>
      <c r="C991" s="2">
        <f t="shared" si="342"/>
        <v>218760.01910275003</v>
      </c>
      <c r="D991" s="47">
        <f t="shared" si="351"/>
        <v>41010</v>
      </c>
      <c r="E991" s="3">
        <f t="shared" si="340"/>
        <v>2.63E-4</v>
      </c>
      <c r="F991" s="4">
        <f t="shared" si="357"/>
        <v>7</v>
      </c>
      <c r="G991" s="4">
        <f t="shared" si="356"/>
        <v>30</v>
      </c>
      <c r="H991" s="2">
        <f t="shared" si="352"/>
        <v>1.0000613599999999</v>
      </c>
      <c r="I991" s="2">
        <f t="shared" si="353"/>
        <v>1.0229806400000001</v>
      </c>
      <c r="J991" s="2">
        <f t="shared" si="345"/>
        <v>1.0230434100000001</v>
      </c>
      <c r="K991" s="2">
        <f t="shared" si="346"/>
        <v>223800.99591453999</v>
      </c>
      <c r="L991" s="1">
        <f t="shared" si="354"/>
        <v>0</v>
      </c>
      <c r="M991" s="3">
        <f t="shared" si="341"/>
        <v>0</v>
      </c>
      <c r="N991" s="2">
        <f t="shared" si="347"/>
        <v>0</v>
      </c>
      <c r="O991" s="18">
        <f t="shared" si="355"/>
        <v>0.14499999999999999</v>
      </c>
      <c r="P991" s="8">
        <f t="shared" si="358"/>
        <v>1.002636337</v>
      </c>
      <c r="Q991" s="2">
        <f t="shared" si="348"/>
        <v>590.01484616000005</v>
      </c>
      <c r="R991" s="2">
        <f t="shared" si="349"/>
        <v>590.01484616000005</v>
      </c>
      <c r="S991" s="9" t="s">
        <v>56</v>
      </c>
      <c r="T991" s="47">
        <f t="shared" si="343"/>
        <v>41039</v>
      </c>
      <c r="U991" s="4"/>
      <c r="V991" s="4"/>
      <c r="W991" s="5"/>
      <c r="X991" s="4"/>
      <c r="Y991" s="4"/>
      <c r="Z991" s="4"/>
      <c r="AA991" s="3"/>
      <c r="AB991" s="4"/>
      <c r="AC991" s="4"/>
      <c r="AD991" s="4"/>
      <c r="AE991" s="3"/>
      <c r="AF991" s="5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</row>
    <row r="992" spans="1:126" x14ac:dyDescent="0.2">
      <c r="A992" s="90">
        <f t="shared" si="350"/>
        <v>41017</v>
      </c>
      <c r="B992" s="2">
        <f t="shared" si="344"/>
        <v>224477.39135968999</v>
      </c>
      <c r="C992" s="2">
        <f t="shared" si="342"/>
        <v>218760.01910275003</v>
      </c>
      <c r="D992" s="47">
        <f t="shared" si="351"/>
        <v>41010</v>
      </c>
      <c r="E992" s="3">
        <f t="shared" si="340"/>
        <v>2.63E-4</v>
      </c>
      <c r="F992" s="4">
        <f t="shared" si="357"/>
        <v>8</v>
      </c>
      <c r="G992" s="4">
        <f t="shared" si="356"/>
        <v>30</v>
      </c>
      <c r="H992" s="2">
        <f t="shared" si="352"/>
        <v>1.00007012</v>
      </c>
      <c r="I992" s="2">
        <f t="shared" si="353"/>
        <v>1.0229806400000001</v>
      </c>
      <c r="J992" s="2">
        <f t="shared" si="345"/>
        <v>1.02305237</v>
      </c>
      <c r="K992" s="2">
        <f t="shared" si="346"/>
        <v>223802.95600430999</v>
      </c>
      <c r="L992" s="1">
        <f t="shared" si="354"/>
        <v>0</v>
      </c>
      <c r="M992" s="3">
        <f t="shared" si="341"/>
        <v>0</v>
      </c>
      <c r="N992" s="2">
        <f t="shared" si="347"/>
        <v>0</v>
      </c>
      <c r="O992" s="18">
        <f t="shared" si="355"/>
        <v>0.14499999999999999</v>
      </c>
      <c r="P992" s="8">
        <f t="shared" si="358"/>
        <v>1.0030135229999999</v>
      </c>
      <c r="Q992" s="2">
        <f t="shared" si="348"/>
        <v>674.43535538000003</v>
      </c>
      <c r="R992" s="2">
        <f t="shared" si="349"/>
        <v>674.43535538000003</v>
      </c>
      <c r="S992" s="9" t="s">
        <v>56</v>
      </c>
      <c r="T992" s="47">
        <f t="shared" si="343"/>
        <v>41039</v>
      </c>
      <c r="U992" s="4"/>
      <c r="V992" s="4"/>
      <c r="W992" s="5"/>
      <c r="X992" s="4"/>
      <c r="Y992" s="4"/>
      <c r="Z992" s="4"/>
      <c r="AA992" s="3"/>
      <c r="AB992" s="4"/>
      <c r="AC992" s="4"/>
      <c r="AD992" s="4"/>
      <c r="AE992" s="3"/>
      <c r="AF992" s="5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</row>
    <row r="993" spans="1:123" x14ac:dyDescent="0.2">
      <c r="A993" s="90">
        <f t="shared" si="350"/>
        <v>41018</v>
      </c>
      <c r="B993" s="2">
        <f t="shared" si="344"/>
        <v>224563.80763644</v>
      </c>
      <c r="C993" s="2">
        <f t="shared" si="342"/>
        <v>218760.01910275003</v>
      </c>
      <c r="D993" s="47">
        <f t="shared" si="351"/>
        <v>41010</v>
      </c>
      <c r="E993" s="3">
        <f t="shared" si="340"/>
        <v>2.63E-4</v>
      </c>
      <c r="F993" s="4">
        <f t="shared" si="357"/>
        <v>9</v>
      </c>
      <c r="G993" s="4">
        <f t="shared" si="356"/>
        <v>30</v>
      </c>
      <c r="H993" s="2">
        <f t="shared" si="352"/>
        <v>1.0000788899999999</v>
      </c>
      <c r="I993" s="2">
        <f t="shared" si="353"/>
        <v>1.0229806400000001</v>
      </c>
      <c r="J993" s="2">
        <f t="shared" si="345"/>
        <v>1.0230613399999999</v>
      </c>
      <c r="K993" s="2">
        <f t="shared" si="346"/>
        <v>223804.91828168</v>
      </c>
      <c r="L993" s="1">
        <f t="shared" si="354"/>
        <v>0</v>
      </c>
      <c r="M993" s="3">
        <f t="shared" si="341"/>
        <v>0</v>
      </c>
      <c r="N993" s="2">
        <f t="shared" si="347"/>
        <v>0</v>
      </c>
      <c r="O993" s="18">
        <f t="shared" si="355"/>
        <v>0.14499999999999999</v>
      </c>
      <c r="P993" s="8">
        <f t="shared" si="358"/>
        <v>1.0033908520000001</v>
      </c>
      <c r="Q993" s="2">
        <f t="shared" si="348"/>
        <v>758.88935475999995</v>
      </c>
      <c r="R993" s="2">
        <f t="shared" si="349"/>
        <v>758.88935475999995</v>
      </c>
      <c r="S993" s="9" t="s">
        <v>56</v>
      </c>
      <c r="T993" s="47">
        <f t="shared" si="343"/>
        <v>41039</v>
      </c>
      <c r="U993" s="4"/>
      <c r="V993" s="4"/>
      <c r="W993" s="5"/>
      <c r="X993" s="4"/>
      <c r="Y993" s="4"/>
      <c r="Z993" s="4"/>
      <c r="AA993" s="3"/>
      <c r="AB993" s="4"/>
      <c r="AC993" s="4"/>
      <c r="AD993" s="4"/>
      <c r="AE993" s="3"/>
      <c r="AF993" s="5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</row>
    <row r="994" spans="1:123" x14ac:dyDescent="0.2">
      <c r="A994" s="90">
        <f t="shared" si="350"/>
        <v>41019</v>
      </c>
      <c r="B994" s="2">
        <f t="shared" si="344"/>
        <v>224650.25475496001</v>
      </c>
      <c r="C994" s="2">
        <f t="shared" si="342"/>
        <v>218760.01910275003</v>
      </c>
      <c r="D994" s="47">
        <f t="shared" si="351"/>
        <v>41010</v>
      </c>
      <c r="E994" s="3">
        <f t="shared" si="340"/>
        <v>2.63E-4</v>
      </c>
      <c r="F994" s="4">
        <f t="shared" si="357"/>
        <v>10</v>
      </c>
      <c r="G994" s="4">
        <f t="shared" si="356"/>
        <v>30</v>
      </c>
      <c r="H994" s="2">
        <f t="shared" si="352"/>
        <v>1.00008765</v>
      </c>
      <c r="I994" s="2">
        <f t="shared" si="353"/>
        <v>1.0229806400000001</v>
      </c>
      <c r="J994" s="2">
        <f t="shared" si="345"/>
        <v>1.0230703000000001</v>
      </c>
      <c r="K994" s="2">
        <f t="shared" si="346"/>
        <v>223806.87837145</v>
      </c>
      <c r="L994" s="1">
        <f t="shared" si="354"/>
        <v>0</v>
      </c>
      <c r="M994" s="3">
        <f t="shared" si="341"/>
        <v>0</v>
      </c>
      <c r="N994" s="2">
        <f t="shared" si="347"/>
        <v>0</v>
      </c>
      <c r="O994" s="18">
        <f t="shared" si="355"/>
        <v>0.14499999999999999</v>
      </c>
      <c r="P994" s="8">
        <f t="shared" si="358"/>
        <v>1.003768322</v>
      </c>
      <c r="Q994" s="2">
        <f t="shared" si="348"/>
        <v>843.37638350999998</v>
      </c>
      <c r="R994" s="2">
        <f t="shared" si="349"/>
        <v>843.37638350999998</v>
      </c>
      <c r="S994" s="9" t="s">
        <v>56</v>
      </c>
      <c r="T994" s="47">
        <f t="shared" si="343"/>
        <v>41039</v>
      </c>
      <c r="U994" s="4"/>
      <c r="V994" s="4"/>
      <c r="W994" s="5"/>
      <c r="X994" s="4"/>
      <c r="Y994" s="4"/>
      <c r="Z994" s="4"/>
      <c r="AA994" s="3"/>
      <c r="AB994" s="4"/>
      <c r="AC994" s="4"/>
      <c r="AD994" s="4"/>
      <c r="AE994" s="3"/>
      <c r="AF994" s="5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</row>
    <row r="995" spans="1:123" x14ac:dyDescent="0.2">
      <c r="A995" s="90">
        <f t="shared" si="350"/>
        <v>41020</v>
      </c>
      <c r="B995" s="2">
        <f t="shared" si="344"/>
        <v>224736.73755457002</v>
      </c>
      <c r="C995" s="2">
        <f t="shared" si="342"/>
        <v>218760.01910275003</v>
      </c>
      <c r="D995" s="47">
        <f t="shared" si="351"/>
        <v>41010</v>
      </c>
      <c r="E995" s="3">
        <f t="shared" si="340"/>
        <v>2.63E-4</v>
      </c>
      <c r="F995" s="4">
        <f t="shared" si="357"/>
        <v>11</v>
      </c>
      <c r="G995" s="4">
        <f t="shared" si="356"/>
        <v>30</v>
      </c>
      <c r="H995" s="2">
        <f t="shared" si="352"/>
        <v>1.00009642</v>
      </c>
      <c r="I995" s="2">
        <f t="shared" si="353"/>
        <v>1.0229806400000001</v>
      </c>
      <c r="J995" s="2">
        <f t="shared" si="345"/>
        <v>1.02307927</v>
      </c>
      <c r="K995" s="2">
        <f t="shared" si="346"/>
        <v>223808.84064882001</v>
      </c>
      <c r="L995" s="1">
        <f t="shared" si="354"/>
        <v>0</v>
      </c>
      <c r="M995" s="3">
        <f t="shared" si="341"/>
        <v>0</v>
      </c>
      <c r="N995" s="2">
        <f t="shared" si="347"/>
        <v>0</v>
      </c>
      <c r="O995" s="18">
        <f t="shared" si="355"/>
        <v>0.14499999999999999</v>
      </c>
      <c r="P995" s="8">
        <f t="shared" si="358"/>
        <v>1.0041459349999999</v>
      </c>
      <c r="Q995" s="2">
        <f t="shared" si="348"/>
        <v>927.89690574999997</v>
      </c>
      <c r="R995" s="2">
        <f t="shared" si="349"/>
        <v>927.89690574999997</v>
      </c>
      <c r="S995" s="9" t="s">
        <v>56</v>
      </c>
      <c r="T995" s="47">
        <f t="shared" si="343"/>
        <v>41039</v>
      </c>
      <c r="U995" s="4"/>
      <c r="V995" s="4"/>
      <c r="W995" s="5"/>
      <c r="X995" s="4"/>
      <c r="Y995" s="4"/>
      <c r="Z995" s="4"/>
      <c r="AA995" s="3"/>
      <c r="AB995" s="4"/>
      <c r="AC995" s="4"/>
      <c r="AD995" s="4"/>
      <c r="AE995" s="3"/>
      <c r="AF995" s="5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</row>
    <row r="996" spans="1:123" x14ac:dyDescent="0.2">
      <c r="A996" s="90">
        <f t="shared" si="350"/>
        <v>41021</v>
      </c>
      <c r="B996" s="2">
        <f t="shared" si="344"/>
        <v>224823.25339346001</v>
      </c>
      <c r="C996" s="2">
        <f t="shared" si="342"/>
        <v>218760.01910275003</v>
      </c>
      <c r="D996" s="47">
        <f t="shared" si="351"/>
        <v>41010</v>
      </c>
      <c r="E996" s="3">
        <f t="shared" si="340"/>
        <v>2.63E-4</v>
      </c>
      <c r="F996" s="4">
        <f t="shared" si="357"/>
        <v>12</v>
      </c>
      <c r="G996" s="4">
        <f t="shared" si="356"/>
        <v>30</v>
      </c>
      <c r="H996" s="2">
        <f t="shared" si="352"/>
        <v>1.00010519</v>
      </c>
      <c r="I996" s="2">
        <f t="shared" si="353"/>
        <v>1.0229806400000001</v>
      </c>
      <c r="J996" s="2">
        <f t="shared" si="345"/>
        <v>1.0230882400000001</v>
      </c>
      <c r="K996" s="2">
        <f t="shared" si="346"/>
        <v>223810.80292618999</v>
      </c>
      <c r="L996" s="1">
        <f t="shared" si="354"/>
        <v>0</v>
      </c>
      <c r="M996" s="3">
        <f t="shared" si="341"/>
        <v>0</v>
      </c>
      <c r="N996" s="2">
        <f t="shared" si="347"/>
        <v>0</v>
      </c>
      <c r="O996" s="18">
        <f t="shared" si="355"/>
        <v>0.14499999999999999</v>
      </c>
      <c r="P996" s="8">
        <f t="shared" si="358"/>
        <v>1.004523689</v>
      </c>
      <c r="Q996" s="2">
        <f t="shared" si="348"/>
        <v>1012.45046727</v>
      </c>
      <c r="R996" s="2">
        <f t="shared" si="349"/>
        <v>1012.45046727</v>
      </c>
      <c r="S996" s="9" t="s">
        <v>56</v>
      </c>
      <c r="T996" s="47">
        <f t="shared" si="343"/>
        <v>41039</v>
      </c>
      <c r="U996" s="4"/>
      <c r="V996" s="4"/>
      <c r="W996" s="5"/>
      <c r="X996" s="4"/>
      <c r="Y996" s="4"/>
      <c r="Z996" s="4"/>
      <c r="AA996" s="3"/>
      <c r="AB996" s="4"/>
      <c r="AC996" s="4"/>
      <c r="AD996" s="4"/>
      <c r="AE996" s="3"/>
      <c r="AF996" s="5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</row>
    <row r="997" spans="1:123" x14ac:dyDescent="0.2">
      <c r="A997" s="90">
        <f t="shared" si="350"/>
        <v>41022</v>
      </c>
      <c r="B997" s="2">
        <f t="shared" si="344"/>
        <v>224909.80052178999</v>
      </c>
      <c r="C997" s="2">
        <f t="shared" si="342"/>
        <v>218760.01910275003</v>
      </c>
      <c r="D997" s="47">
        <f t="shared" si="351"/>
        <v>41010</v>
      </c>
      <c r="E997" s="3">
        <f t="shared" si="340"/>
        <v>2.63E-4</v>
      </c>
      <c r="F997" s="4">
        <f t="shared" si="357"/>
        <v>13</v>
      </c>
      <c r="G997" s="4">
        <f t="shared" si="356"/>
        <v>30</v>
      </c>
      <c r="H997" s="2">
        <f t="shared" si="352"/>
        <v>1.00011395</v>
      </c>
      <c r="I997" s="2">
        <f t="shared" si="353"/>
        <v>1.0229806400000001</v>
      </c>
      <c r="J997" s="2">
        <f t="shared" si="345"/>
        <v>1.0230972</v>
      </c>
      <c r="K997" s="2">
        <f t="shared" si="346"/>
        <v>223812.76301597001</v>
      </c>
      <c r="L997" s="1">
        <f t="shared" si="354"/>
        <v>0</v>
      </c>
      <c r="M997" s="3">
        <f t="shared" si="341"/>
        <v>0</v>
      </c>
      <c r="N997" s="2">
        <f t="shared" si="347"/>
        <v>0</v>
      </c>
      <c r="O997" s="18">
        <f t="shared" si="355"/>
        <v>0.14499999999999999</v>
      </c>
      <c r="P997" s="8">
        <f t="shared" si="358"/>
        <v>1.0049015859999999</v>
      </c>
      <c r="Q997" s="2">
        <f t="shared" si="348"/>
        <v>1097.03750582</v>
      </c>
      <c r="R997" s="2">
        <f t="shared" si="349"/>
        <v>1097.03750582</v>
      </c>
      <c r="S997" s="9" t="s">
        <v>56</v>
      </c>
      <c r="T997" s="47">
        <f t="shared" si="343"/>
        <v>41039</v>
      </c>
      <c r="U997" s="4"/>
      <c r="V997" s="4"/>
      <c r="W997" s="5"/>
      <c r="X997" s="4"/>
      <c r="Y997" s="4"/>
      <c r="Z997" s="4"/>
      <c r="AA997" s="3"/>
      <c r="AB997" s="4"/>
      <c r="AC997" s="4"/>
      <c r="AD997" s="4"/>
      <c r="AE997" s="3"/>
      <c r="AF997" s="5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</row>
    <row r="998" spans="1:123" x14ac:dyDescent="0.2">
      <c r="A998" s="90">
        <f t="shared" si="350"/>
        <v>41023</v>
      </c>
      <c r="B998" s="2">
        <f t="shared" si="344"/>
        <v>224996.38508770001</v>
      </c>
      <c r="C998" s="2">
        <f t="shared" si="342"/>
        <v>218760.01910275003</v>
      </c>
      <c r="D998" s="47">
        <f t="shared" si="351"/>
        <v>41010</v>
      </c>
      <c r="E998" s="3">
        <f t="shared" si="340"/>
        <v>2.63E-4</v>
      </c>
      <c r="F998" s="4">
        <f t="shared" si="357"/>
        <v>14</v>
      </c>
      <c r="G998" s="4">
        <f t="shared" si="356"/>
        <v>30</v>
      </c>
      <c r="H998" s="2">
        <f t="shared" si="352"/>
        <v>1.00012272</v>
      </c>
      <c r="I998" s="2">
        <f t="shared" si="353"/>
        <v>1.0229806400000001</v>
      </c>
      <c r="J998" s="2">
        <f t="shared" si="345"/>
        <v>1.0231061800000001</v>
      </c>
      <c r="K998" s="2">
        <f t="shared" si="346"/>
        <v>223814.72748094</v>
      </c>
      <c r="L998" s="1">
        <f t="shared" si="354"/>
        <v>0</v>
      </c>
      <c r="M998" s="3">
        <f t="shared" si="341"/>
        <v>0</v>
      </c>
      <c r="N998" s="2">
        <f t="shared" si="347"/>
        <v>0</v>
      </c>
      <c r="O998" s="18">
        <f t="shared" si="355"/>
        <v>0.14499999999999999</v>
      </c>
      <c r="P998" s="8">
        <f t="shared" si="358"/>
        <v>1.0052796239999999</v>
      </c>
      <c r="Q998" s="2">
        <f t="shared" si="348"/>
        <v>1181.6576067599999</v>
      </c>
      <c r="R998" s="2">
        <f t="shared" si="349"/>
        <v>1181.6576067599999</v>
      </c>
      <c r="S998" s="9" t="s">
        <v>56</v>
      </c>
      <c r="T998" s="47">
        <f t="shared" si="343"/>
        <v>41039</v>
      </c>
      <c r="U998" s="4"/>
      <c r="V998" s="4"/>
      <c r="W998" s="5"/>
      <c r="X998" s="4"/>
      <c r="Y998" s="4"/>
      <c r="Z998" s="4"/>
      <c r="AA998" s="3"/>
      <c r="AB998" s="4"/>
      <c r="AC998" s="4"/>
      <c r="AD998" s="4"/>
      <c r="AE998" s="3"/>
      <c r="AF998" s="5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</row>
    <row r="999" spans="1:123" x14ac:dyDescent="0.2">
      <c r="A999" s="90">
        <f t="shared" si="350"/>
        <v>41024</v>
      </c>
      <c r="B999" s="2">
        <f t="shared" si="344"/>
        <v>225083.0009447</v>
      </c>
      <c r="C999" s="2">
        <f t="shared" si="342"/>
        <v>218760.01910275003</v>
      </c>
      <c r="D999" s="47">
        <f t="shared" si="351"/>
        <v>41010</v>
      </c>
      <c r="E999" s="3">
        <f t="shared" si="340"/>
        <v>2.63E-4</v>
      </c>
      <c r="F999" s="4">
        <f t="shared" si="357"/>
        <v>15</v>
      </c>
      <c r="G999" s="4">
        <f t="shared" si="356"/>
        <v>30</v>
      </c>
      <c r="H999" s="2">
        <f t="shared" si="352"/>
        <v>1.00013149</v>
      </c>
      <c r="I999" s="2">
        <f t="shared" si="353"/>
        <v>1.0229806400000001</v>
      </c>
      <c r="J999" s="2">
        <f t="shared" si="345"/>
        <v>1.02311515</v>
      </c>
      <c r="K999" s="2">
        <f t="shared" si="346"/>
        <v>223816.68975831001</v>
      </c>
      <c r="L999" s="1">
        <f t="shared" si="354"/>
        <v>0</v>
      </c>
      <c r="M999" s="3">
        <f t="shared" si="341"/>
        <v>0</v>
      </c>
      <c r="N999" s="2">
        <f t="shared" si="347"/>
        <v>0</v>
      </c>
      <c r="O999" s="18">
        <f t="shared" si="355"/>
        <v>0.14499999999999999</v>
      </c>
      <c r="P999" s="8">
        <f t="shared" si="358"/>
        <v>1.005657805</v>
      </c>
      <c r="Q999" s="2">
        <f t="shared" si="348"/>
        <v>1266.3111863900001</v>
      </c>
      <c r="R999" s="2">
        <f t="shared" si="349"/>
        <v>1266.3111863900001</v>
      </c>
      <c r="S999" s="9" t="s">
        <v>56</v>
      </c>
      <c r="T999" s="47">
        <f t="shared" si="343"/>
        <v>41039</v>
      </c>
      <c r="U999" s="4"/>
      <c r="V999" s="4"/>
      <c r="W999" s="5"/>
      <c r="X999" s="4"/>
      <c r="Y999" s="4"/>
      <c r="Z999" s="4"/>
      <c r="AA999" s="3"/>
      <c r="AB999" s="4"/>
      <c r="AC999" s="4"/>
      <c r="AD999" s="4"/>
      <c r="AE999" s="3"/>
      <c r="AF999" s="5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</row>
    <row r="1000" spans="1:123" x14ac:dyDescent="0.2">
      <c r="A1000" s="90">
        <f t="shared" si="350"/>
        <v>41025</v>
      </c>
      <c r="B1000" s="2">
        <f t="shared" si="344"/>
        <v>225169.64786735</v>
      </c>
      <c r="C1000" s="2">
        <f t="shared" si="342"/>
        <v>218760.01910275003</v>
      </c>
      <c r="D1000" s="47">
        <f t="shared" si="351"/>
        <v>41010</v>
      </c>
      <c r="E1000" s="3">
        <f t="shared" si="340"/>
        <v>2.63E-4</v>
      </c>
      <c r="F1000" s="4">
        <f t="shared" si="357"/>
        <v>16</v>
      </c>
      <c r="G1000" s="4">
        <f t="shared" si="356"/>
        <v>30</v>
      </c>
      <c r="H1000" s="2">
        <f t="shared" si="352"/>
        <v>1.0001402500000001</v>
      </c>
      <c r="I1000" s="2">
        <f t="shared" si="353"/>
        <v>1.0229806400000001</v>
      </c>
      <c r="J1000" s="2">
        <f t="shared" si="345"/>
        <v>1.0231241099999999</v>
      </c>
      <c r="K1000" s="2">
        <f t="shared" si="346"/>
        <v>223818.64984808001</v>
      </c>
      <c r="L1000" s="1">
        <f t="shared" si="354"/>
        <v>0</v>
      </c>
      <c r="M1000" s="3">
        <f t="shared" si="341"/>
        <v>0</v>
      </c>
      <c r="N1000" s="2">
        <f t="shared" si="347"/>
        <v>0</v>
      </c>
      <c r="O1000" s="18">
        <f t="shared" si="355"/>
        <v>0.14499999999999999</v>
      </c>
      <c r="P1000" s="8">
        <f t="shared" si="358"/>
        <v>1.0060361280000001</v>
      </c>
      <c r="Q1000" s="2">
        <f t="shared" si="348"/>
        <v>1350.99801927</v>
      </c>
      <c r="R1000" s="2">
        <f t="shared" si="349"/>
        <v>1350.99801927</v>
      </c>
      <c r="S1000" s="9" t="s">
        <v>56</v>
      </c>
      <c r="T1000" s="47">
        <f t="shared" si="343"/>
        <v>41039</v>
      </c>
      <c r="U1000" s="4"/>
      <c r="V1000" s="4"/>
      <c r="W1000" s="5"/>
      <c r="X1000" s="4"/>
      <c r="Y1000" s="4"/>
      <c r="Z1000" s="4"/>
      <c r="AA1000" s="3"/>
      <c r="AB1000" s="4"/>
      <c r="AC1000" s="4"/>
      <c r="AD1000" s="4"/>
      <c r="AE1000" s="3"/>
      <c r="AF1000" s="5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</row>
    <row r="1001" spans="1:123" x14ac:dyDescent="0.2">
      <c r="A1001" s="90">
        <f t="shared" si="350"/>
        <v>41026</v>
      </c>
      <c r="B1001" s="2">
        <f t="shared" si="344"/>
        <v>225256.33048105999</v>
      </c>
      <c r="C1001" s="2">
        <f t="shared" si="342"/>
        <v>218760.01910275003</v>
      </c>
      <c r="D1001" s="47">
        <f t="shared" si="351"/>
        <v>41010</v>
      </c>
      <c r="E1001" s="3">
        <f t="shared" si="340"/>
        <v>2.63E-4</v>
      </c>
      <c r="F1001" s="4">
        <f t="shared" si="357"/>
        <v>17</v>
      </c>
      <c r="G1001" s="4">
        <f t="shared" si="356"/>
        <v>30</v>
      </c>
      <c r="H1001" s="2">
        <f t="shared" si="352"/>
        <v>1.0001490200000001</v>
      </c>
      <c r="I1001" s="2">
        <f t="shared" si="353"/>
        <v>1.0229806400000001</v>
      </c>
      <c r="J1001" s="2">
        <f t="shared" si="345"/>
        <v>1.02313308</v>
      </c>
      <c r="K1001" s="2">
        <f t="shared" si="346"/>
        <v>223820.61212544999</v>
      </c>
      <c r="L1001" s="1">
        <f t="shared" si="354"/>
        <v>0</v>
      </c>
      <c r="M1001" s="3">
        <f t="shared" si="341"/>
        <v>0</v>
      </c>
      <c r="N1001" s="2">
        <f t="shared" si="347"/>
        <v>0</v>
      </c>
      <c r="O1001" s="18">
        <f t="shared" si="355"/>
        <v>0.14499999999999999</v>
      </c>
      <c r="P1001" s="8">
        <f t="shared" si="358"/>
        <v>1.006414594</v>
      </c>
      <c r="Q1001" s="2">
        <f t="shared" si="348"/>
        <v>1435.7183556099999</v>
      </c>
      <c r="R1001" s="2">
        <f t="shared" si="349"/>
        <v>1435.7183556099999</v>
      </c>
      <c r="S1001" s="9" t="s">
        <v>56</v>
      </c>
      <c r="T1001" s="47">
        <f t="shared" si="343"/>
        <v>41039</v>
      </c>
      <c r="U1001" s="4"/>
      <c r="V1001" s="4"/>
      <c r="W1001" s="5"/>
      <c r="X1001" s="4"/>
      <c r="Y1001" s="4"/>
      <c r="Z1001" s="4"/>
      <c r="AA1001" s="3"/>
      <c r="AB1001" s="4"/>
      <c r="AC1001" s="4"/>
      <c r="AD1001" s="4"/>
      <c r="AE1001" s="3"/>
      <c r="AF1001" s="5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</row>
    <row r="1002" spans="1:123" x14ac:dyDescent="0.2">
      <c r="A1002" s="90">
        <f t="shared" si="350"/>
        <v>41027</v>
      </c>
      <c r="B1002" s="2">
        <f t="shared" si="344"/>
        <v>225343.04636288999</v>
      </c>
      <c r="C1002" s="2">
        <f t="shared" si="342"/>
        <v>218760.01910275003</v>
      </c>
      <c r="D1002" s="47">
        <f t="shared" si="351"/>
        <v>41010</v>
      </c>
      <c r="E1002" s="3">
        <f t="shared" si="340"/>
        <v>2.63E-4</v>
      </c>
      <c r="F1002" s="4">
        <f t="shared" si="357"/>
        <v>18</v>
      </c>
      <c r="G1002" s="4">
        <f t="shared" si="356"/>
        <v>30</v>
      </c>
      <c r="H1002" s="2">
        <f t="shared" si="352"/>
        <v>1.00015779</v>
      </c>
      <c r="I1002" s="2">
        <f t="shared" si="353"/>
        <v>1.0229806400000001</v>
      </c>
      <c r="J1002" s="2">
        <f t="shared" si="345"/>
        <v>1.0231420499999999</v>
      </c>
      <c r="K1002" s="2">
        <f t="shared" si="346"/>
        <v>223822.57440282</v>
      </c>
      <c r="L1002" s="1">
        <f t="shared" si="354"/>
        <v>0</v>
      </c>
      <c r="M1002" s="3">
        <f t="shared" si="341"/>
        <v>0</v>
      </c>
      <c r="N1002" s="2">
        <f t="shared" si="347"/>
        <v>0</v>
      </c>
      <c r="O1002" s="18">
        <f t="shared" si="355"/>
        <v>0.14499999999999999</v>
      </c>
      <c r="P1002" s="8">
        <f t="shared" si="358"/>
        <v>1.0067932020000001</v>
      </c>
      <c r="Q1002" s="2">
        <f t="shared" si="348"/>
        <v>1520.47196007</v>
      </c>
      <c r="R1002" s="2">
        <f t="shared" si="349"/>
        <v>1520.47196007</v>
      </c>
      <c r="S1002" s="9" t="s">
        <v>56</v>
      </c>
      <c r="T1002" s="47">
        <f t="shared" si="343"/>
        <v>41039</v>
      </c>
      <c r="U1002" s="4"/>
      <c r="V1002" s="4"/>
      <c r="W1002" s="5"/>
      <c r="X1002" s="4"/>
      <c r="Y1002" s="4"/>
      <c r="Z1002" s="4"/>
      <c r="AA1002" s="3"/>
      <c r="AB1002" s="4"/>
      <c r="AC1002" s="4"/>
      <c r="AD1002" s="4"/>
      <c r="AE1002" s="3"/>
      <c r="AF1002" s="5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</row>
    <row r="1003" spans="1:123" x14ac:dyDescent="0.2">
      <c r="A1003" s="90">
        <f t="shared" si="350"/>
        <v>41028</v>
      </c>
      <c r="B1003" s="2">
        <f t="shared" si="344"/>
        <v>225429.79331039</v>
      </c>
      <c r="C1003" s="2">
        <f t="shared" si="342"/>
        <v>218760.01910275003</v>
      </c>
      <c r="D1003" s="47">
        <f t="shared" si="351"/>
        <v>41010</v>
      </c>
      <c r="E1003" s="3">
        <f t="shared" ref="E1003:E1066" si="359">IF(DAY(A1002)=$E$2,VLOOKUP(A1002,$AF$10:$AG$315,2),E1002)</f>
        <v>2.63E-4</v>
      </c>
      <c r="F1003" s="4">
        <f t="shared" si="357"/>
        <v>19</v>
      </c>
      <c r="G1003" s="4">
        <f t="shared" si="356"/>
        <v>30</v>
      </c>
      <c r="H1003" s="2">
        <f t="shared" si="352"/>
        <v>1.0001665500000001</v>
      </c>
      <c r="I1003" s="2">
        <f t="shared" si="353"/>
        <v>1.0229806400000001</v>
      </c>
      <c r="J1003" s="2">
        <f t="shared" si="345"/>
        <v>1.0231510100000001</v>
      </c>
      <c r="K1003" s="2">
        <f t="shared" si="346"/>
        <v>223824.53449259</v>
      </c>
      <c r="L1003" s="1">
        <f t="shared" si="354"/>
        <v>0</v>
      </c>
      <c r="M1003" s="3">
        <f t="shared" si="341"/>
        <v>0</v>
      </c>
      <c r="N1003" s="2">
        <f t="shared" si="347"/>
        <v>0</v>
      </c>
      <c r="O1003" s="18">
        <f t="shared" si="355"/>
        <v>0.14499999999999999</v>
      </c>
      <c r="P1003" s="8">
        <f t="shared" si="358"/>
        <v>1.007171952</v>
      </c>
      <c r="Q1003" s="2">
        <f t="shared" si="348"/>
        <v>1605.2588178000001</v>
      </c>
      <c r="R1003" s="2">
        <f t="shared" si="349"/>
        <v>1605.2588178000001</v>
      </c>
      <c r="S1003" s="9" t="s">
        <v>56</v>
      </c>
      <c r="T1003" s="47">
        <f t="shared" si="343"/>
        <v>41039</v>
      </c>
      <c r="U1003" s="4"/>
      <c r="V1003" s="4"/>
      <c r="W1003" s="5"/>
      <c r="X1003" s="4"/>
      <c r="Y1003" s="4"/>
      <c r="Z1003" s="4"/>
      <c r="AA1003" s="3"/>
      <c r="AB1003" s="4"/>
      <c r="AC1003" s="4"/>
      <c r="AD1003" s="4"/>
      <c r="AE1003" s="3"/>
      <c r="AF1003" s="5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</row>
    <row r="1004" spans="1:123" x14ac:dyDescent="0.2">
      <c r="A1004" s="90">
        <f t="shared" si="350"/>
        <v>41029</v>
      </c>
      <c r="B1004" s="2">
        <f t="shared" si="344"/>
        <v>225516.57595396001</v>
      </c>
      <c r="C1004" s="2">
        <f t="shared" si="342"/>
        <v>218760.01910275003</v>
      </c>
      <c r="D1004" s="47">
        <f t="shared" si="351"/>
        <v>41010</v>
      </c>
      <c r="E1004" s="3">
        <f t="shared" si="359"/>
        <v>2.63E-4</v>
      </c>
      <c r="F1004" s="4">
        <f t="shared" si="357"/>
        <v>20</v>
      </c>
      <c r="G1004" s="4">
        <f t="shared" si="356"/>
        <v>30</v>
      </c>
      <c r="H1004" s="2">
        <f t="shared" si="352"/>
        <v>1.0001753200000001</v>
      </c>
      <c r="I1004" s="2">
        <f t="shared" si="353"/>
        <v>1.0229806400000001</v>
      </c>
      <c r="J1004" s="2">
        <f t="shared" si="345"/>
        <v>1.02315998</v>
      </c>
      <c r="K1004" s="2">
        <f t="shared" si="346"/>
        <v>223826.49676996001</v>
      </c>
      <c r="L1004" s="1">
        <f t="shared" si="354"/>
        <v>0</v>
      </c>
      <c r="M1004" s="3">
        <f t="shared" si="341"/>
        <v>0</v>
      </c>
      <c r="N1004" s="2">
        <f t="shared" si="347"/>
        <v>0</v>
      </c>
      <c r="O1004" s="18">
        <f t="shared" si="355"/>
        <v>0.14499999999999999</v>
      </c>
      <c r="P1004" s="8">
        <f t="shared" si="358"/>
        <v>1.0075508449999999</v>
      </c>
      <c r="Q1004" s="2">
        <f t="shared" si="348"/>
        <v>1690.0791839999999</v>
      </c>
      <c r="R1004" s="2">
        <f t="shared" si="349"/>
        <v>1690.0791839999999</v>
      </c>
      <c r="S1004" s="9" t="s">
        <v>56</v>
      </c>
      <c r="T1004" s="47">
        <f t="shared" si="343"/>
        <v>41039</v>
      </c>
      <c r="U1004" s="4"/>
      <c r="V1004" s="4"/>
      <c r="W1004" s="5"/>
      <c r="X1004" s="4"/>
      <c r="Y1004" s="4"/>
      <c r="Z1004" s="4"/>
      <c r="AA1004" s="3"/>
      <c r="AB1004" s="4"/>
      <c r="AC1004" s="4"/>
      <c r="AD1004" s="4"/>
      <c r="AE1004" s="3"/>
      <c r="AF1004" s="5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</row>
    <row r="1005" spans="1:123" x14ac:dyDescent="0.2">
      <c r="A1005" s="90">
        <f t="shared" si="350"/>
        <v>41030</v>
      </c>
      <c r="B1005" s="2">
        <f t="shared" si="344"/>
        <v>225603.39407311002</v>
      </c>
      <c r="C1005" s="2">
        <f t="shared" si="342"/>
        <v>218760.01910275003</v>
      </c>
      <c r="D1005" s="47">
        <f t="shared" si="351"/>
        <v>41010</v>
      </c>
      <c r="E1005" s="3">
        <f t="shared" si="359"/>
        <v>2.63E-4</v>
      </c>
      <c r="F1005" s="4">
        <f t="shared" si="357"/>
        <v>21</v>
      </c>
      <c r="G1005" s="4">
        <f t="shared" si="356"/>
        <v>30</v>
      </c>
      <c r="H1005" s="2">
        <f t="shared" si="352"/>
        <v>1.0001840900000001</v>
      </c>
      <c r="I1005" s="2">
        <f t="shared" si="353"/>
        <v>1.0229806400000001</v>
      </c>
      <c r="J1005" s="2">
        <f t="shared" si="345"/>
        <v>1.02316896</v>
      </c>
      <c r="K1005" s="2">
        <f t="shared" si="346"/>
        <v>223828.46123494001</v>
      </c>
      <c r="L1005" s="1">
        <f t="shared" si="354"/>
        <v>0</v>
      </c>
      <c r="M1005" s="3">
        <f t="shared" si="341"/>
        <v>0</v>
      </c>
      <c r="N1005" s="2">
        <f t="shared" si="347"/>
        <v>0</v>
      </c>
      <c r="O1005" s="18">
        <f t="shared" si="355"/>
        <v>0.14499999999999999</v>
      </c>
      <c r="P1005" s="8">
        <f t="shared" si="358"/>
        <v>1.0079298800000001</v>
      </c>
      <c r="Q1005" s="2">
        <f t="shared" si="348"/>
        <v>1774.93283817</v>
      </c>
      <c r="R1005" s="2">
        <f t="shared" si="349"/>
        <v>1774.93283817</v>
      </c>
      <c r="S1005" s="9" t="s">
        <v>56</v>
      </c>
      <c r="T1005" s="47">
        <f t="shared" si="343"/>
        <v>41039</v>
      </c>
      <c r="U1005" s="4"/>
      <c r="V1005" s="4"/>
      <c r="W1005" s="5"/>
      <c r="X1005" s="4"/>
      <c r="Y1005" s="4"/>
      <c r="Z1005" s="4"/>
      <c r="AA1005" s="3"/>
      <c r="AB1005" s="4"/>
      <c r="AC1005" s="4"/>
      <c r="AD1005" s="4"/>
      <c r="AE1005" s="3"/>
      <c r="AF1005" s="5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</row>
    <row r="1006" spans="1:123" x14ac:dyDescent="0.2">
      <c r="A1006" s="90">
        <f t="shared" si="350"/>
        <v>41031</v>
      </c>
      <c r="B1006" s="2">
        <f t="shared" si="344"/>
        <v>225690.24127766001</v>
      </c>
      <c r="C1006" s="2">
        <f t="shared" si="342"/>
        <v>218760.01910275003</v>
      </c>
      <c r="D1006" s="47">
        <f t="shared" si="351"/>
        <v>41010</v>
      </c>
      <c r="E1006" s="3">
        <f t="shared" si="359"/>
        <v>2.63E-4</v>
      </c>
      <c r="F1006" s="4">
        <f t="shared" si="357"/>
        <v>22</v>
      </c>
      <c r="G1006" s="4">
        <f t="shared" si="356"/>
        <v>30</v>
      </c>
      <c r="H1006" s="2">
        <f t="shared" si="352"/>
        <v>1.0001928499999999</v>
      </c>
      <c r="I1006" s="2">
        <f t="shared" si="353"/>
        <v>1.0229806400000001</v>
      </c>
      <c r="J1006" s="2">
        <f t="shared" si="345"/>
        <v>1.02317792</v>
      </c>
      <c r="K1006" s="2">
        <f t="shared" si="346"/>
        <v>223830.42132471001</v>
      </c>
      <c r="L1006" s="1">
        <f t="shared" si="354"/>
        <v>0</v>
      </c>
      <c r="M1006" s="3">
        <f t="shared" si="341"/>
        <v>0</v>
      </c>
      <c r="N1006" s="2">
        <f t="shared" si="347"/>
        <v>0</v>
      </c>
      <c r="O1006" s="18">
        <f t="shared" si="355"/>
        <v>0.14499999999999999</v>
      </c>
      <c r="P1006" s="8">
        <f t="shared" si="358"/>
        <v>1.008309058</v>
      </c>
      <c r="Q1006" s="2">
        <f t="shared" si="348"/>
        <v>1859.81995295</v>
      </c>
      <c r="R1006" s="2">
        <f t="shared" si="349"/>
        <v>1859.81995295</v>
      </c>
      <c r="S1006" s="9" t="s">
        <v>56</v>
      </c>
      <c r="T1006" s="47">
        <f t="shared" si="343"/>
        <v>41039</v>
      </c>
      <c r="U1006" s="4"/>
      <c r="V1006" s="4"/>
      <c r="W1006" s="5"/>
      <c r="X1006" s="4"/>
      <c r="Y1006" s="4"/>
      <c r="Z1006" s="4"/>
      <c r="AA1006" s="3"/>
      <c r="AB1006" s="4"/>
      <c r="AC1006" s="4"/>
      <c r="AD1006" s="4"/>
      <c r="AE1006" s="3"/>
      <c r="AF1006" s="5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</row>
    <row r="1007" spans="1:123" x14ac:dyDescent="0.2">
      <c r="A1007" s="90">
        <f t="shared" si="350"/>
        <v>41032</v>
      </c>
      <c r="B1007" s="2">
        <f t="shared" si="344"/>
        <v>225777.12418327999</v>
      </c>
      <c r="C1007" s="2">
        <f t="shared" si="342"/>
        <v>218760.01910275003</v>
      </c>
      <c r="D1007" s="47">
        <f t="shared" si="351"/>
        <v>41010</v>
      </c>
      <c r="E1007" s="3">
        <f t="shared" si="359"/>
        <v>2.63E-4</v>
      </c>
      <c r="F1007" s="4">
        <f t="shared" si="357"/>
        <v>23</v>
      </c>
      <c r="G1007" s="4">
        <f t="shared" si="356"/>
        <v>30</v>
      </c>
      <c r="H1007" s="2">
        <f t="shared" si="352"/>
        <v>1.0002016199999999</v>
      </c>
      <c r="I1007" s="2">
        <f t="shared" si="353"/>
        <v>1.0229806400000001</v>
      </c>
      <c r="J1007" s="2">
        <f t="shared" si="345"/>
        <v>1.0231868900000001</v>
      </c>
      <c r="K1007" s="2">
        <f t="shared" si="346"/>
        <v>223832.38360207999</v>
      </c>
      <c r="L1007" s="1">
        <f t="shared" si="354"/>
        <v>0</v>
      </c>
      <c r="M1007" s="3">
        <f t="shared" si="341"/>
        <v>0</v>
      </c>
      <c r="N1007" s="2">
        <f t="shared" si="347"/>
        <v>0</v>
      </c>
      <c r="O1007" s="18">
        <f t="shared" si="355"/>
        <v>0.14499999999999999</v>
      </c>
      <c r="P1007" s="8">
        <f t="shared" si="358"/>
        <v>1.0086883790000001</v>
      </c>
      <c r="Q1007" s="2">
        <f t="shared" si="348"/>
        <v>1944.7405812</v>
      </c>
      <c r="R1007" s="2">
        <f t="shared" si="349"/>
        <v>1944.7405812</v>
      </c>
      <c r="S1007" s="9" t="s">
        <v>56</v>
      </c>
      <c r="T1007" s="47">
        <f t="shared" si="343"/>
        <v>41039</v>
      </c>
      <c r="U1007" s="4"/>
      <c r="V1007" s="4"/>
      <c r="W1007" s="5"/>
      <c r="X1007" s="4"/>
      <c r="Y1007" s="4"/>
      <c r="Z1007" s="4"/>
      <c r="AA1007" s="3"/>
      <c r="AB1007" s="4"/>
      <c r="AC1007" s="4"/>
      <c r="AD1007" s="4"/>
      <c r="AE1007" s="3"/>
      <c r="AF1007" s="5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</row>
    <row r="1008" spans="1:123" x14ac:dyDescent="0.2">
      <c r="A1008" s="90">
        <f t="shared" si="350"/>
        <v>41033</v>
      </c>
      <c r="B1008" s="2">
        <f t="shared" si="344"/>
        <v>225864.04036205</v>
      </c>
      <c r="C1008" s="2">
        <f t="shared" si="342"/>
        <v>218760.01910275003</v>
      </c>
      <c r="D1008" s="47">
        <f t="shared" si="351"/>
        <v>41010</v>
      </c>
      <c r="E1008" s="3">
        <f t="shared" si="359"/>
        <v>2.63E-4</v>
      </c>
      <c r="F1008" s="4">
        <f t="shared" si="357"/>
        <v>24</v>
      </c>
      <c r="G1008" s="4">
        <f t="shared" si="356"/>
        <v>30</v>
      </c>
      <c r="H1008" s="2">
        <f t="shared" si="352"/>
        <v>1.0002103899999999</v>
      </c>
      <c r="I1008" s="2">
        <f t="shared" si="353"/>
        <v>1.0229806400000001</v>
      </c>
      <c r="J1008" s="2">
        <f t="shared" si="345"/>
        <v>1.02319586</v>
      </c>
      <c r="K1008" s="2">
        <f t="shared" si="346"/>
        <v>223834.34587945</v>
      </c>
      <c r="L1008" s="1">
        <f t="shared" si="354"/>
        <v>0</v>
      </c>
      <c r="M1008" s="3">
        <f t="shared" si="341"/>
        <v>0</v>
      </c>
      <c r="N1008" s="2">
        <f t="shared" si="347"/>
        <v>0</v>
      </c>
      <c r="O1008" s="18">
        <f t="shared" si="355"/>
        <v>0.14499999999999999</v>
      </c>
      <c r="P1008" s="8">
        <f t="shared" si="358"/>
        <v>1.0090678420000001</v>
      </c>
      <c r="Q1008" s="2">
        <f t="shared" si="348"/>
        <v>2029.6944825999999</v>
      </c>
      <c r="R1008" s="2">
        <f t="shared" si="349"/>
        <v>2029.6944825999999</v>
      </c>
      <c r="S1008" s="9" t="s">
        <v>56</v>
      </c>
      <c r="T1008" s="47">
        <f t="shared" si="343"/>
        <v>41039</v>
      </c>
      <c r="U1008" s="4"/>
      <c r="V1008" s="4"/>
      <c r="W1008" s="5"/>
      <c r="X1008" s="4"/>
      <c r="Y1008" s="4"/>
      <c r="Z1008" s="4"/>
      <c r="AA1008" s="3"/>
      <c r="AB1008" s="4"/>
      <c r="AC1008" s="4"/>
      <c r="AD1008" s="4"/>
      <c r="AE1008" s="3"/>
      <c r="AF1008" s="5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</row>
    <row r="1009" spans="1:126" x14ac:dyDescent="0.2">
      <c r="A1009" s="90">
        <f t="shared" si="350"/>
        <v>41034</v>
      </c>
      <c r="B1009" s="2">
        <f t="shared" si="344"/>
        <v>225950.99003864001</v>
      </c>
      <c r="C1009" s="2">
        <f t="shared" si="342"/>
        <v>218760.01910275003</v>
      </c>
      <c r="D1009" s="47">
        <f t="shared" si="351"/>
        <v>41010</v>
      </c>
      <c r="E1009" s="3">
        <f t="shared" si="359"/>
        <v>2.63E-4</v>
      </c>
      <c r="F1009" s="4">
        <f t="shared" si="357"/>
        <v>25</v>
      </c>
      <c r="G1009" s="4">
        <f t="shared" si="356"/>
        <v>30</v>
      </c>
      <c r="H1009" s="2">
        <f t="shared" si="352"/>
        <v>1.0002191600000001</v>
      </c>
      <c r="I1009" s="2">
        <f t="shared" si="353"/>
        <v>1.0229806400000001</v>
      </c>
      <c r="J1009" s="2">
        <f t="shared" si="345"/>
        <v>1.0232048300000001</v>
      </c>
      <c r="K1009" s="2">
        <f t="shared" si="346"/>
        <v>223836.30815682001</v>
      </c>
      <c r="L1009" s="1">
        <f t="shared" si="354"/>
        <v>0</v>
      </c>
      <c r="M1009" s="3">
        <f t="shared" si="341"/>
        <v>0</v>
      </c>
      <c r="N1009" s="2">
        <f t="shared" si="347"/>
        <v>0</v>
      </c>
      <c r="O1009" s="18">
        <f t="shared" si="355"/>
        <v>0.14499999999999999</v>
      </c>
      <c r="P1009" s="8">
        <f t="shared" si="358"/>
        <v>1.009447448</v>
      </c>
      <c r="Q1009" s="2">
        <f t="shared" si="348"/>
        <v>2114.6818818199999</v>
      </c>
      <c r="R1009" s="2">
        <f t="shared" si="349"/>
        <v>2114.6818818199999</v>
      </c>
      <c r="S1009" s="9" t="s">
        <v>56</v>
      </c>
      <c r="T1009" s="47">
        <f t="shared" si="343"/>
        <v>41039</v>
      </c>
      <c r="U1009" s="4"/>
      <c r="V1009" s="4"/>
      <c r="W1009" s="5"/>
      <c r="X1009" s="4"/>
      <c r="Y1009" s="4"/>
      <c r="Z1009" s="4"/>
      <c r="AA1009" s="3"/>
      <c r="AB1009" s="4"/>
      <c r="AC1009" s="4"/>
      <c r="AD1009" s="4"/>
      <c r="AE1009" s="3"/>
      <c r="AF1009" s="5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</row>
    <row r="1010" spans="1:126" x14ac:dyDescent="0.2">
      <c r="A1010" s="90">
        <f t="shared" si="350"/>
        <v>41035</v>
      </c>
      <c r="B1010" s="2">
        <f t="shared" si="344"/>
        <v>226037.97100478</v>
      </c>
      <c r="C1010" s="2">
        <f t="shared" si="342"/>
        <v>218760.01910275003</v>
      </c>
      <c r="D1010" s="47">
        <f t="shared" si="351"/>
        <v>41010</v>
      </c>
      <c r="E1010" s="3">
        <f t="shared" si="359"/>
        <v>2.63E-4</v>
      </c>
      <c r="F1010" s="4">
        <f t="shared" si="357"/>
        <v>26</v>
      </c>
      <c r="G1010" s="4">
        <f t="shared" si="356"/>
        <v>30</v>
      </c>
      <c r="H1010" s="2">
        <f t="shared" si="352"/>
        <v>1.0002279199999999</v>
      </c>
      <c r="I1010" s="2">
        <f t="shared" si="353"/>
        <v>1.0229806400000001</v>
      </c>
      <c r="J1010" s="2">
        <f t="shared" si="345"/>
        <v>1.02321379</v>
      </c>
      <c r="K1010" s="2">
        <f t="shared" si="346"/>
        <v>223838.26824659001</v>
      </c>
      <c r="L1010" s="1">
        <f t="shared" si="354"/>
        <v>0</v>
      </c>
      <c r="M1010" s="3">
        <f t="shared" si="341"/>
        <v>0</v>
      </c>
      <c r="N1010" s="2">
        <f t="shared" si="347"/>
        <v>0</v>
      </c>
      <c r="O1010" s="18">
        <f t="shared" si="355"/>
        <v>0.14499999999999999</v>
      </c>
      <c r="P1010" s="8">
        <f t="shared" si="358"/>
        <v>1.0098271969999999</v>
      </c>
      <c r="Q1010" s="2">
        <f t="shared" si="348"/>
        <v>2199.7027581900002</v>
      </c>
      <c r="R1010" s="2">
        <f t="shared" si="349"/>
        <v>2199.7027581900002</v>
      </c>
      <c r="S1010" s="9" t="s">
        <v>56</v>
      </c>
      <c r="T1010" s="47">
        <f t="shared" si="343"/>
        <v>41039</v>
      </c>
      <c r="U1010" s="4"/>
      <c r="V1010" s="4"/>
      <c r="W1010" s="5"/>
      <c r="X1010" s="4"/>
      <c r="Y1010" s="4"/>
      <c r="Z1010" s="4"/>
      <c r="AA1010" s="3"/>
      <c r="AB1010" s="4"/>
      <c r="AC1010" s="4"/>
      <c r="AD1010" s="4"/>
      <c r="AE1010" s="3"/>
      <c r="AF1010" s="5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</row>
    <row r="1011" spans="1:126" x14ac:dyDescent="0.2">
      <c r="A1011" s="90">
        <f t="shared" si="350"/>
        <v>41036</v>
      </c>
      <c r="B1011" s="2">
        <f t="shared" si="344"/>
        <v>226124.98745484999</v>
      </c>
      <c r="C1011" s="2">
        <f t="shared" si="342"/>
        <v>218760.01910275003</v>
      </c>
      <c r="D1011" s="47">
        <f t="shared" si="351"/>
        <v>41010</v>
      </c>
      <c r="E1011" s="3">
        <f t="shared" si="359"/>
        <v>2.63E-4</v>
      </c>
      <c r="F1011" s="4">
        <f t="shared" si="357"/>
        <v>27</v>
      </c>
      <c r="G1011" s="4">
        <f t="shared" si="356"/>
        <v>30</v>
      </c>
      <c r="H1011" s="2">
        <f t="shared" si="352"/>
        <v>1.0002366899999999</v>
      </c>
      <c r="I1011" s="2">
        <f t="shared" si="353"/>
        <v>1.0229806400000001</v>
      </c>
      <c r="J1011" s="2">
        <f t="shared" si="345"/>
        <v>1.0232227599999999</v>
      </c>
      <c r="K1011" s="2">
        <f t="shared" si="346"/>
        <v>223840.23052396</v>
      </c>
      <c r="L1011" s="1">
        <f t="shared" si="354"/>
        <v>0</v>
      </c>
      <c r="M1011" s="3">
        <f t="shared" si="341"/>
        <v>0</v>
      </c>
      <c r="N1011" s="2">
        <f t="shared" si="347"/>
        <v>0</v>
      </c>
      <c r="O1011" s="18">
        <f t="shared" si="355"/>
        <v>0.14499999999999999</v>
      </c>
      <c r="P1011" s="8">
        <f t="shared" si="358"/>
        <v>1.010207088</v>
      </c>
      <c r="Q1011" s="2">
        <f t="shared" si="348"/>
        <v>2284.7569308900001</v>
      </c>
      <c r="R1011" s="2">
        <f t="shared" si="349"/>
        <v>2284.7569308900001</v>
      </c>
      <c r="S1011" s="9" t="s">
        <v>56</v>
      </c>
      <c r="T1011" s="47">
        <f t="shared" si="343"/>
        <v>41039</v>
      </c>
      <c r="U1011" s="4"/>
      <c r="V1011" s="4"/>
      <c r="W1011" s="5"/>
      <c r="X1011" s="4"/>
      <c r="Y1011" s="4"/>
      <c r="Z1011" s="4"/>
      <c r="AA1011" s="3"/>
      <c r="AB1011" s="4"/>
      <c r="AC1011" s="4"/>
      <c r="AD1011" s="4"/>
      <c r="AE1011" s="3"/>
      <c r="AF1011" s="5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</row>
    <row r="1012" spans="1:126" x14ac:dyDescent="0.2">
      <c r="A1012" s="90">
        <f t="shared" si="350"/>
        <v>41037</v>
      </c>
      <c r="B1012" s="2">
        <f t="shared" si="344"/>
        <v>226212.03983987001</v>
      </c>
      <c r="C1012" s="2">
        <f t="shared" si="342"/>
        <v>218760.01910275003</v>
      </c>
      <c r="D1012" s="47">
        <f t="shared" si="351"/>
        <v>41010</v>
      </c>
      <c r="E1012" s="3">
        <f t="shared" si="359"/>
        <v>2.63E-4</v>
      </c>
      <c r="F1012" s="4">
        <f t="shared" si="357"/>
        <v>28</v>
      </c>
      <c r="G1012" s="4">
        <f t="shared" si="356"/>
        <v>30</v>
      </c>
      <c r="H1012" s="2">
        <f t="shared" si="352"/>
        <v>1.0002454599999999</v>
      </c>
      <c r="I1012" s="2">
        <f t="shared" si="353"/>
        <v>1.0229806400000001</v>
      </c>
      <c r="J1012" s="2">
        <f t="shared" si="345"/>
        <v>1.0232317399999999</v>
      </c>
      <c r="K1012" s="2">
        <f t="shared" si="346"/>
        <v>223842.19498894</v>
      </c>
      <c r="L1012" s="1">
        <f t="shared" si="354"/>
        <v>0</v>
      </c>
      <c r="M1012" s="3">
        <f t="shared" si="341"/>
        <v>0</v>
      </c>
      <c r="N1012" s="2">
        <f t="shared" si="347"/>
        <v>0</v>
      </c>
      <c r="O1012" s="18">
        <f t="shared" si="355"/>
        <v>0.14499999999999999</v>
      </c>
      <c r="P1012" s="8">
        <f t="shared" si="358"/>
        <v>1.0105871230000001</v>
      </c>
      <c r="Q1012" s="2">
        <f t="shared" si="348"/>
        <v>2369.8448509300001</v>
      </c>
      <c r="R1012" s="2">
        <f t="shared" si="349"/>
        <v>2369.8448509300001</v>
      </c>
      <c r="S1012" s="9" t="s">
        <v>56</v>
      </c>
      <c r="T1012" s="47">
        <f t="shared" si="343"/>
        <v>41039</v>
      </c>
      <c r="U1012" s="4"/>
      <c r="V1012" s="4"/>
      <c r="W1012" s="5"/>
      <c r="X1012" s="4"/>
      <c r="Y1012" s="4"/>
      <c r="Z1012" s="4"/>
      <c r="AA1012" s="3"/>
      <c r="AB1012" s="4"/>
      <c r="AC1012" s="4"/>
      <c r="AD1012" s="4"/>
      <c r="AE1012" s="3"/>
      <c r="AF1012" s="5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</row>
    <row r="1013" spans="1:126" x14ac:dyDescent="0.2">
      <c r="A1013" s="90">
        <f t="shared" si="350"/>
        <v>41038</v>
      </c>
      <c r="B1013" s="2">
        <f t="shared" si="344"/>
        <v>226299.12329228999</v>
      </c>
      <c r="C1013" s="2">
        <f t="shared" si="342"/>
        <v>218760.01910275003</v>
      </c>
      <c r="D1013" s="47">
        <f t="shared" si="351"/>
        <v>41010</v>
      </c>
      <c r="E1013" s="3">
        <f t="shared" si="359"/>
        <v>2.63E-4</v>
      </c>
      <c r="F1013" s="4">
        <f t="shared" si="357"/>
        <v>29</v>
      </c>
      <c r="G1013" s="4">
        <f t="shared" si="356"/>
        <v>30</v>
      </c>
      <c r="H1013" s="2">
        <f t="shared" si="352"/>
        <v>1.0002542299999999</v>
      </c>
      <c r="I1013" s="2">
        <f t="shared" si="353"/>
        <v>1.0229806400000001</v>
      </c>
      <c r="J1013" s="2">
        <f t="shared" si="345"/>
        <v>1.0232407100000001</v>
      </c>
      <c r="K1013" s="2">
        <f t="shared" si="346"/>
        <v>223844.15726631001</v>
      </c>
      <c r="L1013" s="1">
        <f t="shared" si="354"/>
        <v>0</v>
      </c>
      <c r="M1013" s="3">
        <f t="shared" si="341"/>
        <v>0</v>
      </c>
      <c r="N1013" s="2">
        <f t="shared" si="347"/>
        <v>0</v>
      </c>
      <c r="O1013" s="18">
        <f t="shared" si="355"/>
        <v>0.14499999999999999</v>
      </c>
      <c r="P1013" s="8">
        <f t="shared" si="358"/>
        <v>1.0109672999999999</v>
      </c>
      <c r="Q1013" s="2">
        <f t="shared" si="348"/>
        <v>2454.9660259799998</v>
      </c>
      <c r="R1013" s="2">
        <f t="shared" si="349"/>
        <v>2454.9660259799998</v>
      </c>
      <c r="S1013" s="9" t="s">
        <v>56</v>
      </c>
      <c r="T1013" s="47">
        <f t="shared" si="343"/>
        <v>41039</v>
      </c>
      <c r="U1013" s="4"/>
      <c r="V1013" s="4"/>
      <c r="W1013" s="5"/>
      <c r="X1013" s="4"/>
      <c r="Y1013" s="4"/>
      <c r="Z1013" s="4"/>
      <c r="AA1013" s="3"/>
      <c r="AB1013" s="4"/>
      <c r="AC1013" s="4"/>
      <c r="AD1013" s="4"/>
      <c r="AE1013" s="3"/>
      <c r="AF1013" s="5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</row>
    <row r="1014" spans="1:126" x14ac:dyDescent="0.2">
      <c r="A1014" s="91">
        <f t="shared" si="350"/>
        <v>41039</v>
      </c>
      <c r="B1014" s="36">
        <f t="shared" si="344"/>
        <v>226386.24047058</v>
      </c>
      <c r="C1014" s="36">
        <f t="shared" si="342"/>
        <v>218760.01910275003</v>
      </c>
      <c r="D1014" s="120">
        <f t="shared" si="351"/>
        <v>41010</v>
      </c>
      <c r="E1014" s="3">
        <f t="shared" si="359"/>
        <v>2.63E-4</v>
      </c>
      <c r="F1014" s="21">
        <f t="shared" si="357"/>
        <v>30</v>
      </c>
      <c r="G1014" s="21">
        <f t="shared" si="356"/>
        <v>30</v>
      </c>
      <c r="H1014" s="36">
        <f t="shared" si="352"/>
        <v>1.0002629999999999</v>
      </c>
      <c r="I1014" s="36">
        <f t="shared" si="353"/>
        <v>1.0229806400000001</v>
      </c>
      <c r="J1014" s="36">
        <f t="shared" si="345"/>
        <v>1.0232496799999999</v>
      </c>
      <c r="K1014" s="36">
        <f t="shared" si="346"/>
        <v>223846.11954367999</v>
      </c>
      <c r="L1014" s="37">
        <f t="shared" si="354"/>
        <v>33</v>
      </c>
      <c r="M1014" s="20">
        <f t="shared" si="341"/>
        <v>0</v>
      </c>
      <c r="N1014" s="36">
        <f t="shared" si="347"/>
        <v>0</v>
      </c>
      <c r="O1014" s="35">
        <f t="shared" si="355"/>
        <v>0.14499999999999999</v>
      </c>
      <c r="P1014" s="38">
        <f t="shared" si="358"/>
        <v>1.0113476210000001</v>
      </c>
      <c r="Q1014" s="36">
        <f t="shared" si="348"/>
        <v>2540.1209269000001</v>
      </c>
      <c r="R1014" s="36">
        <f t="shared" si="349"/>
        <v>2540.1209269000001</v>
      </c>
      <c r="S1014" s="39" t="s">
        <v>56</v>
      </c>
      <c r="T1014" s="120">
        <f t="shared" si="343"/>
        <v>41039</v>
      </c>
      <c r="U1014" s="21"/>
      <c r="V1014" s="21"/>
      <c r="W1014" s="6"/>
      <c r="X1014" s="21"/>
      <c r="Y1014" s="21"/>
      <c r="Z1014" s="21"/>
      <c r="AA1014" s="20"/>
      <c r="AB1014" s="21"/>
      <c r="AC1014" s="21"/>
      <c r="AD1014" s="21"/>
      <c r="AE1014" s="20"/>
      <c r="AF1014" s="6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9"/>
      <c r="DU1014" s="29"/>
      <c r="DV1014" s="29"/>
    </row>
    <row r="1015" spans="1:126" x14ac:dyDescent="0.2">
      <c r="A1015" s="90">
        <f t="shared" si="350"/>
        <v>41040</v>
      </c>
      <c r="B1015" s="2">
        <f t="shared" si="344"/>
        <v>226468.65796611999</v>
      </c>
      <c r="C1015" s="2">
        <f t="shared" si="342"/>
        <v>221242.42488948003</v>
      </c>
      <c r="D1015" s="47">
        <f t="shared" si="351"/>
        <v>41040</v>
      </c>
      <c r="E1015" s="3">
        <f t="shared" si="359"/>
        <v>0</v>
      </c>
      <c r="F1015" s="4">
        <f t="shared" si="357"/>
        <v>1</v>
      </c>
      <c r="G1015" s="4">
        <f t="shared" si="356"/>
        <v>31</v>
      </c>
      <c r="H1015" s="2">
        <f t="shared" si="352"/>
        <v>1</v>
      </c>
      <c r="I1015" s="2">
        <f t="shared" si="353"/>
        <v>1.0232496799999999</v>
      </c>
      <c r="J1015" s="2">
        <f t="shared" si="345"/>
        <v>1.0232496799999999</v>
      </c>
      <c r="K1015" s="2">
        <f t="shared" si="346"/>
        <v>226386.24047058</v>
      </c>
      <c r="L1015" s="1">
        <f t="shared" si="354"/>
        <v>0</v>
      </c>
      <c r="M1015" s="3">
        <f t="shared" si="341"/>
        <v>0</v>
      </c>
      <c r="N1015" s="2">
        <f t="shared" si="347"/>
        <v>0</v>
      </c>
      <c r="O1015" s="18">
        <f t="shared" si="355"/>
        <v>0.14499999999999999</v>
      </c>
      <c r="P1015" s="8">
        <f t="shared" si="358"/>
        <v>1.0003640570000001</v>
      </c>
      <c r="Q1015" s="2">
        <f t="shared" si="348"/>
        <v>82.417495540000004</v>
      </c>
      <c r="R1015" s="2">
        <f t="shared" si="349"/>
        <v>82.417495540000004</v>
      </c>
      <c r="S1015" s="9" t="s">
        <v>56</v>
      </c>
      <c r="T1015" s="47">
        <f t="shared" si="343"/>
        <v>41070</v>
      </c>
      <c r="U1015" s="4"/>
      <c r="V1015" s="4"/>
      <c r="W1015" s="5"/>
      <c r="X1015" s="4"/>
      <c r="Y1015" s="4"/>
      <c r="Z1015" s="4"/>
      <c r="AA1015" s="3"/>
      <c r="AB1015" s="4"/>
      <c r="AC1015" s="4"/>
      <c r="AD1015" s="4"/>
      <c r="AE1015" s="3"/>
      <c r="AF1015" s="5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</row>
    <row r="1016" spans="1:126" x14ac:dyDescent="0.2">
      <c r="A1016" s="90">
        <f t="shared" si="350"/>
        <v>41041</v>
      </c>
      <c r="B1016" s="2">
        <f t="shared" si="344"/>
        <v>226551.10557104001</v>
      </c>
      <c r="C1016" s="2">
        <f t="shared" si="342"/>
        <v>221242.42488948003</v>
      </c>
      <c r="D1016" s="47">
        <f t="shared" si="351"/>
        <v>41040</v>
      </c>
      <c r="E1016" s="3">
        <f t="shared" si="359"/>
        <v>0</v>
      </c>
      <c r="F1016" s="4">
        <f t="shared" si="357"/>
        <v>2</v>
      </c>
      <c r="G1016" s="4">
        <f t="shared" si="356"/>
        <v>31</v>
      </c>
      <c r="H1016" s="2">
        <f t="shared" si="352"/>
        <v>1</v>
      </c>
      <c r="I1016" s="2">
        <f t="shared" si="353"/>
        <v>1.0232496799999999</v>
      </c>
      <c r="J1016" s="2">
        <f t="shared" si="345"/>
        <v>1.0232496799999999</v>
      </c>
      <c r="K1016" s="2">
        <f t="shared" si="346"/>
        <v>226386.24047058</v>
      </c>
      <c r="L1016" s="1">
        <f t="shared" si="354"/>
        <v>0</v>
      </c>
      <c r="M1016" s="3">
        <f t="shared" si="341"/>
        <v>0</v>
      </c>
      <c r="N1016" s="2">
        <f t="shared" si="347"/>
        <v>0</v>
      </c>
      <c r="O1016" s="18">
        <f t="shared" si="355"/>
        <v>0.14499999999999999</v>
      </c>
      <c r="P1016" s="8">
        <f t="shared" si="358"/>
        <v>1.0007282470000001</v>
      </c>
      <c r="Q1016" s="2">
        <f t="shared" si="348"/>
        <v>164.86510046000001</v>
      </c>
      <c r="R1016" s="2">
        <f t="shared" si="349"/>
        <v>164.86510046000001</v>
      </c>
      <c r="S1016" s="9" t="s">
        <v>56</v>
      </c>
      <c r="T1016" s="47">
        <f t="shared" si="343"/>
        <v>41070</v>
      </c>
      <c r="U1016" s="4"/>
      <c r="V1016" s="4"/>
      <c r="W1016" s="5"/>
      <c r="X1016" s="4"/>
      <c r="Y1016" s="4"/>
      <c r="Z1016" s="4"/>
      <c r="AA1016" s="3"/>
      <c r="AB1016" s="4"/>
      <c r="AC1016" s="4"/>
      <c r="AD1016" s="4"/>
      <c r="AE1016" s="3"/>
      <c r="AF1016" s="5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</row>
    <row r="1017" spans="1:126" x14ac:dyDescent="0.2">
      <c r="A1017" s="90">
        <f t="shared" si="350"/>
        <v>41042</v>
      </c>
      <c r="B1017" s="2">
        <f t="shared" si="344"/>
        <v>226633.58305894001</v>
      </c>
      <c r="C1017" s="2">
        <f t="shared" si="342"/>
        <v>221242.42488948003</v>
      </c>
      <c r="D1017" s="47">
        <f t="shared" si="351"/>
        <v>41040</v>
      </c>
      <c r="E1017" s="3">
        <f t="shared" si="359"/>
        <v>0</v>
      </c>
      <c r="F1017" s="4">
        <f t="shared" si="357"/>
        <v>3</v>
      </c>
      <c r="G1017" s="4">
        <f t="shared" si="356"/>
        <v>31</v>
      </c>
      <c r="H1017" s="2">
        <f t="shared" si="352"/>
        <v>1</v>
      </c>
      <c r="I1017" s="2">
        <f t="shared" si="353"/>
        <v>1.0232496799999999</v>
      </c>
      <c r="J1017" s="2">
        <f t="shared" si="345"/>
        <v>1.0232496799999999</v>
      </c>
      <c r="K1017" s="2">
        <f t="shared" si="346"/>
        <v>226386.24047058</v>
      </c>
      <c r="L1017" s="1">
        <f t="shared" si="354"/>
        <v>0</v>
      </c>
      <c r="M1017" s="3">
        <f t="shared" si="341"/>
        <v>0</v>
      </c>
      <c r="N1017" s="2">
        <f t="shared" si="347"/>
        <v>0</v>
      </c>
      <c r="O1017" s="18">
        <f t="shared" si="355"/>
        <v>0.14499999999999999</v>
      </c>
      <c r="P1017" s="8">
        <f t="shared" si="358"/>
        <v>1.0010925690000001</v>
      </c>
      <c r="Q1017" s="2">
        <f t="shared" si="348"/>
        <v>247.34258836000001</v>
      </c>
      <c r="R1017" s="2">
        <f t="shared" si="349"/>
        <v>247.34258836000001</v>
      </c>
      <c r="S1017" s="9" t="s">
        <v>56</v>
      </c>
      <c r="T1017" s="47">
        <f t="shared" si="343"/>
        <v>41070</v>
      </c>
      <c r="U1017" s="4"/>
      <c r="V1017" s="4"/>
      <c r="W1017" s="5"/>
      <c r="X1017" s="4"/>
      <c r="Y1017" s="4"/>
      <c r="Z1017" s="4"/>
      <c r="AA1017" s="3"/>
      <c r="AB1017" s="4"/>
      <c r="AC1017" s="4"/>
      <c r="AD1017" s="4"/>
      <c r="AE1017" s="3"/>
      <c r="AF1017" s="5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</row>
    <row r="1018" spans="1:126" x14ac:dyDescent="0.2">
      <c r="A1018" s="90">
        <f t="shared" si="350"/>
        <v>41043</v>
      </c>
      <c r="B1018" s="2">
        <f t="shared" si="344"/>
        <v>226716.09065621</v>
      </c>
      <c r="C1018" s="2">
        <f t="shared" si="342"/>
        <v>221242.42488948003</v>
      </c>
      <c r="D1018" s="47">
        <f t="shared" si="351"/>
        <v>41040</v>
      </c>
      <c r="E1018" s="3">
        <f t="shared" si="359"/>
        <v>0</v>
      </c>
      <c r="F1018" s="4">
        <f t="shared" si="357"/>
        <v>4</v>
      </c>
      <c r="G1018" s="4">
        <f t="shared" si="356"/>
        <v>31</v>
      </c>
      <c r="H1018" s="2">
        <f t="shared" si="352"/>
        <v>1</v>
      </c>
      <c r="I1018" s="2">
        <f t="shared" si="353"/>
        <v>1.0232496799999999</v>
      </c>
      <c r="J1018" s="2">
        <f t="shared" si="345"/>
        <v>1.0232496799999999</v>
      </c>
      <c r="K1018" s="2">
        <f t="shared" si="346"/>
        <v>226386.24047058</v>
      </c>
      <c r="L1018" s="1">
        <f t="shared" si="354"/>
        <v>0</v>
      </c>
      <c r="M1018" s="3">
        <f t="shared" si="341"/>
        <v>0</v>
      </c>
      <c r="N1018" s="2">
        <f t="shared" si="347"/>
        <v>0</v>
      </c>
      <c r="O1018" s="18">
        <f t="shared" si="355"/>
        <v>0.14499999999999999</v>
      </c>
      <c r="P1018" s="8">
        <f t="shared" si="358"/>
        <v>1.001457024</v>
      </c>
      <c r="Q1018" s="2">
        <f t="shared" si="348"/>
        <v>329.85018563</v>
      </c>
      <c r="R1018" s="2">
        <f t="shared" si="349"/>
        <v>329.85018563</v>
      </c>
      <c r="S1018" s="9" t="s">
        <v>56</v>
      </c>
      <c r="T1018" s="47">
        <f t="shared" si="343"/>
        <v>41070</v>
      </c>
      <c r="U1018" s="4"/>
      <c r="V1018" s="4"/>
      <c r="W1018" s="5"/>
      <c r="X1018" s="4"/>
      <c r="Y1018" s="4"/>
      <c r="Z1018" s="4"/>
      <c r="AA1018" s="3"/>
      <c r="AB1018" s="4"/>
      <c r="AC1018" s="4"/>
      <c r="AD1018" s="4"/>
      <c r="AE1018" s="3"/>
      <c r="AF1018" s="5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</row>
    <row r="1019" spans="1:126" x14ac:dyDescent="0.2">
      <c r="A1019" s="90">
        <f t="shared" si="350"/>
        <v>41044</v>
      </c>
      <c r="B1019" s="2">
        <f t="shared" si="344"/>
        <v>226798.62836285</v>
      </c>
      <c r="C1019" s="2">
        <f t="shared" si="342"/>
        <v>221242.42488948003</v>
      </c>
      <c r="D1019" s="47">
        <f t="shared" si="351"/>
        <v>41040</v>
      </c>
      <c r="E1019" s="3">
        <f t="shared" si="359"/>
        <v>0</v>
      </c>
      <c r="F1019" s="4">
        <f t="shared" si="357"/>
        <v>5</v>
      </c>
      <c r="G1019" s="4">
        <f t="shared" si="356"/>
        <v>31</v>
      </c>
      <c r="H1019" s="2">
        <f t="shared" si="352"/>
        <v>1</v>
      </c>
      <c r="I1019" s="2">
        <f t="shared" si="353"/>
        <v>1.0232496799999999</v>
      </c>
      <c r="J1019" s="2">
        <f t="shared" si="345"/>
        <v>1.0232496799999999</v>
      </c>
      <c r="K1019" s="2">
        <f t="shared" si="346"/>
        <v>226386.24047058</v>
      </c>
      <c r="L1019" s="1">
        <f t="shared" si="354"/>
        <v>0</v>
      </c>
      <c r="M1019" s="3">
        <f t="shared" si="341"/>
        <v>0</v>
      </c>
      <c r="N1019" s="2">
        <f t="shared" si="347"/>
        <v>0</v>
      </c>
      <c r="O1019" s="18">
        <f t="shared" si="355"/>
        <v>0.14499999999999999</v>
      </c>
      <c r="P1019" s="8">
        <f t="shared" si="358"/>
        <v>1.0018216120000001</v>
      </c>
      <c r="Q1019" s="2">
        <f t="shared" si="348"/>
        <v>412.38789227000001</v>
      </c>
      <c r="R1019" s="2">
        <f t="shared" si="349"/>
        <v>412.38789227000001</v>
      </c>
      <c r="S1019" s="9" t="s">
        <v>56</v>
      </c>
      <c r="T1019" s="47">
        <f t="shared" si="343"/>
        <v>41070</v>
      </c>
      <c r="U1019" s="4"/>
      <c r="V1019" s="4"/>
      <c r="W1019" s="5"/>
      <c r="X1019" s="4"/>
      <c r="Y1019" s="4"/>
      <c r="Z1019" s="4"/>
      <c r="AA1019" s="3"/>
      <c r="AB1019" s="4"/>
      <c r="AC1019" s="4"/>
      <c r="AD1019" s="4"/>
      <c r="AE1019" s="3"/>
      <c r="AF1019" s="5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</row>
    <row r="1020" spans="1:126" x14ac:dyDescent="0.2">
      <c r="A1020" s="90">
        <f t="shared" si="350"/>
        <v>41045</v>
      </c>
      <c r="B1020" s="2">
        <f t="shared" si="344"/>
        <v>226881.19595247999</v>
      </c>
      <c r="C1020" s="2">
        <f t="shared" si="342"/>
        <v>221242.42488948003</v>
      </c>
      <c r="D1020" s="47">
        <f t="shared" si="351"/>
        <v>41040</v>
      </c>
      <c r="E1020" s="3">
        <f t="shared" si="359"/>
        <v>0</v>
      </c>
      <c r="F1020" s="4">
        <f t="shared" si="357"/>
        <v>6</v>
      </c>
      <c r="G1020" s="4">
        <f t="shared" si="356"/>
        <v>31</v>
      </c>
      <c r="H1020" s="2">
        <f t="shared" si="352"/>
        <v>1</v>
      </c>
      <c r="I1020" s="2">
        <f t="shared" si="353"/>
        <v>1.0232496799999999</v>
      </c>
      <c r="J1020" s="2">
        <f t="shared" si="345"/>
        <v>1.0232496799999999</v>
      </c>
      <c r="K1020" s="2">
        <f t="shared" si="346"/>
        <v>226386.24047058</v>
      </c>
      <c r="L1020" s="1">
        <f t="shared" si="354"/>
        <v>0</v>
      </c>
      <c r="M1020" s="3">
        <f t="shared" si="341"/>
        <v>0</v>
      </c>
      <c r="N1020" s="2">
        <f t="shared" si="347"/>
        <v>0</v>
      </c>
      <c r="O1020" s="18">
        <f t="shared" si="355"/>
        <v>0.14499999999999999</v>
      </c>
      <c r="P1020" s="8">
        <f t="shared" si="358"/>
        <v>1.002186332</v>
      </c>
      <c r="Q1020" s="2">
        <f t="shared" si="348"/>
        <v>494.9554819</v>
      </c>
      <c r="R1020" s="2">
        <f t="shared" si="349"/>
        <v>494.9554819</v>
      </c>
      <c r="S1020" s="9" t="s">
        <v>56</v>
      </c>
      <c r="T1020" s="47">
        <f t="shared" si="343"/>
        <v>41070</v>
      </c>
      <c r="U1020" s="4"/>
      <c r="V1020" s="4"/>
      <c r="W1020" s="5"/>
      <c r="X1020" s="4"/>
      <c r="Y1020" s="4"/>
      <c r="Z1020" s="4"/>
      <c r="AA1020" s="3"/>
      <c r="AB1020" s="4"/>
      <c r="AC1020" s="4"/>
      <c r="AD1020" s="4"/>
      <c r="AE1020" s="3"/>
      <c r="AF1020" s="5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</row>
    <row r="1021" spans="1:126" x14ac:dyDescent="0.2">
      <c r="A1021" s="90">
        <f t="shared" si="350"/>
        <v>41046</v>
      </c>
      <c r="B1021" s="2">
        <f t="shared" si="344"/>
        <v>226963.79365147001</v>
      </c>
      <c r="C1021" s="2">
        <f t="shared" si="342"/>
        <v>221242.42488948003</v>
      </c>
      <c r="D1021" s="47">
        <f t="shared" si="351"/>
        <v>41040</v>
      </c>
      <c r="E1021" s="3">
        <f t="shared" si="359"/>
        <v>0</v>
      </c>
      <c r="F1021" s="4">
        <f t="shared" si="357"/>
        <v>7</v>
      </c>
      <c r="G1021" s="4">
        <f t="shared" si="356"/>
        <v>31</v>
      </c>
      <c r="H1021" s="2">
        <f t="shared" si="352"/>
        <v>1</v>
      </c>
      <c r="I1021" s="2">
        <f t="shared" si="353"/>
        <v>1.0232496799999999</v>
      </c>
      <c r="J1021" s="2">
        <f t="shared" si="345"/>
        <v>1.0232496799999999</v>
      </c>
      <c r="K1021" s="2">
        <f t="shared" si="346"/>
        <v>226386.24047058</v>
      </c>
      <c r="L1021" s="1">
        <f t="shared" si="354"/>
        <v>0</v>
      </c>
      <c r="M1021" s="3">
        <f t="shared" si="341"/>
        <v>0</v>
      </c>
      <c r="N1021" s="2">
        <f t="shared" si="347"/>
        <v>0</v>
      </c>
      <c r="O1021" s="18">
        <f t="shared" si="355"/>
        <v>0.14499999999999999</v>
      </c>
      <c r="P1021" s="8">
        <f t="shared" si="358"/>
        <v>1.002551185</v>
      </c>
      <c r="Q1021" s="2">
        <f t="shared" si="348"/>
        <v>577.55318089000002</v>
      </c>
      <c r="R1021" s="2">
        <f t="shared" si="349"/>
        <v>577.55318089000002</v>
      </c>
      <c r="S1021" s="9" t="s">
        <v>56</v>
      </c>
      <c r="T1021" s="47">
        <f t="shared" si="343"/>
        <v>41070</v>
      </c>
      <c r="U1021" s="4"/>
      <c r="V1021" s="4"/>
      <c r="W1021" s="5"/>
      <c r="X1021" s="4"/>
      <c r="Y1021" s="4"/>
      <c r="Z1021" s="4"/>
      <c r="AA1021" s="3"/>
      <c r="AB1021" s="4"/>
      <c r="AC1021" s="4"/>
      <c r="AD1021" s="4"/>
      <c r="AE1021" s="3"/>
      <c r="AF1021" s="5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</row>
    <row r="1022" spans="1:126" x14ac:dyDescent="0.2">
      <c r="A1022" s="90">
        <f t="shared" si="350"/>
        <v>41047</v>
      </c>
      <c r="B1022" s="2">
        <f t="shared" si="344"/>
        <v>227046.42145982999</v>
      </c>
      <c r="C1022" s="2">
        <f t="shared" si="342"/>
        <v>221242.42488948003</v>
      </c>
      <c r="D1022" s="47">
        <f t="shared" si="351"/>
        <v>41040</v>
      </c>
      <c r="E1022" s="3">
        <f t="shared" si="359"/>
        <v>0</v>
      </c>
      <c r="F1022" s="4">
        <f t="shared" si="357"/>
        <v>8</v>
      </c>
      <c r="G1022" s="4">
        <f t="shared" si="356"/>
        <v>31</v>
      </c>
      <c r="H1022" s="2">
        <f t="shared" si="352"/>
        <v>1</v>
      </c>
      <c r="I1022" s="2">
        <f t="shared" si="353"/>
        <v>1.0232496799999999</v>
      </c>
      <c r="J1022" s="2">
        <f t="shared" si="345"/>
        <v>1.0232496799999999</v>
      </c>
      <c r="K1022" s="2">
        <f t="shared" si="346"/>
        <v>226386.24047058</v>
      </c>
      <c r="L1022" s="1">
        <f t="shared" si="354"/>
        <v>0</v>
      </c>
      <c r="M1022" s="3">
        <f t="shared" si="341"/>
        <v>0</v>
      </c>
      <c r="N1022" s="2">
        <f t="shared" si="347"/>
        <v>0</v>
      </c>
      <c r="O1022" s="18">
        <f t="shared" si="355"/>
        <v>0.14499999999999999</v>
      </c>
      <c r="P1022" s="8">
        <f t="shared" si="358"/>
        <v>1.0029161710000001</v>
      </c>
      <c r="Q1022" s="2">
        <f t="shared" si="348"/>
        <v>660.18098925000004</v>
      </c>
      <c r="R1022" s="2">
        <f t="shared" si="349"/>
        <v>660.18098925000004</v>
      </c>
      <c r="S1022" s="9" t="s">
        <v>56</v>
      </c>
      <c r="T1022" s="47">
        <f t="shared" si="343"/>
        <v>41070</v>
      </c>
      <c r="U1022" s="4"/>
      <c r="V1022" s="4"/>
      <c r="W1022" s="5"/>
      <c r="X1022" s="4"/>
      <c r="Y1022" s="4"/>
      <c r="Z1022" s="4"/>
      <c r="AA1022" s="3"/>
      <c r="AB1022" s="4"/>
      <c r="AC1022" s="4"/>
      <c r="AD1022" s="4"/>
      <c r="AE1022" s="3"/>
      <c r="AF1022" s="5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</row>
    <row r="1023" spans="1:126" x14ac:dyDescent="0.2">
      <c r="A1023" s="90">
        <f t="shared" si="350"/>
        <v>41048</v>
      </c>
      <c r="B1023" s="2">
        <f t="shared" si="344"/>
        <v>227129.07937756999</v>
      </c>
      <c r="C1023" s="2">
        <f t="shared" si="342"/>
        <v>221242.42488948003</v>
      </c>
      <c r="D1023" s="47">
        <f t="shared" si="351"/>
        <v>41040</v>
      </c>
      <c r="E1023" s="3">
        <f t="shared" si="359"/>
        <v>0</v>
      </c>
      <c r="F1023" s="4">
        <f t="shared" si="357"/>
        <v>9</v>
      </c>
      <c r="G1023" s="4">
        <f t="shared" si="356"/>
        <v>31</v>
      </c>
      <c r="H1023" s="2">
        <f t="shared" si="352"/>
        <v>1</v>
      </c>
      <c r="I1023" s="2">
        <f t="shared" si="353"/>
        <v>1.0232496799999999</v>
      </c>
      <c r="J1023" s="2">
        <f t="shared" si="345"/>
        <v>1.0232496799999999</v>
      </c>
      <c r="K1023" s="2">
        <f t="shared" si="346"/>
        <v>226386.24047058</v>
      </c>
      <c r="L1023" s="1">
        <f t="shared" si="354"/>
        <v>0</v>
      </c>
      <c r="M1023" s="3">
        <f t="shared" ref="M1023:M1086" si="360">IF(DAY(A1023)=E$2,VLOOKUP(A1023,$W$10:$AD$316,5),0)</f>
        <v>0</v>
      </c>
      <c r="N1023" s="2">
        <f t="shared" si="347"/>
        <v>0</v>
      </c>
      <c r="O1023" s="18">
        <f t="shared" si="355"/>
        <v>0.14499999999999999</v>
      </c>
      <c r="P1023" s="8">
        <f t="shared" si="358"/>
        <v>1.0032812900000001</v>
      </c>
      <c r="Q1023" s="2">
        <f t="shared" si="348"/>
        <v>742.83890699000005</v>
      </c>
      <c r="R1023" s="2">
        <f t="shared" si="349"/>
        <v>742.83890699000005</v>
      </c>
      <c r="S1023" s="9" t="s">
        <v>56</v>
      </c>
      <c r="T1023" s="47">
        <f t="shared" si="343"/>
        <v>41070</v>
      </c>
      <c r="U1023" s="4"/>
      <c r="V1023" s="4"/>
      <c r="W1023" s="5"/>
      <c r="X1023" s="4"/>
      <c r="Y1023" s="4"/>
      <c r="Z1023" s="4"/>
      <c r="AA1023" s="3"/>
      <c r="AB1023" s="4"/>
      <c r="AC1023" s="4"/>
      <c r="AD1023" s="4"/>
      <c r="AE1023" s="3"/>
      <c r="AF1023" s="5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</row>
    <row r="1024" spans="1:126" x14ac:dyDescent="0.2">
      <c r="A1024" s="90">
        <f t="shared" si="350"/>
        <v>41049</v>
      </c>
      <c r="B1024" s="2">
        <f t="shared" si="344"/>
        <v>227211.76740467001</v>
      </c>
      <c r="C1024" s="2">
        <f t="shared" ref="C1024:C1087" si="361">IF(DAY(A1023)=$E$2,VLOOKUP(A1023,W$10:X$316,2),C1023)</f>
        <v>221242.42488948003</v>
      </c>
      <c r="D1024" s="47">
        <f t="shared" si="351"/>
        <v>41040</v>
      </c>
      <c r="E1024" s="3">
        <f t="shared" si="359"/>
        <v>0</v>
      </c>
      <c r="F1024" s="4">
        <f t="shared" si="357"/>
        <v>10</v>
      </c>
      <c r="G1024" s="4">
        <f t="shared" si="356"/>
        <v>31</v>
      </c>
      <c r="H1024" s="2">
        <f t="shared" si="352"/>
        <v>1</v>
      </c>
      <c r="I1024" s="2">
        <f t="shared" si="353"/>
        <v>1.0232496799999999</v>
      </c>
      <c r="J1024" s="2">
        <f t="shared" si="345"/>
        <v>1.0232496799999999</v>
      </c>
      <c r="K1024" s="2">
        <f t="shared" si="346"/>
        <v>226386.24047058</v>
      </c>
      <c r="L1024" s="1">
        <f t="shared" si="354"/>
        <v>0</v>
      </c>
      <c r="M1024" s="3">
        <f t="shared" si="360"/>
        <v>0</v>
      </c>
      <c r="N1024" s="2">
        <f t="shared" si="347"/>
        <v>0</v>
      </c>
      <c r="O1024" s="18">
        <f t="shared" si="355"/>
        <v>0.14499999999999999</v>
      </c>
      <c r="P1024" s="8">
        <f t="shared" si="358"/>
        <v>1.003646542</v>
      </c>
      <c r="Q1024" s="2">
        <f t="shared" si="348"/>
        <v>825.52693409000005</v>
      </c>
      <c r="R1024" s="2">
        <f t="shared" si="349"/>
        <v>825.52693409000005</v>
      </c>
      <c r="S1024" s="9" t="s">
        <v>56</v>
      </c>
      <c r="T1024" s="47">
        <f t="shared" ref="T1024:T1087" si="362">IF(DAY(A1024)=E$2+1,VLOOKUP(A1023,$W$10:$AD$316,8),T1023)</f>
        <v>41070</v>
      </c>
      <c r="U1024" s="4"/>
      <c r="V1024" s="4"/>
      <c r="W1024" s="5"/>
      <c r="X1024" s="4"/>
      <c r="Y1024" s="4"/>
      <c r="Z1024" s="4"/>
      <c r="AA1024" s="3"/>
      <c r="AB1024" s="4"/>
      <c r="AC1024" s="4"/>
      <c r="AD1024" s="4"/>
      <c r="AE1024" s="3"/>
      <c r="AF1024" s="5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</row>
    <row r="1025" spans="1:123" x14ac:dyDescent="0.2">
      <c r="A1025" s="90">
        <f t="shared" si="350"/>
        <v>41050</v>
      </c>
      <c r="B1025" s="2">
        <f t="shared" si="344"/>
        <v>227294.48554115</v>
      </c>
      <c r="C1025" s="2">
        <f t="shared" si="361"/>
        <v>221242.42488948003</v>
      </c>
      <c r="D1025" s="47">
        <f t="shared" si="351"/>
        <v>41040</v>
      </c>
      <c r="E1025" s="3">
        <f t="shared" si="359"/>
        <v>0</v>
      </c>
      <c r="F1025" s="4">
        <f t="shared" si="357"/>
        <v>11</v>
      </c>
      <c r="G1025" s="4">
        <f t="shared" si="356"/>
        <v>31</v>
      </c>
      <c r="H1025" s="2">
        <f t="shared" si="352"/>
        <v>1</v>
      </c>
      <c r="I1025" s="2">
        <f t="shared" si="353"/>
        <v>1.0232496799999999</v>
      </c>
      <c r="J1025" s="2">
        <f t="shared" si="345"/>
        <v>1.0232496799999999</v>
      </c>
      <c r="K1025" s="2">
        <f t="shared" si="346"/>
        <v>226386.24047058</v>
      </c>
      <c r="L1025" s="1">
        <f t="shared" si="354"/>
        <v>0</v>
      </c>
      <c r="M1025" s="3">
        <f t="shared" si="360"/>
        <v>0</v>
      </c>
      <c r="N1025" s="2">
        <f t="shared" si="347"/>
        <v>0</v>
      </c>
      <c r="O1025" s="18">
        <f t="shared" si="355"/>
        <v>0.14499999999999999</v>
      </c>
      <c r="P1025" s="8">
        <f t="shared" si="358"/>
        <v>1.0040119270000001</v>
      </c>
      <c r="Q1025" s="2">
        <f t="shared" si="348"/>
        <v>908.24507057000005</v>
      </c>
      <c r="R1025" s="2">
        <f t="shared" si="349"/>
        <v>908.24507057000005</v>
      </c>
      <c r="S1025" s="9" t="s">
        <v>56</v>
      </c>
      <c r="T1025" s="47">
        <f t="shared" si="362"/>
        <v>41070</v>
      </c>
      <c r="U1025" s="4"/>
      <c r="V1025" s="4"/>
      <c r="W1025" s="5"/>
      <c r="X1025" s="4"/>
      <c r="Y1025" s="4"/>
      <c r="Z1025" s="4"/>
      <c r="AA1025" s="3"/>
      <c r="AB1025" s="4"/>
      <c r="AC1025" s="4"/>
      <c r="AD1025" s="4"/>
      <c r="AE1025" s="3"/>
      <c r="AF1025" s="5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</row>
    <row r="1026" spans="1:123" x14ac:dyDescent="0.2">
      <c r="A1026" s="90">
        <f t="shared" si="350"/>
        <v>41051</v>
      </c>
      <c r="B1026" s="2">
        <f t="shared" si="344"/>
        <v>227377.23378698999</v>
      </c>
      <c r="C1026" s="2">
        <f t="shared" si="361"/>
        <v>221242.42488948003</v>
      </c>
      <c r="D1026" s="47">
        <f t="shared" si="351"/>
        <v>41040</v>
      </c>
      <c r="E1026" s="3">
        <f t="shared" si="359"/>
        <v>0</v>
      </c>
      <c r="F1026" s="4">
        <f t="shared" si="357"/>
        <v>12</v>
      </c>
      <c r="G1026" s="4">
        <f t="shared" si="356"/>
        <v>31</v>
      </c>
      <c r="H1026" s="2">
        <f t="shared" si="352"/>
        <v>1</v>
      </c>
      <c r="I1026" s="2">
        <f t="shared" si="353"/>
        <v>1.0232496799999999</v>
      </c>
      <c r="J1026" s="2">
        <f t="shared" si="345"/>
        <v>1.0232496799999999</v>
      </c>
      <c r="K1026" s="2">
        <f t="shared" si="346"/>
        <v>226386.24047058</v>
      </c>
      <c r="L1026" s="1">
        <f t="shared" si="354"/>
        <v>0</v>
      </c>
      <c r="M1026" s="3">
        <f t="shared" si="360"/>
        <v>0</v>
      </c>
      <c r="N1026" s="2">
        <f t="shared" si="347"/>
        <v>0</v>
      </c>
      <c r="O1026" s="18">
        <f t="shared" si="355"/>
        <v>0.14499999999999999</v>
      </c>
      <c r="P1026" s="8">
        <f t="shared" si="358"/>
        <v>1.004377445</v>
      </c>
      <c r="Q1026" s="2">
        <f t="shared" si="348"/>
        <v>990.99331641000003</v>
      </c>
      <c r="R1026" s="2">
        <f t="shared" si="349"/>
        <v>990.99331641000003</v>
      </c>
      <c r="S1026" s="9" t="s">
        <v>56</v>
      </c>
      <c r="T1026" s="47">
        <f t="shared" si="362"/>
        <v>41070</v>
      </c>
      <c r="U1026" s="4"/>
      <c r="V1026" s="4"/>
      <c r="W1026" s="5"/>
      <c r="X1026" s="4"/>
      <c r="Y1026" s="4"/>
      <c r="Z1026" s="4"/>
      <c r="AA1026" s="3"/>
      <c r="AB1026" s="4"/>
      <c r="AC1026" s="4"/>
      <c r="AD1026" s="4"/>
      <c r="AE1026" s="3"/>
      <c r="AF1026" s="5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</row>
    <row r="1027" spans="1:123" x14ac:dyDescent="0.2">
      <c r="A1027" s="90">
        <f t="shared" si="350"/>
        <v>41052</v>
      </c>
      <c r="B1027" s="2">
        <f t="shared" si="344"/>
        <v>227460.01214221001</v>
      </c>
      <c r="C1027" s="2">
        <f t="shared" si="361"/>
        <v>221242.42488948003</v>
      </c>
      <c r="D1027" s="47">
        <f t="shared" si="351"/>
        <v>41040</v>
      </c>
      <c r="E1027" s="3">
        <f t="shared" si="359"/>
        <v>0</v>
      </c>
      <c r="F1027" s="4">
        <f t="shared" si="357"/>
        <v>13</v>
      </c>
      <c r="G1027" s="4">
        <f t="shared" si="356"/>
        <v>31</v>
      </c>
      <c r="H1027" s="2">
        <f t="shared" si="352"/>
        <v>1</v>
      </c>
      <c r="I1027" s="2">
        <f t="shared" si="353"/>
        <v>1.0232496799999999</v>
      </c>
      <c r="J1027" s="2">
        <f t="shared" si="345"/>
        <v>1.0232496799999999</v>
      </c>
      <c r="K1027" s="2">
        <f t="shared" si="346"/>
        <v>226386.24047058</v>
      </c>
      <c r="L1027" s="1">
        <f t="shared" si="354"/>
        <v>0</v>
      </c>
      <c r="M1027" s="3">
        <f t="shared" si="360"/>
        <v>0</v>
      </c>
      <c r="N1027" s="2">
        <f t="shared" si="347"/>
        <v>0</v>
      </c>
      <c r="O1027" s="18">
        <f t="shared" si="355"/>
        <v>0.14499999999999999</v>
      </c>
      <c r="P1027" s="8">
        <f t="shared" si="358"/>
        <v>1.0047430959999999</v>
      </c>
      <c r="Q1027" s="2">
        <f t="shared" si="348"/>
        <v>1073.7716716299999</v>
      </c>
      <c r="R1027" s="2">
        <f t="shared" si="349"/>
        <v>1073.7716716299999</v>
      </c>
      <c r="S1027" s="9" t="s">
        <v>56</v>
      </c>
      <c r="T1027" s="47">
        <f t="shared" si="362"/>
        <v>41070</v>
      </c>
      <c r="U1027" s="4"/>
      <c r="V1027" s="4"/>
      <c r="W1027" s="5"/>
      <c r="X1027" s="4"/>
      <c r="Y1027" s="4"/>
      <c r="Z1027" s="4"/>
      <c r="AA1027" s="3"/>
      <c r="AB1027" s="4"/>
      <c r="AC1027" s="4"/>
      <c r="AD1027" s="4"/>
      <c r="AE1027" s="3"/>
      <c r="AF1027" s="5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</row>
    <row r="1028" spans="1:123" x14ac:dyDescent="0.2">
      <c r="A1028" s="90">
        <f t="shared" si="350"/>
        <v>41053</v>
      </c>
      <c r="B1028" s="2">
        <f t="shared" si="344"/>
        <v>227542.82038039999</v>
      </c>
      <c r="C1028" s="2">
        <f t="shared" si="361"/>
        <v>221242.42488948003</v>
      </c>
      <c r="D1028" s="47">
        <f t="shared" si="351"/>
        <v>41040</v>
      </c>
      <c r="E1028" s="3">
        <f t="shared" si="359"/>
        <v>0</v>
      </c>
      <c r="F1028" s="4">
        <f t="shared" si="357"/>
        <v>14</v>
      </c>
      <c r="G1028" s="4">
        <f t="shared" si="356"/>
        <v>31</v>
      </c>
      <c r="H1028" s="2">
        <f t="shared" si="352"/>
        <v>1</v>
      </c>
      <c r="I1028" s="2">
        <f t="shared" si="353"/>
        <v>1.0232496799999999</v>
      </c>
      <c r="J1028" s="2">
        <f t="shared" si="345"/>
        <v>1.0232496799999999</v>
      </c>
      <c r="K1028" s="2">
        <f t="shared" si="346"/>
        <v>226386.24047058</v>
      </c>
      <c r="L1028" s="1">
        <f t="shared" si="354"/>
        <v>0</v>
      </c>
      <c r="M1028" s="3">
        <f t="shared" si="360"/>
        <v>0</v>
      </c>
      <c r="N1028" s="2">
        <f t="shared" si="347"/>
        <v>0</v>
      </c>
      <c r="O1028" s="18">
        <f t="shared" si="355"/>
        <v>0.14499999999999999</v>
      </c>
      <c r="P1028" s="8">
        <f t="shared" si="358"/>
        <v>1.005108879</v>
      </c>
      <c r="Q1028" s="2">
        <f t="shared" si="348"/>
        <v>1156.57990982</v>
      </c>
      <c r="R1028" s="2">
        <f t="shared" si="349"/>
        <v>1156.57990982</v>
      </c>
      <c r="S1028" s="9" t="s">
        <v>56</v>
      </c>
      <c r="T1028" s="47">
        <f t="shared" si="362"/>
        <v>41070</v>
      </c>
      <c r="U1028" s="4"/>
      <c r="V1028" s="4"/>
      <c r="W1028" s="5"/>
      <c r="X1028" s="4"/>
      <c r="Y1028" s="4"/>
      <c r="Z1028" s="4"/>
      <c r="AA1028" s="3"/>
      <c r="AB1028" s="4"/>
      <c r="AC1028" s="4"/>
      <c r="AD1028" s="4"/>
      <c r="AE1028" s="3"/>
      <c r="AF1028" s="5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</row>
    <row r="1029" spans="1:123" x14ac:dyDescent="0.2">
      <c r="A1029" s="90">
        <f t="shared" si="350"/>
        <v>41054</v>
      </c>
      <c r="B1029" s="2">
        <f t="shared" si="344"/>
        <v>227625.65918074001</v>
      </c>
      <c r="C1029" s="2">
        <f t="shared" si="361"/>
        <v>221242.42488948003</v>
      </c>
      <c r="D1029" s="47">
        <f t="shared" si="351"/>
        <v>41040</v>
      </c>
      <c r="E1029" s="3">
        <f t="shared" si="359"/>
        <v>0</v>
      </c>
      <c r="F1029" s="4">
        <f t="shared" si="357"/>
        <v>15</v>
      </c>
      <c r="G1029" s="4">
        <f t="shared" si="356"/>
        <v>31</v>
      </c>
      <c r="H1029" s="2">
        <f t="shared" si="352"/>
        <v>1</v>
      </c>
      <c r="I1029" s="2">
        <f t="shared" si="353"/>
        <v>1.0232496799999999</v>
      </c>
      <c r="J1029" s="2">
        <f t="shared" si="345"/>
        <v>1.0232496799999999</v>
      </c>
      <c r="K1029" s="2">
        <f t="shared" si="346"/>
        <v>226386.24047058</v>
      </c>
      <c r="L1029" s="1">
        <f t="shared" si="354"/>
        <v>0</v>
      </c>
      <c r="M1029" s="3">
        <f t="shared" si="360"/>
        <v>0</v>
      </c>
      <c r="N1029" s="2">
        <f t="shared" si="347"/>
        <v>0</v>
      </c>
      <c r="O1029" s="18">
        <f t="shared" si="355"/>
        <v>0.14499999999999999</v>
      </c>
      <c r="P1029" s="8">
        <f t="shared" si="358"/>
        <v>1.005474797</v>
      </c>
      <c r="Q1029" s="2">
        <f t="shared" si="348"/>
        <v>1239.41871016</v>
      </c>
      <c r="R1029" s="2">
        <f t="shared" si="349"/>
        <v>1239.41871016</v>
      </c>
      <c r="S1029" s="9" t="s">
        <v>56</v>
      </c>
      <c r="T1029" s="47">
        <f t="shared" si="362"/>
        <v>41070</v>
      </c>
      <c r="U1029" s="4"/>
      <c r="V1029" s="4"/>
      <c r="W1029" s="5"/>
      <c r="X1029" s="4"/>
      <c r="Y1029" s="4"/>
      <c r="Z1029" s="4"/>
      <c r="AA1029" s="3"/>
      <c r="AB1029" s="4"/>
      <c r="AC1029" s="4"/>
      <c r="AD1029" s="4"/>
      <c r="AE1029" s="3"/>
      <c r="AF1029" s="5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</row>
    <row r="1030" spans="1:123" x14ac:dyDescent="0.2">
      <c r="A1030" s="90">
        <f t="shared" si="350"/>
        <v>41055</v>
      </c>
      <c r="B1030" s="2">
        <f t="shared" si="344"/>
        <v>227708.52786407</v>
      </c>
      <c r="C1030" s="2">
        <f t="shared" si="361"/>
        <v>221242.42488948003</v>
      </c>
      <c r="D1030" s="47">
        <f t="shared" si="351"/>
        <v>41040</v>
      </c>
      <c r="E1030" s="3">
        <f t="shared" si="359"/>
        <v>0</v>
      </c>
      <c r="F1030" s="4">
        <f t="shared" si="357"/>
        <v>16</v>
      </c>
      <c r="G1030" s="4">
        <f t="shared" si="356"/>
        <v>31</v>
      </c>
      <c r="H1030" s="2">
        <f t="shared" si="352"/>
        <v>1</v>
      </c>
      <c r="I1030" s="2">
        <f t="shared" si="353"/>
        <v>1.0232496799999999</v>
      </c>
      <c r="J1030" s="2">
        <f t="shared" si="345"/>
        <v>1.0232496799999999</v>
      </c>
      <c r="K1030" s="2">
        <f t="shared" si="346"/>
        <v>226386.24047058</v>
      </c>
      <c r="L1030" s="1">
        <f t="shared" si="354"/>
        <v>0</v>
      </c>
      <c r="M1030" s="3">
        <f t="shared" si="360"/>
        <v>0</v>
      </c>
      <c r="N1030" s="2">
        <f t="shared" si="347"/>
        <v>0</v>
      </c>
      <c r="O1030" s="18">
        <f t="shared" si="355"/>
        <v>0.14499999999999999</v>
      </c>
      <c r="P1030" s="8">
        <f t="shared" si="358"/>
        <v>1.005840847</v>
      </c>
      <c r="Q1030" s="2">
        <f t="shared" si="348"/>
        <v>1322.2873934900001</v>
      </c>
      <c r="R1030" s="2">
        <f t="shared" si="349"/>
        <v>1322.2873934900001</v>
      </c>
      <c r="S1030" s="9" t="s">
        <v>56</v>
      </c>
      <c r="T1030" s="47">
        <f t="shared" si="362"/>
        <v>41070</v>
      </c>
      <c r="U1030" s="4"/>
      <c r="V1030" s="4"/>
      <c r="W1030" s="5"/>
      <c r="X1030" s="4"/>
      <c r="Y1030" s="4"/>
      <c r="Z1030" s="4"/>
      <c r="AA1030" s="3"/>
      <c r="AB1030" s="4"/>
      <c r="AC1030" s="4"/>
      <c r="AD1030" s="4"/>
      <c r="AE1030" s="3"/>
      <c r="AF1030" s="5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</row>
    <row r="1031" spans="1:123" x14ac:dyDescent="0.2">
      <c r="A1031" s="90">
        <f t="shared" si="350"/>
        <v>41056</v>
      </c>
      <c r="B1031" s="2">
        <f t="shared" si="344"/>
        <v>227791.42688315001</v>
      </c>
      <c r="C1031" s="2">
        <f t="shared" si="361"/>
        <v>221242.42488948003</v>
      </c>
      <c r="D1031" s="47">
        <f t="shared" si="351"/>
        <v>41040</v>
      </c>
      <c r="E1031" s="3">
        <f t="shared" si="359"/>
        <v>0</v>
      </c>
      <c r="F1031" s="4">
        <f t="shared" si="357"/>
        <v>17</v>
      </c>
      <c r="G1031" s="4">
        <f t="shared" si="356"/>
        <v>31</v>
      </c>
      <c r="H1031" s="2">
        <f t="shared" si="352"/>
        <v>1</v>
      </c>
      <c r="I1031" s="2">
        <f t="shared" si="353"/>
        <v>1.0232496799999999</v>
      </c>
      <c r="J1031" s="2">
        <f t="shared" si="345"/>
        <v>1.0232496799999999</v>
      </c>
      <c r="K1031" s="2">
        <f t="shared" si="346"/>
        <v>226386.24047058</v>
      </c>
      <c r="L1031" s="1">
        <f t="shared" si="354"/>
        <v>0</v>
      </c>
      <c r="M1031" s="3">
        <f t="shared" si="360"/>
        <v>0</v>
      </c>
      <c r="N1031" s="2">
        <f t="shared" si="347"/>
        <v>0</v>
      </c>
      <c r="O1031" s="18">
        <f t="shared" si="355"/>
        <v>0.14499999999999999</v>
      </c>
      <c r="P1031" s="8">
        <f t="shared" si="358"/>
        <v>1.006207031</v>
      </c>
      <c r="Q1031" s="2">
        <f t="shared" si="348"/>
        <v>1405.1864125699999</v>
      </c>
      <c r="R1031" s="2">
        <f t="shared" si="349"/>
        <v>1405.1864125699999</v>
      </c>
      <c r="S1031" s="9" t="s">
        <v>56</v>
      </c>
      <c r="T1031" s="47">
        <f t="shared" si="362"/>
        <v>41070</v>
      </c>
      <c r="U1031" s="4"/>
      <c r="V1031" s="4"/>
      <c r="W1031" s="5"/>
      <c r="X1031" s="4"/>
      <c r="Y1031" s="4"/>
      <c r="Z1031" s="4"/>
      <c r="AA1031" s="3"/>
      <c r="AB1031" s="4"/>
      <c r="AC1031" s="4"/>
      <c r="AD1031" s="4"/>
      <c r="AE1031" s="3"/>
      <c r="AF1031" s="5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</row>
    <row r="1032" spans="1:123" x14ac:dyDescent="0.2">
      <c r="A1032" s="90">
        <f t="shared" si="350"/>
        <v>41057</v>
      </c>
      <c r="B1032" s="2">
        <f t="shared" si="344"/>
        <v>227874.3560116</v>
      </c>
      <c r="C1032" s="2">
        <f t="shared" si="361"/>
        <v>221242.42488948003</v>
      </c>
      <c r="D1032" s="47">
        <f t="shared" si="351"/>
        <v>41040</v>
      </c>
      <c r="E1032" s="3">
        <f t="shared" si="359"/>
        <v>0</v>
      </c>
      <c r="F1032" s="4">
        <f t="shared" si="357"/>
        <v>18</v>
      </c>
      <c r="G1032" s="4">
        <f t="shared" si="356"/>
        <v>31</v>
      </c>
      <c r="H1032" s="2">
        <f t="shared" si="352"/>
        <v>1</v>
      </c>
      <c r="I1032" s="2">
        <f t="shared" si="353"/>
        <v>1.0232496799999999</v>
      </c>
      <c r="J1032" s="2">
        <f t="shared" si="345"/>
        <v>1.0232496799999999</v>
      </c>
      <c r="K1032" s="2">
        <f t="shared" si="346"/>
        <v>226386.24047058</v>
      </c>
      <c r="L1032" s="1">
        <f t="shared" si="354"/>
        <v>0</v>
      </c>
      <c r="M1032" s="3">
        <f t="shared" si="360"/>
        <v>0</v>
      </c>
      <c r="N1032" s="2">
        <f t="shared" si="347"/>
        <v>0</v>
      </c>
      <c r="O1032" s="18">
        <f t="shared" si="355"/>
        <v>0.14499999999999999</v>
      </c>
      <c r="P1032" s="8">
        <f t="shared" si="358"/>
        <v>1.0065733480000001</v>
      </c>
      <c r="Q1032" s="2">
        <f t="shared" si="348"/>
        <v>1488.1155410199999</v>
      </c>
      <c r="R1032" s="2">
        <f t="shared" si="349"/>
        <v>1488.1155410199999</v>
      </c>
      <c r="S1032" s="9" t="s">
        <v>56</v>
      </c>
      <c r="T1032" s="47">
        <f t="shared" si="362"/>
        <v>41070</v>
      </c>
      <c r="U1032" s="4"/>
      <c r="V1032" s="4"/>
      <c r="W1032" s="5"/>
      <c r="X1032" s="4"/>
      <c r="Y1032" s="4"/>
      <c r="Z1032" s="4"/>
      <c r="AA1032" s="3"/>
      <c r="AB1032" s="4"/>
      <c r="AC1032" s="4"/>
      <c r="AD1032" s="4"/>
      <c r="AE1032" s="3"/>
      <c r="AF1032" s="5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</row>
    <row r="1033" spans="1:123" x14ac:dyDescent="0.2">
      <c r="A1033" s="90">
        <f t="shared" si="350"/>
        <v>41058</v>
      </c>
      <c r="B1033" s="2">
        <f t="shared" si="344"/>
        <v>227957.31524942</v>
      </c>
      <c r="C1033" s="2">
        <f t="shared" si="361"/>
        <v>221242.42488948003</v>
      </c>
      <c r="D1033" s="47">
        <f t="shared" si="351"/>
        <v>41040</v>
      </c>
      <c r="E1033" s="3">
        <f t="shared" si="359"/>
        <v>0</v>
      </c>
      <c r="F1033" s="4">
        <f t="shared" si="357"/>
        <v>19</v>
      </c>
      <c r="G1033" s="4">
        <f t="shared" si="356"/>
        <v>31</v>
      </c>
      <c r="H1033" s="2">
        <f t="shared" si="352"/>
        <v>1</v>
      </c>
      <c r="I1033" s="2">
        <f t="shared" si="353"/>
        <v>1.0232496799999999</v>
      </c>
      <c r="J1033" s="2">
        <f t="shared" si="345"/>
        <v>1.0232496799999999</v>
      </c>
      <c r="K1033" s="2">
        <f t="shared" si="346"/>
        <v>226386.24047058</v>
      </c>
      <c r="L1033" s="1">
        <f t="shared" si="354"/>
        <v>0</v>
      </c>
      <c r="M1033" s="3">
        <f t="shared" si="360"/>
        <v>0</v>
      </c>
      <c r="N1033" s="2">
        <f t="shared" si="347"/>
        <v>0</v>
      </c>
      <c r="O1033" s="18">
        <f t="shared" si="355"/>
        <v>0.14499999999999999</v>
      </c>
      <c r="P1033" s="8">
        <f t="shared" si="358"/>
        <v>1.0069397980000001</v>
      </c>
      <c r="Q1033" s="2">
        <f t="shared" si="348"/>
        <v>1571.0747788399999</v>
      </c>
      <c r="R1033" s="2">
        <f t="shared" si="349"/>
        <v>1571.0747788399999</v>
      </c>
      <c r="S1033" s="9" t="s">
        <v>56</v>
      </c>
      <c r="T1033" s="47">
        <f t="shared" si="362"/>
        <v>41070</v>
      </c>
      <c r="U1033" s="4"/>
      <c r="V1033" s="4"/>
      <c r="W1033" s="5"/>
      <c r="X1033" s="4"/>
      <c r="Y1033" s="4"/>
      <c r="Z1033" s="4"/>
      <c r="AA1033" s="3"/>
      <c r="AB1033" s="4"/>
      <c r="AC1033" s="4"/>
      <c r="AD1033" s="4"/>
      <c r="AE1033" s="3"/>
      <c r="AF1033" s="5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</row>
    <row r="1034" spans="1:123" x14ac:dyDescent="0.2">
      <c r="A1034" s="90">
        <f t="shared" si="350"/>
        <v>41059</v>
      </c>
      <c r="B1034" s="2">
        <f t="shared" ref="B1034:B1097" si="363">(K1034+Q1034)</f>
        <v>228040.30459660999</v>
      </c>
      <c r="C1034" s="2">
        <f t="shared" si="361"/>
        <v>221242.42488948003</v>
      </c>
      <c r="D1034" s="47">
        <f t="shared" si="351"/>
        <v>41040</v>
      </c>
      <c r="E1034" s="3">
        <f t="shared" si="359"/>
        <v>0</v>
      </c>
      <c r="F1034" s="4">
        <f t="shared" si="357"/>
        <v>20</v>
      </c>
      <c r="G1034" s="4">
        <f t="shared" si="356"/>
        <v>31</v>
      </c>
      <c r="H1034" s="2">
        <f t="shared" si="352"/>
        <v>1</v>
      </c>
      <c r="I1034" s="2">
        <f t="shared" si="353"/>
        <v>1.0232496799999999</v>
      </c>
      <c r="J1034" s="2">
        <f t="shared" ref="J1034:J1097" si="364">TRUNC(H1034*I1034,8)</f>
        <v>1.0232496799999999</v>
      </c>
      <c r="K1034" s="2">
        <f t="shared" ref="K1034:K1097" si="365">TRUNC(C1034*J1034,8)</f>
        <v>226386.24047058</v>
      </c>
      <c r="L1034" s="1">
        <f t="shared" si="354"/>
        <v>0</v>
      </c>
      <c r="M1034" s="3">
        <f t="shared" si="360"/>
        <v>0</v>
      </c>
      <c r="N1034" s="2">
        <f t="shared" ref="N1034:N1097" si="366">IF(M1034&gt;0,TRUNC((M1034*K1034),8),0)</f>
        <v>0</v>
      </c>
      <c r="O1034" s="18">
        <f t="shared" si="355"/>
        <v>0.14499999999999999</v>
      </c>
      <c r="P1034" s="8">
        <f t="shared" si="358"/>
        <v>1.007306381</v>
      </c>
      <c r="Q1034" s="2">
        <f t="shared" ref="Q1034:Q1097" si="367">TRUNC((P1034-1)*K1034,8)</f>
        <v>1654.0641260299999</v>
      </c>
      <c r="R1034" s="2">
        <f t="shared" ref="R1034:R1097" si="368">(N1034+Q1034)</f>
        <v>1654.0641260299999</v>
      </c>
      <c r="S1034" s="9" t="s">
        <v>56</v>
      </c>
      <c r="T1034" s="47">
        <f t="shared" si="362"/>
        <v>41070</v>
      </c>
      <c r="U1034" s="4"/>
      <c r="V1034" s="4"/>
      <c r="W1034" s="5"/>
      <c r="X1034" s="4"/>
      <c r="Y1034" s="4"/>
      <c r="Z1034" s="4"/>
      <c r="AA1034" s="3"/>
      <c r="AB1034" s="4"/>
      <c r="AC1034" s="4"/>
      <c r="AD1034" s="4"/>
      <c r="AE1034" s="3"/>
      <c r="AF1034" s="5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</row>
    <row r="1035" spans="1:123" x14ac:dyDescent="0.2">
      <c r="A1035" s="90">
        <f t="shared" ref="A1035:A1098" si="369">(A1034+1)</f>
        <v>41060</v>
      </c>
      <c r="B1035" s="2">
        <f t="shared" si="363"/>
        <v>228123.32450593999</v>
      </c>
      <c r="C1035" s="2">
        <f t="shared" si="361"/>
        <v>221242.42488948003</v>
      </c>
      <c r="D1035" s="47">
        <f t="shared" ref="D1035:D1098" si="370">IF(DAY(A1034)=$E$2,A1035,D1034)</f>
        <v>41040</v>
      </c>
      <c r="E1035" s="3">
        <f t="shared" si="359"/>
        <v>0</v>
      </c>
      <c r="F1035" s="4">
        <f t="shared" si="357"/>
        <v>21</v>
      </c>
      <c r="G1035" s="4">
        <f t="shared" si="356"/>
        <v>31</v>
      </c>
      <c r="H1035" s="2">
        <f t="shared" ref="H1035:H1098" si="371">TRUNC(((1+$E1035)^($F1035/$G1035)),8)</f>
        <v>1</v>
      </c>
      <c r="I1035" s="2">
        <f t="shared" ref="I1035:I1098" si="372">IF(DAY(A1034)=E$2,J1034,I1034)</f>
        <v>1.0232496799999999</v>
      </c>
      <c r="J1035" s="2">
        <f t="shared" si="364"/>
        <v>1.0232496799999999</v>
      </c>
      <c r="K1035" s="2">
        <f t="shared" si="365"/>
        <v>226386.24047058</v>
      </c>
      <c r="L1035" s="1">
        <f t="shared" ref="L1035:L1098" si="373">IF(DAY(A1035)=E$2,VLOOKUP(A1035,$W$10:$AD$316,7),0)</f>
        <v>0</v>
      </c>
      <c r="M1035" s="3">
        <f t="shared" si="360"/>
        <v>0</v>
      </c>
      <c r="N1035" s="2">
        <f t="shared" si="366"/>
        <v>0</v>
      </c>
      <c r="O1035" s="18">
        <f t="shared" ref="O1035:O1098" si="374">(O1034)</f>
        <v>0.14499999999999999</v>
      </c>
      <c r="P1035" s="8">
        <f t="shared" si="358"/>
        <v>1.007673099</v>
      </c>
      <c r="Q1035" s="2">
        <f t="shared" si="367"/>
        <v>1737.0840353599999</v>
      </c>
      <c r="R1035" s="2">
        <f t="shared" si="368"/>
        <v>1737.0840353599999</v>
      </c>
      <c r="S1035" s="9" t="s">
        <v>56</v>
      </c>
      <c r="T1035" s="47">
        <f t="shared" si="362"/>
        <v>41070</v>
      </c>
      <c r="U1035" s="4"/>
      <c r="V1035" s="4"/>
      <c r="W1035" s="5"/>
      <c r="X1035" s="4"/>
      <c r="Y1035" s="4"/>
      <c r="Z1035" s="4"/>
      <c r="AA1035" s="3"/>
      <c r="AB1035" s="4"/>
      <c r="AC1035" s="4"/>
      <c r="AD1035" s="4"/>
      <c r="AE1035" s="3"/>
      <c r="AF1035" s="5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</row>
    <row r="1036" spans="1:123" x14ac:dyDescent="0.2">
      <c r="A1036" s="90">
        <f t="shared" si="369"/>
        <v>41061</v>
      </c>
      <c r="B1036" s="2">
        <f t="shared" si="363"/>
        <v>228206.37429825999</v>
      </c>
      <c r="C1036" s="2">
        <f t="shared" si="361"/>
        <v>221242.42488948003</v>
      </c>
      <c r="D1036" s="47">
        <f t="shared" si="370"/>
        <v>41040</v>
      </c>
      <c r="E1036" s="3">
        <f t="shared" si="359"/>
        <v>0</v>
      </c>
      <c r="F1036" s="4">
        <f t="shared" si="357"/>
        <v>22</v>
      </c>
      <c r="G1036" s="4">
        <f t="shared" ref="G1036:G1099" si="375">IF(DAY(A1036)=E$2+1,DAY(EOMONTH(A1036,0)), IF(DAY(A1036)&lt;&gt;$E$2+1,G1035))</f>
        <v>31</v>
      </c>
      <c r="H1036" s="2">
        <f t="shared" si="371"/>
        <v>1</v>
      </c>
      <c r="I1036" s="2">
        <f t="shared" si="372"/>
        <v>1.0232496799999999</v>
      </c>
      <c r="J1036" s="2">
        <f t="shared" si="364"/>
        <v>1.0232496799999999</v>
      </c>
      <c r="K1036" s="2">
        <f t="shared" si="365"/>
        <v>226386.24047058</v>
      </c>
      <c r="L1036" s="1">
        <f t="shared" si="373"/>
        <v>0</v>
      </c>
      <c r="M1036" s="3">
        <f t="shared" si="360"/>
        <v>0</v>
      </c>
      <c r="N1036" s="2">
        <f t="shared" si="366"/>
        <v>0</v>
      </c>
      <c r="O1036" s="18">
        <f t="shared" si="374"/>
        <v>0.14499999999999999</v>
      </c>
      <c r="P1036" s="8">
        <f t="shared" si="358"/>
        <v>1.008039949</v>
      </c>
      <c r="Q1036" s="2">
        <f t="shared" si="367"/>
        <v>1820.13382768</v>
      </c>
      <c r="R1036" s="2">
        <f t="shared" si="368"/>
        <v>1820.13382768</v>
      </c>
      <c r="S1036" s="9" t="s">
        <v>56</v>
      </c>
      <c r="T1036" s="47">
        <f t="shared" si="362"/>
        <v>41070</v>
      </c>
      <c r="U1036" s="4"/>
      <c r="V1036" s="4"/>
      <c r="W1036" s="5"/>
      <c r="X1036" s="4"/>
      <c r="Y1036" s="4"/>
      <c r="Z1036" s="4"/>
      <c r="AA1036" s="3"/>
      <c r="AB1036" s="4"/>
      <c r="AC1036" s="4"/>
      <c r="AD1036" s="4"/>
      <c r="AE1036" s="3"/>
      <c r="AF1036" s="5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</row>
    <row r="1037" spans="1:123" x14ac:dyDescent="0.2">
      <c r="A1037" s="90">
        <f t="shared" si="369"/>
        <v>41062</v>
      </c>
      <c r="B1037" s="2">
        <f t="shared" si="363"/>
        <v>228289.45465272001</v>
      </c>
      <c r="C1037" s="2">
        <f t="shared" si="361"/>
        <v>221242.42488948003</v>
      </c>
      <c r="D1037" s="47">
        <f t="shared" si="370"/>
        <v>41040</v>
      </c>
      <c r="E1037" s="3">
        <f t="shared" si="359"/>
        <v>0</v>
      </c>
      <c r="F1037" s="4">
        <f t="shared" si="357"/>
        <v>23</v>
      </c>
      <c r="G1037" s="4">
        <f t="shared" si="375"/>
        <v>31</v>
      </c>
      <c r="H1037" s="2">
        <f t="shared" si="371"/>
        <v>1</v>
      </c>
      <c r="I1037" s="2">
        <f t="shared" si="372"/>
        <v>1.0232496799999999</v>
      </c>
      <c r="J1037" s="2">
        <f t="shared" si="364"/>
        <v>1.0232496799999999</v>
      </c>
      <c r="K1037" s="2">
        <f t="shared" si="365"/>
        <v>226386.24047058</v>
      </c>
      <c r="L1037" s="1">
        <f t="shared" si="373"/>
        <v>0</v>
      </c>
      <c r="M1037" s="3">
        <f t="shared" si="360"/>
        <v>0</v>
      </c>
      <c r="N1037" s="2">
        <f t="shared" si="366"/>
        <v>0</v>
      </c>
      <c r="O1037" s="18">
        <f t="shared" si="374"/>
        <v>0.14499999999999999</v>
      </c>
      <c r="P1037" s="8">
        <f t="shared" si="358"/>
        <v>1.0084069339999999</v>
      </c>
      <c r="Q1037" s="2">
        <f t="shared" si="367"/>
        <v>1903.21418214</v>
      </c>
      <c r="R1037" s="2">
        <f t="shared" si="368"/>
        <v>1903.21418214</v>
      </c>
      <c r="S1037" s="9" t="s">
        <v>56</v>
      </c>
      <c r="T1037" s="47">
        <f t="shared" si="362"/>
        <v>41070</v>
      </c>
      <c r="U1037" s="4"/>
      <c r="V1037" s="4"/>
      <c r="W1037" s="5"/>
      <c r="X1037" s="4"/>
      <c r="Y1037" s="4"/>
      <c r="Z1037" s="4"/>
      <c r="AA1037" s="3"/>
      <c r="AB1037" s="4"/>
      <c r="AC1037" s="4"/>
      <c r="AD1037" s="4"/>
      <c r="AE1037" s="3"/>
      <c r="AF1037" s="5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</row>
    <row r="1038" spans="1:123" x14ac:dyDescent="0.2">
      <c r="A1038" s="90">
        <f t="shared" si="369"/>
        <v>41063</v>
      </c>
      <c r="B1038" s="2">
        <f t="shared" si="363"/>
        <v>228372.56489015999</v>
      </c>
      <c r="C1038" s="2">
        <f t="shared" si="361"/>
        <v>221242.42488948003</v>
      </c>
      <c r="D1038" s="47">
        <f t="shared" si="370"/>
        <v>41040</v>
      </c>
      <c r="E1038" s="3">
        <f t="shared" si="359"/>
        <v>0</v>
      </c>
      <c r="F1038" s="4">
        <f t="shared" si="357"/>
        <v>24</v>
      </c>
      <c r="G1038" s="4">
        <f t="shared" si="375"/>
        <v>31</v>
      </c>
      <c r="H1038" s="2">
        <f t="shared" si="371"/>
        <v>1</v>
      </c>
      <c r="I1038" s="2">
        <f t="shared" si="372"/>
        <v>1.0232496799999999</v>
      </c>
      <c r="J1038" s="2">
        <f t="shared" si="364"/>
        <v>1.0232496799999999</v>
      </c>
      <c r="K1038" s="2">
        <f t="shared" si="365"/>
        <v>226386.24047058</v>
      </c>
      <c r="L1038" s="1">
        <f t="shared" si="373"/>
        <v>0</v>
      </c>
      <c r="M1038" s="3">
        <f t="shared" si="360"/>
        <v>0</v>
      </c>
      <c r="N1038" s="2">
        <f t="shared" si="366"/>
        <v>0</v>
      </c>
      <c r="O1038" s="18">
        <f t="shared" si="374"/>
        <v>0.14499999999999999</v>
      </c>
      <c r="P1038" s="8">
        <f t="shared" si="358"/>
        <v>1.0087740510000001</v>
      </c>
      <c r="Q1038" s="2">
        <f t="shared" si="367"/>
        <v>1986.32441958</v>
      </c>
      <c r="R1038" s="2">
        <f t="shared" si="368"/>
        <v>1986.32441958</v>
      </c>
      <c r="S1038" s="9" t="s">
        <v>56</v>
      </c>
      <c r="T1038" s="47">
        <f t="shared" si="362"/>
        <v>41070</v>
      </c>
      <c r="U1038" s="4"/>
      <c r="V1038" s="4"/>
      <c r="W1038" s="5"/>
      <c r="X1038" s="4"/>
      <c r="Y1038" s="4"/>
      <c r="Z1038" s="4"/>
      <c r="AA1038" s="3"/>
      <c r="AB1038" s="4"/>
      <c r="AC1038" s="4"/>
      <c r="AD1038" s="4"/>
      <c r="AE1038" s="3"/>
      <c r="AF1038" s="5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</row>
    <row r="1039" spans="1:123" x14ac:dyDescent="0.2">
      <c r="A1039" s="90">
        <f t="shared" si="369"/>
        <v>41064</v>
      </c>
      <c r="B1039" s="2">
        <f t="shared" si="363"/>
        <v>228455.70568975</v>
      </c>
      <c r="C1039" s="2">
        <f t="shared" si="361"/>
        <v>221242.42488948003</v>
      </c>
      <c r="D1039" s="47">
        <f t="shared" si="370"/>
        <v>41040</v>
      </c>
      <c r="E1039" s="3">
        <f t="shared" si="359"/>
        <v>0</v>
      </c>
      <c r="F1039" s="4">
        <f t="shared" si="357"/>
        <v>25</v>
      </c>
      <c r="G1039" s="4">
        <f t="shared" si="375"/>
        <v>31</v>
      </c>
      <c r="H1039" s="2">
        <f t="shared" si="371"/>
        <v>1</v>
      </c>
      <c r="I1039" s="2">
        <f t="shared" si="372"/>
        <v>1.0232496799999999</v>
      </c>
      <c r="J1039" s="2">
        <f t="shared" si="364"/>
        <v>1.0232496799999999</v>
      </c>
      <c r="K1039" s="2">
        <f t="shared" si="365"/>
        <v>226386.24047058</v>
      </c>
      <c r="L1039" s="1">
        <f t="shared" si="373"/>
        <v>0</v>
      </c>
      <c r="M1039" s="3">
        <f t="shared" si="360"/>
        <v>0</v>
      </c>
      <c r="N1039" s="2">
        <f t="shared" si="366"/>
        <v>0</v>
      </c>
      <c r="O1039" s="18">
        <f t="shared" si="374"/>
        <v>0.14499999999999999</v>
      </c>
      <c r="P1039" s="8">
        <f t="shared" si="358"/>
        <v>1.009141303</v>
      </c>
      <c r="Q1039" s="2">
        <f t="shared" si="367"/>
        <v>2069.4652191700002</v>
      </c>
      <c r="R1039" s="2">
        <f t="shared" si="368"/>
        <v>2069.4652191700002</v>
      </c>
      <c r="S1039" s="9" t="s">
        <v>56</v>
      </c>
      <c r="T1039" s="47">
        <f t="shared" si="362"/>
        <v>41070</v>
      </c>
      <c r="U1039" s="4"/>
      <c r="V1039" s="4"/>
      <c r="W1039" s="5"/>
      <c r="X1039" s="4"/>
      <c r="Y1039" s="4"/>
      <c r="Z1039" s="4"/>
      <c r="AA1039" s="3"/>
      <c r="AB1039" s="4"/>
      <c r="AC1039" s="4"/>
      <c r="AD1039" s="4"/>
      <c r="AE1039" s="3"/>
      <c r="AF1039" s="5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</row>
    <row r="1040" spans="1:123" x14ac:dyDescent="0.2">
      <c r="A1040" s="90">
        <f t="shared" si="369"/>
        <v>41065</v>
      </c>
      <c r="B1040" s="2">
        <f t="shared" si="363"/>
        <v>228538.87659870001</v>
      </c>
      <c r="C1040" s="2">
        <f t="shared" si="361"/>
        <v>221242.42488948003</v>
      </c>
      <c r="D1040" s="47">
        <f t="shared" si="370"/>
        <v>41040</v>
      </c>
      <c r="E1040" s="3">
        <f t="shared" si="359"/>
        <v>0</v>
      </c>
      <c r="F1040" s="4">
        <f t="shared" ref="F1040:F1103" si="376">IF(DAY(A1040)=E$2+1,1,F1039+1)</f>
        <v>26</v>
      </c>
      <c r="G1040" s="4">
        <f t="shared" si="375"/>
        <v>31</v>
      </c>
      <c r="H1040" s="2">
        <f t="shared" si="371"/>
        <v>1</v>
      </c>
      <c r="I1040" s="2">
        <f t="shared" si="372"/>
        <v>1.0232496799999999</v>
      </c>
      <c r="J1040" s="2">
        <f t="shared" si="364"/>
        <v>1.0232496799999999</v>
      </c>
      <c r="K1040" s="2">
        <f t="shared" si="365"/>
        <v>226386.24047058</v>
      </c>
      <c r="L1040" s="1">
        <f t="shared" si="373"/>
        <v>0</v>
      </c>
      <c r="M1040" s="3">
        <f t="shared" si="360"/>
        <v>0</v>
      </c>
      <c r="N1040" s="2">
        <f t="shared" si="366"/>
        <v>0</v>
      </c>
      <c r="O1040" s="18">
        <f t="shared" si="374"/>
        <v>0.14499999999999999</v>
      </c>
      <c r="P1040" s="8">
        <f t="shared" si="358"/>
        <v>1.0095086879999999</v>
      </c>
      <c r="Q1040" s="2">
        <f t="shared" si="367"/>
        <v>2152.6361281200002</v>
      </c>
      <c r="R1040" s="2">
        <f t="shared" si="368"/>
        <v>2152.6361281200002</v>
      </c>
      <c r="S1040" s="9" t="s">
        <v>56</v>
      </c>
      <c r="T1040" s="47">
        <f t="shared" si="362"/>
        <v>41070</v>
      </c>
      <c r="U1040" s="4"/>
      <c r="V1040" s="4"/>
      <c r="W1040" s="5"/>
      <c r="X1040" s="4"/>
      <c r="Y1040" s="4"/>
      <c r="Z1040" s="4"/>
      <c r="AA1040" s="3"/>
      <c r="AB1040" s="4"/>
      <c r="AC1040" s="4"/>
      <c r="AD1040" s="4"/>
      <c r="AE1040" s="3"/>
      <c r="AF1040" s="5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</row>
    <row r="1041" spans="1:126" x14ac:dyDescent="0.2">
      <c r="A1041" s="90">
        <f t="shared" si="369"/>
        <v>41066</v>
      </c>
      <c r="B1041" s="2">
        <f t="shared" si="363"/>
        <v>228622.07784340999</v>
      </c>
      <c r="C1041" s="2">
        <f t="shared" si="361"/>
        <v>221242.42488948003</v>
      </c>
      <c r="D1041" s="47">
        <f t="shared" si="370"/>
        <v>41040</v>
      </c>
      <c r="E1041" s="3">
        <f t="shared" si="359"/>
        <v>0</v>
      </c>
      <c r="F1041" s="4">
        <f t="shared" si="376"/>
        <v>27</v>
      </c>
      <c r="G1041" s="4">
        <f t="shared" si="375"/>
        <v>31</v>
      </c>
      <c r="H1041" s="2">
        <f t="shared" si="371"/>
        <v>1</v>
      </c>
      <c r="I1041" s="2">
        <f t="shared" si="372"/>
        <v>1.0232496799999999</v>
      </c>
      <c r="J1041" s="2">
        <f t="shared" si="364"/>
        <v>1.0232496799999999</v>
      </c>
      <c r="K1041" s="2">
        <f t="shared" si="365"/>
        <v>226386.24047058</v>
      </c>
      <c r="L1041" s="1">
        <f t="shared" si="373"/>
        <v>0</v>
      </c>
      <c r="M1041" s="3">
        <f t="shared" si="360"/>
        <v>0</v>
      </c>
      <c r="N1041" s="2">
        <f t="shared" si="366"/>
        <v>0</v>
      </c>
      <c r="O1041" s="18">
        <f t="shared" si="374"/>
        <v>0.14499999999999999</v>
      </c>
      <c r="P1041" s="8">
        <f t="shared" si="358"/>
        <v>1.009876207</v>
      </c>
      <c r="Q1041" s="2">
        <f t="shared" si="367"/>
        <v>2235.8373728299998</v>
      </c>
      <c r="R1041" s="2">
        <f t="shared" si="368"/>
        <v>2235.8373728299998</v>
      </c>
      <c r="S1041" s="9" t="s">
        <v>56</v>
      </c>
      <c r="T1041" s="47">
        <f t="shared" si="362"/>
        <v>41070</v>
      </c>
      <c r="U1041" s="4"/>
      <c r="V1041" s="4"/>
      <c r="W1041" s="5"/>
      <c r="X1041" s="4"/>
      <c r="Y1041" s="4"/>
      <c r="Z1041" s="4"/>
      <c r="AA1041" s="3"/>
      <c r="AB1041" s="4"/>
      <c r="AC1041" s="4"/>
      <c r="AD1041" s="4"/>
      <c r="AE1041" s="3"/>
      <c r="AF1041" s="5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</row>
    <row r="1042" spans="1:126" x14ac:dyDescent="0.2">
      <c r="A1042" s="90">
        <f t="shared" si="369"/>
        <v>41067</v>
      </c>
      <c r="B1042" s="2">
        <f t="shared" si="363"/>
        <v>228705.30942388001</v>
      </c>
      <c r="C1042" s="2">
        <f t="shared" si="361"/>
        <v>221242.42488948003</v>
      </c>
      <c r="D1042" s="47">
        <f t="shared" si="370"/>
        <v>41040</v>
      </c>
      <c r="E1042" s="3">
        <f t="shared" si="359"/>
        <v>0</v>
      </c>
      <c r="F1042" s="4">
        <f t="shared" si="376"/>
        <v>28</v>
      </c>
      <c r="G1042" s="4">
        <f t="shared" si="375"/>
        <v>31</v>
      </c>
      <c r="H1042" s="2">
        <f t="shared" si="371"/>
        <v>1</v>
      </c>
      <c r="I1042" s="2">
        <f t="shared" si="372"/>
        <v>1.0232496799999999</v>
      </c>
      <c r="J1042" s="2">
        <f t="shared" si="364"/>
        <v>1.0232496799999999</v>
      </c>
      <c r="K1042" s="2">
        <f t="shared" si="365"/>
        <v>226386.24047058</v>
      </c>
      <c r="L1042" s="1">
        <f t="shared" si="373"/>
        <v>0</v>
      </c>
      <c r="M1042" s="3">
        <f t="shared" si="360"/>
        <v>0</v>
      </c>
      <c r="N1042" s="2">
        <f t="shared" si="366"/>
        <v>0</v>
      </c>
      <c r="O1042" s="18">
        <f t="shared" si="374"/>
        <v>0.14499999999999999</v>
      </c>
      <c r="P1042" s="8">
        <f t="shared" si="358"/>
        <v>1.0102438600000001</v>
      </c>
      <c r="Q1042" s="2">
        <f t="shared" si="367"/>
        <v>2319.0689533</v>
      </c>
      <c r="R1042" s="2">
        <f t="shared" si="368"/>
        <v>2319.0689533</v>
      </c>
      <c r="S1042" s="9" t="s">
        <v>56</v>
      </c>
      <c r="T1042" s="47">
        <f t="shared" si="362"/>
        <v>41070</v>
      </c>
      <c r="U1042" s="4"/>
      <c r="V1042" s="4"/>
      <c r="W1042" s="5"/>
      <c r="X1042" s="4"/>
      <c r="Y1042" s="4"/>
      <c r="Z1042" s="4"/>
      <c r="AA1042" s="3"/>
      <c r="AB1042" s="4"/>
      <c r="AC1042" s="4"/>
      <c r="AD1042" s="4"/>
      <c r="AE1042" s="3"/>
      <c r="AF1042" s="5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</row>
    <row r="1043" spans="1:126" x14ac:dyDescent="0.2">
      <c r="A1043" s="90">
        <f t="shared" si="369"/>
        <v>41068</v>
      </c>
      <c r="B1043" s="2">
        <f t="shared" si="363"/>
        <v>228788.57111372001</v>
      </c>
      <c r="C1043" s="2">
        <f t="shared" si="361"/>
        <v>221242.42488948003</v>
      </c>
      <c r="D1043" s="47">
        <f t="shared" si="370"/>
        <v>41040</v>
      </c>
      <c r="E1043" s="3">
        <f t="shared" si="359"/>
        <v>0</v>
      </c>
      <c r="F1043" s="4">
        <f t="shared" si="376"/>
        <v>29</v>
      </c>
      <c r="G1043" s="4">
        <f t="shared" si="375"/>
        <v>31</v>
      </c>
      <c r="H1043" s="2">
        <f t="shared" si="371"/>
        <v>1</v>
      </c>
      <c r="I1043" s="2">
        <f t="shared" si="372"/>
        <v>1.0232496799999999</v>
      </c>
      <c r="J1043" s="2">
        <f t="shared" si="364"/>
        <v>1.0232496799999999</v>
      </c>
      <c r="K1043" s="2">
        <f t="shared" si="365"/>
        <v>226386.24047058</v>
      </c>
      <c r="L1043" s="1">
        <f t="shared" si="373"/>
        <v>0</v>
      </c>
      <c r="M1043" s="3">
        <f t="shared" si="360"/>
        <v>0</v>
      </c>
      <c r="N1043" s="2">
        <f t="shared" si="366"/>
        <v>0</v>
      </c>
      <c r="O1043" s="18">
        <f t="shared" si="374"/>
        <v>0.14499999999999999</v>
      </c>
      <c r="P1043" s="8">
        <f t="shared" si="358"/>
        <v>1.0106116460000001</v>
      </c>
      <c r="Q1043" s="2">
        <f t="shared" si="367"/>
        <v>2402.3306431400001</v>
      </c>
      <c r="R1043" s="2">
        <f t="shared" si="368"/>
        <v>2402.3306431400001</v>
      </c>
      <c r="S1043" s="9" t="s">
        <v>56</v>
      </c>
      <c r="T1043" s="47">
        <f t="shared" si="362"/>
        <v>41070</v>
      </c>
      <c r="U1043" s="4"/>
      <c r="V1043" s="4"/>
      <c r="W1043" s="5"/>
      <c r="X1043" s="4"/>
      <c r="Y1043" s="4"/>
      <c r="Z1043" s="4"/>
      <c r="AA1043" s="3"/>
      <c r="AB1043" s="4"/>
      <c r="AC1043" s="4"/>
      <c r="AD1043" s="4"/>
      <c r="AE1043" s="3"/>
      <c r="AF1043" s="5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</row>
    <row r="1044" spans="1:126" x14ac:dyDescent="0.2">
      <c r="A1044" s="90">
        <f t="shared" si="369"/>
        <v>41069</v>
      </c>
      <c r="B1044" s="2">
        <f t="shared" si="363"/>
        <v>228871.8633657</v>
      </c>
      <c r="C1044" s="2">
        <f t="shared" si="361"/>
        <v>221242.42488948003</v>
      </c>
      <c r="D1044" s="47">
        <f t="shared" si="370"/>
        <v>41040</v>
      </c>
      <c r="E1044" s="3">
        <f t="shared" si="359"/>
        <v>0</v>
      </c>
      <c r="F1044" s="4">
        <f t="shared" si="376"/>
        <v>30</v>
      </c>
      <c r="G1044" s="4">
        <f t="shared" si="375"/>
        <v>31</v>
      </c>
      <c r="H1044" s="2">
        <f t="shared" si="371"/>
        <v>1</v>
      </c>
      <c r="I1044" s="2">
        <f t="shared" si="372"/>
        <v>1.0232496799999999</v>
      </c>
      <c r="J1044" s="2">
        <f t="shared" si="364"/>
        <v>1.0232496799999999</v>
      </c>
      <c r="K1044" s="2">
        <f t="shared" si="365"/>
        <v>226386.24047058</v>
      </c>
      <c r="L1044" s="1">
        <f t="shared" si="373"/>
        <v>0</v>
      </c>
      <c r="M1044" s="3">
        <f t="shared" si="360"/>
        <v>0</v>
      </c>
      <c r="N1044" s="2">
        <f t="shared" si="366"/>
        <v>0</v>
      </c>
      <c r="O1044" s="18">
        <f t="shared" si="374"/>
        <v>0.14499999999999999</v>
      </c>
      <c r="P1044" s="8">
        <f t="shared" si="358"/>
        <v>1.0109795669999999</v>
      </c>
      <c r="Q1044" s="2">
        <f t="shared" si="367"/>
        <v>2485.6228951200001</v>
      </c>
      <c r="R1044" s="2">
        <f t="shared" si="368"/>
        <v>2485.6228951200001</v>
      </c>
      <c r="S1044" s="9" t="s">
        <v>56</v>
      </c>
      <c r="T1044" s="47">
        <f t="shared" si="362"/>
        <v>41070</v>
      </c>
      <c r="U1044" s="4"/>
      <c r="V1044" s="4"/>
      <c r="W1044" s="5"/>
      <c r="X1044" s="4"/>
      <c r="Y1044" s="4"/>
      <c r="Z1044" s="4"/>
      <c r="AA1044" s="3"/>
      <c r="AB1044" s="4"/>
      <c r="AC1044" s="4"/>
      <c r="AD1044" s="4"/>
      <c r="AE1044" s="3"/>
      <c r="AF1044" s="5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</row>
    <row r="1045" spans="1:126" x14ac:dyDescent="0.2">
      <c r="A1045" s="91">
        <f t="shared" si="369"/>
        <v>41070</v>
      </c>
      <c r="B1045" s="36">
        <f t="shared" si="363"/>
        <v>228955.18572705</v>
      </c>
      <c r="C1045" s="36">
        <f t="shared" si="361"/>
        <v>221242.42488948003</v>
      </c>
      <c r="D1045" s="120">
        <f t="shared" si="370"/>
        <v>41040</v>
      </c>
      <c r="E1045" s="3">
        <f t="shared" si="359"/>
        <v>0</v>
      </c>
      <c r="F1045" s="21">
        <f t="shared" si="376"/>
        <v>31</v>
      </c>
      <c r="G1045" s="21">
        <f t="shared" si="375"/>
        <v>31</v>
      </c>
      <c r="H1045" s="36">
        <f t="shared" si="371"/>
        <v>1</v>
      </c>
      <c r="I1045" s="36">
        <f t="shared" si="372"/>
        <v>1.0232496799999999</v>
      </c>
      <c r="J1045" s="36">
        <f t="shared" si="364"/>
        <v>1.0232496799999999</v>
      </c>
      <c r="K1045" s="36">
        <f t="shared" si="365"/>
        <v>226386.24047058</v>
      </c>
      <c r="L1045" s="37">
        <f t="shared" si="373"/>
        <v>34</v>
      </c>
      <c r="M1045" s="20">
        <f t="shared" si="360"/>
        <v>0</v>
      </c>
      <c r="N1045" s="36">
        <f t="shared" si="366"/>
        <v>0</v>
      </c>
      <c r="O1045" s="35">
        <f t="shared" si="374"/>
        <v>0.14499999999999999</v>
      </c>
      <c r="P1045" s="38">
        <f t="shared" si="358"/>
        <v>1.0113476210000001</v>
      </c>
      <c r="Q1045" s="36">
        <f t="shared" si="367"/>
        <v>2568.94525647</v>
      </c>
      <c r="R1045" s="36">
        <f t="shared" si="368"/>
        <v>2568.94525647</v>
      </c>
      <c r="S1045" s="39" t="s">
        <v>56</v>
      </c>
      <c r="T1045" s="120">
        <f t="shared" si="362"/>
        <v>41070</v>
      </c>
      <c r="U1045" s="21"/>
      <c r="V1045" s="21"/>
      <c r="W1045" s="6"/>
      <c r="X1045" s="21"/>
      <c r="Y1045" s="21"/>
      <c r="Z1045" s="21"/>
      <c r="AA1045" s="20"/>
      <c r="AB1045" s="21"/>
      <c r="AC1045" s="21"/>
      <c r="AD1045" s="21"/>
      <c r="AE1045" s="20"/>
      <c r="AF1045" s="6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9"/>
      <c r="DU1045" s="29"/>
      <c r="DV1045" s="29"/>
    </row>
    <row r="1046" spans="1:126" x14ac:dyDescent="0.2">
      <c r="A1046" s="90">
        <f t="shared" si="369"/>
        <v>41071</v>
      </c>
      <c r="B1046" s="2">
        <f t="shared" si="363"/>
        <v>229041.89502305002</v>
      </c>
      <c r="C1046" s="2">
        <f t="shared" si="361"/>
        <v>223753.00007624002</v>
      </c>
      <c r="D1046" s="47">
        <f t="shared" si="370"/>
        <v>41071</v>
      </c>
      <c r="E1046" s="3">
        <f t="shared" si="359"/>
        <v>7.6000000000000004E-5</v>
      </c>
      <c r="F1046" s="4">
        <f t="shared" si="376"/>
        <v>1</v>
      </c>
      <c r="G1046" s="4">
        <f t="shared" si="375"/>
        <v>30</v>
      </c>
      <c r="H1046" s="2">
        <f t="shared" si="371"/>
        <v>1.0000025299999999</v>
      </c>
      <c r="I1046" s="2">
        <f t="shared" si="372"/>
        <v>1.0232496799999999</v>
      </c>
      <c r="J1046" s="2">
        <f t="shared" si="364"/>
        <v>1.02325226</v>
      </c>
      <c r="K1046" s="2">
        <f t="shared" si="365"/>
        <v>228955.76300979001</v>
      </c>
      <c r="L1046" s="1">
        <f t="shared" si="373"/>
        <v>0</v>
      </c>
      <c r="M1046" s="3">
        <f t="shared" si="360"/>
        <v>0</v>
      </c>
      <c r="N1046" s="2">
        <f t="shared" si="366"/>
        <v>0</v>
      </c>
      <c r="O1046" s="18">
        <f t="shared" si="374"/>
        <v>0.14499999999999999</v>
      </c>
      <c r="P1046" s="8">
        <f t="shared" si="358"/>
        <v>1.0003761950000001</v>
      </c>
      <c r="Q1046" s="2">
        <f t="shared" si="367"/>
        <v>86.132013259999994</v>
      </c>
      <c r="R1046" s="2">
        <f t="shared" si="368"/>
        <v>86.132013259999994</v>
      </c>
      <c r="S1046" s="9" t="s">
        <v>56</v>
      </c>
      <c r="T1046" s="47">
        <f t="shared" si="362"/>
        <v>41100</v>
      </c>
      <c r="U1046" s="4"/>
      <c r="V1046" s="4"/>
      <c r="W1046" s="5"/>
      <c r="X1046" s="4"/>
      <c r="Y1046" s="4"/>
      <c r="Z1046" s="4"/>
      <c r="AA1046" s="3"/>
      <c r="AB1046" s="4"/>
      <c r="AC1046" s="4"/>
      <c r="AD1046" s="4"/>
      <c r="AE1046" s="3"/>
      <c r="AF1046" s="5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</row>
    <row r="1047" spans="1:126" x14ac:dyDescent="0.2">
      <c r="A1047" s="90">
        <f t="shared" si="369"/>
        <v>41072</v>
      </c>
      <c r="B1047" s="2">
        <f t="shared" si="363"/>
        <v>229128.63927546001</v>
      </c>
      <c r="C1047" s="2">
        <f t="shared" si="361"/>
        <v>223753.00007624002</v>
      </c>
      <c r="D1047" s="47">
        <f t="shared" si="370"/>
        <v>41071</v>
      </c>
      <c r="E1047" s="3">
        <f t="shared" si="359"/>
        <v>7.6000000000000004E-5</v>
      </c>
      <c r="F1047" s="4">
        <f t="shared" si="376"/>
        <v>2</v>
      </c>
      <c r="G1047" s="4">
        <f t="shared" si="375"/>
        <v>30</v>
      </c>
      <c r="H1047" s="2">
        <f t="shared" si="371"/>
        <v>1.0000050599999999</v>
      </c>
      <c r="I1047" s="2">
        <f t="shared" si="372"/>
        <v>1.0232496799999999</v>
      </c>
      <c r="J1047" s="2">
        <f t="shared" si="364"/>
        <v>1.02325485</v>
      </c>
      <c r="K1047" s="2">
        <f t="shared" si="365"/>
        <v>228956.34253006001</v>
      </c>
      <c r="L1047" s="1">
        <f t="shared" si="373"/>
        <v>0</v>
      </c>
      <c r="M1047" s="3">
        <f t="shared" si="360"/>
        <v>0</v>
      </c>
      <c r="N1047" s="2">
        <f t="shared" si="366"/>
        <v>0</v>
      </c>
      <c r="O1047" s="18">
        <f t="shared" si="374"/>
        <v>0.14499999999999999</v>
      </c>
      <c r="P1047" s="8">
        <f t="shared" ref="P1047:P1110" si="377">ROUND((1+O1047)^(30/360)^(F1047/G1047),9)</f>
        <v>1.0007525310000001</v>
      </c>
      <c r="Q1047" s="2">
        <f t="shared" si="367"/>
        <v>172.29674539999999</v>
      </c>
      <c r="R1047" s="2">
        <f t="shared" si="368"/>
        <v>172.29674539999999</v>
      </c>
      <c r="S1047" s="9" t="s">
        <v>56</v>
      </c>
      <c r="T1047" s="47">
        <f t="shared" si="362"/>
        <v>41100</v>
      </c>
      <c r="U1047" s="4"/>
      <c r="V1047" s="4"/>
      <c r="W1047" s="5"/>
      <c r="X1047" s="4"/>
      <c r="Y1047" s="4"/>
      <c r="Z1047" s="4"/>
      <c r="AA1047" s="3"/>
      <c r="AB1047" s="4"/>
      <c r="AC1047" s="4"/>
      <c r="AD1047" s="4"/>
      <c r="AE1047" s="3"/>
      <c r="AF1047" s="5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</row>
    <row r="1048" spans="1:126" x14ac:dyDescent="0.2">
      <c r="A1048" s="90">
        <f t="shared" si="369"/>
        <v>41073</v>
      </c>
      <c r="B1048" s="2">
        <f t="shared" si="363"/>
        <v>229215.41647592999</v>
      </c>
      <c r="C1048" s="2">
        <f t="shared" si="361"/>
        <v>223753.00007624002</v>
      </c>
      <c r="D1048" s="47">
        <f t="shared" si="370"/>
        <v>41071</v>
      </c>
      <c r="E1048" s="3">
        <f t="shared" si="359"/>
        <v>7.6000000000000004E-5</v>
      </c>
      <c r="F1048" s="4">
        <f t="shared" si="376"/>
        <v>3</v>
      </c>
      <c r="G1048" s="4">
        <f t="shared" si="375"/>
        <v>30</v>
      </c>
      <c r="H1048" s="2">
        <f t="shared" si="371"/>
        <v>1.0000075900000001</v>
      </c>
      <c r="I1048" s="2">
        <f t="shared" si="372"/>
        <v>1.0232496799999999</v>
      </c>
      <c r="J1048" s="2">
        <f t="shared" si="364"/>
        <v>1.0232574400000001</v>
      </c>
      <c r="K1048" s="2">
        <f t="shared" si="365"/>
        <v>228956.92205033</v>
      </c>
      <c r="L1048" s="1">
        <f t="shared" si="373"/>
        <v>0</v>
      </c>
      <c r="M1048" s="3">
        <f t="shared" si="360"/>
        <v>0</v>
      </c>
      <c r="N1048" s="2">
        <f t="shared" si="366"/>
        <v>0</v>
      </c>
      <c r="O1048" s="18">
        <f t="shared" si="374"/>
        <v>0.14499999999999999</v>
      </c>
      <c r="P1048" s="8">
        <f t="shared" si="377"/>
        <v>1.001129009</v>
      </c>
      <c r="Q1048" s="2">
        <f t="shared" si="367"/>
        <v>258.4944256</v>
      </c>
      <c r="R1048" s="2">
        <f t="shared" si="368"/>
        <v>258.4944256</v>
      </c>
      <c r="S1048" s="9" t="s">
        <v>56</v>
      </c>
      <c r="T1048" s="47">
        <f t="shared" si="362"/>
        <v>41100</v>
      </c>
      <c r="U1048" s="4"/>
      <c r="V1048" s="4"/>
      <c r="W1048" s="5"/>
      <c r="X1048" s="4"/>
      <c r="Y1048" s="4"/>
      <c r="Z1048" s="4"/>
      <c r="AA1048" s="3"/>
      <c r="AB1048" s="4"/>
      <c r="AC1048" s="4"/>
      <c r="AD1048" s="4"/>
      <c r="AE1048" s="3"/>
      <c r="AF1048" s="5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</row>
    <row r="1049" spans="1:126" x14ac:dyDescent="0.2">
      <c r="A1049" s="90">
        <f t="shared" si="369"/>
        <v>41074</v>
      </c>
      <c r="B1049" s="2">
        <f t="shared" si="363"/>
        <v>229302.22863666998</v>
      </c>
      <c r="C1049" s="2">
        <f t="shared" si="361"/>
        <v>223753.00007624002</v>
      </c>
      <c r="D1049" s="47">
        <f t="shared" si="370"/>
        <v>41071</v>
      </c>
      <c r="E1049" s="3">
        <f t="shared" si="359"/>
        <v>7.6000000000000004E-5</v>
      </c>
      <c r="F1049" s="4">
        <f t="shared" si="376"/>
        <v>4</v>
      </c>
      <c r="G1049" s="4">
        <f t="shared" si="375"/>
        <v>30</v>
      </c>
      <c r="H1049" s="2">
        <f t="shared" si="371"/>
        <v>1.0000101299999999</v>
      </c>
      <c r="I1049" s="2">
        <f t="shared" si="372"/>
        <v>1.0232496799999999</v>
      </c>
      <c r="J1049" s="2">
        <f t="shared" si="364"/>
        <v>1.02326004</v>
      </c>
      <c r="K1049" s="2">
        <f t="shared" si="365"/>
        <v>228957.50380812999</v>
      </c>
      <c r="L1049" s="1">
        <f t="shared" si="373"/>
        <v>0</v>
      </c>
      <c r="M1049" s="3">
        <f t="shared" si="360"/>
        <v>0</v>
      </c>
      <c r="N1049" s="2">
        <f t="shared" si="366"/>
        <v>0</v>
      </c>
      <c r="O1049" s="18">
        <f t="shared" si="374"/>
        <v>0.14499999999999999</v>
      </c>
      <c r="P1049" s="8">
        <f t="shared" si="377"/>
        <v>1.0015056280000001</v>
      </c>
      <c r="Q1049" s="2">
        <f t="shared" si="367"/>
        <v>344.72482853999998</v>
      </c>
      <c r="R1049" s="2">
        <f t="shared" si="368"/>
        <v>344.72482853999998</v>
      </c>
      <c r="S1049" s="9" t="s">
        <v>56</v>
      </c>
      <c r="T1049" s="47">
        <f t="shared" si="362"/>
        <v>41100</v>
      </c>
      <c r="U1049" s="4"/>
      <c r="V1049" s="4"/>
      <c r="W1049" s="5"/>
      <c r="X1049" s="4"/>
      <c r="Y1049" s="4"/>
      <c r="Z1049" s="4"/>
      <c r="AA1049" s="3"/>
      <c r="AB1049" s="4"/>
      <c r="AC1049" s="4"/>
      <c r="AD1049" s="4"/>
      <c r="AE1049" s="3"/>
      <c r="AF1049" s="5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</row>
    <row r="1050" spans="1:126" x14ac:dyDescent="0.2">
      <c r="A1050" s="90">
        <f t="shared" si="369"/>
        <v>41075</v>
      </c>
      <c r="B1050" s="2">
        <f t="shared" si="363"/>
        <v>229389.07150591002</v>
      </c>
      <c r="C1050" s="2">
        <f t="shared" si="361"/>
        <v>223753.00007624002</v>
      </c>
      <c r="D1050" s="47">
        <f t="shared" si="370"/>
        <v>41071</v>
      </c>
      <c r="E1050" s="3">
        <f t="shared" si="359"/>
        <v>7.6000000000000004E-5</v>
      </c>
      <c r="F1050" s="4">
        <f t="shared" si="376"/>
        <v>5</v>
      </c>
      <c r="G1050" s="4">
        <f t="shared" si="375"/>
        <v>30</v>
      </c>
      <c r="H1050" s="2">
        <f t="shared" si="371"/>
        <v>1.0000126600000001</v>
      </c>
      <c r="I1050" s="2">
        <f t="shared" si="372"/>
        <v>1.0232496799999999</v>
      </c>
      <c r="J1050" s="2">
        <f t="shared" si="364"/>
        <v>1.0232626300000001</v>
      </c>
      <c r="K1050" s="2">
        <f t="shared" si="365"/>
        <v>228958.08332840001</v>
      </c>
      <c r="L1050" s="1">
        <f t="shared" si="373"/>
        <v>0</v>
      </c>
      <c r="M1050" s="3">
        <f t="shared" si="360"/>
        <v>0</v>
      </c>
      <c r="N1050" s="2">
        <f t="shared" si="366"/>
        <v>0</v>
      </c>
      <c r="O1050" s="18">
        <f t="shared" si="374"/>
        <v>0.14499999999999999</v>
      </c>
      <c r="P1050" s="8">
        <f t="shared" si="377"/>
        <v>1.0018823889999999</v>
      </c>
      <c r="Q1050" s="2">
        <f t="shared" si="367"/>
        <v>430.98817751000001</v>
      </c>
      <c r="R1050" s="2">
        <f t="shared" si="368"/>
        <v>430.98817751000001</v>
      </c>
      <c r="S1050" s="9" t="s">
        <v>56</v>
      </c>
      <c r="T1050" s="47">
        <f t="shared" si="362"/>
        <v>41100</v>
      </c>
      <c r="U1050" s="4"/>
      <c r="V1050" s="4"/>
      <c r="W1050" s="5"/>
      <c r="X1050" s="4"/>
      <c r="Y1050" s="4"/>
      <c r="Z1050" s="4"/>
      <c r="AA1050" s="3"/>
      <c r="AB1050" s="4"/>
      <c r="AC1050" s="4"/>
      <c r="AD1050" s="4"/>
      <c r="AE1050" s="3"/>
      <c r="AF1050" s="5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</row>
    <row r="1051" spans="1:126" x14ac:dyDescent="0.2">
      <c r="A1051" s="90">
        <f t="shared" si="369"/>
        <v>41076</v>
      </c>
      <c r="B1051" s="2">
        <f t="shared" si="363"/>
        <v>229475.94732397</v>
      </c>
      <c r="C1051" s="2">
        <f t="shared" si="361"/>
        <v>223753.00007624002</v>
      </c>
      <c r="D1051" s="47">
        <f t="shared" si="370"/>
        <v>41071</v>
      </c>
      <c r="E1051" s="3">
        <f t="shared" si="359"/>
        <v>7.6000000000000004E-5</v>
      </c>
      <c r="F1051" s="4">
        <f t="shared" si="376"/>
        <v>6</v>
      </c>
      <c r="G1051" s="4">
        <f t="shared" si="375"/>
        <v>30</v>
      </c>
      <c r="H1051" s="2">
        <f t="shared" si="371"/>
        <v>1.0000151900000001</v>
      </c>
      <c r="I1051" s="2">
        <f t="shared" si="372"/>
        <v>1.0232496799999999</v>
      </c>
      <c r="J1051" s="2">
        <f t="shared" si="364"/>
        <v>1.0232652200000001</v>
      </c>
      <c r="K1051" s="2">
        <f t="shared" si="365"/>
        <v>228958.66284867001</v>
      </c>
      <c r="L1051" s="1">
        <f t="shared" si="373"/>
        <v>0</v>
      </c>
      <c r="M1051" s="3">
        <f t="shared" si="360"/>
        <v>0</v>
      </c>
      <c r="N1051" s="2">
        <f t="shared" si="366"/>
        <v>0</v>
      </c>
      <c r="O1051" s="18">
        <f t="shared" si="374"/>
        <v>0.14499999999999999</v>
      </c>
      <c r="P1051" s="8">
        <f t="shared" si="377"/>
        <v>1.002259292</v>
      </c>
      <c r="Q1051" s="2">
        <f t="shared" si="367"/>
        <v>517.28447530000005</v>
      </c>
      <c r="R1051" s="2">
        <f t="shared" si="368"/>
        <v>517.28447530000005</v>
      </c>
      <c r="S1051" s="9" t="s">
        <v>56</v>
      </c>
      <c r="T1051" s="47">
        <f t="shared" si="362"/>
        <v>41100</v>
      </c>
      <c r="U1051" s="4"/>
      <c r="V1051" s="4"/>
      <c r="W1051" s="5"/>
      <c r="X1051" s="4"/>
      <c r="Y1051" s="4"/>
      <c r="Z1051" s="4"/>
      <c r="AA1051" s="3"/>
      <c r="AB1051" s="4"/>
      <c r="AC1051" s="4"/>
      <c r="AD1051" s="4"/>
      <c r="AE1051" s="3"/>
      <c r="AF1051" s="5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</row>
    <row r="1052" spans="1:126" x14ac:dyDescent="0.2">
      <c r="A1052" s="90">
        <f t="shared" si="369"/>
        <v>41077</v>
      </c>
      <c r="B1052" s="2">
        <f t="shared" si="363"/>
        <v>229562.85833451001</v>
      </c>
      <c r="C1052" s="2">
        <f t="shared" si="361"/>
        <v>223753.00007624002</v>
      </c>
      <c r="D1052" s="47">
        <f t="shared" si="370"/>
        <v>41071</v>
      </c>
      <c r="E1052" s="3">
        <f t="shared" si="359"/>
        <v>7.6000000000000004E-5</v>
      </c>
      <c r="F1052" s="4">
        <f t="shared" si="376"/>
        <v>7</v>
      </c>
      <c r="G1052" s="4">
        <f t="shared" si="375"/>
        <v>30</v>
      </c>
      <c r="H1052" s="2">
        <f t="shared" si="371"/>
        <v>1.0000177299999999</v>
      </c>
      <c r="I1052" s="2">
        <f t="shared" si="372"/>
        <v>1.0232496799999999</v>
      </c>
      <c r="J1052" s="2">
        <f t="shared" si="364"/>
        <v>1.0232678200000001</v>
      </c>
      <c r="K1052" s="2">
        <f t="shared" si="365"/>
        <v>228959.24460646999</v>
      </c>
      <c r="L1052" s="1">
        <f t="shared" si="373"/>
        <v>0</v>
      </c>
      <c r="M1052" s="3">
        <f t="shared" si="360"/>
        <v>0</v>
      </c>
      <c r="N1052" s="2">
        <f t="shared" si="366"/>
        <v>0</v>
      </c>
      <c r="O1052" s="18">
        <f t="shared" si="374"/>
        <v>0.14499999999999999</v>
      </c>
      <c r="P1052" s="8">
        <f t="shared" si="377"/>
        <v>1.002636337</v>
      </c>
      <c r="Q1052" s="2">
        <f t="shared" si="367"/>
        <v>603.61372803999996</v>
      </c>
      <c r="R1052" s="2">
        <f t="shared" si="368"/>
        <v>603.61372803999996</v>
      </c>
      <c r="S1052" s="9" t="s">
        <v>56</v>
      </c>
      <c r="T1052" s="47">
        <f t="shared" si="362"/>
        <v>41100</v>
      </c>
      <c r="U1052" s="4"/>
      <c r="V1052" s="4"/>
      <c r="W1052" s="5"/>
      <c r="X1052" s="4"/>
      <c r="Y1052" s="4"/>
      <c r="Z1052" s="4"/>
      <c r="AA1052" s="3"/>
      <c r="AB1052" s="4"/>
      <c r="AC1052" s="4"/>
      <c r="AD1052" s="4"/>
      <c r="AE1052" s="3"/>
      <c r="AF1052" s="5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</row>
    <row r="1053" spans="1:126" x14ac:dyDescent="0.2">
      <c r="A1053" s="90">
        <f t="shared" si="369"/>
        <v>41078</v>
      </c>
      <c r="B1053" s="2">
        <f t="shared" si="363"/>
        <v>229649.79982281997</v>
      </c>
      <c r="C1053" s="2">
        <f t="shared" si="361"/>
        <v>223753.00007624002</v>
      </c>
      <c r="D1053" s="47">
        <f t="shared" si="370"/>
        <v>41071</v>
      </c>
      <c r="E1053" s="3">
        <f t="shared" si="359"/>
        <v>7.6000000000000004E-5</v>
      </c>
      <c r="F1053" s="4">
        <f t="shared" si="376"/>
        <v>8</v>
      </c>
      <c r="G1053" s="4">
        <f t="shared" si="375"/>
        <v>30</v>
      </c>
      <c r="H1053" s="2">
        <f t="shared" si="371"/>
        <v>1.0000202600000001</v>
      </c>
      <c r="I1053" s="2">
        <f t="shared" si="372"/>
        <v>1.0232496799999999</v>
      </c>
      <c r="J1053" s="2">
        <f t="shared" si="364"/>
        <v>1.0232704100000001</v>
      </c>
      <c r="K1053" s="2">
        <f t="shared" si="365"/>
        <v>228959.82412673999</v>
      </c>
      <c r="L1053" s="1">
        <f t="shared" si="373"/>
        <v>0</v>
      </c>
      <c r="M1053" s="3">
        <f t="shared" si="360"/>
        <v>0</v>
      </c>
      <c r="N1053" s="2">
        <f t="shared" si="366"/>
        <v>0</v>
      </c>
      <c r="O1053" s="18">
        <f t="shared" si="374"/>
        <v>0.14499999999999999</v>
      </c>
      <c r="P1053" s="8">
        <f t="shared" si="377"/>
        <v>1.0030135229999999</v>
      </c>
      <c r="Q1053" s="2">
        <f t="shared" si="367"/>
        <v>689.97569608000003</v>
      </c>
      <c r="R1053" s="2">
        <f t="shared" si="368"/>
        <v>689.97569608000003</v>
      </c>
      <c r="S1053" s="9" t="s">
        <v>56</v>
      </c>
      <c r="T1053" s="47">
        <f t="shared" si="362"/>
        <v>41100</v>
      </c>
      <c r="U1053" s="4"/>
      <c r="V1053" s="4"/>
      <c r="W1053" s="5"/>
      <c r="X1053" s="4"/>
      <c r="Y1053" s="4"/>
      <c r="Z1053" s="4"/>
      <c r="AA1053" s="3"/>
      <c r="AB1053" s="4"/>
      <c r="AC1053" s="4"/>
      <c r="AD1053" s="4"/>
      <c r="AE1053" s="3"/>
      <c r="AF1053" s="5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</row>
    <row r="1054" spans="1:126" x14ac:dyDescent="0.2">
      <c r="A1054" s="90">
        <f t="shared" si="369"/>
        <v>41079</v>
      </c>
      <c r="B1054" s="2">
        <f t="shared" si="363"/>
        <v>229736.77224451999</v>
      </c>
      <c r="C1054" s="2">
        <f t="shared" si="361"/>
        <v>223753.00007624002</v>
      </c>
      <c r="D1054" s="47">
        <f t="shared" si="370"/>
        <v>41071</v>
      </c>
      <c r="E1054" s="3">
        <f t="shared" si="359"/>
        <v>7.6000000000000004E-5</v>
      </c>
      <c r="F1054" s="4">
        <f t="shared" si="376"/>
        <v>9</v>
      </c>
      <c r="G1054" s="4">
        <f t="shared" si="375"/>
        <v>30</v>
      </c>
      <c r="H1054" s="2">
        <f t="shared" si="371"/>
        <v>1.0000227900000001</v>
      </c>
      <c r="I1054" s="2">
        <f t="shared" si="372"/>
        <v>1.0232496799999999</v>
      </c>
      <c r="J1054" s="2">
        <f t="shared" si="364"/>
        <v>1.0232729899999999</v>
      </c>
      <c r="K1054" s="2">
        <f t="shared" si="365"/>
        <v>228960.40140947999</v>
      </c>
      <c r="L1054" s="1">
        <f t="shared" si="373"/>
        <v>0</v>
      </c>
      <c r="M1054" s="3">
        <f t="shared" si="360"/>
        <v>0</v>
      </c>
      <c r="N1054" s="2">
        <f t="shared" si="366"/>
        <v>0</v>
      </c>
      <c r="O1054" s="18">
        <f t="shared" si="374"/>
        <v>0.14499999999999999</v>
      </c>
      <c r="P1054" s="8">
        <f t="shared" si="377"/>
        <v>1.0033908520000001</v>
      </c>
      <c r="Q1054" s="2">
        <f t="shared" si="367"/>
        <v>776.37083503999997</v>
      </c>
      <c r="R1054" s="2">
        <f t="shared" si="368"/>
        <v>776.37083503999997</v>
      </c>
      <c r="S1054" s="9" t="s">
        <v>56</v>
      </c>
      <c r="T1054" s="47">
        <f t="shared" si="362"/>
        <v>41100</v>
      </c>
      <c r="U1054" s="4"/>
      <c r="V1054" s="4"/>
      <c r="W1054" s="5"/>
      <c r="X1054" s="4"/>
      <c r="Y1054" s="4"/>
      <c r="Z1054" s="4"/>
      <c r="AA1054" s="3"/>
      <c r="AB1054" s="4"/>
      <c r="AC1054" s="4"/>
      <c r="AD1054" s="4"/>
      <c r="AE1054" s="3"/>
      <c r="AF1054" s="5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</row>
    <row r="1055" spans="1:126" x14ac:dyDescent="0.2">
      <c r="A1055" s="90">
        <f t="shared" si="369"/>
        <v>41080</v>
      </c>
      <c r="B1055" s="2">
        <f t="shared" si="363"/>
        <v>229823.78187729002</v>
      </c>
      <c r="C1055" s="2">
        <f t="shared" si="361"/>
        <v>223753.00007624002</v>
      </c>
      <c r="D1055" s="47">
        <f t="shared" si="370"/>
        <v>41071</v>
      </c>
      <c r="E1055" s="3">
        <f t="shared" si="359"/>
        <v>7.6000000000000004E-5</v>
      </c>
      <c r="F1055" s="4">
        <f t="shared" si="376"/>
        <v>10</v>
      </c>
      <c r="G1055" s="4">
        <f t="shared" si="375"/>
        <v>30</v>
      </c>
      <c r="H1055" s="2">
        <f t="shared" si="371"/>
        <v>1.0000253299999999</v>
      </c>
      <c r="I1055" s="2">
        <f t="shared" si="372"/>
        <v>1.0232496799999999</v>
      </c>
      <c r="J1055" s="2">
        <f t="shared" si="364"/>
        <v>1.0232755899999999</v>
      </c>
      <c r="K1055" s="2">
        <f t="shared" si="365"/>
        <v>228960.98316728001</v>
      </c>
      <c r="L1055" s="1">
        <f t="shared" si="373"/>
        <v>0</v>
      </c>
      <c r="M1055" s="3">
        <f t="shared" si="360"/>
        <v>0</v>
      </c>
      <c r="N1055" s="2">
        <f t="shared" si="366"/>
        <v>0</v>
      </c>
      <c r="O1055" s="18">
        <f t="shared" si="374"/>
        <v>0.14499999999999999</v>
      </c>
      <c r="P1055" s="8">
        <f t="shared" si="377"/>
        <v>1.003768322</v>
      </c>
      <c r="Q1055" s="2">
        <f t="shared" si="367"/>
        <v>862.79871001000004</v>
      </c>
      <c r="R1055" s="2">
        <f t="shared" si="368"/>
        <v>862.79871001000004</v>
      </c>
      <c r="S1055" s="9" t="s">
        <v>56</v>
      </c>
      <c r="T1055" s="47">
        <f t="shared" si="362"/>
        <v>41100</v>
      </c>
      <c r="U1055" s="4"/>
      <c r="V1055" s="4"/>
      <c r="W1055" s="5"/>
      <c r="X1055" s="4"/>
      <c r="Y1055" s="4"/>
      <c r="Z1055" s="4"/>
      <c r="AA1055" s="3"/>
      <c r="AB1055" s="4"/>
      <c r="AC1055" s="4"/>
      <c r="AD1055" s="4"/>
      <c r="AE1055" s="3"/>
      <c r="AF1055" s="5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</row>
    <row r="1056" spans="1:126" x14ac:dyDescent="0.2">
      <c r="A1056" s="90">
        <f t="shared" si="369"/>
        <v>41081</v>
      </c>
      <c r="B1056" s="2">
        <f t="shared" si="363"/>
        <v>229910.82244394999</v>
      </c>
      <c r="C1056" s="2">
        <f t="shared" si="361"/>
        <v>223753.00007624002</v>
      </c>
      <c r="D1056" s="47">
        <f t="shared" si="370"/>
        <v>41071</v>
      </c>
      <c r="E1056" s="3">
        <f t="shared" si="359"/>
        <v>7.6000000000000004E-5</v>
      </c>
      <c r="F1056" s="4">
        <f t="shared" si="376"/>
        <v>11</v>
      </c>
      <c r="G1056" s="4">
        <f t="shared" si="375"/>
        <v>30</v>
      </c>
      <c r="H1056" s="2">
        <f t="shared" si="371"/>
        <v>1.0000278600000001</v>
      </c>
      <c r="I1056" s="2">
        <f t="shared" si="372"/>
        <v>1.0232496799999999</v>
      </c>
      <c r="J1056" s="2">
        <f t="shared" si="364"/>
        <v>1.0232781799999999</v>
      </c>
      <c r="K1056" s="2">
        <f t="shared" si="365"/>
        <v>228961.56268755</v>
      </c>
      <c r="L1056" s="1">
        <f t="shared" si="373"/>
        <v>0</v>
      </c>
      <c r="M1056" s="3">
        <f t="shared" si="360"/>
        <v>0</v>
      </c>
      <c r="N1056" s="2">
        <f t="shared" si="366"/>
        <v>0</v>
      </c>
      <c r="O1056" s="18">
        <f t="shared" si="374"/>
        <v>0.14499999999999999</v>
      </c>
      <c r="P1056" s="8">
        <f t="shared" si="377"/>
        <v>1.0041459349999999</v>
      </c>
      <c r="Q1056" s="2">
        <f t="shared" si="367"/>
        <v>949.25975640000001</v>
      </c>
      <c r="R1056" s="2">
        <f t="shared" si="368"/>
        <v>949.25975640000001</v>
      </c>
      <c r="S1056" s="9" t="s">
        <v>56</v>
      </c>
      <c r="T1056" s="47">
        <f t="shared" si="362"/>
        <v>41100</v>
      </c>
      <c r="U1056" s="4"/>
      <c r="V1056" s="4"/>
      <c r="W1056" s="5"/>
      <c r="X1056" s="4"/>
      <c r="Y1056" s="4"/>
      <c r="Z1056" s="4"/>
      <c r="AA1056" s="3"/>
      <c r="AB1056" s="4"/>
      <c r="AC1056" s="4"/>
      <c r="AD1056" s="4"/>
      <c r="AE1056" s="3"/>
      <c r="AF1056" s="5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</row>
    <row r="1057" spans="1:123" x14ac:dyDescent="0.2">
      <c r="A1057" s="90">
        <f t="shared" si="369"/>
        <v>41082</v>
      </c>
      <c r="B1057" s="2">
        <f t="shared" si="363"/>
        <v>229997.89573193999</v>
      </c>
      <c r="C1057" s="2">
        <f t="shared" si="361"/>
        <v>223753.00007624002</v>
      </c>
      <c r="D1057" s="47">
        <f t="shared" si="370"/>
        <v>41071</v>
      </c>
      <c r="E1057" s="3">
        <f t="shared" si="359"/>
        <v>7.6000000000000004E-5</v>
      </c>
      <c r="F1057" s="4">
        <f t="shared" si="376"/>
        <v>12</v>
      </c>
      <c r="G1057" s="4">
        <f t="shared" si="375"/>
        <v>30</v>
      </c>
      <c r="H1057" s="2">
        <f t="shared" si="371"/>
        <v>1.00003039</v>
      </c>
      <c r="I1057" s="2">
        <f t="shared" si="372"/>
        <v>1.0232496799999999</v>
      </c>
      <c r="J1057" s="2">
        <f t="shared" si="364"/>
        <v>1.02328077</v>
      </c>
      <c r="K1057" s="2">
        <f t="shared" si="365"/>
        <v>228962.14220782</v>
      </c>
      <c r="L1057" s="1">
        <f t="shared" si="373"/>
        <v>0</v>
      </c>
      <c r="M1057" s="3">
        <f t="shared" si="360"/>
        <v>0</v>
      </c>
      <c r="N1057" s="2">
        <f t="shared" si="366"/>
        <v>0</v>
      </c>
      <c r="O1057" s="18">
        <f t="shared" si="374"/>
        <v>0.14499999999999999</v>
      </c>
      <c r="P1057" s="8">
        <f t="shared" si="377"/>
        <v>1.004523689</v>
      </c>
      <c r="Q1057" s="2">
        <f t="shared" si="367"/>
        <v>1035.7535241200001</v>
      </c>
      <c r="R1057" s="2">
        <f t="shared" si="368"/>
        <v>1035.7535241200001</v>
      </c>
      <c r="S1057" s="9" t="s">
        <v>56</v>
      </c>
      <c r="T1057" s="47">
        <f t="shared" si="362"/>
        <v>41100</v>
      </c>
      <c r="U1057" s="4"/>
      <c r="V1057" s="4"/>
      <c r="W1057" s="5"/>
      <c r="X1057" s="4"/>
      <c r="Y1057" s="4"/>
      <c r="Z1057" s="4"/>
      <c r="AA1057" s="3"/>
      <c r="AB1057" s="4"/>
      <c r="AC1057" s="4"/>
      <c r="AD1057" s="4"/>
      <c r="AE1057" s="3"/>
      <c r="AF1057" s="5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</row>
    <row r="1058" spans="1:123" x14ac:dyDescent="0.2">
      <c r="A1058" s="90">
        <f t="shared" si="369"/>
        <v>41083</v>
      </c>
      <c r="B1058" s="2">
        <f t="shared" si="363"/>
        <v>230085.00444793</v>
      </c>
      <c r="C1058" s="2">
        <f t="shared" si="361"/>
        <v>223753.00007624002</v>
      </c>
      <c r="D1058" s="47">
        <f t="shared" si="370"/>
        <v>41071</v>
      </c>
      <c r="E1058" s="3">
        <f t="shared" si="359"/>
        <v>7.6000000000000004E-5</v>
      </c>
      <c r="F1058" s="4">
        <f t="shared" si="376"/>
        <v>13</v>
      </c>
      <c r="G1058" s="4">
        <f t="shared" si="375"/>
        <v>30</v>
      </c>
      <c r="H1058" s="2">
        <f t="shared" si="371"/>
        <v>1.0000329299999999</v>
      </c>
      <c r="I1058" s="2">
        <f t="shared" si="372"/>
        <v>1.0232496799999999</v>
      </c>
      <c r="J1058" s="2">
        <f t="shared" si="364"/>
        <v>1.0232833699999999</v>
      </c>
      <c r="K1058" s="2">
        <f t="shared" si="365"/>
        <v>228962.72396562001</v>
      </c>
      <c r="L1058" s="1">
        <f t="shared" si="373"/>
        <v>0</v>
      </c>
      <c r="M1058" s="3">
        <f t="shared" si="360"/>
        <v>0</v>
      </c>
      <c r="N1058" s="2">
        <f t="shared" si="366"/>
        <v>0</v>
      </c>
      <c r="O1058" s="18">
        <f t="shared" si="374"/>
        <v>0.14499999999999999</v>
      </c>
      <c r="P1058" s="8">
        <f t="shared" si="377"/>
        <v>1.0049015859999999</v>
      </c>
      <c r="Q1058" s="2">
        <f t="shared" si="367"/>
        <v>1122.28048231</v>
      </c>
      <c r="R1058" s="2">
        <f t="shared" si="368"/>
        <v>1122.28048231</v>
      </c>
      <c r="S1058" s="9" t="s">
        <v>56</v>
      </c>
      <c r="T1058" s="47">
        <f t="shared" si="362"/>
        <v>41100</v>
      </c>
      <c r="U1058" s="4"/>
      <c r="V1058" s="4"/>
      <c r="W1058" s="5"/>
      <c r="X1058" s="4"/>
      <c r="Y1058" s="4"/>
      <c r="Z1058" s="4"/>
      <c r="AA1058" s="3"/>
      <c r="AB1058" s="4"/>
      <c r="AC1058" s="4"/>
      <c r="AD1058" s="4"/>
      <c r="AE1058" s="3"/>
      <c r="AF1058" s="5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</row>
    <row r="1059" spans="1:123" x14ac:dyDescent="0.2">
      <c r="A1059" s="90">
        <f t="shared" si="369"/>
        <v>41084</v>
      </c>
      <c r="B1059" s="2">
        <f t="shared" si="363"/>
        <v>230172.14363809</v>
      </c>
      <c r="C1059" s="2">
        <f t="shared" si="361"/>
        <v>223753.00007624002</v>
      </c>
      <c r="D1059" s="47">
        <f t="shared" si="370"/>
        <v>41071</v>
      </c>
      <c r="E1059" s="3">
        <f t="shared" si="359"/>
        <v>7.6000000000000004E-5</v>
      </c>
      <c r="F1059" s="4">
        <f t="shared" si="376"/>
        <v>14</v>
      </c>
      <c r="G1059" s="4">
        <f t="shared" si="375"/>
        <v>30</v>
      </c>
      <c r="H1059" s="2">
        <f t="shared" si="371"/>
        <v>1.0000354600000001</v>
      </c>
      <c r="I1059" s="2">
        <f t="shared" si="372"/>
        <v>1.0232496799999999</v>
      </c>
      <c r="J1059" s="2">
        <f t="shared" si="364"/>
        <v>1.0232859599999999</v>
      </c>
      <c r="K1059" s="2">
        <f t="shared" si="365"/>
        <v>228963.30348589001</v>
      </c>
      <c r="L1059" s="1">
        <f t="shared" si="373"/>
        <v>0</v>
      </c>
      <c r="M1059" s="3">
        <f t="shared" si="360"/>
        <v>0</v>
      </c>
      <c r="N1059" s="2">
        <f t="shared" si="366"/>
        <v>0</v>
      </c>
      <c r="O1059" s="18">
        <f t="shared" si="374"/>
        <v>0.14499999999999999</v>
      </c>
      <c r="P1059" s="8">
        <f t="shared" si="377"/>
        <v>1.0052796239999999</v>
      </c>
      <c r="Q1059" s="2">
        <f t="shared" si="367"/>
        <v>1208.8401521999999</v>
      </c>
      <c r="R1059" s="2">
        <f t="shared" si="368"/>
        <v>1208.8401521999999</v>
      </c>
      <c r="S1059" s="9" t="s">
        <v>56</v>
      </c>
      <c r="T1059" s="47">
        <f t="shared" si="362"/>
        <v>41100</v>
      </c>
      <c r="U1059" s="4"/>
      <c r="V1059" s="4"/>
      <c r="W1059" s="5"/>
      <c r="X1059" s="4"/>
      <c r="Y1059" s="4"/>
      <c r="Z1059" s="4"/>
      <c r="AA1059" s="3"/>
      <c r="AB1059" s="4"/>
      <c r="AC1059" s="4"/>
      <c r="AD1059" s="4"/>
      <c r="AE1059" s="3"/>
      <c r="AF1059" s="5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</row>
    <row r="1060" spans="1:123" x14ac:dyDescent="0.2">
      <c r="A1060" s="90">
        <f t="shared" si="369"/>
        <v>41085</v>
      </c>
      <c r="B1060" s="2">
        <f t="shared" si="363"/>
        <v>230259.31600825</v>
      </c>
      <c r="C1060" s="2">
        <f t="shared" si="361"/>
        <v>223753.00007624002</v>
      </c>
      <c r="D1060" s="47">
        <f t="shared" si="370"/>
        <v>41071</v>
      </c>
      <c r="E1060" s="3">
        <f t="shared" si="359"/>
        <v>7.6000000000000004E-5</v>
      </c>
      <c r="F1060" s="4">
        <f t="shared" si="376"/>
        <v>15</v>
      </c>
      <c r="G1060" s="4">
        <f t="shared" si="375"/>
        <v>30</v>
      </c>
      <c r="H1060" s="2">
        <f t="shared" si="371"/>
        <v>1.00003799</v>
      </c>
      <c r="I1060" s="2">
        <f t="shared" si="372"/>
        <v>1.0232496799999999</v>
      </c>
      <c r="J1060" s="2">
        <f t="shared" si="364"/>
        <v>1.02328855</v>
      </c>
      <c r="K1060" s="2">
        <f t="shared" si="365"/>
        <v>228963.88300616</v>
      </c>
      <c r="L1060" s="1">
        <f t="shared" si="373"/>
        <v>0</v>
      </c>
      <c r="M1060" s="3">
        <f t="shared" si="360"/>
        <v>0</v>
      </c>
      <c r="N1060" s="2">
        <f t="shared" si="366"/>
        <v>0</v>
      </c>
      <c r="O1060" s="18">
        <f t="shared" si="374"/>
        <v>0.14499999999999999</v>
      </c>
      <c r="P1060" s="8">
        <f t="shared" si="377"/>
        <v>1.005657805</v>
      </c>
      <c r="Q1060" s="2">
        <f t="shared" si="367"/>
        <v>1295.4330020899999</v>
      </c>
      <c r="R1060" s="2">
        <f t="shared" si="368"/>
        <v>1295.4330020899999</v>
      </c>
      <c r="S1060" s="9" t="s">
        <v>56</v>
      </c>
      <c r="T1060" s="47">
        <f t="shared" si="362"/>
        <v>41100</v>
      </c>
      <c r="U1060" s="4"/>
      <c r="V1060" s="4"/>
      <c r="W1060" s="5"/>
      <c r="X1060" s="4"/>
      <c r="Y1060" s="4"/>
      <c r="Z1060" s="4"/>
      <c r="AA1060" s="3"/>
      <c r="AB1060" s="4"/>
      <c r="AC1060" s="4"/>
      <c r="AD1060" s="4"/>
      <c r="AE1060" s="3"/>
      <c r="AF1060" s="5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</row>
    <row r="1061" spans="1:123" x14ac:dyDescent="0.2">
      <c r="A1061" s="90">
        <f t="shared" si="369"/>
        <v>41086</v>
      </c>
      <c r="B1061" s="2">
        <f t="shared" si="363"/>
        <v>230346.52358071998</v>
      </c>
      <c r="C1061" s="2">
        <f t="shared" si="361"/>
        <v>223753.00007624002</v>
      </c>
      <c r="D1061" s="47">
        <f t="shared" si="370"/>
        <v>41071</v>
      </c>
      <c r="E1061" s="3">
        <f t="shared" si="359"/>
        <v>7.6000000000000004E-5</v>
      </c>
      <c r="F1061" s="4">
        <f t="shared" si="376"/>
        <v>16</v>
      </c>
      <c r="G1061" s="4">
        <f t="shared" si="375"/>
        <v>30</v>
      </c>
      <c r="H1061" s="2">
        <f t="shared" si="371"/>
        <v>1.0000405299999999</v>
      </c>
      <c r="I1061" s="2">
        <f t="shared" si="372"/>
        <v>1.0232496799999999</v>
      </c>
      <c r="J1061" s="2">
        <f t="shared" si="364"/>
        <v>1.0232911499999999</v>
      </c>
      <c r="K1061" s="2">
        <f t="shared" si="365"/>
        <v>228964.46476395999</v>
      </c>
      <c r="L1061" s="1">
        <f t="shared" si="373"/>
        <v>0</v>
      </c>
      <c r="M1061" s="3">
        <f t="shared" si="360"/>
        <v>0</v>
      </c>
      <c r="N1061" s="2">
        <f t="shared" si="366"/>
        <v>0</v>
      </c>
      <c r="O1061" s="18">
        <f t="shared" si="374"/>
        <v>0.14499999999999999</v>
      </c>
      <c r="P1061" s="8">
        <f t="shared" si="377"/>
        <v>1.0060361280000001</v>
      </c>
      <c r="Q1061" s="2">
        <f t="shared" si="367"/>
        <v>1382.0588167599999</v>
      </c>
      <c r="R1061" s="2">
        <f t="shared" si="368"/>
        <v>1382.0588167599999</v>
      </c>
      <c r="S1061" s="9" t="s">
        <v>56</v>
      </c>
      <c r="T1061" s="47">
        <f t="shared" si="362"/>
        <v>41100</v>
      </c>
      <c r="U1061" s="4"/>
      <c r="V1061" s="4"/>
      <c r="W1061" s="5"/>
      <c r="X1061" s="4"/>
      <c r="Y1061" s="4"/>
      <c r="Z1061" s="4"/>
      <c r="AA1061" s="3"/>
      <c r="AB1061" s="4"/>
      <c r="AC1061" s="4"/>
      <c r="AD1061" s="4"/>
      <c r="AE1061" s="3"/>
      <c r="AF1061" s="5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</row>
    <row r="1062" spans="1:123" x14ac:dyDescent="0.2">
      <c r="A1062" s="90">
        <f t="shared" si="369"/>
        <v>41087</v>
      </c>
      <c r="B1062" s="2">
        <f t="shared" si="363"/>
        <v>230433.76208350001</v>
      </c>
      <c r="C1062" s="2">
        <f t="shared" si="361"/>
        <v>223753.00007624002</v>
      </c>
      <c r="D1062" s="47">
        <f t="shared" si="370"/>
        <v>41071</v>
      </c>
      <c r="E1062" s="3">
        <f t="shared" si="359"/>
        <v>7.6000000000000004E-5</v>
      </c>
      <c r="F1062" s="4">
        <f t="shared" si="376"/>
        <v>17</v>
      </c>
      <c r="G1062" s="4">
        <f t="shared" si="375"/>
        <v>30</v>
      </c>
      <c r="H1062" s="2">
        <f t="shared" si="371"/>
        <v>1.0000430600000001</v>
      </c>
      <c r="I1062" s="2">
        <f t="shared" si="372"/>
        <v>1.0232496799999999</v>
      </c>
      <c r="J1062" s="2">
        <f t="shared" si="364"/>
        <v>1.02329374</v>
      </c>
      <c r="K1062" s="2">
        <f t="shared" si="365"/>
        <v>228965.04428423001</v>
      </c>
      <c r="L1062" s="1">
        <f t="shared" si="373"/>
        <v>0</v>
      </c>
      <c r="M1062" s="3">
        <f t="shared" si="360"/>
        <v>0</v>
      </c>
      <c r="N1062" s="2">
        <f t="shared" si="366"/>
        <v>0</v>
      </c>
      <c r="O1062" s="18">
        <f t="shared" si="374"/>
        <v>0.14499999999999999</v>
      </c>
      <c r="P1062" s="8">
        <f t="shared" si="377"/>
        <v>1.006414594</v>
      </c>
      <c r="Q1062" s="2">
        <f t="shared" si="367"/>
        <v>1468.7177992699999</v>
      </c>
      <c r="R1062" s="2">
        <f t="shared" si="368"/>
        <v>1468.7177992699999</v>
      </c>
      <c r="S1062" s="9" t="s">
        <v>56</v>
      </c>
      <c r="T1062" s="47">
        <f t="shared" si="362"/>
        <v>41100</v>
      </c>
      <c r="U1062" s="4"/>
      <c r="V1062" s="4"/>
      <c r="W1062" s="5"/>
      <c r="X1062" s="4"/>
      <c r="Y1062" s="4"/>
      <c r="Z1062" s="4"/>
      <c r="AA1062" s="3"/>
      <c r="AB1062" s="4"/>
      <c r="AC1062" s="4"/>
      <c r="AD1062" s="4"/>
      <c r="AE1062" s="3"/>
      <c r="AF1062" s="5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</row>
    <row r="1063" spans="1:123" x14ac:dyDescent="0.2">
      <c r="A1063" s="90">
        <f t="shared" si="369"/>
        <v>41088</v>
      </c>
      <c r="B1063" s="2">
        <f t="shared" si="363"/>
        <v>230521.03128532998</v>
      </c>
      <c r="C1063" s="2">
        <f t="shared" si="361"/>
        <v>223753.00007624002</v>
      </c>
      <c r="D1063" s="47">
        <f t="shared" si="370"/>
        <v>41071</v>
      </c>
      <c r="E1063" s="3">
        <f t="shared" si="359"/>
        <v>7.6000000000000004E-5</v>
      </c>
      <c r="F1063" s="4">
        <f t="shared" si="376"/>
        <v>18</v>
      </c>
      <c r="G1063" s="4">
        <f t="shared" si="375"/>
        <v>30</v>
      </c>
      <c r="H1063" s="2">
        <f t="shared" si="371"/>
        <v>1.00004559</v>
      </c>
      <c r="I1063" s="2">
        <f t="shared" si="372"/>
        <v>1.0232496799999999</v>
      </c>
      <c r="J1063" s="2">
        <f t="shared" si="364"/>
        <v>1.02329632</v>
      </c>
      <c r="K1063" s="2">
        <f t="shared" si="365"/>
        <v>228965.62156696999</v>
      </c>
      <c r="L1063" s="1">
        <f t="shared" si="373"/>
        <v>0</v>
      </c>
      <c r="M1063" s="3">
        <f t="shared" si="360"/>
        <v>0</v>
      </c>
      <c r="N1063" s="2">
        <f t="shared" si="366"/>
        <v>0</v>
      </c>
      <c r="O1063" s="18">
        <f t="shared" si="374"/>
        <v>0.14499999999999999</v>
      </c>
      <c r="P1063" s="8">
        <f t="shared" si="377"/>
        <v>1.0067932020000001</v>
      </c>
      <c r="Q1063" s="2">
        <f t="shared" si="367"/>
        <v>1555.4097183599999</v>
      </c>
      <c r="R1063" s="2">
        <f t="shared" si="368"/>
        <v>1555.4097183599999</v>
      </c>
      <c r="S1063" s="9" t="s">
        <v>56</v>
      </c>
      <c r="T1063" s="47">
        <f t="shared" si="362"/>
        <v>41100</v>
      </c>
      <c r="U1063" s="4"/>
      <c r="V1063" s="4"/>
      <c r="W1063" s="5"/>
      <c r="X1063" s="4"/>
      <c r="Y1063" s="4"/>
      <c r="Z1063" s="4"/>
      <c r="AA1063" s="3"/>
      <c r="AB1063" s="4"/>
      <c r="AC1063" s="4"/>
      <c r="AD1063" s="4"/>
      <c r="AE1063" s="3"/>
      <c r="AF1063" s="5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</row>
    <row r="1064" spans="1:123" x14ac:dyDescent="0.2">
      <c r="A1064" s="90">
        <f t="shared" si="369"/>
        <v>41089</v>
      </c>
      <c r="B1064" s="2">
        <f t="shared" si="363"/>
        <v>230608.33794463001</v>
      </c>
      <c r="C1064" s="2">
        <f t="shared" si="361"/>
        <v>223753.00007624002</v>
      </c>
      <c r="D1064" s="47">
        <f t="shared" si="370"/>
        <v>41071</v>
      </c>
      <c r="E1064" s="3">
        <f t="shared" si="359"/>
        <v>7.6000000000000004E-5</v>
      </c>
      <c r="F1064" s="4">
        <f t="shared" si="376"/>
        <v>19</v>
      </c>
      <c r="G1064" s="4">
        <f t="shared" si="375"/>
        <v>30</v>
      </c>
      <c r="H1064" s="2">
        <f t="shared" si="371"/>
        <v>1.0000481299999999</v>
      </c>
      <c r="I1064" s="2">
        <f t="shared" si="372"/>
        <v>1.0232496799999999</v>
      </c>
      <c r="J1064" s="2">
        <f t="shared" si="364"/>
        <v>1.02329892</v>
      </c>
      <c r="K1064" s="2">
        <f t="shared" si="365"/>
        <v>228966.20332477</v>
      </c>
      <c r="L1064" s="1">
        <f t="shared" si="373"/>
        <v>0</v>
      </c>
      <c r="M1064" s="3">
        <f t="shared" si="360"/>
        <v>0</v>
      </c>
      <c r="N1064" s="2">
        <f t="shared" si="366"/>
        <v>0</v>
      </c>
      <c r="O1064" s="18">
        <f t="shared" si="374"/>
        <v>0.14499999999999999</v>
      </c>
      <c r="P1064" s="8">
        <f t="shared" si="377"/>
        <v>1.007171952</v>
      </c>
      <c r="Q1064" s="2">
        <f t="shared" si="367"/>
        <v>1642.1346198599999</v>
      </c>
      <c r="R1064" s="2">
        <f t="shared" si="368"/>
        <v>1642.1346198599999</v>
      </c>
      <c r="S1064" s="9" t="s">
        <v>56</v>
      </c>
      <c r="T1064" s="47">
        <f t="shared" si="362"/>
        <v>41100</v>
      </c>
      <c r="U1064" s="4"/>
      <c r="V1064" s="4"/>
      <c r="W1064" s="5"/>
      <c r="X1064" s="4"/>
      <c r="Y1064" s="4"/>
      <c r="Z1064" s="4"/>
      <c r="AA1064" s="3"/>
      <c r="AB1064" s="4"/>
      <c r="AC1064" s="4"/>
      <c r="AD1064" s="4"/>
      <c r="AE1064" s="3"/>
      <c r="AF1064" s="5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</row>
    <row r="1065" spans="1:123" x14ac:dyDescent="0.2">
      <c r="A1065" s="90">
        <f t="shared" si="369"/>
        <v>41090</v>
      </c>
      <c r="B1065" s="2">
        <f t="shared" si="363"/>
        <v>230695.67553245</v>
      </c>
      <c r="C1065" s="2">
        <f t="shared" si="361"/>
        <v>223753.00007624002</v>
      </c>
      <c r="D1065" s="47">
        <f t="shared" si="370"/>
        <v>41071</v>
      </c>
      <c r="E1065" s="3">
        <f t="shared" si="359"/>
        <v>7.6000000000000004E-5</v>
      </c>
      <c r="F1065" s="4">
        <f t="shared" si="376"/>
        <v>20</v>
      </c>
      <c r="G1065" s="4">
        <f t="shared" si="375"/>
        <v>30</v>
      </c>
      <c r="H1065" s="2">
        <f t="shared" si="371"/>
        <v>1.0000506600000001</v>
      </c>
      <c r="I1065" s="2">
        <f t="shared" si="372"/>
        <v>1.0232496799999999</v>
      </c>
      <c r="J1065" s="2">
        <f t="shared" si="364"/>
        <v>1.02330151</v>
      </c>
      <c r="K1065" s="2">
        <f t="shared" si="365"/>
        <v>228966.78284504</v>
      </c>
      <c r="L1065" s="1">
        <f t="shared" si="373"/>
        <v>0</v>
      </c>
      <c r="M1065" s="3">
        <f t="shared" si="360"/>
        <v>0</v>
      </c>
      <c r="N1065" s="2">
        <f t="shared" si="366"/>
        <v>0</v>
      </c>
      <c r="O1065" s="18">
        <f t="shared" si="374"/>
        <v>0.14499999999999999</v>
      </c>
      <c r="P1065" s="8">
        <f t="shared" si="377"/>
        <v>1.0075508449999999</v>
      </c>
      <c r="Q1065" s="2">
        <f t="shared" si="367"/>
        <v>1728.89268741</v>
      </c>
      <c r="R1065" s="2">
        <f t="shared" si="368"/>
        <v>1728.89268741</v>
      </c>
      <c r="S1065" s="9" t="s">
        <v>56</v>
      </c>
      <c r="T1065" s="47">
        <f t="shared" si="362"/>
        <v>41100</v>
      </c>
      <c r="U1065" s="4"/>
      <c r="V1065" s="4"/>
      <c r="W1065" s="5"/>
      <c r="X1065" s="4"/>
      <c r="Y1065" s="4"/>
      <c r="Z1065" s="4"/>
      <c r="AA1065" s="3"/>
      <c r="AB1065" s="4"/>
      <c r="AC1065" s="4"/>
      <c r="AD1065" s="4"/>
      <c r="AE1065" s="3"/>
      <c r="AF1065" s="5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</row>
    <row r="1066" spans="1:123" x14ac:dyDescent="0.2">
      <c r="A1066" s="90">
        <f t="shared" si="369"/>
        <v>41091</v>
      </c>
      <c r="B1066" s="2">
        <f t="shared" si="363"/>
        <v>230783.04607277998</v>
      </c>
      <c r="C1066" s="2">
        <f t="shared" si="361"/>
        <v>223753.00007624002</v>
      </c>
      <c r="D1066" s="47">
        <f t="shared" si="370"/>
        <v>41071</v>
      </c>
      <c r="E1066" s="3">
        <f t="shared" si="359"/>
        <v>7.6000000000000004E-5</v>
      </c>
      <c r="F1066" s="4">
        <f t="shared" si="376"/>
        <v>21</v>
      </c>
      <c r="G1066" s="4">
        <f t="shared" si="375"/>
        <v>30</v>
      </c>
      <c r="H1066" s="2">
        <f t="shared" si="371"/>
        <v>1.00005319</v>
      </c>
      <c r="I1066" s="2">
        <f t="shared" si="372"/>
        <v>1.0232496799999999</v>
      </c>
      <c r="J1066" s="2">
        <f t="shared" si="364"/>
        <v>1.0233041</v>
      </c>
      <c r="K1066" s="2">
        <f t="shared" si="365"/>
        <v>228967.36236530999</v>
      </c>
      <c r="L1066" s="1">
        <f t="shared" si="373"/>
        <v>0</v>
      </c>
      <c r="M1066" s="3">
        <f t="shared" si="360"/>
        <v>0</v>
      </c>
      <c r="N1066" s="2">
        <f t="shared" si="366"/>
        <v>0</v>
      </c>
      <c r="O1066" s="18">
        <f t="shared" si="374"/>
        <v>0.14499999999999999</v>
      </c>
      <c r="P1066" s="8">
        <f t="shared" si="377"/>
        <v>1.0079298800000001</v>
      </c>
      <c r="Q1066" s="2">
        <f t="shared" si="367"/>
        <v>1815.6837074699999</v>
      </c>
      <c r="R1066" s="2">
        <f t="shared" si="368"/>
        <v>1815.6837074699999</v>
      </c>
      <c r="S1066" s="9" t="s">
        <v>56</v>
      </c>
      <c r="T1066" s="47">
        <f t="shared" si="362"/>
        <v>41100</v>
      </c>
      <c r="U1066" s="4"/>
      <c r="V1066" s="4"/>
      <c r="W1066" s="5"/>
      <c r="X1066" s="4"/>
      <c r="Y1066" s="4"/>
      <c r="Z1066" s="4"/>
      <c r="AA1066" s="3"/>
      <c r="AB1066" s="4"/>
      <c r="AC1066" s="4"/>
      <c r="AD1066" s="4"/>
      <c r="AE1066" s="3"/>
      <c r="AF1066" s="5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</row>
    <row r="1067" spans="1:123" x14ac:dyDescent="0.2">
      <c r="A1067" s="90">
        <f t="shared" si="369"/>
        <v>41092</v>
      </c>
      <c r="B1067" s="2">
        <f t="shared" si="363"/>
        <v>230870.45205096001</v>
      </c>
      <c r="C1067" s="2">
        <f t="shared" si="361"/>
        <v>223753.00007624002</v>
      </c>
      <c r="D1067" s="47">
        <f t="shared" si="370"/>
        <v>41071</v>
      </c>
      <c r="E1067" s="3">
        <f t="shared" ref="E1067:E1130" si="378">IF(DAY(A1066)=$E$2,VLOOKUP(A1066,$AF$10:$AG$315,2),E1066)</f>
        <v>7.6000000000000004E-5</v>
      </c>
      <c r="F1067" s="4">
        <f t="shared" si="376"/>
        <v>22</v>
      </c>
      <c r="G1067" s="4">
        <f t="shared" si="375"/>
        <v>30</v>
      </c>
      <c r="H1067" s="2">
        <f t="shared" si="371"/>
        <v>1.0000557299999999</v>
      </c>
      <c r="I1067" s="2">
        <f t="shared" si="372"/>
        <v>1.0232496799999999</v>
      </c>
      <c r="J1067" s="2">
        <f t="shared" si="364"/>
        <v>1.0233067</v>
      </c>
      <c r="K1067" s="2">
        <f t="shared" si="365"/>
        <v>228967.94412311001</v>
      </c>
      <c r="L1067" s="1">
        <f t="shared" si="373"/>
        <v>0</v>
      </c>
      <c r="M1067" s="3">
        <f t="shared" si="360"/>
        <v>0</v>
      </c>
      <c r="N1067" s="2">
        <f t="shared" si="366"/>
        <v>0</v>
      </c>
      <c r="O1067" s="18">
        <f t="shared" si="374"/>
        <v>0.14499999999999999</v>
      </c>
      <c r="P1067" s="8">
        <f t="shared" si="377"/>
        <v>1.008309058</v>
      </c>
      <c r="Q1067" s="2">
        <f t="shared" si="367"/>
        <v>1902.50792785</v>
      </c>
      <c r="R1067" s="2">
        <f t="shared" si="368"/>
        <v>1902.50792785</v>
      </c>
      <c r="S1067" s="9" t="s">
        <v>56</v>
      </c>
      <c r="T1067" s="47">
        <f t="shared" si="362"/>
        <v>41100</v>
      </c>
      <c r="U1067" s="4"/>
      <c r="V1067" s="4"/>
      <c r="W1067" s="5"/>
      <c r="X1067" s="4"/>
      <c r="Y1067" s="4"/>
      <c r="Z1067" s="4"/>
      <c r="AA1067" s="3"/>
      <c r="AB1067" s="4"/>
      <c r="AC1067" s="4"/>
      <c r="AD1067" s="4"/>
      <c r="AE1067" s="3"/>
      <c r="AF1067" s="5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</row>
    <row r="1068" spans="1:123" x14ac:dyDescent="0.2">
      <c r="A1068" s="90">
        <f t="shared" si="369"/>
        <v>41093</v>
      </c>
      <c r="B1068" s="2">
        <f t="shared" si="363"/>
        <v>230957.88895585999</v>
      </c>
      <c r="C1068" s="2">
        <f t="shared" si="361"/>
        <v>223753.00007624002</v>
      </c>
      <c r="D1068" s="47">
        <f t="shared" si="370"/>
        <v>41071</v>
      </c>
      <c r="E1068" s="3">
        <f t="shared" si="378"/>
        <v>7.6000000000000004E-5</v>
      </c>
      <c r="F1068" s="4">
        <f t="shared" si="376"/>
        <v>23</v>
      </c>
      <c r="G1068" s="4">
        <f t="shared" si="375"/>
        <v>30</v>
      </c>
      <c r="H1068" s="2">
        <f t="shared" si="371"/>
        <v>1.0000582600000001</v>
      </c>
      <c r="I1068" s="2">
        <f t="shared" si="372"/>
        <v>1.0232496799999999</v>
      </c>
      <c r="J1068" s="2">
        <f t="shared" si="364"/>
        <v>1.02330929</v>
      </c>
      <c r="K1068" s="2">
        <f t="shared" si="365"/>
        <v>228968.52364338</v>
      </c>
      <c r="L1068" s="1">
        <f t="shared" si="373"/>
        <v>0</v>
      </c>
      <c r="M1068" s="3">
        <f t="shared" si="360"/>
        <v>0</v>
      </c>
      <c r="N1068" s="2">
        <f t="shared" si="366"/>
        <v>0</v>
      </c>
      <c r="O1068" s="18">
        <f t="shared" si="374"/>
        <v>0.14499999999999999</v>
      </c>
      <c r="P1068" s="8">
        <f t="shared" si="377"/>
        <v>1.0086883790000001</v>
      </c>
      <c r="Q1068" s="2">
        <f t="shared" si="367"/>
        <v>1989.3653124800001</v>
      </c>
      <c r="R1068" s="2">
        <f t="shared" si="368"/>
        <v>1989.3653124800001</v>
      </c>
      <c r="S1068" s="9" t="s">
        <v>56</v>
      </c>
      <c r="T1068" s="47">
        <f t="shared" si="362"/>
        <v>41100</v>
      </c>
      <c r="U1068" s="4"/>
      <c r="V1068" s="4"/>
      <c r="W1068" s="5"/>
      <c r="X1068" s="4"/>
      <c r="Y1068" s="4"/>
      <c r="Z1068" s="4"/>
      <c r="AA1068" s="3"/>
      <c r="AB1068" s="4"/>
      <c r="AC1068" s="4"/>
      <c r="AD1068" s="4"/>
      <c r="AE1068" s="3"/>
      <c r="AF1068" s="5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</row>
    <row r="1069" spans="1:123" x14ac:dyDescent="0.2">
      <c r="A1069" s="90">
        <f t="shared" si="369"/>
        <v>41094</v>
      </c>
      <c r="B1069" s="2">
        <f t="shared" si="363"/>
        <v>231045.35881400999</v>
      </c>
      <c r="C1069" s="2">
        <f t="shared" si="361"/>
        <v>223753.00007624002</v>
      </c>
      <c r="D1069" s="47">
        <f t="shared" si="370"/>
        <v>41071</v>
      </c>
      <c r="E1069" s="3">
        <f t="shared" si="378"/>
        <v>7.6000000000000004E-5</v>
      </c>
      <c r="F1069" s="4">
        <f t="shared" si="376"/>
        <v>24</v>
      </c>
      <c r="G1069" s="4">
        <f t="shared" si="375"/>
        <v>30</v>
      </c>
      <c r="H1069" s="2">
        <f t="shared" si="371"/>
        <v>1.00006079</v>
      </c>
      <c r="I1069" s="2">
        <f t="shared" si="372"/>
        <v>1.0232496799999999</v>
      </c>
      <c r="J1069" s="2">
        <f t="shared" si="364"/>
        <v>1.0233118800000001</v>
      </c>
      <c r="K1069" s="2">
        <f t="shared" si="365"/>
        <v>228969.10316365</v>
      </c>
      <c r="L1069" s="1">
        <f t="shared" si="373"/>
        <v>0</v>
      </c>
      <c r="M1069" s="3">
        <f t="shared" si="360"/>
        <v>0</v>
      </c>
      <c r="N1069" s="2">
        <f t="shared" si="366"/>
        <v>0</v>
      </c>
      <c r="O1069" s="18">
        <f t="shared" si="374"/>
        <v>0.14499999999999999</v>
      </c>
      <c r="P1069" s="8">
        <f t="shared" si="377"/>
        <v>1.0090678420000001</v>
      </c>
      <c r="Q1069" s="2">
        <f t="shared" si="367"/>
        <v>2076.2556503599999</v>
      </c>
      <c r="R1069" s="2">
        <f t="shared" si="368"/>
        <v>2076.2556503599999</v>
      </c>
      <c r="S1069" s="9" t="s">
        <v>56</v>
      </c>
      <c r="T1069" s="47">
        <f t="shared" si="362"/>
        <v>41100</v>
      </c>
      <c r="U1069" s="4"/>
      <c r="V1069" s="4"/>
      <c r="W1069" s="5"/>
      <c r="X1069" s="4"/>
      <c r="Y1069" s="4"/>
      <c r="Z1069" s="4"/>
      <c r="AA1069" s="3"/>
      <c r="AB1069" s="4"/>
      <c r="AC1069" s="4"/>
      <c r="AD1069" s="4"/>
      <c r="AE1069" s="3"/>
      <c r="AF1069" s="5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</row>
    <row r="1070" spans="1:123" x14ac:dyDescent="0.2">
      <c r="A1070" s="90">
        <f t="shared" si="369"/>
        <v>41095</v>
      </c>
      <c r="B1070" s="2">
        <f t="shared" si="363"/>
        <v>231132.86411332001</v>
      </c>
      <c r="C1070" s="2">
        <f t="shared" si="361"/>
        <v>223753.00007624002</v>
      </c>
      <c r="D1070" s="47">
        <f t="shared" si="370"/>
        <v>41071</v>
      </c>
      <c r="E1070" s="3">
        <f t="shared" si="378"/>
        <v>7.6000000000000004E-5</v>
      </c>
      <c r="F1070" s="4">
        <f t="shared" si="376"/>
        <v>25</v>
      </c>
      <c r="G1070" s="4">
        <f t="shared" si="375"/>
        <v>30</v>
      </c>
      <c r="H1070" s="2">
        <f t="shared" si="371"/>
        <v>1.0000633299999999</v>
      </c>
      <c r="I1070" s="2">
        <f t="shared" si="372"/>
        <v>1.0232496799999999</v>
      </c>
      <c r="J1070" s="2">
        <f t="shared" si="364"/>
        <v>1.02331448</v>
      </c>
      <c r="K1070" s="2">
        <f t="shared" si="365"/>
        <v>228969.68492145001</v>
      </c>
      <c r="L1070" s="1">
        <f t="shared" si="373"/>
        <v>0</v>
      </c>
      <c r="M1070" s="3">
        <f t="shared" si="360"/>
        <v>0</v>
      </c>
      <c r="N1070" s="2">
        <f t="shared" si="366"/>
        <v>0</v>
      </c>
      <c r="O1070" s="18">
        <f t="shared" si="374"/>
        <v>0.14499999999999999</v>
      </c>
      <c r="P1070" s="8">
        <f t="shared" si="377"/>
        <v>1.009447448</v>
      </c>
      <c r="Q1070" s="2">
        <f t="shared" si="367"/>
        <v>2163.1791918700001</v>
      </c>
      <c r="R1070" s="2">
        <f t="shared" si="368"/>
        <v>2163.1791918700001</v>
      </c>
      <c r="S1070" s="9" t="s">
        <v>56</v>
      </c>
      <c r="T1070" s="47">
        <f t="shared" si="362"/>
        <v>41100</v>
      </c>
      <c r="U1070" s="4"/>
      <c r="V1070" s="4"/>
      <c r="W1070" s="5"/>
      <c r="X1070" s="4"/>
      <c r="Y1070" s="4"/>
      <c r="Z1070" s="4"/>
      <c r="AA1070" s="3"/>
      <c r="AB1070" s="4"/>
      <c r="AC1070" s="4"/>
      <c r="AD1070" s="4"/>
      <c r="AE1070" s="3"/>
      <c r="AF1070" s="5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</row>
    <row r="1071" spans="1:123" x14ac:dyDescent="0.2">
      <c r="A1071" s="90">
        <f t="shared" si="369"/>
        <v>41096</v>
      </c>
      <c r="B1071" s="2">
        <f t="shared" si="363"/>
        <v>231220.40033753001</v>
      </c>
      <c r="C1071" s="2">
        <f t="shared" si="361"/>
        <v>223753.00007624002</v>
      </c>
      <c r="D1071" s="47">
        <f t="shared" si="370"/>
        <v>41071</v>
      </c>
      <c r="E1071" s="3">
        <f t="shared" si="378"/>
        <v>7.6000000000000004E-5</v>
      </c>
      <c r="F1071" s="4">
        <f t="shared" si="376"/>
        <v>26</v>
      </c>
      <c r="G1071" s="4">
        <f t="shared" si="375"/>
        <v>30</v>
      </c>
      <c r="H1071" s="2">
        <f t="shared" si="371"/>
        <v>1.0000658600000001</v>
      </c>
      <c r="I1071" s="2">
        <f t="shared" si="372"/>
        <v>1.0232496799999999</v>
      </c>
      <c r="J1071" s="2">
        <f t="shared" si="364"/>
        <v>1.0233170700000001</v>
      </c>
      <c r="K1071" s="2">
        <f t="shared" si="365"/>
        <v>228970.26444172001</v>
      </c>
      <c r="L1071" s="1">
        <f t="shared" si="373"/>
        <v>0</v>
      </c>
      <c r="M1071" s="3">
        <f t="shared" si="360"/>
        <v>0</v>
      </c>
      <c r="N1071" s="2">
        <f t="shared" si="366"/>
        <v>0</v>
      </c>
      <c r="O1071" s="18">
        <f t="shared" si="374"/>
        <v>0.14499999999999999</v>
      </c>
      <c r="P1071" s="8">
        <f t="shared" si="377"/>
        <v>1.0098271969999999</v>
      </c>
      <c r="Q1071" s="2">
        <f t="shared" si="367"/>
        <v>2250.13589581</v>
      </c>
      <c r="R1071" s="2">
        <f t="shared" si="368"/>
        <v>2250.13589581</v>
      </c>
      <c r="S1071" s="9" t="s">
        <v>56</v>
      </c>
      <c r="T1071" s="47">
        <f t="shared" si="362"/>
        <v>41100</v>
      </c>
      <c r="U1071" s="4"/>
      <c r="V1071" s="4"/>
      <c r="W1071" s="5"/>
      <c r="X1071" s="4"/>
      <c r="Y1071" s="4"/>
      <c r="Z1071" s="4"/>
      <c r="AA1071" s="3"/>
      <c r="AB1071" s="4"/>
      <c r="AC1071" s="4"/>
      <c r="AD1071" s="4"/>
      <c r="AE1071" s="3"/>
      <c r="AF1071" s="5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</row>
    <row r="1072" spans="1:123" x14ac:dyDescent="0.2">
      <c r="A1072" s="90">
        <f t="shared" si="369"/>
        <v>41097</v>
      </c>
      <c r="B1072" s="2">
        <f t="shared" si="363"/>
        <v>231307.96951574</v>
      </c>
      <c r="C1072" s="2">
        <f t="shared" si="361"/>
        <v>223753.00007624002</v>
      </c>
      <c r="D1072" s="47">
        <f t="shared" si="370"/>
        <v>41071</v>
      </c>
      <c r="E1072" s="3">
        <f t="shared" si="378"/>
        <v>7.6000000000000004E-5</v>
      </c>
      <c r="F1072" s="4">
        <f t="shared" si="376"/>
        <v>27</v>
      </c>
      <c r="G1072" s="4">
        <f t="shared" si="375"/>
        <v>30</v>
      </c>
      <c r="H1072" s="2">
        <f t="shared" si="371"/>
        <v>1.00006839</v>
      </c>
      <c r="I1072" s="2">
        <f t="shared" si="372"/>
        <v>1.0232496799999999</v>
      </c>
      <c r="J1072" s="2">
        <f t="shared" si="364"/>
        <v>1.0233196600000001</v>
      </c>
      <c r="K1072" s="2">
        <f t="shared" si="365"/>
        <v>228970.84396199</v>
      </c>
      <c r="L1072" s="1">
        <f t="shared" si="373"/>
        <v>0</v>
      </c>
      <c r="M1072" s="3">
        <f t="shared" si="360"/>
        <v>0</v>
      </c>
      <c r="N1072" s="2">
        <f t="shared" si="366"/>
        <v>0</v>
      </c>
      <c r="O1072" s="18">
        <f t="shared" si="374"/>
        <v>0.14499999999999999</v>
      </c>
      <c r="P1072" s="8">
        <f t="shared" si="377"/>
        <v>1.010207088</v>
      </c>
      <c r="Q1072" s="2">
        <f t="shared" si="367"/>
        <v>2337.1255537500001</v>
      </c>
      <c r="R1072" s="2">
        <f t="shared" si="368"/>
        <v>2337.1255537500001</v>
      </c>
      <c r="S1072" s="9" t="s">
        <v>56</v>
      </c>
      <c r="T1072" s="47">
        <f t="shared" si="362"/>
        <v>41100</v>
      </c>
      <c r="U1072" s="4"/>
      <c r="V1072" s="4"/>
      <c r="W1072" s="5"/>
      <c r="X1072" s="4"/>
      <c r="Y1072" s="4"/>
      <c r="Z1072" s="4"/>
      <c r="AA1072" s="3"/>
      <c r="AB1072" s="4"/>
      <c r="AC1072" s="4"/>
      <c r="AD1072" s="4"/>
      <c r="AE1072" s="3"/>
      <c r="AF1072" s="5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</row>
    <row r="1073" spans="1:126" x14ac:dyDescent="0.2">
      <c r="A1073" s="90">
        <f t="shared" si="369"/>
        <v>41098</v>
      </c>
      <c r="B1073" s="2">
        <f t="shared" si="363"/>
        <v>231395.57210615001</v>
      </c>
      <c r="C1073" s="2">
        <f t="shared" si="361"/>
        <v>223753.00007624002</v>
      </c>
      <c r="D1073" s="47">
        <f t="shared" si="370"/>
        <v>41071</v>
      </c>
      <c r="E1073" s="3">
        <f t="shared" si="378"/>
        <v>7.6000000000000004E-5</v>
      </c>
      <c r="F1073" s="4">
        <f t="shared" si="376"/>
        <v>28</v>
      </c>
      <c r="G1073" s="4">
        <f t="shared" si="375"/>
        <v>30</v>
      </c>
      <c r="H1073" s="2">
        <f t="shared" si="371"/>
        <v>1.0000709299999999</v>
      </c>
      <c r="I1073" s="2">
        <f t="shared" si="372"/>
        <v>1.0232496799999999</v>
      </c>
      <c r="J1073" s="2">
        <f t="shared" si="364"/>
        <v>1.0233222500000001</v>
      </c>
      <c r="K1073" s="2">
        <f t="shared" si="365"/>
        <v>228971.42348226</v>
      </c>
      <c r="L1073" s="1">
        <f t="shared" si="373"/>
        <v>0</v>
      </c>
      <c r="M1073" s="3">
        <f t="shared" si="360"/>
        <v>0</v>
      </c>
      <c r="N1073" s="2">
        <f t="shared" si="366"/>
        <v>0</v>
      </c>
      <c r="O1073" s="18">
        <f t="shared" si="374"/>
        <v>0.14499999999999999</v>
      </c>
      <c r="P1073" s="8">
        <f t="shared" si="377"/>
        <v>1.0105871230000001</v>
      </c>
      <c r="Q1073" s="2">
        <f t="shared" si="367"/>
        <v>2424.1486238900002</v>
      </c>
      <c r="R1073" s="2">
        <f t="shared" si="368"/>
        <v>2424.1486238900002</v>
      </c>
      <c r="S1073" s="9" t="s">
        <v>56</v>
      </c>
      <c r="T1073" s="47">
        <f t="shared" si="362"/>
        <v>41100</v>
      </c>
      <c r="U1073" s="4"/>
      <c r="V1073" s="4"/>
      <c r="W1073" s="5"/>
      <c r="X1073" s="4"/>
      <c r="Y1073" s="4"/>
      <c r="Z1073" s="4"/>
      <c r="AA1073" s="3"/>
      <c r="AB1073" s="4"/>
      <c r="AC1073" s="4"/>
      <c r="AD1073" s="4"/>
      <c r="AE1073" s="3"/>
      <c r="AF1073" s="5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</row>
    <row r="1074" spans="1:126" x14ac:dyDescent="0.2">
      <c r="A1074" s="90">
        <f t="shared" si="369"/>
        <v>41099</v>
      </c>
      <c r="B1074" s="2">
        <f t="shared" si="363"/>
        <v>231483.20765105</v>
      </c>
      <c r="C1074" s="2">
        <f t="shared" si="361"/>
        <v>223753.00007624002</v>
      </c>
      <c r="D1074" s="47">
        <f t="shared" si="370"/>
        <v>41071</v>
      </c>
      <c r="E1074" s="3">
        <f t="shared" si="378"/>
        <v>7.6000000000000004E-5</v>
      </c>
      <c r="F1074" s="4">
        <f t="shared" si="376"/>
        <v>29</v>
      </c>
      <c r="G1074" s="4">
        <f t="shared" si="375"/>
        <v>30</v>
      </c>
      <c r="H1074" s="2">
        <f t="shared" si="371"/>
        <v>1.0000734600000001</v>
      </c>
      <c r="I1074" s="2">
        <f t="shared" si="372"/>
        <v>1.0232496799999999</v>
      </c>
      <c r="J1074" s="2">
        <f t="shared" si="364"/>
        <v>1.0233248399999999</v>
      </c>
      <c r="K1074" s="2">
        <f t="shared" si="365"/>
        <v>228972.00300252999</v>
      </c>
      <c r="L1074" s="1">
        <f t="shared" si="373"/>
        <v>0</v>
      </c>
      <c r="M1074" s="3">
        <f t="shared" si="360"/>
        <v>0</v>
      </c>
      <c r="N1074" s="2">
        <f t="shared" si="366"/>
        <v>0</v>
      </c>
      <c r="O1074" s="18">
        <f t="shared" si="374"/>
        <v>0.14499999999999999</v>
      </c>
      <c r="P1074" s="8">
        <f t="shared" si="377"/>
        <v>1.0109672999999999</v>
      </c>
      <c r="Q1074" s="2">
        <f t="shared" si="367"/>
        <v>2511.2046485199999</v>
      </c>
      <c r="R1074" s="2">
        <f t="shared" si="368"/>
        <v>2511.2046485199999</v>
      </c>
      <c r="S1074" s="9" t="s">
        <v>56</v>
      </c>
      <c r="T1074" s="47">
        <f t="shared" si="362"/>
        <v>41100</v>
      </c>
      <c r="U1074" s="4"/>
      <c r="V1074" s="4"/>
      <c r="W1074" s="5"/>
      <c r="X1074" s="4"/>
      <c r="Y1074" s="4"/>
      <c r="Z1074" s="4"/>
      <c r="AA1074" s="3"/>
      <c r="AB1074" s="4"/>
      <c r="AC1074" s="4"/>
      <c r="AD1074" s="4"/>
      <c r="AE1074" s="3"/>
      <c r="AF1074" s="5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</row>
    <row r="1075" spans="1:126" x14ac:dyDescent="0.2">
      <c r="A1075" s="91">
        <f t="shared" si="369"/>
        <v>41100</v>
      </c>
      <c r="B1075" s="36">
        <f t="shared" si="363"/>
        <v>231570.87887158</v>
      </c>
      <c r="C1075" s="36">
        <f t="shared" si="361"/>
        <v>223753.00007624002</v>
      </c>
      <c r="D1075" s="120">
        <f t="shared" si="370"/>
        <v>41071</v>
      </c>
      <c r="E1075" s="3">
        <f t="shared" si="378"/>
        <v>7.6000000000000004E-5</v>
      </c>
      <c r="F1075" s="21">
        <f t="shared" si="376"/>
        <v>30</v>
      </c>
      <c r="G1075" s="21">
        <f t="shared" si="375"/>
        <v>30</v>
      </c>
      <c r="H1075" s="36">
        <f t="shared" si="371"/>
        <v>1.000076</v>
      </c>
      <c r="I1075" s="36">
        <f t="shared" si="372"/>
        <v>1.0232496799999999</v>
      </c>
      <c r="J1075" s="36">
        <f t="shared" si="364"/>
        <v>1.0233274400000001</v>
      </c>
      <c r="K1075" s="36">
        <f t="shared" si="365"/>
        <v>228972.58476033001</v>
      </c>
      <c r="L1075" s="37">
        <f t="shared" si="373"/>
        <v>35</v>
      </c>
      <c r="M1075" s="20">
        <f t="shared" si="360"/>
        <v>0</v>
      </c>
      <c r="N1075" s="36">
        <f t="shared" si="366"/>
        <v>0</v>
      </c>
      <c r="O1075" s="35">
        <f t="shared" si="374"/>
        <v>0.14499999999999999</v>
      </c>
      <c r="P1075" s="38">
        <f t="shared" si="377"/>
        <v>1.0113476210000001</v>
      </c>
      <c r="Q1075" s="36">
        <f t="shared" si="367"/>
        <v>2598.2941112499998</v>
      </c>
      <c r="R1075" s="36">
        <f t="shared" si="368"/>
        <v>2598.2941112499998</v>
      </c>
      <c r="S1075" s="39" t="s">
        <v>56</v>
      </c>
      <c r="T1075" s="120">
        <f t="shared" si="362"/>
        <v>41100</v>
      </c>
      <c r="U1075" s="36">
        <f>(K1075+Q1075)</f>
        <v>231570.87887158</v>
      </c>
      <c r="V1075" s="21"/>
      <c r="W1075" s="6"/>
      <c r="X1075" s="21"/>
      <c r="Y1075" s="21"/>
      <c r="Z1075" s="21"/>
      <c r="AA1075" s="20"/>
      <c r="AB1075" s="21"/>
      <c r="AC1075" s="21"/>
      <c r="AD1075" s="21"/>
      <c r="AE1075" s="20"/>
      <c r="AF1075" s="6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9"/>
      <c r="DU1075" s="29"/>
      <c r="DV1075" s="29"/>
    </row>
    <row r="1076" spans="1:126" x14ac:dyDescent="0.2">
      <c r="A1076" s="90">
        <f t="shared" si="369"/>
        <v>41101</v>
      </c>
      <c r="B1076" s="2">
        <f t="shared" si="363"/>
        <v>231656.76396467001</v>
      </c>
      <c r="C1076" s="2">
        <f t="shared" si="361"/>
        <v>226292.06431871001</v>
      </c>
      <c r="D1076" s="47">
        <f t="shared" si="370"/>
        <v>41101</v>
      </c>
      <c r="E1076" s="3">
        <f t="shared" si="378"/>
        <v>2.12E-4</v>
      </c>
      <c r="F1076" s="4">
        <f t="shared" si="376"/>
        <v>1</v>
      </c>
      <c r="G1076" s="4">
        <f t="shared" si="375"/>
        <v>31</v>
      </c>
      <c r="H1076" s="2">
        <f t="shared" si="371"/>
        <v>1.00000683</v>
      </c>
      <c r="I1076" s="2">
        <f t="shared" si="372"/>
        <v>1.0233274400000001</v>
      </c>
      <c r="J1076" s="2">
        <f t="shared" si="364"/>
        <v>1.0233344200000001</v>
      </c>
      <c r="K1076" s="2">
        <f t="shared" si="365"/>
        <v>231572.45839019</v>
      </c>
      <c r="L1076" s="1">
        <f t="shared" si="373"/>
        <v>0</v>
      </c>
      <c r="M1076" s="3">
        <f t="shared" si="360"/>
        <v>0</v>
      </c>
      <c r="N1076" s="2">
        <f t="shared" si="366"/>
        <v>0</v>
      </c>
      <c r="O1076" s="18">
        <f t="shared" si="374"/>
        <v>0.14499999999999999</v>
      </c>
      <c r="P1076" s="8">
        <f t="shared" si="377"/>
        <v>1.0003640570000001</v>
      </c>
      <c r="Q1076" s="2">
        <f t="shared" si="367"/>
        <v>84.305574480000004</v>
      </c>
      <c r="R1076" s="2">
        <f t="shared" si="368"/>
        <v>84.305574480000004</v>
      </c>
      <c r="S1076" s="9" t="s">
        <v>56</v>
      </c>
      <c r="T1076" s="47">
        <f t="shared" si="362"/>
        <v>41131</v>
      </c>
      <c r="U1076" s="4"/>
      <c r="V1076" s="4"/>
      <c r="W1076" s="5"/>
      <c r="X1076" s="4"/>
      <c r="Y1076" s="4"/>
      <c r="Z1076" s="4"/>
      <c r="AA1076" s="3"/>
      <c r="AB1076" s="4"/>
      <c r="AC1076" s="4"/>
      <c r="AD1076" s="4"/>
      <c r="AE1076" s="3"/>
      <c r="AF1076" s="5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</row>
    <row r="1077" spans="1:126" x14ac:dyDescent="0.2">
      <c r="A1077" s="90">
        <f t="shared" si="369"/>
        <v>41102</v>
      </c>
      <c r="B1077" s="2">
        <f t="shared" si="363"/>
        <v>231742.68553632</v>
      </c>
      <c r="C1077" s="2">
        <f t="shared" si="361"/>
        <v>226292.06431871001</v>
      </c>
      <c r="D1077" s="47">
        <f t="shared" si="370"/>
        <v>41101</v>
      </c>
      <c r="E1077" s="3">
        <f t="shared" si="378"/>
        <v>2.12E-4</v>
      </c>
      <c r="F1077" s="4">
        <f t="shared" si="376"/>
        <v>2</v>
      </c>
      <c r="G1077" s="4">
        <f t="shared" si="375"/>
        <v>31</v>
      </c>
      <c r="H1077" s="2">
        <f t="shared" si="371"/>
        <v>1.00001367</v>
      </c>
      <c r="I1077" s="2">
        <f t="shared" si="372"/>
        <v>1.0233274400000001</v>
      </c>
      <c r="J1077" s="2">
        <f t="shared" si="364"/>
        <v>1.0233414199999999</v>
      </c>
      <c r="K1077" s="2">
        <f t="shared" si="365"/>
        <v>231574.04243464</v>
      </c>
      <c r="L1077" s="1">
        <f t="shared" si="373"/>
        <v>0</v>
      </c>
      <c r="M1077" s="3">
        <f t="shared" si="360"/>
        <v>0</v>
      </c>
      <c r="N1077" s="2">
        <f t="shared" si="366"/>
        <v>0</v>
      </c>
      <c r="O1077" s="18">
        <f t="shared" si="374"/>
        <v>0.14499999999999999</v>
      </c>
      <c r="P1077" s="8">
        <f t="shared" si="377"/>
        <v>1.0007282470000001</v>
      </c>
      <c r="Q1077" s="2">
        <f t="shared" si="367"/>
        <v>168.64310168</v>
      </c>
      <c r="R1077" s="2">
        <f t="shared" si="368"/>
        <v>168.64310168</v>
      </c>
      <c r="S1077" s="9" t="s">
        <v>56</v>
      </c>
      <c r="T1077" s="47">
        <f t="shared" si="362"/>
        <v>41131</v>
      </c>
      <c r="U1077" s="4"/>
      <c r="V1077" s="4"/>
      <c r="W1077" s="5"/>
      <c r="X1077" s="4"/>
      <c r="Y1077" s="4"/>
      <c r="Z1077" s="4"/>
      <c r="AA1077" s="3"/>
      <c r="AB1077" s="4"/>
      <c r="AC1077" s="4"/>
      <c r="AD1077" s="4"/>
      <c r="AE1077" s="3"/>
      <c r="AF1077" s="5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</row>
    <row r="1078" spans="1:126" x14ac:dyDescent="0.2">
      <c r="A1078" s="90">
        <f t="shared" si="369"/>
        <v>41103</v>
      </c>
      <c r="B1078" s="2">
        <f t="shared" si="363"/>
        <v>231828.63882972999</v>
      </c>
      <c r="C1078" s="2">
        <f t="shared" si="361"/>
        <v>226292.06431871001</v>
      </c>
      <c r="D1078" s="47">
        <f t="shared" si="370"/>
        <v>41101</v>
      </c>
      <c r="E1078" s="3">
        <f t="shared" si="378"/>
        <v>2.12E-4</v>
      </c>
      <c r="F1078" s="4">
        <f t="shared" si="376"/>
        <v>3</v>
      </c>
      <c r="G1078" s="4">
        <f t="shared" si="375"/>
        <v>31</v>
      </c>
      <c r="H1078" s="2">
        <f t="shared" si="371"/>
        <v>1.0000205099999999</v>
      </c>
      <c r="I1078" s="2">
        <f t="shared" si="372"/>
        <v>1.0233274400000001</v>
      </c>
      <c r="J1078" s="2">
        <f t="shared" si="364"/>
        <v>1.02334842</v>
      </c>
      <c r="K1078" s="2">
        <f t="shared" si="365"/>
        <v>231575.62647908999</v>
      </c>
      <c r="L1078" s="1">
        <f t="shared" si="373"/>
        <v>0</v>
      </c>
      <c r="M1078" s="3">
        <f t="shared" si="360"/>
        <v>0</v>
      </c>
      <c r="N1078" s="2">
        <f t="shared" si="366"/>
        <v>0</v>
      </c>
      <c r="O1078" s="18">
        <f t="shared" si="374"/>
        <v>0.14499999999999999</v>
      </c>
      <c r="P1078" s="8">
        <f t="shared" si="377"/>
        <v>1.0010925690000001</v>
      </c>
      <c r="Q1078" s="2">
        <f t="shared" si="367"/>
        <v>253.01235063999999</v>
      </c>
      <c r="R1078" s="2">
        <f t="shared" si="368"/>
        <v>253.01235063999999</v>
      </c>
      <c r="S1078" s="9" t="s">
        <v>56</v>
      </c>
      <c r="T1078" s="47">
        <f t="shared" si="362"/>
        <v>41131</v>
      </c>
      <c r="U1078" s="4"/>
      <c r="V1078" s="4"/>
      <c r="W1078" s="5"/>
      <c r="X1078" s="4"/>
      <c r="Y1078" s="4"/>
      <c r="Z1078" s="4"/>
      <c r="AA1078" s="3"/>
      <c r="AB1078" s="4"/>
      <c r="AC1078" s="4"/>
      <c r="AD1078" s="4"/>
      <c r="AE1078" s="3"/>
      <c r="AF1078" s="5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</row>
    <row r="1079" spans="1:126" x14ac:dyDescent="0.2">
      <c r="A1079" s="90">
        <f t="shared" si="369"/>
        <v>41104</v>
      </c>
      <c r="B1079" s="2">
        <f t="shared" si="363"/>
        <v>231914.62407712001</v>
      </c>
      <c r="C1079" s="2">
        <f t="shared" si="361"/>
        <v>226292.06431871001</v>
      </c>
      <c r="D1079" s="47">
        <f t="shared" si="370"/>
        <v>41101</v>
      </c>
      <c r="E1079" s="3">
        <f t="shared" si="378"/>
        <v>2.12E-4</v>
      </c>
      <c r="F1079" s="4">
        <f t="shared" si="376"/>
        <v>4</v>
      </c>
      <c r="G1079" s="4">
        <f t="shared" si="375"/>
        <v>31</v>
      </c>
      <c r="H1079" s="2">
        <f t="shared" si="371"/>
        <v>1.0000273500000001</v>
      </c>
      <c r="I1079" s="2">
        <f t="shared" si="372"/>
        <v>1.0233274400000001</v>
      </c>
      <c r="J1079" s="2">
        <f t="shared" si="364"/>
        <v>1.0233554199999999</v>
      </c>
      <c r="K1079" s="2">
        <f t="shared" si="365"/>
        <v>231577.21052354001</v>
      </c>
      <c r="L1079" s="1">
        <f t="shared" si="373"/>
        <v>0</v>
      </c>
      <c r="M1079" s="3">
        <f t="shared" si="360"/>
        <v>0</v>
      </c>
      <c r="N1079" s="2">
        <f t="shared" si="366"/>
        <v>0</v>
      </c>
      <c r="O1079" s="18">
        <f t="shared" si="374"/>
        <v>0.14499999999999999</v>
      </c>
      <c r="P1079" s="8">
        <f t="shared" si="377"/>
        <v>1.001457024</v>
      </c>
      <c r="Q1079" s="2">
        <f t="shared" si="367"/>
        <v>337.41355357999998</v>
      </c>
      <c r="R1079" s="2">
        <f t="shared" si="368"/>
        <v>337.41355357999998</v>
      </c>
      <c r="S1079" s="9" t="s">
        <v>56</v>
      </c>
      <c r="T1079" s="47">
        <f t="shared" si="362"/>
        <v>41131</v>
      </c>
      <c r="U1079" s="4"/>
      <c r="V1079" s="4"/>
      <c r="W1079" s="5"/>
      <c r="X1079" s="4"/>
      <c r="Y1079" s="4"/>
      <c r="Z1079" s="4"/>
      <c r="AA1079" s="3"/>
      <c r="AB1079" s="4"/>
      <c r="AC1079" s="4"/>
      <c r="AD1079" s="4"/>
      <c r="AE1079" s="3"/>
      <c r="AF1079" s="5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</row>
    <row r="1080" spans="1:126" x14ac:dyDescent="0.2">
      <c r="A1080" s="90">
        <f t="shared" si="369"/>
        <v>41105</v>
      </c>
      <c r="B1080" s="2">
        <f t="shared" si="363"/>
        <v>232000.64127912</v>
      </c>
      <c r="C1080" s="2">
        <f t="shared" si="361"/>
        <v>226292.06431871001</v>
      </c>
      <c r="D1080" s="47">
        <f t="shared" si="370"/>
        <v>41101</v>
      </c>
      <c r="E1080" s="3">
        <f t="shared" si="378"/>
        <v>2.12E-4</v>
      </c>
      <c r="F1080" s="4">
        <f t="shared" si="376"/>
        <v>5</v>
      </c>
      <c r="G1080" s="4">
        <f t="shared" si="375"/>
        <v>31</v>
      </c>
      <c r="H1080" s="2">
        <f t="shared" si="371"/>
        <v>1.00003419</v>
      </c>
      <c r="I1080" s="2">
        <f t="shared" si="372"/>
        <v>1.0233274400000001</v>
      </c>
      <c r="J1080" s="2">
        <f t="shared" si="364"/>
        <v>1.02336242</v>
      </c>
      <c r="K1080" s="2">
        <f t="shared" si="365"/>
        <v>231578.79456799</v>
      </c>
      <c r="L1080" s="1">
        <f t="shared" si="373"/>
        <v>0</v>
      </c>
      <c r="M1080" s="3">
        <f t="shared" si="360"/>
        <v>0</v>
      </c>
      <c r="N1080" s="2">
        <f t="shared" si="366"/>
        <v>0</v>
      </c>
      <c r="O1080" s="18">
        <f t="shared" si="374"/>
        <v>0.14499999999999999</v>
      </c>
      <c r="P1080" s="8">
        <f t="shared" si="377"/>
        <v>1.0018216120000001</v>
      </c>
      <c r="Q1080" s="2">
        <f t="shared" si="367"/>
        <v>421.84671113000002</v>
      </c>
      <c r="R1080" s="2">
        <f t="shared" si="368"/>
        <v>421.84671113000002</v>
      </c>
      <c r="S1080" s="9" t="s">
        <v>56</v>
      </c>
      <c r="T1080" s="47">
        <f t="shared" si="362"/>
        <v>41131</v>
      </c>
      <c r="U1080" s="4"/>
      <c r="V1080" s="4"/>
      <c r="W1080" s="5"/>
      <c r="X1080" s="4"/>
      <c r="Y1080" s="4"/>
      <c r="Z1080" s="4"/>
      <c r="AA1080" s="3"/>
      <c r="AB1080" s="4"/>
      <c r="AC1080" s="4"/>
      <c r="AD1080" s="4"/>
      <c r="AE1080" s="3"/>
      <c r="AF1080" s="5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</row>
    <row r="1081" spans="1:126" x14ac:dyDescent="0.2">
      <c r="A1081" s="90">
        <f t="shared" si="369"/>
        <v>41106</v>
      </c>
      <c r="B1081" s="2">
        <f t="shared" si="363"/>
        <v>232086.68793690001</v>
      </c>
      <c r="C1081" s="2">
        <f t="shared" si="361"/>
        <v>226292.06431871001</v>
      </c>
      <c r="D1081" s="47">
        <f t="shared" si="370"/>
        <v>41101</v>
      </c>
      <c r="E1081" s="3">
        <f t="shared" si="378"/>
        <v>2.12E-4</v>
      </c>
      <c r="F1081" s="4">
        <f t="shared" si="376"/>
        <v>6</v>
      </c>
      <c r="G1081" s="4">
        <f t="shared" si="375"/>
        <v>31</v>
      </c>
      <c r="H1081" s="2">
        <f t="shared" si="371"/>
        <v>1.0000410200000001</v>
      </c>
      <c r="I1081" s="2">
        <f t="shared" si="372"/>
        <v>1.0233274400000001</v>
      </c>
      <c r="J1081" s="2">
        <f t="shared" si="364"/>
        <v>1.0233694099999999</v>
      </c>
      <c r="K1081" s="2">
        <f t="shared" si="365"/>
        <v>231580.37634952</v>
      </c>
      <c r="L1081" s="1">
        <f t="shared" si="373"/>
        <v>0</v>
      </c>
      <c r="M1081" s="3">
        <f t="shared" si="360"/>
        <v>0</v>
      </c>
      <c r="N1081" s="2">
        <f t="shared" si="366"/>
        <v>0</v>
      </c>
      <c r="O1081" s="18">
        <f t="shared" si="374"/>
        <v>0.14499999999999999</v>
      </c>
      <c r="P1081" s="8">
        <f t="shared" si="377"/>
        <v>1.002186332</v>
      </c>
      <c r="Q1081" s="2">
        <f t="shared" si="367"/>
        <v>506.31158737999999</v>
      </c>
      <c r="R1081" s="2">
        <f t="shared" si="368"/>
        <v>506.31158737999999</v>
      </c>
      <c r="S1081" s="9" t="s">
        <v>56</v>
      </c>
      <c r="T1081" s="47">
        <f t="shared" si="362"/>
        <v>41131</v>
      </c>
      <c r="U1081" s="4"/>
      <c r="V1081" s="4"/>
      <c r="W1081" s="5"/>
      <c r="X1081" s="4"/>
      <c r="Y1081" s="4"/>
      <c r="Z1081" s="4"/>
      <c r="AA1081" s="3"/>
      <c r="AB1081" s="4"/>
      <c r="AC1081" s="4"/>
      <c r="AD1081" s="4"/>
      <c r="AE1081" s="3"/>
      <c r="AF1081" s="5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</row>
    <row r="1082" spans="1:126" x14ac:dyDescent="0.2">
      <c r="A1082" s="90">
        <f t="shared" si="369"/>
        <v>41107</v>
      </c>
      <c r="B1082" s="2">
        <f t="shared" si="363"/>
        <v>232172.76881759</v>
      </c>
      <c r="C1082" s="2">
        <f t="shared" si="361"/>
        <v>226292.06431871001</v>
      </c>
      <c r="D1082" s="47">
        <f t="shared" si="370"/>
        <v>41101</v>
      </c>
      <c r="E1082" s="3">
        <f t="shared" si="378"/>
        <v>2.12E-4</v>
      </c>
      <c r="F1082" s="4">
        <f t="shared" si="376"/>
        <v>7</v>
      </c>
      <c r="G1082" s="4">
        <f t="shared" si="375"/>
        <v>31</v>
      </c>
      <c r="H1082" s="2">
        <f t="shared" si="371"/>
        <v>1.00004786</v>
      </c>
      <c r="I1082" s="2">
        <f t="shared" si="372"/>
        <v>1.0233274400000001</v>
      </c>
      <c r="J1082" s="2">
        <f t="shared" si="364"/>
        <v>1.02337641</v>
      </c>
      <c r="K1082" s="2">
        <f t="shared" si="365"/>
        <v>231581.96039396999</v>
      </c>
      <c r="L1082" s="1">
        <f t="shared" si="373"/>
        <v>0</v>
      </c>
      <c r="M1082" s="3">
        <f t="shared" si="360"/>
        <v>0</v>
      </c>
      <c r="N1082" s="2">
        <f t="shared" si="366"/>
        <v>0</v>
      </c>
      <c r="O1082" s="18">
        <f t="shared" si="374"/>
        <v>0.14499999999999999</v>
      </c>
      <c r="P1082" s="8">
        <f t="shared" si="377"/>
        <v>1.002551185</v>
      </c>
      <c r="Q1082" s="2">
        <f t="shared" si="367"/>
        <v>590.80842361999999</v>
      </c>
      <c r="R1082" s="2">
        <f t="shared" si="368"/>
        <v>590.80842361999999</v>
      </c>
      <c r="S1082" s="9" t="s">
        <v>56</v>
      </c>
      <c r="T1082" s="47">
        <f t="shared" si="362"/>
        <v>41131</v>
      </c>
      <c r="U1082" s="4"/>
      <c r="V1082" s="4"/>
      <c r="W1082" s="5"/>
      <c r="X1082" s="4"/>
      <c r="Y1082" s="4"/>
      <c r="Z1082" s="4"/>
      <c r="AA1082" s="3"/>
      <c r="AB1082" s="4"/>
      <c r="AC1082" s="4"/>
      <c r="AD1082" s="4"/>
      <c r="AE1082" s="3"/>
      <c r="AF1082" s="5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</row>
    <row r="1083" spans="1:126" x14ac:dyDescent="0.2">
      <c r="A1083" s="90">
        <f t="shared" si="369"/>
        <v>41108</v>
      </c>
      <c r="B1083" s="2">
        <f t="shared" si="363"/>
        <v>232258.88165478001</v>
      </c>
      <c r="C1083" s="2">
        <f t="shared" si="361"/>
        <v>226292.06431871001</v>
      </c>
      <c r="D1083" s="47">
        <f t="shared" si="370"/>
        <v>41101</v>
      </c>
      <c r="E1083" s="3">
        <f t="shared" si="378"/>
        <v>2.12E-4</v>
      </c>
      <c r="F1083" s="4">
        <f t="shared" si="376"/>
        <v>8</v>
      </c>
      <c r="G1083" s="4">
        <f t="shared" si="375"/>
        <v>31</v>
      </c>
      <c r="H1083" s="2">
        <f t="shared" si="371"/>
        <v>1.0000547</v>
      </c>
      <c r="I1083" s="2">
        <f t="shared" si="372"/>
        <v>1.0233274400000001</v>
      </c>
      <c r="J1083" s="2">
        <f t="shared" si="364"/>
        <v>1.0233834100000001</v>
      </c>
      <c r="K1083" s="2">
        <f t="shared" si="365"/>
        <v>231583.54443842001</v>
      </c>
      <c r="L1083" s="1">
        <f t="shared" si="373"/>
        <v>0</v>
      </c>
      <c r="M1083" s="3">
        <f t="shared" si="360"/>
        <v>0</v>
      </c>
      <c r="N1083" s="2">
        <f t="shared" si="366"/>
        <v>0</v>
      </c>
      <c r="O1083" s="18">
        <f t="shared" si="374"/>
        <v>0.14499999999999999</v>
      </c>
      <c r="P1083" s="8">
        <f t="shared" si="377"/>
        <v>1.0029161710000001</v>
      </c>
      <c r="Q1083" s="2">
        <f t="shared" si="367"/>
        <v>675.33721635999996</v>
      </c>
      <c r="R1083" s="2">
        <f t="shared" si="368"/>
        <v>675.33721635999996</v>
      </c>
      <c r="S1083" s="9" t="s">
        <v>56</v>
      </c>
      <c r="T1083" s="47">
        <f t="shared" si="362"/>
        <v>41131</v>
      </c>
      <c r="U1083" s="4"/>
      <c r="V1083" s="4"/>
      <c r="W1083" s="5"/>
      <c r="X1083" s="4"/>
      <c r="Y1083" s="4"/>
      <c r="Z1083" s="4"/>
      <c r="AA1083" s="3"/>
      <c r="AB1083" s="4"/>
      <c r="AC1083" s="4"/>
      <c r="AD1083" s="4"/>
      <c r="AE1083" s="3"/>
      <c r="AF1083" s="5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</row>
    <row r="1084" spans="1:126" x14ac:dyDescent="0.2">
      <c r="A1084" s="90">
        <f t="shared" si="369"/>
        <v>41109</v>
      </c>
      <c r="B1084" s="2">
        <f t="shared" si="363"/>
        <v>232345.0264491</v>
      </c>
      <c r="C1084" s="2">
        <f t="shared" si="361"/>
        <v>226292.06431871001</v>
      </c>
      <c r="D1084" s="47">
        <f t="shared" si="370"/>
        <v>41101</v>
      </c>
      <c r="E1084" s="3">
        <f t="shared" si="378"/>
        <v>2.12E-4</v>
      </c>
      <c r="F1084" s="4">
        <f t="shared" si="376"/>
        <v>9</v>
      </c>
      <c r="G1084" s="4">
        <f t="shared" si="375"/>
        <v>31</v>
      </c>
      <c r="H1084" s="2">
        <f t="shared" si="371"/>
        <v>1.0000615399999999</v>
      </c>
      <c r="I1084" s="2">
        <f t="shared" si="372"/>
        <v>1.0233274400000001</v>
      </c>
      <c r="J1084" s="2">
        <f t="shared" si="364"/>
        <v>1.02339041</v>
      </c>
      <c r="K1084" s="2">
        <f t="shared" si="365"/>
        <v>231585.12848287</v>
      </c>
      <c r="L1084" s="1">
        <f t="shared" si="373"/>
        <v>0</v>
      </c>
      <c r="M1084" s="3">
        <f t="shared" si="360"/>
        <v>0</v>
      </c>
      <c r="N1084" s="2">
        <f t="shared" si="366"/>
        <v>0</v>
      </c>
      <c r="O1084" s="18">
        <f t="shared" si="374"/>
        <v>0.14499999999999999</v>
      </c>
      <c r="P1084" s="8">
        <f t="shared" si="377"/>
        <v>1.0032812900000001</v>
      </c>
      <c r="Q1084" s="2">
        <f t="shared" si="367"/>
        <v>759.89796622999995</v>
      </c>
      <c r="R1084" s="2">
        <f t="shared" si="368"/>
        <v>759.89796622999995</v>
      </c>
      <c r="S1084" s="9" t="s">
        <v>56</v>
      </c>
      <c r="T1084" s="47">
        <f t="shared" si="362"/>
        <v>41131</v>
      </c>
      <c r="U1084" s="4"/>
      <c r="V1084" s="4"/>
      <c r="W1084" s="5"/>
      <c r="X1084" s="4"/>
      <c r="Y1084" s="4"/>
      <c r="Z1084" s="4"/>
      <c r="AA1084" s="3"/>
      <c r="AB1084" s="4"/>
      <c r="AC1084" s="4"/>
      <c r="AD1084" s="4"/>
      <c r="AE1084" s="3"/>
      <c r="AF1084" s="5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</row>
    <row r="1085" spans="1:126" x14ac:dyDescent="0.2">
      <c r="A1085" s="90">
        <f t="shared" si="369"/>
        <v>41110</v>
      </c>
      <c r="B1085" s="2">
        <f t="shared" si="363"/>
        <v>232431.20320118999</v>
      </c>
      <c r="C1085" s="2">
        <f t="shared" si="361"/>
        <v>226292.06431871001</v>
      </c>
      <c r="D1085" s="47">
        <f t="shared" si="370"/>
        <v>41101</v>
      </c>
      <c r="E1085" s="3">
        <f t="shared" si="378"/>
        <v>2.12E-4</v>
      </c>
      <c r="F1085" s="4">
        <f t="shared" si="376"/>
        <v>10</v>
      </c>
      <c r="G1085" s="4">
        <f t="shared" si="375"/>
        <v>31</v>
      </c>
      <c r="H1085" s="2">
        <f t="shared" si="371"/>
        <v>1.0000683800000001</v>
      </c>
      <c r="I1085" s="2">
        <f t="shared" si="372"/>
        <v>1.0233274400000001</v>
      </c>
      <c r="J1085" s="2">
        <f t="shared" si="364"/>
        <v>1.0233974100000001</v>
      </c>
      <c r="K1085" s="2">
        <f t="shared" si="365"/>
        <v>231586.71252731999</v>
      </c>
      <c r="L1085" s="1">
        <f t="shared" si="373"/>
        <v>0</v>
      </c>
      <c r="M1085" s="3">
        <f t="shared" si="360"/>
        <v>0</v>
      </c>
      <c r="N1085" s="2">
        <f t="shared" si="366"/>
        <v>0</v>
      </c>
      <c r="O1085" s="18">
        <f t="shared" si="374"/>
        <v>0.14499999999999999</v>
      </c>
      <c r="P1085" s="8">
        <f t="shared" si="377"/>
        <v>1.003646542</v>
      </c>
      <c r="Q1085" s="2">
        <f t="shared" si="367"/>
        <v>844.49067387000002</v>
      </c>
      <c r="R1085" s="2">
        <f t="shared" si="368"/>
        <v>844.49067387000002</v>
      </c>
      <c r="S1085" s="9" t="s">
        <v>56</v>
      </c>
      <c r="T1085" s="47">
        <f t="shared" si="362"/>
        <v>41131</v>
      </c>
      <c r="U1085" s="4"/>
      <c r="V1085" s="4"/>
      <c r="W1085" s="5"/>
      <c r="X1085" s="4"/>
      <c r="Y1085" s="4"/>
      <c r="Z1085" s="4"/>
      <c r="AA1085" s="3"/>
      <c r="AB1085" s="4"/>
      <c r="AC1085" s="4"/>
      <c r="AD1085" s="4"/>
      <c r="AE1085" s="3"/>
      <c r="AF1085" s="5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</row>
    <row r="1086" spans="1:126" x14ac:dyDescent="0.2">
      <c r="A1086" s="90">
        <f t="shared" si="369"/>
        <v>41111</v>
      </c>
      <c r="B1086" s="2">
        <f t="shared" si="363"/>
        <v>232517.41191167</v>
      </c>
      <c r="C1086" s="2">
        <f t="shared" si="361"/>
        <v>226292.06431871001</v>
      </c>
      <c r="D1086" s="47">
        <f t="shared" si="370"/>
        <v>41101</v>
      </c>
      <c r="E1086" s="3">
        <f t="shared" si="378"/>
        <v>2.12E-4</v>
      </c>
      <c r="F1086" s="4">
        <f t="shared" si="376"/>
        <v>11</v>
      </c>
      <c r="G1086" s="4">
        <f t="shared" si="375"/>
        <v>31</v>
      </c>
      <c r="H1086" s="2">
        <f t="shared" si="371"/>
        <v>1.00007522</v>
      </c>
      <c r="I1086" s="2">
        <f t="shared" si="372"/>
        <v>1.0233274400000001</v>
      </c>
      <c r="J1086" s="2">
        <f t="shared" si="364"/>
        <v>1.0234044099999999</v>
      </c>
      <c r="K1086" s="2">
        <f t="shared" si="365"/>
        <v>231588.29657177001</v>
      </c>
      <c r="L1086" s="1">
        <f t="shared" si="373"/>
        <v>0</v>
      </c>
      <c r="M1086" s="3">
        <f t="shared" si="360"/>
        <v>0</v>
      </c>
      <c r="N1086" s="2">
        <f t="shared" si="366"/>
        <v>0</v>
      </c>
      <c r="O1086" s="18">
        <f t="shared" si="374"/>
        <v>0.14499999999999999</v>
      </c>
      <c r="P1086" s="8">
        <f t="shared" si="377"/>
        <v>1.0040119270000001</v>
      </c>
      <c r="Q1086" s="2">
        <f t="shared" si="367"/>
        <v>929.11533989999998</v>
      </c>
      <c r="R1086" s="2">
        <f t="shared" si="368"/>
        <v>929.11533989999998</v>
      </c>
      <c r="S1086" s="9" t="s">
        <v>56</v>
      </c>
      <c r="T1086" s="47">
        <f t="shared" si="362"/>
        <v>41131</v>
      </c>
      <c r="U1086" s="4"/>
      <c r="V1086" s="4"/>
      <c r="W1086" s="5"/>
      <c r="X1086" s="4"/>
      <c r="Y1086" s="4"/>
      <c r="Z1086" s="4"/>
      <c r="AA1086" s="3"/>
      <c r="AB1086" s="4"/>
      <c r="AC1086" s="4"/>
      <c r="AD1086" s="4"/>
      <c r="AE1086" s="3"/>
      <c r="AF1086" s="5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</row>
    <row r="1087" spans="1:126" x14ac:dyDescent="0.2">
      <c r="A1087" s="90">
        <f t="shared" si="369"/>
        <v>41112</v>
      </c>
      <c r="B1087" s="2">
        <f t="shared" si="363"/>
        <v>232603.65030834</v>
      </c>
      <c r="C1087" s="2">
        <f t="shared" si="361"/>
        <v>226292.06431871001</v>
      </c>
      <c r="D1087" s="47">
        <f t="shared" si="370"/>
        <v>41101</v>
      </c>
      <c r="E1087" s="3">
        <f t="shared" si="378"/>
        <v>2.12E-4</v>
      </c>
      <c r="F1087" s="4">
        <f t="shared" si="376"/>
        <v>12</v>
      </c>
      <c r="G1087" s="4">
        <f t="shared" si="375"/>
        <v>31</v>
      </c>
      <c r="H1087" s="2">
        <f t="shared" si="371"/>
        <v>1.0000820500000001</v>
      </c>
      <c r="I1087" s="2">
        <f t="shared" si="372"/>
        <v>1.0233274400000001</v>
      </c>
      <c r="J1087" s="2">
        <f t="shared" si="364"/>
        <v>1.0234114000000001</v>
      </c>
      <c r="K1087" s="2">
        <f t="shared" si="365"/>
        <v>231589.87835330001</v>
      </c>
      <c r="L1087" s="1">
        <f t="shared" si="373"/>
        <v>0</v>
      </c>
      <c r="M1087" s="3">
        <f t="shared" ref="M1087:M1150" si="379">IF(DAY(A1087)=E$2,VLOOKUP(A1087,$W$10:$AD$316,5),0)</f>
        <v>0</v>
      </c>
      <c r="N1087" s="2">
        <f t="shared" si="366"/>
        <v>0</v>
      </c>
      <c r="O1087" s="18">
        <f t="shared" si="374"/>
        <v>0.14499999999999999</v>
      </c>
      <c r="P1087" s="8">
        <f t="shared" si="377"/>
        <v>1.004377445</v>
      </c>
      <c r="Q1087" s="2">
        <f t="shared" si="367"/>
        <v>1013.77195504</v>
      </c>
      <c r="R1087" s="2">
        <f t="shared" si="368"/>
        <v>1013.77195504</v>
      </c>
      <c r="S1087" s="9" t="s">
        <v>56</v>
      </c>
      <c r="T1087" s="47">
        <f t="shared" si="362"/>
        <v>41131</v>
      </c>
      <c r="U1087" s="4"/>
      <c r="V1087" s="4"/>
      <c r="W1087" s="5"/>
      <c r="X1087" s="4"/>
      <c r="Y1087" s="4"/>
      <c r="Z1087" s="4"/>
      <c r="AA1087" s="3"/>
      <c r="AB1087" s="4"/>
      <c r="AC1087" s="4"/>
      <c r="AD1087" s="4"/>
      <c r="AE1087" s="3"/>
      <c r="AF1087" s="5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</row>
    <row r="1088" spans="1:126" x14ac:dyDescent="0.2">
      <c r="A1088" s="90">
        <f t="shared" si="369"/>
        <v>41113</v>
      </c>
      <c r="B1088" s="2">
        <f t="shared" si="363"/>
        <v>232689.92293668</v>
      </c>
      <c r="C1088" s="2">
        <f t="shared" ref="C1088:C1151" si="380">IF(DAY(A1087)=$E$2,VLOOKUP(A1087,W$10:X$316,2),C1087)</f>
        <v>226292.06431871001</v>
      </c>
      <c r="D1088" s="47">
        <f t="shared" si="370"/>
        <v>41101</v>
      </c>
      <c r="E1088" s="3">
        <f t="shared" si="378"/>
        <v>2.12E-4</v>
      </c>
      <c r="F1088" s="4">
        <f t="shared" si="376"/>
        <v>13</v>
      </c>
      <c r="G1088" s="4">
        <f t="shared" si="375"/>
        <v>31</v>
      </c>
      <c r="H1088" s="2">
        <f t="shared" si="371"/>
        <v>1.00008889</v>
      </c>
      <c r="I1088" s="2">
        <f t="shared" si="372"/>
        <v>1.0233274400000001</v>
      </c>
      <c r="J1088" s="2">
        <f t="shared" si="364"/>
        <v>1.0234184</v>
      </c>
      <c r="K1088" s="2">
        <f t="shared" si="365"/>
        <v>231591.46239775</v>
      </c>
      <c r="L1088" s="1">
        <f t="shared" si="373"/>
        <v>0</v>
      </c>
      <c r="M1088" s="3">
        <f t="shared" si="379"/>
        <v>0</v>
      </c>
      <c r="N1088" s="2">
        <f t="shared" si="366"/>
        <v>0</v>
      </c>
      <c r="O1088" s="18">
        <f t="shared" si="374"/>
        <v>0.14499999999999999</v>
      </c>
      <c r="P1088" s="8">
        <f t="shared" si="377"/>
        <v>1.0047430959999999</v>
      </c>
      <c r="Q1088" s="2">
        <f t="shared" si="367"/>
        <v>1098.46053893</v>
      </c>
      <c r="R1088" s="2">
        <f t="shared" si="368"/>
        <v>1098.46053893</v>
      </c>
      <c r="S1088" s="9" t="s">
        <v>56</v>
      </c>
      <c r="T1088" s="47">
        <f t="shared" ref="T1088:T1151" si="381">IF(DAY(A1088)=E$2+1,VLOOKUP(A1087,$W$10:$AD$316,8),T1087)</f>
        <v>41131</v>
      </c>
      <c r="U1088" s="4"/>
      <c r="V1088" s="4"/>
      <c r="W1088" s="5"/>
      <c r="X1088" s="4"/>
      <c r="Y1088" s="4"/>
      <c r="Z1088" s="4"/>
      <c r="AA1088" s="3"/>
      <c r="AB1088" s="4"/>
      <c r="AC1088" s="4"/>
      <c r="AD1088" s="4"/>
      <c r="AE1088" s="3"/>
      <c r="AF1088" s="5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</row>
    <row r="1089" spans="1:123" x14ac:dyDescent="0.2">
      <c r="A1089" s="90">
        <f t="shared" si="369"/>
        <v>41114</v>
      </c>
      <c r="B1089" s="2">
        <f t="shared" si="363"/>
        <v>232776.22729370999</v>
      </c>
      <c r="C1089" s="2">
        <f t="shared" si="380"/>
        <v>226292.06431871001</v>
      </c>
      <c r="D1089" s="47">
        <f t="shared" si="370"/>
        <v>41101</v>
      </c>
      <c r="E1089" s="3">
        <f t="shared" si="378"/>
        <v>2.12E-4</v>
      </c>
      <c r="F1089" s="4">
        <f t="shared" si="376"/>
        <v>14</v>
      </c>
      <c r="G1089" s="4">
        <f t="shared" si="375"/>
        <v>31</v>
      </c>
      <c r="H1089" s="2">
        <f t="shared" si="371"/>
        <v>1.00009573</v>
      </c>
      <c r="I1089" s="2">
        <f t="shared" si="372"/>
        <v>1.0233274400000001</v>
      </c>
      <c r="J1089" s="2">
        <f t="shared" si="364"/>
        <v>1.0234254</v>
      </c>
      <c r="K1089" s="2">
        <f t="shared" si="365"/>
        <v>231593.04644219999</v>
      </c>
      <c r="L1089" s="1">
        <f t="shared" si="373"/>
        <v>0</v>
      </c>
      <c r="M1089" s="3">
        <f t="shared" si="379"/>
        <v>0</v>
      </c>
      <c r="N1089" s="2">
        <f t="shared" si="366"/>
        <v>0</v>
      </c>
      <c r="O1089" s="18">
        <f t="shared" si="374"/>
        <v>0.14499999999999999</v>
      </c>
      <c r="P1089" s="8">
        <f t="shared" si="377"/>
        <v>1.005108879</v>
      </c>
      <c r="Q1089" s="2">
        <f t="shared" si="367"/>
        <v>1183.1808515099999</v>
      </c>
      <c r="R1089" s="2">
        <f t="shared" si="368"/>
        <v>1183.1808515099999</v>
      </c>
      <c r="S1089" s="9" t="s">
        <v>56</v>
      </c>
      <c r="T1089" s="47">
        <f t="shared" si="381"/>
        <v>41131</v>
      </c>
      <c r="U1089" s="4"/>
      <c r="V1089" s="4"/>
      <c r="W1089" s="5"/>
      <c r="X1089" s="4"/>
      <c r="Y1089" s="4"/>
      <c r="Z1089" s="4"/>
      <c r="AA1089" s="3"/>
      <c r="AB1089" s="4"/>
      <c r="AC1089" s="4"/>
      <c r="AD1089" s="4"/>
      <c r="AE1089" s="3"/>
      <c r="AF1089" s="5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</row>
    <row r="1090" spans="1:123" x14ac:dyDescent="0.2">
      <c r="A1090" s="90">
        <f t="shared" si="369"/>
        <v>41115</v>
      </c>
      <c r="B1090" s="2">
        <f t="shared" si="363"/>
        <v>232862.56407485</v>
      </c>
      <c r="C1090" s="2">
        <f t="shared" si="380"/>
        <v>226292.06431871001</v>
      </c>
      <c r="D1090" s="47">
        <f t="shared" si="370"/>
        <v>41101</v>
      </c>
      <c r="E1090" s="3">
        <f t="shared" si="378"/>
        <v>2.12E-4</v>
      </c>
      <c r="F1090" s="4">
        <f t="shared" si="376"/>
        <v>15</v>
      </c>
      <c r="G1090" s="4">
        <f t="shared" si="375"/>
        <v>31</v>
      </c>
      <c r="H1090" s="2">
        <f t="shared" si="371"/>
        <v>1.0001025699999999</v>
      </c>
      <c r="I1090" s="2">
        <f t="shared" si="372"/>
        <v>1.0233274400000001</v>
      </c>
      <c r="J1090" s="2">
        <f t="shared" si="364"/>
        <v>1.0234323999999999</v>
      </c>
      <c r="K1090" s="2">
        <f t="shared" si="365"/>
        <v>231594.63048665001</v>
      </c>
      <c r="L1090" s="1">
        <f t="shared" si="373"/>
        <v>0</v>
      </c>
      <c r="M1090" s="3">
        <f t="shared" si="379"/>
        <v>0</v>
      </c>
      <c r="N1090" s="2">
        <f t="shared" si="366"/>
        <v>0</v>
      </c>
      <c r="O1090" s="18">
        <f t="shared" si="374"/>
        <v>0.14499999999999999</v>
      </c>
      <c r="P1090" s="8">
        <f t="shared" si="377"/>
        <v>1.005474797</v>
      </c>
      <c r="Q1090" s="2">
        <f t="shared" si="367"/>
        <v>1267.9335882</v>
      </c>
      <c r="R1090" s="2">
        <f t="shared" si="368"/>
        <v>1267.9335882</v>
      </c>
      <c r="S1090" s="9" t="s">
        <v>56</v>
      </c>
      <c r="T1090" s="47">
        <f t="shared" si="381"/>
        <v>41131</v>
      </c>
      <c r="U1090" s="4"/>
      <c r="V1090" s="4"/>
      <c r="W1090" s="5"/>
      <c r="X1090" s="4"/>
      <c r="Y1090" s="4"/>
      <c r="Z1090" s="4"/>
      <c r="AA1090" s="3"/>
      <c r="AB1090" s="4"/>
      <c r="AC1090" s="4"/>
      <c r="AD1090" s="4"/>
      <c r="AE1090" s="3"/>
      <c r="AF1090" s="5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</row>
    <row r="1091" spans="1:123" x14ac:dyDescent="0.2">
      <c r="A1091" s="90">
        <f t="shared" si="369"/>
        <v>41116</v>
      </c>
      <c r="B1091" s="2">
        <f t="shared" si="363"/>
        <v>232948.93258595001</v>
      </c>
      <c r="C1091" s="2">
        <f t="shared" si="380"/>
        <v>226292.06431871001</v>
      </c>
      <c r="D1091" s="47">
        <f t="shared" si="370"/>
        <v>41101</v>
      </c>
      <c r="E1091" s="3">
        <f t="shared" si="378"/>
        <v>2.12E-4</v>
      </c>
      <c r="F1091" s="4">
        <f t="shared" si="376"/>
        <v>16</v>
      </c>
      <c r="G1091" s="4">
        <f t="shared" si="375"/>
        <v>31</v>
      </c>
      <c r="H1091" s="2">
        <f t="shared" si="371"/>
        <v>1.0001094100000001</v>
      </c>
      <c r="I1091" s="2">
        <f t="shared" si="372"/>
        <v>1.0233274400000001</v>
      </c>
      <c r="J1091" s="2">
        <f t="shared" si="364"/>
        <v>1.0234394</v>
      </c>
      <c r="K1091" s="2">
        <f t="shared" si="365"/>
        <v>231596.21453110001</v>
      </c>
      <c r="L1091" s="1">
        <f t="shared" si="373"/>
        <v>0</v>
      </c>
      <c r="M1091" s="3">
        <f t="shared" si="379"/>
        <v>0</v>
      </c>
      <c r="N1091" s="2">
        <f t="shared" si="366"/>
        <v>0</v>
      </c>
      <c r="O1091" s="18">
        <f t="shared" si="374"/>
        <v>0.14499999999999999</v>
      </c>
      <c r="P1091" s="8">
        <f t="shared" si="377"/>
        <v>1.005840847</v>
      </c>
      <c r="Q1091" s="2">
        <f t="shared" si="367"/>
        <v>1352.71805485</v>
      </c>
      <c r="R1091" s="2">
        <f t="shared" si="368"/>
        <v>1352.71805485</v>
      </c>
      <c r="S1091" s="9" t="s">
        <v>56</v>
      </c>
      <c r="T1091" s="47">
        <f t="shared" si="381"/>
        <v>41131</v>
      </c>
      <c r="U1091" s="4"/>
      <c r="V1091" s="4"/>
      <c r="W1091" s="5"/>
      <c r="X1091" s="4"/>
      <c r="Y1091" s="4"/>
      <c r="Z1091" s="4"/>
      <c r="AA1091" s="3"/>
      <c r="AB1091" s="4"/>
      <c r="AC1091" s="4"/>
      <c r="AD1091" s="4"/>
      <c r="AE1091" s="3"/>
      <c r="AF1091" s="5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</row>
    <row r="1092" spans="1:123" x14ac:dyDescent="0.2">
      <c r="A1092" s="90">
        <f t="shared" si="369"/>
        <v>41117</v>
      </c>
      <c r="B1092" s="2">
        <f t="shared" si="363"/>
        <v>233035.33329084</v>
      </c>
      <c r="C1092" s="2">
        <f t="shared" si="380"/>
        <v>226292.06431871001</v>
      </c>
      <c r="D1092" s="47">
        <f t="shared" si="370"/>
        <v>41101</v>
      </c>
      <c r="E1092" s="3">
        <f t="shared" si="378"/>
        <v>2.12E-4</v>
      </c>
      <c r="F1092" s="4">
        <f t="shared" si="376"/>
        <v>17</v>
      </c>
      <c r="G1092" s="4">
        <f t="shared" si="375"/>
        <v>31</v>
      </c>
      <c r="H1092" s="2">
        <f t="shared" si="371"/>
        <v>1.00011625</v>
      </c>
      <c r="I1092" s="2">
        <f t="shared" si="372"/>
        <v>1.0233274400000001</v>
      </c>
      <c r="J1092" s="2">
        <f t="shared" si="364"/>
        <v>1.0234464000000001</v>
      </c>
      <c r="K1092" s="2">
        <f t="shared" si="365"/>
        <v>231597.79857555</v>
      </c>
      <c r="L1092" s="1">
        <f t="shared" si="373"/>
        <v>0</v>
      </c>
      <c r="M1092" s="3">
        <f t="shared" si="379"/>
        <v>0</v>
      </c>
      <c r="N1092" s="2">
        <f t="shared" si="366"/>
        <v>0</v>
      </c>
      <c r="O1092" s="18">
        <f t="shared" si="374"/>
        <v>0.14499999999999999</v>
      </c>
      <c r="P1092" s="8">
        <f t="shared" si="377"/>
        <v>1.006207031</v>
      </c>
      <c r="Q1092" s="2">
        <f t="shared" si="367"/>
        <v>1437.5347152899999</v>
      </c>
      <c r="R1092" s="2">
        <f t="shared" si="368"/>
        <v>1437.5347152899999</v>
      </c>
      <c r="S1092" s="9" t="s">
        <v>56</v>
      </c>
      <c r="T1092" s="47">
        <f t="shared" si="381"/>
        <v>41131</v>
      </c>
      <c r="U1092" s="4"/>
      <c r="V1092" s="4"/>
      <c r="W1092" s="5"/>
      <c r="X1092" s="4"/>
      <c r="Y1092" s="4"/>
      <c r="Z1092" s="4"/>
      <c r="AA1092" s="3"/>
      <c r="AB1092" s="4"/>
      <c r="AC1092" s="4"/>
      <c r="AD1092" s="4"/>
      <c r="AE1092" s="3"/>
      <c r="AF1092" s="5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</row>
    <row r="1093" spans="1:123" x14ac:dyDescent="0.2">
      <c r="A1093" s="90">
        <f t="shared" si="369"/>
        <v>41118</v>
      </c>
      <c r="B1093" s="2">
        <f t="shared" si="363"/>
        <v>233121.76595854</v>
      </c>
      <c r="C1093" s="2">
        <f t="shared" si="380"/>
        <v>226292.06431871001</v>
      </c>
      <c r="D1093" s="47">
        <f t="shared" si="370"/>
        <v>41101</v>
      </c>
      <c r="E1093" s="3">
        <f t="shared" si="378"/>
        <v>2.12E-4</v>
      </c>
      <c r="F1093" s="4">
        <f t="shared" si="376"/>
        <v>18</v>
      </c>
      <c r="G1093" s="4">
        <f t="shared" si="375"/>
        <v>31</v>
      </c>
      <c r="H1093" s="2">
        <f t="shared" si="371"/>
        <v>1.00012309</v>
      </c>
      <c r="I1093" s="2">
        <f t="shared" si="372"/>
        <v>1.0233274400000001</v>
      </c>
      <c r="J1093" s="2">
        <f t="shared" si="364"/>
        <v>1.0234534</v>
      </c>
      <c r="K1093" s="2">
        <f t="shared" si="365"/>
        <v>231599.38261999999</v>
      </c>
      <c r="L1093" s="1">
        <f t="shared" si="373"/>
        <v>0</v>
      </c>
      <c r="M1093" s="3">
        <f t="shared" si="379"/>
        <v>0</v>
      </c>
      <c r="N1093" s="2">
        <f t="shared" si="366"/>
        <v>0</v>
      </c>
      <c r="O1093" s="18">
        <f t="shared" si="374"/>
        <v>0.14499999999999999</v>
      </c>
      <c r="P1093" s="8">
        <f t="shared" si="377"/>
        <v>1.0065733480000001</v>
      </c>
      <c r="Q1093" s="2">
        <f t="shared" si="367"/>
        <v>1522.3833385400001</v>
      </c>
      <c r="R1093" s="2">
        <f t="shared" si="368"/>
        <v>1522.3833385400001</v>
      </c>
      <c r="S1093" s="9" t="s">
        <v>56</v>
      </c>
      <c r="T1093" s="47">
        <f t="shared" si="381"/>
        <v>41131</v>
      </c>
      <c r="U1093" s="4"/>
      <c r="V1093" s="4"/>
      <c r="W1093" s="5"/>
      <c r="X1093" s="4"/>
      <c r="Y1093" s="4"/>
      <c r="Z1093" s="4"/>
      <c r="AA1093" s="3"/>
      <c r="AB1093" s="4"/>
      <c r="AC1093" s="4"/>
      <c r="AD1093" s="4"/>
      <c r="AE1093" s="3"/>
      <c r="AF1093" s="5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</row>
    <row r="1094" spans="1:123" x14ac:dyDescent="0.2">
      <c r="A1094" s="90">
        <f t="shared" si="369"/>
        <v>41119</v>
      </c>
      <c r="B1094" s="2">
        <f t="shared" si="363"/>
        <v>233208.23058970002</v>
      </c>
      <c r="C1094" s="2">
        <f t="shared" si="380"/>
        <v>226292.06431871001</v>
      </c>
      <c r="D1094" s="47">
        <f t="shared" si="370"/>
        <v>41101</v>
      </c>
      <c r="E1094" s="3">
        <f t="shared" si="378"/>
        <v>2.12E-4</v>
      </c>
      <c r="F1094" s="4">
        <f t="shared" si="376"/>
        <v>19</v>
      </c>
      <c r="G1094" s="4">
        <f t="shared" si="375"/>
        <v>31</v>
      </c>
      <c r="H1094" s="2">
        <f t="shared" si="371"/>
        <v>1.0001299299999999</v>
      </c>
      <c r="I1094" s="2">
        <f t="shared" si="372"/>
        <v>1.0233274400000001</v>
      </c>
      <c r="J1094" s="2">
        <f t="shared" si="364"/>
        <v>1.0234604</v>
      </c>
      <c r="K1094" s="2">
        <f t="shared" si="365"/>
        <v>231600.96666445001</v>
      </c>
      <c r="L1094" s="1">
        <f t="shared" si="373"/>
        <v>0</v>
      </c>
      <c r="M1094" s="3">
        <f t="shared" si="379"/>
        <v>0</v>
      </c>
      <c r="N1094" s="2">
        <f t="shared" si="366"/>
        <v>0</v>
      </c>
      <c r="O1094" s="18">
        <f t="shared" si="374"/>
        <v>0.14499999999999999</v>
      </c>
      <c r="P1094" s="8">
        <f t="shared" si="377"/>
        <v>1.0069397980000001</v>
      </c>
      <c r="Q1094" s="2">
        <f t="shared" si="367"/>
        <v>1607.2639252500001</v>
      </c>
      <c r="R1094" s="2">
        <f t="shared" si="368"/>
        <v>1607.2639252500001</v>
      </c>
      <c r="S1094" s="9" t="s">
        <v>56</v>
      </c>
      <c r="T1094" s="47">
        <f t="shared" si="381"/>
        <v>41131</v>
      </c>
      <c r="U1094" s="4"/>
      <c r="V1094" s="4"/>
      <c r="W1094" s="5"/>
      <c r="X1094" s="4"/>
      <c r="Y1094" s="4"/>
      <c r="Z1094" s="4"/>
      <c r="AA1094" s="3"/>
      <c r="AB1094" s="4"/>
      <c r="AC1094" s="4"/>
      <c r="AD1094" s="4"/>
      <c r="AE1094" s="3"/>
      <c r="AF1094" s="5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</row>
    <row r="1095" spans="1:123" x14ac:dyDescent="0.2">
      <c r="A1095" s="90">
        <f t="shared" si="369"/>
        <v>41120</v>
      </c>
      <c r="B1095" s="2">
        <f t="shared" si="363"/>
        <v>233294.72490549</v>
      </c>
      <c r="C1095" s="2">
        <f t="shared" si="380"/>
        <v>226292.06431871001</v>
      </c>
      <c r="D1095" s="47">
        <f t="shared" si="370"/>
        <v>41101</v>
      </c>
      <c r="E1095" s="3">
        <f t="shared" si="378"/>
        <v>2.12E-4</v>
      </c>
      <c r="F1095" s="4">
        <f t="shared" si="376"/>
        <v>20</v>
      </c>
      <c r="G1095" s="4">
        <f t="shared" si="375"/>
        <v>31</v>
      </c>
      <c r="H1095" s="2">
        <f t="shared" si="371"/>
        <v>1.00013676</v>
      </c>
      <c r="I1095" s="2">
        <f t="shared" si="372"/>
        <v>1.0233274400000001</v>
      </c>
      <c r="J1095" s="2">
        <f t="shared" si="364"/>
        <v>1.02346739</v>
      </c>
      <c r="K1095" s="2">
        <f t="shared" si="365"/>
        <v>231602.54844598001</v>
      </c>
      <c r="L1095" s="1">
        <f t="shared" si="373"/>
        <v>0</v>
      </c>
      <c r="M1095" s="3">
        <f t="shared" si="379"/>
        <v>0</v>
      </c>
      <c r="N1095" s="2">
        <f t="shared" si="366"/>
        <v>0</v>
      </c>
      <c r="O1095" s="18">
        <f t="shared" si="374"/>
        <v>0.14499999999999999</v>
      </c>
      <c r="P1095" s="8">
        <f t="shared" si="377"/>
        <v>1.007306381</v>
      </c>
      <c r="Q1095" s="2">
        <f t="shared" si="367"/>
        <v>1692.1764595100001</v>
      </c>
      <c r="R1095" s="2">
        <f t="shared" si="368"/>
        <v>1692.1764595100001</v>
      </c>
      <c r="S1095" s="9" t="s">
        <v>56</v>
      </c>
      <c r="T1095" s="47">
        <f t="shared" si="381"/>
        <v>41131</v>
      </c>
      <c r="U1095" s="4"/>
      <c r="V1095" s="4"/>
      <c r="W1095" s="5"/>
      <c r="X1095" s="4"/>
      <c r="Y1095" s="4"/>
      <c r="Z1095" s="4"/>
      <c r="AA1095" s="3"/>
      <c r="AB1095" s="4"/>
      <c r="AC1095" s="4"/>
      <c r="AD1095" s="4"/>
      <c r="AE1095" s="3"/>
      <c r="AF1095" s="5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</row>
    <row r="1096" spans="1:123" x14ac:dyDescent="0.2">
      <c r="A1096" s="90">
        <f t="shared" si="369"/>
        <v>41121</v>
      </c>
      <c r="B1096" s="2">
        <f t="shared" si="363"/>
        <v>233381.25164755</v>
      </c>
      <c r="C1096" s="2">
        <f t="shared" si="380"/>
        <v>226292.06431871001</v>
      </c>
      <c r="D1096" s="47">
        <f t="shared" si="370"/>
        <v>41101</v>
      </c>
      <c r="E1096" s="3">
        <f t="shared" si="378"/>
        <v>2.12E-4</v>
      </c>
      <c r="F1096" s="4">
        <f t="shared" si="376"/>
        <v>21</v>
      </c>
      <c r="G1096" s="4">
        <f t="shared" si="375"/>
        <v>31</v>
      </c>
      <c r="H1096" s="2">
        <f t="shared" si="371"/>
        <v>1.0001435999999999</v>
      </c>
      <c r="I1096" s="2">
        <f t="shared" si="372"/>
        <v>1.0233274400000001</v>
      </c>
      <c r="J1096" s="2">
        <f t="shared" si="364"/>
        <v>1.0234743799999999</v>
      </c>
      <c r="K1096" s="2">
        <f t="shared" si="365"/>
        <v>231604.13022751</v>
      </c>
      <c r="L1096" s="1">
        <f t="shared" si="373"/>
        <v>0</v>
      </c>
      <c r="M1096" s="3">
        <f t="shared" si="379"/>
        <v>0</v>
      </c>
      <c r="N1096" s="2">
        <f t="shared" si="366"/>
        <v>0</v>
      </c>
      <c r="O1096" s="18">
        <f t="shared" si="374"/>
        <v>0.14499999999999999</v>
      </c>
      <c r="P1096" s="8">
        <f t="shared" si="377"/>
        <v>1.007673099</v>
      </c>
      <c r="Q1096" s="2">
        <f t="shared" si="367"/>
        <v>1777.12142004</v>
      </c>
      <c r="R1096" s="2">
        <f t="shared" si="368"/>
        <v>1777.12142004</v>
      </c>
      <c r="S1096" s="9" t="s">
        <v>56</v>
      </c>
      <c r="T1096" s="47">
        <f t="shared" si="381"/>
        <v>41131</v>
      </c>
      <c r="U1096" s="4"/>
      <c r="V1096" s="4"/>
      <c r="W1096" s="5"/>
      <c r="X1096" s="4"/>
      <c r="Y1096" s="4"/>
      <c r="Z1096" s="4"/>
      <c r="AA1096" s="3"/>
      <c r="AB1096" s="4"/>
      <c r="AC1096" s="4"/>
      <c r="AD1096" s="4"/>
      <c r="AE1096" s="3"/>
      <c r="AF1096" s="5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</row>
    <row r="1097" spans="1:123" x14ac:dyDescent="0.2">
      <c r="A1097" s="90">
        <f t="shared" si="369"/>
        <v>41122</v>
      </c>
      <c r="B1097" s="2">
        <f t="shared" si="363"/>
        <v>233467.81240281</v>
      </c>
      <c r="C1097" s="2">
        <f t="shared" si="380"/>
        <v>226292.06431871001</v>
      </c>
      <c r="D1097" s="47">
        <f t="shared" si="370"/>
        <v>41101</v>
      </c>
      <c r="E1097" s="3">
        <f t="shared" si="378"/>
        <v>2.12E-4</v>
      </c>
      <c r="F1097" s="4">
        <f t="shared" si="376"/>
        <v>22</v>
      </c>
      <c r="G1097" s="4">
        <f t="shared" si="375"/>
        <v>31</v>
      </c>
      <c r="H1097" s="2">
        <f t="shared" si="371"/>
        <v>1.0001504400000001</v>
      </c>
      <c r="I1097" s="2">
        <f t="shared" si="372"/>
        <v>1.0233274400000001</v>
      </c>
      <c r="J1097" s="2">
        <f t="shared" si="364"/>
        <v>1.02348138</v>
      </c>
      <c r="K1097" s="2">
        <f t="shared" si="365"/>
        <v>231605.71427195999</v>
      </c>
      <c r="L1097" s="1">
        <f t="shared" si="373"/>
        <v>0</v>
      </c>
      <c r="M1097" s="3">
        <f t="shared" si="379"/>
        <v>0</v>
      </c>
      <c r="N1097" s="2">
        <f t="shared" si="366"/>
        <v>0</v>
      </c>
      <c r="O1097" s="18">
        <f t="shared" si="374"/>
        <v>0.14499999999999999</v>
      </c>
      <c r="P1097" s="8">
        <f t="shared" si="377"/>
        <v>1.008039949</v>
      </c>
      <c r="Q1097" s="2">
        <f t="shared" si="367"/>
        <v>1862.09813085</v>
      </c>
      <c r="R1097" s="2">
        <f t="shared" si="368"/>
        <v>1862.09813085</v>
      </c>
      <c r="S1097" s="9" t="s">
        <v>56</v>
      </c>
      <c r="T1097" s="47">
        <f t="shared" si="381"/>
        <v>41131</v>
      </c>
      <c r="U1097" s="4"/>
      <c r="V1097" s="4"/>
      <c r="W1097" s="5"/>
      <c r="X1097" s="4"/>
      <c r="Y1097" s="4"/>
      <c r="Z1097" s="4"/>
      <c r="AA1097" s="3"/>
      <c r="AB1097" s="4"/>
      <c r="AC1097" s="4"/>
      <c r="AD1097" s="4"/>
      <c r="AE1097" s="3"/>
      <c r="AF1097" s="5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</row>
    <row r="1098" spans="1:123" x14ac:dyDescent="0.2">
      <c r="A1098" s="90">
        <f t="shared" si="369"/>
        <v>41123</v>
      </c>
      <c r="B1098" s="2">
        <f t="shared" ref="B1098:B1161" si="382">(K1098+Q1098)</f>
        <v>233554.40558726998</v>
      </c>
      <c r="C1098" s="2">
        <f t="shared" si="380"/>
        <v>226292.06431871001</v>
      </c>
      <c r="D1098" s="47">
        <f t="shared" si="370"/>
        <v>41101</v>
      </c>
      <c r="E1098" s="3">
        <f t="shared" si="378"/>
        <v>2.12E-4</v>
      </c>
      <c r="F1098" s="4">
        <f t="shared" si="376"/>
        <v>23</v>
      </c>
      <c r="G1098" s="4">
        <f t="shared" si="375"/>
        <v>31</v>
      </c>
      <c r="H1098" s="2">
        <f t="shared" si="371"/>
        <v>1.00015728</v>
      </c>
      <c r="I1098" s="2">
        <f t="shared" si="372"/>
        <v>1.0233274400000001</v>
      </c>
      <c r="J1098" s="2">
        <f t="shared" ref="J1098:J1161" si="383">TRUNC(H1098*I1098,8)</f>
        <v>1.0234883800000001</v>
      </c>
      <c r="K1098" s="2">
        <f t="shared" ref="K1098:K1161" si="384">TRUNC(C1098*J1098,8)</f>
        <v>231607.29831640999</v>
      </c>
      <c r="L1098" s="1">
        <f t="shared" si="373"/>
        <v>0</v>
      </c>
      <c r="M1098" s="3">
        <f t="shared" si="379"/>
        <v>0</v>
      </c>
      <c r="N1098" s="2">
        <f t="shared" ref="N1098:N1161" si="385">IF(M1098&gt;0,TRUNC((M1098*K1098),8),0)</f>
        <v>0</v>
      </c>
      <c r="O1098" s="18">
        <f t="shared" si="374"/>
        <v>0.14499999999999999</v>
      </c>
      <c r="P1098" s="8">
        <f t="shared" si="377"/>
        <v>1.0084069339999999</v>
      </c>
      <c r="Q1098" s="2">
        <f t="shared" ref="Q1098:Q1161" si="386">TRUNC((P1098-1)*K1098,8)</f>
        <v>1947.10727086</v>
      </c>
      <c r="R1098" s="2">
        <f t="shared" ref="R1098:R1161" si="387">(N1098+Q1098)</f>
        <v>1947.10727086</v>
      </c>
      <c r="S1098" s="9" t="s">
        <v>56</v>
      </c>
      <c r="T1098" s="47">
        <f t="shared" si="381"/>
        <v>41131</v>
      </c>
      <c r="U1098" s="4"/>
      <c r="V1098" s="4"/>
      <c r="W1098" s="5"/>
      <c r="X1098" s="4"/>
      <c r="Y1098" s="4"/>
      <c r="Z1098" s="4"/>
      <c r="AA1098" s="3"/>
      <c r="AB1098" s="4"/>
      <c r="AC1098" s="4"/>
      <c r="AD1098" s="4"/>
      <c r="AE1098" s="3"/>
      <c r="AF1098" s="5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</row>
    <row r="1099" spans="1:123" x14ac:dyDescent="0.2">
      <c r="A1099" s="90">
        <f t="shared" ref="A1099:A1162" si="388">(A1098+1)</f>
        <v>41124</v>
      </c>
      <c r="B1099" s="2">
        <f t="shared" si="382"/>
        <v>233641.03050674</v>
      </c>
      <c r="C1099" s="2">
        <f t="shared" si="380"/>
        <v>226292.06431871001</v>
      </c>
      <c r="D1099" s="47">
        <f t="shared" ref="D1099:D1162" si="389">IF(DAY(A1098)=$E$2,A1099,D1098)</f>
        <v>41101</v>
      </c>
      <c r="E1099" s="3">
        <f t="shared" si="378"/>
        <v>2.12E-4</v>
      </c>
      <c r="F1099" s="4">
        <f t="shared" si="376"/>
        <v>24</v>
      </c>
      <c r="G1099" s="4">
        <f t="shared" si="375"/>
        <v>31</v>
      </c>
      <c r="H1099" s="2">
        <f t="shared" ref="H1099:H1162" si="390">TRUNC(((1+$E1099)^($F1099/$G1099)),8)</f>
        <v>1.00016412</v>
      </c>
      <c r="I1099" s="2">
        <f t="shared" ref="I1099:I1162" si="391">IF(DAY(A1098)=E$2,J1098,I1098)</f>
        <v>1.0233274400000001</v>
      </c>
      <c r="J1099" s="2">
        <f t="shared" si="383"/>
        <v>1.02349538</v>
      </c>
      <c r="K1099" s="2">
        <f t="shared" si="384"/>
        <v>231608.88236086001</v>
      </c>
      <c r="L1099" s="1">
        <f t="shared" ref="L1099:L1162" si="392">IF(DAY(A1099)=E$2,VLOOKUP(A1099,$W$10:$AD$316,7),0)</f>
        <v>0</v>
      </c>
      <c r="M1099" s="3">
        <f t="shared" si="379"/>
        <v>0</v>
      </c>
      <c r="N1099" s="2">
        <f t="shared" si="385"/>
        <v>0</v>
      </c>
      <c r="O1099" s="18">
        <f t="shared" ref="O1099:O1162" si="393">(O1098)</f>
        <v>0.14499999999999999</v>
      </c>
      <c r="P1099" s="8">
        <f t="shared" si="377"/>
        <v>1.0087740510000001</v>
      </c>
      <c r="Q1099" s="2">
        <f t="shared" si="386"/>
        <v>2032.1481458799999</v>
      </c>
      <c r="R1099" s="2">
        <f t="shared" si="387"/>
        <v>2032.1481458799999</v>
      </c>
      <c r="S1099" s="9" t="s">
        <v>56</v>
      </c>
      <c r="T1099" s="47">
        <f t="shared" si="381"/>
        <v>41131</v>
      </c>
      <c r="U1099" s="4"/>
      <c r="V1099" s="4"/>
      <c r="W1099" s="5"/>
      <c r="X1099" s="4"/>
      <c r="Y1099" s="4"/>
      <c r="Z1099" s="4"/>
      <c r="AA1099" s="3"/>
      <c r="AB1099" s="4"/>
      <c r="AC1099" s="4"/>
      <c r="AD1099" s="4"/>
      <c r="AE1099" s="3"/>
      <c r="AF1099" s="5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</row>
    <row r="1100" spans="1:123" x14ac:dyDescent="0.2">
      <c r="A1100" s="90">
        <f t="shared" si="388"/>
        <v>41125</v>
      </c>
      <c r="B1100" s="2">
        <f t="shared" si="382"/>
        <v>233727.68785669</v>
      </c>
      <c r="C1100" s="2">
        <f t="shared" si="380"/>
        <v>226292.06431871001</v>
      </c>
      <c r="D1100" s="47">
        <f t="shared" si="389"/>
        <v>41101</v>
      </c>
      <c r="E1100" s="3">
        <f t="shared" si="378"/>
        <v>2.12E-4</v>
      </c>
      <c r="F1100" s="4">
        <f t="shared" si="376"/>
        <v>25</v>
      </c>
      <c r="G1100" s="4">
        <f t="shared" ref="G1100:G1163" si="394">IF(DAY(A1100)=E$2+1,DAY(EOMONTH(A1100,0)), IF(DAY(A1100)&lt;&gt;$E$2+1,G1099))</f>
        <v>31</v>
      </c>
      <c r="H1100" s="2">
        <f t="shared" si="390"/>
        <v>1.0001709599999999</v>
      </c>
      <c r="I1100" s="2">
        <f t="shared" si="391"/>
        <v>1.0233274400000001</v>
      </c>
      <c r="J1100" s="2">
        <f t="shared" si="383"/>
        <v>1.02350238</v>
      </c>
      <c r="K1100" s="2">
        <f t="shared" si="384"/>
        <v>231610.46640531</v>
      </c>
      <c r="L1100" s="1">
        <f t="shared" si="392"/>
        <v>0</v>
      </c>
      <c r="M1100" s="3">
        <f t="shared" si="379"/>
        <v>0</v>
      </c>
      <c r="N1100" s="2">
        <f t="shared" si="385"/>
        <v>0</v>
      </c>
      <c r="O1100" s="18">
        <f t="shared" si="393"/>
        <v>0.14499999999999999</v>
      </c>
      <c r="P1100" s="8">
        <f t="shared" si="377"/>
        <v>1.009141303</v>
      </c>
      <c r="Q1100" s="2">
        <f t="shared" si="386"/>
        <v>2117.22145138</v>
      </c>
      <c r="R1100" s="2">
        <f t="shared" si="387"/>
        <v>2117.22145138</v>
      </c>
      <c r="S1100" s="9" t="s">
        <v>56</v>
      </c>
      <c r="T1100" s="47">
        <f t="shared" si="381"/>
        <v>41131</v>
      </c>
      <c r="U1100" s="4"/>
      <c r="V1100" s="4"/>
      <c r="W1100" s="5"/>
      <c r="X1100" s="4"/>
      <c r="Y1100" s="4"/>
      <c r="Z1100" s="4"/>
      <c r="AA1100" s="3"/>
      <c r="AB1100" s="4"/>
      <c r="AC1100" s="4"/>
      <c r="AD1100" s="4"/>
      <c r="AE1100" s="3"/>
      <c r="AF1100" s="5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</row>
    <row r="1101" spans="1:123" x14ac:dyDescent="0.2">
      <c r="A1101" s="90">
        <f t="shared" si="388"/>
        <v>41126</v>
      </c>
      <c r="B1101" s="2">
        <f t="shared" si="382"/>
        <v>233814.37717451999</v>
      </c>
      <c r="C1101" s="2">
        <f t="shared" si="380"/>
        <v>226292.06431871001</v>
      </c>
      <c r="D1101" s="47">
        <f t="shared" si="389"/>
        <v>41101</v>
      </c>
      <c r="E1101" s="3">
        <f t="shared" si="378"/>
        <v>2.12E-4</v>
      </c>
      <c r="F1101" s="4">
        <f t="shared" si="376"/>
        <v>26</v>
      </c>
      <c r="G1101" s="4">
        <f t="shared" si="394"/>
        <v>31</v>
      </c>
      <c r="H1101" s="2">
        <f t="shared" si="390"/>
        <v>1.0001777999999999</v>
      </c>
      <c r="I1101" s="2">
        <f t="shared" si="391"/>
        <v>1.0233274400000001</v>
      </c>
      <c r="J1101" s="2">
        <f t="shared" si="383"/>
        <v>1.0235093799999999</v>
      </c>
      <c r="K1101" s="2">
        <f t="shared" si="384"/>
        <v>231612.05044975999</v>
      </c>
      <c r="L1101" s="1">
        <f t="shared" si="392"/>
        <v>0</v>
      </c>
      <c r="M1101" s="3">
        <f t="shared" si="379"/>
        <v>0</v>
      </c>
      <c r="N1101" s="2">
        <f t="shared" si="385"/>
        <v>0</v>
      </c>
      <c r="O1101" s="18">
        <f t="shared" si="393"/>
        <v>0.14499999999999999</v>
      </c>
      <c r="P1101" s="8">
        <f t="shared" si="377"/>
        <v>1.0095086879999999</v>
      </c>
      <c r="Q1101" s="2">
        <f t="shared" si="386"/>
        <v>2202.3267247600002</v>
      </c>
      <c r="R1101" s="2">
        <f t="shared" si="387"/>
        <v>2202.3267247600002</v>
      </c>
      <c r="S1101" s="9" t="s">
        <v>56</v>
      </c>
      <c r="T1101" s="47">
        <f t="shared" si="381"/>
        <v>41131</v>
      </c>
      <c r="U1101" s="4"/>
      <c r="V1101" s="4"/>
      <c r="W1101" s="5"/>
      <c r="X1101" s="4"/>
      <c r="Y1101" s="4"/>
      <c r="Z1101" s="4"/>
      <c r="AA1101" s="3"/>
      <c r="AB1101" s="4"/>
      <c r="AC1101" s="4"/>
      <c r="AD1101" s="4"/>
      <c r="AE1101" s="3"/>
      <c r="AF1101" s="5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</row>
    <row r="1102" spans="1:123" x14ac:dyDescent="0.2">
      <c r="A1102" s="90">
        <f t="shared" si="388"/>
        <v>41127</v>
      </c>
      <c r="B1102" s="2">
        <f t="shared" si="382"/>
        <v>233901.09869249002</v>
      </c>
      <c r="C1102" s="2">
        <f t="shared" si="380"/>
        <v>226292.06431871001</v>
      </c>
      <c r="D1102" s="47">
        <f t="shared" si="389"/>
        <v>41101</v>
      </c>
      <c r="E1102" s="3">
        <f t="shared" si="378"/>
        <v>2.12E-4</v>
      </c>
      <c r="F1102" s="4">
        <f t="shared" si="376"/>
        <v>27</v>
      </c>
      <c r="G1102" s="4">
        <f t="shared" si="394"/>
        <v>31</v>
      </c>
      <c r="H1102" s="2">
        <f t="shared" si="390"/>
        <v>1.0001846400000001</v>
      </c>
      <c r="I1102" s="2">
        <f t="shared" si="391"/>
        <v>1.0233274400000001</v>
      </c>
      <c r="J1102" s="2">
        <f t="shared" si="383"/>
        <v>1.02351638</v>
      </c>
      <c r="K1102" s="2">
        <f t="shared" si="384"/>
        <v>231613.63449421001</v>
      </c>
      <c r="L1102" s="1">
        <f t="shared" si="392"/>
        <v>0</v>
      </c>
      <c r="M1102" s="3">
        <f t="shared" si="379"/>
        <v>0</v>
      </c>
      <c r="N1102" s="2">
        <f t="shared" si="385"/>
        <v>0</v>
      </c>
      <c r="O1102" s="18">
        <f t="shared" si="393"/>
        <v>0.14499999999999999</v>
      </c>
      <c r="P1102" s="8">
        <f t="shared" si="377"/>
        <v>1.009876207</v>
      </c>
      <c r="Q1102" s="2">
        <f t="shared" si="386"/>
        <v>2287.4641982799999</v>
      </c>
      <c r="R1102" s="2">
        <f t="shared" si="387"/>
        <v>2287.4641982799999</v>
      </c>
      <c r="S1102" s="9" t="s">
        <v>56</v>
      </c>
      <c r="T1102" s="47">
        <f t="shared" si="381"/>
        <v>41131</v>
      </c>
      <c r="U1102" s="4"/>
      <c r="V1102" s="4"/>
      <c r="W1102" s="5"/>
      <c r="X1102" s="4"/>
      <c r="Y1102" s="4"/>
      <c r="Z1102" s="4"/>
      <c r="AA1102" s="3"/>
      <c r="AB1102" s="4"/>
      <c r="AC1102" s="4"/>
      <c r="AD1102" s="4"/>
      <c r="AE1102" s="3"/>
      <c r="AF1102" s="5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</row>
    <row r="1103" spans="1:123" x14ac:dyDescent="0.2">
      <c r="A1103" s="90">
        <f t="shared" si="388"/>
        <v>41128</v>
      </c>
      <c r="B1103" s="2">
        <f t="shared" si="382"/>
        <v>233987.85241123001</v>
      </c>
      <c r="C1103" s="2">
        <f t="shared" si="380"/>
        <v>226292.06431871001</v>
      </c>
      <c r="D1103" s="47">
        <f t="shared" si="389"/>
        <v>41101</v>
      </c>
      <c r="E1103" s="3">
        <f t="shared" si="378"/>
        <v>2.12E-4</v>
      </c>
      <c r="F1103" s="4">
        <f t="shared" si="376"/>
        <v>28</v>
      </c>
      <c r="G1103" s="4">
        <f t="shared" si="394"/>
        <v>31</v>
      </c>
      <c r="H1103" s="2">
        <f t="shared" si="390"/>
        <v>1.00019148</v>
      </c>
      <c r="I1103" s="2">
        <f t="shared" si="391"/>
        <v>1.0233274400000001</v>
      </c>
      <c r="J1103" s="2">
        <f t="shared" si="383"/>
        <v>1.0235233800000001</v>
      </c>
      <c r="K1103" s="2">
        <f t="shared" si="384"/>
        <v>231615.21853866</v>
      </c>
      <c r="L1103" s="1">
        <f t="shared" si="392"/>
        <v>0</v>
      </c>
      <c r="M1103" s="3">
        <f t="shared" si="379"/>
        <v>0</v>
      </c>
      <c r="N1103" s="2">
        <f t="shared" si="385"/>
        <v>0</v>
      </c>
      <c r="O1103" s="18">
        <f t="shared" si="393"/>
        <v>0.14499999999999999</v>
      </c>
      <c r="P1103" s="8">
        <f t="shared" si="377"/>
        <v>1.0102438600000001</v>
      </c>
      <c r="Q1103" s="2">
        <f t="shared" si="386"/>
        <v>2372.6338725700002</v>
      </c>
      <c r="R1103" s="2">
        <f t="shared" si="387"/>
        <v>2372.6338725700002</v>
      </c>
      <c r="S1103" s="9" t="s">
        <v>56</v>
      </c>
      <c r="T1103" s="47">
        <f t="shared" si="381"/>
        <v>41131</v>
      </c>
      <c r="U1103" s="4"/>
      <c r="V1103" s="4"/>
      <c r="W1103" s="5"/>
      <c r="X1103" s="4"/>
      <c r="Y1103" s="4"/>
      <c r="Z1103" s="4"/>
      <c r="AA1103" s="3"/>
      <c r="AB1103" s="4"/>
      <c r="AC1103" s="4"/>
      <c r="AD1103" s="4"/>
      <c r="AE1103" s="3"/>
      <c r="AF1103" s="5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</row>
    <row r="1104" spans="1:123" x14ac:dyDescent="0.2">
      <c r="A1104" s="90">
        <f t="shared" si="388"/>
        <v>41129</v>
      </c>
      <c r="B1104" s="2">
        <f t="shared" si="382"/>
        <v>234074.63809977</v>
      </c>
      <c r="C1104" s="2">
        <f t="shared" si="380"/>
        <v>226292.06431871001</v>
      </c>
      <c r="D1104" s="47">
        <f t="shared" si="389"/>
        <v>41101</v>
      </c>
      <c r="E1104" s="3">
        <f t="shared" si="378"/>
        <v>2.12E-4</v>
      </c>
      <c r="F1104" s="4">
        <f t="shared" ref="F1104:F1167" si="395">IF(DAY(A1104)=E$2+1,1,F1103+1)</f>
        <v>29</v>
      </c>
      <c r="G1104" s="4">
        <f t="shared" si="394"/>
        <v>31</v>
      </c>
      <c r="H1104" s="2">
        <f t="shared" si="390"/>
        <v>1.00019832</v>
      </c>
      <c r="I1104" s="2">
        <f t="shared" si="391"/>
        <v>1.0233274400000001</v>
      </c>
      <c r="J1104" s="2">
        <f t="shared" si="383"/>
        <v>1.02353038</v>
      </c>
      <c r="K1104" s="2">
        <f t="shared" si="384"/>
        <v>231616.80258310999</v>
      </c>
      <c r="L1104" s="1">
        <f t="shared" si="392"/>
        <v>0</v>
      </c>
      <c r="M1104" s="3">
        <f t="shared" si="379"/>
        <v>0</v>
      </c>
      <c r="N1104" s="2">
        <f t="shared" si="385"/>
        <v>0</v>
      </c>
      <c r="O1104" s="18">
        <f t="shared" si="393"/>
        <v>0.14499999999999999</v>
      </c>
      <c r="P1104" s="8">
        <f t="shared" si="377"/>
        <v>1.0106116460000001</v>
      </c>
      <c r="Q1104" s="2">
        <f t="shared" si="386"/>
        <v>2457.8355166599999</v>
      </c>
      <c r="R1104" s="2">
        <f t="shared" si="387"/>
        <v>2457.8355166599999</v>
      </c>
      <c r="S1104" s="9" t="s">
        <v>56</v>
      </c>
      <c r="T1104" s="47">
        <f t="shared" si="381"/>
        <v>41131</v>
      </c>
      <c r="U1104" s="4"/>
      <c r="V1104" s="4"/>
      <c r="W1104" s="5"/>
      <c r="X1104" s="4"/>
      <c r="Y1104" s="4"/>
      <c r="Z1104" s="4"/>
      <c r="AA1104" s="3"/>
      <c r="AB1104" s="4"/>
      <c r="AC1104" s="4"/>
      <c r="AD1104" s="4"/>
      <c r="AE1104" s="3"/>
      <c r="AF1104" s="5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</row>
    <row r="1105" spans="1:126" x14ac:dyDescent="0.2">
      <c r="A1105" s="90">
        <f t="shared" si="388"/>
        <v>41130</v>
      </c>
      <c r="B1105" s="2">
        <f t="shared" si="382"/>
        <v>234161.45622195999</v>
      </c>
      <c r="C1105" s="2">
        <f t="shared" si="380"/>
        <v>226292.06431871001</v>
      </c>
      <c r="D1105" s="47">
        <f t="shared" si="389"/>
        <v>41101</v>
      </c>
      <c r="E1105" s="3">
        <f t="shared" si="378"/>
        <v>2.12E-4</v>
      </c>
      <c r="F1105" s="4">
        <f t="shared" si="395"/>
        <v>30</v>
      </c>
      <c r="G1105" s="4">
        <f t="shared" si="394"/>
        <v>31</v>
      </c>
      <c r="H1105" s="2">
        <f t="shared" si="390"/>
        <v>1.0002051599999999</v>
      </c>
      <c r="I1105" s="2">
        <f t="shared" si="391"/>
        <v>1.0233274400000001</v>
      </c>
      <c r="J1105" s="2">
        <f t="shared" si="383"/>
        <v>1.0235373800000001</v>
      </c>
      <c r="K1105" s="2">
        <f t="shared" si="384"/>
        <v>231618.38662755999</v>
      </c>
      <c r="L1105" s="1">
        <f t="shared" si="392"/>
        <v>0</v>
      </c>
      <c r="M1105" s="3">
        <f t="shared" si="379"/>
        <v>0</v>
      </c>
      <c r="N1105" s="2">
        <f t="shared" si="385"/>
        <v>0</v>
      </c>
      <c r="O1105" s="18">
        <f t="shared" si="393"/>
        <v>0.14499999999999999</v>
      </c>
      <c r="P1105" s="8">
        <f t="shared" si="377"/>
        <v>1.0109795669999999</v>
      </c>
      <c r="Q1105" s="2">
        <f t="shared" si="386"/>
        <v>2543.0695943999999</v>
      </c>
      <c r="R1105" s="2">
        <f t="shared" si="387"/>
        <v>2543.0695943999999</v>
      </c>
      <c r="S1105" s="9" t="s">
        <v>56</v>
      </c>
      <c r="T1105" s="47">
        <f t="shared" si="381"/>
        <v>41131</v>
      </c>
      <c r="U1105" s="4"/>
      <c r="V1105" s="4"/>
      <c r="W1105" s="5"/>
      <c r="X1105" s="4"/>
      <c r="Y1105" s="4"/>
      <c r="Z1105" s="4"/>
      <c r="AA1105" s="3"/>
      <c r="AB1105" s="4"/>
      <c r="AC1105" s="4"/>
      <c r="AD1105" s="4"/>
      <c r="AE1105" s="3"/>
      <c r="AF1105" s="5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</row>
    <row r="1106" spans="1:126" x14ac:dyDescent="0.2">
      <c r="A1106" s="91">
        <f t="shared" si="388"/>
        <v>41131</v>
      </c>
      <c r="B1106" s="36">
        <f t="shared" si="382"/>
        <v>234248.30631522002</v>
      </c>
      <c r="C1106" s="36">
        <f t="shared" si="380"/>
        <v>226292.06431871001</v>
      </c>
      <c r="D1106" s="120">
        <f t="shared" si="389"/>
        <v>41101</v>
      </c>
      <c r="E1106" s="3">
        <f t="shared" si="378"/>
        <v>2.12E-4</v>
      </c>
      <c r="F1106" s="21">
        <f t="shared" si="395"/>
        <v>31</v>
      </c>
      <c r="G1106" s="21">
        <f t="shared" si="394"/>
        <v>31</v>
      </c>
      <c r="H1106" s="36">
        <f t="shared" si="390"/>
        <v>1.0002120000000001</v>
      </c>
      <c r="I1106" s="36">
        <f t="shared" si="391"/>
        <v>1.0233274400000001</v>
      </c>
      <c r="J1106" s="36">
        <f t="shared" si="383"/>
        <v>1.0235443799999999</v>
      </c>
      <c r="K1106" s="36">
        <f t="shared" si="384"/>
        <v>231619.97067201001</v>
      </c>
      <c r="L1106" s="37">
        <f t="shared" si="392"/>
        <v>36</v>
      </c>
      <c r="M1106" s="20">
        <f t="shared" si="379"/>
        <v>0</v>
      </c>
      <c r="N1106" s="36">
        <f t="shared" si="385"/>
        <v>0</v>
      </c>
      <c r="O1106" s="35">
        <f t="shared" si="393"/>
        <v>0.14499999999999999</v>
      </c>
      <c r="P1106" s="38">
        <f t="shared" si="377"/>
        <v>1.0113476210000001</v>
      </c>
      <c r="Q1106" s="36">
        <f t="shared" si="386"/>
        <v>2628.3356432099999</v>
      </c>
      <c r="R1106" s="36">
        <f t="shared" si="387"/>
        <v>2628.3356432099999</v>
      </c>
      <c r="S1106" s="39" t="s">
        <v>56</v>
      </c>
      <c r="T1106" s="120">
        <f t="shared" si="381"/>
        <v>41131</v>
      </c>
      <c r="U1106" s="36">
        <f>(K1106+Q1106)</f>
        <v>234248.30631522002</v>
      </c>
      <c r="V1106" s="21"/>
      <c r="W1106" s="6"/>
      <c r="X1106" s="21"/>
      <c r="Y1106" s="21"/>
      <c r="Z1106" s="21"/>
      <c r="AA1106" s="20"/>
      <c r="AB1106" s="21"/>
      <c r="AC1106" s="21"/>
      <c r="AD1106" s="21"/>
      <c r="AE1106" s="20"/>
      <c r="AF1106" s="6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9"/>
      <c r="DU1106" s="29"/>
      <c r="DV1106" s="29"/>
    </row>
    <row r="1107" spans="1:126" x14ac:dyDescent="0.2">
      <c r="A1107" s="90">
        <f t="shared" si="388"/>
        <v>41132</v>
      </c>
      <c r="B1107" s="2">
        <f t="shared" si="382"/>
        <v>234333.58605086998</v>
      </c>
      <c r="C1107" s="2">
        <f t="shared" si="380"/>
        <v>228859.94089990002</v>
      </c>
      <c r="D1107" s="47">
        <f t="shared" si="389"/>
        <v>41132</v>
      </c>
      <c r="E1107" s="3">
        <f t="shared" si="378"/>
        <v>0</v>
      </c>
      <c r="F1107" s="4">
        <f t="shared" si="395"/>
        <v>1</v>
      </c>
      <c r="G1107" s="4">
        <f t="shared" si="394"/>
        <v>31</v>
      </c>
      <c r="H1107" s="2">
        <f t="shared" si="390"/>
        <v>1</v>
      </c>
      <c r="I1107" s="2">
        <f t="shared" si="391"/>
        <v>1.0235443799999999</v>
      </c>
      <c r="J1107" s="2">
        <f t="shared" si="383"/>
        <v>1.0235443799999999</v>
      </c>
      <c r="K1107" s="2">
        <f t="shared" si="384"/>
        <v>234248.30631521999</v>
      </c>
      <c r="L1107" s="1">
        <f t="shared" si="392"/>
        <v>0</v>
      </c>
      <c r="M1107" s="3">
        <f t="shared" si="379"/>
        <v>0</v>
      </c>
      <c r="N1107" s="2">
        <f t="shared" si="385"/>
        <v>0</v>
      </c>
      <c r="O1107" s="18">
        <f t="shared" si="393"/>
        <v>0.14499999999999999</v>
      </c>
      <c r="P1107" s="8">
        <f t="shared" si="377"/>
        <v>1.0003640570000001</v>
      </c>
      <c r="Q1107" s="2">
        <f t="shared" si="386"/>
        <v>85.279735650000006</v>
      </c>
      <c r="R1107" s="2">
        <f t="shared" si="387"/>
        <v>85.279735650000006</v>
      </c>
      <c r="S1107" s="9" t="s">
        <v>56</v>
      </c>
      <c r="T1107" s="47">
        <f t="shared" si="381"/>
        <v>41162</v>
      </c>
      <c r="U1107" s="4"/>
      <c r="V1107" s="4"/>
      <c r="W1107" s="5"/>
      <c r="X1107" s="4"/>
      <c r="Y1107" s="4"/>
      <c r="Z1107" s="4"/>
      <c r="AA1107" s="3"/>
      <c r="AB1107" s="4"/>
      <c r="AC1107" s="4"/>
      <c r="AD1107" s="4"/>
      <c r="AE1107" s="3"/>
      <c r="AF1107" s="5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</row>
    <row r="1108" spans="1:126" x14ac:dyDescent="0.2">
      <c r="A1108" s="90">
        <f t="shared" si="388"/>
        <v>41133</v>
      </c>
      <c r="B1108" s="2">
        <f t="shared" si="382"/>
        <v>234418.89694153998</v>
      </c>
      <c r="C1108" s="2">
        <f t="shared" si="380"/>
        <v>228859.94089990002</v>
      </c>
      <c r="D1108" s="47">
        <f t="shared" si="389"/>
        <v>41132</v>
      </c>
      <c r="E1108" s="3">
        <f t="shared" si="378"/>
        <v>0</v>
      </c>
      <c r="F1108" s="4">
        <f t="shared" si="395"/>
        <v>2</v>
      </c>
      <c r="G1108" s="4">
        <f t="shared" si="394"/>
        <v>31</v>
      </c>
      <c r="H1108" s="2">
        <f t="shared" si="390"/>
        <v>1</v>
      </c>
      <c r="I1108" s="2">
        <f t="shared" si="391"/>
        <v>1.0235443799999999</v>
      </c>
      <c r="J1108" s="2">
        <f t="shared" si="383"/>
        <v>1.0235443799999999</v>
      </c>
      <c r="K1108" s="2">
        <f t="shared" si="384"/>
        <v>234248.30631521999</v>
      </c>
      <c r="L1108" s="1">
        <f t="shared" si="392"/>
        <v>0</v>
      </c>
      <c r="M1108" s="3">
        <f t="shared" si="379"/>
        <v>0</v>
      </c>
      <c r="N1108" s="2">
        <f t="shared" si="385"/>
        <v>0</v>
      </c>
      <c r="O1108" s="18">
        <f t="shared" si="393"/>
        <v>0.14499999999999999</v>
      </c>
      <c r="P1108" s="8">
        <f t="shared" si="377"/>
        <v>1.0007282470000001</v>
      </c>
      <c r="Q1108" s="2">
        <f t="shared" si="386"/>
        <v>170.59062632000001</v>
      </c>
      <c r="R1108" s="2">
        <f t="shared" si="387"/>
        <v>170.59062632000001</v>
      </c>
      <c r="S1108" s="9" t="s">
        <v>56</v>
      </c>
      <c r="T1108" s="47">
        <f t="shared" si="381"/>
        <v>41162</v>
      </c>
      <c r="U1108" s="4"/>
      <c r="V1108" s="4"/>
      <c r="W1108" s="5"/>
      <c r="X1108" s="4"/>
      <c r="Y1108" s="4"/>
      <c r="Z1108" s="4"/>
      <c r="AA1108" s="3"/>
      <c r="AB1108" s="4"/>
      <c r="AC1108" s="4"/>
      <c r="AD1108" s="4"/>
      <c r="AE1108" s="3"/>
      <c r="AF1108" s="5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</row>
    <row r="1109" spans="1:126" x14ac:dyDescent="0.2">
      <c r="A1109" s="90">
        <f t="shared" si="388"/>
        <v>41134</v>
      </c>
      <c r="B1109" s="2">
        <f t="shared" si="382"/>
        <v>234504.23875299998</v>
      </c>
      <c r="C1109" s="2">
        <f t="shared" si="380"/>
        <v>228859.94089990002</v>
      </c>
      <c r="D1109" s="47">
        <f t="shared" si="389"/>
        <v>41132</v>
      </c>
      <c r="E1109" s="3">
        <f t="shared" si="378"/>
        <v>0</v>
      </c>
      <c r="F1109" s="4">
        <f t="shared" si="395"/>
        <v>3</v>
      </c>
      <c r="G1109" s="4">
        <f t="shared" si="394"/>
        <v>31</v>
      </c>
      <c r="H1109" s="2">
        <f t="shared" si="390"/>
        <v>1</v>
      </c>
      <c r="I1109" s="2">
        <f t="shared" si="391"/>
        <v>1.0235443799999999</v>
      </c>
      <c r="J1109" s="2">
        <f t="shared" si="383"/>
        <v>1.0235443799999999</v>
      </c>
      <c r="K1109" s="2">
        <f t="shared" si="384"/>
        <v>234248.30631521999</v>
      </c>
      <c r="L1109" s="1">
        <f t="shared" si="392"/>
        <v>0</v>
      </c>
      <c r="M1109" s="3">
        <f t="shared" si="379"/>
        <v>0</v>
      </c>
      <c r="N1109" s="2">
        <f t="shared" si="385"/>
        <v>0</v>
      </c>
      <c r="O1109" s="18">
        <f t="shared" si="393"/>
        <v>0.14499999999999999</v>
      </c>
      <c r="P1109" s="8">
        <f t="shared" si="377"/>
        <v>1.0010925690000001</v>
      </c>
      <c r="Q1109" s="2">
        <f t="shared" si="386"/>
        <v>255.93243777999999</v>
      </c>
      <c r="R1109" s="2">
        <f t="shared" si="387"/>
        <v>255.93243777999999</v>
      </c>
      <c r="S1109" s="9" t="s">
        <v>56</v>
      </c>
      <c r="T1109" s="47">
        <f t="shared" si="381"/>
        <v>41162</v>
      </c>
      <c r="U1109" s="4"/>
      <c r="V1109" s="4"/>
      <c r="W1109" s="5"/>
      <c r="X1109" s="4"/>
      <c r="Y1109" s="4"/>
      <c r="Z1109" s="4"/>
      <c r="AA1109" s="3"/>
      <c r="AB1109" s="4"/>
      <c r="AC1109" s="4"/>
      <c r="AD1109" s="4"/>
      <c r="AE1109" s="3"/>
      <c r="AF1109" s="5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</row>
    <row r="1110" spans="1:126" x14ac:dyDescent="0.2">
      <c r="A1110" s="90">
        <f t="shared" si="388"/>
        <v>41135</v>
      </c>
      <c r="B1110" s="2">
        <f t="shared" si="382"/>
        <v>234589.61171947999</v>
      </c>
      <c r="C1110" s="2">
        <f t="shared" si="380"/>
        <v>228859.94089990002</v>
      </c>
      <c r="D1110" s="47">
        <f t="shared" si="389"/>
        <v>41132</v>
      </c>
      <c r="E1110" s="3">
        <f t="shared" si="378"/>
        <v>0</v>
      </c>
      <c r="F1110" s="4">
        <f t="shared" si="395"/>
        <v>4</v>
      </c>
      <c r="G1110" s="4">
        <f t="shared" si="394"/>
        <v>31</v>
      </c>
      <c r="H1110" s="2">
        <f t="shared" si="390"/>
        <v>1</v>
      </c>
      <c r="I1110" s="2">
        <f t="shared" si="391"/>
        <v>1.0235443799999999</v>
      </c>
      <c r="J1110" s="2">
        <f t="shared" si="383"/>
        <v>1.0235443799999999</v>
      </c>
      <c r="K1110" s="2">
        <f t="shared" si="384"/>
        <v>234248.30631521999</v>
      </c>
      <c r="L1110" s="1">
        <f t="shared" si="392"/>
        <v>0</v>
      </c>
      <c r="M1110" s="3">
        <f t="shared" si="379"/>
        <v>0</v>
      </c>
      <c r="N1110" s="2">
        <f t="shared" si="385"/>
        <v>0</v>
      </c>
      <c r="O1110" s="18">
        <f t="shared" si="393"/>
        <v>0.14499999999999999</v>
      </c>
      <c r="P1110" s="8">
        <f t="shared" si="377"/>
        <v>1.001457024</v>
      </c>
      <c r="Q1110" s="2">
        <f t="shared" si="386"/>
        <v>341.30540425999999</v>
      </c>
      <c r="R1110" s="2">
        <f t="shared" si="387"/>
        <v>341.30540425999999</v>
      </c>
      <c r="S1110" s="9" t="s">
        <v>56</v>
      </c>
      <c r="T1110" s="47">
        <f t="shared" si="381"/>
        <v>41162</v>
      </c>
      <c r="U1110" s="4"/>
      <c r="V1110" s="4"/>
      <c r="W1110" s="5"/>
      <c r="X1110" s="4"/>
      <c r="Y1110" s="4"/>
      <c r="Z1110" s="4"/>
      <c r="AA1110" s="3"/>
      <c r="AB1110" s="4"/>
      <c r="AC1110" s="4"/>
      <c r="AD1110" s="4"/>
      <c r="AE1110" s="3"/>
      <c r="AF1110" s="5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</row>
    <row r="1111" spans="1:126" x14ac:dyDescent="0.2">
      <c r="A1111" s="90">
        <f t="shared" si="388"/>
        <v>41136</v>
      </c>
      <c r="B1111" s="2">
        <f t="shared" si="382"/>
        <v>234675.01584097999</v>
      </c>
      <c r="C1111" s="2">
        <f t="shared" si="380"/>
        <v>228859.94089990002</v>
      </c>
      <c r="D1111" s="47">
        <f t="shared" si="389"/>
        <v>41132</v>
      </c>
      <c r="E1111" s="3">
        <f t="shared" si="378"/>
        <v>0</v>
      </c>
      <c r="F1111" s="4">
        <f t="shared" si="395"/>
        <v>5</v>
      </c>
      <c r="G1111" s="4">
        <f t="shared" si="394"/>
        <v>31</v>
      </c>
      <c r="H1111" s="2">
        <f t="shared" si="390"/>
        <v>1</v>
      </c>
      <c r="I1111" s="2">
        <f t="shared" si="391"/>
        <v>1.0235443799999999</v>
      </c>
      <c r="J1111" s="2">
        <f t="shared" si="383"/>
        <v>1.0235443799999999</v>
      </c>
      <c r="K1111" s="2">
        <f t="shared" si="384"/>
        <v>234248.30631521999</v>
      </c>
      <c r="L1111" s="1">
        <f t="shared" si="392"/>
        <v>0</v>
      </c>
      <c r="M1111" s="3">
        <f t="shared" si="379"/>
        <v>0</v>
      </c>
      <c r="N1111" s="2">
        <f t="shared" si="385"/>
        <v>0</v>
      </c>
      <c r="O1111" s="18">
        <f t="shared" si="393"/>
        <v>0.14499999999999999</v>
      </c>
      <c r="P1111" s="8">
        <f t="shared" ref="P1111:P1174" si="396">ROUND((1+O1111)^(30/360)^(F1111/G1111),9)</f>
        <v>1.0018216120000001</v>
      </c>
      <c r="Q1111" s="2">
        <f t="shared" si="386"/>
        <v>426.70952576000002</v>
      </c>
      <c r="R1111" s="2">
        <f t="shared" si="387"/>
        <v>426.70952576000002</v>
      </c>
      <c r="S1111" s="9" t="s">
        <v>56</v>
      </c>
      <c r="T1111" s="47">
        <f t="shared" si="381"/>
        <v>41162</v>
      </c>
      <c r="U1111" s="4"/>
      <c r="V1111" s="4"/>
      <c r="W1111" s="5"/>
      <c r="X1111" s="4"/>
      <c r="Y1111" s="4"/>
      <c r="Z1111" s="4"/>
      <c r="AA1111" s="3"/>
      <c r="AB1111" s="4"/>
      <c r="AC1111" s="4"/>
      <c r="AD1111" s="4"/>
      <c r="AE1111" s="3"/>
      <c r="AF1111" s="5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</row>
    <row r="1112" spans="1:126" x14ac:dyDescent="0.2">
      <c r="A1112" s="90">
        <f t="shared" si="388"/>
        <v>41137</v>
      </c>
      <c r="B1112" s="2">
        <f t="shared" si="382"/>
        <v>234760.45088326</v>
      </c>
      <c r="C1112" s="2">
        <f t="shared" si="380"/>
        <v>228859.94089990002</v>
      </c>
      <c r="D1112" s="47">
        <f t="shared" si="389"/>
        <v>41132</v>
      </c>
      <c r="E1112" s="3">
        <f t="shared" si="378"/>
        <v>0</v>
      </c>
      <c r="F1112" s="4">
        <f t="shared" si="395"/>
        <v>6</v>
      </c>
      <c r="G1112" s="4">
        <f t="shared" si="394"/>
        <v>31</v>
      </c>
      <c r="H1112" s="2">
        <f t="shared" si="390"/>
        <v>1</v>
      </c>
      <c r="I1112" s="2">
        <f t="shared" si="391"/>
        <v>1.0235443799999999</v>
      </c>
      <c r="J1112" s="2">
        <f t="shared" si="383"/>
        <v>1.0235443799999999</v>
      </c>
      <c r="K1112" s="2">
        <f t="shared" si="384"/>
        <v>234248.30631521999</v>
      </c>
      <c r="L1112" s="1">
        <f t="shared" si="392"/>
        <v>0</v>
      </c>
      <c r="M1112" s="3">
        <f t="shared" si="379"/>
        <v>0</v>
      </c>
      <c r="N1112" s="2">
        <f t="shared" si="385"/>
        <v>0</v>
      </c>
      <c r="O1112" s="18">
        <f t="shared" si="393"/>
        <v>0.14499999999999999</v>
      </c>
      <c r="P1112" s="8">
        <f t="shared" si="396"/>
        <v>1.002186332</v>
      </c>
      <c r="Q1112" s="2">
        <f t="shared" si="386"/>
        <v>512.14456803999997</v>
      </c>
      <c r="R1112" s="2">
        <f t="shared" si="387"/>
        <v>512.14456803999997</v>
      </c>
      <c r="S1112" s="9" t="s">
        <v>56</v>
      </c>
      <c r="T1112" s="47">
        <f t="shared" si="381"/>
        <v>41162</v>
      </c>
      <c r="U1112" s="4"/>
      <c r="V1112" s="4"/>
      <c r="W1112" s="5"/>
      <c r="X1112" s="4"/>
      <c r="Y1112" s="4"/>
      <c r="Z1112" s="4"/>
      <c r="AA1112" s="3"/>
      <c r="AB1112" s="4"/>
      <c r="AC1112" s="4"/>
      <c r="AD1112" s="4"/>
      <c r="AE1112" s="3"/>
      <c r="AF1112" s="5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</row>
    <row r="1113" spans="1:126" x14ac:dyDescent="0.2">
      <c r="A1113" s="90">
        <f t="shared" si="388"/>
        <v>41138</v>
      </c>
      <c r="B1113" s="2">
        <f t="shared" si="382"/>
        <v>234845.91708056</v>
      </c>
      <c r="C1113" s="2">
        <f t="shared" si="380"/>
        <v>228859.94089990002</v>
      </c>
      <c r="D1113" s="47">
        <f t="shared" si="389"/>
        <v>41132</v>
      </c>
      <c r="E1113" s="3">
        <f t="shared" si="378"/>
        <v>0</v>
      </c>
      <c r="F1113" s="4">
        <f t="shared" si="395"/>
        <v>7</v>
      </c>
      <c r="G1113" s="4">
        <f t="shared" si="394"/>
        <v>31</v>
      </c>
      <c r="H1113" s="2">
        <f t="shared" si="390"/>
        <v>1</v>
      </c>
      <c r="I1113" s="2">
        <f t="shared" si="391"/>
        <v>1.0235443799999999</v>
      </c>
      <c r="J1113" s="2">
        <f t="shared" si="383"/>
        <v>1.0235443799999999</v>
      </c>
      <c r="K1113" s="2">
        <f t="shared" si="384"/>
        <v>234248.30631521999</v>
      </c>
      <c r="L1113" s="1">
        <f t="shared" si="392"/>
        <v>0</v>
      </c>
      <c r="M1113" s="3">
        <f t="shared" si="379"/>
        <v>0</v>
      </c>
      <c r="N1113" s="2">
        <f t="shared" si="385"/>
        <v>0</v>
      </c>
      <c r="O1113" s="18">
        <f t="shared" si="393"/>
        <v>0.14499999999999999</v>
      </c>
      <c r="P1113" s="8">
        <f t="shared" si="396"/>
        <v>1.002551185</v>
      </c>
      <c r="Q1113" s="2">
        <f t="shared" si="386"/>
        <v>597.61076533999994</v>
      </c>
      <c r="R1113" s="2">
        <f t="shared" si="387"/>
        <v>597.61076533999994</v>
      </c>
      <c r="S1113" s="9" t="s">
        <v>56</v>
      </c>
      <c r="T1113" s="47">
        <f t="shared" si="381"/>
        <v>41162</v>
      </c>
      <c r="U1113" s="4"/>
      <c r="V1113" s="4"/>
      <c r="W1113" s="5"/>
      <c r="X1113" s="4"/>
      <c r="Y1113" s="4"/>
      <c r="Z1113" s="4"/>
      <c r="AA1113" s="3"/>
      <c r="AB1113" s="4"/>
      <c r="AC1113" s="4"/>
      <c r="AD1113" s="4"/>
      <c r="AE1113" s="3"/>
      <c r="AF1113" s="5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</row>
    <row r="1114" spans="1:126" x14ac:dyDescent="0.2">
      <c r="A1114" s="90">
        <f t="shared" si="388"/>
        <v>41139</v>
      </c>
      <c r="B1114" s="2">
        <f t="shared" si="382"/>
        <v>234931.41443288999</v>
      </c>
      <c r="C1114" s="2">
        <f t="shared" si="380"/>
        <v>228859.94089990002</v>
      </c>
      <c r="D1114" s="47">
        <f t="shared" si="389"/>
        <v>41132</v>
      </c>
      <c r="E1114" s="3">
        <f t="shared" si="378"/>
        <v>0</v>
      </c>
      <c r="F1114" s="4">
        <f t="shared" si="395"/>
        <v>8</v>
      </c>
      <c r="G1114" s="4">
        <f t="shared" si="394"/>
        <v>31</v>
      </c>
      <c r="H1114" s="2">
        <f t="shared" si="390"/>
        <v>1</v>
      </c>
      <c r="I1114" s="2">
        <f t="shared" si="391"/>
        <v>1.0235443799999999</v>
      </c>
      <c r="J1114" s="2">
        <f t="shared" si="383"/>
        <v>1.0235443799999999</v>
      </c>
      <c r="K1114" s="2">
        <f t="shared" si="384"/>
        <v>234248.30631521999</v>
      </c>
      <c r="L1114" s="1">
        <f t="shared" si="392"/>
        <v>0</v>
      </c>
      <c r="M1114" s="3">
        <f t="shared" si="379"/>
        <v>0</v>
      </c>
      <c r="N1114" s="2">
        <f t="shared" si="385"/>
        <v>0</v>
      </c>
      <c r="O1114" s="18">
        <f t="shared" si="393"/>
        <v>0.14499999999999999</v>
      </c>
      <c r="P1114" s="8">
        <f t="shared" si="396"/>
        <v>1.0029161710000001</v>
      </c>
      <c r="Q1114" s="2">
        <f t="shared" si="386"/>
        <v>683.10811766999996</v>
      </c>
      <c r="R1114" s="2">
        <f t="shared" si="387"/>
        <v>683.10811766999996</v>
      </c>
      <c r="S1114" s="9" t="s">
        <v>56</v>
      </c>
      <c r="T1114" s="47">
        <f t="shared" si="381"/>
        <v>41162</v>
      </c>
      <c r="U1114" s="4"/>
      <c r="V1114" s="4"/>
      <c r="W1114" s="5"/>
      <c r="X1114" s="4"/>
      <c r="Y1114" s="4"/>
      <c r="Z1114" s="4"/>
      <c r="AA1114" s="3"/>
      <c r="AB1114" s="4"/>
      <c r="AC1114" s="4"/>
      <c r="AD1114" s="4"/>
      <c r="AE1114" s="3"/>
      <c r="AF1114" s="5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</row>
    <row r="1115" spans="1:126" x14ac:dyDescent="0.2">
      <c r="A1115" s="90">
        <f t="shared" si="388"/>
        <v>41140</v>
      </c>
      <c r="B1115" s="2">
        <f t="shared" si="382"/>
        <v>235016.94294024</v>
      </c>
      <c r="C1115" s="2">
        <f t="shared" si="380"/>
        <v>228859.94089990002</v>
      </c>
      <c r="D1115" s="47">
        <f t="shared" si="389"/>
        <v>41132</v>
      </c>
      <c r="E1115" s="3">
        <f t="shared" si="378"/>
        <v>0</v>
      </c>
      <c r="F1115" s="4">
        <f t="shared" si="395"/>
        <v>9</v>
      </c>
      <c r="G1115" s="4">
        <f t="shared" si="394"/>
        <v>31</v>
      </c>
      <c r="H1115" s="2">
        <f t="shared" si="390"/>
        <v>1</v>
      </c>
      <c r="I1115" s="2">
        <f t="shared" si="391"/>
        <v>1.0235443799999999</v>
      </c>
      <c r="J1115" s="2">
        <f t="shared" si="383"/>
        <v>1.0235443799999999</v>
      </c>
      <c r="K1115" s="2">
        <f t="shared" si="384"/>
        <v>234248.30631521999</v>
      </c>
      <c r="L1115" s="1">
        <f t="shared" si="392"/>
        <v>0</v>
      </c>
      <c r="M1115" s="3">
        <f t="shared" si="379"/>
        <v>0</v>
      </c>
      <c r="N1115" s="2">
        <f t="shared" si="385"/>
        <v>0</v>
      </c>
      <c r="O1115" s="18">
        <f t="shared" si="393"/>
        <v>0.14499999999999999</v>
      </c>
      <c r="P1115" s="8">
        <f t="shared" si="396"/>
        <v>1.0032812900000001</v>
      </c>
      <c r="Q1115" s="2">
        <f t="shared" si="386"/>
        <v>768.63662502</v>
      </c>
      <c r="R1115" s="2">
        <f t="shared" si="387"/>
        <v>768.63662502</v>
      </c>
      <c r="S1115" s="9" t="s">
        <v>56</v>
      </c>
      <c r="T1115" s="47">
        <f t="shared" si="381"/>
        <v>41162</v>
      </c>
      <c r="U1115" s="4"/>
      <c r="V1115" s="4"/>
      <c r="W1115" s="5"/>
      <c r="X1115" s="4"/>
      <c r="Y1115" s="4"/>
      <c r="Z1115" s="4"/>
      <c r="AA1115" s="3"/>
      <c r="AB1115" s="4"/>
      <c r="AC1115" s="4"/>
      <c r="AD1115" s="4"/>
      <c r="AE1115" s="3"/>
      <c r="AF1115" s="5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</row>
    <row r="1116" spans="1:126" x14ac:dyDescent="0.2">
      <c r="A1116" s="90">
        <f t="shared" si="388"/>
        <v>41141</v>
      </c>
      <c r="B1116" s="2">
        <f t="shared" si="382"/>
        <v>235102.50260261999</v>
      </c>
      <c r="C1116" s="2">
        <f t="shared" si="380"/>
        <v>228859.94089990002</v>
      </c>
      <c r="D1116" s="47">
        <f t="shared" si="389"/>
        <v>41132</v>
      </c>
      <c r="E1116" s="3">
        <f t="shared" si="378"/>
        <v>0</v>
      </c>
      <c r="F1116" s="4">
        <f t="shared" si="395"/>
        <v>10</v>
      </c>
      <c r="G1116" s="4">
        <f t="shared" si="394"/>
        <v>31</v>
      </c>
      <c r="H1116" s="2">
        <f t="shared" si="390"/>
        <v>1</v>
      </c>
      <c r="I1116" s="2">
        <f t="shared" si="391"/>
        <v>1.0235443799999999</v>
      </c>
      <c r="J1116" s="2">
        <f t="shared" si="383"/>
        <v>1.0235443799999999</v>
      </c>
      <c r="K1116" s="2">
        <f t="shared" si="384"/>
        <v>234248.30631521999</v>
      </c>
      <c r="L1116" s="1">
        <f t="shared" si="392"/>
        <v>0</v>
      </c>
      <c r="M1116" s="3">
        <f t="shared" si="379"/>
        <v>0</v>
      </c>
      <c r="N1116" s="2">
        <f t="shared" si="385"/>
        <v>0</v>
      </c>
      <c r="O1116" s="18">
        <f t="shared" si="393"/>
        <v>0.14499999999999999</v>
      </c>
      <c r="P1116" s="8">
        <f t="shared" si="396"/>
        <v>1.003646542</v>
      </c>
      <c r="Q1116" s="2">
        <f t="shared" si="386"/>
        <v>854.19628739999996</v>
      </c>
      <c r="R1116" s="2">
        <f t="shared" si="387"/>
        <v>854.19628739999996</v>
      </c>
      <c r="S1116" s="9" t="s">
        <v>56</v>
      </c>
      <c r="T1116" s="47">
        <f t="shared" si="381"/>
        <v>41162</v>
      </c>
      <c r="U1116" s="4"/>
      <c r="V1116" s="4"/>
      <c r="W1116" s="5"/>
      <c r="X1116" s="4"/>
      <c r="Y1116" s="4"/>
      <c r="Z1116" s="4"/>
      <c r="AA1116" s="3"/>
      <c r="AB1116" s="4"/>
      <c r="AC1116" s="4"/>
      <c r="AD1116" s="4"/>
      <c r="AE1116" s="3"/>
      <c r="AF1116" s="5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</row>
    <row r="1117" spans="1:126" x14ac:dyDescent="0.2">
      <c r="A1117" s="90">
        <f t="shared" si="388"/>
        <v>41142</v>
      </c>
      <c r="B1117" s="2">
        <f t="shared" si="382"/>
        <v>235188.09342003</v>
      </c>
      <c r="C1117" s="2">
        <f t="shared" si="380"/>
        <v>228859.94089990002</v>
      </c>
      <c r="D1117" s="47">
        <f t="shared" si="389"/>
        <v>41132</v>
      </c>
      <c r="E1117" s="3">
        <f t="shared" si="378"/>
        <v>0</v>
      </c>
      <c r="F1117" s="4">
        <f t="shared" si="395"/>
        <v>11</v>
      </c>
      <c r="G1117" s="4">
        <f t="shared" si="394"/>
        <v>31</v>
      </c>
      <c r="H1117" s="2">
        <f t="shared" si="390"/>
        <v>1</v>
      </c>
      <c r="I1117" s="2">
        <f t="shared" si="391"/>
        <v>1.0235443799999999</v>
      </c>
      <c r="J1117" s="2">
        <f t="shared" si="383"/>
        <v>1.0235443799999999</v>
      </c>
      <c r="K1117" s="2">
        <f t="shared" si="384"/>
        <v>234248.30631521999</v>
      </c>
      <c r="L1117" s="1">
        <f t="shared" si="392"/>
        <v>0</v>
      </c>
      <c r="M1117" s="3">
        <f t="shared" si="379"/>
        <v>0</v>
      </c>
      <c r="N1117" s="2">
        <f t="shared" si="385"/>
        <v>0</v>
      </c>
      <c r="O1117" s="18">
        <f t="shared" si="393"/>
        <v>0.14499999999999999</v>
      </c>
      <c r="P1117" s="8">
        <f t="shared" si="396"/>
        <v>1.0040119270000001</v>
      </c>
      <c r="Q1117" s="2">
        <f t="shared" si="386"/>
        <v>939.78710480999996</v>
      </c>
      <c r="R1117" s="2">
        <f t="shared" si="387"/>
        <v>939.78710480999996</v>
      </c>
      <c r="S1117" s="9" t="s">
        <v>56</v>
      </c>
      <c r="T1117" s="47">
        <f t="shared" si="381"/>
        <v>41162</v>
      </c>
      <c r="U1117" s="4"/>
      <c r="V1117" s="4"/>
      <c r="W1117" s="5"/>
      <c r="X1117" s="4"/>
      <c r="Y1117" s="4"/>
      <c r="Z1117" s="4"/>
      <c r="AA1117" s="3"/>
      <c r="AB1117" s="4"/>
      <c r="AC1117" s="4"/>
      <c r="AD1117" s="4"/>
      <c r="AE1117" s="3"/>
      <c r="AF1117" s="5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</row>
    <row r="1118" spans="1:126" x14ac:dyDescent="0.2">
      <c r="A1118" s="90">
        <f t="shared" si="388"/>
        <v>41143</v>
      </c>
      <c r="B1118" s="2">
        <f t="shared" si="382"/>
        <v>235273.71539244999</v>
      </c>
      <c r="C1118" s="2">
        <f t="shared" si="380"/>
        <v>228859.94089990002</v>
      </c>
      <c r="D1118" s="47">
        <f t="shared" si="389"/>
        <v>41132</v>
      </c>
      <c r="E1118" s="3">
        <f t="shared" si="378"/>
        <v>0</v>
      </c>
      <c r="F1118" s="4">
        <f t="shared" si="395"/>
        <v>12</v>
      </c>
      <c r="G1118" s="4">
        <f t="shared" si="394"/>
        <v>31</v>
      </c>
      <c r="H1118" s="2">
        <f t="shared" si="390"/>
        <v>1</v>
      </c>
      <c r="I1118" s="2">
        <f t="shared" si="391"/>
        <v>1.0235443799999999</v>
      </c>
      <c r="J1118" s="2">
        <f t="shared" si="383"/>
        <v>1.0235443799999999</v>
      </c>
      <c r="K1118" s="2">
        <f t="shared" si="384"/>
        <v>234248.30631521999</v>
      </c>
      <c r="L1118" s="1">
        <f t="shared" si="392"/>
        <v>0</v>
      </c>
      <c r="M1118" s="3">
        <f t="shared" si="379"/>
        <v>0</v>
      </c>
      <c r="N1118" s="2">
        <f t="shared" si="385"/>
        <v>0</v>
      </c>
      <c r="O1118" s="18">
        <f t="shared" si="393"/>
        <v>0.14499999999999999</v>
      </c>
      <c r="P1118" s="8">
        <f t="shared" si="396"/>
        <v>1.004377445</v>
      </c>
      <c r="Q1118" s="2">
        <f t="shared" si="386"/>
        <v>1025.4090772300001</v>
      </c>
      <c r="R1118" s="2">
        <f t="shared" si="387"/>
        <v>1025.4090772300001</v>
      </c>
      <c r="S1118" s="9" t="s">
        <v>56</v>
      </c>
      <c r="T1118" s="47">
        <f t="shared" si="381"/>
        <v>41162</v>
      </c>
      <c r="U1118" s="4"/>
      <c r="V1118" s="4"/>
      <c r="W1118" s="5"/>
      <c r="X1118" s="4"/>
      <c r="Y1118" s="4"/>
      <c r="Z1118" s="4"/>
      <c r="AA1118" s="3"/>
      <c r="AB1118" s="4"/>
      <c r="AC1118" s="4"/>
      <c r="AD1118" s="4"/>
      <c r="AE1118" s="3"/>
      <c r="AF1118" s="5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</row>
    <row r="1119" spans="1:126" x14ac:dyDescent="0.2">
      <c r="A1119" s="90">
        <f t="shared" si="388"/>
        <v>41144</v>
      </c>
      <c r="B1119" s="2">
        <f t="shared" si="382"/>
        <v>235359.36851991</v>
      </c>
      <c r="C1119" s="2">
        <f t="shared" si="380"/>
        <v>228859.94089990002</v>
      </c>
      <c r="D1119" s="47">
        <f t="shared" si="389"/>
        <v>41132</v>
      </c>
      <c r="E1119" s="3">
        <f t="shared" si="378"/>
        <v>0</v>
      </c>
      <c r="F1119" s="4">
        <f t="shared" si="395"/>
        <v>13</v>
      </c>
      <c r="G1119" s="4">
        <f t="shared" si="394"/>
        <v>31</v>
      </c>
      <c r="H1119" s="2">
        <f t="shared" si="390"/>
        <v>1</v>
      </c>
      <c r="I1119" s="2">
        <f t="shared" si="391"/>
        <v>1.0235443799999999</v>
      </c>
      <c r="J1119" s="2">
        <f t="shared" si="383"/>
        <v>1.0235443799999999</v>
      </c>
      <c r="K1119" s="2">
        <f t="shared" si="384"/>
        <v>234248.30631521999</v>
      </c>
      <c r="L1119" s="1">
        <f t="shared" si="392"/>
        <v>0</v>
      </c>
      <c r="M1119" s="3">
        <f t="shared" si="379"/>
        <v>0</v>
      </c>
      <c r="N1119" s="2">
        <f t="shared" si="385"/>
        <v>0</v>
      </c>
      <c r="O1119" s="18">
        <f t="shared" si="393"/>
        <v>0.14499999999999999</v>
      </c>
      <c r="P1119" s="8">
        <f t="shared" si="396"/>
        <v>1.0047430959999999</v>
      </c>
      <c r="Q1119" s="2">
        <f t="shared" si="386"/>
        <v>1111.06220469</v>
      </c>
      <c r="R1119" s="2">
        <f t="shared" si="387"/>
        <v>1111.06220469</v>
      </c>
      <c r="S1119" s="9" t="s">
        <v>56</v>
      </c>
      <c r="T1119" s="47">
        <f t="shared" si="381"/>
        <v>41162</v>
      </c>
      <c r="U1119" s="4"/>
      <c r="V1119" s="4"/>
      <c r="W1119" s="5"/>
      <c r="X1119" s="4"/>
      <c r="Y1119" s="4"/>
      <c r="Z1119" s="4"/>
      <c r="AA1119" s="3"/>
      <c r="AB1119" s="4"/>
      <c r="AC1119" s="4"/>
      <c r="AD1119" s="4"/>
      <c r="AE1119" s="3"/>
      <c r="AF1119" s="5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</row>
    <row r="1120" spans="1:126" x14ac:dyDescent="0.2">
      <c r="A1120" s="90">
        <f t="shared" si="388"/>
        <v>41145</v>
      </c>
      <c r="B1120" s="2">
        <f t="shared" si="382"/>
        <v>235445.05256812999</v>
      </c>
      <c r="C1120" s="2">
        <f t="shared" si="380"/>
        <v>228859.94089990002</v>
      </c>
      <c r="D1120" s="47">
        <f t="shared" si="389"/>
        <v>41132</v>
      </c>
      <c r="E1120" s="3">
        <f t="shared" si="378"/>
        <v>0</v>
      </c>
      <c r="F1120" s="4">
        <f t="shared" si="395"/>
        <v>14</v>
      </c>
      <c r="G1120" s="4">
        <f t="shared" si="394"/>
        <v>31</v>
      </c>
      <c r="H1120" s="2">
        <f t="shared" si="390"/>
        <v>1</v>
      </c>
      <c r="I1120" s="2">
        <f t="shared" si="391"/>
        <v>1.0235443799999999</v>
      </c>
      <c r="J1120" s="2">
        <f t="shared" si="383"/>
        <v>1.0235443799999999</v>
      </c>
      <c r="K1120" s="2">
        <f t="shared" si="384"/>
        <v>234248.30631521999</v>
      </c>
      <c r="L1120" s="1">
        <f t="shared" si="392"/>
        <v>0</v>
      </c>
      <c r="M1120" s="3">
        <f t="shared" si="379"/>
        <v>0</v>
      </c>
      <c r="N1120" s="2">
        <f t="shared" si="385"/>
        <v>0</v>
      </c>
      <c r="O1120" s="18">
        <f t="shared" si="393"/>
        <v>0.14499999999999999</v>
      </c>
      <c r="P1120" s="8">
        <f t="shared" si="396"/>
        <v>1.005108879</v>
      </c>
      <c r="Q1120" s="2">
        <f t="shared" si="386"/>
        <v>1196.7462529100001</v>
      </c>
      <c r="R1120" s="2">
        <f t="shared" si="387"/>
        <v>1196.7462529100001</v>
      </c>
      <c r="S1120" s="9" t="s">
        <v>56</v>
      </c>
      <c r="T1120" s="47">
        <f t="shared" si="381"/>
        <v>41162</v>
      </c>
      <c r="U1120" s="4"/>
      <c r="V1120" s="4"/>
      <c r="W1120" s="5"/>
      <c r="X1120" s="4"/>
      <c r="Y1120" s="4"/>
      <c r="Z1120" s="4"/>
      <c r="AA1120" s="3"/>
      <c r="AB1120" s="4"/>
      <c r="AC1120" s="4"/>
      <c r="AD1120" s="4"/>
      <c r="AE1120" s="3"/>
      <c r="AF1120" s="5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</row>
    <row r="1121" spans="1:123" x14ac:dyDescent="0.2">
      <c r="A1121" s="90">
        <f t="shared" si="388"/>
        <v>41146</v>
      </c>
      <c r="B1121" s="2">
        <f t="shared" si="382"/>
        <v>235530.76823987998</v>
      </c>
      <c r="C1121" s="2">
        <f t="shared" si="380"/>
        <v>228859.94089990002</v>
      </c>
      <c r="D1121" s="47">
        <f t="shared" si="389"/>
        <v>41132</v>
      </c>
      <c r="E1121" s="3">
        <f t="shared" si="378"/>
        <v>0</v>
      </c>
      <c r="F1121" s="4">
        <f t="shared" si="395"/>
        <v>15</v>
      </c>
      <c r="G1121" s="4">
        <f t="shared" si="394"/>
        <v>31</v>
      </c>
      <c r="H1121" s="2">
        <f t="shared" si="390"/>
        <v>1</v>
      </c>
      <c r="I1121" s="2">
        <f t="shared" si="391"/>
        <v>1.0235443799999999</v>
      </c>
      <c r="J1121" s="2">
        <f t="shared" si="383"/>
        <v>1.0235443799999999</v>
      </c>
      <c r="K1121" s="2">
        <f t="shared" si="384"/>
        <v>234248.30631521999</v>
      </c>
      <c r="L1121" s="1">
        <f t="shared" si="392"/>
        <v>0</v>
      </c>
      <c r="M1121" s="3">
        <f t="shared" si="379"/>
        <v>0</v>
      </c>
      <c r="N1121" s="2">
        <f t="shared" si="385"/>
        <v>0</v>
      </c>
      <c r="O1121" s="18">
        <f t="shared" si="393"/>
        <v>0.14499999999999999</v>
      </c>
      <c r="P1121" s="8">
        <f t="shared" si="396"/>
        <v>1.005474797</v>
      </c>
      <c r="Q1121" s="2">
        <f t="shared" si="386"/>
        <v>1282.46192466</v>
      </c>
      <c r="R1121" s="2">
        <f t="shared" si="387"/>
        <v>1282.46192466</v>
      </c>
      <c r="S1121" s="9" t="s">
        <v>56</v>
      </c>
      <c r="T1121" s="47">
        <f t="shared" si="381"/>
        <v>41162</v>
      </c>
      <c r="U1121" s="4"/>
      <c r="V1121" s="4"/>
      <c r="W1121" s="5"/>
      <c r="X1121" s="4"/>
      <c r="Y1121" s="4"/>
      <c r="Z1121" s="4"/>
      <c r="AA1121" s="3"/>
      <c r="AB1121" s="4"/>
      <c r="AC1121" s="4"/>
      <c r="AD1121" s="4"/>
      <c r="AE1121" s="3"/>
      <c r="AF1121" s="5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</row>
    <row r="1122" spans="1:123" x14ac:dyDescent="0.2">
      <c r="A1122" s="90">
        <f t="shared" si="388"/>
        <v>41147</v>
      </c>
      <c r="B1122" s="2">
        <f t="shared" si="382"/>
        <v>235616.51483241</v>
      </c>
      <c r="C1122" s="2">
        <f t="shared" si="380"/>
        <v>228859.94089990002</v>
      </c>
      <c r="D1122" s="47">
        <f t="shared" si="389"/>
        <v>41132</v>
      </c>
      <c r="E1122" s="3">
        <f t="shared" si="378"/>
        <v>0</v>
      </c>
      <c r="F1122" s="4">
        <f t="shared" si="395"/>
        <v>16</v>
      </c>
      <c r="G1122" s="4">
        <f t="shared" si="394"/>
        <v>31</v>
      </c>
      <c r="H1122" s="2">
        <f t="shared" si="390"/>
        <v>1</v>
      </c>
      <c r="I1122" s="2">
        <f t="shared" si="391"/>
        <v>1.0235443799999999</v>
      </c>
      <c r="J1122" s="2">
        <f t="shared" si="383"/>
        <v>1.0235443799999999</v>
      </c>
      <c r="K1122" s="2">
        <f t="shared" si="384"/>
        <v>234248.30631521999</v>
      </c>
      <c r="L1122" s="1">
        <f t="shared" si="392"/>
        <v>0</v>
      </c>
      <c r="M1122" s="3">
        <f t="shared" si="379"/>
        <v>0</v>
      </c>
      <c r="N1122" s="2">
        <f t="shared" si="385"/>
        <v>0</v>
      </c>
      <c r="O1122" s="18">
        <f t="shared" si="393"/>
        <v>0.14499999999999999</v>
      </c>
      <c r="P1122" s="8">
        <f t="shared" si="396"/>
        <v>1.005840847</v>
      </c>
      <c r="Q1122" s="2">
        <f t="shared" si="386"/>
        <v>1368.2085171900001</v>
      </c>
      <c r="R1122" s="2">
        <f t="shared" si="387"/>
        <v>1368.2085171900001</v>
      </c>
      <c r="S1122" s="9" t="s">
        <v>56</v>
      </c>
      <c r="T1122" s="47">
        <f t="shared" si="381"/>
        <v>41162</v>
      </c>
      <c r="U1122" s="4"/>
      <c r="V1122" s="4"/>
      <c r="W1122" s="5"/>
      <c r="X1122" s="4"/>
      <c r="Y1122" s="4"/>
      <c r="Z1122" s="4"/>
      <c r="AA1122" s="3"/>
      <c r="AB1122" s="4"/>
      <c r="AC1122" s="4"/>
      <c r="AD1122" s="4"/>
      <c r="AE1122" s="3"/>
      <c r="AF1122" s="5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</row>
    <row r="1123" spans="1:123" x14ac:dyDescent="0.2">
      <c r="A1123" s="90">
        <f t="shared" si="388"/>
        <v>41148</v>
      </c>
      <c r="B1123" s="2">
        <f t="shared" si="382"/>
        <v>235702.29281421</v>
      </c>
      <c r="C1123" s="2">
        <f t="shared" si="380"/>
        <v>228859.94089990002</v>
      </c>
      <c r="D1123" s="47">
        <f t="shared" si="389"/>
        <v>41132</v>
      </c>
      <c r="E1123" s="3">
        <f t="shared" si="378"/>
        <v>0</v>
      </c>
      <c r="F1123" s="4">
        <f t="shared" si="395"/>
        <v>17</v>
      </c>
      <c r="G1123" s="4">
        <f t="shared" si="394"/>
        <v>31</v>
      </c>
      <c r="H1123" s="2">
        <f t="shared" si="390"/>
        <v>1</v>
      </c>
      <c r="I1123" s="2">
        <f t="shared" si="391"/>
        <v>1.0235443799999999</v>
      </c>
      <c r="J1123" s="2">
        <f t="shared" si="383"/>
        <v>1.0235443799999999</v>
      </c>
      <c r="K1123" s="2">
        <f t="shared" si="384"/>
        <v>234248.30631521999</v>
      </c>
      <c r="L1123" s="1">
        <f t="shared" si="392"/>
        <v>0</v>
      </c>
      <c r="M1123" s="3">
        <f t="shared" si="379"/>
        <v>0</v>
      </c>
      <c r="N1123" s="2">
        <f t="shared" si="385"/>
        <v>0</v>
      </c>
      <c r="O1123" s="18">
        <f t="shared" si="393"/>
        <v>0.14499999999999999</v>
      </c>
      <c r="P1123" s="8">
        <f t="shared" si="396"/>
        <v>1.006207031</v>
      </c>
      <c r="Q1123" s="2">
        <f t="shared" si="386"/>
        <v>1453.98649899</v>
      </c>
      <c r="R1123" s="2">
        <f t="shared" si="387"/>
        <v>1453.98649899</v>
      </c>
      <c r="S1123" s="9" t="s">
        <v>56</v>
      </c>
      <c r="T1123" s="47">
        <f t="shared" si="381"/>
        <v>41162</v>
      </c>
      <c r="U1123" s="4"/>
      <c r="V1123" s="4"/>
      <c r="W1123" s="5"/>
      <c r="X1123" s="4"/>
      <c r="Y1123" s="4"/>
      <c r="Z1123" s="4"/>
      <c r="AA1123" s="3"/>
      <c r="AB1123" s="4"/>
      <c r="AC1123" s="4"/>
      <c r="AD1123" s="4"/>
      <c r="AE1123" s="3"/>
      <c r="AF1123" s="5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</row>
    <row r="1124" spans="1:123" x14ac:dyDescent="0.2">
      <c r="A1124" s="90">
        <f t="shared" si="388"/>
        <v>41149</v>
      </c>
      <c r="B1124" s="2">
        <f t="shared" si="382"/>
        <v>235788.10195103998</v>
      </c>
      <c r="C1124" s="2">
        <f t="shared" si="380"/>
        <v>228859.94089990002</v>
      </c>
      <c r="D1124" s="47">
        <f t="shared" si="389"/>
        <v>41132</v>
      </c>
      <c r="E1124" s="3">
        <f t="shared" si="378"/>
        <v>0</v>
      </c>
      <c r="F1124" s="4">
        <f t="shared" si="395"/>
        <v>18</v>
      </c>
      <c r="G1124" s="4">
        <f t="shared" si="394"/>
        <v>31</v>
      </c>
      <c r="H1124" s="2">
        <f t="shared" si="390"/>
        <v>1</v>
      </c>
      <c r="I1124" s="2">
        <f t="shared" si="391"/>
        <v>1.0235443799999999</v>
      </c>
      <c r="J1124" s="2">
        <f t="shared" si="383"/>
        <v>1.0235443799999999</v>
      </c>
      <c r="K1124" s="2">
        <f t="shared" si="384"/>
        <v>234248.30631521999</v>
      </c>
      <c r="L1124" s="1">
        <f t="shared" si="392"/>
        <v>0</v>
      </c>
      <c r="M1124" s="3">
        <f t="shared" si="379"/>
        <v>0</v>
      </c>
      <c r="N1124" s="2">
        <f t="shared" si="385"/>
        <v>0</v>
      </c>
      <c r="O1124" s="18">
        <f t="shared" si="393"/>
        <v>0.14499999999999999</v>
      </c>
      <c r="P1124" s="8">
        <f t="shared" si="396"/>
        <v>1.0065733480000001</v>
      </c>
      <c r="Q1124" s="2">
        <f t="shared" si="386"/>
        <v>1539.7956358199999</v>
      </c>
      <c r="R1124" s="2">
        <f t="shared" si="387"/>
        <v>1539.7956358199999</v>
      </c>
      <c r="S1124" s="9" t="s">
        <v>56</v>
      </c>
      <c r="T1124" s="47">
        <f t="shared" si="381"/>
        <v>41162</v>
      </c>
      <c r="U1124" s="4"/>
      <c r="V1124" s="4"/>
      <c r="W1124" s="5"/>
      <c r="X1124" s="4"/>
      <c r="Y1124" s="4"/>
      <c r="Z1124" s="4"/>
      <c r="AA1124" s="3"/>
      <c r="AB1124" s="4"/>
      <c r="AC1124" s="4"/>
      <c r="AD1124" s="4"/>
      <c r="AE1124" s="3"/>
      <c r="AF1124" s="5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</row>
    <row r="1125" spans="1:123" x14ac:dyDescent="0.2">
      <c r="A1125" s="90">
        <f t="shared" si="388"/>
        <v>41150</v>
      </c>
      <c r="B1125" s="2">
        <f t="shared" si="382"/>
        <v>235873.94224288</v>
      </c>
      <c r="C1125" s="2">
        <f t="shared" si="380"/>
        <v>228859.94089990002</v>
      </c>
      <c r="D1125" s="47">
        <f t="shared" si="389"/>
        <v>41132</v>
      </c>
      <c r="E1125" s="3">
        <f t="shared" si="378"/>
        <v>0</v>
      </c>
      <c r="F1125" s="4">
        <f t="shared" si="395"/>
        <v>19</v>
      </c>
      <c r="G1125" s="4">
        <f t="shared" si="394"/>
        <v>31</v>
      </c>
      <c r="H1125" s="2">
        <f t="shared" si="390"/>
        <v>1</v>
      </c>
      <c r="I1125" s="2">
        <f t="shared" si="391"/>
        <v>1.0235443799999999</v>
      </c>
      <c r="J1125" s="2">
        <f t="shared" si="383"/>
        <v>1.0235443799999999</v>
      </c>
      <c r="K1125" s="2">
        <f t="shared" si="384"/>
        <v>234248.30631521999</v>
      </c>
      <c r="L1125" s="1">
        <f t="shared" si="392"/>
        <v>0</v>
      </c>
      <c r="M1125" s="3">
        <f t="shared" si="379"/>
        <v>0</v>
      </c>
      <c r="N1125" s="2">
        <f t="shared" si="385"/>
        <v>0</v>
      </c>
      <c r="O1125" s="18">
        <f t="shared" si="393"/>
        <v>0.14499999999999999</v>
      </c>
      <c r="P1125" s="8">
        <f t="shared" si="396"/>
        <v>1.0069397980000001</v>
      </c>
      <c r="Q1125" s="2">
        <f t="shared" si="386"/>
        <v>1625.6359276600001</v>
      </c>
      <c r="R1125" s="2">
        <f t="shared" si="387"/>
        <v>1625.6359276600001</v>
      </c>
      <c r="S1125" s="9" t="s">
        <v>56</v>
      </c>
      <c r="T1125" s="47">
        <f t="shared" si="381"/>
        <v>41162</v>
      </c>
      <c r="U1125" s="4"/>
      <c r="V1125" s="4"/>
      <c r="W1125" s="5"/>
      <c r="X1125" s="4"/>
      <c r="Y1125" s="4"/>
      <c r="Z1125" s="4"/>
      <c r="AA1125" s="3"/>
      <c r="AB1125" s="4"/>
      <c r="AC1125" s="4"/>
      <c r="AD1125" s="4"/>
      <c r="AE1125" s="3"/>
      <c r="AF1125" s="5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</row>
    <row r="1126" spans="1:123" x14ac:dyDescent="0.2">
      <c r="A1126" s="90">
        <f t="shared" si="388"/>
        <v>41151</v>
      </c>
      <c r="B1126" s="2">
        <f t="shared" si="382"/>
        <v>235959.81368975999</v>
      </c>
      <c r="C1126" s="2">
        <f t="shared" si="380"/>
        <v>228859.94089990002</v>
      </c>
      <c r="D1126" s="47">
        <f t="shared" si="389"/>
        <v>41132</v>
      </c>
      <c r="E1126" s="3">
        <f t="shared" si="378"/>
        <v>0</v>
      </c>
      <c r="F1126" s="4">
        <f t="shared" si="395"/>
        <v>20</v>
      </c>
      <c r="G1126" s="4">
        <f t="shared" si="394"/>
        <v>31</v>
      </c>
      <c r="H1126" s="2">
        <f t="shared" si="390"/>
        <v>1</v>
      </c>
      <c r="I1126" s="2">
        <f t="shared" si="391"/>
        <v>1.0235443799999999</v>
      </c>
      <c r="J1126" s="2">
        <f t="shared" si="383"/>
        <v>1.0235443799999999</v>
      </c>
      <c r="K1126" s="2">
        <f t="shared" si="384"/>
        <v>234248.30631521999</v>
      </c>
      <c r="L1126" s="1">
        <f t="shared" si="392"/>
        <v>0</v>
      </c>
      <c r="M1126" s="3">
        <f t="shared" si="379"/>
        <v>0</v>
      </c>
      <c r="N1126" s="2">
        <f t="shared" si="385"/>
        <v>0</v>
      </c>
      <c r="O1126" s="18">
        <f t="shared" si="393"/>
        <v>0.14499999999999999</v>
      </c>
      <c r="P1126" s="8">
        <f t="shared" si="396"/>
        <v>1.007306381</v>
      </c>
      <c r="Q1126" s="2">
        <f t="shared" si="386"/>
        <v>1711.50737454</v>
      </c>
      <c r="R1126" s="2">
        <f t="shared" si="387"/>
        <v>1711.50737454</v>
      </c>
      <c r="S1126" s="9" t="s">
        <v>56</v>
      </c>
      <c r="T1126" s="47">
        <f t="shared" si="381"/>
        <v>41162</v>
      </c>
      <c r="U1126" s="4"/>
      <c r="V1126" s="4"/>
      <c r="W1126" s="5"/>
      <c r="X1126" s="4"/>
      <c r="Y1126" s="4"/>
      <c r="Z1126" s="4"/>
      <c r="AA1126" s="3"/>
      <c r="AB1126" s="4"/>
      <c r="AC1126" s="4"/>
      <c r="AD1126" s="4"/>
      <c r="AE1126" s="3"/>
      <c r="AF1126" s="5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</row>
    <row r="1127" spans="1:123" x14ac:dyDescent="0.2">
      <c r="A1127" s="90">
        <f t="shared" si="388"/>
        <v>41152</v>
      </c>
      <c r="B1127" s="2">
        <f t="shared" si="382"/>
        <v>236045.71676014998</v>
      </c>
      <c r="C1127" s="2">
        <f t="shared" si="380"/>
        <v>228859.94089990002</v>
      </c>
      <c r="D1127" s="47">
        <f t="shared" si="389"/>
        <v>41132</v>
      </c>
      <c r="E1127" s="3">
        <f t="shared" si="378"/>
        <v>0</v>
      </c>
      <c r="F1127" s="4">
        <f t="shared" si="395"/>
        <v>21</v>
      </c>
      <c r="G1127" s="4">
        <f t="shared" si="394"/>
        <v>31</v>
      </c>
      <c r="H1127" s="2">
        <f t="shared" si="390"/>
        <v>1</v>
      </c>
      <c r="I1127" s="2">
        <f t="shared" si="391"/>
        <v>1.0235443799999999</v>
      </c>
      <c r="J1127" s="2">
        <f t="shared" si="383"/>
        <v>1.0235443799999999</v>
      </c>
      <c r="K1127" s="2">
        <f t="shared" si="384"/>
        <v>234248.30631521999</v>
      </c>
      <c r="L1127" s="1">
        <f t="shared" si="392"/>
        <v>0</v>
      </c>
      <c r="M1127" s="3">
        <f t="shared" si="379"/>
        <v>0</v>
      </c>
      <c r="N1127" s="2">
        <f t="shared" si="385"/>
        <v>0</v>
      </c>
      <c r="O1127" s="18">
        <f t="shared" si="393"/>
        <v>0.14499999999999999</v>
      </c>
      <c r="P1127" s="8">
        <f t="shared" si="396"/>
        <v>1.007673099</v>
      </c>
      <c r="Q1127" s="2">
        <f t="shared" si="386"/>
        <v>1797.41044493</v>
      </c>
      <c r="R1127" s="2">
        <f t="shared" si="387"/>
        <v>1797.41044493</v>
      </c>
      <c r="S1127" s="9" t="s">
        <v>56</v>
      </c>
      <c r="T1127" s="47">
        <f t="shared" si="381"/>
        <v>41162</v>
      </c>
      <c r="U1127" s="4"/>
      <c r="V1127" s="4"/>
      <c r="W1127" s="5"/>
      <c r="X1127" s="4"/>
      <c r="Y1127" s="4"/>
      <c r="Z1127" s="4"/>
      <c r="AA1127" s="3"/>
      <c r="AB1127" s="4"/>
      <c r="AC1127" s="4"/>
      <c r="AD1127" s="4"/>
      <c r="AE1127" s="3"/>
      <c r="AF1127" s="5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</row>
    <row r="1128" spans="1:123" x14ac:dyDescent="0.2">
      <c r="A1128" s="90">
        <f t="shared" si="388"/>
        <v>41153</v>
      </c>
      <c r="B1128" s="2">
        <f t="shared" si="382"/>
        <v>236131.65075132999</v>
      </c>
      <c r="C1128" s="2">
        <f t="shared" si="380"/>
        <v>228859.94089990002</v>
      </c>
      <c r="D1128" s="47">
        <f t="shared" si="389"/>
        <v>41132</v>
      </c>
      <c r="E1128" s="3">
        <f t="shared" si="378"/>
        <v>0</v>
      </c>
      <c r="F1128" s="4">
        <f t="shared" si="395"/>
        <v>22</v>
      </c>
      <c r="G1128" s="4">
        <f t="shared" si="394"/>
        <v>31</v>
      </c>
      <c r="H1128" s="2">
        <f t="shared" si="390"/>
        <v>1</v>
      </c>
      <c r="I1128" s="2">
        <f t="shared" si="391"/>
        <v>1.0235443799999999</v>
      </c>
      <c r="J1128" s="2">
        <f t="shared" si="383"/>
        <v>1.0235443799999999</v>
      </c>
      <c r="K1128" s="2">
        <f t="shared" si="384"/>
        <v>234248.30631521999</v>
      </c>
      <c r="L1128" s="1">
        <f t="shared" si="392"/>
        <v>0</v>
      </c>
      <c r="M1128" s="3">
        <f t="shared" si="379"/>
        <v>0</v>
      </c>
      <c r="N1128" s="2">
        <f t="shared" si="385"/>
        <v>0</v>
      </c>
      <c r="O1128" s="18">
        <f t="shared" si="393"/>
        <v>0.14499999999999999</v>
      </c>
      <c r="P1128" s="8">
        <f t="shared" si="396"/>
        <v>1.008039949</v>
      </c>
      <c r="Q1128" s="2">
        <f t="shared" si="386"/>
        <v>1883.3444361100001</v>
      </c>
      <c r="R1128" s="2">
        <f t="shared" si="387"/>
        <v>1883.3444361100001</v>
      </c>
      <c r="S1128" s="9" t="s">
        <v>56</v>
      </c>
      <c r="T1128" s="47">
        <f t="shared" si="381"/>
        <v>41162</v>
      </c>
      <c r="U1128" s="4"/>
      <c r="V1128" s="4"/>
      <c r="W1128" s="5"/>
      <c r="X1128" s="4"/>
      <c r="Y1128" s="4"/>
      <c r="Z1128" s="4"/>
      <c r="AA1128" s="3"/>
      <c r="AB1128" s="4"/>
      <c r="AC1128" s="4"/>
      <c r="AD1128" s="4"/>
      <c r="AE1128" s="3"/>
      <c r="AF1128" s="5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</row>
    <row r="1129" spans="1:123" x14ac:dyDescent="0.2">
      <c r="A1129" s="90">
        <f t="shared" si="388"/>
        <v>41154</v>
      </c>
      <c r="B1129" s="2">
        <f t="shared" si="382"/>
        <v>236217.61636602</v>
      </c>
      <c r="C1129" s="2">
        <f t="shared" si="380"/>
        <v>228859.94089990002</v>
      </c>
      <c r="D1129" s="47">
        <f t="shared" si="389"/>
        <v>41132</v>
      </c>
      <c r="E1129" s="3">
        <f t="shared" si="378"/>
        <v>0</v>
      </c>
      <c r="F1129" s="4">
        <f t="shared" si="395"/>
        <v>23</v>
      </c>
      <c r="G1129" s="4">
        <f t="shared" si="394"/>
        <v>31</v>
      </c>
      <c r="H1129" s="2">
        <f t="shared" si="390"/>
        <v>1</v>
      </c>
      <c r="I1129" s="2">
        <f t="shared" si="391"/>
        <v>1.0235443799999999</v>
      </c>
      <c r="J1129" s="2">
        <f t="shared" si="383"/>
        <v>1.0235443799999999</v>
      </c>
      <c r="K1129" s="2">
        <f t="shared" si="384"/>
        <v>234248.30631521999</v>
      </c>
      <c r="L1129" s="1">
        <f t="shared" si="392"/>
        <v>0</v>
      </c>
      <c r="M1129" s="3">
        <f t="shared" si="379"/>
        <v>0</v>
      </c>
      <c r="N1129" s="2">
        <f t="shared" si="385"/>
        <v>0</v>
      </c>
      <c r="O1129" s="18">
        <f t="shared" si="393"/>
        <v>0.14499999999999999</v>
      </c>
      <c r="P1129" s="8">
        <f t="shared" si="396"/>
        <v>1.0084069339999999</v>
      </c>
      <c r="Q1129" s="2">
        <f t="shared" si="386"/>
        <v>1969.3100508</v>
      </c>
      <c r="R1129" s="2">
        <f t="shared" si="387"/>
        <v>1969.3100508</v>
      </c>
      <c r="S1129" s="9" t="s">
        <v>56</v>
      </c>
      <c r="T1129" s="47">
        <f t="shared" si="381"/>
        <v>41162</v>
      </c>
      <c r="U1129" s="4"/>
      <c r="V1129" s="4"/>
      <c r="W1129" s="5"/>
      <c r="X1129" s="4"/>
      <c r="Y1129" s="4"/>
      <c r="Z1129" s="4"/>
      <c r="AA1129" s="3"/>
      <c r="AB1129" s="4"/>
      <c r="AC1129" s="4"/>
      <c r="AD1129" s="4"/>
      <c r="AE1129" s="3"/>
      <c r="AF1129" s="5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</row>
    <row r="1130" spans="1:123" x14ac:dyDescent="0.2">
      <c r="A1130" s="90">
        <f t="shared" si="388"/>
        <v>41155</v>
      </c>
      <c r="B1130" s="2">
        <f t="shared" si="382"/>
        <v>236303.61290148998</v>
      </c>
      <c r="C1130" s="2">
        <f t="shared" si="380"/>
        <v>228859.94089990002</v>
      </c>
      <c r="D1130" s="47">
        <f t="shared" si="389"/>
        <v>41132</v>
      </c>
      <c r="E1130" s="3">
        <f t="shared" si="378"/>
        <v>0</v>
      </c>
      <c r="F1130" s="4">
        <f t="shared" si="395"/>
        <v>24</v>
      </c>
      <c r="G1130" s="4">
        <f t="shared" si="394"/>
        <v>31</v>
      </c>
      <c r="H1130" s="2">
        <f t="shared" si="390"/>
        <v>1</v>
      </c>
      <c r="I1130" s="2">
        <f t="shared" si="391"/>
        <v>1.0235443799999999</v>
      </c>
      <c r="J1130" s="2">
        <f t="shared" si="383"/>
        <v>1.0235443799999999</v>
      </c>
      <c r="K1130" s="2">
        <f t="shared" si="384"/>
        <v>234248.30631521999</v>
      </c>
      <c r="L1130" s="1">
        <f t="shared" si="392"/>
        <v>0</v>
      </c>
      <c r="M1130" s="3">
        <f t="shared" si="379"/>
        <v>0</v>
      </c>
      <c r="N1130" s="2">
        <f t="shared" si="385"/>
        <v>0</v>
      </c>
      <c r="O1130" s="18">
        <f t="shared" si="393"/>
        <v>0.14499999999999999</v>
      </c>
      <c r="P1130" s="8">
        <f t="shared" si="396"/>
        <v>1.0087740510000001</v>
      </c>
      <c r="Q1130" s="2">
        <f t="shared" si="386"/>
        <v>2055.30658627</v>
      </c>
      <c r="R1130" s="2">
        <f t="shared" si="387"/>
        <v>2055.30658627</v>
      </c>
      <c r="S1130" s="9" t="s">
        <v>56</v>
      </c>
      <c r="T1130" s="47">
        <f t="shared" si="381"/>
        <v>41162</v>
      </c>
      <c r="U1130" s="4"/>
      <c r="V1130" s="4"/>
      <c r="W1130" s="5"/>
      <c r="X1130" s="4"/>
      <c r="Y1130" s="4"/>
      <c r="Z1130" s="4"/>
      <c r="AA1130" s="3"/>
      <c r="AB1130" s="4"/>
      <c r="AC1130" s="4"/>
      <c r="AD1130" s="4"/>
      <c r="AE1130" s="3"/>
      <c r="AF1130" s="5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</row>
    <row r="1131" spans="1:123" x14ac:dyDescent="0.2">
      <c r="A1131" s="90">
        <f t="shared" si="388"/>
        <v>41156</v>
      </c>
      <c r="B1131" s="2">
        <f t="shared" si="382"/>
        <v>236389.64106048</v>
      </c>
      <c r="C1131" s="2">
        <f t="shared" si="380"/>
        <v>228859.94089990002</v>
      </c>
      <c r="D1131" s="47">
        <f t="shared" si="389"/>
        <v>41132</v>
      </c>
      <c r="E1131" s="3">
        <f t="shared" ref="E1131:E1194" si="397">IF(DAY(A1130)=$E$2,VLOOKUP(A1130,$AF$10:$AG$315,2),E1130)</f>
        <v>0</v>
      </c>
      <c r="F1131" s="4">
        <f t="shared" si="395"/>
        <v>25</v>
      </c>
      <c r="G1131" s="4">
        <f t="shared" si="394"/>
        <v>31</v>
      </c>
      <c r="H1131" s="2">
        <f t="shared" si="390"/>
        <v>1</v>
      </c>
      <c r="I1131" s="2">
        <f t="shared" si="391"/>
        <v>1.0235443799999999</v>
      </c>
      <c r="J1131" s="2">
        <f t="shared" si="383"/>
        <v>1.0235443799999999</v>
      </c>
      <c r="K1131" s="2">
        <f t="shared" si="384"/>
        <v>234248.30631521999</v>
      </c>
      <c r="L1131" s="1">
        <f t="shared" si="392"/>
        <v>0</v>
      </c>
      <c r="M1131" s="3">
        <f t="shared" si="379"/>
        <v>0</v>
      </c>
      <c r="N1131" s="2">
        <f t="shared" si="385"/>
        <v>0</v>
      </c>
      <c r="O1131" s="18">
        <f t="shared" si="393"/>
        <v>0.14499999999999999</v>
      </c>
      <c r="P1131" s="8">
        <f t="shared" si="396"/>
        <v>1.009141303</v>
      </c>
      <c r="Q1131" s="2">
        <f t="shared" si="386"/>
        <v>2141.3347452600001</v>
      </c>
      <c r="R1131" s="2">
        <f t="shared" si="387"/>
        <v>2141.3347452600001</v>
      </c>
      <c r="S1131" s="9" t="s">
        <v>56</v>
      </c>
      <c r="T1131" s="47">
        <f t="shared" si="381"/>
        <v>41162</v>
      </c>
      <c r="U1131" s="4"/>
      <c r="V1131" s="4"/>
      <c r="W1131" s="5"/>
      <c r="X1131" s="4"/>
      <c r="Y1131" s="4"/>
      <c r="Z1131" s="4"/>
      <c r="AA1131" s="3"/>
      <c r="AB1131" s="4"/>
      <c r="AC1131" s="4"/>
      <c r="AD1131" s="4"/>
      <c r="AE1131" s="3"/>
      <c r="AF1131" s="5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</row>
    <row r="1132" spans="1:123" x14ac:dyDescent="0.2">
      <c r="A1132" s="90">
        <f t="shared" si="388"/>
        <v>41157</v>
      </c>
      <c r="B1132" s="2">
        <f t="shared" si="382"/>
        <v>236475.70037449</v>
      </c>
      <c r="C1132" s="2">
        <f t="shared" si="380"/>
        <v>228859.94089990002</v>
      </c>
      <c r="D1132" s="47">
        <f t="shared" si="389"/>
        <v>41132</v>
      </c>
      <c r="E1132" s="3">
        <f t="shared" si="397"/>
        <v>0</v>
      </c>
      <c r="F1132" s="4">
        <f t="shared" si="395"/>
        <v>26</v>
      </c>
      <c r="G1132" s="4">
        <f t="shared" si="394"/>
        <v>31</v>
      </c>
      <c r="H1132" s="2">
        <f t="shared" si="390"/>
        <v>1</v>
      </c>
      <c r="I1132" s="2">
        <f t="shared" si="391"/>
        <v>1.0235443799999999</v>
      </c>
      <c r="J1132" s="2">
        <f t="shared" si="383"/>
        <v>1.0235443799999999</v>
      </c>
      <c r="K1132" s="2">
        <f t="shared" si="384"/>
        <v>234248.30631521999</v>
      </c>
      <c r="L1132" s="1">
        <f t="shared" si="392"/>
        <v>0</v>
      </c>
      <c r="M1132" s="3">
        <f t="shared" si="379"/>
        <v>0</v>
      </c>
      <c r="N1132" s="2">
        <f t="shared" si="385"/>
        <v>0</v>
      </c>
      <c r="O1132" s="18">
        <f t="shared" si="393"/>
        <v>0.14499999999999999</v>
      </c>
      <c r="P1132" s="8">
        <f t="shared" si="396"/>
        <v>1.0095086879999999</v>
      </c>
      <c r="Q1132" s="2">
        <f t="shared" si="386"/>
        <v>2227.3940592700001</v>
      </c>
      <c r="R1132" s="2">
        <f t="shared" si="387"/>
        <v>2227.3940592700001</v>
      </c>
      <c r="S1132" s="9" t="s">
        <v>56</v>
      </c>
      <c r="T1132" s="47">
        <f t="shared" si="381"/>
        <v>41162</v>
      </c>
      <c r="U1132" s="4"/>
      <c r="V1132" s="4"/>
      <c r="W1132" s="5"/>
      <c r="X1132" s="4"/>
      <c r="Y1132" s="4"/>
      <c r="Z1132" s="4"/>
      <c r="AA1132" s="3"/>
      <c r="AB1132" s="4"/>
      <c r="AC1132" s="4"/>
      <c r="AD1132" s="4"/>
      <c r="AE1132" s="3"/>
      <c r="AF1132" s="5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</row>
    <row r="1133" spans="1:123" x14ac:dyDescent="0.2">
      <c r="A1133" s="90">
        <f t="shared" si="388"/>
        <v>41158</v>
      </c>
      <c r="B1133" s="2">
        <f t="shared" si="382"/>
        <v>236561.79107777998</v>
      </c>
      <c r="C1133" s="2">
        <f t="shared" si="380"/>
        <v>228859.94089990002</v>
      </c>
      <c r="D1133" s="47">
        <f t="shared" si="389"/>
        <v>41132</v>
      </c>
      <c r="E1133" s="3">
        <f t="shared" si="397"/>
        <v>0</v>
      </c>
      <c r="F1133" s="4">
        <f t="shared" si="395"/>
        <v>27</v>
      </c>
      <c r="G1133" s="4">
        <f t="shared" si="394"/>
        <v>31</v>
      </c>
      <c r="H1133" s="2">
        <f t="shared" si="390"/>
        <v>1</v>
      </c>
      <c r="I1133" s="2">
        <f t="shared" si="391"/>
        <v>1.0235443799999999</v>
      </c>
      <c r="J1133" s="2">
        <f t="shared" si="383"/>
        <v>1.0235443799999999</v>
      </c>
      <c r="K1133" s="2">
        <f t="shared" si="384"/>
        <v>234248.30631521999</v>
      </c>
      <c r="L1133" s="1">
        <f t="shared" si="392"/>
        <v>0</v>
      </c>
      <c r="M1133" s="3">
        <f t="shared" si="379"/>
        <v>0</v>
      </c>
      <c r="N1133" s="2">
        <f t="shared" si="385"/>
        <v>0</v>
      </c>
      <c r="O1133" s="18">
        <f t="shared" si="393"/>
        <v>0.14499999999999999</v>
      </c>
      <c r="P1133" s="8">
        <f t="shared" si="396"/>
        <v>1.009876207</v>
      </c>
      <c r="Q1133" s="2">
        <f t="shared" si="386"/>
        <v>2313.48476256</v>
      </c>
      <c r="R1133" s="2">
        <f t="shared" si="387"/>
        <v>2313.48476256</v>
      </c>
      <c r="S1133" s="9" t="s">
        <v>56</v>
      </c>
      <c r="T1133" s="47">
        <f t="shared" si="381"/>
        <v>41162</v>
      </c>
      <c r="U1133" s="4"/>
      <c r="V1133" s="4"/>
      <c r="W1133" s="5"/>
      <c r="X1133" s="4"/>
      <c r="Y1133" s="4"/>
      <c r="Z1133" s="4"/>
      <c r="AA1133" s="3"/>
      <c r="AB1133" s="4"/>
      <c r="AC1133" s="4"/>
      <c r="AD1133" s="4"/>
      <c r="AE1133" s="3"/>
      <c r="AF1133" s="5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</row>
    <row r="1134" spans="1:123" x14ac:dyDescent="0.2">
      <c r="A1134" s="90">
        <f t="shared" si="388"/>
        <v>41159</v>
      </c>
      <c r="B1134" s="2">
        <f t="shared" si="382"/>
        <v>236647.91317034999</v>
      </c>
      <c r="C1134" s="2">
        <f t="shared" si="380"/>
        <v>228859.94089990002</v>
      </c>
      <c r="D1134" s="47">
        <f t="shared" si="389"/>
        <v>41132</v>
      </c>
      <c r="E1134" s="3">
        <f t="shared" si="397"/>
        <v>0</v>
      </c>
      <c r="F1134" s="4">
        <f t="shared" si="395"/>
        <v>28</v>
      </c>
      <c r="G1134" s="4">
        <f t="shared" si="394"/>
        <v>31</v>
      </c>
      <c r="H1134" s="2">
        <f t="shared" si="390"/>
        <v>1</v>
      </c>
      <c r="I1134" s="2">
        <f t="shared" si="391"/>
        <v>1.0235443799999999</v>
      </c>
      <c r="J1134" s="2">
        <f t="shared" si="383"/>
        <v>1.0235443799999999</v>
      </c>
      <c r="K1134" s="2">
        <f t="shared" si="384"/>
        <v>234248.30631521999</v>
      </c>
      <c r="L1134" s="1">
        <f t="shared" si="392"/>
        <v>0</v>
      </c>
      <c r="M1134" s="3">
        <f t="shared" si="379"/>
        <v>0</v>
      </c>
      <c r="N1134" s="2">
        <f t="shared" si="385"/>
        <v>0</v>
      </c>
      <c r="O1134" s="18">
        <f t="shared" si="393"/>
        <v>0.14499999999999999</v>
      </c>
      <c r="P1134" s="8">
        <f t="shared" si="396"/>
        <v>1.0102438600000001</v>
      </c>
      <c r="Q1134" s="2">
        <f t="shared" si="386"/>
        <v>2399.60685513</v>
      </c>
      <c r="R1134" s="2">
        <f t="shared" si="387"/>
        <v>2399.60685513</v>
      </c>
      <c r="S1134" s="9" t="s">
        <v>56</v>
      </c>
      <c r="T1134" s="47">
        <f t="shared" si="381"/>
        <v>41162</v>
      </c>
      <c r="U1134" s="4"/>
      <c r="V1134" s="4"/>
      <c r="W1134" s="5"/>
      <c r="X1134" s="4"/>
      <c r="Y1134" s="4"/>
      <c r="Z1134" s="4"/>
      <c r="AA1134" s="3"/>
      <c r="AB1134" s="4"/>
      <c r="AC1134" s="4"/>
      <c r="AD1134" s="4"/>
      <c r="AE1134" s="3"/>
      <c r="AF1134" s="5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</row>
    <row r="1135" spans="1:123" x14ac:dyDescent="0.2">
      <c r="A1135" s="90">
        <f t="shared" si="388"/>
        <v>41160</v>
      </c>
      <c r="B1135" s="2">
        <f t="shared" si="382"/>
        <v>236734.06641792998</v>
      </c>
      <c r="C1135" s="2">
        <f t="shared" si="380"/>
        <v>228859.94089990002</v>
      </c>
      <c r="D1135" s="47">
        <f t="shared" si="389"/>
        <v>41132</v>
      </c>
      <c r="E1135" s="3">
        <f t="shared" si="397"/>
        <v>0</v>
      </c>
      <c r="F1135" s="4">
        <f t="shared" si="395"/>
        <v>29</v>
      </c>
      <c r="G1135" s="4">
        <f t="shared" si="394"/>
        <v>31</v>
      </c>
      <c r="H1135" s="2">
        <f t="shared" si="390"/>
        <v>1</v>
      </c>
      <c r="I1135" s="2">
        <f t="shared" si="391"/>
        <v>1.0235443799999999</v>
      </c>
      <c r="J1135" s="2">
        <f t="shared" si="383"/>
        <v>1.0235443799999999</v>
      </c>
      <c r="K1135" s="2">
        <f t="shared" si="384"/>
        <v>234248.30631521999</v>
      </c>
      <c r="L1135" s="1">
        <f t="shared" si="392"/>
        <v>0</v>
      </c>
      <c r="M1135" s="3">
        <f t="shared" si="379"/>
        <v>0</v>
      </c>
      <c r="N1135" s="2">
        <f t="shared" si="385"/>
        <v>0</v>
      </c>
      <c r="O1135" s="18">
        <f t="shared" si="393"/>
        <v>0.14499999999999999</v>
      </c>
      <c r="P1135" s="8">
        <f t="shared" si="396"/>
        <v>1.0106116460000001</v>
      </c>
      <c r="Q1135" s="2">
        <f t="shared" si="386"/>
        <v>2485.76010271</v>
      </c>
      <c r="R1135" s="2">
        <f t="shared" si="387"/>
        <v>2485.76010271</v>
      </c>
      <c r="S1135" s="9" t="s">
        <v>56</v>
      </c>
      <c r="T1135" s="47">
        <f t="shared" si="381"/>
        <v>41162</v>
      </c>
      <c r="U1135" s="4"/>
      <c r="V1135" s="4"/>
      <c r="W1135" s="5"/>
      <c r="X1135" s="4"/>
      <c r="Y1135" s="4"/>
      <c r="Z1135" s="4"/>
      <c r="AA1135" s="3"/>
      <c r="AB1135" s="4"/>
      <c r="AC1135" s="4"/>
      <c r="AD1135" s="4"/>
      <c r="AE1135" s="3"/>
      <c r="AF1135" s="5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</row>
    <row r="1136" spans="1:123" x14ac:dyDescent="0.2">
      <c r="A1136" s="90">
        <f t="shared" si="388"/>
        <v>41161</v>
      </c>
      <c r="B1136" s="2">
        <f t="shared" si="382"/>
        <v>236820.25128904</v>
      </c>
      <c r="C1136" s="2">
        <f t="shared" si="380"/>
        <v>228859.94089990002</v>
      </c>
      <c r="D1136" s="47">
        <f t="shared" si="389"/>
        <v>41132</v>
      </c>
      <c r="E1136" s="3">
        <f t="shared" si="397"/>
        <v>0</v>
      </c>
      <c r="F1136" s="4">
        <f t="shared" si="395"/>
        <v>30</v>
      </c>
      <c r="G1136" s="4">
        <f t="shared" si="394"/>
        <v>31</v>
      </c>
      <c r="H1136" s="2">
        <f t="shared" si="390"/>
        <v>1</v>
      </c>
      <c r="I1136" s="2">
        <f t="shared" si="391"/>
        <v>1.0235443799999999</v>
      </c>
      <c r="J1136" s="2">
        <f t="shared" si="383"/>
        <v>1.0235443799999999</v>
      </c>
      <c r="K1136" s="2">
        <f t="shared" si="384"/>
        <v>234248.30631521999</v>
      </c>
      <c r="L1136" s="1">
        <f t="shared" si="392"/>
        <v>0</v>
      </c>
      <c r="M1136" s="3">
        <f t="shared" si="379"/>
        <v>0</v>
      </c>
      <c r="N1136" s="2">
        <f t="shared" si="385"/>
        <v>0</v>
      </c>
      <c r="O1136" s="18">
        <f t="shared" si="393"/>
        <v>0.14499999999999999</v>
      </c>
      <c r="P1136" s="8">
        <f t="shared" si="396"/>
        <v>1.0109795669999999</v>
      </c>
      <c r="Q1136" s="2">
        <f t="shared" si="386"/>
        <v>2571.9449738200001</v>
      </c>
      <c r="R1136" s="2">
        <f t="shared" si="387"/>
        <v>2571.9449738200001</v>
      </c>
      <c r="S1136" s="9" t="s">
        <v>56</v>
      </c>
      <c r="T1136" s="47">
        <f t="shared" si="381"/>
        <v>41162</v>
      </c>
      <c r="U1136" s="4"/>
      <c r="V1136" s="4"/>
      <c r="W1136" s="5"/>
      <c r="X1136" s="4"/>
      <c r="Y1136" s="4"/>
      <c r="Z1136" s="4"/>
      <c r="AA1136" s="3"/>
      <c r="AB1136" s="4"/>
      <c r="AC1136" s="4"/>
      <c r="AD1136" s="4"/>
      <c r="AE1136" s="3"/>
      <c r="AF1136" s="5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</row>
    <row r="1137" spans="1:126" x14ac:dyDescent="0.2">
      <c r="A1137" s="91">
        <f t="shared" si="388"/>
        <v>41162</v>
      </c>
      <c r="B1137" s="36">
        <f t="shared" si="382"/>
        <v>236906.46731516998</v>
      </c>
      <c r="C1137" s="36">
        <f t="shared" si="380"/>
        <v>228859.94089990002</v>
      </c>
      <c r="D1137" s="120">
        <f t="shared" si="389"/>
        <v>41132</v>
      </c>
      <c r="E1137" s="3">
        <f t="shared" si="397"/>
        <v>0</v>
      </c>
      <c r="F1137" s="21">
        <f t="shared" si="395"/>
        <v>31</v>
      </c>
      <c r="G1137" s="21">
        <f t="shared" si="394"/>
        <v>31</v>
      </c>
      <c r="H1137" s="36">
        <f t="shared" si="390"/>
        <v>1</v>
      </c>
      <c r="I1137" s="36">
        <f t="shared" si="391"/>
        <v>1.0235443799999999</v>
      </c>
      <c r="J1137" s="36">
        <f t="shared" si="383"/>
        <v>1.0235443799999999</v>
      </c>
      <c r="K1137" s="36">
        <f t="shared" si="384"/>
        <v>234248.30631521999</v>
      </c>
      <c r="L1137" s="37">
        <f t="shared" si="392"/>
        <v>37</v>
      </c>
      <c r="M1137" s="20">
        <f t="shared" si="379"/>
        <v>0</v>
      </c>
      <c r="N1137" s="36">
        <f t="shared" si="385"/>
        <v>0</v>
      </c>
      <c r="O1137" s="35">
        <f t="shared" si="393"/>
        <v>0.14499999999999999</v>
      </c>
      <c r="P1137" s="38">
        <f t="shared" si="396"/>
        <v>1.0113476210000001</v>
      </c>
      <c r="Q1137" s="36">
        <f t="shared" si="386"/>
        <v>2658.1609999500001</v>
      </c>
      <c r="R1137" s="36">
        <f t="shared" si="387"/>
        <v>2658.1609999500001</v>
      </c>
      <c r="S1137" s="39" t="s">
        <v>56</v>
      </c>
      <c r="T1137" s="120">
        <f t="shared" si="381"/>
        <v>41162</v>
      </c>
      <c r="U1137" s="36">
        <f>(K1137+Q1137)</f>
        <v>236906.46731516998</v>
      </c>
      <c r="V1137" s="21"/>
      <c r="W1137" s="6"/>
      <c r="X1137" s="21"/>
      <c r="Y1137" s="21"/>
      <c r="Z1137" s="21"/>
      <c r="AA1137" s="20"/>
      <c r="AB1137" s="21"/>
      <c r="AC1137" s="21"/>
      <c r="AD1137" s="21"/>
      <c r="AE1137" s="20"/>
      <c r="AF1137" s="6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9"/>
      <c r="DU1137" s="29"/>
      <c r="DV1137" s="29"/>
    </row>
    <row r="1138" spans="1:126" x14ac:dyDescent="0.2">
      <c r="A1138" s="90">
        <f t="shared" si="388"/>
        <v>41163</v>
      </c>
      <c r="B1138" s="2">
        <f t="shared" si="382"/>
        <v>236995.59034364001</v>
      </c>
      <c r="C1138" s="2">
        <f t="shared" si="380"/>
        <v>231456.95677131001</v>
      </c>
      <c r="D1138" s="47">
        <f t="shared" si="389"/>
        <v>41163</v>
      </c>
      <c r="E1138" s="3">
        <f t="shared" si="397"/>
        <v>0</v>
      </c>
      <c r="F1138" s="4">
        <f t="shared" si="395"/>
        <v>1</v>
      </c>
      <c r="G1138" s="4">
        <f t="shared" si="394"/>
        <v>30</v>
      </c>
      <c r="H1138" s="2">
        <f t="shared" si="390"/>
        <v>1</v>
      </c>
      <c r="I1138" s="2">
        <f t="shared" si="391"/>
        <v>1.0235443799999999</v>
      </c>
      <c r="J1138" s="2">
        <f t="shared" si="383"/>
        <v>1.0235443799999999</v>
      </c>
      <c r="K1138" s="2">
        <f t="shared" si="384"/>
        <v>236906.46731517001</v>
      </c>
      <c r="L1138" s="1">
        <f t="shared" si="392"/>
        <v>0</v>
      </c>
      <c r="M1138" s="3">
        <f t="shared" si="379"/>
        <v>0</v>
      </c>
      <c r="N1138" s="2">
        <f t="shared" si="385"/>
        <v>0</v>
      </c>
      <c r="O1138" s="18">
        <f t="shared" si="393"/>
        <v>0.14499999999999999</v>
      </c>
      <c r="P1138" s="8">
        <f t="shared" si="396"/>
        <v>1.0003761950000001</v>
      </c>
      <c r="Q1138" s="2">
        <f t="shared" si="386"/>
        <v>89.123028469999994</v>
      </c>
      <c r="R1138" s="2">
        <f t="shared" si="387"/>
        <v>89.123028469999994</v>
      </c>
      <c r="S1138" s="9" t="s">
        <v>56</v>
      </c>
      <c r="T1138" s="47">
        <f t="shared" si="381"/>
        <v>41192</v>
      </c>
      <c r="U1138" s="4"/>
      <c r="V1138" s="4"/>
      <c r="W1138" s="5"/>
      <c r="X1138" s="4"/>
      <c r="Y1138" s="4"/>
      <c r="Z1138" s="4"/>
      <c r="AA1138" s="3"/>
      <c r="AB1138" s="4"/>
      <c r="AC1138" s="4"/>
      <c r="AD1138" s="4"/>
      <c r="AE1138" s="3"/>
      <c r="AF1138" s="5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</row>
    <row r="1139" spans="1:126" x14ac:dyDescent="0.2">
      <c r="A1139" s="90">
        <f t="shared" si="388"/>
        <v>41164</v>
      </c>
      <c r="B1139" s="2">
        <f t="shared" si="382"/>
        <v>237084.74677592001</v>
      </c>
      <c r="C1139" s="2">
        <f t="shared" si="380"/>
        <v>231456.95677131001</v>
      </c>
      <c r="D1139" s="47">
        <f t="shared" si="389"/>
        <v>41163</v>
      </c>
      <c r="E1139" s="3">
        <f t="shared" si="397"/>
        <v>0</v>
      </c>
      <c r="F1139" s="4">
        <f t="shared" si="395"/>
        <v>2</v>
      </c>
      <c r="G1139" s="4">
        <f t="shared" si="394"/>
        <v>30</v>
      </c>
      <c r="H1139" s="2">
        <f t="shared" si="390"/>
        <v>1</v>
      </c>
      <c r="I1139" s="2">
        <f t="shared" si="391"/>
        <v>1.0235443799999999</v>
      </c>
      <c r="J1139" s="2">
        <f t="shared" si="383"/>
        <v>1.0235443799999999</v>
      </c>
      <c r="K1139" s="2">
        <f t="shared" si="384"/>
        <v>236906.46731517001</v>
      </c>
      <c r="L1139" s="1">
        <f t="shared" si="392"/>
        <v>0</v>
      </c>
      <c r="M1139" s="3">
        <f t="shared" si="379"/>
        <v>0</v>
      </c>
      <c r="N1139" s="2">
        <f t="shared" si="385"/>
        <v>0</v>
      </c>
      <c r="O1139" s="18">
        <f t="shared" si="393"/>
        <v>0.14499999999999999</v>
      </c>
      <c r="P1139" s="8">
        <f t="shared" si="396"/>
        <v>1.0007525310000001</v>
      </c>
      <c r="Q1139" s="2">
        <f t="shared" si="386"/>
        <v>178.27946075</v>
      </c>
      <c r="R1139" s="2">
        <f t="shared" si="387"/>
        <v>178.27946075</v>
      </c>
      <c r="S1139" s="9" t="s">
        <v>56</v>
      </c>
      <c r="T1139" s="47">
        <f t="shared" si="381"/>
        <v>41192</v>
      </c>
      <c r="U1139" s="4"/>
      <c r="V1139" s="4"/>
      <c r="W1139" s="5"/>
      <c r="X1139" s="4"/>
      <c r="Y1139" s="4"/>
      <c r="Z1139" s="4"/>
      <c r="AA1139" s="3"/>
      <c r="AB1139" s="4"/>
      <c r="AC1139" s="4"/>
      <c r="AD1139" s="4"/>
      <c r="AE1139" s="3"/>
      <c r="AF1139" s="5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</row>
    <row r="1140" spans="1:126" x14ac:dyDescent="0.2">
      <c r="A1140" s="90">
        <f t="shared" si="388"/>
        <v>41165</v>
      </c>
      <c r="B1140" s="2">
        <f t="shared" si="382"/>
        <v>237173.93684892001</v>
      </c>
      <c r="C1140" s="2">
        <f t="shared" si="380"/>
        <v>231456.95677131001</v>
      </c>
      <c r="D1140" s="47">
        <f t="shared" si="389"/>
        <v>41163</v>
      </c>
      <c r="E1140" s="3">
        <f t="shared" si="397"/>
        <v>0</v>
      </c>
      <c r="F1140" s="4">
        <f t="shared" si="395"/>
        <v>3</v>
      </c>
      <c r="G1140" s="4">
        <f t="shared" si="394"/>
        <v>30</v>
      </c>
      <c r="H1140" s="2">
        <f t="shared" si="390"/>
        <v>1</v>
      </c>
      <c r="I1140" s="2">
        <f t="shared" si="391"/>
        <v>1.0235443799999999</v>
      </c>
      <c r="J1140" s="2">
        <f t="shared" si="383"/>
        <v>1.0235443799999999</v>
      </c>
      <c r="K1140" s="2">
        <f t="shared" si="384"/>
        <v>236906.46731517001</v>
      </c>
      <c r="L1140" s="1">
        <f t="shared" si="392"/>
        <v>0</v>
      </c>
      <c r="M1140" s="3">
        <f t="shared" si="379"/>
        <v>0</v>
      </c>
      <c r="N1140" s="2">
        <f t="shared" si="385"/>
        <v>0</v>
      </c>
      <c r="O1140" s="18">
        <f t="shared" si="393"/>
        <v>0.14499999999999999</v>
      </c>
      <c r="P1140" s="8">
        <f t="shared" si="396"/>
        <v>1.001129009</v>
      </c>
      <c r="Q1140" s="2">
        <f t="shared" si="386"/>
        <v>267.46953374999998</v>
      </c>
      <c r="R1140" s="2">
        <f t="shared" si="387"/>
        <v>267.46953374999998</v>
      </c>
      <c r="S1140" s="9" t="s">
        <v>56</v>
      </c>
      <c r="T1140" s="47">
        <f t="shared" si="381"/>
        <v>41192</v>
      </c>
      <c r="U1140" s="4"/>
      <c r="V1140" s="4"/>
      <c r="W1140" s="5"/>
      <c r="X1140" s="4"/>
      <c r="Y1140" s="4"/>
      <c r="Z1140" s="4"/>
      <c r="AA1140" s="3"/>
      <c r="AB1140" s="4"/>
      <c r="AC1140" s="4"/>
      <c r="AD1140" s="4"/>
      <c r="AE1140" s="3"/>
      <c r="AF1140" s="5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</row>
    <row r="1141" spans="1:126" x14ac:dyDescent="0.2">
      <c r="A1141" s="90">
        <f t="shared" si="388"/>
        <v>41166</v>
      </c>
      <c r="B1141" s="2">
        <f t="shared" si="382"/>
        <v>237263.16032574</v>
      </c>
      <c r="C1141" s="2">
        <f t="shared" si="380"/>
        <v>231456.95677131001</v>
      </c>
      <c r="D1141" s="47">
        <f t="shared" si="389"/>
        <v>41163</v>
      </c>
      <c r="E1141" s="3">
        <f t="shared" si="397"/>
        <v>0</v>
      </c>
      <c r="F1141" s="4">
        <f t="shared" si="395"/>
        <v>4</v>
      </c>
      <c r="G1141" s="4">
        <f t="shared" si="394"/>
        <v>30</v>
      </c>
      <c r="H1141" s="2">
        <f t="shared" si="390"/>
        <v>1</v>
      </c>
      <c r="I1141" s="2">
        <f t="shared" si="391"/>
        <v>1.0235443799999999</v>
      </c>
      <c r="J1141" s="2">
        <f t="shared" si="383"/>
        <v>1.0235443799999999</v>
      </c>
      <c r="K1141" s="2">
        <f t="shared" si="384"/>
        <v>236906.46731517001</v>
      </c>
      <c r="L1141" s="1">
        <f t="shared" si="392"/>
        <v>0</v>
      </c>
      <c r="M1141" s="3">
        <f t="shared" si="379"/>
        <v>0</v>
      </c>
      <c r="N1141" s="2">
        <f t="shared" si="385"/>
        <v>0</v>
      </c>
      <c r="O1141" s="18">
        <f t="shared" si="393"/>
        <v>0.14499999999999999</v>
      </c>
      <c r="P1141" s="8">
        <f t="shared" si="396"/>
        <v>1.0015056280000001</v>
      </c>
      <c r="Q1141" s="2">
        <f t="shared" si="386"/>
        <v>356.69301057000001</v>
      </c>
      <c r="R1141" s="2">
        <f t="shared" si="387"/>
        <v>356.69301057000001</v>
      </c>
      <c r="S1141" s="9" t="s">
        <v>56</v>
      </c>
      <c r="T1141" s="47">
        <f t="shared" si="381"/>
        <v>41192</v>
      </c>
      <c r="U1141" s="4"/>
      <c r="V1141" s="4"/>
      <c r="W1141" s="5"/>
      <c r="X1141" s="4"/>
      <c r="Y1141" s="4"/>
      <c r="Z1141" s="4"/>
      <c r="AA1141" s="3"/>
      <c r="AB1141" s="4"/>
      <c r="AC1141" s="4"/>
      <c r="AD1141" s="4"/>
      <c r="AE1141" s="3"/>
      <c r="AF1141" s="5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</row>
    <row r="1142" spans="1:126" x14ac:dyDescent="0.2">
      <c r="A1142" s="90">
        <f t="shared" si="388"/>
        <v>41167</v>
      </c>
      <c r="B1142" s="2">
        <f t="shared" si="382"/>
        <v>237352.41744327001</v>
      </c>
      <c r="C1142" s="2">
        <f t="shared" si="380"/>
        <v>231456.95677131001</v>
      </c>
      <c r="D1142" s="47">
        <f t="shared" si="389"/>
        <v>41163</v>
      </c>
      <c r="E1142" s="3">
        <f t="shared" si="397"/>
        <v>0</v>
      </c>
      <c r="F1142" s="4">
        <f t="shared" si="395"/>
        <v>5</v>
      </c>
      <c r="G1142" s="4">
        <f t="shared" si="394"/>
        <v>30</v>
      </c>
      <c r="H1142" s="2">
        <f t="shared" si="390"/>
        <v>1</v>
      </c>
      <c r="I1142" s="2">
        <f t="shared" si="391"/>
        <v>1.0235443799999999</v>
      </c>
      <c r="J1142" s="2">
        <f t="shared" si="383"/>
        <v>1.0235443799999999</v>
      </c>
      <c r="K1142" s="2">
        <f t="shared" si="384"/>
        <v>236906.46731517001</v>
      </c>
      <c r="L1142" s="1">
        <f t="shared" si="392"/>
        <v>0</v>
      </c>
      <c r="M1142" s="3">
        <f t="shared" si="379"/>
        <v>0</v>
      </c>
      <c r="N1142" s="2">
        <f t="shared" si="385"/>
        <v>0</v>
      </c>
      <c r="O1142" s="18">
        <f t="shared" si="393"/>
        <v>0.14499999999999999</v>
      </c>
      <c r="P1142" s="8">
        <f t="shared" si="396"/>
        <v>1.0018823889999999</v>
      </c>
      <c r="Q1142" s="2">
        <f t="shared" si="386"/>
        <v>445.95012809999997</v>
      </c>
      <c r="R1142" s="2">
        <f t="shared" si="387"/>
        <v>445.95012809999997</v>
      </c>
      <c r="S1142" s="9" t="s">
        <v>56</v>
      </c>
      <c r="T1142" s="47">
        <f t="shared" si="381"/>
        <v>41192</v>
      </c>
      <c r="U1142" s="4"/>
      <c r="V1142" s="4"/>
      <c r="W1142" s="5"/>
      <c r="X1142" s="4"/>
      <c r="Y1142" s="4"/>
      <c r="Z1142" s="4"/>
      <c r="AA1142" s="3"/>
      <c r="AB1142" s="4"/>
      <c r="AC1142" s="4"/>
      <c r="AD1142" s="4"/>
      <c r="AE1142" s="3"/>
      <c r="AF1142" s="5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</row>
    <row r="1143" spans="1:126" x14ac:dyDescent="0.2">
      <c r="A1143" s="90">
        <f t="shared" si="388"/>
        <v>41168</v>
      </c>
      <c r="B1143" s="2">
        <f t="shared" si="382"/>
        <v>237441.70820152</v>
      </c>
      <c r="C1143" s="2">
        <f t="shared" si="380"/>
        <v>231456.95677131001</v>
      </c>
      <c r="D1143" s="47">
        <f t="shared" si="389"/>
        <v>41163</v>
      </c>
      <c r="E1143" s="3">
        <f t="shared" si="397"/>
        <v>0</v>
      </c>
      <c r="F1143" s="4">
        <f t="shared" si="395"/>
        <v>6</v>
      </c>
      <c r="G1143" s="4">
        <f t="shared" si="394"/>
        <v>30</v>
      </c>
      <c r="H1143" s="2">
        <f t="shared" si="390"/>
        <v>1</v>
      </c>
      <c r="I1143" s="2">
        <f t="shared" si="391"/>
        <v>1.0235443799999999</v>
      </c>
      <c r="J1143" s="2">
        <f t="shared" si="383"/>
        <v>1.0235443799999999</v>
      </c>
      <c r="K1143" s="2">
        <f t="shared" si="384"/>
        <v>236906.46731517001</v>
      </c>
      <c r="L1143" s="1">
        <f t="shared" si="392"/>
        <v>0</v>
      </c>
      <c r="M1143" s="3">
        <f t="shared" si="379"/>
        <v>0</v>
      </c>
      <c r="N1143" s="2">
        <f t="shared" si="385"/>
        <v>0</v>
      </c>
      <c r="O1143" s="18">
        <f t="shared" si="393"/>
        <v>0.14499999999999999</v>
      </c>
      <c r="P1143" s="8">
        <f t="shared" si="396"/>
        <v>1.002259292</v>
      </c>
      <c r="Q1143" s="2">
        <f t="shared" si="386"/>
        <v>535.24088634999998</v>
      </c>
      <c r="R1143" s="2">
        <f t="shared" si="387"/>
        <v>535.24088634999998</v>
      </c>
      <c r="S1143" s="9" t="s">
        <v>56</v>
      </c>
      <c r="T1143" s="47">
        <f t="shared" si="381"/>
        <v>41192</v>
      </c>
      <c r="U1143" s="4"/>
      <c r="V1143" s="4"/>
      <c r="W1143" s="5"/>
      <c r="X1143" s="4"/>
      <c r="Y1143" s="4"/>
      <c r="Z1143" s="4"/>
      <c r="AA1143" s="3"/>
      <c r="AB1143" s="4"/>
      <c r="AC1143" s="4"/>
      <c r="AD1143" s="4"/>
      <c r="AE1143" s="3"/>
      <c r="AF1143" s="5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</row>
    <row r="1144" spans="1:126" x14ac:dyDescent="0.2">
      <c r="A1144" s="90">
        <f t="shared" si="388"/>
        <v>41169</v>
      </c>
      <c r="B1144" s="2">
        <f t="shared" si="382"/>
        <v>237531.03260049</v>
      </c>
      <c r="C1144" s="2">
        <f t="shared" si="380"/>
        <v>231456.95677131001</v>
      </c>
      <c r="D1144" s="47">
        <f t="shared" si="389"/>
        <v>41163</v>
      </c>
      <c r="E1144" s="3">
        <f t="shared" si="397"/>
        <v>0</v>
      </c>
      <c r="F1144" s="4">
        <f t="shared" si="395"/>
        <v>7</v>
      </c>
      <c r="G1144" s="4">
        <f t="shared" si="394"/>
        <v>30</v>
      </c>
      <c r="H1144" s="2">
        <f t="shared" si="390"/>
        <v>1</v>
      </c>
      <c r="I1144" s="2">
        <f t="shared" si="391"/>
        <v>1.0235443799999999</v>
      </c>
      <c r="J1144" s="2">
        <f t="shared" si="383"/>
        <v>1.0235443799999999</v>
      </c>
      <c r="K1144" s="2">
        <f t="shared" si="384"/>
        <v>236906.46731517001</v>
      </c>
      <c r="L1144" s="1">
        <f t="shared" si="392"/>
        <v>0</v>
      </c>
      <c r="M1144" s="3">
        <f t="shared" si="379"/>
        <v>0</v>
      </c>
      <c r="N1144" s="2">
        <f t="shared" si="385"/>
        <v>0</v>
      </c>
      <c r="O1144" s="18">
        <f t="shared" si="393"/>
        <v>0.14499999999999999</v>
      </c>
      <c r="P1144" s="8">
        <f t="shared" si="396"/>
        <v>1.002636337</v>
      </c>
      <c r="Q1144" s="2">
        <f t="shared" si="386"/>
        <v>624.56528532000004</v>
      </c>
      <c r="R1144" s="2">
        <f t="shared" si="387"/>
        <v>624.56528532000004</v>
      </c>
      <c r="S1144" s="9" t="s">
        <v>56</v>
      </c>
      <c r="T1144" s="47">
        <f t="shared" si="381"/>
        <v>41192</v>
      </c>
      <c r="U1144" s="4"/>
      <c r="V1144" s="4"/>
      <c r="W1144" s="5"/>
      <c r="X1144" s="4"/>
      <c r="Y1144" s="4"/>
      <c r="Z1144" s="4"/>
      <c r="AA1144" s="3"/>
      <c r="AB1144" s="4"/>
      <c r="AC1144" s="4"/>
      <c r="AD1144" s="4"/>
      <c r="AE1144" s="3"/>
      <c r="AF1144" s="5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</row>
    <row r="1145" spans="1:126" x14ac:dyDescent="0.2">
      <c r="A1145" s="90">
        <f t="shared" si="388"/>
        <v>41170</v>
      </c>
      <c r="B1145" s="2">
        <f t="shared" si="382"/>
        <v>237620.39040327002</v>
      </c>
      <c r="C1145" s="2">
        <f t="shared" si="380"/>
        <v>231456.95677131001</v>
      </c>
      <c r="D1145" s="47">
        <f t="shared" si="389"/>
        <v>41163</v>
      </c>
      <c r="E1145" s="3">
        <f t="shared" si="397"/>
        <v>0</v>
      </c>
      <c r="F1145" s="4">
        <f t="shared" si="395"/>
        <v>8</v>
      </c>
      <c r="G1145" s="4">
        <f t="shared" si="394"/>
        <v>30</v>
      </c>
      <c r="H1145" s="2">
        <f t="shared" si="390"/>
        <v>1</v>
      </c>
      <c r="I1145" s="2">
        <f t="shared" si="391"/>
        <v>1.0235443799999999</v>
      </c>
      <c r="J1145" s="2">
        <f t="shared" si="383"/>
        <v>1.0235443799999999</v>
      </c>
      <c r="K1145" s="2">
        <f t="shared" si="384"/>
        <v>236906.46731517001</v>
      </c>
      <c r="L1145" s="1">
        <f t="shared" si="392"/>
        <v>0</v>
      </c>
      <c r="M1145" s="3">
        <f t="shared" si="379"/>
        <v>0</v>
      </c>
      <c r="N1145" s="2">
        <f t="shared" si="385"/>
        <v>0</v>
      </c>
      <c r="O1145" s="18">
        <f t="shared" si="393"/>
        <v>0.14499999999999999</v>
      </c>
      <c r="P1145" s="8">
        <f t="shared" si="396"/>
        <v>1.0030135229999999</v>
      </c>
      <c r="Q1145" s="2">
        <f t="shared" si="386"/>
        <v>713.92308809999997</v>
      </c>
      <c r="R1145" s="2">
        <f t="shared" si="387"/>
        <v>713.92308809999997</v>
      </c>
      <c r="S1145" s="9" t="s">
        <v>56</v>
      </c>
      <c r="T1145" s="47">
        <f t="shared" si="381"/>
        <v>41192</v>
      </c>
      <c r="U1145" s="4"/>
      <c r="V1145" s="4"/>
      <c r="W1145" s="5"/>
      <c r="X1145" s="4"/>
      <c r="Y1145" s="4"/>
      <c r="Z1145" s="4"/>
      <c r="AA1145" s="3"/>
      <c r="AB1145" s="4"/>
      <c r="AC1145" s="4"/>
      <c r="AD1145" s="4"/>
      <c r="AE1145" s="3"/>
      <c r="AF1145" s="5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</row>
    <row r="1146" spans="1:126" x14ac:dyDescent="0.2">
      <c r="A1146" s="90">
        <f t="shared" si="388"/>
        <v>41171</v>
      </c>
      <c r="B1146" s="2">
        <f t="shared" si="382"/>
        <v>237709.78208367</v>
      </c>
      <c r="C1146" s="2">
        <f t="shared" si="380"/>
        <v>231456.95677131001</v>
      </c>
      <c r="D1146" s="47">
        <f t="shared" si="389"/>
        <v>41163</v>
      </c>
      <c r="E1146" s="3">
        <f t="shared" si="397"/>
        <v>0</v>
      </c>
      <c r="F1146" s="4">
        <f t="shared" si="395"/>
        <v>9</v>
      </c>
      <c r="G1146" s="4">
        <f t="shared" si="394"/>
        <v>30</v>
      </c>
      <c r="H1146" s="2">
        <f t="shared" si="390"/>
        <v>1</v>
      </c>
      <c r="I1146" s="2">
        <f t="shared" si="391"/>
        <v>1.0235443799999999</v>
      </c>
      <c r="J1146" s="2">
        <f t="shared" si="383"/>
        <v>1.0235443799999999</v>
      </c>
      <c r="K1146" s="2">
        <f t="shared" si="384"/>
        <v>236906.46731517001</v>
      </c>
      <c r="L1146" s="1">
        <f t="shared" si="392"/>
        <v>0</v>
      </c>
      <c r="M1146" s="3">
        <f t="shared" si="379"/>
        <v>0</v>
      </c>
      <c r="N1146" s="2">
        <f t="shared" si="385"/>
        <v>0</v>
      </c>
      <c r="O1146" s="18">
        <f t="shared" si="393"/>
        <v>0.14499999999999999</v>
      </c>
      <c r="P1146" s="8">
        <f t="shared" si="396"/>
        <v>1.0033908520000001</v>
      </c>
      <c r="Q1146" s="2">
        <f t="shared" si="386"/>
        <v>803.31476850000001</v>
      </c>
      <c r="R1146" s="2">
        <f t="shared" si="387"/>
        <v>803.31476850000001</v>
      </c>
      <c r="S1146" s="9" t="s">
        <v>56</v>
      </c>
      <c r="T1146" s="47">
        <f t="shared" si="381"/>
        <v>41192</v>
      </c>
      <c r="U1146" s="4"/>
      <c r="V1146" s="4"/>
      <c r="W1146" s="5"/>
      <c r="X1146" s="4"/>
      <c r="Y1146" s="4"/>
      <c r="Z1146" s="4"/>
      <c r="AA1146" s="3"/>
      <c r="AB1146" s="4"/>
      <c r="AC1146" s="4"/>
      <c r="AD1146" s="4"/>
      <c r="AE1146" s="3"/>
      <c r="AF1146" s="5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</row>
    <row r="1147" spans="1:126" x14ac:dyDescent="0.2">
      <c r="A1147" s="90">
        <f t="shared" si="388"/>
        <v>41172</v>
      </c>
      <c r="B1147" s="2">
        <f t="shared" si="382"/>
        <v>237799.20716789001</v>
      </c>
      <c r="C1147" s="2">
        <f t="shared" si="380"/>
        <v>231456.95677131001</v>
      </c>
      <c r="D1147" s="47">
        <f t="shared" si="389"/>
        <v>41163</v>
      </c>
      <c r="E1147" s="3">
        <f t="shared" si="397"/>
        <v>0</v>
      </c>
      <c r="F1147" s="4">
        <f t="shared" si="395"/>
        <v>10</v>
      </c>
      <c r="G1147" s="4">
        <f t="shared" si="394"/>
        <v>30</v>
      </c>
      <c r="H1147" s="2">
        <f t="shared" si="390"/>
        <v>1</v>
      </c>
      <c r="I1147" s="2">
        <f t="shared" si="391"/>
        <v>1.0235443799999999</v>
      </c>
      <c r="J1147" s="2">
        <f t="shared" si="383"/>
        <v>1.0235443799999999</v>
      </c>
      <c r="K1147" s="2">
        <f t="shared" si="384"/>
        <v>236906.46731517001</v>
      </c>
      <c r="L1147" s="1">
        <f t="shared" si="392"/>
        <v>0</v>
      </c>
      <c r="M1147" s="3">
        <f t="shared" si="379"/>
        <v>0</v>
      </c>
      <c r="N1147" s="2">
        <f t="shared" si="385"/>
        <v>0</v>
      </c>
      <c r="O1147" s="18">
        <f t="shared" si="393"/>
        <v>0.14499999999999999</v>
      </c>
      <c r="P1147" s="8">
        <f t="shared" si="396"/>
        <v>1.003768322</v>
      </c>
      <c r="Q1147" s="2">
        <f t="shared" si="386"/>
        <v>892.73985272000004</v>
      </c>
      <c r="R1147" s="2">
        <f t="shared" si="387"/>
        <v>892.73985272000004</v>
      </c>
      <c r="S1147" s="9" t="s">
        <v>56</v>
      </c>
      <c r="T1147" s="47">
        <f t="shared" si="381"/>
        <v>41192</v>
      </c>
      <c r="U1147" s="4"/>
      <c r="V1147" s="4"/>
      <c r="W1147" s="5"/>
      <c r="X1147" s="4"/>
      <c r="Y1147" s="4"/>
      <c r="Z1147" s="4"/>
      <c r="AA1147" s="3"/>
      <c r="AB1147" s="4"/>
      <c r="AC1147" s="4"/>
      <c r="AD1147" s="4"/>
      <c r="AE1147" s="3"/>
      <c r="AF1147" s="5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</row>
    <row r="1148" spans="1:126" x14ac:dyDescent="0.2">
      <c r="A1148" s="90">
        <f t="shared" si="388"/>
        <v>41173</v>
      </c>
      <c r="B1148" s="2">
        <f t="shared" si="382"/>
        <v>237888.66612973</v>
      </c>
      <c r="C1148" s="2">
        <f t="shared" si="380"/>
        <v>231456.95677131001</v>
      </c>
      <c r="D1148" s="47">
        <f t="shared" si="389"/>
        <v>41163</v>
      </c>
      <c r="E1148" s="3">
        <f t="shared" si="397"/>
        <v>0</v>
      </c>
      <c r="F1148" s="4">
        <f t="shared" si="395"/>
        <v>11</v>
      </c>
      <c r="G1148" s="4">
        <f t="shared" si="394"/>
        <v>30</v>
      </c>
      <c r="H1148" s="2">
        <f t="shared" si="390"/>
        <v>1</v>
      </c>
      <c r="I1148" s="2">
        <f t="shared" si="391"/>
        <v>1.0235443799999999</v>
      </c>
      <c r="J1148" s="2">
        <f t="shared" si="383"/>
        <v>1.0235443799999999</v>
      </c>
      <c r="K1148" s="2">
        <f t="shared" si="384"/>
        <v>236906.46731517001</v>
      </c>
      <c r="L1148" s="1">
        <f t="shared" si="392"/>
        <v>0</v>
      </c>
      <c r="M1148" s="3">
        <f t="shared" si="379"/>
        <v>0</v>
      </c>
      <c r="N1148" s="2">
        <f t="shared" si="385"/>
        <v>0</v>
      </c>
      <c r="O1148" s="18">
        <f t="shared" si="393"/>
        <v>0.14499999999999999</v>
      </c>
      <c r="P1148" s="8">
        <f t="shared" si="396"/>
        <v>1.0041459349999999</v>
      </c>
      <c r="Q1148" s="2">
        <f t="shared" si="386"/>
        <v>982.19881455999996</v>
      </c>
      <c r="R1148" s="2">
        <f t="shared" si="387"/>
        <v>982.19881455999996</v>
      </c>
      <c r="S1148" s="9" t="s">
        <v>56</v>
      </c>
      <c r="T1148" s="47">
        <f t="shared" si="381"/>
        <v>41192</v>
      </c>
      <c r="U1148" s="4"/>
      <c r="V1148" s="4"/>
      <c r="W1148" s="5"/>
      <c r="X1148" s="4"/>
      <c r="Y1148" s="4"/>
      <c r="Z1148" s="4"/>
      <c r="AA1148" s="3"/>
      <c r="AB1148" s="4"/>
      <c r="AC1148" s="4"/>
      <c r="AD1148" s="4"/>
      <c r="AE1148" s="3"/>
      <c r="AF1148" s="5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</row>
    <row r="1149" spans="1:126" x14ac:dyDescent="0.2">
      <c r="A1149" s="90">
        <f t="shared" si="388"/>
        <v>41174</v>
      </c>
      <c r="B1149" s="2">
        <f t="shared" si="382"/>
        <v>237978.15849539</v>
      </c>
      <c r="C1149" s="2">
        <f t="shared" si="380"/>
        <v>231456.95677131001</v>
      </c>
      <c r="D1149" s="47">
        <f t="shared" si="389"/>
        <v>41163</v>
      </c>
      <c r="E1149" s="3">
        <f t="shared" si="397"/>
        <v>0</v>
      </c>
      <c r="F1149" s="4">
        <f t="shared" si="395"/>
        <v>12</v>
      </c>
      <c r="G1149" s="4">
        <f t="shared" si="394"/>
        <v>30</v>
      </c>
      <c r="H1149" s="2">
        <f t="shared" si="390"/>
        <v>1</v>
      </c>
      <c r="I1149" s="2">
        <f t="shared" si="391"/>
        <v>1.0235443799999999</v>
      </c>
      <c r="J1149" s="2">
        <f t="shared" si="383"/>
        <v>1.0235443799999999</v>
      </c>
      <c r="K1149" s="2">
        <f t="shared" si="384"/>
        <v>236906.46731517001</v>
      </c>
      <c r="L1149" s="1">
        <f t="shared" si="392"/>
        <v>0</v>
      </c>
      <c r="M1149" s="3">
        <f t="shared" si="379"/>
        <v>0</v>
      </c>
      <c r="N1149" s="2">
        <f t="shared" si="385"/>
        <v>0</v>
      </c>
      <c r="O1149" s="18">
        <f t="shared" si="393"/>
        <v>0.14499999999999999</v>
      </c>
      <c r="P1149" s="8">
        <f t="shared" si="396"/>
        <v>1.004523689</v>
      </c>
      <c r="Q1149" s="2">
        <f t="shared" si="386"/>
        <v>1071.69118022</v>
      </c>
      <c r="R1149" s="2">
        <f t="shared" si="387"/>
        <v>1071.69118022</v>
      </c>
      <c r="S1149" s="9" t="s">
        <v>56</v>
      </c>
      <c r="T1149" s="47">
        <f t="shared" si="381"/>
        <v>41192</v>
      </c>
      <c r="U1149" s="4"/>
      <c r="V1149" s="4"/>
      <c r="W1149" s="5"/>
      <c r="X1149" s="4"/>
      <c r="Y1149" s="4"/>
      <c r="Z1149" s="4"/>
      <c r="AA1149" s="3"/>
      <c r="AB1149" s="4"/>
      <c r="AC1149" s="4"/>
      <c r="AD1149" s="4"/>
      <c r="AE1149" s="3"/>
      <c r="AF1149" s="5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</row>
    <row r="1150" spans="1:126" x14ac:dyDescent="0.2">
      <c r="A1150" s="90">
        <f t="shared" si="388"/>
        <v>41175</v>
      </c>
      <c r="B1150" s="2">
        <f t="shared" si="382"/>
        <v>238067.68473867001</v>
      </c>
      <c r="C1150" s="2">
        <f t="shared" si="380"/>
        <v>231456.95677131001</v>
      </c>
      <c r="D1150" s="47">
        <f t="shared" si="389"/>
        <v>41163</v>
      </c>
      <c r="E1150" s="3">
        <f t="shared" si="397"/>
        <v>0</v>
      </c>
      <c r="F1150" s="4">
        <f t="shared" si="395"/>
        <v>13</v>
      </c>
      <c r="G1150" s="4">
        <f t="shared" si="394"/>
        <v>30</v>
      </c>
      <c r="H1150" s="2">
        <f t="shared" si="390"/>
        <v>1</v>
      </c>
      <c r="I1150" s="2">
        <f t="shared" si="391"/>
        <v>1.0235443799999999</v>
      </c>
      <c r="J1150" s="2">
        <f t="shared" si="383"/>
        <v>1.0235443799999999</v>
      </c>
      <c r="K1150" s="2">
        <f t="shared" si="384"/>
        <v>236906.46731517001</v>
      </c>
      <c r="L1150" s="1">
        <f t="shared" si="392"/>
        <v>0</v>
      </c>
      <c r="M1150" s="3">
        <f t="shared" si="379"/>
        <v>0</v>
      </c>
      <c r="N1150" s="2">
        <f t="shared" si="385"/>
        <v>0</v>
      </c>
      <c r="O1150" s="18">
        <f t="shared" si="393"/>
        <v>0.14499999999999999</v>
      </c>
      <c r="P1150" s="8">
        <f t="shared" si="396"/>
        <v>1.0049015859999999</v>
      </c>
      <c r="Q1150" s="2">
        <f t="shared" si="386"/>
        <v>1161.2174235</v>
      </c>
      <c r="R1150" s="2">
        <f t="shared" si="387"/>
        <v>1161.2174235</v>
      </c>
      <c r="S1150" s="9" t="s">
        <v>56</v>
      </c>
      <c r="T1150" s="47">
        <f t="shared" si="381"/>
        <v>41192</v>
      </c>
      <c r="U1150" s="4"/>
      <c r="V1150" s="4"/>
      <c r="W1150" s="5"/>
      <c r="X1150" s="4"/>
      <c r="Y1150" s="4"/>
      <c r="Z1150" s="4"/>
      <c r="AA1150" s="3"/>
      <c r="AB1150" s="4"/>
      <c r="AC1150" s="4"/>
      <c r="AD1150" s="4"/>
      <c r="AE1150" s="3"/>
      <c r="AF1150" s="5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</row>
    <row r="1151" spans="1:126" x14ac:dyDescent="0.2">
      <c r="A1151" s="90">
        <f t="shared" si="388"/>
        <v>41176</v>
      </c>
      <c r="B1151" s="2">
        <f t="shared" si="382"/>
        <v>238157.24438576002</v>
      </c>
      <c r="C1151" s="2">
        <f t="shared" si="380"/>
        <v>231456.95677131001</v>
      </c>
      <c r="D1151" s="47">
        <f t="shared" si="389"/>
        <v>41163</v>
      </c>
      <c r="E1151" s="3">
        <f t="shared" si="397"/>
        <v>0</v>
      </c>
      <c r="F1151" s="4">
        <f t="shared" si="395"/>
        <v>14</v>
      </c>
      <c r="G1151" s="4">
        <f t="shared" si="394"/>
        <v>30</v>
      </c>
      <c r="H1151" s="2">
        <f t="shared" si="390"/>
        <v>1</v>
      </c>
      <c r="I1151" s="2">
        <f t="shared" si="391"/>
        <v>1.0235443799999999</v>
      </c>
      <c r="J1151" s="2">
        <f t="shared" si="383"/>
        <v>1.0235443799999999</v>
      </c>
      <c r="K1151" s="2">
        <f t="shared" si="384"/>
        <v>236906.46731517001</v>
      </c>
      <c r="L1151" s="1">
        <f t="shared" si="392"/>
        <v>0</v>
      </c>
      <c r="M1151" s="3">
        <f t="shared" ref="M1151:M1214" si="398">IF(DAY(A1151)=E$2,VLOOKUP(A1151,$W$10:$AD$316,5),0)</f>
        <v>0</v>
      </c>
      <c r="N1151" s="2">
        <f t="shared" si="385"/>
        <v>0</v>
      </c>
      <c r="O1151" s="18">
        <f t="shared" si="393"/>
        <v>0.14499999999999999</v>
      </c>
      <c r="P1151" s="8">
        <f t="shared" si="396"/>
        <v>1.0052796239999999</v>
      </c>
      <c r="Q1151" s="2">
        <f t="shared" si="386"/>
        <v>1250.77707059</v>
      </c>
      <c r="R1151" s="2">
        <f t="shared" si="387"/>
        <v>1250.77707059</v>
      </c>
      <c r="S1151" s="9" t="s">
        <v>56</v>
      </c>
      <c r="T1151" s="47">
        <f t="shared" si="381"/>
        <v>41192</v>
      </c>
      <c r="U1151" s="4"/>
      <c r="V1151" s="4"/>
      <c r="W1151" s="5"/>
      <c r="X1151" s="4"/>
      <c r="Y1151" s="4"/>
      <c r="Z1151" s="4"/>
      <c r="AA1151" s="3"/>
      <c r="AB1151" s="4"/>
      <c r="AC1151" s="4"/>
      <c r="AD1151" s="4"/>
      <c r="AE1151" s="3"/>
      <c r="AF1151" s="5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</row>
    <row r="1152" spans="1:126" x14ac:dyDescent="0.2">
      <c r="A1152" s="90">
        <f t="shared" si="388"/>
        <v>41177</v>
      </c>
      <c r="B1152" s="2">
        <f t="shared" si="382"/>
        <v>238246.83791047</v>
      </c>
      <c r="C1152" s="2">
        <f t="shared" ref="C1152:C1215" si="399">IF(DAY(A1151)=$E$2,VLOOKUP(A1151,W$10:X$316,2),C1151)</f>
        <v>231456.95677131001</v>
      </c>
      <c r="D1152" s="47">
        <f t="shared" si="389"/>
        <v>41163</v>
      </c>
      <c r="E1152" s="3">
        <f t="shared" si="397"/>
        <v>0</v>
      </c>
      <c r="F1152" s="4">
        <f t="shared" si="395"/>
        <v>15</v>
      </c>
      <c r="G1152" s="4">
        <f t="shared" si="394"/>
        <v>30</v>
      </c>
      <c r="H1152" s="2">
        <f t="shared" si="390"/>
        <v>1</v>
      </c>
      <c r="I1152" s="2">
        <f t="shared" si="391"/>
        <v>1.0235443799999999</v>
      </c>
      <c r="J1152" s="2">
        <f t="shared" si="383"/>
        <v>1.0235443799999999</v>
      </c>
      <c r="K1152" s="2">
        <f t="shared" si="384"/>
        <v>236906.46731517001</v>
      </c>
      <c r="L1152" s="1">
        <f t="shared" si="392"/>
        <v>0</v>
      </c>
      <c r="M1152" s="3">
        <f t="shared" si="398"/>
        <v>0</v>
      </c>
      <c r="N1152" s="2">
        <f t="shared" si="385"/>
        <v>0</v>
      </c>
      <c r="O1152" s="18">
        <f t="shared" si="393"/>
        <v>0.14499999999999999</v>
      </c>
      <c r="P1152" s="8">
        <f t="shared" si="396"/>
        <v>1.005657805</v>
      </c>
      <c r="Q1152" s="2">
        <f t="shared" si="386"/>
        <v>1340.3705953000001</v>
      </c>
      <c r="R1152" s="2">
        <f t="shared" si="387"/>
        <v>1340.3705953000001</v>
      </c>
      <c r="S1152" s="9" t="s">
        <v>56</v>
      </c>
      <c r="T1152" s="47">
        <f t="shared" ref="T1152:T1215" si="400">IF(DAY(A1152)=E$2+1,VLOOKUP(A1151,$W$10:$AD$316,8),T1151)</f>
        <v>41192</v>
      </c>
      <c r="U1152" s="4"/>
      <c r="V1152" s="4"/>
      <c r="W1152" s="5"/>
      <c r="X1152" s="4"/>
      <c r="Y1152" s="4"/>
      <c r="Z1152" s="4"/>
      <c r="AA1152" s="3"/>
      <c r="AB1152" s="4"/>
      <c r="AC1152" s="4"/>
      <c r="AD1152" s="4"/>
      <c r="AE1152" s="3"/>
      <c r="AF1152" s="5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</row>
    <row r="1153" spans="1:126" x14ac:dyDescent="0.2">
      <c r="A1153" s="90">
        <f t="shared" si="388"/>
        <v>41178</v>
      </c>
      <c r="B1153" s="2">
        <f t="shared" si="382"/>
        <v>238336.46507591</v>
      </c>
      <c r="C1153" s="2">
        <f t="shared" si="399"/>
        <v>231456.95677131001</v>
      </c>
      <c r="D1153" s="47">
        <f t="shared" si="389"/>
        <v>41163</v>
      </c>
      <c r="E1153" s="3">
        <f t="shared" si="397"/>
        <v>0</v>
      </c>
      <c r="F1153" s="4">
        <f t="shared" si="395"/>
        <v>16</v>
      </c>
      <c r="G1153" s="4">
        <f t="shared" si="394"/>
        <v>30</v>
      </c>
      <c r="H1153" s="2">
        <f t="shared" si="390"/>
        <v>1</v>
      </c>
      <c r="I1153" s="2">
        <f t="shared" si="391"/>
        <v>1.0235443799999999</v>
      </c>
      <c r="J1153" s="2">
        <f t="shared" si="383"/>
        <v>1.0235443799999999</v>
      </c>
      <c r="K1153" s="2">
        <f t="shared" si="384"/>
        <v>236906.46731517001</v>
      </c>
      <c r="L1153" s="1">
        <f t="shared" si="392"/>
        <v>0</v>
      </c>
      <c r="M1153" s="3">
        <f t="shared" si="398"/>
        <v>0</v>
      </c>
      <c r="N1153" s="2">
        <f t="shared" si="385"/>
        <v>0</v>
      </c>
      <c r="O1153" s="18">
        <f t="shared" si="393"/>
        <v>0.14499999999999999</v>
      </c>
      <c r="P1153" s="8">
        <f t="shared" si="396"/>
        <v>1.0060361280000001</v>
      </c>
      <c r="Q1153" s="2">
        <f t="shared" si="386"/>
        <v>1429.9977607400001</v>
      </c>
      <c r="R1153" s="2">
        <f t="shared" si="387"/>
        <v>1429.9977607400001</v>
      </c>
      <c r="S1153" s="9" t="s">
        <v>56</v>
      </c>
      <c r="T1153" s="47">
        <f t="shared" si="400"/>
        <v>41192</v>
      </c>
      <c r="U1153" s="4"/>
      <c r="V1153" s="4"/>
      <c r="W1153" s="5"/>
      <c r="X1153" s="4"/>
      <c r="Y1153" s="4"/>
      <c r="Z1153" s="4"/>
      <c r="AA1153" s="3"/>
      <c r="AB1153" s="4"/>
      <c r="AC1153" s="4"/>
      <c r="AD1153" s="4"/>
      <c r="AE1153" s="3"/>
      <c r="AF1153" s="5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</row>
    <row r="1154" spans="1:126" x14ac:dyDescent="0.2">
      <c r="A1154" s="90">
        <f t="shared" si="388"/>
        <v>41179</v>
      </c>
      <c r="B1154" s="2">
        <f t="shared" si="382"/>
        <v>238426.12611897002</v>
      </c>
      <c r="C1154" s="2">
        <f t="shared" si="399"/>
        <v>231456.95677131001</v>
      </c>
      <c r="D1154" s="47">
        <f t="shared" si="389"/>
        <v>41163</v>
      </c>
      <c r="E1154" s="3">
        <f t="shared" si="397"/>
        <v>0</v>
      </c>
      <c r="F1154" s="4">
        <f t="shared" si="395"/>
        <v>17</v>
      </c>
      <c r="G1154" s="4">
        <f t="shared" si="394"/>
        <v>30</v>
      </c>
      <c r="H1154" s="2">
        <f t="shared" si="390"/>
        <v>1</v>
      </c>
      <c r="I1154" s="2">
        <f t="shared" si="391"/>
        <v>1.0235443799999999</v>
      </c>
      <c r="J1154" s="2">
        <f t="shared" si="383"/>
        <v>1.0235443799999999</v>
      </c>
      <c r="K1154" s="2">
        <f t="shared" si="384"/>
        <v>236906.46731517001</v>
      </c>
      <c r="L1154" s="1">
        <f t="shared" si="392"/>
        <v>0</v>
      </c>
      <c r="M1154" s="3">
        <f t="shared" si="398"/>
        <v>0</v>
      </c>
      <c r="N1154" s="2">
        <f t="shared" si="385"/>
        <v>0</v>
      </c>
      <c r="O1154" s="18">
        <f t="shared" si="393"/>
        <v>0.14499999999999999</v>
      </c>
      <c r="P1154" s="8">
        <f t="shared" si="396"/>
        <v>1.006414594</v>
      </c>
      <c r="Q1154" s="2">
        <f t="shared" si="386"/>
        <v>1519.6588038</v>
      </c>
      <c r="R1154" s="2">
        <f t="shared" si="387"/>
        <v>1519.6588038</v>
      </c>
      <c r="S1154" s="9" t="s">
        <v>56</v>
      </c>
      <c r="T1154" s="47">
        <f t="shared" si="400"/>
        <v>41192</v>
      </c>
      <c r="U1154" s="4"/>
      <c r="V1154" s="4"/>
      <c r="W1154" s="5"/>
      <c r="X1154" s="4"/>
      <c r="Y1154" s="4"/>
      <c r="Z1154" s="4"/>
      <c r="AA1154" s="3"/>
      <c r="AB1154" s="4"/>
      <c r="AC1154" s="4"/>
      <c r="AD1154" s="4"/>
      <c r="AE1154" s="3"/>
      <c r="AF1154" s="5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</row>
    <row r="1155" spans="1:126" x14ac:dyDescent="0.2">
      <c r="A1155" s="90">
        <f t="shared" si="388"/>
        <v>41180</v>
      </c>
      <c r="B1155" s="2">
        <f t="shared" si="382"/>
        <v>238515.82080274003</v>
      </c>
      <c r="C1155" s="2">
        <f t="shared" si="399"/>
        <v>231456.95677131001</v>
      </c>
      <c r="D1155" s="47">
        <f t="shared" si="389"/>
        <v>41163</v>
      </c>
      <c r="E1155" s="3">
        <f t="shared" si="397"/>
        <v>0</v>
      </c>
      <c r="F1155" s="4">
        <f t="shared" si="395"/>
        <v>18</v>
      </c>
      <c r="G1155" s="4">
        <f t="shared" si="394"/>
        <v>30</v>
      </c>
      <c r="H1155" s="2">
        <f t="shared" si="390"/>
        <v>1</v>
      </c>
      <c r="I1155" s="2">
        <f t="shared" si="391"/>
        <v>1.0235443799999999</v>
      </c>
      <c r="J1155" s="2">
        <f t="shared" si="383"/>
        <v>1.0235443799999999</v>
      </c>
      <c r="K1155" s="2">
        <f t="shared" si="384"/>
        <v>236906.46731517001</v>
      </c>
      <c r="L1155" s="1">
        <f t="shared" si="392"/>
        <v>0</v>
      </c>
      <c r="M1155" s="3">
        <f t="shared" si="398"/>
        <v>0</v>
      </c>
      <c r="N1155" s="2">
        <f t="shared" si="385"/>
        <v>0</v>
      </c>
      <c r="O1155" s="18">
        <f t="shared" si="393"/>
        <v>0.14499999999999999</v>
      </c>
      <c r="P1155" s="8">
        <f t="shared" si="396"/>
        <v>1.0067932020000001</v>
      </c>
      <c r="Q1155" s="2">
        <f t="shared" si="386"/>
        <v>1609.35348757</v>
      </c>
      <c r="R1155" s="2">
        <f t="shared" si="387"/>
        <v>1609.35348757</v>
      </c>
      <c r="S1155" s="9" t="s">
        <v>56</v>
      </c>
      <c r="T1155" s="47">
        <f t="shared" si="400"/>
        <v>41192</v>
      </c>
      <c r="U1155" s="4"/>
      <c r="V1155" s="4"/>
      <c r="W1155" s="5"/>
      <c r="X1155" s="4"/>
      <c r="Y1155" s="4"/>
      <c r="Z1155" s="4"/>
      <c r="AA1155" s="3"/>
      <c r="AB1155" s="4"/>
      <c r="AC1155" s="4"/>
      <c r="AD1155" s="4"/>
      <c r="AE1155" s="3"/>
      <c r="AF1155" s="5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</row>
    <row r="1156" spans="1:126" x14ac:dyDescent="0.2">
      <c r="A1156" s="90">
        <f t="shared" si="388"/>
        <v>41181</v>
      </c>
      <c r="B1156" s="2">
        <f t="shared" si="382"/>
        <v>238605.54912724002</v>
      </c>
      <c r="C1156" s="2">
        <f t="shared" si="399"/>
        <v>231456.95677131001</v>
      </c>
      <c r="D1156" s="47">
        <f t="shared" si="389"/>
        <v>41163</v>
      </c>
      <c r="E1156" s="3">
        <f t="shared" si="397"/>
        <v>0</v>
      </c>
      <c r="F1156" s="4">
        <f t="shared" si="395"/>
        <v>19</v>
      </c>
      <c r="G1156" s="4">
        <f t="shared" si="394"/>
        <v>30</v>
      </c>
      <c r="H1156" s="2">
        <f t="shared" si="390"/>
        <v>1</v>
      </c>
      <c r="I1156" s="2">
        <f t="shared" si="391"/>
        <v>1.0235443799999999</v>
      </c>
      <c r="J1156" s="2">
        <f t="shared" si="383"/>
        <v>1.0235443799999999</v>
      </c>
      <c r="K1156" s="2">
        <f t="shared" si="384"/>
        <v>236906.46731517001</v>
      </c>
      <c r="L1156" s="1">
        <f t="shared" si="392"/>
        <v>0</v>
      </c>
      <c r="M1156" s="3">
        <f t="shared" si="398"/>
        <v>0</v>
      </c>
      <c r="N1156" s="2">
        <f t="shared" si="385"/>
        <v>0</v>
      </c>
      <c r="O1156" s="18">
        <f t="shared" si="393"/>
        <v>0.14499999999999999</v>
      </c>
      <c r="P1156" s="8">
        <f t="shared" si="396"/>
        <v>1.007171952</v>
      </c>
      <c r="Q1156" s="2">
        <f t="shared" si="386"/>
        <v>1699.0818120700001</v>
      </c>
      <c r="R1156" s="2">
        <f t="shared" si="387"/>
        <v>1699.0818120700001</v>
      </c>
      <c r="S1156" s="9" t="s">
        <v>56</v>
      </c>
      <c r="T1156" s="47">
        <f t="shared" si="400"/>
        <v>41192</v>
      </c>
      <c r="U1156" s="4"/>
      <c r="V1156" s="4"/>
      <c r="W1156" s="5"/>
      <c r="X1156" s="4"/>
      <c r="Y1156" s="4"/>
      <c r="Z1156" s="4"/>
      <c r="AA1156" s="3"/>
      <c r="AB1156" s="4"/>
      <c r="AC1156" s="4"/>
      <c r="AD1156" s="4"/>
      <c r="AE1156" s="3"/>
      <c r="AF1156" s="5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</row>
    <row r="1157" spans="1:126" x14ac:dyDescent="0.2">
      <c r="A1157" s="90">
        <f t="shared" si="388"/>
        <v>41182</v>
      </c>
      <c r="B1157" s="2">
        <f t="shared" si="382"/>
        <v>238695.31132936</v>
      </c>
      <c r="C1157" s="2">
        <f t="shared" si="399"/>
        <v>231456.95677131001</v>
      </c>
      <c r="D1157" s="47">
        <f t="shared" si="389"/>
        <v>41163</v>
      </c>
      <c r="E1157" s="3">
        <f t="shared" si="397"/>
        <v>0</v>
      </c>
      <c r="F1157" s="4">
        <f t="shared" si="395"/>
        <v>20</v>
      </c>
      <c r="G1157" s="4">
        <f t="shared" si="394"/>
        <v>30</v>
      </c>
      <c r="H1157" s="2">
        <f t="shared" si="390"/>
        <v>1</v>
      </c>
      <c r="I1157" s="2">
        <f t="shared" si="391"/>
        <v>1.0235443799999999</v>
      </c>
      <c r="J1157" s="2">
        <f t="shared" si="383"/>
        <v>1.0235443799999999</v>
      </c>
      <c r="K1157" s="2">
        <f t="shared" si="384"/>
        <v>236906.46731517001</v>
      </c>
      <c r="L1157" s="1">
        <f t="shared" si="392"/>
        <v>0</v>
      </c>
      <c r="M1157" s="3">
        <f t="shared" si="398"/>
        <v>0</v>
      </c>
      <c r="N1157" s="2">
        <f t="shared" si="385"/>
        <v>0</v>
      </c>
      <c r="O1157" s="18">
        <f t="shared" si="393"/>
        <v>0.14499999999999999</v>
      </c>
      <c r="P1157" s="8">
        <f t="shared" si="396"/>
        <v>1.0075508449999999</v>
      </c>
      <c r="Q1157" s="2">
        <f t="shared" si="386"/>
        <v>1788.8440141900001</v>
      </c>
      <c r="R1157" s="2">
        <f t="shared" si="387"/>
        <v>1788.8440141900001</v>
      </c>
      <c r="S1157" s="9" t="s">
        <v>56</v>
      </c>
      <c r="T1157" s="47">
        <f t="shared" si="400"/>
        <v>41192</v>
      </c>
      <c r="U1157" s="4"/>
      <c r="V1157" s="4"/>
      <c r="W1157" s="5"/>
      <c r="X1157" s="4"/>
      <c r="Y1157" s="4"/>
      <c r="Z1157" s="4"/>
      <c r="AA1157" s="3"/>
      <c r="AB1157" s="4"/>
      <c r="AC1157" s="4"/>
      <c r="AD1157" s="4"/>
      <c r="AE1157" s="3"/>
      <c r="AF1157" s="5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</row>
    <row r="1158" spans="1:126" x14ac:dyDescent="0.2">
      <c r="A1158" s="90">
        <f t="shared" si="388"/>
        <v>41183</v>
      </c>
      <c r="B1158" s="2">
        <f t="shared" si="382"/>
        <v>238785.10717220002</v>
      </c>
      <c r="C1158" s="2">
        <f t="shared" si="399"/>
        <v>231456.95677131001</v>
      </c>
      <c r="D1158" s="47">
        <f t="shared" si="389"/>
        <v>41163</v>
      </c>
      <c r="E1158" s="3">
        <f t="shared" si="397"/>
        <v>0</v>
      </c>
      <c r="F1158" s="4">
        <f t="shared" si="395"/>
        <v>21</v>
      </c>
      <c r="G1158" s="4">
        <f t="shared" si="394"/>
        <v>30</v>
      </c>
      <c r="H1158" s="2">
        <f t="shared" si="390"/>
        <v>1</v>
      </c>
      <c r="I1158" s="2">
        <f t="shared" si="391"/>
        <v>1.0235443799999999</v>
      </c>
      <c r="J1158" s="2">
        <f t="shared" si="383"/>
        <v>1.0235443799999999</v>
      </c>
      <c r="K1158" s="2">
        <f t="shared" si="384"/>
        <v>236906.46731517001</v>
      </c>
      <c r="L1158" s="1">
        <f t="shared" si="392"/>
        <v>0</v>
      </c>
      <c r="M1158" s="3">
        <f t="shared" si="398"/>
        <v>0</v>
      </c>
      <c r="N1158" s="2">
        <f t="shared" si="385"/>
        <v>0</v>
      </c>
      <c r="O1158" s="18">
        <f t="shared" si="393"/>
        <v>0.14499999999999999</v>
      </c>
      <c r="P1158" s="8">
        <f t="shared" si="396"/>
        <v>1.0079298800000001</v>
      </c>
      <c r="Q1158" s="2">
        <f t="shared" si="386"/>
        <v>1878.63985703</v>
      </c>
      <c r="R1158" s="2">
        <f t="shared" si="387"/>
        <v>1878.63985703</v>
      </c>
      <c r="S1158" s="9" t="s">
        <v>56</v>
      </c>
      <c r="T1158" s="47">
        <f t="shared" si="400"/>
        <v>41192</v>
      </c>
      <c r="U1158" s="4"/>
      <c r="V1158" s="4"/>
      <c r="W1158" s="5"/>
      <c r="X1158" s="4"/>
      <c r="Y1158" s="4"/>
      <c r="Z1158" s="4"/>
      <c r="AA1158" s="3"/>
      <c r="AB1158" s="4"/>
      <c r="AC1158" s="4"/>
      <c r="AD1158" s="4"/>
      <c r="AE1158" s="3"/>
      <c r="AF1158" s="5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</row>
    <row r="1159" spans="1:126" x14ac:dyDescent="0.2">
      <c r="A1159" s="90">
        <f t="shared" si="388"/>
        <v>41184</v>
      </c>
      <c r="B1159" s="2">
        <f t="shared" si="382"/>
        <v>238874.93689266001</v>
      </c>
      <c r="C1159" s="2">
        <f t="shared" si="399"/>
        <v>231456.95677131001</v>
      </c>
      <c r="D1159" s="47">
        <f t="shared" si="389"/>
        <v>41163</v>
      </c>
      <c r="E1159" s="3">
        <f t="shared" si="397"/>
        <v>0</v>
      </c>
      <c r="F1159" s="4">
        <f t="shared" si="395"/>
        <v>22</v>
      </c>
      <c r="G1159" s="4">
        <f t="shared" si="394"/>
        <v>30</v>
      </c>
      <c r="H1159" s="2">
        <f t="shared" si="390"/>
        <v>1</v>
      </c>
      <c r="I1159" s="2">
        <f t="shared" si="391"/>
        <v>1.0235443799999999</v>
      </c>
      <c r="J1159" s="2">
        <f t="shared" si="383"/>
        <v>1.0235443799999999</v>
      </c>
      <c r="K1159" s="2">
        <f t="shared" si="384"/>
        <v>236906.46731517001</v>
      </c>
      <c r="L1159" s="1">
        <f t="shared" si="392"/>
        <v>0</v>
      </c>
      <c r="M1159" s="3">
        <f t="shared" si="398"/>
        <v>0</v>
      </c>
      <c r="N1159" s="2">
        <f t="shared" si="385"/>
        <v>0</v>
      </c>
      <c r="O1159" s="18">
        <f t="shared" si="393"/>
        <v>0.14499999999999999</v>
      </c>
      <c r="P1159" s="8">
        <f t="shared" si="396"/>
        <v>1.008309058</v>
      </c>
      <c r="Q1159" s="2">
        <f t="shared" si="386"/>
        <v>1968.4695774899999</v>
      </c>
      <c r="R1159" s="2">
        <f t="shared" si="387"/>
        <v>1968.4695774899999</v>
      </c>
      <c r="S1159" s="9" t="s">
        <v>56</v>
      </c>
      <c r="T1159" s="47">
        <f t="shared" si="400"/>
        <v>41192</v>
      </c>
      <c r="U1159" s="4"/>
      <c r="V1159" s="4"/>
      <c r="W1159" s="5"/>
      <c r="X1159" s="4"/>
      <c r="Y1159" s="4"/>
      <c r="Z1159" s="4"/>
      <c r="AA1159" s="3"/>
      <c r="AB1159" s="4"/>
      <c r="AC1159" s="4"/>
      <c r="AD1159" s="4"/>
      <c r="AE1159" s="3"/>
      <c r="AF1159" s="5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</row>
    <row r="1160" spans="1:126" x14ac:dyDescent="0.2">
      <c r="A1160" s="90">
        <f t="shared" si="388"/>
        <v>41185</v>
      </c>
      <c r="B1160" s="2">
        <f t="shared" si="382"/>
        <v>238964.80049075</v>
      </c>
      <c r="C1160" s="2">
        <f t="shared" si="399"/>
        <v>231456.95677131001</v>
      </c>
      <c r="D1160" s="47">
        <f t="shared" si="389"/>
        <v>41163</v>
      </c>
      <c r="E1160" s="3">
        <f t="shared" si="397"/>
        <v>0</v>
      </c>
      <c r="F1160" s="4">
        <f t="shared" si="395"/>
        <v>23</v>
      </c>
      <c r="G1160" s="4">
        <f t="shared" si="394"/>
        <v>30</v>
      </c>
      <c r="H1160" s="2">
        <f t="shared" si="390"/>
        <v>1</v>
      </c>
      <c r="I1160" s="2">
        <f t="shared" si="391"/>
        <v>1.0235443799999999</v>
      </c>
      <c r="J1160" s="2">
        <f t="shared" si="383"/>
        <v>1.0235443799999999</v>
      </c>
      <c r="K1160" s="2">
        <f t="shared" si="384"/>
        <v>236906.46731517001</v>
      </c>
      <c r="L1160" s="1">
        <f t="shared" si="392"/>
        <v>0</v>
      </c>
      <c r="M1160" s="3">
        <f t="shared" si="398"/>
        <v>0</v>
      </c>
      <c r="N1160" s="2">
        <f t="shared" si="385"/>
        <v>0</v>
      </c>
      <c r="O1160" s="18">
        <f t="shared" si="393"/>
        <v>0.14499999999999999</v>
      </c>
      <c r="P1160" s="8">
        <f t="shared" si="396"/>
        <v>1.0086883790000001</v>
      </c>
      <c r="Q1160" s="2">
        <f t="shared" si="386"/>
        <v>2058.33317558</v>
      </c>
      <c r="R1160" s="2">
        <f t="shared" si="387"/>
        <v>2058.33317558</v>
      </c>
      <c r="S1160" s="9" t="s">
        <v>56</v>
      </c>
      <c r="T1160" s="47">
        <f t="shared" si="400"/>
        <v>41192</v>
      </c>
      <c r="U1160" s="4"/>
      <c r="V1160" s="4"/>
      <c r="W1160" s="5"/>
      <c r="X1160" s="4"/>
      <c r="Y1160" s="4"/>
      <c r="Z1160" s="4"/>
      <c r="AA1160" s="3"/>
      <c r="AB1160" s="4"/>
      <c r="AC1160" s="4"/>
      <c r="AD1160" s="4"/>
      <c r="AE1160" s="3"/>
      <c r="AF1160" s="5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</row>
    <row r="1161" spans="1:126" x14ac:dyDescent="0.2">
      <c r="A1161" s="90">
        <f t="shared" si="388"/>
        <v>41186</v>
      </c>
      <c r="B1161" s="2">
        <f t="shared" si="382"/>
        <v>239054.69772956002</v>
      </c>
      <c r="C1161" s="2">
        <f t="shared" si="399"/>
        <v>231456.95677131001</v>
      </c>
      <c r="D1161" s="47">
        <f t="shared" si="389"/>
        <v>41163</v>
      </c>
      <c r="E1161" s="3">
        <f t="shared" si="397"/>
        <v>0</v>
      </c>
      <c r="F1161" s="4">
        <f t="shared" si="395"/>
        <v>24</v>
      </c>
      <c r="G1161" s="4">
        <f t="shared" si="394"/>
        <v>30</v>
      </c>
      <c r="H1161" s="2">
        <f t="shared" si="390"/>
        <v>1</v>
      </c>
      <c r="I1161" s="2">
        <f t="shared" si="391"/>
        <v>1.0235443799999999</v>
      </c>
      <c r="J1161" s="2">
        <f t="shared" si="383"/>
        <v>1.0235443799999999</v>
      </c>
      <c r="K1161" s="2">
        <f t="shared" si="384"/>
        <v>236906.46731517001</v>
      </c>
      <c r="L1161" s="1">
        <f t="shared" si="392"/>
        <v>0</v>
      </c>
      <c r="M1161" s="3">
        <f t="shared" si="398"/>
        <v>0</v>
      </c>
      <c r="N1161" s="2">
        <f t="shared" si="385"/>
        <v>0</v>
      </c>
      <c r="O1161" s="18">
        <f t="shared" si="393"/>
        <v>0.14499999999999999</v>
      </c>
      <c r="P1161" s="8">
        <f t="shared" si="396"/>
        <v>1.0090678420000001</v>
      </c>
      <c r="Q1161" s="2">
        <f t="shared" si="386"/>
        <v>2148.2304143900001</v>
      </c>
      <c r="R1161" s="2">
        <f t="shared" si="387"/>
        <v>2148.2304143900001</v>
      </c>
      <c r="S1161" s="9" t="s">
        <v>56</v>
      </c>
      <c r="T1161" s="47">
        <f t="shared" si="400"/>
        <v>41192</v>
      </c>
      <c r="U1161" s="4"/>
      <c r="V1161" s="4"/>
      <c r="W1161" s="5"/>
      <c r="X1161" s="4"/>
      <c r="Y1161" s="4"/>
      <c r="Z1161" s="4"/>
      <c r="AA1161" s="3"/>
      <c r="AB1161" s="4"/>
      <c r="AC1161" s="4"/>
      <c r="AD1161" s="4"/>
      <c r="AE1161" s="3"/>
      <c r="AF1161" s="5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</row>
    <row r="1162" spans="1:126" x14ac:dyDescent="0.2">
      <c r="A1162" s="90">
        <f t="shared" si="388"/>
        <v>41187</v>
      </c>
      <c r="B1162" s="2">
        <f t="shared" ref="B1162:B1225" si="401">(K1162+Q1162)</f>
        <v>239144.62884599002</v>
      </c>
      <c r="C1162" s="2">
        <f t="shared" si="399"/>
        <v>231456.95677131001</v>
      </c>
      <c r="D1162" s="47">
        <f t="shared" si="389"/>
        <v>41163</v>
      </c>
      <c r="E1162" s="3">
        <f t="shared" si="397"/>
        <v>0</v>
      </c>
      <c r="F1162" s="4">
        <f t="shared" si="395"/>
        <v>25</v>
      </c>
      <c r="G1162" s="4">
        <f t="shared" si="394"/>
        <v>30</v>
      </c>
      <c r="H1162" s="2">
        <f t="shared" si="390"/>
        <v>1</v>
      </c>
      <c r="I1162" s="2">
        <f t="shared" si="391"/>
        <v>1.0235443799999999</v>
      </c>
      <c r="J1162" s="2">
        <f t="shared" ref="J1162:J1225" si="402">TRUNC(H1162*I1162,8)</f>
        <v>1.0235443799999999</v>
      </c>
      <c r="K1162" s="2">
        <f t="shared" ref="K1162:K1225" si="403">TRUNC(C1162*J1162,8)</f>
        <v>236906.46731517001</v>
      </c>
      <c r="L1162" s="1">
        <f t="shared" si="392"/>
        <v>0</v>
      </c>
      <c r="M1162" s="3">
        <f t="shared" si="398"/>
        <v>0</v>
      </c>
      <c r="N1162" s="2">
        <f t="shared" ref="N1162:N1225" si="404">IF(M1162&gt;0,TRUNC((M1162*K1162),8),0)</f>
        <v>0</v>
      </c>
      <c r="O1162" s="18">
        <f t="shared" si="393"/>
        <v>0.14499999999999999</v>
      </c>
      <c r="P1162" s="8">
        <f t="shared" si="396"/>
        <v>1.009447448</v>
      </c>
      <c r="Q1162" s="2">
        <f t="shared" ref="Q1162:Q1225" si="405">TRUNC((P1162-1)*K1162,8)</f>
        <v>2238.1615308199998</v>
      </c>
      <c r="R1162" s="2">
        <f t="shared" ref="R1162:R1225" si="406">(N1162+Q1162)</f>
        <v>2238.1615308199998</v>
      </c>
      <c r="S1162" s="9" t="s">
        <v>56</v>
      </c>
      <c r="T1162" s="47">
        <f t="shared" si="400"/>
        <v>41192</v>
      </c>
      <c r="U1162" s="4"/>
      <c r="V1162" s="4"/>
      <c r="W1162" s="5"/>
      <c r="X1162" s="4"/>
      <c r="Y1162" s="4"/>
      <c r="Z1162" s="4"/>
      <c r="AA1162" s="3"/>
      <c r="AB1162" s="4"/>
      <c r="AC1162" s="4"/>
      <c r="AD1162" s="4"/>
      <c r="AE1162" s="3"/>
      <c r="AF1162" s="5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</row>
    <row r="1163" spans="1:126" x14ac:dyDescent="0.2">
      <c r="A1163" s="90">
        <f t="shared" ref="A1163:A1226" si="407">(A1162+1)</f>
        <v>41188</v>
      </c>
      <c r="B1163" s="2">
        <f t="shared" si="401"/>
        <v>239234.59384005002</v>
      </c>
      <c r="C1163" s="2">
        <f t="shared" si="399"/>
        <v>231456.95677131001</v>
      </c>
      <c r="D1163" s="47">
        <f t="shared" ref="D1163:D1226" si="408">IF(DAY(A1162)=$E$2,A1163,D1162)</f>
        <v>41163</v>
      </c>
      <c r="E1163" s="3">
        <f t="shared" si="397"/>
        <v>0</v>
      </c>
      <c r="F1163" s="4">
        <f t="shared" si="395"/>
        <v>26</v>
      </c>
      <c r="G1163" s="4">
        <f t="shared" si="394"/>
        <v>30</v>
      </c>
      <c r="H1163" s="2">
        <f t="shared" ref="H1163:H1226" si="409">TRUNC(((1+$E1163)^($F1163/$G1163)),8)</f>
        <v>1</v>
      </c>
      <c r="I1163" s="2">
        <f t="shared" ref="I1163:I1226" si="410">IF(DAY(A1162)=E$2,J1162,I1162)</f>
        <v>1.0235443799999999</v>
      </c>
      <c r="J1163" s="2">
        <f t="shared" si="402"/>
        <v>1.0235443799999999</v>
      </c>
      <c r="K1163" s="2">
        <f t="shared" si="403"/>
        <v>236906.46731517001</v>
      </c>
      <c r="L1163" s="1">
        <f t="shared" ref="L1163:L1226" si="411">IF(DAY(A1163)=E$2,VLOOKUP(A1163,$W$10:$AD$316,7),0)</f>
        <v>0</v>
      </c>
      <c r="M1163" s="3">
        <f t="shared" si="398"/>
        <v>0</v>
      </c>
      <c r="N1163" s="2">
        <f t="shared" si="404"/>
        <v>0</v>
      </c>
      <c r="O1163" s="18">
        <f t="shared" ref="O1163:O1226" si="412">(O1162)</f>
        <v>0.14499999999999999</v>
      </c>
      <c r="P1163" s="8">
        <f t="shared" si="396"/>
        <v>1.0098271969999999</v>
      </c>
      <c r="Q1163" s="2">
        <f t="shared" si="405"/>
        <v>2328.12652488</v>
      </c>
      <c r="R1163" s="2">
        <f t="shared" si="406"/>
        <v>2328.12652488</v>
      </c>
      <c r="S1163" s="9" t="s">
        <v>56</v>
      </c>
      <c r="T1163" s="47">
        <f t="shared" si="400"/>
        <v>41192</v>
      </c>
      <c r="U1163" s="4"/>
      <c r="V1163" s="4"/>
      <c r="W1163" s="5"/>
      <c r="X1163" s="4"/>
      <c r="Y1163" s="4"/>
      <c r="Z1163" s="4"/>
      <c r="AA1163" s="3"/>
      <c r="AB1163" s="4"/>
      <c r="AC1163" s="4"/>
      <c r="AD1163" s="4"/>
      <c r="AE1163" s="3"/>
      <c r="AF1163" s="5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</row>
    <row r="1164" spans="1:126" x14ac:dyDescent="0.2">
      <c r="A1164" s="90">
        <f t="shared" si="407"/>
        <v>41189</v>
      </c>
      <c r="B1164" s="2">
        <f t="shared" si="401"/>
        <v>239324.59247482001</v>
      </c>
      <c r="C1164" s="2">
        <f t="shared" si="399"/>
        <v>231456.95677131001</v>
      </c>
      <c r="D1164" s="47">
        <f t="shared" si="408"/>
        <v>41163</v>
      </c>
      <c r="E1164" s="3">
        <f t="shared" si="397"/>
        <v>0</v>
      </c>
      <c r="F1164" s="4">
        <f t="shared" si="395"/>
        <v>27</v>
      </c>
      <c r="G1164" s="4">
        <f t="shared" ref="G1164:G1227" si="413">IF(DAY(A1164)=E$2+1,DAY(EOMONTH(A1164,0)), IF(DAY(A1164)&lt;&gt;$E$2+1,G1163))</f>
        <v>30</v>
      </c>
      <c r="H1164" s="2">
        <f t="shared" si="409"/>
        <v>1</v>
      </c>
      <c r="I1164" s="2">
        <f t="shared" si="410"/>
        <v>1.0235443799999999</v>
      </c>
      <c r="J1164" s="2">
        <f t="shared" si="402"/>
        <v>1.0235443799999999</v>
      </c>
      <c r="K1164" s="2">
        <f t="shared" si="403"/>
        <v>236906.46731517001</v>
      </c>
      <c r="L1164" s="1">
        <f t="shared" si="411"/>
        <v>0</v>
      </c>
      <c r="M1164" s="3">
        <f t="shared" si="398"/>
        <v>0</v>
      </c>
      <c r="N1164" s="2">
        <f t="shared" si="404"/>
        <v>0</v>
      </c>
      <c r="O1164" s="18">
        <f t="shared" si="412"/>
        <v>0.14499999999999999</v>
      </c>
      <c r="P1164" s="8">
        <f t="shared" si="396"/>
        <v>1.010207088</v>
      </c>
      <c r="Q1164" s="2">
        <f t="shared" si="405"/>
        <v>2418.1251596500001</v>
      </c>
      <c r="R1164" s="2">
        <f t="shared" si="406"/>
        <v>2418.1251596500001</v>
      </c>
      <c r="S1164" s="9" t="s">
        <v>56</v>
      </c>
      <c r="T1164" s="47">
        <f t="shared" si="400"/>
        <v>41192</v>
      </c>
      <c r="U1164" s="4"/>
      <c r="V1164" s="4"/>
      <c r="W1164" s="5"/>
      <c r="X1164" s="4"/>
      <c r="Y1164" s="4"/>
      <c r="Z1164" s="4"/>
      <c r="AA1164" s="3"/>
      <c r="AB1164" s="4"/>
      <c r="AC1164" s="4"/>
      <c r="AD1164" s="4"/>
      <c r="AE1164" s="3"/>
      <c r="AF1164" s="5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</row>
    <row r="1165" spans="1:126" x14ac:dyDescent="0.2">
      <c r="A1165" s="90">
        <f t="shared" si="407"/>
        <v>41190</v>
      </c>
      <c r="B1165" s="2">
        <f t="shared" si="401"/>
        <v>239414.62522413002</v>
      </c>
      <c r="C1165" s="2">
        <f t="shared" si="399"/>
        <v>231456.95677131001</v>
      </c>
      <c r="D1165" s="47">
        <f t="shared" si="408"/>
        <v>41163</v>
      </c>
      <c r="E1165" s="3">
        <f t="shared" si="397"/>
        <v>0</v>
      </c>
      <c r="F1165" s="4">
        <f t="shared" si="395"/>
        <v>28</v>
      </c>
      <c r="G1165" s="4">
        <f t="shared" si="413"/>
        <v>30</v>
      </c>
      <c r="H1165" s="2">
        <f t="shared" si="409"/>
        <v>1</v>
      </c>
      <c r="I1165" s="2">
        <f t="shared" si="410"/>
        <v>1.0235443799999999</v>
      </c>
      <c r="J1165" s="2">
        <f t="shared" si="402"/>
        <v>1.0235443799999999</v>
      </c>
      <c r="K1165" s="2">
        <f t="shared" si="403"/>
        <v>236906.46731517001</v>
      </c>
      <c r="L1165" s="1">
        <f t="shared" si="411"/>
        <v>0</v>
      </c>
      <c r="M1165" s="3">
        <f t="shared" si="398"/>
        <v>0</v>
      </c>
      <c r="N1165" s="2">
        <f t="shared" si="404"/>
        <v>0</v>
      </c>
      <c r="O1165" s="18">
        <f t="shared" si="412"/>
        <v>0.14499999999999999</v>
      </c>
      <c r="P1165" s="8">
        <f t="shared" si="396"/>
        <v>1.0105871230000001</v>
      </c>
      <c r="Q1165" s="2">
        <f t="shared" si="405"/>
        <v>2508.15790896</v>
      </c>
      <c r="R1165" s="2">
        <f t="shared" si="406"/>
        <v>2508.15790896</v>
      </c>
      <c r="S1165" s="9" t="s">
        <v>56</v>
      </c>
      <c r="T1165" s="47">
        <f t="shared" si="400"/>
        <v>41192</v>
      </c>
      <c r="U1165" s="4"/>
      <c r="V1165" s="4"/>
      <c r="W1165" s="5"/>
      <c r="X1165" s="4"/>
      <c r="Y1165" s="4"/>
      <c r="Z1165" s="4"/>
      <c r="AA1165" s="3"/>
      <c r="AB1165" s="4"/>
      <c r="AC1165" s="4"/>
      <c r="AD1165" s="4"/>
      <c r="AE1165" s="3"/>
      <c r="AF1165" s="5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</row>
    <row r="1166" spans="1:126" x14ac:dyDescent="0.2">
      <c r="A1166" s="90">
        <f t="shared" si="407"/>
        <v>41191</v>
      </c>
      <c r="B1166" s="2">
        <f t="shared" si="401"/>
        <v>239504.69161415001</v>
      </c>
      <c r="C1166" s="2">
        <f t="shared" si="399"/>
        <v>231456.95677131001</v>
      </c>
      <c r="D1166" s="47">
        <f t="shared" si="408"/>
        <v>41163</v>
      </c>
      <c r="E1166" s="3">
        <f t="shared" si="397"/>
        <v>0</v>
      </c>
      <c r="F1166" s="4">
        <f t="shared" si="395"/>
        <v>29</v>
      </c>
      <c r="G1166" s="4">
        <f t="shared" si="413"/>
        <v>30</v>
      </c>
      <c r="H1166" s="2">
        <f t="shared" si="409"/>
        <v>1</v>
      </c>
      <c r="I1166" s="2">
        <f t="shared" si="410"/>
        <v>1.0235443799999999</v>
      </c>
      <c r="J1166" s="2">
        <f t="shared" si="402"/>
        <v>1.0235443799999999</v>
      </c>
      <c r="K1166" s="2">
        <f t="shared" si="403"/>
        <v>236906.46731517001</v>
      </c>
      <c r="L1166" s="1">
        <f t="shared" si="411"/>
        <v>0</v>
      </c>
      <c r="M1166" s="3">
        <f t="shared" si="398"/>
        <v>0</v>
      </c>
      <c r="N1166" s="2">
        <f t="shared" si="404"/>
        <v>0</v>
      </c>
      <c r="O1166" s="18">
        <f t="shared" si="412"/>
        <v>0.14499999999999999</v>
      </c>
      <c r="P1166" s="8">
        <f t="shared" si="396"/>
        <v>1.0109672999999999</v>
      </c>
      <c r="Q1166" s="2">
        <f t="shared" si="405"/>
        <v>2598.2242989800002</v>
      </c>
      <c r="R1166" s="2">
        <f t="shared" si="406"/>
        <v>2598.2242989800002</v>
      </c>
      <c r="S1166" s="9" t="s">
        <v>56</v>
      </c>
      <c r="T1166" s="47">
        <f t="shared" si="400"/>
        <v>41192</v>
      </c>
      <c r="U1166" s="4"/>
      <c r="V1166" s="4"/>
      <c r="W1166" s="5"/>
      <c r="X1166" s="4"/>
      <c r="Y1166" s="4"/>
      <c r="Z1166" s="4"/>
      <c r="AA1166" s="3"/>
      <c r="AB1166" s="4"/>
      <c r="AC1166" s="4"/>
      <c r="AD1166" s="4"/>
      <c r="AE1166" s="3"/>
      <c r="AF1166" s="5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</row>
    <row r="1167" spans="1:126" x14ac:dyDescent="0.2">
      <c r="A1167" s="91">
        <f t="shared" si="407"/>
        <v>41192</v>
      </c>
      <c r="B1167" s="36">
        <f t="shared" si="401"/>
        <v>239594.79211871</v>
      </c>
      <c r="C1167" s="36">
        <f t="shared" si="399"/>
        <v>231456.95677131001</v>
      </c>
      <c r="D1167" s="120">
        <f t="shared" si="408"/>
        <v>41163</v>
      </c>
      <c r="E1167" s="3">
        <f t="shared" si="397"/>
        <v>0</v>
      </c>
      <c r="F1167" s="21">
        <f t="shared" si="395"/>
        <v>30</v>
      </c>
      <c r="G1167" s="21">
        <f t="shared" si="413"/>
        <v>30</v>
      </c>
      <c r="H1167" s="36">
        <f t="shared" si="409"/>
        <v>1</v>
      </c>
      <c r="I1167" s="36">
        <f t="shared" si="410"/>
        <v>1.0235443799999999</v>
      </c>
      <c r="J1167" s="36">
        <f t="shared" si="402"/>
        <v>1.0235443799999999</v>
      </c>
      <c r="K1167" s="36">
        <f t="shared" si="403"/>
        <v>236906.46731517001</v>
      </c>
      <c r="L1167" s="37">
        <f t="shared" si="411"/>
        <v>38</v>
      </c>
      <c r="M1167" s="20">
        <f t="shared" si="398"/>
        <v>0</v>
      </c>
      <c r="N1167" s="36">
        <f t="shared" si="404"/>
        <v>0</v>
      </c>
      <c r="O1167" s="35">
        <f t="shared" si="412"/>
        <v>0.14499999999999999</v>
      </c>
      <c r="P1167" s="38">
        <f t="shared" si="396"/>
        <v>1.0113476210000001</v>
      </c>
      <c r="Q1167" s="36">
        <f t="shared" si="405"/>
        <v>2688.3248035400002</v>
      </c>
      <c r="R1167" s="36">
        <f t="shared" si="406"/>
        <v>2688.3248035400002</v>
      </c>
      <c r="S1167" s="39" t="s">
        <v>56</v>
      </c>
      <c r="T1167" s="120">
        <f t="shared" si="400"/>
        <v>41192</v>
      </c>
      <c r="U1167" s="36">
        <f>(K1167+Q1167)</f>
        <v>239594.79211871</v>
      </c>
      <c r="V1167" s="21"/>
      <c r="W1167" s="6"/>
      <c r="X1167" s="21"/>
      <c r="Y1167" s="21"/>
      <c r="Z1167" s="21"/>
      <c r="AA1167" s="20"/>
      <c r="AB1167" s="21"/>
      <c r="AC1167" s="21"/>
      <c r="AD1167" s="21"/>
      <c r="AE1167" s="20"/>
      <c r="AF1167" s="6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9"/>
      <c r="DU1167" s="29"/>
      <c r="DV1167" s="29"/>
    </row>
    <row r="1168" spans="1:126" x14ac:dyDescent="0.2">
      <c r="A1168" s="90">
        <f t="shared" si="407"/>
        <v>41193</v>
      </c>
      <c r="B1168" s="2">
        <f t="shared" si="401"/>
        <v>239682.01827994001</v>
      </c>
      <c r="C1168" s="2">
        <f t="shared" si="399"/>
        <v>234083.44259456001</v>
      </c>
      <c r="D1168" s="47">
        <f t="shared" si="408"/>
        <v>41193</v>
      </c>
      <c r="E1168" s="3">
        <f t="shared" si="397"/>
        <v>0</v>
      </c>
      <c r="F1168" s="4">
        <f t="shared" ref="F1168:F1231" si="414">IF(DAY(A1168)=E$2+1,1,F1167+1)</f>
        <v>1</v>
      </c>
      <c r="G1168" s="4">
        <f t="shared" si="413"/>
        <v>31</v>
      </c>
      <c r="H1168" s="2">
        <f t="shared" si="409"/>
        <v>1</v>
      </c>
      <c r="I1168" s="2">
        <f t="shared" si="410"/>
        <v>1.0235443799999999</v>
      </c>
      <c r="J1168" s="2">
        <f t="shared" si="402"/>
        <v>1.0235443799999999</v>
      </c>
      <c r="K1168" s="2">
        <f t="shared" si="403"/>
        <v>239594.79211871</v>
      </c>
      <c r="L1168" s="1">
        <f t="shared" si="411"/>
        <v>0</v>
      </c>
      <c r="M1168" s="3">
        <f t="shared" si="398"/>
        <v>0</v>
      </c>
      <c r="N1168" s="2">
        <f t="shared" si="404"/>
        <v>0</v>
      </c>
      <c r="O1168" s="18">
        <f t="shared" si="412"/>
        <v>0.14499999999999999</v>
      </c>
      <c r="P1168" s="8">
        <f t="shared" si="396"/>
        <v>1.0003640570000001</v>
      </c>
      <c r="Q1168" s="2">
        <f t="shared" si="405"/>
        <v>87.226161230000002</v>
      </c>
      <c r="R1168" s="2">
        <f t="shared" si="406"/>
        <v>87.226161230000002</v>
      </c>
      <c r="S1168" s="9" t="s">
        <v>56</v>
      </c>
      <c r="T1168" s="47">
        <f t="shared" si="400"/>
        <v>41223</v>
      </c>
      <c r="U1168" s="4"/>
      <c r="V1168" s="4"/>
      <c r="W1168" s="5"/>
      <c r="X1168" s="4"/>
      <c r="Y1168" s="4"/>
      <c r="Z1168" s="4"/>
      <c r="AA1168" s="3"/>
      <c r="AB1168" s="4"/>
      <c r="AC1168" s="4"/>
      <c r="AD1168" s="4"/>
      <c r="AE1168" s="3"/>
      <c r="AF1168" s="5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</row>
    <row r="1169" spans="1:123" x14ac:dyDescent="0.2">
      <c r="A1169" s="90">
        <f t="shared" si="407"/>
        <v>41194</v>
      </c>
      <c r="B1169" s="2">
        <f t="shared" si="401"/>
        <v>239769.27630728</v>
      </c>
      <c r="C1169" s="2">
        <f t="shared" si="399"/>
        <v>234083.44259456001</v>
      </c>
      <c r="D1169" s="47">
        <f t="shared" si="408"/>
        <v>41193</v>
      </c>
      <c r="E1169" s="3">
        <f t="shared" si="397"/>
        <v>0</v>
      </c>
      <c r="F1169" s="4">
        <f t="shared" si="414"/>
        <v>2</v>
      </c>
      <c r="G1169" s="4">
        <f t="shared" si="413"/>
        <v>31</v>
      </c>
      <c r="H1169" s="2">
        <f t="shared" si="409"/>
        <v>1</v>
      </c>
      <c r="I1169" s="2">
        <f t="shared" si="410"/>
        <v>1.0235443799999999</v>
      </c>
      <c r="J1169" s="2">
        <f t="shared" si="402"/>
        <v>1.0235443799999999</v>
      </c>
      <c r="K1169" s="2">
        <f t="shared" si="403"/>
        <v>239594.79211871</v>
      </c>
      <c r="L1169" s="1">
        <f t="shared" si="411"/>
        <v>0</v>
      </c>
      <c r="M1169" s="3">
        <f t="shared" si="398"/>
        <v>0</v>
      </c>
      <c r="N1169" s="2">
        <f t="shared" si="404"/>
        <v>0</v>
      </c>
      <c r="O1169" s="18">
        <f t="shared" si="412"/>
        <v>0.14499999999999999</v>
      </c>
      <c r="P1169" s="8">
        <f t="shared" si="396"/>
        <v>1.0007282470000001</v>
      </c>
      <c r="Q1169" s="2">
        <f t="shared" si="405"/>
        <v>174.48418856999999</v>
      </c>
      <c r="R1169" s="2">
        <f t="shared" si="406"/>
        <v>174.48418856999999</v>
      </c>
      <c r="S1169" s="9" t="s">
        <v>56</v>
      </c>
      <c r="T1169" s="47">
        <f t="shared" si="400"/>
        <v>41223</v>
      </c>
      <c r="U1169" s="4"/>
      <c r="V1169" s="4"/>
      <c r="W1169" s="5"/>
      <c r="X1169" s="4"/>
      <c r="Y1169" s="4"/>
      <c r="Z1169" s="4"/>
      <c r="AA1169" s="3"/>
      <c r="AB1169" s="4"/>
      <c r="AC1169" s="4"/>
      <c r="AD1169" s="4"/>
      <c r="AE1169" s="3"/>
      <c r="AF1169" s="5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</row>
    <row r="1170" spans="1:123" x14ac:dyDescent="0.2">
      <c r="A1170" s="90">
        <f t="shared" si="407"/>
        <v>41195</v>
      </c>
      <c r="B1170" s="2">
        <f t="shared" si="401"/>
        <v>239856.56596114</v>
      </c>
      <c r="C1170" s="2">
        <f t="shared" si="399"/>
        <v>234083.44259456001</v>
      </c>
      <c r="D1170" s="47">
        <f t="shared" si="408"/>
        <v>41193</v>
      </c>
      <c r="E1170" s="3">
        <f t="shared" si="397"/>
        <v>0</v>
      </c>
      <c r="F1170" s="4">
        <f t="shared" si="414"/>
        <v>3</v>
      </c>
      <c r="G1170" s="4">
        <f t="shared" si="413"/>
        <v>31</v>
      </c>
      <c r="H1170" s="2">
        <f t="shared" si="409"/>
        <v>1</v>
      </c>
      <c r="I1170" s="2">
        <f t="shared" si="410"/>
        <v>1.0235443799999999</v>
      </c>
      <c r="J1170" s="2">
        <f t="shared" si="402"/>
        <v>1.0235443799999999</v>
      </c>
      <c r="K1170" s="2">
        <f t="shared" si="403"/>
        <v>239594.79211871</v>
      </c>
      <c r="L1170" s="1">
        <f t="shared" si="411"/>
        <v>0</v>
      </c>
      <c r="M1170" s="3">
        <f t="shared" si="398"/>
        <v>0</v>
      </c>
      <c r="N1170" s="2">
        <f t="shared" si="404"/>
        <v>0</v>
      </c>
      <c r="O1170" s="18">
        <f t="shared" si="412"/>
        <v>0.14499999999999999</v>
      </c>
      <c r="P1170" s="8">
        <f t="shared" si="396"/>
        <v>1.0010925690000001</v>
      </c>
      <c r="Q1170" s="2">
        <f t="shared" si="405"/>
        <v>261.77384243</v>
      </c>
      <c r="R1170" s="2">
        <f t="shared" si="406"/>
        <v>261.77384243</v>
      </c>
      <c r="S1170" s="9" t="s">
        <v>56</v>
      </c>
      <c r="T1170" s="47">
        <f t="shared" si="400"/>
        <v>41223</v>
      </c>
      <c r="U1170" s="4"/>
      <c r="V1170" s="4"/>
      <c r="W1170" s="5"/>
      <c r="X1170" s="4"/>
      <c r="Y1170" s="4"/>
      <c r="Z1170" s="4"/>
      <c r="AA1170" s="3"/>
      <c r="AB1170" s="4"/>
      <c r="AC1170" s="4"/>
      <c r="AD1170" s="4"/>
      <c r="AE1170" s="3"/>
      <c r="AF1170" s="5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</row>
    <row r="1171" spans="1:123" x14ac:dyDescent="0.2">
      <c r="A1171" s="90">
        <f t="shared" si="407"/>
        <v>41196</v>
      </c>
      <c r="B1171" s="2">
        <f t="shared" si="401"/>
        <v>239943.88748110001</v>
      </c>
      <c r="C1171" s="2">
        <f t="shared" si="399"/>
        <v>234083.44259456001</v>
      </c>
      <c r="D1171" s="47">
        <f t="shared" si="408"/>
        <v>41193</v>
      </c>
      <c r="E1171" s="3">
        <f t="shared" si="397"/>
        <v>0</v>
      </c>
      <c r="F1171" s="4">
        <f t="shared" si="414"/>
        <v>4</v>
      </c>
      <c r="G1171" s="4">
        <f t="shared" si="413"/>
        <v>31</v>
      </c>
      <c r="H1171" s="2">
        <f t="shared" si="409"/>
        <v>1</v>
      </c>
      <c r="I1171" s="2">
        <f t="shared" si="410"/>
        <v>1.0235443799999999</v>
      </c>
      <c r="J1171" s="2">
        <f t="shared" si="402"/>
        <v>1.0235443799999999</v>
      </c>
      <c r="K1171" s="2">
        <f t="shared" si="403"/>
        <v>239594.79211871</v>
      </c>
      <c r="L1171" s="1">
        <f t="shared" si="411"/>
        <v>0</v>
      </c>
      <c r="M1171" s="3">
        <f t="shared" si="398"/>
        <v>0</v>
      </c>
      <c r="N1171" s="2">
        <f t="shared" si="404"/>
        <v>0</v>
      </c>
      <c r="O1171" s="18">
        <f t="shared" si="412"/>
        <v>0.14499999999999999</v>
      </c>
      <c r="P1171" s="8">
        <f t="shared" si="396"/>
        <v>1.001457024</v>
      </c>
      <c r="Q1171" s="2">
        <f t="shared" si="405"/>
        <v>349.09536238999999</v>
      </c>
      <c r="R1171" s="2">
        <f t="shared" si="406"/>
        <v>349.09536238999999</v>
      </c>
      <c r="S1171" s="9" t="s">
        <v>56</v>
      </c>
      <c r="T1171" s="47">
        <f t="shared" si="400"/>
        <v>41223</v>
      </c>
      <c r="U1171" s="4"/>
      <c r="V1171" s="4"/>
      <c r="W1171" s="5"/>
      <c r="X1171" s="4"/>
      <c r="Y1171" s="4"/>
      <c r="Z1171" s="4"/>
      <c r="AA1171" s="3"/>
      <c r="AB1171" s="4"/>
      <c r="AC1171" s="4"/>
      <c r="AD1171" s="4"/>
      <c r="AE1171" s="3"/>
      <c r="AF1171" s="5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</row>
    <row r="1172" spans="1:123" x14ac:dyDescent="0.2">
      <c r="A1172" s="90">
        <f t="shared" si="407"/>
        <v>41197</v>
      </c>
      <c r="B1172" s="2">
        <f t="shared" si="401"/>
        <v>240031.24086717001</v>
      </c>
      <c r="C1172" s="2">
        <f t="shared" si="399"/>
        <v>234083.44259456001</v>
      </c>
      <c r="D1172" s="47">
        <f t="shared" si="408"/>
        <v>41193</v>
      </c>
      <c r="E1172" s="3">
        <f t="shared" si="397"/>
        <v>0</v>
      </c>
      <c r="F1172" s="4">
        <f t="shared" si="414"/>
        <v>5</v>
      </c>
      <c r="G1172" s="4">
        <f t="shared" si="413"/>
        <v>31</v>
      </c>
      <c r="H1172" s="2">
        <f t="shared" si="409"/>
        <v>1</v>
      </c>
      <c r="I1172" s="2">
        <f t="shared" si="410"/>
        <v>1.0235443799999999</v>
      </c>
      <c r="J1172" s="2">
        <f t="shared" si="402"/>
        <v>1.0235443799999999</v>
      </c>
      <c r="K1172" s="2">
        <f t="shared" si="403"/>
        <v>239594.79211871</v>
      </c>
      <c r="L1172" s="1">
        <f t="shared" si="411"/>
        <v>0</v>
      </c>
      <c r="M1172" s="3">
        <f t="shared" si="398"/>
        <v>0</v>
      </c>
      <c r="N1172" s="2">
        <f t="shared" si="404"/>
        <v>0</v>
      </c>
      <c r="O1172" s="18">
        <f t="shared" si="412"/>
        <v>0.14499999999999999</v>
      </c>
      <c r="P1172" s="8">
        <f t="shared" si="396"/>
        <v>1.0018216120000001</v>
      </c>
      <c r="Q1172" s="2">
        <f t="shared" si="405"/>
        <v>436.44874845999999</v>
      </c>
      <c r="R1172" s="2">
        <f t="shared" si="406"/>
        <v>436.44874845999999</v>
      </c>
      <c r="S1172" s="9" t="s">
        <v>56</v>
      </c>
      <c r="T1172" s="47">
        <f t="shared" si="400"/>
        <v>41223</v>
      </c>
      <c r="U1172" s="4"/>
      <c r="V1172" s="4"/>
      <c r="W1172" s="5"/>
      <c r="X1172" s="4"/>
      <c r="Y1172" s="4"/>
      <c r="Z1172" s="4"/>
      <c r="AA1172" s="3"/>
      <c r="AB1172" s="4"/>
      <c r="AC1172" s="4"/>
      <c r="AD1172" s="4"/>
      <c r="AE1172" s="3"/>
      <c r="AF1172" s="5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</row>
    <row r="1173" spans="1:123" x14ac:dyDescent="0.2">
      <c r="A1173" s="90">
        <f t="shared" si="407"/>
        <v>41198</v>
      </c>
      <c r="B1173" s="2">
        <f t="shared" si="401"/>
        <v>240118.62587975</v>
      </c>
      <c r="C1173" s="2">
        <f t="shared" si="399"/>
        <v>234083.44259456001</v>
      </c>
      <c r="D1173" s="47">
        <f t="shared" si="408"/>
        <v>41193</v>
      </c>
      <c r="E1173" s="3">
        <f t="shared" si="397"/>
        <v>0</v>
      </c>
      <c r="F1173" s="4">
        <f t="shared" si="414"/>
        <v>6</v>
      </c>
      <c r="G1173" s="4">
        <f t="shared" si="413"/>
        <v>31</v>
      </c>
      <c r="H1173" s="2">
        <f t="shared" si="409"/>
        <v>1</v>
      </c>
      <c r="I1173" s="2">
        <f t="shared" si="410"/>
        <v>1.0235443799999999</v>
      </c>
      <c r="J1173" s="2">
        <f t="shared" si="402"/>
        <v>1.0235443799999999</v>
      </c>
      <c r="K1173" s="2">
        <f t="shared" si="403"/>
        <v>239594.79211871</v>
      </c>
      <c r="L1173" s="1">
        <f t="shared" si="411"/>
        <v>0</v>
      </c>
      <c r="M1173" s="3">
        <f t="shared" si="398"/>
        <v>0</v>
      </c>
      <c r="N1173" s="2">
        <f t="shared" si="404"/>
        <v>0</v>
      </c>
      <c r="O1173" s="18">
        <f t="shared" si="412"/>
        <v>0.14499999999999999</v>
      </c>
      <c r="P1173" s="8">
        <f t="shared" si="396"/>
        <v>1.002186332</v>
      </c>
      <c r="Q1173" s="2">
        <f t="shared" si="405"/>
        <v>523.83376104000001</v>
      </c>
      <c r="R1173" s="2">
        <f t="shared" si="406"/>
        <v>523.83376104000001</v>
      </c>
      <c r="S1173" s="9" t="s">
        <v>56</v>
      </c>
      <c r="T1173" s="47">
        <f t="shared" si="400"/>
        <v>41223</v>
      </c>
      <c r="U1173" s="4"/>
      <c r="V1173" s="4"/>
      <c r="W1173" s="5"/>
      <c r="X1173" s="4"/>
      <c r="Y1173" s="4"/>
      <c r="Z1173" s="4"/>
      <c r="AA1173" s="3"/>
      <c r="AB1173" s="4"/>
      <c r="AC1173" s="4"/>
      <c r="AD1173" s="4"/>
      <c r="AE1173" s="3"/>
      <c r="AF1173" s="5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</row>
    <row r="1174" spans="1:123" x14ac:dyDescent="0.2">
      <c r="A1174" s="90">
        <f t="shared" si="407"/>
        <v>41199</v>
      </c>
      <c r="B1174" s="2">
        <f t="shared" si="401"/>
        <v>240206.04275843999</v>
      </c>
      <c r="C1174" s="2">
        <f t="shared" si="399"/>
        <v>234083.44259456001</v>
      </c>
      <c r="D1174" s="47">
        <f t="shared" si="408"/>
        <v>41193</v>
      </c>
      <c r="E1174" s="3">
        <f t="shared" si="397"/>
        <v>0</v>
      </c>
      <c r="F1174" s="4">
        <f t="shared" si="414"/>
        <v>7</v>
      </c>
      <c r="G1174" s="4">
        <f t="shared" si="413"/>
        <v>31</v>
      </c>
      <c r="H1174" s="2">
        <f t="shared" si="409"/>
        <v>1</v>
      </c>
      <c r="I1174" s="2">
        <f t="shared" si="410"/>
        <v>1.0235443799999999</v>
      </c>
      <c r="J1174" s="2">
        <f t="shared" si="402"/>
        <v>1.0235443799999999</v>
      </c>
      <c r="K1174" s="2">
        <f t="shared" si="403"/>
        <v>239594.79211871</v>
      </c>
      <c r="L1174" s="1">
        <f t="shared" si="411"/>
        <v>0</v>
      </c>
      <c r="M1174" s="3">
        <f t="shared" si="398"/>
        <v>0</v>
      </c>
      <c r="N1174" s="2">
        <f t="shared" si="404"/>
        <v>0</v>
      </c>
      <c r="O1174" s="18">
        <f t="shared" si="412"/>
        <v>0.14499999999999999</v>
      </c>
      <c r="P1174" s="8">
        <f t="shared" si="396"/>
        <v>1.002551185</v>
      </c>
      <c r="Q1174" s="2">
        <f t="shared" si="405"/>
        <v>611.25063972999999</v>
      </c>
      <c r="R1174" s="2">
        <f t="shared" si="406"/>
        <v>611.25063972999999</v>
      </c>
      <c r="S1174" s="9" t="s">
        <v>56</v>
      </c>
      <c r="T1174" s="47">
        <f t="shared" si="400"/>
        <v>41223</v>
      </c>
      <c r="U1174" s="4"/>
      <c r="V1174" s="4"/>
      <c r="W1174" s="5"/>
      <c r="X1174" s="4"/>
      <c r="Y1174" s="4"/>
      <c r="Z1174" s="4"/>
      <c r="AA1174" s="3"/>
      <c r="AB1174" s="4"/>
      <c r="AC1174" s="4"/>
      <c r="AD1174" s="4"/>
      <c r="AE1174" s="3"/>
      <c r="AF1174" s="5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</row>
    <row r="1175" spans="1:123" x14ac:dyDescent="0.2">
      <c r="A1175" s="90">
        <f t="shared" si="407"/>
        <v>41200</v>
      </c>
      <c r="B1175" s="2">
        <f t="shared" si="401"/>
        <v>240293.49150323001</v>
      </c>
      <c r="C1175" s="2">
        <f t="shared" si="399"/>
        <v>234083.44259456001</v>
      </c>
      <c r="D1175" s="47">
        <f t="shared" si="408"/>
        <v>41193</v>
      </c>
      <c r="E1175" s="3">
        <f t="shared" si="397"/>
        <v>0</v>
      </c>
      <c r="F1175" s="4">
        <f t="shared" si="414"/>
        <v>8</v>
      </c>
      <c r="G1175" s="4">
        <f t="shared" si="413"/>
        <v>31</v>
      </c>
      <c r="H1175" s="2">
        <f t="shared" si="409"/>
        <v>1</v>
      </c>
      <c r="I1175" s="2">
        <f t="shared" si="410"/>
        <v>1.0235443799999999</v>
      </c>
      <c r="J1175" s="2">
        <f t="shared" si="402"/>
        <v>1.0235443799999999</v>
      </c>
      <c r="K1175" s="2">
        <f t="shared" si="403"/>
        <v>239594.79211871</v>
      </c>
      <c r="L1175" s="1">
        <f t="shared" si="411"/>
        <v>0</v>
      </c>
      <c r="M1175" s="3">
        <f t="shared" si="398"/>
        <v>0</v>
      </c>
      <c r="N1175" s="2">
        <f t="shared" si="404"/>
        <v>0</v>
      </c>
      <c r="O1175" s="18">
        <f t="shared" si="412"/>
        <v>0.14499999999999999</v>
      </c>
      <c r="P1175" s="8">
        <f t="shared" ref="P1175:P1238" si="415">ROUND((1+O1175)^(30/360)^(F1175/G1175),9)</f>
        <v>1.0029161710000001</v>
      </c>
      <c r="Q1175" s="2">
        <f t="shared" si="405"/>
        <v>698.69938451999997</v>
      </c>
      <c r="R1175" s="2">
        <f t="shared" si="406"/>
        <v>698.69938451999997</v>
      </c>
      <c r="S1175" s="9" t="s">
        <v>56</v>
      </c>
      <c r="T1175" s="47">
        <f t="shared" si="400"/>
        <v>41223</v>
      </c>
      <c r="U1175" s="4"/>
      <c r="V1175" s="4"/>
      <c r="W1175" s="5"/>
      <c r="X1175" s="4"/>
      <c r="Y1175" s="4"/>
      <c r="Z1175" s="4"/>
      <c r="AA1175" s="3"/>
      <c r="AB1175" s="4"/>
      <c r="AC1175" s="4"/>
      <c r="AD1175" s="4"/>
      <c r="AE1175" s="3"/>
      <c r="AF1175" s="5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</row>
    <row r="1176" spans="1:123" x14ac:dyDescent="0.2">
      <c r="A1176" s="90">
        <f t="shared" si="407"/>
        <v>41201</v>
      </c>
      <c r="B1176" s="2">
        <f t="shared" si="401"/>
        <v>240380.97211413999</v>
      </c>
      <c r="C1176" s="2">
        <f t="shared" si="399"/>
        <v>234083.44259456001</v>
      </c>
      <c r="D1176" s="47">
        <f t="shared" si="408"/>
        <v>41193</v>
      </c>
      <c r="E1176" s="3">
        <f t="shared" si="397"/>
        <v>0</v>
      </c>
      <c r="F1176" s="4">
        <f t="shared" si="414"/>
        <v>9</v>
      </c>
      <c r="G1176" s="4">
        <f t="shared" si="413"/>
        <v>31</v>
      </c>
      <c r="H1176" s="2">
        <f t="shared" si="409"/>
        <v>1</v>
      </c>
      <c r="I1176" s="2">
        <f t="shared" si="410"/>
        <v>1.0235443799999999</v>
      </c>
      <c r="J1176" s="2">
        <f t="shared" si="402"/>
        <v>1.0235443799999999</v>
      </c>
      <c r="K1176" s="2">
        <f t="shared" si="403"/>
        <v>239594.79211871</v>
      </c>
      <c r="L1176" s="1">
        <f t="shared" si="411"/>
        <v>0</v>
      </c>
      <c r="M1176" s="3">
        <f t="shared" si="398"/>
        <v>0</v>
      </c>
      <c r="N1176" s="2">
        <f t="shared" si="404"/>
        <v>0</v>
      </c>
      <c r="O1176" s="18">
        <f t="shared" si="412"/>
        <v>0.14499999999999999</v>
      </c>
      <c r="P1176" s="8">
        <f t="shared" si="415"/>
        <v>1.0032812900000001</v>
      </c>
      <c r="Q1176" s="2">
        <f t="shared" si="405"/>
        <v>786.17999542999996</v>
      </c>
      <c r="R1176" s="2">
        <f t="shared" si="406"/>
        <v>786.17999542999996</v>
      </c>
      <c r="S1176" s="9" t="s">
        <v>56</v>
      </c>
      <c r="T1176" s="47">
        <f t="shared" si="400"/>
        <v>41223</v>
      </c>
      <c r="U1176" s="4"/>
      <c r="V1176" s="4"/>
      <c r="W1176" s="5"/>
      <c r="X1176" s="4"/>
      <c r="Y1176" s="4"/>
      <c r="Z1176" s="4"/>
      <c r="AA1176" s="3"/>
      <c r="AB1176" s="4"/>
      <c r="AC1176" s="4"/>
      <c r="AD1176" s="4"/>
      <c r="AE1176" s="3"/>
      <c r="AF1176" s="5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</row>
    <row r="1177" spans="1:123" x14ac:dyDescent="0.2">
      <c r="A1177" s="90">
        <f t="shared" si="407"/>
        <v>41202</v>
      </c>
      <c r="B1177" s="2">
        <f t="shared" si="401"/>
        <v>240468.48459114999</v>
      </c>
      <c r="C1177" s="2">
        <f t="shared" si="399"/>
        <v>234083.44259456001</v>
      </c>
      <c r="D1177" s="47">
        <f t="shared" si="408"/>
        <v>41193</v>
      </c>
      <c r="E1177" s="3">
        <f t="shared" si="397"/>
        <v>0</v>
      </c>
      <c r="F1177" s="4">
        <f t="shared" si="414"/>
        <v>10</v>
      </c>
      <c r="G1177" s="4">
        <f t="shared" si="413"/>
        <v>31</v>
      </c>
      <c r="H1177" s="2">
        <f t="shared" si="409"/>
        <v>1</v>
      </c>
      <c r="I1177" s="2">
        <f t="shared" si="410"/>
        <v>1.0235443799999999</v>
      </c>
      <c r="J1177" s="2">
        <f t="shared" si="402"/>
        <v>1.0235443799999999</v>
      </c>
      <c r="K1177" s="2">
        <f t="shared" si="403"/>
        <v>239594.79211871</v>
      </c>
      <c r="L1177" s="1">
        <f t="shared" si="411"/>
        <v>0</v>
      </c>
      <c r="M1177" s="3">
        <f t="shared" si="398"/>
        <v>0</v>
      </c>
      <c r="N1177" s="2">
        <f t="shared" si="404"/>
        <v>0</v>
      </c>
      <c r="O1177" s="18">
        <f t="shared" si="412"/>
        <v>0.14499999999999999</v>
      </c>
      <c r="P1177" s="8">
        <f t="shared" si="415"/>
        <v>1.003646542</v>
      </c>
      <c r="Q1177" s="2">
        <f t="shared" si="405"/>
        <v>873.69247243999996</v>
      </c>
      <c r="R1177" s="2">
        <f t="shared" si="406"/>
        <v>873.69247243999996</v>
      </c>
      <c r="S1177" s="9" t="s">
        <v>56</v>
      </c>
      <c r="T1177" s="47">
        <f t="shared" si="400"/>
        <v>41223</v>
      </c>
      <c r="U1177" s="4"/>
      <c r="V1177" s="4"/>
      <c r="W1177" s="5"/>
      <c r="X1177" s="4"/>
      <c r="Y1177" s="4"/>
      <c r="Z1177" s="4"/>
      <c r="AA1177" s="3"/>
      <c r="AB1177" s="4"/>
      <c r="AC1177" s="4"/>
      <c r="AD1177" s="4"/>
      <c r="AE1177" s="3"/>
      <c r="AF1177" s="5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</row>
    <row r="1178" spans="1:123" x14ac:dyDescent="0.2">
      <c r="A1178" s="90">
        <f t="shared" si="407"/>
        <v>41203</v>
      </c>
      <c r="B1178" s="2">
        <f t="shared" si="401"/>
        <v>240556.02893427</v>
      </c>
      <c r="C1178" s="2">
        <f t="shared" si="399"/>
        <v>234083.44259456001</v>
      </c>
      <c r="D1178" s="47">
        <f t="shared" si="408"/>
        <v>41193</v>
      </c>
      <c r="E1178" s="3">
        <f t="shared" si="397"/>
        <v>0</v>
      </c>
      <c r="F1178" s="4">
        <f t="shared" si="414"/>
        <v>11</v>
      </c>
      <c r="G1178" s="4">
        <f t="shared" si="413"/>
        <v>31</v>
      </c>
      <c r="H1178" s="2">
        <f t="shared" si="409"/>
        <v>1</v>
      </c>
      <c r="I1178" s="2">
        <f t="shared" si="410"/>
        <v>1.0235443799999999</v>
      </c>
      <c r="J1178" s="2">
        <f t="shared" si="402"/>
        <v>1.0235443799999999</v>
      </c>
      <c r="K1178" s="2">
        <f t="shared" si="403"/>
        <v>239594.79211871</v>
      </c>
      <c r="L1178" s="1">
        <f t="shared" si="411"/>
        <v>0</v>
      </c>
      <c r="M1178" s="3">
        <f t="shared" si="398"/>
        <v>0</v>
      </c>
      <c r="N1178" s="2">
        <f t="shared" si="404"/>
        <v>0</v>
      </c>
      <c r="O1178" s="18">
        <f t="shared" si="412"/>
        <v>0.14499999999999999</v>
      </c>
      <c r="P1178" s="8">
        <f t="shared" si="415"/>
        <v>1.0040119270000001</v>
      </c>
      <c r="Q1178" s="2">
        <f t="shared" si="405"/>
        <v>961.23681555999997</v>
      </c>
      <c r="R1178" s="2">
        <f t="shared" si="406"/>
        <v>961.23681555999997</v>
      </c>
      <c r="S1178" s="9" t="s">
        <v>56</v>
      </c>
      <c r="T1178" s="47">
        <f t="shared" si="400"/>
        <v>41223</v>
      </c>
      <c r="U1178" s="4"/>
      <c r="V1178" s="4"/>
      <c r="W1178" s="5"/>
      <c r="X1178" s="4"/>
      <c r="Y1178" s="4"/>
      <c r="Z1178" s="4"/>
      <c r="AA1178" s="3"/>
      <c r="AB1178" s="4"/>
      <c r="AC1178" s="4"/>
      <c r="AD1178" s="4"/>
      <c r="AE1178" s="3"/>
      <c r="AF1178" s="5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</row>
    <row r="1179" spans="1:123" x14ac:dyDescent="0.2">
      <c r="A1179" s="90">
        <f t="shared" si="407"/>
        <v>41204</v>
      </c>
      <c r="B1179" s="2">
        <f t="shared" si="401"/>
        <v>240643.60514349001</v>
      </c>
      <c r="C1179" s="2">
        <f t="shared" si="399"/>
        <v>234083.44259456001</v>
      </c>
      <c r="D1179" s="47">
        <f t="shared" si="408"/>
        <v>41193</v>
      </c>
      <c r="E1179" s="3">
        <f t="shared" si="397"/>
        <v>0</v>
      </c>
      <c r="F1179" s="4">
        <f t="shared" si="414"/>
        <v>12</v>
      </c>
      <c r="G1179" s="4">
        <f t="shared" si="413"/>
        <v>31</v>
      </c>
      <c r="H1179" s="2">
        <f t="shared" si="409"/>
        <v>1</v>
      </c>
      <c r="I1179" s="2">
        <f t="shared" si="410"/>
        <v>1.0235443799999999</v>
      </c>
      <c r="J1179" s="2">
        <f t="shared" si="402"/>
        <v>1.0235443799999999</v>
      </c>
      <c r="K1179" s="2">
        <f t="shared" si="403"/>
        <v>239594.79211871</v>
      </c>
      <c r="L1179" s="1">
        <f t="shared" si="411"/>
        <v>0</v>
      </c>
      <c r="M1179" s="3">
        <f t="shared" si="398"/>
        <v>0</v>
      </c>
      <c r="N1179" s="2">
        <f t="shared" si="404"/>
        <v>0</v>
      </c>
      <c r="O1179" s="18">
        <f t="shared" si="412"/>
        <v>0.14499999999999999</v>
      </c>
      <c r="P1179" s="8">
        <f t="shared" si="415"/>
        <v>1.004377445</v>
      </c>
      <c r="Q1179" s="2">
        <f t="shared" si="405"/>
        <v>1048.81302478</v>
      </c>
      <c r="R1179" s="2">
        <f t="shared" si="406"/>
        <v>1048.81302478</v>
      </c>
      <c r="S1179" s="9" t="s">
        <v>56</v>
      </c>
      <c r="T1179" s="47">
        <f t="shared" si="400"/>
        <v>41223</v>
      </c>
      <c r="U1179" s="4"/>
      <c r="V1179" s="4"/>
      <c r="W1179" s="5"/>
      <c r="X1179" s="4"/>
      <c r="Y1179" s="4"/>
      <c r="Z1179" s="4"/>
      <c r="AA1179" s="3"/>
      <c r="AB1179" s="4"/>
      <c r="AC1179" s="4"/>
      <c r="AD1179" s="4"/>
      <c r="AE1179" s="3"/>
      <c r="AF1179" s="5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</row>
    <row r="1180" spans="1:123" x14ac:dyDescent="0.2">
      <c r="A1180" s="90">
        <f t="shared" si="407"/>
        <v>41205</v>
      </c>
      <c r="B1180" s="2">
        <f t="shared" si="401"/>
        <v>240731.21321881999</v>
      </c>
      <c r="C1180" s="2">
        <f t="shared" si="399"/>
        <v>234083.44259456001</v>
      </c>
      <c r="D1180" s="47">
        <f t="shared" si="408"/>
        <v>41193</v>
      </c>
      <c r="E1180" s="3">
        <f t="shared" si="397"/>
        <v>0</v>
      </c>
      <c r="F1180" s="4">
        <f t="shared" si="414"/>
        <v>13</v>
      </c>
      <c r="G1180" s="4">
        <f t="shared" si="413"/>
        <v>31</v>
      </c>
      <c r="H1180" s="2">
        <f t="shared" si="409"/>
        <v>1</v>
      </c>
      <c r="I1180" s="2">
        <f t="shared" si="410"/>
        <v>1.0235443799999999</v>
      </c>
      <c r="J1180" s="2">
        <f t="shared" si="402"/>
        <v>1.0235443799999999</v>
      </c>
      <c r="K1180" s="2">
        <f t="shared" si="403"/>
        <v>239594.79211871</v>
      </c>
      <c r="L1180" s="1">
        <f t="shared" si="411"/>
        <v>0</v>
      </c>
      <c r="M1180" s="3">
        <f t="shared" si="398"/>
        <v>0</v>
      </c>
      <c r="N1180" s="2">
        <f t="shared" si="404"/>
        <v>0</v>
      </c>
      <c r="O1180" s="18">
        <f t="shared" si="412"/>
        <v>0.14499999999999999</v>
      </c>
      <c r="P1180" s="8">
        <f t="shared" si="415"/>
        <v>1.0047430959999999</v>
      </c>
      <c r="Q1180" s="2">
        <f t="shared" si="405"/>
        <v>1136.42110011</v>
      </c>
      <c r="R1180" s="2">
        <f t="shared" si="406"/>
        <v>1136.42110011</v>
      </c>
      <c r="S1180" s="9" t="s">
        <v>56</v>
      </c>
      <c r="T1180" s="47">
        <f t="shared" si="400"/>
        <v>41223</v>
      </c>
      <c r="U1180" s="4"/>
      <c r="V1180" s="4"/>
      <c r="W1180" s="5"/>
      <c r="X1180" s="4"/>
      <c r="Y1180" s="4"/>
      <c r="Z1180" s="4"/>
      <c r="AA1180" s="3"/>
      <c r="AB1180" s="4"/>
      <c r="AC1180" s="4"/>
      <c r="AD1180" s="4"/>
      <c r="AE1180" s="3"/>
      <c r="AF1180" s="5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</row>
    <row r="1181" spans="1:123" x14ac:dyDescent="0.2">
      <c r="A1181" s="90">
        <f t="shared" si="407"/>
        <v>41206</v>
      </c>
      <c r="B1181" s="2">
        <f t="shared" si="401"/>
        <v>240818.85292067</v>
      </c>
      <c r="C1181" s="2">
        <f t="shared" si="399"/>
        <v>234083.44259456001</v>
      </c>
      <c r="D1181" s="47">
        <f t="shared" si="408"/>
        <v>41193</v>
      </c>
      <c r="E1181" s="3">
        <f t="shared" si="397"/>
        <v>0</v>
      </c>
      <c r="F1181" s="4">
        <f t="shared" si="414"/>
        <v>14</v>
      </c>
      <c r="G1181" s="4">
        <f t="shared" si="413"/>
        <v>31</v>
      </c>
      <c r="H1181" s="2">
        <f t="shared" si="409"/>
        <v>1</v>
      </c>
      <c r="I1181" s="2">
        <f t="shared" si="410"/>
        <v>1.0235443799999999</v>
      </c>
      <c r="J1181" s="2">
        <f t="shared" si="402"/>
        <v>1.0235443799999999</v>
      </c>
      <c r="K1181" s="2">
        <f t="shared" si="403"/>
        <v>239594.79211871</v>
      </c>
      <c r="L1181" s="1">
        <f t="shared" si="411"/>
        <v>0</v>
      </c>
      <c r="M1181" s="3">
        <f t="shared" si="398"/>
        <v>0</v>
      </c>
      <c r="N1181" s="2">
        <f t="shared" si="404"/>
        <v>0</v>
      </c>
      <c r="O1181" s="18">
        <f t="shared" si="412"/>
        <v>0.14499999999999999</v>
      </c>
      <c r="P1181" s="8">
        <f t="shared" si="415"/>
        <v>1.005108879</v>
      </c>
      <c r="Q1181" s="2">
        <f t="shared" si="405"/>
        <v>1224.0608019599999</v>
      </c>
      <c r="R1181" s="2">
        <f t="shared" si="406"/>
        <v>1224.0608019599999</v>
      </c>
      <c r="S1181" s="9" t="s">
        <v>56</v>
      </c>
      <c r="T1181" s="47">
        <f t="shared" si="400"/>
        <v>41223</v>
      </c>
      <c r="U1181" s="4"/>
      <c r="V1181" s="4"/>
      <c r="W1181" s="5"/>
      <c r="X1181" s="4"/>
      <c r="Y1181" s="4"/>
      <c r="Z1181" s="4"/>
      <c r="AA1181" s="3"/>
      <c r="AB1181" s="4"/>
      <c r="AC1181" s="4"/>
      <c r="AD1181" s="4"/>
      <c r="AE1181" s="3"/>
      <c r="AF1181" s="5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</row>
    <row r="1182" spans="1:123" x14ac:dyDescent="0.2">
      <c r="A1182" s="90">
        <f t="shared" si="407"/>
        <v>41207</v>
      </c>
      <c r="B1182" s="2">
        <f t="shared" si="401"/>
        <v>240906.52496780999</v>
      </c>
      <c r="C1182" s="2">
        <f t="shared" si="399"/>
        <v>234083.44259456001</v>
      </c>
      <c r="D1182" s="47">
        <f t="shared" si="408"/>
        <v>41193</v>
      </c>
      <c r="E1182" s="3">
        <f t="shared" si="397"/>
        <v>0</v>
      </c>
      <c r="F1182" s="4">
        <f t="shared" si="414"/>
        <v>15</v>
      </c>
      <c r="G1182" s="4">
        <f t="shared" si="413"/>
        <v>31</v>
      </c>
      <c r="H1182" s="2">
        <f t="shared" si="409"/>
        <v>1</v>
      </c>
      <c r="I1182" s="2">
        <f t="shared" si="410"/>
        <v>1.0235443799999999</v>
      </c>
      <c r="J1182" s="2">
        <f t="shared" si="402"/>
        <v>1.0235443799999999</v>
      </c>
      <c r="K1182" s="2">
        <f t="shared" si="403"/>
        <v>239594.79211871</v>
      </c>
      <c r="L1182" s="1">
        <f t="shared" si="411"/>
        <v>0</v>
      </c>
      <c r="M1182" s="3">
        <f t="shared" si="398"/>
        <v>0</v>
      </c>
      <c r="N1182" s="2">
        <f t="shared" si="404"/>
        <v>0</v>
      </c>
      <c r="O1182" s="18">
        <f t="shared" si="412"/>
        <v>0.14499999999999999</v>
      </c>
      <c r="P1182" s="8">
        <f t="shared" si="415"/>
        <v>1.005474797</v>
      </c>
      <c r="Q1182" s="2">
        <f t="shared" si="405"/>
        <v>1311.7328491000001</v>
      </c>
      <c r="R1182" s="2">
        <f t="shared" si="406"/>
        <v>1311.7328491000001</v>
      </c>
      <c r="S1182" s="9" t="s">
        <v>56</v>
      </c>
      <c r="T1182" s="47">
        <f t="shared" si="400"/>
        <v>41223</v>
      </c>
      <c r="U1182" s="4"/>
      <c r="V1182" s="4"/>
      <c r="W1182" s="5"/>
      <c r="X1182" s="4"/>
      <c r="Y1182" s="4"/>
      <c r="Z1182" s="4"/>
      <c r="AA1182" s="3"/>
      <c r="AB1182" s="4"/>
      <c r="AC1182" s="4"/>
      <c r="AD1182" s="4"/>
      <c r="AE1182" s="3"/>
      <c r="AF1182" s="5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</row>
    <row r="1183" spans="1:123" x14ac:dyDescent="0.2">
      <c r="A1183" s="90">
        <f t="shared" si="407"/>
        <v>41208</v>
      </c>
      <c r="B1183" s="2">
        <f t="shared" si="401"/>
        <v>240994.22864146999</v>
      </c>
      <c r="C1183" s="2">
        <f t="shared" si="399"/>
        <v>234083.44259456001</v>
      </c>
      <c r="D1183" s="47">
        <f t="shared" si="408"/>
        <v>41193</v>
      </c>
      <c r="E1183" s="3">
        <f t="shared" si="397"/>
        <v>0</v>
      </c>
      <c r="F1183" s="4">
        <f t="shared" si="414"/>
        <v>16</v>
      </c>
      <c r="G1183" s="4">
        <f t="shared" si="413"/>
        <v>31</v>
      </c>
      <c r="H1183" s="2">
        <f t="shared" si="409"/>
        <v>1</v>
      </c>
      <c r="I1183" s="2">
        <f t="shared" si="410"/>
        <v>1.0235443799999999</v>
      </c>
      <c r="J1183" s="2">
        <f t="shared" si="402"/>
        <v>1.0235443799999999</v>
      </c>
      <c r="K1183" s="2">
        <f t="shared" si="403"/>
        <v>239594.79211871</v>
      </c>
      <c r="L1183" s="1">
        <f t="shared" si="411"/>
        <v>0</v>
      </c>
      <c r="M1183" s="3">
        <f t="shared" si="398"/>
        <v>0</v>
      </c>
      <c r="N1183" s="2">
        <f t="shared" si="404"/>
        <v>0</v>
      </c>
      <c r="O1183" s="18">
        <f t="shared" si="412"/>
        <v>0.14499999999999999</v>
      </c>
      <c r="P1183" s="8">
        <f t="shared" si="415"/>
        <v>1.005840847</v>
      </c>
      <c r="Q1183" s="2">
        <f t="shared" si="405"/>
        <v>1399.4365227599999</v>
      </c>
      <c r="R1183" s="2">
        <f t="shared" si="406"/>
        <v>1399.4365227599999</v>
      </c>
      <c r="S1183" s="9" t="s">
        <v>56</v>
      </c>
      <c r="T1183" s="47">
        <f t="shared" si="400"/>
        <v>41223</v>
      </c>
      <c r="U1183" s="4"/>
      <c r="V1183" s="4"/>
      <c r="W1183" s="5"/>
      <c r="X1183" s="4"/>
      <c r="Y1183" s="4"/>
      <c r="Z1183" s="4"/>
      <c r="AA1183" s="3"/>
      <c r="AB1183" s="4"/>
      <c r="AC1183" s="4"/>
      <c r="AD1183" s="4"/>
      <c r="AE1183" s="3"/>
      <c r="AF1183" s="5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</row>
    <row r="1184" spans="1:123" x14ac:dyDescent="0.2">
      <c r="A1184" s="90">
        <f t="shared" si="407"/>
        <v>41209</v>
      </c>
      <c r="B1184" s="2">
        <f t="shared" si="401"/>
        <v>241081.96442082</v>
      </c>
      <c r="C1184" s="2">
        <f t="shared" si="399"/>
        <v>234083.44259456001</v>
      </c>
      <c r="D1184" s="47">
        <f t="shared" si="408"/>
        <v>41193</v>
      </c>
      <c r="E1184" s="3">
        <f t="shared" si="397"/>
        <v>0</v>
      </c>
      <c r="F1184" s="4">
        <f t="shared" si="414"/>
        <v>17</v>
      </c>
      <c r="G1184" s="4">
        <f t="shared" si="413"/>
        <v>31</v>
      </c>
      <c r="H1184" s="2">
        <f t="shared" si="409"/>
        <v>1</v>
      </c>
      <c r="I1184" s="2">
        <f t="shared" si="410"/>
        <v>1.0235443799999999</v>
      </c>
      <c r="J1184" s="2">
        <f t="shared" si="402"/>
        <v>1.0235443799999999</v>
      </c>
      <c r="K1184" s="2">
        <f t="shared" si="403"/>
        <v>239594.79211871</v>
      </c>
      <c r="L1184" s="1">
        <f t="shared" si="411"/>
        <v>0</v>
      </c>
      <c r="M1184" s="3">
        <f t="shared" si="398"/>
        <v>0</v>
      </c>
      <c r="N1184" s="2">
        <f t="shared" si="404"/>
        <v>0</v>
      </c>
      <c r="O1184" s="18">
        <f t="shared" si="412"/>
        <v>0.14499999999999999</v>
      </c>
      <c r="P1184" s="8">
        <f t="shared" si="415"/>
        <v>1.006207031</v>
      </c>
      <c r="Q1184" s="2">
        <f t="shared" si="405"/>
        <v>1487.1723021099999</v>
      </c>
      <c r="R1184" s="2">
        <f t="shared" si="406"/>
        <v>1487.1723021099999</v>
      </c>
      <c r="S1184" s="9" t="s">
        <v>56</v>
      </c>
      <c r="T1184" s="47">
        <f t="shared" si="400"/>
        <v>41223</v>
      </c>
      <c r="U1184" s="4"/>
      <c r="V1184" s="4"/>
      <c r="W1184" s="5"/>
      <c r="X1184" s="4"/>
      <c r="Y1184" s="4"/>
      <c r="Z1184" s="4"/>
      <c r="AA1184" s="3"/>
      <c r="AB1184" s="4"/>
      <c r="AC1184" s="4"/>
      <c r="AD1184" s="4"/>
      <c r="AE1184" s="3"/>
      <c r="AF1184" s="5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</row>
    <row r="1185" spans="1:126" x14ac:dyDescent="0.2">
      <c r="A1185" s="90">
        <f t="shared" si="407"/>
        <v>41210</v>
      </c>
      <c r="B1185" s="2">
        <f t="shared" si="401"/>
        <v>241169.73206628999</v>
      </c>
      <c r="C1185" s="2">
        <f t="shared" si="399"/>
        <v>234083.44259456001</v>
      </c>
      <c r="D1185" s="47">
        <f t="shared" si="408"/>
        <v>41193</v>
      </c>
      <c r="E1185" s="3">
        <f t="shared" si="397"/>
        <v>0</v>
      </c>
      <c r="F1185" s="4">
        <f t="shared" si="414"/>
        <v>18</v>
      </c>
      <c r="G1185" s="4">
        <f t="shared" si="413"/>
        <v>31</v>
      </c>
      <c r="H1185" s="2">
        <f t="shared" si="409"/>
        <v>1</v>
      </c>
      <c r="I1185" s="2">
        <f t="shared" si="410"/>
        <v>1.0235443799999999</v>
      </c>
      <c r="J1185" s="2">
        <f t="shared" si="402"/>
        <v>1.0235443799999999</v>
      </c>
      <c r="K1185" s="2">
        <f t="shared" si="403"/>
        <v>239594.79211871</v>
      </c>
      <c r="L1185" s="1">
        <f t="shared" si="411"/>
        <v>0</v>
      </c>
      <c r="M1185" s="3">
        <f t="shared" si="398"/>
        <v>0</v>
      </c>
      <c r="N1185" s="2">
        <f t="shared" si="404"/>
        <v>0</v>
      </c>
      <c r="O1185" s="18">
        <f t="shared" si="412"/>
        <v>0.14499999999999999</v>
      </c>
      <c r="P1185" s="8">
        <f t="shared" si="415"/>
        <v>1.0065733480000001</v>
      </c>
      <c r="Q1185" s="2">
        <f t="shared" si="405"/>
        <v>1574.9399475800001</v>
      </c>
      <c r="R1185" s="2">
        <f t="shared" si="406"/>
        <v>1574.9399475800001</v>
      </c>
      <c r="S1185" s="9" t="s">
        <v>56</v>
      </c>
      <c r="T1185" s="47">
        <f t="shared" si="400"/>
        <v>41223</v>
      </c>
      <c r="U1185" s="4"/>
      <c r="V1185" s="4"/>
      <c r="W1185" s="5"/>
      <c r="X1185" s="4"/>
      <c r="Y1185" s="4"/>
      <c r="Z1185" s="4"/>
      <c r="AA1185" s="3"/>
      <c r="AB1185" s="4"/>
      <c r="AC1185" s="4"/>
      <c r="AD1185" s="4"/>
      <c r="AE1185" s="3"/>
      <c r="AF1185" s="5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</row>
    <row r="1186" spans="1:126" x14ac:dyDescent="0.2">
      <c r="A1186" s="90">
        <f t="shared" si="407"/>
        <v>41211</v>
      </c>
      <c r="B1186" s="2">
        <f t="shared" si="401"/>
        <v>241257.53157786001</v>
      </c>
      <c r="C1186" s="2">
        <f t="shared" si="399"/>
        <v>234083.44259456001</v>
      </c>
      <c r="D1186" s="47">
        <f t="shared" si="408"/>
        <v>41193</v>
      </c>
      <c r="E1186" s="3">
        <f t="shared" si="397"/>
        <v>0</v>
      </c>
      <c r="F1186" s="4">
        <f t="shared" si="414"/>
        <v>19</v>
      </c>
      <c r="G1186" s="4">
        <f t="shared" si="413"/>
        <v>31</v>
      </c>
      <c r="H1186" s="2">
        <f t="shared" si="409"/>
        <v>1</v>
      </c>
      <c r="I1186" s="2">
        <f t="shared" si="410"/>
        <v>1.0235443799999999</v>
      </c>
      <c r="J1186" s="2">
        <f t="shared" si="402"/>
        <v>1.0235443799999999</v>
      </c>
      <c r="K1186" s="2">
        <f t="shared" si="403"/>
        <v>239594.79211871</v>
      </c>
      <c r="L1186" s="1">
        <f t="shared" si="411"/>
        <v>0</v>
      </c>
      <c r="M1186" s="3">
        <f t="shared" si="398"/>
        <v>0</v>
      </c>
      <c r="N1186" s="2">
        <f t="shared" si="404"/>
        <v>0</v>
      </c>
      <c r="O1186" s="18">
        <f t="shared" si="412"/>
        <v>0.14499999999999999</v>
      </c>
      <c r="P1186" s="8">
        <f t="shared" si="415"/>
        <v>1.0069397980000001</v>
      </c>
      <c r="Q1186" s="2">
        <f t="shared" si="405"/>
        <v>1662.7394591499999</v>
      </c>
      <c r="R1186" s="2">
        <f t="shared" si="406"/>
        <v>1662.7394591499999</v>
      </c>
      <c r="S1186" s="9" t="s">
        <v>56</v>
      </c>
      <c r="T1186" s="47">
        <f t="shared" si="400"/>
        <v>41223</v>
      </c>
      <c r="U1186" s="4"/>
      <c r="V1186" s="4"/>
      <c r="W1186" s="5"/>
      <c r="X1186" s="4"/>
      <c r="Y1186" s="4"/>
      <c r="Z1186" s="4"/>
      <c r="AA1186" s="3"/>
      <c r="AB1186" s="4"/>
      <c r="AC1186" s="4"/>
      <c r="AD1186" s="4"/>
      <c r="AE1186" s="3"/>
      <c r="AF1186" s="5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</row>
    <row r="1187" spans="1:126" x14ac:dyDescent="0.2">
      <c r="A1187" s="90">
        <f t="shared" si="407"/>
        <v>41212</v>
      </c>
      <c r="B1187" s="2">
        <f t="shared" si="401"/>
        <v>241345.36295554001</v>
      </c>
      <c r="C1187" s="2">
        <f t="shared" si="399"/>
        <v>234083.44259456001</v>
      </c>
      <c r="D1187" s="47">
        <f t="shared" si="408"/>
        <v>41193</v>
      </c>
      <c r="E1187" s="3">
        <f t="shared" si="397"/>
        <v>0</v>
      </c>
      <c r="F1187" s="4">
        <f t="shared" si="414"/>
        <v>20</v>
      </c>
      <c r="G1187" s="4">
        <f t="shared" si="413"/>
        <v>31</v>
      </c>
      <c r="H1187" s="2">
        <f t="shared" si="409"/>
        <v>1</v>
      </c>
      <c r="I1187" s="2">
        <f t="shared" si="410"/>
        <v>1.0235443799999999</v>
      </c>
      <c r="J1187" s="2">
        <f t="shared" si="402"/>
        <v>1.0235443799999999</v>
      </c>
      <c r="K1187" s="2">
        <f t="shared" si="403"/>
        <v>239594.79211871</v>
      </c>
      <c r="L1187" s="1">
        <f t="shared" si="411"/>
        <v>0</v>
      </c>
      <c r="M1187" s="3">
        <f t="shared" si="398"/>
        <v>0</v>
      </c>
      <c r="N1187" s="2">
        <f t="shared" si="404"/>
        <v>0</v>
      </c>
      <c r="O1187" s="18">
        <f t="shared" si="412"/>
        <v>0.14499999999999999</v>
      </c>
      <c r="P1187" s="8">
        <f t="shared" si="415"/>
        <v>1.007306381</v>
      </c>
      <c r="Q1187" s="2">
        <f t="shared" si="405"/>
        <v>1750.57083683</v>
      </c>
      <c r="R1187" s="2">
        <f t="shared" si="406"/>
        <v>1750.57083683</v>
      </c>
      <c r="S1187" s="9" t="s">
        <v>56</v>
      </c>
      <c r="T1187" s="47">
        <f t="shared" si="400"/>
        <v>41223</v>
      </c>
      <c r="U1187" s="4"/>
      <c r="V1187" s="4"/>
      <c r="W1187" s="5"/>
      <c r="X1187" s="4"/>
      <c r="Y1187" s="4"/>
      <c r="Z1187" s="4"/>
      <c r="AA1187" s="3"/>
      <c r="AB1187" s="4"/>
      <c r="AC1187" s="4"/>
      <c r="AD1187" s="4"/>
      <c r="AE1187" s="3"/>
      <c r="AF1187" s="5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</row>
    <row r="1188" spans="1:126" x14ac:dyDescent="0.2">
      <c r="A1188" s="90">
        <f t="shared" si="407"/>
        <v>41213</v>
      </c>
      <c r="B1188" s="2">
        <f t="shared" si="401"/>
        <v>241433.22667852</v>
      </c>
      <c r="C1188" s="2">
        <f t="shared" si="399"/>
        <v>234083.44259456001</v>
      </c>
      <c r="D1188" s="47">
        <f t="shared" si="408"/>
        <v>41193</v>
      </c>
      <c r="E1188" s="3">
        <f t="shared" si="397"/>
        <v>0</v>
      </c>
      <c r="F1188" s="4">
        <f t="shared" si="414"/>
        <v>21</v>
      </c>
      <c r="G1188" s="4">
        <f t="shared" si="413"/>
        <v>31</v>
      </c>
      <c r="H1188" s="2">
        <f t="shared" si="409"/>
        <v>1</v>
      </c>
      <c r="I1188" s="2">
        <f t="shared" si="410"/>
        <v>1.0235443799999999</v>
      </c>
      <c r="J1188" s="2">
        <f t="shared" si="402"/>
        <v>1.0235443799999999</v>
      </c>
      <c r="K1188" s="2">
        <f t="shared" si="403"/>
        <v>239594.79211871</v>
      </c>
      <c r="L1188" s="1">
        <f t="shared" si="411"/>
        <v>0</v>
      </c>
      <c r="M1188" s="3">
        <f t="shared" si="398"/>
        <v>0</v>
      </c>
      <c r="N1188" s="2">
        <f t="shared" si="404"/>
        <v>0</v>
      </c>
      <c r="O1188" s="18">
        <f t="shared" si="412"/>
        <v>0.14499999999999999</v>
      </c>
      <c r="P1188" s="8">
        <f t="shared" si="415"/>
        <v>1.007673099</v>
      </c>
      <c r="Q1188" s="2">
        <f t="shared" si="405"/>
        <v>1838.4345598100001</v>
      </c>
      <c r="R1188" s="2">
        <f t="shared" si="406"/>
        <v>1838.4345598100001</v>
      </c>
      <c r="S1188" s="9" t="s">
        <v>56</v>
      </c>
      <c r="T1188" s="47">
        <f t="shared" si="400"/>
        <v>41223</v>
      </c>
      <c r="U1188" s="4"/>
      <c r="V1188" s="4"/>
      <c r="W1188" s="5"/>
      <c r="X1188" s="4"/>
      <c r="Y1188" s="4"/>
      <c r="Z1188" s="4"/>
      <c r="AA1188" s="3"/>
      <c r="AB1188" s="4"/>
      <c r="AC1188" s="4"/>
      <c r="AD1188" s="4"/>
      <c r="AE1188" s="3"/>
      <c r="AF1188" s="5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</row>
    <row r="1189" spans="1:126" x14ac:dyDescent="0.2">
      <c r="A1189" s="90">
        <f t="shared" si="407"/>
        <v>41214</v>
      </c>
      <c r="B1189" s="2">
        <f t="shared" si="401"/>
        <v>241521.12202801</v>
      </c>
      <c r="C1189" s="2">
        <f t="shared" si="399"/>
        <v>234083.44259456001</v>
      </c>
      <c r="D1189" s="47">
        <f t="shared" si="408"/>
        <v>41193</v>
      </c>
      <c r="E1189" s="3">
        <f t="shared" si="397"/>
        <v>0</v>
      </c>
      <c r="F1189" s="4">
        <f t="shared" si="414"/>
        <v>22</v>
      </c>
      <c r="G1189" s="4">
        <f t="shared" si="413"/>
        <v>31</v>
      </c>
      <c r="H1189" s="2">
        <f t="shared" si="409"/>
        <v>1</v>
      </c>
      <c r="I1189" s="2">
        <f t="shared" si="410"/>
        <v>1.0235443799999999</v>
      </c>
      <c r="J1189" s="2">
        <f t="shared" si="402"/>
        <v>1.0235443799999999</v>
      </c>
      <c r="K1189" s="2">
        <f t="shared" si="403"/>
        <v>239594.79211871</v>
      </c>
      <c r="L1189" s="1">
        <f t="shared" si="411"/>
        <v>0</v>
      </c>
      <c r="M1189" s="3">
        <f t="shared" si="398"/>
        <v>0</v>
      </c>
      <c r="N1189" s="2">
        <f t="shared" si="404"/>
        <v>0</v>
      </c>
      <c r="O1189" s="18">
        <f t="shared" si="412"/>
        <v>0.14499999999999999</v>
      </c>
      <c r="P1189" s="8">
        <f t="shared" si="415"/>
        <v>1.008039949</v>
      </c>
      <c r="Q1189" s="2">
        <f t="shared" si="405"/>
        <v>1926.3299093000001</v>
      </c>
      <c r="R1189" s="2">
        <f t="shared" si="406"/>
        <v>1926.3299093000001</v>
      </c>
      <c r="S1189" s="9" t="s">
        <v>56</v>
      </c>
      <c r="T1189" s="47">
        <f t="shared" si="400"/>
        <v>41223</v>
      </c>
      <c r="U1189" s="4"/>
      <c r="V1189" s="4"/>
      <c r="W1189" s="5"/>
      <c r="X1189" s="4"/>
      <c r="Y1189" s="4"/>
      <c r="Z1189" s="4"/>
      <c r="AA1189" s="3"/>
      <c r="AB1189" s="4"/>
      <c r="AC1189" s="4"/>
      <c r="AD1189" s="4"/>
      <c r="AE1189" s="3"/>
      <c r="AF1189" s="5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</row>
    <row r="1190" spans="1:126" x14ac:dyDescent="0.2">
      <c r="A1190" s="90">
        <f t="shared" si="407"/>
        <v>41215</v>
      </c>
      <c r="B1190" s="2">
        <f t="shared" si="401"/>
        <v>241609.04972278999</v>
      </c>
      <c r="C1190" s="2">
        <f t="shared" si="399"/>
        <v>234083.44259456001</v>
      </c>
      <c r="D1190" s="47">
        <f t="shared" si="408"/>
        <v>41193</v>
      </c>
      <c r="E1190" s="3">
        <f t="shared" si="397"/>
        <v>0</v>
      </c>
      <c r="F1190" s="4">
        <f t="shared" si="414"/>
        <v>23</v>
      </c>
      <c r="G1190" s="4">
        <f t="shared" si="413"/>
        <v>31</v>
      </c>
      <c r="H1190" s="2">
        <f t="shared" si="409"/>
        <v>1</v>
      </c>
      <c r="I1190" s="2">
        <f t="shared" si="410"/>
        <v>1.0235443799999999</v>
      </c>
      <c r="J1190" s="2">
        <f t="shared" si="402"/>
        <v>1.0235443799999999</v>
      </c>
      <c r="K1190" s="2">
        <f t="shared" si="403"/>
        <v>239594.79211871</v>
      </c>
      <c r="L1190" s="1">
        <f t="shared" si="411"/>
        <v>0</v>
      </c>
      <c r="M1190" s="3">
        <f t="shared" si="398"/>
        <v>0</v>
      </c>
      <c r="N1190" s="2">
        <f t="shared" si="404"/>
        <v>0</v>
      </c>
      <c r="O1190" s="18">
        <f t="shared" si="412"/>
        <v>0.14499999999999999</v>
      </c>
      <c r="P1190" s="8">
        <f t="shared" si="415"/>
        <v>1.0084069339999999</v>
      </c>
      <c r="Q1190" s="2">
        <f t="shared" si="405"/>
        <v>2014.25760408</v>
      </c>
      <c r="R1190" s="2">
        <f t="shared" si="406"/>
        <v>2014.25760408</v>
      </c>
      <c r="S1190" s="9" t="s">
        <v>56</v>
      </c>
      <c r="T1190" s="47">
        <f t="shared" si="400"/>
        <v>41223</v>
      </c>
      <c r="U1190" s="4"/>
      <c r="V1190" s="4"/>
      <c r="W1190" s="5"/>
      <c r="X1190" s="4"/>
      <c r="Y1190" s="4"/>
      <c r="Z1190" s="4"/>
      <c r="AA1190" s="3"/>
      <c r="AB1190" s="4"/>
      <c r="AC1190" s="4"/>
      <c r="AD1190" s="4"/>
      <c r="AE1190" s="3"/>
      <c r="AF1190" s="5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</row>
    <row r="1191" spans="1:126" x14ac:dyDescent="0.2">
      <c r="A1191" s="90">
        <f t="shared" si="407"/>
        <v>41216</v>
      </c>
      <c r="B1191" s="2">
        <f t="shared" si="401"/>
        <v>241697.00904408999</v>
      </c>
      <c r="C1191" s="2">
        <f t="shared" si="399"/>
        <v>234083.44259456001</v>
      </c>
      <c r="D1191" s="47">
        <f t="shared" si="408"/>
        <v>41193</v>
      </c>
      <c r="E1191" s="3">
        <f t="shared" si="397"/>
        <v>0</v>
      </c>
      <c r="F1191" s="4">
        <f t="shared" si="414"/>
        <v>24</v>
      </c>
      <c r="G1191" s="4">
        <f t="shared" si="413"/>
        <v>31</v>
      </c>
      <c r="H1191" s="2">
        <f t="shared" si="409"/>
        <v>1</v>
      </c>
      <c r="I1191" s="2">
        <f t="shared" si="410"/>
        <v>1.0235443799999999</v>
      </c>
      <c r="J1191" s="2">
        <f t="shared" si="402"/>
        <v>1.0235443799999999</v>
      </c>
      <c r="K1191" s="2">
        <f t="shared" si="403"/>
        <v>239594.79211871</v>
      </c>
      <c r="L1191" s="1">
        <f t="shared" si="411"/>
        <v>0</v>
      </c>
      <c r="M1191" s="3">
        <f t="shared" si="398"/>
        <v>0</v>
      </c>
      <c r="N1191" s="2">
        <f t="shared" si="404"/>
        <v>0</v>
      </c>
      <c r="O1191" s="18">
        <f t="shared" si="412"/>
        <v>0.14499999999999999</v>
      </c>
      <c r="P1191" s="8">
        <f t="shared" si="415"/>
        <v>1.0087740510000001</v>
      </c>
      <c r="Q1191" s="2">
        <f t="shared" si="405"/>
        <v>2102.2169253799998</v>
      </c>
      <c r="R1191" s="2">
        <f t="shared" si="406"/>
        <v>2102.2169253799998</v>
      </c>
      <c r="S1191" s="9" t="s">
        <v>56</v>
      </c>
      <c r="T1191" s="47">
        <f t="shared" si="400"/>
        <v>41223</v>
      </c>
      <c r="U1191" s="4"/>
      <c r="V1191" s="4"/>
      <c r="W1191" s="5"/>
      <c r="X1191" s="4"/>
      <c r="Y1191" s="4"/>
      <c r="Z1191" s="4"/>
      <c r="AA1191" s="3"/>
      <c r="AB1191" s="4"/>
      <c r="AC1191" s="4"/>
      <c r="AD1191" s="4"/>
      <c r="AE1191" s="3"/>
      <c r="AF1191" s="5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</row>
    <row r="1192" spans="1:126" x14ac:dyDescent="0.2">
      <c r="A1192" s="90">
        <f t="shared" si="407"/>
        <v>41217</v>
      </c>
      <c r="B1192" s="2">
        <f t="shared" si="401"/>
        <v>241785.00071068</v>
      </c>
      <c r="C1192" s="2">
        <f t="shared" si="399"/>
        <v>234083.44259456001</v>
      </c>
      <c r="D1192" s="47">
        <f t="shared" si="408"/>
        <v>41193</v>
      </c>
      <c r="E1192" s="3">
        <f t="shared" si="397"/>
        <v>0</v>
      </c>
      <c r="F1192" s="4">
        <f t="shared" si="414"/>
        <v>25</v>
      </c>
      <c r="G1192" s="4">
        <f t="shared" si="413"/>
        <v>31</v>
      </c>
      <c r="H1192" s="2">
        <f t="shared" si="409"/>
        <v>1</v>
      </c>
      <c r="I1192" s="2">
        <f t="shared" si="410"/>
        <v>1.0235443799999999</v>
      </c>
      <c r="J1192" s="2">
        <f t="shared" si="402"/>
        <v>1.0235443799999999</v>
      </c>
      <c r="K1192" s="2">
        <f t="shared" si="403"/>
        <v>239594.79211871</v>
      </c>
      <c r="L1192" s="1">
        <f t="shared" si="411"/>
        <v>0</v>
      </c>
      <c r="M1192" s="3">
        <f t="shared" si="398"/>
        <v>0</v>
      </c>
      <c r="N1192" s="2">
        <f t="shared" si="404"/>
        <v>0</v>
      </c>
      <c r="O1192" s="18">
        <f t="shared" si="412"/>
        <v>0.14499999999999999</v>
      </c>
      <c r="P1192" s="8">
        <f t="shared" si="415"/>
        <v>1.009141303</v>
      </c>
      <c r="Q1192" s="2">
        <f t="shared" si="405"/>
        <v>2190.2085919699998</v>
      </c>
      <c r="R1192" s="2">
        <f t="shared" si="406"/>
        <v>2190.2085919699998</v>
      </c>
      <c r="S1192" s="9" t="s">
        <v>56</v>
      </c>
      <c r="T1192" s="47">
        <f t="shared" si="400"/>
        <v>41223</v>
      </c>
      <c r="U1192" s="4"/>
      <c r="V1192" s="4"/>
      <c r="W1192" s="5"/>
      <c r="X1192" s="4"/>
      <c r="Y1192" s="4"/>
      <c r="Z1192" s="4"/>
      <c r="AA1192" s="3"/>
      <c r="AB1192" s="4"/>
      <c r="AC1192" s="4"/>
      <c r="AD1192" s="4"/>
      <c r="AE1192" s="3"/>
      <c r="AF1192" s="5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</row>
    <row r="1193" spans="1:126" x14ac:dyDescent="0.2">
      <c r="A1193" s="90">
        <f t="shared" si="407"/>
        <v>41218</v>
      </c>
      <c r="B1193" s="2">
        <f t="shared" si="401"/>
        <v>241873.02424339001</v>
      </c>
      <c r="C1193" s="2">
        <f t="shared" si="399"/>
        <v>234083.44259456001</v>
      </c>
      <c r="D1193" s="47">
        <f t="shared" si="408"/>
        <v>41193</v>
      </c>
      <c r="E1193" s="3">
        <f t="shared" si="397"/>
        <v>0</v>
      </c>
      <c r="F1193" s="4">
        <f t="shared" si="414"/>
        <v>26</v>
      </c>
      <c r="G1193" s="4">
        <f t="shared" si="413"/>
        <v>31</v>
      </c>
      <c r="H1193" s="2">
        <f t="shared" si="409"/>
        <v>1</v>
      </c>
      <c r="I1193" s="2">
        <f t="shared" si="410"/>
        <v>1.0235443799999999</v>
      </c>
      <c r="J1193" s="2">
        <f t="shared" si="402"/>
        <v>1.0235443799999999</v>
      </c>
      <c r="K1193" s="2">
        <f t="shared" si="403"/>
        <v>239594.79211871</v>
      </c>
      <c r="L1193" s="1">
        <f t="shared" si="411"/>
        <v>0</v>
      </c>
      <c r="M1193" s="3">
        <f t="shared" si="398"/>
        <v>0</v>
      </c>
      <c r="N1193" s="2">
        <f t="shared" si="404"/>
        <v>0</v>
      </c>
      <c r="O1193" s="18">
        <f t="shared" si="412"/>
        <v>0.14499999999999999</v>
      </c>
      <c r="P1193" s="8">
        <f t="shared" si="415"/>
        <v>1.0095086879999999</v>
      </c>
      <c r="Q1193" s="2">
        <f t="shared" si="405"/>
        <v>2278.2321246800002</v>
      </c>
      <c r="R1193" s="2">
        <f t="shared" si="406"/>
        <v>2278.2321246800002</v>
      </c>
      <c r="S1193" s="9" t="s">
        <v>56</v>
      </c>
      <c r="T1193" s="47">
        <f t="shared" si="400"/>
        <v>41223</v>
      </c>
      <c r="U1193" s="4"/>
      <c r="V1193" s="4"/>
      <c r="W1193" s="5"/>
      <c r="X1193" s="4"/>
      <c r="Y1193" s="4"/>
      <c r="Z1193" s="4"/>
      <c r="AA1193" s="3"/>
      <c r="AB1193" s="4"/>
      <c r="AC1193" s="4"/>
      <c r="AD1193" s="4"/>
      <c r="AE1193" s="3"/>
      <c r="AF1193" s="5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</row>
    <row r="1194" spans="1:126" x14ac:dyDescent="0.2">
      <c r="A1194" s="90">
        <f t="shared" si="407"/>
        <v>41219</v>
      </c>
      <c r="B1194" s="2">
        <f t="shared" si="401"/>
        <v>241961.07988179001</v>
      </c>
      <c r="C1194" s="2">
        <f t="shared" si="399"/>
        <v>234083.44259456001</v>
      </c>
      <c r="D1194" s="47">
        <f t="shared" si="408"/>
        <v>41193</v>
      </c>
      <c r="E1194" s="3">
        <f t="shared" si="397"/>
        <v>0</v>
      </c>
      <c r="F1194" s="4">
        <f t="shared" si="414"/>
        <v>27</v>
      </c>
      <c r="G1194" s="4">
        <f t="shared" si="413"/>
        <v>31</v>
      </c>
      <c r="H1194" s="2">
        <f t="shared" si="409"/>
        <v>1</v>
      </c>
      <c r="I1194" s="2">
        <f t="shared" si="410"/>
        <v>1.0235443799999999</v>
      </c>
      <c r="J1194" s="2">
        <f t="shared" si="402"/>
        <v>1.0235443799999999</v>
      </c>
      <c r="K1194" s="2">
        <f t="shared" si="403"/>
        <v>239594.79211871</v>
      </c>
      <c r="L1194" s="1">
        <f t="shared" si="411"/>
        <v>0</v>
      </c>
      <c r="M1194" s="3">
        <f t="shared" si="398"/>
        <v>0</v>
      </c>
      <c r="N1194" s="2">
        <f t="shared" si="404"/>
        <v>0</v>
      </c>
      <c r="O1194" s="18">
        <f t="shared" si="412"/>
        <v>0.14499999999999999</v>
      </c>
      <c r="P1194" s="8">
        <f t="shared" si="415"/>
        <v>1.009876207</v>
      </c>
      <c r="Q1194" s="2">
        <f t="shared" si="405"/>
        <v>2366.2877630799999</v>
      </c>
      <c r="R1194" s="2">
        <f t="shared" si="406"/>
        <v>2366.2877630799999</v>
      </c>
      <c r="S1194" s="9" t="s">
        <v>56</v>
      </c>
      <c r="T1194" s="47">
        <f t="shared" si="400"/>
        <v>41223</v>
      </c>
      <c r="U1194" s="4"/>
      <c r="V1194" s="4"/>
      <c r="W1194" s="5"/>
      <c r="X1194" s="4"/>
      <c r="Y1194" s="4"/>
      <c r="Z1194" s="4"/>
      <c r="AA1194" s="3"/>
      <c r="AB1194" s="4"/>
      <c r="AC1194" s="4"/>
      <c r="AD1194" s="4"/>
      <c r="AE1194" s="3"/>
      <c r="AF1194" s="5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</row>
    <row r="1195" spans="1:126" x14ac:dyDescent="0.2">
      <c r="A1195" s="90">
        <f t="shared" si="407"/>
        <v>41220</v>
      </c>
      <c r="B1195" s="2">
        <f t="shared" si="401"/>
        <v>242049.16762590001</v>
      </c>
      <c r="C1195" s="2">
        <f t="shared" si="399"/>
        <v>234083.44259456001</v>
      </c>
      <c r="D1195" s="47">
        <f t="shared" si="408"/>
        <v>41193</v>
      </c>
      <c r="E1195" s="3">
        <f t="shared" ref="E1195:E1258" si="416">IF(DAY(A1194)=$E$2,VLOOKUP(A1194,$AF$10:$AG$315,2),E1194)</f>
        <v>0</v>
      </c>
      <c r="F1195" s="4">
        <f t="shared" si="414"/>
        <v>28</v>
      </c>
      <c r="G1195" s="4">
        <f t="shared" si="413"/>
        <v>31</v>
      </c>
      <c r="H1195" s="2">
        <f t="shared" si="409"/>
        <v>1</v>
      </c>
      <c r="I1195" s="2">
        <f t="shared" si="410"/>
        <v>1.0235443799999999</v>
      </c>
      <c r="J1195" s="2">
        <f t="shared" si="402"/>
        <v>1.0235443799999999</v>
      </c>
      <c r="K1195" s="2">
        <f t="shared" si="403"/>
        <v>239594.79211871</v>
      </c>
      <c r="L1195" s="1">
        <f t="shared" si="411"/>
        <v>0</v>
      </c>
      <c r="M1195" s="3">
        <f t="shared" si="398"/>
        <v>0</v>
      </c>
      <c r="N1195" s="2">
        <f t="shared" si="404"/>
        <v>0</v>
      </c>
      <c r="O1195" s="18">
        <f t="shared" si="412"/>
        <v>0.14499999999999999</v>
      </c>
      <c r="P1195" s="8">
        <f t="shared" si="415"/>
        <v>1.0102438600000001</v>
      </c>
      <c r="Q1195" s="2">
        <f t="shared" si="405"/>
        <v>2454.37550719</v>
      </c>
      <c r="R1195" s="2">
        <f t="shared" si="406"/>
        <v>2454.37550719</v>
      </c>
      <c r="S1195" s="9" t="s">
        <v>56</v>
      </c>
      <c r="T1195" s="47">
        <f t="shared" si="400"/>
        <v>41223</v>
      </c>
      <c r="U1195" s="4"/>
      <c r="V1195" s="4"/>
      <c r="W1195" s="5"/>
      <c r="X1195" s="4"/>
      <c r="Y1195" s="4"/>
      <c r="Z1195" s="4"/>
      <c r="AA1195" s="3"/>
      <c r="AB1195" s="4"/>
      <c r="AC1195" s="4"/>
      <c r="AD1195" s="4"/>
      <c r="AE1195" s="3"/>
      <c r="AF1195" s="5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</row>
    <row r="1196" spans="1:126" x14ac:dyDescent="0.2">
      <c r="A1196" s="90">
        <f t="shared" si="407"/>
        <v>41221</v>
      </c>
      <c r="B1196" s="2">
        <f t="shared" si="401"/>
        <v>242137.28723610999</v>
      </c>
      <c r="C1196" s="2">
        <f t="shared" si="399"/>
        <v>234083.44259456001</v>
      </c>
      <c r="D1196" s="47">
        <f t="shared" si="408"/>
        <v>41193</v>
      </c>
      <c r="E1196" s="3">
        <f t="shared" si="416"/>
        <v>0</v>
      </c>
      <c r="F1196" s="4">
        <f t="shared" si="414"/>
        <v>29</v>
      </c>
      <c r="G1196" s="4">
        <f t="shared" si="413"/>
        <v>31</v>
      </c>
      <c r="H1196" s="2">
        <f t="shared" si="409"/>
        <v>1</v>
      </c>
      <c r="I1196" s="2">
        <f t="shared" si="410"/>
        <v>1.0235443799999999</v>
      </c>
      <c r="J1196" s="2">
        <f t="shared" si="402"/>
        <v>1.0235443799999999</v>
      </c>
      <c r="K1196" s="2">
        <f t="shared" si="403"/>
        <v>239594.79211871</v>
      </c>
      <c r="L1196" s="1">
        <f t="shared" si="411"/>
        <v>0</v>
      </c>
      <c r="M1196" s="3">
        <f t="shared" si="398"/>
        <v>0</v>
      </c>
      <c r="N1196" s="2">
        <f t="shared" si="404"/>
        <v>0</v>
      </c>
      <c r="O1196" s="18">
        <f t="shared" si="412"/>
        <v>0.14499999999999999</v>
      </c>
      <c r="P1196" s="8">
        <f t="shared" si="415"/>
        <v>1.0106116460000001</v>
      </c>
      <c r="Q1196" s="2">
        <f t="shared" si="405"/>
        <v>2542.4951173999998</v>
      </c>
      <c r="R1196" s="2">
        <f t="shared" si="406"/>
        <v>2542.4951173999998</v>
      </c>
      <c r="S1196" s="9" t="s">
        <v>56</v>
      </c>
      <c r="T1196" s="47">
        <f t="shared" si="400"/>
        <v>41223</v>
      </c>
      <c r="U1196" s="4"/>
      <c r="V1196" s="4"/>
      <c r="W1196" s="5"/>
      <c r="X1196" s="4"/>
      <c r="Y1196" s="4"/>
      <c r="Z1196" s="4"/>
      <c r="AA1196" s="3"/>
      <c r="AB1196" s="4"/>
      <c r="AC1196" s="4"/>
      <c r="AD1196" s="4"/>
      <c r="AE1196" s="3"/>
      <c r="AF1196" s="5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</row>
    <row r="1197" spans="1:126" x14ac:dyDescent="0.2">
      <c r="A1197" s="90">
        <f t="shared" si="407"/>
        <v>41222</v>
      </c>
      <c r="B1197" s="2">
        <f t="shared" si="401"/>
        <v>242225.43919162001</v>
      </c>
      <c r="C1197" s="2">
        <f t="shared" si="399"/>
        <v>234083.44259456001</v>
      </c>
      <c r="D1197" s="47">
        <f t="shared" si="408"/>
        <v>41193</v>
      </c>
      <c r="E1197" s="3">
        <f t="shared" si="416"/>
        <v>0</v>
      </c>
      <c r="F1197" s="4">
        <f t="shared" si="414"/>
        <v>30</v>
      </c>
      <c r="G1197" s="4">
        <f t="shared" si="413"/>
        <v>31</v>
      </c>
      <c r="H1197" s="2">
        <f t="shared" si="409"/>
        <v>1</v>
      </c>
      <c r="I1197" s="2">
        <f t="shared" si="410"/>
        <v>1.0235443799999999</v>
      </c>
      <c r="J1197" s="2">
        <f t="shared" si="402"/>
        <v>1.0235443799999999</v>
      </c>
      <c r="K1197" s="2">
        <f t="shared" si="403"/>
        <v>239594.79211871</v>
      </c>
      <c r="L1197" s="1">
        <f t="shared" si="411"/>
        <v>0</v>
      </c>
      <c r="M1197" s="3">
        <f t="shared" si="398"/>
        <v>0</v>
      </c>
      <c r="N1197" s="2">
        <f t="shared" si="404"/>
        <v>0</v>
      </c>
      <c r="O1197" s="18">
        <f t="shared" si="412"/>
        <v>0.14499999999999999</v>
      </c>
      <c r="P1197" s="8">
        <f t="shared" si="415"/>
        <v>1.0109795669999999</v>
      </c>
      <c r="Q1197" s="2">
        <f t="shared" si="405"/>
        <v>2630.6470729100001</v>
      </c>
      <c r="R1197" s="2">
        <f t="shared" si="406"/>
        <v>2630.6470729100001</v>
      </c>
      <c r="S1197" s="9" t="s">
        <v>56</v>
      </c>
      <c r="T1197" s="47">
        <f t="shared" si="400"/>
        <v>41223</v>
      </c>
      <c r="U1197" s="4"/>
      <c r="V1197" s="4"/>
      <c r="W1197" s="5"/>
      <c r="X1197" s="4"/>
      <c r="Y1197" s="4"/>
      <c r="Z1197" s="4"/>
      <c r="AA1197" s="3"/>
      <c r="AB1197" s="4"/>
      <c r="AC1197" s="4"/>
      <c r="AD1197" s="4"/>
      <c r="AE1197" s="3"/>
      <c r="AF1197" s="5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</row>
    <row r="1198" spans="1:126" x14ac:dyDescent="0.2">
      <c r="A1198" s="91">
        <f t="shared" si="407"/>
        <v>41223</v>
      </c>
      <c r="B1198" s="36">
        <f t="shared" si="401"/>
        <v>242313.62301323999</v>
      </c>
      <c r="C1198" s="36">
        <f t="shared" si="399"/>
        <v>234083.44259456001</v>
      </c>
      <c r="D1198" s="120">
        <f t="shared" si="408"/>
        <v>41193</v>
      </c>
      <c r="E1198" s="3">
        <f t="shared" si="416"/>
        <v>0</v>
      </c>
      <c r="F1198" s="21">
        <f t="shared" si="414"/>
        <v>31</v>
      </c>
      <c r="G1198" s="21">
        <f t="shared" si="413"/>
        <v>31</v>
      </c>
      <c r="H1198" s="36">
        <f t="shared" si="409"/>
        <v>1</v>
      </c>
      <c r="I1198" s="36">
        <f t="shared" si="410"/>
        <v>1.0235443799999999</v>
      </c>
      <c r="J1198" s="36">
        <f t="shared" si="402"/>
        <v>1.0235443799999999</v>
      </c>
      <c r="K1198" s="36">
        <f t="shared" si="403"/>
        <v>239594.79211871</v>
      </c>
      <c r="L1198" s="37">
        <f t="shared" si="411"/>
        <v>39</v>
      </c>
      <c r="M1198" s="20">
        <f t="shared" si="398"/>
        <v>0</v>
      </c>
      <c r="N1198" s="36">
        <f t="shared" si="404"/>
        <v>0</v>
      </c>
      <c r="O1198" s="35">
        <f t="shared" si="412"/>
        <v>0.14499999999999999</v>
      </c>
      <c r="P1198" s="38">
        <f t="shared" si="415"/>
        <v>1.0113476210000001</v>
      </c>
      <c r="Q1198" s="36">
        <f t="shared" si="405"/>
        <v>2718.83089453</v>
      </c>
      <c r="R1198" s="36">
        <f t="shared" si="406"/>
        <v>2718.83089453</v>
      </c>
      <c r="S1198" s="39" t="s">
        <v>56</v>
      </c>
      <c r="T1198" s="120">
        <f t="shared" si="400"/>
        <v>41223</v>
      </c>
      <c r="U1198" s="36">
        <f>(K1198+Q1198)</f>
        <v>242313.62301323999</v>
      </c>
      <c r="V1198" s="21"/>
      <c r="W1198" s="6"/>
      <c r="X1198" s="21"/>
      <c r="Y1198" s="21"/>
      <c r="Z1198" s="21"/>
      <c r="AA1198" s="20"/>
      <c r="AB1198" s="21"/>
      <c r="AC1198" s="21"/>
      <c r="AD1198" s="21"/>
      <c r="AE1198" s="20"/>
      <c r="AF1198" s="6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9"/>
      <c r="DU1198" s="29"/>
      <c r="DV1198" s="29"/>
    </row>
    <row r="1199" spans="1:126" x14ac:dyDescent="0.2">
      <c r="A1199" s="90">
        <f t="shared" si="407"/>
        <v>41224</v>
      </c>
      <c r="B1199" s="2">
        <f t="shared" si="401"/>
        <v>242404.78018663998</v>
      </c>
      <c r="C1199" s="2">
        <f t="shared" si="399"/>
        <v>236739.73278349001</v>
      </c>
      <c r="D1199" s="47">
        <f t="shared" si="408"/>
        <v>41224</v>
      </c>
      <c r="E1199" s="3">
        <f t="shared" si="416"/>
        <v>0</v>
      </c>
      <c r="F1199" s="4">
        <f t="shared" si="414"/>
        <v>1</v>
      </c>
      <c r="G1199" s="4">
        <f t="shared" si="413"/>
        <v>30</v>
      </c>
      <c r="H1199" s="2">
        <f t="shared" si="409"/>
        <v>1</v>
      </c>
      <c r="I1199" s="2">
        <f t="shared" si="410"/>
        <v>1.0235443799999999</v>
      </c>
      <c r="J1199" s="2">
        <f t="shared" si="402"/>
        <v>1.0235443799999999</v>
      </c>
      <c r="K1199" s="2">
        <f t="shared" si="403"/>
        <v>242313.62301323999</v>
      </c>
      <c r="L1199" s="1">
        <f t="shared" si="411"/>
        <v>0</v>
      </c>
      <c r="M1199" s="3">
        <f t="shared" si="398"/>
        <v>0</v>
      </c>
      <c r="N1199" s="2">
        <f t="shared" si="404"/>
        <v>0</v>
      </c>
      <c r="O1199" s="18">
        <f t="shared" si="412"/>
        <v>0.14499999999999999</v>
      </c>
      <c r="P1199" s="8">
        <f t="shared" si="415"/>
        <v>1.0003761950000001</v>
      </c>
      <c r="Q1199" s="2">
        <f t="shared" si="405"/>
        <v>91.157173400000005</v>
      </c>
      <c r="R1199" s="2">
        <f t="shared" si="406"/>
        <v>91.157173400000005</v>
      </c>
      <c r="S1199" s="9" t="s">
        <v>56</v>
      </c>
      <c r="T1199" s="47">
        <f t="shared" si="400"/>
        <v>41253</v>
      </c>
      <c r="U1199" s="4"/>
      <c r="V1199" s="4"/>
      <c r="W1199" s="5"/>
      <c r="X1199" s="4"/>
      <c r="Y1199" s="4"/>
      <c r="Z1199" s="4"/>
      <c r="AA1199" s="3"/>
      <c r="AB1199" s="4"/>
      <c r="AC1199" s="4"/>
      <c r="AD1199" s="4"/>
      <c r="AE1199" s="3"/>
      <c r="AF1199" s="5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</row>
    <row r="1200" spans="1:126" x14ac:dyDescent="0.2">
      <c r="A1200" s="90">
        <f t="shared" si="407"/>
        <v>41225</v>
      </c>
      <c r="B1200" s="2">
        <f t="shared" si="401"/>
        <v>242495.97152627</v>
      </c>
      <c r="C1200" s="2">
        <f t="shared" si="399"/>
        <v>236739.73278349001</v>
      </c>
      <c r="D1200" s="47">
        <f t="shared" si="408"/>
        <v>41224</v>
      </c>
      <c r="E1200" s="3">
        <f t="shared" si="416"/>
        <v>0</v>
      </c>
      <c r="F1200" s="4">
        <f t="shared" si="414"/>
        <v>2</v>
      </c>
      <c r="G1200" s="4">
        <f t="shared" si="413"/>
        <v>30</v>
      </c>
      <c r="H1200" s="2">
        <f t="shared" si="409"/>
        <v>1</v>
      </c>
      <c r="I1200" s="2">
        <f t="shared" si="410"/>
        <v>1.0235443799999999</v>
      </c>
      <c r="J1200" s="2">
        <f t="shared" si="402"/>
        <v>1.0235443799999999</v>
      </c>
      <c r="K1200" s="2">
        <f t="shared" si="403"/>
        <v>242313.62301323999</v>
      </c>
      <c r="L1200" s="1">
        <f t="shared" si="411"/>
        <v>0</v>
      </c>
      <c r="M1200" s="3">
        <f t="shared" si="398"/>
        <v>0</v>
      </c>
      <c r="N1200" s="2">
        <f t="shared" si="404"/>
        <v>0</v>
      </c>
      <c r="O1200" s="18">
        <f t="shared" si="412"/>
        <v>0.14499999999999999</v>
      </c>
      <c r="P1200" s="8">
        <f t="shared" si="415"/>
        <v>1.0007525310000001</v>
      </c>
      <c r="Q1200" s="2">
        <f t="shared" si="405"/>
        <v>182.34851302999999</v>
      </c>
      <c r="R1200" s="2">
        <f t="shared" si="406"/>
        <v>182.34851302999999</v>
      </c>
      <c r="S1200" s="9" t="s">
        <v>56</v>
      </c>
      <c r="T1200" s="47">
        <f t="shared" si="400"/>
        <v>41253</v>
      </c>
      <c r="U1200" s="4"/>
      <c r="V1200" s="4"/>
      <c r="W1200" s="5"/>
      <c r="X1200" s="4"/>
      <c r="Y1200" s="4"/>
      <c r="Z1200" s="4"/>
      <c r="AA1200" s="3"/>
      <c r="AB1200" s="4"/>
      <c r="AC1200" s="4"/>
      <c r="AD1200" s="4"/>
      <c r="AE1200" s="3"/>
      <c r="AF1200" s="5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</row>
    <row r="1201" spans="1:123" x14ac:dyDescent="0.2">
      <c r="A1201" s="90">
        <f t="shared" si="407"/>
        <v>41226</v>
      </c>
      <c r="B1201" s="2">
        <f t="shared" si="401"/>
        <v>242587.19727444</v>
      </c>
      <c r="C1201" s="2">
        <f t="shared" si="399"/>
        <v>236739.73278349001</v>
      </c>
      <c r="D1201" s="47">
        <f t="shared" si="408"/>
        <v>41224</v>
      </c>
      <c r="E1201" s="3">
        <f t="shared" si="416"/>
        <v>0</v>
      </c>
      <c r="F1201" s="4">
        <f t="shared" si="414"/>
        <v>3</v>
      </c>
      <c r="G1201" s="4">
        <f t="shared" si="413"/>
        <v>30</v>
      </c>
      <c r="H1201" s="2">
        <f t="shared" si="409"/>
        <v>1</v>
      </c>
      <c r="I1201" s="2">
        <f t="shared" si="410"/>
        <v>1.0235443799999999</v>
      </c>
      <c r="J1201" s="2">
        <f t="shared" si="402"/>
        <v>1.0235443799999999</v>
      </c>
      <c r="K1201" s="2">
        <f t="shared" si="403"/>
        <v>242313.62301323999</v>
      </c>
      <c r="L1201" s="1">
        <f t="shared" si="411"/>
        <v>0</v>
      </c>
      <c r="M1201" s="3">
        <f t="shared" si="398"/>
        <v>0</v>
      </c>
      <c r="N1201" s="2">
        <f t="shared" si="404"/>
        <v>0</v>
      </c>
      <c r="O1201" s="18">
        <f t="shared" si="412"/>
        <v>0.14499999999999999</v>
      </c>
      <c r="P1201" s="8">
        <f t="shared" si="415"/>
        <v>1.001129009</v>
      </c>
      <c r="Q1201" s="2">
        <f t="shared" si="405"/>
        <v>273.57426120000002</v>
      </c>
      <c r="R1201" s="2">
        <f t="shared" si="406"/>
        <v>273.57426120000002</v>
      </c>
      <c r="S1201" s="9" t="s">
        <v>56</v>
      </c>
      <c r="T1201" s="47">
        <f t="shared" si="400"/>
        <v>41253</v>
      </c>
      <c r="U1201" s="4"/>
      <c r="V1201" s="4"/>
      <c r="W1201" s="5"/>
      <c r="X1201" s="4"/>
      <c r="Y1201" s="4"/>
      <c r="Z1201" s="4"/>
      <c r="AA1201" s="3"/>
      <c r="AB1201" s="4"/>
      <c r="AC1201" s="4"/>
      <c r="AD1201" s="4"/>
      <c r="AE1201" s="3"/>
      <c r="AF1201" s="5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</row>
    <row r="1202" spans="1:123" x14ac:dyDescent="0.2">
      <c r="A1202" s="90">
        <f t="shared" si="407"/>
        <v>41227</v>
      </c>
      <c r="B1202" s="2">
        <f t="shared" si="401"/>
        <v>242678.45718882998</v>
      </c>
      <c r="C1202" s="2">
        <f t="shared" si="399"/>
        <v>236739.73278349001</v>
      </c>
      <c r="D1202" s="47">
        <f t="shared" si="408"/>
        <v>41224</v>
      </c>
      <c r="E1202" s="3">
        <f t="shared" si="416"/>
        <v>0</v>
      </c>
      <c r="F1202" s="4">
        <f t="shared" si="414"/>
        <v>4</v>
      </c>
      <c r="G1202" s="4">
        <f t="shared" si="413"/>
        <v>30</v>
      </c>
      <c r="H1202" s="2">
        <f t="shared" si="409"/>
        <v>1</v>
      </c>
      <c r="I1202" s="2">
        <f t="shared" si="410"/>
        <v>1.0235443799999999</v>
      </c>
      <c r="J1202" s="2">
        <f t="shared" si="402"/>
        <v>1.0235443799999999</v>
      </c>
      <c r="K1202" s="2">
        <f t="shared" si="403"/>
        <v>242313.62301323999</v>
      </c>
      <c r="L1202" s="1">
        <f t="shared" si="411"/>
        <v>0</v>
      </c>
      <c r="M1202" s="3">
        <f t="shared" si="398"/>
        <v>0</v>
      </c>
      <c r="N1202" s="2">
        <f t="shared" si="404"/>
        <v>0</v>
      </c>
      <c r="O1202" s="18">
        <f t="shared" si="412"/>
        <v>0.14499999999999999</v>
      </c>
      <c r="P1202" s="8">
        <f t="shared" si="415"/>
        <v>1.0015056280000001</v>
      </c>
      <c r="Q1202" s="2">
        <f t="shared" si="405"/>
        <v>364.83417558999997</v>
      </c>
      <c r="R1202" s="2">
        <f t="shared" si="406"/>
        <v>364.83417558999997</v>
      </c>
      <c r="S1202" s="9" t="s">
        <v>56</v>
      </c>
      <c r="T1202" s="47">
        <f t="shared" si="400"/>
        <v>41253</v>
      </c>
      <c r="U1202" s="4"/>
      <c r="V1202" s="4"/>
      <c r="W1202" s="5"/>
      <c r="X1202" s="4"/>
      <c r="Y1202" s="4"/>
      <c r="Z1202" s="4"/>
      <c r="AA1202" s="3"/>
      <c r="AB1202" s="4"/>
      <c r="AC1202" s="4"/>
      <c r="AD1202" s="4"/>
      <c r="AE1202" s="3"/>
      <c r="AF1202" s="5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</row>
    <row r="1203" spans="1:123" x14ac:dyDescent="0.2">
      <c r="A1203" s="90">
        <f t="shared" si="407"/>
        <v>41228</v>
      </c>
      <c r="B1203" s="2">
        <f t="shared" si="401"/>
        <v>242769.75151174999</v>
      </c>
      <c r="C1203" s="2">
        <f t="shared" si="399"/>
        <v>236739.73278349001</v>
      </c>
      <c r="D1203" s="47">
        <f t="shared" si="408"/>
        <v>41224</v>
      </c>
      <c r="E1203" s="3">
        <f t="shared" si="416"/>
        <v>0</v>
      </c>
      <c r="F1203" s="4">
        <f t="shared" si="414"/>
        <v>5</v>
      </c>
      <c r="G1203" s="4">
        <f t="shared" si="413"/>
        <v>30</v>
      </c>
      <c r="H1203" s="2">
        <f t="shared" si="409"/>
        <v>1</v>
      </c>
      <c r="I1203" s="2">
        <f t="shared" si="410"/>
        <v>1.0235443799999999</v>
      </c>
      <c r="J1203" s="2">
        <f t="shared" si="402"/>
        <v>1.0235443799999999</v>
      </c>
      <c r="K1203" s="2">
        <f t="shared" si="403"/>
        <v>242313.62301323999</v>
      </c>
      <c r="L1203" s="1">
        <f t="shared" si="411"/>
        <v>0</v>
      </c>
      <c r="M1203" s="3">
        <f t="shared" si="398"/>
        <v>0</v>
      </c>
      <c r="N1203" s="2">
        <f t="shared" si="404"/>
        <v>0</v>
      </c>
      <c r="O1203" s="18">
        <f t="shared" si="412"/>
        <v>0.14499999999999999</v>
      </c>
      <c r="P1203" s="8">
        <f t="shared" si="415"/>
        <v>1.0018823889999999</v>
      </c>
      <c r="Q1203" s="2">
        <f t="shared" si="405"/>
        <v>456.12849850999999</v>
      </c>
      <c r="R1203" s="2">
        <f t="shared" si="406"/>
        <v>456.12849850999999</v>
      </c>
      <c r="S1203" s="9" t="s">
        <v>56</v>
      </c>
      <c r="T1203" s="47">
        <f t="shared" si="400"/>
        <v>41253</v>
      </c>
      <c r="U1203" s="4"/>
      <c r="V1203" s="4"/>
      <c r="W1203" s="5"/>
      <c r="X1203" s="4"/>
      <c r="Y1203" s="4"/>
      <c r="Z1203" s="4"/>
      <c r="AA1203" s="3"/>
      <c r="AB1203" s="4"/>
      <c r="AC1203" s="4"/>
      <c r="AD1203" s="4"/>
      <c r="AE1203" s="3"/>
      <c r="AF1203" s="5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</row>
    <row r="1204" spans="1:123" x14ac:dyDescent="0.2">
      <c r="A1204" s="90">
        <f t="shared" si="407"/>
        <v>41229</v>
      </c>
      <c r="B1204" s="2">
        <f t="shared" si="401"/>
        <v>242861.08024320001</v>
      </c>
      <c r="C1204" s="2">
        <f t="shared" si="399"/>
        <v>236739.73278349001</v>
      </c>
      <c r="D1204" s="47">
        <f t="shared" si="408"/>
        <v>41224</v>
      </c>
      <c r="E1204" s="3">
        <f t="shared" si="416"/>
        <v>0</v>
      </c>
      <c r="F1204" s="4">
        <f t="shared" si="414"/>
        <v>6</v>
      </c>
      <c r="G1204" s="4">
        <f t="shared" si="413"/>
        <v>30</v>
      </c>
      <c r="H1204" s="2">
        <f t="shared" si="409"/>
        <v>1</v>
      </c>
      <c r="I1204" s="2">
        <f t="shared" si="410"/>
        <v>1.0235443799999999</v>
      </c>
      <c r="J1204" s="2">
        <f t="shared" si="402"/>
        <v>1.0235443799999999</v>
      </c>
      <c r="K1204" s="2">
        <f t="shared" si="403"/>
        <v>242313.62301323999</v>
      </c>
      <c r="L1204" s="1">
        <f t="shared" si="411"/>
        <v>0</v>
      </c>
      <c r="M1204" s="3">
        <f t="shared" si="398"/>
        <v>0</v>
      </c>
      <c r="N1204" s="2">
        <f t="shared" si="404"/>
        <v>0</v>
      </c>
      <c r="O1204" s="18">
        <f t="shared" si="412"/>
        <v>0.14499999999999999</v>
      </c>
      <c r="P1204" s="8">
        <f t="shared" si="415"/>
        <v>1.002259292</v>
      </c>
      <c r="Q1204" s="2">
        <f t="shared" si="405"/>
        <v>547.45722995999995</v>
      </c>
      <c r="R1204" s="2">
        <f t="shared" si="406"/>
        <v>547.45722995999995</v>
      </c>
      <c r="S1204" s="9" t="s">
        <v>56</v>
      </c>
      <c r="T1204" s="47">
        <f t="shared" si="400"/>
        <v>41253</v>
      </c>
      <c r="U1204" s="4"/>
      <c r="V1204" s="4"/>
      <c r="W1204" s="5"/>
      <c r="X1204" s="4"/>
      <c r="Y1204" s="4"/>
      <c r="Z1204" s="4"/>
      <c r="AA1204" s="3"/>
      <c r="AB1204" s="4"/>
      <c r="AC1204" s="4"/>
      <c r="AD1204" s="4"/>
      <c r="AE1204" s="3"/>
      <c r="AF1204" s="5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</row>
    <row r="1205" spans="1:123" x14ac:dyDescent="0.2">
      <c r="A1205" s="90">
        <f t="shared" si="407"/>
        <v>41230</v>
      </c>
      <c r="B1205" s="2">
        <f t="shared" si="401"/>
        <v>242952.44338319</v>
      </c>
      <c r="C1205" s="2">
        <f t="shared" si="399"/>
        <v>236739.73278349001</v>
      </c>
      <c r="D1205" s="47">
        <f t="shared" si="408"/>
        <v>41224</v>
      </c>
      <c r="E1205" s="3">
        <f t="shared" si="416"/>
        <v>0</v>
      </c>
      <c r="F1205" s="4">
        <f t="shared" si="414"/>
        <v>7</v>
      </c>
      <c r="G1205" s="4">
        <f t="shared" si="413"/>
        <v>30</v>
      </c>
      <c r="H1205" s="2">
        <f t="shared" si="409"/>
        <v>1</v>
      </c>
      <c r="I1205" s="2">
        <f t="shared" si="410"/>
        <v>1.0235443799999999</v>
      </c>
      <c r="J1205" s="2">
        <f t="shared" si="402"/>
        <v>1.0235443799999999</v>
      </c>
      <c r="K1205" s="2">
        <f t="shared" si="403"/>
        <v>242313.62301323999</v>
      </c>
      <c r="L1205" s="1">
        <f t="shared" si="411"/>
        <v>0</v>
      </c>
      <c r="M1205" s="3">
        <f t="shared" si="398"/>
        <v>0</v>
      </c>
      <c r="N1205" s="2">
        <f t="shared" si="404"/>
        <v>0</v>
      </c>
      <c r="O1205" s="18">
        <f t="shared" si="412"/>
        <v>0.14499999999999999</v>
      </c>
      <c r="P1205" s="8">
        <f t="shared" si="415"/>
        <v>1.002636337</v>
      </c>
      <c r="Q1205" s="2">
        <f t="shared" si="405"/>
        <v>638.82036994999999</v>
      </c>
      <c r="R1205" s="2">
        <f t="shared" si="406"/>
        <v>638.82036994999999</v>
      </c>
      <c r="S1205" s="9" t="s">
        <v>56</v>
      </c>
      <c r="T1205" s="47">
        <f t="shared" si="400"/>
        <v>41253</v>
      </c>
      <c r="U1205" s="4"/>
      <c r="V1205" s="4"/>
      <c r="W1205" s="5"/>
      <c r="X1205" s="4"/>
      <c r="Y1205" s="4"/>
      <c r="Z1205" s="4"/>
      <c r="AA1205" s="3"/>
      <c r="AB1205" s="4"/>
      <c r="AC1205" s="4"/>
      <c r="AD1205" s="4"/>
      <c r="AE1205" s="3"/>
      <c r="AF1205" s="5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</row>
    <row r="1206" spans="1:123" x14ac:dyDescent="0.2">
      <c r="A1206" s="90">
        <f t="shared" si="407"/>
        <v>41231</v>
      </c>
      <c r="B1206" s="2">
        <f t="shared" si="401"/>
        <v>243043.84068940001</v>
      </c>
      <c r="C1206" s="2">
        <f t="shared" si="399"/>
        <v>236739.73278349001</v>
      </c>
      <c r="D1206" s="47">
        <f t="shared" si="408"/>
        <v>41224</v>
      </c>
      <c r="E1206" s="3">
        <f t="shared" si="416"/>
        <v>0</v>
      </c>
      <c r="F1206" s="4">
        <f t="shared" si="414"/>
        <v>8</v>
      </c>
      <c r="G1206" s="4">
        <f t="shared" si="413"/>
        <v>30</v>
      </c>
      <c r="H1206" s="2">
        <f t="shared" si="409"/>
        <v>1</v>
      </c>
      <c r="I1206" s="2">
        <f t="shared" si="410"/>
        <v>1.0235443799999999</v>
      </c>
      <c r="J1206" s="2">
        <f t="shared" si="402"/>
        <v>1.0235443799999999</v>
      </c>
      <c r="K1206" s="2">
        <f t="shared" si="403"/>
        <v>242313.62301323999</v>
      </c>
      <c r="L1206" s="1">
        <f t="shared" si="411"/>
        <v>0</v>
      </c>
      <c r="M1206" s="3">
        <f t="shared" si="398"/>
        <v>0</v>
      </c>
      <c r="N1206" s="2">
        <f t="shared" si="404"/>
        <v>0</v>
      </c>
      <c r="O1206" s="18">
        <f t="shared" si="412"/>
        <v>0.14499999999999999</v>
      </c>
      <c r="P1206" s="8">
        <f t="shared" si="415"/>
        <v>1.0030135229999999</v>
      </c>
      <c r="Q1206" s="2">
        <f t="shared" si="405"/>
        <v>730.21767616</v>
      </c>
      <c r="R1206" s="2">
        <f t="shared" si="406"/>
        <v>730.21767616</v>
      </c>
      <c r="S1206" s="9" t="s">
        <v>56</v>
      </c>
      <c r="T1206" s="47">
        <f t="shared" si="400"/>
        <v>41253</v>
      </c>
      <c r="U1206" s="4"/>
      <c r="V1206" s="4"/>
      <c r="W1206" s="5"/>
      <c r="X1206" s="4"/>
      <c r="Y1206" s="4"/>
      <c r="Z1206" s="4"/>
      <c r="AA1206" s="3"/>
      <c r="AB1206" s="4"/>
      <c r="AC1206" s="4"/>
      <c r="AD1206" s="4"/>
      <c r="AE1206" s="3"/>
      <c r="AF1206" s="5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</row>
    <row r="1207" spans="1:123" x14ac:dyDescent="0.2">
      <c r="A1207" s="90">
        <f t="shared" si="407"/>
        <v>41232</v>
      </c>
      <c r="B1207" s="2">
        <f t="shared" si="401"/>
        <v>243135.27264645998</v>
      </c>
      <c r="C1207" s="2">
        <f t="shared" si="399"/>
        <v>236739.73278349001</v>
      </c>
      <c r="D1207" s="47">
        <f t="shared" si="408"/>
        <v>41224</v>
      </c>
      <c r="E1207" s="3">
        <f t="shared" si="416"/>
        <v>0</v>
      </c>
      <c r="F1207" s="4">
        <f t="shared" si="414"/>
        <v>9</v>
      </c>
      <c r="G1207" s="4">
        <f t="shared" si="413"/>
        <v>30</v>
      </c>
      <c r="H1207" s="2">
        <f t="shared" si="409"/>
        <v>1</v>
      </c>
      <c r="I1207" s="2">
        <f t="shared" si="410"/>
        <v>1.0235443799999999</v>
      </c>
      <c r="J1207" s="2">
        <f t="shared" si="402"/>
        <v>1.0235443799999999</v>
      </c>
      <c r="K1207" s="2">
        <f t="shared" si="403"/>
        <v>242313.62301323999</v>
      </c>
      <c r="L1207" s="1">
        <f t="shared" si="411"/>
        <v>0</v>
      </c>
      <c r="M1207" s="3">
        <f t="shared" si="398"/>
        <v>0</v>
      </c>
      <c r="N1207" s="2">
        <f t="shared" si="404"/>
        <v>0</v>
      </c>
      <c r="O1207" s="18">
        <f t="shared" si="412"/>
        <v>0.14499999999999999</v>
      </c>
      <c r="P1207" s="8">
        <f t="shared" si="415"/>
        <v>1.0033908520000001</v>
      </c>
      <c r="Q1207" s="2">
        <f t="shared" si="405"/>
        <v>821.64963322000006</v>
      </c>
      <c r="R1207" s="2">
        <f t="shared" si="406"/>
        <v>821.64963322000006</v>
      </c>
      <c r="S1207" s="9" t="s">
        <v>56</v>
      </c>
      <c r="T1207" s="47">
        <f t="shared" si="400"/>
        <v>41253</v>
      </c>
      <c r="U1207" s="4"/>
      <c r="V1207" s="4"/>
      <c r="W1207" s="5"/>
      <c r="X1207" s="4"/>
      <c r="Y1207" s="4"/>
      <c r="Z1207" s="4"/>
      <c r="AA1207" s="3"/>
      <c r="AB1207" s="4"/>
      <c r="AC1207" s="4"/>
      <c r="AD1207" s="4"/>
      <c r="AE1207" s="3"/>
      <c r="AF1207" s="5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</row>
    <row r="1208" spans="1:123" x14ac:dyDescent="0.2">
      <c r="A1208" s="90">
        <f t="shared" si="407"/>
        <v>41233</v>
      </c>
      <c r="B1208" s="2">
        <f t="shared" si="401"/>
        <v>243226.73876973998</v>
      </c>
      <c r="C1208" s="2">
        <f t="shared" si="399"/>
        <v>236739.73278349001</v>
      </c>
      <c r="D1208" s="47">
        <f t="shared" si="408"/>
        <v>41224</v>
      </c>
      <c r="E1208" s="3">
        <f t="shared" si="416"/>
        <v>0</v>
      </c>
      <c r="F1208" s="4">
        <f t="shared" si="414"/>
        <v>10</v>
      </c>
      <c r="G1208" s="4">
        <f t="shared" si="413"/>
        <v>30</v>
      </c>
      <c r="H1208" s="2">
        <f t="shared" si="409"/>
        <v>1</v>
      </c>
      <c r="I1208" s="2">
        <f t="shared" si="410"/>
        <v>1.0235443799999999</v>
      </c>
      <c r="J1208" s="2">
        <f t="shared" si="402"/>
        <v>1.0235443799999999</v>
      </c>
      <c r="K1208" s="2">
        <f t="shared" si="403"/>
        <v>242313.62301323999</v>
      </c>
      <c r="L1208" s="1">
        <f t="shared" si="411"/>
        <v>0</v>
      </c>
      <c r="M1208" s="3">
        <f t="shared" si="398"/>
        <v>0</v>
      </c>
      <c r="N1208" s="2">
        <f t="shared" si="404"/>
        <v>0</v>
      </c>
      <c r="O1208" s="18">
        <f t="shared" si="412"/>
        <v>0.14499999999999999</v>
      </c>
      <c r="P1208" s="8">
        <f t="shared" si="415"/>
        <v>1.003768322</v>
      </c>
      <c r="Q1208" s="2">
        <f t="shared" si="405"/>
        <v>913.11575649999997</v>
      </c>
      <c r="R1208" s="2">
        <f t="shared" si="406"/>
        <v>913.11575649999997</v>
      </c>
      <c r="S1208" s="9" t="s">
        <v>56</v>
      </c>
      <c r="T1208" s="47">
        <f t="shared" si="400"/>
        <v>41253</v>
      </c>
      <c r="U1208" s="4"/>
      <c r="V1208" s="4"/>
      <c r="W1208" s="5"/>
      <c r="X1208" s="4"/>
      <c r="Y1208" s="4"/>
      <c r="Z1208" s="4"/>
      <c r="AA1208" s="3"/>
      <c r="AB1208" s="4"/>
      <c r="AC1208" s="4"/>
      <c r="AD1208" s="4"/>
      <c r="AE1208" s="3"/>
      <c r="AF1208" s="5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</row>
    <row r="1209" spans="1:123" x14ac:dyDescent="0.2">
      <c r="A1209" s="90">
        <f t="shared" si="407"/>
        <v>41234</v>
      </c>
      <c r="B1209" s="2">
        <f t="shared" si="401"/>
        <v>243318.23954385999</v>
      </c>
      <c r="C1209" s="2">
        <f t="shared" si="399"/>
        <v>236739.73278349001</v>
      </c>
      <c r="D1209" s="47">
        <f t="shared" si="408"/>
        <v>41224</v>
      </c>
      <c r="E1209" s="3">
        <f t="shared" si="416"/>
        <v>0</v>
      </c>
      <c r="F1209" s="4">
        <f t="shared" si="414"/>
        <v>11</v>
      </c>
      <c r="G1209" s="4">
        <f t="shared" si="413"/>
        <v>30</v>
      </c>
      <c r="H1209" s="2">
        <f t="shared" si="409"/>
        <v>1</v>
      </c>
      <c r="I1209" s="2">
        <f t="shared" si="410"/>
        <v>1.0235443799999999</v>
      </c>
      <c r="J1209" s="2">
        <f t="shared" si="402"/>
        <v>1.0235443799999999</v>
      </c>
      <c r="K1209" s="2">
        <f t="shared" si="403"/>
        <v>242313.62301323999</v>
      </c>
      <c r="L1209" s="1">
        <f t="shared" si="411"/>
        <v>0</v>
      </c>
      <c r="M1209" s="3">
        <f t="shared" si="398"/>
        <v>0</v>
      </c>
      <c r="N1209" s="2">
        <f t="shared" si="404"/>
        <v>0</v>
      </c>
      <c r="O1209" s="18">
        <f t="shared" si="412"/>
        <v>0.14499999999999999</v>
      </c>
      <c r="P1209" s="8">
        <f t="shared" si="415"/>
        <v>1.0041459349999999</v>
      </c>
      <c r="Q1209" s="2">
        <f t="shared" si="405"/>
        <v>1004.61653062</v>
      </c>
      <c r="R1209" s="2">
        <f t="shared" si="406"/>
        <v>1004.61653062</v>
      </c>
      <c r="S1209" s="9" t="s">
        <v>56</v>
      </c>
      <c r="T1209" s="47">
        <f t="shared" si="400"/>
        <v>41253</v>
      </c>
      <c r="U1209" s="4"/>
      <c r="V1209" s="4"/>
      <c r="W1209" s="5"/>
      <c r="X1209" s="4"/>
      <c r="Y1209" s="4"/>
      <c r="Z1209" s="4"/>
      <c r="AA1209" s="3"/>
      <c r="AB1209" s="4"/>
      <c r="AC1209" s="4"/>
      <c r="AD1209" s="4"/>
      <c r="AE1209" s="3"/>
      <c r="AF1209" s="5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</row>
    <row r="1210" spans="1:123" x14ac:dyDescent="0.2">
      <c r="A1210" s="90">
        <f t="shared" si="407"/>
        <v>41235</v>
      </c>
      <c r="B1210" s="2">
        <f t="shared" si="401"/>
        <v>243409.77448421001</v>
      </c>
      <c r="C1210" s="2">
        <f t="shared" si="399"/>
        <v>236739.73278349001</v>
      </c>
      <c r="D1210" s="47">
        <f t="shared" si="408"/>
        <v>41224</v>
      </c>
      <c r="E1210" s="3">
        <f t="shared" si="416"/>
        <v>0</v>
      </c>
      <c r="F1210" s="4">
        <f t="shared" si="414"/>
        <v>12</v>
      </c>
      <c r="G1210" s="4">
        <f t="shared" si="413"/>
        <v>30</v>
      </c>
      <c r="H1210" s="2">
        <f t="shared" si="409"/>
        <v>1</v>
      </c>
      <c r="I1210" s="2">
        <f t="shared" si="410"/>
        <v>1.0235443799999999</v>
      </c>
      <c r="J1210" s="2">
        <f t="shared" si="402"/>
        <v>1.0235443799999999</v>
      </c>
      <c r="K1210" s="2">
        <f t="shared" si="403"/>
        <v>242313.62301323999</v>
      </c>
      <c r="L1210" s="1">
        <f t="shared" si="411"/>
        <v>0</v>
      </c>
      <c r="M1210" s="3">
        <f t="shared" si="398"/>
        <v>0</v>
      </c>
      <c r="N1210" s="2">
        <f t="shared" si="404"/>
        <v>0</v>
      </c>
      <c r="O1210" s="18">
        <f t="shared" si="412"/>
        <v>0.14499999999999999</v>
      </c>
      <c r="P1210" s="8">
        <f t="shared" si="415"/>
        <v>1.004523689</v>
      </c>
      <c r="Q1210" s="2">
        <f t="shared" si="405"/>
        <v>1096.15147097</v>
      </c>
      <c r="R1210" s="2">
        <f t="shared" si="406"/>
        <v>1096.15147097</v>
      </c>
      <c r="S1210" s="9" t="s">
        <v>56</v>
      </c>
      <c r="T1210" s="47">
        <f t="shared" si="400"/>
        <v>41253</v>
      </c>
      <c r="U1210" s="4"/>
      <c r="V1210" s="4"/>
      <c r="W1210" s="5"/>
      <c r="X1210" s="4"/>
      <c r="Y1210" s="4"/>
      <c r="Z1210" s="4"/>
      <c r="AA1210" s="3"/>
      <c r="AB1210" s="4"/>
      <c r="AC1210" s="4"/>
      <c r="AD1210" s="4"/>
      <c r="AE1210" s="3"/>
      <c r="AF1210" s="5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</row>
    <row r="1211" spans="1:123" x14ac:dyDescent="0.2">
      <c r="A1211" s="90">
        <f t="shared" si="407"/>
        <v>41236</v>
      </c>
      <c r="B1211" s="2">
        <f t="shared" si="401"/>
        <v>243501.34407540999</v>
      </c>
      <c r="C1211" s="2">
        <f t="shared" si="399"/>
        <v>236739.73278349001</v>
      </c>
      <c r="D1211" s="47">
        <f t="shared" si="408"/>
        <v>41224</v>
      </c>
      <c r="E1211" s="3">
        <f t="shared" si="416"/>
        <v>0</v>
      </c>
      <c r="F1211" s="4">
        <f t="shared" si="414"/>
        <v>13</v>
      </c>
      <c r="G1211" s="4">
        <f t="shared" si="413"/>
        <v>30</v>
      </c>
      <c r="H1211" s="2">
        <f t="shared" si="409"/>
        <v>1</v>
      </c>
      <c r="I1211" s="2">
        <f t="shared" si="410"/>
        <v>1.0235443799999999</v>
      </c>
      <c r="J1211" s="2">
        <f t="shared" si="402"/>
        <v>1.0235443799999999</v>
      </c>
      <c r="K1211" s="2">
        <f t="shared" si="403"/>
        <v>242313.62301323999</v>
      </c>
      <c r="L1211" s="1">
        <f t="shared" si="411"/>
        <v>0</v>
      </c>
      <c r="M1211" s="3">
        <f t="shared" si="398"/>
        <v>0</v>
      </c>
      <c r="N1211" s="2">
        <f t="shared" si="404"/>
        <v>0</v>
      </c>
      <c r="O1211" s="18">
        <f t="shared" si="412"/>
        <v>0.14499999999999999</v>
      </c>
      <c r="P1211" s="8">
        <f t="shared" si="415"/>
        <v>1.0049015859999999</v>
      </c>
      <c r="Q1211" s="2">
        <f t="shared" si="405"/>
        <v>1187.7210621700001</v>
      </c>
      <c r="R1211" s="2">
        <f t="shared" si="406"/>
        <v>1187.7210621700001</v>
      </c>
      <c r="S1211" s="9" t="s">
        <v>56</v>
      </c>
      <c r="T1211" s="47">
        <f t="shared" si="400"/>
        <v>41253</v>
      </c>
      <c r="U1211" s="4"/>
      <c r="V1211" s="4"/>
      <c r="W1211" s="5"/>
      <c r="X1211" s="4"/>
      <c r="Y1211" s="4"/>
      <c r="Z1211" s="4"/>
      <c r="AA1211" s="3"/>
      <c r="AB1211" s="4"/>
      <c r="AC1211" s="4"/>
      <c r="AD1211" s="4"/>
      <c r="AE1211" s="3"/>
      <c r="AF1211" s="5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</row>
    <row r="1212" spans="1:123" x14ac:dyDescent="0.2">
      <c r="A1212" s="90">
        <f t="shared" si="407"/>
        <v>41237</v>
      </c>
      <c r="B1212" s="2">
        <f t="shared" si="401"/>
        <v>243592.94783282001</v>
      </c>
      <c r="C1212" s="2">
        <f t="shared" si="399"/>
        <v>236739.73278349001</v>
      </c>
      <c r="D1212" s="47">
        <f t="shared" si="408"/>
        <v>41224</v>
      </c>
      <c r="E1212" s="3">
        <f t="shared" si="416"/>
        <v>0</v>
      </c>
      <c r="F1212" s="4">
        <f t="shared" si="414"/>
        <v>14</v>
      </c>
      <c r="G1212" s="4">
        <f t="shared" si="413"/>
        <v>30</v>
      </c>
      <c r="H1212" s="2">
        <f t="shared" si="409"/>
        <v>1</v>
      </c>
      <c r="I1212" s="2">
        <f t="shared" si="410"/>
        <v>1.0235443799999999</v>
      </c>
      <c r="J1212" s="2">
        <f t="shared" si="402"/>
        <v>1.0235443799999999</v>
      </c>
      <c r="K1212" s="2">
        <f t="shared" si="403"/>
        <v>242313.62301323999</v>
      </c>
      <c r="L1212" s="1">
        <f t="shared" si="411"/>
        <v>0</v>
      </c>
      <c r="M1212" s="3">
        <f t="shared" si="398"/>
        <v>0</v>
      </c>
      <c r="N1212" s="2">
        <f t="shared" si="404"/>
        <v>0</v>
      </c>
      <c r="O1212" s="18">
        <f t="shared" si="412"/>
        <v>0.14499999999999999</v>
      </c>
      <c r="P1212" s="8">
        <f t="shared" si="415"/>
        <v>1.0052796239999999</v>
      </c>
      <c r="Q1212" s="2">
        <f t="shared" si="405"/>
        <v>1279.3248195799999</v>
      </c>
      <c r="R1212" s="2">
        <f t="shared" si="406"/>
        <v>1279.3248195799999</v>
      </c>
      <c r="S1212" s="9" t="s">
        <v>56</v>
      </c>
      <c r="T1212" s="47">
        <f t="shared" si="400"/>
        <v>41253</v>
      </c>
      <c r="U1212" s="4"/>
      <c r="V1212" s="4"/>
      <c r="W1212" s="5"/>
      <c r="X1212" s="4"/>
      <c r="Y1212" s="4"/>
      <c r="Z1212" s="4"/>
      <c r="AA1212" s="3"/>
      <c r="AB1212" s="4"/>
      <c r="AC1212" s="4"/>
      <c r="AD1212" s="4"/>
      <c r="AE1212" s="3"/>
      <c r="AF1212" s="5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</row>
    <row r="1213" spans="1:123" x14ac:dyDescent="0.2">
      <c r="A1213" s="90">
        <f t="shared" si="407"/>
        <v>41238</v>
      </c>
      <c r="B1213" s="2">
        <f t="shared" si="401"/>
        <v>243684.58624109</v>
      </c>
      <c r="C1213" s="2">
        <f t="shared" si="399"/>
        <v>236739.73278349001</v>
      </c>
      <c r="D1213" s="47">
        <f t="shared" si="408"/>
        <v>41224</v>
      </c>
      <c r="E1213" s="3">
        <f t="shared" si="416"/>
        <v>0</v>
      </c>
      <c r="F1213" s="4">
        <f t="shared" si="414"/>
        <v>15</v>
      </c>
      <c r="G1213" s="4">
        <f t="shared" si="413"/>
        <v>30</v>
      </c>
      <c r="H1213" s="2">
        <f t="shared" si="409"/>
        <v>1</v>
      </c>
      <c r="I1213" s="2">
        <f t="shared" si="410"/>
        <v>1.0235443799999999</v>
      </c>
      <c r="J1213" s="2">
        <f t="shared" si="402"/>
        <v>1.0235443799999999</v>
      </c>
      <c r="K1213" s="2">
        <f t="shared" si="403"/>
        <v>242313.62301323999</v>
      </c>
      <c r="L1213" s="1">
        <f t="shared" si="411"/>
        <v>0</v>
      </c>
      <c r="M1213" s="3">
        <f t="shared" si="398"/>
        <v>0</v>
      </c>
      <c r="N1213" s="2">
        <f t="shared" si="404"/>
        <v>0</v>
      </c>
      <c r="O1213" s="18">
        <f t="shared" si="412"/>
        <v>0.14499999999999999</v>
      </c>
      <c r="P1213" s="8">
        <f t="shared" si="415"/>
        <v>1.005657805</v>
      </c>
      <c r="Q1213" s="2">
        <f t="shared" si="405"/>
        <v>1370.9632278500001</v>
      </c>
      <c r="R1213" s="2">
        <f t="shared" si="406"/>
        <v>1370.9632278500001</v>
      </c>
      <c r="S1213" s="9" t="s">
        <v>56</v>
      </c>
      <c r="T1213" s="47">
        <f t="shared" si="400"/>
        <v>41253</v>
      </c>
      <c r="U1213" s="4"/>
      <c r="V1213" s="4"/>
      <c r="W1213" s="5"/>
      <c r="X1213" s="4"/>
      <c r="Y1213" s="4"/>
      <c r="Z1213" s="4"/>
      <c r="AA1213" s="3"/>
      <c r="AB1213" s="4"/>
      <c r="AC1213" s="4"/>
      <c r="AD1213" s="4"/>
      <c r="AE1213" s="3"/>
      <c r="AF1213" s="5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</row>
    <row r="1214" spans="1:123" x14ac:dyDescent="0.2">
      <c r="A1214" s="90">
        <f t="shared" si="407"/>
        <v>41239</v>
      </c>
      <c r="B1214" s="2">
        <f t="shared" si="401"/>
        <v>243776.25905788998</v>
      </c>
      <c r="C1214" s="2">
        <f t="shared" si="399"/>
        <v>236739.73278349001</v>
      </c>
      <c r="D1214" s="47">
        <f t="shared" si="408"/>
        <v>41224</v>
      </c>
      <c r="E1214" s="3">
        <f t="shared" si="416"/>
        <v>0</v>
      </c>
      <c r="F1214" s="4">
        <f t="shared" si="414"/>
        <v>16</v>
      </c>
      <c r="G1214" s="4">
        <f t="shared" si="413"/>
        <v>30</v>
      </c>
      <c r="H1214" s="2">
        <f t="shared" si="409"/>
        <v>1</v>
      </c>
      <c r="I1214" s="2">
        <f t="shared" si="410"/>
        <v>1.0235443799999999</v>
      </c>
      <c r="J1214" s="2">
        <f t="shared" si="402"/>
        <v>1.0235443799999999</v>
      </c>
      <c r="K1214" s="2">
        <f t="shared" si="403"/>
        <v>242313.62301323999</v>
      </c>
      <c r="L1214" s="1">
        <f t="shared" si="411"/>
        <v>0</v>
      </c>
      <c r="M1214" s="3">
        <f t="shared" si="398"/>
        <v>0</v>
      </c>
      <c r="N1214" s="2">
        <f t="shared" si="404"/>
        <v>0</v>
      </c>
      <c r="O1214" s="18">
        <f t="shared" si="412"/>
        <v>0.14499999999999999</v>
      </c>
      <c r="P1214" s="8">
        <f t="shared" si="415"/>
        <v>1.0060361280000001</v>
      </c>
      <c r="Q1214" s="2">
        <f t="shared" si="405"/>
        <v>1462.63604465</v>
      </c>
      <c r="R1214" s="2">
        <f t="shared" si="406"/>
        <v>1462.63604465</v>
      </c>
      <c r="S1214" s="9" t="s">
        <v>56</v>
      </c>
      <c r="T1214" s="47">
        <f t="shared" si="400"/>
        <v>41253</v>
      </c>
      <c r="U1214" s="4"/>
      <c r="V1214" s="4"/>
      <c r="W1214" s="5"/>
      <c r="X1214" s="4"/>
      <c r="Y1214" s="4"/>
      <c r="Z1214" s="4"/>
      <c r="AA1214" s="3"/>
      <c r="AB1214" s="4"/>
      <c r="AC1214" s="4"/>
      <c r="AD1214" s="4"/>
      <c r="AE1214" s="3"/>
      <c r="AF1214" s="5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</row>
    <row r="1215" spans="1:123" x14ac:dyDescent="0.2">
      <c r="A1215" s="90">
        <f t="shared" si="407"/>
        <v>41240</v>
      </c>
      <c r="B1215" s="2">
        <f t="shared" si="401"/>
        <v>243867.96652553001</v>
      </c>
      <c r="C1215" s="2">
        <f t="shared" si="399"/>
        <v>236739.73278349001</v>
      </c>
      <c r="D1215" s="47">
        <f t="shared" si="408"/>
        <v>41224</v>
      </c>
      <c r="E1215" s="3">
        <f t="shared" si="416"/>
        <v>0</v>
      </c>
      <c r="F1215" s="4">
        <f t="shared" si="414"/>
        <v>17</v>
      </c>
      <c r="G1215" s="4">
        <f t="shared" si="413"/>
        <v>30</v>
      </c>
      <c r="H1215" s="2">
        <f t="shared" si="409"/>
        <v>1</v>
      </c>
      <c r="I1215" s="2">
        <f t="shared" si="410"/>
        <v>1.0235443799999999</v>
      </c>
      <c r="J1215" s="2">
        <f t="shared" si="402"/>
        <v>1.0235443799999999</v>
      </c>
      <c r="K1215" s="2">
        <f t="shared" si="403"/>
        <v>242313.62301323999</v>
      </c>
      <c r="L1215" s="1">
        <f t="shared" si="411"/>
        <v>0</v>
      </c>
      <c r="M1215" s="3">
        <f t="shared" ref="M1215:M1278" si="417">IF(DAY(A1215)=E$2,VLOOKUP(A1215,$W$10:$AD$316,5),0)</f>
        <v>0</v>
      </c>
      <c r="N1215" s="2">
        <f t="shared" si="404"/>
        <v>0</v>
      </c>
      <c r="O1215" s="18">
        <f t="shared" si="412"/>
        <v>0.14499999999999999</v>
      </c>
      <c r="P1215" s="8">
        <f t="shared" si="415"/>
        <v>1.006414594</v>
      </c>
      <c r="Q1215" s="2">
        <f t="shared" si="405"/>
        <v>1554.34351229</v>
      </c>
      <c r="R1215" s="2">
        <f t="shared" si="406"/>
        <v>1554.34351229</v>
      </c>
      <c r="S1215" s="9" t="s">
        <v>56</v>
      </c>
      <c r="T1215" s="47">
        <f t="shared" si="400"/>
        <v>41253</v>
      </c>
      <c r="U1215" s="4"/>
      <c r="V1215" s="4"/>
      <c r="W1215" s="5"/>
      <c r="X1215" s="4"/>
      <c r="Y1215" s="4"/>
      <c r="Z1215" s="4"/>
      <c r="AA1215" s="3"/>
      <c r="AB1215" s="4"/>
      <c r="AC1215" s="4"/>
      <c r="AD1215" s="4"/>
      <c r="AE1215" s="3"/>
      <c r="AF1215" s="5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</row>
    <row r="1216" spans="1:123" x14ac:dyDescent="0.2">
      <c r="A1216" s="90">
        <f t="shared" si="407"/>
        <v>41241</v>
      </c>
      <c r="B1216" s="2">
        <f t="shared" si="401"/>
        <v>243959.70840171998</v>
      </c>
      <c r="C1216" s="2">
        <f t="shared" ref="C1216:C1279" si="418">IF(DAY(A1215)=$E$2,VLOOKUP(A1215,W$10:X$316,2),C1215)</f>
        <v>236739.73278349001</v>
      </c>
      <c r="D1216" s="47">
        <f t="shared" si="408"/>
        <v>41224</v>
      </c>
      <c r="E1216" s="3">
        <f t="shared" si="416"/>
        <v>0</v>
      </c>
      <c r="F1216" s="4">
        <f t="shared" si="414"/>
        <v>18</v>
      </c>
      <c r="G1216" s="4">
        <f t="shared" si="413"/>
        <v>30</v>
      </c>
      <c r="H1216" s="2">
        <f t="shared" si="409"/>
        <v>1</v>
      </c>
      <c r="I1216" s="2">
        <f t="shared" si="410"/>
        <v>1.0235443799999999</v>
      </c>
      <c r="J1216" s="2">
        <f t="shared" si="402"/>
        <v>1.0235443799999999</v>
      </c>
      <c r="K1216" s="2">
        <f t="shared" si="403"/>
        <v>242313.62301323999</v>
      </c>
      <c r="L1216" s="1">
        <f t="shared" si="411"/>
        <v>0</v>
      </c>
      <c r="M1216" s="3">
        <f t="shared" si="417"/>
        <v>0</v>
      </c>
      <c r="N1216" s="2">
        <f t="shared" si="404"/>
        <v>0</v>
      </c>
      <c r="O1216" s="18">
        <f t="shared" si="412"/>
        <v>0.14499999999999999</v>
      </c>
      <c r="P1216" s="8">
        <f t="shared" si="415"/>
        <v>1.0067932020000001</v>
      </c>
      <c r="Q1216" s="2">
        <f t="shared" si="405"/>
        <v>1646.0853884799999</v>
      </c>
      <c r="R1216" s="2">
        <f t="shared" si="406"/>
        <v>1646.0853884799999</v>
      </c>
      <c r="S1216" s="9" t="s">
        <v>56</v>
      </c>
      <c r="T1216" s="47">
        <f t="shared" ref="T1216:T1279" si="419">IF(DAY(A1216)=E$2+1,VLOOKUP(A1215,$W$10:$AD$316,8),T1215)</f>
        <v>41253</v>
      </c>
      <c r="U1216" s="4"/>
      <c r="V1216" s="4"/>
      <c r="W1216" s="5"/>
      <c r="X1216" s="4"/>
      <c r="Y1216" s="4"/>
      <c r="Z1216" s="4"/>
      <c r="AA1216" s="3"/>
      <c r="AB1216" s="4"/>
      <c r="AC1216" s="4"/>
      <c r="AD1216" s="4"/>
      <c r="AE1216" s="3"/>
      <c r="AF1216" s="5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</row>
    <row r="1217" spans="1:126" x14ac:dyDescent="0.2">
      <c r="A1217" s="90">
        <f t="shared" si="407"/>
        <v>41242</v>
      </c>
      <c r="B1217" s="2">
        <f t="shared" si="401"/>
        <v>244051.48468642999</v>
      </c>
      <c r="C1217" s="2">
        <f t="shared" si="418"/>
        <v>236739.73278349001</v>
      </c>
      <c r="D1217" s="47">
        <f t="shared" si="408"/>
        <v>41224</v>
      </c>
      <c r="E1217" s="3">
        <f t="shared" si="416"/>
        <v>0</v>
      </c>
      <c r="F1217" s="4">
        <f t="shared" si="414"/>
        <v>19</v>
      </c>
      <c r="G1217" s="4">
        <f t="shared" si="413"/>
        <v>30</v>
      </c>
      <c r="H1217" s="2">
        <f t="shared" si="409"/>
        <v>1</v>
      </c>
      <c r="I1217" s="2">
        <f t="shared" si="410"/>
        <v>1.0235443799999999</v>
      </c>
      <c r="J1217" s="2">
        <f t="shared" si="402"/>
        <v>1.0235443799999999</v>
      </c>
      <c r="K1217" s="2">
        <f t="shared" si="403"/>
        <v>242313.62301323999</v>
      </c>
      <c r="L1217" s="1">
        <f t="shared" si="411"/>
        <v>0</v>
      </c>
      <c r="M1217" s="3">
        <f t="shared" si="417"/>
        <v>0</v>
      </c>
      <c r="N1217" s="2">
        <f t="shared" si="404"/>
        <v>0</v>
      </c>
      <c r="O1217" s="18">
        <f t="shared" si="412"/>
        <v>0.14499999999999999</v>
      </c>
      <c r="P1217" s="8">
        <f t="shared" si="415"/>
        <v>1.007171952</v>
      </c>
      <c r="Q1217" s="2">
        <f t="shared" si="405"/>
        <v>1737.8616731899999</v>
      </c>
      <c r="R1217" s="2">
        <f t="shared" si="406"/>
        <v>1737.8616731899999</v>
      </c>
      <c r="S1217" s="9" t="s">
        <v>56</v>
      </c>
      <c r="T1217" s="47">
        <f t="shared" si="419"/>
        <v>41253</v>
      </c>
      <c r="U1217" s="4"/>
      <c r="V1217" s="4"/>
      <c r="W1217" s="5"/>
      <c r="X1217" s="4"/>
      <c r="Y1217" s="4"/>
      <c r="Z1217" s="4"/>
      <c r="AA1217" s="3"/>
      <c r="AB1217" s="4"/>
      <c r="AC1217" s="4"/>
      <c r="AD1217" s="4"/>
      <c r="AE1217" s="3"/>
      <c r="AF1217" s="5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</row>
    <row r="1218" spans="1:126" x14ac:dyDescent="0.2">
      <c r="A1218" s="90">
        <f t="shared" si="407"/>
        <v>41243</v>
      </c>
      <c r="B1218" s="2">
        <f t="shared" si="401"/>
        <v>244143.29562200001</v>
      </c>
      <c r="C1218" s="2">
        <f t="shared" si="418"/>
        <v>236739.73278349001</v>
      </c>
      <c r="D1218" s="47">
        <f t="shared" si="408"/>
        <v>41224</v>
      </c>
      <c r="E1218" s="3">
        <f t="shared" si="416"/>
        <v>0</v>
      </c>
      <c r="F1218" s="4">
        <f t="shared" si="414"/>
        <v>20</v>
      </c>
      <c r="G1218" s="4">
        <f t="shared" si="413"/>
        <v>30</v>
      </c>
      <c r="H1218" s="2">
        <f t="shared" si="409"/>
        <v>1</v>
      </c>
      <c r="I1218" s="2">
        <f t="shared" si="410"/>
        <v>1.0235443799999999</v>
      </c>
      <c r="J1218" s="2">
        <f t="shared" si="402"/>
        <v>1.0235443799999999</v>
      </c>
      <c r="K1218" s="2">
        <f t="shared" si="403"/>
        <v>242313.62301323999</v>
      </c>
      <c r="L1218" s="1">
        <f t="shared" si="411"/>
        <v>0</v>
      </c>
      <c r="M1218" s="3">
        <f t="shared" si="417"/>
        <v>0</v>
      </c>
      <c r="N1218" s="2">
        <f t="shared" si="404"/>
        <v>0</v>
      </c>
      <c r="O1218" s="18">
        <f t="shared" si="412"/>
        <v>0.14499999999999999</v>
      </c>
      <c r="P1218" s="8">
        <f t="shared" si="415"/>
        <v>1.0075508449999999</v>
      </c>
      <c r="Q1218" s="2">
        <f t="shared" si="405"/>
        <v>1829.67260876</v>
      </c>
      <c r="R1218" s="2">
        <f t="shared" si="406"/>
        <v>1829.67260876</v>
      </c>
      <c r="S1218" s="9" t="s">
        <v>56</v>
      </c>
      <c r="T1218" s="47">
        <f t="shared" si="419"/>
        <v>41253</v>
      </c>
      <c r="U1218" s="4"/>
      <c r="V1218" s="4"/>
      <c r="W1218" s="5"/>
      <c r="X1218" s="4"/>
      <c r="Y1218" s="4"/>
      <c r="Z1218" s="4"/>
      <c r="AA1218" s="3"/>
      <c r="AB1218" s="4"/>
      <c r="AC1218" s="4"/>
      <c r="AD1218" s="4"/>
      <c r="AE1218" s="3"/>
      <c r="AF1218" s="5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</row>
    <row r="1219" spans="1:126" x14ac:dyDescent="0.2">
      <c r="A1219" s="90">
        <f t="shared" si="407"/>
        <v>41244</v>
      </c>
      <c r="B1219" s="2">
        <f t="shared" si="401"/>
        <v>244235.14096610001</v>
      </c>
      <c r="C1219" s="2">
        <f t="shared" si="418"/>
        <v>236739.73278349001</v>
      </c>
      <c r="D1219" s="47">
        <f t="shared" si="408"/>
        <v>41224</v>
      </c>
      <c r="E1219" s="3">
        <f t="shared" si="416"/>
        <v>0</v>
      </c>
      <c r="F1219" s="4">
        <f t="shared" si="414"/>
        <v>21</v>
      </c>
      <c r="G1219" s="4">
        <f t="shared" si="413"/>
        <v>30</v>
      </c>
      <c r="H1219" s="2">
        <f t="shared" si="409"/>
        <v>1</v>
      </c>
      <c r="I1219" s="2">
        <f t="shared" si="410"/>
        <v>1.0235443799999999</v>
      </c>
      <c r="J1219" s="2">
        <f t="shared" si="402"/>
        <v>1.0235443799999999</v>
      </c>
      <c r="K1219" s="2">
        <f t="shared" si="403"/>
        <v>242313.62301323999</v>
      </c>
      <c r="L1219" s="1">
        <f t="shared" si="411"/>
        <v>0</v>
      </c>
      <c r="M1219" s="3">
        <f t="shared" si="417"/>
        <v>0</v>
      </c>
      <c r="N1219" s="2">
        <f t="shared" si="404"/>
        <v>0</v>
      </c>
      <c r="O1219" s="18">
        <f t="shared" si="412"/>
        <v>0.14499999999999999</v>
      </c>
      <c r="P1219" s="8">
        <f t="shared" si="415"/>
        <v>1.0079298800000001</v>
      </c>
      <c r="Q1219" s="2">
        <f t="shared" si="405"/>
        <v>1921.5179528599999</v>
      </c>
      <c r="R1219" s="2">
        <f t="shared" si="406"/>
        <v>1921.5179528599999</v>
      </c>
      <c r="S1219" s="9" t="s">
        <v>56</v>
      </c>
      <c r="T1219" s="47">
        <f t="shared" si="419"/>
        <v>41253</v>
      </c>
      <c r="U1219" s="4"/>
      <c r="V1219" s="4"/>
      <c r="W1219" s="5"/>
      <c r="X1219" s="4"/>
      <c r="Y1219" s="4"/>
      <c r="Z1219" s="4"/>
      <c r="AA1219" s="3"/>
      <c r="AB1219" s="4"/>
      <c r="AC1219" s="4"/>
      <c r="AD1219" s="4"/>
      <c r="AE1219" s="3"/>
      <c r="AF1219" s="5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</row>
    <row r="1220" spans="1:126" x14ac:dyDescent="0.2">
      <c r="A1220" s="90">
        <f t="shared" si="407"/>
        <v>41245</v>
      </c>
      <c r="B1220" s="2">
        <f t="shared" si="401"/>
        <v>244327.02096103999</v>
      </c>
      <c r="C1220" s="2">
        <f t="shared" si="418"/>
        <v>236739.73278349001</v>
      </c>
      <c r="D1220" s="47">
        <f t="shared" si="408"/>
        <v>41224</v>
      </c>
      <c r="E1220" s="3">
        <f t="shared" si="416"/>
        <v>0</v>
      </c>
      <c r="F1220" s="4">
        <f t="shared" si="414"/>
        <v>22</v>
      </c>
      <c r="G1220" s="4">
        <f t="shared" si="413"/>
        <v>30</v>
      </c>
      <c r="H1220" s="2">
        <f t="shared" si="409"/>
        <v>1</v>
      </c>
      <c r="I1220" s="2">
        <f t="shared" si="410"/>
        <v>1.0235443799999999</v>
      </c>
      <c r="J1220" s="2">
        <f t="shared" si="402"/>
        <v>1.0235443799999999</v>
      </c>
      <c r="K1220" s="2">
        <f t="shared" si="403"/>
        <v>242313.62301323999</v>
      </c>
      <c r="L1220" s="1">
        <f t="shared" si="411"/>
        <v>0</v>
      </c>
      <c r="M1220" s="3">
        <f t="shared" si="417"/>
        <v>0</v>
      </c>
      <c r="N1220" s="2">
        <f t="shared" si="404"/>
        <v>0</v>
      </c>
      <c r="O1220" s="18">
        <f t="shared" si="412"/>
        <v>0.14499999999999999</v>
      </c>
      <c r="P1220" s="8">
        <f t="shared" si="415"/>
        <v>1.008309058</v>
      </c>
      <c r="Q1220" s="2">
        <f t="shared" si="405"/>
        <v>2013.3979478000001</v>
      </c>
      <c r="R1220" s="2">
        <f t="shared" si="406"/>
        <v>2013.3979478000001</v>
      </c>
      <c r="S1220" s="9" t="s">
        <v>56</v>
      </c>
      <c r="T1220" s="47">
        <f t="shared" si="419"/>
        <v>41253</v>
      </c>
      <c r="U1220" s="4"/>
      <c r="V1220" s="4"/>
      <c r="W1220" s="5"/>
      <c r="X1220" s="4"/>
      <c r="Y1220" s="4"/>
      <c r="Z1220" s="4"/>
      <c r="AA1220" s="3"/>
      <c r="AB1220" s="4"/>
      <c r="AC1220" s="4"/>
      <c r="AD1220" s="4"/>
      <c r="AE1220" s="3"/>
      <c r="AF1220" s="5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</row>
    <row r="1221" spans="1:126" x14ac:dyDescent="0.2">
      <c r="A1221" s="90">
        <f t="shared" si="407"/>
        <v>41246</v>
      </c>
      <c r="B1221" s="2">
        <f t="shared" si="401"/>
        <v>244418.93560684001</v>
      </c>
      <c r="C1221" s="2">
        <f t="shared" si="418"/>
        <v>236739.73278349001</v>
      </c>
      <c r="D1221" s="47">
        <f t="shared" si="408"/>
        <v>41224</v>
      </c>
      <c r="E1221" s="3">
        <f t="shared" si="416"/>
        <v>0</v>
      </c>
      <c r="F1221" s="4">
        <f t="shared" si="414"/>
        <v>23</v>
      </c>
      <c r="G1221" s="4">
        <f t="shared" si="413"/>
        <v>30</v>
      </c>
      <c r="H1221" s="2">
        <f t="shared" si="409"/>
        <v>1</v>
      </c>
      <c r="I1221" s="2">
        <f t="shared" si="410"/>
        <v>1.0235443799999999</v>
      </c>
      <c r="J1221" s="2">
        <f t="shared" si="402"/>
        <v>1.0235443799999999</v>
      </c>
      <c r="K1221" s="2">
        <f t="shared" si="403"/>
        <v>242313.62301323999</v>
      </c>
      <c r="L1221" s="1">
        <f t="shared" si="411"/>
        <v>0</v>
      </c>
      <c r="M1221" s="3">
        <f t="shared" si="417"/>
        <v>0</v>
      </c>
      <c r="N1221" s="2">
        <f t="shared" si="404"/>
        <v>0</v>
      </c>
      <c r="O1221" s="18">
        <f t="shared" si="412"/>
        <v>0.14499999999999999</v>
      </c>
      <c r="P1221" s="8">
        <f t="shared" si="415"/>
        <v>1.0086883790000001</v>
      </c>
      <c r="Q1221" s="2">
        <f t="shared" si="405"/>
        <v>2105.3125936000001</v>
      </c>
      <c r="R1221" s="2">
        <f t="shared" si="406"/>
        <v>2105.3125936000001</v>
      </c>
      <c r="S1221" s="9" t="s">
        <v>56</v>
      </c>
      <c r="T1221" s="47">
        <f t="shared" si="419"/>
        <v>41253</v>
      </c>
      <c r="U1221" s="4"/>
      <c r="V1221" s="4"/>
      <c r="W1221" s="5"/>
      <c r="X1221" s="4"/>
      <c r="Y1221" s="4"/>
      <c r="Z1221" s="4"/>
      <c r="AA1221" s="3"/>
      <c r="AB1221" s="4"/>
      <c r="AC1221" s="4"/>
      <c r="AD1221" s="4"/>
      <c r="AE1221" s="3"/>
      <c r="AF1221" s="5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</row>
    <row r="1222" spans="1:126" x14ac:dyDescent="0.2">
      <c r="A1222" s="90">
        <f t="shared" si="407"/>
        <v>41247</v>
      </c>
      <c r="B1222" s="2">
        <f t="shared" si="401"/>
        <v>244510.88466116998</v>
      </c>
      <c r="C1222" s="2">
        <f t="shared" si="418"/>
        <v>236739.73278349001</v>
      </c>
      <c r="D1222" s="47">
        <f t="shared" si="408"/>
        <v>41224</v>
      </c>
      <c r="E1222" s="3">
        <f t="shared" si="416"/>
        <v>0</v>
      </c>
      <c r="F1222" s="4">
        <f t="shared" si="414"/>
        <v>24</v>
      </c>
      <c r="G1222" s="4">
        <f t="shared" si="413"/>
        <v>30</v>
      </c>
      <c r="H1222" s="2">
        <f t="shared" si="409"/>
        <v>1</v>
      </c>
      <c r="I1222" s="2">
        <f t="shared" si="410"/>
        <v>1.0235443799999999</v>
      </c>
      <c r="J1222" s="2">
        <f t="shared" si="402"/>
        <v>1.0235443799999999</v>
      </c>
      <c r="K1222" s="2">
        <f t="shared" si="403"/>
        <v>242313.62301323999</v>
      </c>
      <c r="L1222" s="1">
        <f t="shared" si="411"/>
        <v>0</v>
      </c>
      <c r="M1222" s="3">
        <f t="shared" si="417"/>
        <v>0</v>
      </c>
      <c r="N1222" s="2">
        <f t="shared" si="404"/>
        <v>0</v>
      </c>
      <c r="O1222" s="18">
        <f t="shared" si="412"/>
        <v>0.14499999999999999</v>
      </c>
      <c r="P1222" s="8">
        <f t="shared" si="415"/>
        <v>1.0090678420000001</v>
      </c>
      <c r="Q1222" s="2">
        <f t="shared" si="405"/>
        <v>2197.26164793</v>
      </c>
      <c r="R1222" s="2">
        <f t="shared" si="406"/>
        <v>2197.26164793</v>
      </c>
      <c r="S1222" s="9" t="s">
        <v>56</v>
      </c>
      <c r="T1222" s="47">
        <f t="shared" si="419"/>
        <v>41253</v>
      </c>
      <c r="U1222" s="4"/>
      <c r="V1222" s="4"/>
      <c r="W1222" s="5"/>
      <c r="X1222" s="4"/>
      <c r="Y1222" s="4"/>
      <c r="Z1222" s="4"/>
      <c r="AA1222" s="3"/>
      <c r="AB1222" s="4"/>
      <c r="AC1222" s="4"/>
      <c r="AD1222" s="4"/>
      <c r="AE1222" s="3"/>
      <c r="AF1222" s="5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</row>
    <row r="1223" spans="1:126" x14ac:dyDescent="0.2">
      <c r="A1223" s="90">
        <f t="shared" si="407"/>
        <v>41248</v>
      </c>
      <c r="B1223" s="2">
        <f t="shared" si="401"/>
        <v>244602.86836634</v>
      </c>
      <c r="C1223" s="2">
        <f t="shared" si="418"/>
        <v>236739.73278349001</v>
      </c>
      <c r="D1223" s="47">
        <f t="shared" si="408"/>
        <v>41224</v>
      </c>
      <c r="E1223" s="3">
        <f t="shared" si="416"/>
        <v>0</v>
      </c>
      <c r="F1223" s="4">
        <f t="shared" si="414"/>
        <v>25</v>
      </c>
      <c r="G1223" s="4">
        <f t="shared" si="413"/>
        <v>30</v>
      </c>
      <c r="H1223" s="2">
        <f t="shared" si="409"/>
        <v>1</v>
      </c>
      <c r="I1223" s="2">
        <f t="shared" si="410"/>
        <v>1.0235443799999999</v>
      </c>
      <c r="J1223" s="2">
        <f t="shared" si="402"/>
        <v>1.0235443799999999</v>
      </c>
      <c r="K1223" s="2">
        <f t="shared" si="403"/>
        <v>242313.62301323999</v>
      </c>
      <c r="L1223" s="1">
        <f t="shared" si="411"/>
        <v>0</v>
      </c>
      <c r="M1223" s="3">
        <f t="shared" si="417"/>
        <v>0</v>
      </c>
      <c r="N1223" s="2">
        <f t="shared" si="404"/>
        <v>0</v>
      </c>
      <c r="O1223" s="18">
        <f t="shared" si="412"/>
        <v>0.14499999999999999</v>
      </c>
      <c r="P1223" s="8">
        <f t="shared" si="415"/>
        <v>1.009447448</v>
      </c>
      <c r="Q1223" s="2">
        <f t="shared" si="405"/>
        <v>2289.2453531000001</v>
      </c>
      <c r="R1223" s="2">
        <f t="shared" si="406"/>
        <v>2289.2453531000001</v>
      </c>
      <c r="S1223" s="9" t="s">
        <v>56</v>
      </c>
      <c r="T1223" s="47">
        <f t="shared" si="419"/>
        <v>41253</v>
      </c>
      <c r="U1223" s="4"/>
      <c r="V1223" s="4"/>
      <c r="W1223" s="5"/>
      <c r="X1223" s="4"/>
      <c r="Y1223" s="4"/>
      <c r="Z1223" s="4"/>
      <c r="AA1223" s="3"/>
      <c r="AB1223" s="4"/>
      <c r="AC1223" s="4"/>
      <c r="AD1223" s="4"/>
      <c r="AE1223" s="3"/>
      <c r="AF1223" s="5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</row>
    <row r="1224" spans="1:126" x14ac:dyDescent="0.2">
      <c r="A1224" s="90">
        <f t="shared" si="407"/>
        <v>41249</v>
      </c>
      <c r="B1224" s="2">
        <f t="shared" si="401"/>
        <v>244694.88672236999</v>
      </c>
      <c r="C1224" s="2">
        <f t="shared" si="418"/>
        <v>236739.73278349001</v>
      </c>
      <c r="D1224" s="47">
        <f t="shared" si="408"/>
        <v>41224</v>
      </c>
      <c r="E1224" s="3">
        <f t="shared" si="416"/>
        <v>0</v>
      </c>
      <c r="F1224" s="4">
        <f t="shared" si="414"/>
        <v>26</v>
      </c>
      <c r="G1224" s="4">
        <f t="shared" si="413"/>
        <v>30</v>
      </c>
      <c r="H1224" s="2">
        <f t="shared" si="409"/>
        <v>1</v>
      </c>
      <c r="I1224" s="2">
        <f t="shared" si="410"/>
        <v>1.0235443799999999</v>
      </c>
      <c r="J1224" s="2">
        <f t="shared" si="402"/>
        <v>1.0235443799999999</v>
      </c>
      <c r="K1224" s="2">
        <f t="shared" si="403"/>
        <v>242313.62301323999</v>
      </c>
      <c r="L1224" s="1">
        <f t="shared" si="411"/>
        <v>0</v>
      </c>
      <c r="M1224" s="3">
        <f t="shared" si="417"/>
        <v>0</v>
      </c>
      <c r="N1224" s="2">
        <f t="shared" si="404"/>
        <v>0</v>
      </c>
      <c r="O1224" s="18">
        <f t="shared" si="412"/>
        <v>0.14499999999999999</v>
      </c>
      <c r="P1224" s="8">
        <f t="shared" si="415"/>
        <v>1.0098271969999999</v>
      </c>
      <c r="Q1224" s="2">
        <f t="shared" si="405"/>
        <v>2381.2637091299998</v>
      </c>
      <c r="R1224" s="2">
        <f t="shared" si="406"/>
        <v>2381.2637091299998</v>
      </c>
      <c r="S1224" s="9" t="s">
        <v>56</v>
      </c>
      <c r="T1224" s="47">
        <f t="shared" si="419"/>
        <v>41253</v>
      </c>
      <c r="U1224" s="4"/>
      <c r="V1224" s="4"/>
      <c r="W1224" s="5"/>
      <c r="X1224" s="4"/>
      <c r="Y1224" s="4"/>
      <c r="Z1224" s="4"/>
      <c r="AA1224" s="3"/>
      <c r="AB1224" s="4"/>
      <c r="AC1224" s="4"/>
      <c r="AD1224" s="4"/>
      <c r="AE1224" s="3"/>
      <c r="AF1224" s="5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</row>
    <row r="1225" spans="1:126" x14ac:dyDescent="0.2">
      <c r="A1225" s="90">
        <f t="shared" si="407"/>
        <v>41250</v>
      </c>
      <c r="B1225" s="2">
        <f t="shared" si="401"/>
        <v>244786.93948693</v>
      </c>
      <c r="C1225" s="2">
        <f t="shared" si="418"/>
        <v>236739.73278349001</v>
      </c>
      <c r="D1225" s="47">
        <f t="shared" si="408"/>
        <v>41224</v>
      </c>
      <c r="E1225" s="3">
        <f t="shared" si="416"/>
        <v>0</v>
      </c>
      <c r="F1225" s="4">
        <f t="shared" si="414"/>
        <v>27</v>
      </c>
      <c r="G1225" s="4">
        <f t="shared" si="413"/>
        <v>30</v>
      </c>
      <c r="H1225" s="2">
        <f t="shared" si="409"/>
        <v>1</v>
      </c>
      <c r="I1225" s="2">
        <f t="shared" si="410"/>
        <v>1.0235443799999999</v>
      </c>
      <c r="J1225" s="2">
        <f t="shared" si="402"/>
        <v>1.0235443799999999</v>
      </c>
      <c r="K1225" s="2">
        <f t="shared" si="403"/>
        <v>242313.62301323999</v>
      </c>
      <c r="L1225" s="1">
        <f t="shared" si="411"/>
        <v>0</v>
      </c>
      <c r="M1225" s="3">
        <f t="shared" si="417"/>
        <v>0</v>
      </c>
      <c r="N1225" s="2">
        <f t="shared" si="404"/>
        <v>0</v>
      </c>
      <c r="O1225" s="18">
        <f t="shared" si="412"/>
        <v>0.14499999999999999</v>
      </c>
      <c r="P1225" s="8">
        <f t="shared" si="415"/>
        <v>1.010207088</v>
      </c>
      <c r="Q1225" s="2">
        <f t="shared" si="405"/>
        <v>2473.3164736899998</v>
      </c>
      <c r="R1225" s="2">
        <f t="shared" si="406"/>
        <v>2473.3164736899998</v>
      </c>
      <c r="S1225" s="9" t="s">
        <v>56</v>
      </c>
      <c r="T1225" s="47">
        <f t="shared" si="419"/>
        <v>41253</v>
      </c>
      <c r="U1225" s="4"/>
      <c r="V1225" s="4"/>
      <c r="W1225" s="5"/>
      <c r="X1225" s="4"/>
      <c r="Y1225" s="4"/>
      <c r="Z1225" s="4"/>
      <c r="AA1225" s="3"/>
      <c r="AB1225" s="4"/>
      <c r="AC1225" s="4"/>
      <c r="AD1225" s="4"/>
      <c r="AE1225" s="3"/>
      <c r="AF1225" s="5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</row>
    <row r="1226" spans="1:126" x14ac:dyDescent="0.2">
      <c r="A1226" s="90">
        <f t="shared" si="407"/>
        <v>41251</v>
      </c>
      <c r="B1226" s="2">
        <f t="shared" ref="B1226:B1289" si="420">(K1226+Q1226)</f>
        <v>244879.02714465</v>
      </c>
      <c r="C1226" s="2">
        <f t="shared" si="418"/>
        <v>236739.73278349001</v>
      </c>
      <c r="D1226" s="47">
        <f t="shared" si="408"/>
        <v>41224</v>
      </c>
      <c r="E1226" s="3">
        <f t="shared" si="416"/>
        <v>0</v>
      </c>
      <c r="F1226" s="4">
        <f t="shared" si="414"/>
        <v>28</v>
      </c>
      <c r="G1226" s="4">
        <f t="shared" si="413"/>
        <v>30</v>
      </c>
      <c r="H1226" s="2">
        <f t="shared" si="409"/>
        <v>1</v>
      </c>
      <c r="I1226" s="2">
        <f t="shared" si="410"/>
        <v>1.0235443799999999</v>
      </c>
      <c r="J1226" s="2">
        <f t="shared" ref="J1226:J1289" si="421">TRUNC(H1226*I1226,8)</f>
        <v>1.0235443799999999</v>
      </c>
      <c r="K1226" s="2">
        <f t="shared" ref="K1226:K1289" si="422">TRUNC(C1226*J1226,8)</f>
        <v>242313.62301323999</v>
      </c>
      <c r="L1226" s="1">
        <f t="shared" si="411"/>
        <v>0</v>
      </c>
      <c r="M1226" s="3">
        <f t="shared" si="417"/>
        <v>0</v>
      </c>
      <c r="N1226" s="2">
        <f t="shared" ref="N1226:N1289" si="423">IF(M1226&gt;0,TRUNC((M1226*K1226),8),0)</f>
        <v>0</v>
      </c>
      <c r="O1226" s="18">
        <f t="shared" si="412"/>
        <v>0.14499999999999999</v>
      </c>
      <c r="P1226" s="8">
        <f t="shared" si="415"/>
        <v>1.0105871230000001</v>
      </c>
      <c r="Q1226" s="2">
        <f t="shared" ref="Q1226:Q1289" si="424">TRUNC((P1226-1)*K1226,8)</f>
        <v>2565.40413141</v>
      </c>
      <c r="R1226" s="2">
        <f t="shared" ref="R1226:R1289" si="425">(N1226+Q1226)</f>
        <v>2565.40413141</v>
      </c>
      <c r="S1226" s="9" t="s">
        <v>56</v>
      </c>
      <c r="T1226" s="47">
        <f t="shared" si="419"/>
        <v>41253</v>
      </c>
      <c r="U1226" s="4"/>
      <c r="V1226" s="4"/>
      <c r="W1226" s="5"/>
      <c r="X1226" s="4"/>
      <c r="Y1226" s="4"/>
      <c r="Z1226" s="4"/>
      <c r="AA1226" s="3"/>
      <c r="AB1226" s="4"/>
      <c r="AC1226" s="4"/>
      <c r="AD1226" s="4"/>
      <c r="AE1226" s="3"/>
      <c r="AF1226" s="5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</row>
    <row r="1227" spans="1:126" x14ac:dyDescent="0.2">
      <c r="A1227" s="90">
        <f t="shared" ref="A1227:A1290" si="426">(A1226+1)</f>
        <v>41252</v>
      </c>
      <c r="B1227" s="2">
        <f t="shared" si="420"/>
        <v>244971.14921090999</v>
      </c>
      <c r="C1227" s="2">
        <f t="shared" si="418"/>
        <v>236739.73278349001</v>
      </c>
      <c r="D1227" s="47">
        <f t="shared" ref="D1227:D1290" si="427">IF(DAY(A1226)=$E$2,A1227,D1226)</f>
        <v>41224</v>
      </c>
      <c r="E1227" s="3">
        <f t="shared" si="416"/>
        <v>0</v>
      </c>
      <c r="F1227" s="4">
        <f t="shared" si="414"/>
        <v>29</v>
      </c>
      <c r="G1227" s="4">
        <f t="shared" si="413"/>
        <v>30</v>
      </c>
      <c r="H1227" s="2">
        <f t="shared" ref="H1227:H1290" si="428">TRUNC(((1+$E1227)^($F1227/$G1227)),8)</f>
        <v>1</v>
      </c>
      <c r="I1227" s="2">
        <f t="shared" ref="I1227:I1290" si="429">IF(DAY(A1226)=E$2,J1226,I1226)</f>
        <v>1.0235443799999999</v>
      </c>
      <c r="J1227" s="2">
        <f t="shared" si="421"/>
        <v>1.0235443799999999</v>
      </c>
      <c r="K1227" s="2">
        <f t="shared" si="422"/>
        <v>242313.62301323999</v>
      </c>
      <c r="L1227" s="1">
        <f t="shared" ref="L1227:L1290" si="430">IF(DAY(A1227)=E$2,VLOOKUP(A1227,$W$10:$AD$316,7),0)</f>
        <v>0</v>
      </c>
      <c r="M1227" s="3">
        <f t="shared" si="417"/>
        <v>0</v>
      </c>
      <c r="N1227" s="2">
        <f t="shared" si="423"/>
        <v>0</v>
      </c>
      <c r="O1227" s="18">
        <f t="shared" ref="O1227:O1290" si="431">(O1226)</f>
        <v>0.14499999999999999</v>
      </c>
      <c r="P1227" s="8">
        <f t="shared" si="415"/>
        <v>1.0109672999999999</v>
      </c>
      <c r="Q1227" s="2">
        <f t="shared" si="424"/>
        <v>2657.5261976699999</v>
      </c>
      <c r="R1227" s="2">
        <f t="shared" si="425"/>
        <v>2657.5261976699999</v>
      </c>
      <c r="S1227" s="9" t="s">
        <v>56</v>
      </c>
      <c r="T1227" s="47">
        <f t="shared" si="419"/>
        <v>41253</v>
      </c>
      <c r="U1227" s="4"/>
      <c r="V1227" s="4"/>
      <c r="W1227" s="5"/>
      <c r="X1227" s="4"/>
      <c r="Y1227" s="4"/>
      <c r="Z1227" s="4"/>
      <c r="AA1227" s="3"/>
      <c r="AB1227" s="4"/>
      <c r="AC1227" s="4"/>
      <c r="AD1227" s="4"/>
      <c r="AE1227" s="3"/>
      <c r="AF1227" s="5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</row>
    <row r="1228" spans="1:126" x14ac:dyDescent="0.2">
      <c r="A1228" s="91">
        <f t="shared" si="426"/>
        <v>41253</v>
      </c>
      <c r="B1228" s="36">
        <f t="shared" si="420"/>
        <v>245063.30617033</v>
      </c>
      <c r="C1228" s="36">
        <f t="shared" si="418"/>
        <v>236739.73278349001</v>
      </c>
      <c r="D1228" s="120">
        <f t="shared" si="427"/>
        <v>41224</v>
      </c>
      <c r="E1228" s="3">
        <f t="shared" si="416"/>
        <v>0</v>
      </c>
      <c r="F1228" s="21">
        <f t="shared" si="414"/>
        <v>30</v>
      </c>
      <c r="G1228" s="21">
        <f t="shared" ref="G1228:G1291" si="432">IF(DAY(A1228)=E$2+1,DAY(EOMONTH(A1228,0)), IF(DAY(A1228)&lt;&gt;$E$2+1,G1227))</f>
        <v>30</v>
      </c>
      <c r="H1228" s="36">
        <f t="shared" si="428"/>
        <v>1</v>
      </c>
      <c r="I1228" s="36">
        <f t="shared" si="429"/>
        <v>1.0235443799999999</v>
      </c>
      <c r="J1228" s="36">
        <f t="shared" si="421"/>
        <v>1.0235443799999999</v>
      </c>
      <c r="K1228" s="36">
        <f t="shared" si="422"/>
        <v>242313.62301323999</v>
      </c>
      <c r="L1228" s="37">
        <f t="shared" si="430"/>
        <v>40</v>
      </c>
      <c r="M1228" s="20">
        <f t="shared" si="417"/>
        <v>0</v>
      </c>
      <c r="N1228" s="36">
        <f t="shared" si="423"/>
        <v>0</v>
      </c>
      <c r="O1228" s="35">
        <f t="shared" si="431"/>
        <v>0.14499999999999999</v>
      </c>
      <c r="P1228" s="38">
        <f t="shared" si="415"/>
        <v>1.0113476210000001</v>
      </c>
      <c r="Q1228" s="36">
        <f t="shared" si="424"/>
        <v>2749.6831570899999</v>
      </c>
      <c r="R1228" s="36">
        <f t="shared" si="425"/>
        <v>2749.6831570899999</v>
      </c>
      <c r="S1228" s="39" t="s">
        <v>56</v>
      </c>
      <c r="T1228" s="120">
        <f t="shared" si="419"/>
        <v>41253</v>
      </c>
      <c r="U1228" s="36">
        <f>(K1228+Q1228)</f>
        <v>245063.30617033</v>
      </c>
      <c r="V1228" s="21"/>
      <c r="W1228" s="6"/>
      <c r="X1228" s="21"/>
      <c r="Y1228" s="21"/>
      <c r="Z1228" s="21"/>
      <c r="AA1228" s="20"/>
      <c r="AB1228" s="21"/>
      <c r="AC1228" s="21"/>
      <c r="AD1228" s="21"/>
      <c r="AE1228" s="20"/>
      <c r="AF1228" s="6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9"/>
      <c r="DU1228" s="29"/>
      <c r="DV1228" s="29"/>
    </row>
    <row r="1229" spans="1:126" x14ac:dyDescent="0.2">
      <c r="A1229" s="90">
        <f t="shared" si="426"/>
        <v>41254</v>
      </c>
      <c r="B1229" s="2">
        <f t="shared" si="420"/>
        <v>245152.52318237</v>
      </c>
      <c r="C1229" s="2">
        <f t="shared" si="418"/>
        <v>239426.16554675001</v>
      </c>
      <c r="D1229" s="47">
        <f t="shared" si="427"/>
        <v>41254</v>
      </c>
      <c r="E1229" s="3">
        <f t="shared" si="416"/>
        <v>0</v>
      </c>
      <c r="F1229" s="4">
        <f t="shared" si="414"/>
        <v>1</v>
      </c>
      <c r="G1229" s="4">
        <f t="shared" si="432"/>
        <v>31</v>
      </c>
      <c r="H1229" s="2">
        <f t="shared" si="428"/>
        <v>1</v>
      </c>
      <c r="I1229" s="2">
        <f t="shared" si="429"/>
        <v>1.0235443799999999</v>
      </c>
      <c r="J1229" s="2">
        <f t="shared" si="421"/>
        <v>1.0235443799999999</v>
      </c>
      <c r="K1229" s="2">
        <f t="shared" si="422"/>
        <v>245063.30617031999</v>
      </c>
      <c r="L1229" s="1">
        <f t="shared" si="430"/>
        <v>0</v>
      </c>
      <c r="M1229" s="3">
        <f t="shared" si="417"/>
        <v>0</v>
      </c>
      <c r="N1229" s="2">
        <f t="shared" si="423"/>
        <v>0</v>
      </c>
      <c r="O1229" s="18">
        <f t="shared" si="431"/>
        <v>0.14499999999999999</v>
      </c>
      <c r="P1229" s="8">
        <f t="shared" si="415"/>
        <v>1.0003640570000001</v>
      </c>
      <c r="Q1229" s="2">
        <f t="shared" si="424"/>
        <v>89.217012049999994</v>
      </c>
      <c r="R1229" s="2">
        <f t="shared" si="425"/>
        <v>89.217012049999994</v>
      </c>
      <c r="S1229" s="9" t="s">
        <v>56</v>
      </c>
      <c r="T1229" s="47">
        <f t="shared" si="419"/>
        <v>41284</v>
      </c>
      <c r="U1229" s="4"/>
      <c r="V1229" s="4"/>
      <c r="W1229" s="5"/>
      <c r="X1229" s="4"/>
      <c r="Y1229" s="4"/>
      <c r="Z1229" s="4"/>
      <c r="AA1229" s="3"/>
      <c r="AB1229" s="4"/>
      <c r="AC1229" s="4"/>
      <c r="AD1229" s="4"/>
      <c r="AE1229" s="3"/>
      <c r="AF1229" s="5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</row>
    <row r="1230" spans="1:126" x14ac:dyDescent="0.2">
      <c r="A1230" s="90">
        <f t="shared" si="426"/>
        <v>41255</v>
      </c>
      <c r="B1230" s="2">
        <f t="shared" si="420"/>
        <v>245241.77278783999</v>
      </c>
      <c r="C1230" s="2">
        <f t="shared" si="418"/>
        <v>239426.16554675001</v>
      </c>
      <c r="D1230" s="47">
        <f t="shared" si="427"/>
        <v>41254</v>
      </c>
      <c r="E1230" s="3">
        <f t="shared" si="416"/>
        <v>0</v>
      </c>
      <c r="F1230" s="4">
        <f t="shared" si="414"/>
        <v>2</v>
      </c>
      <c r="G1230" s="4">
        <f t="shared" si="432"/>
        <v>31</v>
      </c>
      <c r="H1230" s="2">
        <f t="shared" si="428"/>
        <v>1</v>
      </c>
      <c r="I1230" s="2">
        <f t="shared" si="429"/>
        <v>1.0235443799999999</v>
      </c>
      <c r="J1230" s="2">
        <f t="shared" si="421"/>
        <v>1.0235443799999999</v>
      </c>
      <c r="K1230" s="2">
        <f t="shared" si="422"/>
        <v>245063.30617031999</v>
      </c>
      <c r="L1230" s="1">
        <f t="shared" si="430"/>
        <v>0</v>
      </c>
      <c r="M1230" s="3">
        <f t="shared" si="417"/>
        <v>0</v>
      </c>
      <c r="N1230" s="2">
        <f t="shared" si="423"/>
        <v>0</v>
      </c>
      <c r="O1230" s="18">
        <f t="shared" si="431"/>
        <v>0.14499999999999999</v>
      </c>
      <c r="P1230" s="8">
        <f t="shared" si="415"/>
        <v>1.0007282470000001</v>
      </c>
      <c r="Q1230" s="2">
        <f t="shared" si="424"/>
        <v>178.46661752</v>
      </c>
      <c r="R1230" s="2">
        <f t="shared" si="425"/>
        <v>178.46661752</v>
      </c>
      <c r="S1230" s="9" t="s">
        <v>56</v>
      </c>
      <c r="T1230" s="47">
        <f t="shared" si="419"/>
        <v>41284</v>
      </c>
      <c r="U1230" s="4"/>
      <c r="V1230" s="4"/>
      <c r="W1230" s="5"/>
      <c r="X1230" s="4"/>
      <c r="Y1230" s="4"/>
      <c r="Z1230" s="4"/>
      <c r="AA1230" s="3"/>
      <c r="AB1230" s="4"/>
      <c r="AC1230" s="4"/>
      <c r="AD1230" s="4"/>
      <c r="AE1230" s="3"/>
      <c r="AF1230" s="5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</row>
    <row r="1231" spans="1:126" x14ac:dyDescent="0.2">
      <c r="A1231" s="90">
        <f t="shared" si="426"/>
        <v>41256</v>
      </c>
      <c r="B1231" s="2">
        <f t="shared" si="420"/>
        <v>245331.05474167</v>
      </c>
      <c r="C1231" s="2">
        <f t="shared" si="418"/>
        <v>239426.16554675001</v>
      </c>
      <c r="D1231" s="47">
        <f t="shared" si="427"/>
        <v>41254</v>
      </c>
      <c r="E1231" s="3">
        <f t="shared" si="416"/>
        <v>0</v>
      </c>
      <c r="F1231" s="4">
        <f t="shared" si="414"/>
        <v>3</v>
      </c>
      <c r="G1231" s="4">
        <f t="shared" si="432"/>
        <v>31</v>
      </c>
      <c r="H1231" s="2">
        <f t="shared" si="428"/>
        <v>1</v>
      </c>
      <c r="I1231" s="2">
        <f t="shared" si="429"/>
        <v>1.0235443799999999</v>
      </c>
      <c r="J1231" s="2">
        <f t="shared" si="421"/>
        <v>1.0235443799999999</v>
      </c>
      <c r="K1231" s="2">
        <f t="shared" si="422"/>
        <v>245063.30617031999</v>
      </c>
      <c r="L1231" s="1">
        <f t="shared" si="430"/>
        <v>0</v>
      </c>
      <c r="M1231" s="3">
        <f t="shared" si="417"/>
        <v>0</v>
      </c>
      <c r="N1231" s="2">
        <f t="shared" si="423"/>
        <v>0</v>
      </c>
      <c r="O1231" s="18">
        <f t="shared" si="431"/>
        <v>0.14499999999999999</v>
      </c>
      <c r="P1231" s="8">
        <f t="shared" si="415"/>
        <v>1.0010925690000001</v>
      </c>
      <c r="Q1231" s="2">
        <f t="shared" si="424"/>
        <v>267.74857135000002</v>
      </c>
      <c r="R1231" s="2">
        <f t="shared" si="425"/>
        <v>267.74857135000002</v>
      </c>
      <c r="S1231" s="9" t="s">
        <v>56</v>
      </c>
      <c r="T1231" s="47">
        <f t="shared" si="419"/>
        <v>41284</v>
      </c>
      <c r="U1231" s="4"/>
      <c r="V1231" s="4"/>
      <c r="W1231" s="5"/>
      <c r="X1231" s="4"/>
      <c r="Y1231" s="4"/>
      <c r="Z1231" s="4"/>
      <c r="AA1231" s="3"/>
      <c r="AB1231" s="4"/>
      <c r="AC1231" s="4"/>
      <c r="AD1231" s="4"/>
      <c r="AE1231" s="3"/>
      <c r="AF1231" s="5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</row>
    <row r="1232" spans="1:126" x14ac:dyDescent="0.2">
      <c r="A1232" s="90">
        <f t="shared" si="426"/>
        <v>41257</v>
      </c>
      <c r="B1232" s="2">
        <f t="shared" si="420"/>
        <v>245420.36928891999</v>
      </c>
      <c r="C1232" s="2">
        <f t="shared" si="418"/>
        <v>239426.16554675001</v>
      </c>
      <c r="D1232" s="47">
        <f t="shared" si="427"/>
        <v>41254</v>
      </c>
      <c r="E1232" s="3">
        <f t="shared" si="416"/>
        <v>0</v>
      </c>
      <c r="F1232" s="4">
        <f t="shared" ref="F1232:F1295" si="433">IF(DAY(A1232)=E$2+1,1,F1231+1)</f>
        <v>4</v>
      </c>
      <c r="G1232" s="4">
        <f t="shared" si="432"/>
        <v>31</v>
      </c>
      <c r="H1232" s="2">
        <f t="shared" si="428"/>
        <v>1</v>
      </c>
      <c r="I1232" s="2">
        <f t="shared" si="429"/>
        <v>1.0235443799999999</v>
      </c>
      <c r="J1232" s="2">
        <f t="shared" si="421"/>
        <v>1.0235443799999999</v>
      </c>
      <c r="K1232" s="2">
        <f t="shared" si="422"/>
        <v>245063.30617031999</v>
      </c>
      <c r="L1232" s="1">
        <f t="shared" si="430"/>
        <v>0</v>
      </c>
      <c r="M1232" s="3">
        <f t="shared" si="417"/>
        <v>0</v>
      </c>
      <c r="N1232" s="2">
        <f t="shared" si="423"/>
        <v>0</v>
      </c>
      <c r="O1232" s="18">
        <f t="shared" si="431"/>
        <v>0.14499999999999999</v>
      </c>
      <c r="P1232" s="8">
        <f t="shared" si="415"/>
        <v>1.001457024</v>
      </c>
      <c r="Q1232" s="2">
        <f t="shared" si="424"/>
        <v>357.0631186</v>
      </c>
      <c r="R1232" s="2">
        <f t="shared" si="425"/>
        <v>357.0631186</v>
      </c>
      <c r="S1232" s="9" t="s">
        <v>56</v>
      </c>
      <c r="T1232" s="47">
        <f t="shared" si="419"/>
        <v>41284</v>
      </c>
      <c r="U1232" s="4"/>
      <c r="V1232" s="4"/>
      <c r="W1232" s="5"/>
      <c r="X1232" s="4"/>
      <c r="Y1232" s="4"/>
      <c r="Z1232" s="4"/>
      <c r="AA1232" s="3"/>
      <c r="AB1232" s="4"/>
      <c r="AC1232" s="4"/>
      <c r="AD1232" s="4"/>
      <c r="AE1232" s="3"/>
      <c r="AF1232" s="5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</row>
    <row r="1233" spans="1:123" x14ac:dyDescent="0.2">
      <c r="A1233" s="90">
        <f t="shared" si="426"/>
        <v>41258</v>
      </c>
      <c r="B1233" s="2">
        <f t="shared" si="420"/>
        <v>245509.71642958999</v>
      </c>
      <c r="C1233" s="2">
        <f t="shared" si="418"/>
        <v>239426.16554675001</v>
      </c>
      <c r="D1233" s="47">
        <f t="shared" si="427"/>
        <v>41254</v>
      </c>
      <c r="E1233" s="3">
        <f t="shared" si="416"/>
        <v>0</v>
      </c>
      <c r="F1233" s="4">
        <f t="shared" si="433"/>
        <v>5</v>
      </c>
      <c r="G1233" s="4">
        <f t="shared" si="432"/>
        <v>31</v>
      </c>
      <c r="H1233" s="2">
        <f t="shared" si="428"/>
        <v>1</v>
      </c>
      <c r="I1233" s="2">
        <f t="shared" si="429"/>
        <v>1.0235443799999999</v>
      </c>
      <c r="J1233" s="2">
        <f t="shared" si="421"/>
        <v>1.0235443799999999</v>
      </c>
      <c r="K1233" s="2">
        <f t="shared" si="422"/>
        <v>245063.30617031999</v>
      </c>
      <c r="L1233" s="1">
        <f t="shared" si="430"/>
        <v>0</v>
      </c>
      <c r="M1233" s="3">
        <f t="shared" si="417"/>
        <v>0</v>
      </c>
      <c r="N1233" s="2">
        <f t="shared" si="423"/>
        <v>0</v>
      </c>
      <c r="O1233" s="18">
        <f t="shared" si="431"/>
        <v>0.14499999999999999</v>
      </c>
      <c r="P1233" s="8">
        <f t="shared" si="415"/>
        <v>1.0018216120000001</v>
      </c>
      <c r="Q1233" s="2">
        <f t="shared" si="424"/>
        <v>446.41025926999998</v>
      </c>
      <c r="R1233" s="2">
        <f t="shared" si="425"/>
        <v>446.41025926999998</v>
      </c>
      <c r="S1233" s="9" t="s">
        <v>56</v>
      </c>
      <c r="T1233" s="47">
        <f t="shared" si="419"/>
        <v>41284</v>
      </c>
      <c r="U1233" s="4"/>
      <c r="V1233" s="4"/>
      <c r="W1233" s="5"/>
      <c r="X1233" s="4"/>
      <c r="Y1233" s="4"/>
      <c r="Z1233" s="4"/>
      <c r="AA1233" s="3"/>
      <c r="AB1233" s="4"/>
      <c r="AC1233" s="4"/>
      <c r="AD1233" s="4"/>
      <c r="AE1233" s="3"/>
      <c r="AF1233" s="5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</row>
    <row r="1234" spans="1:123" x14ac:dyDescent="0.2">
      <c r="A1234" s="90">
        <f t="shared" si="426"/>
        <v>41259</v>
      </c>
      <c r="B1234" s="2">
        <f t="shared" si="420"/>
        <v>245599.09591862001</v>
      </c>
      <c r="C1234" s="2">
        <f t="shared" si="418"/>
        <v>239426.16554675001</v>
      </c>
      <c r="D1234" s="47">
        <f t="shared" si="427"/>
        <v>41254</v>
      </c>
      <c r="E1234" s="3">
        <f t="shared" si="416"/>
        <v>0</v>
      </c>
      <c r="F1234" s="4">
        <f t="shared" si="433"/>
        <v>6</v>
      </c>
      <c r="G1234" s="4">
        <f t="shared" si="432"/>
        <v>31</v>
      </c>
      <c r="H1234" s="2">
        <f t="shared" si="428"/>
        <v>1</v>
      </c>
      <c r="I1234" s="2">
        <f t="shared" si="429"/>
        <v>1.0235443799999999</v>
      </c>
      <c r="J1234" s="2">
        <f t="shared" si="421"/>
        <v>1.0235443799999999</v>
      </c>
      <c r="K1234" s="2">
        <f t="shared" si="422"/>
        <v>245063.30617031999</v>
      </c>
      <c r="L1234" s="1">
        <f t="shared" si="430"/>
        <v>0</v>
      </c>
      <c r="M1234" s="3">
        <f t="shared" si="417"/>
        <v>0</v>
      </c>
      <c r="N1234" s="2">
        <f t="shared" si="423"/>
        <v>0</v>
      </c>
      <c r="O1234" s="18">
        <f t="shared" si="431"/>
        <v>0.14499999999999999</v>
      </c>
      <c r="P1234" s="8">
        <f t="shared" si="415"/>
        <v>1.002186332</v>
      </c>
      <c r="Q1234" s="2">
        <f t="shared" si="424"/>
        <v>535.78974830000004</v>
      </c>
      <c r="R1234" s="2">
        <f t="shared" si="425"/>
        <v>535.78974830000004</v>
      </c>
      <c r="S1234" s="9" t="s">
        <v>56</v>
      </c>
      <c r="T1234" s="47">
        <f t="shared" si="419"/>
        <v>41284</v>
      </c>
      <c r="U1234" s="4"/>
      <c r="V1234" s="4"/>
      <c r="W1234" s="5"/>
      <c r="X1234" s="4"/>
      <c r="Y1234" s="4"/>
      <c r="Z1234" s="4"/>
      <c r="AA1234" s="3"/>
      <c r="AB1234" s="4"/>
      <c r="AC1234" s="4"/>
      <c r="AD1234" s="4"/>
      <c r="AE1234" s="3"/>
      <c r="AF1234" s="5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</row>
    <row r="1235" spans="1:123" x14ac:dyDescent="0.2">
      <c r="A1235" s="90">
        <f t="shared" si="426"/>
        <v>41260</v>
      </c>
      <c r="B1235" s="2">
        <f t="shared" si="420"/>
        <v>245688.50800107</v>
      </c>
      <c r="C1235" s="2">
        <f t="shared" si="418"/>
        <v>239426.16554675001</v>
      </c>
      <c r="D1235" s="47">
        <f t="shared" si="427"/>
        <v>41254</v>
      </c>
      <c r="E1235" s="3">
        <f t="shared" si="416"/>
        <v>0</v>
      </c>
      <c r="F1235" s="4">
        <f t="shared" si="433"/>
        <v>7</v>
      </c>
      <c r="G1235" s="4">
        <f t="shared" si="432"/>
        <v>31</v>
      </c>
      <c r="H1235" s="2">
        <f t="shared" si="428"/>
        <v>1</v>
      </c>
      <c r="I1235" s="2">
        <f t="shared" si="429"/>
        <v>1.0235443799999999</v>
      </c>
      <c r="J1235" s="2">
        <f t="shared" si="421"/>
        <v>1.0235443799999999</v>
      </c>
      <c r="K1235" s="2">
        <f t="shared" si="422"/>
        <v>245063.30617031999</v>
      </c>
      <c r="L1235" s="1">
        <f t="shared" si="430"/>
        <v>0</v>
      </c>
      <c r="M1235" s="3">
        <f t="shared" si="417"/>
        <v>0</v>
      </c>
      <c r="N1235" s="2">
        <f t="shared" si="423"/>
        <v>0</v>
      </c>
      <c r="O1235" s="18">
        <f t="shared" si="431"/>
        <v>0.14499999999999999</v>
      </c>
      <c r="P1235" s="8">
        <f t="shared" si="415"/>
        <v>1.002551185</v>
      </c>
      <c r="Q1235" s="2">
        <f t="shared" si="424"/>
        <v>625.20183075</v>
      </c>
      <c r="R1235" s="2">
        <f t="shared" si="425"/>
        <v>625.20183075</v>
      </c>
      <c r="S1235" s="9" t="s">
        <v>56</v>
      </c>
      <c r="T1235" s="47">
        <f t="shared" si="419"/>
        <v>41284</v>
      </c>
      <c r="U1235" s="4"/>
      <c r="V1235" s="4"/>
      <c r="W1235" s="5"/>
      <c r="X1235" s="4"/>
      <c r="Y1235" s="4"/>
      <c r="Z1235" s="4"/>
      <c r="AA1235" s="3"/>
      <c r="AB1235" s="4"/>
      <c r="AC1235" s="4"/>
      <c r="AD1235" s="4"/>
      <c r="AE1235" s="3"/>
      <c r="AF1235" s="5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</row>
    <row r="1236" spans="1:123" x14ac:dyDescent="0.2">
      <c r="A1236" s="90">
        <f t="shared" si="426"/>
        <v>41261</v>
      </c>
      <c r="B1236" s="2">
        <f t="shared" si="420"/>
        <v>245777.95267693</v>
      </c>
      <c r="C1236" s="2">
        <f t="shared" si="418"/>
        <v>239426.16554675001</v>
      </c>
      <c r="D1236" s="47">
        <f t="shared" si="427"/>
        <v>41254</v>
      </c>
      <c r="E1236" s="3">
        <f t="shared" si="416"/>
        <v>0</v>
      </c>
      <c r="F1236" s="4">
        <f t="shared" si="433"/>
        <v>8</v>
      </c>
      <c r="G1236" s="4">
        <f t="shared" si="432"/>
        <v>31</v>
      </c>
      <c r="H1236" s="2">
        <f t="shared" si="428"/>
        <v>1</v>
      </c>
      <c r="I1236" s="2">
        <f t="shared" si="429"/>
        <v>1.0235443799999999</v>
      </c>
      <c r="J1236" s="2">
        <f t="shared" si="421"/>
        <v>1.0235443799999999</v>
      </c>
      <c r="K1236" s="2">
        <f t="shared" si="422"/>
        <v>245063.30617031999</v>
      </c>
      <c r="L1236" s="1">
        <f t="shared" si="430"/>
        <v>0</v>
      </c>
      <c r="M1236" s="3">
        <f t="shared" si="417"/>
        <v>0</v>
      </c>
      <c r="N1236" s="2">
        <f t="shared" si="423"/>
        <v>0</v>
      </c>
      <c r="O1236" s="18">
        <f t="shared" si="431"/>
        <v>0.14499999999999999</v>
      </c>
      <c r="P1236" s="8">
        <f t="shared" si="415"/>
        <v>1.0029161710000001</v>
      </c>
      <c r="Q1236" s="2">
        <f t="shared" si="424"/>
        <v>714.64650660999996</v>
      </c>
      <c r="R1236" s="2">
        <f t="shared" si="425"/>
        <v>714.64650660999996</v>
      </c>
      <c r="S1236" s="9" t="s">
        <v>56</v>
      </c>
      <c r="T1236" s="47">
        <f t="shared" si="419"/>
        <v>41284</v>
      </c>
      <c r="U1236" s="4"/>
      <c r="V1236" s="4"/>
      <c r="W1236" s="5"/>
      <c r="X1236" s="4"/>
      <c r="Y1236" s="4"/>
      <c r="Z1236" s="4"/>
      <c r="AA1236" s="3"/>
      <c r="AB1236" s="4"/>
      <c r="AC1236" s="4"/>
      <c r="AD1236" s="4"/>
      <c r="AE1236" s="3"/>
      <c r="AF1236" s="5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</row>
    <row r="1237" spans="1:123" x14ac:dyDescent="0.2">
      <c r="A1237" s="90">
        <f t="shared" si="426"/>
        <v>41262</v>
      </c>
      <c r="B1237" s="2">
        <f t="shared" si="420"/>
        <v>245867.42994621999</v>
      </c>
      <c r="C1237" s="2">
        <f t="shared" si="418"/>
        <v>239426.16554675001</v>
      </c>
      <c r="D1237" s="47">
        <f t="shared" si="427"/>
        <v>41254</v>
      </c>
      <c r="E1237" s="3">
        <f t="shared" si="416"/>
        <v>0</v>
      </c>
      <c r="F1237" s="4">
        <f t="shared" si="433"/>
        <v>9</v>
      </c>
      <c r="G1237" s="4">
        <f t="shared" si="432"/>
        <v>31</v>
      </c>
      <c r="H1237" s="2">
        <f t="shared" si="428"/>
        <v>1</v>
      </c>
      <c r="I1237" s="2">
        <f t="shared" si="429"/>
        <v>1.0235443799999999</v>
      </c>
      <c r="J1237" s="2">
        <f t="shared" si="421"/>
        <v>1.0235443799999999</v>
      </c>
      <c r="K1237" s="2">
        <f t="shared" si="422"/>
        <v>245063.30617031999</v>
      </c>
      <c r="L1237" s="1">
        <f t="shared" si="430"/>
        <v>0</v>
      </c>
      <c r="M1237" s="3">
        <f t="shared" si="417"/>
        <v>0</v>
      </c>
      <c r="N1237" s="2">
        <f t="shared" si="423"/>
        <v>0</v>
      </c>
      <c r="O1237" s="18">
        <f t="shared" si="431"/>
        <v>0.14499999999999999</v>
      </c>
      <c r="P1237" s="8">
        <f t="shared" si="415"/>
        <v>1.0032812900000001</v>
      </c>
      <c r="Q1237" s="2">
        <f t="shared" si="424"/>
        <v>804.12377590000006</v>
      </c>
      <c r="R1237" s="2">
        <f t="shared" si="425"/>
        <v>804.12377590000006</v>
      </c>
      <c r="S1237" s="9" t="s">
        <v>56</v>
      </c>
      <c r="T1237" s="47">
        <f t="shared" si="419"/>
        <v>41284</v>
      </c>
      <c r="U1237" s="4"/>
      <c r="V1237" s="4"/>
      <c r="W1237" s="5"/>
      <c r="X1237" s="4"/>
      <c r="Y1237" s="4"/>
      <c r="Z1237" s="4"/>
      <c r="AA1237" s="3"/>
      <c r="AB1237" s="4"/>
      <c r="AC1237" s="4"/>
      <c r="AD1237" s="4"/>
      <c r="AE1237" s="3"/>
      <c r="AF1237" s="5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</row>
    <row r="1238" spans="1:123" x14ac:dyDescent="0.2">
      <c r="A1238" s="90">
        <f t="shared" si="426"/>
        <v>41263</v>
      </c>
      <c r="B1238" s="2">
        <f t="shared" si="420"/>
        <v>245956.93980892</v>
      </c>
      <c r="C1238" s="2">
        <f t="shared" si="418"/>
        <v>239426.16554675001</v>
      </c>
      <c r="D1238" s="47">
        <f t="shared" si="427"/>
        <v>41254</v>
      </c>
      <c r="E1238" s="3">
        <f t="shared" si="416"/>
        <v>0</v>
      </c>
      <c r="F1238" s="4">
        <f t="shared" si="433"/>
        <v>10</v>
      </c>
      <c r="G1238" s="4">
        <f t="shared" si="432"/>
        <v>31</v>
      </c>
      <c r="H1238" s="2">
        <f t="shared" si="428"/>
        <v>1</v>
      </c>
      <c r="I1238" s="2">
        <f t="shared" si="429"/>
        <v>1.0235443799999999</v>
      </c>
      <c r="J1238" s="2">
        <f t="shared" si="421"/>
        <v>1.0235443799999999</v>
      </c>
      <c r="K1238" s="2">
        <f t="shared" si="422"/>
        <v>245063.30617031999</v>
      </c>
      <c r="L1238" s="1">
        <f t="shared" si="430"/>
        <v>0</v>
      </c>
      <c r="M1238" s="3">
        <f t="shared" si="417"/>
        <v>0</v>
      </c>
      <c r="N1238" s="2">
        <f t="shared" si="423"/>
        <v>0</v>
      </c>
      <c r="O1238" s="18">
        <f t="shared" si="431"/>
        <v>0.14499999999999999</v>
      </c>
      <c r="P1238" s="8">
        <f t="shared" si="415"/>
        <v>1.003646542</v>
      </c>
      <c r="Q1238" s="2">
        <f t="shared" si="424"/>
        <v>893.63363860000004</v>
      </c>
      <c r="R1238" s="2">
        <f t="shared" si="425"/>
        <v>893.63363860000004</v>
      </c>
      <c r="S1238" s="9" t="s">
        <v>56</v>
      </c>
      <c r="T1238" s="47">
        <f t="shared" si="419"/>
        <v>41284</v>
      </c>
      <c r="U1238" s="4"/>
      <c r="V1238" s="4"/>
      <c r="W1238" s="5"/>
      <c r="X1238" s="4"/>
      <c r="Y1238" s="4"/>
      <c r="Z1238" s="4"/>
      <c r="AA1238" s="3"/>
      <c r="AB1238" s="4"/>
      <c r="AC1238" s="4"/>
      <c r="AD1238" s="4"/>
      <c r="AE1238" s="3"/>
      <c r="AF1238" s="5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</row>
    <row r="1239" spans="1:123" x14ac:dyDescent="0.2">
      <c r="A1239" s="90">
        <f t="shared" si="426"/>
        <v>41264</v>
      </c>
      <c r="B1239" s="2">
        <f t="shared" si="420"/>
        <v>246046.48226505</v>
      </c>
      <c r="C1239" s="2">
        <f t="shared" si="418"/>
        <v>239426.16554675001</v>
      </c>
      <c r="D1239" s="47">
        <f t="shared" si="427"/>
        <v>41254</v>
      </c>
      <c r="E1239" s="3">
        <f t="shared" si="416"/>
        <v>0</v>
      </c>
      <c r="F1239" s="4">
        <f t="shared" si="433"/>
        <v>11</v>
      </c>
      <c r="G1239" s="4">
        <f t="shared" si="432"/>
        <v>31</v>
      </c>
      <c r="H1239" s="2">
        <f t="shared" si="428"/>
        <v>1</v>
      </c>
      <c r="I1239" s="2">
        <f t="shared" si="429"/>
        <v>1.0235443799999999</v>
      </c>
      <c r="J1239" s="2">
        <f t="shared" si="421"/>
        <v>1.0235443799999999</v>
      </c>
      <c r="K1239" s="2">
        <f t="shared" si="422"/>
        <v>245063.30617031999</v>
      </c>
      <c r="L1239" s="1">
        <f t="shared" si="430"/>
        <v>0</v>
      </c>
      <c r="M1239" s="3">
        <f t="shared" si="417"/>
        <v>0</v>
      </c>
      <c r="N1239" s="2">
        <f t="shared" si="423"/>
        <v>0</v>
      </c>
      <c r="O1239" s="18">
        <f t="shared" si="431"/>
        <v>0.14499999999999999</v>
      </c>
      <c r="P1239" s="8">
        <f t="shared" ref="P1239:P1302" si="434">ROUND((1+O1239)^(30/360)^(F1239/G1239),9)</f>
        <v>1.0040119270000001</v>
      </c>
      <c r="Q1239" s="2">
        <f t="shared" si="424"/>
        <v>983.17609473000005</v>
      </c>
      <c r="R1239" s="2">
        <f t="shared" si="425"/>
        <v>983.17609473000005</v>
      </c>
      <c r="S1239" s="9" t="s">
        <v>56</v>
      </c>
      <c r="T1239" s="47">
        <f t="shared" si="419"/>
        <v>41284</v>
      </c>
      <c r="U1239" s="4"/>
      <c r="V1239" s="4"/>
      <c r="W1239" s="5"/>
      <c r="X1239" s="4"/>
      <c r="Y1239" s="4"/>
      <c r="Z1239" s="4"/>
      <c r="AA1239" s="3"/>
      <c r="AB1239" s="4"/>
      <c r="AC1239" s="4"/>
      <c r="AD1239" s="4"/>
      <c r="AE1239" s="3"/>
      <c r="AF1239" s="5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</row>
    <row r="1240" spans="1:123" x14ac:dyDescent="0.2">
      <c r="A1240" s="90">
        <f t="shared" si="426"/>
        <v>41265</v>
      </c>
      <c r="B1240" s="2">
        <f t="shared" si="420"/>
        <v>246136.05731459</v>
      </c>
      <c r="C1240" s="2">
        <f t="shared" si="418"/>
        <v>239426.16554675001</v>
      </c>
      <c r="D1240" s="47">
        <f t="shared" si="427"/>
        <v>41254</v>
      </c>
      <c r="E1240" s="3">
        <f t="shared" si="416"/>
        <v>0</v>
      </c>
      <c r="F1240" s="4">
        <f t="shared" si="433"/>
        <v>12</v>
      </c>
      <c r="G1240" s="4">
        <f t="shared" si="432"/>
        <v>31</v>
      </c>
      <c r="H1240" s="2">
        <f t="shared" si="428"/>
        <v>1</v>
      </c>
      <c r="I1240" s="2">
        <f t="shared" si="429"/>
        <v>1.0235443799999999</v>
      </c>
      <c r="J1240" s="2">
        <f t="shared" si="421"/>
        <v>1.0235443799999999</v>
      </c>
      <c r="K1240" s="2">
        <f t="shared" si="422"/>
        <v>245063.30617031999</v>
      </c>
      <c r="L1240" s="1">
        <f t="shared" si="430"/>
        <v>0</v>
      </c>
      <c r="M1240" s="3">
        <f t="shared" si="417"/>
        <v>0</v>
      </c>
      <c r="N1240" s="2">
        <f t="shared" si="423"/>
        <v>0</v>
      </c>
      <c r="O1240" s="18">
        <f t="shared" si="431"/>
        <v>0.14499999999999999</v>
      </c>
      <c r="P1240" s="8">
        <f t="shared" si="434"/>
        <v>1.004377445</v>
      </c>
      <c r="Q1240" s="2">
        <f t="shared" si="424"/>
        <v>1072.7511442699999</v>
      </c>
      <c r="R1240" s="2">
        <f t="shared" si="425"/>
        <v>1072.7511442699999</v>
      </c>
      <c r="S1240" s="9" t="s">
        <v>56</v>
      </c>
      <c r="T1240" s="47">
        <f t="shared" si="419"/>
        <v>41284</v>
      </c>
      <c r="U1240" s="4"/>
      <c r="V1240" s="4"/>
      <c r="W1240" s="5"/>
      <c r="X1240" s="4"/>
      <c r="Y1240" s="4"/>
      <c r="Z1240" s="4"/>
      <c r="AA1240" s="3"/>
      <c r="AB1240" s="4"/>
      <c r="AC1240" s="4"/>
      <c r="AD1240" s="4"/>
      <c r="AE1240" s="3"/>
      <c r="AF1240" s="5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</row>
    <row r="1241" spans="1:123" x14ac:dyDescent="0.2">
      <c r="A1241" s="90">
        <f t="shared" si="426"/>
        <v>41266</v>
      </c>
      <c r="B1241" s="2">
        <f t="shared" si="420"/>
        <v>246225.66495755999</v>
      </c>
      <c r="C1241" s="2">
        <f t="shared" si="418"/>
        <v>239426.16554675001</v>
      </c>
      <c r="D1241" s="47">
        <f t="shared" si="427"/>
        <v>41254</v>
      </c>
      <c r="E1241" s="3">
        <f t="shared" si="416"/>
        <v>0</v>
      </c>
      <c r="F1241" s="4">
        <f t="shared" si="433"/>
        <v>13</v>
      </c>
      <c r="G1241" s="4">
        <f t="shared" si="432"/>
        <v>31</v>
      </c>
      <c r="H1241" s="2">
        <f t="shared" si="428"/>
        <v>1</v>
      </c>
      <c r="I1241" s="2">
        <f t="shared" si="429"/>
        <v>1.0235443799999999</v>
      </c>
      <c r="J1241" s="2">
        <f t="shared" si="421"/>
        <v>1.0235443799999999</v>
      </c>
      <c r="K1241" s="2">
        <f t="shared" si="422"/>
        <v>245063.30617031999</v>
      </c>
      <c r="L1241" s="1">
        <f t="shared" si="430"/>
        <v>0</v>
      </c>
      <c r="M1241" s="3">
        <f t="shared" si="417"/>
        <v>0</v>
      </c>
      <c r="N1241" s="2">
        <f t="shared" si="423"/>
        <v>0</v>
      </c>
      <c r="O1241" s="18">
        <f t="shared" si="431"/>
        <v>0.14499999999999999</v>
      </c>
      <c r="P1241" s="8">
        <f t="shared" si="434"/>
        <v>1.0047430959999999</v>
      </c>
      <c r="Q1241" s="2">
        <f t="shared" si="424"/>
        <v>1162.3587872400001</v>
      </c>
      <c r="R1241" s="2">
        <f t="shared" si="425"/>
        <v>1162.3587872400001</v>
      </c>
      <c r="S1241" s="9" t="s">
        <v>56</v>
      </c>
      <c r="T1241" s="47">
        <f t="shared" si="419"/>
        <v>41284</v>
      </c>
      <c r="U1241" s="4"/>
      <c r="V1241" s="4"/>
      <c r="W1241" s="5"/>
      <c r="X1241" s="4"/>
      <c r="Y1241" s="4"/>
      <c r="Z1241" s="4"/>
      <c r="AA1241" s="3"/>
      <c r="AB1241" s="4"/>
      <c r="AC1241" s="4"/>
      <c r="AD1241" s="4"/>
      <c r="AE1241" s="3"/>
      <c r="AF1241" s="5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</row>
    <row r="1242" spans="1:123" x14ac:dyDescent="0.2">
      <c r="A1242" s="90">
        <f t="shared" si="426"/>
        <v>41267</v>
      </c>
      <c r="B1242" s="2">
        <f t="shared" si="420"/>
        <v>246315.30494887999</v>
      </c>
      <c r="C1242" s="2">
        <f t="shared" si="418"/>
        <v>239426.16554675001</v>
      </c>
      <c r="D1242" s="47">
        <f t="shared" si="427"/>
        <v>41254</v>
      </c>
      <c r="E1242" s="3">
        <f t="shared" si="416"/>
        <v>0</v>
      </c>
      <c r="F1242" s="4">
        <f t="shared" si="433"/>
        <v>14</v>
      </c>
      <c r="G1242" s="4">
        <f t="shared" si="432"/>
        <v>31</v>
      </c>
      <c r="H1242" s="2">
        <f t="shared" si="428"/>
        <v>1</v>
      </c>
      <c r="I1242" s="2">
        <f t="shared" si="429"/>
        <v>1.0235443799999999</v>
      </c>
      <c r="J1242" s="2">
        <f t="shared" si="421"/>
        <v>1.0235443799999999</v>
      </c>
      <c r="K1242" s="2">
        <f t="shared" si="422"/>
        <v>245063.30617031999</v>
      </c>
      <c r="L1242" s="1">
        <f t="shared" si="430"/>
        <v>0</v>
      </c>
      <c r="M1242" s="3">
        <f t="shared" si="417"/>
        <v>0</v>
      </c>
      <c r="N1242" s="2">
        <f t="shared" si="423"/>
        <v>0</v>
      </c>
      <c r="O1242" s="18">
        <f t="shared" si="431"/>
        <v>0.14499999999999999</v>
      </c>
      <c r="P1242" s="8">
        <f t="shared" si="434"/>
        <v>1.005108879</v>
      </c>
      <c r="Q1242" s="2">
        <f t="shared" si="424"/>
        <v>1251.9987785599999</v>
      </c>
      <c r="R1242" s="2">
        <f t="shared" si="425"/>
        <v>1251.9987785599999</v>
      </c>
      <c r="S1242" s="9" t="s">
        <v>56</v>
      </c>
      <c r="T1242" s="47">
        <f t="shared" si="419"/>
        <v>41284</v>
      </c>
      <c r="U1242" s="4"/>
      <c r="V1242" s="4"/>
      <c r="W1242" s="5"/>
      <c r="X1242" s="4"/>
      <c r="Y1242" s="4"/>
      <c r="Z1242" s="4"/>
      <c r="AA1242" s="3"/>
      <c r="AB1242" s="4"/>
      <c r="AC1242" s="4"/>
      <c r="AD1242" s="4"/>
      <c r="AE1242" s="3"/>
      <c r="AF1242" s="5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</row>
    <row r="1243" spans="1:123" x14ac:dyDescent="0.2">
      <c r="A1243" s="90">
        <f t="shared" si="426"/>
        <v>41268</v>
      </c>
      <c r="B1243" s="2">
        <f t="shared" si="420"/>
        <v>246404.97802374998</v>
      </c>
      <c r="C1243" s="2">
        <f t="shared" si="418"/>
        <v>239426.16554675001</v>
      </c>
      <c r="D1243" s="47">
        <f t="shared" si="427"/>
        <v>41254</v>
      </c>
      <c r="E1243" s="3">
        <f t="shared" si="416"/>
        <v>0</v>
      </c>
      <c r="F1243" s="4">
        <f t="shared" si="433"/>
        <v>15</v>
      </c>
      <c r="G1243" s="4">
        <f t="shared" si="432"/>
        <v>31</v>
      </c>
      <c r="H1243" s="2">
        <f t="shared" si="428"/>
        <v>1</v>
      </c>
      <c r="I1243" s="2">
        <f t="shared" si="429"/>
        <v>1.0235443799999999</v>
      </c>
      <c r="J1243" s="2">
        <f t="shared" si="421"/>
        <v>1.0235443799999999</v>
      </c>
      <c r="K1243" s="2">
        <f t="shared" si="422"/>
        <v>245063.30617031999</v>
      </c>
      <c r="L1243" s="1">
        <f t="shared" si="430"/>
        <v>0</v>
      </c>
      <c r="M1243" s="3">
        <f t="shared" si="417"/>
        <v>0</v>
      </c>
      <c r="N1243" s="2">
        <f t="shared" si="423"/>
        <v>0</v>
      </c>
      <c r="O1243" s="18">
        <f t="shared" si="431"/>
        <v>0.14499999999999999</v>
      </c>
      <c r="P1243" s="8">
        <f t="shared" si="434"/>
        <v>1.005474797</v>
      </c>
      <c r="Q1243" s="2">
        <f t="shared" si="424"/>
        <v>1341.6718534300001</v>
      </c>
      <c r="R1243" s="2">
        <f t="shared" si="425"/>
        <v>1341.6718534300001</v>
      </c>
      <c r="S1243" s="9" t="s">
        <v>56</v>
      </c>
      <c r="T1243" s="47">
        <f t="shared" si="419"/>
        <v>41284</v>
      </c>
      <c r="U1243" s="4"/>
      <c r="V1243" s="4"/>
      <c r="W1243" s="5"/>
      <c r="X1243" s="4"/>
      <c r="Y1243" s="4"/>
      <c r="Z1243" s="4"/>
      <c r="AA1243" s="3"/>
      <c r="AB1243" s="4"/>
      <c r="AC1243" s="4"/>
      <c r="AD1243" s="4"/>
      <c r="AE1243" s="3"/>
      <c r="AF1243" s="5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</row>
    <row r="1244" spans="1:123" x14ac:dyDescent="0.2">
      <c r="A1244" s="90">
        <f t="shared" si="426"/>
        <v>41269</v>
      </c>
      <c r="B1244" s="2">
        <f t="shared" si="420"/>
        <v>246494.68344696998</v>
      </c>
      <c r="C1244" s="2">
        <f t="shared" si="418"/>
        <v>239426.16554675001</v>
      </c>
      <c r="D1244" s="47">
        <f t="shared" si="427"/>
        <v>41254</v>
      </c>
      <c r="E1244" s="3">
        <f t="shared" si="416"/>
        <v>0</v>
      </c>
      <c r="F1244" s="4">
        <f t="shared" si="433"/>
        <v>16</v>
      </c>
      <c r="G1244" s="4">
        <f t="shared" si="432"/>
        <v>31</v>
      </c>
      <c r="H1244" s="2">
        <f t="shared" si="428"/>
        <v>1</v>
      </c>
      <c r="I1244" s="2">
        <f t="shared" si="429"/>
        <v>1.0235443799999999</v>
      </c>
      <c r="J1244" s="2">
        <f t="shared" si="421"/>
        <v>1.0235443799999999</v>
      </c>
      <c r="K1244" s="2">
        <f t="shared" si="422"/>
        <v>245063.30617031999</v>
      </c>
      <c r="L1244" s="1">
        <f t="shared" si="430"/>
        <v>0</v>
      </c>
      <c r="M1244" s="3">
        <f t="shared" si="417"/>
        <v>0</v>
      </c>
      <c r="N1244" s="2">
        <f t="shared" si="423"/>
        <v>0</v>
      </c>
      <c r="O1244" s="18">
        <f t="shared" si="431"/>
        <v>0.14499999999999999</v>
      </c>
      <c r="P1244" s="8">
        <f t="shared" si="434"/>
        <v>1.005840847</v>
      </c>
      <c r="Q1244" s="2">
        <f t="shared" si="424"/>
        <v>1431.3772766500001</v>
      </c>
      <c r="R1244" s="2">
        <f t="shared" si="425"/>
        <v>1431.3772766500001</v>
      </c>
      <c r="S1244" s="9" t="s">
        <v>56</v>
      </c>
      <c r="T1244" s="47">
        <f t="shared" si="419"/>
        <v>41284</v>
      </c>
      <c r="U1244" s="4"/>
      <c r="V1244" s="4"/>
      <c r="W1244" s="5"/>
      <c r="X1244" s="4"/>
      <c r="Y1244" s="4"/>
      <c r="Z1244" s="4"/>
      <c r="AA1244" s="3"/>
      <c r="AB1244" s="4"/>
      <c r="AC1244" s="4"/>
      <c r="AD1244" s="4"/>
      <c r="AE1244" s="3"/>
      <c r="AF1244" s="5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</row>
    <row r="1245" spans="1:123" x14ac:dyDescent="0.2">
      <c r="A1245" s="90">
        <f t="shared" si="426"/>
        <v>41270</v>
      </c>
      <c r="B1245" s="2">
        <f t="shared" si="420"/>
        <v>246584.42170867999</v>
      </c>
      <c r="C1245" s="2">
        <f t="shared" si="418"/>
        <v>239426.16554675001</v>
      </c>
      <c r="D1245" s="47">
        <f t="shared" si="427"/>
        <v>41254</v>
      </c>
      <c r="E1245" s="3">
        <f t="shared" si="416"/>
        <v>0</v>
      </c>
      <c r="F1245" s="4">
        <f t="shared" si="433"/>
        <v>17</v>
      </c>
      <c r="G1245" s="4">
        <f t="shared" si="432"/>
        <v>31</v>
      </c>
      <c r="H1245" s="2">
        <f t="shared" si="428"/>
        <v>1</v>
      </c>
      <c r="I1245" s="2">
        <f t="shared" si="429"/>
        <v>1.0235443799999999</v>
      </c>
      <c r="J1245" s="2">
        <f t="shared" si="421"/>
        <v>1.0235443799999999</v>
      </c>
      <c r="K1245" s="2">
        <f t="shared" si="422"/>
        <v>245063.30617031999</v>
      </c>
      <c r="L1245" s="1">
        <f t="shared" si="430"/>
        <v>0</v>
      </c>
      <c r="M1245" s="3">
        <f t="shared" si="417"/>
        <v>0</v>
      </c>
      <c r="N1245" s="2">
        <f t="shared" si="423"/>
        <v>0</v>
      </c>
      <c r="O1245" s="18">
        <f t="shared" si="431"/>
        <v>0.14499999999999999</v>
      </c>
      <c r="P1245" s="8">
        <f t="shared" si="434"/>
        <v>1.006207031</v>
      </c>
      <c r="Q1245" s="2">
        <f t="shared" si="424"/>
        <v>1521.1155383600001</v>
      </c>
      <c r="R1245" s="2">
        <f t="shared" si="425"/>
        <v>1521.1155383600001</v>
      </c>
      <c r="S1245" s="9" t="s">
        <v>56</v>
      </c>
      <c r="T1245" s="47">
        <f t="shared" si="419"/>
        <v>41284</v>
      </c>
      <c r="U1245" s="4"/>
      <c r="V1245" s="4"/>
      <c r="W1245" s="5"/>
      <c r="X1245" s="4"/>
      <c r="Y1245" s="4"/>
      <c r="Z1245" s="4"/>
      <c r="AA1245" s="3"/>
      <c r="AB1245" s="4"/>
      <c r="AC1245" s="4"/>
      <c r="AD1245" s="4"/>
      <c r="AE1245" s="3"/>
      <c r="AF1245" s="5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</row>
    <row r="1246" spans="1:123" x14ac:dyDescent="0.2">
      <c r="A1246" s="90">
        <f t="shared" si="426"/>
        <v>41271</v>
      </c>
      <c r="B1246" s="2">
        <f t="shared" si="420"/>
        <v>246674.1925638</v>
      </c>
      <c r="C1246" s="2">
        <f t="shared" si="418"/>
        <v>239426.16554675001</v>
      </c>
      <c r="D1246" s="47">
        <f t="shared" si="427"/>
        <v>41254</v>
      </c>
      <c r="E1246" s="3">
        <f t="shared" si="416"/>
        <v>0</v>
      </c>
      <c r="F1246" s="4">
        <f t="shared" si="433"/>
        <v>18</v>
      </c>
      <c r="G1246" s="4">
        <f t="shared" si="432"/>
        <v>31</v>
      </c>
      <c r="H1246" s="2">
        <f t="shared" si="428"/>
        <v>1</v>
      </c>
      <c r="I1246" s="2">
        <f t="shared" si="429"/>
        <v>1.0235443799999999</v>
      </c>
      <c r="J1246" s="2">
        <f t="shared" si="421"/>
        <v>1.0235443799999999</v>
      </c>
      <c r="K1246" s="2">
        <f t="shared" si="422"/>
        <v>245063.30617031999</v>
      </c>
      <c r="L1246" s="1">
        <f t="shared" si="430"/>
        <v>0</v>
      </c>
      <c r="M1246" s="3">
        <f t="shared" si="417"/>
        <v>0</v>
      </c>
      <c r="N1246" s="2">
        <f t="shared" si="423"/>
        <v>0</v>
      </c>
      <c r="O1246" s="18">
        <f t="shared" si="431"/>
        <v>0.14499999999999999</v>
      </c>
      <c r="P1246" s="8">
        <f t="shared" si="434"/>
        <v>1.0065733480000001</v>
      </c>
      <c r="Q1246" s="2">
        <f t="shared" si="424"/>
        <v>1610.8863934799999</v>
      </c>
      <c r="R1246" s="2">
        <f t="shared" si="425"/>
        <v>1610.8863934799999</v>
      </c>
      <c r="S1246" s="9" t="s">
        <v>56</v>
      </c>
      <c r="T1246" s="47">
        <f t="shared" si="419"/>
        <v>41284</v>
      </c>
      <c r="U1246" s="4"/>
      <c r="V1246" s="4"/>
      <c r="W1246" s="5"/>
      <c r="X1246" s="4"/>
      <c r="Y1246" s="4"/>
      <c r="Z1246" s="4"/>
      <c r="AA1246" s="3"/>
      <c r="AB1246" s="4"/>
      <c r="AC1246" s="4"/>
      <c r="AD1246" s="4"/>
      <c r="AE1246" s="3"/>
      <c r="AF1246" s="5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</row>
    <row r="1247" spans="1:123" x14ac:dyDescent="0.2">
      <c r="A1247" s="90">
        <f t="shared" si="426"/>
        <v>41272</v>
      </c>
      <c r="B1247" s="2">
        <f t="shared" si="420"/>
        <v>246763.99601234999</v>
      </c>
      <c r="C1247" s="2">
        <f t="shared" si="418"/>
        <v>239426.16554675001</v>
      </c>
      <c r="D1247" s="47">
        <f t="shared" si="427"/>
        <v>41254</v>
      </c>
      <c r="E1247" s="3">
        <f t="shared" si="416"/>
        <v>0</v>
      </c>
      <c r="F1247" s="4">
        <f t="shared" si="433"/>
        <v>19</v>
      </c>
      <c r="G1247" s="4">
        <f t="shared" si="432"/>
        <v>31</v>
      </c>
      <c r="H1247" s="2">
        <f t="shared" si="428"/>
        <v>1</v>
      </c>
      <c r="I1247" s="2">
        <f t="shared" si="429"/>
        <v>1.0235443799999999</v>
      </c>
      <c r="J1247" s="2">
        <f t="shared" si="421"/>
        <v>1.0235443799999999</v>
      </c>
      <c r="K1247" s="2">
        <f t="shared" si="422"/>
        <v>245063.30617031999</v>
      </c>
      <c r="L1247" s="1">
        <f t="shared" si="430"/>
        <v>0</v>
      </c>
      <c r="M1247" s="3">
        <f t="shared" si="417"/>
        <v>0</v>
      </c>
      <c r="N1247" s="2">
        <f t="shared" si="423"/>
        <v>0</v>
      </c>
      <c r="O1247" s="18">
        <f t="shared" si="431"/>
        <v>0.14499999999999999</v>
      </c>
      <c r="P1247" s="8">
        <f t="shared" si="434"/>
        <v>1.0069397980000001</v>
      </c>
      <c r="Q1247" s="2">
        <f t="shared" si="424"/>
        <v>1700.6898420299999</v>
      </c>
      <c r="R1247" s="2">
        <f t="shared" si="425"/>
        <v>1700.6898420299999</v>
      </c>
      <c r="S1247" s="9" t="s">
        <v>56</v>
      </c>
      <c r="T1247" s="47">
        <f t="shared" si="419"/>
        <v>41284</v>
      </c>
      <c r="U1247" s="4"/>
      <c r="V1247" s="4"/>
      <c r="W1247" s="5"/>
      <c r="X1247" s="4"/>
      <c r="Y1247" s="4"/>
      <c r="Z1247" s="4"/>
      <c r="AA1247" s="3"/>
      <c r="AB1247" s="4"/>
      <c r="AC1247" s="4"/>
      <c r="AD1247" s="4"/>
      <c r="AE1247" s="3"/>
      <c r="AF1247" s="5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</row>
    <row r="1248" spans="1:123" x14ac:dyDescent="0.2">
      <c r="A1248" s="90">
        <f t="shared" si="426"/>
        <v>41273</v>
      </c>
      <c r="B1248" s="2">
        <f t="shared" si="420"/>
        <v>246853.83205432</v>
      </c>
      <c r="C1248" s="2">
        <f t="shared" si="418"/>
        <v>239426.16554675001</v>
      </c>
      <c r="D1248" s="47">
        <f t="shared" si="427"/>
        <v>41254</v>
      </c>
      <c r="E1248" s="3">
        <f t="shared" si="416"/>
        <v>0</v>
      </c>
      <c r="F1248" s="4">
        <f t="shared" si="433"/>
        <v>20</v>
      </c>
      <c r="G1248" s="4">
        <f t="shared" si="432"/>
        <v>31</v>
      </c>
      <c r="H1248" s="2">
        <f t="shared" si="428"/>
        <v>1</v>
      </c>
      <c r="I1248" s="2">
        <f t="shared" si="429"/>
        <v>1.0235443799999999</v>
      </c>
      <c r="J1248" s="2">
        <f t="shared" si="421"/>
        <v>1.0235443799999999</v>
      </c>
      <c r="K1248" s="2">
        <f t="shared" si="422"/>
        <v>245063.30617031999</v>
      </c>
      <c r="L1248" s="1">
        <f t="shared" si="430"/>
        <v>0</v>
      </c>
      <c r="M1248" s="3">
        <f t="shared" si="417"/>
        <v>0</v>
      </c>
      <c r="N1248" s="2">
        <f t="shared" si="423"/>
        <v>0</v>
      </c>
      <c r="O1248" s="18">
        <f t="shared" si="431"/>
        <v>0.14499999999999999</v>
      </c>
      <c r="P1248" s="8">
        <f t="shared" si="434"/>
        <v>1.007306381</v>
      </c>
      <c r="Q1248" s="2">
        <f t="shared" si="424"/>
        <v>1790.5258839999999</v>
      </c>
      <c r="R1248" s="2">
        <f t="shared" si="425"/>
        <v>1790.5258839999999</v>
      </c>
      <c r="S1248" s="9" t="s">
        <v>56</v>
      </c>
      <c r="T1248" s="47">
        <f t="shared" si="419"/>
        <v>41284</v>
      </c>
      <c r="U1248" s="4"/>
      <c r="V1248" s="4"/>
      <c r="W1248" s="5"/>
      <c r="X1248" s="4"/>
      <c r="Y1248" s="4"/>
      <c r="Z1248" s="4"/>
      <c r="AA1248" s="3"/>
      <c r="AB1248" s="4"/>
      <c r="AC1248" s="4"/>
      <c r="AD1248" s="4"/>
      <c r="AE1248" s="3"/>
      <c r="AF1248" s="5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</row>
    <row r="1249" spans="1:123" x14ac:dyDescent="0.2">
      <c r="A1249" s="90">
        <f t="shared" si="426"/>
        <v>41274</v>
      </c>
      <c r="B1249" s="2">
        <f t="shared" si="420"/>
        <v>246943.70117982998</v>
      </c>
      <c r="C1249" s="2">
        <f t="shared" si="418"/>
        <v>239426.16554675001</v>
      </c>
      <c r="D1249" s="47">
        <f t="shared" si="427"/>
        <v>41254</v>
      </c>
      <c r="E1249" s="3">
        <f t="shared" si="416"/>
        <v>0</v>
      </c>
      <c r="F1249" s="4">
        <f t="shared" si="433"/>
        <v>21</v>
      </c>
      <c r="G1249" s="4">
        <f t="shared" si="432"/>
        <v>31</v>
      </c>
      <c r="H1249" s="2">
        <f t="shared" si="428"/>
        <v>1</v>
      </c>
      <c r="I1249" s="2">
        <f t="shared" si="429"/>
        <v>1.0235443799999999</v>
      </c>
      <c r="J1249" s="2">
        <f t="shared" si="421"/>
        <v>1.0235443799999999</v>
      </c>
      <c r="K1249" s="2">
        <f t="shared" si="422"/>
        <v>245063.30617031999</v>
      </c>
      <c r="L1249" s="1">
        <f t="shared" si="430"/>
        <v>0</v>
      </c>
      <c r="M1249" s="3">
        <f t="shared" si="417"/>
        <v>0</v>
      </c>
      <c r="N1249" s="2">
        <f t="shared" si="423"/>
        <v>0</v>
      </c>
      <c r="O1249" s="18">
        <f t="shared" si="431"/>
        <v>0.14499999999999999</v>
      </c>
      <c r="P1249" s="8">
        <f t="shared" si="434"/>
        <v>1.007673099</v>
      </c>
      <c r="Q1249" s="2">
        <f t="shared" si="424"/>
        <v>1880.3950095099999</v>
      </c>
      <c r="R1249" s="2">
        <f t="shared" si="425"/>
        <v>1880.3950095099999</v>
      </c>
      <c r="S1249" s="9" t="s">
        <v>56</v>
      </c>
      <c r="T1249" s="47">
        <f t="shared" si="419"/>
        <v>41284</v>
      </c>
      <c r="U1249" s="4"/>
      <c r="V1249" s="4"/>
      <c r="W1249" s="5"/>
      <c r="X1249" s="4"/>
      <c r="Y1249" s="4"/>
      <c r="Z1249" s="4"/>
      <c r="AA1249" s="3"/>
      <c r="AB1249" s="4"/>
      <c r="AC1249" s="4"/>
      <c r="AD1249" s="4"/>
      <c r="AE1249" s="3"/>
      <c r="AF1249" s="5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</row>
    <row r="1250" spans="1:123" x14ac:dyDescent="0.2">
      <c r="A1250" s="90">
        <f t="shared" si="426"/>
        <v>41275</v>
      </c>
      <c r="B1250" s="2">
        <f t="shared" si="420"/>
        <v>247033.60265369999</v>
      </c>
      <c r="C1250" s="2">
        <f t="shared" si="418"/>
        <v>239426.16554675001</v>
      </c>
      <c r="D1250" s="47">
        <f t="shared" si="427"/>
        <v>41254</v>
      </c>
      <c r="E1250" s="3">
        <f t="shared" si="416"/>
        <v>0</v>
      </c>
      <c r="F1250" s="4">
        <f t="shared" si="433"/>
        <v>22</v>
      </c>
      <c r="G1250" s="4">
        <f t="shared" si="432"/>
        <v>31</v>
      </c>
      <c r="H1250" s="2">
        <f t="shared" si="428"/>
        <v>1</v>
      </c>
      <c r="I1250" s="2">
        <f t="shared" si="429"/>
        <v>1.0235443799999999</v>
      </c>
      <c r="J1250" s="2">
        <f t="shared" si="421"/>
        <v>1.0235443799999999</v>
      </c>
      <c r="K1250" s="2">
        <f t="shared" si="422"/>
        <v>245063.30617031999</v>
      </c>
      <c r="L1250" s="1">
        <f t="shared" si="430"/>
        <v>0</v>
      </c>
      <c r="M1250" s="3">
        <f t="shared" si="417"/>
        <v>0</v>
      </c>
      <c r="N1250" s="2">
        <f t="shared" si="423"/>
        <v>0</v>
      </c>
      <c r="O1250" s="18">
        <f t="shared" si="431"/>
        <v>0.14499999999999999</v>
      </c>
      <c r="P1250" s="8">
        <f t="shared" si="434"/>
        <v>1.008039949</v>
      </c>
      <c r="Q1250" s="2">
        <f t="shared" si="424"/>
        <v>1970.2964833799999</v>
      </c>
      <c r="R1250" s="2">
        <f t="shared" si="425"/>
        <v>1970.2964833799999</v>
      </c>
      <c r="S1250" s="9" t="s">
        <v>56</v>
      </c>
      <c r="T1250" s="47">
        <f t="shared" si="419"/>
        <v>41284</v>
      </c>
      <c r="U1250" s="4"/>
      <c r="V1250" s="4"/>
      <c r="W1250" s="5"/>
      <c r="X1250" s="4"/>
      <c r="Y1250" s="4"/>
      <c r="Z1250" s="4"/>
      <c r="AA1250" s="3"/>
      <c r="AB1250" s="4"/>
      <c r="AC1250" s="4"/>
      <c r="AD1250" s="4"/>
      <c r="AE1250" s="3"/>
      <c r="AF1250" s="5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</row>
    <row r="1251" spans="1:123" x14ac:dyDescent="0.2">
      <c r="A1251" s="90">
        <f t="shared" si="426"/>
        <v>41276</v>
      </c>
      <c r="B1251" s="2">
        <f t="shared" si="420"/>
        <v>247123.53721111</v>
      </c>
      <c r="C1251" s="2">
        <f t="shared" si="418"/>
        <v>239426.16554675001</v>
      </c>
      <c r="D1251" s="47">
        <f t="shared" si="427"/>
        <v>41254</v>
      </c>
      <c r="E1251" s="3">
        <f t="shared" si="416"/>
        <v>0</v>
      </c>
      <c r="F1251" s="4">
        <f t="shared" si="433"/>
        <v>23</v>
      </c>
      <c r="G1251" s="4">
        <f t="shared" si="432"/>
        <v>31</v>
      </c>
      <c r="H1251" s="2">
        <f t="shared" si="428"/>
        <v>1</v>
      </c>
      <c r="I1251" s="2">
        <f t="shared" si="429"/>
        <v>1.0235443799999999</v>
      </c>
      <c r="J1251" s="2">
        <f t="shared" si="421"/>
        <v>1.0235443799999999</v>
      </c>
      <c r="K1251" s="2">
        <f t="shared" si="422"/>
        <v>245063.30617031999</v>
      </c>
      <c r="L1251" s="1">
        <f t="shared" si="430"/>
        <v>0</v>
      </c>
      <c r="M1251" s="3">
        <f t="shared" si="417"/>
        <v>0</v>
      </c>
      <c r="N1251" s="2">
        <f t="shared" si="423"/>
        <v>0</v>
      </c>
      <c r="O1251" s="18">
        <f t="shared" si="431"/>
        <v>0.14499999999999999</v>
      </c>
      <c r="P1251" s="8">
        <f t="shared" si="434"/>
        <v>1.0084069339999999</v>
      </c>
      <c r="Q1251" s="2">
        <f t="shared" si="424"/>
        <v>2060.23104079</v>
      </c>
      <c r="R1251" s="2">
        <f t="shared" si="425"/>
        <v>2060.23104079</v>
      </c>
      <c r="S1251" s="9" t="s">
        <v>56</v>
      </c>
      <c r="T1251" s="47">
        <f t="shared" si="419"/>
        <v>41284</v>
      </c>
      <c r="U1251" s="4"/>
      <c r="V1251" s="4"/>
      <c r="W1251" s="5"/>
      <c r="X1251" s="4"/>
      <c r="Y1251" s="4"/>
      <c r="Z1251" s="4"/>
      <c r="AA1251" s="3"/>
      <c r="AB1251" s="4"/>
      <c r="AC1251" s="4"/>
      <c r="AD1251" s="4"/>
      <c r="AE1251" s="3"/>
      <c r="AF1251" s="5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</row>
    <row r="1252" spans="1:123" x14ac:dyDescent="0.2">
      <c r="A1252" s="90">
        <f t="shared" si="426"/>
        <v>41277</v>
      </c>
      <c r="B1252" s="2">
        <f t="shared" si="420"/>
        <v>247213.50411687998</v>
      </c>
      <c r="C1252" s="2">
        <f t="shared" si="418"/>
        <v>239426.16554675001</v>
      </c>
      <c r="D1252" s="47">
        <f t="shared" si="427"/>
        <v>41254</v>
      </c>
      <c r="E1252" s="3">
        <f t="shared" si="416"/>
        <v>0</v>
      </c>
      <c r="F1252" s="4">
        <f t="shared" si="433"/>
        <v>24</v>
      </c>
      <c r="G1252" s="4">
        <f t="shared" si="432"/>
        <v>31</v>
      </c>
      <c r="H1252" s="2">
        <f t="shared" si="428"/>
        <v>1</v>
      </c>
      <c r="I1252" s="2">
        <f t="shared" si="429"/>
        <v>1.0235443799999999</v>
      </c>
      <c r="J1252" s="2">
        <f t="shared" si="421"/>
        <v>1.0235443799999999</v>
      </c>
      <c r="K1252" s="2">
        <f t="shared" si="422"/>
        <v>245063.30617031999</v>
      </c>
      <c r="L1252" s="1">
        <f t="shared" si="430"/>
        <v>0</v>
      </c>
      <c r="M1252" s="3">
        <f t="shared" si="417"/>
        <v>0</v>
      </c>
      <c r="N1252" s="2">
        <f t="shared" si="423"/>
        <v>0</v>
      </c>
      <c r="O1252" s="18">
        <f t="shared" si="431"/>
        <v>0.14499999999999999</v>
      </c>
      <c r="P1252" s="8">
        <f t="shared" si="434"/>
        <v>1.0087740510000001</v>
      </c>
      <c r="Q1252" s="2">
        <f t="shared" si="424"/>
        <v>2150.1979465600002</v>
      </c>
      <c r="R1252" s="2">
        <f t="shared" si="425"/>
        <v>2150.1979465600002</v>
      </c>
      <c r="S1252" s="9" t="s">
        <v>56</v>
      </c>
      <c r="T1252" s="47">
        <f t="shared" si="419"/>
        <v>41284</v>
      </c>
      <c r="U1252" s="4"/>
      <c r="V1252" s="4"/>
      <c r="W1252" s="5"/>
      <c r="X1252" s="4"/>
      <c r="Y1252" s="4"/>
      <c r="Z1252" s="4"/>
      <c r="AA1252" s="3"/>
      <c r="AB1252" s="4"/>
      <c r="AC1252" s="4"/>
      <c r="AD1252" s="4"/>
      <c r="AE1252" s="3"/>
      <c r="AF1252" s="5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</row>
    <row r="1253" spans="1:123" x14ac:dyDescent="0.2">
      <c r="A1253" s="90">
        <f t="shared" si="426"/>
        <v>41278</v>
      </c>
      <c r="B1253" s="2">
        <f t="shared" si="420"/>
        <v>247303.50410619998</v>
      </c>
      <c r="C1253" s="2">
        <f t="shared" si="418"/>
        <v>239426.16554675001</v>
      </c>
      <c r="D1253" s="47">
        <f t="shared" si="427"/>
        <v>41254</v>
      </c>
      <c r="E1253" s="3">
        <f t="shared" si="416"/>
        <v>0</v>
      </c>
      <c r="F1253" s="4">
        <f t="shared" si="433"/>
        <v>25</v>
      </c>
      <c r="G1253" s="4">
        <f t="shared" si="432"/>
        <v>31</v>
      </c>
      <c r="H1253" s="2">
        <f t="shared" si="428"/>
        <v>1</v>
      </c>
      <c r="I1253" s="2">
        <f t="shared" si="429"/>
        <v>1.0235443799999999</v>
      </c>
      <c r="J1253" s="2">
        <f t="shared" si="421"/>
        <v>1.0235443799999999</v>
      </c>
      <c r="K1253" s="2">
        <f t="shared" si="422"/>
        <v>245063.30617031999</v>
      </c>
      <c r="L1253" s="1">
        <f t="shared" si="430"/>
        <v>0</v>
      </c>
      <c r="M1253" s="3">
        <f t="shared" si="417"/>
        <v>0</v>
      </c>
      <c r="N1253" s="2">
        <f t="shared" si="423"/>
        <v>0</v>
      </c>
      <c r="O1253" s="18">
        <f t="shared" si="431"/>
        <v>0.14499999999999999</v>
      </c>
      <c r="P1253" s="8">
        <f t="shared" si="434"/>
        <v>1.009141303</v>
      </c>
      <c r="Q1253" s="2">
        <f t="shared" si="424"/>
        <v>2240.1979358799999</v>
      </c>
      <c r="R1253" s="2">
        <f t="shared" si="425"/>
        <v>2240.1979358799999</v>
      </c>
      <c r="S1253" s="9" t="s">
        <v>56</v>
      </c>
      <c r="T1253" s="47">
        <f t="shared" si="419"/>
        <v>41284</v>
      </c>
      <c r="U1253" s="4"/>
      <c r="V1253" s="4"/>
      <c r="W1253" s="5"/>
      <c r="X1253" s="4"/>
      <c r="Y1253" s="4"/>
      <c r="Z1253" s="4"/>
      <c r="AA1253" s="3"/>
      <c r="AB1253" s="4"/>
      <c r="AC1253" s="4"/>
      <c r="AD1253" s="4"/>
      <c r="AE1253" s="3"/>
      <c r="AF1253" s="5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</row>
    <row r="1254" spans="1:123" x14ac:dyDescent="0.2">
      <c r="A1254" s="90">
        <f t="shared" si="426"/>
        <v>41279</v>
      </c>
      <c r="B1254" s="2">
        <f t="shared" si="420"/>
        <v>247393.53668893999</v>
      </c>
      <c r="C1254" s="2">
        <f t="shared" si="418"/>
        <v>239426.16554675001</v>
      </c>
      <c r="D1254" s="47">
        <f t="shared" si="427"/>
        <v>41254</v>
      </c>
      <c r="E1254" s="3">
        <f t="shared" si="416"/>
        <v>0</v>
      </c>
      <c r="F1254" s="4">
        <f t="shared" si="433"/>
        <v>26</v>
      </c>
      <c r="G1254" s="4">
        <f t="shared" si="432"/>
        <v>31</v>
      </c>
      <c r="H1254" s="2">
        <f t="shared" si="428"/>
        <v>1</v>
      </c>
      <c r="I1254" s="2">
        <f t="shared" si="429"/>
        <v>1.0235443799999999</v>
      </c>
      <c r="J1254" s="2">
        <f t="shared" si="421"/>
        <v>1.0235443799999999</v>
      </c>
      <c r="K1254" s="2">
        <f t="shared" si="422"/>
        <v>245063.30617031999</v>
      </c>
      <c r="L1254" s="1">
        <f t="shared" si="430"/>
        <v>0</v>
      </c>
      <c r="M1254" s="3">
        <f t="shared" si="417"/>
        <v>0</v>
      </c>
      <c r="N1254" s="2">
        <f t="shared" si="423"/>
        <v>0</v>
      </c>
      <c r="O1254" s="18">
        <f t="shared" si="431"/>
        <v>0.14499999999999999</v>
      </c>
      <c r="P1254" s="8">
        <f t="shared" si="434"/>
        <v>1.0095086879999999</v>
      </c>
      <c r="Q1254" s="2">
        <f t="shared" si="424"/>
        <v>2330.2305186200001</v>
      </c>
      <c r="R1254" s="2">
        <f t="shared" si="425"/>
        <v>2330.2305186200001</v>
      </c>
      <c r="S1254" s="9" t="s">
        <v>56</v>
      </c>
      <c r="T1254" s="47">
        <f t="shared" si="419"/>
        <v>41284</v>
      </c>
      <c r="U1254" s="4"/>
      <c r="V1254" s="4"/>
      <c r="W1254" s="5"/>
      <c r="X1254" s="4"/>
      <c r="Y1254" s="4"/>
      <c r="Z1254" s="4"/>
      <c r="AA1254" s="3"/>
      <c r="AB1254" s="4"/>
      <c r="AC1254" s="4"/>
      <c r="AD1254" s="4"/>
      <c r="AE1254" s="3"/>
      <c r="AF1254" s="5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</row>
    <row r="1255" spans="1:123" x14ac:dyDescent="0.2">
      <c r="A1255" s="90">
        <f t="shared" si="426"/>
        <v>41280</v>
      </c>
      <c r="B1255" s="2">
        <f t="shared" si="420"/>
        <v>247483.60211015999</v>
      </c>
      <c r="C1255" s="2">
        <f t="shared" si="418"/>
        <v>239426.16554675001</v>
      </c>
      <c r="D1255" s="47">
        <f t="shared" si="427"/>
        <v>41254</v>
      </c>
      <c r="E1255" s="3">
        <f t="shared" si="416"/>
        <v>0</v>
      </c>
      <c r="F1255" s="4">
        <f t="shared" si="433"/>
        <v>27</v>
      </c>
      <c r="G1255" s="4">
        <f t="shared" si="432"/>
        <v>31</v>
      </c>
      <c r="H1255" s="2">
        <f t="shared" si="428"/>
        <v>1</v>
      </c>
      <c r="I1255" s="2">
        <f t="shared" si="429"/>
        <v>1.0235443799999999</v>
      </c>
      <c r="J1255" s="2">
        <f t="shared" si="421"/>
        <v>1.0235443799999999</v>
      </c>
      <c r="K1255" s="2">
        <f t="shared" si="422"/>
        <v>245063.30617031999</v>
      </c>
      <c r="L1255" s="1">
        <f t="shared" si="430"/>
        <v>0</v>
      </c>
      <c r="M1255" s="3">
        <f t="shared" si="417"/>
        <v>0</v>
      </c>
      <c r="N1255" s="2">
        <f t="shared" si="423"/>
        <v>0</v>
      </c>
      <c r="O1255" s="18">
        <f t="shared" si="431"/>
        <v>0.14499999999999999</v>
      </c>
      <c r="P1255" s="8">
        <f t="shared" si="434"/>
        <v>1.009876207</v>
      </c>
      <c r="Q1255" s="2">
        <f t="shared" si="424"/>
        <v>2420.2959398399998</v>
      </c>
      <c r="R1255" s="2">
        <f t="shared" si="425"/>
        <v>2420.2959398399998</v>
      </c>
      <c r="S1255" s="9" t="s">
        <v>56</v>
      </c>
      <c r="T1255" s="47">
        <f t="shared" si="419"/>
        <v>41284</v>
      </c>
      <c r="U1255" s="4"/>
      <c r="V1255" s="4"/>
      <c r="W1255" s="5"/>
      <c r="X1255" s="4"/>
      <c r="Y1255" s="4"/>
      <c r="Z1255" s="4"/>
      <c r="AA1255" s="3"/>
      <c r="AB1255" s="4"/>
      <c r="AC1255" s="4"/>
      <c r="AD1255" s="4"/>
      <c r="AE1255" s="3"/>
      <c r="AF1255" s="5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</row>
    <row r="1256" spans="1:123" x14ac:dyDescent="0.2">
      <c r="A1256" s="90">
        <f t="shared" si="426"/>
        <v>41281</v>
      </c>
      <c r="B1256" s="2">
        <f t="shared" si="420"/>
        <v>247573.70036985999</v>
      </c>
      <c r="C1256" s="2">
        <f t="shared" si="418"/>
        <v>239426.16554675001</v>
      </c>
      <c r="D1256" s="47">
        <f t="shared" si="427"/>
        <v>41254</v>
      </c>
      <c r="E1256" s="3">
        <f t="shared" si="416"/>
        <v>0</v>
      </c>
      <c r="F1256" s="4">
        <f t="shared" si="433"/>
        <v>28</v>
      </c>
      <c r="G1256" s="4">
        <f t="shared" si="432"/>
        <v>31</v>
      </c>
      <c r="H1256" s="2">
        <f t="shared" si="428"/>
        <v>1</v>
      </c>
      <c r="I1256" s="2">
        <f t="shared" si="429"/>
        <v>1.0235443799999999</v>
      </c>
      <c r="J1256" s="2">
        <f t="shared" si="421"/>
        <v>1.0235443799999999</v>
      </c>
      <c r="K1256" s="2">
        <f t="shared" si="422"/>
        <v>245063.30617031999</v>
      </c>
      <c r="L1256" s="1">
        <f t="shared" si="430"/>
        <v>0</v>
      </c>
      <c r="M1256" s="3">
        <f t="shared" si="417"/>
        <v>0</v>
      </c>
      <c r="N1256" s="2">
        <f t="shared" si="423"/>
        <v>0</v>
      </c>
      <c r="O1256" s="18">
        <f t="shared" si="431"/>
        <v>0.14499999999999999</v>
      </c>
      <c r="P1256" s="8">
        <f t="shared" si="434"/>
        <v>1.0102438600000001</v>
      </c>
      <c r="Q1256" s="2">
        <f t="shared" si="424"/>
        <v>2510.39419954</v>
      </c>
      <c r="R1256" s="2">
        <f t="shared" si="425"/>
        <v>2510.39419954</v>
      </c>
      <c r="S1256" s="9" t="s">
        <v>56</v>
      </c>
      <c r="T1256" s="47">
        <f t="shared" si="419"/>
        <v>41284</v>
      </c>
      <c r="U1256" s="4"/>
      <c r="V1256" s="4"/>
      <c r="W1256" s="5"/>
      <c r="X1256" s="4"/>
      <c r="Y1256" s="4"/>
      <c r="Z1256" s="4"/>
      <c r="AA1256" s="3"/>
      <c r="AB1256" s="4"/>
      <c r="AC1256" s="4"/>
      <c r="AD1256" s="4"/>
      <c r="AE1256" s="3"/>
      <c r="AF1256" s="5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</row>
    <row r="1257" spans="1:123" x14ac:dyDescent="0.2">
      <c r="A1257" s="90">
        <f t="shared" si="426"/>
        <v>41282</v>
      </c>
      <c r="B1257" s="2">
        <f t="shared" si="420"/>
        <v>247663.83122297999</v>
      </c>
      <c r="C1257" s="2">
        <f t="shared" si="418"/>
        <v>239426.16554675001</v>
      </c>
      <c r="D1257" s="47">
        <f t="shared" si="427"/>
        <v>41254</v>
      </c>
      <c r="E1257" s="3">
        <f t="shared" si="416"/>
        <v>0</v>
      </c>
      <c r="F1257" s="4">
        <f t="shared" si="433"/>
        <v>29</v>
      </c>
      <c r="G1257" s="4">
        <f t="shared" si="432"/>
        <v>31</v>
      </c>
      <c r="H1257" s="2">
        <f t="shared" si="428"/>
        <v>1</v>
      </c>
      <c r="I1257" s="2">
        <f t="shared" si="429"/>
        <v>1.0235443799999999</v>
      </c>
      <c r="J1257" s="2">
        <f t="shared" si="421"/>
        <v>1.0235443799999999</v>
      </c>
      <c r="K1257" s="2">
        <f t="shared" si="422"/>
        <v>245063.30617031999</v>
      </c>
      <c r="L1257" s="1">
        <f t="shared" si="430"/>
        <v>0</v>
      </c>
      <c r="M1257" s="3">
        <f t="shared" si="417"/>
        <v>0</v>
      </c>
      <c r="N1257" s="2">
        <f t="shared" si="423"/>
        <v>0</v>
      </c>
      <c r="O1257" s="18">
        <f t="shared" si="431"/>
        <v>0.14499999999999999</v>
      </c>
      <c r="P1257" s="8">
        <f t="shared" si="434"/>
        <v>1.0106116460000001</v>
      </c>
      <c r="Q1257" s="2">
        <f t="shared" si="424"/>
        <v>2600.5250526599998</v>
      </c>
      <c r="R1257" s="2">
        <f t="shared" si="425"/>
        <v>2600.5250526599998</v>
      </c>
      <c r="S1257" s="9" t="s">
        <v>56</v>
      </c>
      <c r="T1257" s="47">
        <f t="shared" si="419"/>
        <v>41284</v>
      </c>
      <c r="U1257" s="4"/>
      <c r="V1257" s="4"/>
      <c r="W1257" s="5"/>
      <c r="X1257" s="4"/>
      <c r="Y1257" s="4"/>
      <c r="Z1257" s="4"/>
      <c r="AA1257" s="3"/>
      <c r="AB1257" s="4"/>
      <c r="AC1257" s="4"/>
      <c r="AD1257" s="4"/>
      <c r="AE1257" s="3"/>
      <c r="AF1257" s="5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</row>
    <row r="1258" spans="1:123" x14ac:dyDescent="0.2">
      <c r="A1258" s="90">
        <f t="shared" si="426"/>
        <v>41283</v>
      </c>
      <c r="B1258" s="2">
        <f t="shared" si="420"/>
        <v>247753.99515964999</v>
      </c>
      <c r="C1258" s="2">
        <f t="shared" si="418"/>
        <v>239426.16554675001</v>
      </c>
      <c r="D1258" s="47">
        <f t="shared" si="427"/>
        <v>41254</v>
      </c>
      <c r="E1258" s="3">
        <f t="shared" si="416"/>
        <v>0</v>
      </c>
      <c r="F1258" s="4">
        <f t="shared" si="433"/>
        <v>30</v>
      </c>
      <c r="G1258" s="4">
        <f t="shared" si="432"/>
        <v>31</v>
      </c>
      <c r="H1258" s="2">
        <f t="shared" si="428"/>
        <v>1</v>
      </c>
      <c r="I1258" s="2">
        <f t="shared" si="429"/>
        <v>1.0235443799999999</v>
      </c>
      <c r="J1258" s="2">
        <f t="shared" si="421"/>
        <v>1.0235443799999999</v>
      </c>
      <c r="K1258" s="2">
        <f t="shared" si="422"/>
        <v>245063.30617031999</v>
      </c>
      <c r="L1258" s="1">
        <f t="shared" si="430"/>
        <v>0</v>
      </c>
      <c r="M1258" s="3">
        <f t="shared" si="417"/>
        <v>0</v>
      </c>
      <c r="N1258" s="2">
        <f t="shared" si="423"/>
        <v>0</v>
      </c>
      <c r="O1258" s="18">
        <f t="shared" si="431"/>
        <v>0.14499999999999999</v>
      </c>
      <c r="P1258" s="8">
        <f t="shared" si="434"/>
        <v>1.0109795669999999</v>
      </c>
      <c r="Q1258" s="2">
        <f t="shared" si="424"/>
        <v>2690.6889893299999</v>
      </c>
      <c r="R1258" s="2">
        <f t="shared" si="425"/>
        <v>2690.6889893299999</v>
      </c>
      <c r="S1258" s="9" t="s">
        <v>56</v>
      </c>
      <c r="T1258" s="47">
        <f t="shared" si="419"/>
        <v>41284</v>
      </c>
      <c r="U1258" s="4"/>
      <c r="V1258" s="4"/>
      <c r="W1258" s="5"/>
      <c r="X1258" s="4"/>
      <c r="Y1258" s="4"/>
      <c r="Z1258" s="4"/>
      <c r="AA1258" s="3"/>
      <c r="AB1258" s="4"/>
      <c r="AC1258" s="4"/>
      <c r="AD1258" s="4"/>
      <c r="AE1258" s="3"/>
      <c r="AF1258" s="5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</row>
    <row r="1259" spans="1:123" x14ac:dyDescent="0.2">
      <c r="A1259" s="90">
        <f t="shared" si="426"/>
        <v>41284</v>
      </c>
      <c r="B1259" s="2">
        <f t="shared" si="420"/>
        <v>247844.19168973999</v>
      </c>
      <c r="C1259" s="2">
        <f t="shared" si="418"/>
        <v>239426.16554675001</v>
      </c>
      <c r="D1259" s="47">
        <f t="shared" si="427"/>
        <v>41254</v>
      </c>
      <c r="E1259" s="3">
        <f t="shared" ref="E1259:E1322" si="435">IF(DAY(A1258)=$E$2,VLOOKUP(A1258,$AF$10:$AG$315,2),E1258)</f>
        <v>0</v>
      </c>
      <c r="F1259" s="4">
        <f t="shared" si="433"/>
        <v>31</v>
      </c>
      <c r="G1259" s="4">
        <f t="shared" si="432"/>
        <v>31</v>
      </c>
      <c r="H1259" s="2">
        <f t="shared" si="428"/>
        <v>1</v>
      </c>
      <c r="I1259" s="2">
        <f t="shared" si="429"/>
        <v>1.0235443799999999</v>
      </c>
      <c r="J1259" s="2">
        <f t="shared" si="421"/>
        <v>1.0235443799999999</v>
      </c>
      <c r="K1259" s="2">
        <f t="shared" si="422"/>
        <v>245063.30617031999</v>
      </c>
      <c r="L1259" s="1">
        <f t="shared" si="430"/>
        <v>41</v>
      </c>
      <c r="M1259" s="3">
        <f t="shared" si="417"/>
        <v>0</v>
      </c>
      <c r="N1259" s="2">
        <f t="shared" si="423"/>
        <v>0</v>
      </c>
      <c r="O1259" s="18">
        <f t="shared" si="431"/>
        <v>0.14499999999999999</v>
      </c>
      <c r="P1259" s="8">
        <f t="shared" si="434"/>
        <v>1.0113476210000001</v>
      </c>
      <c r="Q1259" s="2">
        <f t="shared" si="424"/>
        <v>2780.88551942</v>
      </c>
      <c r="R1259" s="2">
        <f t="shared" si="425"/>
        <v>2780.88551942</v>
      </c>
      <c r="S1259" s="9" t="s">
        <v>56</v>
      </c>
      <c r="T1259" s="47">
        <f t="shared" si="419"/>
        <v>41284</v>
      </c>
      <c r="U1259" s="4"/>
      <c r="V1259" s="4"/>
      <c r="W1259" s="5"/>
      <c r="X1259" s="4"/>
      <c r="Y1259" s="4"/>
      <c r="Z1259" s="4"/>
      <c r="AA1259" s="3"/>
      <c r="AB1259" s="4"/>
      <c r="AC1259" s="4"/>
      <c r="AD1259" s="4"/>
      <c r="AE1259" s="3"/>
      <c r="AF1259" s="5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</row>
    <row r="1260" spans="1:123" x14ac:dyDescent="0.2">
      <c r="A1260" s="90">
        <f t="shared" si="426"/>
        <v>41285</v>
      </c>
      <c r="B1260" s="2">
        <f t="shared" si="420"/>
        <v>247934.42110263</v>
      </c>
      <c r="C1260" s="2">
        <f t="shared" si="418"/>
        <v>242143.08293085001</v>
      </c>
      <c r="D1260" s="47">
        <f t="shared" si="427"/>
        <v>41285</v>
      </c>
      <c r="E1260" s="3">
        <f t="shared" si="435"/>
        <v>0</v>
      </c>
      <c r="F1260" s="4">
        <f t="shared" si="433"/>
        <v>1</v>
      </c>
      <c r="G1260" s="4">
        <f t="shared" si="432"/>
        <v>31</v>
      </c>
      <c r="H1260" s="2">
        <f t="shared" si="428"/>
        <v>1</v>
      </c>
      <c r="I1260" s="2">
        <f t="shared" si="429"/>
        <v>1.0235443799999999</v>
      </c>
      <c r="J1260" s="2">
        <f t="shared" si="421"/>
        <v>1.0235443799999999</v>
      </c>
      <c r="K1260" s="2">
        <f t="shared" si="422"/>
        <v>247844.19168973999</v>
      </c>
      <c r="L1260" s="1">
        <f t="shared" si="430"/>
        <v>0</v>
      </c>
      <c r="M1260" s="3">
        <f t="shared" si="417"/>
        <v>0</v>
      </c>
      <c r="N1260" s="2">
        <f t="shared" si="423"/>
        <v>0</v>
      </c>
      <c r="O1260" s="18">
        <f t="shared" si="431"/>
        <v>0.14499999999999999</v>
      </c>
      <c r="P1260" s="8">
        <f t="shared" si="434"/>
        <v>1.0003640570000001</v>
      </c>
      <c r="Q1260" s="2">
        <f t="shared" si="424"/>
        <v>90.229412890000006</v>
      </c>
      <c r="R1260" s="2">
        <f t="shared" si="425"/>
        <v>90.229412890000006</v>
      </c>
      <c r="S1260" s="9" t="s">
        <v>56</v>
      </c>
      <c r="T1260" s="47">
        <f t="shared" si="419"/>
        <v>41315</v>
      </c>
      <c r="U1260" s="4"/>
      <c r="V1260" s="4"/>
      <c r="W1260" s="5"/>
      <c r="X1260" s="4"/>
      <c r="Y1260" s="4"/>
      <c r="Z1260" s="4"/>
      <c r="AA1260" s="3"/>
      <c r="AB1260" s="4"/>
      <c r="AC1260" s="4"/>
      <c r="AD1260" s="4"/>
      <c r="AE1260" s="3"/>
      <c r="AF1260" s="5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</row>
    <row r="1261" spans="1:123" x14ac:dyDescent="0.2">
      <c r="A1261" s="90">
        <f t="shared" si="426"/>
        <v>41286</v>
      </c>
      <c r="B1261" s="2">
        <f t="shared" si="420"/>
        <v>248024.6834788</v>
      </c>
      <c r="C1261" s="2">
        <f t="shared" si="418"/>
        <v>242143.08293085001</v>
      </c>
      <c r="D1261" s="47">
        <f t="shared" si="427"/>
        <v>41285</v>
      </c>
      <c r="E1261" s="3">
        <f t="shared" si="435"/>
        <v>0</v>
      </c>
      <c r="F1261" s="4">
        <f t="shared" si="433"/>
        <v>2</v>
      </c>
      <c r="G1261" s="4">
        <f t="shared" si="432"/>
        <v>31</v>
      </c>
      <c r="H1261" s="2">
        <f t="shared" si="428"/>
        <v>1</v>
      </c>
      <c r="I1261" s="2">
        <f t="shared" si="429"/>
        <v>1.0235443799999999</v>
      </c>
      <c r="J1261" s="2">
        <f t="shared" si="421"/>
        <v>1.0235443799999999</v>
      </c>
      <c r="K1261" s="2">
        <f t="shared" si="422"/>
        <v>247844.19168973999</v>
      </c>
      <c r="L1261" s="1">
        <f t="shared" si="430"/>
        <v>0</v>
      </c>
      <c r="M1261" s="3">
        <f t="shared" si="417"/>
        <v>0</v>
      </c>
      <c r="N1261" s="2">
        <f t="shared" si="423"/>
        <v>0</v>
      </c>
      <c r="O1261" s="18">
        <f t="shared" si="431"/>
        <v>0.14499999999999999</v>
      </c>
      <c r="P1261" s="8">
        <f t="shared" si="434"/>
        <v>1.0007282470000001</v>
      </c>
      <c r="Q1261" s="2">
        <f t="shared" si="424"/>
        <v>180.49178906</v>
      </c>
      <c r="R1261" s="2">
        <f t="shared" si="425"/>
        <v>180.49178906</v>
      </c>
      <c r="S1261" s="9" t="s">
        <v>56</v>
      </c>
      <c r="T1261" s="47">
        <f t="shared" si="419"/>
        <v>41315</v>
      </c>
      <c r="U1261" s="4"/>
      <c r="V1261" s="4"/>
      <c r="W1261" s="5"/>
      <c r="X1261" s="4"/>
      <c r="Y1261" s="4"/>
      <c r="Z1261" s="4"/>
      <c r="AA1261" s="3"/>
      <c r="AB1261" s="4"/>
      <c r="AC1261" s="4"/>
      <c r="AD1261" s="4"/>
      <c r="AE1261" s="3"/>
      <c r="AF1261" s="5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</row>
    <row r="1262" spans="1:123" x14ac:dyDescent="0.2">
      <c r="A1262" s="90">
        <f t="shared" si="426"/>
        <v>41287</v>
      </c>
      <c r="B1262" s="2">
        <f t="shared" si="420"/>
        <v>248114.97857040999</v>
      </c>
      <c r="C1262" s="2">
        <f t="shared" si="418"/>
        <v>242143.08293085001</v>
      </c>
      <c r="D1262" s="47">
        <f t="shared" si="427"/>
        <v>41285</v>
      </c>
      <c r="E1262" s="3">
        <f t="shared" si="435"/>
        <v>0</v>
      </c>
      <c r="F1262" s="4">
        <f t="shared" si="433"/>
        <v>3</v>
      </c>
      <c r="G1262" s="4">
        <f t="shared" si="432"/>
        <v>31</v>
      </c>
      <c r="H1262" s="2">
        <f t="shared" si="428"/>
        <v>1</v>
      </c>
      <c r="I1262" s="2">
        <f t="shared" si="429"/>
        <v>1.0235443799999999</v>
      </c>
      <c r="J1262" s="2">
        <f t="shared" si="421"/>
        <v>1.0235443799999999</v>
      </c>
      <c r="K1262" s="2">
        <f t="shared" si="422"/>
        <v>247844.19168973999</v>
      </c>
      <c r="L1262" s="1">
        <f t="shared" si="430"/>
        <v>0</v>
      </c>
      <c r="M1262" s="3">
        <f t="shared" si="417"/>
        <v>0</v>
      </c>
      <c r="N1262" s="2">
        <f t="shared" si="423"/>
        <v>0</v>
      </c>
      <c r="O1262" s="18">
        <f t="shared" si="431"/>
        <v>0.14499999999999999</v>
      </c>
      <c r="P1262" s="8">
        <f t="shared" si="434"/>
        <v>1.0010925690000001</v>
      </c>
      <c r="Q1262" s="2">
        <f t="shared" si="424"/>
        <v>270.78688067000002</v>
      </c>
      <c r="R1262" s="2">
        <f t="shared" si="425"/>
        <v>270.78688067000002</v>
      </c>
      <c r="S1262" s="9" t="s">
        <v>56</v>
      </c>
      <c r="T1262" s="47">
        <f t="shared" si="419"/>
        <v>41315</v>
      </c>
      <c r="U1262" s="4"/>
      <c r="V1262" s="4"/>
      <c r="W1262" s="5"/>
      <c r="X1262" s="4"/>
      <c r="Y1262" s="4"/>
      <c r="Z1262" s="4"/>
      <c r="AA1262" s="3"/>
      <c r="AB1262" s="4"/>
      <c r="AC1262" s="4"/>
      <c r="AD1262" s="4"/>
      <c r="AE1262" s="3"/>
      <c r="AF1262" s="5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</row>
    <row r="1263" spans="1:123" x14ac:dyDescent="0.2">
      <c r="A1263" s="90">
        <f t="shared" si="426"/>
        <v>41288</v>
      </c>
      <c r="B1263" s="2">
        <f t="shared" si="420"/>
        <v>248205.30662528999</v>
      </c>
      <c r="C1263" s="2">
        <f t="shared" si="418"/>
        <v>242143.08293085001</v>
      </c>
      <c r="D1263" s="47">
        <f t="shared" si="427"/>
        <v>41285</v>
      </c>
      <c r="E1263" s="3">
        <f t="shared" si="435"/>
        <v>0</v>
      </c>
      <c r="F1263" s="4">
        <f t="shared" si="433"/>
        <v>4</v>
      </c>
      <c r="G1263" s="4">
        <f t="shared" si="432"/>
        <v>31</v>
      </c>
      <c r="H1263" s="2">
        <f t="shared" si="428"/>
        <v>1</v>
      </c>
      <c r="I1263" s="2">
        <f t="shared" si="429"/>
        <v>1.0235443799999999</v>
      </c>
      <c r="J1263" s="2">
        <f t="shared" si="421"/>
        <v>1.0235443799999999</v>
      </c>
      <c r="K1263" s="2">
        <f t="shared" si="422"/>
        <v>247844.19168973999</v>
      </c>
      <c r="L1263" s="1">
        <f t="shared" si="430"/>
        <v>0</v>
      </c>
      <c r="M1263" s="3">
        <f t="shared" si="417"/>
        <v>0</v>
      </c>
      <c r="N1263" s="2">
        <f t="shared" si="423"/>
        <v>0</v>
      </c>
      <c r="O1263" s="18">
        <f t="shared" si="431"/>
        <v>0.14499999999999999</v>
      </c>
      <c r="P1263" s="8">
        <f t="shared" si="434"/>
        <v>1.001457024</v>
      </c>
      <c r="Q1263" s="2">
        <f t="shared" si="424"/>
        <v>361.11493554999998</v>
      </c>
      <c r="R1263" s="2">
        <f t="shared" si="425"/>
        <v>361.11493554999998</v>
      </c>
      <c r="S1263" s="9" t="s">
        <v>56</v>
      </c>
      <c r="T1263" s="47">
        <f t="shared" si="419"/>
        <v>41315</v>
      </c>
      <c r="U1263" s="4"/>
      <c r="V1263" s="4"/>
      <c r="W1263" s="5"/>
      <c r="X1263" s="4"/>
      <c r="Y1263" s="4"/>
      <c r="Z1263" s="4"/>
      <c r="AA1263" s="3"/>
      <c r="AB1263" s="4"/>
      <c r="AC1263" s="4"/>
      <c r="AD1263" s="4"/>
      <c r="AE1263" s="3"/>
      <c r="AF1263" s="5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</row>
    <row r="1264" spans="1:123" x14ac:dyDescent="0.2">
      <c r="A1264" s="90">
        <f t="shared" si="426"/>
        <v>41289</v>
      </c>
      <c r="B1264" s="2">
        <f t="shared" si="420"/>
        <v>248295.66764345</v>
      </c>
      <c r="C1264" s="2">
        <f t="shared" si="418"/>
        <v>242143.08293085001</v>
      </c>
      <c r="D1264" s="47">
        <f t="shared" si="427"/>
        <v>41285</v>
      </c>
      <c r="E1264" s="3">
        <f t="shared" si="435"/>
        <v>0</v>
      </c>
      <c r="F1264" s="4">
        <f t="shared" si="433"/>
        <v>5</v>
      </c>
      <c r="G1264" s="4">
        <f t="shared" si="432"/>
        <v>31</v>
      </c>
      <c r="H1264" s="2">
        <f t="shared" si="428"/>
        <v>1</v>
      </c>
      <c r="I1264" s="2">
        <f t="shared" si="429"/>
        <v>1.0235443799999999</v>
      </c>
      <c r="J1264" s="2">
        <f t="shared" si="421"/>
        <v>1.0235443799999999</v>
      </c>
      <c r="K1264" s="2">
        <f t="shared" si="422"/>
        <v>247844.19168973999</v>
      </c>
      <c r="L1264" s="1">
        <f t="shared" si="430"/>
        <v>0</v>
      </c>
      <c r="M1264" s="3">
        <f t="shared" si="417"/>
        <v>0</v>
      </c>
      <c r="N1264" s="2">
        <f t="shared" si="423"/>
        <v>0</v>
      </c>
      <c r="O1264" s="18">
        <f t="shared" si="431"/>
        <v>0.14499999999999999</v>
      </c>
      <c r="P1264" s="8">
        <f t="shared" si="434"/>
        <v>1.0018216120000001</v>
      </c>
      <c r="Q1264" s="2">
        <f t="shared" si="424"/>
        <v>451.47595371</v>
      </c>
      <c r="R1264" s="2">
        <f t="shared" si="425"/>
        <v>451.47595371</v>
      </c>
      <c r="S1264" s="9" t="s">
        <v>56</v>
      </c>
      <c r="T1264" s="47">
        <f t="shared" si="419"/>
        <v>41315</v>
      </c>
      <c r="U1264" s="4"/>
      <c r="V1264" s="4"/>
      <c r="W1264" s="5"/>
      <c r="X1264" s="4"/>
      <c r="Y1264" s="4"/>
      <c r="Z1264" s="4"/>
      <c r="AA1264" s="3"/>
      <c r="AB1264" s="4"/>
      <c r="AC1264" s="4"/>
      <c r="AD1264" s="4"/>
      <c r="AE1264" s="3"/>
      <c r="AF1264" s="5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</row>
    <row r="1265" spans="1:123" x14ac:dyDescent="0.2">
      <c r="A1265" s="90">
        <f t="shared" si="426"/>
        <v>41290</v>
      </c>
      <c r="B1265" s="2">
        <f t="shared" si="420"/>
        <v>248386.06137703999</v>
      </c>
      <c r="C1265" s="2">
        <f t="shared" si="418"/>
        <v>242143.08293085001</v>
      </c>
      <c r="D1265" s="47">
        <f t="shared" si="427"/>
        <v>41285</v>
      </c>
      <c r="E1265" s="3">
        <f t="shared" si="435"/>
        <v>0</v>
      </c>
      <c r="F1265" s="4">
        <f t="shared" si="433"/>
        <v>6</v>
      </c>
      <c r="G1265" s="4">
        <f t="shared" si="432"/>
        <v>31</v>
      </c>
      <c r="H1265" s="2">
        <f t="shared" si="428"/>
        <v>1</v>
      </c>
      <c r="I1265" s="2">
        <f t="shared" si="429"/>
        <v>1.0235443799999999</v>
      </c>
      <c r="J1265" s="2">
        <f t="shared" si="421"/>
        <v>1.0235443799999999</v>
      </c>
      <c r="K1265" s="2">
        <f t="shared" si="422"/>
        <v>247844.19168973999</v>
      </c>
      <c r="L1265" s="1">
        <f t="shared" si="430"/>
        <v>0</v>
      </c>
      <c r="M1265" s="3">
        <f t="shared" si="417"/>
        <v>0</v>
      </c>
      <c r="N1265" s="2">
        <f t="shared" si="423"/>
        <v>0</v>
      </c>
      <c r="O1265" s="18">
        <f t="shared" si="431"/>
        <v>0.14499999999999999</v>
      </c>
      <c r="P1265" s="8">
        <f t="shared" si="434"/>
        <v>1.002186332</v>
      </c>
      <c r="Q1265" s="2">
        <f t="shared" si="424"/>
        <v>541.86968730000001</v>
      </c>
      <c r="R1265" s="2">
        <f t="shared" si="425"/>
        <v>541.86968730000001</v>
      </c>
      <c r="S1265" s="9" t="s">
        <v>56</v>
      </c>
      <c r="T1265" s="47">
        <f t="shared" si="419"/>
        <v>41315</v>
      </c>
      <c r="U1265" s="4"/>
      <c r="V1265" s="4"/>
      <c r="W1265" s="5"/>
      <c r="X1265" s="4"/>
      <c r="Y1265" s="4"/>
      <c r="Z1265" s="4"/>
      <c r="AA1265" s="3"/>
      <c r="AB1265" s="4"/>
      <c r="AC1265" s="4"/>
      <c r="AD1265" s="4"/>
      <c r="AE1265" s="3"/>
      <c r="AF1265" s="5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</row>
    <row r="1266" spans="1:123" x14ac:dyDescent="0.2">
      <c r="A1266" s="90">
        <f t="shared" si="426"/>
        <v>41291</v>
      </c>
      <c r="B1266" s="2">
        <f t="shared" si="420"/>
        <v>248476.48807391</v>
      </c>
      <c r="C1266" s="2">
        <f t="shared" si="418"/>
        <v>242143.08293085001</v>
      </c>
      <c r="D1266" s="47">
        <f t="shared" si="427"/>
        <v>41285</v>
      </c>
      <c r="E1266" s="3">
        <f t="shared" si="435"/>
        <v>0</v>
      </c>
      <c r="F1266" s="4">
        <f t="shared" si="433"/>
        <v>7</v>
      </c>
      <c r="G1266" s="4">
        <f t="shared" si="432"/>
        <v>31</v>
      </c>
      <c r="H1266" s="2">
        <f t="shared" si="428"/>
        <v>1</v>
      </c>
      <c r="I1266" s="2">
        <f t="shared" si="429"/>
        <v>1.0235443799999999</v>
      </c>
      <c r="J1266" s="2">
        <f t="shared" si="421"/>
        <v>1.0235443799999999</v>
      </c>
      <c r="K1266" s="2">
        <f t="shared" si="422"/>
        <v>247844.19168973999</v>
      </c>
      <c r="L1266" s="1">
        <f t="shared" si="430"/>
        <v>0</v>
      </c>
      <c r="M1266" s="3">
        <f t="shared" si="417"/>
        <v>0</v>
      </c>
      <c r="N1266" s="2">
        <f t="shared" si="423"/>
        <v>0</v>
      </c>
      <c r="O1266" s="18">
        <f t="shared" si="431"/>
        <v>0.14499999999999999</v>
      </c>
      <c r="P1266" s="8">
        <f t="shared" si="434"/>
        <v>1.002551185</v>
      </c>
      <c r="Q1266" s="2">
        <f t="shared" si="424"/>
        <v>632.29638417000001</v>
      </c>
      <c r="R1266" s="2">
        <f t="shared" si="425"/>
        <v>632.29638417000001</v>
      </c>
      <c r="S1266" s="9" t="s">
        <v>56</v>
      </c>
      <c r="T1266" s="47">
        <f t="shared" si="419"/>
        <v>41315</v>
      </c>
      <c r="U1266" s="4"/>
      <c r="V1266" s="4"/>
      <c r="W1266" s="5"/>
      <c r="X1266" s="4"/>
      <c r="Y1266" s="4"/>
      <c r="Z1266" s="4"/>
      <c r="AA1266" s="3"/>
      <c r="AB1266" s="4"/>
      <c r="AC1266" s="4"/>
      <c r="AD1266" s="4"/>
      <c r="AE1266" s="3"/>
      <c r="AF1266" s="5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</row>
    <row r="1267" spans="1:123" x14ac:dyDescent="0.2">
      <c r="A1267" s="90">
        <f t="shared" si="426"/>
        <v>41292</v>
      </c>
      <c r="B1267" s="2">
        <f t="shared" si="420"/>
        <v>248566.94773406</v>
      </c>
      <c r="C1267" s="2">
        <f t="shared" si="418"/>
        <v>242143.08293085001</v>
      </c>
      <c r="D1267" s="47">
        <f t="shared" si="427"/>
        <v>41285</v>
      </c>
      <c r="E1267" s="3">
        <f t="shared" si="435"/>
        <v>0</v>
      </c>
      <c r="F1267" s="4">
        <f t="shared" si="433"/>
        <v>8</v>
      </c>
      <c r="G1267" s="4">
        <f t="shared" si="432"/>
        <v>31</v>
      </c>
      <c r="H1267" s="2">
        <f t="shared" si="428"/>
        <v>1</v>
      </c>
      <c r="I1267" s="2">
        <f t="shared" si="429"/>
        <v>1.0235443799999999</v>
      </c>
      <c r="J1267" s="2">
        <f t="shared" si="421"/>
        <v>1.0235443799999999</v>
      </c>
      <c r="K1267" s="2">
        <f t="shared" si="422"/>
        <v>247844.19168973999</v>
      </c>
      <c r="L1267" s="1">
        <f t="shared" si="430"/>
        <v>0</v>
      </c>
      <c r="M1267" s="3">
        <f t="shared" si="417"/>
        <v>0</v>
      </c>
      <c r="N1267" s="2">
        <f t="shared" si="423"/>
        <v>0</v>
      </c>
      <c r="O1267" s="18">
        <f t="shared" si="431"/>
        <v>0.14499999999999999</v>
      </c>
      <c r="P1267" s="8">
        <f t="shared" si="434"/>
        <v>1.0029161710000001</v>
      </c>
      <c r="Q1267" s="2">
        <f t="shared" si="424"/>
        <v>722.75604432</v>
      </c>
      <c r="R1267" s="2">
        <f t="shared" si="425"/>
        <v>722.75604432</v>
      </c>
      <c r="S1267" s="9" t="s">
        <v>56</v>
      </c>
      <c r="T1267" s="47">
        <f t="shared" si="419"/>
        <v>41315</v>
      </c>
      <c r="U1267" s="4"/>
      <c r="V1267" s="4"/>
      <c r="W1267" s="5"/>
      <c r="X1267" s="4"/>
      <c r="Y1267" s="4"/>
      <c r="Z1267" s="4"/>
      <c r="AA1267" s="3"/>
      <c r="AB1267" s="4"/>
      <c r="AC1267" s="4"/>
      <c r="AD1267" s="4"/>
      <c r="AE1267" s="3"/>
      <c r="AF1267" s="5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</row>
    <row r="1268" spans="1:123" x14ac:dyDescent="0.2">
      <c r="A1268" s="90">
        <f t="shared" si="426"/>
        <v>41293</v>
      </c>
      <c r="B1268" s="2">
        <f t="shared" si="420"/>
        <v>248657.44035747999</v>
      </c>
      <c r="C1268" s="2">
        <f t="shared" si="418"/>
        <v>242143.08293085001</v>
      </c>
      <c r="D1268" s="47">
        <f t="shared" si="427"/>
        <v>41285</v>
      </c>
      <c r="E1268" s="3">
        <f t="shared" si="435"/>
        <v>0</v>
      </c>
      <c r="F1268" s="4">
        <f t="shared" si="433"/>
        <v>9</v>
      </c>
      <c r="G1268" s="4">
        <f t="shared" si="432"/>
        <v>31</v>
      </c>
      <c r="H1268" s="2">
        <f t="shared" si="428"/>
        <v>1</v>
      </c>
      <c r="I1268" s="2">
        <f t="shared" si="429"/>
        <v>1.0235443799999999</v>
      </c>
      <c r="J1268" s="2">
        <f t="shared" si="421"/>
        <v>1.0235443799999999</v>
      </c>
      <c r="K1268" s="2">
        <f t="shared" si="422"/>
        <v>247844.19168973999</v>
      </c>
      <c r="L1268" s="1">
        <f t="shared" si="430"/>
        <v>0</v>
      </c>
      <c r="M1268" s="3">
        <f t="shared" si="417"/>
        <v>0</v>
      </c>
      <c r="N1268" s="2">
        <f t="shared" si="423"/>
        <v>0</v>
      </c>
      <c r="O1268" s="18">
        <f t="shared" si="431"/>
        <v>0.14499999999999999</v>
      </c>
      <c r="P1268" s="8">
        <f t="shared" si="434"/>
        <v>1.0032812900000001</v>
      </c>
      <c r="Q1268" s="2">
        <f t="shared" si="424"/>
        <v>813.24866773999997</v>
      </c>
      <c r="R1268" s="2">
        <f t="shared" si="425"/>
        <v>813.24866773999997</v>
      </c>
      <c r="S1268" s="9" t="s">
        <v>56</v>
      </c>
      <c r="T1268" s="47">
        <f t="shared" si="419"/>
        <v>41315</v>
      </c>
      <c r="U1268" s="4"/>
      <c r="V1268" s="4"/>
      <c r="W1268" s="5"/>
      <c r="X1268" s="4"/>
      <c r="Y1268" s="4"/>
      <c r="Z1268" s="4"/>
      <c r="AA1268" s="3"/>
      <c r="AB1268" s="4"/>
      <c r="AC1268" s="4"/>
      <c r="AD1268" s="4"/>
      <c r="AE1268" s="3"/>
      <c r="AF1268" s="5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</row>
    <row r="1269" spans="1:123" x14ac:dyDescent="0.2">
      <c r="A1269" s="90">
        <f t="shared" si="426"/>
        <v>41294</v>
      </c>
      <c r="B1269" s="2">
        <f t="shared" si="420"/>
        <v>248747.96594418999</v>
      </c>
      <c r="C1269" s="2">
        <f t="shared" si="418"/>
        <v>242143.08293085001</v>
      </c>
      <c r="D1269" s="47">
        <f t="shared" si="427"/>
        <v>41285</v>
      </c>
      <c r="E1269" s="3">
        <f t="shared" si="435"/>
        <v>0</v>
      </c>
      <c r="F1269" s="4">
        <f t="shared" si="433"/>
        <v>10</v>
      </c>
      <c r="G1269" s="4">
        <f t="shared" si="432"/>
        <v>31</v>
      </c>
      <c r="H1269" s="2">
        <f t="shared" si="428"/>
        <v>1</v>
      </c>
      <c r="I1269" s="2">
        <f t="shared" si="429"/>
        <v>1.0235443799999999</v>
      </c>
      <c r="J1269" s="2">
        <f t="shared" si="421"/>
        <v>1.0235443799999999</v>
      </c>
      <c r="K1269" s="2">
        <f t="shared" si="422"/>
        <v>247844.19168973999</v>
      </c>
      <c r="L1269" s="1">
        <f t="shared" si="430"/>
        <v>0</v>
      </c>
      <c r="M1269" s="3">
        <f t="shared" si="417"/>
        <v>0</v>
      </c>
      <c r="N1269" s="2">
        <f t="shared" si="423"/>
        <v>0</v>
      </c>
      <c r="O1269" s="18">
        <f t="shared" si="431"/>
        <v>0.14499999999999999</v>
      </c>
      <c r="P1269" s="8">
        <f t="shared" si="434"/>
        <v>1.003646542</v>
      </c>
      <c r="Q1269" s="2">
        <f t="shared" si="424"/>
        <v>903.77425444999994</v>
      </c>
      <c r="R1269" s="2">
        <f t="shared" si="425"/>
        <v>903.77425444999994</v>
      </c>
      <c r="S1269" s="9" t="s">
        <v>56</v>
      </c>
      <c r="T1269" s="47">
        <f t="shared" si="419"/>
        <v>41315</v>
      </c>
      <c r="U1269" s="4"/>
      <c r="V1269" s="4"/>
      <c r="W1269" s="5"/>
      <c r="X1269" s="4"/>
      <c r="Y1269" s="4"/>
      <c r="Z1269" s="4"/>
      <c r="AA1269" s="3"/>
      <c r="AB1269" s="4"/>
      <c r="AC1269" s="4"/>
      <c r="AD1269" s="4"/>
      <c r="AE1269" s="3"/>
      <c r="AF1269" s="5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</row>
    <row r="1270" spans="1:123" x14ac:dyDescent="0.2">
      <c r="A1270" s="90">
        <f t="shared" si="426"/>
        <v>41295</v>
      </c>
      <c r="B1270" s="2">
        <f t="shared" si="420"/>
        <v>248838.52449417001</v>
      </c>
      <c r="C1270" s="2">
        <f t="shared" si="418"/>
        <v>242143.08293085001</v>
      </c>
      <c r="D1270" s="47">
        <f t="shared" si="427"/>
        <v>41285</v>
      </c>
      <c r="E1270" s="3">
        <f t="shared" si="435"/>
        <v>0</v>
      </c>
      <c r="F1270" s="4">
        <f t="shared" si="433"/>
        <v>11</v>
      </c>
      <c r="G1270" s="4">
        <f t="shared" si="432"/>
        <v>31</v>
      </c>
      <c r="H1270" s="2">
        <f t="shared" si="428"/>
        <v>1</v>
      </c>
      <c r="I1270" s="2">
        <f t="shared" si="429"/>
        <v>1.0235443799999999</v>
      </c>
      <c r="J1270" s="2">
        <f t="shared" si="421"/>
        <v>1.0235443799999999</v>
      </c>
      <c r="K1270" s="2">
        <f t="shared" si="422"/>
        <v>247844.19168973999</v>
      </c>
      <c r="L1270" s="1">
        <f t="shared" si="430"/>
        <v>0</v>
      </c>
      <c r="M1270" s="3">
        <f t="shared" si="417"/>
        <v>0</v>
      </c>
      <c r="N1270" s="2">
        <f t="shared" si="423"/>
        <v>0</v>
      </c>
      <c r="O1270" s="18">
        <f t="shared" si="431"/>
        <v>0.14499999999999999</v>
      </c>
      <c r="P1270" s="8">
        <f t="shared" si="434"/>
        <v>1.0040119270000001</v>
      </c>
      <c r="Q1270" s="2">
        <f t="shared" si="424"/>
        <v>994.33280443000001</v>
      </c>
      <c r="R1270" s="2">
        <f t="shared" si="425"/>
        <v>994.33280443000001</v>
      </c>
      <c r="S1270" s="9" t="s">
        <v>56</v>
      </c>
      <c r="T1270" s="47">
        <f t="shared" si="419"/>
        <v>41315</v>
      </c>
      <c r="U1270" s="4"/>
      <c r="V1270" s="4"/>
      <c r="W1270" s="5"/>
      <c r="X1270" s="4"/>
      <c r="Y1270" s="4"/>
      <c r="Z1270" s="4"/>
      <c r="AA1270" s="3"/>
      <c r="AB1270" s="4"/>
      <c r="AC1270" s="4"/>
      <c r="AD1270" s="4"/>
      <c r="AE1270" s="3"/>
      <c r="AF1270" s="5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</row>
    <row r="1271" spans="1:123" x14ac:dyDescent="0.2">
      <c r="A1271" s="90">
        <f t="shared" si="426"/>
        <v>41296</v>
      </c>
      <c r="B1271" s="2">
        <f t="shared" si="420"/>
        <v>248929.11600742998</v>
      </c>
      <c r="C1271" s="2">
        <f t="shared" si="418"/>
        <v>242143.08293085001</v>
      </c>
      <c r="D1271" s="47">
        <f t="shared" si="427"/>
        <v>41285</v>
      </c>
      <c r="E1271" s="3">
        <f t="shared" si="435"/>
        <v>0</v>
      </c>
      <c r="F1271" s="4">
        <f t="shared" si="433"/>
        <v>12</v>
      </c>
      <c r="G1271" s="4">
        <f t="shared" si="432"/>
        <v>31</v>
      </c>
      <c r="H1271" s="2">
        <f t="shared" si="428"/>
        <v>1</v>
      </c>
      <c r="I1271" s="2">
        <f t="shared" si="429"/>
        <v>1.0235443799999999</v>
      </c>
      <c r="J1271" s="2">
        <f t="shared" si="421"/>
        <v>1.0235443799999999</v>
      </c>
      <c r="K1271" s="2">
        <f t="shared" si="422"/>
        <v>247844.19168973999</v>
      </c>
      <c r="L1271" s="1">
        <f t="shared" si="430"/>
        <v>0</v>
      </c>
      <c r="M1271" s="3">
        <f t="shared" si="417"/>
        <v>0</v>
      </c>
      <c r="N1271" s="2">
        <f t="shared" si="423"/>
        <v>0</v>
      </c>
      <c r="O1271" s="18">
        <f t="shared" si="431"/>
        <v>0.14499999999999999</v>
      </c>
      <c r="P1271" s="8">
        <f t="shared" si="434"/>
        <v>1.004377445</v>
      </c>
      <c r="Q1271" s="2">
        <f t="shared" si="424"/>
        <v>1084.92431769</v>
      </c>
      <c r="R1271" s="2">
        <f t="shared" si="425"/>
        <v>1084.92431769</v>
      </c>
      <c r="S1271" s="9" t="s">
        <v>56</v>
      </c>
      <c r="T1271" s="47">
        <f t="shared" si="419"/>
        <v>41315</v>
      </c>
      <c r="U1271" s="4"/>
      <c r="V1271" s="4"/>
      <c r="W1271" s="5"/>
      <c r="X1271" s="4"/>
      <c r="Y1271" s="4"/>
      <c r="Z1271" s="4"/>
      <c r="AA1271" s="3"/>
      <c r="AB1271" s="4"/>
      <c r="AC1271" s="4"/>
      <c r="AD1271" s="4"/>
      <c r="AE1271" s="3"/>
      <c r="AF1271" s="5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</row>
    <row r="1272" spans="1:123" x14ac:dyDescent="0.2">
      <c r="A1272" s="90">
        <f t="shared" si="426"/>
        <v>41297</v>
      </c>
      <c r="B1272" s="2">
        <f t="shared" si="420"/>
        <v>249019.74048395999</v>
      </c>
      <c r="C1272" s="2">
        <f t="shared" si="418"/>
        <v>242143.08293085001</v>
      </c>
      <c r="D1272" s="47">
        <f t="shared" si="427"/>
        <v>41285</v>
      </c>
      <c r="E1272" s="3">
        <f t="shared" si="435"/>
        <v>0</v>
      </c>
      <c r="F1272" s="4">
        <f t="shared" si="433"/>
        <v>13</v>
      </c>
      <c r="G1272" s="4">
        <f t="shared" si="432"/>
        <v>31</v>
      </c>
      <c r="H1272" s="2">
        <f t="shared" si="428"/>
        <v>1</v>
      </c>
      <c r="I1272" s="2">
        <f t="shared" si="429"/>
        <v>1.0235443799999999</v>
      </c>
      <c r="J1272" s="2">
        <f t="shared" si="421"/>
        <v>1.0235443799999999</v>
      </c>
      <c r="K1272" s="2">
        <f t="shared" si="422"/>
        <v>247844.19168973999</v>
      </c>
      <c r="L1272" s="1">
        <f t="shared" si="430"/>
        <v>0</v>
      </c>
      <c r="M1272" s="3">
        <f t="shared" si="417"/>
        <v>0</v>
      </c>
      <c r="N1272" s="2">
        <f t="shared" si="423"/>
        <v>0</v>
      </c>
      <c r="O1272" s="18">
        <f t="shared" si="431"/>
        <v>0.14499999999999999</v>
      </c>
      <c r="P1272" s="8">
        <f t="shared" si="434"/>
        <v>1.0047430959999999</v>
      </c>
      <c r="Q1272" s="2">
        <f t="shared" si="424"/>
        <v>1175.54879422</v>
      </c>
      <c r="R1272" s="2">
        <f t="shared" si="425"/>
        <v>1175.54879422</v>
      </c>
      <c r="S1272" s="9" t="s">
        <v>56</v>
      </c>
      <c r="T1272" s="47">
        <f t="shared" si="419"/>
        <v>41315</v>
      </c>
      <c r="U1272" s="4"/>
      <c r="V1272" s="4"/>
      <c r="W1272" s="5"/>
      <c r="X1272" s="4"/>
      <c r="Y1272" s="4"/>
      <c r="Z1272" s="4"/>
      <c r="AA1272" s="3"/>
      <c r="AB1272" s="4"/>
      <c r="AC1272" s="4"/>
      <c r="AD1272" s="4"/>
      <c r="AE1272" s="3"/>
      <c r="AF1272" s="5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</row>
    <row r="1273" spans="1:123" x14ac:dyDescent="0.2">
      <c r="A1273" s="90">
        <f t="shared" si="426"/>
        <v>41298</v>
      </c>
      <c r="B1273" s="2">
        <f t="shared" si="420"/>
        <v>249110.39767593</v>
      </c>
      <c r="C1273" s="2">
        <f t="shared" si="418"/>
        <v>242143.08293085001</v>
      </c>
      <c r="D1273" s="47">
        <f t="shared" si="427"/>
        <v>41285</v>
      </c>
      <c r="E1273" s="3">
        <f t="shared" si="435"/>
        <v>0</v>
      </c>
      <c r="F1273" s="4">
        <f t="shared" si="433"/>
        <v>14</v>
      </c>
      <c r="G1273" s="4">
        <f t="shared" si="432"/>
        <v>31</v>
      </c>
      <c r="H1273" s="2">
        <f t="shared" si="428"/>
        <v>1</v>
      </c>
      <c r="I1273" s="2">
        <f t="shared" si="429"/>
        <v>1.0235443799999999</v>
      </c>
      <c r="J1273" s="2">
        <f t="shared" si="421"/>
        <v>1.0235443799999999</v>
      </c>
      <c r="K1273" s="2">
        <f t="shared" si="422"/>
        <v>247844.19168973999</v>
      </c>
      <c r="L1273" s="1">
        <f t="shared" si="430"/>
        <v>0</v>
      </c>
      <c r="M1273" s="3">
        <f t="shared" si="417"/>
        <v>0</v>
      </c>
      <c r="N1273" s="2">
        <f t="shared" si="423"/>
        <v>0</v>
      </c>
      <c r="O1273" s="18">
        <f t="shared" si="431"/>
        <v>0.14499999999999999</v>
      </c>
      <c r="P1273" s="8">
        <f t="shared" si="434"/>
        <v>1.005108879</v>
      </c>
      <c r="Q1273" s="2">
        <f t="shared" si="424"/>
        <v>1266.20598619</v>
      </c>
      <c r="R1273" s="2">
        <f t="shared" si="425"/>
        <v>1266.20598619</v>
      </c>
      <c r="S1273" s="9" t="s">
        <v>56</v>
      </c>
      <c r="T1273" s="47">
        <f t="shared" si="419"/>
        <v>41315</v>
      </c>
      <c r="U1273" s="4"/>
      <c r="V1273" s="4"/>
      <c r="W1273" s="5"/>
      <c r="X1273" s="4"/>
      <c r="Y1273" s="4"/>
      <c r="Z1273" s="4"/>
      <c r="AA1273" s="3"/>
      <c r="AB1273" s="4"/>
      <c r="AC1273" s="4"/>
      <c r="AD1273" s="4"/>
      <c r="AE1273" s="3"/>
      <c r="AF1273" s="5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</row>
    <row r="1274" spans="1:123" x14ac:dyDescent="0.2">
      <c r="A1274" s="90">
        <f t="shared" si="426"/>
        <v>41299</v>
      </c>
      <c r="B1274" s="2">
        <f t="shared" si="420"/>
        <v>249201.08832687</v>
      </c>
      <c r="C1274" s="2">
        <f t="shared" si="418"/>
        <v>242143.08293085001</v>
      </c>
      <c r="D1274" s="47">
        <f t="shared" si="427"/>
        <v>41285</v>
      </c>
      <c r="E1274" s="3">
        <f t="shared" si="435"/>
        <v>0</v>
      </c>
      <c r="F1274" s="4">
        <f t="shared" si="433"/>
        <v>15</v>
      </c>
      <c r="G1274" s="4">
        <f t="shared" si="432"/>
        <v>31</v>
      </c>
      <c r="H1274" s="2">
        <f t="shared" si="428"/>
        <v>1</v>
      </c>
      <c r="I1274" s="2">
        <f t="shared" si="429"/>
        <v>1.0235443799999999</v>
      </c>
      <c r="J1274" s="2">
        <f t="shared" si="421"/>
        <v>1.0235443799999999</v>
      </c>
      <c r="K1274" s="2">
        <f t="shared" si="422"/>
        <v>247844.19168973999</v>
      </c>
      <c r="L1274" s="1">
        <f t="shared" si="430"/>
        <v>0</v>
      </c>
      <c r="M1274" s="3">
        <f t="shared" si="417"/>
        <v>0</v>
      </c>
      <c r="N1274" s="2">
        <f t="shared" si="423"/>
        <v>0</v>
      </c>
      <c r="O1274" s="18">
        <f t="shared" si="431"/>
        <v>0.14499999999999999</v>
      </c>
      <c r="P1274" s="8">
        <f t="shared" si="434"/>
        <v>1.005474797</v>
      </c>
      <c r="Q1274" s="2">
        <f t="shared" si="424"/>
        <v>1356.89663713</v>
      </c>
      <c r="R1274" s="2">
        <f t="shared" si="425"/>
        <v>1356.89663713</v>
      </c>
      <c r="S1274" s="9" t="s">
        <v>56</v>
      </c>
      <c r="T1274" s="47">
        <f t="shared" si="419"/>
        <v>41315</v>
      </c>
      <c r="U1274" s="4"/>
      <c r="V1274" s="4"/>
      <c r="W1274" s="5"/>
      <c r="X1274" s="4"/>
      <c r="Y1274" s="4"/>
      <c r="Z1274" s="4"/>
      <c r="AA1274" s="3"/>
      <c r="AB1274" s="4"/>
      <c r="AC1274" s="4"/>
      <c r="AD1274" s="4"/>
      <c r="AE1274" s="3"/>
      <c r="AF1274" s="5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</row>
    <row r="1275" spans="1:123" x14ac:dyDescent="0.2">
      <c r="A1275" s="90">
        <f t="shared" si="426"/>
        <v>41300</v>
      </c>
      <c r="B1275" s="2">
        <f t="shared" si="420"/>
        <v>249291.81169323</v>
      </c>
      <c r="C1275" s="2">
        <f t="shared" si="418"/>
        <v>242143.08293085001</v>
      </c>
      <c r="D1275" s="47">
        <f t="shared" si="427"/>
        <v>41285</v>
      </c>
      <c r="E1275" s="3">
        <f t="shared" si="435"/>
        <v>0</v>
      </c>
      <c r="F1275" s="4">
        <f t="shared" si="433"/>
        <v>16</v>
      </c>
      <c r="G1275" s="4">
        <f t="shared" si="432"/>
        <v>31</v>
      </c>
      <c r="H1275" s="2">
        <f t="shared" si="428"/>
        <v>1</v>
      </c>
      <c r="I1275" s="2">
        <f t="shared" si="429"/>
        <v>1.0235443799999999</v>
      </c>
      <c r="J1275" s="2">
        <f t="shared" si="421"/>
        <v>1.0235443799999999</v>
      </c>
      <c r="K1275" s="2">
        <f t="shared" si="422"/>
        <v>247844.19168973999</v>
      </c>
      <c r="L1275" s="1">
        <f t="shared" si="430"/>
        <v>0</v>
      </c>
      <c r="M1275" s="3">
        <f t="shared" si="417"/>
        <v>0</v>
      </c>
      <c r="N1275" s="2">
        <f t="shared" si="423"/>
        <v>0</v>
      </c>
      <c r="O1275" s="18">
        <f t="shared" si="431"/>
        <v>0.14499999999999999</v>
      </c>
      <c r="P1275" s="8">
        <f t="shared" si="434"/>
        <v>1.005840847</v>
      </c>
      <c r="Q1275" s="2">
        <f t="shared" si="424"/>
        <v>1447.62000349</v>
      </c>
      <c r="R1275" s="2">
        <f t="shared" si="425"/>
        <v>1447.62000349</v>
      </c>
      <c r="S1275" s="9" t="s">
        <v>56</v>
      </c>
      <c r="T1275" s="47">
        <f t="shared" si="419"/>
        <v>41315</v>
      </c>
      <c r="U1275" s="4"/>
      <c r="V1275" s="4"/>
      <c r="W1275" s="5"/>
      <c r="X1275" s="4"/>
      <c r="Y1275" s="4"/>
      <c r="Z1275" s="4"/>
      <c r="AA1275" s="3"/>
      <c r="AB1275" s="4"/>
      <c r="AC1275" s="4"/>
      <c r="AD1275" s="4"/>
      <c r="AE1275" s="3"/>
      <c r="AF1275" s="5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</row>
    <row r="1276" spans="1:123" x14ac:dyDescent="0.2">
      <c r="A1276" s="90">
        <f t="shared" si="426"/>
        <v>41301</v>
      </c>
      <c r="B1276" s="2">
        <f t="shared" si="420"/>
        <v>249382.56827071999</v>
      </c>
      <c r="C1276" s="2">
        <f t="shared" si="418"/>
        <v>242143.08293085001</v>
      </c>
      <c r="D1276" s="47">
        <f t="shared" si="427"/>
        <v>41285</v>
      </c>
      <c r="E1276" s="3">
        <f t="shared" si="435"/>
        <v>0</v>
      </c>
      <c r="F1276" s="4">
        <f t="shared" si="433"/>
        <v>17</v>
      </c>
      <c r="G1276" s="4">
        <f t="shared" si="432"/>
        <v>31</v>
      </c>
      <c r="H1276" s="2">
        <f t="shared" si="428"/>
        <v>1</v>
      </c>
      <c r="I1276" s="2">
        <f t="shared" si="429"/>
        <v>1.0235443799999999</v>
      </c>
      <c r="J1276" s="2">
        <f t="shared" si="421"/>
        <v>1.0235443799999999</v>
      </c>
      <c r="K1276" s="2">
        <f t="shared" si="422"/>
        <v>247844.19168973999</v>
      </c>
      <c r="L1276" s="1">
        <f t="shared" si="430"/>
        <v>0</v>
      </c>
      <c r="M1276" s="3">
        <f t="shared" si="417"/>
        <v>0</v>
      </c>
      <c r="N1276" s="2">
        <f t="shared" si="423"/>
        <v>0</v>
      </c>
      <c r="O1276" s="18">
        <f t="shared" si="431"/>
        <v>0.14499999999999999</v>
      </c>
      <c r="P1276" s="8">
        <f t="shared" si="434"/>
        <v>1.006207031</v>
      </c>
      <c r="Q1276" s="2">
        <f t="shared" si="424"/>
        <v>1538.37658098</v>
      </c>
      <c r="R1276" s="2">
        <f t="shared" si="425"/>
        <v>1538.37658098</v>
      </c>
      <c r="S1276" s="9" t="s">
        <v>56</v>
      </c>
      <c r="T1276" s="47">
        <f t="shared" si="419"/>
        <v>41315</v>
      </c>
      <c r="U1276" s="4"/>
      <c r="V1276" s="4"/>
      <c r="W1276" s="5"/>
      <c r="X1276" s="4"/>
      <c r="Y1276" s="4"/>
      <c r="Z1276" s="4"/>
      <c r="AA1276" s="3"/>
      <c r="AB1276" s="4"/>
      <c r="AC1276" s="4"/>
      <c r="AD1276" s="4"/>
      <c r="AE1276" s="3"/>
      <c r="AF1276" s="5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</row>
    <row r="1277" spans="1:123" x14ac:dyDescent="0.2">
      <c r="A1277" s="90">
        <f t="shared" si="426"/>
        <v>41302</v>
      </c>
      <c r="B1277" s="2">
        <f t="shared" si="420"/>
        <v>249473.35781148999</v>
      </c>
      <c r="C1277" s="2">
        <f t="shared" si="418"/>
        <v>242143.08293085001</v>
      </c>
      <c r="D1277" s="47">
        <f t="shared" si="427"/>
        <v>41285</v>
      </c>
      <c r="E1277" s="3">
        <f t="shared" si="435"/>
        <v>0</v>
      </c>
      <c r="F1277" s="4">
        <f t="shared" si="433"/>
        <v>18</v>
      </c>
      <c r="G1277" s="4">
        <f t="shared" si="432"/>
        <v>31</v>
      </c>
      <c r="H1277" s="2">
        <f t="shared" si="428"/>
        <v>1</v>
      </c>
      <c r="I1277" s="2">
        <f t="shared" si="429"/>
        <v>1.0235443799999999</v>
      </c>
      <c r="J1277" s="2">
        <f t="shared" si="421"/>
        <v>1.0235443799999999</v>
      </c>
      <c r="K1277" s="2">
        <f t="shared" si="422"/>
        <v>247844.19168973999</v>
      </c>
      <c r="L1277" s="1">
        <f t="shared" si="430"/>
        <v>0</v>
      </c>
      <c r="M1277" s="3">
        <f t="shared" si="417"/>
        <v>0</v>
      </c>
      <c r="N1277" s="2">
        <f t="shared" si="423"/>
        <v>0</v>
      </c>
      <c r="O1277" s="18">
        <f t="shared" si="431"/>
        <v>0.14499999999999999</v>
      </c>
      <c r="P1277" s="8">
        <f t="shared" si="434"/>
        <v>1.0065733480000001</v>
      </c>
      <c r="Q1277" s="2">
        <f t="shared" si="424"/>
        <v>1629.16612175</v>
      </c>
      <c r="R1277" s="2">
        <f t="shared" si="425"/>
        <v>1629.16612175</v>
      </c>
      <c r="S1277" s="9" t="s">
        <v>56</v>
      </c>
      <c r="T1277" s="47">
        <f t="shared" si="419"/>
        <v>41315</v>
      </c>
      <c r="U1277" s="4"/>
      <c r="V1277" s="4"/>
      <c r="W1277" s="5"/>
      <c r="X1277" s="4"/>
      <c r="Y1277" s="4"/>
      <c r="Z1277" s="4"/>
      <c r="AA1277" s="3"/>
      <c r="AB1277" s="4"/>
      <c r="AC1277" s="4"/>
      <c r="AD1277" s="4"/>
      <c r="AE1277" s="3"/>
      <c r="AF1277" s="5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</row>
    <row r="1278" spans="1:123" x14ac:dyDescent="0.2">
      <c r="A1278" s="90">
        <f t="shared" si="426"/>
        <v>41303</v>
      </c>
      <c r="B1278" s="2">
        <f t="shared" si="420"/>
        <v>249564.18031554</v>
      </c>
      <c r="C1278" s="2">
        <f t="shared" si="418"/>
        <v>242143.08293085001</v>
      </c>
      <c r="D1278" s="47">
        <f t="shared" si="427"/>
        <v>41285</v>
      </c>
      <c r="E1278" s="3">
        <f t="shared" si="435"/>
        <v>0</v>
      </c>
      <c r="F1278" s="4">
        <f t="shared" si="433"/>
        <v>19</v>
      </c>
      <c r="G1278" s="4">
        <f t="shared" si="432"/>
        <v>31</v>
      </c>
      <c r="H1278" s="2">
        <f t="shared" si="428"/>
        <v>1</v>
      </c>
      <c r="I1278" s="2">
        <f t="shared" si="429"/>
        <v>1.0235443799999999</v>
      </c>
      <c r="J1278" s="2">
        <f t="shared" si="421"/>
        <v>1.0235443799999999</v>
      </c>
      <c r="K1278" s="2">
        <f t="shared" si="422"/>
        <v>247844.19168973999</v>
      </c>
      <c r="L1278" s="1">
        <f t="shared" si="430"/>
        <v>0</v>
      </c>
      <c r="M1278" s="3">
        <f t="shared" si="417"/>
        <v>0</v>
      </c>
      <c r="N1278" s="2">
        <f t="shared" si="423"/>
        <v>0</v>
      </c>
      <c r="O1278" s="18">
        <f t="shared" si="431"/>
        <v>0.14499999999999999</v>
      </c>
      <c r="P1278" s="8">
        <f t="shared" si="434"/>
        <v>1.0069397980000001</v>
      </c>
      <c r="Q1278" s="2">
        <f t="shared" si="424"/>
        <v>1719.9886257999999</v>
      </c>
      <c r="R1278" s="2">
        <f t="shared" si="425"/>
        <v>1719.9886257999999</v>
      </c>
      <c r="S1278" s="9" t="s">
        <v>56</v>
      </c>
      <c r="T1278" s="47">
        <f t="shared" si="419"/>
        <v>41315</v>
      </c>
      <c r="U1278" s="4"/>
      <c r="V1278" s="4"/>
      <c r="W1278" s="5"/>
      <c r="X1278" s="4"/>
      <c r="Y1278" s="4"/>
      <c r="Z1278" s="4"/>
      <c r="AA1278" s="3"/>
      <c r="AB1278" s="4"/>
      <c r="AC1278" s="4"/>
      <c r="AD1278" s="4"/>
      <c r="AE1278" s="3"/>
      <c r="AF1278" s="5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</row>
    <row r="1279" spans="1:123" x14ac:dyDescent="0.2">
      <c r="A1279" s="90">
        <f t="shared" si="426"/>
        <v>41304</v>
      </c>
      <c r="B1279" s="2">
        <f t="shared" si="420"/>
        <v>249655.03578285998</v>
      </c>
      <c r="C1279" s="2">
        <f t="shared" si="418"/>
        <v>242143.08293085001</v>
      </c>
      <c r="D1279" s="47">
        <f t="shared" si="427"/>
        <v>41285</v>
      </c>
      <c r="E1279" s="3">
        <f t="shared" si="435"/>
        <v>0</v>
      </c>
      <c r="F1279" s="4">
        <f t="shared" si="433"/>
        <v>20</v>
      </c>
      <c r="G1279" s="4">
        <f t="shared" si="432"/>
        <v>31</v>
      </c>
      <c r="H1279" s="2">
        <f t="shared" si="428"/>
        <v>1</v>
      </c>
      <c r="I1279" s="2">
        <f t="shared" si="429"/>
        <v>1.0235443799999999</v>
      </c>
      <c r="J1279" s="2">
        <f t="shared" si="421"/>
        <v>1.0235443799999999</v>
      </c>
      <c r="K1279" s="2">
        <f t="shared" si="422"/>
        <v>247844.19168973999</v>
      </c>
      <c r="L1279" s="1">
        <f t="shared" si="430"/>
        <v>0</v>
      </c>
      <c r="M1279" s="3">
        <f t="shared" ref="M1279:M1342" si="436">IF(DAY(A1279)=E$2,VLOOKUP(A1279,$W$10:$AD$316,5),0)</f>
        <v>0</v>
      </c>
      <c r="N1279" s="2">
        <f t="shared" si="423"/>
        <v>0</v>
      </c>
      <c r="O1279" s="18">
        <f t="shared" si="431"/>
        <v>0.14499999999999999</v>
      </c>
      <c r="P1279" s="8">
        <f t="shared" si="434"/>
        <v>1.007306381</v>
      </c>
      <c r="Q1279" s="2">
        <f t="shared" si="424"/>
        <v>1810.84409312</v>
      </c>
      <c r="R1279" s="2">
        <f t="shared" si="425"/>
        <v>1810.84409312</v>
      </c>
      <c r="S1279" s="9" t="s">
        <v>56</v>
      </c>
      <c r="T1279" s="47">
        <f t="shared" si="419"/>
        <v>41315</v>
      </c>
      <c r="U1279" s="4"/>
      <c r="V1279" s="4"/>
      <c r="W1279" s="5"/>
      <c r="X1279" s="4"/>
      <c r="Y1279" s="4"/>
      <c r="Z1279" s="4"/>
      <c r="AA1279" s="3"/>
      <c r="AB1279" s="4"/>
      <c r="AC1279" s="4"/>
      <c r="AD1279" s="4"/>
      <c r="AE1279" s="3"/>
      <c r="AF1279" s="5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</row>
    <row r="1280" spans="1:123" x14ac:dyDescent="0.2">
      <c r="A1280" s="90">
        <f t="shared" si="426"/>
        <v>41305</v>
      </c>
      <c r="B1280" s="2">
        <f t="shared" si="420"/>
        <v>249745.92470914999</v>
      </c>
      <c r="C1280" s="2">
        <f t="shared" ref="C1280:C1343" si="437">IF(DAY(A1279)=$E$2,VLOOKUP(A1279,W$10:X$316,2),C1279)</f>
        <v>242143.08293085001</v>
      </c>
      <c r="D1280" s="47">
        <f t="shared" si="427"/>
        <v>41285</v>
      </c>
      <c r="E1280" s="3">
        <f t="shared" si="435"/>
        <v>0</v>
      </c>
      <c r="F1280" s="4">
        <f t="shared" si="433"/>
        <v>21</v>
      </c>
      <c r="G1280" s="4">
        <f t="shared" si="432"/>
        <v>31</v>
      </c>
      <c r="H1280" s="2">
        <f t="shared" si="428"/>
        <v>1</v>
      </c>
      <c r="I1280" s="2">
        <f t="shared" si="429"/>
        <v>1.0235443799999999</v>
      </c>
      <c r="J1280" s="2">
        <f t="shared" si="421"/>
        <v>1.0235443799999999</v>
      </c>
      <c r="K1280" s="2">
        <f t="shared" si="422"/>
        <v>247844.19168973999</v>
      </c>
      <c r="L1280" s="1">
        <f t="shared" si="430"/>
        <v>0</v>
      </c>
      <c r="M1280" s="3">
        <f t="shared" si="436"/>
        <v>0</v>
      </c>
      <c r="N1280" s="2">
        <f t="shared" si="423"/>
        <v>0</v>
      </c>
      <c r="O1280" s="18">
        <f t="shared" si="431"/>
        <v>0.14499999999999999</v>
      </c>
      <c r="P1280" s="8">
        <f t="shared" si="434"/>
        <v>1.007673099</v>
      </c>
      <c r="Q1280" s="2">
        <f t="shared" si="424"/>
        <v>1901.73301941</v>
      </c>
      <c r="R1280" s="2">
        <f t="shared" si="425"/>
        <v>1901.73301941</v>
      </c>
      <c r="S1280" s="9" t="s">
        <v>56</v>
      </c>
      <c r="T1280" s="47">
        <f t="shared" ref="T1280:T1343" si="438">IF(DAY(A1280)=E$2+1,VLOOKUP(A1279,$W$10:$AD$316,8),T1279)</f>
        <v>41315</v>
      </c>
      <c r="U1280" s="4"/>
      <c r="V1280" s="4"/>
      <c r="W1280" s="5"/>
      <c r="X1280" s="4"/>
      <c r="Y1280" s="4"/>
      <c r="Z1280" s="4"/>
      <c r="AA1280" s="3"/>
      <c r="AB1280" s="4"/>
      <c r="AC1280" s="4"/>
      <c r="AD1280" s="4"/>
      <c r="AE1280" s="3"/>
      <c r="AF1280" s="5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</row>
    <row r="1281" spans="1:123" x14ac:dyDescent="0.2">
      <c r="A1281" s="90">
        <f t="shared" si="426"/>
        <v>41306</v>
      </c>
      <c r="B1281" s="2">
        <f t="shared" si="420"/>
        <v>249836.84635086998</v>
      </c>
      <c r="C1281" s="2">
        <f t="shared" si="437"/>
        <v>242143.08293085001</v>
      </c>
      <c r="D1281" s="47">
        <f t="shared" si="427"/>
        <v>41285</v>
      </c>
      <c r="E1281" s="3">
        <f t="shared" si="435"/>
        <v>0</v>
      </c>
      <c r="F1281" s="4">
        <f t="shared" si="433"/>
        <v>22</v>
      </c>
      <c r="G1281" s="4">
        <f t="shared" si="432"/>
        <v>31</v>
      </c>
      <c r="H1281" s="2">
        <f t="shared" si="428"/>
        <v>1</v>
      </c>
      <c r="I1281" s="2">
        <f t="shared" si="429"/>
        <v>1.0235443799999999</v>
      </c>
      <c r="J1281" s="2">
        <f t="shared" si="421"/>
        <v>1.0235443799999999</v>
      </c>
      <c r="K1281" s="2">
        <f t="shared" si="422"/>
        <v>247844.19168973999</v>
      </c>
      <c r="L1281" s="1">
        <f t="shared" si="430"/>
        <v>0</v>
      </c>
      <c r="M1281" s="3">
        <f t="shared" si="436"/>
        <v>0</v>
      </c>
      <c r="N1281" s="2">
        <f t="shared" si="423"/>
        <v>0</v>
      </c>
      <c r="O1281" s="18">
        <f t="shared" si="431"/>
        <v>0.14499999999999999</v>
      </c>
      <c r="P1281" s="8">
        <f t="shared" si="434"/>
        <v>1.008039949</v>
      </c>
      <c r="Q1281" s="2">
        <f t="shared" si="424"/>
        <v>1992.65466113</v>
      </c>
      <c r="R1281" s="2">
        <f t="shared" si="425"/>
        <v>1992.65466113</v>
      </c>
      <c r="S1281" s="9" t="s">
        <v>56</v>
      </c>
      <c r="T1281" s="47">
        <f t="shared" si="438"/>
        <v>41315</v>
      </c>
      <c r="U1281" s="4"/>
      <c r="V1281" s="4"/>
      <c r="W1281" s="5"/>
      <c r="X1281" s="4"/>
      <c r="Y1281" s="4"/>
      <c r="Z1281" s="4"/>
      <c r="AA1281" s="3"/>
      <c r="AB1281" s="4"/>
      <c r="AC1281" s="4"/>
      <c r="AD1281" s="4"/>
      <c r="AE1281" s="3"/>
      <c r="AF1281" s="5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</row>
    <row r="1282" spans="1:123" x14ac:dyDescent="0.2">
      <c r="A1282" s="90">
        <f t="shared" si="426"/>
        <v>41307</v>
      </c>
      <c r="B1282" s="2">
        <f t="shared" si="420"/>
        <v>249927.80145154998</v>
      </c>
      <c r="C1282" s="2">
        <f t="shared" si="437"/>
        <v>242143.08293085001</v>
      </c>
      <c r="D1282" s="47">
        <f t="shared" si="427"/>
        <v>41285</v>
      </c>
      <c r="E1282" s="3">
        <f t="shared" si="435"/>
        <v>0</v>
      </c>
      <c r="F1282" s="4">
        <f t="shared" si="433"/>
        <v>23</v>
      </c>
      <c r="G1282" s="4">
        <f t="shared" si="432"/>
        <v>31</v>
      </c>
      <c r="H1282" s="2">
        <f t="shared" si="428"/>
        <v>1</v>
      </c>
      <c r="I1282" s="2">
        <f t="shared" si="429"/>
        <v>1.0235443799999999</v>
      </c>
      <c r="J1282" s="2">
        <f t="shared" si="421"/>
        <v>1.0235443799999999</v>
      </c>
      <c r="K1282" s="2">
        <f t="shared" si="422"/>
        <v>247844.19168973999</v>
      </c>
      <c r="L1282" s="1">
        <f t="shared" si="430"/>
        <v>0</v>
      </c>
      <c r="M1282" s="3">
        <f t="shared" si="436"/>
        <v>0</v>
      </c>
      <c r="N1282" s="2">
        <f t="shared" si="423"/>
        <v>0</v>
      </c>
      <c r="O1282" s="18">
        <f t="shared" si="431"/>
        <v>0.14499999999999999</v>
      </c>
      <c r="P1282" s="8">
        <f t="shared" si="434"/>
        <v>1.0084069339999999</v>
      </c>
      <c r="Q1282" s="2">
        <f t="shared" si="424"/>
        <v>2083.6097618099998</v>
      </c>
      <c r="R1282" s="2">
        <f t="shared" si="425"/>
        <v>2083.6097618099998</v>
      </c>
      <c r="S1282" s="9" t="s">
        <v>56</v>
      </c>
      <c r="T1282" s="47">
        <f t="shared" si="438"/>
        <v>41315</v>
      </c>
      <c r="U1282" s="4"/>
      <c r="V1282" s="4"/>
      <c r="W1282" s="5"/>
      <c r="X1282" s="4"/>
      <c r="Y1282" s="4"/>
      <c r="Z1282" s="4"/>
      <c r="AA1282" s="3"/>
      <c r="AB1282" s="4"/>
      <c r="AC1282" s="4"/>
      <c r="AD1282" s="4"/>
      <c r="AE1282" s="3"/>
      <c r="AF1282" s="5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</row>
    <row r="1283" spans="1:123" x14ac:dyDescent="0.2">
      <c r="A1283" s="90">
        <f t="shared" si="426"/>
        <v>41308</v>
      </c>
      <c r="B1283" s="2">
        <f t="shared" si="420"/>
        <v>250018.78926766998</v>
      </c>
      <c r="C1283" s="2">
        <f t="shared" si="437"/>
        <v>242143.08293085001</v>
      </c>
      <c r="D1283" s="47">
        <f t="shared" si="427"/>
        <v>41285</v>
      </c>
      <c r="E1283" s="3">
        <f t="shared" si="435"/>
        <v>0</v>
      </c>
      <c r="F1283" s="4">
        <f t="shared" si="433"/>
        <v>24</v>
      </c>
      <c r="G1283" s="4">
        <f t="shared" si="432"/>
        <v>31</v>
      </c>
      <c r="H1283" s="2">
        <f t="shared" si="428"/>
        <v>1</v>
      </c>
      <c r="I1283" s="2">
        <f t="shared" si="429"/>
        <v>1.0235443799999999</v>
      </c>
      <c r="J1283" s="2">
        <f t="shared" si="421"/>
        <v>1.0235443799999999</v>
      </c>
      <c r="K1283" s="2">
        <f t="shared" si="422"/>
        <v>247844.19168973999</v>
      </c>
      <c r="L1283" s="1">
        <f t="shared" si="430"/>
        <v>0</v>
      </c>
      <c r="M1283" s="3">
        <f t="shared" si="436"/>
        <v>0</v>
      </c>
      <c r="N1283" s="2">
        <f t="shared" si="423"/>
        <v>0</v>
      </c>
      <c r="O1283" s="18">
        <f t="shared" si="431"/>
        <v>0.14499999999999999</v>
      </c>
      <c r="P1283" s="8">
        <f t="shared" si="434"/>
        <v>1.0087740510000001</v>
      </c>
      <c r="Q1283" s="2">
        <f t="shared" si="424"/>
        <v>2174.5975779300002</v>
      </c>
      <c r="R1283" s="2">
        <f t="shared" si="425"/>
        <v>2174.5975779300002</v>
      </c>
      <c r="S1283" s="9" t="s">
        <v>56</v>
      </c>
      <c r="T1283" s="47">
        <f t="shared" si="438"/>
        <v>41315</v>
      </c>
      <c r="U1283" s="4"/>
      <c r="V1283" s="4"/>
      <c r="W1283" s="5"/>
      <c r="X1283" s="4"/>
      <c r="Y1283" s="4"/>
      <c r="Z1283" s="4"/>
      <c r="AA1283" s="3"/>
      <c r="AB1283" s="4"/>
      <c r="AC1283" s="4"/>
      <c r="AD1283" s="4"/>
      <c r="AE1283" s="3"/>
      <c r="AF1283" s="5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</row>
    <row r="1284" spans="1:123" x14ac:dyDescent="0.2">
      <c r="A1284" s="90">
        <f t="shared" si="426"/>
        <v>41309</v>
      </c>
      <c r="B1284" s="2">
        <f t="shared" si="420"/>
        <v>250109.81054275998</v>
      </c>
      <c r="C1284" s="2">
        <f t="shared" si="437"/>
        <v>242143.08293085001</v>
      </c>
      <c r="D1284" s="47">
        <f t="shared" si="427"/>
        <v>41285</v>
      </c>
      <c r="E1284" s="3">
        <f t="shared" si="435"/>
        <v>0</v>
      </c>
      <c r="F1284" s="4">
        <f t="shared" si="433"/>
        <v>25</v>
      </c>
      <c r="G1284" s="4">
        <f t="shared" si="432"/>
        <v>31</v>
      </c>
      <c r="H1284" s="2">
        <f t="shared" si="428"/>
        <v>1</v>
      </c>
      <c r="I1284" s="2">
        <f t="shared" si="429"/>
        <v>1.0235443799999999</v>
      </c>
      <c r="J1284" s="2">
        <f t="shared" si="421"/>
        <v>1.0235443799999999</v>
      </c>
      <c r="K1284" s="2">
        <f t="shared" si="422"/>
        <v>247844.19168973999</v>
      </c>
      <c r="L1284" s="1">
        <f t="shared" si="430"/>
        <v>0</v>
      </c>
      <c r="M1284" s="3">
        <f t="shared" si="436"/>
        <v>0</v>
      </c>
      <c r="N1284" s="2">
        <f t="shared" si="423"/>
        <v>0</v>
      </c>
      <c r="O1284" s="18">
        <f t="shared" si="431"/>
        <v>0.14499999999999999</v>
      </c>
      <c r="P1284" s="8">
        <f t="shared" si="434"/>
        <v>1.009141303</v>
      </c>
      <c r="Q1284" s="2">
        <f t="shared" si="424"/>
        <v>2265.6188530200002</v>
      </c>
      <c r="R1284" s="2">
        <f t="shared" si="425"/>
        <v>2265.6188530200002</v>
      </c>
      <c r="S1284" s="9" t="s">
        <v>56</v>
      </c>
      <c r="T1284" s="47">
        <f t="shared" si="438"/>
        <v>41315</v>
      </c>
      <c r="U1284" s="4"/>
      <c r="V1284" s="4"/>
      <c r="W1284" s="5"/>
      <c r="X1284" s="4"/>
      <c r="Y1284" s="4"/>
      <c r="Z1284" s="4"/>
      <c r="AA1284" s="3"/>
      <c r="AB1284" s="4"/>
      <c r="AC1284" s="4"/>
      <c r="AD1284" s="4"/>
      <c r="AE1284" s="3"/>
      <c r="AF1284" s="5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</row>
    <row r="1285" spans="1:123" x14ac:dyDescent="0.2">
      <c r="A1285" s="90">
        <f t="shared" si="426"/>
        <v>41310</v>
      </c>
      <c r="B1285" s="2">
        <f t="shared" si="420"/>
        <v>250200.86478112001</v>
      </c>
      <c r="C1285" s="2">
        <f t="shared" si="437"/>
        <v>242143.08293085001</v>
      </c>
      <c r="D1285" s="47">
        <f t="shared" si="427"/>
        <v>41285</v>
      </c>
      <c r="E1285" s="3">
        <f t="shared" si="435"/>
        <v>0</v>
      </c>
      <c r="F1285" s="4">
        <f t="shared" si="433"/>
        <v>26</v>
      </c>
      <c r="G1285" s="4">
        <f t="shared" si="432"/>
        <v>31</v>
      </c>
      <c r="H1285" s="2">
        <f t="shared" si="428"/>
        <v>1</v>
      </c>
      <c r="I1285" s="2">
        <f t="shared" si="429"/>
        <v>1.0235443799999999</v>
      </c>
      <c r="J1285" s="2">
        <f t="shared" si="421"/>
        <v>1.0235443799999999</v>
      </c>
      <c r="K1285" s="2">
        <f t="shared" si="422"/>
        <v>247844.19168973999</v>
      </c>
      <c r="L1285" s="1">
        <f t="shared" si="430"/>
        <v>0</v>
      </c>
      <c r="M1285" s="3">
        <f t="shared" si="436"/>
        <v>0</v>
      </c>
      <c r="N1285" s="2">
        <f t="shared" si="423"/>
        <v>0</v>
      </c>
      <c r="O1285" s="18">
        <f t="shared" si="431"/>
        <v>0.14499999999999999</v>
      </c>
      <c r="P1285" s="8">
        <f t="shared" si="434"/>
        <v>1.0095086879999999</v>
      </c>
      <c r="Q1285" s="2">
        <f t="shared" si="424"/>
        <v>2356.6730913800002</v>
      </c>
      <c r="R1285" s="2">
        <f t="shared" si="425"/>
        <v>2356.6730913800002</v>
      </c>
      <c r="S1285" s="9" t="s">
        <v>56</v>
      </c>
      <c r="T1285" s="47">
        <f t="shared" si="438"/>
        <v>41315</v>
      </c>
      <c r="U1285" s="4"/>
      <c r="V1285" s="4"/>
      <c r="W1285" s="5"/>
      <c r="X1285" s="4"/>
      <c r="Y1285" s="4"/>
      <c r="Z1285" s="4"/>
      <c r="AA1285" s="3"/>
      <c r="AB1285" s="4"/>
      <c r="AC1285" s="4"/>
      <c r="AD1285" s="4"/>
      <c r="AE1285" s="3"/>
      <c r="AF1285" s="5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</row>
    <row r="1286" spans="1:123" x14ac:dyDescent="0.2">
      <c r="A1286" s="90">
        <f t="shared" si="426"/>
        <v>41311</v>
      </c>
      <c r="B1286" s="2">
        <f t="shared" si="420"/>
        <v>250291.95223060998</v>
      </c>
      <c r="C1286" s="2">
        <f t="shared" si="437"/>
        <v>242143.08293085001</v>
      </c>
      <c r="D1286" s="47">
        <f t="shared" si="427"/>
        <v>41285</v>
      </c>
      <c r="E1286" s="3">
        <f t="shared" si="435"/>
        <v>0</v>
      </c>
      <c r="F1286" s="4">
        <f t="shared" si="433"/>
        <v>27</v>
      </c>
      <c r="G1286" s="4">
        <f t="shared" si="432"/>
        <v>31</v>
      </c>
      <c r="H1286" s="2">
        <f t="shared" si="428"/>
        <v>1</v>
      </c>
      <c r="I1286" s="2">
        <f t="shared" si="429"/>
        <v>1.0235443799999999</v>
      </c>
      <c r="J1286" s="2">
        <f t="shared" si="421"/>
        <v>1.0235443799999999</v>
      </c>
      <c r="K1286" s="2">
        <f t="shared" si="422"/>
        <v>247844.19168973999</v>
      </c>
      <c r="L1286" s="1">
        <f t="shared" si="430"/>
        <v>0</v>
      </c>
      <c r="M1286" s="3">
        <f t="shared" si="436"/>
        <v>0</v>
      </c>
      <c r="N1286" s="2">
        <f t="shared" si="423"/>
        <v>0</v>
      </c>
      <c r="O1286" s="18">
        <f t="shared" si="431"/>
        <v>0.14499999999999999</v>
      </c>
      <c r="P1286" s="8">
        <f t="shared" si="434"/>
        <v>1.009876207</v>
      </c>
      <c r="Q1286" s="2">
        <f t="shared" si="424"/>
        <v>2447.7605408700001</v>
      </c>
      <c r="R1286" s="2">
        <f t="shared" si="425"/>
        <v>2447.7605408700001</v>
      </c>
      <c r="S1286" s="9" t="s">
        <v>56</v>
      </c>
      <c r="T1286" s="47">
        <f t="shared" si="438"/>
        <v>41315</v>
      </c>
      <c r="U1286" s="4"/>
      <c r="V1286" s="4"/>
      <c r="W1286" s="5"/>
      <c r="X1286" s="4"/>
      <c r="Y1286" s="4"/>
      <c r="Z1286" s="4"/>
      <c r="AA1286" s="3"/>
      <c r="AB1286" s="4"/>
      <c r="AC1286" s="4"/>
      <c r="AD1286" s="4"/>
      <c r="AE1286" s="3"/>
      <c r="AF1286" s="5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</row>
    <row r="1287" spans="1:123" x14ac:dyDescent="0.2">
      <c r="A1287" s="90">
        <f t="shared" si="426"/>
        <v>41312</v>
      </c>
      <c r="B1287" s="2">
        <f t="shared" si="420"/>
        <v>250383.07289121998</v>
      </c>
      <c r="C1287" s="2">
        <f t="shared" si="437"/>
        <v>242143.08293085001</v>
      </c>
      <c r="D1287" s="47">
        <f t="shared" si="427"/>
        <v>41285</v>
      </c>
      <c r="E1287" s="3">
        <f t="shared" si="435"/>
        <v>0</v>
      </c>
      <c r="F1287" s="4">
        <f t="shared" si="433"/>
        <v>28</v>
      </c>
      <c r="G1287" s="4">
        <f t="shared" si="432"/>
        <v>31</v>
      </c>
      <c r="H1287" s="2">
        <f t="shared" si="428"/>
        <v>1</v>
      </c>
      <c r="I1287" s="2">
        <f t="shared" si="429"/>
        <v>1.0235443799999999</v>
      </c>
      <c r="J1287" s="2">
        <f t="shared" si="421"/>
        <v>1.0235443799999999</v>
      </c>
      <c r="K1287" s="2">
        <f t="shared" si="422"/>
        <v>247844.19168973999</v>
      </c>
      <c r="L1287" s="1">
        <f t="shared" si="430"/>
        <v>0</v>
      </c>
      <c r="M1287" s="3">
        <f t="shared" si="436"/>
        <v>0</v>
      </c>
      <c r="N1287" s="2">
        <f t="shared" si="423"/>
        <v>0</v>
      </c>
      <c r="O1287" s="18">
        <f t="shared" si="431"/>
        <v>0.14499999999999999</v>
      </c>
      <c r="P1287" s="8">
        <f t="shared" si="434"/>
        <v>1.0102438600000001</v>
      </c>
      <c r="Q1287" s="2">
        <f t="shared" si="424"/>
        <v>2538.8812014800001</v>
      </c>
      <c r="R1287" s="2">
        <f t="shared" si="425"/>
        <v>2538.8812014800001</v>
      </c>
      <c r="S1287" s="9" t="s">
        <v>56</v>
      </c>
      <c r="T1287" s="47">
        <f t="shared" si="438"/>
        <v>41315</v>
      </c>
      <c r="U1287" s="4"/>
      <c r="V1287" s="4"/>
      <c r="W1287" s="5"/>
      <c r="X1287" s="4"/>
      <c r="Y1287" s="4"/>
      <c r="Z1287" s="4"/>
      <c r="AA1287" s="3"/>
      <c r="AB1287" s="4"/>
      <c r="AC1287" s="4"/>
      <c r="AD1287" s="4"/>
      <c r="AE1287" s="3"/>
      <c r="AF1287" s="5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</row>
    <row r="1288" spans="1:123" x14ac:dyDescent="0.2">
      <c r="A1288" s="90">
        <f t="shared" si="426"/>
        <v>41313</v>
      </c>
      <c r="B1288" s="2">
        <f t="shared" si="420"/>
        <v>250474.22651509999</v>
      </c>
      <c r="C1288" s="2">
        <f t="shared" si="437"/>
        <v>242143.08293085001</v>
      </c>
      <c r="D1288" s="47">
        <f t="shared" si="427"/>
        <v>41285</v>
      </c>
      <c r="E1288" s="3">
        <f t="shared" si="435"/>
        <v>0</v>
      </c>
      <c r="F1288" s="4">
        <f t="shared" si="433"/>
        <v>29</v>
      </c>
      <c r="G1288" s="4">
        <f t="shared" si="432"/>
        <v>31</v>
      </c>
      <c r="H1288" s="2">
        <f t="shared" si="428"/>
        <v>1</v>
      </c>
      <c r="I1288" s="2">
        <f t="shared" si="429"/>
        <v>1.0235443799999999</v>
      </c>
      <c r="J1288" s="2">
        <f t="shared" si="421"/>
        <v>1.0235443799999999</v>
      </c>
      <c r="K1288" s="2">
        <f t="shared" si="422"/>
        <v>247844.19168973999</v>
      </c>
      <c r="L1288" s="1">
        <f t="shared" si="430"/>
        <v>0</v>
      </c>
      <c r="M1288" s="3">
        <f t="shared" si="436"/>
        <v>0</v>
      </c>
      <c r="N1288" s="2">
        <f t="shared" si="423"/>
        <v>0</v>
      </c>
      <c r="O1288" s="18">
        <f t="shared" si="431"/>
        <v>0.14499999999999999</v>
      </c>
      <c r="P1288" s="8">
        <f t="shared" si="434"/>
        <v>1.0106116460000001</v>
      </c>
      <c r="Q1288" s="2">
        <f t="shared" si="424"/>
        <v>2630.03482536</v>
      </c>
      <c r="R1288" s="2">
        <f t="shared" si="425"/>
        <v>2630.03482536</v>
      </c>
      <c r="S1288" s="9" t="s">
        <v>56</v>
      </c>
      <c r="T1288" s="47">
        <f t="shared" si="438"/>
        <v>41315</v>
      </c>
      <c r="U1288" s="4"/>
      <c r="V1288" s="4"/>
      <c r="W1288" s="5"/>
      <c r="X1288" s="4"/>
      <c r="Y1288" s="4"/>
      <c r="Z1288" s="4"/>
      <c r="AA1288" s="3"/>
      <c r="AB1288" s="4"/>
      <c r="AC1288" s="4"/>
      <c r="AD1288" s="4"/>
      <c r="AE1288" s="3"/>
      <c r="AF1288" s="5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</row>
    <row r="1289" spans="1:123" x14ac:dyDescent="0.2">
      <c r="A1289" s="90">
        <f t="shared" si="426"/>
        <v>41314</v>
      </c>
      <c r="B1289" s="2">
        <f t="shared" si="420"/>
        <v>250565.41359794998</v>
      </c>
      <c r="C1289" s="2">
        <f t="shared" si="437"/>
        <v>242143.08293085001</v>
      </c>
      <c r="D1289" s="47">
        <f t="shared" si="427"/>
        <v>41285</v>
      </c>
      <c r="E1289" s="3">
        <f t="shared" si="435"/>
        <v>0</v>
      </c>
      <c r="F1289" s="4">
        <f t="shared" si="433"/>
        <v>30</v>
      </c>
      <c r="G1289" s="4">
        <f t="shared" si="432"/>
        <v>31</v>
      </c>
      <c r="H1289" s="2">
        <f t="shared" si="428"/>
        <v>1</v>
      </c>
      <c r="I1289" s="2">
        <f t="shared" si="429"/>
        <v>1.0235443799999999</v>
      </c>
      <c r="J1289" s="2">
        <f t="shared" si="421"/>
        <v>1.0235443799999999</v>
      </c>
      <c r="K1289" s="2">
        <f t="shared" si="422"/>
        <v>247844.19168973999</v>
      </c>
      <c r="L1289" s="1">
        <f t="shared" si="430"/>
        <v>0</v>
      </c>
      <c r="M1289" s="3">
        <f t="shared" si="436"/>
        <v>0</v>
      </c>
      <c r="N1289" s="2">
        <f t="shared" si="423"/>
        <v>0</v>
      </c>
      <c r="O1289" s="18">
        <f t="shared" si="431"/>
        <v>0.14499999999999999</v>
      </c>
      <c r="P1289" s="8">
        <f t="shared" si="434"/>
        <v>1.0109795669999999</v>
      </c>
      <c r="Q1289" s="2">
        <f t="shared" si="424"/>
        <v>2721.22190821</v>
      </c>
      <c r="R1289" s="2">
        <f t="shared" si="425"/>
        <v>2721.22190821</v>
      </c>
      <c r="S1289" s="9" t="s">
        <v>56</v>
      </c>
      <c r="T1289" s="47">
        <f t="shared" si="438"/>
        <v>41315</v>
      </c>
      <c r="U1289" s="4"/>
      <c r="V1289" s="4"/>
      <c r="W1289" s="5"/>
      <c r="X1289" s="4"/>
      <c r="Y1289" s="4"/>
      <c r="Z1289" s="4"/>
      <c r="AA1289" s="3"/>
      <c r="AB1289" s="4"/>
      <c r="AC1289" s="4"/>
      <c r="AD1289" s="4"/>
      <c r="AE1289" s="3"/>
      <c r="AF1289" s="5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</row>
    <row r="1290" spans="1:123" x14ac:dyDescent="0.2">
      <c r="A1290" s="90">
        <f t="shared" si="426"/>
        <v>41315</v>
      </c>
      <c r="B1290" s="2">
        <f t="shared" ref="B1290:B1353" si="439">(K1290+Q1290)</f>
        <v>250656.63364407999</v>
      </c>
      <c r="C1290" s="2">
        <f t="shared" si="437"/>
        <v>242143.08293085001</v>
      </c>
      <c r="D1290" s="47">
        <f t="shared" si="427"/>
        <v>41285</v>
      </c>
      <c r="E1290" s="3">
        <f t="shared" si="435"/>
        <v>0</v>
      </c>
      <c r="F1290" s="4">
        <f t="shared" si="433"/>
        <v>31</v>
      </c>
      <c r="G1290" s="4">
        <f t="shared" si="432"/>
        <v>31</v>
      </c>
      <c r="H1290" s="2">
        <f t="shared" si="428"/>
        <v>1</v>
      </c>
      <c r="I1290" s="2">
        <f t="shared" si="429"/>
        <v>1.0235443799999999</v>
      </c>
      <c r="J1290" s="2">
        <f t="shared" ref="J1290:J1353" si="440">TRUNC(H1290*I1290,8)</f>
        <v>1.0235443799999999</v>
      </c>
      <c r="K1290" s="2">
        <f t="shared" ref="K1290:K1353" si="441">TRUNC(C1290*J1290,8)</f>
        <v>247844.19168973999</v>
      </c>
      <c r="L1290" s="1">
        <f t="shared" si="430"/>
        <v>42</v>
      </c>
      <c r="M1290" s="3">
        <f t="shared" si="436"/>
        <v>0</v>
      </c>
      <c r="N1290" s="2">
        <f t="shared" ref="N1290:N1353" si="442">IF(M1290&gt;0,TRUNC((M1290*K1290),8),0)</f>
        <v>0</v>
      </c>
      <c r="O1290" s="18">
        <f t="shared" si="431"/>
        <v>0.14499999999999999</v>
      </c>
      <c r="P1290" s="8">
        <f t="shared" si="434"/>
        <v>1.0113476210000001</v>
      </c>
      <c r="Q1290" s="2">
        <f t="shared" ref="Q1290:Q1353" si="443">TRUNC((P1290-1)*K1290,8)</f>
        <v>2812.4419543399999</v>
      </c>
      <c r="R1290" s="2">
        <f t="shared" ref="R1290:R1353" si="444">(N1290+Q1290)</f>
        <v>2812.4419543399999</v>
      </c>
      <c r="S1290" s="9" t="s">
        <v>56</v>
      </c>
      <c r="T1290" s="47">
        <f t="shared" si="438"/>
        <v>41315</v>
      </c>
      <c r="U1290" s="4"/>
      <c r="V1290" s="4"/>
      <c r="W1290" s="5"/>
      <c r="X1290" s="4"/>
      <c r="Y1290" s="4"/>
      <c r="Z1290" s="4"/>
      <c r="AA1290" s="3"/>
      <c r="AB1290" s="4"/>
      <c r="AC1290" s="4"/>
      <c r="AD1290" s="4"/>
      <c r="AE1290" s="3"/>
      <c r="AF1290" s="5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</row>
    <row r="1291" spans="1:123" x14ac:dyDescent="0.2">
      <c r="A1291" s="90">
        <f t="shared" ref="A1291:A1354" si="445">(A1290+1)</f>
        <v>41316</v>
      </c>
      <c r="B1291" s="2">
        <f t="shared" si="439"/>
        <v>250757.66606406</v>
      </c>
      <c r="C1291" s="2">
        <f t="shared" si="437"/>
        <v>244890.83086372001</v>
      </c>
      <c r="D1291" s="47">
        <f t="shared" ref="D1291:D1354" si="446">IF(DAY(A1290)=$E$2,A1291,D1290)</f>
        <v>41316</v>
      </c>
      <c r="E1291" s="3">
        <f t="shared" si="435"/>
        <v>0</v>
      </c>
      <c r="F1291" s="4">
        <f t="shared" si="433"/>
        <v>1</v>
      </c>
      <c r="G1291" s="4">
        <f t="shared" si="432"/>
        <v>28</v>
      </c>
      <c r="H1291" s="2">
        <f t="shared" ref="H1291:H1354" si="447">TRUNC(((1+$E1291)^($F1291/$G1291)),8)</f>
        <v>1</v>
      </c>
      <c r="I1291" s="2">
        <f t="shared" ref="I1291:I1354" si="448">IF(DAY(A1290)=E$2,J1290,I1290)</f>
        <v>1.0235443799999999</v>
      </c>
      <c r="J1291" s="2">
        <f t="shared" si="440"/>
        <v>1.0235443799999999</v>
      </c>
      <c r="K1291" s="2">
        <f t="shared" si="441"/>
        <v>250656.63364409</v>
      </c>
      <c r="L1291" s="1">
        <f t="shared" ref="L1291:L1354" si="449">IF(DAY(A1291)=E$2,VLOOKUP(A1291,$W$10:$AD$316,7),0)</f>
        <v>0</v>
      </c>
      <c r="M1291" s="3">
        <f t="shared" si="436"/>
        <v>0</v>
      </c>
      <c r="N1291" s="2">
        <f t="shared" si="442"/>
        <v>0</v>
      </c>
      <c r="O1291" s="18">
        <f t="shared" ref="O1291:O1354" si="450">(O1290)</f>
        <v>0.14499999999999999</v>
      </c>
      <c r="P1291" s="8">
        <f t="shared" si="434"/>
        <v>1.000403071</v>
      </c>
      <c r="Q1291" s="2">
        <f t="shared" si="443"/>
        <v>101.03241997000001</v>
      </c>
      <c r="R1291" s="2">
        <f t="shared" si="444"/>
        <v>101.03241997000001</v>
      </c>
      <c r="S1291" s="9" t="s">
        <v>56</v>
      </c>
      <c r="T1291" s="47">
        <f t="shared" si="438"/>
        <v>41343</v>
      </c>
      <c r="U1291" s="4"/>
      <c r="V1291" s="4"/>
      <c r="W1291" s="5"/>
      <c r="X1291" s="4"/>
      <c r="Y1291" s="4"/>
      <c r="Z1291" s="4"/>
      <c r="AA1291" s="3"/>
      <c r="AB1291" s="4"/>
      <c r="AC1291" s="4"/>
      <c r="AD1291" s="4"/>
      <c r="AE1291" s="3"/>
      <c r="AF1291" s="5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</row>
    <row r="1292" spans="1:123" x14ac:dyDescent="0.2">
      <c r="A1292" s="90">
        <f t="shared" si="445"/>
        <v>41317</v>
      </c>
      <c r="B1292" s="2">
        <f t="shared" si="439"/>
        <v>250858.73934108001</v>
      </c>
      <c r="C1292" s="2">
        <f t="shared" si="437"/>
        <v>244890.83086372001</v>
      </c>
      <c r="D1292" s="47">
        <f t="shared" si="446"/>
        <v>41316</v>
      </c>
      <c r="E1292" s="3">
        <f t="shared" si="435"/>
        <v>0</v>
      </c>
      <c r="F1292" s="4">
        <f t="shared" si="433"/>
        <v>2</v>
      </c>
      <c r="G1292" s="4">
        <f t="shared" ref="G1292:G1355" si="451">IF(DAY(A1292)=E$2+1,DAY(EOMONTH(A1292,0)), IF(DAY(A1292)&lt;&gt;$E$2+1,G1291))</f>
        <v>28</v>
      </c>
      <c r="H1292" s="2">
        <f t="shared" si="447"/>
        <v>1</v>
      </c>
      <c r="I1292" s="2">
        <f t="shared" si="448"/>
        <v>1.0235443799999999</v>
      </c>
      <c r="J1292" s="2">
        <f t="shared" si="440"/>
        <v>1.0235443799999999</v>
      </c>
      <c r="K1292" s="2">
        <f t="shared" si="441"/>
        <v>250656.63364409</v>
      </c>
      <c r="L1292" s="1">
        <f t="shared" si="449"/>
        <v>0</v>
      </c>
      <c r="M1292" s="3">
        <f t="shared" si="436"/>
        <v>0</v>
      </c>
      <c r="N1292" s="2">
        <f t="shared" si="442"/>
        <v>0</v>
      </c>
      <c r="O1292" s="18">
        <f t="shared" si="450"/>
        <v>0.14499999999999999</v>
      </c>
      <c r="P1292" s="8">
        <f t="shared" si="434"/>
        <v>1.000806305</v>
      </c>
      <c r="Q1292" s="2">
        <f t="shared" si="443"/>
        <v>202.10569699000001</v>
      </c>
      <c r="R1292" s="2">
        <f t="shared" si="444"/>
        <v>202.10569699000001</v>
      </c>
      <c r="S1292" s="9" t="s">
        <v>56</v>
      </c>
      <c r="T1292" s="47">
        <f t="shared" si="438"/>
        <v>41343</v>
      </c>
      <c r="U1292" s="4"/>
      <c r="V1292" s="4"/>
      <c r="W1292" s="5"/>
      <c r="X1292" s="4"/>
      <c r="Y1292" s="4"/>
      <c r="Z1292" s="4"/>
      <c r="AA1292" s="3"/>
      <c r="AB1292" s="4"/>
      <c r="AC1292" s="4"/>
      <c r="AD1292" s="4"/>
      <c r="AE1292" s="3"/>
      <c r="AF1292" s="5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</row>
    <row r="1293" spans="1:123" x14ac:dyDescent="0.2">
      <c r="A1293" s="90">
        <f t="shared" si="445"/>
        <v>41318</v>
      </c>
      <c r="B1293" s="2">
        <f t="shared" si="439"/>
        <v>250959.85322446001</v>
      </c>
      <c r="C1293" s="2">
        <f t="shared" si="437"/>
        <v>244890.83086372001</v>
      </c>
      <c r="D1293" s="47">
        <f t="shared" si="446"/>
        <v>41316</v>
      </c>
      <c r="E1293" s="3">
        <f t="shared" si="435"/>
        <v>0</v>
      </c>
      <c r="F1293" s="4">
        <f t="shared" si="433"/>
        <v>3</v>
      </c>
      <c r="G1293" s="4">
        <f t="shared" si="451"/>
        <v>28</v>
      </c>
      <c r="H1293" s="2">
        <f t="shared" si="447"/>
        <v>1</v>
      </c>
      <c r="I1293" s="2">
        <f t="shared" si="448"/>
        <v>1.0235443799999999</v>
      </c>
      <c r="J1293" s="2">
        <f t="shared" si="440"/>
        <v>1.0235443799999999</v>
      </c>
      <c r="K1293" s="2">
        <f t="shared" si="441"/>
        <v>250656.63364409</v>
      </c>
      <c r="L1293" s="1">
        <f t="shared" si="449"/>
        <v>0</v>
      </c>
      <c r="M1293" s="3">
        <f t="shared" si="436"/>
        <v>0</v>
      </c>
      <c r="N1293" s="2">
        <f t="shared" si="442"/>
        <v>0</v>
      </c>
      <c r="O1293" s="18">
        <f t="shared" si="450"/>
        <v>0.14499999999999999</v>
      </c>
      <c r="P1293" s="8">
        <f t="shared" si="434"/>
        <v>1.0012097010000001</v>
      </c>
      <c r="Q1293" s="2">
        <f t="shared" si="443"/>
        <v>303.21958037000002</v>
      </c>
      <c r="R1293" s="2">
        <f t="shared" si="444"/>
        <v>303.21958037000002</v>
      </c>
      <c r="S1293" s="9" t="s">
        <v>56</v>
      </c>
      <c r="T1293" s="47">
        <f t="shared" si="438"/>
        <v>41343</v>
      </c>
      <c r="U1293" s="4"/>
      <c r="V1293" s="4"/>
      <c r="W1293" s="5"/>
      <c r="X1293" s="4"/>
      <c r="Y1293" s="4"/>
      <c r="Z1293" s="4"/>
      <c r="AA1293" s="3"/>
      <c r="AB1293" s="4"/>
      <c r="AC1293" s="4"/>
      <c r="AD1293" s="4"/>
      <c r="AE1293" s="3"/>
      <c r="AF1293" s="5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</row>
    <row r="1294" spans="1:123" x14ac:dyDescent="0.2">
      <c r="A1294" s="90">
        <f t="shared" si="445"/>
        <v>41319</v>
      </c>
      <c r="B1294" s="2">
        <f t="shared" si="439"/>
        <v>251061.00796488</v>
      </c>
      <c r="C1294" s="2">
        <f t="shared" si="437"/>
        <v>244890.83086372001</v>
      </c>
      <c r="D1294" s="47">
        <f t="shared" si="446"/>
        <v>41316</v>
      </c>
      <c r="E1294" s="3">
        <f t="shared" si="435"/>
        <v>0</v>
      </c>
      <c r="F1294" s="4">
        <f t="shared" si="433"/>
        <v>4</v>
      </c>
      <c r="G1294" s="4">
        <f t="shared" si="451"/>
        <v>28</v>
      </c>
      <c r="H1294" s="2">
        <f t="shared" si="447"/>
        <v>1</v>
      </c>
      <c r="I1294" s="2">
        <f t="shared" si="448"/>
        <v>1.0235443799999999</v>
      </c>
      <c r="J1294" s="2">
        <f t="shared" si="440"/>
        <v>1.0235443799999999</v>
      </c>
      <c r="K1294" s="2">
        <f t="shared" si="441"/>
        <v>250656.63364409</v>
      </c>
      <c r="L1294" s="1">
        <f t="shared" si="449"/>
        <v>0</v>
      </c>
      <c r="M1294" s="3">
        <f t="shared" si="436"/>
        <v>0</v>
      </c>
      <c r="N1294" s="2">
        <f t="shared" si="442"/>
        <v>0</v>
      </c>
      <c r="O1294" s="18">
        <f t="shared" si="450"/>
        <v>0.14499999999999999</v>
      </c>
      <c r="P1294" s="8">
        <f t="shared" si="434"/>
        <v>1.0016132600000001</v>
      </c>
      <c r="Q1294" s="2">
        <f t="shared" si="443"/>
        <v>404.37432079000001</v>
      </c>
      <c r="R1294" s="2">
        <f t="shared" si="444"/>
        <v>404.37432079000001</v>
      </c>
      <c r="S1294" s="9" t="s">
        <v>56</v>
      </c>
      <c r="T1294" s="47">
        <f t="shared" si="438"/>
        <v>41343</v>
      </c>
      <c r="U1294" s="4"/>
      <c r="V1294" s="4"/>
      <c r="W1294" s="5"/>
      <c r="X1294" s="4"/>
      <c r="Y1294" s="4"/>
      <c r="Z1294" s="4"/>
      <c r="AA1294" s="3"/>
      <c r="AB1294" s="4"/>
      <c r="AC1294" s="4"/>
      <c r="AD1294" s="4"/>
      <c r="AE1294" s="3"/>
      <c r="AF1294" s="5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</row>
    <row r="1295" spans="1:123" x14ac:dyDescent="0.2">
      <c r="A1295" s="90">
        <f t="shared" si="445"/>
        <v>41320</v>
      </c>
      <c r="B1295" s="2">
        <f t="shared" si="439"/>
        <v>251162.20331167002</v>
      </c>
      <c r="C1295" s="2">
        <f t="shared" si="437"/>
        <v>244890.83086372001</v>
      </c>
      <c r="D1295" s="47">
        <f t="shared" si="446"/>
        <v>41316</v>
      </c>
      <c r="E1295" s="3">
        <f t="shared" si="435"/>
        <v>0</v>
      </c>
      <c r="F1295" s="4">
        <f t="shared" si="433"/>
        <v>5</v>
      </c>
      <c r="G1295" s="4">
        <f t="shared" si="451"/>
        <v>28</v>
      </c>
      <c r="H1295" s="2">
        <f t="shared" si="447"/>
        <v>1</v>
      </c>
      <c r="I1295" s="2">
        <f t="shared" si="448"/>
        <v>1.0235443799999999</v>
      </c>
      <c r="J1295" s="2">
        <f t="shared" si="440"/>
        <v>1.0235443799999999</v>
      </c>
      <c r="K1295" s="2">
        <f t="shared" si="441"/>
        <v>250656.63364409</v>
      </c>
      <c r="L1295" s="1">
        <f t="shared" si="449"/>
        <v>0</v>
      </c>
      <c r="M1295" s="3">
        <f t="shared" si="436"/>
        <v>0</v>
      </c>
      <c r="N1295" s="2">
        <f t="shared" si="442"/>
        <v>0</v>
      </c>
      <c r="O1295" s="18">
        <f t="shared" si="450"/>
        <v>0.14499999999999999</v>
      </c>
      <c r="P1295" s="8">
        <f t="shared" si="434"/>
        <v>1.0020169809999999</v>
      </c>
      <c r="Q1295" s="2">
        <f t="shared" si="443"/>
        <v>505.56966757999999</v>
      </c>
      <c r="R1295" s="2">
        <f t="shared" si="444"/>
        <v>505.56966757999999</v>
      </c>
      <c r="S1295" s="9" t="s">
        <v>56</v>
      </c>
      <c r="T1295" s="47">
        <f t="shared" si="438"/>
        <v>41343</v>
      </c>
      <c r="U1295" s="4"/>
      <c r="V1295" s="4"/>
      <c r="W1295" s="5"/>
      <c r="X1295" s="4"/>
      <c r="Y1295" s="4"/>
      <c r="Z1295" s="4"/>
      <c r="AA1295" s="3"/>
      <c r="AB1295" s="4"/>
      <c r="AC1295" s="4"/>
      <c r="AD1295" s="4"/>
      <c r="AE1295" s="3"/>
      <c r="AF1295" s="5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</row>
    <row r="1296" spans="1:123" x14ac:dyDescent="0.2">
      <c r="A1296" s="90">
        <f t="shared" si="445"/>
        <v>41321</v>
      </c>
      <c r="B1296" s="2">
        <f t="shared" si="439"/>
        <v>251263.43976615</v>
      </c>
      <c r="C1296" s="2">
        <f t="shared" si="437"/>
        <v>244890.83086372001</v>
      </c>
      <c r="D1296" s="47">
        <f t="shared" si="446"/>
        <v>41316</v>
      </c>
      <c r="E1296" s="3">
        <f t="shared" si="435"/>
        <v>0</v>
      </c>
      <c r="F1296" s="4">
        <f t="shared" ref="F1296:F1359" si="452">IF(DAY(A1296)=E$2+1,1,F1295+1)</f>
        <v>6</v>
      </c>
      <c r="G1296" s="4">
        <f t="shared" si="451"/>
        <v>28</v>
      </c>
      <c r="H1296" s="2">
        <f t="shared" si="447"/>
        <v>1</v>
      </c>
      <c r="I1296" s="2">
        <f t="shared" si="448"/>
        <v>1.0235443799999999</v>
      </c>
      <c r="J1296" s="2">
        <f t="shared" si="440"/>
        <v>1.0235443799999999</v>
      </c>
      <c r="K1296" s="2">
        <f t="shared" si="441"/>
        <v>250656.63364409</v>
      </c>
      <c r="L1296" s="1">
        <f t="shared" si="449"/>
        <v>0</v>
      </c>
      <c r="M1296" s="3">
        <f t="shared" si="436"/>
        <v>0</v>
      </c>
      <c r="N1296" s="2">
        <f t="shared" si="442"/>
        <v>0</v>
      </c>
      <c r="O1296" s="18">
        <f t="shared" si="450"/>
        <v>0.14499999999999999</v>
      </c>
      <c r="P1296" s="8">
        <f t="shared" si="434"/>
        <v>1.002420866</v>
      </c>
      <c r="Q1296" s="2">
        <f t="shared" si="443"/>
        <v>606.80612206000001</v>
      </c>
      <c r="R1296" s="2">
        <f t="shared" si="444"/>
        <v>606.80612206000001</v>
      </c>
      <c r="S1296" s="9" t="s">
        <v>56</v>
      </c>
      <c r="T1296" s="47">
        <f t="shared" si="438"/>
        <v>41343</v>
      </c>
      <c r="U1296" s="4"/>
      <c r="V1296" s="4"/>
      <c r="W1296" s="5"/>
      <c r="X1296" s="4"/>
      <c r="Y1296" s="4"/>
      <c r="Z1296" s="4"/>
      <c r="AA1296" s="3"/>
      <c r="AB1296" s="4"/>
      <c r="AC1296" s="4"/>
      <c r="AD1296" s="4"/>
      <c r="AE1296" s="3"/>
      <c r="AF1296" s="5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</row>
    <row r="1297" spans="1:123" x14ac:dyDescent="0.2">
      <c r="A1297" s="90">
        <f t="shared" si="445"/>
        <v>41322</v>
      </c>
      <c r="B1297" s="2">
        <f t="shared" si="439"/>
        <v>251364.716827</v>
      </c>
      <c r="C1297" s="2">
        <f t="shared" si="437"/>
        <v>244890.83086372001</v>
      </c>
      <c r="D1297" s="47">
        <f t="shared" si="446"/>
        <v>41316</v>
      </c>
      <c r="E1297" s="3">
        <f t="shared" si="435"/>
        <v>0</v>
      </c>
      <c r="F1297" s="4">
        <f t="shared" si="452"/>
        <v>7</v>
      </c>
      <c r="G1297" s="4">
        <f t="shared" si="451"/>
        <v>28</v>
      </c>
      <c r="H1297" s="2">
        <f t="shared" si="447"/>
        <v>1</v>
      </c>
      <c r="I1297" s="2">
        <f t="shared" si="448"/>
        <v>1.0235443799999999</v>
      </c>
      <c r="J1297" s="2">
        <f t="shared" si="440"/>
        <v>1.0235443799999999</v>
      </c>
      <c r="K1297" s="2">
        <f t="shared" si="441"/>
        <v>250656.63364409</v>
      </c>
      <c r="L1297" s="1">
        <f t="shared" si="449"/>
        <v>0</v>
      </c>
      <c r="M1297" s="3">
        <f t="shared" si="436"/>
        <v>0</v>
      </c>
      <c r="N1297" s="2">
        <f t="shared" si="442"/>
        <v>0</v>
      </c>
      <c r="O1297" s="18">
        <f t="shared" si="450"/>
        <v>0.14499999999999999</v>
      </c>
      <c r="P1297" s="8">
        <f t="shared" si="434"/>
        <v>1.002824913</v>
      </c>
      <c r="Q1297" s="2">
        <f t="shared" si="443"/>
        <v>708.08318291</v>
      </c>
      <c r="R1297" s="2">
        <f t="shared" si="444"/>
        <v>708.08318291</v>
      </c>
      <c r="S1297" s="9" t="s">
        <v>56</v>
      </c>
      <c r="T1297" s="47">
        <f t="shared" si="438"/>
        <v>41343</v>
      </c>
      <c r="U1297" s="4"/>
      <c r="V1297" s="4"/>
      <c r="W1297" s="5"/>
      <c r="X1297" s="4"/>
      <c r="Y1297" s="4"/>
      <c r="Z1297" s="4"/>
      <c r="AA1297" s="3"/>
      <c r="AB1297" s="4"/>
      <c r="AC1297" s="4"/>
      <c r="AD1297" s="4"/>
      <c r="AE1297" s="3"/>
      <c r="AF1297" s="5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</row>
    <row r="1298" spans="1:123" x14ac:dyDescent="0.2">
      <c r="A1298" s="90">
        <f t="shared" si="445"/>
        <v>41323</v>
      </c>
      <c r="B1298" s="2">
        <f t="shared" si="439"/>
        <v>251466.03449423</v>
      </c>
      <c r="C1298" s="2">
        <f t="shared" si="437"/>
        <v>244890.83086372001</v>
      </c>
      <c r="D1298" s="47">
        <f t="shared" si="446"/>
        <v>41316</v>
      </c>
      <c r="E1298" s="3">
        <f t="shared" si="435"/>
        <v>0</v>
      </c>
      <c r="F1298" s="4">
        <f t="shared" si="452"/>
        <v>8</v>
      </c>
      <c r="G1298" s="4">
        <f t="shared" si="451"/>
        <v>28</v>
      </c>
      <c r="H1298" s="2">
        <f t="shared" si="447"/>
        <v>1</v>
      </c>
      <c r="I1298" s="2">
        <f t="shared" si="448"/>
        <v>1.0235443799999999</v>
      </c>
      <c r="J1298" s="2">
        <f t="shared" si="440"/>
        <v>1.0235443799999999</v>
      </c>
      <c r="K1298" s="2">
        <f t="shared" si="441"/>
        <v>250656.63364409</v>
      </c>
      <c r="L1298" s="1">
        <f t="shared" si="449"/>
        <v>0</v>
      </c>
      <c r="M1298" s="3">
        <f t="shared" si="436"/>
        <v>0</v>
      </c>
      <c r="N1298" s="2">
        <f t="shared" si="442"/>
        <v>0</v>
      </c>
      <c r="O1298" s="18">
        <f t="shared" si="450"/>
        <v>0.14499999999999999</v>
      </c>
      <c r="P1298" s="8">
        <f t="shared" si="434"/>
        <v>1.003229122</v>
      </c>
      <c r="Q1298" s="2">
        <f t="shared" si="443"/>
        <v>809.40085013999999</v>
      </c>
      <c r="R1298" s="2">
        <f t="shared" si="444"/>
        <v>809.40085013999999</v>
      </c>
      <c r="S1298" s="9" t="s">
        <v>56</v>
      </c>
      <c r="T1298" s="47">
        <f t="shared" si="438"/>
        <v>41343</v>
      </c>
      <c r="U1298" s="4"/>
      <c r="V1298" s="4"/>
      <c r="W1298" s="5"/>
      <c r="X1298" s="4"/>
      <c r="Y1298" s="4"/>
      <c r="Z1298" s="4"/>
      <c r="AA1298" s="3"/>
      <c r="AB1298" s="4"/>
      <c r="AC1298" s="4"/>
      <c r="AD1298" s="4"/>
      <c r="AE1298" s="3"/>
      <c r="AF1298" s="5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</row>
    <row r="1299" spans="1:123" x14ac:dyDescent="0.2">
      <c r="A1299" s="90">
        <f t="shared" si="445"/>
        <v>41324</v>
      </c>
      <c r="B1299" s="2">
        <f t="shared" si="439"/>
        <v>251567.39326914999</v>
      </c>
      <c r="C1299" s="2">
        <f t="shared" si="437"/>
        <v>244890.83086372001</v>
      </c>
      <c r="D1299" s="47">
        <f t="shared" si="446"/>
        <v>41316</v>
      </c>
      <c r="E1299" s="3">
        <f t="shared" si="435"/>
        <v>0</v>
      </c>
      <c r="F1299" s="4">
        <f t="shared" si="452"/>
        <v>9</v>
      </c>
      <c r="G1299" s="4">
        <f t="shared" si="451"/>
        <v>28</v>
      </c>
      <c r="H1299" s="2">
        <f t="shared" si="447"/>
        <v>1</v>
      </c>
      <c r="I1299" s="2">
        <f t="shared" si="448"/>
        <v>1.0235443799999999</v>
      </c>
      <c r="J1299" s="2">
        <f t="shared" si="440"/>
        <v>1.0235443799999999</v>
      </c>
      <c r="K1299" s="2">
        <f t="shared" si="441"/>
        <v>250656.63364409</v>
      </c>
      <c r="L1299" s="1">
        <f t="shared" si="449"/>
        <v>0</v>
      </c>
      <c r="M1299" s="3">
        <f t="shared" si="436"/>
        <v>0</v>
      </c>
      <c r="N1299" s="2">
        <f t="shared" si="442"/>
        <v>0</v>
      </c>
      <c r="O1299" s="18">
        <f t="shared" si="450"/>
        <v>0.14499999999999999</v>
      </c>
      <c r="P1299" s="8">
        <f t="shared" si="434"/>
        <v>1.0036334950000001</v>
      </c>
      <c r="Q1299" s="2">
        <f t="shared" si="443"/>
        <v>910.75962505999996</v>
      </c>
      <c r="R1299" s="2">
        <f t="shared" si="444"/>
        <v>910.75962505999996</v>
      </c>
      <c r="S1299" s="9" t="s">
        <v>56</v>
      </c>
      <c r="T1299" s="47">
        <f t="shared" si="438"/>
        <v>41343</v>
      </c>
      <c r="U1299" s="4"/>
      <c r="V1299" s="4"/>
      <c r="W1299" s="5"/>
      <c r="X1299" s="4"/>
      <c r="Y1299" s="4"/>
      <c r="Z1299" s="4"/>
      <c r="AA1299" s="3"/>
      <c r="AB1299" s="4"/>
      <c r="AC1299" s="4"/>
      <c r="AD1299" s="4"/>
      <c r="AE1299" s="3"/>
      <c r="AF1299" s="5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</row>
    <row r="1300" spans="1:123" x14ac:dyDescent="0.2">
      <c r="A1300" s="90">
        <f t="shared" si="445"/>
        <v>41325</v>
      </c>
      <c r="B1300" s="2">
        <f t="shared" si="439"/>
        <v>251668.79290110001</v>
      </c>
      <c r="C1300" s="2">
        <f t="shared" si="437"/>
        <v>244890.83086372001</v>
      </c>
      <c r="D1300" s="47">
        <f t="shared" si="446"/>
        <v>41316</v>
      </c>
      <c r="E1300" s="3">
        <f t="shared" si="435"/>
        <v>0</v>
      </c>
      <c r="F1300" s="4">
        <f t="shared" si="452"/>
        <v>10</v>
      </c>
      <c r="G1300" s="4">
        <f t="shared" si="451"/>
        <v>28</v>
      </c>
      <c r="H1300" s="2">
        <f t="shared" si="447"/>
        <v>1</v>
      </c>
      <c r="I1300" s="2">
        <f t="shared" si="448"/>
        <v>1.0235443799999999</v>
      </c>
      <c r="J1300" s="2">
        <f t="shared" si="440"/>
        <v>1.0235443799999999</v>
      </c>
      <c r="K1300" s="2">
        <f t="shared" si="441"/>
        <v>250656.63364409</v>
      </c>
      <c r="L1300" s="1">
        <f t="shared" si="449"/>
        <v>0</v>
      </c>
      <c r="M1300" s="3">
        <f t="shared" si="436"/>
        <v>0</v>
      </c>
      <c r="N1300" s="2">
        <f t="shared" si="442"/>
        <v>0</v>
      </c>
      <c r="O1300" s="18">
        <f t="shared" si="450"/>
        <v>0.14499999999999999</v>
      </c>
      <c r="P1300" s="8">
        <f t="shared" si="434"/>
        <v>1.0040380310000001</v>
      </c>
      <c r="Q1300" s="2">
        <f t="shared" si="443"/>
        <v>1012.15925701</v>
      </c>
      <c r="R1300" s="2">
        <f t="shared" si="444"/>
        <v>1012.15925701</v>
      </c>
      <c r="S1300" s="9" t="s">
        <v>56</v>
      </c>
      <c r="T1300" s="47">
        <f t="shared" si="438"/>
        <v>41343</v>
      </c>
      <c r="U1300" s="4"/>
      <c r="V1300" s="4"/>
      <c r="W1300" s="5"/>
      <c r="X1300" s="4"/>
      <c r="Y1300" s="4"/>
      <c r="Z1300" s="4"/>
      <c r="AA1300" s="3"/>
      <c r="AB1300" s="4"/>
      <c r="AC1300" s="4"/>
      <c r="AD1300" s="4"/>
      <c r="AE1300" s="3"/>
      <c r="AF1300" s="5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</row>
    <row r="1301" spans="1:123" x14ac:dyDescent="0.2">
      <c r="A1301" s="90">
        <f t="shared" si="445"/>
        <v>41326</v>
      </c>
      <c r="B1301" s="2">
        <f t="shared" si="439"/>
        <v>251770.23339007</v>
      </c>
      <c r="C1301" s="2">
        <f t="shared" si="437"/>
        <v>244890.83086372001</v>
      </c>
      <c r="D1301" s="47">
        <f t="shared" si="446"/>
        <v>41316</v>
      </c>
      <c r="E1301" s="3">
        <f t="shared" si="435"/>
        <v>0</v>
      </c>
      <c r="F1301" s="4">
        <f t="shared" si="452"/>
        <v>11</v>
      </c>
      <c r="G1301" s="4">
        <f t="shared" si="451"/>
        <v>28</v>
      </c>
      <c r="H1301" s="2">
        <f t="shared" si="447"/>
        <v>1</v>
      </c>
      <c r="I1301" s="2">
        <f t="shared" si="448"/>
        <v>1.0235443799999999</v>
      </c>
      <c r="J1301" s="2">
        <f t="shared" si="440"/>
        <v>1.0235443799999999</v>
      </c>
      <c r="K1301" s="2">
        <f t="shared" si="441"/>
        <v>250656.63364409</v>
      </c>
      <c r="L1301" s="1">
        <f t="shared" si="449"/>
        <v>0</v>
      </c>
      <c r="M1301" s="3">
        <f t="shared" si="436"/>
        <v>0</v>
      </c>
      <c r="N1301" s="2">
        <f t="shared" si="442"/>
        <v>0</v>
      </c>
      <c r="O1301" s="18">
        <f t="shared" si="450"/>
        <v>0.14499999999999999</v>
      </c>
      <c r="P1301" s="8">
        <f t="shared" si="434"/>
        <v>1.0044427300000001</v>
      </c>
      <c r="Q1301" s="2">
        <f t="shared" si="443"/>
        <v>1113.5997459800001</v>
      </c>
      <c r="R1301" s="2">
        <f t="shared" si="444"/>
        <v>1113.5997459800001</v>
      </c>
      <c r="S1301" s="9" t="s">
        <v>56</v>
      </c>
      <c r="T1301" s="47">
        <f t="shared" si="438"/>
        <v>41343</v>
      </c>
      <c r="U1301" s="4"/>
      <c r="V1301" s="4"/>
      <c r="W1301" s="5"/>
      <c r="X1301" s="4"/>
      <c r="Y1301" s="4"/>
      <c r="Z1301" s="4"/>
      <c r="AA1301" s="3"/>
      <c r="AB1301" s="4"/>
      <c r="AC1301" s="4"/>
      <c r="AD1301" s="4"/>
      <c r="AE1301" s="3"/>
      <c r="AF1301" s="5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</row>
    <row r="1302" spans="1:123" x14ac:dyDescent="0.2">
      <c r="A1302" s="90">
        <f t="shared" si="445"/>
        <v>41327</v>
      </c>
      <c r="B1302" s="2">
        <f t="shared" si="439"/>
        <v>251871.71473609001</v>
      </c>
      <c r="C1302" s="2">
        <f t="shared" si="437"/>
        <v>244890.83086372001</v>
      </c>
      <c r="D1302" s="47">
        <f t="shared" si="446"/>
        <v>41316</v>
      </c>
      <c r="E1302" s="3">
        <f t="shared" si="435"/>
        <v>0</v>
      </c>
      <c r="F1302" s="4">
        <f t="shared" si="452"/>
        <v>12</v>
      </c>
      <c r="G1302" s="4">
        <f t="shared" si="451"/>
        <v>28</v>
      </c>
      <c r="H1302" s="2">
        <f t="shared" si="447"/>
        <v>1</v>
      </c>
      <c r="I1302" s="2">
        <f t="shared" si="448"/>
        <v>1.0235443799999999</v>
      </c>
      <c r="J1302" s="2">
        <f t="shared" si="440"/>
        <v>1.0235443799999999</v>
      </c>
      <c r="K1302" s="2">
        <f t="shared" si="441"/>
        <v>250656.63364409</v>
      </c>
      <c r="L1302" s="1">
        <f t="shared" si="449"/>
        <v>0</v>
      </c>
      <c r="M1302" s="3">
        <f t="shared" si="436"/>
        <v>0</v>
      </c>
      <c r="N1302" s="2">
        <f t="shared" si="442"/>
        <v>0</v>
      </c>
      <c r="O1302" s="18">
        <f t="shared" si="450"/>
        <v>0.14499999999999999</v>
      </c>
      <c r="P1302" s="8">
        <f t="shared" si="434"/>
        <v>1.004847592</v>
      </c>
      <c r="Q1302" s="2">
        <f t="shared" si="443"/>
        <v>1215.0810919999999</v>
      </c>
      <c r="R1302" s="2">
        <f t="shared" si="444"/>
        <v>1215.0810919999999</v>
      </c>
      <c r="S1302" s="9" t="s">
        <v>56</v>
      </c>
      <c r="T1302" s="47">
        <f t="shared" si="438"/>
        <v>41343</v>
      </c>
      <c r="U1302" s="4"/>
      <c r="V1302" s="4"/>
      <c r="W1302" s="5"/>
      <c r="X1302" s="4"/>
      <c r="Y1302" s="4"/>
      <c r="Z1302" s="4"/>
      <c r="AA1302" s="3"/>
      <c r="AB1302" s="4"/>
      <c r="AC1302" s="4"/>
      <c r="AD1302" s="4"/>
      <c r="AE1302" s="3"/>
      <c r="AF1302" s="5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</row>
    <row r="1303" spans="1:123" x14ac:dyDescent="0.2">
      <c r="A1303" s="90">
        <f t="shared" si="445"/>
        <v>41328</v>
      </c>
      <c r="B1303" s="2">
        <f t="shared" si="439"/>
        <v>251973.23693913</v>
      </c>
      <c r="C1303" s="2">
        <f t="shared" si="437"/>
        <v>244890.83086372001</v>
      </c>
      <c r="D1303" s="47">
        <f t="shared" si="446"/>
        <v>41316</v>
      </c>
      <c r="E1303" s="3">
        <f t="shared" si="435"/>
        <v>0</v>
      </c>
      <c r="F1303" s="4">
        <f t="shared" si="452"/>
        <v>13</v>
      </c>
      <c r="G1303" s="4">
        <f t="shared" si="451"/>
        <v>28</v>
      </c>
      <c r="H1303" s="2">
        <f t="shared" si="447"/>
        <v>1</v>
      </c>
      <c r="I1303" s="2">
        <f t="shared" si="448"/>
        <v>1.0235443799999999</v>
      </c>
      <c r="J1303" s="2">
        <f t="shared" si="440"/>
        <v>1.0235443799999999</v>
      </c>
      <c r="K1303" s="2">
        <f t="shared" si="441"/>
        <v>250656.63364409</v>
      </c>
      <c r="L1303" s="1">
        <f t="shared" si="449"/>
        <v>0</v>
      </c>
      <c r="M1303" s="3">
        <f t="shared" si="436"/>
        <v>0</v>
      </c>
      <c r="N1303" s="2">
        <f t="shared" si="442"/>
        <v>0</v>
      </c>
      <c r="O1303" s="18">
        <f t="shared" si="450"/>
        <v>0.14499999999999999</v>
      </c>
      <c r="P1303" s="8">
        <f t="shared" ref="P1303:P1366" si="453">ROUND((1+O1303)^(30/360)^(F1303/G1303),9)</f>
        <v>1.005252617</v>
      </c>
      <c r="Q1303" s="2">
        <f t="shared" si="443"/>
        <v>1316.6032950399999</v>
      </c>
      <c r="R1303" s="2">
        <f t="shared" si="444"/>
        <v>1316.6032950399999</v>
      </c>
      <c r="S1303" s="9" t="s">
        <v>56</v>
      </c>
      <c r="T1303" s="47">
        <f t="shared" si="438"/>
        <v>41343</v>
      </c>
      <c r="U1303" s="4"/>
      <c r="V1303" s="4"/>
      <c r="W1303" s="5"/>
      <c r="X1303" s="4"/>
      <c r="Y1303" s="4"/>
      <c r="Z1303" s="4"/>
      <c r="AA1303" s="3"/>
      <c r="AB1303" s="4"/>
      <c r="AC1303" s="4"/>
      <c r="AD1303" s="4"/>
      <c r="AE1303" s="3"/>
      <c r="AF1303" s="5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</row>
    <row r="1304" spans="1:123" x14ac:dyDescent="0.2">
      <c r="A1304" s="90">
        <f t="shared" si="445"/>
        <v>41329</v>
      </c>
      <c r="B1304" s="2">
        <f t="shared" si="439"/>
        <v>252074.79999920001</v>
      </c>
      <c r="C1304" s="2">
        <f t="shared" si="437"/>
        <v>244890.83086372001</v>
      </c>
      <c r="D1304" s="47">
        <f t="shared" si="446"/>
        <v>41316</v>
      </c>
      <c r="E1304" s="3">
        <f t="shared" si="435"/>
        <v>0</v>
      </c>
      <c r="F1304" s="4">
        <f t="shared" si="452"/>
        <v>14</v>
      </c>
      <c r="G1304" s="4">
        <f t="shared" si="451"/>
        <v>28</v>
      </c>
      <c r="H1304" s="2">
        <f t="shared" si="447"/>
        <v>1</v>
      </c>
      <c r="I1304" s="2">
        <f t="shared" si="448"/>
        <v>1.0235443799999999</v>
      </c>
      <c r="J1304" s="2">
        <f t="shared" si="440"/>
        <v>1.0235443799999999</v>
      </c>
      <c r="K1304" s="2">
        <f t="shared" si="441"/>
        <v>250656.63364409</v>
      </c>
      <c r="L1304" s="1">
        <f t="shared" si="449"/>
        <v>0</v>
      </c>
      <c r="M1304" s="3">
        <f t="shared" si="436"/>
        <v>0</v>
      </c>
      <c r="N1304" s="2">
        <f t="shared" si="442"/>
        <v>0</v>
      </c>
      <c r="O1304" s="18">
        <f t="shared" si="450"/>
        <v>0.14499999999999999</v>
      </c>
      <c r="P1304" s="8">
        <f t="shared" si="453"/>
        <v>1.005657805</v>
      </c>
      <c r="Q1304" s="2">
        <f t="shared" si="443"/>
        <v>1418.16635511</v>
      </c>
      <c r="R1304" s="2">
        <f t="shared" si="444"/>
        <v>1418.16635511</v>
      </c>
      <c r="S1304" s="9" t="s">
        <v>56</v>
      </c>
      <c r="T1304" s="47">
        <f t="shared" si="438"/>
        <v>41343</v>
      </c>
      <c r="U1304" s="4"/>
      <c r="V1304" s="4"/>
      <c r="W1304" s="5"/>
      <c r="X1304" s="4"/>
      <c r="Y1304" s="4"/>
      <c r="Z1304" s="4"/>
      <c r="AA1304" s="3"/>
      <c r="AB1304" s="4"/>
      <c r="AC1304" s="4"/>
      <c r="AD1304" s="4"/>
      <c r="AE1304" s="3"/>
      <c r="AF1304" s="5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</row>
    <row r="1305" spans="1:123" x14ac:dyDescent="0.2">
      <c r="A1305" s="90">
        <f t="shared" si="445"/>
        <v>41330</v>
      </c>
      <c r="B1305" s="2">
        <f t="shared" si="439"/>
        <v>252176.40416696001</v>
      </c>
      <c r="C1305" s="2">
        <f t="shared" si="437"/>
        <v>244890.83086372001</v>
      </c>
      <c r="D1305" s="47">
        <f t="shared" si="446"/>
        <v>41316</v>
      </c>
      <c r="E1305" s="3">
        <f t="shared" si="435"/>
        <v>0</v>
      </c>
      <c r="F1305" s="4">
        <f t="shared" si="452"/>
        <v>15</v>
      </c>
      <c r="G1305" s="4">
        <f t="shared" si="451"/>
        <v>28</v>
      </c>
      <c r="H1305" s="2">
        <f t="shared" si="447"/>
        <v>1</v>
      </c>
      <c r="I1305" s="2">
        <f t="shared" si="448"/>
        <v>1.0235443799999999</v>
      </c>
      <c r="J1305" s="2">
        <f t="shared" si="440"/>
        <v>1.0235443799999999</v>
      </c>
      <c r="K1305" s="2">
        <f t="shared" si="441"/>
        <v>250656.63364409</v>
      </c>
      <c r="L1305" s="1">
        <f t="shared" si="449"/>
        <v>0</v>
      </c>
      <c r="M1305" s="3">
        <f t="shared" si="436"/>
        <v>0</v>
      </c>
      <c r="N1305" s="2">
        <f t="shared" si="442"/>
        <v>0</v>
      </c>
      <c r="O1305" s="18">
        <f t="shared" si="450"/>
        <v>0.14499999999999999</v>
      </c>
      <c r="P1305" s="8">
        <f t="shared" si="453"/>
        <v>1.006063157</v>
      </c>
      <c r="Q1305" s="2">
        <f t="shared" si="443"/>
        <v>1519.7705228699999</v>
      </c>
      <c r="R1305" s="2">
        <f t="shared" si="444"/>
        <v>1519.7705228699999</v>
      </c>
      <c r="S1305" s="9" t="s">
        <v>56</v>
      </c>
      <c r="T1305" s="47">
        <f t="shared" si="438"/>
        <v>41343</v>
      </c>
      <c r="U1305" s="4"/>
      <c r="V1305" s="4"/>
      <c r="W1305" s="5"/>
      <c r="X1305" s="4"/>
      <c r="Y1305" s="4"/>
      <c r="Z1305" s="4"/>
      <c r="AA1305" s="3"/>
      <c r="AB1305" s="4"/>
      <c r="AC1305" s="4"/>
      <c r="AD1305" s="4"/>
      <c r="AE1305" s="3"/>
      <c r="AF1305" s="5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</row>
    <row r="1306" spans="1:123" x14ac:dyDescent="0.2">
      <c r="A1306" s="90">
        <f t="shared" si="445"/>
        <v>41331</v>
      </c>
      <c r="B1306" s="2">
        <f t="shared" si="439"/>
        <v>252278.04919175</v>
      </c>
      <c r="C1306" s="2">
        <f t="shared" si="437"/>
        <v>244890.83086372001</v>
      </c>
      <c r="D1306" s="47">
        <f t="shared" si="446"/>
        <v>41316</v>
      </c>
      <c r="E1306" s="3">
        <f t="shared" si="435"/>
        <v>0</v>
      </c>
      <c r="F1306" s="4">
        <f t="shared" si="452"/>
        <v>16</v>
      </c>
      <c r="G1306" s="4">
        <f t="shared" si="451"/>
        <v>28</v>
      </c>
      <c r="H1306" s="2">
        <f t="shared" si="447"/>
        <v>1</v>
      </c>
      <c r="I1306" s="2">
        <f t="shared" si="448"/>
        <v>1.0235443799999999</v>
      </c>
      <c r="J1306" s="2">
        <f t="shared" si="440"/>
        <v>1.0235443799999999</v>
      </c>
      <c r="K1306" s="2">
        <f t="shared" si="441"/>
        <v>250656.63364409</v>
      </c>
      <c r="L1306" s="1">
        <f t="shared" si="449"/>
        <v>0</v>
      </c>
      <c r="M1306" s="3">
        <f t="shared" si="436"/>
        <v>0</v>
      </c>
      <c r="N1306" s="2">
        <f t="shared" si="442"/>
        <v>0</v>
      </c>
      <c r="O1306" s="18">
        <f t="shared" si="450"/>
        <v>0.14499999999999999</v>
      </c>
      <c r="P1306" s="8">
        <f t="shared" si="453"/>
        <v>1.006468672</v>
      </c>
      <c r="Q1306" s="2">
        <f t="shared" si="443"/>
        <v>1621.4155476599999</v>
      </c>
      <c r="R1306" s="2">
        <f t="shared" si="444"/>
        <v>1621.4155476599999</v>
      </c>
      <c r="S1306" s="9" t="s">
        <v>56</v>
      </c>
      <c r="T1306" s="47">
        <f t="shared" si="438"/>
        <v>41343</v>
      </c>
      <c r="U1306" s="4"/>
      <c r="V1306" s="4"/>
      <c r="W1306" s="5"/>
      <c r="X1306" s="4"/>
      <c r="Y1306" s="4"/>
      <c r="Z1306" s="4"/>
      <c r="AA1306" s="3"/>
      <c r="AB1306" s="4"/>
      <c r="AC1306" s="4"/>
      <c r="AD1306" s="4"/>
      <c r="AE1306" s="3"/>
      <c r="AF1306" s="5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</row>
    <row r="1307" spans="1:123" x14ac:dyDescent="0.2">
      <c r="A1307" s="90">
        <f t="shared" si="445"/>
        <v>41332</v>
      </c>
      <c r="B1307" s="2">
        <f t="shared" si="439"/>
        <v>252379.73507358</v>
      </c>
      <c r="C1307" s="2">
        <f t="shared" si="437"/>
        <v>244890.83086372001</v>
      </c>
      <c r="D1307" s="47">
        <f t="shared" si="446"/>
        <v>41316</v>
      </c>
      <c r="E1307" s="3">
        <f t="shared" si="435"/>
        <v>0</v>
      </c>
      <c r="F1307" s="4">
        <f t="shared" si="452"/>
        <v>17</v>
      </c>
      <c r="G1307" s="4">
        <f t="shared" si="451"/>
        <v>28</v>
      </c>
      <c r="H1307" s="2">
        <f t="shared" si="447"/>
        <v>1</v>
      </c>
      <c r="I1307" s="2">
        <f t="shared" si="448"/>
        <v>1.0235443799999999</v>
      </c>
      <c r="J1307" s="2">
        <f t="shared" si="440"/>
        <v>1.0235443799999999</v>
      </c>
      <c r="K1307" s="2">
        <f t="shared" si="441"/>
        <v>250656.63364409</v>
      </c>
      <c r="L1307" s="1">
        <f t="shared" si="449"/>
        <v>0</v>
      </c>
      <c r="M1307" s="3">
        <f t="shared" si="436"/>
        <v>0</v>
      </c>
      <c r="N1307" s="2">
        <f t="shared" si="442"/>
        <v>0</v>
      </c>
      <c r="O1307" s="18">
        <f t="shared" si="450"/>
        <v>0.14499999999999999</v>
      </c>
      <c r="P1307" s="8">
        <f t="shared" si="453"/>
        <v>1.0068743499999999</v>
      </c>
      <c r="Q1307" s="2">
        <f t="shared" si="443"/>
        <v>1723.1014294900001</v>
      </c>
      <c r="R1307" s="2">
        <f t="shared" si="444"/>
        <v>1723.1014294900001</v>
      </c>
      <c r="S1307" s="9" t="s">
        <v>56</v>
      </c>
      <c r="T1307" s="47">
        <f t="shared" si="438"/>
        <v>41343</v>
      </c>
      <c r="U1307" s="4"/>
      <c r="V1307" s="4"/>
      <c r="W1307" s="5"/>
      <c r="X1307" s="4"/>
      <c r="Y1307" s="4"/>
      <c r="Z1307" s="4"/>
      <c r="AA1307" s="3"/>
      <c r="AB1307" s="4"/>
      <c r="AC1307" s="4"/>
      <c r="AD1307" s="4"/>
      <c r="AE1307" s="3"/>
      <c r="AF1307" s="5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</row>
    <row r="1308" spans="1:123" x14ac:dyDescent="0.2">
      <c r="A1308" s="90">
        <f t="shared" si="445"/>
        <v>41333</v>
      </c>
      <c r="B1308" s="2">
        <f t="shared" si="439"/>
        <v>252481.46231373999</v>
      </c>
      <c r="C1308" s="2">
        <f t="shared" si="437"/>
        <v>244890.83086372001</v>
      </c>
      <c r="D1308" s="47">
        <f t="shared" si="446"/>
        <v>41316</v>
      </c>
      <c r="E1308" s="3">
        <f t="shared" si="435"/>
        <v>0</v>
      </c>
      <c r="F1308" s="4">
        <f t="shared" si="452"/>
        <v>18</v>
      </c>
      <c r="G1308" s="4">
        <f t="shared" si="451"/>
        <v>28</v>
      </c>
      <c r="H1308" s="2">
        <f t="shared" si="447"/>
        <v>1</v>
      </c>
      <c r="I1308" s="2">
        <f t="shared" si="448"/>
        <v>1.0235443799999999</v>
      </c>
      <c r="J1308" s="2">
        <f t="shared" si="440"/>
        <v>1.0235443799999999</v>
      </c>
      <c r="K1308" s="2">
        <f t="shared" si="441"/>
        <v>250656.63364409</v>
      </c>
      <c r="L1308" s="1">
        <f t="shared" si="449"/>
        <v>0</v>
      </c>
      <c r="M1308" s="3">
        <f t="shared" si="436"/>
        <v>0</v>
      </c>
      <c r="N1308" s="2">
        <f t="shared" si="442"/>
        <v>0</v>
      </c>
      <c r="O1308" s="18">
        <f t="shared" si="450"/>
        <v>0.14499999999999999</v>
      </c>
      <c r="P1308" s="8">
        <f t="shared" si="453"/>
        <v>1.0072801929999999</v>
      </c>
      <c r="Q1308" s="2">
        <f t="shared" si="443"/>
        <v>1824.8286696499999</v>
      </c>
      <c r="R1308" s="2">
        <f t="shared" si="444"/>
        <v>1824.8286696499999</v>
      </c>
      <c r="S1308" s="9" t="s">
        <v>56</v>
      </c>
      <c r="T1308" s="47">
        <f t="shared" si="438"/>
        <v>41343</v>
      </c>
      <c r="U1308" s="4"/>
      <c r="V1308" s="4"/>
      <c r="W1308" s="5"/>
      <c r="X1308" s="4"/>
      <c r="Y1308" s="4"/>
      <c r="Z1308" s="4"/>
      <c r="AA1308" s="3"/>
      <c r="AB1308" s="4"/>
      <c r="AC1308" s="4"/>
      <c r="AD1308" s="4"/>
      <c r="AE1308" s="3"/>
      <c r="AF1308" s="5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</row>
    <row r="1309" spans="1:123" x14ac:dyDescent="0.2">
      <c r="A1309" s="90">
        <f t="shared" si="445"/>
        <v>41334</v>
      </c>
      <c r="B1309" s="2">
        <f t="shared" si="439"/>
        <v>252583.23016029</v>
      </c>
      <c r="C1309" s="2">
        <f t="shared" si="437"/>
        <v>244890.83086372001</v>
      </c>
      <c r="D1309" s="47">
        <f t="shared" si="446"/>
        <v>41316</v>
      </c>
      <c r="E1309" s="3">
        <f t="shared" si="435"/>
        <v>0</v>
      </c>
      <c r="F1309" s="4">
        <f t="shared" si="452"/>
        <v>19</v>
      </c>
      <c r="G1309" s="4">
        <f t="shared" si="451"/>
        <v>28</v>
      </c>
      <c r="H1309" s="2">
        <f t="shared" si="447"/>
        <v>1</v>
      </c>
      <c r="I1309" s="2">
        <f t="shared" si="448"/>
        <v>1.0235443799999999</v>
      </c>
      <c r="J1309" s="2">
        <f t="shared" si="440"/>
        <v>1.0235443799999999</v>
      </c>
      <c r="K1309" s="2">
        <f t="shared" si="441"/>
        <v>250656.63364409</v>
      </c>
      <c r="L1309" s="1">
        <f t="shared" si="449"/>
        <v>0</v>
      </c>
      <c r="M1309" s="3">
        <f t="shared" si="436"/>
        <v>0</v>
      </c>
      <c r="N1309" s="2">
        <f t="shared" si="442"/>
        <v>0</v>
      </c>
      <c r="O1309" s="18">
        <f t="shared" si="450"/>
        <v>0.14499999999999999</v>
      </c>
      <c r="P1309" s="8">
        <f t="shared" si="453"/>
        <v>1.007686198</v>
      </c>
      <c r="Q1309" s="2">
        <f t="shared" si="443"/>
        <v>1926.5965162</v>
      </c>
      <c r="R1309" s="2">
        <f t="shared" si="444"/>
        <v>1926.5965162</v>
      </c>
      <c r="S1309" s="9" t="s">
        <v>56</v>
      </c>
      <c r="T1309" s="47">
        <f t="shared" si="438"/>
        <v>41343</v>
      </c>
      <c r="U1309" s="4"/>
      <c r="V1309" s="4"/>
      <c r="W1309" s="5"/>
      <c r="X1309" s="4"/>
      <c r="Y1309" s="4"/>
      <c r="Z1309" s="4"/>
      <c r="AA1309" s="3"/>
      <c r="AB1309" s="4"/>
      <c r="AC1309" s="4"/>
      <c r="AD1309" s="4"/>
      <c r="AE1309" s="3"/>
      <c r="AF1309" s="5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</row>
    <row r="1310" spans="1:123" x14ac:dyDescent="0.2">
      <c r="A1310" s="90">
        <f t="shared" si="445"/>
        <v>41335</v>
      </c>
      <c r="B1310" s="2">
        <f t="shared" si="439"/>
        <v>252685.03911452001</v>
      </c>
      <c r="C1310" s="2">
        <f t="shared" si="437"/>
        <v>244890.83086372001</v>
      </c>
      <c r="D1310" s="47">
        <f t="shared" si="446"/>
        <v>41316</v>
      </c>
      <c r="E1310" s="3">
        <f t="shared" si="435"/>
        <v>0</v>
      </c>
      <c r="F1310" s="4">
        <f t="shared" si="452"/>
        <v>20</v>
      </c>
      <c r="G1310" s="4">
        <f t="shared" si="451"/>
        <v>28</v>
      </c>
      <c r="H1310" s="2">
        <f t="shared" si="447"/>
        <v>1</v>
      </c>
      <c r="I1310" s="2">
        <f t="shared" si="448"/>
        <v>1.0235443799999999</v>
      </c>
      <c r="J1310" s="2">
        <f t="shared" si="440"/>
        <v>1.0235443799999999</v>
      </c>
      <c r="K1310" s="2">
        <f t="shared" si="441"/>
        <v>250656.63364409</v>
      </c>
      <c r="L1310" s="1">
        <f t="shared" si="449"/>
        <v>0</v>
      </c>
      <c r="M1310" s="3">
        <f t="shared" si="436"/>
        <v>0</v>
      </c>
      <c r="N1310" s="2">
        <f t="shared" si="442"/>
        <v>0</v>
      </c>
      <c r="O1310" s="18">
        <f t="shared" si="450"/>
        <v>0.14499999999999999</v>
      </c>
      <c r="P1310" s="8">
        <f t="shared" si="453"/>
        <v>1.0080923669999999</v>
      </c>
      <c r="Q1310" s="2">
        <f t="shared" si="443"/>
        <v>2028.4054704299999</v>
      </c>
      <c r="R1310" s="2">
        <f t="shared" si="444"/>
        <v>2028.4054704299999</v>
      </c>
      <c r="S1310" s="9" t="s">
        <v>56</v>
      </c>
      <c r="T1310" s="47">
        <f t="shared" si="438"/>
        <v>41343</v>
      </c>
      <c r="U1310" s="4"/>
      <c r="V1310" s="4"/>
      <c r="W1310" s="5"/>
      <c r="X1310" s="4"/>
      <c r="Y1310" s="4"/>
      <c r="Z1310" s="4"/>
      <c r="AA1310" s="3"/>
      <c r="AB1310" s="4"/>
      <c r="AC1310" s="4"/>
      <c r="AD1310" s="4"/>
      <c r="AE1310" s="3"/>
      <c r="AF1310" s="5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</row>
    <row r="1311" spans="1:123" x14ac:dyDescent="0.2">
      <c r="A1311" s="90">
        <f t="shared" si="445"/>
        <v>41336</v>
      </c>
      <c r="B1311" s="2">
        <f t="shared" si="439"/>
        <v>252786.88917644002</v>
      </c>
      <c r="C1311" s="2">
        <f t="shared" si="437"/>
        <v>244890.83086372001</v>
      </c>
      <c r="D1311" s="47">
        <f t="shared" si="446"/>
        <v>41316</v>
      </c>
      <c r="E1311" s="3">
        <f t="shared" si="435"/>
        <v>0</v>
      </c>
      <c r="F1311" s="4">
        <f t="shared" si="452"/>
        <v>21</v>
      </c>
      <c r="G1311" s="4">
        <f t="shared" si="451"/>
        <v>28</v>
      </c>
      <c r="H1311" s="2">
        <f t="shared" si="447"/>
        <v>1</v>
      </c>
      <c r="I1311" s="2">
        <f t="shared" si="448"/>
        <v>1.0235443799999999</v>
      </c>
      <c r="J1311" s="2">
        <f t="shared" si="440"/>
        <v>1.0235443799999999</v>
      </c>
      <c r="K1311" s="2">
        <f t="shared" si="441"/>
        <v>250656.63364409</v>
      </c>
      <c r="L1311" s="1">
        <f t="shared" si="449"/>
        <v>0</v>
      </c>
      <c r="M1311" s="3">
        <f t="shared" si="436"/>
        <v>0</v>
      </c>
      <c r="N1311" s="2">
        <f t="shared" si="442"/>
        <v>0</v>
      </c>
      <c r="O1311" s="18">
        <f t="shared" si="450"/>
        <v>0.14499999999999999</v>
      </c>
      <c r="P1311" s="8">
        <f t="shared" si="453"/>
        <v>1.0084987000000001</v>
      </c>
      <c r="Q1311" s="2">
        <f t="shared" si="443"/>
        <v>2130.2555323500001</v>
      </c>
      <c r="R1311" s="2">
        <f t="shared" si="444"/>
        <v>2130.2555323500001</v>
      </c>
      <c r="S1311" s="9" t="s">
        <v>56</v>
      </c>
      <c r="T1311" s="47">
        <f t="shared" si="438"/>
        <v>41343</v>
      </c>
      <c r="U1311" s="4"/>
      <c r="V1311" s="4"/>
      <c r="W1311" s="5"/>
      <c r="X1311" s="4"/>
      <c r="Y1311" s="4"/>
      <c r="Z1311" s="4"/>
      <c r="AA1311" s="3"/>
      <c r="AB1311" s="4"/>
      <c r="AC1311" s="4"/>
      <c r="AD1311" s="4"/>
      <c r="AE1311" s="3"/>
      <c r="AF1311" s="5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</row>
    <row r="1312" spans="1:123" x14ac:dyDescent="0.2">
      <c r="A1312" s="90">
        <f t="shared" si="445"/>
        <v>41337</v>
      </c>
      <c r="B1312" s="2">
        <f t="shared" si="439"/>
        <v>252888.78034604</v>
      </c>
      <c r="C1312" s="2">
        <f t="shared" si="437"/>
        <v>244890.83086372001</v>
      </c>
      <c r="D1312" s="47">
        <f t="shared" si="446"/>
        <v>41316</v>
      </c>
      <c r="E1312" s="3">
        <f t="shared" si="435"/>
        <v>0</v>
      </c>
      <c r="F1312" s="4">
        <f t="shared" si="452"/>
        <v>22</v>
      </c>
      <c r="G1312" s="4">
        <f t="shared" si="451"/>
        <v>28</v>
      </c>
      <c r="H1312" s="2">
        <f t="shared" si="447"/>
        <v>1</v>
      </c>
      <c r="I1312" s="2">
        <f t="shared" si="448"/>
        <v>1.0235443799999999</v>
      </c>
      <c r="J1312" s="2">
        <f t="shared" si="440"/>
        <v>1.0235443799999999</v>
      </c>
      <c r="K1312" s="2">
        <f t="shared" si="441"/>
        <v>250656.63364409</v>
      </c>
      <c r="L1312" s="1">
        <f t="shared" si="449"/>
        <v>0</v>
      </c>
      <c r="M1312" s="3">
        <f t="shared" si="436"/>
        <v>0</v>
      </c>
      <c r="N1312" s="2">
        <f t="shared" si="442"/>
        <v>0</v>
      </c>
      <c r="O1312" s="18">
        <f t="shared" si="450"/>
        <v>0.14499999999999999</v>
      </c>
      <c r="P1312" s="8">
        <f t="shared" si="453"/>
        <v>1.008905197</v>
      </c>
      <c r="Q1312" s="2">
        <f t="shared" si="443"/>
        <v>2232.1467019500001</v>
      </c>
      <c r="R1312" s="2">
        <f t="shared" si="444"/>
        <v>2232.1467019500001</v>
      </c>
      <c r="S1312" s="9" t="s">
        <v>56</v>
      </c>
      <c r="T1312" s="47">
        <f t="shared" si="438"/>
        <v>41343</v>
      </c>
      <c r="U1312" s="4"/>
      <c r="V1312" s="4"/>
      <c r="W1312" s="5"/>
      <c r="X1312" s="4"/>
      <c r="Y1312" s="4"/>
      <c r="Z1312" s="4"/>
      <c r="AA1312" s="3"/>
      <c r="AB1312" s="4"/>
      <c r="AC1312" s="4"/>
      <c r="AD1312" s="4"/>
      <c r="AE1312" s="3"/>
      <c r="AF1312" s="5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</row>
    <row r="1313" spans="1:126" x14ac:dyDescent="0.2">
      <c r="A1313" s="90">
        <f t="shared" si="445"/>
        <v>41338</v>
      </c>
      <c r="B1313" s="2">
        <f t="shared" si="439"/>
        <v>252990.71262334002</v>
      </c>
      <c r="C1313" s="2">
        <f t="shared" si="437"/>
        <v>244890.83086372001</v>
      </c>
      <c r="D1313" s="47">
        <f t="shared" si="446"/>
        <v>41316</v>
      </c>
      <c r="E1313" s="3">
        <f t="shared" si="435"/>
        <v>0</v>
      </c>
      <c r="F1313" s="4">
        <f t="shared" si="452"/>
        <v>23</v>
      </c>
      <c r="G1313" s="4">
        <f t="shared" si="451"/>
        <v>28</v>
      </c>
      <c r="H1313" s="2">
        <f t="shared" si="447"/>
        <v>1</v>
      </c>
      <c r="I1313" s="2">
        <f t="shared" si="448"/>
        <v>1.0235443799999999</v>
      </c>
      <c r="J1313" s="2">
        <f t="shared" si="440"/>
        <v>1.0235443799999999</v>
      </c>
      <c r="K1313" s="2">
        <f t="shared" si="441"/>
        <v>250656.63364409</v>
      </c>
      <c r="L1313" s="1">
        <f t="shared" si="449"/>
        <v>0</v>
      </c>
      <c r="M1313" s="3">
        <f t="shared" si="436"/>
        <v>0</v>
      </c>
      <c r="N1313" s="2">
        <f t="shared" si="442"/>
        <v>0</v>
      </c>
      <c r="O1313" s="18">
        <f t="shared" si="450"/>
        <v>0.14499999999999999</v>
      </c>
      <c r="P1313" s="8">
        <f t="shared" si="453"/>
        <v>1.009311858</v>
      </c>
      <c r="Q1313" s="2">
        <f t="shared" si="443"/>
        <v>2334.07897925</v>
      </c>
      <c r="R1313" s="2">
        <f t="shared" si="444"/>
        <v>2334.07897925</v>
      </c>
      <c r="S1313" s="9" t="s">
        <v>56</v>
      </c>
      <c r="T1313" s="47">
        <f t="shared" si="438"/>
        <v>41343</v>
      </c>
      <c r="U1313" s="4"/>
      <c r="V1313" s="4"/>
      <c r="W1313" s="5"/>
      <c r="X1313" s="4"/>
      <c r="Y1313" s="4"/>
      <c r="Z1313" s="4"/>
      <c r="AA1313" s="3"/>
      <c r="AB1313" s="4"/>
      <c r="AC1313" s="4"/>
      <c r="AD1313" s="4"/>
      <c r="AE1313" s="3"/>
      <c r="AF1313" s="5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</row>
    <row r="1314" spans="1:126" x14ac:dyDescent="0.2">
      <c r="A1314" s="90">
        <f t="shared" si="445"/>
        <v>41339</v>
      </c>
      <c r="B1314" s="2">
        <f t="shared" si="439"/>
        <v>253092.68575766002</v>
      </c>
      <c r="C1314" s="2">
        <f t="shared" si="437"/>
        <v>244890.83086372001</v>
      </c>
      <c r="D1314" s="47">
        <f t="shared" si="446"/>
        <v>41316</v>
      </c>
      <c r="E1314" s="3">
        <f t="shared" si="435"/>
        <v>0</v>
      </c>
      <c r="F1314" s="4">
        <f t="shared" si="452"/>
        <v>24</v>
      </c>
      <c r="G1314" s="4">
        <f t="shared" si="451"/>
        <v>28</v>
      </c>
      <c r="H1314" s="2">
        <f t="shared" si="447"/>
        <v>1</v>
      </c>
      <c r="I1314" s="2">
        <f t="shared" si="448"/>
        <v>1.0235443799999999</v>
      </c>
      <c r="J1314" s="2">
        <f t="shared" si="440"/>
        <v>1.0235443799999999</v>
      </c>
      <c r="K1314" s="2">
        <f t="shared" si="441"/>
        <v>250656.63364409</v>
      </c>
      <c r="L1314" s="1">
        <f t="shared" si="449"/>
        <v>0</v>
      </c>
      <c r="M1314" s="3">
        <f t="shared" si="436"/>
        <v>0</v>
      </c>
      <c r="N1314" s="2">
        <f t="shared" si="442"/>
        <v>0</v>
      </c>
      <c r="O1314" s="18">
        <f t="shared" si="450"/>
        <v>0.14499999999999999</v>
      </c>
      <c r="P1314" s="8">
        <f t="shared" si="453"/>
        <v>1.0097186819999999</v>
      </c>
      <c r="Q1314" s="2">
        <f t="shared" si="443"/>
        <v>2436.0521135700001</v>
      </c>
      <c r="R1314" s="2">
        <f t="shared" si="444"/>
        <v>2436.0521135700001</v>
      </c>
      <c r="S1314" s="9" t="s">
        <v>56</v>
      </c>
      <c r="T1314" s="47">
        <f t="shared" si="438"/>
        <v>41343</v>
      </c>
      <c r="U1314" s="4"/>
      <c r="V1314" s="4"/>
      <c r="W1314" s="5"/>
      <c r="X1314" s="4"/>
      <c r="Y1314" s="4"/>
      <c r="Z1314" s="4"/>
      <c r="AA1314" s="3"/>
      <c r="AB1314" s="4"/>
      <c r="AC1314" s="4"/>
      <c r="AD1314" s="4"/>
      <c r="AE1314" s="3"/>
      <c r="AF1314" s="5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</row>
    <row r="1315" spans="1:126" x14ac:dyDescent="0.2">
      <c r="A1315" s="90">
        <f t="shared" si="445"/>
        <v>41340</v>
      </c>
      <c r="B1315" s="2">
        <f t="shared" si="439"/>
        <v>253194.70025033</v>
      </c>
      <c r="C1315" s="2">
        <f t="shared" si="437"/>
        <v>244890.83086372001</v>
      </c>
      <c r="D1315" s="47">
        <f t="shared" si="446"/>
        <v>41316</v>
      </c>
      <c r="E1315" s="3">
        <f t="shared" si="435"/>
        <v>0</v>
      </c>
      <c r="F1315" s="4">
        <f t="shared" si="452"/>
        <v>25</v>
      </c>
      <c r="G1315" s="4">
        <f t="shared" si="451"/>
        <v>28</v>
      </c>
      <c r="H1315" s="2">
        <f t="shared" si="447"/>
        <v>1</v>
      </c>
      <c r="I1315" s="2">
        <f t="shared" si="448"/>
        <v>1.0235443799999999</v>
      </c>
      <c r="J1315" s="2">
        <f t="shared" si="440"/>
        <v>1.0235443799999999</v>
      </c>
      <c r="K1315" s="2">
        <f t="shared" si="441"/>
        <v>250656.63364409</v>
      </c>
      <c r="L1315" s="1">
        <f t="shared" si="449"/>
        <v>0</v>
      </c>
      <c r="M1315" s="3">
        <f t="shared" si="436"/>
        <v>0</v>
      </c>
      <c r="N1315" s="2">
        <f t="shared" si="442"/>
        <v>0</v>
      </c>
      <c r="O1315" s="18">
        <f t="shared" si="450"/>
        <v>0.14499999999999999</v>
      </c>
      <c r="P1315" s="8">
        <f t="shared" si="453"/>
        <v>1.0101256709999999</v>
      </c>
      <c r="Q1315" s="2">
        <f t="shared" si="443"/>
        <v>2538.0666062400001</v>
      </c>
      <c r="R1315" s="2">
        <f t="shared" si="444"/>
        <v>2538.0666062400001</v>
      </c>
      <c r="S1315" s="9" t="s">
        <v>56</v>
      </c>
      <c r="T1315" s="47">
        <f t="shared" si="438"/>
        <v>41343</v>
      </c>
      <c r="U1315" s="4"/>
      <c r="V1315" s="4"/>
      <c r="W1315" s="5"/>
      <c r="X1315" s="4"/>
      <c r="Y1315" s="4"/>
      <c r="Z1315" s="4"/>
      <c r="AA1315" s="3"/>
      <c r="AB1315" s="4"/>
      <c r="AC1315" s="4"/>
      <c r="AD1315" s="4"/>
      <c r="AE1315" s="3"/>
      <c r="AF1315" s="5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</row>
    <row r="1316" spans="1:126" x14ac:dyDescent="0.2">
      <c r="A1316" s="90">
        <f t="shared" si="445"/>
        <v>41341</v>
      </c>
      <c r="B1316" s="2">
        <f t="shared" si="439"/>
        <v>253296.75560003001</v>
      </c>
      <c r="C1316" s="2">
        <f t="shared" si="437"/>
        <v>244890.83086372001</v>
      </c>
      <c r="D1316" s="47">
        <f t="shared" si="446"/>
        <v>41316</v>
      </c>
      <c r="E1316" s="3">
        <f t="shared" si="435"/>
        <v>0</v>
      </c>
      <c r="F1316" s="4">
        <f t="shared" si="452"/>
        <v>26</v>
      </c>
      <c r="G1316" s="4">
        <f t="shared" si="451"/>
        <v>28</v>
      </c>
      <c r="H1316" s="2">
        <f t="shared" si="447"/>
        <v>1</v>
      </c>
      <c r="I1316" s="2">
        <f t="shared" si="448"/>
        <v>1.0235443799999999</v>
      </c>
      <c r="J1316" s="2">
        <f t="shared" si="440"/>
        <v>1.0235443799999999</v>
      </c>
      <c r="K1316" s="2">
        <f t="shared" si="441"/>
        <v>250656.63364409</v>
      </c>
      <c r="L1316" s="1">
        <f t="shared" si="449"/>
        <v>0</v>
      </c>
      <c r="M1316" s="3">
        <f t="shared" si="436"/>
        <v>0</v>
      </c>
      <c r="N1316" s="2">
        <f t="shared" si="442"/>
        <v>0</v>
      </c>
      <c r="O1316" s="18">
        <f t="shared" si="450"/>
        <v>0.14499999999999999</v>
      </c>
      <c r="P1316" s="8">
        <f t="shared" si="453"/>
        <v>1.0105328229999999</v>
      </c>
      <c r="Q1316" s="2">
        <f t="shared" si="443"/>
        <v>2640.1219559400001</v>
      </c>
      <c r="R1316" s="2">
        <f t="shared" si="444"/>
        <v>2640.1219559400001</v>
      </c>
      <c r="S1316" s="9" t="s">
        <v>56</v>
      </c>
      <c r="T1316" s="47">
        <f t="shared" si="438"/>
        <v>41343</v>
      </c>
      <c r="U1316" s="4"/>
      <c r="V1316" s="4"/>
      <c r="W1316" s="5"/>
      <c r="X1316" s="4"/>
      <c r="Y1316" s="4"/>
      <c r="Z1316" s="4"/>
      <c r="AA1316" s="3"/>
      <c r="AB1316" s="4"/>
      <c r="AC1316" s="4"/>
      <c r="AD1316" s="4"/>
      <c r="AE1316" s="3"/>
      <c r="AF1316" s="5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</row>
    <row r="1317" spans="1:126" x14ac:dyDescent="0.2">
      <c r="A1317" s="90">
        <f t="shared" si="445"/>
        <v>41342</v>
      </c>
      <c r="B1317" s="2">
        <f t="shared" si="439"/>
        <v>253398.85230808001</v>
      </c>
      <c r="C1317" s="2">
        <f t="shared" si="437"/>
        <v>244890.83086372001</v>
      </c>
      <c r="D1317" s="47">
        <f t="shared" si="446"/>
        <v>41316</v>
      </c>
      <c r="E1317" s="3">
        <f t="shared" si="435"/>
        <v>0</v>
      </c>
      <c r="F1317" s="4">
        <f t="shared" si="452"/>
        <v>27</v>
      </c>
      <c r="G1317" s="4">
        <f t="shared" si="451"/>
        <v>28</v>
      </c>
      <c r="H1317" s="2">
        <f t="shared" si="447"/>
        <v>1</v>
      </c>
      <c r="I1317" s="2">
        <f t="shared" si="448"/>
        <v>1.0235443799999999</v>
      </c>
      <c r="J1317" s="2">
        <f t="shared" si="440"/>
        <v>1.0235443799999999</v>
      </c>
      <c r="K1317" s="2">
        <f t="shared" si="441"/>
        <v>250656.63364409</v>
      </c>
      <c r="L1317" s="1">
        <f t="shared" si="449"/>
        <v>0</v>
      </c>
      <c r="M1317" s="3">
        <f t="shared" si="436"/>
        <v>0</v>
      </c>
      <c r="N1317" s="2">
        <f t="shared" si="442"/>
        <v>0</v>
      </c>
      <c r="O1317" s="18">
        <f t="shared" si="450"/>
        <v>0.14499999999999999</v>
      </c>
      <c r="P1317" s="8">
        <f t="shared" si="453"/>
        <v>1.01094014</v>
      </c>
      <c r="Q1317" s="2">
        <f t="shared" si="443"/>
        <v>2742.2186639900001</v>
      </c>
      <c r="R1317" s="2">
        <f t="shared" si="444"/>
        <v>2742.2186639900001</v>
      </c>
      <c r="S1317" s="9" t="s">
        <v>56</v>
      </c>
      <c r="T1317" s="47">
        <f t="shared" si="438"/>
        <v>41343</v>
      </c>
      <c r="U1317" s="4"/>
      <c r="V1317" s="4"/>
      <c r="W1317" s="5"/>
      <c r="X1317" s="4"/>
      <c r="Y1317" s="4"/>
      <c r="Z1317" s="4"/>
      <c r="AA1317" s="3"/>
      <c r="AB1317" s="4"/>
      <c r="AC1317" s="4"/>
      <c r="AD1317" s="4"/>
      <c r="AE1317" s="3"/>
      <c r="AF1317" s="5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</row>
    <row r="1318" spans="1:126" x14ac:dyDescent="0.2">
      <c r="A1318" s="91">
        <f t="shared" si="445"/>
        <v>41343</v>
      </c>
      <c r="B1318" s="36">
        <f t="shared" si="439"/>
        <v>253500.99012381001</v>
      </c>
      <c r="C1318" s="36">
        <f t="shared" si="437"/>
        <v>244890.83086372001</v>
      </c>
      <c r="D1318" s="120">
        <f t="shared" si="446"/>
        <v>41316</v>
      </c>
      <c r="E1318" s="3">
        <f t="shared" si="435"/>
        <v>0</v>
      </c>
      <c r="F1318" s="21">
        <f t="shared" si="452"/>
        <v>28</v>
      </c>
      <c r="G1318" s="21">
        <f t="shared" si="451"/>
        <v>28</v>
      </c>
      <c r="H1318" s="36">
        <f t="shared" si="447"/>
        <v>1</v>
      </c>
      <c r="I1318" s="36">
        <f t="shared" si="448"/>
        <v>1.0235443799999999</v>
      </c>
      <c r="J1318" s="36">
        <f t="shared" si="440"/>
        <v>1.0235443799999999</v>
      </c>
      <c r="K1318" s="36">
        <f t="shared" si="441"/>
        <v>250656.63364409</v>
      </c>
      <c r="L1318" s="37">
        <f t="shared" si="449"/>
        <v>43</v>
      </c>
      <c r="M1318" s="20">
        <f t="shared" si="436"/>
        <v>0</v>
      </c>
      <c r="N1318" s="36">
        <f t="shared" si="442"/>
        <v>0</v>
      </c>
      <c r="O1318" s="35">
        <f t="shared" si="450"/>
        <v>0.14499999999999999</v>
      </c>
      <c r="P1318" s="38">
        <f t="shared" si="453"/>
        <v>1.0113476210000001</v>
      </c>
      <c r="Q1318" s="36">
        <f t="shared" si="443"/>
        <v>2844.3564797200002</v>
      </c>
      <c r="R1318" s="36">
        <f t="shared" si="444"/>
        <v>2844.3564797200002</v>
      </c>
      <c r="S1318" s="39" t="s">
        <v>56</v>
      </c>
      <c r="T1318" s="120">
        <f t="shared" si="438"/>
        <v>41343</v>
      </c>
      <c r="U1318" s="36">
        <f>(K1318+Q1318)</f>
        <v>253500.99012381001</v>
      </c>
      <c r="V1318" s="21"/>
      <c r="W1318" s="6"/>
      <c r="X1318" s="21"/>
      <c r="Y1318" s="21"/>
      <c r="Z1318" s="21"/>
      <c r="AA1318" s="20"/>
      <c r="AB1318" s="21"/>
      <c r="AC1318" s="21"/>
      <c r="AD1318" s="21"/>
      <c r="AE1318" s="20"/>
      <c r="AF1318" s="6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9"/>
      <c r="DU1318" s="29"/>
      <c r="DV1318" s="29"/>
    </row>
    <row r="1319" spans="1:126" x14ac:dyDescent="0.2">
      <c r="A1319" s="90">
        <f t="shared" si="445"/>
        <v>41344</v>
      </c>
      <c r="B1319" s="2">
        <f t="shared" si="439"/>
        <v>253593.27893377002</v>
      </c>
      <c r="C1319" s="2">
        <f t="shared" si="437"/>
        <v>247669.75919873</v>
      </c>
      <c r="D1319" s="47">
        <f t="shared" si="446"/>
        <v>41344</v>
      </c>
      <c r="E1319" s="3">
        <f t="shared" si="435"/>
        <v>0</v>
      </c>
      <c r="F1319" s="4">
        <f t="shared" si="452"/>
        <v>1</v>
      </c>
      <c r="G1319" s="4">
        <f t="shared" si="451"/>
        <v>31</v>
      </c>
      <c r="H1319" s="2">
        <f t="shared" si="447"/>
        <v>1</v>
      </c>
      <c r="I1319" s="2">
        <f t="shared" si="448"/>
        <v>1.0235443799999999</v>
      </c>
      <c r="J1319" s="2">
        <f t="shared" si="440"/>
        <v>1.0235443799999999</v>
      </c>
      <c r="K1319" s="2">
        <f t="shared" si="441"/>
        <v>253500.99012381001</v>
      </c>
      <c r="L1319" s="1">
        <f t="shared" si="449"/>
        <v>0</v>
      </c>
      <c r="M1319" s="3">
        <f t="shared" si="436"/>
        <v>0</v>
      </c>
      <c r="N1319" s="2">
        <f t="shared" si="442"/>
        <v>0</v>
      </c>
      <c r="O1319" s="18">
        <f t="shared" si="450"/>
        <v>0.14499999999999999</v>
      </c>
      <c r="P1319" s="8">
        <f t="shared" si="453"/>
        <v>1.0003640570000001</v>
      </c>
      <c r="Q1319" s="2">
        <f t="shared" si="443"/>
        <v>92.288809959999995</v>
      </c>
      <c r="R1319" s="2">
        <f t="shared" si="444"/>
        <v>92.288809959999995</v>
      </c>
      <c r="S1319" s="9" t="s">
        <v>56</v>
      </c>
      <c r="T1319" s="47">
        <f t="shared" si="438"/>
        <v>41374</v>
      </c>
      <c r="U1319" s="4"/>
      <c r="V1319" s="4"/>
      <c r="W1319" s="5"/>
      <c r="X1319" s="4"/>
      <c r="Y1319" s="4"/>
      <c r="Z1319" s="4"/>
      <c r="AA1319" s="3"/>
      <c r="AB1319" s="4"/>
      <c r="AC1319" s="4"/>
      <c r="AD1319" s="4"/>
      <c r="AE1319" s="3"/>
      <c r="AF1319" s="5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</row>
    <row r="1320" spans="1:126" x14ac:dyDescent="0.2">
      <c r="A1320" s="90">
        <f t="shared" si="445"/>
        <v>41345</v>
      </c>
      <c r="B1320" s="2">
        <f t="shared" si="439"/>
        <v>253685.60145936001</v>
      </c>
      <c r="C1320" s="2">
        <f t="shared" si="437"/>
        <v>247669.75919873</v>
      </c>
      <c r="D1320" s="47">
        <f t="shared" si="446"/>
        <v>41344</v>
      </c>
      <c r="E1320" s="3">
        <f t="shared" si="435"/>
        <v>0</v>
      </c>
      <c r="F1320" s="4">
        <f t="shared" si="452"/>
        <v>2</v>
      </c>
      <c r="G1320" s="4">
        <f t="shared" si="451"/>
        <v>31</v>
      </c>
      <c r="H1320" s="2">
        <f t="shared" si="447"/>
        <v>1</v>
      </c>
      <c r="I1320" s="2">
        <f t="shared" si="448"/>
        <v>1.0235443799999999</v>
      </c>
      <c r="J1320" s="2">
        <f t="shared" si="440"/>
        <v>1.0235443799999999</v>
      </c>
      <c r="K1320" s="2">
        <f t="shared" si="441"/>
        <v>253500.99012381001</v>
      </c>
      <c r="L1320" s="1">
        <f t="shared" si="449"/>
        <v>0</v>
      </c>
      <c r="M1320" s="3">
        <f t="shared" si="436"/>
        <v>0</v>
      </c>
      <c r="N1320" s="2">
        <f t="shared" si="442"/>
        <v>0</v>
      </c>
      <c r="O1320" s="18">
        <f t="shared" si="450"/>
        <v>0.14499999999999999</v>
      </c>
      <c r="P1320" s="8">
        <f t="shared" si="453"/>
        <v>1.0007282470000001</v>
      </c>
      <c r="Q1320" s="2">
        <f t="shared" si="443"/>
        <v>184.61133555000001</v>
      </c>
      <c r="R1320" s="2">
        <f t="shared" si="444"/>
        <v>184.61133555000001</v>
      </c>
      <c r="S1320" s="9" t="s">
        <v>56</v>
      </c>
      <c r="T1320" s="47">
        <f t="shared" si="438"/>
        <v>41374</v>
      </c>
      <c r="U1320" s="4"/>
      <c r="V1320" s="4"/>
      <c r="W1320" s="5"/>
      <c r="X1320" s="4"/>
      <c r="Y1320" s="4"/>
      <c r="Z1320" s="4"/>
      <c r="AA1320" s="3"/>
      <c r="AB1320" s="4"/>
      <c r="AC1320" s="4"/>
      <c r="AD1320" s="4"/>
      <c r="AE1320" s="3"/>
      <c r="AF1320" s="5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</row>
    <row r="1321" spans="1:126" x14ac:dyDescent="0.2">
      <c r="A1321" s="90">
        <f t="shared" si="445"/>
        <v>41346</v>
      </c>
      <c r="B1321" s="2">
        <f t="shared" si="439"/>
        <v>253777.95744708</v>
      </c>
      <c r="C1321" s="2">
        <f t="shared" si="437"/>
        <v>247669.75919873</v>
      </c>
      <c r="D1321" s="47">
        <f t="shared" si="446"/>
        <v>41344</v>
      </c>
      <c r="E1321" s="3">
        <f t="shared" si="435"/>
        <v>0</v>
      </c>
      <c r="F1321" s="4">
        <f t="shared" si="452"/>
        <v>3</v>
      </c>
      <c r="G1321" s="4">
        <f t="shared" si="451"/>
        <v>31</v>
      </c>
      <c r="H1321" s="2">
        <f t="shared" si="447"/>
        <v>1</v>
      </c>
      <c r="I1321" s="2">
        <f t="shared" si="448"/>
        <v>1.0235443799999999</v>
      </c>
      <c r="J1321" s="2">
        <f t="shared" si="440"/>
        <v>1.0235443799999999</v>
      </c>
      <c r="K1321" s="2">
        <f t="shared" si="441"/>
        <v>253500.99012381001</v>
      </c>
      <c r="L1321" s="1">
        <f t="shared" si="449"/>
        <v>0</v>
      </c>
      <c r="M1321" s="3">
        <f t="shared" si="436"/>
        <v>0</v>
      </c>
      <c r="N1321" s="2">
        <f t="shared" si="442"/>
        <v>0</v>
      </c>
      <c r="O1321" s="18">
        <f t="shared" si="450"/>
        <v>0.14499999999999999</v>
      </c>
      <c r="P1321" s="8">
        <f t="shared" si="453"/>
        <v>1.0010925690000001</v>
      </c>
      <c r="Q1321" s="2">
        <f t="shared" si="443"/>
        <v>276.96732327000001</v>
      </c>
      <c r="R1321" s="2">
        <f t="shared" si="444"/>
        <v>276.96732327000001</v>
      </c>
      <c r="S1321" s="9" t="s">
        <v>56</v>
      </c>
      <c r="T1321" s="47">
        <f t="shared" si="438"/>
        <v>41374</v>
      </c>
      <c r="U1321" s="4"/>
      <c r="V1321" s="4"/>
      <c r="W1321" s="5"/>
      <c r="X1321" s="4"/>
      <c r="Y1321" s="4"/>
      <c r="Z1321" s="4"/>
      <c r="AA1321" s="3"/>
      <c r="AB1321" s="4"/>
      <c r="AC1321" s="4"/>
      <c r="AD1321" s="4"/>
      <c r="AE1321" s="3"/>
      <c r="AF1321" s="5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</row>
    <row r="1322" spans="1:126" x14ac:dyDescent="0.2">
      <c r="A1322" s="90">
        <f t="shared" si="445"/>
        <v>41347</v>
      </c>
      <c r="B1322" s="2">
        <f t="shared" si="439"/>
        <v>253870.34715044001</v>
      </c>
      <c r="C1322" s="2">
        <f t="shared" si="437"/>
        <v>247669.75919873</v>
      </c>
      <c r="D1322" s="47">
        <f t="shared" si="446"/>
        <v>41344</v>
      </c>
      <c r="E1322" s="3">
        <f t="shared" si="435"/>
        <v>0</v>
      </c>
      <c r="F1322" s="4">
        <f t="shared" si="452"/>
        <v>4</v>
      </c>
      <c r="G1322" s="4">
        <f t="shared" si="451"/>
        <v>31</v>
      </c>
      <c r="H1322" s="2">
        <f t="shared" si="447"/>
        <v>1</v>
      </c>
      <c r="I1322" s="2">
        <f t="shared" si="448"/>
        <v>1.0235443799999999</v>
      </c>
      <c r="J1322" s="2">
        <f t="shared" si="440"/>
        <v>1.0235443799999999</v>
      </c>
      <c r="K1322" s="2">
        <f t="shared" si="441"/>
        <v>253500.99012381001</v>
      </c>
      <c r="L1322" s="1">
        <f t="shared" si="449"/>
        <v>0</v>
      </c>
      <c r="M1322" s="3">
        <f t="shared" si="436"/>
        <v>0</v>
      </c>
      <c r="N1322" s="2">
        <f t="shared" si="442"/>
        <v>0</v>
      </c>
      <c r="O1322" s="18">
        <f t="shared" si="450"/>
        <v>0.14499999999999999</v>
      </c>
      <c r="P1322" s="8">
        <f t="shared" si="453"/>
        <v>1.001457024</v>
      </c>
      <c r="Q1322" s="2">
        <f t="shared" si="443"/>
        <v>369.35702663000001</v>
      </c>
      <c r="R1322" s="2">
        <f t="shared" si="444"/>
        <v>369.35702663000001</v>
      </c>
      <c r="S1322" s="9" t="s">
        <v>56</v>
      </c>
      <c r="T1322" s="47">
        <f t="shared" si="438"/>
        <v>41374</v>
      </c>
      <c r="U1322" s="4"/>
      <c r="V1322" s="4"/>
      <c r="W1322" s="5"/>
      <c r="X1322" s="4"/>
      <c r="Y1322" s="4"/>
      <c r="Z1322" s="4"/>
      <c r="AA1322" s="3"/>
      <c r="AB1322" s="4"/>
      <c r="AC1322" s="4"/>
      <c r="AD1322" s="4"/>
      <c r="AE1322" s="3"/>
      <c r="AF1322" s="5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</row>
    <row r="1323" spans="1:126" x14ac:dyDescent="0.2">
      <c r="A1323" s="90">
        <f t="shared" si="445"/>
        <v>41348</v>
      </c>
      <c r="B1323" s="2">
        <f t="shared" si="439"/>
        <v>253962.77056943002</v>
      </c>
      <c r="C1323" s="2">
        <f t="shared" si="437"/>
        <v>247669.75919873</v>
      </c>
      <c r="D1323" s="47">
        <f t="shared" si="446"/>
        <v>41344</v>
      </c>
      <c r="E1323" s="3">
        <f t="shared" ref="E1323:E1386" si="454">IF(DAY(A1322)=$E$2,VLOOKUP(A1322,$AF$10:$AG$315,2),E1322)</f>
        <v>0</v>
      </c>
      <c r="F1323" s="4">
        <f t="shared" si="452"/>
        <v>5</v>
      </c>
      <c r="G1323" s="4">
        <f t="shared" si="451"/>
        <v>31</v>
      </c>
      <c r="H1323" s="2">
        <f t="shared" si="447"/>
        <v>1</v>
      </c>
      <c r="I1323" s="2">
        <f t="shared" si="448"/>
        <v>1.0235443799999999</v>
      </c>
      <c r="J1323" s="2">
        <f t="shared" si="440"/>
        <v>1.0235443799999999</v>
      </c>
      <c r="K1323" s="2">
        <f t="shared" si="441"/>
        <v>253500.99012381001</v>
      </c>
      <c r="L1323" s="1">
        <f t="shared" si="449"/>
        <v>0</v>
      </c>
      <c r="M1323" s="3">
        <f t="shared" si="436"/>
        <v>0</v>
      </c>
      <c r="N1323" s="2">
        <f t="shared" si="442"/>
        <v>0</v>
      </c>
      <c r="O1323" s="18">
        <f t="shared" si="450"/>
        <v>0.14499999999999999</v>
      </c>
      <c r="P1323" s="8">
        <f t="shared" si="453"/>
        <v>1.0018216120000001</v>
      </c>
      <c r="Q1323" s="2">
        <f t="shared" si="443"/>
        <v>461.78044562000002</v>
      </c>
      <c r="R1323" s="2">
        <f t="shared" si="444"/>
        <v>461.78044562000002</v>
      </c>
      <c r="S1323" s="9" t="s">
        <v>56</v>
      </c>
      <c r="T1323" s="47">
        <f t="shared" si="438"/>
        <v>41374</v>
      </c>
      <c r="U1323" s="4"/>
      <c r="V1323" s="4"/>
      <c r="W1323" s="5"/>
      <c r="X1323" s="4"/>
      <c r="Y1323" s="4"/>
      <c r="Z1323" s="4"/>
      <c r="AA1323" s="3"/>
      <c r="AB1323" s="4"/>
      <c r="AC1323" s="4"/>
      <c r="AD1323" s="4"/>
      <c r="AE1323" s="3"/>
      <c r="AF1323" s="5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</row>
    <row r="1324" spans="1:126" x14ac:dyDescent="0.2">
      <c r="A1324" s="90">
        <f t="shared" si="445"/>
        <v>41349</v>
      </c>
      <c r="B1324" s="2">
        <f t="shared" si="439"/>
        <v>254055.22745054003</v>
      </c>
      <c r="C1324" s="2">
        <f t="shared" si="437"/>
        <v>247669.75919873</v>
      </c>
      <c r="D1324" s="47">
        <f t="shared" si="446"/>
        <v>41344</v>
      </c>
      <c r="E1324" s="3">
        <f t="shared" si="454"/>
        <v>0</v>
      </c>
      <c r="F1324" s="4">
        <f t="shared" si="452"/>
        <v>6</v>
      </c>
      <c r="G1324" s="4">
        <f t="shared" si="451"/>
        <v>31</v>
      </c>
      <c r="H1324" s="2">
        <f t="shared" si="447"/>
        <v>1</v>
      </c>
      <c r="I1324" s="2">
        <f t="shared" si="448"/>
        <v>1.0235443799999999</v>
      </c>
      <c r="J1324" s="2">
        <f t="shared" si="440"/>
        <v>1.0235443799999999</v>
      </c>
      <c r="K1324" s="2">
        <f t="shared" si="441"/>
        <v>253500.99012381001</v>
      </c>
      <c r="L1324" s="1">
        <f t="shared" si="449"/>
        <v>0</v>
      </c>
      <c r="M1324" s="3">
        <f t="shared" si="436"/>
        <v>0</v>
      </c>
      <c r="N1324" s="2">
        <f t="shared" si="442"/>
        <v>0</v>
      </c>
      <c r="O1324" s="18">
        <f t="shared" si="450"/>
        <v>0.14499999999999999</v>
      </c>
      <c r="P1324" s="8">
        <f t="shared" si="453"/>
        <v>1.002186332</v>
      </c>
      <c r="Q1324" s="2">
        <f t="shared" si="443"/>
        <v>554.23732672999995</v>
      </c>
      <c r="R1324" s="2">
        <f t="shared" si="444"/>
        <v>554.23732672999995</v>
      </c>
      <c r="S1324" s="9" t="s">
        <v>56</v>
      </c>
      <c r="T1324" s="47">
        <f t="shared" si="438"/>
        <v>41374</v>
      </c>
      <c r="U1324" s="4"/>
      <c r="V1324" s="4"/>
      <c r="W1324" s="5"/>
      <c r="X1324" s="4"/>
      <c r="Y1324" s="4"/>
      <c r="Z1324" s="4"/>
      <c r="AA1324" s="3"/>
      <c r="AB1324" s="4"/>
      <c r="AC1324" s="4"/>
      <c r="AD1324" s="4"/>
      <c r="AE1324" s="3"/>
      <c r="AF1324" s="5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</row>
    <row r="1325" spans="1:126" x14ac:dyDescent="0.2">
      <c r="A1325" s="90">
        <f t="shared" si="445"/>
        <v>41350</v>
      </c>
      <c r="B1325" s="2">
        <f t="shared" si="439"/>
        <v>254147.71804729002</v>
      </c>
      <c r="C1325" s="2">
        <f t="shared" si="437"/>
        <v>247669.75919873</v>
      </c>
      <c r="D1325" s="47">
        <f t="shared" si="446"/>
        <v>41344</v>
      </c>
      <c r="E1325" s="3">
        <f t="shared" si="454"/>
        <v>0</v>
      </c>
      <c r="F1325" s="4">
        <f t="shared" si="452"/>
        <v>7</v>
      </c>
      <c r="G1325" s="4">
        <f t="shared" si="451"/>
        <v>31</v>
      </c>
      <c r="H1325" s="2">
        <f t="shared" si="447"/>
        <v>1</v>
      </c>
      <c r="I1325" s="2">
        <f t="shared" si="448"/>
        <v>1.0235443799999999</v>
      </c>
      <c r="J1325" s="2">
        <f t="shared" si="440"/>
        <v>1.0235443799999999</v>
      </c>
      <c r="K1325" s="2">
        <f t="shared" si="441"/>
        <v>253500.99012381001</v>
      </c>
      <c r="L1325" s="1">
        <f t="shared" si="449"/>
        <v>0</v>
      </c>
      <c r="M1325" s="3">
        <f t="shared" si="436"/>
        <v>0</v>
      </c>
      <c r="N1325" s="2">
        <f t="shared" si="442"/>
        <v>0</v>
      </c>
      <c r="O1325" s="18">
        <f t="shared" si="450"/>
        <v>0.14499999999999999</v>
      </c>
      <c r="P1325" s="8">
        <f t="shared" si="453"/>
        <v>1.002551185</v>
      </c>
      <c r="Q1325" s="2">
        <f t="shared" si="443"/>
        <v>646.72792347999996</v>
      </c>
      <c r="R1325" s="2">
        <f t="shared" si="444"/>
        <v>646.72792347999996</v>
      </c>
      <c r="S1325" s="9" t="s">
        <v>56</v>
      </c>
      <c r="T1325" s="47">
        <f t="shared" si="438"/>
        <v>41374</v>
      </c>
      <c r="U1325" s="4"/>
      <c r="V1325" s="4"/>
      <c r="W1325" s="5"/>
      <c r="X1325" s="4"/>
      <c r="Y1325" s="4"/>
      <c r="Z1325" s="4"/>
      <c r="AA1325" s="3"/>
      <c r="AB1325" s="4"/>
      <c r="AC1325" s="4"/>
      <c r="AD1325" s="4"/>
      <c r="AE1325" s="3"/>
      <c r="AF1325" s="5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</row>
    <row r="1326" spans="1:126" x14ac:dyDescent="0.2">
      <c r="A1326" s="90">
        <f t="shared" si="445"/>
        <v>41351</v>
      </c>
      <c r="B1326" s="2">
        <f t="shared" si="439"/>
        <v>254240.24235968001</v>
      </c>
      <c r="C1326" s="2">
        <f t="shared" si="437"/>
        <v>247669.75919873</v>
      </c>
      <c r="D1326" s="47">
        <f t="shared" si="446"/>
        <v>41344</v>
      </c>
      <c r="E1326" s="3">
        <f t="shared" si="454"/>
        <v>0</v>
      </c>
      <c r="F1326" s="4">
        <f t="shared" si="452"/>
        <v>8</v>
      </c>
      <c r="G1326" s="4">
        <f t="shared" si="451"/>
        <v>31</v>
      </c>
      <c r="H1326" s="2">
        <f t="shared" si="447"/>
        <v>1</v>
      </c>
      <c r="I1326" s="2">
        <f t="shared" si="448"/>
        <v>1.0235443799999999</v>
      </c>
      <c r="J1326" s="2">
        <f t="shared" si="440"/>
        <v>1.0235443799999999</v>
      </c>
      <c r="K1326" s="2">
        <f t="shared" si="441"/>
        <v>253500.99012381001</v>
      </c>
      <c r="L1326" s="1">
        <f t="shared" si="449"/>
        <v>0</v>
      </c>
      <c r="M1326" s="3">
        <f t="shared" si="436"/>
        <v>0</v>
      </c>
      <c r="N1326" s="2">
        <f t="shared" si="442"/>
        <v>0</v>
      </c>
      <c r="O1326" s="18">
        <f t="shared" si="450"/>
        <v>0.14499999999999999</v>
      </c>
      <c r="P1326" s="8">
        <f t="shared" si="453"/>
        <v>1.0029161710000001</v>
      </c>
      <c r="Q1326" s="2">
        <f t="shared" si="443"/>
        <v>739.25223587000005</v>
      </c>
      <c r="R1326" s="2">
        <f t="shared" si="444"/>
        <v>739.25223587000005</v>
      </c>
      <c r="S1326" s="9" t="s">
        <v>56</v>
      </c>
      <c r="T1326" s="47">
        <f t="shared" si="438"/>
        <v>41374</v>
      </c>
      <c r="U1326" s="4"/>
      <c r="V1326" s="4"/>
      <c r="W1326" s="5"/>
      <c r="X1326" s="4"/>
      <c r="Y1326" s="4"/>
      <c r="Z1326" s="4"/>
      <c r="AA1326" s="3"/>
      <c r="AB1326" s="4"/>
      <c r="AC1326" s="4"/>
      <c r="AD1326" s="4"/>
      <c r="AE1326" s="3"/>
      <c r="AF1326" s="5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</row>
    <row r="1327" spans="1:126" x14ac:dyDescent="0.2">
      <c r="A1327" s="90">
        <f t="shared" si="445"/>
        <v>41352</v>
      </c>
      <c r="B1327" s="2">
        <f t="shared" si="439"/>
        <v>254332.80038769002</v>
      </c>
      <c r="C1327" s="2">
        <f t="shared" si="437"/>
        <v>247669.75919873</v>
      </c>
      <c r="D1327" s="47">
        <f t="shared" si="446"/>
        <v>41344</v>
      </c>
      <c r="E1327" s="3">
        <f t="shared" si="454"/>
        <v>0</v>
      </c>
      <c r="F1327" s="4">
        <f t="shared" si="452"/>
        <v>9</v>
      </c>
      <c r="G1327" s="4">
        <f t="shared" si="451"/>
        <v>31</v>
      </c>
      <c r="H1327" s="2">
        <f t="shared" si="447"/>
        <v>1</v>
      </c>
      <c r="I1327" s="2">
        <f t="shared" si="448"/>
        <v>1.0235443799999999</v>
      </c>
      <c r="J1327" s="2">
        <f t="shared" si="440"/>
        <v>1.0235443799999999</v>
      </c>
      <c r="K1327" s="2">
        <f t="shared" si="441"/>
        <v>253500.99012381001</v>
      </c>
      <c r="L1327" s="1">
        <f t="shared" si="449"/>
        <v>0</v>
      </c>
      <c r="M1327" s="3">
        <f t="shared" si="436"/>
        <v>0</v>
      </c>
      <c r="N1327" s="2">
        <f t="shared" si="442"/>
        <v>0</v>
      </c>
      <c r="O1327" s="18">
        <f t="shared" si="450"/>
        <v>0.14499999999999999</v>
      </c>
      <c r="P1327" s="8">
        <f t="shared" si="453"/>
        <v>1.0032812900000001</v>
      </c>
      <c r="Q1327" s="2">
        <f t="shared" si="443"/>
        <v>831.81026387999998</v>
      </c>
      <c r="R1327" s="2">
        <f t="shared" si="444"/>
        <v>831.81026387999998</v>
      </c>
      <c r="S1327" s="9" t="s">
        <v>56</v>
      </c>
      <c r="T1327" s="47">
        <f t="shared" si="438"/>
        <v>41374</v>
      </c>
      <c r="U1327" s="4"/>
      <c r="V1327" s="4"/>
      <c r="W1327" s="5"/>
      <c r="X1327" s="4"/>
      <c r="Y1327" s="4"/>
      <c r="Z1327" s="4"/>
      <c r="AA1327" s="3"/>
      <c r="AB1327" s="4"/>
      <c r="AC1327" s="4"/>
      <c r="AD1327" s="4"/>
      <c r="AE1327" s="3"/>
      <c r="AF1327" s="5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</row>
    <row r="1328" spans="1:126" x14ac:dyDescent="0.2">
      <c r="A1328" s="90">
        <f t="shared" si="445"/>
        <v>41353</v>
      </c>
      <c r="B1328" s="2">
        <f t="shared" si="439"/>
        <v>254425.39213133001</v>
      </c>
      <c r="C1328" s="2">
        <f t="shared" si="437"/>
        <v>247669.75919873</v>
      </c>
      <c r="D1328" s="47">
        <f t="shared" si="446"/>
        <v>41344</v>
      </c>
      <c r="E1328" s="3">
        <f t="shared" si="454"/>
        <v>0</v>
      </c>
      <c r="F1328" s="4">
        <f t="shared" si="452"/>
        <v>10</v>
      </c>
      <c r="G1328" s="4">
        <f t="shared" si="451"/>
        <v>31</v>
      </c>
      <c r="H1328" s="2">
        <f t="shared" si="447"/>
        <v>1</v>
      </c>
      <c r="I1328" s="2">
        <f t="shared" si="448"/>
        <v>1.0235443799999999</v>
      </c>
      <c r="J1328" s="2">
        <f t="shared" si="440"/>
        <v>1.0235443799999999</v>
      </c>
      <c r="K1328" s="2">
        <f t="shared" si="441"/>
        <v>253500.99012381001</v>
      </c>
      <c r="L1328" s="1">
        <f t="shared" si="449"/>
        <v>0</v>
      </c>
      <c r="M1328" s="3">
        <f t="shared" si="436"/>
        <v>0</v>
      </c>
      <c r="N1328" s="2">
        <f t="shared" si="442"/>
        <v>0</v>
      </c>
      <c r="O1328" s="18">
        <f t="shared" si="450"/>
        <v>0.14499999999999999</v>
      </c>
      <c r="P1328" s="8">
        <f t="shared" si="453"/>
        <v>1.003646542</v>
      </c>
      <c r="Q1328" s="2">
        <f t="shared" si="443"/>
        <v>924.40200751999998</v>
      </c>
      <c r="R1328" s="2">
        <f t="shared" si="444"/>
        <v>924.40200751999998</v>
      </c>
      <c r="S1328" s="9" t="s">
        <v>56</v>
      </c>
      <c r="T1328" s="47">
        <f t="shared" si="438"/>
        <v>41374</v>
      </c>
      <c r="U1328" s="4"/>
      <c r="V1328" s="4"/>
      <c r="W1328" s="5"/>
      <c r="X1328" s="4"/>
      <c r="Y1328" s="4"/>
      <c r="Z1328" s="4"/>
      <c r="AA1328" s="3"/>
      <c r="AB1328" s="4"/>
      <c r="AC1328" s="4"/>
      <c r="AD1328" s="4"/>
      <c r="AE1328" s="3"/>
      <c r="AF1328" s="5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</row>
    <row r="1329" spans="1:123" x14ac:dyDescent="0.2">
      <c r="A1329" s="90">
        <f t="shared" si="445"/>
        <v>41354</v>
      </c>
      <c r="B1329" s="2">
        <f t="shared" si="439"/>
        <v>254518.01759061002</v>
      </c>
      <c r="C1329" s="2">
        <f t="shared" si="437"/>
        <v>247669.75919873</v>
      </c>
      <c r="D1329" s="47">
        <f t="shared" si="446"/>
        <v>41344</v>
      </c>
      <c r="E1329" s="3">
        <f t="shared" si="454"/>
        <v>0</v>
      </c>
      <c r="F1329" s="4">
        <f t="shared" si="452"/>
        <v>11</v>
      </c>
      <c r="G1329" s="4">
        <f t="shared" si="451"/>
        <v>31</v>
      </c>
      <c r="H1329" s="2">
        <f t="shared" si="447"/>
        <v>1</v>
      </c>
      <c r="I1329" s="2">
        <f t="shared" si="448"/>
        <v>1.0235443799999999</v>
      </c>
      <c r="J1329" s="2">
        <f t="shared" si="440"/>
        <v>1.0235443799999999</v>
      </c>
      <c r="K1329" s="2">
        <f t="shared" si="441"/>
        <v>253500.99012381001</v>
      </c>
      <c r="L1329" s="1">
        <f t="shared" si="449"/>
        <v>0</v>
      </c>
      <c r="M1329" s="3">
        <f t="shared" si="436"/>
        <v>0</v>
      </c>
      <c r="N1329" s="2">
        <f t="shared" si="442"/>
        <v>0</v>
      </c>
      <c r="O1329" s="18">
        <f t="shared" si="450"/>
        <v>0.14499999999999999</v>
      </c>
      <c r="P1329" s="8">
        <f t="shared" si="453"/>
        <v>1.0040119270000001</v>
      </c>
      <c r="Q1329" s="2">
        <f t="shared" si="443"/>
        <v>1017.0274668</v>
      </c>
      <c r="R1329" s="2">
        <f t="shared" si="444"/>
        <v>1017.0274668</v>
      </c>
      <c r="S1329" s="9" t="s">
        <v>56</v>
      </c>
      <c r="T1329" s="47">
        <f t="shared" si="438"/>
        <v>41374</v>
      </c>
      <c r="U1329" s="4"/>
      <c r="V1329" s="4"/>
      <c r="W1329" s="5"/>
      <c r="X1329" s="4"/>
      <c r="Y1329" s="4"/>
      <c r="Z1329" s="4"/>
      <c r="AA1329" s="3"/>
      <c r="AB1329" s="4"/>
      <c r="AC1329" s="4"/>
      <c r="AD1329" s="4"/>
      <c r="AE1329" s="3"/>
      <c r="AF1329" s="5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</row>
    <row r="1330" spans="1:123" x14ac:dyDescent="0.2">
      <c r="A1330" s="90">
        <f t="shared" si="445"/>
        <v>41355</v>
      </c>
      <c r="B1330" s="2">
        <f t="shared" si="439"/>
        <v>254610.67676552001</v>
      </c>
      <c r="C1330" s="2">
        <f t="shared" si="437"/>
        <v>247669.75919873</v>
      </c>
      <c r="D1330" s="47">
        <f t="shared" si="446"/>
        <v>41344</v>
      </c>
      <c r="E1330" s="3">
        <f t="shared" si="454"/>
        <v>0</v>
      </c>
      <c r="F1330" s="4">
        <f t="shared" si="452"/>
        <v>12</v>
      </c>
      <c r="G1330" s="4">
        <f t="shared" si="451"/>
        <v>31</v>
      </c>
      <c r="H1330" s="2">
        <f t="shared" si="447"/>
        <v>1</v>
      </c>
      <c r="I1330" s="2">
        <f t="shared" si="448"/>
        <v>1.0235443799999999</v>
      </c>
      <c r="J1330" s="2">
        <f t="shared" si="440"/>
        <v>1.0235443799999999</v>
      </c>
      <c r="K1330" s="2">
        <f t="shared" si="441"/>
        <v>253500.99012381001</v>
      </c>
      <c r="L1330" s="1">
        <f t="shared" si="449"/>
        <v>0</v>
      </c>
      <c r="M1330" s="3">
        <f t="shared" si="436"/>
        <v>0</v>
      </c>
      <c r="N1330" s="2">
        <f t="shared" si="442"/>
        <v>0</v>
      </c>
      <c r="O1330" s="18">
        <f t="shared" si="450"/>
        <v>0.14499999999999999</v>
      </c>
      <c r="P1330" s="8">
        <f t="shared" si="453"/>
        <v>1.004377445</v>
      </c>
      <c r="Q1330" s="2">
        <f t="shared" si="443"/>
        <v>1109.68664171</v>
      </c>
      <c r="R1330" s="2">
        <f t="shared" si="444"/>
        <v>1109.68664171</v>
      </c>
      <c r="S1330" s="9" t="s">
        <v>56</v>
      </c>
      <c r="T1330" s="47">
        <f t="shared" si="438"/>
        <v>41374</v>
      </c>
      <c r="U1330" s="4"/>
      <c r="V1330" s="4"/>
      <c r="W1330" s="5"/>
      <c r="X1330" s="4"/>
      <c r="Y1330" s="4"/>
      <c r="Z1330" s="4"/>
      <c r="AA1330" s="3"/>
      <c r="AB1330" s="4"/>
      <c r="AC1330" s="4"/>
      <c r="AD1330" s="4"/>
      <c r="AE1330" s="3"/>
      <c r="AF1330" s="5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</row>
    <row r="1331" spans="1:123" x14ac:dyDescent="0.2">
      <c r="A1331" s="90">
        <f t="shared" si="445"/>
        <v>41356</v>
      </c>
      <c r="B1331" s="2">
        <f t="shared" si="439"/>
        <v>254703.36965606001</v>
      </c>
      <c r="C1331" s="2">
        <f t="shared" si="437"/>
        <v>247669.75919873</v>
      </c>
      <c r="D1331" s="47">
        <f t="shared" si="446"/>
        <v>41344</v>
      </c>
      <c r="E1331" s="3">
        <f t="shared" si="454"/>
        <v>0</v>
      </c>
      <c r="F1331" s="4">
        <f t="shared" si="452"/>
        <v>13</v>
      </c>
      <c r="G1331" s="4">
        <f t="shared" si="451"/>
        <v>31</v>
      </c>
      <c r="H1331" s="2">
        <f t="shared" si="447"/>
        <v>1</v>
      </c>
      <c r="I1331" s="2">
        <f t="shared" si="448"/>
        <v>1.0235443799999999</v>
      </c>
      <c r="J1331" s="2">
        <f t="shared" si="440"/>
        <v>1.0235443799999999</v>
      </c>
      <c r="K1331" s="2">
        <f t="shared" si="441"/>
        <v>253500.99012381001</v>
      </c>
      <c r="L1331" s="1">
        <f t="shared" si="449"/>
        <v>0</v>
      </c>
      <c r="M1331" s="3">
        <f t="shared" si="436"/>
        <v>0</v>
      </c>
      <c r="N1331" s="2">
        <f t="shared" si="442"/>
        <v>0</v>
      </c>
      <c r="O1331" s="18">
        <f t="shared" si="450"/>
        <v>0.14499999999999999</v>
      </c>
      <c r="P1331" s="8">
        <f t="shared" si="453"/>
        <v>1.0047430959999999</v>
      </c>
      <c r="Q1331" s="2">
        <f t="shared" si="443"/>
        <v>1202.37953225</v>
      </c>
      <c r="R1331" s="2">
        <f t="shared" si="444"/>
        <v>1202.37953225</v>
      </c>
      <c r="S1331" s="9" t="s">
        <v>56</v>
      </c>
      <c r="T1331" s="47">
        <f t="shared" si="438"/>
        <v>41374</v>
      </c>
      <c r="U1331" s="4"/>
      <c r="V1331" s="4"/>
      <c r="W1331" s="5"/>
      <c r="X1331" s="4"/>
      <c r="Y1331" s="4"/>
      <c r="Z1331" s="4"/>
      <c r="AA1331" s="3"/>
      <c r="AB1331" s="4"/>
      <c r="AC1331" s="4"/>
      <c r="AD1331" s="4"/>
      <c r="AE1331" s="3"/>
      <c r="AF1331" s="5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</row>
    <row r="1332" spans="1:123" x14ac:dyDescent="0.2">
      <c r="A1332" s="90">
        <f t="shared" si="445"/>
        <v>41357</v>
      </c>
      <c r="B1332" s="2">
        <f t="shared" si="439"/>
        <v>254796.09600873</v>
      </c>
      <c r="C1332" s="2">
        <f t="shared" si="437"/>
        <v>247669.75919873</v>
      </c>
      <c r="D1332" s="47">
        <f t="shared" si="446"/>
        <v>41344</v>
      </c>
      <c r="E1332" s="3">
        <f t="shared" si="454"/>
        <v>0</v>
      </c>
      <c r="F1332" s="4">
        <f t="shared" si="452"/>
        <v>14</v>
      </c>
      <c r="G1332" s="4">
        <f t="shared" si="451"/>
        <v>31</v>
      </c>
      <c r="H1332" s="2">
        <f t="shared" si="447"/>
        <v>1</v>
      </c>
      <c r="I1332" s="2">
        <f t="shared" si="448"/>
        <v>1.0235443799999999</v>
      </c>
      <c r="J1332" s="2">
        <f t="shared" si="440"/>
        <v>1.0235443799999999</v>
      </c>
      <c r="K1332" s="2">
        <f t="shared" si="441"/>
        <v>253500.99012381001</v>
      </c>
      <c r="L1332" s="1">
        <f t="shared" si="449"/>
        <v>0</v>
      </c>
      <c r="M1332" s="3">
        <f t="shared" si="436"/>
        <v>0</v>
      </c>
      <c r="N1332" s="2">
        <f t="shared" si="442"/>
        <v>0</v>
      </c>
      <c r="O1332" s="18">
        <f t="shared" si="450"/>
        <v>0.14499999999999999</v>
      </c>
      <c r="P1332" s="8">
        <f t="shared" si="453"/>
        <v>1.005108879</v>
      </c>
      <c r="Q1332" s="2">
        <f t="shared" si="443"/>
        <v>1295.1058849200001</v>
      </c>
      <c r="R1332" s="2">
        <f t="shared" si="444"/>
        <v>1295.1058849200001</v>
      </c>
      <c r="S1332" s="9" t="s">
        <v>56</v>
      </c>
      <c r="T1332" s="47">
        <f t="shared" si="438"/>
        <v>41374</v>
      </c>
      <c r="U1332" s="4"/>
      <c r="V1332" s="4"/>
      <c r="W1332" s="5"/>
      <c r="X1332" s="4"/>
      <c r="Y1332" s="4"/>
      <c r="Z1332" s="4"/>
      <c r="AA1332" s="3"/>
      <c r="AB1332" s="4"/>
      <c r="AC1332" s="4"/>
      <c r="AD1332" s="4"/>
      <c r="AE1332" s="3"/>
      <c r="AF1332" s="5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</row>
    <row r="1333" spans="1:123" x14ac:dyDescent="0.2">
      <c r="A1333" s="90">
        <f t="shared" si="445"/>
        <v>41358</v>
      </c>
      <c r="B1333" s="2">
        <f t="shared" si="439"/>
        <v>254888.85658403</v>
      </c>
      <c r="C1333" s="2">
        <f t="shared" si="437"/>
        <v>247669.75919873</v>
      </c>
      <c r="D1333" s="47">
        <f t="shared" si="446"/>
        <v>41344</v>
      </c>
      <c r="E1333" s="3">
        <f t="shared" si="454"/>
        <v>0</v>
      </c>
      <c r="F1333" s="4">
        <f t="shared" si="452"/>
        <v>15</v>
      </c>
      <c r="G1333" s="4">
        <f t="shared" si="451"/>
        <v>31</v>
      </c>
      <c r="H1333" s="2">
        <f t="shared" si="447"/>
        <v>1</v>
      </c>
      <c r="I1333" s="2">
        <f t="shared" si="448"/>
        <v>1.0235443799999999</v>
      </c>
      <c r="J1333" s="2">
        <f t="shared" si="440"/>
        <v>1.0235443799999999</v>
      </c>
      <c r="K1333" s="2">
        <f t="shared" si="441"/>
        <v>253500.99012381001</v>
      </c>
      <c r="L1333" s="1">
        <f t="shared" si="449"/>
        <v>0</v>
      </c>
      <c r="M1333" s="3">
        <f t="shared" si="436"/>
        <v>0</v>
      </c>
      <c r="N1333" s="2">
        <f t="shared" si="442"/>
        <v>0</v>
      </c>
      <c r="O1333" s="18">
        <f t="shared" si="450"/>
        <v>0.14499999999999999</v>
      </c>
      <c r="P1333" s="8">
        <f t="shared" si="453"/>
        <v>1.005474797</v>
      </c>
      <c r="Q1333" s="2">
        <f t="shared" si="443"/>
        <v>1387.8664602199999</v>
      </c>
      <c r="R1333" s="2">
        <f t="shared" si="444"/>
        <v>1387.8664602199999</v>
      </c>
      <c r="S1333" s="9" t="s">
        <v>56</v>
      </c>
      <c r="T1333" s="47">
        <f t="shared" si="438"/>
        <v>41374</v>
      </c>
      <c r="U1333" s="4"/>
      <c r="V1333" s="4"/>
      <c r="W1333" s="5"/>
      <c r="X1333" s="4"/>
      <c r="Y1333" s="4"/>
      <c r="Z1333" s="4"/>
      <c r="AA1333" s="3"/>
      <c r="AB1333" s="4"/>
      <c r="AC1333" s="4"/>
      <c r="AD1333" s="4"/>
      <c r="AE1333" s="3"/>
      <c r="AF1333" s="5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</row>
    <row r="1334" spans="1:123" x14ac:dyDescent="0.2">
      <c r="A1334" s="90">
        <f t="shared" si="445"/>
        <v>41359</v>
      </c>
      <c r="B1334" s="2">
        <f t="shared" si="439"/>
        <v>254981.65062147001</v>
      </c>
      <c r="C1334" s="2">
        <f t="shared" si="437"/>
        <v>247669.75919873</v>
      </c>
      <c r="D1334" s="47">
        <f t="shared" si="446"/>
        <v>41344</v>
      </c>
      <c r="E1334" s="3">
        <f t="shared" si="454"/>
        <v>0</v>
      </c>
      <c r="F1334" s="4">
        <f t="shared" si="452"/>
        <v>16</v>
      </c>
      <c r="G1334" s="4">
        <f t="shared" si="451"/>
        <v>31</v>
      </c>
      <c r="H1334" s="2">
        <f t="shared" si="447"/>
        <v>1</v>
      </c>
      <c r="I1334" s="2">
        <f t="shared" si="448"/>
        <v>1.0235443799999999</v>
      </c>
      <c r="J1334" s="2">
        <f t="shared" si="440"/>
        <v>1.0235443799999999</v>
      </c>
      <c r="K1334" s="2">
        <f t="shared" si="441"/>
        <v>253500.99012381001</v>
      </c>
      <c r="L1334" s="1">
        <f t="shared" si="449"/>
        <v>0</v>
      </c>
      <c r="M1334" s="3">
        <f t="shared" si="436"/>
        <v>0</v>
      </c>
      <c r="N1334" s="2">
        <f t="shared" si="442"/>
        <v>0</v>
      </c>
      <c r="O1334" s="18">
        <f t="shared" si="450"/>
        <v>0.14499999999999999</v>
      </c>
      <c r="P1334" s="8">
        <f t="shared" si="453"/>
        <v>1.005840847</v>
      </c>
      <c r="Q1334" s="2">
        <f t="shared" si="443"/>
        <v>1480.6604976599999</v>
      </c>
      <c r="R1334" s="2">
        <f t="shared" si="444"/>
        <v>1480.6604976599999</v>
      </c>
      <c r="S1334" s="9" t="s">
        <v>56</v>
      </c>
      <c r="T1334" s="47">
        <f t="shared" si="438"/>
        <v>41374</v>
      </c>
      <c r="U1334" s="4"/>
      <c r="V1334" s="4"/>
      <c r="W1334" s="5"/>
      <c r="X1334" s="4"/>
      <c r="Y1334" s="4"/>
      <c r="Z1334" s="4"/>
      <c r="AA1334" s="3"/>
      <c r="AB1334" s="4"/>
      <c r="AC1334" s="4"/>
      <c r="AD1334" s="4"/>
      <c r="AE1334" s="3"/>
      <c r="AF1334" s="5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</row>
    <row r="1335" spans="1:123" x14ac:dyDescent="0.2">
      <c r="A1335" s="90">
        <f t="shared" si="445"/>
        <v>41360</v>
      </c>
      <c r="B1335" s="2">
        <f t="shared" si="439"/>
        <v>255074.47862803002</v>
      </c>
      <c r="C1335" s="2">
        <f t="shared" si="437"/>
        <v>247669.75919873</v>
      </c>
      <c r="D1335" s="47">
        <f t="shared" si="446"/>
        <v>41344</v>
      </c>
      <c r="E1335" s="3">
        <f t="shared" si="454"/>
        <v>0</v>
      </c>
      <c r="F1335" s="4">
        <f t="shared" si="452"/>
        <v>17</v>
      </c>
      <c r="G1335" s="4">
        <f t="shared" si="451"/>
        <v>31</v>
      </c>
      <c r="H1335" s="2">
        <f t="shared" si="447"/>
        <v>1</v>
      </c>
      <c r="I1335" s="2">
        <f t="shared" si="448"/>
        <v>1.0235443799999999</v>
      </c>
      <c r="J1335" s="2">
        <f t="shared" si="440"/>
        <v>1.0235443799999999</v>
      </c>
      <c r="K1335" s="2">
        <f t="shared" si="441"/>
        <v>253500.99012381001</v>
      </c>
      <c r="L1335" s="1">
        <f t="shared" si="449"/>
        <v>0</v>
      </c>
      <c r="M1335" s="3">
        <f t="shared" si="436"/>
        <v>0</v>
      </c>
      <c r="N1335" s="2">
        <f t="shared" si="442"/>
        <v>0</v>
      </c>
      <c r="O1335" s="18">
        <f t="shared" si="450"/>
        <v>0.14499999999999999</v>
      </c>
      <c r="P1335" s="8">
        <f t="shared" si="453"/>
        <v>1.006207031</v>
      </c>
      <c r="Q1335" s="2">
        <f t="shared" si="443"/>
        <v>1573.4885042200001</v>
      </c>
      <c r="R1335" s="2">
        <f t="shared" si="444"/>
        <v>1573.4885042200001</v>
      </c>
      <c r="S1335" s="9" t="s">
        <v>56</v>
      </c>
      <c r="T1335" s="47">
        <f t="shared" si="438"/>
        <v>41374</v>
      </c>
      <c r="U1335" s="4"/>
      <c r="V1335" s="4"/>
      <c r="W1335" s="5"/>
      <c r="X1335" s="4"/>
      <c r="Y1335" s="4"/>
      <c r="Z1335" s="4"/>
      <c r="AA1335" s="3"/>
      <c r="AB1335" s="4"/>
      <c r="AC1335" s="4"/>
      <c r="AD1335" s="4"/>
      <c r="AE1335" s="3"/>
      <c r="AF1335" s="5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</row>
    <row r="1336" spans="1:123" x14ac:dyDescent="0.2">
      <c r="A1336" s="90">
        <f t="shared" si="445"/>
        <v>41361</v>
      </c>
      <c r="B1336" s="2">
        <f t="shared" si="439"/>
        <v>255167.34035023002</v>
      </c>
      <c r="C1336" s="2">
        <f t="shared" si="437"/>
        <v>247669.75919873</v>
      </c>
      <c r="D1336" s="47">
        <f t="shared" si="446"/>
        <v>41344</v>
      </c>
      <c r="E1336" s="3">
        <f t="shared" si="454"/>
        <v>0</v>
      </c>
      <c r="F1336" s="4">
        <f t="shared" si="452"/>
        <v>18</v>
      </c>
      <c r="G1336" s="4">
        <f t="shared" si="451"/>
        <v>31</v>
      </c>
      <c r="H1336" s="2">
        <f t="shared" si="447"/>
        <v>1</v>
      </c>
      <c r="I1336" s="2">
        <f t="shared" si="448"/>
        <v>1.0235443799999999</v>
      </c>
      <c r="J1336" s="2">
        <f t="shared" si="440"/>
        <v>1.0235443799999999</v>
      </c>
      <c r="K1336" s="2">
        <f t="shared" si="441"/>
        <v>253500.99012381001</v>
      </c>
      <c r="L1336" s="1">
        <f t="shared" si="449"/>
        <v>0</v>
      </c>
      <c r="M1336" s="3">
        <f t="shared" si="436"/>
        <v>0</v>
      </c>
      <c r="N1336" s="2">
        <f t="shared" si="442"/>
        <v>0</v>
      </c>
      <c r="O1336" s="18">
        <f t="shared" si="450"/>
        <v>0.14499999999999999</v>
      </c>
      <c r="P1336" s="8">
        <f t="shared" si="453"/>
        <v>1.0065733480000001</v>
      </c>
      <c r="Q1336" s="2">
        <f t="shared" si="443"/>
        <v>1666.3502264199999</v>
      </c>
      <c r="R1336" s="2">
        <f t="shared" si="444"/>
        <v>1666.3502264199999</v>
      </c>
      <c r="S1336" s="9" t="s">
        <v>56</v>
      </c>
      <c r="T1336" s="47">
        <f t="shared" si="438"/>
        <v>41374</v>
      </c>
      <c r="U1336" s="4"/>
      <c r="V1336" s="4"/>
      <c r="W1336" s="5"/>
      <c r="X1336" s="4"/>
      <c r="Y1336" s="4"/>
      <c r="Z1336" s="4"/>
      <c r="AA1336" s="3"/>
      <c r="AB1336" s="4"/>
      <c r="AC1336" s="4"/>
      <c r="AD1336" s="4"/>
      <c r="AE1336" s="3"/>
      <c r="AF1336" s="5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</row>
    <row r="1337" spans="1:123" x14ac:dyDescent="0.2">
      <c r="A1337" s="90">
        <f t="shared" si="445"/>
        <v>41362</v>
      </c>
      <c r="B1337" s="2">
        <f t="shared" si="439"/>
        <v>255260.23578806</v>
      </c>
      <c r="C1337" s="2">
        <f t="shared" si="437"/>
        <v>247669.75919873</v>
      </c>
      <c r="D1337" s="47">
        <f t="shared" si="446"/>
        <v>41344</v>
      </c>
      <c r="E1337" s="3">
        <f t="shared" si="454"/>
        <v>0</v>
      </c>
      <c r="F1337" s="4">
        <f t="shared" si="452"/>
        <v>19</v>
      </c>
      <c r="G1337" s="4">
        <f t="shared" si="451"/>
        <v>31</v>
      </c>
      <c r="H1337" s="2">
        <f t="shared" si="447"/>
        <v>1</v>
      </c>
      <c r="I1337" s="2">
        <f t="shared" si="448"/>
        <v>1.0235443799999999</v>
      </c>
      <c r="J1337" s="2">
        <f t="shared" si="440"/>
        <v>1.0235443799999999</v>
      </c>
      <c r="K1337" s="2">
        <f t="shared" si="441"/>
        <v>253500.99012381001</v>
      </c>
      <c r="L1337" s="1">
        <f t="shared" si="449"/>
        <v>0</v>
      </c>
      <c r="M1337" s="3">
        <f t="shared" si="436"/>
        <v>0</v>
      </c>
      <c r="N1337" s="2">
        <f t="shared" si="442"/>
        <v>0</v>
      </c>
      <c r="O1337" s="18">
        <f t="shared" si="450"/>
        <v>0.14499999999999999</v>
      </c>
      <c r="P1337" s="8">
        <f t="shared" si="453"/>
        <v>1.0069397980000001</v>
      </c>
      <c r="Q1337" s="2">
        <f t="shared" si="443"/>
        <v>1759.2456642499999</v>
      </c>
      <c r="R1337" s="2">
        <f t="shared" si="444"/>
        <v>1759.2456642499999</v>
      </c>
      <c r="S1337" s="9" t="s">
        <v>56</v>
      </c>
      <c r="T1337" s="47">
        <f t="shared" si="438"/>
        <v>41374</v>
      </c>
      <c r="U1337" s="4"/>
      <c r="V1337" s="4"/>
      <c r="W1337" s="5"/>
      <c r="X1337" s="4"/>
      <c r="Y1337" s="4"/>
      <c r="Z1337" s="4"/>
      <c r="AA1337" s="3"/>
      <c r="AB1337" s="4"/>
      <c r="AC1337" s="4"/>
      <c r="AD1337" s="4"/>
      <c r="AE1337" s="3"/>
      <c r="AF1337" s="5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</row>
    <row r="1338" spans="1:123" x14ac:dyDescent="0.2">
      <c r="A1338" s="90">
        <f t="shared" si="445"/>
        <v>41363</v>
      </c>
      <c r="B1338" s="2">
        <f t="shared" si="439"/>
        <v>255353.16494153001</v>
      </c>
      <c r="C1338" s="2">
        <f t="shared" si="437"/>
        <v>247669.75919873</v>
      </c>
      <c r="D1338" s="47">
        <f t="shared" si="446"/>
        <v>41344</v>
      </c>
      <c r="E1338" s="3">
        <f t="shared" si="454"/>
        <v>0</v>
      </c>
      <c r="F1338" s="4">
        <f t="shared" si="452"/>
        <v>20</v>
      </c>
      <c r="G1338" s="4">
        <f t="shared" si="451"/>
        <v>31</v>
      </c>
      <c r="H1338" s="2">
        <f t="shared" si="447"/>
        <v>1</v>
      </c>
      <c r="I1338" s="2">
        <f t="shared" si="448"/>
        <v>1.0235443799999999</v>
      </c>
      <c r="J1338" s="2">
        <f t="shared" si="440"/>
        <v>1.0235443799999999</v>
      </c>
      <c r="K1338" s="2">
        <f t="shared" si="441"/>
        <v>253500.99012381001</v>
      </c>
      <c r="L1338" s="1">
        <f t="shared" si="449"/>
        <v>0</v>
      </c>
      <c r="M1338" s="3">
        <f t="shared" si="436"/>
        <v>0</v>
      </c>
      <c r="N1338" s="2">
        <f t="shared" si="442"/>
        <v>0</v>
      </c>
      <c r="O1338" s="18">
        <f t="shared" si="450"/>
        <v>0.14499999999999999</v>
      </c>
      <c r="P1338" s="8">
        <f t="shared" si="453"/>
        <v>1.007306381</v>
      </c>
      <c r="Q1338" s="2">
        <f t="shared" si="443"/>
        <v>1852.17481772</v>
      </c>
      <c r="R1338" s="2">
        <f t="shared" si="444"/>
        <v>1852.17481772</v>
      </c>
      <c r="S1338" s="9" t="s">
        <v>56</v>
      </c>
      <c r="T1338" s="47">
        <f t="shared" si="438"/>
        <v>41374</v>
      </c>
      <c r="U1338" s="4"/>
      <c r="V1338" s="4"/>
      <c r="W1338" s="5"/>
      <c r="X1338" s="4"/>
      <c r="Y1338" s="4"/>
      <c r="Z1338" s="4"/>
      <c r="AA1338" s="3"/>
      <c r="AB1338" s="4"/>
      <c r="AC1338" s="4"/>
      <c r="AD1338" s="4"/>
      <c r="AE1338" s="3"/>
      <c r="AF1338" s="5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</row>
    <row r="1339" spans="1:123" x14ac:dyDescent="0.2">
      <c r="A1339" s="90">
        <f t="shared" si="445"/>
        <v>41364</v>
      </c>
      <c r="B1339" s="2">
        <f t="shared" si="439"/>
        <v>255446.12831762002</v>
      </c>
      <c r="C1339" s="2">
        <f t="shared" si="437"/>
        <v>247669.75919873</v>
      </c>
      <c r="D1339" s="47">
        <f t="shared" si="446"/>
        <v>41344</v>
      </c>
      <c r="E1339" s="3">
        <f t="shared" si="454"/>
        <v>0</v>
      </c>
      <c r="F1339" s="4">
        <f t="shared" si="452"/>
        <v>21</v>
      </c>
      <c r="G1339" s="4">
        <f t="shared" si="451"/>
        <v>31</v>
      </c>
      <c r="H1339" s="2">
        <f t="shared" si="447"/>
        <v>1</v>
      </c>
      <c r="I1339" s="2">
        <f t="shared" si="448"/>
        <v>1.0235443799999999</v>
      </c>
      <c r="J1339" s="2">
        <f t="shared" si="440"/>
        <v>1.0235443799999999</v>
      </c>
      <c r="K1339" s="2">
        <f t="shared" si="441"/>
        <v>253500.99012381001</v>
      </c>
      <c r="L1339" s="1">
        <f t="shared" si="449"/>
        <v>0</v>
      </c>
      <c r="M1339" s="3">
        <f t="shared" si="436"/>
        <v>0</v>
      </c>
      <c r="N1339" s="2">
        <f t="shared" si="442"/>
        <v>0</v>
      </c>
      <c r="O1339" s="18">
        <f t="shared" si="450"/>
        <v>0.14499999999999999</v>
      </c>
      <c r="P1339" s="8">
        <f t="shared" si="453"/>
        <v>1.007673099</v>
      </c>
      <c r="Q1339" s="2">
        <f t="shared" si="443"/>
        <v>1945.1381938100001</v>
      </c>
      <c r="R1339" s="2">
        <f t="shared" si="444"/>
        <v>1945.1381938100001</v>
      </c>
      <c r="S1339" s="9" t="s">
        <v>56</v>
      </c>
      <c r="T1339" s="47">
        <f t="shared" si="438"/>
        <v>41374</v>
      </c>
      <c r="U1339" s="4"/>
      <c r="V1339" s="4"/>
      <c r="W1339" s="5"/>
      <c r="X1339" s="4"/>
      <c r="Y1339" s="4"/>
      <c r="Z1339" s="4"/>
      <c r="AA1339" s="3"/>
      <c r="AB1339" s="4"/>
      <c r="AC1339" s="4"/>
      <c r="AD1339" s="4"/>
      <c r="AE1339" s="3"/>
      <c r="AF1339" s="5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</row>
    <row r="1340" spans="1:123" x14ac:dyDescent="0.2">
      <c r="A1340" s="90">
        <f t="shared" si="445"/>
        <v>41365</v>
      </c>
      <c r="B1340" s="2">
        <f t="shared" si="439"/>
        <v>255539.12515585002</v>
      </c>
      <c r="C1340" s="2">
        <f t="shared" si="437"/>
        <v>247669.75919873</v>
      </c>
      <c r="D1340" s="47">
        <f t="shared" si="446"/>
        <v>41344</v>
      </c>
      <c r="E1340" s="3">
        <f t="shared" si="454"/>
        <v>0</v>
      </c>
      <c r="F1340" s="4">
        <f t="shared" si="452"/>
        <v>22</v>
      </c>
      <c r="G1340" s="4">
        <f t="shared" si="451"/>
        <v>31</v>
      </c>
      <c r="H1340" s="2">
        <f t="shared" si="447"/>
        <v>1</v>
      </c>
      <c r="I1340" s="2">
        <f t="shared" si="448"/>
        <v>1.0235443799999999</v>
      </c>
      <c r="J1340" s="2">
        <f t="shared" si="440"/>
        <v>1.0235443799999999</v>
      </c>
      <c r="K1340" s="2">
        <f t="shared" si="441"/>
        <v>253500.99012381001</v>
      </c>
      <c r="L1340" s="1">
        <f t="shared" si="449"/>
        <v>0</v>
      </c>
      <c r="M1340" s="3">
        <f t="shared" si="436"/>
        <v>0</v>
      </c>
      <c r="N1340" s="2">
        <f t="shared" si="442"/>
        <v>0</v>
      </c>
      <c r="O1340" s="18">
        <f t="shared" si="450"/>
        <v>0.14499999999999999</v>
      </c>
      <c r="P1340" s="8">
        <f t="shared" si="453"/>
        <v>1.008039949</v>
      </c>
      <c r="Q1340" s="2">
        <f t="shared" si="443"/>
        <v>2038.1350320399999</v>
      </c>
      <c r="R1340" s="2">
        <f t="shared" si="444"/>
        <v>2038.1350320399999</v>
      </c>
      <c r="S1340" s="9" t="s">
        <v>56</v>
      </c>
      <c r="T1340" s="47">
        <f t="shared" si="438"/>
        <v>41374</v>
      </c>
      <c r="U1340" s="4"/>
      <c r="V1340" s="4"/>
      <c r="W1340" s="5"/>
      <c r="X1340" s="4"/>
      <c r="Y1340" s="4"/>
      <c r="Z1340" s="4"/>
      <c r="AA1340" s="3"/>
      <c r="AB1340" s="4"/>
      <c r="AC1340" s="4"/>
      <c r="AD1340" s="4"/>
      <c r="AE1340" s="3"/>
      <c r="AF1340" s="5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</row>
    <row r="1341" spans="1:123" x14ac:dyDescent="0.2">
      <c r="A1341" s="90">
        <f t="shared" si="445"/>
        <v>41366</v>
      </c>
      <c r="B1341" s="2">
        <f t="shared" si="439"/>
        <v>255632.15621671002</v>
      </c>
      <c r="C1341" s="2">
        <f t="shared" si="437"/>
        <v>247669.75919873</v>
      </c>
      <c r="D1341" s="47">
        <f t="shared" si="446"/>
        <v>41344</v>
      </c>
      <c r="E1341" s="3">
        <f t="shared" si="454"/>
        <v>0</v>
      </c>
      <c r="F1341" s="4">
        <f t="shared" si="452"/>
        <v>23</v>
      </c>
      <c r="G1341" s="4">
        <f t="shared" si="451"/>
        <v>31</v>
      </c>
      <c r="H1341" s="2">
        <f t="shared" si="447"/>
        <v>1</v>
      </c>
      <c r="I1341" s="2">
        <f t="shared" si="448"/>
        <v>1.0235443799999999</v>
      </c>
      <c r="J1341" s="2">
        <f t="shared" si="440"/>
        <v>1.0235443799999999</v>
      </c>
      <c r="K1341" s="2">
        <f t="shared" si="441"/>
        <v>253500.99012381001</v>
      </c>
      <c r="L1341" s="1">
        <f t="shared" si="449"/>
        <v>0</v>
      </c>
      <c r="M1341" s="3">
        <f t="shared" si="436"/>
        <v>0</v>
      </c>
      <c r="N1341" s="2">
        <f t="shared" si="442"/>
        <v>0</v>
      </c>
      <c r="O1341" s="18">
        <f t="shared" si="450"/>
        <v>0.14499999999999999</v>
      </c>
      <c r="P1341" s="8">
        <f t="shared" si="453"/>
        <v>1.0084069339999999</v>
      </c>
      <c r="Q1341" s="2">
        <f t="shared" si="443"/>
        <v>2131.1660929</v>
      </c>
      <c r="R1341" s="2">
        <f t="shared" si="444"/>
        <v>2131.1660929</v>
      </c>
      <c r="S1341" s="9" t="s">
        <v>56</v>
      </c>
      <c r="T1341" s="47">
        <f t="shared" si="438"/>
        <v>41374</v>
      </c>
      <c r="U1341" s="4"/>
      <c r="V1341" s="4"/>
      <c r="W1341" s="5"/>
      <c r="X1341" s="4"/>
      <c r="Y1341" s="4"/>
      <c r="Z1341" s="4"/>
      <c r="AA1341" s="3"/>
      <c r="AB1341" s="4"/>
      <c r="AC1341" s="4"/>
      <c r="AD1341" s="4"/>
      <c r="AE1341" s="3"/>
      <c r="AF1341" s="5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</row>
    <row r="1342" spans="1:123" x14ac:dyDescent="0.2">
      <c r="A1342" s="90">
        <f t="shared" si="445"/>
        <v>41367</v>
      </c>
      <c r="B1342" s="2">
        <f t="shared" si="439"/>
        <v>255725.22073970002</v>
      </c>
      <c r="C1342" s="2">
        <f t="shared" si="437"/>
        <v>247669.75919873</v>
      </c>
      <c r="D1342" s="47">
        <f t="shared" si="446"/>
        <v>41344</v>
      </c>
      <c r="E1342" s="3">
        <f t="shared" si="454"/>
        <v>0</v>
      </c>
      <c r="F1342" s="4">
        <f t="shared" si="452"/>
        <v>24</v>
      </c>
      <c r="G1342" s="4">
        <f t="shared" si="451"/>
        <v>31</v>
      </c>
      <c r="H1342" s="2">
        <f t="shared" si="447"/>
        <v>1</v>
      </c>
      <c r="I1342" s="2">
        <f t="shared" si="448"/>
        <v>1.0235443799999999</v>
      </c>
      <c r="J1342" s="2">
        <f t="shared" si="440"/>
        <v>1.0235443799999999</v>
      </c>
      <c r="K1342" s="2">
        <f t="shared" si="441"/>
        <v>253500.99012381001</v>
      </c>
      <c r="L1342" s="1">
        <f t="shared" si="449"/>
        <v>0</v>
      </c>
      <c r="M1342" s="3">
        <f t="shared" si="436"/>
        <v>0</v>
      </c>
      <c r="N1342" s="2">
        <f t="shared" si="442"/>
        <v>0</v>
      </c>
      <c r="O1342" s="18">
        <f t="shared" si="450"/>
        <v>0.14499999999999999</v>
      </c>
      <c r="P1342" s="8">
        <f t="shared" si="453"/>
        <v>1.0087740510000001</v>
      </c>
      <c r="Q1342" s="2">
        <f t="shared" si="443"/>
        <v>2224.2306158900001</v>
      </c>
      <c r="R1342" s="2">
        <f t="shared" si="444"/>
        <v>2224.2306158900001</v>
      </c>
      <c r="S1342" s="9" t="s">
        <v>56</v>
      </c>
      <c r="T1342" s="47">
        <f t="shared" si="438"/>
        <v>41374</v>
      </c>
      <c r="U1342" s="4"/>
      <c r="V1342" s="4"/>
      <c r="W1342" s="5"/>
      <c r="X1342" s="4"/>
      <c r="Y1342" s="4"/>
      <c r="Z1342" s="4"/>
      <c r="AA1342" s="3"/>
      <c r="AB1342" s="4"/>
      <c r="AC1342" s="4"/>
      <c r="AD1342" s="4"/>
      <c r="AE1342" s="3"/>
      <c r="AF1342" s="5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</row>
    <row r="1343" spans="1:123" x14ac:dyDescent="0.2">
      <c r="A1343" s="90">
        <f t="shared" si="445"/>
        <v>41368</v>
      </c>
      <c r="B1343" s="2">
        <f t="shared" si="439"/>
        <v>255818.31948533002</v>
      </c>
      <c r="C1343" s="2">
        <f t="shared" si="437"/>
        <v>247669.75919873</v>
      </c>
      <c r="D1343" s="47">
        <f t="shared" si="446"/>
        <v>41344</v>
      </c>
      <c r="E1343" s="3">
        <f t="shared" si="454"/>
        <v>0</v>
      </c>
      <c r="F1343" s="4">
        <f t="shared" si="452"/>
        <v>25</v>
      </c>
      <c r="G1343" s="4">
        <f t="shared" si="451"/>
        <v>31</v>
      </c>
      <c r="H1343" s="2">
        <f t="shared" si="447"/>
        <v>1</v>
      </c>
      <c r="I1343" s="2">
        <f t="shared" si="448"/>
        <v>1.0235443799999999</v>
      </c>
      <c r="J1343" s="2">
        <f t="shared" si="440"/>
        <v>1.0235443799999999</v>
      </c>
      <c r="K1343" s="2">
        <f t="shared" si="441"/>
        <v>253500.99012381001</v>
      </c>
      <c r="L1343" s="1">
        <f t="shared" si="449"/>
        <v>0</v>
      </c>
      <c r="M1343" s="3">
        <f t="shared" ref="M1343:M1406" si="455">IF(DAY(A1343)=E$2,VLOOKUP(A1343,$W$10:$AD$316,5),0)</f>
        <v>0</v>
      </c>
      <c r="N1343" s="2">
        <f t="shared" si="442"/>
        <v>0</v>
      </c>
      <c r="O1343" s="18">
        <f t="shared" si="450"/>
        <v>0.14499999999999999</v>
      </c>
      <c r="P1343" s="8">
        <f t="shared" si="453"/>
        <v>1.009141303</v>
      </c>
      <c r="Q1343" s="2">
        <f t="shared" si="443"/>
        <v>2317.32936152</v>
      </c>
      <c r="R1343" s="2">
        <f t="shared" si="444"/>
        <v>2317.32936152</v>
      </c>
      <c r="S1343" s="9" t="s">
        <v>56</v>
      </c>
      <c r="T1343" s="47">
        <f t="shared" si="438"/>
        <v>41374</v>
      </c>
      <c r="U1343" s="4"/>
      <c r="V1343" s="4"/>
      <c r="W1343" s="5"/>
      <c r="X1343" s="4"/>
      <c r="Y1343" s="4"/>
      <c r="Z1343" s="4"/>
      <c r="AA1343" s="3"/>
      <c r="AB1343" s="4"/>
      <c r="AC1343" s="4"/>
      <c r="AD1343" s="4"/>
      <c r="AE1343" s="3"/>
      <c r="AF1343" s="5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</row>
    <row r="1344" spans="1:123" x14ac:dyDescent="0.2">
      <c r="A1344" s="90">
        <f t="shared" si="445"/>
        <v>41369</v>
      </c>
      <c r="B1344" s="2">
        <f t="shared" si="439"/>
        <v>255911.45194658003</v>
      </c>
      <c r="C1344" s="2">
        <f t="shared" ref="C1344:C1407" si="456">IF(DAY(A1343)=$E$2,VLOOKUP(A1343,W$10:X$316,2),C1343)</f>
        <v>247669.75919873</v>
      </c>
      <c r="D1344" s="47">
        <f t="shared" si="446"/>
        <v>41344</v>
      </c>
      <c r="E1344" s="3">
        <f t="shared" si="454"/>
        <v>0</v>
      </c>
      <c r="F1344" s="4">
        <f t="shared" si="452"/>
        <v>26</v>
      </c>
      <c r="G1344" s="4">
        <f t="shared" si="451"/>
        <v>31</v>
      </c>
      <c r="H1344" s="2">
        <f t="shared" si="447"/>
        <v>1</v>
      </c>
      <c r="I1344" s="2">
        <f t="shared" si="448"/>
        <v>1.0235443799999999</v>
      </c>
      <c r="J1344" s="2">
        <f t="shared" si="440"/>
        <v>1.0235443799999999</v>
      </c>
      <c r="K1344" s="2">
        <f t="shared" si="441"/>
        <v>253500.99012381001</v>
      </c>
      <c r="L1344" s="1">
        <f t="shared" si="449"/>
        <v>0</v>
      </c>
      <c r="M1344" s="3">
        <f t="shared" si="455"/>
        <v>0</v>
      </c>
      <c r="N1344" s="2">
        <f t="shared" si="442"/>
        <v>0</v>
      </c>
      <c r="O1344" s="18">
        <f t="shared" si="450"/>
        <v>0.14499999999999999</v>
      </c>
      <c r="P1344" s="8">
        <f t="shared" si="453"/>
        <v>1.0095086879999999</v>
      </c>
      <c r="Q1344" s="2">
        <f t="shared" si="443"/>
        <v>2410.4618227699998</v>
      </c>
      <c r="R1344" s="2">
        <f t="shared" si="444"/>
        <v>2410.4618227699998</v>
      </c>
      <c r="S1344" s="9" t="s">
        <v>56</v>
      </c>
      <c r="T1344" s="47">
        <f t="shared" ref="T1344:T1407" si="457">IF(DAY(A1344)=E$2+1,VLOOKUP(A1343,$W$10:$AD$316,8),T1343)</f>
        <v>41374</v>
      </c>
      <c r="U1344" s="4"/>
      <c r="V1344" s="4"/>
      <c r="W1344" s="5"/>
      <c r="X1344" s="4"/>
      <c r="Y1344" s="4"/>
      <c r="Z1344" s="4"/>
      <c r="AA1344" s="3"/>
      <c r="AB1344" s="4"/>
      <c r="AC1344" s="4"/>
      <c r="AD1344" s="4"/>
      <c r="AE1344" s="3"/>
      <c r="AF1344" s="5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</row>
    <row r="1345" spans="1:126" x14ac:dyDescent="0.2">
      <c r="A1345" s="90">
        <f t="shared" si="445"/>
        <v>41370</v>
      </c>
      <c r="B1345" s="2">
        <f t="shared" si="439"/>
        <v>256004.61837697</v>
      </c>
      <c r="C1345" s="2">
        <f t="shared" si="456"/>
        <v>247669.75919873</v>
      </c>
      <c r="D1345" s="47">
        <f t="shared" si="446"/>
        <v>41344</v>
      </c>
      <c r="E1345" s="3">
        <f t="shared" si="454"/>
        <v>0</v>
      </c>
      <c r="F1345" s="4">
        <f t="shared" si="452"/>
        <v>27</v>
      </c>
      <c r="G1345" s="4">
        <f t="shared" si="451"/>
        <v>31</v>
      </c>
      <c r="H1345" s="2">
        <f t="shared" si="447"/>
        <v>1</v>
      </c>
      <c r="I1345" s="2">
        <f t="shared" si="448"/>
        <v>1.0235443799999999</v>
      </c>
      <c r="J1345" s="2">
        <f t="shared" si="440"/>
        <v>1.0235443799999999</v>
      </c>
      <c r="K1345" s="2">
        <f t="shared" si="441"/>
        <v>253500.99012381001</v>
      </c>
      <c r="L1345" s="1">
        <f t="shared" si="449"/>
        <v>0</v>
      </c>
      <c r="M1345" s="3">
        <f t="shared" si="455"/>
        <v>0</v>
      </c>
      <c r="N1345" s="2">
        <f t="shared" si="442"/>
        <v>0</v>
      </c>
      <c r="O1345" s="18">
        <f t="shared" si="450"/>
        <v>0.14499999999999999</v>
      </c>
      <c r="P1345" s="8">
        <f t="shared" si="453"/>
        <v>1.009876207</v>
      </c>
      <c r="Q1345" s="2">
        <f t="shared" si="443"/>
        <v>2503.62825316</v>
      </c>
      <c r="R1345" s="2">
        <f t="shared" si="444"/>
        <v>2503.62825316</v>
      </c>
      <c r="S1345" s="9" t="s">
        <v>56</v>
      </c>
      <c r="T1345" s="47">
        <f t="shared" si="457"/>
        <v>41374</v>
      </c>
      <c r="U1345" s="4"/>
      <c r="V1345" s="4"/>
      <c r="W1345" s="5"/>
      <c r="X1345" s="4"/>
      <c r="Y1345" s="4"/>
      <c r="Z1345" s="4"/>
      <c r="AA1345" s="3"/>
      <c r="AB1345" s="4"/>
      <c r="AC1345" s="4"/>
      <c r="AD1345" s="4"/>
      <c r="AE1345" s="3"/>
      <c r="AF1345" s="5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</row>
    <row r="1346" spans="1:126" x14ac:dyDescent="0.2">
      <c r="A1346" s="90">
        <f t="shared" si="445"/>
        <v>41371</v>
      </c>
      <c r="B1346" s="2">
        <f t="shared" si="439"/>
        <v>256097.81877649002</v>
      </c>
      <c r="C1346" s="2">
        <f t="shared" si="456"/>
        <v>247669.75919873</v>
      </c>
      <c r="D1346" s="47">
        <f t="shared" si="446"/>
        <v>41344</v>
      </c>
      <c r="E1346" s="3">
        <f t="shared" si="454"/>
        <v>0</v>
      </c>
      <c r="F1346" s="4">
        <f t="shared" si="452"/>
        <v>28</v>
      </c>
      <c r="G1346" s="4">
        <f t="shared" si="451"/>
        <v>31</v>
      </c>
      <c r="H1346" s="2">
        <f t="shared" si="447"/>
        <v>1</v>
      </c>
      <c r="I1346" s="2">
        <f t="shared" si="448"/>
        <v>1.0235443799999999</v>
      </c>
      <c r="J1346" s="2">
        <f t="shared" si="440"/>
        <v>1.0235443799999999</v>
      </c>
      <c r="K1346" s="2">
        <f t="shared" si="441"/>
        <v>253500.99012381001</v>
      </c>
      <c r="L1346" s="1">
        <f t="shared" si="449"/>
        <v>0</v>
      </c>
      <c r="M1346" s="3">
        <f t="shared" si="455"/>
        <v>0</v>
      </c>
      <c r="N1346" s="2">
        <f t="shared" si="442"/>
        <v>0</v>
      </c>
      <c r="O1346" s="18">
        <f t="shared" si="450"/>
        <v>0.14499999999999999</v>
      </c>
      <c r="P1346" s="8">
        <f t="shared" si="453"/>
        <v>1.0102438600000001</v>
      </c>
      <c r="Q1346" s="2">
        <f t="shared" si="443"/>
        <v>2596.8286526799998</v>
      </c>
      <c r="R1346" s="2">
        <f t="shared" si="444"/>
        <v>2596.8286526799998</v>
      </c>
      <c r="S1346" s="9" t="s">
        <v>56</v>
      </c>
      <c r="T1346" s="47">
        <f t="shared" si="457"/>
        <v>41374</v>
      </c>
      <c r="U1346" s="4"/>
      <c r="V1346" s="4"/>
      <c r="W1346" s="5"/>
      <c r="X1346" s="4"/>
      <c r="Y1346" s="4"/>
      <c r="Z1346" s="4"/>
      <c r="AA1346" s="3"/>
      <c r="AB1346" s="4"/>
      <c r="AC1346" s="4"/>
      <c r="AD1346" s="4"/>
      <c r="AE1346" s="3"/>
      <c r="AF1346" s="5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</row>
    <row r="1347" spans="1:126" x14ac:dyDescent="0.2">
      <c r="A1347" s="90">
        <f t="shared" si="445"/>
        <v>41372</v>
      </c>
      <c r="B1347" s="2">
        <f t="shared" si="439"/>
        <v>256191.05289165</v>
      </c>
      <c r="C1347" s="2">
        <f t="shared" si="456"/>
        <v>247669.75919873</v>
      </c>
      <c r="D1347" s="47">
        <f t="shared" si="446"/>
        <v>41344</v>
      </c>
      <c r="E1347" s="3">
        <f t="shared" si="454"/>
        <v>0</v>
      </c>
      <c r="F1347" s="4">
        <f t="shared" si="452"/>
        <v>29</v>
      </c>
      <c r="G1347" s="4">
        <f t="shared" si="451"/>
        <v>31</v>
      </c>
      <c r="H1347" s="2">
        <f t="shared" si="447"/>
        <v>1</v>
      </c>
      <c r="I1347" s="2">
        <f t="shared" si="448"/>
        <v>1.0235443799999999</v>
      </c>
      <c r="J1347" s="2">
        <f t="shared" si="440"/>
        <v>1.0235443799999999</v>
      </c>
      <c r="K1347" s="2">
        <f t="shared" si="441"/>
        <v>253500.99012381001</v>
      </c>
      <c r="L1347" s="1">
        <f t="shared" si="449"/>
        <v>0</v>
      </c>
      <c r="M1347" s="3">
        <f t="shared" si="455"/>
        <v>0</v>
      </c>
      <c r="N1347" s="2">
        <f t="shared" si="442"/>
        <v>0</v>
      </c>
      <c r="O1347" s="18">
        <f t="shared" si="450"/>
        <v>0.14499999999999999</v>
      </c>
      <c r="P1347" s="8">
        <f t="shared" si="453"/>
        <v>1.0106116460000001</v>
      </c>
      <c r="Q1347" s="2">
        <f t="shared" si="443"/>
        <v>2690.0627678400001</v>
      </c>
      <c r="R1347" s="2">
        <f t="shared" si="444"/>
        <v>2690.0627678400001</v>
      </c>
      <c r="S1347" s="9" t="s">
        <v>56</v>
      </c>
      <c r="T1347" s="47">
        <f t="shared" si="457"/>
        <v>41374</v>
      </c>
      <c r="U1347" s="4"/>
      <c r="V1347" s="4"/>
      <c r="W1347" s="5"/>
      <c r="X1347" s="4"/>
      <c r="Y1347" s="4"/>
      <c r="Z1347" s="4"/>
      <c r="AA1347" s="3"/>
      <c r="AB1347" s="4"/>
      <c r="AC1347" s="4"/>
      <c r="AD1347" s="4"/>
      <c r="AE1347" s="3"/>
      <c r="AF1347" s="5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</row>
    <row r="1348" spans="1:126" x14ac:dyDescent="0.2">
      <c r="A1348" s="90">
        <f t="shared" si="445"/>
        <v>41373</v>
      </c>
      <c r="B1348" s="2">
        <f t="shared" si="439"/>
        <v>256284.32122944001</v>
      </c>
      <c r="C1348" s="2">
        <f t="shared" si="456"/>
        <v>247669.75919873</v>
      </c>
      <c r="D1348" s="47">
        <f t="shared" si="446"/>
        <v>41344</v>
      </c>
      <c r="E1348" s="3">
        <f t="shared" si="454"/>
        <v>0</v>
      </c>
      <c r="F1348" s="4">
        <f t="shared" si="452"/>
        <v>30</v>
      </c>
      <c r="G1348" s="4">
        <f t="shared" si="451"/>
        <v>31</v>
      </c>
      <c r="H1348" s="2">
        <f t="shared" si="447"/>
        <v>1</v>
      </c>
      <c r="I1348" s="2">
        <f t="shared" si="448"/>
        <v>1.0235443799999999</v>
      </c>
      <c r="J1348" s="2">
        <f t="shared" si="440"/>
        <v>1.0235443799999999</v>
      </c>
      <c r="K1348" s="2">
        <f t="shared" si="441"/>
        <v>253500.99012381001</v>
      </c>
      <c r="L1348" s="1">
        <f t="shared" si="449"/>
        <v>0</v>
      </c>
      <c r="M1348" s="3">
        <f t="shared" si="455"/>
        <v>0</v>
      </c>
      <c r="N1348" s="2">
        <f t="shared" si="442"/>
        <v>0</v>
      </c>
      <c r="O1348" s="18">
        <f t="shared" si="450"/>
        <v>0.14499999999999999</v>
      </c>
      <c r="P1348" s="8">
        <f t="shared" si="453"/>
        <v>1.0109795669999999</v>
      </c>
      <c r="Q1348" s="2">
        <f t="shared" si="443"/>
        <v>2783.3311056299999</v>
      </c>
      <c r="R1348" s="2">
        <f t="shared" si="444"/>
        <v>2783.3311056299999</v>
      </c>
      <c r="S1348" s="9" t="s">
        <v>56</v>
      </c>
      <c r="T1348" s="47">
        <f t="shared" si="457"/>
        <v>41374</v>
      </c>
      <c r="U1348" s="4"/>
      <c r="V1348" s="4"/>
      <c r="W1348" s="5"/>
      <c r="X1348" s="4"/>
      <c r="Y1348" s="4"/>
      <c r="Z1348" s="4"/>
      <c r="AA1348" s="3"/>
      <c r="AB1348" s="4"/>
      <c r="AC1348" s="4"/>
      <c r="AD1348" s="4"/>
      <c r="AE1348" s="3"/>
      <c r="AF1348" s="5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</row>
    <row r="1349" spans="1:126" x14ac:dyDescent="0.2">
      <c r="A1349" s="91">
        <f t="shared" si="445"/>
        <v>41374</v>
      </c>
      <c r="B1349" s="36">
        <f t="shared" si="439"/>
        <v>256377.62328285002</v>
      </c>
      <c r="C1349" s="36">
        <f t="shared" si="456"/>
        <v>247669.75919873</v>
      </c>
      <c r="D1349" s="120">
        <f t="shared" si="446"/>
        <v>41344</v>
      </c>
      <c r="E1349" s="3">
        <f t="shared" si="454"/>
        <v>0</v>
      </c>
      <c r="F1349" s="21">
        <f t="shared" si="452"/>
        <v>31</v>
      </c>
      <c r="G1349" s="21">
        <f t="shared" si="451"/>
        <v>31</v>
      </c>
      <c r="H1349" s="36">
        <f t="shared" si="447"/>
        <v>1</v>
      </c>
      <c r="I1349" s="36">
        <f t="shared" si="448"/>
        <v>1.0235443799999999</v>
      </c>
      <c r="J1349" s="36">
        <f t="shared" si="440"/>
        <v>1.0235443799999999</v>
      </c>
      <c r="K1349" s="36">
        <f t="shared" si="441"/>
        <v>253500.99012381001</v>
      </c>
      <c r="L1349" s="37">
        <f t="shared" si="449"/>
        <v>44</v>
      </c>
      <c r="M1349" s="20">
        <f t="shared" si="455"/>
        <v>0</v>
      </c>
      <c r="N1349" s="36">
        <f t="shared" si="442"/>
        <v>0</v>
      </c>
      <c r="O1349" s="35">
        <f t="shared" si="450"/>
        <v>0.14499999999999999</v>
      </c>
      <c r="P1349" s="38">
        <f t="shared" si="453"/>
        <v>1.0113476210000001</v>
      </c>
      <c r="Q1349" s="36">
        <f t="shared" si="443"/>
        <v>2876.63315904</v>
      </c>
      <c r="R1349" s="36">
        <f t="shared" si="444"/>
        <v>2876.63315904</v>
      </c>
      <c r="S1349" s="39" t="s">
        <v>56</v>
      </c>
      <c r="T1349" s="120">
        <f t="shared" si="457"/>
        <v>41374</v>
      </c>
      <c r="U1349" s="36">
        <f>(K1349+Q1349)</f>
        <v>256377.62328285002</v>
      </c>
      <c r="V1349" s="21"/>
      <c r="W1349" s="6"/>
      <c r="X1349" s="21"/>
      <c r="Y1349" s="21"/>
      <c r="Z1349" s="21"/>
      <c r="AA1349" s="20"/>
      <c r="AB1349" s="21"/>
      <c r="AC1349" s="21"/>
      <c r="AD1349" s="21"/>
      <c r="AE1349" s="20"/>
      <c r="AF1349" s="6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9"/>
      <c r="DU1349" s="29"/>
      <c r="DV1349" s="29"/>
    </row>
    <row r="1350" spans="1:126" x14ac:dyDescent="0.2">
      <c r="A1350" s="90">
        <f t="shared" si="445"/>
        <v>41375</v>
      </c>
      <c r="B1350" s="2">
        <f t="shared" si="439"/>
        <v>256474.07126283998</v>
      </c>
      <c r="C1350" s="2">
        <f t="shared" si="456"/>
        <v>250480.22175927</v>
      </c>
      <c r="D1350" s="47">
        <f t="shared" si="446"/>
        <v>41375</v>
      </c>
      <c r="E1350" s="3">
        <f t="shared" si="454"/>
        <v>0</v>
      </c>
      <c r="F1350" s="4">
        <f t="shared" si="452"/>
        <v>1</v>
      </c>
      <c r="G1350" s="4">
        <f t="shared" si="451"/>
        <v>30</v>
      </c>
      <c r="H1350" s="2">
        <f t="shared" si="447"/>
        <v>1</v>
      </c>
      <c r="I1350" s="2">
        <f t="shared" si="448"/>
        <v>1.0235443799999999</v>
      </c>
      <c r="J1350" s="2">
        <f t="shared" si="440"/>
        <v>1.0235443799999999</v>
      </c>
      <c r="K1350" s="2">
        <f t="shared" si="441"/>
        <v>256377.62328284999</v>
      </c>
      <c r="L1350" s="1">
        <f t="shared" si="449"/>
        <v>0</v>
      </c>
      <c r="M1350" s="3">
        <f t="shared" si="455"/>
        <v>0</v>
      </c>
      <c r="N1350" s="2">
        <f t="shared" si="442"/>
        <v>0</v>
      </c>
      <c r="O1350" s="18">
        <f t="shared" si="450"/>
        <v>0.14499999999999999</v>
      </c>
      <c r="P1350" s="8">
        <f t="shared" si="453"/>
        <v>1.0003761950000001</v>
      </c>
      <c r="Q1350" s="2">
        <f t="shared" si="443"/>
        <v>96.447979989999993</v>
      </c>
      <c r="R1350" s="2">
        <f t="shared" si="444"/>
        <v>96.447979989999993</v>
      </c>
      <c r="S1350" s="9" t="s">
        <v>56</v>
      </c>
      <c r="T1350" s="47">
        <f t="shared" si="457"/>
        <v>41404</v>
      </c>
      <c r="U1350" s="4"/>
      <c r="V1350" s="4"/>
      <c r="W1350" s="5"/>
      <c r="X1350" s="4"/>
      <c r="Y1350" s="4"/>
      <c r="Z1350" s="4"/>
      <c r="AA1350" s="3"/>
      <c r="AB1350" s="4"/>
      <c r="AC1350" s="4"/>
      <c r="AD1350" s="4"/>
      <c r="AE1350" s="3"/>
      <c r="AF1350" s="5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</row>
    <row r="1351" spans="1:126" x14ac:dyDescent="0.2">
      <c r="A1351" s="90">
        <f t="shared" si="445"/>
        <v>41376</v>
      </c>
      <c r="B1351" s="2">
        <f t="shared" si="439"/>
        <v>256570.55539207</v>
      </c>
      <c r="C1351" s="2">
        <f t="shared" si="456"/>
        <v>250480.22175927</v>
      </c>
      <c r="D1351" s="47">
        <f t="shared" si="446"/>
        <v>41375</v>
      </c>
      <c r="E1351" s="3">
        <f t="shared" si="454"/>
        <v>0</v>
      </c>
      <c r="F1351" s="4">
        <f t="shared" si="452"/>
        <v>2</v>
      </c>
      <c r="G1351" s="4">
        <f t="shared" si="451"/>
        <v>30</v>
      </c>
      <c r="H1351" s="2">
        <f t="shared" si="447"/>
        <v>1</v>
      </c>
      <c r="I1351" s="2">
        <f t="shared" si="448"/>
        <v>1.0235443799999999</v>
      </c>
      <c r="J1351" s="2">
        <f t="shared" si="440"/>
        <v>1.0235443799999999</v>
      </c>
      <c r="K1351" s="2">
        <f t="shared" si="441"/>
        <v>256377.62328284999</v>
      </c>
      <c r="L1351" s="1">
        <f t="shared" si="449"/>
        <v>0</v>
      </c>
      <c r="M1351" s="3">
        <f t="shared" si="455"/>
        <v>0</v>
      </c>
      <c r="N1351" s="2">
        <f t="shared" si="442"/>
        <v>0</v>
      </c>
      <c r="O1351" s="18">
        <f t="shared" si="450"/>
        <v>0.14499999999999999</v>
      </c>
      <c r="P1351" s="8">
        <f t="shared" si="453"/>
        <v>1.0007525310000001</v>
      </c>
      <c r="Q1351" s="2">
        <f t="shared" si="443"/>
        <v>192.93210922</v>
      </c>
      <c r="R1351" s="2">
        <f t="shared" si="444"/>
        <v>192.93210922</v>
      </c>
      <c r="S1351" s="9" t="s">
        <v>56</v>
      </c>
      <c r="T1351" s="47">
        <f t="shared" si="457"/>
        <v>41404</v>
      </c>
      <c r="U1351" s="4"/>
      <c r="V1351" s="4"/>
      <c r="W1351" s="5"/>
      <c r="X1351" s="4"/>
      <c r="Y1351" s="4"/>
      <c r="Z1351" s="4"/>
      <c r="AA1351" s="3"/>
      <c r="AB1351" s="4"/>
      <c r="AC1351" s="4"/>
      <c r="AD1351" s="4"/>
      <c r="AE1351" s="3"/>
      <c r="AF1351" s="5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</row>
    <row r="1352" spans="1:126" x14ac:dyDescent="0.2">
      <c r="A1352" s="90">
        <f t="shared" si="445"/>
        <v>41377</v>
      </c>
      <c r="B1352" s="2">
        <f t="shared" si="439"/>
        <v>256667.07592693</v>
      </c>
      <c r="C1352" s="2">
        <f t="shared" si="456"/>
        <v>250480.22175927</v>
      </c>
      <c r="D1352" s="47">
        <f t="shared" si="446"/>
        <v>41375</v>
      </c>
      <c r="E1352" s="3">
        <f t="shared" si="454"/>
        <v>0</v>
      </c>
      <c r="F1352" s="4">
        <f t="shared" si="452"/>
        <v>3</v>
      </c>
      <c r="G1352" s="4">
        <f t="shared" si="451"/>
        <v>30</v>
      </c>
      <c r="H1352" s="2">
        <f t="shared" si="447"/>
        <v>1</v>
      </c>
      <c r="I1352" s="2">
        <f t="shared" si="448"/>
        <v>1.0235443799999999</v>
      </c>
      <c r="J1352" s="2">
        <f t="shared" si="440"/>
        <v>1.0235443799999999</v>
      </c>
      <c r="K1352" s="2">
        <f t="shared" si="441"/>
        <v>256377.62328284999</v>
      </c>
      <c r="L1352" s="1">
        <f t="shared" si="449"/>
        <v>0</v>
      </c>
      <c r="M1352" s="3">
        <f t="shared" si="455"/>
        <v>0</v>
      </c>
      <c r="N1352" s="2">
        <f t="shared" si="442"/>
        <v>0</v>
      </c>
      <c r="O1352" s="18">
        <f t="shared" si="450"/>
        <v>0.14499999999999999</v>
      </c>
      <c r="P1352" s="8">
        <f t="shared" si="453"/>
        <v>1.001129009</v>
      </c>
      <c r="Q1352" s="2">
        <f t="shared" si="443"/>
        <v>289.45264408000003</v>
      </c>
      <c r="R1352" s="2">
        <f t="shared" si="444"/>
        <v>289.45264408000003</v>
      </c>
      <c r="S1352" s="9" t="s">
        <v>56</v>
      </c>
      <c r="T1352" s="47">
        <f t="shared" si="457"/>
        <v>41404</v>
      </c>
      <c r="U1352" s="4"/>
      <c r="V1352" s="4"/>
      <c r="W1352" s="5"/>
      <c r="X1352" s="4"/>
      <c r="Y1352" s="4"/>
      <c r="Z1352" s="4"/>
      <c r="AA1352" s="3"/>
      <c r="AB1352" s="4"/>
      <c r="AC1352" s="4"/>
      <c r="AD1352" s="4"/>
      <c r="AE1352" s="3"/>
      <c r="AF1352" s="5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</row>
    <row r="1353" spans="1:126" x14ac:dyDescent="0.2">
      <c r="A1353" s="90">
        <f t="shared" si="445"/>
        <v>41378</v>
      </c>
      <c r="B1353" s="2">
        <f t="shared" si="439"/>
        <v>256763.63261102999</v>
      </c>
      <c r="C1353" s="2">
        <f t="shared" si="456"/>
        <v>250480.22175927</v>
      </c>
      <c r="D1353" s="47">
        <f t="shared" si="446"/>
        <v>41375</v>
      </c>
      <c r="E1353" s="3">
        <f t="shared" si="454"/>
        <v>0</v>
      </c>
      <c r="F1353" s="4">
        <f t="shared" si="452"/>
        <v>4</v>
      </c>
      <c r="G1353" s="4">
        <f t="shared" si="451"/>
        <v>30</v>
      </c>
      <c r="H1353" s="2">
        <f t="shared" si="447"/>
        <v>1</v>
      </c>
      <c r="I1353" s="2">
        <f t="shared" si="448"/>
        <v>1.0235443799999999</v>
      </c>
      <c r="J1353" s="2">
        <f t="shared" si="440"/>
        <v>1.0235443799999999</v>
      </c>
      <c r="K1353" s="2">
        <f t="shared" si="441"/>
        <v>256377.62328284999</v>
      </c>
      <c r="L1353" s="1">
        <f t="shared" si="449"/>
        <v>0</v>
      </c>
      <c r="M1353" s="3">
        <f t="shared" si="455"/>
        <v>0</v>
      </c>
      <c r="N1353" s="2">
        <f t="shared" si="442"/>
        <v>0</v>
      </c>
      <c r="O1353" s="18">
        <f t="shared" si="450"/>
        <v>0.14499999999999999</v>
      </c>
      <c r="P1353" s="8">
        <f t="shared" si="453"/>
        <v>1.0015056280000001</v>
      </c>
      <c r="Q1353" s="2">
        <f t="shared" si="443"/>
        <v>386.00932818000001</v>
      </c>
      <c r="R1353" s="2">
        <f t="shared" si="444"/>
        <v>386.00932818000001</v>
      </c>
      <c r="S1353" s="9" t="s">
        <v>56</v>
      </c>
      <c r="T1353" s="47">
        <f t="shared" si="457"/>
        <v>41404</v>
      </c>
      <c r="U1353" s="4"/>
      <c r="V1353" s="4"/>
      <c r="W1353" s="5"/>
      <c r="X1353" s="4"/>
      <c r="Y1353" s="4"/>
      <c r="Z1353" s="4"/>
      <c r="AA1353" s="3"/>
      <c r="AB1353" s="4"/>
      <c r="AC1353" s="4"/>
      <c r="AD1353" s="4"/>
      <c r="AE1353" s="3"/>
      <c r="AF1353" s="5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</row>
    <row r="1354" spans="1:126" x14ac:dyDescent="0.2">
      <c r="A1354" s="90">
        <f t="shared" si="445"/>
        <v>41379</v>
      </c>
      <c r="B1354" s="2">
        <f t="shared" ref="B1354:B1417" si="458">(K1354+Q1354)</f>
        <v>256860.22570076</v>
      </c>
      <c r="C1354" s="2">
        <f t="shared" si="456"/>
        <v>250480.22175927</v>
      </c>
      <c r="D1354" s="47">
        <f t="shared" si="446"/>
        <v>41375</v>
      </c>
      <c r="E1354" s="3">
        <f t="shared" si="454"/>
        <v>0</v>
      </c>
      <c r="F1354" s="4">
        <f t="shared" si="452"/>
        <v>5</v>
      </c>
      <c r="G1354" s="4">
        <f t="shared" si="451"/>
        <v>30</v>
      </c>
      <c r="H1354" s="2">
        <f t="shared" si="447"/>
        <v>1</v>
      </c>
      <c r="I1354" s="2">
        <f t="shared" si="448"/>
        <v>1.0235443799999999</v>
      </c>
      <c r="J1354" s="2">
        <f t="shared" ref="J1354:J1417" si="459">TRUNC(H1354*I1354,8)</f>
        <v>1.0235443799999999</v>
      </c>
      <c r="K1354" s="2">
        <f t="shared" ref="K1354:K1417" si="460">TRUNC(C1354*J1354,8)</f>
        <v>256377.62328284999</v>
      </c>
      <c r="L1354" s="1">
        <f t="shared" si="449"/>
        <v>0</v>
      </c>
      <c r="M1354" s="3">
        <f t="shared" si="455"/>
        <v>0</v>
      </c>
      <c r="N1354" s="2">
        <f t="shared" ref="N1354:N1417" si="461">IF(M1354&gt;0,TRUNC((M1354*K1354),8),0)</f>
        <v>0</v>
      </c>
      <c r="O1354" s="18">
        <f t="shared" si="450"/>
        <v>0.14499999999999999</v>
      </c>
      <c r="P1354" s="8">
        <f t="shared" si="453"/>
        <v>1.0018823889999999</v>
      </c>
      <c r="Q1354" s="2">
        <f t="shared" ref="Q1354:Q1417" si="462">TRUNC((P1354-1)*K1354,8)</f>
        <v>482.60241790999999</v>
      </c>
      <c r="R1354" s="2">
        <f t="shared" ref="R1354:R1417" si="463">(N1354+Q1354)</f>
        <v>482.60241790999999</v>
      </c>
      <c r="S1354" s="9" t="s">
        <v>56</v>
      </c>
      <c r="T1354" s="47">
        <f t="shared" si="457"/>
        <v>41404</v>
      </c>
      <c r="U1354" s="4"/>
      <c r="V1354" s="4"/>
      <c r="W1354" s="5"/>
      <c r="X1354" s="4"/>
      <c r="Y1354" s="4"/>
      <c r="Z1354" s="4"/>
      <c r="AA1354" s="3"/>
      <c r="AB1354" s="4"/>
      <c r="AC1354" s="4"/>
      <c r="AD1354" s="4"/>
      <c r="AE1354" s="3"/>
      <c r="AF1354" s="5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</row>
    <row r="1355" spans="1:126" x14ac:dyDescent="0.2">
      <c r="A1355" s="90">
        <f t="shared" ref="A1355:A1418" si="464">(A1354+1)</f>
        <v>41380</v>
      </c>
      <c r="B1355" s="2">
        <f t="shared" si="458"/>
        <v>256956.85519611</v>
      </c>
      <c r="C1355" s="2">
        <f t="shared" si="456"/>
        <v>250480.22175927</v>
      </c>
      <c r="D1355" s="47">
        <f t="shared" ref="D1355:D1418" si="465">IF(DAY(A1354)=$E$2,A1355,D1354)</f>
        <v>41375</v>
      </c>
      <c r="E1355" s="3">
        <f t="shared" si="454"/>
        <v>0</v>
      </c>
      <c r="F1355" s="4">
        <f t="shared" si="452"/>
        <v>6</v>
      </c>
      <c r="G1355" s="4">
        <f t="shared" si="451"/>
        <v>30</v>
      </c>
      <c r="H1355" s="2">
        <f t="shared" ref="H1355:H1418" si="466">TRUNC(((1+$E1355)^($F1355/$G1355)),8)</f>
        <v>1</v>
      </c>
      <c r="I1355" s="2">
        <f t="shared" ref="I1355:I1418" si="467">IF(DAY(A1354)=E$2,J1354,I1354)</f>
        <v>1.0235443799999999</v>
      </c>
      <c r="J1355" s="2">
        <f t="shared" si="459"/>
        <v>1.0235443799999999</v>
      </c>
      <c r="K1355" s="2">
        <f t="shared" si="460"/>
        <v>256377.62328284999</v>
      </c>
      <c r="L1355" s="1">
        <f t="shared" ref="L1355:L1418" si="468">IF(DAY(A1355)=E$2,VLOOKUP(A1355,$W$10:$AD$316,7),0)</f>
        <v>0</v>
      </c>
      <c r="M1355" s="3">
        <f t="shared" si="455"/>
        <v>0</v>
      </c>
      <c r="N1355" s="2">
        <f t="shared" si="461"/>
        <v>0</v>
      </c>
      <c r="O1355" s="18">
        <f t="shared" ref="O1355:O1418" si="469">(O1354)</f>
        <v>0.14499999999999999</v>
      </c>
      <c r="P1355" s="8">
        <f t="shared" si="453"/>
        <v>1.002259292</v>
      </c>
      <c r="Q1355" s="2">
        <f t="shared" si="462"/>
        <v>579.23191326000006</v>
      </c>
      <c r="R1355" s="2">
        <f t="shared" si="463"/>
        <v>579.23191326000006</v>
      </c>
      <c r="S1355" s="9" t="s">
        <v>56</v>
      </c>
      <c r="T1355" s="47">
        <f t="shared" si="457"/>
        <v>41404</v>
      </c>
      <c r="U1355" s="4"/>
      <c r="V1355" s="4"/>
      <c r="W1355" s="5"/>
      <c r="X1355" s="4"/>
      <c r="Y1355" s="4"/>
      <c r="Z1355" s="4"/>
      <c r="AA1355" s="3"/>
      <c r="AB1355" s="4"/>
      <c r="AC1355" s="4"/>
      <c r="AD1355" s="4"/>
      <c r="AE1355" s="3"/>
      <c r="AF1355" s="5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</row>
    <row r="1356" spans="1:126" x14ac:dyDescent="0.2">
      <c r="A1356" s="90">
        <f t="shared" si="464"/>
        <v>41381</v>
      </c>
      <c r="B1356" s="2">
        <f t="shared" si="458"/>
        <v>257053.52109708</v>
      </c>
      <c r="C1356" s="2">
        <f t="shared" si="456"/>
        <v>250480.22175927</v>
      </c>
      <c r="D1356" s="47">
        <f t="shared" si="465"/>
        <v>41375</v>
      </c>
      <c r="E1356" s="3">
        <f t="shared" si="454"/>
        <v>0</v>
      </c>
      <c r="F1356" s="4">
        <f t="shared" si="452"/>
        <v>7</v>
      </c>
      <c r="G1356" s="4">
        <f t="shared" ref="G1356:G1419" si="470">IF(DAY(A1356)=E$2+1,DAY(EOMONTH(A1356,0)), IF(DAY(A1356)&lt;&gt;$E$2+1,G1355))</f>
        <v>30</v>
      </c>
      <c r="H1356" s="2">
        <f t="shared" si="466"/>
        <v>1</v>
      </c>
      <c r="I1356" s="2">
        <f t="shared" si="467"/>
        <v>1.0235443799999999</v>
      </c>
      <c r="J1356" s="2">
        <f t="shared" si="459"/>
        <v>1.0235443799999999</v>
      </c>
      <c r="K1356" s="2">
        <f t="shared" si="460"/>
        <v>256377.62328284999</v>
      </c>
      <c r="L1356" s="1">
        <f t="shared" si="468"/>
        <v>0</v>
      </c>
      <c r="M1356" s="3">
        <f t="shared" si="455"/>
        <v>0</v>
      </c>
      <c r="N1356" s="2">
        <f t="shared" si="461"/>
        <v>0</v>
      </c>
      <c r="O1356" s="18">
        <f t="shared" si="469"/>
        <v>0.14499999999999999</v>
      </c>
      <c r="P1356" s="8">
        <f t="shared" si="453"/>
        <v>1.002636337</v>
      </c>
      <c r="Q1356" s="2">
        <f t="shared" si="462"/>
        <v>675.89781422999999</v>
      </c>
      <c r="R1356" s="2">
        <f t="shared" si="463"/>
        <v>675.89781422999999</v>
      </c>
      <c r="S1356" s="9" t="s">
        <v>56</v>
      </c>
      <c r="T1356" s="47">
        <f t="shared" si="457"/>
        <v>41404</v>
      </c>
      <c r="U1356" s="4"/>
      <c r="V1356" s="4"/>
      <c r="W1356" s="5"/>
      <c r="X1356" s="4"/>
      <c r="Y1356" s="4"/>
      <c r="Z1356" s="4"/>
      <c r="AA1356" s="3"/>
      <c r="AB1356" s="4"/>
      <c r="AC1356" s="4"/>
      <c r="AD1356" s="4"/>
      <c r="AE1356" s="3"/>
      <c r="AF1356" s="5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</row>
    <row r="1357" spans="1:126" x14ac:dyDescent="0.2">
      <c r="A1357" s="90">
        <f t="shared" si="464"/>
        <v>41382</v>
      </c>
      <c r="B1357" s="2">
        <f t="shared" si="458"/>
        <v>257150.22314729</v>
      </c>
      <c r="C1357" s="2">
        <f t="shared" si="456"/>
        <v>250480.22175927</v>
      </c>
      <c r="D1357" s="47">
        <f t="shared" si="465"/>
        <v>41375</v>
      </c>
      <c r="E1357" s="3">
        <f t="shared" si="454"/>
        <v>0</v>
      </c>
      <c r="F1357" s="4">
        <f t="shared" si="452"/>
        <v>8</v>
      </c>
      <c r="G1357" s="4">
        <f t="shared" si="470"/>
        <v>30</v>
      </c>
      <c r="H1357" s="2">
        <f t="shared" si="466"/>
        <v>1</v>
      </c>
      <c r="I1357" s="2">
        <f t="shared" si="467"/>
        <v>1.0235443799999999</v>
      </c>
      <c r="J1357" s="2">
        <f t="shared" si="459"/>
        <v>1.0235443799999999</v>
      </c>
      <c r="K1357" s="2">
        <f t="shared" si="460"/>
        <v>256377.62328284999</v>
      </c>
      <c r="L1357" s="1">
        <f t="shared" si="468"/>
        <v>0</v>
      </c>
      <c r="M1357" s="3">
        <f t="shared" si="455"/>
        <v>0</v>
      </c>
      <c r="N1357" s="2">
        <f t="shared" si="461"/>
        <v>0</v>
      </c>
      <c r="O1357" s="18">
        <f t="shared" si="469"/>
        <v>0.14499999999999999</v>
      </c>
      <c r="P1357" s="8">
        <f t="shared" si="453"/>
        <v>1.0030135229999999</v>
      </c>
      <c r="Q1357" s="2">
        <f t="shared" si="462"/>
        <v>772.59986444000003</v>
      </c>
      <c r="R1357" s="2">
        <f t="shared" si="463"/>
        <v>772.59986444000003</v>
      </c>
      <c r="S1357" s="9" t="s">
        <v>56</v>
      </c>
      <c r="T1357" s="47">
        <f t="shared" si="457"/>
        <v>41404</v>
      </c>
      <c r="U1357" s="4"/>
      <c r="V1357" s="4"/>
      <c r="W1357" s="5"/>
      <c r="X1357" s="4"/>
      <c r="Y1357" s="4"/>
      <c r="Z1357" s="4"/>
      <c r="AA1357" s="3"/>
      <c r="AB1357" s="4"/>
      <c r="AC1357" s="4"/>
      <c r="AD1357" s="4"/>
      <c r="AE1357" s="3"/>
      <c r="AF1357" s="5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</row>
    <row r="1358" spans="1:126" x14ac:dyDescent="0.2">
      <c r="A1358" s="90">
        <f t="shared" si="464"/>
        <v>41383</v>
      </c>
      <c r="B1358" s="2">
        <f t="shared" si="458"/>
        <v>257246.96185950999</v>
      </c>
      <c r="C1358" s="2">
        <f t="shared" si="456"/>
        <v>250480.22175927</v>
      </c>
      <c r="D1358" s="47">
        <f t="shared" si="465"/>
        <v>41375</v>
      </c>
      <c r="E1358" s="3">
        <f t="shared" si="454"/>
        <v>0</v>
      </c>
      <c r="F1358" s="4">
        <f t="shared" si="452"/>
        <v>9</v>
      </c>
      <c r="G1358" s="4">
        <f t="shared" si="470"/>
        <v>30</v>
      </c>
      <c r="H1358" s="2">
        <f t="shared" si="466"/>
        <v>1</v>
      </c>
      <c r="I1358" s="2">
        <f t="shared" si="467"/>
        <v>1.0235443799999999</v>
      </c>
      <c r="J1358" s="2">
        <f t="shared" si="459"/>
        <v>1.0235443799999999</v>
      </c>
      <c r="K1358" s="2">
        <f t="shared" si="460"/>
        <v>256377.62328284999</v>
      </c>
      <c r="L1358" s="1">
        <f t="shared" si="468"/>
        <v>0</v>
      </c>
      <c r="M1358" s="3">
        <f t="shared" si="455"/>
        <v>0</v>
      </c>
      <c r="N1358" s="2">
        <f t="shared" si="461"/>
        <v>0</v>
      </c>
      <c r="O1358" s="18">
        <f t="shared" si="469"/>
        <v>0.14499999999999999</v>
      </c>
      <c r="P1358" s="8">
        <f t="shared" si="453"/>
        <v>1.0033908520000001</v>
      </c>
      <c r="Q1358" s="2">
        <f t="shared" si="462"/>
        <v>869.33857665999994</v>
      </c>
      <c r="R1358" s="2">
        <f t="shared" si="463"/>
        <v>869.33857665999994</v>
      </c>
      <c r="S1358" s="9" t="s">
        <v>56</v>
      </c>
      <c r="T1358" s="47">
        <f t="shared" si="457"/>
        <v>41404</v>
      </c>
      <c r="U1358" s="4"/>
      <c r="V1358" s="4"/>
      <c r="W1358" s="5"/>
      <c r="X1358" s="4"/>
      <c r="Y1358" s="4"/>
      <c r="Z1358" s="4"/>
      <c r="AA1358" s="3"/>
      <c r="AB1358" s="4"/>
      <c r="AC1358" s="4"/>
      <c r="AD1358" s="4"/>
      <c r="AE1358" s="3"/>
      <c r="AF1358" s="5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</row>
    <row r="1359" spans="1:126" x14ac:dyDescent="0.2">
      <c r="A1359" s="90">
        <f t="shared" si="464"/>
        <v>41384</v>
      </c>
      <c r="B1359" s="2">
        <f t="shared" si="458"/>
        <v>257343.73672096999</v>
      </c>
      <c r="C1359" s="2">
        <f t="shared" si="456"/>
        <v>250480.22175927</v>
      </c>
      <c r="D1359" s="47">
        <f t="shared" si="465"/>
        <v>41375</v>
      </c>
      <c r="E1359" s="3">
        <f t="shared" si="454"/>
        <v>0</v>
      </c>
      <c r="F1359" s="4">
        <f t="shared" si="452"/>
        <v>10</v>
      </c>
      <c r="G1359" s="4">
        <f t="shared" si="470"/>
        <v>30</v>
      </c>
      <c r="H1359" s="2">
        <f t="shared" si="466"/>
        <v>1</v>
      </c>
      <c r="I1359" s="2">
        <f t="shared" si="467"/>
        <v>1.0235443799999999</v>
      </c>
      <c r="J1359" s="2">
        <f t="shared" si="459"/>
        <v>1.0235443799999999</v>
      </c>
      <c r="K1359" s="2">
        <f t="shared" si="460"/>
        <v>256377.62328284999</v>
      </c>
      <c r="L1359" s="1">
        <f t="shared" si="468"/>
        <v>0</v>
      </c>
      <c r="M1359" s="3">
        <f t="shared" si="455"/>
        <v>0</v>
      </c>
      <c r="N1359" s="2">
        <f t="shared" si="461"/>
        <v>0</v>
      </c>
      <c r="O1359" s="18">
        <f t="shared" si="469"/>
        <v>0.14499999999999999</v>
      </c>
      <c r="P1359" s="8">
        <f t="shared" si="453"/>
        <v>1.003768322</v>
      </c>
      <c r="Q1359" s="2">
        <f t="shared" si="462"/>
        <v>966.11343811999996</v>
      </c>
      <c r="R1359" s="2">
        <f t="shared" si="463"/>
        <v>966.11343811999996</v>
      </c>
      <c r="S1359" s="9" t="s">
        <v>56</v>
      </c>
      <c r="T1359" s="47">
        <f t="shared" si="457"/>
        <v>41404</v>
      </c>
      <c r="U1359" s="4"/>
      <c r="V1359" s="4"/>
      <c r="W1359" s="5"/>
      <c r="X1359" s="4"/>
      <c r="Y1359" s="4"/>
      <c r="Z1359" s="4"/>
      <c r="AA1359" s="3"/>
      <c r="AB1359" s="4"/>
      <c r="AC1359" s="4"/>
      <c r="AD1359" s="4"/>
      <c r="AE1359" s="3"/>
      <c r="AF1359" s="5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</row>
    <row r="1360" spans="1:126" x14ac:dyDescent="0.2">
      <c r="A1360" s="90">
        <f t="shared" si="464"/>
        <v>41385</v>
      </c>
      <c r="B1360" s="2">
        <f t="shared" si="458"/>
        <v>257440.54824442999</v>
      </c>
      <c r="C1360" s="2">
        <f t="shared" si="456"/>
        <v>250480.22175927</v>
      </c>
      <c r="D1360" s="47">
        <f t="shared" si="465"/>
        <v>41375</v>
      </c>
      <c r="E1360" s="3">
        <f t="shared" si="454"/>
        <v>0</v>
      </c>
      <c r="F1360" s="4">
        <f t="shared" ref="F1360:F1423" si="471">IF(DAY(A1360)=E$2+1,1,F1359+1)</f>
        <v>11</v>
      </c>
      <c r="G1360" s="4">
        <f t="shared" si="470"/>
        <v>30</v>
      </c>
      <c r="H1360" s="2">
        <f t="shared" si="466"/>
        <v>1</v>
      </c>
      <c r="I1360" s="2">
        <f t="shared" si="467"/>
        <v>1.0235443799999999</v>
      </c>
      <c r="J1360" s="2">
        <f t="shared" si="459"/>
        <v>1.0235443799999999</v>
      </c>
      <c r="K1360" s="2">
        <f t="shared" si="460"/>
        <v>256377.62328284999</v>
      </c>
      <c r="L1360" s="1">
        <f t="shared" si="468"/>
        <v>0</v>
      </c>
      <c r="M1360" s="3">
        <f t="shared" si="455"/>
        <v>0</v>
      </c>
      <c r="N1360" s="2">
        <f t="shared" si="461"/>
        <v>0</v>
      </c>
      <c r="O1360" s="18">
        <f t="shared" si="469"/>
        <v>0.14499999999999999</v>
      </c>
      <c r="P1360" s="8">
        <f t="shared" si="453"/>
        <v>1.0041459349999999</v>
      </c>
      <c r="Q1360" s="2">
        <f t="shared" si="462"/>
        <v>1062.9249615799999</v>
      </c>
      <c r="R1360" s="2">
        <f t="shared" si="463"/>
        <v>1062.9249615799999</v>
      </c>
      <c r="S1360" s="9" t="s">
        <v>56</v>
      </c>
      <c r="T1360" s="47">
        <f t="shared" si="457"/>
        <v>41404</v>
      </c>
      <c r="U1360" s="4"/>
      <c r="V1360" s="4"/>
      <c r="W1360" s="5"/>
      <c r="X1360" s="4"/>
      <c r="Y1360" s="4"/>
      <c r="Z1360" s="4"/>
      <c r="AA1360" s="3"/>
      <c r="AB1360" s="4"/>
      <c r="AC1360" s="4"/>
      <c r="AD1360" s="4"/>
      <c r="AE1360" s="3"/>
      <c r="AF1360" s="5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</row>
    <row r="1361" spans="1:123" x14ac:dyDescent="0.2">
      <c r="A1361" s="90">
        <f t="shared" si="464"/>
        <v>41386</v>
      </c>
      <c r="B1361" s="2">
        <f t="shared" si="458"/>
        <v>257537.39591714001</v>
      </c>
      <c r="C1361" s="2">
        <f t="shared" si="456"/>
        <v>250480.22175927</v>
      </c>
      <c r="D1361" s="47">
        <f t="shared" si="465"/>
        <v>41375</v>
      </c>
      <c r="E1361" s="3">
        <f t="shared" si="454"/>
        <v>0</v>
      </c>
      <c r="F1361" s="4">
        <f t="shared" si="471"/>
        <v>12</v>
      </c>
      <c r="G1361" s="4">
        <f t="shared" si="470"/>
        <v>30</v>
      </c>
      <c r="H1361" s="2">
        <f t="shared" si="466"/>
        <v>1</v>
      </c>
      <c r="I1361" s="2">
        <f t="shared" si="467"/>
        <v>1.0235443799999999</v>
      </c>
      <c r="J1361" s="2">
        <f t="shared" si="459"/>
        <v>1.0235443799999999</v>
      </c>
      <c r="K1361" s="2">
        <f t="shared" si="460"/>
        <v>256377.62328284999</v>
      </c>
      <c r="L1361" s="1">
        <f t="shared" si="468"/>
        <v>0</v>
      </c>
      <c r="M1361" s="3">
        <f t="shared" si="455"/>
        <v>0</v>
      </c>
      <c r="N1361" s="2">
        <f t="shared" si="461"/>
        <v>0</v>
      </c>
      <c r="O1361" s="18">
        <f t="shared" si="469"/>
        <v>0.14499999999999999</v>
      </c>
      <c r="P1361" s="8">
        <f t="shared" si="453"/>
        <v>1.004523689</v>
      </c>
      <c r="Q1361" s="2">
        <f t="shared" si="462"/>
        <v>1159.77263429</v>
      </c>
      <c r="R1361" s="2">
        <f t="shared" si="463"/>
        <v>1159.77263429</v>
      </c>
      <c r="S1361" s="9" t="s">
        <v>56</v>
      </c>
      <c r="T1361" s="47">
        <f t="shared" si="457"/>
        <v>41404</v>
      </c>
      <c r="U1361" s="4"/>
      <c r="V1361" s="4"/>
      <c r="W1361" s="5"/>
      <c r="X1361" s="4"/>
      <c r="Y1361" s="4"/>
      <c r="Z1361" s="4"/>
      <c r="AA1361" s="3"/>
      <c r="AB1361" s="4"/>
      <c r="AC1361" s="4"/>
      <c r="AD1361" s="4"/>
      <c r="AE1361" s="3"/>
      <c r="AF1361" s="5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</row>
    <row r="1362" spans="1:123" x14ac:dyDescent="0.2">
      <c r="A1362" s="90">
        <f t="shared" si="464"/>
        <v>41387</v>
      </c>
      <c r="B1362" s="2">
        <f t="shared" si="458"/>
        <v>257634.28025183998</v>
      </c>
      <c r="C1362" s="2">
        <f t="shared" si="456"/>
        <v>250480.22175927</v>
      </c>
      <c r="D1362" s="47">
        <f t="shared" si="465"/>
        <v>41375</v>
      </c>
      <c r="E1362" s="3">
        <f t="shared" si="454"/>
        <v>0</v>
      </c>
      <c r="F1362" s="4">
        <f t="shared" si="471"/>
        <v>13</v>
      </c>
      <c r="G1362" s="4">
        <f t="shared" si="470"/>
        <v>30</v>
      </c>
      <c r="H1362" s="2">
        <f t="shared" si="466"/>
        <v>1</v>
      </c>
      <c r="I1362" s="2">
        <f t="shared" si="467"/>
        <v>1.0235443799999999</v>
      </c>
      <c r="J1362" s="2">
        <f t="shared" si="459"/>
        <v>1.0235443799999999</v>
      </c>
      <c r="K1362" s="2">
        <f t="shared" si="460"/>
        <v>256377.62328284999</v>
      </c>
      <c r="L1362" s="1">
        <f t="shared" si="468"/>
        <v>0</v>
      </c>
      <c r="M1362" s="3">
        <f t="shared" si="455"/>
        <v>0</v>
      </c>
      <c r="N1362" s="2">
        <f t="shared" si="461"/>
        <v>0</v>
      </c>
      <c r="O1362" s="18">
        <f t="shared" si="469"/>
        <v>0.14499999999999999</v>
      </c>
      <c r="P1362" s="8">
        <f t="shared" si="453"/>
        <v>1.0049015859999999</v>
      </c>
      <c r="Q1362" s="2">
        <f t="shared" si="462"/>
        <v>1256.65696899</v>
      </c>
      <c r="R1362" s="2">
        <f t="shared" si="463"/>
        <v>1256.65696899</v>
      </c>
      <c r="S1362" s="9" t="s">
        <v>56</v>
      </c>
      <c r="T1362" s="47">
        <f t="shared" si="457"/>
        <v>41404</v>
      </c>
      <c r="U1362" s="4"/>
      <c r="V1362" s="4"/>
      <c r="W1362" s="5"/>
      <c r="X1362" s="4"/>
      <c r="Y1362" s="4"/>
      <c r="Z1362" s="4"/>
      <c r="AA1362" s="3"/>
      <c r="AB1362" s="4"/>
      <c r="AC1362" s="4"/>
      <c r="AD1362" s="4"/>
      <c r="AE1362" s="3"/>
      <c r="AF1362" s="5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</row>
    <row r="1363" spans="1:123" x14ac:dyDescent="0.2">
      <c r="A1363" s="90">
        <f t="shared" si="464"/>
        <v>41388</v>
      </c>
      <c r="B1363" s="2">
        <f t="shared" si="458"/>
        <v>257731.20073578999</v>
      </c>
      <c r="C1363" s="2">
        <f t="shared" si="456"/>
        <v>250480.22175927</v>
      </c>
      <c r="D1363" s="47">
        <f t="shared" si="465"/>
        <v>41375</v>
      </c>
      <c r="E1363" s="3">
        <f t="shared" si="454"/>
        <v>0</v>
      </c>
      <c r="F1363" s="4">
        <f t="shared" si="471"/>
        <v>14</v>
      </c>
      <c r="G1363" s="4">
        <f t="shared" si="470"/>
        <v>30</v>
      </c>
      <c r="H1363" s="2">
        <f t="shared" si="466"/>
        <v>1</v>
      </c>
      <c r="I1363" s="2">
        <f t="shared" si="467"/>
        <v>1.0235443799999999</v>
      </c>
      <c r="J1363" s="2">
        <f t="shared" si="459"/>
        <v>1.0235443799999999</v>
      </c>
      <c r="K1363" s="2">
        <f t="shared" si="460"/>
        <v>256377.62328284999</v>
      </c>
      <c r="L1363" s="1">
        <f t="shared" si="468"/>
        <v>0</v>
      </c>
      <c r="M1363" s="3">
        <f t="shared" si="455"/>
        <v>0</v>
      </c>
      <c r="N1363" s="2">
        <f t="shared" si="461"/>
        <v>0</v>
      </c>
      <c r="O1363" s="18">
        <f t="shared" si="469"/>
        <v>0.14499999999999999</v>
      </c>
      <c r="P1363" s="8">
        <f t="shared" si="453"/>
        <v>1.0052796239999999</v>
      </c>
      <c r="Q1363" s="2">
        <f t="shared" si="462"/>
        <v>1353.5774529400001</v>
      </c>
      <c r="R1363" s="2">
        <f t="shared" si="463"/>
        <v>1353.5774529400001</v>
      </c>
      <c r="S1363" s="9" t="s">
        <v>56</v>
      </c>
      <c r="T1363" s="47">
        <f t="shared" si="457"/>
        <v>41404</v>
      </c>
      <c r="U1363" s="4"/>
      <c r="V1363" s="4"/>
      <c r="W1363" s="5"/>
      <c r="X1363" s="4"/>
      <c r="Y1363" s="4"/>
      <c r="Z1363" s="4"/>
      <c r="AA1363" s="3"/>
      <c r="AB1363" s="4"/>
      <c r="AC1363" s="4"/>
      <c r="AD1363" s="4"/>
      <c r="AE1363" s="3"/>
      <c r="AF1363" s="5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</row>
    <row r="1364" spans="1:123" x14ac:dyDescent="0.2">
      <c r="A1364" s="90">
        <f t="shared" si="464"/>
        <v>41389</v>
      </c>
      <c r="B1364" s="2">
        <f t="shared" si="458"/>
        <v>257828.15788173999</v>
      </c>
      <c r="C1364" s="2">
        <f t="shared" si="456"/>
        <v>250480.22175927</v>
      </c>
      <c r="D1364" s="47">
        <f t="shared" si="465"/>
        <v>41375</v>
      </c>
      <c r="E1364" s="3">
        <f t="shared" si="454"/>
        <v>0</v>
      </c>
      <c r="F1364" s="4">
        <f t="shared" si="471"/>
        <v>15</v>
      </c>
      <c r="G1364" s="4">
        <f t="shared" si="470"/>
        <v>30</v>
      </c>
      <c r="H1364" s="2">
        <f t="shared" si="466"/>
        <v>1</v>
      </c>
      <c r="I1364" s="2">
        <f t="shared" si="467"/>
        <v>1.0235443799999999</v>
      </c>
      <c r="J1364" s="2">
        <f t="shared" si="459"/>
        <v>1.0235443799999999</v>
      </c>
      <c r="K1364" s="2">
        <f t="shared" si="460"/>
        <v>256377.62328284999</v>
      </c>
      <c r="L1364" s="1">
        <f t="shared" si="468"/>
        <v>0</v>
      </c>
      <c r="M1364" s="3">
        <f t="shared" si="455"/>
        <v>0</v>
      </c>
      <c r="N1364" s="2">
        <f t="shared" si="461"/>
        <v>0</v>
      </c>
      <c r="O1364" s="18">
        <f t="shared" si="469"/>
        <v>0.14499999999999999</v>
      </c>
      <c r="P1364" s="8">
        <f t="shared" si="453"/>
        <v>1.005657805</v>
      </c>
      <c r="Q1364" s="2">
        <f t="shared" si="462"/>
        <v>1450.5345988900001</v>
      </c>
      <c r="R1364" s="2">
        <f t="shared" si="463"/>
        <v>1450.5345988900001</v>
      </c>
      <c r="S1364" s="9" t="s">
        <v>56</v>
      </c>
      <c r="T1364" s="47">
        <f t="shared" si="457"/>
        <v>41404</v>
      </c>
      <c r="U1364" s="4"/>
      <c r="V1364" s="4"/>
      <c r="W1364" s="5"/>
      <c r="X1364" s="4"/>
      <c r="Y1364" s="4"/>
      <c r="Z1364" s="4"/>
      <c r="AA1364" s="3"/>
      <c r="AB1364" s="4"/>
      <c r="AC1364" s="4"/>
      <c r="AD1364" s="4"/>
      <c r="AE1364" s="3"/>
      <c r="AF1364" s="5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</row>
    <row r="1365" spans="1:123" x14ac:dyDescent="0.2">
      <c r="A1365" s="90">
        <f t="shared" si="464"/>
        <v>41390</v>
      </c>
      <c r="B1365" s="2">
        <f t="shared" si="458"/>
        <v>257925.15143331999</v>
      </c>
      <c r="C1365" s="2">
        <f t="shared" si="456"/>
        <v>250480.22175927</v>
      </c>
      <c r="D1365" s="47">
        <f t="shared" si="465"/>
        <v>41375</v>
      </c>
      <c r="E1365" s="3">
        <f t="shared" si="454"/>
        <v>0</v>
      </c>
      <c r="F1365" s="4">
        <f t="shared" si="471"/>
        <v>16</v>
      </c>
      <c r="G1365" s="4">
        <f t="shared" si="470"/>
        <v>30</v>
      </c>
      <c r="H1365" s="2">
        <f t="shared" si="466"/>
        <v>1</v>
      </c>
      <c r="I1365" s="2">
        <f t="shared" si="467"/>
        <v>1.0235443799999999</v>
      </c>
      <c r="J1365" s="2">
        <f t="shared" si="459"/>
        <v>1.0235443799999999</v>
      </c>
      <c r="K1365" s="2">
        <f t="shared" si="460"/>
        <v>256377.62328284999</v>
      </c>
      <c r="L1365" s="1">
        <f t="shared" si="468"/>
        <v>0</v>
      </c>
      <c r="M1365" s="3">
        <f t="shared" si="455"/>
        <v>0</v>
      </c>
      <c r="N1365" s="2">
        <f t="shared" si="461"/>
        <v>0</v>
      </c>
      <c r="O1365" s="18">
        <f t="shared" si="469"/>
        <v>0.14499999999999999</v>
      </c>
      <c r="P1365" s="8">
        <f t="shared" si="453"/>
        <v>1.0060361280000001</v>
      </c>
      <c r="Q1365" s="2">
        <f t="shared" si="462"/>
        <v>1547.5281504699999</v>
      </c>
      <c r="R1365" s="2">
        <f t="shared" si="463"/>
        <v>1547.5281504699999</v>
      </c>
      <c r="S1365" s="9" t="s">
        <v>56</v>
      </c>
      <c r="T1365" s="47">
        <f t="shared" si="457"/>
        <v>41404</v>
      </c>
      <c r="U1365" s="4"/>
      <c r="V1365" s="4"/>
      <c r="W1365" s="5"/>
      <c r="X1365" s="4"/>
      <c r="Y1365" s="4"/>
      <c r="Z1365" s="4"/>
      <c r="AA1365" s="3"/>
      <c r="AB1365" s="4"/>
      <c r="AC1365" s="4"/>
      <c r="AD1365" s="4"/>
      <c r="AE1365" s="3"/>
      <c r="AF1365" s="5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</row>
    <row r="1366" spans="1:123" x14ac:dyDescent="0.2">
      <c r="A1366" s="90">
        <f t="shared" si="464"/>
        <v>41391</v>
      </c>
      <c r="B1366" s="2">
        <f t="shared" si="458"/>
        <v>258022.18164689001</v>
      </c>
      <c r="C1366" s="2">
        <f t="shared" si="456"/>
        <v>250480.22175927</v>
      </c>
      <c r="D1366" s="47">
        <f t="shared" si="465"/>
        <v>41375</v>
      </c>
      <c r="E1366" s="3">
        <f t="shared" si="454"/>
        <v>0</v>
      </c>
      <c r="F1366" s="4">
        <f t="shared" si="471"/>
        <v>17</v>
      </c>
      <c r="G1366" s="4">
        <f t="shared" si="470"/>
        <v>30</v>
      </c>
      <c r="H1366" s="2">
        <f t="shared" si="466"/>
        <v>1</v>
      </c>
      <c r="I1366" s="2">
        <f t="shared" si="467"/>
        <v>1.0235443799999999</v>
      </c>
      <c r="J1366" s="2">
        <f t="shared" si="459"/>
        <v>1.0235443799999999</v>
      </c>
      <c r="K1366" s="2">
        <f t="shared" si="460"/>
        <v>256377.62328284999</v>
      </c>
      <c r="L1366" s="1">
        <f t="shared" si="468"/>
        <v>0</v>
      </c>
      <c r="M1366" s="3">
        <f t="shared" si="455"/>
        <v>0</v>
      </c>
      <c r="N1366" s="2">
        <f t="shared" si="461"/>
        <v>0</v>
      </c>
      <c r="O1366" s="18">
        <f t="shared" si="469"/>
        <v>0.14499999999999999</v>
      </c>
      <c r="P1366" s="8">
        <f t="shared" si="453"/>
        <v>1.006414594</v>
      </c>
      <c r="Q1366" s="2">
        <f t="shared" si="462"/>
        <v>1644.55836404</v>
      </c>
      <c r="R1366" s="2">
        <f t="shared" si="463"/>
        <v>1644.55836404</v>
      </c>
      <c r="S1366" s="9" t="s">
        <v>56</v>
      </c>
      <c r="T1366" s="47">
        <f t="shared" si="457"/>
        <v>41404</v>
      </c>
      <c r="U1366" s="4"/>
      <c r="V1366" s="4"/>
      <c r="W1366" s="5"/>
      <c r="X1366" s="4"/>
      <c r="Y1366" s="4"/>
      <c r="Z1366" s="4"/>
      <c r="AA1366" s="3"/>
      <c r="AB1366" s="4"/>
      <c r="AC1366" s="4"/>
      <c r="AD1366" s="4"/>
      <c r="AE1366" s="3"/>
      <c r="AF1366" s="5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</row>
    <row r="1367" spans="1:123" x14ac:dyDescent="0.2">
      <c r="A1367" s="90">
        <f t="shared" si="464"/>
        <v>41392</v>
      </c>
      <c r="B1367" s="2">
        <f t="shared" si="458"/>
        <v>258119.24826609</v>
      </c>
      <c r="C1367" s="2">
        <f t="shared" si="456"/>
        <v>250480.22175927</v>
      </c>
      <c r="D1367" s="47">
        <f t="shared" si="465"/>
        <v>41375</v>
      </c>
      <c r="E1367" s="3">
        <f t="shared" si="454"/>
        <v>0</v>
      </c>
      <c r="F1367" s="4">
        <f t="shared" si="471"/>
        <v>18</v>
      </c>
      <c r="G1367" s="4">
        <f t="shared" si="470"/>
        <v>30</v>
      </c>
      <c r="H1367" s="2">
        <f t="shared" si="466"/>
        <v>1</v>
      </c>
      <c r="I1367" s="2">
        <f t="shared" si="467"/>
        <v>1.0235443799999999</v>
      </c>
      <c r="J1367" s="2">
        <f t="shared" si="459"/>
        <v>1.0235443799999999</v>
      </c>
      <c r="K1367" s="2">
        <f t="shared" si="460"/>
        <v>256377.62328284999</v>
      </c>
      <c r="L1367" s="1">
        <f t="shared" si="468"/>
        <v>0</v>
      </c>
      <c r="M1367" s="3">
        <f t="shared" si="455"/>
        <v>0</v>
      </c>
      <c r="N1367" s="2">
        <f t="shared" si="461"/>
        <v>0</v>
      </c>
      <c r="O1367" s="18">
        <f t="shared" si="469"/>
        <v>0.14499999999999999</v>
      </c>
      <c r="P1367" s="8">
        <f t="shared" ref="P1367:P1430" si="472">ROUND((1+O1367)^(30/360)^(F1367/G1367),9)</f>
        <v>1.0067932020000001</v>
      </c>
      <c r="Q1367" s="2">
        <f t="shared" si="462"/>
        <v>1741.6249832399999</v>
      </c>
      <c r="R1367" s="2">
        <f t="shared" si="463"/>
        <v>1741.6249832399999</v>
      </c>
      <c r="S1367" s="9" t="s">
        <v>56</v>
      </c>
      <c r="T1367" s="47">
        <f t="shared" si="457"/>
        <v>41404</v>
      </c>
      <c r="U1367" s="4"/>
      <c r="V1367" s="4"/>
      <c r="W1367" s="5"/>
      <c r="X1367" s="4"/>
      <c r="Y1367" s="4"/>
      <c r="Z1367" s="4"/>
      <c r="AA1367" s="3"/>
      <c r="AB1367" s="4"/>
      <c r="AC1367" s="4"/>
      <c r="AD1367" s="4"/>
      <c r="AE1367" s="3"/>
      <c r="AF1367" s="5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</row>
    <row r="1368" spans="1:123" x14ac:dyDescent="0.2">
      <c r="A1368" s="90">
        <f t="shared" si="464"/>
        <v>41393</v>
      </c>
      <c r="B1368" s="2">
        <f t="shared" si="458"/>
        <v>258216.3512909</v>
      </c>
      <c r="C1368" s="2">
        <f t="shared" si="456"/>
        <v>250480.22175927</v>
      </c>
      <c r="D1368" s="47">
        <f t="shared" si="465"/>
        <v>41375</v>
      </c>
      <c r="E1368" s="3">
        <f t="shared" si="454"/>
        <v>0</v>
      </c>
      <c r="F1368" s="4">
        <f t="shared" si="471"/>
        <v>19</v>
      </c>
      <c r="G1368" s="4">
        <f t="shared" si="470"/>
        <v>30</v>
      </c>
      <c r="H1368" s="2">
        <f t="shared" si="466"/>
        <v>1</v>
      </c>
      <c r="I1368" s="2">
        <f t="shared" si="467"/>
        <v>1.0235443799999999</v>
      </c>
      <c r="J1368" s="2">
        <f t="shared" si="459"/>
        <v>1.0235443799999999</v>
      </c>
      <c r="K1368" s="2">
        <f t="shared" si="460"/>
        <v>256377.62328284999</v>
      </c>
      <c r="L1368" s="1">
        <f t="shared" si="468"/>
        <v>0</v>
      </c>
      <c r="M1368" s="3">
        <f t="shared" si="455"/>
        <v>0</v>
      </c>
      <c r="N1368" s="2">
        <f t="shared" si="461"/>
        <v>0</v>
      </c>
      <c r="O1368" s="18">
        <f t="shared" si="469"/>
        <v>0.14499999999999999</v>
      </c>
      <c r="P1368" s="8">
        <f t="shared" si="472"/>
        <v>1.007171952</v>
      </c>
      <c r="Q1368" s="2">
        <f t="shared" si="462"/>
        <v>1838.72800805</v>
      </c>
      <c r="R1368" s="2">
        <f t="shared" si="463"/>
        <v>1838.72800805</v>
      </c>
      <c r="S1368" s="9" t="s">
        <v>56</v>
      </c>
      <c r="T1368" s="47">
        <f t="shared" si="457"/>
        <v>41404</v>
      </c>
      <c r="U1368" s="4"/>
      <c r="V1368" s="4"/>
      <c r="W1368" s="5"/>
      <c r="X1368" s="4"/>
      <c r="Y1368" s="4"/>
      <c r="Z1368" s="4"/>
      <c r="AA1368" s="3"/>
      <c r="AB1368" s="4"/>
      <c r="AC1368" s="4"/>
      <c r="AD1368" s="4"/>
      <c r="AE1368" s="3"/>
      <c r="AF1368" s="5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</row>
    <row r="1369" spans="1:123" x14ac:dyDescent="0.2">
      <c r="A1369" s="90">
        <f t="shared" si="464"/>
        <v>41394</v>
      </c>
      <c r="B1369" s="2">
        <f t="shared" si="458"/>
        <v>258313.49097771998</v>
      </c>
      <c r="C1369" s="2">
        <f t="shared" si="456"/>
        <v>250480.22175927</v>
      </c>
      <c r="D1369" s="47">
        <f t="shared" si="465"/>
        <v>41375</v>
      </c>
      <c r="E1369" s="3">
        <f t="shared" si="454"/>
        <v>0</v>
      </c>
      <c r="F1369" s="4">
        <f t="shared" si="471"/>
        <v>20</v>
      </c>
      <c r="G1369" s="4">
        <f t="shared" si="470"/>
        <v>30</v>
      </c>
      <c r="H1369" s="2">
        <f t="shared" si="466"/>
        <v>1</v>
      </c>
      <c r="I1369" s="2">
        <f t="shared" si="467"/>
        <v>1.0235443799999999</v>
      </c>
      <c r="J1369" s="2">
        <f t="shared" si="459"/>
        <v>1.0235443799999999</v>
      </c>
      <c r="K1369" s="2">
        <f t="shared" si="460"/>
        <v>256377.62328284999</v>
      </c>
      <c r="L1369" s="1">
        <f t="shared" si="468"/>
        <v>0</v>
      </c>
      <c r="M1369" s="3">
        <f t="shared" si="455"/>
        <v>0</v>
      </c>
      <c r="N1369" s="2">
        <f t="shared" si="461"/>
        <v>0</v>
      </c>
      <c r="O1369" s="18">
        <f t="shared" si="469"/>
        <v>0.14499999999999999</v>
      </c>
      <c r="P1369" s="8">
        <f t="shared" si="472"/>
        <v>1.0075508449999999</v>
      </c>
      <c r="Q1369" s="2">
        <f t="shared" si="462"/>
        <v>1935.8676948699999</v>
      </c>
      <c r="R1369" s="2">
        <f t="shared" si="463"/>
        <v>1935.8676948699999</v>
      </c>
      <c r="S1369" s="9" t="s">
        <v>56</v>
      </c>
      <c r="T1369" s="47">
        <f t="shared" si="457"/>
        <v>41404</v>
      </c>
      <c r="U1369" s="4"/>
      <c r="V1369" s="4"/>
      <c r="W1369" s="5"/>
      <c r="X1369" s="4"/>
      <c r="Y1369" s="4"/>
      <c r="Z1369" s="4"/>
      <c r="AA1369" s="3"/>
      <c r="AB1369" s="4"/>
      <c r="AC1369" s="4"/>
      <c r="AD1369" s="4"/>
      <c r="AE1369" s="3"/>
      <c r="AF1369" s="5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</row>
    <row r="1370" spans="1:123" x14ac:dyDescent="0.2">
      <c r="A1370" s="90">
        <f t="shared" si="464"/>
        <v>41395</v>
      </c>
      <c r="B1370" s="2">
        <f t="shared" si="458"/>
        <v>258410.66707015998</v>
      </c>
      <c r="C1370" s="2">
        <f t="shared" si="456"/>
        <v>250480.22175927</v>
      </c>
      <c r="D1370" s="47">
        <f t="shared" si="465"/>
        <v>41375</v>
      </c>
      <c r="E1370" s="3">
        <f t="shared" si="454"/>
        <v>0</v>
      </c>
      <c r="F1370" s="4">
        <f t="shared" si="471"/>
        <v>21</v>
      </c>
      <c r="G1370" s="4">
        <f t="shared" si="470"/>
        <v>30</v>
      </c>
      <c r="H1370" s="2">
        <f t="shared" si="466"/>
        <v>1</v>
      </c>
      <c r="I1370" s="2">
        <f t="shared" si="467"/>
        <v>1.0235443799999999</v>
      </c>
      <c r="J1370" s="2">
        <f t="shared" si="459"/>
        <v>1.0235443799999999</v>
      </c>
      <c r="K1370" s="2">
        <f t="shared" si="460"/>
        <v>256377.62328284999</v>
      </c>
      <c r="L1370" s="1">
        <f t="shared" si="468"/>
        <v>0</v>
      </c>
      <c r="M1370" s="3">
        <f t="shared" si="455"/>
        <v>0</v>
      </c>
      <c r="N1370" s="2">
        <f t="shared" si="461"/>
        <v>0</v>
      </c>
      <c r="O1370" s="18">
        <f t="shared" si="469"/>
        <v>0.14499999999999999</v>
      </c>
      <c r="P1370" s="8">
        <f t="shared" si="472"/>
        <v>1.0079298800000001</v>
      </c>
      <c r="Q1370" s="2">
        <f t="shared" si="462"/>
        <v>2033.04378731</v>
      </c>
      <c r="R1370" s="2">
        <f t="shared" si="463"/>
        <v>2033.04378731</v>
      </c>
      <c r="S1370" s="9" t="s">
        <v>56</v>
      </c>
      <c r="T1370" s="47">
        <f t="shared" si="457"/>
        <v>41404</v>
      </c>
      <c r="U1370" s="4"/>
      <c r="V1370" s="4"/>
      <c r="W1370" s="5"/>
      <c r="X1370" s="4"/>
      <c r="Y1370" s="4"/>
      <c r="Z1370" s="4"/>
      <c r="AA1370" s="3"/>
      <c r="AB1370" s="4"/>
      <c r="AC1370" s="4"/>
      <c r="AD1370" s="4"/>
      <c r="AE1370" s="3"/>
      <c r="AF1370" s="5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</row>
    <row r="1371" spans="1:123" x14ac:dyDescent="0.2">
      <c r="A1371" s="90">
        <f t="shared" si="464"/>
        <v>41396</v>
      </c>
      <c r="B1371" s="2">
        <f t="shared" si="458"/>
        <v>258507.87982459998</v>
      </c>
      <c r="C1371" s="2">
        <f t="shared" si="456"/>
        <v>250480.22175927</v>
      </c>
      <c r="D1371" s="47">
        <f t="shared" si="465"/>
        <v>41375</v>
      </c>
      <c r="E1371" s="3">
        <f t="shared" si="454"/>
        <v>0</v>
      </c>
      <c r="F1371" s="4">
        <f t="shared" si="471"/>
        <v>22</v>
      </c>
      <c r="G1371" s="4">
        <f t="shared" si="470"/>
        <v>30</v>
      </c>
      <c r="H1371" s="2">
        <f t="shared" si="466"/>
        <v>1</v>
      </c>
      <c r="I1371" s="2">
        <f t="shared" si="467"/>
        <v>1.0235443799999999</v>
      </c>
      <c r="J1371" s="2">
        <f t="shared" si="459"/>
        <v>1.0235443799999999</v>
      </c>
      <c r="K1371" s="2">
        <f t="shared" si="460"/>
        <v>256377.62328284999</v>
      </c>
      <c r="L1371" s="1">
        <f t="shared" si="468"/>
        <v>0</v>
      </c>
      <c r="M1371" s="3">
        <f t="shared" si="455"/>
        <v>0</v>
      </c>
      <c r="N1371" s="2">
        <f t="shared" si="461"/>
        <v>0</v>
      </c>
      <c r="O1371" s="18">
        <f t="shared" si="469"/>
        <v>0.14499999999999999</v>
      </c>
      <c r="P1371" s="8">
        <f t="shared" si="472"/>
        <v>1.008309058</v>
      </c>
      <c r="Q1371" s="2">
        <f t="shared" si="462"/>
        <v>2130.25654175</v>
      </c>
      <c r="R1371" s="2">
        <f t="shared" si="463"/>
        <v>2130.25654175</v>
      </c>
      <c r="S1371" s="9" t="s">
        <v>56</v>
      </c>
      <c r="T1371" s="47">
        <f t="shared" si="457"/>
        <v>41404</v>
      </c>
      <c r="U1371" s="4"/>
      <c r="V1371" s="4"/>
      <c r="W1371" s="5"/>
      <c r="X1371" s="4"/>
      <c r="Y1371" s="4"/>
      <c r="Z1371" s="4"/>
      <c r="AA1371" s="3"/>
      <c r="AB1371" s="4"/>
      <c r="AC1371" s="4"/>
      <c r="AD1371" s="4"/>
      <c r="AE1371" s="3"/>
      <c r="AF1371" s="5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</row>
    <row r="1372" spans="1:123" x14ac:dyDescent="0.2">
      <c r="A1372" s="90">
        <f t="shared" si="464"/>
        <v>41397</v>
      </c>
      <c r="B1372" s="2">
        <f t="shared" si="458"/>
        <v>258605.12924104999</v>
      </c>
      <c r="C1372" s="2">
        <f t="shared" si="456"/>
        <v>250480.22175927</v>
      </c>
      <c r="D1372" s="47">
        <f t="shared" si="465"/>
        <v>41375</v>
      </c>
      <c r="E1372" s="3">
        <f t="shared" si="454"/>
        <v>0</v>
      </c>
      <c r="F1372" s="4">
        <f t="shared" si="471"/>
        <v>23</v>
      </c>
      <c r="G1372" s="4">
        <f t="shared" si="470"/>
        <v>30</v>
      </c>
      <c r="H1372" s="2">
        <f t="shared" si="466"/>
        <v>1</v>
      </c>
      <c r="I1372" s="2">
        <f t="shared" si="467"/>
        <v>1.0235443799999999</v>
      </c>
      <c r="J1372" s="2">
        <f t="shared" si="459"/>
        <v>1.0235443799999999</v>
      </c>
      <c r="K1372" s="2">
        <f t="shared" si="460"/>
        <v>256377.62328284999</v>
      </c>
      <c r="L1372" s="1">
        <f t="shared" si="468"/>
        <v>0</v>
      </c>
      <c r="M1372" s="3">
        <f t="shared" si="455"/>
        <v>0</v>
      </c>
      <c r="N1372" s="2">
        <f t="shared" si="461"/>
        <v>0</v>
      </c>
      <c r="O1372" s="18">
        <f t="shared" si="469"/>
        <v>0.14499999999999999</v>
      </c>
      <c r="P1372" s="8">
        <f t="shared" si="472"/>
        <v>1.0086883790000001</v>
      </c>
      <c r="Q1372" s="2">
        <f t="shared" si="462"/>
        <v>2227.5059581999999</v>
      </c>
      <c r="R1372" s="2">
        <f t="shared" si="463"/>
        <v>2227.5059581999999</v>
      </c>
      <c r="S1372" s="9" t="s">
        <v>56</v>
      </c>
      <c r="T1372" s="47">
        <f t="shared" si="457"/>
        <v>41404</v>
      </c>
      <c r="U1372" s="4"/>
      <c r="V1372" s="4"/>
      <c r="W1372" s="5"/>
      <c r="X1372" s="4"/>
      <c r="Y1372" s="4"/>
      <c r="Z1372" s="4"/>
      <c r="AA1372" s="3"/>
      <c r="AB1372" s="4"/>
      <c r="AC1372" s="4"/>
      <c r="AD1372" s="4"/>
      <c r="AE1372" s="3"/>
      <c r="AF1372" s="5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</row>
    <row r="1373" spans="1:123" x14ac:dyDescent="0.2">
      <c r="A1373" s="90">
        <f t="shared" si="464"/>
        <v>41398</v>
      </c>
      <c r="B1373" s="2">
        <f t="shared" si="458"/>
        <v>258702.41506311001</v>
      </c>
      <c r="C1373" s="2">
        <f t="shared" si="456"/>
        <v>250480.22175927</v>
      </c>
      <c r="D1373" s="47">
        <f t="shared" si="465"/>
        <v>41375</v>
      </c>
      <c r="E1373" s="3">
        <f t="shared" si="454"/>
        <v>0</v>
      </c>
      <c r="F1373" s="4">
        <f t="shared" si="471"/>
        <v>24</v>
      </c>
      <c r="G1373" s="4">
        <f t="shared" si="470"/>
        <v>30</v>
      </c>
      <c r="H1373" s="2">
        <f t="shared" si="466"/>
        <v>1</v>
      </c>
      <c r="I1373" s="2">
        <f t="shared" si="467"/>
        <v>1.0235443799999999</v>
      </c>
      <c r="J1373" s="2">
        <f t="shared" si="459"/>
        <v>1.0235443799999999</v>
      </c>
      <c r="K1373" s="2">
        <f t="shared" si="460"/>
        <v>256377.62328284999</v>
      </c>
      <c r="L1373" s="1">
        <f t="shared" si="468"/>
        <v>0</v>
      </c>
      <c r="M1373" s="3">
        <f t="shared" si="455"/>
        <v>0</v>
      </c>
      <c r="N1373" s="2">
        <f t="shared" si="461"/>
        <v>0</v>
      </c>
      <c r="O1373" s="18">
        <f t="shared" si="469"/>
        <v>0.14499999999999999</v>
      </c>
      <c r="P1373" s="8">
        <f t="shared" si="472"/>
        <v>1.0090678420000001</v>
      </c>
      <c r="Q1373" s="2">
        <f t="shared" si="462"/>
        <v>2324.79178026</v>
      </c>
      <c r="R1373" s="2">
        <f t="shared" si="463"/>
        <v>2324.79178026</v>
      </c>
      <c r="S1373" s="9" t="s">
        <v>56</v>
      </c>
      <c r="T1373" s="47">
        <f t="shared" si="457"/>
        <v>41404</v>
      </c>
      <c r="U1373" s="4"/>
      <c r="V1373" s="4"/>
      <c r="W1373" s="5"/>
      <c r="X1373" s="4"/>
      <c r="Y1373" s="4"/>
      <c r="Z1373" s="4"/>
      <c r="AA1373" s="3"/>
      <c r="AB1373" s="4"/>
      <c r="AC1373" s="4"/>
      <c r="AD1373" s="4"/>
      <c r="AE1373" s="3"/>
      <c r="AF1373" s="5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</row>
    <row r="1374" spans="1:123" x14ac:dyDescent="0.2">
      <c r="A1374" s="90">
        <f t="shared" si="464"/>
        <v>41399</v>
      </c>
      <c r="B1374" s="2">
        <f t="shared" si="458"/>
        <v>258799.73754716999</v>
      </c>
      <c r="C1374" s="2">
        <f t="shared" si="456"/>
        <v>250480.22175927</v>
      </c>
      <c r="D1374" s="47">
        <f t="shared" si="465"/>
        <v>41375</v>
      </c>
      <c r="E1374" s="3">
        <f t="shared" si="454"/>
        <v>0</v>
      </c>
      <c r="F1374" s="4">
        <f t="shared" si="471"/>
        <v>25</v>
      </c>
      <c r="G1374" s="4">
        <f t="shared" si="470"/>
        <v>30</v>
      </c>
      <c r="H1374" s="2">
        <f t="shared" si="466"/>
        <v>1</v>
      </c>
      <c r="I1374" s="2">
        <f t="shared" si="467"/>
        <v>1.0235443799999999</v>
      </c>
      <c r="J1374" s="2">
        <f t="shared" si="459"/>
        <v>1.0235443799999999</v>
      </c>
      <c r="K1374" s="2">
        <f t="shared" si="460"/>
        <v>256377.62328284999</v>
      </c>
      <c r="L1374" s="1">
        <f t="shared" si="468"/>
        <v>0</v>
      </c>
      <c r="M1374" s="3">
        <f t="shared" si="455"/>
        <v>0</v>
      </c>
      <c r="N1374" s="2">
        <f t="shared" si="461"/>
        <v>0</v>
      </c>
      <c r="O1374" s="18">
        <f t="shared" si="469"/>
        <v>0.14499999999999999</v>
      </c>
      <c r="P1374" s="8">
        <f t="shared" si="472"/>
        <v>1.009447448</v>
      </c>
      <c r="Q1374" s="2">
        <f t="shared" si="462"/>
        <v>2422.1142643200001</v>
      </c>
      <c r="R1374" s="2">
        <f t="shared" si="463"/>
        <v>2422.1142643200001</v>
      </c>
      <c r="S1374" s="9" t="s">
        <v>56</v>
      </c>
      <c r="T1374" s="47">
        <f t="shared" si="457"/>
        <v>41404</v>
      </c>
      <c r="U1374" s="4"/>
      <c r="V1374" s="4"/>
      <c r="W1374" s="5"/>
      <c r="X1374" s="4"/>
      <c r="Y1374" s="4"/>
      <c r="Z1374" s="4"/>
      <c r="AA1374" s="3"/>
      <c r="AB1374" s="4"/>
      <c r="AC1374" s="4"/>
      <c r="AD1374" s="4"/>
      <c r="AE1374" s="3"/>
      <c r="AF1374" s="5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</row>
    <row r="1375" spans="1:123" x14ac:dyDescent="0.2">
      <c r="A1375" s="90">
        <f t="shared" si="464"/>
        <v>41400</v>
      </c>
      <c r="B1375" s="2">
        <f t="shared" si="458"/>
        <v>258897.09669323999</v>
      </c>
      <c r="C1375" s="2">
        <f t="shared" si="456"/>
        <v>250480.22175927</v>
      </c>
      <c r="D1375" s="47">
        <f t="shared" si="465"/>
        <v>41375</v>
      </c>
      <c r="E1375" s="3">
        <f t="shared" si="454"/>
        <v>0</v>
      </c>
      <c r="F1375" s="4">
        <f t="shared" si="471"/>
        <v>26</v>
      </c>
      <c r="G1375" s="4">
        <f t="shared" si="470"/>
        <v>30</v>
      </c>
      <c r="H1375" s="2">
        <f t="shared" si="466"/>
        <v>1</v>
      </c>
      <c r="I1375" s="2">
        <f t="shared" si="467"/>
        <v>1.0235443799999999</v>
      </c>
      <c r="J1375" s="2">
        <f t="shared" si="459"/>
        <v>1.0235443799999999</v>
      </c>
      <c r="K1375" s="2">
        <f t="shared" si="460"/>
        <v>256377.62328284999</v>
      </c>
      <c r="L1375" s="1">
        <f t="shared" si="468"/>
        <v>0</v>
      </c>
      <c r="M1375" s="3">
        <f t="shared" si="455"/>
        <v>0</v>
      </c>
      <c r="N1375" s="2">
        <f t="shared" si="461"/>
        <v>0</v>
      </c>
      <c r="O1375" s="18">
        <f t="shared" si="469"/>
        <v>0.14499999999999999</v>
      </c>
      <c r="P1375" s="8">
        <f t="shared" si="472"/>
        <v>1.0098271969999999</v>
      </c>
      <c r="Q1375" s="2">
        <f t="shared" si="462"/>
        <v>2519.47341039</v>
      </c>
      <c r="R1375" s="2">
        <f t="shared" si="463"/>
        <v>2519.47341039</v>
      </c>
      <c r="S1375" s="9" t="s">
        <v>56</v>
      </c>
      <c r="T1375" s="47">
        <f t="shared" si="457"/>
        <v>41404</v>
      </c>
      <c r="U1375" s="4"/>
      <c r="V1375" s="4"/>
      <c r="W1375" s="5"/>
      <c r="X1375" s="4"/>
      <c r="Y1375" s="4"/>
      <c r="Z1375" s="4"/>
      <c r="AA1375" s="3"/>
      <c r="AB1375" s="4"/>
      <c r="AC1375" s="4"/>
      <c r="AD1375" s="4"/>
      <c r="AE1375" s="3"/>
      <c r="AF1375" s="5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</row>
    <row r="1376" spans="1:123" x14ac:dyDescent="0.2">
      <c r="A1376" s="90">
        <f t="shared" si="464"/>
        <v>41401</v>
      </c>
      <c r="B1376" s="2">
        <f t="shared" si="458"/>
        <v>258994.49224491999</v>
      </c>
      <c r="C1376" s="2">
        <f t="shared" si="456"/>
        <v>250480.22175927</v>
      </c>
      <c r="D1376" s="47">
        <f t="shared" si="465"/>
        <v>41375</v>
      </c>
      <c r="E1376" s="3">
        <f t="shared" si="454"/>
        <v>0</v>
      </c>
      <c r="F1376" s="4">
        <f t="shared" si="471"/>
        <v>27</v>
      </c>
      <c r="G1376" s="4">
        <f t="shared" si="470"/>
        <v>30</v>
      </c>
      <c r="H1376" s="2">
        <f t="shared" si="466"/>
        <v>1</v>
      </c>
      <c r="I1376" s="2">
        <f t="shared" si="467"/>
        <v>1.0235443799999999</v>
      </c>
      <c r="J1376" s="2">
        <f t="shared" si="459"/>
        <v>1.0235443799999999</v>
      </c>
      <c r="K1376" s="2">
        <f t="shared" si="460"/>
        <v>256377.62328284999</v>
      </c>
      <c r="L1376" s="1">
        <f t="shared" si="468"/>
        <v>0</v>
      </c>
      <c r="M1376" s="3">
        <f t="shared" si="455"/>
        <v>0</v>
      </c>
      <c r="N1376" s="2">
        <f t="shared" si="461"/>
        <v>0</v>
      </c>
      <c r="O1376" s="18">
        <f t="shared" si="469"/>
        <v>0.14499999999999999</v>
      </c>
      <c r="P1376" s="8">
        <f t="shared" si="472"/>
        <v>1.010207088</v>
      </c>
      <c r="Q1376" s="2">
        <f t="shared" si="462"/>
        <v>2616.8689620700002</v>
      </c>
      <c r="R1376" s="2">
        <f t="shared" si="463"/>
        <v>2616.8689620700002</v>
      </c>
      <c r="S1376" s="9" t="s">
        <v>56</v>
      </c>
      <c r="T1376" s="47">
        <f t="shared" si="457"/>
        <v>41404</v>
      </c>
      <c r="U1376" s="4"/>
      <c r="V1376" s="4"/>
      <c r="W1376" s="5"/>
      <c r="X1376" s="4"/>
      <c r="Y1376" s="4"/>
      <c r="Z1376" s="4"/>
      <c r="AA1376" s="3"/>
      <c r="AB1376" s="4"/>
      <c r="AC1376" s="4"/>
      <c r="AD1376" s="4"/>
      <c r="AE1376" s="3"/>
      <c r="AF1376" s="5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</row>
    <row r="1377" spans="1:126" x14ac:dyDescent="0.2">
      <c r="A1377" s="90">
        <f t="shared" si="464"/>
        <v>41402</v>
      </c>
      <c r="B1377" s="2">
        <f t="shared" si="458"/>
        <v>259091.92471498999</v>
      </c>
      <c r="C1377" s="2">
        <f t="shared" si="456"/>
        <v>250480.22175927</v>
      </c>
      <c r="D1377" s="47">
        <f t="shared" si="465"/>
        <v>41375</v>
      </c>
      <c r="E1377" s="3">
        <f t="shared" si="454"/>
        <v>0</v>
      </c>
      <c r="F1377" s="4">
        <f t="shared" si="471"/>
        <v>28</v>
      </c>
      <c r="G1377" s="4">
        <f t="shared" si="470"/>
        <v>30</v>
      </c>
      <c r="H1377" s="2">
        <f t="shared" si="466"/>
        <v>1</v>
      </c>
      <c r="I1377" s="2">
        <f t="shared" si="467"/>
        <v>1.0235443799999999</v>
      </c>
      <c r="J1377" s="2">
        <f t="shared" si="459"/>
        <v>1.0235443799999999</v>
      </c>
      <c r="K1377" s="2">
        <f t="shared" si="460"/>
        <v>256377.62328284999</v>
      </c>
      <c r="L1377" s="1">
        <f t="shared" si="468"/>
        <v>0</v>
      </c>
      <c r="M1377" s="3">
        <f t="shared" si="455"/>
        <v>0</v>
      </c>
      <c r="N1377" s="2">
        <f t="shared" si="461"/>
        <v>0</v>
      </c>
      <c r="O1377" s="18">
        <f t="shared" si="469"/>
        <v>0.14499999999999999</v>
      </c>
      <c r="P1377" s="8">
        <f t="shared" si="472"/>
        <v>1.0105871230000001</v>
      </c>
      <c r="Q1377" s="2">
        <f t="shared" si="462"/>
        <v>2714.3014321400001</v>
      </c>
      <c r="R1377" s="2">
        <f t="shared" si="463"/>
        <v>2714.3014321400001</v>
      </c>
      <c r="S1377" s="9" t="s">
        <v>56</v>
      </c>
      <c r="T1377" s="47">
        <f t="shared" si="457"/>
        <v>41404</v>
      </c>
      <c r="U1377" s="4"/>
      <c r="V1377" s="4"/>
      <c r="W1377" s="5"/>
      <c r="X1377" s="4"/>
      <c r="Y1377" s="4"/>
      <c r="Z1377" s="4"/>
      <c r="AA1377" s="3"/>
      <c r="AB1377" s="4"/>
      <c r="AC1377" s="4"/>
      <c r="AD1377" s="4"/>
      <c r="AE1377" s="3"/>
      <c r="AF1377" s="5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</row>
    <row r="1378" spans="1:126" x14ac:dyDescent="0.2">
      <c r="A1378" s="90">
        <f t="shared" si="464"/>
        <v>41403</v>
      </c>
      <c r="B1378" s="2">
        <f t="shared" si="458"/>
        <v>259189.39359066999</v>
      </c>
      <c r="C1378" s="2">
        <f t="shared" si="456"/>
        <v>250480.22175927</v>
      </c>
      <c r="D1378" s="47">
        <f t="shared" si="465"/>
        <v>41375</v>
      </c>
      <c r="E1378" s="3">
        <f t="shared" si="454"/>
        <v>0</v>
      </c>
      <c r="F1378" s="4">
        <f t="shared" si="471"/>
        <v>29</v>
      </c>
      <c r="G1378" s="4">
        <f t="shared" si="470"/>
        <v>30</v>
      </c>
      <c r="H1378" s="2">
        <f t="shared" si="466"/>
        <v>1</v>
      </c>
      <c r="I1378" s="2">
        <f t="shared" si="467"/>
        <v>1.0235443799999999</v>
      </c>
      <c r="J1378" s="2">
        <f t="shared" si="459"/>
        <v>1.0235443799999999</v>
      </c>
      <c r="K1378" s="2">
        <f t="shared" si="460"/>
        <v>256377.62328284999</v>
      </c>
      <c r="L1378" s="1">
        <f t="shared" si="468"/>
        <v>0</v>
      </c>
      <c r="M1378" s="3">
        <f t="shared" si="455"/>
        <v>0</v>
      </c>
      <c r="N1378" s="2">
        <f t="shared" si="461"/>
        <v>0</v>
      </c>
      <c r="O1378" s="18">
        <f t="shared" si="469"/>
        <v>0.14499999999999999</v>
      </c>
      <c r="P1378" s="8">
        <f t="shared" si="472"/>
        <v>1.0109672999999999</v>
      </c>
      <c r="Q1378" s="2">
        <f t="shared" si="462"/>
        <v>2811.7703078200002</v>
      </c>
      <c r="R1378" s="2">
        <f t="shared" si="463"/>
        <v>2811.7703078200002</v>
      </c>
      <c r="S1378" s="9" t="s">
        <v>56</v>
      </c>
      <c r="T1378" s="47">
        <f t="shared" si="457"/>
        <v>41404</v>
      </c>
      <c r="U1378" s="4"/>
      <c r="V1378" s="4"/>
      <c r="W1378" s="5"/>
      <c r="X1378" s="4"/>
      <c r="Y1378" s="4"/>
      <c r="Z1378" s="4"/>
      <c r="AA1378" s="3"/>
      <c r="AB1378" s="4"/>
      <c r="AC1378" s="4"/>
      <c r="AD1378" s="4"/>
      <c r="AE1378" s="3"/>
      <c r="AF1378" s="5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</row>
    <row r="1379" spans="1:126" x14ac:dyDescent="0.2">
      <c r="A1379" s="91">
        <f t="shared" si="464"/>
        <v>41404</v>
      </c>
      <c r="B1379" s="36">
        <f t="shared" si="458"/>
        <v>259286.89938473998</v>
      </c>
      <c r="C1379" s="36">
        <f t="shared" si="456"/>
        <v>250480.22175927</v>
      </c>
      <c r="D1379" s="120">
        <f t="shared" si="465"/>
        <v>41375</v>
      </c>
      <c r="E1379" s="3">
        <f t="shared" si="454"/>
        <v>0</v>
      </c>
      <c r="F1379" s="21">
        <f t="shared" si="471"/>
        <v>30</v>
      </c>
      <c r="G1379" s="21">
        <f t="shared" si="470"/>
        <v>30</v>
      </c>
      <c r="H1379" s="36">
        <f t="shared" si="466"/>
        <v>1</v>
      </c>
      <c r="I1379" s="36">
        <f t="shared" si="467"/>
        <v>1.0235443799999999</v>
      </c>
      <c r="J1379" s="36">
        <f t="shared" si="459"/>
        <v>1.0235443799999999</v>
      </c>
      <c r="K1379" s="36">
        <f t="shared" si="460"/>
        <v>256377.62328284999</v>
      </c>
      <c r="L1379" s="37">
        <f t="shared" si="468"/>
        <v>45</v>
      </c>
      <c r="M1379" s="20">
        <f t="shared" si="455"/>
        <v>0</v>
      </c>
      <c r="N1379" s="36">
        <f t="shared" si="461"/>
        <v>0</v>
      </c>
      <c r="O1379" s="35">
        <f t="shared" si="469"/>
        <v>0.14499999999999999</v>
      </c>
      <c r="P1379" s="38">
        <f t="shared" si="472"/>
        <v>1.0113476210000001</v>
      </c>
      <c r="Q1379" s="36">
        <f t="shared" si="462"/>
        <v>2909.2761018900001</v>
      </c>
      <c r="R1379" s="36">
        <f t="shared" si="463"/>
        <v>2909.2761018900001</v>
      </c>
      <c r="S1379" s="39" t="s">
        <v>56</v>
      </c>
      <c r="T1379" s="120">
        <f t="shared" si="457"/>
        <v>41404</v>
      </c>
      <c r="U1379" s="36">
        <f>(K1379+Q1379)</f>
        <v>259286.89938473998</v>
      </c>
      <c r="V1379" s="21"/>
      <c r="W1379" s="6"/>
      <c r="X1379" s="21"/>
      <c r="Y1379" s="21"/>
      <c r="Z1379" s="21"/>
      <c r="AA1379" s="20"/>
      <c r="AB1379" s="21"/>
      <c r="AC1379" s="21"/>
      <c r="AD1379" s="21"/>
      <c r="AE1379" s="20"/>
      <c r="AF1379" s="6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9"/>
      <c r="DU1379" s="29"/>
      <c r="DV1379" s="29"/>
    </row>
    <row r="1380" spans="1:126" x14ac:dyDescent="0.2">
      <c r="A1380" s="90">
        <f t="shared" si="464"/>
        <v>41405</v>
      </c>
      <c r="B1380" s="2">
        <f t="shared" si="458"/>
        <v>259381.29459546</v>
      </c>
      <c r="C1380" s="2">
        <f t="shared" si="456"/>
        <v>253322.57638379</v>
      </c>
      <c r="D1380" s="47">
        <f t="shared" si="465"/>
        <v>41405</v>
      </c>
      <c r="E1380" s="3">
        <f t="shared" si="454"/>
        <v>0</v>
      </c>
      <c r="F1380" s="4">
        <f t="shared" si="471"/>
        <v>1</v>
      </c>
      <c r="G1380" s="4">
        <f t="shared" si="470"/>
        <v>31</v>
      </c>
      <c r="H1380" s="2">
        <f t="shared" si="466"/>
        <v>1</v>
      </c>
      <c r="I1380" s="2">
        <f t="shared" si="467"/>
        <v>1.0235443799999999</v>
      </c>
      <c r="J1380" s="2">
        <f t="shared" si="459"/>
        <v>1.0235443799999999</v>
      </c>
      <c r="K1380" s="2">
        <f t="shared" si="460"/>
        <v>259286.89938474001</v>
      </c>
      <c r="L1380" s="1">
        <f t="shared" si="468"/>
        <v>0</v>
      </c>
      <c r="M1380" s="3">
        <f t="shared" si="455"/>
        <v>0</v>
      </c>
      <c r="N1380" s="2">
        <f t="shared" si="461"/>
        <v>0</v>
      </c>
      <c r="O1380" s="18">
        <f t="shared" si="469"/>
        <v>0.14499999999999999</v>
      </c>
      <c r="P1380" s="8">
        <f t="shared" si="472"/>
        <v>1.0003640570000001</v>
      </c>
      <c r="Q1380" s="2">
        <f t="shared" si="462"/>
        <v>94.395210719999994</v>
      </c>
      <c r="R1380" s="2">
        <f t="shared" si="463"/>
        <v>94.395210719999994</v>
      </c>
      <c r="S1380" s="9" t="s">
        <v>56</v>
      </c>
      <c r="T1380" s="47">
        <f t="shared" si="457"/>
        <v>41435</v>
      </c>
      <c r="U1380" s="2"/>
      <c r="V1380" s="4"/>
      <c r="W1380" s="5"/>
      <c r="X1380" s="4"/>
      <c r="Y1380" s="4"/>
      <c r="Z1380" s="4"/>
      <c r="AA1380" s="3"/>
      <c r="AB1380" s="4"/>
      <c r="AC1380" s="4"/>
      <c r="AD1380" s="4"/>
      <c r="AE1380" s="3"/>
      <c r="AF1380" s="5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</row>
    <row r="1381" spans="1:126" x14ac:dyDescent="0.2">
      <c r="A1381" s="90">
        <f t="shared" si="464"/>
        <v>41406</v>
      </c>
      <c r="B1381" s="2">
        <f t="shared" si="458"/>
        <v>259475.72429135002</v>
      </c>
      <c r="C1381" s="2">
        <f t="shared" si="456"/>
        <v>253322.57638379</v>
      </c>
      <c r="D1381" s="47">
        <f t="shared" si="465"/>
        <v>41405</v>
      </c>
      <c r="E1381" s="3">
        <f t="shared" si="454"/>
        <v>0</v>
      </c>
      <c r="F1381" s="4">
        <f t="shared" si="471"/>
        <v>2</v>
      </c>
      <c r="G1381" s="4">
        <f t="shared" si="470"/>
        <v>31</v>
      </c>
      <c r="H1381" s="2">
        <f t="shared" si="466"/>
        <v>1</v>
      </c>
      <c r="I1381" s="2">
        <f t="shared" si="467"/>
        <v>1.0235443799999999</v>
      </c>
      <c r="J1381" s="2">
        <f t="shared" si="459"/>
        <v>1.0235443799999999</v>
      </c>
      <c r="K1381" s="2">
        <f t="shared" si="460"/>
        <v>259286.89938474001</v>
      </c>
      <c r="L1381" s="1">
        <f t="shared" si="468"/>
        <v>0</v>
      </c>
      <c r="M1381" s="3">
        <f t="shared" si="455"/>
        <v>0</v>
      </c>
      <c r="N1381" s="2">
        <f t="shared" si="461"/>
        <v>0</v>
      </c>
      <c r="O1381" s="18">
        <f t="shared" si="469"/>
        <v>0.14499999999999999</v>
      </c>
      <c r="P1381" s="8">
        <f t="shared" si="472"/>
        <v>1.0007282470000001</v>
      </c>
      <c r="Q1381" s="2">
        <f t="shared" si="462"/>
        <v>188.82490661</v>
      </c>
      <c r="R1381" s="2">
        <f t="shared" si="463"/>
        <v>188.82490661</v>
      </c>
      <c r="S1381" s="9" t="s">
        <v>56</v>
      </c>
      <c r="T1381" s="47">
        <f t="shared" si="457"/>
        <v>41435</v>
      </c>
      <c r="U1381" s="2"/>
      <c r="V1381" s="4"/>
      <c r="W1381" s="5"/>
      <c r="X1381" s="4"/>
      <c r="Y1381" s="4"/>
      <c r="Z1381" s="4"/>
      <c r="AA1381" s="3"/>
      <c r="AB1381" s="4"/>
      <c r="AC1381" s="4"/>
      <c r="AD1381" s="4"/>
      <c r="AE1381" s="3"/>
      <c r="AF1381" s="5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</row>
    <row r="1382" spans="1:126" x14ac:dyDescent="0.2">
      <c r="A1382" s="90">
        <f t="shared" si="464"/>
        <v>41407</v>
      </c>
      <c r="B1382" s="2">
        <f t="shared" si="458"/>
        <v>259570.18821311</v>
      </c>
      <c r="C1382" s="2">
        <f t="shared" si="456"/>
        <v>253322.57638379</v>
      </c>
      <c r="D1382" s="47">
        <f t="shared" si="465"/>
        <v>41405</v>
      </c>
      <c r="E1382" s="3">
        <f t="shared" si="454"/>
        <v>0</v>
      </c>
      <c r="F1382" s="4">
        <f t="shared" si="471"/>
        <v>3</v>
      </c>
      <c r="G1382" s="4">
        <f t="shared" si="470"/>
        <v>31</v>
      </c>
      <c r="H1382" s="2">
        <f t="shared" si="466"/>
        <v>1</v>
      </c>
      <c r="I1382" s="2">
        <f t="shared" si="467"/>
        <v>1.0235443799999999</v>
      </c>
      <c r="J1382" s="2">
        <f t="shared" si="459"/>
        <v>1.0235443799999999</v>
      </c>
      <c r="K1382" s="2">
        <f t="shared" si="460"/>
        <v>259286.89938474001</v>
      </c>
      <c r="L1382" s="1">
        <f t="shared" si="468"/>
        <v>0</v>
      </c>
      <c r="M1382" s="3">
        <f t="shared" si="455"/>
        <v>0</v>
      </c>
      <c r="N1382" s="2">
        <f t="shared" si="461"/>
        <v>0</v>
      </c>
      <c r="O1382" s="18">
        <f t="shared" si="469"/>
        <v>0.14499999999999999</v>
      </c>
      <c r="P1382" s="8">
        <f t="shared" si="472"/>
        <v>1.0010925690000001</v>
      </c>
      <c r="Q1382" s="2">
        <f t="shared" si="462"/>
        <v>283.28882836999998</v>
      </c>
      <c r="R1382" s="2">
        <f t="shared" si="463"/>
        <v>283.28882836999998</v>
      </c>
      <c r="S1382" s="9" t="s">
        <v>56</v>
      </c>
      <c r="T1382" s="47">
        <f t="shared" si="457"/>
        <v>41435</v>
      </c>
      <c r="U1382" s="4"/>
      <c r="V1382" s="4"/>
      <c r="W1382" s="5"/>
      <c r="X1382" s="4"/>
      <c r="Y1382" s="4"/>
      <c r="Z1382" s="4"/>
      <c r="AA1382" s="3"/>
      <c r="AB1382" s="4"/>
      <c r="AC1382" s="4"/>
      <c r="AD1382" s="4"/>
      <c r="AE1382" s="3"/>
      <c r="AF1382" s="5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</row>
    <row r="1383" spans="1:126" x14ac:dyDescent="0.2">
      <c r="A1383" s="90">
        <f t="shared" si="464"/>
        <v>41408</v>
      </c>
      <c r="B1383" s="2">
        <f t="shared" si="458"/>
        <v>259664.68662002002</v>
      </c>
      <c r="C1383" s="2">
        <f t="shared" si="456"/>
        <v>253322.57638379</v>
      </c>
      <c r="D1383" s="47">
        <f t="shared" si="465"/>
        <v>41405</v>
      </c>
      <c r="E1383" s="3">
        <f t="shared" si="454"/>
        <v>0</v>
      </c>
      <c r="F1383" s="4">
        <f t="shared" si="471"/>
        <v>4</v>
      </c>
      <c r="G1383" s="4">
        <f t="shared" si="470"/>
        <v>31</v>
      </c>
      <c r="H1383" s="2">
        <f t="shared" si="466"/>
        <v>1</v>
      </c>
      <c r="I1383" s="2">
        <f t="shared" si="467"/>
        <v>1.0235443799999999</v>
      </c>
      <c r="J1383" s="2">
        <f t="shared" si="459"/>
        <v>1.0235443799999999</v>
      </c>
      <c r="K1383" s="2">
        <f t="shared" si="460"/>
        <v>259286.89938474001</v>
      </c>
      <c r="L1383" s="1">
        <f t="shared" si="468"/>
        <v>0</v>
      </c>
      <c r="M1383" s="3">
        <f t="shared" si="455"/>
        <v>0</v>
      </c>
      <c r="N1383" s="2">
        <f t="shared" si="461"/>
        <v>0</v>
      </c>
      <c r="O1383" s="18">
        <f t="shared" si="469"/>
        <v>0.14499999999999999</v>
      </c>
      <c r="P1383" s="8">
        <f t="shared" si="472"/>
        <v>1.001457024</v>
      </c>
      <c r="Q1383" s="2">
        <f t="shared" si="462"/>
        <v>377.78723528</v>
      </c>
      <c r="R1383" s="2">
        <f t="shared" si="463"/>
        <v>377.78723528</v>
      </c>
      <c r="S1383" s="9" t="s">
        <v>56</v>
      </c>
      <c r="T1383" s="47">
        <f t="shared" si="457"/>
        <v>41435</v>
      </c>
      <c r="U1383" s="4"/>
      <c r="V1383" s="4"/>
      <c r="W1383" s="5"/>
      <c r="X1383" s="4"/>
      <c r="Y1383" s="4"/>
      <c r="Z1383" s="4"/>
      <c r="AA1383" s="3"/>
      <c r="AB1383" s="4"/>
      <c r="AC1383" s="4"/>
      <c r="AD1383" s="4"/>
      <c r="AE1383" s="3"/>
      <c r="AF1383" s="5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</row>
    <row r="1384" spans="1:126" x14ac:dyDescent="0.2">
      <c r="A1384" s="90">
        <f t="shared" si="464"/>
        <v>41409</v>
      </c>
      <c r="B1384" s="2">
        <f t="shared" si="458"/>
        <v>259759.21951210001</v>
      </c>
      <c r="C1384" s="2">
        <f t="shared" si="456"/>
        <v>253322.57638379</v>
      </c>
      <c r="D1384" s="47">
        <f t="shared" si="465"/>
        <v>41405</v>
      </c>
      <c r="E1384" s="3">
        <f t="shared" si="454"/>
        <v>0</v>
      </c>
      <c r="F1384" s="4">
        <f t="shared" si="471"/>
        <v>5</v>
      </c>
      <c r="G1384" s="4">
        <f t="shared" si="470"/>
        <v>31</v>
      </c>
      <c r="H1384" s="2">
        <f t="shared" si="466"/>
        <v>1</v>
      </c>
      <c r="I1384" s="2">
        <f t="shared" si="467"/>
        <v>1.0235443799999999</v>
      </c>
      <c r="J1384" s="2">
        <f t="shared" si="459"/>
        <v>1.0235443799999999</v>
      </c>
      <c r="K1384" s="2">
        <f t="shared" si="460"/>
        <v>259286.89938474001</v>
      </c>
      <c r="L1384" s="1">
        <f t="shared" si="468"/>
        <v>0</v>
      </c>
      <c r="M1384" s="3">
        <f t="shared" si="455"/>
        <v>0</v>
      </c>
      <c r="N1384" s="2">
        <f t="shared" si="461"/>
        <v>0</v>
      </c>
      <c r="O1384" s="18">
        <f t="shared" si="469"/>
        <v>0.14499999999999999</v>
      </c>
      <c r="P1384" s="8">
        <f t="shared" si="472"/>
        <v>1.0018216120000001</v>
      </c>
      <c r="Q1384" s="2">
        <f t="shared" si="462"/>
        <v>472.32012736000001</v>
      </c>
      <c r="R1384" s="2">
        <f t="shared" si="463"/>
        <v>472.32012736000001</v>
      </c>
      <c r="S1384" s="9" t="s">
        <v>56</v>
      </c>
      <c r="T1384" s="47">
        <f t="shared" si="457"/>
        <v>41435</v>
      </c>
      <c r="U1384" s="4"/>
      <c r="V1384" s="4"/>
      <c r="W1384" s="5"/>
      <c r="X1384" s="4"/>
      <c r="Y1384" s="4"/>
      <c r="Z1384" s="4"/>
      <c r="AA1384" s="3"/>
      <c r="AB1384" s="4"/>
      <c r="AC1384" s="4"/>
      <c r="AD1384" s="4"/>
      <c r="AE1384" s="3"/>
      <c r="AF1384" s="5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</row>
    <row r="1385" spans="1:126" x14ac:dyDescent="0.2">
      <c r="A1385" s="90">
        <f t="shared" si="464"/>
        <v>41410</v>
      </c>
      <c r="B1385" s="2">
        <f t="shared" si="458"/>
        <v>259853.78663004001</v>
      </c>
      <c r="C1385" s="2">
        <f t="shared" si="456"/>
        <v>253322.57638379</v>
      </c>
      <c r="D1385" s="47">
        <f t="shared" si="465"/>
        <v>41405</v>
      </c>
      <c r="E1385" s="3">
        <f t="shared" si="454"/>
        <v>0</v>
      </c>
      <c r="F1385" s="4">
        <f t="shared" si="471"/>
        <v>6</v>
      </c>
      <c r="G1385" s="4">
        <f t="shared" si="470"/>
        <v>31</v>
      </c>
      <c r="H1385" s="2">
        <f t="shared" si="466"/>
        <v>1</v>
      </c>
      <c r="I1385" s="2">
        <f t="shared" si="467"/>
        <v>1.0235443799999999</v>
      </c>
      <c r="J1385" s="2">
        <f t="shared" si="459"/>
        <v>1.0235443799999999</v>
      </c>
      <c r="K1385" s="2">
        <f t="shared" si="460"/>
        <v>259286.89938474001</v>
      </c>
      <c r="L1385" s="1">
        <f t="shared" si="468"/>
        <v>0</v>
      </c>
      <c r="M1385" s="3">
        <f t="shared" si="455"/>
        <v>0</v>
      </c>
      <c r="N1385" s="2">
        <f t="shared" si="461"/>
        <v>0</v>
      </c>
      <c r="O1385" s="18">
        <f t="shared" si="469"/>
        <v>0.14499999999999999</v>
      </c>
      <c r="P1385" s="8">
        <f t="shared" si="472"/>
        <v>1.002186332</v>
      </c>
      <c r="Q1385" s="2">
        <f t="shared" si="462"/>
        <v>566.88724530000002</v>
      </c>
      <c r="R1385" s="2">
        <f t="shared" si="463"/>
        <v>566.88724530000002</v>
      </c>
      <c r="S1385" s="9" t="s">
        <v>56</v>
      </c>
      <c r="T1385" s="47">
        <f t="shared" si="457"/>
        <v>41435</v>
      </c>
      <c r="U1385" s="4"/>
      <c r="V1385" s="4"/>
      <c r="W1385" s="5"/>
      <c r="X1385" s="4"/>
      <c r="Y1385" s="4"/>
      <c r="Z1385" s="4"/>
      <c r="AA1385" s="3"/>
      <c r="AB1385" s="4"/>
      <c r="AC1385" s="4"/>
      <c r="AD1385" s="4"/>
      <c r="AE1385" s="3"/>
      <c r="AF1385" s="5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</row>
    <row r="1386" spans="1:126" x14ac:dyDescent="0.2">
      <c r="A1386" s="90">
        <f t="shared" si="464"/>
        <v>41411</v>
      </c>
      <c r="B1386" s="2">
        <f t="shared" si="458"/>
        <v>259948.38823314002</v>
      </c>
      <c r="C1386" s="2">
        <f t="shared" si="456"/>
        <v>253322.57638379</v>
      </c>
      <c r="D1386" s="47">
        <f t="shared" si="465"/>
        <v>41405</v>
      </c>
      <c r="E1386" s="3">
        <f t="shared" si="454"/>
        <v>0</v>
      </c>
      <c r="F1386" s="4">
        <f t="shared" si="471"/>
        <v>7</v>
      </c>
      <c r="G1386" s="4">
        <f t="shared" si="470"/>
        <v>31</v>
      </c>
      <c r="H1386" s="2">
        <f t="shared" si="466"/>
        <v>1</v>
      </c>
      <c r="I1386" s="2">
        <f t="shared" si="467"/>
        <v>1.0235443799999999</v>
      </c>
      <c r="J1386" s="2">
        <f t="shared" si="459"/>
        <v>1.0235443799999999</v>
      </c>
      <c r="K1386" s="2">
        <f t="shared" si="460"/>
        <v>259286.89938474001</v>
      </c>
      <c r="L1386" s="1">
        <f t="shared" si="468"/>
        <v>0</v>
      </c>
      <c r="M1386" s="3">
        <f t="shared" si="455"/>
        <v>0</v>
      </c>
      <c r="N1386" s="2">
        <f t="shared" si="461"/>
        <v>0</v>
      </c>
      <c r="O1386" s="18">
        <f t="shared" si="469"/>
        <v>0.14499999999999999</v>
      </c>
      <c r="P1386" s="8">
        <f t="shared" si="472"/>
        <v>1.002551185</v>
      </c>
      <c r="Q1386" s="2">
        <f t="shared" si="462"/>
        <v>661.48884840000005</v>
      </c>
      <c r="R1386" s="2">
        <f t="shared" si="463"/>
        <v>661.48884840000005</v>
      </c>
      <c r="S1386" s="9" t="s">
        <v>56</v>
      </c>
      <c r="T1386" s="47">
        <f t="shared" si="457"/>
        <v>41435</v>
      </c>
      <c r="U1386" s="4"/>
      <c r="V1386" s="4"/>
      <c r="W1386" s="5"/>
      <c r="X1386" s="4"/>
      <c r="Y1386" s="4"/>
      <c r="Z1386" s="4"/>
      <c r="AA1386" s="3"/>
      <c r="AB1386" s="4"/>
      <c r="AC1386" s="4"/>
      <c r="AD1386" s="4"/>
      <c r="AE1386" s="3"/>
      <c r="AF1386" s="5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</row>
    <row r="1387" spans="1:126" x14ac:dyDescent="0.2">
      <c r="A1387" s="90">
        <f t="shared" si="464"/>
        <v>41412</v>
      </c>
      <c r="B1387" s="2">
        <f t="shared" si="458"/>
        <v>260043.02432140001</v>
      </c>
      <c r="C1387" s="2">
        <f t="shared" si="456"/>
        <v>253322.57638379</v>
      </c>
      <c r="D1387" s="47">
        <f t="shared" si="465"/>
        <v>41405</v>
      </c>
      <c r="E1387" s="3">
        <f t="shared" ref="E1387:E1450" si="473">IF(DAY(A1386)=$E$2,VLOOKUP(A1386,$AF$10:$AG$315,2),E1386)</f>
        <v>0</v>
      </c>
      <c r="F1387" s="4">
        <f t="shared" si="471"/>
        <v>8</v>
      </c>
      <c r="G1387" s="4">
        <f t="shared" si="470"/>
        <v>31</v>
      </c>
      <c r="H1387" s="2">
        <f t="shared" si="466"/>
        <v>1</v>
      </c>
      <c r="I1387" s="2">
        <f t="shared" si="467"/>
        <v>1.0235443799999999</v>
      </c>
      <c r="J1387" s="2">
        <f t="shared" si="459"/>
        <v>1.0235443799999999</v>
      </c>
      <c r="K1387" s="2">
        <f t="shared" si="460"/>
        <v>259286.89938474001</v>
      </c>
      <c r="L1387" s="1">
        <f t="shared" si="468"/>
        <v>0</v>
      </c>
      <c r="M1387" s="3">
        <f t="shared" si="455"/>
        <v>0</v>
      </c>
      <c r="N1387" s="2">
        <f t="shared" si="461"/>
        <v>0</v>
      </c>
      <c r="O1387" s="18">
        <f t="shared" si="469"/>
        <v>0.14499999999999999</v>
      </c>
      <c r="P1387" s="8">
        <f t="shared" si="472"/>
        <v>1.0029161710000001</v>
      </c>
      <c r="Q1387" s="2">
        <f t="shared" si="462"/>
        <v>756.12493666</v>
      </c>
      <c r="R1387" s="2">
        <f t="shared" si="463"/>
        <v>756.12493666</v>
      </c>
      <c r="S1387" s="9" t="s">
        <v>56</v>
      </c>
      <c r="T1387" s="47">
        <f t="shared" si="457"/>
        <v>41435</v>
      </c>
      <c r="U1387" s="4"/>
      <c r="V1387" s="4"/>
      <c r="W1387" s="5"/>
      <c r="X1387" s="4"/>
      <c r="Y1387" s="4"/>
      <c r="Z1387" s="4"/>
      <c r="AA1387" s="3"/>
      <c r="AB1387" s="4"/>
      <c r="AC1387" s="4"/>
      <c r="AD1387" s="4"/>
      <c r="AE1387" s="3"/>
      <c r="AF1387" s="5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</row>
    <row r="1388" spans="1:126" x14ac:dyDescent="0.2">
      <c r="A1388" s="90">
        <f t="shared" si="464"/>
        <v>41413</v>
      </c>
      <c r="B1388" s="2">
        <f t="shared" si="458"/>
        <v>260137.69489482002</v>
      </c>
      <c r="C1388" s="2">
        <f t="shared" si="456"/>
        <v>253322.57638379</v>
      </c>
      <c r="D1388" s="47">
        <f t="shared" si="465"/>
        <v>41405</v>
      </c>
      <c r="E1388" s="3">
        <f t="shared" si="473"/>
        <v>0</v>
      </c>
      <c r="F1388" s="4">
        <f t="shared" si="471"/>
        <v>9</v>
      </c>
      <c r="G1388" s="4">
        <f t="shared" si="470"/>
        <v>31</v>
      </c>
      <c r="H1388" s="2">
        <f t="shared" si="466"/>
        <v>1</v>
      </c>
      <c r="I1388" s="2">
        <f t="shared" si="467"/>
        <v>1.0235443799999999</v>
      </c>
      <c r="J1388" s="2">
        <f t="shared" si="459"/>
        <v>1.0235443799999999</v>
      </c>
      <c r="K1388" s="2">
        <f t="shared" si="460"/>
        <v>259286.89938474001</v>
      </c>
      <c r="L1388" s="1">
        <f t="shared" si="468"/>
        <v>0</v>
      </c>
      <c r="M1388" s="3">
        <f t="shared" si="455"/>
        <v>0</v>
      </c>
      <c r="N1388" s="2">
        <f t="shared" si="461"/>
        <v>0</v>
      </c>
      <c r="O1388" s="18">
        <f t="shared" si="469"/>
        <v>0.14499999999999999</v>
      </c>
      <c r="P1388" s="8">
        <f t="shared" si="472"/>
        <v>1.0032812900000001</v>
      </c>
      <c r="Q1388" s="2">
        <f t="shared" si="462"/>
        <v>850.79551007999999</v>
      </c>
      <c r="R1388" s="2">
        <f t="shared" si="463"/>
        <v>850.79551007999999</v>
      </c>
      <c r="S1388" s="9" t="s">
        <v>56</v>
      </c>
      <c r="T1388" s="47">
        <f t="shared" si="457"/>
        <v>41435</v>
      </c>
      <c r="U1388" s="4"/>
      <c r="V1388" s="4"/>
      <c r="W1388" s="5"/>
      <c r="X1388" s="4"/>
      <c r="Y1388" s="4"/>
      <c r="Z1388" s="4"/>
      <c r="AA1388" s="3"/>
      <c r="AB1388" s="4"/>
      <c r="AC1388" s="4"/>
      <c r="AD1388" s="4"/>
      <c r="AE1388" s="3"/>
      <c r="AF1388" s="5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</row>
    <row r="1389" spans="1:126" x14ac:dyDescent="0.2">
      <c r="A1389" s="90">
        <f t="shared" si="464"/>
        <v>41414</v>
      </c>
      <c r="B1389" s="2">
        <f t="shared" si="458"/>
        <v>260232.39995339001</v>
      </c>
      <c r="C1389" s="2">
        <f t="shared" si="456"/>
        <v>253322.57638379</v>
      </c>
      <c r="D1389" s="47">
        <f t="shared" si="465"/>
        <v>41405</v>
      </c>
      <c r="E1389" s="3">
        <f t="shared" si="473"/>
        <v>0</v>
      </c>
      <c r="F1389" s="4">
        <f t="shared" si="471"/>
        <v>10</v>
      </c>
      <c r="G1389" s="4">
        <f t="shared" si="470"/>
        <v>31</v>
      </c>
      <c r="H1389" s="2">
        <f t="shared" si="466"/>
        <v>1</v>
      </c>
      <c r="I1389" s="2">
        <f t="shared" si="467"/>
        <v>1.0235443799999999</v>
      </c>
      <c r="J1389" s="2">
        <f t="shared" si="459"/>
        <v>1.0235443799999999</v>
      </c>
      <c r="K1389" s="2">
        <f t="shared" si="460"/>
        <v>259286.89938474001</v>
      </c>
      <c r="L1389" s="1">
        <f t="shared" si="468"/>
        <v>0</v>
      </c>
      <c r="M1389" s="3">
        <f t="shared" si="455"/>
        <v>0</v>
      </c>
      <c r="N1389" s="2">
        <f t="shared" si="461"/>
        <v>0</v>
      </c>
      <c r="O1389" s="18">
        <f t="shared" si="469"/>
        <v>0.14499999999999999</v>
      </c>
      <c r="P1389" s="8">
        <f t="shared" si="472"/>
        <v>1.003646542</v>
      </c>
      <c r="Q1389" s="2">
        <f t="shared" si="462"/>
        <v>945.50056864999999</v>
      </c>
      <c r="R1389" s="2">
        <f t="shared" si="463"/>
        <v>945.50056864999999</v>
      </c>
      <c r="S1389" s="9" t="s">
        <v>56</v>
      </c>
      <c r="T1389" s="47">
        <f t="shared" si="457"/>
        <v>41435</v>
      </c>
      <c r="U1389" s="4"/>
      <c r="V1389" s="4"/>
      <c r="W1389" s="5"/>
      <c r="X1389" s="4"/>
      <c r="Y1389" s="4"/>
      <c r="Z1389" s="4"/>
      <c r="AA1389" s="3"/>
      <c r="AB1389" s="4"/>
      <c r="AC1389" s="4"/>
      <c r="AD1389" s="4"/>
      <c r="AE1389" s="3"/>
      <c r="AF1389" s="5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</row>
    <row r="1390" spans="1:126" x14ac:dyDescent="0.2">
      <c r="A1390" s="90">
        <f t="shared" si="464"/>
        <v>41415</v>
      </c>
      <c r="B1390" s="2">
        <f t="shared" si="458"/>
        <v>260327.13949712002</v>
      </c>
      <c r="C1390" s="2">
        <f t="shared" si="456"/>
        <v>253322.57638379</v>
      </c>
      <c r="D1390" s="47">
        <f t="shared" si="465"/>
        <v>41405</v>
      </c>
      <c r="E1390" s="3">
        <f t="shared" si="473"/>
        <v>0</v>
      </c>
      <c r="F1390" s="4">
        <f t="shared" si="471"/>
        <v>11</v>
      </c>
      <c r="G1390" s="4">
        <f t="shared" si="470"/>
        <v>31</v>
      </c>
      <c r="H1390" s="2">
        <f t="shared" si="466"/>
        <v>1</v>
      </c>
      <c r="I1390" s="2">
        <f t="shared" si="467"/>
        <v>1.0235443799999999</v>
      </c>
      <c r="J1390" s="2">
        <f t="shared" si="459"/>
        <v>1.0235443799999999</v>
      </c>
      <c r="K1390" s="2">
        <f t="shared" si="460"/>
        <v>259286.89938474001</v>
      </c>
      <c r="L1390" s="1">
        <f t="shared" si="468"/>
        <v>0</v>
      </c>
      <c r="M1390" s="3">
        <f t="shared" si="455"/>
        <v>0</v>
      </c>
      <c r="N1390" s="2">
        <f t="shared" si="461"/>
        <v>0</v>
      </c>
      <c r="O1390" s="18">
        <f t="shared" si="469"/>
        <v>0.14499999999999999</v>
      </c>
      <c r="P1390" s="8">
        <f t="shared" si="472"/>
        <v>1.0040119270000001</v>
      </c>
      <c r="Q1390" s="2">
        <f t="shared" si="462"/>
        <v>1040.24011238</v>
      </c>
      <c r="R1390" s="2">
        <f t="shared" si="463"/>
        <v>1040.24011238</v>
      </c>
      <c r="S1390" s="9" t="s">
        <v>56</v>
      </c>
      <c r="T1390" s="47">
        <f t="shared" si="457"/>
        <v>41435</v>
      </c>
      <c r="U1390" s="4"/>
      <c r="V1390" s="4"/>
      <c r="W1390" s="5"/>
      <c r="X1390" s="4"/>
      <c r="Y1390" s="4"/>
      <c r="Z1390" s="4"/>
      <c r="AA1390" s="3"/>
      <c r="AB1390" s="4"/>
      <c r="AC1390" s="4"/>
      <c r="AD1390" s="4"/>
      <c r="AE1390" s="3"/>
      <c r="AF1390" s="5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</row>
    <row r="1391" spans="1:126" x14ac:dyDescent="0.2">
      <c r="A1391" s="90">
        <f t="shared" si="464"/>
        <v>41416</v>
      </c>
      <c r="B1391" s="2">
        <f t="shared" si="458"/>
        <v>260421.91352601</v>
      </c>
      <c r="C1391" s="2">
        <f t="shared" si="456"/>
        <v>253322.57638379</v>
      </c>
      <c r="D1391" s="47">
        <f t="shared" si="465"/>
        <v>41405</v>
      </c>
      <c r="E1391" s="3">
        <f t="shared" si="473"/>
        <v>0</v>
      </c>
      <c r="F1391" s="4">
        <f t="shared" si="471"/>
        <v>12</v>
      </c>
      <c r="G1391" s="4">
        <f t="shared" si="470"/>
        <v>31</v>
      </c>
      <c r="H1391" s="2">
        <f t="shared" si="466"/>
        <v>1</v>
      </c>
      <c r="I1391" s="2">
        <f t="shared" si="467"/>
        <v>1.0235443799999999</v>
      </c>
      <c r="J1391" s="2">
        <f t="shared" si="459"/>
        <v>1.0235443799999999</v>
      </c>
      <c r="K1391" s="2">
        <f t="shared" si="460"/>
        <v>259286.89938474001</v>
      </c>
      <c r="L1391" s="1">
        <f t="shared" si="468"/>
        <v>0</v>
      </c>
      <c r="M1391" s="3">
        <f t="shared" si="455"/>
        <v>0</v>
      </c>
      <c r="N1391" s="2">
        <f t="shared" si="461"/>
        <v>0</v>
      </c>
      <c r="O1391" s="18">
        <f t="shared" si="469"/>
        <v>0.14499999999999999</v>
      </c>
      <c r="P1391" s="8">
        <f t="shared" si="472"/>
        <v>1.004377445</v>
      </c>
      <c r="Q1391" s="2">
        <f t="shared" si="462"/>
        <v>1135.01414127</v>
      </c>
      <c r="R1391" s="2">
        <f t="shared" si="463"/>
        <v>1135.01414127</v>
      </c>
      <c r="S1391" s="9" t="s">
        <v>56</v>
      </c>
      <c r="T1391" s="47">
        <f t="shared" si="457"/>
        <v>41435</v>
      </c>
      <c r="U1391" s="4"/>
      <c r="V1391" s="4"/>
      <c r="W1391" s="5"/>
      <c r="X1391" s="4"/>
      <c r="Y1391" s="4"/>
      <c r="Z1391" s="4"/>
      <c r="AA1391" s="3"/>
      <c r="AB1391" s="4"/>
      <c r="AC1391" s="4"/>
      <c r="AD1391" s="4"/>
      <c r="AE1391" s="3"/>
      <c r="AF1391" s="5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</row>
    <row r="1392" spans="1:126" x14ac:dyDescent="0.2">
      <c r="A1392" s="90">
        <f t="shared" si="464"/>
        <v>41417</v>
      </c>
      <c r="B1392" s="2">
        <f t="shared" si="458"/>
        <v>260516.72204006001</v>
      </c>
      <c r="C1392" s="2">
        <f t="shared" si="456"/>
        <v>253322.57638379</v>
      </c>
      <c r="D1392" s="47">
        <f t="shared" si="465"/>
        <v>41405</v>
      </c>
      <c r="E1392" s="3">
        <f t="shared" si="473"/>
        <v>0</v>
      </c>
      <c r="F1392" s="4">
        <f t="shared" si="471"/>
        <v>13</v>
      </c>
      <c r="G1392" s="4">
        <f t="shared" si="470"/>
        <v>31</v>
      </c>
      <c r="H1392" s="2">
        <f t="shared" si="466"/>
        <v>1</v>
      </c>
      <c r="I1392" s="2">
        <f t="shared" si="467"/>
        <v>1.0235443799999999</v>
      </c>
      <c r="J1392" s="2">
        <f t="shared" si="459"/>
        <v>1.0235443799999999</v>
      </c>
      <c r="K1392" s="2">
        <f t="shared" si="460"/>
        <v>259286.89938474001</v>
      </c>
      <c r="L1392" s="1">
        <f t="shared" si="468"/>
        <v>0</v>
      </c>
      <c r="M1392" s="3">
        <f t="shared" si="455"/>
        <v>0</v>
      </c>
      <c r="N1392" s="2">
        <f t="shared" si="461"/>
        <v>0</v>
      </c>
      <c r="O1392" s="18">
        <f t="shared" si="469"/>
        <v>0.14499999999999999</v>
      </c>
      <c r="P1392" s="8">
        <f t="shared" si="472"/>
        <v>1.0047430959999999</v>
      </c>
      <c r="Q1392" s="2">
        <f t="shared" si="462"/>
        <v>1229.82265532</v>
      </c>
      <c r="R1392" s="2">
        <f t="shared" si="463"/>
        <v>1229.82265532</v>
      </c>
      <c r="S1392" s="9" t="s">
        <v>56</v>
      </c>
      <c r="T1392" s="47">
        <f t="shared" si="457"/>
        <v>41435</v>
      </c>
      <c r="U1392" s="4"/>
      <c r="V1392" s="4"/>
      <c r="W1392" s="5"/>
      <c r="X1392" s="4"/>
      <c r="Y1392" s="4"/>
      <c r="Z1392" s="4"/>
      <c r="AA1392" s="3"/>
      <c r="AB1392" s="4"/>
      <c r="AC1392" s="4"/>
      <c r="AD1392" s="4"/>
      <c r="AE1392" s="3"/>
      <c r="AF1392" s="5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</row>
    <row r="1393" spans="1:123" x14ac:dyDescent="0.2">
      <c r="A1393" s="90">
        <f t="shared" si="464"/>
        <v>41418</v>
      </c>
      <c r="B1393" s="2">
        <f t="shared" si="458"/>
        <v>260611.56477998002</v>
      </c>
      <c r="C1393" s="2">
        <f t="shared" si="456"/>
        <v>253322.57638379</v>
      </c>
      <c r="D1393" s="47">
        <f t="shared" si="465"/>
        <v>41405</v>
      </c>
      <c r="E1393" s="3">
        <f t="shared" si="473"/>
        <v>0</v>
      </c>
      <c r="F1393" s="4">
        <f t="shared" si="471"/>
        <v>14</v>
      </c>
      <c r="G1393" s="4">
        <f t="shared" si="470"/>
        <v>31</v>
      </c>
      <c r="H1393" s="2">
        <f t="shared" si="466"/>
        <v>1</v>
      </c>
      <c r="I1393" s="2">
        <f t="shared" si="467"/>
        <v>1.0235443799999999</v>
      </c>
      <c r="J1393" s="2">
        <f t="shared" si="459"/>
        <v>1.0235443799999999</v>
      </c>
      <c r="K1393" s="2">
        <f t="shared" si="460"/>
        <v>259286.89938474001</v>
      </c>
      <c r="L1393" s="1">
        <f t="shared" si="468"/>
        <v>0</v>
      </c>
      <c r="M1393" s="3">
        <f t="shared" si="455"/>
        <v>0</v>
      </c>
      <c r="N1393" s="2">
        <f t="shared" si="461"/>
        <v>0</v>
      </c>
      <c r="O1393" s="18">
        <f t="shared" si="469"/>
        <v>0.14499999999999999</v>
      </c>
      <c r="P1393" s="8">
        <f t="shared" si="472"/>
        <v>1.005108879</v>
      </c>
      <c r="Q1393" s="2">
        <f t="shared" si="462"/>
        <v>1324.66539524</v>
      </c>
      <c r="R1393" s="2">
        <f t="shared" si="463"/>
        <v>1324.66539524</v>
      </c>
      <c r="S1393" s="9" t="s">
        <v>56</v>
      </c>
      <c r="T1393" s="47">
        <f t="shared" si="457"/>
        <v>41435</v>
      </c>
      <c r="U1393" s="4"/>
      <c r="V1393" s="4"/>
      <c r="W1393" s="5"/>
      <c r="X1393" s="4"/>
      <c r="Y1393" s="4"/>
      <c r="Z1393" s="4"/>
      <c r="AA1393" s="3"/>
      <c r="AB1393" s="4"/>
      <c r="AC1393" s="4"/>
      <c r="AD1393" s="4"/>
      <c r="AE1393" s="3"/>
      <c r="AF1393" s="5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</row>
    <row r="1394" spans="1:123" x14ac:dyDescent="0.2">
      <c r="A1394" s="90">
        <f t="shared" si="464"/>
        <v>41419</v>
      </c>
      <c r="B1394" s="2">
        <f t="shared" si="458"/>
        <v>260706.44252363002</v>
      </c>
      <c r="C1394" s="2">
        <f t="shared" si="456"/>
        <v>253322.57638379</v>
      </c>
      <c r="D1394" s="47">
        <f t="shared" si="465"/>
        <v>41405</v>
      </c>
      <c r="E1394" s="3">
        <f t="shared" si="473"/>
        <v>0</v>
      </c>
      <c r="F1394" s="4">
        <f t="shared" si="471"/>
        <v>15</v>
      </c>
      <c r="G1394" s="4">
        <f t="shared" si="470"/>
        <v>31</v>
      </c>
      <c r="H1394" s="2">
        <f t="shared" si="466"/>
        <v>1</v>
      </c>
      <c r="I1394" s="2">
        <f t="shared" si="467"/>
        <v>1.0235443799999999</v>
      </c>
      <c r="J1394" s="2">
        <f t="shared" si="459"/>
        <v>1.0235443799999999</v>
      </c>
      <c r="K1394" s="2">
        <f t="shared" si="460"/>
        <v>259286.89938474001</v>
      </c>
      <c r="L1394" s="1">
        <f t="shared" si="468"/>
        <v>0</v>
      </c>
      <c r="M1394" s="3">
        <f t="shared" si="455"/>
        <v>0</v>
      </c>
      <c r="N1394" s="2">
        <f t="shared" si="461"/>
        <v>0</v>
      </c>
      <c r="O1394" s="18">
        <f t="shared" si="469"/>
        <v>0.14499999999999999</v>
      </c>
      <c r="P1394" s="8">
        <f t="shared" si="472"/>
        <v>1.005474797</v>
      </c>
      <c r="Q1394" s="2">
        <f t="shared" si="462"/>
        <v>1419.5431388899999</v>
      </c>
      <c r="R1394" s="2">
        <f t="shared" si="463"/>
        <v>1419.5431388899999</v>
      </c>
      <c r="S1394" s="9" t="s">
        <v>56</v>
      </c>
      <c r="T1394" s="47">
        <f t="shared" si="457"/>
        <v>41435</v>
      </c>
      <c r="U1394" s="4"/>
      <c r="V1394" s="4"/>
      <c r="W1394" s="5"/>
      <c r="X1394" s="4"/>
      <c r="Y1394" s="4"/>
      <c r="Z1394" s="4"/>
      <c r="AA1394" s="3"/>
      <c r="AB1394" s="4"/>
      <c r="AC1394" s="4"/>
      <c r="AD1394" s="4"/>
      <c r="AE1394" s="3"/>
      <c r="AF1394" s="5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</row>
    <row r="1395" spans="1:123" x14ac:dyDescent="0.2">
      <c r="A1395" s="90">
        <f t="shared" si="464"/>
        <v>41420</v>
      </c>
      <c r="B1395" s="2">
        <f t="shared" si="458"/>
        <v>260801.35449315002</v>
      </c>
      <c r="C1395" s="2">
        <f t="shared" si="456"/>
        <v>253322.57638379</v>
      </c>
      <c r="D1395" s="47">
        <f t="shared" si="465"/>
        <v>41405</v>
      </c>
      <c r="E1395" s="3">
        <f t="shared" si="473"/>
        <v>0</v>
      </c>
      <c r="F1395" s="4">
        <f t="shared" si="471"/>
        <v>16</v>
      </c>
      <c r="G1395" s="4">
        <f t="shared" si="470"/>
        <v>31</v>
      </c>
      <c r="H1395" s="2">
        <f t="shared" si="466"/>
        <v>1</v>
      </c>
      <c r="I1395" s="2">
        <f t="shared" si="467"/>
        <v>1.0235443799999999</v>
      </c>
      <c r="J1395" s="2">
        <f t="shared" si="459"/>
        <v>1.0235443799999999</v>
      </c>
      <c r="K1395" s="2">
        <f t="shared" si="460"/>
        <v>259286.89938474001</v>
      </c>
      <c r="L1395" s="1">
        <f t="shared" si="468"/>
        <v>0</v>
      </c>
      <c r="M1395" s="3">
        <f t="shared" si="455"/>
        <v>0</v>
      </c>
      <c r="N1395" s="2">
        <f t="shared" si="461"/>
        <v>0</v>
      </c>
      <c r="O1395" s="18">
        <f t="shared" si="469"/>
        <v>0.14499999999999999</v>
      </c>
      <c r="P1395" s="8">
        <f t="shared" si="472"/>
        <v>1.005840847</v>
      </c>
      <c r="Q1395" s="2">
        <f t="shared" si="462"/>
        <v>1514.4551084100001</v>
      </c>
      <c r="R1395" s="2">
        <f t="shared" si="463"/>
        <v>1514.4551084100001</v>
      </c>
      <c r="S1395" s="9" t="s">
        <v>56</v>
      </c>
      <c r="T1395" s="47">
        <f t="shared" si="457"/>
        <v>41435</v>
      </c>
      <c r="U1395" s="4"/>
      <c r="V1395" s="4"/>
      <c r="W1395" s="5"/>
      <c r="X1395" s="4"/>
      <c r="Y1395" s="4"/>
      <c r="Z1395" s="4"/>
      <c r="AA1395" s="3"/>
      <c r="AB1395" s="4"/>
      <c r="AC1395" s="4"/>
      <c r="AD1395" s="4"/>
      <c r="AE1395" s="3"/>
      <c r="AF1395" s="5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</row>
    <row r="1396" spans="1:123" x14ac:dyDescent="0.2">
      <c r="A1396" s="90">
        <f t="shared" si="464"/>
        <v>41421</v>
      </c>
      <c r="B1396" s="2">
        <f t="shared" si="458"/>
        <v>260896.30120711002</v>
      </c>
      <c r="C1396" s="2">
        <f t="shared" si="456"/>
        <v>253322.57638379</v>
      </c>
      <c r="D1396" s="47">
        <f t="shared" si="465"/>
        <v>41405</v>
      </c>
      <c r="E1396" s="3">
        <f t="shared" si="473"/>
        <v>0</v>
      </c>
      <c r="F1396" s="4">
        <f t="shared" si="471"/>
        <v>17</v>
      </c>
      <c r="G1396" s="4">
        <f t="shared" si="470"/>
        <v>31</v>
      </c>
      <c r="H1396" s="2">
        <f t="shared" si="466"/>
        <v>1</v>
      </c>
      <c r="I1396" s="2">
        <f t="shared" si="467"/>
        <v>1.0235443799999999</v>
      </c>
      <c r="J1396" s="2">
        <f t="shared" si="459"/>
        <v>1.0235443799999999</v>
      </c>
      <c r="K1396" s="2">
        <f t="shared" si="460"/>
        <v>259286.89938474001</v>
      </c>
      <c r="L1396" s="1">
        <f t="shared" si="468"/>
        <v>0</v>
      </c>
      <c r="M1396" s="3">
        <f t="shared" si="455"/>
        <v>0</v>
      </c>
      <c r="N1396" s="2">
        <f t="shared" si="461"/>
        <v>0</v>
      </c>
      <c r="O1396" s="18">
        <f t="shared" si="469"/>
        <v>0.14499999999999999</v>
      </c>
      <c r="P1396" s="8">
        <f t="shared" si="472"/>
        <v>1.006207031</v>
      </c>
      <c r="Q1396" s="2">
        <f t="shared" si="462"/>
        <v>1609.40182237</v>
      </c>
      <c r="R1396" s="2">
        <f t="shared" si="463"/>
        <v>1609.40182237</v>
      </c>
      <c r="S1396" s="9" t="s">
        <v>56</v>
      </c>
      <c r="T1396" s="47">
        <f t="shared" si="457"/>
        <v>41435</v>
      </c>
      <c r="U1396" s="4"/>
      <c r="V1396" s="4"/>
      <c r="W1396" s="5"/>
      <c r="X1396" s="4"/>
      <c r="Y1396" s="4"/>
      <c r="Z1396" s="4"/>
      <c r="AA1396" s="3"/>
      <c r="AB1396" s="4"/>
      <c r="AC1396" s="4"/>
      <c r="AD1396" s="4"/>
      <c r="AE1396" s="3"/>
      <c r="AF1396" s="5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</row>
    <row r="1397" spans="1:123" x14ac:dyDescent="0.2">
      <c r="A1397" s="90">
        <f t="shared" si="464"/>
        <v>41422</v>
      </c>
      <c r="B1397" s="2">
        <f t="shared" si="458"/>
        <v>260991.28240623002</v>
      </c>
      <c r="C1397" s="2">
        <f t="shared" si="456"/>
        <v>253322.57638379</v>
      </c>
      <c r="D1397" s="47">
        <f t="shared" si="465"/>
        <v>41405</v>
      </c>
      <c r="E1397" s="3">
        <f t="shared" si="473"/>
        <v>0</v>
      </c>
      <c r="F1397" s="4">
        <f t="shared" si="471"/>
        <v>18</v>
      </c>
      <c r="G1397" s="4">
        <f t="shared" si="470"/>
        <v>31</v>
      </c>
      <c r="H1397" s="2">
        <f t="shared" si="466"/>
        <v>1</v>
      </c>
      <c r="I1397" s="2">
        <f t="shared" si="467"/>
        <v>1.0235443799999999</v>
      </c>
      <c r="J1397" s="2">
        <f t="shared" si="459"/>
        <v>1.0235443799999999</v>
      </c>
      <c r="K1397" s="2">
        <f t="shared" si="460"/>
        <v>259286.89938474001</v>
      </c>
      <c r="L1397" s="1">
        <f t="shared" si="468"/>
        <v>0</v>
      </c>
      <c r="M1397" s="3">
        <f t="shared" si="455"/>
        <v>0</v>
      </c>
      <c r="N1397" s="2">
        <f t="shared" si="461"/>
        <v>0</v>
      </c>
      <c r="O1397" s="18">
        <f t="shared" si="469"/>
        <v>0.14499999999999999</v>
      </c>
      <c r="P1397" s="8">
        <f t="shared" si="472"/>
        <v>1.0065733480000001</v>
      </c>
      <c r="Q1397" s="2">
        <f t="shared" si="462"/>
        <v>1704.3830214899999</v>
      </c>
      <c r="R1397" s="2">
        <f t="shared" si="463"/>
        <v>1704.3830214899999</v>
      </c>
      <c r="S1397" s="9" t="s">
        <v>56</v>
      </c>
      <c r="T1397" s="47">
        <f t="shared" si="457"/>
        <v>41435</v>
      </c>
      <c r="U1397" s="4"/>
      <c r="V1397" s="4"/>
      <c r="W1397" s="5"/>
      <c r="X1397" s="4"/>
      <c r="Y1397" s="4"/>
      <c r="Z1397" s="4"/>
      <c r="AA1397" s="3"/>
      <c r="AB1397" s="4"/>
      <c r="AC1397" s="4"/>
      <c r="AD1397" s="4"/>
      <c r="AE1397" s="3"/>
      <c r="AF1397" s="5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</row>
    <row r="1398" spans="1:123" x14ac:dyDescent="0.2">
      <c r="A1398" s="90">
        <f t="shared" si="464"/>
        <v>41423</v>
      </c>
      <c r="B1398" s="2">
        <f t="shared" si="458"/>
        <v>261086.29809051001</v>
      </c>
      <c r="C1398" s="2">
        <f t="shared" si="456"/>
        <v>253322.57638379</v>
      </c>
      <c r="D1398" s="47">
        <f t="shared" si="465"/>
        <v>41405</v>
      </c>
      <c r="E1398" s="3">
        <f t="shared" si="473"/>
        <v>0</v>
      </c>
      <c r="F1398" s="4">
        <f t="shared" si="471"/>
        <v>19</v>
      </c>
      <c r="G1398" s="4">
        <f t="shared" si="470"/>
        <v>31</v>
      </c>
      <c r="H1398" s="2">
        <f t="shared" si="466"/>
        <v>1</v>
      </c>
      <c r="I1398" s="2">
        <f t="shared" si="467"/>
        <v>1.0235443799999999</v>
      </c>
      <c r="J1398" s="2">
        <f t="shared" si="459"/>
        <v>1.0235443799999999</v>
      </c>
      <c r="K1398" s="2">
        <f t="shared" si="460"/>
        <v>259286.89938474001</v>
      </c>
      <c r="L1398" s="1">
        <f t="shared" si="468"/>
        <v>0</v>
      </c>
      <c r="M1398" s="3">
        <f t="shared" si="455"/>
        <v>0</v>
      </c>
      <c r="N1398" s="2">
        <f t="shared" si="461"/>
        <v>0</v>
      </c>
      <c r="O1398" s="18">
        <f t="shared" si="469"/>
        <v>0.14499999999999999</v>
      </c>
      <c r="P1398" s="8">
        <f t="shared" si="472"/>
        <v>1.0069397980000001</v>
      </c>
      <c r="Q1398" s="2">
        <f t="shared" si="462"/>
        <v>1799.3987057700001</v>
      </c>
      <c r="R1398" s="2">
        <f t="shared" si="463"/>
        <v>1799.3987057700001</v>
      </c>
      <c r="S1398" s="9" t="s">
        <v>56</v>
      </c>
      <c r="T1398" s="47">
        <f t="shared" si="457"/>
        <v>41435</v>
      </c>
      <c r="U1398" s="4"/>
      <c r="V1398" s="4"/>
      <c r="W1398" s="5"/>
      <c r="X1398" s="4"/>
      <c r="Y1398" s="4"/>
      <c r="Z1398" s="4"/>
      <c r="AA1398" s="3"/>
      <c r="AB1398" s="4"/>
      <c r="AC1398" s="4"/>
      <c r="AD1398" s="4"/>
      <c r="AE1398" s="3"/>
      <c r="AF1398" s="5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</row>
    <row r="1399" spans="1:123" x14ac:dyDescent="0.2">
      <c r="A1399" s="90">
        <f t="shared" si="464"/>
        <v>41424</v>
      </c>
      <c r="B1399" s="2">
        <f t="shared" si="458"/>
        <v>261181.34825995</v>
      </c>
      <c r="C1399" s="2">
        <f t="shared" si="456"/>
        <v>253322.57638379</v>
      </c>
      <c r="D1399" s="47">
        <f t="shared" si="465"/>
        <v>41405</v>
      </c>
      <c r="E1399" s="3">
        <f t="shared" si="473"/>
        <v>0</v>
      </c>
      <c r="F1399" s="4">
        <f t="shared" si="471"/>
        <v>20</v>
      </c>
      <c r="G1399" s="4">
        <f t="shared" si="470"/>
        <v>31</v>
      </c>
      <c r="H1399" s="2">
        <f t="shared" si="466"/>
        <v>1</v>
      </c>
      <c r="I1399" s="2">
        <f t="shared" si="467"/>
        <v>1.0235443799999999</v>
      </c>
      <c r="J1399" s="2">
        <f t="shared" si="459"/>
        <v>1.0235443799999999</v>
      </c>
      <c r="K1399" s="2">
        <f t="shared" si="460"/>
        <v>259286.89938474001</v>
      </c>
      <c r="L1399" s="1">
        <f t="shared" si="468"/>
        <v>0</v>
      </c>
      <c r="M1399" s="3">
        <f t="shared" si="455"/>
        <v>0</v>
      </c>
      <c r="N1399" s="2">
        <f t="shared" si="461"/>
        <v>0</v>
      </c>
      <c r="O1399" s="18">
        <f t="shared" si="469"/>
        <v>0.14499999999999999</v>
      </c>
      <c r="P1399" s="8">
        <f t="shared" si="472"/>
        <v>1.007306381</v>
      </c>
      <c r="Q1399" s="2">
        <f t="shared" si="462"/>
        <v>1894.4488752100001</v>
      </c>
      <c r="R1399" s="2">
        <f t="shared" si="463"/>
        <v>1894.4488752100001</v>
      </c>
      <c r="S1399" s="9" t="s">
        <v>56</v>
      </c>
      <c r="T1399" s="47">
        <f t="shared" si="457"/>
        <v>41435</v>
      </c>
      <c r="U1399" s="4"/>
      <c r="V1399" s="4"/>
      <c r="W1399" s="5"/>
      <c r="X1399" s="4"/>
      <c r="Y1399" s="4"/>
      <c r="Z1399" s="4"/>
      <c r="AA1399" s="3"/>
      <c r="AB1399" s="4"/>
      <c r="AC1399" s="4"/>
      <c r="AD1399" s="4"/>
      <c r="AE1399" s="3"/>
      <c r="AF1399" s="5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</row>
    <row r="1400" spans="1:123" x14ac:dyDescent="0.2">
      <c r="A1400" s="90">
        <f t="shared" si="464"/>
        <v>41425</v>
      </c>
      <c r="B1400" s="2">
        <f t="shared" si="458"/>
        <v>261276.43343312002</v>
      </c>
      <c r="C1400" s="2">
        <f t="shared" si="456"/>
        <v>253322.57638379</v>
      </c>
      <c r="D1400" s="47">
        <f t="shared" si="465"/>
        <v>41405</v>
      </c>
      <c r="E1400" s="3">
        <f t="shared" si="473"/>
        <v>0</v>
      </c>
      <c r="F1400" s="4">
        <f t="shared" si="471"/>
        <v>21</v>
      </c>
      <c r="G1400" s="4">
        <f t="shared" si="470"/>
        <v>31</v>
      </c>
      <c r="H1400" s="2">
        <f t="shared" si="466"/>
        <v>1</v>
      </c>
      <c r="I1400" s="2">
        <f t="shared" si="467"/>
        <v>1.0235443799999999</v>
      </c>
      <c r="J1400" s="2">
        <f t="shared" si="459"/>
        <v>1.0235443799999999</v>
      </c>
      <c r="K1400" s="2">
        <f t="shared" si="460"/>
        <v>259286.89938474001</v>
      </c>
      <c r="L1400" s="1">
        <f t="shared" si="468"/>
        <v>0</v>
      </c>
      <c r="M1400" s="3">
        <f t="shared" si="455"/>
        <v>0</v>
      </c>
      <c r="N1400" s="2">
        <f t="shared" si="461"/>
        <v>0</v>
      </c>
      <c r="O1400" s="18">
        <f t="shared" si="469"/>
        <v>0.14499999999999999</v>
      </c>
      <c r="P1400" s="8">
        <f t="shared" si="472"/>
        <v>1.007673099</v>
      </c>
      <c r="Q1400" s="2">
        <f t="shared" si="462"/>
        <v>1989.5340483800001</v>
      </c>
      <c r="R1400" s="2">
        <f t="shared" si="463"/>
        <v>1989.5340483800001</v>
      </c>
      <c r="S1400" s="9" t="s">
        <v>56</v>
      </c>
      <c r="T1400" s="47">
        <f t="shared" si="457"/>
        <v>41435</v>
      </c>
      <c r="U1400" s="4"/>
      <c r="V1400" s="4"/>
      <c r="W1400" s="5"/>
      <c r="X1400" s="4"/>
      <c r="Y1400" s="4"/>
      <c r="Z1400" s="4"/>
      <c r="AA1400" s="3"/>
      <c r="AB1400" s="4"/>
      <c r="AC1400" s="4"/>
      <c r="AD1400" s="4"/>
      <c r="AE1400" s="3"/>
      <c r="AF1400" s="5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</row>
    <row r="1401" spans="1:123" x14ac:dyDescent="0.2">
      <c r="A1401" s="90">
        <f t="shared" si="464"/>
        <v>41426</v>
      </c>
      <c r="B1401" s="2">
        <f t="shared" si="458"/>
        <v>261371.55283216</v>
      </c>
      <c r="C1401" s="2">
        <f t="shared" si="456"/>
        <v>253322.57638379</v>
      </c>
      <c r="D1401" s="47">
        <f t="shared" si="465"/>
        <v>41405</v>
      </c>
      <c r="E1401" s="3">
        <f t="shared" si="473"/>
        <v>0</v>
      </c>
      <c r="F1401" s="4">
        <f t="shared" si="471"/>
        <v>22</v>
      </c>
      <c r="G1401" s="4">
        <f t="shared" si="470"/>
        <v>31</v>
      </c>
      <c r="H1401" s="2">
        <f t="shared" si="466"/>
        <v>1</v>
      </c>
      <c r="I1401" s="2">
        <f t="shared" si="467"/>
        <v>1.0235443799999999</v>
      </c>
      <c r="J1401" s="2">
        <f t="shared" si="459"/>
        <v>1.0235443799999999</v>
      </c>
      <c r="K1401" s="2">
        <f t="shared" si="460"/>
        <v>259286.89938474001</v>
      </c>
      <c r="L1401" s="1">
        <f t="shared" si="468"/>
        <v>0</v>
      </c>
      <c r="M1401" s="3">
        <f t="shared" si="455"/>
        <v>0</v>
      </c>
      <c r="N1401" s="2">
        <f t="shared" si="461"/>
        <v>0</v>
      </c>
      <c r="O1401" s="18">
        <f t="shared" si="469"/>
        <v>0.14499999999999999</v>
      </c>
      <c r="P1401" s="8">
        <f t="shared" si="472"/>
        <v>1.008039949</v>
      </c>
      <c r="Q1401" s="2">
        <f t="shared" si="462"/>
        <v>2084.6534474199998</v>
      </c>
      <c r="R1401" s="2">
        <f t="shared" si="463"/>
        <v>2084.6534474199998</v>
      </c>
      <c r="S1401" s="9" t="s">
        <v>56</v>
      </c>
      <c r="T1401" s="47">
        <f t="shared" si="457"/>
        <v>41435</v>
      </c>
      <c r="U1401" s="4"/>
      <c r="V1401" s="4"/>
      <c r="W1401" s="5"/>
      <c r="X1401" s="4"/>
      <c r="Y1401" s="4"/>
      <c r="Z1401" s="4"/>
      <c r="AA1401" s="3"/>
      <c r="AB1401" s="4"/>
      <c r="AC1401" s="4"/>
      <c r="AD1401" s="4"/>
      <c r="AE1401" s="3"/>
      <c r="AF1401" s="5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</row>
    <row r="1402" spans="1:123" x14ac:dyDescent="0.2">
      <c r="A1402" s="90">
        <f t="shared" si="464"/>
        <v>41427</v>
      </c>
      <c r="B1402" s="2">
        <f t="shared" si="458"/>
        <v>261466.70723493001</v>
      </c>
      <c r="C1402" s="2">
        <f t="shared" si="456"/>
        <v>253322.57638379</v>
      </c>
      <c r="D1402" s="47">
        <f t="shared" si="465"/>
        <v>41405</v>
      </c>
      <c r="E1402" s="3">
        <f t="shared" si="473"/>
        <v>0</v>
      </c>
      <c r="F1402" s="4">
        <f t="shared" si="471"/>
        <v>23</v>
      </c>
      <c r="G1402" s="4">
        <f t="shared" si="470"/>
        <v>31</v>
      </c>
      <c r="H1402" s="2">
        <f t="shared" si="466"/>
        <v>1</v>
      </c>
      <c r="I1402" s="2">
        <f t="shared" si="467"/>
        <v>1.0235443799999999</v>
      </c>
      <c r="J1402" s="2">
        <f t="shared" si="459"/>
        <v>1.0235443799999999</v>
      </c>
      <c r="K1402" s="2">
        <f t="shared" si="460"/>
        <v>259286.89938474001</v>
      </c>
      <c r="L1402" s="1">
        <f t="shared" si="468"/>
        <v>0</v>
      </c>
      <c r="M1402" s="3">
        <f t="shared" si="455"/>
        <v>0</v>
      </c>
      <c r="N1402" s="2">
        <f t="shared" si="461"/>
        <v>0</v>
      </c>
      <c r="O1402" s="18">
        <f t="shared" si="469"/>
        <v>0.14499999999999999</v>
      </c>
      <c r="P1402" s="8">
        <f t="shared" si="472"/>
        <v>1.0084069339999999</v>
      </c>
      <c r="Q1402" s="2">
        <f t="shared" si="462"/>
        <v>2179.80785019</v>
      </c>
      <c r="R1402" s="2">
        <f t="shared" si="463"/>
        <v>2179.80785019</v>
      </c>
      <c r="S1402" s="9" t="s">
        <v>56</v>
      </c>
      <c r="T1402" s="47">
        <f t="shared" si="457"/>
        <v>41435</v>
      </c>
      <c r="U1402" s="4"/>
      <c r="V1402" s="4"/>
      <c r="W1402" s="5"/>
      <c r="X1402" s="4"/>
      <c r="Y1402" s="4"/>
      <c r="Z1402" s="4"/>
      <c r="AA1402" s="3"/>
      <c r="AB1402" s="4"/>
      <c r="AC1402" s="4"/>
      <c r="AD1402" s="4"/>
      <c r="AE1402" s="3"/>
      <c r="AF1402" s="5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</row>
    <row r="1403" spans="1:123" x14ac:dyDescent="0.2">
      <c r="A1403" s="90">
        <f t="shared" si="464"/>
        <v>41428</v>
      </c>
      <c r="B1403" s="2">
        <f t="shared" si="458"/>
        <v>261561.89586357001</v>
      </c>
      <c r="C1403" s="2">
        <f t="shared" si="456"/>
        <v>253322.57638379</v>
      </c>
      <c r="D1403" s="47">
        <f t="shared" si="465"/>
        <v>41405</v>
      </c>
      <c r="E1403" s="3">
        <f t="shared" si="473"/>
        <v>0</v>
      </c>
      <c r="F1403" s="4">
        <f t="shared" si="471"/>
        <v>24</v>
      </c>
      <c r="G1403" s="4">
        <f t="shared" si="470"/>
        <v>31</v>
      </c>
      <c r="H1403" s="2">
        <f t="shared" si="466"/>
        <v>1</v>
      </c>
      <c r="I1403" s="2">
        <f t="shared" si="467"/>
        <v>1.0235443799999999</v>
      </c>
      <c r="J1403" s="2">
        <f t="shared" si="459"/>
        <v>1.0235443799999999</v>
      </c>
      <c r="K1403" s="2">
        <f t="shared" si="460"/>
        <v>259286.89938474001</v>
      </c>
      <c r="L1403" s="1">
        <f t="shared" si="468"/>
        <v>0</v>
      </c>
      <c r="M1403" s="3">
        <f t="shared" si="455"/>
        <v>0</v>
      </c>
      <c r="N1403" s="2">
        <f t="shared" si="461"/>
        <v>0</v>
      </c>
      <c r="O1403" s="18">
        <f t="shared" si="469"/>
        <v>0.14499999999999999</v>
      </c>
      <c r="P1403" s="8">
        <f t="shared" si="472"/>
        <v>1.0087740510000001</v>
      </c>
      <c r="Q1403" s="2">
        <f t="shared" si="462"/>
        <v>2274.9964788299999</v>
      </c>
      <c r="R1403" s="2">
        <f t="shared" si="463"/>
        <v>2274.9964788299999</v>
      </c>
      <c r="S1403" s="9" t="s">
        <v>56</v>
      </c>
      <c r="T1403" s="47">
        <f t="shared" si="457"/>
        <v>41435</v>
      </c>
      <c r="U1403" s="4"/>
      <c r="V1403" s="4"/>
      <c r="W1403" s="5"/>
      <c r="X1403" s="4"/>
      <c r="Y1403" s="4"/>
      <c r="Z1403" s="4"/>
      <c r="AA1403" s="3"/>
      <c r="AB1403" s="4"/>
      <c r="AC1403" s="4"/>
      <c r="AD1403" s="4"/>
      <c r="AE1403" s="3"/>
      <c r="AF1403" s="5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</row>
    <row r="1404" spans="1:123" x14ac:dyDescent="0.2">
      <c r="A1404" s="90">
        <f t="shared" si="464"/>
        <v>41429</v>
      </c>
      <c r="B1404" s="2">
        <f t="shared" si="458"/>
        <v>261657.11949594002</v>
      </c>
      <c r="C1404" s="2">
        <f t="shared" si="456"/>
        <v>253322.57638379</v>
      </c>
      <c r="D1404" s="47">
        <f t="shared" si="465"/>
        <v>41405</v>
      </c>
      <c r="E1404" s="3">
        <f t="shared" si="473"/>
        <v>0</v>
      </c>
      <c r="F1404" s="4">
        <f t="shared" si="471"/>
        <v>25</v>
      </c>
      <c r="G1404" s="4">
        <f t="shared" si="470"/>
        <v>31</v>
      </c>
      <c r="H1404" s="2">
        <f t="shared" si="466"/>
        <v>1</v>
      </c>
      <c r="I1404" s="2">
        <f t="shared" si="467"/>
        <v>1.0235443799999999</v>
      </c>
      <c r="J1404" s="2">
        <f t="shared" si="459"/>
        <v>1.0235443799999999</v>
      </c>
      <c r="K1404" s="2">
        <f t="shared" si="460"/>
        <v>259286.89938474001</v>
      </c>
      <c r="L1404" s="1">
        <f t="shared" si="468"/>
        <v>0</v>
      </c>
      <c r="M1404" s="3">
        <f t="shared" si="455"/>
        <v>0</v>
      </c>
      <c r="N1404" s="2">
        <f t="shared" si="461"/>
        <v>0</v>
      </c>
      <c r="O1404" s="18">
        <f t="shared" si="469"/>
        <v>0.14499999999999999</v>
      </c>
      <c r="P1404" s="8">
        <f t="shared" si="472"/>
        <v>1.009141303</v>
      </c>
      <c r="Q1404" s="2">
        <f t="shared" si="462"/>
        <v>2370.2201111999998</v>
      </c>
      <c r="R1404" s="2">
        <f t="shared" si="463"/>
        <v>2370.2201111999998</v>
      </c>
      <c r="S1404" s="9" t="s">
        <v>56</v>
      </c>
      <c r="T1404" s="47">
        <f t="shared" si="457"/>
        <v>41435</v>
      </c>
      <c r="U1404" s="4"/>
      <c r="V1404" s="4"/>
      <c r="W1404" s="5"/>
      <c r="X1404" s="4"/>
      <c r="Y1404" s="4"/>
      <c r="Z1404" s="4"/>
      <c r="AA1404" s="3"/>
      <c r="AB1404" s="4"/>
      <c r="AC1404" s="4"/>
      <c r="AD1404" s="4"/>
      <c r="AE1404" s="3"/>
      <c r="AF1404" s="5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</row>
    <row r="1405" spans="1:123" x14ac:dyDescent="0.2">
      <c r="A1405" s="90">
        <f t="shared" si="464"/>
        <v>41430</v>
      </c>
      <c r="B1405" s="2">
        <f t="shared" si="458"/>
        <v>261752.37761347002</v>
      </c>
      <c r="C1405" s="2">
        <f t="shared" si="456"/>
        <v>253322.57638379</v>
      </c>
      <c r="D1405" s="47">
        <f t="shared" si="465"/>
        <v>41405</v>
      </c>
      <c r="E1405" s="3">
        <f t="shared" si="473"/>
        <v>0</v>
      </c>
      <c r="F1405" s="4">
        <f t="shared" si="471"/>
        <v>26</v>
      </c>
      <c r="G1405" s="4">
        <f t="shared" si="470"/>
        <v>31</v>
      </c>
      <c r="H1405" s="2">
        <f t="shared" si="466"/>
        <v>1</v>
      </c>
      <c r="I1405" s="2">
        <f t="shared" si="467"/>
        <v>1.0235443799999999</v>
      </c>
      <c r="J1405" s="2">
        <f t="shared" si="459"/>
        <v>1.0235443799999999</v>
      </c>
      <c r="K1405" s="2">
        <f t="shared" si="460"/>
        <v>259286.89938474001</v>
      </c>
      <c r="L1405" s="1">
        <f t="shared" si="468"/>
        <v>0</v>
      </c>
      <c r="M1405" s="3">
        <f t="shared" si="455"/>
        <v>0</v>
      </c>
      <c r="N1405" s="2">
        <f t="shared" si="461"/>
        <v>0</v>
      </c>
      <c r="O1405" s="18">
        <f t="shared" si="469"/>
        <v>0.14499999999999999</v>
      </c>
      <c r="P1405" s="8">
        <f t="shared" si="472"/>
        <v>1.0095086879999999</v>
      </c>
      <c r="Q1405" s="2">
        <f t="shared" si="462"/>
        <v>2465.47822873</v>
      </c>
      <c r="R1405" s="2">
        <f t="shared" si="463"/>
        <v>2465.47822873</v>
      </c>
      <c r="S1405" s="9" t="s">
        <v>56</v>
      </c>
      <c r="T1405" s="47">
        <f t="shared" si="457"/>
        <v>41435</v>
      </c>
      <c r="U1405" s="4"/>
      <c r="V1405" s="4"/>
      <c r="W1405" s="5"/>
      <c r="X1405" s="4"/>
      <c r="Y1405" s="4"/>
      <c r="Z1405" s="4"/>
      <c r="AA1405" s="3"/>
      <c r="AB1405" s="4"/>
      <c r="AC1405" s="4"/>
      <c r="AD1405" s="4"/>
      <c r="AE1405" s="3"/>
      <c r="AF1405" s="5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</row>
    <row r="1406" spans="1:123" x14ac:dyDescent="0.2">
      <c r="A1406" s="90">
        <f t="shared" si="464"/>
        <v>41431</v>
      </c>
      <c r="B1406" s="2">
        <f t="shared" si="458"/>
        <v>261847.67047545002</v>
      </c>
      <c r="C1406" s="2">
        <f t="shared" si="456"/>
        <v>253322.57638379</v>
      </c>
      <c r="D1406" s="47">
        <f t="shared" si="465"/>
        <v>41405</v>
      </c>
      <c r="E1406" s="3">
        <f t="shared" si="473"/>
        <v>0</v>
      </c>
      <c r="F1406" s="4">
        <f t="shared" si="471"/>
        <v>27</v>
      </c>
      <c r="G1406" s="4">
        <f t="shared" si="470"/>
        <v>31</v>
      </c>
      <c r="H1406" s="2">
        <f t="shared" si="466"/>
        <v>1</v>
      </c>
      <c r="I1406" s="2">
        <f t="shared" si="467"/>
        <v>1.0235443799999999</v>
      </c>
      <c r="J1406" s="2">
        <f t="shared" si="459"/>
        <v>1.0235443799999999</v>
      </c>
      <c r="K1406" s="2">
        <f t="shared" si="460"/>
        <v>259286.89938474001</v>
      </c>
      <c r="L1406" s="1">
        <f t="shared" si="468"/>
        <v>0</v>
      </c>
      <c r="M1406" s="3">
        <f t="shared" si="455"/>
        <v>0</v>
      </c>
      <c r="N1406" s="2">
        <f t="shared" si="461"/>
        <v>0</v>
      </c>
      <c r="O1406" s="18">
        <f t="shared" si="469"/>
        <v>0.14499999999999999</v>
      </c>
      <c r="P1406" s="8">
        <f t="shared" si="472"/>
        <v>1.009876207</v>
      </c>
      <c r="Q1406" s="2">
        <f t="shared" si="462"/>
        <v>2560.77109071</v>
      </c>
      <c r="R1406" s="2">
        <f t="shared" si="463"/>
        <v>2560.77109071</v>
      </c>
      <c r="S1406" s="9" t="s">
        <v>56</v>
      </c>
      <c r="T1406" s="47">
        <f t="shared" si="457"/>
        <v>41435</v>
      </c>
      <c r="U1406" s="4"/>
      <c r="V1406" s="4"/>
      <c r="W1406" s="5"/>
      <c r="X1406" s="4"/>
      <c r="Y1406" s="4"/>
      <c r="Z1406" s="4"/>
      <c r="AA1406" s="3"/>
      <c r="AB1406" s="4"/>
      <c r="AC1406" s="4"/>
      <c r="AD1406" s="4"/>
      <c r="AE1406" s="3"/>
      <c r="AF1406" s="5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</row>
    <row r="1407" spans="1:123" x14ac:dyDescent="0.2">
      <c r="A1407" s="90">
        <f t="shared" si="464"/>
        <v>41432</v>
      </c>
      <c r="B1407" s="2">
        <f t="shared" si="458"/>
        <v>261942.99808187</v>
      </c>
      <c r="C1407" s="2">
        <f t="shared" si="456"/>
        <v>253322.57638379</v>
      </c>
      <c r="D1407" s="47">
        <f t="shared" si="465"/>
        <v>41405</v>
      </c>
      <c r="E1407" s="3">
        <f t="shared" si="473"/>
        <v>0</v>
      </c>
      <c r="F1407" s="4">
        <f t="shared" si="471"/>
        <v>28</v>
      </c>
      <c r="G1407" s="4">
        <f t="shared" si="470"/>
        <v>31</v>
      </c>
      <c r="H1407" s="2">
        <f t="shared" si="466"/>
        <v>1</v>
      </c>
      <c r="I1407" s="2">
        <f t="shared" si="467"/>
        <v>1.0235443799999999</v>
      </c>
      <c r="J1407" s="2">
        <f t="shared" si="459"/>
        <v>1.0235443799999999</v>
      </c>
      <c r="K1407" s="2">
        <f t="shared" si="460"/>
        <v>259286.89938474001</v>
      </c>
      <c r="L1407" s="1">
        <f t="shared" si="468"/>
        <v>0</v>
      </c>
      <c r="M1407" s="3">
        <f t="shared" ref="M1407:M1470" si="474">IF(DAY(A1407)=E$2,VLOOKUP(A1407,$W$10:$AD$316,5),0)</f>
        <v>0</v>
      </c>
      <c r="N1407" s="2">
        <f t="shared" si="461"/>
        <v>0</v>
      </c>
      <c r="O1407" s="18">
        <f t="shared" si="469"/>
        <v>0.14499999999999999</v>
      </c>
      <c r="P1407" s="8">
        <f t="shared" si="472"/>
        <v>1.0102438600000001</v>
      </c>
      <c r="Q1407" s="2">
        <f t="shared" si="462"/>
        <v>2656.0986971299999</v>
      </c>
      <c r="R1407" s="2">
        <f t="shared" si="463"/>
        <v>2656.0986971299999</v>
      </c>
      <c r="S1407" s="9" t="s">
        <v>56</v>
      </c>
      <c r="T1407" s="47">
        <f t="shared" si="457"/>
        <v>41435</v>
      </c>
      <c r="U1407" s="4"/>
      <c r="V1407" s="4"/>
      <c r="W1407" s="5"/>
      <c r="X1407" s="4"/>
      <c r="Y1407" s="4"/>
      <c r="Z1407" s="4"/>
      <c r="AA1407" s="3"/>
      <c r="AB1407" s="4"/>
      <c r="AC1407" s="4"/>
      <c r="AD1407" s="4"/>
      <c r="AE1407" s="3"/>
      <c r="AF1407" s="5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</row>
    <row r="1408" spans="1:123" x14ac:dyDescent="0.2">
      <c r="A1408" s="90">
        <f t="shared" si="464"/>
        <v>41433</v>
      </c>
      <c r="B1408" s="2">
        <f t="shared" si="458"/>
        <v>262038.36017344001</v>
      </c>
      <c r="C1408" s="2">
        <f t="shared" ref="C1408:C1471" si="475">IF(DAY(A1407)=$E$2,VLOOKUP(A1407,W$10:X$316,2),C1407)</f>
        <v>253322.57638379</v>
      </c>
      <c r="D1408" s="47">
        <f t="shared" si="465"/>
        <v>41405</v>
      </c>
      <c r="E1408" s="3">
        <f t="shared" si="473"/>
        <v>0</v>
      </c>
      <c r="F1408" s="4">
        <f t="shared" si="471"/>
        <v>29</v>
      </c>
      <c r="G1408" s="4">
        <f t="shared" si="470"/>
        <v>31</v>
      </c>
      <c r="H1408" s="2">
        <f t="shared" si="466"/>
        <v>1</v>
      </c>
      <c r="I1408" s="2">
        <f t="shared" si="467"/>
        <v>1.0235443799999999</v>
      </c>
      <c r="J1408" s="2">
        <f t="shared" si="459"/>
        <v>1.0235443799999999</v>
      </c>
      <c r="K1408" s="2">
        <f t="shared" si="460"/>
        <v>259286.89938474001</v>
      </c>
      <c r="L1408" s="1">
        <f t="shared" si="468"/>
        <v>0</v>
      </c>
      <c r="M1408" s="3">
        <f t="shared" si="474"/>
        <v>0</v>
      </c>
      <c r="N1408" s="2">
        <f t="shared" si="461"/>
        <v>0</v>
      </c>
      <c r="O1408" s="18">
        <f t="shared" si="469"/>
        <v>0.14499999999999999</v>
      </c>
      <c r="P1408" s="8">
        <f t="shared" si="472"/>
        <v>1.0106116460000001</v>
      </c>
      <c r="Q1408" s="2">
        <f t="shared" si="462"/>
        <v>2751.4607887000002</v>
      </c>
      <c r="R1408" s="2">
        <f t="shared" si="463"/>
        <v>2751.4607887000002</v>
      </c>
      <c r="S1408" s="9" t="s">
        <v>56</v>
      </c>
      <c r="T1408" s="47">
        <f t="shared" ref="T1408:T1471" si="476">IF(DAY(A1408)=E$2+1,VLOOKUP(A1407,$W$10:$AD$316,8),T1407)</f>
        <v>41435</v>
      </c>
      <c r="U1408" s="4"/>
      <c r="V1408" s="4"/>
      <c r="W1408" s="5"/>
      <c r="X1408" s="4"/>
      <c r="Y1408" s="4"/>
      <c r="Z1408" s="4"/>
      <c r="AA1408" s="3"/>
      <c r="AB1408" s="4"/>
      <c r="AC1408" s="4"/>
      <c r="AD1408" s="4"/>
      <c r="AE1408" s="3"/>
      <c r="AF1408" s="5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</row>
    <row r="1409" spans="1:126" x14ac:dyDescent="0.2">
      <c r="A1409" s="90">
        <f t="shared" si="464"/>
        <v>41434</v>
      </c>
      <c r="B1409" s="2">
        <f t="shared" si="458"/>
        <v>262133.75726875002</v>
      </c>
      <c r="C1409" s="2">
        <f t="shared" si="475"/>
        <v>253322.57638379</v>
      </c>
      <c r="D1409" s="47">
        <f t="shared" si="465"/>
        <v>41405</v>
      </c>
      <c r="E1409" s="3">
        <f t="shared" si="473"/>
        <v>0</v>
      </c>
      <c r="F1409" s="4">
        <f t="shared" si="471"/>
        <v>30</v>
      </c>
      <c r="G1409" s="4">
        <f t="shared" si="470"/>
        <v>31</v>
      </c>
      <c r="H1409" s="2">
        <f t="shared" si="466"/>
        <v>1</v>
      </c>
      <c r="I1409" s="2">
        <f t="shared" si="467"/>
        <v>1.0235443799999999</v>
      </c>
      <c r="J1409" s="2">
        <f t="shared" si="459"/>
        <v>1.0235443799999999</v>
      </c>
      <c r="K1409" s="2">
        <f t="shared" si="460"/>
        <v>259286.89938474001</v>
      </c>
      <c r="L1409" s="1">
        <f t="shared" si="468"/>
        <v>0</v>
      </c>
      <c r="M1409" s="3">
        <f t="shared" si="474"/>
        <v>0</v>
      </c>
      <c r="N1409" s="2">
        <f t="shared" si="461"/>
        <v>0</v>
      </c>
      <c r="O1409" s="18">
        <f t="shared" si="469"/>
        <v>0.14499999999999999</v>
      </c>
      <c r="P1409" s="8">
        <f t="shared" si="472"/>
        <v>1.0109795669999999</v>
      </c>
      <c r="Q1409" s="2">
        <f t="shared" si="462"/>
        <v>2846.8578840099999</v>
      </c>
      <c r="R1409" s="2">
        <f t="shared" si="463"/>
        <v>2846.8578840099999</v>
      </c>
      <c r="S1409" s="9" t="s">
        <v>56</v>
      </c>
      <c r="T1409" s="47">
        <f t="shared" si="476"/>
        <v>41435</v>
      </c>
      <c r="U1409" s="4"/>
      <c r="V1409" s="4"/>
      <c r="W1409" s="5"/>
      <c r="X1409" s="4"/>
      <c r="Y1409" s="4"/>
      <c r="Z1409" s="4"/>
      <c r="AA1409" s="3"/>
      <c r="AB1409" s="4"/>
      <c r="AC1409" s="4"/>
      <c r="AD1409" s="4"/>
      <c r="AE1409" s="3"/>
      <c r="AF1409" s="5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</row>
    <row r="1410" spans="1:126" x14ac:dyDescent="0.2">
      <c r="A1410" s="91">
        <f t="shared" si="464"/>
        <v>41435</v>
      </c>
      <c r="B1410" s="36">
        <f t="shared" si="458"/>
        <v>262229.18884921999</v>
      </c>
      <c r="C1410" s="36">
        <f t="shared" si="475"/>
        <v>253322.57638379</v>
      </c>
      <c r="D1410" s="120">
        <f t="shared" si="465"/>
        <v>41405</v>
      </c>
      <c r="E1410" s="3">
        <f t="shared" si="473"/>
        <v>0</v>
      </c>
      <c r="F1410" s="21">
        <f t="shared" si="471"/>
        <v>31</v>
      </c>
      <c r="G1410" s="21">
        <f t="shared" si="470"/>
        <v>31</v>
      </c>
      <c r="H1410" s="36">
        <f t="shared" si="466"/>
        <v>1</v>
      </c>
      <c r="I1410" s="36">
        <f t="shared" si="467"/>
        <v>1.0235443799999999</v>
      </c>
      <c r="J1410" s="36">
        <f t="shared" si="459"/>
        <v>1.0235443799999999</v>
      </c>
      <c r="K1410" s="36">
        <f t="shared" si="460"/>
        <v>259286.89938474001</v>
      </c>
      <c r="L1410" s="37">
        <f t="shared" si="468"/>
        <v>46</v>
      </c>
      <c r="M1410" s="20">
        <f t="shared" si="474"/>
        <v>0</v>
      </c>
      <c r="N1410" s="36">
        <f t="shared" si="461"/>
        <v>0</v>
      </c>
      <c r="O1410" s="35">
        <f t="shared" si="469"/>
        <v>0.14499999999999999</v>
      </c>
      <c r="P1410" s="38">
        <f t="shared" si="472"/>
        <v>1.0113476210000001</v>
      </c>
      <c r="Q1410" s="36">
        <f t="shared" si="462"/>
        <v>2942.2894644799999</v>
      </c>
      <c r="R1410" s="36">
        <f t="shared" si="463"/>
        <v>2942.2894644799999</v>
      </c>
      <c r="S1410" s="39" t="s">
        <v>56</v>
      </c>
      <c r="T1410" s="120">
        <f t="shared" si="476"/>
        <v>41435</v>
      </c>
      <c r="U1410" s="36">
        <f>(K1410+Q1410)</f>
        <v>262229.18884921999</v>
      </c>
      <c r="V1410" s="21"/>
      <c r="W1410" s="6"/>
      <c r="X1410" s="21"/>
      <c r="Y1410" s="21"/>
      <c r="Z1410" s="21"/>
      <c r="AA1410" s="20"/>
      <c r="AB1410" s="21"/>
      <c r="AC1410" s="21"/>
      <c r="AD1410" s="21"/>
      <c r="AE1410" s="20"/>
      <c r="AF1410" s="6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9"/>
      <c r="DU1410" s="29"/>
      <c r="DV1410" s="29"/>
    </row>
    <row r="1411" spans="1:126" x14ac:dyDescent="0.2">
      <c r="A1411" s="90">
        <f t="shared" si="464"/>
        <v>41436</v>
      </c>
      <c r="B1411" s="2">
        <f t="shared" si="458"/>
        <v>262327.83815890999</v>
      </c>
      <c r="C1411" s="2">
        <f t="shared" si="475"/>
        <v>256197.18497132999</v>
      </c>
      <c r="D1411" s="47">
        <f t="shared" si="465"/>
        <v>41436</v>
      </c>
      <c r="E1411" s="3">
        <f t="shared" si="473"/>
        <v>0</v>
      </c>
      <c r="F1411" s="4">
        <f t="shared" si="471"/>
        <v>1</v>
      </c>
      <c r="G1411" s="4">
        <f t="shared" si="470"/>
        <v>30</v>
      </c>
      <c r="H1411" s="2">
        <f t="shared" si="466"/>
        <v>1</v>
      </c>
      <c r="I1411" s="2">
        <f t="shared" si="467"/>
        <v>1.0235443799999999</v>
      </c>
      <c r="J1411" s="2">
        <f t="shared" si="459"/>
        <v>1.0235443799999999</v>
      </c>
      <c r="K1411" s="2">
        <f t="shared" si="460"/>
        <v>262229.18884921999</v>
      </c>
      <c r="L1411" s="1">
        <f t="shared" si="468"/>
        <v>0</v>
      </c>
      <c r="M1411" s="3">
        <f t="shared" si="474"/>
        <v>0</v>
      </c>
      <c r="N1411" s="2">
        <f t="shared" si="461"/>
        <v>0</v>
      </c>
      <c r="O1411" s="18">
        <f t="shared" si="469"/>
        <v>0.14499999999999999</v>
      </c>
      <c r="P1411" s="8">
        <f t="shared" si="472"/>
        <v>1.0003761950000001</v>
      </c>
      <c r="Q1411" s="2">
        <f t="shared" si="462"/>
        <v>98.649309689999995</v>
      </c>
      <c r="R1411" s="2">
        <f t="shared" si="463"/>
        <v>98.649309689999995</v>
      </c>
      <c r="S1411" s="9" t="s">
        <v>56</v>
      </c>
      <c r="T1411" s="47">
        <f t="shared" si="476"/>
        <v>41465</v>
      </c>
      <c r="U1411" s="4"/>
      <c r="V1411" s="4"/>
      <c r="W1411" s="5"/>
      <c r="X1411" s="4"/>
      <c r="Y1411" s="4"/>
      <c r="Z1411" s="4"/>
      <c r="AA1411" s="3"/>
      <c r="AB1411" s="4"/>
      <c r="AC1411" s="4"/>
      <c r="AD1411" s="4"/>
      <c r="AE1411" s="3"/>
      <c r="AF1411" s="5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</row>
    <row r="1412" spans="1:126" x14ac:dyDescent="0.2">
      <c r="A1412" s="90">
        <f t="shared" si="464"/>
        <v>41437</v>
      </c>
      <c r="B1412" s="2">
        <f t="shared" si="458"/>
        <v>262426.52444293001</v>
      </c>
      <c r="C1412" s="2">
        <f t="shared" si="475"/>
        <v>256197.18497132999</v>
      </c>
      <c r="D1412" s="47">
        <f t="shared" si="465"/>
        <v>41436</v>
      </c>
      <c r="E1412" s="3">
        <f t="shared" si="473"/>
        <v>0</v>
      </c>
      <c r="F1412" s="4">
        <f t="shared" si="471"/>
        <v>2</v>
      </c>
      <c r="G1412" s="4">
        <f t="shared" si="470"/>
        <v>30</v>
      </c>
      <c r="H1412" s="2">
        <f t="shared" si="466"/>
        <v>1</v>
      </c>
      <c r="I1412" s="2">
        <f t="shared" si="467"/>
        <v>1.0235443799999999</v>
      </c>
      <c r="J1412" s="2">
        <f t="shared" si="459"/>
        <v>1.0235443799999999</v>
      </c>
      <c r="K1412" s="2">
        <f t="shared" si="460"/>
        <v>262229.18884921999</v>
      </c>
      <c r="L1412" s="1">
        <f t="shared" si="468"/>
        <v>0</v>
      </c>
      <c r="M1412" s="3">
        <f t="shared" si="474"/>
        <v>0</v>
      </c>
      <c r="N1412" s="2">
        <f t="shared" si="461"/>
        <v>0</v>
      </c>
      <c r="O1412" s="18">
        <f t="shared" si="469"/>
        <v>0.14499999999999999</v>
      </c>
      <c r="P1412" s="8">
        <f t="shared" si="472"/>
        <v>1.0007525310000001</v>
      </c>
      <c r="Q1412" s="2">
        <f t="shared" si="462"/>
        <v>197.33559371000001</v>
      </c>
      <c r="R1412" s="2">
        <f t="shared" si="463"/>
        <v>197.33559371000001</v>
      </c>
      <c r="S1412" s="9" t="s">
        <v>56</v>
      </c>
      <c r="T1412" s="47">
        <f t="shared" si="476"/>
        <v>41465</v>
      </c>
      <c r="U1412" s="4"/>
      <c r="V1412" s="4"/>
      <c r="W1412" s="5"/>
      <c r="X1412" s="4"/>
      <c r="Y1412" s="4"/>
      <c r="Z1412" s="4"/>
      <c r="AA1412" s="3"/>
      <c r="AB1412" s="4"/>
      <c r="AC1412" s="4"/>
      <c r="AD1412" s="4"/>
      <c r="AE1412" s="3"/>
      <c r="AF1412" s="5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</row>
    <row r="1413" spans="1:126" x14ac:dyDescent="0.2">
      <c r="A1413" s="90">
        <f t="shared" si="464"/>
        <v>41438</v>
      </c>
      <c r="B1413" s="2">
        <f t="shared" si="458"/>
        <v>262525.24796349002</v>
      </c>
      <c r="C1413" s="2">
        <f t="shared" si="475"/>
        <v>256197.18497132999</v>
      </c>
      <c r="D1413" s="47">
        <f t="shared" si="465"/>
        <v>41436</v>
      </c>
      <c r="E1413" s="3">
        <f t="shared" si="473"/>
        <v>0</v>
      </c>
      <c r="F1413" s="4">
        <f t="shared" si="471"/>
        <v>3</v>
      </c>
      <c r="G1413" s="4">
        <f t="shared" si="470"/>
        <v>30</v>
      </c>
      <c r="H1413" s="2">
        <f t="shared" si="466"/>
        <v>1</v>
      </c>
      <c r="I1413" s="2">
        <f t="shared" si="467"/>
        <v>1.0235443799999999</v>
      </c>
      <c r="J1413" s="2">
        <f t="shared" si="459"/>
        <v>1.0235443799999999</v>
      </c>
      <c r="K1413" s="2">
        <f t="shared" si="460"/>
        <v>262229.18884921999</v>
      </c>
      <c r="L1413" s="1">
        <f t="shared" si="468"/>
        <v>0</v>
      </c>
      <c r="M1413" s="3">
        <f t="shared" si="474"/>
        <v>0</v>
      </c>
      <c r="N1413" s="2">
        <f t="shared" si="461"/>
        <v>0</v>
      </c>
      <c r="O1413" s="18">
        <f t="shared" si="469"/>
        <v>0.14499999999999999</v>
      </c>
      <c r="P1413" s="8">
        <f t="shared" si="472"/>
        <v>1.001129009</v>
      </c>
      <c r="Q1413" s="2">
        <f t="shared" si="462"/>
        <v>296.05911427000001</v>
      </c>
      <c r="R1413" s="2">
        <f t="shared" si="463"/>
        <v>296.05911427000001</v>
      </c>
      <c r="S1413" s="9" t="s">
        <v>56</v>
      </c>
      <c r="T1413" s="47">
        <f t="shared" si="476"/>
        <v>41465</v>
      </c>
      <c r="U1413" s="4"/>
      <c r="V1413" s="4"/>
      <c r="W1413" s="5"/>
      <c r="X1413" s="4"/>
      <c r="Y1413" s="4"/>
      <c r="Z1413" s="4"/>
      <c r="AA1413" s="3"/>
      <c r="AB1413" s="4"/>
      <c r="AC1413" s="4"/>
      <c r="AD1413" s="4"/>
      <c r="AE1413" s="3"/>
      <c r="AF1413" s="5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</row>
    <row r="1414" spans="1:126" x14ac:dyDescent="0.2">
      <c r="A1414" s="90">
        <f t="shared" si="464"/>
        <v>41439</v>
      </c>
      <c r="B1414" s="2">
        <f t="shared" si="458"/>
        <v>262624.00845835998</v>
      </c>
      <c r="C1414" s="2">
        <f t="shared" si="475"/>
        <v>256197.18497132999</v>
      </c>
      <c r="D1414" s="47">
        <f t="shared" si="465"/>
        <v>41436</v>
      </c>
      <c r="E1414" s="3">
        <f t="shared" si="473"/>
        <v>0</v>
      </c>
      <c r="F1414" s="4">
        <f t="shared" si="471"/>
        <v>4</v>
      </c>
      <c r="G1414" s="4">
        <f t="shared" si="470"/>
        <v>30</v>
      </c>
      <c r="H1414" s="2">
        <f t="shared" si="466"/>
        <v>1</v>
      </c>
      <c r="I1414" s="2">
        <f t="shared" si="467"/>
        <v>1.0235443799999999</v>
      </c>
      <c r="J1414" s="2">
        <f t="shared" si="459"/>
        <v>1.0235443799999999</v>
      </c>
      <c r="K1414" s="2">
        <f t="shared" si="460"/>
        <v>262229.18884921999</v>
      </c>
      <c r="L1414" s="1">
        <f t="shared" si="468"/>
        <v>0</v>
      </c>
      <c r="M1414" s="3">
        <f t="shared" si="474"/>
        <v>0</v>
      </c>
      <c r="N1414" s="2">
        <f t="shared" si="461"/>
        <v>0</v>
      </c>
      <c r="O1414" s="18">
        <f t="shared" si="469"/>
        <v>0.14499999999999999</v>
      </c>
      <c r="P1414" s="8">
        <f t="shared" si="472"/>
        <v>1.0015056280000001</v>
      </c>
      <c r="Q1414" s="2">
        <f t="shared" si="462"/>
        <v>394.81960914000001</v>
      </c>
      <c r="R1414" s="2">
        <f t="shared" si="463"/>
        <v>394.81960914000001</v>
      </c>
      <c r="S1414" s="9" t="s">
        <v>56</v>
      </c>
      <c r="T1414" s="47">
        <f t="shared" si="476"/>
        <v>41465</v>
      </c>
      <c r="U1414" s="4"/>
      <c r="V1414" s="4"/>
      <c r="W1414" s="5"/>
      <c r="X1414" s="4"/>
      <c r="Y1414" s="4"/>
      <c r="Z1414" s="4"/>
      <c r="AA1414" s="3"/>
      <c r="AB1414" s="4"/>
      <c r="AC1414" s="4"/>
      <c r="AD1414" s="4"/>
      <c r="AE1414" s="3"/>
      <c r="AF1414" s="5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</row>
    <row r="1415" spans="1:126" x14ac:dyDescent="0.2">
      <c r="A1415" s="90">
        <f t="shared" si="464"/>
        <v>41440</v>
      </c>
      <c r="B1415" s="2">
        <f t="shared" si="458"/>
        <v>262722.80618978001</v>
      </c>
      <c r="C1415" s="2">
        <f t="shared" si="475"/>
        <v>256197.18497132999</v>
      </c>
      <c r="D1415" s="47">
        <f t="shared" si="465"/>
        <v>41436</v>
      </c>
      <c r="E1415" s="3">
        <f t="shared" si="473"/>
        <v>0</v>
      </c>
      <c r="F1415" s="4">
        <f t="shared" si="471"/>
        <v>5</v>
      </c>
      <c r="G1415" s="4">
        <f t="shared" si="470"/>
        <v>30</v>
      </c>
      <c r="H1415" s="2">
        <f t="shared" si="466"/>
        <v>1</v>
      </c>
      <c r="I1415" s="2">
        <f t="shared" si="467"/>
        <v>1.0235443799999999</v>
      </c>
      <c r="J1415" s="2">
        <f t="shared" si="459"/>
        <v>1.0235443799999999</v>
      </c>
      <c r="K1415" s="2">
        <f t="shared" si="460"/>
        <v>262229.18884921999</v>
      </c>
      <c r="L1415" s="1">
        <f t="shared" si="468"/>
        <v>0</v>
      </c>
      <c r="M1415" s="3">
        <f t="shared" si="474"/>
        <v>0</v>
      </c>
      <c r="N1415" s="2">
        <f t="shared" si="461"/>
        <v>0</v>
      </c>
      <c r="O1415" s="18">
        <f t="shared" si="469"/>
        <v>0.14499999999999999</v>
      </c>
      <c r="P1415" s="8">
        <f t="shared" si="472"/>
        <v>1.0018823889999999</v>
      </c>
      <c r="Q1415" s="2">
        <f t="shared" si="462"/>
        <v>493.61734056</v>
      </c>
      <c r="R1415" s="2">
        <f t="shared" si="463"/>
        <v>493.61734056</v>
      </c>
      <c r="S1415" s="9" t="s">
        <v>56</v>
      </c>
      <c r="T1415" s="47">
        <f t="shared" si="476"/>
        <v>41465</v>
      </c>
      <c r="U1415" s="4"/>
      <c r="V1415" s="4"/>
      <c r="W1415" s="5"/>
      <c r="X1415" s="4"/>
      <c r="Y1415" s="4"/>
      <c r="Z1415" s="4"/>
      <c r="AA1415" s="3"/>
      <c r="AB1415" s="4"/>
      <c r="AC1415" s="4"/>
      <c r="AD1415" s="4"/>
      <c r="AE1415" s="3"/>
      <c r="AF1415" s="5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</row>
    <row r="1416" spans="1:126" x14ac:dyDescent="0.2">
      <c r="A1416" s="90">
        <f t="shared" si="464"/>
        <v>41441</v>
      </c>
      <c r="B1416" s="2">
        <f t="shared" si="458"/>
        <v>262821.64115774998</v>
      </c>
      <c r="C1416" s="2">
        <f t="shared" si="475"/>
        <v>256197.18497132999</v>
      </c>
      <c r="D1416" s="47">
        <f t="shared" si="465"/>
        <v>41436</v>
      </c>
      <c r="E1416" s="3">
        <f t="shared" si="473"/>
        <v>0</v>
      </c>
      <c r="F1416" s="4">
        <f t="shared" si="471"/>
        <v>6</v>
      </c>
      <c r="G1416" s="4">
        <f t="shared" si="470"/>
        <v>30</v>
      </c>
      <c r="H1416" s="2">
        <f t="shared" si="466"/>
        <v>1</v>
      </c>
      <c r="I1416" s="2">
        <f t="shared" si="467"/>
        <v>1.0235443799999999</v>
      </c>
      <c r="J1416" s="2">
        <f t="shared" si="459"/>
        <v>1.0235443799999999</v>
      </c>
      <c r="K1416" s="2">
        <f t="shared" si="460"/>
        <v>262229.18884921999</v>
      </c>
      <c r="L1416" s="1">
        <f t="shared" si="468"/>
        <v>0</v>
      </c>
      <c r="M1416" s="3">
        <f t="shared" si="474"/>
        <v>0</v>
      </c>
      <c r="N1416" s="2">
        <f t="shared" si="461"/>
        <v>0</v>
      </c>
      <c r="O1416" s="18">
        <f t="shared" si="469"/>
        <v>0.14499999999999999</v>
      </c>
      <c r="P1416" s="8">
        <f t="shared" si="472"/>
        <v>1.002259292</v>
      </c>
      <c r="Q1416" s="2">
        <f t="shared" si="462"/>
        <v>592.45230852999998</v>
      </c>
      <c r="R1416" s="2">
        <f t="shared" si="463"/>
        <v>592.45230852999998</v>
      </c>
      <c r="S1416" s="9" t="s">
        <v>56</v>
      </c>
      <c r="T1416" s="47">
        <f t="shared" si="476"/>
        <v>41465</v>
      </c>
      <c r="U1416" s="4"/>
      <c r="V1416" s="4"/>
      <c r="W1416" s="5"/>
      <c r="X1416" s="4"/>
      <c r="Y1416" s="4"/>
      <c r="Z1416" s="4"/>
      <c r="AA1416" s="3"/>
      <c r="AB1416" s="4"/>
      <c r="AC1416" s="4"/>
      <c r="AD1416" s="4"/>
      <c r="AE1416" s="3"/>
      <c r="AF1416" s="5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</row>
    <row r="1417" spans="1:126" x14ac:dyDescent="0.2">
      <c r="A1417" s="90">
        <f t="shared" si="464"/>
        <v>41442</v>
      </c>
      <c r="B1417" s="2">
        <f t="shared" si="458"/>
        <v>262920.51336226001</v>
      </c>
      <c r="C1417" s="2">
        <f t="shared" si="475"/>
        <v>256197.18497132999</v>
      </c>
      <c r="D1417" s="47">
        <f t="shared" si="465"/>
        <v>41436</v>
      </c>
      <c r="E1417" s="3">
        <f t="shared" si="473"/>
        <v>0</v>
      </c>
      <c r="F1417" s="4">
        <f t="shared" si="471"/>
        <v>7</v>
      </c>
      <c r="G1417" s="4">
        <f t="shared" si="470"/>
        <v>30</v>
      </c>
      <c r="H1417" s="2">
        <f t="shared" si="466"/>
        <v>1</v>
      </c>
      <c r="I1417" s="2">
        <f t="shared" si="467"/>
        <v>1.0235443799999999</v>
      </c>
      <c r="J1417" s="2">
        <f t="shared" si="459"/>
        <v>1.0235443799999999</v>
      </c>
      <c r="K1417" s="2">
        <f t="shared" si="460"/>
        <v>262229.18884921999</v>
      </c>
      <c r="L1417" s="1">
        <f t="shared" si="468"/>
        <v>0</v>
      </c>
      <c r="M1417" s="3">
        <f t="shared" si="474"/>
        <v>0</v>
      </c>
      <c r="N1417" s="2">
        <f t="shared" si="461"/>
        <v>0</v>
      </c>
      <c r="O1417" s="18">
        <f t="shared" si="469"/>
        <v>0.14499999999999999</v>
      </c>
      <c r="P1417" s="8">
        <f t="shared" si="472"/>
        <v>1.002636337</v>
      </c>
      <c r="Q1417" s="2">
        <f t="shared" si="462"/>
        <v>691.32451304000006</v>
      </c>
      <c r="R1417" s="2">
        <f t="shared" si="463"/>
        <v>691.32451304000006</v>
      </c>
      <c r="S1417" s="9" t="s">
        <v>56</v>
      </c>
      <c r="T1417" s="47">
        <f t="shared" si="476"/>
        <v>41465</v>
      </c>
      <c r="U1417" s="4"/>
      <c r="V1417" s="4"/>
      <c r="W1417" s="5"/>
      <c r="X1417" s="4"/>
      <c r="Y1417" s="4"/>
      <c r="Z1417" s="4"/>
      <c r="AA1417" s="3"/>
      <c r="AB1417" s="4"/>
      <c r="AC1417" s="4"/>
      <c r="AD1417" s="4"/>
      <c r="AE1417" s="3"/>
      <c r="AF1417" s="5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</row>
    <row r="1418" spans="1:126" x14ac:dyDescent="0.2">
      <c r="A1418" s="90">
        <f t="shared" si="464"/>
        <v>41443</v>
      </c>
      <c r="B1418" s="2">
        <f t="shared" ref="B1418:B1481" si="477">(K1418+Q1418)</f>
        <v>263019.42254107998</v>
      </c>
      <c r="C1418" s="2">
        <f t="shared" si="475"/>
        <v>256197.18497132999</v>
      </c>
      <c r="D1418" s="47">
        <f t="shared" si="465"/>
        <v>41436</v>
      </c>
      <c r="E1418" s="3">
        <f t="shared" si="473"/>
        <v>0</v>
      </c>
      <c r="F1418" s="4">
        <f t="shared" si="471"/>
        <v>8</v>
      </c>
      <c r="G1418" s="4">
        <f t="shared" si="470"/>
        <v>30</v>
      </c>
      <c r="H1418" s="2">
        <f t="shared" si="466"/>
        <v>1</v>
      </c>
      <c r="I1418" s="2">
        <f t="shared" si="467"/>
        <v>1.0235443799999999</v>
      </c>
      <c r="J1418" s="2">
        <f t="shared" ref="J1418:J1481" si="478">TRUNC(H1418*I1418,8)</f>
        <v>1.0235443799999999</v>
      </c>
      <c r="K1418" s="2">
        <f t="shared" ref="K1418:K1481" si="479">TRUNC(C1418*J1418,8)</f>
        <v>262229.18884921999</v>
      </c>
      <c r="L1418" s="1">
        <f t="shared" si="468"/>
        <v>0</v>
      </c>
      <c r="M1418" s="3">
        <f t="shared" si="474"/>
        <v>0</v>
      </c>
      <c r="N1418" s="2">
        <f t="shared" ref="N1418:N1481" si="480">IF(M1418&gt;0,TRUNC((M1418*K1418),8),0)</f>
        <v>0</v>
      </c>
      <c r="O1418" s="18">
        <f t="shared" si="469"/>
        <v>0.14499999999999999</v>
      </c>
      <c r="P1418" s="8">
        <f t="shared" si="472"/>
        <v>1.0030135229999999</v>
      </c>
      <c r="Q1418" s="2">
        <f t="shared" ref="Q1418:Q1481" si="481">TRUNC((P1418-1)*K1418,8)</f>
        <v>790.23369186000002</v>
      </c>
      <c r="R1418" s="2">
        <f t="shared" ref="R1418:R1481" si="482">(N1418+Q1418)</f>
        <v>790.23369186000002</v>
      </c>
      <c r="S1418" s="9" t="s">
        <v>56</v>
      </c>
      <c r="T1418" s="47">
        <f t="shared" si="476"/>
        <v>41465</v>
      </c>
      <c r="U1418" s="4"/>
      <c r="V1418" s="4"/>
      <c r="W1418" s="5"/>
      <c r="X1418" s="4"/>
      <c r="Y1418" s="4"/>
      <c r="Z1418" s="4"/>
      <c r="AA1418" s="3"/>
      <c r="AB1418" s="4"/>
      <c r="AC1418" s="4"/>
      <c r="AD1418" s="4"/>
      <c r="AE1418" s="3"/>
      <c r="AF1418" s="5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</row>
    <row r="1419" spans="1:126" x14ac:dyDescent="0.2">
      <c r="A1419" s="90">
        <f t="shared" ref="A1419:A1482" si="483">(A1418+1)</f>
        <v>41444</v>
      </c>
      <c r="B1419" s="2">
        <f t="shared" si="477"/>
        <v>263118.36921868002</v>
      </c>
      <c r="C1419" s="2">
        <f t="shared" si="475"/>
        <v>256197.18497132999</v>
      </c>
      <c r="D1419" s="47">
        <f t="shared" ref="D1419:D1482" si="484">IF(DAY(A1418)=$E$2,A1419,D1418)</f>
        <v>41436</v>
      </c>
      <c r="E1419" s="3">
        <f t="shared" si="473"/>
        <v>0</v>
      </c>
      <c r="F1419" s="4">
        <f t="shared" si="471"/>
        <v>9</v>
      </c>
      <c r="G1419" s="4">
        <f t="shared" si="470"/>
        <v>30</v>
      </c>
      <c r="H1419" s="2">
        <f t="shared" ref="H1419:H1482" si="485">TRUNC(((1+$E1419)^($F1419/$G1419)),8)</f>
        <v>1</v>
      </c>
      <c r="I1419" s="2">
        <f t="shared" ref="I1419:I1482" si="486">IF(DAY(A1418)=E$2,J1418,I1418)</f>
        <v>1.0235443799999999</v>
      </c>
      <c r="J1419" s="2">
        <f t="shared" si="478"/>
        <v>1.0235443799999999</v>
      </c>
      <c r="K1419" s="2">
        <f t="shared" si="479"/>
        <v>262229.18884921999</v>
      </c>
      <c r="L1419" s="1">
        <f t="shared" ref="L1419:L1482" si="487">IF(DAY(A1419)=E$2,VLOOKUP(A1419,$W$10:$AD$316,7),0)</f>
        <v>0</v>
      </c>
      <c r="M1419" s="3">
        <f t="shared" si="474"/>
        <v>0</v>
      </c>
      <c r="N1419" s="2">
        <f t="shared" si="480"/>
        <v>0</v>
      </c>
      <c r="O1419" s="18">
        <f t="shared" ref="O1419:O1482" si="488">(O1418)</f>
        <v>0.14499999999999999</v>
      </c>
      <c r="P1419" s="8">
        <f t="shared" si="472"/>
        <v>1.0033908520000001</v>
      </c>
      <c r="Q1419" s="2">
        <f t="shared" si="481"/>
        <v>889.18036945999995</v>
      </c>
      <c r="R1419" s="2">
        <f t="shared" si="482"/>
        <v>889.18036945999995</v>
      </c>
      <c r="S1419" s="9" t="s">
        <v>56</v>
      </c>
      <c r="T1419" s="47">
        <f t="shared" si="476"/>
        <v>41465</v>
      </c>
      <c r="U1419" s="4"/>
      <c r="V1419" s="4"/>
      <c r="W1419" s="5"/>
      <c r="X1419" s="4"/>
      <c r="Y1419" s="4"/>
      <c r="Z1419" s="4"/>
      <c r="AA1419" s="3"/>
      <c r="AB1419" s="4"/>
      <c r="AC1419" s="4"/>
      <c r="AD1419" s="4"/>
      <c r="AE1419" s="3"/>
      <c r="AF1419" s="5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</row>
    <row r="1420" spans="1:126" x14ac:dyDescent="0.2">
      <c r="A1420" s="90">
        <f t="shared" si="483"/>
        <v>41445</v>
      </c>
      <c r="B1420" s="2">
        <f t="shared" si="477"/>
        <v>263217.35287060001</v>
      </c>
      <c r="C1420" s="2">
        <f t="shared" si="475"/>
        <v>256197.18497132999</v>
      </c>
      <c r="D1420" s="47">
        <f t="shared" si="484"/>
        <v>41436</v>
      </c>
      <c r="E1420" s="3">
        <f t="shared" si="473"/>
        <v>0</v>
      </c>
      <c r="F1420" s="4">
        <f t="shared" si="471"/>
        <v>10</v>
      </c>
      <c r="G1420" s="4">
        <f t="shared" ref="G1420:G1483" si="489">IF(DAY(A1420)=E$2+1,DAY(EOMONTH(A1420,0)), IF(DAY(A1420)&lt;&gt;$E$2+1,G1419))</f>
        <v>30</v>
      </c>
      <c r="H1420" s="2">
        <f t="shared" si="485"/>
        <v>1</v>
      </c>
      <c r="I1420" s="2">
        <f t="shared" si="486"/>
        <v>1.0235443799999999</v>
      </c>
      <c r="J1420" s="2">
        <f t="shared" si="478"/>
        <v>1.0235443799999999</v>
      </c>
      <c r="K1420" s="2">
        <f t="shared" si="479"/>
        <v>262229.18884921999</v>
      </c>
      <c r="L1420" s="1">
        <f t="shared" si="487"/>
        <v>0</v>
      </c>
      <c r="M1420" s="3">
        <f t="shared" si="474"/>
        <v>0</v>
      </c>
      <c r="N1420" s="2">
        <f t="shared" si="480"/>
        <v>0</v>
      </c>
      <c r="O1420" s="18">
        <f t="shared" si="488"/>
        <v>0.14499999999999999</v>
      </c>
      <c r="P1420" s="8">
        <f t="shared" si="472"/>
        <v>1.003768322</v>
      </c>
      <c r="Q1420" s="2">
        <f t="shared" si="481"/>
        <v>988.16402138000001</v>
      </c>
      <c r="R1420" s="2">
        <f t="shared" si="482"/>
        <v>988.16402138000001</v>
      </c>
      <c r="S1420" s="9" t="s">
        <v>56</v>
      </c>
      <c r="T1420" s="47">
        <f t="shared" si="476"/>
        <v>41465</v>
      </c>
      <c r="U1420" s="4"/>
      <c r="V1420" s="4"/>
      <c r="W1420" s="5"/>
      <c r="X1420" s="4"/>
      <c r="Y1420" s="4"/>
      <c r="Z1420" s="4"/>
      <c r="AA1420" s="3"/>
      <c r="AB1420" s="4"/>
      <c r="AC1420" s="4"/>
      <c r="AD1420" s="4"/>
      <c r="AE1420" s="3"/>
      <c r="AF1420" s="5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</row>
    <row r="1421" spans="1:126" x14ac:dyDescent="0.2">
      <c r="A1421" s="90">
        <f t="shared" si="483"/>
        <v>41446</v>
      </c>
      <c r="B1421" s="2">
        <f t="shared" si="477"/>
        <v>263316.37402128999</v>
      </c>
      <c r="C1421" s="2">
        <f t="shared" si="475"/>
        <v>256197.18497132999</v>
      </c>
      <c r="D1421" s="47">
        <f t="shared" si="484"/>
        <v>41436</v>
      </c>
      <c r="E1421" s="3">
        <f t="shared" si="473"/>
        <v>0</v>
      </c>
      <c r="F1421" s="4">
        <f t="shared" si="471"/>
        <v>11</v>
      </c>
      <c r="G1421" s="4">
        <f t="shared" si="489"/>
        <v>30</v>
      </c>
      <c r="H1421" s="2">
        <f t="shared" si="485"/>
        <v>1</v>
      </c>
      <c r="I1421" s="2">
        <f t="shared" si="486"/>
        <v>1.0235443799999999</v>
      </c>
      <c r="J1421" s="2">
        <f t="shared" si="478"/>
        <v>1.0235443799999999</v>
      </c>
      <c r="K1421" s="2">
        <f t="shared" si="479"/>
        <v>262229.18884921999</v>
      </c>
      <c r="L1421" s="1">
        <f t="shared" si="487"/>
        <v>0</v>
      </c>
      <c r="M1421" s="3">
        <f t="shared" si="474"/>
        <v>0</v>
      </c>
      <c r="N1421" s="2">
        <f t="shared" si="480"/>
        <v>0</v>
      </c>
      <c r="O1421" s="18">
        <f t="shared" si="488"/>
        <v>0.14499999999999999</v>
      </c>
      <c r="P1421" s="8">
        <f t="shared" si="472"/>
        <v>1.0041459349999999</v>
      </c>
      <c r="Q1421" s="2">
        <f t="shared" si="481"/>
        <v>1087.1851720699999</v>
      </c>
      <c r="R1421" s="2">
        <f t="shared" si="482"/>
        <v>1087.1851720699999</v>
      </c>
      <c r="S1421" s="9" t="s">
        <v>56</v>
      </c>
      <c r="T1421" s="47">
        <f t="shared" si="476"/>
        <v>41465</v>
      </c>
      <c r="U1421" s="4"/>
      <c r="V1421" s="4"/>
      <c r="W1421" s="5"/>
      <c r="X1421" s="4"/>
      <c r="Y1421" s="4"/>
      <c r="Z1421" s="4"/>
      <c r="AA1421" s="3"/>
      <c r="AB1421" s="4"/>
      <c r="AC1421" s="4"/>
      <c r="AD1421" s="4"/>
      <c r="AE1421" s="3"/>
      <c r="AF1421" s="5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</row>
    <row r="1422" spans="1:126" x14ac:dyDescent="0.2">
      <c r="A1422" s="90">
        <f t="shared" si="483"/>
        <v>41447</v>
      </c>
      <c r="B1422" s="2">
        <f t="shared" si="477"/>
        <v>263415.43214628997</v>
      </c>
      <c r="C1422" s="2">
        <f t="shared" si="475"/>
        <v>256197.18497132999</v>
      </c>
      <c r="D1422" s="47">
        <f t="shared" si="484"/>
        <v>41436</v>
      </c>
      <c r="E1422" s="3">
        <f t="shared" si="473"/>
        <v>0</v>
      </c>
      <c r="F1422" s="4">
        <f t="shared" si="471"/>
        <v>12</v>
      </c>
      <c r="G1422" s="4">
        <f t="shared" si="489"/>
        <v>30</v>
      </c>
      <c r="H1422" s="2">
        <f t="shared" si="485"/>
        <v>1</v>
      </c>
      <c r="I1422" s="2">
        <f t="shared" si="486"/>
        <v>1.0235443799999999</v>
      </c>
      <c r="J1422" s="2">
        <f t="shared" si="478"/>
        <v>1.0235443799999999</v>
      </c>
      <c r="K1422" s="2">
        <f t="shared" si="479"/>
        <v>262229.18884921999</v>
      </c>
      <c r="L1422" s="1">
        <f t="shared" si="487"/>
        <v>0</v>
      </c>
      <c r="M1422" s="3">
        <f t="shared" si="474"/>
        <v>0</v>
      </c>
      <c r="N1422" s="2">
        <f t="shared" si="480"/>
        <v>0</v>
      </c>
      <c r="O1422" s="18">
        <f t="shared" si="488"/>
        <v>0.14499999999999999</v>
      </c>
      <c r="P1422" s="8">
        <f t="shared" si="472"/>
        <v>1.004523689</v>
      </c>
      <c r="Q1422" s="2">
        <f t="shared" si="481"/>
        <v>1186.2432970699999</v>
      </c>
      <c r="R1422" s="2">
        <f t="shared" si="482"/>
        <v>1186.2432970699999</v>
      </c>
      <c r="S1422" s="9" t="s">
        <v>56</v>
      </c>
      <c r="T1422" s="47">
        <f t="shared" si="476"/>
        <v>41465</v>
      </c>
      <c r="U1422" s="4"/>
      <c r="V1422" s="4"/>
      <c r="W1422" s="5"/>
      <c r="X1422" s="4"/>
      <c r="Y1422" s="4"/>
      <c r="Z1422" s="4"/>
      <c r="AA1422" s="3"/>
      <c r="AB1422" s="4"/>
      <c r="AC1422" s="4"/>
      <c r="AD1422" s="4"/>
      <c r="AE1422" s="3"/>
      <c r="AF1422" s="5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</row>
    <row r="1423" spans="1:126" x14ac:dyDescent="0.2">
      <c r="A1423" s="90">
        <f t="shared" si="483"/>
        <v>41448</v>
      </c>
      <c r="B1423" s="2">
        <f t="shared" si="477"/>
        <v>263514.52777007001</v>
      </c>
      <c r="C1423" s="2">
        <f t="shared" si="475"/>
        <v>256197.18497132999</v>
      </c>
      <c r="D1423" s="47">
        <f t="shared" si="484"/>
        <v>41436</v>
      </c>
      <c r="E1423" s="3">
        <f t="shared" si="473"/>
        <v>0</v>
      </c>
      <c r="F1423" s="4">
        <f t="shared" si="471"/>
        <v>13</v>
      </c>
      <c r="G1423" s="4">
        <f t="shared" si="489"/>
        <v>30</v>
      </c>
      <c r="H1423" s="2">
        <f t="shared" si="485"/>
        <v>1</v>
      </c>
      <c r="I1423" s="2">
        <f t="shared" si="486"/>
        <v>1.0235443799999999</v>
      </c>
      <c r="J1423" s="2">
        <f t="shared" si="478"/>
        <v>1.0235443799999999</v>
      </c>
      <c r="K1423" s="2">
        <f t="shared" si="479"/>
        <v>262229.18884921999</v>
      </c>
      <c r="L1423" s="1">
        <f t="shared" si="487"/>
        <v>0</v>
      </c>
      <c r="M1423" s="3">
        <f t="shared" si="474"/>
        <v>0</v>
      </c>
      <c r="N1423" s="2">
        <f t="shared" si="480"/>
        <v>0</v>
      </c>
      <c r="O1423" s="18">
        <f t="shared" si="488"/>
        <v>0.14499999999999999</v>
      </c>
      <c r="P1423" s="8">
        <f t="shared" si="472"/>
        <v>1.0049015859999999</v>
      </c>
      <c r="Q1423" s="2">
        <f t="shared" si="481"/>
        <v>1285.33892085</v>
      </c>
      <c r="R1423" s="2">
        <f t="shared" si="482"/>
        <v>1285.33892085</v>
      </c>
      <c r="S1423" s="9" t="s">
        <v>56</v>
      </c>
      <c r="T1423" s="47">
        <f t="shared" si="476"/>
        <v>41465</v>
      </c>
      <c r="U1423" s="4"/>
      <c r="V1423" s="4"/>
      <c r="W1423" s="5"/>
      <c r="X1423" s="4"/>
      <c r="Y1423" s="4"/>
      <c r="Z1423" s="4"/>
      <c r="AA1423" s="3"/>
      <c r="AB1423" s="4"/>
      <c r="AC1423" s="4"/>
      <c r="AD1423" s="4"/>
      <c r="AE1423" s="3"/>
      <c r="AF1423" s="5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</row>
    <row r="1424" spans="1:126" x14ac:dyDescent="0.2">
      <c r="A1424" s="90">
        <f t="shared" si="483"/>
        <v>41449</v>
      </c>
      <c r="B1424" s="2">
        <f t="shared" si="477"/>
        <v>263613.66036816</v>
      </c>
      <c r="C1424" s="2">
        <f t="shared" si="475"/>
        <v>256197.18497132999</v>
      </c>
      <c r="D1424" s="47">
        <f t="shared" si="484"/>
        <v>41436</v>
      </c>
      <c r="E1424" s="3">
        <f t="shared" si="473"/>
        <v>0</v>
      </c>
      <c r="F1424" s="4">
        <f t="shared" ref="F1424:F1487" si="490">IF(DAY(A1424)=E$2+1,1,F1423+1)</f>
        <v>14</v>
      </c>
      <c r="G1424" s="4">
        <f t="shared" si="489"/>
        <v>30</v>
      </c>
      <c r="H1424" s="2">
        <f t="shared" si="485"/>
        <v>1</v>
      </c>
      <c r="I1424" s="2">
        <f t="shared" si="486"/>
        <v>1.0235443799999999</v>
      </c>
      <c r="J1424" s="2">
        <f t="shared" si="478"/>
        <v>1.0235443799999999</v>
      </c>
      <c r="K1424" s="2">
        <f t="shared" si="479"/>
        <v>262229.18884921999</v>
      </c>
      <c r="L1424" s="1">
        <f t="shared" si="487"/>
        <v>0</v>
      </c>
      <c r="M1424" s="3">
        <f t="shared" si="474"/>
        <v>0</v>
      </c>
      <c r="N1424" s="2">
        <f t="shared" si="480"/>
        <v>0</v>
      </c>
      <c r="O1424" s="18">
        <f t="shared" si="488"/>
        <v>0.14499999999999999</v>
      </c>
      <c r="P1424" s="8">
        <f t="shared" si="472"/>
        <v>1.0052796239999999</v>
      </c>
      <c r="Q1424" s="2">
        <f t="shared" si="481"/>
        <v>1384.4715189399999</v>
      </c>
      <c r="R1424" s="2">
        <f t="shared" si="482"/>
        <v>1384.4715189399999</v>
      </c>
      <c r="S1424" s="9" t="s">
        <v>56</v>
      </c>
      <c r="T1424" s="47">
        <f t="shared" si="476"/>
        <v>41465</v>
      </c>
      <c r="U1424" s="4"/>
      <c r="V1424" s="4"/>
      <c r="W1424" s="5"/>
      <c r="X1424" s="4"/>
      <c r="Y1424" s="4"/>
      <c r="Z1424" s="4"/>
      <c r="AA1424" s="3"/>
      <c r="AB1424" s="4"/>
      <c r="AC1424" s="4"/>
      <c r="AD1424" s="4"/>
      <c r="AE1424" s="3"/>
      <c r="AF1424" s="5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</row>
    <row r="1425" spans="1:126" x14ac:dyDescent="0.2">
      <c r="A1425" s="90">
        <f t="shared" si="483"/>
        <v>41450</v>
      </c>
      <c r="B1425" s="2">
        <f t="shared" si="477"/>
        <v>263712.83046502998</v>
      </c>
      <c r="C1425" s="2">
        <f t="shared" si="475"/>
        <v>256197.18497132999</v>
      </c>
      <c r="D1425" s="47">
        <f t="shared" si="484"/>
        <v>41436</v>
      </c>
      <c r="E1425" s="3">
        <f t="shared" si="473"/>
        <v>0</v>
      </c>
      <c r="F1425" s="4">
        <f t="shared" si="490"/>
        <v>15</v>
      </c>
      <c r="G1425" s="4">
        <f t="shared" si="489"/>
        <v>30</v>
      </c>
      <c r="H1425" s="2">
        <f t="shared" si="485"/>
        <v>1</v>
      </c>
      <c r="I1425" s="2">
        <f t="shared" si="486"/>
        <v>1.0235443799999999</v>
      </c>
      <c r="J1425" s="2">
        <f t="shared" si="478"/>
        <v>1.0235443799999999</v>
      </c>
      <c r="K1425" s="2">
        <f t="shared" si="479"/>
        <v>262229.18884921999</v>
      </c>
      <c r="L1425" s="1">
        <f t="shared" si="487"/>
        <v>0</v>
      </c>
      <c r="M1425" s="3">
        <f t="shared" si="474"/>
        <v>0</v>
      </c>
      <c r="N1425" s="2">
        <f t="shared" si="480"/>
        <v>0</v>
      </c>
      <c r="O1425" s="18">
        <f t="shared" si="488"/>
        <v>0.14499999999999999</v>
      </c>
      <c r="P1425" s="8">
        <f t="shared" si="472"/>
        <v>1.005657805</v>
      </c>
      <c r="Q1425" s="2">
        <f t="shared" si="481"/>
        <v>1483.6416158100001</v>
      </c>
      <c r="R1425" s="2">
        <f t="shared" si="482"/>
        <v>1483.6416158100001</v>
      </c>
      <c r="S1425" s="9" t="s">
        <v>56</v>
      </c>
      <c r="T1425" s="47">
        <f t="shared" si="476"/>
        <v>41465</v>
      </c>
      <c r="U1425" s="4"/>
      <c r="V1425" s="4"/>
      <c r="W1425" s="5"/>
      <c r="X1425" s="4"/>
      <c r="Y1425" s="4"/>
      <c r="Z1425" s="4"/>
      <c r="AA1425" s="3"/>
      <c r="AB1425" s="4"/>
      <c r="AC1425" s="4"/>
      <c r="AD1425" s="4"/>
      <c r="AE1425" s="3"/>
      <c r="AF1425" s="5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</row>
    <row r="1426" spans="1:126" x14ac:dyDescent="0.2">
      <c r="A1426" s="90">
        <f t="shared" si="483"/>
        <v>41451</v>
      </c>
      <c r="B1426" s="2">
        <f t="shared" si="477"/>
        <v>263812.03779844998</v>
      </c>
      <c r="C1426" s="2">
        <f t="shared" si="475"/>
        <v>256197.18497132999</v>
      </c>
      <c r="D1426" s="47">
        <f t="shared" si="484"/>
        <v>41436</v>
      </c>
      <c r="E1426" s="3">
        <f t="shared" si="473"/>
        <v>0</v>
      </c>
      <c r="F1426" s="4">
        <f t="shared" si="490"/>
        <v>16</v>
      </c>
      <c r="G1426" s="4">
        <f t="shared" si="489"/>
        <v>30</v>
      </c>
      <c r="H1426" s="2">
        <f t="shared" si="485"/>
        <v>1</v>
      </c>
      <c r="I1426" s="2">
        <f t="shared" si="486"/>
        <v>1.0235443799999999</v>
      </c>
      <c r="J1426" s="2">
        <f t="shared" si="478"/>
        <v>1.0235443799999999</v>
      </c>
      <c r="K1426" s="2">
        <f t="shared" si="479"/>
        <v>262229.18884921999</v>
      </c>
      <c r="L1426" s="1">
        <f t="shared" si="487"/>
        <v>0</v>
      </c>
      <c r="M1426" s="3">
        <f t="shared" si="474"/>
        <v>0</v>
      </c>
      <c r="N1426" s="2">
        <f t="shared" si="480"/>
        <v>0</v>
      </c>
      <c r="O1426" s="18">
        <f t="shared" si="488"/>
        <v>0.14499999999999999</v>
      </c>
      <c r="P1426" s="8">
        <f t="shared" si="472"/>
        <v>1.0060361280000001</v>
      </c>
      <c r="Q1426" s="2">
        <f t="shared" si="481"/>
        <v>1582.84894923</v>
      </c>
      <c r="R1426" s="2">
        <f t="shared" si="482"/>
        <v>1582.84894923</v>
      </c>
      <c r="S1426" s="9" t="s">
        <v>56</v>
      </c>
      <c r="T1426" s="47">
        <f t="shared" si="476"/>
        <v>41465</v>
      </c>
      <c r="U1426" s="4"/>
      <c r="V1426" s="4"/>
      <c r="W1426" s="5"/>
      <c r="X1426" s="4"/>
      <c r="Y1426" s="4"/>
      <c r="Z1426" s="4"/>
      <c r="AA1426" s="3"/>
      <c r="AB1426" s="4"/>
      <c r="AC1426" s="4"/>
      <c r="AD1426" s="4"/>
      <c r="AE1426" s="3"/>
      <c r="AF1426" s="5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</row>
    <row r="1427" spans="1:126" x14ac:dyDescent="0.2">
      <c r="A1427" s="90">
        <f t="shared" si="483"/>
        <v>41452</v>
      </c>
      <c r="B1427" s="2">
        <f t="shared" si="477"/>
        <v>263911.28263063001</v>
      </c>
      <c r="C1427" s="2">
        <f t="shared" si="475"/>
        <v>256197.18497132999</v>
      </c>
      <c r="D1427" s="47">
        <f t="shared" si="484"/>
        <v>41436</v>
      </c>
      <c r="E1427" s="3">
        <f t="shared" si="473"/>
        <v>0</v>
      </c>
      <c r="F1427" s="4">
        <f t="shared" si="490"/>
        <v>17</v>
      </c>
      <c r="G1427" s="4">
        <f t="shared" si="489"/>
        <v>30</v>
      </c>
      <c r="H1427" s="2">
        <f t="shared" si="485"/>
        <v>1</v>
      </c>
      <c r="I1427" s="2">
        <f t="shared" si="486"/>
        <v>1.0235443799999999</v>
      </c>
      <c r="J1427" s="2">
        <f t="shared" si="478"/>
        <v>1.0235443799999999</v>
      </c>
      <c r="K1427" s="2">
        <f t="shared" si="479"/>
        <v>262229.18884921999</v>
      </c>
      <c r="L1427" s="1">
        <f t="shared" si="487"/>
        <v>0</v>
      </c>
      <c r="M1427" s="3">
        <f t="shared" si="474"/>
        <v>0</v>
      </c>
      <c r="N1427" s="2">
        <f t="shared" si="480"/>
        <v>0</v>
      </c>
      <c r="O1427" s="18">
        <f t="shared" si="488"/>
        <v>0.14499999999999999</v>
      </c>
      <c r="P1427" s="8">
        <f t="shared" si="472"/>
        <v>1.006414594</v>
      </c>
      <c r="Q1427" s="2">
        <f t="shared" si="481"/>
        <v>1682.09378141</v>
      </c>
      <c r="R1427" s="2">
        <f t="shared" si="482"/>
        <v>1682.09378141</v>
      </c>
      <c r="S1427" s="9" t="s">
        <v>56</v>
      </c>
      <c r="T1427" s="47">
        <f t="shared" si="476"/>
        <v>41465</v>
      </c>
      <c r="U1427" s="4"/>
      <c r="V1427" s="4"/>
      <c r="W1427" s="5"/>
      <c r="X1427" s="4"/>
      <c r="Y1427" s="4"/>
      <c r="Z1427" s="4"/>
      <c r="AA1427" s="3"/>
      <c r="AB1427" s="4"/>
      <c r="AC1427" s="4"/>
      <c r="AD1427" s="4"/>
      <c r="AE1427" s="3"/>
      <c r="AF1427" s="5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</row>
    <row r="1428" spans="1:126" x14ac:dyDescent="0.2">
      <c r="A1428" s="90">
        <f t="shared" si="483"/>
        <v>41453</v>
      </c>
      <c r="B1428" s="2">
        <f t="shared" si="477"/>
        <v>264010.56469935999</v>
      </c>
      <c r="C1428" s="2">
        <f t="shared" si="475"/>
        <v>256197.18497132999</v>
      </c>
      <c r="D1428" s="47">
        <f t="shared" si="484"/>
        <v>41436</v>
      </c>
      <c r="E1428" s="3">
        <f t="shared" si="473"/>
        <v>0</v>
      </c>
      <c r="F1428" s="4">
        <f t="shared" si="490"/>
        <v>18</v>
      </c>
      <c r="G1428" s="4">
        <f t="shared" si="489"/>
        <v>30</v>
      </c>
      <c r="H1428" s="2">
        <f t="shared" si="485"/>
        <v>1</v>
      </c>
      <c r="I1428" s="2">
        <f t="shared" si="486"/>
        <v>1.0235443799999999</v>
      </c>
      <c r="J1428" s="2">
        <f t="shared" si="478"/>
        <v>1.0235443799999999</v>
      </c>
      <c r="K1428" s="2">
        <f t="shared" si="479"/>
        <v>262229.18884921999</v>
      </c>
      <c r="L1428" s="1">
        <f t="shared" si="487"/>
        <v>0</v>
      </c>
      <c r="M1428" s="3">
        <f t="shared" si="474"/>
        <v>0</v>
      </c>
      <c r="N1428" s="2">
        <f t="shared" si="480"/>
        <v>0</v>
      </c>
      <c r="O1428" s="18">
        <f t="shared" si="488"/>
        <v>0.14499999999999999</v>
      </c>
      <c r="P1428" s="8">
        <f t="shared" si="472"/>
        <v>1.0067932020000001</v>
      </c>
      <c r="Q1428" s="2">
        <f t="shared" si="481"/>
        <v>1781.37585014</v>
      </c>
      <c r="R1428" s="2">
        <f t="shared" si="482"/>
        <v>1781.37585014</v>
      </c>
      <c r="S1428" s="9" t="s">
        <v>56</v>
      </c>
      <c r="T1428" s="47">
        <f t="shared" si="476"/>
        <v>41465</v>
      </c>
      <c r="U1428" s="4"/>
      <c r="V1428" s="4"/>
      <c r="W1428" s="5"/>
      <c r="X1428" s="4"/>
      <c r="Y1428" s="4"/>
      <c r="Z1428" s="4"/>
      <c r="AA1428" s="3"/>
      <c r="AB1428" s="4"/>
      <c r="AC1428" s="4"/>
      <c r="AD1428" s="4"/>
      <c r="AE1428" s="3"/>
      <c r="AF1428" s="5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</row>
    <row r="1429" spans="1:126" x14ac:dyDescent="0.2">
      <c r="A1429" s="90">
        <f t="shared" si="483"/>
        <v>41454</v>
      </c>
      <c r="B1429" s="2">
        <f t="shared" si="477"/>
        <v>264109.88400463999</v>
      </c>
      <c r="C1429" s="2">
        <f t="shared" si="475"/>
        <v>256197.18497132999</v>
      </c>
      <c r="D1429" s="47">
        <f t="shared" si="484"/>
        <v>41436</v>
      </c>
      <c r="E1429" s="3">
        <f t="shared" si="473"/>
        <v>0</v>
      </c>
      <c r="F1429" s="4">
        <f t="shared" si="490"/>
        <v>19</v>
      </c>
      <c r="G1429" s="4">
        <f t="shared" si="489"/>
        <v>30</v>
      </c>
      <c r="H1429" s="2">
        <f t="shared" si="485"/>
        <v>1</v>
      </c>
      <c r="I1429" s="2">
        <f t="shared" si="486"/>
        <v>1.0235443799999999</v>
      </c>
      <c r="J1429" s="2">
        <f t="shared" si="478"/>
        <v>1.0235443799999999</v>
      </c>
      <c r="K1429" s="2">
        <f t="shared" si="479"/>
        <v>262229.18884921999</v>
      </c>
      <c r="L1429" s="1">
        <f t="shared" si="487"/>
        <v>0</v>
      </c>
      <c r="M1429" s="3">
        <f t="shared" si="474"/>
        <v>0</v>
      </c>
      <c r="N1429" s="2">
        <f t="shared" si="480"/>
        <v>0</v>
      </c>
      <c r="O1429" s="18">
        <f t="shared" si="488"/>
        <v>0.14499999999999999</v>
      </c>
      <c r="P1429" s="8">
        <f t="shared" si="472"/>
        <v>1.007171952</v>
      </c>
      <c r="Q1429" s="2">
        <f t="shared" si="481"/>
        <v>1880.69515542</v>
      </c>
      <c r="R1429" s="2">
        <f t="shared" si="482"/>
        <v>1880.69515542</v>
      </c>
      <c r="S1429" s="9" t="s">
        <v>56</v>
      </c>
      <c r="T1429" s="47">
        <f t="shared" si="476"/>
        <v>41465</v>
      </c>
      <c r="U1429" s="4"/>
      <c r="V1429" s="4"/>
      <c r="W1429" s="5"/>
      <c r="X1429" s="4"/>
      <c r="Y1429" s="4"/>
      <c r="Z1429" s="4"/>
      <c r="AA1429" s="3"/>
      <c r="AB1429" s="4"/>
      <c r="AC1429" s="4"/>
      <c r="AD1429" s="4"/>
      <c r="AE1429" s="3"/>
      <c r="AF1429" s="5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</row>
    <row r="1430" spans="1:126" x14ac:dyDescent="0.2">
      <c r="A1430" s="90">
        <f t="shared" si="483"/>
        <v>41455</v>
      </c>
      <c r="B1430" s="2">
        <f t="shared" si="477"/>
        <v>264209.24080868997</v>
      </c>
      <c r="C1430" s="2">
        <f t="shared" si="475"/>
        <v>256197.18497132999</v>
      </c>
      <c r="D1430" s="47">
        <f t="shared" si="484"/>
        <v>41436</v>
      </c>
      <c r="E1430" s="3">
        <f t="shared" si="473"/>
        <v>0</v>
      </c>
      <c r="F1430" s="4">
        <f t="shared" si="490"/>
        <v>20</v>
      </c>
      <c r="G1430" s="4">
        <f t="shared" si="489"/>
        <v>30</v>
      </c>
      <c r="H1430" s="2">
        <f t="shared" si="485"/>
        <v>1</v>
      </c>
      <c r="I1430" s="2">
        <f t="shared" si="486"/>
        <v>1.0235443799999999</v>
      </c>
      <c r="J1430" s="2">
        <f t="shared" si="478"/>
        <v>1.0235443799999999</v>
      </c>
      <c r="K1430" s="2">
        <f t="shared" si="479"/>
        <v>262229.18884921999</v>
      </c>
      <c r="L1430" s="1">
        <f t="shared" si="487"/>
        <v>0</v>
      </c>
      <c r="M1430" s="3">
        <f t="shared" si="474"/>
        <v>0</v>
      </c>
      <c r="N1430" s="2">
        <f t="shared" si="480"/>
        <v>0</v>
      </c>
      <c r="O1430" s="18">
        <f t="shared" si="488"/>
        <v>0.14499999999999999</v>
      </c>
      <c r="P1430" s="8">
        <f t="shared" si="472"/>
        <v>1.0075508449999999</v>
      </c>
      <c r="Q1430" s="2">
        <f t="shared" si="481"/>
        <v>1980.0519594699999</v>
      </c>
      <c r="R1430" s="2">
        <f t="shared" si="482"/>
        <v>1980.0519594699999</v>
      </c>
      <c r="S1430" s="9" t="s">
        <v>56</v>
      </c>
      <c r="T1430" s="47">
        <f t="shared" si="476"/>
        <v>41465</v>
      </c>
      <c r="U1430" s="4"/>
      <c r="V1430" s="4"/>
      <c r="W1430" s="5"/>
      <c r="X1430" s="4"/>
      <c r="Y1430" s="4"/>
      <c r="Z1430" s="4"/>
      <c r="AA1430" s="3"/>
      <c r="AB1430" s="4"/>
      <c r="AC1430" s="4"/>
      <c r="AD1430" s="4"/>
      <c r="AE1430" s="3"/>
      <c r="AF1430" s="5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</row>
    <row r="1431" spans="1:126" x14ac:dyDescent="0.2">
      <c r="A1431" s="90">
        <f t="shared" si="483"/>
        <v>41456</v>
      </c>
      <c r="B1431" s="2">
        <f t="shared" si="477"/>
        <v>264308.63484929001</v>
      </c>
      <c r="C1431" s="2">
        <f t="shared" si="475"/>
        <v>256197.18497132999</v>
      </c>
      <c r="D1431" s="47">
        <f t="shared" si="484"/>
        <v>41436</v>
      </c>
      <c r="E1431" s="3">
        <f t="shared" si="473"/>
        <v>0</v>
      </c>
      <c r="F1431" s="4">
        <f t="shared" si="490"/>
        <v>21</v>
      </c>
      <c r="G1431" s="4">
        <f t="shared" si="489"/>
        <v>30</v>
      </c>
      <c r="H1431" s="2">
        <f t="shared" si="485"/>
        <v>1</v>
      </c>
      <c r="I1431" s="2">
        <f t="shared" si="486"/>
        <v>1.0235443799999999</v>
      </c>
      <c r="J1431" s="2">
        <f t="shared" si="478"/>
        <v>1.0235443799999999</v>
      </c>
      <c r="K1431" s="2">
        <f t="shared" si="479"/>
        <v>262229.18884921999</v>
      </c>
      <c r="L1431" s="1">
        <f t="shared" si="487"/>
        <v>0</v>
      </c>
      <c r="M1431" s="3">
        <f t="shared" si="474"/>
        <v>0</v>
      </c>
      <c r="N1431" s="2">
        <f t="shared" si="480"/>
        <v>0</v>
      </c>
      <c r="O1431" s="18">
        <f t="shared" si="488"/>
        <v>0.14499999999999999</v>
      </c>
      <c r="P1431" s="8">
        <f t="shared" ref="P1431:P1494" si="491">ROUND((1+O1431)^(30/360)^(F1431/G1431),9)</f>
        <v>1.0079298800000001</v>
      </c>
      <c r="Q1431" s="2">
        <f t="shared" si="481"/>
        <v>2079.4460000700001</v>
      </c>
      <c r="R1431" s="2">
        <f t="shared" si="482"/>
        <v>2079.4460000700001</v>
      </c>
      <c r="S1431" s="9" t="s">
        <v>56</v>
      </c>
      <c r="T1431" s="47">
        <f t="shared" si="476"/>
        <v>41465</v>
      </c>
      <c r="U1431" s="4"/>
      <c r="V1431" s="4"/>
      <c r="W1431" s="5"/>
      <c r="X1431" s="4"/>
      <c r="Y1431" s="4"/>
      <c r="Z1431" s="4"/>
      <c r="AA1431" s="3"/>
      <c r="AB1431" s="4"/>
      <c r="AC1431" s="4"/>
      <c r="AD1431" s="4"/>
      <c r="AE1431" s="3"/>
      <c r="AF1431" s="5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</row>
    <row r="1432" spans="1:126" x14ac:dyDescent="0.2">
      <c r="A1432" s="90">
        <f t="shared" si="483"/>
        <v>41457</v>
      </c>
      <c r="B1432" s="2">
        <f t="shared" si="477"/>
        <v>264408.06638865999</v>
      </c>
      <c r="C1432" s="2">
        <f t="shared" si="475"/>
        <v>256197.18497132999</v>
      </c>
      <c r="D1432" s="47">
        <f t="shared" si="484"/>
        <v>41436</v>
      </c>
      <c r="E1432" s="3">
        <f t="shared" si="473"/>
        <v>0</v>
      </c>
      <c r="F1432" s="4">
        <f t="shared" si="490"/>
        <v>22</v>
      </c>
      <c r="G1432" s="4">
        <f t="shared" si="489"/>
        <v>30</v>
      </c>
      <c r="H1432" s="2">
        <f t="shared" si="485"/>
        <v>1</v>
      </c>
      <c r="I1432" s="2">
        <f t="shared" si="486"/>
        <v>1.0235443799999999</v>
      </c>
      <c r="J1432" s="2">
        <f t="shared" si="478"/>
        <v>1.0235443799999999</v>
      </c>
      <c r="K1432" s="2">
        <f t="shared" si="479"/>
        <v>262229.18884921999</v>
      </c>
      <c r="L1432" s="1">
        <f t="shared" si="487"/>
        <v>0</v>
      </c>
      <c r="M1432" s="3">
        <f t="shared" si="474"/>
        <v>0</v>
      </c>
      <c r="N1432" s="2">
        <f t="shared" si="480"/>
        <v>0</v>
      </c>
      <c r="O1432" s="18">
        <f t="shared" si="488"/>
        <v>0.14499999999999999</v>
      </c>
      <c r="P1432" s="8">
        <f t="shared" si="491"/>
        <v>1.008309058</v>
      </c>
      <c r="Q1432" s="2">
        <f t="shared" si="481"/>
        <v>2178.87753944</v>
      </c>
      <c r="R1432" s="2">
        <f t="shared" si="482"/>
        <v>2178.87753944</v>
      </c>
      <c r="S1432" s="9" t="s">
        <v>56</v>
      </c>
      <c r="T1432" s="47">
        <f t="shared" si="476"/>
        <v>41465</v>
      </c>
      <c r="U1432" s="4"/>
      <c r="V1432" s="4"/>
      <c r="W1432" s="5"/>
      <c r="X1432" s="4"/>
      <c r="Y1432" s="4"/>
      <c r="Z1432" s="4"/>
      <c r="AA1432" s="3"/>
      <c r="AB1432" s="4"/>
      <c r="AC1432" s="4"/>
      <c r="AD1432" s="4"/>
      <c r="AE1432" s="3"/>
      <c r="AF1432" s="5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</row>
    <row r="1433" spans="1:126" x14ac:dyDescent="0.2">
      <c r="A1433" s="90">
        <f t="shared" si="483"/>
        <v>41458</v>
      </c>
      <c r="B1433" s="2">
        <f t="shared" si="477"/>
        <v>264507.53542680002</v>
      </c>
      <c r="C1433" s="2">
        <f t="shared" si="475"/>
        <v>256197.18497132999</v>
      </c>
      <c r="D1433" s="47">
        <f t="shared" si="484"/>
        <v>41436</v>
      </c>
      <c r="E1433" s="3">
        <f t="shared" si="473"/>
        <v>0</v>
      </c>
      <c r="F1433" s="4">
        <f t="shared" si="490"/>
        <v>23</v>
      </c>
      <c r="G1433" s="4">
        <f t="shared" si="489"/>
        <v>30</v>
      </c>
      <c r="H1433" s="2">
        <f t="shared" si="485"/>
        <v>1</v>
      </c>
      <c r="I1433" s="2">
        <f t="shared" si="486"/>
        <v>1.0235443799999999</v>
      </c>
      <c r="J1433" s="2">
        <f t="shared" si="478"/>
        <v>1.0235443799999999</v>
      </c>
      <c r="K1433" s="2">
        <f t="shared" si="479"/>
        <v>262229.18884921999</v>
      </c>
      <c r="L1433" s="1">
        <f t="shared" si="487"/>
        <v>0</v>
      </c>
      <c r="M1433" s="3">
        <f t="shared" si="474"/>
        <v>0</v>
      </c>
      <c r="N1433" s="2">
        <f t="shared" si="480"/>
        <v>0</v>
      </c>
      <c r="O1433" s="18">
        <f t="shared" si="488"/>
        <v>0.14499999999999999</v>
      </c>
      <c r="P1433" s="8">
        <f t="shared" si="491"/>
        <v>1.0086883790000001</v>
      </c>
      <c r="Q1433" s="2">
        <f t="shared" si="481"/>
        <v>2278.34657758</v>
      </c>
      <c r="R1433" s="2">
        <f t="shared" si="482"/>
        <v>2278.34657758</v>
      </c>
      <c r="S1433" s="9" t="s">
        <v>56</v>
      </c>
      <c r="T1433" s="47">
        <f t="shared" si="476"/>
        <v>41465</v>
      </c>
      <c r="U1433" s="4"/>
      <c r="V1433" s="4"/>
      <c r="W1433" s="5"/>
      <c r="X1433" s="4"/>
      <c r="Y1433" s="4"/>
      <c r="Z1433" s="4"/>
      <c r="AA1433" s="3"/>
      <c r="AB1433" s="4"/>
      <c r="AC1433" s="4"/>
      <c r="AD1433" s="4"/>
      <c r="AE1433" s="3"/>
      <c r="AF1433" s="5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</row>
    <row r="1434" spans="1:126" x14ac:dyDescent="0.2">
      <c r="A1434" s="90">
        <f t="shared" si="483"/>
        <v>41459</v>
      </c>
      <c r="B1434" s="2">
        <f t="shared" si="477"/>
        <v>264607.04170149</v>
      </c>
      <c r="C1434" s="2">
        <f t="shared" si="475"/>
        <v>256197.18497132999</v>
      </c>
      <c r="D1434" s="47">
        <f t="shared" si="484"/>
        <v>41436</v>
      </c>
      <c r="E1434" s="3">
        <f t="shared" si="473"/>
        <v>0</v>
      </c>
      <c r="F1434" s="4">
        <f t="shared" si="490"/>
        <v>24</v>
      </c>
      <c r="G1434" s="4">
        <f t="shared" si="489"/>
        <v>30</v>
      </c>
      <c r="H1434" s="2">
        <f t="shared" si="485"/>
        <v>1</v>
      </c>
      <c r="I1434" s="2">
        <f t="shared" si="486"/>
        <v>1.0235443799999999</v>
      </c>
      <c r="J1434" s="2">
        <f t="shared" si="478"/>
        <v>1.0235443799999999</v>
      </c>
      <c r="K1434" s="2">
        <f t="shared" si="479"/>
        <v>262229.18884921999</v>
      </c>
      <c r="L1434" s="1">
        <f t="shared" si="487"/>
        <v>0</v>
      </c>
      <c r="M1434" s="3">
        <f t="shared" si="474"/>
        <v>0</v>
      </c>
      <c r="N1434" s="2">
        <f t="shared" si="480"/>
        <v>0</v>
      </c>
      <c r="O1434" s="18">
        <f t="shared" si="488"/>
        <v>0.14499999999999999</v>
      </c>
      <c r="P1434" s="8">
        <f t="shared" si="491"/>
        <v>1.0090678420000001</v>
      </c>
      <c r="Q1434" s="2">
        <f t="shared" si="481"/>
        <v>2377.8528522699999</v>
      </c>
      <c r="R1434" s="2">
        <f t="shared" si="482"/>
        <v>2377.8528522699999</v>
      </c>
      <c r="S1434" s="9" t="s">
        <v>56</v>
      </c>
      <c r="T1434" s="47">
        <f t="shared" si="476"/>
        <v>41465</v>
      </c>
      <c r="U1434" s="4"/>
      <c r="V1434" s="4"/>
      <c r="W1434" s="5"/>
      <c r="X1434" s="4"/>
      <c r="Y1434" s="4"/>
      <c r="Z1434" s="4"/>
      <c r="AA1434" s="3"/>
      <c r="AB1434" s="4"/>
      <c r="AC1434" s="4"/>
      <c r="AD1434" s="4"/>
      <c r="AE1434" s="3"/>
      <c r="AF1434" s="5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</row>
    <row r="1435" spans="1:126" x14ac:dyDescent="0.2">
      <c r="A1435" s="90">
        <f t="shared" si="483"/>
        <v>41460</v>
      </c>
      <c r="B1435" s="2">
        <f t="shared" si="477"/>
        <v>264706.58547494997</v>
      </c>
      <c r="C1435" s="2">
        <f t="shared" si="475"/>
        <v>256197.18497132999</v>
      </c>
      <c r="D1435" s="47">
        <f t="shared" si="484"/>
        <v>41436</v>
      </c>
      <c r="E1435" s="3">
        <f t="shared" si="473"/>
        <v>0</v>
      </c>
      <c r="F1435" s="4">
        <f t="shared" si="490"/>
        <v>25</v>
      </c>
      <c r="G1435" s="4">
        <f t="shared" si="489"/>
        <v>30</v>
      </c>
      <c r="H1435" s="2">
        <f t="shared" si="485"/>
        <v>1</v>
      </c>
      <c r="I1435" s="2">
        <f t="shared" si="486"/>
        <v>1.0235443799999999</v>
      </c>
      <c r="J1435" s="2">
        <f t="shared" si="478"/>
        <v>1.0235443799999999</v>
      </c>
      <c r="K1435" s="2">
        <f t="shared" si="479"/>
        <v>262229.18884921999</v>
      </c>
      <c r="L1435" s="1">
        <f t="shared" si="487"/>
        <v>0</v>
      </c>
      <c r="M1435" s="3">
        <f t="shared" si="474"/>
        <v>0</v>
      </c>
      <c r="N1435" s="2">
        <f t="shared" si="480"/>
        <v>0</v>
      </c>
      <c r="O1435" s="18">
        <f t="shared" si="488"/>
        <v>0.14499999999999999</v>
      </c>
      <c r="P1435" s="8">
        <f t="shared" si="491"/>
        <v>1.009447448</v>
      </c>
      <c r="Q1435" s="2">
        <f t="shared" si="481"/>
        <v>2477.3966257299999</v>
      </c>
      <c r="R1435" s="2">
        <f t="shared" si="482"/>
        <v>2477.3966257299999</v>
      </c>
      <c r="S1435" s="9" t="s">
        <v>56</v>
      </c>
      <c r="T1435" s="47">
        <f t="shared" si="476"/>
        <v>41465</v>
      </c>
      <c r="U1435" s="4"/>
      <c r="V1435" s="4"/>
      <c r="W1435" s="5"/>
      <c r="X1435" s="4"/>
      <c r="Y1435" s="4"/>
      <c r="Z1435" s="4"/>
      <c r="AA1435" s="3"/>
      <c r="AB1435" s="4"/>
      <c r="AC1435" s="4"/>
      <c r="AD1435" s="4"/>
      <c r="AE1435" s="3"/>
      <c r="AF1435" s="5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</row>
    <row r="1436" spans="1:126" x14ac:dyDescent="0.2">
      <c r="A1436" s="90">
        <f t="shared" si="483"/>
        <v>41461</v>
      </c>
      <c r="B1436" s="2">
        <f t="shared" si="477"/>
        <v>264806.16674719</v>
      </c>
      <c r="C1436" s="2">
        <f t="shared" si="475"/>
        <v>256197.18497132999</v>
      </c>
      <c r="D1436" s="47">
        <f t="shared" si="484"/>
        <v>41436</v>
      </c>
      <c r="E1436" s="3">
        <f t="shared" si="473"/>
        <v>0</v>
      </c>
      <c r="F1436" s="4">
        <f t="shared" si="490"/>
        <v>26</v>
      </c>
      <c r="G1436" s="4">
        <f t="shared" si="489"/>
        <v>30</v>
      </c>
      <c r="H1436" s="2">
        <f t="shared" si="485"/>
        <v>1</v>
      </c>
      <c r="I1436" s="2">
        <f t="shared" si="486"/>
        <v>1.0235443799999999</v>
      </c>
      <c r="J1436" s="2">
        <f t="shared" si="478"/>
        <v>1.0235443799999999</v>
      </c>
      <c r="K1436" s="2">
        <f t="shared" si="479"/>
        <v>262229.18884921999</v>
      </c>
      <c r="L1436" s="1">
        <f t="shared" si="487"/>
        <v>0</v>
      </c>
      <c r="M1436" s="3">
        <f t="shared" si="474"/>
        <v>0</v>
      </c>
      <c r="N1436" s="2">
        <f t="shared" si="480"/>
        <v>0</v>
      </c>
      <c r="O1436" s="18">
        <f t="shared" si="488"/>
        <v>0.14499999999999999</v>
      </c>
      <c r="P1436" s="8">
        <f t="shared" si="491"/>
        <v>1.0098271969999999</v>
      </c>
      <c r="Q1436" s="2">
        <f t="shared" si="481"/>
        <v>2576.97789797</v>
      </c>
      <c r="R1436" s="2">
        <f t="shared" si="482"/>
        <v>2576.97789797</v>
      </c>
      <c r="S1436" s="9" t="s">
        <v>56</v>
      </c>
      <c r="T1436" s="47">
        <f t="shared" si="476"/>
        <v>41465</v>
      </c>
      <c r="U1436" s="4"/>
      <c r="V1436" s="4"/>
      <c r="W1436" s="5"/>
      <c r="X1436" s="4"/>
      <c r="Y1436" s="4"/>
      <c r="Z1436" s="4"/>
      <c r="AA1436" s="3"/>
      <c r="AB1436" s="4"/>
      <c r="AC1436" s="4"/>
      <c r="AD1436" s="4"/>
      <c r="AE1436" s="3"/>
      <c r="AF1436" s="5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</row>
    <row r="1437" spans="1:126" x14ac:dyDescent="0.2">
      <c r="A1437" s="90">
        <f t="shared" si="483"/>
        <v>41462</v>
      </c>
      <c r="B1437" s="2">
        <f t="shared" si="477"/>
        <v>264905.78525596997</v>
      </c>
      <c r="C1437" s="2">
        <f t="shared" si="475"/>
        <v>256197.18497132999</v>
      </c>
      <c r="D1437" s="47">
        <f t="shared" si="484"/>
        <v>41436</v>
      </c>
      <c r="E1437" s="3">
        <f t="shared" si="473"/>
        <v>0</v>
      </c>
      <c r="F1437" s="4">
        <f t="shared" si="490"/>
        <v>27</v>
      </c>
      <c r="G1437" s="4">
        <f t="shared" si="489"/>
        <v>30</v>
      </c>
      <c r="H1437" s="2">
        <f t="shared" si="485"/>
        <v>1</v>
      </c>
      <c r="I1437" s="2">
        <f t="shared" si="486"/>
        <v>1.0235443799999999</v>
      </c>
      <c r="J1437" s="2">
        <f t="shared" si="478"/>
        <v>1.0235443799999999</v>
      </c>
      <c r="K1437" s="2">
        <f t="shared" si="479"/>
        <v>262229.18884921999</v>
      </c>
      <c r="L1437" s="1">
        <f t="shared" si="487"/>
        <v>0</v>
      </c>
      <c r="M1437" s="3">
        <f t="shared" si="474"/>
        <v>0</v>
      </c>
      <c r="N1437" s="2">
        <f t="shared" si="480"/>
        <v>0</v>
      </c>
      <c r="O1437" s="18">
        <f t="shared" si="488"/>
        <v>0.14499999999999999</v>
      </c>
      <c r="P1437" s="8">
        <f t="shared" si="491"/>
        <v>1.010207088</v>
      </c>
      <c r="Q1437" s="2">
        <f t="shared" si="481"/>
        <v>2676.5964067499999</v>
      </c>
      <c r="R1437" s="2">
        <f t="shared" si="482"/>
        <v>2676.5964067499999</v>
      </c>
      <c r="S1437" s="9" t="s">
        <v>56</v>
      </c>
      <c r="T1437" s="47">
        <f t="shared" si="476"/>
        <v>41465</v>
      </c>
      <c r="U1437" s="4"/>
      <c r="V1437" s="4"/>
      <c r="W1437" s="5"/>
      <c r="X1437" s="4"/>
      <c r="Y1437" s="4"/>
      <c r="Z1437" s="4"/>
      <c r="AA1437" s="3"/>
      <c r="AB1437" s="4"/>
      <c r="AC1437" s="4"/>
      <c r="AD1437" s="4"/>
      <c r="AE1437" s="3"/>
      <c r="AF1437" s="5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</row>
    <row r="1438" spans="1:126" x14ac:dyDescent="0.2">
      <c r="A1438" s="90">
        <f t="shared" si="483"/>
        <v>41463</v>
      </c>
      <c r="B1438" s="2">
        <f t="shared" si="477"/>
        <v>265005.44152574998</v>
      </c>
      <c r="C1438" s="2">
        <f t="shared" si="475"/>
        <v>256197.18497132999</v>
      </c>
      <c r="D1438" s="47">
        <f t="shared" si="484"/>
        <v>41436</v>
      </c>
      <c r="E1438" s="3">
        <f t="shared" si="473"/>
        <v>0</v>
      </c>
      <c r="F1438" s="4">
        <f t="shared" si="490"/>
        <v>28</v>
      </c>
      <c r="G1438" s="4">
        <f t="shared" si="489"/>
        <v>30</v>
      </c>
      <c r="H1438" s="2">
        <f t="shared" si="485"/>
        <v>1</v>
      </c>
      <c r="I1438" s="2">
        <f t="shared" si="486"/>
        <v>1.0235443799999999</v>
      </c>
      <c r="J1438" s="2">
        <f t="shared" si="478"/>
        <v>1.0235443799999999</v>
      </c>
      <c r="K1438" s="2">
        <f t="shared" si="479"/>
        <v>262229.18884921999</v>
      </c>
      <c r="L1438" s="1">
        <f t="shared" si="487"/>
        <v>0</v>
      </c>
      <c r="M1438" s="3">
        <f t="shared" si="474"/>
        <v>0</v>
      </c>
      <c r="N1438" s="2">
        <f t="shared" si="480"/>
        <v>0</v>
      </c>
      <c r="O1438" s="18">
        <f t="shared" si="488"/>
        <v>0.14499999999999999</v>
      </c>
      <c r="P1438" s="8">
        <f t="shared" si="491"/>
        <v>1.0105871230000001</v>
      </c>
      <c r="Q1438" s="2">
        <f t="shared" si="481"/>
        <v>2776.2526765299999</v>
      </c>
      <c r="R1438" s="2">
        <f t="shared" si="482"/>
        <v>2776.2526765299999</v>
      </c>
      <c r="S1438" s="9" t="s">
        <v>56</v>
      </c>
      <c r="T1438" s="47">
        <f t="shared" si="476"/>
        <v>41465</v>
      </c>
      <c r="U1438" s="4"/>
      <c r="V1438" s="4"/>
      <c r="W1438" s="5"/>
      <c r="X1438" s="4"/>
      <c r="Y1438" s="4"/>
      <c r="Z1438" s="4"/>
      <c r="AA1438" s="3"/>
      <c r="AB1438" s="4"/>
      <c r="AC1438" s="4"/>
      <c r="AD1438" s="4"/>
      <c r="AE1438" s="3"/>
      <c r="AF1438" s="5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</row>
    <row r="1439" spans="1:126" x14ac:dyDescent="0.2">
      <c r="A1439" s="90">
        <f t="shared" si="483"/>
        <v>41464</v>
      </c>
      <c r="B1439" s="2">
        <f t="shared" si="477"/>
        <v>265105.13503208</v>
      </c>
      <c r="C1439" s="2">
        <f t="shared" si="475"/>
        <v>256197.18497132999</v>
      </c>
      <c r="D1439" s="47">
        <f t="shared" si="484"/>
        <v>41436</v>
      </c>
      <c r="E1439" s="3">
        <f t="shared" si="473"/>
        <v>0</v>
      </c>
      <c r="F1439" s="4">
        <f t="shared" si="490"/>
        <v>29</v>
      </c>
      <c r="G1439" s="4">
        <f t="shared" si="489"/>
        <v>30</v>
      </c>
      <c r="H1439" s="2">
        <f t="shared" si="485"/>
        <v>1</v>
      </c>
      <c r="I1439" s="2">
        <f t="shared" si="486"/>
        <v>1.0235443799999999</v>
      </c>
      <c r="J1439" s="2">
        <f t="shared" si="478"/>
        <v>1.0235443799999999</v>
      </c>
      <c r="K1439" s="2">
        <f t="shared" si="479"/>
        <v>262229.18884921999</v>
      </c>
      <c r="L1439" s="1">
        <f t="shared" si="487"/>
        <v>0</v>
      </c>
      <c r="M1439" s="3">
        <f t="shared" si="474"/>
        <v>0</v>
      </c>
      <c r="N1439" s="2">
        <f t="shared" si="480"/>
        <v>0</v>
      </c>
      <c r="O1439" s="18">
        <f t="shared" si="488"/>
        <v>0.14499999999999999</v>
      </c>
      <c r="P1439" s="8">
        <f t="shared" si="491"/>
        <v>1.0109672999999999</v>
      </c>
      <c r="Q1439" s="2">
        <f t="shared" si="481"/>
        <v>2875.9461828600001</v>
      </c>
      <c r="R1439" s="2">
        <f t="shared" si="482"/>
        <v>2875.9461828600001</v>
      </c>
      <c r="S1439" s="9" t="s">
        <v>56</v>
      </c>
      <c r="T1439" s="47">
        <f t="shared" si="476"/>
        <v>41465</v>
      </c>
      <c r="U1439" s="4"/>
      <c r="V1439" s="4"/>
      <c r="W1439" s="5"/>
      <c r="X1439" s="4"/>
      <c r="Y1439" s="4"/>
      <c r="Z1439" s="4"/>
      <c r="AA1439" s="3"/>
      <c r="AB1439" s="4"/>
      <c r="AC1439" s="4"/>
      <c r="AD1439" s="4"/>
      <c r="AE1439" s="3"/>
      <c r="AF1439" s="5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</row>
    <row r="1440" spans="1:126" x14ac:dyDescent="0.2">
      <c r="A1440" s="91">
        <f t="shared" si="483"/>
        <v>41465</v>
      </c>
      <c r="B1440" s="36">
        <f t="shared" si="477"/>
        <v>265204.86629941</v>
      </c>
      <c r="C1440" s="36">
        <f t="shared" si="475"/>
        <v>256197.18497132999</v>
      </c>
      <c r="D1440" s="120">
        <f t="shared" si="484"/>
        <v>41436</v>
      </c>
      <c r="E1440" s="3">
        <f t="shared" si="473"/>
        <v>0</v>
      </c>
      <c r="F1440" s="21">
        <f t="shared" si="490"/>
        <v>30</v>
      </c>
      <c r="G1440" s="21">
        <f t="shared" si="489"/>
        <v>30</v>
      </c>
      <c r="H1440" s="36">
        <f t="shared" si="485"/>
        <v>1</v>
      </c>
      <c r="I1440" s="36">
        <f t="shared" si="486"/>
        <v>1.0235443799999999</v>
      </c>
      <c r="J1440" s="36">
        <f t="shared" si="478"/>
        <v>1.0235443799999999</v>
      </c>
      <c r="K1440" s="36">
        <f t="shared" si="479"/>
        <v>262229.18884921999</v>
      </c>
      <c r="L1440" s="37">
        <f t="shared" si="487"/>
        <v>47</v>
      </c>
      <c r="M1440" s="20">
        <f t="shared" si="474"/>
        <v>0</v>
      </c>
      <c r="N1440" s="36">
        <f t="shared" si="480"/>
        <v>0</v>
      </c>
      <c r="O1440" s="35">
        <f t="shared" si="488"/>
        <v>0.14499999999999999</v>
      </c>
      <c r="P1440" s="38">
        <f t="shared" si="491"/>
        <v>1.0113476210000001</v>
      </c>
      <c r="Q1440" s="36">
        <f t="shared" si="481"/>
        <v>2975.6774501899999</v>
      </c>
      <c r="R1440" s="36">
        <f t="shared" si="482"/>
        <v>2975.6774501899999</v>
      </c>
      <c r="S1440" s="39" t="s">
        <v>56</v>
      </c>
      <c r="T1440" s="120">
        <f t="shared" si="476"/>
        <v>41465</v>
      </c>
      <c r="U1440" s="36">
        <f>(K1440+Q1440)</f>
        <v>265204.86629941</v>
      </c>
      <c r="V1440" s="21"/>
      <c r="W1440" s="6"/>
      <c r="X1440" s="21"/>
      <c r="Y1440" s="21"/>
      <c r="Z1440" s="21"/>
      <c r="AA1440" s="20"/>
      <c r="AB1440" s="21"/>
      <c r="AC1440" s="21"/>
      <c r="AD1440" s="21"/>
      <c r="AE1440" s="20"/>
      <c r="AF1440" s="6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9"/>
      <c r="DU1440" s="29"/>
      <c r="DV1440" s="29"/>
    </row>
    <row r="1441" spans="1:123" x14ac:dyDescent="0.2">
      <c r="A1441" s="90">
        <f t="shared" si="483"/>
        <v>41466</v>
      </c>
      <c r="B1441" s="2">
        <f t="shared" si="477"/>
        <v>265304.63782778999</v>
      </c>
      <c r="C1441" s="2">
        <f t="shared" si="475"/>
        <v>259104.41352765</v>
      </c>
      <c r="D1441" s="47">
        <f t="shared" si="484"/>
        <v>41466</v>
      </c>
      <c r="E1441" s="3">
        <f t="shared" si="473"/>
        <v>3.77E-4</v>
      </c>
      <c r="F1441" s="4">
        <f t="shared" si="490"/>
        <v>1</v>
      </c>
      <c r="G1441" s="4">
        <f t="shared" si="489"/>
        <v>31</v>
      </c>
      <c r="H1441" s="2">
        <f t="shared" si="485"/>
        <v>1.0000121500000001</v>
      </c>
      <c r="I1441" s="2">
        <f t="shared" si="486"/>
        <v>1.0235443799999999</v>
      </c>
      <c r="J1441" s="2">
        <f t="shared" si="478"/>
        <v>1.0235568100000001</v>
      </c>
      <c r="K1441" s="2">
        <f t="shared" si="479"/>
        <v>265208.08696728002</v>
      </c>
      <c r="L1441" s="1">
        <f t="shared" si="487"/>
        <v>0</v>
      </c>
      <c r="M1441" s="3">
        <f t="shared" si="474"/>
        <v>0</v>
      </c>
      <c r="N1441" s="2">
        <f t="shared" si="480"/>
        <v>0</v>
      </c>
      <c r="O1441" s="18">
        <f t="shared" si="488"/>
        <v>0.14499999999999999</v>
      </c>
      <c r="P1441" s="8">
        <f t="shared" si="491"/>
        <v>1.0003640570000001</v>
      </c>
      <c r="Q1441" s="2">
        <f t="shared" si="481"/>
        <v>96.550860510000007</v>
      </c>
      <c r="R1441" s="2">
        <f t="shared" si="482"/>
        <v>96.550860510000007</v>
      </c>
      <c r="S1441" s="9" t="s">
        <v>56</v>
      </c>
      <c r="T1441" s="47">
        <f t="shared" si="476"/>
        <v>41496</v>
      </c>
      <c r="U1441" s="4"/>
      <c r="V1441" s="4"/>
      <c r="W1441" s="5"/>
      <c r="X1441" s="4"/>
      <c r="Y1441" s="4"/>
      <c r="Z1441" s="4"/>
      <c r="AA1441" s="3"/>
      <c r="AB1441" s="4"/>
      <c r="AC1441" s="4"/>
      <c r="AD1441" s="4"/>
      <c r="AE1441" s="3"/>
      <c r="AF1441" s="5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</row>
    <row r="1442" spans="1:123" x14ac:dyDescent="0.2">
      <c r="A1442" s="90">
        <f t="shared" si="483"/>
        <v>41467</v>
      </c>
      <c r="B1442" s="2">
        <f t="shared" si="477"/>
        <v>265404.45216014999</v>
      </c>
      <c r="C1442" s="2">
        <f t="shared" si="475"/>
        <v>259104.41352765</v>
      </c>
      <c r="D1442" s="47">
        <f t="shared" si="484"/>
        <v>41466</v>
      </c>
      <c r="E1442" s="3">
        <f t="shared" si="473"/>
        <v>3.77E-4</v>
      </c>
      <c r="F1442" s="4">
        <f t="shared" si="490"/>
        <v>2</v>
      </c>
      <c r="G1442" s="4">
        <f t="shared" si="489"/>
        <v>31</v>
      </c>
      <c r="H1442" s="2">
        <f t="shared" si="485"/>
        <v>1.0000243099999999</v>
      </c>
      <c r="I1442" s="2">
        <f t="shared" si="486"/>
        <v>1.0235443799999999</v>
      </c>
      <c r="J1442" s="2">
        <f t="shared" si="478"/>
        <v>1.0235692599999999</v>
      </c>
      <c r="K1442" s="2">
        <f t="shared" si="479"/>
        <v>265211.31281723001</v>
      </c>
      <c r="L1442" s="1">
        <f t="shared" si="487"/>
        <v>0</v>
      </c>
      <c r="M1442" s="3">
        <f t="shared" si="474"/>
        <v>0</v>
      </c>
      <c r="N1442" s="2">
        <f t="shared" si="480"/>
        <v>0</v>
      </c>
      <c r="O1442" s="18">
        <f t="shared" si="488"/>
        <v>0.14499999999999999</v>
      </c>
      <c r="P1442" s="8">
        <f t="shared" si="491"/>
        <v>1.0007282470000001</v>
      </c>
      <c r="Q1442" s="2">
        <f t="shared" si="481"/>
        <v>193.13934291999999</v>
      </c>
      <c r="R1442" s="2">
        <f t="shared" si="482"/>
        <v>193.13934291999999</v>
      </c>
      <c r="S1442" s="9" t="s">
        <v>56</v>
      </c>
      <c r="T1442" s="47">
        <f t="shared" si="476"/>
        <v>41496</v>
      </c>
      <c r="U1442" s="4"/>
      <c r="V1442" s="4"/>
      <c r="W1442" s="5"/>
      <c r="X1442" s="4"/>
      <c r="Y1442" s="4"/>
      <c r="Z1442" s="4"/>
      <c r="AA1442" s="3"/>
      <c r="AB1442" s="4"/>
      <c r="AC1442" s="4"/>
      <c r="AD1442" s="4"/>
      <c r="AE1442" s="3"/>
      <c r="AF1442" s="5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</row>
    <row r="1443" spans="1:123" x14ac:dyDescent="0.2">
      <c r="A1443" s="90">
        <f t="shared" si="483"/>
        <v>41468</v>
      </c>
      <c r="B1443" s="2">
        <f t="shared" si="477"/>
        <v>265504.30125659</v>
      </c>
      <c r="C1443" s="2">
        <f t="shared" si="475"/>
        <v>259104.41352765</v>
      </c>
      <c r="D1443" s="47">
        <f t="shared" si="484"/>
        <v>41466</v>
      </c>
      <c r="E1443" s="3">
        <f t="shared" si="473"/>
        <v>3.77E-4</v>
      </c>
      <c r="F1443" s="4">
        <f t="shared" si="490"/>
        <v>3</v>
      </c>
      <c r="G1443" s="4">
        <f t="shared" si="489"/>
        <v>31</v>
      </c>
      <c r="H1443" s="2">
        <f t="shared" si="485"/>
        <v>1.00003647</v>
      </c>
      <c r="I1443" s="2">
        <f t="shared" si="486"/>
        <v>1.0235443799999999</v>
      </c>
      <c r="J1443" s="2">
        <f t="shared" si="478"/>
        <v>1.0235817</v>
      </c>
      <c r="K1443" s="2">
        <f t="shared" si="479"/>
        <v>265214.53607613</v>
      </c>
      <c r="L1443" s="1">
        <f t="shared" si="487"/>
        <v>0</v>
      </c>
      <c r="M1443" s="3">
        <f t="shared" si="474"/>
        <v>0</v>
      </c>
      <c r="N1443" s="2">
        <f t="shared" si="480"/>
        <v>0</v>
      </c>
      <c r="O1443" s="18">
        <f t="shared" si="488"/>
        <v>0.14499999999999999</v>
      </c>
      <c r="P1443" s="8">
        <f t="shared" si="491"/>
        <v>1.0010925690000001</v>
      </c>
      <c r="Q1443" s="2">
        <f t="shared" si="481"/>
        <v>289.76518046000001</v>
      </c>
      <c r="R1443" s="2">
        <f t="shared" si="482"/>
        <v>289.76518046000001</v>
      </c>
      <c r="S1443" s="9" t="s">
        <v>56</v>
      </c>
      <c r="T1443" s="47">
        <f t="shared" si="476"/>
        <v>41496</v>
      </c>
      <c r="U1443" s="4"/>
      <c r="V1443" s="4"/>
      <c r="W1443" s="5"/>
      <c r="X1443" s="4"/>
      <c r="Y1443" s="4"/>
      <c r="Z1443" s="4"/>
      <c r="AA1443" s="3"/>
      <c r="AB1443" s="4"/>
      <c r="AC1443" s="4"/>
      <c r="AD1443" s="4"/>
      <c r="AE1443" s="3"/>
      <c r="AF1443" s="5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</row>
    <row r="1444" spans="1:123" x14ac:dyDescent="0.2">
      <c r="A1444" s="90">
        <f t="shared" si="483"/>
        <v>41469</v>
      </c>
      <c r="B1444" s="2">
        <f t="shared" si="477"/>
        <v>265604.19057042996</v>
      </c>
      <c r="C1444" s="2">
        <f t="shared" si="475"/>
        <v>259104.41352765</v>
      </c>
      <c r="D1444" s="47">
        <f t="shared" si="484"/>
        <v>41466</v>
      </c>
      <c r="E1444" s="3">
        <f t="shared" si="473"/>
        <v>3.77E-4</v>
      </c>
      <c r="F1444" s="4">
        <f t="shared" si="490"/>
        <v>4</v>
      </c>
      <c r="G1444" s="4">
        <f t="shared" si="489"/>
        <v>31</v>
      </c>
      <c r="H1444" s="2">
        <f t="shared" si="485"/>
        <v>1.00004863</v>
      </c>
      <c r="I1444" s="2">
        <f t="shared" si="486"/>
        <v>1.0235443799999999</v>
      </c>
      <c r="J1444" s="2">
        <f t="shared" si="478"/>
        <v>1.0235941500000001</v>
      </c>
      <c r="K1444" s="2">
        <f t="shared" si="479"/>
        <v>265217.76192607998</v>
      </c>
      <c r="L1444" s="1">
        <f t="shared" si="487"/>
        <v>0</v>
      </c>
      <c r="M1444" s="3">
        <f t="shared" si="474"/>
        <v>0</v>
      </c>
      <c r="N1444" s="2">
        <f t="shared" si="480"/>
        <v>0</v>
      </c>
      <c r="O1444" s="18">
        <f t="shared" si="488"/>
        <v>0.14499999999999999</v>
      </c>
      <c r="P1444" s="8">
        <f t="shared" si="491"/>
        <v>1.001457024</v>
      </c>
      <c r="Q1444" s="2">
        <f t="shared" si="481"/>
        <v>386.42864435000001</v>
      </c>
      <c r="R1444" s="2">
        <f t="shared" si="482"/>
        <v>386.42864435000001</v>
      </c>
      <c r="S1444" s="9" t="s">
        <v>56</v>
      </c>
      <c r="T1444" s="47">
        <f t="shared" si="476"/>
        <v>41496</v>
      </c>
      <c r="U1444" s="4"/>
      <c r="V1444" s="4"/>
      <c r="W1444" s="5"/>
      <c r="X1444" s="4"/>
      <c r="Y1444" s="4"/>
      <c r="Z1444" s="4"/>
      <c r="AA1444" s="3"/>
      <c r="AB1444" s="4"/>
      <c r="AC1444" s="4"/>
      <c r="AD1444" s="4"/>
      <c r="AE1444" s="3"/>
      <c r="AF1444" s="5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</row>
    <row r="1445" spans="1:123" x14ac:dyDescent="0.2">
      <c r="A1445" s="90">
        <f t="shared" si="483"/>
        <v>41470</v>
      </c>
      <c r="B1445" s="2">
        <f t="shared" si="477"/>
        <v>265704.11751000996</v>
      </c>
      <c r="C1445" s="2">
        <f t="shared" si="475"/>
        <v>259104.41352765</v>
      </c>
      <c r="D1445" s="47">
        <f t="shared" si="484"/>
        <v>41466</v>
      </c>
      <c r="E1445" s="3">
        <f t="shared" si="473"/>
        <v>3.77E-4</v>
      </c>
      <c r="F1445" s="4">
        <f t="shared" si="490"/>
        <v>5</v>
      </c>
      <c r="G1445" s="4">
        <f t="shared" si="489"/>
        <v>31</v>
      </c>
      <c r="H1445" s="2">
        <f t="shared" si="485"/>
        <v>1.00006079</v>
      </c>
      <c r="I1445" s="2">
        <f t="shared" si="486"/>
        <v>1.0235443799999999</v>
      </c>
      <c r="J1445" s="2">
        <f t="shared" si="478"/>
        <v>1.0236065999999999</v>
      </c>
      <c r="K1445" s="2">
        <f t="shared" si="479"/>
        <v>265220.98777602997</v>
      </c>
      <c r="L1445" s="1">
        <f t="shared" si="487"/>
        <v>0</v>
      </c>
      <c r="M1445" s="3">
        <f t="shared" si="474"/>
        <v>0</v>
      </c>
      <c r="N1445" s="2">
        <f t="shared" si="480"/>
        <v>0</v>
      </c>
      <c r="O1445" s="18">
        <f t="shared" si="488"/>
        <v>0.14499999999999999</v>
      </c>
      <c r="P1445" s="8">
        <f t="shared" si="491"/>
        <v>1.0018216120000001</v>
      </c>
      <c r="Q1445" s="2">
        <f t="shared" si="481"/>
        <v>483.12973398000003</v>
      </c>
      <c r="R1445" s="2">
        <f t="shared" si="482"/>
        <v>483.12973398000003</v>
      </c>
      <c r="S1445" s="9" t="s">
        <v>56</v>
      </c>
      <c r="T1445" s="47">
        <f t="shared" si="476"/>
        <v>41496</v>
      </c>
      <c r="U1445" s="4"/>
      <c r="V1445" s="4"/>
      <c r="W1445" s="5"/>
      <c r="X1445" s="4"/>
      <c r="Y1445" s="4"/>
      <c r="Z1445" s="4"/>
      <c r="AA1445" s="3"/>
      <c r="AB1445" s="4"/>
      <c r="AC1445" s="4"/>
      <c r="AD1445" s="4"/>
      <c r="AE1445" s="3"/>
      <c r="AF1445" s="5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</row>
    <row r="1446" spans="1:123" x14ac:dyDescent="0.2">
      <c r="A1446" s="90">
        <f t="shared" si="483"/>
        <v>41471</v>
      </c>
      <c r="B1446" s="2">
        <f t="shared" si="477"/>
        <v>265804.07921469002</v>
      </c>
      <c r="C1446" s="2">
        <f t="shared" si="475"/>
        <v>259104.41352765</v>
      </c>
      <c r="D1446" s="47">
        <f t="shared" si="484"/>
        <v>41466</v>
      </c>
      <c r="E1446" s="3">
        <f t="shared" si="473"/>
        <v>3.77E-4</v>
      </c>
      <c r="F1446" s="4">
        <f t="shared" si="490"/>
        <v>6</v>
      </c>
      <c r="G1446" s="4">
        <f t="shared" si="489"/>
        <v>31</v>
      </c>
      <c r="H1446" s="2">
        <f t="shared" si="485"/>
        <v>1.0000729500000001</v>
      </c>
      <c r="I1446" s="2">
        <f t="shared" si="486"/>
        <v>1.0235443799999999</v>
      </c>
      <c r="J1446" s="2">
        <f t="shared" si="478"/>
        <v>1.02361904</v>
      </c>
      <c r="K1446" s="2">
        <f t="shared" si="479"/>
        <v>265224.21103493002</v>
      </c>
      <c r="L1446" s="1">
        <f t="shared" si="487"/>
        <v>0</v>
      </c>
      <c r="M1446" s="3">
        <f t="shared" si="474"/>
        <v>0</v>
      </c>
      <c r="N1446" s="2">
        <f t="shared" si="480"/>
        <v>0</v>
      </c>
      <c r="O1446" s="18">
        <f t="shared" si="488"/>
        <v>0.14499999999999999</v>
      </c>
      <c r="P1446" s="8">
        <f t="shared" si="491"/>
        <v>1.002186332</v>
      </c>
      <c r="Q1446" s="2">
        <f t="shared" si="481"/>
        <v>579.86817975999998</v>
      </c>
      <c r="R1446" s="2">
        <f t="shared" si="482"/>
        <v>579.86817975999998</v>
      </c>
      <c r="S1446" s="9" t="s">
        <v>56</v>
      </c>
      <c r="T1446" s="47">
        <f t="shared" si="476"/>
        <v>41496</v>
      </c>
      <c r="U1446" s="4"/>
      <c r="V1446" s="4"/>
      <c r="W1446" s="5"/>
      <c r="X1446" s="4"/>
      <c r="Y1446" s="4"/>
      <c r="Z1446" s="4"/>
      <c r="AA1446" s="3"/>
      <c r="AB1446" s="4"/>
      <c r="AC1446" s="4"/>
      <c r="AD1446" s="4"/>
      <c r="AE1446" s="3"/>
      <c r="AF1446" s="5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</row>
    <row r="1447" spans="1:123" x14ac:dyDescent="0.2">
      <c r="A1447" s="90">
        <f t="shared" si="483"/>
        <v>41472</v>
      </c>
      <c r="B1447" s="2">
        <f t="shared" si="477"/>
        <v>265904.08114343998</v>
      </c>
      <c r="C1447" s="2">
        <f t="shared" si="475"/>
        <v>259104.41352765</v>
      </c>
      <c r="D1447" s="47">
        <f t="shared" si="484"/>
        <v>41466</v>
      </c>
      <c r="E1447" s="3">
        <f t="shared" si="473"/>
        <v>3.77E-4</v>
      </c>
      <c r="F1447" s="4">
        <f t="shared" si="490"/>
        <v>7</v>
      </c>
      <c r="G1447" s="4">
        <f t="shared" si="489"/>
        <v>31</v>
      </c>
      <c r="H1447" s="2">
        <f t="shared" si="485"/>
        <v>1.0000851100000001</v>
      </c>
      <c r="I1447" s="2">
        <f t="shared" si="486"/>
        <v>1.0235443799999999</v>
      </c>
      <c r="J1447" s="2">
        <f t="shared" si="478"/>
        <v>1.0236314900000001</v>
      </c>
      <c r="K1447" s="2">
        <f t="shared" si="479"/>
        <v>265227.43688488001</v>
      </c>
      <c r="L1447" s="1">
        <f t="shared" si="487"/>
        <v>0</v>
      </c>
      <c r="M1447" s="3">
        <f t="shared" si="474"/>
        <v>0</v>
      </c>
      <c r="N1447" s="2">
        <f t="shared" si="480"/>
        <v>0</v>
      </c>
      <c r="O1447" s="18">
        <f t="shared" si="488"/>
        <v>0.14499999999999999</v>
      </c>
      <c r="P1447" s="8">
        <f t="shared" si="491"/>
        <v>1.002551185</v>
      </c>
      <c r="Q1447" s="2">
        <f t="shared" si="481"/>
        <v>676.64425856000003</v>
      </c>
      <c r="R1447" s="2">
        <f t="shared" si="482"/>
        <v>676.64425856000003</v>
      </c>
      <c r="S1447" s="9" t="s">
        <v>56</v>
      </c>
      <c r="T1447" s="47">
        <f t="shared" si="476"/>
        <v>41496</v>
      </c>
      <c r="U1447" s="4"/>
      <c r="V1447" s="4"/>
      <c r="W1447" s="5"/>
      <c r="X1447" s="4"/>
      <c r="Y1447" s="4"/>
      <c r="Z1447" s="4"/>
      <c r="AA1447" s="3"/>
      <c r="AB1447" s="4"/>
      <c r="AC1447" s="4"/>
      <c r="AD1447" s="4"/>
      <c r="AE1447" s="3"/>
      <c r="AF1447" s="5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</row>
    <row r="1448" spans="1:123" x14ac:dyDescent="0.2">
      <c r="A1448" s="90">
        <f t="shared" si="483"/>
        <v>41473</v>
      </c>
      <c r="B1448" s="2">
        <f t="shared" si="477"/>
        <v>266004.12070179998</v>
      </c>
      <c r="C1448" s="2">
        <f t="shared" si="475"/>
        <v>259104.41352765</v>
      </c>
      <c r="D1448" s="47">
        <f t="shared" si="484"/>
        <v>41466</v>
      </c>
      <c r="E1448" s="3">
        <f t="shared" si="473"/>
        <v>3.77E-4</v>
      </c>
      <c r="F1448" s="4">
        <f t="shared" si="490"/>
        <v>8</v>
      </c>
      <c r="G1448" s="4">
        <f t="shared" si="489"/>
        <v>31</v>
      </c>
      <c r="H1448" s="2">
        <f t="shared" si="485"/>
        <v>1.0000972699999999</v>
      </c>
      <c r="I1448" s="2">
        <f t="shared" si="486"/>
        <v>1.0235443799999999</v>
      </c>
      <c r="J1448" s="2">
        <f t="shared" si="478"/>
        <v>1.0236439399999999</v>
      </c>
      <c r="K1448" s="2">
        <f t="shared" si="479"/>
        <v>265230.66273483</v>
      </c>
      <c r="L1448" s="1">
        <f t="shared" si="487"/>
        <v>0</v>
      </c>
      <c r="M1448" s="3">
        <f t="shared" si="474"/>
        <v>0</v>
      </c>
      <c r="N1448" s="2">
        <f t="shared" si="480"/>
        <v>0</v>
      </c>
      <c r="O1448" s="18">
        <f t="shared" si="488"/>
        <v>0.14499999999999999</v>
      </c>
      <c r="P1448" s="8">
        <f t="shared" si="491"/>
        <v>1.0029161710000001</v>
      </c>
      <c r="Q1448" s="2">
        <f t="shared" si="481"/>
        <v>773.45796697000003</v>
      </c>
      <c r="R1448" s="2">
        <f t="shared" si="482"/>
        <v>773.45796697000003</v>
      </c>
      <c r="S1448" s="9" t="s">
        <v>56</v>
      </c>
      <c r="T1448" s="47">
        <f t="shared" si="476"/>
        <v>41496</v>
      </c>
      <c r="U1448" s="4"/>
      <c r="V1448" s="4"/>
      <c r="W1448" s="5"/>
      <c r="X1448" s="4"/>
      <c r="Y1448" s="4"/>
      <c r="Z1448" s="4"/>
      <c r="AA1448" s="3"/>
      <c r="AB1448" s="4"/>
      <c r="AC1448" s="4"/>
      <c r="AD1448" s="4"/>
      <c r="AE1448" s="3"/>
      <c r="AF1448" s="5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</row>
    <row r="1449" spans="1:123" x14ac:dyDescent="0.2">
      <c r="A1449" s="90">
        <f t="shared" si="483"/>
        <v>41474</v>
      </c>
      <c r="B1449" s="2">
        <f t="shared" si="477"/>
        <v>266104.19529150001</v>
      </c>
      <c r="C1449" s="2">
        <f t="shared" si="475"/>
        <v>259104.41352765</v>
      </c>
      <c r="D1449" s="47">
        <f t="shared" si="484"/>
        <v>41466</v>
      </c>
      <c r="E1449" s="3">
        <f t="shared" si="473"/>
        <v>3.77E-4</v>
      </c>
      <c r="F1449" s="4">
        <f t="shared" si="490"/>
        <v>9</v>
      </c>
      <c r="G1449" s="4">
        <f t="shared" si="489"/>
        <v>31</v>
      </c>
      <c r="H1449" s="2">
        <f t="shared" si="485"/>
        <v>1.00010943</v>
      </c>
      <c r="I1449" s="2">
        <f t="shared" si="486"/>
        <v>1.0235443799999999</v>
      </c>
      <c r="J1449" s="2">
        <f t="shared" si="478"/>
        <v>1.02365638</v>
      </c>
      <c r="K1449" s="2">
        <f t="shared" si="479"/>
        <v>265233.88599372999</v>
      </c>
      <c r="L1449" s="1">
        <f t="shared" si="487"/>
        <v>0</v>
      </c>
      <c r="M1449" s="3">
        <f t="shared" si="474"/>
        <v>0</v>
      </c>
      <c r="N1449" s="2">
        <f t="shared" si="480"/>
        <v>0</v>
      </c>
      <c r="O1449" s="18">
        <f t="shared" si="488"/>
        <v>0.14499999999999999</v>
      </c>
      <c r="P1449" s="8">
        <f t="shared" si="491"/>
        <v>1.0032812900000001</v>
      </c>
      <c r="Q1449" s="2">
        <f t="shared" si="481"/>
        <v>870.30929776999994</v>
      </c>
      <c r="R1449" s="2">
        <f t="shared" si="482"/>
        <v>870.30929776999994</v>
      </c>
      <c r="S1449" s="9" t="s">
        <v>56</v>
      </c>
      <c r="T1449" s="47">
        <f t="shared" si="476"/>
        <v>41496</v>
      </c>
      <c r="U1449" s="4"/>
      <c r="V1449" s="4"/>
      <c r="W1449" s="5"/>
      <c r="X1449" s="4"/>
      <c r="Y1449" s="4"/>
      <c r="Z1449" s="4"/>
      <c r="AA1449" s="3"/>
      <c r="AB1449" s="4"/>
      <c r="AC1449" s="4"/>
      <c r="AD1449" s="4"/>
      <c r="AE1449" s="3"/>
      <c r="AF1449" s="5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</row>
    <row r="1450" spans="1:123" x14ac:dyDescent="0.2">
      <c r="A1450" s="90">
        <f t="shared" si="483"/>
        <v>41475</v>
      </c>
      <c r="B1450" s="2">
        <f t="shared" si="477"/>
        <v>266204.31011197</v>
      </c>
      <c r="C1450" s="2">
        <f t="shared" si="475"/>
        <v>259104.41352765</v>
      </c>
      <c r="D1450" s="47">
        <f t="shared" si="484"/>
        <v>41466</v>
      </c>
      <c r="E1450" s="3">
        <f t="shared" si="473"/>
        <v>3.77E-4</v>
      </c>
      <c r="F1450" s="4">
        <f t="shared" si="490"/>
        <v>10</v>
      </c>
      <c r="G1450" s="4">
        <f t="shared" si="489"/>
        <v>31</v>
      </c>
      <c r="H1450" s="2">
        <f t="shared" si="485"/>
        <v>1.00012159</v>
      </c>
      <c r="I1450" s="2">
        <f t="shared" si="486"/>
        <v>1.0235443799999999</v>
      </c>
      <c r="J1450" s="2">
        <f t="shared" si="478"/>
        <v>1.0236688300000001</v>
      </c>
      <c r="K1450" s="2">
        <f t="shared" si="479"/>
        <v>265237.11184367997</v>
      </c>
      <c r="L1450" s="1">
        <f t="shared" si="487"/>
        <v>0</v>
      </c>
      <c r="M1450" s="3">
        <f t="shared" si="474"/>
        <v>0</v>
      </c>
      <c r="N1450" s="2">
        <f t="shared" si="480"/>
        <v>0</v>
      </c>
      <c r="O1450" s="18">
        <f t="shared" si="488"/>
        <v>0.14499999999999999</v>
      </c>
      <c r="P1450" s="8">
        <f t="shared" si="491"/>
        <v>1.003646542</v>
      </c>
      <c r="Q1450" s="2">
        <f t="shared" si="481"/>
        <v>967.19826828999999</v>
      </c>
      <c r="R1450" s="2">
        <f t="shared" si="482"/>
        <v>967.19826828999999</v>
      </c>
      <c r="S1450" s="9" t="s">
        <v>56</v>
      </c>
      <c r="T1450" s="47">
        <f t="shared" si="476"/>
        <v>41496</v>
      </c>
      <c r="U1450" s="4"/>
      <c r="V1450" s="4"/>
      <c r="W1450" s="5"/>
      <c r="X1450" s="4"/>
      <c r="Y1450" s="4"/>
      <c r="Z1450" s="4"/>
      <c r="AA1450" s="3"/>
      <c r="AB1450" s="4"/>
      <c r="AC1450" s="4"/>
      <c r="AD1450" s="4"/>
      <c r="AE1450" s="3"/>
      <c r="AF1450" s="5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</row>
    <row r="1451" spans="1:123" x14ac:dyDescent="0.2">
      <c r="A1451" s="90">
        <f t="shared" si="483"/>
        <v>41476</v>
      </c>
      <c r="B1451" s="2">
        <f t="shared" si="477"/>
        <v>266304.45996446995</v>
      </c>
      <c r="C1451" s="2">
        <f t="shared" si="475"/>
        <v>259104.41352765</v>
      </c>
      <c r="D1451" s="47">
        <f t="shared" si="484"/>
        <v>41466</v>
      </c>
      <c r="E1451" s="3">
        <f t="shared" ref="E1451:E1514" si="492">IF(DAY(A1450)=$E$2,VLOOKUP(A1450,$AF$10:$AG$315,2),E1450)</f>
        <v>3.77E-4</v>
      </c>
      <c r="F1451" s="4">
        <f t="shared" si="490"/>
        <v>11</v>
      </c>
      <c r="G1451" s="4">
        <f t="shared" si="489"/>
        <v>31</v>
      </c>
      <c r="H1451" s="2">
        <f t="shared" si="485"/>
        <v>1.00013375</v>
      </c>
      <c r="I1451" s="2">
        <f t="shared" si="486"/>
        <v>1.0235443799999999</v>
      </c>
      <c r="J1451" s="2">
        <f t="shared" si="478"/>
        <v>1.02368127</v>
      </c>
      <c r="K1451" s="2">
        <f t="shared" si="479"/>
        <v>265240.33510258998</v>
      </c>
      <c r="L1451" s="1">
        <f t="shared" si="487"/>
        <v>0</v>
      </c>
      <c r="M1451" s="3">
        <f t="shared" si="474"/>
        <v>0</v>
      </c>
      <c r="N1451" s="2">
        <f t="shared" si="480"/>
        <v>0</v>
      </c>
      <c r="O1451" s="18">
        <f t="shared" si="488"/>
        <v>0.14499999999999999</v>
      </c>
      <c r="P1451" s="8">
        <f t="shared" si="491"/>
        <v>1.0040119270000001</v>
      </c>
      <c r="Q1451" s="2">
        <f t="shared" si="481"/>
        <v>1064.12486188</v>
      </c>
      <c r="R1451" s="2">
        <f t="shared" si="482"/>
        <v>1064.12486188</v>
      </c>
      <c r="S1451" s="9" t="s">
        <v>56</v>
      </c>
      <c r="T1451" s="47">
        <f t="shared" si="476"/>
        <v>41496</v>
      </c>
      <c r="U1451" s="4"/>
      <c r="V1451" s="4"/>
      <c r="W1451" s="5"/>
      <c r="X1451" s="4"/>
      <c r="Y1451" s="4"/>
      <c r="Z1451" s="4"/>
      <c r="AA1451" s="3"/>
      <c r="AB1451" s="4"/>
      <c r="AC1451" s="4"/>
      <c r="AD1451" s="4"/>
      <c r="AE1451" s="3"/>
      <c r="AF1451" s="5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</row>
    <row r="1452" spans="1:123" x14ac:dyDescent="0.2">
      <c r="A1452" s="90">
        <f t="shared" si="483"/>
        <v>41477</v>
      </c>
      <c r="B1452" s="2">
        <f t="shared" si="477"/>
        <v>266404.65005220001</v>
      </c>
      <c r="C1452" s="2">
        <f t="shared" si="475"/>
        <v>259104.41352765</v>
      </c>
      <c r="D1452" s="47">
        <f t="shared" si="484"/>
        <v>41466</v>
      </c>
      <c r="E1452" s="3">
        <f t="shared" si="492"/>
        <v>3.77E-4</v>
      </c>
      <c r="F1452" s="4">
        <f t="shared" si="490"/>
        <v>12</v>
      </c>
      <c r="G1452" s="4">
        <f t="shared" si="489"/>
        <v>31</v>
      </c>
      <c r="H1452" s="2">
        <f t="shared" si="485"/>
        <v>1.0001459100000001</v>
      </c>
      <c r="I1452" s="2">
        <f t="shared" si="486"/>
        <v>1.0235443799999999</v>
      </c>
      <c r="J1452" s="2">
        <f t="shared" si="478"/>
        <v>1.02369372</v>
      </c>
      <c r="K1452" s="2">
        <f t="shared" si="479"/>
        <v>265243.56095253001</v>
      </c>
      <c r="L1452" s="1">
        <f t="shared" si="487"/>
        <v>0</v>
      </c>
      <c r="M1452" s="3">
        <f t="shared" si="474"/>
        <v>0</v>
      </c>
      <c r="N1452" s="2">
        <f t="shared" si="480"/>
        <v>0</v>
      </c>
      <c r="O1452" s="18">
        <f t="shared" si="488"/>
        <v>0.14499999999999999</v>
      </c>
      <c r="P1452" s="8">
        <f t="shared" si="491"/>
        <v>1.004377445</v>
      </c>
      <c r="Q1452" s="2">
        <f t="shared" si="481"/>
        <v>1161.08909967</v>
      </c>
      <c r="R1452" s="2">
        <f t="shared" si="482"/>
        <v>1161.08909967</v>
      </c>
      <c r="S1452" s="9" t="s">
        <v>56</v>
      </c>
      <c r="T1452" s="47">
        <f t="shared" si="476"/>
        <v>41496</v>
      </c>
      <c r="U1452" s="4"/>
      <c r="V1452" s="4"/>
      <c r="W1452" s="5"/>
      <c r="X1452" s="4"/>
      <c r="Y1452" s="4"/>
      <c r="Z1452" s="4"/>
      <c r="AA1452" s="3"/>
      <c r="AB1452" s="4"/>
      <c r="AC1452" s="4"/>
      <c r="AD1452" s="4"/>
      <c r="AE1452" s="3"/>
      <c r="AF1452" s="5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</row>
    <row r="1453" spans="1:123" x14ac:dyDescent="0.2">
      <c r="A1453" s="90">
        <f t="shared" si="483"/>
        <v>41478</v>
      </c>
      <c r="B1453" s="2">
        <f t="shared" si="477"/>
        <v>266504.87777596997</v>
      </c>
      <c r="C1453" s="2">
        <f t="shared" si="475"/>
        <v>259104.41352765</v>
      </c>
      <c r="D1453" s="47">
        <f t="shared" si="484"/>
        <v>41466</v>
      </c>
      <c r="E1453" s="3">
        <f t="shared" si="492"/>
        <v>3.77E-4</v>
      </c>
      <c r="F1453" s="4">
        <f t="shared" si="490"/>
        <v>13</v>
      </c>
      <c r="G1453" s="4">
        <f t="shared" si="489"/>
        <v>31</v>
      </c>
      <c r="H1453" s="2">
        <f t="shared" si="485"/>
        <v>1.0001580699999999</v>
      </c>
      <c r="I1453" s="2">
        <f t="shared" si="486"/>
        <v>1.0235443799999999</v>
      </c>
      <c r="J1453" s="2">
        <f t="shared" si="478"/>
        <v>1.0237061700000001</v>
      </c>
      <c r="K1453" s="2">
        <f t="shared" si="479"/>
        <v>265246.78680248</v>
      </c>
      <c r="L1453" s="1">
        <f t="shared" si="487"/>
        <v>0</v>
      </c>
      <c r="M1453" s="3">
        <f t="shared" si="474"/>
        <v>0</v>
      </c>
      <c r="N1453" s="2">
        <f t="shared" si="480"/>
        <v>0</v>
      </c>
      <c r="O1453" s="18">
        <f t="shared" si="488"/>
        <v>0.14499999999999999</v>
      </c>
      <c r="P1453" s="8">
        <f t="shared" si="491"/>
        <v>1.0047430959999999</v>
      </c>
      <c r="Q1453" s="2">
        <f t="shared" si="481"/>
        <v>1258.0909734899999</v>
      </c>
      <c r="R1453" s="2">
        <f t="shared" si="482"/>
        <v>1258.0909734899999</v>
      </c>
      <c r="S1453" s="9" t="s">
        <v>56</v>
      </c>
      <c r="T1453" s="47">
        <f t="shared" si="476"/>
        <v>41496</v>
      </c>
      <c r="U1453" s="4"/>
      <c r="V1453" s="4"/>
      <c r="W1453" s="5"/>
      <c r="X1453" s="4"/>
      <c r="Y1453" s="4"/>
      <c r="Z1453" s="4"/>
      <c r="AA1453" s="3"/>
      <c r="AB1453" s="4"/>
      <c r="AC1453" s="4"/>
      <c r="AD1453" s="4"/>
      <c r="AE1453" s="3"/>
      <c r="AF1453" s="5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</row>
    <row r="1454" spans="1:123" x14ac:dyDescent="0.2">
      <c r="A1454" s="90">
        <f t="shared" si="483"/>
        <v>41479</v>
      </c>
      <c r="B1454" s="2">
        <f t="shared" si="477"/>
        <v>266605.14287181001</v>
      </c>
      <c r="C1454" s="2">
        <f t="shared" si="475"/>
        <v>259104.41352765</v>
      </c>
      <c r="D1454" s="47">
        <f t="shared" si="484"/>
        <v>41466</v>
      </c>
      <c r="E1454" s="3">
        <f t="shared" si="492"/>
        <v>3.77E-4</v>
      </c>
      <c r="F1454" s="4">
        <f t="shared" si="490"/>
        <v>14</v>
      </c>
      <c r="G1454" s="4">
        <f t="shared" si="489"/>
        <v>31</v>
      </c>
      <c r="H1454" s="2">
        <f t="shared" si="485"/>
        <v>1.0001702400000001</v>
      </c>
      <c r="I1454" s="2">
        <f t="shared" si="486"/>
        <v>1.0235443799999999</v>
      </c>
      <c r="J1454" s="2">
        <f t="shared" si="478"/>
        <v>1.0237186199999999</v>
      </c>
      <c r="K1454" s="2">
        <f t="shared" si="479"/>
        <v>265250.01265242998</v>
      </c>
      <c r="L1454" s="1">
        <f t="shared" si="487"/>
        <v>0</v>
      </c>
      <c r="M1454" s="3">
        <f t="shared" si="474"/>
        <v>0</v>
      </c>
      <c r="N1454" s="2">
        <f t="shared" si="480"/>
        <v>0</v>
      </c>
      <c r="O1454" s="18">
        <f t="shared" si="488"/>
        <v>0.14499999999999999</v>
      </c>
      <c r="P1454" s="8">
        <f t="shared" si="491"/>
        <v>1.005108879</v>
      </c>
      <c r="Q1454" s="2">
        <f t="shared" si="481"/>
        <v>1355.13021938</v>
      </c>
      <c r="R1454" s="2">
        <f t="shared" si="482"/>
        <v>1355.13021938</v>
      </c>
      <c r="S1454" s="9" t="s">
        <v>56</v>
      </c>
      <c r="T1454" s="47">
        <f t="shared" si="476"/>
        <v>41496</v>
      </c>
      <c r="U1454" s="4"/>
      <c r="V1454" s="4"/>
      <c r="W1454" s="5"/>
      <c r="X1454" s="4"/>
      <c r="Y1454" s="4"/>
      <c r="Z1454" s="4"/>
      <c r="AA1454" s="3"/>
      <c r="AB1454" s="4"/>
      <c r="AC1454" s="4"/>
      <c r="AD1454" s="4"/>
      <c r="AE1454" s="3"/>
      <c r="AF1454" s="5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</row>
    <row r="1455" spans="1:123" x14ac:dyDescent="0.2">
      <c r="A1455" s="90">
        <f t="shared" si="483"/>
        <v>41480</v>
      </c>
      <c r="B1455" s="2">
        <f t="shared" si="477"/>
        <v>266705.44613676996</v>
      </c>
      <c r="C1455" s="2">
        <f t="shared" si="475"/>
        <v>259104.41352765</v>
      </c>
      <c r="D1455" s="47">
        <f t="shared" si="484"/>
        <v>41466</v>
      </c>
      <c r="E1455" s="3">
        <f t="shared" si="492"/>
        <v>3.77E-4</v>
      </c>
      <c r="F1455" s="4">
        <f t="shared" si="490"/>
        <v>15</v>
      </c>
      <c r="G1455" s="4">
        <f t="shared" si="489"/>
        <v>31</v>
      </c>
      <c r="H1455" s="2">
        <f t="shared" si="485"/>
        <v>1.0001823999999999</v>
      </c>
      <c r="I1455" s="2">
        <f t="shared" si="486"/>
        <v>1.0235443799999999</v>
      </c>
      <c r="J1455" s="2">
        <f t="shared" si="478"/>
        <v>1.02373107</v>
      </c>
      <c r="K1455" s="2">
        <f t="shared" si="479"/>
        <v>265253.23850237997</v>
      </c>
      <c r="L1455" s="1">
        <f t="shared" si="487"/>
        <v>0</v>
      </c>
      <c r="M1455" s="3">
        <f t="shared" si="474"/>
        <v>0</v>
      </c>
      <c r="N1455" s="2">
        <f t="shared" si="480"/>
        <v>0</v>
      </c>
      <c r="O1455" s="18">
        <f t="shared" si="488"/>
        <v>0.14499999999999999</v>
      </c>
      <c r="P1455" s="8">
        <f t="shared" si="491"/>
        <v>1.005474797</v>
      </c>
      <c r="Q1455" s="2">
        <f t="shared" si="481"/>
        <v>1452.2076343900001</v>
      </c>
      <c r="R1455" s="2">
        <f t="shared" si="482"/>
        <v>1452.2076343900001</v>
      </c>
      <c r="S1455" s="9" t="s">
        <v>56</v>
      </c>
      <c r="T1455" s="47">
        <f t="shared" si="476"/>
        <v>41496</v>
      </c>
      <c r="U1455" s="4"/>
      <c r="V1455" s="4"/>
      <c r="W1455" s="5"/>
      <c r="X1455" s="4"/>
      <c r="Y1455" s="4"/>
      <c r="Z1455" s="4"/>
      <c r="AA1455" s="3"/>
      <c r="AB1455" s="4"/>
      <c r="AC1455" s="4"/>
      <c r="AD1455" s="4"/>
      <c r="AE1455" s="3"/>
      <c r="AF1455" s="5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</row>
    <row r="1456" spans="1:123" x14ac:dyDescent="0.2">
      <c r="A1456" s="90">
        <f t="shared" si="483"/>
        <v>41481</v>
      </c>
      <c r="B1456" s="2">
        <f t="shared" si="477"/>
        <v>266805.78677637002</v>
      </c>
      <c r="C1456" s="2">
        <f t="shared" si="475"/>
        <v>259104.41352765</v>
      </c>
      <c r="D1456" s="47">
        <f t="shared" si="484"/>
        <v>41466</v>
      </c>
      <c r="E1456" s="3">
        <f t="shared" si="492"/>
        <v>3.77E-4</v>
      </c>
      <c r="F1456" s="4">
        <f t="shared" si="490"/>
        <v>16</v>
      </c>
      <c r="G1456" s="4">
        <f t="shared" si="489"/>
        <v>31</v>
      </c>
      <c r="H1456" s="2">
        <f t="shared" si="485"/>
        <v>1.00019456</v>
      </c>
      <c r="I1456" s="2">
        <f t="shared" si="486"/>
        <v>1.0235443799999999</v>
      </c>
      <c r="J1456" s="2">
        <f t="shared" si="478"/>
        <v>1.02374352</v>
      </c>
      <c r="K1456" s="2">
        <f t="shared" si="479"/>
        <v>265256.46435233002</v>
      </c>
      <c r="L1456" s="1">
        <f t="shared" si="487"/>
        <v>0</v>
      </c>
      <c r="M1456" s="3">
        <f t="shared" si="474"/>
        <v>0</v>
      </c>
      <c r="N1456" s="2">
        <f t="shared" si="480"/>
        <v>0</v>
      </c>
      <c r="O1456" s="18">
        <f t="shared" si="488"/>
        <v>0.14499999999999999</v>
      </c>
      <c r="P1456" s="8">
        <f t="shared" si="491"/>
        <v>1.005840847</v>
      </c>
      <c r="Q1456" s="2">
        <f t="shared" si="481"/>
        <v>1549.32242404</v>
      </c>
      <c r="R1456" s="2">
        <f t="shared" si="482"/>
        <v>1549.32242404</v>
      </c>
      <c r="S1456" s="9" t="s">
        <v>56</v>
      </c>
      <c r="T1456" s="47">
        <f t="shared" si="476"/>
        <v>41496</v>
      </c>
      <c r="U1456" s="4"/>
      <c r="V1456" s="4"/>
      <c r="W1456" s="5"/>
      <c r="X1456" s="4"/>
      <c r="Y1456" s="4"/>
      <c r="Z1456" s="4"/>
      <c r="AA1456" s="3"/>
      <c r="AB1456" s="4"/>
      <c r="AC1456" s="4"/>
      <c r="AD1456" s="4"/>
      <c r="AE1456" s="3"/>
      <c r="AF1456" s="5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</row>
    <row r="1457" spans="1:126" x14ac:dyDescent="0.2">
      <c r="A1457" s="90">
        <f t="shared" si="483"/>
        <v>41482</v>
      </c>
      <c r="B1457" s="2">
        <f t="shared" si="477"/>
        <v>266906.16271528002</v>
      </c>
      <c r="C1457" s="2">
        <f t="shared" si="475"/>
        <v>259104.41352765</v>
      </c>
      <c r="D1457" s="47">
        <f t="shared" si="484"/>
        <v>41466</v>
      </c>
      <c r="E1457" s="3">
        <f t="shared" si="492"/>
        <v>3.77E-4</v>
      </c>
      <c r="F1457" s="4">
        <f t="shared" si="490"/>
        <v>17</v>
      </c>
      <c r="G1457" s="4">
        <f t="shared" si="489"/>
        <v>31</v>
      </c>
      <c r="H1457" s="2">
        <f t="shared" si="485"/>
        <v>1.00020672</v>
      </c>
      <c r="I1457" s="2">
        <f t="shared" si="486"/>
        <v>1.0235443799999999</v>
      </c>
      <c r="J1457" s="2">
        <f t="shared" si="478"/>
        <v>1.0237559599999999</v>
      </c>
      <c r="K1457" s="2">
        <f t="shared" si="479"/>
        <v>265259.68761123001</v>
      </c>
      <c r="L1457" s="1">
        <f t="shared" si="487"/>
        <v>0</v>
      </c>
      <c r="M1457" s="3">
        <f t="shared" si="474"/>
        <v>0</v>
      </c>
      <c r="N1457" s="2">
        <f t="shared" si="480"/>
        <v>0</v>
      </c>
      <c r="O1457" s="18">
        <f t="shared" si="488"/>
        <v>0.14499999999999999</v>
      </c>
      <c r="P1457" s="8">
        <f t="shared" si="491"/>
        <v>1.006207031</v>
      </c>
      <c r="Q1457" s="2">
        <f t="shared" si="481"/>
        <v>1646.47510405</v>
      </c>
      <c r="R1457" s="2">
        <f t="shared" si="482"/>
        <v>1646.47510405</v>
      </c>
      <c r="S1457" s="9" t="s">
        <v>56</v>
      </c>
      <c r="T1457" s="47">
        <f t="shared" si="476"/>
        <v>41496</v>
      </c>
      <c r="U1457" s="4"/>
      <c r="V1457" s="4"/>
      <c r="W1457" s="5"/>
      <c r="X1457" s="4"/>
      <c r="Y1457" s="4"/>
      <c r="Z1457" s="4"/>
      <c r="AA1457" s="3"/>
      <c r="AB1457" s="4"/>
      <c r="AC1457" s="4"/>
      <c r="AD1457" s="4"/>
      <c r="AE1457" s="3"/>
      <c r="AF1457" s="5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</row>
    <row r="1458" spans="1:126" x14ac:dyDescent="0.2">
      <c r="A1458" s="90">
        <f t="shared" si="483"/>
        <v>41483</v>
      </c>
      <c r="B1458" s="2">
        <f t="shared" si="477"/>
        <v>267006.57890284999</v>
      </c>
      <c r="C1458" s="2">
        <f t="shared" si="475"/>
        <v>259104.41352765</v>
      </c>
      <c r="D1458" s="47">
        <f t="shared" si="484"/>
        <v>41466</v>
      </c>
      <c r="E1458" s="3">
        <f t="shared" si="492"/>
        <v>3.77E-4</v>
      </c>
      <c r="F1458" s="4">
        <f t="shared" si="490"/>
        <v>18</v>
      </c>
      <c r="G1458" s="4">
        <f t="shared" si="489"/>
        <v>31</v>
      </c>
      <c r="H1458" s="2">
        <f t="shared" si="485"/>
        <v>1.00021888</v>
      </c>
      <c r="I1458" s="2">
        <f t="shared" si="486"/>
        <v>1.0235443799999999</v>
      </c>
      <c r="J1458" s="2">
        <f t="shared" si="478"/>
        <v>1.02376841</v>
      </c>
      <c r="K1458" s="2">
        <f t="shared" si="479"/>
        <v>265262.91346118</v>
      </c>
      <c r="L1458" s="1">
        <f t="shared" si="487"/>
        <v>0</v>
      </c>
      <c r="M1458" s="3">
        <f t="shared" si="474"/>
        <v>0</v>
      </c>
      <c r="N1458" s="2">
        <f t="shared" si="480"/>
        <v>0</v>
      </c>
      <c r="O1458" s="18">
        <f t="shared" si="488"/>
        <v>0.14499999999999999</v>
      </c>
      <c r="P1458" s="8">
        <f t="shared" si="491"/>
        <v>1.0065733480000001</v>
      </c>
      <c r="Q1458" s="2">
        <f t="shared" si="481"/>
        <v>1743.6654416700001</v>
      </c>
      <c r="R1458" s="2">
        <f t="shared" si="482"/>
        <v>1743.6654416700001</v>
      </c>
      <c r="S1458" s="9" t="s">
        <v>56</v>
      </c>
      <c r="T1458" s="47">
        <f t="shared" si="476"/>
        <v>41496</v>
      </c>
      <c r="U1458" s="4"/>
      <c r="V1458" s="4"/>
      <c r="W1458" s="5"/>
      <c r="X1458" s="4"/>
      <c r="Y1458" s="4"/>
      <c r="Z1458" s="4"/>
      <c r="AA1458" s="3"/>
      <c r="AB1458" s="4"/>
      <c r="AC1458" s="4"/>
      <c r="AD1458" s="4"/>
      <c r="AE1458" s="3"/>
      <c r="AF1458" s="5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</row>
    <row r="1459" spans="1:126" x14ac:dyDescent="0.2">
      <c r="A1459" s="90">
        <f t="shared" si="483"/>
        <v>41484</v>
      </c>
      <c r="B1459" s="2">
        <f t="shared" si="477"/>
        <v>267107.03012514999</v>
      </c>
      <c r="C1459" s="2">
        <f t="shared" si="475"/>
        <v>259104.41352765</v>
      </c>
      <c r="D1459" s="47">
        <f t="shared" si="484"/>
        <v>41466</v>
      </c>
      <c r="E1459" s="3">
        <f t="shared" si="492"/>
        <v>3.77E-4</v>
      </c>
      <c r="F1459" s="4">
        <f t="shared" si="490"/>
        <v>19</v>
      </c>
      <c r="G1459" s="4">
        <f t="shared" si="489"/>
        <v>31</v>
      </c>
      <c r="H1459" s="2">
        <f t="shared" si="485"/>
        <v>1.0002310400000001</v>
      </c>
      <c r="I1459" s="2">
        <f t="shared" si="486"/>
        <v>1.0235443799999999</v>
      </c>
      <c r="J1459" s="2">
        <f t="shared" si="478"/>
        <v>1.0237808500000001</v>
      </c>
      <c r="K1459" s="2">
        <f t="shared" si="479"/>
        <v>265266.13672007999</v>
      </c>
      <c r="L1459" s="1">
        <f t="shared" si="487"/>
        <v>0</v>
      </c>
      <c r="M1459" s="3">
        <f t="shared" si="474"/>
        <v>0</v>
      </c>
      <c r="N1459" s="2">
        <f t="shared" si="480"/>
        <v>0</v>
      </c>
      <c r="O1459" s="18">
        <f t="shared" si="488"/>
        <v>0.14499999999999999</v>
      </c>
      <c r="P1459" s="8">
        <f t="shared" si="491"/>
        <v>1.0069397980000001</v>
      </c>
      <c r="Q1459" s="2">
        <f t="shared" si="481"/>
        <v>1840.89340507</v>
      </c>
      <c r="R1459" s="2">
        <f t="shared" si="482"/>
        <v>1840.89340507</v>
      </c>
      <c r="S1459" s="9" t="s">
        <v>56</v>
      </c>
      <c r="T1459" s="47">
        <f t="shared" si="476"/>
        <v>41496</v>
      </c>
      <c r="U1459" s="4"/>
      <c r="V1459" s="4"/>
      <c r="W1459" s="5"/>
      <c r="X1459" s="4"/>
      <c r="Y1459" s="4"/>
      <c r="Z1459" s="4"/>
      <c r="AA1459" s="3"/>
      <c r="AB1459" s="4"/>
      <c r="AC1459" s="4"/>
      <c r="AD1459" s="4"/>
      <c r="AE1459" s="3"/>
      <c r="AF1459" s="5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</row>
    <row r="1460" spans="1:126" x14ac:dyDescent="0.2">
      <c r="A1460" s="90">
        <f t="shared" si="483"/>
        <v>41485</v>
      </c>
      <c r="B1460" s="2">
        <f t="shared" si="477"/>
        <v>267207.52160058997</v>
      </c>
      <c r="C1460" s="2">
        <f t="shared" si="475"/>
        <v>259104.41352765</v>
      </c>
      <c r="D1460" s="47">
        <f t="shared" si="484"/>
        <v>41466</v>
      </c>
      <c r="E1460" s="3">
        <f t="shared" si="492"/>
        <v>3.77E-4</v>
      </c>
      <c r="F1460" s="4">
        <f t="shared" si="490"/>
        <v>20</v>
      </c>
      <c r="G1460" s="4">
        <f t="shared" si="489"/>
        <v>31</v>
      </c>
      <c r="H1460" s="2">
        <f t="shared" si="485"/>
        <v>1.0002432000000001</v>
      </c>
      <c r="I1460" s="2">
        <f t="shared" si="486"/>
        <v>1.0235443799999999</v>
      </c>
      <c r="J1460" s="2">
        <f t="shared" si="478"/>
        <v>1.0237932999999999</v>
      </c>
      <c r="K1460" s="2">
        <f t="shared" si="479"/>
        <v>265269.36257002997</v>
      </c>
      <c r="L1460" s="1">
        <f t="shared" si="487"/>
        <v>0</v>
      </c>
      <c r="M1460" s="3">
        <f t="shared" si="474"/>
        <v>0</v>
      </c>
      <c r="N1460" s="2">
        <f t="shared" si="480"/>
        <v>0</v>
      </c>
      <c r="O1460" s="18">
        <f t="shared" si="488"/>
        <v>0.14499999999999999</v>
      </c>
      <c r="P1460" s="8">
        <f t="shared" si="491"/>
        <v>1.007306381</v>
      </c>
      <c r="Q1460" s="2">
        <f t="shared" si="481"/>
        <v>1938.15903056</v>
      </c>
      <c r="R1460" s="2">
        <f t="shared" si="482"/>
        <v>1938.15903056</v>
      </c>
      <c r="S1460" s="9" t="s">
        <v>56</v>
      </c>
      <c r="T1460" s="47">
        <f t="shared" si="476"/>
        <v>41496</v>
      </c>
      <c r="U1460" s="4"/>
      <c r="V1460" s="4"/>
      <c r="W1460" s="5"/>
      <c r="X1460" s="4"/>
      <c r="Y1460" s="4"/>
      <c r="Z1460" s="4"/>
      <c r="AA1460" s="3"/>
      <c r="AB1460" s="4"/>
      <c r="AC1460" s="4"/>
      <c r="AD1460" s="4"/>
      <c r="AE1460" s="3"/>
      <c r="AF1460" s="5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</row>
    <row r="1461" spans="1:126" x14ac:dyDescent="0.2">
      <c r="A1461" s="90">
        <f t="shared" si="483"/>
        <v>41486</v>
      </c>
      <c r="B1461" s="2">
        <f t="shared" si="477"/>
        <v>267308.05386384</v>
      </c>
      <c r="C1461" s="2">
        <f t="shared" si="475"/>
        <v>259104.41352765</v>
      </c>
      <c r="D1461" s="47">
        <f t="shared" si="484"/>
        <v>41466</v>
      </c>
      <c r="E1461" s="3">
        <f t="shared" si="492"/>
        <v>3.77E-4</v>
      </c>
      <c r="F1461" s="4">
        <f t="shared" si="490"/>
        <v>21</v>
      </c>
      <c r="G1461" s="4">
        <f t="shared" si="489"/>
        <v>31</v>
      </c>
      <c r="H1461" s="2">
        <f t="shared" si="485"/>
        <v>1.0002553700000001</v>
      </c>
      <c r="I1461" s="2">
        <f t="shared" si="486"/>
        <v>1.0235443799999999</v>
      </c>
      <c r="J1461" s="2">
        <f t="shared" si="478"/>
        <v>1.0238057599999999</v>
      </c>
      <c r="K1461" s="2">
        <f t="shared" si="479"/>
        <v>265272.59101103002</v>
      </c>
      <c r="L1461" s="1">
        <f t="shared" si="487"/>
        <v>0</v>
      </c>
      <c r="M1461" s="3">
        <f t="shared" si="474"/>
        <v>0</v>
      </c>
      <c r="N1461" s="2">
        <f t="shared" si="480"/>
        <v>0</v>
      </c>
      <c r="O1461" s="18">
        <f t="shared" si="488"/>
        <v>0.14499999999999999</v>
      </c>
      <c r="P1461" s="8">
        <f t="shared" si="491"/>
        <v>1.007673099</v>
      </c>
      <c r="Q1461" s="2">
        <f t="shared" si="481"/>
        <v>2035.46285281</v>
      </c>
      <c r="R1461" s="2">
        <f t="shared" si="482"/>
        <v>2035.46285281</v>
      </c>
      <c r="S1461" s="9" t="s">
        <v>56</v>
      </c>
      <c r="T1461" s="47">
        <f t="shared" si="476"/>
        <v>41496</v>
      </c>
      <c r="U1461" s="4"/>
      <c r="V1461" s="4"/>
      <c r="W1461" s="5"/>
      <c r="X1461" s="4"/>
      <c r="Y1461" s="4"/>
      <c r="Z1461" s="4"/>
      <c r="AA1461" s="3"/>
      <c r="AB1461" s="4"/>
      <c r="AC1461" s="4"/>
      <c r="AD1461" s="4"/>
      <c r="AE1461" s="3"/>
      <c r="AF1461" s="5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</row>
    <row r="1462" spans="1:126" x14ac:dyDescent="0.2">
      <c r="A1462" s="90">
        <f t="shared" si="483"/>
        <v>41487</v>
      </c>
      <c r="B1462" s="2">
        <f t="shared" si="477"/>
        <v>267408.61828758998</v>
      </c>
      <c r="C1462" s="2">
        <f t="shared" si="475"/>
        <v>259104.41352765</v>
      </c>
      <c r="D1462" s="47">
        <f t="shared" si="484"/>
        <v>41466</v>
      </c>
      <c r="E1462" s="3">
        <f t="shared" si="492"/>
        <v>3.77E-4</v>
      </c>
      <c r="F1462" s="4">
        <f t="shared" si="490"/>
        <v>22</v>
      </c>
      <c r="G1462" s="4">
        <f t="shared" si="489"/>
        <v>31</v>
      </c>
      <c r="H1462" s="2">
        <f t="shared" si="485"/>
        <v>1.0002675299999999</v>
      </c>
      <c r="I1462" s="2">
        <f t="shared" si="486"/>
        <v>1.0235443799999999</v>
      </c>
      <c r="J1462" s="2">
        <f t="shared" si="478"/>
        <v>1.0238182</v>
      </c>
      <c r="K1462" s="2">
        <f t="shared" si="479"/>
        <v>265275.81426993001</v>
      </c>
      <c r="L1462" s="1">
        <f t="shared" si="487"/>
        <v>0</v>
      </c>
      <c r="M1462" s="3">
        <f t="shared" si="474"/>
        <v>0</v>
      </c>
      <c r="N1462" s="2">
        <f t="shared" si="480"/>
        <v>0</v>
      </c>
      <c r="O1462" s="18">
        <f t="shared" si="488"/>
        <v>0.14499999999999999</v>
      </c>
      <c r="P1462" s="8">
        <f t="shared" si="491"/>
        <v>1.008039949</v>
      </c>
      <c r="Q1462" s="2">
        <f t="shared" si="481"/>
        <v>2132.8040176600002</v>
      </c>
      <c r="R1462" s="2">
        <f t="shared" si="482"/>
        <v>2132.8040176600002</v>
      </c>
      <c r="S1462" s="9" t="s">
        <v>56</v>
      </c>
      <c r="T1462" s="47">
        <f t="shared" si="476"/>
        <v>41496</v>
      </c>
      <c r="U1462" s="4"/>
      <c r="V1462" s="4"/>
      <c r="W1462" s="5"/>
      <c r="X1462" s="4"/>
      <c r="Y1462" s="4"/>
      <c r="Z1462" s="4"/>
      <c r="AA1462" s="3"/>
      <c r="AB1462" s="4"/>
      <c r="AC1462" s="4"/>
      <c r="AD1462" s="4"/>
      <c r="AE1462" s="3"/>
      <c r="AF1462" s="5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</row>
    <row r="1463" spans="1:126" x14ac:dyDescent="0.2">
      <c r="A1463" s="90">
        <f t="shared" si="483"/>
        <v>41488</v>
      </c>
      <c r="B1463" s="2">
        <f t="shared" si="477"/>
        <v>267509.22350174998</v>
      </c>
      <c r="C1463" s="2">
        <f t="shared" si="475"/>
        <v>259104.41352765</v>
      </c>
      <c r="D1463" s="47">
        <f t="shared" si="484"/>
        <v>41466</v>
      </c>
      <c r="E1463" s="3">
        <f t="shared" si="492"/>
        <v>3.77E-4</v>
      </c>
      <c r="F1463" s="4">
        <f t="shared" si="490"/>
        <v>23</v>
      </c>
      <c r="G1463" s="4">
        <f t="shared" si="489"/>
        <v>31</v>
      </c>
      <c r="H1463" s="2">
        <f t="shared" si="485"/>
        <v>1.0002796899999999</v>
      </c>
      <c r="I1463" s="2">
        <f t="shared" si="486"/>
        <v>1.0235443799999999</v>
      </c>
      <c r="J1463" s="2">
        <f t="shared" si="478"/>
        <v>1.0238306500000001</v>
      </c>
      <c r="K1463" s="2">
        <f t="shared" si="479"/>
        <v>265279.04011988</v>
      </c>
      <c r="L1463" s="1">
        <f t="shared" si="487"/>
        <v>0</v>
      </c>
      <c r="M1463" s="3">
        <f t="shared" si="474"/>
        <v>0</v>
      </c>
      <c r="N1463" s="2">
        <f t="shared" si="480"/>
        <v>0</v>
      </c>
      <c r="O1463" s="18">
        <f t="shared" si="488"/>
        <v>0.14499999999999999</v>
      </c>
      <c r="P1463" s="8">
        <f t="shared" si="491"/>
        <v>1.0084069339999999</v>
      </c>
      <c r="Q1463" s="2">
        <f t="shared" si="481"/>
        <v>2230.1833818700002</v>
      </c>
      <c r="R1463" s="2">
        <f t="shared" si="482"/>
        <v>2230.1833818700002</v>
      </c>
      <c r="S1463" s="9" t="s">
        <v>56</v>
      </c>
      <c r="T1463" s="47">
        <f t="shared" si="476"/>
        <v>41496</v>
      </c>
      <c r="U1463" s="4"/>
      <c r="V1463" s="4"/>
      <c r="W1463" s="5"/>
      <c r="X1463" s="4"/>
      <c r="Y1463" s="4"/>
      <c r="Z1463" s="4"/>
      <c r="AA1463" s="3"/>
      <c r="AB1463" s="4"/>
      <c r="AC1463" s="4"/>
      <c r="AD1463" s="4"/>
      <c r="AE1463" s="3"/>
      <c r="AF1463" s="5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</row>
    <row r="1464" spans="1:126" x14ac:dyDescent="0.2">
      <c r="A1464" s="90">
        <f t="shared" si="483"/>
        <v>41489</v>
      </c>
      <c r="B1464" s="2">
        <f t="shared" si="477"/>
        <v>267609.86610083998</v>
      </c>
      <c r="C1464" s="2">
        <f t="shared" si="475"/>
        <v>259104.41352765</v>
      </c>
      <c r="D1464" s="47">
        <f t="shared" si="484"/>
        <v>41466</v>
      </c>
      <c r="E1464" s="3">
        <f t="shared" si="492"/>
        <v>3.77E-4</v>
      </c>
      <c r="F1464" s="4">
        <f t="shared" si="490"/>
        <v>24</v>
      </c>
      <c r="G1464" s="4">
        <f t="shared" si="489"/>
        <v>31</v>
      </c>
      <c r="H1464" s="2">
        <f t="shared" si="485"/>
        <v>1.00029185</v>
      </c>
      <c r="I1464" s="2">
        <f t="shared" si="486"/>
        <v>1.0235443799999999</v>
      </c>
      <c r="J1464" s="2">
        <f t="shared" si="478"/>
        <v>1.0238430999999999</v>
      </c>
      <c r="K1464" s="2">
        <f t="shared" si="479"/>
        <v>265282.26596982998</v>
      </c>
      <c r="L1464" s="1">
        <f t="shared" si="487"/>
        <v>0</v>
      </c>
      <c r="M1464" s="3">
        <f t="shared" si="474"/>
        <v>0</v>
      </c>
      <c r="N1464" s="2">
        <f t="shared" si="480"/>
        <v>0</v>
      </c>
      <c r="O1464" s="18">
        <f t="shared" si="488"/>
        <v>0.14499999999999999</v>
      </c>
      <c r="P1464" s="8">
        <f t="shared" si="491"/>
        <v>1.0087740510000001</v>
      </c>
      <c r="Q1464" s="2">
        <f t="shared" si="481"/>
        <v>2327.60013101</v>
      </c>
      <c r="R1464" s="2">
        <f t="shared" si="482"/>
        <v>2327.60013101</v>
      </c>
      <c r="S1464" s="9" t="s">
        <v>56</v>
      </c>
      <c r="T1464" s="47">
        <f t="shared" si="476"/>
        <v>41496</v>
      </c>
      <c r="U1464" s="4"/>
      <c r="V1464" s="4"/>
      <c r="W1464" s="5"/>
      <c r="X1464" s="4"/>
      <c r="Y1464" s="4"/>
      <c r="Z1464" s="4"/>
      <c r="AA1464" s="3"/>
      <c r="AB1464" s="4"/>
      <c r="AC1464" s="4"/>
      <c r="AD1464" s="4"/>
      <c r="AE1464" s="3"/>
      <c r="AF1464" s="5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</row>
    <row r="1465" spans="1:126" x14ac:dyDescent="0.2">
      <c r="A1465" s="90">
        <f t="shared" si="483"/>
        <v>41490</v>
      </c>
      <c r="B1465" s="2">
        <f t="shared" si="477"/>
        <v>267710.54688200005</v>
      </c>
      <c r="C1465" s="2">
        <f t="shared" si="475"/>
        <v>259104.41352765</v>
      </c>
      <c r="D1465" s="47">
        <f t="shared" si="484"/>
        <v>41466</v>
      </c>
      <c r="E1465" s="3">
        <f t="shared" si="492"/>
        <v>3.77E-4</v>
      </c>
      <c r="F1465" s="4">
        <f t="shared" si="490"/>
        <v>25</v>
      </c>
      <c r="G1465" s="4">
        <f t="shared" si="489"/>
        <v>31</v>
      </c>
      <c r="H1465" s="2">
        <f t="shared" si="485"/>
        <v>1.00030402</v>
      </c>
      <c r="I1465" s="2">
        <f t="shared" si="486"/>
        <v>1.0235443799999999</v>
      </c>
      <c r="J1465" s="2">
        <f t="shared" si="478"/>
        <v>1.0238555499999999</v>
      </c>
      <c r="K1465" s="2">
        <f t="shared" si="479"/>
        <v>265285.49181978003</v>
      </c>
      <c r="L1465" s="1">
        <f t="shared" si="487"/>
        <v>0</v>
      </c>
      <c r="M1465" s="3">
        <f t="shared" si="474"/>
        <v>0</v>
      </c>
      <c r="N1465" s="2">
        <f t="shared" si="480"/>
        <v>0</v>
      </c>
      <c r="O1465" s="18">
        <f t="shared" si="488"/>
        <v>0.14499999999999999</v>
      </c>
      <c r="P1465" s="8">
        <f t="shared" si="491"/>
        <v>1.009141303</v>
      </c>
      <c r="Q1465" s="2">
        <f t="shared" si="481"/>
        <v>2425.0550622199999</v>
      </c>
      <c r="R1465" s="2">
        <f t="shared" si="482"/>
        <v>2425.0550622199999</v>
      </c>
      <c r="S1465" s="9" t="s">
        <v>56</v>
      </c>
      <c r="T1465" s="47">
        <f t="shared" si="476"/>
        <v>41496</v>
      </c>
      <c r="U1465" s="4"/>
      <c r="V1465" s="4"/>
      <c r="W1465" s="5"/>
      <c r="X1465" s="4"/>
      <c r="Y1465" s="4"/>
      <c r="Z1465" s="4"/>
      <c r="AA1465" s="3"/>
      <c r="AB1465" s="4"/>
      <c r="AC1465" s="4"/>
      <c r="AD1465" s="4"/>
      <c r="AE1465" s="3"/>
      <c r="AF1465" s="5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</row>
    <row r="1466" spans="1:126" x14ac:dyDescent="0.2">
      <c r="A1466" s="90">
        <f t="shared" si="483"/>
        <v>41491</v>
      </c>
      <c r="B1466" s="2">
        <f t="shared" si="477"/>
        <v>267811.26531595999</v>
      </c>
      <c r="C1466" s="2">
        <f t="shared" si="475"/>
        <v>259104.41352765</v>
      </c>
      <c r="D1466" s="47">
        <f t="shared" si="484"/>
        <v>41466</v>
      </c>
      <c r="E1466" s="3">
        <f t="shared" si="492"/>
        <v>3.77E-4</v>
      </c>
      <c r="F1466" s="4">
        <f t="shared" si="490"/>
        <v>26</v>
      </c>
      <c r="G1466" s="4">
        <f t="shared" si="489"/>
        <v>31</v>
      </c>
      <c r="H1466" s="2">
        <f t="shared" si="485"/>
        <v>1.00031618</v>
      </c>
      <c r="I1466" s="2">
        <f t="shared" si="486"/>
        <v>1.0235443799999999</v>
      </c>
      <c r="J1466" s="2">
        <f t="shared" si="478"/>
        <v>1.023868</v>
      </c>
      <c r="K1466" s="2">
        <f t="shared" si="479"/>
        <v>265288.71766972</v>
      </c>
      <c r="L1466" s="1">
        <f t="shared" si="487"/>
        <v>0</v>
      </c>
      <c r="M1466" s="3">
        <f t="shared" si="474"/>
        <v>0</v>
      </c>
      <c r="N1466" s="2">
        <f t="shared" si="480"/>
        <v>0</v>
      </c>
      <c r="O1466" s="18">
        <f t="shared" si="488"/>
        <v>0.14499999999999999</v>
      </c>
      <c r="P1466" s="8">
        <f t="shared" si="491"/>
        <v>1.0095086879999999</v>
      </c>
      <c r="Q1466" s="2">
        <f t="shared" si="481"/>
        <v>2522.5476462400002</v>
      </c>
      <c r="R1466" s="2">
        <f t="shared" si="482"/>
        <v>2522.5476462400002</v>
      </c>
      <c r="S1466" s="9" t="s">
        <v>56</v>
      </c>
      <c r="T1466" s="47">
        <f t="shared" si="476"/>
        <v>41496</v>
      </c>
      <c r="U1466" s="4"/>
      <c r="V1466" s="4"/>
      <c r="W1466" s="5"/>
      <c r="X1466" s="4"/>
      <c r="Y1466" s="4"/>
      <c r="Z1466" s="4"/>
      <c r="AA1466" s="3"/>
      <c r="AB1466" s="4"/>
      <c r="AC1466" s="4"/>
      <c r="AD1466" s="4"/>
      <c r="AE1466" s="3"/>
      <c r="AF1466" s="5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</row>
    <row r="1467" spans="1:126" x14ac:dyDescent="0.2">
      <c r="A1467" s="90">
        <f t="shared" si="483"/>
        <v>41492</v>
      </c>
      <c r="B1467" s="2">
        <f t="shared" si="477"/>
        <v>267912.02166929998</v>
      </c>
      <c r="C1467" s="2">
        <f t="shared" si="475"/>
        <v>259104.41352765</v>
      </c>
      <c r="D1467" s="47">
        <f t="shared" si="484"/>
        <v>41466</v>
      </c>
      <c r="E1467" s="3">
        <f t="shared" si="492"/>
        <v>3.77E-4</v>
      </c>
      <c r="F1467" s="4">
        <f t="shared" si="490"/>
        <v>27</v>
      </c>
      <c r="G1467" s="4">
        <f t="shared" si="489"/>
        <v>31</v>
      </c>
      <c r="H1467" s="2">
        <f t="shared" si="485"/>
        <v>1.00032834</v>
      </c>
      <c r="I1467" s="2">
        <f t="shared" si="486"/>
        <v>1.0235443799999999</v>
      </c>
      <c r="J1467" s="2">
        <f t="shared" si="478"/>
        <v>1.0238804500000001</v>
      </c>
      <c r="K1467" s="2">
        <f t="shared" si="479"/>
        <v>265291.94351966999</v>
      </c>
      <c r="L1467" s="1">
        <f t="shared" si="487"/>
        <v>0</v>
      </c>
      <c r="M1467" s="3">
        <f t="shared" si="474"/>
        <v>0</v>
      </c>
      <c r="N1467" s="2">
        <f t="shared" si="480"/>
        <v>0</v>
      </c>
      <c r="O1467" s="18">
        <f t="shared" si="488"/>
        <v>0.14499999999999999</v>
      </c>
      <c r="P1467" s="8">
        <f t="shared" si="491"/>
        <v>1.009876207</v>
      </c>
      <c r="Q1467" s="2">
        <f t="shared" si="481"/>
        <v>2620.0781496300001</v>
      </c>
      <c r="R1467" s="2">
        <f t="shared" si="482"/>
        <v>2620.0781496300001</v>
      </c>
      <c r="S1467" s="9" t="s">
        <v>56</v>
      </c>
      <c r="T1467" s="47">
        <f t="shared" si="476"/>
        <v>41496</v>
      </c>
      <c r="U1467" s="4"/>
      <c r="V1467" s="4"/>
      <c r="W1467" s="5"/>
      <c r="X1467" s="4"/>
      <c r="Y1467" s="4"/>
      <c r="Z1467" s="4"/>
      <c r="AA1467" s="3"/>
      <c r="AB1467" s="4"/>
      <c r="AC1467" s="4"/>
      <c r="AD1467" s="4"/>
      <c r="AE1467" s="3"/>
      <c r="AF1467" s="5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</row>
    <row r="1468" spans="1:126" x14ac:dyDescent="0.2">
      <c r="A1468" s="90">
        <f t="shared" si="483"/>
        <v>41493</v>
      </c>
      <c r="B1468" s="2">
        <f t="shared" si="477"/>
        <v>268012.81332572998</v>
      </c>
      <c r="C1468" s="2">
        <f t="shared" si="475"/>
        <v>259104.41352765</v>
      </c>
      <c r="D1468" s="47">
        <f t="shared" si="484"/>
        <v>41466</v>
      </c>
      <c r="E1468" s="3">
        <f t="shared" si="492"/>
        <v>3.77E-4</v>
      </c>
      <c r="F1468" s="4">
        <f t="shared" si="490"/>
        <v>28</v>
      </c>
      <c r="G1468" s="4">
        <f t="shared" si="489"/>
        <v>31</v>
      </c>
      <c r="H1468" s="2">
        <f t="shared" si="485"/>
        <v>1.0003405000000001</v>
      </c>
      <c r="I1468" s="2">
        <f t="shared" si="486"/>
        <v>1.0235443799999999</v>
      </c>
      <c r="J1468" s="2">
        <f t="shared" si="478"/>
        <v>1.0238928899999999</v>
      </c>
      <c r="K1468" s="2">
        <f t="shared" si="479"/>
        <v>265295.16677857999</v>
      </c>
      <c r="L1468" s="1">
        <f t="shared" si="487"/>
        <v>0</v>
      </c>
      <c r="M1468" s="3">
        <f t="shared" si="474"/>
        <v>0</v>
      </c>
      <c r="N1468" s="2">
        <f t="shared" si="480"/>
        <v>0</v>
      </c>
      <c r="O1468" s="18">
        <f t="shared" si="488"/>
        <v>0.14499999999999999</v>
      </c>
      <c r="P1468" s="8">
        <f t="shared" si="491"/>
        <v>1.0102438600000001</v>
      </c>
      <c r="Q1468" s="2">
        <f t="shared" si="481"/>
        <v>2717.6465471500001</v>
      </c>
      <c r="R1468" s="2">
        <f t="shared" si="482"/>
        <v>2717.6465471500001</v>
      </c>
      <c r="S1468" s="9" t="s">
        <v>56</v>
      </c>
      <c r="T1468" s="47">
        <f t="shared" si="476"/>
        <v>41496</v>
      </c>
      <c r="U1468" s="4"/>
      <c r="V1468" s="4"/>
      <c r="W1468" s="5"/>
      <c r="X1468" s="4"/>
      <c r="Y1468" s="4"/>
      <c r="Z1468" s="4"/>
      <c r="AA1468" s="3"/>
      <c r="AB1468" s="4"/>
      <c r="AC1468" s="4"/>
      <c r="AD1468" s="4"/>
      <c r="AE1468" s="3"/>
      <c r="AF1468" s="5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</row>
    <row r="1469" spans="1:126" x14ac:dyDescent="0.2">
      <c r="A1469" s="90">
        <f t="shared" si="483"/>
        <v>41494</v>
      </c>
      <c r="B1469" s="2">
        <f t="shared" si="477"/>
        <v>268113.64787400002</v>
      </c>
      <c r="C1469" s="2">
        <f t="shared" si="475"/>
        <v>259104.41352765</v>
      </c>
      <c r="D1469" s="47">
        <f t="shared" si="484"/>
        <v>41466</v>
      </c>
      <c r="E1469" s="3">
        <f t="shared" si="492"/>
        <v>3.77E-4</v>
      </c>
      <c r="F1469" s="4">
        <f t="shared" si="490"/>
        <v>29</v>
      </c>
      <c r="G1469" s="4">
        <f t="shared" si="489"/>
        <v>31</v>
      </c>
      <c r="H1469" s="2">
        <f t="shared" si="485"/>
        <v>1.0003526700000001</v>
      </c>
      <c r="I1469" s="2">
        <f t="shared" si="486"/>
        <v>1.0235443799999999</v>
      </c>
      <c r="J1469" s="2">
        <f t="shared" si="478"/>
        <v>1.0239053499999999</v>
      </c>
      <c r="K1469" s="2">
        <f t="shared" si="479"/>
        <v>265298.39521957003</v>
      </c>
      <c r="L1469" s="1">
        <f t="shared" si="487"/>
        <v>0</v>
      </c>
      <c r="M1469" s="3">
        <f t="shared" si="474"/>
        <v>0</v>
      </c>
      <c r="N1469" s="2">
        <f t="shared" si="480"/>
        <v>0</v>
      </c>
      <c r="O1469" s="18">
        <f t="shared" si="488"/>
        <v>0.14499999999999999</v>
      </c>
      <c r="P1469" s="8">
        <f t="shared" si="491"/>
        <v>1.0106116460000001</v>
      </c>
      <c r="Q1469" s="2">
        <f t="shared" si="481"/>
        <v>2815.2526544299999</v>
      </c>
      <c r="R1469" s="2">
        <f t="shared" si="482"/>
        <v>2815.2526544299999</v>
      </c>
      <c r="S1469" s="9" t="s">
        <v>56</v>
      </c>
      <c r="T1469" s="47">
        <f t="shared" si="476"/>
        <v>41496</v>
      </c>
      <c r="U1469" s="4"/>
      <c r="V1469" s="4"/>
      <c r="W1469" s="5"/>
      <c r="X1469" s="4"/>
      <c r="Y1469" s="4"/>
      <c r="Z1469" s="4"/>
      <c r="AA1469" s="3"/>
      <c r="AB1469" s="4"/>
      <c r="AC1469" s="4"/>
      <c r="AD1469" s="4"/>
      <c r="AE1469" s="3"/>
      <c r="AF1469" s="5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</row>
    <row r="1470" spans="1:126" x14ac:dyDescent="0.2">
      <c r="A1470" s="90">
        <f t="shared" si="483"/>
        <v>41495</v>
      </c>
      <c r="B1470" s="2">
        <f t="shared" si="477"/>
        <v>268214.51537376002</v>
      </c>
      <c r="C1470" s="2">
        <f t="shared" si="475"/>
        <v>259104.41352765</v>
      </c>
      <c r="D1470" s="47">
        <f t="shared" si="484"/>
        <v>41466</v>
      </c>
      <c r="E1470" s="3">
        <f t="shared" si="492"/>
        <v>3.77E-4</v>
      </c>
      <c r="F1470" s="4">
        <f t="shared" si="490"/>
        <v>30</v>
      </c>
      <c r="G1470" s="4">
        <f t="shared" si="489"/>
        <v>31</v>
      </c>
      <c r="H1470" s="2">
        <f t="shared" si="485"/>
        <v>1.0003648300000001</v>
      </c>
      <c r="I1470" s="2">
        <f t="shared" si="486"/>
        <v>1.0235443799999999</v>
      </c>
      <c r="J1470" s="2">
        <f t="shared" si="478"/>
        <v>1.02391779</v>
      </c>
      <c r="K1470" s="2">
        <f t="shared" si="479"/>
        <v>265301.61847847002</v>
      </c>
      <c r="L1470" s="1">
        <f t="shared" si="487"/>
        <v>0</v>
      </c>
      <c r="M1470" s="3">
        <f t="shared" si="474"/>
        <v>0</v>
      </c>
      <c r="N1470" s="2">
        <f t="shared" si="480"/>
        <v>0</v>
      </c>
      <c r="O1470" s="18">
        <f t="shared" si="488"/>
        <v>0.14499999999999999</v>
      </c>
      <c r="P1470" s="8">
        <f t="shared" si="491"/>
        <v>1.0109795669999999</v>
      </c>
      <c r="Q1470" s="2">
        <f t="shared" si="481"/>
        <v>2912.89689529</v>
      </c>
      <c r="R1470" s="2">
        <f t="shared" si="482"/>
        <v>2912.89689529</v>
      </c>
      <c r="S1470" s="9" t="s">
        <v>56</v>
      </c>
      <c r="T1470" s="47">
        <f t="shared" si="476"/>
        <v>41496</v>
      </c>
      <c r="U1470" s="4"/>
      <c r="V1470" s="4"/>
      <c r="W1470" s="5"/>
      <c r="X1470" s="4"/>
      <c r="Y1470" s="4"/>
      <c r="Z1470" s="4"/>
      <c r="AA1470" s="3"/>
      <c r="AB1470" s="4"/>
      <c r="AC1470" s="4"/>
      <c r="AD1470" s="4"/>
      <c r="AE1470" s="3"/>
      <c r="AF1470" s="5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</row>
    <row r="1471" spans="1:126" x14ac:dyDescent="0.2">
      <c r="A1471" s="91">
        <f t="shared" si="483"/>
        <v>41496</v>
      </c>
      <c r="B1471" s="36">
        <f t="shared" si="477"/>
        <v>268315.42577177001</v>
      </c>
      <c r="C1471" s="36">
        <f t="shared" si="475"/>
        <v>259104.41352765</v>
      </c>
      <c r="D1471" s="120">
        <f t="shared" si="484"/>
        <v>41466</v>
      </c>
      <c r="E1471" s="3">
        <f t="shared" si="492"/>
        <v>3.77E-4</v>
      </c>
      <c r="F1471" s="21">
        <f t="shared" si="490"/>
        <v>31</v>
      </c>
      <c r="G1471" s="21">
        <f t="shared" si="489"/>
        <v>31</v>
      </c>
      <c r="H1471" s="36">
        <f t="shared" si="485"/>
        <v>1.0003770000000001</v>
      </c>
      <c r="I1471" s="36">
        <f t="shared" si="486"/>
        <v>1.0235443799999999</v>
      </c>
      <c r="J1471" s="36">
        <f t="shared" si="478"/>
        <v>1.02393025</v>
      </c>
      <c r="K1471" s="36">
        <f t="shared" si="479"/>
        <v>265304.84691947</v>
      </c>
      <c r="L1471" s="37">
        <f t="shared" si="487"/>
        <v>48</v>
      </c>
      <c r="M1471" s="20">
        <f t="shared" ref="M1471:M1534" si="493">IF(DAY(A1471)=E$2,VLOOKUP(A1471,$W$10:$AD$316,5),0)</f>
        <v>7.2510812499999994E-2</v>
      </c>
      <c r="N1471" s="36">
        <f t="shared" si="480"/>
        <v>19237.47001031</v>
      </c>
      <c r="O1471" s="35">
        <f t="shared" si="488"/>
        <v>0.14499999999999999</v>
      </c>
      <c r="P1471" s="38">
        <f t="shared" si="491"/>
        <v>1.0113476210000001</v>
      </c>
      <c r="Q1471" s="36">
        <f t="shared" si="481"/>
        <v>3010.5788523000001</v>
      </c>
      <c r="R1471" s="36">
        <f t="shared" si="482"/>
        <v>22248.048862610001</v>
      </c>
      <c r="S1471" s="39" t="s">
        <v>56</v>
      </c>
      <c r="T1471" s="120">
        <f t="shared" si="476"/>
        <v>41496</v>
      </c>
      <c r="U1471" s="36">
        <f>(K1471-N1471)</f>
        <v>246067.37690916</v>
      </c>
      <c r="V1471" s="21"/>
      <c r="W1471" s="6"/>
      <c r="X1471" s="21"/>
      <c r="Y1471" s="21"/>
      <c r="Z1471" s="21"/>
      <c r="AA1471" s="20"/>
      <c r="AB1471" s="21"/>
      <c r="AC1471" s="21"/>
      <c r="AD1471" s="21"/>
      <c r="AE1471" s="20"/>
      <c r="AF1471" s="6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9"/>
      <c r="DU1471" s="29"/>
      <c r="DV1471" s="29"/>
    </row>
    <row r="1472" spans="1:126" x14ac:dyDescent="0.2">
      <c r="A1472" s="90">
        <f t="shared" si="483"/>
        <v>41497</v>
      </c>
      <c r="B1472" s="2">
        <f t="shared" si="477"/>
        <v>246156.95946018002</v>
      </c>
      <c r="C1472" s="2">
        <f t="shared" ref="C1472:C1535" si="494">IF(DAY(A1471)=$E$2,VLOOKUP(A1471,W$10:X$316,2),C1471)</f>
        <v>240316.54198043002</v>
      </c>
      <c r="D1472" s="47">
        <f t="shared" si="484"/>
        <v>41497</v>
      </c>
      <c r="E1472" s="3">
        <f t="shared" si="492"/>
        <v>0</v>
      </c>
      <c r="F1472" s="4">
        <f t="shared" si="490"/>
        <v>1</v>
      </c>
      <c r="G1472" s="4">
        <f t="shared" si="489"/>
        <v>31</v>
      </c>
      <c r="H1472" s="2">
        <f t="shared" si="485"/>
        <v>1</v>
      </c>
      <c r="I1472" s="2">
        <f t="shared" si="486"/>
        <v>1.02393025</v>
      </c>
      <c r="J1472" s="2">
        <f t="shared" si="478"/>
        <v>1.02393025</v>
      </c>
      <c r="K1472" s="2">
        <f t="shared" si="479"/>
        <v>246067.37690915001</v>
      </c>
      <c r="L1472" s="1">
        <f t="shared" si="487"/>
        <v>0</v>
      </c>
      <c r="M1472" s="3">
        <f t="shared" si="493"/>
        <v>0</v>
      </c>
      <c r="N1472" s="2">
        <f t="shared" si="480"/>
        <v>0</v>
      </c>
      <c r="O1472" s="18">
        <f t="shared" si="488"/>
        <v>0.14499999999999999</v>
      </c>
      <c r="P1472" s="8">
        <f t="shared" si="491"/>
        <v>1.0003640570000001</v>
      </c>
      <c r="Q1472" s="2">
        <f t="shared" si="481"/>
        <v>89.582551030000005</v>
      </c>
      <c r="R1472" s="2">
        <f t="shared" si="482"/>
        <v>89.582551030000005</v>
      </c>
      <c r="S1472" s="9" t="s">
        <v>56</v>
      </c>
      <c r="T1472" s="47">
        <f t="shared" ref="T1472:T1535" si="495">IF(DAY(A1472)=E$2+1,VLOOKUP(A1471,$W$10:$AD$316,8),T1471)</f>
        <v>41527</v>
      </c>
      <c r="U1472" s="4"/>
      <c r="V1472" s="4"/>
      <c r="W1472" s="5"/>
      <c r="X1472" s="4"/>
      <c r="Y1472" s="4"/>
      <c r="Z1472" s="4"/>
      <c r="AA1472" s="3"/>
      <c r="AB1472" s="4"/>
      <c r="AC1472" s="4"/>
      <c r="AD1472" s="4"/>
      <c r="AE1472" s="3"/>
      <c r="AF1472" s="5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</row>
    <row r="1473" spans="1:123" x14ac:dyDescent="0.2">
      <c r="A1473" s="90">
        <f t="shared" si="483"/>
        <v>41498</v>
      </c>
      <c r="B1473" s="2">
        <f t="shared" si="477"/>
        <v>246246.57473818</v>
      </c>
      <c r="C1473" s="2">
        <f t="shared" si="494"/>
        <v>240316.54198043002</v>
      </c>
      <c r="D1473" s="47">
        <f t="shared" si="484"/>
        <v>41497</v>
      </c>
      <c r="E1473" s="3">
        <f t="shared" si="492"/>
        <v>0</v>
      </c>
      <c r="F1473" s="4">
        <f t="shared" si="490"/>
        <v>2</v>
      </c>
      <c r="G1473" s="4">
        <f t="shared" si="489"/>
        <v>31</v>
      </c>
      <c r="H1473" s="2">
        <f t="shared" si="485"/>
        <v>1</v>
      </c>
      <c r="I1473" s="2">
        <f t="shared" si="486"/>
        <v>1.02393025</v>
      </c>
      <c r="J1473" s="2">
        <f t="shared" si="478"/>
        <v>1.02393025</v>
      </c>
      <c r="K1473" s="2">
        <f t="shared" si="479"/>
        <v>246067.37690915001</v>
      </c>
      <c r="L1473" s="1">
        <f t="shared" si="487"/>
        <v>0</v>
      </c>
      <c r="M1473" s="3">
        <f t="shared" si="493"/>
        <v>0</v>
      </c>
      <c r="N1473" s="2">
        <f t="shared" si="480"/>
        <v>0</v>
      </c>
      <c r="O1473" s="18">
        <f t="shared" si="488"/>
        <v>0.14499999999999999</v>
      </c>
      <c r="P1473" s="8">
        <f t="shared" si="491"/>
        <v>1.0007282470000001</v>
      </c>
      <c r="Q1473" s="2">
        <f t="shared" si="481"/>
        <v>179.19782903000001</v>
      </c>
      <c r="R1473" s="2">
        <f t="shared" si="482"/>
        <v>179.19782903000001</v>
      </c>
      <c r="S1473" s="9" t="s">
        <v>56</v>
      </c>
      <c r="T1473" s="47">
        <f t="shared" si="495"/>
        <v>41527</v>
      </c>
      <c r="U1473" s="4"/>
      <c r="V1473" s="4"/>
      <c r="W1473" s="5"/>
      <c r="X1473" s="4"/>
      <c r="Y1473" s="4"/>
      <c r="Z1473" s="4"/>
      <c r="AA1473" s="3"/>
      <c r="AB1473" s="4"/>
      <c r="AC1473" s="4"/>
      <c r="AD1473" s="4"/>
      <c r="AE1473" s="3"/>
      <c r="AF1473" s="5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</row>
    <row r="1474" spans="1:123" x14ac:dyDescent="0.2">
      <c r="A1474" s="90">
        <f t="shared" si="483"/>
        <v>41499</v>
      </c>
      <c r="B1474" s="2">
        <f t="shared" si="477"/>
        <v>246336.22249707</v>
      </c>
      <c r="C1474" s="2">
        <f t="shared" si="494"/>
        <v>240316.54198043002</v>
      </c>
      <c r="D1474" s="47">
        <f t="shared" si="484"/>
        <v>41497</v>
      </c>
      <c r="E1474" s="3">
        <f t="shared" si="492"/>
        <v>0</v>
      </c>
      <c r="F1474" s="4">
        <f t="shared" si="490"/>
        <v>3</v>
      </c>
      <c r="G1474" s="4">
        <f t="shared" si="489"/>
        <v>31</v>
      </c>
      <c r="H1474" s="2">
        <f t="shared" si="485"/>
        <v>1</v>
      </c>
      <c r="I1474" s="2">
        <f t="shared" si="486"/>
        <v>1.02393025</v>
      </c>
      <c r="J1474" s="2">
        <f t="shared" si="478"/>
        <v>1.02393025</v>
      </c>
      <c r="K1474" s="2">
        <f t="shared" si="479"/>
        <v>246067.37690915001</v>
      </c>
      <c r="L1474" s="1">
        <f t="shared" si="487"/>
        <v>0</v>
      </c>
      <c r="M1474" s="3">
        <f t="shared" si="493"/>
        <v>0</v>
      </c>
      <c r="N1474" s="2">
        <f t="shared" si="480"/>
        <v>0</v>
      </c>
      <c r="O1474" s="18">
        <f t="shared" si="488"/>
        <v>0.14499999999999999</v>
      </c>
      <c r="P1474" s="8">
        <f t="shared" si="491"/>
        <v>1.0010925690000001</v>
      </c>
      <c r="Q1474" s="2">
        <f t="shared" si="481"/>
        <v>268.84558792000001</v>
      </c>
      <c r="R1474" s="2">
        <f t="shared" si="482"/>
        <v>268.84558792000001</v>
      </c>
      <c r="S1474" s="9" t="s">
        <v>56</v>
      </c>
      <c r="T1474" s="47">
        <f t="shared" si="495"/>
        <v>41527</v>
      </c>
      <c r="U1474" s="4"/>
      <c r="V1474" s="4"/>
      <c r="W1474" s="5"/>
      <c r="X1474" s="4"/>
      <c r="Y1474" s="4"/>
      <c r="Z1474" s="4"/>
      <c r="AA1474" s="3"/>
      <c r="AB1474" s="4"/>
      <c r="AC1474" s="4"/>
      <c r="AD1474" s="4"/>
      <c r="AE1474" s="3"/>
      <c r="AF1474" s="5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</row>
    <row r="1475" spans="1:123" x14ac:dyDescent="0.2">
      <c r="A1475" s="90">
        <f t="shared" si="483"/>
        <v>41500</v>
      </c>
      <c r="B1475" s="2">
        <f t="shared" si="477"/>
        <v>246425.90298292</v>
      </c>
      <c r="C1475" s="2">
        <f t="shared" si="494"/>
        <v>240316.54198043002</v>
      </c>
      <c r="D1475" s="47">
        <f t="shared" si="484"/>
        <v>41497</v>
      </c>
      <c r="E1475" s="3">
        <f t="shared" si="492"/>
        <v>0</v>
      </c>
      <c r="F1475" s="4">
        <f t="shared" si="490"/>
        <v>4</v>
      </c>
      <c r="G1475" s="4">
        <f t="shared" si="489"/>
        <v>31</v>
      </c>
      <c r="H1475" s="2">
        <f t="shared" si="485"/>
        <v>1</v>
      </c>
      <c r="I1475" s="2">
        <f t="shared" si="486"/>
        <v>1.02393025</v>
      </c>
      <c r="J1475" s="2">
        <f t="shared" si="478"/>
        <v>1.02393025</v>
      </c>
      <c r="K1475" s="2">
        <f t="shared" si="479"/>
        <v>246067.37690915001</v>
      </c>
      <c r="L1475" s="1">
        <f t="shared" si="487"/>
        <v>0</v>
      </c>
      <c r="M1475" s="3">
        <f t="shared" si="493"/>
        <v>0</v>
      </c>
      <c r="N1475" s="2">
        <f t="shared" si="480"/>
        <v>0</v>
      </c>
      <c r="O1475" s="18">
        <f t="shared" si="488"/>
        <v>0.14499999999999999</v>
      </c>
      <c r="P1475" s="8">
        <f t="shared" si="491"/>
        <v>1.001457024</v>
      </c>
      <c r="Q1475" s="2">
        <f t="shared" si="481"/>
        <v>358.52607376999998</v>
      </c>
      <c r="R1475" s="2">
        <f t="shared" si="482"/>
        <v>358.52607376999998</v>
      </c>
      <c r="S1475" s="9" t="s">
        <v>56</v>
      </c>
      <c r="T1475" s="47">
        <f t="shared" si="495"/>
        <v>41527</v>
      </c>
      <c r="U1475" s="4"/>
      <c r="V1475" s="4"/>
      <c r="W1475" s="5"/>
      <c r="X1475" s="4"/>
      <c r="Y1475" s="4"/>
      <c r="Z1475" s="4"/>
      <c r="AA1475" s="3"/>
      <c r="AB1475" s="4"/>
      <c r="AC1475" s="4"/>
      <c r="AD1475" s="4"/>
      <c r="AE1475" s="3"/>
      <c r="AF1475" s="5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</row>
    <row r="1476" spans="1:123" x14ac:dyDescent="0.2">
      <c r="A1476" s="90">
        <f t="shared" si="483"/>
        <v>41501</v>
      </c>
      <c r="B1476" s="2">
        <f t="shared" si="477"/>
        <v>246515.61619573002</v>
      </c>
      <c r="C1476" s="2">
        <f t="shared" si="494"/>
        <v>240316.54198043002</v>
      </c>
      <c r="D1476" s="47">
        <f t="shared" si="484"/>
        <v>41497</v>
      </c>
      <c r="E1476" s="3">
        <f t="shared" si="492"/>
        <v>0</v>
      </c>
      <c r="F1476" s="4">
        <f t="shared" si="490"/>
        <v>5</v>
      </c>
      <c r="G1476" s="4">
        <f t="shared" si="489"/>
        <v>31</v>
      </c>
      <c r="H1476" s="2">
        <f t="shared" si="485"/>
        <v>1</v>
      </c>
      <c r="I1476" s="2">
        <f t="shared" si="486"/>
        <v>1.02393025</v>
      </c>
      <c r="J1476" s="2">
        <f t="shared" si="478"/>
        <v>1.02393025</v>
      </c>
      <c r="K1476" s="2">
        <f t="shared" si="479"/>
        <v>246067.37690915001</v>
      </c>
      <c r="L1476" s="1">
        <f t="shared" si="487"/>
        <v>0</v>
      </c>
      <c r="M1476" s="3">
        <f t="shared" si="493"/>
        <v>0</v>
      </c>
      <c r="N1476" s="2">
        <f t="shared" si="480"/>
        <v>0</v>
      </c>
      <c r="O1476" s="18">
        <f t="shared" si="488"/>
        <v>0.14499999999999999</v>
      </c>
      <c r="P1476" s="8">
        <f t="shared" si="491"/>
        <v>1.0018216120000001</v>
      </c>
      <c r="Q1476" s="2">
        <f t="shared" si="481"/>
        <v>448.23928658</v>
      </c>
      <c r="R1476" s="2">
        <f t="shared" si="482"/>
        <v>448.23928658</v>
      </c>
      <c r="S1476" s="9" t="s">
        <v>56</v>
      </c>
      <c r="T1476" s="47">
        <f t="shared" si="495"/>
        <v>41527</v>
      </c>
      <c r="U1476" s="4"/>
      <c r="V1476" s="4"/>
      <c r="W1476" s="5"/>
      <c r="X1476" s="4"/>
      <c r="Y1476" s="4"/>
      <c r="Z1476" s="4"/>
      <c r="AA1476" s="3"/>
      <c r="AB1476" s="4"/>
      <c r="AC1476" s="4"/>
      <c r="AD1476" s="4"/>
      <c r="AE1476" s="3"/>
      <c r="AF1476" s="5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</row>
    <row r="1477" spans="1:123" x14ac:dyDescent="0.2">
      <c r="A1477" s="90">
        <f t="shared" si="483"/>
        <v>41502</v>
      </c>
      <c r="B1477" s="2">
        <f t="shared" si="477"/>
        <v>246605.36188944001</v>
      </c>
      <c r="C1477" s="2">
        <f t="shared" si="494"/>
        <v>240316.54198043002</v>
      </c>
      <c r="D1477" s="47">
        <f t="shared" si="484"/>
        <v>41497</v>
      </c>
      <c r="E1477" s="3">
        <f t="shared" si="492"/>
        <v>0</v>
      </c>
      <c r="F1477" s="4">
        <f t="shared" si="490"/>
        <v>6</v>
      </c>
      <c r="G1477" s="4">
        <f t="shared" si="489"/>
        <v>31</v>
      </c>
      <c r="H1477" s="2">
        <f t="shared" si="485"/>
        <v>1</v>
      </c>
      <c r="I1477" s="2">
        <f t="shared" si="486"/>
        <v>1.02393025</v>
      </c>
      <c r="J1477" s="2">
        <f t="shared" si="478"/>
        <v>1.02393025</v>
      </c>
      <c r="K1477" s="2">
        <f t="shared" si="479"/>
        <v>246067.37690915001</v>
      </c>
      <c r="L1477" s="1">
        <f t="shared" si="487"/>
        <v>0</v>
      </c>
      <c r="M1477" s="3">
        <f t="shared" si="493"/>
        <v>0</v>
      </c>
      <c r="N1477" s="2">
        <f t="shared" si="480"/>
        <v>0</v>
      </c>
      <c r="O1477" s="18">
        <f t="shared" si="488"/>
        <v>0.14499999999999999</v>
      </c>
      <c r="P1477" s="8">
        <f t="shared" si="491"/>
        <v>1.002186332</v>
      </c>
      <c r="Q1477" s="2">
        <f t="shared" si="481"/>
        <v>537.98498028999995</v>
      </c>
      <c r="R1477" s="2">
        <f t="shared" si="482"/>
        <v>537.98498028999995</v>
      </c>
      <c r="S1477" s="9" t="s">
        <v>56</v>
      </c>
      <c r="T1477" s="47">
        <f t="shared" si="495"/>
        <v>41527</v>
      </c>
      <c r="U1477" s="4"/>
      <c r="V1477" s="4"/>
      <c r="W1477" s="5"/>
      <c r="X1477" s="4"/>
      <c r="Y1477" s="4"/>
      <c r="Z1477" s="4"/>
      <c r="AA1477" s="3"/>
      <c r="AB1477" s="4"/>
      <c r="AC1477" s="4"/>
      <c r="AD1477" s="4"/>
      <c r="AE1477" s="3"/>
      <c r="AF1477" s="5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</row>
    <row r="1478" spans="1:123" x14ac:dyDescent="0.2">
      <c r="A1478" s="90">
        <f t="shared" si="483"/>
        <v>41503</v>
      </c>
      <c r="B1478" s="2">
        <f t="shared" si="477"/>
        <v>246695.14031010002</v>
      </c>
      <c r="C1478" s="2">
        <f t="shared" si="494"/>
        <v>240316.54198043002</v>
      </c>
      <c r="D1478" s="47">
        <f t="shared" si="484"/>
        <v>41497</v>
      </c>
      <c r="E1478" s="3">
        <f t="shared" si="492"/>
        <v>0</v>
      </c>
      <c r="F1478" s="4">
        <f t="shared" si="490"/>
        <v>7</v>
      </c>
      <c r="G1478" s="4">
        <f t="shared" si="489"/>
        <v>31</v>
      </c>
      <c r="H1478" s="2">
        <f t="shared" si="485"/>
        <v>1</v>
      </c>
      <c r="I1478" s="2">
        <f t="shared" si="486"/>
        <v>1.02393025</v>
      </c>
      <c r="J1478" s="2">
        <f t="shared" si="478"/>
        <v>1.02393025</v>
      </c>
      <c r="K1478" s="2">
        <f t="shared" si="479"/>
        <v>246067.37690915001</v>
      </c>
      <c r="L1478" s="1">
        <f t="shared" si="487"/>
        <v>0</v>
      </c>
      <c r="M1478" s="3">
        <f t="shared" si="493"/>
        <v>0</v>
      </c>
      <c r="N1478" s="2">
        <f t="shared" si="480"/>
        <v>0</v>
      </c>
      <c r="O1478" s="18">
        <f t="shared" si="488"/>
        <v>0.14499999999999999</v>
      </c>
      <c r="P1478" s="8">
        <f t="shared" si="491"/>
        <v>1.002551185</v>
      </c>
      <c r="Q1478" s="2">
        <f t="shared" si="481"/>
        <v>627.76340095</v>
      </c>
      <c r="R1478" s="2">
        <f t="shared" si="482"/>
        <v>627.76340095</v>
      </c>
      <c r="S1478" s="9" t="s">
        <v>56</v>
      </c>
      <c r="T1478" s="47">
        <f t="shared" si="495"/>
        <v>41527</v>
      </c>
      <c r="U1478" s="4"/>
      <c r="V1478" s="4"/>
      <c r="W1478" s="5"/>
      <c r="X1478" s="4"/>
      <c r="Y1478" s="4"/>
      <c r="Z1478" s="4"/>
      <c r="AA1478" s="3"/>
      <c r="AB1478" s="4"/>
      <c r="AC1478" s="4"/>
      <c r="AD1478" s="4"/>
      <c r="AE1478" s="3"/>
      <c r="AF1478" s="5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</row>
    <row r="1479" spans="1:123" x14ac:dyDescent="0.2">
      <c r="A1479" s="90">
        <f t="shared" si="483"/>
        <v>41504</v>
      </c>
      <c r="B1479" s="2">
        <f t="shared" si="477"/>
        <v>246784.95145773003</v>
      </c>
      <c r="C1479" s="2">
        <f t="shared" si="494"/>
        <v>240316.54198043002</v>
      </c>
      <c r="D1479" s="47">
        <f t="shared" si="484"/>
        <v>41497</v>
      </c>
      <c r="E1479" s="3">
        <f t="shared" si="492"/>
        <v>0</v>
      </c>
      <c r="F1479" s="4">
        <f t="shared" si="490"/>
        <v>8</v>
      </c>
      <c r="G1479" s="4">
        <f t="shared" si="489"/>
        <v>31</v>
      </c>
      <c r="H1479" s="2">
        <f t="shared" si="485"/>
        <v>1</v>
      </c>
      <c r="I1479" s="2">
        <f t="shared" si="486"/>
        <v>1.02393025</v>
      </c>
      <c r="J1479" s="2">
        <f t="shared" si="478"/>
        <v>1.02393025</v>
      </c>
      <c r="K1479" s="2">
        <f t="shared" si="479"/>
        <v>246067.37690915001</v>
      </c>
      <c r="L1479" s="1">
        <f t="shared" si="487"/>
        <v>0</v>
      </c>
      <c r="M1479" s="3">
        <f t="shared" si="493"/>
        <v>0</v>
      </c>
      <c r="N1479" s="2">
        <f t="shared" si="480"/>
        <v>0</v>
      </c>
      <c r="O1479" s="18">
        <f t="shared" si="488"/>
        <v>0.14499999999999999</v>
      </c>
      <c r="P1479" s="8">
        <f t="shared" si="491"/>
        <v>1.0029161710000001</v>
      </c>
      <c r="Q1479" s="2">
        <f t="shared" si="481"/>
        <v>717.57454858000006</v>
      </c>
      <c r="R1479" s="2">
        <f t="shared" si="482"/>
        <v>717.57454858000006</v>
      </c>
      <c r="S1479" s="9" t="s">
        <v>56</v>
      </c>
      <c r="T1479" s="47">
        <f t="shared" si="495"/>
        <v>41527</v>
      </c>
      <c r="U1479" s="4"/>
      <c r="V1479" s="4"/>
      <c r="W1479" s="5"/>
      <c r="X1479" s="4"/>
      <c r="Y1479" s="4"/>
      <c r="Z1479" s="4"/>
      <c r="AA1479" s="3"/>
      <c r="AB1479" s="4"/>
      <c r="AC1479" s="4"/>
      <c r="AD1479" s="4"/>
      <c r="AE1479" s="3"/>
      <c r="AF1479" s="5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</row>
    <row r="1480" spans="1:123" x14ac:dyDescent="0.2">
      <c r="A1480" s="90">
        <f t="shared" si="483"/>
        <v>41505</v>
      </c>
      <c r="B1480" s="2">
        <f t="shared" si="477"/>
        <v>246874.79533232001</v>
      </c>
      <c r="C1480" s="2">
        <f t="shared" si="494"/>
        <v>240316.54198043002</v>
      </c>
      <c r="D1480" s="47">
        <f t="shared" si="484"/>
        <v>41497</v>
      </c>
      <c r="E1480" s="3">
        <f t="shared" si="492"/>
        <v>0</v>
      </c>
      <c r="F1480" s="4">
        <f t="shared" si="490"/>
        <v>9</v>
      </c>
      <c r="G1480" s="4">
        <f t="shared" si="489"/>
        <v>31</v>
      </c>
      <c r="H1480" s="2">
        <f t="shared" si="485"/>
        <v>1</v>
      </c>
      <c r="I1480" s="2">
        <f t="shared" si="486"/>
        <v>1.02393025</v>
      </c>
      <c r="J1480" s="2">
        <f t="shared" si="478"/>
        <v>1.02393025</v>
      </c>
      <c r="K1480" s="2">
        <f t="shared" si="479"/>
        <v>246067.37690915001</v>
      </c>
      <c r="L1480" s="1">
        <f t="shared" si="487"/>
        <v>0</v>
      </c>
      <c r="M1480" s="3">
        <f t="shared" si="493"/>
        <v>0</v>
      </c>
      <c r="N1480" s="2">
        <f t="shared" si="480"/>
        <v>0</v>
      </c>
      <c r="O1480" s="18">
        <f t="shared" si="488"/>
        <v>0.14499999999999999</v>
      </c>
      <c r="P1480" s="8">
        <f t="shared" si="491"/>
        <v>1.0032812900000001</v>
      </c>
      <c r="Q1480" s="2">
        <f t="shared" si="481"/>
        <v>807.41842316999998</v>
      </c>
      <c r="R1480" s="2">
        <f t="shared" si="482"/>
        <v>807.41842316999998</v>
      </c>
      <c r="S1480" s="9" t="s">
        <v>56</v>
      </c>
      <c r="T1480" s="47">
        <f t="shared" si="495"/>
        <v>41527</v>
      </c>
      <c r="U1480" s="4"/>
      <c r="V1480" s="4"/>
      <c r="W1480" s="5"/>
      <c r="X1480" s="4"/>
      <c r="Y1480" s="4"/>
      <c r="Z1480" s="4"/>
      <c r="AA1480" s="3"/>
      <c r="AB1480" s="4"/>
      <c r="AC1480" s="4"/>
      <c r="AD1480" s="4"/>
      <c r="AE1480" s="3"/>
      <c r="AF1480" s="5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</row>
    <row r="1481" spans="1:123" x14ac:dyDescent="0.2">
      <c r="A1481" s="90">
        <f t="shared" si="483"/>
        <v>41506</v>
      </c>
      <c r="B1481" s="2">
        <f t="shared" si="477"/>
        <v>246964.67193387001</v>
      </c>
      <c r="C1481" s="2">
        <f t="shared" si="494"/>
        <v>240316.54198043002</v>
      </c>
      <c r="D1481" s="47">
        <f t="shared" si="484"/>
        <v>41497</v>
      </c>
      <c r="E1481" s="3">
        <f t="shared" si="492"/>
        <v>0</v>
      </c>
      <c r="F1481" s="4">
        <f t="shared" si="490"/>
        <v>10</v>
      </c>
      <c r="G1481" s="4">
        <f t="shared" si="489"/>
        <v>31</v>
      </c>
      <c r="H1481" s="2">
        <f t="shared" si="485"/>
        <v>1</v>
      </c>
      <c r="I1481" s="2">
        <f t="shared" si="486"/>
        <v>1.02393025</v>
      </c>
      <c r="J1481" s="2">
        <f t="shared" si="478"/>
        <v>1.02393025</v>
      </c>
      <c r="K1481" s="2">
        <f t="shared" si="479"/>
        <v>246067.37690915001</v>
      </c>
      <c r="L1481" s="1">
        <f t="shared" si="487"/>
        <v>0</v>
      </c>
      <c r="M1481" s="3">
        <f t="shared" si="493"/>
        <v>0</v>
      </c>
      <c r="N1481" s="2">
        <f t="shared" si="480"/>
        <v>0</v>
      </c>
      <c r="O1481" s="18">
        <f t="shared" si="488"/>
        <v>0.14499999999999999</v>
      </c>
      <c r="P1481" s="8">
        <f t="shared" si="491"/>
        <v>1.003646542</v>
      </c>
      <c r="Q1481" s="2">
        <f t="shared" si="481"/>
        <v>897.29502472000001</v>
      </c>
      <c r="R1481" s="2">
        <f t="shared" si="482"/>
        <v>897.29502472000001</v>
      </c>
      <c r="S1481" s="9" t="s">
        <v>56</v>
      </c>
      <c r="T1481" s="47">
        <f t="shared" si="495"/>
        <v>41527</v>
      </c>
      <c r="U1481" s="4"/>
      <c r="V1481" s="4"/>
      <c r="W1481" s="5"/>
      <c r="X1481" s="4"/>
      <c r="Y1481" s="4"/>
      <c r="Z1481" s="4"/>
      <c r="AA1481" s="3"/>
      <c r="AB1481" s="4"/>
      <c r="AC1481" s="4"/>
      <c r="AD1481" s="4"/>
      <c r="AE1481" s="3"/>
      <c r="AF1481" s="5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</row>
    <row r="1482" spans="1:123" x14ac:dyDescent="0.2">
      <c r="A1482" s="90">
        <f t="shared" si="483"/>
        <v>41507</v>
      </c>
      <c r="B1482" s="2">
        <f t="shared" ref="B1482:B1545" si="496">(K1482+Q1482)</f>
        <v>247054.58126239001</v>
      </c>
      <c r="C1482" s="2">
        <f t="shared" si="494"/>
        <v>240316.54198043002</v>
      </c>
      <c r="D1482" s="47">
        <f t="shared" si="484"/>
        <v>41497</v>
      </c>
      <c r="E1482" s="3">
        <f t="shared" si="492"/>
        <v>0</v>
      </c>
      <c r="F1482" s="4">
        <f t="shared" si="490"/>
        <v>11</v>
      </c>
      <c r="G1482" s="4">
        <f t="shared" si="489"/>
        <v>31</v>
      </c>
      <c r="H1482" s="2">
        <f t="shared" si="485"/>
        <v>1</v>
      </c>
      <c r="I1482" s="2">
        <f t="shared" si="486"/>
        <v>1.02393025</v>
      </c>
      <c r="J1482" s="2">
        <f t="shared" ref="J1482:J1545" si="497">TRUNC(H1482*I1482,8)</f>
        <v>1.02393025</v>
      </c>
      <c r="K1482" s="2">
        <f t="shared" ref="K1482:K1545" si="498">TRUNC(C1482*J1482,8)</f>
        <v>246067.37690915001</v>
      </c>
      <c r="L1482" s="1">
        <f t="shared" si="487"/>
        <v>0</v>
      </c>
      <c r="M1482" s="3">
        <f t="shared" si="493"/>
        <v>0</v>
      </c>
      <c r="N1482" s="2">
        <f t="shared" ref="N1482:N1545" si="499">IF(M1482&gt;0,TRUNC((M1482*K1482),8),0)</f>
        <v>0</v>
      </c>
      <c r="O1482" s="18">
        <f t="shared" si="488"/>
        <v>0.14499999999999999</v>
      </c>
      <c r="P1482" s="8">
        <f t="shared" si="491"/>
        <v>1.0040119270000001</v>
      </c>
      <c r="Q1482" s="2">
        <f t="shared" ref="Q1482:Q1545" si="500">TRUNC((P1482-1)*K1482,8)</f>
        <v>987.20435324000005</v>
      </c>
      <c r="R1482" s="2">
        <f t="shared" ref="R1482:R1545" si="501">(N1482+Q1482)</f>
        <v>987.20435324000005</v>
      </c>
      <c r="S1482" s="9" t="s">
        <v>56</v>
      </c>
      <c r="T1482" s="47">
        <f t="shared" si="495"/>
        <v>41527</v>
      </c>
      <c r="U1482" s="4"/>
      <c r="V1482" s="4"/>
      <c r="W1482" s="5"/>
      <c r="X1482" s="4"/>
      <c r="Y1482" s="4"/>
      <c r="Z1482" s="4"/>
      <c r="AA1482" s="3"/>
      <c r="AB1482" s="4"/>
      <c r="AC1482" s="4"/>
      <c r="AD1482" s="4"/>
      <c r="AE1482" s="3"/>
      <c r="AF1482" s="5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</row>
    <row r="1483" spans="1:123" x14ac:dyDescent="0.2">
      <c r="A1483" s="90">
        <f t="shared" ref="A1483:A1546" si="502">(A1482+1)</f>
        <v>41508</v>
      </c>
      <c r="B1483" s="2">
        <f t="shared" si="496"/>
        <v>247144.52331786</v>
      </c>
      <c r="C1483" s="2">
        <f t="shared" si="494"/>
        <v>240316.54198043002</v>
      </c>
      <c r="D1483" s="47">
        <f t="shared" ref="D1483:D1546" si="503">IF(DAY(A1482)=$E$2,A1483,D1482)</f>
        <v>41497</v>
      </c>
      <c r="E1483" s="3">
        <f t="shared" si="492"/>
        <v>0</v>
      </c>
      <c r="F1483" s="4">
        <f t="shared" si="490"/>
        <v>12</v>
      </c>
      <c r="G1483" s="4">
        <f t="shared" si="489"/>
        <v>31</v>
      </c>
      <c r="H1483" s="2">
        <f t="shared" ref="H1483:H1546" si="504">TRUNC(((1+$E1483)^($F1483/$G1483)),8)</f>
        <v>1</v>
      </c>
      <c r="I1483" s="2">
        <f t="shared" ref="I1483:I1546" si="505">IF(DAY(A1482)=E$2,J1482,I1482)</f>
        <v>1.02393025</v>
      </c>
      <c r="J1483" s="2">
        <f t="shared" si="497"/>
        <v>1.02393025</v>
      </c>
      <c r="K1483" s="2">
        <f t="shared" si="498"/>
        <v>246067.37690915001</v>
      </c>
      <c r="L1483" s="1">
        <f t="shared" ref="L1483:L1546" si="506">IF(DAY(A1483)=E$2,VLOOKUP(A1483,$W$10:$AD$316,7),0)</f>
        <v>0</v>
      </c>
      <c r="M1483" s="3">
        <f t="shared" si="493"/>
        <v>0</v>
      </c>
      <c r="N1483" s="2">
        <f t="shared" si="499"/>
        <v>0</v>
      </c>
      <c r="O1483" s="18">
        <f t="shared" ref="O1483:O1546" si="507">(O1482)</f>
        <v>0.14499999999999999</v>
      </c>
      <c r="P1483" s="8">
        <f t="shared" si="491"/>
        <v>1.004377445</v>
      </c>
      <c r="Q1483" s="2">
        <f t="shared" si="500"/>
        <v>1077.1464087100001</v>
      </c>
      <c r="R1483" s="2">
        <f t="shared" si="501"/>
        <v>1077.1464087100001</v>
      </c>
      <c r="S1483" s="9" t="s">
        <v>56</v>
      </c>
      <c r="T1483" s="47">
        <f t="shared" si="495"/>
        <v>41527</v>
      </c>
      <c r="U1483" s="4"/>
      <c r="V1483" s="4"/>
      <c r="W1483" s="5"/>
      <c r="X1483" s="4"/>
      <c r="Y1483" s="4"/>
      <c r="Z1483" s="4"/>
      <c r="AA1483" s="3"/>
      <c r="AB1483" s="4"/>
      <c r="AC1483" s="4"/>
      <c r="AD1483" s="4"/>
      <c r="AE1483" s="3"/>
      <c r="AF1483" s="5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</row>
    <row r="1484" spans="1:123" x14ac:dyDescent="0.2">
      <c r="A1484" s="90">
        <f t="shared" si="502"/>
        <v>41509</v>
      </c>
      <c r="B1484" s="2">
        <f t="shared" si="496"/>
        <v>247234.49810029002</v>
      </c>
      <c r="C1484" s="2">
        <f t="shared" si="494"/>
        <v>240316.54198043002</v>
      </c>
      <c r="D1484" s="47">
        <f t="shared" si="503"/>
        <v>41497</v>
      </c>
      <c r="E1484" s="3">
        <f t="shared" si="492"/>
        <v>0</v>
      </c>
      <c r="F1484" s="4">
        <f t="shared" si="490"/>
        <v>13</v>
      </c>
      <c r="G1484" s="4">
        <f t="shared" ref="G1484:G1547" si="508">IF(DAY(A1484)=E$2+1,DAY(EOMONTH(A1484,0)), IF(DAY(A1484)&lt;&gt;$E$2+1,G1483))</f>
        <v>31</v>
      </c>
      <c r="H1484" s="2">
        <f t="shared" si="504"/>
        <v>1</v>
      </c>
      <c r="I1484" s="2">
        <f t="shared" si="505"/>
        <v>1.02393025</v>
      </c>
      <c r="J1484" s="2">
        <f t="shared" si="497"/>
        <v>1.02393025</v>
      </c>
      <c r="K1484" s="2">
        <f t="shared" si="498"/>
        <v>246067.37690915001</v>
      </c>
      <c r="L1484" s="1">
        <f t="shared" si="506"/>
        <v>0</v>
      </c>
      <c r="M1484" s="3">
        <f t="shared" si="493"/>
        <v>0</v>
      </c>
      <c r="N1484" s="2">
        <f t="shared" si="499"/>
        <v>0</v>
      </c>
      <c r="O1484" s="18">
        <f t="shared" si="507"/>
        <v>0.14499999999999999</v>
      </c>
      <c r="P1484" s="8">
        <f t="shared" si="491"/>
        <v>1.0047430959999999</v>
      </c>
      <c r="Q1484" s="2">
        <f t="shared" si="500"/>
        <v>1167.1211911400001</v>
      </c>
      <c r="R1484" s="2">
        <f t="shared" si="501"/>
        <v>1167.1211911400001</v>
      </c>
      <c r="S1484" s="9" t="s">
        <v>56</v>
      </c>
      <c r="T1484" s="47">
        <f t="shared" si="495"/>
        <v>41527</v>
      </c>
      <c r="U1484" s="4"/>
      <c r="V1484" s="4"/>
      <c r="W1484" s="5"/>
      <c r="X1484" s="4"/>
      <c r="Y1484" s="4"/>
      <c r="Z1484" s="4"/>
      <c r="AA1484" s="3"/>
      <c r="AB1484" s="4"/>
      <c r="AC1484" s="4"/>
      <c r="AD1484" s="4"/>
      <c r="AE1484" s="3"/>
      <c r="AF1484" s="5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</row>
    <row r="1485" spans="1:123" x14ac:dyDescent="0.2">
      <c r="A1485" s="90">
        <f t="shared" si="502"/>
        <v>41510</v>
      </c>
      <c r="B1485" s="2">
        <f t="shared" si="496"/>
        <v>247324.50536362</v>
      </c>
      <c r="C1485" s="2">
        <f t="shared" si="494"/>
        <v>240316.54198043002</v>
      </c>
      <c r="D1485" s="47">
        <f t="shared" si="503"/>
        <v>41497</v>
      </c>
      <c r="E1485" s="3">
        <f t="shared" si="492"/>
        <v>0</v>
      </c>
      <c r="F1485" s="4">
        <f t="shared" si="490"/>
        <v>14</v>
      </c>
      <c r="G1485" s="4">
        <f t="shared" si="508"/>
        <v>31</v>
      </c>
      <c r="H1485" s="2">
        <f t="shared" si="504"/>
        <v>1</v>
      </c>
      <c r="I1485" s="2">
        <f t="shared" si="505"/>
        <v>1.02393025</v>
      </c>
      <c r="J1485" s="2">
        <f t="shared" si="497"/>
        <v>1.02393025</v>
      </c>
      <c r="K1485" s="2">
        <f t="shared" si="498"/>
        <v>246067.37690915001</v>
      </c>
      <c r="L1485" s="1">
        <f t="shared" si="506"/>
        <v>0</v>
      </c>
      <c r="M1485" s="3">
        <f t="shared" si="493"/>
        <v>0</v>
      </c>
      <c r="N1485" s="2">
        <f t="shared" si="499"/>
        <v>0</v>
      </c>
      <c r="O1485" s="18">
        <f t="shared" si="507"/>
        <v>0.14499999999999999</v>
      </c>
      <c r="P1485" s="8">
        <f t="shared" si="491"/>
        <v>1.005108879</v>
      </c>
      <c r="Q1485" s="2">
        <f t="shared" si="500"/>
        <v>1257.12845447</v>
      </c>
      <c r="R1485" s="2">
        <f t="shared" si="501"/>
        <v>1257.12845447</v>
      </c>
      <c r="S1485" s="9" t="s">
        <v>56</v>
      </c>
      <c r="T1485" s="47">
        <f t="shared" si="495"/>
        <v>41527</v>
      </c>
      <c r="U1485" s="4"/>
      <c r="V1485" s="4"/>
      <c r="W1485" s="5"/>
      <c r="X1485" s="4"/>
      <c r="Y1485" s="4"/>
      <c r="Z1485" s="4"/>
      <c r="AA1485" s="3"/>
      <c r="AB1485" s="4"/>
      <c r="AC1485" s="4"/>
      <c r="AD1485" s="4"/>
      <c r="AE1485" s="3"/>
      <c r="AF1485" s="5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</row>
    <row r="1486" spans="1:123" x14ac:dyDescent="0.2">
      <c r="A1486" s="90">
        <f t="shared" si="502"/>
        <v>41511</v>
      </c>
      <c r="B1486" s="2">
        <f t="shared" si="496"/>
        <v>247414.54584605002</v>
      </c>
      <c r="C1486" s="2">
        <f t="shared" si="494"/>
        <v>240316.54198043002</v>
      </c>
      <c r="D1486" s="47">
        <f t="shared" si="503"/>
        <v>41497</v>
      </c>
      <c r="E1486" s="3">
        <f t="shared" si="492"/>
        <v>0</v>
      </c>
      <c r="F1486" s="4">
        <f t="shared" si="490"/>
        <v>15</v>
      </c>
      <c r="G1486" s="4">
        <f t="shared" si="508"/>
        <v>31</v>
      </c>
      <c r="H1486" s="2">
        <f t="shared" si="504"/>
        <v>1</v>
      </c>
      <c r="I1486" s="2">
        <f t="shared" si="505"/>
        <v>1.02393025</v>
      </c>
      <c r="J1486" s="2">
        <f t="shared" si="497"/>
        <v>1.02393025</v>
      </c>
      <c r="K1486" s="2">
        <f t="shared" si="498"/>
        <v>246067.37690915001</v>
      </c>
      <c r="L1486" s="1">
        <f t="shared" si="506"/>
        <v>0</v>
      </c>
      <c r="M1486" s="3">
        <f t="shared" si="493"/>
        <v>0</v>
      </c>
      <c r="N1486" s="2">
        <f t="shared" si="499"/>
        <v>0</v>
      </c>
      <c r="O1486" s="18">
        <f t="shared" si="507"/>
        <v>0.14499999999999999</v>
      </c>
      <c r="P1486" s="8">
        <f t="shared" si="491"/>
        <v>1.005474797</v>
      </c>
      <c r="Q1486" s="2">
        <f t="shared" si="500"/>
        <v>1347.1689369000001</v>
      </c>
      <c r="R1486" s="2">
        <f t="shared" si="501"/>
        <v>1347.1689369000001</v>
      </c>
      <c r="S1486" s="9" t="s">
        <v>56</v>
      </c>
      <c r="T1486" s="47">
        <f t="shared" si="495"/>
        <v>41527</v>
      </c>
      <c r="U1486" s="4"/>
      <c r="V1486" s="4"/>
      <c r="W1486" s="5"/>
      <c r="X1486" s="4"/>
      <c r="Y1486" s="4"/>
      <c r="Z1486" s="4"/>
      <c r="AA1486" s="3"/>
      <c r="AB1486" s="4"/>
      <c r="AC1486" s="4"/>
      <c r="AD1486" s="4"/>
      <c r="AE1486" s="3"/>
      <c r="AF1486" s="5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</row>
    <row r="1487" spans="1:123" x14ac:dyDescent="0.2">
      <c r="A1487" s="90">
        <f t="shared" si="502"/>
        <v>41512</v>
      </c>
      <c r="B1487" s="2">
        <f t="shared" si="496"/>
        <v>247504.61880936002</v>
      </c>
      <c r="C1487" s="2">
        <f t="shared" si="494"/>
        <v>240316.54198043002</v>
      </c>
      <c r="D1487" s="47">
        <f t="shared" si="503"/>
        <v>41497</v>
      </c>
      <c r="E1487" s="3">
        <f t="shared" si="492"/>
        <v>0</v>
      </c>
      <c r="F1487" s="4">
        <f t="shared" si="490"/>
        <v>16</v>
      </c>
      <c r="G1487" s="4">
        <f t="shared" si="508"/>
        <v>31</v>
      </c>
      <c r="H1487" s="2">
        <f t="shared" si="504"/>
        <v>1</v>
      </c>
      <c r="I1487" s="2">
        <f t="shared" si="505"/>
        <v>1.02393025</v>
      </c>
      <c r="J1487" s="2">
        <f t="shared" si="497"/>
        <v>1.02393025</v>
      </c>
      <c r="K1487" s="2">
        <f t="shared" si="498"/>
        <v>246067.37690915001</v>
      </c>
      <c r="L1487" s="1">
        <f t="shared" si="506"/>
        <v>0</v>
      </c>
      <c r="M1487" s="3">
        <f t="shared" si="493"/>
        <v>0</v>
      </c>
      <c r="N1487" s="2">
        <f t="shared" si="499"/>
        <v>0</v>
      </c>
      <c r="O1487" s="18">
        <f t="shared" si="507"/>
        <v>0.14499999999999999</v>
      </c>
      <c r="P1487" s="8">
        <f t="shared" si="491"/>
        <v>1.005840847</v>
      </c>
      <c r="Q1487" s="2">
        <f t="shared" si="500"/>
        <v>1437.24190021</v>
      </c>
      <c r="R1487" s="2">
        <f t="shared" si="501"/>
        <v>1437.24190021</v>
      </c>
      <c r="S1487" s="9" t="s">
        <v>56</v>
      </c>
      <c r="T1487" s="47">
        <f t="shared" si="495"/>
        <v>41527</v>
      </c>
      <c r="U1487" s="4"/>
      <c r="V1487" s="4"/>
      <c r="W1487" s="5"/>
      <c r="X1487" s="4"/>
      <c r="Y1487" s="4"/>
      <c r="Z1487" s="4"/>
      <c r="AA1487" s="3"/>
      <c r="AB1487" s="4"/>
      <c r="AC1487" s="4"/>
      <c r="AD1487" s="4"/>
      <c r="AE1487" s="3"/>
      <c r="AF1487" s="5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</row>
    <row r="1488" spans="1:123" x14ac:dyDescent="0.2">
      <c r="A1488" s="90">
        <f t="shared" si="502"/>
        <v>41513</v>
      </c>
      <c r="B1488" s="2">
        <f t="shared" si="496"/>
        <v>247594.72474571</v>
      </c>
      <c r="C1488" s="2">
        <f t="shared" si="494"/>
        <v>240316.54198043002</v>
      </c>
      <c r="D1488" s="47">
        <f t="shared" si="503"/>
        <v>41497</v>
      </c>
      <c r="E1488" s="3">
        <f t="shared" si="492"/>
        <v>0</v>
      </c>
      <c r="F1488" s="4">
        <f t="shared" ref="F1488:F1551" si="509">IF(DAY(A1488)=E$2+1,1,F1487+1)</f>
        <v>17</v>
      </c>
      <c r="G1488" s="4">
        <f t="shared" si="508"/>
        <v>31</v>
      </c>
      <c r="H1488" s="2">
        <f t="shared" si="504"/>
        <v>1</v>
      </c>
      <c r="I1488" s="2">
        <f t="shared" si="505"/>
        <v>1.02393025</v>
      </c>
      <c r="J1488" s="2">
        <f t="shared" si="497"/>
        <v>1.02393025</v>
      </c>
      <c r="K1488" s="2">
        <f t="shared" si="498"/>
        <v>246067.37690915001</v>
      </c>
      <c r="L1488" s="1">
        <f t="shared" si="506"/>
        <v>0</v>
      </c>
      <c r="M1488" s="3">
        <f t="shared" si="493"/>
        <v>0</v>
      </c>
      <c r="N1488" s="2">
        <f t="shared" si="499"/>
        <v>0</v>
      </c>
      <c r="O1488" s="18">
        <f t="shared" si="507"/>
        <v>0.14499999999999999</v>
      </c>
      <c r="P1488" s="8">
        <f t="shared" si="491"/>
        <v>1.006207031</v>
      </c>
      <c r="Q1488" s="2">
        <f t="shared" si="500"/>
        <v>1527.3478365599999</v>
      </c>
      <c r="R1488" s="2">
        <f t="shared" si="501"/>
        <v>1527.3478365599999</v>
      </c>
      <c r="S1488" s="9" t="s">
        <v>56</v>
      </c>
      <c r="T1488" s="47">
        <f t="shared" si="495"/>
        <v>41527</v>
      </c>
      <c r="U1488" s="4"/>
      <c r="V1488" s="4"/>
      <c r="W1488" s="5"/>
      <c r="X1488" s="4"/>
      <c r="Y1488" s="4"/>
      <c r="Z1488" s="4"/>
      <c r="AA1488" s="3"/>
      <c r="AB1488" s="4"/>
      <c r="AC1488" s="4"/>
      <c r="AD1488" s="4"/>
      <c r="AE1488" s="3"/>
      <c r="AF1488" s="5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</row>
    <row r="1489" spans="1:126" x14ac:dyDescent="0.2">
      <c r="A1489" s="90">
        <f t="shared" si="502"/>
        <v>41514</v>
      </c>
      <c r="B1489" s="2">
        <f t="shared" si="496"/>
        <v>247684.86340902001</v>
      </c>
      <c r="C1489" s="2">
        <f t="shared" si="494"/>
        <v>240316.54198043002</v>
      </c>
      <c r="D1489" s="47">
        <f t="shared" si="503"/>
        <v>41497</v>
      </c>
      <c r="E1489" s="3">
        <f t="shared" si="492"/>
        <v>0</v>
      </c>
      <c r="F1489" s="4">
        <f t="shared" si="509"/>
        <v>18</v>
      </c>
      <c r="G1489" s="4">
        <f t="shared" si="508"/>
        <v>31</v>
      </c>
      <c r="H1489" s="2">
        <f t="shared" si="504"/>
        <v>1</v>
      </c>
      <c r="I1489" s="2">
        <f t="shared" si="505"/>
        <v>1.02393025</v>
      </c>
      <c r="J1489" s="2">
        <f t="shared" si="497"/>
        <v>1.02393025</v>
      </c>
      <c r="K1489" s="2">
        <f t="shared" si="498"/>
        <v>246067.37690915001</v>
      </c>
      <c r="L1489" s="1">
        <f t="shared" si="506"/>
        <v>0</v>
      </c>
      <c r="M1489" s="3">
        <f t="shared" si="493"/>
        <v>0</v>
      </c>
      <c r="N1489" s="2">
        <f t="shared" si="499"/>
        <v>0</v>
      </c>
      <c r="O1489" s="18">
        <f t="shared" si="507"/>
        <v>0.14499999999999999</v>
      </c>
      <c r="P1489" s="8">
        <f t="shared" si="491"/>
        <v>1.0065733480000001</v>
      </c>
      <c r="Q1489" s="2">
        <f t="shared" si="500"/>
        <v>1617.48649987</v>
      </c>
      <c r="R1489" s="2">
        <f t="shared" si="501"/>
        <v>1617.48649987</v>
      </c>
      <c r="S1489" s="9" t="s">
        <v>56</v>
      </c>
      <c r="T1489" s="47">
        <f t="shared" si="495"/>
        <v>41527</v>
      </c>
      <c r="U1489" s="4"/>
      <c r="V1489" s="4"/>
      <c r="W1489" s="5"/>
      <c r="X1489" s="4"/>
      <c r="Y1489" s="4"/>
      <c r="Z1489" s="4"/>
      <c r="AA1489" s="3"/>
      <c r="AB1489" s="4"/>
      <c r="AC1489" s="4"/>
      <c r="AD1489" s="4"/>
      <c r="AE1489" s="3"/>
      <c r="AF1489" s="5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</row>
    <row r="1490" spans="1:126" x14ac:dyDescent="0.2">
      <c r="A1490" s="90">
        <f t="shared" si="502"/>
        <v>41515</v>
      </c>
      <c r="B1490" s="2">
        <f t="shared" si="496"/>
        <v>247775.03479928002</v>
      </c>
      <c r="C1490" s="2">
        <f t="shared" si="494"/>
        <v>240316.54198043002</v>
      </c>
      <c r="D1490" s="47">
        <f t="shared" si="503"/>
        <v>41497</v>
      </c>
      <c r="E1490" s="3">
        <f t="shared" si="492"/>
        <v>0</v>
      </c>
      <c r="F1490" s="4">
        <f t="shared" si="509"/>
        <v>19</v>
      </c>
      <c r="G1490" s="4">
        <f t="shared" si="508"/>
        <v>31</v>
      </c>
      <c r="H1490" s="2">
        <f t="shared" si="504"/>
        <v>1</v>
      </c>
      <c r="I1490" s="2">
        <f t="shared" si="505"/>
        <v>1.02393025</v>
      </c>
      <c r="J1490" s="2">
        <f t="shared" si="497"/>
        <v>1.02393025</v>
      </c>
      <c r="K1490" s="2">
        <f t="shared" si="498"/>
        <v>246067.37690915001</v>
      </c>
      <c r="L1490" s="1">
        <f t="shared" si="506"/>
        <v>0</v>
      </c>
      <c r="M1490" s="3">
        <f t="shared" si="493"/>
        <v>0</v>
      </c>
      <c r="N1490" s="2">
        <f t="shared" si="499"/>
        <v>0</v>
      </c>
      <c r="O1490" s="18">
        <f t="shared" si="507"/>
        <v>0.14499999999999999</v>
      </c>
      <c r="P1490" s="8">
        <f t="shared" si="491"/>
        <v>1.0069397980000001</v>
      </c>
      <c r="Q1490" s="2">
        <f t="shared" si="500"/>
        <v>1707.6578901299999</v>
      </c>
      <c r="R1490" s="2">
        <f t="shared" si="501"/>
        <v>1707.6578901299999</v>
      </c>
      <c r="S1490" s="9" t="s">
        <v>56</v>
      </c>
      <c r="T1490" s="47">
        <f t="shared" si="495"/>
        <v>41527</v>
      </c>
      <c r="U1490" s="4"/>
      <c r="V1490" s="4"/>
      <c r="W1490" s="5"/>
      <c r="X1490" s="4"/>
      <c r="Y1490" s="4"/>
      <c r="Z1490" s="4"/>
      <c r="AA1490" s="3"/>
      <c r="AB1490" s="4"/>
      <c r="AC1490" s="4"/>
      <c r="AD1490" s="4"/>
      <c r="AE1490" s="3"/>
      <c r="AF1490" s="5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</row>
    <row r="1491" spans="1:126" x14ac:dyDescent="0.2">
      <c r="A1491" s="90">
        <f t="shared" si="502"/>
        <v>41516</v>
      </c>
      <c r="B1491" s="2">
        <f t="shared" si="496"/>
        <v>247865.23891651002</v>
      </c>
      <c r="C1491" s="2">
        <f t="shared" si="494"/>
        <v>240316.54198043002</v>
      </c>
      <c r="D1491" s="47">
        <f t="shared" si="503"/>
        <v>41497</v>
      </c>
      <c r="E1491" s="3">
        <f t="shared" si="492"/>
        <v>0</v>
      </c>
      <c r="F1491" s="4">
        <f t="shared" si="509"/>
        <v>20</v>
      </c>
      <c r="G1491" s="4">
        <f t="shared" si="508"/>
        <v>31</v>
      </c>
      <c r="H1491" s="2">
        <f t="shared" si="504"/>
        <v>1</v>
      </c>
      <c r="I1491" s="2">
        <f t="shared" si="505"/>
        <v>1.02393025</v>
      </c>
      <c r="J1491" s="2">
        <f t="shared" si="497"/>
        <v>1.02393025</v>
      </c>
      <c r="K1491" s="2">
        <f t="shared" si="498"/>
        <v>246067.37690915001</v>
      </c>
      <c r="L1491" s="1">
        <f t="shared" si="506"/>
        <v>0</v>
      </c>
      <c r="M1491" s="3">
        <f t="shared" si="493"/>
        <v>0</v>
      </c>
      <c r="N1491" s="2">
        <f t="shared" si="499"/>
        <v>0</v>
      </c>
      <c r="O1491" s="18">
        <f t="shared" si="507"/>
        <v>0.14499999999999999</v>
      </c>
      <c r="P1491" s="8">
        <f t="shared" si="491"/>
        <v>1.007306381</v>
      </c>
      <c r="Q1491" s="2">
        <f t="shared" si="500"/>
        <v>1797.86200736</v>
      </c>
      <c r="R1491" s="2">
        <f t="shared" si="501"/>
        <v>1797.86200736</v>
      </c>
      <c r="S1491" s="9" t="s">
        <v>56</v>
      </c>
      <c r="T1491" s="47">
        <f t="shared" si="495"/>
        <v>41527</v>
      </c>
      <c r="U1491" s="4"/>
      <c r="V1491" s="4"/>
      <c r="W1491" s="5"/>
      <c r="X1491" s="4"/>
      <c r="Y1491" s="4"/>
      <c r="Z1491" s="4"/>
      <c r="AA1491" s="3"/>
      <c r="AB1491" s="4"/>
      <c r="AC1491" s="4"/>
      <c r="AD1491" s="4"/>
      <c r="AE1491" s="3"/>
      <c r="AF1491" s="5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</row>
    <row r="1492" spans="1:126" x14ac:dyDescent="0.2">
      <c r="A1492" s="90">
        <f t="shared" si="502"/>
        <v>41517</v>
      </c>
      <c r="B1492" s="2">
        <f t="shared" si="496"/>
        <v>247955.47625284002</v>
      </c>
      <c r="C1492" s="2">
        <f t="shared" si="494"/>
        <v>240316.54198043002</v>
      </c>
      <c r="D1492" s="47">
        <f t="shared" si="503"/>
        <v>41497</v>
      </c>
      <c r="E1492" s="3">
        <f t="shared" si="492"/>
        <v>0</v>
      </c>
      <c r="F1492" s="4">
        <f t="shared" si="509"/>
        <v>21</v>
      </c>
      <c r="G1492" s="4">
        <f t="shared" si="508"/>
        <v>31</v>
      </c>
      <c r="H1492" s="2">
        <f t="shared" si="504"/>
        <v>1</v>
      </c>
      <c r="I1492" s="2">
        <f t="shared" si="505"/>
        <v>1.02393025</v>
      </c>
      <c r="J1492" s="2">
        <f t="shared" si="497"/>
        <v>1.02393025</v>
      </c>
      <c r="K1492" s="2">
        <f t="shared" si="498"/>
        <v>246067.37690915001</v>
      </c>
      <c r="L1492" s="1">
        <f t="shared" si="506"/>
        <v>0</v>
      </c>
      <c r="M1492" s="3">
        <f t="shared" si="493"/>
        <v>0</v>
      </c>
      <c r="N1492" s="2">
        <f t="shared" si="499"/>
        <v>0</v>
      </c>
      <c r="O1492" s="18">
        <f t="shared" si="507"/>
        <v>0.14499999999999999</v>
      </c>
      <c r="P1492" s="8">
        <f t="shared" si="491"/>
        <v>1.007673099</v>
      </c>
      <c r="Q1492" s="2">
        <f t="shared" si="500"/>
        <v>1888.0993436900001</v>
      </c>
      <c r="R1492" s="2">
        <f t="shared" si="501"/>
        <v>1888.0993436900001</v>
      </c>
      <c r="S1492" s="9" t="s">
        <v>56</v>
      </c>
      <c r="T1492" s="47">
        <f t="shared" si="495"/>
        <v>41527</v>
      </c>
      <c r="U1492" s="4"/>
      <c r="V1492" s="4"/>
      <c r="W1492" s="5"/>
      <c r="X1492" s="4"/>
      <c r="Y1492" s="4"/>
      <c r="Z1492" s="4"/>
      <c r="AA1492" s="3"/>
      <c r="AB1492" s="4"/>
      <c r="AC1492" s="4"/>
      <c r="AD1492" s="4"/>
      <c r="AE1492" s="3"/>
      <c r="AF1492" s="5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</row>
    <row r="1493" spans="1:126" x14ac:dyDescent="0.2">
      <c r="A1493" s="90">
        <f t="shared" si="502"/>
        <v>41518</v>
      </c>
      <c r="B1493" s="2">
        <f t="shared" si="496"/>
        <v>248045.74607006001</v>
      </c>
      <c r="C1493" s="2">
        <f t="shared" si="494"/>
        <v>240316.54198043002</v>
      </c>
      <c r="D1493" s="47">
        <f t="shared" si="503"/>
        <v>41497</v>
      </c>
      <c r="E1493" s="3">
        <f t="shared" si="492"/>
        <v>0</v>
      </c>
      <c r="F1493" s="4">
        <f t="shared" si="509"/>
        <v>22</v>
      </c>
      <c r="G1493" s="4">
        <f t="shared" si="508"/>
        <v>31</v>
      </c>
      <c r="H1493" s="2">
        <f t="shared" si="504"/>
        <v>1</v>
      </c>
      <c r="I1493" s="2">
        <f t="shared" si="505"/>
        <v>1.02393025</v>
      </c>
      <c r="J1493" s="2">
        <f t="shared" si="497"/>
        <v>1.02393025</v>
      </c>
      <c r="K1493" s="2">
        <f t="shared" si="498"/>
        <v>246067.37690915001</v>
      </c>
      <c r="L1493" s="1">
        <f t="shared" si="506"/>
        <v>0</v>
      </c>
      <c r="M1493" s="3">
        <f t="shared" si="493"/>
        <v>0</v>
      </c>
      <c r="N1493" s="2">
        <f t="shared" si="499"/>
        <v>0</v>
      </c>
      <c r="O1493" s="18">
        <f t="shared" si="507"/>
        <v>0.14499999999999999</v>
      </c>
      <c r="P1493" s="8">
        <f t="shared" si="491"/>
        <v>1.008039949</v>
      </c>
      <c r="Q1493" s="2">
        <f t="shared" si="500"/>
        <v>1978.3691609099999</v>
      </c>
      <c r="R1493" s="2">
        <f t="shared" si="501"/>
        <v>1978.3691609099999</v>
      </c>
      <c r="S1493" s="9" t="s">
        <v>56</v>
      </c>
      <c r="T1493" s="47">
        <f t="shared" si="495"/>
        <v>41527</v>
      </c>
      <c r="U1493" s="4"/>
      <c r="V1493" s="4"/>
      <c r="W1493" s="5"/>
      <c r="X1493" s="4"/>
      <c r="Y1493" s="4"/>
      <c r="Z1493" s="4"/>
      <c r="AA1493" s="3"/>
      <c r="AB1493" s="4"/>
      <c r="AC1493" s="4"/>
      <c r="AD1493" s="4"/>
      <c r="AE1493" s="3"/>
      <c r="AF1493" s="5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</row>
    <row r="1494" spans="1:126" x14ac:dyDescent="0.2">
      <c r="A1494" s="90">
        <f t="shared" si="502"/>
        <v>41519</v>
      </c>
      <c r="B1494" s="2">
        <f t="shared" si="496"/>
        <v>248136.04910637002</v>
      </c>
      <c r="C1494" s="2">
        <f t="shared" si="494"/>
        <v>240316.54198043002</v>
      </c>
      <c r="D1494" s="47">
        <f t="shared" si="503"/>
        <v>41497</v>
      </c>
      <c r="E1494" s="3">
        <f t="shared" si="492"/>
        <v>0</v>
      </c>
      <c r="F1494" s="4">
        <f t="shared" si="509"/>
        <v>23</v>
      </c>
      <c r="G1494" s="4">
        <f t="shared" si="508"/>
        <v>31</v>
      </c>
      <c r="H1494" s="2">
        <f t="shared" si="504"/>
        <v>1</v>
      </c>
      <c r="I1494" s="2">
        <f t="shared" si="505"/>
        <v>1.02393025</v>
      </c>
      <c r="J1494" s="2">
        <f t="shared" si="497"/>
        <v>1.02393025</v>
      </c>
      <c r="K1494" s="2">
        <f t="shared" si="498"/>
        <v>246067.37690915001</v>
      </c>
      <c r="L1494" s="1">
        <f t="shared" si="506"/>
        <v>0</v>
      </c>
      <c r="M1494" s="3">
        <f t="shared" si="493"/>
        <v>0</v>
      </c>
      <c r="N1494" s="2">
        <f t="shared" si="499"/>
        <v>0</v>
      </c>
      <c r="O1494" s="18">
        <f t="shared" si="507"/>
        <v>0.14499999999999999</v>
      </c>
      <c r="P1494" s="8">
        <f t="shared" si="491"/>
        <v>1.0084069339999999</v>
      </c>
      <c r="Q1494" s="2">
        <f t="shared" si="500"/>
        <v>2068.6721972199998</v>
      </c>
      <c r="R1494" s="2">
        <f t="shared" si="501"/>
        <v>2068.6721972199998</v>
      </c>
      <c r="S1494" s="9" t="s">
        <v>56</v>
      </c>
      <c r="T1494" s="47">
        <f t="shared" si="495"/>
        <v>41527</v>
      </c>
      <c r="U1494" s="4"/>
      <c r="V1494" s="4"/>
      <c r="W1494" s="5"/>
      <c r="X1494" s="4"/>
      <c r="Y1494" s="4"/>
      <c r="Z1494" s="4"/>
      <c r="AA1494" s="3"/>
      <c r="AB1494" s="4"/>
      <c r="AC1494" s="4"/>
      <c r="AD1494" s="4"/>
      <c r="AE1494" s="3"/>
      <c r="AF1494" s="5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</row>
    <row r="1495" spans="1:126" x14ac:dyDescent="0.2">
      <c r="A1495" s="90">
        <f t="shared" si="502"/>
        <v>41520</v>
      </c>
      <c r="B1495" s="2">
        <f t="shared" si="496"/>
        <v>248226.38462358</v>
      </c>
      <c r="C1495" s="2">
        <f t="shared" si="494"/>
        <v>240316.54198043002</v>
      </c>
      <c r="D1495" s="47">
        <f t="shared" si="503"/>
        <v>41497</v>
      </c>
      <c r="E1495" s="3">
        <f t="shared" si="492"/>
        <v>0</v>
      </c>
      <c r="F1495" s="4">
        <f t="shared" si="509"/>
        <v>24</v>
      </c>
      <c r="G1495" s="4">
        <f t="shared" si="508"/>
        <v>31</v>
      </c>
      <c r="H1495" s="2">
        <f t="shared" si="504"/>
        <v>1</v>
      </c>
      <c r="I1495" s="2">
        <f t="shared" si="505"/>
        <v>1.02393025</v>
      </c>
      <c r="J1495" s="2">
        <f t="shared" si="497"/>
        <v>1.02393025</v>
      </c>
      <c r="K1495" s="2">
        <f t="shared" si="498"/>
        <v>246067.37690915001</v>
      </c>
      <c r="L1495" s="1">
        <f t="shared" si="506"/>
        <v>0</v>
      </c>
      <c r="M1495" s="3">
        <f t="shared" si="493"/>
        <v>0</v>
      </c>
      <c r="N1495" s="2">
        <f t="shared" si="499"/>
        <v>0</v>
      </c>
      <c r="O1495" s="18">
        <f t="shared" si="507"/>
        <v>0.14499999999999999</v>
      </c>
      <c r="P1495" s="8">
        <f t="shared" ref="P1495:P1558" si="510">ROUND((1+O1495)^(30/360)^(F1495/G1495),9)</f>
        <v>1.0087740510000001</v>
      </c>
      <c r="Q1495" s="2">
        <f t="shared" si="500"/>
        <v>2159.0077144299999</v>
      </c>
      <c r="R1495" s="2">
        <f t="shared" si="501"/>
        <v>2159.0077144299999</v>
      </c>
      <c r="S1495" s="9" t="s">
        <v>56</v>
      </c>
      <c r="T1495" s="47">
        <f t="shared" si="495"/>
        <v>41527</v>
      </c>
      <c r="U1495" s="4"/>
      <c r="V1495" s="4"/>
      <c r="W1495" s="5"/>
      <c r="X1495" s="4"/>
      <c r="Y1495" s="4"/>
      <c r="Z1495" s="4"/>
      <c r="AA1495" s="3"/>
      <c r="AB1495" s="4"/>
      <c r="AC1495" s="4"/>
      <c r="AD1495" s="4"/>
      <c r="AE1495" s="3"/>
      <c r="AF1495" s="5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</row>
    <row r="1496" spans="1:126" x14ac:dyDescent="0.2">
      <c r="A1496" s="90">
        <f t="shared" si="502"/>
        <v>41521</v>
      </c>
      <c r="B1496" s="2">
        <f t="shared" si="496"/>
        <v>248316.75335989002</v>
      </c>
      <c r="C1496" s="2">
        <f t="shared" si="494"/>
        <v>240316.54198043002</v>
      </c>
      <c r="D1496" s="47">
        <f t="shared" si="503"/>
        <v>41497</v>
      </c>
      <c r="E1496" s="3">
        <f t="shared" si="492"/>
        <v>0</v>
      </c>
      <c r="F1496" s="4">
        <f t="shared" si="509"/>
        <v>25</v>
      </c>
      <c r="G1496" s="4">
        <f t="shared" si="508"/>
        <v>31</v>
      </c>
      <c r="H1496" s="2">
        <f t="shared" si="504"/>
        <v>1</v>
      </c>
      <c r="I1496" s="2">
        <f t="shared" si="505"/>
        <v>1.02393025</v>
      </c>
      <c r="J1496" s="2">
        <f t="shared" si="497"/>
        <v>1.02393025</v>
      </c>
      <c r="K1496" s="2">
        <f t="shared" si="498"/>
        <v>246067.37690915001</v>
      </c>
      <c r="L1496" s="1">
        <f t="shared" si="506"/>
        <v>0</v>
      </c>
      <c r="M1496" s="3">
        <f t="shared" si="493"/>
        <v>0</v>
      </c>
      <c r="N1496" s="2">
        <f t="shared" si="499"/>
        <v>0</v>
      </c>
      <c r="O1496" s="18">
        <f t="shared" si="507"/>
        <v>0.14499999999999999</v>
      </c>
      <c r="P1496" s="8">
        <f t="shared" si="510"/>
        <v>1.009141303</v>
      </c>
      <c r="Q1496" s="2">
        <f t="shared" si="500"/>
        <v>2249.3764507400001</v>
      </c>
      <c r="R1496" s="2">
        <f t="shared" si="501"/>
        <v>2249.3764507400001</v>
      </c>
      <c r="S1496" s="9" t="s">
        <v>56</v>
      </c>
      <c r="T1496" s="47">
        <f t="shared" si="495"/>
        <v>41527</v>
      </c>
      <c r="U1496" s="4"/>
      <c r="V1496" s="4"/>
      <c r="W1496" s="5"/>
      <c r="X1496" s="4"/>
      <c r="Y1496" s="4"/>
      <c r="Z1496" s="4"/>
      <c r="AA1496" s="3"/>
      <c r="AB1496" s="4"/>
      <c r="AC1496" s="4"/>
      <c r="AD1496" s="4"/>
      <c r="AE1496" s="3"/>
      <c r="AF1496" s="5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</row>
    <row r="1497" spans="1:126" x14ac:dyDescent="0.2">
      <c r="A1497" s="90">
        <f t="shared" si="502"/>
        <v>41522</v>
      </c>
      <c r="B1497" s="2">
        <f t="shared" si="496"/>
        <v>248407.15482315002</v>
      </c>
      <c r="C1497" s="2">
        <f t="shared" si="494"/>
        <v>240316.54198043002</v>
      </c>
      <c r="D1497" s="47">
        <f t="shared" si="503"/>
        <v>41497</v>
      </c>
      <c r="E1497" s="3">
        <f t="shared" si="492"/>
        <v>0</v>
      </c>
      <c r="F1497" s="4">
        <f t="shared" si="509"/>
        <v>26</v>
      </c>
      <c r="G1497" s="4">
        <f t="shared" si="508"/>
        <v>31</v>
      </c>
      <c r="H1497" s="2">
        <f t="shared" si="504"/>
        <v>1</v>
      </c>
      <c r="I1497" s="2">
        <f t="shared" si="505"/>
        <v>1.02393025</v>
      </c>
      <c r="J1497" s="2">
        <f t="shared" si="497"/>
        <v>1.02393025</v>
      </c>
      <c r="K1497" s="2">
        <f t="shared" si="498"/>
        <v>246067.37690915001</v>
      </c>
      <c r="L1497" s="1">
        <f t="shared" si="506"/>
        <v>0</v>
      </c>
      <c r="M1497" s="3">
        <f t="shared" si="493"/>
        <v>0</v>
      </c>
      <c r="N1497" s="2">
        <f t="shared" si="499"/>
        <v>0</v>
      </c>
      <c r="O1497" s="18">
        <f t="shared" si="507"/>
        <v>0.14499999999999999</v>
      </c>
      <c r="P1497" s="8">
        <f t="shared" si="510"/>
        <v>1.0095086879999999</v>
      </c>
      <c r="Q1497" s="2">
        <f t="shared" si="500"/>
        <v>2339.7779139999998</v>
      </c>
      <c r="R1497" s="2">
        <f t="shared" si="501"/>
        <v>2339.7779139999998</v>
      </c>
      <c r="S1497" s="9" t="s">
        <v>56</v>
      </c>
      <c r="T1497" s="47">
        <f t="shared" si="495"/>
        <v>41527</v>
      </c>
      <c r="U1497" s="4"/>
      <c r="V1497" s="4"/>
      <c r="W1497" s="5"/>
      <c r="X1497" s="4"/>
      <c r="Y1497" s="4"/>
      <c r="Z1497" s="4"/>
      <c r="AA1497" s="3"/>
      <c r="AB1497" s="4"/>
      <c r="AC1497" s="4"/>
      <c r="AD1497" s="4"/>
      <c r="AE1497" s="3"/>
      <c r="AF1497" s="5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</row>
    <row r="1498" spans="1:126" x14ac:dyDescent="0.2">
      <c r="A1498" s="90">
        <f t="shared" si="502"/>
        <v>41523</v>
      </c>
      <c r="B1498" s="2">
        <f t="shared" si="496"/>
        <v>248497.58925945</v>
      </c>
      <c r="C1498" s="2">
        <f t="shared" si="494"/>
        <v>240316.54198043002</v>
      </c>
      <c r="D1498" s="47">
        <f t="shared" si="503"/>
        <v>41497</v>
      </c>
      <c r="E1498" s="3">
        <f t="shared" si="492"/>
        <v>0</v>
      </c>
      <c r="F1498" s="4">
        <f t="shared" si="509"/>
        <v>27</v>
      </c>
      <c r="G1498" s="4">
        <f t="shared" si="508"/>
        <v>31</v>
      </c>
      <c r="H1498" s="2">
        <f t="shared" si="504"/>
        <v>1</v>
      </c>
      <c r="I1498" s="2">
        <f t="shared" si="505"/>
        <v>1.02393025</v>
      </c>
      <c r="J1498" s="2">
        <f t="shared" si="497"/>
        <v>1.02393025</v>
      </c>
      <c r="K1498" s="2">
        <f t="shared" si="498"/>
        <v>246067.37690915001</v>
      </c>
      <c r="L1498" s="1">
        <f t="shared" si="506"/>
        <v>0</v>
      </c>
      <c r="M1498" s="3">
        <f t="shared" si="493"/>
        <v>0</v>
      </c>
      <c r="N1498" s="2">
        <f t="shared" si="499"/>
        <v>0</v>
      </c>
      <c r="O1498" s="18">
        <f t="shared" si="507"/>
        <v>0.14499999999999999</v>
      </c>
      <c r="P1498" s="8">
        <f t="shared" si="510"/>
        <v>1.009876207</v>
      </c>
      <c r="Q1498" s="2">
        <f t="shared" si="500"/>
        <v>2430.2123502999998</v>
      </c>
      <c r="R1498" s="2">
        <f t="shared" si="501"/>
        <v>2430.2123502999998</v>
      </c>
      <c r="S1498" s="9" t="s">
        <v>56</v>
      </c>
      <c r="T1498" s="47">
        <f t="shared" si="495"/>
        <v>41527</v>
      </c>
      <c r="U1498" s="4"/>
      <c r="V1498" s="4"/>
      <c r="W1498" s="5"/>
      <c r="X1498" s="4"/>
      <c r="Y1498" s="4"/>
      <c r="Z1498" s="4"/>
      <c r="AA1498" s="3"/>
      <c r="AB1498" s="4"/>
      <c r="AC1498" s="4"/>
      <c r="AD1498" s="4"/>
      <c r="AE1498" s="3"/>
      <c r="AF1498" s="5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</row>
    <row r="1499" spans="1:126" x14ac:dyDescent="0.2">
      <c r="A1499" s="90">
        <f t="shared" si="502"/>
        <v>41524</v>
      </c>
      <c r="B1499" s="2">
        <f t="shared" si="496"/>
        <v>248588.05666877</v>
      </c>
      <c r="C1499" s="2">
        <f t="shared" si="494"/>
        <v>240316.54198043002</v>
      </c>
      <c r="D1499" s="47">
        <f t="shared" si="503"/>
        <v>41497</v>
      </c>
      <c r="E1499" s="3">
        <f t="shared" si="492"/>
        <v>0</v>
      </c>
      <c r="F1499" s="4">
        <f t="shared" si="509"/>
        <v>28</v>
      </c>
      <c r="G1499" s="4">
        <f t="shared" si="508"/>
        <v>31</v>
      </c>
      <c r="H1499" s="2">
        <f t="shared" si="504"/>
        <v>1</v>
      </c>
      <c r="I1499" s="2">
        <f t="shared" si="505"/>
        <v>1.02393025</v>
      </c>
      <c r="J1499" s="2">
        <f t="shared" si="497"/>
        <v>1.02393025</v>
      </c>
      <c r="K1499" s="2">
        <f t="shared" si="498"/>
        <v>246067.37690915001</v>
      </c>
      <c r="L1499" s="1">
        <f t="shared" si="506"/>
        <v>0</v>
      </c>
      <c r="M1499" s="3">
        <f t="shared" si="493"/>
        <v>0</v>
      </c>
      <c r="N1499" s="2">
        <f t="shared" si="499"/>
        <v>0</v>
      </c>
      <c r="O1499" s="18">
        <f t="shared" si="507"/>
        <v>0.14499999999999999</v>
      </c>
      <c r="P1499" s="8">
        <f t="shared" si="510"/>
        <v>1.0102438600000001</v>
      </c>
      <c r="Q1499" s="2">
        <f t="shared" si="500"/>
        <v>2520.6797596199999</v>
      </c>
      <c r="R1499" s="2">
        <f t="shared" si="501"/>
        <v>2520.6797596199999</v>
      </c>
      <c r="S1499" s="9" t="s">
        <v>56</v>
      </c>
      <c r="T1499" s="47">
        <f t="shared" si="495"/>
        <v>41527</v>
      </c>
      <c r="U1499" s="4"/>
      <c r="V1499" s="4"/>
      <c r="W1499" s="5"/>
      <c r="X1499" s="4"/>
      <c r="Y1499" s="4"/>
      <c r="Z1499" s="4"/>
      <c r="AA1499" s="3"/>
      <c r="AB1499" s="4"/>
      <c r="AC1499" s="4"/>
      <c r="AD1499" s="4"/>
      <c r="AE1499" s="3"/>
      <c r="AF1499" s="5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</row>
    <row r="1500" spans="1:126" x14ac:dyDescent="0.2">
      <c r="A1500" s="90">
        <f t="shared" si="502"/>
        <v>41525</v>
      </c>
      <c r="B1500" s="2">
        <f t="shared" si="496"/>
        <v>248678.55680505</v>
      </c>
      <c r="C1500" s="2">
        <f t="shared" si="494"/>
        <v>240316.54198043002</v>
      </c>
      <c r="D1500" s="47">
        <f t="shared" si="503"/>
        <v>41497</v>
      </c>
      <c r="E1500" s="3">
        <f t="shared" si="492"/>
        <v>0</v>
      </c>
      <c r="F1500" s="4">
        <f t="shared" si="509"/>
        <v>29</v>
      </c>
      <c r="G1500" s="4">
        <f t="shared" si="508"/>
        <v>31</v>
      </c>
      <c r="H1500" s="2">
        <f t="shared" si="504"/>
        <v>1</v>
      </c>
      <c r="I1500" s="2">
        <f t="shared" si="505"/>
        <v>1.02393025</v>
      </c>
      <c r="J1500" s="2">
        <f t="shared" si="497"/>
        <v>1.02393025</v>
      </c>
      <c r="K1500" s="2">
        <f t="shared" si="498"/>
        <v>246067.37690915001</v>
      </c>
      <c r="L1500" s="1">
        <f t="shared" si="506"/>
        <v>0</v>
      </c>
      <c r="M1500" s="3">
        <f t="shared" si="493"/>
        <v>0</v>
      </c>
      <c r="N1500" s="2">
        <f t="shared" si="499"/>
        <v>0</v>
      </c>
      <c r="O1500" s="18">
        <f t="shared" si="507"/>
        <v>0.14499999999999999</v>
      </c>
      <c r="P1500" s="8">
        <f t="shared" si="510"/>
        <v>1.0106116460000001</v>
      </c>
      <c r="Q1500" s="2">
        <f t="shared" si="500"/>
        <v>2611.1798958999998</v>
      </c>
      <c r="R1500" s="2">
        <f t="shared" si="501"/>
        <v>2611.1798958999998</v>
      </c>
      <c r="S1500" s="9" t="s">
        <v>56</v>
      </c>
      <c r="T1500" s="47">
        <f t="shared" si="495"/>
        <v>41527</v>
      </c>
      <c r="U1500" s="4"/>
      <c r="V1500" s="4"/>
      <c r="W1500" s="5"/>
      <c r="X1500" s="4"/>
      <c r="Y1500" s="4"/>
      <c r="Z1500" s="4"/>
      <c r="AA1500" s="3"/>
      <c r="AB1500" s="4"/>
      <c r="AC1500" s="4"/>
      <c r="AD1500" s="4"/>
      <c r="AE1500" s="3"/>
      <c r="AF1500" s="5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</row>
    <row r="1501" spans="1:126" x14ac:dyDescent="0.2">
      <c r="A1501" s="90">
        <f t="shared" si="502"/>
        <v>41526</v>
      </c>
      <c r="B1501" s="2">
        <f t="shared" si="496"/>
        <v>248769.09016043</v>
      </c>
      <c r="C1501" s="2">
        <f t="shared" si="494"/>
        <v>240316.54198043002</v>
      </c>
      <c r="D1501" s="47">
        <f t="shared" si="503"/>
        <v>41497</v>
      </c>
      <c r="E1501" s="3">
        <f t="shared" si="492"/>
        <v>0</v>
      </c>
      <c r="F1501" s="4">
        <f t="shared" si="509"/>
        <v>30</v>
      </c>
      <c r="G1501" s="4">
        <f t="shared" si="508"/>
        <v>31</v>
      </c>
      <c r="H1501" s="2">
        <f t="shared" si="504"/>
        <v>1</v>
      </c>
      <c r="I1501" s="2">
        <f t="shared" si="505"/>
        <v>1.02393025</v>
      </c>
      <c r="J1501" s="2">
        <f t="shared" si="497"/>
        <v>1.02393025</v>
      </c>
      <c r="K1501" s="2">
        <f t="shared" si="498"/>
        <v>246067.37690915001</v>
      </c>
      <c r="L1501" s="1">
        <f t="shared" si="506"/>
        <v>0</v>
      </c>
      <c r="M1501" s="3">
        <f t="shared" si="493"/>
        <v>0</v>
      </c>
      <c r="N1501" s="2">
        <f t="shared" si="499"/>
        <v>0</v>
      </c>
      <c r="O1501" s="18">
        <f t="shared" si="507"/>
        <v>0.14499999999999999</v>
      </c>
      <c r="P1501" s="8">
        <f t="shared" si="510"/>
        <v>1.0109795669999999</v>
      </c>
      <c r="Q1501" s="2">
        <f t="shared" si="500"/>
        <v>2701.7132512799999</v>
      </c>
      <c r="R1501" s="2">
        <f t="shared" si="501"/>
        <v>2701.7132512799999</v>
      </c>
      <c r="S1501" s="9" t="s">
        <v>56</v>
      </c>
      <c r="T1501" s="47">
        <f t="shared" si="495"/>
        <v>41527</v>
      </c>
      <c r="U1501" s="4"/>
      <c r="V1501" s="4"/>
      <c r="W1501" s="5"/>
      <c r="X1501" s="4"/>
      <c r="Y1501" s="4"/>
      <c r="Z1501" s="4"/>
      <c r="AA1501" s="3"/>
      <c r="AB1501" s="4"/>
      <c r="AC1501" s="4"/>
      <c r="AD1501" s="4"/>
      <c r="AE1501" s="3"/>
      <c r="AF1501" s="5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</row>
    <row r="1502" spans="1:126" x14ac:dyDescent="0.2">
      <c r="A1502" s="91">
        <f t="shared" si="502"/>
        <v>41527</v>
      </c>
      <c r="B1502" s="36">
        <f t="shared" si="496"/>
        <v>248859.65624277003</v>
      </c>
      <c r="C1502" s="36">
        <f t="shared" si="494"/>
        <v>240316.54198043002</v>
      </c>
      <c r="D1502" s="120">
        <f t="shared" si="503"/>
        <v>41497</v>
      </c>
      <c r="E1502" s="3">
        <f t="shared" si="492"/>
        <v>0</v>
      </c>
      <c r="F1502" s="21">
        <f t="shared" si="509"/>
        <v>31</v>
      </c>
      <c r="G1502" s="21">
        <f t="shared" si="508"/>
        <v>31</v>
      </c>
      <c r="H1502" s="36">
        <f t="shared" si="504"/>
        <v>1</v>
      </c>
      <c r="I1502" s="36">
        <f t="shared" si="505"/>
        <v>1.02393025</v>
      </c>
      <c r="J1502" s="36">
        <f t="shared" si="497"/>
        <v>1.02393025</v>
      </c>
      <c r="K1502" s="36">
        <f t="shared" si="498"/>
        <v>246067.37690915001</v>
      </c>
      <c r="L1502" s="37">
        <f t="shared" si="506"/>
        <v>49</v>
      </c>
      <c r="M1502" s="20">
        <f t="shared" si="493"/>
        <v>0</v>
      </c>
      <c r="N1502" s="36">
        <f t="shared" si="499"/>
        <v>0</v>
      </c>
      <c r="O1502" s="35">
        <f t="shared" si="507"/>
        <v>0.14499999999999999</v>
      </c>
      <c r="P1502" s="38">
        <f t="shared" si="510"/>
        <v>1.0113476210000001</v>
      </c>
      <c r="Q1502" s="36">
        <f t="shared" si="500"/>
        <v>2792.2793336200002</v>
      </c>
      <c r="R1502" s="36">
        <f t="shared" si="501"/>
        <v>2792.2793336200002</v>
      </c>
      <c r="S1502" s="39" t="s">
        <v>56</v>
      </c>
      <c r="T1502" s="120">
        <f t="shared" si="495"/>
        <v>41527</v>
      </c>
      <c r="U1502" s="36">
        <f>(K1502+Q1502)</f>
        <v>248859.65624277003</v>
      </c>
      <c r="V1502" s="21"/>
      <c r="W1502" s="6"/>
      <c r="X1502" s="21"/>
      <c r="Y1502" s="21"/>
      <c r="Z1502" s="21"/>
      <c r="AA1502" s="20"/>
      <c r="AB1502" s="21"/>
      <c r="AC1502" s="21"/>
      <c r="AD1502" s="21"/>
      <c r="AE1502" s="20"/>
      <c r="AF1502" s="6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9"/>
      <c r="DU1502" s="29"/>
      <c r="DV1502" s="29"/>
    </row>
    <row r="1503" spans="1:126" x14ac:dyDescent="0.2">
      <c r="A1503" s="90">
        <f t="shared" si="502"/>
        <v>41528</v>
      </c>
      <c r="B1503" s="2">
        <f t="shared" si="496"/>
        <v>248954.59136147</v>
      </c>
      <c r="C1503" s="2">
        <f t="shared" si="494"/>
        <v>243043.56301885002</v>
      </c>
      <c r="D1503" s="47">
        <f t="shared" si="503"/>
        <v>41528</v>
      </c>
      <c r="E1503" s="3">
        <f t="shared" si="492"/>
        <v>1.5899999999999999E-4</v>
      </c>
      <c r="F1503" s="4">
        <f t="shared" si="509"/>
        <v>1</v>
      </c>
      <c r="G1503" s="4">
        <f t="shared" si="508"/>
        <v>30</v>
      </c>
      <c r="H1503" s="2">
        <f t="shared" si="504"/>
        <v>1.00000529</v>
      </c>
      <c r="I1503" s="2">
        <f t="shared" si="505"/>
        <v>1.02393025</v>
      </c>
      <c r="J1503" s="2">
        <f t="shared" si="497"/>
        <v>1.02393566</v>
      </c>
      <c r="K1503" s="2">
        <f t="shared" si="498"/>
        <v>248860.97110845</v>
      </c>
      <c r="L1503" s="1">
        <f t="shared" si="506"/>
        <v>0</v>
      </c>
      <c r="M1503" s="3">
        <f t="shared" si="493"/>
        <v>0</v>
      </c>
      <c r="N1503" s="2">
        <f t="shared" si="499"/>
        <v>0</v>
      </c>
      <c r="O1503" s="18">
        <f t="shared" si="507"/>
        <v>0.14499999999999999</v>
      </c>
      <c r="P1503" s="8">
        <f t="shared" si="510"/>
        <v>1.0003761950000001</v>
      </c>
      <c r="Q1503" s="2">
        <f t="shared" si="500"/>
        <v>93.620253020000007</v>
      </c>
      <c r="R1503" s="2">
        <f t="shared" si="501"/>
        <v>93.620253020000007</v>
      </c>
      <c r="S1503" s="9" t="s">
        <v>56</v>
      </c>
      <c r="T1503" s="47">
        <f t="shared" si="495"/>
        <v>41557</v>
      </c>
      <c r="U1503" s="4"/>
      <c r="V1503" s="4"/>
      <c r="W1503" s="5"/>
      <c r="X1503" s="4"/>
      <c r="Y1503" s="4"/>
      <c r="Z1503" s="4"/>
      <c r="AA1503" s="3"/>
      <c r="AB1503" s="4"/>
      <c r="AC1503" s="4"/>
      <c r="AD1503" s="4"/>
      <c r="AE1503" s="3"/>
      <c r="AF1503" s="5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</row>
    <row r="1504" spans="1:126" x14ac:dyDescent="0.2">
      <c r="A1504" s="90">
        <f t="shared" si="502"/>
        <v>41529</v>
      </c>
      <c r="B1504" s="2">
        <f t="shared" si="496"/>
        <v>249049.56742357998</v>
      </c>
      <c r="C1504" s="2">
        <f t="shared" si="494"/>
        <v>243043.56301885002</v>
      </c>
      <c r="D1504" s="47">
        <f t="shared" si="503"/>
        <v>41528</v>
      </c>
      <c r="E1504" s="3">
        <f t="shared" si="492"/>
        <v>1.5899999999999999E-4</v>
      </c>
      <c r="F1504" s="4">
        <f t="shared" si="509"/>
        <v>2</v>
      </c>
      <c r="G1504" s="4">
        <f t="shared" si="508"/>
        <v>30</v>
      </c>
      <c r="H1504" s="2">
        <f t="shared" si="504"/>
        <v>1.00001059</v>
      </c>
      <c r="I1504" s="2">
        <f t="shared" si="505"/>
        <v>1.02393025</v>
      </c>
      <c r="J1504" s="2">
        <f t="shared" si="497"/>
        <v>1.0239410900000001</v>
      </c>
      <c r="K1504" s="2">
        <f t="shared" si="498"/>
        <v>248862.29083499999</v>
      </c>
      <c r="L1504" s="1">
        <f t="shared" si="506"/>
        <v>0</v>
      </c>
      <c r="M1504" s="3">
        <f t="shared" si="493"/>
        <v>0</v>
      </c>
      <c r="N1504" s="2">
        <f t="shared" si="499"/>
        <v>0</v>
      </c>
      <c r="O1504" s="18">
        <f t="shared" si="507"/>
        <v>0.14499999999999999</v>
      </c>
      <c r="P1504" s="8">
        <f t="shared" si="510"/>
        <v>1.0007525310000001</v>
      </c>
      <c r="Q1504" s="2">
        <f t="shared" si="500"/>
        <v>187.27658858000001</v>
      </c>
      <c r="R1504" s="2">
        <f t="shared" si="501"/>
        <v>187.27658858000001</v>
      </c>
      <c r="S1504" s="9" t="s">
        <v>56</v>
      </c>
      <c r="T1504" s="47">
        <f t="shared" si="495"/>
        <v>41557</v>
      </c>
      <c r="U1504" s="4"/>
      <c r="V1504" s="4"/>
      <c r="W1504" s="5"/>
      <c r="X1504" s="4"/>
      <c r="Y1504" s="4"/>
      <c r="Z1504" s="4"/>
      <c r="AA1504" s="3"/>
      <c r="AB1504" s="4"/>
      <c r="AC1504" s="4"/>
      <c r="AD1504" s="4"/>
      <c r="AE1504" s="3"/>
      <c r="AF1504" s="5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</row>
    <row r="1505" spans="1:123" x14ac:dyDescent="0.2">
      <c r="A1505" s="90">
        <f t="shared" si="502"/>
        <v>41530</v>
      </c>
      <c r="B1505" s="2">
        <f t="shared" si="496"/>
        <v>249144.57981764001</v>
      </c>
      <c r="C1505" s="2">
        <f t="shared" si="494"/>
        <v>243043.56301885002</v>
      </c>
      <c r="D1505" s="47">
        <f t="shared" si="503"/>
        <v>41528</v>
      </c>
      <c r="E1505" s="3">
        <f t="shared" si="492"/>
        <v>1.5899999999999999E-4</v>
      </c>
      <c r="F1505" s="4">
        <f t="shared" si="509"/>
        <v>3</v>
      </c>
      <c r="G1505" s="4">
        <f t="shared" si="508"/>
        <v>30</v>
      </c>
      <c r="H1505" s="2">
        <f t="shared" si="504"/>
        <v>1.00001589</v>
      </c>
      <c r="I1505" s="2">
        <f t="shared" si="505"/>
        <v>1.02393025</v>
      </c>
      <c r="J1505" s="2">
        <f t="shared" si="497"/>
        <v>1.02394652</v>
      </c>
      <c r="K1505" s="2">
        <f t="shared" si="498"/>
        <v>248863.61056155001</v>
      </c>
      <c r="L1505" s="1">
        <f t="shared" si="506"/>
        <v>0</v>
      </c>
      <c r="M1505" s="3">
        <f t="shared" si="493"/>
        <v>0</v>
      </c>
      <c r="N1505" s="2">
        <f t="shared" si="499"/>
        <v>0</v>
      </c>
      <c r="O1505" s="18">
        <f t="shared" si="507"/>
        <v>0.14499999999999999</v>
      </c>
      <c r="P1505" s="8">
        <f t="shared" si="510"/>
        <v>1.001129009</v>
      </c>
      <c r="Q1505" s="2">
        <f t="shared" si="500"/>
        <v>280.96925608999999</v>
      </c>
      <c r="R1505" s="2">
        <f t="shared" si="501"/>
        <v>280.96925608999999</v>
      </c>
      <c r="S1505" s="9" t="s">
        <v>56</v>
      </c>
      <c r="T1505" s="47">
        <f t="shared" si="495"/>
        <v>41557</v>
      </c>
      <c r="U1505" s="4"/>
      <c r="V1505" s="4"/>
      <c r="W1505" s="5"/>
      <c r="X1505" s="4"/>
      <c r="Y1505" s="4"/>
      <c r="Z1505" s="4"/>
      <c r="AA1505" s="3"/>
      <c r="AB1505" s="4"/>
      <c r="AC1505" s="4"/>
      <c r="AD1505" s="4"/>
      <c r="AE1505" s="3"/>
      <c r="AF1505" s="5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</row>
    <row r="1506" spans="1:123" x14ac:dyDescent="0.2">
      <c r="A1506" s="90">
        <f t="shared" si="502"/>
        <v>41531</v>
      </c>
      <c r="B1506" s="2">
        <f t="shared" si="496"/>
        <v>249239.62586125999</v>
      </c>
      <c r="C1506" s="2">
        <f t="shared" si="494"/>
        <v>243043.56301885002</v>
      </c>
      <c r="D1506" s="47">
        <f t="shared" si="503"/>
        <v>41528</v>
      </c>
      <c r="E1506" s="3">
        <f t="shared" si="492"/>
        <v>1.5899999999999999E-4</v>
      </c>
      <c r="F1506" s="4">
        <f t="shared" si="509"/>
        <v>4</v>
      </c>
      <c r="G1506" s="4">
        <f t="shared" si="508"/>
        <v>30</v>
      </c>
      <c r="H1506" s="2">
        <f t="shared" si="504"/>
        <v>1.00002119</v>
      </c>
      <c r="I1506" s="2">
        <f t="shared" si="505"/>
        <v>1.02393025</v>
      </c>
      <c r="J1506" s="2">
        <f t="shared" si="497"/>
        <v>1.0239519399999999</v>
      </c>
      <c r="K1506" s="2">
        <f t="shared" si="498"/>
        <v>248864.92785765999</v>
      </c>
      <c r="L1506" s="1">
        <f t="shared" si="506"/>
        <v>0</v>
      </c>
      <c r="M1506" s="3">
        <f t="shared" si="493"/>
        <v>0</v>
      </c>
      <c r="N1506" s="2">
        <f t="shared" si="499"/>
        <v>0</v>
      </c>
      <c r="O1506" s="18">
        <f t="shared" si="507"/>
        <v>0.14499999999999999</v>
      </c>
      <c r="P1506" s="8">
        <f t="shared" si="510"/>
        <v>1.0015056280000001</v>
      </c>
      <c r="Q1506" s="2">
        <f t="shared" si="500"/>
        <v>374.69800359999999</v>
      </c>
      <c r="R1506" s="2">
        <f t="shared" si="501"/>
        <v>374.69800359999999</v>
      </c>
      <c r="S1506" s="9" t="s">
        <v>56</v>
      </c>
      <c r="T1506" s="47">
        <f t="shared" si="495"/>
        <v>41557</v>
      </c>
      <c r="U1506" s="4"/>
      <c r="V1506" s="4"/>
      <c r="W1506" s="5"/>
      <c r="X1506" s="4"/>
      <c r="Y1506" s="4"/>
      <c r="Z1506" s="4"/>
      <c r="AA1506" s="3"/>
      <c r="AB1506" s="4"/>
      <c r="AC1506" s="4"/>
      <c r="AD1506" s="4"/>
      <c r="AE1506" s="3"/>
      <c r="AF1506" s="5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</row>
    <row r="1507" spans="1:123" x14ac:dyDescent="0.2">
      <c r="A1507" s="90">
        <f t="shared" si="502"/>
        <v>41532</v>
      </c>
      <c r="B1507" s="2">
        <f t="shared" si="496"/>
        <v>249334.71067113001</v>
      </c>
      <c r="C1507" s="2">
        <f t="shared" si="494"/>
        <v>243043.56301885002</v>
      </c>
      <c r="D1507" s="47">
        <f t="shared" si="503"/>
        <v>41528</v>
      </c>
      <c r="E1507" s="3">
        <f t="shared" si="492"/>
        <v>1.5899999999999999E-4</v>
      </c>
      <c r="F1507" s="4">
        <f t="shared" si="509"/>
        <v>5</v>
      </c>
      <c r="G1507" s="4">
        <f t="shared" si="508"/>
        <v>30</v>
      </c>
      <c r="H1507" s="2">
        <f t="shared" si="504"/>
        <v>1.00002649</v>
      </c>
      <c r="I1507" s="2">
        <f t="shared" si="505"/>
        <v>1.02393025</v>
      </c>
      <c r="J1507" s="2">
        <f t="shared" si="497"/>
        <v>1.02395737</v>
      </c>
      <c r="K1507" s="2">
        <f t="shared" si="498"/>
        <v>248866.24758421001</v>
      </c>
      <c r="L1507" s="1">
        <f t="shared" si="506"/>
        <v>0</v>
      </c>
      <c r="M1507" s="3">
        <f t="shared" si="493"/>
        <v>0</v>
      </c>
      <c r="N1507" s="2">
        <f t="shared" si="499"/>
        <v>0</v>
      </c>
      <c r="O1507" s="18">
        <f t="shared" si="507"/>
        <v>0.14499999999999999</v>
      </c>
      <c r="P1507" s="8">
        <f t="shared" si="510"/>
        <v>1.0018823889999999</v>
      </c>
      <c r="Q1507" s="2">
        <f t="shared" si="500"/>
        <v>468.46308692000002</v>
      </c>
      <c r="R1507" s="2">
        <f t="shared" si="501"/>
        <v>468.46308692000002</v>
      </c>
      <c r="S1507" s="9" t="s">
        <v>56</v>
      </c>
      <c r="T1507" s="47">
        <f t="shared" si="495"/>
        <v>41557</v>
      </c>
      <c r="U1507" s="4"/>
      <c r="V1507" s="4"/>
      <c r="W1507" s="5"/>
      <c r="X1507" s="4"/>
      <c r="Y1507" s="4"/>
      <c r="Z1507" s="4"/>
      <c r="AA1507" s="3"/>
      <c r="AB1507" s="4"/>
      <c r="AC1507" s="4"/>
      <c r="AD1507" s="4"/>
      <c r="AE1507" s="3"/>
      <c r="AF1507" s="5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</row>
    <row r="1508" spans="1:123" x14ac:dyDescent="0.2">
      <c r="A1508" s="90">
        <f t="shared" si="502"/>
        <v>41533</v>
      </c>
      <c r="B1508" s="2">
        <f t="shared" si="496"/>
        <v>249429.83181462999</v>
      </c>
      <c r="C1508" s="2">
        <f t="shared" si="494"/>
        <v>243043.56301885002</v>
      </c>
      <c r="D1508" s="47">
        <f t="shared" si="503"/>
        <v>41528</v>
      </c>
      <c r="E1508" s="3">
        <f t="shared" si="492"/>
        <v>1.5899999999999999E-4</v>
      </c>
      <c r="F1508" s="4">
        <f t="shared" si="509"/>
        <v>6</v>
      </c>
      <c r="G1508" s="4">
        <f t="shared" si="508"/>
        <v>30</v>
      </c>
      <c r="H1508" s="2">
        <f t="shared" si="504"/>
        <v>1.00003179</v>
      </c>
      <c r="I1508" s="2">
        <f t="shared" si="505"/>
        <v>1.02393025</v>
      </c>
      <c r="J1508" s="2">
        <f t="shared" si="497"/>
        <v>1.0239628000000001</v>
      </c>
      <c r="K1508" s="2">
        <f t="shared" si="498"/>
        <v>248867.56731074999</v>
      </c>
      <c r="L1508" s="1">
        <f t="shared" si="506"/>
        <v>0</v>
      </c>
      <c r="M1508" s="3">
        <f t="shared" si="493"/>
        <v>0</v>
      </c>
      <c r="N1508" s="2">
        <f t="shared" si="499"/>
        <v>0</v>
      </c>
      <c r="O1508" s="18">
        <f t="shared" si="507"/>
        <v>0.14499999999999999</v>
      </c>
      <c r="P1508" s="8">
        <f t="shared" si="510"/>
        <v>1.002259292</v>
      </c>
      <c r="Q1508" s="2">
        <f t="shared" si="500"/>
        <v>562.26450388000001</v>
      </c>
      <c r="R1508" s="2">
        <f t="shared" si="501"/>
        <v>562.26450388000001</v>
      </c>
      <c r="S1508" s="9" t="s">
        <v>56</v>
      </c>
      <c r="T1508" s="47">
        <f t="shared" si="495"/>
        <v>41557</v>
      </c>
      <c r="U1508" s="4"/>
      <c r="V1508" s="4"/>
      <c r="W1508" s="5"/>
      <c r="X1508" s="4"/>
      <c r="Y1508" s="4"/>
      <c r="Z1508" s="4"/>
      <c r="AA1508" s="3"/>
      <c r="AB1508" s="4"/>
      <c r="AC1508" s="4"/>
      <c r="AD1508" s="4"/>
      <c r="AE1508" s="3"/>
      <c r="AF1508" s="5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</row>
    <row r="1509" spans="1:123" x14ac:dyDescent="0.2">
      <c r="A1509" s="90">
        <f t="shared" si="502"/>
        <v>41534</v>
      </c>
      <c r="B1509" s="2">
        <f t="shared" si="496"/>
        <v>249524.9868555</v>
      </c>
      <c r="C1509" s="2">
        <f t="shared" si="494"/>
        <v>243043.56301885002</v>
      </c>
      <c r="D1509" s="47">
        <f t="shared" si="503"/>
        <v>41528</v>
      </c>
      <c r="E1509" s="3">
        <f t="shared" si="492"/>
        <v>1.5899999999999999E-4</v>
      </c>
      <c r="F1509" s="4">
        <f t="shared" si="509"/>
        <v>7</v>
      </c>
      <c r="G1509" s="4">
        <f t="shared" si="508"/>
        <v>30</v>
      </c>
      <c r="H1509" s="2">
        <f t="shared" si="504"/>
        <v>1.00003709</v>
      </c>
      <c r="I1509" s="2">
        <f t="shared" si="505"/>
        <v>1.02393025</v>
      </c>
      <c r="J1509" s="2">
        <f t="shared" si="497"/>
        <v>1.02396822</v>
      </c>
      <c r="K1509" s="2">
        <f t="shared" si="498"/>
        <v>248868.88460687001</v>
      </c>
      <c r="L1509" s="1">
        <f t="shared" si="506"/>
        <v>0</v>
      </c>
      <c r="M1509" s="3">
        <f t="shared" si="493"/>
        <v>0</v>
      </c>
      <c r="N1509" s="2">
        <f t="shared" si="499"/>
        <v>0</v>
      </c>
      <c r="O1509" s="18">
        <f t="shared" si="507"/>
        <v>0.14499999999999999</v>
      </c>
      <c r="P1509" s="8">
        <f t="shared" si="510"/>
        <v>1.002636337</v>
      </c>
      <c r="Q1509" s="2">
        <f t="shared" si="500"/>
        <v>656.10224862999996</v>
      </c>
      <c r="R1509" s="2">
        <f t="shared" si="501"/>
        <v>656.10224862999996</v>
      </c>
      <c r="S1509" s="9" t="s">
        <v>56</v>
      </c>
      <c r="T1509" s="47">
        <f t="shared" si="495"/>
        <v>41557</v>
      </c>
      <c r="U1509" s="4"/>
      <c r="V1509" s="4"/>
      <c r="W1509" s="5"/>
      <c r="X1509" s="4"/>
      <c r="Y1509" s="4"/>
      <c r="Z1509" s="4"/>
      <c r="AA1509" s="3"/>
      <c r="AB1509" s="4"/>
      <c r="AC1509" s="4"/>
      <c r="AD1509" s="4"/>
      <c r="AE1509" s="3"/>
      <c r="AF1509" s="5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</row>
    <row r="1510" spans="1:123" x14ac:dyDescent="0.2">
      <c r="A1510" s="90">
        <f t="shared" si="502"/>
        <v>41535</v>
      </c>
      <c r="B1510" s="2">
        <f t="shared" si="496"/>
        <v>249620.18041817998</v>
      </c>
      <c r="C1510" s="2">
        <f t="shared" si="494"/>
        <v>243043.56301885002</v>
      </c>
      <c r="D1510" s="47">
        <f t="shared" si="503"/>
        <v>41528</v>
      </c>
      <c r="E1510" s="3">
        <f t="shared" si="492"/>
        <v>1.5899999999999999E-4</v>
      </c>
      <c r="F1510" s="4">
        <f t="shared" si="509"/>
        <v>8</v>
      </c>
      <c r="G1510" s="4">
        <f t="shared" si="508"/>
        <v>30</v>
      </c>
      <c r="H1510" s="2">
        <f t="shared" si="504"/>
        <v>1.0000423899999999</v>
      </c>
      <c r="I1510" s="2">
        <f t="shared" si="505"/>
        <v>1.02393025</v>
      </c>
      <c r="J1510" s="2">
        <f t="shared" si="497"/>
        <v>1.0239736500000001</v>
      </c>
      <c r="K1510" s="2">
        <f t="shared" si="498"/>
        <v>248870.20433340999</v>
      </c>
      <c r="L1510" s="1">
        <f t="shared" si="506"/>
        <v>0</v>
      </c>
      <c r="M1510" s="3">
        <f t="shared" si="493"/>
        <v>0</v>
      </c>
      <c r="N1510" s="2">
        <f t="shared" si="499"/>
        <v>0</v>
      </c>
      <c r="O1510" s="18">
        <f t="shared" si="507"/>
        <v>0.14499999999999999</v>
      </c>
      <c r="P1510" s="8">
        <f t="shared" si="510"/>
        <v>1.0030135229999999</v>
      </c>
      <c r="Q1510" s="2">
        <f t="shared" si="500"/>
        <v>749.97608477000006</v>
      </c>
      <c r="R1510" s="2">
        <f t="shared" si="501"/>
        <v>749.97608477000006</v>
      </c>
      <c r="S1510" s="9" t="s">
        <v>56</v>
      </c>
      <c r="T1510" s="47">
        <f t="shared" si="495"/>
        <v>41557</v>
      </c>
      <c r="U1510" s="4"/>
      <c r="V1510" s="4"/>
      <c r="W1510" s="5"/>
      <c r="X1510" s="4"/>
      <c r="Y1510" s="4"/>
      <c r="Z1510" s="4"/>
      <c r="AA1510" s="3"/>
      <c r="AB1510" s="4"/>
      <c r="AC1510" s="4"/>
      <c r="AD1510" s="4"/>
      <c r="AE1510" s="3"/>
      <c r="AF1510" s="5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</row>
    <row r="1511" spans="1:123" x14ac:dyDescent="0.2">
      <c r="A1511" s="90">
        <f t="shared" si="502"/>
        <v>41536</v>
      </c>
      <c r="B1511" s="2">
        <f t="shared" si="496"/>
        <v>249715.41056506001</v>
      </c>
      <c r="C1511" s="2">
        <f t="shared" si="494"/>
        <v>243043.56301885002</v>
      </c>
      <c r="D1511" s="47">
        <f t="shared" si="503"/>
        <v>41528</v>
      </c>
      <c r="E1511" s="3">
        <f t="shared" si="492"/>
        <v>1.5899999999999999E-4</v>
      </c>
      <c r="F1511" s="4">
        <f t="shared" si="509"/>
        <v>9</v>
      </c>
      <c r="G1511" s="4">
        <f t="shared" si="508"/>
        <v>30</v>
      </c>
      <c r="H1511" s="2">
        <f t="shared" si="504"/>
        <v>1.0000476899999999</v>
      </c>
      <c r="I1511" s="2">
        <f t="shared" si="505"/>
        <v>1.02393025</v>
      </c>
      <c r="J1511" s="2">
        <f t="shared" si="497"/>
        <v>1.0239790799999999</v>
      </c>
      <c r="K1511" s="2">
        <f t="shared" si="498"/>
        <v>248871.52405996001</v>
      </c>
      <c r="L1511" s="1">
        <f t="shared" si="506"/>
        <v>0</v>
      </c>
      <c r="M1511" s="3">
        <f t="shared" si="493"/>
        <v>0</v>
      </c>
      <c r="N1511" s="2">
        <f t="shared" si="499"/>
        <v>0</v>
      </c>
      <c r="O1511" s="18">
        <f t="shared" si="507"/>
        <v>0.14499999999999999</v>
      </c>
      <c r="P1511" s="8">
        <f t="shared" si="510"/>
        <v>1.0033908520000001</v>
      </c>
      <c r="Q1511" s="2">
        <f t="shared" si="500"/>
        <v>843.88650510000002</v>
      </c>
      <c r="R1511" s="2">
        <f t="shared" si="501"/>
        <v>843.88650510000002</v>
      </c>
      <c r="S1511" s="9" t="s">
        <v>56</v>
      </c>
      <c r="T1511" s="47">
        <f t="shared" si="495"/>
        <v>41557</v>
      </c>
      <c r="U1511" s="4"/>
      <c r="V1511" s="4"/>
      <c r="W1511" s="5"/>
      <c r="X1511" s="4"/>
      <c r="Y1511" s="4"/>
      <c r="Z1511" s="4"/>
      <c r="AA1511" s="3"/>
      <c r="AB1511" s="4"/>
      <c r="AC1511" s="4"/>
      <c r="AD1511" s="4"/>
      <c r="AE1511" s="3"/>
      <c r="AF1511" s="5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</row>
    <row r="1512" spans="1:123" x14ac:dyDescent="0.2">
      <c r="A1512" s="90">
        <f t="shared" si="502"/>
        <v>41537</v>
      </c>
      <c r="B1512" s="2">
        <f t="shared" si="496"/>
        <v>249810.67435935</v>
      </c>
      <c r="C1512" s="2">
        <f t="shared" si="494"/>
        <v>243043.56301885002</v>
      </c>
      <c r="D1512" s="47">
        <f t="shared" si="503"/>
        <v>41528</v>
      </c>
      <c r="E1512" s="3">
        <f t="shared" si="492"/>
        <v>1.5899999999999999E-4</v>
      </c>
      <c r="F1512" s="4">
        <f t="shared" si="509"/>
        <v>10</v>
      </c>
      <c r="G1512" s="4">
        <f t="shared" si="508"/>
        <v>30</v>
      </c>
      <c r="H1512" s="2">
        <f t="shared" si="504"/>
        <v>1.0000529899999999</v>
      </c>
      <c r="I1512" s="2">
        <f t="shared" si="505"/>
        <v>1.02393025</v>
      </c>
      <c r="J1512" s="2">
        <f t="shared" si="497"/>
        <v>1.0239845000000001</v>
      </c>
      <c r="K1512" s="2">
        <f t="shared" si="498"/>
        <v>248872.84135607001</v>
      </c>
      <c r="L1512" s="1">
        <f t="shared" si="506"/>
        <v>0</v>
      </c>
      <c r="M1512" s="3">
        <f t="shared" si="493"/>
        <v>0</v>
      </c>
      <c r="N1512" s="2">
        <f t="shared" si="499"/>
        <v>0</v>
      </c>
      <c r="O1512" s="18">
        <f t="shared" si="507"/>
        <v>0.14499999999999999</v>
      </c>
      <c r="P1512" s="8">
        <f t="shared" si="510"/>
        <v>1.003768322</v>
      </c>
      <c r="Q1512" s="2">
        <f t="shared" si="500"/>
        <v>937.83300327999996</v>
      </c>
      <c r="R1512" s="2">
        <f t="shared" si="501"/>
        <v>937.83300327999996</v>
      </c>
      <c r="S1512" s="9" t="s">
        <v>56</v>
      </c>
      <c r="T1512" s="47">
        <f t="shared" si="495"/>
        <v>41557</v>
      </c>
      <c r="U1512" s="4"/>
      <c r="V1512" s="4"/>
      <c r="W1512" s="5"/>
      <c r="X1512" s="4"/>
      <c r="Y1512" s="4"/>
      <c r="Z1512" s="4"/>
      <c r="AA1512" s="3"/>
      <c r="AB1512" s="4"/>
      <c r="AC1512" s="4"/>
      <c r="AD1512" s="4"/>
      <c r="AE1512" s="3"/>
      <c r="AF1512" s="5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</row>
    <row r="1513" spans="1:123" x14ac:dyDescent="0.2">
      <c r="A1513" s="90">
        <f t="shared" si="502"/>
        <v>41538</v>
      </c>
      <c r="B1513" s="2">
        <f t="shared" si="496"/>
        <v>249905.97717764002</v>
      </c>
      <c r="C1513" s="2">
        <f t="shared" si="494"/>
        <v>243043.56301885002</v>
      </c>
      <c r="D1513" s="47">
        <f t="shared" si="503"/>
        <v>41528</v>
      </c>
      <c r="E1513" s="3">
        <f t="shared" si="492"/>
        <v>1.5899999999999999E-4</v>
      </c>
      <c r="F1513" s="4">
        <f t="shared" si="509"/>
        <v>11</v>
      </c>
      <c r="G1513" s="4">
        <f t="shared" si="508"/>
        <v>30</v>
      </c>
      <c r="H1513" s="2">
        <f t="shared" si="504"/>
        <v>1.0000582899999999</v>
      </c>
      <c r="I1513" s="2">
        <f t="shared" si="505"/>
        <v>1.02393025</v>
      </c>
      <c r="J1513" s="2">
        <f t="shared" si="497"/>
        <v>1.0239899299999999</v>
      </c>
      <c r="K1513" s="2">
        <f t="shared" si="498"/>
        <v>248874.16108262</v>
      </c>
      <c r="L1513" s="1">
        <f t="shared" si="506"/>
        <v>0</v>
      </c>
      <c r="M1513" s="3">
        <f t="shared" si="493"/>
        <v>0</v>
      </c>
      <c r="N1513" s="2">
        <f t="shared" si="499"/>
        <v>0</v>
      </c>
      <c r="O1513" s="18">
        <f t="shared" si="507"/>
        <v>0.14499999999999999</v>
      </c>
      <c r="P1513" s="8">
        <f t="shared" si="510"/>
        <v>1.0041459349999999</v>
      </c>
      <c r="Q1513" s="2">
        <f t="shared" si="500"/>
        <v>1031.8160950199999</v>
      </c>
      <c r="R1513" s="2">
        <f t="shared" si="501"/>
        <v>1031.8160950199999</v>
      </c>
      <c r="S1513" s="9" t="s">
        <v>56</v>
      </c>
      <c r="T1513" s="47">
        <f t="shared" si="495"/>
        <v>41557</v>
      </c>
      <c r="U1513" s="4"/>
      <c r="V1513" s="4"/>
      <c r="W1513" s="5"/>
      <c r="X1513" s="4"/>
      <c r="Y1513" s="4"/>
      <c r="Z1513" s="4"/>
      <c r="AA1513" s="3"/>
      <c r="AB1513" s="4"/>
      <c r="AC1513" s="4"/>
      <c r="AD1513" s="4"/>
      <c r="AE1513" s="3"/>
      <c r="AF1513" s="5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</row>
    <row r="1514" spans="1:123" x14ac:dyDescent="0.2">
      <c r="A1514" s="90">
        <f t="shared" si="502"/>
        <v>41539</v>
      </c>
      <c r="B1514" s="2">
        <f t="shared" si="496"/>
        <v>250001.31608406999</v>
      </c>
      <c r="C1514" s="2">
        <f t="shared" si="494"/>
        <v>243043.56301885002</v>
      </c>
      <c r="D1514" s="47">
        <f t="shared" si="503"/>
        <v>41528</v>
      </c>
      <c r="E1514" s="3">
        <f t="shared" si="492"/>
        <v>1.5899999999999999E-4</v>
      </c>
      <c r="F1514" s="4">
        <f t="shared" si="509"/>
        <v>12</v>
      </c>
      <c r="G1514" s="4">
        <f t="shared" si="508"/>
        <v>30</v>
      </c>
      <c r="H1514" s="2">
        <f t="shared" si="504"/>
        <v>1.0000635899999999</v>
      </c>
      <c r="I1514" s="2">
        <f t="shared" si="505"/>
        <v>1.02393025</v>
      </c>
      <c r="J1514" s="2">
        <f t="shared" si="497"/>
        <v>1.02399536</v>
      </c>
      <c r="K1514" s="2">
        <f t="shared" si="498"/>
        <v>248875.48080917</v>
      </c>
      <c r="L1514" s="1">
        <f t="shared" si="506"/>
        <v>0</v>
      </c>
      <c r="M1514" s="3">
        <f t="shared" si="493"/>
        <v>0</v>
      </c>
      <c r="N1514" s="2">
        <f t="shared" si="499"/>
        <v>0</v>
      </c>
      <c r="O1514" s="18">
        <f t="shared" si="507"/>
        <v>0.14499999999999999</v>
      </c>
      <c r="P1514" s="8">
        <f t="shared" si="510"/>
        <v>1.004523689</v>
      </c>
      <c r="Q1514" s="2">
        <f t="shared" si="500"/>
        <v>1125.8352749000001</v>
      </c>
      <c r="R1514" s="2">
        <f t="shared" si="501"/>
        <v>1125.8352749000001</v>
      </c>
      <c r="S1514" s="9" t="s">
        <v>56</v>
      </c>
      <c r="T1514" s="47">
        <f t="shared" si="495"/>
        <v>41557</v>
      </c>
      <c r="U1514" s="4"/>
      <c r="V1514" s="4"/>
      <c r="W1514" s="5"/>
      <c r="X1514" s="4"/>
      <c r="Y1514" s="4"/>
      <c r="Z1514" s="4"/>
      <c r="AA1514" s="3"/>
      <c r="AB1514" s="4"/>
      <c r="AC1514" s="4"/>
      <c r="AD1514" s="4"/>
      <c r="AE1514" s="3"/>
      <c r="AF1514" s="5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</row>
    <row r="1515" spans="1:123" x14ac:dyDescent="0.2">
      <c r="A1515" s="90">
        <f t="shared" si="502"/>
        <v>41540</v>
      </c>
      <c r="B1515" s="2">
        <f t="shared" si="496"/>
        <v>250096.68913459001</v>
      </c>
      <c r="C1515" s="2">
        <f t="shared" si="494"/>
        <v>243043.56301885002</v>
      </c>
      <c r="D1515" s="47">
        <f t="shared" si="503"/>
        <v>41528</v>
      </c>
      <c r="E1515" s="3">
        <f t="shared" ref="E1515:E1578" si="511">IF(DAY(A1514)=$E$2,VLOOKUP(A1514,$AF$10:$AG$315,2),E1514)</f>
        <v>1.5899999999999999E-4</v>
      </c>
      <c r="F1515" s="4">
        <f t="shared" si="509"/>
        <v>13</v>
      </c>
      <c r="G1515" s="4">
        <f t="shared" si="508"/>
        <v>30</v>
      </c>
      <c r="H1515" s="2">
        <f t="shared" si="504"/>
        <v>1.0000688900000001</v>
      </c>
      <c r="I1515" s="2">
        <f t="shared" si="505"/>
        <v>1.02393025</v>
      </c>
      <c r="J1515" s="2">
        <f t="shared" si="497"/>
        <v>1.0240007799999999</v>
      </c>
      <c r="K1515" s="2">
        <f t="shared" si="498"/>
        <v>248876.79810528</v>
      </c>
      <c r="L1515" s="1">
        <f t="shared" si="506"/>
        <v>0</v>
      </c>
      <c r="M1515" s="3">
        <f t="shared" si="493"/>
        <v>0</v>
      </c>
      <c r="N1515" s="2">
        <f t="shared" si="499"/>
        <v>0</v>
      </c>
      <c r="O1515" s="18">
        <f t="shared" si="507"/>
        <v>0.14499999999999999</v>
      </c>
      <c r="P1515" s="8">
        <f t="shared" si="510"/>
        <v>1.0049015859999999</v>
      </c>
      <c r="Q1515" s="2">
        <f t="shared" si="500"/>
        <v>1219.89102931</v>
      </c>
      <c r="R1515" s="2">
        <f t="shared" si="501"/>
        <v>1219.89102931</v>
      </c>
      <c r="S1515" s="9" t="s">
        <v>56</v>
      </c>
      <c r="T1515" s="47">
        <f t="shared" si="495"/>
        <v>41557</v>
      </c>
      <c r="U1515" s="4"/>
      <c r="V1515" s="4"/>
      <c r="W1515" s="5"/>
      <c r="X1515" s="4"/>
      <c r="Y1515" s="4"/>
      <c r="Z1515" s="4"/>
      <c r="AA1515" s="3"/>
      <c r="AB1515" s="4"/>
      <c r="AC1515" s="4"/>
      <c r="AD1515" s="4"/>
      <c r="AE1515" s="3"/>
      <c r="AF1515" s="5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</row>
    <row r="1516" spans="1:123" x14ac:dyDescent="0.2">
      <c r="A1516" s="90">
        <f t="shared" si="502"/>
        <v>41541</v>
      </c>
      <c r="B1516" s="2">
        <f t="shared" si="496"/>
        <v>250192.10071579</v>
      </c>
      <c r="C1516" s="2">
        <f t="shared" si="494"/>
        <v>243043.56301885002</v>
      </c>
      <c r="D1516" s="47">
        <f t="shared" si="503"/>
        <v>41528</v>
      </c>
      <c r="E1516" s="3">
        <f t="shared" si="511"/>
        <v>1.5899999999999999E-4</v>
      </c>
      <c r="F1516" s="4">
        <f t="shared" si="509"/>
        <v>14</v>
      </c>
      <c r="G1516" s="4">
        <f t="shared" si="508"/>
        <v>30</v>
      </c>
      <c r="H1516" s="2">
        <f t="shared" si="504"/>
        <v>1.0000741900000001</v>
      </c>
      <c r="I1516" s="2">
        <f t="shared" si="505"/>
        <v>1.02393025</v>
      </c>
      <c r="J1516" s="2">
        <f t="shared" si="497"/>
        <v>1.02400621</v>
      </c>
      <c r="K1516" s="2">
        <f t="shared" si="498"/>
        <v>248878.11783182001</v>
      </c>
      <c r="L1516" s="1">
        <f t="shared" si="506"/>
        <v>0</v>
      </c>
      <c r="M1516" s="3">
        <f t="shared" si="493"/>
        <v>0</v>
      </c>
      <c r="N1516" s="2">
        <f t="shared" si="499"/>
        <v>0</v>
      </c>
      <c r="O1516" s="18">
        <f t="shared" si="507"/>
        <v>0.14499999999999999</v>
      </c>
      <c r="P1516" s="8">
        <f t="shared" si="510"/>
        <v>1.0052796239999999</v>
      </c>
      <c r="Q1516" s="2">
        <f t="shared" si="500"/>
        <v>1313.9828839700001</v>
      </c>
      <c r="R1516" s="2">
        <f t="shared" si="501"/>
        <v>1313.9828839700001</v>
      </c>
      <c r="S1516" s="9" t="s">
        <v>56</v>
      </c>
      <c r="T1516" s="47">
        <f t="shared" si="495"/>
        <v>41557</v>
      </c>
      <c r="U1516" s="4"/>
      <c r="V1516" s="4"/>
      <c r="W1516" s="5"/>
      <c r="X1516" s="4"/>
      <c r="Y1516" s="4"/>
      <c r="Z1516" s="4"/>
      <c r="AA1516" s="3"/>
      <c r="AB1516" s="4"/>
      <c r="AC1516" s="4"/>
      <c r="AD1516" s="4"/>
      <c r="AE1516" s="3"/>
      <c r="AF1516" s="5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</row>
    <row r="1517" spans="1:123" x14ac:dyDescent="0.2">
      <c r="A1517" s="90">
        <f t="shared" si="502"/>
        <v>41542</v>
      </c>
      <c r="B1517" s="2">
        <f t="shared" si="496"/>
        <v>250287.54888458</v>
      </c>
      <c r="C1517" s="2">
        <f t="shared" si="494"/>
        <v>243043.56301885002</v>
      </c>
      <c r="D1517" s="47">
        <f t="shared" si="503"/>
        <v>41528</v>
      </c>
      <c r="E1517" s="3">
        <f t="shared" si="511"/>
        <v>1.5899999999999999E-4</v>
      </c>
      <c r="F1517" s="4">
        <f t="shared" si="509"/>
        <v>15</v>
      </c>
      <c r="G1517" s="4">
        <f t="shared" si="508"/>
        <v>30</v>
      </c>
      <c r="H1517" s="2">
        <f t="shared" si="504"/>
        <v>1.0000794900000001</v>
      </c>
      <c r="I1517" s="2">
        <f t="shared" si="505"/>
        <v>1.02393025</v>
      </c>
      <c r="J1517" s="2">
        <f t="shared" si="497"/>
        <v>1.0240116399999999</v>
      </c>
      <c r="K1517" s="2">
        <f t="shared" si="498"/>
        <v>248879.43755837</v>
      </c>
      <c r="L1517" s="1">
        <f t="shared" si="506"/>
        <v>0</v>
      </c>
      <c r="M1517" s="3">
        <f t="shared" si="493"/>
        <v>0</v>
      </c>
      <c r="N1517" s="2">
        <f t="shared" si="499"/>
        <v>0</v>
      </c>
      <c r="O1517" s="18">
        <f t="shared" si="507"/>
        <v>0.14499999999999999</v>
      </c>
      <c r="P1517" s="8">
        <f t="shared" si="510"/>
        <v>1.005657805</v>
      </c>
      <c r="Q1517" s="2">
        <f t="shared" si="500"/>
        <v>1408.11132621</v>
      </c>
      <c r="R1517" s="2">
        <f t="shared" si="501"/>
        <v>1408.11132621</v>
      </c>
      <c r="S1517" s="9" t="s">
        <v>56</v>
      </c>
      <c r="T1517" s="47">
        <f t="shared" si="495"/>
        <v>41557</v>
      </c>
      <c r="U1517" s="4"/>
      <c r="V1517" s="4"/>
      <c r="W1517" s="5"/>
      <c r="X1517" s="4"/>
      <c r="Y1517" s="4"/>
      <c r="Z1517" s="4"/>
      <c r="AA1517" s="3"/>
      <c r="AB1517" s="4"/>
      <c r="AC1517" s="4"/>
      <c r="AD1517" s="4"/>
      <c r="AE1517" s="3"/>
      <c r="AF1517" s="5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</row>
    <row r="1518" spans="1:123" x14ac:dyDescent="0.2">
      <c r="A1518" s="90">
        <f t="shared" si="502"/>
        <v>41543</v>
      </c>
      <c r="B1518" s="2">
        <f t="shared" si="496"/>
        <v>250383.03094751001</v>
      </c>
      <c r="C1518" s="2">
        <f t="shared" si="494"/>
        <v>243043.56301885002</v>
      </c>
      <c r="D1518" s="47">
        <f t="shared" si="503"/>
        <v>41528</v>
      </c>
      <c r="E1518" s="3">
        <f t="shared" si="511"/>
        <v>1.5899999999999999E-4</v>
      </c>
      <c r="F1518" s="4">
        <f t="shared" si="509"/>
        <v>16</v>
      </c>
      <c r="G1518" s="4">
        <f t="shared" si="508"/>
        <v>30</v>
      </c>
      <c r="H1518" s="2">
        <f t="shared" si="504"/>
        <v>1.0000847900000001</v>
      </c>
      <c r="I1518" s="2">
        <f t="shared" si="505"/>
        <v>1.02393025</v>
      </c>
      <c r="J1518" s="2">
        <f t="shared" si="497"/>
        <v>1.02401706</v>
      </c>
      <c r="K1518" s="2">
        <f t="shared" si="498"/>
        <v>248880.75485448001</v>
      </c>
      <c r="L1518" s="1">
        <f t="shared" si="506"/>
        <v>0</v>
      </c>
      <c r="M1518" s="3">
        <f t="shared" si="493"/>
        <v>0</v>
      </c>
      <c r="N1518" s="2">
        <f t="shared" si="499"/>
        <v>0</v>
      </c>
      <c r="O1518" s="18">
        <f t="shared" si="507"/>
        <v>0.14499999999999999</v>
      </c>
      <c r="P1518" s="8">
        <f t="shared" si="510"/>
        <v>1.0060361280000001</v>
      </c>
      <c r="Q1518" s="2">
        <f t="shared" si="500"/>
        <v>1502.2760930300001</v>
      </c>
      <c r="R1518" s="2">
        <f t="shared" si="501"/>
        <v>1502.2760930300001</v>
      </c>
      <c r="S1518" s="9" t="s">
        <v>56</v>
      </c>
      <c r="T1518" s="47">
        <f t="shared" si="495"/>
        <v>41557</v>
      </c>
      <c r="U1518" s="4"/>
      <c r="V1518" s="4"/>
      <c r="W1518" s="5"/>
      <c r="X1518" s="4"/>
      <c r="Y1518" s="4"/>
      <c r="Z1518" s="4"/>
      <c r="AA1518" s="3"/>
      <c r="AB1518" s="4"/>
      <c r="AC1518" s="4"/>
      <c r="AD1518" s="4"/>
      <c r="AE1518" s="3"/>
      <c r="AF1518" s="5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</row>
    <row r="1519" spans="1:123" x14ac:dyDescent="0.2">
      <c r="A1519" s="90">
        <f t="shared" si="502"/>
        <v>41544</v>
      </c>
      <c r="B1519" s="2">
        <f t="shared" si="496"/>
        <v>250478.55204333999</v>
      </c>
      <c r="C1519" s="2">
        <f t="shared" si="494"/>
        <v>243043.56301885002</v>
      </c>
      <c r="D1519" s="47">
        <f t="shared" si="503"/>
        <v>41528</v>
      </c>
      <c r="E1519" s="3">
        <f t="shared" si="511"/>
        <v>1.5899999999999999E-4</v>
      </c>
      <c r="F1519" s="4">
        <f t="shared" si="509"/>
        <v>17</v>
      </c>
      <c r="G1519" s="4">
        <f t="shared" si="508"/>
        <v>30</v>
      </c>
      <c r="H1519" s="2">
        <f t="shared" si="504"/>
        <v>1.00009009</v>
      </c>
      <c r="I1519" s="2">
        <f t="shared" si="505"/>
        <v>1.02393025</v>
      </c>
      <c r="J1519" s="2">
        <f t="shared" si="497"/>
        <v>1.0240224899999999</v>
      </c>
      <c r="K1519" s="2">
        <f t="shared" si="498"/>
        <v>248882.07458103</v>
      </c>
      <c r="L1519" s="1">
        <f t="shared" si="506"/>
        <v>0</v>
      </c>
      <c r="M1519" s="3">
        <f t="shared" si="493"/>
        <v>0</v>
      </c>
      <c r="N1519" s="2">
        <f t="shared" si="499"/>
        <v>0</v>
      </c>
      <c r="O1519" s="18">
        <f t="shared" si="507"/>
        <v>0.14499999999999999</v>
      </c>
      <c r="P1519" s="8">
        <f t="shared" si="510"/>
        <v>1.006414594</v>
      </c>
      <c r="Q1519" s="2">
        <f t="shared" si="500"/>
        <v>1596.47746231</v>
      </c>
      <c r="R1519" s="2">
        <f t="shared" si="501"/>
        <v>1596.47746231</v>
      </c>
      <c r="S1519" s="9" t="s">
        <v>56</v>
      </c>
      <c r="T1519" s="47">
        <f t="shared" si="495"/>
        <v>41557</v>
      </c>
      <c r="U1519" s="4"/>
      <c r="V1519" s="4"/>
      <c r="W1519" s="5"/>
      <c r="X1519" s="4"/>
      <c r="Y1519" s="4"/>
      <c r="Z1519" s="4"/>
      <c r="AA1519" s="3"/>
      <c r="AB1519" s="4"/>
      <c r="AC1519" s="4"/>
      <c r="AD1519" s="4"/>
      <c r="AE1519" s="3"/>
      <c r="AF1519" s="5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</row>
    <row r="1520" spans="1:123" x14ac:dyDescent="0.2">
      <c r="A1520" s="90">
        <f t="shared" si="502"/>
        <v>41545</v>
      </c>
      <c r="B1520" s="2">
        <f t="shared" si="496"/>
        <v>250574.10947954998</v>
      </c>
      <c r="C1520" s="2">
        <f t="shared" si="494"/>
        <v>243043.56301885002</v>
      </c>
      <c r="D1520" s="47">
        <f t="shared" si="503"/>
        <v>41528</v>
      </c>
      <c r="E1520" s="3">
        <f t="shared" si="511"/>
        <v>1.5899999999999999E-4</v>
      </c>
      <c r="F1520" s="4">
        <f t="shared" si="509"/>
        <v>18</v>
      </c>
      <c r="G1520" s="4">
        <f t="shared" si="508"/>
        <v>30</v>
      </c>
      <c r="H1520" s="2">
        <f t="shared" si="504"/>
        <v>1.00009539</v>
      </c>
      <c r="I1520" s="2">
        <f t="shared" si="505"/>
        <v>1.02393025</v>
      </c>
      <c r="J1520" s="2">
        <f t="shared" si="497"/>
        <v>1.02402792</v>
      </c>
      <c r="K1520" s="2">
        <f t="shared" si="498"/>
        <v>248883.39430757999</v>
      </c>
      <c r="L1520" s="1">
        <f t="shared" si="506"/>
        <v>0</v>
      </c>
      <c r="M1520" s="3">
        <f t="shared" si="493"/>
        <v>0</v>
      </c>
      <c r="N1520" s="2">
        <f t="shared" si="499"/>
        <v>0</v>
      </c>
      <c r="O1520" s="18">
        <f t="shared" si="507"/>
        <v>0.14499999999999999</v>
      </c>
      <c r="P1520" s="8">
        <f t="shared" si="510"/>
        <v>1.0067932020000001</v>
      </c>
      <c r="Q1520" s="2">
        <f t="shared" si="500"/>
        <v>1690.71517197</v>
      </c>
      <c r="R1520" s="2">
        <f t="shared" si="501"/>
        <v>1690.71517197</v>
      </c>
      <c r="S1520" s="9" t="s">
        <v>56</v>
      </c>
      <c r="T1520" s="47">
        <f t="shared" si="495"/>
        <v>41557</v>
      </c>
      <c r="U1520" s="4"/>
      <c r="V1520" s="4"/>
      <c r="W1520" s="5"/>
      <c r="X1520" s="4"/>
      <c r="Y1520" s="4"/>
      <c r="Z1520" s="4"/>
      <c r="AA1520" s="3"/>
      <c r="AB1520" s="4"/>
      <c r="AC1520" s="4"/>
      <c r="AD1520" s="4"/>
      <c r="AE1520" s="3"/>
      <c r="AF1520" s="5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</row>
    <row r="1521" spans="1:126" x14ac:dyDescent="0.2">
      <c r="A1521" s="90">
        <f t="shared" si="502"/>
        <v>41546</v>
      </c>
      <c r="B1521" s="2">
        <f t="shared" si="496"/>
        <v>250669.70080883999</v>
      </c>
      <c r="C1521" s="2">
        <f t="shared" si="494"/>
        <v>243043.56301885002</v>
      </c>
      <c r="D1521" s="47">
        <f t="shared" si="503"/>
        <v>41528</v>
      </c>
      <c r="E1521" s="3">
        <f t="shared" si="511"/>
        <v>1.5899999999999999E-4</v>
      </c>
      <c r="F1521" s="4">
        <f t="shared" si="509"/>
        <v>19</v>
      </c>
      <c r="G1521" s="4">
        <f t="shared" si="508"/>
        <v>30</v>
      </c>
      <c r="H1521" s="2">
        <f t="shared" si="504"/>
        <v>1.00010069</v>
      </c>
      <c r="I1521" s="2">
        <f t="shared" si="505"/>
        <v>1.02393025</v>
      </c>
      <c r="J1521" s="2">
        <f t="shared" si="497"/>
        <v>1.0240333399999999</v>
      </c>
      <c r="K1521" s="2">
        <f t="shared" si="498"/>
        <v>248884.71160369</v>
      </c>
      <c r="L1521" s="1">
        <f t="shared" si="506"/>
        <v>0</v>
      </c>
      <c r="M1521" s="3">
        <f t="shared" si="493"/>
        <v>0</v>
      </c>
      <c r="N1521" s="2">
        <f t="shared" si="499"/>
        <v>0</v>
      </c>
      <c r="O1521" s="18">
        <f t="shared" si="507"/>
        <v>0.14499999999999999</v>
      </c>
      <c r="P1521" s="8">
        <f t="shared" si="510"/>
        <v>1.007171952</v>
      </c>
      <c r="Q1521" s="2">
        <f t="shared" si="500"/>
        <v>1784.9892051500001</v>
      </c>
      <c r="R1521" s="2">
        <f t="shared" si="501"/>
        <v>1784.9892051500001</v>
      </c>
      <c r="S1521" s="9" t="s">
        <v>56</v>
      </c>
      <c r="T1521" s="47">
        <f t="shared" si="495"/>
        <v>41557</v>
      </c>
      <c r="U1521" s="4"/>
      <c r="V1521" s="4"/>
      <c r="W1521" s="5"/>
      <c r="X1521" s="4"/>
      <c r="Y1521" s="4"/>
      <c r="Z1521" s="4"/>
      <c r="AA1521" s="3"/>
      <c r="AB1521" s="4"/>
      <c r="AC1521" s="4"/>
      <c r="AD1521" s="4"/>
      <c r="AE1521" s="3"/>
      <c r="AF1521" s="5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</row>
    <row r="1522" spans="1:126" x14ac:dyDescent="0.2">
      <c r="A1522" s="90">
        <f t="shared" si="502"/>
        <v>41547</v>
      </c>
      <c r="B1522" s="2">
        <f t="shared" si="496"/>
        <v>250765.33117547</v>
      </c>
      <c r="C1522" s="2">
        <f t="shared" si="494"/>
        <v>243043.56301885002</v>
      </c>
      <c r="D1522" s="47">
        <f t="shared" si="503"/>
        <v>41528</v>
      </c>
      <c r="E1522" s="3">
        <f t="shared" si="511"/>
        <v>1.5899999999999999E-4</v>
      </c>
      <c r="F1522" s="4">
        <f t="shared" si="509"/>
        <v>20</v>
      </c>
      <c r="G1522" s="4">
        <f t="shared" si="508"/>
        <v>30</v>
      </c>
      <c r="H1522" s="2">
        <f t="shared" si="504"/>
        <v>1.00010599</v>
      </c>
      <c r="I1522" s="2">
        <f t="shared" si="505"/>
        <v>1.02393025</v>
      </c>
      <c r="J1522" s="2">
        <f t="shared" si="497"/>
        <v>1.02403877</v>
      </c>
      <c r="K1522" s="2">
        <f t="shared" si="498"/>
        <v>248886.03133023999</v>
      </c>
      <c r="L1522" s="1">
        <f t="shared" si="506"/>
        <v>0</v>
      </c>
      <c r="M1522" s="3">
        <f t="shared" si="493"/>
        <v>0</v>
      </c>
      <c r="N1522" s="2">
        <f t="shared" si="499"/>
        <v>0</v>
      </c>
      <c r="O1522" s="18">
        <f t="shared" si="507"/>
        <v>0.14499999999999999</v>
      </c>
      <c r="P1522" s="8">
        <f t="shared" si="510"/>
        <v>1.0075508449999999</v>
      </c>
      <c r="Q1522" s="2">
        <f t="shared" si="500"/>
        <v>1879.2998452300001</v>
      </c>
      <c r="R1522" s="2">
        <f t="shared" si="501"/>
        <v>1879.2998452300001</v>
      </c>
      <c r="S1522" s="9" t="s">
        <v>56</v>
      </c>
      <c r="T1522" s="47">
        <f t="shared" si="495"/>
        <v>41557</v>
      </c>
      <c r="U1522" s="4"/>
      <c r="V1522" s="4"/>
      <c r="W1522" s="5"/>
      <c r="X1522" s="4"/>
      <c r="Y1522" s="4"/>
      <c r="Z1522" s="4"/>
      <c r="AA1522" s="3"/>
      <c r="AB1522" s="4"/>
      <c r="AC1522" s="4"/>
      <c r="AD1522" s="4"/>
      <c r="AE1522" s="3"/>
      <c r="AF1522" s="5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</row>
    <row r="1523" spans="1:126" x14ac:dyDescent="0.2">
      <c r="A1523" s="90">
        <f t="shared" si="502"/>
        <v>41548</v>
      </c>
      <c r="B1523" s="2">
        <f t="shared" si="496"/>
        <v>250860.99788417001</v>
      </c>
      <c r="C1523" s="2">
        <f t="shared" si="494"/>
        <v>243043.56301885002</v>
      </c>
      <c r="D1523" s="47">
        <f t="shared" si="503"/>
        <v>41528</v>
      </c>
      <c r="E1523" s="3">
        <f t="shared" si="511"/>
        <v>1.5899999999999999E-4</v>
      </c>
      <c r="F1523" s="4">
        <f t="shared" si="509"/>
        <v>21</v>
      </c>
      <c r="G1523" s="4">
        <f t="shared" si="508"/>
        <v>30</v>
      </c>
      <c r="H1523" s="2">
        <f t="shared" si="504"/>
        <v>1.00011129</v>
      </c>
      <c r="I1523" s="2">
        <f t="shared" si="505"/>
        <v>1.02393025</v>
      </c>
      <c r="J1523" s="2">
        <f t="shared" si="497"/>
        <v>1.0240442000000001</v>
      </c>
      <c r="K1523" s="2">
        <f t="shared" si="498"/>
        <v>248887.35105678</v>
      </c>
      <c r="L1523" s="1">
        <f t="shared" si="506"/>
        <v>0</v>
      </c>
      <c r="M1523" s="3">
        <f t="shared" si="493"/>
        <v>0</v>
      </c>
      <c r="N1523" s="2">
        <f t="shared" si="499"/>
        <v>0</v>
      </c>
      <c r="O1523" s="18">
        <f t="shared" si="507"/>
        <v>0.14499999999999999</v>
      </c>
      <c r="P1523" s="8">
        <f t="shared" si="510"/>
        <v>1.0079298800000001</v>
      </c>
      <c r="Q1523" s="2">
        <f t="shared" si="500"/>
        <v>1973.64682739</v>
      </c>
      <c r="R1523" s="2">
        <f t="shared" si="501"/>
        <v>1973.64682739</v>
      </c>
      <c r="S1523" s="9" t="s">
        <v>56</v>
      </c>
      <c r="T1523" s="47">
        <f t="shared" si="495"/>
        <v>41557</v>
      </c>
      <c r="U1523" s="4"/>
      <c r="V1523" s="4"/>
      <c r="W1523" s="5"/>
      <c r="X1523" s="4"/>
      <c r="Y1523" s="4"/>
      <c r="Z1523" s="4"/>
      <c r="AA1523" s="3"/>
      <c r="AB1523" s="4"/>
      <c r="AC1523" s="4"/>
      <c r="AD1523" s="4"/>
      <c r="AE1523" s="3"/>
      <c r="AF1523" s="5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</row>
    <row r="1524" spans="1:126" x14ac:dyDescent="0.2">
      <c r="A1524" s="90">
        <f t="shared" si="502"/>
        <v>41549</v>
      </c>
      <c r="B1524" s="2">
        <f t="shared" si="496"/>
        <v>250956.70118440999</v>
      </c>
      <c r="C1524" s="2">
        <f t="shared" si="494"/>
        <v>243043.56301885002</v>
      </c>
      <c r="D1524" s="47">
        <f t="shared" si="503"/>
        <v>41528</v>
      </c>
      <c r="E1524" s="3">
        <f t="shared" si="511"/>
        <v>1.5899999999999999E-4</v>
      </c>
      <c r="F1524" s="4">
        <f t="shared" si="509"/>
        <v>22</v>
      </c>
      <c r="G1524" s="4">
        <f t="shared" si="508"/>
        <v>30</v>
      </c>
      <c r="H1524" s="2">
        <f t="shared" si="504"/>
        <v>1.00011659</v>
      </c>
      <c r="I1524" s="2">
        <f t="shared" si="505"/>
        <v>1.02393025</v>
      </c>
      <c r="J1524" s="2">
        <f t="shared" si="497"/>
        <v>1.0240496299999999</v>
      </c>
      <c r="K1524" s="2">
        <f t="shared" si="498"/>
        <v>248888.67078332999</v>
      </c>
      <c r="L1524" s="1">
        <f t="shared" si="506"/>
        <v>0</v>
      </c>
      <c r="M1524" s="3">
        <f t="shared" si="493"/>
        <v>0</v>
      </c>
      <c r="N1524" s="2">
        <f t="shared" si="499"/>
        <v>0</v>
      </c>
      <c r="O1524" s="18">
        <f t="shared" si="507"/>
        <v>0.14499999999999999</v>
      </c>
      <c r="P1524" s="8">
        <f t="shared" si="510"/>
        <v>1.008309058</v>
      </c>
      <c r="Q1524" s="2">
        <f t="shared" si="500"/>
        <v>2068.03040108</v>
      </c>
      <c r="R1524" s="2">
        <f t="shared" si="501"/>
        <v>2068.03040108</v>
      </c>
      <c r="S1524" s="9" t="s">
        <v>56</v>
      </c>
      <c r="T1524" s="47">
        <f t="shared" si="495"/>
        <v>41557</v>
      </c>
      <c r="U1524" s="4"/>
      <c r="V1524" s="4"/>
      <c r="W1524" s="5"/>
      <c r="X1524" s="4"/>
      <c r="Y1524" s="4"/>
      <c r="Z1524" s="4"/>
      <c r="AA1524" s="3"/>
      <c r="AB1524" s="4"/>
      <c r="AC1524" s="4"/>
      <c r="AD1524" s="4"/>
      <c r="AE1524" s="3"/>
      <c r="AF1524" s="5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</row>
    <row r="1525" spans="1:126" x14ac:dyDescent="0.2">
      <c r="A1525" s="90">
        <f t="shared" si="502"/>
        <v>41550</v>
      </c>
      <c r="B1525" s="2">
        <f t="shared" si="496"/>
        <v>251052.43862517001</v>
      </c>
      <c r="C1525" s="2">
        <f t="shared" si="494"/>
        <v>243043.56301885002</v>
      </c>
      <c r="D1525" s="47">
        <f t="shared" si="503"/>
        <v>41528</v>
      </c>
      <c r="E1525" s="3">
        <f t="shared" si="511"/>
        <v>1.5899999999999999E-4</v>
      </c>
      <c r="F1525" s="4">
        <f t="shared" si="509"/>
        <v>23</v>
      </c>
      <c r="G1525" s="4">
        <f t="shared" si="508"/>
        <v>30</v>
      </c>
      <c r="H1525" s="2">
        <f t="shared" si="504"/>
        <v>1.00012189</v>
      </c>
      <c r="I1525" s="2">
        <f t="shared" si="505"/>
        <v>1.02393025</v>
      </c>
      <c r="J1525" s="2">
        <f t="shared" si="497"/>
        <v>1.0240550500000001</v>
      </c>
      <c r="K1525" s="2">
        <f t="shared" si="498"/>
        <v>248889.98807943999</v>
      </c>
      <c r="L1525" s="1">
        <f t="shared" si="506"/>
        <v>0</v>
      </c>
      <c r="M1525" s="3">
        <f t="shared" si="493"/>
        <v>0</v>
      </c>
      <c r="N1525" s="2">
        <f t="shared" si="499"/>
        <v>0</v>
      </c>
      <c r="O1525" s="18">
        <f t="shared" si="507"/>
        <v>0.14499999999999999</v>
      </c>
      <c r="P1525" s="8">
        <f t="shared" si="510"/>
        <v>1.0086883790000001</v>
      </c>
      <c r="Q1525" s="2">
        <f t="shared" si="500"/>
        <v>2162.4505457300002</v>
      </c>
      <c r="R1525" s="2">
        <f t="shared" si="501"/>
        <v>2162.4505457300002</v>
      </c>
      <c r="S1525" s="9" t="s">
        <v>56</v>
      </c>
      <c r="T1525" s="47">
        <f t="shared" si="495"/>
        <v>41557</v>
      </c>
      <c r="U1525" s="4"/>
      <c r="V1525" s="4"/>
      <c r="W1525" s="5"/>
      <c r="X1525" s="4"/>
      <c r="Y1525" s="4"/>
      <c r="Z1525" s="4"/>
      <c r="AA1525" s="3"/>
      <c r="AB1525" s="4"/>
      <c r="AC1525" s="4"/>
      <c r="AD1525" s="4"/>
      <c r="AE1525" s="3"/>
      <c r="AF1525" s="5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</row>
    <row r="1526" spans="1:126" x14ac:dyDescent="0.2">
      <c r="A1526" s="90">
        <f t="shared" si="502"/>
        <v>41551</v>
      </c>
      <c r="B1526" s="2">
        <f t="shared" si="496"/>
        <v>251148.21486034003</v>
      </c>
      <c r="C1526" s="2">
        <f t="shared" si="494"/>
        <v>243043.56301885002</v>
      </c>
      <c r="D1526" s="47">
        <f t="shared" si="503"/>
        <v>41528</v>
      </c>
      <c r="E1526" s="3">
        <f t="shared" si="511"/>
        <v>1.5899999999999999E-4</v>
      </c>
      <c r="F1526" s="4">
        <f t="shared" si="509"/>
        <v>24</v>
      </c>
      <c r="G1526" s="4">
        <f t="shared" si="508"/>
        <v>30</v>
      </c>
      <c r="H1526" s="2">
        <f t="shared" si="504"/>
        <v>1.0001271899999999</v>
      </c>
      <c r="I1526" s="2">
        <f t="shared" si="505"/>
        <v>1.02393025</v>
      </c>
      <c r="J1526" s="2">
        <f t="shared" si="497"/>
        <v>1.0240604799999999</v>
      </c>
      <c r="K1526" s="2">
        <f t="shared" si="498"/>
        <v>248891.30780599001</v>
      </c>
      <c r="L1526" s="1">
        <f t="shared" si="506"/>
        <v>0</v>
      </c>
      <c r="M1526" s="3">
        <f t="shared" si="493"/>
        <v>0</v>
      </c>
      <c r="N1526" s="2">
        <f t="shared" si="499"/>
        <v>0</v>
      </c>
      <c r="O1526" s="18">
        <f t="shared" si="507"/>
        <v>0.14499999999999999</v>
      </c>
      <c r="P1526" s="8">
        <f t="shared" si="510"/>
        <v>1.0090678420000001</v>
      </c>
      <c r="Q1526" s="2">
        <f t="shared" si="500"/>
        <v>2256.9070543500002</v>
      </c>
      <c r="R1526" s="2">
        <f t="shared" si="501"/>
        <v>2256.9070543500002</v>
      </c>
      <c r="S1526" s="9" t="s">
        <v>56</v>
      </c>
      <c r="T1526" s="47">
        <f t="shared" si="495"/>
        <v>41557</v>
      </c>
      <c r="U1526" s="4"/>
      <c r="V1526" s="4"/>
      <c r="W1526" s="5"/>
      <c r="X1526" s="4"/>
      <c r="Y1526" s="4"/>
      <c r="Z1526" s="4"/>
      <c r="AA1526" s="3"/>
      <c r="AB1526" s="4"/>
      <c r="AC1526" s="4"/>
      <c r="AD1526" s="4"/>
      <c r="AE1526" s="3"/>
      <c r="AF1526" s="5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</row>
    <row r="1527" spans="1:126" x14ac:dyDescent="0.2">
      <c r="A1527" s="90">
        <f t="shared" si="502"/>
        <v>41552</v>
      </c>
      <c r="B1527" s="2">
        <f t="shared" si="496"/>
        <v>251244.02768873001</v>
      </c>
      <c r="C1527" s="2">
        <f t="shared" si="494"/>
        <v>243043.56301885002</v>
      </c>
      <c r="D1527" s="47">
        <f t="shared" si="503"/>
        <v>41528</v>
      </c>
      <c r="E1527" s="3">
        <f t="shared" si="511"/>
        <v>1.5899999999999999E-4</v>
      </c>
      <c r="F1527" s="4">
        <f t="shared" si="509"/>
        <v>25</v>
      </c>
      <c r="G1527" s="4">
        <f t="shared" si="508"/>
        <v>30</v>
      </c>
      <c r="H1527" s="2">
        <f t="shared" si="504"/>
        <v>1.0001324899999999</v>
      </c>
      <c r="I1527" s="2">
        <f t="shared" si="505"/>
        <v>1.02393025</v>
      </c>
      <c r="J1527" s="2">
        <f t="shared" si="497"/>
        <v>1.02406591</v>
      </c>
      <c r="K1527" s="2">
        <f t="shared" si="498"/>
        <v>248892.62753254001</v>
      </c>
      <c r="L1527" s="1">
        <f t="shared" si="506"/>
        <v>0</v>
      </c>
      <c r="M1527" s="3">
        <f t="shared" si="493"/>
        <v>0</v>
      </c>
      <c r="N1527" s="2">
        <f t="shared" si="499"/>
        <v>0</v>
      </c>
      <c r="O1527" s="18">
        <f t="shared" si="507"/>
        <v>0.14499999999999999</v>
      </c>
      <c r="P1527" s="8">
        <f t="shared" si="510"/>
        <v>1.009447448</v>
      </c>
      <c r="Q1527" s="2">
        <f t="shared" si="500"/>
        <v>2351.40015619</v>
      </c>
      <c r="R1527" s="2">
        <f t="shared" si="501"/>
        <v>2351.40015619</v>
      </c>
      <c r="S1527" s="9" t="s">
        <v>56</v>
      </c>
      <c r="T1527" s="47">
        <f t="shared" si="495"/>
        <v>41557</v>
      </c>
      <c r="U1527" s="4"/>
      <c r="V1527" s="4"/>
      <c r="W1527" s="5"/>
      <c r="X1527" s="4"/>
      <c r="Y1527" s="4"/>
      <c r="Z1527" s="4"/>
      <c r="AA1527" s="3"/>
      <c r="AB1527" s="4"/>
      <c r="AC1527" s="4"/>
      <c r="AD1527" s="4"/>
      <c r="AE1527" s="3"/>
      <c r="AF1527" s="5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</row>
    <row r="1528" spans="1:126" x14ac:dyDescent="0.2">
      <c r="A1528" s="90">
        <f t="shared" si="502"/>
        <v>41553</v>
      </c>
      <c r="B1528" s="2">
        <f t="shared" si="496"/>
        <v>251339.87465658001</v>
      </c>
      <c r="C1528" s="2">
        <f t="shared" si="494"/>
        <v>243043.56301885002</v>
      </c>
      <c r="D1528" s="47">
        <f t="shared" si="503"/>
        <v>41528</v>
      </c>
      <c r="E1528" s="3">
        <f t="shared" si="511"/>
        <v>1.5899999999999999E-4</v>
      </c>
      <c r="F1528" s="4">
        <f t="shared" si="509"/>
        <v>26</v>
      </c>
      <c r="G1528" s="4">
        <f t="shared" si="508"/>
        <v>30</v>
      </c>
      <c r="H1528" s="2">
        <f t="shared" si="504"/>
        <v>1.0001377899999999</v>
      </c>
      <c r="I1528" s="2">
        <f t="shared" si="505"/>
        <v>1.02393025</v>
      </c>
      <c r="J1528" s="2">
        <f t="shared" si="497"/>
        <v>1.0240713299999999</v>
      </c>
      <c r="K1528" s="2">
        <f t="shared" si="498"/>
        <v>248893.94482865001</v>
      </c>
      <c r="L1528" s="1">
        <f t="shared" si="506"/>
        <v>0</v>
      </c>
      <c r="M1528" s="3">
        <f t="shared" si="493"/>
        <v>0</v>
      </c>
      <c r="N1528" s="2">
        <f t="shared" si="499"/>
        <v>0</v>
      </c>
      <c r="O1528" s="18">
        <f t="shared" si="507"/>
        <v>0.14499999999999999</v>
      </c>
      <c r="P1528" s="8">
        <f t="shared" si="510"/>
        <v>1.0098271969999999</v>
      </c>
      <c r="Q1528" s="2">
        <f t="shared" si="500"/>
        <v>2445.9298279300001</v>
      </c>
      <c r="R1528" s="2">
        <f t="shared" si="501"/>
        <v>2445.9298279300001</v>
      </c>
      <c r="S1528" s="9" t="s">
        <v>56</v>
      </c>
      <c r="T1528" s="47">
        <f t="shared" si="495"/>
        <v>41557</v>
      </c>
      <c r="U1528" s="4"/>
      <c r="V1528" s="4"/>
      <c r="W1528" s="5"/>
      <c r="X1528" s="4"/>
      <c r="Y1528" s="4"/>
      <c r="Z1528" s="4"/>
      <c r="AA1528" s="3"/>
      <c r="AB1528" s="4"/>
      <c r="AC1528" s="4"/>
      <c r="AD1528" s="4"/>
      <c r="AE1528" s="3"/>
      <c r="AF1528" s="5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</row>
    <row r="1529" spans="1:126" x14ac:dyDescent="0.2">
      <c r="A1529" s="90">
        <f t="shared" si="502"/>
        <v>41554</v>
      </c>
      <c r="B1529" s="2">
        <f t="shared" si="496"/>
        <v>251435.76042328999</v>
      </c>
      <c r="C1529" s="2">
        <f t="shared" si="494"/>
        <v>243043.56301885002</v>
      </c>
      <c r="D1529" s="47">
        <f t="shared" si="503"/>
        <v>41528</v>
      </c>
      <c r="E1529" s="3">
        <f t="shared" si="511"/>
        <v>1.5899999999999999E-4</v>
      </c>
      <c r="F1529" s="4">
        <f t="shared" si="509"/>
        <v>27</v>
      </c>
      <c r="G1529" s="4">
        <f t="shared" si="508"/>
        <v>30</v>
      </c>
      <c r="H1529" s="2">
        <f t="shared" si="504"/>
        <v>1.0001430899999999</v>
      </c>
      <c r="I1529" s="2">
        <f t="shared" si="505"/>
        <v>1.02393025</v>
      </c>
      <c r="J1529" s="2">
        <f t="shared" si="497"/>
        <v>1.02407676</v>
      </c>
      <c r="K1529" s="2">
        <f t="shared" si="498"/>
        <v>248895.2645552</v>
      </c>
      <c r="L1529" s="1">
        <f t="shared" si="506"/>
        <v>0</v>
      </c>
      <c r="M1529" s="3">
        <f t="shared" si="493"/>
        <v>0</v>
      </c>
      <c r="N1529" s="2">
        <f t="shared" si="499"/>
        <v>0</v>
      </c>
      <c r="O1529" s="18">
        <f t="shared" si="507"/>
        <v>0.14499999999999999</v>
      </c>
      <c r="P1529" s="8">
        <f t="shared" si="510"/>
        <v>1.010207088</v>
      </c>
      <c r="Q1529" s="2">
        <f t="shared" si="500"/>
        <v>2540.4958680899999</v>
      </c>
      <c r="R1529" s="2">
        <f t="shared" si="501"/>
        <v>2540.4958680899999</v>
      </c>
      <c r="S1529" s="9" t="s">
        <v>56</v>
      </c>
      <c r="T1529" s="47">
        <f t="shared" si="495"/>
        <v>41557</v>
      </c>
      <c r="U1529" s="4"/>
      <c r="V1529" s="4"/>
      <c r="W1529" s="5"/>
      <c r="X1529" s="4"/>
      <c r="Y1529" s="4"/>
      <c r="Z1529" s="4"/>
      <c r="AA1529" s="3"/>
      <c r="AB1529" s="4"/>
      <c r="AC1529" s="4"/>
      <c r="AD1529" s="4"/>
      <c r="AE1529" s="3"/>
      <c r="AF1529" s="5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</row>
    <row r="1530" spans="1:126" x14ac:dyDescent="0.2">
      <c r="A1530" s="90">
        <f t="shared" si="502"/>
        <v>41555</v>
      </c>
      <c r="B1530" s="2">
        <f t="shared" si="496"/>
        <v>251531.68303381</v>
      </c>
      <c r="C1530" s="2">
        <f t="shared" si="494"/>
        <v>243043.56301885002</v>
      </c>
      <c r="D1530" s="47">
        <f t="shared" si="503"/>
        <v>41528</v>
      </c>
      <c r="E1530" s="3">
        <f t="shared" si="511"/>
        <v>1.5899999999999999E-4</v>
      </c>
      <c r="F1530" s="4">
        <f t="shared" si="509"/>
        <v>28</v>
      </c>
      <c r="G1530" s="4">
        <f t="shared" si="508"/>
        <v>30</v>
      </c>
      <c r="H1530" s="2">
        <f t="shared" si="504"/>
        <v>1.0001483900000001</v>
      </c>
      <c r="I1530" s="2">
        <f t="shared" si="505"/>
        <v>1.02393025</v>
      </c>
      <c r="J1530" s="2">
        <f t="shared" si="497"/>
        <v>1.0240821899999999</v>
      </c>
      <c r="K1530" s="2">
        <f t="shared" si="498"/>
        <v>248896.58428174001</v>
      </c>
      <c r="L1530" s="1">
        <f t="shared" si="506"/>
        <v>0</v>
      </c>
      <c r="M1530" s="3">
        <f t="shared" si="493"/>
        <v>0</v>
      </c>
      <c r="N1530" s="2">
        <f t="shared" si="499"/>
        <v>0</v>
      </c>
      <c r="O1530" s="18">
        <f t="shared" si="507"/>
        <v>0.14499999999999999</v>
      </c>
      <c r="P1530" s="8">
        <f t="shared" si="510"/>
        <v>1.0105871230000001</v>
      </c>
      <c r="Q1530" s="2">
        <f t="shared" si="500"/>
        <v>2635.09875207</v>
      </c>
      <c r="R1530" s="2">
        <f t="shared" si="501"/>
        <v>2635.09875207</v>
      </c>
      <c r="S1530" s="9" t="s">
        <v>56</v>
      </c>
      <c r="T1530" s="47">
        <f t="shared" si="495"/>
        <v>41557</v>
      </c>
      <c r="U1530" s="4"/>
      <c r="V1530" s="4"/>
      <c r="W1530" s="5"/>
      <c r="X1530" s="4"/>
      <c r="Y1530" s="4"/>
      <c r="Z1530" s="4"/>
      <c r="AA1530" s="3"/>
      <c r="AB1530" s="4"/>
      <c r="AC1530" s="4"/>
      <c r="AD1530" s="4"/>
      <c r="AE1530" s="3"/>
      <c r="AF1530" s="5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</row>
    <row r="1531" spans="1:126" x14ac:dyDescent="0.2">
      <c r="A1531" s="90">
        <f t="shared" si="502"/>
        <v>41556</v>
      </c>
      <c r="B1531" s="2">
        <f t="shared" si="496"/>
        <v>251627.63953381998</v>
      </c>
      <c r="C1531" s="2">
        <f t="shared" si="494"/>
        <v>243043.56301885002</v>
      </c>
      <c r="D1531" s="47">
        <f t="shared" si="503"/>
        <v>41528</v>
      </c>
      <c r="E1531" s="3">
        <f t="shared" si="511"/>
        <v>1.5899999999999999E-4</v>
      </c>
      <c r="F1531" s="4">
        <f t="shared" si="509"/>
        <v>29</v>
      </c>
      <c r="G1531" s="4">
        <f t="shared" si="508"/>
        <v>30</v>
      </c>
      <c r="H1531" s="2">
        <f t="shared" si="504"/>
        <v>1.0001536900000001</v>
      </c>
      <c r="I1531" s="2">
        <f t="shared" si="505"/>
        <v>1.02393025</v>
      </c>
      <c r="J1531" s="2">
        <f t="shared" si="497"/>
        <v>1.02408761</v>
      </c>
      <c r="K1531" s="2">
        <f t="shared" si="498"/>
        <v>248897.90157784999</v>
      </c>
      <c r="L1531" s="1">
        <f t="shared" si="506"/>
        <v>0</v>
      </c>
      <c r="M1531" s="3">
        <f t="shared" si="493"/>
        <v>0</v>
      </c>
      <c r="N1531" s="2">
        <f t="shared" si="499"/>
        <v>0</v>
      </c>
      <c r="O1531" s="18">
        <f t="shared" si="507"/>
        <v>0.14499999999999999</v>
      </c>
      <c r="P1531" s="8">
        <f t="shared" si="510"/>
        <v>1.0109672999999999</v>
      </c>
      <c r="Q1531" s="2">
        <f t="shared" si="500"/>
        <v>2729.7379559699998</v>
      </c>
      <c r="R1531" s="2">
        <f t="shared" si="501"/>
        <v>2729.7379559699998</v>
      </c>
      <c r="S1531" s="9" t="s">
        <v>56</v>
      </c>
      <c r="T1531" s="47">
        <f t="shared" si="495"/>
        <v>41557</v>
      </c>
      <c r="U1531" s="4"/>
      <c r="V1531" s="4"/>
      <c r="W1531" s="5"/>
      <c r="X1531" s="4"/>
      <c r="Y1531" s="4"/>
      <c r="Z1531" s="4"/>
      <c r="AA1531" s="3"/>
      <c r="AB1531" s="4"/>
      <c r="AC1531" s="4"/>
      <c r="AD1531" s="4"/>
      <c r="AE1531" s="3"/>
      <c r="AF1531" s="5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</row>
    <row r="1532" spans="1:126" x14ac:dyDescent="0.2">
      <c r="A1532" s="91">
        <f t="shared" si="502"/>
        <v>41557</v>
      </c>
      <c r="B1532" s="36">
        <f t="shared" si="496"/>
        <v>251723.63779297</v>
      </c>
      <c r="C1532" s="36">
        <f t="shared" si="494"/>
        <v>243043.56301885002</v>
      </c>
      <c r="D1532" s="120">
        <f t="shared" si="503"/>
        <v>41528</v>
      </c>
      <c r="E1532" s="3">
        <f t="shared" si="511"/>
        <v>1.5899999999999999E-4</v>
      </c>
      <c r="F1532" s="21">
        <f t="shared" si="509"/>
        <v>30</v>
      </c>
      <c r="G1532" s="21">
        <f t="shared" si="508"/>
        <v>30</v>
      </c>
      <c r="H1532" s="36">
        <f t="shared" si="504"/>
        <v>1.000159</v>
      </c>
      <c r="I1532" s="36">
        <f t="shared" si="505"/>
        <v>1.02393025</v>
      </c>
      <c r="J1532" s="36">
        <f t="shared" si="497"/>
        <v>1.0240930500000001</v>
      </c>
      <c r="K1532" s="36">
        <f t="shared" si="498"/>
        <v>248899.22373483999</v>
      </c>
      <c r="L1532" s="37">
        <f t="shared" si="506"/>
        <v>50</v>
      </c>
      <c r="M1532" s="20">
        <f t="shared" si="493"/>
        <v>0</v>
      </c>
      <c r="N1532" s="36">
        <f t="shared" si="499"/>
        <v>0</v>
      </c>
      <c r="O1532" s="35">
        <f t="shared" si="507"/>
        <v>0.14499999999999999</v>
      </c>
      <c r="P1532" s="38">
        <f t="shared" si="510"/>
        <v>1.0113476210000001</v>
      </c>
      <c r="Q1532" s="36">
        <f t="shared" si="500"/>
        <v>2824.4140581299998</v>
      </c>
      <c r="R1532" s="36">
        <f t="shared" si="501"/>
        <v>2824.4140581299998</v>
      </c>
      <c r="S1532" s="39" t="s">
        <v>56</v>
      </c>
      <c r="T1532" s="120">
        <f t="shared" si="495"/>
        <v>41557</v>
      </c>
      <c r="U1532" s="36">
        <f>(K1532+Q1532)</f>
        <v>251723.63779297</v>
      </c>
      <c r="V1532" s="21"/>
      <c r="W1532" s="6"/>
      <c r="X1532" s="21"/>
      <c r="Y1532" s="21"/>
      <c r="Z1532" s="21"/>
      <c r="AA1532" s="20"/>
      <c r="AB1532" s="21"/>
      <c r="AC1532" s="21"/>
      <c r="AD1532" s="21"/>
      <c r="AE1532" s="20"/>
      <c r="AF1532" s="6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9"/>
      <c r="DU1532" s="29"/>
      <c r="DV1532" s="29"/>
    </row>
    <row r="1533" spans="1:126" x14ac:dyDescent="0.2">
      <c r="A1533" s="90">
        <f t="shared" si="502"/>
        <v>41558</v>
      </c>
      <c r="B1533" s="2">
        <f t="shared" si="496"/>
        <v>251820.90307288</v>
      </c>
      <c r="C1533" s="2">
        <f t="shared" si="494"/>
        <v>245801.52925847002</v>
      </c>
      <c r="D1533" s="47">
        <f t="shared" si="503"/>
        <v>41558</v>
      </c>
      <c r="E1533" s="3">
        <f t="shared" si="511"/>
        <v>6.9300000000000004E-4</v>
      </c>
      <c r="F1533" s="4">
        <f t="shared" si="509"/>
        <v>1</v>
      </c>
      <c r="G1533" s="4">
        <f t="shared" si="508"/>
        <v>31</v>
      </c>
      <c r="H1533" s="2">
        <f t="shared" si="504"/>
        <v>1.0000223399999999</v>
      </c>
      <c r="I1533" s="2">
        <f t="shared" si="505"/>
        <v>1.0240930500000001</v>
      </c>
      <c r="J1533" s="2">
        <f t="shared" si="497"/>
        <v>1.0241159200000001</v>
      </c>
      <c r="K1533" s="2">
        <f t="shared" si="498"/>
        <v>251729.25927394</v>
      </c>
      <c r="L1533" s="1">
        <f t="shared" si="506"/>
        <v>0</v>
      </c>
      <c r="M1533" s="3">
        <f t="shared" si="493"/>
        <v>0</v>
      </c>
      <c r="N1533" s="2">
        <f t="shared" si="499"/>
        <v>0</v>
      </c>
      <c r="O1533" s="18">
        <f t="shared" si="507"/>
        <v>0.14499999999999999</v>
      </c>
      <c r="P1533" s="8">
        <f t="shared" si="510"/>
        <v>1.0003640570000001</v>
      </c>
      <c r="Q1533" s="2">
        <f t="shared" si="500"/>
        <v>91.643798939999996</v>
      </c>
      <c r="R1533" s="2">
        <f t="shared" si="501"/>
        <v>91.643798939999996</v>
      </c>
      <c r="S1533" s="9" t="s">
        <v>56</v>
      </c>
      <c r="T1533" s="47">
        <f t="shared" si="495"/>
        <v>41588</v>
      </c>
      <c r="U1533" s="4"/>
      <c r="V1533" s="4"/>
      <c r="W1533" s="5"/>
      <c r="X1533" s="4"/>
      <c r="Y1533" s="4"/>
      <c r="Z1533" s="4"/>
      <c r="AA1533" s="3"/>
      <c r="AB1533" s="4"/>
      <c r="AC1533" s="4"/>
      <c r="AD1533" s="4"/>
      <c r="AE1533" s="3"/>
      <c r="AF1533" s="5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</row>
    <row r="1534" spans="1:126" x14ac:dyDescent="0.2">
      <c r="A1534" s="90">
        <f t="shared" si="502"/>
        <v>41559</v>
      </c>
      <c r="B1534" s="2">
        <f t="shared" si="496"/>
        <v>251918.21084623001</v>
      </c>
      <c r="C1534" s="2">
        <f t="shared" si="494"/>
        <v>245801.52925847002</v>
      </c>
      <c r="D1534" s="47">
        <f t="shared" si="503"/>
        <v>41558</v>
      </c>
      <c r="E1534" s="3">
        <f t="shared" si="511"/>
        <v>6.9300000000000004E-4</v>
      </c>
      <c r="F1534" s="4">
        <f t="shared" si="509"/>
        <v>2</v>
      </c>
      <c r="G1534" s="4">
        <f t="shared" si="508"/>
        <v>31</v>
      </c>
      <c r="H1534" s="2">
        <f t="shared" si="504"/>
        <v>1.00004469</v>
      </c>
      <c r="I1534" s="2">
        <f t="shared" si="505"/>
        <v>1.0240930500000001</v>
      </c>
      <c r="J1534" s="2">
        <f t="shared" si="497"/>
        <v>1.02413881</v>
      </c>
      <c r="K1534" s="2">
        <f t="shared" si="498"/>
        <v>251734.88567095</v>
      </c>
      <c r="L1534" s="1">
        <f t="shared" si="506"/>
        <v>0</v>
      </c>
      <c r="M1534" s="3">
        <f t="shared" si="493"/>
        <v>0</v>
      </c>
      <c r="N1534" s="2">
        <f t="shared" si="499"/>
        <v>0</v>
      </c>
      <c r="O1534" s="18">
        <f t="shared" si="507"/>
        <v>0.14499999999999999</v>
      </c>
      <c r="P1534" s="8">
        <f t="shared" si="510"/>
        <v>1.0007282470000001</v>
      </c>
      <c r="Q1534" s="2">
        <f t="shared" si="500"/>
        <v>183.32517528</v>
      </c>
      <c r="R1534" s="2">
        <f t="shared" si="501"/>
        <v>183.32517528</v>
      </c>
      <c r="S1534" s="9" t="s">
        <v>56</v>
      </c>
      <c r="T1534" s="47">
        <f t="shared" si="495"/>
        <v>41588</v>
      </c>
      <c r="U1534" s="4"/>
      <c r="V1534" s="4"/>
      <c r="W1534" s="5"/>
      <c r="X1534" s="4"/>
      <c r="Y1534" s="4"/>
      <c r="Z1534" s="4"/>
      <c r="AA1534" s="3"/>
      <c r="AB1534" s="4"/>
      <c r="AC1534" s="4"/>
      <c r="AD1534" s="4"/>
      <c r="AE1534" s="3"/>
      <c r="AF1534" s="5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</row>
    <row r="1535" spans="1:126" x14ac:dyDescent="0.2">
      <c r="A1535" s="90">
        <f t="shared" si="502"/>
        <v>41560</v>
      </c>
      <c r="B1535" s="2">
        <f t="shared" si="496"/>
        <v>252015.55594747001</v>
      </c>
      <c r="C1535" s="2">
        <f t="shared" si="494"/>
        <v>245801.52925847002</v>
      </c>
      <c r="D1535" s="47">
        <f t="shared" si="503"/>
        <v>41558</v>
      </c>
      <c r="E1535" s="3">
        <f t="shared" si="511"/>
        <v>6.9300000000000004E-4</v>
      </c>
      <c r="F1535" s="4">
        <f t="shared" si="509"/>
        <v>3</v>
      </c>
      <c r="G1535" s="4">
        <f t="shared" si="508"/>
        <v>31</v>
      </c>
      <c r="H1535" s="2">
        <f t="shared" si="504"/>
        <v>1.00006704</v>
      </c>
      <c r="I1535" s="2">
        <f t="shared" si="505"/>
        <v>1.0240930500000001</v>
      </c>
      <c r="J1535" s="2">
        <f t="shared" si="497"/>
        <v>1.0241617000000001</v>
      </c>
      <c r="K1535" s="2">
        <f t="shared" si="498"/>
        <v>251740.51206795001</v>
      </c>
      <c r="L1535" s="1">
        <f t="shared" si="506"/>
        <v>0</v>
      </c>
      <c r="M1535" s="3">
        <f t="shared" ref="M1535:M1598" si="512">IF(DAY(A1535)=E$2,VLOOKUP(A1535,$W$10:$AD$316,5),0)</f>
        <v>0</v>
      </c>
      <c r="N1535" s="2">
        <f t="shared" si="499"/>
        <v>0</v>
      </c>
      <c r="O1535" s="18">
        <f t="shared" si="507"/>
        <v>0.14499999999999999</v>
      </c>
      <c r="P1535" s="8">
        <f t="shared" si="510"/>
        <v>1.0010925690000001</v>
      </c>
      <c r="Q1535" s="2">
        <f t="shared" si="500"/>
        <v>275.04387952000002</v>
      </c>
      <c r="R1535" s="2">
        <f t="shared" si="501"/>
        <v>275.04387952000002</v>
      </c>
      <c r="S1535" s="9" t="s">
        <v>56</v>
      </c>
      <c r="T1535" s="47">
        <f t="shared" si="495"/>
        <v>41588</v>
      </c>
      <c r="U1535" s="4"/>
      <c r="V1535" s="4"/>
      <c r="W1535" s="5"/>
      <c r="X1535" s="4"/>
      <c r="Y1535" s="4"/>
      <c r="Z1535" s="4"/>
      <c r="AA1535" s="3"/>
      <c r="AB1535" s="4"/>
      <c r="AC1535" s="4"/>
      <c r="AD1535" s="4"/>
      <c r="AE1535" s="3"/>
      <c r="AF1535" s="5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</row>
    <row r="1536" spans="1:126" x14ac:dyDescent="0.2">
      <c r="A1536" s="90">
        <f t="shared" si="502"/>
        <v>41561</v>
      </c>
      <c r="B1536" s="2">
        <f t="shared" si="496"/>
        <v>252112.93863059999</v>
      </c>
      <c r="C1536" s="2">
        <f t="shared" ref="C1536:C1599" si="513">IF(DAY(A1535)=$E$2,VLOOKUP(A1535,W$10:X$316,2),C1535)</f>
        <v>245801.52925847002</v>
      </c>
      <c r="D1536" s="47">
        <f t="shared" si="503"/>
        <v>41558</v>
      </c>
      <c r="E1536" s="3">
        <f t="shared" si="511"/>
        <v>6.9300000000000004E-4</v>
      </c>
      <c r="F1536" s="4">
        <f t="shared" si="509"/>
        <v>4</v>
      </c>
      <c r="G1536" s="4">
        <f t="shared" si="508"/>
        <v>31</v>
      </c>
      <c r="H1536" s="2">
        <f t="shared" si="504"/>
        <v>1.0000893900000001</v>
      </c>
      <c r="I1536" s="2">
        <f t="shared" si="505"/>
        <v>1.0240930500000001</v>
      </c>
      <c r="J1536" s="2">
        <f t="shared" si="497"/>
        <v>1.02418459</v>
      </c>
      <c r="K1536" s="2">
        <f t="shared" si="498"/>
        <v>251746.13846495</v>
      </c>
      <c r="L1536" s="1">
        <f t="shared" si="506"/>
        <v>0</v>
      </c>
      <c r="M1536" s="3">
        <f t="shared" si="512"/>
        <v>0</v>
      </c>
      <c r="N1536" s="2">
        <f t="shared" si="499"/>
        <v>0</v>
      </c>
      <c r="O1536" s="18">
        <f t="shared" si="507"/>
        <v>0.14499999999999999</v>
      </c>
      <c r="P1536" s="8">
        <f t="shared" si="510"/>
        <v>1.001457024</v>
      </c>
      <c r="Q1536" s="2">
        <f t="shared" si="500"/>
        <v>366.80016565</v>
      </c>
      <c r="R1536" s="2">
        <f t="shared" si="501"/>
        <v>366.80016565</v>
      </c>
      <c r="S1536" s="9" t="s">
        <v>56</v>
      </c>
      <c r="T1536" s="47">
        <f t="shared" ref="T1536:T1599" si="514">IF(DAY(A1536)=E$2+1,VLOOKUP(A1535,$W$10:$AD$316,8),T1535)</f>
        <v>41588</v>
      </c>
      <c r="U1536" s="4"/>
      <c r="V1536" s="4"/>
      <c r="W1536" s="5"/>
      <c r="X1536" s="4"/>
      <c r="Y1536" s="4"/>
      <c r="Z1536" s="4"/>
      <c r="AA1536" s="3"/>
      <c r="AB1536" s="4"/>
      <c r="AC1536" s="4"/>
      <c r="AD1536" s="4"/>
      <c r="AE1536" s="3"/>
      <c r="AF1536" s="5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</row>
    <row r="1537" spans="1:123" x14ac:dyDescent="0.2">
      <c r="A1537" s="90">
        <f t="shared" si="502"/>
        <v>41562</v>
      </c>
      <c r="B1537" s="2">
        <f t="shared" si="496"/>
        <v>252210.35889785</v>
      </c>
      <c r="C1537" s="2">
        <f t="shared" si="513"/>
        <v>245801.52925847002</v>
      </c>
      <c r="D1537" s="47">
        <f t="shared" si="503"/>
        <v>41558</v>
      </c>
      <c r="E1537" s="3">
        <f t="shared" si="511"/>
        <v>6.9300000000000004E-4</v>
      </c>
      <c r="F1537" s="4">
        <f t="shared" si="509"/>
        <v>5</v>
      </c>
      <c r="G1537" s="4">
        <f t="shared" si="508"/>
        <v>31</v>
      </c>
      <c r="H1537" s="2">
        <f t="shared" si="504"/>
        <v>1.0001117399999999</v>
      </c>
      <c r="I1537" s="2">
        <f t="shared" si="505"/>
        <v>1.0240930500000001</v>
      </c>
      <c r="J1537" s="2">
        <f t="shared" si="497"/>
        <v>1.0242074800000001</v>
      </c>
      <c r="K1537" s="2">
        <f t="shared" si="498"/>
        <v>251751.76486195999</v>
      </c>
      <c r="L1537" s="1">
        <f t="shared" si="506"/>
        <v>0</v>
      </c>
      <c r="M1537" s="3">
        <f t="shared" si="512"/>
        <v>0</v>
      </c>
      <c r="N1537" s="2">
        <f t="shared" si="499"/>
        <v>0</v>
      </c>
      <c r="O1537" s="18">
        <f t="shared" si="507"/>
        <v>0.14499999999999999</v>
      </c>
      <c r="P1537" s="8">
        <f t="shared" si="510"/>
        <v>1.0018216120000001</v>
      </c>
      <c r="Q1537" s="2">
        <f t="shared" si="500"/>
        <v>458.59403588999999</v>
      </c>
      <c r="R1537" s="2">
        <f t="shared" si="501"/>
        <v>458.59403588999999</v>
      </c>
      <c r="S1537" s="9" t="s">
        <v>56</v>
      </c>
      <c r="T1537" s="47">
        <f t="shared" si="514"/>
        <v>41588</v>
      </c>
      <c r="U1537" s="4"/>
      <c r="V1537" s="4"/>
      <c r="W1537" s="5"/>
      <c r="X1537" s="4"/>
      <c r="Y1537" s="4"/>
      <c r="Z1537" s="4"/>
      <c r="AA1537" s="3"/>
      <c r="AB1537" s="4"/>
      <c r="AC1537" s="4"/>
      <c r="AD1537" s="4"/>
      <c r="AE1537" s="3"/>
      <c r="AF1537" s="5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</row>
    <row r="1538" spans="1:123" x14ac:dyDescent="0.2">
      <c r="A1538" s="90">
        <f t="shared" si="502"/>
        <v>41563</v>
      </c>
      <c r="B1538" s="2">
        <f t="shared" si="496"/>
        <v>252307.81649970001</v>
      </c>
      <c r="C1538" s="2">
        <f t="shared" si="513"/>
        <v>245801.52925847002</v>
      </c>
      <c r="D1538" s="47">
        <f t="shared" si="503"/>
        <v>41558</v>
      </c>
      <c r="E1538" s="3">
        <f t="shared" si="511"/>
        <v>6.9300000000000004E-4</v>
      </c>
      <c r="F1538" s="4">
        <f t="shared" si="509"/>
        <v>6</v>
      </c>
      <c r="G1538" s="4">
        <f t="shared" si="508"/>
        <v>31</v>
      </c>
      <c r="H1538" s="2">
        <f t="shared" si="504"/>
        <v>1.00013409</v>
      </c>
      <c r="I1538" s="2">
        <f t="shared" si="505"/>
        <v>1.0240930500000001</v>
      </c>
      <c r="J1538" s="2">
        <f t="shared" si="497"/>
        <v>1.0242303699999999</v>
      </c>
      <c r="K1538" s="2">
        <f t="shared" si="498"/>
        <v>251757.39125896001</v>
      </c>
      <c r="L1538" s="1">
        <f t="shared" si="506"/>
        <v>0</v>
      </c>
      <c r="M1538" s="3">
        <f t="shared" si="512"/>
        <v>0</v>
      </c>
      <c r="N1538" s="2">
        <f t="shared" si="499"/>
        <v>0</v>
      </c>
      <c r="O1538" s="18">
        <f t="shared" si="507"/>
        <v>0.14499999999999999</v>
      </c>
      <c r="P1538" s="8">
        <f t="shared" si="510"/>
        <v>1.002186332</v>
      </c>
      <c r="Q1538" s="2">
        <f t="shared" si="500"/>
        <v>550.42524074000005</v>
      </c>
      <c r="R1538" s="2">
        <f t="shared" si="501"/>
        <v>550.42524074000005</v>
      </c>
      <c r="S1538" s="9" t="s">
        <v>56</v>
      </c>
      <c r="T1538" s="47">
        <f t="shared" si="514"/>
        <v>41588</v>
      </c>
      <c r="U1538" s="4"/>
      <c r="V1538" s="4"/>
      <c r="W1538" s="5"/>
      <c r="X1538" s="4"/>
      <c r="Y1538" s="4"/>
      <c r="Z1538" s="4"/>
      <c r="AA1538" s="3"/>
      <c r="AB1538" s="4"/>
      <c r="AC1538" s="4"/>
      <c r="AD1538" s="4"/>
      <c r="AE1538" s="3"/>
      <c r="AF1538" s="5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</row>
    <row r="1539" spans="1:123" x14ac:dyDescent="0.2">
      <c r="A1539" s="90">
        <f t="shared" si="502"/>
        <v>41564</v>
      </c>
      <c r="B1539" s="2">
        <f t="shared" si="496"/>
        <v>252405.30922587001</v>
      </c>
      <c r="C1539" s="2">
        <f t="shared" si="513"/>
        <v>245801.52925847002</v>
      </c>
      <c r="D1539" s="47">
        <f t="shared" si="503"/>
        <v>41558</v>
      </c>
      <c r="E1539" s="3">
        <f t="shared" si="511"/>
        <v>6.9300000000000004E-4</v>
      </c>
      <c r="F1539" s="4">
        <f t="shared" si="509"/>
        <v>7</v>
      </c>
      <c r="G1539" s="4">
        <f t="shared" si="508"/>
        <v>31</v>
      </c>
      <c r="H1539" s="2">
        <f t="shared" si="504"/>
        <v>1.00015644</v>
      </c>
      <c r="I1539" s="2">
        <f t="shared" si="505"/>
        <v>1.0240930500000001</v>
      </c>
      <c r="J1539" s="2">
        <f t="shared" si="497"/>
        <v>1.0242532499999999</v>
      </c>
      <c r="K1539" s="2">
        <f t="shared" si="498"/>
        <v>251763.01519795001</v>
      </c>
      <c r="L1539" s="1">
        <f t="shared" si="506"/>
        <v>0</v>
      </c>
      <c r="M1539" s="3">
        <f t="shared" si="512"/>
        <v>0</v>
      </c>
      <c r="N1539" s="2">
        <f t="shared" si="499"/>
        <v>0</v>
      </c>
      <c r="O1539" s="18">
        <f t="shared" si="507"/>
        <v>0.14499999999999999</v>
      </c>
      <c r="P1539" s="8">
        <f t="shared" si="510"/>
        <v>1.002551185</v>
      </c>
      <c r="Q1539" s="2">
        <f t="shared" si="500"/>
        <v>642.29402791999996</v>
      </c>
      <c r="R1539" s="2">
        <f t="shared" si="501"/>
        <v>642.29402791999996</v>
      </c>
      <c r="S1539" s="9" t="s">
        <v>56</v>
      </c>
      <c r="T1539" s="47">
        <f t="shared" si="514"/>
        <v>41588</v>
      </c>
      <c r="U1539" s="4"/>
      <c r="V1539" s="4"/>
      <c r="W1539" s="5"/>
      <c r="X1539" s="4"/>
      <c r="Y1539" s="4"/>
      <c r="Z1539" s="4"/>
      <c r="AA1539" s="3"/>
      <c r="AB1539" s="4"/>
      <c r="AC1539" s="4"/>
      <c r="AD1539" s="4"/>
      <c r="AE1539" s="3"/>
      <c r="AF1539" s="5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</row>
    <row r="1540" spans="1:123" x14ac:dyDescent="0.2">
      <c r="A1540" s="90">
        <f t="shared" si="502"/>
        <v>41565</v>
      </c>
      <c r="B1540" s="2">
        <f t="shared" si="496"/>
        <v>252502.84200628</v>
      </c>
      <c r="C1540" s="2">
        <f t="shared" si="513"/>
        <v>245801.52925847002</v>
      </c>
      <c r="D1540" s="47">
        <f t="shared" si="503"/>
        <v>41558</v>
      </c>
      <c r="E1540" s="3">
        <f t="shared" si="511"/>
        <v>6.9300000000000004E-4</v>
      </c>
      <c r="F1540" s="4">
        <f t="shared" si="509"/>
        <v>8</v>
      </c>
      <c r="G1540" s="4">
        <f t="shared" si="508"/>
        <v>31</v>
      </c>
      <c r="H1540" s="2">
        <f t="shared" si="504"/>
        <v>1.0001787900000001</v>
      </c>
      <c r="I1540" s="2">
        <f t="shared" si="505"/>
        <v>1.0240930500000001</v>
      </c>
      <c r="J1540" s="2">
        <f t="shared" si="497"/>
        <v>1.02427614</v>
      </c>
      <c r="K1540" s="2">
        <f t="shared" si="498"/>
        <v>251768.64159496001</v>
      </c>
      <c r="L1540" s="1">
        <f t="shared" si="506"/>
        <v>0</v>
      </c>
      <c r="M1540" s="3">
        <f t="shared" si="512"/>
        <v>0</v>
      </c>
      <c r="N1540" s="2">
        <f t="shared" si="499"/>
        <v>0</v>
      </c>
      <c r="O1540" s="18">
        <f t="shared" si="507"/>
        <v>0.14499999999999999</v>
      </c>
      <c r="P1540" s="8">
        <f t="shared" si="510"/>
        <v>1.0029161710000001</v>
      </c>
      <c r="Q1540" s="2">
        <f t="shared" si="500"/>
        <v>734.20041131999994</v>
      </c>
      <c r="R1540" s="2">
        <f t="shared" si="501"/>
        <v>734.20041131999994</v>
      </c>
      <c r="S1540" s="9" t="s">
        <v>56</v>
      </c>
      <c r="T1540" s="47">
        <f t="shared" si="514"/>
        <v>41588</v>
      </c>
      <c r="U1540" s="4"/>
      <c r="V1540" s="4"/>
      <c r="W1540" s="5"/>
      <c r="X1540" s="4"/>
      <c r="Y1540" s="4"/>
      <c r="Z1540" s="4"/>
      <c r="AA1540" s="3"/>
      <c r="AB1540" s="4"/>
      <c r="AC1540" s="4"/>
      <c r="AD1540" s="4"/>
      <c r="AE1540" s="3"/>
      <c r="AF1540" s="5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</row>
    <row r="1541" spans="1:123" x14ac:dyDescent="0.2">
      <c r="A1541" s="90">
        <f t="shared" si="502"/>
        <v>41566</v>
      </c>
      <c r="B1541" s="2">
        <f t="shared" si="496"/>
        <v>252600.41237976999</v>
      </c>
      <c r="C1541" s="2">
        <f t="shared" si="513"/>
        <v>245801.52925847002</v>
      </c>
      <c r="D1541" s="47">
        <f t="shared" si="503"/>
        <v>41558</v>
      </c>
      <c r="E1541" s="3">
        <f t="shared" si="511"/>
        <v>6.9300000000000004E-4</v>
      </c>
      <c r="F1541" s="4">
        <f t="shared" si="509"/>
        <v>9</v>
      </c>
      <c r="G1541" s="4">
        <f t="shared" si="508"/>
        <v>31</v>
      </c>
      <c r="H1541" s="2">
        <f t="shared" si="504"/>
        <v>1.0002011399999999</v>
      </c>
      <c r="I1541" s="2">
        <f t="shared" si="505"/>
        <v>1.0240930500000001</v>
      </c>
      <c r="J1541" s="2">
        <f t="shared" si="497"/>
        <v>1.0242990300000001</v>
      </c>
      <c r="K1541" s="2">
        <f t="shared" si="498"/>
        <v>251774.26799195999</v>
      </c>
      <c r="L1541" s="1">
        <f t="shared" si="506"/>
        <v>0</v>
      </c>
      <c r="M1541" s="3">
        <f t="shared" si="512"/>
        <v>0</v>
      </c>
      <c r="N1541" s="2">
        <f t="shared" si="499"/>
        <v>0</v>
      </c>
      <c r="O1541" s="18">
        <f t="shared" si="507"/>
        <v>0.14499999999999999</v>
      </c>
      <c r="P1541" s="8">
        <f t="shared" si="510"/>
        <v>1.0032812900000001</v>
      </c>
      <c r="Q1541" s="2">
        <f t="shared" si="500"/>
        <v>826.14438781000001</v>
      </c>
      <c r="R1541" s="2">
        <f t="shared" si="501"/>
        <v>826.14438781000001</v>
      </c>
      <c r="S1541" s="9" t="s">
        <v>56</v>
      </c>
      <c r="T1541" s="47">
        <f t="shared" si="514"/>
        <v>41588</v>
      </c>
      <c r="U1541" s="4"/>
      <c r="V1541" s="4"/>
      <c r="W1541" s="5"/>
      <c r="X1541" s="4"/>
      <c r="Y1541" s="4"/>
      <c r="Z1541" s="4"/>
      <c r="AA1541" s="3"/>
      <c r="AB1541" s="4"/>
      <c r="AC1541" s="4"/>
      <c r="AD1541" s="4"/>
      <c r="AE1541" s="3"/>
      <c r="AF1541" s="5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</row>
    <row r="1542" spans="1:123" x14ac:dyDescent="0.2">
      <c r="A1542" s="90">
        <f t="shared" si="502"/>
        <v>41567</v>
      </c>
      <c r="B1542" s="2">
        <f t="shared" si="496"/>
        <v>252698.02034860998</v>
      </c>
      <c r="C1542" s="2">
        <f t="shared" si="513"/>
        <v>245801.52925847002</v>
      </c>
      <c r="D1542" s="47">
        <f t="shared" si="503"/>
        <v>41558</v>
      </c>
      <c r="E1542" s="3">
        <f t="shared" si="511"/>
        <v>6.9300000000000004E-4</v>
      </c>
      <c r="F1542" s="4">
        <f t="shared" si="509"/>
        <v>10</v>
      </c>
      <c r="G1542" s="4">
        <f t="shared" si="508"/>
        <v>31</v>
      </c>
      <c r="H1542" s="2">
        <f t="shared" si="504"/>
        <v>1.00022349</v>
      </c>
      <c r="I1542" s="2">
        <f t="shared" si="505"/>
        <v>1.0240930500000001</v>
      </c>
      <c r="J1542" s="2">
        <f t="shared" si="497"/>
        <v>1.02432192</v>
      </c>
      <c r="K1542" s="2">
        <f t="shared" si="498"/>
        <v>251779.89438896999</v>
      </c>
      <c r="L1542" s="1">
        <f t="shared" si="506"/>
        <v>0</v>
      </c>
      <c r="M1542" s="3">
        <f t="shared" si="512"/>
        <v>0</v>
      </c>
      <c r="N1542" s="2">
        <f t="shared" si="499"/>
        <v>0</v>
      </c>
      <c r="O1542" s="18">
        <f t="shared" si="507"/>
        <v>0.14499999999999999</v>
      </c>
      <c r="P1542" s="8">
        <f t="shared" si="510"/>
        <v>1.003646542</v>
      </c>
      <c r="Q1542" s="2">
        <f t="shared" si="500"/>
        <v>918.12595964000002</v>
      </c>
      <c r="R1542" s="2">
        <f t="shared" si="501"/>
        <v>918.12595964000002</v>
      </c>
      <c r="S1542" s="9" t="s">
        <v>56</v>
      </c>
      <c r="T1542" s="47">
        <f t="shared" si="514"/>
        <v>41588</v>
      </c>
      <c r="U1542" s="4"/>
      <c r="V1542" s="4"/>
      <c r="W1542" s="5"/>
      <c r="X1542" s="4"/>
      <c r="Y1542" s="4"/>
      <c r="Z1542" s="4"/>
      <c r="AA1542" s="3"/>
      <c r="AB1542" s="4"/>
      <c r="AC1542" s="4"/>
      <c r="AD1542" s="4"/>
      <c r="AE1542" s="3"/>
      <c r="AF1542" s="5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</row>
    <row r="1543" spans="1:123" x14ac:dyDescent="0.2">
      <c r="A1543" s="90">
        <f t="shared" si="502"/>
        <v>41568</v>
      </c>
      <c r="B1543" s="2">
        <f t="shared" si="496"/>
        <v>252795.66591502001</v>
      </c>
      <c r="C1543" s="2">
        <f t="shared" si="513"/>
        <v>245801.52925847002</v>
      </c>
      <c r="D1543" s="47">
        <f t="shared" si="503"/>
        <v>41558</v>
      </c>
      <c r="E1543" s="3">
        <f t="shared" si="511"/>
        <v>6.9300000000000004E-4</v>
      </c>
      <c r="F1543" s="4">
        <f t="shared" si="509"/>
        <v>11</v>
      </c>
      <c r="G1543" s="4">
        <f t="shared" si="508"/>
        <v>31</v>
      </c>
      <c r="H1543" s="2">
        <f t="shared" si="504"/>
        <v>1.0002458400000001</v>
      </c>
      <c r="I1543" s="2">
        <f t="shared" si="505"/>
        <v>1.0240930500000001</v>
      </c>
      <c r="J1543" s="2">
        <f t="shared" si="497"/>
        <v>1.0243448100000001</v>
      </c>
      <c r="K1543" s="2">
        <f t="shared" si="498"/>
        <v>251785.52078597</v>
      </c>
      <c r="L1543" s="1">
        <f t="shared" si="506"/>
        <v>0</v>
      </c>
      <c r="M1543" s="3">
        <f t="shared" si="512"/>
        <v>0</v>
      </c>
      <c r="N1543" s="2">
        <f t="shared" si="499"/>
        <v>0</v>
      </c>
      <c r="O1543" s="18">
        <f t="shared" si="507"/>
        <v>0.14499999999999999</v>
      </c>
      <c r="P1543" s="8">
        <f t="shared" si="510"/>
        <v>1.0040119270000001</v>
      </c>
      <c r="Q1543" s="2">
        <f t="shared" si="500"/>
        <v>1010.14512905</v>
      </c>
      <c r="R1543" s="2">
        <f t="shared" si="501"/>
        <v>1010.14512905</v>
      </c>
      <c r="S1543" s="9" t="s">
        <v>56</v>
      </c>
      <c r="T1543" s="47">
        <f t="shared" si="514"/>
        <v>41588</v>
      </c>
      <c r="U1543" s="4"/>
      <c r="V1543" s="4"/>
      <c r="W1543" s="5"/>
      <c r="X1543" s="4"/>
      <c r="Y1543" s="4"/>
      <c r="Z1543" s="4"/>
      <c r="AA1543" s="3"/>
      <c r="AB1543" s="4"/>
      <c r="AC1543" s="4"/>
      <c r="AD1543" s="4"/>
      <c r="AE1543" s="3"/>
      <c r="AF1543" s="5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</row>
    <row r="1544" spans="1:123" x14ac:dyDescent="0.2">
      <c r="A1544" s="90">
        <f t="shared" si="502"/>
        <v>41569</v>
      </c>
      <c r="B1544" s="2">
        <f t="shared" si="496"/>
        <v>252893.35155003003</v>
      </c>
      <c r="C1544" s="2">
        <f t="shared" si="513"/>
        <v>245801.52925847002</v>
      </c>
      <c r="D1544" s="47">
        <f t="shared" si="503"/>
        <v>41558</v>
      </c>
      <c r="E1544" s="3">
        <f t="shared" si="511"/>
        <v>6.9300000000000004E-4</v>
      </c>
      <c r="F1544" s="4">
        <f t="shared" si="509"/>
        <v>12</v>
      </c>
      <c r="G1544" s="4">
        <f t="shared" si="508"/>
        <v>31</v>
      </c>
      <c r="H1544" s="2">
        <f t="shared" si="504"/>
        <v>1.0002682000000001</v>
      </c>
      <c r="I1544" s="2">
        <f t="shared" si="505"/>
        <v>1.0240930500000001</v>
      </c>
      <c r="J1544" s="2">
        <f t="shared" si="497"/>
        <v>1.0243677099999999</v>
      </c>
      <c r="K1544" s="2">
        <f t="shared" si="498"/>
        <v>251791.14964099001</v>
      </c>
      <c r="L1544" s="1">
        <f t="shared" si="506"/>
        <v>0</v>
      </c>
      <c r="M1544" s="3">
        <f t="shared" si="512"/>
        <v>0</v>
      </c>
      <c r="N1544" s="2">
        <f t="shared" si="499"/>
        <v>0</v>
      </c>
      <c r="O1544" s="18">
        <f t="shared" si="507"/>
        <v>0.14499999999999999</v>
      </c>
      <c r="P1544" s="8">
        <f t="shared" si="510"/>
        <v>1.004377445</v>
      </c>
      <c r="Q1544" s="2">
        <f t="shared" si="500"/>
        <v>1102.2019090399999</v>
      </c>
      <c r="R1544" s="2">
        <f t="shared" si="501"/>
        <v>1102.2019090399999</v>
      </c>
      <c r="S1544" s="9" t="s">
        <v>56</v>
      </c>
      <c r="T1544" s="47">
        <f t="shared" si="514"/>
        <v>41588</v>
      </c>
      <c r="U1544" s="4"/>
      <c r="V1544" s="4"/>
      <c r="W1544" s="5"/>
      <c r="X1544" s="4"/>
      <c r="Y1544" s="4"/>
      <c r="Z1544" s="4"/>
      <c r="AA1544" s="3"/>
      <c r="AB1544" s="4"/>
      <c r="AC1544" s="4"/>
      <c r="AD1544" s="4"/>
      <c r="AE1544" s="3"/>
      <c r="AF1544" s="5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</row>
    <row r="1545" spans="1:123" x14ac:dyDescent="0.2">
      <c r="A1545" s="90">
        <f t="shared" si="502"/>
        <v>41570</v>
      </c>
      <c r="B1545" s="2">
        <f t="shared" si="496"/>
        <v>252991.07231923001</v>
      </c>
      <c r="C1545" s="2">
        <f t="shared" si="513"/>
        <v>245801.52925847002</v>
      </c>
      <c r="D1545" s="47">
        <f t="shared" si="503"/>
        <v>41558</v>
      </c>
      <c r="E1545" s="3">
        <f t="shared" si="511"/>
        <v>6.9300000000000004E-4</v>
      </c>
      <c r="F1545" s="4">
        <f t="shared" si="509"/>
        <v>13</v>
      </c>
      <c r="G1545" s="4">
        <f t="shared" si="508"/>
        <v>31</v>
      </c>
      <c r="H1545" s="2">
        <f t="shared" si="504"/>
        <v>1.0002905499999999</v>
      </c>
      <c r="I1545" s="2">
        <f t="shared" si="505"/>
        <v>1.0240930500000001</v>
      </c>
      <c r="J1545" s="2">
        <f t="shared" si="497"/>
        <v>1.0243906</v>
      </c>
      <c r="K1545" s="2">
        <f t="shared" si="498"/>
        <v>251796.77603800001</v>
      </c>
      <c r="L1545" s="1">
        <f t="shared" si="506"/>
        <v>0</v>
      </c>
      <c r="M1545" s="3">
        <f t="shared" si="512"/>
        <v>0</v>
      </c>
      <c r="N1545" s="2">
        <f t="shared" si="499"/>
        <v>0</v>
      </c>
      <c r="O1545" s="18">
        <f t="shared" si="507"/>
        <v>0.14499999999999999</v>
      </c>
      <c r="P1545" s="8">
        <f t="shared" si="510"/>
        <v>1.0047430959999999</v>
      </c>
      <c r="Q1545" s="2">
        <f t="shared" si="500"/>
        <v>1194.29628123</v>
      </c>
      <c r="R1545" s="2">
        <f t="shared" si="501"/>
        <v>1194.29628123</v>
      </c>
      <c r="S1545" s="9" t="s">
        <v>56</v>
      </c>
      <c r="T1545" s="47">
        <f t="shared" si="514"/>
        <v>41588</v>
      </c>
      <c r="U1545" s="4"/>
      <c r="V1545" s="4"/>
      <c r="W1545" s="5"/>
      <c r="X1545" s="4"/>
      <c r="Y1545" s="4"/>
      <c r="Z1545" s="4"/>
      <c r="AA1545" s="3"/>
      <c r="AB1545" s="4"/>
      <c r="AC1545" s="4"/>
      <c r="AD1545" s="4"/>
      <c r="AE1545" s="3"/>
      <c r="AF1545" s="5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</row>
    <row r="1546" spans="1:123" x14ac:dyDescent="0.2">
      <c r="A1546" s="90">
        <f t="shared" si="502"/>
        <v>41571</v>
      </c>
      <c r="B1546" s="2">
        <f t="shared" ref="B1546:B1609" si="515">(K1546+Q1546)</f>
        <v>253088.82797038002</v>
      </c>
      <c r="C1546" s="2">
        <f t="shared" si="513"/>
        <v>245801.52925847002</v>
      </c>
      <c r="D1546" s="47">
        <f t="shared" si="503"/>
        <v>41558</v>
      </c>
      <c r="E1546" s="3">
        <f t="shared" si="511"/>
        <v>6.9300000000000004E-4</v>
      </c>
      <c r="F1546" s="4">
        <f t="shared" si="509"/>
        <v>14</v>
      </c>
      <c r="G1546" s="4">
        <f t="shared" si="508"/>
        <v>31</v>
      </c>
      <c r="H1546" s="2">
        <f t="shared" si="504"/>
        <v>1.0003128999999999</v>
      </c>
      <c r="I1546" s="2">
        <f t="shared" si="505"/>
        <v>1.0240930500000001</v>
      </c>
      <c r="J1546" s="2">
        <f t="shared" ref="J1546:J1609" si="516">TRUNC(H1546*I1546,8)</f>
        <v>1.02441348</v>
      </c>
      <c r="K1546" s="2">
        <f t="shared" ref="K1546:K1609" si="517">TRUNC(C1546*J1546,8)</f>
        <v>251802.39997699001</v>
      </c>
      <c r="L1546" s="1">
        <f t="shared" si="506"/>
        <v>0</v>
      </c>
      <c r="M1546" s="3">
        <f t="shared" si="512"/>
        <v>0</v>
      </c>
      <c r="N1546" s="2">
        <f t="shared" ref="N1546:N1609" si="518">IF(M1546&gt;0,TRUNC((M1546*K1546),8),0)</f>
        <v>0</v>
      </c>
      <c r="O1546" s="18">
        <f t="shared" si="507"/>
        <v>0.14499999999999999</v>
      </c>
      <c r="P1546" s="8">
        <f t="shared" si="510"/>
        <v>1.005108879</v>
      </c>
      <c r="Q1546" s="2">
        <f t="shared" ref="Q1546:Q1609" si="519">TRUNC((P1546-1)*K1546,8)</f>
        <v>1286.42799339</v>
      </c>
      <c r="R1546" s="2">
        <f t="shared" ref="R1546:R1609" si="520">(N1546+Q1546)</f>
        <v>1286.42799339</v>
      </c>
      <c r="S1546" s="9" t="s">
        <v>56</v>
      </c>
      <c r="T1546" s="47">
        <f t="shared" si="514"/>
        <v>41588</v>
      </c>
      <c r="U1546" s="4"/>
      <c r="V1546" s="4"/>
      <c r="W1546" s="5"/>
      <c r="X1546" s="4"/>
      <c r="Y1546" s="4"/>
      <c r="Z1546" s="4"/>
      <c r="AA1546" s="3"/>
      <c r="AB1546" s="4"/>
      <c r="AC1546" s="4"/>
      <c r="AD1546" s="4"/>
      <c r="AE1546" s="3"/>
      <c r="AF1546" s="5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</row>
    <row r="1547" spans="1:123" x14ac:dyDescent="0.2">
      <c r="A1547" s="90">
        <f t="shared" ref="A1547:A1610" si="521">(A1546+1)</f>
        <v>41572</v>
      </c>
      <c r="B1547" s="2">
        <f t="shared" si="515"/>
        <v>253186.62667283</v>
      </c>
      <c r="C1547" s="2">
        <f t="shared" si="513"/>
        <v>245801.52925847002</v>
      </c>
      <c r="D1547" s="47">
        <f t="shared" ref="D1547:D1610" si="522">IF(DAY(A1546)=$E$2,A1547,D1546)</f>
        <v>41558</v>
      </c>
      <c r="E1547" s="3">
        <f t="shared" si="511"/>
        <v>6.9300000000000004E-4</v>
      </c>
      <c r="F1547" s="4">
        <f t="shared" si="509"/>
        <v>15</v>
      </c>
      <c r="G1547" s="4">
        <f t="shared" si="508"/>
        <v>31</v>
      </c>
      <c r="H1547" s="2">
        <f t="shared" ref="H1547:H1610" si="523">TRUNC(((1+$E1547)^($F1547/$G1547)),8)</f>
        <v>1.0003352599999999</v>
      </c>
      <c r="I1547" s="2">
        <f t="shared" ref="I1547:I1610" si="524">IF(DAY(A1546)=E$2,J1546,I1546)</f>
        <v>1.0240930500000001</v>
      </c>
      <c r="J1547" s="2">
        <f t="shared" si="516"/>
        <v>1.02443638</v>
      </c>
      <c r="K1547" s="2">
        <f t="shared" si="517"/>
        <v>251808.02883200999</v>
      </c>
      <c r="L1547" s="1">
        <f t="shared" ref="L1547:L1610" si="525">IF(DAY(A1547)=E$2,VLOOKUP(A1547,$W$10:$AD$316,7),0)</f>
        <v>0</v>
      </c>
      <c r="M1547" s="3">
        <f t="shared" si="512"/>
        <v>0</v>
      </c>
      <c r="N1547" s="2">
        <f t="shared" si="518"/>
        <v>0</v>
      </c>
      <c r="O1547" s="18">
        <f t="shared" ref="O1547:O1610" si="526">(O1546)</f>
        <v>0.14499999999999999</v>
      </c>
      <c r="P1547" s="8">
        <f t="shared" si="510"/>
        <v>1.005474797</v>
      </c>
      <c r="Q1547" s="2">
        <f t="shared" si="519"/>
        <v>1378.5978408200001</v>
      </c>
      <c r="R1547" s="2">
        <f t="shared" si="520"/>
        <v>1378.5978408200001</v>
      </c>
      <c r="S1547" s="9" t="s">
        <v>56</v>
      </c>
      <c r="T1547" s="47">
        <f t="shared" si="514"/>
        <v>41588</v>
      </c>
      <c r="U1547" s="4"/>
      <c r="V1547" s="4"/>
      <c r="W1547" s="5"/>
      <c r="X1547" s="4"/>
      <c r="Y1547" s="4"/>
      <c r="Z1547" s="4"/>
      <c r="AA1547" s="3"/>
      <c r="AB1547" s="4"/>
      <c r="AC1547" s="4"/>
      <c r="AD1547" s="4"/>
      <c r="AE1547" s="3"/>
      <c r="AF1547" s="5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</row>
    <row r="1548" spans="1:123" x14ac:dyDescent="0.2">
      <c r="A1548" s="90">
        <f t="shared" si="521"/>
        <v>41573</v>
      </c>
      <c r="B1548" s="2">
        <f t="shared" si="515"/>
        <v>253284.46026171002</v>
      </c>
      <c r="C1548" s="2">
        <f t="shared" si="513"/>
        <v>245801.52925847002</v>
      </c>
      <c r="D1548" s="47">
        <f t="shared" si="522"/>
        <v>41558</v>
      </c>
      <c r="E1548" s="3">
        <f t="shared" si="511"/>
        <v>6.9300000000000004E-4</v>
      </c>
      <c r="F1548" s="4">
        <f t="shared" si="509"/>
        <v>16</v>
      </c>
      <c r="G1548" s="4">
        <f t="shared" ref="G1548:G1611" si="527">IF(DAY(A1548)=E$2+1,DAY(EOMONTH(A1548,0)), IF(DAY(A1548)&lt;&gt;$E$2+1,G1547))</f>
        <v>31</v>
      </c>
      <c r="H1548" s="2">
        <f t="shared" si="523"/>
        <v>1.00035761</v>
      </c>
      <c r="I1548" s="2">
        <f t="shared" si="524"/>
        <v>1.0240930500000001</v>
      </c>
      <c r="J1548" s="2">
        <f t="shared" si="516"/>
        <v>1.0244592699999999</v>
      </c>
      <c r="K1548" s="2">
        <f t="shared" si="517"/>
        <v>251813.65522901001</v>
      </c>
      <c r="L1548" s="1">
        <f t="shared" si="525"/>
        <v>0</v>
      </c>
      <c r="M1548" s="3">
        <f t="shared" si="512"/>
        <v>0</v>
      </c>
      <c r="N1548" s="2">
        <f t="shared" si="518"/>
        <v>0</v>
      </c>
      <c r="O1548" s="18">
        <f t="shared" si="526"/>
        <v>0.14499999999999999</v>
      </c>
      <c r="P1548" s="8">
        <f t="shared" si="510"/>
        <v>1.005840847</v>
      </c>
      <c r="Q1548" s="2">
        <f t="shared" si="519"/>
        <v>1470.8050327000001</v>
      </c>
      <c r="R1548" s="2">
        <f t="shared" si="520"/>
        <v>1470.8050327000001</v>
      </c>
      <c r="S1548" s="9" t="s">
        <v>56</v>
      </c>
      <c r="T1548" s="47">
        <f t="shared" si="514"/>
        <v>41588</v>
      </c>
      <c r="U1548" s="4"/>
      <c r="V1548" s="4"/>
      <c r="W1548" s="5"/>
      <c r="X1548" s="4"/>
      <c r="Y1548" s="4"/>
      <c r="Z1548" s="4"/>
      <c r="AA1548" s="3"/>
      <c r="AB1548" s="4"/>
      <c r="AC1548" s="4"/>
      <c r="AD1548" s="4"/>
      <c r="AE1548" s="3"/>
      <c r="AF1548" s="5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</row>
    <row r="1549" spans="1:123" x14ac:dyDescent="0.2">
      <c r="A1549" s="90">
        <f t="shared" si="521"/>
        <v>41574</v>
      </c>
      <c r="B1549" s="2">
        <f t="shared" si="515"/>
        <v>253382.33418673</v>
      </c>
      <c r="C1549" s="2">
        <f t="shared" si="513"/>
        <v>245801.52925847002</v>
      </c>
      <c r="D1549" s="47">
        <f t="shared" si="522"/>
        <v>41558</v>
      </c>
      <c r="E1549" s="3">
        <f t="shared" si="511"/>
        <v>6.9300000000000004E-4</v>
      </c>
      <c r="F1549" s="4">
        <f t="shared" si="509"/>
        <v>17</v>
      </c>
      <c r="G1549" s="4">
        <f t="shared" si="527"/>
        <v>31</v>
      </c>
      <c r="H1549" s="2">
        <f t="shared" si="523"/>
        <v>1.00037997</v>
      </c>
      <c r="I1549" s="2">
        <f t="shared" si="524"/>
        <v>1.0240930500000001</v>
      </c>
      <c r="J1549" s="2">
        <f t="shared" si="516"/>
        <v>1.02448217</v>
      </c>
      <c r="K1549" s="2">
        <f t="shared" si="517"/>
        <v>251819.28408402999</v>
      </c>
      <c r="L1549" s="1">
        <f t="shared" si="525"/>
        <v>0</v>
      </c>
      <c r="M1549" s="3">
        <f t="shared" si="512"/>
        <v>0</v>
      </c>
      <c r="N1549" s="2">
        <f t="shared" si="518"/>
        <v>0</v>
      </c>
      <c r="O1549" s="18">
        <f t="shared" si="526"/>
        <v>0.14499999999999999</v>
      </c>
      <c r="P1549" s="8">
        <f t="shared" si="510"/>
        <v>1.006207031</v>
      </c>
      <c r="Q1549" s="2">
        <f t="shared" si="519"/>
        <v>1563.0501027</v>
      </c>
      <c r="R1549" s="2">
        <f t="shared" si="520"/>
        <v>1563.0501027</v>
      </c>
      <c r="S1549" s="9" t="s">
        <v>56</v>
      </c>
      <c r="T1549" s="47">
        <f t="shared" si="514"/>
        <v>41588</v>
      </c>
      <c r="U1549" s="4"/>
      <c r="V1549" s="4"/>
      <c r="W1549" s="5"/>
      <c r="X1549" s="4"/>
      <c r="Y1549" s="4"/>
      <c r="Z1549" s="4"/>
      <c r="AA1549" s="3"/>
      <c r="AB1549" s="4"/>
      <c r="AC1549" s="4"/>
      <c r="AD1549" s="4"/>
      <c r="AE1549" s="3"/>
      <c r="AF1549" s="5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</row>
    <row r="1550" spans="1:123" x14ac:dyDescent="0.2">
      <c r="A1550" s="90">
        <f t="shared" si="521"/>
        <v>41575</v>
      </c>
      <c r="B1550" s="2">
        <f t="shared" si="515"/>
        <v>253480.24325269999</v>
      </c>
      <c r="C1550" s="2">
        <f t="shared" si="513"/>
        <v>245801.52925847002</v>
      </c>
      <c r="D1550" s="47">
        <f t="shared" si="522"/>
        <v>41558</v>
      </c>
      <c r="E1550" s="3">
        <f t="shared" si="511"/>
        <v>6.9300000000000004E-4</v>
      </c>
      <c r="F1550" s="4">
        <f t="shared" si="509"/>
        <v>18</v>
      </c>
      <c r="G1550" s="4">
        <f t="shared" si="527"/>
        <v>31</v>
      </c>
      <c r="H1550" s="2">
        <f t="shared" si="523"/>
        <v>1.0004023200000001</v>
      </c>
      <c r="I1550" s="2">
        <f t="shared" si="524"/>
        <v>1.0240930500000001</v>
      </c>
      <c r="J1550" s="2">
        <f t="shared" si="516"/>
        <v>1.0245050600000001</v>
      </c>
      <c r="K1550" s="2">
        <f t="shared" si="517"/>
        <v>251824.91048103999</v>
      </c>
      <c r="L1550" s="1">
        <f t="shared" si="525"/>
        <v>0</v>
      </c>
      <c r="M1550" s="3">
        <f t="shared" si="512"/>
        <v>0</v>
      </c>
      <c r="N1550" s="2">
        <f t="shared" si="518"/>
        <v>0</v>
      </c>
      <c r="O1550" s="18">
        <f t="shared" si="526"/>
        <v>0.14499999999999999</v>
      </c>
      <c r="P1550" s="8">
        <f t="shared" si="510"/>
        <v>1.0065733480000001</v>
      </c>
      <c r="Q1550" s="2">
        <f t="shared" si="519"/>
        <v>1655.3327716599999</v>
      </c>
      <c r="R1550" s="2">
        <f t="shared" si="520"/>
        <v>1655.3327716599999</v>
      </c>
      <c r="S1550" s="9" t="s">
        <v>56</v>
      </c>
      <c r="T1550" s="47">
        <f t="shared" si="514"/>
        <v>41588</v>
      </c>
      <c r="U1550" s="4"/>
      <c r="V1550" s="4"/>
      <c r="W1550" s="5"/>
      <c r="X1550" s="4"/>
      <c r="Y1550" s="4"/>
      <c r="Z1550" s="4"/>
      <c r="AA1550" s="3"/>
      <c r="AB1550" s="4"/>
      <c r="AC1550" s="4"/>
      <c r="AD1550" s="4"/>
      <c r="AE1550" s="3"/>
      <c r="AF1550" s="5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</row>
    <row r="1551" spans="1:123" x14ac:dyDescent="0.2">
      <c r="A1551" s="90">
        <f t="shared" si="521"/>
        <v>41576</v>
      </c>
      <c r="B1551" s="2">
        <f t="shared" si="515"/>
        <v>253578.19240927999</v>
      </c>
      <c r="C1551" s="2">
        <f t="shared" si="513"/>
        <v>245801.52925847002</v>
      </c>
      <c r="D1551" s="47">
        <f t="shared" si="522"/>
        <v>41558</v>
      </c>
      <c r="E1551" s="3">
        <f t="shared" si="511"/>
        <v>6.9300000000000004E-4</v>
      </c>
      <c r="F1551" s="4">
        <f t="shared" si="509"/>
        <v>19</v>
      </c>
      <c r="G1551" s="4">
        <f t="shared" si="527"/>
        <v>31</v>
      </c>
      <c r="H1551" s="2">
        <f t="shared" si="523"/>
        <v>1.0004246800000001</v>
      </c>
      <c r="I1551" s="2">
        <f t="shared" si="524"/>
        <v>1.0240930500000001</v>
      </c>
      <c r="J1551" s="2">
        <f t="shared" si="516"/>
        <v>1.0245279599999999</v>
      </c>
      <c r="K1551" s="2">
        <f t="shared" si="517"/>
        <v>251830.53933606</v>
      </c>
      <c r="L1551" s="1">
        <f t="shared" si="525"/>
        <v>0</v>
      </c>
      <c r="M1551" s="3">
        <f t="shared" si="512"/>
        <v>0</v>
      </c>
      <c r="N1551" s="2">
        <f t="shared" si="518"/>
        <v>0</v>
      </c>
      <c r="O1551" s="18">
        <f t="shared" si="526"/>
        <v>0.14499999999999999</v>
      </c>
      <c r="P1551" s="8">
        <f t="shared" si="510"/>
        <v>1.0069397980000001</v>
      </c>
      <c r="Q1551" s="2">
        <f t="shared" si="519"/>
        <v>1747.6530732199999</v>
      </c>
      <c r="R1551" s="2">
        <f t="shared" si="520"/>
        <v>1747.6530732199999</v>
      </c>
      <c r="S1551" s="9" t="s">
        <v>56</v>
      </c>
      <c r="T1551" s="47">
        <f t="shared" si="514"/>
        <v>41588</v>
      </c>
      <c r="U1551" s="4"/>
      <c r="V1551" s="4"/>
      <c r="W1551" s="5"/>
      <c r="X1551" s="4"/>
      <c r="Y1551" s="4"/>
      <c r="Z1551" s="4"/>
      <c r="AA1551" s="3"/>
      <c r="AB1551" s="4"/>
      <c r="AC1551" s="4"/>
      <c r="AD1551" s="4"/>
      <c r="AE1551" s="3"/>
      <c r="AF1551" s="5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</row>
    <row r="1552" spans="1:123" x14ac:dyDescent="0.2">
      <c r="A1552" s="90">
        <f t="shared" si="521"/>
        <v>41577</v>
      </c>
      <c r="B1552" s="2">
        <f t="shared" si="515"/>
        <v>253676.17918546</v>
      </c>
      <c r="C1552" s="2">
        <f t="shared" si="513"/>
        <v>245801.52925847002</v>
      </c>
      <c r="D1552" s="47">
        <f t="shared" si="522"/>
        <v>41558</v>
      </c>
      <c r="E1552" s="3">
        <f t="shared" si="511"/>
        <v>6.9300000000000004E-4</v>
      </c>
      <c r="F1552" s="4">
        <f t="shared" ref="F1552:F1615" si="528">IF(DAY(A1552)=E$2+1,1,F1551+1)</f>
        <v>20</v>
      </c>
      <c r="G1552" s="4">
        <f t="shared" si="527"/>
        <v>31</v>
      </c>
      <c r="H1552" s="2">
        <f t="shared" si="523"/>
        <v>1.0004470400000001</v>
      </c>
      <c r="I1552" s="2">
        <f t="shared" si="524"/>
        <v>1.0240930500000001</v>
      </c>
      <c r="J1552" s="2">
        <f t="shared" si="516"/>
        <v>1.02455086</v>
      </c>
      <c r="K1552" s="2">
        <f t="shared" si="517"/>
        <v>251836.16819108001</v>
      </c>
      <c r="L1552" s="1">
        <f t="shared" si="525"/>
        <v>0</v>
      </c>
      <c r="M1552" s="3">
        <f t="shared" si="512"/>
        <v>0</v>
      </c>
      <c r="N1552" s="2">
        <f t="shared" si="518"/>
        <v>0</v>
      </c>
      <c r="O1552" s="18">
        <f t="shared" si="526"/>
        <v>0.14499999999999999</v>
      </c>
      <c r="P1552" s="8">
        <f t="shared" si="510"/>
        <v>1.007306381</v>
      </c>
      <c r="Q1552" s="2">
        <f t="shared" si="519"/>
        <v>1840.0109943800001</v>
      </c>
      <c r="R1552" s="2">
        <f t="shared" si="520"/>
        <v>1840.0109943800001</v>
      </c>
      <c r="S1552" s="9" t="s">
        <v>56</v>
      </c>
      <c r="T1552" s="47">
        <f t="shared" si="514"/>
        <v>41588</v>
      </c>
      <c r="U1552" s="4"/>
      <c r="V1552" s="4"/>
      <c r="W1552" s="5"/>
      <c r="X1552" s="4"/>
      <c r="Y1552" s="4"/>
      <c r="Z1552" s="4"/>
      <c r="AA1552" s="3"/>
      <c r="AB1552" s="4"/>
      <c r="AC1552" s="4"/>
      <c r="AD1552" s="4"/>
      <c r="AE1552" s="3"/>
      <c r="AF1552" s="5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</row>
    <row r="1553" spans="1:126" x14ac:dyDescent="0.2">
      <c r="A1553" s="90">
        <f t="shared" si="521"/>
        <v>41578</v>
      </c>
      <c r="B1553" s="2">
        <f t="shared" si="515"/>
        <v>253774.19913342001</v>
      </c>
      <c r="C1553" s="2">
        <f t="shared" si="513"/>
        <v>245801.52925847002</v>
      </c>
      <c r="D1553" s="47">
        <f t="shared" si="522"/>
        <v>41558</v>
      </c>
      <c r="E1553" s="3">
        <f t="shared" si="511"/>
        <v>6.9300000000000004E-4</v>
      </c>
      <c r="F1553" s="4">
        <f t="shared" si="528"/>
        <v>21</v>
      </c>
      <c r="G1553" s="4">
        <f t="shared" si="527"/>
        <v>31</v>
      </c>
      <c r="H1553" s="2">
        <f t="shared" si="523"/>
        <v>1.0004693899999999</v>
      </c>
      <c r="I1553" s="2">
        <f t="shared" si="524"/>
        <v>1.0240930500000001</v>
      </c>
      <c r="J1553" s="2">
        <f t="shared" si="516"/>
        <v>1.0245737399999999</v>
      </c>
      <c r="K1553" s="2">
        <f t="shared" si="517"/>
        <v>251841.79213007001</v>
      </c>
      <c r="L1553" s="1">
        <f t="shared" si="525"/>
        <v>0</v>
      </c>
      <c r="M1553" s="3">
        <f t="shared" si="512"/>
        <v>0</v>
      </c>
      <c r="N1553" s="2">
        <f t="shared" si="518"/>
        <v>0</v>
      </c>
      <c r="O1553" s="18">
        <f t="shared" si="526"/>
        <v>0.14499999999999999</v>
      </c>
      <c r="P1553" s="8">
        <f t="shared" si="510"/>
        <v>1.007673099</v>
      </c>
      <c r="Q1553" s="2">
        <f t="shared" si="519"/>
        <v>1932.40700335</v>
      </c>
      <c r="R1553" s="2">
        <f t="shared" si="520"/>
        <v>1932.40700335</v>
      </c>
      <c r="S1553" s="9" t="s">
        <v>56</v>
      </c>
      <c r="T1553" s="47">
        <f t="shared" si="514"/>
        <v>41588</v>
      </c>
      <c r="U1553" s="4"/>
      <c r="V1553" s="4"/>
      <c r="W1553" s="5"/>
      <c r="X1553" s="4"/>
      <c r="Y1553" s="4"/>
      <c r="Z1553" s="4"/>
      <c r="AA1553" s="3"/>
      <c r="AB1553" s="4"/>
      <c r="AC1553" s="4"/>
      <c r="AD1553" s="4"/>
      <c r="AE1553" s="3"/>
      <c r="AF1553" s="5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</row>
    <row r="1554" spans="1:126" x14ac:dyDescent="0.2">
      <c r="A1554" s="90">
        <f t="shared" si="521"/>
        <v>41579</v>
      </c>
      <c r="B1554" s="2">
        <f t="shared" si="515"/>
        <v>253872.26140558999</v>
      </c>
      <c r="C1554" s="2">
        <f t="shared" si="513"/>
        <v>245801.52925847002</v>
      </c>
      <c r="D1554" s="47">
        <f t="shared" si="522"/>
        <v>41558</v>
      </c>
      <c r="E1554" s="3">
        <f t="shared" si="511"/>
        <v>6.9300000000000004E-4</v>
      </c>
      <c r="F1554" s="4">
        <f t="shared" si="528"/>
        <v>22</v>
      </c>
      <c r="G1554" s="4">
        <f t="shared" si="527"/>
        <v>31</v>
      </c>
      <c r="H1554" s="2">
        <f t="shared" si="523"/>
        <v>1.0004917499999999</v>
      </c>
      <c r="I1554" s="2">
        <f t="shared" si="524"/>
        <v>1.0240930500000001</v>
      </c>
      <c r="J1554" s="2">
        <f t="shared" si="516"/>
        <v>1.0245966399999999</v>
      </c>
      <c r="K1554" s="2">
        <f t="shared" si="517"/>
        <v>251847.42098508999</v>
      </c>
      <c r="L1554" s="1">
        <f t="shared" si="525"/>
        <v>0</v>
      </c>
      <c r="M1554" s="3">
        <f t="shared" si="512"/>
        <v>0</v>
      </c>
      <c r="N1554" s="2">
        <f t="shared" si="518"/>
        <v>0</v>
      </c>
      <c r="O1554" s="18">
        <f t="shared" si="526"/>
        <v>0.14499999999999999</v>
      </c>
      <c r="P1554" s="8">
        <f t="shared" si="510"/>
        <v>1.008039949</v>
      </c>
      <c r="Q1554" s="2">
        <f t="shared" si="519"/>
        <v>2024.8404204999999</v>
      </c>
      <c r="R1554" s="2">
        <f t="shared" si="520"/>
        <v>2024.8404204999999</v>
      </c>
      <c r="S1554" s="9" t="s">
        <v>56</v>
      </c>
      <c r="T1554" s="47">
        <f t="shared" si="514"/>
        <v>41588</v>
      </c>
      <c r="U1554" s="4"/>
      <c r="V1554" s="4"/>
      <c r="W1554" s="5"/>
      <c r="X1554" s="4"/>
      <c r="Y1554" s="4"/>
      <c r="Z1554" s="4"/>
      <c r="AA1554" s="3"/>
      <c r="AB1554" s="4"/>
      <c r="AC1554" s="4"/>
      <c r="AD1554" s="4"/>
      <c r="AE1554" s="3"/>
      <c r="AF1554" s="5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</row>
    <row r="1555" spans="1:126" x14ac:dyDescent="0.2">
      <c r="A1555" s="90">
        <f t="shared" si="521"/>
        <v>41580</v>
      </c>
      <c r="B1555" s="2">
        <f t="shared" si="515"/>
        <v>253970.36180781</v>
      </c>
      <c r="C1555" s="2">
        <f t="shared" si="513"/>
        <v>245801.52925847002</v>
      </c>
      <c r="D1555" s="47">
        <f t="shared" si="522"/>
        <v>41558</v>
      </c>
      <c r="E1555" s="3">
        <f t="shared" si="511"/>
        <v>6.9300000000000004E-4</v>
      </c>
      <c r="F1555" s="4">
        <f t="shared" si="528"/>
        <v>23</v>
      </c>
      <c r="G1555" s="4">
        <f t="shared" si="527"/>
        <v>31</v>
      </c>
      <c r="H1555" s="2">
        <f t="shared" si="523"/>
        <v>1.0005141099999999</v>
      </c>
      <c r="I1555" s="2">
        <f t="shared" si="524"/>
        <v>1.0240930500000001</v>
      </c>
      <c r="J1555" s="2">
        <f t="shared" si="516"/>
        <v>1.02461954</v>
      </c>
      <c r="K1555" s="2">
        <f t="shared" si="517"/>
        <v>251853.04984011</v>
      </c>
      <c r="L1555" s="1">
        <f t="shared" si="525"/>
        <v>0</v>
      </c>
      <c r="M1555" s="3">
        <f t="shared" si="512"/>
        <v>0</v>
      </c>
      <c r="N1555" s="2">
        <f t="shared" si="518"/>
        <v>0</v>
      </c>
      <c r="O1555" s="18">
        <f t="shared" si="526"/>
        <v>0.14499999999999999</v>
      </c>
      <c r="P1555" s="8">
        <f t="shared" si="510"/>
        <v>1.0084069339999999</v>
      </c>
      <c r="Q1555" s="2">
        <f t="shared" si="519"/>
        <v>2117.3119677</v>
      </c>
      <c r="R1555" s="2">
        <f t="shared" si="520"/>
        <v>2117.3119677</v>
      </c>
      <c r="S1555" s="9" t="s">
        <v>56</v>
      </c>
      <c r="T1555" s="47">
        <f t="shared" si="514"/>
        <v>41588</v>
      </c>
      <c r="U1555" s="4"/>
      <c r="V1555" s="4"/>
      <c r="W1555" s="5"/>
      <c r="X1555" s="4"/>
      <c r="Y1555" s="4"/>
      <c r="Z1555" s="4"/>
      <c r="AA1555" s="3"/>
      <c r="AB1555" s="4"/>
      <c r="AC1555" s="4"/>
      <c r="AD1555" s="4"/>
      <c r="AE1555" s="3"/>
      <c r="AF1555" s="5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</row>
    <row r="1556" spans="1:126" x14ac:dyDescent="0.2">
      <c r="A1556" s="90">
        <f t="shared" si="521"/>
        <v>41581</v>
      </c>
      <c r="B1556" s="2">
        <f t="shared" si="515"/>
        <v>254068.49958678999</v>
      </c>
      <c r="C1556" s="2">
        <f t="shared" si="513"/>
        <v>245801.52925847002</v>
      </c>
      <c r="D1556" s="47">
        <f t="shared" si="522"/>
        <v>41558</v>
      </c>
      <c r="E1556" s="3">
        <f t="shared" si="511"/>
        <v>6.9300000000000004E-4</v>
      </c>
      <c r="F1556" s="4">
        <f t="shared" si="528"/>
        <v>24</v>
      </c>
      <c r="G1556" s="4">
        <f t="shared" si="527"/>
        <v>31</v>
      </c>
      <c r="H1556" s="2">
        <f t="shared" si="523"/>
        <v>1.0005364699999999</v>
      </c>
      <c r="I1556" s="2">
        <f t="shared" si="524"/>
        <v>1.0240930500000001</v>
      </c>
      <c r="J1556" s="2">
        <f t="shared" si="516"/>
        <v>1.02464244</v>
      </c>
      <c r="K1556" s="2">
        <f t="shared" si="517"/>
        <v>251858.67869512999</v>
      </c>
      <c r="L1556" s="1">
        <f t="shared" si="525"/>
        <v>0</v>
      </c>
      <c r="M1556" s="3">
        <f t="shared" si="512"/>
        <v>0</v>
      </c>
      <c r="N1556" s="2">
        <f t="shared" si="518"/>
        <v>0</v>
      </c>
      <c r="O1556" s="18">
        <f t="shared" si="526"/>
        <v>0.14499999999999999</v>
      </c>
      <c r="P1556" s="8">
        <f t="shared" si="510"/>
        <v>1.0087740510000001</v>
      </c>
      <c r="Q1556" s="2">
        <f t="shared" si="519"/>
        <v>2209.8208916600001</v>
      </c>
      <c r="R1556" s="2">
        <f t="shared" si="520"/>
        <v>2209.8208916600001</v>
      </c>
      <c r="S1556" s="9" t="s">
        <v>56</v>
      </c>
      <c r="T1556" s="47">
        <f t="shared" si="514"/>
        <v>41588</v>
      </c>
      <c r="U1556" s="4"/>
      <c r="V1556" s="4"/>
      <c r="W1556" s="5"/>
      <c r="X1556" s="4"/>
      <c r="Y1556" s="4"/>
      <c r="Z1556" s="4"/>
      <c r="AA1556" s="3"/>
      <c r="AB1556" s="4"/>
      <c r="AC1556" s="4"/>
      <c r="AD1556" s="4"/>
      <c r="AE1556" s="3"/>
      <c r="AF1556" s="5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</row>
    <row r="1557" spans="1:126" x14ac:dyDescent="0.2">
      <c r="A1557" s="90">
        <f t="shared" si="521"/>
        <v>41582</v>
      </c>
      <c r="B1557" s="2">
        <f t="shared" si="515"/>
        <v>254166.67550034999</v>
      </c>
      <c r="C1557" s="2">
        <f t="shared" si="513"/>
        <v>245801.52925847002</v>
      </c>
      <c r="D1557" s="47">
        <f t="shared" si="522"/>
        <v>41558</v>
      </c>
      <c r="E1557" s="3">
        <f t="shared" si="511"/>
        <v>6.9300000000000004E-4</v>
      </c>
      <c r="F1557" s="4">
        <f t="shared" si="528"/>
        <v>25</v>
      </c>
      <c r="G1557" s="4">
        <f t="shared" si="527"/>
        <v>31</v>
      </c>
      <c r="H1557" s="2">
        <f t="shared" si="523"/>
        <v>1.0005588299999999</v>
      </c>
      <c r="I1557" s="2">
        <f t="shared" si="524"/>
        <v>1.0240930500000001</v>
      </c>
      <c r="J1557" s="2">
        <f t="shared" si="516"/>
        <v>1.0246653400000001</v>
      </c>
      <c r="K1557" s="2">
        <f t="shared" si="517"/>
        <v>251864.30755015</v>
      </c>
      <c r="L1557" s="1">
        <f t="shared" si="525"/>
        <v>0</v>
      </c>
      <c r="M1557" s="3">
        <f t="shared" si="512"/>
        <v>0</v>
      </c>
      <c r="N1557" s="2">
        <f t="shared" si="518"/>
        <v>0</v>
      </c>
      <c r="O1557" s="18">
        <f t="shared" si="526"/>
        <v>0.14499999999999999</v>
      </c>
      <c r="P1557" s="8">
        <f t="shared" si="510"/>
        <v>1.009141303</v>
      </c>
      <c r="Q1557" s="2">
        <f t="shared" si="519"/>
        <v>2302.3679502</v>
      </c>
      <c r="R1557" s="2">
        <f t="shared" si="520"/>
        <v>2302.3679502</v>
      </c>
      <c r="S1557" s="9" t="s">
        <v>56</v>
      </c>
      <c r="T1557" s="47">
        <f t="shared" si="514"/>
        <v>41588</v>
      </c>
      <c r="U1557" s="4"/>
      <c r="V1557" s="4"/>
      <c r="W1557" s="5"/>
      <c r="X1557" s="4"/>
      <c r="Y1557" s="4"/>
      <c r="Z1557" s="4"/>
      <c r="AA1557" s="3"/>
      <c r="AB1557" s="4"/>
      <c r="AC1557" s="4"/>
      <c r="AD1557" s="4"/>
      <c r="AE1557" s="3"/>
      <c r="AF1557" s="5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</row>
    <row r="1558" spans="1:126" x14ac:dyDescent="0.2">
      <c r="A1558" s="90">
        <f t="shared" si="521"/>
        <v>41583</v>
      </c>
      <c r="B1558" s="2">
        <f t="shared" si="515"/>
        <v>254264.88904702</v>
      </c>
      <c r="C1558" s="2">
        <f t="shared" si="513"/>
        <v>245801.52925847002</v>
      </c>
      <c r="D1558" s="47">
        <f t="shared" si="522"/>
        <v>41558</v>
      </c>
      <c r="E1558" s="3">
        <f t="shared" si="511"/>
        <v>6.9300000000000004E-4</v>
      </c>
      <c r="F1558" s="4">
        <f t="shared" si="528"/>
        <v>26</v>
      </c>
      <c r="G1558" s="4">
        <f t="shared" si="527"/>
        <v>31</v>
      </c>
      <c r="H1558" s="2">
        <f t="shared" si="523"/>
        <v>1.0005811899999999</v>
      </c>
      <c r="I1558" s="2">
        <f t="shared" si="524"/>
        <v>1.0240930500000001</v>
      </c>
      <c r="J1558" s="2">
        <f t="shared" si="516"/>
        <v>1.0246882399999999</v>
      </c>
      <c r="K1558" s="2">
        <f t="shared" si="517"/>
        <v>251869.93640517001</v>
      </c>
      <c r="L1558" s="1">
        <f t="shared" si="525"/>
        <v>0</v>
      </c>
      <c r="M1558" s="3">
        <f t="shared" si="512"/>
        <v>0</v>
      </c>
      <c r="N1558" s="2">
        <f t="shared" si="518"/>
        <v>0</v>
      </c>
      <c r="O1558" s="18">
        <f t="shared" si="526"/>
        <v>0.14499999999999999</v>
      </c>
      <c r="P1558" s="8">
        <f t="shared" si="510"/>
        <v>1.0095086879999999</v>
      </c>
      <c r="Q1558" s="2">
        <f t="shared" si="519"/>
        <v>2394.95264185</v>
      </c>
      <c r="R1558" s="2">
        <f t="shared" si="520"/>
        <v>2394.95264185</v>
      </c>
      <c r="S1558" s="9" t="s">
        <v>56</v>
      </c>
      <c r="T1558" s="47">
        <f t="shared" si="514"/>
        <v>41588</v>
      </c>
      <c r="U1558" s="4"/>
      <c r="V1558" s="4"/>
      <c r="W1558" s="5"/>
      <c r="X1558" s="4"/>
      <c r="Y1558" s="4"/>
      <c r="Z1558" s="4"/>
      <c r="AA1558" s="3"/>
      <c r="AB1558" s="4"/>
      <c r="AC1558" s="4"/>
      <c r="AD1558" s="4"/>
      <c r="AE1558" s="3"/>
      <c r="AF1558" s="5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</row>
    <row r="1559" spans="1:126" x14ac:dyDescent="0.2">
      <c r="A1559" s="90">
        <f t="shared" si="521"/>
        <v>41584</v>
      </c>
      <c r="B1559" s="2">
        <f t="shared" si="515"/>
        <v>254363.14048094</v>
      </c>
      <c r="C1559" s="2">
        <f t="shared" si="513"/>
        <v>245801.52925847002</v>
      </c>
      <c r="D1559" s="47">
        <f t="shared" si="522"/>
        <v>41558</v>
      </c>
      <c r="E1559" s="3">
        <f t="shared" si="511"/>
        <v>6.9300000000000004E-4</v>
      </c>
      <c r="F1559" s="4">
        <f t="shared" si="528"/>
        <v>27</v>
      </c>
      <c r="G1559" s="4">
        <f t="shared" si="527"/>
        <v>31</v>
      </c>
      <c r="H1559" s="2">
        <f t="shared" si="523"/>
        <v>1.0006035499999999</v>
      </c>
      <c r="I1559" s="2">
        <f t="shared" si="524"/>
        <v>1.0240930500000001</v>
      </c>
      <c r="J1559" s="2">
        <f t="shared" si="516"/>
        <v>1.02471114</v>
      </c>
      <c r="K1559" s="2">
        <f t="shared" si="517"/>
        <v>251875.56526018999</v>
      </c>
      <c r="L1559" s="1">
        <f t="shared" si="525"/>
        <v>0</v>
      </c>
      <c r="M1559" s="3">
        <f t="shared" si="512"/>
        <v>0</v>
      </c>
      <c r="N1559" s="2">
        <f t="shared" si="518"/>
        <v>0</v>
      </c>
      <c r="O1559" s="18">
        <f t="shared" si="526"/>
        <v>0.14499999999999999</v>
      </c>
      <c r="P1559" s="8">
        <f t="shared" ref="P1559:P1622" si="529">ROUND((1+O1559)^(30/360)^(F1559/G1559),9)</f>
        <v>1.009876207</v>
      </c>
      <c r="Q1559" s="2">
        <f t="shared" si="519"/>
        <v>2487.57522075</v>
      </c>
      <c r="R1559" s="2">
        <f t="shared" si="520"/>
        <v>2487.57522075</v>
      </c>
      <c r="S1559" s="9" t="s">
        <v>56</v>
      </c>
      <c r="T1559" s="47">
        <f t="shared" si="514"/>
        <v>41588</v>
      </c>
      <c r="U1559" s="4"/>
      <c r="V1559" s="4"/>
      <c r="W1559" s="5"/>
      <c r="X1559" s="4"/>
      <c r="Y1559" s="4"/>
      <c r="Z1559" s="4"/>
      <c r="AA1559" s="3"/>
      <c r="AB1559" s="4"/>
      <c r="AC1559" s="4"/>
      <c r="AD1559" s="4"/>
      <c r="AE1559" s="3"/>
      <c r="AF1559" s="5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</row>
    <row r="1560" spans="1:126" x14ac:dyDescent="0.2">
      <c r="A1560" s="90">
        <f t="shared" si="521"/>
        <v>41585</v>
      </c>
      <c r="B1560" s="2">
        <f t="shared" si="515"/>
        <v>254461.42980435002</v>
      </c>
      <c r="C1560" s="2">
        <f t="shared" si="513"/>
        <v>245801.52925847002</v>
      </c>
      <c r="D1560" s="47">
        <f t="shared" si="522"/>
        <v>41558</v>
      </c>
      <c r="E1560" s="3">
        <f t="shared" si="511"/>
        <v>6.9300000000000004E-4</v>
      </c>
      <c r="F1560" s="4">
        <f t="shared" si="528"/>
        <v>28</v>
      </c>
      <c r="G1560" s="4">
        <f t="shared" si="527"/>
        <v>31</v>
      </c>
      <c r="H1560" s="2">
        <f t="shared" si="523"/>
        <v>1.0006259099999999</v>
      </c>
      <c r="I1560" s="2">
        <f t="shared" si="524"/>
        <v>1.0240930500000001</v>
      </c>
      <c r="J1560" s="2">
        <f t="shared" si="516"/>
        <v>1.02473404</v>
      </c>
      <c r="K1560" s="2">
        <f t="shared" si="517"/>
        <v>251881.19411521</v>
      </c>
      <c r="L1560" s="1">
        <f t="shared" si="525"/>
        <v>0</v>
      </c>
      <c r="M1560" s="3">
        <f t="shared" si="512"/>
        <v>0</v>
      </c>
      <c r="N1560" s="2">
        <f t="shared" si="518"/>
        <v>0</v>
      </c>
      <c r="O1560" s="18">
        <f t="shared" si="526"/>
        <v>0.14499999999999999</v>
      </c>
      <c r="P1560" s="8">
        <f t="shared" si="529"/>
        <v>1.0102438600000001</v>
      </c>
      <c r="Q1560" s="2">
        <f t="shared" si="519"/>
        <v>2580.23568914</v>
      </c>
      <c r="R1560" s="2">
        <f t="shared" si="520"/>
        <v>2580.23568914</v>
      </c>
      <c r="S1560" s="9" t="s">
        <v>56</v>
      </c>
      <c r="T1560" s="47">
        <f t="shared" si="514"/>
        <v>41588</v>
      </c>
      <c r="U1560" s="4"/>
      <c r="V1560" s="4"/>
      <c r="W1560" s="5"/>
      <c r="X1560" s="4"/>
      <c r="Y1560" s="4"/>
      <c r="Z1560" s="4"/>
      <c r="AA1560" s="3"/>
      <c r="AB1560" s="4"/>
      <c r="AC1560" s="4"/>
      <c r="AD1560" s="4"/>
      <c r="AE1560" s="3"/>
      <c r="AF1560" s="5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</row>
    <row r="1561" spans="1:126" x14ac:dyDescent="0.2">
      <c r="A1561" s="90">
        <f t="shared" si="521"/>
        <v>41586</v>
      </c>
      <c r="B1561" s="2">
        <f t="shared" si="515"/>
        <v>254559.75428354999</v>
      </c>
      <c r="C1561" s="2">
        <f t="shared" si="513"/>
        <v>245801.52925847002</v>
      </c>
      <c r="D1561" s="47">
        <f t="shared" si="522"/>
        <v>41558</v>
      </c>
      <c r="E1561" s="3">
        <f t="shared" si="511"/>
        <v>6.9300000000000004E-4</v>
      </c>
      <c r="F1561" s="4">
        <f t="shared" si="528"/>
        <v>29</v>
      </c>
      <c r="G1561" s="4">
        <f t="shared" si="527"/>
        <v>31</v>
      </c>
      <c r="H1561" s="2">
        <f t="shared" si="523"/>
        <v>1.0006482699999999</v>
      </c>
      <c r="I1561" s="2">
        <f t="shared" si="524"/>
        <v>1.0240930500000001</v>
      </c>
      <c r="J1561" s="2">
        <f t="shared" si="516"/>
        <v>1.0247569299999999</v>
      </c>
      <c r="K1561" s="2">
        <f t="shared" si="517"/>
        <v>251886.82051220999</v>
      </c>
      <c r="L1561" s="1">
        <f t="shared" si="525"/>
        <v>0</v>
      </c>
      <c r="M1561" s="3">
        <f t="shared" si="512"/>
        <v>0</v>
      </c>
      <c r="N1561" s="2">
        <f t="shared" si="518"/>
        <v>0</v>
      </c>
      <c r="O1561" s="18">
        <f t="shared" si="526"/>
        <v>0.14499999999999999</v>
      </c>
      <c r="P1561" s="8">
        <f t="shared" si="529"/>
        <v>1.0106116460000001</v>
      </c>
      <c r="Q1561" s="2">
        <f t="shared" si="519"/>
        <v>2672.93377134</v>
      </c>
      <c r="R1561" s="2">
        <f t="shared" si="520"/>
        <v>2672.93377134</v>
      </c>
      <c r="S1561" s="9" t="s">
        <v>56</v>
      </c>
      <c r="T1561" s="47">
        <f t="shared" si="514"/>
        <v>41588</v>
      </c>
      <c r="U1561" s="4"/>
      <c r="V1561" s="4"/>
      <c r="W1561" s="5"/>
      <c r="X1561" s="4"/>
      <c r="Y1561" s="4"/>
      <c r="Z1561" s="4"/>
      <c r="AA1561" s="3"/>
      <c r="AB1561" s="4"/>
      <c r="AC1561" s="4"/>
      <c r="AD1561" s="4"/>
      <c r="AE1561" s="3"/>
      <c r="AF1561" s="5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</row>
    <row r="1562" spans="1:126" x14ac:dyDescent="0.2">
      <c r="A1562" s="90">
        <f t="shared" si="521"/>
        <v>41587</v>
      </c>
      <c r="B1562" s="2">
        <f t="shared" si="515"/>
        <v>254658.11939184999</v>
      </c>
      <c r="C1562" s="2">
        <f t="shared" si="513"/>
        <v>245801.52925847002</v>
      </c>
      <c r="D1562" s="47">
        <f t="shared" si="522"/>
        <v>41558</v>
      </c>
      <c r="E1562" s="3">
        <f t="shared" si="511"/>
        <v>6.9300000000000004E-4</v>
      </c>
      <c r="F1562" s="4">
        <f t="shared" si="528"/>
        <v>30</v>
      </c>
      <c r="G1562" s="4">
        <f t="shared" si="527"/>
        <v>31</v>
      </c>
      <c r="H1562" s="2">
        <f t="shared" si="523"/>
        <v>1.0006706299999999</v>
      </c>
      <c r="I1562" s="2">
        <f t="shared" si="524"/>
        <v>1.0240930500000001</v>
      </c>
      <c r="J1562" s="2">
        <f t="shared" si="516"/>
        <v>1.0247798299999999</v>
      </c>
      <c r="K1562" s="2">
        <f t="shared" si="517"/>
        <v>251892.44936723</v>
      </c>
      <c r="L1562" s="1">
        <f t="shared" si="525"/>
        <v>0</v>
      </c>
      <c r="M1562" s="3">
        <f t="shared" si="512"/>
        <v>0</v>
      </c>
      <c r="N1562" s="2">
        <f t="shared" si="518"/>
        <v>0</v>
      </c>
      <c r="O1562" s="18">
        <f t="shared" si="526"/>
        <v>0.14499999999999999</v>
      </c>
      <c r="P1562" s="8">
        <f t="shared" si="529"/>
        <v>1.0109795669999999</v>
      </c>
      <c r="Q1562" s="2">
        <f t="shared" si="519"/>
        <v>2765.6700246199998</v>
      </c>
      <c r="R1562" s="2">
        <f t="shared" si="520"/>
        <v>2765.6700246199998</v>
      </c>
      <c r="S1562" s="9" t="s">
        <v>56</v>
      </c>
      <c r="T1562" s="47">
        <f t="shared" si="514"/>
        <v>41588</v>
      </c>
      <c r="U1562" s="4"/>
      <c r="V1562" s="4"/>
      <c r="W1562" s="5"/>
      <c r="X1562" s="4"/>
      <c r="Y1562" s="4"/>
      <c r="Z1562" s="4"/>
      <c r="AA1562" s="3"/>
      <c r="AB1562" s="4"/>
      <c r="AC1562" s="4"/>
      <c r="AD1562" s="4"/>
      <c r="AE1562" s="3"/>
      <c r="AF1562" s="5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</row>
    <row r="1563" spans="1:126" x14ac:dyDescent="0.2">
      <c r="A1563" s="91">
        <f t="shared" si="521"/>
        <v>41588</v>
      </c>
      <c r="B1563" s="36">
        <f t="shared" si="515"/>
        <v>254756.52463045</v>
      </c>
      <c r="C1563" s="36">
        <f t="shared" si="513"/>
        <v>245801.52925847002</v>
      </c>
      <c r="D1563" s="120">
        <f t="shared" si="522"/>
        <v>41558</v>
      </c>
      <c r="E1563" s="3">
        <f t="shared" si="511"/>
        <v>6.9300000000000004E-4</v>
      </c>
      <c r="F1563" s="21">
        <f t="shared" si="528"/>
        <v>31</v>
      </c>
      <c r="G1563" s="21">
        <f t="shared" si="527"/>
        <v>31</v>
      </c>
      <c r="H1563" s="36">
        <f t="shared" si="523"/>
        <v>1.0006930000000001</v>
      </c>
      <c r="I1563" s="36">
        <f t="shared" si="524"/>
        <v>1.0240930500000001</v>
      </c>
      <c r="J1563" s="36">
        <f t="shared" si="516"/>
        <v>1.0248027399999999</v>
      </c>
      <c r="K1563" s="36">
        <f t="shared" si="517"/>
        <v>251898.08068027001</v>
      </c>
      <c r="L1563" s="37">
        <f t="shared" si="525"/>
        <v>51</v>
      </c>
      <c r="M1563" s="20">
        <f t="shared" si="512"/>
        <v>0</v>
      </c>
      <c r="N1563" s="36">
        <f t="shared" si="518"/>
        <v>0</v>
      </c>
      <c r="O1563" s="35">
        <f t="shared" si="526"/>
        <v>0.14499999999999999</v>
      </c>
      <c r="P1563" s="38">
        <f t="shared" si="529"/>
        <v>1.0113476210000001</v>
      </c>
      <c r="Q1563" s="36">
        <f t="shared" si="519"/>
        <v>2858.4439501799998</v>
      </c>
      <c r="R1563" s="36">
        <f t="shared" si="520"/>
        <v>2858.4439501799998</v>
      </c>
      <c r="S1563" s="39" t="s">
        <v>56</v>
      </c>
      <c r="T1563" s="120">
        <f t="shared" si="514"/>
        <v>41588</v>
      </c>
      <c r="U1563" s="36">
        <f>(K1563+Q1563)</f>
        <v>254756.52463045</v>
      </c>
      <c r="V1563" s="21"/>
      <c r="W1563" s="6"/>
      <c r="X1563" s="21"/>
      <c r="Y1563" s="21"/>
      <c r="Z1563" s="21"/>
      <c r="AA1563" s="20"/>
      <c r="AB1563" s="21"/>
      <c r="AC1563" s="21"/>
      <c r="AD1563" s="21"/>
      <c r="AE1563" s="20"/>
      <c r="AF1563" s="6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9"/>
      <c r="DU1563" s="29"/>
      <c r="DV1563" s="29"/>
    </row>
    <row r="1564" spans="1:126" x14ac:dyDescent="0.2">
      <c r="A1564" s="90">
        <f t="shared" si="521"/>
        <v>41589</v>
      </c>
      <c r="B1564" s="2">
        <f t="shared" si="515"/>
        <v>254853.92449869998</v>
      </c>
      <c r="C1564" s="2">
        <f t="shared" si="513"/>
        <v>248590.79185371002</v>
      </c>
      <c r="D1564" s="47">
        <f t="shared" si="522"/>
        <v>41589</v>
      </c>
      <c r="E1564" s="3">
        <f t="shared" si="511"/>
        <v>1.84E-4</v>
      </c>
      <c r="F1564" s="4">
        <f t="shared" si="528"/>
        <v>1</v>
      </c>
      <c r="G1564" s="4">
        <f t="shared" si="527"/>
        <v>30</v>
      </c>
      <c r="H1564" s="2">
        <f t="shared" si="523"/>
        <v>1.00000613</v>
      </c>
      <c r="I1564" s="2">
        <f t="shared" si="524"/>
        <v>1.0248027399999999</v>
      </c>
      <c r="J1564" s="2">
        <f t="shared" si="516"/>
        <v>1.02480902</v>
      </c>
      <c r="K1564" s="2">
        <f t="shared" si="517"/>
        <v>254758.08578061999</v>
      </c>
      <c r="L1564" s="1">
        <f t="shared" si="525"/>
        <v>0</v>
      </c>
      <c r="M1564" s="3">
        <f t="shared" si="512"/>
        <v>0</v>
      </c>
      <c r="N1564" s="2">
        <f t="shared" si="518"/>
        <v>0</v>
      </c>
      <c r="O1564" s="18">
        <f t="shared" si="526"/>
        <v>0.14499999999999999</v>
      </c>
      <c r="P1564" s="8">
        <f t="shared" si="529"/>
        <v>1.0003761950000001</v>
      </c>
      <c r="Q1564" s="2">
        <f t="shared" si="519"/>
        <v>95.838718080000007</v>
      </c>
      <c r="R1564" s="2">
        <f t="shared" si="520"/>
        <v>95.838718080000007</v>
      </c>
      <c r="S1564" s="9" t="s">
        <v>56</v>
      </c>
      <c r="T1564" s="47">
        <f t="shared" si="514"/>
        <v>41618</v>
      </c>
      <c r="U1564" s="4"/>
      <c r="V1564" s="4"/>
      <c r="W1564" s="5"/>
      <c r="X1564" s="4"/>
      <c r="Y1564" s="4"/>
      <c r="Z1564" s="4"/>
      <c r="AA1564" s="3"/>
      <c r="AB1564" s="4"/>
      <c r="AC1564" s="4"/>
      <c r="AD1564" s="4"/>
      <c r="AE1564" s="3"/>
      <c r="AF1564" s="5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</row>
    <row r="1565" spans="1:126" x14ac:dyDescent="0.2">
      <c r="A1565" s="90">
        <f t="shared" si="521"/>
        <v>41590</v>
      </c>
      <c r="B1565" s="2">
        <f t="shared" si="515"/>
        <v>254951.36146265001</v>
      </c>
      <c r="C1565" s="2">
        <f t="shared" si="513"/>
        <v>248590.79185371002</v>
      </c>
      <c r="D1565" s="47">
        <f t="shared" si="522"/>
        <v>41589</v>
      </c>
      <c r="E1565" s="3">
        <f t="shared" si="511"/>
        <v>1.84E-4</v>
      </c>
      <c r="F1565" s="4">
        <f t="shared" si="528"/>
        <v>2</v>
      </c>
      <c r="G1565" s="4">
        <f t="shared" si="527"/>
        <v>30</v>
      </c>
      <c r="H1565" s="2">
        <f t="shared" si="523"/>
        <v>1.0000122600000001</v>
      </c>
      <c r="I1565" s="2">
        <f t="shared" si="524"/>
        <v>1.0248027399999999</v>
      </c>
      <c r="J1565" s="2">
        <f t="shared" si="516"/>
        <v>1.0248153</v>
      </c>
      <c r="K1565" s="2">
        <f t="shared" si="517"/>
        <v>254759.64693079001</v>
      </c>
      <c r="L1565" s="1">
        <f t="shared" si="525"/>
        <v>0</v>
      </c>
      <c r="M1565" s="3">
        <f t="shared" si="512"/>
        <v>0</v>
      </c>
      <c r="N1565" s="2">
        <f t="shared" si="518"/>
        <v>0</v>
      </c>
      <c r="O1565" s="18">
        <f t="shared" si="526"/>
        <v>0.14499999999999999</v>
      </c>
      <c r="P1565" s="8">
        <f t="shared" si="529"/>
        <v>1.0007525310000001</v>
      </c>
      <c r="Q1565" s="2">
        <f t="shared" si="519"/>
        <v>191.71453185999999</v>
      </c>
      <c r="R1565" s="2">
        <f t="shared" si="520"/>
        <v>191.71453185999999</v>
      </c>
      <c r="S1565" s="9" t="s">
        <v>56</v>
      </c>
      <c r="T1565" s="47">
        <f t="shared" si="514"/>
        <v>41618</v>
      </c>
      <c r="U1565" s="4"/>
      <c r="V1565" s="4"/>
      <c r="W1565" s="5"/>
      <c r="X1565" s="4"/>
      <c r="Y1565" s="4"/>
      <c r="Z1565" s="4"/>
      <c r="AA1565" s="3"/>
      <c r="AB1565" s="4"/>
      <c r="AC1565" s="4"/>
      <c r="AD1565" s="4"/>
      <c r="AE1565" s="3"/>
      <c r="AF1565" s="5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</row>
    <row r="1566" spans="1:126" x14ac:dyDescent="0.2">
      <c r="A1566" s="90">
        <f t="shared" si="521"/>
        <v>41591</v>
      </c>
      <c r="B1566" s="2">
        <f t="shared" si="515"/>
        <v>255048.83577774002</v>
      </c>
      <c r="C1566" s="2">
        <f t="shared" si="513"/>
        <v>248590.79185371002</v>
      </c>
      <c r="D1566" s="47">
        <f t="shared" si="522"/>
        <v>41589</v>
      </c>
      <c r="E1566" s="3">
        <f t="shared" si="511"/>
        <v>1.84E-4</v>
      </c>
      <c r="F1566" s="4">
        <f t="shared" si="528"/>
        <v>3</v>
      </c>
      <c r="G1566" s="4">
        <f t="shared" si="527"/>
        <v>30</v>
      </c>
      <c r="H1566" s="2">
        <f t="shared" si="523"/>
        <v>1.0000183899999999</v>
      </c>
      <c r="I1566" s="2">
        <f t="shared" si="524"/>
        <v>1.0248027399999999</v>
      </c>
      <c r="J1566" s="2">
        <f t="shared" si="516"/>
        <v>1.02482158</v>
      </c>
      <c r="K1566" s="2">
        <f t="shared" si="517"/>
        <v>254761.20808097001</v>
      </c>
      <c r="L1566" s="1">
        <f t="shared" si="525"/>
        <v>0</v>
      </c>
      <c r="M1566" s="3">
        <f t="shared" si="512"/>
        <v>0</v>
      </c>
      <c r="N1566" s="2">
        <f t="shared" si="518"/>
        <v>0</v>
      </c>
      <c r="O1566" s="18">
        <f t="shared" si="526"/>
        <v>0.14499999999999999</v>
      </c>
      <c r="P1566" s="8">
        <f t="shared" si="529"/>
        <v>1.001129009</v>
      </c>
      <c r="Q1566" s="2">
        <f t="shared" si="519"/>
        <v>287.62769677</v>
      </c>
      <c r="R1566" s="2">
        <f t="shared" si="520"/>
        <v>287.62769677</v>
      </c>
      <c r="S1566" s="9" t="s">
        <v>56</v>
      </c>
      <c r="T1566" s="47">
        <f t="shared" si="514"/>
        <v>41618</v>
      </c>
      <c r="U1566" s="4"/>
      <c r="V1566" s="4"/>
      <c r="W1566" s="5"/>
      <c r="X1566" s="4"/>
      <c r="Y1566" s="4"/>
      <c r="Z1566" s="4"/>
      <c r="AA1566" s="3"/>
      <c r="AB1566" s="4"/>
      <c r="AC1566" s="4"/>
      <c r="AD1566" s="4"/>
      <c r="AE1566" s="3"/>
      <c r="AF1566" s="5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</row>
    <row r="1567" spans="1:126" x14ac:dyDescent="0.2">
      <c r="A1567" s="90">
        <f t="shared" si="521"/>
        <v>41592</v>
      </c>
      <c r="B1567" s="2">
        <f t="shared" si="515"/>
        <v>255146.34967950001</v>
      </c>
      <c r="C1567" s="2">
        <f t="shared" si="513"/>
        <v>248590.79185371002</v>
      </c>
      <c r="D1567" s="47">
        <f t="shared" si="522"/>
        <v>41589</v>
      </c>
      <c r="E1567" s="3">
        <f t="shared" si="511"/>
        <v>1.84E-4</v>
      </c>
      <c r="F1567" s="4">
        <f t="shared" si="528"/>
        <v>4</v>
      </c>
      <c r="G1567" s="4">
        <f t="shared" si="527"/>
        <v>30</v>
      </c>
      <c r="H1567" s="2">
        <f t="shared" si="523"/>
        <v>1.0000245299999999</v>
      </c>
      <c r="I1567" s="2">
        <f t="shared" si="524"/>
        <v>1.0248027399999999</v>
      </c>
      <c r="J1567" s="2">
        <f t="shared" si="516"/>
        <v>1.02482787</v>
      </c>
      <c r="K1567" s="2">
        <f t="shared" si="517"/>
        <v>254762.77171705</v>
      </c>
      <c r="L1567" s="1">
        <f t="shared" si="525"/>
        <v>0</v>
      </c>
      <c r="M1567" s="3">
        <f t="shared" si="512"/>
        <v>0</v>
      </c>
      <c r="N1567" s="2">
        <f t="shared" si="518"/>
        <v>0</v>
      </c>
      <c r="O1567" s="18">
        <f t="shared" si="526"/>
        <v>0.14499999999999999</v>
      </c>
      <c r="P1567" s="8">
        <f t="shared" si="529"/>
        <v>1.0015056280000001</v>
      </c>
      <c r="Q1567" s="2">
        <f t="shared" si="519"/>
        <v>383.57796244999997</v>
      </c>
      <c r="R1567" s="2">
        <f t="shared" si="520"/>
        <v>383.57796244999997</v>
      </c>
      <c r="S1567" s="9" t="s">
        <v>56</v>
      </c>
      <c r="T1567" s="47">
        <f t="shared" si="514"/>
        <v>41618</v>
      </c>
      <c r="U1567" s="4"/>
      <c r="V1567" s="4"/>
      <c r="W1567" s="5"/>
      <c r="X1567" s="4"/>
      <c r="Y1567" s="4"/>
      <c r="Z1567" s="4"/>
      <c r="AA1567" s="3"/>
      <c r="AB1567" s="4"/>
      <c r="AC1567" s="4"/>
      <c r="AD1567" s="4"/>
      <c r="AE1567" s="3"/>
      <c r="AF1567" s="5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</row>
    <row r="1568" spans="1:126" x14ac:dyDescent="0.2">
      <c r="A1568" s="90">
        <f t="shared" si="521"/>
        <v>41593</v>
      </c>
      <c r="B1568" s="2">
        <f t="shared" si="515"/>
        <v>255243.90093559001</v>
      </c>
      <c r="C1568" s="2">
        <f t="shared" si="513"/>
        <v>248590.79185371002</v>
      </c>
      <c r="D1568" s="47">
        <f t="shared" si="522"/>
        <v>41589</v>
      </c>
      <c r="E1568" s="3">
        <f t="shared" si="511"/>
        <v>1.84E-4</v>
      </c>
      <c r="F1568" s="4">
        <f t="shared" si="528"/>
        <v>5</v>
      </c>
      <c r="G1568" s="4">
        <f t="shared" si="527"/>
        <v>30</v>
      </c>
      <c r="H1568" s="2">
        <f t="shared" si="523"/>
        <v>1.00003066</v>
      </c>
      <c r="I1568" s="2">
        <f t="shared" si="524"/>
        <v>1.0248027399999999</v>
      </c>
      <c r="J1568" s="2">
        <f t="shared" si="516"/>
        <v>1.0248341599999999</v>
      </c>
      <c r="K1568" s="2">
        <f t="shared" si="517"/>
        <v>254764.33535313001</v>
      </c>
      <c r="L1568" s="1">
        <f t="shared" si="525"/>
        <v>0</v>
      </c>
      <c r="M1568" s="3">
        <f t="shared" si="512"/>
        <v>0</v>
      </c>
      <c r="N1568" s="2">
        <f t="shared" si="518"/>
        <v>0</v>
      </c>
      <c r="O1568" s="18">
        <f t="shared" si="526"/>
        <v>0.14499999999999999</v>
      </c>
      <c r="P1568" s="8">
        <f t="shared" si="529"/>
        <v>1.0018823889999999</v>
      </c>
      <c r="Q1568" s="2">
        <f t="shared" si="519"/>
        <v>479.56558245999997</v>
      </c>
      <c r="R1568" s="2">
        <f t="shared" si="520"/>
        <v>479.56558245999997</v>
      </c>
      <c r="S1568" s="9" t="s">
        <v>56</v>
      </c>
      <c r="T1568" s="47">
        <f t="shared" si="514"/>
        <v>41618</v>
      </c>
      <c r="U1568" s="4"/>
      <c r="V1568" s="4"/>
      <c r="W1568" s="5"/>
      <c r="X1568" s="4"/>
      <c r="Y1568" s="4"/>
      <c r="Z1568" s="4"/>
      <c r="AA1568" s="3"/>
      <c r="AB1568" s="4"/>
      <c r="AC1568" s="4"/>
      <c r="AD1568" s="4"/>
      <c r="AE1568" s="3"/>
      <c r="AF1568" s="5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</row>
    <row r="1569" spans="1:123" x14ac:dyDescent="0.2">
      <c r="A1569" s="90">
        <f t="shared" si="521"/>
        <v>41594</v>
      </c>
      <c r="B1569" s="2">
        <f t="shared" si="515"/>
        <v>255341.48705513999</v>
      </c>
      <c r="C1569" s="2">
        <f t="shared" si="513"/>
        <v>248590.79185371002</v>
      </c>
      <c r="D1569" s="47">
        <f t="shared" si="522"/>
        <v>41589</v>
      </c>
      <c r="E1569" s="3">
        <f t="shared" si="511"/>
        <v>1.84E-4</v>
      </c>
      <c r="F1569" s="4">
        <f t="shared" si="528"/>
        <v>6</v>
      </c>
      <c r="G1569" s="4">
        <f t="shared" si="527"/>
        <v>30</v>
      </c>
      <c r="H1569" s="2">
        <f t="shared" si="523"/>
        <v>1.00003679</v>
      </c>
      <c r="I1569" s="2">
        <f t="shared" si="524"/>
        <v>1.0248027399999999</v>
      </c>
      <c r="J1569" s="2">
        <f t="shared" si="516"/>
        <v>1.02484044</v>
      </c>
      <c r="K1569" s="2">
        <f t="shared" si="517"/>
        <v>254765.8965033</v>
      </c>
      <c r="L1569" s="1">
        <f t="shared" si="525"/>
        <v>0</v>
      </c>
      <c r="M1569" s="3">
        <f t="shared" si="512"/>
        <v>0</v>
      </c>
      <c r="N1569" s="2">
        <f t="shared" si="518"/>
        <v>0</v>
      </c>
      <c r="O1569" s="18">
        <f t="shared" si="526"/>
        <v>0.14499999999999999</v>
      </c>
      <c r="P1569" s="8">
        <f t="shared" si="529"/>
        <v>1.002259292</v>
      </c>
      <c r="Q1569" s="2">
        <f t="shared" si="519"/>
        <v>575.59055183999999</v>
      </c>
      <c r="R1569" s="2">
        <f t="shared" si="520"/>
        <v>575.59055183999999</v>
      </c>
      <c r="S1569" s="9" t="s">
        <v>56</v>
      </c>
      <c r="T1569" s="47">
        <f t="shared" si="514"/>
        <v>41618</v>
      </c>
      <c r="U1569" s="4"/>
      <c r="V1569" s="4"/>
      <c r="W1569" s="5"/>
      <c r="X1569" s="4"/>
      <c r="Y1569" s="4"/>
      <c r="Z1569" s="4"/>
      <c r="AA1569" s="3"/>
      <c r="AB1569" s="4"/>
      <c r="AC1569" s="4"/>
      <c r="AD1569" s="4"/>
      <c r="AE1569" s="3"/>
      <c r="AF1569" s="5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</row>
    <row r="1570" spans="1:123" x14ac:dyDescent="0.2">
      <c r="A1570" s="90">
        <f t="shared" si="521"/>
        <v>41595</v>
      </c>
      <c r="B1570" s="2">
        <f t="shared" si="515"/>
        <v>255439.11302094001</v>
      </c>
      <c r="C1570" s="2">
        <f t="shared" si="513"/>
        <v>248590.79185371002</v>
      </c>
      <c r="D1570" s="47">
        <f t="shared" si="522"/>
        <v>41589</v>
      </c>
      <c r="E1570" s="3">
        <f t="shared" si="511"/>
        <v>1.84E-4</v>
      </c>
      <c r="F1570" s="4">
        <f t="shared" si="528"/>
        <v>7</v>
      </c>
      <c r="G1570" s="4">
        <f t="shared" si="527"/>
        <v>30</v>
      </c>
      <c r="H1570" s="2">
        <f t="shared" si="523"/>
        <v>1.00004293</v>
      </c>
      <c r="I1570" s="2">
        <f t="shared" si="524"/>
        <v>1.0248027399999999</v>
      </c>
      <c r="J1570" s="2">
        <f t="shared" si="516"/>
        <v>1.0248467299999999</v>
      </c>
      <c r="K1570" s="2">
        <f t="shared" si="517"/>
        <v>254767.46013938001</v>
      </c>
      <c r="L1570" s="1">
        <f t="shared" si="525"/>
        <v>0</v>
      </c>
      <c r="M1570" s="3">
        <f t="shared" si="512"/>
        <v>0</v>
      </c>
      <c r="N1570" s="2">
        <f t="shared" si="518"/>
        <v>0</v>
      </c>
      <c r="O1570" s="18">
        <f t="shared" si="526"/>
        <v>0.14499999999999999</v>
      </c>
      <c r="P1570" s="8">
        <f t="shared" si="529"/>
        <v>1.002636337</v>
      </c>
      <c r="Q1570" s="2">
        <f t="shared" si="519"/>
        <v>671.65288155999997</v>
      </c>
      <c r="R1570" s="2">
        <f t="shared" si="520"/>
        <v>671.65288155999997</v>
      </c>
      <c r="S1570" s="9" t="s">
        <v>56</v>
      </c>
      <c r="T1570" s="47">
        <f t="shared" si="514"/>
        <v>41618</v>
      </c>
      <c r="U1570" s="4"/>
      <c r="V1570" s="4"/>
      <c r="W1570" s="5"/>
      <c r="X1570" s="4"/>
      <c r="Y1570" s="4"/>
      <c r="Z1570" s="4"/>
      <c r="AA1570" s="3"/>
      <c r="AB1570" s="4"/>
      <c r="AC1570" s="4"/>
      <c r="AD1570" s="4"/>
      <c r="AE1570" s="3"/>
      <c r="AF1570" s="5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</row>
    <row r="1571" spans="1:123" x14ac:dyDescent="0.2">
      <c r="A1571" s="90">
        <f t="shared" si="521"/>
        <v>41596</v>
      </c>
      <c r="B1571" s="2">
        <f t="shared" si="515"/>
        <v>255536.77359488999</v>
      </c>
      <c r="C1571" s="2">
        <f t="shared" si="513"/>
        <v>248590.79185371002</v>
      </c>
      <c r="D1571" s="47">
        <f t="shared" si="522"/>
        <v>41589</v>
      </c>
      <c r="E1571" s="3">
        <f t="shared" si="511"/>
        <v>1.84E-4</v>
      </c>
      <c r="F1571" s="4">
        <f t="shared" si="528"/>
        <v>8</v>
      </c>
      <c r="G1571" s="4">
        <f t="shared" si="527"/>
        <v>30</v>
      </c>
      <c r="H1571" s="2">
        <f t="shared" si="523"/>
        <v>1.00004906</v>
      </c>
      <c r="I1571" s="2">
        <f t="shared" si="524"/>
        <v>1.0248027399999999</v>
      </c>
      <c r="J1571" s="2">
        <f t="shared" si="516"/>
        <v>1.02485301</v>
      </c>
      <c r="K1571" s="2">
        <f t="shared" si="517"/>
        <v>254769.02128955</v>
      </c>
      <c r="L1571" s="1">
        <f t="shared" si="525"/>
        <v>0</v>
      </c>
      <c r="M1571" s="3">
        <f t="shared" si="512"/>
        <v>0</v>
      </c>
      <c r="N1571" s="2">
        <f t="shared" si="518"/>
        <v>0</v>
      </c>
      <c r="O1571" s="18">
        <f t="shared" si="526"/>
        <v>0.14499999999999999</v>
      </c>
      <c r="P1571" s="8">
        <f t="shared" si="529"/>
        <v>1.0030135229999999</v>
      </c>
      <c r="Q1571" s="2">
        <f t="shared" si="519"/>
        <v>767.75230534000002</v>
      </c>
      <c r="R1571" s="2">
        <f t="shared" si="520"/>
        <v>767.75230534000002</v>
      </c>
      <c r="S1571" s="9" t="s">
        <v>56</v>
      </c>
      <c r="T1571" s="47">
        <f t="shared" si="514"/>
        <v>41618</v>
      </c>
      <c r="U1571" s="4"/>
      <c r="V1571" s="4"/>
      <c r="W1571" s="5"/>
      <c r="X1571" s="4"/>
      <c r="Y1571" s="4"/>
      <c r="Z1571" s="4"/>
      <c r="AA1571" s="3"/>
      <c r="AB1571" s="4"/>
      <c r="AC1571" s="4"/>
      <c r="AD1571" s="4"/>
      <c r="AE1571" s="3"/>
      <c r="AF1571" s="5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</row>
    <row r="1572" spans="1:123" x14ac:dyDescent="0.2">
      <c r="A1572" s="90">
        <f t="shared" si="521"/>
        <v>41597</v>
      </c>
      <c r="B1572" s="2">
        <f t="shared" si="515"/>
        <v>255634.47177872999</v>
      </c>
      <c r="C1572" s="2">
        <f t="shared" si="513"/>
        <v>248590.79185371002</v>
      </c>
      <c r="D1572" s="47">
        <f t="shared" si="522"/>
        <v>41589</v>
      </c>
      <c r="E1572" s="3">
        <f t="shared" si="511"/>
        <v>1.84E-4</v>
      </c>
      <c r="F1572" s="4">
        <f t="shared" si="528"/>
        <v>9</v>
      </c>
      <c r="G1572" s="4">
        <f t="shared" si="527"/>
        <v>30</v>
      </c>
      <c r="H1572" s="2">
        <f t="shared" si="523"/>
        <v>1.0000551900000001</v>
      </c>
      <c r="I1572" s="2">
        <f t="shared" si="524"/>
        <v>1.0248027399999999</v>
      </c>
      <c r="J1572" s="2">
        <f t="shared" si="516"/>
        <v>1.02485929</v>
      </c>
      <c r="K1572" s="2">
        <f t="shared" si="517"/>
        <v>254770.58243973</v>
      </c>
      <c r="L1572" s="1">
        <f t="shared" si="525"/>
        <v>0</v>
      </c>
      <c r="M1572" s="3">
        <f t="shared" si="512"/>
        <v>0</v>
      </c>
      <c r="N1572" s="2">
        <f t="shared" si="518"/>
        <v>0</v>
      </c>
      <c r="O1572" s="18">
        <f t="shared" si="526"/>
        <v>0.14499999999999999</v>
      </c>
      <c r="P1572" s="8">
        <f t="shared" si="529"/>
        <v>1.0033908520000001</v>
      </c>
      <c r="Q1572" s="2">
        <f t="shared" si="519"/>
        <v>863.88933899999995</v>
      </c>
      <c r="R1572" s="2">
        <f t="shared" si="520"/>
        <v>863.88933899999995</v>
      </c>
      <c r="S1572" s="9" t="s">
        <v>56</v>
      </c>
      <c r="T1572" s="47">
        <f t="shared" si="514"/>
        <v>41618</v>
      </c>
      <c r="U1572" s="4"/>
      <c r="V1572" s="4"/>
      <c r="W1572" s="5"/>
      <c r="X1572" s="4"/>
      <c r="Y1572" s="4"/>
      <c r="Z1572" s="4"/>
      <c r="AA1572" s="3"/>
      <c r="AB1572" s="4"/>
      <c r="AC1572" s="4"/>
      <c r="AD1572" s="4"/>
      <c r="AE1572" s="3"/>
      <c r="AF1572" s="5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</row>
    <row r="1573" spans="1:123" x14ac:dyDescent="0.2">
      <c r="A1573" s="90">
        <f t="shared" si="521"/>
        <v>41598</v>
      </c>
      <c r="B1573" s="2">
        <f t="shared" si="515"/>
        <v>255732.20955884998</v>
      </c>
      <c r="C1573" s="2">
        <f t="shared" si="513"/>
        <v>248590.79185371002</v>
      </c>
      <c r="D1573" s="47">
        <f t="shared" si="522"/>
        <v>41589</v>
      </c>
      <c r="E1573" s="3">
        <f t="shared" si="511"/>
        <v>1.84E-4</v>
      </c>
      <c r="F1573" s="4">
        <f t="shared" si="528"/>
        <v>10</v>
      </c>
      <c r="G1573" s="4">
        <f t="shared" si="527"/>
        <v>30</v>
      </c>
      <c r="H1573" s="2">
        <f t="shared" si="523"/>
        <v>1.0000613199999999</v>
      </c>
      <c r="I1573" s="2">
        <f t="shared" si="524"/>
        <v>1.0248027399999999</v>
      </c>
      <c r="J1573" s="2">
        <f t="shared" si="516"/>
        <v>1.0248655799999999</v>
      </c>
      <c r="K1573" s="2">
        <f t="shared" si="517"/>
        <v>254772.14607580999</v>
      </c>
      <c r="L1573" s="1">
        <f t="shared" si="525"/>
        <v>0</v>
      </c>
      <c r="M1573" s="3">
        <f t="shared" si="512"/>
        <v>0</v>
      </c>
      <c r="N1573" s="2">
        <f t="shared" si="518"/>
        <v>0</v>
      </c>
      <c r="O1573" s="18">
        <f t="shared" si="526"/>
        <v>0.14499999999999999</v>
      </c>
      <c r="P1573" s="8">
        <f t="shared" si="529"/>
        <v>1.003768322</v>
      </c>
      <c r="Q1573" s="2">
        <f t="shared" si="519"/>
        <v>960.06348304000005</v>
      </c>
      <c r="R1573" s="2">
        <f t="shared" si="520"/>
        <v>960.06348304000005</v>
      </c>
      <c r="S1573" s="9" t="s">
        <v>56</v>
      </c>
      <c r="T1573" s="47">
        <f t="shared" si="514"/>
        <v>41618</v>
      </c>
      <c r="U1573" s="4"/>
      <c r="V1573" s="4"/>
      <c r="W1573" s="5"/>
      <c r="X1573" s="4"/>
      <c r="Y1573" s="4"/>
      <c r="Z1573" s="4"/>
      <c r="AA1573" s="3"/>
      <c r="AB1573" s="4"/>
      <c r="AC1573" s="4"/>
      <c r="AD1573" s="4"/>
      <c r="AE1573" s="3"/>
      <c r="AF1573" s="5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</row>
    <row r="1574" spans="1:123" x14ac:dyDescent="0.2">
      <c r="A1574" s="90">
        <f t="shared" si="521"/>
        <v>41599</v>
      </c>
      <c r="B1574" s="2">
        <f t="shared" si="515"/>
        <v>255829.98495206001</v>
      </c>
      <c r="C1574" s="2">
        <f t="shared" si="513"/>
        <v>248590.79185371002</v>
      </c>
      <c r="D1574" s="47">
        <f t="shared" si="522"/>
        <v>41589</v>
      </c>
      <c r="E1574" s="3">
        <f t="shared" si="511"/>
        <v>1.84E-4</v>
      </c>
      <c r="F1574" s="4">
        <f t="shared" si="528"/>
        <v>11</v>
      </c>
      <c r="G1574" s="4">
        <f t="shared" si="527"/>
        <v>30</v>
      </c>
      <c r="H1574" s="2">
        <f t="shared" si="523"/>
        <v>1.0000674599999999</v>
      </c>
      <c r="I1574" s="2">
        <f t="shared" si="524"/>
        <v>1.0248027399999999</v>
      </c>
      <c r="J1574" s="2">
        <f t="shared" si="516"/>
        <v>1.0248718699999999</v>
      </c>
      <c r="K1574" s="2">
        <f t="shared" si="517"/>
        <v>254773.70971189</v>
      </c>
      <c r="L1574" s="1">
        <f t="shared" si="525"/>
        <v>0</v>
      </c>
      <c r="M1574" s="3">
        <f t="shared" si="512"/>
        <v>0</v>
      </c>
      <c r="N1574" s="2">
        <f t="shared" si="518"/>
        <v>0</v>
      </c>
      <c r="O1574" s="18">
        <f t="shared" si="526"/>
        <v>0.14499999999999999</v>
      </c>
      <c r="P1574" s="8">
        <f t="shared" si="529"/>
        <v>1.0041459349999999</v>
      </c>
      <c r="Q1574" s="2">
        <f t="shared" si="519"/>
        <v>1056.27524017</v>
      </c>
      <c r="R1574" s="2">
        <f t="shared" si="520"/>
        <v>1056.27524017</v>
      </c>
      <c r="S1574" s="9" t="s">
        <v>56</v>
      </c>
      <c r="T1574" s="47">
        <f t="shared" si="514"/>
        <v>41618</v>
      </c>
      <c r="U1574" s="4"/>
      <c r="V1574" s="4"/>
      <c r="W1574" s="5"/>
      <c r="X1574" s="4"/>
      <c r="Y1574" s="4"/>
      <c r="Z1574" s="4"/>
      <c r="AA1574" s="3"/>
      <c r="AB1574" s="4"/>
      <c r="AC1574" s="4"/>
      <c r="AD1574" s="4"/>
      <c r="AE1574" s="3"/>
      <c r="AF1574" s="5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</row>
    <row r="1575" spans="1:123" x14ac:dyDescent="0.2">
      <c r="A1575" s="90">
        <f t="shared" si="521"/>
        <v>41600</v>
      </c>
      <c r="B1575" s="2">
        <f t="shared" si="515"/>
        <v>255927.79495232998</v>
      </c>
      <c r="C1575" s="2">
        <f t="shared" si="513"/>
        <v>248590.79185371002</v>
      </c>
      <c r="D1575" s="47">
        <f t="shared" si="522"/>
        <v>41589</v>
      </c>
      <c r="E1575" s="3">
        <f t="shared" si="511"/>
        <v>1.84E-4</v>
      </c>
      <c r="F1575" s="4">
        <f t="shared" si="528"/>
        <v>12</v>
      </c>
      <c r="G1575" s="4">
        <f t="shared" si="527"/>
        <v>30</v>
      </c>
      <c r="H1575" s="2">
        <f t="shared" si="523"/>
        <v>1.00007359</v>
      </c>
      <c r="I1575" s="2">
        <f t="shared" si="524"/>
        <v>1.0248027399999999</v>
      </c>
      <c r="J1575" s="2">
        <f t="shared" si="516"/>
        <v>1.0248781499999999</v>
      </c>
      <c r="K1575" s="2">
        <f t="shared" si="517"/>
        <v>254775.27086205999</v>
      </c>
      <c r="L1575" s="1">
        <f t="shared" si="525"/>
        <v>0</v>
      </c>
      <c r="M1575" s="3">
        <f t="shared" si="512"/>
        <v>0</v>
      </c>
      <c r="N1575" s="2">
        <f t="shared" si="518"/>
        <v>0</v>
      </c>
      <c r="O1575" s="18">
        <f t="shared" si="526"/>
        <v>0.14499999999999999</v>
      </c>
      <c r="P1575" s="8">
        <f t="shared" si="529"/>
        <v>1.004523689</v>
      </c>
      <c r="Q1575" s="2">
        <f t="shared" si="519"/>
        <v>1152.52409027</v>
      </c>
      <c r="R1575" s="2">
        <f t="shared" si="520"/>
        <v>1152.52409027</v>
      </c>
      <c r="S1575" s="9" t="s">
        <v>56</v>
      </c>
      <c r="T1575" s="47">
        <f t="shared" si="514"/>
        <v>41618</v>
      </c>
      <c r="U1575" s="4"/>
      <c r="V1575" s="4"/>
      <c r="W1575" s="5"/>
      <c r="X1575" s="4"/>
      <c r="Y1575" s="4"/>
      <c r="Z1575" s="4"/>
      <c r="AA1575" s="3"/>
      <c r="AB1575" s="4"/>
      <c r="AC1575" s="4"/>
      <c r="AD1575" s="4"/>
      <c r="AE1575" s="3"/>
      <c r="AF1575" s="5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</row>
    <row r="1576" spans="1:123" x14ac:dyDescent="0.2">
      <c r="A1576" s="90">
        <f t="shared" si="521"/>
        <v>41601</v>
      </c>
      <c r="B1576" s="2">
        <f t="shared" si="515"/>
        <v>256025.64256514001</v>
      </c>
      <c r="C1576" s="2">
        <f t="shared" si="513"/>
        <v>248590.79185371002</v>
      </c>
      <c r="D1576" s="47">
        <f t="shared" si="522"/>
        <v>41589</v>
      </c>
      <c r="E1576" s="3">
        <f t="shared" si="511"/>
        <v>1.84E-4</v>
      </c>
      <c r="F1576" s="4">
        <f t="shared" si="528"/>
        <v>13</v>
      </c>
      <c r="G1576" s="4">
        <f t="shared" si="527"/>
        <v>30</v>
      </c>
      <c r="H1576" s="2">
        <f t="shared" si="523"/>
        <v>1.00007972</v>
      </c>
      <c r="I1576" s="2">
        <f t="shared" si="524"/>
        <v>1.0248027399999999</v>
      </c>
      <c r="J1576" s="2">
        <f t="shared" si="516"/>
        <v>1.02488443</v>
      </c>
      <c r="K1576" s="2">
        <f t="shared" si="517"/>
        <v>254776.83201223001</v>
      </c>
      <c r="L1576" s="1">
        <f t="shared" si="525"/>
        <v>0</v>
      </c>
      <c r="M1576" s="3">
        <f t="shared" si="512"/>
        <v>0</v>
      </c>
      <c r="N1576" s="2">
        <f t="shared" si="518"/>
        <v>0</v>
      </c>
      <c r="O1576" s="18">
        <f t="shared" si="526"/>
        <v>0.14499999999999999</v>
      </c>
      <c r="P1576" s="8">
        <f t="shared" si="529"/>
        <v>1.0049015859999999</v>
      </c>
      <c r="Q1576" s="2">
        <f t="shared" si="519"/>
        <v>1248.8105529100001</v>
      </c>
      <c r="R1576" s="2">
        <f t="shared" si="520"/>
        <v>1248.8105529100001</v>
      </c>
      <c r="S1576" s="9" t="s">
        <v>56</v>
      </c>
      <c r="T1576" s="47">
        <f t="shared" si="514"/>
        <v>41618</v>
      </c>
      <c r="U1576" s="4"/>
      <c r="V1576" s="4"/>
      <c r="W1576" s="5"/>
      <c r="X1576" s="4"/>
      <c r="Y1576" s="4"/>
      <c r="Z1576" s="4"/>
      <c r="AA1576" s="3"/>
      <c r="AB1576" s="4"/>
      <c r="AC1576" s="4"/>
      <c r="AD1576" s="4"/>
      <c r="AE1576" s="3"/>
      <c r="AF1576" s="5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</row>
    <row r="1577" spans="1:123" x14ac:dyDescent="0.2">
      <c r="A1577" s="90">
        <f t="shared" si="521"/>
        <v>41602</v>
      </c>
      <c r="B1577" s="2">
        <f t="shared" si="515"/>
        <v>256123.52978064999</v>
      </c>
      <c r="C1577" s="2">
        <f t="shared" si="513"/>
        <v>248590.79185371002</v>
      </c>
      <c r="D1577" s="47">
        <f t="shared" si="522"/>
        <v>41589</v>
      </c>
      <c r="E1577" s="3">
        <f t="shared" si="511"/>
        <v>1.84E-4</v>
      </c>
      <c r="F1577" s="4">
        <f t="shared" si="528"/>
        <v>14</v>
      </c>
      <c r="G1577" s="4">
        <f t="shared" si="527"/>
        <v>30</v>
      </c>
      <c r="H1577" s="2">
        <f t="shared" si="523"/>
        <v>1.00008586</v>
      </c>
      <c r="I1577" s="2">
        <f t="shared" si="524"/>
        <v>1.0248027399999999</v>
      </c>
      <c r="J1577" s="2">
        <f t="shared" si="516"/>
        <v>1.0248907199999999</v>
      </c>
      <c r="K1577" s="2">
        <f t="shared" si="517"/>
        <v>254778.39564830999</v>
      </c>
      <c r="L1577" s="1">
        <f t="shared" si="525"/>
        <v>0</v>
      </c>
      <c r="M1577" s="3">
        <f t="shared" si="512"/>
        <v>0</v>
      </c>
      <c r="N1577" s="2">
        <f t="shared" si="518"/>
        <v>0</v>
      </c>
      <c r="O1577" s="18">
        <f t="shared" si="526"/>
        <v>0.14499999999999999</v>
      </c>
      <c r="P1577" s="8">
        <f t="shared" si="529"/>
        <v>1.0052796239999999</v>
      </c>
      <c r="Q1577" s="2">
        <f t="shared" si="519"/>
        <v>1345.13413234</v>
      </c>
      <c r="R1577" s="2">
        <f t="shared" si="520"/>
        <v>1345.13413234</v>
      </c>
      <c r="S1577" s="9" t="s">
        <v>56</v>
      </c>
      <c r="T1577" s="47">
        <f t="shared" si="514"/>
        <v>41618</v>
      </c>
      <c r="U1577" s="4"/>
      <c r="V1577" s="4"/>
      <c r="W1577" s="5"/>
      <c r="X1577" s="4"/>
      <c r="Y1577" s="4"/>
      <c r="Z1577" s="4"/>
      <c r="AA1577" s="3"/>
      <c r="AB1577" s="4"/>
      <c r="AC1577" s="4"/>
      <c r="AD1577" s="4"/>
      <c r="AE1577" s="3"/>
      <c r="AF1577" s="5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</row>
    <row r="1578" spans="1:123" x14ac:dyDescent="0.2">
      <c r="A1578" s="90">
        <f t="shared" si="521"/>
        <v>41603</v>
      </c>
      <c r="B1578" s="2">
        <f t="shared" si="515"/>
        <v>256221.45461193001</v>
      </c>
      <c r="C1578" s="2">
        <f t="shared" si="513"/>
        <v>248590.79185371002</v>
      </c>
      <c r="D1578" s="47">
        <f t="shared" si="522"/>
        <v>41589</v>
      </c>
      <c r="E1578" s="3">
        <f t="shared" si="511"/>
        <v>1.84E-4</v>
      </c>
      <c r="F1578" s="4">
        <f t="shared" si="528"/>
        <v>15</v>
      </c>
      <c r="G1578" s="4">
        <f t="shared" si="527"/>
        <v>30</v>
      </c>
      <c r="H1578" s="2">
        <f t="shared" si="523"/>
        <v>1.00009199</v>
      </c>
      <c r="I1578" s="2">
        <f t="shared" si="524"/>
        <v>1.0248027399999999</v>
      </c>
      <c r="J1578" s="2">
        <f t="shared" si="516"/>
        <v>1.0248970100000001</v>
      </c>
      <c r="K1578" s="2">
        <f t="shared" si="517"/>
        <v>254779.95928440001</v>
      </c>
      <c r="L1578" s="1">
        <f t="shared" si="525"/>
        <v>0</v>
      </c>
      <c r="M1578" s="3">
        <f t="shared" si="512"/>
        <v>0</v>
      </c>
      <c r="N1578" s="2">
        <f t="shared" si="518"/>
        <v>0</v>
      </c>
      <c r="O1578" s="18">
        <f t="shared" si="526"/>
        <v>0.14499999999999999</v>
      </c>
      <c r="P1578" s="8">
        <f t="shared" si="529"/>
        <v>1.005657805</v>
      </c>
      <c r="Q1578" s="2">
        <f t="shared" si="519"/>
        <v>1441.4953275299999</v>
      </c>
      <c r="R1578" s="2">
        <f t="shared" si="520"/>
        <v>1441.4953275299999</v>
      </c>
      <c r="S1578" s="9" t="s">
        <v>56</v>
      </c>
      <c r="T1578" s="47">
        <f t="shared" si="514"/>
        <v>41618</v>
      </c>
      <c r="U1578" s="4"/>
      <c r="V1578" s="4"/>
      <c r="W1578" s="5"/>
      <c r="X1578" s="4"/>
      <c r="Y1578" s="4"/>
      <c r="Z1578" s="4"/>
      <c r="AA1578" s="3"/>
      <c r="AB1578" s="4"/>
      <c r="AC1578" s="4"/>
      <c r="AD1578" s="4"/>
      <c r="AE1578" s="3"/>
      <c r="AF1578" s="5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</row>
    <row r="1579" spans="1:123" x14ac:dyDescent="0.2">
      <c r="A1579" s="90">
        <f t="shared" si="521"/>
        <v>41604</v>
      </c>
      <c r="B1579" s="2">
        <f t="shared" si="515"/>
        <v>256319.41430393999</v>
      </c>
      <c r="C1579" s="2">
        <f t="shared" si="513"/>
        <v>248590.79185371002</v>
      </c>
      <c r="D1579" s="47">
        <f t="shared" si="522"/>
        <v>41589</v>
      </c>
      <c r="E1579" s="3">
        <f t="shared" ref="E1579:E1642" si="530">IF(DAY(A1578)=$E$2,VLOOKUP(A1578,$AF$10:$AG$315,2),E1578)</f>
        <v>1.84E-4</v>
      </c>
      <c r="F1579" s="4">
        <f t="shared" si="528"/>
        <v>16</v>
      </c>
      <c r="G1579" s="4">
        <f t="shared" si="527"/>
        <v>30</v>
      </c>
      <c r="H1579" s="2">
        <f t="shared" si="523"/>
        <v>1.0000981200000001</v>
      </c>
      <c r="I1579" s="2">
        <f t="shared" si="524"/>
        <v>1.0248027399999999</v>
      </c>
      <c r="J1579" s="2">
        <f t="shared" si="516"/>
        <v>1.0249032899999999</v>
      </c>
      <c r="K1579" s="2">
        <f t="shared" si="517"/>
        <v>254781.52043457</v>
      </c>
      <c r="L1579" s="1">
        <f t="shared" si="525"/>
        <v>0</v>
      </c>
      <c r="M1579" s="3">
        <f t="shared" si="512"/>
        <v>0</v>
      </c>
      <c r="N1579" s="2">
        <f t="shared" si="518"/>
        <v>0</v>
      </c>
      <c r="O1579" s="18">
        <f t="shared" si="526"/>
        <v>0.14499999999999999</v>
      </c>
      <c r="P1579" s="8">
        <f t="shared" si="529"/>
        <v>1.0060361280000001</v>
      </c>
      <c r="Q1579" s="2">
        <f t="shared" si="519"/>
        <v>1537.8938693699999</v>
      </c>
      <c r="R1579" s="2">
        <f t="shared" si="520"/>
        <v>1537.8938693699999</v>
      </c>
      <c r="S1579" s="9" t="s">
        <v>56</v>
      </c>
      <c r="T1579" s="47">
        <f t="shared" si="514"/>
        <v>41618</v>
      </c>
      <c r="U1579" s="4"/>
      <c r="V1579" s="4"/>
      <c r="W1579" s="5"/>
      <c r="X1579" s="4"/>
      <c r="Y1579" s="4"/>
      <c r="Z1579" s="4"/>
      <c r="AA1579" s="3"/>
      <c r="AB1579" s="4"/>
      <c r="AC1579" s="4"/>
      <c r="AD1579" s="4"/>
      <c r="AE1579" s="3"/>
      <c r="AF1579" s="5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</row>
    <row r="1580" spans="1:123" x14ac:dyDescent="0.2">
      <c r="A1580" s="90">
        <f t="shared" si="521"/>
        <v>41605</v>
      </c>
      <c r="B1580" s="2">
        <f t="shared" si="515"/>
        <v>256417.41411302998</v>
      </c>
      <c r="C1580" s="2">
        <f t="shared" si="513"/>
        <v>248590.79185371002</v>
      </c>
      <c r="D1580" s="47">
        <f t="shared" si="522"/>
        <v>41589</v>
      </c>
      <c r="E1580" s="3">
        <f t="shared" si="530"/>
        <v>1.84E-4</v>
      </c>
      <c r="F1580" s="4">
        <f t="shared" si="528"/>
        <v>17</v>
      </c>
      <c r="G1580" s="4">
        <f t="shared" si="527"/>
        <v>30</v>
      </c>
      <c r="H1580" s="2">
        <f t="shared" si="523"/>
        <v>1.0001042600000001</v>
      </c>
      <c r="I1580" s="2">
        <f t="shared" si="524"/>
        <v>1.0248027399999999</v>
      </c>
      <c r="J1580" s="2">
        <f t="shared" si="516"/>
        <v>1.0249095800000001</v>
      </c>
      <c r="K1580" s="2">
        <f t="shared" si="517"/>
        <v>254783.08407064999</v>
      </c>
      <c r="L1580" s="1">
        <f t="shared" si="525"/>
        <v>0</v>
      </c>
      <c r="M1580" s="3">
        <f t="shared" si="512"/>
        <v>0</v>
      </c>
      <c r="N1580" s="2">
        <f t="shared" si="518"/>
        <v>0</v>
      </c>
      <c r="O1580" s="18">
        <f t="shared" si="526"/>
        <v>0.14499999999999999</v>
      </c>
      <c r="P1580" s="8">
        <f t="shared" si="529"/>
        <v>1.006414594</v>
      </c>
      <c r="Q1580" s="2">
        <f t="shared" si="519"/>
        <v>1634.3300423799999</v>
      </c>
      <c r="R1580" s="2">
        <f t="shared" si="520"/>
        <v>1634.3300423799999</v>
      </c>
      <c r="S1580" s="9" t="s">
        <v>56</v>
      </c>
      <c r="T1580" s="47">
        <f t="shared" si="514"/>
        <v>41618</v>
      </c>
      <c r="U1580" s="4"/>
      <c r="V1580" s="4"/>
      <c r="W1580" s="5"/>
      <c r="X1580" s="4"/>
      <c r="Y1580" s="4"/>
      <c r="Z1580" s="4"/>
      <c r="AA1580" s="3"/>
      <c r="AB1580" s="4"/>
      <c r="AC1580" s="4"/>
      <c r="AD1580" s="4"/>
      <c r="AE1580" s="3"/>
      <c r="AF1580" s="5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</row>
    <row r="1581" spans="1:123" x14ac:dyDescent="0.2">
      <c r="A1581" s="90">
        <f t="shared" si="521"/>
        <v>41606</v>
      </c>
      <c r="B1581" s="2">
        <f t="shared" si="515"/>
        <v>256515.44878229999</v>
      </c>
      <c r="C1581" s="2">
        <f t="shared" si="513"/>
        <v>248590.79185371002</v>
      </c>
      <c r="D1581" s="47">
        <f t="shared" si="522"/>
        <v>41589</v>
      </c>
      <c r="E1581" s="3">
        <f t="shared" si="530"/>
        <v>1.84E-4</v>
      </c>
      <c r="F1581" s="4">
        <f t="shared" si="528"/>
        <v>18</v>
      </c>
      <c r="G1581" s="4">
        <f t="shared" si="527"/>
        <v>30</v>
      </c>
      <c r="H1581" s="2">
        <f t="shared" si="523"/>
        <v>1.0001103899999999</v>
      </c>
      <c r="I1581" s="2">
        <f t="shared" si="524"/>
        <v>1.0248027399999999</v>
      </c>
      <c r="J1581" s="2">
        <f t="shared" si="516"/>
        <v>1.0249158599999999</v>
      </c>
      <c r="K1581" s="2">
        <f t="shared" si="517"/>
        <v>254784.64522082001</v>
      </c>
      <c r="L1581" s="1">
        <f t="shared" si="525"/>
        <v>0</v>
      </c>
      <c r="M1581" s="3">
        <f t="shared" si="512"/>
        <v>0</v>
      </c>
      <c r="N1581" s="2">
        <f t="shared" si="518"/>
        <v>0</v>
      </c>
      <c r="O1581" s="18">
        <f t="shared" si="526"/>
        <v>0.14499999999999999</v>
      </c>
      <c r="P1581" s="8">
        <f t="shared" si="529"/>
        <v>1.0067932020000001</v>
      </c>
      <c r="Q1581" s="2">
        <f t="shared" si="519"/>
        <v>1730.8035614800001</v>
      </c>
      <c r="R1581" s="2">
        <f t="shared" si="520"/>
        <v>1730.8035614800001</v>
      </c>
      <c r="S1581" s="9" t="s">
        <v>56</v>
      </c>
      <c r="T1581" s="47">
        <f t="shared" si="514"/>
        <v>41618</v>
      </c>
      <c r="U1581" s="4"/>
      <c r="V1581" s="4"/>
      <c r="W1581" s="5"/>
      <c r="X1581" s="4"/>
      <c r="Y1581" s="4"/>
      <c r="Z1581" s="4"/>
      <c r="AA1581" s="3"/>
      <c r="AB1581" s="4"/>
      <c r="AC1581" s="4"/>
      <c r="AD1581" s="4"/>
      <c r="AE1581" s="3"/>
      <c r="AF1581" s="5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</row>
    <row r="1582" spans="1:123" x14ac:dyDescent="0.2">
      <c r="A1582" s="90">
        <f t="shared" si="521"/>
        <v>41607</v>
      </c>
      <c r="B1582" s="2">
        <f t="shared" si="515"/>
        <v>256613.52331707999</v>
      </c>
      <c r="C1582" s="2">
        <f t="shared" si="513"/>
        <v>248590.79185371002</v>
      </c>
      <c r="D1582" s="47">
        <f t="shared" si="522"/>
        <v>41589</v>
      </c>
      <c r="E1582" s="3">
        <f t="shared" si="530"/>
        <v>1.84E-4</v>
      </c>
      <c r="F1582" s="4">
        <f t="shared" si="528"/>
        <v>19</v>
      </c>
      <c r="G1582" s="4">
        <f t="shared" si="527"/>
        <v>30</v>
      </c>
      <c r="H1582" s="2">
        <f t="shared" si="523"/>
        <v>1.00011652</v>
      </c>
      <c r="I1582" s="2">
        <f t="shared" si="524"/>
        <v>1.0248027399999999</v>
      </c>
      <c r="J1582" s="2">
        <f t="shared" si="516"/>
        <v>1.0249221500000001</v>
      </c>
      <c r="K1582" s="2">
        <f t="shared" si="517"/>
        <v>254786.20885689999</v>
      </c>
      <c r="L1582" s="1">
        <f t="shared" si="525"/>
        <v>0</v>
      </c>
      <c r="M1582" s="3">
        <f t="shared" si="512"/>
        <v>0</v>
      </c>
      <c r="N1582" s="2">
        <f t="shared" si="518"/>
        <v>0</v>
      </c>
      <c r="O1582" s="18">
        <f t="shared" si="526"/>
        <v>0.14499999999999999</v>
      </c>
      <c r="P1582" s="8">
        <f t="shared" si="529"/>
        <v>1.007171952</v>
      </c>
      <c r="Q1582" s="2">
        <f t="shared" si="519"/>
        <v>1827.31446018</v>
      </c>
      <c r="R1582" s="2">
        <f t="shared" si="520"/>
        <v>1827.31446018</v>
      </c>
      <c r="S1582" s="9" t="s">
        <v>56</v>
      </c>
      <c r="T1582" s="47">
        <f t="shared" si="514"/>
        <v>41618</v>
      </c>
      <c r="U1582" s="4"/>
      <c r="V1582" s="4"/>
      <c r="W1582" s="5"/>
      <c r="X1582" s="4"/>
      <c r="Y1582" s="4"/>
      <c r="Z1582" s="4"/>
      <c r="AA1582" s="3"/>
      <c r="AB1582" s="4"/>
      <c r="AC1582" s="4"/>
      <c r="AD1582" s="4"/>
      <c r="AE1582" s="3"/>
      <c r="AF1582" s="5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</row>
    <row r="1583" spans="1:123" x14ac:dyDescent="0.2">
      <c r="A1583" s="90">
        <f t="shared" si="521"/>
        <v>41608</v>
      </c>
      <c r="B1583" s="2">
        <f t="shared" si="515"/>
        <v>256711.63547096</v>
      </c>
      <c r="C1583" s="2">
        <f t="shared" si="513"/>
        <v>248590.79185371002</v>
      </c>
      <c r="D1583" s="47">
        <f t="shared" si="522"/>
        <v>41589</v>
      </c>
      <c r="E1583" s="3">
        <f t="shared" si="530"/>
        <v>1.84E-4</v>
      </c>
      <c r="F1583" s="4">
        <f t="shared" si="528"/>
        <v>20</v>
      </c>
      <c r="G1583" s="4">
        <f t="shared" si="527"/>
        <v>30</v>
      </c>
      <c r="H1583" s="2">
        <f t="shared" si="523"/>
        <v>1.0001226599999999</v>
      </c>
      <c r="I1583" s="2">
        <f t="shared" si="524"/>
        <v>1.0248027399999999</v>
      </c>
      <c r="J1583" s="2">
        <f t="shared" si="516"/>
        <v>1.0249284400000001</v>
      </c>
      <c r="K1583" s="2">
        <f t="shared" si="517"/>
        <v>254787.77249298</v>
      </c>
      <c r="L1583" s="1">
        <f t="shared" si="525"/>
        <v>0</v>
      </c>
      <c r="M1583" s="3">
        <f t="shared" si="512"/>
        <v>0</v>
      </c>
      <c r="N1583" s="2">
        <f t="shared" si="518"/>
        <v>0</v>
      </c>
      <c r="O1583" s="18">
        <f t="shared" si="526"/>
        <v>0.14499999999999999</v>
      </c>
      <c r="P1583" s="8">
        <f t="shared" si="529"/>
        <v>1.0075508449999999</v>
      </c>
      <c r="Q1583" s="2">
        <f t="shared" si="519"/>
        <v>1923.8629779800001</v>
      </c>
      <c r="R1583" s="2">
        <f t="shared" si="520"/>
        <v>1923.8629779800001</v>
      </c>
      <c r="S1583" s="9" t="s">
        <v>56</v>
      </c>
      <c r="T1583" s="47">
        <f t="shared" si="514"/>
        <v>41618</v>
      </c>
      <c r="U1583" s="4"/>
      <c r="V1583" s="4"/>
      <c r="W1583" s="5"/>
      <c r="X1583" s="4"/>
      <c r="Y1583" s="4"/>
      <c r="Z1583" s="4"/>
      <c r="AA1583" s="3"/>
      <c r="AB1583" s="4"/>
      <c r="AC1583" s="4"/>
      <c r="AD1583" s="4"/>
      <c r="AE1583" s="3"/>
      <c r="AF1583" s="5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</row>
    <row r="1584" spans="1:123" x14ac:dyDescent="0.2">
      <c r="A1584" s="90">
        <f t="shared" si="521"/>
        <v>41609</v>
      </c>
      <c r="B1584" s="2">
        <f t="shared" si="515"/>
        <v>256809.78248423</v>
      </c>
      <c r="C1584" s="2">
        <f t="shared" si="513"/>
        <v>248590.79185371002</v>
      </c>
      <c r="D1584" s="47">
        <f t="shared" si="522"/>
        <v>41589</v>
      </c>
      <c r="E1584" s="3">
        <f t="shared" si="530"/>
        <v>1.84E-4</v>
      </c>
      <c r="F1584" s="4">
        <f t="shared" si="528"/>
        <v>21</v>
      </c>
      <c r="G1584" s="4">
        <f t="shared" si="527"/>
        <v>30</v>
      </c>
      <c r="H1584" s="2">
        <f t="shared" si="523"/>
        <v>1.00012879</v>
      </c>
      <c r="I1584" s="2">
        <f t="shared" si="524"/>
        <v>1.0248027399999999</v>
      </c>
      <c r="J1584" s="2">
        <f t="shared" si="516"/>
        <v>1.0249347200000001</v>
      </c>
      <c r="K1584" s="2">
        <f t="shared" si="517"/>
        <v>254789.33364316</v>
      </c>
      <c r="L1584" s="1">
        <f t="shared" si="525"/>
        <v>0</v>
      </c>
      <c r="M1584" s="3">
        <f t="shared" si="512"/>
        <v>0</v>
      </c>
      <c r="N1584" s="2">
        <f t="shared" si="518"/>
        <v>0</v>
      </c>
      <c r="O1584" s="18">
        <f t="shared" si="526"/>
        <v>0.14499999999999999</v>
      </c>
      <c r="P1584" s="8">
        <f t="shared" si="529"/>
        <v>1.0079298800000001</v>
      </c>
      <c r="Q1584" s="2">
        <f t="shared" si="519"/>
        <v>2020.4488410700001</v>
      </c>
      <c r="R1584" s="2">
        <f t="shared" si="520"/>
        <v>2020.4488410700001</v>
      </c>
      <c r="S1584" s="9" t="s">
        <v>56</v>
      </c>
      <c r="T1584" s="47">
        <f t="shared" si="514"/>
        <v>41618</v>
      </c>
      <c r="U1584" s="4"/>
      <c r="V1584" s="4"/>
      <c r="W1584" s="5"/>
      <c r="X1584" s="4"/>
      <c r="Y1584" s="4"/>
      <c r="Z1584" s="4"/>
      <c r="AA1584" s="3"/>
      <c r="AB1584" s="4"/>
      <c r="AC1584" s="4"/>
      <c r="AD1584" s="4"/>
      <c r="AE1584" s="3"/>
      <c r="AF1584" s="5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</row>
    <row r="1585" spans="1:123" x14ac:dyDescent="0.2">
      <c r="A1585" s="90">
        <f t="shared" si="521"/>
        <v>41610</v>
      </c>
      <c r="B1585" s="2">
        <f t="shared" si="515"/>
        <v>256907.96962259998</v>
      </c>
      <c r="C1585" s="2">
        <f t="shared" si="513"/>
        <v>248590.79185371002</v>
      </c>
      <c r="D1585" s="47">
        <f t="shared" si="522"/>
        <v>41589</v>
      </c>
      <c r="E1585" s="3">
        <f t="shared" si="530"/>
        <v>1.84E-4</v>
      </c>
      <c r="F1585" s="4">
        <f t="shared" si="528"/>
        <v>22</v>
      </c>
      <c r="G1585" s="4">
        <f t="shared" si="527"/>
        <v>30</v>
      </c>
      <c r="H1585" s="2">
        <f t="shared" si="523"/>
        <v>1.00013493</v>
      </c>
      <c r="I1585" s="2">
        <f t="shared" si="524"/>
        <v>1.0248027399999999</v>
      </c>
      <c r="J1585" s="2">
        <f t="shared" si="516"/>
        <v>1.02494101</v>
      </c>
      <c r="K1585" s="2">
        <f t="shared" si="517"/>
        <v>254790.89727923999</v>
      </c>
      <c r="L1585" s="1">
        <f t="shared" si="525"/>
        <v>0</v>
      </c>
      <c r="M1585" s="3">
        <f t="shared" si="512"/>
        <v>0</v>
      </c>
      <c r="N1585" s="2">
        <f t="shared" si="518"/>
        <v>0</v>
      </c>
      <c r="O1585" s="18">
        <f t="shared" si="526"/>
        <v>0.14499999999999999</v>
      </c>
      <c r="P1585" s="8">
        <f t="shared" si="529"/>
        <v>1.008309058</v>
      </c>
      <c r="Q1585" s="2">
        <f t="shared" si="519"/>
        <v>2117.0723433600001</v>
      </c>
      <c r="R1585" s="2">
        <f t="shared" si="520"/>
        <v>2117.0723433600001</v>
      </c>
      <c r="S1585" s="9" t="s">
        <v>56</v>
      </c>
      <c r="T1585" s="47">
        <f t="shared" si="514"/>
        <v>41618</v>
      </c>
      <c r="U1585" s="4"/>
      <c r="V1585" s="4"/>
      <c r="W1585" s="5"/>
      <c r="X1585" s="4"/>
      <c r="Y1585" s="4"/>
      <c r="Z1585" s="4"/>
      <c r="AA1585" s="3"/>
      <c r="AB1585" s="4"/>
      <c r="AC1585" s="4"/>
      <c r="AD1585" s="4"/>
      <c r="AE1585" s="3"/>
      <c r="AF1585" s="5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</row>
    <row r="1586" spans="1:123" x14ac:dyDescent="0.2">
      <c r="A1586" s="90">
        <f t="shared" si="521"/>
        <v>41611</v>
      </c>
      <c r="B1586" s="2">
        <f t="shared" si="515"/>
        <v>257006.19187457999</v>
      </c>
      <c r="C1586" s="2">
        <f t="shared" si="513"/>
        <v>248590.79185371002</v>
      </c>
      <c r="D1586" s="47">
        <f t="shared" si="522"/>
        <v>41589</v>
      </c>
      <c r="E1586" s="3">
        <f t="shared" si="530"/>
        <v>1.84E-4</v>
      </c>
      <c r="F1586" s="4">
        <f t="shared" si="528"/>
        <v>23</v>
      </c>
      <c r="G1586" s="4">
        <f t="shared" si="527"/>
        <v>30</v>
      </c>
      <c r="H1586" s="2">
        <f t="shared" si="523"/>
        <v>1.00014106</v>
      </c>
      <c r="I1586" s="2">
        <f t="shared" si="524"/>
        <v>1.0248027399999999</v>
      </c>
      <c r="J1586" s="2">
        <f t="shared" si="516"/>
        <v>1.0249472900000001</v>
      </c>
      <c r="K1586" s="2">
        <f t="shared" si="517"/>
        <v>254792.45842941001</v>
      </c>
      <c r="L1586" s="1">
        <f t="shared" si="525"/>
        <v>0</v>
      </c>
      <c r="M1586" s="3">
        <f t="shared" si="512"/>
        <v>0</v>
      </c>
      <c r="N1586" s="2">
        <f t="shared" si="518"/>
        <v>0</v>
      </c>
      <c r="O1586" s="18">
        <f t="shared" si="526"/>
        <v>0.14499999999999999</v>
      </c>
      <c r="P1586" s="8">
        <f t="shared" si="529"/>
        <v>1.0086883790000001</v>
      </c>
      <c r="Q1586" s="2">
        <f t="shared" si="519"/>
        <v>2213.7334451699999</v>
      </c>
      <c r="R1586" s="2">
        <f t="shared" si="520"/>
        <v>2213.7334451699999</v>
      </c>
      <c r="S1586" s="9" t="s">
        <v>56</v>
      </c>
      <c r="T1586" s="47">
        <f t="shared" si="514"/>
        <v>41618</v>
      </c>
      <c r="U1586" s="4"/>
      <c r="V1586" s="4"/>
      <c r="W1586" s="5"/>
      <c r="X1586" s="4"/>
      <c r="Y1586" s="4"/>
      <c r="Z1586" s="4"/>
      <c r="AA1586" s="3"/>
      <c r="AB1586" s="4"/>
      <c r="AC1586" s="4"/>
      <c r="AD1586" s="4"/>
      <c r="AE1586" s="3"/>
      <c r="AF1586" s="5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</row>
    <row r="1587" spans="1:123" x14ac:dyDescent="0.2">
      <c r="A1587" s="90">
        <f t="shared" si="521"/>
        <v>41612</v>
      </c>
      <c r="B1587" s="2">
        <f t="shared" si="515"/>
        <v>257104.45400011999</v>
      </c>
      <c r="C1587" s="2">
        <f t="shared" si="513"/>
        <v>248590.79185371002</v>
      </c>
      <c r="D1587" s="47">
        <f t="shared" si="522"/>
        <v>41589</v>
      </c>
      <c r="E1587" s="3">
        <f t="shared" si="530"/>
        <v>1.84E-4</v>
      </c>
      <c r="F1587" s="4">
        <f t="shared" si="528"/>
        <v>24</v>
      </c>
      <c r="G1587" s="4">
        <f t="shared" si="527"/>
        <v>30</v>
      </c>
      <c r="H1587" s="2">
        <f t="shared" si="523"/>
        <v>1.0001471900000001</v>
      </c>
      <c r="I1587" s="2">
        <f t="shared" si="524"/>
        <v>1.0248027399999999</v>
      </c>
      <c r="J1587" s="2">
        <f t="shared" si="516"/>
        <v>1.02495358</v>
      </c>
      <c r="K1587" s="2">
        <f t="shared" si="517"/>
        <v>254794.02206548999</v>
      </c>
      <c r="L1587" s="1">
        <f t="shared" si="525"/>
        <v>0</v>
      </c>
      <c r="M1587" s="3">
        <f t="shared" si="512"/>
        <v>0</v>
      </c>
      <c r="N1587" s="2">
        <f t="shared" si="518"/>
        <v>0</v>
      </c>
      <c r="O1587" s="18">
        <f t="shared" si="526"/>
        <v>0.14499999999999999</v>
      </c>
      <c r="P1587" s="8">
        <f t="shared" si="529"/>
        <v>1.0090678420000001</v>
      </c>
      <c r="Q1587" s="2">
        <f t="shared" si="519"/>
        <v>2310.4319346299999</v>
      </c>
      <c r="R1587" s="2">
        <f t="shared" si="520"/>
        <v>2310.4319346299999</v>
      </c>
      <c r="S1587" s="9" t="s">
        <v>56</v>
      </c>
      <c r="T1587" s="47">
        <f t="shared" si="514"/>
        <v>41618</v>
      </c>
      <c r="U1587" s="4"/>
      <c r="V1587" s="4"/>
      <c r="W1587" s="5"/>
      <c r="X1587" s="4"/>
      <c r="Y1587" s="4"/>
      <c r="Z1587" s="4"/>
      <c r="AA1587" s="3"/>
      <c r="AB1587" s="4"/>
      <c r="AC1587" s="4"/>
      <c r="AD1587" s="4"/>
      <c r="AE1587" s="3"/>
      <c r="AF1587" s="5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</row>
    <row r="1588" spans="1:123" x14ac:dyDescent="0.2">
      <c r="A1588" s="90">
        <f t="shared" si="521"/>
        <v>41613</v>
      </c>
      <c r="B1588" s="2">
        <f t="shared" si="515"/>
        <v>257202.75374811</v>
      </c>
      <c r="C1588" s="2">
        <f t="shared" si="513"/>
        <v>248590.79185371002</v>
      </c>
      <c r="D1588" s="47">
        <f t="shared" si="522"/>
        <v>41589</v>
      </c>
      <c r="E1588" s="3">
        <f t="shared" si="530"/>
        <v>1.84E-4</v>
      </c>
      <c r="F1588" s="4">
        <f t="shared" si="528"/>
        <v>25</v>
      </c>
      <c r="G1588" s="4">
        <f t="shared" si="527"/>
        <v>30</v>
      </c>
      <c r="H1588" s="2">
        <f t="shared" si="523"/>
        <v>1.0001533300000001</v>
      </c>
      <c r="I1588" s="2">
        <f t="shared" si="524"/>
        <v>1.0248027399999999</v>
      </c>
      <c r="J1588" s="2">
        <f t="shared" si="516"/>
        <v>1.02495987</v>
      </c>
      <c r="K1588" s="2">
        <f t="shared" si="517"/>
        <v>254795.58570157</v>
      </c>
      <c r="L1588" s="1">
        <f t="shared" si="525"/>
        <v>0</v>
      </c>
      <c r="M1588" s="3">
        <f t="shared" si="512"/>
        <v>0</v>
      </c>
      <c r="N1588" s="2">
        <f t="shared" si="518"/>
        <v>0</v>
      </c>
      <c r="O1588" s="18">
        <f t="shared" si="526"/>
        <v>0.14499999999999999</v>
      </c>
      <c r="P1588" s="8">
        <f t="shared" si="529"/>
        <v>1.009447448</v>
      </c>
      <c r="Q1588" s="2">
        <f t="shared" si="519"/>
        <v>2407.16804654</v>
      </c>
      <c r="R1588" s="2">
        <f t="shared" si="520"/>
        <v>2407.16804654</v>
      </c>
      <c r="S1588" s="9" t="s">
        <v>56</v>
      </c>
      <c r="T1588" s="47">
        <f t="shared" si="514"/>
        <v>41618</v>
      </c>
      <c r="U1588" s="4"/>
      <c r="V1588" s="4"/>
      <c r="W1588" s="5"/>
      <c r="X1588" s="4"/>
      <c r="Y1588" s="4"/>
      <c r="Z1588" s="4"/>
      <c r="AA1588" s="3"/>
      <c r="AB1588" s="4"/>
      <c r="AC1588" s="4"/>
      <c r="AD1588" s="4"/>
      <c r="AE1588" s="3"/>
      <c r="AF1588" s="5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</row>
    <row r="1589" spans="1:123" x14ac:dyDescent="0.2">
      <c r="A1589" s="90">
        <f t="shared" si="521"/>
        <v>41614</v>
      </c>
      <c r="B1589" s="2">
        <f t="shared" si="515"/>
        <v>257301.08860888</v>
      </c>
      <c r="C1589" s="2">
        <f t="shared" si="513"/>
        <v>248590.79185371002</v>
      </c>
      <c r="D1589" s="47">
        <f t="shared" si="522"/>
        <v>41589</v>
      </c>
      <c r="E1589" s="3">
        <f t="shared" si="530"/>
        <v>1.84E-4</v>
      </c>
      <c r="F1589" s="4">
        <f t="shared" si="528"/>
        <v>26</v>
      </c>
      <c r="G1589" s="4">
        <f t="shared" si="527"/>
        <v>30</v>
      </c>
      <c r="H1589" s="2">
        <f t="shared" si="523"/>
        <v>1.0001594599999999</v>
      </c>
      <c r="I1589" s="2">
        <f t="shared" si="524"/>
        <v>1.0248027399999999</v>
      </c>
      <c r="J1589" s="2">
        <f t="shared" si="516"/>
        <v>1.02496615</v>
      </c>
      <c r="K1589" s="2">
        <f t="shared" si="517"/>
        <v>254797.14685173999</v>
      </c>
      <c r="L1589" s="1">
        <f t="shared" si="525"/>
        <v>0</v>
      </c>
      <c r="M1589" s="3">
        <f t="shared" si="512"/>
        <v>0</v>
      </c>
      <c r="N1589" s="2">
        <f t="shared" si="518"/>
        <v>0</v>
      </c>
      <c r="O1589" s="18">
        <f t="shared" si="526"/>
        <v>0.14499999999999999</v>
      </c>
      <c r="P1589" s="8">
        <f t="shared" si="529"/>
        <v>1.0098271969999999</v>
      </c>
      <c r="Q1589" s="2">
        <f t="shared" si="519"/>
        <v>2503.9417571399999</v>
      </c>
      <c r="R1589" s="2">
        <f t="shared" si="520"/>
        <v>2503.9417571399999</v>
      </c>
      <c r="S1589" s="9" t="s">
        <v>56</v>
      </c>
      <c r="T1589" s="47">
        <f t="shared" si="514"/>
        <v>41618</v>
      </c>
      <c r="U1589" s="4"/>
      <c r="V1589" s="4"/>
      <c r="W1589" s="5"/>
      <c r="X1589" s="4"/>
      <c r="Y1589" s="4"/>
      <c r="Z1589" s="4"/>
      <c r="AA1589" s="3"/>
      <c r="AB1589" s="4"/>
      <c r="AC1589" s="4"/>
      <c r="AD1589" s="4"/>
      <c r="AE1589" s="3"/>
      <c r="AF1589" s="5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</row>
    <row r="1590" spans="1:123" x14ac:dyDescent="0.2">
      <c r="A1590" s="90">
        <f t="shared" si="521"/>
        <v>41615</v>
      </c>
      <c r="B1590" s="2">
        <f t="shared" si="515"/>
        <v>257399.46083678</v>
      </c>
      <c r="C1590" s="2">
        <f t="shared" si="513"/>
        <v>248590.79185371002</v>
      </c>
      <c r="D1590" s="47">
        <f t="shared" si="522"/>
        <v>41589</v>
      </c>
      <c r="E1590" s="3">
        <f t="shared" si="530"/>
        <v>1.84E-4</v>
      </c>
      <c r="F1590" s="4">
        <f t="shared" si="528"/>
        <v>27</v>
      </c>
      <c r="G1590" s="4">
        <f t="shared" si="527"/>
        <v>30</v>
      </c>
      <c r="H1590" s="2">
        <f t="shared" si="523"/>
        <v>1.0001655899999999</v>
      </c>
      <c r="I1590" s="2">
        <f t="shared" si="524"/>
        <v>1.0248027399999999</v>
      </c>
      <c r="J1590" s="2">
        <f t="shared" si="516"/>
        <v>1.02497243</v>
      </c>
      <c r="K1590" s="2">
        <f t="shared" si="517"/>
        <v>254798.70800191999</v>
      </c>
      <c r="L1590" s="1">
        <f t="shared" si="525"/>
        <v>0</v>
      </c>
      <c r="M1590" s="3">
        <f t="shared" si="512"/>
        <v>0</v>
      </c>
      <c r="N1590" s="2">
        <f t="shared" si="518"/>
        <v>0</v>
      </c>
      <c r="O1590" s="18">
        <f t="shared" si="526"/>
        <v>0.14499999999999999</v>
      </c>
      <c r="P1590" s="8">
        <f t="shared" si="529"/>
        <v>1.010207088</v>
      </c>
      <c r="Q1590" s="2">
        <f t="shared" si="519"/>
        <v>2600.7528348599999</v>
      </c>
      <c r="R1590" s="2">
        <f t="shared" si="520"/>
        <v>2600.7528348599999</v>
      </c>
      <c r="S1590" s="9" t="s">
        <v>56</v>
      </c>
      <c r="T1590" s="47">
        <f t="shared" si="514"/>
        <v>41618</v>
      </c>
      <c r="U1590" s="4"/>
      <c r="V1590" s="4"/>
      <c r="W1590" s="5"/>
      <c r="X1590" s="4"/>
      <c r="Y1590" s="4"/>
      <c r="Z1590" s="4"/>
      <c r="AA1590" s="3"/>
      <c r="AB1590" s="4"/>
      <c r="AC1590" s="4"/>
      <c r="AD1590" s="4"/>
      <c r="AE1590" s="3"/>
      <c r="AF1590" s="5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</row>
    <row r="1591" spans="1:123" x14ac:dyDescent="0.2">
      <c r="A1591" s="90">
        <f t="shared" si="521"/>
        <v>41616</v>
      </c>
      <c r="B1591" s="2">
        <f t="shared" si="515"/>
        <v>257497.87345426</v>
      </c>
      <c r="C1591" s="2">
        <f t="shared" si="513"/>
        <v>248590.79185371002</v>
      </c>
      <c r="D1591" s="47">
        <f t="shared" si="522"/>
        <v>41589</v>
      </c>
      <c r="E1591" s="3">
        <f t="shared" si="530"/>
        <v>1.84E-4</v>
      </c>
      <c r="F1591" s="4">
        <f t="shared" si="528"/>
        <v>28</v>
      </c>
      <c r="G1591" s="4">
        <f t="shared" si="527"/>
        <v>30</v>
      </c>
      <c r="H1591" s="2">
        <f t="shared" si="523"/>
        <v>1.0001717299999999</v>
      </c>
      <c r="I1591" s="2">
        <f t="shared" si="524"/>
        <v>1.0248027399999999</v>
      </c>
      <c r="J1591" s="2">
        <f t="shared" si="516"/>
        <v>1.02497872</v>
      </c>
      <c r="K1591" s="2">
        <f t="shared" si="517"/>
        <v>254800.27163800001</v>
      </c>
      <c r="L1591" s="1">
        <f t="shared" si="525"/>
        <v>0</v>
      </c>
      <c r="M1591" s="3">
        <f t="shared" si="512"/>
        <v>0</v>
      </c>
      <c r="N1591" s="2">
        <f t="shared" si="518"/>
        <v>0</v>
      </c>
      <c r="O1591" s="18">
        <f t="shared" si="526"/>
        <v>0.14499999999999999</v>
      </c>
      <c r="P1591" s="8">
        <f t="shared" si="529"/>
        <v>1.0105871230000001</v>
      </c>
      <c r="Q1591" s="2">
        <f t="shared" si="519"/>
        <v>2697.6018162599999</v>
      </c>
      <c r="R1591" s="2">
        <f t="shared" si="520"/>
        <v>2697.6018162599999</v>
      </c>
      <c r="S1591" s="9" t="s">
        <v>56</v>
      </c>
      <c r="T1591" s="47">
        <f t="shared" si="514"/>
        <v>41618</v>
      </c>
      <c r="U1591" s="4"/>
      <c r="V1591" s="4"/>
      <c r="W1591" s="5"/>
      <c r="X1591" s="4"/>
      <c r="Y1591" s="4"/>
      <c r="Z1591" s="4"/>
      <c r="AA1591" s="3"/>
      <c r="AB1591" s="4"/>
      <c r="AC1591" s="4"/>
      <c r="AD1591" s="4"/>
      <c r="AE1591" s="3"/>
      <c r="AF1591" s="5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</row>
    <row r="1592" spans="1:123" x14ac:dyDescent="0.2">
      <c r="A1592" s="90">
        <f t="shared" si="521"/>
        <v>41617</v>
      </c>
      <c r="B1592" s="2">
        <f t="shared" si="515"/>
        <v>257596.32344208</v>
      </c>
      <c r="C1592" s="2">
        <f t="shared" si="513"/>
        <v>248590.79185371002</v>
      </c>
      <c r="D1592" s="47">
        <f t="shared" si="522"/>
        <v>41589</v>
      </c>
      <c r="E1592" s="3">
        <f t="shared" si="530"/>
        <v>1.84E-4</v>
      </c>
      <c r="F1592" s="4">
        <f t="shared" si="528"/>
        <v>29</v>
      </c>
      <c r="G1592" s="4">
        <f t="shared" si="527"/>
        <v>30</v>
      </c>
      <c r="H1592" s="2">
        <f t="shared" si="523"/>
        <v>1.00017786</v>
      </c>
      <c r="I1592" s="2">
        <f t="shared" si="524"/>
        <v>1.0248027399999999</v>
      </c>
      <c r="J1592" s="2">
        <f t="shared" si="516"/>
        <v>1.02498501</v>
      </c>
      <c r="K1592" s="2">
        <f t="shared" si="517"/>
        <v>254801.83527407999</v>
      </c>
      <c r="L1592" s="1">
        <f t="shared" si="525"/>
        <v>0</v>
      </c>
      <c r="M1592" s="3">
        <f t="shared" si="512"/>
        <v>0</v>
      </c>
      <c r="N1592" s="2">
        <f t="shared" si="518"/>
        <v>0</v>
      </c>
      <c r="O1592" s="18">
        <f t="shared" si="526"/>
        <v>0.14499999999999999</v>
      </c>
      <c r="P1592" s="8">
        <f t="shared" si="529"/>
        <v>1.0109672999999999</v>
      </c>
      <c r="Q1592" s="2">
        <f t="shared" si="519"/>
        <v>2794.4881679999999</v>
      </c>
      <c r="R1592" s="2">
        <f t="shared" si="520"/>
        <v>2794.4881679999999</v>
      </c>
      <c r="S1592" s="9" t="s">
        <v>56</v>
      </c>
      <c r="T1592" s="47">
        <f t="shared" si="514"/>
        <v>41618</v>
      </c>
      <c r="U1592" s="4"/>
      <c r="V1592" s="4"/>
      <c r="W1592" s="5"/>
      <c r="X1592" s="4"/>
      <c r="Y1592" s="4"/>
      <c r="Z1592" s="4"/>
      <c r="AA1592" s="3"/>
      <c r="AB1592" s="4"/>
      <c r="AC1592" s="4"/>
      <c r="AD1592" s="4"/>
      <c r="AE1592" s="3"/>
      <c r="AF1592" s="5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</row>
    <row r="1593" spans="1:123" x14ac:dyDescent="0.2">
      <c r="A1593" s="90">
        <f t="shared" si="521"/>
        <v>41618</v>
      </c>
      <c r="B1593" s="2">
        <f t="shared" si="515"/>
        <v>257694.81131049999</v>
      </c>
      <c r="C1593" s="2">
        <f t="shared" si="513"/>
        <v>248590.79185371002</v>
      </c>
      <c r="D1593" s="47">
        <f t="shared" si="522"/>
        <v>41589</v>
      </c>
      <c r="E1593" s="3">
        <f t="shared" si="530"/>
        <v>1.84E-4</v>
      </c>
      <c r="F1593" s="4">
        <f t="shared" si="528"/>
        <v>30</v>
      </c>
      <c r="G1593" s="4">
        <f t="shared" si="527"/>
        <v>30</v>
      </c>
      <c r="H1593" s="2">
        <f t="shared" si="523"/>
        <v>1.000184</v>
      </c>
      <c r="I1593" s="2">
        <f t="shared" si="524"/>
        <v>1.0248027399999999</v>
      </c>
      <c r="J1593" s="2">
        <f t="shared" si="516"/>
        <v>1.0249912999999999</v>
      </c>
      <c r="K1593" s="2">
        <f t="shared" si="517"/>
        <v>254803.39891016</v>
      </c>
      <c r="L1593" s="1">
        <f t="shared" si="525"/>
        <v>52</v>
      </c>
      <c r="M1593" s="3">
        <f t="shared" si="512"/>
        <v>0</v>
      </c>
      <c r="N1593" s="2">
        <f t="shared" si="518"/>
        <v>0</v>
      </c>
      <c r="O1593" s="18">
        <f t="shared" si="526"/>
        <v>0.14499999999999999</v>
      </c>
      <c r="P1593" s="8">
        <f t="shared" si="529"/>
        <v>1.0113476210000001</v>
      </c>
      <c r="Q1593" s="2">
        <f t="shared" si="519"/>
        <v>2891.4124003400002</v>
      </c>
      <c r="R1593" s="2">
        <f t="shared" si="520"/>
        <v>2891.4124003400002</v>
      </c>
      <c r="S1593" s="9" t="s">
        <v>56</v>
      </c>
      <c r="T1593" s="47">
        <f t="shared" si="514"/>
        <v>41618</v>
      </c>
      <c r="U1593" s="4"/>
      <c r="V1593" s="4"/>
      <c r="W1593" s="5"/>
      <c r="X1593" s="4"/>
      <c r="Y1593" s="4"/>
      <c r="Z1593" s="4"/>
      <c r="AA1593" s="3"/>
      <c r="AB1593" s="4"/>
      <c r="AC1593" s="4"/>
      <c r="AD1593" s="4"/>
      <c r="AE1593" s="3"/>
      <c r="AF1593" s="5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</row>
    <row r="1594" spans="1:123" x14ac:dyDescent="0.2">
      <c r="A1594" s="90">
        <f t="shared" si="521"/>
        <v>41619</v>
      </c>
      <c r="B1594" s="2">
        <f t="shared" si="515"/>
        <v>257794.16752665999</v>
      </c>
      <c r="C1594" s="2">
        <f t="shared" si="513"/>
        <v>251411.70594375001</v>
      </c>
      <c r="D1594" s="47">
        <f t="shared" si="522"/>
        <v>41619</v>
      </c>
      <c r="E1594" s="3">
        <f t="shared" si="530"/>
        <v>6.6699999999999995E-4</v>
      </c>
      <c r="F1594" s="4">
        <f t="shared" si="528"/>
        <v>1</v>
      </c>
      <c r="G1594" s="4">
        <f t="shared" si="527"/>
        <v>31</v>
      </c>
      <c r="H1594" s="2">
        <f t="shared" si="523"/>
        <v>1.0000214999999999</v>
      </c>
      <c r="I1594" s="2">
        <f t="shared" si="524"/>
        <v>1.0249912999999999</v>
      </c>
      <c r="J1594" s="2">
        <f t="shared" si="516"/>
        <v>1.0250133299999999</v>
      </c>
      <c r="K1594" s="2">
        <f t="shared" si="517"/>
        <v>257700.34991038</v>
      </c>
      <c r="L1594" s="1">
        <f t="shared" si="525"/>
        <v>0</v>
      </c>
      <c r="M1594" s="3">
        <f t="shared" si="512"/>
        <v>0</v>
      </c>
      <c r="N1594" s="2">
        <f t="shared" si="518"/>
        <v>0</v>
      </c>
      <c r="O1594" s="18">
        <f t="shared" si="526"/>
        <v>0.14499999999999999</v>
      </c>
      <c r="P1594" s="8">
        <f t="shared" si="529"/>
        <v>1.0003640570000001</v>
      </c>
      <c r="Q1594" s="2">
        <f t="shared" si="519"/>
        <v>93.817616279999996</v>
      </c>
      <c r="R1594" s="2">
        <f t="shared" si="520"/>
        <v>93.817616279999996</v>
      </c>
      <c r="S1594" s="9" t="s">
        <v>56</v>
      </c>
      <c r="T1594" s="47">
        <f t="shared" si="514"/>
        <v>41649</v>
      </c>
      <c r="U1594" s="4"/>
      <c r="V1594" s="4"/>
      <c r="W1594" s="5"/>
      <c r="X1594" s="4"/>
      <c r="Y1594" s="4"/>
      <c r="Z1594" s="4"/>
      <c r="AA1594" s="3"/>
      <c r="AB1594" s="4"/>
      <c r="AC1594" s="4"/>
      <c r="AD1594" s="4"/>
      <c r="AE1594" s="3"/>
      <c r="AF1594" s="5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</row>
    <row r="1595" spans="1:123" x14ac:dyDescent="0.2">
      <c r="A1595" s="90">
        <f t="shared" si="521"/>
        <v>41620</v>
      </c>
      <c r="B1595" s="2">
        <f t="shared" si="515"/>
        <v>257893.56708235</v>
      </c>
      <c r="C1595" s="2">
        <f t="shared" si="513"/>
        <v>251411.70594375001</v>
      </c>
      <c r="D1595" s="47">
        <f t="shared" si="522"/>
        <v>41619</v>
      </c>
      <c r="E1595" s="3">
        <f t="shared" si="530"/>
        <v>6.6699999999999995E-4</v>
      </c>
      <c r="F1595" s="4">
        <f t="shared" si="528"/>
        <v>2</v>
      </c>
      <c r="G1595" s="4">
        <f t="shared" si="527"/>
        <v>31</v>
      </c>
      <c r="H1595" s="2">
        <f t="shared" si="523"/>
        <v>1.00004301</v>
      </c>
      <c r="I1595" s="2">
        <f t="shared" si="524"/>
        <v>1.0249912999999999</v>
      </c>
      <c r="J1595" s="2">
        <f t="shared" si="516"/>
        <v>1.0250353800000001</v>
      </c>
      <c r="K1595" s="2">
        <f t="shared" si="517"/>
        <v>257705.89353850001</v>
      </c>
      <c r="L1595" s="1">
        <f t="shared" si="525"/>
        <v>0</v>
      </c>
      <c r="M1595" s="3">
        <f t="shared" si="512"/>
        <v>0</v>
      </c>
      <c r="N1595" s="2">
        <f t="shared" si="518"/>
        <v>0</v>
      </c>
      <c r="O1595" s="18">
        <f t="shared" si="526"/>
        <v>0.14499999999999999</v>
      </c>
      <c r="P1595" s="8">
        <f t="shared" si="529"/>
        <v>1.0007282470000001</v>
      </c>
      <c r="Q1595" s="2">
        <f t="shared" si="519"/>
        <v>187.67354384999999</v>
      </c>
      <c r="R1595" s="2">
        <f t="shared" si="520"/>
        <v>187.67354384999999</v>
      </c>
      <c r="S1595" s="9" t="s">
        <v>56</v>
      </c>
      <c r="T1595" s="47">
        <f t="shared" si="514"/>
        <v>41649</v>
      </c>
      <c r="U1595" s="4"/>
      <c r="V1595" s="4"/>
      <c r="W1595" s="5"/>
      <c r="X1595" s="4"/>
      <c r="Y1595" s="4"/>
      <c r="Z1595" s="4"/>
      <c r="AA1595" s="3"/>
      <c r="AB1595" s="4"/>
      <c r="AC1595" s="4"/>
      <c r="AD1595" s="4"/>
      <c r="AE1595" s="3"/>
      <c r="AF1595" s="5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</row>
    <row r="1596" spans="1:123" x14ac:dyDescent="0.2">
      <c r="A1596" s="90">
        <f t="shared" si="521"/>
        <v>41621</v>
      </c>
      <c r="B1596" s="2">
        <f t="shared" si="515"/>
        <v>257993.0046938</v>
      </c>
      <c r="C1596" s="2">
        <f t="shared" si="513"/>
        <v>251411.70594375001</v>
      </c>
      <c r="D1596" s="47">
        <f t="shared" si="522"/>
        <v>41619</v>
      </c>
      <c r="E1596" s="3">
        <f t="shared" si="530"/>
        <v>6.6699999999999995E-4</v>
      </c>
      <c r="F1596" s="4">
        <f t="shared" si="528"/>
        <v>3</v>
      </c>
      <c r="G1596" s="4">
        <f t="shared" si="527"/>
        <v>31</v>
      </c>
      <c r="H1596" s="2">
        <f t="shared" si="523"/>
        <v>1.00006452</v>
      </c>
      <c r="I1596" s="2">
        <f t="shared" si="524"/>
        <v>1.0249912999999999</v>
      </c>
      <c r="J1596" s="2">
        <f t="shared" si="516"/>
        <v>1.0250574299999999</v>
      </c>
      <c r="K1596" s="2">
        <f t="shared" si="517"/>
        <v>257711.43716661001</v>
      </c>
      <c r="L1596" s="1">
        <f t="shared" si="525"/>
        <v>0</v>
      </c>
      <c r="M1596" s="3">
        <f t="shared" si="512"/>
        <v>0</v>
      </c>
      <c r="N1596" s="2">
        <f t="shared" si="518"/>
        <v>0</v>
      </c>
      <c r="O1596" s="18">
        <f t="shared" si="526"/>
        <v>0.14499999999999999</v>
      </c>
      <c r="P1596" s="8">
        <f t="shared" si="529"/>
        <v>1.0010925690000001</v>
      </c>
      <c r="Q1596" s="2">
        <f t="shared" si="519"/>
        <v>281.56752719000002</v>
      </c>
      <c r="R1596" s="2">
        <f t="shared" si="520"/>
        <v>281.56752719000002</v>
      </c>
      <c r="S1596" s="9" t="s">
        <v>56</v>
      </c>
      <c r="T1596" s="47">
        <f t="shared" si="514"/>
        <v>41649</v>
      </c>
      <c r="U1596" s="4"/>
      <c r="V1596" s="4"/>
      <c r="W1596" s="5"/>
      <c r="X1596" s="4"/>
      <c r="Y1596" s="4"/>
      <c r="Z1596" s="4"/>
      <c r="AA1596" s="3"/>
      <c r="AB1596" s="4"/>
      <c r="AC1596" s="4"/>
      <c r="AD1596" s="4"/>
      <c r="AE1596" s="3"/>
      <c r="AF1596" s="5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</row>
    <row r="1597" spans="1:123" x14ac:dyDescent="0.2">
      <c r="A1597" s="90">
        <f t="shared" si="521"/>
        <v>41622</v>
      </c>
      <c r="B1597" s="2">
        <f t="shared" si="515"/>
        <v>258092.48062095002</v>
      </c>
      <c r="C1597" s="2">
        <f t="shared" si="513"/>
        <v>251411.70594375001</v>
      </c>
      <c r="D1597" s="47">
        <f t="shared" si="522"/>
        <v>41619</v>
      </c>
      <c r="E1597" s="3">
        <f t="shared" si="530"/>
        <v>6.6699999999999995E-4</v>
      </c>
      <c r="F1597" s="4">
        <f t="shared" si="528"/>
        <v>4</v>
      </c>
      <c r="G1597" s="4">
        <f t="shared" si="527"/>
        <v>31</v>
      </c>
      <c r="H1597" s="2">
        <f t="shared" si="523"/>
        <v>1.0000860300000001</v>
      </c>
      <c r="I1597" s="2">
        <f t="shared" si="524"/>
        <v>1.0249912999999999</v>
      </c>
      <c r="J1597" s="2">
        <f t="shared" si="516"/>
        <v>1.02507948</v>
      </c>
      <c r="K1597" s="2">
        <f t="shared" si="517"/>
        <v>257716.98079473001</v>
      </c>
      <c r="L1597" s="1">
        <f t="shared" si="525"/>
        <v>0</v>
      </c>
      <c r="M1597" s="3">
        <f t="shared" si="512"/>
        <v>0</v>
      </c>
      <c r="N1597" s="2">
        <f t="shared" si="518"/>
        <v>0</v>
      </c>
      <c r="O1597" s="18">
        <f t="shared" si="526"/>
        <v>0.14499999999999999</v>
      </c>
      <c r="P1597" s="8">
        <f t="shared" si="529"/>
        <v>1.001457024</v>
      </c>
      <c r="Q1597" s="2">
        <f t="shared" si="519"/>
        <v>375.49982621999999</v>
      </c>
      <c r="R1597" s="2">
        <f t="shared" si="520"/>
        <v>375.49982621999999</v>
      </c>
      <c r="S1597" s="9" t="s">
        <v>56</v>
      </c>
      <c r="T1597" s="47">
        <f t="shared" si="514"/>
        <v>41649</v>
      </c>
      <c r="U1597" s="4"/>
      <c r="V1597" s="4"/>
      <c r="W1597" s="5"/>
      <c r="X1597" s="4"/>
      <c r="Y1597" s="4"/>
      <c r="Z1597" s="4"/>
      <c r="AA1597" s="3"/>
      <c r="AB1597" s="4"/>
      <c r="AC1597" s="4"/>
      <c r="AD1597" s="4"/>
      <c r="AE1597" s="3"/>
      <c r="AF1597" s="5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</row>
    <row r="1598" spans="1:123" x14ac:dyDescent="0.2">
      <c r="A1598" s="90">
        <f t="shared" si="521"/>
        <v>41623</v>
      </c>
      <c r="B1598" s="2">
        <f t="shared" si="515"/>
        <v>258191.99486599001</v>
      </c>
      <c r="C1598" s="2">
        <f t="shared" si="513"/>
        <v>251411.70594375001</v>
      </c>
      <c r="D1598" s="47">
        <f t="shared" si="522"/>
        <v>41619</v>
      </c>
      <c r="E1598" s="3">
        <f t="shared" si="530"/>
        <v>6.6699999999999995E-4</v>
      </c>
      <c r="F1598" s="4">
        <f t="shared" si="528"/>
        <v>5</v>
      </c>
      <c r="G1598" s="4">
        <f t="shared" si="527"/>
        <v>31</v>
      </c>
      <c r="H1598" s="2">
        <f t="shared" si="523"/>
        <v>1.0001075500000001</v>
      </c>
      <c r="I1598" s="2">
        <f t="shared" si="524"/>
        <v>1.0249912999999999</v>
      </c>
      <c r="J1598" s="2">
        <f t="shared" si="516"/>
        <v>1.0251015299999999</v>
      </c>
      <c r="K1598" s="2">
        <f t="shared" si="517"/>
        <v>257722.52442284001</v>
      </c>
      <c r="L1598" s="1">
        <f t="shared" si="525"/>
        <v>0</v>
      </c>
      <c r="M1598" s="3">
        <f t="shared" si="512"/>
        <v>0</v>
      </c>
      <c r="N1598" s="2">
        <f t="shared" si="518"/>
        <v>0</v>
      </c>
      <c r="O1598" s="18">
        <f t="shared" si="526"/>
        <v>0.14499999999999999</v>
      </c>
      <c r="P1598" s="8">
        <f t="shared" si="529"/>
        <v>1.0018216120000001</v>
      </c>
      <c r="Q1598" s="2">
        <f t="shared" si="519"/>
        <v>469.47044314999999</v>
      </c>
      <c r="R1598" s="2">
        <f t="shared" si="520"/>
        <v>469.47044314999999</v>
      </c>
      <c r="S1598" s="9" t="s">
        <v>56</v>
      </c>
      <c r="T1598" s="47">
        <f t="shared" si="514"/>
        <v>41649</v>
      </c>
      <c r="U1598" s="4"/>
      <c r="V1598" s="4"/>
      <c r="W1598" s="5"/>
      <c r="X1598" s="4"/>
      <c r="Y1598" s="4"/>
      <c r="Z1598" s="4"/>
      <c r="AA1598" s="3"/>
      <c r="AB1598" s="4"/>
      <c r="AC1598" s="4"/>
      <c r="AD1598" s="4"/>
      <c r="AE1598" s="3"/>
      <c r="AF1598" s="5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</row>
    <row r="1599" spans="1:123" x14ac:dyDescent="0.2">
      <c r="A1599" s="90">
        <f t="shared" si="521"/>
        <v>41624</v>
      </c>
      <c r="B1599" s="2">
        <f t="shared" si="515"/>
        <v>258291.54717342998</v>
      </c>
      <c r="C1599" s="2">
        <f t="shared" si="513"/>
        <v>251411.70594375001</v>
      </c>
      <c r="D1599" s="47">
        <f t="shared" si="522"/>
        <v>41619</v>
      </c>
      <c r="E1599" s="3">
        <f t="shared" si="530"/>
        <v>6.6699999999999995E-4</v>
      </c>
      <c r="F1599" s="4">
        <f t="shared" si="528"/>
        <v>6</v>
      </c>
      <c r="G1599" s="4">
        <f t="shared" si="527"/>
        <v>31</v>
      </c>
      <c r="H1599" s="2">
        <f t="shared" si="523"/>
        <v>1.0001290599999999</v>
      </c>
      <c r="I1599" s="2">
        <f t="shared" si="524"/>
        <v>1.0249912999999999</v>
      </c>
      <c r="J1599" s="2">
        <f t="shared" si="516"/>
        <v>1.02512358</v>
      </c>
      <c r="K1599" s="2">
        <f t="shared" si="517"/>
        <v>257728.06805095999</v>
      </c>
      <c r="L1599" s="1">
        <f t="shared" si="525"/>
        <v>0</v>
      </c>
      <c r="M1599" s="3">
        <f t="shared" ref="M1599:M1662" si="531">IF(DAY(A1599)=E$2,VLOOKUP(A1599,$W$10:$AD$316,5),0)</f>
        <v>0</v>
      </c>
      <c r="N1599" s="2">
        <f t="shared" si="518"/>
        <v>0</v>
      </c>
      <c r="O1599" s="18">
        <f t="shared" si="526"/>
        <v>0.14499999999999999</v>
      </c>
      <c r="P1599" s="8">
        <f t="shared" si="529"/>
        <v>1.002186332</v>
      </c>
      <c r="Q1599" s="2">
        <f t="shared" si="519"/>
        <v>563.47912246999999</v>
      </c>
      <c r="R1599" s="2">
        <f t="shared" si="520"/>
        <v>563.47912246999999</v>
      </c>
      <c r="S1599" s="9" t="s">
        <v>56</v>
      </c>
      <c r="T1599" s="47">
        <f t="shared" si="514"/>
        <v>41649</v>
      </c>
      <c r="U1599" s="4"/>
      <c r="V1599" s="4"/>
      <c r="W1599" s="5"/>
      <c r="X1599" s="4"/>
      <c r="Y1599" s="4"/>
      <c r="Z1599" s="4"/>
      <c r="AA1599" s="3"/>
      <c r="AB1599" s="4"/>
      <c r="AC1599" s="4"/>
      <c r="AD1599" s="4"/>
      <c r="AE1599" s="3"/>
      <c r="AF1599" s="5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</row>
    <row r="1600" spans="1:123" x14ac:dyDescent="0.2">
      <c r="A1600" s="90">
        <f t="shared" si="521"/>
        <v>41625</v>
      </c>
      <c r="B1600" s="2">
        <f t="shared" si="515"/>
        <v>258391.13780319001</v>
      </c>
      <c r="C1600" s="2">
        <f t="shared" ref="C1600:C1663" si="532">IF(DAY(A1599)=$E$2,VLOOKUP(A1599,W$10:X$316,2),C1599)</f>
        <v>251411.70594375001</v>
      </c>
      <c r="D1600" s="47">
        <f t="shared" si="522"/>
        <v>41619</v>
      </c>
      <c r="E1600" s="3">
        <f t="shared" si="530"/>
        <v>6.6699999999999995E-4</v>
      </c>
      <c r="F1600" s="4">
        <f t="shared" si="528"/>
        <v>7</v>
      </c>
      <c r="G1600" s="4">
        <f t="shared" si="527"/>
        <v>31</v>
      </c>
      <c r="H1600" s="2">
        <f t="shared" si="523"/>
        <v>1.00015057</v>
      </c>
      <c r="I1600" s="2">
        <f t="shared" si="524"/>
        <v>1.0249912999999999</v>
      </c>
      <c r="J1600" s="2">
        <f t="shared" si="516"/>
        <v>1.0251456299999999</v>
      </c>
      <c r="K1600" s="2">
        <f t="shared" si="517"/>
        <v>257733.61167908</v>
      </c>
      <c r="L1600" s="1">
        <f t="shared" si="525"/>
        <v>0</v>
      </c>
      <c r="M1600" s="3">
        <f t="shared" si="531"/>
        <v>0</v>
      </c>
      <c r="N1600" s="2">
        <f t="shared" si="518"/>
        <v>0</v>
      </c>
      <c r="O1600" s="18">
        <f t="shared" si="526"/>
        <v>0.14499999999999999</v>
      </c>
      <c r="P1600" s="8">
        <f t="shared" si="529"/>
        <v>1.002551185</v>
      </c>
      <c r="Q1600" s="2">
        <f t="shared" si="519"/>
        <v>657.52612410999996</v>
      </c>
      <c r="R1600" s="2">
        <f t="shared" si="520"/>
        <v>657.52612410999996</v>
      </c>
      <c r="S1600" s="9" t="s">
        <v>56</v>
      </c>
      <c r="T1600" s="47">
        <f t="shared" ref="T1600:T1663" si="533">IF(DAY(A1600)=E$2+1,VLOOKUP(A1599,$W$10:$AD$316,8),T1599)</f>
        <v>41649</v>
      </c>
      <c r="U1600" s="4"/>
      <c r="V1600" s="4"/>
      <c r="W1600" s="5"/>
      <c r="X1600" s="4"/>
      <c r="Y1600" s="4"/>
      <c r="Z1600" s="4"/>
      <c r="AA1600" s="3"/>
      <c r="AB1600" s="4"/>
      <c r="AC1600" s="4"/>
      <c r="AD1600" s="4"/>
      <c r="AE1600" s="3"/>
      <c r="AF1600" s="5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</row>
    <row r="1601" spans="1:123" x14ac:dyDescent="0.2">
      <c r="A1601" s="90">
        <f t="shared" si="521"/>
        <v>41626</v>
      </c>
      <c r="B1601" s="2">
        <f t="shared" si="515"/>
        <v>258490.76675745999</v>
      </c>
      <c r="C1601" s="2">
        <f t="shared" si="532"/>
        <v>251411.70594375001</v>
      </c>
      <c r="D1601" s="47">
        <f t="shared" si="522"/>
        <v>41619</v>
      </c>
      <c r="E1601" s="3">
        <f t="shared" si="530"/>
        <v>6.6699999999999995E-4</v>
      </c>
      <c r="F1601" s="4">
        <f t="shared" si="528"/>
        <v>8</v>
      </c>
      <c r="G1601" s="4">
        <f t="shared" si="527"/>
        <v>31</v>
      </c>
      <c r="H1601" s="2">
        <f t="shared" si="523"/>
        <v>1.00017208</v>
      </c>
      <c r="I1601" s="2">
        <f t="shared" si="524"/>
        <v>1.0249912999999999</v>
      </c>
      <c r="J1601" s="2">
        <f t="shared" si="516"/>
        <v>1.02516768</v>
      </c>
      <c r="K1601" s="2">
        <f t="shared" si="517"/>
        <v>257739.15530719</v>
      </c>
      <c r="L1601" s="1">
        <f t="shared" si="525"/>
        <v>0</v>
      </c>
      <c r="M1601" s="3">
        <f t="shared" si="531"/>
        <v>0</v>
      </c>
      <c r="N1601" s="2">
        <f t="shared" si="518"/>
        <v>0</v>
      </c>
      <c r="O1601" s="18">
        <f t="shared" si="526"/>
        <v>0.14499999999999999</v>
      </c>
      <c r="P1601" s="8">
        <f t="shared" si="529"/>
        <v>1.0029161710000001</v>
      </c>
      <c r="Q1601" s="2">
        <f t="shared" si="519"/>
        <v>751.61145026999998</v>
      </c>
      <c r="R1601" s="2">
        <f t="shared" si="520"/>
        <v>751.61145026999998</v>
      </c>
      <c r="S1601" s="9" t="s">
        <v>56</v>
      </c>
      <c r="T1601" s="47">
        <f t="shared" si="533"/>
        <v>41649</v>
      </c>
      <c r="U1601" s="4"/>
      <c r="V1601" s="4"/>
      <c r="W1601" s="5"/>
      <c r="X1601" s="4"/>
      <c r="Y1601" s="4"/>
      <c r="Z1601" s="4"/>
      <c r="AA1601" s="3"/>
      <c r="AB1601" s="4"/>
      <c r="AC1601" s="4"/>
      <c r="AD1601" s="4"/>
      <c r="AE1601" s="3"/>
      <c r="AF1601" s="5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</row>
    <row r="1602" spans="1:123" x14ac:dyDescent="0.2">
      <c r="A1602" s="90">
        <f t="shared" si="521"/>
        <v>41627</v>
      </c>
      <c r="B1602" s="2">
        <f t="shared" si="515"/>
        <v>258590.43151609998</v>
      </c>
      <c r="C1602" s="2">
        <f t="shared" si="532"/>
        <v>251411.70594375001</v>
      </c>
      <c r="D1602" s="47">
        <f t="shared" si="522"/>
        <v>41619</v>
      </c>
      <c r="E1602" s="3">
        <f t="shared" si="530"/>
        <v>6.6699999999999995E-4</v>
      </c>
      <c r="F1602" s="4">
        <f t="shared" si="528"/>
        <v>9</v>
      </c>
      <c r="G1602" s="4">
        <f t="shared" si="527"/>
        <v>31</v>
      </c>
      <c r="H1602" s="2">
        <f t="shared" si="523"/>
        <v>1.0001935900000001</v>
      </c>
      <c r="I1602" s="2">
        <f t="shared" si="524"/>
        <v>1.0249912999999999</v>
      </c>
      <c r="J1602" s="2">
        <f t="shared" si="516"/>
        <v>1.02518972</v>
      </c>
      <c r="K1602" s="2">
        <f t="shared" si="517"/>
        <v>257744.69642118999</v>
      </c>
      <c r="L1602" s="1">
        <f t="shared" si="525"/>
        <v>0</v>
      </c>
      <c r="M1602" s="3">
        <f t="shared" si="531"/>
        <v>0</v>
      </c>
      <c r="N1602" s="2">
        <f t="shared" si="518"/>
        <v>0</v>
      </c>
      <c r="O1602" s="18">
        <f t="shared" si="526"/>
        <v>0.14499999999999999</v>
      </c>
      <c r="P1602" s="8">
        <f t="shared" si="529"/>
        <v>1.0032812900000001</v>
      </c>
      <c r="Q1602" s="2">
        <f t="shared" si="519"/>
        <v>845.73509491000004</v>
      </c>
      <c r="R1602" s="2">
        <f t="shared" si="520"/>
        <v>845.73509491000004</v>
      </c>
      <c r="S1602" s="9" t="s">
        <v>56</v>
      </c>
      <c r="T1602" s="47">
        <f t="shared" si="533"/>
        <v>41649</v>
      </c>
      <c r="U1602" s="4"/>
      <c r="V1602" s="4"/>
      <c r="W1602" s="5"/>
      <c r="X1602" s="4"/>
      <c r="Y1602" s="4"/>
      <c r="Z1602" s="4"/>
      <c r="AA1602" s="3"/>
      <c r="AB1602" s="4"/>
      <c r="AC1602" s="4"/>
      <c r="AD1602" s="4"/>
      <c r="AE1602" s="3"/>
      <c r="AF1602" s="5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</row>
    <row r="1603" spans="1:123" x14ac:dyDescent="0.2">
      <c r="A1603" s="90">
        <f t="shared" si="521"/>
        <v>41628</v>
      </c>
      <c r="B1603" s="2">
        <f t="shared" si="515"/>
        <v>258690.13964842999</v>
      </c>
      <c r="C1603" s="2">
        <f t="shared" si="532"/>
        <v>251411.70594375001</v>
      </c>
      <c r="D1603" s="47">
        <f t="shared" si="522"/>
        <v>41619</v>
      </c>
      <c r="E1603" s="3">
        <f t="shared" si="530"/>
        <v>6.6699999999999995E-4</v>
      </c>
      <c r="F1603" s="4">
        <f t="shared" si="528"/>
        <v>10</v>
      </c>
      <c r="G1603" s="4">
        <f t="shared" si="527"/>
        <v>31</v>
      </c>
      <c r="H1603" s="2">
        <f t="shared" si="523"/>
        <v>1.0002151100000001</v>
      </c>
      <c r="I1603" s="2">
        <f t="shared" si="524"/>
        <v>1.0249912999999999</v>
      </c>
      <c r="J1603" s="2">
        <f t="shared" si="516"/>
        <v>1.02521178</v>
      </c>
      <c r="K1603" s="2">
        <f t="shared" si="517"/>
        <v>257750.24256342</v>
      </c>
      <c r="L1603" s="1">
        <f t="shared" si="525"/>
        <v>0</v>
      </c>
      <c r="M1603" s="3">
        <f t="shared" si="531"/>
        <v>0</v>
      </c>
      <c r="N1603" s="2">
        <f t="shared" si="518"/>
        <v>0</v>
      </c>
      <c r="O1603" s="18">
        <f t="shared" si="526"/>
        <v>0.14499999999999999</v>
      </c>
      <c r="P1603" s="8">
        <f t="shared" si="529"/>
        <v>1.003646542</v>
      </c>
      <c r="Q1603" s="2">
        <f t="shared" si="519"/>
        <v>939.89708500999996</v>
      </c>
      <c r="R1603" s="2">
        <f t="shared" si="520"/>
        <v>939.89708500999996</v>
      </c>
      <c r="S1603" s="9" t="s">
        <v>56</v>
      </c>
      <c r="T1603" s="47">
        <f t="shared" si="533"/>
        <v>41649</v>
      </c>
      <c r="U1603" s="4"/>
      <c r="V1603" s="4"/>
      <c r="W1603" s="5"/>
      <c r="X1603" s="4"/>
      <c r="Y1603" s="4"/>
      <c r="Z1603" s="4"/>
      <c r="AA1603" s="3"/>
      <c r="AB1603" s="4"/>
      <c r="AC1603" s="4"/>
      <c r="AD1603" s="4"/>
      <c r="AE1603" s="3"/>
      <c r="AF1603" s="5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</row>
    <row r="1604" spans="1:123" x14ac:dyDescent="0.2">
      <c r="A1604" s="90">
        <f t="shared" si="521"/>
        <v>41629</v>
      </c>
      <c r="B1604" s="2">
        <f t="shared" si="515"/>
        <v>258789.88358956002</v>
      </c>
      <c r="C1604" s="2">
        <f t="shared" si="532"/>
        <v>251411.70594375001</v>
      </c>
      <c r="D1604" s="47">
        <f t="shared" si="522"/>
        <v>41619</v>
      </c>
      <c r="E1604" s="3">
        <f t="shared" si="530"/>
        <v>6.6699999999999995E-4</v>
      </c>
      <c r="F1604" s="4">
        <f t="shared" si="528"/>
        <v>11</v>
      </c>
      <c r="G1604" s="4">
        <f t="shared" si="527"/>
        <v>31</v>
      </c>
      <c r="H1604" s="2">
        <f t="shared" si="523"/>
        <v>1.0002366199999999</v>
      </c>
      <c r="I1604" s="2">
        <f t="shared" si="524"/>
        <v>1.0249912999999999</v>
      </c>
      <c r="J1604" s="2">
        <f t="shared" si="516"/>
        <v>1.0252338299999999</v>
      </c>
      <c r="K1604" s="2">
        <f t="shared" si="517"/>
        <v>257755.78619154001</v>
      </c>
      <c r="L1604" s="1">
        <f t="shared" si="525"/>
        <v>0</v>
      </c>
      <c r="M1604" s="3">
        <f t="shared" si="531"/>
        <v>0</v>
      </c>
      <c r="N1604" s="2">
        <f t="shared" si="518"/>
        <v>0</v>
      </c>
      <c r="O1604" s="18">
        <f t="shared" si="526"/>
        <v>0.14499999999999999</v>
      </c>
      <c r="P1604" s="8">
        <f t="shared" si="529"/>
        <v>1.0040119270000001</v>
      </c>
      <c r="Q1604" s="2">
        <f t="shared" si="519"/>
        <v>1034.0973980199999</v>
      </c>
      <c r="R1604" s="2">
        <f t="shared" si="520"/>
        <v>1034.0973980199999</v>
      </c>
      <c r="S1604" s="9" t="s">
        <v>56</v>
      </c>
      <c r="T1604" s="47">
        <f t="shared" si="533"/>
        <v>41649</v>
      </c>
      <c r="U1604" s="4"/>
      <c r="V1604" s="4"/>
      <c r="W1604" s="5"/>
      <c r="X1604" s="4"/>
      <c r="Y1604" s="4"/>
      <c r="Z1604" s="4"/>
      <c r="AA1604" s="3"/>
      <c r="AB1604" s="4"/>
      <c r="AC1604" s="4"/>
      <c r="AD1604" s="4"/>
      <c r="AE1604" s="3"/>
      <c r="AF1604" s="5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</row>
    <row r="1605" spans="1:123" x14ac:dyDescent="0.2">
      <c r="A1605" s="90">
        <f t="shared" si="521"/>
        <v>41630</v>
      </c>
      <c r="B1605" s="2">
        <f t="shared" si="515"/>
        <v>258889.66838918001</v>
      </c>
      <c r="C1605" s="2">
        <f t="shared" si="532"/>
        <v>251411.70594375001</v>
      </c>
      <c r="D1605" s="47">
        <f t="shared" si="522"/>
        <v>41619</v>
      </c>
      <c r="E1605" s="3">
        <f t="shared" si="530"/>
        <v>6.6699999999999995E-4</v>
      </c>
      <c r="F1605" s="4">
        <f t="shared" si="528"/>
        <v>12</v>
      </c>
      <c r="G1605" s="4">
        <f t="shared" si="527"/>
        <v>31</v>
      </c>
      <c r="H1605" s="2">
        <f t="shared" si="523"/>
        <v>1.0002581399999999</v>
      </c>
      <c r="I1605" s="2">
        <f t="shared" si="524"/>
        <v>1.0249912999999999</v>
      </c>
      <c r="J1605" s="2">
        <f t="shared" si="516"/>
        <v>1.0252558899999999</v>
      </c>
      <c r="K1605" s="2">
        <f t="shared" si="517"/>
        <v>257761.33233377</v>
      </c>
      <c r="L1605" s="1">
        <f t="shared" si="525"/>
        <v>0</v>
      </c>
      <c r="M1605" s="3">
        <f t="shared" si="531"/>
        <v>0</v>
      </c>
      <c r="N1605" s="2">
        <f t="shared" si="518"/>
        <v>0</v>
      </c>
      <c r="O1605" s="18">
        <f t="shared" si="526"/>
        <v>0.14499999999999999</v>
      </c>
      <c r="P1605" s="8">
        <f t="shared" si="529"/>
        <v>1.004377445</v>
      </c>
      <c r="Q1605" s="2">
        <f t="shared" si="519"/>
        <v>1128.33605541</v>
      </c>
      <c r="R1605" s="2">
        <f t="shared" si="520"/>
        <v>1128.33605541</v>
      </c>
      <c r="S1605" s="9" t="s">
        <v>56</v>
      </c>
      <c r="T1605" s="47">
        <f t="shared" si="533"/>
        <v>41649</v>
      </c>
      <c r="U1605" s="4"/>
      <c r="V1605" s="4"/>
      <c r="W1605" s="5"/>
      <c r="X1605" s="4"/>
      <c r="Y1605" s="4"/>
      <c r="Z1605" s="4"/>
      <c r="AA1605" s="3"/>
      <c r="AB1605" s="4"/>
      <c r="AC1605" s="4"/>
      <c r="AD1605" s="4"/>
      <c r="AE1605" s="3"/>
      <c r="AF1605" s="5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</row>
    <row r="1606" spans="1:123" x14ac:dyDescent="0.2">
      <c r="A1606" s="90">
        <f t="shared" si="521"/>
        <v>41631</v>
      </c>
      <c r="B1606" s="2">
        <f t="shared" si="515"/>
        <v>258989.48647414998</v>
      </c>
      <c r="C1606" s="2">
        <f t="shared" si="532"/>
        <v>251411.70594375001</v>
      </c>
      <c r="D1606" s="47">
        <f t="shared" si="522"/>
        <v>41619</v>
      </c>
      <c r="E1606" s="3">
        <f t="shared" si="530"/>
        <v>6.6699999999999995E-4</v>
      </c>
      <c r="F1606" s="4">
        <f t="shared" si="528"/>
        <v>13</v>
      </c>
      <c r="G1606" s="4">
        <f t="shared" si="527"/>
        <v>31</v>
      </c>
      <c r="H1606" s="2">
        <f t="shared" si="523"/>
        <v>1.00027965</v>
      </c>
      <c r="I1606" s="2">
        <f t="shared" si="524"/>
        <v>1.0249912999999999</v>
      </c>
      <c r="J1606" s="2">
        <f t="shared" si="516"/>
        <v>1.0252779299999999</v>
      </c>
      <c r="K1606" s="2">
        <f t="shared" si="517"/>
        <v>257766.87344776999</v>
      </c>
      <c r="L1606" s="1">
        <f t="shared" si="525"/>
        <v>0</v>
      </c>
      <c r="M1606" s="3">
        <f t="shared" si="531"/>
        <v>0</v>
      </c>
      <c r="N1606" s="2">
        <f t="shared" si="518"/>
        <v>0</v>
      </c>
      <c r="O1606" s="18">
        <f t="shared" si="526"/>
        <v>0.14499999999999999</v>
      </c>
      <c r="P1606" s="8">
        <f t="shared" si="529"/>
        <v>1.0047430959999999</v>
      </c>
      <c r="Q1606" s="2">
        <f t="shared" si="519"/>
        <v>1222.6130263800001</v>
      </c>
      <c r="R1606" s="2">
        <f t="shared" si="520"/>
        <v>1222.6130263800001</v>
      </c>
      <c r="S1606" s="9" t="s">
        <v>56</v>
      </c>
      <c r="T1606" s="47">
        <f t="shared" si="533"/>
        <v>41649</v>
      </c>
      <c r="U1606" s="4"/>
      <c r="V1606" s="4"/>
      <c r="W1606" s="5"/>
      <c r="X1606" s="4"/>
      <c r="Y1606" s="4"/>
      <c r="Z1606" s="4"/>
      <c r="AA1606" s="3"/>
      <c r="AB1606" s="4"/>
      <c r="AC1606" s="4"/>
      <c r="AD1606" s="4"/>
      <c r="AE1606" s="3"/>
      <c r="AF1606" s="5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</row>
    <row r="1607" spans="1:123" x14ac:dyDescent="0.2">
      <c r="A1607" s="90">
        <f t="shared" si="521"/>
        <v>41632</v>
      </c>
      <c r="B1607" s="2">
        <f t="shared" si="515"/>
        <v>259089.34769122998</v>
      </c>
      <c r="C1607" s="2">
        <f t="shared" si="532"/>
        <v>251411.70594375001</v>
      </c>
      <c r="D1607" s="47">
        <f t="shared" si="522"/>
        <v>41619</v>
      </c>
      <c r="E1607" s="3">
        <f t="shared" si="530"/>
        <v>6.6699999999999995E-4</v>
      </c>
      <c r="F1607" s="4">
        <f t="shared" si="528"/>
        <v>14</v>
      </c>
      <c r="G1607" s="4">
        <f t="shared" si="527"/>
        <v>31</v>
      </c>
      <c r="H1607" s="2">
        <f t="shared" si="523"/>
        <v>1.00030117</v>
      </c>
      <c r="I1607" s="2">
        <f t="shared" si="524"/>
        <v>1.0249912999999999</v>
      </c>
      <c r="J1607" s="2">
        <f t="shared" si="516"/>
        <v>1.0252999899999999</v>
      </c>
      <c r="K1607" s="2">
        <f t="shared" si="517"/>
        <v>257772.41959000999</v>
      </c>
      <c r="L1607" s="1">
        <f t="shared" si="525"/>
        <v>0</v>
      </c>
      <c r="M1607" s="3">
        <f t="shared" si="531"/>
        <v>0</v>
      </c>
      <c r="N1607" s="2">
        <f t="shared" si="518"/>
        <v>0</v>
      </c>
      <c r="O1607" s="18">
        <f t="shared" si="526"/>
        <v>0.14499999999999999</v>
      </c>
      <c r="P1607" s="8">
        <f t="shared" si="529"/>
        <v>1.005108879</v>
      </c>
      <c r="Q1607" s="2">
        <f t="shared" si="519"/>
        <v>1316.9281012199999</v>
      </c>
      <c r="R1607" s="2">
        <f t="shared" si="520"/>
        <v>1316.9281012199999</v>
      </c>
      <c r="S1607" s="9" t="s">
        <v>56</v>
      </c>
      <c r="T1607" s="47">
        <f t="shared" si="533"/>
        <v>41649</v>
      </c>
      <c r="U1607" s="4"/>
      <c r="V1607" s="4"/>
      <c r="W1607" s="5"/>
      <c r="X1607" s="4"/>
      <c r="Y1607" s="4"/>
      <c r="Z1607" s="4"/>
      <c r="AA1607" s="3"/>
      <c r="AB1607" s="4"/>
      <c r="AC1607" s="4"/>
      <c r="AD1607" s="4"/>
      <c r="AE1607" s="3"/>
      <c r="AF1607" s="5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</row>
    <row r="1608" spans="1:123" x14ac:dyDescent="0.2">
      <c r="A1608" s="90">
        <f t="shared" si="521"/>
        <v>41633</v>
      </c>
      <c r="B1608" s="2">
        <f t="shared" si="515"/>
        <v>259189.24523781001</v>
      </c>
      <c r="C1608" s="2">
        <f t="shared" si="532"/>
        <v>251411.70594375001</v>
      </c>
      <c r="D1608" s="47">
        <f t="shared" si="522"/>
        <v>41619</v>
      </c>
      <c r="E1608" s="3">
        <f t="shared" si="530"/>
        <v>6.6699999999999995E-4</v>
      </c>
      <c r="F1608" s="4">
        <f t="shared" si="528"/>
        <v>15</v>
      </c>
      <c r="G1608" s="4">
        <f t="shared" si="527"/>
        <v>31</v>
      </c>
      <c r="H1608" s="2">
        <f t="shared" si="523"/>
        <v>1.00032268</v>
      </c>
      <c r="I1608" s="2">
        <f t="shared" si="524"/>
        <v>1.0249912999999999</v>
      </c>
      <c r="J1608" s="2">
        <f t="shared" si="516"/>
        <v>1.02532204</v>
      </c>
      <c r="K1608" s="2">
        <f t="shared" si="517"/>
        <v>257777.96321812001</v>
      </c>
      <c r="L1608" s="1">
        <f t="shared" si="525"/>
        <v>0</v>
      </c>
      <c r="M1608" s="3">
        <f t="shared" si="531"/>
        <v>0</v>
      </c>
      <c r="N1608" s="2">
        <f t="shared" si="518"/>
        <v>0</v>
      </c>
      <c r="O1608" s="18">
        <f t="shared" si="526"/>
        <v>0.14499999999999999</v>
      </c>
      <c r="P1608" s="8">
        <f t="shared" si="529"/>
        <v>1.005474797</v>
      </c>
      <c r="Q1608" s="2">
        <f t="shared" si="519"/>
        <v>1411.28201969</v>
      </c>
      <c r="R1608" s="2">
        <f t="shared" si="520"/>
        <v>1411.28201969</v>
      </c>
      <c r="S1608" s="9" t="s">
        <v>56</v>
      </c>
      <c r="T1608" s="47">
        <f t="shared" si="533"/>
        <v>41649</v>
      </c>
      <c r="U1608" s="4"/>
      <c r="V1608" s="4"/>
      <c r="W1608" s="5"/>
      <c r="X1608" s="4"/>
      <c r="Y1608" s="4"/>
      <c r="Z1608" s="4"/>
      <c r="AA1608" s="3"/>
      <c r="AB1608" s="4"/>
      <c r="AC1608" s="4"/>
      <c r="AD1608" s="4"/>
      <c r="AE1608" s="3"/>
      <c r="AF1608" s="5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</row>
    <row r="1609" spans="1:123" x14ac:dyDescent="0.2">
      <c r="A1609" s="90">
        <f t="shared" si="521"/>
        <v>41634</v>
      </c>
      <c r="B1609" s="2">
        <f t="shared" si="515"/>
        <v>259289.18339764001</v>
      </c>
      <c r="C1609" s="2">
        <f t="shared" si="532"/>
        <v>251411.70594375001</v>
      </c>
      <c r="D1609" s="47">
        <f t="shared" si="522"/>
        <v>41619</v>
      </c>
      <c r="E1609" s="3">
        <f t="shared" si="530"/>
        <v>6.6699999999999995E-4</v>
      </c>
      <c r="F1609" s="4">
        <f t="shared" si="528"/>
        <v>16</v>
      </c>
      <c r="G1609" s="4">
        <f t="shared" si="527"/>
        <v>31</v>
      </c>
      <c r="H1609" s="2">
        <f t="shared" si="523"/>
        <v>1.0003442</v>
      </c>
      <c r="I1609" s="2">
        <f t="shared" si="524"/>
        <v>1.0249912999999999</v>
      </c>
      <c r="J1609" s="2">
        <f t="shared" si="516"/>
        <v>1.0253441000000001</v>
      </c>
      <c r="K1609" s="2">
        <f t="shared" si="517"/>
        <v>257783.50936035</v>
      </c>
      <c r="L1609" s="1">
        <f t="shared" si="525"/>
        <v>0</v>
      </c>
      <c r="M1609" s="3">
        <f t="shared" si="531"/>
        <v>0</v>
      </c>
      <c r="N1609" s="2">
        <f t="shared" si="518"/>
        <v>0</v>
      </c>
      <c r="O1609" s="18">
        <f t="shared" si="526"/>
        <v>0.14499999999999999</v>
      </c>
      <c r="P1609" s="8">
        <f t="shared" si="529"/>
        <v>1.005840847</v>
      </c>
      <c r="Q1609" s="2">
        <f t="shared" si="519"/>
        <v>1505.6740372899999</v>
      </c>
      <c r="R1609" s="2">
        <f t="shared" si="520"/>
        <v>1505.6740372899999</v>
      </c>
      <c r="S1609" s="9" t="s">
        <v>56</v>
      </c>
      <c r="T1609" s="47">
        <f t="shared" si="533"/>
        <v>41649</v>
      </c>
      <c r="U1609" s="4"/>
      <c r="V1609" s="4"/>
      <c r="W1609" s="5"/>
      <c r="X1609" s="4"/>
      <c r="Y1609" s="4"/>
      <c r="Z1609" s="4"/>
      <c r="AA1609" s="3"/>
      <c r="AB1609" s="4"/>
      <c r="AC1609" s="4"/>
      <c r="AD1609" s="4"/>
      <c r="AE1609" s="3"/>
      <c r="AF1609" s="5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</row>
    <row r="1610" spans="1:123" x14ac:dyDescent="0.2">
      <c r="A1610" s="90">
        <f t="shared" si="521"/>
        <v>41635</v>
      </c>
      <c r="B1610" s="2">
        <f t="shared" ref="B1610:B1673" si="534">(K1610+Q1610)</f>
        <v>259389.15510209999</v>
      </c>
      <c r="C1610" s="2">
        <f t="shared" si="532"/>
        <v>251411.70594375001</v>
      </c>
      <c r="D1610" s="47">
        <f t="shared" si="522"/>
        <v>41619</v>
      </c>
      <c r="E1610" s="3">
        <f t="shared" si="530"/>
        <v>6.6699999999999995E-4</v>
      </c>
      <c r="F1610" s="4">
        <f t="shared" si="528"/>
        <v>17</v>
      </c>
      <c r="G1610" s="4">
        <f t="shared" si="527"/>
        <v>31</v>
      </c>
      <c r="H1610" s="2">
        <f t="shared" si="523"/>
        <v>1.0003657100000001</v>
      </c>
      <c r="I1610" s="2">
        <f t="shared" si="524"/>
        <v>1.0249912999999999</v>
      </c>
      <c r="J1610" s="2">
        <f t="shared" ref="J1610:J1673" si="535">TRUNC(H1610*I1610,8)</f>
        <v>1.02536614</v>
      </c>
      <c r="K1610" s="2">
        <f t="shared" ref="K1610:K1673" si="536">TRUNC(C1610*J1610,8)</f>
        <v>257789.05047434999</v>
      </c>
      <c r="L1610" s="1">
        <f t="shared" si="525"/>
        <v>0</v>
      </c>
      <c r="M1610" s="3">
        <f t="shared" si="531"/>
        <v>0</v>
      </c>
      <c r="N1610" s="2">
        <f t="shared" ref="N1610:N1673" si="537">IF(M1610&gt;0,TRUNC((M1610*K1610),8),0)</f>
        <v>0</v>
      </c>
      <c r="O1610" s="18">
        <f t="shared" si="526"/>
        <v>0.14499999999999999</v>
      </c>
      <c r="P1610" s="8">
        <f t="shared" si="529"/>
        <v>1.006207031</v>
      </c>
      <c r="Q1610" s="2">
        <f t="shared" ref="Q1610:Q1673" si="538">TRUNC((P1610-1)*K1610,8)</f>
        <v>1600.10462775</v>
      </c>
      <c r="R1610" s="2">
        <f t="shared" ref="R1610:R1673" si="539">(N1610+Q1610)</f>
        <v>1600.10462775</v>
      </c>
      <c r="S1610" s="9" t="s">
        <v>56</v>
      </c>
      <c r="T1610" s="47">
        <f t="shared" si="533"/>
        <v>41649</v>
      </c>
      <c r="U1610" s="4"/>
      <c r="V1610" s="4"/>
      <c r="W1610" s="5"/>
      <c r="X1610" s="4"/>
      <c r="Y1610" s="4"/>
      <c r="Z1610" s="4"/>
      <c r="AA1610" s="3"/>
      <c r="AB1610" s="4"/>
      <c r="AC1610" s="4"/>
      <c r="AD1610" s="4"/>
      <c r="AE1610" s="3"/>
      <c r="AF1610" s="5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</row>
    <row r="1611" spans="1:123" x14ac:dyDescent="0.2">
      <c r="A1611" s="90">
        <f t="shared" ref="A1611:A1674" si="540">(A1610+1)</f>
        <v>41636</v>
      </c>
      <c r="B1611" s="2">
        <f t="shared" si="534"/>
        <v>259489.17021267</v>
      </c>
      <c r="C1611" s="2">
        <f t="shared" si="532"/>
        <v>251411.70594375001</v>
      </c>
      <c r="D1611" s="47">
        <f t="shared" ref="D1611:D1674" si="541">IF(DAY(A1610)=$E$2,A1611,D1610)</f>
        <v>41619</v>
      </c>
      <c r="E1611" s="3">
        <f t="shared" si="530"/>
        <v>6.6699999999999995E-4</v>
      </c>
      <c r="F1611" s="4">
        <f t="shared" si="528"/>
        <v>18</v>
      </c>
      <c r="G1611" s="4">
        <f t="shared" si="527"/>
        <v>31</v>
      </c>
      <c r="H1611" s="2">
        <f t="shared" ref="H1611:H1674" si="542">TRUNC(((1+$E1611)^($F1611/$G1611)),8)</f>
        <v>1.0003872300000001</v>
      </c>
      <c r="I1611" s="2">
        <f t="shared" ref="I1611:I1674" si="543">IF(DAY(A1610)=E$2,J1610,I1610)</f>
        <v>1.0249912999999999</v>
      </c>
      <c r="J1611" s="2">
        <f t="shared" si="535"/>
        <v>1.0253882000000001</v>
      </c>
      <c r="K1611" s="2">
        <f t="shared" si="536"/>
        <v>257794.59661658999</v>
      </c>
      <c r="L1611" s="1">
        <f t="shared" ref="L1611:L1674" si="544">IF(DAY(A1611)=E$2,VLOOKUP(A1611,$W$10:$AD$316,7),0)</f>
        <v>0</v>
      </c>
      <c r="M1611" s="3">
        <f t="shared" si="531"/>
        <v>0</v>
      </c>
      <c r="N1611" s="2">
        <f t="shared" si="537"/>
        <v>0</v>
      </c>
      <c r="O1611" s="18">
        <f t="shared" ref="O1611:O1674" si="545">(O1610)</f>
        <v>0.14499999999999999</v>
      </c>
      <c r="P1611" s="8">
        <f t="shared" si="529"/>
        <v>1.0065733480000001</v>
      </c>
      <c r="Q1611" s="2">
        <f t="shared" si="538"/>
        <v>1694.57359608</v>
      </c>
      <c r="R1611" s="2">
        <f t="shared" si="539"/>
        <v>1694.57359608</v>
      </c>
      <c r="S1611" s="9" t="s">
        <v>56</v>
      </c>
      <c r="T1611" s="47">
        <f t="shared" si="533"/>
        <v>41649</v>
      </c>
      <c r="U1611" s="4"/>
      <c r="V1611" s="4"/>
      <c r="W1611" s="5"/>
      <c r="X1611" s="4"/>
      <c r="Y1611" s="4"/>
      <c r="Z1611" s="4"/>
      <c r="AA1611" s="3"/>
      <c r="AB1611" s="4"/>
      <c r="AC1611" s="4"/>
      <c r="AD1611" s="4"/>
      <c r="AE1611" s="3"/>
      <c r="AF1611" s="5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</row>
    <row r="1612" spans="1:123" x14ac:dyDescent="0.2">
      <c r="A1612" s="90">
        <f t="shared" si="540"/>
        <v>41637</v>
      </c>
      <c r="B1612" s="2">
        <f t="shared" si="534"/>
        <v>259589.22367393001</v>
      </c>
      <c r="C1612" s="2">
        <f t="shared" si="532"/>
        <v>251411.70594375001</v>
      </c>
      <c r="D1612" s="47">
        <f t="shared" si="541"/>
        <v>41619</v>
      </c>
      <c r="E1612" s="3">
        <f t="shared" si="530"/>
        <v>6.6699999999999995E-4</v>
      </c>
      <c r="F1612" s="4">
        <f t="shared" si="528"/>
        <v>19</v>
      </c>
      <c r="G1612" s="4">
        <f t="shared" ref="G1612:G1675" si="546">IF(DAY(A1612)=E$2+1,DAY(EOMONTH(A1612,0)), IF(DAY(A1612)&lt;&gt;$E$2+1,G1611))</f>
        <v>31</v>
      </c>
      <c r="H1612" s="2">
        <f t="shared" si="542"/>
        <v>1.0004087500000001</v>
      </c>
      <c r="I1612" s="2">
        <f t="shared" si="543"/>
        <v>1.0249912999999999</v>
      </c>
      <c r="J1612" s="2">
        <f t="shared" si="535"/>
        <v>1.0254102599999999</v>
      </c>
      <c r="K1612" s="2">
        <f t="shared" si="536"/>
        <v>257800.14275882</v>
      </c>
      <c r="L1612" s="1">
        <f t="shared" si="544"/>
        <v>0</v>
      </c>
      <c r="M1612" s="3">
        <f t="shared" si="531"/>
        <v>0</v>
      </c>
      <c r="N1612" s="2">
        <f t="shared" si="537"/>
        <v>0</v>
      </c>
      <c r="O1612" s="18">
        <f t="shared" si="545"/>
        <v>0.14499999999999999</v>
      </c>
      <c r="P1612" s="8">
        <f t="shared" si="529"/>
        <v>1.0069397980000001</v>
      </c>
      <c r="Q1612" s="2">
        <f t="shared" si="538"/>
        <v>1789.08091511</v>
      </c>
      <c r="R1612" s="2">
        <f t="shared" si="539"/>
        <v>1789.08091511</v>
      </c>
      <c r="S1612" s="9" t="s">
        <v>56</v>
      </c>
      <c r="T1612" s="47">
        <f t="shared" si="533"/>
        <v>41649</v>
      </c>
      <c r="U1612" s="4"/>
      <c r="V1612" s="4"/>
      <c r="W1612" s="5"/>
      <c r="X1612" s="4"/>
      <c r="Y1612" s="4"/>
      <c r="Z1612" s="4"/>
      <c r="AA1612" s="3"/>
      <c r="AB1612" s="4"/>
      <c r="AC1612" s="4"/>
      <c r="AD1612" s="4"/>
      <c r="AE1612" s="3"/>
      <c r="AF1612" s="5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</row>
    <row r="1613" spans="1:123" x14ac:dyDescent="0.2">
      <c r="A1613" s="90">
        <f t="shared" si="540"/>
        <v>41638</v>
      </c>
      <c r="B1613" s="2">
        <f t="shared" si="534"/>
        <v>259689.31548811999</v>
      </c>
      <c r="C1613" s="2">
        <f t="shared" si="532"/>
        <v>251411.70594375001</v>
      </c>
      <c r="D1613" s="47">
        <f t="shared" si="541"/>
        <v>41619</v>
      </c>
      <c r="E1613" s="3">
        <f t="shared" si="530"/>
        <v>6.6699999999999995E-4</v>
      </c>
      <c r="F1613" s="4">
        <f t="shared" si="528"/>
        <v>20</v>
      </c>
      <c r="G1613" s="4">
        <f t="shared" si="546"/>
        <v>31</v>
      </c>
      <c r="H1613" s="2">
        <f t="shared" si="542"/>
        <v>1.0004302700000001</v>
      </c>
      <c r="I1613" s="2">
        <f t="shared" si="543"/>
        <v>1.0249912999999999</v>
      </c>
      <c r="J1613" s="2">
        <f t="shared" si="535"/>
        <v>1.02543232</v>
      </c>
      <c r="K1613" s="2">
        <f t="shared" si="536"/>
        <v>257805.68890104999</v>
      </c>
      <c r="L1613" s="1">
        <f t="shared" si="544"/>
        <v>0</v>
      </c>
      <c r="M1613" s="3">
        <f t="shared" si="531"/>
        <v>0</v>
      </c>
      <c r="N1613" s="2">
        <f t="shared" si="537"/>
        <v>0</v>
      </c>
      <c r="O1613" s="18">
        <f t="shared" si="545"/>
        <v>0.14499999999999999</v>
      </c>
      <c r="P1613" s="8">
        <f t="shared" si="529"/>
        <v>1.007306381</v>
      </c>
      <c r="Q1613" s="2">
        <f t="shared" si="538"/>
        <v>1883.6265870699999</v>
      </c>
      <c r="R1613" s="2">
        <f t="shared" si="539"/>
        <v>1883.6265870699999</v>
      </c>
      <c r="S1613" s="9" t="s">
        <v>56</v>
      </c>
      <c r="T1613" s="47">
        <f t="shared" si="533"/>
        <v>41649</v>
      </c>
      <c r="U1613" s="4"/>
      <c r="V1613" s="4"/>
      <c r="W1613" s="5"/>
      <c r="X1613" s="4"/>
      <c r="Y1613" s="4"/>
      <c r="Z1613" s="4"/>
      <c r="AA1613" s="3"/>
      <c r="AB1613" s="4"/>
      <c r="AC1613" s="4"/>
      <c r="AD1613" s="4"/>
      <c r="AE1613" s="3"/>
      <c r="AF1613" s="5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</row>
    <row r="1614" spans="1:123" x14ac:dyDescent="0.2">
      <c r="A1614" s="90">
        <f t="shared" si="540"/>
        <v>41639</v>
      </c>
      <c r="B1614" s="2">
        <f t="shared" si="534"/>
        <v>259789.44617308001</v>
      </c>
      <c r="C1614" s="2">
        <f t="shared" si="532"/>
        <v>251411.70594375001</v>
      </c>
      <c r="D1614" s="47">
        <f t="shared" si="541"/>
        <v>41619</v>
      </c>
      <c r="E1614" s="3">
        <f t="shared" si="530"/>
        <v>6.6699999999999995E-4</v>
      </c>
      <c r="F1614" s="4">
        <f t="shared" si="528"/>
        <v>21</v>
      </c>
      <c r="G1614" s="4">
        <f t="shared" si="546"/>
        <v>31</v>
      </c>
      <c r="H1614" s="2">
        <f t="shared" si="542"/>
        <v>1.0004517900000001</v>
      </c>
      <c r="I1614" s="2">
        <f t="shared" si="543"/>
        <v>1.0249912999999999</v>
      </c>
      <c r="J1614" s="2">
        <f t="shared" si="535"/>
        <v>1.02545438</v>
      </c>
      <c r="K1614" s="2">
        <f t="shared" si="536"/>
        <v>257811.23504329001</v>
      </c>
      <c r="L1614" s="1">
        <f t="shared" si="544"/>
        <v>0</v>
      </c>
      <c r="M1614" s="3">
        <f t="shared" si="531"/>
        <v>0</v>
      </c>
      <c r="N1614" s="2">
        <f t="shared" si="537"/>
        <v>0</v>
      </c>
      <c r="O1614" s="18">
        <f t="shared" si="545"/>
        <v>0.14499999999999999</v>
      </c>
      <c r="P1614" s="8">
        <f t="shared" si="529"/>
        <v>1.007673099</v>
      </c>
      <c r="Q1614" s="2">
        <f t="shared" si="538"/>
        <v>1978.2111297900001</v>
      </c>
      <c r="R1614" s="2">
        <f t="shared" si="539"/>
        <v>1978.2111297900001</v>
      </c>
      <c r="S1614" s="9" t="s">
        <v>56</v>
      </c>
      <c r="T1614" s="47">
        <f t="shared" si="533"/>
        <v>41649</v>
      </c>
      <c r="U1614" s="4"/>
      <c r="V1614" s="4"/>
      <c r="W1614" s="5"/>
      <c r="X1614" s="4"/>
      <c r="Y1614" s="4"/>
      <c r="Z1614" s="4"/>
      <c r="AA1614" s="3"/>
      <c r="AB1614" s="4"/>
      <c r="AC1614" s="4"/>
      <c r="AD1614" s="4"/>
      <c r="AE1614" s="3"/>
      <c r="AF1614" s="5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</row>
    <row r="1615" spans="1:123" x14ac:dyDescent="0.2">
      <c r="A1615" s="90">
        <f t="shared" si="540"/>
        <v>41640</v>
      </c>
      <c r="B1615" s="2">
        <f t="shared" si="534"/>
        <v>259889.60988892001</v>
      </c>
      <c r="C1615" s="2">
        <f t="shared" si="532"/>
        <v>251411.70594375001</v>
      </c>
      <c r="D1615" s="47">
        <f t="shared" si="541"/>
        <v>41619</v>
      </c>
      <c r="E1615" s="3">
        <f t="shared" si="530"/>
        <v>6.6699999999999995E-4</v>
      </c>
      <c r="F1615" s="4">
        <f t="shared" si="528"/>
        <v>22</v>
      </c>
      <c r="G1615" s="4">
        <f t="shared" si="546"/>
        <v>31</v>
      </c>
      <c r="H1615" s="2">
        <f t="shared" si="542"/>
        <v>1.0004732999999999</v>
      </c>
      <c r="I1615" s="2">
        <f t="shared" si="543"/>
        <v>1.0249912999999999</v>
      </c>
      <c r="J1615" s="2">
        <f t="shared" si="535"/>
        <v>1.0254764199999999</v>
      </c>
      <c r="K1615" s="2">
        <f t="shared" si="536"/>
        <v>257816.77615727999</v>
      </c>
      <c r="L1615" s="1">
        <f t="shared" si="544"/>
        <v>0</v>
      </c>
      <c r="M1615" s="3">
        <f t="shared" si="531"/>
        <v>0</v>
      </c>
      <c r="N1615" s="2">
        <f t="shared" si="537"/>
        <v>0</v>
      </c>
      <c r="O1615" s="18">
        <f t="shared" si="545"/>
        <v>0.14499999999999999</v>
      </c>
      <c r="P1615" s="8">
        <f t="shared" si="529"/>
        <v>1.008039949</v>
      </c>
      <c r="Q1615" s="2">
        <f t="shared" si="538"/>
        <v>2072.8337316400002</v>
      </c>
      <c r="R1615" s="2">
        <f t="shared" si="539"/>
        <v>2072.8337316400002</v>
      </c>
      <c r="S1615" s="9" t="s">
        <v>56</v>
      </c>
      <c r="T1615" s="47">
        <f t="shared" si="533"/>
        <v>41649</v>
      </c>
      <c r="U1615" s="4"/>
      <c r="V1615" s="4"/>
      <c r="W1615" s="5"/>
      <c r="X1615" s="4"/>
      <c r="Y1615" s="4"/>
      <c r="Z1615" s="4"/>
      <c r="AA1615" s="3"/>
      <c r="AB1615" s="4"/>
      <c r="AC1615" s="4"/>
      <c r="AD1615" s="4"/>
      <c r="AE1615" s="3"/>
      <c r="AF1615" s="5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</row>
    <row r="1616" spans="1:123" x14ac:dyDescent="0.2">
      <c r="A1616" s="90">
        <f t="shared" si="540"/>
        <v>41641</v>
      </c>
      <c r="B1616" s="2">
        <f t="shared" si="534"/>
        <v>259989.81754680999</v>
      </c>
      <c r="C1616" s="2">
        <f t="shared" si="532"/>
        <v>251411.70594375001</v>
      </c>
      <c r="D1616" s="47">
        <f t="shared" si="541"/>
        <v>41619</v>
      </c>
      <c r="E1616" s="3">
        <f t="shared" si="530"/>
        <v>6.6699999999999995E-4</v>
      </c>
      <c r="F1616" s="4">
        <f t="shared" ref="F1616:F1679" si="547">IF(DAY(A1616)=E$2+1,1,F1615+1)</f>
        <v>23</v>
      </c>
      <c r="G1616" s="4">
        <f t="shared" si="546"/>
        <v>31</v>
      </c>
      <c r="H1616" s="2">
        <f t="shared" si="542"/>
        <v>1.0004948199999999</v>
      </c>
      <c r="I1616" s="2">
        <f t="shared" si="543"/>
        <v>1.0249912999999999</v>
      </c>
      <c r="J1616" s="2">
        <f t="shared" si="535"/>
        <v>1.02549848</v>
      </c>
      <c r="K1616" s="2">
        <f t="shared" si="536"/>
        <v>257822.32229951999</v>
      </c>
      <c r="L1616" s="1">
        <f t="shared" si="544"/>
        <v>0</v>
      </c>
      <c r="M1616" s="3">
        <f t="shared" si="531"/>
        <v>0</v>
      </c>
      <c r="N1616" s="2">
        <f t="shared" si="537"/>
        <v>0</v>
      </c>
      <c r="O1616" s="18">
        <f t="shared" si="545"/>
        <v>0.14499999999999999</v>
      </c>
      <c r="P1616" s="8">
        <f t="shared" si="529"/>
        <v>1.0084069339999999</v>
      </c>
      <c r="Q1616" s="2">
        <f t="shared" si="538"/>
        <v>2167.49524729</v>
      </c>
      <c r="R1616" s="2">
        <f t="shared" si="539"/>
        <v>2167.49524729</v>
      </c>
      <c r="S1616" s="9" t="s">
        <v>56</v>
      </c>
      <c r="T1616" s="47">
        <f t="shared" si="533"/>
        <v>41649</v>
      </c>
      <c r="U1616" s="4"/>
      <c r="V1616" s="4"/>
      <c r="W1616" s="5"/>
      <c r="X1616" s="4"/>
      <c r="Y1616" s="4"/>
      <c r="Z1616" s="4"/>
      <c r="AA1616" s="3"/>
      <c r="AB1616" s="4"/>
      <c r="AC1616" s="4"/>
      <c r="AD1616" s="4"/>
      <c r="AE1616" s="3"/>
      <c r="AF1616" s="5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</row>
    <row r="1617" spans="1:126" x14ac:dyDescent="0.2">
      <c r="A1617" s="90">
        <f t="shared" si="540"/>
        <v>41642</v>
      </c>
      <c r="B1617" s="2">
        <f t="shared" si="534"/>
        <v>260090.06330867001</v>
      </c>
      <c r="C1617" s="2">
        <f t="shared" si="532"/>
        <v>251411.70594375001</v>
      </c>
      <c r="D1617" s="47">
        <f t="shared" si="541"/>
        <v>41619</v>
      </c>
      <c r="E1617" s="3">
        <f t="shared" si="530"/>
        <v>6.6699999999999995E-4</v>
      </c>
      <c r="F1617" s="4">
        <f t="shared" si="547"/>
        <v>24</v>
      </c>
      <c r="G1617" s="4">
        <f t="shared" si="546"/>
        <v>31</v>
      </c>
      <c r="H1617" s="2">
        <f t="shared" si="542"/>
        <v>1.0005163399999999</v>
      </c>
      <c r="I1617" s="2">
        <f t="shared" si="543"/>
        <v>1.0249912999999999</v>
      </c>
      <c r="J1617" s="2">
        <f t="shared" si="535"/>
        <v>1.02552054</v>
      </c>
      <c r="K1617" s="2">
        <f t="shared" si="536"/>
        <v>257827.86844175</v>
      </c>
      <c r="L1617" s="1">
        <f t="shared" si="544"/>
        <v>0</v>
      </c>
      <c r="M1617" s="3">
        <f t="shared" si="531"/>
        <v>0</v>
      </c>
      <c r="N1617" s="2">
        <f t="shared" si="537"/>
        <v>0</v>
      </c>
      <c r="O1617" s="18">
        <f t="shared" si="545"/>
        <v>0.14499999999999999</v>
      </c>
      <c r="P1617" s="8">
        <f t="shared" si="529"/>
        <v>1.0087740510000001</v>
      </c>
      <c r="Q1617" s="2">
        <f t="shared" si="538"/>
        <v>2262.1948669200001</v>
      </c>
      <c r="R1617" s="2">
        <f t="shared" si="539"/>
        <v>2262.1948669200001</v>
      </c>
      <c r="S1617" s="9" t="s">
        <v>56</v>
      </c>
      <c r="T1617" s="47">
        <f t="shared" si="533"/>
        <v>41649</v>
      </c>
      <c r="U1617" s="4"/>
      <c r="V1617" s="4"/>
      <c r="W1617" s="5"/>
      <c r="X1617" s="4"/>
      <c r="Y1617" s="4"/>
      <c r="Z1617" s="4"/>
      <c r="AA1617" s="3"/>
      <c r="AB1617" s="4"/>
      <c r="AC1617" s="4"/>
      <c r="AD1617" s="4"/>
      <c r="AE1617" s="3"/>
      <c r="AF1617" s="5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</row>
    <row r="1618" spans="1:126" x14ac:dyDescent="0.2">
      <c r="A1618" s="90">
        <f t="shared" si="540"/>
        <v>41643</v>
      </c>
      <c r="B1618" s="2">
        <f t="shared" si="534"/>
        <v>260190.34795020998</v>
      </c>
      <c r="C1618" s="2">
        <f t="shared" si="532"/>
        <v>251411.70594375001</v>
      </c>
      <c r="D1618" s="47">
        <f t="shared" si="541"/>
        <v>41619</v>
      </c>
      <c r="E1618" s="3">
        <f t="shared" si="530"/>
        <v>6.6699999999999995E-4</v>
      </c>
      <c r="F1618" s="4">
        <f t="shared" si="547"/>
        <v>25</v>
      </c>
      <c r="G1618" s="4">
        <f t="shared" si="546"/>
        <v>31</v>
      </c>
      <c r="H1618" s="2">
        <f t="shared" si="542"/>
        <v>1.0005378599999999</v>
      </c>
      <c r="I1618" s="2">
        <f t="shared" si="543"/>
        <v>1.0249912999999999</v>
      </c>
      <c r="J1618" s="2">
        <f t="shared" si="535"/>
        <v>1.0255426000000001</v>
      </c>
      <c r="K1618" s="2">
        <f t="shared" si="536"/>
        <v>257833.41458397999</v>
      </c>
      <c r="L1618" s="1">
        <f t="shared" si="544"/>
        <v>0</v>
      </c>
      <c r="M1618" s="3">
        <f t="shared" si="531"/>
        <v>0</v>
      </c>
      <c r="N1618" s="2">
        <f t="shared" si="537"/>
        <v>0</v>
      </c>
      <c r="O1618" s="18">
        <f t="shared" si="545"/>
        <v>0.14499999999999999</v>
      </c>
      <c r="P1618" s="8">
        <f t="shared" si="529"/>
        <v>1.009141303</v>
      </c>
      <c r="Q1618" s="2">
        <f t="shared" si="538"/>
        <v>2356.93336623</v>
      </c>
      <c r="R1618" s="2">
        <f t="shared" si="539"/>
        <v>2356.93336623</v>
      </c>
      <c r="S1618" s="9" t="s">
        <v>56</v>
      </c>
      <c r="T1618" s="47">
        <f t="shared" si="533"/>
        <v>41649</v>
      </c>
      <c r="U1618" s="4"/>
      <c r="V1618" s="4"/>
      <c r="W1618" s="5"/>
      <c r="X1618" s="4"/>
      <c r="Y1618" s="4"/>
      <c r="Z1618" s="4"/>
      <c r="AA1618" s="3"/>
      <c r="AB1618" s="4"/>
      <c r="AC1618" s="4"/>
      <c r="AD1618" s="4"/>
      <c r="AE1618" s="3"/>
      <c r="AF1618" s="5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</row>
    <row r="1619" spans="1:126" x14ac:dyDescent="0.2">
      <c r="A1619" s="90">
        <f t="shared" si="540"/>
        <v>41644</v>
      </c>
      <c r="B1619" s="2">
        <f t="shared" si="534"/>
        <v>260290.66841998001</v>
      </c>
      <c r="C1619" s="2">
        <f t="shared" si="532"/>
        <v>251411.70594375001</v>
      </c>
      <c r="D1619" s="47">
        <f t="shared" si="541"/>
        <v>41619</v>
      </c>
      <c r="E1619" s="3">
        <f t="shared" si="530"/>
        <v>6.6699999999999995E-4</v>
      </c>
      <c r="F1619" s="4">
        <f t="shared" si="547"/>
        <v>26</v>
      </c>
      <c r="G1619" s="4">
        <f t="shared" si="546"/>
        <v>31</v>
      </c>
      <c r="H1619" s="2">
        <f t="shared" si="542"/>
        <v>1.0005593800000001</v>
      </c>
      <c r="I1619" s="2">
        <f t="shared" si="543"/>
        <v>1.0249912999999999</v>
      </c>
      <c r="J1619" s="2">
        <f t="shared" si="535"/>
        <v>1.02556465</v>
      </c>
      <c r="K1619" s="2">
        <f t="shared" si="536"/>
        <v>257838.9582121</v>
      </c>
      <c r="L1619" s="1">
        <f t="shared" si="544"/>
        <v>0</v>
      </c>
      <c r="M1619" s="3">
        <f t="shared" si="531"/>
        <v>0</v>
      </c>
      <c r="N1619" s="2">
        <f t="shared" si="537"/>
        <v>0</v>
      </c>
      <c r="O1619" s="18">
        <f t="shared" si="545"/>
        <v>0.14499999999999999</v>
      </c>
      <c r="P1619" s="8">
        <f t="shared" si="529"/>
        <v>1.0095086879999999</v>
      </c>
      <c r="Q1619" s="2">
        <f t="shared" si="538"/>
        <v>2451.7102078799999</v>
      </c>
      <c r="R1619" s="2">
        <f t="shared" si="539"/>
        <v>2451.7102078799999</v>
      </c>
      <c r="S1619" s="9" t="s">
        <v>56</v>
      </c>
      <c r="T1619" s="47">
        <f t="shared" si="533"/>
        <v>41649</v>
      </c>
      <c r="U1619" s="4"/>
      <c r="V1619" s="4"/>
      <c r="W1619" s="5"/>
      <c r="X1619" s="4"/>
      <c r="Y1619" s="4"/>
      <c r="Z1619" s="4"/>
      <c r="AA1619" s="3"/>
      <c r="AB1619" s="4"/>
      <c r="AC1619" s="4"/>
      <c r="AD1619" s="4"/>
      <c r="AE1619" s="3"/>
      <c r="AF1619" s="5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</row>
    <row r="1620" spans="1:126" x14ac:dyDescent="0.2">
      <c r="A1620" s="90">
        <f t="shared" si="540"/>
        <v>41645</v>
      </c>
      <c r="B1620" s="2">
        <f t="shared" si="534"/>
        <v>260391.03259208999</v>
      </c>
      <c r="C1620" s="2">
        <f t="shared" si="532"/>
        <v>251411.70594375001</v>
      </c>
      <c r="D1620" s="47">
        <f t="shared" si="541"/>
        <v>41619</v>
      </c>
      <c r="E1620" s="3">
        <f t="shared" si="530"/>
        <v>6.6699999999999995E-4</v>
      </c>
      <c r="F1620" s="4">
        <f t="shared" si="547"/>
        <v>27</v>
      </c>
      <c r="G1620" s="4">
        <f t="shared" si="546"/>
        <v>31</v>
      </c>
      <c r="H1620" s="2">
        <f t="shared" si="542"/>
        <v>1.00058091</v>
      </c>
      <c r="I1620" s="2">
        <f t="shared" si="543"/>
        <v>1.0249912999999999</v>
      </c>
      <c r="J1620" s="2">
        <f t="shared" si="535"/>
        <v>1.02558672</v>
      </c>
      <c r="K1620" s="2">
        <f t="shared" si="536"/>
        <v>257844.50686845</v>
      </c>
      <c r="L1620" s="1">
        <f t="shared" si="544"/>
        <v>0</v>
      </c>
      <c r="M1620" s="3">
        <f t="shared" si="531"/>
        <v>0</v>
      </c>
      <c r="N1620" s="2">
        <f t="shared" si="537"/>
        <v>0</v>
      </c>
      <c r="O1620" s="18">
        <f t="shared" si="545"/>
        <v>0.14499999999999999</v>
      </c>
      <c r="P1620" s="8">
        <f t="shared" si="529"/>
        <v>1.009876207</v>
      </c>
      <c r="Q1620" s="2">
        <f t="shared" si="538"/>
        <v>2546.5257236399998</v>
      </c>
      <c r="R1620" s="2">
        <f t="shared" si="539"/>
        <v>2546.5257236399998</v>
      </c>
      <c r="S1620" s="9" t="s">
        <v>56</v>
      </c>
      <c r="T1620" s="47">
        <f t="shared" si="533"/>
        <v>41649</v>
      </c>
      <c r="U1620" s="4"/>
      <c r="V1620" s="4"/>
      <c r="W1620" s="5"/>
      <c r="X1620" s="4"/>
      <c r="Y1620" s="4"/>
      <c r="Z1620" s="4"/>
      <c r="AA1620" s="3"/>
      <c r="AB1620" s="4"/>
      <c r="AC1620" s="4"/>
      <c r="AD1620" s="4"/>
      <c r="AE1620" s="3"/>
      <c r="AF1620" s="5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</row>
    <row r="1621" spans="1:126" x14ac:dyDescent="0.2">
      <c r="A1621" s="90">
        <f t="shared" si="540"/>
        <v>41646</v>
      </c>
      <c r="B1621" s="2">
        <f t="shared" si="534"/>
        <v>260491.43285471</v>
      </c>
      <c r="C1621" s="2">
        <f t="shared" si="532"/>
        <v>251411.70594375001</v>
      </c>
      <c r="D1621" s="47">
        <f t="shared" si="541"/>
        <v>41619</v>
      </c>
      <c r="E1621" s="3">
        <f t="shared" si="530"/>
        <v>6.6699999999999995E-4</v>
      </c>
      <c r="F1621" s="4">
        <f t="shared" si="547"/>
        <v>28</v>
      </c>
      <c r="G1621" s="4">
        <f t="shared" si="546"/>
        <v>31</v>
      </c>
      <c r="H1621" s="2">
        <f t="shared" si="542"/>
        <v>1.00060243</v>
      </c>
      <c r="I1621" s="2">
        <f t="shared" si="543"/>
        <v>1.0249912999999999</v>
      </c>
      <c r="J1621" s="2">
        <f t="shared" si="535"/>
        <v>1.02560878</v>
      </c>
      <c r="K1621" s="2">
        <f t="shared" si="536"/>
        <v>257850.05301068001</v>
      </c>
      <c r="L1621" s="1">
        <f t="shared" si="544"/>
        <v>0</v>
      </c>
      <c r="M1621" s="3">
        <f t="shared" si="531"/>
        <v>0</v>
      </c>
      <c r="N1621" s="2">
        <f t="shared" si="537"/>
        <v>0</v>
      </c>
      <c r="O1621" s="18">
        <f t="shared" si="545"/>
        <v>0.14499999999999999</v>
      </c>
      <c r="P1621" s="8">
        <f t="shared" si="529"/>
        <v>1.0102438600000001</v>
      </c>
      <c r="Q1621" s="2">
        <f t="shared" si="538"/>
        <v>2641.3798440300002</v>
      </c>
      <c r="R1621" s="2">
        <f t="shared" si="539"/>
        <v>2641.3798440300002</v>
      </c>
      <c r="S1621" s="9" t="s">
        <v>56</v>
      </c>
      <c r="T1621" s="47">
        <f t="shared" si="533"/>
        <v>41649</v>
      </c>
      <c r="U1621" s="4"/>
      <c r="V1621" s="4"/>
      <c r="W1621" s="5"/>
      <c r="X1621" s="4"/>
      <c r="Y1621" s="4"/>
      <c r="Z1621" s="4"/>
      <c r="AA1621" s="3"/>
      <c r="AB1621" s="4"/>
      <c r="AC1621" s="4"/>
      <c r="AD1621" s="4"/>
      <c r="AE1621" s="3"/>
      <c r="AF1621" s="5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</row>
    <row r="1622" spans="1:126" x14ac:dyDescent="0.2">
      <c r="A1622" s="90">
        <f t="shared" si="540"/>
        <v>41647</v>
      </c>
      <c r="B1622" s="2">
        <f t="shared" si="534"/>
        <v>260591.87149024001</v>
      </c>
      <c r="C1622" s="2">
        <f t="shared" si="532"/>
        <v>251411.70594375001</v>
      </c>
      <c r="D1622" s="47">
        <f t="shared" si="541"/>
        <v>41619</v>
      </c>
      <c r="E1622" s="3">
        <f t="shared" si="530"/>
        <v>6.6699999999999995E-4</v>
      </c>
      <c r="F1622" s="4">
        <f t="shared" si="547"/>
        <v>29</v>
      </c>
      <c r="G1622" s="4">
        <f t="shared" si="546"/>
        <v>31</v>
      </c>
      <c r="H1622" s="2">
        <f t="shared" si="542"/>
        <v>1.00062395</v>
      </c>
      <c r="I1622" s="2">
        <f t="shared" si="543"/>
        <v>1.0249912999999999</v>
      </c>
      <c r="J1622" s="2">
        <f t="shared" si="535"/>
        <v>1.02563084</v>
      </c>
      <c r="K1622" s="2">
        <f t="shared" si="536"/>
        <v>257855.59915292001</v>
      </c>
      <c r="L1622" s="1">
        <f t="shared" si="544"/>
        <v>0</v>
      </c>
      <c r="M1622" s="3">
        <f t="shared" si="531"/>
        <v>0</v>
      </c>
      <c r="N1622" s="2">
        <f t="shared" si="537"/>
        <v>0</v>
      </c>
      <c r="O1622" s="18">
        <f t="shared" si="545"/>
        <v>0.14499999999999999</v>
      </c>
      <c r="P1622" s="8">
        <f t="shared" si="529"/>
        <v>1.0106116460000001</v>
      </c>
      <c r="Q1622" s="2">
        <f t="shared" si="538"/>
        <v>2736.2723373200001</v>
      </c>
      <c r="R1622" s="2">
        <f t="shared" si="539"/>
        <v>2736.2723373200001</v>
      </c>
      <c r="S1622" s="9" t="s">
        <v>56</v>
      </c>
      <c r="T1622" s="47">
        <f t="shared" si="533"/>
        <v>41649</v>
      </c>
      <c r="U1622" s="4"/>
      <c r="V1622" s="4"/>
      <c r="W1622" s="5"/>
      <c r="X1622" s="4"/>
      <c r="Y1622" s="4"/>
      <c r="Z1622" s="4"/>
      <c r="AA1622" s="3"/>
      <c r="AB1622" s="4"/>
      <c r="AC1622" s="4"/>
      <c r="AD1622" s="4"/>
      <c r="AE1622" s="3"/>
      <c r="AF1622" s="5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</row>
    <row r="1623" spans="1:126" x14ac:dyDescent="0.2">
      <c r="A1623" s="90">
        <f t="shared" si="540"/>
        <v>41648</v>
      </c>
      <c r="B1623" s="2">
        <f t="shared" si="534"/>
        <v>260692.34901661001</v>
      </c>
      <c r="C1623" s="2">
        <f t="shared" si="532"/>
        <v>251411.70594375001</v>
      </c>
      <c r="D1623" s="47">
        <f t="shared" si="541"/>
        <v>41619</v>
      </c>
      <c r="E1623" s="3">
        <f t="shared" si="530"/>
        <v>6.6699999999999995E-4</v>
      </c>
      <c r="F1623" s="4">
        <f t="shared" si="547"/>
        <v>30</v>
      </c>
      <c r="G1623" s="4">
        <f t="shared" si="546"/>
        <v>31</v>
      </c>
      <c r="H1623" s="2">
        <f t="shared" si="542"/>
        <v>1.00064547</v>
      </c>
      <c r="I1623" s="2">
        <f t="shared" si="543"/>
        <v>1.0249912999999999</v>
      </c>
      <c r="J1623" s="2">
        <f t="shared" si="535"/>
        <v>1.0256529000000001</v>
      </c>
      <c r="K1623" s="2">
        <f t="shared" si="536"/>
        <v>257861.14529515</v>
      </c>
      <c r="L1623" s="1">
        <f t="shared" si="544"/>
        <v>0</v>
      </c>
      <c r="M1623" s="3">
        <f t="shared" si="531"/>
        <v>0</v>
      </c>
      <c r="N1623" s="2">
        <f t="shared" si="537"/>
        <v>0</v>
      </c>
      <c r="O1623" s="18">
        <f t="shared" si="545"/>
        <v>0.14499999999999999</v>
      </c>
      <c r="P1623" s="8">
        <f t="shared" ref="P1623:P1686" si="548">ROUND((1+O1623)^(30/360)^(F1623/G1623),9)</f>
        <v>1.0109795669999999</v>
      </c>
      <c r="Q1623" s="2">
        <f t="shared" si="538"/>
        <v>2831.20372146</v>
      </c>
      <c r="R1623" s="2">
        <f t="shared" si="539"/>
        <v>2831.20372146</v>
      </c>
      <c r="S1623" s="9" t="s">
        <v>56</v>
      </c>
      <c r="T1623" s="47">
        <f t="shared" si="533"/>
        <v>41649</v>
      </c>
      <c r="U1623" s="4"/>
      <c r="V1623" s="4"/>
      <c r="W1623" s="5"/>
      <c r="X1623" s="4"/>
      <c r="Y1623" s="4"/>
      <c r="Z1623" s="4"/>
      <c r="AA1623" s="3"/>
      <c r="AB1623" s="4"/>
      <c r="AC1623" s="4"/>
      <c r="AD1623" s="4"/>
      <c r="AE1623" s="3"/>
      <c r="AF1623" s="5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</row>
    <row r="1624" spans="1:126" x14ac:dyDescent="0.2">
      <c r="A1624" s="91">
        <f t="shared" si="540"/>
        <v>41649</v>
      </c>
      <c r="B1624" s="36">
        <f t="shared" si="534"/>
        <v>260792.86492033</v>
      </c>
      <c r="C1624" s="36">
        <f t="shared" si="532"/>
        <v>251411.70594375001</v>
      </c>
      <c r="D1624" s="120">
        <f t="shared" si="541"/>
        <v>41619</v>
      </c>
      <c r="E1624" s="3">
        <f t="shared" si="530"/>
        <v>6.6699999999999995E-4</v>
      </c>
      <c r="F1624" s="21">
        <f t="shared" si="547"/>
        <v>31</v>
      </c>
      <c r="G1624" s="21">
        <f t="shared" si="546"/>
        <v>31</v>
      </c>
      <c r="H1624" s="36">
        <f t="shared" si="542"/>
        <v>1.000667</v>
      </c>
      <c r="I1624" s="36">
        <f t="shared" si="543"/>
        <v>1.0249912999999999</v>
      </c>
      <c r="J1624" s="36">
        <f t="shared" si="535"/>
        <v>1.0256749599999999</v>
      </c>
      <c r="K1624" s="36">
        <f t="shared" si="536"/>
        <v>257866.69143738001</v>
      </c>
      <c r="L1624" s="37">
        <f t="shared" si="544"/>
        <v>53</v>
      </c>
      <c r="M1624" s="20">
        <f t="shared" si="531"/>
        <v>0</v>
      </c>
      <c r="N1624" s="36">
        <f t="shared" si="537"/>
        <v>0</v>
      </c>
      <c r="O1624" s="35">
        <f t="shared" si="545"/>
        <v>0.14499999999999999</v>
      </c>
      <c r="P1624" s="38">
        <f t="shared" si="548"/>
        <v>1.0113476210000001</v>
      </c>
      <c r="Q1624" s="36">
        <f t="shared" si="538"/>
        <v>2926.1734829500001</v>
      </c>
      <c r="R1624" s="36">
        <f t="shared" si="539"/>
        <v>2926.1734829500001</v>
      </c>
      <c r="S1624" s="39" t="s">
        <v>56</v>
      </c>
      <c r="T1624" s="120">
        <f t="shared" si="533"/>
        <v>41649</v>
      </c>
      <c r="U1624" s="36">
        <f>(K1624+Q1624)</f>
        <v>260792.86492033</v>
      </c>
      <c r="V1624" s="21"/>
      <c r="W1624" s="6"/>
      <c r="X1624" s="21"/>
      <c r="Y1624" s="21"/>
      <c r="Z1624" s="21"/>
      <c r="AA1624" s="20"/>
      <c r="AB1624" s="21"/>
      <c r="AC1624" s="21"/>
      <c r="AD1624" s="21"/>
      <c r="AE1624" s="20"/>
      <c r="AF1624" s="6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9"/>
      <c r="DU1624" s="29"/>
      <c r="DV1624" s="29"/>
    </row>
    <row r="1625" spans="1:126" x14ac:dyDescent="0.2">
      <c r="A1625" s="90">
        <f t="shared" si="540"/>
        <v>41650</v>
      </c>
      <c r="B1625" s="2">
        <f t="shared" si="534"/>
        <v>260894.88969273001</v>
      </c>
      <c r="C1625" s="2">
        <f t="shared" si="532"/>
        <v>254264.63069776</v>
      </c>
      <c r="D1625" s="47">
        <f t="shared" si="541"/>
        <v>41650</v>
      </c>
      <c r="E1625" s="3">
        <f t="shared" si="530"/>
        <v>8.4199999999999998E-4</v>
      </c>
      <c r="F1625" s="4">
        <f t="shared" si="547"/>
        <v>1</v>
      </c>
      <c r="G1625" s="4">
        <f t="shared" si="546"/>
        <v>31</v>
      </c>
      <c r="H1625" s="2">
        <f t="shared" si="542"/>
        <v>1.00002715</v>
      </c>
      <c r="I1625" s="2">
        <f t="shared" si="543"/>
        <v>1.0256749599999999</v>
      </c>
      <c r="J1625" s="2">
        <f t="shared" si="535"/>
        <v>1.0257027999999999</v>
      </c>
      <c r="K1625" s="2">
        <f t="shared" si="536"/>
        <v>260799.94364765001</v>
      </c>
      <c r="L1625" s="1">
        <f t="shared" si="544"/>
        <v>0</v>
      </c>
      <c r="M1625" s="3">
        <f t="shared" si="531"/>
        <v>0</v>
      </c>
      <c r="N1625" s="2">
        <f t="shared" si="537"/>
        <v>0</v>
      </c>
      <c r="O1625" s="18">
        <f t="shared" si="545"/>
        <v>0.14499999999999999</v>
      </c>
      <c r="P1625" s="8">
        <f t="shared" si="548"/>
        <v>1.0003640570000001</v>
      </c>
      <c r="Q1625" s="2">
        <f t="shared" si="538"/>
        <v>94.946045080000005</v>
      </c>
      <c r="R1625" s="2">
        <f t="shared" si="539"/>
        <v>94.946045080000005</v>
      </c>
      <c r="S1625" s="9" t="s">
        <v>56</v>
      </c>
      <c r="T1625" s="47">
        <f t="shared" si="533"/>
        <v>41680</v>
      </c>
      <c r="U1625" s="4"/>
      <c r="V1625" s="4"/>
      <c r="W1625" s="5"/>
      <c r="X1625" s="4"/>
      <c r="Y1625" s="4"/>
      <c r="Z1625" s="4"/>
      <c r="AA1625" s="3"/>
      <c r="AB1625" s="4"/>
      <c r="AC1625" s="4"/>
      <c r="AD1625" s="4"/>
      <c r="AE1625" s="3"/>
      <c r="AF1625" s="5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</row>
    <row r="1626" spans="1:126" x14ac:dyDescent="0.2">
      <c r="A1626" s="90">
        <f t="shared" si="540"/>
        <v>41651</v>
      </c>
      <c r="B1626" s="2">
        <f t="shared" si="534"/>
        <v>260996.95685109001</v>
      </c>
      <c r="C1626" s="2">
        <f t="shared" si="532"/>
        <v>254264.63069776</v>
      </c>
      <c r="D1626" s="47">
        <f t="shared" si="541"/>
        <v>41650</v>
      </c>
      <c r="E1626" s="3">
        <f t="shared" si="530"/>
        <v>8.4199999999999998E-4</v>
      </c>
      <c r="F1626" s="4">
        <f t="shared" si="547"/>
        <v>2</v>
      </c>
      <c r="G1626" s="4">
        <f t="shared" si="546"/>
        <v>31</v>
      </c>
      <c r="H1626" s="2">
        <f t="shared" si="542"/>
        <v>1.0000543</v>
      </c>
      <c r="I1626" s="2">
        <f t="shared" si="543"/>
        <v>1.0256749599999999</v>
      </c>
      <c r="J1626" s="2">
        <f t="shared" si="535"/>
        <v>1.0257306500000001</v>
      </c>
      <c r="K1626" s="2">
        <f t="shared" si="536"/>
        <v>260807.02491762</v>
      </c>
      <c r="L1626" s="1">
        <f t="shared" si="544"/>
        <v>0</v>
      </c>
      <c r="M1626" s="3">
        <f t="shared" si="531"/>
        <v>0</v>
      </c>
      <c r="N1626" s="2">
        <f t="shared" si="537"/>
        <v>0</v>
      </c>
      <c r="O1626" s="18">
        <f t="shared" si="545"/>
        <v>0.14499999999999999</v>
      </c>
      <c r="P1626" s="8">
        <f t="shared" si="548"/>
        <v>1.0007282470000001</v>
      </c>
      <c r="Q1626" s="2">
        <f t="shared" si="538"/>
        <v>189.93193346999999</v>
      </c>
      <c r="R1626" s="2">
        <f t="shared" si="539"/>
        <v>189.93193346999999</v>
      </c>
      <c r="S1626" s="9" t="s">
        <v>56</v>
      </c>
      <c r="T1626" s="47">
        <f t="shared" si="533"/>
        <v>41680</v>
      </c>
      <c r="U1626" s="4"/>
      <c r="V1626" s="4"/>
      <c r="W1626" s="5"/>
      <c r="X1626" s="4"/>
      <c r="Y1626" s="4"/>
      <c r="Z1626" s="4"/>
      <c r="AA1626" s="3"/>
      <c r="AB1626" s="4"/>
      <c r="AC1626" s="4"/>
      <c r="AD1626" s="4"/>
      <c r="AE1626" s="3"/>
      <c r="AF1626" s="5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</row>
    <row r="1627" spans="1:126" x14ac:dyDescent="0.2">
      <c r="A1627" s="90">
        <f t="shared" si="540"/>
        <v>41652</v>
      </c>
      <c r="B1627" s="2">
        <f t="shared" si="534"/>
        <v>261099.06359475999</v>
      </c>
      <c r="C1627" s="2">
        <f t="shared" si="532"/>
        <v>254264.63069776</v>
      </c>
      <c r="D1627" s="47">
        <f t="shared" si="541"/>
        <v>41650</v>
      </c>
      <c r="E1627" s="3">
        <f t="shared" si="530"/>
        <v>8.4199999999999998E-4</v>
      </c>
      <c r="F1627" s="4">
        <f t="shared" si="547"/>
        <v>3</v>
      </c>
      <c r="G1627" s="4">
        <f t="shared" si="546"/>
        <v>31</v>
      </c>
      <c r="H1627" s="2">
        <f t="shared" si="542"/>
        <v>1.0000814499999999</v>
      </c>
      <c r="I1627" s="2">
        <f t="shared" si="543"/>
        <v>1.0256749599999999</v>
      </c>
      <c r="J1627" s="2">
        <f t="shared" si="535"/>
        <v>1.0257585</v>
      </c>
      <c r="K1627" s="2">
        <f t="shared" si="536"/>
        <v>260814.10618758001</v>
      </c>
      <c r="L1627" s="1">
        <f t="shared" si="544"/>
        <v>0</v>
      </c>
      <c r="M1627" s="3">
        <f t="shared" si="531"/>
        <v>0</v>
      </c>
      <c r="N1627" s="2">
        <f t="shared" si="537"/>
        <v>0</v>
      </c>
      <c r="O1627" s="18">
        <f t="shared" si="545"/>
        <v>0.14499999999999999</v>
      </c>
      <c r="P1627" s="8">
        <f t="shared" si="548"/>
        <v>1.0010925690000001</v>
      </c>
      <c r="Q1627" s="2">
        <f t="shared" si="538"/>
        <v>284.95740718000002</v>
      </c>
      <c r="R1627" s="2">
        <f t="shared" si="539"/>
        <v>284.95740718000002</v>
      </c>
      <c r="S1627" s="9" t="s">
        <v>56</v>
      </c>
      <c r="T1627" s="47">
        <f t="shared" si="533"/>
        <v>41680</v>
      </c>
      <c r="U1627" s="4"/>
      <c r="V1627" s="4"/>
      <c r="W1627" s="5"/>
      <c r="X1627" s="4"/>
      <c r="Y1627" s="4"/>
      <c r="Z1627" s="4"/>
      <c r="AA1627" s="3"/>
      <c r="AB1627" s="4"/>
      <c r="AC1627" s="4"/>
      <c r="AD1627" s="4"/>
      <c r="AE1627" s="3"/>
      <c r="AF1627" s="5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</row>
    <row r="1628" spans="1:126" x14ac:dyDescent="0.2">
      <c r="A1628" s="90">
        <f t="shared" si="540"/>
        <v>41653</v>
      </c>
      <c r="B1628" s="2">
        <f t="shared" si="534"/>
        <v>261201.20764101998</v>
      </c>
      <c r="C1628" s="2">
        <f t="shared" si="532"/>
        <v>254264.63069776</v>
      </c>
      <c r="D1628" s="47">
        <f t="shared" si="541"/>
        <v>41650</v>
      </c>
      <c r="E1628" s="3">
        <f t="shared" si="530"/>
        <v>8.4199999999999998E-4</v>
      </c>
      <c r="F1628" s="4">
        <f t="shared" si="547"/>
        <v>4</v>
      </c>
      <c r="G1628" s="4">
        <f t="shared" si="546"/>
        <v>31</v>
      </c>
      <c r="H1628" s="2">
        <f t="shared" si="542"/>
        <v>1.0001085999999999</v>
      </c>
      <c r="I1628" s="2">
        <f t="shared" si="543"/>
        <v>1.0256749599999999</v>
      </c>
      <c r="J1628" s="2">
        <f t="shared" si="535"/>
        <v>1.02578634</v>
      </c>
      <c r="K1628" s="2">
        <f t="shared" si="536"/>
        <v>260821.18491489999</v>
      </c>
      <c r="L1628" s="1">
        <f t="shared" si="544"/>
        <v>0</v>
      </c>
      <c r="M1628" s="3">
        <f t="shared" si="531"/>
        <v>0</v>
      </c>
      <c r="N1628" s="2">
        <f t="shared" si="537"/>
        <v>0</v>
      </c>
      <c r="O1628" s="18">
        <f t="shared" si="545"/>
        <v>0.14499999999999999</v>
      </c>
      <c r="P1628" s="8">
        <f t="shared" si="548"/>
        <v>1.001457024</v>
      </c>
      <c r="Q1628" s="2">
        <f t="shared" si="538"/>
        <v>380.02272612000002</v>
      </c>
      <c r="R1628" s="2">
        <f t="shared" si="539"/>
        <v>380.02272612000002</v>
      </c>
      <c r="S1628" s="9" t="s">
        <v>56</v>
      </c>
      <c r="T1628" s="47">
        <f t="shared" si="533"/>
        <v>41680</v>
      </c>
      <c r="U1628" s="4"/>
      <c r="V1628" s="4"/>
      <c r="W1628" s="5"/>
      <c r="X1628" s="4"/>
      <c r="Y1628" s="4"/>
      <c r="Z1628" s="4"/>
      <c r="AA1628" s="3"/>
      <c r="AB1628" s="4"/>
      <c r="AC1628" s="4"/>
      <c r="AD1628" s="4"/>
      <c r="AE1628" s="3"/>
      <c r="AF1628" s="5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</row>
    <row r="1629" spans="1:126" x14ac:dyDescent="0.2">
      <c r="A1629" s="90">
        <f t="shared" si="540"/>
        <v>41654</v>
      </c>
      <c r="B1629" s="2">
        <f t="shared" si="534"/>
        <v>261303.39408449002</v>
      </c>
      <c r="C1629" s="2">
        <f t="shared" si="532"/>
        <v>254264.63069776</v>
      </c>
      <c r="D1629" s="47">
        <f t="shared" si="541"/>
        <v>41650</v>
      </c>
      <c r="E1629" s="3">
        <f t="shared" si="530"/>
        <v>8.4199999999999998E-4</v>
      </c>
      <c r="F1629" s="4">
        <f t="shared" si="547"/>
        <v>5</v>
      </c>
      <c r="G1629" s="4">
        <f t="shared" si="546"/>
        <v>31</v>
      </c>
      <c r="H1629" s="2">
        <f t="shared" si="542"/>
        <v>1.0001357500000001</v>
      </c>
      <c r="I1629" s="2">
        <f t="shared" si="543"/>
        <v>1.0256749599999999</v>
      </c>
      <c r="J1629" s="2">
        <f t="shared" si="535"/>
        <v>1.02581419</v>
      </c>
      <c r="K1629" s="2">
        <f t="shared" si="536"/>
        <v>260828.26618487001</v>
      </c>
      <c r="L1629" s="1">
        <f t="shared" si="544"/>
        <v>0</v>
      </c>
      <c r="M1629" s="3">
        <f t="shared" si="531"/>
        <v>0</v>
      </c>
      <c r="N1629" s="2">
        <f t="shared" si="537"/>
        <v>0</v>
      </c>
      <c r="O1629" s="18">
        <f t="shared" si="545"/>
        <v>0.14499999999999999</v>
      </c>
      <c r="P1629" s="8">
        <f t="shared" si="548"/>
        <v>1.0018216120000001</v>
      </c>
      <c r="Q1629" s="2">
        <f t="shared" si="538"/>
        <v>475.12789961999999</v>
      </c>
      <c r="R1629" s="2">
        <f t="shared" si="539"/>
        <v>475.12789961999999</v>
      </c>
      <c r="S1629" s="9" t="s">
        <v>56</v>
      </c>
      <c r="T1629" s="47">
        <f t="shared" si="533"/>
        <v>41680</v>
      </c>
      <c r="U1629" s="4"/>
      <c r="V1629" s="4"/>
      <c r="W1629" s="5"/>
      <c r="X1629" s="4"/>
      <c r="Y1629" s="4"/>
      <c r="Z1629" s="4"/>
      <c r="AA1629" s="3"/>
      <c r="AB1629" s="4"/>
      <c r="AC1629" s="4"/>
      <c r="AD1629" s="4"/>
      <c r="AE1629" s="3"/>
      <c r="AF1629" s="5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</row>
    <row r="1630" spans="1:126" x14ac:dyDescent="0.2">
      <c r="A1630" s="90">
        <f t="shared" si="540"/>
        <v>41655</v>
      </c>
      <c r="B1630" s="2">
        <f t="shared" si="534"/>
        <v>261405.62266990999</v>
      </c>
      <c r="C1630" s="2">
        <f t="shared" si="532"/>
        <v>254264.63069776</v>
      </c>
      <c r="D1630" s="47">
        <f t="shared" si="541"/>
        <v>41650</v>
      </c>
      <c r="E1630" s="3">
        <f t="shared" si="530"/>
        <v>8.4199999999999998E-4</v>
      </c>
      <c r="F1630" s="4">
        <f t="shared" si="547"/>
        <v>6</v>
      </c>
      <c r="G1630" s="4">
        <f t="shared" si="546"/>
        <v>31</v>
      </c>
      <c r="H1630" s="2">
        <f t="shared" si="542"/>
        <v>1.00016291</v>
      </c>
      <c r="I1630" s="2">
        <f t="shared" si="543"/>
        <v>1.0256749599999999</v>
      </c>
      <c r="J1630" s="2">
        <f t="shared" si="535"/>
        <v>1.0258420500000001</v>
      </c>
      <c r="K1630" s="2">
        <f t="shared" si="536"/>
        <v>260835.34999747999</v>
      </c>
      <c r="L1630" s="1">
        <f t="shared" si="544"/>
        <v>0</v>
      </c>
      <c r="M1630" s="3">
        <f t="shared" si="531"/>
        <v>0</v>
      </c>
      <c r="N1630" s="2">
        <f t="shared" si="537"/>
        <v>0</v>
      </c>
      <c r="O1630" s="18">
        <f t="shared" si="545"/>
        <v>0.14499999999999999</v>
      </c>
      <c r="P1630" s="8">
        <f t="shared" si="548"/>
        <v>1.002186332</v>
      </c>
      <c r="Q1630" s="2">
        <f t="shared" si="538"/>
        <v>570.27267242999994</v>
      </c>
      <c r="R1630" s="2">
        <f t="shared" si="539"/>
        <v>570.27267242999994</v>
      </c>
      <c r="S1630" s="9" t="s">
        <v>56</v>
      </c>
      <c r="T1630" s="47">
        <f t="shared" si="533"/>
        <v>41680</v>
      </c>
      <c r="U1630" s="4"/>
      <c r="V1630" s="4"/>
      <c r="W1630" s="5"/>
      <c r="X1630" s="4"/>
      <c r="Y1630" s="4"/>
      <c r="Z1630" s="4"/>
      <c r="AA1630" s="3"/>
      <c r="AB1630" s="4"/>
      <c r="AC1630" s="4"/>
      <c r="AD1630" s="4"/>
      <c r="AE1630" s="3"/>
      <c r="AF1630" s="5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</row>
    <row r="1631" spans="1:126" x14ac:dyDescent="0.2">
      <c r="A1631" s="90">
        <f t="shared" si="540"/>
        <v>41656</v>
      </c>
      <c r="B1631" s="2">
        <f t="shared" si="534"/>
        <v>261507.88601632</v>
      </c>
      <c r="C1631" s="2">
        <f t="shared" si="532"/>
        <v>254264.63069776</v>
      </c>
      <c r="D1631" s="47">
        <f t="shared" si="541"/>
        <v>41650</v>
      </c>
      <c r="E1631" s="3">
        <f t="shared" si="530"/>
        <v>8.4199999999999998E-4</v>
      </c>
      <c r="F1631" s="4">
        <f t="shared" si="547"/>
        <v>7</v>
      </c>
      <c r="G1631" s="4">
        <f t="shared" si="546"/>
        <v>31</v>
      </c>
      <c r="H1631" s="2">
        <f t="shared" si="542"/>
        <v>1.00019006</v>
      </c>
      <c r="I1631" s="2">
        <f t="shared" si="543"/>
        <v>1.0256749599999999</v>
      </c>
      <c r="J1631" s="2">
        <f t="shared" si="535"/>
        <v>1.0258698900000001</v>
      </c>
      <c r="K1631" s="2">
        <f t="shared" si="536"/>
        <v>260842.4287248</v>
      </c>
      <c r="L1631" s="1">
        <f t="shared" si="544"/>
        <v>0</v>
      </c>
      <c r="M1631" s="3">
        <f t="shared" si="531"/>
        <v>0</v>
      </c>
      <c r="N1631" s="2">
        <f t="shared" si="537"/>
        <v>0</v>
      </c>
      <c r="O1631" s="18">
        <f t="shared" si="545"/>
        <v>0.14499999999999999</v>
      </c>
      <c r="P1631" s="8">
        <f t="shared" si="548"/>
        <v>1.002551185</v>
      </c>
      <c r="Q1631" s="2">
        <f t="shared" si="538"/>
        <v>665.45729152000001</v>
      </c>
      <c r="R1631" s="2">
        <f t="shared" si="539"/>
        <v>665.45729152000001</v>
      </c>
      <c r="S1631" s="9" t="s">
        <v>56</v>
      </c>
      <c r="T1631" s="47">
        <f t="shared" si="533"/>
        <v>41680</v>
      </c>
      <c r="U1631" s="4"/>
      <c r="V1631" s="4"/>
      <c r="W1631" s="5"/>
      <c r="X1631" s="4"/>
      <c r="Y1631" s="4"/>
      <c r="Z1631" s="4"/>
      <c r="AA1631" s="3"/>
      <c r="AB1631" s="4"/>
      <c r="AC1631" s="4"/>
      <c r="AD1631" s="4"/>
      <c r="AE1631" s="3"/>
      <c r="AF1631" s="5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</row>
    <row r="1632" spans="1:126" x14ac:dyDescent="0.2">
      <c r="A1632" s="90">
        <f t="shared" si="540"/>
        <v>41657</v>
      </c>
      <c r="B1632" s="2">
        <f t="shared" si="534"/>
        <v>261610.19432123</v>
      </c>
      <c r="C1632" s="2">
        <f t="shared" si="532"/>
        <v>254264.63069776</v>
      </c>
      <c r="D1632" s="47">
        <f t="shared" si="541"/>
        <v>41650</v>
      </c>
      <c r="E1632" s="3">
        <f t="shared" si="530"/>
        <v>8.4199999999999998E-4</v>
      </c>
      <c r="F1632" s="4">
        <f t="shared" si="547"/>
        <v>8</v>
      </c>
      <c r="G1632" s="4">
        <f t="shared" si="546"/>
        <v>31</v>
      </c>
      <c r="H1632" s="2">
        <f t="shared" si="542"/>
        <v>1.0002172199999999</v>
      </c>
      <c r="I1632" s="2">
        <f t="shared" si="543"/>
        <v>1.0256749599999999</v>
      </c>
      <c r="J1632" s="2">
        <f t="shared" si="535"/>
        <v>1.0258977499999999</v>
      </c>
      <c r="K1632" s="2">
        <f t="shared" si="536"/>
        <v>260849.51253740999</v>
      </c>
      <c r="L1632" s="1">
        <f t="shared" si="544"/>
        <v>0</v>
      </c>
      <c r="M1632" s="3">
        <f t="shared" si="531"/>
        <v>0</v>
      </c>
      <c r="N1632" s="2">
        <f t="shared" si="537"/>
        <v>0</v>
      </c>
      <c r="O1632" s="18">
        <f t="shared" si="545"/>
        <v>0.14499999999999999</v>
      </c>
      <c r="P1632" s="8">
        <f t="shared" si="548"/>
        <v>1.0029161710000001</v>
      </c>
      <c r="Q1632" s="2">
        <f t="shared" si="538"/>
        <v>760.68178381999996</v>
      </c>
      <c r="R1632" s="2">
        <f t="shared" si="539"/>
        <v>760.68178381999996</v>
      </c>
      <c r="S1632" s="9" t="s">
        <v>56</v>
      </c>
      <c r="T1632" s="47">
        <f t="shared" si="533"/>
        <v>41680</v>
      </c>
      <c r="U1632" s="4"/>
      <c r="V1632" s="4"/>
      <c r="W1632" s="5"/>
      <c r="X1632" s="4"/>
      <c r="Y1632" s="4"/>
      <c r="Z1632" s="4"/>
      <c r="AA1632" s="3"/>
      <c r="AB1632" s="4"/>
      <c r="AC1632" s="4"/>
      <c r="AD1632" s="4"/>
      <c r="AE1632" s="3"/>
      <c r="AF1632" s="5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</row>
    <row r="1633" spans="1:123" x14ac:dyDescent="0.2">
      <c r="A1633" s="90">
        <f t="shared" si="540"/>
        <v>41658</v>
      </c>
      <c r="B1633" s="2">
        <f t="shared" si="534"/>
        <v>261712.53994006</v>
      </c>
      <c r="C1633" s="2">
        <f t="shared" si="532"/>
        <v>254264.63069776</v>
      </c>
      <c r="D1633" s="47">
        <f t="shared" si="541"/>
        <v>41650</v>
      </c>
      <c r="E1633" s="3">
        <f t="shared" si="530"/>
        <v>8.4199999999999998E-4</v>
      </c>
      <c r="F1633" s="4">
        <f t="shared" si="547"/>
        <v>9</v>
      </c>
      <c r="G1633" s="4">
        <f t="shared" si="546"/>
        <v>31</v>
      </c>
      <c r="H1633" s="2">
        <f t="shared" si="542"/>
        <v>1.0002443700000001</v>
      </c>
      <c r="I1633" s="2">
        <f t="shared" si="543"/>
        <v>1.0256749599999999</v>
      </c>
      <c r="J1633" s="2">
        <f t="shared" si="535"/>
        <v>1.0259256000000001</v>
      </c>
      <c r="K1633" s="2">
        <f t="shared" si="536"/>
        <v>260856.59380736999</v>
      </c>
      <c r="L1633" s="1">
        <f t="shared" si="544"/>
        <v>0</v>
      </c>
      <c r="M1633" s="3">
        <f t="shared" si="531"/>
        <v>0</v>
      </c>
      <c r="N1633" s="2">
        <f t="shared" si="537"/>
        <v>0</v>
      </c>
      <c r="O1633" s="18">
        <f t="shared" si="545"/>
        <v>0.14499999999999999</v>
      </c>
      <c r="P1633" s="8">
        <f t="shared" si="548"/>
        <v>1.0032812900000001</v>
      </c>
      <c r="Q1633" s="2">
        <f t="shared" si="538"/>
        <v>855.94613269000001</v>
      </c>
      <c r="R1633" s="2">
        <f t="shared" si="539"/>
        <v>855.94613269000001</v>
      </c>
      <c r="S1633" s="9" t="s">
        <v>56</v>
      </c>
      <c r="T1633" s="47">
        <f t="shared" si="533"/>
        <v>41680</v>
      </c>
      <c r="U1633" s="4"/>
      <c r="V1633" s="4"/>
      <c r="W1633" s="5"/>
      <c r="X1633" s="4"/>
      <c r="Y1633" s="4"/>
      <c r="Z1633" s="4"/>
      <c r="AA1633" s="3"/>
      <c r="AB1633" s="4"/>
      <c r="AC1633" s="4"/>
      <c r="AD1633" s="4"/>
      <c r="AE1633" s="3"/>
      <c r="AF1633" s="5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</row>
    <row r="1634" spans="1:123" x14ac:dyDescent="0.2">
      <c r="A1634" s="90">
        <f t="shared" si="540"/>
        <v>41659</v>
      </c>
      <c r="B1634" s="2">
        <f t="shared" si="534"/>
        <v>261814.92797669</v>
      </c>
      <c r="C1634" s="2">
        <f t="shared" si="532"/>
        <v>254264.63069776</v>
      </c>
      <c r="D1634" s="47">
        <f t="shared" si="541"/>
        <v>41650</v>
      </c>
      <c r="E1634" s="3">
        <f t="shared" si="530"/>
        <v>8.4199999999999998E-4</v>
      </c>
      <c r="F1634" s="4">
        <f t="shared" si="547"/>
        <v>10</v>
      </c>
      <c r="G1634" s="4">
        <f t="shared" si="546"/>
        <v>31</v>
      </c>
      <c r="H1634" s="2">
        <f t="shared" si="542"/>
        <v>1.00027153</v>
      </c>
      <c r="I1634" s="2">
        <f t="shared" si="543"/>
        <v>1.0256749599999999</v>
      </c>
      <c r="J1634" s="2">
        <f t="shared" si="535"/>
        <v>1.02595346</v>
      </c>
      <c r="K1634" s="2">
        <f t="shared" si="536"/>
        <v>260863.67761998001</v>
      </c>
      <c r="L1634" s="1">
        <f t="shared" si="544"/>
        <v>0</v>
      </c>
      <c r="M1634" s="3">
        <f t="shared" si="531"/>
        <v>0</v>
      </c>
      <c r="N1634" s="2">
        <f t="shared" si="537"/>
        <v>0</v>
      </c>
      <c r="O1634" s="18">
        <f t="shared" si="545"/>
        <v>0.14499999999999999</v>
      </c>
      <c r="P1634" s="8">
        <f t="shared" si="548"/>
        <v>1.003646542</v>
      </c>
      <c r="Q1634" s="2">
        <f t="shared" si="538"/>
        <v>951.25035671000001</v>
      </c>
      <c r="R1634" s="2">
        <f t="shared" si="539"/>
        <v>951.25035671000001</v>
      </c>
      <c r="S1634" s="9" t="s">
        <v>56</v>
      </c>
      <c r="T1634" s="47">
        <f t="shared" si="533"/>
        <v>41680</v>
      </c>
      <c r="U1634" s="4"/>
      <c r="V1634" s="4"/>
      <c r="W1634" s="5"/>
      <c r="X1634" s="4"/>
      <c r="Y1634" s="4"/>
      <c r="Z1634" s="4"/>
      <c r="AA1634" s="3"/>
      <c r="AB1634" s="4"/>
      <c r="AC1634" s="4"/>
      <c r="AD1634" s="4"/>
      <c r="AE1634" s="3"/>
      <c r="AF1634" s="5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</row>
    <row r="1635" spans="1:123" x14ac:dyDescent="0.2">
      <c r="A1635" s="90">
        <f t="shared" si="540"/>
        <v>41660</v>
      </c>
      <c r="B1635" s="2">
        <f t="shared" si="534"/>
        <v>261917.35333104999</v>
      </c>
      <c r="C1635" s="2">
        <f t="shared" si="532"/>
        <v>254264.63069776</v>
      </c>
      <c r="D1635" s="47">
        <f t="shared" si="541"/>
        <v>41650</v>
      </c>
      <c r="E1635" s="3">
        <f t="shared" si="530"/>
        <v>8.4199999999999998E-4</v>
      </c>
      <c r="F1635" s="4">
        <f t="shared" si="547"/>
        <v>11</v>
      </c>
      <c r="G1635" s="4">
        <f t="shared" si="546"/>
        <v>31</v>
      </c>
      <c r="H1635" s="2">
        <f t="shared" si="542"/>
        <v>1.0002986899999999</v>
      </c>
      <c r="I1635" s="2">
        <f t="shared" si="543"/>
        <v>1.0256749599999999</v>
      </c>
      <c r="J1635" s="2">
        <f t="shared" si="535"/>
        <v>1.0259813099999999</v>
      </c>
      <c r="K1635" s="2">
        <f t="shared" si="536"/>
        <v>260870.75888995</v>
      </c>
      <c r="L1635" s="1">
        <f t="shared" si="544"/>
        <v>0</v>
      </c>
      <c r="M1635" s="3">
        <f t="shared" si="531"/>
        <v>0</v>
      </c>
      <c r="N1635" s="2">
        <f t="shared" si="537"/>
        <v>0</v>
      </c>
      <c r="O1635" s="18">
        <f t="shared" si="545"/>
        <v>0.14499999999999999</v>
      </c>
      <c r="P1635" s="8">
        <f t="shared" si="548"/>
        <v>1.0040119270000001</v>
      </c>
      <c r="Q1635" s="2">
        <f t="shared" si="538"/>
        <v>1046.5944411</v>
      </c>
      <c r="R1635" s="2">
        <f t="shared" si="539"/>
        <v>1046.5944411</v>
      </c>
      <c r="S1635" s="9" t="s">
        <v>56</v>
      </c>
      <c r="T1635" s="47">
        <f t="shared" si="533"/>
        <v>41680</v>
      </c>
      <c r="U1635" s="4"/>
      <c r="V1635" s="4"/>
      <c r="W1635" s="5"/>
      <c r="X1635" s="4"/>
      <c r="Y1635" s="4"/>
      <c r="Z1635" s="4"/>
      <c r="AA1635" s="3"/>
      <c r="AB1635" s="4"/>
      <c r="AC1635" s="4"/>
      <c r="AD1635" s="4"/>
      <c r="AE1635" s="3"/>
      <c r="AF1635" s="5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</row>
    <row r="1636" spans="1:123" x14ac:dyDescent="0.2">
      <c r="A1636" s="90">
        <f t="shared" si="540"/>
        <v>41661</v>
      </c>
      <c r="B1636" s="2">
        <f t="shared" si="534"/>
        <v>262019.82111070002</v>
      </c>
      <c r="C1636" s="2">
        <f t="shared" si="532"/>
        <v>254264.63069776</v>
      </c>
      <c r="D1636" s="47">
        <f t="shared" si="541"/>
        <v>41650</v>
      </c>
      <c r="E1636" s="3">
        <f t="shared" si="530"/>
        <v>8.4199999999999998E-4</v>
      </c>
      <c r="F1636" s="4">
        <f t="shared" si="547"/>
        <v>12</v>
      </c>
      <c r="G1636" s="4">
        <f t="shared" si="546"/>
        <v>31</v>
      </c>
      <c r="H1636" s="2">
        <f t="shared" si="542"/>
        <v>1.0003258500000001</v>
      </c>
      <c r="I1636" s="2">
        <f t="shared" si="543"/>
        <v>1.0256749599999999</v>
      </c>
      <c r="J1636" s="2">
        <f t="shared" si="535"/>
        <v>1.02600917</v>
      </c>
      <c r="K1636" s="2">
        <f t="shared" si="536"/>
        <v>260877.84270256001</v>
      </c>
      <c r="L1636" s="1">
        <f t="shared" si="544"/>
        <v>0</v>
      </c>
      <c r="M1636" s="3">
        <f t="shared" si="531"/>
        <v>0</v>
      </c>
      <c r="N1636" s="2">
        <f t="shared" si="537"/>
        <v>0</v>
      </c>
      <c r="O1636" s="18">
        <f t="shared" si="545"/>
        <v>0.14499999999999999</v>
      </c>
      <c r="P1636" s="8">
        <f t="shared" si="548"/>
        <v>1.004377445</v>
      </c>
      <c r="Q1636" s="2">
        <f t="shared" si="538"/>
        <v>1141.9784081400001</v>
      </c>
      <c r="R1636" s="2">
        <f t="shared" si="539"/>
        <v>1141.9784081400001</v>
      </c>
      <c r="S1636" s="9" t="s">
        <v>56</v>
      </c>
      <c r="T1636" s="47">
        <f t="shared" si="533"/>
        <v>41680</v>
      </c>
      <c r="U1636" s="4"/>
      <c r="V1636" s="4"/>
      <c r="W1636" s="5"/>
      <c r="X1636" s="4"/>
      <c r="Y1636" s="4"/>
      <c r="Z1636" s="4"/>
      <c r="AA1636" s="3"/>
      <c r="AB1636" s="4"/>
      <c r="AC1636" s="4"/>
      <c r="AD1636" s="4"/>
      <c r="AE1636" s="3"/>
      <c r="AF1636" s="5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</row>
    <row r="1637" spans="1:123" x14ac:dyDescent="0.2">
      <c r="A1637" s="90">
        <f t="shared" si="540"/>
        <v>41662</v>
      </c>
      <c r="B1637" s="2">
        <f t="shared" si="534"/>
        <v>262122.32876658</v>
      </c>
      <c r="C1637" s="2">
        <f t="shared" si="532"/>
        <v>254264.63069776</v>
      </c>
      <c r="D1637" s="47">
        <f t="shared" si="541"/>
        <v>41650</v>
      </c>
      <c r="E1637" s="3">
        <f t="shared" si="530"/>
        <v>8.4199999999999998E-4</v>
      </c>
      <c r="F1637" s="4">
        <f t="shared" si="547"/>
        <v>13</v>
      </c>
      <c r="G1637" s="4">
        <f t="shared" si="546"/>
        <v>31</v>
      </c>
      <c r="H1637" s="2">
        <f t="shared" si="542"/>
        <v>1.00035301</v>
      </c>
      <c r="I1637" s="2">
        <f t="shared" si="543"/>
        <v>1.0256749599999999</v>
      </c>
      <c r="J1637" s="2">
        <f t="shared" si="535"/>
        <v>1.0260370299999999</v>
      </c>
      <c r="K1637" s="2">
        <f t="shared" si="536"/>
        <v>260884.92651516999</v>
      </c>
      <c r="L1637" s="1">
        <f t="shared" si="544"/>
        <v>0</v>
      </c>
      <c r="M1637" s="3">
        <f t="shared" si="531"/>
        <v>0</v>
      </c>
      <c r="N1637" s="2">
        <f t="shared" si="537"/>
        <v>0</v>
      </c>
      <c r="O1637" s="18">
        <f t="shared" si="545"/>
        <v>0.14499999999999999</v>
      </c>
      <c r="P1637" s="8">
        <f t="shared" si="548"/>
        <v>1.0047430959999999</v>
      </c>
      <c r="Q1637" s="2">
        <f t="shared" si="538"/>
        <v>1237.40225141</v>
      </c>
      <c r="R1637" s="2">
        <f t="shared" si="539"/>
        <v>1237.40225141</v>
      </c>
      <c r="S1637" s="9" t="s">
        <v>56</v>
      </c>
      <c r="T1637" s="47">
        <f t="shared" si="533"/>
        <v>41680</v>
      </c>
      <c r="U1637" s="4"/>
      <c r="V1637" s="4"/>
      <c r="W1637" s="5"/>
      <c r="X1637" s="4"/>
      <c r="Y1637" s="4"/>
      <c r="Z1637" s="4"/>
      <c r="AA1637" s="3"/>
      <c r="AB1637" s="4"/>
      <c r="AC1637" s="4"/>
      <c r="AD1637" s="4"/>
      <c r="AE1637" s="3"/>
      <c r="AF1637" s="5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</row>
    <row r="1638" spans="1:123" x14ac:dyDescent="0.2">
      <c r="A1638" s="90">
        <f t="shared" si="540"/>
        <v>41663</v>
      </c>
      <c r="B1638" s="2">
        <f t="shared" si="534"/>
        <v>262224.87604061002</v>
      </c>
      <c r="C1638" s="2">
        <f t="shared" si="532"/>
        <v>254264.63069776</v>
      </c>
      <c r="D1638" s="47">
        <f t="shared" si="541"/>
        <v>41650</v>
      </c>
      <c r="E1638" s="3">
        <f t="shared" si="530"/>
        <v>8.4199999999999998E-4</v>
      </c>
      <c r="F1638" s="4">
        <f t="shared" si="547"/>
        <v>14</v>
      </c>
      <c r="G1638" s="4">
        <f t="shared" si="546"/>
        <v>31</v>
      </c>
      <c r="H1638" s="2">
        <f t="shared" si="542"/>
        <v>1.0003801699999999</v>
      </c>
      <c r="I1638" s="2">
        <f t="shared" si="543"/>
        <v>1.0256749599999999</v>
      </c>
      <c r="J1638" s="2">
        <f t="shared" si="535"/>
        <v>1.02606489</v>
      </c>
      <c r="K1638" s="2">
        <f t="shared" si="536"/>
        <v>260892.01032778001</v>
      </c>
      <c r="L1638" s="1">
        <f t="shared" si="544"/>
        <v>0</v>
      </c>
      <c r="M1638" s="3">
        <f t="shared" si="531"/>
        <v>0</v>
      </c>
      <c r="N1638" s="2">
        <f t="shared" si="537"/>
        <v>0</v>
      </c>
      <c r="O1638" s="18">
        <f t="shared" si="545"/>
        <v>0.14499999999999999</v>
      </c>
      <c r="P1638" s="8">
        <f t="shared" si="548"/>
        <v>1.005108879</v>
      </c>
      <c r="Q1638" s="2">
        <f t="shared" si="538"/>
        <v>1332.8657128299999</v>
      </c>
      <c r="R1638" s="2">
        <f t="shared" si="539"/>
        <v>1332.8657128299999</v>
      </c>
      <c r="S1638" s="9" t="s">
        <v>56</v>
      </c>
      <c r="T1638" s="47">
        <f t="shared" si="533"/>
        <v>41680</v>
      </c>
      <c r="U1638" s="4"/>
      <c r="V1638" s="4"/>
      <c r="W1638" s="5"/>
      <c r="X1638" s="4"/>
      <c r="Y1638" s="4"/>
      <c r="Z1638" s="4"/>
      <c r="AA1638" s="3"/>
      <c r="AB1638" s="4"/>
      <c r="AC1638" s="4"/>
      <c r="AD1638" s="4"/>
      <c r="AE1638" s="3"/>
      <c r="AF1638" s="5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</row>
    <row r="1639" spans="1:123" x14ac:dyDescent="0.2">
      <c r="A1639" s="90">
        <f t="shared" si="540"/>
        <v>41664</v>
      </c>
      <c r="B1639" s="2">
        <f t="shared" si="534"/>
        <v>262327.46116173</v>
      </c>
      <c r="C1639" s="2">
        <f t="shared" si="532"/>
        <v>254264.63069776</v>
      </c>
      <c r="D1639" s="47">
        <f t="shared" si="541"/>
        <v>41650</v>
      </c>
      <c r="E1639" s="3">
        <f t="shared" si="530"/>
        <v>8.4199999999999998E-4</v>
      </c>
      <c r="F1639" s="4">
        <f t="shared" si="547"/>
        <v>15</v>
      </c>
      <c r="G1639" s="4">
        <f t="shared" si="546"/>
        <v>31</v>
      </c>
      <c r="H1639" s="2">
        <f t="shared" si="542"/>
        <v>1.00040733</v>
      </c>
      <c r="I1639" s="2">
        <f t="shared" si="543"/>
        <v>1.0256749599999999</v>
      </c>
      <c r="J1639" s="2">
        <f t="shared" si="535"/>
        <v>1.0260927399999999</v>
      </c>
      <c r="K1639" s="2">
        <f t="shared" si="536"/>
        <v>260899.09159775</v>
      </c>
      <c r="L1639" s="1">
        <f t="shared" si="544"/>
        <v>0</v>
      </c>
      <c r="M1639" s="3">
        <f t="shared" si="531"/>
        <v>0</v>
      </c>
      <c r="N1639" s="2">
        <f t="shared" si="537"/>
        <v>0</v>
      </c>
      <c r="O1639" s="18">
        <f t="shared" si="545"/>
        <v>0.14499999999999999</v>
      </c>
      <c r="P1639" s="8">
        <f t="shared" si="548"/>
        <v>1.005474797</v>
      </c>
      <c r="Q1639" s="2">
        <f t="shared" si="538"/>
        <v>1428.3695639800001</v>
      </c>
      <c r="R1639" s="2">
        <f t="shared" si="539"/>
        <v>1428.3695639800001</v>
      </c>
      <c r="S1639" s="9" t="s">
        <v>56</v>
      </c>
      <c r="T1639" s="47">
        <f t="shared" si="533"/>
        <v>41680</v>
      </c>
      <c r="U1639" s="4"/>
      <c r="V1639" s="4"/>
      <c r="W1639" s="5"/>
      <c r="X1639" s="4"/>
      <c r="Y1639" s="4"/>
      <c r="Z1639" s="4"/>
      <c r="AA1639" s="3"/>
      <c r="AB1639" s="4"/>
      <c r="AC1639" s="4"/>
      <c r="AD1639" s="4"/>
      <c r="AE1639" s="3"/>
      <c r="AF1639" s="5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</row>
    <row r="1640" spans="1:123" x14ac:dyDescent="0.2">
      <c r="A1640" s="90">
        <f t="shared" si="540"/>
        <v>41665</v>
      </c>
      <c r="B1640" s="2">
        <f t="shared" si="534"/>
        <v>262430.08846227999</v>
      </c>
      <c r="C1640" s="2">
        <f t="shared" si="532"/>
        <v>254264.63069776</v>
      </c>
      <c r="D1640" s="47">
        <f t="shared" si="541"/>
        <v>41650</v>
      </c>
      <c r="E1640" s="3">
        <f t="shared" si="530"/>
        <v>8.4199999999999998E-4</v>
      </c>
      <c r="F1640" s="4">
        <f t="shared" si="547"/>
        <v>16</v>
      </c>
      <c r="G1640" s="4">
        <f t="shared" si="546"/>
        <v>31</v>
      </c>
      <c r="H1640" s="2">
        <f t="shared" si="542"/>
        <v>1.00043449</v>
      </c>
      <c r="I1640" s="2">
        <f t="shared" si="543"/>
        <v>1.0256749599999999</v>
      </c>
      <c r="J1640" s="2">
        <f t="shared" si="535"/>
        <v>1.0261206</v>
      </c>
      <c r="K1640" s="2">
        <f t="shared" si="536"/>
        <v>260906.17541036001</v>
      </c>
      <c r="L1640" s="1">
        <f t="shared" si="544"/>
        <v>0</v>
      </c>
      <c r="M1640" s="3">
        <f t="shared" si="531"/>
        <v>0</v>
      </c>
      <c r="N1640" s="2">
        <f t="shared" si="537"/>
        <v>0</v>
      </c>
      <c r="O1640" s="18">
        <f t="shared" si="545"/>
        <v>0.14499999999999999</v>
      </c>
      <c r="P1640" s="8">
        <f t="shared" si="548"/>
        <v>1.005840847</v>
      </c>
      <c r="Q1640" s="2">
        <f t="shared" si="538"/>
        <v>1523.91305192</v>
      </c>
      <c r="R1640" s="2">
        <f t="shared" si="539"/>
        <v>1523.91305192</v>
      </c>
      <c r="S1640" s="9" t="s">
        <v>56</v>
      </c>
      <c r="T1640" s="47">
        <f t="shared" si="533"/>
        <v>41680</v>
      </c>
      <c r="U1640" s="4"/>
      <c r="V1640" s="4"/>
      <c r="W1640" s="5"/>
      <c r="X1640" s="4"/>
      <c r="Y1640" s="4"/>
      <c r="Z1640" s="4"/>
      <c r="AA1640" s="3"/>
      <c r="AB1640" s="4"/>
      <c r="AC1640" s="4"/>
      <c r="AD1640" s="4"/>
      <c r="AE1640" s="3"/>
      <c r="AF1640" s="5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</row>
    <row r="1641" spans="1:123" x14ac:dyDescent="0.2">
      <c r="A1641" s="90">
        <f t="shared" si="540"/>
        <v>41666</v>
      </c>
      <c r="B1641" s="2">
        <f t="shared" si="534"/>
        <v>262532.75591126998</v>
      </c>
      <c r="C1641" s="2">
        <f t="shared" si="532"/>
        <v>254264.63069776</v>
      </c>
      <c r="D1641" s="47">
        <f t="shared" si="541"/>
        <v>41650</v>
      </c>
      <c r="E1641" s="3">
        <f t="shared" si="530"/>
        <v>8.4199999999999998E-4</v>
      </c>
      <c r="F1641" s="4">
        <f t="shared" si="547"/>
        <v>17</v>
      </c>
      <c r="G1641" s="4">
        <f t="shared" si="546"/>
        <v>31</v>
      </c>
      <c r="H1641" s="2">
        <f t="shared" si="542"/>
        <v>1.0004616500000001</v>
      </c>
      <c r="I1641" s="2">
        <f t="shared" si="543"/>
        <v>1.0256749599999999</v>
      </c>
      <c r="J1641" s="2">
        <f t="shared" si="535"/>
        <v>1.0261484599999999</v>
      </c>
      <c r="K1641" s="2">
        <f t="shared" si="536"/>
        <v>260913.25922296999</v>
      </c>
      <c r="L1641" s="1">
        <f t="shared" si="544"/>
        <v>0</v>
      </c>
      <c r="M1641" s="3">
        <f t="shared" si="531"/>
        <v>0</v>
      </c>
      <c r="N1641" s="2">
        <f t="shared" si="537"/>
        <v>0</v>
      </c>
      <c r="O1641" s="18">
        <f t="shared" si="545"/>
        <v>0.14499999999999999</v>
      </c>
      <c r="P1641" s="8">
        <f t="shared" si="548"/>
        <v>1.006207031</v>
      </c>
      <c r="Q1641" s="2">
        <f t="shared" si="538"/>
        <v>1619.4966883</v>
      </c>
      <c r="R1641" s="2">
        <f t="shared" si="539"/>
        <v>1619.4966883</v>
      </c>
      <c r="S1641" s="9" t="s">
        <v>56</v>
      </c>
      <c r="T1641" s="47">
        <f t="shared" si="533"/>
        <v>41680</v>
      </c>
      <c r="U1641" s="4"/>
      <c r="V1641" s="4"/>
      <c r="W1641" s="5"/>
      <c r="X1641" s="4"/>
      <c r="Y1641" s="4"/>
      <c r="Z1641" s="4"/>
      <c r="AA1641" s="3"/>
      <c r="AB1641" s="4"/>
      <c r="AC1641" s="4"/>
      <c r="AD1641" s="4"/>
      <c r="AE1641" s="3"/>
      <c r="AF1641" s="5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</row>
    <row r="1642" spans="1:123" x14ac:dyDescent="0.2">
      <c r="A1642" s="90">
        <f t="shared" si="540"/>
        <v>41667</v>
      </c>
      <c r="B1642" s="2">
        <f t="shared" si="534"/>
        <v>262635.46325063001</v>
      </c>
      <c r="C1642" s="2">
        <f t="shared" si="532"/>
        <v>254264.63069776</v>
      </c>
      <c r="D1642" s="47">
        <f t="shared" si="541"/>
        <v>41650</v>
      </c>
      <c r="E1642" s="3">
        <f t="shared" si="530"/>
        <v>8.4199999999999998E-4</v>
      </c>
      <c r="F1642" s="4">
        <f t="shared" si="547"/>
        <v>18</v>
      </c>
      <c r="G1642" s="4">
        <f t="shared" si="546"/>
        <v>31</v>
      </c>
      <c r="H1642" s="2">
        <f t="shared" si="542"/>
        <v>1.00048881</v>
      </c>
      <c r="I1642" s="2">
        <f t="shared" si="543"/>
        <v>1.0256749599999999</v>
      </c>
      <c r="J1642" s="2">
        <f t="shared" si="535"/>
        <v>1.02617632</v>
      </c>
      <c r="K1642" s="2">
        <f t="shared" si="536"/>
        <v>260920.34303558001</v>
      </c>
      <c r="L1642" s="1">
        <f t="shared" si="544"/>
        <v>0</v>
      </c>
      <c r="M1642" s="3">
        <f t="shared" si="531"/>
        <v>0</v>
      </c>
      <c r="N1642" s="2">
        <f t="shared" si="537"/>
        <v>0</v>
      </c>
      <c r="O1642" s="18">
        <f t="shared" si="545"/>
        <v>0.14499999999999999</v>
      </c>
      <c r="P1642" s="8">
        <f t="shared" si="548"/>
        <v>1.0065733480000001</v>
      </c>
      <c r="Q1642" s="2">
        <f t="shared" si="538"/>
        <v>1715.1202150500001</v>
      </c>
      <c r="R1642" s="2">
        <f t="shared" si="539"/>
        <v>1715.1202150500001</v>
      </c>
      <c r="S1642" s="9" t="s">
        <v>56</v>
      </c>
      <c r="T1642" s="47">
        <f t="shared" si="533"/>
        <v>41680</v>
      </c>
      <c r="U1642" s="4"/>
      <c r="V1642" s="4"/>
      <c r="W1642" s="5"/>
      <c r="X1642" s="4"/>
      <c r="Y1642" s="4"/>
      <c r="Z1642" s="4"/>
      <c r="AA1642" s="3"/>
      <c r="AB1642" s="4"/>
      <c r="AC1642" s="4"/>
      <c r="AD1642" s="4"/>
      <c r="AE1642" s="3"/>
      <c r="AF1642" s="5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</row>
    <row r="1643" spans="1:123" x14ac:dyDescent="0.2">
      <c r="A1643" s="90">
        <f t="shared" si="540"/>
        <v>41668</v>
      </c>
      <c r="B1643" s="2">
        <f t="shared" si="534"/>
        <v>262738.21048317</v>
      </c>
      <c r="C1643" s="2">
        <f t="shared" si="532"/>
        <v>254264.63069776</v>
      </c>
      <c r="D1643" s="47">
        <f t="shared" si="541"/>
        <v>41650</v>
      </c>
      <c r="E1643" s="3">
        <f t="shared" ref="E1643:E1706" si="549">IF(DAY(A1642)=$E$2,VLOOKUP(A1642,$AF$10:$AG$315,2),E1642)</f>
        <v>8.4199999999999998E-4</v>
      </c>
      <c r="F1643" s="4">
        <f t="shared" si="547"/>
        <v>19</v>
      </c>
      <c r="G1643" s="4">
        <f t="shared" si="546"/>
        <v>31</v>
      </c>
      <c r="H1643" s="2">
        <f t="shared" si="542"/>
        <v>1.0005159800000001</v>
      </c>
      <c r="I1643" s="2">
        <f t="shared" si="543"/>
        <v>1.0256749599999999</v>
      </c>
      <c r="J1643" s="2">
        <f t="shared" si="535"/>
        <v>1.0262041799999999</v>
      </c>
      <c r="K1643" s="2">
        <f t="shared" si="536"/>
        <v>260927.42684818999</v>
      </c>
      <c r="L1643" s="1">
        <f t="shared" si="544"/>
        <v>0</v>
      </c>
      <c r="M1643" s="3">
        <f t="shared" si="531"/>
        <v>0</v>
      </c>
      <c r="N1643" s="2">
        <f t="shared" si="537"/>
        <v>0</v>
      </c>
      <c r="O1643" s="18">
        <f t="shared" si="545"/>
        <v>0.14499999999999999</v>
      </c>
      <c r="P1643" s="8">
        <f t="shared" si="548"/>
        <v>1.0069397980000001</v>
      </c>
      <c r="Q1643" s="2">
        <f t="shared" si="538"/>
        <v>1810.78363498</v>
      </c>
      <c r="R1643" s="2">
        <f t="shared" si="539"/>
        <v>1810.78363498</v>
      </c>
      <c r="S1643" s="9" t="s">
        <v>56</v>
      </c>
      <c r="T1643" s="47">
        <f t="shared" si="533"/>
        <v>41680</v>
      </c>
      <c r="U1643" s="4"/>
      <c r="V1643" s="4"/>
      <c r="W1643" s="5"/>
      <c r="X1643" s="4"/>
      <c r="Y1643" s="4"/>
      <c r="Z1643" s="4"/>
      <c r="AA1643" s="3"/>
      <c r="AB1643" s="4"/>
      <c r="AC1643" s="4"/>
      <c r="AD1643" s="4"/>
      <c r="AE1643" s="3"/>
      <c r="AF1643" s="5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</row>
    <row r="1644" spans="1:123" x14ac:dyDescent="0.2">
      <c r="A1644" s="90">
        <f t="shared" si="540"/>
        <v>41669</v>
      </c>
      <c r="B1644" s="2">
        <f t="shared" si="534"/>
        <v>262840.99761173001</v>
      </c>
      <c r="C1644" s="2">
        <f t="shared" si="532"/>
        <v>254264.63069776</v>
      </c>
      <c r="D1644" s="47">
        <f t="shared" si="541"/>
        <v>41650</v>
      </c>
      <c r="E1644" s="3">
        <f t="shared" si="549"/>
        <v>8.4199999999999998E-4</v>
      </c>
      <c r="F1644" s="4">
        <f t="shared" si="547"/>
        <v>20</v>
      </c>
      <c r="G1644" s="4">
        <f t="shared" si="546"/>
        <v>31</v>
      </c>
      <c r="H1644" s="2">
        <f t="shared" si="542"/>
        <v>1.00054314</v>
      </c>
      <c r="I1644" s="2">
        <f t="shared" si="543"/>
        <v>1.0256749599999999</v>
      </c>
      <c r="J1644" s="2">
        <f t="shared" si="535"/>
        <v>1.02623204</v>
      </c>
      <c r="K1644" s="2">
        <f t="shared" si="536"/>
        <v>260934.51066080001</v>
      </c>
      <c r="L1644" s="1">
        <f t="shared" si="544"/>
        <v>0</v>
      </c>
      <c r="M1644" s="3">
        <f t="shared" si="531"/>
        <v>0</v>
      </c>
      <c r="N1644" s="2">
        <f t="shared" si="537"/>
        <v>0</v>
      </c>
      <c r="O1644" s="18">
        <f t="shared" si="545"/>
        <v>0.14499999999999999</v>
      </c>
      <c r="P1644" s="8">
        <f t="shared" si="548"/>
        <v>1.007306381</v>
      </c>
      <c r="Q1644" s="2">
        <f t="shared" si="538"/>
        <v>1906.4869509299999</v>
      </c>
      <c r="R1644" s="2">
        <f t="shared" si="539"/>
        <v>1906.4869509299999</v>
      </c>
      <c r="S1644" s="9" t="s">
        <v>56</v>
      </c>
      <c r="T1644" s="47">
        <f t="shared" si="533"/>
        <v>41680</v>
      </c>
      <c r="U1644" s="4"/>
      <c r="V1644" s="4"/>
      <c r="W1644" s="5"/>
      <c r="X1644" s="4"/>
      <c r="Y1644" s="4"/>
      <c r="Z1644" s="4"/>
      <c r="AA1644" s="3"/>
      <c r="AB1644" s="4"/>
      <c r="AC1644" s="4"/>
      <c r="AD1644" s="4"/>
      <c r="AE1644" s="3"/>
      <c r="AF1644" s="5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</row>
    <row r="1645" spans="1:123" x14ac:dyDescent="0.2">
      <c r="A1645" s="90">
        <f t="shared" si="540"/>
        <v>41670</v>
      </c>
      <c r="B1645" s="2">
        <f t="shared" si="534"/>
        <v>262943.82516102999</v>
      </c>
      <c r="C1645" s="2">
        <f t="shared" si="532"/>
        <v>254264.63069776</v>
      </c>
      <c r="D1645" s="47">
        <f t="shared" si="541"/>
        <v>41650</v>
      </c>
      <c r="E1645" s="3">
        <f t="shared" si="549"/>
        <v>8.4199999999999998E-4</v>
      </c>
      <c r="F1645" s="4">
        <f t="shared" si="547"/>
        <v>21</v>
      </c>
      <c r="G1645" s="4">
        <f t="shared" si="546"/>
        <v>31</v>
      </c>
      <c r="H1645" s="2">
        <f t="shared" si="542"/>
        <v>1.0005702999999999</v>
      </c>
      <c r="I1645" s="2">
        <f t="shared" si="543"/>
        <v>1.0256749599999999</v>
      </c>
      <c r="J1645" s="2">
        <f t="shared" si="535"/>
        <v>1.0262598999999999</v>
      </c>
      <c r="K1645" s="2">
        <f t="shared" si="536"/>
        <v>260941.59447342</v>
      </c>
      <c r="L1645" s="1">
        <f t="shared" si="544"/>
        <v>0</v>
      </c>
      <c r="M1645" s="3">
        <f t="shared" si="531"/>
        <v>0</v>
      </c>
      <c r="N1645" s="2">
        <f t="shared" si="537"/>
        <v>0</v>
      </c>
      <c r="O1645" s="18">
        <f t="shared" si="545"/>
        <v>0.14499999999999999</v>
      </c>
      <c r="P1645" s="8">
        <f t="shared" si="548"/>
        <v>1.007673099</v>
      </c>
      <c r="Q1645" s="2">
        <f t="shared" si="538"/>
        <v>2002.2306876099999</v>
      </c>
      <c r="R1645" s="2">
        <f t="shared" si="539"/>
        <v>2002.2306876099999</v>
      </c>
      <c r="S1645" s="9" t="s">
        <v>56</v>
      </c>
      <c r="T1645" s="47">
        <f t="shared" si="533"/>
        <v>41680</v>
      </c>
      <c r="U1645" s="4"/>
      <c r="V1645" s="4"/>
      <c r="W1645" s="5"/>
      <c r="X1645" s="4"/>
      <c r="Y1645" s="4"/>
      <c r="Z1645" s="4"/>
      <c r="AA1645" s="3"/>
      <c r="AB1645" s="4"/>
      <c r="AC1645" s="4"/>
      <c r="AD1645" s="4"/>
      <c r="AE1645" s="3"/>
      <c r="AF1645" s="5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</row>
    <row r="1646" spans="1:123" x14ac:dyDescent="0.2">
      <c r="A1646" s="90">
        <f t="shared" si="540"/>
        <v>41671</v>
      </c>
      <c r="B1646" s="2">
        <f t="shared" si="534"/>
        <v>263046.69491413998</v>
      </c>
      <c r="C1646" s="2">
        <f t="shared" si="532"/>
        <v>254264.63069776</v>
      </c>
      <c r="D1646" s="47">
        <f t="shared" si="541"/>
        <v>41650</v>
      </c>
      <c r="E1646" s="3">
        <f t="shared" si="549"/>
        <v>8.4199999999999998E-4</v>
      </c>
      <c r="F1646" s="4">
        <f t="shared" si="547"/>
        <v>22</v>
      </c>
      <c r="G1646" s="4">
        <f t="shared" si="546"/>
        <v>31</v>
      </c>
      <c r="H1646" s="2">
        <f t="shared" si="542"/>
        <v>1.00059747</v>
      </c>
      <c r="I1646" s="2">
        <f t="shared" si="543"/>
        <v>1.0256749599999999</v>
      </c>
      <c r="J1646" s="2">
        <f t="shared" si="535"/>
        <v>1.0262877699999999</v>
      </c>
      <c r="K1646" s="2">
        <f t="shared" si="536"/>
        <v>260948.68082867001</v>
      </c>
      <c r="L1646" s="1">
        <f t="shared" si="544"/>
        <v>0</v>
      </c>
      <c r="M1646" s="3">
        <f t="shared" si="531"/>
        <v>0</v>
      </c>
      <c r="N1646" s="2">
        <f t="shared" si="537"/>
        <v>0</v>
      </c>
      <c r="O1646" s="18">
        <f t="shared" si="545"/>
        <v>0.14499999999999999</v>
      </c>
      <c r="P1646" s="8">
        <f t="shared" si="548"/>
        <v>1.008039949</v>
      </c>
      <c r="Q1646" s="2">
        <f t="shared" si="538"/>
        <v>2098.0140854699998</v>
      </c>
      <c r="R1646" s="2">
        <f t="shared" si="539"/>
        <v>2098.0140854699998</v>
      </c>
      <c r="S1646" s="9" t="s">
        <v>56</v>
      </c>
      <c r="T1646" s="47">
        <f t="shared" si="533"/>
        <v>41680</v>
      </c>
      <c r="U1646" s="4"/>
      <c r="V1646" s="4"/>
      <c r="W1646" s="5"/>
      <c r="X1646" s="4"/>
      <c r="Y1646" s="4"/>
      <c r="Z1646" s="4"/>
      <c r="AA1646" s="3"/>
      <c r="AB1646" s="4"/>
      <c r="AC1646" s="4"/>
      <c r="AD1646" s="4"/>
      <c r="AE1646" s="3"/>
      <c r="AF1646" s="5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</row>
    <row r="1647" spans="1:123" x14ac:dyDescent="0.2">
      <c r="A1647" s="90">
        <f t="shared" si="540"/>
        <v>41672</v>
      </c>
      <c r="B1647" s="2">
        <f t="shared" si="534"/>
        <v>263149.60253153002</v>
      </c>
      <c r="C1647" s="2">
        <f t="shared" si="532"/>
        <v>254264.63069776</v>
      </c>
      <c r="D1647" s="47">
        <f t="shared" si="541"/>
        <v>41650</v>
      </c>
      <c r="E1647" s="3">
        <f t="shared" si="549"/>
        <v>8.4199999999999998E-4</v>
      </c>
      <c r="F1647" s="4">
        <f t="shared" si="547"/>
        <v>23</v>
      </c>
      <c r="G1647" s="4">
        <f t="shared" si="546"/>
        <v>31</v>
      </c>
      <c r="H1647" s="2">
        <f t="shared" si="542"/>
        <v>1.0006246400000001</v>
      </c>
      <c r="I1647" s="2">
        <f t="shared" si="543"/>
        <v>1.0256749599999999</v>
      </c>
      <c r="J1647" s="2">
        <f t="shared" si="535"/>
        <v>1.02631563</v>
      </c>
      <c r="K1647" s="2">
        <f t="shared" si="536"/>
        <v>260955.76464127999</v>
      </c>
      <c r="L1647" s="1">
        <f t="shared" si="544"/>
        <v>0</v>
      </c>
      <c r="M1647" s="3">
        <f t="shared" si="531"/>
        <v>0</v>
      </c>
      <c r="N1647" s="2">
        <f t="shared" si="537"/>
        <v>0</v>
      </c>
      <c r="O1647" s="18">
        <f t="shared" si="545"/>
        <v>0.14499999999999999</v>
      </c>
      <c r="P1647" s="8">
        <f t="shared" si="548"/>
        <v>1.0084069339999999</v>
      </c>
      <c r="Q1647" s="2">
        <f t="shared" si="538"/>
        <v>2193.8378902499999</v>
      </c>
      <c r="R1647" s="2">
        <f t="shared" si="539"/>
        <v>2193.8378902499999</v>
      </c>
      <c r="S1647" s="9" t="s">
        <v>56</v>
      </c>
      <c r="T1647" s="47">
        <f t="shared" si="533"/>
        <v>41680</v>
      </c>
      <c r="U1647" s="4"/>
      <c r="V1647" s="4"/>
      <c r="W1647" s="5"/>
      <c r="X1647" s="4"/>
      <c r="Y1647" s="4"/>
      <c r="Z1647" s="4"/>
      <c r="AA1647" s="3"/>
      <c r="AB1647" s="4"/>
      <c r="AC1647" s="4"/>
      <c r="AD1647" s="4"/>
      <c r="AE1647" s="3"/>
      <c r="AF1647" s="5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</row>
    <row r="1648" spans="1:123" x14ac:dyDescent="0.2">
      <c r="A1648" s="90">
        <f t="shared" si="540"/>
        <v>41673</v>
      </c>
      <c r="B1648" s="2">
        <f t="shared" si="534"/>
        <v>263252.54979532998</v>
      </c>
      <c r="C1648" s="2">
        <f t="shared" si="532"/>
        <v>254264.63069776</v>
      </c>
      <c r="D1648" s="47">
        <f t="shared" si="541"/>
        <v>41650</v>
      </c>
      <c r="E1648" s="3">
        <f t="shared" si="549"/>
        <v>8.4199999999999998E-4</v>
      </c>
      <c r="F1648" s="4">
        <f t="shared" si="547"/>
        <v>24</v>
      </c>
      <c r="G1648" s="4">
        <f t="shared" si="546"/>
        <v>31</v>
      </c>
      <c r="H1648" s="2">
        <f t="shared" si="542"/>
        <v>1.0006518</v>
      </c>
      <c r="I1648" s="2">
        <f t="shared" si="543"/>
        <v>1.0256749599999999</v>
      </c>
      <c r="J1648" s="2">
        <f t="shared" si="535"/>
        <v>1.0263434899999999</v>
      </c>
      <c r="K1648" s="2">
        <f t="shared" si="536"/>
        <v>260962.84845389999</v>
      </c>
      <c r="L1648" s="1">
        <f t="shared" si="544"/>
        <v>0</v>
      </c>
      <c r="M1648" s="3">
        <f t="shared" si="531"/>
        <v>0</v>
      </c>
      <c r="N1648" s="2">
        <f t="shared" si="537"/>
        <v>0</v>
      </c>
      <c r="O1648" s="18">
        <f t="shared" si="545"/>
        <v>0.14499999999999999</v>
      </c>
      <c r="P1648" s="8">
        <f t="shared" si="548"/>
        <v>1.0087740510000001</v>
      </c>
      <c r="Q1648" s="2">
        <f t="shared" si="538"/>
        <v>2289.70134143</v>
      </c>
      <c r="R1648" s="2">
        <f t="shared" si="539"/>
        <v>2289.70134143</v>
      </c>
      <c r="S1648" s="9" t="s">
        <v>56</v>
      </c>
      <c r="T1648" s="47">
        <f t="shared" si="533"/>
        <v>41680</v>
      </c>
      <c r="U1648" s="4"/>
      <c r="V1648" s="4"/>
      <c r="W1648" s="5"/>
      <c r="X1648" s="4"/>
      <c r="Y1648" s="4"/>
      <c r="Z1648" s="4"/>
      <c r="AA1648" s="3"/>
      <c r="AB1648" s="4"/>
      <c r="AC1648" s="4"/>
      <c r="AD1648" s="4"/>
      <c r="AE1648" s="3"/>
      <c r="AF1648" s="5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</row>
    <row r="1649" spans="1:126" x14ac:dyDescent="0.2">
      <c r="A1649" s="90">
        <f t="shared" si="540"/>
        <v>41674</v>
      </c>
      <c r="B1649" s="2">
        <f t="shared" si="534"/>
        <v>263355.54005712998</v>
      </c>
      <c r="C1649" s="2">
        <f t="shared" si="532"/>
        <v>254264.63069776</v>
      </c>
      <c r="D1649" s="47">
        <f t="shared" si="541"/>
        <v>41650</v>
      </c>
      <c r="E1649" s="3">
        <f t="shared" si="549"/>
        <v>8.4199999999999998E-4</v>
      </c>
      <c r="F1649" s="4">
        <f t="shared" si="547"/>
        <v>25</v>
      </c>
      <c r="G1649" s="4">
        <f t="shared" si="546"/>
        <v>31</v>
      </c>
      <c r="H1649" s="2">
        <f t="shared" si="542"/>
        <v>1.0006789700000001</v>
      </c>
      <c r="I1649" s="2">
        <f t="shared" si="543"/>
        <v>1.0256749599999999</v>
      </c>
      <c r="J1649" s="2">
        <f t="shared" si="535"/>
        <v>1.02637136</v>
      </c>
      <c r="K1649" s="2">
        <f t="shared" si="536"/>
        <v>260969.93480915</v>
      </c>
      <c r="L1649" s="1">
        <f t="shared" si="544"/>
        <v>0</v>
      </c>
      <c r="M1649" s="3">
        <f t="shared" si="531"/>
        <v>0</v>
      </c>
      <c r="N1649" s="2">
        <f t="shared" si="537"/>
        <v>0</v>
      </c>
      <c r="O1649" s="18">
        <f t="shared" si="545"/>
        <v>0.14499999999999999</v>
      </c>
      <c r="P1649" s="8">
        <f t="shared" si="548"/>
        <v>1.009141303</v>
      </c>
      <c r="Q1649" s="2">
        <f t="shared" si="538"/>
        <v>2385.6052479800001</v>
      </c>
      <c r="R1649" s="2">
        <f t="shared" si="539"/>
        <v>2385.6052479800001</v>
      </c>
      <c r="S1649" s="9" t="s">
        <v>56</v>
      </c>
      <c r="T1649" s="47">
        <f t="shared" si="533"/>
        <v>41680</v>
      </c>
      <c r="U1649" s="4"/>
      <c r="V1649" s="4"/>
      <c r="W1649" s="5"/>
      <c r="X1649" s="4"/>
      <c r="Y1649" s="4"/>
      <c r="Z1649" s="4"/>
      <c r="AA1649" s="3"/>
      <c r="AB1649" s="4"/>
      <c r="AC1649" s="4"/>
      <c r="AD1649" s="4"/>
      <c r="AE1649" s="3"/>
      <c r="AF1649" s="5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</row>
    <row r="1650" spans="1:126" x14ac:dyDescent="0.2">
      <c r="A1650" s="90">
        <f t="shared" si="540"/>
        <v>41675</v>
      </c>
      <c r="B1650" s="2">
        <f t="shared" si="534"/>
        <v>263458.57023383002</v>
      </c>
      <c r="C1650" s="2">
        <f t="shared" si="532"/>
        <v>254264.63069776</v>
      </c>
      <c r="D1650" s="47">
        <f t="shared" si="541"/>
        <v>41650</v>
      </c>
      <c r="E1650" s="3">
        <f t="shared" si="549"/>
        <v>8.4199999999999998E-4</v>
      </c>
      <c r="F1650" s="4">
        <f t="shared" si="547"/>
        <v>26</v>
      </c>
      <c r="G1650" s="4">
        <f t="shared" si="546"/>
        <v>31</v>
      </c>
      <c r="H1650" s="2">
        <f t="shared" si="542"/>
        <v>1.0007061399999999</v>
      </c>
      <c r="I1650" s="2">
        <f t="shared" si="543"/>
        <v>1.0256749599999999</v>
      </c>
      <c r="J1650" s="2">
        <f t="shared" si="535"/>
        <v>1.02639923</v>
      </c>
      <c r="K1650" s="2">
        <f t="shared" si="536"/>
        <v>260977.02116440999</v>
      </c>
      <c r="L1650" s="1">
        <f t="shared" si="544"/>
        <v>0</v>
      </c>
      <c r="M1650" s="3">
        <f t="shared" si="531"/>
        <v>0</v>
      </c>
      <c r="N1650" s="2">
        <f t="shared" si="537"/>
        <v>0</v>
      </c>
      <c r="O1650" s="18">
        <f t="shared" si="545"/>
        <v>0.14499999999999999</v>
      </c>
      <c r="P1650" s="8">
        <f t="shared" si="548"/>
        <v>1.0095086879999999</v>
      </c>
      <c r="Q1650" s="2">
        <f t="shared" si="538"/>
        <v>2481.5490694199998</v>
      </c>
      <c r="R1650" s="2">
        <f t="shared" si="539"/>
        <v>2481.5490694199998</v>
      </c>
      <c r="S1650" s="9" t="s">
        <v>56</v>
      </c>
      <c r="T1650" s="47">
        <f t="shared" si="533"/>
        <v>41680</v>
      </c>
      <c r="U1650" s="4"/>
      <c r="V1650" s="4"/>
      <c r="W1650" s="5"/>
      <c r="X1650" s="4"/>
      <c r="Y1650" s="4"/>
      <c r="Z1650" s="4"/>
      <c r="AA1650" s="3"/>
      <c r="AB1650" s="4"/>
      <c r="AC1650" s="4"/>
      <c r="AD1650" s="4"/>
      <c r="AE1650" s="3"/>
      <c r="AF1650" s="5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</row>
    <row r="1651" spans="1:126" x14ac:dyDescent="0.2">
      <c r="A1651" s="90">
        <f t="shared" si="540"/>
        <v>41676</v>
      </c>
      <c r="B1651" s="2">
        <f t="shared" si="534"/>
        <v>263561.63802148</v>
      </c>
      <c r="C1651" s="2">
        <f t="shared" si="532"/>
        <v>254264.63069776</v>
      </c>
      <c r="D1651" s="47">
        <f t="shared" si="541"/>
        <v>41650</v>
      </c>
      <c r="E1651" s="3">
        <f t="shared" si="549"/>
        <v>8.4199999999999998E-4</v>
      </c>
      <c r="F1651" s="4">
        <f t="shared" si="547"/>
        <v>27</v>
      </c>
      <c r="G1651" s="4">
        <f t="shared" si="546"/>
        <v>31</v>
      </c>
      <c r="H1651" s="2">
        <f t="shared" si="542"/>
        <v>1.00073331</v>
      </c>
      <c r="I1651" s="2">
        <f t="shared" si="543"/>
        <v>1.0256749599999999</v>
      </c>
      <c r="J1651" s="2">
        <f t="shared" si="535"/>
        <v>1.0264270900000001</v>
      </c>
      <c r="K1651" s="2">
        <f t="shared" si="536"/>
        <v>260984.10497702</v>
      </c>
      <c r="L1651" s="1">
        <f t="shared" si="544"/>
        <v>0</v>
      </c>
      <c r="M1651" s="3">
        <f t="shared" si="531"/>
        <v>0</v>
      </c>
      <c r="N1651" s="2">
        <f t="shared" si="537"/>
        <v>0</v>
      </c>
      <c r="O1651" s="18">
        <f t="shared" si="545"/>
        <v>0.14499999999999999</v>
      </c>
      <c r="P1651" s="8">
        <f t="shared" si="548"/>
        <v>1.009876207</v>
      </c>
      <c r="Q1651" s="2">
        <f t="shared" si="538"/>
        <v>2577.5330444599999</v>
      </c>
      <c r="R1651" s="2">
        <f t="shared" si="539"/>
        <v>2577.5330444599999</v>
      </c>
      <c r="S1651" s="9" t="s">
        <v>56</v>
      </c>
      <c r="T1651" s="47">
        <f t="shared" si="533"/>
        <v>41680</v>
      </c>
      <c r="U1651" s="4"/>
      <c r="V1651" s="4"/>
      <c r="W1651" s="5"/>
      <c r="X1651" s="4"/>
      <c r="Y1651" s="4"/>
      <c r="Z1651" s="4"/>
      <c r="AA1651" s="3"/>
      <c r="AB1651" s="4"/>
      <c r="AC1651" s="4"/>
      <c r="AD1651" s="4"/>
      <c r="AE1651" s="3"/>
      <c r="AF1651" s="5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</row>
    <row r="1652" spans="1:126" x14ac:dyDescent="0.2">
      <c r="A1652" s="90">
        <f t="shared" si="540"/>
        <v>41677</v>
      </c>
      <c r="B1652" s="2">
        <f t="shared" si="534"/>
        <v>263664.74855751998</v>
      </c>
      <c r="C1652" s="2">
        <f t="shared" si="532"/>
        <v>254264.63069776</v>
      </c>
      <c r="D1652" s="47">
        <f t="shared" si="541"/>
        <v>41650</v>
      </c>
      <c r="E1652" s="3">
        <f t="shared" si="549"/>
        <v>8.4199999999999998E-4</v>
      </c>
      <c r="F1652" s="4">
        <f t="shared" si="547"/>
        <v>28</v>
      </c>
      <c r="G1652" s="4">
        <f t="shared" si="546"/>
        <v>31</v>
      </c>
      <c r="H1652" s="2">
        <f t="shared" si="542"/>
        <v>1.0007604800000001</v>
      </c>
      <c r="I1652" s="2">
        <f t="shared" si="543"/>
        <v>1.0256749599999999</v>
      </c>
      <c r="J1652" s="2">
        <f t="shared" si="535"/>
        <v>1.0264549599999999</v>
      </c>
      <c r="K1652" s="2">
        <f t="shared" si="536"/>
        <v>260991.19133228</v>
      </c>
      <c r="L1652" s="1">
        <f t="shared" si="544"/>
        <v>0</v>
      </c>
      <c r="M1652" s="3">
        <f t="shared" si="531"/>
        <v>0</v>
      </c>
      <c r="N1652" s="2">
        <f t="shared" si="537"/>
        <v>0</v>
      </c>
      <c r="O1652" s="18">
        <f t="shared" si="545"/>
        <v>0.14499999999999999</v>
      </c>
      <c r="P1652" s="8">
        <f t="shared" si="548"/>
        <v>1.0102438600000001</v>
      </c>
      <c r="Q1652" s="2">
        <f t="shared" si="538"/>
        <v>2673.5572252400002</v>
      </c>
      <c r="R1652" s="2">
        <f t="shared" si="539"/>
        <v>2673.5572252400002</v>
      </c>
      <c r="S1652" s="9" t="s">
        <v>56</v>
      </c>
      <c r="T1652" s="47">
        <f t="shared" si="533"/>
        <v>41680</v>
      </c>
      <c r="U1652" s="4"/>
      <c r="V1652" s="4"/>
      <c r="W1652" s="5"/>
      <c r="X1652" s="4"/>
      <c r="Y1652" s="4"/>
      <c r="Z1652" s="4"/>
      <c r="AA1652" s="3"/>
      <c r="AB1652" s="4"/>
      <c r="AC1652" s="4"/>
      <c r="AD1652" s="4"/>
      <c r="AE1652" s="3"/>
      <c r="AF1652" s="5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</row>
    <row r="1653" spans="1:126" x14ac:dyDescent="0.2">
      <c r="A1653" s="90">
        <f t="shared" si="540"/>
        <v>41678</v>
      </c>
      <c r="B1653" s="2">
        <f t="shared" si="534"/>
        <v>263767.89901696</v>
      </c>
      <c r="C1653" s="2">
        <f t="shared" si="532"/>
        <v>254264.63069776</v>
      </c>
      <c r="D1653" s="47">
        <f t="shared" si="541"/>
        <v>41650</v>
      </c>
      <c r="E1653" s="3">
        <f t="shared" si="549"/>
        <v>8.4199999999999998E-4</v>
      </c>
      <c r="F1653" s="4">
        <f t="shared" si="547"/>
        <v>29</v>
      </c>
      <c r="G1653" s="4">
        <f t="shared" si="546"/>
        <v>31</v>
      </c>
      <c r="H1653" s="2">
        <f t="shared" si="542"/>
        <v>1.0007876499999999</v>
      </c>
      <c r="I1653" s="2">
        <f t="shared" si="543"/>
        <v>1.0256749599999999</v>
      </c>
      <c r="J1653" s="2">
        <f t="shared" si="535"/>
        <v>1.02648283</v>
      </c>
      <c r="K1653" s="2">
        <f t="shared" si="536"/>
        <v>260998.27768753999</v>
      </c>
      <c r="L1653" s="1">
        <f t="shared" si="544"/>
        <v>0</v>
      </c>
      <c r="M1653" s="3">
        <f t="shared" si="531"/>
        <v>0</v>
      </c>
      <c r="N1653" s="2">
        <f t="shared" si="537"/>
        <v>0</v>
      </c>
      <c r="O1653" s="18">
        <f t="shared" si="545"/>
        <v>0.14499999999999999</v>
      </c>
      <c r="P1653" s="8">
        <f t="shared" si="548"/>
        <v>1.0106116460000001</v>
      </c>
      <c r="Q1653" s="2">
        <f t="shared" si="538"/>
        <v>2769.6213294200002</v>
      </c>
      <c r="R1653" s="2">
        <f t="shared" si="539"/>
        <v>2769.6213294200002</v>
      </c>
      <c r="S1653" s="9" t="s">
        <v>56</v>
      </c>
      <c r="T1653" s="47">
        <f t="shared" si="533"/>
        <v>41680</v>
      </c>
      <c r="U1653" s="4"/>
      <c r="V1653" s="4"/>
      <c r="W1653" s="5"/>
      <c r="X1653" s="4"/>
      <c r="Y1653" s="4"/>
      <c r="Z1653" s="4"/>
      <c r="AA1653" s="3"/>
      <c r="AB1653" s="4"/>
      <c r="AC1653" s="4"/>
      <c r="AD1653" s="4"/>
      <c r="AE1653" s="3"/>
      <c r="AF1653" s="5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</row>
    <row r="1654" spans="1:126" x14ac:dyDescent="0.2">
      <c r="A1654" s="90">
        <f t="shared" si="540"/>
        <v>41679</v>
      </c>
      <c r="B1654" s="2">
        <f t="shared" si="534"/>
        <v>263871.08992464998</v>
      </c>
      <c r="C1654" s="2">
        <f t="shared" si="532"/>
        <v>254264.63069776</v>
      </c>
      <c r="D1654" s="47">
        <f t="shared" si="541"/>
        <v>41650</v>
      </c>
      <c r="E1654" s="3">
        <f t="shared" si="549"/>
        <v>8.4199999999999998E-4</v>
      </c>
      <c r="F1654" s="4">
        <f t="shared" si="547"/>
        <v>30</v>
      </c>
      <c r="G1654" s="4">
        <f t="shared" si="546"/>
        <v>31</v>
      </c>
      <c r="H1654" s="2">
        <f t="shared" si="542"/>
        <v>1.00081482</v>
      </c>
      <c r="I1654" s="2">
        <f t="shared" si="543"/>
        <v>1.0256749599999999</v>
      </c>
      <c r="J1654" s="2">
        <f t="shared" si="535"/>
        <v>1.0265107</v>
      </c>
      <c r="K1654" s="2">
        <f t="shared" si="536"/>
        <v>261005.36404279</v>
      </c>
      <c r="L1654" s="1">
        <f t="shared" si="544"/>
        <v>0</v>
      </c>
      <c r="M1654" s="3">
        <f t="shared" si="531"/>
        <v>0</v>
      </c>
      <c r="N1654" s="2">
        <f t="shared" si="537"/>
        <v>0</v>
      </c>
      <c r="O1654" s="18">
        <f t="shared" si="545"/>
        <v>0.14499999999999999</v>
      </c>
      <c r="P1654" s="8">
        <f t="shared" si="548"/>
        <v>1.0109795669999999</v>
      </c>
      <c r="Q1654" s="2">
        <f t="shared" si="538"/>
        <v>2865.7258818599998</v>
      </c>
      <c r="R1654" s="2">
        <f t="shared" si="539"/>
        <v>2865.7258818599998</v>
      </c>
      <c r="S1654" s="9" t="s">
        <v>56</v>
      </c>
      <c r="T1654" s="47">
        <f t="shared" si="533"/>
        <v>41680</v>
      </c>
      <c r="U1654" s="4"/>
      <c r="V1654" s="4"/>
      <c r="W1654" s="5"/>
      <c r="X1654" s="4"/>
      <c r="Y1654" s="4"/>
      <c r="Z1654" s="4"/>
      <c r="AA1654" s="3"/>
      <c r="AB1654" s="4"/>
      <c r="AC1654" s="4"/>
      <c r="AD1654" s="4"/>
      <c r="AE1654" s="3"/>
      <c r="AF1654" s="5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</row>
    <row r="1655" spans="1:126" x14ac:dyDescent="0.2">
      <c r="A1655" s="91">
        <f t="shared" si="540"/>
        <v>41680</v>
      </c>
      <c r="B1655" s="36">
        <f t="shared" si="534"/>
        <v>263974.32076143997</v>
      </c>
      <c r="C1655" s="36">
        <f t="shared" si="532"/>
        <v>254264.63069776</v>
      </c>
      <c r="D1655" s="120">
        <f t="shared" si="541"/>
        <v>41650</v>
      </c>
      <c r="E1655" s="3">
        <f t="shared" si="549"/>
        <v>8.4199999999999998E-4</v>
      </c>
      <c r="F1655" s="21">
        <f t="shared" si="547"/>
        <v>31</v>
      </c>
      <c r="G1655" s="21">
        <f t="shared" si="546"/>
        <v>31</v>
      </c>
      <c r="H1655" s="36">
        <f t="shared" si="542"/>
        <v>1.000842</v>
      </c>
      <c r="I1655" s="36">
        <f t="shared" si="543"/>
        <v>1.0256749599999999</v>
      </c>
      <c r="J1655" s="36">
        <f t="shared" si="535"/>
        <v>1.02653857</v>
      </c>
      <c r="K1655" s="36">
        <f t="shared" si="536"/>
        <v>261012.45039804999</v>
      </c>
      <c r="L1655" s="37">
        <f t="shared" si="544"/>
        <v>54</v>
      </c>
      <c r="M1655" s="20">
        <f t="shared" si="531"/>
        <v>0</v>
      </c>
      <c r="N1655" s="36">
        <f t="shared" si="537"/>
        <v>0</v>
      </c>
      <c r="O1655" s="35">
        <f t="shared" si="545"/>
        <v>0.14499999999999999</v>
      </c>
      <c r="P1655" s="38">
        <f t="shared" si="548"/>
        <v>1.0113476210000001</v>
      </c>
      <c r="Q1655" s="36">
        <f t="shared" si="538"/>
        <v>2961.87036339</v>
      </c>
      <c r="R1655" s="36">
        <f t="shared" si="539"/>
        <v>2961.87036339</v>
      </c>
      <c r="S1655" s="39" t="s">
        <v>56</v>
      </c>
      <c r="T1655" s="120">
        <f t="shared" si="533"/>
        <v>41680</v>
      </c>
      <c r="U1655" s="36">
        <f>(K1655+Q1655)</f>
        <v>263974.32076143997</v>
      </c>
      <c r="V1655" s="21"/>
      <c r="W1655" s="6"/>
      <c r="X1655" s="21"/>
      <c r="Y1655" s="21"/>
      <c r="Z1655" s="21"/>
      <c r="AA1655" s="20"/>
      <c r="AB1655" s="21"/>
      <c r="AC1655" s="21"/>
      <c r="AD1655" s="21"/>
      <c r="AE1655" s="20"/>
      <c r="AF1655" s="6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9"/>
      <c r="DU1655" s="29"/>
      <c r="DV1655" s="29"/>
    </row>
    <row r="1656" spans="1:126" x14ac:dyDescent="0.2">
      <c r="A1656" s="90">
        <f t="shared" si="540"/>
        <v>41681</v>
      </c>
      <c r="B1656" s="2">
        <f t="shared" si="534"/>
        <v>264080.83177393</v>
      </c>
      <c r="C1656" s="2">
        <f t="shared" si="532"/>
        <v>257149.92936062001</v>
      </c>
      <c r="D1656" s="47">
        <f t="shared" si="541"/>
        <v>41681</v>
      </c>
      <c r="E1656" s="3">
        <f t="shared" si="549"/>
        <v>1.2E-5</v>
      </c>
      <c r="F1656" s="4">
        <f t="shared" si="547"/>
        <v>1</v>
      </c>
      <c r="G1656" s="4">
        <f t="shared" si="546"/>
        <v>28</v>
      </c>
      <c r="H1656" s="2">
        <f t="shared" si="542"/>
        <v>1.0000004199999999</v>
      </c>
      <c r="I1656" s="2">
        <f t="shared" si="543"/>
        <v>1.02653857</v>
      </c>
      <c r="J1656" s="2">
        <f t="shared" si="535"/>
        <v>1.0265390000000001</v>
      </c>
      <c r="K1656" s="2">
        <f t="shared" si="536"/>
        <v>263974.43133592</v>
      </c>
      <c r="L1656" s="1">
        <f t="shared" si="544"/>
        <v>0</v>
      </c>
      <c r="M1656" s="3">
        <f t="shared" si="531"/>
        <v>0</v>
      </c>
      <c r="N1656" s="2">
        <f t="shared" si="537"/>
        <v>0</v>
      </c>
      <c r="O1656" s="18">
        <f t="shared" si="545"/>
        <v>0.14499999999999999</v>
      </c>
      <c r="P1656" s="8">
        <f t="shared" si="548"/>
        <v>1.000403071</v>
      </c>
      <c r="Q1656" s="2">
        <f t="shared" si="538"/>
        <v>106.40043801</v>
      </c>
      <c r="R1656" s="2">
        <f t="shared" si="539"/>
        <v>106.40043801</v>
      </c>
      <c r="S1656" s="9" t="s">
        <v>56</v>
      </c>
      <c r="T1656" s="47">
        <f t="shared" si="533"/>
        <v>41708</v>
      </c>
      <c r="U1656" s="4"/>
      <c r="V1656" s="4"/>
      <c r="W1656" s="5"/>
      <c r="X1656" s="4"/>
      <c r="Y1656" s="4"/>
      <c r="Z1656" s="4"/>
      <c r="AA1656" s="3"/>
      <c r="AB1656" s="4"/>
      <c r="AC1656" s="4"/>
      <c r="AD1656" s="4"/>
      <c r="AE1656" s="3"/>
      <c r="AF1656" s="5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</row>
    <row r="1657" spans="1:126" x14ac:dyDescent="0.2">
      <c r="A1657" s="90">
        <f t="shared" si="540"/>
        <v>41682</v>
      </c>
      <c r="B1657" s="2">
        <f t="shared" si="534"/>
        <v>264187.38847696997</v>
      </c>
      <c r="C1657" s="2">
        <f t="shared" si="532"/>
        <v>257149.92936062001</v>
      </c>
      <c r="D1657" s="47">
        <f t="shared" si="541"/>
        <v>41681</v>
      </c>
      <c r="E1657" s="3">
        <f t="shared" si="549"/>
        <v>1.2E-5</v>
      </c>
      <c r="F1657" s="4">
        <f t="shared" si="547"/>
        <v>2</v>
      </c>
      <c r="G1657" s="4">
        <f t="shared" si="546"/>
        <v>28</v>
      </c>
      <c r="H1657" s="2">
        <f t="shared" si="542"/>
        <v>1.0000008499999999</v>
      </c>
      <c r="I1657" s="2">
        <f t="shared" si="543"/>
        <v>1.02653857</v>
      </c>
      <c r="J1657" s="2">
        <f t="shared" si="535"/>
        <v>1.0265394400000001</v>
      </c>
      <c r="K1657" s="2">
        <f t="shared" si="536"/>
        <v>263974.54448188999</v>
      </c>
      <c r="L1657" s="1">
        <f t="shared" si="544"/>
        <v>0</v>
      </c>
      <c r="M1657" s="3">
        <f t="shared" si="531"/>
        <v>0</v>
      </c>
      <c r="N1657" s="2">
        <f t="shared" si="537"/>
        <v>0</v>
      </c>
      <c r="O1657" s="18">
        <f t="shared" si="545"/>
        <v>0.14499999999999999</v>
      </c>
      <c r="P1657" s="8">
        <f t="shared" si="548"/>
        <v>1.000806305</v>
      </c>
      <c r="Q1657" s="2">
        <f t="shared" si="538"/>
        <v>212.84399508000001</v>
      </c>
      <c r="R1657" s="2">
        <f t="shared" si="539"/>
        <v>212.84399508000001</v>
      </c>
      <c r="S1657" s="9" t="s">
        <v>56</v>
      </c>
      <c r="T1657" s="47">
        <f t="shared" si="533"/>
        <v>41708</v>
      </c>
      <c r="U1657" s="4"/>
      <c r="V1657" s="4"/>
      <c r="W1657" s="5"/>
      <c r="X1657" s="4"/>
      <c r="Y1657" s="4"/>
      <c r="Z1657" s="4"/>
      <c r="AA1657" s="3"/>
      <c r="AB1657" s="4"/>
      <c r="AC1657" s="4"/>
      <c r="AD1657" s="4"/>
      <c r="AE1657" s="3"/>
      <c r="AF1657" s="5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</row>
    <row r="1658" spans="1:126" x14ac:dyDescent="0.2">
      <c r="A1658" s="90">
        <f t="shared" si="540"/>
        <v>41683</v>
      </c>
      <c r="B1658" s="2">
        <f t="shared" si="534"/>
        <v>264293.98803514999</v>
      </c>
      <c r="C1658" s="2">
        <f t="shared" si="532"/>
        <v>257149.92936062001</v>
      </c>
      <c r="D1658" s="47">
        <f t="shared" si="541"/>
        <v>41681</v>
      </c>
      <c r="E1658" s="3">
        <f t="shared" si="549"/>
        <v>1.2E-5</v>
      </c>
      <c r="F1658" s="4">
        <f t="shared" si="547"/>
        <v>3</v>
      </c>
      <c r="G1658" s="4">
        <f t="shared" si="546"/>
        <v>28</v>
      </c>
      <c r="H1658" s="2">
        <f t="shared" si="542"/>
        <v>1.00000128</v>
      </c>
      <c r="I1658" s="2">
        <f t="shared" si="543"/>
        <v>1.02653857</v>
      </c>
      <c r="J1658" s="2">
        <f t="shared" si="535"/>
        <v>1.0265398800000001</v>
      </c>
      <c r="K1658" s="2">
        <f t="shared" si="536"/>
        <v>263974.65762785001</v>
      </c>
      <c r="L1658" s="1">
        <f t="shared" si="544"/>
        <v>0</v>
      </c>
      <c r="M1658" s="3">
        <f t="shared" si="531"/>
        <v>0</v>
      </c>
      <c r="N1658" s="2">
        <f t="shared" si="537"/>
        <v>0</v>
      </c>
      <c r="O1658" s="18">
        <f t="shared" si="545"/>
        <v>0.14499999999999999</v>
      </c>
      <c r="P1658" s="8">
        <f t="shared" si="548"/>
        <v>1.0012097010000001</v>
      </c>
      <c r="Q1658" s="2">
        <f t="shared" si="538"/>
        <v>319.33040729999999</v>
      </c>
      <c r="R1658" s="2">
        <f t="shared" si="539"/>
        <v>319.33040729999999</v>
      </c>
      <c r="S1658" s="9" t="s">
        <v>56</v>
      </c>
      <c r="T1658" s="47">
        <f t="shared" si="533"/>
        <v>41708</v>
      </c>
      <c r="U1658" s="4"/>
      <c r="V1658" s="4"/>
      <c r="W1658" s="5"/>
      <c r="X1658" s="4"/>
      <c r="Y1658" s="4"/>
      <c r="Z1658" s="4"/>
      <c r="AA1658" s="3"/>
      <c r="AB1658" s="4"/>
      <c r="AC1658" s="4"/>
      <c r="AD1658" s="4"/>
      <c r="AE1658" s="3"/>
      <c r="AF1658" s="5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</row>
    <row r="1659" spans="1:126" x14ac:dyDescent="0.2">
      <c r="A1659" s="90">
        <f t="shared" si="540"/>
        <v>41684</v>
      </c>
      <c r="B1659" s="2">
        <f t="shared" si="534"/>
        <v>264400.63071250997</v>
      </c>
      <c r="C1659" s="2">
        <f t="shared" si="532"/>
        <v>257149.92936062001</v>
      </c>
      <c r="D1659" s="47">
        <f t="shared" si="541"/>
        <v>41681</v>
      </c>
      <c r="E1659" s="3">
        <f t="shared" si="549"/>
        <v>1.2E-5</v>
      </c>
      <c r="F1659" s="4">
        <f t="shared" si="547"/>
        <v>4</v>
      </c>
      <c r="G1659" s="4">
        <f t="shared" si="546"/>
        <v>28</v>
      </c>
      <c r="H1659" s="2">
        <f t="shared" si="542"/>
        <v>1.00000171</v>
      </c>
      <c r="I1659" s="2">
        <f t="shared" si="543"/>
        <v>1.02653857</v>
      </c>
      <c r="J1659" s="2">
        <f t="shared" si="535"/>
        <v>1.0265403200000001</v>
      </c>
      <c r="K1659" s="2">
        <f t="shared" si="536"/>
        <v>263974.77077382</v>
      </c>
      <c r="L1659" s="1">
        <f t="shared" si="544"/>
        <v>0</v>
      </c>
      <c r="M1659" s="3">
        <f t="shared" si="531"/>
        <v>0</v>
      </c>
      <c r="N1659" s="2">
        <f t="shared" si="537"/>
        <v>0</v>
      </c>
      <c r="O1659" s="18">
        <f t="shared" si="545"/>
        <v>0.14499999999999999</v>
      </c>
      <c r="P1659" s="8">
        <f t="shared" si="548"/>
        <v>1.0016132600000001</v>
      </c>
      <c r="Q1659" s="2">
        <f t="shared" si="538"/>
        <v>425.85993868999998</v>
      </c>
      <c r="R1659" s="2">
        <f t="shared" si="539"/>
        <v>425.85993868999998</v>
      </c>
      <c r="S1659" s="9" t="s">
        <v>56</v>
      </c>
      <c r="T1659" s="47">
        <f t="shared" si="533"/>
        <v>41708</v>
      </c>
      <c r="U1659" s="4"/>
      <c r="V1659" s="4"/>
      <c r="W1659" s="5"/>
      <c r="X1659" s="4"/>
      <c r="Y1659" s="4"/>
      <c r="Z1659" s="4"/>
      <c r="AA1659" s="3"/>
      <c r="AB1659" s="4"/>
      <c r="AC1659" s="4"/>
      <c r="AD1659" s="4"/>
      <c r="AE1659" s="3"/>
      <c r="AF1659" s="5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</row>
    <row r="1660" spans="1:126" x14ac:dyDescent="0.2">
      <c r="A1660" s="90">
        <f t="shared" si="540"/>
        <v>41685</v>
      </c>
      <c r="B1660" s="2">
        <f t="shared" si="534"/>
        <v>264507.31624512997</v>
      </c>
      <c r="C1660" s="2">
        <f t="shared" si="532"/>
        <v>257149.92936062001</v>
      </c>
      <c r="D1660" s="47">
        <f t="shared" si="541"/>
        <v>41681</v>
      </c>
      <c r="E1660" s="3">
        <f t="shared" si="549"/>
        <v>1.2E-5</v>
      </c>
      <c r="F1660" s="4">
        <f t="shared" si="547"/>
        <v>5</v>
      </c>
      <c r="G1660" s="4">
        <f t="shared" si="546"/>
        <v>28</v>
      </c>
      <c r="H1660" s="2">
        <f t="shared" si="542"/>
        <v>1.0000021400000001</v>
      </c>
      <c r="I1660" s="2">
        <f t="shared" si="543"/>
        <v>1.02653857</v>
      </c>
      <c r="J1660" s="2">
        <f t="shared" si="535"/>
        <v>1.0265407600000001</v>
      </c>
      <c r="K1660" s="2">
        <f t="shared" si="536"/>
        <v>263974.88391978998</v>
      </c>
      <c r="L1660" s="1">
        <f t="shared" si="544"/>
        <v>0</v>
      </c>
      <c r="M1660" s="3">
        <f t="shared" si="531"/>
        <v>0</v>
      </c>
      <c r="N1660" s="2">
        <f t="shared" si="537"/>
        <v>0</v>
      </c>
      <c r="O1660" s="18">
        <f t="shared" si="545"/>
        <v>0.14499999999999999</v>
      </c>
      <c r="P1660" s="8">
        <f t="shared" si="548"/>
        <v>1.0020169809999999</v>
      </c>
      <c r="Q1660" s="2">
        <f t="shared" si="538"/>
        <v>532.43232534000003</v>
      </c>
      <c r="R1660" s="2">
        <f t="shared" si="539"/>
        <v>532.43232534000003</v>
      </c>
      <c r="S1660" s="9" t="s">
        <v>56</v>
      </c>
      <c r="T1660" s="47">
        <f t="shared" si="533"/>
        <v>41708</v>
      </c>
      <c r="U1660" s="4"/>
      <c r="V1660" s="4"/>
      <c r="W1660" s="5"/>
      <c r="X1660" s="4"/>
      <c r="Y1660" s="4"/>
      <c r="Z1660" s="4"/>
      <c r="AA1660" s="3"/>
      <c r="AB1660" s="4"/>
      <c r="AC1660" s="4"/>
      <c r="AD1660" s="4"/>
      <c r="AE1660" s="3"/>
      <c r="AF1660" s="5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</row>
    <row r="1661" spans="1:126" x14ac:dyDescent="0.2">
      <c r="A1661" s="90">
        <f t="shared" si="540"/>
        <v>41686</v>
      </c>
      <c r="B1661" s="2">
        <f t="shared" si="534"/>
        <v>264614.04516100005</v>
      </c>
      <c r="C1661" s="2">
        <f t="shared" si="532"/>
        <v>257149.92936062001</v>
      </c>
      <c r="D1661" s="47">
        <f t="shared" si="541"/>
        <v>41681</v>
      </c>
      <c r="E1661" s="3">
        <f t="shared" si="549"/>
        <v>1.2E-5</v>
      </c>
      <c r="F1661" s="4">
        <f t="shared" si="547"/>
        <v>6</v>
      </c>
      <c r="G1661" s="4">
        <f t="shared" si="546"/>
        <v>28</v>
      </c>
      <c r="H1661" s="2">
        <f t="shared" si="542"/>
        <v>1.0000025699999999</v>
      </c>
      <c r="I1661" s="2">
        <f t="shared" si="543"/>
        <v>1.02653857</v>
      </c>
      <c r="J1661" s="2">
        <f t="shared" si="535"/>
        <v>1.0265412</v>
      </c>
      <c r="K1661" s="2">
        <f t="shared" si="536"/>
        <v>263974.99706576002</v>
      </c>
      <c r="L1661" s="1">
        <f t="shared" si="544"/>
        <v>0</v>
      </c>
      <c r="M1661" s="3">
        <f t="shared" si="531"/>
        <v>0</v>
      </c>
      <c r="N1661" s="2">
        <f t="shared" si="537"/>
        <v>0</v>
      </c>
      <c r="O1661" s="18">
        <f t="shared" si="545"/>
        <v>0.14499999999999999</v>
      </c>
      <c r="P1661" s="8">
        <f t="shared" si="548"/>
        <v>1.002420866</v>
      </c>
      <c r="Q1661" s="2">
        <f t="shared" si="538"/>
        <v>639.04809523999995</v>
      </c>
      <c r="R1661" s="2">
        <f t="shared" si="539"/>
        <v>639.04809523999995</v>
      </c>
      <c r="S1661" s="9" t="s">
        <v>56</v>
      </c>
      <c r="T1661" s="47">
        <f t="shared" si="533"/>
        <v>41708</v>
      </c>
      <c r="U1661" s="4"/>
      <c r="V1661" s="4"/>
      <c r="W1661" s="5"/>
      <c r="X1661" s="4"/>
      <c r="Y1661" s="4"/>
      <c r="Z1661" s="4"/>
      <c r="AA1661" s="3"/>
      <c r="AB1661" s="4"/>
      <c r="AC1661" s="4"/>
      <c r="AD1661" s="4"/>
      <c r="AE1661" s="3"/>
      <c r="AF1661" s="5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</row>
    <row r="1662" spans="1:126" x14ac:dyDescent="0.2">
      <c r="A1662" s="90">
        <f t="shared" si="540"/>
        <v>41687</v>
      </c>
      <c r="B1662" s="2">
        <f t="shared" si="534"/>
        <v>264720.81435346999</v>
      </c>
      <c r="C1662" s="2">
        <f t="shared" si="532"/>
        <v>257149.92936062001</v>
      </c>
      <c r="D1662" s="47">
        <f t="shared" si="541"/>
        <v>41681</v>
      </c>
      <c r="E1662" s="3">
        <f t="shared" si="549"/>
        <v>1.2E-5</v>
      </c>
      <c r="F1662" s="4">
        <f t="shared" si="547"/>
        <v>7</v>
      </c>
      <c r="G1662" s="4">
        <f t="shared" si="546"/>
        <v>28</v>
      </c>
      <c r="H1662" s="2">
        <f t="shared" si="542"/>
        <v>1.00000299</v>
      </c>
      <c r="I1662" s="2">
        <f t="shared" si="543"/>
        <v>1.02653857</v>
      </c>
      <c r="J1662" s="2">
        <f t="shared" si="535"/>
        <v>1.0265416300000001</v>
      </c>
      <c r="K1662" s="2">
        <f t="shared" si="536"/>
        <v>263975.10764022998</v>
      </c>
      <c r="L1662" s="1">
        <f t="shared" si="544"/>
        <v>0</v>
      </c>
      <c r="M1662" s="3">
        <f t="shared" si="531"/>
        <v>0</v>
      </c>
      <c r="N1662" s="2">
        <f t="shared" si="537"/>
        <v>0</v>
      </c>
      <c r="O1662" s="18">
        <f t="shared" si="545"/>
        <v>0.14499999999999999</v>
      </c>
      <c r="P1662" s="8">
        <f t="shared" si="548"/>
        <v>1.002824913</v>
      </c>
      <c r="Q1662" s="2">
        <f t="shared" si="538"/>
        <v>745.70671324</v>
      </c>
      <c r="R1662" s="2">
        <f t="shared" si="539"/>
        <v>745.70671324</v>
      </c>
      <c r="S1662" s="9" t="s">
        <v>56</v>
      </c>
      <c r="T1662" s="47">
        <f t="shared" si="533"/>
        <v>41708</v>
      </c>
      <c r="U1662" s="4"/>
      <c r="V1662" s="4"/>
      <c r="W1662" s="5"/>
      <c r="X1662" s="4"/>
      <c r="Y1662" s="4"/>
      <c r="Z1662" s="4"/>
      <c r="AA1662" s="3"/>
      <c r="AB1662" s="4"/>
      <c r="AC1662" s="4"/>
      <c r="AD1662" s="4"/>
      <c r="AE1662" s="3"/>
      <c r="AF1662" s="5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</row>
    <row r="1663" spans="1:126" x14ac:dyDescent="0.2">
      <c r="A1663" s="90">
        <f t="shared" si="540"/>
        <v>41688</v>
      </c>
      <c r="B1663" s="2">
        <f t="shared" si="534"/>
        <v>264827.63155888999</v>
      </c>
      <c r="C1663" s="2">
        <f t="shared" si="532"/>
        <v>257149.92936062001</v>
      </c>
      <c r="D1663" s="47">
        <f t="shared" si="541"/>
        <v>41681</v>
      </c>
      <c r="E1663" s="3">
        <f t="shared" si="549"/>
        <v>1.2E-5</v>
      </c>
      <c r="F1663" s="4">
        <f t="shared" si="547"/>
        <v>8</v>
      </c>
      <c r="G1663" s="4">
        <f t="shared" si="546"/>
        <v>28</v>
      </c>
      <c r="H1663" s="2">
        <f t="shared" si="542"/>
        <v>1.0000034200000001</v>
      </c>
      <c r="I1663" s="2">
        <f t="shared" si="543"/>
        <v>1.02653857</v>
      </c>
      <c r="J1663" s="2">
        <f t="shared" si="535"/>
        <v>1.02654208</v>
      </c>
      <c r="K1663" s="2">
        <f t="shared" si="536"/>
        <v>263975.22335769999</v>
      </c>
      <c r="L1663" s="1">
        <f t="shared" si="544"/>
        <v>0</v>
      </c>
      <c r="M1663" s="3">
        <f t="shared" ref="M1663:M1726" si="550">IF(DAY(A1663)=E$2,VLOOKUP(A1663,$W$10:$AD$316,5),0)</f>
        <v>0</v>
      </c>
      <c r="N1663" s="2">
        <f t="shared" si="537"/>
        <v>0</v>
      </c>
      <c r="O1663" s="18">
        <f t="shared" si="545"/>
        <v>0.14499999999999999</v>
      </c>
      <c r="P1663" s="8">
        <f t="shared" si="548"/>
        <v>1.003229122</v>
      </c>
      <c r="Q1663" s="2">
        <f t="shared" si="538"/>
        <v>852.40820119</v>
      </c>
      <c r="R1663" s="2">
        <f t="shared" si="539"/>
        <v>852.40820119</v>
      </c>
      <c r="S1663" s="9" t="s">
        <v>56</v>
      </c>
      <c r="T1663" s="47">
        <f t="shared" si="533"/>
        <v>41708</v>
      </c>
      <c r="U1663" s="4"/>
      <c r="V1663" s="4"/>
      <c r="W1663" s="5"/>
      <c r="X1663" s="4"/>
      <c r="Y1663" s="4"/>
      <c r="Z1663" s="4"/>
      <c r="AA1663" s="3"/>
      <c r="AB1663" s="4"/>
      <c r="AC1663" s="4"/>
      <c r="AD1663" s="4"/>
      <c r="AE1663" s="3"/>
      <c r="AF1663" s="5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</row>
    <row r="1664" spans="1:126" x14ac:dyDescent="0.2">
      <c r="A1664" s="90">
        <f t="shared" si="540"/>
        <v>41689</v>
      </c>
      <c r="B1664" s="2">
        <f t="shared" si="534"/>
        <v>264934.48956897005</v>
      </c>
      <c r="C1664" s="2">
        <f t="shared" ref="C1664:C1727" si="551">IF(DAY(A1663)=$E$2,VLOOKUP(A1663,W$10:X$316,2),C1663)</f>
        <v>257149.92936062001</v>
      </c>
      <c r="D1664" s="47">
        <f t="shared" si="541"/>
        <v>41681</v>
      </c>
      <c r="E1664" s="3">
        <f t="shared" si="549"/>
        <v>1.2E-5</v>
      </c>
      <c r="F1664" s="4">
        <f t="shared" si="547"/>
        <v>9</v>
      </c>
      <c r="G1664" s="4">
        <f t="shared" si="546"/>
        <v>28</v>
      </c>
      <c r="H1664" s="2">
        <f t="shared" si="542"/>
        <v>1.0000038499999999</v>
      </c>
      <c r="I1664" s="2">
        <f t="shared" si="543"/>
        <v>1.02653857</v>
      </c>
      <c r="J1664" s="2">
        <f t="shared" si="535"/>
        <v>1.02654252</v>
      </c>
      <c r="K1664" s="2">
        <f t="shared" si="536"/>
        <v>263975.33650367003</v>
      </c>
      <c r="L1664" s="1">
        <f t="shared" si="544"/>
        <v>0</v>
      </c>
      <c r="M1664" s="3">
        <f t="shared" si="550"/>
        <v>0</v>
      </c>
      <c r="N1664" s="2">
        <f t="shared" si="537"/>
        <v>0</v>
      </c>
      <c r="O1664" s="18">
        <f t="shared" si="545"/>
        <v>0.14499999999999999</v>
      </c>
      <c r="P1664" s="8">
        <f t="shared" si="548"/>
        <v>1.0036334950000001</v>
      </c>
      <c r="Q1664" s="2">
        <f t="shared" si="538"/>
        <v>959.15306529999998</v>
      </c>
      <c r="R1664" s="2">
        <f t="shared" si="539"/>
        <v>959.15306529999998</v>
      </c>
      <c r="S1664" s="9" t="s">
        <v>56</v>
      </c>
      <c r="T1664" s="47">
        <f t="shared" ref="T1664:T1727" si="552">IF(DAY(A1664)=E$2+1,VLOOKUP(A1663,$W$10:$AD$316,8),T1663)</f>
        <v>41708</v>
      </c>
      <c r="U1664" s="4"/>
      <c r="V1664" s="4"/>
      <c r="W1664" s="5"/>
      <c r="X1664" s="4"/>
      <c r="Y1664" s="4"/>
      <c r="Z1664" s="4"/>
      <c r="AA1664" s="3"/>
      <c r="AB1664" s="4"/>
      <c r="AC1664" s="4"/>
      <c r="AD1664" s="4"/>
      <c r="AE1664" s="3"/>
      <c r="AF1664" s="5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</row>
    <row r="1665" spans="1:123" x14ac:dyDescent="0.2">
      <c r="A1665" s="90">
        <f t="shared" si="540"/>
        <v>41690</v>
      </c>
      <c r="B1665" s="2">
        <f t="shared" si="534"/>
        <v>265041.39069855999</v>
      </c>
      <c r="C1665" s="2">
        <f t="shared" si="551"/>
        <v>257149.92936062001</v>
      </c>
      <c r="D1665" s="47">
        <f t="shared" si="541"/>
        <v>41681</v>
      </c>
      <c r="E1665" s="3">
        <f t="shared" si="549"/>
        <v>1.2E-5</v>
      </c>
      <c r="F1665" s="4">
        <f t="shared" si="547"/>
        <v>10</v>
      </c>
      <c r="G1665" s="4">
        <f t="shared" si="546"/>
        <v>28</v>
      </c>
      <c r="H1665" s="2">
        <f t="shared" si="542"/>
        <v>1.00000428</v>
      </c>
      <c r="I1665" s="2">
        <f t="shared" si="543"/>
        <v>1.02653857</v>
      </c>
      <c r="J1665" s="2">
        <f t="shared" si="535"/>
        <v>1.02654296</v>
      </c>
      <c r="K1665" s="2">
        <f t="shared" si="536"/>
        <v>263975.44964964001</v>
      </c>
      <c r="L1665" s="1">
        <f t="shared" si="544"/>
        <v>0</v>
      </c>
      <c r="M1665" s="3">
        <f t="shared" si="550"/>
        <v>0</v>
      </c>
      <c r="N1665" s="2">
        <f t="shared" si="537"/>
        <v>0</v>
      </c>
      <c r="O1665" s="18">
        <f t="shared" si="545"/>
        <v>0.14499999999999999</v>
      </c>
      <c r="P1665" s="8">
        <f t="shared" si="548"/>
        <v>1.0040380310000001</v>
      </c>
      <c r="Q1665" s="2">
        <f t="shared" si="538"/>
        <v>1065.94104892</v>
      </c>
      <c r="R1665" s="2">
        <f t="shared" si="539"/>
        <v>1065.94104892</v>
      </c>
      <c r="S1665" s="9" t="s">
        <v>56</v>
      </c>
      <c r="T1665" s="47">
        <f t="shared" si="552"/>
        <v>41708</v>
      </c>
      <c r="U1665" s="4"/>
      <c r="V1665" s="4"/>
      <c r="W1665" s="5"/>
      <c r="X1665" s="4"/>
      <c r="Y1665" s="4"/>
      <c r="Z1665" s="4"/>
      <c r="AA1665" s="3"/>
      <c r="AB1665" s="4"/>
      <c r="AC1665" s="4"/>
      <c r="AD1665" s="4"/>
      <c r="AE1665" s="3"/>
      <c r="AF1665" s="5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</row>
    <row r="1666" spans="1:123" x14ac:dyDescent="0.2">
      <c r="A1666" s="90">
        <f t="shared" si="540"/>
        <v>41691</v>
      </c>
      <c r="B1666" s="2">
        <f t="shared" si="534"/>
        <v>265148.33494769997</v>
      </c>
      <c r="C1666" s="2">
        <f t="shared" si="551"/>
        <v>257149.92936062001</v>
      </c>
      <c r="D1666" s="47">
        <f t="shared" si="541"/>
        <v>41681</v>
      </c>
      <c r="E1666" s="3">
        <f t="shared" si="549"/>
        <v>1.2E-5</v>
      </c>
      <c r="F1666" s="4">
        <f t="shared" si="547"/>
        <v>11</v>
      </c>
      <c r="G1666" s="4">
        <f t="shared" si="546"/>
        <v>28</v>
      </c>
      <c r="H1666" s="2">
        <f t="shared" si="542"/>
        <v>1.00000471</v>
      </c>
      <c r="I1666" s="2">
        <f t="shared" si="543"/>
        <v>1.02653857</v>
      </c>
      <c r="J1666" s="2">
        <f t="shared" si="535"/>
        <v>1.0265434</v>
      </c>
      <c r="K1666" s="2">
        <f t="shared" si="536"/>
        <v>263975.56279560999</v>
      </c>
      <c r="L1666" s="1">
        <f t="shared" si="544"/>
        <v>0</v>
      </c>
      <c r="M1666" s="3">
        <f t="shared" si="550"/>
        <v>0</v>
      </c>
      <c r="N1666" s="2">
        <f t="shared" si="537"/>
        <v>0</v>
      </c>
      <c r="O1666" s="18">
        <f t="shared" si="545"/>
        <v>0.14499999999999999</v>
      </c>
      <c r="P1666" s="8">
        <f t="shared" si="548"/>
        <v>1.0044427300000001</v>
      </c>
      <c r="Q1666" s="2">
        <f t="shared" si="538"/>
        <v>1172.77215209</v>
      </c>
      <c r="R1666" s="2">
        <f t="shared" si="539"/>
        <v>1172.77215209</v>
      </c>
      <c r="S1666" s="9" t="s">
        <v>56</v>
      </c>
      <c r="T1666" s="47">
        <f t="shared" si="552"/>
        <v>41708</v>
      </c>
      <c r="U1666" s="4"/>
      <c r="V1666" s="4"/>
      <c r="W1666" s="5"/>
      <c r="X1666" s="4"/>
      <c r="Y1666" s="4"/>
      <c r="Z1666" s="4"/>
      <c r="AA1666" s="3"/>
      <c r="AB1666" s="4"/>
      <c r="AC1666" s="4"/>
      <c r="AD1666" s="4"/>
      <c r="AE1666" s="3"/>
      <c r="AF1666" s="5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</row>
    <row r="1667" spans="1:123" x14ac:dyDescent="0.2">
      <c r="A1667" s="90">
        <f t="shared" si="540"/>
        <v>41692</v>
      </c>
      <c r="B1667" s="2">
        <f t="shared" si="534"/>
        <v>265255.32231645996</v>
      </c>
      <c r="C1667" s="2">
        <f t="shared" si="551"/>
        <v>257149.92936062001</v>
      </c>
      <c r="D1667" s="47">
        <f t="shared" si="541"/>
        <v>41681</v>
      </c>
      <c r="E1667" s="3">
        <f t="shared" si="549"/>
        <v>1.2E-5</v>
      </c>
      <c r="F1667" s="4">
        <f t="shared" si="547"/>
        <v>12</v>
      </c>
      <c r="G1667" s="4">
        <f t="shared" si="546"/>
        <v>28</v>
      </c>
      <c r="H1667" s="2">
        <f t="shared" si="542"/>
        <v>1.0000051400000001</v>
      </c>
      <c r="I1667" s="2">
        <f t="shared" si="543"/>
        <v>1.02653857</v>
      </c>
      <c r="J1667" s="2">
        <f t="shared" si="535"/>
        <v>1.02654384</v>
      </c>
      <c r="K1667" s="2">
        <f t="shared" si="536"/>
        <v>263975.67594157998</v>
      </c>
      <c r="L1667" s="1">
        <f t="shared" si="544"/>
        <v>0</v>
      </c>
      <c r="M1667" s="3">
        <f t="shared" si="550"/>
        <v>0</v>
      </c>
      <c r="N1667" s="2">
        <f t="shared" si="537"/>
        <v>0</v>
      </c>
      <c r="O1667" s="18">
        <f t="shared" si="545"/>
        <v>0.14499999999999999</v>
      </c>
      <c r="P1667" s="8">
        <f t="shared" si="548"/>
        <v>1.004847592</v>
      </c>
      <c r="Q1667" s="2">
        <f t="shared" si="538"/>
        <v>1279.6463748799999</v>
      </c>
      <c r="R1667" s="2">
        <f t="shared" si="539"/>
        <v>1279.6463748799999</v>
      </c>
      <c r="S1667" s="9" t="s">
        <v>56</v>
      </c>
      <c r="T1667" s="47">
        <f t="shared" si="552"/>
        <v>41708</v>
      </c>
      <c r="U1667" s="4"/>
      <c r="V1667" s="4"/>
      <c r="W1667" s="5"/>
      <c r="X1667" s="4"/>
      <c r="Y1667" s="4"/>
      <c r="Z1667" s="4"/>
      <c r="AA1667" s="3"/>
      <c r="AB1667" s="4"/>
      <c r="AC1667" s="4"/>
      <c r="AD1667" s="4"/>
      <c r="AE1667" s="3"/>
      <c r="AF1667" s="5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</row>
    <row r="1668" spans="1:123" x14ac:dyDescent="0.2">
      <c r="A1668" s="90">
        <f t="shared" si="540"/>
        <v>41693</v>
      </c>
      <c r="B1668" s="2">
        <f t="shared" si="534"/>
        <v>265362.35280488001</v>
      </c>
      <c r="C1668" s="2">
        <f t="shared" si="551"/>
        <v>257149.92936062001</v>
      </c>
      <c r="D1668" s="47">
        <f t="shared" si="541"/>
        <v>41681</v>
      </c>
      <c r="E1668" s="3">
        <f t="shared" si="549"/>
        <v>1.2E-5</v>
      </c>
      <c r="F1668" s="4">
        <f t="shared" si="547"/>
        <v>13</v>
      </c>
      <c r="G1668" s="4">
        <f t="shared" si="546"/>
        <v>28</v>
      </c>
      <c r="H1668" s="2">
        <f t="shared" si="542"/>
        <v>1.0000055699999999</v>
      </c>
      <c r="I1668" s="2">
        <f t="shared" si="543"/>
        <v>1.02653857</v>
      </c>
      <c r="J1668" s="2">
        <f t="shared" si="535"/>
        <v>1.02654428</v>
      </c>
      <c r="K1668" s="2">
        <f t="shared" si="536"/>
        <v>263975.78908754</v>
      </c>
      <c r="L1668" s="1">
        <f t="shared" si="544"/>
        <v>0</v>
      </c>
      <c r="M1668" s="3">
        <f t="shared" si="550"/>
        <v>0</v>
      </c>
      <c r="N1668" s="2">
        <f t="shared" si="537"/>
        <v>0</v>
      </c>
      <c r="O1668" s="18">
        <f t="shared" si="545"/>
        <v>0.14499999999999999</v>
      </c>
      <c r="P1668" s="8">
        <f t="shared" si="548"/>
        <v>1.005252617</v>
      </c>
      <c r="Q1668" s="2">
        <f t="shared" si="538"/>
        <v>1386.56371734</v>
      </c>
      <c r="R1668" s="2">
        <f t="shared" si="539"/>
        <v>1386.56371734</v>
      </c>
      <c r="S1668" s="9" t="s">
        <v>56</v>
      </c>
      <c r="T1668" s="47">
        <f t="shared" si="552"/>
        <v>41708</v>
      </c>
      <c r="U1668" s="4"/>
      <c r="V1668" s="4"/>
      <c r="W1668" s="5"/>
      <c r="X1668" s="4"/>
      <c r="Y1668" s="4"/>
      <c r="Z1668" s="4"/>
      <c r="AA1668" s="3"/>
      <c r="AB1668" s="4"/>
      <c r="AC1668" s="4"/>
      <c r="AD1668" s="4"/>
      <c r="AE1668" s="3"/>
      <c r="AF1668" s="5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</row>
    <row r="1669" spans="1:123" x14ac:dyDescent="0.2">
      <c r="A1669" s="90">
        <f t="shared" si="540"/>
        <v>41694</v>
      </c>
      <c r="B1669" s="2">
        <f t="shared" si="534"/>
        <v>265469.42382699001</v>
      </c>
      <c r="C1669" s="2">
        <f t="shared" si="551"/>
        <v>257149.92936062001</v>
      </c>
      <c r="D1669" s="47">
        <f t="shared" si="541"/>
        <v>41681</v>
      </c>
      <c r="E1669" s="3">
        <f t="shared" si="549"/>
        <v>1.2E-5</v>
      </c>
      <c r="F1669" s="4">
        <f t="shared" si="547"/>
        <v>14</v>
      </c>
      <c r="G1669" s="4">
        <f t="shared" si="546"/>
        <v>28</v>
      </c>
      <c r="H1669" s="2">
        <f t="shared" si="542"/>
        <v>1.00000599</v>
      </c>
      <c r="I1669" s="2">
        <f t="shared" si="543"/>
        <v>1.02653857</v>
      </c>
      <c r="J1669" s="2">
        <f t="shared" si="535"/>
        <v>1.02654471</v>
      </c>
      <c r="K1669" s="2">
        <f t="shared" si="536"/>
        <v>263975.89966201002</v>
      </c>
      <c r="L1669" s="1">
        <f t="shared" si="544"/>
        <v>0</v>
      </c>
      <c r="M1669" s="3">
        <f t="shared" si="550"/>
        <v>0</v>
      </c>
      <c r="N1669" s="2">
        <f t="shared" si="537"/>
        <v>0</v>
      </c>
      <c r="O1669" s="18">
        <f t="shared" si="545"/>
        <v>0.14499999999999999</v>
      </c>
      <c r="P1669" s="8">
        <f t="shared" si="548"/>
        <v>1.005657805</v>
      </c>
      <c r="Q1669" s="2">
        <f t="shared" si="538"/>
        <v>1493.52416498</v>
      </c>
      <c r="R1669" s="2">
        <f t="shared" si="539"/>
        <v>1493.52416498</v>
      </c>
      <c r="S1669" s="9" t="s">
        <v>56</v>
      </c>
      <c r="T1669" s="47">
        <f t="shared" si="552"/>
        <v>41708</v>
      </c>
      <c r="U1669" s="4"/>
      <c r="V1669" s="4"/>
      <c r="W1669" s="5"/>
      <c r="X1669" s="4"/>
      <c r="Y1669" s="4"/>
      <c r="Z1669" s="4"/>
      <c r="AA1669" s="3"/>
      <c r="AB1669" s="4"/>
      <c r="AC1669" s="4"/>
      <c r="AD1669" s="4"/>
      <c r="AE1669" s="3"/>
      <c r="AF1669" s="5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</row>
    <row r="1670" spans="1:123" x14ac:dyDescent="0.2">
      <c r="A1670" s="90">
        <f t="shared" si="540"/>
        <v>41695</v>
      </c>
      <c r="B1670" s="2">
        <f t="shared" si="534"/>
        <v>265576.54340496002</v>
      </c>
      <c r="C1670" s="2">
        <f t="shared" si="551"/>
        <v>257149.92936062001</v>
      </c>
      <c r="D1670" s="47">
        <f t="shared" si="541"/>
        <v>41681</v>
      </c>
      <c r="E1670" s="3">
        <f t="shared" si="549"/>
        <v>1.2E-5</v>
      </c>
      <c r="F1670" s="4">
        <f t="shared" si="547"/>
        <v>15</v>
      </c>
      <c r="G1670" s="4">
        <f t="shared" si="546"/>
        <v>28</v>
      </c>
      <c r="H1670" s="2">
        <f t="shared" si="542"/>
        <v>1.0000064200000001</v>
      </c>
      <c r="I1670" s="2">
        <f t="shared" si="543"/>
        <v>1.02653857</v>
      </c>
      <c r="J1670" s="2">
        <f t="shared" si="535"/>
        <v>1.02654516</v>
      </c>
      <c r="K1670" s="2">
        <f t="shared" si="536"/>
        <v>263976.01537948003</v>
      </c>
      <c r="L1670" s="1">
        <f t="shared" si="544"/>
        <v>0</v>
      </c>
      <c r="M1670" s="3">
        <f t="shared" si="550"/>
        <v>0</v>
      </c>
      <c r="N1670" s="2">
        <f t="shared" si="537"/>
        <v>0</v>
      </c>
      <c r="O1670" s="18">
        <f t="shared" si="545"/>
        <v>0.14499999999999999</v>
      </c>
      <c r="P1670" s="8">
        <f t="shared" si="548"/>
        <v>1.006063157</v>
      </c>
      <c r="Q1670" s="2">
        <f t="shared" si="538"/>
        <v>1600.52802548</v>
      </c>
      <c r="R1670" s="2">
        <f t="shared" si="539"/>
        <v>1600.52802548</v>
      </c>
      <c r="S1670" s="9" t="s">
        <v>56</v>
      </c>
      <c r="T1670" s="47">
        <f t="shared" si="552"/>
        <v>41708</v>
      </c>
      <c r="U1670" s="4"/>
      <c r="V1670" s="4"/>
      <c r="W1670" s="5"/>
      <c r="X1670" s="4"/>
      <c r="Y1670" s="4"/>
      <c r="Z1670" s="4"/>
      <c r="AA1670" s="3"/>
      <c r="AB1670" s="4"/>
      <c r="AC1670" s="4"/>
      <c r="AD1670" s="4"/>
      <c r="AE1670" s="3"/>
      <c r="AF1670" s="5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</row>
    <row r="1671" spans="1:123" x14ac:dyDescent="0.2">
      <c r="A1671" s="90">
        <f t="shared" si="540"/>
        <v>41696</v>
      </c>
      <c r="B1671" s="2">
        <f t="shared" si="534"/>
        <v>265683.70351671003</v>
      </c>
      <c r="C1671" s="2">
        <f t="shared" si="551"/>
        <v>257149.92936062001</v>
      </c>
      <c r="D1671" s="47">
        <f t="shared" si="541"/>
        <v>41681</v>
      </c>
      <c r="E1671" s="3">
        <f t="shared" si="549"/>
        <v>1.2E-5</v>
      </c>
      <c r="F1671" s="4">
        <f t="shared" si="547"/>
        <v>16</v>
      </c>
      <c r="G1671" s="4">
        <f t="shared" si="546"/>
        <v>28</v>
      </c>
      <c r="H1671" s="2">
        <f t="shared" si="542"/>
        <v>1.0000068499999999</v>
      </c>
      <c r="I1671" s="2">
        <f t="shared" si="543"/>
        <v>1.02653857</v>
      </c>
      <c r="J1671" s="2">
        <f t="shared" si="535"/>
        <v>1.0265455999999999</v>
      </c>
      <c r="K1671" s="2">
        <f t="shared" si="536"/>
        <v>263976.12852545001</v>
      </c>
      <c r="L1671" s="1">
        <f t="shared" si="544"/>
        <v>0</v>
      </c>
      <c r="M1671" s="3">
        <f t="shared" si="550"/>
        <v>0</v>
      </c>
      <c r="N1671" s="2">
        <f t="shared" si="537"/>
        <v>0</v>
      </c>
      <c r="O1671" s="18">
        <f t="shared" si="545"/>
        <v>0.14499999999999999</v>
      </c>
      <c r="P1671" s="8">
        <f t="shared" si="548"/>
        <v>1.006468672</v>
      </c>
      <c r="Q1671" s="2">
        <f t="shared" si="538"/>
        <v>1707.5749912599999</v>
      </c>
      <c r="R1671" s="2">
        <f t="shared" si="539"/>
        <v>1707.5749912599999</v>
      </c>
      <c r="S1671" s="9" t="s">
        <v>56</v>
      </c>
      <c r="T1671" s="47">
        <f t="shared" si="552"/>
        <v>41708</v>
      </c>
      <c r="U1671" s="4"/>
      <c r="V1671" s="4"/>
      <c r="W1671" s="5"/>
      <c r="X1671" s="4"/>
      <c r="Y1671" s="4"/>
      <c r="Z1671" s="4"/>
      <c r="AA1671" s="3"/>
      <c r="AB1671" s="4"/>
      <c r="AC1671" s="4"/>
      <c r="AD1671" s="4"/>
      <c r="AE1671" s="3"/>
      <c r="AF1671" s="5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</row>
    <row r="1672" spans="1:123" x14ac:dyDescent="0.2">
      <c r="A1672" s="90">
        <f t="shared" si="540"/>
        <v>41697</v>
      </c>
      <c r="B1672" s="2">
        <f t="shared" si="534"/>
        <v>265790.90674835001</v>
      </c>
      <c r="C1672" s="2">
        <f t="shared" si="551"/>
        <v>257149.92936062001</v>
      </c>
      <c r="D1672" s="47">
        <f t="shared" si="541"/>
        <v>41681</v>
      </c>
      <c r="E1672" s="3">
        <f t="shared" si="549"/>
        <v>1.2E-5</v>
      </c>
      <c r="F1672" s="4">
        <f t="shared" si="547"/>
        <v>17</v>
      </c>
      <c r="G1672" s="4">
        <f t="shared" si="546"/>
        <v>28</v>
      </c>
      <c r="H1672" s="2">
        <f t="shared" si="542"/>
        <v>1.0000072799999999</v>
      </c>
      <c r="I1672" s="2">
        <f t="shared" si="543"/>
        <v>1.02653857</v>
      </c>
      <c r="J1672" s="2">
        <f t="shared" si="535"/>
        <v>1.0265460399999999</v>
      </c>
      <c r="K1672" s="2">
        <f t="shared" si="536"/>
        <v>263976.24167141999</v>
      </c>
      <c r="L1672" s="1">
        <f t="shared" si="544"/>
        <v>0</v>
      </c>
      <c r="M1672" s="3">
        <f t="shared" si="550"/>
        <v>0</v>
      </c>
      <c r="N1672" s="2">
        <f t="shared" si="537"/>
        <v>0</v>
      </c>
      <c r="O1672" s="18">
        <f t="shared" si="545"/>
        <v>0.14499999999999999</v>
      </c>
      <c r="P1672" s="8">
        <f t="shared" si="548"/>
        <v>1.0068743499999999</v>
      </c>
      <c r="Q1672" s="2">
        <f t="shared" si="538"/>
        <v>1814.6650769299999</v>
      </c>
      <c r="R1672" s="2">
        <f t="shared" si="539"/>
        <v>1814.6650769299999</v>
      </c>
      <c r="S1672" s="9" t="s">
        <v>56</v>
      </c>
      <c r="T1672" s="47">
        <f t="shared" si="552"/>
        <v>41708</v>
      </c>
      <c r="U1672" s="4"/>
      <c r="V1672" s="4"/>
      <c r="W1672" s="5"/>
      <c r="X1672" s="4"/>
      <c r="Y1672" s="4"/>
      <c r="Z1672" s="4"/>
      <c r="AA1672" s="3"/>
      <c r="AB1672" s="4"/>
      <c r="AC1672" s="4"/>
      <c r="AD1672" s="4"/>
      <c r="AE1672" s="3"/>
      <c r="AF1672" s="5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</row>
    <row r="1673" spans="1:123" x14ac:dyDescent="0.2">
      <c r="A1673" s="90">
        <f t="shared" si="540"/>
        <v>41698</v>
      </c>
      <c r="B1673" s="2">
        <f t="shared" si="534"/>
        <v>265898.15362788999</v>
      </c>
      <c r="C1673" s="2">
        <f t="shared" si="551"/>
        <v>257149.92936062001</v>
      </c>
      <c r="D1673" s="47">
        <f t="shared" si="541"/>
        <v>41681</v>
      </c>
      <c r="E1673" s="3">
        <f t="shared" si="549"/>
        <v>1.2E-5</v>
      </c>
      <c r="F1673" s="4">
        <f t="shared" si="547"/>
        <v>18</v>
      </c>
      <c r="G1673" s="4">
        <f t="shared" si="546"/>
        <v>28</v>
      </c>
      <c r="H1673" s="2">
        <f t="shared" si="542"/>
        <v>1.00000771</v>
      </c>
      <c r="I1673" s="2">
        <f t="shared" si="543"/>
        <v>1.02653857</v>
      </c>
      <c r="J1673" s="2">
        <f t="shared" si="535"/>
        <v>1.0265464799999999</v>
      </c>
      <c r="K1673" s="2">
        <f t="shared" si="536"/>
        <v>263976.35481738998</v>
      </c>
      <c r="L1673" s="1">
        <f t="shared" si="544"/>
        <v>0</v>
      </c>
      <c r="M1673" s="3">
        <f t="shared" si="550"/>
        <v>0</v>
      </c>
      <c r="N1673" s="2">
        <f t="shared" si="537"/>
        <v>0</v>
      </c>
      <c r="O1673" s="18">
        <f t="shared" si="545"/>
        <v>0.14499999999999999</v>
      </c>
      <c r="P1673" s="8">
        <f t="shared" si="548"/>
        <v>1.0072801929999999</v>
      </c>
      <c r="Q1673" s="2">
        <f t="shared" si="538"/>
        <v>1921.7988104999999</v>
      </c>
      <c r="R1673" s="2">
        <f t="shared" si="539"/>
        <v>1921.7988104999999</v>
      </c>
      <c r="S1673" s="9" t="s">
        <v>56</v>
      </c>
      <c r="T1673" s="47">
        <f t="shared" si="552"/>
        <v>41708</v>
      </c>
      <c r="U1673" s="4"/>
      <c r="V1673" s="4"/>
      <c r="W1673" s="5"/>
      <c r="X1673" s="4"/>
      <c r="Y1673" s="4"/>
      <c r="Z1673" s="4"/>
      <c r="AA1673" s="3"/>
      <c r="AB1673" s="4"/>
      <c r="AC1673" s="4"/>
      <c r="AD1673" s="4"/>
      <c r="AE1673" s="3"/>
      <c r="AF1673" s="5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</row>
    <row r="1674" spans="1:123" x14ac:dyDescent="0.2">
      <c r="A1674" s="90">
        <f t="shared" si="540"/>
        <v>41699</v>
      </c>
      <c r="B1674" s="2">
        <f t="shared" ref="B1674:B1737" si="553">(K1674+Q1674)</f>
        <v>266005.44336346001</v>
      </c>
      <c r="C1674" s="2">
        <f t="shared" si="551"/>
        <v>257149.92936062001</v>
      </c>
      <c r="D1674" s="47">
        <f t="shared" si="541"/>
        <v>41681</v>
      </c>
      <c r="E1674" s="3">
        <f t="shared" si="549"/>
        <v>1.2E-5</v>
      </c>
      <c r="F1674" s="4">
        <f t="shared" si="547"/>
        <v>19</v>
      </c>
      <c r="G1674" s="4">
        <f t="shared" si="546"/>
        <v>28</v>
      </c>
      <c r="H1674" s="2">
        <f t="shared" si="542"/>
        <v>1.00000814</v>
      </c>
      <c r="I1674" s="2">
        <f t="shared" si="543"/>
        <v>1.02653857</v>
      </c>
      <c r="J1674" s="2">
        <f t="shared" ref="J1674:J1737" si="554">TRUNC(H1674*I1674,8)</f>
        <v>1.0265469199999999</v>
      </c>
      <c r="K1674" s="2">
        <f t="shared" ref="K1674:K1737" si="555">TRUNC(C1674*J1674,8)</f>
        <v>263976.46796336002</v>
      </c>
      <c r="L1674" s="1">
        <f t="shared" si="544"/>
        <v>0</v>
      </c>
      <c r="M1674" s="3">
        <f t="shared" si="550"/>
        <v>0</v>
      </c>
      <c r="N1674" s="2">
        <f t="shared" ref="N1674:N1737" si="556">IF(M1674&gt;0,TRUNC((M1674*K1674),8),0)</f>
        <v>0</v>
      </c>
      <c r="O1674" s="18">
        <f t="shared" si="545"/>
        <v>0.14499999999999999</v>
      </c>
      <c r="P1674" s="8">
        <f t="shared" si="548"/>
        <v>1.007686198</v>
      </c>
      <c r="Q1674" s="2">
        <f t="shared" ref="Q1674:Q1737" si="557">TRUNC((P1674-1)*K1674,8)</f>
        <v>2028.9754000999999</v>
      </c>
      <c r="R1674" s="2">
        <f t="shared" ref="R1674:R1737" si="558">(N1674+Q1674)</f>
        <v>2028.9754000999999</v>
      </c>
      <c r="S1674" s="9" t="s">
        <v>56</v>
      </c>
      <c r="T1674" s="47">
        <f t="shared" si="552"/>
        <v>41708</v>
      </c>
      <c r="U1674" s="4"/>
      <c r="V1674" s="4"/>
      <c r="W1674" s="5"/>
      <c r="X1674" s="4"/>
      <c r="Y1674" s="4"/>
      <c r="Z1674" s="4"/>
      <c r="AA1674" s="3"/>
      <c r="AB1674" s="4"/>
      <c r="AC1674" s="4"/>
      <c r="AD1674" s="4"/>
      <c r="AE1674" s="3"/>
      <c r="AF1674" s="5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</row>
    <row r="1675" spans="1:123" x14ac:dyDescent="0.2">
      <c r="A1675" s="90">
        <f t="shared" ref="A1675:A1738" si="559">(A1674+1)</f>
        <v>41700</v>
      </c>
      <c r="B1675" s="2">
        <f t="shared" si="553"/>
        <v>266112.77648306999</v>
      </c>
      <c r="C1675" s="2">
        <f t="shared" si="551"/>
        <v>257149.92936062001</v>
      </c>
      <c r="D1675" s="47">
        <f t="shared" ref="D1675:D1738" si="560">IF(DAY(A1674)=$E$2,A1675,D1674)</f>
        <v>41681</v>
      </c>
      <c r="E1675" s="3">
        <f t="shared" si="549"/>
        <v>1.2E-5</v>
      </c>
      <c r="F1675" s="4">
        <f t="shared" si="547"/>
        <v>20</v>
      </c>
      <c r="G1675" s="4">
        <f t="shared" si="546"/>
        <v>28</v>
      </c>
      <c r="H1675" s="2">
        <f t="shared" ref="H1675:H1738" si="561">TRUNC(((1+$E1675)^($F1675/$G1675)),8)</f>
        <v>1.0000085700000001</v>
      </c>
      <c r="I1675" s="2">
        <f t="shared" ref="I1675:I1738" si="562">IF(DAY(A1674)=E$2,J1674,I1674)</f>
        <v>1.02653857</v>
      </c>
      <c r="J1675" s="2">
        <f t="shared" si="554"/>
        <v>1.0265473599999999</v>
      </c>
      <c r="K1675" s="2">
        <f t="shared" si="555"/>
        <v>263976.58110933</v>
      </c>
      <c r="L1675" s="1">
        <f t="shared" ref="L1675:L1738" si="563">IF(DAY(A1675)=E$2,VLOOKUP(A1675,$W$10:$AD$316,7),0)</f>
        <v>0</v>
      </c>
      <c r="M1675" s="3">
        <f t="shared" si="550"/>
        <v>0</v>
      </c>
      <c r="N1675" s="2">
        <f t="shared" si="556"/>
        <v>0</v>
      </c>
      <c r="O1675" s="18">
        <f t="shared" ref="O1675:O1738" si="564">(O1674)</f>
        <v>0.14499999999999999</v>
      </c>
      <c r="P1675" s="8">
        <f t="shared" si="548"/>
        <v>1.0080923669999999</v>
      </c>
      <c r="Q1675" s="2">
        <f t="shared" si="557"/>
        <v>2136.1953737399999</v>
      </c>
      <c r="R1675" s="2">
        <f t="shared" si="558"/>
        <v>2136.1953737399999</v>
      </c>
      <c r="S1675" s="9" t="s">
        <v>56</v>
      </c>
      <c r="T1675" s="47">
        <f t="shared" si="552"/>
        <v>41708</v>
      </c>
      <c r="U1675" s="4"/>
      <c r="V1675" s="4"/>
      <c r="W1675" s="5"/>
      <c r="X1675" s="4"/>
      <c r="Y1675" s="4"/>
      <c r="Z1675" s="4"/>
      <c r="AA1675" s="3"/>
      <c r="AB1675" s="4"/>
      <c r="AC1675" s="4"/>
      <c r="AD1675" s="4"/>
      <c r="AE1675" s="3"/>
      <c r="AF1675" s="5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</row>
    <row r="1676" spans="1:123" x14ac:dyDescent="0.2">
      <c r="A1676" s="90">
        <f t="shared" si="559"/>
        <v>41701</v>
      </c>
      <c r="B1676" s="2">
        <f t="shared" si="553"/>
        <v>266220.15039341</v>
      </c>
      <c r="C1676" s="2">
        <f t="shared" si="551"/>
        <v>257149.92936062001</v>
      </c>
      <c r="D1676" s="47">
        <f t="shared" si="560"/>
        <v>41681</v>
      </c>
      <c r="E1676" s="3">
        <f t="shared" si="549"/>
        <v>1.2E-5</v>
      </c>
      <c r="F1676" s="4">
        <f t="shared" si="547"/>
        <v>21</v>
      </c>
      <c r="G1676" s="4">
        <f t="shared" ref="G1676:G1739" si="565">IF(DAY(A1676)=E$2+1,DAY(EOMONTH(A1676,0)), IF(DAY(A1676)&lt;&gt;$E$2+1,G1675))</f>
        <v>28</v>
      </c>
      <c r="H1676" s="2">
        <f t="shared" si="561"/>
        <v>1.00000899</v>
      </c>
      <c r="I1676" s="2">
        <f t="shared" si="562"/>
        <v>1.02653857</v>
      </c>
      <c r="J1676" s="2">
        <f t="shared" si="554"/>
        <v>1.02654779</v>
      </c>
      <c r="K1676" s="2">
        <f t="shared" si="555"/>
        <v>263976.69168380002</v>
      </c>
      <c r="L1676" s="1">
        <f t="shared" si="563"/>
        <v>0</v>
      </c>
      <c r="M1676" s="3">
        <f t="shared" si="550"/>
        <v>0</v>
      </c>
      <c r="N1676" s="2">
        <f t="shared" si="556"/>
        <v>0</v>
      </c>
      <c r="O1676" s="18">
        <f t="shared" si="564"/>
        <v>0.14499999999999999</v>
      </c>
      <c r="P1676" s="8">
        <f t="shared" si="548"/>
        <v>1.0084987000000001</v>
      </c>
      <c r="Q1676" s="2">
        <f t="shared" si="557"/>
        <v>2243.4587096099999</v>
      </c>
      <c r="R1676" s="2">
        <f t="shared" si="558"/>
        <v>2243.4587096099999</v>
      </c>
      <c r="S1676" s="9" t="s">
        <v>56</v>
      </c>
      <c r="T1676" s="47">
        <f t="shared" si="552"/>
        <v>41708</v>
      </c>
      <c r="U1676" s="4"/>
      <c r="V1676" s="4"/>
      <c r="W1676" s="5"/>
      <c r="X1676" s="4"/>
      <c r="Y1676" s="4"/>
      <c r="Z1676" s="4"/>
      <c r="AA1676" s="3"/>
      <c r="AB1676" s="4"/>
      <c r="AC1676" s="4"/>
      <c r="AD1676" s="4"/>
      <c r="AE1676" s="3"/>
      <c r="AF1676" s="5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</row>
    <row r="1677" spans="1:123" x14ac:dyDescent="0.2">
      <c r="A1677" s="90">
        <f t="shared" si="559"/>
        <v>41702</v>
      </c>
      <c r="B1677" s="2">
        <f t="shared" si="553"/>
        <v>266327.57028018998</v>
      </c>
      <c r="C1677" s="2">
        <f t="shared" si="551"/>
        <v>257149.92936062001</v>
      </c>
      <c r="D1677" s="47">
        <f t="shared" si="560"/>
        <v>41681</v>
      </c>
      <c r="E1677" s="3">
        <f t="shared" si="549"/>
        <v>1.2E-5</v>
      </c>
      <c r="F1677" s="4">
        <f t="shared" si="547"/>
        <v>22</v>
      </c>
      <c r="G1677" s="4">
        <f t="shared" si="565"/>
        <v>28</v>
      </c>
      <c r="H1677" s="2">
        <f t="shared" si="561"/>
        <v>1.00000942</v>
      </c>
      <c r="I1677" s="2">
        <f t="shared" si="562"/>
        <v>1.02653857</v>
      </c>
      <c r="J1677" s="2">
        <f t="shared" si="554"/>
        <v>1.02654823</v>
      </c>
      <c r="K1677" s="2">
        <f t="shared" si="555"/>
        <v>263976.80482975999</v>
      </c>
      <c r="L1677" s="1">
        <f t="shared" si="563"/>
        <v>0</v>
      </c>
      <c r="M1677" s="3">
        <f t="shared" si="550"/>
        <v>0</v>
      </c>
      <c r="N1677" s="2">
        <f t="shared" si="556"/>
        <v>0</v>
      </c>
      <c r="O1677" s="18">
        <f t="shared" si="564"/>
        <v>0.14499999999999999</v>
      </c>
      <c r="P1677" s="8">
        <f t="shared" si="548"/>
        <v>1.008905197</v>
      </c>
      <c r="Q1677" s="2">
        <f t="shared" si="557"/>
        <v>2350.7654504299999</v>
      </c>
      <c r="R1677" s="2">
        <f t="shared" si="558"/>
        <v>2350.7654504299999</v>
      </c>
      <c r="S1677" s="9" t="s">
        <v>56</v>
      </c>
      <c r="T1677" s="47">
        <f t="shared" si="552"/>
        <v>41708</v>
      </c>
      <c r="U1677" s="4"/>
      <c r="V1677" s="4"/>
      <c r="W1677" s="5"/>
      <c r="X1677" s="4"/>
      <c r="Y1677" s="4"/>
      <c r="Z1677" s="4"/>
      <c r="AA1677" s="3"/>
      <c r="AB1677" s="4"/>
      <c r="AC1677" s="4"/>
      <c r="AD1677" s="4"/>
      <c r="AE1677" s="3"/>
      <c r="AF1677" s="5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</row>
    <row r="1678" spans="1:123" x14ac:dyDescent="0.2">
      <c r="A1678" s="90">
        <f t="shared" si="559"/>
        <v>41703</v>
      </c>
      <c r="B1678" s="2">
        <f t="shared" si="553"/>
        <v>266435.03614664002</v>
      </c>
      <c r="C1678" s="2">
        <f t="shared" si="551"/>
        <v>257149.92936062001</v>
      </c>
      <c r="D1678" s="47">
        <f t="shared" si="560"/>
        <v>41681</v>
      </c>
      <c r="E1678" s="3">
        <f t="shared" si="549"/>
        <v>1.2E-5</v>
      </c>
      <c r="F1678" s="4">
        <f t="shared" si="547"/>
        <v>23</v>
      </c>
      <c r="G1678" s="4">
        <f t="shared" si="565"/>
        <v>28</v>
      </c>
      <c r="H1678" s="2">
        <f t="shared" si="561"/>
        <v>1.0000098500000001</v>
      </c>
      <c r="I1678" s="2">
        <f t="shared" si="562"/>
        <v>1.02653857</v>
      </c>
      <c r="J1678" s="2">
        <f t="shared" si="554"/>
        <v>1.0265486800000001</v>
      </c>
      <c r="K1678" s="2">
        <f t="shared" si="555"/>
        <v>263976.92054722999</v>
      </c>
      <c r="L1678" s="1">
        <f t="shared" si="563"/>
        <v>0</v>
      </c>
      <c r="M1678" s="3">
        <f t="shared" si="550"/>
        <v>0</v>
      </c>
      <c r="N1678" s="2">
        <f t="shared" si="556"/>
        <v>0</v>
      </c>
      <c r="O1678" s="18">
        <f t="shared" si="564"/>
        <v>0.14499999999999999</v>
      </c>
      <c r="P1678" s="8">
        <f t="shared" si="548"/>
        <v>1.009311858</v>
      </c>
      <c r="Q1678" s="2">
        <f t="shared" si="557"/>
        <v>2458.11559941</v>
      </c>
      <c r="R1678" s="2">
        <f t="shared" si="558"/>
        <v>2458.11559941</v>
      </c>
      <c r="S1678" s="9" t="s">
        <v>56</v>
      </c>
      <c r="T1678" s="47">
        <f t="shared" si="552"/>
        <v>41708</v>
      </c>
      <c r="U1678" s="4"/>
      <c r="V1678" s="4"/>
      <c r="W1678" s="5"/>
      <c r="X1678" s="4"/>
      <c r="Y1678" s="4"/>
      <c r="Z1678" s="4"/>
      <c r="AA1678" s="3"/>
      <c r="AB1678" s="4"/>
      <c r="AC1678" s="4"/>
      <c r="AD1678" s="4"/>
      <c r="AE1678" s="3"/>
      <c r="AF1678" s="5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</row>
    <row r="1679" spans="1:123" x14ac:dyDescent="0.2">
      <c r="A1679" s="90">
        <f t="shared" si="559"/>
        <v>41704</v>
      </c>
      <c r="B1679" s="2">
        <f t="shared" si="553"/>
        <v>266542.54253896</v>
      </c>
      <c r="C1679" s="2">
        <f t="shared" si="551"/>
        <v>257149.92936062001</v>
      </c>
      <c r="D1679" s="47">
        <f t="shared" si="560"/>
        <v>41681</v>
      </c>
      <c r="E1679" s="3">
        <f t="shared" si="549"/>
        <v>1.2E-5</v>
      </c>
      <c r="F1679" s="4">
        <f t="shared" si="547"/>
        <v>24</v>
      </c>
      <c r="G1679" s="4">
        <f t="shared" si="565"/>
        <v>28</v>
      </c>
      <c r="H1679" s="2">
        <f t="shared" si="561"/>
        <v>1.0000102799999999</v>
      </c>
      <c r="I1679" s="2">
        <f t="shared" si="562"/>
        <v>1.02653857</v>
      </c>
      <c r="J1679" s="2">
        <f t="shared" si="554"/>
        <v>1.0265491200000001</v>
      </c>
      <c r="K1679" s="2">
        <f t="shared" si="555"/>
        <v>263977.03369319998</v>
      </c>
      <c r="L1679" s="1">
        <f t="shared" si="563"/>
        <v>0</v>
      </c>
      <c r="M1679" s="3">
        <f t="shared" si="550"/>
        <v>0</v>
      </c>
      <c r="N1679" s="2">
        <f t="shared" si="556"/>
        <v>0</v>
      </c>
      <c r="O1679" s="18">
        <f t="shared" si="564"/>
        <v>0.14499999999999999</v>
      </c>
      <c r="P1679" s="8">
        <f t="shared" si="548"/>
        <v>1.0097186819999999</v>
      </c>
      <c r="Q1679" s="2">
        <f t="shared" si="557"/>
        <v>2565.50884576</v>
      </c>
      <c r="R1679" s="2">
        <f t="shared" si="558"/>
        <v>2565.50884576</v>
      </c>
      <c r="S1679" s="9" t="s">
        <v>56</v>
      </c>
      <c r="T1679" s="47">
        <f t="shared" si="552"/>
        <v>41708</v>
      </c>
      <c r="U1679" s="4"/>
      <c r="V1679" s="4"/>
      <c r="W1679" s="5"/>
      <c r="X1679" s="4"/>
      <c r="Y1679" s="4"/>
      <c r="Z1679" s="4"/>
      <c r="AA1679" s="3"/>
      <c r="AB1679" s="4"/>
      <c r="AC1679" s="4"/>
      <c r="AD1679" s="4"/>
      <c r="AE1679" s="3"/>
      <c r="AF1679" s="5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</row>
    <row r="1680" spans="1:123" x14ac:dyDescent="0.2">
      <c r="A1680" s="90">
        <f t="shared" si="559"/>
        <v>41705</v>
      </c>
      <c r="B1680" s="2">
        <f t="shared" si="553"/>
        <v>266650.09257958003</v>
      </c>
      <c r="C1680" s="2">
        <f t="shared" si="551"/>
        <v>257149.92936062001</v>
      </c>
      <c r="D1680" s="47">
        <f t="shared" si="560"/>
        <v>41681</v>
      </c>
      <c r="E1680" s="3">
        <f t="shared" si="549"/>
        <v>1.2E-5</v>
      </c>
      <c r="F1680" s="4">
        <f t="shared" ref="F1680:F1743" si="566">IF(DAY(A1680)=E$2+1,1,F1679+1)</f>
        <v>25</v>
      </c>
      <c r="G1680" s="4">
        <f t="shared" si="565"/>
        <v>28</v>
      </c>
      <c r="H1680" s="2">
        <f t="shared" si="561"/>
        <v>1.00001071</v>
      </c>
      <c r="I1680" s="2">
        <f t="shared" si="562"/>
        <v>1.02653857</v>
      </c>
      <c r="J1680" s="2">
        <f t="shared" si="554"/>
        <v>1.0265495600000001</v>
      </c>
      <c r="K1680" s="2">
        <f t="shared" si="555"/>
        <v>263977.14683917002</v>
      </c>
      <c r="L1680" s="1">
        <f t="shared" si="563"/>
        <v>0</v>
      </c>
      <c r="M1680" s="3">
        <f t="shared" si="550"/>
        <v>0</v>
      </c>
      <c r="N1680" s="2">
        <f t="shared" si="556"/>
        <v>0</v>
      </c>
      <c r="O1680" s="18">
        <f t="shared" si="564"/>
        <v>0.14499999999999999</v>
      </c>
      <c r="P1680" s="8">
        <f t="shared" si="548"/>
        <v>1.0101256709999999</v>
      </c>
      <c r="Q1680" s="2">
        <f t="shared" si="557"/>
        <v>2672.9457404099999</v>
      </c>
      <c r="R1680" s="2">
        <f t="shared" si="558"/>
        <v>2672.9457404099999</v>
      </c>
      <c r="S1680" s="9" t="s">
        <v>56</v>
      </c>
      <c r="T1680" s="47">
        <f t="shared" si="552"/>
        <v>41708</v>
      </c>
      <c r="U1680" s="4"/>
      <c r="V1680" s="4"/>
      <c r="W1680" s="5"/>
      <c r="X1680" s="4"/>
      <c r="Y1680" s="4"/>
      <c r="Z1680" s="4"/>
      <c r="AA1680" s="3"/>
      <c r="AB1680" s="4"/>
      <c r="AC1680" s="4"/>
      <c r="AD1680" s="4"/>
      <c r="AE1680" s="3"/>
      <c r="AF1680" s="5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</row>
    <row r="1681" spans="1:123" x14ac:dyDescent="0.2">
      <c r="A1681" s="90">
        <f t="shared" si="559"/>
        <v>41706</v>
      </c>
      <c r="B1681" s="2">
        <f t="shared" si="553"/>
        <v>266757.68574058003</v>
      </c>
      <c r="C1681" s="2">
        <f t="shared" si="551"/>
        <v>257149.92936062001</v>
      </c>
      <c r="D1681" s="47">
        <f t="shared" si="560"/>
        <v>41681</v>
      </c>
      <c r="E1681" s="3">
        <f t="shared" si="549"/>
        <v>1.2E-5</v>
      </c>
      <c r="F1681" s="4">
        <f t="shared" si="566"/>
        <v>26</v>
      </c>
      <c r="G1681" s="4">
        <f t="shared" si="565"/>
        <v>28</v>
      </c>
      <c r="H1681" s="2">
        <f t="shared" si="561"/>
        <v>1.00001114</v>
      </c>
      <c r="I1681" s="2">
        <f t="shared" si="562"/>
        <v>1.02653857</v>
      </c>
      <c r="J1681" s="2">
        <f t="shared" si="554"/>
        <v>1.0265500000000001</v>
      </c>
      <c r="K1681" s="2">
        <f t="shared" si="555"/>
        <v>263977.25998514</v>
      </c>
      <c r="L1681" s="1">
        <f t="shared" si="563"/>
        <v>0</v>
      </c>
      <c r="M1681" s="3">
        <f t="shared" si="550"/>
        <v>0</v>
      </c>
      <c r="N1681" s="2">
        <f t="shared" si="556"/>
        <v>0</v>
      </c>
      <c r="O1681" s="18">
        <f t="shared" si="564"/>
        <v>0.14499999999999999</v>
      </c>
      <c r="P1681" s="8">
        <f t="shared" si="548"/>
        <v>1.0105328229999999</v>
      </c>
      <c r="Q1681" s="2">
        <f t="shared" si="557"/>
        <v>2780.4257554400001</v>
      </c>
      <c r="R1681" s="2">
        <f t="shared" si="558"/>
        <v>2780.4257554400001</v>
      </c>
      <c r="S1681" s="9" t="s">
        <v>56</v>
      </c>
      <c r="T1681" s="47">
        <f t="shared" si="552"/>
        <v>41708</v>
      </c>
      <c r="U1681" s="4"/>
      <c r="V1681" s="4"/>
      <c r="W1681" s="5"/>
      <c r="X1681" s="4"/>
      <c r="Y1681" s="4"/>
      <c r="Z1681" s="4"/>
      <c r="AA1681" s="3"/>
      <c r="AB1681" s="4"/>
      <c r="AC1681" s="4"/>
      <c r="AD1681" s="4"/>
      <c r="AE1681" s="3"/>
      <c r="AF1681" s="5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</row>
    <row r="1682" spans="1:123" x14ac:dyDescent="0.2">
      <c r="A1682" s="90">
        <f t="shared" si="559"/>
        <v>41707</v>
      </c>
      <c r="B1682" s="2">
        <f t="shared" si="553"/>
        <v>266865.32254998997</v>
      </c>
      <c r="C1682" s="2">
        <f t="shared" si="551"/>
        <v>257149.92936062001</v>
      </c>
      <c r="D1682" s="47">
        <f t="shared" si="560"/>
        <v>41681</v>
      </c>
      <c r="E1682" s="3">
        <f t="shared" si="549"/>
        <v>1.2E-5</v>
      </c>
      <c r="F1682" s="4">
        <f t="shared" si="566"/>
        <v>27</v>
      </c>
      <c r="G1682" s="4">
        <f t="shared" si="565"/>
        <v>28</v>
      </c>
      <c r="H1682" s="2">
        <f t="shared" si="561"/>
        <v>1.0000115700000001</v>
      </c>
      <c r="I1682" s="2">
        <f t="shared" si="562"/>
        <v>1.02653857</v>
      </c>
      <c r="J1682" s="2">
        <f t="shared" si="554"/>
        <v>1.0265504400000001</v>
      </c>
      <c r="K1682" s="2">
        <f t="shared" si="555"/>
        <v>263977.37313110998</v>
      </c>
      <c r="L1682" s="1">
        <f t="shared" si="563"/>
        <v>0</v>
      </c>
      <c r="M1682" s="3">
        <f t="shared" si="550"/>
        <v>0</v>
      </c>
      <c r="N1682" s="2">
        <f t="shared" si="556"/>
        <v>0</v>
      </c>
      <c r="O1682" s="18">
        <f t="shared" si="564"/>
        <v>0.14499999999999999</v>
      </c>
      <c r="P1682" s="8">
        <f t="shared" si="548"/>
        <v>1.01094014</v>
      </c>
      <c r="Q1682" s="2">
        <f t="shared" si="557"/>
        <v>2887.9494188799999</v>
      </c>
      <c r="R1682" s="2">
        <f t="shared" si="558"/>
        <v>2887.9494188799999</v>
      </c>
      <c r="S1682" s="9" t="s">
        <v>56</v>
      </c>
      <c r="T1682" s="47">
        <f t="shared" si="552"/>
        <v>41708</v>
      </c>
      <c r="U1682" s="4"/>
      <c r="V1682" s="4"/>
      <c r="W1682" s="5"/>
      <c r="X1682" s="4"/>
      <c r="Y1682" s="4"/>
      <c r="Z1682" s="4"/>
      <c r="AA1682" s="3"/>
      <c r="AB1682" s="4"/>
      <c r="AC1682" s="4"/>
      <c r="AD1682" s="4"/>
      <c r="AE1682" s="3"/>
      <c r="AF1682" s="5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</row>
    <row r="1683" spans="1:123" x14ac:dyDescent="0.2">
      <c r="A1683" s="90">
        <f t="shared" si="559"/>
        <v>41708</v>
      </c>
      <c r="B1683" s="2">
        <f t="shared" si="553"/>
        <v>266973.00274388003</v>
      </c>
      <c r="C1683" s="2">
        <f t="shared" si="551"/>
        <v>257149.92936062001</v>
      </c>
      <c r="D1683" s="47">
        <f t="shared" si="560"/>
        <v>41681</v>
      </c>
      <c r="E1683" s="3">
        <f t="shared" si="549"/>
        <v>1.2E-5</v>
      </c>
      <c r="F1683" s="4">
        <f t="shared" si="566"/>
        <v>28</v>
      </c>
      <c r="G1683" s="4">
        <f t="shared" si="565"/>
        <v>28</v>
      </c>
      <c r="H1683" s="2">
        <f t="shared" si="561"/>
        <v>1.0000119999999999</v>
      </c>
      <c r="I1683" s="2">
        <f t="shared" si="562"/>
        <v>1.02653857</v>
      </c>
      <c r="J1683" s="2">
        <f t="shared" si="554"/>
        <v>1.0265508800000001</v>
      </c>
      <c r="K1683" s="2">
        <f t="shared" si="555"/>
        <v>263977.48627708002</v>
      </c>
      <c r="L1683" s="1">
        <f t="shared" si="563"/>
        <v>55</v>
      </c>
      <c r="M1683" s="3">
        <f t="shared" si="550"/>
        <v>0</v>
      </c>
      <c r="N1683" s="2">
        <f t="shared" si="556"/>
        <v>0</v>
      </c>
      <c r="O1683" s="18">
        <f t="shared" si="564"/>
        <v>0.14499999999999999</v>
      </c>
      <c r="P1683" s="8">
        <f t="shared" si="548"/>
        <v>1.0113476210000001</v>
      </c>
      <c r="Q1683" s="2">
        <f t="shared" si="557"/>
        <v>2995.5164668000002</v>
      </c>
      <c r="R1683" s="2">
        <f t="shared" si="558"/>
        <v>2995.5164668000002</v>
      </c>
      <c r="S1683" s="9" t="s">
        <v>56</v>
      </c>
      <c r="T1683" s="47">
        <f t="shared" si="552"/>
        <v>41708</v>
      </c>
      <c r="U1683" s="4"/>
      <c r="V1683" s="4"/>
      <c r="W1683" s="5"/>
      <c r="X1683" s="4"/>
      <c r="Y1683" s="4"/>
      <c r="Z1683" s="4"/>
      <c r="AA1683" s="3"/>
      <c r="AB1683" s="4"/>
      <c r="AC1683" s="4"/>
      <c r="AD1683" s="4"/>
      <c r="AE1683" s="3"/>
      <c r="AF1683" s="5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</row>
    <row r="1684" spans="1:123" x14ac:dyDescent="0.2">
      <c r="A1684" s="90">
        <f t="shared" si="559"/>
        <v>41709</v>
      </c>
      <c r="B1684" s="2">
        <f t="shared" si="553"/>
        <v>267079.40589210001</v>
      </c>
      <c r="C1684" s="2">
        <f t="shared" si="551"/>
        <v>260067.96929918</v>
      </c>
      <c r="D1684" s="47">
        <f t="shared" si="560"/>
        <v>41709</v>
      </c>
      <c r="E1684" s="3">
        <f t="shared" si="549"/>
        <v>1.07E-3</v>
      </c>
      <c r="F1684" s="4">
        <f t="shared" si="566"/>
        <v>1</v>
      </c>
      <c r="G1684" s="4">
        <f t="shared" si="565"/>
        <v>31</v>
      </c>
      <c r="H1684" s="2">
        <f t="shared" si="561"/>
        <v>1.00003449</v>
      </c>
      <c r="I1684" s="2">
        <f t="shared" si="562"/>
        <v>1.0265508800000001</v>
      </c>
      <c r="J1684" s="2">
        <f t="shared" si="554"/>
        <v>1.0265862800000001</v>
      </c>
      <c r="K1684" s="2">
        <f t="shared" si="555"/>
        <v>266982.20914999</v>
      </c>
      <c r="L1684" s="1">
        <f t="shared" si="563"/>
        <v>0</v>
      </c>
      <c r="M1684" s="3">
        <f t="shared" si="550"/>
        <v>0</v>
      </c>
      <c r="N1684" s="2">
        <f t="shared" si="556"/>
        <v>0</v>
      </c>
      <c r="O1684" s="18">
        <f t="shared" si="564"/>
        <v>0.14499999999999999</v>
      </c>
      <c r="P1684" s="8">
        <f t="shared" si="548"/>
        <v>1.0003640570000001</v>
      </c>
      <c r="Q1684" s="2">
        <f t="shared" si="557"/>
        <v>97.196742110000002</v>
      </c>
      <c r="R1684" s="2">
        <f t="shared" si="558"/>
        <v>97.196742110000002</v>
      </c>
      <c r="S1684" s="9" t="s">
        <v>56</v>
      </c>
      <c r="T1684" s="47">
        <f t="shared" si="552"/>
        <v>41739</v>
      </c>
      <c r="U1684" s="4"/>
      <c r="V1684" s="4"/>
      <c r="W1684" s="5"/>
      <c r="X1684" s="4"/>
      <c r="Y1684" s="4"/>
      <c r="Z1684" s="4"/>
      <c r="AA1684" s="3"/>
      <c r="AB1684" s="4"/>
      <c r="AC1684" s="4"/>
      <c r="AD1684" s="4"/>
      <c r="AE1684" s="3"/>
      <c r="AF1684" s="5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</row>
    <row r="1685" spans="1:123" x14ac:dyDescent="0.2">
      <c r="A1685" s="90">
        <f t="shared" si="559"/>
        <v>41710</v>
      </c>
      <c r="B1685" s="2">
        <f t="shared" si="553"/>
        <v>267185.85645866004</v>
      </c>
      <c r="C1685" s="2">
        <f t="shared" si="551"/>
        <v>260067.96929918</v>
      </c>
      <c r="D1685" s="47">
        <f t="shared" si="560"/>
        <v>41709</v>
      </c>
      <c r="E1685" s="3">
        <f t="shared" si="549"/>
        <v>1.07E-3</v>
      </c>
      <c r="F1685" s="4">
        <f t="shared" si="566"/>
        <v>2</v>
      </c>
      <c r="G1685" s="4">
        <f t="shared" si="565"/>
        <v>31</v>
      </c>
      <c r="H1685" s="2">
        <f t="shared" si="561"/>
        <v>1.0000689899999999</v>
      </c>
      <c r="I1685" s="2">
        <f t="shared" si="562"/>
        <v>1.0265508800000001</v>
      </c>
      <c r="J1685" s="2">
        <f t="shared" si="554"/>
        <v>1.0266217</v>
      </c>
      <c r="K1685" s="2">
        <f t="shared" si="555"/>
        <v>266991.42075747001</v>
      </c>
      <c r="L1685" s="1">
        <f t="shared" si="563"/>
        <v>0</v>
      </c>
      <c r="M1685" s="3">
        <f t="shared" si="550"/>
        <v>0</v>
      </c>
      <c r="N1685" s="2">
        <f t="shared" si="556"/>
        <v>0</v>
      </c>
      <c r="O1685" s="18">
        <f t="shared" si="564"/>
        <v>0.14499999999999999</v>
      </c>
      <c r="P1685" s="8">
        <f t="shared" si="548"/>
        <v>1.0007282470000001</v>
      </c>
      <c r="Q1685" s="2">
        <f t="shared" si="557"/>
        <v>194.43570119</v>
      </c>
      <c r="R1685" s="2">
        <f t="shared" si="558"/>
        <v>194.43570119</v>
      </c>
      <c r="S1685" s="9" t="s">
        <v>56</v>
      </c>
      <c r="T1685" s="47">
        <f t="shared" si="552"/>
        <v>41739</v>
      </c>
      <c r="U1685" s="4"/>
      <c r="V1685" s="4"/>
      <c r="W1685" s="5"/>
      <c r="X1685" s="4"/>
      <c r="Y1685" s="4"/>
      <c r="Z1685" s="4"/>
      <c r="AA1685" s="3"/>
      <c r="AB1685" s="4"/>
      <c r="AC1685" s="4"/>
      <c r="AD1685" s="4"/>
      <c r="AE1685" s="3"/>
      <c r="AF1685" s="5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</row>
    <row r="1686" spans="1:123" x14ac:dyDescent="0.2">
      <c r="A1686" s="90">
        <f t="shared" si="559"/>
        <v>41711</v>
      </c>
      <c r="B1686" s="2">
        <f t="shared" si="553"/>
        <v>267292.34637532005</v>
      </c>
      <c r="C1686" s="2">
        <f t="shared" si="551"/>
        <v>260067.96929918</v>
      </c>
      <c r="D1686" s="47">
        <f t="shared" si="560"/>
        <v>41709</v>
      </c>
      <c r="E1686" s="3">
        <f t="shared" si="549"/>
        <v>1.07E-3</v>
      </c>
      <c r="F1686" s="4">
        <f t="shared" si="566"/>
        <v>3</v>
      </c>
      <c r="G1686" s="4">
        <f t="shared" si="565"/>
        <v>31</v>
      </c>
      <c r="H1686" s="2">
        <f t="shared" si="561"/>
        <v>1.0001034900000001</v>
      </c>
      <c r="I1686" s="2">
        <f t="shared" si="562"/>
        <v>1.0265508800000001</v>
      </c>
      <c r="J1686" s="2">
        <f t="shared" si="554"/>
        <v>1.0266571099999999</v>
      </c>
      <c r="K1686" s="2">
        <f t="shared" si="555"/>
        <v>267000.62976426003</v>
      </c>
      <c r="L1686" s="1">
        <f t="shared" si="563"/>
        <v>0</v>
      </c>
      <c r="M1686" s="3">
        <f t="shared" si="550"/>
        <v>0</v>
      </c>
      <c r="N1686" s="2">
        <f t="shared" si="556"/>
        <v>0</v>
      </c>
      <c r="O1686" s="18">
        <f t="shared" si="564"/>
        <v>0.14499999999999999</v>
      </c>
      <c r="P1686" s="8">
        <f t="shared" si="548"/>
        <v>1.0010925690000001</v>
      </c>
      <c r="Q1686" s="2">
        <f t="shared" si="557"/>
        <v>291.71661105999999</v>
      </c>
      <c r="R1686" s="2">
        <f t="shared" si="558"/>
        <v>291.71661105999999</v>
      </c>
      <c r="S1686" s="9" t="s">
        <v>56</v>
      </c>
      <c r="T1686" s="47">
        <f t="shared" si="552"/>
        <v>41739</v>
      </c>
      <c r="U1686" s="4"/>
      <c r="V1686" s="4"/>
      <c r="W1686" s="5"/>
      <c r="X1686" s="4"/>
      <c r="Y1686" s="4"/>
      <c r="Z1686" s="4"/>
      <c r="AA1686" s="3"/>
      <c r="AB1686" s="4"/>
      <c r="AC1686" s="4"/>
      <c r="AD1686" s="4"/>
      <c r="AE1686" s="3"/>
      <c r="AF1686" s="5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</row>
    <row r="1687" spans="1:123" x14ac:dyDescent="0.2">
      <c r="A1687" s="90">
        <f t="shared" si="559"/>
        <v>41712</v>
      </c>
      <c r="B1687" s="2">
        <f t="shared" si="553"/>
        <v>267398.88372331002</v>
      </c>
      <c r="C1687" s="2">
        <f t="shared" si="551"/>
        <v>260067.96929918</v>
      </c>
      <c r="D1687" s="47">
        <f t="shared" si="560"/>
        <v>41709</v>
      </c>
      <c r="E1687" s="3">
        <f t="shared" si="549"/>
        <v>1.07E-3</v>
      </c>
      <c r="F1687" s="4">
        <f t="shared" si="566"/>
        <v>4</v>
      </c>
      <c r="G1687" s="4">
        <f t="shared" si="565"/>
        <v>31</v>
      </c>
      <c r="H1687" s="2">
        <f t="shared" si="561"/>
        <v>1.000138</v>
      </c>
      <c r="I1687" s="2">
        <f t="shared" si="562"/>
        <v>1.0265508800000001</v>
      </c>
      <c r="J1687" s="2">
        <f t="shared" si="554"/>
        <v>1.02669254</v>
      </c>
      <c r="K1687" s="2">
        <f t="shared" si="555"/>
        <v>267009.84397241002</v>
      </c>
      <c r="L1687" s="1">
        <f t="shared" si="563"/>
        <v>0</v>
      </c>
      <c r="M1687" s="3">
        <f t="shared" si="550"/>
        <v>0</v>
      </c>
      <c r="N1687" s="2">
        <f t="shared" si="556"/>
        <v>0</v>
      </c>
      <c r="O1687" s="18">
        <f t="shared" si="564"/>
        <v>0.14499999999999999</v>
      </c>
      <c r="P1687" s="8">
        <f t="shared" ref="P1687:P1750" si="567">ROUND((1+O1687)^(30/360)^(F1687/G1687),9)</f>
        <v>1.001457024</v>
      </c>
      <c r="Q1687" s="2">
        <f t="shared" si="557"/>
        <v>389.0397509</v>
      </c>
      <c r="R1687" s="2">
        <f t="shared" si="558"/>
        <v>389.0397509</v>
      </c>
      <c r="S1687" s="9" t="s">
        <v>56</v>
      </c>
      <c r="T1687" s="47">
        <f t="shared" si="552"/>
        <v>41739</v>
      </c>
      <c r="U1687" s="4"/>
      <c r="V1687" s="4"/>
      <c r="W1687" s="5"/>
      <c r="X1687" s="4"/>
      <c r="Y1687" s="4"/>
      <c r="Z1687" s="4"/>
      <c r="AA1687" s="3"/>
      <c r="AB1687" s="4"/>
      <c r="AC1687" s="4"/>
      <c r="AD1687" s="4"/>
      <c r="AE1687" s="3"/>
      <c r="AF1687" s="5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</row>
    <row r="1688" spans="1:123" x14ac:dyDescent="0.2">
      <c r="A1688" s="90">
        <f t="shared" si="559"/>
        <v>41713</v>
      </c>
      <c r="B1688" s="2">
        <f t="shared" si="553"/>
        <v>267505.46069575998</v>
      </c>
      <c r="C1688" s="2">
        <f t="shared" si="551"/>
        <v>260067.96929918</v>
      </c>
      <c r="D1688" s="47">
        <f t="shared" si="560"/>
        <v>41709</v>
      </c>
      <c r="E1688" s="3">
        <f t="shared" si="549"/>
        <v>1.07E-3</v>
      </c>
      <c r="F1688" s="4">
        <f t="shared" si="566"/>
        <v>5</v>
      </c>
      <c r="G1688" s="4">
        <f t="shared" si="565"/>
        <v>31</v>
      </c>
      <c r="H1688" s="2">
        <f t="shared" si="561"/>
        <v>1.0001724999999999</v>
      </c>
      <c r="I1688" s="2">
        <f t="shared" si="562"/>
        <v>1.0265508800000001</v>
      </c>
      <c r="J1688" s="2">
        <f t="shared" si="554"/>
        <v>1.0267279600000001</v>
      </c>
      <c r="K1688" s="2">
        <f t="shared" si="555"/>
        <v>267019.05557988997</v>
      </c>
      <c r="L1688" s="1">
        <f t="shared" si="563"/>
        <v>0</v>
      </c>
      <c r="M1688" s="3">
        <f t="shared" si="550"/>
        <v>0</v>
      </c>
      <c r="N1688" s="2">
        <f t="shared" si="556"/>
        <v>0</v>
      </c>
      <c r="O1688" s="18">
        <f t="shared" si="564"/>
        <v>0.14499999999999999</v>
      </c>
      <c r="P1688" s="8">
        <f t="shared" si="567"/>
        <v>1.0018216120000001</v>
      </c>
      <c r="Q1688" s="2">
        <f t="shared" si="557"/>
        <v>486.40511586999997</v>
      </c>
      <c r="R1688" s="2">
        <f t="shared" si="558"/>
        <v>486.40511586999997</v>
      </c>
      <c r="S1688" s="9" t="s">
        <v>56</v>
      </c>
      <c r="T1688" s="47">
        <f t="shared" si="552"/>
        <v>41739</v>
      </c>
      <c r="U1688" s="4"/>
      <c r="V1688" s="4"/>
      <c r="W1688" s="5"/>
      <c r="X1688" s="4"/>
      <c r="Y1688" s="4"/>
      <c r="Z1688" s="4"/>
      <c r="AA1688" s="3"/>
      <c r="AB1688" s="4"/>
      <c r="AC1688" s="4"/>
      <c r="AD1688" s="4"/>
      <c r="AE1688" s="3"/>
      <c r="AF1688" s="5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</row>
    <row r="1689" spans="1:123" x14ac:dyDescent="0.2">
      <c r="A1689" s="90">
        <f t="shared" si="559"/>
        <v>41714</v>
      </c>
      <c r="B1689" s="2">
        <f t="shared" si="553"/>
        <v>267612.07702644996</v>
      </c>
      <c r="C1689" s="2">
        <f t="shared" si="551"/>
        <v>260067.96929918</v>
      </c>
      <c r="D1689" s="47">
        <f t="shared" si="560"/>
        <v>41709</v>
      </c>
      <c r="E1689" s="3">
        <f t="shared" si="549"/>
        <v>1.07E-3</v>
      </c>
      <c r="F1689" s="4">
        <f t="shared" si="566"/>
        <v>6</v>
      </c>
      <c r="G1689" s="4">
        <f t="shared" si="565"/>
        <v>31</v>
      </c>
      <c r="H1689" s="2">
        <f t="shared" si="561"/>
        <v>1.0002070000000001</v>
      </c>
      <c r="I1689" s="2">
        <f t="shared" si="562"/>
        <v>1.0265508800000001</v>
      </c>
      <c r="J1689" s="2">
        <f t="shared" si="554"/>
        <v>1.0267633700000001</v>
      </c>
      <c r="K1689" s="2">
        <f t="shared" si="555"/>
        <v>267028.26458667999</v>
      </c>
      <c r="L1689" s="1">
        <f t="shared" si="563"/>
        <v>0</v>
      </c>
      <c r="M1689" s="3">
        <f t="shared" si="550"/>
        <v>0</v>
      </c>
      <c r="N1689" s="2">
        <f t="shared" si="556"/>
        <v>0</v>
      </c>
      <c r="O1689" s="18">
        <f t="shared" si="564"/>
        <v>0.14499999999999999</v>
      </c>
      <c r="P1689" s="8">
        <f t="shared" si="567"/>
        <v>1.002186332</v>
      </c>
      <c r="Q1689" s="2">
        <f t="shared" si="557"/>
        <v>583.81243976999997</v>
      </c>
      <c r="R1689" s="2">
        <f t="shared" si="558"/>
        <v>583.81243976999997</v>
      </c>
      <c r="S1689" s="9" t="s">
        <v>56</v>
      </c>
      <c r="T1689" s="47">
        <f t="shared" si="552"/>
        <v>41739</v>
      </c>
      <c r="U1689" s="4"/>
      <c r="V1689" s="4"/>
      <c r="W1689" s="5"/>
      <c r="X1689" s="4"/>
      <c r="Y1689" s="4"/>
      <c r="Z1689" s="4"/>
      <c r="AA1689" s="3"/>
      <c r="AB1689" s="4"/>
      <c r="AC1689" s="4"/>
      <c r="AD1689" s="4"/>
      <c r="AE1689" s="3"/>
      <c r="AF1689" s="5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</row>
    <row r="1690" spans="1:123" x14ac:dyDescent="0.2">
      <c r="A1690" s="90">
        <f t="shared" si="559"/>
        <v>41715</v>
      </c>
      <c r="B1690" s="2">
        <f t="shared" si="553"/>
        <v>267718.74080515996</v>
      </c>
      <c r="C1690" s="2">
        <f t="shared" si="551"/>
        <v>260067.96929918</v>
      </c>
      <c r="D1690" s="47">
        <f t="shared" si="560"/>
        <v>41709</v>
      </c>
      <c r="E1690" s="3">
        <f t="shared" si="549"/>
        <v>1.07E-3</v>
      </c>
      <c r="F1690" s="4">
        <f t="shared" si="566"/>
        <v>7</v>
      </c>
      <c r="G1690" s="4">
        <f t="shared" si="565"/>
        <v>31</v>
      </c>
      <c r="H1690" s="2">
        <f t="shared" si="561"/>
        <v>1.0002415099999999</v>
      </c>
      <c r="I1690" s="2">
        <f t="shared" si="562"/>
        <v>1.0265508800000001</v>
      </c>
      <c r="J1690" s="2">
        <f t="shared" si="554"/>
        <v>1.0267987999999999</v>
      </c>
      <c r="K1690" s="2">
        <f t="shared" si="555"/>
        <v>267037.47879482998</v>
      </c>
      <c r="L1690" s="1">
        <f t="shared" si="563"/>
        <v>0</v>
      </c>
      <c r="M1690" s="3">
        <f t="shared" si="550"/>
        <v>0</v>
      </c>
      <c r="N1690" s="2">
        <f t="shared" si="556"/>
        <v>0</v>
      </c>
      <c r="O1690" s="18">
        <f t="shared" si="564"/>
        <v>0.14499999999999999</v>
      </c>
      <c r="P1690" s="8">
        <f t="shared" si="567"/>
        <v>1.002551185</v>
      </c>
      <c r="Q1690" s="2">
        <f t="shared" si="557"/>
        <v>681.26201032999995</v>
      </c>
      <c r="R1690" s="2">
        <f t="shared" si="558"/>
        <v>681.26201032999995</v>
      </c>
      <c r="S1690" s="9" t="s">
        <v>56</v>
      </c>
      <c r="T1690" s="47">
        <f t="shared" si="552"/>
        <v>41739</v>
      </c>
      <c r="U1690" s="4"/>
      <c r="V1690" s="4"/>
      <c r="W1690" s="5"/>
      <c r="X1690" s="4"/>
      <c r="Y1690" s="4"/>
      <c r="Z1690" s="4"/>
      <c r="AA1690" s="3"/>
      <c r="AB1690" s="4"/>
      <c r="AC1690" s="4"/>
      <c r="AD1690" s="4"/>
      <c r="AE1690" s="3"/>
      <c r="AF1690" s="5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</row>
    <row r="1691" spans="1:123" x14ac:dyDescent="0.2">
      <c r="A1691" s="90">
        <f t="shared" si="559"/>
        <v>41716</v>
      </c>
      <c r="B1691" s="2">
        <f t="shared" si="553"/>
        <v>267825.44160823</v>
      </c>
      <c r="C1691" s="2">
        <f t="shared" si="551"/>
        <v>260067.96929918</v>
      </c>
      <c r="D1691" s="47">
        <f t="shared" si="560"/>
        <v>41709</v>
      </c>
      <c r="E1691" s="3">
        <f t="shared" si="549"/>
        <v>1.07E-3</v>
      </c>
      <c r="F1691" s="4">
        <f t="shared" si="566"/>
        <v>8</v>
      </c>
      <c r="G1691" s="4">
        <f t="shared" si="565"/>
        <v>31</v>
      </c>
      <c r="H1691" s="2">
        <f t="shared" si="561"/>
        <v>1.0002760100000001</v>
      </c>
      <c r="I1691" s="2">
        <f t="shared" si="562"/>
        <v>1.0265508800000001</v>
      </c>
      <c r="J1691" s="2">
        <f t="shared" si="554"/>
        <v>1.0268342100000001</v>
      </c>
      <c r="K1691" s="2">
        <f t="shared" si="555"/>
        <v>267046.68780161999</v>
      </c>
      <c r="L1691" s="1">
        <f t="shared" si="563"/>
        <v>0</v>
      </c>
      <c r="M1691" s="3">
        <f t="shared" si="550"/>
        <v>0</v>
      </c>
      <c r="N1691" s="2">
        <f t="shared" si="556"/>
        <v>0</v>
      </c>
      <c r="O1691" s="18">
        <f t="shared" si="564"/>
        <v>0.14499999999999999</v>
      </c>
      <c r="P1691" s="8">
        <f t="shared" si="567"/>
        <v>1.0029161710000001</v>
      </c>
      <c r="Q1691" s="2">
        <f t="shared" si="557"/>
        <v>778.75380660999997</v>
      </c>
      <c r="R1691" s="2">
        <f t="shared" si="558"/>
        <v>778.75380660999997</v>
      </c>
      <c r="S1691" s="9" t="s">
        <v>56</v>
      </c>
      <c r="T1691" s="47">
        <f t="shared" si="552"/>
        <v>41739</v>
      </c>
      <c r="U1691" s="4"/>
      <c r="V1691" s="4"/>
      <c r="W1691" s="5"/>
      <c r="X1691" s="4"/>
      <c r="Y1691" s="4"/>
      <c r="Z1691" s="4"/>
      <c r="AA1691" s="3"/>
      <c r="AB1691" s="4"/>
      <c r="AC1691" s="4"/>
      <c r="AD1691" s="4"/>
      <c r="AE1691" s="3"/>
      <c r="AF1691" s="5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</row>
    <row r="1692" spans="1:123" x14ac:dyDescent="0.2">
      <c r="A1692" s="90">
        <f t="shared" si="559"/>
        <v>41717</v>
      </c>
      <c r="B1692" s="2">
        <f t="shared" si="553"/>
        <v>267932.18987047998</v>
      </c>
      <c r="C1692" s="2">
        <f t="shared" si="551"/>
        <v>260067.96929918</v>
      </c>
      <c r="D1692" s="47">
        <f t="shared" si="560"/>
        <v>41709</v>
      </c>
      <c r="E1692" s="3">
        <f t="shared" si="549"/>
        <v>1.07E-3</v>
      </c>
      <c r="F1692" s="4">
        <f t="shared" si="566"/>
        <v>9</v>
      </c>
      <c r="G1692" s="4">
        <f t="shared" si="565"/>
        <v>31</v>
      </c>
      <c r="H1692" s="2">
        <f t="shared" si="561"/>
        <v>1.00031052</v>
      </c>
      <c r="I1692" s="2">
        <f t="shared" si="562"/>
        <v>1.0265508800000001</v>
      </c>
      <c r="J1692" s="2">
        <f t="shared" si="554"/>
        <v>1.0268696399999999</v>
      </c>
      <c r="K1692" s="2">
        <f t="shared" si="555"/>
        <v>267055.90200977999</v>
      </c>
      <c r="L1692" s="1">
        <f t="shared" si="563"/>
        <v>0</v>
      </c>
      <c r="M1692" s="3">
        <f t="shared" si="550"/>
        <v>0</v>
      </c>
      <c r="N1692" s="2">
        <f t="shared" si="556"/>
        <v>0</v>
      </c>
      <c r="O1692" s="18">
        <f t="shared" si="564"/>
        <v>0.14499999999999999</v>
      </c>
      <c r="P1692" s="8">
        <f t="shared" si="567"/>
        <v>1.0032812900000001</v>
      </c>
      <c r="Q1692" s="2">
        <f t="shared" si="557"/>
        <v>876.28786070000001</v>
      </c>
      <c r="R1692" s="2">
        <f t="shared" si="558"/>
        <v>876.28786070000001</v>
      </c>
      <c r="S1692" s="9" t="s">
        <v>56</v>
      </c>
      <c r="T1692" s="47">
        <f t="shared" si="552"/>
        <v>41739</v>
      </c>
      <c r="U1692" s="4"/>
      <c r="V1692" s="4"/>
      <c r="W1692" s="5"/>
      <c r="X1692" s="4"/>
      <c r="Y1692" s="4"/>
      <c r="Z1692" s="4"/>
      <c r="AA1692" s="3"/>
      <c r="AB1692" s="4"/>
      <c r="AC1692" s="4"/>
      <c r="AD1692" s="4"/>
      <c r="AE1692" s="3"/>
      <c r="AF1692" s="5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</row>
    <row r="1693" spans="1:123" x14ac:dyDescent="0.2">
      <c r="A1693" s="90">
        <f t="shared" si="559"/>
        <v>41718</v>
      </c>
      <c r="B1693" s="2">
        <f t="shared" si="553"/>
        <v>268038.98038094997</v>
      </c>
      <c r="C1693" s="2">
        <f t="shared" si="551"/>
        <v>260067.96929918</v>
      </c>
      <c r="D1693" s="47">
        <f t="shared" si="560"/>
        <v>41709</v>
      </c>
      <c r="E1693" s="3">
        <f t="shared" si="549"/>
        <v>1.07E-3</v>
      </c>
      <c r="F1693" s="4">
        <f t="shared" si="566"/>
        <v>10</v>
      </c>
      <c r="G1693" s="4">
        <f t="shared" si="565"/>
        <v>31</v>
      </c>
      <c r="H1693" s="2">
        <f t="shared" si="561"/>
        <v>1.0003450300000001</v>
      </c>
      <c r="I1693" s="2">
        <f t="shared" si="562"/>
        <v>1.0265508800000001</v>
      </c>
      <c r="J1693" s="2">
        <f t="shared" si="554"/>
        <v>1.02690507</v>
      </c>
      <c r="K1693" s="2">
        <f t="shared" si="555"/>
        <v>267065.11621792999</v>
      </c>
      <c r="L1693" s="1">
        <f t="shared" si="563"/>
        <v>0</v>
      </c>
      <c r="M1693" s="3">
        <f t="shared" si="550"/>
        <v>0</v>
      </c>
      <c r="N1693" s="2">
        <f t="shared" si="556"/>
        <v>0</v>
      </c>
      <c r="O1693" s="18">
        <f t="shared" si="564"/>
        <v>0.14499999999999999</v>
      </c>
      <c r="P1693" s="8">
        <f t="shared" si="567"/>
        <v>1.003646542</v>
      </c>
      <c r="Q1693" s="2">
        <f t="shared" si="557"/>
        <v>973.86416301999998</v>
      </c>
      <c r="R1693" s="2">
        <f t="shared" si="558"/>
        <v>973.86416301999998</v>
      </c>
      <c r="S1693" s="9" t="s">
        <v>56</v>
      </c>
      <c r="T1693" s="47">
        <f t="shared" si="552"/>
        <v>41739</v>
      </c>
      <c r="U1693" s="4"/>
      <c r="V1693" s="4"/>
      <c r="W1693" s="5"/>
      <c r="X1693" s="4"/>
      <c r="Y1693" s="4"/>
      <c r="Z1693" s="4"/>
      <c r="AA1693" s="3"/>
      <c r="AB1693" s="4"/>
      <c r="AC1693" s="4"/>
      <c r="AD1693" s="4"/>
      <c r="AE1693" s="3"/>
      <c r="AF1693" s="5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</row>
    <row r="1694" spans="1:123" x14ac:dyDescent="0.2">
      <c r="A1694" s="90">
        <f t="shared" si="559"/>
        <v>41719</v>
      </c>
      <c r="B1694" s="2">
        <f t="shared" si="553"/>
        <v>268145.81053219998</v>
      </c>
      <c r="C1694" s="2">
        <f t="shared" si="551"/>
        <v>260067.96929918</v>
      </c>
      <c r="D1694" s="47">
        <f t="shared" si="560"/>
        <v>41709</v>
      </c>
      <c r="E1694" s="3">
        <f t="shared" si="549"/>
        <v>1.07E-3</v>
      </c>
      <c r="F1694" s="4">
        <f t="shared" si="566"/>
        <v>11</v>
      </c>
      <c r="G1694" s="4">
        <f t="shared" si="565"/>
        <v>31</v>
      </c>
      <c r="H1694" s="2">
        <f t="shared" si="561"/>
        <v>1.00037954</v>
      </c>
      <c r="I1694" s="2">
        <f t="shared" si="562"/>
        <v>1.0265508800000001</v>
      </c>
      <c r="J1694" s="2">
        <f t="shared" si="554"/>
        <v>1.0269404900000001</v>
      </c>
      <c r="K1694" s="2">
        <f t="shared" si="555"/>
        <v>267074.32782539999</v>
      </c>
      <c r="L1694" s="1">
        <f t="shared" si="563"/>
        <v>0</v>
      </c>
      <c r="M1694" s="3">
        <f t="shared" si="550"/>
        <v>0</v>
      </c>
      <c r="N1694" s="2">
        <f t="shared" si="556"/>
        <v>0</v>
      </c>
      <c r="O1694" s="18">
        <f t="shared" si="564"/>
        <v>0.14499999999999999</v>
      </c>
      <c r="P1694" s="8">
        <f t="shared" si="567"/>
        <v>1.0040119270000001</v>
      </c>
      <c r="Q1694" s="2">
        <f t="shared" si="557"/>
        <v>1071.4827068</v>
      </c>
      <c r="R1694" s="2">
        <f t="shared" si="558"/>
        <v>1071.4827068</v>
      </c>
      <c r="S1694" s="9" t="s">
        <v>56</v>
      </c>
      <c r="T1694" s="47">
        <f t="shared" si="552"/>
        <v>41739</v>
      </c>
      <c r="U1694" s="4"/>
      <c r="V1694" s="4"/>
      <c r="W1694" s="5"/>
      <c r="X1694" s="4"/>
      <c r="Y1694" s="4"/>
      <c r="Z1694" s="4"/>
      <c r="AA1694" s="3"/>
      <c r="AB1694" s="4"/>
      <c r="AC1694" s="4"/>
      <c r="AD1694" s="4"/>
      <c r="AE1694" s="3"/>
      <c r="AF1694" s="5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</row>
    <row r="1695" spans="1:123" x14ac:dyDescent="0.2">
      <c r="A1695" s="90">
        <f t="shared" si="559"/>
        <v>41720</v>
      </c>
      <c r="B1695" s="2">
        <f t="shared" si="553"/>
        <v>268252.68554919999</v>
      </c>
      <c r="C1695" s="2">
        <f t="shared" si="551"/>
        <v>260067.96929918</v>
      </c>
      <c r="D1695" s="47">
        <f t="shared" si="560"/>
        <v>41709</v>
      </c>
      <c r="E1695" s="3">
        <f t="shared" si="549"/>
        <v>1.07E-3</v>
      </c>
      <c r="F1695" s="4">
        <f t="shared" si="566"/>
        <v>12</v>
      </c>
      <c r="G1695" s="4">
        <f t="shared" si="565"/>
        <v>31</v>
      </c>
      <c r="H1695" s="2">
        <f t="shared" si="561"/>
        <v>1.0004140500000001</v>
      </c>
      <c r="I1695" s="2">
        <f t="shared" si="562"/>
        <v>1.0265508800000001</v>
      </c>
      <c r="J1695" s="2">
        <f t="shared" si="554"/>
        <v>1.0269759199999999</v>
      </c>
      <c r="K1695" s="2">
        <f t="shared" si="555"/>
        <v>267083.54203354998</v>
      </c>
      <c r="L1695" s="1">
        <f t="shared" si="563"/>
        <v>0</v>
      </c>
      <c r="M1695" s="3">
        <f t="shared" si="550"/>
        <v>0</v>
      </c>
      <c r="N1695" s="2">
        <f t="shared" si="556"/>
        <v>0</v>
      </c>
      <c r="O1695" s="18">
        <f t="shared" si="564"/>
        <v>0.14499999999999999</v>
      </c>
      <c r="P1695" s="8">
        <f t="shared" si="567"/>
        <v>1.004377445</v>
      </c>
      <c r="Q1695" s="2">
        <f t="shared" si="557"/>
        <v>1169.1435156499999</v>
      </c>
      <c r="R1695" s="2">
        <f t="shared" si="558"/>
        <v>1169.1435156499999</v>
      </c>
      <c r="S1695" s="9" t="s">
        <v>56</v>
      </c>
      <c r="T1695" s="47">
        <f t="shared" si="552"/>
        <v>41739</v>
      </c>
      <c r="U1695" s="4"/>
      <c r="V1695" s="4"/>
      <c r="W1695" s="5"/>
      <c r="X1695" s="4"/>
      <c r="Y1695" s="4"/>
      <c r="Z1695" s="4"/>
      <c r="AA1695" s="3"/>
      <c r="AB1695" s="4"/>
      <c r="AC1695" s="4"/>
      <c r="AD1695" s="4"/>
      <c r="AE1695" s="3"/>
      <c r="AF1695" s="5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</row>
    <row r="1696" spans="1:123" x14ac:dyDescent="0.2">
      <c r="A1696" s="90">
        <f t="shared" si="559"/>
        <v>41721</v>
      </c>
      <c r="B1696" s="2">
        <f t="shared" si="553"/>
        <v>268359.60282544995</v>
      </c>
      <c r="C1696" s="2">
        <f t="shared" si="551"/>
        <v>260067.96929918</v>
      </c>
      <c r="D1696" s="47">
        <f t="shared" si="560"/>
        <v>41709</v>
      </c>
      <c r="E1696" s="3">
        <f t="shared" si="549"/>
        <v>1.07E-3</v>
      </c>
      <c r="F1696" s="4">
        <f t="shared" si="566"/>
        <v>13</v>
      </c>
      <c r="G1696" s="4">
        <f t="shared" si="565"/>
        <v>31</v>
      </c>
      <c r="H1696" s="2">
        <f t="shared" si="561"/>
        <v>1.0004485700000001</v>
      </c>
      <c r="I1696" s="2">
        <f t="shared" si="562"/>
        <v>1.0265508800000001</v>
      </c>
      <c r="J1696" s="2">
        <f t="shared" si="554"/>
        <v>1.02701135</v>
      </c>
      <c r="K1696" s="2">
        <f t="shared" si="555"/>
        <v>267092.75624169997</v>
      </c>
      <c r="L1696" s="1">
        <f t="shared" si="563"/>
        <v>0</v>
      </c>
      <c r="M1696" s="3">
        <f t="shared" si="550"/>
        <v>0</v>
      </c>
      <c r="N1696" s="2">
        <f t="shared" si="556"/>
        <v>0</v>
      </c>
      <c r="O1696" s="18">
        <f t="shared" si="564"/>
        <v>0.14499999999999999</v>
      </c>
      <c r="P1696" s="8">
        <f t="shared" si="567"/>
        <v>1.0047430959999999</v>
      </c>
      <c r="Q1696" s="2">
        <f t="shared" si="557"/>
        <v>1266.84658375</v>
      </c>
      <c r="R1696" s="2">
        <f t="shared" si="558"/>
        <v>1266.84658375</v>
      </c>
      <c r="S1696" s="9" t="s">
        <v>56</v>
      </c>
      <c r="T1696" s="47">
        <f t="shared" si="552"/>
        <v>41739</v>
      </c>
      <c r="U1696" s="4"/>
      <c r="V1696" s="4"/>
      <c r="W1696" s="5"/>
      <c r="X1696" s="4"/>
      <c r="Y1696" s="4"/>
      <c r="Z1696" s="4"/>
      <c r="AA1696" s="3"/>
      <c r="AB1696" s="4"/>
      <c r="AC1696" s="4"/>
      <c r="AD1696" s="4"/>
      <c r="AE1696" s="3"/>
      <c r="AF1696" s="5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</row>
    <row r="1697" spans="1:123" x14ac:dyDescent="0.2">
      <c r="A1697" s="90">
        <f t="shared" si="559"/>
        <v>41722</v>
      </c>
      <c r="B1697" s="2">
        <f t="shared" si="553"/>
        <v>268466.56209753995</v>
      </c>
      <c r="C1697" s="2">
        <f t="shared" si="551"/>
        <v>260067.96929918</v>
      </c>
      <c r="D1697" s="47">
        <f t="shared" si="560"/>
        <v>41709</v>
      </c>
      <c r="E1697" s="3">
        <f t="shared" si="549"/>
        <v>1.07E-3</v>
      </c>
      <c r="F1697" s="4">
        <f t="shared" si="566"/>
        <v>14</v>
      </c>
      <c r="G1697" s="4">
        <f t="shared" si="565"/>
        <v>31</v>
      </c>
      <c r="H1697" s="2">
        <f t="shared" si="561"/>
        <v>1.00048308</v>
      </c>
      <c r="I1697" s="2">
        <f t="shared" si="562"/>
        <v>1.0265508800000001</v>
      </c>
      <c r="J1697" s="2">
        <f t="shared" si="554"/>
        <v>1.02704678</v>
      </c>
      <c r="K1697" s="2">
        <f t="shared" si="555"/>
        <v>267101.97044985997</v>
      </c>
      <c r="L1697" s="1">
        <f t="shared" si="563"/>
        <v>0</v>
      </c>
      <c r="M1697" s="3">
        <f t="shared" si="550"/>
        <v>0</v>
      </c>
      <c r="N1697" s="2">
        <f t="shared" si="556"/>
        <v>0</v>
      </c>
      <c r="O1697" s="18">
        <f t="shared" si="564"/>
        <v>0.14499999999999999</v>
      </c>
      <c r="P1697" s="8">
        <f t="shared" si="567"/>
        <v>1.005108879</v>
      </c>
      <c r="Q1697" s="2">
        <f t="shared" si="557"/>
        <v>1364.5916476800001</v>
      </c>
      <c r="R1697" s="2">
        <f t="shared" si="558"/>
        <v>1364.5916476800001</v>
      </c>
      <c r="S1697" s="9" t="s">
        <v>56</v>
      </c>
      <c r="T1697" s="47">
        <f t="shared" si="552"/>
        <v>41739</v>
      </c>
      <c r="U1697" s="4"/>
      <c r="V1697" s="4"/>
      <c r="W1697" s="5"/>
      <c r="X1697" s="4"/>
      <c r="Y1697" s="4"/>
      <c r="Z1697" s="4"/>
      <c r="AA1697" s="3"/>
      <c r="AB1697" s="4"/>
      <c r="AC1697" s="4"/>
      <c r="AD1697" s="4"/>
      <c r="AE1697" s="3"/>
      <c r="AF1697" s="5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</row>
    <row r="1698" spans="1:123" x14ac:dyDescent="0.2">
      <c r="A1698" s="90">
        <f t="shared" si="559"/>
        <v>41723</v>
      </c>
      <c r="B1698" s="2">
        <f t="shared" si="553"/>
        <v>268573.56417044002</v>
      </c>
      <c r="C1698" s="2">
        <f t="shared" si="551"/>
        <v>260067.96929918</v>
      </c>
      <c r="D1698" s="47">
        <f t="shared" si="560"/>
        <v>41709</v>
      </c>
      <c r="E1698" s="3">
        <f t="shared" si="549"/>
        <v>1.07E-3</v>
      </c>
      <c r="F1698" s="4">
        <f t="shared" si="566"/>
        <v>15</v>
      </c>
      <c r="G1698" s="4">
        <f t="shared" si="565"/>
        <v>31</v>
      </c>
      <c r="H1698" s="2">
        <f t="shared" si="561"/>
        <v>1.0005175900000001</v>
      </c>
      <c r="I1698" s="2">
        <f t="shared" si="562"/>
        <v>1.0265508800000001</v>
      </c>
      <c r="J1698" s="2">
        <f t="shared" si="554"/>
        <v>1.0270822100000001</v>
      </c>
      <c r="K1698" s="2">
        <f t="shared" si="555"/>
        <v>267111.18465801002</v>
      </c>
      <c r="L1698" s="1">
        <f t="shared" si="563"/>
        <v>0</v>
      </c>
      <c r="M1698" s="3">
        <f t="shared" si="550"/>
        <v>0</v>
      </c>
      <c r="N1698" s="2">
        <f t="shared" si="556"/>
        <v>0</v>
      </c>
      <c r="O1698" s="18">
        <f t="shared" si="564"/>
        <v>0.14499999999999999</v>
      </c>
      <c r="P1698" s="8">
        <f t="shared" si="567"/>
        <v>1.005474797</v>
      </c>
      <c r="Q1698" s="2">
        <f t="shared" si="557"/>
        <v>1462.37951243</v>
      </c>
      <c r="R1698" s="2">
        <f t="shared" si="558"/>
        <v>1462.37951243</v>
      </c>
      <c r="S1698" s="9" t="s">
        <v>56</v>
      </c>
      <c r="T1698" s="47">
        <f t="shared" si="552"/>
        <v>41739</v>
      </c>
      <c r="U1698" s="4"/>
      <c r="V1698" s="4"/>
      <c r="W1698" s="5"/>
      <c r="X1698" s="4"/>
      <c r="Y1698" s="4"/>
      <c r="Z1698" s="4"/>
      <c r="AA1698" s="3"/>
      <c r="AB1698" s="4"/>
      <c r="AC1698" s="4"/>
      <c r="AD1698" s="4"/>
      <c r="AE1698" s="3"/>
      <c r="AF1698" s="5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</row>
    <row r="1699" spans="1:123" x14ac:dyDescent="0.2">
      <c r="A1699" s="90">
        <f t="shared" si="559"/>
        <v>41724</v>
      </c>
      <c r="B1699" s="2">
        <f t="shared" si="553"/>
        <v>268680.60824651003</v>
      </c>
      <c r="C1699" s="2">
        <f t="shared" si="551"/>
        <v>260067.96929918</v>
      </c>
      <c r="D1699" s="47">
        <f t="shared" si="560"/>
        <v>41709</v>
      </c>
      <c r="E1699" s="3">
        <f t="shared" si="549"/>
        <v>1.07E-3</v>
      </c>
      <c r="F1699" s="4">
        <f t="shared" si="566"/>
        <v>16</v>
      </c>
      <c r="G1699" s="4">
        <f t="shared" si="565"/>
        <v>31</v>
      </c>
      <c r="H1699" s="2">
        <f t="shared" si="561"/>
        <v>1.0005521100000001</v>
      </c>
      <c r="I1699" s="2">
        <f t="shared" si="562"/>
        <v>1.0265508800000001</v>
      </c>
      <c r="J1699" s="2">
        <f t="shared" si="554"/>
        <v>1.0271176399999999</v>
      </c>
      <c r="K1699" s="2">
        <f t="shared" si="555"/>
        <v>267120.39886616002</v>
      </c>
      <c r="L1699" s="1">
        <f t="shared" si="563"/>
        <v>0</v>
      </c>
      <c r="M1699" s="3">
        <f t="shared" si="550"/>
        <v>0</v>
      </c>
      <c r="N1699" s="2">
        <f t="shared" si="556"/>
        <v>0</v>
      </c>
      <c r="O1699" s="18">
        <f t="shared" si="564"/>
        <v>0.14499999999999999</v>
      </c>
      <c r="P1699" s="8">
        <f t="shared" si="567"/>
        <v>1.005840847</v>
      </c>
      <c r="Q1699" s="2">
        <f t="shared" si="557"/>
        <v>1560.2093803499999</v>
      </c>
      <c r="R1699" s="2">
        <f t="shared" si="558"/>
        <v>1560.2093803499999</v>
      </c>
      <c r="S1699" s="9" t="s">
        <v>56</v>
      </c>
      <c r="T1699" s="47">
        <f t="shared" si="552"/>
        <v>41739</v>
      </c>
      <c r="U1699" s="4"/>
      <c r="V1699" s="4"/>
      <c r="W1699" s="5"/>
      <c r="X1699" s="4"/>
      <c r="Y1699" s="4"/>
      <c r="Z1699" s="4"/>
      <c r="AA1699" s="3"/>
      <c r="AB1699" s="4"/>
      <c r="AC1699" s="4"/>
      <c r="AD1699" s="4"/>
      <c r="AE1699" s="3"/>
      <c r="AF1699" s="5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</row>
    <row r="1700" spans="1:123" x14ac:dyDescent="0.2">
      <c r="A1700" s="90">
        <f t="shared" si="559"/>
        <v>41725</v>
      </c>
      <c r="B1700" s="2">
        <f t="shared" si="553"/>
        <v>268787.69748049998</v>
      </c>
      <c r="C1700" s="2">
        <f t="shared" si="551"/>
        <v>260067.96929918</v>
      </c>
      <c r="D1700" s="47">
        <f t="shared" si="560"/>
        <v>41709</v>
      </c>
      <c r="E1700" s="3">
        <f t="shared" si="549"/>
        <v>1.07E-3</v>
      </c>
      <c r="F1700" s="4">
        <f t="shared" si="566"/>
        <v>17</v>
      </c>
      <c r="G1700" s="4">
        <f t="shared" si="565"/>
        <v>31</v>
      </c>
      <c r="H1700" s="2">
        <f t="shared" si="561"/>
        <v>1.0005866299999999</v>
      </c>
      <c r="I1700" s="2">
        <f t="shared" si="562"/>
        <v>1.0265508800000001</v>
      </c>
      <c r="J1700" s="2">
        <f t="shared" si="554"/>
        <v>1.0271530799999999</v>
      </c>
      <c r="K1700" s="2">
        <f t="shared" si="555"/>
        <v>267129.61567499</v>
      </c>
      <c r="L1700" s="1">
        <f t="shared" si="563"/>
        <v>0</v>
      </c>
      <c r="M1700" s="3">
        <f t="shared" si="550"/>
        <v>0</v>
      </c>
      <c r="N1700" s="2">
        <f t="shared" si="556"/>
        <v>0</v>
      </c>
      <c r="O1700" s="18">
        <f t="shared" si="564"/>
        <v>0.14499999999999999</v>
      </c>
      <c r="P1700" s="8">
        <f t="shared" si="567"/>
        <v>1.006207031</v>
      </c>
      <c r="Q1700" s="2">
        <f t="shared" si="557"/>
        <v>1658.0818055100001</v>
      </c>
      <c r="R1700" s="2">
        <f t="shared" si="558"/>
        <v>1658.0818055100001</v>
      </c>
      <c r="S1700" s="9" t="s">
        <v>56</v>
      </c>
      <c r="T1700" s="47">
        <f t="shared" si="552"/>
        <v>41739</v>
      </c>
      <c r="U1700" s="4"/>
      <c r="V1700" s="4"/>
      <c r="W1700" s="5"/>
      <c r="X1700" s="4"/>
      <c r="Y1700" s="4"/>
      <c r="Z1700" s="4"/>
      <c r="AA1700" s="3"/>
      <c r="AB1700" s="4"/>
      <c r="AC1700" s="4"/>
      <c r="AD1700" s="4"/>
      <c r="AE1700" s="3"/>
      <c r="AF1700" s="5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</row>
    <row r="1701" spans="1:123" x14ac:dyDescent="0.2">
      <c r="A1701" s="90">
        <f t="shared" si="559"/>
        <v>41726</v>
      </c>
      <c r="B1701" s="2">
        <f t="shared" si="553"/>
        <v>268894.82899404998</v>
      </c>
      <c r="C1701" s="2">
        <f t="shared" si="551"/>
        <v>260067.96929918</v>
      </c>
      <c r="D1701" s="47">
        <f t="shared" si="560"/>
        <v>41709</v>
      </c>
      <c r="E1701" s="3">
        <f t="shared" si="549"/>
        <v>1.07E-3</v>
      </c>
      <c r="F1701" s="4">
        <f t="shared" si="566"/>
        <v>18</v>
      </c>
      <c r="G1701" s="4">
        <f t="shared" si="565"/>
        <v>31</v>
      </c>
      <c r="H1701" s="2">
        <f t="shared" si="561"/>
        <v>1.00062115</v>
      </c>
      <c r="I1701" s="2">
        <f t="shared" si="562"/>
        <v>1.0265508800000001</v>
      </c>
      <c r="J1701" s="2">
        <f t="shared" si="554"/>
        <v>1.0271885199999999</v>
      </c>
      <c r="K1701" s="2">
        <f t="shared" si="555"/>
        <v>267138.83248382999</v>
      </c>
      <c r="L1701" s="1">
        <f t="shared" si="563"/>
        <v>0</v>
      </c>
      <c r="M1701" s="3">
        <f t="shared" si="550"/>
        <v>0</v>
      </c>
      <c r="N1701" s="2">
        <f t="shared" si="556"/>
        <v>0</v>
      </c>
      <c r="O1701" s="18">
        <f t="shared" si="564"/>
        <v>0.14499999999999999</v>
      </c>
      <c r="P1701" s="8">
        <f t="shared" si="567"/>
        <v>1.0065733480000001</v>
      </c>
      <c r="Q1701" s="2">
        <f t="shared" si="557"/>
        <v>1755.9965102199999</v>
      </c>
      <c r="R1701" s="2">
        <f t="shared" si="558"/>
        <v>1755.9965102199999</v>
      </c>
      <c r="S1701" s="9" t="s">
        <v>56</v>
      </c>
      <c r="T1701" s="47">
        <f t="shared" si="552"/>
        <v>41739</v>
      </c>
      <c r="U1701" s="4"/>
      <c r="V1701" s="4"/>
      <c r="W1701" s="5"/>
      <c r="X1701" s="4"/>
      <c r="Y1701" s="4"/>
      <c r="Z1701" s="4"/>
      <c r="AA1701" s="3"/>
      <c r="AB1701" s="4"/>
      <c r="AC1701" s="4"/>
      <c r="AD1701" s="4"/>
      <c r="AE1701" s="3"/>
      <c r="AF1701" s="5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</row>
    <row r="1702" spans="1:123" x14ac:dyDescent="0.2">
      <c r="A1702" s="90">
        <f t="shared" si="559"/>
        <v>41727</v>
      </c>
      <c r="B1702" s="2">
        <f t="shared" si="553"/>
        <v>269002.00017210998</v>
      </c>
      <c r="C1702" s="2">
        <f t="shared" si="551"/>
        <v>260067.96929918</v>
      </c>
      <c r="D1702" s="47">
        <f t="shared" si="560"/>
        <v>41709</v>
      </c>
      <c r="E1702" s="3">
        <f t="shared" si="549"/>
        <v>1.07E-3</v>
      </c>
      <c r="F1702" s="4">
        <f t="shared" si="566"/>
        <v>19</v>
      </c>
      <c r="G1702" s="4">
        <f t="shared" si="565"/>
        <v>31</v>
      </c>
      <c r="H1702" s="2">
        <f t="shared" si="561"/>
        <v>1.00065567</v>
      </c>
      <c r="I1702" s="2">
        <f t="shared" si="562"/>
        <v>1.0265508800000001</v>
      </c>
      <c r="J1702" s="2">
        <f t="shared" si="554"/>
        <v>1.02722395</v>
      </c>
      <c r="K1702" s="2">
        <f t="shared" si="555"/>
        <v>267148.04669197998</v>
      </c>
      <c r="L1702" s="1">
        <f t="shared" si="563"/>
        <v>0</v>
      </c>
      <c r="M1702" s="3">
        <f t="shared" si="550"/>
        <v>0</v>
      </c>
      <c r="N1702" s="2">
        <f t="shared" si="556"/>
        <v>0</v>
      </c>
      <c r="O1702" s="18">
        <f t="shared" si="564"/>
        <v>0.14499999999999999</v>
      </c>
      <c r="P1702" s="8">
        <f t="shared" si="567"/>
        <v>1.0069397980000001</v>
      </c>
      <c r="Q1702" s="2">
        <f t="shared" si="557"/>
        <v>1853.9534801299999</v>
      </c>
      <c r="R1702" s="2">
        <f t="shared" si="558"/>
        <v>1853.9534801299999</v>
      </c>
      <c r="S1702" s="9" t="s">
        <v>56</v>
      </c>
      <c r="T1702" s="47">
        <f t="shared" si="552"/>
        <v>41739</v>
      </c>
      <c r="U1702" s="4"/>
      <c r="V1702" s="4"/>
      <c r="W1702" s="5"/>
      <c r="X1702" s="4"/>
      <c r="Y1702" s="4"/>
      <c r="Z1702" s="4"/>
      <c r="AA1702" s="3"/>
      <c r="AB1702" s="4"/>
      <c r="AC1702" s="4"/>
      <c r="AD1702" s="4"/>
      <c r="AE1702" s="3"/>
      <c r="AF1702" s="5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</row>
    <row r="1703" spans="1:123" x14ac:dyDescent="0.2">
      <c r="A1703" s="90">
        <f t="shared" si="559"/>
        <v>41728</v>
      </c>
      <c r="B1703" s="2">
        <f t="shared" si="553"/>
        <v>269109.21625486005</v>
      </c>
      <c r="C1703" s="2">
        <f t="shared" si="551"/>
        <v>260067.96929918</v>
      </c>
      <c r="D1703" s="47">
        <f t="shared" si="560"/>
        <v>41709</v>
      </c>
      <c r="E1703" s="3">
        <f t="shared" si="549"/>
        <v>1.07E-3</v>
      </c>
      <c r="F1703" s="4">
        <f t="shared" si="566"/>
        <v>20</v>
      </c>
      <c r="G1703" s="4">
        <f t="shared" si="565"/>
        <v>31</v>
      </c>
      <c r="H1703" s="2">
        <f t="shared" si="561"/>
        <v>1.00069019</v>
      </c>
      <c r="I1703" s="2">
        <f t="shared" si="562"/>
        <v>1.0265508800000001</v>
      </c>
      <c r="J1703" s="2">
        <f t="shared" si="554"/>
        <v>1.02725939</v>
      </c>
      <c r="K1703" s="2">
        <f t="shared" si="555"/>
        <v>267157.26350081002</v>
      </c>
      <c r="L1703" s="1">
        <f t="shared" si="563"/>
        <v>0</v>
      </c>
      <c r="M1703" s="3">
        <f t="shared" si="550"/>
        <v>0</v>
      </c>
      <c r="N1703" s="2">
        <f t="shared" si="556"/>
        <v>0</v>
      </c>
      <c r="O1703" s="18">
        <f t="shared" si="564"/>
        <v>0.14499999999999999</v>
      </c>
      <c r="P1703" s="8">
        <f t="shared" si="567"/>
        <v>1.007306381</v>
      </c>
      <c r="Q1703" s="2">
        <f t="shared" si="557"/>
        <v>1951.9527540500001</v>
      </c>
      <c r="R1703" s="2">
        <f t="shared" si="558"/>
        <v>1951.9527540500001</v>
      </c>
      <c r="S1703" s="9" t="s">
        <v>56</v>
      </c>
      <c r="T1703" s="47">
        <f t="shared" si="552"/>
        <v>41739</v>
      </c>
      <c r="U1703" s="4"/>
      <c r="V1703" s="4"/>
      <c r="W1703" s="5"/>
      <c r="X1703" s="4"/>
      <c r="Y1703" s="4"/>
      <c r="Z1703" s="4"/>
      <c r="AA1703" s="3"/>
      <c r="AB1703" s="4"/>
      <c r="AC1703" s="4"/>
      <c r="AD1703" s="4"/>
      <c r="AE1703" s="3"/>
      <c r="AF1703" s="5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</row>
    <row r="1704" spans="1:123" x14ac:dyDescent="0.2">
      <c r="A1704" s="90">
        <f t="shared" si="559"/>
        <v>41729</v>
      </c>
      <c r="B1704" s="2">
        <f t="shared" si="553"/>
        <v>269216.47516253003</v>
      </c>
      <c r="C1704" s="2">
        <f t="shared" si="551"/>
        <v>260067.96929918</v>
      </c>
      <c r="D1704" s="47">
        <f t="shared" si="560"/>
        <v>41709</v>
      </c>
      <c r="E1704" s="3">
        <f t="shared" si="549"/>
        <v>1.07E-3</v>
      </c>
      <c r="F1704" s="4">
        <f t="shared" si="566"/>
        <v>21</v>
      </c>
      <c r="G1704" s="4">
        <f t="shared" si="565"/>
        <v>31</v>
      </c>
      <c r="H1704" s="2">
        <f t="shared" si="561"/>
        <v>1.0007247100000001</v>
      </c>
      <c r="I1704" s="2">
        <f t="shared" si="562"/>
        <v>1.0265508800000001</v>
      </c>
      <c r="J1704" s="2">
        <f t="shared" si="554"/>
        <v>1.02729483</v>
      </c>
      <c r="K1704" s="2">
        <f t="shared" si="555"/>
        <v>267166.48030964</v>
      </c>
      <c r="L1704" s="1">
        <f t="shared" si="563"/>
        <v>0</v>
      </c>
      <c r="M1704" s="3">
        <f t="shared" si="550"/>
        <v>0</v>
      </c>
      <c r="N1704" s="2">
        <f t="shared" si="556"/>
        <v>0</v>
      </c>
      <c r="O1704" s="18">
        <f t="shared" si="564"/>
        <v>0.14499999999999999</v>
      </c>
      <c r="P1704" s="8">
        <f t="shared" si="567"/>
        <v>1.007673099</v>
      </c>
      <c r="Q1704" s="2">
        <f t="shared" si="557"/>
        <v>2049.9948528899999</v>
      </c>
      <c r="R1704" s="2">
        <f t="shared" si="558"/>
        <v>2049.9948528899999</v>
      </c>
      <c r="S1704" s="9" t="s">
        <v>56</v>
      </c>
      <c r="T1704" s="47">
        <f t="shared" si="552"/>
        <v>41739</v>
      </c>
      <c r="U1704" s="4"/>
      <c r="V1704" s="4"/>
      <c r="W1704" s="5"/>
      <c r="X1704" s="4"/>
      <c r="Y1704" s="4"/>
      <c r="Z1704" s="4"/>
      <c r="AA1704" s="3"/>
      <c r="AB1704" s="4"/>
      <c r="AC1704" s="4"/>
      <c r="AD1704" s="4"/>
      <c r="AE1704" s="3"/>
      <c r="AF1704" s="5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</row>
    <row r="1705" spans="1:123" x14ac:dyDescent="0.2">
      <c r="A1705" s="90">
        <f t="shared" si="559"/>
        <v>41730</v>
      </c>
      <c r="B1705" s="2">
        <f t="shared" si="553"/>
        <v>269323.77347575</v>
      </c>
      <c r="C1705" s="2">
        <f t="shared" si="551"/>
        <v>260067.96929918</v>
      </c>
      <c r="D1705" s="47">
        <f t="shared" si="560"/>
        <v>41709</v>
      </c>
      <c r="E1705" s="3">
        <f t="shared" si="549"/>
        <v>1.07E-3</v>
      </c>
      <c r="F1705" s="4">
        <f t="shared" si="566"/>
        <v>22</v>
      </c>
      <c r="G1705" s="4">
        <f t="shared" si="565"/>
        <v>31</v>
      </c>
      <c r="H1705" s="2">
        <f t="shared" si="561"/>
        <v>1.0007592300000001</v>
      </c>
      <c r="I1705" s="2">
        <f t="shared" si="562"/>
        <v>1.0265508800000001</v>
      </c>
      <c r="J1705" s="2">
        <f t="shared" si="554"/>
        <v>1.0273302600000001</v>
      </c>
      <c r="K1705" s="2">
        <f t="shared" si="555"/>
        <v>267175.69451778999</v>
      </c>
      <c r="L1705" s="1">
        <f t="shared" si="563"/>
        <v>0</v>
      </c>
      <c r="M1705" s="3">
        <f t="shared" si="550"/>
        <v>0</v>
      </c>
      <c r="N1705" s="2">
        <f t="shared" si="556"/>
        <v>0</v>
      </c>
      <c r="O1705" s="18">
        <f t="shared" si="564"/>
        <v>0.14499999999999999</v>
      </c>
      <c r="P1705" s="8">
        <f t="shared" si="567"/>
        <v>1.008039949</v>
      </c>
      <c r="Q1705" s="2">
        <f t="shared" si="557"/>
        <v>2148.07895796</v>
      </c>
      <c r="R1705" s="2">
        <f t="shared" si="558"/>
        <v>2148.07895796</v>
      </c>
      <c r="S1705" s="9" t="s">
        <v>56</v>
      </c>
      <c r="T1705" s="47">
        <f t="shared" si="552"/>
        <v>41739</v>
      </c>
      <c r="U1705" s="4"/>
      <c r="V1705" s="4"/>
      <c r="W1705" s="5"/>
      <c r="X1705" s="4"/>
      <c r="Y1705" s="4"/>
      <c r="Z1705" s="4"/>
      <c r="AA1705" s="3"/>
      <c r="AB1705" s="4"/>
      <c r="AC1705" s="4"/>
      <c r="AD1705" s="4"/>
      <c r="AE1705" s="3"/>
      <c r="AF1705" s="5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</row>
    <row r="1706" spans="1:123" x14ac:dyDescent="0.2">
      <c r="A1706" s="90">
        <f t="shared" si="559"/>
        <v>41731</v>
      </c>
      <c r="B1706" s="2">
        <f t="shared" si="553"/>
        <v>269431.11986449</v>
      </c>
      <c r="C1706" s="2">
        <f t="shared" si="551"/>
        <v>260067.96929918</v>
      </c>
      <c r="D1706" s="47">
        <f t="shared" si="560"/>
        <v>41709</v>
      </c>
      <c r="E1706" s="3">
        <f t="shared" si="549"/>
        <v>1.07E-3</v>
      </c>
      <c r="F1706" s="4">
        <f t="shared" si="566"/>
        <v>23</v>
      </c>
      <c r="G1706" s="4">
        <f t="shared" si="565"/>
        <v>31</v>
      </c>
      <c r="H1706" s="2">
        <f t="shared" si="561"/>
        <v>1.0007937600000001</v>
      </c>
      <c r="I1706" s="2">
        <f t="shared" si="562"/>
        <v>1.0265508800000001</v>
      </c>
      <c r="J1706" s="2">
        <f t="shared" si="554"/>
        <v>1.02736571</v>
      </c>
      <c r="K1706" s="2">
        <f t="shared" si="555"/>
        <v>267184.91392730997</v>
      </c>
      <c r="L1706" s="1">
        <f t="shared" si="563"/>
        <v>0</v>
      </c>
      <c r="M1706" s="3">
        <f t="shared" si="550"/>
        <v>0</v>
      </c>
      <c r="N1706" s="2">
        <f t="shared" si="556"/>
        <v>0</v>
      </c>
      <c r="O1706" s="18">
        <f t="shared" si="564"/>
        <v>0.14499999999999999</v>
      </c>
      <c r="P1706" s="8">
        <f t="shared" si="567"/>
        <v>1.0084069339999999</v>
      </c>
      <c r="Q1706" s="2">
        <f t="shared" si="557"/>
        <v>2246.2059371800001</v>
      </c>
      <c r="R1706" s="2">
        <f t="shared" si="558"/>
        <v>2246.2059371800001</v>
      </c>
      <c r="S1706" s="9" t="s">
        <v>56</v>
      </c>
      <c r="T1706" s="47">
        <f t="shared" si="552"/>
        <v>41739</v>
      </c>
      <c r="U1706" s="4"/>
      <c r="V1706" s="4"/>
      <c r="W1706" s="5"/>
      <c r="X1706" s="4"/>
      <c r="Y1706" s="4"/>
      <c r="Z1706" s="4"/>
      <c r="AA1706" s="3"/>
      <c r="AB1706" s="4"/>
      <c r="AC1706" s="4"/>
      <c r="AD1706" s="4"/>
      <c r="AE1706" s="3"/>
      <c r="AF1706" s="5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</row>
    <row r="1707" spans="1:123" x14ac:dyDescent="0.2">
      <c r="A1707" s="90">
        <f t="shared" si="559"/>
        <v>41732</v>
      </c>
      <c r="B1707" s="2">
        <f t="shared" si="553"/>
        <v>269538.50566611002</v>
      </c>
      <c r="C1707" s="2">
        <f t="shared" si="551"/>
        <v>260067.96929918</v>
      </c>
      <c r="D1707" s="47">
        <f t="shared" si="560"/>
        <v>41709</v>
      </c>
      <c r="E1707" s="3">
        <f t="shared" ref="E1707:E1770" si="568">IF(DAY(A1706)=$E$2,VLOOKUP(A1706,$AF$10:$AG$315,2),E1706)</f>
        <v>1.07E-3</v>
      </c>
      <c r="F1707" s="4">
        <f t="shared" si="566"/>
        <v>24</v>
      </c>
      <c r="G1707" s="4">
        <f t="shared" si="565"/>
        <v>31</v>
      </c>
      <c r="H1707" s="2">
        <f t="shared" si="561"/>
        <v>1.0008282799999999</v>
      </c>
      <c r="I1707" s="2">
        <f t="shared" si="562"/>
        <v>1.0265508800000001</v>
      </c>
      <c r="J1707" s="2">
        <f t="shared" si="554"/>
        <v>1.02740115</v>
      </c>
      <c r="K1707" s="2">
        <f t="shared" si="555"/>
        <v>267194.13073614001</v>
      </c>
      <c r="L1707" s="1">
        <f t="shared" si="563"/>
        <v>0</v>
      </c>
      <c r="M1707" s="3">
        <f t="shared" si="550"/>
        <v>0</v>
      </c>
      <c r="N1707" s="2">
        <f t="shared" si="556"/>
        <v>0</v>
      </c>
      <c r="O1707" s="18">
        <f t="shared" si="564"/>
        <v>0.14499999999999999</v>
      </c>
      <c r="P1707" s="8">
        <f t="shared" si="567"/>
        <v>1.0087740510000001</v>
      </c>
      <c r="Q1707" s="2">
        <f t="shared" si="557"/>
        <v>2344.3749299699998</v>
      </c>
      <c r="R1707" s="2">
        <f t="shared" si="558"/>
        <v>2344.3749299699998</v>
      </c>
      <c r="S1707" s="9" t="s">
        <v>56</v>
      </c>
      <c r="T1707" s="47">
        <f t="shared" si="552"/>
        <v>41739</v>
      </c>
      <c r="U1707" s="4"/>
      <c r="V1707" s="4"/>
      <c r="W1707" s="5"/>
      <c r="X1707" s="4"/>
      <c r="Y1707" s="4"/>
      <c r="Z1707" s="4"/>
      <c r="AA1707" s="3"/>
      <c r="AB1707" s="4"/>
      <c r="AC1707" s="4"/>
      <c r="AD1707" s="4"/>
      <c r="AE1707" s="3"/>
      <c r="AF1707" s="5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</row>
    <row r="1708" spans="1:123" x14ac:dyDescent="0.2">
      <c r="A1708" s="90">
        <f t="shared" si="559"/>
        <v>41733</v>
      </c>
      <c r="B1708" s="2">
        <f t="shared" si="553"/>
        <v>269645.93430749001</v>
      </c>
      <c r="C1708" s="2">
        <f t="shared" si="551"/>
        <v>260067.96929918</v>
      </c>
      <c r="D1708" s="47">
        <f t="shared" si="560"/>
        <v>41709</v>
      </c>
      <c r="E1708" s="3">
        <f t="shared" si="568"/>
        <v>1.07E-3</v>
      </c>
      <c r="F1708" s="4">
        <f t="shared" si="566"/>
        <v>25</v>
      </c>
      <c r="G1708" s="4">
        <f t="shared" si="565"/>
        <v>31</v>
      </c>
      <c r="H1708" s="2">
        <f t="shared" si="561"/>
        <v>1.0008628100000001</v>
      </c>
      <c r="I1708" s="2">
        <f t="shared" si="562"/>
        <v>1.0265508800000001</v>
      </c>
      <c r="J1708" s="2">
        <f t="shared" si="554"/>
        <v>1.02743659</v>
      </c>
      <c r="K1708" s="2">
        <f t="shared" si="555"/>
        <v>267203.34754496999</v>
      </c>
      <c r="L1708" s="1">
        <f t="shared" si="563"/>
        <v>0</v>
      </c>
      <c r="M1708" s="3">
        <f t="shared" si="550"/>
        <v>0</v>
      </c>
      <c r="N1708" s="2">
        <f t="shared" si="556"/>
        <v>0</v>
      </c>
      <c r="O1708" s="18">
        <f t="shared" si="564"/>
        <v>0.14499999999999999</v>
      </c>
      <c r="P1708" s="8">
        <f t="shared" si="567"/>
        <v>1.009141303</v>
      </c>
      <c r="Q1708" s="2">
        <f t="shared" si="557"/>
        <v>2442.5867625199999</v>
      </c>
      <c r="R1708" s="2">
        <f t="shared" si="558"/>
        <v>2442.5867625199999</v>
      </c>
      <c r="S1708" s="9" t="s">
        <v>56</v>
      </c>
      <c r="T1708" s="47">
        <f t="shared" si="552"/>
        <v>41739</v>
      </c>
      <c r="U1708" s="4"/>
      <c r="V1708" s="4"/>
      <c r="W1708" s="5"/>
      <c r="X1708" s="4"/>
      <c r="Y1708" s="4"/>
      <c r="Z1708" s="4"/>
      <c r="AA1708" s="3"/>
      <c r="AB1708" s="4"/>
      <c r="AC1708" s="4"/>
      <c r="AD1708" s="4"/>
      <c r="AE1708" s="3"/>
      <c r="AF1708" s="5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</row>
    <row r="1709" spans="1:123" x14ac:dyDescent="0.2">
      <c r="A1709" s="90">
        <f t="shared" si="559"/>
        <v>41734</v>
      </c>
      <c r="B1709" s="2">
        <f t="shared" si="553"/>
        <v>269753.40788332</v>
      </c>
      <c r="C1709" s="2">
        <f t="shared" si="551"/>
        <v>260067.96929918</v>
      </c>
      <c r="D1709" s="47">
        <f t="shared" si="560"/>
        <v>41709</v>
      </c>
      <c r="E1709" s="3">
        <f t="shared" si="568"/>
        <v>1.07E-3</v>
      </c>
      <c r="F1709" s="4">
        <f t="shared" si="566"/>
        <v>26</v>
      </c>
      <c r="G1709" s="4">
        <f t="shared" si="565"/>
        <v>31</v>
      </c>
      <c r="H1709" s="2">
        <f t="shared" si="561"/>
        <v>1.0008973400000001</v>
      </c>
      <c r="I1709" s="2">
        <f t="shared" si="562"/>
        <v>1.0265508800000001</v>
      </c>
      <c r="J1709" s="2">
        <f t="shared" si="554"/>
        <v>1.0274720399999999</v>
      </c>
      <c r="K1709" s="2">
        <f t="shared" si="555"/>
        <v>267212.56695448002</v>
      </c>
      <c r="L1709" s="1">
        <f t="shared" si="563"/>
        <v>0</v>
      </c>
      <c r="M1709" s="3">
        <f t="shared" si="550"/>
        <v>0</v>
      </c>
      <c r="N1709" s="2">
        <f t="shared" si="556"/>
        <v>0</v>
      </c>
      <c r="O1709" s="18">
        <f t="shared" si="564"/>
        <v>0.14499999999999999</v>
      </c>
      <c r="P1709" s="8">
        <f t="shared" si="567"/>
        <v>1.0095086879999999</v>
      </c>
      <c r="Q1709" s="2">
        <f t="shared" si="557"/>
        <v>2540.8409288399998</v>
      </c>
      <c r="R1709" s="2">
        <f t="shared" si="558"/>
        <v>2540.8409288399998</v>
      </c>
      <c r="S1709" s="9" t="s">
        <v>56</v>
      </c>
      <c r="T1709" s="47">
        <f t="shared" si="552"/>
        <v>41739</v>
      </c>
      <c r="U1709" s="4"/>
      <c r="V1709" s="4"/>
      <c r="W1709" s="5"/>
      <c r="X1709" s="4"/>
      <c r="Y1709" s="4"/>
      <c r="Z1709" s="4"/>
      <c r="AA1709" s="3"/>
      <c r="AB1709" s="4"/>
      <c r="AC1709" s="4"/>
      <c r="AD1709" s="4"/>
      <c r="AE1709" s="3"/>
      <c r="AF1709" s="5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</row>
    <row r="1710" spans="1:123" x14ac:dyDescent="0.2">
      <c r="A1710" s="90">
        <f t="shared" si="559"/>
        <v>41735</v>
      </c>
      <c r="B1710" s="2">
        <f t="shared" si="553"/>
        <v>269860.92404103</v>
      </c>
      <c r="C1710" s="2">
        <f t="shared" si="551"/>
        <v>260067.96929918</v>
      </c>
      <c r="D1710" s="47">
        <f t="shared" si="560"/>
        <v>41709</v>
      </c>
      <c r="E1710" s="3">
        <f t="shared" si="568"/>
        <v>1.07E-3</v>
      </c>
      <c r="F1710" s="4">
        <f t="shared" si="566"/>
        <v>27</v>
      </c>
      <c r="G1710" s="4">
        <f t="shared" si="565"/>
        <v>31</v>
      </c>
      <c r="H1710" s="2">
        <f t="shared" si="561"/>
        <v>1.0009318700000001</v>
      </c>
      <c r="I1710" s="2">
        <f t="shared" si="562"/>
        <v>1.0265508800000001</v>
      </c>
      <c r="J1710" s="2">
        <f t="shared" si="554"/>
        <v>1.0275074900000001</v>
      </c>
      <c r="K1710" s="2">
        <f t="shared" si="555"/>
        <v>267221.78636398999</v>
      </c>
      <c r="L1710" s="1">
        <f t="shared" si="563"/>
        <v>0</v>
      </c>
      <c r="M1710" s="3">
        <f t="shared" si="550"/>
        <v>0</v>
      </c>
      <c r="N1710" s="2">
        <f t="shared" si="556"/>
        <v>0</v>
      </c>
      <c r="O1710" s="18">
        <f t="shared" si="564"/>
        <v>0.14499999999999999</v>
      </c>
      <c r="P1710" s="8">
        <f t="shared" si="567"/>
        <v>1.009876207</v>
      </c>
      <c r="Q1710" s="2">
        <f t="shared" si="557"/>
        <v>2639.1376770400002</v>
      </c>
      <c r="R1710" s="2">
        <f t="shared" si="558"/>
        <v>2639.1376770400002</v>
      </c>
      <c r="S1710" s="9" t="s">
        <v>56</v>
      </c>
      <c r="T1710" s="47">
        <f t="shared" si="552"/>
        <v>41739</v>
      </c>
      <c r="U1710" s="4"/>
      <c r="V1710" s="4"/>
      <c r="W1710" s="5"/>
      <c r="X1710" s="4"/>
      <c r="Y1710" s="4"/>
      <c r="Z1710" s="4"/>
      <c r="AA1710" s="3"/>
      <c r="AB1710" s="4"/>
      <c r="AC1710" s="4"/>
      <c r="AD1710" s="4"/>
      <c r="AE1710" s="3"/>
      <c r="AF1710" s="5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</row>
    <row r="1711" spans="1:123" x14ac:dyDescent="0.2">
      <c r="A1711" s="90">
        <f t="shared" si="559"/>
        <v>41736</v>
      </c>
      <c r="B1711" s="2">
        <f t="shared" si="553"/>
        <v>269968.48015698005</v>
      </c>
      <c r="C1711" s="2">
        <f t="shared" si="551"/>
        <v>260067.96929918</v>
      </c>
      <c r="D1711" s="47">
        <f t="shared" si="560"/>
        <v>41709</v>
      </c>
      <c r="E1711" s="3">
        <f t="shared" si="568"/>
        <v>1.07E-3</v>
      </c>
      <c r="F1711" s="4">
        <f t="shared" si="566"/>
        <v>28</v>
      </c>
      <c r="G1711" s="4">
        <f t="shared" si="565"/>
        <v>31</v>
      </c>
      <c r="H1711" s="2">
        <f t="shared" si="561"/>
        <v>1.0009664</v>
      </c>
      <c r="I1711" s="2">
        <f t="shared" si="562"/>
        <v>1.0265508800000001</v>
      </c>
      <c r="J1711" s="2">
        <f t="shared" si="554"/>
        <v>1.0275429300000001</v>
      </c>
      <c r="K1711" s="2">
        <f t="shared" si="555"/>
        <v>267231.00317282003</v>
      </c>
      <c r="L1711" s="1">
        <f t="shared" si="563"/>
        <v>0</v>
      </c>
      <c r="M1711" s="3">
        <f t="shared" si="550"/>
        <v>0</v>
      </c>
      <c r="N1711" s="2">
        <f t="shared" si="556"/>
        <v>0</v>
      </c>
      <c r="O1711" s="18">
        <f t="shared" si="564"/>
        <v>0.14499999999999999</v>
      </c>
      <c r="P1711" s="8">
        <f t="shared" si="567"/>
        <v>1.0102438600000001</v>
      </c>
      <c r="Q1711" s="2">
        <f t="shared" si="557"/>
        <v>2737.47698416</v>
      </c>
      <c r="R1711" s="2">
        <f t="shared" si="558"/>
        <v>2737.47698416</v>
      </c>
      <c r="S1711" s="9" t="s">
        <v>56</v>
      </c>
      <c r="T1711" s="47">
        <f t="shared" si="552"/>
        <v>41739</v>
      </c>
      <c r="U1711" s="4"/>
      <c r="V1711" s="4"/>
      <c r="W1711" s="5"/>
      <c r="X1711" s="4"/>
      <c r="Y1711" s="4"/>
      <c r="Z1711" s="4"/>
      <c r="AA1711" s="3"/>
      <c r="AB1711" s="4"/>
      <c r="AC1711" s="4"/>
      <c r="AD1711" s="4"/>
      <c r="AE1711" s="3"/>
      <c r="AF1711" s="5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</row>
    <row r="1712" spans="1:123" x14ac:dyDescent="0.2">
      <c r="A1712" s="90">
        <f t="shared" si="559"/>
        <v>41737</v>
      </c>
      <c r="B1712" s="2">
        <f t="shared" si="553"/>
        <v>270076.08122133999</v>
      </c>
      <c r="C1712" s="2">
        <f t="shared" si="551"/>
        <v>260067.96929918</v>
      </c>
      <c r="D1712" s="47">
        <f t="shared" si="560"/>
        <v>41709</v>
      </c>
      <c r="E1712" s="3">
        <f t="shared" si="568"/>
        <v>1.07E-3</v>
      </c>
      <c r="F1712" s="4">
        <f t="shared" si="566"/>
        <v>29</v>
      </c>
      <c r="G1712" s="4">
        <f t="shared" si="565"/>
        <v>31</v>
      </c>
      <c r="H1712" s="2">
        <f t="shared" si="561"/>
        <v>1.00100093</v>
      </c>
      <c r="I1712" s="2">
        <f t="shared" si="562"/>
        <v>1.0265508800000001</v>
      </c>
      <c r="J1712" s="2">
        <f t="shared" si="554"/>
        <v>1.02757838</v>
      </c>
      <c r="K1712" s="2">
        <f t="shared" si="555"/>
        <v>267240.22258234001</v>
      </c>
      <c r="L1712" s="1">
        <f t="shared" si="563"/>
        <v>0</v>
      </c>
      <c r="M1712" s="3">
        <f t="shared" si="550"/>
        <v>0</v>
      </c>
      <c r="N1712" s="2">
        <f t="shared" si="556"/>
        <v>0</v>
      </c>
      <c r="O1712" s="18">
        <f t="shared" si="564"/>
        <v>0.14499999999999999</v>
      </c>
      <c r="P1712" s="8">
        <f t="shared" si="567"/>
        <v>1.0106116460000001</v>
      </c>
      <c r="Q1712" s="2">
        <f t="shared" si="557"/>
        <v>2835.858639</v>
      </c>
      <c r="R1712" s="2">
        <f t="shared" si="558"/>
        <v>2835.858639</v>
      </c>
      <c r="S1712" s="9" t="s">
        <v>56</v>
      </c>
      <c r="T1712" s="47">
        <f t="shared" si="552"/>
        <v>41739</v>
      </c>
      <c r="U1712" s="4"/>
      <c r="V1712" s="4"/>
      <c r="W1712" s="5"/>
      <c r="X1712" s="4"/>
      <c r="Y1712" s="4"/>
      <c r="Z1712" s="4"/>
      <c r="AA1712" s="3"/>
      <c r="AB1712" s="4"/>
      <c r="AC1712" s="4"/>
      <c r="AD1712" s="4"/>
      <c r="AE1712" s="3"/>
      <c r="AF1712" s="5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</row>
    <row r="1713" spans="1:123" x14ac:dyDescent="0.2">
      <c r="A1713" s="90">
        <f t="shared" si="559"/>
        <v>41738</v>
      </c>
      <c r="B1713" s="2">
        <f t="shared" si="553"/>
        <v>270183.72514590999</v>
      </c>
      <c r="C1713" s="2">
        <f t="shared" si="551"/>
        <v>260067.96929918</v>
      </c>
      <c r="D1713" s="47">
        <f t="shared" si="560"/>
        <v>41709</v>
      </c>
      <c r="E1713" s="3">
        <f t="shared" si="568"/>
        <v>1.07E-3</v>
      </c>
      <c r="F1713" s="4">
        <f t="shared" si="566"/>
        <v>30</v>
      </c>
      <c r="G1713" s="4">
        <f t="shared" si="565"/>
        <v>31</v>
      </c>
      <c r="H1713" s="2">
        <f t="shared" si="561"/>
        <v>1.00103546</v>
      </c>
      <c r="I1713" s="2">
        <f t="shared" si="562"/>
        <v>1.0265508800000001</v>
      </c>
      <c r="J1713" s="2">
        <f t="shared" si="554"/>
        <v>1.02761383</v>
      </c>
      <c r="K1713" s="2">
        <f t="shared" si="555"/>
        <v>267249.44199184998</v>
      </c>
      <c r="L1713" s="1">
        <f t="shared" si="563"/>
        <v>0</v>
      </c>
      <c r="M1713" s="3">
        <f t="shared" si="550"/>
        <v>0</v>
      </c>
      <c r="N1713" s="2">
        <f t="shared" si="556"/>
        <v>0</v>
      </c>
      <c r="O1713" s="18">
        <f t="shared" si="564"/>
        <v>0.14499999999999999</v>
      </c>
      <c r="P1713" s="8">
        <f t="shared" si="567"/>
        <v>1.0109795669999999</v>
      </c>
      <c r="Q1713" s="2">
        <f t="shared" si="557"/>
        <v>2934.28315406</v>
      </c>
      <c r="R1713" s="2">
        <f t="shared" si="558"/>
        <v>2934.28315406</v>
      </c>
      <c r="S1713" s="9" t="s">
        <v>56</v>
      </c>
      <c r="T1713" s="47">
        <f t="shared" si="552"/>
        <v>41739</v>
      </c>
      <c r="U1713" s="4"/>
      <c r="V1713" s="4"/>
      <c r="W1713" s="5"/>
      <c r="X1713" s="4"/>
      <c r="Y1713" s="4"/>
      <c r="Z1713" s="4"/>
      <c r="AA1713" s="3"/>
      <c r="AB1713" s="4"/>
      <c r="AC1713" s="4"/>
      <c r="AD1713" s="4"/>
      <c r="AE1713" s="3"/>
      <c r="AF1713" s="5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</row>
    <row r="1714" spans="1:123" x14ac:dyDescent="0.2">
      <c r="A1714" s="91">
        <f t="shared" si="559"/>
        <v>41739</v>
      </c>
      <c r="B1714" s="36">
        <f t="shared" si="553"/>
        <v>270291.41139989998</v>
      </c>
      <c r="C1714" s="36">
        <f t="shared" si="551"/>
        <v>260067.96929918</v>
      </c>
      <c r="D1714" s="120">
        <f t="shared" si="560"/>
        <v>41709</v>
      </c>
      <c r="E1714" s="3">
        <f t="shared" si="568"/>
        <v>1.07E-3</v>
      </c>
      <c r="F1714" s="21">
        <f t="shared" si="566"/>
        <v>31</v>
      </c>
      <c r="G1714" s="21">
        <f t="shared" si="565"/>
        <v>31</v>
      </c>
      <c r="H1714" s="36">
        <f t="shared" si="561"/>
        <v>1.0010699999999999</v>
      </c>
      <c r="I1714" s="36">
        <f t="shared" si="562"/>
        <v>1.0265508800000001</v>
      </c>
      <c r="J1714" s="36">
        <f t="shared" si="554"/>
        <v>1.0276492800000001</v>
      </c>
      <c r="K1714" s="36">
        <f t="shared" si="555"/>
        <v>267258.66140136</v>
      </c>
      <c r="L1714" s="37">
        <f t="shared" si="563"/>
        <v>56</v>
      </c>
      <c r="M1714" s="20">
        <f t="shared" si="550"/>
        <v>1.9137534099999999E-2</v>
      </c>
      <c r="N1714" s="36">
        <f t="shared" si="556"/>
        <v>5114.67174608</v>
      </c>
      <c r="O1714" s="35">
        <f t="shared" si="564"/>
        <v>0.14499999999999999</v>
      </c>
      <c r="P1714" s="38">
        <f t="shared" si="567"/>
        <v>1.0113476210000001</v>
      </c>
      <c r="Q1714" s="36">
        <f t="shared" si="557"/>
        <v>3032.74999854</v>
      </c>
      <c r="R1714" s="36">
        <f t="shared" si="558"/>
        <v>8147.42174462</v>
      </c>
      <c r="S1714" s="39" t="s">
        <v>56</v>
      </c>
      <c r="T1714" s="120">
        <f t="shared" si="552"/>
        <v>41739</v>
      </c>
      <c r="U1714" s="36">
        <f>1866.0564017+3248.61534</f>
        <v>5114.6717417</v>
      </c>
      <c r="V1714" s="4"/>
      <c r="W1714" s="5"/>
      <c r="X1714" s="4"/>
      <c r="Y1714" s="4"/>
      <c r="Z1714" s="4"/>
      <c r="AA1714" s="3"/>
      <c r="AB1714" s="4"/>
      <c r="AC1714" s="4"/>
      <c r="AD1714" s="4"/>
      <c r="AE1714" s="3"/>
      <c r="AF1714" s="5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</row>
    <row r="1715" spans="1:123" x14ac:dyDescent="0.2">
      <c r="A1715" s="90">
        <f t="shared" si="559"/>
        <v>41740</v>
      </c>
      <c r="B1715" s="2">
        <f t="shared" si="553"/>
        <v>262243.10197598999</v>
      </c>
      <c r="C1715" s="2">
        <f t="shared" si="551"/>
        <v>255090.90966840001</v>
      </c>
      <c r="D1715" s="47">
        <f t="shared" si="560"/>
        <v>41740</v>
      </c>
      <c r="E1715" s="3">
        <f t="shared" si="568"/>
        <v>5.7000000000000003E-5</v>
      </c>
      <c r="F1715" s="4">
        <f t="shared" si="566"/>
        <v>1</v>
      </c>
      <c r="G1715" s="4">
        <f t="shared" si="565"/>
        <v>30</v>
      </c>
      <c r="H1715" s="2">
        <f t="shared" si="561"/>
        <v>1.0000018900000001</v>
      </c>
      <c r="I1715" s="2">
        <f t="shared" si="562"/>
        <v>1.0276492800000001</v>
      </c>
      <c r="J1715" s="2">
        <f t="shared" si="554"/>
        <v>1.0276512200000001</v>
      </c>
      <c r="K1715" s="2">
        <f t="shared" si="555"/>
        <v>262144.48453164002</v>
      </c>
      <c r="L1715" s="1">
        <f t="shared" si="563"/>
        <v>0</v>
      </c>
      <c r="M1715" s="3">
        <f t="shared" si="550"/>
        <v>0</v>
      </c>
      <c r="N1715" s="2">
        <f t="shared" si="556"/>
        <v>0</v>
      </c>
      <c r="O1715" s="18">
        <f t="shared" si="564"/>
        <v>0.14499999999999999</v>
      </c>
      <c r="P1715" s="8">
        <f t="shared" si="567"/>
        <v>1.0003761950000001</v>
      </c>
      <c r="Q1715" s="2">
        <f t="shared" si="557"/>
        <v>98.61744435</v>
      </c>
      <c r="R1715" s="2">
        <f t="shared" si="558"/>
        <v>98.61744435</v>
      </c>
      <c r="S1715" s="9" t="s">
        <v>56</v>
      </c>
      <c r="T1715" s="47">
        <f t="shared" si="552"/>
        <v>41769</v>
      </c>
      <c r="U1715" s="4"/>
      <c r="V1715" s="4"/>
      <c r="W1715" s="5"/>
      <c r="X1715" s="4"/>
      <c r="Y1715" s="4"/>
      <c r="Z1715" s="4"/>
      <c r="AA1715" s="3"/>
      <c r="AB1715" s="4"/>
      <c r="AC1715" s="4"/>
      <c r="AD1715" s="4"/>
      <c r="AE1715" s="3"/>
      <c r="AF1715" s="5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</row>
    <row r="1716" spans="1:123" x14ac:dyDescent="0.2">
      <c r="A1716" s="90">
        <f t="shared" si="559"/>
        <v>41741</v>
      </c>
      <c r="B1716" s="2">
        <f t="shared" si="553"/>
        <v>262342.25418431999</v>
      </c>
      <c r="C1716" s="2">
        <f t="shared" si="551"/>
        <v>255090.90966840001</v>
      </c>
      <c r="D1716" s="47">
        <f t="shared" si="560"/>
        <v>41740</v>
      </c>
      <c r="E1716" s="3">
        <f t="shared" si="568"/>
        <v>5.7000000000000003E-5</v>
      </c>
      <c r="F1716" s="4">
        <f t="shared" si="566"/>
        <v>2</v>
      </c>
      <c r="G1716" s="4">
        <f t="shared" si="565"/>
        <v>30</v>
      </c>
      <c r="H1716" s="2">
        <f t="shared" si="561"/>
        <v>1.0000037900000001</v>
      </c>
      <c r="I1716" s="2">
        <f t="shared" si="562"/>
        <v>1.0276492800000001</v>
      </c>
      <c r="J1716" s="2">
        <f t="shared" si="554"/>
        <v>1.02765317</v>
      </c>
      <c r="K1716" s="2">
        <f t="shared" si="555"/>
        <v>262144.98195891001</v>
      </c>
      <c r="L1716" s="1">
        <f t="shared" si="563"/>
        <v>0</v>
      </c>
      <c r="M1716" s="3">
        <f t="shared" si="550"/>
        <v>0</v>
      </c>
      <c r="N1716" s="2">
        <f t="shared" si="556"/>
        <v>0</v>
      </c>
      <c r="O1716" s="18">
        <f t="shared" si="564"/>
        <v>0.14499999999999999</v>
      </c>
      <c r="P1716" s="8">
        <f t="shared" si="567"/>
        <v>1.0007525310000001</v>
      </c>
      <c r="Q1716" s="2">
        <f t="shared" si="557"/>
        <v>197.27222541</v>
      </c>
      <c r="R1716" s="2">
        <f t="shared" si="558"/>
        <v>197.27222541</v>
      </c>
      <c r="S1716" s="9" t="s">
        <v>56</v>
      </c>
      <c r="T1716" s="47">
        <f t="shared" si="552"/>
        <v>41769</v>
      </c>
      <c r="U1716" s="4"/>
      <c r="V1716" s="4"/>
      <c r="W1716" s="5"/>
      <c r="X1716" s="4"/>
      <c r="Y1716" s="4"/>
      <c r="Z1716" s="4"/>
      <c r="AA1716" s="3"/>
      <c r="AB1716" s="4"/>
      <c r="AC1716" s="4"/>
      <c r="AD1716" s="4"/>
      <c r="AE1716" s="3"/>
      <c r="AF1716" s="5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</row>
    <row r="1717" spans="1:123" x14ac:dyDescent="0.2">
      <c r="A1717" s="90">
        <f t="shared" si="559"/>
        <v>41742</v>
      </c>
      <c r="B1717" s="2">
        <f t="shared" si="553"/>
        <v>262441.44399171002</v>
      </c>
      <c r="C1717" s="2">
        <f t="shared" si="551"/>
        <v>255090.90966840001</v>
      </c>
      <c r="D1717" s="47">
        <f t="shared" si="560"/>
        <v>41740</v>
      </c>
      <c r="E1717" s="3">
        <f t="shared" si="568"/>
        <v>5.7000000000000003E-5</v>
      </c>
      <c r="F1717" s="4">
        <f t="shared" si="566"/>
        <v>3</v>
      </c>
      <c r="G1717" s="4">
        <f t="shared" si="565"/>
        <v>30</v>
      </c>
      <c r="H1717" s="2">
        <f t="shared" si="561"/>
        <v>1.0000056900000001</v>
      </c>
      <c r="I1717" s="2">
        <f t="shared" si="562"/>
        <v>1.0276492800000001</v>
      </c>
      <c r="J1717" s="2">
        <f t="shared" si="554"/>
        <v>1.0276551199999999</v>
      </c>
      <c r="K1717" s="2">
        <f t="shared" si="555"/>
        <v>262145.47938618</v>
      </c>
      <c r="L1717" s="1">
        <f t="shared" si="563"/>
        <v>0</v>
      </c>
      <c r="M1717" s="3">
        <f t="shared" si="550"/>
        <v>0</v>
      </c>
      <c r="N1717" s="2">
        <f t="shared" si="556"/>
        <v>0</v>
      </c>
      <c r="O1717" s="18">
        <f t="shared" si="564"/>
        <v>0.14499999999999999</v>
      </c>
      <c r="P1717" s="8">
        <f t="shared" si="567"/>
        <v>1.001129009</v>
      </c>
      <c r="Q1717" s="2">
        <f t="shared" si="557"/>
        <v>295.96460552999997</v>
      </c>
      <c r="R1717" s="2">
        <f t="shared" si="558"/>
        <v>295.96460552999997</v>
      </c>
      <c r="S1717" s="9" t="s">
        <v>56</v>
      </c>
      <c r="T1717" s="47">
        <f t="shared" si="552"/>
        <v>41769</v>
      </c>
      <c r="U1717" s="4"/>
      <c r="V1717" s="4"/>
      <c r="W1717" s="5"/>
      <c r="X1717" s="4"/>
      <c r="Y1717" s="4"/>
      <c r="Z1717" s="4"/>
      <c r="AA1717" s="3"/>
      <c r="AB1717" s="4"/>
      <c r="AC1717" s="4"/>
      <c r="AD1717" s="4"/>
      <c r="AE1717" s="3"/>
      <c r="AF1717" s="5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</row>
    <row r="1718" spans="1:123" x14ac:dyDescent="0.2">
      <c r="A1718" s="90">
        <f t="shared" si="559"/>
        <v>41743</v>
      </c>
      <c r="B1718" s="2">
        <f t="shared" si="553"/>
        <v>262540.67113623</v>
      </c>
      <c r="C1718" s="2">
        <f t="shared" si="551"/>
        <v>255090.90966840001</v>
      </c>
      <c r="D1718" s="47">
        <f t="shared" si="560"/>
        <v>41740</v>
      </c>
      <c r="E1718" s="3">
        <f t="shared" si="568"/>
        <v>5.7000000000000003E-5</v>
      </c>
      <c r="F1718" s="4">
        <f t="shared" si="566"/>
        <v>4</v>
      </c>
      <c r="G1718" s="4">
        <f t="shared" si="565"/>
        <v>30</v>
      </c>
      <c r="H1718" s="2">
        <f t="shared" si="561"/>
        <v>1.0000075900000001</v>
      </c>
      <c r="I1718" s="2">
        <f t="shared" si="562"/>
        <v>1.0276492800000001</v>
      </c>
      <c r="J1718" s="2">
        <f t="shared" si="554"/>
        <v>1.0276570700000001</v>
      </c>
      <c r="K1718" s="2">
        <f t="shared" si="555"/>
        <v>262145.97681346</v>
      </c>
      <c r="L1718" s="1">
        <f t="shared" si="563"/>
        <v>0</v>
      </c>
      <c r="M1718" s="3">
        <f t="shared" si="550"/>
        <v>0</v>
      </c>
      <c r="N1718" s="2">
        <f t="shared" si="556"/>
        <v>0</v>
      </c>
      <c r="O1718" s="18">
        <f t="shared" si="564"/>
        <v>0.14499999999999999</v>
      </c>
      <c r="P1718" s="8">
        <f t="shared" si="567"/>
        <v>1.0015056280000001</v>
      </c>
      <c r="Q1718" s="2">
        <f t="shared" si="557"/>
        <v>394.69432276999999</v>
      </c>
      <c r="R1718" s="2">
        <f t="shared" si="558"/>
        <v>394.69432276999999</v>
      </c>
      <c r="S1718" s="9" t="s">
        <v>56</v>
      </c>
      <c r="T1718" s="47">
        <f t="shared" si="552"/>
        <v>41769</v>
      </c>
      <c r="U1718" s="4"/>
      <c r="V1718" s="4"/>
      <c r="W1718" s="5"/>
      <c r="X1718" s="4"/>
      <c r="Y1718" s="4"/>
      <c r="Z1718" s="4"/>
      <c r="AA1718" s="3"/>
      <c r="AB1718" s="4"/>
      <c r="AC1718" s="4"/>
      <c r="AD1718" s="4"/>
      <c r="AE1718" s="3"/>
      <c r="AF1718" s="5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</row>
    <row r="1719" spans="1:123" x14ac:dyDescent="0.2">
      <c r="A1719" s="90">
        <f t="shared" si="559"/>
        <v>41744</v>
      </c>
      <c r="B1719" s="2">
        <f t="shared" si="553"/>
        <v>262639.93843594001</v>
      </c>
      <c r="C1719" s="2">
        <f t="shared" si="551"/>
        <v>255090.90966840001</v>
      </c>
      <c r="D1719" s="47">
        <f t="shared" si="560"/>
        <v>41740</v>
      </c>
      <c r="E1719" s="3">
        <f t="shared" si="568"/>
        <v>5.7000000000000003E-5</v>
      </c>
      <c r="F1719" s="4">
        <f t="shared" si="566"/>
        <v>5</v>
      </c>
      <c r="G1719" s="4">
        <f t="shared" si="565"/>
        <v>30</v>
      </c>
      <c r="H1719" s="2">
        <f t="shared" si="561"/>
        <v>1.0000094900000001</v>
      </c>
      <c r="I1719" s="2">
        <f t="shared" si="562"/>
        <v>1.0276492800000001</v>
      </c>
      <c r="J1719" s="2">
        <f t="shared" si="554"/>
        <v>1.0276590299999999</v>
      </c>
      <c r="K1719" s="2">
        <f t="shared" si="555"/>
        <v>262146.47679163999</v>
      </c>
      <c r="L1719" s="1">
        <f t="shared" si="563"/>
        <v>0</v>
      </c>
      <c r="M1719" s="3">
        <f t="shared" si="550"/>
        <v>0</v>
      </c>
      <c r="N1719" s="2">
        <f t="shared" si="556"/>
        <v>0</v>
      </c>
      <c r="O1719" s="18">
        <f t="shared" si="564"/>
        <v>0.14499999999999999</v>
      </c>
      <c r="P1719" s="8">
        <f t="shared" si="567"/>
        <v>1.0018823889999999</v>
      </c>
      <c r="Q1719" s="2">
        <f t="shared" si="557"/>
        <v>493.46164429999999</v>
      </c>
      <c r="R1719" s="2">
        <f t="shared" si="558"/>
        <v>493.46164429999999</v>
      </c>
      <c r="S1719" s="9" t="s">
        <v>56</v>
      </c>
      <c r="T1719" s="47">
        <f t="shared" si="552"/>
        <v>41769</v>
      </c>
      <c r="U1719" s="4"/>
      <c r="V1719" s="4"/>
      <c r="W1719" s="5"/>
      <c r="X1719" s="4"/>
      <c r="Y1719" s="4"/>
      <c r="Z1719" s="4"/>
      <c r="AA1719" s="3"/>
      <c r="AB1719" s="4"/>
      <c r="AC1719" s="4"/>
      <c r="AD1719" s="4"/>
      <c r="AE1719" s="3"/>
      <c r="AF1719" s="5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</row>
    <row r="1720" spans="1:123" x14ac:dyDescent="0.2">
      <c r="A1720" s="90">
        <f t="shared" si="559"/>
        <v>41745</v>
      </c>
      <c r="B1720" s="2">
        <f t="shared" si="553"/>
        <v>262739.24078057997</v>
      </c>
      <c r="C1720" s="2">
        <f t="shared" si="551"/>
        <v>255090.90966840001</v>
      </c>
      <c r="D1720" s="47">
        <f t="shared" si="560"/>
        <v>41740</v>
      </c>
      <c r="E1720" s="3">
        <f t="shared" si="568"/>
        <v>5.7000000000000003E-5</v>
      </c>
      <c r="F1720" s="4">
        <f t="shared" si="566"/>
        <v>6</v>
      </c>
      <c r="G1720" s="4">
        <f t="shared" si="565"/>
        <v>30</v>
      </c>
      <c r="H1720" s="2">
        <f t="shared" si="561"/>
        <v>1.0000113900000001</v>
      </c>
      <c r="I1720" s="2">
        <f t="shared" si="562"/>
        <v>1.0276492800000001</v>
      </c>
      <c r="J1720" s="2">
        <f t="shared" si="554"/>
        <v>1.0276609800000001</v>
      </c>
      <c r="K1720" s="2">
        <f t="shared" si="555"/>
        <v>262146.97421890998</v>
      </c>
      <c r="L1720" s="1">
        <f t="shared" si="563"/>
        <v>0</v>
      </c>
      <c r="M1720" s="3">
        <f t="shared" si="550"/>
        <v>0</v>
      </c>
      <c r="N1720" s="2">
        <f t="shared" si="556"/>
        <v>0</v>
      </c>
      <c r="O1720" s="18">
        <f t="shared" si="564"/>
        <v>0.14499999999999999</v>
      </c>
      <c r="P1720" s="8">
        <f t="shared" si="567"/>
        <v>1.002259292</v>
      </c>
      <c r="Q1720" s="2">
        <f t="shared" si="557"/>
        <v>592.26656166999999</v>
      </c>
      <c r="R1720" s="2">
        <f t="shared" si="558"/>
        <v>592.26656166999999</v>
      </c>
      <c r="S1720" s="9" t="s">
        <v>56</v>
      </c>
      <c r="T1720" s="47">
        <f t="shared" si="552"/>
        <v>41769</v>
      </c>
      <c r="U1720" s="4"/>
      <c r="V1720" s="4"/>
      <c r="W1720" s="5"/>
      <c r="X1720" s="4"/>
      <c r="Y1720" s="4"/>
      <c r="Z1720" s="4"/>
      <c r="AA1720" s="3"/>
      <c r="AB1720" s="4"/>
      <c r="AC1720" s="4"/>
      <c r="AD1720" s="4"/>
      <c r="AE1720" s="3"/>
      <c r="AF1720" s="5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</row>
    <row r="1721" spans="1:123" x14ac:dyDescent="0.2">
      <c r="A1721" s="90">
        <f t="shared" si="559"/>
        <v>41746</v>
      </c>
      <c r="B1721" s="2">
        <f t="shared" si="553"/>
        <v>262838.58072514</v>
      </c>
      <c r="C1721" s="2">
        <f t="shared" si="551"/>
        <v>255090.90966840001</v>
      </c>
      <c r="D1721" s="47">
        <f t="shared" si="560"/>
        <v>41740</v>
      </c>
      <c r="E1721" s="3">
        <f t="shared" si="568"/>
        <v>5.7000000000000003E-5</v>
      </c>
      <c r="F1721" s="4">
        <f t="shared" si="566"/>
        <v>7</v>
      </c>
      <c r="G1721" s="4">
        <f t="shared" si="565"/>
        <v>30</v>
      </c>
      <c r="H1721" s="2">
        <f t="shared" si="561"/>
        <v>1.0000132900000001</v>
      </c>
      <c r="I1721" s="2">
        <f t="shared" si="562"/>
        <v>1.0276492800000001</v>
      </c>
      <c r="J1721" s="2">
        <f t="shared" si="554"/>
        <v>1.02766293</v>
      </c>
      <c r="K1721" s="2">
        <f t="shared" si="555"/>
        <v>262147.47164618998</v>
      </c>
      <c r="L1721" s="1">
        <f t="shared" si="563"/>
        <v>0</v>
      </c>
      <c r="M1721" s="3">
        <f t="shared" si="550"/>
        <v>0</v>
      </c>
      <c r="N1721" s="2">
        <f t="shared" si="556"/>
        <v>0</v>
      </c>
      <c r="O1721" s="18">
        <f t="shared" si="564"/>
        <v>0.14499999999999999</v>
      </c>
      <c r="P1721" s="8">
        <f t="shared" si="567"/>
        <v>1.002636337</v>
      </c>
      <c r="Q1721" s="2">
        <f t="shared" si="557"/>
        <v>691.10907895000003</v>
      </c>
      <c r="R1721" s="2">
        <f t="shared" si="558"/>
        <v>691.10907895000003</v>
      </c>
      <c r="S1721" s="9" t="s">
        <v>56</v>
      </c>
      <c r="T1721" s="47">
        <f t="shared" si="552"/>
        <v>41769</v>
      </c>
      <c r="U1721" s="4"/>
      <c r="V1721" s="4"/>
      <c r="W1721" s="5"/>
      <c r="X1721" s="4"/>
      <c r="Y1721" s="4"/>
      <c r="Z1721" s="4"/>
      <c r="AA1721" s="3"/>
      <c r="AB1721" s="4"/>
      <c r="AC1721" s="4"/>
      <c r="AD1721" s="4"/>
      <c r="AE1721" s="3"/>
      <c r="AF1721" s="5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</row>
    <row r="1722" spans="1:123" x14ac:dyDescent="0.2">
      <c r="A1722" s="90">
        <f t="shared" si="559"/>
        <v>41747</v>
      </c>
      <c r="B1722" s="2">
        <f t="shared" si="553"/>
        <v>262937.95800766</v>
      </c>
      <c r="C1722" s="2">
        <f t="shared" si="551"/>
        <v>255090.90966840001</v>
      </c>
      <c r="D1722" s="47">
        <f t="shared" si="560"/>
        <v>41740</v>
      </c>
      <c r="E1722" s="3">
        <f t="shared" si="568"/>
        <v>5.7000000000000003E-5</v>
      </c>
      <c r="F1722" s="4">
        <f t="shared" si="566"/>
        <v>8</v>
      </c>
      <c r="G1722" s="4">
        <f t="shared" si="565"/>
        <v>30</v>
      </c>
      <c r="H1722" s="2">
        <f t="shared" si="561"/>
        <v>1.0000151900000001</v>
      </c>
      <c r="I1722" s="2">
        <f t="shared" si="562"/>
        <v>1.0276492800000001</v>
      </c>
      <c r="J1722" s="2">
        <f t="shared" si="554"/>
        <v>1.0276648799999999</v>
      </c>
      <c r="K1722" s="2">
        <f t="shared" si="555"/>
        <v>262147.96907345997</v>
      </c>
      <c r="L1722" s="1">
        <f t="shared" si="563"/>
        <v>0</v>
      </c>
      <c r="M1722" s="3">
        <f t="shared" si="550"/>
        <v>0</v>
      </c>
      <c r="N1722" s="2">
        <f t="shared" si="556"/>
        <v>0</v>
      </c>
      <c r="O1722" s="18">
        <f t="shared" si="564"/>
        <v>0.14499999999999999</v>
      </c>
      <c r="P1722" s="8">
        <f t="shared" si="567"/>
        <v>1.0030135229999999</v>
      </c>
      <c r="Q1722" s="2">
        <f t="shared" si="557"/>
        <v>789.98893420000002</v>
      </c>
      <c r="R1722" s="2">
        <f t="shared" si="558"/>
        <v>789.98893420000002</v>
      </c>
      <c r="S1722" s="9" t="s">
        <v>56</v>
      </c>
      <c r="T1722" s="47">
        <f t="shared" si="552"/>
        <v>41769</v>
      </c>
      <c r="U1722" s="4"/>
      <c r="V1722" s="4"/>
      <c r="W1722" s="5"/>
      <c r="X1722" s="4"/>
      <c r="Y1722" s="4"/>
      <c r="Z1722" s="4"/>
      <c r="AA1722" s="3"/>
      <c r="AB1722" s="4"/>
      <c r="AC1722" s="4"/>
      <c r="AD1722" s="4"/>
      <c r="AE1722" s="3"/>
      <c r="AF1722" s="5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</row>
    <row r="1723" spans="1:123" x14ac:dyDescent="0.2">
      <c r="A1723" s="90">
        <f t="shared" si="559"/>
        <v>41748</v>
      </c>
      <c r="B1723" s="2">
        <f t="shared" si="553"/>
        <v>263037.37571223004</v>
      </c>
      <c r="C1723" s="2">
        <f t="shared" si="551"/>
        <v>255090.90966840001</v>
      </c>
      <c r="D1723" s="47">
        <f t="shared" si="560"/>
        <v>41740</v>
      </c>
      <c r="E1723" s="3">
        <f t="shared" si="568"/>
        <v>5.7000000000000003E-5</v>
      </c>
      <c r="F1723" s="4">
        <f t="shared" si="566"/>
        <v>9</v>
      </c>
      <c r="G1723" s="4">
        <f t="shared" si="565"/>
        <v>30</v>
      </c>
      <c r="H1723" s="2">
        <f t="shared" si="561"/>
        <v>1.0000170900000001</v>
      </c>
      <c r="I1723" s="2">
        <f t="shared" si="562"/>
        <v>1.0276492800000001</v>
      </c>
      <c r="J1723" s="2">
        <f t="shared" si="554"/>
        <v>1.02766684</v>
      </c>
      <c r="K1723" s="2">
        <f t="shared" si="555"/>
        <v>262148.46905165003</v>
      </c>
      <c r="L1723" s="1">
        <f t="shared" si="563"/>
        <v>0</v>
      </c>
      <c r="M1723" s="3">
        <f t="shared" si="550"/>
        <v>0</v>
      </c>
      <c r="N1723" s="2">
        <f t="shared" si="556"/>
        <v>0</v>
      </c>
      <c r="O1723" s="18">
        <f t="shared" si="564"/>
        <v>0.14499999999999999</v>
      </c>
      <c r="P1723" s="8">
        <f t="shared" si="567"/>
        <v>1.0033908520000001</v>
      </c>
      <c r="Q1723" s="2">
        <f t="shared" si="557"/>
        <v>888.90666057999999</v>
      </c>
      <c r="R1723" s="2">
        <f t="shared" si="558"/>
        <v>888.90666057999999</v>
      </c>
      <c r="S1723" s="9" t="s">
        <v>56</v>
      </c>
      <c r="T1723" s="47">
        <f t="shared" si="552"/>
        <v>41769</v>
      </c>
      <c r="U1723" s="4"/>
      <c r="V1723" s="4"/>
      <c r="W1723" s="5"/>
      <c r="X1723" s="4"/>
      <c r="Y1723" s="4"/>
      <c r="Z1723" s="4"/>
      <c r="AA1723" s="3"/>
      <c r="AB1723" s="4"/>
      <c r="AC1723" s="4"/>
      <c r="AD1723" s="4"/>
      <c r="AE1723" s="3"/>
      <c r="AF1723" s="5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</row>
    <row r="1724" spans="1:123" x14ac:dyDescent="0.2">
      <c r="A1724" s="90">
        <f t="shared" si="559"/>
        <v>41749</v>
      </c>
      <c r="B1724" s="2">
        <f t="shared" si="553"/>
        <v>263136.82819657004</v>
      </c>
      <c r="C1724" s="2">
        <f t="shared" si="551"/>
        <v>255090.90966840001</v>
      </c>
      <c r="D1724" s="47">
        <f t="shared" si="560"/>
        <v>41740</v>
      </c>
      <c r="E1724" s="3">
        <f t="shared" si="568"/>
        <v>5.7000000000000003E-5</v>
      </c>
      <c r="F1724" s="4">
        <f t="shared" si="566"/>
        <v>10</v>
      </c>
      <c r="G1724" s="4">
        <f t="shared" si="565"/>
        <v>30</v>
      </c>
      <c r="H1724" s="2">
        <f t="shared" si="561"/>
        <v>1.0000189900000001</v>
      </c>
      <c r="I1724" s="2">
        <f t="shared" si="562"/>
        <v>1.0276492800000001</v>
      </c>
      <c r="J1724" s="2">
        <f t="shared" si="554"/>
        <v>1.0276687900000001</v>
      </c>
      <c r="K1724" s="2">
        <f t="shared" si="555"/>
        <v>262148.96647892002</v>
      </c>
      <c r="L1724" s="1">
        <f t="shared" si="563"/>
        <v>0</v>
      </c>
      <c r="M1724" s="3">
        <f t="shared" si="550"/>
        <v>0</v>
      </c>
      <c r="N1724" s="2">
        <f t="shared" si="556"/>
        <v>0</v>
      </c>
      <c r="O1724" s="18">
        <f t="shared" si="564"/>
        <v>0.14499999999999999</v>
      </c>
      <c r="P1724" s="8">
        <f t="shared" si="567"/>
        <v>1.003768322</v>
      </c>
      <c r="Q1724" s="2">
        <f t="shared" si="557"/>
        <v>987.86171764999995</v>
      </c>
      <c r="R1724" s="2">
        <f t="shared" si="558"/>
        <v>987.86171764999995</v>
      </c>
      <c r="S1724" s="9" t="s">
        <v>56</v>
      </c>
      <c r="T1724" s="47">
        <f t="shared" si="552"/>
        <v>41769</v>
      </c>
      <c r="U1724" s="4"/>
      <c r="V1724" s="4"/>
      <c r="W1724" s="5"/>
      <c r="X1724" s="4"/>
      <c r="Y1724" s="4"/>
      <c r="Z1724" s="4"/>
      <c r="AA1724" s="3"/>
      <c r="AB1724" s="4"/>
      <c r="AC1724" s="4"/>
      <c r="AD1724" s="4"/>
      <c r="AE1724" s="3"/>
      <c r="AF1724" s="5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</row>
    <row r="1725" spans="1:123" x14ac:dyDescent="0.2">
      <c r="A1725" s="90">
        <f t="shared" si="559"/>
        <v>41750</v>
      </c>
      <c r="B1725" s="2">
        <f t="shared" si="553"/>
        <v>263236.31854382</v>
      </c>
      <c r="C1725" s="2">
        <f t="shared" si="551"/>
        <v>255090.90966840001</v>
      </c>
      <c r="D1725" s="47">
        <f t="shared" si="560"/>
        <v>41740</v>
      </c>
      <c r="E1725" s="3">
        <f t="shared" si="568"/>
        <v>5.7000000000000003E-5</v>
      </c>
      <c r="F1725" s="4">
        <f t="shared" si="566"/>
        <v>11</v>
      </c>
      <c r="G1725" s="4">
        <f t="shared" si="565"/>
        <v>30</v>
      </c>
      <c r="H1725" s="2">
        <f t="shared" si="561"/>
        <v>1.0000208900000001</v>
      </c>
      <c r="I1725" s="2">
        <f t="shared" si="562"/>
        <v>1.0276492800000001</v>
      </c>
      <c r="J1725" s="2">
        <f t="shared" si="554"/>
        <v>1.02767074</v>
      </c>
      <c r="K1725" s="2">
        <f t="shared" si="555"/>
        <v>262149.46390619001</v>
      </c>
      <c r="L1725" s="1">
        <f t="shared" si="563"/>
        <v>0</v>
      </c>
      <c r="M1725" s="3">
        <f t="shared" si="550"/>
        <v>0</v>
      </c>
      <c r="N1725" s="2">
        <f t="shared" si="556"/>
        <v>0</v>
      </c>
      <c r="O1725" s="18">
        <f t="shared" si="564"/>
        <v>0.14499999999999999</v>
      </c>
      <c r="P1725" s="8">
        <f t="shared" si="567"/>
        <v>1.0041459349999999</v>
      </c>
      <c r="Q1725" s="2">
        <f t="shared" si="557"/>
        <v>1086.8546376300001</v>
      </c>
      <c r="R1725" s="2">
        <f t="shared" si="558"/>
        <v>1086.8546376300001</v>
      </c>
      <c r="S1725" s="9" t="s">
        <v>56</v>
      </c>
      <c r="T1725" s="47">
        <f t="shared" si="552"/>
        <v>41769</v>
      </c>
      <c r="U1725" s="4"/>
      <c r="V1725" s="4"/>
      <c r="W1725" s="5"/>
      <c r="X1725" s="4"/>
      <c r="Y1725" s="4"/>
      <c r="Z1725" s="4"/>
      <c r="AA1725" s="3"/>
      <c r="AB1725" s="4"/>
      <c r="AC1725" s="4"/>
      <c r="AD1725" s="4"/>
      <c r="AE1725" s="3"/>
      <c r="AF1725" s="5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</row>
    <row r="1726" spans="1:123" x14ac:dyDescent="0.2">
      <c r="A1726" s="90">
        <f t="shared" si="559"/>
        <v>41751</v>
      </c>
      <c r="B1726" s="2">
        <f t="shared" si="553"/>
        <v>263335.84879234998</v>
      </c>
      <c r="C1726" s="2">
        <f t="shared" si="551"/>
        <v>255090.90966840001</v>
      </c>
      <c r="D1726" s="47">
        <f t="shared" si="560"/>
        <v>41740</v>
      </c>
      <c r="E1726" s="3">
        <f t="shared" si="568"/>
        <v>5.7000000000000003E-5</v>
      </c>
      <c r="F1726" s="4">
        <f t="shared" si="566"/>
        <v>12</v>
      </c>
      <c r="G1726" s="4">
        <f t="shared" si="565"/>
        <v>30</v>
      </c>
      <c r="H1726" s="2">
        <f t="shared" si="561"/>
        <v>1.0000227900000001</v>
      </c>
      <c r="I1726" s="2">
        <f t="shared" si="562"/>
        <v>1.0276492800000001</v>
      </c>
      <c r="J1726" s="2">
        <f t="shared" si="554"/>
        <v>1.0276727000000001</v>
      </c>
      <c r="K1726" s="2">
        <f t="shared" si="555"/>
        <v>262149.96388438001</v>
      </c>
      <c r="L1726" s="1">
        <f t="shared" si="563"/>
        <v>0</v>
      </c>
      <c r="M1726" s="3">
        <f t="shared" si="550"/>
        <v>0</v>
      </c>
      <c r="N1726" s="2">
        <f t="shared" si="556"/>
        <v>0</v>
      </c>
      <c r="O1726" s="18">
        <f t="shared" si="564"/>
        <v>0.14499999999999999</v>
      </c>
      <c r="P1726" s="8">
        <f t="shared" si="567"/>
        <v>1.004523689</v>
      </c>
      <c r="Q1726" s="2">
        <f t="shared" si="557"/>
        <v>1185.8849079700001</v>
      </c>
      <c r="R1726" s="2">
        <f t="shared" si="558"/>
        <v>1185.8849079700001</v>
      </c>
      <c r="S1726" s="9" t="s">
        <v>56</v>
      </c>
      <c r="T1726" s="47">
        <f t="shared" si="552"/>
        <v>41769</v>
      </c>
      <c r="U1726" s="4"/>
      <c r="V1726" s="4"/>
      <c r="W1726" s="5"/>
      <c r="X1726" s="4"/>
      <c r="Y1726" s="4"/>
      <c r="Z1726" s="4"/>
      <c r="AA1726" s="3"/>
      <c r="AB1726" s="4"/>
      <c r="AC1726" s="4"/>
      <c r="AD1726" s="4"/>
      <c r="AE1726" s="3"/>
      <c r="AF1726" s="5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</row>
    <row r="1727" spans="1:123" x14ac:dyDescent="0.2">
      <c r="A1727" s="90">
        <f t="shared" si="559"/>
        <v>41752</v>
      </c>
      <c r="B1727" s="2">
        <f t="shared" si="553"/>
        <v>263435.41434269998</v>
      </c>
      <c r="C1727" s="2">
        <f t="shared" si="551"/>
        <v>255090.90966840001</v>
      </c>
      <c r="D1727" s="47">
        <f t="shared" si="560"/>
        <v>41740</v>
      </c>
      <c r="E1727" s="3">
        <f t="shared" si="568"/>
        <v>5.7000000000000003E-5</v>
      </c>
      <c r="F1727" s="4">
        <f t="shared" si="566"/>
        <v>13</v>
      </c>
      <c r="G1727" s="4">
        <f t="shared" si="565"/>
        <v>30</v>
      </c>
      <c r="H1727" s="2">
        <f t="shared" si="561"/>
        <v>1.00002469</v>
      </c>
      <c r="I1727" s="2">
        <f t="shared" si="562"/>
        <v>1.0276492800000001</v>
      </c>
      <c r="J1727" s="2">
        <f t="shared" si="554"/>
        <v>1.02767465</v>
      </c>
      <c r="K1727" s="2">
        <f t="shared" si="555"/>
        <v>262150.46131165</v>
      </c>
      <c r="L1727" s="1">
        <f t="shared" si="563"/>
        <v>0</v>
      </c>
      <c r="M1727" s="3">
        <f t="shared" ref="M1727:M1790" si="569">IF(DAY(A1727)=E$2,VLOOKUP(A1727,$W$10:$AD$316,5),0)</f>
        <v>0</v>
      </c>
      <c r="N1727" s="2">
        <f t="shared" si="556"/>
        <v>0</v>
      </c>
      <c r="O1727" s="18">
        <f t="shared" si="564"/>
        <v>0.14499999999999999</v>
      </c>
      <c r="P1727" s="8">
        <f t="shared" si="567"/>
        <v>1.0049015859999999</v>
      </c>
      <c r="Q1727" s="2">
        <f t="shared" si="557"/>
        <v>1284.9530310499999</v>
      </c>
      <c r="R1727" s="2">
        <f t="shared" si="558"/>
        <v>1284.9530310499999</v>
      </c>
      <c r="S1727" s="9" t="s">
        <v>56</v>
      </c>
      <c r="T1727" s="47">
        <f t="shared" si="552"/>
        <v>41769</v>
      </c>
      <c r="U1727" s="4"/>
      <c r="V1727" s="4"/>
      <c r="W1727" s="5"/>
      <c r="X1727" s="4"/>
      <c r="Y1727" s="4"/>
      <c r="Z1727" s="4"/>
      <c r="AA1727" s="3"/>
      <c r="AB1727" s="4"/>
      <c r="AC1727" s="4"/>
      <c r="AD1727" s="4"/>
      <c r="AE1727" s="3"/>
      <c r="AF1727" s="5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</row>
    <row r="1728" spans="1:123" x14ac:dyDescent="0.2">
      <c r="A1728" s="90">
        <f t="shared" si="559"/>
        <v>41753</v>
      </c>
      <c r="B1728" s="2">
        <f t="shared" si="553"/>
        <v>263535.01723230002</v>
      </c>
      <c r="C1728" s="2">
        <f t="shared" ref="C1728:C1791" si="570">IF(DAY(A1727)=$E$2,VLOOKUP(A1727,W$10:X$316,2),C1727)</f>
        <v>255090.90966840001</v>
      </c>
      <c r="D1728" s="47">
        <f t="shared" si="560"/>
        <v>41740</v>
      </c>
      <c r="E1728" s="3">
        <f t="shared" si="568"/>
        <v>5.7000000000000003E-5</v>
      </c>
      <c r="F1728" s="4">
        <f t="shared" si="566"/>
        <v>14</v>
      </c>
      <c r="G1728" s="4">
        <f t="shared" si="565"/>
        <v>30</v>
      </c>
      <c r="H1728" s="2">
        <f t="shared" si="561"/>
        <v>1.00002659</v>
      </c>
      <c r="I1728" s="2">
        <f t="shared" si="562"/>
        <v>1.0276492800000001</v>
      </c>
      <c r="J1728" s="2">
        <f t="shared" si="554"/>
        <v>1.0276765999999999</v>
      </c>
      <c r="K1728" s="2">
        <f t="shared" si="555"/>
        <v>262150.95873891999</v>
      </c>
      <c r="L1728" s="1">
        <f t="shared" si="563"/>
        <v>0</v>
      </c>
      <c r="M1728" s="3">
        <f t="shared" si="569"/>
        <v>0</v>
      </c>
      <c r="N1728" s="2">
        <f t="shared" si="556"/>
        <v>0</v>
      </c>
      <c r="O1728" s="18">
        <f t="shared" si="564"/>
        <v>0.14499999999999999</v>
      </c>
      <c r="P1728" s="8">
        <f t="shared" si="567"/>
        <v>1.0052796239999999</v>
      </c>
      <c r="Q1728" s="2">
        <f t="shared" si="557"/>
        <v>1384.0584933800001</v>
      </c>
      <c r="R1728" s="2">
        <f t="shared" si="558"/>
        <v>1384.0584933800001</v>
      </c>
      <c r="S1728" s="9" t="s">
        <v>56</v>
      </c>
      <c r="T1728" s="47">
        <f t="shared" ref="T1728:T1791" si="571">IF(DAY(A1728)=E$2+1,VLOOKUP(A1727,$W$10:$AD$316,8),T1727)</f>
        <v>41769</v>
      </c>
      <c r="U1728" s="4"/>
      <c r="V1728" s="4"/>
      <c r="W1728" s="5"/>
      <c r="X1728" s="4"/>
      <c r="Y1728" s="4"/>
      <c r="Z1728" s="4"/>
      <c r="AA1728" s="3"/>
      <c r="AB1728" s="4"/>
      <c r="AC1728" s="4"/>
      <c r="AD1728" s="4"/>
      <c r="AE1728" s="3"/>
      <c r="AF1728" s="5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</row>
    <row r="1729" spans="1:123" x14ac:dyDescent="0.2">
      <c r="A1729" s="90">
        <f t="shared" si="559"/>
        <v>41754</v>
      </c>
      <c r="B1729" s="2">
        <f t="shared" si="553"/>
        <v>263634.65798565</v>
      </c>
      <c r="C1729" s="2">
        <f t="shared" si="570"/>
        <v>255090.90966840001</v>
      </c>
      <c r="D1729" s="47">
        <f t="shared" si="560"/>
        <v>41740</v>
      </c>
      <c r="E1729" s="3">
        <f t="shared" si="568"/>
        <v>5.7000000000000003E-5</v>
      </c>
      <c r="F1729" s="4">
        <f t="shared" si="566"/>
        <v>15</v>
      </c>
      <c r="G1729" s="4">
        <f t="shared" si="565"/>
        <v>30</v>
      </c>
      <c r="H1729" s="2">
        <f t="shared" si="561"/>
        <v>1.00002849</v>
      </c>
      <c r="I1729" s="2">
        <f t="shared" si="562"/>
        <v>1.0276492800000001</v>
      </c>
      <c r="J1729" s="2">
        <f t="shared" si="554"/>
        <v>1.0276785500000001</v>
      </c>
      <c r="K1729" s="2">
        <f t="shared" si="555"/>
        <v>262151.45616619999</v>
      </c>
      <c r="L1729" s="1">
        <f t="shared" si="563"/>
        <v>0</v>
      </c>
      <c r="M1729" s="3">
        <f t="shared" si="569"/>
        <v>0</v>
      </c>
      <c r="N1729" s="2">
        <f t="shared" si="556"/>
        <v>0</v>
      </c>
      <c r="O1729" s="18">
        <f t="shared" si="564"/>
        <v>0.14499999999999999</v>
      </c>
      <c r="P1729" s="8">
        <f t="shared" si="567"/>
        <v>1.005657805</v>
      </c>
      <c r="Q1729" s="2">
        <f t="shared" si="557"/>
        <v>1483.2018194499999</v>
      </c>
      <c r="R1729" s="2">
        <f t="shared" si="558"/>
        <v>1483.2018194499999</v>
      </c>
      <c r="S1729" s="9" t="s">
        <v>56</v>
      </c>
      <c r="T1729" s="47">
        <f t="shared" si="571"/>
        <v>41769</v>
      </c>
      <c r="U1729" s="4"/>
      <c r="V1729" s="4"/>
      <c r="W1729" s="5"/>
      <c r="X1729" s="4"/>
      <c r="Y1729" s="4"/>
      <c r="Z1729" s="4"/>
      <c r="AA1729" s="3"/>
      <c r="AB1729" s="4"/>
      <c r="AC1729" s="4"/>
      <c r="AD1729" s="4"/>
      <c r="AE1729" s="3"/>
      <c r="AF1729" s="5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</row>
    <row r="1730" spans="1:123" x14ac:dyDescent="0.2">
      <c r="A1730" s="90">
        <f t="shared" si="559"/>
        <v>41755</v>
      </c>
      <c r="B1730" s="2">
        <f t="shared" si="553"/>
        <v>263734.33890710998</v>
      </c>
      <c r="C1730" s="2">
        <f t="shared" si="570"/>
        <v>255090.90966840001</v>
      </c>
      <c r="D1730" s="47">
        <f t="shared" si="560"/>
        <v>41740</v>
      </c>
      <c r="E1730" s="3">
        <f t="shared" si="568"/>
        <v>5.7000000000000003E-5</v>
      </c>
      <c r="F1730" s="4">
        <f t="shared" si="566"/>
        <v>16</v>
      </c>
      <c r="G1730" s="4">
        <f t="shared" si="565"/>
        <v>30</v>
      </c>
      <c r="H1730" s="2">
        <f t="shared" si="561"/>
        <v>1.00003039</v>
      </c>
      <c r="I1730" s="2">
        <f t="shared" si="562"/>
        <v>1.0276492800000001</v>
      </c>
      <c r="J1730" s="2">
        <f t="shared" si="554"/>
        <v>1.0276805099999999</v>
      </c>
      <c r="K1730" s="2">
        <f t="shared" si="555"/>
        <v>262151.95614437998</v>
      </c>
      <c r="L1730" s="1">
        <f t="shared" si="563"/>
        <v>0</v>
      </c>
      <c r="M1730" s="3">
        <f t="shared" si="569"/>
        <v>0</v>
      </c>
      <c r="N1730" s="2">
        <f t="shared" si="556"/>
        <v>0</v>
      </c>
      <c r="O1730" s="18">
        <f t="shared" si="564"/>
        <v>0.14499999999999999</v>
      </c>
      <c r="P1730" s="8">
        <f t="shared" si="567"/>
        <v>1.0060361280000001</v>
      </c>
      <c r="Q1730" s="2">
        <f t="shared" si="557"/>
        <v>1582.38276273</v>
      </c>
      <c r="R1730" s="2">
        <f t="shared" si="558"/>
        <v>1582.38276273</v>
      </c>
      <c r="S1730" s="9" t="s">
        <v>56</v>
      </c>
      <c r="T1730" s="47">
        <f t="shared" si="571"/>
        <v>41769</v>
      </c>
      <c r="U1730" s="4"/>
      <c r="V1730" s="4"/>
      <c r="W1730" s="5"/>
      <c r="X1730" s="4"/>
      <c r="Y1730" s="4"/>
      <c r="Z1730" s="4"/>
      <c r="AA1730" s="3"/>
      <c r="AB1730" s="4"/>
      <c r="AC1730" s="4"/>
      <c r="AD1730" s="4"/>
      <c r="AE1730" s="3"/>
      <c r="AF1730" s="5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</row>
    <row r="1731" spans="1:123" x14ac:dyDescent="0.2">
      <c r="A1731" s="90">
        <f t="shared" si="559"/>
        <v>41756</v>
      </c>
      <c r="B1731" s="2">
        <f t="shared" si="553"/>
        <v>263834.05512741004</v>
      </c>
      <c r="C1731" s="2">
        <f t="shared" si="570"/>
        <v>255090.90966840001</v>
      </c>
      <c r="D1731" s="47">
        <f t="shared" si="560"/>
        <v>41740</v>
      </c>
      <c r="E1731" s="3">
        <f t="shared" si="568"/>
        <v>5.7000000000000003E-5</v>
      </c>
      <c r="F1731" s="4">
        <f t="shared" si="566"/>
        <v>17</v>
      </c>
      <c r="G1731" s="4">
        <f t="shared" si="565"/>
        <v>30</v>
      </c>
      <c r="H1731" s="2">
        <f t="shared" si="561"/>
        <v>1.00003229</v>
      </c>
      <c r="I1731" s="2">
        <f t="shared" si="562"/>
        <v>1.0276492800000001</v>
      </c>
      <c r="J1731" s="2">
        <f t="shared" si="554"/>
        <v>1.0276824600000001</v>
      </c>
      <c r="K1731" s="2">
        <f t="shared" si="555"/>
        <v>262152.45357165002</v>
      </c>
      <c r="L1731" s="1">
        <f t="shared" si="563"/>
        <v>0</v>
      </c>
      <c r="M1731" s="3">
        <f t="shared" si="569"/>
        <v>0</v>
      </c>
      <c r="N1731" s="2">
        <f t="shared" si="556"/>
        <v>0</v>
      </c>
      <c r="O1731" s="18">
        <f t="shared" si="564"/>
        <v>0.14499999999999999</v>
      </c>
      <c r="P1731" s="8">
        <f t="shared" si="567"/>
        <v>1.006414594</v>
      </c>
      <c r="Q1731" s="2">
        <f t="shared" si="557"/>
        <v>1681.6015557600001</v>
      </c>
      <c r="R1731" s="2">
        <f t="shared" si="558"/>
        <v>1681.6015557600001</v>
      </c>
      <c r="S1731" s="9" t="s">
        <v>56</v>
      </c>
      <c r="T1731" s="47">
        <f t="shared" si="571"/>
        <v>41769</v>
      </c>
      <c r="U1731" s="4"/>
      <c r="V1731" s="4"/>
      <c r="W1731" s="5"/>
      <c r="X1731" s="4"/>
      <c r="Y1731" s="4"/>
      <c r="Z1731" s="4"/>
      <c r="AA1731" s="3"/>
      <c r="AB1731" s="4"/>
      <c r="AC1731" s="4"/>
      <c r="AD1731" s="4"/>
      <c r="AE1731" s="3"/>
      <c r="AF1731" s="5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</row>
    <row r="1732" spans="1:123" x14ac:dyDescent="0.2">
      <c r="A1732" s="90">
        <f t="shared" si="559"/>
        <v>41757</v>
      </c>
      <c r="B1732" s="2">
        <f t="shared" si="553"/>
        <v>263933.80894996005</v>
      </c>
      <c r="C1732" s="2">
        <f t="shared" si="570"/>
        <v>255090.90966840001</v>
      </c>
      <c r="D1732" s="47">
        <f t="shared" si="560"/>
        <v>41740</v>
      </c>
      <c r="E1732" s="3">
        <f t="shared" si="568"/>
        <v>5.7000000000000003E-5</v>
      </c>
      <c r="F1732" s="4">
        <f t="shared" si="566"/>
        <v>18</v>
      </c>
      <c r="G1732" s="4">
        <f t="shared" si="565"/>
        <v>30</v>
      </c>
      <c r="H1732" s="2">
        <f t="shared" si="561"/>
        <v>1.00003419</v>
      </c>
      <c r="I1732" s="2">
        <f t="shared" si="562"/>
        <v>1.0276492800000001</v>
      </c>
      <c r="J1732" s="2">
        <f t="shared" si="554"/>
        <v>1.02768441</v>
      </c>
      <c r="K1732" s="2">
        <f t="shared" si="555"/>
        <v>262152.95099893003</v>
      </c>
      <c r="L1732" s="1">
        <f t="shared" si="563"/>
        <v>0</v>
      </c>
      <c r="M1732" s="3">
        <f t="shared" si="569"/>
        <v>0</v>
      </c>
      <c r="N1732" s="2">
        <f t="shared" si="556"/>
        <v>0</v>
      </c>
      <c r="O1732" s="18">
        <f t="shared" si="564"/>
        <v>0.14499999999999999</v>
      </c>
      <c r="P1732" s="8">
        <f t="shared" si="567"/>
        <v>1.0067932020000001</v>
      </c>
      <c r="Q1732" s="2">
        <f t="shared" si="557"/>
        <v>1780.8579510300001</v>
      </c>
      <c r="R1732" s="2">
        <f t="shared" si="558"/>
        <v>1780.8579510300001</v>
      </c>
      <c r="S1732" s="9" t="s">
        <v>56</v>
      </c>
      <c r="T1732" s="47">
        <f t="shared" si="571"/>
        <v>41769</v>
      </c>
      <c r="U1732" s="4"/>
      <c r="V1732" s="4"/>
      <c r="W1732" s="5"/>
      <c r="X1732" s="4"/>
      <c r="Y1732" s="4"/>
      <c r="Z1732" s="4"/>
      <c r="AA1732" s="3"/>
      <c r="AB1732" s="4"/>
      <c r="AC1732" s="4"/>
      <c r="AD1732" s="4"/>
      <c r="AE1732" s="3"/>
      <c r="AF1732" s="5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</row>
    <row r="1733" spans="1:123" x14ac:dyDescent="0.2">
      <c r="A1733" s="90">
        <f t="shared" si="559"/>
        <v>41758</v>
      </c>
      <c r="B1733" s="2">
        <f t="shared" si="553"/>
        <v>264033.60037494003</v>
      </c>
      <c r="C1733" s="2">
        <f t="shared" si="570"/>
        <v>255090.90966840001</v>
      </c>
      <c r="D1733" s="47">
        <f t="shared" si="560"/>
        <v>41740</v>
      </c>
      <c r="E1733" s="3">
        <f t="shared" si="568"/>
        <v>5.7000000000000003E-5</v>
      </c>
      <c r="F1733" s="4">
        <f t="shared" si="566"/>
        <v>19</v>
      </c>
      <c r="G1733" s="4">
        <f t="shared" si="565"/>
        <v>30</v>
      </c>
      <c r="H1733" s="2">
        <f t="shared" si="561"/>
        <v>1.00003609</v>
      </c>
      <c r="I1733" s="2">
        <f t="shared" si="562"/>
        <v>1.0276492800000001</v>
      </c>
      <c r="J1733" s="2">
        <f t="shared" si="554"/>
        <v>1.0276863599999999</v>
      </c>
      <c r="K1733" s="2">
        <f t="shared" si="555"/>
        <v>262153.44842620002</v>
      </c>
      <c r="L1733" s="1">
        <f t="shared" si="563"/>
        <v>0</v>
      </c>
      <c r="M1733" s="3">
        <f t="shared" si="569"/>
        <v>0</v>
      </c>
      <c r="N1733" s="2">
        <f t="shared" si="556"/>
        <v>0</v>
      </c>
      <c r="O1733" s="18">
        <f t="shared" si="564"/>
        <v>0.14499999999999999</v>
      </c>
      <c r="P1733" s="8">
        <f t="shared" si="567"/>
        <v>1.007171952</v>
      </c>
      <c r="Q1733" s="2">
        <f t="shared" si="557"/>
        <v>1880.1519487400001</v>
      </c>
      <c r="R1733" s="2">
        <f t="shared" si="558"/>
        <v>1880.1519487400001</v>
      </c>
      <c r="S1733" s="9" t="s">
        <v>56</v>
      </c>
      <c r="T1733" s="47">
        <f t="shared" si="571"/>
        <v>41769</v>
      </c>
      <c r="U1733" s="4"/>
      <c r="V1733" s="4"/>
      <c r="W1733" s="5"/>
      <c r="X1733" s="4"/>
      <c r="Y1733" s="4"/>
      <c r="Z1733" s="4"/>
      <c r="AA1733" s="3"/>
      <c r="AB1733" s="4"/>
      <c r="AC1733" s="4"/>
      <c r="AD1733" s="4"/>
      <c r="AE1733" s="3"/>
      <c r="AF1733" s="5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</row>
    <row r="1734" spans="1:123" x14ac:dyDescent="0.2">
      <c r="A1734" s="90">
        <f t="shared" si="559"/>
        <v>41759</v>
      </c>
      <c r="B1734" s="2">
        <f t="shared" si="553"/>
        <v>264133.43223492004</v>
      </c>
      <c r="C1734" s="2">
        <f t="shared" si="570"/>
        <v>255090.90966840001</v>
      </c>
      <c r="D1734" s="47">
        <f t="shared" si="560"/>
        <v>41740</v>
      </c>
      <c r="E1734" s="3">
        <f t="shared" si="568"/>
        <v>5.7000000000000003E-5</v>
      </c>
      <c r="F1734" s="4">
        <f t="shared" si="566"/>
        <v>20</v>
      </c>
      <c r="G1734" s="4">
        <f t="shared" si="565"/>
        <v>30</v>
      </c>
      <c r="H1734" s="2">
        <f t="shared" si="561"/>
        <v>1.00003799</v>
      </c>
      <c r="I1734" s="2">
        <f t="shared" si="562"/>
        <v>1.0276492800000001</v>
      </c>
      <c r="J1734" s="2">
        <f t="shared" si="554"/>
        <v>1.02768832</v>
      </c>
      <c r="K1734" s="2">
        <f t="shared" si="555"/>
        <v>262153.94840439002</v>
      </c>
      <c r="L1734" s="1">
        <f t="shared" si="563"/>
        <v>0</v>
      </c>
      <c r="M1734" s="3">
        <f t="shared" si="569"/>
        <v>0</v>
      </c>
      <c r="N1734" s="2">
        <f t="shared" si="556"/>
        <v>0</v>
      </c>
      <c r="O1734" s="18">
        <f t="shared" si="564"/>
        <v>0.14499999999999999</v>
      </c>
      <c r="P1734" s="8">
        <f t="shared" si="567"/>
        <v>1.0075508449999999</v>
      </c>
      <c r="Q1734" s="2">
        <f t="shared" si="557"/>
        <v>1979.48383053</v>
      </c>
      <c r="R1734" s="2">
        <f t="shared" si="558"/>
        <v>1979.48383053</v>
      </c>
      <c r="S1734" s="9" t="s">
        <v>56</v>
      </c>
      <c r="T1734" s="47">
        <f t="shared" si="571"/>
        <v>41769</v>
      </c>
      <c r="U1734" s="4"/>
      <c r="V1734" s="4"/>
      <c r="W1734" s="5"/>
      <c r="X1734" s="4"/>
      <c r="Y1734" s="4"/>
      <c r="Z1734" s="4"/>
      <c r="AA1734" s="3"/>
      <c r="AB1734" s="4"/>
      <c r="AC1734" s="4"/>
      <c r="AD1734" s="4"/>
      <c r="AE1734" s="3"/>
      <c r="AF1734" s="5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</row>
    <row r="1735" spans="1:123" x14ac:dyDescent="0.2">
      <c r="A1735" s="90">
        <f t="shared" si="559"/>
        <v>41760</v>
      </c>
      <c r="B1735" s="2">
        <f t="shared" si="553"/>
        <v>264233.29912857001</v>
      </c>
      <c r="C1735" s="2">
        <f t="shared" si="570"/>
        <v>255090.90966840001</v>
      </c>
      <c r="D1735" s="47">
        <f t="shared" si="560"/>
        <v>41740</v>
      </c>
      <c r="E1735" s="3">
        <f t="shared" si="568"/>
        <v>5.7000000000000003E-5</v>
      </c>
      <c r="F1735" s="4">
        <f t="shared" si="566"/>
        <v>21</v>
      </c>
      <c r="G1735" s="4">
        <f t="shared" si="565"/>
        <v>30</v>
      </c>
      <c r="H1735" s="2">
        <f t="shared" si="561"/>
        <v>1.00003989</v>
      </c>
      <c r="I1735" s="2">
        <f t="shared" si="562"/>
        <v>1.0276492800000001</v>
      </c>
      <c r="J1735" s="2">
        <f t="shared" si="554"/>
        <v>1.0276902699999999</v>
      </c>
      <c r="K1735" s="2">
        <f t="shared" si="555"/>
        <v>262154.44583166001</v>
      </c>
      <c r="L1735" s="1">
        <f t="shared" si="563"/>
        <v>0</v>
      </c>
      <c r="M1735" s="3">
        <f t="shared" si="569"/>
        <v>0</v>
      </c>
      <c r="N1735" s="2">
        <f t="shared" si="556"/>
        <v>0</v>
      </c>
      <c r="O1735" s="18">
        <f t="shared" si="564"/>
        <v>0.14499999999999999</v>
      </c>
      <c r="P1735" s="8">
        <f t="shared" si="567"/>
        <v>1.0079298800000001</v>
      </c>
      <c r="Q1735" s="2">
        <f t="shared" si="557"/>
        <v>2078.8532969100002</v>
      </c>
      <c r="R1735" s="2">
        <f t="shared" si="558"/>
        <v>2078.8532969100002</v>
      </c>
      <c r="S1735" s="9" t="s">
        <v>56</v>
      </c>
      <c r="T1735" s="47">
        <f t="shared" si="571"/>
        <v>41769</v>
      </c>
      <c r="U1735" s="4"/>
      <c r="V1735" s="4"/>
      <c r="W1735" s="5"/>
      <c r="X1735" s="4"/>
      <c r="Y1735" s="4"/>
      <c r="Z1735" s="4"/>
      <c r="AA1735" s="3"/>
      <c r="AB1735" s="4"/>
      <c r="AC1735" s="4"/>
      <c r="AD1735" s="4"/>
      <c r="AE1735" s="3"/>
      <c r="AF1735" s="5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</row>
    <row r="1736" spans="1:123" x14ac:dyDescent="0.2">
      <c r="A1736" s="90">
        <f t="shared" si="559"/>
        <v>41761</v>
      </c>
      <c r="B1736" s="2">
        <f t="shared" si="553"/>
        <v>264333.20388744998</v>
      </c>
      <c r="C1736" s="2">
        <f t="shared" si="570"/>
        <v>255090.90966840001</v>
      </c>
      <c r="D1736" s="47">
        <f t="shared" si="560"/>
        <v>41740</v>
      </c>
      <c r="E1736" s="3">
        <f t="shared" si="568"/>
        <v>5.7000000000000003E-5</v>
      </c>
      <c r="F1736" s="4">
        <f t="shared" si="566"/>
        <v>22</v>
      </c>
      <c r="G1736" s="4">
        <f t="shared" si="565"/>
        <v>30</v>
      </c>
      <c r="H1736" s="2">
        <f t="shared" si="561"/>
        <v>1.00004179</v>
      </c>
      <c r="I1736" s="2">
        <f t="shared" si="562"/>
        <v>1.0276492800000001</v>
      </c>
      <c r="J1736" s="2">
        <f t="shared" si="554"/>
        <v>1.02769222</v>
      </c>
      <c r="K1736" s="2">
        <f t="shared" si="555"/>
        <v>262154.94325893</v>
      </c>
      <c r="L1736" s="1">
        <f t="shared" si="563"/>
        <v>0</v>
      </c>
      <c r="M1736" s="3">
        <f t="shared" si="569"/>
        <v>0</v>
      </c>
      <c r="N1736" s="2">
        <f t="shared" si="556"/>
        <v>0</v>
      </c>
      <c r="O1736" s="18">
        <f t="shared" si="564"/>
        <v>0.14499999999999999</v>
      </c>
      <c r="P1736" s="8">
        <f t="shared" si="567"/>
        <v>1.008309058</v>
      </c>
      <c r="Q1736" s="2">
        <f t="shared" si="557"/>
        <v>2178.26062852</v>
      </c>
      <c r="R1736" s="2">
        <f t="shared" si="558"/>
        <v>2178.26062852</v>
      </c>
      <c r="S1736" s="9" t="s">
        <v>56</v>
      </c>
      <c r="T1736" s="47">
        <f t="shared" si="571"/>
        <v>41769</v>
      </c>
      <c r="U1736" s="4"/>
      <c r="V1736" s="4"/>
      <c r="W1736" s="5"/>
      <c r="X1736" s="4"/>
      <c r="Y1736" s="4"/>
      <c r="Z1736" s="4"/>
      <c r="AA1736" s="3"/>
      <c r="AB1736" s="4"/>
      <c r="AC1736" s="4"/>
      <c r="AD1736" s="4"/>
      <c r="AE1736" s="3"/>
      <c r="AF1736" s="5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</row>
    <row r="1737" spans="1:123" x14ac:dyDescent="0.2">
      <c r="A1737" s="90">
        <f t="shared" si="559"/>
        <v>41762</v>
      </c>
      <c r="B1737" s="2">
        <f t="shared" si="553"/>
        <v>264433.14651180001</v>
      </c>
      <c r="C1737" s="2">
        <f t="shared" si="570"/>
        <v>255090.90966840001</v>
      </c>
      <c r="D1737" s="47">
        <f t="shared" si="560"/>
        <v>41740</v>
      </c>
      <c r="E1737" s="3">
        <f t="shared" si="568"/>
        <v>5.7000000000000003E-5</v>
      </c>
      <c r="F1737" s="4">
        <f t="shared" si="566"/>
        <v>23</v>
      </c>
      <c r="G1737" s="4">
        <f t="shared" si="565"/>
        <v>30</v>
      </c>
      <c r="H1737" s="2">
        <f t="shared" si="561"/>
        <v>1.00004369</v>
      </c>
      <c r="I1737" s="2">
        <f t="shared" si="562"/>
        <v>1.0276492800000001</v>
      </c>
      <c r="J1737" s="2">
        <f t="shared" si="554"/>
        <v>1.02769417</v>
      </c>
      <c r="K1737" s="2">
        <f t="shared" si="555"/>
        <v>262155.44068621</v>
      </c>
      <c r="L1737" s="1">
        <f t="shared" si="563"/>
        <v>0</v>
      </c>
      <c r="M1737" s="3">
        <f t="shared" si="569"/>
        <v>0</v>
      </c>
      <c r="N1737" s="2">
        <f t="shared" si="556"/>
        <v>0</v>
      </c>
      <c r="O1737" s="18">
        <f t="shared" si="564"/>
        <v>0.14499999999999999</v>
      </c>
      <c r="P1737" s="8">
        <f t="shared" si="567"/>
        <v>1.0086883790000001</v>
      </c>
      <c r="Q1737" s="2">
        <f t="shared" si="557"/>
        <v>2277.7058255900001</v>
      </c>
      <c r="R1737" s="2">
        <f t="shared" si="558"/>
        <v>2277.7058255900001</v>
      </c>
      <c r="S1737" s="9" t="s">
        <v>56</v>
      </c>
      <c r="T1737" s="47">
        <f t="shared" si="571"/>
        <v>41769</v>
      </c>
      <c r="U1737" s="4"/>
      <c r="V1737" s="4"/>
      <c r="W1737" s="5"/>
      <c r="X1737" s="4"/>
      <c r="Y1737" s="4"/>
      <c r="Z1737" s="4"/>
      <c r="AA1737" s="3"/>
      <c r="AB1737" s="4"/>
      <c r="AC1737" s="4"/>
      <c r="AD1737" s="4"/>
      <c r="AE1737" s="3"/>
      <c r="AF1737" s="5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</row>
    <row r="1738" spans="1:123" x14ac:dyDescent="0.2">
      <c r="A1738" s="90">
        <f t="shared" si="559"/>
        <v>41763</v>
      </c>
      <c r="B1738" s="2">
        <f t="shared" ref="B1738:B1801" si="572">(K1738+Q1738)</f>
        <v>264533.12931369001</v>
      </c>
      <c r="C1738" s="2">
        <f t="shared" si="570"/>
        <v>255090.90966840001</v>
      </c>
      <c r="D1738" s="47">
        <f t="shared" si="560"/>
        <v>41740</v>
      </c>
      <c r="E1738" s="3">
        <f t="shared" si="568"/>
        <v>5.7000000000000003E-5</v>
      </c>
      <c r="F1738" s="4">
        <f t="shared" si="566"/>
        <v>24</v>
      </c>
      <c r="G1738" s="4">
        <f t="shared" si="565"/>
        <v>30</v>
      </c>
      <c r="H1738" s="2">
        <f t="shared" si="561"/>
        <v>1.00004559</v>
      </c>
      <c r="I1738" s="2">
        <f t="shared" si="562"/>
        <v>1.0276492800000001</v>
      </c>
      <c r="J1738" s="2">
        <f t="shared" ref="J1738:J1801" si="573">TRUNC(H1738*I1738,8)</f>
        <v>1.02769613</v>
      </c>
      <c r="K1738" s="2">
        <f t="shared" ref="K1738:K1801" si="574">TRUNC(C1738*J1738,8)</f>
        <v>262155.94066438999</v>
      </c>
      <c r="L1738" s="1">
        <f t="shared" si="563"/>
        <v>0</v>
      </c>
      <c r="M1738" s="3">
        <f t="shared" si="569"/>
        <v>0</v>
      </c>
      <c r="N1738" s="2">
        <f t="shared" ref="N1738:N1801" si="575">IF(M1738&gt;0,TRUNC((M1738*K1738),8),0)</f>
        <v>0</v>
      </c>
      <c r="O1738" s="18">
        <f t="shared" si="564"/>
        <v>0.14499999999999999</v>
      </c>
      <c r="P1738" s="8">
        <f t="shared" si="567"/>
        <v>1.0090678420000001</v>
      </c>
      <c r="Q1738" s="2">
        <f t="shared" ref="Q1738:Q1774" si="576">TRUNC((P1738-1)*K1738,8)</f>
        <v>2377.1886493000002</v>
      </c>
      <c r="R1738" s="2">
        <f t="shared" ref="R1738:R1801" si="577">(N1738+Q1738)</f>
        <v>2377.1886493000002</v>
      </c>
      <c r="S1738" s="9" t="s">
        <v>56</v>
      </c>
      <c r="T1738" s="47">
        <f t="shared" si="571"/>
        <v>41769</v>
      </c>
      <c r="U1738" s="4"/>
      <c r="V1738" s="4"/>
      <c r="W1738" s="5"/>
      <c r="X1738" s="4"/>
      <c r="Y1738" s="4"/>
      <c r="Z1738" s="4"/>
      <c r="AA1738" s="3"/>
      <c r="AB1738" s="4"/>
      <c r="AC1738" s="4"/>
      <c r="AD1738" s="4"/>
      <c r="AE1738" s="3"/>
      <c r="AF1738" s="5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</row>
    <row r="1739" spans="1:123" x14ac:dyDescent="0.2">
      <c r="A1739" s="90">
        <f t="shared" ref="A1739:A1802" si="578">(A1738+1)</f>
        <v>41764</v>
      </c>
      <c r="B1739" s="2">
        <f t="shared" si="572"/>
        <v>264633.14740838995</v>
      </c>
      <c r="C1739" s="2">
        <f t="shared" si="570"/>
        <v>255090.90966840001</v>
      </c>
      <c r="D1739" s="47">
        <f t="shared" ref="D1739:D1802" si="579">IF(DAY(A1738)=$E$2,A1739,D1738)</f>
        <v>41740</v>
      </c>
      <c r="E1739" s="3">
        <f t="shared" si="568"/>
        <v>5.7000000000000003E-5</v>
      </c>
      <c r="F1739" s="4">
        <f t="shared" si="566"/>
        <v>25</v>
      </c>
      <c r="G1739" s="4">
        <f t="shared" si="565"/>
        <v>30</v>
      </c>
      <c r="H1739" s="2">
        <f t="shared" ref="H1739:H1802" si="580">TRUNC(((1+$E1739)^($F1739/$G1739)),8)</f>
        <v>1.00004749</v>
      </c>
      <c r="I1739" s="2">
        <f t="shared" ref="I1739:I1802" si="581">IF(DAY(A1738)=E$2,J1738,I1738)</f>
        <v>1.0276492800000001</v>
      </c>
      <c r="J1739" s="2">
        <f t="shared" si="573"/>
        <v>1.02769808</v>
      </c>
      <c r="K1739" s="2">
        <f t="shared" si="574"/>
        <v>262156.43809165998</v>
      </c>
      <c r="L1739" s="1">
        <f t="shared" ref="L1739:L1802" si="582">IF(DAY(A1739)=E$2,VLOOKUP(A1739,$W$10:$AD$316,7),0)</f>
        <v>0</v>
      </c>
      <c r="M1739" s="3">
        <f t="shared" si="569"/>
        <v>0</v>
      </c>
      <c r="N1739" s="2">
        <f t="shared" si="575"/>
        <v>0</v>
      </c>
      <c r="O1739" s="18">
        <f t="shared" ref="O1739:O1802" si="583">(O1738)</f>
        <v>0.14499999999999999</v>
      </c>
      <c r="P1739" s="8">
        <f t="shared" si="567"/>
        <v>1.009447448</v>
      </c>
      <c r="Q1739" s="2">
        <f t="shared" si="576"/>
        <v>2476.70931673</v>
      </c>
      <c r="R1739" s="2">
        <f t="shared" si="577"/>
        <v>2476.70931673</v>
      </c>
      <c r="S1739" s="9" t="s">
        <v>56</v>
      </c>
      <c r="T1739" s="47">
        <f t="shared" si="571"/>
        <v>41769</v>
      </c>
      <c r="U1739" s="4"/>
      <c r="V1739" s="4"/>
      <c r="W1739" s="5"/>
      <c r="X1739" s="4"/>
      <c r="Y1739" s="4"/>
      <c r="Z1739" s="4"/>
      <c r="AA1739" s="3"/>
      <c r="AB1739" s="4"/>
      <c r="AC1739" s="4"/>
      <c r="AD1739" s="4"/>
      <c r="AE1739" s="3"/>
      <c r="AF1739" s="5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</row>
    <row r="1740" spans="1:123" x14ac:dyDescent="0.2">
      <c r="A1740" s="90">
        <f t="shared" si="578"/>
        <v>41765</v>
      </c>
      <c r="B1740" s="2">
        <f t="shared" si="572"/>
        <v>264733.2033692</v>
      </c>
      <c r="C1740" s="2">
        <f t="shared" si="570"/>
        <v>255090.90966840001</v>
      </c>
      <c r="D1740" s="47">
        <f t="shared" si="579"/>
        <v>41740</v>
      </c>
      <c r="E1740" s="3">
        <f t="shared" si="568"/>
        <v>5.7000000000000003E-5</v>
      </c>
      <c r="F1740" s="4">
        <f t="shared" si="566"/>
        <v>26</v>
      </c>
      <c r="G1740" s="4">
        <f t="shared" ref="G1740:G1803" si="584">IF(DAY(A1740)=E$2+1,DAY(EOMONTH(A1740,0)), IF(DAY(A1740)&lt;&gt;$E$2+1,G1739))</f>
        <v>30</v>
      </c>
      <c r="H1740" s="2">
        <f t="shared" si="580"/>
        <v>1.00004939</v>
      </c>
      <c r="I1740" s="2">
        <f t="shared" si="581"/>
        <v>1.0276492800000001</v>
      </c>
      <c r="J1740" s="2">
        <f t="shared" si="573"/>
        <v>1.0277000300000001</v>
      </c>
      <c r="K1740" s="2">
        <f t="shared" si="574"/>
        <v>262156.93551893998</v>
      </c>
      <c r="L1740" s="1">
        <f t="shared" si="582"/>
        <v>0</v>
      </c>
      <c r="M1740" s="3">
        <f t="shared" si="569"/>
        <v>0</v>
      </c>
      <c r="N1740" s="2">
        <f t="shared" si="575"/>
        <v>0</v>
      </c>
      <c r="O1740" s="18">
        <f t="shared" si="583"/>
        <v>0.14499999999999999</v>
      </c>
      <c r="P1740" s="8">
        <f t="shared" si="567"/>
        <v>1.0098271969999999</v>
      </c>
      <c r="Q1740" s="2">
        <f t="shared" si="576"/>
        <v>2576.2678502600002</v>
      </c>
      <c r="R1740" s="2">
        <f t="shared" si="577"/>
        <v>2576.2678502600002</v>
      </c>
      <c r="S1740" s="9" t="s">
        <v>56</v>
      </c>
      <c r="T1740" s="47">
        <f t="shared" si="571"/>
        <v>41769</v>
      </c>
      <c r="U1740" s="4"/>
      <c r="V1740" s="4"/>
      <c r="W1740" s="5"/>
      <c r="X1740" s="4"/>
      <c r="Y1740" s="4"/>
      <c r="Z1740" s="4"/>
      <c r="AA1740" s="3"/>
      <c r="AB1740" s="4"/>
      <c r="AC1740" s="4"/>
      <c r="AD1740" s="4"/>
      <c r="AE1740" s="3"/>
      <c r="AF1740" s="5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</row>
    <row r="1741" spans="1:123" x14ac:dyDescent="0.2">
      <c r="A1741" s="90">
        <f t="shared" si="578"/>
        <v>41766</v>
      </c>
      <c r="B1741" s="2">
        <f t="shared" si="572"/>
        <v>264833.29693414003</v>
      </c>
      <c r="C1741" s="2">
        <f t="shared" si="570"/>
        <v>255090.90966840001</v>
      </c>
      <c r="D1741" s="47">
        <f t="shared" si="579"/>
        <v>41740</v>
      </c>
      <c r="E1741" s="3">
        <f t="shared" si="568"/>
        <v>5.7000000000000003E-5</v>
      </c>
      <c r="F1741" s="4">
        <f t="shared" si="566"/>
        <v>27</v>
      </c>
      <c r="G1741" s="4">
        <f t="shared" si="584"/>
        <v>30</v>
      </c>
      <c r="H1741" s="2">
        <f t="shared" si="580"/>
        <v>1.00005129</v>
      </c>
      <c r="I1741" s="2">
        <f t="shared" si="581"/>
        <v>1.0276492800000001</v>
      </c>
      <c r="J1741" s="2">
        <f t="shared" si="573"/>
        <v>1.02770198</v>
      </c>
      <c r="K1741" s="2">
        <f t="shared" si="574"/>
        <v>262157.43294621003</v>
      </c>
      <c r="L1741" s="1">
        <f t="shared" si="582"/>
        <v>0</v>
      </c>
      <c r="M1741" s="3">
        <f t="shared" si="569"/>
        <v>0</v>
      </c>
      <c r="N1741" s="2">
        <f t="shared" si="575"/>
        <v>0</v>
      </c>
      <c r="O1741" s="18">
        <f t="shared" si="583"/>
        <v>0.14499999999999999</v>
      </c>
      <c r="P1741" s="8">
        <f t="shared" si="567"/>
        <v>1.010207088</v>
      </c>
      <c r="Q1741" s="2">
        <f t="shared" si="576"/>
        <v>2675.8639879299999</v>
      </c>
      <c r="R1741" s="2">
        <f t="shared" si="577"/>
        <v>2675.8639879299999</v>
      </c>
      <c r="S1741" s="9" t="s">
        <v>56</v>
      </c>
      <c r="T1741" s="47">
        <f t="shared" si="571"/>
        <v>41769</v>
      </c>
      <c r="U1741" s="4"/>
      <c r="V1741" s="4"/>
      <c r="W1741" s="5"/>
      <c r="X1741" s="4"/>
      <c r="Y1741" s="4"/>
      <c r="Z1741" s="4"/>
      <c r="AA1741" s="3"/>
      <c r="AB1741" s="4"/>
      <c r="AC1741" s="4"/>
      <c r="AD1741" s="4"/>
      <c r="AE1741" s="3"/>
      <c r="AF1741" s="5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</row>
    <row r="1742" spans="1:123" x14ac:dyDescent="0.2">
      <c r="A1742" s="90">
        <f t="shared" si="578"/>
        <v>41767</v>
      </c>
      <c r="B1742" s="2">
        <f t="shared" si="572"/>
        <v>264933.43120568001</v>
      </c>
      <c r="C1742" s="2">
        <f t="shared" si="570"/>
        <v>255090.90966840001</v>
      </c>
      <c r="D1742" s="47">
        <f t="shared" si="579"/>
        <v>41740</v>
      </c>
      <c r="E1742" s="3">
        <f t="shared" si="568"/>
        <v>5.7000000000000003E-5</v>
      </c>
      <c r="F1742" s="4">
        <f t="shared" si="566"/>
        <v>28</v>
      </c>
      <c r="G1742" s="4">
        <f t="shared" si="584"/>
        <v>30</v>
      </c>
      <c r="H1742" s="2">
        <f t="shared" si="580"/>
        <v>1.00005319</v>
      </c>
      <c r="I1742" s="2">
        <f t="shared" si="581"/>
        <v>1.0276492800000001</v>
      </c>
      <c r="J1742" s="2">
        <f t="shared" si="573"/>
        <v>1.0277039400000001</v>
      </c>
      <c r="K1742" s="2">
        <f t="shared" si="574"/>
        <v>262157.93292439001</v>
      </c>
      <c r="L1742" s="1">
        <f t="shared" si="582"/>
        <v>0</v>
      </c>
      <c r="M1742" s="3">
        <f t="shared" si="569"/>
        <v>0</v>
      </c>
      <c r="N1742" s="2">
        <f t="shared" si="575"/>
        <v>0</v>
      </c>
      <c r="O1742" s="18">
        <f t="shared" si="583"/>
        <v>0.14499999999999999</v>
      </c>
      <c r="P1742" s="8">
        <f t="shared" si="567"/>
        <v>1.0105871230000001</v>
      </c>
      <c r="Q1742" s="2">
        <f t="shared" si="576"/>
        <v>2775.4982812899998</v>
      </c>
      <c r="R1742" s="2">
        <f t="shared" si="577"/>
        <v>2775.4982812899998</v>
      </c>
      <c r="S1742" s="9" t="s">
        <v>56</v>
      </c>
      <c r="T1742" s="47">
        <f t="shared" si="571"/>
        <v>41769</v>
      </c>
      <c r="U1742" s="4"/>
      <c r="V1742" s="4"/>
      <c r="W1742" s="5"/>
      <c r="X1742" s="4"/>
      <c r="Y1742" s="4"/>
      <c r="Z1742" s="4"/>
      <c r="AA1742" s="3"/>
      <c r="AB1742" s="4"/>
      <c r="AC1742" s="4"/>
      <c r="AD1742" s="4"/>
      <c r="AE1742" s="3"/>
      <c r="AF1742" s="5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</row>
    <row r="1743" spans="1:123" x14ac:dyDescent="0.2">
      <c r="A1743" s="90">
        <f t="shared" si="578"/>
        <v>41768</v>
      </c>
      <c r="B1743" s="2">
        <f t="shared" si="572"/>
        <v>265033.60050485999</v>
      </c>
      <c r="C1743" s="2">
        <f t="shared" si="570"/>
        <v>255090.90966840001</v>
      </c>
      <c r="D1743" s="47">
        <f t="shared" si="579"/>
        <v>41740</v>
      </c>
      <c r="E1743" s="3">
        <f t="shared" si="568"/>
        <v>5.7000000000000003E-5</v>
      </c>
      <c r="F1743" s="4">
        <f t="shared" si="566"/>
        <v>29</v>
      </c>
      <c r="G1743" s="4">
        <f t="shared" si="584"/>
        <v>30</v>
      </c>
      <c r="H1743" s="2">
        <f t="shared" si="580"/>
        <v>1.00005509</v>
      </c>
      <c r="I1743" s="2">
        <f t="shared" si="581"/>
        <v>1.0276492800000001</v>
      </c>
      <c r="J1743" s="2">
        <f t="shared" si="573"/>
        <v>1.02770589</v>
      </c>
      <c r="K1743" s="2">
        <f t="shared" si="574"/>
        <v>262158.43035167002</v>
      </c>
      <c r="L1743" s="1">
        <f t="shared" si="582"/>
        <v>0</v>
      </c>
      <c r="M1743" s="3">
        <f t="shared" si="569"/>
        <v>0</v>
      </c>
      <c r="N1743" s="2">
        <f t="shared" si="575"/>
        <v>0</v>
      </c>
      <c r="O1743" s="18">
        <f t="shared" si="583"/>
        <v>0.14499999999999999</v>
      </c>
      <c r="P1743" s="8">
        <f t="shared" si="567"/>
        <v>1.0109672999999999</v>
      </c>
      <c r="Q1743" s="2">
        <f t="shared" si="576"/>
        <v>2875.1701531899998</v>
      </c>
      <c r="R1743" s="2">
        <f t="shared" si="577"/>
        <v>2875.1701531899998</v>
      </c>
      <c r="S1743" s="9" t="s">
        <v>56</v>
      </c>
      <c r="T1743" s="47">
        <f t="shared" si="571"/>
        <v>41769</v>
      </c>
      <c r="U1743" s="4"/>
      <c r="V1743" s="4"/>
      <c r="W1743" s="5"/>
      <c r="X1743" s="4"/>
      <c r="Y1743" s="4"/>
      <c r="Z1743" s="4"/>
      <c r="AA1743" s="3"/>
      <c r="AB1743" s="4"/>
      <c r="AC1743" s="4"/>
      <c r="AD1743" s="4"/>
      <c r="AE1743" s="3"/>
      <c r="AF1743" s="5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</row>
    <row r="1744" spans="1:123" x14ac:dyDescent="0.2">
      <c r="A1744" s="91">
        <f t="shared" si="578"/>
        <v>41769</v>
      </c>
      <c r="B1744" s="36">
        <f t="shared" si="572"/>
        <v>265133.81051298999</v>
      </c>
      <c r="C1744" s="36">
        <f t="shared" si="570"/>
        <v>255090.90966840001</v>
      </c>
      <c r="D1744" s="120">
        <f t="shared" si="579"/>
        <v>41740</v>
      </c>
      <c r="E1744" s="3">
        <f t="shared" si="568"/>
        <v>5.7000000000000003E-5</v>
      </c>
      <c r="F1744" s="21">
        <f t="shared" ref="F1744:F1807" si="585">IF(DAY(A1744)=E$2+1,1,F1743+1)</f>
        <v>30</v>
      </c>
      <c r="G1744" s="21">
        <f t="shared" si="584"/>
        <v>30</v>
      </c>
      <c r="H1744" s="36">
        <f t="shared" si="580"/>
        <v>1.000057</v>
      </c>
      <c r="I1744" s="36">
        <f t="shared" si="581"/>
        <v>1.0276492800000001</v>
      </c>
      <c r="J1744" s="36">
        <f t="shared" si="573"/>
        <v>1.0277078500000001</v>
      </c>
      <c r="K1744" s="36">
        <f t="shared" si="574"/>
        <v>262158.93032985</v>
      </c>
      <c r="L1744" s="37">
        <f t="shared" si="582"/>
        <v>57</v>
      </c>
      <c r="M1744" s="20">
        <f t="shared" si="569"/>
        <v>2.3020359999999999E-3</v>
      </c>
      <c r="N1744" s="36">
        <f t="shared" si="575"/>
        <v>603.49929534</v>
      </c>
      <c r="O1744" s="35">
        <f t="shared" si="583"/>
        <v>0.14499999999999999</v>
      </c>
      <c r="P1744" s="38">
        <f t="shared" si="567"/>
        <v>1.0113476210000001</v>
      </c>
      <c r="Q1744" s="36">
        <f t="shared" si="576"/>
        <v>2974.8801831400001</v>
      </c>
      <c r="R1744" s="36">
        <f t="shared" si="577"/>
        <v>3578.3794784800002</v>
      </c>
      <c r="S1744" s="39" t="s">
        <v>56</v>
      </c>
      <c r="T1744" s="120">
        <f t="shared" si="571"/>
        <v>41769</v>
      </c>
      <c r="U1744" s="36">
        <f>(B1744-N1744)</f>
        <v>264530.31121765001</v>
      </c>
      <c r="V1744" s="4"/>
      <c r="W1744" s="5"/>
      <c r="X1744" s="4"/>
      <c r="Y1744" s="4"/>
      <c r="Z1744" s="4"/>
      <c r="AA1744" s="3"/>
      <c r="AB1744" s="4"/>
      <c r="AC1744" s="4"/>
      <c r="AD1744" s="4"/>
      <c r="AE1744" s="3"/>
      <c r="AF1744" s="5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</row>
    <row r="1745" spans="1:123" x14ac:dyDescent="0.2">
      <c r="A1745" s="90">
        <f t="shared" si="578"/>
        <v>41770</v>
      </c>
      <c r="B1745" s="2">
        <f t="shared" si="572"/>
        <v>264631.51282823004</v>
      </c>
      <c r="C1745" s="2">
        <f t="shared" si="570"/>
        <v>257398.35617454004</v>
      </c>
      <c r="D1745" s="47">
        <f t="shared" si="579"/>
        <v>41770</v>
      </c>
      <c r="E1745" s="3">
        <f t="shared" si="568"/>
        <v>5.7399999999999997E-4</v>
      </c>
      <c r="F1745" s="4">
        <f t="shared" si="585"/>
        <v>1</v>
      </c>
      <c r="G1745" s="4">
        <f t="shared" si="584"/>
        <v>31</v>
      </c>
      <c r="H1745" s="2">
        <f t="shared" si="580"/>
        <v>1.0000185100000001</v>
      </c>
      <c r="I1745" s="2">
        <f t="shared" si="581"/>
        <v>1.0277078500000001</v>
      </c>
      <c r="J1745" s="2">
        <f t="shared" si="573"/>
        <v>1.02772687</v>
      </c>
      <c r="K1745" s="2">
        <f t="shared" si="574"/>
        <v>264535.20693440002</v>
      </c>
      <c r="L1745" s="1">
        <f t="shared" si="582"/>
        <v>0</v>
      </c>
      <c r="M1745" s="3">
        <f t="shared" si="569"/>
        <v>0</v>
      </c>
      <c r="N1745" s="2">
        <f t="shared" si="575"/>
        <v>0</v>
      </c>
      <c r="O1745" s="18">
        <f t="shared" si="583"/>
        <v>0.14499999999999999</v>
      </c>
      <c r="P1745" s="8">
        <f t="shared" si="567"/>
        <v>1.0003640570000001</v>
      </c>
      <c r="Q1745" s="2">
        <f t="shared" si="576"/>
        <v>96.305893830000002</v>
      </c>
      <c r="R1745" s="2">
        <f t="shared" si="577"/>
        <v>96.305893830000002</v>
      </c>
      <c r="S1745" s="9" t="s">
        <v>56</v>
      </c>
      <c r="T1745" s="47">
        <f t="shared" si="571"/>
        <v>41800</v>
      </c>
      <c r="U1745" s="4"/>
      <c r="V1745" s="4"/>
      <c r="W1745" s="5"/>
      <c r="X1745" s="4"/>
      <c r="Y1745" s="4"/>
      <c r="Z1745" s="4"/>
      <c r="AA1745" s="3"/>
      <c r="AB1745" s="4"/>
      <c r="AC1745" s="4"/>
      <c r="AD1745" s="4"/>
      <c r="AE1745" s="3"/>
      <c r="AF1745" s="5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</row>
    <row r="1746" spans="1:123" x14ac:dyDescent="0.2">
      <c r="A1746" s="90">
        <f t="shared" si="578"/>
        <v>41771</v>
      </c>
      <c r="B1746" s="2">
        <f t="shared" si="572"/>
        <v>264732.75318727002</v>
      </c>
      <c r="C1746" s="2">
        <f t="shared" si="570"/>
        <v>257398.35617454004</v>
      </c>
      <c r="D1746" s="47">
        <f t="shared" si="579"/>
        <v>41770</v>
      </c>
      <c r="E1746" s="3">
        <f t="shared" si="568"/>
        <v>5.7399999999999997E-4</v>
      </c>
      <c r="F1746" s="4">
        <f t="shared" si="585"/>
        <v>2</v>
      </c>
      <c r="G1746" s="4">
        <f t="shared" si="584"/>
        <v>31</v>
      </c>
      <c r="H1746" s="2">
        <f t="shared" si="580"/>
        <v>1.0000370199999999</v>
      </c>
      <c r="I1746" s="2">
        <f t="shared" si="581"/>
        <v>1.0277078500000001</v>
      </c>
      <c r="J1746" s="2">
        <f t="shared" si="573"/>
        <v>1.0277458900000001</v>
      </c>
      <c r="K1746" s="2">
        <f t="shared" si="574"/>
        <v>264540.10265114001</v>
      </c>
      <c r="L1746" s="1">
        <f t="shared" si="582"/>
        <v>0</v>
      </c>
      <c r="M1746" s="3">
        <f t="shared" si="569"/>
        <v>0</v>
      </c>
      <c r="N1746" s="2">
        <f t="shared" si="575"/>
        <v>0</v>
      </c>
      <c r="O1746" s="18">
        <f t="shared" si="583"/>
        <v>0.14499999999999999</v>
      </c>
      <c r="P1746" s="8">
        <f t="shared" si="567"/>
        <v>1.0007282470000001</v>
      </c>
      <c r="Q1746" s="2">
        <f t="shared" si="576"/>
        <v>192.65053613000001</v>
      </c>
      <c r="R1746" s="2">
        <f t="shared" si="577"/>
        <v>192.65053613000001</v>
      </c>
      <c r="S1746" s="9" t="s">
        <v>56</v>
      </c>
      <c r="T1746" s="47">
        <f t="shared" si="571"/>
        <v>41800</v>
      </c>
      <c r="U1746" s="4"/>
      <c r="V1746" s="4"/>
      <c r="W1746" s="5"/>
      <c r="X1746" s="4"/>
      <c r="Y1746" s="4"/>
      <c r="Z1746" s="4"/>
      <c r="AA1746" s="3"/>
      <c r="AB1746" s="4"/>
      <c r="AC1746" s="4"/>
      <c r="AD1746" s="4"/>
      <c r="AE1746" s="3"/>
      <c r="AF1746" s="5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</row>
    <row r="1747" spans="1:123" x14ac:dyDescent="0.2">
      <c r="A1747" s="90">
        <f t="shared" si="578"/>
        <v>41772</v>
      </c>
      <c r="B1747" s="2">
        <f t="shared" si="572"/>
        <v>264834.03203219001</v>
      </c>
      <c r="C1747" s="2">
        <f t="shared" si="570"/>
        <v>257398.35617454004</v>
      </c>
      <c r="D1747" s="47">
        <f t="shared" si="579"/>
        <v>41770</v>
      </c>
      <c r="E1747" s="3">
        <f t="shared" si="568"/>
        <v>5.7399999999999997E-4</v>
      </c>
      <c r="F1747" s="4">
        <f t="shared" si="585"/>
        <v>3</v>
      </c>
      <c r="G1747" s="4">
        <f t="shared" si="584"/>
        <v>31</v>
      </c>
      <c r="H1747" s="2">
        <f t="shared" si="580"/>
        <v>1.00005553</v>
      </c>
      <c r="I1747" s="2">
        <f t="shared" si="581"/>
        <v>1.0277078500000001</v>
      </c>
      <c r="J1747" s="2">
        <f t="shared" si="573"/>
        <v>1.0277649099999999</v>
      </c>
      <c r="K1747" s="2">
        <f t="shared" si="574"/>
        <v>264544.99836786999</v>
      </c>
      <c r="L1747" s="1">
        <f t="shared" si="582"/>
        <v>0</v>
      </c>
      <c r="M1747" s="3">
        <f t="shared" si="569"/>
        <v>0</v>
      </c>
      <c r="N1747" s="2">
        <f t="shared" si="575"/>
        <v>0</v>
      </c>
      <c r="O1747" s="18">
        <f t="shared" si="583"/>
        <v>0.14499999999999999</v>
      </c>
      <c r="P1747" s="8">
        <f t="shared" si="567"/>
        <v>1.0010925690000001</v>
      </c>
      <c r="Q1747" s="2">
        <f t="shared" si="576"/>
        <v>289.03366432000001</v>
      </c>
      <c r="R1747" s="2">
        <f t="shared" si="577"/>
        <v>289.03366432000001</v>
      </c>
      <c r="S1747" s="9" t="s">
        <v>56</v>
      </c>
      <c r="T1747" s="47">
        <f t="shared" si="571"/>
        <v>41800</v>
      </c>
      <c r="U1747" s="4"/>
      <c r="V1747" s="4"/>
      <c r="W1747" s="5"/>
      <c r="X1747" s="4"/>
      <c r="Y1747" s="4"/>
      <c r="Z1747" s="4"/>
      <c r="AA1747" s="3"/>
      <c r="AB1747" s="4"/>
      <c r="AC1747" s="4"/>
      <c r="AD1747" s="4"/>
      <c r="AE1747" s="3"/>
      <c r="AF1747" s="5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</row>
    <row r="1748" spans="1:123" x14ac:dyDescent="0.2">
      <c r="A1748" s="90">
        <f t="shared" si="578"/>
        <v>41773</v>
      </c>
      <c r="B1748" s="2">
        <f t="shared" si="572"/>
        <v>264935.35220721003</v>
      </c>
      <c r="C1748" s="2">
        <f t="shared" si="570"/>
        <v>257398.35617454004</v>
      </c>
      <c r="D1748" s="47">
        <f t="shared" si="579"/>
        <v>41770</v>
      </c>
      <c r="E1748" s="3">
        <f t="shared" si="568"/>
        <v>5.7399999999999997E-4</v>
      </c>
      <c r="F1748" s="4">
        <f t="shared" si="585"/>
        <v>4</v>
      </c>
      <c r="G1748" s="4">
        <f t="shared" si="584"/>
        <v>31</v>
      </c>
      <c r="H1748" s="2">
        <f t="shared" si="580"/>
        <v>1.0000740400000001</v>
      </c>
      <c r="I1748" s="2">
        <f t="shared" si="581"/>
        <v>1.0277078500000001</v>
      </c>
      <c r="J1748" s="2">
        <f t="shared" si="573"/>
        <v>1.02778394</v>
      </c>
      <c r="K1748" s="2">
        <f t="shared" si="574"/>
        <v>264549.89665859001</v>
      </c>
      <c r="L1748" s="1">
        <f t="shared" si="582"/>
        <v>0</v>
      </c>
      <c r="M1748" s="3">
        <f t="shared" si="569"/>
        <v>0</v>
      </c>
      <c r="N1748" s="2">
        <f t="shared" si="575"/>
        <v>0</v>
      </c>
      <c r="O1748" s="18">
        <f t="shared" si="583"/>
        <v>0.14499999999999999</v>
      </c>
      <c r="P1748" s="8">
        <f t="shared" si="567"/>
        <v>1.001457024</v>
      </c>
      <c r="Q1748" s="2">
        <f t="shared" si="576"/>
        <v>385.45554862</v>
      </c>
      <c r="R1748" s="2">
        <f t="shared" si="577"/>
        <v>385.45554862</v>
      </c>
      <c r="S1748" s="9" t="s">
        <v>56</v>
      </c>
      <c r="T1748" s="47">
        <f t="shared" si="571"/>
        <v>41800</v>
      </c>
      <c r="U1748" s="4"/>
      <c r="V1748" s="4"/>
      <c r="W1748" s="5"/>
      <c r="X1748" s="4"/>
      <c r="Y1748" s="4"/>
      <c r="Z1748" s="4"/>
      <c r="AA1748" s="3"/>
      <c r="AB1748" s="4"/>
      <c r="AC1748" s="4"/>
      <c r="AD1748" s="4"/>
      <c r="AE1748" s="3"/>
      <c r="AF1748" s="5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</row>
    <row r="1749" spans="1:123" x14ac:dyDescent="0.2">
      <c r="A1749" s="90">
        <f t="shared" si="578"/>
        <v>41774</v>
      </c>
      <c r="B1749" s="2">
        <f t="shared" si="572"/>
        <v>265036.70855976001</v>
      </c>
      <c r="C1749" s="2">
        <f t="shared" si="570"/>
        <v>257398.35617454004</v>
      </c>
      <c r="D1749" s="47">
        <f t="shared" si="579"/>
        <v>41770</v>
      </c>
      <c r="E1749" s="3">
        <f t="shared" si="568"/>
        <v>5.7399999999999997E-4</v>
      </c>
      <c r="F1749" s="4">
        <f t="shared" si="585"/>
        <v>5</v>
      </c>
      <c r="G1749" s="4">
        <f t="shared" si="584"/>
        <v>31</v>
      </c>
      <c r="H1749" s="2">
        <f t="shared" si="580"/>
        <v>1.00009255</v>
      </c>
      <c r="I1749" s="2">
        <f t="shared" si="581"/>
        <v>1.0277078500000001</v>
      </c>
      <c r="J1749" s="2">
        <f t="shared" si="573"/>
        <v>1.02780296</v>
      </c>
      <c r="K1749" s="2">
        <f t="shared" si="574"/>
        <v>264554.79237531999</v>
      </c>
      <c r="L1749" s="1">
        <f t="shared" si="582"/>
        <v>0</v>
      </c>
      <c r="M1749" s="3">
        <f t="shared" si="569"/>
        <v>0</v>
      </c>
      <c r="N1749" s="2">
        <f t="shared" si="575"/>
        <v>0</v>
      </c>
      <c r="O1749" s="18">
        <f t="shared" si="583"/>
        <v>0.14499999999999999</v>
      </c>
      <c r="P1749" s="8">
        <f t="shared" si="567"/>
        <v>1.0018216120000001</v>
      </c>
      <c r="Q1749" s="2">
        <f t="shared" si="576"/>
        <v>481.91618443999999</v>
      </c>
      <c r="R1749" s="2">
        <f t="shared" si="577"/>
        <v>481.91618443999999</v>
      </c>
      <c r="S1749" s="9" t="s">
        <v>56</v>
      </c>
      <c r="T1749" s="47">
        <f t="shared" si="571"/>
        <v>41800</v>
      </c>
      <c r="U1749" s="4"/>
      <c r="V1749" s="4"/>
      <c r="W1749" s="5"/>
      <c r="X1749" s="4"/>
      <c r="Y1749" s="4"/>
      <c r="Z1749" s="4"/>
      <c r="AA1749" s="3"/>
      <c r="AB1749" s="4"/>
      <c r="AC1749" s="4"/>
      <c r="AD1749" s="4"/>
      <c r="AE1749" s="3"/>
      <c r="AF1749" s="5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</row>
    <row r="1750" spans="1:123" x14ac:dyDescent="0.2">
      <c r="A1750" s="90">
        <f t="shared" si="578"/>
        <v>41775</v>
      </c>
      <c r="B1750" s="2">
        <f t="shared" si="572"/>
        <v>265138.10598365002</v>
      </c>
      <c r="C1750" s="2">
        <f t="shared" si="570"/>
        <v>257398.35617454004</v>
      </c>
      <c r="D1750" s="47">
        <f t="shared" si="579"/>
        <v>41770</v>
      </c>
      <c r="E1750" s="3">
        <f t="shared" si="568"/>
        <v>5.7399999999999997E-4</v>
      </c>
      <c r="F1750" s="4">
        <f t="shared" si="585"/>
        <v>6</v>
      </c>
      <c r="G1750" s="4">
        <f t="shared" si="584"/>
        <v>31</v>
      </c>
      <c r="H1750" s="2">
        <f t="shared" si="580"/>
        <v>1.00011107</v>
      </c>
      <c r="I1750" s="2">
        <f t="shared" si="581"/>
        <v>1.0277078500000001</v>
      </c>
      <c r="J1750" s="2">
        <f t="shared" si="573"/>
        <v>1.0278219900000001</v>
      </c>
      <c r="K1750" s="2">
        <f t="shared" si="574"/>
        <v>264559.69066604</v>
      </c>
      <c r="L1750" s="1">
        <f t="shared" si="582"/>
        <v>0</v>
      </c>
      <c r="M1750" s="3">
        <f t="shared" si="569"/>
        <v>0</v>
      </c>
      <c r="N1750" s="2">
        <f t="shared" si="575"/>
        <v>0</v>
      </c>
      <c r="O1750" s="18">
        <f t="shared" si="583"/>
        <v>0.14499999999999999</v>
      </c>
      <c r="P1750" s="8">
        <f t="shared" si="567"/>
        <v>1.002186332</v>
      </c>
      <c r="Q1750" s="2">
        <f t="shared" si="576"/>
        <v>578.41531760999999</v>
      </c>
      <c r="R1750" s="2">
        <f t="shared" si="577"/>
        <v>578.41531760999999</v>
      </c>
      <c r="S1750" s="9" t="s">
        <v>56</v>
      </c>
      <c r="T1750" s="47">
        <f t="shared" si="571"/>
        <v>41800</v>
      </c>
      <c r="U1750" s="4"/>
      <c r="V1750" s="4"/>
      <c r="W1750" s="5"/>
      <c r="X1750" s="4"/>
      <c r="Y1750" s="4"/>
      <c r="Z1750" s="4"/>
      <c r="AA1750" s="3"/>
      <c r="AB1750" s="4"/>
      <c r="AC1750" s="4"/>
      <c r="AD1750" s="4"/>
      <c r="AE1750" s="3"/>
      <c r="AF1750" s="5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</row>
    <row r="1751" spans="1:123" x14ac:dyDescent="0.2">
      <c r="A1751" s="90">
        <f t="shared" si="578"/>
        <v>41776</v>
      </c>
      <c r="B1751" s="2">
        <f t="shared" si="572"/>
        <v>265239.54216762999</v>
      </c>
      <c r="C1751" s="2">
        <f t="shared" si="570"/>
        <v>257398.35617454004</v>
      </c>
      <c r="D1751" s="47">
        <f t="shared" si="579"/>
        <v>41770</v>
      </c>
      <c r="E1751" s="3">
        <f t="shared" si="568"/>
        <v>5.7399999999999997E-4</v>
      </c>
      <c r="F1751" s="4">
        <f t="shared" si="585"/>
        <v>7</v>
      </c>
      <c r="G1751" s="4">
        <f t="shared" si="584"/>
        <v>31</v>
      </c>
      <c r="H1751" s="2">
        <f t="shared" si="580"/>
        <v>1.0001295800000001</v>
      </c>
      <c r="I1751" s="2">
        <f t="shared" si="581"/>
        <v>1.0277078500000001</v>
      </c>
      <c r="J1751" s="2">
        <f t="shared" si="573"/>
        <v>1.0278410200000001</v>
      </c>
      <c r="K1751" s="2">
        <f t="shared" si="574"/>
        <v>264564.58895676001</v>
      </c>
      <c r="L1751" s="1">
        <f t="shared" si="582"/>
        <v>0</v>
      </c>
      <c r="M1751" s="3">
        <f t="shared" si="569"/>
        <v>0</v>
      </c>
      <c r="N1751" s="2">
        <f t="shared" si="575"/>
        <v>0</v>
      </c>
      <c r="O1751" s="18">
        <f t="shared" si="583"/>
        <v>0.14499999999999999</v>
      </c>
      <c r="P1751" s="8">
        <f t="shared" ref="P1751:P1814" si="586">ROUND((1+O1751)^(30/360)^(F1751/G1751),9)</f>
        <v>1.002551185</v>
      </c>
      <c r="Q1751" s="2">
        <f t="shared" si="576"/>
        <v>674.95321087000002</v>
      </c>
      <c r="R1751" s="2">
        <f t="shared" si="577"/>
        <v>674.95321087000002</v>
      </c>
      <c r="S1751" s="9" t="s">
        <v>56</v>
      </c>
      <c r="T1751" s="47">
        <f t="shared" si="571"/>
        <v>41800</v>
      </c>
      <c r="U1751" s="4"/>
      <c r="V1751" s="4"/>
      <c r="W1751" s="5"/>
      <c r="X1751" s="4"/>
      <c r="Y1751" s="4"/>
      <c r="Z1751" s="4"/>
      <c r="AA1751" s="3"/>
      <c r="AB1751" s="4"/>
      <c r="AC1751" s="4"/>
      <c r="AD1751" s="4"/>
      <c r="AE1751" s="3"/>
      <c r="AF1751" s="5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</row>
    <row r="1752" spans="1:123" x14ac:dyDescent="0.2">
      <c r="A1752" s="90">
        <f t="shared" si="578"/>
        <v>41777</v>
      </c>
      <c r="B1752" s="2">
        <f t="shared" si="572"/>
        <v>265341.01453216997</v>
      </c>
      <c r="C1752" s="2">
        <f t="shared" si="570"/>
        <v>257398.35617454004</v>
      </c>
      <c r="D1752" s="47">
        <f t="shared" si="579"/>
        <v>41770</v>
      </c>
      <c r="E1752" s="3">
        <f t="shared" si="568"/>
        <v>5.7399999999999997E-4</v>
      </c>
      <c r="F1752" s="4">
        <f t="shared" si="585"/>
        <v>8</v>
      </c>
      <c r="G1752" s="4">
        <f t="shared" si="584"/>
        <v>31</v>
      </c>
      <c r="H1752" s="2">
        <f t="shared" si="580"/>
        <v>1.0001480899999999</v>
      </c>
      <c r="I1752" s="2">
        <f t="shared" si="581"/>
        <v>1.0277078500000001</v>
      </c>
      <c r="J1752" s="2">
        <f t="shared" si="573"/>
        <v>1.02786004</v>
      </c>
      <c r="K1752" s="2">
        <f t="shared" si="574"/>
        <v>264569.48467348999</v>
      </c>
      <c r="L1752" s="1">
        <f t="shared" si="582"/>
        <v>0</v>
      </c>
      <c r="M1752" s="3">
        <f t="shared" si="569"/>
        <v>0</v>
      </c>
      <c r="N1752" s="2">
        <f t="shared" si="575"/>
        <v>0</v>
      </c>
      <c r="O1752" s="18">
        <f t="shared" si="583"/>
        <v>0.14499999999999999</v>
      </c>
      <c r="P1752" s="8">
        <f t="shared" si="586"/>
        <v>1.0029161710000001</v>
      </c>
      <c r="Q1752" s="2">
        <f t="shared" si="576"/>
        <v>771.52985867999996</v>
      </c>
      <c r="R1752" s="2">
        <f t="shared" si="577"/>
        <v>771.52985867999996</v>
      </c>
      <c r="S1752" s="9" t="s">
        <v>56</v>
      </c>
      <c r="T1752" s="47">
        <f t="shared" si="571"/>
        <v>41800</v>
      </c>
      <c r="U1752" s="4"/>
      <c r="V1752" s="4"/>
      <c r="W1752" s="5"/>
      <c r="X1752" s="4"/>
      <c r="Y1752" s="4"/>
      <c r="Z1752" s="4"/>
      <c r="AA1752" s="3"/>
      <c r="AB1752" s="4"/>
      <c r="AC1752" s="4"/>
      <c r="AD1752" s="4"/>
      <c r="AE1752" s="3"/>
      <c r="AF1752" s="5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</row>
    <row r="1753" spans="1:123" x14ac:dyDescent="0.2">
      <c r="A1753" s="90">
        <f t="shared" si="578"/>
        <v>41778</v>
      </c>
      <c r="B1753" s="2">
        <f t="shared" si="572"/>
        <v>265442.52824128</v>
      </c>
      <c r="C1753" s="2">
        <f t="shared" si="570"/>
        <v>257398.35617454004</v>
      </c>
      <c r="D1753" s="47">
        <f t="shared" si="579"/>
        <v>41770</v>
      </c>
      <c r="E1753" s="3">
        <f t="shared" si="568"/>
        <v>5.7399999999999997E-4</v>
      </c>
      <c r="F1753" s="4">
        <f t="shared" si="585"/>
        <v>9</v>
      </c>
      <c r="G1753" s="4">
        <f t="shared" si="584"/>
        <v>31</v>
      </c>
      <c r="H1753" s="2">
        <f t="shared" si="580"/>
        <v>1.00016661</v>
      </c>
      <c r="I1753" s="2">
        <f t="shared" si="581"/>
        <v>1.0277078500000001</v>
      </c>
      <c r="J1753" s="2">
        <f t="shared" si="573"/>
        <v>1.02787907</v>
      </c>
      <c r="K1753" s="2">
        <f t="shared" si="574"/>
        <v>264574.38296421</v>
      </c>
      <c r="L1753" s="1">
        <f t="shared" si="582"/>
        <v>0</v>
      </c>
      <c r="M1753" s="3">
        <f t="shared" si="569"/>
        <v>0</v>
      </c>
      <c r="N1753" s="2">
        <f t="shared" si="575"/>
        <v>0</v>
      </c>
      <c r="O1753" s="18">
        <f t="shared" si="583"/>
        <v>0.14499999999999999</v>
      </c>
      <c r="P1753" s="8">
        <f t="shared" si="586"/>
        <v>1.0032812900000001</v>
      </c>
      <c r="Q1753" s="2">
        <f t="shared" si="576"/>
        <v>868.14527707000002</v>
      </c>
      <c r="R1753" s="2">
        <f t="shared" si="577"/>
        <v>868.14527707000002</v>
      </c>
      <c r="S1753" s="9" t="s">
        <v>56</v>
      </c>
      <c r="T1753" s="47">
        <f t="shared" si="571"/>
        <v>41800</v>
      </c>
      <c r="U1753" s="4"/>
      <c r="V1753" s="4"/>
      <c r="W1753" s="5"/>
      <c r="X1753" s="4"/>
      <c r="Y1753" s="4"/>
      <c r="Z1753" s="4"/>
      <c r="AA1753" s="3"/>
      <c r="AB1753" s="4"/>
      <c r="AC1753" s="4"/>
      <c r="AD1753" s="4"/>
      <c r="AE1753" s="3"/>
      <c r="AF1753" s="5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</row>
    <row r="1754" spans="1:123" x14ac:dyDescent="0.2">
      <c r="A1754" s="90">
        <f t="shared" si="578"/>
        <v>41779</v>
      </c>
      <c r="B1754" s="2">
        <f t="shared" si="572"/>
        <v>265544.07813296997</v>
      </c>
      <c r="C1754" s="2">
        <f t="shared" si="570"/>
        <v>257398.35617454004</v>
      </c>
      <c r="D1754" s="47">
        <f t="shared" si="579"/>
        <v>41770</v>
      </c>
      <c r="E1754" s="3">
        <f t="shared" si="568"/>
        <v>5.7399999999999997E-4</v>
      </c>
      <c r="F1754" s="4">
        <f t="shared" si="585"/>
        <v>10</v>
      </c>
      <c r="G1754" s="4">
        <f t="shared" si="584"/>
        <v>31</v>
      </c>
      <c r="H1754" s="2">
        <f t="shared" si="580"/>
        <v>1.00018512</v>
      </c>
      <c r="I1754" s="2">
        <f t="shared" si="581"/>
        <v>1.0277078500000001</v>
      </c>
      <c r="J1754" s="2">
        <f t="shared" si="573"/>
        <v>1.0278980900000001</v>
      </c>
      <c r="K1754" s="2">
        <f t="shared" si="574"/>
        <v>264579.27868093998</v>
      </c>
      <c r="L1754" s="1">
        <f t="shared" si="582"/>
        <v>0</v>
      </c>
      <c r="M1754" s="3">
        <f t="shared" si="569"/>
        <v>0</v>
      </c>
      <c r="N1754" s="2">
        <f t="shared" si="575"/>
        <v>0</v>
      </c>
      <c r="O1754" s="18">
        <f t="shared" si="583"/>
        <v>0.14499999999999999</v>
      </c>
      <c r="P1754" s="8">
        <f t="shared" si="586"/>
        <v>1.003646542</v>
      </c>
      <c r="Q1754" s="2">
        <f t="shared" si="576"/>
        <v>964.79945203</v>
      </c>
      <c r="R1754" s="2">
        <f t="shared" si="577"/>
        <v>964.79945203</v>
      </c>
      <c r="S1754" s="9" t="s">
        <v>56</v>
      </c>
      <c r="T1754" s="47">
        <f t="shared" si="571"/>
        <v>41800</v>
      </c>
      <c r="U1754" s="4"/>
      <c r="V1754" s="4"/>
      <c r="W1754" s="5"/>
      <c r="X1754" s="4"/>
      <c r="Y1754" s="4"/>
      <c r="Z1754" s="4"/>
      <c r="AA1754" s="3"/>
      <c r="AB1754" s="4"/>
      <c r="AC1754" s="4"/>
      <c r="AD1754" s="4"/>
      <c r="AE1754" s="3"/>
      <c r="AF1754" s="5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</row>
    <row r="1755" spans="1:123" x14ac:dyDescent="0.2">
      <c r="A1755" s="90">
        <f t="shared" si="578"/>
        <v>41780</v>
      </c>
      <c r="B1755" s="2">
        <f t="shared" si="572"/>
        <v>265645.66937502002</v>
      </c>
      <c r="C1755" s="2">
        <f t="shared" si="570"/>
        <v>257398.35617454004</v>
      </c>
      <c r="D1755" s="47">
        <f t="shared" si="579"/>
        <v>41770</v>
      </c>
      <c r="E1755" s="3">
        <f t="shared" si="568"/>
        <v>5.7399999999999997E-4</v>
      </c>
      <c r="F1755" s="4">
        <f t="shared" si="585"/>
        <v>11</v>
      </c>
      <c r="G1755" s="4">
        <f t="shared" si="584"/>
        <v>31</v>
      </c>
      <c r="H1755" s="2">
        <f t="shared" si="580"/>
        <v>1.0002036299999999</v>
      </c>
      <c r="I1755" s="2">
        <f t="shared" si="581"/>
        <v>1.0277078500000001</v>
      </c>
      <c r="J1755" s="2">
        <f t="shared" si="573"/>
        <v>1.0279171199999999</v>
      </c>
      <c r="K1755" s="2">
        <f t="shared" si="574"/>
        <v>264584.17697166</v>
      </c>
      <c r="L1755" s="1">
        <f t="shared" si="582"/>
        <v>0</v>
      </c>
      <c r="M1755" s="3">
        <f t="shared" si="569"/>
        <v>0</v>
      </c>
      <c r="N1755" s="2">
        <f t="shared" si="575"/>
        <v>0</v>
      </c>
      <c r="O1755" s="18">
        <f t="shared" si="583"/>
        <v>0.14499999999999999</v>
      </c>
      <c r="P1755" s="8">
        <f t="shared" si="586"/>
        <v>1.0040119270000001</v>
      </c>
      <c r="Q1755" s="2">
        <f t="shared" si="576"/>
        <v>1061.49240336</v>
      </c>
      <c r="R1755" s="2">
        <f t="shared" si="577"/>
        <v>1061.49240336</v>
      </c>
      <c r="S1755" s="9" t="s">
        <v>56</v>
      </c>
      <c r="T1755" s="47">
        <f t="shared" si="571"/>
        <v>41800</v>
      </c>
      <c r="U1755" s="4"/>
      <c r="V1755" s="4"/>
      <c r="W1755" s="5"/>
      <c r="X1755" s="4"/>
      <c r="Y1755" s="4"/>
      <c r="Z1755" s="4"/>
      <c r="AA1755" s="3"/>
      <c r="AB1755" s="4"/>
      <c r="AC1755" s="4"/>
      <c r="AD1755" s="4"/>
      <c r="AE1755" s="3"/>
      <c r="AF1755" s="5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</row>
    <row r="1756" spans="1:123" x14ac:dyDescent="0.2">
      <c r="A1756" s="90">
        <f t="shared" si="578"/>
        <v>41781</v>
      </c>
      <c r="B1756" s="2">
        <f t="shared" si="572"/>
        <v>265747.29938694002</v>
      </c>
      <c r="C1756" s="2">
        <f t="shared" si="570"/>
        <v>257398.35617454004</v>
      </c>
      <c r="D1756" s="47">
        <f t="shared" si="579"/>
        <v>41770</v>
      </c>
      <c r="E1756" s="3">
        <f t="shared" si="568"/>
        <v>5.7399999999999997E-4</v>
      </c>
      <c r="F1756" s="4">
        <f t="shared" si="585"/>
        <v>12</v>
      </c>
      <c r="G1756" s="4">
        <f t="shared" si="584"/>
        <v>31</v>
      </c>
      <c r="H1756" s="2">
        <f t="shared" si="580"/>
        <v>1.0002221499999999</v>
      </c>
      <c r="I1756" s="2">
        <f t="shared" si="581"/>
        <v>1.0277078500000001</v>
      </c>
      <c r="J1756" s="2">
        <f t="shared" si="573"/>
        <v>1.0279361499999999</v>
      </c>
      <c r="K1756" s="2">
        <f t="shared" si="574"/>
        <v>264589.07526238001</v>
      </c>
      <c r="L1756" s="1">
        <f t="shared" si="582"/>
        <v>0</v>
      </c>
      <c r="M1756" s="3">
        <f t="shared" si="569"/>
        <v>0</v>
      </c>
      <c r="N1756" s="2">
        <f t="shared" si="575"/>
        <v>0</v>
      </c>
      <c r="O1756" s="18">
        <f t="shared" si="583"/>
        <v>0.14499999999999999</v>
      </c>
      <c r="P1756" s="8">
        <f t="shared" si="586"/>
        <v>1.004377445</v>
      </c>
      <c r="Q1756" s="2">
        <f t="shared" si="576"/>
        <v>1158.2241245600001</v>
      </c>
      <c r="R1756" s="2">
        <f t="shared" si="577"/>
        <v>1158.2241245600001</v>
      </c>
      <c r="S1756" s="9" t="s">
        <v>56</v>
      </c>
      <c r="T1756" s="47">
        <f t="shared" si="571"/>
        <v>41800</v>
      </c>
      <c r="U1756" s="4"/>
      <c r="V1756" s="4"/>
      <c r="W1756" s="5"/>
      <c r="X1756" s="4"/>
      <c r="Y1756" s="4"/>
      <c r="Z1756" s="4"/>
      <c r="AA1756" s="3"/>
      <c r="AB1756" s="4"/>
      <c r="AC1756" s="4"/>
      <c r="AD1756" s="4"/>
      <c r="AE1756" s="3"/>
      <c r="AF1756" s="5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</row>
    <row r="1757" spans="1:123" x14ac:dyDescent="0.2">
      <c r="A1757" s="90">
        <f t="shared" si="578"/>
        <v>41782</v>
      </c>
      <c r="B1757" s="2">
        <f t="shared" si="572"/>
        <v>265848.96558448998</v>
      </c>
      <c r="C1757" s="2">
        <f t="shared" si="570"/>
        <v>257398.35617454004</v>
      </c>
      <c r="D1757" s="47">
        <f t="shared" si="579"/>
        <v>41770</v>
      </c>
      <c r="E1757" s="3">
        <f t="shared" si="568"/>
        <v>5.7399999999999997E-4</v>
      </c>
      <c r="F1757" s="4">
        <f t="shared" si="585"/>
        <v>13</v>
      </c>
      <c r="G1757" s="4">
        <f t="shared" si="584"/>
        <v>31</v>
      </c>
      <c r="H1757" s="2">
        <f t="shared" si="580"/>
        <v>1.00024066</v>
      </c>
      <c r="I1757" s="2">
        <f t="shared" si="581"/>
        <v>1.0277078500000001</v>
      </c>
      <c r="J1757" s="2">
        <f t="shared" si="573"/>
        <v>1.02795517</v>
      </c>
      <c r="K1757" s="2">
        <f t="shared" si="574"/>
        <v>264593.97097912</v>
      </c>
      <c r="L1757" s="1">
        <f t="shared" si="582"/>
        <v>0</v>
      </c>
      <c r="M1757" s="3">
        <f t="shared" si="569"/>
        <v>0</v>
      </c>
      <c r="N1757" s="2">
        <f t="shared" si="575"/>
        <v>0</v>
      </c>
      <c r="O1757" s="18">
        <f t="shared" si="583"/>
        <v>0.14499999999999999</v>
      </c>
      <c r="P1757" s="8">
        <f t="shared" si="586"/>
        <v>1.0047430959999999</v>
      </c>
      <c r="Q1757" s="2">
        <f t="shared" si="576"/>
        <v>1254.99460537</v>
      </c>
      <c r="R1757" s="2">
        <f t="shared" si="577"/>
        <v>1254.99460537</v>
      </c>
      <c r="S1757" s="9" t="s">
        <v>56</v>
      </c>
      <c r="T1757" s="47">
        <f t="shared" si="571"/>
        <v>41800</v>
      </c>
      <c r="U1757" s="4"/>
      <c r="V1757" s="4"/>
      <c r="W1757" s="5"/>
      <c r="X1757" s="4"/>
      <c r="Y1757" s="4"/>
      <c r="Z1757" s="4"/>
      <c r="AA1757" s="3"/>
      <c r="AB1757" s="4"/>
      <c r="AC1757" s="4"/>
      <c r="AD1757" s="4"/>
      <c r="AE1757" s="3"/>
      <c r="AF1757" s="5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</row>
    <row r="1758" spans="1:123" x14ac:dyDescent="0.2">
      <c r="A1758" s="90">
        <f t="shared" si="578"/>
        <v>41783</v>
      </c>
      <c r="B1758" s="2">
        <f t="shared" si="572"/>
        <v>265950.67546359997</v>
      </c>
      <c r="C1758" s="2">
        <f t="shared" si="570"/>
        <v>257398.35617454004</v>
      </c>
      <c r="D1758" s="47">
        <f t="shared" si="579"/>
        <v>41770</v>
      </c>
      <c r="E1758" s="3">
        <f t="shared" si="568"/>
        <v>5.7399999999999997E-4</v>
      </c>
      <c r="F1758" s="4">
        <f t="shared" si="585"/>
        <v>14</v>
      </c>
      <c r="G1758" s="4">
        <f t="shared" si="584"/>
        <v>31</v>
      </c>
      <c r="H1758" s="2">
        <f t="shared" si="580"/>
        <v>1.00025918</v>
      </c>
      <c r="I1758" s="2">
        <f t="shared" si="581"/>
        <v>1.0277078500000001</v>
      </c>
      <c r="J1758" s="2">
        <f t="shared" si="573"/>
        <v>1.02797421</v>
      </c>
      <c r="K1758" s="2">
        <f t="shared" si="574"/>
        <v>264598.87184381997</v>
      </c>
      <c r="L1758" s="1">
        <f t="shared" si="582"/>
        <v>0</v>
      </c>
      <c r="M1758" s="3">
        <f t="shared" si="569"/>
        <v>0</v>
      </c>
      <c r="N1758" s="2">
        <f t="shared" si="575"/>
        <v>0</v>
      </c>
      <c r="O1758" s="18">
        <f t="shared" si="583"/>
        <v>0.14499999999999999</v>
      </c>
      <c r="P1758" s="8">
        <f t="shared" si="586"/>
        <v>1.005108879</v>
      </c>
      <c r="Q1758" s="2">
        <f t="shared" si="576"/>
        <v>1351.80361978</v>
      </c>
      <c r="R1758" s="2">
        <f t="shared" si="577"/>
        <v>1351.80361978</v>
      </c>
      <c r="S1758" s="9" t="s">
        <v>56</v>
      </c>
      <c r="T1758" s="47">
        <f t="shared" si="571"/>
        <v>41800</v>
      </c>
      <c r="U1758" s="4"/>
      <c r="V1758" s="4"/>
      <c r="W1758" s="5"/>
      <c r="X1758" s="4"/>
      <c r="Y1758" s="4"/>
      <c r="Z1758" s="4"/>
      <c r="AA1758" s="3"/>
      <c r="AB1758" s="4"/>
      <c r="AC1758" s="4"/>
      <c r="AD1758" s="4"/>
      <c r="AE1758" s="3"/>
      <c r="AF1758" s="5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</row>
    <row r="1759" spans="1:123" x14ac:dyDescent="0.2">
      <c r="A1759" s="90">
        <f t="shared" si="578"/>
        <v>41784</v>
      </c>
      <c r="B1759" s="2">
        <f t="shared" si="572"/>
        <v>266052.42206144996</v>
      </c>
      <c r="C1759" s="2">
        <f t="shared" si="570"/>
        <v>257398.35617454004</v>
      </c>
      <c r="D1759" s="47">
        <f t="shared" si="579"/>
        <v>41770</v>
      </c>
      <c r="E1759" s="3">
        <f t="shared" si="568"/>
        <v>5.7399999999999997E-4</v>
      </c>
      <c r="F1759" s="4">
        <f t="shared" si="585"/>
        <v>15</v>
      </c>
      <c r="G1759" s="4">
        <f t="shared" si="584"/>
        <v>31</v>
      </c>
      <c r="H1759" s="2">
        <f t="shared" si="580"/>
        <v>1.0002777</v>
      </c>
      <c r="I1759" s="2">
        <f t="shared" si="581"/>
        <v>1.0277078500000001</v>
      </c>
      <c r="J1759" s="2">
        <f t="shared" si="573"/>
        <v>1.02799324</v>
      </c>
      <c r="K1759" s="2">
        <f t="shared" si="574"/>
        <v>264603.77013452997</v>
      </c>
      <c r="L1759" s="1">
        <f t="shared" si="582"/>
        <v>0</v>
      </c>
      <c r="M1759" s="3">
        <f t="shared" si="569"/>
        <v>0</v>
      </c>
      <c r="N1759" s="2">
        <f t="shared" si="575"/>
        <v>0</v>
      </c>
      <c r="O1759" s="18">
        <f t="shared" si="583"/>
        <v>0.14499999999999999</v>
      </c>
      <c r="P1759" s="8">
        <f t="shared" si="586"/>
        <v>1.005474797</v>
      </c>
      <c r="Q1759" s="2">
        <f t="shared" si="576"/>
        <v>1448.6519269200001</v>
      </c>
      <c r="R1759" s="2">
        <f t="shared" si="577"/>
        <v>1448.6519269200001</v>
      </c>
      <c r="S1759" s="9" t="s">
        <v>56</v>
      </c>
      <c r="T1759" s="47">
        <f t="shared" si="571"/>
        <v>41800</v>
      </c>
      <c r="U1759" s="4"/>
      <c r="V1759" s="4"/>
      <c r="W1759" s="5"/>
      <c r="X1759" s="4"/>
      <c r="Y1759" s="4"/>
      <c r="Z1759" s="4"/>
      <c r="AA1759" s="3"/>
      <c r="AB1759" s="4"/>
      <c r="AC1759" s="4"/>
      <c r="AD1759" s="4"/>
      <c r="AE1759" s="3"/>
      <c r="AF1759" s="5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</row>
    <row r="1760" spans="1:123" x14ac:dyDescent="0.2">
      <c r="A1760" s="90">
        <f t="shared" si="578"/>
        <v>41785</v>
      </c>
      <c r="B1760" s="2">
        <f t="shared" si="572"/>
        <v>266154.20458338002</v>
      </c>
      <c r="C1760" s="2">
        <f t="shared" si="570"/>
        <v>257398.35617454004</v>
      </c>
      <c r="D1760" s="47">
        <f t="shared" si="579"/>
        <v>41770</v>
      </c>
      <c r="E1760" s="3">
        <f t="shared" si="568"/>
        <v>5.7399999999999997E-4</v>
      </c>
      <c r="F1760" s="4">
        <f t="shared" si="585"/>
        <v>16</v>
      </c>
      <c r="G1760" s="4">
        <f t="shared" si="584"/>
        <v>31</v>
      </c>
      <c r="H1760" s="2">
        <f t="shared" si="580"/>
        <v>1.0002962099999999</v>
      </c>
      <c r="I1760" s="2">
        <f t="shared" si="581"/>
        <v>1.0277078500000001</v>
      </c>
      <c r="J1760" s="2">
        <f t="shared" si="573"/>
        <v>1.0280122599999999</v>
      </c>
      <c r="K1760" s="2">
        <f t="shared" si="574"/>
        <v>264608.66585127002</v>
      </c>
      <c r="L1760" s="1">
        <f t="shared" si="582"/>
        <v>0</v>
      </c>
      <c r="M1760" s="3">
        <f t="shared" si="569"/>
        <v>0</v>
      </c>
      <c r="N1760" s="2">
        <f t="shared" si="575"/>
        <v>0</v>
      </c>
      <c r="O1760" s="18">
        <f t="shared" si="583"/>
        <v>0.14499999999999999</v>
      </c>
      <c r="P1760" s="8">
        <f t="shared" si="586"/>
        <v>1.005840847</v>
      </c>
      <c r="Q1760" s="2">
        <f t="shared" si="576"/>
        <v>1545.53873211</v>
      </c>
      <c r="R1760" s="2">
        <f t="shared" si="577"/>
        <v>1545.53873211</v>
      </c>
      <c r="S1760" s="9" t="s">
        <v>56</v>
      </c>
      <c r="T1760" s="47">
        <f t="shared" si="571"/>
        <v>41800</v>
      </c>
      <c r="U1760" s="4"/>
      <c r="V1760" s="4"/>
      <c r="W1760" s="5"/>
      <c r="X1760" s="4"/>
      <c r="Y1760" s="4"/>
      <c r="Z1760" s="4"/>
      <c r="AA1760" s="3"/>
      <c r="AB1760" s="4"/>
      <c r="AC1760" s="4"/>
      <c r="AD1760" s="4"/>
      <c r="AE1760" s="3"/>
      <c r="AF1760" s="5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</row>
    <row r="1761" spans="1:123" x14ac:dyDescent="0.2">
      <c r="A1761" s="90">
        <f t="shared" si="578"/>
        <v>41786</v>
      </c>
      <c r="B1761" s="2">
        <f t="shared" si="572"/>
        <v>266256.03132759</v>
      </c>
      <c r="C1761" s="2">
        <f t="shared" si="570"/>
        <v>257398.35617454004</v>
      </c>
      <c r="D1761" s="47">
        <f t="shared" si="579"/>
        <v>41770</v>
      </c>
      <c r="E1761" s="3">
        <f t="shared" si="568"/>
        <v>5.7399999999999997E-4</v>
      </c>
      <c r="F1761" s="4">
        <f t="shared" si="585"/>
        <v>17</v>
      </c>
      <c r="G1761" s="4">
        <f t="shared" si="584"/>
        <v>31</v>
      </c>
      <c r="H1761" s="2">
        <f t="shared" si="580"/>
        <v>1.0003147299999999</v>
      </c>
      <c r="I1761" s="2">
        <f t="shared" si="581"/>
        <v>1.0277078500000001</v>
      </c>
      <c r="J1761" s="2">
        <f t="shared" si="573"/>
        <v>1.0280313000000001</v>
      </c>
      <c r="K1761" s="2">
        <f t="shared" si="574"/>
        <v>264613.56671597</v>
      </c>
      <c r="L1761" s="1">
        <f t="shared" si="582"/>
        <v>0</v>
      </c>
      <c r="M1761" s="3">
        <f t="shared" si="569"/>
        <v>0</v>
      </c>
      <c r="N1761" s="2">
        <f t="shared" si="575"/>
        <v>0</v>
      </c>
      <c r="O1761" s="18">
        <f t="shared" si="583"/>
        <v>0.14499999999999999</v>
      </c>
      <c r="P1761" s="8">
        <f t="shared" si="586"/>
        <v>1.006207031</v>
      </c>
      <c r="Q1761" s="2">
        <f t="shared" si="576"/>
        <v>1642.4646116199999</v>
      </c>
      <c r="R1761" s="2">
        <f t="shared" si="577"/>
        <v>1642.4646116199999</v>
      </c>
      <c r="S1761" s="9" t="s">
        <v>56</v>
      </c>
      <c r="T1761" s="47">
        <f t="shared" si="571"/>
        <v>41800</v>
      </c>
      <c r="U1761" s="4"/>
      <c r="V1761" s="4"/>
      <c r="W1761" s="5"/>
      <c r="X1761" s="4"/>
      <c r="Y1761" s="4"/>
      <c r="Z1761" s="4"/>
      <c r="AA1761" s="3"/>
      <c r="AB1761" s="4"/>
      <c r="AC1761" s="4"/>
      <c r="AD1761" s="4"/>
      <c r="AE1761" s="3"/>
      <c r="AF1761" s="5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</row>
    <row r="1762" spans="1:123" x14ac:dyDescent="0.2">
      <c r="A1762" s="90">
        <f t="shared" si="578"/>
        <v>41787</v>
      </c>
      <c r="B1762" s="2">
        <f t="shared" si="572"/>
        <v>266357.89426440001</v>
      </c>
      <c r="C1762" s="2">
        <f t="shared" si="570"/>
        <v>257398.35617454004</v>
      </c>
      <c r="D1762" s="47">
        <f t="shared" si="579"/>
        <v>41770</v>
      </c>
      <c r="E1762" s="3">
        <f t="shared" si="568"/>
        <v>5.7399999999999997E-4</v>
      </c>
      <c r="F1762" s="4">
        <f t="shared" si="585"/>
        <v>18</v>
      </c>
      <c r="G1762" s="4">
        <f t="shared" si="584"/>
        <v>31</v>
      </c>
      <c r="H1762" s="2">
        <f t="shared" si="580"/>
        <v>1.00033325</v>
      </c>
      <c r="I1762" s="2">
        <f t="shared" si="581"/>
        <v>1.0277078500000001</v>
      </c>
      <c r="J1762" s="2">
        <f t="shared" si="573"/>
        <v>1.0280503299999999</v>
      </c>
      <c r="K1762" s="2">
        <f t="shared" si="574"/>
        <v>264618.46500669001</v>
      </c>
      <c r="L1762" s="1">
        <f t="shared" si="582"/>
        <v>0</v>
      </c>
      <c r="M1762" s="3">
        <f t="shared" si="569"/>
        <v>0</v>
      </c>
      <c r="N1762" s="2">
        <f t="shared" si="575"/>
        <v>0</v>
      </c>
      <c r="O1762" s="18">
        <f t="shared" si="583"/>
        <v>0.14499999999999999</v>
      </c>
      <c r="P1762" s="8">
        <f t="shared" si="586"/>
        <v>1.0065733480000001</v>
      </c>
      <c r="Q1762" s="2">
        <f t="shared" si="576"/>
        <v>1739.42925771</v>
      </c>
      <c r="R1762" s="2">
        <f t="shared" si="577"/>
        <v>1739.42925771</v>
      </c>
      <c r="S1762" s="9" t="s">
        <v>56</v>
      </c>
      <c r="T1762" s="47">
        <f t="shared" si="571"/>
        <v>41800</v>
      </c>
      <c r="U1762" s="4"/>
      <c r="V1762" s="4"/>
      <c r="W1762" s="5"/>
      <c r="X1762" s="4"/>
      <c r="Y1762" s="4"/>
      <c r="Z1762" s="4"/>
      <c r="AA1762" s="3"/>
      <c r="AB1762" s="4"/>
      <c r="AC1762" s="4"/>
      <c r="AD1762" s="4"/>
      <c r="AE1762" s="3"/>
      <c r="AF1762" s="5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</row>
    <row r="1763" spans="1:123" x14ac:dyDescent="0.2">
      <c r="A1763" s="90">
        <f t="shared" si="578"/>
        <v>41788</v>
      </c>
      <c r="B1763" s="2">
        <f t="shared" si="572"/>
        <v>266459.79339291999</v>
      </c>
      <c r="C1763" s="2">
        <f t="shared" si="570"/>
        <v>257398.35617454004</v>
      </c>
      <c r="D1763" s="47">
        <f t="shared" si="579"/>
        <v>41770</v>
      </c>
      <c r="E1763" s="3">
        <f t="shared" si="568"/>
        <v>5.7399999999999997E-4</v>
      </c>
      <c r="F1763" s="4">
        <f t="shared" si="585"/>
        <v>19</v>
      </c>
      <c r="G1763" s="4">
        <f t="shared" si="584"/>
        <v>31</v>
      </c>
      <c r="H1763" s="2">
        <f t="shared" si="580"/>
        <v>1.00035176</v>
      </c>
      <c r="I1763" s="2">
        <f t="shared" si="581"/>
        <v>1.0277078500000001</v>
      </c>
      <c r="J1763" s="2">
        <f t="shared" si="573"/>
        <v>1.02806935</v>
      </c>
      <c r="K1763" s="2">
        <f t="shared" si="574"/>
        <v>264623.36072341999</v>
      </c>
      <c r="L1763" s="1">
        <f t="shared" si="582"/>
        <v>0</v>
      </c>
      <c r="M1763" s="3">
        <f t="shared" si="569"/>
        <v>0</v>
      </c>
      <c r="N1763" s="2">
        <f t="shared" si="575"/>
        <v>0</v>
      </c>
      <c r="O1763" s="18">
        <f t="shared" si="583"/>
        <v>0.14499999999999999</v>
      </c>
      <c r="P1763" s="8">
        <f t="shared" si="586"/>
        <v>1.0069397980000001</v>
      </c>
      <c r="Q1763" s="2">
        <f t="shared" si="576"/>
        <v>1836.4326695</v>
      </c>
      <c r="R1763" s="2">
        <f t="shared" si="577"/>
        <v>1836.4326695</v>
      </c>
      <c r="S1763" s="9" t="s">
        <v>56</v>
      </c>
      <c r="T1763" s="47">
        <f t="shared" si="571"/>
        <v>41800</v>
      </c>
      <c r="U1763" s="4"/>
      <c r="V1763" s="4"/>
      <c r="W1763" s="5"/>
      <c r="X1763" s="4"/>
      <c r="Y1763" s="4"/>
      <c r="Z1763" s="4"/>
      <c r="AA1763" s="3"/>
      <c r="AB1763" s="4"/>
      <c r="AC1763" s="4"/>
      <c r="AD1763" s="4"/>
      <c r="AE1763" s="3"/>
      <c r="AF1763" s="5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</row>
    <row r="1764" spans="1:123" x14ac:dyDescent="0.2">
      <c r="A1764" s="90">
        <f t="shared" si="578"/>
        <v>41789</v>
      </c>
      <c r="B1764" s="2">
        <f t="shared" si="572"/>
        <v>266561.73389785999</v>
      </c>
      <c r="C1764" s="2">
        <f t="shared" si="570"/>
        <v>257398.35617454004</v>
      </c>
      <c r="D1764" s="47">
        <f t="shared" si="579"/>
        <v>41770</v>
      </c>
      <c r="E1764" s="3">
        <f t="shared" si="568"/>
        <v>5.7399999999999997E-4</v>
      </c>
      <c r="F1764" s="4">
        <f t="shared" si="585"/>
        <v>20</v>
      </c>
      <c r="G1764" s="4">
        <f t="shared" si="584"/>
        <v>31</v>
      </c>
      <c r="H1764" s="2">
        <f t="shared" si="580"/>
        <v>1.0003702800000001</v>
      </c>
      <c r="I1764" s="2">
        <f t="shared" si="581"/>
        <v>1.0277078500000001</v>
      </c>
      <c r="J1764" s="2">
        <f t="shared" si="573"/>
        <v>1.02808838</v>
      </c>
      <c r="K1764" s="2">
        <f t="shared" si="574"/>
        <v>264628.25901414</v>
      </c>
      <c r="L1764" s="1">
        <f t="shared" si="582"/>
        <v>0</v>
      </c>
      <c r="M1764" s="3">
        <f t="shared" si="569"/>
        <v>0</v>
      </c>
      <c r="N1764" s="2">
        <f t="shared" si="575"/>
        <v>0</v>
      </c>
      <c r="O1764" s="18">
        <f t="shared" si="583"/>
        <v>0.14499999999999999</v>
      </c>
      <c r="P1764" s="8">
        <f t="shared" si="586"/>
        <v>1.007306381</v>
      </c>
      <c r="Q1764" s="2">
        <f t="shared" si="576"/>
        <v>1933.47488372</v>
      </c>
      <c r="R1764" s="2">
        <f t="shared" si="577"/>
        <v>1933.47488372</v>
      </c>
      <c r="S1764" s="9" t="s">
        <v>56</v>
      </c>
      <c r="T1764" s="47">
        <f t="shared" si="571"/>
        <v>41800</v>
      </c>
      <c r="U1764" s="4"/>
      <c r="V1764" s="4"/>
      <c r="W1764" s="5"/>
      <c r="X1764" s="4"/>
      <c r="Y1764" s="4"/>
      <c r="Z1764" s="4"/>
      <c r="AA1764" s="3"/>
      <c r="AB1764" s="4"/>
      <c r="AC1764" s="4"/>
      <c r="AD1764" s="4"/>
      <c r="AE1764" s="3"/>
      <c r="AF1764" s="5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</row>
    <row r="1765" spans="1:123" x14ac:dyDescent="0.2">
      <c r="A1765" s="90">
        <f t="shared" si="578"/>
        <v>41790</v>
      </c>
      <c r="B1765" s="2">
        <f t="shared" si="572"/>
        <v>266663.71631326998</v>
      </c>
      <c r="C1765" s="2">
        <f t="shared" si="570"/>
        <v>257398.35617454004</v>
      </c>
      <c r="D1765" s="47">
        <f t="shared" si="579"/>
        <v>41770</v>
      </c>
      <c r="E1765" s="3">
        <f t="shared" si="568"/>
        <v>5.7399999999999997E-4</v>
      </c>
      <c r="F1765" s="4">
        <f t="shared" si="585"/>
        <v>21</v>
      </c>
      <c r="G1765" s="4">
        <f t="shared" si="584"/>
        <v>31</v>
      </c>
      <c r="H1765" s="2">
        <f t="shared" si="580"/>
        <v>1.0003888000000001</v>
      </c>
      <c r="I1765" s="2">
        <f t="shared" si="581"/>
        <v>1.0277078500000001</v>
      </c>
      <c r="J1765" s="2">
        <f t="shared" si="573"/>
        <v>1.02810742</v>
      </c>
      <c r="K1765" s="2">
        <f t="shared" si="574"/>
        <v>264633.15987883997</v>
      </c>
      <c r="L1765" s="1">
        <f t="shared" si="582"/>
        <v>0</v>
      </c>
      <c r="M1765" s="3">
        <f t="shared" si="569"/>
        <v>0</v>
      </c>
      <c r="N1765" s="2">
        <f t="shared" si="575"/>
        <v>0</v>
      </c>
      <c r="O1765" s="18">
        <f t="shared" si="583"/>
        <v>0.14499999999999999</v>
      </c>
      <c r="P1765" s="8">
        <f t="shared" si="586"/>
        <v>1.007673099</v>
      </c>
      <c r="Q1765" s="2">
        <f t="shared" si="576"/>
        <v>2030.5564344300001</v>
      </c>
      <c r="R1765" s="2">
        <f t="shared" si="577"/>
        <v>2030.5564344300001</v>
      </c>
      <c r="S1765" s="9" t="s">
        <v>56</v>
      </c>
      <c r="T1765" s="47">
        <f t="shared" si="571"/>
        <v>41800</v>
      </c>
      <c r="U1765" s="4"/>
      <c r="V1765" s="4"/>
      <c r="W1765" s="5"/>
      <c r="X1765" s="4"/>
      <c r="Y1765" s="4"/>
      <c r="Z1765" s="4"/>
      <c r="AA1765" s="3"/>
      <c r="AB1765" s="4"/>
      <c r="AC1765" s="4"/>
      <c r="AD1765" s="4"/>
      <c r="AE1765" s="3"/>
      <c r="AF1765" s="5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</row>
    <row r="1766" spans="1:123" x14ac:dyDescent="0.2">
      <c r="A1766" s="90">
        <f t="shared" si="578"/>
        <v>41791</v>
      </c>
      <c r="B1766" s="2">
        <f t="shared" si="572"/>
        <v>266765.73466069996</v>
      </c>
      <c r="C1766" s="2">
        <f t="shared" si="570"/>
        <v>257398.35617454004</v>
      </c>
      <c r="D1766" s="47">
        <f t="shared" si="579"/>
        <v>41770</v>
      </c>
      <c r="E1766" s="3">
        <f t="shared" si="568"/>
        <v>5.7399999999999997E-4</v>
      </c>
      <c r="F1766" s="4">
        <f t="shared" si="585"/>
        <v>22</v>
      </c>
      <c r="G1766" s="4">
        <f t="shared" si="584"/>
        <v>31</v>
      </c>
      <c r="H1766" s="2">
        <f t="shared" si="580"/>
        <v>1.0004073200000001</v>
      </c>
      <c r="I1766" s="2">
        <f t="shared" si="581"/>
        <v>1.0277078500000001</v>
      </c>
      <c r="J1766" s="2">
        <f t="shared" si="573"/>
        <v>1.02812645</v>
      </c>
      <c r="K1766" s="2">
        <f t="shared" si="574"/>
        <v>264638.05816955998</v>
      </c>
      <c r="L1766" s="1">
        <f t="shared" si="582"/>
        <v>0</v>
      </c>
      <c r="M1766" s="3">
        <f t="shared" si="569"/>
        <v>0</v>
      </c>
      <c r="N1766" s="2">
        <f t="shared" si="575"/>
        <v>0</v>
      </c>
      <c r="O1766" s="18">
        <f t="shared" si="583"/>
        <v>0.14499999999999999</v>
      </c>
      <c r="P1766" s="8">
        <f t="shared" si="586"/>
        <v>1.008039949</v>
      </c>
      <c r="Q1766" s="2">
        <f t="shared" si="576"/>
        <v>2127.6764911400001</v>
      </c>
      <c r="R1766" s="2">
        <f t="shared" si="577"/>
        <v>2127.6764911400001</v>
      </c>
      <c r="S1766" s="9" t="s">
        <v>56</v>
      </c>
      <c r="T1766" s="47">
        <f t="shared" si="571"/>
        <v>41800</v>
      </c>
      <c r="U1766" s="4"/>
      <c r="V1766" s="4"/>
      <c r="W1766" s="5"/>
      <c r="X1766" s="4"/>
      <c r="Y1766" s="4"/>
      <c r="Z1766" s="4"/>
      <c r="AA1766" s="3"/>
      <c r="AB1766" s="4"/>
      <c r="AC1766" s="4"/>
      <c r="AD1766" s="4"/>
      <c r="AE1766" s="3"/>
      <c r="AF1766" s="5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</row>
    <row r="1767" spans="1:123" x14ac:dyDescent="0.2">
      <c r="A1767" s="90">
        <f t="shared" si="578"/>
        <v>41792</v>
      </c>
      <c r="B1767" s="2">
        <f t="shared" si="572"/>
        <v>266867.78973317996</v>
      </c>
      <c r="C1767" s="2">
        <f t="shared" si="570"/>
        <v>257398.35617454004</v>
      </c>
      <c r="D1767" s="47">
        <f t="shared" si="579"/>
        <v>41770</v>
      </c>
      <c r="E1767" s="3">
        <f t="shared" si="568"/>
        <v>5.7399999999999997E-4</v>
      </c>
      <c r="F1767" s="4">
        <f t="shared" si="585"/>
        <v>23</v>
      </c>
      <c r="G1767" s="4">
        <f t="shared" si="584"/>
        <v>31</v>
      </c>
      <c r="H1767" s="2">
        <f t="shared" si="580"/>
        <v>1.00042583</v>
      </c>
      <c r="I1767" s="2">
        <f t="shared" si="581"/>
        <v>1.0277078500000001</v>
      </c>
      <c r="J1767" s="2">
        <f t="shared" si="573"/>
        <v>1.0281454699999999</v>
      </c>
      <c r="K1767" s="2">
        <f t="shared" si="574"/>
        <v>264642.95388629998</v>
      </c>
      <c r="L1767" s="1">
        <f t="shared" si="582"/>
        <v>0</v>
      </c>
      <c r="M1767" s="3">
        <f t="shared" si="569"/>
        <v>0</v>
      </c>
      <c r="N1767" s="2">
        <f t="shared" si="575"/>
        <v>0</v>
      </c>
      <c r="O1767" s="18">
        <f t="shared" si="583"/>
        <v>0.14499999999999999</v>
      </c>
      <c r="P1767" s="8">
        <f t="shared" si="586"/>
        <v>1.0084069339999999</v>
      </c>
      <c r="Q1767" s="2">
        <f t="shared" si="576"/>
        <v>2224.8358468800002</v>
      </c>
      <c r="R1767" s="2">
        <f t="shared" si="577"/>
        <v>2224.8358468800002</v>
      </c>
      <c r="S1767" s="9" t="s">
        <v>56</v>
      </c>
      <c r="T1767" s="47">
        <f t="shared" si="571"/>
        <v>41800</v>
      </c>
      <c r="U1767" s="4"/>
      <c r="V1767" s="4"/>
      <c r="W1767" s="5"/>
      <c r="X1767" s="4"/>
      <c r="Y1767" s="4"/>
      <c r="Z1767" s="4"/>
      <c r="AA1767" s="3"/>
      <c r="AB1767" s="4"/>
      <c r="AC1767" s="4"/>
      <c r="AD1767" s="4"/>
      <c r="AE1767" s="3"/>
      <c r="AF1767" s="5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</row>
    <row r="1768" spans="1:123" x14ac:dyDescent="0.2">
      <c r="A1768" s="90">
        <f t="shared" si="578"/>
        <v>41793</v>
      </c>
      <c r="B1768" s="2">
        <f t="shared" si="572"/>
        <v>266969.88852561999</v>
      </c>
      <c r="C1768" s="2">
        <f t="shared" si="570"/>
        <v>257398.35617454004</v>
      </c>
      <c r="D1768" s="47">
        <f t="shared" si="579"/>
        <v>41770</v>
      </c>
      <c r="E1768" s="3">
        <f t="shared" si="568"/>
        <v>5.7399999999999997E-4</v>
      </c>
      <c r="F1768" s="4">
        <f t="shared" si="585"/>
        <v>24</v>
      </c>
      <c r="G1768" s="4">
        <f t="shared" si="584"/>
        <v>31</v>
      </c>
      <c r="H1768" s="2">
        <f t="shared" si="580"/>
        <v>1.00044435</v>
      </c>
      <c r="I1768" s="2">
        <f t="shared" si="581"/>
        <v>1.0277078500000001</v>
      </c>
      <c r="J1768" s="2">
        <f t="shared" si="573"/>
        <v>1.0281645100000001</v>
      </c>
      <c r="K1768" s="2">
        <f t="shared" si="574"/>
        <v>264647.85475100001</v>
      </c>
      <c r="L1768" s="1">
        <f t="shared" si="582"/>
        <v>0</v>
      </c>
      <c r="M1768" s="3">
        <f t="shared" si="569"/>
        <v>0</v>
      </c>
      <c r="N1768" s="2">
        <f t="shared" si="575"/>
        <v>0</v>
      </c>
      <c r="O1768" s="18">
        <f t="shared" si="583"/>
        <v>0.14499999999999999</v>
      </c>
      <c r="P1768" s="8">
        <f t="shared" si="586"/>
        <v>1.0087740510000001</v>
      </c>
      <c r="Q1768" s="2">
        <f t="shared" si="576"/>
        <v>2322.0337746199998</v>
      </c>
      <c r="R1768" s="2">
        <f t="shared" si="577"/>
        <v>2322.0337746199998</v>
      </c>
      <c r="S1768" s="9" t="s">
        <v>56</v>
      </c>
      <c r="T1768" s="47">
        <f t="shared" si="571"/>
        <v>41800</v>
      </c>
      <c r="U1768" s="4"/>
      <c r="V1768" s="4"/>
      <c r="W1768" s="5"/>
      <c r="X1768" s="4"/>
      <c r="Y1768" s="4"/>
      <c r="Z1768" s="4"/>
      <c r="AA1768" s="3"/>
      <c r="AB1768" s="4"/>
      <c r="AC1768" s="4"/>
      <c r="AD1768" s="4"/>
      <c r="AE1768" s="3"/>
      <c r="AF1768" s="5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</row>
    <row r="1769" spans="1:123" x14ac:dyDescent="0.2">
      <c r="A1769" s="90">
        <f t="shared" si="578"/>
        <v>41794</v>
      </c>
      <c r="B1769" s="2">
        <f t="shared" si="572"/>
        <v>267072.02404704003</v>
      </c>
      <c r="C1769" s="2">
        <f t="shared" si="570"/>
        <v>257398.35617454004</v>
      </c>
      <c r="D1769" s="47">
        <f t="shared" si="579"/>
        <v>41770</v>
      </c>
      <c r="E1769" s="3">
        <f t="shared" si="568"/>
        <v>5.7399999999999997E-4</v>
      </c>
      <c r="F1769" s="4">
        <f t="shared" si="585"/>
        <v>25</v>
      </c>
      <c r="G1769" s="4">
        <f t="shared" si="584"/>
        <v>31</v>
      </c>
      <c r="H1769" s="2">
        <f t="shared" si="580"/>
        <v>1.00046287</v>
      </c>
      <c r="I1769" s="2">
        <f t="shared" si="581"/>
        <v>1.0277078500000001</v>
      </c>
      <c r="J1769" s="2">
        <f t="shared" si="573"/>
        <v>1.0281835399999999</v>
      </c>
      <c r="K1769" s="2">
        <f t="shared" si="574"/>
        <v>264652.75304171001</v>
      </c>
      <c r="L1769" s="1">
        <f t="shared" si="582"/>
        <v>0</v>
      </c>
      <c r="M1769" s="3">
        <f t="shared" si="569"/>
        <v>0</v>
      </c>
      <c r="N1769" s="2">
        <f t="shared" si="575"/>
        <v>0</v>
      </c>
      <c r="O1769" s="18">
        <f t="shared" si="583"/>
        <v>0.14499999999999999</v>
      </c>
      <c r="P1769" s="8">
        <f t="shared" si="586"/>
        <v>1.009141303</v>
      </c>
      <c r="Q1769" s="2">
        <f t="shared" si="576"/>
        <v>2419.2710053300002</v>
      </c>
      <c r="R1769" s="2">
        <f t="shared" si="577"/>
        <v>2419.2710053300002</v>
      </c>
      <c r="S1769" s="9" t="s">
        <v>56</v>
      </c>
      <c r="T1769" s="47">
        <f t="shared" si="571"/>
        <v>41800</v>
      </c>
      <c r="U1769" s="4"/>
      <c r="V1769" s="4"/>
      <c r="W1769" s="5"/>
      <c r="X1769" s="4"/>
      <c r="Y1769" s="4"/>
      <c r="Z1769" s="4"/>
      <c r="AA1769" s="3"/>
      <c r="AB1769" s="4"/>
      <c r="AC1769" s="4"/>
      <c r="AD1769" s="4"/>
      <c r="AE1769" s="3"/>
      <c r="AF1769" s="5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</row>
    <row r="1770" spans="1:123" x14ac:dyDescent="0.2">
      <c r="A1770" s="90">
        <f t="shared" si="578"/>
        <v>41795</v>
      </c>
      <c r="B1770" s="2">
        <f t="shared" si="572"/>
        <v>267174.19836576004</v>
      </c>
      <c r="C1770" s="2">
        <f t="shared" si="570"/>
        <v>257398.35617454004</v>
      </c>
      <c r="D1770" s="47">
        <f t="shared" si="579"/>
        <v>41770</v>
      </c>
      <c r="E1770" s="3">
        <f t="shared" si="568"/>
        <v>5.7399999999999997E-4</v>
      </c>
      <c r="F1770" s="4">
        <f t="shared" si="585"/>
        <v>26</v>
      </c>
      <c r="G1770" s="4">
        <f t="shared" si="584"/>
        <v>31</v>
      </c>
      <c r="H1770" s="2">
        <f t="shared" si="580"/>
        <v>1.00048139</v>
      </c>
      <c r="I1770" s="2">
        <f t="shared" si="581"/>
        <v>1.0277078500000001</v>
      </c>
      <c r="J1770" s="2">
        <f t="shared" si="573"/>
        <v>1.0282025699999999</v>
      </c>
      <c r="K1770" s="2">
        <f t="shared" si="574"/>
        <v>264657.65133243002</v>
      </c>
      <c r="L1770" s="1">
        <f t="shared" si="582"/>
        <v>0</v>
      </c>
      <c r="M1770" s="3">
        <f t="shared" si="569"/>
        <v>0</v>
      </c>
      <c r="N1770" s="2">
        <f t="shared" si="575"/>
        <v>0</v>
      </c>
      <c r="O1770" s="18">
        <f t="shared" si="583"/>
        <v>0.14499999999999999</v>
      </c>
      <c r="P1770" s="8">
        <f t="shared" si="586"/>
        <v>1.0095086879999999</v>
      </c>
      <c r="Q1770" s="2">
        <f t="shared" si="576"/>
        <v>2516.54703333</v>
      </c>
      <c r="R1770" s="2">
        <f t="shared" si="577"/>
        <v>2516.54703333</v>
      </c>
      <c r="S1770" s="9" t="s">
        <v>56</v>
      </c>
      <c r="T1770" s="47">
        <f t="shared" si="571"/>
        <v>41800</v>
      </c>
      <c r="U1770" s="4"/>
      <c r="V1770" s="4"/>
      <c r="W1770" s="5"/>
      <c r="X1770" s="4"/>
      <c r="Y1770" s="4"/>
      <c r="Z1770" s="4"/>
      <c r="AA1770" s="3"/>
      <c r="AB1770" s="4"/>
      <c r="AC1770" s="4"/>
      <c r="AD1770" s="4"/>
      <c r="AE1770" s="3"/>
      <c r="AF1770" s="5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</row>
    <row r="1771" spans="1:123" x14ac:dyDescent="0.2">
      <c r="A1771" s="90">
        <f t="shared" si="578"/>
        <v>41796</v>
      </c>
      <c r="B1771" s="2">
        <f t="shared" si="572"/>
        <v>267276.41434776998</v>
      </c>
      <c r="C1771" s="2">
        <f t="shared" si="570"/>
        <v>257398.35617454004</v>
      </c>
      <c r="D1771" s="47">
        <f t="shared" si="579"/>
        <v>41770</v>
      </c>
      <c r="E1771" s="3">
        <f t="shared" ref="E1771:E1834" si="587">IF(DAY(A1770)=$E$2,VLOOKUP(A1770,$AF$10:$AG$315,2),E1770)</f>
        <v>5.7399999999999997E-4</v>
      </c>
      <c r="F1771" s="4">
        <f t="shared" si="585"/>
        <v>27</v>
      </c>
      <c r="G1771" s="4">
        <f t="shared" si="584"/>
        <v>31</v>
      </c>
      <c r="H1771" s="2">
        <f t="shared" si="580"/>
        <v>1.00049991</v>
      </c>
      <c r="I1771" s="2">
        <f t="shared" si="581"/>
        <v>1.0277078500000001</v>
      </c>
      <c r="J1771" s="2">
        <f t="shared" si="573"/>
        <v>1.0282216099999999</v>
      </c>
      <c r="K1771" s="2">
        <f t="shared" si="574"/>
        <v>264662.55219712999</v>
      </c>
      <c r="L1771" s="1">
        <f t="shared" si="582"/>
        <v>0</v>
      </c>
      <c r="M1771" s="3">
        <f t="shared" si="569"/>
        <v>0</v>
      </c>
      <c r="N1771" s="2">
        <f t="shared" si="575"/>
        <v>0</v>
      </c>
      <c r="O1771" s="18">
        <f t="shared" si="583"/>
        <v>0.14499999999999999</v>
      </c>
      <c r="P1771" s="8">
        <f t="shared" si="586"/>
        <v>1.009876207</v>
      </c>
      <c r="Q1771" s="2">
        <f t="shared" si="576"/>
        <v>2613.86215064</v>
      </c>
      <c r="R1771" s="2">
        <f t="shared" si="577"/>
        <v>2613.86215064</v>
      </c>
      <c r="S1771" s="9" t="s">
        <v>56</v>
      </c>
      <c r="T1771" s="47">
        <f t="shared" si="571"/>
        <v>41800</v>
      </c>
      <c r="U1771" s="4"/>
      <c r="V1771" s="4"/>
      <c r="W1771" s="5"/>
      <c r="X1771" s="4"/>
      <c r="Y1771" s="4"/>
      <c r="Z1771" s="4"/>
      <c r="AA1771" s="3"/>
      <c r="AB1771" s="4"/>
      <c r="AC1771" s="4"/>
      <c r="AD1771" s="4"/>
      <c r="AE1771" s="3"/>
      <c r="AF1771" s="5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</row>
    <row r="1772" spans="1:123" x14ac:dyDescent="0.2">
      <c r="A1772" s="90">
        <f t="shared" si="578"/>
        <v>41797</v>
      </c>
      <c r="B1772" s="2">
        <f t="shared" si="572"/>
        <v>267378.66679719999</v>
      </c>
      <c r="C1772" s="2">
        <f t="shared" si="570"/>
        <v>257398.35617454004</v>
      </c>
      <c r="D1772" s="47">
        <f t="shared" si="579"/>
        <v>41770</v>
      </c>
      <c r="E1772" s="3">
        <f t="shared" si="587"/>
        <v>5.7399999999999997E-4</v>
      </c>
      <c r="F1772" s="4">
        <f t="shared" si="585"/>
        <v>28</v>
      </c>
      <c r="G1772" s="4">
        <f t="shared" si="584"/>
        <v>31</v>
      </c>
      <c r="H1772" s="2">
        <f t="shared" si="580"/>
        <v>1.0005184300000001</v>
      </c>
      <c r="I1772" s="2">
        <f t="shared" si="581"/>
        <v>1.0277078500000001</v>
      </c>
      <c r="J1772" s="2">
        <f t="shared" si="573"/>
        <v>1.0282406399999999</v>
      </c>
      <c r="K1772" s="2">
        <f t="shared" si="574"/>
        <v>264667.45048785</v>
      </c>
      <c r="L1772" s="1">
        <f t="shared" si="582"/>
        <v>0</v>
      </c>
      <c r="M1772" s="3">
        <f t="shared" si="569"/>
        <v>0</v>
      </c>
      <c r="N1772" s="2">
        <f t="shared" si="575"/>
        <v>0</v>
      </c>
      <c r="O1772" s="18">
        <f t="shared" si="583"/>
        <v>0.14499999999999999</v>
      </c>
      <c r="P1772" s="8">
        <f t="shared" si="586"/>
        <v>1.0102438600000001</v>
      </c>
      <c r="Q1772" s="2">
        <f t="shared" si="576"/>
        <v>2711.2163093499998</v>
      </c>
      <c r="R1772" s="2">
        <f t="shared" si="577"/>
        <v>2711.2163093499998</v>
      </c>
      <c r="S1772" s="9" t="s">
        <v>56</v>
      </c>
      <c r="T1772" s="47">
        <f t="shared" si="571"/>
        <v>41800</v>
      </c>
      <c r="U1772" s="4"/>
      <c r="V1772" s="4"/>
      <c r="W1772" s="5"/>
      <c r="X1772" s="4"/>
      <c r="Y1772" s="4"/>
      <c r="Z1772" s="4"/>
      <c r="AA1772" s="3"/>
      <c r="AB1772" s="4"/>
      <c r="AC1772" s="4"/>
      <c r="AD1772" s="4"/>
      <c r="AE1772" s="3"/>
      <c r="AF1772" s="5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</row>
    <row r="1773" spans="1:123" x14ac:dyDescent="0.2">
      <c r="A1773" s="90">
        <f t="shared" si="578"/>
        <v>41798</v>
      </c>
      <c r="B1773" s="2">
        <f t="shared" si="572"/>
        <v>267480.95804979</v>
      </c>
      <c r="C1773" s="2">
        <f t="shared" si="570"/>
        <v>257398.35617454004</v>
      </c>
      <c r="D1773" s="47">
        <f t="shared" si="579"/>
        <v>41770</v>
      </c>
      <c r="E1773" s="3">
        <f t="shared" si="587"/>
        <v>5.7399999999999997E-4</v>
      </c>
      <c r="F1773" s="4">
        <f t="shared" si="585"/>
        <v>29</v>
      </c>
      <c r="G1773" s="4">
        <f t="shared" si="584"/>
        <v>31</v>
      </c>
      <c r="H1773" s="2">
        <f t="shared" si="580"/>
        <v>1.0005369500000001</v>
      </c>
      <c r="I1773" s="2">
        <f t="shared" si="581"/>
        <v>1.0277078500000001</v>
      </c>
      <c r="J1773" s="2">
        <f t="shared" si="573"/>
        <v>1.02825967</v>
      </c>
      <c r="K1773" s="2">
        <f t="shared" si="574"/>
        <v>264672.34877857001</v>
      </c>
      <c r="L1773" s="1">
        <f t="shared" si="582"/>
        <v>0</v>
      </c>
      <c r="M1773" s="3">
        <f t="shared" si="569"/>
        <v>0</v>
      </c>
      <c r="N1773" s="2">
        <f t="shared" si="575"/>
        <v>0</v>
      </c>
      <c r="O1773" s="18">
        <f t="shared" si="583"/>
        <v>0.14499999999999999</v>
      </c>
      <c r="P1773" s="8">
        <f t="shared" si="586"/>
        <v>1.0106116460000001</v>
      </c>
      <c r="Q1773" s="2">
        <f t="shared" si="576"/>
        <v>2808.6092712200002</v>
      </c>
      <c r="R1773" s="2">
        <f t="shared" si="577"/>
        <v>2808.6092712200002</v>
      </c>
      <c r="S1773" s="9" t="s">
        <v>56</v>
      </c>
      <c r="T1773" s="47">
        <f t="shared" si="571"/>
        <v>41800</v>
      </c>
      <c r="U1773" s="4"/>
      <c r="V1773" s="4"/>
      <c r="W1773" s="5"/>
      <c r="X1773" s="4"/>
      <c r="Y1773" s="4"/>
      <c r="Z1773" s="4"/>
      <c r="AA1773" s="3"/>
      <c r="AB1773" s="4"/>
      <c r="AC1773" s="4"/>
      <c r="AD1773" s="4"/>
      <c r="AE1773" s="3"/>
      <c r="AF1773" s="5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</row>
    <row r="1774" spans="1:123" x14ac:dyDescent="0.2">
      <c r="A1774" s="90">
        <f t="shared" si="578"/>
        <v>41799</v>
      </c>
      <c r="B1774" s="2">
        <f t="shared" si="572"/>
        <v>267583.29123909998</v>
      </c>
      <c r="C1774" s="2">
        <f t="shared" si="570"/>
        <v>257398.35617454004</v>
      </c>
      <c r="D1774" s="47">
        <f t="shared" si="579"/>
        <v>41770</v>
      </c>
      <c r="E1774" s="3">
        <f t="shared" si="587"/>
        <v>5.7399999999999997E-4</v>
      </c>
      <c r="F1774" s="4">
        <f t="shared" si="585"/>
        <v>30</v>
      </c>
      <c r="G1774" s="4">
        <f t="shared" si="584"/>
        <v>31</v>
      </c>
      <c r="H1774" s="2">
        <f t="shared" si="580"/>
        <v>1.0005554699999999</v>
      </c>
      <c r="I1774" s="2">
        <f t="shared" si="581"/>
        <v>1.0277078500000001</v>
      </c>
      <c r="J1774" s="2">
        <f t="shared" si="573"/>
        <v>1.0282787099999999</v>
      </c>
      <c r="K1774" s="2">
        <f t="shared" si="574"/>
        <v>264677.24964326998</v>
      </c>
      <c r="L1774" s="1">
        <f t="shared" si="582"/>
        <v>0</v>
      </c>
      <c r="M1774" s="3">
        <f t="shared" si="569"/>
        <v>0</v>
      </c>
      <c r="N1774" s="2">
        <f t="shared" si="575"/>
        <v>0</v>
      </c>
      <c r="O1774" s="18">
        <f t="shared" si="583"/>
        <v>0.14499999999999999</v>
      </c>
      <c r="P1774" s="8">
        <f t="shared" si="586"/>
        <v>1.0109795669999999</v>
      </c>
      <c r="Q1774" s="2">
        <f t="shared" si="576"/>
        <v>2906.04159583</v>
      </c>
      <c r="R1774" s="2">
        <f t="shared" si="577"/>
        <v>2906.04159583</v>
      </c>
      <c r="S1774" s="9" t="s">
        <v>56</v>
      </c>
      <c r="T1774" s="47">
        <f t="shared" si="571"/>
        <v>41800</v>
      </c>
      <c r="U1774" s="4"/>
      <c r="V1774" s="4"/>
      <c r="W1774" s="5"/>
      <c r="X1774" s="4"/>
      <c r="Y1774" s="4"/>
      <c r="Z1774" s="4"/>
      <c r="AA1774" s="3"/>
      <c r="AB1774" s="4"/>
      <c r="AC1774" s="4"/>
      <c r="AD1774" s="4"/>
      <c r="AE1774" s="3"/>
      <c r="AF1774" s="5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</row>
    <row r="1775" spans="1:123" x14ac:dyDescent="0.2">
      <c r="A1775" s="91">
        <f t="shared" si="578"/>
        <v>41800</v>
      </c>
      <c r="B1775" s="36">
        <f t="shared" si="572"/>
        <v>267685.37050796999</v>
      </c>
      <c r="C1775" s="36">
        <f t="shared" si="570"/>
        <v>257398.35617454004</v>
      </c>
      <c r="D1775" s="120">
        <f t="shared" si="579"/>
        <v>41770</v>
      </c>
      <c r="E1775" s="3">
        <f t="shared" si="587"/>
        <v>5.7399999999999997E-4</v>
      </c>
      <c r="F1775" s="21">
        <f t="shared" si="585"/>
        <v>31</v>
      </c>
      <c r="G1775" s="21">
        <f t="shared" si="584"/>
        <v>31</v>
      </c>
      <c r="H1775" s="36">
        <f t="shared" si="580"/>
        <v>1.0005740000000001</v>
      </c>
      <c r="I1775" s="36">
        <f t="shared" si="581"/>
        <v>1.0277078500000001</v>
      </c>
      <c r="J1775" s="36">
        <f t="shared" si="573"/>
        <v>1.0282977499999999</v>
      </c>
      <c r="K1775" s="36">
        <f t="shared" si="574"/>
        <v>264682.15050797001</v>
      </c>
      <c r="L1775" s="37">
        <f t="shared" si="582"/>
        <v>58</v>
      </c>
      <c r="M1775" s="20">
        <f t="shared" si="569"/>
        <v>1.7445404599999999E-2</v>
      </c>
      <c r="N1775" s="36">
        <f t="shared" si="575"/>
        <v>4617.4872059999998</v>
      </c>
      <c r="O1775" s="35">
        <f t="shared" si="583"/>
        <v>0.14499999999999999</v>
      </c>
      <c r="P1775" s="38">
        <f t="shared" si="586"/>
        <v>1.0113476210000001</v>
      </c>
      <c r="Q1775" s="36">
        <v>3003.22</v>
      </c>
      <c r="R1775" s="36">
        <f t="shared" si="577"/>
        <v>7620.7072059999991</v>
      </c>
      <c r="S1775" s="39" t="s">
        <v>56</v>
      </c>
      <c r="T1775" s="120">
        <f t="shared" si="571"/>
        <v>41800</v>
      </c>
      <c r="U1775" s="36">
        <f>(B1775-N1775-Q1775)</f>
        <v>260064.66330196997</v>
      </c>
      <c r="V1775" s="7" t="s">
        <v>92</v>
      </c>
      <c r="W1775" s="4" t="s">
        <v>93</v>
      </c>
      <c r="X1775" s="27">
        <v>3003.5127291899998</v>
      </c>
      <c r="Y1775" s="4"/>
      <c r="Z1775" s="4"/>
      <c r="AA1775" s="3"/>
      <c r="AB1775" s="4"/>
      <c r="AC1775" s="4"/>
      <c r="AD1775" s="4"/>
      <c r="AE1775" s="3"/>
      <c r="AF1775" s="5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</row>
    <row r="1776" spans="1:123" x14ac:dyDescent="0.2">
      <c r="A1776" s="90">
        <f t="shared" si="578"/>
        <v>41801</v>
      </c>
      <c r="B1776" s="2">
        <f t="shared" si="572"/>
        <v>260168.20613608</v>
      </c>
      <c r="C1776" s="2">
        <f t="shared" si="570"/>
        <v>252908.23043690002</v>
      </c>
      <c r="D1776" s="47">
        <f t="shared" si="579"/>
        <v>41801</v>
      </c>
      <c r="E1776" s="3">
        <f t="shared" si="587"/>
        <v>6.2399999999999999E-4</v>
      </c>
      <c r="F1776" s="4">
        <f t="shared" si="585"/>
        <v>1</v>
      </c>
      <c r="G1776" s="4">
        <f t="shared" si="584"/>
        <v>30</v>
      </c>
      <c r="H1776" s="2">
        <f t="shared" si="580"/>
        <v>1.00002079</v>
      </c>
      <c r="I1776" s="2">
        <f t="shared" si="581"/>
        <v>1.0282977499999999</v>
      </c>
      <c r="J1776" s="2">
        <f t="shared" si="573"/>
        <v>1.0283191199999999</v>
      </c>
      <c r="K1776" s="2">
        <f t="shared" si="574"/>
        <v>260070.36896363</v>
      </c>
      <c r="L1776" s="1">
        <f t="shared" si="582"/>
        <v>0</v>
      </c>
      <c r="M1776" s="3">
        <f t="shared" si="569"/>
        <v>0</v>
      </c>
      <c r="N1776" s="2">
        <f t="shared" si="575"/>
        <v>0</v>
      </c>
      <c r="O1776" s="18">
        <f t="shared" si="583"/>
        <v>0.14499999999999999</v>
      </c>
      <c r="P1776" s="8">
        <f t="shared" si="586"/>
        <v>1.0003761950000001</v>
      </c>
      <c r="Q1776" s="2">
        <f t="shared" ref="Q1776:Q1804" si="588">TRUNC((P1776-1)*K1776,8)</f>
        <v>97.837172449999997</v>
      </c>
      <c r="R1776" s="2">
        <f t="shared" si="577"/>
        <v>97.837172449999997</v>
      </c>
      <c r="S1776" s="9" t="s">
        <v>56</v>
      </c>
      <c r="T1776" s="47">
        <f t="shared" si="571"/>
        <v>41830</v>
      </c>
      <c r="U1776" s="4"/>
      <c r="V1776" s="7"/>
      <c r="W1776" s="4" t="s">
        <v>94</v>
      </c>
      <c r="X1776" s="27">
        <v>3003.22</v>
      </c>
      <c r="Y1776" s="4"/>
      <c r="Z1776" s="4"/>
      <c r="AA1776" s="3"/>
      <c r="AB1776" s="4"/>
      <c r="AC1776" s="4"/>
      <c r="AD1776" s="4"/>
      <c r="AE1776" s="3"/>
      <c r="AF1776" s="5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</row>
    <row r="1777" spans="1:123" x14ac:dyDescent="0.2">
      <c r="A1777" s="90">
        <f t="shared" si="578"/>
        <v>41802</v>
      </c>
      <c r="B1777" s="2">
        <f t="shared" si="572"/>
        <v>260271.49122548001</v>
      </c>
      <c r="C1777" s="2">
        <f t="shared" si="570"/>
        <v>252908.23043690002</v>
      </c>
      <c r="D1777" s="47">
        <f t="shared" si="579"/>
        <v>41801</v>
      </c>
      <c r="E1777" s="3">
        <f t="shared" si="587"/>
        <v>6.2399999999999999E-4</v>
      </c>
      <c r="F1777" s="4">
        <f t="shared" si="585"/>
        <v>2</v>
      </c>
      <c r="G1777" s="4">
        <f t="shared" si="584"/>
        <v>30</v>
      </c>
      <c r="H1777" s="2">
        <f t="shared" si="580"/>
        <v>1.00004158</v>
      </c>
      <c r="I1777" s="2">
        <f t="shared" si="581"/>
        <v>1.0282977499999999</v>
      </c>
      <c r="J1777" s="2">
        <f t="shared" si="573"/>
        <v>1.0283405000000001</v>
      </c>
      <c r="K1777" s="2">
        <f t="shared" si="574"/>
        <v>260075.77614159</v>
      </c>
      <c r="L1777" s="1">
        <f t="shared" si="582"/>
        <v>0</v>
      </c>
      <c r="M1777" s="3">
        <f t="shared" si="569"/>
        <v>0</v>
      </c>
      <c r="N1777" s="2">
        <f t="shared" si="575"/>
        <v>0</v>
      </c>
      <c r="O1777" s="18">
        <f t="shared" si="583"/>
        <v>0.14499999999999999</v>
      </c>
      <c r="P1777" s="8">
        <f t="shared" si="586"/>
        <v>1.0007525310000001</v>
      </c>
      <c r="Q1777" s="2">
        <f t="shared" si="588"/>
        <v>195.71508388999999</v>
      </c>
      <c r="R1777" s="2">
        <f t="shared" si="577"/>
        <v>195.71508388999999</v>
      </c>
      <c r="S1777" s="9" t="s">
        <v>56</v>
      </c>
      <c r="T1777" s="47">
        <f t="shared" si="571"/>
        <v>41830</v>
      </c>
      <c r="U1777" s="4"/>
      <c r="V1777" s="26"/>
      <c r="W1777" s="4" t="s">
        <v>95</v>
      </c>
      <c r="X1777" s="27">
        <f>X1775-X1776</f>
        <v>0.29272919000004549</v>
      </c>
      <c r="Y1777" s="4"/>
      <c r="Z1777" s="4"/>
      <c r="AA1777" s="3"/>
      <c r="AB1777" s="4"/>
      <c r="AC1777" s="4"/>
      <c r="AD1777" s="4"/>
      <c r="AE1777" s="3"/>
      <c r="AF1777" s="5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</row>
    <row r="1778" spans="1:123" x14ac:dyDescent="0.2">
      <c r="A1778" s="90">
        <f t="shared" si="578"/>
        <v>41803</v>
      </c>
      <c r="B1778" s="2">
        <f t="shared" si="572"/>
        <v>260374.81984818997</v>
      </c>
      <c r="C1778" s="2">
        <f t="shared" si="570"/>
        <v>252908.23043690002</v>
      </c>
      <c r="D1778" s="47">
        <f t="shared" si="579"/>
        <v>41801</v>
      </c>
      <c r="E1778" s="3">
        <f t="shared" si="587"/>
        <v>6.2399999999999999E-4</v>
      </c>
      <c r="F1778" s="4">
        <f t="shared" si="585"/>
        <v>3</v>
      </c>
      <c r="G1778" s="4">
        <f t="shared" si="584"/>
        <v>30</v>
      </c>
      <c r="H1778" s="2">
        <f t="shared" si="580"/>
        <v>1.0000623799999999</v>
      </c>
      <c r="I1778" s="2">
        <f t="shared" si="581"/>
        <v>1.0282977499999999</v>
      </c>
      <c r="J1778" s="2">
        <f t="shared" si="573"/>
        <v>1.02836189</v>
      </c>
      <c r="K1778" s="2">
        <f t="shared" si="574"/>
        <v>260081.18584863999</v>
      </c>
      <c r="L1778" s="1">
        <f t="shared" si="582"/>
        <v>0</v>
      </c>
      <c r="M1778" s="3">
        <f t="shared" si="569"/>
        <v>0</v>
      </c>
      <c r="N1778" s="2">
        <f t="shared" si="575"/>
        <v>0</v>
      </c>
      <c r="O1778" s="18">
        <f t="shared" si="583"/>
        <v>0.14499999999999999</v>
      </c>
      <c r="P1778" s="8">
        <f t="shared" si="586"/>
        <v>1.001129009</v>
      </c>
      <c r="Q1778" s="2">
        <f t="shared" si="588"/>
        <v>293.63399955</v>
      </c>
      <c r="R1778" s="2">
        <f t="shared" si="577"/>
        <v>293.63399955</v>
      </c>
      <c r="S1778" s="9" t="s">
        <v>56</v>
      </c>
      <c r="T1778" s="47">
        <f t="shared" si="571"/>
        <v>41830</v>
      </c>
      <c r="U1778" s="4"/>
      <c r="V1778" s="4"/>
      <c r="W1778" s="5"/>
      <c r="X1778" s="30">
        <v>0.29272919000004549</v>
      </c>
      <c r="Y1778" s="4"/>
      <c r="Z1778" s="4"/>
      <c r="AA1778" s="3"/>
      <c r="AB1778" s="4"/>
      <c r="AC1778" s="4"/>
      <c r="AD1778" s="4"/>
      <c r="AE1778" s="3"/>
      <c r="AF1778" s="5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</row>
    <row r="1779" spans="1:123" x14ac:dyDescent="0.2">
      <c r="A1779" s="90">
        <f t="shared" si="578"/>
        <v>41804</v>
      </c>
      <c r="B1779" s="2">
        <f t="shared" si="572"/>
        <v>260478.18668349</v>
      </c>
      <c r="C1779" s="2">
        <f t="shared" si="570"/>
        <v>252908.23043690002</v>
      </c>
      <c r="D1779" s="47">
        <f t="shared" si="579"/>
        <v>41801</v>
      </c>
      <c r="E1779" s="3">
        <f t="shared" si="587"/>
        <v>6.2399999999999999E-4</v>
      </c>
      <c r="F1779" s="4">
        <f t="shared" si="585"/>
        <v>4</v>
      </c>
      <c r="G1779" s="4">
        <f t="shared" si="584"/>
        <v>30</v>
      </c>
      <c r="H1779" s="2">
        <f t="shared" si="580"/>
        <v>1.0000831699999999</v>
      </c>
      <c r="I1779" s="2">
        <f t="shared" si="581"/>
        <v>1.0282977499999999</v>
      </c>
      <c r="J1779" s="2">
        <f t="shared" si="573"/>
        <v>1.02838327</v>
      </c>
      <c r="K1779" s="2">
        <f t="shared" si="574"/>
        <v>260086.59302661</v>
      </c>
      <c r="L1779" s="1">
        <f t="shared" si="582"/>
        <v>0</v>
      </c>
      <c r="M1779" s="3">
        <f t="shared" si="569"/>
        <v>0</v>
      </c>
      <c r="N1779" s="2">
        <f t="shared" si="575"/>
        <v>0</v>
      </c>
      <c r="O1779" s="18">
        <f t="shared" si="583"/>
        <v>0.14499999999999999</v>
      </c>
      <c r="P1779" s="8">
        <f t="shared" si="586"/>
        <v>1.0015056280000001</v>
      </c>
      <c r="Q1779" s="2">
        <f t="shared" si="588"/>
        <v>391.59365688000003</v>
      </c>
      <c r="R1779" s="2">
        <f t="shared" si="577"/>
        <v>391.59365688000003</v>
      </c>
      <c r="S1779" s="9" t="s">
        <v>56</v>
      </c>
      <c r="T1779" s="47">
        <f t="shared" si="571"/>
        <v>41830</v>
      </c>
      <c r="U1779" s="4"/>
      <c r="V1779" s="4"/>
      <c r="W1779" s="5"/>
      <c r="X1779" s="4"/>
      <c r="Y1779" s="4"/>
      <c r="Z1779" s="4"/>
      <c r="AA1779" s="3"/>
      <c r="AB1779" s="4"/>
      <c r="AC1779" s="4"/>
      <c r="AD1779" s="4"/>
      <c r="AE1779" s="3"/>
      <c r="AF1779" s="5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</row>
    <row r="1780" spans="1:123" x14ac:dyDescent="0.2">
      <c r="A1780" s="90">
        <f t="shared" si="578"/>
        <v>41805</v>
      </c>
      <c r="B1780" s="2">
        <f t="shared" si="572"/>
        <v>260581.59705858998</v>
      </c>
      <c r="C1780" s="2">
        <f t="shared" si="570"/>
        <v>252908.23043690002</v>
      </c>
      <c r="D1780" s="47">
        <f t="shared" si="579"/>
        <v>41801</v>
      </c>
      <c r="E1780" s="3">
        <f t="shared" si="587"/>
        <v>6.2399999999999999E-4</v>
      </c>
      <c r="F1780" s="4">
        <f t="shared" si="585"/>
        <v>5</v>
      </c>
      <c r="G1780" s="4">
        <f t="shared" si="584"/>
        <v>30</v>
      </c>
      <c r="H1780" s="2">
        <f t="shared" si="580"/>
        <v>1.0001039700000001</v>
      </c>
      <c r="I1780" s="2">
        <f t="shared" si="581"/>
        <v>1.0282977499999999</v>
      </c>
      <c r="J1780" s="2">
        <f t="shared" si="573"/>
        <v>1.0284046600000001</v>
      </c>
      <c r="K1780" s="2">
        <f t="shared" si="574"/>
        <v>260092.00273365999</v>
      </c>
      <c r="L1780" s="1">
        <f t="shared" si="582"/>
        <v>0</v>
      </c>
      <c r="M1780" s="3">
        <f t="shared" si="569"/>
        <v>0</v>
      </c>
      <c r="N1780" s="2">
        <f t="shared" si="575"/>
        <v>0</v>
      </c>
      <c r="O1780" s="18">
        <f t="shared" si="583"/>
        <v>0.14499999999999999</v>
      </c>
      <c r="P1780" s="8">
        <f t="shared" si="586"/>
        <v>1.0018823889999999</v>
      </c>
      <c r="Q1780" s="2">
        <f t="shared" si="588"/>
        <v>489.59432493000003</v>
      </c>
      <c r="R1780" s="2">
        <f t="shared" si="577"/>
        <v>489.59432493000003</v>
      </c>
      <c r="S1780" s="9" t="s">
        <v>56</v>
      </c>
      <c r="T1780" s="47">
        <f t="shared" si="571"/>
        <v>41830</v>
      </c>
      <c r="U1780" s="4"/>
      <c r="V1780" s="4"/>
      <c r="W1780" s="5"/>
      <c r="X1780" s="4"/>
      <c r="Y1780" s="4"/>
      <c r="Z1780" s="4"/>
      <c r="AA1780" s="3"/>
      <c r="AB1780" s="4"/>
      <c r="AC1780" s="4"/>
      <c r="AD1780" s="4"/>
      <c r="AE1780" s="3"/>
      <c r="AF1780" s="5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</row>
    <row r="1781" spans="1:123" x14ac:dyDescent="0.2">
      <c r="A1781" s="90">
        <f t="shared" si="578"/>
        <v>41806</v>
      </c>
      <c r="B1781" s="2">
        <f t="shared" si="572"/>
        <v>260685.04590905001</v>
      </c>
      <c r="C1781" s="2">
        <f t="shared" si="570"/>
        <v>252908.23043690002</v>
      </c>
      <c r="D1781" s="47">
        <f t="shared" si="579"/>
        <v>41801</v>
      </c>
      <c r="E1781" s="3">
        <f t="shared" si="587"/>
        <v>6.2399999999999999E-4</v>
      </c>
      <c r="F1781" s="4">
        <f t="shared" si="585"/>
        <v>6</v>
      </c>
      <c r="G1781" s="4">
        <f t="shared" si="584"/>
        <v>30</v>
      </c>
      <c r="H1781" s="2">
        <f t="shared" si="580"/>
        <v>1.0001247600000001</v>
      </c>
      <c r="I1781" s="2">
        <f t="shared" si="581"/>
        <v>1.0282977499999999</v>
      </c>
      <c r="J1781" s="2">
        <f t="shared" si="573"/>
        <v>1.02842604</v>
      </c>
      <c r="K1781" s="2">
        <f t="shared" si="574"/>
        <v>260097.40991161999</v>
      </c>
      <c r="L1781" s="1">
        <f t="shared" si="582"/>
        <v>0</v>
      </c>
      <c r="M1781" s="3">
        <f t="shared" si="569"/>
        <v>0</v>
      </c>
      <c r="N1781" s="2">
        <f t="shared" si="575"/>
        <v>0</v>
      </c>
      <c r="O1781" s="18">
        <f t="shared" si="583"/>
        <v>0.14499999999999999</v>
      </c>
      <c r="P1781" s="8">
        <f t="shared" si="586"/>
        <v>1.002259292</v>
      </c>
      <c r="Q1781" s="2">
        <f t="shared" si="588"/>
        <v>587.63599742999997</v>
      </c>
      <c r="R1781" s="2">
        <f t="shared" si="577"/>
        <v>587.63599742999997</v>
      </c>
      <c r="S1781" s="9" t="s">
        <v>56</v>
      </c>
      <c r="T1781" s="47">
        <f t="shared" si="571"/>
        <v>41830</v>
      </c>
      <c r="U1781" s="4"/>
      <c r="V1781" s="4"/>
      <c r="W1781" s="5"/>
      <c r="X1781" s="4"/>
      <c r="Y1781" s="4"/>
      <c r="Z1781" s="4"/>
      <c r="AA1781" s="3"/>
      <c r="AB1781" s="4"/>
      <c r="AC1781" s="4"/>
      <c r="AD1781" s="4"/>
      <c r="AE1781" s="3"/>
      <c r="AF1781" s="5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</row>
    <row r="1782" spans="1:123" x14ac:dyDescent="0.2">
      <c r="A1782" s="90">
        <f t="shared" si="578"/>
        <v>41807</v>
      </c>
      <c r="B1782" s="2">
        <f t="shared" si="572"/>
        <v>260788.53577008002</v>
      </c>
      <c r="C1782" s="2">
        <f t="shared" si="570"/>
        <v>252908.23043690002</v>
      </c>
      <c r="D1782" s="47">
        <f t="shared" si="579"/>
        <v>41801</v>
      </c>
      <c r="E1782" s="3">
        <f t="shared" si="587"/>
        <v>6.2399999999999999E-4</v>
      </c>
      <c r="F1782" s="4">
        <f t="shared" si="585"/>
        <v>7</v>
      </c>
      <c r="G1782" s="4">
        <f t="shared" si="584"/>
        <v>30</v>
      </c>
      <c r="H1782" s="2">
        <f t="shared" si="580"/>
        <v>1.00014556</v>
      </c>
      <c r="I1782" s="2">
        <f t="shared" si="581"/>
        <v>1.0282977499999999</v>
      </c>
      <c r="J1782" s="2">
        <f t="shared" si="573"/>
        <v>1.02844742</v>
      </c>
      <c r="K1782" s="2">
        <f t="shared" si="574"/>
        <v>260102.81708959001</v>
      </c>
      <c r="L1782" s="1">
        <f t="shared" si="582"/>
        <v>0</v>
      </c>
      <c r="M1782" s="3">
        <f t="shared" si="569"/>
        <v>0</v>
      </c>
      <c r="N1782" s="2">
        <f t="shared" si="575"/>
        <v>0</v>
      </c>
      <c r="O1782" s="18">
        <f t="shared" si="583"/>
        <v>0.14499999999999999</v>
      </c>
      <c r="P1782" s="8">
        <f t="shared" si="586"/>
        <v>1.002636337</v>
      </c>
      <c r="Q1782" s="2">
        <f t="shared" si="588"/>
        <v>685.71868049</v>
      </c>
      <c r="R1782" s="2">
        <f t="shared" si="577"/>
        <v>685.71868049</v>
      </c>
      <c r="S1782" s="9" t="s">
        <v>56</v>
      </c>
      <c r="T1782" s="47">
        <f t="shared" si="571"/>
        <v>41830</v>
      </c>
      <c r="U1782" s="4"/>
      <c r="V1782" s="4"/>
      <c r="W1782" s="5"/>
      <c r="X1782" s="4"/>
      <c r="Y1782" s="4"/>
      <c r="Z1782" s="4"/>
      <c r="AA1782" s="3"/>
      <c r="AB1782" s="4"/>
      <c r="AC1782" s="4"/>
      <c r="AD1782" s="4"/>
      <c r="AE1782" s="3"/>
      <c r="AF1782" s="5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</row>
    <row r="1783" spans="1:123" x14ac:dyDescent="0.2">
      <c r="A1783" s="90">
        <f t="shared" si="578"/>
        <v>41808</v>
      </c>
      <c r="B1783" s="2">
        <f t="shared" si="572"/>
        <v>260892.06892058</v>
      </c>
      <c r="C1783" s="2">
        <f t="shared" si="570"/>
        <v>252908.23043690002</v>
      </c>
      <c r="D1783" s="47">
        <f t="shared" si="579"/>
        <v>41801</v>
      </c>
      <c r="E1783" s="3">
        <f t="shared" si="587"/>
        <v>6.2399999999999999E-4</v>
      </c>
      <c r="F1783" s="4">
        <f t="shared" si="585"/>
        <v>8</v>
      </c>
      <c r="G1783" s="4">
        <f t="shared" si="584"/>
        <v>30</v>
      </c>
      <c r="H1783" s="2">
        <f t="shared" si="580"/>
        <v>1.0001663599999999</v>
      </c>
      <c r="I1783" s="2">
        <f t="shared" si="581"/>
        <v>1.0282977499999999</v>
      </c>
      <c r="J1783" s="2">
        <f t="shared" si="573"/>
        <v>1.0284688099999999</v>
      </c>
      <c r="K1783" s="2">
        <f t="shared" si="574"/>
        <v>260108.22679664</v>
      </c>
      <c r="L1783" s="1">
        <f t="shared" si="582"/>
        <v>0</v>
      </c>
      <c r="M1783" s="3">
        <f t="shared" si="569"/>
        <v>0</v>
      </c>
      <c r="N1783" s="2">
        <f t="shared" si="575"/>
        <v>0</v>
      </c>
      <c r="O1783" s="18">
        <f t="shared" si="583"/>
        <v>0.14499999999999999</v>
      </c>
      <c r="P1783" s="8">
        <f t="shared" si="586"/>
        <v>1.0030135229999999</v>
      </c>
      <c r="Q1783" s="2">
        <f t="shared" si="588"/>
        <v>783.84212393999996</v>
      </c>
      <c r="R1783" s="2">
        <f t="shared" si="577"/>
        <v>783.84212393999996</v>
      </c>
      <c r="S1783" s="9" t="s">
        <v>56</v>
      </c>
      <c r="T1783" s="47">
        <f t="shared" si="571"/>
        <v>41830</v>
      </c>
      <c r="U1783" s="4"/>
      <c r="V1783" s="4"/>
      <c r="W1783" s="5"/>
      <c r="X1783" s="4"/>
      <c r="Y1783" s="4"/>
      <c r="Z1783" s="4"/>
      <c r="AA1783" s="3"/>
      <c r="AB1783" s="4"/>
      <c r="AC1783" s="4"/>
      <c r="AD1783" s="4"/>
      <c r="AE1783" s="3"/>
      <c r="AF1783" s="5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</row>
    <row r="1784" spans="1:123" x14ac:dyDescent="0.2">
      <c r="A1784" s="90">
        <f t="shared" si="578"/>
        <v>41809</v>
      </c>
      <c r="B1784" s="2">
        <f t="shared" si="572"/>
        <v>260995.64081060002</v>
      </c>
      <c r="C1784" s="2">
        <f t="shared" si="570"/>
        <v>252908.23043690002</v>
      </c>
      <c r="D1784" s="47">
        <f t="shared" si="579"/>
        <v>41801</v>
      </c>
      <c r="E1784" s="3">
        <f t="shared" si="587"/>
        <v>6.2399999999999999E-4</v>
      </c>
      <c r="F1784" s="4">
        <f t="shared" si="585"/>
        <v>9</v>
      </c>
      <c r="G1784" s="4">
        <f t="shared" si="584"/>
        <v>30</v>
      </c>
      <c r="H1784" s="2">
        <f t="shared" si="580"/>
        <v>1.0001871499999999</v>
      </c>
      <c r="I1784" s="2">
        <f t="shared" si="581"/>
        <v>1.0282977499999999</v>
      </c>
      <c r="J1784" s="2">
        <f t="shared" si="573"/>
        <v>1.0284901900000001</v>
      </c>
      <c r="K1784" s="2">
        <f t="shared" si="574"/>
        <v>260113.63397461001</v>
      </c>
      <c r="L1784" s="1">
        <f t="shared" si="582"/>
        <v>0</v>
      </c>
      <c r="M1784" s="3">
        <f t="shared" si="569"/>
        <v>0</v>
      </c>
      <c r="N1784" s="2">
        <f t="shared" si="575"/>
        <v>0</v>
      </c>
      <c r="O1784" s="18">
        <f t="shared" si="583"/>
        <v>0.14499999999999999</v>
      </c>
      <c r="P1784" s="8">
        <f t="shared" si="586"/>
        <v>1.0033908520000001</v>
      </c>
      <c r="Q1784" s="2">
        <f t="shared" si="588"/>
        <v>882.00683599000001</v>
      </c>
      <c r="R1784" s="2">
        <f t="shared" si="577"/>
        <v>882.00683599000001</v>
      </c>
      <c r="S1784" s="9" t="s">
        <v>56</v>
      </c>
      <c r="T1784" s="47">
        <f t="shared" si="571"/>
        <v>41830</v>
      </c>
      <c r="U1784" s="4"/>
      <c r="V1784" s="4"/>
      <c r="W1784" s="5"/>
      <c r="X1784" s="4"/>
      <c r="Y1784" s="4"/>
      <c r="Z1784" s="4"/>
      <c r="AA1784" s="3"/>
      <c r="AB1784" s="4"/>
      <c r="AC1784" s="4"/>
      <c r="AD1784" s="4"/>
      <c r="AE1784" s="3"/>
      <c r="AF1784" s="5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</row>
    <row r="1785" spans="1:123" x14ac:dyDescent="0.2">
      <c r="A1785" s="90">
        <f t="shared" si="578"/>
        <v>41810</v>
      </c>
      <c r="B1785" s="2">
        <f t="shared" si="572"/>
        <v>261099.25599658</v>
      </c>
      <c r="C1785" s="2">
        <f t="shared" si="570"/>
        <v>252908.23043690002</v>
      </c>
      <c r="D1785" s="47">
        <f t="shared" si="579"/>
        <v>41801</v>
      </c>
      <c r="E1785" s="3">
        <f t="shared" si="587"/>
        <v>6.2399999999999999E-4</v>
      </c>
      <c r="F1785" s="4">
        <f t="shared" si="585"/>
        <v>10</v>
      </c>
      <c r="G1785" s="4">
        <f t="shared" si="584"/>
        <v>30</v>
      </c>
      <c r="H1785" s="2">
        <f t="shared" si="580"/>
        <v>1.0002079500000001</v>
      </c>
      <c r="I1785" s="2">
        <f t="shared" si="581"/>
        <v>1.0282977499999999</v>
      </c>
      <c r="J1785" s="2">
        <f t="shared" si="573"/>
        <v>1.02851158</v>
      </c>
      <c r="K1785" s="2">
        <f t="shared" si="574"/>
        <v>260119.04368166</v>
      </c>
      <c r="L1785" s="1">
        <f t="shared" si="582"/>
        <v>0</v>
      </c>
      <c r="M1785" s="3">
        <f t="shared" si="569"/>
        <v>0</v>
      </c>
      <c r="N1785" s="2">
        <f t="shared" si="575"/>
        <v>0</v>
      </c>
      <c r="O1785" s="18">
        <f t="shared" si="583"/>
        <v>0.14499999999999999</v>
      </c>
      <c r="P1785" s="8">
        <f t="shared" si="586"/>
        <v>1.003768322</v>
      </c>
      <c r="Q1785" s="2">
        <f t="shared" si="588"/>
        <v>980.21231492000004</v>
      </c>
      <c r="R1785" s="2">
        <f t="shared" si="577"/>
        <v>980.21231492000004</v>
      </c>
      <c r="S1785" s="9" t="s">
        <v>56</v>
      </c>
      <c r="T1785" s="47">
        <f t="shared" si="571"/>
        <v>41830</v>
      </c>
      <c r="U1785" s="4"/>
      <c r="V1785" s="4"/>
      <c r="W1785" s="5"/>
      <c r="X1785" s="4"/>
      <c r="Y1785" s="4"/>
      <c r="Z1785" s="4"/>
      <c r="AA1785" s="3"/>
      <c r="AB1785" s="4"/>
      <c r="AC1785" s="4"/>
      <c r="AD1785" s="4"/>
      <c r="AE1785" s="3"/>
      <c r="AF1785" s="5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</row>
    <row r="1786" spans="1:123" x14ac:dyDescent="0.2">
      <c r="A1786" s="90">
        <f t="shared" si="578"/>
        <v>41811</v>
      </c>
      <c r="B1786" s="2">
        <f t="shared" si="572"/>
        <v>261202.91246436001</v>
      </c>
      <c r="C1786" s="2">
        <f t="shared" si="570"/>
        <v>252908.23043690002</v>
      </c>
      <c r="D1786" s="47">
        <f t="shared" si="579"/>
        <v>41801</v>
      </c>
      <c r="E1786" s="3">
        <f t="shared" si="587"/>
        <v>6.2399999999999999E-4</v>
      </c>
      <c r="F1786" s="4">
        <f t="shared" si="585"/>
        <v>11</v>
      </c>
      <c r="G1786" s="4">
        <f t="shared" si="584"/>
        <v>30</v>
      </c>
      <c r="H1786" s="2">
        <f t="shared" si="580"/>
        <v>1.00022875</v>
      </c>
      <c r="I1786" s="2">
        <f t="shared" si="581"/>
        <v>1.0282977499999999</v>
      </c>
      <c r="J1786" s="2">
        <f t="shared" si="573"/>
        <v>1.0285329700000001</v>
      </c>
      <c r="K1786" s="2">
        <f t="shared" si="574"/>
        <v>260124.4533887</v>
      </c>
      <c r="L1786" s="1">
        <f t="shared" si="582"/>
        <v>0</v>
      </c>
      <c r="M1786" s="3">
        <f t="shared" si="569"/>
        <v>0</v>
      </c>
      <c r="N1786" s="2">
        <f t="shared" si="575"/>
        <v>0</v>
      </c>
      <c r="O1786" s="18">
        <f t="shared" si="583"/>
        <v>0.14499999999999999</v>
      </c>
      <c r="P1786" s="8">
        <f t="shared" si="586"/>
        <v>1.0041459349999999</v>
      </c>
      <c r="Q1786" s="2">
        <f t="shared" si="588"/>
        <v>1078.4590756600001</v>
      </c>
      <c r="R1786" s="2">
        <f t="shared" si="577"/>
        <v>1078.4590756600001</v>
      </c>
      <c r="S1786" s="9" t="s">
        <v>56</v>
      </c>
      <c r="T1786" s="47">
        <f t="shared" si="571"/>
        <v>41830</v>
      </c>
      <c r="U1786" s="4"/>
      <c r="V1786" s="4"/>
      <c r="W1786" s="5"/>
      <c r="X1786" s="4"/>
      <c r="Y1786" s="4"/>
      <c r="Z1786" s="4"/>
      <c r="AA1786" s="3"/>
      <c r="AB1786" s="4"/>
      <c r="AC1786" s="4"/>
      <c r="AD1786" s="4"/>
      <c r="AE1786" s="3"/>
      <c r="AF1786" s="5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</row>
    <row r="1787" spans="1:123" x14ac:dyDescent="0.2">
      <c r="A1787" s="90">
        <f t="shared" si="578"/>
        <v>41812</v>
      </c>
      <c r="B1787" s="2">
        <f t="shared" si="572"/>
        <v>261306.609696</v>
      </c>
      <c r="C1787" s="2">
        <f t="shared" si="570"/>
        <v>252908.23043690002</v>
      </c>
      <c r="D1787" s="47">
        <f t="shared" si="579"/>
        <v>41801</v>
      </c>
      <c r="E1787" s="3">
        <f t="shared" si="587"/>
        <v>6.2399999999999999E-4</v>
      </c>
      <c r="F1787" s="4">
        <f t="shared" si="585"/>
        <v>12</v>
      </c>
      <c r="G1787" s="4">
        <f t="shared" si="584"/>
        <v>30</v>
      </c>
      <c r="H1787" s="2">
        <f t="shared" si="580"/>
        <v>1.0002495499999999</v>
      </c>
      <c r="I1787" s="2">
        <f t="shared" si="581"/>
        <v>1.0282977499999999</v>
      </c>
      <c r="J1787" s="2">
        <f t="shared" si="573"/>
        <v>1.02855436</v>
      </c>
      <c r="K1787" s="2">
        <f t="shared" si="574"/>
        <v>260129.86309575001</v>
      </c>
      <c r="L1787" s="1">
        <f t="shared" si="582"/>
        <v>0</v>
      </c>
      <c r="M1787" s="3">
        <f t="shared" si="569"/>
        <v>0</v>
      </c>
      <c r="N1787" s="2">
        <f t="shared" si="575"/>
        <v>0</v>
      </c>
      <c r="O1787" s="18">
        <f t="shared" si="583"/>
        <v>0.14499999999999999</v>
      </c>
      <c r="P1787" s="8">
        <f t="shared" si="586"/>
        <v>1.004523689</v>
      </c>
      <c r="Q1787" s="2">
        <f t="shared" si="588"/>
        <v>1176.74660025</v>
      </c>
      <c r="R1787" s="2">
        <f t="shared" si="577"/>
        <v>1176.74660025</v>
      </c>
      <c r="S1787" s="9" t="s">
        <v>56</v>
      </c>
      <c r="T1787" s="47">
        <f t="shared" si="571"/>
        <v>41830</v>
      </c>
      <c r="U1787" s="4"/>
      <c r="V1787" s="4"/>
      <c r="W1787" s="5"/>
      <c r="X1787" s="4"/>
      <c r="Y1787" s="4"/>
      <c r="Z1787" s="4"/>
      <c r="AA1787" s="3"/>
      <c r="AB1787" s="4"/>
      <c r="AC1787" s="4"/>
      <c r="AD1787" s="4"/>
      <c r="AE1787" s="3"/>
      <c r="AF1787" s="5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</row>
    <row r="1788" spans="1:123" x14ac:dyDescent="0.2">
      <c r="A1788" s="90">
        <f t="shared" si="578"/>
        <v>41813</v>
      </c>
      <c r="B1788" s="2">
        <f t="shared" si="572"/>
        <v>261410.34821406999</v>
      </c>
      <c r="C1788" s="2">
        <f t="shared" si="570"/>
        <v>252908.23043690002</v>
      </c>
      <c r="D1788" s="47">
        <f t="shared" si="579"/>
        <v>41801</v>
      </c>
      <c r="E1788" s="3">
        <f t="shared" si="587"/>
        <v>6.2399999999999999E-4</v>
      </c>
      <c r="F1788" s="4">
        <f t="shared" si="585"/>
        <v>13</v>
      </c>
      <c r="G1788" s="4">
        <f t="shared" si="584"/>
        <v>30</v>
      </c>
      <c r="H1788" s="2">
        <f t="shared" si="580"/>
        <v>1.0002703500000001</v>
      </c>
      <c r="I1788" s="2">
        <f t="shared" si="581"/>
        <v>1.0282977499999999</v>
      </c>
      <c r="J1788" s="2">
        <f t="shared" si="573"/>
        <v>1.0285757499999999</v>
      </c>
      <c r="K1788" s="2">
        <f t="shared" si="574"/>
        <v>260135.2728028</v>
      </c>
      <c r="L1788" s="1">
        <f t="shared" si="582"/>
        <v>0</v>
      </c>
      <c r="M1788" s="3">
        <f t="shared" si="569"/>
        <v>0</v>
      </c>
      <c r="N1788" s="2">
        <f t="shared" si="575"/>
        <v>0</v>
      </c>
      <c r="O1788" s="18">
        <f t="shared" si="583"/>
        <v>0.14499999999999999</v>
      </c>
      <c r="P1788" s="8">
        <f t="shared" si="586"/>
        <v>1.0049015859999999</v>
      </c>
      <c r="Q1788" s="2">
        <f t="shared" si="588"/>
        <v>1275.0754112699999</v>
      </c>
      <c r="R1788" s="2">
        <f t="shared" si="577"/>
        <v>1275.0754112699999</v>
      </c>
      <c r="S1788" s="9" t="s">
        <v>56</v>
      </c>
      <c r="T1788" s="47">
        <f t="shared" si="571"/>
        <v>41830</v>
      </c>
      <c r="U1788" s="4"/>
      <c r="V1788" s="4"/>
      <c r="W1788" s="5"/>
      <c r="X1788" s="4"/>
      <c r="Y1788" s="4"/>
      <c r="Z1788" s="4"/>
      <c r="AA1788" s="3"/>
      <c r="AB1788" s="4"/>
      <c r="AC1788" s="4"/>
      <c r="AD1788" s="4"/>
      <c r="AE1788" s="3"/>
      <c r="AF1788" s="5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</row>
    <row r="1789" spans="1:123" x14ac:dyDescent="0.2">
      <c r="A1789" s="90">
        <f t="shared" si="578"/>
        <v>41814</v>
      </c>
      <c r="B1789" s="2">
        <f t="shared" si="572"/>
        <v>261514.12495817</v>
      </c>
      <c r="C1789" s="2">
        <f t="shared" si="570"/>
        <v>252908.23043690002</v>
      </c>
      <c r="D1789" s="47">
        <f t="shared" si="579"/>
        <v>41801</v>
      </c>
      <c r="E1789" s="3">
        <f t="shared" si="587"/>
        <v>6.2399999999999999E-4</v>
      </c>
      <c r="F1789" s="4">
        <f t="shared" si="585"/>
        <v>14</v>
      </c>
      <c r="G1789" s="4">
        <f t="shared" si="584"/>
        <v>30</v>
      </c>
      <c r="H1789" s="2">
        <f t="shared" si="580"/>
        <v>1.00029115</v>
      </c>
      <c r="I1789" s="2">
        <f t="shared" si="581"/>
        <v>1.0282977499999999</v>
      </c>
      <c r="J1789" s="2">
        <f t="shared" si="573"/>
        <v>1.0285971300000001</v>
      </c>
      <c r="K1789" s="2">
        <f t="shared" si="574"/>
        <v>260140.67998076999</v>
      </c>
      <c r="L1789" s="1">
        <f t="shared" si="582"/>
        <v>0</v>
      </c>
      <c r="M1789" s="3">
        <f t="shared" si="569"/>
        <v>0</v>
      </c>
      <c r="N1789" s="2">
        <f t="shared" si="575"/>
        <v>0</v>
      </c>
      <c r="O1789" s="18">
        <f t="shared" si="583"/>
        <v>0.14499999999999999</v>
      </c>
      <c r="P1789" s="8">
        <f t="shared" si="586"/>
        <v>1.0052796239999999</v>
      </c>
      <c r="Q1789" s="2">
        <f t="shared" si="588"/>
        <v>1373.4449774</v>
      </c>
      <c r="R1789" s="2">
        <f t="shared" si="577"/>
        <v>1373.4449774</v>
      </c>
      <c r="S1789" s="9" t="s">
        <v>56</v>
      </c>
      <c r="T1789" s="47">
        <f t="shared" si="571"/>
        <v>41830</v>
      </c>
      <c r="U1789" s="4"/>
      <c r="V1789" s="4"/>
      <c r="W1789" s="5"/>
      <c r="X1789" s="4"/>
      <c r="Y1789" s="4"/>
      <c r="Z1789" s="4"/>
      <c r="AA1789" s="3"/>
      <c r="AB1789" s="4"/>
      <c r="AC1789" s="4"/>
      <c r="AD1789" s="4"/>
      <c r="AE1789" s="3"/>
      <c r="AF1789" s="5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</row>
    <row r="1790" spans="1:123" x14ac:dyDescent="0.2">
      <c r="A1790" s="90">
        <f t="shared" si="578"/>
        <v>41815</v>
      </c>
      <c r="B1790" s="2">
        <f t="shared" si="572"/>
        <v>261617.94553478001</v>
      </c>
      <c r="C1790" s="2">
        <f t="shared" si="570"/>
        <v>252908.23043690002</v>
      </c>
      <c r="D1790" s="47">
        <f t="shared" si="579"/>
        <v>41801</v>
      </c>
      <c r="E1790" s="3">
        <f t="shared" si="587"/>
        <v>6.2399999999999999E-4</v>
      </c>
      <c r="F1790" s="4">
        <f t="shared" si="585"/>
        <v>15</v>
      </c>
      <c r="G1790" s="4">
        <f t="shared" si="584"/>
        <v>30</v>
      </c>
      <c r="H1790" s="2">
        <f t="shared" si="580"/>
        <v>1.0003119499999999</v>
      </c>
      <c r="I1790" s="2">
        <f t="shared" si="581"/>
        <v>1.0282977499999999</v>
      </c>
      <c r="J1790" s="2">
        <f t="shared" si="573"/>
        <v>1.02861852</v>
      </c>
      <c r="K1790" s="2">
        <f t="shared" si="574"/>
        <v>260146.08968782</v>
      </c>
      <c r="L1790" s="1">
        <f t="shared" si="582"/>
        <v>0</v>
      </c>
      <c r="M1790" s="3">
        <f t="shared" si="569"/>
        <v>0</v>
      </c>
      <c r="N1790" s="2">
        <f t="shared" si="575"/>
        <v>0</v>
      </c>
      <c r="O1790" s="18">
        <f t="shared" si="583"/>
        <v>0.14499999999999999</v>
      </c>
      <c r="P1790" s="8">
        <f t="shared" si="586"/>
        <v>1.005657805</v>
      </c>
      <c r="Q1790" s="2">
        <f t="shared" si="588"/>
        <v>1471.85584696</v>
      </c>
      <c r="R1790" s="2">
        <f t="shared" si="577"/>
        <v>1471.85584696</v>
      </c>
      <c r="S1790" s="9" t="s">
        <v>56</v>
      </c>
      <c r="T1790" s="47">
        <f t="shared" si="571"/>
        <v>41830</v>
      </c>
      <c r="U1790" s="4"/>
      <c r="V1790" s="4"/>
      <c r="W1790" s="5"/>
      <c r="X1790" s="4"/>
      <c r="Y1790" s="4"/>
      <c r="Z1790" s="4"/>
      <c r="AA1790" s="3"/>
      <c r="AB1790" s="4"/>
      <c r="AC1790" s="4"/>
      <c r="AD1790" s="4"/>
      <c r="AE1790" s="3"/>
      <c r="AF1790" s="5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</row>
    <row r="1791" spans="1:123" x14ac:dyDescent="0.2">
      <c r="A1791" s="90">
        <f t="shared" si="578"/>
        <v>41816</v>
      </c>
      <c r="B1791" s="2">
        <f t="shared" si="572"/>
        <v>261721.80714460002</v>
      </c>
      <c r="C1791" s="2">
        <f t="shared" si="570"/>
        <v>252908.23043690002</v>
      </c>
      <c r="D1791" s="47">
        <f t="shared" si="579"/>
        <v>41801</v>
      </c>
      <c r="E1791" s="3">
        <f t="shared" si="587"/>
        <v>6.2399999999999999E-4</v>
      </c>
      <c r="F1791" s="4">
        <f t="shared" si="585"/>
        <v>16</v>
      </c>
      <c r="G1791" s="4">
        <f t="shared" si="584"/>
        <v>30</v>
      </c>
      <c r="H1791" s="2">
        <f t="shared" si="580"/>
        <v>1.0003327500000001</v>
      </c>
      <c r="I1791" s="2">
        <f t="shared" si="581"/>
        <v>1.0282977499999999</v>
      </c>
      <c r="J1791" s="2">
        <f t="shared" si="573"/>
        <v>1.0286399100000001</v>
      </c>
      <c r="K1791" s="2">
        <f t="shared" si="574"/>
        <v>260151.49939487001</v>
      </c>
      <c r="L1791" s="1">
        <f t="shared" si="582"/>
        <v>0</v>
      </c>
      <c r="M1791" s="3">
        <f t="shared" ref="M1791:M1854" si="589">IF(DAY(A1791)=E$2,VLOOKUP(A1791,$W$10:$AD$316,5),0)</f>
        <v>0</v>
      </c>
      <c r="N1791" s="2">
        <f t="shared" si="575"/>
        <v>0</v>
      </c>
      <c r="O1791" s="18">
        <f t="shared" si="583"/>
        <v>0.14499999999999999</v>
      </c>
      <c r="P1791" s="8">
        <f t="shared" si="586"/>
        <v>1.0060361280000001</v>
      </c>
      <c r="Q1791" s="2">
        <f t="shared" si="588"/>
        <v>1570.3077497300001</v>
      </c>
      <c r="R1791" s="2">
        <f t="shared" si="577"/>
        <v>1570.3077497300001</v>
      </c>
      <c r="S1791" s="9" t="s">
        <v>56</v>
      </c>
      <c r="T1791" s="47">
        <f t="shared" si="571"/>
        <v>41830</v>
      </c>
      <c r="U1791" s="4"/>
      <c r="V1791" s="4"/>
      <c r="W1791" s="5"/>
      <c r="X1791" s="4"/>
      <c r="Y1791" s="4"/>
      <c r="Z1791" s="4"/>
      <c r="AA1791" s="3"/>
      <c r="AB1791" s="4"/>
      <c r="AC1791" s="4"/>
      <c r="AD1791" s="4"/>
      <c r="AE1791" s="3"/>
      <c r="AF1791" s="5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</row>
    <row r="1792" spans="1:123" x14ac:dyDescent="0.2">
      <c r="A1792" s="90">
        <f t="shared" si="578"/>
        <v>41817</v>
      </c>
      <c r="B1792" s="2">
        <f t="shared" si="572"/>
        <v>261825.71005009999</v>
      </c>
      <c r="C1792" s="2">
        <f t="shared" ref="C1792:C1855" si="590">IF(DAY(A1791)=$E$2,VLOOKUP(A1791,W$10:X$316,2),C1791)</f>
        <v>252908.23043690002</v>
      </c>
      <c r="D1792" s="47">
        <f t="shared" si="579"/>
        <v>41801</v>
      </c>
      <c r="E1792" s="3">
        <f t="shared" si="587"/>
        <v>6.2399999999999999E-4</v>
      </c>
      <c r="F1792" s="4">
        <f t="shared" si="585"/>
        <v>17</v>
      </c>
      <c r="G1792" s="4">
        <f t="shared" si="584"/>
        <v>30</v>
      </c>
      <c r="H1792" s="2">
        <f t="shared" si="580"/>
        <v>1.00035355</v>
      </c>
      <c r="I1792" s="2">
        <f t="shared" si="581"/>
        <v>1.0282977499999999</v>
      </c>
      <c r="J1792" s="2">
        <f t="shared" si="573"/>
        <v>1.0286613</v>
      </c>
      <c r="K1792" s="2">
        <f t="shared" si="574"/>
        <v>260156.90910192</v>
      </c>
      <c r="L1792" s="1">
        <f t="shared" si="582"/>
        <v>0</v>
      </c>
      <c r="M1792" s="3">
        <f t="shared" si="589"/>
        <v>0</v>
      </c>
      <c r="N1792" s="2">
        <f t="shared" si="575"/>
        <v>0</v>
      </c>
      <c r="O1792" s="18">
        <f t="shared" si="583"/>
        <v>0.14499999999999999</v>
      </c>
      <c r="P1792" s="8">
        <f t="shared" si="586"/>
        <v>1.006414594</v>
      </c>
      <c r="Q1792" s="2">
        <f t="shared" si="588"/>
        <v>1668.80094818</v>
      </c>
      <c r="R1792" s="2">
        <f t="shared" si="577"/>
        <v>1668.80094818</v>
      </c>
      <c r="S1792" s="9" t="s">
        <v>56</v>
      </c>
      <c r="T1792" s="47">
        <f t="shared" ref="T1792:T1855" si="591">IF(DAY(A1792)=E$2+1,VLOOKUP(A1791,$W$10:$AD$316,8),T1791)</f>
        <v>41830</v>
      </c>
      <c r="U1792" s="4"/>
      <c r="V1792" s="4"/>
      <c r="W1792" s="5"/>
      <c r="X1792" s="4"/>
      <c r="Y1792" s="4"/>
      <c r="Z1792" s="4"/>
      <c r="AA1792" s="3"/>
      <c r="AB1792" s="4"/>
      <c r="AC1792" s="4"/>
      <c r="AD1792" s="4"/>
      <c r="AE1792" s="3"/>
      <c r="AF1792" s="5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</row>
    <row r="1793" spans="1:123" x14ac:dyDescent="0.2">
      <c r="A1793" s="90">
        <f t="shared" si="578"/>
        <v>41818</v>
      </c>
      <c r="B1793" s="2">
        <f t="shared" si="572"/>
        <v>261929.65399342001</v>
      </c>
      <c r="C1793" s="2">
        <f t="shared" si="590"/>
        <v>252908.23043690002</v>
      </c>
      <c r="D1793" s="47">
        <f t="shared" si="579"/>
        <v>41801</v>
      </c>
      <c r="E1793" s="3">
        <f t="shared" si="587"/>
        <v>6.2399999999999999E-4</v>
      </c>
      <c r="F1793" s="4">
        <f t="shared" si="585"/>
        <v>18</v>
      </c>
      <c r="G1793" s="4">
        <f t="shared" si="584"/>
        <v>30</v>
      </c>
      <c r="H1793" s="2">
        <f t="shared" si="580"/>
        <v>1.00037435</v>
      </c>
      <c r="I1793" s="2">
        <f t="shared" si="581"/>
        <v>1.0282977499999999</v>
      </c>
      <c r="J1793" s="2">
        <f t="shared" si="573"/>
        <v>1.0286826899999999</v>
      </c>
      <c r="K1793" s="2">
        <f t="shared" si="574"/>
        <v>260162.31880897001</v>
      </c>
      <c r="L1793" s="1">
        <f t="shared" si="582"/>
        <v>0</v>
      </c>
      <c r="M1793" s="3">
        <f t="shared" si="589"/>
        <v>0</v>
      </c>
      <c r="N1793" s="2">
        <f t="shared" si="575"/>
        <v>0</v>
      </c>
      <c r="O1793" s="18">
        <f t="shared" si="583"/>
        <v>0.14499999999999999</v>
      </c>
      <c r="P1793" s="8">
        <f t="shared" si="586"/>
        <v>1.0067932020000001</v>
      </c>
      <c r="Q1793" s="2">
        <f t="shared" si="588"/>
        <v>1767.33518445</v>
      </c>
      <c r="R1793" s="2">
        <f t="shared" si="577"/>
        <v>1767.33518445</v>
      </c>
      <c r="S1793" s="9" t="s">
        <v>56</v>
      </c>
      <c r="T1793" s="47">
        <f t="shared" si="591"/>
        <v>41830</v>
      </c>
      <c r="U1793" s="4"/>
      <c r="V1793" s="4"/>
      <c r="W1793" s="5"/>
      <c r="X1793" s="4"/>
      <c r="Y1793" s="4"/>
      <c r="Z1793" s="4"/>
      <c r="AA1793" s="3"/>
      <c r="AB1793" s="4"/>
      <c r="AC1793" s="4"/>
      <c r="AD1793" s="4"/>
      <c r="AE1793" s="3"/>
      <c r="AF1793" s="5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</row>
    <row r="1794" spans="1:123" x14ac:dyDescent="0.2">
      <c r="A1794" s="90">
        <f t="shared" si="578"/>
        <v>41819</v>
      </c>
      <c r="B1794" s="2">
        <f t="shared" si="572"/>
        <v>262033.63897686999</v>
      </c>
      <c r="C1794" s="2">
        <f t="shared" si="590"/>
        <v>252908.23043690002</v>
      </c>
      <c r="D1794" s="47">
        <f t="shared" si="579"/>
        <v>41801</v>
      </c>
      <c r="E1794" s="3">
        <f t="shared" si="587"/>
        <v>6.2399999999999999E-4</v>
      </c>
      <c r="F1794" s="4">
        <f t="shared" si="585"/>
        <v>19</v>
      </c>
      <c r="G1794" s="4">
        <f t="shared" si="584"/>
        <v>30</v>
      </c>
      <c r="H1794" s="2">
        <f t="shared" si="580"/>
        <v>1.0003951499999999</v>
      </c>
      <c r="I1794" s="2">
        <f t="shared" si="581"/>
        <v>1.0282977499999999</v>
      </c>
      <c r="J1794" s="2">
        <f t="shared" si="573"/>
        <v>1.02870408</v>
      </c>
      <c r="K1794" s="2">
        <f t="shared" si="574"/>
        <v>260167.72851600999</v>
      </c>
      <c r="L1794" s="1">
        <f t="shared" si="582"/>
        <v>0</v>
      </c>
      <c r="M1794" s="3">
        <f t="shared" si="589"/>
        <v>0</v>
      </c>
      <c r="N1794" s="2">
        <f t="shared" si="575"/>
        <v>0</v>
      </c>
      <c r="O1794" s="18">
        <f t="shared" si="583"/>
        <v>0.14499999999999999</v>
      </c>
      <c r="P1794" s="8">
        <f t="shared" si="586"/>
        <v>1.007171952</v>
      </c>
      <c r="Q1794" s="2">
        <f t="shared" si="588"/>
        <v>1865.9104608600001</v>
      </c>
      <c r="R1794" s="2">
        <f t="shared" si="577"/>
        <v>1865.9104608600001</v>
      </c>
      <c r="S1794" s="9" t="s">
        <v>56</v>
      </c>
      <c r="T1794" s="47">
        <f t="shared" si="591"/>
        <v>41830</v>
      </c>
      <c r="U1794" s="4"/>
      <c r="V1794" s="4"/>
      <c r="W1794" s="5"/>
      <c r="X1794" s="4"/>
      <c r="Y1794" s="4"/>
      <c r="Z1794" s="4"/>
      <c r="AA1794" s="3"/>
      <c r="AB1794" s="4"/>
      <c r="AC1794" s="4"/>
      <c r="AD1794" s="4"/>
      <c r="AE1794" s="3"/>
      <c r="AF1794" s="5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</row>
    <row r="1795" spans="1:123" x14ac:dyDescent="0.2">
      <c r="A1795" s="90">
        <f t="shared" si="578"/>
        <v>41820</v>
      </c>
      <c r="B1795" s="2">
        <f t="shared" si="572"/>
        <v>262137.66526293999</v>
      </c>
      <c r="C1795" s="2">
        <f t="shared" si="590"/>
        <v>252908.23043690002</v>
      </c>
      <c r="D1795" s="47">
        <f t="shared" si="579"/>
        <v>41801</v>
      </c>
      <c r="E1795" s="3">
        <f t="shared" si="587"/>
        <v>6.2399999999999999E-4</v>
      </c>
      <c r="F1795" s="4">
        <f t="shared" si="585"/>
        <v>20</v>
      </c>
      <c r="G1795" s="4">
        <f t="shared" si="584"/>
        <v>30</v>
      </c>
      <c r="H1795" s="2">
        <f t="shared" si="580"/>
        <v>1.0004159500000001</v>
      </c>
      <c r="I1795" s="2">
        <f t="shared" si="581"/>
        <v>1.0282977499999999</v>
      </c>
      <c r="J1795" s="2">
        <f t="shared" si="573"/>
        <v>1.0287254699999999</v>
      </c>
      <c r="K1795" s="2">
        <f t="shared" si="574"/>
        <v>260173.13822306</v>
      </c>
      <c r="L1795" s="1">
        <f t="shared" si="582"/>
        <v>0</v>
      </c>
      <c r="M1795" s="3">
        <f t="shared" si="589"/>
        <v>0</v>
      </c>
      <c r="N1795" s="2">
        <f t="shared" si="575"/>
        <v>0</v>
      </c>
      <c r="O1795" s="18">
        <f t="shared" si="583"/>
        <v>0.14499999999999999</v>
      </c>
      <c r="P1795" s="8">
        <f t="shared" si="586"/>
        <v>1.0075508449999999</v>
      </c>
      <c r="Q1795" s="2">
        <f t="shared" si="588"/>
        <v>1964.5270398800001</v>
      </c>
      <c r="R1795" s="2">
        <f t="shared" si="577"/>
        <v>1964.5270398800001</v>
      </c>
      <c r="S1795" s="9" t="s">
        <v>56</v>
      </c>
      <c r="T1795" s="47">
        <f t="shared" si="591"/>
        <v>41830</v>
      </c>
      <c r="U1795" s="4"/>
      <c r="V1795" s="4"/>
      <c r="W1795" s="5"/>
      <c r="X1795" s="4"/>
      <c r="Y1795" s="4"/>
      <c r="Z1795" s="4"/>
      <c r="AA1795" s="3"/>
      <c r="AB1795" s="4"/>
      <c r="AC1795" s="4"/>
      <c r="AD1795" s="4"/>
      <c r="AE1795" s="3"/>
      <c r="AF1795" s="5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</row>
    <row r="1796" spans="1:123" x14ac:dyDescent="0.2">
      <c r="A1796" s="90">
        <f t="shared" si="578"/>
        <v>41821</v>
      </c>
      <c r="B1796" s="2">
        <f t="shared" si="572"/>
        <v>262241.73004463001</v>
      </c>
      <c r="C1796" s="2">
        <f t="shared" si="590"/>
        <v>252908.23043690002</v>
      </c>
      <c r="D1796" s="47">
        <f t="shared" si="579"/>
        <v>41801</v>
      </c>
      <c r="E1796" s="3">
        <f t="shared" si="587"/>
        <v>6.2399999999999999E-4</v>
      </c>
      <c r="F1796" s="4">
        <f t="shared" si="585"/>
        <v>21</v>
      </c>
      <c r="G1796" s="4">
        <f t="shared" si="584"/>
        <v>30</v>
      </c>
      <c r="H1796" s="2">
        <f t="shared" si="580"/>
        <v>1.00043675</v>
      </c>
      <c r="I1796" s="2">
        <f t="shared" si="581"/>
        <v>1.0282977499999999</v>
      </c>
      <c r="J1796" s="2">
        <f t="shared" si="573"/>
        <v>1.0287468500000001</v>
      </c>
      <c r="K1796" s="2">
        <f t="shared" si="574"/>
        <v>260178.54540102999</v>
      </c>
      <c r="L1796" s="1">
        <f t="shared" si="582"/>
        <v>0</v>
      </c>
      <c r="M1796" s="3">
        <f t="shared" si="589"/>
        <v>0</v>
      </c>
      <c r="N1796" s="2">
        <f t="shared" si="575"/>
        <v>0</v>
      </c>
      <c r="O1796" s="18">
        <f t="shared" si="583"/>
        <v>0.14499999999999999</v>
      </c>
      <c r="P1796" s="8">
        <f t="shared" si="586"/>
        <v>1.0079298800000001</v>
      </c>
      <c r="Q1796" s="2">
        <f t="shared" si="588"/>
        <v>2063.1846436000001</v>
      </c>
      <c r="R1796" s="2">
        <f t="shared" si="577"/>
        <v>2063.1846436000001</v>
      </c>
      <c r="S1796" s="9" t="s">
        <v>56</v>
      </c>
      <c r="T1796" s="47">
        <f t="shared" si="591"/>
        <v>41830</v>
      </c>
      <c r="U1796" s="4"/>
      <c r="V1796" s="4"/>
      <c r="W1796" s="5"/>
      <c r="X1796" s="4"/>
      <c r="Y1796" s="4"/>
      <c r="Z1796" s="4"/>
      <c r="AA1796" s="3"/>
      <c r="AB1796" s="4"/>
      <c r="AC1796" s="4"/>
      <c r="AD1796" s="4"/>
      <c r="AE1796" s="3"/>
      <c r="AF1796" s="5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</row>
    <row r="1797" spans="1:123" x14ac:dyDescent="0.2">
      <c r="A1797" s="90">
        <f t="shared" si="578"/>
        <v>41822</v>
      </c>
      <c r="B1797" s="2">
        <f t="shared" si="572"/>
        <v>262345.84123183001</v>
      </c>
      <c r="C1797" s="2">
        <f t="shared" si="590"/>
        <v>252908.23043690002</v>
      </c>
      <c r="D1797" s="47">
        <f t="shared" si="579"/>
        <v>41801</v>
      </c>
      <c r="E1797" s="3">
        <f t="shared" si="587"/>
        <v>6.2399999999999999E-4</v>
      </c>
      <c r="F1797" s="4">
        <f t="shared" si="585"/>
        <v>22</v>
      </c>
      <c r="G1797" s="4">
        <f t="shared" si="584"/>
        <v>30</v>
      </c>
      <c r="H1797" s="2">
        <f t="shared" si="580"/>
        <v>1.0004575600000001</v>
      </c>
      <c r="I1797" s="2">
        <f t="shared" si="581"/>
        <v>1.0282977499999999</v>
      </c>
      <c r="J1797" s="2">
        <f t="shared" si="573"/>
        <v>1.0287682499999999</v>
      </c>
      <c r="K1797" s="2">
        <f t="shared" si="574"/>
        <v>260183.95763716</v>
      </c>
      <c r="L1797" s="1">
        <f t="shared" si="582"/>
        <v>0</v>
      </c>
      <c r="M1797" s="3">
        <f t="shared" si="589"/>
        <v>0</v>
      </c>
      <c r="N1797" s="2">
        <f t="shared" si="575"/>
        <v>0</v>
      </c>
      <c r="O1797" s="18">
        <f t="shared" si="583"/>
        <v>0.14499999999999999</v>
      </c>
      <c r="P1797" s="8">
        <f t="shared" si="586"/>
        <v>1.008309058</v>
      </c>
      <c r="Q1797" s="2">
        <f t="shared" si="588"/>
        <v>2161.8835946700001</v>
      </c>
      <c r="R1797" s="2">
        <f t="shared" si="577"/>
        <v>2161.8835946700001</v>
      </c>
      <c r="S1797" s="9" t="s">
        <v>56</v>
      </c>
      <c r="T1797" s="47">
        <f t="shared" si="591"/>
        <v>41830</v>
      </c>
      <c r="U1797" s="4"/>
      <c r="V1797" s="4"/>
      <c r="W1797" s="5"/>
      <c r="X1797" s="4"/>
      <c r="Y1797" s="4"/>
      <c r="Z1797" s="4"/>
      <c r="AA1797" s="3"/>
      <c r="AB1797" s="4"/>
      <c r="AC1797" s="4"/>
      <c r="AD1797" s="4"/>
      <c r="AE1797" s="3"/>
      <c r="AF1797" s="5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</row>
    <row r="1798" spans="1:123" x14ac:dyDescent="0.2">
      <c r="A1798" s="90">
        <f t="shared" si="578"/>
        <v>41823</v>
      </c>
      <c r="B1798" s="2">
        <f t="shared" si="572"/>
        <v>262449.99117946002</v>
      </c>
      <c r="C1798" s="2">
        <f t="shared" si="590"/>
        <v>252908.23043690002</v>
      </c>
      <c r="D1798" s="47">
        <f t="shared" si="579"/>
        <v>41801</v>
      </c>
      <c r="E1798" s="3">
        <f t="shared" si="587"/>
        <v>6.2399999999999999E-4</v>
      </c>
      <c r="F1798" s="4">
        <f t="shared" si="585"/>
        <v>23</v>
      </c>
      <c r="G1798" s="4">
        <f t="shared" si="584"/>
        <v>30</v>
      </c>
      <c r="H1798" s="2">
        <f t="shared" si="580"/>
        <v>1.00047836</v>
      </c>
      <c r="I1798" s="2">
        <f t="shared" si="581"/>
        <v>1.0282977499999999</v>
      </c>
      <c r="J1798" s="2">
        <f t="shared" si="573"/>
        <v>1.0287896400000001</v>
      </c>
      <c r="K1798" s="2">
        <f t="shared" si="574"/>
        <v>260189.36734421001</v>
      </c>
      <c r="L1798" s="1">
        <f t="shared" si="582"/>
        <v>0</v>
      </c>
      <c r="M1798" s="3">
        <f t="shared" si="589"/>
        <v>0</v>
      </c>
      <c r="N1798" s="2">
        <f t="shared" si="575"/>
        <v>0</v>
      </c>
      <c r="O1798" s="18">
        <f t="shared" si="583"/>
        <v>0.14499999999999999</v>
      </c>
      <c r="P1798" s="8">
        <f t="shared" si="586"/>
        <v>1.0086883790000001</v>
      </c>
      <c r="Q1798" s="2">
        <f t="shared" si="588"/>
        <v>2260.62383525</v>
      </c>
      <c r="R1798" s="2">
        <f t="shared" si="577"/>
        <v>2260.62383525</v>
      </c>
      <c r="S1798" s="9" t="s">
        <v>56</v>
      </c>
      <c r="T1798" s="47">
        <f t="shared" si="591"/>
        <v>41830</v>
      </c>
      <c r="U1798" s="4"/>
      <c r="V1798" s="4"/>
      <c r="W1798" s="5"/>
      <c r="X1798" s="4"/>
      <c r="Y1798" s="4"/>
      <c r="Z1798" s="4"/>
      <c r="AA1798" s="3"/>
      <c r="AB1798" s="4"/>
      <c r="AC1798" s="4"/>
      <c r="AD1798" s="4"/>
      <c r="AE1798" s="3"/>
      <c r="AF1798" s="5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</row>
    <row r="1799" spans="1:123" x14ac:dyDescent="0.2">
      <c r="A1799" s="90">
        <f t="shared" si="578"/>
        <v>41824</v>
      </c>
      <c r="B1799" s="2">
        <f t="shared" si="572"/>
        <v>262554.18217877997</v>
      </c>
      <c r="C1799" s="2">
        <f t="shared" si="590"/>
        <v>252908.23043690002</v>
      </c>
      <c r="D1799" s="47">
        <f t="shared" si="579"/>
        <v>41801</v>
      </c>
      <c r="E1799" s="3">
        <f t="shared" si="587"/>
        <v>6.2399999999999999E-4</v>
      </c>
      <c r="F1799" s="4">
        <f t="shared" si="585"/>
        <v>24</v>
      </c>
      <c r="G1799" s="4">
        <f t="shared" si="584"/>
        <v>30</v>
      </c>
      <c r="H1799" s="2">
        <f t="shared" si="580"/>
        <v>1.0004991599999999</v>
      </c>
      <c r="I1799" s="2">
        <f t="shared" si="581"/>
        <v>1.0282977499999999</v>
      </c>
      <c r="J1799" s="2">
        <f t="shared" si="573"/>
        <v>1.02881103</v>
      </c>
      <c r="K1799" s="2">
        <f t="shared" si="574"/>
        <v>260194.77705126</v>
      </c>
      <c r="L1799" s="1">
        <f t="shared" si="582"/>
        <v>0</v>
      </c>
      <c r="M1799" s="3">
        <f t="shared" si="589"/>
        <v>0</v>
      </c>
      <c r="N1799" s="2">
        <f t="shared" si="575"/>
        <v>0</v>
      </c>
      <c r="O1799" s="18">
        <f t="shared" si="583"/>
        <v>0.14499999999999999</v>
      </c>
      <c r="P1799" s="8">
        <f t="shared" si="586"/>
        <v>1.0090678420000001</v>
      </c>
      <c r="Q1799" s="2">
        <f t="shared" si="588"/>
        <v>2359.40512752</v>
      </c>
      <c r="R1799" s="2">
        <f t="shared" si="577"/>
        <v>2359.40512752</v>
      </c>
      <c r="S1799" s="9" t="s">
        <v>56</v>
      </c>
      <c r="T1799" s="47">
        <f t="shared" si="591"/>
        <v>41830</v>
      </c>
      <c r="U1799" s="4"/>
      <c r="V1799" s="4"/>
      <c r="W1799" s="5"/>
      <c r="X1799" s="4"/>
      <c r="Y1799" s="4"/>
      <c r="Z1799" s="4"/>
      <c r="AA1799" s="3"/>
      <c r="AB1799" s="4"/>
      <c r="AC1799" s="4"/>
      <c r="AD1799" s="4"/>
      <c r="AE1799" s="3"/>
      <c r="AF1799" s="5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</row>
    <row r="1800" spans="1:123" x14ac:dyDescent="0.2">
      <c r="A1800" s="90">
        <f t="shared" si="578"/>
        <v>41825</v>
      </c>
      <c r="B1800" s="2">
        <f t="shared" si="572"/>
        <v>262658.41704527003</v>
      </c>
      <c r="C1800" s="2">
        <f t="shared" si="590"/>
        <v>252908.23043690002</v>
      </c>
      <c r="D1800" s="47">
        <f t="shared" si="579"/>
        <v>41801</v>
      </c>
      <c r="E1800" s="3">
        <f t="shared" si="587"/>
        <v>6.2399999999999999E-4</v>
      </c>
      <c r="F1800" s="4">
        <f t="shared" si="585"/>
        <v>25</v>
      </c>
      <c r="G1800" s="4">
        <f t="shared" si="584"/>
        <v>30</v>
      </c>
      <c r="H1800" s="2">
        <f t="shared" si="580"/>
        <v>1.00051997</v>
      </c>
      <c r="I1800" s="2">
        <f t="shared" si="581"/>
        <v>1.0282977499999999</v>
      </c>
      <c r="J1800" s="2">
        <f t="shared" si="573"/>
        <v>1.02883243</v>
      </c>
      <c r="K1800" s="2">
        <f t="shared" si="574"/>
        <v>260200.18928739001</v>
      </c>
      <c r="L1800" s="1">
        <f t="shared" si="582"/>
        <v>0</v>
      </c>
      <c r="M1800" s="3">
        <f t="shared" si="589"/>
        <v>0</v>
      </c>
      <c r="N1800" s="2">
        <f t="shared" si="575"/>
        <v>0</v>
      </c>
      <c r="O1800" s="18">
        <f t="shared" si="583"/>
        <v>0.14499999999999999</v>
      </c>
      <c r="P1800" s="8">
        <f t="shared" si="586"/>
        <v>1.009447448</v>
      </c>
      <c r="Q1800" s="2">
        <f t="shared" si="588"/>
        <v>2458.2277578799999</v>
      </c>
      <c r="R1800" s="2">
        <f t="shared" si="577"/>
        <v>2458.2277578799999</v>
      </c>
      <c r="S1800" s="9" t="s">
        <v>56</v>
      </c>
      <c r="T1800" s="47">
        <f t="shared" si="591"/>
        <v>41830</v>
      </c>
      <c r="U1800" s="4"/>
      <c r="V1800" s="4"/>
      <c r="W1800" s="5"/>
      <c r="X1800" s="4"/>
      <c r="Y1800" s="4"/>
      <c r="Z1800" s="4"/>
      <c r="AA1800" s="3"/>
      <c r="AB1800" s="4"/>
      <c r="AC1800" s="4"/>
      <c r="AD1800" s="4"/>
      <c r="AE1800" s="3"/>
      <c r="AF1800" s="5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</row>
    <row r="1801" spans="1:123" x14ac:dyDescent="0.2">
      <c r="A1801" s="90">
        <f t="shared" si="578"/>
        <v>41826</v>
      </c>
      <c r="B1801" s="2">
        <f t="shared" si="572"/>
        <v>262762.69067625998</v>
      </c>
      <c r="C1801" s="2">
        <f t="shared" si="590"/>
        <v>252908.23043690002</v>
      </c>
      <c r="D1801" s="47">
        <f t="shared" si="579"/>
        <v>41801</v>
      </c>
      <c r="E1801" s="3">
        <f t="shared" si="587"/>
        <v>6.2399999999999999E-4</v>
      </c>
      <c r="F1801" s="4">
        <f t="shared" si="585"/>
        <v>26</v>
      </c>
      <c r="G1801" s="4">
        <f t="shared" si="584"/>
        <v>30</v>
      </c>
      <c r="H1801" s="2">
        <f t="shared" si="580"/>
        <v>1.00054077</v>
      </c>
      <c r="I1801" s="2">
        <f t="shared" si="581"/>
        <v>1.0282977499999999</v>
      </c>
      <c r="J1801" s="2">
        <f t="shared" si="573"/>
        <v>1.0288538199999999</v>
      </c>
      <c r="K1801" s="2">
        <f t="shared" si="574"/>
        <v>260205.59899443999</v>
      </c>
      <c r="L1801" s="1">
        <f t="shared" si="582"/>
        <v>0</v>
      </c>
      <c r="M1801" s="3">
        <f t="shared" si="589"/>
        <v>0</v>
      </c>
      <c r="N1801" s="2">
        <f t="shared" si="575"/>
        <v>0</v>
      </c>
      <c r="O1801" s="18">
        <f t="shared" si="583"/>
        <v>0.14499999999999999</v>
      </c>
      <c r="P1801" s="8">
        <f t="shared" si="586"/>
        <v>1.0098271969999999</v>
      </c>
      <c r="Q1801" s="2">
        <f t="shared" si="588"/>
        <v>2557.0916818199998</v>
      </c>
      <c r="R1801" s="2">
        <f t="shared" si="577"/>
        <v>2557.0916818199998</v>
      </c>
      <c r="S1801" s="9" t="s">
        <v>56</v>
      </c>
      <c r="T1801" s="47">
        <f t="shared" si="591"/>
        <v>41830</v>
      </c>
      <c r="U1801" s="4"/>
      <c r="V1801" s="4"/>
      <c r="W1801" s="5"/>
      <c r="X1801" s="4"/>
      <c r="Y1801" s="4"/>
      <c r="Z1801" s="4"/>
      <c r="AA1801" s="3"/>
      <c r="AB1801" s="4"/>
      <c r="AC1801" s="4"/>
      <c r="AD1801" s="4"/>
      <c r="AE1801" s="3"/>
      <c r="AF1801" s="5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</row>
    <row r="1802" spans="1:123" x14ac:dyDescent="0.2">
      <c r="A1802" s="90">
        <f t="shared" si="578"/>
        <v>41827</v>
      </c>
      <c r="B1802" s="2">
        <f t="shared" ref="B1802:B1865" si="592">(K1802+Q1802)</f>
        <v>262867.00792076002</v>
      </c>
      <c r="C1802" s="2">
        <f t="shared" si="590"/>
        <v>252908.23043690002</v>
      </c>
      <c r="D1802" s="47">
        <f t="shared" si="579"/>
        <v>41801</v>
      </c>
      <c r="E1802" s="3">
        <f t="shared" si="587"/>
        <v>6.2399999999999999E-4</v>
      </c>
      <c r="F1802" s="4">
        <f t="shared" si="585"/>
        <v>27</v>
      </c>
      <c r="G1802" s="4">
        <f t="shared" si="584"/>
        <v>30</v>
      </c>
      <c r="H1802" s="2">
        <f t="shared" si="580"/>
        <v>1.0005615800000001</v>
      </c>
      <c r="I1802" s="2">
        <f t="shared" si="581"/>
        <v>1.0282977499999999</v>
      </c>
      <c r="J1802" s="2">
        <f t="shared" ref="J1802:J1865" si="593">TRUNC(H1802*I1802,8)</f>
        <v>1.02887522</v>
      </c>
      <c r="K1802" s="2">
        <f t="shared" ref="K1802:K1865" si="594">TRUNC(C1802*J1802,8)</f>
        <v>260211.01123057</v>
      </c>
      <c r="L1802" s="1">
        <f t="shared" si="582"/>
        <v>0</v>
      </c>
      <c r="M1802" s="3">
        <f t="shared" si="589"/>
        <v>0</v>
      </c>
      <c r="N1802" s="2">
        <f t="shared" ref="N1802:N1865" si="595">IF(M1802&gt;0,TRUNC((M1802*K1802),8),0)</f>
        <v>0</v>
      </c>
      <c r="O1802" s="18">
        <f t="shared" si="583"/>
        <v>0.14499999999999999</v>
      </c>
      <c r="P1802" s="8">
        <f t="shared" si="586"/>
        <v>1.010207088</v>
      </c>
      <c r="Q1802" s="2">
        <f t="shared" si="588"/>
        <v>2655.9966901900002</v>
      </c>
      <c r="R1802" s="2">
        <f t="shared" ref="R1802:R1865" si="596">(N1802+Q1802)</f>
        <v>2655.9966901900002</v>
      </c>
      <c r="S1802" s="9" t="s">
        <v>56</v>
      </c>
      <c r="T1802" s="47">
        <f t="shared" si="591"/>
        <v>41830</v>
      </c>
      <c r="U1802" s="4"/>
      <c r="V1802" s="4"/>
      <c r="W1802" s="5"/>
      <c r="X1802" s="4"/>
      <c r="Y1802" s="4"/>
      <c r="Z1802" s="4"/>
      <c r="AA1802" s="3"/>
      <c r="AB1802" s="4"/>
      <c r="AC1802" s="4"/>
      <c r="AD1802" s="4"/>
      <c r="AE1802" s="3"/>
      <c r="AF1802" s="5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</row>
    <row r="1803" spans="1:123" x14ac:dyDescent="0.2">
      <c r="A1803" s="90">
        <f t="shared" ref="A1803:A1866" si="597">(A1802+1)</f>
        <v>41828</v>
      </c>
      <c r="B1803" s="2">
        <f t="shared" si="592"/>
        <v>262971.36419270001</v>
      </c>
      <c r="C1803" s="2">
        <f t="shared" si="590"/>
        <v>252908.23043690002</v>
      </c>
      <c r="D1803" s="47">
        <f t="shared" ref="D1803:D1866" si="598">IF(DAY(A1802)=$E$2,A1803,D1802)</f>
        <v>41801</v>
      </c>
      <c r="E1803" s="3">
        <f t="shared" si="587"/>
        <v>6.2399999999999999E-4</v>
      </c>
      <c r="F1803" s="4">
        <f t="shared" si="585"/>
        <v>28</v>
      </c>
      <c r="G1803" s="4">
        <f t="shared" si="584"/>
        <v>30</v>
      </c>
      <c r="H1803" s="2">
        <f t="shared" ref="H1803:H1866" si="599">TRUNC(((1+$E1803)^($F1803/$G1803)),8)</f>
        <v>1.00058238</v>
      </c>
      <c r="I1803" s="2">
        <f t="shared" ref="I1803:I1866" si="600">IF(DAY(A1802)=E$2,J1802,I1802)</f>
        <v>1.0282977499999999</v>
      </c>
      <c r="J1803" s="2">
        <f t="shared" si="593"/>
        <v>1.0288966100000001</v>
      </c>
      <c r="K1803" s="2">
        <f t="shared" si="594"/>
        <v>260216.42093761999</v>
      </c>
      <c r="L1803" s="1">
        <f t="shared" ref="L1803:L1866" si="601">IF(DAY(A1803)=E$2,VLOOKUP(A1803,$W$10:$AD$316,7),0)</f>
        <v>0</v>
      </c>
      <c r="M1803" s="3">
        <f t="shared" si="589"/>
        <v>0</v>
      </c>
      <c r="N1803" s="2">
        <f t="shared" si="595"/>
        <v>0</v>
      </c>
      <c r="O1803" s="18">
        <f t="shared" ref="O1803:O1866" si="602">(O1802)</f>
        <v>0.14499999999999999</v>
      </c>
      <c r="P1803" s="8">
        <f t="shared" si="586"/>
        <v>1.0105871230000001</v>
      </c>
      <c r="Q1803" s="2">
        <f t="shared" si="588"/>
        <v>2754.9432550800002</v>
      </c>
      <c r="R1803" s="2">
        <f t="shared" si="596"/>
        <v>2754.9432550800002</v>
      </c>
      <c r="S1803" s="9" t="s">
        <v>56</v>
      </c>
      <c r="T1803" s="47">
        <f t="shared" si="591"/>
        <v>41830</v>
      </c>
      <c r="U1803" s="4"/>
      <c r="V1803" s="4"/>
      <c r="W1803" s="5"/>
      <c r="X1803" s="4"/>
      <c r="Y1803" s="4"/>
      <c r="Z1803" s="4"/>
      <c r="AA1803" s="3"/>
      <c r="AB1803" s="4"/>
      <c r="AC1803" s="4"/>
      <c r="AD1803" s="4"/>
      <c r="AE1803" s="3"/>
      <c r="AF1803" s="5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</row>
    <row r="1804" spans="1:123" x14ac:dyDescent="0.2">
      <c r="A1804" s="90">
        <f t="shared" si="597"/>
        <v>41829</v>
      </c>
      <c r="B1804" s="2">
        <f t="shared" si="592"/>
        <v>263075.76152788999</v>
      </c>
      <c r="C1804" s="2">
        <f t="shared" si="590"/>
        <v>252908.23043690002</v>
      </c>
      <c r="D1804" s="47">
        <f t="shared" si="598"/>
        <v>41801</v>
      </c>
      <c r="E1804" s="3">
        <f t="shared" si="587"/>
        <v>6.2399999999999999E-4</v>
      </c>
      <c r="F1804" s="4">
        <f t="shared" si="585"/>
        <v>29</v>
      </c>
      <c r="G1804" s="4">
        <f t="shared" ref="G1804:G1867" si="603">IF(DAY(A1804)=E$2+1,DAY(EOMONTH(A1804,0)), IF(DAY(A1804)&lt;&gt;$E$2+1,G1803))</f>
        <v>30</v>
      </c>
      <c r="H1804" s="2">
        <f t="shared" si="599"/>
        <v>1.0006031900000001</v>
      </c>
      <c r="I1804" s="2">
        <f t="shared" si="600"/>
        <v>1.0282977499999999</v>
      </c>
      <c r="J1804" s="2">
        <f t="shared" si="593"/>
        <v>1.028918</v>
      </c>
      <c r="K1804" s="2">
        <f t="shared" si="594"/>
        <v>260221.83064467</v>
      </c>
      <c r="L1804" s="1">
        <f t="shared" si="601"/>
        <v>0</v>
      </c>
      <c r="M1804" s="3">
        <f t="shared" si="589"/>
        <v>0</v>
      </c>
      <c r="N1804" s="2">
        <f t="shared" si="595"/>
        <v>0</v>
      </c>
      <c r="O1804" s="18">
        <f t="shared" si="602"/>
        <v>0.14499999999999999</v>
      </c>
      <c r="P1804" s="8">
        <f t="shared" si="586"/>
        <v>1.0109672999999999</v>
      </c>
      <c r="Q1804" s="2">
        <f t="shared" si="588"/>
        <v>2853.9308832199999</v>
      </c>
      <c r="R1804" s="2">
        <f t="shared" si="596"/>
        <v>2853.9308832199999</v>
      </c>
      <c r="S1804" s="9" t="s">
        <v>56</v>
      </c>
      <c r="T1804" s="47">
        <f t="shared" si="591"/>
        <v>41830</v>
      </c>
      <c r="U1804" s="42"/>
      <c r="V1804" s="4"/>
      <c r="W1804" s="5"/>
      <c r="X1804" s="4"/>
      <c r="Y1804" s="4"/>
      <c r="Z1804" s="4"/>
      <c r="AA1804" s="3"/>
      <c r="AB1804" s="4"/>
      <c r="AC1804" s="4"/>
      <c r="AD1804" s="4"/>
      <c r="AE1804" s="3"/>
      <c r="AF1804" s="5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</row>
    <row r="1805" spans="1:123" x14ac:dyDescent="0.2">
      <c r="A1805" s="91">
        <f t="shared" si="597"/>
        <v>41830</v>
      </c>
      <c r="B1805" s="36">
        <f t="shared" si="592"/>
        <v>263180.05288080004</v>
      </c>
      <c r="C1805" s="36">
        <f t="shared" si="590"/>
        <v>252908.23043690002</v>
      </c>
      <c r="D1805" s="120">
        <f t="shared" si="598"/>
        <v>41801</v>
      </c>
      <c r="E1805" s="3">
        <f t="shared" si="587"/>
        <v>6.2399999999999999E-4</v>
      </c>
      <c r="F1805" s="21">
        <f t="shared" si="585"/>
        <v>30</v>
      </c>
      <c r="G1805" s="21">
        <f t="shared" si="603"/>
        <v>30</v>
      </c>
      <c r="H1805" s="36">
        <f t="shared" si="599"/>
        <v>1.000624</v>
      </c>
      <c r="I1805" s="36">
        <f t="shared" si="600"/>
        <v>1.0282977499999999</v>
      </c>
      <c r="J1805" s="36">
        <f t="shared" si="593"/>
        <v>1.0289394000000001</v>
      </c>
      <c r="K1805" s="36">
        <f t="shared" si="594"/>
        <v>260227.24288080001</v>
      </c>
      <c r="L1805" s="37">
        <f t="shared" si="601"/>
        <v>59</v>
      </c>
      <c r="M1805" s="20">
        <f t="shared" si="589"/>
        <v>1.2062871399999999E-2</v>
      </c>
      <c r="N1805" s="36">
        <f t="shared" si="595"/>
        <v>3139.0877656399998</v>
      </c>
      <c r="O1805" s="35">
        <f t="shared" si="602"/>
        <v>0.14499999999999999</v>
      </c>
      <c r="P1805" s="38">
        <f t="shared" si="586"/>
        <v>1.0113476210000001</v>
      </c>
      <c r="Q1805" s="36">
        <v>2952.81</v>
      </c>
      <c r="R1805" s="36">
        <f t="shared" si="596"/>
        <v>6091.8977656400002</v>
      </c>
      <c r="S1805" s="39" t="s">
        <v>56</v>
      </c>
      <c r="T1805" s="120">
        <f t="shared" si="591"/>
        <v>41830</v>
      </c>
      <c r="U1805" s="36">
        <f>(B1805-N1805-Q1805)</f>
        <v>257088.15511516004</v>
      </c>
      <c r="V1805" s="7" t="s">
        <v>92</v>
      </c>
      <c r="W1805" s="4" t="s">
        <v>93</v>
      </c>
      <c r="X1805" s="31">
        <v>2952.9601258100001</v>
      </c>
      <c r="Y1805" s="4"/>
      <c r="Z1805" s="4"/>
      <c r="AA1805" s="3"/>
      <c r="AB1805" s="4"/>
      <c r="AC1805" s="4"/>
      <c r="AD1805" s="4"/>
      <c r="AE1805" s="3"/>
      <c r="AF1805" s="5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</row>
    <row r="1806" spans="1:123" x14ac:dyDescent="0.2">
      <c r="A1806" s="90">
        <f t="shared" si="597"/>
        <v>41831</v>
      </c>
      <c r="B1806" s="2">
        <f t="shared" si="592"/>
        <v>257189.63029371999</v>
      </c>
      <c r="C1806" s="2">
        <f t="shared" si="590"/>
        <v>249857.58110295003</v>
      </c>
      <c r="D1806" s="47">
        <f t="shared" si="598"/>
        <v>41831</v>
      </c>
      <c r="E1806" s="3">
        <f t="shared" si="587"/>
        <v>9.3199999999999999E-4</v>
      </c>
      <c r="F1806" s="4">
        <f t="shared" si="585"/>
        <v>1</v>
      </c>
      <c r="G1806" s="4">
        <f t="shared" si="603"/>
        <v>31</v>
      </c>
      <c r="H1806" s="2">
        <f t="shared" si="599"/>
        <v>1.0000300499999999</v>
      </c>
      <c r="I1806" s="2">
        <f t="shared" si="600"/>
        <v>1.0289394000000001</v>
      </c>
      <c r="J1806" s="2">
        <f t="shared" si="593"/>
        <v>1.0289703100000001</v>
      </c>
      <c r="K1806" s="2">
        <f t="shared" si="594"/>
        <v>257096.03268335</v>
      </c>
      <c r="L1806" s="1">
        <f t="shared" si="601"/>
        <v>0</v>
      </c>
      <c r="M1806" s="3">
        <f t="shared" si="589"/>
        <v>0</v>
      </c>
      <c r="N1806" s="2">
        <f t="shared" si="595"/>
        <v>0</v>
      </c>
      <c r="O1806" s="18">
        <f t="shared" si="602"/>
        <v>0.14499999999999999</v>
      </c>
      <c r="P1806" s="8">
        <f t="shared" si="586"/>
        <v>1.0003640570000001</v>
      </c>
      <c r="Q1806" s="2">
        <f t="shared" ref="Q1806:Q1869" si="604">TRUNC((P1806-1)*K1806,8)</f>
        <v>93.597610369999998</v>
      </c>
      <c r="R1806" s="2">
        <f t="shared" si="596"/>
        <v>93.597610369999998</v>
      </c>
      <c r="S1806" s="9" t="s">
        <v>56</v>
      </c>
      <c r="T1806" s="47">
        <f t="shared" si="591"/>
        <v>41861</v>
      </c>
      <c r="U1806" s="4"/>
      <c r="V1806" s="7"/>
      <c r="W1806" s="4" t="s">
        <v>94</v>
      </c>
      <c r="X1806" s="27">
        <v>2952.81</v>
      </c>
      <c r="Y1806" s="4"/>
      <c r="Z1806" s="4"/>
      <c r="AA1806" s="3"/>
      <c r="AB1806" s="4"/>
      <c r="AC1806" s="4"/>
      <c r="AD1806" s="4"/>
      <c r="AE1806" s="3"/>
      <c r="AF1806" s="5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</row>
    <row r="1807" spans="1:123" x14ac:dyDescent="0.2">
      <c r="A1807" s="90">
        <f t="shared" si="597"/>
        <v>41832</v>
      </c>
      <c r="B1807" s="2">
        <f t="shared" si="592"/>
        <v>257290.99332040999</v>
      </c>
      <c r="C1807" s="2">
        <f t="shared" si="590"/>
        <v>249857.58110295003</v>
      </c>
      <c r="D1807" s="47">
        <f t="shared" si="598"/>
        <v>41831</v>
      </c>
      <c r="E1807" s="3">
        <f t="shared" si="587"/>
        <v>9.3199999999999999E-4</v>
      </c>
      <c r="F1807" s="4">
        <f t="shared" si="585"/>
        <v>2</v>
      </c>
      <c r="G1807" s="4">
        <f t="shared" si="603"/>
        <v>31</v>
      </c>
      <c r="H1807" s="2">
        <f t="shared" si="599"/>
        <v>1.0000601</v>
      </c>
      <c r="I1807" s="2">
        <f t="shared" si="600"/>
        <v>1.0289394000000001</v>
      </c>
      <c r="J1807" s="2">
        <f t="shared" si="593"/>
        <v>1.02900123</v>
      </c>
      <c r="K1807" s="2">
        <f t="shared" si="594"/>
        <v>257103.75827975999</v>
      </c>
      <c r="L1807" s="1">
        <f t="shared" si="601"/>
        <v>0</v>
      </c>
      <c r="M1807" s="3">
        <f t="shared" si="589"/>
        <v>0</v>
      </c>
      <c r="N1807" s="2">
        <f t="shared" si="595"/>
        <v>0</v>
      </c>
      <c r="O1807" s="18">
        <f t="shared" si="602"/>
        <v>0.14499999999999999</v>
      </c>
      <c r="P1807" s="8">
        <f t="shared" si="586"/>
        <v>1.0007282470000001</v>
      </c>
      <c r="Q1807" s="2">
        <f t="shared" si="604"/>
        <v>187.23504065</v>
      </c>
      <c r="R1807" s="2">
        <f t="shared" si="596"/>
        <v>187.23504065</v>
      </c>
      <c r="S1807" s="9" t="s">
        <v>56</v>
      </c>
      <c r="T1807" s="47">
        <f t="shared" si="591"/>
        <v>41861</v>
      </c>
      <c r="U1807" s="4"/>
      <c r="V1807" s="26"/>
      <c r="W1807" s="4" t="s">
        <v>95</v>
      </c>
      <c r="X1807" s="27">
        <f>X1805-X1806</f>
        <v>0.15012581000019054</v>
      </c>
      <c r="Y1807" s="4"/>
      <c r="Z1807" s="4"/>
      <c r="AA1807" s="3"/>
      <c r="AB1807" s="4"/>
      <c r="AC1807" s="4"/>
      <c r="AD1807" s="4"/>
      <c r="AE1807" s="3"/>
      <c r="AF1807" s="5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</row>
    <row r="1808" spans="1:123" x14ac:dyDescent="0.2">
      <c r="A1808" s="90">
        <f t="shared" si="597"/>
        <v>41833</v>
      </c>
      <c r="B1808" s="2">
        <f t="shared" si="592"/>
        <v>257392.39591297999</v>
      </c>
      <c r="C1808" s="2">
        <f t="shared" si="590"/>
        <v>249857.58110295003</v>
      </c>
      <c r="D1808" s="47">
        <f t="shared" si="598"/>
        <v>41831</v>
      </c>
      <c r="E1808" s="3">
        <f t="shared" si="587"/>
        <v>9.3199999999999999E-4</v>
      </c>
      <c r="F1808" s="4">
        <f t="shared" ref="F1808:F1871" si="605">IF(DAY(A1808)=E$2+1,1,F1807+1)</f>
        <v>3</v>
      </c>
      <c r="G1808" s="4">
        <f t="shared" si="603"/>
        <v>31</v>
      </c>
      <c r="H1808" s="2">
        <f t="shared" si="599"/>
        <v>1.0000901499999999</v>
      </c>
      <c r="I1808" s="2">
        <f t="shared" si="600"/>
        <v>1.0289394000000001</v>
      </c>
      <c r="J1808" s="2">
        <f t="shared" si="593"/>
        <v>1.0290321499999999</v>
      </c>
      <c r="K1808" s="2">
        <f t="shared" si="594"/>
        <v>257111.48387616</v>
      </c>
      <c r="L1808" s="1">
        <f t="shared" si="601"/>
        <v>0</v>
      </c>
      <c r="M1808" s="3">
        <f t="shared" si="589"/>
        <v>0</v>
      </c>
      <c r="N1808" s="2">
        <f t="shared" si="595"/>
        <v>0</v>
      </c>
      <c r="O1808" s="18">
        <f t="shared" si="602"/>
        <v>0.14499999999999999</v>
      </c>
      <c r="P1808" s="8">
        <f t="shared" si="586"/>
        <v>1.0010925690000001</v>
      </c>
      <c r="Q1808" s="2">
        <f t="shared" si="604"/>
        <v>280.91203682000003</v>
      </c>
      <c r="R1808" s="2">
        <f t="shared" si="596"/>
        <v>280.91203682000003</v>
      </c>
      <c r="S1808" s="9" t="s">
        <v>56</v>
      </c>
      <c r="T1808" s="47">
        <f t="shared" si="591"/>
        <v>41861</v>
      </c>
      <c r="U1808" s="4"/>
      <c r="V1808" s="4"/>
      <c r="W1808" s="5"/>
      <c r="X1808" s="32">
        <v>0.15012581000019054</v>
      </c>
      <c r="Y1808" s="4"/>
      <c r="Z1808" s="4"/>
      <c r="AA1808" s="3"/>
      <c r="AB1808" s="4"/>
      <c r="AC1808" s="4"/>
      <c r="AD1808" s="4"/>
      <c r="AE1808" s="3"/>
      <c r="AF1808" s="5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</row>
    <row r="1809" spans="1:123" x14ac:dyDescent="0.2">
      <c r="A1809" s="90">
        <f t="shared" si="597"/>
        <v>41834</v>
      </c>
      <c r="B1809" s="2">
        <f t="shared" si="592"/>
        <v>257493.83833162999</v>
      </c>
      <c r="C1809" s="2">
        <f t="shared" si="590"/>
        <v>249857.58110295003</v>
      </c>
      <c r="D1809" s="47">
        <f t="shared" si="598"/>
        <v>41831</v>
      </c>
      <c r="E1809" s="3">
        <f t="shared" si="587"/>
        <v>9.3199999999999999E-4</v>
      </c>
      <c r="F1809" s="4">
        <f t="shared" si="605"/>
        <v>4</v>
      </c>
      <c r="G1809" s="4">
        <f t="shared" si="603"/>
        <v>31</v>
      </c>
      <c r="H1809" s="2">
        <f t="shared" si="599"/>
        <v>1.0001202</v>
      </c>
      <c r="I1809" s="2">
        <f t="shared" si="600"/>
        <v>1.0289394000000001</v>
      </c>
      <c r="J1809" s="2">
        <f t="shared" si="593"/>
        <v>1.0290630700000001</v>
      </c>
      <c r="K1809" s="2">
        <f t="shared" si="594"/>
        <v>257119.20947256999</v>
      </c>
      <c r="L1809" s="1">
        <f t="shared" si="601"/>
        <v>0</v>
      </c>
      <c r="M1809" s="3">
        <f t="shared" si="589"/>
        <v>0</v>
      </c>
      <c r="N1809" s="2">
        <f t="shared" si="595"/>
        <v>0</v>
      </c>
      <c r="O1809" s="18">
        <f t="shared" si="602"/>
        <v>0.14499999999999999</v>
      </c>
      <c r="P1809" s="8">
        <f t="shared" si="586"/>
        <v>1.001457024</v>
      </c>
      <c r="Q1809" s="2">
        <f t="shared" si="604"/>
        <v>374.62885906000002</v>
      </c>
      <c r="R1809" s="2">
        <f t="shared" si="596"/>
        <v>374.62885906000002</v>
      </c>
      <c r="S1809" s="9" t="s">
        <v>56</v>
      </c>
      <c r="T1809" s="47">
        <f t="shared" si="591"/>
        <v>41861</v>
      </c>
      <c r="U1809" s="4"/>
      <c r="V1809" s="4"/>
      <c r="W1809" s="5"/>
      <c r="X1809" s="4"/>
      <c r="Y1809" s="4"/>
      <c r="Z1809" s="4"/>
      <c r="AA1809" s="3"/>
      <c r="AB1809" s="4"/>
      <c r="AC1809" s="4"/>
      <c r="AD1809" s="4"/>
      <c r="AE1809" s="3"/>
      <c r="AF1809" s="5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</row>
    <row r="1810" spans="1:123" x14ac:dyDescent="0.2">
      <c r="A1810" s="90">
        <f t="shared" si="597"/>
        <v>41835</v>
      </c>
      <c r="B1810" s="2">
        <f t="shared" si="592"/>
        <v>257595.32308253998</v>
      </c>
      <c r="C1810" s="2">
        <f t="shared" si="590"/>
        <v>249857.58110295003</v>
      </c>
      <c r="D1810" s="47">
        <f t="shared" si="598"/>
        <v>41831</v>
      </c>
      <c r="E1810" s="3">
        <f t="shared" si="587"/>
        <v>9.3199999999999999E-4</v>
      </c>
      <c r="F1810" s="4">
        <f t="shared" si="605"/>
        <v>5</v>
      </c>
      <c r="G1810" s="4">
        <f t="shared" si="603"/>
        <v>31</v>
      </c>
      <c r="H1810" s="2">
        <f t="shared" si="599"/>
        <v>1.0001502600000001</v>
      </c>
      <c r="I1810" s="2">
        <f t="shared" si="600"/>
        <v>1.0289394000000001</v>
      </c>
      <c r="J1810" s="2">
        <f t="shared" si="593"/>
        <v>1.029094</v>
      </c>
      <c r="K1810" s="2">
        <f t="shared" si="594"/>
        <v>257126.93756754999</v>
      </c>
      <c r="L1810" s="1">
        <f t="shared" si="601"/>
        <v>0</v>
      </c>
      <c r="M1810" s="3">
        <f t="shared" si="589"/>
        <v>0</v>
      </c>
      <c r="N1810" s="2">
        <f t="shared" si="595"/>
        <v>0</v>
      </c>
      <c r="O1810" s="18">
        <f t="shared" si="602"/>
        <v>0.14499999999999999</v>
      </c>
      <c r="P1810" s="8">
        <f t="shared" si="586"/>
        <v>1.0018216120000001</v>
      </c>
      <c r="Q1810" s="2">
        <f t="shared" si="604"/>
        <v>468.38551498999999</v>
      </c>
      <c r="R1810" s="2">
        <f t="shared" si="596"/>
        <v>468.38551498999999</v>
      </c>
      <c r="S1810" s="9" t="s">
        <v>56</v>
      </c>
      <c r="T1810" s="47">
        <f t="shared" si="591"/>
        <v>41861</v>
      </c>
      <c r="U1810" s="4"/>
      <c r="V1810" s="4"/>
      <c r="W1810" s="5"/>
      <c r="X1810" s="4"/>
      <c r="Y1810" s="4"/>
      <c r="Z1810" s="4"/>
      <c r="AA1810" s="3"/>
      <c r="AB1810" s="4"/>
      <c r="AC1810" s="4"/>
      <c r="AD1810" s="4"/>
      <c r="AE1810" s="3"/>
      <c r="AF1810" s="5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</row>
    <row r="1811" spans="1:123" x14ac:dyDescent="0.2">
      <c r="A1811" s="90">
        <f t="shared" si="597"/>
        <v>41836</v>
      </c>
      <c r="B1811" s="2">
        <f t="shared" si="592"/>
        <v>257696.84490634</v>
      </c>
      <c r="C1811" s="2">
        <f t="shared" si="590"/>
        <v>249857.58110295003</v>
      </c>
      <c r="D1811" s="47">
        <f t="shared" si="598"/>
        <v>41831</v>
      </c>
      <c r="E1811" s="3">
        <f t="shared" si="587"/>
        <v>9.3199999999999999E-4</v>
      </c>
      <c r="F1811" s="4">
        <f t="shared" si="605"/>
        <v>6</v>
      </c>
      <c r="G1811" s="4">
        <f t="shared" si="603"/>
        <v>31</v>
      </c>
      <c r="H1811" s="2">
        <f t="shared" si="599"/>
        <v>1.00018031</v>
      </c>
      <c r="I1811" s="2">
        <f t="shared" si="600"/>
        <v>1.0289394000000001</v>
      </c>
      <c r="J1811" s="2">
        <f t="shared" si="593"/>
        <v>1.0291249200000001</v>
      </c>
      <c r="K1811" s="2">
        <f t="shared" si="594"/>
        <v>257134.66316396001</v>
      </c>
      <c r="L1811" s="1">
        <f t="shared" si="601"/>
        <v>0</v>
      </c>
      <c r="M1811" s="3">
        <f t="shared" si="589"/>
        <v>0</v>
      </c>
      <c r="N1811" s="2">
        <f t="shared" si="595"/>
        <v>0</v>
      </c>
      <c r="O1811" s="18">
        <f t="shared" si="602"/>
        <v>0.14499999999999999</v>
      </c>
      <c r="P1811" s="8">
        <f t="shared" si="586"/>
        <v>1.002186332</v>
      </c>
      <c r="Q1811" s="2">
        <f t="shared" si="604"/>
        <v>562.18174237999995</v>
      </c>
      <c r="R1811" s="2">
        <f t="shared" si="596"/>
        <v>562.18174237999995</v>
      </c>
      <c r="S1811" s="9" t="s">
        <v>56</v>
      </c>
      <c r="T1811" s="47">
        <f t="shared" si="591"/>
        <v>41861</v>
      </c>
      <c r="U1811" s="4"/>
      <c r="V1811" s="4"/>
      <c r="W1811" s="5"/>
      <c r="X1811" s="4"/>
      <c r="Y1811" s="4"/>
      <c r="Z1811" s="4"/>
      <c r="AA1811" s="3"/>
      <c r="AB1811" s="4"/>
      <c r="AC1811" s="4"/>
      <c r="AD1811" s="4"/>
      <c r="AE1811" s="3"/>
      <c r="AF1811" s="5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</row>
    <row r="1812" spans="1:123" x14ac:dyDescent="0.2">
      <c r="A1812" s="90">
        <f t="shared" si="597"/>
        <v>41837</v>
      </c>
      <c r="B1812" s="2">
        <f t="shared" si="592"/>
        <v>257798.40907038999</v>
      </c>
      <c r="C1812" s="2">
        <f t="shared" si="590"/>
        <v>249857.58110295003</v>
      </c>
      <c r="D1812" s="47">
        <f t="shared" si="598"/>
        <v>41831</v>
      </c>
      <c r="E1812" s="3">
        <f t="shared" si="587"/>
        <v>9.3199999999999999E-4</v>
      </c>
      <c r="F1812" s="4">
        <f t="shared" si="605"/>
        <v>7</v>
      </c>
      <c r="G1812" s="4">
        <f t="shared" si="603"/>
        <v>31</v>
      </c>
      <c r="H1812" s="2">
        <f t="shared" si="599"/>
        <v>1.00021037</v>
      </c>
      <c r="I1812" s="2">
        <f t="shared" si="600"/>
        <v>1.0289394000000001</v>
      </c>
      <c r="J1812" s="2">
        <f t="shared" si="593"/>
        <v>1.02915585</v>
      </c>
      <c r="K1812" s="2">
        <f t="shared" si="594"/>
        <v>257142.39125895</v>
      </c>
      <c r="L1812" s="1">
        <f t="shared" si="601"/>
        <v>0</v>
      </c>
      <c r="M1812" s="3">
        <f t="shared" si="589"/>
        <v>0</v>
      </c>
      <c r="N1812" s="2">
        <f t="shared" si="595"/>
        <v>0</v>
      </c>
      <c r="O1812" s="18">
        <f t="shared" si="602"/>
        <v>0.14499999999999999</v>
      </c>
      <c r="P1812" s="8">
        <f t="shared" si="586"/>
        <v>1.002551185</v>
      </c>
      <c r="Q1812" s="2">
        <f t="shared" si="604"/>
        <v>656.01781143999995</v>
      </c>
      <c r="R1812" s="2">
        <f t="shared" si="596"/>
        <v>656.01781143999995</v>
      </c>
      <c r="S1812" s="9" t="s">
        <v>56</v>
      </c>
      <c r="T1812" s="47">
        <f t="shared" si="591"/>
        <v>41861</v>
      </c>
      <c r="U1812" s="4"/>
      <c r="V1812" s="4"/>
      <c r="W1812" s="5"/>
      <c r="X1812" s="4"/>
      <c r="Y1812" s="4"/>
      <c r="Z1812" s="4"/>
      <c r="AA1812" s="3"/>
      <c r="AB1812" s="4"/>
      <c r="AC1812" s="4"/>
      <c r="AD1812" s="4"/>
      <c r="AE1812" s="3"/>
      <c r="AF1812" s="5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</row>
    <row r="1813" spans="1:123" x14ac:dyDescent="0.2">
      <c r="A1813" s="90">
        <f t="shared" si="597"/>
        <v>41838</v>
      </c>
      <c r="B1813" s="2">
        <f t="shared" si="592"/>
        <v>257900.01307463</v>
      </c>
      <c r="C1813" s="2">
        <f t="shared" si="590"/>
        <v>249857.58110295003</v>
      </c>
      <c r="D1813" s="47">
        <f t="shared" si="598"/>
        <v>41831</v>
      </c>
      <c r="E1813" s="3">
        <f t="shared" si="587"/>
        <v>9.3199999999999999E-4</v>
      </c>
      <c r="F1813" s="4">
        <f t="shared" si="605"/>
        <v>8</v>
      </c>
      <c r="G1813" s="4">
        <f t="shared" si="603"/>
        <v>31</v>
      </c>
      <c r="H1813" s="2">
        <f t="shared" si="599"/>
        <v>1.0002404300000001</v>
      </c>
      <c r="I1813" s="2">
        <f t="shared" si="600"/>
        <v>1.0289394000000001</v>
      </c>
      <c r="J1813" s="2">
        <f t="shared" si="593"/>
        <v>1.0291867800000001</v>
      </c>
      <c r="K1813" s="2">
        <f t="shared" si="594"/>
        <v>257150.11935393</v>
      </c>
      <c r="L1813" s="1">
        <f t="shared" si="601"/>
        <v>0</v>
      </c>
      <c r="M1813" s="3">
        <f t="shared" si="589"/>
        <v>0</v>
      </c>
      <c r="N1813" s="2">
        <f t="shared" si="595"/>
        <v>0</v>
      </c>
      <c r="O1813" s="18">
        <f t="shared" si="602"/>
        <v>0.14499999999999999</v>
      </c>
      <c r="P1813" s="8">
        <f t="shared" si="586"/>
        <v>1.0029161710000001</v>
      </c>
      <c r="Q1813" s="2">
        <f t="shared" si="604"/>
        <v>749.89372070000002</v>
      </c>
      <c r="R1813" s="2">
        <f t="shared" si="596"/>
        <v>749.89372070000002</v>
      </c>
      <c r="S1813" s="9" t="s">
        <v>56</v>
      </c>
      <c r="T1813" s="47">
        <f t="shared" si="591"/>
        <v>41861</v>
      </c>
      <c r="U1813" s="4"/>
      <c r="V1813" s="4"/>
      <c r="W1813" s="5"/>
      <c r="X1813" s="4"/>
      <c r="Y1813" s="4"/>
      <c r="Z1813" s="4"/>
      <c r="AA1813" s="3"/>
      <c r="AB1813" s="4"/>
      <c r="AC1813" s="4"/>
      <c r="AD1813" s="4"/>
      <c r="AE1813" s="3"/>
      <c r="AF1813" s="5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</row>
    <row r="1814" spans="1:123" x14ac:dyDescent="0.2">
      <c r="A1814" s="90">
        <f t="shared" si="597"/>
        <v>41839</v>
      </c>
      <c r="B1814" s="2">
        <f t="shared" si="592"/>
        <v>258001.65692216001</v>
      </c>
      <c r="C1814" s="2">
        <f t="shared" si="590"/>
        <v>249857.58110295003</v>
      </c>
      <c r="D1814" s="47">
        <f t="shared" si="598"/>
        <v>41831</v>
      </c>
      <c r="E1814" s="3">
        <f t="shared" si="587"/>
        <v>9.3199999999999999E-4</v>
      </c>
      <c r="F1814" s="4">
        <f t="shared" si="605"/>
        <v>9</v>
      </c>
      <c r="G1814" s="4">
        <f t="shared" si="603"/>
        <v>31</v>
      </c>
      <c r="H1814" s="2">
        <f t="shared" si="599"/>
        <v>1.0002704899999999</v>
      </c>
      <c r="I1814" s="2">
        <f t="shared" si="600"/>
        <v>1.0289394000000001</v>
      </c>
      <c r="J1814" s="2">
        <f t="shared" si="593"/>
        <v>1.02921771</v>
      </c>
      <c r="K1814" s="2">
        <f t="shared" si="594"/>
        <v>257157.84744891</v>
      </c>
      <c r="L1814" s="1">
        <f t="shared" si="601"/>
        <v>0</v>
      </c>
      <c r="M1814" s="3">
        <f t="shared" si="589"/>
        <v>0</v>
      </c>
      <c r="N1814" s="2">
        <f t="shared" si="595"/>
        <v>0</v>
      </c>
      <c r="O1814" s="18">
        <f t="shared" si="602"/>
        <v>0.14499999999999999</v>
      </c>
      <c r="P1814" s="8">
        <f t="shared" si="586"/>
        <v>1.0032812900000001</v>
      </c>
      <c r="Q1814" s="2">
        <f t="shared" si="604"/>
        <v>843.80947325</v>
      </c>
      <c r="R1814" s="2">
        <f t="shared" si="596"/>
        <v>843.80947325</v>
      </c>
      <c r="S1814" s="9" t="s">
        <v>56</v>
      </c>
      <c r="T1814" s="47">
        <f t="shared" si="591"/>
        <v>41861</v>
      </c>
      <c r="U1814" s="4"/>
      <c r="V1814" s="4"/>
      <c r="W1814" s="5"/>
      <c r="X1814" s="4"/>
      <c r="Y1814" s="4"/>
      <c r="Z1814" s="4"/>
      <c r="AA1814" s="3"/>
      <c r="AB1814" s="4"/>
      <c r="AC1814" s="4"/>
      <c r="AD1814" s="4"/>
      <c r="AE1814" s="3"/>
      <c r="AF1814" s="5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</row>
    <row r="1815" spans="1:123" x14ac:dyDescent="0.2">
      <c r="A1815" s="90">
        <f t="shared" si="597"/>
        <v>41840</v>
      </c>
      <c r="B1815" s="2">
        <f t="shared" si="592"/>
        <v>258103.34061607</v>
      </c>
      <c r="C1815" s="2">
        <f t="shared" si="590"/>
        <v>249857.58110295003</v>
      </c>
      <c r="D1815" s="47">
        <f t="shared" si="598"/>
        <v>41831</v>
      </c>
      <c r="E1815" s="3">
        <f t="shared" si="587"/>
        <v>9.3199999999999999E-4</v>
      </c>
      <c r="F1815" s="4">
        <f t="shared" si="605"/>
        <v>10</v>
      </c>
      <c r="G1815" s="4">
        <f t="shared" si="603"/>
        <v>31</v>
      </c>
      <c r="H1815" s="2">
        <f t="shared" si="599"/>
        <v>1.00030055</v>
      </c>
      <c r="I1815" s="2">
        <f t="shared" si="600"/>
        <v>1.0289394000000001</v>
      </c>
      <c r="J1815" s="2">
        <f t="shared" si="593"/>
        <v>1.02924864</v>
      </c>
      <c r="K1815" s="2">
        <f t="shared" si="594"/>
        <v>257165.57554389999</v>
      </c>
      <c r="L1815" s="1">
        <f t="shared" si="601"/>
        <v>0</v>
      </c>
      <c r="M1815" s="3">
        <f t="shared" si="589"/>
        <v>0</v>
      </c>
      <c r="N1815" s="2">
        <f t="shared" si="595"/>
        <v>0</v>
      </c>
      <c r="O1815" s="18">
        <f t="shared" si="602"/>
        <v>0.14499999999999999</v>
      </c>
      <c r="P1815" s="8">
        <f t="shared" ref="P1815:P1878" si="606">ROUND((1+O1815)^(30/360)^(F1815/G1815),9)</f>
        <v>1.003646542</v>
      </c>
      <c r="Q1815" s="2">
        <f t="shared" si="604"/>
        <v>937.76507217000005</v>
      </c>
      <c r="R1815" s="2">
        <f t="shared" si="596"/>
        <v>937.76507217000005</v>
      </c>
      <c r="S1815" s="9" t="s">
        <v>56</v>
      </c>
      <c r="T1815" s="47">
        <f t="shared" si="591"/>
        <v>41861</v>
      </c>
      <c r="U1815" s="4"/>
      <c r="V1815" s="4"/>
      <c r="W1815" s="5"/>
      <c r="X1815" s="4"/>
      <c r="Y1815" s="4"/>
      <c r="Z1815" s="4"/>
      <c r="AA1815" s="3"/>
      <c r="AB1815" s="4"/>
      <c r="AC1815" s="4"/>
      <c r="AD1815" s="4"/>
      <c r="AE1815" s="3"/>
      <c r="AF1815" s="5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</row>
    <row r="1816" spans="1:123" x14ac:dyDescent="0.2">
      <c r="A1816" s="90">
        <f t="shared" si="597"/>
        <v>41841</v>
      </c>
      <c r="B1816" s="2">
        <f t="shared" si="592"/>
        <v>258205.06415942</v>
      </c>
      <c r="C1816" s="2">
        <f t="shared" si="590"/>
        <v>249857.58110295003</v>
      </c>
      <c r="D1816" s="47">
        <f t="shared" si="598"/>
        <v>41831</v>
      </c>
      <c r="E1816" s="3">
        <f t="shared" si="587"/>
        <v>9.3199999999999999E-4</v>
      </c>
      <c r="F1816" s="4">
        <f t="shared" si="605"/>
        <v>11</v>
      </c>
      <c r="G1816" s="4">
        <f t="shared" si="603"/>
        <v>31</v>
      </c>
      <c r="H1816" s="2">
        <f t="shared" si="599"/>
        <v>1.00033061</v>
      </c>
      <c r="I1816" s="2">
        <f t="shared" si="600"/>
        <v>1.0289394000000001</v>
      </c>
      <c r="J1816" s="2">
        <f t="shared" si="593"/>
        <v>1.0292795699999999</v>
      </c>
      <c r="K1816" s="2">
        <f t="shared" si="594"/>
        <v>257173.30363888</v>
      </c>
      <c r="L1816" s="1">
        <f t="shared" si="601"/>
        <v>0</v>
      </c>
      <c r="M1816" s="3">
        <f t="shared" si="589"/>
        <v>0</v>
      </c>
      <c r="N1816" s="2">
        <f t="shared" si="595"/>
        <v>0</v>
      </c>
      <c r="O1816" s="18">
        <f t="shared" si="602"/>
        <v>0.14499999999999999</v>
      </c>
      <c r="P1816" s="8">
        <f t="shared" si="606"/>
        <v>1.0040119270000001</v>
      </c>
      <c r="Q1816" s="2">
        <f t="shared" si="604"/>
        <v>1031.76052054</v>
      </c>
      <c r="R1816" s="2">
        <f t="shared" si="596"/>
        <v>1031.76052054</v>
      </c>
      <c r="S1816" s="9" t="s">
        <v>56</v>
      </c>
      <c r="T1816" s="47">
        <f t="shared" si="591"/>
        <v>41861</v>
      </c>
      <c r="U1816" s="4"/>
      <c r="V1816" s="4"/>
      <c r="W1816" s="5"/>
      <c r="X1816" s="4"/>
      <c r="Y1816" s="4"/>
      <c r="Z1816" s="4"/>
      <c r="AA1816" s="3"/>
      <c r="AB1816" s="4"/>
      <c r="AC1816" s="4"/>
      <c r="AD1816" s="4"/>
      <c r="AE1816" s="3"/>
      <c r="AF1816" s="5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</row>
    <row r="1817" spans="1:123" x14ac:dyDescent="0.2">
      <c r="A1817" s="90">
        <f t="shared" si="597"/>
        <v>41842</v>
      </c>
      <c r="B1817" s="2">
        <f t="shared" si="592"/>
        <v>258306.82755531001</v>
      </c>
      <c r="C1817" s="2">
        <f t="shared" si="590"/>
        <v>249857.58110295003</v>
      </c>
      <c r="D1817" s="47">
        <f t="shared" si="598"/>
        <v>41831</v>
      </c>
      <c r="E1817" s="3">
        <f t="shared" si="587"/>
        <v>9.3199999999999999E-4</v>
      </c>
      <c r="F1817" s="4">
        <f t="shared" si="605"/>
        <v>12</v>
      </c>
      <c r="G1817" s="4">
        <f t="shared" si="603"/>
        <v>31</v>
      </c>
      <c r="H1817" s="2">
        <f t="shared" si="599"/>
        <v>1.0003606700000001</v>
      </c>
      <c r="I1817" s="2">
        <f t="shared" si="600"/>
        <v>1.0289394000000001</v>
      </c>
      <c r="J1817" s="2">
        <f t="shared" si="593"/>
        <v>1.0293105</v>
      </c>
      <c r="K1817" s="2">
        <f t="shared" si="594"/>
        <v>257181.03173386</v>
      </c>
      <c r="L1817" s="1">
        <f t="shared" si="601"/>
        <v>0</v>
      </c>
      <c r="M1817" s="3">
        <f t="shared" si="589"/>
        <v>0</v>
      </c>
      <c r="N1817" s="2">
        <f t="shared" si="595"/>
        <v>0</v>
      </c>
      <c r="O1817" s="18">
        <f t="shared" si="602"/>
        <v>0.14499999999999999</v>
      </c>
      <c r="P1817" s="8">
        <f t="shared" si="606"/>
        <v>1.004377445</v>
      </c>
      <c r="Q1817" s="2">
        <f t="shared" si="604"/>
        <v>1125.7958214499999</v>
      </c>
      <c r="R1817" s="2">
        <f t="shared" si="596"/>
        <v>1125.7958214499999</v>
      </c>
      <c r="S1817" s="9" t="s">
        <v>56</v>
      </c>
      <c r="T1817" s="47">
        <f t="shared" si="591"/>
        <v>41861</v>
      </c>
      <c r="U1817" s="4"/>
      <c r="V1817" s="4"/>
      <c r="W1817" s="5"/>
      <c r="X1817" s="4"/>
      <c r="Y1817" s="4"/>
      <c r="Z1817" s="4"/>
      <c r="AA1817" s="3"/>
      <c r="AB1817" s="4"/>
      <c r="AC1817" s="4"/>
      <c r="AD1817" s="4"/>
      <c r="AE1817" s="3"/>
      <c r="AF1817" s="5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</row>
    <row r="1818" spans="1:123" x14ac:dyDescent="0.2">
      <c r="A1818" s="90">
        <f t="shared" si="597"/>
        <v>41843</v>
      </c>
      <c r="B1818" s="2">
        <f t="shared" si="592"/>
        <v>258408.63080682998</v>
      </c>
      <c r="C1818" s="2">
        <f t="shared" si="590"/>
        <v>249857.58110295003</v>
      </c>
      <c r="D1818" s="47">
        <f t="shared" si="598"/>
        <v>41831</v>
      </c>
      <c r="E1818" s="3">
        <f t="shared" si="587"/>
        <v>9.3199999999999999E-4</v>
      </c>
      <c r="F1818" s="4">
        <f t="shared" si="605"/>
        <v>13</v>
      </c>
      <c r="G1818" s="4">
        <f t="shared" si="603"/>
        <v>31</v>
      </c>
      <c r="H1818" s="2">
        <f t="shared" si="599"/>
        <v>1.0003907299999999</v>
      </c>
      <c r="I1818" s="2">
        <f t="shared" si="600"/>
        <v>1.0289394000000001</v>
      </c>
      <c r="J1818" s="2">
        <f t="shared" si="593"/>
        <v>1.0293414299999999</v>
      </c>
      <c r="K1818" s="2">
        <f t="shared" si="594"/>
        <v>257188.75982884999</v>
      </c>
      <c r="L1818" s="1">
        <f t="shared" si="601"/>
        <v>0</v>
      </c>
      <c r="M1818" s="3">
        <f t="shared" si="589"/>
        <v>0</v>
      </c>
      <c r="N1818" s="2">
        <f t="shared" si="595"/>
        <v>0</v>
      </c>
      <c r="O1818" s="18">
        <f t="shared" si="602"/>
        <v>0.14499999999999999</v>
      </c>
      <c r="P1818" s="8">
        <f t="shared" si="606"/>
        <v>1.0047430959999999</v>
      </c>
      <c r="Q1818" s="2">
        <f t="shared" si="604"/>
        <v>1219.8709779799999</v>
      </c>
      <c r="R1818" s="2">
        <f t="shared" si="596"/>
        <v>1219.8709779799999</v>
      </c>
      <c r="S1818" s="9" t="s">
        <v>56</v>
      </c>
      <c r="T1818" s="47">
        <f t="shared" si="591"/>
        <v>41861</v>
      </c>
      <c r="U1818" s="4"/>
      <c r="V1818" s="4"/>
      <c r="W1818" s="5"/>
      <c r="X1818" s="4"/>
      <c r="Y1818" s="4"/>
      <c r="Z1818" s="4"/>
      <c r="AA1818" s="3"/>
      <c r="AB1818" s="4"/>
      <c r="AC1818" s="4"/>
      <c r="AD1818" s="4"/>
      <c r="AE1818" s="3"/>
      <c r="AF1818" s="5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</row>
    <row r="1819" spans="1:123" x14ac:dyDescent="0.2">
      <c r="A1819" s="90">
        <f t="shared" si="597"/>
        <v>41844</v>
      </c>
      <c r="B1819" s="2">
        <f t="shared" si="592"/>
        <v>258510.47365984999</v>
      </c>
      <c r="C1819" s="2">
        <f t="shared" si="590"/>
        <v>249857.58110295003</v>
      </c>
      <c r="D1819" s="47">
        <f t="shared" si="598"/>
        <v>41831</v>
      </c>
      <c r="E1819" s="3">
        <f t="shared" si="587"/>
        <v>9.3199999999999999E-4</v>
      </c>
      <c r="F1819" s="4">
        <f t="shared" si="605"/>
        <v>14</v>
      </c>
      <c r="G1819" s="4">
        <f t="shared" si="603"/>
        <v>31</v>
      </c>
      <c r="H1819" s="2">
        <f t="shared" si="599"/>
        <v>1.0004207899999999</v>
      </c>
      <c r="I1819" s="2">
        <f t="shared" si="600"/>
        <v>1.0289394000000001</v>
      </c>
      <c r="J1819" s="2">
        <f t="shared" si="593"/>
        <v>1.02937236</v>
      </c>
      <c r="K1819" s="2">
        <f t="shared" si="594"/>
        <v>257196.48792382999</v>
      </c>
      <c r="L1819" s="1">
        <f t="shared" si="601"/>
        <v>0</v>
      </c>
      <c r="M1819" s="3">
        <f t="shared" si="589"/>
        <v>0</v>
      </c>
      <c r="N1819" s="2">
        <f t="shared" si="595"/>
        <v>0</v>
      </c>
      <c r="O1819" s="18">
        <f t="shared" si="602"/>
        <v>0.14499999999999999</v>
      </c>
      <c r="P1819" s="8">
        <f t="shared" si="606"/>
        <v>1.005108879</v>
      </c>
      <c r="Q1819" s="2">
        <f t="shared" si="604"/>
        <v>1313.9857360200001</v>
      </c>
      <c r="R1819" s="2">
        <f t="shared" si="596"/>
        <v>1313.9857360200001</v>
      </c>
      <c r="S1819" s="9" t="s">
        <v>56</v>
      </c>
      <c r="T1819" s="47">
        <f t="shared" si="591"/>
        <v>41861</v>
      </c>
      <c r="U1819" s="4"/>
      <c r="V1819" s="4"/>
      <c r="W1819" s="5"/>
      <c r="X1819" s="4"/>
      <c r="Y1819" s="4"/>
      <c r="Z1819" s="4"/>
      <c r="AA1819" s="3"/>
      <c r="AB1819" s="4"/>
      <c r="AC1819" s="4"/>
      <c r="AD1819" s="4"/>
      <c r="AE1819" s="3"/>
      <c r="AF1819" s="5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</row>
    <row r="1820" spans="1:123" x14ac:dyDescent="0.2">
      <c r="A1820" s="90">
        <f t="shared" si="597"/>
        <v>41845</v>
      </c>
      <c r="B1820" s="2">
        <f t="shared" si="592"/>
        <v>258612.35688904999</v>
      </c>
      <c r="C1820" s="2">
        <f t="shared" si="590"/>
        <v>249857.58110295003</v>
      </c>
      <c r="D1820" s="47">
        <f t="shared" si="598"/>
        <v>41831</v>
      </c>
      <c r="E1820" s="3">
        <f t="shared" si="587"/>
        <v>9.3199999999999999E-4</v>
      </c>
      <c r="F1820" s="4">
        <f t="shared" si="605"/>
        <v>15</v>
      </c>
      <c r="G1820" s="4">
        <f t="shared" si="603"/>
        <v>31</v>
      </c>
      <c r="H1820" s="2">
        <f t="shared" si="599"/>
        <v>1.00045085</v>
      </c>
      <c r="I1820" s="2">
        <f t="shared" si="600"/>
        <v>1.0289394000000001</v>
      </c>
      <c r="J1820" s="2">
        <f t="shared" si="593"/>
        <v>1.0294032900000001</v>
      </c>
      <c r="K1820" s="2">
        <f t="shared" si="594"/>
        <v>257204.21601881</v>
      </c>
      <c r="L1820" s="1">
        <f t="shared" si="601"/>
        <v>0</v>
      </c>
      <c r="M1820" s="3">
        <f t="shared" si="589"/>
        <v>0</v>
      </c>
      <c r="N1820" s="2">
        <f t="shared" si="595"/>
        <v>0</v>
      </c>
      <c r="O1820" s="18">
        <f t="shared" si="602"/>
        <v>0.14499999999999999</v>
      </c>
      <c r="P1820" s="8">
        <f t="shared" si="606"/>
        <v>1.005474797</v>
      </c>
      <c r="Q1820" s="2">
        <f t="shared" si="604"/>
        <v>1408.1408702399999</v>
      </c>
      <c r="R1820" s="2">
        <f t="shared" si="596"/>
        <v>1408.1408702399999</v>
      </c>
      <c r="S1820" s="9" t="s">
        <v>56</v>
      </c>
      <c r="T1820" s="47">
        <f t="shared" si="591"/>
        <v>41861</v>
      </c>
      <c r="U1820" s="4"/>
      <c r="V1820" s="4"/>
      <c r="W1820" s="5"/>
      <c r="X1820" s="4"/>
      <c r="Y1820" s="4"/>
      <c r="Z1820" s="4"/>
      <c r="AA1820" s="3"/>
      <c r="AB1820" s="4"/>
      <c r="AC1820" s="4"/>
      <c r="AD1820" s="4"/>
      <c r="AE1820" s="3"/>
      <c r="AF1820" s="5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</row>
    <row r="1821" spans="1:123" x14ac:dyDescent="0.2">
      <c r="A1821" s="90">
        <f t="shared" si="597"/>
        <v>41846</v>
      </c>
      <c r="B1821" s="2">
        <f t="shared" si="592"/>
        <v>258714.28223909999</v>
      </c>
      <c r="C1821" s="2">
        <f t="shared" si="590"/>
        <v>249857.58110295003</v>
      </c>
      <c r="D1821" s="47">
        <f t="shared" si="598"/>
        <v>41831</v>
      </c>
      <c r="E1821" s="3">
        <f t="shared" si="587"/>
        <v>9.3199999999999999E-4</v>
      </c>
      <c r="F1821" s="4">
        <f t="shared" si="605"/>
        <v>16</v>
      </c>
      <c r="G1821" s="4">
        <f t="shared" si="603"/>
        <v>31</v>
      </c>
      <c r="H1821" s="2">
        <f t="shared" si="599"/>
        <v>1.00048092</v>
      </c>
      <c r="I1821" s="2">
        <f t="shared" si="600"/>
        <v>1.0289394000000001</v>
      </c>
      <c r="J1821" s="2">
        <f t="shared" si="593"/>
        <v>1.0294342299999999</v>
      </c>
      <c r="K1821" s="2">
        <f t="shared" si="594"/>
        <v>257211.94661237</v>
      </c>
      <c r="L1821" s="1">
        <f t="shared" si="601"/>
        <v>0</v>
      </c>
      <c r="M1821" s="3">
        <f t="shared" si="589"/>
        <v>0</v>
      </c>
      <c r="N1821" s="2">
        <f t="shared" si="595"/>
        <v>0</v>
      </c>
      <c r="O1821" s="18">
        <f t="shared" si="602"/>
        <v>0.14499999999999999</v>
      </c>
      <c r="P1821" s="8">
        <f t="shared" si="606"/>
        <v>1.005840847</v>
      </c>
      <c r="Q1821" s="2">
        <f t="shared" si="604"/>
        <v>1502.3356267300001</v>
      </c>
      <c r="R1821" s="2">
        <f t="shared" si="596"/>
        <v>1502.3356267300001</v>
      </c>
      <c r="S1821" s="9" t="s">
        <v>56</v>
      </c>
      <c r="T1821" s="47">
        <f t="shared" si="591"/>
        <v>41861</v>
      </c>
      <c r="U1821" s="4"/>
      <c r="V1821" s="4"/>
      <c r="W1821" s="5"/>
      <c r="X1821" s="4"/>
      <c r="Y1821" s="4"/>
      <c r="Z1821" s="4"/>
      <c r="AA1821" s="3"/>
      <c r="AB1821" s="4"/>
      <c r="AC1821" s="4"/>
      <c r="AD1821" s="4"/>
      <c r="AE1821" s="3"/>
      <c r="AF1821" s="5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</row>
    <row r="1822" spans="1:123" x14ac:dyDescent="0.2">
      <c r="A1822" s="90">
        <f t="shared" si="597"/>
        <v>41847</v>
      </c>
      <c r="B1822" s="2">
        <f t="shared" si="592"/>
        <v>258816.24520207001</v>
      </c>
      <c r="C1822" s="2">
        <f t="shared" si="590"/>
        <v>249857.58110295003</v>
      </c>
      <c r="D1822" s="47">
        <f t="shared" si="598"/>
        <v>41831</v>
      </c>
      <c r="E1822" s="3">
        <f t="shared" si="587"/>
        <v>9.3199999999999999E-4</v>
      </c>
      <c r="F1822" s="4">
        <f t="shared" si="605"/>
        <v>17</v>
      </c>
      <c r="G1822" s="4">
        <f t="shared" si="603"/>
        <v>31</v>
      </c>
      <c r="H1822" s="2">
        <f t="shared" si="599"/>
        <v>1.00051098</v>
      </c>
      <c r="I1822" s="2">
        <f t="shared" si="600"/>
        <v>1.0289394000000001</v>
      </c>
      <c r="J1822" s="2">
        <f t="shared" si="593"/>
        <v>1.02946516</v>
      </c>
      <c r="K1822" s="2">
        <f t="shared" si="594"/>
        <v>257219.67470736001</v>
      </c>
      <c r="L1822" s="1">
        <f t="shared" si="601"/>
        <v>0</v>
      </c>
      <c r="M1822" s="3">
        <f t="shared" si="589"/>
        <v>0</v>
      </c>
      <c r="N1822" s="2">
        <f t="shared" si="595"/>
        <v>0</v>
      </c>
      <c r="O1822" s="18">
        <f t="shared" si="602"/>
        <v>0.14499999999999999</v>
      </c>
      <c r="P1822" s="8">
        <f t="shared" si="606"/>
        <v>1.006207031</v>
      </c>
      <c r="Q1822" s="2">
        <f t="shared" si="604"/>
        <v>1596.57049471</v>
      </c>
      <c r="R1822" s="2">
        <f t="shared" si="596"/>
        <v>1596.57049471</v>
      </c>
      <c r="S1822" s="9" t="s">
        <v>56</v>
      </c>
      <c r="T1822" s="47">
        <f t="shared" si="591"/>
        <v>41861</v>
      </c>
      <c r="U1822" s="4"/>
      <c r="V1822" s="4"/>
      <c r="W1822" s="5"/>
      <c r="X1822" s="4"/>
      <c r="Y1822" s="4"/>
      <c r="Z1822" s="4"/>
      <c r="AA1822" s="3"/>
      <c r="AB1822" s="4"/>
      <c r="AC1822" s="4"/>
      <c r="AD1822" s="4"/>
      <c r="AE1822" s="3"/>
      <c r="AF1822" s="5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</row>
    <row r="1823" spans="1:123" x14ac:dyDescent="0.2">
      <c r="A1823" s="90">
        <f t="shared" si="597"/>
        <v>41848</v>
      </c>
      <c r="B1823" s="2">
        <f t="shared" si="592"/>
        <v>258918.25055110001</v>
      </c>
      <c r="C1823" s="2">
        <f t="shared" si="590"/>
        <v>249857.58110295003</v>
      </c>
      <c r="D1823" s="47">
        <f t="shared" si="598"/>
        <v>41831</v>
      </c>
      <c r="E1823" s="3">
        <f t="shared" si="587"/>
        <v>9.3199999999999999E-4</v>
      </c>
      <c r="F1823" s="4">
        <f t="shared" si="605"/>
        <v>18</v>
      </c>
      <c r="G1823" s="4">
        <f t="shared" si="603"/>
        <v>31</v>
      </c>
      <c r="H1823" s="2">
        <f t="shared" si="599"/>
        <v>1.00054105</v>
      </c>
      <c r="I1823" s="2">
        <f t="shared" si="600"/>
        <v>1.0289394000000001</v>
      </c>
      <c r="J1823" s="2">
        <f t="shared" si="593"/>
        <v>1.0294961</v>
      </c>
      <c r="K1823" s="2">
        <f t="shared" si="594"/>
        <v>257227.40530092001</v>
      </c>
      <c r="L1823" s="1">
        <f t="shared" si="601"/>
        <v>0</v>
      </c>
      <c r="M1823" s="3">
        <f t="shared" si="589"/>
        <v>0</v>
      </c>
      <c r="N1823" s="2">
        <f t="shared" si="595"/>
        <v>0</v>
      </c>
      <c r="O1823" s="18">
        <f t="shared" si="602"/>
        <v>0.14499999999999999</v>
      </c>
      <c r="P1823" s="8">
        <f t="shared" si="606"/>
        <v>1.0065733480000001</v>
      </c>
      <c r="Q1823" s="2">
        <f t="shared" si="604"/>
        <v>1690.84525018</v>
      </c>
      <c r="R1823" s="2">
        <f t="shared" si="596"/>
        <v>1690.84525018</v>
      </c>
      <c r="S1823" s="9" t="s">
        <v>56</v>
      </c>
      <c r="T1823" s="47">
        <f t="shared" si="591"/>
        <v>41861</v>
      </c>
      <c r="U1823" s="4"/>
      <c r="V1823" s="4"/>
      <c r="W1823" s="5"/>
      <c r="X1823" s="4"/>
      <c r="Y1823" s="4"/>
      <c r="Z1823" s="4"/>
      <c r="AA1823" s="3"/>
      <c r="AB1823" s="4"/>
      <c r="AC1823" s="4"/>
      <c r="AD1823" s="4"/>
      <c r="AE1823" s="3"/>
      <c r="AF1823" s="5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</row>
    <row r="1824" spans="1:123" x14ac:dyDescent="0.2">
      <c r="A1824" s="90">
        <f t="shared" si="597"/>
        <v>41849</v>
      </c>
      <c r="B1824" s="2">
        <f t="shared" si="592"/>
        <v>259020.29577608997</v>
      </c>
      <c r="C1824" s="2">
        <f t="shared" si="590"/>
        <v>249857.58110295003</v>
      </c>
      <c r="D1824" s="47">
        <f t="shared" si="598"/>
        <v>41831</v>
      </c>
      <c r="E1824" s="3">
        <f t="shared" si="587"/>
        <v>9.3199999999999999E-4</v>
      </c>
      <c r="F1824" s="4">
        <f t="shared" si="605"/>
        <v>19</v>
      </c>
      <c r="G1824" s="4">
        <f t="shared" si="603"/>
        <v>31</v>
      </c>
      <c r="H1824" s="2">
        <f t="shared" si="599"/>
        <v>1.00057112</v>
      </c>
      <c r="I1824" s="2">
        <f t="shared" si="600"/>
        <v>1.0289394000000001</v>
      </c>
      <c r="J1824" s="2">
        <f t="shared" si="593"/>
        <v>1.0295270400000001</v>
      </c>
      <c r="K1824" s="2">
        <f t="shared" si="594"/>
        <v>257235.13589447999</v>
      </c>
      <c r="L1824" s="1">
        <f t="shared" si="601"/>
        <v>0</v>
      </c>
      <c r="M1824" s="3">
        <f t="shared" si="589"/>
        <v>0</v>
      </c>
      <c r="N1824" s="2">
        <f t="shared" si="595"/>
        <v>0</v>
      </c>
      <c r="O1824" s="18">
        <f t="shared" si="602"/>
        <v>0.14499999999999999</v>
      </c>
      <c r="P1824" s="8">
        <f t="shared" si="606"/>
        <v>1.0069397980000001</v>
      </c>
      <c r="Q1824" s="2">
        <f t="shared" si="604"/>
        <v>1785.15988161</v>
      </c>
      <c r="R1824" s="2">
        <f t="shared" si="596"/>
        <v>1785.15988161</v>
      </c>
      <c r="S1824" s="9" t="s">
        <v>56</v>
      </c>
      <c r="T1824" s="47">
        <f t="shared" si="591"/>
        <v>41861</v>
      </c>
      <c r="U1824" s="4"/>
      <c r="V1824" s="4"/>
      <c r="W1824" s="5"/>
      <c r="X1824" s="4"/>
      <c r="Y1824" s="4"/>
      <c r="Z1824" s="4"/>
      <c r="AA1824" s="3"/>
      <c r="AB1824" s="4"/>
      <c r="AC1824" s="4"/>
      <c r="AD1824" s="4"/>
      <c r="AE1824" s="3"/>
      <c r="AF1824" s="5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</row>
    <row r="1825" spans="1:123" x14ac:dyDescent="0.2">
      <c r="A1825" s="90">
        <f t="shared" si="597"/>
        <v>41850</v>
      </c>
      <c r="B1825" s="2">
        <f t="shared" si="592"/>
        <v>259122.38088012001</v>
      </c>
      <c r="C1825" s="2">
        <f t="shared" si="590"/>
        <v>249857.58110295003</v>
      </c>
      <c r="D1825" s="47">
        <f t="shared" si="598"/>
        <v>41831</v>
      </c>
      <c r="E1825" s="3">
        <f t="shared" si="587"/>
        <v>9.3199999999999999E-4</v>
      </c>
      <c r="F1825" s="4">
        <f t="shared" si="605"/>
        <v>20</v>
      </c>
      <c r="G1825" s="4">
        <f t="shared" si="603"/>
        <v>31</v>
      </c>
      <c r="H1825" s="2">
        <f t="shared" si="599"/>
        <v>1.00060119</v>
      </c>
      <c r="I1825" s="2">
        <f t="shared" si="600"/>
        <v>1.0289394000000001</v>
      </c>
      <c r="J1825" s="2">
        <f t="shared" si="593"/>
        <v>1.0295579800000001</v>
      </c>
      <c r="K1825" s="2">
        <f t="shared" si="594"/>
        <v>257242.86648803001</v>
      </c>
      <c r="L1825" s="1">
        <f t="shared" si="601"/>
        <v>0</v>
      </c>
      <c r="M1825" s="3">
        <f t="shared" si="589"/>
        <v>0</v>
      </c>
      <c r="N1825" s="2">
        <f t="shared" si="595"/>
        <v>0</v>
      </c>
      <c r="O1825" s="18">
        <f t="shared" si="602"/>
        <v>0.14499999999999999</v>
      </c>
      <c r="P1825" s="8">
        <f t="shared" si="606"/>
        <v>1.007306381</v>
      </c>
      <c r="Q1825" s="2">
        <f t="shared" si="604"/>
        <v>1879.51439209</v>
      </c>
      <c r="R1825" s="2">
        <f t="shared" si="596"/>
        <v>1879.51439209</v>
      </c>
      <c r="S1825" s="9" t="s">
        <v>56</v>
      </c>
      <c r="T1825" s="47">
        <f t="shared" si="591"/>
        <v>41861</v>
      </c>
      <c r="U1825" s="4"/>
      <c r="V1825" s="4"/>
      <c r="W1825" s="5"/>
      <c r="X1825" s="4"/>
      <c r="Y1825" s="4"/>
      <c r="Z1825" s="4"/>
      <c r="AA1825" s="3"/>
      <c r="AB1825" s="4"/>
      <c r="AC1825" s="4"/>
      <c r="AD1825" s="4"/>
      <c r="AE1825" s="3"/>
      <c r="AF1825" s="5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</row>
    <row r="1826" spans="1:123" x14ac:dyDescent="0.2">
      <c r="A1826" s="90">
        <f t="shared" si="597"/>
        <v>41851</v>
      </c>
      <c r="B1826" s="2">
        <f t="shared" si="592"/>
        <v>259224.50386306</v>
      </c>
      <c r="C1826" s="2">
        <f t="shared" si="590"/>
        <v>249857.58110295003</v>
      </c>
      <c r="D1826" s="47">
        <f t="shared" si="598"/>
        <v>41831</v>
      </c>
      <c r="E1826" s="3">
        <f t="shared" si="587"/>
        <v>9.3199999999999999E-4</v>
      </c>
      <c r="F1826" s="4">
        <f t="shared" si="605"/>
        <v>21</v>
      </c>
      <c r="G1826" s="4">
        <f t="shared" si="603"/>
        <v>31</v>
      </c>
      <c r="H1826" s="2">
        <f t="shared" si="599"/>
        <v>1.0006312500000001</v>
      </c>
      <c r="I1826" s="2">
        <f t="shared" si="600"/>
        <v>1.0289394000000001</v>
      </c>
      <c r="J1826" s="2">
        <f t="shared" si="593"/>
        <v>1.02958891</v>
      </c>
      <c r="K1826" s="2">
        <f t="shared" si="594"/>
        <v>257250.59458301999</v>
      </c>
      <c r="L1826" s="1">
        <f t="shared" si="601"/>
        <v>0</v>
      </c>
      <c r="M1826" s="3">
        <f t="shared" si="589"/>
        <v>0</v>
      </c>
      <c r="N1826" s="2">
        <f t="shared" si="595"/>
        <v>0</v>
      </c>
      <c r="O1826" s="18">
        <f t="shared" si="602"/>
        <v>0.14499999999999999</v>
      </c>
      <c r="P1826" s="8">
        <f t="shared" si="606"/>
        <v>1.007673099</v>
      </c>
      <c r="Q1826" s="2">
        <f t="shared" si="604"/>
        <v>1973.9092800400001</v>
      </c>
      <c r="R1826" s="2">
        <f t="shared" si="596"/>
        <v>1973.9092800400001</v>
      </c>
      <c r="S1826" s="9" t="s">
        <v>56</v>
      </c>
      <c r="T1826" s="47">
        <f t="shared" si="591"/>
        <v>41861</v>
      </c>
      <c r="U1826" s="4"/>
      <c r="V1826" s="4"/>
      <c r="W1826" s="5"/>
      <c r="X1826" s="4"/>
      <c r="Y1826" s="4"/>
      <c r="Z1826" s="4"/>
      <c r="AA1826" s="3"/>
      <c r="AB1826" s="4"/>
      <c r="AC1826" s="4"/>
      <c r="AD1826" s="4"/>
      <c r="AE1826" s="3"/>
      <c r="AF1826" s="5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</row>
    <row r="1827" spans="1:123" x14ac:dyDescent="0.2">
      <c r="A1827" s="90">
        <f t="shared" si="597"/>
        <v>41852</v>
      </c>
      <c r="B1827" s="2">
        <f t="shared" si="592"/>
        <v>259326.66899082001</v>
      </c>
      <c r="C1827" s="2">
        <f t="shared" si="590"/>
        <v>249857.58110295003</v>
      </c>
      <c r="D1827" s="47">
        <f t="shared" si="598"/>
        <v>41831</v>
      </c>
      <c r="E1827" s="3">
        <f t="shared" si="587"/>
        <v>9.3199999999999999E-4</v>
      </c>
      <c r="F1827" s="4">
        <f t="shared" si="605"/>
        <v>22</v>
      </c>
      <c r="G1827" s="4">
        <f t="shared" si="603"/>
        <v>31</v>
      </c>
      <c r="H1827" s="2">
        <f t="shared" si="599"/>
        <v>1.0006613200000001</v>
      </c>
      <c r="I1827" s="2">
        <f t="shared" si="600"/>
        <v>1.0289394000000001</v>
      </c>
      <c r="J1827" s="2">
        <f t="shared" si="593"/>
        <v>1.02961985</v>
      </c>
      <c r="K1827" s="2">
        <f t="shared" si="594"/>
        <v>257258.32517657999</v>
      </c>
      <c r="L1827" s="1">
        <f t="shared" si="601"/>
        <v>0</v>
      </c>
      <c r="M1827" s="3">
        <f t="shared" si="589"/>
        <v>0</v>
      </c>
      <c r="N1827" s="2">
        <f t="shared" si="595"/>
        <v>0</v>
      </c>
      <c r="O1827" s="18">
        <f t="shared" si="602"/>
        <v>0.14499999999999999</v>
      </c>
      <c r="P1827" s="8">
        <f t="shared" si="606"/>
        <v>1.008039949</v>
      </c>
      <c r="Q1827" s="2">
        <f t="shared" si="604"/>
        <v>2068.34381424</v>
      </c>
      <c r="R1827" s="2">
        <f t="shared" si="596"/>
        <v>2068.34381424</v>
      </c>
      <c r="S1827" s="9" t="s">
        <v>56</v>
      </c>
      <c r="T1827" s="47">
        <f t="shared" si="591"/>
        <v>41861</v>
      </c>
      <c r="U1827" s="4"/>
      <c r="V1827" s="4"/>
      <c r="W1827" s="5"/>
      <c r="X1827" s="4"/>
      <c r="Y1827" s="4"/>
      <c r="Z1827" s="4"/>
      <c r="AA1827" s="3"/>
      <c r="AB1827" s="4"/>
      <c r="AC1827" s="4"/>
      <c r="AD1827" s="4"/>
      <c r="AE1827" s="3"/>
      <c r="AF1827" s="5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</row>
    <row r="1828" spans="1:123" x14ac:dyDescent="0.2">
      <c r="A1828" s="90">
        <f t="shared" si="597"/>
        <v>41853</v>
      </c>
      <c r="B1828" s="2">
        <f t="shared" si="592"/>
        <v>259428.87704101001</v>
      </c>
      <c r="C1828" s="2">
        <f t="shared" si="590"/>
        <v>249857.58110295003</v>
      </c>
      <c r="D1828" s="47">
        <f t="shared" si="598"/>
        <v>41831</v>
      </c>
      <c r="E1828" s="3">
        <f t="shared" si="587"/>
        <v>9.3199999999999999E-4</v>
      </c>
      <c r="F1828" s="4">
        <f t="shared" si="605"/>
        <v>23</v>
      </c>
      <c r="G1828" s="4">
        <f t="shared" si="603"/>
        <v>31</v>
      </c>
      <c r="H1828" s="2">
        <f t="shared" si="599"/>
        <v>1.0006914</v>
      </c>
      <c r="I1828" s="2">
        <f t="shared" si="600"/>
        <v>1.0289394000000001</v>
      </c>
      <c r="J1828" s="2">
        <f t="shared" si="593"/>
        <v>1.0296508</v>
      </c>
      <c r="K1828" s="2">
        <f t="shared" si="594"/>
        <v>257266.05826871001</v>
      </c>
      <c r="L1828" s="1">
        <f t="shared" si="601"/>
        <v>0</v>
      </c>
      <c r="M1828" s="3">
        <f t="shared" si="589"/>
        <v>0</v>
      </c>
      <c r="N1828" s="2">
        <f t="shared" si="595"/>
        <v>0</v>
      </c>
      <c r="O1828" s="18">
        <f t="shared" si="602"/>
        <v>0.14499999999999999</v>
      </c>
      <c r="P1828" s="8">
        <f t="shared" si="606"/>
        <v>1.0084069339999999</v>
      </c>
      <c r="Q1828" s="2">
        <f t="shared" si="604"/>
        <v>2162.8187723000001</v>
      </c>
      <c r="R1828" s="2">
        <f t="shared" si="596"/>
        <v>2162.8187723000001</v>
      </c>
      <c r="S1828" s="9" t="s">
        <v>56</v>
      </c>
      <c r="T1828" s="47">
        <f t="shared" si="591"/>
        <v>41861</v>
      </c>
      <c r="U1828" s="4"/>
      <c r="V1828" s="4"/>
      <c r="W1828" s="5"/>
      <c r="X1828" s="4"/>
      <c r="Y1828" s="4"/>
      <c r="Z1828" s="4"/>
      <c r="AA1828" s="3"/>
      <c r="AB1828" s="4"/>
      <c r="AC1828" s="4"/>
      <c r="AD1828" s="4"/>
      <c r="AE1828" s="3"/>
      <c r="AF1828" s="5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</row>
    <row r="1829" spans="1:123" x14ac:dyDescent="0.2">
      <c r="A1829" s="90">
        <f t="shared" si="597"/>
        <v>41854</v>
      </c>
      <c r="B1829" s="2">
        <f t="shared" si="592"/>
        <v>259531.12220671002</v>
      </c>
      <c r="C1829" s="2">
        <f t="shared" si="590"/>
        <v>249857.58110295003</v>
      </c>
      <c r="D1829" s="47">
        <f t="shared" si="598"/>
        <v>41831</v>
      </c>
      <c r="E1829" s="3">
        <f t="shared" si="587"/>
        <v>9.3199999999999999E-4</v>
      </c>
      <c r="F1829" s="4">
        <f t="shared" si="605"/>
        <v>24</v>
      </c>
      <c r="G1829" s="4">
        <f t="shared" si="603"/>
        <v>31</v>
      </c>
      <c r="H1829" s="2">
        <f t="shared" si="599"/>
        <v>1.00072147</v>
      </c>
      <c r="I1829" s="2">
        <f t="shared" si="600"/>
        <v>1.0289394000000001</v>
      </c>
      <c r="J1829" s="2">
        <f t="shared" si="593"/>
        <v>1.02968174</v>
      </c>
      <c r="K1829" s="2">
        <f t="shared" si="594"/>
        <v>257273.78886227001</v>
      </c>
      <c r="L1829" s="1">
        <f t="shared" si="601"/>
        <v>0</v>
      </c>
      <c r="M1829" s="3">
        <f t="shared" si="589"/>
        <v>0</v>
      </c>
      <c r="N1829" s="2">
        <f t="shared" si="595"/>
        <v>0</v>
      </c>
      <c r="O1829" s="18">
        <f t="shared" si="602"/>
        <v>0.14499999999999999</v>
      </c>
      <c r="P1829" s="8">
        <f t="shared" si="606"/>
        <v>1.0087740510000001</v>
      </c>
      <c r="Q1829" s="2">
        <f t="shared" si="604"/>
        <v>2257.33334444</v>
      </c>
      <c r="R1829" s="2">
        <f t="shared" si="596"/>
        <v>2257.33334444</v>
      </c>
      <c r="S1829" s="9" t="s">
        <v>56</v>
      </c>
      <c r="T1829" s="47">
        <f t="shared" si="591"/>
        <v>41861</v>
      </c>
      <c r="U1829" s="4"/>
      <c r="V1829" s="4"/>
      <c r="W1829" s="5"/>
      <c r="X1829" s="4"/>
      <c r="Y1829" s="4"/>
      <c r="Z1829" s="4"/>
      <c r="AA1829" s="3"/>
      <c r="AB1829" s="4"/>
      <c r="AC1829" s="4"/>
      <c r="AD1829" s="4"/>
      <c r="AE1829" s="3"/>
      <c r="AF1829" s="5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</row>
    <row r="1830" spans="1:123" x14ac:dyDescent="0.2">
      <c r="A1830" s="90">
        <f t="shared" si="597"/>
        <v>41855</v>
      </c>
      <c r="B1830" s="2">
        <f t="shared" si="592"/>
        <v>259633.40778147001</v>
      </c>
      <c r="C1830" s="2">
        <f t="shared" si="590"/>
        <v>249857.58110295003</v>
      </c>
      <c r="D1830" s="47">
        <f t="shared" si="598"/>
        <v>41831</v>
      </c>
      <c r="E1830" s="3">
        <f t="shared" si="587"/>
        <v>9.3199999999999999E-4</v>
      </c>
      <c r="F1830" s="4">
        <f t="shared" si="605"/>
        <v>25</v>
      </c>
      <c r="G1830" s="4">
        <f t="shared" si="603"/>
        <v>31</v>
      </c>
      <c r="H1830" s="2">
        <f t="shared" si="599"/>
        <v>1.00075154</v>
      </c>
      <c r="I1830" s="2">
        <f t="shared" si="600"/>
        <v>1.0289394000000001</v>
      </c>
      <c r="J1830" s="2">
        <f t="shared" si="593"/>
        <v>1.02971268</v>
      </c>
      <c r="K1830" s="2">
        <f t="shared" si="594"/>
        <v>257281.51945583001</v>
      </c>
      <c r="L1830" s="1">
        <f t="shared" si="601"/>
        <v>0</v>
      </c>
      <c r="M1830" s="3">
        <f t="shared" si="589"/>
        <v>0</v>
      </c>
      <c r="N1830" s="2">
        <f t="shared" si="595"/>
        <v>0</v>
      </c>
      <c r="O1830" s="18">
        <f t="shared" si="602"/>
        <v>0.14499999999999999</v>
      </c>
      <c r="P1830" s="8">
        <f t="shared" si="606"/>
        <v>1.009141303</v>
      </c>
      <c r="Q1830" s="2">
        <f t="shared" si="604"/>
        <v>2351.8883256399999</v>
      </c>
      <c r="R1830" s="2">
        <f t="shared" si="596"/>
        <v>2351.8883256399999</v>
      </c>
      <c r="S1830" s="9" t="s">
        <v>56</v>
      </c>
      <c r="T1830" s="47">
        <f t="shared" si="591"/>
        <v>41861</v>
      </c>
      <c r="U1830" s="4"/>
      <c r="V1830" s="4"/>
      <c r="W1830" s="5"/>
      <c r="X1830" s="4"/>
      <c r="Y1830" s="4"/>
      <c r="Z1830" s="4"/>
      <c r="AA1830" s="3"/>
      <c r="AB1830" s="4"/>
      <c r="AC1830" s="4"/>
      <c r="AD1830" s="4"/>
      <c r="AE1830" s="3"/>
      <c r="AF1830" s="5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</row>
    <row r="1831" spans="1:123" x14ac:dyDescent="0.2">
      <c r="A1831" s="90">
        <f t="shared" si="597"/>
        <v>41856</v>
      </c>
      <c r="B1831" s="2">
        <f t="shared" si="592"/>
        <v>259735.73325385997</v>
      </c>
      <c r="C1831" s="2">
        <f t="shared" si="590"/>
        <v>249857.58110295003</v>
      </c>
      <c r="D1831" s="47">
        <f t="shared" si="598"/>
        <v>41831</v>
      </c>
      <c r="E1831" s="3">
        <f t="shared" si="587"/>
        <v>9.3199999999999999E-4</v>
      </c>
      <c r="F1831" s="4">
        <f t="shared" si="605"/>
        <v>26</v>
      </c>
      <c r="G1831" s="4">
        <f t="shared" si="603"/>
        <v>31</v>
      </c>
      <c r="H1831" s="2">
        <f t="shared" si="599"/>
        <v>1.00078161</v>
      </c>
      <c r="I1831" s="2">
        <f t="shared" si="600"/>
        <v>1.0289394000000001</v>
      </c>
      <c r="J1831" s="2">
        <f t="shared" si="593"/>
        <v>1.0297436200000001</v>
      </c>
      <c r="K1831" s="2">
        <f t="shared" si="594"/>
        <v>257289.25004938999</v>
      </c>
      <c r="L1831" s="1">
        <f t="shared" si="601"/>
        <v>0</v>
      </c>
      <c r="M1831" s="3">
        <f t="shared" si="589"/>
        <v>0</v>
      </c>
      <c r="N1831" s="2">
        <f t="shared" si="595"/>
        <v>0</v>
      </c>
      <c r="O1831" s="18">
        <f t="shared" si="602"/>
        <v>0.14499999999999999</v>
      </c>
      <c r="P1831" s="8">
        <f t="shared" si="606"/>
        <v>1.0095086879999999</v>
      </c>
      <c r="Q1831" s="2">
        <f t="shared" si="604"/>
        <v>2446.4832044700001</v>
      </c>
      <c r="R1831" s="2">
        <f t="shared" si="596"/>
        <v>2446.4832044700001</v>
      </c>
      <c r="S1831" s="9" t="s">
        <v>56</v>
      </c>
      <c r="T1831" s="47">
        <f t="shared" si="591"/>
        <v>41861</v>
      </c>
      <c r="U1831" s="4"/>
      <c r="V1831" s="4"/>
      <c r="W1831" s="5"/>
      <c r="X1831" s="4"/>
      <c r="Y1831" s="4"/>
      <c r="Z1831" s="4"/>
      <c r="AA1831" s="3"/>
      <c r="AB1831" s="4"/>
      <c r="AC1831" s="4"/>
      <c r="AD1831" s="4"/>
      <c r="AE1831" s="3"/>
      <c r="AF1831" s="5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</row>
    <row r="1832" spans="1:123" x14ac:dyDescent="0.2">
      <c r="A1832" s="90">
        <f t="shared" si="597"/>
        <v>41857</v>
      </c>
      <c r="B1832" s="2">
        <f t="shared" si="592"/>
        <v>259838.10140751002</v>
      </c>
      <c r="C1832" s="2">
        <f t="shared" si="590"/>
        <v>249857.58110295003</v>
      </c>
      <c r="D1832" s="47">
        <f t="shared" si="598"/>
        <v>41831</v>
      </c>
      <c r="E1832" s="3">
        <f t="shared" si="587"/>
        <v>9.3199999999999999E-4</v>
      </c>
      <c r="F1832" s="4">
        <f t="shared" si="605"/>
        <v>27</v>
      </c>
      <c r="G1832" s="4">
        <f t="shared" si="603"/>
        <v>31</v>
      </c>
      <c r="H1832" s="2">
        <f t="shared" si="599"/>
        <v>1.0008116899999999</v>
      </c>
      <c r="I1832" s="2">
        <f t="shared" si="600"/>
        <v>1.0289394000000001</v>
      </c>
      <c r="J1832" s="2">
        <f t="shared" si="593"/>
        <v>1.0297745700000001</v>
      </c>
      <c r="K1832" s="2">
        <f t="shared" si="594"/>
        <v>257296.98314153001</v>
      </c>
      <c r="L1832" s="1">
        <f t="shared" si="601"/>
        <v>0</v>
      </c>
      <c r="M1832" s="3">
        <f t="shared" si="589"/>
        <v>0</v>
      </c>
      <c r="N1832" s="2">
        <f t="shared" si="595"/>
        <v>0</v>
      </c>
      <c r="O1832" s="18">
        <f t="shared" si="602"/>
        <v>0.14499999999999999</v>
      </c>
      <c r="P1832" s="8">
        <f t="shared" si="606"/>
        <v>1.009876207</v>
      </c>
      <c r="Q1832" s="2">
        <f t="shared" si="604"/>
        <v>2541.1182659800002</v>
      </c>
      <c r="R1832" s="2">
        <f t="shared" si="596"/>
        <v>2541.1182659800002</v>
      </c>
      <c r="S1832" s="9" t="s">
        <v>56</v>
      </c>
      <c r="T1832" s="47">
        <f t="shared" si="591"/>
        <v>41861</v>
      </c>
      <c r="U1832" s="4"/>
      <c r="V1832" s="4"/>
      <c r="W1832" s="5"/>
      <c r="X1832" s="4"/>
      <c r="Y1832" s="4"/>
      <c r="Z1832" s="4"/>
      <c r="AA1832" s="3"/>
      <c r="AB1832" s="4"/>
      <c r="AC1832" s="4"/>
      <c r="AD1832" s="4"/>
      <c r="AE1832" s="3"/>
      <c r="AF1832" s="5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</row>
    <row r="1833" spans="1:123" x14ac:dyDescent="0.2">
      <c r="A1833" s="90">
        <f t="shared" si="597"/>
        <v>41858</v>
      </c>
      <c r="B1833" s="2">
        <f t="shared" si="592"/>
        <v>259940.50972408999</v>
      </c>
      <c r="C1833" s="2">
        <f t="shared" si="590"/>
        <v>249857.58110295003</v>
      </c>
      <c r="D1833" s="47">
        <f t="shared" si="598"/>
        <v>41831</v>
      </c>
      <c r="E1833" s="3">
        <f t="shared" si="587"/>
        <v>9.3199999999999999E-4</v>
      </c>
      <c r="F1833" s="4">
        <f t="shared" si="605"/>
        <v>28</v>
      </c>
      <c r="G1833" s="4">
        <f t="shared" si="603"/>
        <v>31</v>
      </c>
      <c r="H1833" s="2">
        <f t="shared" si="599"/>
        <v>1.0008417599999999</v>
      </c>
      <c r="I1833" s="2">
        <f t="shared" si="600"/>
        <v>1.0289394000000001</v>
      </c>
      <c r="J1833" s="2">
        <f t="shared" si="593"/>
        <v>1.02980552</v>
      </c>
      <c r="K1833" s="2">
        <f t="shared" si="594"/>
        <v>257304.71623366</v>
      </c>
      <c r="L1833" s="1">
        <f t="shared" si="601"/>
        <v>0</v>
      </c>
      <c r="M1833" s="3">
        <f t="shared" si="589"/>
        <v>0</v>
      </c>
      <c r="N1833" s="2">
        <f t="shared" si="595"/>
        <v>0</v>
      </c>
      <c r="O1833" s="18">
        <f t="shared" si="602"/>
        <v>0.14499999999999999</v>
      </c>
      <c r="P1833" s="8">
        <f t="shared" si="606"/>
        <v>1.0102438600000001</v>
      </c>
      <c r="Q1833" s="2">
        <f t="shared" si="604"/>
        <v>2635.79349043</v>
      </c>
      <c r="R1833" s="2">
        <f t="shared" si="596"/>
        <v>2635.79349043</v>
      </c>
      <c r="S1833" s="9" t="s">
        <v>56</v>
      </c>
      <c r="T1833" s="47">
        <f t="shared" si="591"/>
        <v>41861</v>
      </c>
      <c r="U1833" s="4"/>
      <c r="V1833" s="4"/>
      <c r="W1833" s="5"/>
      <c r="X1833" s="4"/>
      <c r="Y1833" s="4"/>
      <c r="Z1833" s="4"/>
      <c r="AA1833" s="3"/>
      <c r="AB1833" s="4"/>
      <c r="AC1833" s="4"/>
      <c r="AD1833" s="4"/>
      <c r="AE1833" s="3"/>
      <c r="AF1833" s="5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</row>
    <row r="1834" spans="1:123" x14ac:dyDescent="0.2">
      <c r="A1834" s="90">
        <f t="shared" si="597"/>
        <v>41859</v>
      </c>
      <c r="B1834" s="2">
        <f t="shared" si="592"/>
        <v>260042.95794943001</v>
      </c>
      <c r="C1834" s="2">
        <f t="shared" si="590"/>
        <v>249857.58110295003</v>
      </c>
      <c r="D1834" s="47">
        <f t="shared" si="598"/>
        <v>41831</v>
      </c>
      <c r="E1834" s="3">
        <f t="shared" si="587"/>
        <v>9.3199999999999999E-4</v>
      </c>
      <c r="F1834" s="4">
        <f t="shared" si="605"/>
        <v>29</v>
      </c>
      <c r="G1834" s="4">
        <f t="shared" si="603"/>
        <v>31</v>
      </c>
      <c r="H1834" s="2">
        <f t="shared" si="599"/>
        <v>1.0008718400000001</v>
      </c>
      <c r="I1834" s="2">
        <f t="shared" si="600"/>
        <v>1.0289394000000001</v>
      </c>
      <c r="J1834" s="2">
        <f t="shared" si="593"/>
        <v>1.02983647</v>
      </c>
      <c r="K1834" s="2">
        <f t="shared" si="594"/>
        <v>257312.4493258</v>
      </c>
      <c r="L1834" s="1">
        <f t="shared" si="601"/>
        <v>0</v>
      </c>
      <c r="M1834" s="3">
        <f t="shared" si="589"/>
        <v>0</v>
      </c>
      <c r="N1834" s="2">
        <f t="shared" si="595"/>
        <v>0</v>
      </c>
      <c r="O1834" s="18">
        <f t="shared" si="602"/>
        <v>0.14499999999999999</v>
      </c>
      <c r="P1834" s="8">
        <f t="shared" si="606"/>
        <v>1.0106116460000001</v>
      </c>
      <c r="Q1834" s="2">
        <f t="shared" si="604"/>
        <v>2730.5086236299999</v>
      </c>
      <c r="R1834" s="2">
        <f t="shared" si="596"/>
        <v>2730.5086236299999</v>
      </c>
      <c r="S1834" s="9" t="s">
        <v>56</v>
      </c>
      <c r="T1834" s="47">
        <f t="shared" si="591"/>
        <v>41861</v>
      </c>
      <c r="U1834" s="4"/>
      <c r="V1834" s="4"/>
      <c r="W1834" s="5"/>
      <c r="X1834" s="4"/>
      <c r="Y1834" s="4"/>
      <c r="Z1834" s="4"/>
      <c r="AA1834" s="3"/>
      <c r="AB1834" s="4"/>
      <c r="AC1834" s="4"/>
      <c r="AD1834" s="4"/>
      <c r="AE1834" s="3"/>
      <c r="AF1834" s="5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</row>
    <row r="1835" spans="1:123" x14ac:dyDescent="0.2">
      <c r="A1835" s="90">
        <f t="shared" si="597"/>
        <v>41860</v>
      </c>
      <c r="B1835" s="2">
        <f t="shared" si="592"/>
        <v>260145.44660122998</v>
      </c>
      <c r="C1835" s="2">
        <f t="shared" si="590"/>
        <v>249857.58110295003</v>
      </c>
      <c r="D1835" s="47">
        <f t="shared" si="598"/>
        <v>41831</v>
      </c>
      <c r="E1835" s="3">
        <f t="shared" ref="E1835:E1898" si="607">IF(DAY(A1834)=$E$2,VLOOKUP(A1834,$AF$10:$AG$315,2),E1834)</f>
        <v>9.3199999999999999E-4</v>
      </c>
      <c r="F1835" s="4">
        <f t="shared" si="605"/>
        <v>30</v>
      </c>
      <c r="G1835" s="4">
        <f t="shared" si="603"/>
        <v>31</v>
      </c>
      <c r="H1835" s="2">
        <f t="shared" si="599"/>
        <v>1.00090192</v>
      </c>
      <c r="I1835" s="2">
        <f t="shared" si="600"/>
        <v>1.0289394000000001</v>
      </c>
      <c r="J1835" s="2">
        <f t="shared" si="593"/>
        <v>1.02986742</v>
      </c>
      <c r="K1835" s="2">
        <f t="shared" si="594"/>
        <v>257320.18241792999</v>
      </c>
      <c r="L1835" s="1">
        <f t="shared" si="601"/>
        <v>0</v>
      </c>
      <c r="M1835" s="3">
        <f t="shared" si="589"/>
        <v>0</v>
      </c>
      <c r="N1835" s="2">
        <f t="shared" si="595"/>
        <v>0</v>
      </c>
      <c r="O1835" s="18">
        <f t="shared" si="602"/>
        <v>0.14499999999999999</v>
      </c>
      <c r="P1835" s="8">
        <f t="shared" si="606"/>
        <v>1.0109795669999999</v>
      </c>
      <c r="Q1835" s="2">
        <f t="shared" si="604"/>
        <v>2825.2641832999998</v>
      </c>
      <c r="R1835" s="2">
        <f t="shared" si="596"/>
        <v>2825.2641832999998</v>
      </c>
      <c r="S1835" s="9" t="s">
        <v>56</v>
      </c>
      <c r="T1835" s="47">
        <f t="shared" si="591"/>
        <v>41861</v>
      </c>
      <c r="U1835" s="4"/>
      <c r="V1835" s="4"/>
      <c r="W1835" s="5"/>
      <c r="X1835" s="4"/>
      <c r="Y1835" s="4"/>
      <c r="Z1835" s="4"/>
      <c r="AA1835" s="3"/>
      <c r="AB1835" s="4"/>
      <c r="AC1835" s="4"/>
      <c r="AD1835" s="4"/>
      <c r="AE1835" s="3"/>
      <c r="AF1835" s="5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</row>
    <row r="1836" spans="1:123" x14ac:dyDescent="0.2">
      <c r="A1836" s="90">
        <f t="shared" si="597"/>
        <v>41861</v>
      </c>
      <c r="B1836" s="2">
        <f t="shared" si="592"/>
        <v>260247.97516798999</v>
      </c>
      <c r="C1836" s="2">
        <f t="shared" si="590"/>
        <v>249857.58110295003</v>
      </c>
      <c r="D1836" s="47">
        <f t="shared" si="598"/>
        <v>41831</v>
      </c>
      <c r="E1836" s="3">
        <f t="shared" si="607"/>
        <v>9.3199999999999999E-4</v>
      </c>
      <c r="F1836" s="4">
        <f t="shared" si="605"/>
        <v>31</v>
      </c>
      <c r="G1836" s="4">
        <f t="shared" si="603"/>
        <v>31</v>
      </c>
      <c r="H1836" s="2">
        <f t="shared" si="599"/>
        <v>1.0009319999999999</v>
      </c>
      <c r="I1836" s="2">
        <f t="shared" si="600"/>
        <v>1.0289394000000001</v>
      </c>
      <c r="J1836" s="2">
        <f t="shared" si="593"/>
        <v>1.02989837</v>
      </c>
      <c r="K1836" s="2">
        <f t="shared" si="594"/>
        <v>257327.91551006999</v>
      </c>
      <c r="L1836" s="1">
        <f t="shared" si="601"/>
        <v>60</v>
      </c>
      <c r="M1836" s="3">
        <f t="shared" si="589"/>
        <v>4.9960118999999997E-2</v>
      </c>
      <c r="N1836" s="2">
        <f t="shared" si="595"/>
        <v>12856.1332809</v>
      </c>
      <c r="O1836" s="18">
        <f t="shared" si="602"/>
        <v>0.14499999999999999</v>
      </c>
      <c r="P1836" s="8">
        <f t="shared" si="606"/>
        <v>1.0113476210000001</v>
      </c>
      <c r="Q1836" s="2">
        <f t="shared" si="604"/>
        <v>2920.0596579200001</v>
      </c>
      <c r="R1836" s="2">
        <f t="shared" si="596"/>
        <v>15776.192938820001</v>
      </c>
      <c r="S1836" s="9" t="s">
        <v>56</v>
      </c>
      <c r="T1836" s="47">
        <f t="shared" si="591"/>
        <v>41861</v>
      </c>
      <c r="U1836" s="36">
        <f>(K1836+Q1836)</f>
        <v>260247.97516798999</v>
      </c>
      <c r="V1836" s="4"/>
      <c r="W1836" s="5"/>
      <c r="X1836" s="4"/>
      <c r="Y1836" s="4"/>
      <c r="Z1836" s="4"/>
      <c r="AA1836" s="3"/>
      <c r="AB1836" s="4"/>
      <c r="AC1836" s="4"/>
      <c r="AD1836" s="4"/>
      <c r="AE1836" s="3"/>
      <c r="AF1836" s="5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</row>
    <row r="1837" spans="1:123" x14ac:dyDescent="0.2">
      <c r="A1837" s="90">
        <f t="shared" si="597"/>
        <v>41862</v>
      </c>
      <c r="B1837" s="2">
        <f t="shared" si="592"/>
        <v>244568.11431646999</v>
      </c>
      <c r="C1837" s="2">
        <f t="shared" si="590"/>
        <v>237374.66661800002</v>
      </c>
      <c r="D1837" s="47">
        <f t="shared" si="598"/>
        <v>41862</v>
      </c>
      <c r="E1837" s="3">
        <f t="shared" si="607"/>
        <v>9.3000000000000005E-4</v>
      </c>
      <c r="F1837" s="4">
        <f t="shared" si="605"/>
        <v>1</v>
      </c>
      <c r="G1837" s="4">
        <f t="shared" si="603"/>
        <v>31</v>
      </c>
      <c r="H1837" s="2">
        <f t="shared" si="599"/>
        <v>1.0000299800000001</v>
      </c>
      <c r="I1837" s="2">
        <f t="shared" si="600"/>
        <v>1.02989837</v>
      </c>
      <c r="J1837" s="2">
        <f t="shared" si="593"/>
        <v>1.02992924</v>
      </c>
      <c r="K1837" s="2">
        <f t="shared" si="594"/>
        <v>244479.10998513</v>
      </c>
      <c r="L1837" s="1">
        <f t="shared" si="601"/>
        <v>0</v>
      </c>
      <c r="M1837" s="3">
        <f t="shared" si="589"/>
        <v>0</v>
      </c>
      <c r="N1837" s="2">
        <f t="shared" si="595"/>
        <v>0</v>
      </c>
      <c r="O1837" s="18">
        <f t="shared" si="602"/>
        <v>0.14499999999999999</v>
      </c>
      <c r="P1837" s="8">
        <f t="shared" si="606"/>
        <v>1.0003640570000001</v>
      </c>
      <c r="Q1837" s="2">
        <f t="shared" si="604"/>
        <v>89.004331339999993</v>
      </c>
      <c r="R1837" s="2">
        <f t="shared" si="596"/>
        <v>89.004331339999993</v>
      </c>
      <c r="S1837" s="9" t="s">
        <v>56</v>
      </c>
      <c r="T1837" s="47">
        <f t="shared" si="591"/>
        <v>41892</v>
      </c>
      <c r="U1837" s="4"/>
      <c r="V1837" s="4"/>
      <c r="W1837" s="5"/>
      <c r="X1837" s="4"/>
      <c r="Y1837" s="4"/>
      <c r="Z1837" s="4"/>
      <c r="AA1837" s="3"/>
      <c r="AB1837" s="4"/>
      <c r="AC1837" s="4"/>
      <c r="AD1837" s="4"/>
      <c r="AE1837" s="3"/>
      <c r="AF1837" s="5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</row>
    <row r="1838" spans="1:123" x14ac:dyDescent="0.2">
      <c r="A1838" s="90">
        <f t="shared" si="597"/>
        <v>41863</v>
      </c>
      <c r="B1838" s="2">
        <f t="shared" si="592"/>
        <v>244664.48900686001</v>
      </c>
      <c r="C1838" s="2">
        <f t="shared" si="590"/>
        <v>237374.66661800002</v>
      </c>
      <c r="D1838" s="47">
        <f t="shared" si="598"/>
        <v>41862</v>
      </c>
      <c r="E1838" s="3">
        <f t="shared" si="607"/>
        <v>9.3000000000000005E-4</v>
      </c>
      <c r="F1838" s="4">
        <f t="shared" si="605"/>
        <v>2</v>
      </c>
      <c r="G1838" s="4">
        <f t="shared" si="603"/>
        <v>31</v>
      </c>
      <c r="H1838" s="2">
        <f t="shared" si="599"/>
        <v>1.0000599699999999</v>
      </c>
      <c r="I1838" s="2">
        <f t="shared" si="600"/>
        <v>1.02989837</v>
      </c>
      <c r="J1838" s="2">
        <f t="shared" si="593"/>
        <v>1.0299601300000001</v>
      </c>
      <c r="K1838" s="2">
        <f t="shared" si="594"/>
        <v>244486.44248858001</v>
      </c>
      <c r="L1838" s="1">
        <f t="shared" si="601"/>
        <v>0</v>
      </c>
      <c r="M1838" s="3">
        <f t="shared" si="589"/>
        <v>0</v>
      </c>
      <c r="N1838" s="2">
        <f t="shared" si="595"/>
        <v>0</v>
      </c>
      <c r="O1838" s="18">
        <f t="shared" si="602"/>
        <v>0.14499999999999999</v>
      </c>
      <c r="P1838" s="8">
        <f t="shared" si="606"/>
        <v>1.0007282470000001</v>
      </c>
      <c r="Q1838" s="2">
        <f t="shared" si="604"/>
        <v>178.04651827999999</v>
      </c>
      <c r="R1838" s="2">
        <f t="shared" si="596"/>
        <v>178.04651827999999</v>
      </c>
      <c r="S1838" s="9" t="s">
        <v>56</v>
      </c>
      <c r="T1838" s="47">
        <f t="shared" si="591"/>
        <v>41892</v>
      </c>
      <c r="U1838" s="4"/>
      <c r="V1838" s="4"/>
      <c r="W1838" s="5"/>
      <c r="X1838" s="4"/>
      <c r="Y1838" s="4"/>
      <c r="Z1838" s="4"/>
      <c r="AA1838" s="3"/>
      <c r="AB1838" s="4"/>
      <c r="AC1838" s="4"/>
      <c r="AD1838" s="4"/>
      <c r="AE1838" s="3"/>
      <c r="AF1838" s="5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</row>
    <row r="1839" spans="1:123" x14ac:dyDescent="0.2">
      <c r="A1839" s="90">
        <f t="shared" si="597"/>
        <v>41864</v>
      </c>
      <c r="B1839" s="2">
        <f t="shared" si="592"/>
        <v>244760.89893493001</v>
      </c>
      <c r="C1839" s="2">
        <f t="shared" si="590"/>
        <v>237374.66661800002</v>
      </c>
      <c r="D1839" s="47">
        <f t="shared" si="598"/>
        <v>41862</v>
      </c>
      <c r="E1839" s="3">
        <f t="shared" si="607"/>
        <v>9.3000000000000005E-4</v>
      </c>
      <c r="F1839" s="4">
        <f t="shared" si="605"/>
        <v>3</v>
      </c>
      <c r="G1839" s="4">
        <f t="shared" si="603"/>
        <v>31</v>
      </c>
      <c r="H1839" s="2">
        <f t="shared" si="599"/>
        <v>1.0000899599999999</v>
      </c>
      <c r="I1839" s="2">
        <f t="shared" si="600"/>
        <v>1.02989837</v>
      </c>
      <c r="J1839" s="2">
        <f t="shared" si="593"/>
        <v>1.02999101</v>
      </c>
      <c r="K1839" s="2">
        <f t="shared" si="594"/>
        <v>244493.77261828</v>
      </c>
      <c r="L1839" s="1">
        <f t="shared" si="601"/>
        <v>0</v>
      </c>
      <c r="M1839" s="3">
        <f t="shared" si="589"/>
        <v>0</v>
      </c>
      <c r="N1839" s="2">
        <f t="shared" si="595"/>
        <v>0</v>
      </c>
      <c r="O1839" s="18">
        <f t="shared" si="602"/>
        <v>0.14499999999999999</v>
      </c>
      <c r="P1839" s="8">
        <f t="shared" si="606"/>
        <v>1.0010925690000001</v>
      </c>
      <c r="Q1839" s="2">
        <f t="shared" si="604"/>
        <v>267.12631664999998</v>
      </c>
      <c r="R1839" s="2">
        <f t="shared" si="596"/>
        <v>267.12631664999998</v>
      </c>
      <c r="S1839" s="9" t="s">
        <v>56</v>
      </c>
      <c r="T1839" s="47">
        <f t="shared" si="591"/>
        <v>41892</v>
      </c>
      <c r="U1839" s="4"/>
      <c r="V1839" s="4"/>
      <c r="W1839" s="5"/>
      <c r="X1839" s="4"/>
      <c r="Y1839" s="4"/>
      <c r="Z1839" s="4"/>
      <c r="AA1839" s="3"/>
      <c r="AB1839" s="4"/>
      <c r="AC1839" s="4"/>
      <c r="AD1839" s="4"/>
      <c r="AE1839" s="3"/>
      <c r="AF1839" s="5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</row>
    <row r="1840" spans="1:123" x14ac:dyDescent="0.2">
      <c r="A1840" s="90">
        <f t="shared" si="597"/>
        <v>41865</v>
      </c>
      <c r="B1840" s="2">
        <f t="shared" si="592"/>
        <v>244857.34909991</v>
      </c>
      <c r="C1840" s="2">
        <f t="shared" si="590"/>
        <v>237374.66661800002</v>
      </c>
      <c r="D1840" s="47">
        <f t="shared" si="598"/>
        <v>41862</v>
      </c>
      <c r="E1840" s="3">
        <f t="shared" si="607"/>
        <v>9.3000000000000005E-4</v>
      </c>
      <c r="F1840" s="4">
        <f t="shared" si="605"/>
        <v>4</v>
      </c>
      <c r="G1840" s="4">
        <f t="shared" si="603"/>
        <v>31</v>
      </c>
      <c r="H1840" s="2">
        <f t="shared" si="599"/>
        <v>1.00011995</v>
      </c>
      <c r="I1840" s="2">
        <f t="shared" si="600"/>
        <v>1.02989837</v>
      </c>
      <c r="J1840" s="2">
        <f t="shared" si="593"/>
        <v>1.0300218999999999</v>
      </c>
      <c r="K1840" s="2">
        <f t="shared" si="594"/>
        <v>244501.10512173001</v>
      </c>
      <c r="L1840" s="1">
        <f t="shared" si="601"/>
        <v>0</v>
      </c>
      <c r="M1840" s="3">
        <f t="shared" si="589"/>
        <v>0</v>
      </c>
      <c r="N1840" s="2">
        <f t="shared" si="595"/>
        <v>0</v>
      </c>
      <c r="O1840" s="18">
        <f t="shared" si="602"/>
        <v>0.14499999999999999</v>
      </c>
      <c r="P1840" s="8">
        <f t="shared" si="606"/>
        <v>1.001457024</v>
      </c>
      <c r="Q1840" s="2">
        <f t="shared" si="604"/>
        <v>356.24397818</v>
      </c>
      <c r="R1840" s="2">
        <f t="shared" si="596"/>
        <v>356.24397818</v>
      </c>
      <c r="S1840" s="9" t="s">
        <v>56</v>
      </c>
      <c r="T1840" s="47">
        <f t="shared" si="591"/>
        <v>41892</v>
      </c>
      <c r="U1840" s="4"/>
      <c r="V1840" s="4"/>
      <c r="W1840" s="5"/>
      <c r="X1840" s="4"/>
      <c r="Y1840" s="4"/>
      <c r="Z1840" s="4"/>
      <c r="AA1840" s="3"/>
      <c r="AB1840" s="4"/>
      <c r="AC1840" s="4"/>
      <c r="AD1840" s="4"/>
      <c r="AE1840" s="3"/>
      <c r="AF1840" s="5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</row>
    <row r="1841" spans="1:123" x14ac:dyDescent="0.2">
      <c r="A1841" s="90">
        <f t="shared" si="597"/>
        <v>41866</v>
      </c>
      <c r="B1841" s="2">
        <f t="shared" si="592"/>
        <v>244953.83712926001</v>
      </c>
      <c r="C1841" s="2">
        <f t="shared" si="590"/>
        <v>237374.66661800002</v>
      </c>
      <c r="D1841" s="47">
        <f t="shared" si="598"/>
        <v>41862</v>
      </c>
      <c r="E1841" s="3">
        <f t="shared" si="607"/>
        <v>9.3000000000000005E-4</v>
      </c>
      <c r="F1841" s="4">
        <f t="shared" si="605"/>
        <v>5</v>
      </c>
      <c r="G1841" s="4">
        <f t="shared" si="603"/>
        <v>31</v>
      </c>
      <c r="H1841" s="2">
        <f t="shared" si="599"/>
        <v>1.00014994</v>
      </c>
      <c r="I1841" s="2">
        <f t="shared" si="600"/>
        <v>1.02989837</v>
      </c>
      <c r="J1841" s="2">
        <f t="shared" si="593"/>
        <v>1.0300527900000001</v>
      </c>
      <c r="K1841" s="2">
        <f t="shared" si="594"/>
        <v>244508.43762519001</v>
      </c>
      <c r="L1841" s="1">
        <f t="shared" si="601"/>
        <v>0</v>
      </c>
      <c r="M1841" s="3">
        <f t="shared" si="589"/>
        <v>0</v>
      </c>
      <c r="N1841" s="2">
        <f t="shared" si="595"/>
        <v>0</v>
      </c>
      <c r="O1841" s="18">
        <f t="shared" si="602"/>
        <v>0.14499999999999999</v>
      </c>
      <c r="P1841" s="8">
        <f t="shared" si="606"/>
        <v>1.0018216120000001</v>
      </c>
      <c r="Q1841" s="2">
        <f t="shared" si="604"/>
        <v>445.39950406999998</v>
      </c>
      <c r="R1841" s="2">
        <f t="shared" si="596"/>
        <v>445.39950406999998</v>
      </c>
      <c r="S1841" s="9" t="s">
        <v>56</v>
      </c>
      <c r="T1841" s="47">
        <f t="shared" si="591"/>
        <v>41892</v>
      </c>
      <c r="U1841" s="4"/>
      <c r="V1841" s="4"/>
      <c r="W1841" s="5"/>
      <c r="X1841" s="4"/>
      <c r="Y1841" s="4"/>
      <c r="Z1841" s="4"/>
      <c r="AA1841" s="3"/>
      <c r="AB1841" s="4"/>
      <c r="AC1841" s="4"/>
      <c r="AD1841" s="4"/>
      <c r="AE1841" s="3"/>
      <c r="AF1841" s="5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</row>
    <row r="1842" spans="1:123" x14ac:dyDescent="0.2">
      <c r="A1842" s="90">
        <f t="shared" si="597"/>
        <v>41867</v>
      </c>
      <c r="B1842" s="2">
        <f t="shared" si="592"/>
        <v>245050.36040243</v>
      </c>
      <c r="C1842" s="2">
        <f t="shared" si="590"/>
        <v>237374.66661800002</v>
      </c>
      <c r="D1842" s="47">
        <f t="shared" si="598"/>
        <v>41862</v>
      </c>
      <c r="E1842" s="3">
        <f t="shared" si="607"/>
        <v>9.3000000000000005E-4</v>
      </c>
      <c r="F1842" s="4">
        <f t="shared" si="605"/>
        <v>6</v>
      </c>
      <c r="G1842" s="4">
        <f t="shared" si="603"/>
        <v>31</v>
      </c>
      <c r="H1842" s="2">
        <f t="shared" si="599"/>
        <v>1.0001799300000001</v>
      </c>
      <c r="I1842" s="2">
        <f t="shared" si="600"/>
        <v>1.02989837</v>
      </c>
      <c r="J1842" s="2">
        <f t="shared" si="593"/>
        <v>1.03008367</v>
      </c>
      <c r="K1842" s="2">
        <f t="shared" si="594"/>
        <v>244515.76775489</v>
      </c>
      <c r="L1842" s="1">
        <f t="shared" si="601"/>
        <v>0</v>
      </c>
      <c r="M1842" s="3">
        <f t="shared" si="589"/>
        <v>0</v>
      </c>
      <c r="N1842" s="2">
        <f t="shared" si="595"/>
        <v>0</v>
      </c>
      <c r="O1842" s="18">
        <f t="shared" si="602"/>
        <v>0.14499999999999999</v>
      </c>
      <c r="P1842" s="8">
        <f t="shared" si="606"/>
        <v>1.002186332</v>
      </c>
      <c r="Q1842" s="2">
        <f t="shared" si="604"/>
        <v>534.59264754000003</v>
      </c>
      <c r="R1842" s="2">
        <f t="shared" si="596"/>
        <v>534.59264754000003</v>
      </c>
      <c r="S1842" s="9" t="s">
        <v>56</v>
      </c>
      <c r="T1842" s="47">
        <f t="shared" si="591"/>
        <v>41892</v>
      </c>
      <c r="U1842" s="4"/>
      <c r="V1842" s="4"/>
      <c r="W1842" s="5"/>
      <c r="X1842" s="4"/>
      <c r="Y1842" s="4"/>
      <c r="Z1842" s="4"/>
      <c r="AA1842" s="3"/>
      <c r="AB1842" s="4"/>
      <c r="AC1842" s="4"/>
      <c r="AD1842" s="4"/>
      <c r="AE1842" s="3"/>
      <c r="AF1842" s="5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</row>
    <row r="1843" spans="1:123" x14ac:dyDescent="0.2">
      <c r="A1843" s="90">
        <f t="shared" si="597"/>
        <v>41868</v>
      </c>
      <c r="B1843" s="2">
        <f t="shared" si="592"/>
        <v>245146.92392387002</v>
      </c>
      <c r="C1843" s="2">
        <f t="shared" si="590"/>
        <v>237374.66661800002</v>
      </c>
      <c r="D1843" s="47">
        <f t="shared" si="598"/>
        <v>41862</v>
      </c>
      <c r="E1843" s="3">
        <f t="shared" si="607"/>
        <v>9.3000000000000005E-4</v>
      </c>
      <c r="F1843" s="4">
        <f t="shared" si="605"/>
        <v>7</v>
      </c>
      <c r="G1843" s="4">
        <f t="shared" si="603"/>
        <v>31</v>
      </c>
      <c r="H1843" s="2">
        <f t="shared" si="599"/>
        <v>1.0002099200000001</v>
      </c>
      <c r="I1843" s="2">
        <f t="shared" si="600"/>
        <v>1.02989837</v>
      </c>
      <c r="J1843" s="2">
        <f t="shared" si="593"/>
        <v>1.0301145599999999</v>
      </c>
      <c r="K1843" s="2">
        <f t="shared" si="594"/>
        <v>244523.10025834001</v>
      </c>
      <c r="L1843" s="1">
        <f t="shared" si="601"/>
        <v>0</v>
      </c>
      <c r="M1843" s="3">
        <f t="shared" si="589"/>
        <v>0</v>
      </c>
      <c r="N1843" s="2">
        <f t="shared" si="595"/>
        <v>0</v>
      </c>
      <c r="O1843" s="18">
        <f t="shared" si="602"/>
        <v>0.14499999999999999</v>
      </c>
      <c r="P1843" s="8">
        <f t="shared" si="606"/>
        <v>1.002551185</v>
      </c>
      <c r="Q1843" s="2">
        <f t="shared" si="604"/>
        <v>623.82366552999997</v>
      </c>
      <c r="R1843" s="2">
        <f t="shared" si="596"/>
        <v>623.82366552999997</v>
      </c>
      <c r="S1843" s="9" t="s">
        <v>56</v>
      </c>
      <c r="T1843" s="47">
        <f t="shared" si="591"/>
        <v>41892</v>
      </c>
      <c r="U1843" s="4"/>
      <c r="V1843" s="4"/>
      <c r="W1843" s="5"/>
      <c r="X1843" s="4"/>
      <c r="Y1843" s="4"/>
      <c r="Z1843" s="4"/>
      <c r="AA1843" s="3"/>
      <c r="AB1843" s="4"/>
      <c r="AC1843" s="4"/>
      <c r="AD1843" s="4"/>
      <c r="AE1843" s="3"/>
      <c r="AF1843" s="5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</row>
    <row r="1844" spans="1:123" x14ac:dyDescent="0.2">
      <c r="A1844" s="90">
        <f t="shared" si="597"/>
        <v>41869</v>
      </c>
      <c r="B1844" s="2">
        <f t="shared" si="592"/>
        <v>245243.52531843001</v>
      </c>
      <c r="C1844" s="2">
        <f t="shared" si="590"/>
        <v>237374.66661800002</v>
      </c>
      <c r="D1844" s="47">
        <f t="shared" si="598"/>
        <v>41862</v>
      </c>
      <c r="E1844" s="3">
        <f t="shared" si="607"/>
        <v>9.3000000000000005E-4</v>
      </c>
      <c r="F1844" s="4">
        <f t="shared" si="605"/>
        <v>8</v>
      </c>
      <c r="G1844" s="4">
        <f t="shared" si="603"/>
        <v>31</v>
      </c>
      <c r="H1844" s="2">
        <f t="shared" si="599"/>
        <v>1.0002399099999999</v>
      </c>
      <c r="I1844" s="2">
        <f t="shared" si="600"/>
        <v>1.02989837</v>
      </c>
      <c r="J1844" s="2">
        <f t="shared" si="593"/>
        <v>1.03014545</v>
      </c>
      <c r="K1844" s="2">
        <f t="shared" si="594"/>
        <v>244530.43276180001</v>
      </c>
      <c r="L1844" s="1">
        <f t="shared" si="601"/>
        <v>0</v>
      </c>
      <c r="M1844" s="3">
        <f t="shared" si="589"/>
        <v>0</v>
      </c>
      <c r="N1844" s="2">
        <f t="shared" si="595"/>
        <v>0</v>
      </c>
      <c r="O1844" s="18">
        <f t="shared" si="602"/>
        <v>0.14499999999999999</v>
      </c>
      <c r="P1844" s="8">
        <f t="shared" si="606"/>
        <v>1.0029161710000001</v>
      </c>
      <c r="Q1844" s="2">
        <f t="shared" si="604"/>
        <v>713.09255662999999</v>
      </c>
      <c r="R1844" s="2">
        <f t="shared" si="596"/>
        <v>713.09255662999999</v>
      </c>
      <c r="S1844" s="9" t="s">
        <v>56</v>
      </c>
      <c r="T1844" s="47">
        <f t="shared" si="591"/>
        <v>41892</v>
      </c>
      <c r="U1844" s="4"/>
      <c r="V1844" s="4"/>
      <c r="W1844" s="5"/>
      <c r="X1844" s="4"/>
      <c r="Y1844" s="4"/>
      <c r="Z1844" s="4"/>
      <c r="AA1844" s="3"/>
      <c r="AB1844" s="4"/>
      <c r="AC1844" s="4"/>
      <c r="AD1844" s="4"/>
      <c r="AE1844" s="3"/>
      <c r="AF1844" s="5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</row>
    <row r="1845" spans="1:123" x14ac:dyDescent="0.2">
      <c r="A1845" s="90">
        <f t="shared" si="597"/>
        <v>41870</v>
      </c>
      <c r="B1845" s="2">
        <f t="shared" si="592"/>
        <v>245340.16458903</v>
      </c>
      <c r="C1845" s="2">
        <f t="shared" si="590"/>
        <v>237374.66661800002</v>
      </c>
      <c r="D1845" s="47">
        <f t="shared" si="598"/>
        <v>41862</v>
      </c>
      <c r="E1845" s="3">
        <f t="shared" si="607"/>
        <v>9.3000000000000005E-4</v>
      </c>
      <c r="F1845" s="4">
        <f t="shared" si="605"/>
        <v>9</v>
      </c>
      <c r="G1845" s="4">
        <f t="shared" si="603"/>
        <v>31</v>
      </c>
      <c r="H1845" s="2">
        <f t="shared" si="599"/>
        <v>1.0002699100000001</v>
      </c>
      <c r="I1845" s="2">
        <f t="shared" si="600"/>
        <v>1.02989837</v>
      </c>
      <c r="J1845" s="2">
        <f t="shared" si="593"/>
        <v>1.0301763399999999</v>
      </c>
      <c r="K1845" s="2">
        <f t="shared" si="594"/>
        <v>244537.76526525</v>
      </c>
      <c r="L1845" s="1">
        <f t="shared" si="601"/>
        <v>0</v>
      </c>
      <c r="M1845" s="3">
        <f t="shared" si="589"/>
        <v>0</v>
      </c>
      <c r="N1845" s="2">
        <f t="shared" si="595"/>
        <v>0</v>
      </c>
      <c r="O1845" s="18">
        <f t="shared" si="602"/>
        <v>0.14499999999999999</v>
      </c>
      <c r="P1845" s="8">
        <f t="shared" si="606"/>
        <v>1.0032812900000001</v>
      </c>
      <c r="Q1845" s="2">
        <f t="shared" si="604"/>
        <v>802.39932378000003</v>
      </c>
      <c r="R1845" s="2">
        <f t="shared" si="596"/>
        <v>802.39932378000003</v>
      </c>
      <c r="S1845" s="9" t="s">
        <v>56</v>
      </c>
      <c r="T1845" s="47">
        <f t="shared" si="591"/>
        <v>41892</v>
      </c>
      <c r="U1845" s="4"/>
      <c r="V1845" s="4"/>
      <c r="W1845" s="5"/>
      <c r="X1845" s="4"/>
      <c r="Y1845" s="4"/>
      <c r="Z1845" s="4"/>
      <c r="AA1845" s="3"/>
      <c r="AB1845" s="4"/>
      <c r="AC1845" s="4"/>
      <c r="AD1845" s="4"/>
      <c r="AE1845" s="3"/>
      <c r="AF1845" s="5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</row>
    <row r="1846" spans="1:123" x14ac:dyDescent="0.2">
      <c r="A1846" s="90">
        <f t="shared" si="597"/>
        <v>41871</v>
      </c>
      <c r="B1846" s="2">
        <f t="shared" si="592"/>
        <v>245436.84173860002</v>
      </c>
      <c r="C1846" s="2">
        <f t="shared" si="590"/>
        <v>237374.66661800002</v>
      </c>
      <c r="D1846" s="47">
        <f t="shared" si="598"/>
        <v>41862</v>
      </c>
      <c r="E1846" s="3">
        <f t="shared" si="607"/>
        <v>9.3000000000000005E-4</v>
      </c>
      <c r="F1846" s="4">
        <f t="shared" si="605"/>
        <v>10</v>
      </c>
      <c r="G1846" s="4">
        <f t="shared" si="603"/>
        <v>31</v>
      </c>
      <c r="H1846" s="2">
        <f t="shared" si="599"/>
        <v>1.0002998999999999</v>
      </c>
      <c r="I1846" s="2">
        <f t="shared" si="600"/>
        <v>1.02989837</v>
      </c>
      <c r="J1846" s="2">
        <f t="shared" si="593"/>
        <v>1.03020723</v>
      </c>
      <c r="K1846" s="2">
        <f t="shared" si="594"/>
        <v>244545.09776870001</v>
      </c>
      <c r="L1846" s="1">
        <f t="shared" si="601"/>
        <v>0</v>
      </c>
      <c r="M1846" s="3">
        <f t="shared" si="589"/>
        <v>0</v>
      </c>
      <c r="N1846" s="2">
        <f t="shared" si="595"/>
        <v>0</v>
      </c>
      <c r="O1846" s="18">
        <f t="shared" si="602"/>
        <v>0.14499999999999999</v>
      </c>
      <c r="P1846" s="8">
        <f t="shared" si="606"/>
        <v>1.003646542</v>
      </c>
      <c r="Q1846" s="2">
        <f t="shared" si="604"/>
        <v>891.74396990000002</v>
      </c>
      <c r="R1846" s="2">
        <f t="shared" si="596"/>
        <v>891.74396990000002</v>
      </c>
      <c r="S1846" s="9" t="s">
        <v>56</v>
      </c>
      <c r="T1846" s="47">
        <f t="shared" si="591"/>
        <v>41892</v>
      </c>
      <c r="U1846" s="4"/>
      <c r="V1846" s="4"/>
      <c r="W1846" s="5"/>
      <c r="X1846" s="4"/>
      <c r="Y1846" s="4"/>
      <c r="Z1846" s="4"/>
      <c r="AA1846" s="3"/>
      <c r="AB1846" s="4"/>
      <c r="AC1846" s="4"/>
      <c r="AD1846" s="4"/>
      <c r="AE1846" s="3"/>
      <c r="AF1846" s="5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</row>
    <row r="1847" spans="1:123" x14ac:dyDescent="0.2">
      <c r="A1847" s="90">
        <f t="shared" si="597"/>
        <v>41872</v>
      </c>
      <c r="B1847" s="2">
        <f t="shared" si="592"/>
        <v>245533.55915334</v>
      </c>
      <c r="C1847" s="2">
        <f t="shared" si="590"/>
        <v>237374.66661800002</v>
      </c>
      <c r="D1847" s="47">
        <f t="shared" si="598"/>
        <v>41862</v>
      </c>
      <c r="E1847" s="3">
        <f t="shared" si="607"/>
        <v>9.3000000000000005E-4</v>
      </c>
      <c r="F1847" s="4">
        <f t="shared" si="605"/>
        <v>11</v>
      </c>
      <c r="G1847" s="4">
        <f t="shared" si="603"/>
        <v>31</v>
      </c>
      <c r="H1847" s="2">
        <f t="shared" si="599"/>
        <v>1.0003299000000001</v>
      </c>
      <c r="I1847" s="2">
        <f t="shared" si="600"/>
        <v>1.02989837</v>
      </c>
      <c r="J1847" s="2">
        <f t="shared" si="593"/>
        <v>1.0302381300000001</v>
      </c>
      <c r="K1847" s="2">
        <f t="shared" si="594"/>
        <v>244552.4326459</v>
      </c>
      <c r="L1847" s="1">
        <f t="shared" si="601"/>
        <v>0</v>
      </c>
      <c r="M1847" s="3">
        <f t="shared" si="589"/>
        <v>0</v>
      </c>
      <c r="N1847" s="2">
        <f t="shared" si="595"/>
        <v>0</v>
      </c>
      <c r="O1847" s="18">
        <f t="shared" si="602"/>
        <v>0.14499999999999999</v>
      </c>
      <c r="P1847" s="8">
        <f t="shared" si="606"/>
        <v>1.0040119270000001</v>
      </c>
      <c r="Q1847" s="2">
        <f t="shared" si="604"/>
        <v>981.12650743999995</v>
      </c>
      <c r="R1847" s="2">
        <f t="shared" si="596"/>
        <v>981.12650743999995</v>
      </c>
      <c r="S1847" s="9" t="s">
        <v>56</v>
      </c>
      <c r="T1847" s="47">
        <f t="shared" si="591"/>
        <v>41892</v>
      </c>
      <c r="U1847" s="4"/>
      <c r="V1847" s="4"/>
      <c r="W1847" s="5"/>
      <c r="X1847" s="4"/>
      <c r="Y1847" s="4"/>
      <c r="Z1847" s="4"/>
      <c r="AA1847" s="3"/>
      <c r="AB1847" s="4"/>
      <c r="AC1847" s="4"/>
      <c r="AD1847" s="4"/>
      <c r="AE1847" s="3"/>
      <c r="AF1847" s="5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</row>
    <row r="1848" spans="1:123" x14ac:dyDescent="0.2">
      <c r="A1848" s="90">
        <f t="shared" si="597"/>
        <v>41873</v>
      </c>
      <c r="B1848" s="2">
        <f t="shared" si="592"/>
        <v>245630.31207049999</v>
      </c>
      <c r="C1848" s="2">
        <f t="shared" si="590"/>
        <v>237374.66661800002</v>
      </c>
      <c r="D1848" s="47">
        <f t="shared" si="598"/>
        <v>41862</v>
      </c>
      <c r="E1848" s="3">
        <f t="shared" si="607"/>
        <v>9.3000000000000005E-4</v>
      </c>
      <c r="F1848" s="4">
        <f t="shared" si="605"/>
        <v>12</v>
      </c>
      <c r="G1848" s="4">
        <f t="shared" si="603"/>
        <v>31</v>
      </c>
      <c r="H1848" s="2">
        <f t="shared" si="599"/>
        <v>1.0003598899999999</v>
      </c>
      <c r="I1848" s="2">
        <f t="shared" si="600"/>
        <v>1.02989837</v>
      </c>
      <c r="J1848" s="2">
        <f t="shared" si="593"/>
        <v>1.03026902</v>
      </c>
      <c r="K1848" s="2">
        <f t="shared" si="594"/>
        <v>244559.76514934999</v>
      </c>
      <c r="L1848" s="1">
        <f t="shared" si="601"/>
        <v>0</v>
      </c>
      <c r="M1848" s="3">
        <f t="shared" si="589"/>
        <v>0</v>
      </c>
      <c r="N1848" s="2">
        <f t="shared" si="595"/>
        <v>0</v>
      </c>
      <c r="O1848" s="18">
        <f t="shared" si="602"/>
        <v>0.14499999999999999</v>
      </c>
      <c r="P1848" s="8">
        <f t="shared" si="606"/>
        <v>1.004377445</v>
      </c>
      <c r="Q1848" s="2">
        <f t="shared" si="604"/>
        <v>1070.5469211499999</v>
      </c>
      <c r="R1848" s="2">
        <f t="shared" si="596"/>
        <v>1070.5469211499999</v>
      </c>
      <c r="S1848" s="9" t="s">
        <v>56</v>
      </c>
      <c r="T1848" s="47">
        <f t="shared" si="591"/>
        <v>41892</v>
      </c>
      <c r="U1848" s="4"/>
      <c r="V1848" s="4"/>
      <c r="W1848" s="5"/>
      <c r="X1848" s="4"/>
      <c r="Y1848" s="4"/>
      <c r="Z1848" s="4"/>
      <c r="AA1848" s="3"/>
      <c r="AB1848" s="4"/>
      <c r="AC1848" s="4"/>
      <c r="AD1848" s="4"/>
      <c r="AE1848" s="3"/>
      <c r="AF1848" s="5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</row>
    <row r="1849" spans="1:123" x14ac:dyDescent="0.2">
      <c r="A1849" s="90">
        <f t="shared" si="597"/>
        <v>41874</v>
      </c>
      <c r="B1849" s="2">
        <f t="shared" si="592"/>
        <v>245727.10287540001</v>
      </c>
      <c r="C1849" s="2">
        <f t="shared" si="590"/>
        <v>237374.66661800002</v>
      </c>
      <c r="D1849" s="47">
        <f t="shared" si="598"/>
        <v>41862</v>
      </c>
      <c r="E1849" s="3">
        <f t="shared" si="607"/>
        <v>9.3000000000000005E-4</v>
      </c>
      <c r="F1849" s="4">
        <f t="shared" si="605"/>
        <v>13</v>
      </c>
      <c r="G1849" s="4">
        <f t="shared" si="603"/>
        <v>31</v>
      </c>
      <c r="H1849" s="2">
        <f t="shared" si="599"/>
        <v>1.0003898899999999</v>
      </c>
      <c r="I1849" s="2">
        <f t="shared" si="600"/>
        <v>1.02989837</v>
      </c>
      <c r="J1849" s="2">
        <f t="shared" si="593"/>
        <v>1.0302999100000001</v>
      </c>
      <c r="K1849" s="2">
        <f t="shared" si="594"/>
        <v>244567.0976528</v>
      </c>
      <c r="L1849" s="1">
        <f t="shared" si="601"/>
        <v>0</v>
      </c>
      <c r="M1849" s="3">
        <f t="shared" si="589"/>
        <v>0</v>
      </c>
      <c r="N1849" s="2">
        <f t="shared" si="595"/>
        <v>0</v>
      </c>
      <c r="O1849" s="18">
        <f t="shared" si="602"/>
        <v>0.14499999999999999</v>
      </c>
      <c r="P1849" s="8">
        <f t="shared" si="606"/>
        <v>1.0047430959999999</v>
      </c>
      <c r="Q1849" s="2">
        <f t="shared" si="604"/>
        <v>1160.0052226</v>
      </c>
      <c r="R1849" s="2">
        <f t="shared" si="596"/>
        <v>1160.0052226</v>
      </c>
      <c r="S1849" s="9" t="s">
        <v>56</v>
      </c>
      <c r="T1849" s="47">
        <f t="shared" si="591"/>
        <v>41892</v>
      </c>
      <c r="U1849" s="4"/>
      <c r="V1849" s="4"/>
      <c r="W1849" s="5"/>
      <c r="X1849" s="4"/>
      <c r="Y1849" s="4"/>
      <c r="Z1849" s="4"/>
      <c r="AA1849" s="3"/>
      <c r="AB1849" s="4"/>
      <c r="AC1849" s="4"/>
      <c r="AD1849" s="4"/>
      <c r="AE1849" s="3"/>
      <c r="AF1849" s="5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</row>
    <row r="1850" spans="1:123" x14ac:dyDescent="0.2">
      <c r="A1850" s="90">
        <f t="shared" si="597"/>
        <v>41875</v>
      </c>
      <c r="B1850" s="2">
        <f t="shared" si="592"/>
        <v>245823.93371227998</v>
      </c>
      <c r="C1850" s="2">
        <f t="shared" si="590"/>
        <v>237374.66661800002</v>
      </c>
      <c r="D1850" s="47">
        <f t="shared" si="598"/>
        <v>41862</v>
      </c>
      <c r="E1850" s="3">
        <f t="shared" si="607"/>
        <v>9.3000000000000005E-4</v>
      </c>
      <c r="F1850" s="4">
        <f t="shared" si="605"/>
        <v>14</v>
      </c>
      <c r="G1850" s="4">
        <f t="shared" si="603"/>
        <v>31</v>
      </c>
      <c r="H1850" s="2">
        <f t="shared" si="599"/>
        <v>1.0004198900000001</v>
      </c>
      <c r="I1850" s="2">
        <f t="shared" si="600"/>
        <v>1.02989837</v>
      </c>
      <c r="J1850" s="2">
        <f t="shared" si="593"/>
        <v>1.0303308099999999</v>
      </c>
      <c r="K1850" s="2">
        <f t="shared" si="594"/>
        <v>244574.43252999999</v>
      </c>
      <c r="L1850" s="1">
        <f t="shared" si="601"/>
        <v>0</v>
      </c>
      <c r="M1850" s="3">
        <f t="shared" si="589"/>
        <v>0</v>
      </c>
      <c r="N1850" s="2">
        <f t="shared" si="595"/>
        <v>0</v>
      </c>
      <c r="O1850" s="18">
        <f t="shared" si="602"/>
        <v>0.14499999999999999</v>
      </c>
      <c r="P1850" s="8">
        <f t="shared" si="606"/>
        <v>1.005108879</v>
      </c>
      <c r="Q1850" s="2">
        <f t="shared" si="604"/>
        <v>1249.50118228</v>
      </c>
      <c r="R1850" s="2">
        <f t="shared" si="596"/>
        <v>1249.50118228</v>
      </c>
      <c r="S1850" s="9" t="s">
        <v>56</v>
      </c>
      <c r="T1850" s="47">
        <f t="shared" si="591"/>
        <v>41892</v>
      </c>
      <c r="U1850" s="4"/>
      <c r="V1850" s="4"/>
      <c r="W1850" s="5"/>
      <c r="X1850" s="4"/>
      <c r="Y1850" s="4"/>
      <c r="Z1850" s="4"/>
      <c r="AA1850" s="3"/>
      <c r="AB1850" s="4"/>
      <c r="AC1850" s="4"/>
      <c r="AD1850" s="4"/>
      <c r="AE1850" s="3"/>
      <c r="AF1850" s="5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</row>
    <row r="1851" spans="1:123" x14ac:dyDescent="0.2">
      <c r="A1851" s="90">
        <f t="shared" si="597"/>
        <v>41876</v>
      </c>
      <c r="B1851" s="2">
        <f t="shared" si="592"/>
        <v>245920.80293365</v>
      </c>
      <c r="C1851" s="2">
        <f t="shared" si="590"/>
        <v>237374.66661800002</v>
      </c>
      <c r="D1851" s="47">
        <f t="shared" si="598"/>
        <v>41862</v>
      </c>
      <c r="E1851" s="3">
        <f t="shared" si="607"/>
        <v>9.3000000000000005E-4</v>
      </c>
      <c r="F1851" s="4">
        <f t="shared" si="605"/>
        <v>15</v>
      </c>
      <c r="G1851" s="4">
        <f t="shared" si="603"/>
        <v>31</v>
      </c>
      <c r="H1851" s="2">
        <f t="shared" si="599"/>
        <v>1.0004498900000001</v>
      </c>
      <c r="I1851" s="2">
        <f t="shared" si="600"/>
        <v>1.02989837</v>
      </c>
      <c r="J1851" s="2">
        <f t="shared" si="593"/>
        <v>1.03036171</v>
      </c>
      <c r="K1851" s="2">
        <f t="shared" si="594"/>
        <v>244581.76740720001</v>
      </c>
      <c r="L1851" s="1">
        <f t="shared" si="601"/>
        <v>0</v>
      </c>
      <c r="M1851" s="3">
        <f t="shared" si="589"/>
        <v>0</v>
      </c>
      <c r="N1851" s="2">
        <f t="shared" si="595"/>
        <v>0</v>
      </c>
      <c r="O1851" s="18">
        <f t="shared" si="602"/>
        <v>0.14499999999999999</v>
      </c>
      <c r="P1851" s="8">
        <f t="shared" si="606"/>
        <v>1.005474797</v>
      </c>
      <c r="Q1851" s="2">
        <f t="shared" si="604"/>
        <v>1339.0355264499999</v>
      </c>
      <c r="R1851" s="2">
        <f t="shared" si="596"/>
        <v>1339.0355264499999</v>
      </c>
      <c r="S1851" s="9" t="s">
        <v>56</v>
      </c>
      <c r="T1851" s="47">
        <f t="shared" si="591"/>
        <v>41892</v>
      </c>
      <c r="U1851" s="4"/>
      <c r="V1851" s="4"/>
      <c r="W1851" s="5"/>
      <c r="X1851" s="4"/>
      <c r="Y1851" s="4"/>
      <c r="Z1851" s="4"/>
      <c r="AA1851" s="3"/>
      <c r="AB1851" s="4"/>
      <c r="AC1851" s="4"/>
      <c r="AD1851" s="4"/>
      <c r="AE1851" s="3"/>
      <c r="AF1851" s="5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</row>
    <row r="1852" spans="1:123" x14ac:dyDescent="0.2">
      <c r="A1852" s="90">
        <f t="shared" si="597"/>
        <v>41877</v>
      </c>
      <c r="B1852" s="2">
        <f t="shared" si="592"/>
        <v>246017.70742108999</v>
      </c>
      <c r="C1852" s="2">
        <f t="shared" si="590"/>
        <v>237374.66661800002</v>
      </c>
      <c r="D1852" s="47">
        <f t="shared" si="598"/>
        <v>41862</v>
      </c>
      <c r="E1852" s="3">
        <f t="shared" si="607"/>
        <v>9.3000000000000005E-4</v>
      </c>
      <c r="F1852" s="4">
        <f t="shared" si="605"/>
        <v>16</v>
      </c>
      <c r="G1852" s="4">
        <f t="shared" si="603"/>
        <v>31</v>
      </c>
      <c r="H1852" s="2">
        <f t="shared" si="599"/>
        <v>1.00047989</v>
      </c>
      <c r="I1852" s="2">
        <f t="shared" si="600"/>
        <v>1.02989837</v>
      </c>
      <c r="J1852" s="2">
        <f t="shared" si="593"/>
        <v>1.0303926000000001</v>
      </c>
      <c r="K1852" s="2">
        <f t="shared" si="594"/>
        <v>244589.09991064999</v>
      </c>
      <c r="L1852" s="1">
        <f t="shared" si="601"/>
        <v>0</v>
      </c>
      <c r="M1852" s="3">
        <f t="shared" si="589"/>
        <v>0</v>
      </c>
      <c r="N1852" s="2">
        <f t="shared" si="595"/>
        <v>0</v>
      </c>
      <c r="O1852" s="18">
        <f t="shared" si="602"/>
        <v>0.14499999999999999</v>
      </c>
      <c r="P1852" s="8">
        <f t="shared" si="606"/>
        <v>1.005840847</v>
      </c>
      <c r="Q1852" s="2">
        <f t="shared" si="604"/>
        <v>1428.6075104399999</v>
      </c>
      <c r="R1852" s="2">
        <f t="shared" si="596"/>
        <v>1428.6075104399999</v>
      </c>
      <c r="S1852" s="9" t="s">
        <v>56</v>
      </c>
      <c r="T1852" s="47">
        <f t="shared" si="591"/>
        <v>41892</v>
      </c>
      <c r="U1852" s="4"/>
      <c r="V1852" s="4"/>
      <c r="W1852" s="5"/>
      <c r="X1852" s="4"/>
      <c r="Y1852" s="4"/>
      <c r="Z1852" s="4"/>
      <c r="AA1852" s="3"/>
      <c r="AB1852" s="4"/>
      <c r="AC1852" s="4"/>
      <c r="AD1852" s="4"/>
      <c r="AE1852" s="3"/>
      <c r="AF1852" s="5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</row>
    <row r="1853" spans="1:123" x14ac:dyDescent="0.2">
      <c r="A1853" s="90">
        <f t="shared" si="597"/>
        <v>41878</v>
      </c>
      <c r="B1853" s="2">
        <f t="shared" si="592"/>
        <v>246114.65244106003</v>
      </c>
      <c r="C1853" s="2">
        <f t="shared" si="590"/>
        <v>237374.66661800002</v>
      </c>
      <c r="D1853" s="47">
        <f t="shared" si="598"/>
        <v>41862</v>
      </c>
      <c r="E1853" s="3">
        <f t="shared" si="607"/>
        <v>9.3000000000000005E-4</v>
      </c>
      <c r="F1853" s="4">
        <f t="shared" si="605"/>
        <v>17</v>
      </c>
      <c r="G1853" s="4">
        <f t="shared" si="603"/>
        <v>31</v>
      </c>
      <c r="H1853" s="2">
        <f t="shared" si="599"/>
        <v>1.00050989</v>
      </c>
      <c r="I1853" s="2">
        <f t="shared" si="600"/>
        <v>1.02989837</v>
      </c>
      <c r="J1853" s="2">
        <f t="shared" si="593"/>
        <v>1.0304234999999999</v>
      </c>
      <c r="K1853" s="2">
        <f t="shared" si="594"/>
        <v>244596.43478785001</v>
      </c>
      <c r="L1853" s="1">
        <f t="shared" si="601"/>
        <v>0</v>
      </c>
      <c r="M1853" s="3">
        <f t="shared" si="589"/>
        <v>0</v>
      </c>
      <c r="N1853" s="2">
        <f t="shared" si="595"/>
        <v>0</v>
      </c>
      <c r="O1853" s="18">
        <f t="shared" si="602"/>
        <v>0.14499999999999999</v>
      </c>
      <c r="P1853" s="8">
        <f t="shared" si="606"/>
        <v>1.006207031</v>
      </c>
      <c r="Q1853" s="2">
        <f t="shared" si="604"/>
        <v>1518.21765321</v>
      </c>
      <c r="R1853" s="2">
        <f t="shared" si="596"/>
        <v>1518.21765321</v>
      </c>
      <c r="S1853" s="9" t="s">
        <v>56</v>
      </c>
      <c r="T1853" s="47">
        <f t="shared" si="591"/>
        <v>41892</v>
      </c>
      <c r="U1853" s="4"/>
      <c r="V1853" s="4"/>
      <c r="W1853" s="5"/>
      <c r="X1853" s="4"/>
      <c r="Y1853" s="4"/>
      <c r="Z1853" s="4"/>
      <c r="AA1853" s="3"/>
      <c r="AB1853" s="4"/>
      <c r="AC1853" s="4"/>
      <c r="AD1853" s="4"/>
      <c r="AE1853" s="3"/>
      <c r="AF1853" s="5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</row>
    <row r="1854" spans="1:123" x14ac:dyDescent="0.2">
      <c r="A1854" s="90">
        <f t="shared" si="597"/>
        <v>41879</v>
      </c>
      <c r="B1854" s="2">
        <f t="shared" si="592"/>
        <v>246211.63536516999</v>
      </c>
      <c r="C1854" s="2">
        <f t="shared" si="590"/>
        <v>237374.66661800002</v>
      </c>
      <c r="D1854" s="47">
        <f t="shared" si="598"/>
        <v>41862</v>
      </c>
      <c r="E1854" s="3">
        <f t="shared" si="607"/>
        <v>9.3000000000000005E-4</v>
      </c>
      <c r="F1854" s="4">
        <f t="shared" si="605"/>
        <v>18</v>
      </c>
      <c r="G1854" s="4">
        <f t="shared" si="603"/>
        <v>31</v>
      </c>
      <c r="H1854" s="2">
        <f t="shared" si="599"/>
        <v>1.00053989</v>
      </c>
      <c r="I1854" s="2">
        <f t="shared" si="600"/>
        <v>1.02989837</v>
      </c>
      <c r="J1854" s="2">
        <f t="shared" si="593"/>
        <v>1.0304544</v>
      </c>
      <c r="K1854" s="2">
        <f t="shared" si="594"/>
        <v>244603.76966505</v>
      </c>
      <c r="L1854" s="1">
        <f t="shared" si="601"/>
        <v>0</v>
      </c>
      <c r="M1854" s="3">
        <f t="shared" si="589"/>
        <v>0</v>
      </c>
      <c r="N1854" s="2">
        <f t="shared" si="595"/>
        <v>0</v>
      </c>
      <c r="O1854" s="18">
        <f t="shared" si="602"/>
        <v>0.14499999999999999</v>
      </c>
      <c r="P1854" s="8">
        <f t="shared" si="606"/>
        <v>1.0065733480000001</v>
      </c>
      <c r="Q1854" s="2">
        <f t="shared" si="604"/>
        <v>1607.8657001199999</v>
      </c>
      <c r="R1854" s="2">
        <f t="shared" si="596"/>
        <v>1607.8657001199999</v>
      </c>
      <c r="S1854" s="9" t="s">
        <v>56</v>
      </c>
      <c r="T1854" s="47">
        <f t="shared" si="591"/>
        <v>41892</v>
      </c>
      <c r="U1854" s="4"/>
      <c r="V1854" s="4"/>
      <c r="W1854" s="5"/>
      <c r="X1854" s="4"/>
      <c r="Y1854" s="4"/>
      <c r="Z1854" s="4"/>
      <c r="AA1854" s="3"/>
      <c r="AB1854" s="4"/>
      <c r="AC1854" s="4"/>
      <c r="AD1854" s="4"/>
      <c r="AE1854" s="3"/>
      <c r="AF1854" s="5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</row>
    <row r="1855" spans="1:123" x14ac:dyDescent="0.2">
      <c r="A1855" s="90">
        <f t="shared" si="597"/>
        <v>41880</v>
      </c>
      <c r="B1855" s="2">
        <f t="shared" si="592"/>
        <v>246308.65380609999</v>
      </c>
      <c r="C1855" s="2">
        <f t="shared" si="590"/>
        <v>237374.66661800002</v>
      </c>
      <c r="D1855" s="47">
        <f t="shared" si="598"/>
        <v>41862</v>
      </c>
      <c r="E1855" s="3">
        <f t="shared" si="607"/>
        <v>9.3000000000000005E-4</v>
      </c>
      <c r="F1855" s="4">
        <f t="shared" si="605"/>
        <v>19</v>
      </c>
      <c r="G1855" s="4">
        <f t="shared" si="603"/>
        <v>31</v>
      </c>
      <c r="H1855" s="2">
        <f t="shared" si="599"/>
        <v>1.00056989</v>
      </c>
      <c r="I1855" s="2">
        <f t="shared" si="600"/>
        <v>1.02989837</v>
      </c>
      <c r="J1855" s="2">
        <f t="shared" si="593"/>
        <v>1.0304852900000001</v>
      </c>
      <c r="K1855" s="2">
        <f t="shared" si="594"/>
        <v>244611.10216849999</v>
      </c>
      <c r="L1855" s="1">
        <f t="shared" si="601"/>
        <v>0</v>
      </c>
      <c r="M1855" s="3">
        <f t="shared" ref="M1855:M1918" si="608">IF(DAY(A1855)=E$2,VLOOKUP(A1855,$W$10:$AD$316,5),0)</f>
        <v>0</v>
      </c>
      <c r="N1855" s="2">
        <f t="shared" si="595"/>
        <v>0</v>
      </c>
      <c r="O1855" s="18">
        <f t="shared" si="602"/>
        <v>0.14499999999999999</v>
      </c>
      <c r="P1855" s="8">
        <f t="shared" si="606"/>
        <v>1.0069397980000001</v>
      </c>
      <c r="Q1855" s="2">
        <f t="shared" si="604"/>
        <v>1697.5516376</v>
      </c>
      <c r="R1855" s="2">
        <f t="shared" si="596"/>
        <v>1697.5516376</v>
      </c>
      <c r="S1855" s="9" t="s">
        <v>56</v>
      </c>
      <c r="T1855" s="47">
        <f t="shared" si="591"/>
        <v>41892</v>
      </c>
      <c r="U1855" s="4"/>
      <c r="V1855" s="4"/>
      <c r="W1855" s="5"/>
      <c r="X1855" s="4"/>
      <c r="Y1855" s="4"/>
      <c r="Z1855" s="4"/>
      <c r="AA1855" s="3"/>
      <c r="AB1855" s="4"/>
      <c r="AC1855" s="4"/>
      <c r="AD1855" s="4"/>
      <c r="AE1855" s="3"/>
      <c r="AF1855" s="5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</row>
    <row r="1856" spans="1:123" x14ac:dyDescent="0.2">
      <c r="A1856" s="90">
        <f t="shared" si="597"/>
        <v>41881</v>
      </c>
      <c r="B1856" s="2">
        <f t="shared" si="592"/>
        <v>246405.71493746</v>
      </c>
      <c r="C1856" s="2">
        <f t="shared" ref="C1856:C1919" si="609">IF(DAY(A1855)=$E$2,VLOOKUP(A1855,W$10:X$316,2),C1855)</f>
        <v>237374.66661800002</v>
      </c>
      <c r="D1856" s="47">
        <f t="shared" si="598"/>
        <v>41862</v>
      </c>
      <c r="E1856" s="3">
        <f t="shared" si="607"/>
        <v>9.3000000000000005E-4</v>
      </c>
      <c r="F1856" s="4">
        <f t="shared" si="605"/>
        <v>20</v>
      </c>
      <c r="G1856" s="4">
        <f t="shared" si="603"/>
        <v>31</v>
      </c>
      <c r="H1856" s="2">
        <f t="shared" si="599"/>
        <v>1.0005999000000001</v>
      </c>
      <c r="I1856" s="2">
        <f t="shared" si="600"/>
        <v>1.02989837</v>
      </c>
      <c r="J1856" s="2">
        <f t="shared" si="593"/>
        <v>1.0305162000000001</v>
      </c>
      <c r="K1856" s="2">
        <f t="shared" si="594"/>
        <v>244618.43941943999</v>
      </c>
      <c r="L1856" s="1">
        <f t="shared" si="601"/>
        <v>0</v>
      </c>
      <c r="M1856" s="3">
        <f t="shared" si="608"/>
        <v>0</v>
      </c>
      <c r="N1856" s="2">
        <f t="shared" si="595"/>
        <v>0</v>
      </c>
      <c r="O1856" s="18">
        <f t="shared" si="602"/>
        <v>0.14499999999999999</v>
      </c>
      <c r="P1856" s="8">
        <f t="shared" si="606"/>
        <v>1.007306381</v>
      </c>
      <c r="Q1856" s="2">
        <f t="shared" si="604"/>
        <v>1787.2755180199999</v>
      </c>
      <c r="R1856" s="2">
        <f t="shared" si="596"/>
        <v>1787.2755180199999</v>
      </c>
      <c r="S1856" s="9" t="s">
        <v>56</v>
      </c>
      <c r="T1856" s="47">
        <f t="shared" ref="T1856:T1919" si="610">IF(DAY(A1856)=E$2+1,VLOOKUP(A1855,$W$10:$AD$316,8),T1855)</f>
        <v>41892</v>
      </c>
      <c r="U1856" s="4"/>
      <c r="V1856" s="4"/>
      <c r="W1856" s="5"/>
      <c r="X1856" s="4"/>
      <c r="Y1856" s="4"/>
      <c r="Z1856" s="4"/>
      <c r="AA1856" s="3"/>
      <c r="AB1856" s="4"/>
      <c r="AC1856" s="4"/>
      <c r="AD1856" s="4"/>
      <c r="AE1856" s="3"/>
      <c r="AF1856" s="5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</row>
    <row r="1857" spans="1:123" x14ac:dyDescent="0.2">
      <c r="A1857" s="90">
        <f t="shared" si="597"/>
        <v>41882</v>
      </c>
      <c r="B1857" s="2">
        <f t="shared" si="592"/>
        <v>246502.81208076002</v>
      </c>
      <c r="C1857" s="2">
        <f t="shared" si="609"/>
        <v>237374.66661800002</v>
      </c>
      <c r="D1857" s="47">
        <f t="shared" si="598"/>
        <v>41862</v>
      </c>
      <c r="E1857" s="3">
        <f t="shared" si="607"/>
        <v>9.3000000000000005E-4</v>
      </c>
      <c r="F1857" s="4">
        <f t="shared" si="605"/>
        <v>21</v>
      </c>
      <c r="G1857" s="4">
        <f t="shared" si="603"/>
        <v>31</v>
      </c>
      <c r="H1857" s="2">
        <f t="shared" si="599"/>
        <v>1.0006299000000001</v>
      </c>
      <c r="I1857" s="2">
        <f t="shared" si="600"/>
        <v>1.02989837</v>
      </c>
      <c r="J1857" s="2">
        <f t="shared" si="593"/>
        <v>1.0305470999999999</v>
      </c>
      <c r="K1857" s="2">
        <f t="shared" si="594"/>
        <v>244625.77429664001</v>
      </c>
      <c r="L1857" s="1">
        <f t="shared" si="601"/>
        <v>0</v>
      </c>
      <c r="M1857" s="3">
        <f t="shared" si="608"/>
        <v>0</v>
      </c>
      <c r="N1857" s="2">
        <f t="shared" si="595"/>
        <v>0</v>
      </c>
      <c r="O1857" s="18">
        <f t="shared" si="602"/>
        <v>0.14499999999999999</v>
      </c>
      <c r="P1857" s="8">
        <f t="shared" si="606"/>
        <v>1.007673099</v>
      </c>
      <c r="Q1857" s="2">
        <f t="shared" si="604"/>
        <v>1877.03778412</v>
      </c>
      <c r="R1857" s="2">
        <f t="shared" si="596"/>
        <v>1877.03778412</v>
      </c>
      <c r="S1857" s="9" t="s">
        <v>56</v>
      </c>
      <c r="T1857" s="47">
        <f t="shared" si="610"/>
        <v>41892</v>
      </c>
      <c r="U1857" s="4"/>
      <c r="V1857" s="4"/>
      <c r="W1857" s="5"/>
      <c r="X1857" s="4"/>
      <c r="Y1857" s="4"/>
      <c r="Z1857" s="4"/>
      <c r="AA1857" s="3"/>
      <c r="AB1857" s="4"/>
      <c r="AC1857" s="4"/>
      <c r="AD1857" s="4"/>
      <c r="AE1857" s="3"/>
      <c r="AF1857" s="5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</row>
    <row r="1858" spans="1:123" x14ac:dyDescent="0.2">
      <c r="A1858" s="90">
        <f t="shared" si="597"/>
        <v>41883</v>
      </c>
      <c r="B1858" s="2">
        <f t="shared" si="592"/>
        <v>246599.94928813999</v>
      </c>
      <c r="C1858" s="2">
        <f t="shared" si="609"/>
        <v>237374.66661800002</v>
      </c>
      <c r="D1858" s="47">
        <f t="shared" si="598"/>
        <v>41862</v>
      </c>
      <c r="E1858" s="3">
        <f t="shared" si="607"/>
        <v>9.3000000000000005E-4</v>
      </c>
      <c r="F1858" s="4">
        <f t="shared" si="605"/>
        <v>22</v>
      </c>
      <c r="G1858" s="4">
        <f t="shared" si="603"/>
        <v>31</v>
      </c>
      <c r="H1858" s="2">
        <f t="shared" si="599"/>
        <v>1.00065991</v>
      </c>
      <c r="I1858" s="2">
        <f t="shared" si="600"/>
        <v>1.02989837</v>
      </c>
      <c r="J1858" s="2">
        <f t="shared" si="593"/>
        <v>1.0305780099999999</v>
      </c>
      <c r="K1858" s="2">
        <f t="shared" si="594"/>
        <v>244633.11154759</v>
      </c>
      <c r="L1858" s="1">
        <f t="shared" si="601"/>
        <v>0</v>
      </c>
      <c r="M1858" s="3">
        <f t="shared" si="608"/>
        <v>0</v>
      </c>
      <c r="N1858" s="2">
        <f t="shared" si="595"/>
        <v>0</v>
      </c>
      <c r="O1858" s="18">
        <f t="shared" si="602"/>
        <v>0.14499999999999999</v>
      </c>
      <c r="P1858" s="8">
        <f t="shared" si="606"/>
        <v>1.008039949</v>
      </c>
      <c r="Q1858" s="2">
        <f t="shared" si="604"/>
        <v>1966.83774055</v>
      </c>
      <c r="R1858" s="2">
        <f t="shared" si="596"/>
        <v>1966.83774055</v>
      </c>
      <c r="S1858" s="9" t="s">
        <v>56</v>
      </c>
      <c r="T1858" s="47">
        <f t="shared" si="610"/>
        <v>41892</v>
      </c>
      <c r="U1858" s="4"/>
      <c r="V1858" s="4"/>
      <c r="W1858" s="5"/>
      <c r="X1858" s="4"/>
      <c r="Y1858" s="4"/>
      <c r="Z1858" s="4"/>
      <c r="AA1858" s="3"/>
      <c r="AB1858" s="4"/>
      <c r="AC1858" s="4"/>
      <c r="AD1858" s="4"/>
      <c r="AE1858" s="3"/>
      <c r="AF1858" s="5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</row>
    <row r="1859" spans="1:123" x14ac:dyDescent="0.2">
      <c r="A1859" s="90">
        <f t="shared" si="597"/>
        <v>41884</v>
      </c>
      <c r="B1859" s="2">
        <f t="shared" si="592"/>
        <v>246697.12011789999</v>
      </c>
      <c r="C1859" s="2">
        <f t="shared" si="609"/>
        <v>237374.66661800002</v>
      </c>
      <c r="D1859" s="47">
        <f t="shared" si="598"/>
        <v>41862</v>
      </c>
      <c r="E1859" s="3">
        <f t="shared" si="607"/>
        <v>9.3000000000000005E-4</v>
      </c>
      <c r="F1859" s="4">
        <f t="shared" si="605"/>
        <v>23</v>
      </c>
      <c r="G1859" s="4">
        <f t="shared" si="603"/>
        <v>31</v>
      </c>
      <c r="H1859" s="2">
        <f t="shared" si="599"/>
        <v>1.00068991</v>
      </c>
      <c r="I1859" s="2">
        <f t="shared" si="600"/>
        <v>1.02989837</v>
      </c>
      <c r="J1859" s="2">
        <f t="shared" si="593"/>
        <v>1.0306089</v>
      </c>
      <c r="K1859" s="2">
        <f t="shared" si="594"/>
        <v>244640.44405103999</v>
      </c>
      <c r="L1859" s="1">
        <f t="shared" si="601"/>
        <v>0</v>
      </c>
      <c r="M1859" s="3">
        <f t="shared" si="608"/>
        <v>0</v>
      </c>
      <c r="N1859" s="2">
        <f t="shared" si="595"/>
        <v>0</v>
      </c>
      <c r="O1859" s="18">
        <f t="shared" si="602"/>
        <v>0.14499999999999999</v>
      </c>
      <c r="P1859" s="8">
        <f t="shared" si="606"/>
        <v>1.0084069339999999</v>
      </c>
      <c r="Q1859" s="2">
        <f t="shared" si="604"/>
        <v>2056.67606686</v>
      </c>
      <c r="R1859" s="2">
        <f t="shared" si="596"/>
        <v>2056.67606686</v>
      </c>
      <c r="S1859" s="9" t="s">
        <v>56</v>
      </c>
      <c r="T1859" s="47">
        <f t="shared" si="610"/>
        <v>41892</v>
      </c>
      <c r="U1859" s="4"/>
      <c r="V1859" s="4"/>
      <c r="W1859" s="5"/>
      <c r="X1859" s="4"/>
      <c r="Y1859" s="4"/>
      <c r="Z1859" s="4"/>
      <c r="AA1859" s="3"/>
      <c r="AB1859" s="4"/>
      <c r="AC1859" s="4"/>
      <c r="AD1859" s="4"/>
      <c r="AE1859" s="3"/>
      <c r="AF1859" s="5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</row>
    <row r="1860" spans="1:123" x14ac:dyDescent="0.2">
      <c r="A1860" s="90">
        <f t="shared" si="597"/>
        <v>41885</v>
      </c>
      <c r="B1860" s="2">
        <f t="shared" si="592"/>
        <v>246794.33341215999</v>
      </c>
      <c r="C1860" s="2">
        <f t="shared" si="609"/>
        <v>237374.66661800002</v>
      </c>
      <c r="D1860" s="47">
        <f t="shared" si="598"/>
        <v>41862</v>
      </c>
      <c r="E1860" s="3">
        <f t="shared" si="607"/>
        <v>9.3000000000000005E-4</v>
      </c>
      <c r="F1860" s="4">
        <f t="shared" si="605"/>
        <v>24</v>
      </c>
      <c r="G1860" s="4">
        <f t="shared" si="603"/>
        <v>31</v>
      </c>
      <c r="H1860" s="2">
        <f t="shared" si="599"/>
        <v>1.0007199200000001</v>
      </c>
      <c r="I1860" s="2">
        <f t="shared" si="600"/>
        <v>1.02989837</v>
      </c>
      <c r="J1860" s="2">
        <f t="shared" si="593"/>
        <v>1.03063981</v>
      </c>
      <c r="K1860" s="2">
        <f t="shared" si="594"/>
        <v>244647.78130197999</v>
      </c>
      <c r="L1860" s="1">
        <f t="shared" si="601"/>
        <v>0</v>
      </c>
      <c r="M1860" s="3">
        <f t="shared" si="608"/>
        <v>0</v>
      </c>
      <c r="N1860" s="2">
        <f t="shared" si="595"/>
        <v>0</v>
      </c>
      <c r="O1860" s="18">
        <f t="shared" si="602"/>
        <v>0.14499999999999999</v>
      </c>
      <c r="P1860" s="8">
        <f t="shared" si="606"/>
        <v>1.0087740510000001</v>
      </c>
      <c r="Q1860" s="2">
        <f t="shared" si="604"/>
        <v>2146.55211018</v>
      </c>
      <c r="R1860" s="2">
        <f t="shared" si="596"/>
        <v>2146.55211018</v>
      </c>
      <c r="S1860" s="9" t="s">
        <v>56</v>
      </c>
      <c r="T1860" s="47">
        <f t="shared" si="610"/>
        <v>41892</v>
      </c>
      <c r="U1860" s="4"/>
      <c r="V1860" s="4"/>
      <c r="W1860" s="5"/>
      <c r="X1860" s="4"/>
      <c r="Y1860" s="4"/>
      <c r="Z1860" s="4"/>
      <c r="AA1860" s="3"/>
      <c r="AB1860" s="4"/>
      <c r="AC1860" s="4"/>
      <c r="AD1860" s="4"/>
      <c r="AE1860" s="3"/>
      <c r="AF1860" s="5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</row>
    <row r="1861" spans="1:123" x14ac:dyDescent="0.2">
      <c r="A1861" s="90">
        <f t="shared" si="597"/>
        <v>41886</v>
      </c>
      <c r="B1861" s="2">
        <f t="shared" si="592"/>
        <v>246891.58512212001</v>
      </c>
      <c r="C1861" s="2">
        <f t="shared" si="609"/>
        <v>237374.66661800002</v>
      </c>
      <c r="D1861" s="47">
        <f t="shared" si="598"/>
        <v>41862</v>
      </c>
      <c r="E1861" s="3">
        <f t="shared" si="607"/>
        <v>9.3000000000000005E-4</v>
      </c>
      <c r="F1861" s="4">
        <f t="shared" si="605"/>
        <v>25</v>
      </c>
      <c r="G1861" s="4">
        <f t="shared" si="603"/>
        <v>31</v>
      </c>
      <c r="H1861" s="2">
        <f t="shared" si="599"/>
        <v>1.00074993</v>
      </c>
      <c r="I1861" s="2">
        <f t="shared" si="600"/>
        <v>1.02989837</v>
      </c>
      <c r="J1861" s="2">
        <f t="shared" si="593"/>
        <v>1.03067072</v>
      </c>
      <c r="K1861" s="2">
        <f t="shared" si="594"/>
        <v>244655.11855293001</v>
      </c>
      <c r="L1861" s="1">
        <f t="shared" si="601"/>
        <v>0</v>
      </c>
      <c r="M1861" s="3">
        <f t="shared" si="608"/>
        <v>0</v>
      </c>
      <c r="N1861" s="2">
        <f t="shared" si="595"/>
        <v>0</v>
      </c>
      <c r="O1861" s="18">
        <f t="shared" si="602"/>
        <v>0.14499999999999999</v>
      </c>
      <c r="P1861" s="8">
        <f t="shared" si="606"/>
        <v>1.009141303</v>
      </c>
      <c r="Q1861" s="2">
        <f t="shared" si="604"/>
        <v>2236.46656919</v>
      </c>
      <c r="R1861" s="2">
        <f t="shared" si="596"/>
        <v>2236.46656919</v>
      </c>
      <c r="S1861" s="9" t="s">
        <v>56</v>
      </c>
      <c r="T1861" s="47">
        <f t="shared" si="610"/>
        <v>41892</v>
      </c>
      <c r="U1861" s="4"/>
      <c r="V1861" s="4"/>
      <c r="W1861" s="5"/>
      <c r="X1861" s="4"/>
      <c r="Y1861" s="4"/>
      <c r="Z1861" s="4"/>
      <c r="AA1861" s="3"/>
      <c r="AB1861" s="4"/>
      <c r="AC1861" s="4"/>
      <c r="AD1861" s="4"/>
      <c r="AE1861" s="3"/>
      <c r="AF1861" s="5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</row>
    <row r="1862" spans="1:123" x14ac:dyDescent="0.2">
      <c r="A1862" s="90">
        <f t="shared" si="597"/>
        <v>41887</v>
      </c>
      <c r="B1862" s="2">
        <f t="shared" si="592"/>
        <v>246988.87236511</v>
      </c>
      <c r="C1862" s="2">
        <f t="shared" si="609"/>
        <v>237374.66661800002</v>
      </c>
      <c r="D1862" s="47">
        <f t="shared" si="598"/>
        <v>41862</v>
      </c>
      <c r="E1862" s="3">
        <f t="shared" si="607"/>
        <v>9.3000000000000005E-4</v>
      </c>
      <c r="F1862" s="4">
        <f t="shared" si="605"/>
        <v>26</v>
      </c>
      <c r="G1862" s="4">
        <f t="shared" si="603"/>
        <v>31</v>
      </c>
      <c r="H1862" s="2">
        <f t="shared" si="599"/>
        <v>1.0007799399999999</v>
      </c>
      <c r="I1862" s="2">
        <f t="shared" si="600"/>
        <v>1.02989837</v>
      </c>
      <c r="J1862" s="2">
        <f t="shared" si="593"/>
        <v>1.0307016200000001</v>
      </c>
      <c r="K1862" s="2">
        <f t="shared" si="594"/>
        <v>244662.45343013</v>
      </c>
      <c r="L1862" s="1">
        <f t="shared" si="601"/>
        <v>0</v>
      </c>
      <c r="M1862" s="3">
        <f t="shared" si="608"/>
        <v>0</v>
      </c>
      <c r="N1862" s="2">
        <f t="shared" si="595"/>
        <v>0</v>
      </c>
      <c r="O1862" s="18">
        <f t="shared" si="602"/>
        <v>0.14499999999999999</v>
      </c>
      <c r="P1862" s="8">
        <f t="shared" si="606"/>
        <v>1.0095086879999999</v>
      </c>
      <c r="Q1862" s="2">
        <f t="shared" si="604"/>
        <v>2326.4189349799999</v>
      </c>
      <c r="R1862" s="2">
        <f t="shared" si="596"/>
        <v>2326.4189349799999</v>
      </c>
      <c r="S1862" s="9" t="s">
        <v>56</v>
      </c>
      <c r="T1862" s="47">
        <f t="shared" si="610"/>
        <v>41892</v>
      </c>
      <c r="U1862" s="4"/>
      <c r="V1862" s="4"/>
      <c r="W1862" s="5"/>
      <c r="X1862" s="4"/>
      <c r="Y1862" s="4"/>
      <c r="Z1862" s="4"/>
      <c r="AA1862" s="3"/>
      <c r="AB1862" s="4"/>
      <c r="AC1862" s="4"/>
      <c r="AD1862" s="4"/>
      <c r="AE1862" s="3"/>
      <c r="AF1862" s="5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</row>
    <row r="1863" spans="1:123" x14ac:dyDescent="0.2">
      <c r="A1863" s="90">
        <f t="shared" si="597"/>
        <v>41888</v>
      </c>
      <c r="B1863" s="2">
        <f t="shared" si="592"/>
        <v>247086.20018047999</v>
      </c>
      <c r="C1863" s="2">
        <f t="shared" si="609"/>
        <v>237374.66661800002</v>
      </c>
      <c r="D1863" s="47">
        <f t="shared" si="598"/>
        <v>41862</v>
      </c>
      <c r="E1863" s="3">
        <f t="shared" si="607"/>
        <v>9.3000000000000005E-4</v>
      </c>
      <c r="F1863" s="4">
        <f t="shared" si="605"/>
        <v>27</v>
      </c>
      <c r="G1863" s="4">
        <f t="shared" si="603"/>
        <v>31</v>
      </c>
      <c r="H1863" s="2">
        <f t="shared" si="599"/>
        <v>1.0008099500000001</v>
      </c>
      <c r="I1863" s="2">
        <f t="shared" si="600"/>
        <v>1.02989837</v>
      </c>
      <c r="J1863" s="2">
        <f t="shared" si="593"/>
        <v>1.0307325300000001</v>
      </c>
      <c r="K1863" s="2">
        <f t="shared" si="594"/>
        <v>244669.79068107001</v>
      </c>
      <c r="L1863" s="1">
        <f t="shared" si="601"/>
        <v>0</v>
      </c>
      <c r="M1863" s="3">
        <f t="shared" si="608"/>
        <v>0</v>
      </c>
      <c r="N1863" s="2">
        <f t="shared" si="595"/>
        <v>0</v>
      </c>
      <c r="O1863" s="18">
        <f t="shared" si="602"/>
        <v>0.14499999999999999</v>
      </c>
      <c r="P1863" s="8">
        <f t="shared" si="606"/>
        <v>1.009876207</v>
      </c>
      <c r="Q1863" s="2">
        <f t="shared" si="604"/>
        <v>2416.4094994100001</v>
      </c>
      <c r="R1863" s="2">
        <f t="shared" si="596"/>
        <v>2416.4094994100001</v>
      </c>
      <c r="S1863" s="9" t="s">
        <v>56</v>
      </c>
      <c r="T1863" s="47">
        <f t="shared" si="610"/>
        <v>41892</v>
      </c>
      <c r="U1863" s="4"/>
      <c r="V1863" s="4"/>
      <c r="W1863" s="5"/>
      <c r="X1863" s="4"/>
      <c r="Y1863" s="4"/>
      <c r="Z1863" s="4"/>
      <c r="AA1863" s="3"/>
      <c r="AB1863" s="4"/>
      <c r="AC1863" s="4"/>
      <c r="AD1863" s="4"/>
      <c r="AE1863" s="3"/>
      <c r="AF1863" s="5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</row>
    <row r="1864" spans="1:123" x14ac:dyDescent="0.2">
      <c r="A1864" s="90">
        <f t="shared" si="597"/>
        <v>41889</v>
      </c>
      <c r="B1864" s="2">
        <f t="shared" si="592"/>
        <v>247183.56617574999</v>
      </c>
      <c r="C1864" s="2">
        <f t="shared" si="609"/>
        <v>237374.66661800002</v>
      </c>
      <c r="D1864" s="47">
        <f t="shared" si="598"/>
        <v>41862</v>
      </c>
      <c r="E1864" s="3">
        <f t="shared" si="607"/>
        <v>9.3000000000000005E-4</v>
      </c>
      <c r="F1864" s="4">
        <f t="shared" si="605"/>
        <v>28</v>
      </c>
      <c r="G1864" s="4">
        <f t="shared" si="603"/>
        <v>31</v>
      </c>
      <c r="H1864" s="2">
        <f t="shared" si="599"/>
        <v>1.00083996</v>
      </c>
      <c r="I1864" s="2">
        <f t="shared" si="600"/>
        <v>1.02989837</v>
      </c>
      <c r="J1864" s="2">
        <f t="shared" si="593"/>
        <v>1.0307634400000001</v>
      </c>
      <c r="K1864" s="2">
        <f t="shared" si="594"/>
        <v>244677.12793202</v>
      </c>
      <c r="L1864" s="1">
        <f t="shared" si="601"/>
        <v>0</v>
      </c>
      <c r="M1864" s="3">
        <f t="shared" si="608"/>
        <v>0</v>
      </c>
      <c r="N1864" s="2">
        <f t="shared" si="595"/>
        <v>0</v>
      </c>
      <c r="O1864" s="18">
        <f t="shared" si="602"/>
        <v>0.14499999999999999</v>
      </c>
      <c r="P1864" s="8">
        <f t="shared" si="606"/>
        <v>1.0102438600000001</v>
      </c>
      <c r="Q1864" s="2">
        <f t="shared" si="604"/>
        <v>2506.4382437300001</v>
      </c>
      <c r="R1864" s="2">
        <f t="shared" si="596"/>
        <v>2506.4382437300001</v>
      </c>
      <c r="S1864" s="9" t="s">
        <v>56</v>
      </c>
      <c r="T1864" s="47">
        <f t="shared" si="610"/>
        <v>41892</v>
      </c>
      <c r="U1864" s="4"/>
      <c r="V1864" s="4"/>
      <c r="W1864" s="5"/>
      <c r="X1864" s="4"/>
      <c r="Y1864" s="4"/>
      <c r="Z1864" s="4"/>
      <c r="AA1864" s="3"/>
      <c r="AB1864" s="4"/>
      <c r="AC1864" s="4"/>
      <c r="AD1864" s="4"/>
      <c r="AE1864" s="3"/>
      <c r="AF1864" s="5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</row>
    <row r="1865" spans="1:123" x14ac:dyDescent="0.2">
      <c r="A1865" s="90">
        <f t="shared" si="597"/>
        <v>41890</v>
      </c>
      <c r="B1865" s="2">
        <f t="shared" si="592"/>
        <v>247280.97010917999</v>
      </c>
      <c r="C1865" s="2">
        <f t="shared" si="609"/>
        <v>237374.66661800002</v>
      </c>
      <c r="D1865" s="47">
        <f t="shared" si="598"/>
        <v>41862</v>
      </c>
      <c r="E1865" s="3">
        <f t="shared" si="607"/>
        <v>9.3000000000000005E-4</v>
      </c>
      <c r="F1865" s="4">
        <f t="shared" si="605"/>
        <v>29</v>
      </c>
      <c r="G1865" s="4">
        <f t="shared" si="603"/>
        <v>31</v>
      </c>
      <c r="H1865" s="2">
        <f t="shared" si="599"/>
        <v>1.0008699700000001</v>
      </c>
      <c r="I1865" s="2">
        <f t="shared" si="600"/>
        <v>1.02989837</v>
      </c>
      <c r="J1865" s="2">
        <f t="shared" si="593"/>
        <v>1.0307943500000001</v>
      </c>
      <c r="K1865" s="2">
        <f t="shared" si="594"/>
        <v>244684.46518296</v>
      </c>
      <c r="L1865" s="1">
        <f t="shared" si="601"/>
        <v>0</v>
      </c>
      <c r="M1865" s="3">
        <f t="shared" si="608"/>
        <v>0</v>
      </c>
      <c r="N1865" s="2">
        <f t="shared" si="595"/>
        <v>0</v>
      </c>
      <c r="O1865" s="18">
        <f t="shared" si="602"/>
        <v>0.14499999999999999</v>
      </c>
      <c r="P1865" s="8">
        <f t="shared" si="606"/>
        <v>1.0106116460000001</v>
      </c>
      <c r="Q1865" s="2">
        <f t="shared" si="604"/>
        <v>2596.50492622</v>
      </c>
      <c r="R1865" s="2">
        <f t="shared" si="596"/>
        <v>2596.50492622</v>
      </c>
      <c r="S1865" s="9" t="s">
        <v>56</v>
      </c>
      <c r="T1865" s="47">
        <f t="shared" si="610"/>
        <v>41892</v>
      </c>
      <c r="U1865" s="4"/>
      <c r="V1865" s="4"/>
      <c r="W1865" s="5"/>
      <c r="X1865" s="4"/>
      <c r="Y1865" s="4"/>
      <c r="Z1865" s="4"/>
      <c r="AA1865" s="3"/>
      <c r="AB1865" s="4"/>
      <c r="AC1865" s="4"/>
      <c r="AD1865" s="4"/>
      <c r="AE1865" s="3"/>
      <c r="AF1865" s="5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</row>
    <row r="1866" spans="1:123" x14ac:dyDescent="0.2">
      <c r="A1866" s="90">
        <f t="shared" si="597"/>
        <v>41891</v>
      </c>
      <c r="B1866" s="2">
        <f t="shared" ref="B1866:B1929" si="611">(K1866+Q1866)</f>
        <v>247378.41007327</v>
      </c>
      <c r="C1866" s="2">
        <f t="shared" si="609"/>
        <v>237374.66661800002</v>
      </c>
      <c r="D1866" s="47">
        <f t="shared" si="598"/>
        <v>41862</v>
      </c>
      <c r="E1866" s="3">
        <f t="shared" si="607"/>
        <v>9.3000000000000005E-4</v>
      </c>
      <c r="F1866" s="4">
        <f t="shared" si="605"/>
        <v>30</v>
      </c>
      <c r="G1866" s="4">
        <f t="shared" si="603"/>
        <v>31</v>
      </c>
      <c r="H1866" s="2">
        <f t="shared" si="599"/>
        <v>1.00089998</v>
      </c>
      <c r="I1866" s="2">
        <f t="shared" si="600"/>
        <v>1.02989837</v>
      </c>
      <c r="J1866" s="2">
        <f t="shared" ref="J1866:J1929" si="612">TRUNC(H1866*I1866,8)</f>
        <v>1.0308252499999999</v>
      </c>
      <c r="K1866" s="2">
        <f t="shared" ref="K1866:K1929" si="613">TRUNC(C1866*J1866,8)</f>
        <v>244691.80006015999</v>
      </c>
      <c r="L1866" s="1">
        <f t="shared" si="601"/>
        <v>0</v>
      </c>
      <c r="M1866" s="3">
        <f t="shared" si="608"/>
        <v>0</v>
      </c>
      <c r="N1866" s="2">
        <f t="shared" ref="N1866:N1929" si="614">IF(M1866&gt;0,TRUNC((M1866*K1866),8),0)</f>
        <v>0</v>
      </c>
      <c r="O1866" s="18">
        <f t="shared" si="602"/>
        <v>0.14499999999999999</v>
      </c>
      <c r="P1866" s="8">
        <f t="shared" si="606"/>
        <v>1.0109795669999999</v>
      </c>
      <c r="Q1866" s="2">
        <f t="shared" si="604"/>
        <v>2686.6100131100002</v>
      </c>
      <c r="R1866" s="2">
        <f t="shared" ref="R1866:R1929" si="615">(N1866+Q1866)</f>
        <v>2686.6100131100002</v>
      </c>
      <c r="S1866" s="9" t="s">
        <v>56</v>
      </c>
      <c r="T1866" s="47">
        <f t="shared" si="610"/>
        <v>41892</v>
      </c>
      <c r="U1866" s="4"/>
      <c r="V1866" s="4"/>
      <c r="W1866" s="5"/>
      <c r="X1866" s="4"/>
      <c r="Y1866" s="4"/>
      <c r="Z1866" s="4"/>
      <c r="AA1866" s="3"/>
      <c r="AB1866" s="4"/>
      <c r="AC1866" s="4"/>
      <c r="AD1866" s="4"/>
      <c r="AE1866" s="3"/>
      <c r="AF1866" s="5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</row>
    <row r="1867" spans="1:123" x14ac:dyDescent="0.2">
      <c r="A1867" s="91">
        <f t="shared" ref="A1867:A1930" si="616">(A1866+1)</f>
        <v>41892</v>
      </c>
      <c r="B1867" s="36">
        <f t="shared" si="611"/>
        <v>247475.89278101001</v>
      </c>
      <c r="C1867" s="36">
        <f t="shared" si="609"/>
        <v>237374.66661800002</v>
      </c>
      <c r="D1867" s="120">
        <f t="shared" ref="D1867:D1930" si="617">IF(DAY(A1866)=$E$2,A1867,D1866)</f>
        <v>41862</v>
      </c>
      <c r="E1867" s="3">
        <f t="shared" si="607"/>
        <v>9.3000000000000005E-4</v>
      </c>
      <c r="F1867" s="21">
        <f t="shared" si="605"/>
        <v>31</v>
      </c>
      <c r="G1867" s="21">
        <f t="shared" si="603"/>
        <v>31</v>
      </c>
      <c r="H1867" s="36">
        <f t="shared" ref="H1867:H1930" si="618">TRUNC(((1+$E1867)^($F1867/$G1867)),8)</f>
        <v>1.0009300000000001</v>
      </c>
      <c r="I1867" s="36">
        <f t="shared" ref="I1867:I1930" si="619">IF(DAY(A1866)=E$2,J1866,I1866)</f>
        <v>1.02989837</v>
      </c>
      <c r="J1867" s="36">
        <f t="shared" si="612"/>
        <v>1.0308561700000001</v>
      </c>
      <c r="K1867" s="36">
        <f t="shared" si="613"/>
        <v>244699.13968485</v>
      </c>
      <c r="L1867" s="37">
        <f t="shared" ref="L1867:L1930" si="620">IF(DAY(A1867)=E$2,VLOOKUP(A1867,$W$10:$AD$316,7),0)</f>
        <v>61</v>
      </c>
      <c r="M1867" s="20">
        <f t="shared" si="608"/>
        <v>0</v>
      </c>
      <c r="N1867" s="36">
        <f t="shared" si="614"/>
        <v>0</v>
      </c>
      <c r="O1867" s="35">
        <f t="shared" ref="O1867:O1930" si="621">(O1866)</f>
        <v>0.14499999999999999</v>
      </c>
      <c r="P1867" s="38">
        <f t="shared" si="606"/>
        <v>1.0113476210000001</v>
      </c>
      <c r="Q1867" s="36">
        <f t="shared" si="604"/>
        <v>2776.75309616</v>
      </c>
      <c r="R1867" s="36">
        <f t="shared" si="615"/>
        <v>2776.75309616</v>
      </c>
      <c r="S1867" s="39" t="s">
        <v>56</v>
      </c>
      <c r="T1867" s="120">
        <f t="shared" si="610"/>
        <v>41892</v>
      </c>
      <c r="U1867" s="36">
        <f>(K1867+Q1867)</f>
        <v>247475.89278101001</v>
      </c>
      <c r="V1867" s="4"/>
      <c r="W1867" s="5"/>
      <c r="X1867" s="4"/>
      <c r="Y1867" s="4"/>
      <c r="Z1867" s="4"/>
      <c r="AA1867" s="3"/>
      <c r="AB1867" s="4"/>
      <c r="AC1867" s="4"/>
      <c r="AD1867" s="4"/>
      <c r="AE1867" s="3"/>
      <c r="AF1867" s="5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</row>
    <row r="1868" spans="1:123" x14ac:dyDescent="0.2">
      <c r="A1868" s="90">
        <f t="shared" si="616"/>
        <v>41893</v>
      </c>
      <c r="B1868" s="2">
        <f t="shared" si="611"/>
        <v>247576.38885990001</v>
      </c>
      <c r="C1868" s="2">
        <f t="shared" si="609"/>
        <v>240068.30436978003</v>
      </c>
      <c r="D1868" s="47">
        <f t="shared" si="617"/>
        <v>41893</v>
      </c>
      <c r="E1868" s="3">
        <f t="shared" si="607"/>
        <v>8.9700000000000001E-4</v>
      </c>
      <c r="F1868" s="4">
        <f t="shared" si="605"/>
        <v>1</v>
      </c>
      <c r="G1868" s="4">
        <f t="shared" ref="G1868:G1931" si="622">IF(DAY(A1868)=E$2+1,DAY(EOMONTH(A1868,0)), IF(DAY(A1868)&lt;&gt;$E$2+1,G1867))</f>
        <v>30</v>
      </c>
      <c r="H1868" s="2">
        <f t="shared" si="618"/>
        <v>1.00002988</v>
      </c>
      <c r="I1868" s="2">
        <f t="shared" si="619"/>
        <v>1.0308561700000001</v>
      </c>
      <c r="J1868" s="2">
        <f t="shared" si="612"/>
        <v>1.0308869700000001</v>
      </c>
      <c r="K1868" s="2">
        <f t="shared" si="613"/>
        <v>247483.28688480001</v>
      </c>
      <c r="L1868" s="1">
        <f t="shared" si="620"/>
        <v>0</v>
      </c>
      <c r="M1868" s="3">
        <f t="shared" si="608"/>
        <v>0</v>
      </c>
      <c r="N1868" s="2">
        <f t="shared" si="614"/>
        <v>0</v>
      </c>
      <c r="O1868" s="18">
        <f t="shared" si="621"/>
        <v>0.14499999999999999</v>
      </c>
      <c r="P1868" s="8">
        <f t="shared" si="606"/>
        <v>1.0003761950000001</v>
      </c>
      <c r="Q1868" s="2">
        <f t="shared" si="604"/>
        <v>93.101975100000004</v>
      </c>
      <c r="R1868" s="2">
        <f t="shared" si="615"/>
        <v>93.101975100000004</v>
      </c>
      <c r="S1868" s="9" t="s">
        <v>56</v>
      </c>
      <c r="T1868" s="47">
        <f t="shared" si="610"/>
        <v>41922</v>
      </c>
      <c r="U1868" s="4"/>
      <c r="V1868" s="4"/>
      <c r="W1868" s="5"/>
      <c r="X1868" s="4"/>
      <c r="Y1868" s="4"/>
      <c r="Z1868" s="4"/>
      <c r="AA1868" s="3"/>
      <c r="AB1868" s="4"/>
      <c r="AC1868" s="4"/>
      <c r="AD1868" s="4"/>
      <c r="AE1868" s="3"/>
      <c r="AF1868" s="5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</row>
    <row r="1869" spans="1:123" x14ac:dyDescent="0.2">
      <c r="A1869" s="90">
        <f t="shared" si="616"/>
        <v>41894</v>
      </c>
      <c r="B1869" s="2">
        <f t="shared" si="611"/>
        <v>247676.92780071002</v>
      </c>
      <c r="C1869" s="2">
        <f t="shared" si="609"/>
        <v>240068.30436978003</v>
      </c>
      <c r="D1869" s="47">
        <f t="shared" si="617"/>
        <v>41893</v>
      </c>
      <c r="E1869" s="3">
        <f t="shared" si="607"/>
        <v>8.9700000000000001E-4</v>
      </c>
      <c r="F1869" s="4">
        <f t="shared" si="605"/>
        <v>2</v>
      </c>
      <c r="G1869" s="4">
        <f t="shared" si="622"/>
        <v>30</v>
      </c>
      <c r="H1869" s="2">
        <f t="shared" si="618"/>
        <v>1.00005977</v>
      </c>
      <c r="I1869" s="2">
        <f t="shared" si="619"/>
        <v>1.0308561700000001</v>
      </c>
      <c r="J1869" s="2">
        <f t="shared" si="612"/>
        <v>1.03091778</v>
      </c>
      <c r="K1869" s="2">
        <f t="shared" si="613"/>
        <v>247490.68338925001</v>
      </c>
      <c r="L1869" s="1">
        <f t="shared" si="620"/>
        <v>0</v>
      </c>
      <c r="M1869" s="3">
        <f t="shared" si="608"/>
        <v>0</v>
      </c>
      <c r="N1869" s="2">
        <f t="shared" si="614"/>
        <v>0</v>
      </c>
      <c r="O1869" s="18">
        <f t="shared" si="621"/>
        <v>0.14499999999999999</v>
      </c>
      <c r="P1869" s="8">
        <f t="shared" si="606"/>
        <v>1.0007525310000001</v>
      </c>
      <c r="Q1869" s="2">
        <f t="shared" si="604"/>
        <v>186.24441146000001</v>
      </c>
      <c r="R1869" s="2">
        <f t="shared" si="615"/>
        <v>186.24441146000001</v>
      </c>
      <c r="S1869" s="9" t="s">
        <v>56</v>
      </c>
      <c r="T1869" s="47">
        <f t="shared" si="610"/>
        <v>41922</v>
      </c>
      <c r="U1869" s="4"/>
      <c r="V1869" s="4"/>
      <c r="W1869" s="5"/>
      <c r="X1869" s="4"/>
      <c r="Y1869" s="4"/>
      <c r="Z1869" s="4"/>
      <c r="AA1869" s="3"/>
      <c r="AB1869" s="4"/>
      <c r="AC1869" s="4"/>
      <c r="AD1869" s="4"/>
      <c r="AE1869" s="3"/>
      <c r="AF1869" s="5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</row>
    <row r="1870" spans="1:123" x14ac:dyDescent="0.2">
      <c r="A1870" s="90">
        <f t="shared" si="616"/>
        <v>41895</v>
      </c>
      <c r="B1870" s="2">
        <f t="shared" si="611"/>
        <v>247777.50745339002</v>
      </c>
      <c r="C1870" s="2">
        <f t="shared" si="609"/>
        <v>240068.30436978003</v>
      </c>
      <c r="D1870" s="47">
        <f t="shared" si="617"/>
        <v>41893</v>
      </c>
      <c r="E1870" s="3">
        <f t="shared" si="607"/>
        <v>8.9700000000000001E-4</v>
      </c>
      <c r="F1870" s="4">
        <f t="shared" si="605"/>
        <v>3</v>
      </c>
      <c r="G1870" s="4">
        <f t="shared" si="622"/>
        <v>30</v>
      </c>
      <c r="H1870" s="2">
        <f t="shared" si="618"/>
        <v>1.00008966</v>
      </c>
      <c r="I1870" s="2">
        <f t="shared" si="619"/>
        <v>1.0308561700000001</v>
      </c>
      <c r="J1870" s="2">
        <f t="shared" si="612"/>
        <v>1.0309485899999999</v>
      </c>
      <c r="K1870" s="2">
        <f t="shared" si="613"/>
        <v>247498.07989371</v>
      </c>
      <c r="L1870" s="1">
        <f t="shared" si="620"/>
        <v>0</v>
      </c>
      <c r="M1870" s="3">
        <f t="shared" si="608"/>
        <v>0</v>
      </c>
      <c r="N1870" s="2">
        <f t="shared" si="614"/>
        <v>0</v>
      </c>
      <c r="O1870" s="18">
        <f t="shared" si="621"/>
        <v>0.14499999999999999</v>
      </c>
      <c r="P1870" s="8">
        <f t="shared" si="606"/>
        <v>1.001129009</v>
      </c>
      <c r="Q1870" s="2">
        <f t="shared" ref="Q1870:Q1933" si="623">TRUNC((P1870-1)*K1870,8)</f>
        <v>279.42755968</v>
      </c>
      <c r="R1870" s="2">
        <f t="shared" si="615"/>
        <v>279.42755968</v>
      </c>
      <c r="S1870" s="9" t="s">
        <v>56</v>
      </c>
      <c r="T1870" s="47">
        <f t="shared" si="610"/>
        <v>41922</v>
      </c>
      <c r="U1870" s="4"/>
      <c r="V1870" s="4"/>
      <c r="W1870" s="5"/>
      <c r="X1870" s="4"/>
      <c r="Y1870" s="4"/>
      <c r="Z1870" s="4"/>
      <c r="AA1870" s="3"/>
      <c r="AB1870" s="4"/>
      <c r="AC1870" s="4"/>
      <c r="AD1870" s="4"/>
      <c r="AE1870" s="3"/>
      <c r="AF1870" s="5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</row>
    <row r="1871" spans="1:123" x14ac:dyDescent="0.2">
      <c r="A1871" s="90">
        <f t="shared" si="616"/>
        <v>41896</v>
      </c>
      <c r="B1871" s="2">
        <f t="shared" si="611"/>
        <v>247878.12757357999</v>
      </c>
      <c r="C1871" s="2">
        <f t="shared" si="609"/>
        <v>240068.30436978003</v>
      </c>
      <c r="D1871" s="47">
        <f t="shared" si="617"/>
        <v>41893</v>
      </c>
      <c r="E1871" s="3">
        <f t="shared" si="607"/>
        <v>8.9700000000000001E-4</v>
      </c>
      <c r="F1871" s="4">
        <f t="shared" si="605"/>
        <v>4</v>
      </c>
      <c r="G1871" s="4">
        <f t="shared" si="622"/>
        <v>30</v>
      </c>
      <c r="H1871" s="2">
        <f t="shared" si="618"/>
        <v>1.00011955</v>
      </c>
      <c r="I1871" s="2">
        <f t="shared" si="619"/>
        <v>1.0308561700000001</v>
      </c>
      <c r="J1871" s="2">
        <f t="shared" si="612"/>
        <v>1.0309794000000001</v>
      </c>
      <c r="K1871" s="2">
        <f t="shared" si="613"/>
        <v>247505.47639816999</v>
      </c>
      <c r="L1871" s="1">
        <f t="shared" si="620"/>
        <v>0</v>
      </c>
      <c r="M1871" s="3">
        <f t="shared" si="608"/>
        <v>0</v>
      </c>
      <c r="N1871" s="2">
        <f t="shared" si="614"/>
        <v>0</v>
      </c>
      <c r="O1871" s="18">
        <f t="shared" si="621"/>
        <v>0.14499999999999999</v>
      </c>
      <c r="P1871" s="8">
        <f t="shared" si="606"/>
        <v>1.0015056280000001</v>
      </c>
      <c r="Q1871" s="2">
        <f t="shared" si="623"/>
        <v>372.65117541000001</v>
      </c>
      <c r="R1871" s="2">
        <f t="shared" si="615"/>
        <v>372.65117541000001</v>
      </c>
      <c r="S1871" s="9" t="s">
        <v>56</v>
      </c>
      <c r="T1871" s="47">
        <f t="shared" si="610"/>
        <v>41922</v>
      </c>
      <c r="U1871" s="4"/>
      <c r="V1871" s="4"/>
      <c r="W1871" s="5"/>
      <c r="X1871" s="4"/>
      <c r="Y1871" s="4"/>
      <c r="Z1871" s="4"/>
      <c r="AA1871" s="3"/>
      <c r="AB1871" s="4"/>
      <c r="AC1871" s="4"/>
      <c r="AD1871" s="4"/>
      <c r="AE1871" s="3"/>
      <c r="AF1871" s="5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</row>
    <row r="1872" spans="1:123" x14ac:dyDescent="0.2">
      <c r="A1872" s="90">
        <f t="shared" si="616"/>
        <v>41897</v>
      </c>
      <c r="B1872" s="2">
        <f t="shared" si="611"/>
        <v>247978.79081712998</v>
      </c>
      <c r="C1872" s="2">
        <f t="shared" si="609"/>
        <v>240068.30436978003</v>
      </c>
      <c r="D1872" s="47">
        <f t="shared" si="617"/>
        <v>41893</v>
      </c>
      <c r="E1872" s="3">
        <f t="shared" si="607"/>
        <v>8.9700000000000001E-4</v>
      </c>
      <c r="F1872" s="4">
        <f t="shared" ref="F1872:F1935" si="624">IF(DAY(A1872)=E$2+1,1,F1871+1)</f>
        <v>5</v>
      </c>
      <c r="G1872" s="4">
        <f t="shared" si="622"/>
        <v>30</v>
      </c>
      <c r="H1872" s="2">
        <f t="shared" si="618"/>
        <v>1.0001494399999999</v>
      </c>
      <c r="I1872" s="2">
        <f t="shared" si="619"/>
        <v>1.0308561700000001</v>
      </c>
      <c r="J1872" s="2">
        <f t="shared" si="612"/>
        <v>1.03101022</v>
      </c>
      <c r="K1872" s="2">
        <f t="shared" si="613"/>
        <v>247512.87530330999</v>
      </c>
      <c r="L1872" s="1">
        <f t="shared" si="620"/>
        <v>0</v>
      </c>
      <c r="M1872" s="3">
        <f t="shared" si="608"/>
        <v>0</v>
      </c>
      <c r="N1872" s="2">
        <f t="shared" si="614"/>
        <v>0</v>
      </c>
      <c r="O1872" s="18">
        <f t="shared" si="621"/>
        <v>0.14499999999999999</v>
      </c>
      <c r="P1872" s="8">
        <f t="shared" si="606"/>
        <v>1.0018823889999999</v>
      </c>
      <c r="Q1872" s="2">
        <f t="shared" si="623"/>
        <v>465.91551382</v>
      </c>
      <c r="R1872" s="2">
        <f t="shared" si="615"/>
        <v>465.91551382</v>
      </c>
      <c r="S1872" s="9" t="s">
        <v>56</v>
      </c>
      <c r="T1872" s="47">
        <f t="shared" si="610"/>
        <v>41922</v>
      </c>
      <c r="U1872" s="4"/>
      <c r="V1872" s="4"/>
      <c r="W1872" s="5"/>
      <c r="X1872" s="4"/>
      <c r="Y1872" s="4"/>
      <c r="Z1872" s="4"/>
      <c r="AA1872" s="3"/>
      <c r="AB1872" s="4"/>
      <c r="AC1872" s="4"/>
      <c r="AD1872" s="4"/>
      <c r="AE1872" s="3"/>
      <c r="AF1872" s="5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</row>
    <row r="1873" spans="1:123" x14ac:dyDescent="0.2">
      <c r="A1873" s="90">
        <f t="shared" si="616"/>
        <v>41898</v>
      </c>
      <c r="B1873" s="2">
        <f t="shared" si="611"/>
        <v>248079.49237770002</v>
      </c>
      <c r="C1873" s="2">
        <f t="shared" si="609"/>
        <v>240068.30436978003</v>
      </c>
      <c r="D1873" s="47">
        <f t="shared" si="617"/>
        <v>41893</v>
      </c>
      <c r="E1873" s="3">
        <f t="shared" si="607"/>
        <v>8.9700000000000001E-4</v>
      </c>
      <c r="F1873" s="4">
        <f t="shared" si="624"/>
        <v>6</v>
      </c>
      <c r="G1873" s="4">
        <f t="shared" si="622"/>
        <v>30</v>
      </c>
      <c r="H1873" s="2">
        <f t="shared" si="618"/>
        <v>1.0001793299999999</v>
      </c>
      <c r="I1873" s="2">
        <f t="shared" si="619"/>
        <v>1.0308561700000001</v>
      </c>
      <c r="J1873" s="2">
        <f t="shared" si="612"/>
        <v>1.0310410299999999</v>
      </c>
      <c r="K1873" s="2">
        <f t="shared" si="613"/>
        <v>247520.27180777001</v>
      </c>
      <c r="L1873" s="1">
        <f t="shared" si="620"/>
        <v>0</v>
      </c>
      <c r="M1873" s="3">
        <f t="shared" si="608"/>
        <v>0</v>
      </c>
      <c r="N1873" s="2">
        <f t="shared" si="614"/>
        <v>0</v>
      </c>
      <c r="O1873" s="18">
        <f t="shared" si="621"/>
        <v>0.14499999999999999</v>
      </c>
      <c r="P1873" s="8">
        <f t="shared" si="606"/>
        <v>1.002259292</v>
      </c>
      <c r="Q1873" s="2">
        <f t="shared" si="623"/>
        <v>559.22056993000001</v>
      </c>
      <c r="R1873" s="2">
        <f t="shared" si="615"/>
        <v>559.22056993000001</v>
      </c>
      <c r="S1873" s="9" t="s">
        <v>56</v>
      </c>
      <c r="T1873" s="47">
        <f t="shared" si="610"/>
        <v>41922</v>
      </c>
      <c r="U1873" s="4"/>
      <c r="V1873" s="4"/>
      <c r="W1873" s="5"/>
      <c r="X1873" s="4"/>
      <c r="Y1873" s="4"/>
      <c r="Z1873" s="4"/>
      <c r="AA1873" s="3"/>
      <c r="AB1873" s="4"/>
      <c r="AC1873" s="4"/>
      <c r="AD1873" s="4"/>
      <c r="AE1873" s="3"/>
      <c r="AF1873" s="5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</row>
    <row r="1874" spans="1:123" x14ac:dyDescent="0.2">
      <c r="A1874" s="90">
        <f t="shared" si="616"/>
        <v>41899</v>
      </c>
      <c r="B1874" s="2">
        <f t="shared" si="611"/>
        <v>248180.23466270999</v>
      </c>
      <c r="C1874" s="2">
        <f t="shared" si="609"/>
        <v>240068.30436978003</v>
      </c>
      <c r="D1874" s="47">
        <f t="shared" si="617"/>
        <v>41893</v>
      </c>
      <c r="E1874" s="3">
        <f t="shared" si="607"/>
        <v>8.9700000000000001E-4</v>
      </c>
      <c r="F1874" s="4">
        <f t="shared" si="624"/>
        <v>7</v>
      </c>
      <c r="G1874" s="4">
        <f t="shared" si="622"/>
        <v>30</v>
      </c>
      <c r="H1874" s="2">
        <f t="shared" si="618"/>
        <v>1.0002092199999999</v>
      </c>
      <c r="I1874" s="2">
        <f t="shared" si="619"/>
        <v>1.0308561700000001</v>
      </c>
      <c r="J1874" s="2">
        <f t="shared" si="612"/>
        <v>1.0310718400000001</v>
      </c>
      <c r="K1874" s="2">
        <f t="shared" si="613"/>
        <v>247527.66831221999</v>
      </c>
      <c r="L1874" s="1">
        <f t="shared" si="620"/>
        <v>0</v>
      </c>
      <c r="M1874" s="3">
        <f t="shared" si="608"/>
        <v>0</v>
      </c>
      <c r="N1874" s="2">
        <f t="shared" si="614"/>
        <v>0</v>
      </c>
      <c r="O1874" s="18">
        <f t="shared" si="621"/>
        <v>0.14499999999999999</v>
      </c>
      <c r="P1874" s="8">
        <f t="shared" si="606"/>
        <v>1.002636337</v>
      </c>
      <c r="Q1874" s="2">
        <f t="shared" si="623"/>
        <v>652.56635048999999</v>
      </c>
      <c r="R1874" s="2">
        <f t="shared" si="615"/>
        <v>652.56635048999999</v>
      </c>
      <c r="S1874" s="9" t="s">
        <v>56</v>
      </c>
      <c r="T1874" s="47">
        <f t="shared" si="610"/>
        <v>41922</v>
      </c>
      <c r="U1874" s="4"/>
      <c r="V1874" s="4"/>
      <c r="W1874" s="5"/>
      <c r="X1874" s="4"/>
      <c r="Y1874" s="4"/>
      <c r="Z1874" s="4"/>
      <c r="AA1874" s="3"/>
      <c r="AB1874" s="4"/>
      <c r="AC1874" s="4"/>
      <c r="AD1874" s="4"/>
      <c r="AE1874" s="3"/>
      <c r="AF1874" s="5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</row>
    <row r="1875" spans="1:123" x14ac:dyDescent="0.2">
      <c r="A1875" s="90">
        <f t="shared" si="616"/>
        <v>41900</v>
      </c>
      <c r="B1875" s="2">
        <f t="shared" si="611"/>
        <v>248281.01983573</v>
      </c>
      <c r="C1875" s="2">
        <f t="shared" si="609"/>
        <v>240068.30436978003</v>
      </c>
      <c r="D1875" s="47">
        <f t="shared" si="617"/>
        <v>41893</v>
      </c>
      <c r="E1875" s="3">
        <f t="shared" si="607"/>
        <v>8.9700000000000001E-4</v>
      </c>
      <c r="F1875" s="4">
        <f t="shared" si="624"/>
        <v>8</v>
      </c>
      <c r="G1875" s="4">
        <f t="shared" si="622"/>
        <v>30</v>
      </c>
      <c r="H1875" s="2">
        <f t="shared" si="618"/>
        <v>1.00023912</v>
      </c>
      <c r="I1875" s="2">
        <f t="shared" si="619"/>
        <v>1.0308561700000001</v>
      </c>
      <c r="J1875" s="2">
        <f t="shared" si="612"/>
        <v>1.0311026599999999</v>
      </c>
      <c r="K1875" s="2">
        <f t="shared" si="613"/>
        <v>247535.06721737</v>
      </c>
      <c r="L1875" s="1">
        <f t="shared" si="620"/>
        <v>0</v>
      </c>
      <c r="M1875" s="3">
        <f t="shared" si="608"/>
        <v>0</v>
      </c>
      <c r="N1875" s="2">
        <f t="shared" si="614"/>
        <v>0</v>
      </c>
      <c r="O1875" s="18">
        <f t="shared" si="621"/>
        <v>0.14499999999999999</v>
      </c>
      <c r="P1875" s="8">
        <f t="shared" si="606"/>
        <v>1.0030135229999999</v>
      </c>
      <c r="Q1875" s="2">
        <f t="shared" si="623"/>
        <v>745.95261835999997</v>
      </c>
      <c r="R1875" s="2">
        <f t="shared" si="615"/>
        <v>745.95261835999997</v>
      </c>
      <c r="S1875" s="9" t="s">
        <v>56</v>
      </c>
      <c r="T1875" s="47">
        <f t="shared" si="610"/>
        <v>41922</v>
      </c>
      <c r="U1875" s="4"/>
      <c r="V1875" s="4"/>
      <c r="W1875" s="5"/>
      <c r="X1875" s="4"/>
      <c r="Y1875" s="4"/>
      <c r="Z1875" s="4"/>
      <c r="AA1875" s="3"/>
      <c r="AB1875" s="4"/>
      <c r="AC1875" s="4"/>
      <c r="AD1875" s="4"/>
      <c r="AE1875" s="3"/>
      <c r="AF1875" s="5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</row>
    <row r="1876" spans="1:123" x14ac:dyDescent="0.2">
      <c r="A1876" s="90">
        <f t="shared" si="616"/>
        <v>41901</v>
      </c>
      <c r="B1876" s="2">
        <f t="shared" si="611"/>
        <v>248381.84598884001</v>
      </c>
      <c r="C1876" s="2">
        <f t="shared" si="609"/>
        <v>240068.30436978003</v>
      </c>
      <c r="D1876" s="47">
        <f t="shared" si="617"/>
        <v>41893</v>
      </c>
      <c r="E1876" s="3">
        <f t="shared" si="607"/>
        <v>8.9700000000000001E-4</v>
      </c>
      <c r="F1876" s="4">
        <f t="shared" si="624"/>
        <v>9</v>
      </c>
      <c r="G1876" s="4">
        <f t="shared" si="622"/>
        <v>30</v>
      </c>
      <c r="H1876" s="2">
        <f t="shared" si="618"/>
        <v>1.00026901</v>
      </c>
      <c r="I1876" s="2">
        <f t="shared" si="619"/>
        <v>1.0308561700000001</v>
      </c>
      <c r="J1876" s="2">
        <f t="shared" si="612"/>
        <v>1.03113348</v>
      </c>
      <c r="K1876" s="2">
        <f t="shared" si="613"/>
        <v>247542.46612251</v>
      </c>
      <c r="L1876" s="1">
        <f t="shared" si="620"/>
        <v>0</v>
      </c>
      <c r="M1876" s="3">
        <f t="shared" si="608"/>
        <v>0</v>
      </c>
      <c r="N1876" s="2">
        <f t="shared" si="614"/>
        <v>0</v>
      </c>
      <c r="O1876" s="18">
        <f t="shared" si="621"/>
        <v>0.14499999999999999</v>
      </c>
      <c r="P1876" s="8">
        <f t="shared" si="606"/>
        <v>1.0033908520000001</v>
      </c>
      <c r="Q1876" s="2">
        <f t="shared" si="623"/>
        <v>839.37986633000003</v>
      </c>
      <c r="R1876" s="2">
        <f t="shared" si="615"/>
        <v>839.37986633000003</v>
      </c>
      <c r="S1876" s="9" t="s">
        <v>56</v>
      </c>
      <c r="T1876" s="47">
        <f t="shared" si="610"/>
        <v>41922</v>
      </c>
      <c r="U1876" s="4"/>
      <c r="V1876" s="4"/>
      <c r="W1876" s="5"/>
      <c r="X1876" s="4"/>
      <c r="Y1876" s="4"/>
      <c r="Z1876" s="4"/>
      <c r="AA1876" s="3"/>
      <c r="AB1876" s="4"/>
      <c r="AC1876" s="4"/>
      <c r="AD1876" s="4"/>
      <c r="AE1876" s="3"/>
      <c r="AF1876" s="5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</row>
    <row r="1877" spans="1:123" x14ac:dyDescent="0.2">
      <c r="A1877" s="90">
        <f t="shared" si="616"/>
        <v>41902</v>
      </c>
      <c r="B1877" s="2">
        <f t="shared" si="611"/>
        <v>248482.71263013</v>
      </c>
      <c r="C1877" s="2">
        <f t="shared" si="609"/>
        <v>240068.30436978003</v>
      </c>
      <c r="D1877" s="47">
        <f t="shared" si="617"/>
        <v>41893</v>
      </c>
      <c r="E1877" s="3">
        <f t="shared" si="607"/>
        <v>8.9700000000000001E-4</v>
      </c>
      <c r="F1877" s="4">
        <f t="shared" si="624"/>
        <v>10</v>
      </c>
      <c r="G1877" s="4">
        <f t="shared" si="622"/>
        <v>30</v>
      </c>
      <c r="H1877" s="2">
        <f t="shared" si="618"/>
        <v>1.0002989099999999</v>
      </c>
      <c r="I1877" s="2">
        <f t="shared" si="619"/>
        <v>1.0308561700000001</v>
      </c>
      <c r="J1877" s="2">
        <f t="shared" si="612"/>
        <v>1.0311642999999999</v>
      </c>
      <c r="K1877" s="2">
        <f t="shared" si="613"/>
        <v>247549.86502765</v>
      </c>
      <c r="L1877" s="1">
        <f t="shared" si="620"/>
        <v>0</v>
      </c>
      <c r="M1877" s="3">
        <f t="shared" si="608"/>
        <v>0</v>
      </c>
      <c r="N1877" s="2">
        <f t="shared" si="614"/>
        <v>0</v>
      </c>
      <c r="O1877" s="18">
        <f t="shared" si="621"/>
        <v>0.14499999999999999</v>
      </c>
      <c r="P1877" s="8">
        <f t="shared" si="606"/>
        <v>1.003768322</v>
      </c>
      <c r="Q1877" s="2">
        <f t="shared" si="623"/>
        <v>932.84760247999998</v>
      </c>
      <c r="R1877" s="2">
        <f t="shared" si="615"/>
        <v>932.84760247999998</v>
      </c>
      <c r="S1877" s="9" t="s">
        <v>56</v>
      </c>
      <c r="T1877" s="47">
        <f t="shared" si="610"/>
        <v>41922</v>
      </c>
      <c r="U1877" s="4"/>
      <c r="V1877" s="4"/>
      <c r="W1877" s="5"/>
      <c r="X1877" s="4"/>
      <c r="Y1877" s="4"/>
      <c r="Z1877" s="4"/>
      <c r="AA1877" s="3"/>
      <c r="AB1877" s="4"/>
      <c r="AC1877" s="4"/>
      <c r="AD1877" s="4"/>
      <c r="AE1877" s="3"/>
      <c r="AF1877" s="5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</row>
    <row r="1878" spans="1:123" x14ac:dyDescent="0.2">
      <c r="A1878" s="90">
        <f t="shared" si="616"/>
        <v>41903</v>
      </c>
      <c r="B1878" s="2">
        <f t="shared" si="611"/>
        <v>248583.61784719001</v>
      </c>
      <c r="C1878" s="2">
        <f t="shared" si="609"/>
        <v>240068.30436978003</v>
      </c>
      <c r="D1878" s="47">
        <f t="shared" si="617"/>
        <v>41893</v>
      </c>
      <c r="E1878" s="3">
        <f t="shared" si="607"/>
        <v>8.9700000000000001E-4</v>
      </c>
      <c r="F1878" s="4">
        <f t="shared" si="624"/>
        <v>11</v>
      </c>
      <c r="G1878" s="4">
        <f t="shared" si="622"/>
        <v>30</v>
      </c>
      <c r="H1878" s="2">
        <f t="shared" si="618"/>
        <v>1.0003287999999999</v>
      </c>
      <c r="I1878" s="2">
        <f t="shared" si="619"/>
        <v>1.0308561700000001</v>
      </c>
      <c r="J1878" s="2">
        <f t="shared" si="612"/>
        <v>1.0311951100000001</v>
      </c>
      <c r="K1878" s="2">
        <f t="shared" si="613"/>
        <v>247557.2615321</v>
      </c>
      <c r="L1878" s="1">
        <f t="shared" si="620"/>
        <v>0</v>
      </c>
      <c r="M1878" s="3">
        <f t="shared" si="608"/>
        <v>0</v>
      </c>
      <c r="N1878" s="2">
        <f t="shared" si="614"/>
        <v>0</v>
      </c>
      <c r="O1878" s="18">
        <f t="shared" si="621"/>
        <v>0.14499999999999999</v>
      </c>
      <c r="P1878" s="8">
        <f t="shared" si="606"/>
        <v>1.0041459349999999</v>
      </c>
      <c r="Q1878" s="2">
        <f t="shared" si="623"/>
        <v>1026.35631509</v>
      </c>
      <c r="R1878" s="2">
        <f t="shared" si="615"/>
        <v>1026.35631509</v>
      </c>
      <c r="S1878" s="9" t="s">
        <v>56</v>
      </c>
      <c r="T1878" s="47">
        <f t="shared" si="610"/>
        <v>41922</v>
      </c>
      <c r="U1878" s="4"/>
      <c r="V1878" s="4"/>
      <c r="W1878" s="5"/>
      <c r="X1878" s="4"/>
      <c r="Y1878" s="4"/>
      <c r="Z1878" s="4"/>
      <c r="AA1878" s="3"/>
      <c r="AB1878" s="4"/>
      <c r="AC1878" s="4"/>
      <c r="AD1878" s="4"/>
      <c r="AE1878" s="3"/>
      <c r="AF1878" s="5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</row>
    <row r="1879" spans="1:123" x14ac:dyDescent="0.2">
      <c r="A1879" s="90">
        <f t="shared" si="616"/>
        <v>41904</v>
      </c>
      <c r="B1879" s="2">
        <f t="shared" si="611"/>
        <v>248684.56596844</v>
      </c>
      <c r="C1879" s="2">
        <f t="shared" si="609"/>
        <v>240068.30436978003</v>
      </c>
      <c r="D1879" s="47">
        <f t="shared" si="617"/>
        <v>41893</v>
      </c>
      <c r="E1879" s="3">
        <f t="shared" si="607"/>
        <v>8.9700000000000001E-4</v>
      </c>
      <c r="F1879" s="4">
        <f t="shared" si="624"/>
        <v>12</v>
      </c>
      <c r="G1879" s="4">
        <f t="shared" si="622"/>
        <v>30</v>
      </c>
      <c r="H1879" s="2">
        <f t="shared" si="618"/>
        <v>1.0003587</v>
      </c>
      <c r="I1879" s="2">
        <f t="shared" si="619"/>
        <v>1.0308561700000001</v>
      </c>
      <c r="J1879" s="2">
        <f t="shared" si="612"/>
        <v>1.03122593</v>
      </c>
      <c r="K1879" s="2">
        <f t="shared" si="613"/>
        <v>247564.66043724</v>
      </c>
      <c r="L1879" s="1">
        <f t="shared" si="620"/>
        <v>0</v>
      </c>
      <c r="M1879" s="3">
        <f t="shared" si="608"/>
        <v>0</v>
      </c>
      <c r="N1879" s="2">
        <f t="shared" si="614"/>
        <v>0</v>
      </c>
      <c r="O1879" s="18">
        <f t="shared" si="621"/>
        <v>0.14499999999999999</v>
      </c>
      <c r="P1879" s="8">
        <f t="shared" ref="P1879:P1942" si="625">ROUND((1+O1879)^(30/360)^(F1879/G1879),9)</f>
        <v>1.004523689</v>
      </c>
      <c r="Q1879" s="2">
        <f t="shared" si="623"/>
        <v>1119.9055312</v>
      </c>
      <c r="R1879" s="2">
        <f t="shared" si="615"/>
        <v>1119.9055312</v>
      </c>
      <c r="S1879" s="9" t="s">
        <v>56</v>
      </c>
      <c r="T1879" s="47">
        <f t="shared" si="610"/>
        <v>41922</v>
      </c>
      <c r="U1879" s="4"/>
      <c r="V1879" s="4"/>
      <c r="W1879" s="5"/>
      <c r="X1879" s="4"/>
      <c r="Y1879" s="4"/>
      <c r="Z1879" s="4"/>
      <c r="AA1879" s="3"/>
      <c r="AB1879" s="4"/>
      <c r="AC1879" s="4"/>
      <c r="AD1879" s="4"/>
      <c r="AE1879" s="3"/>
      <c r="AF1879" s="5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</row>
    <row r="1880" spans="1:123" x14ac:dyDescent="0.2">
      <c r="A1880" s="90">
        <f t="shared" si="616"/>
        <v>41905</v>
      </c>
      <c r="B1880" s="2">
        <f t="shared" si="611"/>
        <v>248785.55749489999</v>
      </c>
      <c r="C1880" s="2">
        <f t="shared" si="609"/>
        <v>240068.30436978003</v>
      </c>
      <c r="D1880" s="47">
        <f t="shared" si="617"/>
        <v>41893</v>
      </c>
      <c r="E1880" s="3">
        <f t="shared" si="607"/>
        <v>8.9700000000000001E-4</v>
      </c>
      <c r="F1880" s="4">
        <f t="shared" si="624"/>
        <v>13</v>
      </c>
      <c r="G1880" s="4">
        <f t="shared" si="622"/>
        <v>30</v>
      </c>
      <c r="H1880" s="2">
        <f t="shared" si="618"/>
        <v>1.0003886</v>
      </c>
      <c r="I1880" s="2">
        <f t="shared" si="619"/>
        <v>1.0308561700000001</v>
      </c>
      <c r="J1880" s="2">
        <f t="shared" si="612"/>
        <v>1.03125676</v>
      </c>
      <c r="K1880" s="2">
        <f t="shared" si="613"/>
        <v>247572.06174306999</v>
      </c>
      <c r="L1880" s="1">
        <f t="shared" si="620"/>
        <v>0</v>
      </c>
      <c r="M1880" s="3">
        <f t="shared" si="608"/>
        <v>0</v>
      </c>
      <c r="N1880" s="2">
        <f t="shared" si="614"/>
        <v>0</v>
      </c>
      <c r="O1880" s="18">
        <f t="shared" si="621"/>
        <v>0.14499999999999999</v>
      </c>
      <c r="P1880" s="8">
        <f t="shared" si="625"/>
        <v>1.0049015859999999</v>
      </c>
      <c r="Q1880" s="2">
        <f t="shared" si="623"/>
        <v>1213.49575183</v>
      </c>
      <c r="R1880" s="2">
        <f t="shared" si="615"/>
        <v>1213.49575183</v>
      </c>
      <c r="S1880" s="9" t="s">
        <v>56</v>
      </c>
      <c r="T1880" s="47">
        <f t="shared" si="610"/>
        <v>41922</v>
      </c>
      <c r="U1880" s="4"/>
      <c r="V1880" s="4"/>
      <c r="W1880" s="5"/>
      <c r="X1880" s="4"/>
      <c r="Y1880" s="4"/>
      <c r="Z1880" s="4"/>
      <c r="AA1880" s="3"/>
      <c r="AB1880" s="4"/>
      <c r="AC1880" s="4"/>
      <c r="AD1880" s="4"/>
      <c r="AE1880" s="3"/>
      <c r="AF1880" s="5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</row>
    <row r="1881" spans="1:123" x14ac:dyDescent="0.2">
      <c r="A1881" s="90">
        <f t="shared" si="616"/>
        <v>41906</v>
      </c>
      <c r="B1881" s="2">
        <f t="shared" si="611"/>
        <v>248886.58469720001</v>
      </c>
      <c r="C1881" s="2">
        <f t="shared" si="609"/>
        <v>240068.30436978003</v>
      </c>
      <c r="D1881" s="47">
        <f t="shared" si="617"/>
        <v>41893</v>
      </c>
      <c r="E1881" s="3">
        <f t="shared" si="607"/>
        <v>8.9700000000000001E-4</v>
      </c>
      <c r="F1881" s="4">
        <f t="shared" si="624"/>
        <v>14</v>
      </c>
      <c r="G1881" s="4">
        <f t="shared" si="622"/>
        <v>30</v>
      </c>
      <c r="H1881" s="2">
        <f t="shared" si="618"/>
        <v>1.0004184899999999</v>
      </c>
      <c r="I1881" s="2">
        <f t="shared" si="619"/>
        <v>1.0308561700000001</v>
      </c>
      <c r="J1881" s="2">
        <f t="shared" si="612"/>
        <v>1.0312875699999999</v>
      </c>
      <c r="K1881" s="2">
        <f t="shared" si="613"/>
        <v>247579.45824753001</v>
      </c>
      <c r="L1881" s="1">
        <f t="shared" si="620"/>
        <v>0</v>
      </c>
      <c r="M1881" s="3">
        <f t="shared" si="608"/>
        <v>0</v>
      </c>
      <c r="N1881" s="2">
        <f t="shared" si="614"/>
        <v>0</v>
      </c>
      <c r="O1881" s="18">
        <f t="shared" si="621"/>
        <v>0.14499999999999999</v>
      </c>
      <c r="P1881" s="8">
        <f t="shared" si="625"/>
        <v>1.0052796239999999</v>
      </c>
      <c r="Q1881" s="2">
        <f t="shared" si="623"/>
        <v>1307.1264496700001</v>
      </c>
      <c r="R1881" s="2">
        <f t="shared" si="615"/>
        <v>1307.1264496700001</v>
      </c>
      <c r="S1881" s="9" t="s">
        <v>56</v>
      </c>
      <c r="T1881" s="47">
        <f t="shared" si="610"/>
        <v>41922</v>
      </c>
      <c r="U1881" s="4"/>
      <c r="V1881" s="4"/>
      <c r="W1881" s="5"/>
      <c r="X1881" s="4"/>
      <c r="Y1881" s="4"/>
      <c r="Z1881" s="4"/>
      <c r="AA1881" s="3"/>
      <c r="AB1881" s="4"/>
      <c r="AC1881" s="4"/>
      <c r="AD1881" s="4"/>
      <c r="AE1881" s="3"/>
      <c r="AF1881" s="5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</row>
    <row r="1882" spans="1:123" x14ac:dyDescent="0.2">
      <c r="A1882" s="90">
        <f t="shared" si="616"/>
        <v>41907</v>
      </c>
      <c r="B1882" s="2">
        <f t="shared" si="611"/>
        <v>248987.65531100001</v>
      </c>
      <c r="C1882" s="2">
        <f t="shared" si="609"/>
        <v>240068.30436978003</v>
      </c>
      <c r="D1882" s="47">
        <f t="shared" si="617"/>
        <v>41893</v>
      </c>
      <c r="E1882" s="3">
        <f t="shared" si="607"/>
        <v>8.9700000000000001E-4</v>
      </c>
      <c r="F1882" s="4">
        <f t="shared" si="624"/>
        <v>15</v>
      </c>
      <c r="G1882" s="4">
        <f t="shared" si="622"/>
        <v>30</v>
      </c>
      <c r="H1882" s="2">
        <f t="shared" si="618"/>
        <v>1.0004483900000001</v>
      </c>
      <c r="I1882" s="2">
        <f t="shared" si="619"/>
        <v>1.0308561700000001</v>
      </c>
      <c r="J1882" s="2">
        <f t="shared" si="612"/>
        <v>1.03131839</v>
      </c>
      <c r="K1882" s="2">
        <f t="shared" si="613"/>
        <v>247586.85715267001</v>
      </c>
      <c r="L1882" s="1">
        <f t="shared" si="620"/>
        <v>0</v>
      </c>
      <c r="M1882" s="3">
        <f t="shared" si="608"/>
        <v>0</v>
      </c>
      <c r="N1882" s="2">
        <f t="shared" si="614"/>
        <v>0</v>
      </c>
      <c r="O1882" s="18">
        <f t="shared" si="621"/>
        <v>0.14499999999999999</v>
      </c>
      <c r="P1882" s="8">
        <f t="shared" si="625"/>
        <v>1.005657805</v>
      </c>
      <c r="Q1882" s="2">
        <f t="shared" si="623"/>
        <v>1400.79815833</v>
      </c>
      <c r="R1882" s="2">
        <f t="shared" si="615"/>
        <v>1400.79815833</v>
      </c>
      <c r="S1882" s="9" t="s">
        <v>56</v>
      </c>
      <c r="T1882" s="47">
        <f t="shared" si="610"/>
        <v>41922</v>
      </c>
      <c r="U1882" s="4"/>
      <c r="V1882" s="4"/>
      <c r="W1882" s="5"/>
      <c r="X1882" s="4"/>
      <c r="Y1882" s="4"/>
      <c r="Z1882" s="4"/>
      <c r="AA1882" s="3"/>
      <c r="AB1882" s="4"/>
      <c r="AC1882" s="4"/>
      <c r="AD1882" s="4"/>
      <c r="AE1882" s="3"/>
      <c r="AF1882" s="5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</row>
    <row r="1883" spans="1:123" x14ac:dyDescent="0.2">
      <c r="A1883" s="90">
        <f t="shared" si="616"/>
        <v>41908</v>
      </c>
      <c r="B1883" s="2">
        <f t="shared" si="611"/>
        <v>249088.76667943</v>
      </c>
      <c r="C1883" s="2">
        <f t="shared" si="609"/>
        <v>240068.30436978003</v>
      </c>
      <c r="D1883" s="47">
        <f t="shared" si="617"/>
        <v>41893</v>
      </c>
      <c r="E1883" s="3">
        <f t="shared" si="607"/>
        <v>8.9700000000000001E-4</v>
      </c>
      <c r="F1883" s="4">
        <f t="shared" si="624"/>
        <v>16</v>
      </c>
      <c r="G1883" s="4">
        <f t="shared" si="622"/>
        <v>30</v>
      </c>
      <c r="H1883" s="2">
        <f t="shared" si="618"/>
        <v>1.00047829</v>
      </c>
      <c r="I1883" s="2">
        <f t="shared" si="619"/>
        <v>1.0308561700000001</v>
      </c>
      <c r="J1883" s="2">
        <f t="shared" si="612"/>
        <v>1.0313492099999999</v>
      </c>
      <c r="K1883" s="2">
        <f t="shared" si="613"/>
        <v>247594.25605781001</v>
      </c>
      <c r="L1883" s="1">
        <f t="shared" si="620"/>
        <v>0</v>
      </c>
      <c r="M1883" s="3">
        <f t="shared" si="608"/>
        <v>0</v>
      </c>
      <c r="N1883" s="2">
        <f t="shared" si="614"/>
        <v>0</v>
      </c>
      <c r="O1883" s="18">
        <f t="shared" si="621"/>
        <v>0.14499999999999999</v>
      </c>
      <c r="P1883" s="8">
        <f t="shared" si="625"/>
        <v>1.0060361280000001</v>
      </c>
      <c r="Q1883" s="2">
        <f t="shared" si="623"/>
        <v>1494.5106216199999</v>
      </c>
      <c r="R1883" s="2">
        <f t="shared" si="615"/>
        <v>1494.5106216199999</v>
      </c>
      <c r="S1883" s="9" t="s">
        <v>56</v>
      </c>
      <c r="T1883" s="47">
        <f t="shared" si="610"/>
        <v>41922</v>
      </c>
      <c r="U1883" s="4"/>
      <c r="V1883" s="4"/>
      <c r="W1883" s="5"/>
      <c r="X1883" s="4"/>
      <c r="Y1883" s="4"/>
      <c r="Z1883" s="4"/>
      <c r="AA1883" s="3"/>
      <c r="AB1883" s="4"/>
      <c r="AC1883" s="4"/>
      <c r="AD1883" s="4"/>
      <c r="AE1883" s="3"/>
      <c r="AF1883" s="5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</row>
    <row r="1884" spans="1:123" x14ac:dyDescent="0.2">
      <c r="A1884" s="90">
        <f t="shared" si="616"/>
        <v>41909</v>
      </c>
      <c r="B1884" s="2">
        <f t="shared" si="611"/>
        <v>249189.92388541999</v>
      </c>
      <c r="C1884" s="2">
        <f t="shared" si="609"/>
        <v>240068.30436978003</v>
      </c>
      <c r="D1884" s="47">
        <f t="shared" si="617"/>
        <v>41893</v>
      </c>
      <c r="E1884" s="3">
        <f t="shared" si="607"/>
        <v>8.9700000000000001E-4</v>
      </c>
      <c r="F1884" s="4">
        <f t="shared" si="624"/>
        <v>17</v>
      </c>
      <c r="G1884" s="4">
        <f t="shared" si="622"/>
        <v>30</v>
      </c>
      <c r="H1884" s="2">
        <f t="shared" si="618"/>
        <v>1.0005082000000001</v>
      </c>
      <c r="I1884" s="2">
        <f t="shared" si="619"/>
        <v>1.0308561700000001</v>
      </c>
      <c r="J1884" s="2">
        <f t="shared" si="612"/>
        <v>1.0313800500000001</v>
      </c>
      <c r="K1884" s="2">
        <f t="shared" si="613"/>
        <v>247601.65976431</v>
      </c>
      <c r="L1884" s="1">
        <f t="shared" si="620"/>
        <v>0</v>
      </c>
      <c r="M1884" s="3">
        <f t="shared" si="608"/>
        <v>0</v>
      </c>
      <c r="N1884" s="2">
        <f t="shared" si="614"/>
        <v>0</v>
      </c>
      <c r="O1884" s="18">
        <f t="shared" si="621"/>
        <v>0.14499999999999999</v>
      </c>
      <c r="P1884" s="8">
        <f t="shared" si="625"/>
        <v>1.006414594</v>
      </c>
      <c r="Q1884" s="2">
        <f t="shared" si="623"/>
        <v>1588.2641211099999</v>
      </c>
      <c r="R1884" s="2">
        <f t="shared" si="615"/>
        <v>1588.2641211099999</v>
      </c>
      <c r="S1884" s="9" t="s">
        <v>56</v>
      </c>
      <c r="T1884" s="47">
        <f t="shared" si="610"/>
        <v>41922</v>
      </c>
      <c r="U1884" s="4"/>
      <c r="V1884" s="4"/>
      <c r="W1884" s="5"/>
      <c r="X1884" s="4"/>
      <c r="Y1884" s="4"/>
      <c r="Z1884" s="4"/>
      <c r="AA1884" s="3"/>
      <c r="AB1884" s="4"/>
      <c r="AC1884" s="4"/>
      <c r="AD1884" s="4"/>
      <c r="AE1884" s="3"/>
      <c r="AF1884" s="5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</row>
    <row r="1885" spans="1:123" x14ac:dyDescent="0.2">
      <c r="A1885" s="90">
        <f t="shared" si="616"/>
        <v>41910</v>
      </c>
      <c r="B1885" s="2">
        <f t="shared" si="611"/>
        <v>249291.11702203</v>
      </c>
      <c r="C1885" s="2">
        <f t="shared" si="609"/>
        <v>240068.30436978003</v>
      </c>
      <c r="D1885" s="47">
        <f t="shared" si="617"/>
        <v>41893</v>
      </c>
      <c r="E1885" s="3">
        <f t="shared" si="607"/>
        <v>8.9700000000000001E-4</v>
      </c>
      <c r="F1885" s="4">
        <f t="shared" si="624"/>
        <v>18</v>
      </c>
      <c r="G1885" s="4">
        <f t="shared" si="622"/>
        <v>30</v>
      </c>
      <c r="H1885" s="2">
        <f t="shared" si="618"/>
        <v>1.0005381</v>
      </c>
      <c r="I1885" s="2">
        <f t="shared" si="619"/>
        <v>1.0308561700000001</v>
      </c>
      <c r="J1885" s="2">
        <f t="shared" si="612"/>
        <v>1.03141087</v>
      </c>
      <c r="K1885" s="2">
        <f t="shared" si="613"/>
        <v>247609.05866946001</v>
      </c>
      <c r="L1885" s="1">
        <f t="shared" si="620"/>
        <v>0</v>
      </c>
      <c r="M1885" s="3">
        <f t="shared" si="608"/>
        <v>0</v>
      </c>
      <c r="N1885" s="2">
        <f t="shared" si="614"/>
        <v>0</v>
      </c>
      <c r="O1885" s="18">
        <f t="shared" si="621"/>
        <v>0.14499999999999999</v>
      </c>
      <c r="P1885" s="8">
        <f t="shared" si="625"/>
        <v>1.0067932020000001</v>
      </c>
      <c r="Q1885" s="2">
        <f t="shared" si="623"/>
        <v>1682.0583525699999</v>
      </c>
      <c r="R1885" s="2">
        <f t="shared" si="615"/>
        <v>1682.0583525699999</v>
      </c>
      <c r="S1885" s="9" t="s">
        <v>56</v>
      </c>
      <c r="T1885" s="47">
        <f t="shared" si="610"/>
        <v>41922</v>
      </c>
      <c r="U1885" s="4"/>
      <c r="V1885" s="4"/>
      <c r="W1885" s="5"/>
      <c r="X1885" s="4"/>
      <c r="Y1885" s="4"/>
      <c r="Z1885" s="4"/>
      <c r="AA1885" s="3"/>
      <c r="AB1885" s="4"/>
      <c r="AC1885" s="4"/>
      <c r="AD1885" s="4"/>
      <c r="AE1885" s="3"/>
      <c r="AF1885" s="5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</row>
    <row r="1886" spans="1:123" x14ac:dyDescent="0.2">
      <c r="A1886" s="90">
        <f t="shared" si="616"/>
        <v>41911</v>
      </c>
      <c r="B1886" s="2">
        <f t="shared" si="611"/>
        <v>249392.35092272999</v>
      </c>
      <c r="C1886" s="2">
        <f t="shared" si="609"/>
        <v>240068.30436978003</v>
      </c>
      <c r="D1886" s="47">
        <f t="shared" si="617"/>
        <v>41893</v>
      </c>
      <c r="E1886" s="3">
        <f t="shared" si="607"/>
        <v>8.9700000000000001E-4</v>
      </c>
      <c r="F1886" s="4">
        <f t="shared" si="624"/>
        <v>19</v>
      </c>
      <c r="G1886" s="4">
        <f t="shared" si="622"/>
        <v>30</v>
      </c>
      <c r="H1886" s="2">
        <f t="shared" si="618"/>
        <v>1.0005679999999999</v>
      </c>
      <c r="I1886" s="2">
        <f t="shared" si="619"/>
        <v>1.0308561700000001</v>
      </c>
      <c r="J1886" s="2">
        <f t="shared" si="612"/>
        <v>1.0314416900000001</v>
      </c>
      <c r="K1886" s="2">
        <f t="shared" si="613"/>
        <v>247616.4575746</v>
      </c>
      <c r="L1886" s="1">
        <f t="shared" si="620"/>
        <v>0</v>
      </c>
      <c r="M1886" s="3">
        <f t="shared" si="608"/>
        <v>0</v>
      </c>
      <c r="N1886" s="2">
        <f t="shared" si="614"/>
        <v>0</v>
      </c>
      <c r="O1886" s="18">
        <f t="shared" si="621"/>
        <v>0.14499999999999999</v>
      </c>
      <c r="P1886" s="8">
        <f t="shared" si="625"/>
        <v>1.007171952</v>
      </c>
      <c r="Q1886" s="2">
        <f t="shared" si="623"/>
        <v>1775.89334813</v>
      </c>
      <c r="R1886" s="2">
        <f t="shared" si="615"/>
        <v>1775.89334813</v>
      </c>
      <c r="S1886" s="9" t="s">
        <v>56</v>
      </c>
      <c r="T1886" s="47">
        <f t="shared" si="610"/>
        <v>41922</v>
      </c>
      <c r="U1886" s="4"/>
      <c r="V1886" s="4"/>
      <c r="W1886" s="5"/>
      <c r="X1886" s="4"/>
      <c r="Y1886" s="4"/>
      <c r="Z1886" s="4"/>
      <c r="AA1886" s="3"/>
      <c r="AB1886" s="4"/>
      <c r="AC1886" s="4"/>
      <c r="AD1886" s="4"/>
      <c r="AE1886" s="3"/>
      <c r="AF1886" s="5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</row>
    <row r="1887" spans="1:123" x14ac:dyDescent="0.2">
      <c r="A1887" s="90">
        <f t="shared" si="616"/>
        <v>41912</v>
      </c>
      <c r="B1887" s="2">
        <f t="shared" si="611"/>
        <v>249493.62825712</v>
      </c>
      <c r="C1887" s="2">
        <f t="shared" si="609"/>
        <v>240068.30436978003</v>
      </c>
      <c r="D1887" s="47">
        <f t="shared" si="617"/>
        <v>41893</v>
      </c>
      <c r="E1887" s="3">
        <f t="shared" si="607"/>
        <v>8.9700000000000001E-4</v>
      </c>
      <c r="F1887" s="4">
        <f t="shared" si="624"/>
        <v>20</v>
      </c>
      <c r="G1887" s="4">
        <f t="shared" si="622"/>
        <v>30</v>
      </c>
      <c r="H1887" s="2">
        <f t="shared" si="618"/>
        <v>1.00059791</v>
      </c>
      <c r="I1887" s="2">
        <f t="shared" si="619"/>
        <v>1.0308561700000001</v>
      </c>
      <c r="J1887" s="2">
        <f t="shared" si="612"/>
        <v>1.0314725199999999</v>
      </c>
      <c r="K1887" s="2">
        <f t="shared" si="613"/>
        <v>247623.85888042001</v>
      </c>
      <c r="L1887" s="1">
        <f t="shared" si="620"/>
        <v>0</v>
      </c>
      <c r="M1887" s="3">
        <f t="shared" si="608"/>
        <v>0</v>
      </c>
      <c r="N1887" s="2">
        <f t="shared" si="614"/>
        <v>0</v>
      </c>
      <c r="O1887" s="18">
        <f t="shared" si="621"/>
        <v>0.14499999999999999</v>
      </c>
      <c r="P1887" s="8">
        <f t="shared" si="625"/>
        <v>1.0075508449999999</v>
      </c>
      <c r="Q1887" s="2">
        <f t="shared" si="623"/>
        <v>1869.7693767000001</v>
      </c>
      <c r="R1887" s="2">
        <f t="shared" si="615"/>
        <v>1869.7693767000001</v>
      </c>
      <c r="S1887" s="9" t="s">
        <v>56</v>
      </c>
      <c r="T1887" s="47">
        <f t="shared" si="610"/>
        <v>41922</v>
      </c>
      <c r="U1887" s="4"/>
      <c r="V1887" s="4"/>
      <c r="W1887" s="5"/>
      <c r="X1887" s="4"/>
      <c r="Y1887" s="4"/>
      <c r="Z1887" s="4"/>
      <c r="AA1887" s="3"/>
      <c r="AB1887" s="4"/>
      <c r="AC1887" s="4"/>
      <c r="AD1887" s="4"/>
      <c r="AE1887" s="3"/>
      <c r="AF1887" s="5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</row>
    <row r="1888" spans="1:123" x14ac:dyDescent="0.2">
      <c r="A1888" s="90">
        <f t="shared" si="616"/>
        <v>41913</v>
      </c>
      <c r="B1888" s="2">
        <f t="shared" si="611"/>
        <v>249594.94636375998</v>
      </c>
      <c r="C1888" s="2">
        <f t="shared" si="609"/>
        <v>240068.30436978003</v>
      </c>
      <c r="D1888" s="47">
        <f t="shared" si="617"/>
        <v>41893</v>
      </c>
      <c r="E1888" s="3">
        <f t="shared" si="607"/>
        <v>8.9700000000000001E-4</v>
      </c>
      <c r="F1888" s="4">
        <f t="shared" si="624"/>
        <v>21</v>
      </c>
      <c r="G1888" s="4">
        <f t="shared" si="622"/>
        <v>30</v>
      </c>
      <c r="H1888" s="2">
        <f t="shared" si="618"/>
        <v>1.0006278099999999</v>
      </c>
      <c r="I1888" s="2">
        <f t="shared" si="619"/>
        <v>1.0308561700000001</v>
      </c>
      <c r="J1888" s="2">
        <f t="shared" si="612"/>
        <v>1.0315033499999999</v>
      </c>
      <c r="K1888" s="2">
        <f t="shared" si="613"/>
        <v>247631.26018623999</v>
      </c>
      <c r="L1888" s="1">
        <f t="shared" si="620"/>
        <v>0</v>
      </c>
      <c r="M1888" s="3">
        <f t="shared" si="608"/>
        <v>0</v>
      </c>
      <c r="N1888" s="2">
        <f t="shared" si="614"/>
        <v>0</v>
      </c>
      <c r="O1888" s="18">
        <f t="shared" si="621"/>
        <v>0.14499999999999999</v>
      </c>
      <c r="P1888" s="8">
        <f t="shared" si="625"/>
        <v>1.0079298800000001</v>
      </c>
      <c r="Q1888" s="2">
        <f t="shared" si="623"/>
        <v>1963.68617752</v>
      </c>
      <c r="R1888" s="2">
        <f t="shared" si="615"/>
        <v>1963.68617752</v>
      </c>
      <c r="S1888" s="9" t="s">
        <v>56</v>
      </c>
      <c r="T1888" s="47">
        <f t="shared" si="610"/>
        <v>41922</v>
      </c>
      <c r="U1888" s="4"/>
      <c r="V1888" s="4"/>
      <c r="W1888" s="5"/>
      <c r="X1888" s="4"/>
      <c r="Y1888" s="4"/>
      <c r="Z1888" s="4"/>
      <c r="AA1888" s="3"/>
      <c r="AB1888" s="4"/>
      <c r="AC1888" s="4"/>
      <c r="AD1888" s="4"/>
      <c r="AE1888" s="3"/>
      <c r="AF1888" s="5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</row>
    <row r="1889" spans="1:123" x14ac:dyDescent="0.2">
      <c r="A1889" s="90">
        <f t="shared" si="616"/>
        <v>41914</v>
      </c>
      <c r="B1889" s="2">
        <f t="shared" si="611"/>
        <v>249696.30549344001</v>
      </c>
      <c r="C1889" s="2">
        <f t="shared" si="609"/>
        <v>240068.30436978003</v>
      </c>
      <c r="D1889" s="47">
        <f t="shared" si="617"/>
        <v>41893</v>
      </c>
      <c r="E1889" s="3">
        <f t="shared" si="607"/>
        <v>8.9700000000000001E-4</v>
      </c>
      <c r="F1889" s="4">
        <f t="shared" si="624"/>
        <v>22</v>
      </c>
      <c r="G1889" s="4">
        <f t="shared" si="622"/>
        <v>30</v>
      </c>
      <c r="H1889" s="2">
        <f t="shared" si="618"/>
        <v>1.00065772</v>
      </c>
      <c r="I1889" s="2">
        <f t="shared" si="619"/>
        <v>1.0308561700000001</v>
      </c>
      <c r="J1889" s="2">
        <f t="shared" si="612"/>
        <v>1.03153418</v>
      </c>
      <c r="K1889" s="2">
        <f t="shared" si="613"/>
        <v>247638.66149207001</v>
      </c>
      <c r="L1889" s="1">
        <f t="shared" si="620"/>
        <v>0</v>
      </c>
      <c r="M1889" s="3">
        <f t="shared" si="608"/>
        <v>0</v>
      </c>
      <c r="N1889" s="2">
        <f t="shared" si="614"/>
        <v>0</v>
      </c>
      <c r="O1889" s="18">
        <f t="shared" si="621"/>
        <v>0.14499999999999999</v>
      </c>
      <c r="P1889" s="8">
        <f t="shared" si="625"/>
        <v>1.008309058</v>
      </c>
      <c r="Q1889" s="2">
        <f t="shared" si="623"/>
        <v>2057.6440013699998</v>
      </c>
      <c r="R1889" s="2">
        <f t="shared" si="615"/>
        <v>2057.6440013699998</v>
      </c>
      <c r="S1889" s="9" t="s">
        <v>56</v>
      </c>
      <c r="T1889" s="47">
        <f t="shared" si="610"/>
        <v>41922</v>
      </c>
      <c r="U1889" s="4"/>
      <c r="V1889" s="4"/>
      <c r="W1889" s="5"/>
      <c r="X1889" s="4"/>
      <c r="Y1889" s="4"/>
      <c r="Z1889" s="4"/>
      <c r="AA1889" s="3"/>
      <c r="AB1889" s="4"/>
      <c r="AC1889" s="4"/>
      <c r="AD1889" s="4"/>
      <c r="AE1889" s="3"/>
      <c r="AF1889" s="5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</row>
    <row r="1890" spans="1:123" x14ac:dyDescent="0.2">
      <c r="A1890" s="90">
        <f t="shared" si="616"/>
        <v>41915</v>
      </c>
      <c r="B1890" s="2">
        <f t="shared" si="611"/>
        <v>249797.70322779001</v>
      </c>
      <c r="C1890" s="2">
        <f t="shared" si="609"/>
        <v>240068.30436978003</v>
      </c>
      <c r="D1890" s="47">
        <f t="shared" si="617"/>
        <v>41893</v>
      </c>
      <c r="E1890" s="3">
        <f t="shared" si="607"/>
        <v>8.9700000000000001E-4</v>
      </c>
      <c r="F1890" s="4">
        <f t="shared" si="624"/>
        <v>23</v>
      </c>
      <c r="G1890" s="4">
        <f t="shared" si="622"/>
        <v>30</v>
      </c>
      <c r="H1890" s="2">
        <f t="shared" si="618"/>
        <v>1.0006876200000001</v>
      </c>
      <c r="I1890" s="2">
        <f t="shared" si="619"/>
        <v>1.0308561700000001</v>
      </c>
      <c r="J1890" s="2">
        <f t="shared" si="612"/>
        <v>1.0315650000000001</v>
      </c>
      <c r="K1890" s="2">
        <f t="shared" si="613"/>
        <v>247646.06039721001</v>
      </c>
      <c r="L1890" s="1">
        <f t="shared" si="620"/>
        <v>0</v>
      </c>
      <c r="M1890" s="3">
        <f t="shared" si="608"/>
        <v>0</v>
      </c>
      <c r="N1890" s="2">
        <f t="shared" si="614"/>
        <v>0</v>
      </c>
      <c r="O1890" s="18">
        <f t="shared" si="621"/>
        <v>0.14499999999999999</v>
      </c>
      <c r="P1890" s="8">
        <f t="shared" si="625"/>
        <v>1.0086883790000001</v>
      </c>
      <c r="Q1890" s="2">
        <f t="shared" si="623"/>
        <v>2151.64283058</v>
      </c>
      <c r="R1890" s="2">
        <f t="shared" si="615"/>
        <v>2151.64283058</v>
      </c>
      <c r="S1890" s="9" t="s">
        <v>56</v>
      </c>
      <c r="T1890" s="47">
        <f t="shared" si="610"/>
        <v>41922</v>
      </c>
      <c r="U1890" s="4"/>
      <c r="V1890" s="4"/>
      <c r="W1890" s="5"/>
      <c r="X1890" s="4"/>
      <c r="Y1890" s="4"/>
      <c r="Z1890" s="4"/>
      <c r="AA1890" s="3"/>
      <c r="AB1890" s="4"/>
      <c r="AC1890" s="4"/>
      <c r="AD1890" s="4"/>
      <c r="AE1890" s="3"/>
      <c r="AF1890" s="5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</row>
    <row r="1891" spans="1:123" x14ac:dyDescent="0.2">
      <c r="A1891" s="90">
        <f t="shared" si="616"/>
        <v>41916</v>
      </c>
      <c r="B1891" s="2">
        <f t="shared" si="611"/>
        <v>249899.14658695</v>
      </c>
      <c r="C1891" s="2">
        <f t="shared" si="609"/>
        <v>240068.30436978003</v>
      </c>
      <c r="D1891" s="47">
        <f t="shared" si="617"/>
        <v>41893</v>
      </c>
      <c r="E1891" s="3">
        <f t="shared" si="607"/>
        <v>8.9700000000000001E-4</v>
      </c>
      <c r="F1891" s="4">
        <f t="shared" si="624"/>
        <v>24</v>
      </c>
      <c r="G1891" s="4">
        <f t="shared" si="622"/>
        <v>30</v>
      </c>
      <c r="H1891" s="2">
        <f t="shared" si="618"/>
        <v>1.00071753</v>
      </c>
      <c r="I1891" s="2">
        <f t="shared" si="619"/>
        <v>1.0308561700000001</v>
      </c>
      <c r="J1891" s="2">
        <f t="shared" si="612"/>
        <v>1.03159584</v>
      </c>
      <c r="K1891" s="2">
        <f t="shared" si="613"/>
        <v>247653.46410370999</v>
      </c>
      <c r="L1891" s="1">
        <f t="shared" si="620"/>
        <v>0</v>
      </c>
      <c r="M1891" s="3">
        <f t="shared" si="608"/>
        <v>0</v>
      </c>
      <c r="N1891" s="2">
        <f t="shared" si="614"/>
        <v>0</v>
      </c>
      <c r="O1891" s="18">
        <f t="shared" si="621"/>
        <v>0.14499999999999999</v>
      </c>
      <c r="P1891" s="8">
        <f t="shared" si="625"/>
        <v>1.0090678420000001</v>
      </c>
      <c r="Q1891" s="2">
        <f t="shared" si="623"/>
        <v>2245.6824832399998</v>
      </c>
      <c r="R1891" s="2">
        <f t="shared" si="615"/>
        <v>2245.6824832399998</v>
      </c>
      <c r="S1891" s="9" t="s">
        <v>56</v>
      </c>
      <c r="T1891" s="47">
        <f t="shared" si="610"/>
        <v>41922</v>
      </c>
      <c r="U1891" s="4"/>
      <c r="V1891" s="4"/>
      <c r="W1891" s="5"/>
      <c r="X1891" s="4"/>
      <c r="Y1891" s="4"/>
      <c r="Z1891" s="4"/>
      <c r="AA1891" s="3"/>
      <c r="AB1891" s="4"/>
      <c r="AC1891" s="4"/>
      <c r="AD1891" s="4"/>
      <c r="AE1891" s="3"/>
      <c r="AF1891" s="5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</row>
    <row r="1892" spans="1:123" x14ac:dyDescent="0.2">
      <c r="A1892" s="90">
        <f t="shared" si="616"/>
        <v>41917</v>
      </c>
      <c r="B1892" s="2">
        <f t="shared" si="611"/>
        <v>250000.62855713003</v>
      </c>
      <c r="C1892" s="2">
        <f t="shared" si="609"/>
        <v>240068.30436978003</v>
      </c>
      <c r="D1892" s="47">
        <f t="shared" si="617"/>
        <v>41893</v>
      </c>
      <c r="E1892" s="3">
        <f t="shared" si="607"/>
        <v>8.9700000000000001E-4</v>
      </c>
      <c r="F1892" s="4">
        <f t="shared" si="624"/>
        <v>25</v>
      </c>
      <c r="G1892" s="4">
        <f t="shared" si="622"/>
        <v>30</v>
      </c>
      <c r="H1892" s="2">
        <f t="shared" si="618"/>
        <v>1.00074744</v>
      </c>
      <c r="I1892" s="2">
        <f t="shared" si="619"/>
        <v>1.0308561700000001</v>
      </c>
      <c r="J1892" s="2">
        <f t="shared" si="612"/>
        <v>1.0316266700000001</v>
      </c>
      <c r="K1892" s="2">
        <f t="shared" si="613"/>
        <v>247660.86540954001</v>
      </c>
      <c r="L1892" s="1">
        <f t="shared" si="620"/>
        <v>0</v>
      </c>
      <c r="M1892" s="3">
        <f t="shared" si="608"/>
        <v>0</v>
      </c>
      <c r="N1892" s="2">
        <f t="shared" si="614"/>
        <v>0</v>
      </c>
      <c r="O1892" s="18">
        <f t="shared" si="621"/>
        <v>0.14499999999999999</v>
      </c>
      <c r="P1892" s="8">
        <f t="shared" si="625"/>
        <v>1.009447448</v>
      </c>
      <c r="Q1892" s="2">
        <f t="shared" si="623"/>
        <v>2339.7631475899998</v>
      </c>
      <c r="R1892" s="2">
        <f t="shared" si="615"/>
        <v>2339.7631475899998</v>
      </c>
      <c r="S1892" s="9" t="s">
        <v>56</v>
      </c>
      <c r="T1892" s="47">
        <f t="shared" si="610"/>
        <v>41922</v>
      </c>
      <c r="U1892" s="4"/>
      <c r="V1892" s="4"/>
      <c r="W1892" s="5"/>
      <c r="X1892" s="4"/>
      <c r="Y1892" s="4"/>
      <c r="Z1892" s="4"/>
      <c r="AA1892" s="3"/>
      <c r="AB1892" s="4"/>
      <c r="AC1892" s="4"/>
      <c r="AD1892" s="4"/>
      <c r="AE1892" s="3"/>
      <c r="AF1892" s="5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</row>
    <row r="1893" spans="1:123" x14ac:dyDescent="0.2">
      <c r="A1893" s="90">
        <f t="shared" si="616"/>
        <v>41918</v>
      </c>
      <c r="B1893" s="2">
        <f t="shared" si="611"/>
        <v>250102.15156301999</v>
      </c>
      <c r="C1893" s="2">
        <f t="shared" si="609"/>
        <v>240068.30436978003</v>
      </c>
      <c r="D1893" s="47">
        <f t="shared" si="617"/>
        <v>41893</v>
      </c>
      <c r="E1893" s="3">
        <f t="shared" si="607"/>
        <v>8.9700000000000001E-4</v>
      </c>
      <c r="F1893" s="4">
        <f t="shared" si="624"/>
        <v>26</v>
      </c>
      <c r="G1893" s="4">
        <f t="shared" si="622"/>
        <v>30</v>
      </c>
      <c r="H1893" s="2">
        <f t="shared" si="618"/>
        <v>1.0007773499999999</v>
      </c>
      <c r="I1893" s="2">
        <f t="shared" si="619"/>
        <v>1.0308561700000001</v>
      </c>
      <c r="J1893" s="2">
        <f t="shared" si="612"/>
        <v>1.0316574999999999</v>
      </c>
      <c r="K1893" s="2">
        <f t="shared" si="613"/>
        <v>247668.26671535999</v>
      </c>
      <c r="L1893" s="1">
        <f t="shared" si="620"/>
        <v>0</v>
      </c>
      <c r="M1893" s="3">
        <f t="shared" si="608"/>
        <v>0</v>
      </c>
      <c r="N1893" s="2">
        <f t="shared" si="614"/>
        <v>0</v>
      </c>
      <c r="O1893" s="18">
        <f t="shared" si="621"/>
        <v>0.14499999999999999</v>
      </c>
      <c r="P1893" s="8">
        <f t="shared" si="625"/>
        <v>1.0098271969999999</v>
      </c>
      <c r="Q1893" s="2">
        <f t="shared" si="623"/>
        <v>2433.8848476600001</v>
      </c>
      <c r="R1893" s="2">
        <f t="shared" si="615"/>
        <v>2433.8848476600001</v>
      </c>
      <c r="S1893" s="9" t="s">
        <v>56</v>
      </c>
      <c r="T1893" s="47">
        <f t="shared" si="610"/>
        <v>41922</v>
      </c>
      <c r="U1893" s="4"/>
      <c r="V1893" s="4"/>
      <c r="W1893" s="5"/>
      <c r="X1893" s="4"/>
      <c r="Y1893" s="4"/>
      <c r="Z1893" s="4"/>
      <c r="AA1893" s="3"/>
      <c r="AB1893" s="4"/>
      <c r="AC1893" s="4"/>
      <c r="AD1893" s="4"/>
      <c r="AE1893" s="3"/>
      <c r="AF1893" s="5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</row>
    <row r="1894" spans="1:123" x14ac:dyDescent="0.2">
      <c r="A1894" s="90">
        <f t="shared" si="616"/>
        <v>41919</v>
      </c>
      <c r="B1894" s="2">
        <f t="shared" si="611"/>
        <v>250203.71536014002</v>
      </c>
      <c r="C1894" s="2">
        <f t="shared" si="609"/>
        <v>240068.30436978003</v>
      </c>
      <c r="D1894" s="47">
        <f t="shared" si="617"/>
        <v>41893</v>
      </c>
      <c r="E1894" s="3">
        <f t="shared" si="607"/>
        <v>8.9700000000000001E-4</v>
      </c>
      <c r="F1894" s="4">
        <f t="shared" si="624"/>
        <v>27</v>
      </c>
      <c r="G1894" s="4">
        <f t="shared" si="622"/>
        <v>30</v>
      </c>
      <c r="H1894" s="2">
        <f t="shared" si="618"/>
        <v>1.00080726</v>
      </c>
      <c r="I1894" s="2">
        <f t="shared" si="619"/>
        <v>1.0308561700000001</v>
      </c>
      <c r="J1894" s="2">
        <f t="shared" si="612"/>
        <v>1.0316883299999999</v>
      </c>
      <c r="K1894" s="2">
        <f t="shared" si="613"/>
        <v>247675.66802119001</v>
      </c>
      <c r="L1894" s="1">
        <f t="shared" si="620"/>
        <v>0</v>
      </c>
      <c r="M1894" s="3">
        <f t="shared" si="608"/>
        <v>0</v>
      </c>
      <c r="N1894" s="2">
        <f t="shared" si="614"/>
        <v>0</v>
      </c>
      <c r="O1894" s="18">
        <f t="shared" si="621"/>
        <v>0.14499999999999999</v>
      </c>
      <c r="P1894" s="8">
        <f t="shared" si="625"/>
        <v>1.010207088</v>
      </c>
      <c r="Q1894" s="2">
        <f t="shared" si="623"/>
        <v>2528.0473389499998</v>
      </c>
      <c r="R1894" s="2">
        <f t="shared" si="615"/>
        <v>2528.0473389499998</v>
      </c>
      <c r="S1894" s="9" t="s">
        <v>56</v>
      </c>
      <c r="T1894" s="47">
        <f t="shared" si="610"/>
        <v>41922</v>
      </c>
      <c r="U1894" s="4"/>
      <c r="V1894" s="4"/>
      <c r="W1894" s="5"/>
      <c r="X1894" s="4"/>
      <c r="Y1894" s="4"/>
      <c r="Z1894" s="4"/>
      <c r="AA1894" s="3"/>
      <c r="AB1894" s="4"/>
      <c r="AC1894" s="4"/>
      <c r="AD1894" s="4"/>
      <c r="AE1894" s="3"/>
      <c r="AF1894" s="5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</row>
    <row r="1895" spans="1:123" x14ac:dyDescent="0.2">
      <c r="A1895" s="90">
        <f t="shared" si="616"/>
        <v>41920</v>
      </c>
      <c r="B1895" s="2">
        <f t="shared" si="611"/>
        <v>250305.32287308</v>
      </c>
      <c r="C1895" s="2">
        <f t="shared" si="609"/>
        <v>240068.30436978003</v>
      </c>
      <c r="D1895" s="47">
        <f t="shared" si="617"/>
        <v>41893</v>
      </c>
      <c r="E1895" s="3">
        <f t="shared" si="607"/>
        <v>8.9700000000000001E-4</v>
      </c>
      <c r="F1895" s="4">
        <f t="shared" si="624"/>
        <v>28</v>
      </c>
      <c r="G1895" s="4">
        <f t="shared" si="622"/>
        <v>30</v>
      </c>
      <c r="H1895" s="2">
        <f t="shared" si="618"/>
        <v>1.0008371700000001</v>
      </c>
      <c r="I1895" s="2">
        <f t="shared" si="619"/>
        <v>1.0308561700000001</v>
      </c>
      <c r="J1895" s="2">
        <f t="shared" si="612"/>
        <v>1.0317191699999999</v>
      </c>
      <c r="K1895" s="2">
        <f t="shared" si="613"/>
        <v>247683.07172769</v>
      </c>
      <c r="L1895" s="1">
        <f t="shared" si="620"/>
        <v>0</v>
      </c>
      <c r="M1895" s="3">
        <f t="shared" si="608"/>
        <v>0</v>
      </c>
      <c r="N1895" s="2">
        <f t="shared" si="614"/>
        <v>0</v>
      </c>
      <c r="O1895" s="18">
        <f t="shared" si="621"/>
        <v>0.14499999999999999</v>
      </c>
      <c r="P1895" s="8">
        <f t="shared" si="625"/>
        <v>1.0105871230000001</v>
      </c>
      <c r="Q1895" s="2">
        <f t="shared" si="623"/>
        <v>2622.2511453900001</v>
      </c>
      <c r="R1895" s="2">
        <f t="shared" si="615"/>
        <v>2622.2511453900001</v>
      </c>
      <c r="S1895" s="9" t="s">
        <v>56</v>
      </c>
      <c r="T1895" s="47">
        <f t="shared" si="610"/>
        <v>41922</v>
      </c>
      <c r="U1895" s="4"/>
      <c r="V1895" s="4"/>
      <c r="W1895" s="5"/>
      <c r="X1895" s="4"/>
      <c r="Y1895" s="4"/>
      <c r="Z1895" s="4"/>
      <c r="AA1895" s="3"/>
      <c r="AB1895" s="4"/>
      <c r="AC1895" s="4"/>
      <c r="AD1895" s="4"/>
      <c r="AE1895" s="3"/>
      <c r="AF1895" s="5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</row>
    <row r="1896" spans="1:123" x14ac:dyDescent="0.2">
      <c r="A1896" s="90">
        <f t="shared" si="616"/>
        <v>41921</v>
      </c>
      <c r="B1896" s="2">
        <f t="shared" si="611"/>
        <v>250406.96875841997</v>
      </c>
      <c r="C1896" s="2">
        <f t="shared" si="609"/>
        <v>240068.30436978003</v>
      </c>
      <c r="D1896" s="47">
        <f t="shared" si="617"/>
        <v>41893</v>
      </c>
      <c r="E1896" s="3">
        <f t="shared" si="607"/>
        <v>8.9700000000000001E-4</v>
      </c>
      <c r="F1896" s="4">
        <f t="shared" si="624"/>
        <v>29</v>
      </c>
      <c r="G1896" s="4">
        <f t="shared" si="622"/>
        <v>30</v>
      </c>
      <c r="H1896" s="2">
        <f t="shared" si="618"/>
        <v>1.0008670799999999</v>
      </c>
      <c r="I1896" s="2">
        <f t="shared" si="619"/>
        <v>1.0308561700000001</v>
      </c>
      <c r="J1896" s="2">
        <f t="shared" si="612"/>
        <v>1.0317499999999999</v>
      </c>
      <c r="K1896" s="2">
        <f t="shared" si="613"/>
        <v>247690.47303351999</v>
      </c>
      <c r="L1896" s="1">
        <f t="shared" si="620"/>
        <v>0</v>
      </c>
      <c r="M1896" s="3">
        <f t="shared" si="608"/>
        <v>0</v>
      </c>
      <c r="N1896" s="2">
        <f t="shared" si="614"/>
        <v>0</v>
      </c>
      <c r="O1896" s="18">
        <f t="shared" si="621"/>
        <v>0.14499999999999999</v>
      </c>
      <c r="P1896" s="8">
        <f t="shared" si="625"/>
        <v>1.0109672999999999</v>
      </c>
      <c r="Q1896" s="2">
        <f t="shared" si="623"/>
        <v>2716.4957248999999</v>
      </c>
      <c r="R1896" s="2">
        <f t="shared" si="615"/>
        <v>2716.4957248999999</v>
      </c>
      <c r="S1896" s="9" t="s">
        <v>56</v>
      </c>
      <c r="T1896" s="47">
        <f t="shared" si="610"/>
        <v>41922</v>
      </c>
      <c r="U1896" s="4"/>
      <c r="V1896" s="4"/>
      <c r="W1896" s="5"/>
      <c r="X1896" s="4"/>
      <c r="Y1896" s="4"/>
      <c r="Z1896" s="4"/>
      <c r="AA1896" s="3"/>
      <c r="AB1896" s="4"/>
      <c r="AC1896" s="4"/>
      <c r="AD1896" s="4"/>
      <c r="AE1896" s="3"/>
      <c r="AF1896" s="5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</row>
    <row r="1897" spans="1:123" x14ac:dyDescent="0.2">
      <c r="A1897" s="90">
        <f t="shared" si="616"/>
        <v>41922</v>
      </c>
      <c r="B1897" s="2">
        <f t="shared" si="611"/>
        <v>250508.65836777</v>
      </c>
      <c r="C1897" s="2">
        <f t="shared" si="609"/>
        <v>240068.30436978003</v>
      </c>
      <c r="D1897" s="47">
        <f t="shared" si="617"/>
        <v>41893</v>
      </c>
      <c r="E1897" s="3">
        <f t="shared" si="607"/>
        <v>8.9700000000000001E-4</v>
      </c>
      <c r="F1897" s="4">
        <f t="shared" si="624"/>
        <v>30</v>
      </c>
      <c r="G1897" s="4">
        <f t="shared" si="622"/>
        <v>30</v>
      </c>
      <c r="H1897" s="2">
        <f t="shared" si="618"/>
        <v>1.0008969999999999</v>
      </c>
      <c r="I1897" s="2">
        <f t="shared" si="619"/>
        <v>1.0308561700000001</v>
      </c>
      <c r="J1897" s="2">
        <f t="shared" si="612"/>
        <v>1.0317808399999999</v>
      </c>
      <c r="K1897" s="2">
        <f t="shared" si="613"/>
        <v>247697.87674002</v>
      </c>
      <c r="L1897" s="1">
        <f t="shared" si="620"/>
        <v>62</v>
      </c>
      <c r="M1897" s="3">
        <f t="shared" si="608"/>
        <v>0</v>
      </c>
      <c r="N1897" s="2">
        <f t="shared" si="614"/>
        <v>0</v>
      </c>
      <c r="O1897" s="18">
        <f t="shared" si="621"/>
        <v>0.14499999999999999</v>
      </c>
      <c r="P1897" s="8">
        <f t="shared" si="625"/>
        <v>1.0113476210000001</v>
      </c>
      <c r="Q1897" s="2">
        <f t="shared" si="623"/>
        <v>2810.7816277500001</v>
      </c>
      <c r="R1897" s="2">
        <f t="shared" si="615"/>
        <v>2810.7816277500001</v>
      </c>
      <c r="S1897" s="9" t="s">
        <v>56</v>
      </c>
      <c r="T1897" s="47">
        <f t="shared" si="610"/>
        <v>41922</v>
      </c>
      <c r="U1897" s="36">
        <f>(K1897+Q1897)</f>
        <v>250508.65836777</v>
      </c>
      <c r="V1897" s="4"/>
      <c r="W1897" s="5"/>
      <c r="X1897" s="4"/>
      <c r="Y1897" s="4"/>
      <c r="Z1897" s="4"/>
      <c r="AA1897" s="3"/>
      <c r="AB1897" s="4"/>
      <c r="AC1897" s="4"/>
      <c r="AD1897" s="4"/>
      <c r="AE1897" s="3"/>
      <c r="AF1897" s="5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</row>
    <row r="1898" spans="1:123" x14ac:dyDescent="0.2">
      <c r="A1898" s="90">
        <f t="shared" si="616"/>
        <v>41923</v>
      </c>
      <c r="B1898" s="2">
        <f t="shared" si="611"/>
        <v>250604.95343965999</v>
      </c>
      <c r="C1898" s="2">
        <f t="shared" si="609"/>
        <v>242792.50850188005</v>
      </c>
      <c r="D1898" s="47">
        <f t="shared" si="617"/>
        <v>41923</v>
      </c>
      <c r="E1898" s="3">
        <f t="shared" si="607"/>
        <v>6.3100000000000005E-4</v>
      </c>
      <c r="F1898" s="4">
        <f t="shared" si="624"/>
        <v>1</v>
      </c>
      <c r="G1898" s="4">
        <f t="shared" si="622"/>
        <v>31</v>
      </c>
      <c r="H1898" s="2">
        <f t="shared" si="618"/>
        <v>1.0000203400000001</v>
      </c>
      <c r="I1898" s="2">
        <f t="shared" si="619"/>
        <v>1.0317808399999999</v>
      </c>
      <c r="J1898" s="2">
        <f t="shared" si="612"/>
        <v>1.0318018200000001</v>
      </c>
      <c r="K1898" s="2">
        <f t="shared" si="613"/>
        <v>250513.75215459999</v>
      </c>
      <c r="L1898" s="1">
        <f t="shared" si="620"/>
        <v>0</v>
      </c>
      <c r="M1898" s="3">
        <f t="shared" si="608"/>
        <v>0</v>
      </c>
      <c r="N1898" s="2">
        <f t="shared" si="614"/>
        <v>0</v>
      </c>
      <c r="O1898" s="18">
        <f t="shared" si="621"/>
        <v>0.14499999999999999</v>
      </c>
      <c r="P1898" s="8">
        <f t="shared" si="625"/>
        <v>1.0003640570000001</v>
      </c>
      <c r="Q1898" s="2">
        <f t="shared" si="623"/>
        <v>91.201285060000004</v>
      </c>
      <c r="R1898" s="2">
        <f t="shared" si="615"/>
        <v>91.201285060000004</v>
      </c>
      <c r="S1898" s="9" t="s">
        <v>56</v>
      </c>
      <c r="T1898" s="47">
        <f t="shared" si="610"/>
        <v>41953</v>
      </c>
      <c r="U1898" s="4"/>
      <c r="V1898" s="4"/>
      <c r="W1898" s="5"/>
      <c r="X1898" s="4"/>
      <c r="Y1898" s="4"/>
      <c r="Z1898" s="4"/>
      <c r="AA1898" s="3"/>
      <c r="AB1898" s="4"/>
      <c r="AC1898" s="4"/>
      <c r="AD1898" s="4"/>
      <c r="AE1898" s="3"/>
      <c r="AF1898" s="5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</row>
    <row r="1899" spans="1:123" x14ac:dyDescent="0.2">
      <c r="A1899" s="90">
        <f t="shared" si="616"/>
        <v>41924</v>
      </c>
      <c r="B1899" s="2">
        <f t="shared" si="611"/>
        <v>250701.29039881</v>
      </c>
      <c r="C1899" s="2">
        <f t="shared" si="609"/>
        <v>242792.50850188005</v>
      </c>
      <c r="D1899" s="47">
        <f t="shared" si="617"/>
        <v>41923</v>
      </c>
      <c r="E1899" s="3">
        <f t="shared" ref="E1899:E1962" si="626">IF(DAY(A1898)=$E$2,VLOOKUP(A1898,$AF$10:$AG$315,2),E1898)</f>
        <v>6.3100000000000005E-4</v>
      </c>
      <c r="F1899" s="4">
        <f t="shared" si="624"/>
        <v>2</v>
      </c>
      <c r="G1899" s="4">
        <f t="shared" si="622"/>
        <v>31</v>
      </c>
      <c r="H1899" s="2">
        <f t="shared" si="618"/>
        <v>1.0000406900000001</v>
      </c>
      <c r="I1899" s="2">
        <f t="shared" si="619"/>
        <v>1.0317808399999999</v>
      </c>
      <c r="J1899" s="2">
        <f t="shared" si="612"/>
        <v>1.0318228199999999</v>
      </c>
      <c r="K1899" s="2">
        <f t="shared" si="613"/>
        <v>250518.85079728</v>
      </c>
      <c r="L1899" s="1">
        <f t="shared" si="620"/>
        <v>0</v>
      </c>
      <c r="M1899" s="3">
        <f t="shared" si="608"/>
        <v>0</v>
      </c>
      <c r="N1899" s="2">
        <f t="shared" si="614"/>
        <v>0</v>
      </c>
      <c r="O1899" s="18">
        <f t="shared" si="621"/>
        <v>0.14499999999999999</v>
      </c>
      <c r="P1899" s="8">
        <f t="shared" si="625"/>
        <v>1.0007282470000001</v>
      </c>
      <c r="Q1899" s="2">
        <f t="shared" si="623"/>
        <v>182.43960153</v>
      </c>
      <c r="R1899" s="2">
        <f t="shared" si="615"/>
        <v>182.43960153</v>
      </c>
      <c r="S1899" s="9" t="s">
        <v>56</v>
      </c>
      <c r="T1899" s="47">
        <f t="shared" si="610"/>
        <v>41953</v>
      </c>
      <c r="U1899" s="4"/>
      <c r="V1899" s="4"/>
      <c r="W1899" s="5"/>
      <c r="X1899" s="4"/>
      <c r="Y1899" s="4"/>
      <c r="Z1899" s="4"/>
      <c r="AA1899" s="3"/>
      <c r="AB1899" s="4"/>
      <c r="AC1899" s="4"/>
      <c r="AD1899" s="4"/>
      <c r="AE1899" s="3"/>
      <c r="AF1899" s="5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</row>
    <row r="1900" spans="1:123" x14ac:dyDescent="0.2">
      <c r="A1900" s="90">
        <f t="shared" si="616"/>
        <v>41925</v>
      </c>
      <c r="B1900" s="2">
        <f t="shared" si="611"/>
        <v>250797.66171029001</v>
      </c>
      <c r="C1900" s="2">
        <f t="shared" si="609"/>
        <v>242792.50850188005</v>
      </c>
      <c r="D1900" s="47">
        <f t="shared" si="617"/>
        <v>41923</v>
      </c>
      <c r="E1900" s="3">
        <f t="shared" si="626"/>
        <v>6.3100000000000005E-4</v>
      </c>
      <c r="F1900" s="4">
        <f t="shared" si="624"/>
        <v>3</v>
      </c>
      <c r="G1900" s="4">
        <f t="shared" si="622"/>
        <v>31</v>
      </c>
      <c r="H1900" s="2">
        <f t="shared" si="618"/>
        <v>1.0000610400000001</v>
      </c>
      <c r="I1900" s="2">
        <f t="shared" si="619"/>
        <v>1.0317808399999999</v>
      </c>
      <c r="J1900" s="2">
        <f t="shared" si="612"/>
        <v>1.03184381</v>
      </c>
      <c r="K1900" s="2">
        <f t="shared" si="613"/>
        <v>250523.94701203</v>
      </c>
      <c r="L1900" s="1">
        <f t="shared" si="620"/>
        <v>0</v>
      </c>
      <c r="M1900" s="3">
        <f t="shared" si="608"/>
        <v>0</v>
      </c>
      <c r="N1900" s="2">
        <f t="shared" si="614"/>
        <v>0</v>
      </c>
      <c r="O1900" s="18">
        <f t="shared" si="621"/>
        <v>0.14499999999999999</v>
      </c>
      <c r="P1900" s="8">
        <f t="shared" si="625"/>
        <v>1.0010925690000001</v>
      </c>
      <c r="Q1900" s="2">
        <f t="shared" si="623"/>
        <v>273.71469825999998</v>
      </c>
      <c r="R1900" s="2">
        <f t="shared" si="615"/>
        <v>273.71469825999998</v>
      </c>
      <c r="S1900" s="9" t="s">
        <v>56</v>
      </c>
      <c r="T1900" s="47">
        <f t="shared" si="610"/>
        <v>41953</v>
      </c>
      <c r="U1900" s="4"/>
      <c r="V1900" s="4"/>
      <c r="W1900" s="5"/>
      <c r="X1900" s="4"/>
      <c r="Y1900" s="4"/>
      <c r="Z1900" s="4"/>
      <c r="AA1900" s="3"/>
      <c r="AB1900" s="4"/>
      <c r="AC1900" s="4"/>
      <c r="AD1900" s="4"/>
      <c r="AE1900" s="3"/>
      <c r="AF1900" s="5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</row>
    <row r="1901" spans="1:123" x14ac:dyDescent="0.2">
      <c r="A1901" s="90">
        <f t="shared" si="616"/>
        <v>41926</v>
      </c>
      <c r="B1901" s="2">
        <f t="shared" si="611"/>
        <v>250894.07248691999</v>
      </c>
      <c r="C1901" s="2">
        <f t="shared" si="609"/>
        <v>242792.50850188005</v>
      </c>
      <c r="D1901" s="47">
        <f t="shared" si="617"/>
        <v>41923</v>
      </c>
      <c r="E1901" s="3">
        <f t="shared" si="626"/>
        <v>6.3100000000000005E-4</v>
      </c>
      <c r="F1901" s="4">
        <f t="shared" si="624"/>
        <v>4</v>
      </c>
      <c r="G1901" s="4">
        <f t="shared" si="622"/>
        <v>31</v>
      </c>
      <c r="H1901" s="2">
        <f t="shared" si="618"/>
        <v>1.0000813900000001</v>
      </c>
      <c r="I1901" s="2">
        <f t="shared" si="619"/>
        <v>1.0317808399999999</v>
      </c>
      <c r="J1901" s="2">
        <f t="shared" si="612"/>
        <v>1.0318648100000001</v>
      </c>
      <c r="K1901" s="2">
        <f t="shared" si="613"/>
        <v>250529.04565471</v>
      </c>
      <c r="L1901" s="1">
        <f t="shared" si="620"/>
        <v>0</v>
      </c>
      <c r="M1901" s="3">
        <f t="shared" si="608"/>
        <v>0</v>
      </c>
      <c r="N1901" s="2">
        <f t="shared" si="614"/>
        <v>0</v>
      </c>
      <c r="O1901" s="18">
        <f t="shared" si="621"/>
        <v>0.14499999999999999</v>
      </c>
      <c r="P1901" s="8">
        <f t="shared" si="625"/>
        <v>1.001457024</v>
      </c>
      <c r="Q1901" s="2">
        <f t="shared" si="623"/>
        <v>365.02683221000001</v>
      </c>
      <c r="R1901" s="2">
        <f t="shared" si="615"/>
        <v>365.02683221000001</v>
      </c>
      <c r="S1901" s="9" t="s">
        <v>56</v>
      </c>
      <c r="T1901" s="47">
        <f t="shared" si="610"/>
        <v>41953</v>
      </c>
      <c r="U1901" s="4"/>
      <c r="V1901" s="4"/>
      <c r="W1901" s="5"/>
      <c r="X1901" s="4"/>
      <c r="Y1901" s="4"/>
      <c r="Z1901" s="4"/>
      <c r="AA1901" s="3"/>
      <c r="AB1901" s="4"/>
      <c r="AC1901" s="4"/>
      <c r="AD1901" s="4"/>
      <c r="AE1901" s="3"/>
      <c r="AF1901" s="5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</row>
    <row r="1902" spans="1:123" x14ac:dyDescent="0.2">
      <c r="A1902" s="90">
        <f t="shared" si="616"/>
        <v>41927</v>
      </c>
      <c r="B1902" s="2">
        <f t="shared" si="611"/>
        <v>250990.52030105001</v>
      </c>
      <c r="C1902" s="2">
        <f t="shared" si="609"/>
        <v>242792.50850188005</v>
      </c>
      <c r="D1902" s="47">
        <f t="shared" si="617"/>
        <v>41923</v>
      </c>
      <c r="E1902" s="3">
        <f t="shared" si="626"/>
        <v>6.3100000000000005E-4</v>
      </c>
      <c r="F1902" s="4">
        <f t="shared" si="624"/>
        <v>5</v>
      </c>
      <c r="G1902" s="4">
        <f t="shared" si="622"/>
        <v>31</v>
      </c>
      <c r="H1902" s="2">
        <f t="shared" si="618"/>
        <v>1.0001017400000001</v>
      </c>
      <c r="I1902" s="2">
        <f t="shared" si="619"/>
        <v>1.0317808399999999</v>
      </c>
      <c r="J1902" s="2">
        <f t="shared" si="612"/>
        <v>1.0318858099999999</v>
      </c>
      <c r="K1902" s="2">
        <f t="shared" si="613"/>
        <v>250534.14429739001</v>
      </c>
      <c r="L1902" s="1">
        <f t="shared" si="620"/>
        <v>0</v>
      </c>
      <c r="M1902" s="3">
        <f t="shared" si="608"/>
        <v>0</v>
      </c>
      <c r="N1902" s="2">
        <f t="shared" si="614"/>
        <v>0</v>
      </c>
      <c r="O1902" s="18">
        <f t="shared" si="621"/>
        <v>0.14499999999999999</v>
      </c>
      <c r="P1902" s="8">
        <f t="shared" si="625"/>
        <v>1.0018216120000001</v>
      </c>
      <c r="Q1902" s="2">
        <f t="shared" si="623"/>
        <v>456.37600365999998</v>
      </c>
      <c r="R1902" s="2">
        <f t="shared" si="615"/>
        <v>456.37600365999998</v>
      </c>
      <c r="S1902" s="9" t="s">
        <v>56</v>
      </c>
      <c r="T1902" s="47">
        <f t="shared" si="610"/>
        <v>41953</v>
      </c>
      <c r="U1902" s="4"/>
      <c r="V1902" s="4"/>
      <c r="W1902" s="5"/>
      <c r="X1902" s="4"/>
      <c r="Y1902" s="4"/>
      <c r="Z1902" s="4"/>
      <c r="AA1902" s="3"/>
      <c r="AB1902" s="4"/>
      <c r="AC1902" s="4"/>
      <c r="AD1902" s="4"/>
      <c r="AE1902" s="3"/>
      <c r="AF1902" s="5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</row>
    <row r="1903" spans="1:123" x14ac:dyDescent="0.2">
      <c r="A1903" s="90">
        <f t="shared" si="616"/>
        <v>41928</v>
      </c>
      <c r="B1903" s="2">
        <f t="shared" si="611"/>
        <v>251087.00490415999</v>
      </c>
      <c r="C1903" s="2">
        <f t="shared" si="609"/>
        <v>242792.50850188005</v>
      </c>
      <c r="D1903" s="47">
        <f t="shared" si="617"/>
        <v>41923</v>
      </c>
      <c r="E1903" s="3">
        <f t="shared" si="626"/>
        <v>6.3100000000000005E-4</v>
      </c>
      <c r="F1903" s="4">
        <f t="shared" si="624"/>
        <v>6</v>
      </c>
      <c r="G1903" s="4">
        <f t="shared" si="622"/>
        <v>31</v>
      </c>
      <c r="H1903" s="2">
        <f t="shared" si="618"/>
        <v>1.0001220900000001</v>
      </c>
      <c r="I1903" s="2">
        <f t="shared" si="619"/>
        <v>1.0317808399999999</v>
      </c>
      <c r="J1903" s="2">
        <f t="shared" si="612"/>
        <v>1.03190681</v>
      </c>
      <c r="K1903" s="2">
        <f t="shared" si="613"/>
        <v>250539.24294006999</v>
      </c>
      <c r="L1903" s="1">
        <f t="shared" si="620"/>
        <v>0</v>
      </c>
      <c r="M1903" s="3">
        <f t="shared" si="608"/>
        <v>0</v>
      </c>
      <c r="N1903" s="2">
        <f t="shared" si="614"/>
        <v>0</v>
      </c>
      <c r="O1903" s="18">
        <f t="shared" si="621"/>
        <v>0.14499999999999999</v>
      </c>
      <c r="P1903" s="8">
        <f t="shared" si="625"/>
        <v>1.002186332</v>
      </c>
      <c r="Q1903" s="2">
        <f t="shared" si="623"/>
        <v>547.76196408999999</v>
      </c>
      <c r="R1903" s="2">
        <f t="shared" si="615"/>
        <v>547.76196408999999</v>
      </c>
      <c r="S1903" s="9" t="s">
        <v>56</v>
      </c>
      <c r="T1903" s="47">
        <f t="shared" si="610"/>
        <v>41953</v>
      </c>
      <c r="U1903" s="4"/>
      <c r="V1903" s="4"/>
      <c r="W1903" s="5"/>
      <c r="X1903" s="4"/>
      <c r="Y1903" s="4"/>
      <c r="Z1903" s="4"/>
      <c r="AA1903" s="3"/>
      <c r="AB1903" s="4"/>
      <c r="AC1903" s="4"/>
      <c r="AD1903" s="4"/>
      <c r="AE1903" s="3"/>
      <c r="AF1903" s="5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</row>
    <row r="1904" spans="1:123" x14ac:dyDescent="0.2">
      <c r="A1904" s="90">
        <f t="shared" si="616"/>
        <v>41929</v>
      </c>
      <c r="B1904" s="2">
        <f t="shared" si="611"/>
        <v>251183.52411469998</v>
      </c>
      <c r="C1904" s="2">
        <f t="shared" si="609"/>
        <v>242792.50850188005</v>
      </c>
      <c r="D1904" s="47">
        <f t="shared" si="617"/>
        <v>41923</v>
      </c>
      <c r="E1904" s="3">
        <f t="shared" si="626"/>
        <v>6.3100000000000005E-4</v>
      </c>
      <c r="F1904" s="4">
        <f t="shared" si="624"/>
        <v>7</v>
      </c>
      <c r="G1904" s="4">
        <f t="shared" si="622"/>
        <v>31</v>
      </c>
      <c r="H1904" s="2">
        <f t="shared" si="618"/>
        <v>1.0001424400000001</v>
      </c>
      <c r="I1904" s="2">
        <f t="shared" si="619"/>
        <v>1.0317808399999999</v>
      </c>
      <c r="J1904" s="2">
        <f t="shared" si="612"/>
        <v>1.0319278000000001</v>
      </c>
      <c r="K1904" s="2">
        <f t="shared" si="613"/>
        <v>250544.33915481999</v>
      </c>
      <c r="L1904" s="1">
        <f t="shared" si="620"/>
        <v>0</v>
      </c>
      <c r="M1904" s="3">
        <f t="shared" si="608"/>
        <v>0</v>
      </c>
      <c r="N1904" s="2">
        <f t="shared" si="614"/>
        <v>0</v>
      </c>
      <c r="O1904" s="18">
        <f t="shared" si="621"/>
        <v>0.14499999999999999</v>
      </c>
      <c r="P1904" s="8">
        <f t="shared" si="625"/>
        <v>1.002551185</v>
      </c>
      <c r="Q1904" s="2">
        <f t="shared" si="623"/>
        <v>639.18495987999995</v>
      </c>
      <c r="R1904" s="2">
        <f t="shared" si="615"/>
        <v>639.18495987999995</v>
      </c>
      <c r="S1904" s="9" t="s">
        <v>56</v>
      </c>
      <c r="T1904" s="47">
        <f t="shared" si="610"/>
        <v>41953</v>
      </c>
      <c r="U1904" s="4"/>
      <c r="V1904" s="4"/>
      <c r="W1904" s="5"/>
      <c r="X1904" s="4"/>
      <c r="Y1904" s="4"/>
      <c r="Z1904" s="4"/>
      <c r="AA1904" s="3"/>
      <c r="AB1904" s="4"/>
      <c r="AC1904" s="4"/>
      <c r="AD1904" s="4"/>
      <c r="AE1904" s="3"/>
      <c r="AF1904" s="5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</row>
    <row r="1905" spans="1:123" x14ac:dyDescent="0.2">
      <c r="A1905" s="90">
        <f t="shared" si="616"/>
        <v>41930</v>
      </c>
      <c r="B1905" s="2">
        <f t="shared" si="611"/>
        <v>251280.08523708</v>
      </c>
      <c r="C1905" s="2">
        <f t="shared" si="609"/>
        <v>242792.50850188005</v>
      </c>
      <c r="D1905" s="47">
        <f t="shared" si="617"/>
        <v>41923</v>
      </c>
      <c r="E1905" s="3">
        <f t="shared" si="626"/>
        <v>6.3100000000000005E-4</v>
      </c>
      <c r="F1905" s="4">
        <f t="shared" si="624"/>
        <v>8</v>
      </c>
      <c r="G1905" s="4">
        <f t="shared" si="622"/>
        <v>31</v>
      </c>
      <c r="H1905" s="2">
        <f t="shared" si="618"/>
        <v>1.0001628</v>
      </c>
      <c r="I1905" s="2">
        <f t="shared" si="619"/>
        <v>1.0317808399999999</v>
      </c>
      <c r="J1905" s="2">
        <f t="shared" si="612"/>
        <v>1.03194881</v>
      </c>
      <c r="K1905" s="2">
        <f t="shared" si="613"/>
        <v>250549.44022543001</v>
      </c>
      <c r="L1905" s="1">
        <f t="shared" si="620"/>
        <v>0</v>
      </c>
      <c r="M1905" s="3">
        <f t="shared" si="608"/>
        <v>0</v>
      </c>
      <c r="N1905" s="2">
        <f t="shared" si="614"/>
        <v>0</v>
      </c>
      <c r="O1905" s="18">
        <f t="shared" si="621"/>
        <v>0.14499999999999999</v>
      </c>
      <c r="P1905" s="8">
        <f t="shared" si="625"/>
        <v>1.0029161710000001</v>
      </c>
      <c r="Q1905" s="2">
        <f t="shared" si="623"/>
        <v>730.64501165000001</v>
      </c>
      <c r="R1905" s="2">
        <f t="shared" si="615"/>
        <v>730.64501165000001</v>
      </c>
      <c r="S1905" s="9" t="s">
        <v>56</v>
      </c>
      <c r="T1905" s="47">
        <f t="shared" si="610"/>
        <v>41953</v>
      </c>
      <c r="U1905" s="4"/>
      <c r="V1905" s="4"/>
      <c r="W1905" s="5"/>
      <c r="X1905" s="4"/>
      <c r="Y1905" s="4"/>
      <c r="Z1905" s="4"/>
      <c r="AA1905" s="3"/>
      <c r="AB1905" s="4"/>
      <c r="AC1905" s="4"/>
      <c r="AD1905" s="4"/>
      <c r="AE1905" s="3"/>
      <c r="AF1905" s="5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</row>
    <row r="1906" spans="1:123" x14ac:dyDescent="0.2">
      <c r="A1906" s="90">
        <f t="shared" si="616"/>
        <v>41931</v>
      </c>
      <c r="B1906" s="2">
        <f t="shared" si="611"/>
        <v>251376.68097094001</v>
      </c>
      <c r="C1906" s="2">
        <f t="shared" si="609"/>
        <v>242792.50850188005</v>
      </c>
      <c r="D1906" s="47">
        <f t="shared" si="617"/>
        <v>41923</v>
      </c>
      <c r="E1906" s="3">
        <f t="shared" si="626"/>
        <v>6.3100000000000005E-4</v>
      </c>
      <c r="F1906" s="4">
        <f t="shared" si="624"/>
        <v>9</v>
      </c>
      <c r="G1906" s="4">
        <f t="shared" si="622"/>
        <v>31</v>
      </c>
      <c r="H1906" s="2">
        <f t="shared" si="618"/>
        <v>1.00018315</v>
      </c>
      <c r="I1906" s="2">
        <f t="shared" si="619"/>
        <v>1.0317808399999999</v>
      </c>
      <c r="J1906" s="2">
        <f t="shared" si="612"/>
        <v>1.0319698100000001</v>
      </c>
      <c r="K1906" s="2">
        <f t="shared" si="613"/>
        <v>250554.5388681</v>
      </c>
      <c r="L1906" s="1">
        <f t="shared" si="620"/>
        <v>0</v>
      </c>
      <c r="M1906" s="3">
        <f t="shared" si="608"/>
        <v>0</v>
      </c>
      <c r="N1906" s="2">
        <f t="shared" si="614"/>
        <v>0</v>
      </c>
      <c r="O1906" s="18">
        <f t="shared" si="621"/>
        <v>0.14499999999999999</v>
      </c>
      <c r="P1906" s="8">
        <f t="shared" si="625"/>
        <v>1.0032812900000001</v>
      </c>
      <c r="Q1906" s="2">
        <f t="shared" si="623"/>
        <v>822.14210284000001</v>
      </c>
      <c r="R1906" s="2">
        <f t="shared" si="615"/>
        <v>822.14210284000001</v>
      </c>
      <c r="S1906" s="9" t="s">
        <v>56</v>
      </c>
      <c r="T1906" s="47">
        <f t="shared" si="610"/>
        <v>41953</v>
      </c>
      <c r="U1906" s="4"/>
      <c r="V1906" s="4"/>
      <c r="W1906" s="5"/>
      <c r="X1906" s="4"/>
      <c r="Y1906" s="4"/>
      <c r="Z1906" s="4"/>
      <c r="AA1906" s="3"/>
      <c r="AB1906" s="4"/>
      <c r="AC1906" s="4"/>
      <c r="AD1906" s="4"/>
      <c r="AE1906" s="3"/>
      <c r="AF1906" s="5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</row>
    <row r="1907" spans="1:123" x14ac:dyDescent="0.2">
      <c r="A1907" s="90">
        <f t="shared" si="616"/>
        <v>41932</v>
      </c>
      <c r="B1907" s="2">
        <f t="shared" si="611"/>
        <v>251473.31131569002</v>
      </c>
      <c r="C1907" s="2">
        <f t="shared" si="609"/>
        <v>242792.50850188005</v>
      </c>
      <c r="D1907" s="47">
        <f t="shared" si="617"/>
        <v>41923</v>
      </c>
      <c r="E1907" s="3">
        <f t="shared" si="626"/>
        <v>6.3100000000000005E-4</v>
      </c>
      <c r="F1907" s="4">
        <f t="shared" si="624"/>
        <v>10</v>
      </c>
      <c r="G1907" s="4">
        <f t="shared" si="622"/>
        <v>31</v>
      </c>
      <c r="H1907" s="2">
        <f t="shared" si="618"/>
        <v>1.0002035</v>
      </c>
      <c r="I1907" s="2">
        <f t="shared" si="619"/>
        <v>1.0317808399999999</v>
      </c>
      <c r="J1907" s="2">
        <f t="shared" si="612"/>
        <v>1.0319908</v>
      </c>
      <c r="K1907" s="2">
        <f t="shared" si="613"/>
        <v>250559.63508286001</v>
      </c>
      <c r="L1907" s="1">
        <f t="shared" si="620"/>
        <v>0</v>
      </c>
      <c r="M1907" s="3">
        <f t="shared" si="608"/>
        <v>0</v>
      </c>
      <c r="N1907" s="2">
        <f t="shared" si="614"/>
        <v>0</v>
      </c>
      <c r="O1907" s="18">
        <f t="shared" si="621"/>
        <v>0.14499999999999999</v>
      </c>
      <c r="P1907" s="8">
        <f t="shared" si="625"/>
        <v>1.003646542</v>
      </c>
      <c r="Q1907" s="2">
        <f t="shared" si="623"/>
        <v>913.67623283</v>
      </c>
      <c r="R1907" s="2">
        <f t="shared" si="615"/>
        <v>913.67623283</v>
      </c>
      <c r="S1907" s="9" t="s">
        <v>56</v>
      </c>
      <c r="T1907" s="47">
        <f t="shared" si="610"/>
        <v>41953</v>
      </c>
      <c r="U1907" s="4"/>
      <c r="V1907" s="4"/>
      <c r="W1907" s="5"/>
      <c r="X1907" s="4"/>
      <c r="Y1907" s="4"/>
      <c r="Z1907" s="4"/>
      <c r="AA1907" s="3"/>
      <c r="AB1907" s="4"/>
      <c r="AC1907" s="4"/>
      <c r="AD1907" s="4"/>
      <c r="AE1907" s="3"/>
      <c r="AF1907" s="5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</row>
    <row r="1908" spans="1:123" x14ac:dyDescent="0.2">
      <c r="A1908" s="90">
        <f t="shared" si="616"/>
        <v>41933</v>
      </c>
      <c r="B1908" s="2">
        <f t="shared" si="611"/>
        <v>251569.98114602</v>
      </c>
      <c r="C1908" s="2">
        <f t="shared" si="609"/>
        <v>242792.50850188005</v>
      </c>
      <c r="D1908" s="47">
        <f t="shared" si="617"/>
        <v>41923</v>
      </c>
      <c r="E1908" s="3">
        <f t="shared" si="626"/>
        <v>6.3100000000000005E-4</v>
      </c>
      <c r="F1908" s="4">
        <f t="shared" si="624"/>
        <v>11</v>
      </c>
      <c r="G1908" s="4">
        <f t="shared" si="622"/>
        <v>31</v>
      </c>
      <c r="H1908" s="2">
        <f t="shared" si="618"/>
        <v>1.00022385</v>
      </c>
      <c r="I1908" s="2">
        <f t="shared" si="619"/>
        <v>1.0317808399999999</v>
      </c>
      <c r="J1908" s="2">
        <f t="shared" si="612"/>
        <v>1.0320118</v>
      </c>
      <c r="K1908" s="2">
        <f t="shared" si="613"/>
        <v>250564.73372553999</v>
      </c>
      <c r="L1908" s="1">
        <f t="shared" si="620"/>
        <v>0</v>
      </c>
      <c r="M1908" s="3">
        <f t="shared" si="608"/>
        <v>0</v>
      </c>
      <c r="N1908" s="2">
        <f t="shared" si="614"/>
        <v>0</v>
      </c>
      <c r="O1908" s="18">
        <f t="shared" si="621"/>
        <v>0.14499999999999999</v>
      </c>
      <c r="P1908" s="8">
        <f t="shared" si="625"/>
        <v>1.0040119270000001</v>
      </c>
      <c r="Q1908" s="2">
        <f t="shared" si="623"/>
        <v>1005.24742048</v>
      </c>
      <c r="R1908" s="2">
        <f t="shared" si="615"/>
        <v>1005.24742048</v>
      </c>
      <c r="S1908" s="9" t="s">
        <v>56</v>
      </c>
      <c r="T1908" s="47">
        <f t="shared" si="610"/>
        <v>41953</v>
      </c>
      <c r="U1908" s="4"/>
      <c r="V1908" s="4"/>
      <c r="W1908" s="5"/>
      <c r="X1908" s="4"/>
      <c r="Y1908" s="4"/>
      <c r="Z1908" s="4"/>
      <c r="AA1908" s="3"/>
      <c r="AB1908" s="4"/>
      <c r="AC1908" s="4"/>
      <c r="AD1908" s="4"/>
      <c r="AE1908" s="3"/>
      <c r="AF1908" s="5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</row>
    <row r="1909" spans="1:123" x14ac:dyDescent="0.2">
      <c r="A1909" s="90">
        <f t="shared" si="616"/>
        <v>41934</v>
      </c>
      <c r="B1909" s="2">
        <f t="shared" si="611"/>
        <v>251666.69046660999</v>
      </c>
      <c r="C1909" s="2">
        <f t="shared" si="609"/>
        <v>242792.50850188005</v>
      </c>
      <c r="D1909" s="47">
        <f t="shared" si="617"/>
        <v>41923</v>
      </c>
      <c r="E1909" s="3">
        <f t="shared" si="626"/>
        <v>6.3100000000000005E-4</v>
      </c>
      <c r="F1909" s="4">
        <f t="shared" si="624"/>
        <v>12</v>
      </c>
      <c r="G1909" s="4">
        <f t="shared" si="622"/>
        <v>31</v>
      </c>
      <c r="H1909" s="2">
        <f t="shared" si="618"/>
        <v>1.00024421</v>
      </c>
      <c r="I1909" s="2">
        <f t="shared" si="619"/>
        <v>1.0317808399999999</v>
      </c>
      <c r="J1909" s="2">
        <f t="shared" si="612"/>
        <v>1.03203281</v>
      </c>
      <c r="K1909" s="2">
        <f t="shared" si="613"/>
        <v>250569.83479614</v>
      </c>
      <c r="L1909" s="1">
        <f t="shared" si="620"/>
        <v>0</v>
      </c>
      <c r="M1909" s="3">
        <f t="shared" si="608"/>
        <v>0</v>
      </c>
      <c r="N1909" s="2">
        <f t="shared" si="614"/>
        <v>0</v>
      </c>
      <c r="O1909" s="18">
        <f t="shared" si="621"/>
        <v>0.14499999999999999</v>
      </c>
      <c r="P1909" s="8">
        <f t="shared" si="625"/>
        <v>1.004377445</v>
      </c>
      <c r="Q1909" s="2">
        <f t="shared" si="623"/>
        <v>1096.85567047</v>
      </c>
      <c r="R1909" s="2">
        <f t="shared" si="615"/>
        <v>1096.85567047</v>
      </c>
      <c r="S1909" s="9" t="s">
        <v>56</v>
      </c>
      <c r="T1909" s="47">
        <f t="shared" si="610"/>
        <v>41953</v>
      </c>
      <c r="U1909" s="4"/>
      <c r="V1909" s="4"/>
      <c r="W1909" s="5"/>
      <c r="X1909" s="4"/>
      <c r="Y1909" s="4"/>
      <c r="Z1909" s="4"/>
      <c r="AA1909" s="3"/>
      <c r="AB1909" s="4"/>
      <c r="AC1909" s="4"/>
      <c r="AD1909" s="4"/>
      <c r="AE1909" s="3"/>
      <c r="AF1909" s="5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</row>
    <row r="1910" spans="1:123" x14ac:dyDescent="0.2">
      <c r="A1910" s="90">
        <f t="shared" si="616"/>
        <v>41935</v>
      </c>
      <c r="B1910" s="2">
        <f t="shared" si="611"/>
        <v>251763.43196386</v>
      </c>
      <c r="C1910" s="2">
        <f t="shared" si="609"/>
        <v>242792.50850188005</v>
      </c>
      <c r="D1910" s="47">
        <f t="shared" si="617"/>
        <v>41923</v>
      </c>
      <c r="E1910" s="3">
        <f t="shared" si="626"/>
        <v>6.3100000000000005E-4</v>
      </c>
      <c r="F1910" s="4">
        <f t="shared" si="624"/>
        <v>13</v>
      </c>
      <c r="G1910" s="4">
        <f t="shared" si="622"/>
        <v>31</v>
      </c>
      <c r="H1910" s="2">
        <f t="shared" si="618"/>
        <v>1.00026456</v>
      </c>
      <c r="I1910" s="2">
        <f t="shared" si="619"/>
        <v>1.0317808399999999</v>
      </c>
      <c r="J1910" s="2">
        <f t="shared" si="612"/>
        <v>1.0320537999999999</v>
      </c>
      <c r="K1910" s="2">
        <f t="shared" si="613"/>
        <v>250574.93101089</v>
      </c>
      <c r="L1910" s="1">
        <f t="shared" si="620"/>
        <v>0</v>
      </c>
      <c r="M1910" s="3">
        <f t="shared" si="608"/>
        <v>0</v>
      </c>
      <c r="N1910" s="2">
        <f t="shared" si="614"/>
        <v>0</v>
      </c>
      <c r="O1910" s="18">
        <f t="shared" si="621"/>
        <v>0.14499999999999999</v>
      </c>
      <c r="P1910" s="8">
        <f t="shared" si="625"/>
        <v>1.0047430959999999</v>
      </c>
      <c r="Q1910" s="2">
        <f t="shared" si="623"/>
        <v>1188.5009529700001</v>
      </c>
      <c r="R1910" s="2">
        <f t="shared" si="615"/>
        <v>1188.5009529700001</v>
      </c>
      <c r="S1910" s="9" t="s">
        <v>56</v>
      </c>
      <c r="T1910" s="47">
        <f t="shared" si="610"/>
        <v>41953</v>
      </c>
      <c r="U1910" s="4"/>
      <c r="V1910" s="4"/>
      <c r="W1910" s="5"/>
      <c r="X1910" s="4"/>
      <c r="Y1910" s="4"/>
      <c r="Z1910" s="4"/>
      <c r="AA1910" s="3"/>
      <c r="AB1910" s="4"/>
      <c r="AC1910" s="4"/>
      <c r="AD1910" s="4"/>
      <c r="AE1910" s="3"/>
      <c r="AF1910" s="5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</row>
    <row r="1911" spans="1:123" x14ac:dyDescent="0.2">
      <c r="A1911" s="90">
        <f t="shared" si="616"/>
        <v>41936</v>
      </c>
      <c r="B1911" s="2">
        <f t="shared" si="611"/>
        <v>251860.21270488002</v>
      </c>
      <c r="C1911" s="2">
        <f t="shared" si="609"/>
        <v>242792.50850188005</v>
      </c>
      <c r="D1911" s="47">
        <f t="shared" si="617"/>
        <v>41923</v>
      </c>
      <c r="E1911" s="3">
        <f t="shared" si="626"/>
        <v>6.3100000000000005E-4</v>
      </c>
      <c r="F1911" s="4">
        <f t="shared" si="624"/>
        <v>14</v>
      </c>
      <c r="G1911" s="4">
        <f t="shared" si="622"/>
        <v>31</v>
      </c>
      <c r="H1911" s="2">
        <f t="shared" si="618"/>
        <v>1.00028491</v>
      </c>
      <c r="I1911" s="2">
        <f t="shared" si="619"/>
        <v>1.0317808399999999</v>
      </c>
      <c r="J1911" s="2">
        <f t="shared" si="612"/>
        <v>1.0320748</v>
      </c>
      <c r="K1911" s="2">
        <f t="shared" si="613"/>
        <v>250580.02965357</v>
      </c>
      <c r="L1911" s="1">
        <f t="shared" si="620"/>
        <v>0</v>
      </c>
      <c r="M1911" s="3">
        <f t="shared" si="608"/>
        <v>0</v>
      </c>
      <c r="N1911" s="2">
        <f t="shared" si="614"/>
        <v>0</v>
      </c>
      <c r="O1911" s="18">
        <f t="shared" si="621"/>
        <v>0.14499999999999999</v>
      </c>
      <c r="P1911" s="8">
        <f t="shared" si="625"/>
        <v>1.005108879</v>
      </c>
      <c r="Q1911" s="2">
        <f t="shared" si="623"/>
        <v>1280.1830513100001</v>
      </c>
      <c r="R1911" s="2">
        <f t="shared" si="615"/>
        <v>1280.1830513100001</v>
      </c>
      <c r="S1911" s="9" t="s">
        <v>56</v>
      </c>
      <c r="T1911" s="47">
        <f t="shared" si="610"/>
        <v>41953</v>
      </c>
      <c r="U1911" s="4"/>
      <c r="V1911" s="4"/>
      <c r="W1911" s="5"/>
      <c r="X1911" s="4"/>
      <c r="Y1911" s="4"/>
      <c r="Z1911" s="4"/>
      <c r="AA1911" s="3"/>
      <c r="AB1911" s="4"/>
      <c r="AC1911" s="4"/>
      <c r="AD1911" s="4"/>
      <c r="AE1911" s="3"/>
      <c r="AF1911" s="5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</row>
    <row r="1912" spans="1:123" x14ac:dyDescent="0.2">
      <c r="A1912" s="90">
        <f t="shared" si="616"/>
        <v>41937</v>
      </c>
      <c r="B1912" s="2">
        <f t="shared" si="611"/>
        <v>251957.03344611</v>
      </c>
      <c r="C1912" s="2">
        <f t="shared" si="609"/>
        <v>242792.50850188005</v>
      </c>
      <c r="D1912" s="47">
        <f t="shared" si="617"/>
        <v>41923</v>
      </c>
      <c r="E1912" s="3">
        <f t="shared" si="626"/>
        <v>6.3100000000000005E-4</v>
      </c>
      <c r="F1912" s="4">
        <f t="shared" si="624"/>
        <v>15</v>
      </c>
      <c r="G1912" s="4">
        <f t="shared" si="622"/>
        <v>31</v>
      </c>
      <c r="H1912" s="2">
        <f t="shared" si="618"/>
        <v>1.0003052699999999</v>
      </c>
      <c r="I1912" s="2">
        <f t="shared" si="619"/>
        <v>1.0317808399999999</v>
      </c>
      <c r="J1912" s="2">
        <f t="shared" si="612"/>
        <v>1.0320958099999999</v>
      </c>
      <c r="K1912" s="2">
        <f t="shared" si="613"/>
        <v>250585.13072418</v>
      </c>
      <c r="L1912" s="1">
        <f t="shared" si="620"/>
        <v>0</v>
      </c>
      <c r="M1912" s="3">
        <f t="shared" si="608"/>
        <v>0</v>
      </c>
      <c r="N1912" s="2">
        <f t="shared" si="614"/>
        <v>0</v>
      </c>
      <c r="O1912" s="18">
        <f t="shared" si="621"/>
        <v>0.14499999999999999</v>
      </c>
      <c r="P1912" s="8">
        <f t="shared" si="625"/>
        <v>1.005474797</v>
      </c>
      <c r="Q1912" s="2">
        <f t="shared" si="623"/>
        <v>1371.9027219300001</v>
      </c>
      <c r="R1912" s="2">
        <f t="shared" si="615"/>
        <v>1371.9027219300001</v>
      </c>
      <c r="S1912" s="9" t="s">
        <v>56</v>
      </c>
      <c r="T1912" s="47">
        <f t="shared" si="610"/>
        <v>41953</v>
      </c>
      <c r="U1912" s="4"/>
      <c r="V1912" s="4"/>
      <c r="W1912" s="5"/>
      <c r="X1912" s="4"/>
      <c r="Y1912" s="4"/>
      <c r="Z1912" s="4"/>
      <c r="AA1912" s="3"/>
      <c r="AB1912" s="4"/>
      <c r="AC1912" s="4"/>
      <c r="AD1912" s="4"/>
      <c r="AE1912" s="3"/>
      <c r="AF1912" s="5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</row>
    <row r="1913" spans="1:123" x14ac:dyDescent="0.2">
      <c r="A1913" s="90">
        <f t="shared" si="616"/>
        <v>41938</v>
      </c>
      <c r="B1913" s="2">
        <f t="shared" si="611"/>
        <v>252053.88611416999</v>
      </c>
      <c r="C1913" s="2">
        <f t="shared" si="609"/>
        <v>242792.50850188005</v>
      </c>
      <c r="D1913" s="47">
        <f t="shared" si="617"/>
        <v>41923</v>
      </c>
      <c r="E1913" s="3">
        <f t="shared" si="626"/>
        <v>6.3100000000000005E-4</v>
      </c>
      <c r="F1913" s="4">
        <f t="shared" si="624"/>
        <v>16</v>
      </c>
      <c r="G1913" s="4">
        <f t="shared" si="622"/>
        <v>31</v>
      </c>
      <c r="H1913" s="2">
        <f t="shared" si="618"/>
        <v>1.0003256199999999</v>
      </c>
      <c r="I1913" s="2">
        <f t="shared" si="619"/>
        <v>1.0317808399999999</v>
      </c>
      <c r="J1913" s="2">
        <f t="shared" si="612"/>
        <v>1.0321168000000001</v>
      </c>
      <c r="K1913" s="2">
        <f t="shared" si="613"/>
        <v>250590.22693892999</v>
      </c>
      <c r="L1913" s="1">
        <f t="shared" si="620"/>
        <v>0</v>
      </c>
      <c r="M1913" s="3">
        <f t="shared" si="608"/>
        <v>0</v>
      </c>
      <c r="N1913" s="2">
        <f t="shared" si="614"/>
        <v>0</v>
      </c>
      <c r="O1913" s="18">
        <f t="shared" si="621"/>
        <v>0.14499999999999999</v>
      </c>
      <c r="P1913" s="8">
        <f t="shared" si="625"/>
        <v>1.005840847</v>
      </c>
      <c r="Q1913" s="2">
        <f t="shared" si="623"/>
        <v>1463.65917524</v>
      </c>
      <c r="R1913" s="2">
        <f t="shared" si="615"/>
        <v>1463.65917524</v>
      </c>
      <c r="S1913" s="9" t="s">
        <v>56</v>
      </c>
      <c r="T1913" s="47">
        <f t="shared" si="610"/>
        <v>41953</v>
      </c>
      <c r="U1913" s="4"/>
      <c r="V1913" s="4"/>
      <c r="W1913" s="5"/>
      <c r="X1913" s="4"/>
      <c r="Y1913" s="4"/>
      <c r="Z1913" s="4"/>
      <c r="AA1913" s="3"/>
      <c r="AB1913" s="4"/>
      <c r="AC1913" s="4"/>
      <c r="AD1913" s="4"/>
      <c r="AE1913" s="3"/>
      <c r="AF1913" s="5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</row>
    <row r="1914" spans="1:123" x14ac:dyDescent="0.2">
      <c r="A1914" s="90">
        <f t="shared" si="616"/>
        <v>41939</v>
      </c>
      <c r="B1914" s="2">
        <f t="shared" si="611"/>
        <v>252150.78097893999</v>
      </c>
      <c r="C1914" s="2">
        <f t="shared" si="609"/>
        <v>242792.50850188005</v>
      </c>
      <c r="D1914" s="47">
        <f t="shared" si="617"/>
        <v>41923</v>
      </c>
      <c r="E1914" s="3">
        <f t="shared" si="626"/>
        <v>6.3100000000000005E-4</v>
      </c>
      <c r="F1914" s="4">
        <f t="shared" si="624"/>
        <v>17</v>
      </c>
      <c r="G1914" s="4">
        <f t="shared" si="622"/>
        <v>31</v>
      </c>
      <c r="H1914" s="2">
        <f t="shared" si="618"/>
        <v>1.0003459800000001</v>
      </c>
      <c r="I1914" s="2">
        <f t="shared" si="619"/>
        <v>1.0317808399999999</v>
      </c>
      <c r="J1914" s="2">
        <f t="shared" si="612"/>
        <v>1.03213781</v>
      </c>
      <c r="K1914" s="2">
        <f t="shared" si="613"/>
        <v>250595.32800953</v>
      </c>
      <c r="L1914" s="1">
        <f t="shared" si="620"/>
        <v>0</v>
      </c>
      <c r="M1914" s="3">
        <f t="shared" si="608"/>
        <v>0</v>
      </c>
      <c r="N1914" s="2">
        <f t="shared" si="614"/>
        <v>0</v>
      </c>
      <c r="O1914" s="18">
        <f t="shared" si="621"/>
        <v>0.14499999999999999</v>
      </c>
      <c r="P1914" s="8">
        <f t="shared" si="625"/>
        <v>1.006207031</v>
      </c>
      <c r="Q1914" s="2">
        <f t="shared" si="623"/>
        <v>1555.4529694099999</v>
      </c>
      <c r="R1914" s="2">
        <f t="shared" si="615"/>
        <v>1555.4529694099999</v>
      </c>
      <c r="S1914" s="9" t="s">
        <v>56</v>
      </c>
      <c r="T1914" s="47">
        <f t="shared" si="610"/>
        <v>41953</v>
      </c>
      <c r="U1914" s="4"/>
      <c r="V1914" s="4"/>
      <c r="W1914" s="5"/>
      <c r="X1914" s="4"/>
      <c r="Y1914" s="4"/>
      <c r="Z1914" s="4"/>
      <c r="AA1914" s="3"/>
      <c r="AB1914" s="4"/>
      <c r="AC1914" s="4"/>
      <c r="AD1914" s="4"/>
      <c r="AE1914" s="3"/>
      <c r="AF1914" s="5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</row>
    <row r="1915" spans="1:123" x14ac:dyDescent="0.2">
      <c r="A1915" s="90">
        <f t="shared" si="616"/>
        <v>41940</v>
      </c>
      <c r="B1915" s="2">
        <f t="shared" si="611"/>
        <v>252247.71046554</v>
      </c>
      <c r="C1915" s="2">
        <f t="shared" si="609"/>
        <v>242792.50850188005</v>
      </c>
      <c r="D1915" s="47">
        <f t="shared" si="617"/>
        <v>41923</v>
      </c>
      <c r="E1915" s="3">
        <f t="shared" si="626"/>
        <v>6.3100000000000005E-4</v>
      </c>
      <c r="F1915" s="4">
        <f t="shared" si="624"/>
        <v>18</v>
      </c>
      <c r="G1915" s="4">
        <f t="shared" si="622"/>
        <v>31</v>
      </c>
      <c r="H1915" s="2">
        <f t="shared" si="618"/>
        <v>1.0003663300000001</v>
      </c>
      <c r="I1915" s="2">
        <f t="shared" si="619"/>
        <v>1.0317808399999999</v>
      </c>
      <c r="J1915" s="2">
        <f t="shared" si="612"/>
        <v>1.0321588100000001</v>
      </c>
      <c r="K1915" s="2">
        <f t="shared" si="613"/>
        <v>250600.42665221001</v>
      </c>
      <c r="L1915" s="1">
        <f t="shared" si="620"/>
        <v>0</v>
      </c>
      <c r="M1915" s="3">
        <f t="shared" si="608"/>
        <v>0</v>
      </c>
      <c r="N1915" s="2">
        <f t="shared" si="614"/>
        <v>0</v>
      </c>
      <c r="O1915" s="18">
        <f t="shared" si="621"/>
        <v>0.14499999999999999</v>
      </c>
      <c r="P1915" s="8">
        <f t="shared" si="625"/>
        <v>1.0065733480000001</v>
      </c>
      <c r="Q1915" s="2">
        <f t="shared" si="623"/>
        <v>1647.2838133299999</v>
      </c>
      <c r="R1915" s="2">
        <f t="shared" si="615"/>
        <v>1647.2838133299999</v>
      </c>
      <c r="S1915" s="9" t="s">
        <v>56</v>
      </c>
      <c r="T1915" s="47">
        <f t="shared" si="610"/>
        <v>41953</v>
      </c>
      <c r="U1915" s="4"/>
      <c r="V1915" s="4"/>
      <c r="W1915" s="5"/>
      <c r="X1915" s="4"/>
      <c r="Y1915" s="4"/>
      <c r="Z1915" s="4"/>
      <c r="AA1915" s="3"/>
      <c r="AB1915" s="4"/>
      <c r="AC1915" s="4"/>
      <c r="AD1915" s="4"/>
      <c r="AE1915" s="3"/>
      <c r="AF1915" s="5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</row>
    <row r="1916" spans="1:123" x14ac:dyDescent="0.2">
      <c r="A1916" s="90">
        <f t="shared" si="616"/>
        <v>41941</v>
      </c>
      <c r="B1916" s="2">
        <f t="shared" si="611"/>
        <v>252344.67701811998</v>
      </c>
      <c r="C1916" s="2">
        <f t="shared" si="609"/>
        <v>242792.50850188005</v>
      </c>
      <c r="D1916" s="47">
        <f t="shared" si="617"/>
        <v>41923</v>
      </c>
      <c r="E1916" s="3">
        <f t="shared" si="626"/>
        <v>6.3100000000000005E-4</v>
      </c>
      <c r="F1916" s="4">
        <f t="shared" si="624"/>
        <v>19</v>
      </c>
      <c r="G1916" s="4">
        <f t="shared" si="622"/>
        <v>31</v>
      </c>
      <c r="H1916" s="2">
        <f t="shared" si="618"/>
        <v>1.00038669</v>
      </c>
      <c r="I1916" s="2">
        <f t="shared" si="619"/>
        <v>1.0317808399999999</v>
      </c>
      <c r="J1916" s="2">
        <f t="shared" si="612"/>
        <v>1.0321798099999999</v>
      </c>
      <c r="K1916" s="2">
        <f t="shared" si="613"/>
        <v>250605.52529488999</v>
      </c>
      <c r="L1916" s="1">
        <f t="shared" si="620"/>
        <v>0</v>
      </c>
      <c r="M1916" s="3">
        <f t="shared" si="608"/>
        <v>0</v>
      </c>
      <c r="N1916" s="2">
        <f t="shared" si="614"/>
        <v>0</v>
      </c>
      <c r="O1916" s="18">
        <f t="shared" si="621"/>
        <v>0.14499999999999999</v>
      </c>
      <c r="P1916" s="8">
        <f t="shared" si="625"/>
        <v>1.0069397980000001</v>
      </c>
      <c r="Q1916" s="2">
        <f t="shared" si="623"/>
        <v>1739.15172323</v>
      </c>
      <c r="R1916" s="2">
        <f t="shared" si="615"/>
        <v>1739.15172323</v>
      </c>
      <c r="S1916" s="9" t="s">
        <v>56</v>
      </c>
      <c r="T1916" s="47">
        <f t="shared" si="610"/>
        <v>41953</v>
      </c>
      <c r="U1916" s="4"/>
      <c r="V1916" s="4"/>
      <c r="W1916" s="5"/>
      <c r="X1916" s="4"/>
      <c r="Y1916" s="4"/>
      <c r="Z1916" s="4"/>
      <c r="AA1916" s="3"/>
      <c r="AB1916" s="4"/>
      <c r="AC1916" s="4"/>
      <c r="AD1916" s="4"/>
      <c r="AE1916" s="3"/>
      <c r="AF1916" s="5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</row>
    <row r="1917" spans="1:123" x14ac:dyDescent="0.2">
      <c r="A1917" s="90">
        <f t="shared" si="616"/>
        <v>41942</v>
      </c>
      <c r="B1917" s="2">
        <f t="shared" si="611"/>
        <v>252441.68308436</v>
      </c>
      <c r="C1917" s="2">
        <f t="shared" si="609"/>
        <v>242792.50850188005</v>
      </c>
      <c r="D1917" s="47">
        <f t="shared" si="617"/>
        <v>41923</v>
      </c>
      <c r="E1917" s="3">
        <f t="shared" si="626"/>
        <v>6.3100000000000005E-4</v>
      </c>
      <c r="F1917" s="4">
        <f t="shared" si="624"/>
        <v>20</v>
      </c>
      <c r="G1917" s="4">
        <f t="shared" si="622"/>
        <v>31</v>
      </c>
      <c r="H1917" s="2">
        <f t="shared" si="618"/>
        <v>1.00040705</v>
      </c>
      <c r="I1917" s="2">
        <f t="shared" si="619"/>
        <v>1.0317808399999999</v>
      </c>
      <c r="J1917" s="2">
        <f t="shared" si="612"/>
        <v>1.0322008199999999</v>
      </c>
      <c r="K1917" s="2">
        <f t="shared" si="613"/>
        <v>250610.62636549</v>
      </c>
      <c r="L1917" s="1">
        <f t="shared" si="620"/>
        <v>0</v>
      </c>
      <c r="M1917" s="3">
        <f t="shared" si="608"/>
        <v>0</v>
      </c>
      <c r="N1917" s="2">
        <f t="shared" si="614"/>
        <v>0</v>
      </c>
      <c r="O1917" s="18">
        <f t="shared" si="621"/>
        <v>0.14499999999999999</v>
      </c>
      <c r="P1917" s="8">
        <f t="shared" si="625"/>
        <v>1.007306381</v>
      </c>
      <c r="Q1917" s="2">
        <f t="shared" si="623"/>
        <v>1831.0567188699999</v>
      </c>
      <c r="R1917" s="2">
        <f t="shared" si="615"/>
        <v>1831.0567188699999</v>
      </c>
      <c r="S1917" s="9" t="s">
        <v>56</v>
      </c>
      <c r="T1917" s="47">
        <f t="shared" si="610"/>
        <v>41953</v>
      </c>
      <c r="U1917" s="4"/>
      <c r="V1917" s="4"/>
      <c r="W1917" s="5"/>
      <c r="X1917" s="4"/>
      <c r="Y1917" s="4"/>
      <c r="Z1917" s="4"/>
      <c r="AA1917" s="3"/>
      <c r="AB1917" s="4"/>
      <c r="AC1917" s="4"/>
      <c r="AD1917" s="4"/>
      <c r="AE1917" s="3"/>
      <c r="AF1917" s="5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</row>
    <row r="1918" spans="1:123" x14ac:dyDescent="0.2">
      <c r="A1918" s="90">
        <f t="shared" si="616"/>
        <v>41943</v>
      </c>
      <c r="B1918" s="2">
        <f t="shared" si="611"/>
        <v>252538.72427711001</v>
      </c>
      <c r="C1918" s="2">
        <f t="shared" si="609"/>
        <v>242792.50850188005</v>
      </c>
      <c r="D1918" s="47">
        <f t="shared" si="617"/>
        <v>41923</v>
      </c>
      <c r="E1918" s="3">
        <f t="shared" si="626"/>
        <v>6.3100000000000005E-4</v>
      </c>
      <c r="F1918" s="4">
        <f t="shared" si="624"/>
        <v>21</v>
      </c>
      <c r="G1918" s="4">
        <f t="shared" si="622"/>
        <v>31</v>
      </c>
      <c r="H1918" s="2">
        <f t="shared" si="618"/>
        <v>1.0004274</v>
      </c>
      <c r="I1918" s="2">
        <f t="shared" si="619"/>
        <v>1.0317808399999999</v>
      </c>
      <c r="J1918" s="2">
        <f t="shared" si="612"/>
        <v>1.03222182</v>
      </c>
      <c r="K1918" s="2">
        <f t="shared" si="613"/>
        <v>250615.72500817</v>
      </c>
      <c r="L1918" s="1">
        <f t="shared" si="620"/>
        <v>0</v>
      </c>
      <c r="M1918" s="3">
        <f t="shared" si="608"/>
        <v>0</v>
      </c>
      <c r="N1918" s="2">
        <f t="shared" si="614"/>
        <v>0</v>
      </c>
      <c r="O1918" s="18">
        <f t="shared" si="621"/>
        <v>0.14499999999999999</v>
      </c>
      <c r="P1918" s="8">
        <f t="shared" si="625"/>
        <v>1.007673099</v>
      </c>
      <c r="Q1918" s="2">
        <f t="shared" si="623"/>
        <v>1922.9992689400001</v>
      </c>
      <c r="R1918" s="2">
        <f t="shared" si="615"/>
        <v>1922.9992689400001</v>
      </c>
      <c r="S1918" s="9" t="s">
        <v>56</v>
      </c>
      <c r="T1918" s="47">
        <f t="shared" si="610"/>
        <v>41953</v>
      </c>
      <c r="U1918" s="4"/>
      <c r="V1918" s="4"/>
      <c r="W1918" s="5"/>
      <c r="X1918" s="4"/>
      <c r="Y1918" s="4"/>
      <c r="Z1918" s="4"/>
      <c r="AA1918" s="3"/>
      <c r="AB1918" s="4"/>
      <c r="AC1918" s="4"/>
      <c r="AD1918" s="4"/>
      <c r="AE1918" s="3"/>
      <c r="AF1918" s="5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</row>
    <row r="1919" spans="1:123" x14ac:dyDescent="0.2">
      <c r="A1919" s="90">
        <f t="shared" si="616"/>
        <v>41944</v>
      </c>
      <c r="B1919" s="2">
        <f t="shared" si="611"/>
        <v>252635.80473879</v>
      </c>
      <c r="C1919" s="2">
        <f t="shared" si="609"/>
        <v>242792.50850188005</v>
      </c>
      <c r="D1919" s="47">
        <f t="shared" si="617"/>
        <v>41923</v>
      </c>
      <c r="E1919" s="3">
        <f t="shared" si="626"/>
        <v>6.3100000000000005E-4</v>
      </c>
      <c r="F1919" s="4">
        <f t="shared" si="624"/>
        <v>22</v>
      </c>
      <c r="G1919" s="4">
        <f t="shared" si="622"/>
        <v>31</v>
      </c>
      <c r="H1919" s="2">
        <f t="shared" si="618"/>
        <v>1.0004477599999999</v>
      </c>
      <c r="I1919" s="2">
        <f t="shared" si="619"/>
        <v>1.0317808399999999</v>
      </c>
      <c r="J1919" s="2">
        <f t="shared" si="612"/>
        <v>1.0322428299999999</v>
      </c>
      <c r="K1919" s="2">
        <f t="shared" si="613"/>
        <v>250620.82607878</v>
      </c>
      <c r="L1919" s="1">
        <f t="shared" si="620"/>
        <v>0</v>
      </c>
      <c r="M1919" s="3">
        <f t="shared" ref="M1919:M1982" si="627">IF(DAY(A1919)=E$2,VLOOKUP(A1919,$W$10:$AD$316,5),0)</f>
        <v>0</v>
      </c>
      <c r="N1919" s="2">
        <f t="shared" si="614"/>
        <v>0</v>
      </c>
      <c r="O1919" s="18">
        <f t="shared" si="621"/>
        <v>0.14499999999999999</v>
      </c>
      <c r="P1919" s="8">
        <f t="shared" si="625"/>
        <v>1.008039949</v>
      </c>
      <c r="Q1919" s="2">
        <f t="shared" si="623"/>
        <v>2014.9786600100001</v>
      </c>
      <c r="R1919" s="2">
        <f t="shared" si="615"/>
        <v>2014.9786600100001</v>
      </c>
      <c r="S1919" s="9" t="s">
        <v>56</v>
      </c>
      <c r="T1919" s="47">
        <f t="shared" si="610"/>
        <v>41953</v>
      </c>
      <c r="U1919" s="4"/>
      <c r="V1919" s="4"/>
      <c r="W1919" s="5"/>
      <c r="X1919" s="4"/>
      <c r="Y1919" s="4"/>
      <c r="Z1919" s="4"/>
      <c r="AA1919" s="3"/>
      <c r="AB1919" s="4"/>
      <c r="AC1919" s="4"/>
      <c r="AD1919" s="4"/>
      <c r="AE1919" s="3"/>
      <c r="AF1919" s="5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</row>
    <row r="1920" spans="1:123" x14ac:dyDescent="0.2">
      <c r="A1920" s="90">
        <f t="shared" si="616"/>
        <v>41945</v>
      </c>
      <c r="B1920" s="2">
        <f t="shared" si="611"/>
        <v>252732.92032926998</v>
      </c>
      <c r="C1920" s="2">
        <f t="shared" ref="C1920:C1983" si="628">IF(DAY(A1919)=$E$2,VLOOKUP(A1919,W$10:X$316,2),C1919)</f>
        <v>242792.50850188005</v>
      </c>
      <c r="D1920" s="47">
        <f t="shared" si="617"/>
        <v>41923</v>
      </c>
      <c r="E1920" s="3">
        <f t="shared" si="626"/>
        <v>6.3100000000000005E-4</v>
      </c>
      <c r="F1920" s="4">
        <f t="shared" si="624"/>
        <v>23</v>
      </c>
      <c r="G1920" s="4">
        <f t="shared" si="622"/>
        <v>31</v>
      </c>
      <c r="H1920" s="2">
        <f t="shared" si="618"/>
        <v>1.0004681200000001</v>
      </c>
      <c r="I1920" s="2">
        <f t="shared" si="619"/>
        <v>1.0317808399999999</v>
      </c>
      <c r="J1920" s="2">
        <f t="shared" si="612"/>
        <v>1.03226383</v>
      </c>
      <c r="K1920" s="2">
        <f t="shared" si="613"/>
        <v>250625.92472144999</v>
      </c>
      <c r="L1920" s="1">
        <f t="shared" si="620"/>
        <v>0</v>
      </c>
      <c r="M1920" s="3">
        <f t="shared" si="627"/>
        <v>0</v>
      </c>
      <c r="N1920" s="2">
        <f t="shared" si="614"/>
        <v>0</v>
      </c>
      <c r="O1920" s="18">
        <f t="shared" si="621"/>
        <v>0.14499999999999999</v>
      </c>
      <c r="P1920" s="8">
        <f t="shared" si="625"/>
        <v>1.0084069339999999</v>
      </c>
      <c r="Q1920" s="2">
        <f t="shared" si="623"/>
        <v>2106.9956078199998</v>
      </c>
      <c r="R1920" s="2">
        <f t="shared" si="615"/>
        <v>2106.9956078199998</v>
      </c>
      <c r="S1920" s="9" t="s">
        <v>56</v>
      </c>
      <c r="T1920" s="47">
        <f t="shared" ref="T1920:T1983" si="629">IF(DAY(A1920)=E$2+1,VLOOKUP(A1919,$W$10:$AD$316,8),T1919)</f>
        <v>41953</v>
      </c>
      <c r="U1920" s="4"/>
      <c r="V1920" s="4"/>
      <c r="W1920" s="5"/>
      <c r="X1920" s="4"/>
      <c r="Y1920" s="4"/>
      <c r="Z1920" s="4"/>
      <c r="AA1920" s="3"/>
      <c r="AB1920" s="4"/>
      <c r="AC1920" s="4"/>
      <c r="AD1920" s="4"/>
      <c r="AE1920" s="3"/>
      <c r="AF1920" s="5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</row>
    <row r="1921" spans="1:123" x14ac:dyDescent="0.2">
      <c r="A1921" s="90">
        <f t="shared" si="616"/>
        <v>41946</v>
      </c>
      <c r="B1921" s="2">
        <f t="shared" si="611"/>
        <v>252830.07519454003</v>
      </c>
      <c r="C1921" s="2">
        <f t="shared" si="628"/>
        <v>242792.50850188005</v>
      </c>
      <c r="D1921" s="47">
        <f t="shared" si="617"/>
        <v>41923</v>
      </c>
      <c r="E1921" s="3">
        <f t="shared" si="626"/>
        <v>6.3100000000000005E-4</v>
      </c>
      <c r="F1921" s="4">
        <f t="shared" si="624"/>
        <v>24</v>
      </c>
      <c r="G1921" s="4">
        <f t="shared" si="622"/>
        <v>31</v>
      </c>
      <c r="H1921" s="2">
        <f t="shared" si="618"/>
        <v>1.00048848</v>
      </c>
      <c r="I1921" s="2">
        <f t="shared" si="619"/>
        <v>1.0317808399999999</v>
      </c>
      <c r="J1921" s="2">
        <f t="shared" si="612"/>
        <v>1.03228484</v>
      </c>
      <c r="K1921" s="2">
        <f t="shared" si="613"/>
        <v>250631.02579206001</v>
      </c>
      <c r="L1921" s="1">
        <f t="shared" si="620"/>
        <v>0</v>
      </c>
      <c r="M1921" s="3">
        <f t="shared" si="627"/>
        <v>0</v>
      </c>
      <c r="N1921" s="2">
        <f t="shared" si="614"/>
        <v>0</v>
      </c>
      <c r="O1921" s="18">
        <f t="shared" si="621"/>
        <v>0.14499999999999999</v>
      </c>
      <c r="P1921" s="8">
        <f t="shared" si="625"/>
        <v>1.0087740510000001</v>
      </c>
      <c r="Q1921" s="2">
        <f t="shared" si="623"/>
        <v>2199.04940248</v>
      </c>
      <c r="R1921" s="2">
        <f t="shared" si="615"/>
        <v>2199.04940248</v>
      </c>
      <c r="S1921" s="9" t="s">
        <v>56</v>
      </c>
      <c r="T1921" s="47">
        <f t="shared" si="629"/>
        <v>41953</v>
      </c>
      <c r="U1921" s="4"/>
      <c r="V1921" s="4"/>
      <c r="W1921" s="5"/>
      <c r="X1921" s="4"/>
      <c r="Y1921" s="4"/>
      <c r="Z1921" s="4"/>
      <c r="AA1921" s="3"/>
      <c r="AB1921" s="4"/>
      <c r="AC1921" s="4"/>
      <c r="AD1921" s="4"/>
      <c r="AE1921" s="3"/>
      <c r="AF1921" s="5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</row>
    <row r="1922" spans="1:123" x14ac:dyDescent="0.2">
      <c r="A1922" s="90">
        <f t="shared" si="616"/>
        <v>41947</v>
      </c>
      <c r="B1922" s="2">
        <f t="shared" si="611"/>
        <v>252927.26519094</v>
      </c>
      <c r="C1922" s="2">
        <f t="shared" si="628"/>
        <v>242792.50850188005</v>
      </c>
      <c r="D1922" s="47">
        <f t="shared" si="617"/>
        <v>41923</v>
      </c>
      <c r="E1922" s="3">
        <f t="shared" si="626"/>
        <v>6.3100000000000005E-4</v>
      </c>
      <c r="F1922" s="4">
        <f t="shared" si="624"/>
        <v>25</v>
      </c>
      <c r="G1922" s="4">
        <f t="shared" si="622"/>
        <v>31</v>
      </c>
      <c r="H1922" s="2">
        <f t="shared" si="618"/>
        <v>1.00050883</v>
      </c>
      <c r="I1922" s="2">
        <f t="shared" si="619"/>
        <v>1.0317808399999999</v>
      </c>
      <c r="J1922" s="2">
        <f t="shared" si="612"/>
        <v>1.03230584</v>
      </c>
      <c r="K1922" s="2">
        <f t="shared" si="613"/>
        <v>250636.12443473999</v>
      </c>
      <c r="L1922" s="1">
        <f t="shared" si="620"/>
        <v>0</v>
      </c>
      <c r="M1922" s="3">
        <f t="shared" si="627"/>
        <v>0</v>
      </c>
      <c r="N1922" s="2">
        <f t="shared" si="614"/>
        <v>0</v>
      </c>
      <c r="O1922" s="18">
        <f t="shared" si="621"/>
        <v>0.14499999999999999</v>
      </c>
      <c r="P1922" s="8">
        <f t="shared" si="625"/>
        <v>1.009141303</v>
      </c>
      <c r="Q1922" s="2">
        <f t="shared" si="623"/>
        <v>2291.1407561999999</v>
      </c>
      <c r="R1922" s="2">
        <f t="shared" si="615"/>
        <v>2291.1407561999999</v>
      </c>
      <c r="S1922" s="9" t="s">
        <v>56</v>
      </c>
      <c r="T1922" s="47">
        <f t="shared" si="629"/>
        <v>41953</v>
      </c>
      <c r="U1922" s="4"/>
      <c r="V1922" s="4"/>
      <c r="W1922" s="5"/>
      <c r="X1922" s="4"/>
      <c r="Y1922" s="4"/>
      <c r="Z1922" s="4"/>
      <c r="AA1922" s="3"/>
      <c r="AB1922" s="4"/>
      <c r="AC1922" s="4"/>
      <c r="AD1922" s="4"/>
      <c r="AE1922" s="3"/>
      <c r="AF1922" s="5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</row>
    <row r="1923" spans="1:123" x14ac:dyDescent="0.2">
      <c r="A1923" s="90">
        <f t="shared" si="616"/>
        <v>41948</v>
      </c>
      <c r="B1923" s="2">
        <f t="shared" si="611"/>
        <v>253024.49226758999</v>
      </c>
      <c r="C1923" s="2">
        <f t="shared" si="628"/>
        <v>242792.50850188005</v>
      </c>
      <c r="D1923" s="47">
        <f t="shared" si="617"/>
        <v>41923</v>
      </c>
      <c r="E1923" s="3">
        <f t="shared" si="626"/>
        <v>6.3100000000000005E-4</v>
      </c>
      <c r="F1923" s="4">
        <f t="shared" si="624"/>
        <v>26</v>
      </c>
      <c r="G1923" s="4">
        <f t="shared" si="622"/>
        <v>31</v>
      </c>
      <c r="H1923" s="2">
        <f t="shared" si="618"/>
        <v>1.00052919</v>
      </c>
      <c r="I1923" s="2">
        <f t="shared" si="619"/>
        <v>1.0317808399999999</v>
      </c>
      <c r="J1923" s="2">
        <f t="shared" si="612"/>
        <v>1.0323268400000001</v>
      </c>
      <c r="K1923" s="2">
        <f t="shared" si="613"/>
        <v>250641.22307740999</v>
      </c>
      <c r="L1923" s="1">
        <f t="shared" si="620"/>
        <v>0</v>
      </c>
      <c r="M1923" s="3">
        <f t="shared" si="627"/>
        <v>0</v>
      </c>
      <c r="N1923" s="2">
        <f t="shared" si="614"/>
        <v>0</v>
      </c>
      <c r="O1923" s="18">
        <f t="shared" si="621"/>
        <v>0.14499999999999999</v>
      </c>
      <c r="P1923" s="8">
        <f t="shared" si="625"/>
        <v>1.0095086879999999</v>
      </c>
      <c r="Q1923" s="2">
        <f t="shared" si="623"/>
        <v>2383.2691901799999</v>
      </c>
      <c r="R1923" s="2">
        <f t="shared" si="615"/>
        <v>2383.2691901799999</v>
      </c>
      <c r="S1923" s="9" t="s">
        <v>56</v>
      </c>
      <c r="T1923" s="47">
        <f t="shared" si="629"/>
        <v>41953</v>
      </c>
      <c r="U1923" s="4"/>
      <c r="V1923" s="4"/>
      <c r="W1923" s="5"/>
      <c r="X1923" s="4"/>
      <c r="Y1923" s="4"/>
      <c r="Z1923" s="4"/>
      <c r="AA1923" s="3"/>
      <c r="AB1923" s="4"/>
      <c r="AC1923" s="4"/>
      <c r="AD1923" s="4"/>
      <c r="AE1923" s="3"/>
      <c r="AF1923" s="5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</row>
    <row r="1924" spans="1:123" x14ac:dyDescent="0.2">
      <c r="A1924" s="90">
        <f t="shared" si="616"/>
        <v>41949</v>
      </c>
      <c r="B1924" s="2">
        <f t="shared" si="611"/>
        <v>253121.75912909</v>
      </c>
      <c r="C1924" s="2">
        <f t="shared" si="628"/>
        <v>242792.50850188005</v>
      </c>
      <c r="D1924" s="47">
        <f t="shared" si="617"/>
        <v>41923</v>
      </c>
      <c r="E1924" s="3">
        <f t="shared" si="626"/>
        <v>6.3100000000000005E-4</v>
      </c>
      <c r="F1924" s="4">
        <f t="shared" si="624"/>
        <v>27</v>
      </c>
      <c r="G1924" s="4">
        <f t="shared" si="622"/>
        <v>31</v>
      </c>
      <c r="H1924" s="2">
        <f t="shared" si="618"/>
        <v>1.0005495499999999</v>
      </c>
      <c r="I1924" s="2">
        <f t="shared" si="619"/>
        <v>1.0317808399999999</v>
      </c>
      <c r="J1924" s="2">
        <f t="shared" si="612"/>
        <v>1.0323478500000001</v>
      </c>
      <c r="K1924" s="2">
        <f t="shared" si="613"/>
        <v>250646.32414802001</v>
      </c>
      <c r="L1924" s="1">
        <f t="shared" si="620"/>
        <v>0</v>
      </c>
      <c r="M1924" s="3">
        <f t="shared" si="627"/>
        <v>0</v>
      </c>
      <c r="N1924" s="2">
        <f t="shared" si="614"/>
        <v>0</v>
      </c>
      <c r="O1924" s="18">
        <f t="shared" si="621"/>
        <v>0.14499999999999999</v>
      </c>
      <c r="P1924" s="8">
        <f t="shared" si="625"/>
        <v>1.009876207</v>
      </c>
      <c r="Q1924" s="2">
        <f t="shared" si="623"/>
        <v>2475.43498107</v>
      </c>
      <c r="R1924" s="2">
        <f t="shared" si="615"/>
        <v>2475.43498107</v>
      </c>
      <c r="S1924" s="9" t="s">
        <v>56</v>
      </c>
      <c r="T1924" s="47">
        <f t="shared" si="629"/>
        <v>41953</v>
      </c>
      <c r="U1924" s="4"/>
      <c r="V1924" s="4"/>
      <c r="W1924" s="5"/>
      <c r="X1924" s="4"/>
      <c r="Y1924" s="4"/>
      <c r="Z1924" s="4"/>
      <c r="AA1924" s="3"/>
      <c r="AB1924" s="4"/>
      <c r="AC1924" s="4"/>
      <c r="AD1924" s="4"/>
      <c r="AE1924" s="3"/>
      <c r="AF1924" s="5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</row>
    <row r="1925" spans="1:123" x14ac:dyDescent="0.2">
      <c r="A1925" s="90">
        <f t="shared" si="616"/>
        <v>41950</v>
      </c>
      <c r="B1925" s="2">
        <f t="shared" si="611"/>
        <v>253219.06332736</v>
      </c>
      <c r="C1925" s="2">
        <f t="shared" si="628"/>
        <v>242792.50850188005</v>
      </c>
      <c r="D1925" s="47">
        <f t="shared" si="617"/>
        <v>41923</v>
      </c>
      <c r="E1925" s="3">
        <f t="shared" si="626"/>
        <v>6.3100000000000005E-4</v>
      </c>
      <c r="F1925" s="4">
        <f t="shared" si="624"/>
        <v>28</v>
      </c>
      <c r="G1925" s="4">
        <f t="shared" si="622"/>
        <v>31</v>
      </c>
      <c r="H1925" s="2">
        <f t="shared" si="618"/>
        <v>1.0005699100000001</v>
      </c>
      <c r="I1925" s="2">
        <f t="shared" si="619"/>
        <v>1.0317808399999999</v>
      </c>
      <c r="J1925" s="2">
        <f t="shared" si="612"/>
        <v>1.0323688600000001</v>
      </c>
      <c r="K1925" s="2">
        <f t="shared" si="613"/>
        <v>250651.42521861999</v>
      </c>
      <c r="L1925" s="1">
        <f t="shared" si="620"/>
        <v>0</v>
      </c>
      <c r="M1925" s="3">
        <f t="shared" si="627"/>
        <v>0</v>
      </c>
      <c r="N1925" s="2">
        <f t="shared" si="614"/>
        <v>0</v>
      </c>
      <c r="O1925" s="18">
        <f t="shared" si="621"/>
        <v>0.14499999999999999</v>
      </c>
      <c r="P1925" s="8">
        <f t="shared" si="625"/>
        <v>1.0102438600000001</v>
      </c>
      <c r="Q1925" s="2">
        <f t="shared" si="623"/>
        <v>2567.63810874</v>
      </c>
      <c r="R1925" s="2">
        <f t="shared" si="615"/>
        <v>2567.63810874</v>
      </c>
      <c r="S1925" s="9" t="s">
        <v>56</v>
      </c>
      <c r="T1925" s="47">
        <f t="shared" si="629"/>
        <v>41953</v>
      </c>
      <c r="U1925" s="4"/>
      <c r="V1925" s="4"/>
      <c r="W1925" s="5"/>
      <c r="X1925" s="4"/>
      <c r="Y1925" s="4"/>
      <c r="Z1925" s="4"/>
      <c r="AA1925" s="3"/>
      <c r="AB1925" s="4"/>
      <c r="AC1925" s="4"/>
      <c r="AD1925" s="4"/>
      <c r="AE1925" s="3"/>
      <c r="AF1925" s="5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</row>
    <row r="1926" spans="1:123" x14ac:dyDescent="0.2">
      <c r="A1926" s="90">
        <f t="shared" si="616"/>
        <v>41951</v>
      </c>
      <c r="B1926" s="2">
        <f t="shared" si="611"/>
        <v>253316.4021601</v>
      </c>
      <c r="C1926" s="2">
        <f t="shared" si="628"/>
        <v>242792.50850188005</v>
      </c>
      <c r="D1926" s="47">
        <f t="shared" si="617"/>
        <v>41923</v>
      </c>
      <c r="E1926" s="3">
        <f t="shared" si="626"/>
        <v>6.3100000000000005E-4</v>
      </c>
      <c r="F1926" s="4">
        <f t="shared" si="624"/>
        <v>29</v>
      </c>
      <c r="G1926" s="4">
        <f t="shared" si="622"/>
        <v>31</v>
      </c>
      <c r="H1926" s="2">
        <f t="shared" si="618"/>
        <v>1.00059027</v>
      </c>
      <c r="I1926" s="2">
        <f t="shared" si="619"/>
        <v>1.0317808399999999</v>
      </c>
      <c r="J1926" s="2">
        <f t="shared" si="612"/>
        <v>1.0323898600000001</v>
      </c>
      <c r="K1926" s="2">
        <f t="shared" si="613"/>
        <v>250656.5238613</v>
      </c>
      <c r="L1926" s="1">
        <f t="shared" si="620"/>
        <v>0</v>
      </c>
      <c r="M1926" s="3">
        <f t="shared" si="627"/>
        <v>0</v>
      </c>
      <c r="N1926" s="2">
        <f t="shared" si="614"/>
        <v>0</v>
      </c>
      <c r="O1926" s="18">
        <f t="shared" si="621"/>
        <v>0.14499999999999999</v>
      </c>
      <c r="P1926" s="8">
        <f t="shared" si="625"/>
        <v>1.0106116460000001</v>
      </c>
      <c r="Q1926" s="2">
        <f t="shared" si="623"/>
        <v>2659.8782987999998</v>
      </c>
      <c r="R1926" s="2">
        <f t="shared" si="615"/>
        <v>2659.8782987999998</v>
      </c>
      <c r="S1926" s="9" t="s">
        <v>56</v>
      </c>
      <c r="T1926" s="47">
        <f t="shared" si="629"/>
        <v>41953</v>
      </c>
      <c r="U1926" s="4"/>
      <c r="V1926" s="4"/>
      <c r="W1926" s="5"/>
      <c r="X1926" s="4"/>
      <c r="Y1926" s="4"/>
      <c r="Z1926" s="4"/>
      <c r="AA1926" s="3"/>
      <c r="AB1926" s="4"/>
      <c r="AC1926" s="4"/>
      <c r="AD1926" s="4"/>
      <c r="AE1926" s="3"/>
      <c r="AF1926" s="5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</row>
    <row r="1927" spans="1:123" x14ac:dyDescent="0.2">
      <c r="A1927" s="90">
        <f t="shared" si="616"/>
        <v>41952</v>
      </c>
      <c r="B1927" s="2">
        <f t="shared" si="611"/>
        <v>253413.78103715999</v>
      </c>
      <c r="C1927" s="2">
        <f t="shared" si="628"/>
        <v>242792.50850188005</v>
      </c>
      <c r="D1927" s="47">
        <f t="shared" si="617"/>
        <v>41923</v>
      </c>
      <c r="E1927" s="3">
        <f t="shared" si="626"/>
        <v>6.3100000000000005E-4</v>
      </c>
      <c r="F1927" s="4">
        <f t="shared" si="624"/>
        <v>30</v>
      </c>
      <c r="G1927" s="4">
        <f t="shared" si="622"/>
        <v>31</v>
      </c>
      <c r="H1927" s="2">
        <f t="shared" si="618"/>
        <v>1.0006106299999999</v>
      </c>
      <c r="I1927" s="2">
        <f t="shared" si="619"/>
        <v>1.0317808399999999</v>
      </c>
      <c r="J1927" s="2">
        <f t="shared" si="612"/>
        <v>1.0324108700000001</v>
      </c>
      <c r="K1927" s="2">
        <f t="shared" si="613"/>
        <v>250661.62493190001</v>
      </c>
      <c r="L1927" s="1">
        <f t="shared" si="620"/>
        <v>0</v>
      </c>
      <c r="M1927" s="3">
        <f t="shared" si="627"/>
        <v>0</v>
      </c>
      <c r="N1927" s="2">
        <f t="shared" si="614"/>
        <v>0</v>
      </c>
      <c r="O1927" s="18">
        <f t="shared" si="621"/>
        <v>0.14499999999999999</v>
      </c>
      <c r="P1927" s="8">
        <f t="shared" si="625"/>
        <v>1.0109795669999999</v>
      </c>
      <c r="Q1927" s="2">
        <f t="shared" si="623"/>
        <v>2752.15610526</v>
      </c>
      <c r="R1927" s="2">
        <f t="shared" si="615"/>
        <v>2752.15610526</v>
      </c>
      <c r="S1927" s="9" t="s">
        <v>56</v>
      </c>
      <c r="T1927" s="47">
        <f t="shared" si="629"/>
        <v>41953</v>
      </c>
      <c r="U1927" s="4"/>
      <c r="V1927" s="4"/>
      <c r="W1927" s="5"/>
      <c r="X1927" s="4"/>
      <c r="Y1927" s="4"/>
      <c r="Z1927" s="4"/>
      <c r="AA1927" s="3"/>
      <c r="AB1927" s="4"/>
      <c r="AC1927" s="4"/>
      <c r="AD1927" s="4"/>
      <c r="AE1927" s="3"/>
      <c r="AF1927" s="5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</row>
    <row r="1928" spans="1:123" x14ac:dyDescent="0.2">
      <c r="A1928" s="91">
        <f t="shared" si="616"/>
        <v>41953</v>
      </c>
      <c r="B1928" s="36">
        <f t="shared" si="611"/>
        <v>253511.19946196</v>
      </c>
      <c r="C1928" s="36">
        <f t="shared" si="628"/>
        <v>242792.50850188005</v>
      </c>
      <c r="D1928" s="120">
        <f t="shared" si="617"/>
        <v>41923</v>
      </c>
      <c r="E1928" s="3">
        <f t="shared" si="626"/>
        <v>6.3100000000000005E-4</v>
      </c>
      <c r="F1928" s="21">
        <f t="shared" si="624"/>
        <v>31</v>
      </c>
      <c r="G1928" s="21">
        <f t="shared" si="622"/>
        <v>31</v>
      </c>
      <c r="H1928" s="36">
        <f t="shared" si="618"/>
        <v>1.000631</v>
      </c>
      <c r="I1928" s="36">
        <f t="shared" si="619"/>
        <v>1.0317808399999999</v>
      </c>
      <c r="J1928" s="36">
        <f t="shared" si="612"/>
        <v>1.03243189</v>
      </c>
      <c r="K1928" s="36">
        <f t="shared" si="613"/>
        <v>250666.72843043</v>
      </c>
      <c r="L1928" s="37">
        <f t="shared" si="620"/>
        <v>63</v>
      </c>
      <c r="M1928" s="20">
        <f t="shared" si="627"/>
        <v>0</v>
      </c>
      <c r="N1928" s="36">
        <f t="shared" si="614"/>
        <v>0</v>
      </c>
      <c r="O1928" s="35">
        <f t="shared" si="621"/>
        <v>0.14499999999999999</v>
      </c>
      <c r="P1928" s="38">
        <f t="shared" si="625"/>
        <v>1.0113476210000001</v>
      </c>
      <c r="Q1928" s="36">
        <f t="shared" si="623"/>
        <v>2844.4710315299999</v>
      </c>
      <c r="R1928" s="36">
        <f t="shared" si="615"/>
        <v>2844.4710315299999</v>
      </c>
      <c r="S1928" s="39" t="s">
        <v>56</v>
      </c>
      <c r="T1928" s="120">
        <f t="shared" si="629"/>
        <v>41953</v>
      </c>
      <c r="U1928" s="36">
        <f>(K1928+Q1928)</f>
        <v>253511.19946196</v>
      </c>
      <c r="V1928" s="4"/>
      <c r="W1928" s="5"/>
      <c r="X1928" s="4"/>
      <c r="Y1928" s="4"/>
      <c r="Z1928" s="4"/>
      <c r="AA1928" s="3"/>
      <c r="AB1928" s="4"/>
      <c r="AC1928" s="4"/>
      <c r="AD1928" s="4"/>
      <c r="AE1928" s="3"/>
      <c r="AF1928" s="5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</row>
    <row r="1929" spans="1:123" x14ac:dyDescent="0.2">
      <c r="A1929" s="90">
        <f t="shared" si="616"/>
        <v>41954</v>
      </c>
      <c r="B1929" s="2">
        <f t="shared" si="611"/>
        <v>253616.99161283</v>
      </c>
      <c r="C1929" s="2">
        <f t="shared" si="628"/>
        <v>245547.62586999004</v>
      </c>
      <c r="D1929" s="47">
        <f t="shared" si="617"/>
        <v>41954</v>
      </c>
      <c r="E1929" s="3">
        <f t="shared" si="626"/>
        <v>1.2340000000000001E-3</v>
      </c>
      <c r="F1929" s="4">
        <f t="shared" si="624"/>
        <v>1</v>
      </c>
      <c r="G1929" s="4">
        <f t="shared" si="622"/>
        <v>30</v>
      </c>
      <c r="H1929" s="2">
        <f t="shared" si="618"/>
        <v>1.0000411</v>
      </c>
      <c r="I1929" s="2">
        <f t="shared" si="619"/>
        <v>1.03243189</v>
      </c>
      <c r="J1929" s="2">
        <f t="shared" si="612"/>
        <v>1.0324743199999999</v>
      </c>
      <c r="K1929" s="2">
        <f t="shared" si="613"/>
        <v>253521.61804773001</v>
      </c>
      <c r="L1929" s="1">
        <f t="shared" si="620"/>
        <v>0</v>
      </c>
      <c r="M1929" s="3">
        <f t="shared" si="627"/>
        <v>0</v>
      </c>
      <c r="N1929" s="2">
        <f t="shared" si="614"/>
        <v>0</v>
      </c>
      <c r="O1929" s="18">
        <f t="shared" si="621"/>
        <v>0.14499999999999999</v>
      </c>
      <c r="P1929" s="8">
        <f t="shared" si="625"/>
        <v>1.0003761950000001</v>
      </c>
      <c r="Q1929" s="2">
        <f t="shared" si="623"/>
        <v>95.373565099999993</v>
      </c>
      <c r="R1929" s="2">
        <f t="shared" si="615"/>
        <v>95.373565099999993</v>
      </c>
      <c r="S1929" s="9" t="s">
        <v>56</v>
      </c>
      <c r="T1929" s="47">
        <f t="shared" si="629"/>
        <v>41983</v>
      </c>
      <c r="U1929" s="4"/>
      <c r="V1929" s="4"/>
      <c r="W1929" s="5"/>
      <c r="X1929" s="4"/>
      <c r="Y1929" s="4"/>
      <c r="Z1929" s="4"/>
      <c r="AA1929" s="3"/>
      <c r="AB1929" s="4"/>
      <c r="AC1929" s="4"/>
      <c r="AD1929" s="4"/>
      <c r="AE1929" s="3"/>
      <c r="AF1929" s="5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</row>
    <row r="1930" spans="1:123" x14ac:dyDescent="0.2">
      <c r="A1930" s="90">
        <f t="shared" si="616"/>
        <v>41955</v>
      </c>
      <c r="B1930" s="2">
        <f t="shared" ref="B1930:B1993" si="630">(K1930+Q1930)</f>
        <v>253722.82980787</v>
      </c>
      <c r="C1930" s="2">
        <f t="shared" si="628"/>
        <v>245547.62586999004</v>
      </c>
      <c r="D1930" s="47">
        <f t="shared" si="617"/>
        <v>41954</v>
      </c>
      <c r="E1930" s="3">
        <f t="shared" si="626"/>
        <v>1.2340000000000001E-3</v>
      </c>
      <c r="F1930" s="4">
        <f t="shared" si="624"/>
        <v>2</v>
      </c>
      <c r="G1930" s="4">
        <f t="shared" si="622"/>
        <v>30</v>
      </c>
      <c r="H1930" s="2">
        <f t="shared" si="618"/>
        <v>1.00008221</v>
      </c>
      <c r="I1930" s="2">
        <f t="shared" si="619"/>
        <v>1.03243189</v>
      </c>
      <c r="J1930" s="2">
        <f t="shared" ref="J1930:J1993" si="631">TRUNC(H1930*I1930,8)</f>
        <v>1.03251676</v>
      </c>
      <c r="K1930" s="2">
        <f t="shared" ref="K1930:K1993" si="632">TRUNC(C1930*J1930,8)</f>
        <v>253532.03908896999</v>
      </c>
      <c r="L1930" s="1">
        <f t="shared" si="620"/>
        <v>0</v>
      </c>
      <c r="M1930" s="3">
        <f t="shared" si="627"/>
        <v>0</v>
      </c>
      <c r="N1930" s="2">
        <f t="shared" ref="N1930:N1993" si="633">IF(M1930&gt;0,TRUNC((M1930*K1930),8),0)</f>
        <v>0</v>
      </c>
      <c r="O1930" s="18">
        <f t="shared" si="621"/>
        <v>0.14499999999999999</v>
      </c>
      <c r="P1930" s="8">
        <f t="shared" si="625"/>
        <v>1.0007525310000001</v>
      </c>
      <c r="Q1930" s="2">
        <f t="shared" si="623"/>
        <v>190.7907189</v>
      </c>
      <c r="R1930" s="2">
        <f t="shared" ref="R1930:R1993" si="634">(N1930+Q1930)</f>
        <v>190.7907189</v>
      </c>
      <c r="S1930" s="9" t="s">
        <v>56</v>
      </c>
      <c r="T1930" s="47">
        <f t="shared" si="629"/>
        <v>41983</v>
      </c>
      <c r="U1930" s="4"/>
      <c r="V1930" s="4"/>
      <c r="W1930" s="5"/>
      <c r="X1930" s="4"/>
      <c r="Y1930" s="4"/>
      <c r="Z1930" s="4"/>
      <c r="AA1930" s="3"/>
      <c r="AB1930" s="4"/>
      <c r="AC1930" s="4"/>
      <c r="AD1930" s="4"/>
      <c r="AE1930" s="3"/>
      <c r="AF1930" s="5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</row>
    <row r="1931" spans="1:123" x14ac:dyDescent="0.2">
      <c r="A1931" s="90">
        <f t="shared" ref="A1931:A1994" si="635">(A1930+1)</f>
        <v>41956</v>
      </c>
      <c r="B1931" s="2">
        <f t="shared" si="630"/>
        <v>253828.71430783</v>
      </c>
      <c r="C1931" s="2">
        <f t="shared" si="628"/>
        <v>245547.62586999004</v>
      </c>
      <c r="D1931" s="47">
        <f t="shared" ref="D1931:D1994" si="636">IF(DAY(A1930)=$E$2,A1931,D1930)</f>
        <v>41954</v>
      </c>
      <c r="E1931" s="3">
        <f t="shared" si="626"/>
        <v>1.2340000000000001E-3</v>
      </c>
      <c r="F1931" s="4">
        <f t="shared" si="624"/>
        <v>3</v>
      </c>
      <c r="G1931" s="4">
        <f t="shared" si="622"/>
        <v>30</v>
      </c>
      <c r="H1931" s="2">
        <f t="shared" ref="H1931:H1994" si="637">TRUNC(((1+$E1931)^($F1931/$G1931)),8)</f>
        <v>1.0001233300000001</v>
      </c>
      <c r="I1931" s="2">
        <f t="shared" ref="I1931:I1994" si="638">IF(DAY(A1930)=E$2,J1930,I1930)</f>
        <v>1.03243189</v>
      </c>
      <c r="J1931" s="2">
        <f t="shared" si="631"/>
        <v>1.0325592100000001</v>
      </c>
      <c r="K1931" s="2">
        <f t="shared" si="632"/>
        <v>253542.46258568999</v>
      </c>
      <c r="L1931" s="1">
        <f t="shared" ref="L1931:L1994" si="639">IF(DAY(A1931)=E$2,VLOOKUP(A1931,$W$10:$AD$316,7),0)</f>
        <v>0</v>
      </c>
      <c r="M1931" s="3">
        <f t="shared" si="627"/>
        <v>0</v>
      </c>
      <c r="N1931" s="2">
        <f t="shared" si="633"/>
        <v>0</v>
      </c>
      <c r="O1931" s="18">
        <f t="shared" ref="O1931:O1994" si="640">(O1930)</f>
        <v>0.14499999999999999</v>
      </c>
      <c r="P1931" s="8">
        <f t="shared" si="625"/>
        <v>1.001129009</v>
      </c>
      <c r="Q1931" s="2">
        <f t="shared" si="623"/>
        <v>286.25172214000003</v>
      </c>
      <c r="R1931" s="2">
        <f t="shared" si="634"/>
        <v>286.25172214000003</v>
      </c>
      <c r="S1931" s="9" t="s">
        <v>56</v>
      </c>
      <c r="T1931" s="47">
        <f t="shared" si="629"/>
        <v>41983</v>
      </c>
      <c r="U1931" s="4"/>
      <c r="V1931" s="4"/>
      <c r="W1931" s="5"/>
      <c r="X1931" s="4"/>
      <c r="Y1931" s="4"/>
      <c r="Z1931" s="4"/>
      <c r="AA1931" s="3"/>
      <c r="AB1931" s="4"/>
      <c r="AC1931" s="4"/>
      <c r="AD1931" s="4"/>
      <c r="AE1931" s="3"/>
      <c r="AF1931" s="5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</row>
    <row r="1932" spans="1:123" x14ac:dyDescent="0.2">
      <c r="A1932" s="90">
        <f t="shared" si="635"/>
        <v>41957</v>
      </c>
      <c r="B1932" s="2">
        <f t="shared" si="630"/>
        <v>253934.64240717</v>
      </c>
      <c r="C1932" s="2">
        <f t="shared" si="628"/>
        <v>245547.62586999004</v>
      </c>
      <c r="D1932" s="47">
        <f t="shared" si="636"/>
        <v>41954</v>
      </c>
      <c r="E1932" s="3">
        <f t="shared" si="626"/>
        <v>1.2340000000000001E-3</v>
      </c>
      <c r="F1932" s="4">
        <f t="shared" si="624"/>
        <v>4</v>
      </c>
      <c r="G1932" s="4">
        <f t="shared" ref="G1932:G1995" si="641">IF(DAY(A1932)=E$2+1,DAY(EOMONTH(A1932,0)), IF(DAY(A1932)&lt;&gt;$E$2+1,G1931))</f>
        <v>30</v>
      </c>
      <c r="H1932" s="2">
        <f t="shared" si="637"/>
        <v>1.00016444</v>
      </c>
      <c r="I1932" s="2">
        <f t="shared" si="638"/>
        <v>1.03243189</v>
      </c>
      <c r="J1932" s="2">
        <f t="shared" si="631"/>
        <v>1.0326016600000001</v>
      </c>
      <c r="K1932" s="2">
        <f t="shared" si="632"/>
        <v>253552.88608241</v>
      </c>
      <c r="L1932" s="1">
        <f t="shared" si="639"/>
        <v>0</v>
      </c>
      <c r="M1932" s="3">
        <f t="shared" si="627"/>
        <v>0</v>
      </c>
      <c r="N1932" s="2">
        <f t="shared" si="633"/>
        <v>0</v>
      </c>
      <c r="O1932" s="18">
        <f t="shared" si="640"/>
        <v>0.14499999999999999</v>
      </c>
      <c r="P1932" s="8">
        <f t="shared" si="625"/>
        <v>1.0015056280000001</v>
      </c>
      <c r="Q1932" s="2">
        <f t="shared" si="623"/>
        <v>381.75632475999998</v>
      </c>
      <c r="R1932" s="2">
        <f t="shared" si="634"/>
        <v>381.75632475999998</v>
      </c>
      <c r="S1932" s="9" t="s">
        <v>56</v>
      </c>
      <c r="T1932" s="47">
        <f t="shared" si="629"/>
        <v>41983</v>
      </c>
      <c r="U1932" s="4"/>
      <c r="V1932" s="4"/>
      <c r="W1932" s="5"/>
      <c r="X1932" s="4"/>
      <c r="Y1932" s="4"/>
      <c r="Z1932" s="4"/>
      <c r="AA1932" s="3"/>
      <c r="AB1932" s="4"/>
      <c r="AC1932" s="4"/>
      <c r="AD1932" s="4"/>
      <c r="AE1932" s="3"/>
      <c r="AF1932" s="5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</row>
    <row r="1933" spans="1:123" x14ac:dyDescent="0.2">
      <c r="A1933" s="90">
        <f t="shared" si="635"/>
        <v>41958</v>
      </c>
      <c r="B1933" s="2">
        <f t="shared" si="630"/>
        <v>254040.61436387</v>
      </c>
      <c r="C1933" s="2">
        <f t="shared" si="628"/>
        <v>245547.62586999004</v>
      </c>
      <c r="D1933" s="47">
        <f t="shared" si="636"/>
        <v>41954</v>
      </c>
      <c r="E1933" s="3">
        <f t="shared" si="626"/>
        <v>1.2340000000000001E-3</v>
      </c>
      <c r="F1933" s="4">
        <f t="shared" si="624"/>
        <v>5</v>
      </c>
      <c r="G1933" s="4">
        <f t="shared" si="641"/>
        <v>30</v>
      </c>
      <c r="H1933" s="2">
        <f t="shared" si="637"/>
        <v>1.0002055599999999</v>
      </c>
      <c r="I1933" s="2">
        <f t="shared" si="638"/>
        <v>1.03243189</v>
      </c>
      <c r="J1933" s="2">
        <f t="shared" si="631"/>
        <v>1.0326441099999999</v>
      </c>
      <c r="K1933" s="2">
        <f t="shared" si="632"/>
        <v>253563.30957911999</v>
      </c>
      <c r="L1933" s="1">
        <f t="shared" si="639"/>
        <v>0</v>
      </c>
      <c r="M1933" s="3">
        <f t="shared" si="627"/>
        <v>0</v>
      </c>
      <c r="N1933" s="2">
        <f t="shared" si="633"/>
        <v>0</v>
      </c>
      <c r="O1933" s="18">
        <f t="shared" si="640"/>
        <v>0.14499999999999999</v>
      </c>
      <c r="P1933" s="8">
        <f t="shared" si="625"/>
        <v>1.0018823889999999</v>
      </c>
      <c r="Q1933" s="2">
        <f t="shared" si="623"/>
        <v>477.30478475000001</v>
      </c>
      <c r="R1933" s="2">
        <f t="shared" si="634"/>
        <v>477.30478475000001</v>
      </c>
      <c r="S1933" s="9" t="s">
        <v>56</v>
      </c>
      <c r="T1933" s="47">
        <f t="shared" si="629"/>
        <v>41983</v>
      </c>
      <c r="U1933" s="4"/>
      <c r="V1933" s="4"/>
      <c r="W1933" s="5"/>
      <c r="X1933" s="4"/>
      <c r="Y1933" s="4"/>
      <c r="Z1933" s="4"/>
      <c r="AA1933" s="3"/>
      <c r="AB1933" s="4"/>
      <c r="AC1933" s="4"/>
      <c r="AD1933" s="4"/>
      <c r="AE1933" s="3"/>
      <c r="AF1933" s="5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</row>
    <row r="1934" spans="1:123" x14ac:dyDescent="0.2">
      <c r="A1934" s="90">
        <f t="shared" si="635"/>
        <v>41959</v>
      </c>
      <c r="B1934" s="2">
        <f t="shared" si="630"/>
        <v>254146.62772137002</v>
      </c>
      <c r="C1934" s="2">
        <f t="shared" si="628"/>
        <v>245547.62586999004</v>
      </c>
      <c r="D1934" s="47">
        <f t="shared" si="636"/>
        <v>41954</v>
      </c>
      <c r="E1934" s="3">
        <f t="shared" si="626"/>
        <v>1.2340000000000001E-3</v>
      </c>
      <c r="F1934" s="4">
        <f t="shared" si="624"/>
        <v>6</v>
      </c>
      <c r="G1934" s="4">
        <f t="shared" si="641"/>
        <v>30</v>
      </c>
      <c r="H1934" s="2">
        <f t="shared" si="637"/>
        <v>1.0002466699999999</v>
      </c>
      <c r="I1934" s="2">
        <f t="shared" si="638"/>
        <v>1.03243189</v>
      </c>
      <c r="J1934" s="2">
        <f t="shared" si="631"/>
        <v>1.03268655</v>
      </c>
      <c r="K1934" s="2">
        <f t="shared" si="632"/>
        <v>253573.73062037001</v>
      </c>
      <c r="L1934" s="1">
        <f t="shared" si="639"/>
        <v>0</v>
      </c>
      <c r="M1934" s="3">
        <f t="shared" si="627"/>
        <v>0</v>
      </c>
      <c r="N1934" s="2">
        <f t="shared" si="633"/>
        <v>0</v>
      </c>
      <c r="O1934" s="18">
        <f t="shared" si="640"/>
        <v>0.14499999999999999</v>
      </c>
      <c r="P1934" s="8">
        <f t="shared" si="625"/>
        <v>1.002259292</v>
      </c>
      <c r="Q1934" s="2">
        <f t="shared" ref="Q1934:Q1997" si="642">TRUNC((P1934-1)*K1934,8)</f>
        <v>572.89710100000002</v>
      </c>
      <c r="R1934" s="2">
        <f t="shared" si="634"/>
        <v>572.89710100000002</v>
      </c>
      <c r="S1934" s="9" t="s">
        <v>56</v>
      </c>
      <c r="T1934" s="47">
        <f t="shared" si="629"/>
        <v>41983</v>
      </c>
      <c r="U1934" s="4"/>
      <c r="V1934" s="4"/>
      <c r="W1934" s="5"/>
      <c r="X1934" s="4"/>
      <c r="Y1934" s="4"/>
      <c r="Z1934" s="4"/>
      <c r="AA1934" s="3"/>
      <c r="AB1934" s="4"/>
      <c r="AC1934" s="4"/>
      <c r="AD1934" s="4"/>
      <c r="AE1934" s="3"/>
      <c r="AF1934" s="5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</row>
    <row r="1935" spans="1:123" x14ac:dyDescent="0.2">
      <c r="A1935" s="90">
        <f t="shared" si="635"/>
        <v>41960</v>
      </c>
      <c r="B1935" s="2">
        <f t="shared" si="630"/>
        <v>254252.68986714</v>
      </c>
      <c r="C1935" s="2">
        <f t="shared" si="628"/>
        <v>245547.62586999004</v>
      </c>
      <c r="D1935" s="47">
        <f t="shared" si="636"/>
        <v>41954</v>
      </c>
      <c r="E1935" s="3">
        <f t="shared" si="626"/>
        <v>1.2340000000000001E-3</v>
      </c>
      <c r="F1935" s="4">
        <f t="shared" si="624"/>
        <v>7</v>
      </c>
      <c r="G1935" s="4">
        <f t="shared" si="641"/>
        <v>30</v>
      </c>
      <c r="H1935" s="2">
        <f t="shared" si="637"/>
        <v>1.00028779</v>
      </c>
      <c r="I1935" s="2">
        <f t="shared" si="638"/>
        <v>1.03243189</v>
      </c>
      <c r="J1935" s="2">
        <f t="shared" si="631"/>
        <v>1.0327290099999999</v>
      </c>
      <c r="K1935" s="2">
        <f t="shared" si="632"/>
        <v>253584.15657255999</v>
      </c>
      <c r="L1935" s="1">
        <f t="shared" si="639"/>
        <v>0</v>
      </c>
      <c r="M1935" s="3">
        <f t="shared" si="627"/>
        <v>0</v>
      </c>
      <c r="N1935" s="2">
        <f t="shared" si="633"/>
        <v>0</v>
      </c>
      <c r="O1935" s="18">
        <f t="shared" si="640"/>
        <v>0.14499999999999999</v>
      </c>
      <c r="P1935" s="8">
        <f t="shared" si="625"/>
        <v>1.002636337</v>
      </c>
      <c r="Q1935" s="2">
        <f t="shared" si="642"/>
        <v>668.53329457999996</v>
      </c>
      <c r="R1935" s="2">
        <f t="shared" si="634"/>
        <v>668.53329457999996</v>
      </c>
      <c r="S1935" s="9" t="s">
        <v>56</v>
      </c>
      <c r="T1935" s="47">
        <f t="shared" si="629"/>
        <v>41983</v>
      </c>
      <c r="U1935" s="4"/>
      <c r="V1935" s="4"/>
      <c r="W1935" s="5"/>
      <c r="X1935" s="4"/>
      <c r="Y1935" s="4"/>
      <c r="Z1935" s="4"/>
      <c r="AA1935" s="3"/>
      <c r="AB1935" s="4"/>
      <c r="AC1935" s="4"/>
      <c r="AD1935" s="4"/>
      <c r="AE1935" s="3"/>
      <c r="AF1935" s="5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</row>
    <row r="1936" spans="1:123" x14ac:dyDescent="0.2">
      <c r="A1936" s="90">
        <f t="shared" si="635"/>
        <v>41961</v>
      </c>
      <c r="B1936" s="2">
        <f t="shared" si="630"/>
        <v>254358.79316899</v>
      </c>
      <c r="C1936" s="2">
        <f t="shared" si="628"/>
        <v>245547.62586999004</v>
      </c>
      <c r="D1936" s="47">
        <f t="shared" si="636"/>
        <v>41954</v>
      </c>
      <c r="E1936" s="3">
        <f t="shared" si="626"/>
        <v>1.2340000000000001E-3</v>
      </c>
      <c r="F1936" s="4">
        <f t="shared" ref="F1936:F1999" si="643">IF(DAY(A1936)=E$2+1,1,F1935+1)</f>
        <v>8</v>
      </c>
      <c r="G1936" s="4">
        <f t="shared" si="641"/>
        <v>30</v>
      </c>
      <c r="H1936" s="2">
        <f t="shared" si="637"/>
        <v>1.0003289099999999</v>
      </c>
      <c r="I1936" s="2">
        <f t="shared" si="638"/>
        <v>1.03243189</v>
      </c>
      <c r="J1936" s="2">
        <f t="shared" si="631"/>
        <v>1.03277146</v>
      </c>
      <c r="K1936" s="2">
        <f t="shared" si="632"/>
        <v>253594.58006928</v>
      </c>
      <c r="L1936" s="1">
        <f t="shared" si="639"/>
        <v>0</v>
      </c>
      <c r="M1936" s="3">
        <f t="shared" si="627"/>
        <v>0</v>
      </c>
      <c r="N1936" s="2">
        <f t="shared" si="633"/>
        <v>0</v>
      </c>
      <c r="O1936" s="18">
        <f t="shared" si="640"/>
        <v>0.14499999999999999</v>
      </c>
      <c r="P1936" s="8">
        <f t="shared" si="625"/>
        <v>1.0030135229999999</v>
      </c>
      <c r="Q1936" s="2">
        <f t="shared" si="642"/>
        <v>764.21309971000005</v>
      </c>
      <c r="R1936" s="2">
        <f t="shared" si="634"/>
        <v>764.21309971000005</v>
      </c>
      <c r="S1936" s="9" t="s">
        <v>56</v>
      </c>
      <c r="T1936" s="47">
        <f t="shared" si="629"/>
        <v>41983</v>
      </c>
      <c r="U1936" s="4"/>
      <c r="V1936" s="4"/>
      <c r="W1936" s="5"/>
      <c r="X1936" s="4"/>
      <c r="Y1936" s="4"/>
      <c r="Z1936" s="4"/>
      <c r="AA1936" s="3"/>
      <c r="AB1936" s="4"/>
      <c r="AC1936" s="4"/>
      <c r="AD1936" s="4"/>
      <c r="AE1936" s="3"/>
      <c r="AF1936" s="5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</row>
    <row r="1937" spans="1:123" x14ac:dyDescent="0.2">
      <c r="A1937" s="90">
        <f t="shared" si="635"/>
        <v>41962</v>
      </c>
      <c r="B1937" s="2">
        <f t="shared" si="630"/>
        <v>254464.94552715</v>
      </c>
      <c r="C1937" s="2">
        <f t="shared" si="628"/>
        <v>245547.62586999004</v>
      </c>
      <c r="D1937" s="47">
        <f t="shared" si="636"/>
        <v>41954</v>
      </c>
      <c r="E1937" s="3">
        <f t="shared" si="626"/>
        <v>1.2340000000000001E-3</v>
      </c>
      <c r="F1937" s="4">
        <f t="shared" si="643"/>
        <v>9</v>
      </c>
      <c r="G1937" s="4">
        <f t="shared" si="641"/>
        <v>30</v>
      </c>
      <c r="H1937" s="2">
        <f t="shared" si="637"/>
        <v>1.00037004</v>
      </c>
      <c r="I1937" s="2">
        <f t="shared" si="638"/>
        <v>1.03243189</v>
      </c>
      <c r="J1937" s="2">
        <f t="shared" si="631"/>
        <v>1.0328139300000001</v>
      </c>
      <c r="K1937" s="2">
        <f t="shared" si="632"/>
        <v>253605.00847695</v>
      </c>
      <c r="L1937" s="1">
        <f t="shared" si="639"/>
        <v>0</v>
      </c>
      <c r="M1937" s="3">
        <f t="shared" si="627"/>
        <v>0</v>
      </c>
      <c r="N1937" s="2">
        <f t="shared" si="633"/>
        <v>0</v>
      </c>
      <c r="O1937" s="18">
        <f t="shared" si="640"/>
        <v>0.14499999999999999</v>
      </c>
      <c r="P1937" s="8">
        <f t="shared" si="625"/>
        <v>1.0033908520000001</v>
      </c>
      <c r="Q1937" s="2">
        <f t="shared" si="642"/>
        <v>859.93705020000004</v>
      </c>
      <c r="R1937" s="2">
        <f t="shared" si="634"/>
        <v>859.93705020000004</v>
      </c>
      <c r="S1937" s="9" t="s">
        <v>56</v>
      </c>
      <c r="T1937" s="47">
        <f t="shared" si="629"/>
        <v>41983</v>
      </c>
      <c r="U1937" s="4"/>
      <c r="V1937" s="4"/>
      <c r="W1937" s="5"/>
      <c r="X1937" s="4"/>
      <c r="Y1937" s="4"/>
      <c r="Z1937" s="4"/>
      <c r="AA1937" s="3"/>
      <c r="AB1937" s="4"/>
      <c r="AC1937" s="4"/>
      <c r="AD1937" s="4"/>
      <c r="AE1937" s="3"/>
      <c r="AF1937" s="5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</row>
    <row r="1938" spans="1:123" x14ac:dyDescent="0.2">
      <c r="A1938" s="90">
        <f t="shared" si="635"/>
        <v>41963</v>
      </c>
      <c r="B1938" s="2">
        <f t="shared" si="630"/>
        <v>254571.13658550999</v>
      </c>
      <c r="C1938" s="2">
        <f t="shared" si="628"/>
        <v>245547.62586999004</v>
      </c>
      <c r="D1938" s="47">
        <f t="shared" si="636"/>
        <v>41954</v>
      </c>
      <c r="E1938" s="3">
        <f t="shared" si="626"/>
        <v>1.2340000000000001E-3</v>
      </c>
      <c r="F1938" s="4">
        <f t="shared" si="643"/>
        <v>10</v>
      </c>
      <c r="G1938" s="4">
        <f t="shared" si="641"/>
        <v>30</v>
      </c>
      <c r="H1938" s="2">
        <f t="shared" si="637"/>
        <v>1.0004111600000001</v>
      </c>
      <c r="I1938" s="2">
        <f t="shared" si="638"/>
        <v>1.03243189</v>
      </c>
      <c r="J1938" s="2">
        <f t="shared" si="631"/>
        <v>1.0328563799999999</v>
      </c>
      <c r="K1938" s="2">
        <f t="shared" si="632"/>
        <v>253615.43197367</v>
      </c>
      <c r="L1938" s="1">
        <f t="shared" si="639"/>
        <v>0</v>
      </c>
      <c r="M1938" s="3">
        <f t="shared" si="627"/>
        <v>0</v>
      </c>
      <c r="N1938" s="2">
        <f t="shared" si="633"/>
        <v>0</v>
      </c>
      <c r="O1938" s="18">
        <f t="shared" si="640"/>
        <v>0.14499999999999999</v>
      </c>
      <c r="P1938" s="8">
        <f t="shared" si="625"/>
        <v>1.003768322</v>
      </c>
      <c r="Q1938" s="2">
        <f t="shared" si="642"/>
        <v>955.70461183999998</v>
      </c>
      <c r="R1938" s="2">
        <f t="shared" si="634"/>
        <v>955.70461183999998</v>
      </c>
      <c r="S1938" s="9" t="s">
        <v>56</v>
      </c>
      <c r="T1938" s="47">
        <f t="shared" si="629"/>
        <v>41983</v>
      </c>
      <c r="U1938" s="4"/>
      <c r="V1938" s="4"/>
      <c r="W1938" s="5"/>
      <c r="X1938" s="4"/>
      <c r="Y1938" s="4"/>
      <c r="Z1938" s="4"/>
      <c r="AA1938" s="3"/>
      <c r="AB1938" s="4"/>
      <c r="AC1938" s="4"/>
      <c r="AD1938" s="4"/>
      <c r="AE1938" s="3"/>
      <c r="AF1938" s="5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</row>
    <row r="1939" spans="1:123" x14ac:dyDescent="0.2">
      <c r="A1939" s="90">
        <f t="shared" si="635"/>
        <v>41964</v>
      </c>
      <c r="B1939" s="2">
        <f t="shared" si="630"/>
        <v>254677.37178148</v>
      </c>
      <c r="C1939" s="2">
        <f t="shared" si="628"/>
        <v>245547.62586999004</v>
      </c>
      <c r="D1939" s="47">
        <f t="shared" si="636"/>
        <v>41954</v>
      </c>
      <c r="E1939" s="3">
        <f t="shared" si="626"/>
        <v>1.2340000000000001E-3</v>
      </c>
      <c r="F1939" s="4">
        <f t="shared" si="643"/>
        <v>11</v>
      </c>
      <c r="G1939" s="4">
        <f t="shared" si="641"/>
        <v>30</v>
      </c>
      <c r="H1939" s="2">
        <f t="shared" si="637"/>
        <v>1.00045228</v>
      </c>
      <c r="I1939" s="2">
        <f t="shared" si="638"/>
        <v>1.03243189</v>
      </c>
      <c r="J1939" s="2">
        <f t="shared" si="631"/>
        <v>1.0328988299999999</v>
      </c>
      <c r="K1939" s="2">
        <f t="shared" si="632"/>
        <v>253625.85547039</v>
      </c>
      <c r="L1939" s="1">
        <f t="shared" si="639"/>
        <v>0</v>
      </c>
      <c r="M1939" s="3">
        <f t="shared" si="627"/>
        <v>0</v>
      </c>
      <c r="N1939" s="2">
        <f t="shared" si="633"/>
        <v>0</v>
      </c>
      <c r="O1939" s="18">
        <f t="shared" si="640"/>
        <v>0.14499999999999999</v>
      </c>
      <c r="P1939" s="8">
        <f t="shared" si="625"/>
        <v>1.0041459349999999</v>
      </c>
      <c r="Q1939" s="2">
        <f t="shared" si="642"/>
        <v>1051.51631109</v>
      </c>
      <c r="R1939" s="2">
        <f t="shared" si="634"/>
        <v>1051.51631109</v>
      </c>
      <c r="S1939" s="9" t="s">
        <v>56</v>
      </c>
      <c r="T1939" s="47">
        <f t="shared" si="629"/>
        <v>41983</v>
      </c>
      <c r="U1939" s="4"/>
      <c r="V1939" s="4"/>
      <c r="W1939" s="5"/>
      <c r="X1939" s="4"/>
      <c r="Y1939" s="4"/>
      <c r="Z1939" s="4"/>
      <c r="AA1939" s="3"/>
      <c r="AB1939" s="4"/>
      <c r="AC1939" s="4"/>
      <c r="AD1939" s="4"/>
      <c r="AE1939" s="3"/>
      <c r="AF1939" s="5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</row>
    <row r="1940" spans="1:123" x14ac:dyDescent="0.2">
      <c r="A1940" s="90">
        <f t="shared" si="635"/>
        <v>41965</v>
      </c>
      <c r="B1940" s="2">
        <f t="shared" si="630"/>
        <v>254783.65554544001</v>
      </c>
      <c r="C1940" s="2">
        <f t="shared" si="628"/>
        <v>245547.62586999004</v>
      </c>
      <c r="D1940" s="47">
        <f t="shared" si="636"/>
        <v>41954</v>
      </c>
      <c r="E1940" s="3">
        <f t="shared" si="626"/>
        <v>1.2340000000000001E-3</v>
      </c>
      <c r="F1940" s="4">
        <f t="shared" si="643"/>
        <v>12</v>
      </c>
      <c r="G1940" s="4">
        <f t="shared" si="641"/>
        <v>30</v>
      </c>
      <c r="H1940" s="2">
        <f t="shared" si="637"/>
        <v>1.00049341</v>
      </c>
      <c r="I1940" s="2">
        <f t="shared" si="638"/>
        <v>1.03243189</v>
      </c>
      <c r="J1940" s="2">
        <f t="shared" si="631"/>
        <v>1.0329413000000001</v>
      </c>
      <c r="K1940" s="2">
        <f t="shared" si="632"/>
        <v>253636.28387806</v>
      </c>
      <c r="L1940" s="1">
        <f t="shared" si="639"/>
        <v>0</v>
      </c>
      <c r="M1940" s="3">
        <f t="shared" si="627"/>
        <v>0</v>
      </c>
      <c r="N1940" s="2">
        <f t="shared" si="633"/>
        <v>0</v>
      </c>
      <c r="O1940" s="18">
        <f t="shared" si="640"/>
        <v>0.14499999999999999</v>
      </c>
      <c r="P1940" s="8">
        <f t="shared" si="625"/>
        <v>1.004523689</v>
      </c>
      <c r="Q1940" s="2">
        <f t="shared" si="642"/>
        <v>1147.37166738</v>
      </c>
      <c r="R1940" s="2">
        <f t="shared" si="634"/>
        <v>1147.37166738</v>
      </c>
      <c r="S1940" s="9" t="s">
        <v>56</v>
      </c>
      <c r="T1940" s="47">
        <f t="shared" si="629"/>
        <v>41983</v>
      </c>
      <c r="U1940" s="4"/>
      <c r="V1940" s="4"/>
      <c r="W1940" s="5"/>
      <c r="X1940" s="4"/>
      <c r="Y1940" s="4"/>
      <c r="Z1940" s="4"/>
      <c r="AA1940" s="3"/>
      <c r="AB1940" s="4"/>
      <c r="AC1940" s="4"/>
      <c r="AD1940" s="4"/>
      <c r="AE1940" s="3"/>
      <c r="AF1940" s="5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</row>
    <row r="1941" spans="1:123" x14ac:dyDescent="0.2">
      <c r="A1941" s="90">
        <f t="shared" si="635"/>
        <v>41966</v>
      </c>
      <c r="B1941" s="2">
        <f t="shared" si="630"/>
        <v>254889.98099209002</v>
      </c>
      <c r="C1941" s="2">
        <f t="shared" si="628"/>
        <v>245547.62586999004</v>
      </c>
      <c r="D1941" s="47">
        <f t="shared" si="636"/>
        <v>41954</v>
      </c>
      <c r="E1941" s="3">
        <f t="shared" si="626"/>
        <v>1.2340000000000001E-3</v>
      </c>
      <c r="F1941" s="4">
        <f t="shared" si="643"/>
        <v>13</v>
      </c>
      <c r="G1941" s="4">
        <f t="shared" si="641"/>
        <v>30</v>
      </c>
      <c r="H1941" s="2">
        <f t="shared" si="637"/>
        <v>1.0005345400000001</v>
      </c>
      <c r="I1941" s="2">
        <f t="shared" si="638"/>
        <v>1.03243189</v>
      </c>
      <c r="J1941" s="2">
        <f t="shared" si="631"/>
        <v>1.03298376</v>
      </c>
      <c r="K1941" s="2">
        <f t="shared" si="632"/>
        <v>253646.70983025001</v>
      </c>
      <c r="L1941" s="1">
        <f t="shared" si="639"/>
        <v>0</v>
      </c>
      <c r="M1941" s="3">
        <f t="shared" si="627"/>
        <v>0</v>
      </c>
      <c r="N1941" s="2">
        <f t="shared" si="633"/>
        <v>0</v>
      </c>
      <c r="O1941" s="18">
        <f t="shared" si="640"/>
        <v>0.14499999999999999</v>
      </c>
      <c r="P1941" s="8">
        <f t="shared" si="625"/>
        <v>1.0049015859999999</v>
      </c>
      <c r="Q1941" s="2">
        <f t="shared" si="642"/>
        <v>1243.2711618400001</v>
      </c>
      <c r="R1941" s="2">
        <f t="shared" si="634"/>
        <v>1243.2711618400001</v>
      </c>
      <c r="S1941" s="9" t="s">
        <v>56</v>
      </c>
      <c r="T1941" s="47">
        <f t="shared" si="629"/>
        <v>41983</v>
      </c>
      <c r="U1941" s="4"/>
      <c r="V1941" s="4"/>
      <c r="W1941" s="5"/>
      <c r="X1941" s="4"/>
      <c r="Y1941" s="4"/>
      <c r="Z1941" s="4"/>
      <c r="AA1941" s="3"/>
      <c r="AB1941" s="4"/>
      <c r="AC1941" s="4"/>
      <c r="AD1941" s="4"/>
      <c r="AE1941" s="3"/>
      <c r="AF1941" s="5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</row>
    <row r="1942" spans="1:123" x14ac:dyDescent="0.2">
      <c r="A1942" s="90">
        <f t="shared" si="635"/>
        <v>41967</v>
      </c>
      <c r="B1942" s="2">
        <f t="shared" si="630"/>
        <v>254996.35255273001</v>
      </c>
      <c r="C1942" s="2">
        <f t="shared" si="628"/>
        <v>245547.62586999004</v>
      </c>
      <c r="D1942" s="47">
        <f t="shared" si="636"/>
        <v>41954</v>
      </c>
      <c r="E1942" s="3">
        <f t="shared" si="626"/>
        <v>1.2340000000000001E-3</v>
      </c>
      <c r="F1942" s="4">
        <f t="shared" si="643"/>
        <v>14</v>
      </c>
      <c r="G1942" s="4">
        <f t="shared" si="641"/>
        <v>30</v>
      </c>
      <c r="H1942" s="2">
        <f t="shared" si="637"/>
        <v>1.0005756699999999</v>
      </c>
      <c r="I1942" s="2">
        <f t="shared" si="638"/>
        <v>1.03243189</v>
      </c>
      <c r="J1942" s="2">
        <f t="shared" si="631"/>
        <v>1.0330262299999999</v>
      </c>
      <c r="K1942" s="2">
        <f t="shared" si="632"/>
        <v>253657.13823792001</v>
      </c>
      <c r="L1942" s="1">
        <f t="shared" si="639"/>
        <v>0</v>
      </c>
      <c r="M1942" s="3">
        <f t="shared" si="627"/>
        <v>0</v>
      </c>
      <c r="N1942" s="2">
        <f t="shared" si="633"/>
        <v>0</v>
      </c>
      <c r="O1942" s="18">
        <f t="shared" si="640"/>
        <v>0.14499999999999999</v>
      </c>
      <c r="P1942" s="8">
        <f t="shared" si="625"/>
        <v>1.0052796239999999</v>
      </c>
      <c r="Q1942" s="2">
        <f t="shared" si="642"/>
        <v>1339.2143148099999</v>
      </c>
      <c r="R1942" s="2">
        <f t="shared" si="634"/>
        <v>1339.2143148099999</v>
      </c>
      <c r="S1942" s="9" t="s">
        <v>56</v>
      </c>
      <c r="T1942" s="47">
        <f t="shared" si="629"/>
        <v>41983</v>
      </c>
      <c r="U1942" s="4"/>
      <c r="V1942" s="4"/>
      <c r="W1942" s="5"/>
      <c r="X1942" s="4"/>
      <c r="Y1942" s="4"/>
      <c r="Z1942" s="4"/>
      <c r="AA1942" s="3"/>
      <c r="AB1942" s="4"/>
      <c r="AC1942" s="4"/>
      <c r="AD1942" s="4"/>
      <c r="AE1942" s="3"/>
      <c r="AF1942" s="5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</row>
    <row r="1943" spans="1:123" x14ac:dyDescent="0.2">
      <c r="A1943" s="90">
        <f t="shared" si="635"/>
        <v>41968</v>
      </c>
      <c r="B1943" s="2">
        <f t="shared" si="630"/>
        <v>255102.76580312999</v>
      </c>
      <c r="C1943" s="2">
        <f t="shared" si="628"/>
        <v>245547.62586999004</v>
      </c>
      <c r="D1943" s="47">
        <f t="shared" si="636"/>
        <v>41954</v>
      </c>
      <c r="E1943" s="3">
        <f t="shared" si="626"/>
        <v>1.2340000000000001E-3</v>
      </c>
      <c r="F1943" s="4">
        <f t="shared" si="643"/>
        <v>15</v>
      </c>
      <c r="G1943" s="4">
        <f t="shared" si="641"/>
        <v>30</v>
      </c>
      <c r="H1943" s="2">
        <f t="shared" si="637"/>
        <v>1.0006168</v>
      </c>
      <c r="I1943" s="2">
        <f t="shared" si="638"/>
        <v>1.03243189</v>
      </c>
      <c r="J1943" s="2">
        <f t="shared" si="631"/>
        <v>1.0330686899999999</v>
      </c>
      <c r="K1943" s="2">
        <f t="shared" si="632"/>
        <v>253667.56419012</v>
      </c>
      <c r="L1943" s="1">
        <f t="shared" si="639"/>
        <v>0</v>
      </c>
      <c r="M1943" s="3">
        <f t="shared" si="627"/>
        <v>0</v>
      </c>
      <c r="N1943" s="2">
        <f t="shared" si="633"/>
        <v>0</v>
      </c>
      <c r="O1943" s="18">
        <f t="shared" si="640"/>
        <v>0.14499999999999999</v>
      </c>
      <c r="P1943" s="8">
        <f t="shared" ref="P1943:P2006" si="644">ROUND((1+O1943)^(30/360)^(F1943/G1943),9)</f>
        <v>1.005657805</v>
      </c>
      <c r="Q1943" s="2">
        <f t="shared" si="642"/>
        <v>1435.2016130100001</v>
      </c>
      <c r="R1943" s="2">
        <f t="shared" si="634"/>
        <v>1435.2016130100001</v>
      </c>
      <c r="S1943" s="9" t="s">
        <v>56</v>
      </c>
      <c r="T1943" s="47">
        <f t="shared" si="629"/>
        <v>41983</v>
      </c>
      <c r="U1943" s="4"/>
      <c r="V1943" s="4"/>
      <c r="W1943" s="5"/>
      <c r="X1943" s="4"/>
      <c r="Y1943" s="4"/>
      <c r="Z1943" s="4"/>
      <c r="AA1943" s="3"/>
      <c r="AB1943" s="4"/>
      <c r="AC1943" s="4"/>
      <c r="AD1943" s="4"/>
      <c r="AE1943" s="3"/>
      <c r="AF1943" s="5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</row>
    <row r="1944" spans="1:123" x14ac:dyDescent="0.2">
      <c r="A1944" s="90">
        <f t="shared" si="635"/>
        <v>41969</v>
      </c>
      <c r="B1944" s="2">
        <f t="shared" si="630"/>
        <v>255209.22543188999</v>
      </c>
      <c r="C1944" s="2">
        <f t="shared" si="628"/>
        <v>245547.62586999004</v>
      </c>
      <c r="D1944" s="47">
        <f t="shared" si="636"/>
        <v>41954</v>
      </c>
      <c r="E1944" s="3">
        <f t="shared" si="626"/>
        <v>1.2340000000000001E-3</v>
      </c>
      <c r="F1944" s="4">
        <f t="shared" si="643"/>
        <v>16</v>
      </c>
      <c r="G1944" s="4">
        <f t="shared" si="641"/>
        <v>30</v>
      </c>
      <c r="H1944" s="2">
        <f t="shared" si="637"/>
        <v>1.00065794</v>
      </c>
      <c r="I1944" s="2">
        <f t="shared" si="638"/>
        <v>1.03243189</v>
      </c>
      <c r="J1944" s="2">
        <f t="shared" si="631"/>
        <v>1.03311116</v>
      </c>
      <c r="K1944" s="2">
        <f t="shared" si="632"/>
        <v>253677.99259779</v>
      </c>
      <c r="L1944" s="1">
        <f t="shared" si="639"/>
        <v>0</v>
      </c>
      <c r="M1944" s="3">
        <f t="shared" si="627"/>
        <v>0</v>
      </c>
      <c r="N1944" s="2">
        <f t="shared" si="633"/>
        <v>0</v>
      </c>
      <c r="O1944" s="18">
        <f t="shared" si="640"/>
        <v>0.14499999999999999</v>
      </c>
      <c r="P1944" s="8">
        <f t="shared" si="644"/>
        <v>1.0060361280000001</v>
      </c>
      <c r="Q1944" s="2">
        <f t="shared" si="642"/>
        <v>1531.2328341</v>
      </c>
      <c r="R1944" s="2">
        <f t="shared" si="634"/>
        <v>1531.2328341</v>
      </c>
      <c r="S1944" s="9" t="s">
        <v>56</v>
      </c>
      <c r="T1944" s="47">
        <f t="shared" si="629"/>
        <v>41983</v>
      </c>
      <c r="U1944" s="4"/>
      <c r="V1944" s="4"/>
      <c r="W1944" s="5"/>
      <c r="X1944" s="4"/>
      <c r="Y1944" s="4"/>
      <c r="Z1944" s="4"/>
      <c r="AA1944" s="3"/>
      <c r="AB1944" s="4"/>
      <c r="AC1944" s="4"/>
      <c r="AD1944" s="4"/>
      <c r="AE1944" s="3"/>
      <c r="AF1944" s="5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</row>
    <row r="1945" spans="1:123" x14ac:dyDescent="0.2">
      <c r="A1945" s="90">
        <f t="shared" si="635"/>
        <v>41970</v>
      </c>
      <c r="B1945" s="2">
        <f t="shared" si="630"/>
        <v>255315.72922871</v>
      </c>
      <c r="C1945" s="2">
        <f t="shared" si="628"/>
        <v>245547.62586999004</v>
      </c>
      <c r="D1945" s="47">
        <f t="shared" si="636"/>
        <v>41954</v>
      </c>
      <c r="E1945" s="3">
        <f t="shared" si="626"/>
        <v>1.2340000000000001E-3</v>
      </c>
      <c r="F1945" s="4">
        <f t="shared" si="643"/>
        <v>17</v>
      </c>
      <c r="G1945" s="4">
        <f t="shared" si="641"/>
        <v>30</v>
      </c>
      <c r="H1945" s="2">
        <f t="shared" si="637"/>
        <v>1.00069907</v>
      </c>
      <c r="I1945" s="2">
        <f t="shared" si="638"/>
        <v>1.03243189</v>
      </c>
      <c r="J1945" s="2">
        <f t="shared" si="631"/>
        <v>1.0331536299999999</v>
      </c>
      <c r="K1945" s="2">
        <f t="shared" si="632"/>
        <v>253688.42100546</v>
      </c>
      <c r="L1945" s="1">
        <f t="shared" si="639"/>
        <v>0</v>
      </c>
      <c r="M1945" s="3">
        <f t="shared" si="627"/>
        <v>0</v>
      </c>
      <c r="N1945" s="2">
        <f t="shared" si="633"/>
        <v>0</v>
      </c>
      <c r="O1945" s="18">
        <f t="shared" si="640"/>
        <v>0.14499999999999999</v>
      </c>
      <c r="P1945" s="8">
        <f t="shared" si="644"/>
        <v>1.006414594</v>
      </c>
      <c r="Q1945" s="2">
        <f t="shared" si="642"/>
        <v>1627.3082232500001</v>
      </c>
      <c r="R1945" s="2">
        <f t="shared" si="634"/>
        <v>1627.3082232500001</v>
      </c>
      <c r="S1945" s="9" t="s">
        <v>56</v>
      </c>
      <c r="T1945" s="47">
        <f t="shared" si="629"/>
        <v>41983</v>
      </c>
      <c r="U1945" s="4"/>
      <c r="V1945" s="4"/>
      <c r="W1945" s="5"/>
      <c r="X1945" s="4"/>
      <c r="Y1945" s="4"/>
      <c r="Z1945" s="4"/>
      <c r="AA1945" s="3"/>
      <c r="AB1945" s="4"/>
      <c r="AC1945" s="4"/>
      <c r="AD1945" s="4"/>
      <c r="AE1945" s="3"/>
      <c r="AF1945" s="5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</row>
    <row r="1946" spans="1:123" x14ac:dyDescent="0.2">
      <c r="A1946" s="90">
        <f t="shared" si="635"/>
        <v>41971</v>
      </c>
      <c r="B1946" s="2">
        <f t="shared" si="630"/>
        <v>255422.27694436</v>
      </c>
      <c r="C1946" s="2">
        <f t="shared" si="628"/>
        <v>245547.62586999004</v>
      </c>
      <c r="D1946" s="47">
        <f t="shared" si="636"/>
        <v>41954</v>
      </c>
      <c r="E1946" s="3">
        <f t="shared" si="626"/>
        <v>1.2340000000000001E-3</v>
      </c>
      <c r="F1946" s="4">
        <f t="shared" si="643"/>
        <v>18</v>
      </c>
      <c r="G1946" s="4">
        <f t="shared" si="641"/>
        <v>30</v>
      </c>
      <c r="H1946" s="2">
        <f t="shared" si="637"/>
        <v>1.00074021</v>
      </c>
      <c r="I1946" s="2">
        <f t="shared" si="638"/>
        <v>1.03243189</v>
      </c>
      <c r="J1946" s="2">
        <f t="shared" si="631"/>
        <v>1.0331961000000001</v>
      </c>
      <c r="K1946" s="2">
        <f t="shared" si="632"/>
        <v>253698.84941313</v>
      </c>
      <c r="L1946" s="1">
        <f t="shared" si="639"/>
        <v>0</v>
      </c>
      <c r="M1946" s="3">
        <f t="shared" si="627"/>
        <v>0</v>
      </c>
      <c r="N1946" s="2">
        <f t="shared" si="633"/>
        <v>0</v>
      </c>
      <c r="O1946" s="18">
        <f t="shared" si="640"/>
        <v>0.14499999999999999</v>
      </c>
      <c r="P1946" s="8">
        <f t="shared" si="644"/>
        <v>1.0067932020000001</v>
      </c>
      <c r="Q1946" s="2">
        <f t="shared" si="642"/>
        <v>1723.4275312300001</v>
      </c>
      <c r="R1946" s="2">
        <f t="shared" si="634"/>
        <v>1723.4275312300001</v>
      </c>
      <c r="S1946" s="9" t="s">
        <v>56</v>
      </c>
      <c r="T1946" s="47">
        <f t="shared" si="629"/>
        <v>41983</v>
      </c>
      <c r="U1946" s="4"/>
      <c r="V1946" s="4"/>
      <c r="W1946" s="5"/>
      <c r="X1946" s="4"/>
      <c r="Y1946" s="4"/>
      <c r="Z1946" s="4"/>
      <c r="AA1946" s="3"/>
      <c r="AB1946" s="4"/>
      <c r="AC1946" s="4"/>
      <c r="AD1946" s="4"/>
      <c r="AE1946" s="3"/>
      <c r="AF1946" s="5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</row>
    <row r="1947" spans="1:123" x14ac:dyDescent="0.2">
      <c r="A1947" s="90">
        <f t="shared" si="635"/>
        <v>41972</v>
      </c>
      <c r="B1947" s="2">
        <f t="shared" si="630"/>
        <v>255528.87105637</v>
      </c>
      <c r="C1947" s="2">
        <f t="shared" si="628"/>
        <v>245547.62586999004</v>
      </c>
      <c r="D1947" s="47">
        <f t="shared" si="636"/>
        <v>41954</v>
      </c>
      <c r="E1947" s="3">
        <f t="shared" si="626"/>
        <v>1.2340000000000001E-3</v>
      </c>
      <c r="F1947" s="4">
        <f t="shared" si="643"/>
        <v>19</v>
      </c>
      <c r="G1947" s="4">
        <f t="shared" si="641"/>
        <v>30</v>
      </c>
      <c r="H1947" s="2">
        <f t="shared" si="637"/>
        <v>1.00078135</v>
      </c>
      <c r="I1947" s="2">
        <f t="shared" si="638"/>
        <v>1.03243189</v>
      </c>
      <c r="J1947" s="2">
        <f t="shared" si="631"/>
        <v>1.0332385799999999</v>
      </c>
      <c r="K1947" s="2">
        <f t="shared" si="632"/>
        <v>253709.28027628001</v>
      </c>
      <c r="L1947" s="1">
        <f t="shared" si="639"/>
        <v>0</v>
      </c>
      <c r="M1947" s="3">
        <f t="shared" si="627"/>
        <v>0</v>
      </c>
      <c r="N1947" s="2">
        <f t="shared" si="633"/>
        <v>0</v>
      </c>
      <c r="O1947" s="18">
        <f t="shared" si="640"/>
        <v>0.14499999999999999</v>
      </c>
      <c r="P1947" s="8">
        <f t="shared" si="644"/>
        <v>1.007171952</v>
      </c>
      <c r="Q1947" s="2">
        <f t="shared" si="642"/>
        <v>1819.59078009</v>
      </c>
      <c r="R1947" s="2">
        <f t="shared" si="634"/>
        <v>1819.59078009</v>
      </c>
      <c r="S1947" s="9" t="s">
        <v>56</v>
      </c>
      <c r="T1947" s="47">
        <f t="shared" si="629"/>
        <v>41983</v>
      </c>
      <c r="U1947" s="4"/>
      <c r="V1947" s="4"/>
      <c r="W1947" s="5"/>
      <c r="X1947" s="4"/>
      <c r="Y1947" s="4"/>
      <c r="Z1947" s="4"/>
      <c r="AA1947" s="3"/>
      <c r="AB1947" s="4"/>
      <c r="AC1947" s="4"/>
      <c r="AD1947" s="4"/>
      <c r="AE1947" s="3"/>
      <c r="AF1947" s="5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</row>
    <row r="1948" spans="1:123" x14ac:dyDescent="0.2">
      <c r="A1948" s="90">
        <f t="shared" si="635"/>
        <v>41973</v>
      </c>
      <c r="B1948" s="2">
        <f t="shared" si="630"/>
        <v>255635.50687766002</v>
      </c>
      <c r="C1948" s="2">
        <f t="shared" si="628"/>
        <v>245547.62586999004</v>
      </c>
      <c r="D1948" s="47">
        <f t="shared" si="636"/>
        <v>41954</v>
      </c>
      <c r="E1948" s="3">
        <f t="shared" si="626"/>
        <v>1.2340000000000001E-3</v>
      </c>
      <c r="F1948" s="4">
        <f t="shared" si="643"/>
        <v>20</v>
      </c>
      <c r="G1948" s="4">
        <f t="shared" si="641"/>
        <v>30</v>
      </c>
      <c r="H1948" s="2">
        <f t="shared" si="637"/>
        <v>1.00082249</v>
      </c>
      <c r="I1948" s="2">
        <f t="shared" si="638"/>
        <v>1.03243189</v>
      </c>
      <c r="J1948" s="2">
        <f t="shared" si="631"/>
        <v>1.03328105</v>
      </c>
      <c r="K1948" s="2">
        <f t="shared" si="632"/>
        <v>253719.70868395001</v>
      </c>
      <c r="L1948" s="1">
        <f t="shared" si="639"/>
        <v>0</v>
      </c>
      <c r="M1948" s="3">
        <f t="shared" si="627"/>
        <v>0</v>
      </c>
      <c r="N1948" s="2">
        <f t="shared" si="633"/>
        <v>0</v>
      </c>
      <c r="O1948" s="18">
        <f t="shared" si="640"/>
        <v>0.14499999999999999</v>
      </c>
      <c r="P1948" s="8">
        <f t="shared" si="644"/>
        <v>1.0075508449999999</v>
      </c>
      <c r="Q1948" s="2">
        <f t="shared" si="642"/>
        <v>1915.7981937100001</v>
      </c>
      <c r="R1948" s="2">
        <f t="shared" si="634"/>
        <v>1915.7981937100001</v>
      </c>
      <c r="S1948" s="9" t="s">
        <v>56</v>
      </c>
      <c r="T1948" s="47">
        <f t="shared" si="629"/>
        <v>41983</v>
      </c>
      <c r="U1948" s="4"/>
      <c r="V1948" s="4"/>
      <c r="W1948" s="5"/>
      <c r="X1948" s="4"/>
      <c r="Y1948" s="4"/>
      <c r="Z1948" s="4"/>
      <c r="AA1948" s="3"/>
      <c r="AB1948" s="4"/>
      <c r="AC1948" s="4"/>
      <c r="AD1948" s="4"/>
      <c r="AE1948" s="3"/>
      <c r="AF1948" s="5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</row>
    <row r="1949" spans="1:123" x14ac:dyDescent="0.2">
      <c r="A1949" s="90">
        <f t="shared" si="635"/>
        <v>41974</v>
      </c>
      <c r="B1949" s="2">
        <f t="shared" si="630"/>
        <v>255742.18910607998</v>
      </c>
      <c r="C1949" s="2">
        <f t="shared" si="628"/>
        <v>245547.62586999004</v>
      </c>
      <c r="D1949" s="47">
        <f t="shared" si="636"/>
        <v>41954</v>
      </c>
      <c r="E1949" s="3">
        <f t="shared" si="626"/>
        <v>1.2340000000000001E-3</v>
      </c>
      <c r="F1949" s="4">
        <f t="shared" si="643"/>
        <v>21</v>
      </c>
      <c r="G1949" s="4">
        <f t="shared" si="641"/>
        <v>30</v>
      </c>
      <c r="H1949" s="2">
        <f t="shared" si="637"/>
        <v>1.0008636399999999</v>
      </c>
      <c r="I1949" s="2">
        <f t="shared" si="638"/>
        <v>1.03243189</v>
      </c>
      <c r="J1949" s="2">
        <f t="shared" si="631"/>
        <v>1.0333235300000001</v>
      </c>
      <c r="K1949" s="2">
        <f t="shared" si="632"/>
        <v>253730.13954708999</v>
      </c>
      <c r="L1949" s="1">
        <f t="shared" si="639"/>
        <v>0</v>
      </c>
      <c r="M1949" s="3">
        <f t="shared" si="627"/>
        <v>0</v>
      </c>
      <c r="N1949" s="2">
        <f t="shared" si="633"/>
        <v>0</v>
      </c>
      <c r="O1949" s="18">
        <f t="shared" si="640"/>
        <v>0.14499999999999999</v>
      </c>
      <c r="P1949" s="8">
        <f t="shared" si="644"/>
        <v>1.0079298800000001</v>
      </c>
      <c r="Q1949" s="2">
        <f t="shared" si="642"/>
        <v>2012.0495589899999</v>
      </c>
      <c r="R1949" s="2">
        <f t="shared" si="634"/>
        <v>2012.0495589899999</v>
      </c>
      <c r="S1949" s="9" t="s">
        <v>56</v>
      </c>
      <c r="T1949" s="47">
        <f t="shared" si="629"/>
        <v>41983</v>
      </c>
      <c r="U1949" s="4"/>
      <c r="V1949" s="4"/>
      <c r="W1949" s="5"/>
      <c r="X1949" s="4"/>
      <c r="Y1949" s="4"/>
      <c r="Z1949" s="4"/>
      <c r="AA1949" s="3"/>
      <c r="AB1949" s="4"/>
      <c r="AC1949" s="4"/>
      <c r="AD1949" s="4"/>
      <c r="AE1949" s="3"/>
      <c r="AF1949" s="5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</row>
    <row r="1950" spans="1:123" x14ac:dyDescent="0.2">
      <c r="A1950" s="90">
        <f t="shared" si="635"/>
        <v>41975</v>
      </c>
      <c r="B1950" s="2">
        <f t="shared" si="630"/>
        <v>255848.91552673001</v>
      </c>
      <c r="C1950" s="2">
        <f t="shared" si="628"/>
        <v>245547.62586999004</v>
      </c>
      <c r="D1950" s="47">
        <f t="shared" si="636"/>
        <v>41954</v>
      </c>
      <c r="E1950" s="3">
        <f t="shared" si="626"/>
        <v>1.2340000000000001E-3</v>
      </c>
      <c r="F1950" s="4">
        <f t="shared" si="643"/>
        <v>22</v>
      </c>
      <c r="G1950" s="4">
        <f t="shared" si="641"/>
        <v>30</v>
      </c>
      <c r="H1950" s="2">
        <f t="shared" si="637"/>
        <v>1.0009047799999999</v>
      </c>
      <c r="I1950" s="2">
        <f t="shared" si="638"/>
        <v>1.03243189</v>
      </c>
      <c r="J1950" s="2">
        <f t="shared" si="631"/>
        <v>1.0333660099999999</v>
      </c>
      <c r="K1950" s="2">
        <f t="shared" si="632"/>
        <v>253740.57041024001</v>
      </c>
      <c r="L1950" s="1">
        <f t="shared" si="639"/>
        <v>0</v>
      </c>
      <c r="M1950" s="3">
        <f t="shared" si="627"/>
        <v>0</v>
      </c>
      <c r="N1950" s="2">
        <f t="shared" si="633"/>
        <v>0</v>
      </c>
      <c r="O1950" s="18">
        <f t="shared" si="640"/>
        <v>0.14499999999999999</v>
      </c>
      <c r="P1950" s="8">
        <f t="shared" si="644"/>
        <v>1.008309058</v>
      </c>
      <c r="Q1950" s="2">
        <f t="shared" si="642"/>
        <v>2108.3451164899998</v>
      </c>
      <c r="R1950" s="2">
        <f t="shared" si="634"/>
        <v>2108.3451164899998</v>
      </c>
      <c r="S1950" s="9" t="s">
        <v>56</v>
      </c>
      <c r="T1950" s="47">
        <f t="shared" si="629"/>
        <v>41983</v>
      </c>
      <c r="U1950" s="4"/>
      <c r="V1950" s="4"/>
      <c r="W1950" s="5"/>
      <c r="X1950" s="4"/>
      <c r="Y1950" s="4"/>
      <c r="Z1950" s="4"/>
      <c r="AA1950" s="3"/>
      <c r="AB1950" s="4"/>
      <c r="AC1950" s="4"/>
      <c r="AD1950" s="4"/>
      <c r="AE1950" s="3"/>
      <c r="AF1950" s="5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</row>
    <row r="1951" spans="1:123" x14ac:dyDescent="0.2">
      <c r="A1951" s="90">
        <f t="shared" si="635"/>
        <v>41976</v>
      </c>
      <c r="B1951" s="2">
        <f t="shared" si="630"/>
        <v>255955.68614407998</v>
      </c>
      <c r="C1951" s="2">
        <f t="shared" si="628"/>
        <v>245547.62586999004</v>
      </c>
      <c r="D1951" s="47">
        <f t="shared" si="636"/>
        <v>41954</v>
      </c>
      <c r="E1951" s="3">
        <f t="shared" si="626"/>
        <v>1.2340000000000001E-3</v>
      </c>
      <c r="F1951" s="4">
        <f t="shared" si="643"/>
        <v>23</v>
      </c>
      <c r="G1951" s="4">
        <f t="shared" si="641"/>
        <v>30</v>
      </c>
      <c r="H1951" s="2">
        <f t="shared" si="637"/>
        <v>1.0009459300000001</v>
      </c>
      <c r="I1951" s="2">
        <f t="shared" si="638"/>
        <v>1.03243189</v>
      </c>
      <c r="J1951" s="2">
        <f t="shared" si="631"/>
        <v>1.03340849</v>
      </c>
      <c r="K1951" s="2">
        <f t="shared" si="632"/>
        <v>253751.00127338999</v>
      </c>
      <c r="L1951" s="1">
        <f t="shared" si="639"/>
        <v>0</v>
      </c>
      <c r="M1951" s="3">
        <f t="shared" si="627"/>
        <v>0</v>
      </c>
      <c r="N1951" s="2">
        <f t="shared" si="633"/>
        <v>0</v>
      </c>
      <c r="O1951" s="18">
        <f t="shared" si="640"/>
        <v>0.14499999999999999</v>
      </c>
      <c r="P1951" s="8">
        <f t="shared" si="644"/>
        <v>1.0086883790000001</v>
      </c>
      <c r="Q1951" s="2">
        <f t="shared" si="642"/>
        <v>2204.68487069</v>
      </c>
      <c r="R1951" s="2">
        <f t="shared" si="634"/>
        <v>2204.68487069</v>
      </c>
      <c r="S1951" s="9" t="s">
        <v>56</v>
      </c>
      <c r="T1951" s="47">
        <f t="shared" si="629"/>
        <v>41983</v>
      </c>
      <c r="U1951" s="4"/>
      <c r="V1951" s="4"/>
      <c r="W1951" s="5"/>
      <c r="X1951" s="4"/>
      <c r="Y1951" s="4"/>
      <c r="Z1951" s="4"/>
      <c r="AA1951" s="3"/>
      <c r="AB1951" s="4"/>
      <c r="AC1951" s="4"/>
      <c r="AD1951" s="4"/>
      <c r="AE1951" s="3"/>
      <c r="AF1951" s="5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</row>
    <row r="1952" spans="1:123" x14ac:dyDescent="0.2">
      <c r="A1952" s="90">
        <f t="shared" si="635"/>
        <v>41977</v>
      </c>
      <c r="B1952" s="2">
        <f t="shared" si="630"/>
        <v>256062.50070882999</v>
      </c>
      <c r="C1952" s="2">
        <f t="shared" si="628"/>
        <v>245547.62586999004</v>
      </c>
      <c r="D1952" s="47">
        <f t="shared" si="636"/>
        <v>41954</v>
      </c>
      <c r="E1952" s="3">
        <f t="shared" si="626"/>
        <v>1.2340000000000001E-3</v>
      </c>
      <c r="F1952" s="4">
        <f t="shared" si="643"/>
        <v>24</v>
      </c>
      <c r="G1952" s="4">
        <f t="shared" si="641"/>
        <v>30</v>
      </c>
      <c r="H1952" s="2">
        <f t="shared" si="637"/>
        <v>1.0009870700000001</v>
      </c>
      <c r="I1952" s="2">
        <f t="shared" si="638"/>
        <v>1.03243189</v>
      </c>
      <c r="J1952" s="2">
        <f t="shared" si="631"/>
        <v>1.0334509700000001</v>
      </c>
      <c r="K1952" s="2">
        <f t="shared" si="632"/>
        <v>253761.43213653</v>
      </c>
      <c r="L1952" s="1">
        <f t="shared" si="639"/>
        <v>0</v>
      </c>
      <c r="M1952" s="3">
        <f t="shared" si="627"/>
        <v>0</v>
      </c>
      <c r="N1952" s="2">
        <f t="shared" si="633"/>
        <v>0</v>
      </c>
      <c r="O1952" s="18">
        <f t="shared" si="640"/>
        <v>0.14499999999999999</v>
      </c>
      <c r="P1952" s="8">
        <f t="shared" si="644"/>
        <v>1.0090678420000001</v>
      </c>
      <c r="Q1952" s="2">
        <f t="shared" si="642"/>
        <v>2301.0685723000001</v>
      </c>
      <c r="R1952" s="2">
        <f t="shared" si="634"/>
        <v>2301.0685723000001</v>
      </c>
      <c r="S1952" s="9" t="s">
        <v>56</v>
      </c>
      <c r="T1952" s="47">
        <f t="shared" si="629"/>
        <v>41983</v>
      </c>
      <c r="U1952" s="4"/>
      <c r="V1952" s="4"/>
      <c r="W1952" s="5"/>
      <c r="X1952" s="4"/>
      <c r="Y1952" s="4"/>
      <c r="Z1952" s="4"/>
      <c r="AA1952" s="3"/>
      <c r="AB1952" s="4"/>
      <c r="AC1952" s="4"/>
      <c r="AD1952" s="4"/>
      <c r="AE1952" s="3"/>
      <c r="AF1952" s="5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</row>
    <row r="1953" spans="1:123" x14ac:dyDescent="0.2">
      <c r="A1953" s="90">
        <f t="shared" si="635"/>
        <v>41978</v>
      </c>
      <c r="B1953" s="2">
        <f t="shared" si="630"/>
        <v>256169.35947922998</v>
      </c>
      <c r="C1953" s="2">
        <f t="shared" si="628"/>
        <v>245547.62586999004</v>
      </c>
      <c r="D1953" s="47">
        <f t="shared" si="636"/>
        <v>41954</v>
      </c>
      <c r="E1953" s="3">
        <f t="shared" si="626"/>
        <v>1.2340000000000001E-3</v>
      </c>
      <c r="F1953" s="4">
        <f t="shared" si="643"/>
        <v>25</v>
      </c>
      <c r="G1953" s="4">
        <f t="shared" si="641"/>
        <v>30</v>
      </c>
      <c r="H1953" s="2">
        <f t="shared" si="637"/>
        <v>1.00102822</v>
      </c>
      <c r="I1953" s="2">
        <f t="shared" si="638"/>
        <v>1.03243189</v>
      </c>
      <c r="J1953" s="2">
        <f t="shared" si="631"/>
        <v>1.0334934499999999</v>
      </c>
      <c r="K1953" s="2">
        <f t="shared" si="632"/>
        <v>253771.86299967999</v>
      </c>
      <c r="L1953" s="1">
        <f t="shared" si="639"/>
        <v>0</v>
      </c>
      <c r="M1953" s="3">
        <f t="shared" si="627"/>
        <v>0</v>
      </c>
      <c r="N1953" s="2">
        <f t="shared" si="633"/>
        <v>0</v>
      </c>
      <c r="O1953" s="18">
        <f t="shared" si="640"/>
        <v>0.14499999999999999</v>
      </c>
      <c r="P1953" s="8">
        <f t="shared" si="644"/>
        <v>1.009447448</v>
      </c>
      <c r="Q1953" s="2">
        <f t="shared" si="642"/>
        <v>2397.49647955</v>
      </c>
      <c r="R1953" s="2">
        <f t="shared" si="634"/>
        <v>2397.49647955</v>
      </c>
      <c r="S1953" s="9" t="s">
        <v>56</v>
      </c>
      <c r="T1953" s="47">
        <f t="shared" si="629"/>
        <v>41983</v>
      </c>
      <c r="U1953" s="4"/>
      <c r="V1953" s="4"/>
      <c r="W1953" s="5"/>
      <c r="X1953" s="4"/>
      <c r="Y1953" s="4"/>
      <c r="Z1953" s="4"/>
      <c r="AA1953" s="3"/>
      <c r="AB1953" s="4"/>
      <c r="AC1953" s="4"/>
      <c r="AD1953" s="4"/>
      <c r="AE1953" s="3"/>
      <c r="AF1953" s="5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</row>
    <row r="1954" spans="1:123" x14ac:dyDescent="0.2">
      <c r="A1954" s="90">
        <f t="shared" si="635"/>
        <v>41979</v>
      </c>
      <c r="B1954" s="2">
        <f t="shared" si="630"/>
        <v>256276.26493933002</v>
      </c>
      <c r="C1954" s="2">
        <f t="shared" si="628"/>
        <v>245547.62586999004</v>
      </c>
      <c r="D1954" s="47">
        <f t="shared" si="636"/>
        <v>41954</v>
      </c>
      <c r="E1954" s="3">
        <f t="shared" si="626"/>
        <v>1.2340000000000001E-3</v>
      </c>
      <c r="F1954" s="4">
        <f t="shared" si="643"/>
        <v>26</v>
      </c>
      <c r="G1954" s="4">
        <f t="shared" si="641"/>
        <v>30</v>
      </c>
      <c r="H1954" s="2">
        <f t="shared" si="637"/>
        <v>1.00106937</v>
      </c>
      <c r="I1954" s="2">
        <f t="shared" si="638"/>
        <v>1.03243189</v>
      </c>
      <c r="J1954" s="2">
        <f t="shared" si="631"/>
        <v>1.0335359399999999</v>
      </c>
      <c r="K1954" s="2">
        <f t="shared" si="632"/>
        <v>253782.29631830001</v>
      </c>
      <c r="L1954" s="1">
        <f t="shared" si="639"/>
        <v>0</v>
      </c>
      <c r="M1954" s="3">
        <f t="shared" si="627"/>
        <v>0</v>
      </c>
      <c r="N1954" s="2">
        <f t="shared" si="633"/>
        <v>0</v>
      </c>
      <c r="O1954" s="18">
        <f t="shared" si="640"/>
        <v>0.14499999999999999</v>
      </c>
      <c r="P1954" s="8">
        <f t="shared" si="644"/>
        <v>1.0098271969999999</v>
      </c>
      <c r="Q1954" s="2">
        <f t="shared" si="642"/>
        <v>2493.9686210300001</v>
      </c>
      <c r="R1954" s="2">
        <f t="shared" si="634"/>
        <v>2493.9686210300001</v>
      </c>
      <c r="S1954" s="9" t="s">
        <v>56</v>
      </c>
      <c r="T1954" s="47">
        <f t="shared" si="629"/>
        <v>41983</v>
      </c>
      <c r="U1954" s="4"/>
      <c r="V1954" s="4"/>
      <c r="W1954" s="5"/>
      <c r="X1954" s="4"/>
      <c r="Y1954" s="4"/>
      <c r="Z1954" s="4"/>
      <c r="AA1954" s="3"/>
      <c r="AB1954" s="4"/>
      <c r="AC1954" s="4"/>
      <c r="AD1954" s="4"/>
      <c r="AE1954" s="3"/>
      <c r="AF1954" s="5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</row>
    <row r="1955" spans="1:123" x14ac:dyDescent="0.2">
      <c r="A1955" s="90">
        <f t="shared" si="635"/>
        <v>41980</v>
      </c>
      <c r="B1955" s="2">
        <f t="shared" si="630"/>
        <v>256383.21436208999</v>
      </c>
      <c r="C1955" s="2">
        <f t="shared" si="628"/>
        <v>245547.62586999004</v>
      </c>
      <c r="D1955" s="47">
        <f t="shared" si="636"/>
        <v>41954</v>
      </c>
      <c r="E1955" s="3">
        <f t="shared" si="626"/>
        <v>1.2340000000000001E-3</v>
      </c>
      <c r="F1955" s="4">
        <f t="shared" si="643"/>
        <v>27</v>
      </c>
      <c r="G1955" s="4">
        <f t="shared" si="641"/>
        <v>30</v>
      </c>
      <c r="H1955" s="2">
        <f t="shared" si="637"/>
        <v>1.0011105300000001</v>
      </c>
      <c r="I1955" s="2">
        <f t="shared" si="638"/>
        <v>1.03243189</v>
      </c>
      <c r="J1955" s="2">
        <f t="shared" si="631"/>
        <v>1.0335784299999999</v>
      </c>
      <c r="K1955" s="2">
        <f t="shared" si="632"/>
        <v>253792.72963692999</v>
      </c>
      <c r="L1955" s="1">
        <f t="shared" si="639"/>
        <v>0</v>
      </c>
      <c r="M1955" s="3">
        <f t="shared" si="627"/>
        <v>0</v>
      </c>
      <c r="N1955" s="2">
        <f t="shared" si="633"/>
        <v>0</v>
      </c>
      <c r="O1955" s="18">
        <f t="shared" si="640"/>
        <v>0.14499999999999999</v>
      </c>
      <c r="P1955" s="8">
        <f t="shared" si="644"/>
        <v>1.010207088</v>
      </c>
      <c r="Q1955" s="2">
        <f t="shared" si="642"/>
        <v>2590.4847251599999</v>
      </c>
      <c r="R1955" s="2">
        <f t="shared" si="634"/>
        <v>2590.4847251599999</v>
      </c>
      <c r="S1955" s="9" t="s">
        <v>56</v>
      </c>
      <c r="T1955" s="47">
        <f t="shared" si="629"/>
        <v>41983</v>
      </c>
      <c r="U1955" s="4"/>
      <c r="V1955" s="4"/>
      <c r="W1955" s="5"/>
      <c r="X1955" s="4"/>
      <c r="Y1955" s="4"/>
      <c r="Z1955" s="4"/>
      <c r="AA1955" s="3"/>
      <c r="AB1955" s="4"/>
      <c r="AC1955" s="4"/>
      <c r="AD1955" s="4"/>
      <c r="AE1955" s="3"/>
      <c r="AF1955" s="5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</row>
    <row r="1956" spans="1:123" x14ac:dyDescent="0.2">
      <c r="A1956" s="90">
        <f t="shared" si="635"/>
        <v>41981</v>
      </c>
      <c r="B1956" s="2">
        <f t="shared" si="630"/>
        <v>256490.20825954</v>
      </c>
      <c r="C1956" s="2">
        <f t="shared" si="628"/>
        <v>245547.62586999004</v>
      </c>
      <c r="D1956" s="47">
        <f t="shared" si="636"/>
        <v>41954</v>
      </c>
      <c r="E1956" s="3">
        <f t="shared" si="626"/>
        <v>1.2340000000000001E-3</v>
      </c>
      <c r="F1956" s="4">
        <f t="shared" si="643"/>
        <v>28</v>
      </c>
      <c r="G1956" s="4">
        <f t="shared" si="641"/>
        <v>30</v>
      </c>
      <c r="H1956" s="2">
        <f t="shared" si="637"/>
        <v>1.00115168</v>
      </c>
      <c r="I1956" s="2">
        <f t="shared" si="638"/>
        <v>1.03243189</v>
      </c>
      <c r="J1956" s="2">
        <f t="shared" si="631"/>
        <v>1.0336209199999999</v>
      </c>
      <c r="K1956" s="2">
        <f t="shared" si="632"/>
        <v>253803.16295555001</v>
      </c>
      <c r="L1956" s="1">
        <f t="shared" si="639"/>
        <v>0</v>
      </c>
      <c r="M1956" s="3">
        <f t="shared" si="627"/>
        <v>0</v>
      </c>
      <c r="N1956" s="2">
        <f t="shared" si="633"/>
        <v>0</v>
      </c>
      <c r="O1956" s="18">
        <f t="shared" si="640"/>
        <v>0.14499999999999999</v>
      </c>
      <c r="P1956" s="8">
        <f t="shared" si="644"/>
        <v>1.0105871230000001</v>
      </c>
      <c r="Q1956" s="2">
        <f t="shared" si="642"/>
        <v>2687.0453039899999</v>
      </c>
      <c r="R1956" s="2">
        <f t="shared" si="634"/>
        <v>2687.0453039899999</v>
      </c>
      <c r="S1956" s="9" t="s">
        <v>56</v>
      </c>
      <c r="T1956" s="47">
        <f t="shared" si="629"/>
        <v>41983</v>
      </c>
      <c r="U1956" s="4"/>
      <c r="V1956" s="4"/>
      <c r="W1956" s="5"/>
      <c r="X1956" s="4"/>
      <c r="Y1956" s="4"/>
      <c r="Z1956" s="4"/>
      <c r="AA1956" s="3"/>
      <c r="AB1956" s="4"/>
      <c r="AC1956" s="4"/>
      <c r="AD1956" s="4"/>
      <c r="AE1956" s="3"/>
      <c r="AF1956" s="5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</row>
    <row r="1957" spans="1:123" x14ac:dyDescent="0.2">
      <c r="A1957" s="90">
        <f t="shared" si="635"/>
        <v>41982</v>
      </c>
      <c r="B1957" s="2">
        <f t="shared" si="630"/>
        <v>256597.24612858001</v>
      </c>
      <c r="C1957" s="2">
        <f t="shared" si="628"/>
        <v>245547.62586999004</v>
      </c>
      <c r="D1957" s="47">
        <f t="shared" si="636"/>
        <v>41954</v>
      </c>
      <c r="E1957" s="3">
        <f t="shared" si="626"/>
        <v>1.2340000000000001E-3</v>
      </c>
      <c r="F1957" s="4">
        <f t="shared" si="643"/>
        <v>29</v>
      </c>
      <c r="G1957" s="4">
        <f t="shared" si="641"/>
        <v>30</v>
      </c>
      <c r="H1957" s="2">
        <f t="shared" si="637"/>
        <v>1.0011928400000001</v>
      </c>
      <c r="I1957" s="2">
        <f t="shared" si="638"/>
        <v>1.03243189</v>
      </c>
      <c r="J1957" s="2">
        <f t="shared" si="631"/>
        <v>1.0336634099999999</v>
      </c>
      <c r="K1957" s="2">
        <f t="shared" si="632"/>
        <v>253813.59627417001</v>
      </c>
      <c r="L1957" s="1">
        <f t="shared" si="639"/>
        <v>0</v>
      </c>
      <c r="M1957" s="3">
        <f t="shared" si="627"/>
        <v>0</v>
      </c>
      <c r="N1957" s="2">
        <f t="shared" si="633"/>
        <v>0</v>
      </c>
      <c r="O1957" s="18">
        <f t="shared" si="640"/>
        <v>0.14499999999999999</v>
      </c>
      <c r="P1957" s="8">
        <f t="shared" si="644"/>
        <v>1.0109672999999999</v>
      </c>
      <c r="Q1957" s="2">
        <f t="shared" si="642"/>
        <v>2783.64985441</v>
      </c>
      <c r="R1957" s="2">
        <f t="shared" si="634"/>
        <v>2783.64985441</v>
      </c>
      <c r="S1957" s="9" t="s">
        <v>56</v>
      </c>
      <c r="T1957" s="47">
        <f t="shared" si="629"/>
        <v>41983</v>
      </c>
      <c r="U1957" s="4"/>
      <c r="V1957" s="4"/>
      <c r="W1957" s="5"/>
      <c r="X1957" s="4"/>
      <c r="Y1957" s="4"/>
      <c r="Z1957" s="4"/>
      <c r="AA1957" s="3"/>
      <c r="AB1957" s="4"/>
      <c r="AC1957" s="4"/>
      <c r="AD1957" s="4"/>
      <c r="AE1957" s="3"/>
      <c r="AF1957" s="5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</row>
    <row r="1958" spans="1:123" x14ac:dyDescent="0.2">
      <c r="A1958" s="91">
        <f t="shared" si="635"/>
        <v>41983</v>
      </c>
      <c r="B1958" s="36">
        <f t="shared" si="630"/>
        <v>256704.33096463999</v>
      </c>
      <c r="C1958" s="36">
        <f t="shared" si="628"/>
        <v>245547.62586999004</v>
      </c>
      <c r="D1958" s="120">
        <f t="shared" si="636"/>
        <v>41954</v>
      </c>
      <c r="E1958" s="3">
        <f t="shared" si="626"/>
        <v>1.2340000000000001E-3</v>
      </c>
      <c r="F1958" s="21">
        <f t="shared" si="643"/>
        <v>30</v>
      </c>
      <c r="G1958" s="21">
        <f t="shared" si="641"/>
        <v>30</v>
      </c>
      <c r="H1958" s="36">
        <f t="shared" si="637"/>
        <v>1.001234</v>
      </c>
      <c r="I1958" s="36">
        <f t="shared" si="638"/>
        <v>1.03243189</v>
      </c>
      <c r="J1958" s="36">
        <f t="shared" si="631"/>
        <v>1.0337059099999999</v>
      </c>
      <c r="K1958" s="36">
        <f t="shared" si="632"/>
        <v>253824.03204826999</v>
      </c>
      <c r="L1958" s="37">
        <f t="shared" si="639"/>
        <v>64</v>
      </c>
      <c r="M1958" s="20">
        <f t="shared" si="627"/>
        <v>1.2784381900000001E-2</v>
      </c>
      <c r="N1958" s="36">
        <f t="shared" si="633"/>
        <v>3244.9833610999999</v>
      </c>
      <c r="O1958" s="35">
        <f t="shared" si="640"/>
        <v>0.14499999999999999</v>
      </c>
      <c r="P1958" s="38">
        <f t="shared" si="644"/>
        <v>1.0113476210000001</v>
      </c>
      <c r="Q1958" s="36">
        <f t="shared" si="642"/>
        <v>2880.2989163699999</v>
      </c>
      <c r="R1958" s="36">
        <f t="shared" si="634"/>
        <v>6125.2822774699998</v>
      </c>
      <c r="S1958" s="39" t="s">
        <v>56</v>
      </c>
      <c r="T1958" s="120">
        <f t="shared" si="629"/>
        <v>41983</v>
      </c>
      <c r="U1958" s="36">
        <f>(K1958-N1958)</f>
        <v>250579.04868717</v>
      </c>
      <c r="V1958" s="4"/>
      <c r="W1958" s="5"/>
      <c r="X1958" s="4"/>
      <c r="Y1958" s="4"/>
      <c r="Z1958" s="4"/>
      <c r="AA1958" s="3"/>
      <c r="AB1958" s="4"/>
      <c r="AC1958" s="4"/>
      <c r="AD1958" s="4"/>
      <c r="AE1958" s="3"/>
      <c r="AF1958" s="5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</row>
    <row r="1959" spans="1:123" x14ac:dyDescent="0.2">
      <c r="A1959" s="90">
        <f t="shared" si="635"/>
        <v>41984</v>
      </c>
      <c r="B1959" s="2">
        <f t="shared" si="630"/>
        <v>250676.93270332</v>
      </c>
      <c r="C1959" s="2">
        <f t="shared" si="628"/>
        <v>242408.45124623005</v>
      </c>
      <c r="D1959" s="47">
        <f t="shared" si="636"/>
        <v>41984</v>
      </c>
      <c r="E1959" s="3">
        <f t="shared" si="626"/>
        <v>8.2399999999999997E-4</v>
      </c>
      <c r="F1959" s="4">
        <f t="shared" si="643"/>
        <v>1</v>
      </c>
      <c r="G1959" s="4">
        <f t="shared" si="641"/>
        <v>31</v>
      </c>
      <c r="H1959" s="2">
        <f t="shared" si="637"/>
        <v>1.0000265699999999</v>
      </c>
      <c r="I1959" s="2">
        <f t="shared" si="638"/>
        <v>1.0337059099999999</v>
      </c>
      <c r="J1959" s="2">
        <f t="shared" si="631"/>
        <v>1.03373337</v>
      </c>
      <c r="K1959" s="2">
        <f t="shared" si="632"/>
        <v>250585.70522323999</v>
      </c>
      <c r="L1959" s="1">
        <f t="shared" si="639"/>
        <v>0</v>
      </c>
      <c r="M1959" s="3">
        <f t="shared" si="627"/>
        <v>0</v>
      </c>
      <c r="N1959" s="2">
        <f t="shared" si="633"/>
        <v>0</v>
      </c>
      <c r="O1959" s="18">
        <f t="shared" si="640"/>
        <v>0.14499999999999999</v>
      </c>
      <c r="P1959" s="8">
        <f t="shared" si="644"/>
        <v>1.0003640570000001</v>
      </c>
      <c r="Q1959" s="2">
        <f t="shared" si="642"/>
        <v>91.227480080000007</v>
      </c>
      <c r="R1959" s="2">
        <f t="shared" si="634"/>
        <v>91.227480080000007</v>
      </c>
      <c r="S1959" s="9" t="s">
        <v>56</v>
      </c>
      <c r="T1959" s="47">
        <f t="shared" si="629"/>
        <v>42014</v>
      </c>
      <c r="U1959" s="4"/>
      <c r="V1959" s="4"/>
      <c r="W1959" s="5"/>
      <c r="X1959" s="4"/>
      <c r="Y1959" s="4"/>
      <c r="Z1959" s="4"/>
      <c r="AA1959" s="3"/>
      <c r="AB1959" s="4"/>
      <c r="AC1959" s="4"/>
      <c r="AD1959" s="4"/>
      <c r="AE1959" s="3"/>
      <c r="AF1959" s="5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</row>
    <row r="1960" spans="1:123" x14ac:dyDescent="0.2">
      <c r="A1960" s="90">
        <f t="shared" si="635"/>
        <v>41985</v>
      </c>
      <c r="B1960" s="2">
        <f t="shared" si="630"/>
        <v>250774.85732082999</v>
      </c>
      <c r="C1960" s="2">
        <f t="shared" si="628"/>
        <v>242408.45124623005</v>
      </c>
      <c r="D1960" s="47">
        <f t="shared" si="636"/>
        <v>41984</v>
      </c>
      <c r="E1960" s="3">
        <f t="shared" si="626"/>
        <v>8.2399999999999997E-4</v>
      </c>
      <c r="F1960" s="4">
        <f t="shared" si="643"/>
        <v>2</v>
      </c>
      <c r="G1960" s="4">
        <f t="shared" si="641"/>
        <v>31</v>
      </c>
      <c r="H1960" s="2">
        <f t="shared" si="637"/>
        <v>1.0000531399999999</v>
      </c>
      <c r="I1960" s="2">
        <f t="shared" si="638"/>
        <v>1.0337059099999999</v>
      </c>
      <c r="J1960" s="2">
        <f t="shared" si="631"/>
        <v>1.03376084</v>
      </c>
      <c r="K1960" s="2">
        <f t="shared" si="632"/>
        <v>250592.3641834</v>
      </c>
      <c r="L1960" s="1">
        <f t="shared" si="639"/>
        <v>0</v>
      </c>
      <c r="M1960" s="3">
        <f t="shared" si="627"/>
        <v>0</v>
      </c>
      <c r="N1960" s="2">
        <f t="shared" si="633"/>
        <v>0</v>
      </c>
      <c r="O1960" s="18">
        <f t="shared" si="640"/>
        <v>0.14499999999999999</v>
      </c>
      <c r="P1960" s="8">
        <f t="shared" si="644"/>
        <v>1.0007282470000001</v>
      </c>
      <c r="Q1960" s="2">
        <f t="shared" si="642"/>
        <v>182.49313742999999</v>
      </c>
      <c r="R1960" s="2">
        <f t="shared" si="634"/>
        <v>182.49313742999999</v>
      </c>
      <c r="S1960" s="9" t="s">
        <v>56</v>
      </c>
      <c r="T1960" s="47">
        <f t="shared" si="629"/>
        <v>42014</v>
      </c>
      <c r="U1960" s="4"/>
      <c r="V1960" s="4"/>
      <c r="W1960" s="5"/>
      <c r="X1960" s="4"/>
      <c r="Y1960" s="4"/>
      <c r="Z1960" s="4"/>
      <c r="AA1960" s="3"/>
      <c r="AB1960" s="4"/>
      <c r="AC1960" s="4"/>
      <c r="AD1960" s="4"/>
      <c r="AE1960" s="3"/>
      <c r="AF1960" s="5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</row>
    <row r="1961" spans="1:123" x14ac:dyDescent="0.2">
      <c r="A1961" s="90">
        <f t="shared" si="635"/>
        <v>41986</v>
      </c>
      <c r="B1961" s="2">
        <f t="shared" si="630"/>
        <v>250872.81744093</v>
      </c>
      <c r="C1961" s="2">
        <f t="shared" si="628"/>
        <v>242408.45124623005</v>
      </c>
      <c r="D1961" s="47">
        <f t="shared" si="636"/>
        <v>41984</v>
      </c>
      <c r="E1961" s="3">
        <f t="shared" si="626"/>
        <v>8.2399999999999997E-4</v>
      </c>
      <c r="F1961" s="4">
        <f t="shared" si="643"/>
        <v>3</v>
      </c>
      <c r="G1961" s="4">
        <f t="shared" si="641"/>
        <v>31</v>
      </c>
      <c r="H1961" s="2">
        <f t="shared" si="637"/>
        <v>1.0000797100000001</v>
      </c>
      <c r="I1961" s="2">
        <f t="shared" si="638"/>
        <v>1.0337059099999999</v>
      </c>
      <c r="J1961" s="2">
        <f t="shared" si="631"/>
        <v>1.0337883000000001</v>
      </c>
      <c r="K1961" s="2">
        <f t="shared" si="632"/>
        <v>250599.02071946999</v>
      </c>
      <c r="L1961" s="1">
        <f t="shared" si="639"/>
        <v>0</v>
      </c>
      <c r="M1961" s="3">
        <f t="shared" si="627"/>
        <v>0</v>
      </c>
      <c r="N1961" s="2">
        <f t="shared" si="633"/>
        <v>0</v>
      </c>
      <c r="O1961" s="18">
        <f t="shared" si="640"/>
        <v>0.14499999999999999</v>
      </c>
      <c r="P1961" s="8">
        <f t="shared" si="644"/>
        <v>1.0010925690000001</v>
      </c>
      <c r="Q1961" s="2">
        <f t="shared" si="642"/>
        <v>273.79672146000001</v>
      </c>
      <c r="R1961" s="2">
        <f t="shared" si="634"/>
        <v>273.79672146000001</v>
      </c>
      <c r="S1961" s="9" t="s">
        <v>56</v>
      </c>
      <c r="T1961" s="47">
        <f t="shared" si="629"/>
        <v>42014</v>
      </c>
      <c r="U1961" s="4"/>
      <c r="V1961" s="4"/>
      <c r="W1961" s="5"/>
      <c r="X1961" s="4"/>
      <c r="Y1961" s="4"/>
      <c r="Z1961" s="4"/>
      <c r="AA1961" s="3"/>
      <c r="AB1961" s="4"/>
      <c r="AC1961" s="4"/>
      <c r="AD1961" s="4"/>
      <c r="AE1961" s="3"/>
      <c r="AF1961" s="5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</row>
    <row r="1962" spans="1:123" x14ac:dyDescent="0.2">
      <c r="A1962" s="90">
        <f t="shared" si="635"/>
        <v>41987</v>
      </c>
      <c r="B1962" s="2">
        <f t="shared" si="630"/>
        <v>250970.81816944</v>
      </c>
      <c r="C1962" s="2">
        <f t="shared" si="628"/>
        <v>242408.45124623005</v>
      </c>
      <c r="D1962" s="47">
        <f t="shared" si="636"/>
        <v>41984</v>
      </c>
      <c r="E1962" s="3">
        <f t="shared" si="626"/>
        <v>8.2399999999999997E-4</v>
      </c>
      <c r="F1962" s="4">
        <f t="shared" si="643"/>
        <v>4</v>
      </c>
      <c r="G1962" s="4">
        <f t="shared" si="641"/>
        <v>31</v>
      </c>
      <c r="H1962" s="2">
        <f t="shared" si="637"/>
        <v>1.00010628</v>
      </c>
      <c r="I1962" s="2">
        <f t="shared" si="638"/>
        <v>1.0337059099999999</v>
      </c>
      <c r="J1962" s="2">
        <f t="shared" si="631"/>
        <v>1.0338157699999999</v>
      </c>
      <c r="K1962" s="2">
        <f t="shared" si="632"/>
        <v>250605.67967961999</v>
      </c>
      <c r="L1962" s="1">
        <f t="shared" si="639"/>
        <v>0</v>
      </c>
      <c r="M1962" s="3">
        <f t="shared" si="627"/>
        <v>0</v>
      </c>
      <c r="N1962" s="2">
        <f t="shared" si="633"/>
        <v>0</v>
      </c>
      <c r="O1962" s="18">
        <f t="shared" si="640"/>
        <v>0.14499999999999999</v>
      </c>
      <c r="P1962" s="8">
        <f t="shared" si="644"/>
        <v>1.001457024</v>
      </c>
      <c r="Q1962" s="2">
        <f t="shared" si="642"/>
        <v>365.13848982000002</v>
      </c>
      <c r="R1962" s="2">
        <f t="shared" si="634"/>
        <v>365.13848982000002</v>
      </c>
      <c r="S1962" s="9" t="s">
        <v>56</v>
      </c>
      <c r="T1962" s="47">
        <f t="shared" si="629"/>
        <v>42014</v>
      </c>
      <c r="U1962" s="4"/>
      <c r="V1962" s="4"/>
      <c r="W1962" s="5"/>
      <c r="X1962" s="4"/>
      <c r="Y1962" s="4"/>
      <c r="Z1962" s="4"/>
      <c r="AA1962" s="3"/>
      <c r="AB1962" s="4"/>
      <c r="AC1962" s="4"/>
      <c r="AD1962" s="4"/>
      <c r="AE1962" s="3"/>
      <c r="AF1962" s="5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</row>
    <row r="1963" spans="1:123" x14ac:dyDescent="0.2">
      <c r="A1963" s="90">
        <f t="shared" si="635"/>
        <v>41988</v>
      </c>
      <c r="B1963" s="2">
        <f t="shared" si="630"/>
        <v>251068.85465468999</v>
      </c>
      <c r="C1963" s="2">
        <f t="shared" si="628"/>
        <v>242408.45124623005</v>
      </c>
      <c r="D1963" s="47">
        <f t="shared" si="636"/>
        <v>41984</v>
      </c>
      <c r="E1963" s="3">
        <f t="shared" ref="E1963:E2026" si="645">IF(DAY(A1962)=$E$2,VLOOKUP(A1962,$AF$10:$AG$315,2),E1962)</f>
        <v>8.2399999999999997E-4</v>
      </c>
      <c r="F1963" s="4">
        <f t="shared" si="643"/>
        <v>5</v>
      </c>
      <c r="G1963" s="4">
        <f t="shared" si="641"/>
        <v>31</v>
      </c>
      <c r="H1963" s="2">
        <f t="shared" si="637"/>
        <v>1.00013285</v>
      </c>
      <c r="I1963" s="2">
        <f t="shared" si="638"/>
        <v>1.0337059099999999</v>
      </c>
      <c r="J1963" s="2">
        <f t="shared" si="631"/>
        <v>1.03384323</v>
      </c>
      <c r="K1963" s="2">
        <f t="shared" si="632"/>
        <v>250612.33621569999</v>
      </c>
      <c r="L1963" s="1">
        <f t="shared" si="639"/>
        <v>0</v>
      </c>
      <c r="M1963" s="3">
        <f t="shared" si="627"/>
        <v>0</v>
      </c>
      <c r="N1963" s="2">
        <f t="shared" si="633"/>
        <v>0</v>
      </c>
      <c r="O1963" s="18">
        <f t="shared" si="640"/>
        <v>0.14499999999999999</v>
      </c>
      <c r="P1963" s="8">
        <f t="shared" si="644"/>
        <v>1.0018216120000001</v>
      </c>
      <c r="Q1963" s="2">
        <f t="shared" si="642"/>
        <v>456.51843898999999</v>
      </c>
      <c r="R1963" s="2">
        <f t="shared" si="634"/>
        <v>456.51843898999999</v>
      </c>
      <c r="S1963" s="9" t="s">
        <v>56</v>
      </c>
      <c r="T1963" s="47">
        <f t="shared" si="629"/>
        <v>42014</v>
      </c>
      <c r="U1963" s="4"/>
      <c r="V1963" s="4"/>
      <c r="W1963" s="5"/>
      <c r="X1963" s="4"/>
      <c r="Y1963" s="4"/>
      <c r="Z1963" s="4"/>
      <c r="AA1963" s="3"/>
      <c r="AB1963" s="4"/>
      <c r="AC1963" s="4"/>
      <c r="AD1963" s="4"/>
      <c r="AE1963" s="3"/>
      <c r="AF1963" s="5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</row>
    <row r="1964" spans="1:123" x14ac:dyDescent="0.2">
      <c r="A1964" s="90">
        <f t="shared" si="635"/>
        <v>41989</v>
      </c>
      <c r="B1964" s="2">
        <f t="shared" si="630"/>
        <v>251166.9339342</v>
      </c>
      <c r="C1964" s="2">
        <f t="shared" si="628"/>
        <v>242408.45124623005</v>
      </c>
      <c r="D1964" s="47">
        <f t="shared" si="636"/>
        <v>41984</v>
      </c>
      <c r="E1964" s="3">
        <f t="shared" si="645"/>
        <v>8.2399999999999997E-4</v>
      </c>
      <c r="F1964" s="4">
        <f t="shared" si="643"/>
        <v>6</v>
      </c>
      <c r="G1964" s="4">
        <f t="shared" si="641"/>
        <v>31</v>
      </c>
      <c r="H1964" s="2">
        <f t="shared" si="637"/>
        <v>1.0001594300000001</v>
      </c>
      <c r="I1964" s="2">
        <f t="shared" si="638"/>
        <v>1.0337059099999999</v>
      </c>
      <c r="J1964" s="2">
        <f t="shared" si="631"/>
        <v>1.03387071</v>
      </c>
      <c r="K1964" s="2">
        <f t="shared" si="632"/>
        <v>250618.99759993999</v>
      </c>
      <c r="L1964" s="1">
        <f t="shared" si="639"/>
        <v>0</v>
      </c>
      <c r="M1964" s="3">
        <f t="shared" si="627"/>
        <v>0</v>
      </c>
      <c r="N1964" s="2">
        <f t="shared" si="633"/>
        <v>0</v>
      </c>
      <c r="O1964" s="18">
        <f t="shared" si="640"/>
        <v>0.14499999999999999</v>
      </c>
      <c r="P1964" s="8">
        <f t="shared" si="644"/>
        <v>1.002186332</v>
      </c>
      <c r="Q1964" s="2">
        <f t="shared" si="642"/>
        <v>547.93633425999997</v>
      </c>
      <c r="R1964" s="2">
        <f t="shared" si="634"/>
        <v>547.93633425999997</v>
      </c>
      <c r="S1964" s="9" t="s">
        <v>56</v>
      </c>
      <c r="T1964" s="47">
        <f t="shared" si="629"/>
        <v>42014</v>
      </c>
      <c r="U1964" s="4"/>
      <c r="V1964" s="4"/>
      <c r="W1964" s="5"/>
      <c r="X1964" s="4"/>
      <c r="Y1964" s="4"/>
      <c r="Z1964" s="4"/>
      <c r="AA1964" s="3"/>
      <c r="AB1964" s="4"/>
      <c r="AC1964" s="4"/>
      <c r="AD1964" s="4"/>
      <c r="AE1964" s="3"/>
      <c r="AF1964" s="5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</row>
    <row r="1965" spans="1:123" x14ac:dyDescent="0.2">
      <c r="A1965" s="90">
        <f t="shared" si="635"/>
        <v>41990</v>
      </c>
      <c r="B1965" s="2">
        <f t="shared" si="630"/>
        <v>251265.04654545002</v>
      </c>
      <c r="C1965" s="2">
        <f t="shared" si="628"/>
        <v>242408.45124623005</v>
      </c>
      <c r="D1965" s="47">
        <f t="shared" si="636"/>
        <v>41984</v>
      </c>
      <c r="E1965" s="3">
        <f t="shared" si="645"/>
        <v>8.2399999999999997E-4</v>
      </c>
      <c r="F1965" s="4">
        <f t="shared" si="643"/>
        <v>7</v>
      </c>
      <c r="G1965" s="4">
        <f t="shared" si="641"/>
        <v>31</v>
      </c>
      <c r="H1965" s="2">
        <f t="shared" si="637"/>
        <v>1.000186</v>
      </c>
      <c r="I1965" s="2">
        <f t="shared" si="638"/>
        <v>1.0337059099999999</v>
      </c>
      <c r="J1965" s="2">
        <f t="shared" si="631"/>
        <v>1.0338981700000001</v>
      </c>
      <c r="K1965" s="2">
        <f t="shared" si="632"/>
        <v>250625.65413601001</v>
      </c>
      <c r="L1965" s="1">
        <f t="shared" si="639"/>
        <v>0</v>
      </c>
      <c r="M1965" s="3">
        <f t="shared" si="627"/>
        <v>0</v>
      </c>
      <c r="N1965" s="2">
        <f t="shared" si="633"/>
        <v>0</v>
      </c>
      <c r="O1965" s="18">
        <f t="shared" si="640"/>
        <v>0.14499999999999999</v>
      </c>
      <c r="P1965" s="8">
        <f t="shared" si="644"/>
        <v>1.002551185</v>
      </c>
      <c r="Q1965" s="2">
        <f t="shared" si="642"/>
        <v>639.39240944000005</v>
      </c>
      <c r="R1965" s="2">
        <f t="shared" si="634"/>
        <v>639.39240944000005</v>
      </c>
      <c r="S1965" s="9" t="s">
        <v>56</v>
      </c>
      <c r="T1965" s="47">
        <f t="shared" si="629"/>
        <v>42014</v>
      </c>
      <c r="U1965" s="4"/>
      <c r="V1965" s="4"/>
      <c r="W1965" s="5"/>
      <c r="X1965" s="4"/>
      <c r="Y1965" s="4"/>
      <c r="Z1965" s="4"/>
      <c r="AA1965" s="3"/>
      <c r="AB1965" s="4"/>
      <c r="AC1965" s="4"/>
      <c r="AD1965" s="4"/>
      <c r="AE1965" s="3"/>
      <c r="AF1965" s="5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</row>
    <row r="1966" spans="1:123" x14ac:dyDescent="0.2">
      <c r="A1966" s="90">
        <f t="shared" si="635"/>
        <v>41991</v>
      </c>
      <c r="B1966" s="2">
        <f t="shared" si="630"/>
        <v>251363.20221043</v>
      </c>
      <c r="C1966" s="2">
        <f t="shared" si="628"/>
        <v>242408.45124623005</v>
      </c>
      <c r="D1966" s="47">
        <f t="shared" si="636"/>
        <v>41984</v>
      </c>
      <c r="E1966" s="3">
        <f t="shared" si="645"/>
        <v>8.2399999999999997E-4</v>
      </c>
      <c r="F1966" s="4">
        <f t="shared" si="643"/>
        <v>8</v>
      </c>
      <c r="G1966" s="4">
        <f t="shared" si="641"/>
        <v>31</v>
      </c>
      <c r="H1966" s="2">
        <f t="shared" si="637"/>
        <v>1.0002125799999999</v>
      </c>
      <c r="I1966" s="2">
        <f t="shared" si="638"/>
        <v>1.0337059099999999</v>
      </c>
      <c r="J1966" s="2">
        <f t="shared" si="631"/>
        <v>1.03392565</v>
      </c>
      <c r="K1966" s="2">
        <f t="shared" si="632"/>
        <v>250632.31552025001</v>
      </c>
      <c r="L1966" s="1">
        <f t="shared" si="639"/>
        <v>0</v>
      </c>
      <c r="M1966" s="3">
        <f t="shared" si="627"/>
        <v>0</v>
      </c>
      <c r="N1966" s="2">
        <f t="shared" si="633"/>
        <v>0</v>
      </c>
      <c r="O1966" s="18">
        <f t="shared" si="640"/>
        <v>0.14499999999999999</v>
      </c>
      <c r="P1966" s="8">
        <f t="shared" si="644"/>
        <v>1.0029161710000001</v>
      </c>
      <c r="Q1966" s="2">
        <f t="shared" si="642"/>
        <v>730.88669017999996</v>
      </c>
      <c r="R1966" s="2">
        <f t="shared" si="634"/>
        <v>730.88669017999996</v>
      </c>
      <c r="S1966" s="9" t="s">
        <v>56</v>
      </c>
      <c r="T1966" s="47">
        <f t="shared" si="629"/>
        <v>42014</v>
      </c>
      <c r="U1966" s="4"/>
      <c r="V1966" s="4"/>
      <c r="W1966" s="5"/>
      <c r="X1966" s="4"/>
      <c r="Y1966" s="4"/>
      <c r="Z1966" s="4"/>
      <c r="AA1966" s="3"/>
      <c r="AB1966" s="4"/>
      <c r="AC1966" s="4"/>
      <c r="AD1966" s="4"/>
      <c r="AE1966" s="3"/>
      <c r="AF1966" s="5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</row>
    <row r="1967" spans="1:123" x14ac:dyDescent="0.2">
      <c r="A1967" s="90">
        <f t="shared" si="635"/>
        <v>41992</v>
      </c>
      <c r="B1967" s="2">
        <f t="shared" si="630"/>
        <v>251461.39364097</v>
      </c>
      <c r="C1967" s="2">
        <f t="shared" si="628"/>
        <v>242408.45124623005</v>
      </c>
      <c r="D1967" s="47">
        <f t="shared" si="636"/>
        <v>41984</v>
      </c>
      <c r="E1967" s="3">
        <f t="shared" si="645"/>
        <v>8.2399999999999997E-4</v>
      </c>
      <c r="F1967" s="4">
        <f t="shared" si="643"/>
        <v>9</v>
      </c>
      <c r="G1967" s="4">
        <f t="shared" si="641"/>
        <v>31</v>
      </c>
      <c r="H1967" s="2">
        <f t="shared" si="637"/>
        <v>1.0002391500000001</v>
      </c>
      <c r="I1967" s="2">
        <f t="shared" si="638"/>
        <v>1.0337059099999999</v>
      </c>
      <c r="J1967" s="2">
        <f t="shared" si="631"/>
        <v>1.0339531200000001</v>
      </c>
      <c r="K1967" s="2">
        <f t="shared" si="632"/>
        <v>250638.97448040001</v>
      </c>
      <c r="L1967" s="1">
        <f t="shared" si="639"/>
        <v>0</v>
      </c>
      <c r="M1967" s="3">
        <f t="shared" si="627"/>
        <v>0</v>
      </c>
      <c r="N1967" s="2">
        <f t="shared" si="633"/>
        <v>0</v>
      </c>
      <c r="O1967" s="18">
        <f t="shared" si="640"/>
        <v>0.14499999999999999</v>
      </c>
      <c r="P1967" s="8">
        <f t="shared" si="644"/>
        <v>1.0032812900000001</v>
      </c>
      <c r="Q1967" s="2">
        <f t="shared" si="642"/>
        <v>822.41916057000003</v>
      </c>
      <c r="R1967" s="2">
        <f t="shared" si="634"/>
        <v>822.41916057000003</v>
      </c>
      <c r="S1967" s="9" t="s">
        <v>56</v>
      </c>
      <c r="T1967" s="47">
        <f t="shared" si="629"/>
        <v>42014</v>
      </c>
      <c r="U1967" s="4"/>
      <c r="V1967" s="4"/>
      <c r="W1967" s="5"/>
      <c r="X1967" s="4"/>
      <c r="Y1967" s="4"/>
      <c r="Z1967" s="4"/>
      <c r="AA1967" s="3"/>
      <c r="AB1967" s="4"/>
      <c r="AC1967" s="4"/>
      <c r="AD1967" s="4"/>
      <c r="AE1967" s="3"/>
      <c r="AF1967" s="5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</row>
    <row r="1968" spans="1:123" x14ac:dyDescent="0.2">
      <c r="A1968" s="90">
        <f t="shared" si="635"/>
        <v>41993</v>
      </c>
      <c r="B1968" s="2">
        <f t="shared" si="630"/>
        <v>251559.62327000999</v>
      </c>
      <c r="C1968" s="2">
        <f t="shared" si="628"/>
        <v>242408.45124623005</v>
      </c>
      <c r="D1968" s="47">
        <f t="shared" si="636"/>
        <v>41984</v>
      </c>
      <c r="E1968" s="3">
        <f t="shared" si="645"/>
        <v>8.2399999999999997E-4</v>
      </c>
      <c r="F1968" s="4">
        <f t="shared" si="643"/>
        <v>10</v>
      </c>
      <c r="G1968" s="4">
        <f t="shared" si="641"/>
        <v>31</v>
      </c>
      <c r="H1968" s="2">
        <f t="shared" si="637"/>
        <v>1.00026573</v>
      </c>
      <c r="I1968" s="2">
        <f t="shared" si="638"/>
        <v>1.0337059099999999</v>
      </c>
      <c r="J1968" s="2">
        <f t="shared" si="631"/>
        <v>1.0339805900000001</v>
      </c>
      <c r="K1968" s="2">
        <f t="shared" si="632"/>
        <v>250645.63344055999</v>
      </c>
      <c r="L1968" s="1">
        <f t="shared" si="639"/>
        <v>0</v>
      </c>
      <c r="M1968" s="3">
        <f t="shared" si="627"/>
        <v>0</v>
      </c>
      <c r="N1968" s="2">
        <f t="shared" si="633"/>
        <v>0</v>
      </c>
      <c r="O1968" s="18">
        <f t="shared" si="640"/>
        <v>0.14499999999999999</v>
      </c>
      <c r="P1968" s="8">
        <f t="shared" si="644"/>
        <v>1.003646542</v>
      </c>
      <c r="Q1968" s="2">
        <f t="shared" si="642"/>
        <v>913.98982945</v>
      </c>
      <c r="R1968" s="2">
        <f t="shared" si="634"/>
        <v>913.98982945</v>
      </c>
      <c r="S1968" s="9" t="s">
        <v>56</v>
      </c>
      <c r="T1968" s="47">
        <f t="shared" si="629"/>
        <v>42014</v>
      </c>
      <c r="U1968" s="4"/>
      <c r="V1968" s="4"/>
      <c r="W1968" s="5"/>
      <c r="X1968" s="4"/>
      <c r="Y1968" s="4"/>
      <c r="Z1968" s="4"/>
      <c r="AA1968" s="3"/>
      <c r="AB1968" s="4"/>
      <c r="AC1968" s="4"/>
      <c r="AD1968" s="4"/>
      <c r="AE1968" s="3"/>
      <c r="AF1968" s="5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</row>
    <row r="1969" spans="1:123" x14ac:dyDescent="0.2">
      <c r="A1969" s="90">
        <f t="shared" si="635"/>
        <v>41994</v>
      </c>
      <c r="B1969" s="2">
        <f t="shared" si="630"/>
        <v>251657.89110019998</v>
      </c>
      <c r="C1969" s="2">
        <f t="shared" si="628"/>
        <v>242408.45124623005</v>
      </c>
      <c r="D1969" s="47">
        <f t="shared" si="636"/>
        <v>41984</v>
      </c>
      <c r="E1969" s="3">
        <f t="shared" si="645"/>
        <v>8.2399999999999997E-4</v>
      </c>
      <c r="F1969" s="4">
        <f t="shared" si="643"/>
        <v>11</v>
      </c>
      <c r="G1969" s="4">
        <f t="shared" si="641"/>
        <v>31</v>
      </c>
      <c r="H1969" s="2">
        <f t="shared" si="637"/>
        <v>1.0002922999999999</v>
      </c>
      <c r="I1969" s="2">
        <f t="shared" si="638"/>
        <v>1.0337059099999999</v>
      </c>
      <c r="J1969" s="2">
        <f t="shared" si="631"/>
        <v>1.0340080599999999</v>
      </c>
      <c r="K1969" s="2">
        <f t="shared" si="632"/>
        <v>250652.29240070999</v>
      </c>
      <c r="L1969" s="1">
        <f t="shared" si="639"/>
        <v>0</v>
      </c>
      <c r="M1969" s="3">
        <f t="shared" si="627"/>
        <v>0</v>
      </c>
      <c r="N1969" s="2">
        <f t="shared" si="633"/>
        <v>0</v>
      </c>
      <c r="O1969" s="18">
        <f t="shared" si="640"/>
        <v>0.14499999999999999</v>
      </c>
      <c r="P1969" s="8">
        <f t="shared" si="644"/>
        <v>1.0040119270000001</v>
      </c>
      <c r="Q1969" s="2">
        <f t="shared" si="642"/>
        <v>1005.5986994899999</v>
      </c>
      <c r="R1969" s="2">
        <f t="shared" si="634"/>
        <v>1005.5986994899999</v>
      </c>
      <c r="S1969" s="9" t="s">
        <v>56</v>
      </c>
      <c r="T1969" s="47">
        <f t="shared" si="629"/>
        <v>42014</v>
      </c>
      <c r="U1969" s="4"/>
      <c r="V1969" s="4"/>
      <c r="W1969" s="5"/>
      <c r="X1969" s="4"/>
      <c r="Y1969" s="4"/>
      <c r="Z1969" s="4"/>
      <c r="AA1969" s="3"/>
      <c r="AB1969" s="4"/>
      <c r="AC1969" s="4"/>
      <c r="AD1969" s="4"/>
      <c r="AE1969" s="3"/>
      <c r="AF1969" s="5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</row>
    <row r="1970" spans="1:123" x14ac:dyDescent="0.2">
      <c r="A1970" s="90">
        <f t="shared" si="635"/>
        <v>41995</v>
      </c>
      <c r="B1970" s="2">
        <f t="shared" si="630"/>
        <v>251756.19713420002</v>
      </c>
      <c r="C1970" s="2">
        <f t="shared" si="628"/>
        <v>242408.45124623005</v>
      </c>
      <c r="D1970" s="47">
        <f t="shared" si="636"/>
        <v>41984</v>
      </c>
      <c r="E1970" s="3">
        <f t="shared" si="645"/>
        <v>8.2399999999999997E-4</v>
      </c>
      <c r="F1970" s="4">
        <f t="shared" si="643"/>
        <v>12</v>
      </c>
      <c r="G1970" s="4">
        <f t="shared" si="641"/>
        <v>31</v>
      </c>
      <c r="H1970" s="2">
        <f t="shared" si="637"/>
        <v>1.00031888</v>
      </c>
      <c r="I1970" s="2">
        <f t="shared" si="638"/>
        <v>1.0337059099999999</v>
      </c>
      <c r="J1970" s="2">
        <f t="shared" si="631"/>
        <v>1.0340355299999999</v>
      </c>
      <c r="K1970" s="2">
        <f t="shared" si="632"/>
        <v>250658.95136087001</v>
      </c>
      <c r="L1970" s="1">
        <f t="shared" si="639"/>
        <v>0</v>
      </c>
      <c r="M1970" s="3">
        <f t="shared" si="627"/>
        <v>0</v>
      </c>
      <c r="N1970" s="2">
        <f t="shared" si="633"/>
        <v>0</v>
      </c>
      <c r="O1970" s="18">
        <f t="shared" si="640"/>
        <v>0.14499999999999999</v>
      </c>
      <c r="P1970" s="8">
        <f t="shared" si="644"/>
        <v>1.004377445</v>
      </c>
      <c r="Q1970" s="2">
        <f t="shared" si="642"/>
        <v>1097.24577333</v>
      </c>
      <c r="R1970" s="2">
        <f t="shared" si="634"/>
        <v>1097.24577333</v>
      </c>
      <c r="S1970" s="9" t="s">
        <v>56</v>
      </c>
      <c r="T1970" s="47">
        <f t="shared" si="629"/>
        <v>42014</v>
      </c>
      <c r="U1970" s="4"/>
      <c r="V1970" s="4"/>
      <c r="W1970" s="5"/>
      <c r="X1970" s="4"/>
      <c r="Y1970" s="4"/>
      <c r="Z1970" s="4"/>
      <c r="AA1970" s="3"/>
      <c r="AB1970" s="4"/>
      <c r="AC1970" s="4"/>
      <c r="AD1970" s="4"/>
      <c r="AE1970" s="3"/>
      <c r="AF1970" s="5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</row>
    <row r="1971" spans="1:123" x14ac:dyDescent="0.2">
      <c r="A1971" s="90">
        <f t="shared" si="635"/>
        <v>41996</v>
      </c>
      <c r="B1971" s="2">
        <f t="shared" si="630"/>
        <v>251854.54381025</v>
      </c>
      <c r="C1971" s="2">
        <f t="shared" si="628"/>
        <v>242408.45124623005</v>
      </c>
      <c r="D1971" s="47">
        <f t="shared" si="636"/>
        <v>41984</v>
      </c>
      <c r="E1971" s="3">
        <f t="shared" si="645"/>
        <v>8.2399999999999997E-4</v>
      </c>
      <c r="F1971" s="4">
        <f t="shared" si="643"/>
        <v>13</v>
      </c>
      <c r="G1971" s="4">
        <f t="shared" si="641"/>
        <v>31</v>
      </c>
      <c r="H1971" s="2">
        <f t="shared" si="637"/>
        <v>1.0003454599999999</v>
      </c>
      <c r="I1971" s="2">
        <f t="shared" si="638"/>
        <v>1.0337059099999999</v>
      </c>
      <c r="J1971" s="2">
        <f t="shared" si="631"/>
        <v>1.0340630099999999</v>
      </c>
      <c r="K1971" s="2">
        <f t="shared" si="632"/>
        <v>250665.61274511</v>
      </c>
      <c r="L1971" s="1">
        <f t="shared" si="639"/>
        <v>0</v>
      </c>
      <c r="M1971" s="3">
        <f t="shared" si="627"/>
        <v>0</v>
      </c>
      <c r="N1971" s="2">
        <f t="shared" si="633"/>
        <v>0</v>
      </c>
      <c r="O1971" s="18">
        <f t="shared" si="640"/>
        <v>0.14499999999999999</v>
      </c>
      <c r="P1971" s="8">
        <f t="shared" si="644"/>
        <v>1.0047430959999999</v>
      </c>
      <c r="Q1971" s="2">
        <f t="shared" si="642"/>
        <v>1188.9310651400001</v>
      </c>
      <c r="R1971" s="2">
        <f t="shared" si="634"/>
        <v>1188.9310651400001</v>
      </c>
      <c r="S1971" s="9" t="s">
        <v>56</v>
      </c>
      <c r="T1971" s="47">
        <f t="shared" si="629"/>
        <v>42014</v>
      </c>
      <c r="U1971" s="4"/>
      <c r="V1971" s="4"/>
      <c r="W1971" s="5"/>
      <c r="X1971" s="4"/>
      <c r="Y1971" s="4"/>
      <c r="Z1971" s="4"/>
      <c r="AA1971" s="3"/>
      <c r="AB1971" s="4"/>
      <c r="AC1971" s="4"/>
      <c r="AD1971" s="4"/>
      <c r="AE1971" s="3"/>
      <c r="AF1971" s="5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</row>
    <row r="1972" spans="1:123" x14ac:dyDescent="0.2">
      <c r="A1972" s="90">
        <f t="shared" si="635"/>
        <v>41997</v>
      </c>
      <c r="B1972" s="2">
        <f t="shared" si="630"/>
        <v>251952.92601005998</v>
      </c>
      <c r="C1972" s="2">
        <f t="shared" si="628"/>
        <v>242408.45124623005</v>
      </c>
      <c r="D1972" s="47">
        <f t="shared" si="636"/>
        <v>41984</v>
      </c>
      <c r="E1972" s="3">
        <f t="shared" si="645"/>
        <v>8.2399999999999997E-4</v>
      </c>
      <c r="F1972" s="4">
        <f t="shared" si="643"/>
        <v>14</v>
      </c>
      <c r="G1972" s="4">
        <f t="shared" si="641"/>
        <v>31</v>
      </c>
      <c r="H1972" s="2">
        <f t="shared" si="637"/>
        <v>1.00037204</v>
      </c>
      <c r="I1972" s="2">
        <f t="shared" si="638"/>
        <v>1.0337059099999999</v>
      </c>
      <c r="J1972" s="2">
        <f t="shared" si="631"/>
        <v>1.0340904799999999</v>
      </c>
      <c r="K1972" s="2">
        <f t="shared" si="632"/>
        <v>250672.27170526999</v>
      </c>
      <c r="L1972" s="1">
        <f t="shared" si="639"/>
        <v>0</v>
      </c>
      <c r="M1972" s="3">
        <f t="shared" si="627"/>
        <v>0</v>
      </c>
      <c r="N1972" s="2">
        <f t="shared" si="633"/>
        <v>0</v>
      </c>
      <c r="O1972" s="18">
        <f t="shared" si="640"/>
        <v>0.14499999999999999</v>
      </c>
      <c r="P1972" s="8">
        <f t="shared" si="644"/>
        <v>1.005108879</v>
      </c>
      <c r="Q1972" s="2">
        <f t="shared" si="642"/>
        <v>1280.65430479</v>
      </c>
      <c r="R1972" s="2">
        <f t="shared" si="634"/>
        <v>1280.65430479</v>
      </c>
      <c r="S1972" s="9" t="s">
        <v>56</v>
      </c>
      <c r="T1972" s="47">
        <f t="shared" si="629"/>
        <v>42014</v>
      </c>
      <c r="U1972" s="4"/>
      <c r="V1972" s="4"/>
      <c r="W1972" s="5"/>
      <c r="X1972" s="4"/>
      <c r="Y1972" s="4"/>
      <c r="Z1972" s="4"/>
      <c r="AA1972" s="3"/>
      <c r="AB1972" s="4"/>
      <c r="AC1972" s="4"/>
      <c r="AD1972" s="4"/>
      <c r="AE1972" s="3"/>
      <c r="AF1972" s="5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</row>
    <row r="1973" spans="1:123" x14ac:dyDescent="0.2">
      <c r="A1973" s="90">
        <f t="shared" si="635"/>
        <v>41998</v>
      </c>
      <c r="B1973" s="2">
        <f t="shared" si="630"/>
        <v>252051.34936035002</v>
      </c>
      <c r="C1973" s="2">
        <f t="shared" si="628"/>
        <v>242408.45124623005</v>
      </c>
      <c r="D1973" s="47">
        <f t="shared" si="636"/>
        <v>41984</v>
      </c>
      <c r="E1973" s="3">
        <f t="shared" si="645"/>
        <v>8.2399999999999997E-4</v>
      </c>
      <c r="F1973" s="4">
        <f t="shared" si="643"/>
        <v>15</v>
      </c>
      <c r="G1973" s="4">
        <f t="shared" si="641"/>
        <v>31</v>
      </c>
      <c r="H1973" s="2">
        <f t="shared" si="637"/>
        <v>1.0003986199999999</v>
      </c>
      <c r="I1973" s="2">
        <f t="shared" si="638"/>
        <v>1.0337059099999999</v>
      </c>
      <c r="J1973" s="2">
        <f t="shared" si="631"/>
        <v>1.0341179599999999</v>
      </c>
      <c r="K1973" s="2">
        <f t="shared" si="632"/>
        <v>250678.93308951001</v>
      </c>
      <c r="L1973" s="1">
        <f t="shared" si="639"/>
        <v>0</v>
      </c>
      <c r="M1973" s="3">
        <f t="shared" si="627"/>
        <v>0</v>
      </c>
      <c r="N1973" s="2">
        <f t="shared" si="633"/>
        <v>0</v>
      </c>
      <c r="O1973" s="18">
        <f t="shared" si="640"/>
        <v>0.14499999999999999</v>
      </c>
      <c r="P1973" s="8">
        <f t="shared" si="644"/>
        <v>1.005474797</v>
      </c>
      <c r="Q1973" s="2">
        <f t="shared" si="642"/>
        <v>1372.4162708399999</v>
      </c>
      <c r="R1973" s="2">
        <f t="shared" si="634"/>
        <v>1372.4162708399999</v>
      </c>
      <c r="S1973" s="9" t="s">
        <v>56</v>
      </c>
      <c r="T1973" s="47">
        <f t="shared" si="629"/>
        <v>42014</v>
      </c>
      <c r="U1973" s="4"/>
      <c r="V1973" s="4"/>
      <c r="W1973" s="5"/>
      <c r="X1973" s="4"/>
      <c r="Y1973" s="4"/>
      <c r="Z1973" s="4"/>
      <c r="AA1973" s="3"/>
      <c r="AB1973" s="4"/>
      <c r="AC1973" s="4"/>
      <c r="AD1973" s="4"/>
      <c r="AE1973" s="3"/>
      <c r="AF1973" s="5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</row>
    <row r="1974" spans="1:123" x14ac:dyDescent="0.2">
      <c r="A1974" s="90">
        <f t="shared" si="635"/>
        <v>41999</v>
      </c>
      <c r="B1974" s="2">
        <f t="shared" si="630"/>
        <v>252149.81067617002</v>
      </c>
      <c r="C1974" s="2">
        <f t="shared" si="628"/>
        <v>242408.45124623005</v>
      </c>
      <c r="D1974" s="47">
        <f t="shared" si="636"/>
        <v>41984</v>
      </c>
      <c r="E1974" s="3">
        <f t="shared" si="645"/>
        <v>8.2399999999999997E-4</v>
      </c>
      <c r="F1974" s="4">
        <f t="shared" si="643"/>
        <v>16</v>
      </c>
      <c r="G1974" s="4">
        <f t="shared" si="641"/>
        <v>31</v>
      </c>
      <c r="H1974" s="2">
        <f t="shared" si="637"/>
        <v>1.0004252</v>
      </c>
      <c r="I1974" s="2">
        <f t="shared" si="638"/>
        <v>1.0337059099999999</v>
      </c>
      <c r="J1974" s="2">
        <f t="shared" si="631"/>
        <v>1.0341454400000001</v>
      </c>
      <c r="K1974" s="2">
        <f t="shared" si="632"/>
        <v>250685.59447375001</v>
      </c>
      <c r="L1974" s="1">
        <f t="shared" si="639"/>
        <v>0</v>
      </c>
      <c r="M1974" s="3">
        <f t="shared" si="627"/>
        <v>0</v>
      </c>
      <c r="N1974" s="2">
        <f t="shared" si="633"/>
        <v>0</v>
      </c>
      <c r="O1974" s="18">
        <f t="shared" si="640"/>
        <v>0.14499999999999999</v>
      </c>
      <c r="P1974" s="8">
        <f t="shared" si="644"/>
        <v>1.005840847</v>
      </c>
      <c r="Q1974" s="2">
        <f t="shared" si="642"/>
        <v>1464.2162024199999</v>
      </c>
      <c r="R1974" s="2">
        <f t="shared" si="634"/>
        <v>1464.2162024199999</v>
      </c>
      <c r="S1974" s="9" t="s">
        <v>56</v>
      </c>
      <c r="T1974" s="47">
        <f t="shared" si="629"/>
        <v>42014</v>
      </c>
      <c r="U1974" s="4"/>
      <c r="V1974" s="4"/>
      <c r="W1974" s="5"/>
      <c r="X1974" s="4"/>
      <c r="Y1974" s="4"/>
      <c r="Z1974" s="4"/>
      <c r="AA1974" s="3"/>
      <c r="AB1974" s="4"/>
      <c r="AC1974" s="4"/>
      <c r="AD1974" s="4"/>
      <c r="AE1974" s="3"/>
      <c r="AF1974" s="5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</row>
    <row r="1975" spans="1:123" x14ac:dyDescent="0.2">
      <c r="A1975" s="90">
        <f t="shared" si="635"/>
        <v>42000</v>
      </c>
      <c r="B1975" s="2">
        <f t="shared" si="630"/>
        <v>252248.30802242001</v>
      </c>
      <c r="C1975" s="2">
        <f t="shared" si="628"/>
        <v>242408.45124623005</v>
      </c>
      <c r="D1975" s="47">
        <f t="shared" si="636"/>
        <v>41984</v>
      </c>
      <c r="E1975" s="3">
        <f t="shared" si="645"/>
        <v>8.2399999999999997E-4</v>
      </c>
      <c r="F1975" s="4">
        <f t="shared" si="643"/>
        <v>17</v>
      </c>
      <c r="G1975" s="4">
        <f t="shared" si="641"/>
        <v>31</v>
      </c>
      <c r="H1975" s="2">
        <f t="shared" si="637"/>
        <v>1.0004517799999999</v>
      </c>
      <c r="I1975" s="2">
        <f t="shared" si="638"/>
        <v>1.0337059099999999</v>
      </c>
      <c r="J1975" s="2">
        <f t="shared" si="631"/>
        <v>1.0341729099999999</v>
      </c>
      <c r="K1975" s="2">
        <f t="shared" si="632"/>
        <v>250692.25343390001</v>
      </c>
      <c r="L1975" s="1">
        <f t="shared" si="639"/>
        <v>0</v>
      </c>
      <c r="M1975" s="3">
        <f t="shared" si="627"/>
        <v>0</v>
      </c>
      <c r="N1975" s="2">
        <f t="shared" si="633"/>
        <v>0</v>
      </c>
      <c r="O1975" s="18">
        <f t="shared" si="640"/>
        <v>0.14499999999999999</v>
      </c>
      <c r="P1975" s="8">
        <f t="shared" si="644"/>
        <v>1.006207031</v>
      </c>
      <c r="Q1975" s="2">
        <f t="shared" si="642"/>
        <v>1556.0545885199999</v>
      </c>
      <c r="R1975" s="2">
        <f t="shared" si="634"/>
        <v>1556.0545885199999</v>
      </c>
      <c r="S1975" s="9" t="s">
        <v>56</v>
      </c>
      <c r="T1975" s="47">
        <f t="shared" si="629"/>
        <v>42014</v>
      </c>
      <c r="U1975" s="4"/>
      <c r="V1975" s="4"/>
      <c r="W1975" s="5"/>
      <c r="X1975" s="4"/>
      <c r="Y1975" s="4"/>
      <c r="Z1975" s="4"/>
      <c r="AA1975" s="3"/>
      <c r="AB1975" s="4"/>
      <c r="AC1975" s="4"/>
      <c r="AD1975" s="4"/>
      <c r="AE1975" s="3"/>
      <c r="AF1975" s="5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</row>
    <row r="1976" spans="1:123" x14ac:dyDescent="0.2">
      <c r="A1976" s="90">
        <f t="shared" si="635"/>
        <v>42001</v>
      </c>
      <c r="B1976" s="2">
        <f t="shared" si="630"/>
        <v>252346.84602846002</v>
      </c>
      <c r="C1976" s="2">
        <f t="shared" si="628"/>
        <v>242408.45124623005</v>
      </c>
      <c r="D1976" s="47">
        <f t="shared" si="636"/>
        <v>41984</v>
      </c>
      <c r="E1976" s="3">
        <f t="shared" si="645"/>
        <v>8.2399999999999997E-4</v>
      </c>
      <c r="F1976" s="4">
        <f t="shared" si="643"/>
        <v>18</v>
      </c>
      <c r="G1976" s="4">
        <f t="shared" si="641"/>
        <v>31</v>
      </c>
      <c r="H1976" s="2">
        <f t="shared" si="637"/>
        <v>1.00047836</v>
      </c>
      <c r="I1976" s="2">
        <f t="shared" si="638"/>
        <v>1.0337059099999999</v>
      </c>
      <c r="J1976" s="2">
        <f t="shared" si="631"/>
        <v>1.0342003900000001</v>
      </c>
      <c r="K1976" s="2">
        <f t="shared" si="632"/>
        <v>250698.91481814001</v>
      </c>
      <c r="L1976" s="1">
        <f t="shared" si="639"/>
        <v>0</v>
      </c>
      <c r="M1976" s="3">
        <f t="shared" si="627"/>
        <v>0</v>
      </c>
      <c r="N1976" s="2">
        <f t="shared" si="633"/>
        <v>0</v>
      </c>
      <c r="O1976" s="18">
        <f t="shared" si="640"/>
        <v>0.14499999999999999</v>
      </c>
      <c r="P1976" s="8">
        <f t="shared" si="644"/>
        <v>1.0065733480000001</v>
      </c>
      <c r="Q1976" s="2">
        <f t="shared" si="642"/>
        <v>1647.93121032</v>
      </c>
      <c r="R1976" s="2">
        <f t="shared" si="634"/>
        <v>1647.93121032</v>
      </c>
      <c r="S1976" s="9" t="s">
        <v>56</v>
      </c>
      <c r="T1976" s="47">
        <f t="shared" si="629"/>
        <v>42014</v>
      </c>
      <c r="U1976" s="4"/>
      <c r="V1976" s="4"/>
      <c r="W1976" s="5"/>
      <c r="X1976" s="4"/>
      <c r="Y1976" s="4"/>
      <c r="Z1976" s="4"/>
      <c r="AA1976" s="3"/>
      <c r="AB1976" s="4"/>
      <c r="AC1976" s="4"/>
      <c r="AD1976" s="4"/>
      <c r="AE1976" s="3"/>
      <c r="AF1976" s="5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</row>
    <row r="1977" spans="1:123" x14ac:dyDescent="0.2">
      <c r="A1977" s="90">
        <f t="shared" si="635"/>
        <v>42002</v>
      </c>
      <c r="B1977" s="2">
        <f t="shared" si="630"/>
        <v>252445.42225869</v>
      </c>
      <c r="C1977" s="2">
        <f t="shared" si="628"/>
        <v>242408.45124623005</v>
      </c>
      <c r="D1977" s="47">
        <f t="shared" si="636"/>
        <v>41984</v>
      </c>
      <c r="E1977" s="3">
        <f t="shared" si="645"/>
        <v>8.2399999999999997E-4</v>
      </c>
      <c r="F1977" s="4">
        <f t="shared" si="643"/>
        <v>19</v>
      </c>
      <c r="G1977" s="4">
        <f t="shared" si="641"/>
        <v>31</v>
      </c>
      <c r="H1977" s="2">
        <f t="shared" si="637"/>
        <v>1.0005049500000001</v>
      </c>
      <c r="I1977" s="2">
        <f t="shared" si="638"/>
        <v>1.0337059099999999</v>
      </c>
      <c r="J1977" s="2">
        <f t="shared" si="631"/>
        <v>1.03422787</v>
      </c>
      <c r="K1977" s="2">
        <f t="shared" si="632"/>
        <v>250705.57620238001</v>
      </c>
      <c r="L1977" s="1">
        <f t="shared" si="639"/>
        <v>0</v>
      </c>
      <c r="M1977" s="3">
        <f t="shared" si="627"/>
        <v>0</v>
      </c>
      <c r="N1977" s="2">
        <f t="shared" si="633"/>
        <v>0</v>
      </c>
      <c r="O1977" s="18">
        <f t="shared" si="640"/>
        <v>0.14499999999999999</v>
      </c>
      <c r="P1977" s="8">
        <f t="shared" si="644"/>
        <v>1.0069397980000001</v>
      </c>
      <c r="Q1977" s="2">
        <f t="shared" si="642"/>
        <v>1739.84605631</v>
      </c>
      <c r="R1977" s="2">
        <f t="shared" si="634"/>
        <v>1739.84605631</v>
      </c>
      <c r="S1977" s="9" t="s">
        <v>56</v>
      </c>
      <c r="T1977" s="47">
        <f t="shared" si="629"/>
        <v>42014</v>
      </c>
      <c r="U1977" s="4"/>
      <c r="V1977" s="4"/>
      <c r="W1977" s="5"/>
      <c r="X1977" s="4"/>
      <c r="Y1977" s="4"/>
      <c r="Z1977" s="4"/>
      <c r="AA1977" s="3"/>
      <c r="AB1977" s="4"/>
      <c r="AC1977" s="4"/>
      <c r="AD1977" s="4"/>
      <c r="AE1977" s="3"/>
      <c r="AF1977" s="5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</row>
    <row r="1978" spans="1:123" x14ac:dyDescent="0.2">
      <c r="A1978" s="90">
        <f t="shared" si="635"/>
        <v>42003</v>
      </c>
      <c r="B1978" s="2">
        <f t="shared" si="630"/>
        <v>252544.03671578999</v>
      </c>
      <c r="C1978" s="2">
        <f t="shared" si="628"/>
        <v>242408.45124623005</v>
      </c>
      <c r="D1978" s="47">
        <f t="shared" si="636"/>
        <v>41984</v>
      </c>
      <c r="E1978" s="3">
        <f t="shared" si="645"/>
        <v>8.2399999999999997E-4</v>
      </c>
      <c r="F1978" s="4">
        <f t="shared" si="643"/>
        <v>20</v>
      </c>
      <c r="G1978" s="4">
        <f t="shared" si="641"/>
        <v>31</v>
      </c>
      <c r="H1978" s="2">
        <f t="shared" si="637"/>
        <v>1.0005315299999999</v>
      </c>
      <c r="I1978" s="2">
        <f t="shared" si="638"/>
        <v>1.0337059099999999</v>
      </c>
      <c r="J1978" s="2">
        <f t="shared" si="631"/>
        <v>1.03425535</v>
      </c>
      <c r="K1978" s="2">
        <f t="shared" si="632"/>
        <v>250712.23758662</v>
      </c>
      <c r="L1978" s="1">
        <f t="shared" si="639"/>
        <v>0</v>
      </c>
      <c r="M1978" s="3">
        <f t="shared" si="627"/>
        <v>0</v>
      </c>
      <c r="N1978" s="2">
        <f t="shared" si="633"/>
        <v>0</v>
      </c>
      <c r="O1978" s="18">
        <f t="shared" si="640"/>
        <v>0.14499999999999999</v>
      </c>
      <c r="P1978" s="8">
        <f t="shared" si="644"/>
        <v>1.007306381</v>
      </c>
      <c r="Q1978" s="2">
        <f t="shared" si="642"/>
        <v>1831.79912917</v>
      </c>
      <c r="R1978" s="2">
        <f t="shared" si="634"/>
        <v>1831.79912917</v>
      </c>
      <c r="S1978" s="9" t="s">
        <v>56</v>
      </c>
      <c r="T1978" s="47">
        <f t="shared" si="629"/>
        <v>42014</v>
      </c>
      <c r="U1978" s="4"/>
      <c r="V1978" s="4"/>
      <c r="W1978" s="5"/>
      <c r="X1978" s="4"/>
      <c r="Y1978" s="4"/>
      <c r="Z1978" s="4"/>
      <c r="AA1978" s="3"/>
      <c r="AB1978" s="4"/>
      <c r="AC1978" s="4"/>
      <c r="AD1978" s="4"/>
      <c r="AE1978" s="3"/>
      <c r="AF1978" s="5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</row>
    <row r="1979" spans="1:123" x14ac:dyDescent="0.2">
      <c r="A1979" s="90">
        <f t="shared" si="635"/>
        <v>42004</v>
      </c>
      <c r="B1979" s="2">
        <f t="shared" si="630"/>
        <v>252642.68990383</v>
      </c>
      <c r="C1979" s="2">
        <f t="shared" si="628"/>
        <v>242408.45124623005</v>
      </c>
      <c r="D1979" s="47">
        <f t="shared" si="636"/>
        <v>41984</v>
      </c>
      <c r="E1979" s="3">
        <f t="shared" si="645"/>
        <v>8.2399999999999997E-4</v>
      </c>
      <c r="F1979" s="4">
        <f t="shared" si="643"/>
        <v>21</v>
      </c>
      <c r="G1979" s="4">
        <f t="shared" si="641"/>
        <v>31</v>
      </c>
      <c r="H1979" s="2">
        <f t="shared" si="637"/>
        <v>1.0005581100000001</v>
      </c>
      <c r="I1979" s="2">
        <f t="shared" si="638"/>
        <v>1.0337059099999999</v>
      </c>
      <c r="J1979" s="2">
        <f t="shared" si="631"/>
        <v>1.03428283</v>
      </c>
      <c r="K1979" s="2">
        <f t="shared" si="632"/>
        <v>250718.89897086</v>
      </c>
      <c r="L1979" s="1">
        <f t="shared" si="639"/>
        <v>0</v>
      </c>
      <c r="M1979" s="3">
        <f t="shared" si="627"/>
        <v>0</v>
      </c>
      <c r="N1979" s="2">
        <f t="shared" si="633"/>
        <v>0</v>
      </c>
      <c r="O1979" s="18">
        <f t="shared" si="640"/>
        <v>0.14499999999999999</v>
      </c>
      <c r="P1979" s="8">
        <f t="shared" si="644"/>
        <v>1.007673099</v>
      </c>
      <c r="Q1979" s="2">
        <f t="shared" si="642"/>
        <v>1923.7909329700001</v>
      </c>
      <c r="R1979" s="2">
        <f t="shared" si="634"/>
        <v>1923.7909329700001</v>
      </c>
      <c r="S1979" s="9" t="s">
        <v>56</v>
      </c>
      <c r="T1979" s="47">
        <f t="shared" si="629"/>
        <v>42014</v>
      </c>
      <c r="U1979" s="4"/>
      <c r="V1979" s="4"/>
      <c r="W1979" s="5"/>
      <c r="X1979" s="4"/>
      <c r="Y1979" s="4"/>
      <c r="Z1979" s="4"/>
      <c r="AA1979" s="3"/>
      <c r="AB1979" s="4"/>
      <c r="AC1979" s="4"/>
      <c r="AD1979" s="4"/>
      <c r="AE1979" s="3"/>
      <c r="AF1979" s="5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</row>
    <row r="1980" spans="1:123" x14ac:dyDescent="0.2">
      <c r="A1980" s="90">
        <f t="shared" si="635"/>
        <v>42005</v>
      </c>
      <c r="B1980" s="2">
        <f t="shared" si="630"/>
        <v>252741.38107335</v>
      </c>
      <c r="C1980" s="2">
        <f t="shared" si="628"/>
        <v>242408.45124623005</v>
      </c>
      <c r="D1980" s="47">
        <f t="shared" si="636"/>
        <v>41984</v>
      </c>
      <c r="E1980" s="3">
        <f t="shared" si="645"/>
        <v>8.2399999999999997E-4</v>
      </c>
      <c r="F1980" s="4">
        <f t="shared" si="643"/>
        <v>22</v>
      </c>
      <c r="G1980" s="4">
        <f t="shared" si="641"/>
        <v>31</v>
      </c>
      <c r="H1980" s="2">
        <f t="shared" si="637"/>
        <v>1.0005847000000001</v>
      </c>
      <c r="I1980" s="2">
        <f t="shared" si="638"/>
        <v>1.0337059099999999</v>
      </c>
      <c r="J1980" s="2">
        <f t="shared" si="631"/>
        <v>1.03431031</v>
      </c>
      <c r="K1980" s="2">
        <f t="shared" si="632"/>
        <v>250725.56035509999</v>
      </c>
      <c r="L1980" s="1">
        <f t="shared" si="639"/>
        <v>0</v>
      </c>
      <c r="M1980" s="3">
        <f t="shared" si="627"/>
        <v>0</v>
      </c>
      <c r="N1980" s="2">
        <f t="shared" si="633"/>
        <v>0</v>
      </c>
      <c r="O1980" s="18">
        <f t="shared" si="640"/>
        <v>0.14499999999999999</v>
      </c>
      <c r="P1980" s="8">
        <f t="shared" si="644"/>
        <v>1.008039949</v>
      </c>
      <c r="Q1980" s="2">
        <f t="shared" si="642"/>
        <v>2015.82071825</v>
      </c>
      <c r="R1980" s="2">
        <f t="shared" si="634"/>
        <v>2015.82071825</v>
      </c>
      <c r="S1980" s="9" t="s">
        <v>56</v>
      </c>
      <c r="T1980" s="47">
        <f t="shared" si="629"/>
        <v>42014</v>
      </c>
      <c r="U1980" s="4"/>
      <c r="V1980" s="4"/>
      <c r="W1980" s="5"/>
      <c r="X1980" s="4"/>
      <c r="Y1980" s="4"/>
      <c r="Z1980" s="4"/>
      <c r="AA1980" s="3"/>
      <c r="AB1980" s="4"/>
      <c r="AC1980" s="4"/>
      <c r="AD1980" s="4"/>
      <c r="AE1980" s="3"/>
      <c r="AF1980" s="5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</row>
    <row r="1981" spans="1:123" x14ac:dyDescent="0.2">
      <c r="A1981" s="90">
        <f t="shared" si="635"/>
        <v>42006</v>
      </c>
      <c r="B1981" s="2">
        <f t="shared" si="630"/>
        <v>252840.11097916999</v>
      </c>
      <c r="C1981" s="2">
        <f t="shared" si="628"/>
        <v>242408.45124623005</v>
      </c>
      <c r="D1981" s="47">
        <f t="shared" si="636"/>
        <v>41984</v>
      </c>
      <c r="E1981" s="3">
        <f t="shared" si="645"/>
        <v>8.2399999999999997E-4</v>
      </c>
      <c r="F1981" s="4">
        <f t="shared" si="643"/>
        <v>23</v>
      </c>
      <c r="G1981" s="4">
        <f t="shared" si="641"/>
        <v>31</v>
      </c>
      <c r="H1981" s="2">
        <f t="shared" si="637"/>
        <v>1.00061128</v>
      </c>
      <c r="I1981" s="2">
        <f t="shared" si="638"/>
        <v>1.0337059099999999</v>
      </c>
      <c r="J1981" s="2">
        <f t="shared" si="631"/>
        <v>1.0343377899999999</v>
      </c>
      <c r="K1981" s="2">
        <f t="shared" si="632"/>
        <v>250732.22173933999</v>
      </c>
      <c r="L1981" s="1">
        <f t="shared" si="639"/>
        <v>0</v>
      </c>
      <c r="M1981" s="3">
        <f t="shared" si="627"/>
        <v>0</v>
      </c>
      <c r="N1981" s="2">
        <f t="shared" si="633"/>
        <v>0</v>
      </c>
      <c r="O1981" s="18">
        <f t="shared" si="640"/>
        <v>0.14499999999999999</v>
      </c>
      <c r="P1981" s="8">
        <f t="shared" si="644"/>
        <v>1.0084069339999999</v>
      </c>
      <c r="Q1981" s="2">
        <f t="shared" si="642"/>
        <v>2107.88923983</v>
      </c>
      <c r="R1981" s="2">
        <f t="shared" si="634"/>
        <v>2107.88923983</v>
      </c>
      <c r="S1981" s="9" t="s">
        <v>56</v>
      </c>
      <c r="T1981" s="47">
        <f t="shared" si="629"/>
        <v>42014</v>
      </c>
      <c r="U1981" s="4"/>
      <c r="V1981" s="4"/>
      <c r="W1981" s="5"/>
      <c r="X1981" s="4"/>
      <c r="Y1981" s="4"/>
      <c r="Z1981" s="4"/>
      <c r="AA1981" s="3"/>
      <c r="AB1981" s="4"/>
      <c r="AC1981" s="4"/>
      <c r="AD1981" s="4"/>
      <c r="AE1981" s="3"/>
      <c r="AF1981" s="5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</row>
    <row r="1982" spans="1:123" x14ac:dyDescent="0.2">
      <c r="A1982" s="90">
        <f t="shared" si="635"/>
        <v>42007</v>
      </c>
      <c r="B1982" s="2">
        <f t="shared" si="630"/>
        <v>252938.87887177998</v>
      </c>
      <c r="C1982" s="2">
        <f t="shared" si="628"/>
        <v>242408.45124623005</v>
      </c>
      <c r="D1982" s="47">
        <f t="shared" si="636"/>
        <v>41984</v>
      </c>
      <c r="E1982" s="3">
        <f t="shared" si="645"/>
        <v>8.2399999999999997E-4</v>
      </c>
      <c r="F1982" s="4">
        <f t="shared" si="643"/>
        <v>24</v>
      </c>
      <c r="G1982" s="4">
        <f t="shared" si="641"/>
        <v>31</v>
      </c>
      <c r="H1982" s="2">
        <f t="shared" si="637"/>
        <v>1.00063787</v>
      </c>
      <c r="I1982" s="2">
        <f t="shared" si="638"/>
        <v>1.0337059099999999</v>
      </c>
      <c r="J1982" s="2">
        <f t="shared" si="631"/>
        <v>1.0343652699999999</v>
      </c>
      <c r="K1982" s="2">
        <f t="shared" si="632"/>
        <v>250738.88312357999</v>
      </c>
      <c r="L1982" s="1">
        <f t="shared" si="639"/>
        <v>0</v>
      </c>
      <c r="M1982" s="3">
        <f t="shared" si="627"/>
        <v>0</v>
      </c>
      <c r="N1982" s="2">
        <f t="shared" si="633"/>
        <v>0</v>
      </c>
      <c r="O1982" s="18">
        <f t="shared" si="640"/>
        <v>0.14499999999999999</v>
      </c>
      <c r="P1982" s="8">
        <f t="shared" si="644"/>
        <v>1.0087740510000001</v>
      </c>
      <c r="Q1982" s="2">
        <f t="shared" si="642"/>
        <v>2199.9957482</v>
      </c>
      <c r="R1982" s="2">
        <f t="shared" si="634"/>
        <v>2199.9957482</v>
      </c>
      <c r="S1982" s="9" t="s">
        <v>56</v>
      </c>
      <c r="T1982" s="47">
        <f t="shared" si="629"/>
        <v>42014</v>
      </c>
      <c r="U1982" s="4"/>
      <c r="V1982" s="4"/>
      <c r="W1982" s="5"/>
      <c r="X1982" s="4"/>
      <c r="Y1982" s="4"/>
      <c r="Z1982" s="4"/>
      <c r="AA1982" s="3"/>
      <c r="AB1982" s="4"/>
      <c r="AC1982" s="4"/>
      <c r="AD1982" s="4"/>
      <c r="AE1982" s="3"/>
      <c r="AF1982" s="5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</row>
    <row r="1983" spans="1:123" x14ac:dyDescent="0.2">
      <c r="A1983" s="90">
        <f t="shared" si="635"/>
        <v>42008</v>
      </c>
      <c r="B1983" s="2">
        <f t="shared" si="630"/>
        <v>253037.68795231002</v>
      </c>
      <c r="C1983" s="2">
        <f t="shared" si="628"/>
        <v>242408.45124623005</v>
      </c>
      <c r="D1983" s="47">
        <f t="shared" si="636"/>
        <v>41984</v>
      </c>
      <c r="E1983" s="3">
        <f t="shared" si="645"/>
        <v>8.2399999999999997E-4</v>
      </c>
      <c r="F1983" s="4">
        <f t="shared" si="643"/>
        <v>25</v>
      </c>
      <c r="G1983" s="4">
        <f t="shared" si="641"/>
        <v>31</v>
      </c>
      <c r="H1983" s="2">
        <f t="shared" si="637"/>
        <v>1.0006644600000001</v>
      </c>
      <c r="I1983" s="2">
        <f t="shared" si="638"/>
        <v>1.0337059099999999</v>
      </c>
      <c r="J1983" s="2">
        <f t="shared" si="631"/>
        <v>1.03439276</v>
      </c>
      <c r="K1983" s="2">
        <f t="shared" si="632"/>
        <v>250745.54693191001</v>
      </c>
      <c r="L1983" s="1">
        <f t="shared" si="639"/>
        <v>0</v>
      </c>
      <c r="M1983" s="3">
        <f t="shared" ref="M1983:M2046" si="646">IF(DAY(A1983)=E$2,VLOOKUP(A1983,$W$10:$AD$316,5),0)</f>
        <v>0</v>
      </c>
      <c r="N1983" s="2">
        <f t="shared" si="633"/>
        <v>0</v>
      </c>
      <c r="O1983" s="18">
        <f t="shared" si="640"/>
        <v>0.14499999999999999</v>
      </c>
      <c r="P1983" s="8">
        <f t="shared" si="644"/>
        <v>1.009141303</v>
      </c>
      <c r="Q1983" s="2">
        <f t="shared" si="642"/>
        <v>2292.1410203999999</v>
      </c>
      <c r="R1983" s="2">
        <f t="shared" si="634"/>
        <v>2292.1410203999999</v>
      </c>
      <c r="S1983" s="9" t="s">
        <v>56</v>
      </c>
      <c r="T1983" s="47">
        <f t="shared" si="629"/>
        <v>42014</v>
      </c>
      <c r="U1983" s="4"/>
      <c r="V1983" s="4"/>
      <c r="W1983" s="5"/>
      <c r="X1983" s="4"/>
      <c r="Y1983" s="4"/>
      <c r="Z1983" s="4"/>
      <c r="AA1983" s="3"/>
      <c r="AB1983" s="4"/>
      <c r="AC1983" s="4"/>
      <c r="AD1983" s="4"/>
      <c r="AE1983" s="3"/>
      <c r="AF1983" s="5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</row>
    <row r="1984" spans="1:123" x14ac:dyDescent="0.2">
      <c r="A1984" s="90">
        <f t="shared" si="635"/>
        <v>42009</v>
      </c>
      <c r="B1984" s="2">
        <f t="shared" si="630"/>
        <v>253136.53527745997</v>
      </c>
      <c r="C1984" s="2">
        <f t="shared" ref="C1984:C2047" si="647">IF(DAY(A1983)=$E$2,VLOOKUP(A1983,W$10:X$316,2),C1983)</f>
        <v>242408.45124623005</v>
      </c>
      <c r="D1984" s="47">
        <f t="shared" si="636"/>
        <v>41984</v>
      </c>
      <c r="E1984" s="3">
        <f t="shared" si="645"/>
        <v>8.2399999999999997E-4</v>
      </c>
      <c r="F1984" s="4">
        <f t="shared" si="643"/>
        <v>26</v>
      </c>
      <c r="G1984" s="4">
        <f t="shared" si="641"/>
        <v>31</v>
      </c>
      <c r="H1984" s="2">
        <f t="shared" si="637"/>
        <v>1.0006910499999999</v>
      </c>
      <c r="I1984" s="2">
        <f t="shared" si="638"/>
        <v>1.0337059099999999</v>
      </c>
      <c r="J1984" s="2">
        <f t="shared" si="631"/>
        <v>1.0344202499999999</v>
      </c>
      <c r="K1984" s="2">
        <f t="shared" si="632"/>
        <v>250752.21074022999</v>
      </c>
      <c r="L1984" s="1">
        <f t="shared" si="639"/>
        <v>0</v>
      </c>
      <c r="M1984" s="3">
        <f t="shared" si="646"/>
        <v>0</v>
      </c>
      <c r="N1984" s="2">
        <f t="shared" si="633"/>
        <v>0</v>
      </c>
      <c r="O1984" s="18">
        <f t="shared" si="640"/>
        <v>0.14499999999999999</v>
      </c>
      <c r="P1984" s="8">
        <f t="shared" si="644"/>
        <v>1.0095086879999999</v>
      </c>
      <c r="Q1984" s="2">
        <f t="shared" si="642"/>
        <v>2384.3245372299998</v>
      </c>
      <c r="R1984" s="2">
        <f t="shared" si="634"/>
        <v>2384.3245372299998</v>
      </c>
      <c r="S1984" s="9" t="s">
        <v>56</v>
      </c>
      <c r="T1984" s="47">
        <f t="shared" ref="T1984:T2047" si="648">IF(DAY(A1984)=E$2+1,VLOOKUP(A1983,$W$10:$AD$316,8),T1983)</f>
        <v>42014</v>
      </c>
      <c r="U1984" s="4"/>
      <c r="V1984" s="4"/>
      <c r="W1984" s="5"/>
      <c r="X1984" s="4"/>
      <c r="Y1984" s="4"/>
      <c r="Z1984" s="4"/>
      <c r="AA1984" s="3"/>
      <c r="AB1984" s="4"/>
      <c r="AC1984" s="4"/>
      <c r="AD1984" s="4"/>
      <c r="AE1984" s="3"/>
      <c r="AF1984" s="5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</row>
    <row r="1985" spans="1:123" x14ac:dyDescent="0.2">
      <c r="A1985" s="90">
        <f t="shared" si="635"/>
        <v>42010</v>
      </c>
      <c r="B1985" s="2">
        <f t="shared" si="630"/>
        <v>253235.41620462999</v>
      </c>
      <c r="C1985" s="2">
        <f t="shared" si="647"/>
        <v>242408.45124623005</v>
      </c>
      <c r="D1985" s="47">
        <f t="shared" si="636"/>
        <v>41984</v>
      </c>
      <c r="E1985" s="3">
        <f t="shared" si="645"/>
        <v>8.2399999999999997E-4</v>
      </c>
      <c r="F1985" s="4">
        <f t="shared" si="643"/>
        <v>27</v>
      </c>
      <c r="G1985" s="4">
        <f t="shared" si="641"/>
        <v>31</v>
      </c>
      <c r="H1985" s="2">
        <f t="shared" si="637"/>
        <v>1.00071763</v>
      </c>
      <c r="I1985" s="2">
        <f t="shared" si="638"/>
        <v>1.0337059099999999</v>
      </c>
      <c r="J1985" s="2">
        <f t="shared" si="631"/>
        <v>1.03444772</v>
      </c>
      <c r="K1985" s="2">
        <f t="shared" si="632"/>
        <v>250758.86970039</v>
      </c>
      <c r="L1985" s="1">
        <f t="shared" si="639"/>
        <v>0</v>
      </c>
      <c r="M1985" s="3">
        <f t="shared" si="646"/>
        <v>0</v>
      </c>
      <c r="N1985" s="2">
        <f t="shared" si="633"/>
        <v>0</v>
      </c>
      <c r="O1985" s="18">
        <f t="shared" si="640"/>
        <v>0.14499999999999999</v>
      </c>
      <c r="P1985" s="8">
        <f t="shared" si="644"/>
        <v>1.009876207</v>
      </c>
      <c r="Q1985" s="2">
        <f t="shared" si="642"/>
        <v>2476.5465042400001</v>
      </c>
      <c r="R1985" s="2">
        <f t="shared" si="634"/>
        <v>2476.5465042400001</v>
      </c>
      <c r="S1985" s="9" t="s">
        <v>56</v>
      </c>
      <c r="T1985" s="47">
        <f t="shared" si="648"/>
        <v>42014</v>
      </c>
      <c r="U1985" s="4"/>
      <c r="V1985" s="4"/>
      <c r="W1985" s="5"/>
      <c r="X1985" s="4"/>
      <c r="Y1985" s="4"/>
      <c r="Z1985" s="4"/>
      <c r="AA1985" s="3"/>
      <c r="AB1985" s="4"/>
      <c r="AC1985" s="4"/>
      <c r="AD1985" s="4"/>
      <c r="AE1985" s="3"/>
      <c r="AF1985" s="5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</row>
    <row r="1986" spans="1:123" x14ac:dyDescent="0.2">
      <c r="A1986" s="90">
        <f t="shared" si="635"/>
        <v>42011</v>
      </c>
      <c r="B1986" s="2">
        <f t="shared" si="630"/>
        <v>253334.34052679001</v>
      </c>
      <c r="C1986" s="2">
        <f t="shared" si="647"/>
        <v>242408.45124623005</v>
      </c>
      <c r="D1986" s="47">
        <f t="shared" si="636"/>
        <v>41984</v>
      </c>
      <c r="E1986" s="3">
        <f t="shared" si="645"/>
        <v>8.2399999999999997E-4</v>
      </c>
      <c r="F1986" s="4">
        <f t="shared" si="643"/>
        <v>28</v>
      </c>
      <c r="G1986" s="4">
        <f t="shared" si="641"/>
        <v>31</v>
      </c>
      <c r="H1986" s="2">
        <f t="shared" si="637"/>
        <v>1.0007442200000001</v>
      </c>
      <c r="I1986" s="2">
        <f t="shared" si="638"/>
        <v>1.0337059099999999</v>
      </c>
      <c r="J1986" s="2">
        <f t="shared" si="631"/>
        <v>1.0344752100000001</v>
      </c>
      <c r="K1986" s="2">
        <f t="shared" si="632"/>
        <v>250765.53350871001</v>
      </c>
      <c r="L1986" s="1">
        <f t="shared" si="639"/>
        <v>0</v>
      </c>
      <c r="M1986" s="3">
        <f t="shared" si="646"/>
        <v>0</v>
      </c>
      <c r="N1986" s="2">
        <f t="shared" si="633"/>
        <v>0</v>
      </c>
      <c r="O1986" s="18">
        <f t="shared" si="640"/>
        <v>0.14499999999999999</v>
      </c>
      <c r="P1986" s="8">
        <f t="shared" si="644"/>
        <v>1.0102438600000001</v>
      </c>
      <c r="Q1986" s="2">
        <f t="shared" si="642"/>
        <v>2568.80701808</v>
      </c>
      <c r="R1986" s="2">
        <f t="shared" si="634"/>
        <v>2568.80701808</v>
      </c>
      <c r="S1986" s="9" t="s">
        <v>56</v>
      </c>
      <c r="T1986" s="47">
        <f t="shared" si="648"/>
        <v>42014</v>
      </c>
      <c r="U1986" s="4"/>
      <c r="V1986" s="4"/>
      <c r="W1986" s="5"/>
      <c r="X1986" s="4"/>
      <c r="Y1986" s="4"/>
      <c r="Z1986" s="4"/>
      <c r="AA1986" s="3"/>
      <c r="AB1986" s="4"/>
      <c r="AC1986" s="4"/>
      <c r="AD1986" s="4"/>
      <c r="AE1986" s="3"/>
      <c r="AF1986" s="5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</row>
    <row r="1987" spans="1:123" x14ac:dyDescent="0.2">
      <c r="A1987" s="90">
        <f t="shared" si="635"/>
        <v>42012</v>
      </c>
      <c r="B1987" s="2">
        <f t="shared" si="630"/>
        <v>253433.30310161001</v>
      </c>
      <c r="C1987" s="2">
        <f t="shared" si="647"/>
        <v>242408.45124623005</v>
      </c>
      <c r="D1987" s="47">
        <f t="shared" si="636"/>
        <v>41984</v>
      </c>
      <c r="E1987" s="3">
        <f t="shared" si="645"/>
        <v>8.2399999999999997E-4</v>
      </c>
      <c r="F1987" s="4">
        <f t="shared" si="643"/>
        <v>29</v>
      </c>
      <c r="G1987" s="4">
        <f t="shared" si="641"/>
        <v>31</v>
      </c>
      <c r="H1987" s="2">
        <f t="shared" si="637"/>
        <v>1.0007708099999999</v>
      </c>
      <c r="I1987" s="2">
        <f t="shared" si="638"/>
        <v>1.0337059099999999</v>
      </c>
      <c r="J1987" s="2">
        <f t="shared" si="631"/>
        <v>1.0345027</v>
      </c>
      <c r="K1987" s="2">
        <f t="shared" si="632"/>
        <v>250772.19731704</v>
      </c>
      <c r="L1987" s="1">
        <f t="shared" si="639"/>
        <v>0</v>
      </c>
      <c r="M1987" s="3">
        <f t="shared" si="646"/>
        <v>0</v>
      </c>
      <c r="N1987" s="2">
        <f t="shared" si="633"/>
        <v>0</v>
      </c>
      <c r="O1987" s="18">
        <f t="shared" si="640"/>
        <v>0.14499999999999999</v>
      </c>
      <c r="P1987" s="8">
        <f t="shared" si="644"/>
        <v>1.0106116460000001</v>
      </c>
      <c r="Q1987" s="2">
        <f t="shared" si="642"/>
        <v>2661.1057845700002</v>
      </c>
      <c r="R1987" s="2">
        <f t="shared" si="634"/>
        <v>2661.1057845700002</v>
      </c>
      <c r="S1987" s="9" t="s">
        <v>56</v>
      </c>
      <c r="T1987" s="47">
        <f t="shared" si="648"/>
        <v>42014</v>
      </c>
      <c r="U1987" s="4"/>
      <c r="V1987" s="4"/>
      <c r="W1987" s="5"/>
      <c r="X1987" s="4"/>
      <c r="Y1987" s="4"/>
      <c r="Z1987" s="4"/>
      <c r="AA1987" s="3"/>
      <c r="AB1987" s="4"/>
      <c r="AC1987" s="4"/>
      <c r="AD1987" s="4"/>
      <c r="AE1987" s="3"/>
      <c r="AF1987" s="5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</row>
    <row r="1988" spans="1:123" x14ac:dyDescent="0.2">
      <c r="A1988" s="90">
        <f t="shared" si="635"/>
        <v>42013</v>
      </c>
      <c r="B1988" s="2">
        <f t="shared" si="630"/>
        <v>253532.30198257</v>
      </c>
      <c r="C1988" s="2">
        <f t="shared" si="647"/>
        <v>242408.45124623005</v>
      </c>
      <c r="D1988" s="47">
        <f t="shared" si="636"/>
        <v>41984</v>
      </c>
      <c r="E1988" s="3">
        <f t="shared" si="645"/>
        <v>8.2399999999999997E-4</v>
      </c>
      <c r="F1988" s="4">
        <f t="shared" si="643"/>
        <v>30</v>
      </c>
      <c r="G1988" s="4">
        <f t="shared" si="641"/>
        <v>31</v>
      </c>
      <c r="H1988" s="2">
        <f t="shared" si="637"/>
        <v>1.0007973999999999</v>
      </c>
      <c r="I1988" s="2">
        <f t="shared" si="638"/>
        <v>1.0337059099999999</v>
      </c>
      <c r="J1988" s="2">
        <f t="shared" si="631"/>
        <v>1.03453018</v>
      </c>
      <c r="K1988" s="2">
        <f t="shared" si="632"/>
        <v>250778.85870128</v>
      </c>
      <c r="L1988" s="1">
        <f t="shared" si="639"/>
        <v>0</v>
      </c>
      <c r="M1988" s="3">
        <f t="shared" si="646"/>
        <v>0</v>
      </c>
      <c r="N1988" s="2">
        <f t="shared" si="633"/>
        <v>0</v>
      </c>
      <c r="O1988" s="18">
        <f t="shared" si="640"/>
        <v>0.14499999999999999</v>
      </c>
      <c r="P1988" s="8">
        <f t="shared" si="644"/>
        <v>1.0109795669999999</v>
      </c>
      <c r="Q1988" s="2">
        <f t="shared" si="642"/>
        <v>2753.44328129</v>
      </c>
      <c r="R1988" s="2">
        <f t="shared" si="634"/>
        <v>2753.44328129</v>
      </c>
      <c r="S1988" s="9" t="s">
        <v>56</v>
      </c>
      <c r="T1988" s="47">
        <f t="shared" si="648"/>
        <v>42014</v>
      </c>
      <c r="U1988" s="4"/>
      <c r="V1988" s="4"/>
      <c r="W1988" s="5"/>
      <c r="X1988" s="4"/>
      <c r="Y1988" s="4"/>
      <c r="Z1988" s="4"/>
      <c r="AA1988" s="3"/>
      <c r="AB1988" s="4"/>
      <c r="AC1988" s="4"/>
      <c r="AD1988" s="4"/>
      <c r="AE1988" s="3"/>
      <c r="AF1988" s="5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</row>
    <row r="1989" spans="1:123" x14ac:dyDescent="0.2">
      <c r="A1989" s="91">
        <f t="shared" si="635"/>
        <v>42014</v>
      </c>
      <c r="B1989" s="36">
        <f t="shared" si="630"/>
        <v>253631.34402292001</v>
      </c>
      <c r="C1989" s="36">
        <f t="shared" si="647"/>
        <v>242408.45124623005</v>
      </c>
      <c r="D1989" s="120">
        <f t="shared" si="636"/>
        <v>41984</v>
      </c>
      <c r="E1989" s="3">
        <f t="shared" si="645"/>
        <v>8.2399999999999997E-4</v>
      </c>
      <c r="F1989" s="21">
        <f t="shared" si="643"/>
        <v>31</v>
      </c>
      <c r="G1989" s="21">
        <f t="shared" si="641"/>
        <v>31</v>
      </c>
      <c r="H1989" s="36">
        <f t="shared" si="637"/>
        <v>1.0008239999999999</v>
      </c>
      <c r="I1989" s="36">
        <f t="shared" si="638"/>
        <v>1.0337059099999999</v>
      </c>
      <c r="J1989" s="36">
        <f t="shared" si="631"/>
        <v>1.03455768</v>
      </c>
      <c r="K1989" s="36">
        <f t="shared" si="632"/>
        <v>250785.52493369</v>
      </c>
      <c r="L1989" s="37">
        <f t="shared" si="639"/>
        <v>65</v>
      </c>
      <c r="M1989" s="20">
        <f t="shared" si="646"/>
        <v>4.5408599000000003E-3</v>
      </c>
      <c r="N1989" s="36">
        <f t="shared" si="633"/>
        <v>1138.7819336699999</v>
      </c>
      <c r="O1989" s="35">
        <f t="shared" si="640"/>
        <v>0.14499999999999999</v>
      </c>
      <c r="P1989" s="38">
        <f t="shared" si="644"/>
        <v>1.0113476210000001</v>
      </c>
      <c r="Q1989" s="36">
        <f t="shared" si="642"/>
        <v>2845.8190892299999</v>
      </c>
      <c r="R1989" s="36">
        <f t="shared" si="634"/>
        <v>3984.6010228999999</v>
      </c>
      <c r="S1989" s="39" t="s">
        <v>56</v>
      </c>
      <c r="T1989" s="120">
        <f t="shared" si="648"/>
        <v>42014</v>
      </c>
      <c r="U1989" s="36">
        <f>(K1989-N1989)</f>
        <v>249646.74300002001</v>
      </c>
      <c r="V1989" s="4"/>
      <c r="W1989" s="5"/>
      <c r="X1989" s="4"/>
      <c r="Y1989" s="4"/>
      <c r="Z1989" s="4"/>
      <c r="AA1989" s="3"/>
      <c r="AB1989" s="4"/>
      <c r="AC1989" s="4"/>
      <c r="AD1989" s="4"/>
      <c r="AE1989" s="3"/>
      <c r="AF1989" s="5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</row>
    <row r="1990" spans="1:123" x14ac:dyDescent="0.2">
      <c r="A1990" s="90">
        <f t="shared" si="635"/>
        <v>42015</v>
      </c>
      <c r="B1990" s="2">
        <f t="shared" si="630"/>
        <v>249744.35875248999</v>
      </c>
      <c r="C1990" s="2">
        <f t="shared" si="647"/>
        <v>241307.70843055006</v>
      </c>
      <c r="D1990" s="47">
        <f t="shared" si="636"/>
        <v>42015</v>
      </c>
      <c r="E1990" s="3">
        <f t="shared" si="645"/>
        <v>8.3600000000000005E-4</v>
      </c>
      <c r="F1990" s="4">
        <f t="shared" si="643"/>
        <v>1</v>
      </c>
      <c r="G1990" s="4">
        <f t="shared" si="641"/>
        <v>31</v>
      </c>
      <c r="H1990" s="2">
        <f t="shared" si="637"/>
        <v>1.0000269500000001</v>
      </c>
      <c r="I1990" s="2">
        <f t="shared" si="638"/>
        <v>1.03455768</v>
      </c>
      <c r="J1990" s="2">
        <f t="shared" si="631"/>
        <v>1.03458556</v>
      </c>
      <c r="K1990" s="2">
        <f t="shared" si="632"/>
        <v>249653.47065892999</v>
      </c>
      <c r="L1990" s="1">
        <f t="shared" si="639"/>
        <v>0</v>
      </c>
      <c r="M1990" s="3">
        <f t="shared" si="646"/>
        <v>0</v>
      </c>
      <c r="N1990" s="2">
        <f t="shared" si="633"/>
        <v>0</v>
      </c>
      <c r="O1990" s="18">
        <f t="shared" si="640"/>
        <v>0.14499999999999999</v>
      </c>
      <c r="P1990" s="8">
        <f t="shared" si="644"/>
        <v>1.0003640570000001</v>
      </c>
      <c r="Q1990" s="2">
        <f t="shared" si="642"/>
        <v>90.888093560000002</v>
      </c>
      <c r="R1990" s="2">
        <f t="shared" si="634"/>
        <v>90.888093560000002</v>
      </c>
      <c r="S1990" s="9" t="s">
        <v>56</v>
      </c>
      <c r="T1990" s="47">
        <f t="shared" si="648"/>
        <v>42045</v>
      </c>
      <c r="U1990" s="4"/>
      <c r="V1990" s="4"/>
      <c r="W1990" s="5"/>
      <c r="X1990" s="4"/>
      <c r="Y1990" s="4"/>
      <c r="Z1990" s="4"/>
      <c r="AA1990" s="3"/>
      <c r="AB1990" s="4"/>
      <c r="AC1990" s="4"/>
      <c r="AD1990" s="4"/>
      <c r="AE1990" s="3"/>
      <c r="AF1990" s="5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</row>
    <row r="1991" spans="1:123" x14ac:dyDescent="0.2">
      <c r="A1991" s="90">
        <f t="shared" si="635"/>
        <v>42016</v>
      </c>
      <c r="B1991" s="2">
        <f t="shared" si="630"/>
        <v>249842.01502312001</v>
      </c>
      <c r="C1991" s="2">
        <f t="shared" si="647"/>
        <v>241307.70843055006</v>
      </c>
      <c r="D1991" s="47">
        <f t="shared" si="636"/>
        <v>42015</v>
      </c>
      <c r="E1991" s="3">
        <f t="shared" si="645"/>
        <v>8.3600000000000005E-4</v>
      </c>
      <c r="F1991" s="4">
        <f t="shared" si="643"/>
        <v>2</v>
      </c>
      <c r="G1991" s="4">
        <f t="shared" si="641"/>
        <v>31</v>
      </c>
      <c r="H1991" s="2">
        <f t="shared" si="637"/>
        <v>1.0000539100000001</v>
      </c>
      <c r="I1991" s="2">
        <f t="shared" si="638"/>
        <v>1.03455768</v>
      </c>
      <c r="J1991" s="2">
        <f t="shared" si="631"/>
        <v>1.0346134499999999</v>
      </c>
      <c r="K1991" s="2">
        <f t="shared" si="632"/>
        <v>249660.20073092001</v>
      </c>
      <c r="L1991" s="1">
        <f t="shared" si="639"/>
        <v>0</v>
      </c>
      <c r="M1991" s="3">
        <f t="shared" si="646"/>
        <v>0</v>
      </c>
      <c r="N1991" s="2">
        <f t="shared" si="633"/>
        <v>0</v>
      </c>
      <c r="O1991" s="18">
        <f t="shared" si="640"/>
        <v>0.14499999999999999</v>
      </c>
      <c r="P1991" s="8">
        <f t="shared" si="644"/>
        <v>1.0007282470000001</v>
      </c>
      <c r="Q1991" s="2">
        <f t="shared" si="642"/>
        <v>181.81429220000001</v>
      </c>
      <c r="R1991" s="2">
        <f t="shared" si="634"/>
        <v>181.81429220000001</v>
      </c>
      <c r="S1991" s="9" t="s">
        <v>56</v>
      </c>
      <c r="T1991" s="47">
        <f t="shared" si="648"/>
        <v>42045</v>
      </c>
      <c r="U1991" s="4"/>
      <c r="V1991" s="4"/>
      <c r="W1991" s="5"/>
      <c r="X1991" s="4"/>
      <c r="Y1991" s="4"/>
      <c r="Z1991" s="4"/>
      <c r="AA1991" s="3"/>
      <c r="AB1991" s="4"/>
      <c r="AC1991" s="4"/>
      <c r="AD1991" s="4"/>
      <c r="AE1991" s="3"/>
      <c r="AF1991" s="5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</row>
    <row r="1992" spans="1:123" x14ac:dyDescent="0.2">
      <c r="A1992" s="90">
        <f t="shared" si="635"/>
        <v>42017</v>
      </c>
      <c r="B1992" s="2">
        <f t="shared" si="630"/>
        <v>249939.70915183</v>
      </c>
      <c r="C1992" s="2">
        <f t="shared" si="647"/>
        <v>241307.70843055006</v>
      </c>
      <c r="D1992" s="47">
        <f t="shared" si="636"/>
        <v>42015</v>
      </c>
      <c r="E1992" s="3">
        <f t="shared" si="645"/>
        <v>8.3600000000000005E-4</v>
      </c>
      <c r="F1992" s="4">
        <f t="shared" si="643"/>
        <v>3</v>
      </c>
      <c r="G1992" s="4">
        <f t="shared" si="641"/>
        <v>31</v>
      </c>
      <c r="H1992" s="2">
        <f t="shared" si="637"/>
        <v>1.0000808699999999</v>
      </c>
      <c r="I1992" s="2">
        <f t="shared" si="638"/>
        <v>1.03455768</v>
      </c>
      <c r="J1992" s="2">
        <f t="shared" si="631"/>
        <v>1.0346413400000001</v>
      </c>
      <c r="K1992" s="2">
        <f t="shared" si="632"/>
        <v>249666.93080291001</v>
      </c>
      <c r="L1992" s="1">
        <f t="shared" si="639"/>
        <v>0</v>
      </c>
      <c r="M1992" s="3">
        <f t="shared" si="646"/>
        <v>0</v>
      </c>
      <c r="N1992" s="2">
        <f t="shared" si="633"/>
        <v>0</v>
      </c>
      <c r="O1992" s="18">
        <f t="shared" si="640"/>
        <v>0.14499999999999999</v>
      </c>
      <c r="P1992" s="8">
        <f t="shared" si="644"/>
        <v>1.0010925690000001</v>
      </c>
      <c r="Q1992" s="2">
        <f t="shared" si="642"/>
        <v>272.77834891999998</v>
      </c>
      <c r="R1992" s="2">
        <f t="shared" si="634"/>
        <v>272.77834891999998</v>
      </c>
      <c r="S1992" s="9" t="s">
        <v>56</v>
      </c>
      <c r="T1992" s="47">
        <f t="shared" si="648"/>
        <v>42045</v>
      </c>
      <c r="U1992" s="4"/>
      <c r="V1992" s="4"/>
      <c r="W1992" s="5"/>
      <c r="X1992" s="4"/>
      <c r="Y1992" s="4"/>
      <c r="Z1992" s="4"/>
      <c r="AA1992" s="3"/>
      <c r="AB1992" s="4"/>
      <c r="AC1992" s="4"/>
      <c r="AD1992" s="4"/>
      <c r="AE1992" s="3"/>
      <c r="AF1992" s="5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</row>
    <row r="1993" spans="1:123" x14ac:dyDescent="0.2">
      <c r="A1993" s="90">
        <f t="shared" si="635"/>
        <v>42018</v>
      </c>
      <c r="B1993" s="2">
        <f t="shared" si="630"/>
        <v>250037.44139096001</v>
      </c>
      <c r="C1993" s="2">
        <f t="shared" si="647"/>
        <v>241307.70843055006</v>
      </c>
      <c r="D1993" s="47">
        <f t="shared" si="636"/>
        <v>42015</v>
      </c>
      <c r="E1993" s="3">
        <f t="shared" si="645"/>
        <v>8.3600000000000005E-4</v>
      </c>
      <c r="F1993" s="4">
        <f t="shared" si="643"/>
        <v>4</v>
      </c>
      <c r="G1993" s="4">
        <f t="shared" si="641"/>
        <v>31</v>
      </c>
      <c r="H1993" s="2">
        <f t="shared" si="637"/>
        <v>1.0001078299999999</v>
      </c>
      <c r="I1993" s="2">
        <f t="shared" si="638"/>
        <v>1.03455768</v>
      </c>
      <c r="J1993" s="2">
        <f t="shared" si="631"/>
        <v>1.03466923</v>
      </c>
      <c r="K1993" s="2">
        <f t="shared" si="632"/>
        <v>249673.6608749</v>
      </c>
      <c r="L1993" s="1">
        <f t="shared" si="639"/>
        <v>0</v>
      </c>
      <c r="M1993" s="3">
        <f t="shared" si="646"/>
        <v>0</v>
      </c>
      <c r="N1993" s="2">
        <f t="shared" si="633"/>
        <v>0</v>
      </c>
      <c r="O1993" s="18">
        <f t="shared" si="640"/>
        <v>0.14499999999999999</v>
      </c>
      <c r="P1993" s="8">
        <f t="shared" si="644"/>
        <v>1.001457024</v>
      </c>
      <c r="Q1993" s="2">
        <f t="shared" si="642"/>
        <v>363.78051606000002</v>
      </c>
      <c r="R1993" s="2">
        <f t="shared" si="634"/>
        <v>363.78051606000002</v>
      </c>
      <c r="S1993" s="9" t="s">
        <v>56</v>
      </c>
      <c r="T1993" s="47">
        <f t="shared" si="648"/>
        <v>42045</v>
      </c>
      <c r="U1993" s="4"/>
      <c r="V1993" s="4"/>
      <c r="W1993" s="5"/>
      <c r="X1993" s="4"/>
      <c r="Y1993" s="4"/>
      <c r="Z1993" s="4"/>
      <c r="AA1993" s="3"/>
      <c r="AB1993" s="4"/>
      <c r="AC1993" s="4"/>
      <c r="AD1993" s="4"/>
      <c r="AE1993" s="3"/>
      <c r="AF1993" s="5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</row>
    <row r="1994" spans="1:123" x14ac:dyDescent="0.2">
      <c r="A1994" s="90">
        <f t="shared" si="635"/>
        <v>42019</v>
      </c>
      <c r="B1994" s="2">
        <f t="shared" ref="B1994:B2057" si="649">(K1994+Q1994)</f>
        <v>250135.21174319999</v>
      </c>
      <c r="C1994" s="2">
        <f t="shared" si="647"/>
        <v>241307.70843055006</v>
      </c>
      <c r="D1994" s="47">
        <f t="shared" si="636"/>
        <v>42015</v>
      </c>
      <c r="E1994" s="3">
        <f t="shared" si="645"/>
        <v>8.3600000000000005E-4</v>
      </c>
      <c r="F1994" s="4">
        <f t="shared" si="643"/>
        <v>5</v>
      </c>
      <c r="G1994" s="4">
        <f t="shared" si="641"/>
        <v>31</v>
      </c>
      <c r="H1994" s="2">
        <f t="shared" si="637"/>
        <v>1.0001347899999999</v>
      </c>
      <c r="I1994" s="2">
        <f t="shared" si="638"/>
        <v>1.03455768</v>
      </c>
      <c r="J1994" s="2">
        <f t="shared" ref="J1994:J2057" si="650">TRUNC(H1994*I1994,8)</f>
        <v>1.0346971199999999</v>
      </c>
      <c r="K1994" s="2">
        <f t="shared" ref="K1994:K2057" si="651">TRUNC(C1994*J1994,8)</f>
        <v>249680.39094688999</v>
      </c>
      <c r="L1994" s="1">
        <f t="shared" si="639"/>
        <v>0</v>
      </c>
      <c r="M1994" s="3">
        <f t="shared" si="646"/>
        <v>0</v>
      </c>
      <c r="N1994" s="2">
        <f t="shared" ref="N1994:N2057" si="652">IF(M1994&gt;0,TRUNC((M1994*K1994),8),0)</f>
        <v>0</v>
      </c>
      <c r="O1994" s="18">
        <f t="shared" si="640"/>
        <v>0.14499999999999999</v>
      </c>
      <c r="P1994" s="8">
        <f t="shared" si="644"/>
        <v>1.0018216120000001</v>
      </c>
      <c r="Q1994" s="2">
        <f t="shared" si="642"/>
        <v>454.82079630999999</v>
      </c>
      <c r="R1994" s="2">
        <f t="shared" ref="R1994:R2057" si="653">(N1994+Q1994)</f>
        <v>454.82079630999999</v>
      </c>
      <c r="S1994" s="9" t="s">
        <v>56</v>
      </c>
      <c r="T1994" s="47">
        <f t="shared" si="648"/>
        <v>42045</v>
      </c>
      <c r="U1994" s="4"/>
      <c r="V1994" s="4"/>
      <c r="W1994" s="5"/>
      <c r="X1994" s="4"/>
      <c r="Y1994" s="4"/>
      <c r="Z1994" s="4"/>
      <c r="AA1994" s="3"/>
      <c r="AB1994" s="4"/>
      <c r="AC1994" s="4"/>
      <c r="AD1994" s="4"/>
      <c r="AE1994" s="3"/>
      <c r="AF1994" s="5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</row>
    <row r="1995" spans="1:123" x14ac:dyDescent="0.2">
      <c r="A1995" s="90">
        <f t="shared" ref="A1995:A2058" si="654">(A1994+1)</f>
        <v>42020</v>
      </c>
      <c r="B1995" s="2">
        <f t="shared" si="649"/>
        <v>250233.01996154001</v>
      </c>
      <c r="C1995" s="2">
        <f t="shared" si="647"/>
        <v>241307.70843055006</v>
      </c>
      <c r="D1995" s="47">
        <f t="shared" ref="D1995:D2058" si="655">IF(DAY(A1994)=$E$2,A1995,D1994)</f>
        <v>42015</v>
      </c>
      <c r="E1995" s="3">
        <f t="shared" si="645"/>
        <v>8.3600000000000005E-4</v>
      </c>
      <c r="F1995" s="4">
        <f t="shared" si="643"/>
        <v>6</v>
      </c>
      <c r="G1995" s="4">
        <f t="shared" si="641"/>
        <v>31</v>
      </c>
      <c r="H1995" s="2">
        <f t="shared" ref="H1995:H2058" si="656">TRUNC(((1+$E1995)^($F1995/$G1995)),8)</f>
        <v>1.00016175</v>
      </c>
      <c r="I1995" s="2">
        <f t="shared" ref="I1995:I2058" si="657">IF(DAY(A1994)=E$2,J1994,I1994)</f>
        <v>1.03455768</v>
      </c>
      <c r="J1995" s="2">
        <f t="shared" si="650"/>
        <v>1.0347250100000001</v>
      </c>
      <c r="K1995" s="2">
        <f t="shared" si="651"/>
        <v>249687.12101887001</v>
      </c>
      <c r="L1995" s="1">
        <f t="shared" ref="L1995:L2058" si="658">IF(DAY(A1995)=E$2,VLOOKUP(A1995,$W$10:$AD$316,7),0)</f>
        <v>0</v>
      </c>
      <c r="M1995" s="3">
        <f t="shared" si="646"/>
        <v>0</v>
      </c>
      <c r="N1995" s="2">
        <f t="shared" si="652"/>
        <v>0</v>
      </c>
      <c r="O1995" s="18">
        <f t="shared" ref="O1995:O2058" si="659">(O1994)</f>
        <v>0.14499999999999999</v>
      </c>
      <c r="P1995" s="8">
        <f t="shared" si="644"/>
        <v>1.002186332</v>
      </c>
      <c r="Q1995" s="2">
        <f t="shared" si="642"/>
        <v>545.89894267</v>
      </c>
      <c r="R1995" s="2">
        <f t="shared" si="653"/>
        <v>545.89894267</v>
      </c>
      <c r="S1995" s="9" t="s">
        <v>56</v>
      </c>
      <c r="T1995" s="47">
        <f t="shared" si="648"/>
        <v>42045</v>
      </c>
      <c r="U1995" s="4"/>
      <c r="V1995" s="4"/>
      <c r="W1995" s="5"/>
      <c r="X1995" s="4"/>
      <c r="Y1995" s="4"/>
      <c r="Z1995" s="4"/>
      <c r="AA1995" s="3"/>
      <c r="AB1995" s="4"/>
      <c r="AC1995" s="4"/>
      <c r="AD1995" s="4"/>
      <c r="AE1995" s="3"/>
      <c r="AF1995" s="5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</row>
    <row r="1996" spans="1:123" x14ac:dyDescent="0.2">
      <c r="A1996" s="90">
        <f t="shared" si="654"/>
        <v>42021</v>
      </c>
      <c r="B1996" s="2">
        <f t="shared" si="649"/>
        <v>250330.86871759</v>
      </c>
      <c r="C1996" s="2">
        <f t="shared" si="647"/>
        <v>241307.70843055006</v>
      </c>
      <c r="D1996" s="47">
        <f t="shared" si="655"/>
        <v>42015</v>
      </c>
      <c r="E1996" s="3">
        <f t="shared" si="645"/>
        <v>8.3600000000000005E-4</v>
      </c>
      <c r="F1996" s="4">
        <f t="shared" si="643"/>
        <v>7</v>
      </c>
      <c r="G1996" s="4">
        <f t="shared" ref="G1996:G2059" si="660">IF(DAY(A1996)=E$2+1,DAY(EOMONTH(A1996,0)), IF(DAY(A1996)&lt;&gt;$E$2+1,G1995))</f>
        <v>31</v>
      </c>
      <c r="H1996" s="2">
        <f t="shared" si="656"/>
        <v>1.00018871</v>
      </c>
      <c r="I1996" s="2">
        <f t="shared" si="657"/>
        <v>1.03455768</v>
      </c>
      <c r="J1996" s="2">
        <f t="shared" si="650"/>
        <v>1.0347529099999999</v>
      </c>
      <c r="K1996" s="2">
        <f t="shared" si="651"/>
        <v>249693.85350393999</v>
      </c>
      <c r="L1996" s="1">
        <f t="shared" si="658"/>
        <v>0</v>
      </c>
      <c r="M1996" s="3">
        <f t="shared" si="646"/>
        <v>0</v>
      </c>
      <c r="N1996" s="2">
        <f t="shared" si="652"/>
        <v>0</v>
      </c>
      <c r="O1996" s="18">
        <f t="shared" si="659"/>
        <v>0.14499999999999999</v>
      </c>
      <c r="P1996" s="8">
        <f t="shared" si="644"/>
        <v>1.002551185</v>
      </c>
      <c r="Q1996" s="2">
        <f t="shared" si="642"/>
        <v>637.01521364999996</v>
      </c>
      <c r="R1996" s="2">
        <f t="shared" si="653"/>
        <v>637.01521364999996</v>
      </c>
      <c r="S1996" s="9" t="s">
        <v>56</v>
      </c>
      <c r="T1996" s="47">
        <f t="shared" si="648"/>
        <v>42045</v>
      </c>
      <c r="U1996" s="4"/>
      <c r="V1996" s="4"/>
      <c r="W1996" s="5"/>
      <c r="X1996" s="4"/>
      <c r="Y1996" s="4"/>
      <c r="Z1996" s="4"/>
      <c r="AA1996" s="3"/>
      <c r="AB1996" s="4"/>
      <c r="AC1996" s="4"/>
      <c r="AD1996" s="4"/>
      <c r="AE1996" s="3"/>
      <c r="AF1996" s="5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</row>
    <row r="1997" spans="1:123" x14ac:dyDescent="0.2">
      <c r="A1997" s="90">
        <f t="shared" si="654"/>
        <v>42022</v>
      </c>
      <c r="B1997" s="2">
        <f t="shared" si="649"/>
        <v>250428.75317643001</v>
      </c>
      <c r="C1997" s="2">
        <f t="shared" si="647"/>
        <v>241307.70843055006</v>
      </c>
      <c r="D1997" s="47">
        <f t="shared" si="655"/>
        <v>42015</v>
      </c>
      <c r="E1997" s="3">
        <f t="shared" si="645"/>
        <v>8.3600000000000005E-4</v>
      </c>
      <c r="F1997" s="4">
        <f t="shared" si="643"/>
        <v>8</v>
      </c>
      <c r="G1997" s="4">
        <f t="shared" si="660"/>
        <v>31</v>
      </c>
      <c r="H1997" s="2">
        <f t="shared" si="656"/>
        <v>1.00021567</v>
      </c>
      <c r="I1997" s="2">
        <f t="shared" si="657"/>
        <v>1.03455768</v>
      </c>
      <c r="J1997" s="2">
        <f t="shared" si="650"/>
        <v>1.0347808000000001</v>
      </c>
      <c r="K1997" s="2">
        <f t="shared" si="651"/>
        <v>249700.58357593001</v>
      </c>
      <c r="L1997" s="1">
        <f t="shared" si="658"/>
        <v>0</v>
      </c>
      <c r="M1997" s="3">
        <f t="shared" si="646"/>
        <v>0</v>
      </c>
      <c r="N1997" s="2">
        <f t="shared" si="652"/>
        <v>0</v>
      </c>
      <c r="O1997" s="18">
        <f t="shared" si="659"/>
        <v>0.14499999999999999</v>
      </c>
      <c r="P1997" s="8">
        <f t="shared" si="644"/>
        <v>1.0029161710000001</v>
      </c>
      <c r="Q1997" s="2">
        <f t="shared" si="642"/>
        <v>728.1696005</v>
      </c>
      <c r="R1997" s="2">
        <f t="shared" si="653"/>
        <v>728.1696005</v>
      </c>
      <c r="S1997" s="9" t="s">
        <v>56</v>
      </c>
      <c r="T1997" s="47">
        <f t="shared" si="648"/>
        <v>42045</v>
      </c>
      <c r="U1997" s="4"/>
      <c r="V1997" s="4"/>
      <c r="W1997" s="5"/>
      <c r="X1997" s="4"/>
      <c r="Y1997" s="4"/>
      <c r="Z1997" s="4"/>
      <c r="AA1997" s="3"/>
      <c r="AB1997" s="4"/>
      <c r="AC1997" s="4"/>
      <c r="AD1997" s="4"/>
      <c r="AE1997" s="3"/>
      <c r="AF1997" s="5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</row>
    <row r="1998" spans="1:123" x14ac:dyDescent="0.2">
      <c r="A1998" s="90">
        <f t="shared" si="654"/>
        <v>42023</v>
      </c>
      <c r="B1998" s="2">
        <f t="shared" si="649"/>
        <v>250526.67575910001</v>
      </c>
      <c r="C1998" s="2">
        <f t="shared" si="647"/>
        <v>241307.70843055006</v>
      </c>
      <c r="D1998" s="47">
        <f t="shared" si="655"/>
        <v>42015</v>
      </c>
      <c r="E1998" s="3">
        <f t="shared" si="645"/>
        <v>8.3600000000000005E-4</v>
      </c>
      <c r="F1998" s="4">
        <f t="shared" si="643"/>
        <v>9</v>
      </c>
      <c r="G1998" s="4">
        <f t="shared" si="660"/>
        <v>31</v>
      </c>
      <c r="H1998" s="2">
        <f t="shared" si="656"/>
        <v>1.00024263</v>
      </c>
      <c r="I1998" s="2">
        <f t="shared" si="657"/>
        <v>1.03455768</v>
      </c>
      <c r="J1998" s="2">
        <f t="shared" si="650"/>
        <v>1.03480869</v>
      </c>
      <c r="K1998" s="2">
        <f t="shared" si="651"/>
        <v>249707.31364790999</v>
      </c>
      <c r="L1998" s="1">
        <f t="shared" si="658"/>
        <v>0</v>
      </c>
      <c r="M1998" s="3">
        <f t="shared" si="646"/>
        <v>0</v>
      </c>
      <c r="N1998" s="2">
        <f t="shared" si="652"/>
        <v>0</v>
      </c>
      <c r="O1998" s="18">
        <f t="shared" si="659"/>
        <v>0.14499999999999999</v>
      </c>
      <c r="P1998" s="8">
        <f t="shared" si="644"/>
        <v>1.0032812900000001</v>
      </c>
      <c r="Q1998" s="2">
        <f t="shared" ref="Q1998:Q2061" si="661">TRUNC((P1998-1)*K1998,8)</f>
        <v>819.36211118999995</v>
      </c>
      <c r="R1998" s="2">
        <f t="shared" si="653"/>
        <v>819.36211118999995</v>
      </c>
      <c r="S1998" s="9" t="s">
        <v>56</v>
      </c>
      <c r="T1998" s="47">
        <f t="shared" si="648"/>
        <v>42045</v>
      </c>
      <c r="U1998" s="4"/>
      <c r="V1998" s="4"/>
      <c r="W1998" s="5"/>
      <c r="X1998" s="4"/>
      <c r="Y1998" s="4"/>
      <c r="Z1998" s="4"/>
      <c r="AA1998" s="3"/>
      <c r="AB1998" s="4"/>
      <c r="AC1998" s="4"/>
      <c r="AD1998" s="4"/>
      <c r="AE1998" s="3"/>
      <c r="AF1998" s="5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</row>
    <row r="1999" spans="1:123" x14ac:dyDescent="0.2">
      <c r="A1999" s="90">
        <f t="shared" si="654"/>
        <v>42024</v>
      </c>
      <c r="B1999" s="2">
        <f t="shared" si="649"/>
        <v>250624.63889018999</v>
      </c>
      <c r="C1999" s="2">
        <f t="shared" si="647"/>
        <v>241307.70843055006</v>
      </c>
      <c r="D1999" s="47">
        <f t="shared" si="655"/>
        <v>42015</v>
      </c>
      <c r="E1999" s="3">
        <f t="shared" si="645"/>
        <v>8.3600000000000005E-4</v>
      </c>
      <c r="F1999" s="4">
        <f t="shared" si="643"/>
        <v>10</v>
      </c>
      <c r="G1999" s="4">
        <f t="shared" si="660"/>
        <v>31</v>
      </c>
      <c r="H1999" s="2">
        <f t="shared" si="656"/>
        <v>1.0002696</v>
      </c>
      <c r="I1999" s="2">
        <f t="shared" si="657"/>
        <v>1.03455768</v>
      </c>
      <c r="J1999" s="2">
        <f t="shared" si="650"/>
        <v>1.0348365900000001</v>
      </c>
      <c r="K1999" s="2">
        <f t="shared" si="651"/>
        <v>249714.04613298</v>
      </c>
      <c r="L1999" s="1">
        <f t="shared" si="658"/>
        <v>0</v>
      </c>
      <c r="M1999" s="3">
        <f t="shared" si="646"/>
        <v>0</v>
      </c>
      <c r="N1999" s="2">
        <f t="shared" si="652"/>
        <v>0</v>
      </c>
      <c r="O1999" s="18">
        <f t="shared" si="659"/>
        <v>0.14499999999999999</v>
      </c>
      <c r="P1999" s="8">
        <f t="shared" si="644"/>
        <v>1.003646542</v>
      </c>
      <c r="Q1999" s="2">
        <f t="shared" si="661"/>
        <v>910.59275720999995</v>
      </c>
      <c r="R1999" s="2">
        <f t="shared" si="653"/>
        <v>910.59275720999995</v>
      </c>
      <c r="S1999" s="9" t="s">
        <v>56</v>
      </c>
      <c r="T1999" s="47">
        <f t="shared" si="648"/>
        <v>42045</v>
      </c>
      <c r="U1999" s="4"/>
      <c r="V1999" s="4"/>
      <c r="W1999" s="5"/>
      <c r="X1999" s="4"/>
      <c r="Y1999" s="4"/>
      <c r="Z1999" s="4"/>
      <c r="AA1999" s="3"/>
      <c r="AB1999" s="4"/>
      <c r="AC1999" s="4"/>
      <c r="AD1999" s="4"/>
      <c r="AE1999" s="3"/>
      <c r="AF1999" s="5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</row>
    <row r="2000" spans="1:123" x14ac:dyDescent="0.2">
      <c r="A2000" s="90">
        <f t="shared" si="654"/>
        <v>42025</v>
      </c>
      <c r="B2000" s="2">
        <f t="shared" si="649"/>
        <v>250722.63772947999</v>
      </c>
      <c r="C2000" s="2">
        <f t="shared" si="647"/>
        <v>241307.70843055006</v>
      </c>
      <c r="D2000" s="47">
        <f t="shared" si="655"/>
        <v>42015</v>
      </c>
      <c r="E2000" s="3">
        <f t="shared" si="645"/>
        <v>8.3600000000000005E-4</v>
      </c>
      <c r="F2000" s="4">
        <f t="shared" ref="F2000:F2063" si="662">IF(DAY(A2000)=E$2+1,1,F1999+1)</f>
        <v>11</v>
      </c>
      <c r="G2000" s="4">
        <f t="shared" si="660"/>
        <v>31</v>
      </c>
      <c r="H2000" s="2">
        <f t="shared" si="656"/>
        <v>1.00029656</v>
      </c>
      <c r="I2000" s="2">
        <f t="shared" si="657"/>
        <v>1.03455768</v>
      </c>
      <c r="J2000" s="2">
        <f t="shared" si="650"/>
        <v>1.03486448</v>
      </c>
      <c r="K2000" s="2">
        <f t="shared" si="651"/>
        <v>249720.77620497</v>
      </c>
      <c r="L2000" s="1">
        <f t="shared" si="658"/>
        <v>0</v>
      </c>
      <c r="M2000" s="3">
        <f t="shared" si="646"/>
        <v>0</v>
      </c>
      <c r="N2000" s="2">
        <f t="shared" si="652"/>
        <v>0</v>
      </c>
      <c r="O2000" s="18">
        <f t="shared" si="659"/>
        <v>0.14499999999999999</v>
      </c>
      <c r="P2000" s="8">
        <f t="shared" si="644"/>
        <v>1.0040119270000001</v>
      </c>
      <c r="Q2000" s="2">
        <f t="shared" si="661"/>
        <v>1001.86152451</v>
      </c>
      <c r="R2000" s="2">
        <f t="shared" si="653"/>
        <v>1001.86152451</v>
      </c>
      <c r="S2000" s="9" t="s">
        <v>56</v>
      </c>
      <c r="T2000" s="47">
        <f t="shared" si="648"/>
        <v>42045</v>
      </c>
      <c r="U2000" s="4"/>
      <c r="V2000" s="4"/>
      <c r="W2000" s="5"/>
      <c r="X2000" s="4"/>
      <c r="Y2000" s="4"/>
      <c r="Z2000" s="4"/>
      <c r="AA2000" s="3"/>
      <c r="AB2000" s="4"/>
      <c r="AC2000" s="4"/>
      <c r="AD2000" s="4"/>
      <c r="AE2000" s="3"/>
      <c r="AF2000" s="5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</row>
    <row r="2001" spans="1:123" x14ac:dyDescent="0.2">
      <c r="A2001" s="90">
        <f t="shared" si="654"/>
        <v>42026</v>
      </c>
      <c r="B2001" s="2">
        <f t="shared" si="649"/>
        <v>250820.67954795001</v>
      </c>
      <c r="C2001" s="2">
        <f t="shared" si="647"/>
        <v>241307.70843055006</v>
      </c>
      <c r="D2001" s="47">
        <f t="shared" si="655"/>
        <v>42015</v>
      </c>
      <c r="E2001" s="3">
        <f t="shared" si="645"/>
        <v>8.3600000000000005E-4</v>
      </c>
      <c r="F2001" s="4">
        <f t="shared" si="662"/>
        <v>12</v>
      </c>
      <c r="G2001" s="4">
        <f t="shared" si="660"/>
        <v>31</v>
      </c>
      <c r="H2001" s="2">
        <f t="shared" si="656"/>
        <v>1.00032353</v>
      </c>
      <c r="I2001" s="2">
        <f t="shared" si="657"/>
        <v>1.03455768</v>
      </c>
      <c r="J2001" s="2">
        <f t="shared" si="650"/>
        <v>1.03489239</v>
      </c>
      <c r="K2001" s="2">
        <f t="shared" si="651"/>
        <v>249727.51110311001</v>
      </c>
      <c r="L2001" s="1">
        <f t="shared" si="658"/>
        <v>0</v>
      </c>
      <c r="M2001" s="3">
        <f t="shared" si="646"/>
        <v>0</v>
      </c>
      <c r="N2001" s="2">
        <f t="shared" si="652"/>
        <v>0</v>
      </c>
      <c r="O2001" s="18">
        <f t="shared" si="659"/>
        <v>0.14499999999999999</v>
      </c>
      <c r="P2001" s="8">
        <f t="shared" si="644"/>
        <v>1.004377445</v>
      </c>
      <c r="Q2001" s="2">
        <f t="shared" si="661"/>
        <v>1093.1684448399999</v>
      </c>
      <c r="R2001" s="2">
        <f t="shared" si="653"/>
        <v>1093.1684448399999</v>
      </c>
      <c r="S2001" s="9" t="s">
        <v>56</v>
      </c>
      <c r="T2001" s="47">
        <f t="shared" si="648"/>
        <v>42045</v>
      </c>
      <c r="U2001" s="4"/>
      <c r="V2001" s="4"/>
      <c r="W2001" s="5"/>
      <c r="X2001" s="4"/>
      <c r="Y2001" s="4"/>
      <c r="Z2001" s="4"/>
      <c r="AA2001" s="3"/>
      <c r="AB2001" s="4"/>
      <c r="AC2001" s="4"/>
      <c r="AD2001" s="4"/>
      <c r="AE2001" s="3"/>
      <c r="AF2001" s="5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</row>
    <row r="2002" spans="1:123" x14ac:dyDescent="0.2">
      <c r="A2002" s="90">
        <f t="shared" si="654"/>
        <v>42027</v>
      </c>
      <c r="B2002" s="2">
        <f t="shared" si="649"/>
        <v>250918.75465548001</v>
      </c>
      <c r="C2002" s="2">
        <f t="shared" si="647"/>
        <v>241307.70843055006</v>
      </c>
      <c r="D2002" s="47">
        <f t="shared" si="655"/>
        <v>42015</v>
      </c>
      <c r="E2002" s="3">
        <f t="shared" si="645"/>
        <v>8.3600000000000005E-4</v>
      </c>
      <c r="F2002" s="4">
        <f t="shared" si="662"/>
        <v>13</v>
      </c>
      <c r="G2002" s="4">
        <f t="shared" si="660"/>
        <v>31</v>
      </c>
      <c r="H2002" s="2">
        <f t="shared" si="656"/>
        <v>1.00035049</v>
      </c>
      <c r="I2002" s="2">
        <f t="shared" si="657"/>
        <v>1.03455768</v>
      </c>
      <c r="J2002" s="2">
        <f t="shared" si="650"/>
        <v>1.0349202799999999</v>
      </c>
      <c r="K2002" s="2">
        <f t="shared" si="651"/>
        <v>249734.2411751</v>
      </c>
      <c r="L2002" s="1">
        <f t="shared" si="658"/>
        <v>0</v>
      </c>
      <c r="M2002" s="3">
        <f t="shared" si="646"/>
        <v>0</v>
      </c>
      <c r="N2002" s="2">
        <f t="shared" si="652"/>
        <v>0</v>
      </c>
      <c r="O2002" s="18">
        <f t="shared" si="659"/>
        <v>0.14499999999999999</v>
      </c>
      <c r="P2002" s="8">
        <f t="shared" si="644"/>
        <v>1.0047430959999999</v>
      </c>
      <c r="Q2002" s="2">
        <f t="shared" si="661"/>
        <v>1184.5134803799999</v>
      </c>
      <c r="R2002" s="2">
        <f t="shared" si="653"/>
        <v>1184.5134803799999</v>
      </c>
      <c r="S2002" s="9" t="s">
        <v>56</v>
      </c>
      <c r="T2002" s="47">
        <f t="shared" si="648"/>
        <v>42045</v>
      </c>
      <c r="U2002" s="4"/>
      <c r="V2002" s="4"/>
      <c r="W2002" s="5"/>
      <c r="X2002" s="4"/>
      <c r="Y2002" s="4"/>
      <c r="Z2002" s="4"/>
      <c r="AA2002" s="3"/>
      <c r="AB2002" s="4"/>
      <c r="AC2002" s="4"/>
      <c r="AD2002" s="4"/>
      <c r="AE2002" s="3"/>
      <c r="AF2002" s="5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</row>
    <row r="2003" spans="1:123" x14ac:dyDescent="0.2">
      <c r="A2003" s="90">
        <f t="shared" si="654"/>
        <v>42028</v>
      </c>
      <c r="B2003" s="2">
        <f t="shared" si="649"/>
        <v>251016.87007593</v>
      </c>
      <c r="C2003" s="2">
        <f t="shared" si="647"/>
        <v>241307.70843055006</v>
      </c>
      <c r="D2003" s="47">
        <f t="shared" si="655"/>
        <v>42015</v>
      </c>
      <c r="E2003" s="3">
        <f t="shared" si="645"/>
        <v>8.3600000000000005E-4</v>
      </c>
      <c r="F2003" s="4">
        <f t="shared" si="662"/>
        <v>14</v>
      </c>
      <c r="G2003" s="4">
        <f t="shared" si="660"/>
        <v>31</v>
      </c>
      <c r="H2003" s="2">
        <f t="shared" si="656"/>
        <v>1.0003774599999999</v>
      </c>
      <c r="I2003" s="2">
        <f t="shared" si="657"/>
        <v>1.03455768</v>
      </c>
      <c r="J2003" s="2">
        <f t="shared" si="650"/>
        <v>1.03494818</v>
      </c>
      <c r="K2003" s="2">
        <f t="shared" si="651"/>
        <v>249740.97366016</v>
      </c>
      <c r="L2003" s="1">
        <f t="shared" si="658"/>
        <v>0</v>
      </c>
      <c r="M2003" s="3">
        <f t="shared" si="646"/>
        <v>0</v>
      </c>
      <c r="N2003" s="2">
        <f t="shared" si="652"/>
        <v>0</v>
      </c>
      <c r="O2003" s="18">
        <f t="shared" si="659"/>
        <v>0.14499999999999999</v>
      </c>
      <c r="P2003" s="8">
        <f t="shared" si="644"/>
        <v>1.005108879</v>
      </c>
      <c r="Q2003" s="2">
        <f t="shared" si="661"/>
        <v>1275.89641577</v>
      </c>
      <c r="R2003" s="2">
        <f t="shared" si="653"/>
        <v>1275.89641577</v>
      </c>
      <c r="S2003" s="9" t="s">
        <v>56</v>
      </c>
      <c r="T2003" s="47">
        <f t="shared" si="648"/>
        <v>42045</v>
      </c>
      <c r="U2003" s="4"/>
      <c r="V2003" s="4"/>
      <c r="W2003" s="5"/>
      <c r="X2003" s="4"/>
      <c r="Y2003" s="4"/>
      <c r="Z2003" s="4"/>
      <c r="AA2003" s="3"/>
      <c r="AB2003" s="4"/>
      <c r="AC2003" s="4"/>
      <c r="AD2003" s="4"/>
      <c r="AE2003" s="3"/>
      <c r="AF2003" s="5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</row>
    <row r="2004" spans="1:123" x14ac:dyDescent="0.2">
      <c r="A2004" s="90">
        <f t="shared" si="654"/>
        <v>42029</v>
      </c>
      <c r="B2004" s="2">
        <f t="shared" si="649"/>
        <v>251115.02171129</v>
      </c>
      <c r="C2004" s="2">
        <f t="shared" si="647"/>
        <v>241307.70843055006</v>
      </c>
      <c r="D2004" s="47">
        <f t="shared" si="655"/>
        <v>42015</v>
      </c>
      <c r="E2004" s="3">
        <f t="shared" si="645"/>
        <v>8.3600000000000005E-4</v>
      </c>
      <c r="F2004" s="4">
        <f t="shared" si="662"/>
        <v>15</v>
      </c>
      <c r="G2004" s="4">
        <f t="shared" si="660"/>
        <v>31</v>
      </c>
      <c r="H2004" s="2">
        <f t="shared" si="656"/>
        <v>1.00040442</v>
      </c>
      <c r="I2004" s="2">
        <f t="shared" si="657"/>
        <v>1.03455768</v>
      </c>
      <c r="J2004" s="2">
        <f t="shared" si="650"/>
        <v>1.0349760699999999</v>
      </c>
      <c r="K2004" s="2">
        <f t="shared" si="651"/>
        <v>249747.70373215</v>
      </c>
      <c r="L2004" s="1">
        <f t="shared" si="658"/>
        <v>0</v>
      </c>
      <c r="M2004" s="3">
        <f t="shared" si="646"/>
        <v>0</v>
      </c>
      <c r="N2004" s="2">
        <f t="shared" si="652"/>
        <v>0</v>
      </c>
      <c r="O2004" s="18">
        <f t="shared" si="659"/>
        <v>0.14499999999999999</v>
      </c>
      <c r="P2004" s="8">
        <f t="shared" si="644"/>
        <v>1.005474797</v>
      </c>
      <c r="Q2004" s="2">
        <f t="shared" si="661"/>
        <v>1367.31797914</v>
      </c>
      <c r="R2004" s="2">
        <f t="shared" si="653"/>
        <v>1367.31797914</v>
      </c>
      <c r="S2004" s="9" t="s">
        <v>56</v>
      </c>
      <c r="T2004" s="47">
        <f t="shared" si="648"/>
        <v>42045</v>
      </c>
      <c r="U2004" s="4"/>
      <c r="V2004" s="4"/>
      <c r="W2004" s="5"/>
      <c r="X2004" s="4"/>
      <c r="Y2004" s="4"/>
      <c r="Z2004" s="4"/>
      <c r="AA2004" s="3"/>
      <c r="AB2004" s="4"/>
      <c r="AC2004" s="4"/>
      <c r="AD2004" s="4"/>
      <c r="AE2004" s="3"/>
      <c r="AF2004" s="5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</row>
    <row r="2005" spans="1:123" x14ac:dyDescent="0.2">
      <c r="A2005" s="90">
        <f t="shared" si="654"/>
        <v>42030</v>
      </c>
      <c r="B2005" s="2">
        <f t="shared" si="649"/>
        <v>251213.21366673001</v>
      </c>
      <c r="C2005" s="2">
        <f t="shared" si="647"/>
        <v>241307.70843055006</v>
      </c>
      <c r="D2005" s="47">
        <f t="shared" si="655"/>
        <v>42015</v>
      </c>
      <c r="E2005" s="3">
        <f t="shared" si="645"/>
        <v>8.3600000000000005E-4</v>
      </c>
      <c r="F2005" s="4">
        <f t="shared" si="662"/>
        <v>16</v>
      </c>
      <c r="G2005" s="4">
        <f t="shared" si="660"/>
        <v>31</v>
      </c>
      <c r="H2005" s="2">
        <f t="shared" si="656"/>
        <v>1.0004313899999999</v>
      </c>
      <c r="I2005" s="2">
        <f t="shared" si="657"/>
        <v>1.03455768</v>
      </c>
      <c r="J2005" s="2">
        <f t="shared" si="650"/>
        <v>1.03500397</v>
      </c>
      <c r="K2005" s="2">
        <f t="shared" si="651"/>
        <v>249754.43621722001</v>
      </c>
      <c r="L2005" s="1">
        <f t="shared" si="658"/>
        <v>0</v>
      </c>
      <c r="M2005" s="3">
        <f t="shared" si="646"/>
        <v>0</v>
      </c>
      <c r="N2005" s="2">
        <f t="shared" si="652"/>
        <v>0</v>
      </c>
      <c r="O2005" s="18">
        <f t="shared" si="659"/>
        <v>0.14499999999999999</v>
      </c>
      <c r="P2005" s="8">
        <f t="shared" si="644"/>
        <v>1.005840847</v>
      </c>
      <c r="Q2005" s="2">
        <f t="shared" si="661"/>
        <v>1458.77744951</v>
      </c>
      <c r="R2005" s="2">
        <f t="shared" si="653"/>
        <v>1458.77744951</v>
      </c>
      <c r="S2005" s="9" t="s">
        <v>56</v>
      </c>
      <c r="T2005" s="47">
        <f t="shared" si="648"/>
        <v>42045</v>
      </c>
      <c r="U2005" s="4"/>
      <c r="V2005" s="4"/>
      <c r="W2005" s="5"/>
      <c r="X2005" s="4"/>
      <c r="Y2005" s="4"/>
      <c r="Z2005" s="4"/>
      <c r="AA2005" s="3"/>
      <c r="AB2005" s="4"/>
      <c r="AC2005" s="4"/>
      <c r="AD2005" s="4"/>
      <c r="AE2005" s="3"/>
      <c r="AF2005" s="5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</row>
    <row r="2006" spans="1:123" x14ac:dyDescent="0.2">
      <c r="A2006" s="90">
        <f t="shared" si="654"/>
        <v>42031</v>
      </c>
      <c r="B2006" s="2">
        <f t="shared" si="649"/>
        <v>251311.44401901</v>
      </c>
      <c r="C2006" s="2">
        <f t="shared" si="647"/>
        <v>241307.70843055006</v>
      </c>
      <c r="D2006" s="47">
        <f t="shared" si="655"/>
        <v>42015</v>
      </c>
      <c r="E2006" s="3">
        <f t="shared" si="645"/>
        <v>8.3600000000000005E-4</v>
      </c>
      <c r="F2006" s="4">
        <f t="shared" si="662"/>
        <v>17</v>
      </c>
      <c r="G2006" s="4">
        <f t="shared" si="660"/>
        <v>31</v>
      </c>
      <c r="H2006" s="2">
        <f t="shared" si="656"/>
        <v>1.0004583600000001</v>
      </c>
      <c r="I2006" s="2">
        <f t="shared" si="657"/>
        <v>1.03455768</v>
      </c>
      <c r="J2006" s="2">
        <f t="shared" si="650"/>
        <v>1.0350318700000001</v>
      </c>
      <c r="K2006" s="2">
        <f t="shared" si="651"/>
        <v>249761.16870228</v>
      </c>
      <c r="L2006" s="1">
        <f t="shared" si="658"/>
        <v>0</v>
      </c>
      <c r="M2006" s="3">
        <f t="shared" si="646"/>
        <v>0</v>
      </c>
      <c r="N2006" s="2">
        <f t="shared" si="652"/>
        <v>0</v>
      </c>
      <c r="O2006" s="18">
        <f t="shared" si="659"/>
        <v>0.14499999999999999</v>
      </c>
      <c r="P2006" s="8">
        <f t="shared" si="644"/>
        <v>1.006207031</v>
      </c>
      <c r="Q2006" s="2">
        <f t="shared" si="661"/>
        <v>1550.27531673</v>
      </c>
      <c r="R2006" s="2">
        <f t="shared" si="653"/>
        <v>1550.27531673</v>
      </c>
      <c r="S2006" s="9" t="s">
        <v>56</v>
      </c>
      <c r="T2006" s="47">
        <f t="shared" si="648"/>
        <v>42045</v>
      </c>
      <c r="U2006" s="4"/>
      <c r="V2006" s="4"/>
      <c r="W2006" s="5"/>
      <c r="X2006" s="4"/>
      <c r="Y2006" s="4"/>
      <c r="Z2006" s="4"/>
      <c r="AA2006" s="3"/>
      <c r="AB2006" s="4"/>
      <c r="AC2006" s="4"/>
      <c r="AD2006" s="4"/>
      <c r="AE2006" s="3"/>
      <c r="AF2006" s="5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</row>
    <row r="2007" spans="1:123" x14ac:dyDescent="0.2">
      <c r="A2007" s="90">
        <f t="shared" si="654"/>
        <v>42032</v>
      </c>
      <c r="B2007" s="2">
        <f t="shared" si="649"/>
        <v>251409.71495000998</v>
      </c>
      <c r="C2007" s="2">
        <f t="shared" si="647"/>
        <v>241307.70843055006</v>
      </c>
      <c r="D2007" s="47">
        <f t="shared" si="655"/>
        <v>42015</v>
      </c>
      <c r="E2007" s="3">
        <f t="shared" si="645"/>
        <v>8.3600000000000005E-4</v>
      </c>
      <c r="F2007" s="4">
        <f t="shared" si="662"/>
        <v>18</v>
      </c>
      <c r="G2007" s="4">
        <f t="shared" si="660"/>
        <v>31</v>
      </c>
      <c r="H2007" s="2">
        <f t="shared" si="656"/>
        <v>1.0004853300000001</v>
      </c>
      <c r="I2007" s="2">
        <f t="shared" si="657"/>
        <v>1.03455768</v>
      </c>
      <c r="J2007" s="2">
        <f t="shared" si="650"/>
        <v>1.0350597800000001</v>
      </c>
      <c r="K2007" s="2">
        <f t="shared" si="651"/>
        <v>249767.90360041999</v>
      </c>
      <c r="L2007" s="1">
        <f t="shared" si="658"/>
        <v>0</v>
      </c>
      <c r="M2007" s="3">
        <f t="shared" si="646"/>
        <v>0</v>
      </c>
      <c r="N2007" s="2">
        <f t="shared" si="652"/>
        <v>0</v>
      </c>
      <c r="O2007" s="18">
        <f t="shared" si="659"/>
        <v>0.14499999999999999</v>
      </c>
      <c r="P2007" s="8">
        <f t="shared" ref="P2007:P2070" si="663">ROUND((1+O2007)^(30/360)^(F2007/G2007),9)</f>
        <v>1.0065733480000001</v>
      </c>
      <c r="Q2007" s="2">
        <f t="shared" si="661"/>
        <v>1641.81134959</v>
      </c>
      <c r="R2007" s="2">
        <f t="shared" si="653"/>
        <v>1641.81134959</v>
      </c>
      <c r="S2007" s="9" t="s">
        <v>56</v>
      </c>
      <c r="T2007" s="47">
        <f t="shared" si="648"/>
        <v>42045</v>
      </c>
      <c r="U2007" s="4"/>
      <c r="V2007" s="4"/>
      <c r="W2007" s="5"/>
      <c r="X2007" s="4"/>
      <c r="Y2007" s="4"/>
      <c r="Z2007" s="4"/>
      <c r="AA2007" s="3"/>
      <c r="AB2007" s="4"/>
      <c r="AC2007" s="4"/>
      <c r="AD2007" s="4"/>
      <c r="AE2007" s="3"/>
      <c r="AF2007" s="5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</row>
    <row r="2008" spans="1:123" x14ac:dyDescent="0.2">
      <c r="A2008" s="90">
        <f t="shared" si="654"/>
        <v>42033</v>
      </c>
      <c r="B2008" s="2">
        <f t="shared" si="649"/>
        <v>251508.02160544001</v>
      </c>
      <c r="C2008" s="2">
        <f t="shared" si="647"/>
        <v>241307.70843055006</v>
      </c>
      <c r="D2008" s="47">
        <f t="shared" si="655"/>
        <v>42015</v>
      </c>
      <c r="E2008" s="3">
        <f t="shared" si="645"/>
        <v>8.3600000000000005E-4</v>
      </c>
      <c r="F2008" s="4">
        <f t="shared" si="662"/>
        <v>19</v>
      </c>
      <c r="G2008" s="4">
        <f t="shared" si="660"/>
        <v>31</v>
      </c>
      <c r="H2008" s="2">
        <f t="shared" si="656"/>
        <v>1.0005123</v>
      </c>
      <c r="I2008" s="2">
        <f t="shared" si="657"/>
        <v>1.03455768</v>
      </c>
      <c r="J2008" s="2">
        <f t="shared" si="650"/>
        <v>1.03508768</v>
      </c>
      <c r="K2008" s="2">
        <f t="shared" si="651"/>
        <v>249774.63608549</v>
      </c>
      <c r="L2008" s="1">
        <f t="shared" si="658"/>
        <v>0</v>
      </c>
      <c r="M2008" s="3">
        <f t="shared" si="646"/>
        <v>0</v>
      </c>
      <c r="N2008" s="2">
        <f t="shared" si="652"/>
        <v>0</v>
      </c>
      <c r="O2008" s="18">
        <f t="shared" si="659"/>
        <v>0.14499999999999999</v>
      </c>
      <c r="P2008" s="8">
        <f t="shared" si="663"/>
        <v>1.0069397980000001</v>
      </c>
      <c r="Q2008" s="2">
        <f t="shared" si="661"/>
        <v>1733.3855199499999</v>
      </c>
      <c r="R2008" s="2">
        <f t="shared" si="653"/>
        <v>1733.3855199499999</v>
      </c>
      <c r="S2008" s="9" t="s">
        <v>56</v>
      </c>
      <c r="T2008" s="47">
        <f t="shared" si="648"/>
        <v>42045</v>
      </c>
      <c r="U2008" s="4"/>
      <c r="V2008" s="4"/>
      <c r="W2008" s="5"/>
      <c r="X2008" s="4"/>
      <c r="Y2008" s="4"/>
      <c r="Z2008" s="4"/>
      <c r="AA2008" s="3"/>
      <c r="AB2008" s="4"/>
      <c r="AC2008" s="4"/>
      <c r="AD2008" s="4"/>
      <c r="AE2008" s="3"/>
      <c r="AF2008" s="5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</row>
    <row r="2009" spans="1:123" x14ac:dyDescent="0.2">
      <c r="A2009" s="90">
        <f t="shared" si="654"/>
        <v>42034</v>
      </c>
      <c r="B2009" s="2">
        <f t="shared" si="649"/>
        <v>251606.36641603001</v>
      </c>
      <c r="C2009" s="2">
        <f t="shared" si="647"/>
        <v>241307.70843055006</v>
      </c>
      <c r="D2009" s="47">
        <f t="shared" si="655"/>
        <v>42015</v>
      </c>
      <c r="E2009" s="3">
        <f t="shared" si="645"/>
        <v>8.3600000000000005E-4</v>
      </c>
      <c r="F2009" s="4">
        <f t="shared" si="662"/>
        <v>20</v>
      </c>
      <c r="G2009" s="4">
        <f t="shared" si="660"/>
        <v>31</v>
      </c>
      <c r="H2009" s="2">
        <f t="shared" si="656"/>
        <v>1.00053927</v>
      </c>
      <c r="I2009" s="2">
        <f t="shared" si="657"/>
        <v>1.03455768</v>
      </c>
      <c r="J2009" s="2">
        <f t="shared" si="650"/>
        <v>1.03511558</v>
      </c>
      <c r="K2009" s="2">
        <f t="shared" si="651"/>
        <v>249781.36857056001</v>
      </c>
      <c r="L2009" s="1">
        <f t="shared" si="658"/>
        <v>0</v>
      </c>
      <c r="M2009" s="3">
        <f t="shared" si="646"/>
        <v>0</v>
      </c>
      <c r="N2009" s="2">
        <f t="shared" si="652"/>
        <v>0</v>
      </c>
      <c r="O2009" s="18">
        <f t="shared" si="659"/>
        <v>0.14499999999999999</v>
      </c>
      <c r="P2009" s="8">
        <f t="shared" si="663"/>
        <v>1.007306381</v>
      </c>
      <c r="Q2009" s="2">
        <f t="shared" si="661"/>
        <v>1824.9978454699999</v>
      </c>
      <c r="R2009" s="2">
        <f t="shared" si="653"/>
        <v>1824.9978454699999</v>
      </c>
      <c r="S2009" s="9" t="s">
        <v>56</v>
      </c>
      <c r="T2009" s="47">
        <f t="shared" si="648"/>
        <v>42045</v>
      </c>
      <c r="U2009" s="4"/>
      <c r="V2009" s="4"/>
      <c r="W2009" s="5"/>
      <c r="X2009" s="4"/>
      <c r="Y2009" s="4"/>
      <c r="Z2009" s="4"/>
      <c r="AA2009" s="3"/>
      <c r="AB2009" s="4"/>
      <c r="AC2009" s="4"/>
      <c r="AD2009" s="4"/>
      <c r="AE2009" s="3"/>
      <c r="AF2009" s="5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</row>
    <row r="2010" spans="1:123" x14ac:dyDescent="0.2">
      <c r="A2010" s="90">
        <f t="shared" si="654"/>
        <v>42035</v>
      </c>
      <c r="B2010" s="2">
        <f t="shared" si="649"/>
        <v>251704.74988404001</v>
      </c>
      <c r="C2010" s="2">
        <f t="shared" si="647"/>
        <v>241307.70843055006</v>
      </c>
      <c r="D2010" s="47">
        <f t="shared" si="655"/>
        <v>42015</v>
      </c>
      <c r="E2010" s="3">
        <f t="shared" si="645"/>
        <v>8.3600000000000005E-4</v>
      </c>
      <c r="F2010" s="4">
        <f t="shared" si="662"/>
        <v>21</v>
      </c>
      <c r="G2010" s="4">
        <f t="shared" si="660"/>
        <v>31</v>
      </c>
      <c r="H2010" s="2">
        <f t="shared" si="656"/>
        <v>1.0005662399999999</v>
      </c>
      <c r="I2010" s="2">
        <f t="shared" si="657"/>
        <v>1.03455768</v>
      </c>
      <c r="J2010" s="2">
        <f t="shared" si="650"/>
        <v>1.0351434799999999</v>
      </c>
      <c r="K2010" s="2">
        <f t="shared" si="651"/>
        <v>249788.10105562001</v>
      </c>
      <c r="L2010" s="1">
        <f t="shared" si="658"/>
        <v>0</v>
      </c>
      <c r="M2010" s="3">
        <f t="shared" si="646"/>
        <v>0</v>
      </c>
      <c r="N2010" s="2">
        <f t="shared" si="652"/>
        <v>0</v>
      </c>
      <c r="O2010" s="18">
        <f t="shared" si="659"/>
        <v>0.14499999999999999</v>
      </c>
      <c r="P2010" s="8">
        <f t="shared" si="663"/>
        <v>1.007673099</v>
      </c>
      <c r="Q2010" s="2">
        <f t="shared" si="661"/>
        <v>1916.64882842</v>
      </c>
      <c r="R2010" s="2">
        <f t="shared" si="653"/>
        <v>1916.64882842</v>
      </c>
      <c r="S2010" s="9" t="s">
        <v>56</v>
      </c>
      <c r="T2010" s="47">
        <f t="shared" si="648"/>
        <v>42045</v>
      </c>
      <c r="U2010" s="4"/>
      <c r="V2010" s="4"/>
      <c r="W2010" s="5"/>
      <c r="X2010" s="4"/>
      <c r="Y2010" s="4"/>
      <c r="Z2010" s="4"/>
      <c r="AA2010" s="3"/>
      <c r="AB2010" s="4"/>
      <c r="AC2010" s="4"/>
      <c r="AD2010" s="4"/>
      <c r="AE2010" s="3"/>
      <c r="AF2010" s="5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</row>
    <row r="2011" spans="1:123" x14ac:dyDescent="0.2">
      <c r="A2011" s="90">
        <f t="shared" si="654"/>
        <v>42036</v>
      </c>
      <c r="B2011" s="2">
        <f t="shared" si="649"/>
        <v>251803.17126281999</v>
      </c>
      <c r="C2011" s="2">
        <f t="shared" si="647"/>
        <v>241307.70843055006</v>
      </c>
      <c r="D2011" s="47">
        <f t="shared" si="655"/>
        <v>42015</v>
      </c>
      <c r="E2011" s="3">
        <f t="shared" si="645"/>
        <v>8.3600000000000005E-4</v>
      </c>
      <c r="F2011" s="4">
        <f t="shared" si="662"/>
        <v>22</v>
      </c>
      <c r="G2011" s="4">
        <f t="shared" si="660"/>
        <v>31</v>
      </c>
      <c r="H2011" s="2">
        <f t="shared" si="656"/>
        <v>1.0005932099999999</v>
      </c>
      <c r="I2011" s="2">
        <f t="shared" si="657"/>
        <v>1.03455768</v>
      </c>
      <c r="J2011" s="2">
        <f t="shared" si="650"/>
        <v>1.03517138</v>
      </c>
      <c r="K2011" s="2">
        <f t="shared" si="651"/>
        <v>249794.83354068999</v>
      </c>
      <c r="L2011" s="1">
        <f t="shared" si="658"/>
        <v>0</v>
      </c>
      <c r="M2011" s="3">
        <f t="shared" si="646"/>
        <v>0</v>
      </c>
      <c r="N2011" s="2">
        <f t="shared" si="652"/>
        <v>0</v>
      </c>
      <c r="O2011" s="18">
        <f t="shared" si="659"/>
        <v>0.14499999999999999</v>
      </c>
      <c r="P2011" s="8">
        <f t="shared" si="663"/>
        <v>1.008039949</v>
      </c>
      <c r="Q2011" s="2">
        <f t="shared" si="661"/>
        <v>2008.33772213</v>
      </c>
      <c r="R2011" s="2">
        <f t="shared" si="653"/>
        <v>2008.33772213</v>
      </c>
      <c r="S2011" s="9" t="s">
        <v>56</v>
      </c>
      <c r="T2011" s="47">
        <f t="shared" si="648"/>
        <v>42045</v>
      </c>
      <c r="U2011" s="4"/>
      <c r="V2011" s="4"/>
      <c r="W2011" s="5"/>
      <c r="X2011" s="4"/>
      <c r="Y2011" s="4"/>
      <c r="Z2011" s="4"/>
      <c r="AA2011" s="3"/>
      <c r="AB2011" s="4"/>
      <c r="AC2011" s="4"/>
      <c r="AD2011" s="4"/>
      <c r="AE2011" s="3"/>
      <c r="AF2011" s="5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</row>
    <row r="2012" spans="1:123" x14ac:dyDescent="0.2">
      <c r="A2012" s="90">
        <f t="shared" si="654"/>
        <v>42037</v>
      </c>
      <c r="B2012" s="2">
        <f t="shared" si="649"/>
        <v>251901.63617114001</v>
      </c>
      <c r="C2012" s="2">
        <f t="shared" si="647"/>
        <v>241307.70843055006</v>
      </c>
      <c r="D2012" s="47">
        <f t="shared" si="655"/>
        <v>42015</v>
      </c>
      <c r="E2012" s="3">
        <f t="shared" si="645"/>
        <v>8.3600000000000005E-4</v>
      </c>
      <c r="F2012" s="4">
        <f t="shared" si="662"/>
        <v>23</v>
      </c>
      <c r="G2012" s="4">
        <f t="shared" si="660"/>
        <v>31</v>
      </c>
      <c r="H2012" s="2">
        <f t="shared" si="656"/>
        <v>1.00062019</v>
      </c>
      <c r="I2012" s="2">
        <f t="shared" si="657"/>
        <v>1.03455768</v>
      </c>
      <c r="J2012" s="2">
        <f t="shared" si="650"/>
        <v>1.0351992999999999</v>
      </c>
      <c r="K2012" s="2">
        <f t="shared" si="651"/>
        <v>249801.5708519</v>
      </c>
      <c r="L2012" s="1">
        <f t="shared" si="658"/>
        <v>0</v>
      </c>
      <c r="M2012" s="3">
        <f t="shared" si="646"/>
        <v>0</v>
      </c>
      <c r="N2012" s="2">
        <f t="shared" si="652"/>
        <v>0</v>
      </c>
      <c r="O2012" s="18">
        <f t="shared" si="659"/>
        <v>0.14499999999999999</v>
      </c>
      <c r="P2012" s="8">
        <f t="shared" si="663"/>
        <v>1.0084069339999999</v>
      </c>
      <c r="Q2012" s="2">
        <f t="shared" si="661"/>
        <v>2100.06531924</v>
      </c>
      <c r="R2012" s="2">
        <f t="shared" si="653"/>
        <v>2100.06531924</v>
      </c>
      <c r="S2012" s="9" t="s">
        <v>56</v>
      </c>
      <c r="T2012" s="47">
        <f t="shared" si="648"/>
        <v>42045</v>
      </c>
      <c r="U2012" s="4"/>
      <c r="V2012" s="4"/>
      <c r="W2012" s="5"/>
      <c r="X2012" s="4"/>
      <c r="Y2012" s="4"/>
      <c r="Z2012" s="4"/>
      <c r="AA2012" s="3"/>
      <c r="AB2012" s="4"/>
      <c r="AC2012" s="4"/>
      <c r="AD2012" s="4"/>
      <c r="AE2012" s="3"/>
      <c r="AF2012" s="5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</row>
    <row r="2013" spans="1:123" x14ac:dyDescent="0.2">
      <c r="A2013" s="90">
        <f t="shared" si="654"/>
        <v>42038</v>
      </c>
      <c r="B2013" s="2">
        <f t="shared" si="649"/>
        <v>252000.13413067002</v>
      </c>
      <c r="C2013" s="2">
        <f t="shared" si="647"/>
        <v>241307.70843055006</v>
      </c>
      <c r="D2013" s="47">
        <f t="shared" si="655"/>
        <v>42015</v>
      </c>
      <c r="E2013" s="3">
        <f t="shared" si="645"/>
        <v>8.3600000000000005E-4</v>
      </c>
      <c r="F2013" s="4">
        <f t="shared" si="662"/>
        <v>24</v>
      </c>
      <c r="G2013" s="4">
        <f t="shared" si="660"/>
        <v>31</v>
      </c>
      <c r="H2013" s="2">
        <f t="shared" si="656"/>
        <v>1.00064716</v>
      </c>
      <c r="I2013" s="2">
        <f t="shared" si="657"/>
        <v>1.03455768</v>
      </c>
      <c r="J2013" s="2">
        <f t="shared" si="650"/>
        <v>1.0352272</v>
      </c>
      <c r="K2013" s="2">
        <f t="shared" si="651"/>
        <v>249808.30333697001</v>
      </c>
      <c r="L2013" s="1">
        <f t="shared" si="658"/>
        <v>0</v>
      </c>
      <c r="M2013" s="3">
        <f t="shared" si="646"/>
        <v>0</v>
      </c>
      <c r="N2013" s="2">
        <f t="shared" si="652"/>
        <v>0</v>
      </c>
      <c r="O2013" s="18">
        <f t="shared" si="659"/>
        <v>0.14499999999999999</v>
      </c>
      <c r="P2013" s="8">
        <f t="shared" si="663"/>
        <v>1.0087740510000001</v>
      </c>
      <c r="Q2013" s="2">
        <f t="shared" si="661"/>
        <v>2191.8307937</v>
      </c>
      <c r="R2013" s="2">
        <f t="shared" si="653"/>
        <v>2191.8307937</v>
      </c>
      <c r="S2013" s="9" t="s">
        <v>56</v>
      </c>
      <c r="T2013" s="47">
        <f t="shared" si="648"/>
        <v>42045</v>
      </c>
      <c r="U2013" s="4"/>
      <c r="V2013" s="4"/>
      <c r="W2013" s="5"/>
      <c r="X2013" s="4"/>
      <c r="Y2013" s="4"/>
      <c r="Z2013" s="4"/>
      <c r="AA2013" s="3"/>
      <c r="AB2013" s="4"/>
      <c r="AC2013" s="4"/>
      <c r="AD2013" s="4"/>
      <c r="AE2013" s="3"/>
      <c r="AF2013" s="5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</row>
    <row r="2014" spans="1:123" x14ac:dyDescent="0.2">
      <c r="A2014" s="90">
        <f t="shared" si="654"/>
        <v>42039</v>
      </c>
      <c r="B2014" s="2">
        <f t="shared" si="649"/>
        <v>252098.67075843998</v>
      </c>
      <c r="C2014" s="2">
        <f t="shared" si="647"/>
        <v>241307.70843055006</v>
      </c>
      <c r="D2014" s="47">
        <f t="shared" si="655"/>
        <v>42015</v>
      </c>
      <c r="E2014" s="3">
        <f t="shared" si="645"/>
        <v>8.3600000000000005E-4</v>
      </c>
      <c r="F2014" s="4">
        <f t="shared" si="662"/>
        <v>25</v>
      </c>
      <c r="G2014" s="4">
        <f t="shared" si="660"/>
        <v>31</v>
      </c>
      <c r="H2014" s="2">
        <f t="shared" si="656"/>
        <v>1.0006741299999999</v>
      </c>
      <c r="I2014" s="2">
        <f t="shared" si="657"/>
        <v>1.03455768</v>
      </c>
      <c r="J2014" s="2">
        <f t="shared" si="650"/>
        <v>1.0352551000000001</v>
      </c>
      <c r="K2014" s="2">
        <f t="shared" si="651"/>
        <v>249815.03582203999</v>
      </c>
      <c r="L2014" s="1">
        <f t="shared" si="658"/>
        <v>0</v>
      </c>
      <c r="M2014" s="3">
        <f t="shared" si="646"/>
        <v>0</v>
      </c>
      <c r="N2014" s="2">
        <f t="shared" si="652"/>
        <v>0</v>
      </c>
      <c r="O2014" s="18">
        <f t="shared" si="659"/>
        <v>0.14499999999999999</v>
      </c>
      <c r="P2014" s="8">
        <f t="shared" si="663"/>
        <v>1.009141303</v>
      </c>
      <c r="Q2014" s="2">
        <f t="shared" si="661"/>
        <v>2283.6349363999998</v>
      </c>
      <c r="R2014" s="2">
        <f t="shared" si="653"/>
        <v>2283.6349363999998</v>
      </c>
      <c r="S2014" s="9" t="s">
        <v>56</v>
      </c>
      <c r="T2014" s="47">
        <f t="shared" si="648"/>
        <v>42045</v>
      </c>
      <c r="U2014" s="4"/>
      <c r="V2014" s="4"/>
      <c r="W2014" s="5"/>
      <c r="X2014" s="4"/>
      <c r="Y2014" s="4"/>
      <c r="Z2014" s="4"/>
      <c r="AA2014" s="3"/>
      <c r="AB2014" s="4"/>
      <c r="AC2014" s="4"/>
      <c r="AD2014" s="4"/>
      <c r="AE2014" s="3"/>
      <c r="AF2014" s="5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</row>
    <row r="2015" spans="1:123" x14ac:dyDescent="0.2">
      <c r="A2015" s="90">
        <f t="shared" si="654"/>
        <v>42040</v>
      </c>
      <c r="B2015" s="2">
        <f t="shared" si="649"/>
        <v>252197.24799356001</v>
      </c>
      <c r="C2015" s="2">
        <f t="shared" si="647"/>
        <v>241307.70843055006</v>
      </c>
      <c r="D2015" s="47">
        <f t="shared" si="655"/>
        <v>42015</v>
      </c>
      <c r="E2015" s="3">
        <f t="shared" si="645"/>
        <v>8.3600000000000005E-4</v>
      </c>
      <c r="F2015" s="4">
        <f t="shared" si="662"/>
        <v>26</v>
      </c>
      <c r="G2015" s="4">
        <f t="shared" si="660"/>
        <v>31</v>
      </c>
      <c r="H2015" s="2">
        <f t="shared" si="656"/>
        <v>1.0007011100000001</v>
      </c>
      <c r="I2015" s="2">
        <f t="shared" si="657"/>
        <v>1.03455768</v>
      </c>
      <c r="J2015" s="2">
        <f t="shared" si="650"/>
        <v>1.0352830099999999</v>
      </c>
      <c r="K2015" s="2">
        <f t="shared" si="651"/>
        <v>249821.77072018001</v>
      </c>
      <c r="L2015" s="1">
        <f t="shared" si="658"/>
        <v>0</v>
      </c>
      <c r="M2015" s="3">
        <f t="shared" si="646"/>
        <v>0</v>
      </c>
      <c r="N2015" s="2">
        <f t="shared" si="652"/>
        <v>0</v>
      </c>
      <c r="O2015" s="18">
        <f t="shared" si="659"/>
        <v>0.14499999999999999</v>
      </c>
      <c r="P2015" s="8">
        <f t="shared" si="663"/>
        <v>1.0095086879999999</v>
      </c>
      <c r="Q2015" s="2">
        <f t="shared" si="661"/>
        <v>2375.47727338</v>
      </c>
      <c r="R2015" s="2">
        <f t="shared" si="653"/>
        <v>2375.47727338</v>
      </c>
      <c r="S2015" s="9" t="s">
        <v>56</v>
      </c>
      <c r="T2015" s="47">
        <f t="shared" si="648"/>
        <v>42045</v>
      </c>
      <c r="U2015" s="4"/>
      <c r="V2015" s="4"/>
      <c r="W2015" s="5"/>
      <c r="X2015" s="4"/>
      <c r="Y2015" s="4"/>
      <c r="Z2015" s="4"/>
      <c r="AA2015" s="3"/>
      <c r="AB2015" s="4"/>
      <c r="AC2015" s="4"/>
      <c r="AD2015" s="4"/>
      <c r="AE2015" s="3"/>
      <c r="AF2015" s="5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</row>
    <row r="2016" spans="1:123" x14ac:dyDescent="0.2">
      <c r="A2016" s="90">
        <f t="shared" si="654"/>
        <v>42041</v>
      </c>
      <c r="B2016" s="2">
        <f t="shared" si="649"/>
        <v>252295.86365429999</v>
      </c>
      <c r="C2016" s="2">
        <f t="shared" si="647"/>
        <v>241307.70843055006</v>
      </c>
      <c r="D2016" s="47">
        <f t="shared" si="655"/>
        <v>42015</v>
      </c>
      <c r="E2016" s="3">
        <f t="shared" si="645"/>
        <v>8.3600000000000005E-4</v>
      </c>
      <c r="F2016" s="4">
        <f t="shared" si="662"/>
        <v>27</v>
      </c>
      <c r="G2016" s="4">
        <f t="shared" si="660"/>
        <v>31</v>
      </c>
      <c r="H2016" s="2">
        <f t="shared" si="656"/>
        <v>1.00072808</v>
      </c>
      <c r="I2016" s="2">
        <f t="shared" si="657"/>
        <v>1.03455768</v>
      </c>
      <c r="J2016" s="2">
        <f t="shared" si="650"/>
        <v>1.0353109199999999</v>
      </c>
      <c r="K2016" s="2">
        <f t="shared" si="651"/>
        <v>249828.50561831999</v>
      </c>
      <c r="L2016" s="1">
        <f t="shared" si="658"/>
        <v>0</v>
      </c>
      <c r="M2016" s="3">
        <f t="shared" si="646"/>
        <v>0</v>
      </c>
      <c r="N2016" s="2">
        <f t="shared" si="652"/>
        <v>0</v>
      </c>
      <c r="O2016" s="18">
        <f t="shared" si="659"/>
        <v>0.14499999999999999</v>
      </c>
      <c r="P2016" s="8">
        <f t="shared" si="663"/>
        <v>1.009876207</v>
      </c>
      <c r="Q2016" s="2">
        <f t="shared" si="661"/>
        <v>2467.3580359799998</v>
      </c>
      <c r="R2016" s="2">
        <f t="shared" si="653"/>
        <v>2467.3580359799998</v>
      </c>
      <c r="S2016" s="9" t="s">
        <v>56</v>
      </c>
      <c r="T2016" s="47">
        <f t="shared" si="648"/>
        <v>42045</v>
      </c>
      <c r="U2016" s="4"/>
      <c r="V2016" s="4"/>
      <c r="W2016" s="5"/>
      <c r="X2016" s="4"/>
      <c r="Y2016" s="4"/>
      <c r="Z2016" s="4"/>
      <c r="AA2016" s="3"/>
      <c r="AB2016" s="4"/>
      <c r="AC2016" s="4"/>
      <c r="AD2016" s="4"/>
      <c r="AE2016" s="3"/>
      <c r="AF2016" s="5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</row>
    <row r="2017" spans="1:123" x14ac:dyDescent="0.2">
      <c r="A2017" s="90">
        <f t="shared" si="654"/>
        <v>42042</v>
      </c>
      <c r="B2017" s="2">
        <f t="shared" si="649"/>
        <v>252394.51774337</v>
      </c>
      <c r="C2017" s="2">
        <f t="shared" si="647"/>
        <v>241307.70843055006</v>
      </c>
      <c r="D2017" s="47">
        <f t="shared" si="655"/>
        <v>42015</v>
      </c>
      <c r="E2017" s="3">
        <f t="shared" si="645"/>
        <v>8.3600000000000005E-4</v>
      </c>
      <c r="F2017" s="4">
        <f t="shared" si="662"/>
        <v>28</v>
      </c>
      <c r="G2017" s="4">
        <f t="shared" si="660"/>
        <v>31</v>
      </c>
      <c r="H2017" s="2">
        <f t="shared" si="656"/>
        <v>1.0007550599999999</v>
      </c>
      <c r="I2017" s="2">
        <f t="shared" si="657"/>
        <v>1.03455768</v>
      </c>
      <c r="J2017" s="2">
        <f t="shared" si="650"/>
        <v>1.0353388299999999</v>
      </c>
      <c r="K2017" s="2">
        <f t="shared" si="651"/>
        <v>249835.24051646001</v>
      </c>
      <c r="L2017" s="1">
        <f t="shared" si="658"/>
        <v>0</v>
      </c>
      <c r="M2017" s="3">
        <f t="shared" si="646"/>
        <v>0</v>
      </c>
      <c r="N2017" s="2">
        <f t="shared" si="652"/>
        <v>0</v>
      </c>
      <c r="O2017" s="18">
        <f t="shared" si="659"/>
        <v>0.14499999999999999</v>
      </c>
      <c r="P2017" s="8">
        <f t="shared" si="663"/>
        <v>1.0102438600000001</v>
      </c>
      <c r="Q2017" s="2">
        <f t="shared" si="661"/>
        <v>2559.2772269100001</v>
      </c>
      <c r="R2017" s="2">
        <f t="shared" si="653"/>
        <v>2559.2772269100001</v>
      </c>
      <c r="S2017" s="9" t="s">
        <v>56</v>
      </c>
      <c r="T2017" s="47">
        <f t="shared" si="648"/>
        <v>42045</v>
      </c>
      <c r="U2017" s="4"/>
      <c r="V2017" s="4"/>
      <c r="W2017" s="5"/>
      <c r="X2017" s="4"/>
      <c r="Y2017" s="4"/>
      <c r="Z2017" s="4"/>
      <c r="AA2017" s="3"/>
      <c r="AB2017" s="4"/>
      <c r="AC2017" s="4"/>
      <c r="AD2017" s="4"/>
      <c r="AE2017" s="3"/>
      <c r="AF2017" s="5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</row>
    <row r="2018" spans="1:123" x14ac:dyDescent="0.2">
      <c r="A2018" s="90">
        <f t="shared" si="654"/>
        <v>42043</v>
      </c>
      <c r="B2018" s="2">
        <f t="shared" si="649"/>
        <v>252493.21001364</v>
      </c>
      <c r="C2018" s="2">
        <f t="shared" si="647"/>
        <v>241307.70843055006</v>
      </c>
      <c r="D2018" s="47">
        <f t="shared" si="655"/>
        <v>42015</v>
      </c>
      <c r="E2018" s="3">
        <f t="shared" si="645"/>
        <v>8.3600000000000005E-4</v>
      </c>
      <c r="F2018" s="4">
        <f t="shared" si="662"/>
        <v>29</v>
      </c>
      <c r="G2018" s="4">
        <f t="shared" si="660"/>
        <v>31</v>
      </c>
      <c r="H2018" s="2">
        <f t="shared" si="656"/>
        <v>1.00078204</v>
      </c>
      <c r="I2018" s="2">
        <f t="shared" si="657"/>
        <v>1.03455768</v>
      </c>
      <c r="J2018" s="2">
        <f t="shared" si="650"/>
        <v>1.03536674</v>
      </c>
      <c r="K2018" s="2">
        <f t="shared" si="651"/>
        <v>249841.97541459999</v>
      </c>
      <c r="L2018" s="1">
        <f t="shared" si="658"/>
        <v>0</v>
      </c>
      <c r="M2018" s="3">
        <f t="shared" si="646"/>
        <v>0</v>
      </c>
      <c r="N2018" s="2">
        <f t="shared" si="652"/>
        <v>0</v>
      </c>
      <c r="O2018" s="18">
        <f t="shared" si="659"/>
        <v>0.14499999999999999</v>
      </c>
      <c r="P2018" s="8">
        <f t="shared" si="663"/>
        <v>1.0106116460000001</v>
      </c>
      <c r="Q2018" s="2">
        <f t="shared" si="661"/>
        <v>2651.2345990399999</v>
      </c>
      <c r="R2018" s="2">
        <f t="shared" si="653"/>
        <v>2651.2345990399999</v>
      </c>
      <c r="S2018" s="9" t="s">
        <v>56</v>
      </c>
      <c r="T2018" s="47">
        <f t="shared" si="648"/>
        <v>42045</v>
      </c>
      <c r="U2018" s="4"/>
      <c r="V2018" s="4"/>
      <c r="W2018" s="5"/>
      <c r="X2018" s="4"/>
      <c r="Y2018" s="4"/>
      <c r="Z2018" s="4"/>
      <c r="AA2018" s="3"/>
      <c r="AB2018" s="4"/>
      <c r="AC2018" s="4"/>
      <c r="AD2018" s="4"/>
      <c r="AE2018" s="3"/>
      <c r="AF2018" s="5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</row>
    <row r="2019" spans="1:123" x14ac:dyDescent="0.2">
      <c r="A2019" s="90">
        <f t="shared" si="654"/>
        <v>42044</v>
      </c>
      <c r="B2019" s="2">
        <f t="shared" si="649"/>
        <v>252591.94096748999</v>
      </c>
      <c r="C2019" s="2">
        <f t="shared" si="647"/>
        <v>241307.70843055006</v>
      </c>
      <c r="D2019" s="47">
        <f t="shared" si="655"/>
        <v>42015</v>
      </c>
      <c r="E2019" s="3">
        <f t="shared" si="645"/>
        <v>8.3600000000000005E-4</v>
      </c>
      <c r="F2019" s="4">
        <f t="shared" si="662"/>
        <v>30</v>
      </c>
      <c r="G2019" s="4">
        <f t="shared" si="660"/>
        <v>31</v>
      </c>
      <c r="H2019" s="2">
        <f t="shared" si="656"/>
        <v>1.0008090199999999</v>
      </c>
      <c r="I2019" s="2">
        <f t="shared" si="657"/>
        <v>1.03455768</v>
      </c>
      <c r="J2019" s="2">
        <f t="shared" si="650"/>
        <v>1.03539465</v>
      </c>
      <c r="K2019" s="2">
        <f t="shared" si="651"/>
        <v>249848.71031274999</v>
      </c>
      <c r="L2019" s="1">
        <f t="shared" si="658"/>
        <v>0</v>
      </c>
      <c r="M2019" s="3">
        <f t="shared" si="646"/>
        <v>0</v>
      </c>
      <c r="N2019" s="2">
        <f t="shared" si="652"/>
        <v>0</v>
      </c>
      <c r="O2019" s="18">
        <f t="shared" si="659"/>
        <v>0.14499999999999999</v>
      </c>
      <c r="P2019" s="8">
        <f t="shared" si="663"/>
        <v>1.0109795669999999</v>
      </c>
      <c r="Q2019" s="2">
        <f t="shared" si="661"/>
        <v>2743.2306547399999</v>
      </c>
      <c r="R2019" s="2">
        <f t="shared" si="653"/>
        <v>2743.2306547399999</v>
      </c>
      <c r="S2019" s="9" t="s">
        <v>56</v>
      </c>
      <c r="T2019" s="47">
        <f t="shared" si="648"/>
        <v>42045</v>
      </c>
      <c r="U2019" s="4"/>
      <c r="V2019" s="4"/>
      <c r="W2019" s="5"/>
      <c r="X2019" s="4"/>
      <c r="Y2019" s="4"/>
      <c r="Z2019" s="4"/>
      <c r="AA2019" s="3"/>
      <c r="AB2019" s="4"/>
      <c r="AC2019" s="4"/>
      <c r="AD2019" s="4"/>
      <c r="AE2019" s="3"/>
      <c r="AF2019" s="5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</row>
    <row r="2020" spans="1:123" x14ac:dyDescent="0.2">
      <c r="A2020" s="90">
        <f t="shared" si="654"/>
        <v>42045</v>
      </c>
      <c r="B2020" s="2">
        <f t="shared" si="649"/>
        <v>252690.71254838997</v>
      </c>
      <c r="C2020" s="2">
        <f t="shared" si="647"/>
        <v>241307.70843055006</v>
      </c>
      <c r="D2020" s="47">
        <f t="shared" si="655"/>
        <v>42015</v>
      </c>
      <c r="E2020" s="3">
        <f t="shared" si="645"/>
        <v>8.3600000000000005E-4</v>
      </c>
      <c r="F2020" s="4">
        <f t="shared" si="662"/>
        <v>31</v>
      </c>
      <c r="G2020" s="4">
        <f t="shared" si="660"/>
        <v>31</v>
      </c>
      <c r="H2020" s="2">
        <f t="shared" si="656"/>
        <v>1.0008360000000001</v>
      </c>
      <c r="I2020" s="2">
        <f t="shared" si="657"/>
        <v>1.03455768</v>
      </c>
      <c r="J2020" s="2">
        <f t="shared" si="650"/>
        <v>1.0354225699999999</v>
      </c>
      <c r="K2020" s="2">
        <f t="shared" si="651"/>
        <v>249855.44762396999</v>
      </c>
      <c r="L2020" s="1">
        <f t="shared" si="658"/>
        <v>66</v>
      </c>
      <c r="M2020" s="3">
        <f t="shared" si="646"/>
        <v>0</v>
      </c>
      <c r="N2020" s="2">
        <f t="shared" si="652"/>
        <v>0</v>
      </c>
      <c r="O2020" s="18">
        <f t="shared" si="659"/>
        <v>0.14499999999999999</v>
      </c>
      <c r="P2020" s="8">
        <f t="shared" si="663"/>
        <v>1.0113476210000001</v>
      </c>
      <c r="Q2020" s="2">
        <f t="shared" si="661"/>
        <v>2835.2649244200002</v>
      </c>
      <c r="R2020" s="2">
        <f t="shared" si="653"/>
        <v>2835.2649244200002</v>
      </c>
      <c r="S2020" s="9" t="s">
        <v>56</v>
      </c>
      <c r="T2020" s="47">
        <f t="shared" si="648"/>
        <v>42045</v>
      </c>
      <c r="U2020" s="36">
        <f>B2020</f>
        <v>252690.71254838997</v>
      </c>
      <c r="V2020" s="4"/>
      <c r="W2020" s="5"/>
      <c r="X2020" s="4"/>
      <c r="Y2020" s="4"/>
      <c r="Z2020" s="4"/>
      <c r="AA2020" s="3"/>
      <c r="AB2020" s="4"/>
      <c r="AC2020" s="4"/>
      <c r="AD2020" s="4"/>
      <c r="AE2020" s="3"/>
      <c r="AF2020" s="5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</row>
    <row r="2021" spans="1:123" x14ac:dyDescent="0.2">
      <c r="A2021" s="90">
        <f t="shared" si="654"/>
        <v>42046</v>
      </c>
      <c r="B2021" s="2">
        <f t="shared" si="649"/>
        <v>252794.35198318001</v>
      </c>
      <c r="C2021" s="2">
        <f t="shared" si="647"/>
        <v>244045.97685019005</v>
      </c>
      <c r="D2021" s="47">
        <f t="shared" si="655"/>
        <v>42046</v>
      </c>
      <c r="E2021" s="3">
        <f t="shared" si="645"/>
        <v>1.9799999999999999E-4</v>
      </c>
      <c r="F2021" s="4">
        <f t="shared" si="662"/>
        <v>1</v>
      </c>
      <c r="G2021" s="4">
        <f t="shared" si="660"/>
        <v>28</v>
      </c>
      <c r="H2021" s="2">
        <f t="shared" si="656"/>
        <v>1.0000070700000001</v>
      </c>
      <c r="I2021" s="2">
        <f t="shared" si="657"/>
        <v>1.0354225699999999</v>
      </c>
      <c r="J2021" s="2">
        <f t="shared" si="650"/>
        <v>1.0354298900000001</v>
      </c>
      <c r="K2021" s="2">
        <f t="shared" si="651"/>
        <v>252692.49896493001</v>
      </c>
      <c r="L2021" s="1">
        <f t="shared" si="658"/>
        <v>0</v>
      </c>
      <c r="M2021" s="3">
        <f t="shared" si="646"/>
        <v>0</v>
      </c>
      <c r="N2021" s="2">
        <f t="shared" si="652"/>
        <v>0</v>
      </c>
      <c r="O2021" s="18">
        <f t="shared" si="659"/>
        <v>0.14499999999999999</v>
      </c>
      <c r="P2021" s="8">
        <f t="shared" si="663"/>
        <v>1.000403071</v>
      </c>
      <c r="Q2021" s="2">
        <f t="shared" si="661"/>
        <v>101.85301825000001</v>
      </c>
      <c r="R2021" s="2">
        <f t="shared" si="653"/>
        <v>101.85301825000001</v>
      </c>
      <c r="S2021" s="9" t="s">
        <v>56</v>
      </c>
      <c r="T2021" s="47">
        <f t="shared" si="648"/>
        <v>42073</v>
      </c>
      <c r="AE2021" s="33"/>
    </row>
    <row r="2022" spans="1:123" x14ac:dyDescent="0.2">
      <c r="A2022" s="90">
        <f t="shared" si="654"/>
        <v>42047</v>
      </c>
      <c r="B2022" s="2">
        <f t="shared" si="649"/>
        <v>252898.03404725</v>
      </c>
      <c r="C2022" s="2">
        <f t="shared" si="647"/>
        <v>244045.97685019005</v>
      </c>
      <c r="D2022" s="47">
        <f t="shared" si="655"/>
        <v>42046</v>
      </c>
      <c r="E2022" s="3">
        <f t="shared" si="645"/>
        <v>1.9799999999999999E-4</v>
      </c>
      <c r="F2022" s="4">
        <f t="shared" si="662"/>
        <v>2</v>
      </c>
      <c r="G2022" s="4">
        <f t="shared" si="660"/>
        <v>28</v>
      </c>
      <c r="H2022" s="2">
        <f t="shared" si="656"/>
        <v>1.00001414</v>
      </c>
      <c r="I2022" s="2">
        <f t="shared" si="657"/>
        <v>1.0354225699999999</v>
      </c>
      <c r="J2022" s="2">
        <f t="shared" si="650"/>
        <v>1.03543721</v>
      </c>
      <c r="K2022" s="2">
        <f t="shared" si="651"/>
        <v>252694.28538148</v>
      </c>
      <c r="L2022" s="1">
        <f t="shared" si="658"/>
        <v>0</v>
      </c>
      <c r="M2022" s="3">
        <f t="shared" si="646"/>
        <v>0</v>
      </c>
      <c r="N2022" s="2">
        <f t="shared" si="652"/>
        <v>0</v>
      </c>
      <c r="O2022" s="18">
        <f t="shared" si="659"/>
        <v>0.14499999999999999</v>
      </c>
      <c r="P2022" s="8">
        <f t="shared" si="663"/>
        <v>1.000806305</v>
      </c>
      <c r="Q2022" s="2">
        <f t="shared" si="661"/>
        <v>203.74866577</v>
      </c>
      <c r="R2022" s="2">
        <f t="shared" si="653"/>
        <v>203.74866577</v>
      </c>
      <c r="S2022" s="9" t="s">
        <v>56</v>
      </c>
      <c r="T2022" s="47">
        <f t="shared" si="648"/>
        <v>42073</v>
      </c>
      <c r="AE2022" s="33"/>
    </row>
    <row r="2023" spans="1:123" x14ac:dyDescent="0.2">
      <c r="A2023" s="90">
        <f t="shared" si="654"/>
        <v>42048</v>
      </c>
      <c r="B2023" s="2">
        <f t="shared" si="649"/>
        <v>253001.75848878</v>
      </c>
      <c r="C2023" s="2">
        <f t="shared" si="647"/>
        <v>244045.97685019005</v>
      </c>
      <c r="D2023" s="47">
        <f t="shared" si="655"/>
        <v>42046</v>
      </c>
      <c r="E2023" s="3">
        <f t="shared" si="645"/>
        <v>1.9799999999999999E-4</v>
      </c>
      <c r="F2023" s="4">
        <f t="shared" si="662"/>
        <v>3</v>
      </c>
      <c r="G2023" s="4">
        <f t="shared" si="660"/>
        <v>28</v>
      </c>
      <c r="H2023" s="2">
        <f t="shared" si="656"/>
        <v>1.0000212100000001</v>
      </c>
      <c r="I2023" s="2">
        <f t="shared" si="657"/>
        <v>1.0354225699999999</v>
      </c>
      <c r="J2023" s="2">
        <f t="shared" si="650"/>
        <v>1.0354445299999999</v>
      </c>
      <c r="K2023" s="2">
        <f t="shared" si="651"/>
        <v>252696.07179803</v>
      </c>
      <c r="L2023" s="1">
        <f t="shared" si="658"/>
        <v>0</v>
      </c>
      <c r="M2023" s="3">
        <f t="shared" si="646"/>
        <v>0</v>
      </c>
      <c r="N2023" s="2">
        <f t="shared" si="652"/>
        <v>0</v>
      </c>
      <c r="O2023" s="18">
        <f t="shared" si="659"/>
        <v>0.14499999999999999</v>
      </c>
      <c r="P2023" s="8">
        <f t="shared" si="663"/>
        <v>1.0012097010000001</v>
      </c>
      <c r="Q2023" s="2">
        <f t="shared" si="661"/>
        <v>305.68669075000003</v>
      </c>
      <c r="R2023" s="2">
        <f t="shared" si="653"/>
        <v>305.68669075000003</v>
      </c>
      <c r="S2023" s="9" t="s">
        <v>56</v>
      </c>
      <c r="T2023" s="47">
        <f t="shared" si="648"/>
        <v>42073</v>
      </c>
      <c r="AE2023" s="33"/>
    </row>
    <row r="2024" spans="1:123" x14ac:dyDescent="0.2">
      <c r="A2024" s="90">
        <f t="shared" si="654"/>
        <v>42049</v>
      </c>
      <c r="B2024" s="2">
        <f t="shared" si="649"/>
        <v>253105.52556131998</v>
      </c>
      <c r="C2024" s="2">
        <f t="shared" si="647"/>
        <v>244045.97685019005</v>
      </c>
      <c r="D2024" s="47">
        <f t="shared" si="655"/>
        <v>42046</v>
      </c>
      <c r="E2024" s="3">
        <f t="shared" si="645"/>
        <v>1.9799999999999999E-4</v>
      </c>
      <c r="F2024" s="4">
        <f t="shared" si="662"/>
        <v>4</v>
      </c>
      <c r="G2024" s="4">
        <f t="shared" si="660"/>
        <v>28</v>
      </c>
      <c r="H2024" s="2">
        <f t="shared" si="656"/>
        <v>1.00002828</v>
      </c>
      <c r="I2024" s="2">
        <f t="shared" si="657"/>
        <v>1.0354225699999999</v>
      </c>
      <c r="J2024" s="2">
        <f t="shared" si="650"/>
        <v>1.0354518500000001</v>
      </c>
      <c r="K2024" s="2">
        <f t="shared" si="651"/>
        <v>252697.85821457999</v>
      </c>
      <c r="L2024" s="1">
        <f t="shared" si="658"/>
        <v>0</v>
      </c>
      <c r="M2024" s="3">
        <f t="shared" si="646"/>
        <v>0</v>
      </c>
      <c r="N2024" s="2">
        <f t="shared" si="652"/>
        <v>0</v>
      </c>
      <c r="O2024" s="18">
        <f t="shared" si="659"/>
        <v>0.14499999999999999</v>
      </c>
      <c r="P2024" s="8">
        <f t="shared" si="663"/>
        <v>1.0016132600000001</v>
      </c>
      <c r="Q2024" s="2">
        <f t="shared" si="661"/>
        <v>407.66734674000003</v>
      </c>
      <c r="R2024" s="2">
        <f t="shared" si="653"/>
        <v>407.66734674000003</v>
      </c>
      <c r="S2024" s="9" t="s">
        <v>56</v>
      </c>
      <c r="T2024" s="47">
        <f t="shared" si="648"/>
        <v>42073</v>
      </c>
      <c r="AE2024" s="33"/>
    </row>
    <row r="2025" spans="1:123" x14ac:dyDescent="0.2">
      <c r="A2025" s="90">
        <f t="shared" si="654"/>
        <v>42050</v>
      </c>
      <c r="B2025" s="2">
        <f t="shared" si="649"/>
        <v>253209.33501305</v>
      </c>
      <c r="C2025" s="2">
        <f t="shared" si="647"/>
        <v>244045.97685019005</v>
      </c>
      <c r="D2025" s="47">
        <f t="shared" si="655"/>
        <v>42046</v>
      </c>
      <c r="E2025" s="3">
        <f t="shared" si="645"/>
        <v>1.9799999999999999E-4</v>
      </c>
      <c r="F2025" s="4">
        <f t="shared" si="662"/>
        <v>5</v>
      </c>
      <c r="G2025" s="4">
        <f t="shared" si="660"/>
        <v>28</v>
      </c>
      <c r="H2025" s="2">
        <f t="shared" si="656"/>
        <v>1.0000353500000001</v>
      </c>
      <c r="I2025" s="2">
        <f t="shared" si="657"/>
        <v>1.0354225699999999</v>
      </c>
      <c r="J2025" s="2">
        <f t="shared" si="650"/>
        <v>1.03545917</v>
      </c>
      <c r="K2025" s="2">
        <f t="shared" si="651"/>
        <v>252699.64463113001</v>
      </c>
      <c r="L2025" s="1">
        <f t="shared" si="658"/>
        <v>0</v>
      </c>
      <c r="M2025" s="3">
        <f t="shared" si="646"/>
        <v>0</v>
      </c>
      <c r="N2025" s="2">
        <f t="shared" si="652"/>
        <v>0</v>
      </c>
      <c r="O2025" s="18">
        <f t="shared" si="659"/>
        <v>0.14499999999999999</v>
      </c>
      <c r="P2025" s="8">
        <f t="shared" si="663"/>
        <v>1.0020169809999999</v>
      </c>
      <c r="Q2025" s="2">
        <f t="shared" si="661"/>
        <v>509.69038191999999</v>
      </c>
      <c r="R2025" s="2">
        <f t="shared" si="653"/>
        <v>509.69038191999999</v>
      </c>
      <c r="S2025" s="9" t="s">
        <v>56</v>
      </c>
      <c r="T2025" s="47">
        <f t="shared" si="648"/>
        <v>42073</v>
      </c>
      <c r="AE2025" s="33"/>
    </row>
    <row r="2026" spans="1:123" x14ac:dyDescent="0.2">
      <c r="A2026" s="90">
        <f t="shared" si="654"/>
        <v>42051</v>
      </c>
      <c r="B2026" s="2">
        <f t="shared" si="649"/>
        <v>253313.18735024999</v>
      </c>
      <c r="C2026" s="2">
        <f t="shared" si="647"/>
        <v>244045.97685019005</v>
      </c>
      <c r="D2026" s="47">
        <f t="shared" si="655"/>
        <v>42046</v>
      </c>
      <c r="E2026" s="3">
        <f t="shared" si="645"/>
        <v>1.9799999999999999E-4</v>
      </c>
      <c r="F2026" s="4">
        <f t="shared" si="662"/>
        <v>6</v>
      </c>
      <c r="G2026" s="4">
        <f t="shared" si="660"/>
        <v>28</v>
      </c>
      <c r="H2026" s="2">
        <f t="shared" si="656"/>
        <v>1.00004242</v>
      </c>
      <c r="I2026" s="2">
        <f t="shared" si="657"/>
        <v>1.0354225699999999</v>
      </c>
      <c r="J2026" s="2">
        <f t="shared" si="650"/>
        <v>1.0354664899999999</v>
      </c>
      <c r="K2026" s="2">
        <f t="shared" si="651"/>
        <v>252701.43104768</v>
      </c>
      <c r="L2026" s="1">
        <f t="shared" si="658"/>
        <v>0</v>
      </c>
      <c r="M2026" s="3">
        <f t="shared" si="646"/>
        <v>0</v>
      </c>
      <c r="N2026" s="2">
        <f t="shared" si="652"/>
        <v>0</v>
      </c>
      <c r="O2026" s="18">
        <f t="shared" si="659"/>
        <v>0.14499999999999999</v>
      </c>
      <c r="P2026" s="8">
        <f t="shared" si="663"/>
        <v>1.002420866</v>
      </c>
      <c r="Q2026" s="2">
        <f t="shared" si="661"/>
        <v>611.75630257</v>
      </c>
      <c r="R2026" s="2">
        <f t="shared" si="653"/>
        <v>611.75630257</v>
      </c>
      <c r="S2026" s="9" t="s">
        <v>56</v>
      </c>
      <c r="T2026" s="47">
        <f t="shared" si="648"/>
        <v>42073</v>
      </c>
      <c r="AE2026" s="33"/>
    </row>
    <row r="2027" spans="1:123" x14ac:dyDescent="0.2">
      <c r="A2027" s="90">
        <f t="shared" si="654"/>
        <v>42052</v>
      </c>
      <c r="B2027" s="2">
        <f t="shared" si="649"/>
        <v>253417.08206838</v>
      </c>
      <c r="C2027" s="2">
        <f t="shared" si="647"/>
        <v>244045.97685019005</v>
      </c>
      <c r="D2027" s="47">
        <f t="shared" si="655"/>
        <v>42046</v>
      </c>
      <c r="E2027" s="3">
        <f t="shared" ref="E2027:E2090" si="664">IF(DAY(A2026)=$E$2,VLOOKUP(A2026,$AF$10:$AG$315,2),E2026)</f>
        <v>1.9799999999999999E-4</v>
      </c>
      <c r="F2027" s="4">
        <f t="shared" si="662"/>
        <v>7</v>
      </c>
      <c r="G2027" s="4">
        <f t="shared" si="660"/>
        <v>28</v>
      </c>
      <c r="H2027" s="2">
        <f t="shared" si="656"/>
        <v>1.0000494900000001</v>
      </c>
      <c r="I2027" s="2">
        <f t="shared" si="657"/>
        <v>1.0354225699999999</v>
      </c>
      <c r="J2027" s="2">
        <f t="shared" si="650"/>
        <v>1.0354738100000001</v>
      </c>
      <c r="K2027" s="2">
        <f t="shared" si="651"/>
        <v>252703.21746422999</v>
      </c>
      <c r="L2027" s="1">
        <f t="shared" si="658"/>
        <v>0</v>
      </c>
      <c r="M2027" s="3">
        <f t="shared" si="646"/>
        <v>0</v>
      </c>
      <c r="N2027" s="2">
        <f t="shared" si="652"/>
        <v>0</v>
      </c>
      <c r="O2027" s="18">
        <f t="shared" si="659"/>
        <v>0.14499999999999999</v>
      </c>
      <c r="P2027" s="8">
        <f t="shared" si="663"/>
        <v>1.002824913</v>
      </c>
      <c r="Q2027" s="2">
        <f t="shared" si="661"/>
        <v>713.86460414999999</v>
      </c>
      <c r="R2027" s="2">
        <f t="shared" si="653"/>
        <v>713.86460414999999</v>
      </c>
      <c r="S2027" s="9" t="s">
        <v>56</v>
      </c>
      <c r="T2027" s="47">
        <f t="shared" si="648"/>
        <v>42073</v>
      </c>
      <c r="AE2027" s="33"/>
    </row>
    <row r="2028" spans="1:123" x14ac:dyDescent="0.2">
      <c r="A2028" s="90">
        <f t="shared" si="654"/>
        <v>42053</v>
      </c>
      <c r="B2028" s="2">
        <f t="shared" si="649"/>
        <v>253521.01916832</v>
      </c>
      <c r="C2028" s="2">
        <f t="shared" si="647"/>
        <v>244045.97685019005</v>
      </c>
      <c r="D2028" s="47">
        <f t="shared" si="655"/>
        <v>42046</v>
      </c>
      <c r="E2028" s="3">
        <f t="shared" si="664"/>
        <v>1.9799999999999999E-4</v>
      </c>
      <c r="F2028" s="4">
        <f t="shared" si="662"/>
        <v>8</v>
      </c>
      <c r="G2028" s="4">
        <f t="shared" si="660"/>
        <v>28</v>
      </c>
      <c r="H2028" s="2">
        <f t="shared" si="656"/>
        <v>1.00005656</v>
      </c>
      <c r="I2028" s="2">
        <f t="shared" si="657"/>
        <v>1.0354225699999999</v>
      </c>
      <c r="J2028" s="2">
        <f t="shared" si="650"/>
        <v>1.03548113</v>
      </c>
      <c r="K2028" s="2">
        <f t="shared" si="651"/>
        <v>252705.00388077999</v>
      </c>
      <c r="L2028" s="1">
        <f t="shared" si="658"/>
        <v>0</v>
      </c>
      <c r="M2028" s="3">
        <f t="shared" si="646"/>
        <v>0</v>
      </c>
      <c r="N2028" s="2">
        <f t="shared" si="652"/>
        <v>0</v>
      </c>
      <c r="O2028" s="18">
        <f t="shared" si="659"/>
        <v>0.14499999999999999</v>
      </c>
      <c r="P2028" s="8">
        <f t="shared" si="663"/>
        <v>1.003229122</v>
      </c>
      <c r="Q2028" s="2">
        <f t="shared" si="661"/>
        <v>816.01528754000003</v>
      </c>
      <c r="R2028" s="2">
        <f t="shared" si="653"/>
        <v>816.01528754000003</v>
      </c>
      <c r="S2028" s="9" t="s">
        <v>56</v>
      </c>
      <c r="T2028" s="47">
        <f t="shared" si="648"/>
        <v>42073</v>
      </c>
      <c r="AE2028" s="33"/>
    </row>
    <row r="2029" spans="1:123" x14ac:dyDescent="0.2">
      <c r="A2029" s="90">
        <f t="shared" si="654"/>
        <v>42054</v>
      </c>
      <c r="B2029" s="2">
        <f t="shared" si="649"/>
        <v>253624.99915634</v>
      </c>
      <c r="C2029" s="2">
        <f t="shared" si="647"/>
        <v>244045.97685019005</v>
      </c>
      <c r="D2029" s="47">
        <f t="shared" si="655"/>
        <v>42046</v>
      </c>
      <c r="E2029" s="3">
        <f t="shared" si="664"/>
        <v>1.9799999999999999E-4</v>
      </c>
      <c r="F2029" s="4">
        <f t="shared" si="662"/>
        <v>9</v>
      </c>
      <c r="G2029" s="4">
        <f t="shared" si="660"/>
        <v>28</v>
      </c>
      <c r="H2029" s="2">
        <f t="shared" si="656"/>
        <v>1.0000636300000001</v>
      </c>
      <c r="I2029" s="2">
        <f t="shared" si="657"/>
        <v>1.0354225699999999</v>
      </c>
      <c r="J2029" s="2">
        <f t="shared" si="650"/>
        <v>1.0354884499999999</v>
      </c>
      <c r="K2029" s="2">
        <f t="shared" si="651"/>
        <v>252706.79029733001</v>
      </c>
      <c r="L2029" s="1">
        <f t="shared" si="658"/>
        <v>0</v>
      </c>
      <c r="M2029" s="3">
        <f t="shared" si="646"/>
        <v>0</v>
      </c>
      <c r="N2029" s="2">
        <f t="shared" si="652"/>
        <v>0</v>
      </c>
      <c r="O2029" s="18">
        <f t="shared" si="659"/>
        <v>0.14499999999999999</v>
      </c>
      <c r="P2029" s="8">
        <f t="shared" si="663"/>
        <v>1.0036334950000001</v>
      </c>
      <c r="Q2029" s="2">
        <f t="shared" si="661"/>
        <v>918.20885900999997</v>
      </c>
      <c r="R2029" s="2">
        <f t="shared" si="653"/>
        <v>918.20885900999997</v>
      </c>
      <c r="S2029" s="9" t="s">
        <v>56</v>
      </c>
      <c r="T2029" s="47">
        <f t="shared" si="648"/>
        <v>42073</v>
      </c>
      <c r="AE2029" s="33"/>
    </row>
    <row r="2030" spans="1:123" x14ac:dyDescent="0.2">
      <c r="A2030" s="90">
        <f t="shared" si="654"/>
        <v>42055</v>
      </c>
      <c r="B2030" s="2">
        <f t="shared" si="649"/>
        <v>253729.02178062001</v>
      </c>
      <c r="C2030" s="2">
        <f t="shared" si="647"/>
        <v>244045.97685019005</v>
      </c>
      <c r="D2030" s="47">
        <f t="shared" si="655"/>
        <v>42046</v>
      </c>
      <c r="E2030" s="3">
        <f t="shared" si="664"/>
        <v>1.9799999999999999E-4</v>
      </c>
      <c r="F2030" s="4">
        <f t="shared" si="662"/>
        <v>10</v>
      </c>
      <c r="G2030" s="4">
        <f t="shared" si="660"/>
        <v>28</v>
      </c>
      <c r="H2030" s="2">
        <f t="shared" si="656"/>
        <v>1.0000707</v>
      </c>
      <c r="I2030" s="2">
        <f t="shared" si="657"/>
        <v>1.0354225699999999</v>
      </c>
      <c r="J2030" s="2">
        <f t="shared" si="650"/>
        <v>1.03549577</v>
      </c>
      <c r="K2030" s="2">
        <f t="shared" si="651"/>
        <v>252708.57671389001</v>
      </c>
      <c r="L2030" s="1">
        <f t="shared" si="658"/>
        <v>0</v>
      </c>
      <c r="M2030" s="3">
        <f t="shared" si="646"/>
        <v>0</v>
      </c>
      <c r="N2030" s="2">
        <f t="shared" si="652"/>
        <v>0</v>
      </c>
      <c r="O2030" s="18">
        <f t="shared" si="659"/>
        <v>0.14499999999999999</v>
      </c>
      <c r="P2030" s="8">
        <f t="shared" si="663"/>
        <v>1.0040380310000001</v>
      </c>
      <c r="Q2030" s="2">
        <f t="shared" si="661"/>
        <v>1020.44506673</v>
      </c>
      <c r="R2030" s="2">
        <f t="shared" si="653"/>
        <v>1020.44506673</v>
      </c>
      <c r="S2030" s="9" t="s">
        <v>56</v>
      </c>
      <c r="T2030" s="47">
        <f t="shared" si="648"/>
        <v>42073</v>
      </c>
      <c r="AE2030" s="33"/>
    </row>
    <row r="2031" spans="1:123" x14ac:dyDescent="0.2">
      <c r="A2031" s="90">
        <f t="shared" si="654"/>
        <v>42056</v>
      </c>
      <c r="B2031" s="2">
        <f t="shared" si="649"/>
        <v>253833.08949333002</v>
      </c>
      <c r="C2031" s="2">
        <f t="shared" si="647"/>
        <v>244045.97685019005</v>
      </c>
      <c r="D2031" s="47">
        <f t="shared" si="655"/>
        <v>42046</v>
      </c>
      <c r="E2031" s="3">
        <f t="shared" si="664"/>
        <v>1.9799999999999999E-4</v>
      </c>
      <c r="F2031" s="4">
        <f t="shared" si="662"/>
        <v>11</v>
      </c>
      <c r="G2031" s="4">
        <f t="shared" si="660"/>
        <v>28</v>
      </c>
      <c r="H2031" s="2">
        <f t="shared" si="656"/>
        <v>1.00007778</v>
      </c>
      <c r="I2031" s="2">
        <f t="shared" si="657"/>
        <v>1.0354225699999999</v>
      </c>
      <c r="J2031" s="2">
        <f t="shared" si="650"/>
        <v>1.0355030999999999</v>
      </c>
      <c r="K2031" s="2">
        <f t="shared" si="651"/>
        <v>252710.3655709</v>
      </c>
      <c r="L2031" s="1">
        <f t="shared" si="658"/>
        <v>0</v>
      </c>
      <c r="M2031" s="3">
        <f t="shared" si="646"/>
        <v>0</v>
      </c>
      <c r="N2031" s="2">
        <f t="shared" si="652"/>
        <v>0</v>
      </c>
      <c r="O2031" s="18">
        <f t="shared" si="659"/>
        <v>0.14499999999999999</v>
      </c>
      <c r="P2031" s="8">
        <f t="shared" si="663"/>
        <v>1.0044427300000001</v>
      </c>
      <c r="Q2031" s="2">
        <f t="shared" si="661"/>
        <v>1122.7239224299999</v>
      </c>
      <c r="R2031" s="2">
        <f t="shared" si="653"/>
        <v>1122.7239224299999</v>
      </c>
      <c r="S2031" s="9" t="s">
        <v>56</v>
      </c>
      <c r="T2031" s="47">
        <f t="shared" si="648"/>
        <v>42073</v>
      </c>
      <c r="AE2031" s="33"/>
    </row>
    <row r="2032" spans="1:123" x14ac:dyDescent="0.2">
      <c r="A2032" s="90">
        <f t="shared" si="654"/>
        <v>42057</v>
      </c>
      <c r="B2032" s="2">
        <f t="shared" si="649"/>
        <v>253937.19739371998</v>
      </c>
      <c r="C2032" s="2">
        <f t="shared" si="647"/>
        <v>244045.97685019005</v>
      </c>
      <c r="D2032" s="47">
        <f t="shared" si="655"/>
        <v>42046</v>
      </c>
      <c r="E2032" s="3">
        <f t="shared" si="664"/>
        <v>1.9799999999999999E-4</v>
      </c>
      <c r="F2032" s="4">
        <f t="shared" si="662"/>
        <v>12</v>
      </c>
      <c r="G2032" s="4">
        <f t="shared" si="660"/>
        <v>28</v>
      </c>
      <c r="H2032" s="2">
        <f t="shared" si="656"/>
        <v>1.0000848499999999</v>
      </c>
      <c r="I2032" s="2">
        <f t="shared" si="657"/>
        <v>1.0354225699999999</v>
      </c>
      <c r="J2032" s="2">
        <f t="shared" si="650"/>
        <v>1.03551042</v>
      </c>
      <c r="K2032" s="2">
        <f t="shared" si="651"/>
        <v>252712.15198744999</v>
      </c>
      <c r="L2032" s="1">
        <f t="shared" si="658"/>
        <v>0</v>
      </c>
      <c r="M2032" s="3">
        <f t="shared" si="646"/>
        <v>0</v>
      </c>
      <c r="N2032" s="2">
        <f t="shared" si="652"/>
        <v>0</v>
      </c>
      <c r="O2032" s="18">
        <f t="shared" si="659"/>
        <v>0.14499999999999999</v>
      </c>
      <c r="P2032" s="8">
        <f t="shared" si="663"/>
        <v>1.004847592</v>
      </c>
      <c r="Q2032" s="2">
        <f t="shared" si="661"/>
        <v>1225.0454062700001</v>
      </c>
      <c r="R2032" s="2">
        <f t="shared" si="653"/>
        <v>1225.0454062700001</v>
      </c>
      <c r="S2032" s="9" t="s">
        <v>56</v>
      </c>
      <c r="T2032" s="47">
        <f t="shared" si="648"/>
        <v>42073</v>
      </c>
      <c r="AE2032" s="33"/>
    </row>
    <row r="2033" spans="1:31" x14ac:dyDescent="0.2">
      <c r="A2033" s="90">
        <f t="shared" si="654"/>
        <v>42058</v>
      </c>
      <c r="B2033" s="2">
        <f t="shared" si="649"/>
        <v>254041.34793299</v>
      </c>
      <c r="C2033" s="2">
        <f t="shared" si="647"/>
        <v>244045.97685019005</v>
      </c>
      <c r="D2033" s="47">
        <f t="shared" si="655"/>
        <v>42046</v>
      </c>
      <c r="E2033" s="3">
        <f t="shared" si="664"/>
        <v>1.9799999999999999E-4</v>
      </c>
      <c r="F2033" s="4">
        <f t="shared" si="662"/>
        <v>13</v>
      </c>
      <c r="G2033" s="4">
        <f t="shared" si="660"/>
        <v>28</v>
      </c>
      <c r="H2033" s="2">
        <f t="shared" si="656"/>
        <v>1.00009192</v>
      </c>
      <c r="I2033" s="2">
        <f t="shared" si="657"/>
        <v>1.0354225699999999</v>
      </c>
      <c r="J2033" s="2">
        <f t="shared" si="650"/>
        <v>1.03551774</v>
      </c>
      <c r="K2033" s="2">
        <f t="shared" si="651"/>
        <v>252713.93840399999</v>
      </c>
      <c r="L2033" s="1">
        <f t="shared" si="658"/>
        <v>0</v>
      </c>
      <c r="M2033" s="3">
        <f t="shared" si="646"/>
        <v>0</v>
      </c>
      <c r="N2033" s="2">
        <f t="shared" si="652"/>
        <v>0</v>
      </c>
      <c r="O2033" s="18">
        <f t="shared" si="659"/>
        <v>0.14499999999999999</v>
      </c>
      <c r="P2033" s="8">
        <f t="shared" si="663"/>
        <v>1.005252617</v>
      </c>
      <c r="Q2033" s="2">
        <f t="shared" si="661"/>
        <v>1327.4095289899999</v>
      </c>
      <c r="R2033" s="2">
        <f t="shared" si="653"/>
        <v>1327.4095289899999</v>
      </c>
      <c r="S2033" s="9" t="s">
        <v>56</v>
      </c>
      <c r="T2033" s="47">
        <f t="shared" si="648"/>
        <v>42073</v>
      </c>
      <c r="AE2033" s="33"/>
    </row>
    <row r="2034" spans="1:31" x14ac:dyDescent="0.2">
      <c r="A2034" s="90">
        <f t="shared" si="654"/>
        <v>42059</v>
      </c>
      <c r="B2034" s="2">
        <f t="shared" si="649"/>
        <v>254145.54111201002</v>
      </c>
      <c r="C2034" s="2">
        <f t="shared" si="647"/>
        <v>244045.97685019005</v>
      </c>
      <c r="D2034" s="47">
        <f t="shared" si="655"/>
        <v>42046</v>
      </c>
      <c r="E2034" s="3">
        <f t="shared" si="664"/>
        <v>1.9799999999999999E-4</v>
      </c>
      <c r="F2034" s="4">
        <f t="shared" si="662"/>
        <v>14</v>
      </c>
      <c r="G2034" s="4">
        <f t="shared" si="660"/>
        <v>28</v>
      </c>
      <c r="H2034" s="2">
        <f t="shared" si="656"/>
        <v>1.0000989899999999</v>
      </c>
      <c r="I2034" s="2">
        <f t="shared" si="657"/>
        <v>1.0354225699999999</v>
      </c>
      <c r="J2034" s="2">
        <f t="shared" si="650"/>
        <v>1.0355250600000001</v>
      </c>
      <c r="K2034" s="2">
        <f t="shared" si="651"/>
        <v>252715.72482055001</v>
      </c>
      <c r="L2034" s="1">
        <f t="shared" si="658"/>
        <v>0</v>
      </c>
      <c r="M2034" s="3">
        <f t="shared" si="646"/>
        <v>0</v>
      </c>
      <c r="N2034" s="2">
        <f t="shared" si="652"/>
        <v>0</v>
      </c>
      <c r="O2034" s="18">
        <f t="shared" si="659"/>
        <v>0.14499999999999999</v>
      </c>
      <c r="P2034" s="8">
        <f t="shared" si="663"/>
        <v>1.005657805</v>
      </c>
      <c r="Q2034" s="2">
        <f t="shared" si="661"/>
        <v>1429.81629146</v>
      </c>
      <c r="R2034" s="2">
        <f t="shared" si="653"/>
        <v>1429.81629146</v>
      </c>
      <c r="S2034" s="9" t="s">
        <v>56</v>
      </c>
      <c r="T2034" s="47">
        <f t="shared" si="648"/>
        <v>42073</v>
      </c>
      <c r="AE2034" s="33"/>
    </row>
    <row r="2035" spans="1:31" x14ac:dyDescent="0.2">
      <c r="A2035" s="90">
        <f t="shared" si="654"/>
        <v>42060</v>
      </c>
      <c r="B2035" s="2">
        <f t="shared" si="649"/>
        <v>254249.77718437</v>
      </c>
      <c r="C2035" s="2">
        <f t="shared" si="647"/>
        <v>244045.97685019005</v>
      </c>
      <c r="D2035" s="47">
        <f t="shared" si="655"/>
        <v>42046</v>
      </c>
      <c r="E2035" s="3">
        <f t="shared" si="664"/>
        <v>1.9799999999999999E-4</v>
      </c>
      <c r="F2035" s="4">
        <f t="shared" si="662"/>
        <v>15</v>
      </c>
      <c r="G2035" s="4">
        <f t="shared" si="660"/>
        <v>28</v>
      </c>
      <c r="H2035" s="2">
        <f t="shared" si="656"/>
        <v>1.00010606</v>
      </c>
      <c r="I2035" s="2">
        <f t="shared" si="657"/>
        <v>1.0354225699999999</v>
      </c>
      <c r="J2035" s="2">
        <f t="shared" si="650"/>
        <v>1.03553238</v>
      </c>
      <c r="K2035" s="2">
        <f t="shared" si="651"/>
        <v>252717.5112371</v>
      </c>
      <c r="L2035" s="1">
        <f t="shared" si="658"/>
        <v>0</v>
      </c>
      <c r="M2035" s="3">
        <f t="shared" si="646"/>
        <v>0</v>
      </c>
      <c r="N2035" s="2">
        <f t="shared" si="652"/>
        <v>0</v>
      </c>
      <c r="O2035" s="18">
        <f t="shared" si="659"/>
        <v>0.14499999999999999</v>
      </c>
      <c r="P2035" s="8">
        <f t="shared" si="663"/>
        <v>1.006063157</v>
      </c>
      <c r="Q2035" s="2">
        <f t="shared" si="661"/>
        <v>1532.26594727</v>
      </c>
      <c r="R2035" s="2">
        <f t="shared" si="653"/>
        <v>1532.26594727</v>
      </c>
      <c r="S2035" s="9" t="s">
        <v>56</v>
      </c>
      <c r="T2035" s="47">
        <f t="shared" si="648"/>
        <v>42073</v>
      </c>
      <c r="AE2035" s="33"/>
    </row>
    <row r="2036" spans="1:31" x14ac:dyDescent="0.2">
      <c r="A2036" s="90">
        <f t="shared" si="654"/>
        <v>42061</v>
      </c>
      <c r="B2036" s="2">
        <f t="shared" si="649"/>
        <v>254354.05589823998</v>
      </c>
      <c r="C2036" s="2">
        <f t="shared" si="647"/>
        <v>244045.97685019005</v>
      </c>
      <c r="D2036" s="47">
        <f t="shared" si="655"/>
        <v>42046</v>
      </c>
      <c r="E2036" s="3">
        <f t="shared" si="664"/>
        <v>1.9799999999999999E-4</v>
      </c>
      <c r="F2036" s="4">
        <f t="shared" si="662"/>
        <v>16</v>
      </c>
      <c r="G2036" s="4">
        <f t="shared" si="660"/>
        <v>28</v>
      </c>
      <c r="H2036" s="2">
        <f t="shared" si="656"/>
        <v>1.0001131299999999</v>
      </c>
      <c r="I2036" s="2">
        <f t="shared" si="657"/>
        <v>1.0354225699999999</v>
      </c>
      <c r="J2036" s="2">
        <f t="shared" si="650"/>
        <v>1.0355397</v>
      </c>
      <c r="K2036" s="2">
        <f t="shared" si="651"/>
        <v>252719.29765364999</v>
      </c>
      <c r="L2036" s="1">
        <f t="shared" si="658"/>
        <v>0</v>
      </c>
      <c r="M2036" s="3">
        <f t="shared" si="646"/>
        <v>0</v>
      </c>
      <c r="N2036" s="2">
        <f t="shared" si="652"/>
        <v>0</v>
      </c>
      <c r="O2036" s="18">
        <f t="shared" si="659"/>
        <v>0.14499999999999999</v>
      </c>
      <c r="P2036" s="8">
        <f t="shared" si="663"/>
        <v>1.006468672</v>
      </c>
      <c r="Q2036" s="2">
        <f t="shared" si="661"/>
        <v>1634.75824459</v>
      </c>
      <c r="R2036" s="2">
        <f t="shared" si="653"/>
        <v>1634.75824459</v>
      </c>
      <c r="S2036" s="9" t="s">
        <v>56</v>
      </c>
      <c r="T2036" s="47">
        <f t="shared" si="648"/>
        <v>42073</v>
      </c>
      <c r="AE2036" s="33"/>
    </row>
    <row r="2037" spans="1:31" x14ac:dyDescent="0.2">
      <c r="A2037" s="90">
        <f t="shared" si="654"/>
        <v>42062</v>
      </c>
      <c r="B2037" s="2">
        <f t="shared" si="649"/>
        <v>254458.37725447002</v>
      </c>
      <c r="C2037" s="2">
        <f t="shared" si="647"/>
        <v>244045.97685019005</v>
      </c>
      <c r="D2037" s="47">
        <f t="shared" si="655"/>
        <v>42046</v>
      </c>
      <c r="E2037" s="3">
        <f t="shared" si="664"/>
        <v>1.9799999999999999E-4</v>
      </c>
      <c r="F2037" s="4">
        <f t="shared" si="662"/>
        <v>17</v>
      </c>
      <c r="G2037" s="4">
        <f t="shared" si="660"/>
        <v>28</v>
      </c>
      <c r="H2037" s="2">
        <f t="shared" si="656"/>
        <v>1.0001202</v>
      </c>
      <c r="I2037" s="2">
        <f t="shared" si="657"/>
        <v>1.0354225699999999</v>
      </c>
      <c r="J2037" s="2">
        <f t="shared" si="650"/>
        <v>1.0355470200000001</v>
      </c>
      <c r="K2037" s="2">
        <f t="shared" si="651"/>
        <v>252721.08407020001</v>
      </c>
      <c r="L2037" s="1">
        <f t="shared" si="658"/>
        <v>0</v>
      </c>
      <c r="M2037" s="3">
        <f t="shared" si="646"/>
        <v>0</v>
      </c>
      <c r="N2037" s="2">
        <f t="shared" si="652"/>
        <v>0</v>
      </c>
      <c r="O2037" s="18">
        <f t="shared" si="659"/>
        <v>0.14499999999999999</v>
      </c>
      <c r="P2037" s="8">
        <f t="shared" si="663"/>
        <v>1.0068743499999999</v>
      </c>
      <c r="Q2037" s="2">
        <f t="shared" si="661"/>
        <v>1737.29318427</v>
      </c>
      <c r="R2037" s="2">
        <f t="shared" si="653"/>
        <v>1737.29318427</v>
      </c>
      <c r="S2037" s="9" t="s">
        <v>56</v>
      </c>
      <c r="T2037" s="47">
        <f t="shared" si="648"/>
        <v>42073</v>
      </c>
      <c r="AE2037" s="33"/>
    </row>
    <row r="2038" spans="1:31" x14ac:dyDescent="0.2">
      <c r="A2038" s="90">
        <f t="shared" si="654"/>
        <v>42063</v>
      </c>
      <c r="B2038" s="2">
        <f t="shared" si="649"/>
        <v>254562.74421763001</v>
      </c>
      <c r="C2038" s="2">
        <f t="shared" si="647"/>
        <v>244045.97685019005</v>
      </c>
      <c r="D2038" s="47">
        <f t="shared" si="655"/>
        <v>42046</v>
      </c>
      <c r="E2038" s="3">
        <f t="shared" si="664"/>
        <v>1.9799999999999999E-4</v>
      </c>
      <c r="F2038" s="4">
        <f t="shared" si="662"/>
        <v>18</v>
      </c>
      <c r="G2038" s="4">
        <f t="shared" si="660"/>
        <v>28</v>
      </c>
      <c r="H2038" s="2">
        <f t="shared" si="656"/>
        <v>1.0001272800000001</v>
      </c>
      <c r="I2038" s="2">
        <f t="shared" si="657"/>
        <v>1.0354225699999999</v>
      </c>
      <c r="J2038" s="2">
        <f t="shared" si="650"/>
        <v>1.03555435</v>
      </c>
      <c r="K2038" s="2">
        <f t="shared" si="651"/>
        <v>252722.87292721</v>
      </c>
      <c r="L2038" s="1">
        <f t="shared" si="658"/>
        <v>0</v>
      </c>
      <c r="M2038" s="3">
        <f t="shared" si="646"/>
        <v>0</v>
      </c>
      <c r="N2038" s="2">
        <f t="shared" si="652"/>
        <v>0</v>
      </c>
      <c r="O2038" s="18">
        <f t="shared" si="659"/>
        <v>0.14499999999999999</v>
      </c>
      <c r="P2038" s="8">
        <f t="shared" si="663"/>
        <v>1.0072801929999999</v>
      </c>
      <c r="Q2038" s="2">
        <f t="shared" si="661"/>
        <v>1839.8712904199999</v>
      </c>
      <c r="R2038" s="2">
        <f t="shared" si="653"/>
        <v>1839.8712904199999</v>
      </c>
      <c r="S2038" s="9" t="s">
        <v>56</v>
      </c>
      <c r="T2038" s="47">
        <f t="shared" si="648"/>
        <v>42073</v>
      </c>
      <c r="AE2038" s="33"/>
    </row>
    <row r="2039" spans="1:31" x14ac:dyDescent="0.2">
      <c r="A2039" s="90">
        <f t="shared" si="654"/>
        <v>42064</v>
      </c>
      <c r="B2039" s="2">
        <f t="shared" si="649"/>
        <v>254667.15111494999</v>
      </c>
      <c r="C2039" s="2">
        <f t="shared" si="647"/>
        <v>244045.97685019005</v>
      </c>
      <c r="D2039" s="47">
        <f t="shared" si="655"/>
        <v>42046</v>
      </c>
      <c r="E2039" s="3">
        <f t="shared" si="664"/>
        <v>1.9799999999999999E-4</v>
      </c>
      <c r="F2039" s="4">
        <f t="shared" si="662"/>
        <v>19</v>
      </c>
      <c r="G2039" s="4">
        <f t="shared" si="660"/>
        <v>28</v>
      </c>
      <c r="H2039" s="2">
        <f t="shared" si="656"/>
        <v>1.0001343499999999</v>
      </c>
      <c r="I2039" s="2">
        <f t="shared" si="657"/>
        <v>1.0354225699999999</v>
      </c>
      <c r="J2039" s="2">
        <f t="shared" si="650"/>
        <v>1.0355616700000001</v>
      </c>
      <c r="K2039" s="2">
        <f t="shared" si="651"/>
        <v>252724.65934375999</v>
      </c>
      <c r="L2039" s="1">
        <f t="shared" si="658"/>
        <v>0</v>
      </c>
      <c r="M2039" s="3">
        <f t="shared" si="646"/>
        <v>0</v>
      </c>
      <c r="N2039" s="2">
        <f t="shared" si="652"/>
        <v>0</v>
      </c>
      <c r="O2039" s="18">
        <f t="shared" si="659"/>
        <v>0.14499999999999999</v>
      </c>
      <c r="P2039" s="8">
        <f t="shared" si="663"/>
        <v>1.007686198</v>
      </c>
      <c r="Q2039" s="2">
        <f t="shared" si="661"/>
        <v>1942.49177119</v>
      </c>
      <c r="R2039" s="2">
        <f t="shared" si="653"/>
        <v>1942.49177119</v>
      </c>
      <c r="S2039" s="9" t="s">
        <v>56</v>
      </c>
      <c r="T2039" s="47">
        <f t="shared" si="648"/>
        <v>42073</v>
      </c>
      <c r="AE2039" s="33"/>
    </row>
    <row r="2040" spans="1:31" x14ac:dyDescent="0.2">
      <c r="A2040" s="90">
        <f t="shared" si="654"/>
        <v>42065</v>
      </c>
      <c r="B2040" s="2">
        <f t="shared" si="649"/>
        <v>254771.60090999998</v>
      </c>
      <c r="C2040" s="2">
        <f t="shared" si="647"/>
        <v>244045.97685019005</v>
      </c>
      <c r="D2040" s="47">
        <f t="shared" si="655"/>
        <v>42046</v>
      </c>
      <c r="E2040" s="3">
        <f t="shared" si="664"/>
        <v>1.9799999999999999E-4</v>
      </c>
      <c r="F2040" s="4">
        <f t="shared" si="662"/>
        <v>20</v>
      </c>
      <c r="G2040" s="4">
        <f t="shared" si="660"/>
        <v>28</v>
      </c>
      <c r="H2040" s="2">
        <f t="shared" si="656"/>
        <v>1.0001414200000001</v>
      </c>
      <c r="I2040" s="2">
        <f t="shared" si="657"/>
        <v>1.0354225699999999</v>
      </c>
      <c r="J2040" s="2">
        <f t="shared" si="650"/>
        <v>1.03556899</v>
      </c>
      <c r="K2040" s="2">
        <f t="shared" si="651"/>
        <v>252726.44576030999</v>
      </c>
      <c r="L2040" s="1">
        <f t="shared" si="658"/>
        <v>0</v>
      </c>
      <c r="M2040" s="3">
        <f t="shared" si="646"/>
        <v>0</v>
      </c>
      <c r="N2040" s="2">
        <f t="shared" si="652"/>
        <v>0</v>
      </c>
      <c r="O2040" s="18">
        <f t="shared" si="659"/>
        <v>0.14499999999999999</v>
      </c>
      <c r="P2040" s="8">
        <f t="shared" si="663"/>
        <v>1.0080923669999999</v>
      </c>
      <c r="Q2040" s="2">
        <f t="shared" si="661"/>
        <v>2045.1551496899999</v>
      </c>
      <c r="R2040" s="2">
        <f t="shared" si="653"/>
        <v>2045.1551496899999</v>
      </c>
      <c r="S2040" s="9" t="s">
        <v>56</v>
      </c>
      <c r="T2040" s="47">
        <f t="shared" si="648"/>
        <v>42073</v>
      </c>
      <c r="AE2040" s="33"/>
    </row>
    <row r="2041" spans="1:31" x14ac:dyDescent="0.2">
      <c r="A2041" s="90">
        <f t="shared" si="654"/>
        <v>42066</v>
      </c>
      <c r="B2041" s="2">
        <f t="shared" si="649"/>
        <v>254876.09360366</v>
      </c>
      <c r="C2041" s="2">
        <f t="shared" si="647"/>
        <v>244045.97685019005</v>
      </c>
      <c r="D2041" s="47">
        <f t="shared" si="655"/>
        <v>42046</v>
      </c>
      <c r="E2041" s="3">
        <f t="shared" si="664"/>
        <v>1.9799999999999999E-4</v>
      </c>
      <c r="F2041" s="4">
        <f t="shared" si="662"/>
        <v>21</v>
      </c>
      <c r="G2041" s="4">
        <f t="shared" si="660"/>
        <v>28</v>
      </c>
      <c r="H2041" s="2">
        <f t="shared" si="656"/>
        <v>1.0001484899999999</v>
      </c>
      <c r="I2041" s="2">
        <f t="shared" si="657"/>
        <v>1.0354225699999999</v>
      </c>
      <c r="J2041" s="2">
        <f t="shared" si="650"/>
        <v>1.0355763099999999</v>
      </c>
      <c r="K2041" s="2">
        <f t="shared" si="651"/>
        <v>252728.23217686001</v>
      </c>
      <c r="L2041" s="1">
        <f t="shared" si="658"/>
        <v>0</v>
      </c>
      <c r="M2041" s="3">
        <f t="shared" si="646"/>
        <v>0</v>
      </c>
      <c r="N2041" s="2">
        <f t="shared" si="652"/>
        <v>0</v>
      </c>
      <c r="O2041" s="18">
        <f t="shared" si="659"/>
        <v>0.14499999999999999</v>
      </c>
      <c r="P2041" s="8">
        <f t="shared" si="663"/>
        <v>1.0084987000000001</v>
      </c>
      <c r="Q2041" s="2">
        <f t="shared" si="661"/>
        <v>2147.8614268000001</v>
      </c>
      <c r="R2041" s="2">
        <f t="shared" si="653"/>
        <v>2147.8614268000001</v>
      </c>
      <c r="S2041" s="9" t="s">
        <v>56</v>
      </c>
      <c r="T2041" s="47">
        <f t="shared" si="648"/>
        <v>42073</v>
      </c>
      <c r="AE2041" s="33"/>
    </row>
    <row r="2042" spans="1:31" x14ac:dyDescent="0.2">
      <c r="A2042" s="90">
        <f t="shared" si="654"/>
        <v>42067</v>
      </c>
      <c r="B2042" s="2">
        <f t="shared" si="649"/>
        <v>254980.63165898999</v>
      </c>
      <c r="C2042" s="2">
        <f t="shared" si="647"/>
        <v>244045.97685019005</v>
      </c>
      <c r="D2042" s="47">
        <f t="shared" si="655"/>
        <v>42046</v>
      </c>
      <c r="E2042" s="3">
        <f t="shared" si="664"/>
        <v>1.9799999999999999E-4</v>
      </c>
      <c r="F2042" s="4">
        <f t="shared" si="662"/>
        <v>22</v>
      </c>
      <c r="G2042" s="4">
        <f t="shared" si="660"/>
        <v>28</v>
      </c>
      <c r="H2042" s="2">
        <f t="shared" si="656"/>
        <v>1.0001555600000001</v>
      </c>
      <c r="I2042" s="2">
        <f t="shared" si="657"/>
        <v>1.0354225699999999</v>
      </c>
      <c r="J2042" s="2">
        <f t="shared" si="650"/>
        <v>1.03558364</v>
      </c>
      <c r="K2042" s="2">
        <f t="shared" si="651"/>
        <v>252730.02103387</v>
      </c>
      <c r="L2042" s="1">
        <f t="shared" si="658"/>
        <v>0</v>
      </c>
      <c r="M2042" s="3">
        <f t="shared" si="646"/>
        <v>0</v>
      </c>
      <c r="N2042" s="2">
        <f t="shared" si="652"/>
        <v>0</v>
      </c>
      <c r="O2042" s="18">
        <f t="shared" si="659"/>
        <v>0.14499999999999999</v>
      </c>
      <c r="P2042" s="8">
        <f t="shared" si="663"/>
        <v>1.008905197</v>
      </c>
      <c r="Q2042" s="2">
        <f t="shared" si="661"/>
        <v>2250.6106251199999</v>
      </c>
      <c r="R2042" s="2">
        <f t="shared" si="653"/>
        <v>2250.6106251199999</v>
      </c>
      <c r="S2042" s="9" t="s">
        <v>56</v>
      </c>
      <c r="T2042" s="47">
        <f t="shared" si="648"/>
        <v>42073</v>
      </c>
      <c r="AE2042" s="33"/>
    </row>
    <row r="2043" spans="1:31" x14ac:dyDescent="0.2">
      <c r="A2043" s="90">
        <f t="shared" si="654"/>
        <v>42068</v>
      </c>
      <c r="B2043" s="2">
        <f t="shared" si="649"/>
        <v>255085.21015348</v>
      </c>
      <c r="C2043" s="2">
        <f t="shared" si="647"/>
        <v>244045.97685019005</v>
      </c>
      <c r="D2043" s="47">
        <f t="shared" si="655"/>
        <v>42046</v>
      </c>
      <c r="E2043" s="3">
        <f t="shared" si="664"/>
        <v>1.9799999999999999E-4</v>
      </c>
      <c r="F2043" s="4">
        <f t="shared" si="662"/>
        <v>23</v>
      </c>
      <c r="G2043" s="4">
        <f t="shared" si="660"/>
        <v>28</v>
      </c>
      <c r="H2043" s="2">
        <f t="shared" si="656"/>
        <v>1.0001626299999999</v>
      </c>
      <c r="I2043" s="2">
        <f t="shared" si="657"/>
        <v>1.0354225699999999</v>
      </c>
      <c r="J2043" s="2">
        <f t="shared" si="650"/>
        <v>1.0355909599999999</v>
      </c>
      <c r="K2043" s="2">
        <f t="shared" si="651"/>
        <v>252731.80745041999</v>
      </c>
      <c r="L2043" s="1">
        <f t="shared" si="658"/>
        <v>0</v>
      </c>
      <c r="M2043" s="3">
        <f t="shared" si="646"/>
        <v>0</v>
      </c>
      <c r="N2043" s="2">
        <f t="shared" si="652"/>
        <v>0</v>
      </c>
      <c r="O2043" s="18">
        <f t="shared" si="659"/>
        <v>0.14499999999999999</v>
      </c>
      <c r="P2043" s="8">
        <f t="shared" si="663"/>
        <v>1.009311858</v>
      </c>
      <c r="Q2043" s="2">
        <f t="shared" si="661"/>
        <v>2353.40270306</v>
      </c>
      <c r="R2043" s="2">
        <f t="shared" si="653"/>
        <v>2353.40270306</v>
      </c>
      <c r="S2043" s="9" t="s">
        <v>56</v>
      </c>
      <c r="T2043" s="47">
        <f t="shared" si="648"/>
        <v>42073</v>
      </c>
      <c r="AE2043" s="33"/>
    </row>
    <row r="2044" spans="1:31" x14ac:dyDescent="0.2">
      <c r="A2044" s="90">
        <f t="shared" si="654"/>
        <v>42069</v>
      </c>
      <c r="B2044" s="2">
        <f t="shared" si="649"/>
        <v>255189.83376065001</v>
      </c>
      <c r="C2044" s="2">
        <f t="shared" si="647"/>
        <v>244045.97685019005</v>
      </c>
      <c r="D2044" s="47">
        <f t="shared" si="655"/>
        <v>42046</v>
      </c>
      <c r="E2044" s="3">
        <f t="shared" si="664"/>
        <v>1.9799999999999999E-4</v>
      </c>
      <c r="F2044" s="4">
        <f t="shared" si="662"/>
        <v>24</v>
      </c>
      <c r="G2044" s="4">
        <f t="shared" si="660"/>
        <v>28</v>
      </c>
      <c r="H2044" s="2">
        <f t="shared" si="656"/>
        <v>1.00016971</v>
      </c>
      <c r="I2044" s="2">
        <f t="shared" si="657"/>
        <v>1.0354225699999999</v>
      </c>
      <c r="J2044" s="2">
        <f t="shared" si="650"/>
        <v>1.03559829</v>
      </c>
      <c r="K2044" s="2">
        <f t="shared" si="651"/>
        <v>252733.59630743001</v>
      </c>
      <c r="L2044" s="1">
        <f t="shared" si="658"/>
        <v>0</v>
      </c>
      <c r="M2044" s="3">
        <f t="shared" si="646"/>
        <v>0</v>
      </c>
      <c r="N2044" s="2">
        <f t="shared" si="652"/>
        <v>0</v>
      </c>
      <c r="O2044" s="18">
        <f t="shared" si="659"/>
        <v>0.14499999999999999</v>
      </c>
      <c r="P2044" s="8">
        <f t="shared" si="663"/>
        <v>1.0097186819999999</v>
      </c>
      <c r="Q2044" s="2">
        <f t="shared" si="661"/>
        <v>2456.2374532200001</v>
      </c>
      <c r="R2044" s="2">
        <f t="shared" si="653"/>
        <v>2456.2374532200001</v>
      </c>
      <c r="S2044" s="9" t="s">
        <v>56</v>
      </c>
      <c r="T2044" s="47">
        <f t="shared" si="648"/>
        <v>42073</v>
      </c>
      <c r="AE2044" s="33"/>
    </row>
    <row r="2045" spans="1:31" x14ac:dyDescent="0.2">
      <c r="A2045" s="90">
        <f t="shared" si="654"/>
        <v>42070</v>
      </c>
      <c r="B2045" s="2">
        <f t="shared" si="649"/>
        <v>255294.49805950001</v>
      </c>
      <c r="C2045" s="2">
        <f t="shared" si="647"/>
        <v>244045.97685019005</v>
      </c>
      <c r="D2045" s="47">
        <f t="shared" si="655"/>
        <v>42046</v>
      </c>
      <c r="E2045" s="3">
        <f t="shared" si="664"/>
        <v>1.9799999999999999E-4</v>
      </c>
      <c r="F2045" s="4">
        <f t="shared" si="662"/>
        <v>25</v>
      </c>
      <c r="G2045" s="4">
        <f t="shared" si="660"/>
        <v>28</v>
      </c>
      <c r="H2045" s="2">
        <f t="shared" si="656"/>
        <v>1.0001767800000001</v>
      </c>
      <c r="I2045" s="2">
        <f t="shared" si="657"/>
        <v>1.0354225699999999</v>
      </c>
      <c r="J2045" s="2">
        <f t="shared" si="650"/>
        <v>1.03560561</v>
      </c>
      <c r="K2045" s="2">
        <f t="shared" si="651"/>
        <v>252735.38272398</v>
      </c>
      <c r="L2045" s="1">
        <f t="shared" si="658"/>
        <v>0</v>
      </c>
      <c r="M2045" s="3">
        <f t="shared" si="646"/>
        <v>0</v>
      </c>
      <c r="N2045" s="2">
        <f t="shared" si="652"/>
        <v>0</v>
      </c>
      <c r="O2045" s="18">
        <f t="shared" si="659"/>
        <v>0.14499999999999999</v>
      </c>
      <c r="P2045" s="8">
        <f t="shared" si="663"/>
        <v>1.0101256709999999</v>
      </c>
      <c r="Q2045" s="2">
        <f t="shared" si="661"/>
        <v>2559.1153355199999</v>
      </c>
      <c r="R2045" s="2">
        <f t="shared" si="653"/>
        <v>2559.1153355199999</v>
      </c>
      <c r="S2045" s="9" t="s">
        <v>56</v>
      </c>
      <c r="T2045" s="47">
        <f t="shared" si="648"/>
        <v>42073</v>
      </c>
      <c r="AE2045" s="33"/>
    </row>
    <row r="2046" spans="1:31" x14ac:dyDescent="0.2">
      <c r="A2046" s="90">
        <f t="shared" si="654"/>
        <v>42071</v>
      </c>
      <c r="B2046" s="2">
        <f t="shared" si="649"/>
        <v>255399.20500859999</v>
      </c>
      <c r="C2046" s="2">
        <f t="shared" si="647"/>
        <v>244045.97685019005</v>
      </c>
      <c r="D2046" s="47">
        <f t="shared" si="655"/>
        <v>42046</v>
      </c>
      <c r="E2046" s="3">
        <f t="shared" si="664"/>
        <v>1.9799999999999999E-4</v>
      </c>
      <c r="F2046" s="4">
        <f t="shared" si="662"/>
        <v>26</v>
      </c>
      <c r="G2046" s="4">
        <f t="shared" si="660"/>
        <v>28</v>
      </c>
      <c r="H2046" s="2">
        <f t="shared" si="656"/>
        <v>1.00018385</v>
      </c>
      <c r="I2046" s="2">
        <f t="shared" si="657"/>
        <v>1.0354225699999999</v>
      </c>
      <c r="J2046" s="2">
        <f t="shared" si="650"/>
        <v>1.0356129300000001</v>
      </c>
      <c r="K2046" s="2">
        <f t="shared" si="651"/>
        <v>252737.16914052999</v>
      </c>
      <c r="L2046" s="1">
        <f t="shared" si="658"/>
        <v>0</v>
      </c>
      <c r="M2046" s="3">
        <f t="shared" si="646"/>
        <v>0</v>
      </c>
      <c r="N2046" s="2">
        <f t="shared" si="652"/>
        <v>0</v>
      </c>
      <c r="O2046" s="18">
        <f t="shared" si="659"/>
        <v>0.14499999999999999</v>
      </c>
      <c r="P2046" s="8">
        <f t="shared" si="663"/>
        <v>1.0105328229999999</v>
      </c>
      <c r="Q2046" s="2">
        <f t="shared" si="661"/>
        <v>2662.0358680700001</v>
      </c>
      <c r="R2046" s="2">
        <f t="shared" si="653"/>
        <v>2662.0358680700001</v>
      </c>
      <c r="S2046" s="9" t="s">
        <v>56</v>
      </c>
      <c r="T2046" s="47">
        <f t="shared" si="648"/>
        <v>42073</v>
      </c>
      <c r="AE2046" s="33"/>
    </row>
    <row r="2047" spans="1:31" x14ac:dyDescent="0.2">
      <c r="A2047" s="90">
        <f t="shared" si="654"/>
        <v>42072</v>
      </c>
      <c r="B2047" s="2">
        <f t="shared" si="649"/>
        <v>255503.95511431998</v>
      </c>
      <c r="C2047" s="2">
        <f t="shared" si="647"/>
        <v>244045.97685019005</v>
      </c>
      <c r="D2047" s="47">
        <f t="shared" si="655"/>
        <v>42046</v>
      </c>
      <c r="E2047" s="3">
        <f t="shared" si="664"/>
        <v>1.9799999999999999E-4</v>
      </c>
      <c r="F2047" s="4">
        <f t="shared" si="662"/>
        <v>27</v>
      </c>
      <c r="G2047" s="4">
        <f t="shared" si="660"/>
        <v>28</v>
      </c>
      <c r="H2047" s="2">
        <f t="shared" si="656"/>
        <v>1.0001909200000001</v>
      </c>
      <c r="I2047" s="2">
        <f t="shared" si="657"/>
        <v>1.0354225699999999</v>
      </c>
      <c r="J2047" s="2">
        <f t="shared" si="650"/>
        <v>1.03562025</v>
      </c>
      <c r="K2047" s="2">
        <f t="shared" si="651"/>
        <v>252738.95555707999</v>
      </c>
      <c r="L2047" s="1">
        <f t="shared" si="658"/>
        <v>0</v>
      </c>
      <c r="M2047" s="3">
        <f t="shared" ref="M2047:M2110" si="665">IF(DAY(A2047)=E$2,VLOOKUP(A2047,$W$10:$AD$316,5),0)</f>
        <v>0</v>
      </c>
      <c r="N2047" s="2">
        <f t="shared" si="652"/>
        <v>0</v>
      </c>
      <c r="O2047" s="18">
        <f t="shared" si="659"/>
        <v>0.14499999999999999</v>
      </c>
      <c r="P2047" s="8">
        <f t="shared" si="663"/>
        <v>1.01094014</v>
      </c>
      <c r="Q2047" s="2">
        <f t="shared" si="661"/>
        <v>2764.9995572399998</v>
      </c>
      <c r="R2047" s="2">
        <f t="shared" si="653"/>
        <v>2764.9995572399998</v>
      </c>
      <c r="S2047" s="9" t="s">
        <v>56</v>
      </c>
      <c r="T2047" s="47">
        <f t="shared" si="648"/>
        <v>42073</v>
      </c>
      <c r="AE2047" s="33"/>
    </row>
    <row r="2048" spans="1:31" x14ac:dyDescent="0.2">
      <c r="A2048" s="91">
        <f t="shared" si="654"/>
        <v>42073</v>
      </c>
      <c r="B2048" s="36">
        <f t="shared" si="649"/>
        <v>255608.75059295</v>
      </c>
      <c r="C2048" s="36">
        <f t="shared" ref="C2048:C2111" si="666">IF(DAY(A2047)=$E$2,VLOOKUP(A2047,W$10:X$316,2),C2047)</f>
        <v>244045.97685019005</v>
      </c>
      <c r="D2048" s="120">
        <f t="shared" si="655"/>
        <v>42046</v>
      </c>
      <c r="E2048" s="3">
        <f t="shared" si="664"/>
        <v>1.9799999999999999E-4</v>
      </c>
      <c r="F2048" s="21">
        <f t="shared" si="662"/>
        <v>28</v>
      </c>
      <c r="G2048" s="21">
        <f t="shared" si="660"/>
        <v>28</v>
      </c>
      <c r="H2048" s="36">
        <f t="shared" si="656"/>
        <v>1.0001979999999999</v>
      </c>
      <c r="I2048" s="36">
        <f t="shared" si="657"/>
        <v>1.0354225699999999</v>
      </c>
      <c r="J2048" s="36">
        <f t="shared" si="650"/>
        <v>1.0356275800000001</v>
      </c>
      <c r="K2048" s="36">
        <f t="shared" si="651"/>
        <v>252740.74441409</v>
      </c>
      <c r="L2048" s="37">
        <f t="shared" si="658"/>
        <v>67</v>
      </c>
      <c r="M2048" s="20">
        <f t="shared" si="665"/>
        <v>0</v>
      </c>
      <c r="N2048" s="36">
        <f t="shared" si="652"/>
        <v>0</v>
      </c>
      <c r="O2048" s="35">
        <f t="shared" si="659"/>
        <v>0.14499999999999999</v>
      </c>
      <c r="P2048" s="38">
        <f t="shared" si="663"/>
        <v>1.0113476210000001</v>
      </c>
      <c r="Q2048" s="36">
        <f t="shared" si="661"/>
        <v>2868.0061788600001</v>
      </c>
      <c r="R2048" s="36">
        <f t="shared" si="653"/>
        <v>2868.0061788600001</v>
      </c>
      <c r="S2048" s="39" t="s">
        <v>56</v>
      </c>
      <c r="T2048" s="120">
        <f t="shared" ref="T2048:T2111" si="667">IF(DAY(A2048)=E$2+1,VLOOKUP(A2047,$W$10:$AD$316,8),T2047)</f>
        <v>42073</v>
      </c>
      <c r="U2048" s="36">
        <f>B2048</f>
        <v>255608.75059295</v>
      </c>
      <c r="AE2048" s="33"/>
    </row>
    <row r="2049" spans="1:31" x14ac:dyDescent="0.2">
      <c r="A2049" s="90">
        <f t="shared" si="654"/>
        <v>42074</v>
      </c>
      <c r="B2049" s="2">
        <f t="shared" si="649"/>
        <v>255713.18660729</v>
      </c>
      <c r="C2049" s="2">
        <f t="shared" si="666"/>
        <v>246815.31810206006</v>
      </c>
      <c r="D2049" s="47">
        <f t="shared" si="655"/>
        <v>42074</v>
      </c>
      <c r="E2049" s="3">
        <f t="shared" si="664"/>
        <v>1.3810000000000001E-3</v>
      </c>
      <c r="F2049" s="4">
        <f t="shared" si="662"/>
        <v>1</v>
      </c>
      <c r="G2049" s="4">
        <f t="shared" si="660"/>
        <v>31</v>
      </c>
      <c r="H2049" s="2">
        <f t="shared" si="656"/>
        <v>1.0000445099999999</v>
      </c>
      <c r="I2049" s="2">
        <f t="shared" si="657"/>
        <v>1.0356275800000001</v>
      </c>
      <c r="J2049" s="2">
        <f t="shared" si="650"/>
        <v>1.03567367</v>
      </c>
      <c r="K2049" s="2">
        <f t="shared" si="651"/>
        <v>255620.12631096999</v>
      </c>
      <c r="L2049" s="1">
        <f t="shared" si="658"/>
        <v>0</v>
      </c>
      <c r="M2049" s="3">
        <f t="shared" si="665"/>
        <v>0</v>
      </c>
      <c r="N2049" s="2">
        <f t="shared" si="652"/>
        <v>0</v>
      </c>
      <c r="O2049" s="18">
        <f t="shared" si="659"/>
        <v>0.14499999999999999</v>
      </c>
      <c r="P2049" s="8">
        <f t="shared" si="663"/>
        <v>1.0003640570000001</v>
      </c>
      <c r="Q2049" s="2">
        <f t="shared" si="661"/>
        <v>93.060296320000006</v>
      </c>
      <c r="R2049" s="2">
        <f t="shared" si="653"/>
        <v>93.060296320000006</v>
      </c>
      <c r="S2049" s="9" t="s">
        <v>56</v>
      </c>
      <c r="T2049" s="47">
        <f t="shared" si="667"/>
        <v>42104</v>
      </c>
      <c r="AE2049" s="33"/>
    </row>
    <row r="2050" spans="1:31" x14ac:dyDescent="0.2">
      <c r="A2050" s="90">
        <f t="shared" si="654"/>
        <v>42075</v>
      </c>
      <c r="B2050" s="2">
        <f t="shared" si="649"/>
        <v>255817.66984334</v>
      </c>
      <c r="C2050" s="2">
        <f t="shared" si="666"/>
        <v>246815.31810206006</v>
      </c>
      <c r="D2050" s="47">
        <f t="shared" si="655"/>
        <v>42074</v>
      </c>
      <c r="E2050" s="3">
        <f t="shared" si="664"/>
        <v>1.3810000000000001E-3</v>
      </c>
      <c r="F2050" s="4">
        <f t="shared" si="662"/>
        <v>2</v>
      </c>
      <c r="G2050" s="4">
        <f t="shared" si="660"/>
        <v>31</v>
      </c>
      <c r="H2050" s="2">
        <f t="shared" si="656"/>
        <v>1.00008903</v>
      </c>
      <c r="I2050" s="2">
        <f t="shared" si="657"/>
        <v>1.0356275800000001</v>
      </c>
      <c r="J2050" s="2">
        <f t="shared" si="650"/>
        <v>1.03571978</v>
      </c>
      <c r="K2050" s="2">
        <f t="shared" si="651"/>
        <v>255631.50696529</v>
      </c>
      <c r="L2050" s="1">
        <f t="shared" si="658"/>
        <v>0</v>
      </c>
      <c r="M2050" s="3">
        <f t="shared" si="665"/>
        <v>0</v>
      </c>
      <c r="N2050" s="2">
        <f t="shared" si="652"/>
        <v>0</v>
      </c>
      <c r="O2050" s="18">
        <f t="shared" si="659"/>
        <v>0.14499999999999999</v>
      </c>
      <c r="P2050" s="8">
        <f t="shared" si="663"/>
        <v>1.0007282470000001</v>
      </c>
      <c r="Q2050" s="2">
        <f t="shared" si="661"/>
        <v>186.16287804999999</v>
      </c>
      <c r="R2050" s="2">
        <f t="shared" si="653"/>
        <v>186.16287804999999</v>
      </c>
      <c r="S2050" s="9" t="s">
        <v>56</v>
      </c>
      <c r="T2050" s="47">
        <f t="shared" si="667"/>
        <v>42104</v>
      </c>
      <c r="AE2050" s="33"/>
    </row>
    <row r="2051" spans="1:31" x14ac:dyDescent="0.2">
      <c r="A2051" s="90">
        <f t="shared" si="654"/>
        <v>42076</v>
      </c>
      <c r="B2051" s="2">
        <f t="shared" si="649"/>
        <v>255922.19511369002</v>
      </c>
      <c r="C2051" s="2">
        <f t="shared" si="666"/>
        <v>246815.31810206006</v>
      </c>
      <c r="D2051" s="47">
        <f t="shared" si="655"/>
        <v>42074</v>
      </c>
      <c r="E2051" s="3">
        <f t="shared" si="664"/>
        <v>1.3810000000000001E-3</v>
      </c>
      <c r="F2051" s="4">
        <f t="shared" si="662"/>
        <v>3</v>
      </c>
      <c r="G2051" s="4">
        <f t="shared" si="660"/>
        <v>31</v>
      </c>
      <c r="H2051" s="2">
        <f t="shared" si="656"/>
        <v>1.0001335600000001</v>
      </c>
      <c r="I2051" s="2">
        <f t="shared" si="657"/>
        <v>1.0356275800000001</v>
      </c>
      <c r="J2051" s="2">
        <f t="shared" si="650"/>
        <v>1.03576589</v>
      </c>
      <c r="K2051" s="2">
        <f t="shared" si="651"/>
        <v>255642.88761961</v>
      </c>
      <c r="L2051" s="1">
        <f t="shared" si="658"/>
        <v>0</v>
      </c>
      <c r="M2051" s="3">
        <f t="shared" si="665"/>
        <v>0</v>
      </c>
      <c r="N2051" s="2">
        <f t="shared" si="652"/>
        <v>0</v>
      </c>
      <c r="O2051" s="18">
        <f t="shared" si="659"/>
        <v>0.14499999999999999</v>
      </c>
      <c r="P2051" s="8">
        <f t="shared" si="663"/>
        <v>1.0010925690000001</v>
      </c>
      <c r="Q2051" s="2">
        <f t="shared" si="661"/>
        <v>279.30749408000003</v>
      </c>
      <c r="R2051" s="2">
        <f t="shared" si="653"/>
        <v>279.30749408000003</v>
      </c>
      <c r="S2051" s="9" t="s">
        <v>56</v>
      </c>
      <c r="T2051" s="47">
        <f t="shared" si="667"/>
        <v>42104</v>
      </c>
      <c r="AE2051" s="33"/>
    </row>
    <row r="2052" spans="1:31" x14ac:dyDescent="0.2">
      <c r="A2052" s="90">
        <f t="shared" si="654"/>
        <v>42077</v>
      </c>
      <c r="B2052" s="2">
        <f t="shared" si="649"/>
        <v>256026.7626785</v>
      </c>
      <c r="C2052" s="2">
        <f t="shared" si="666"/>
        <v>246815.31810206006</v>
      </c>
      <c r="D2052" s="47">
        <f t="shared" si="655"/>
        <v>42074</v>
      </c>
      <c r="E2052" s="3">
        <f t="shared" si="664"/>
        <v>1.3810000000000001E-3</v>
      </c>
      <c r="F2052" s="4">
        <f t="shared" si="662"/>
        <v>4</v>
      </c>
      <c r="G2052" s="4">
        <f t="shared" si="660"/>
        <v>31</v>
      </c>
      <c r="H2052" s="2">
        <f t="shared" si="656"/>
        <v>1.00017808</v>
      </c>
      <c r="I2052" s="2">
        <f t="shared" si="657"/>
        <v>1.0356275800000001</v>
      </c>
      <c r="J2052" s="2">
        <f t="shared" si="650"/>
        <v>1.035812</v>
      </c>
      <c r="K2052" s="2">
        <f t="shared" si="651"/>
        <v>255654.26827393001</v>
      </c>
      <c r="L2052" s="1">
        <f t="shared" si="658"/>
        <v>0</v>
      </c>
      <c r="M2052" s="3">
        <f t="shared" si="665"/>
        <v>0</v>
      </c>
      <c r="N2052" s="2">
        <f t="shared" si="652"/>
        <v>0</v>
      </c>
      <c r="O2052" s="18">
        <f t="shared" si="659"/>
        <v>0.14499999999999999</v>
      </c>
      <c r="P2052" s="8">
        <f t="shared" si="663"/>
        <v>1.001457024</v>
      </c>
      <c r="Q2052" s="2">
        <f t="shared" si="661"/>
        <v>372.49440456999997</v>
      </c>
      <c r="R2052" s="2">
        <f t="shared" si="653"/>
        <v>372.49440456999997</v>
      </c>
      <c r="S2052" s="9" t="s">
        <v>56</v>
      </c>
      <c r="T2052" s="47">
        <f t="shared" si="667"/>
        <v>42104</v>
      </c>
      <c r="AE2052" s="33"/>
    </row>
    <row r="2053" spans="1:31" x14ac:dyDescent="0.2">
      <c r="A2053" s="90">
        <f t="shared" si="654"/>
        <v>42078</v>
      </c>
      <c r="B2053" s="2">
        <f t="shared" si="649"/>
        <v>256131.37501496999</v>
      </c>
      <c r="C2053" s="2">
        <f t="shared" si="666"/>
        <v>246815.31810206006</v>
      </c>
      <c r="D2053" s="47">
        <f t="shared" si="655"/>
        <v>42074</v>
      </c>
      <c r="E2053" s="3">
        <f t="shared" si="664"/>
        <v>1.3810000000000001E-3</v>
      </c>
      <c r="F2053" s="4">
        <f t="shared" si="662"/>
        <v>5</v>
      </c>
      <c r="G2053" s="4">
        <f t="shared" si="660"/>
        <v>31</v>
      </c>
      <c r="H2053" s="2">
        <f t="shared" si="656"/>
        <v>1.00022261</v>
      </c>
      <c r="I2053" s="2">
        <f t="shared" si="657"/>
        <v>1.0356275800000001</v>
      </c>
      <c r="J2053" s="2">
        <f t="shared" si="650"/>
        <v>1.0358581200000001</v>
      </c>
      <c r="K2053" s="2">
        <f t="shared" si="651"/>
        <v>255665.6513964</v>
      </c>
      <c r="L2053" s="1">
        <f t="shared" si="658"/>
        <v>0</v>
      </c>
      <c r="M2053" s="3">
        <f t="shared" si="665"/>
        <v>0</v>
      </c>
      <c r="N2053" s="2">
        <f t="shared" si="652"/>
        <v>0</v>
      </c>
      <c r="O2053" s="18">
        <f t="shared" si="659"/>
        <v>0.14499999999999999</v>
      </c>
      <c r="P2053" s="8">
        <f t="shared" si="663"/>
        <v>1.0018216120000001</v>
      </c>
      <c r="Q2053" s="2">
        <f t="shared" si="661"/>
        <v>465.72361856999999</v>
      </c>
      <c r="R2053" s="2">
        <f t="shared" si="653"/>
        <v>465.72361856999999</v>
      </c>
      <c r="S2053" s="9" t="s">
        <v>56</v>
      </c>
      <c r="T2053" s="47">
        <f t="shared" si="667"/>
        <v>42104</v>
      </c>
      <c r="AE2053" s="33"/>
    </row>
    <row r="2054" spans="1:31" x14ac:dyDescent="0.2">
      <c r="A2054" s="90">
        <f t="shared" si="654"/>
        <v>42079</v>
      </c>
      <c r="B2054" s="2">
        <f t="shared" si="649"/>
        <v>256236.02692755</v>
      </c>
      <c r="C2054" s="2">
        <f t="shared" si="666"/>
        <v>246815.31810206006</v>
      </c>
      <c r="D2054" s="47">
        <f t="shared" si="655"/>
        <v>42074</v>
      </c>
      <c r="E2054" s="3">
        <f t="shared" si="664"/>
        <v>1.3810000000000001E-3</v>
      </c>
      <c r="F2054" s="4">
        <f t="shared" si="662"/>
        <v>6</v>
      </c>
      <c r="G2054" s="4">
        <f t="shared" si="660"/>
        <v>31</v>
      </c>
      <c r="H2054" s="2">
        <f t="shared" si="656"/>
        <v>1.0002671400000001</v>
      </c>
      <c r="I2054" s="2">
        <f t="shared" si="657"/>
        <v>1.0356275800000001</v>
      </c>
      <c r="J2054" s="2">
        <f t="shared" si="650"/>
        <v>1.0359042300000001</v>
      </c>
      <c r="K2054" s="2">
        <f t="shared" si="651"/>
        <v>255677.03205072001</v>
      </c>
      <c r="L2054" s="1">
        <f t="shared" si="658"/>
        <v>0</v>
      </c>
      <c r="M2054" s="3">
        <f t="shared" si="665"/>
        <v>0</v>
      </c>
      <c r="N2054" s="2">
        <f t="shared" si="652"/>
        <v>0</v>
      </c>
      <c r="O2054" s="18">
        <f t="shared" si="659"/>
        <v>0.14499999999999999</v>
      </c>
      <c r="P2054" s="8">
        <f t="shared" si="663"/>
        <v>1.002186332</v>
      </c>
      <c r="Q2054" s="2">
        <f t="shared" si="661"/>
        <v>558.99487682999995</v>
      </c>
      <c r="R2054" s="2">
        <f t="shared" si="653"/>
        <v>558.99487682999995</v>
      </c>
      <c r="S2054" s="9" t="s">
        <v>56</v>
      </c>
      <c r="T2054" s="47">
        <f t="shared" si="667"/>
        <v>42104</v>
      </c>
      <c r="AE2054" s="33"/>
    </row>
    <row r="2055" spans="1:31" x14ac:dyDescent="0.2">
      <c r="A2055" s="90">
        <f t="shared" si="654"/>
        <v>42080</v>
      </c>
      <c r="B2055" s="2">
        <f t="shared" si="649"/>
        <v>256340.72362265</v>
      </c>
      <c r="C2055" s="2">
        <f t="shared" si="666"/>
        <v>246815.31810206006</v>
      </c>
      <c r="D2055" s="47">
        <f t="shared" si="655"/>
        <v>42074</v>
      </c>
      <c r="E2055" s="3">
        <f t="shared" si="664"/>
        <v>1.3810000000000001E-3</v>
      </c>
      <c r="F2055" s="4">
        <f t="shared" si="662"/>
        <v>7</v>
      </c>
      <c r="G2055" s="4">
        <f t="shared" si="660"/>
        <v>31</v>
      </c>
      <c r="H2055" s="2">
        <f t="shared" si="656"/>
        <v>1.0003116700000001</v>
      </c>
      <c r="I2055" s="2">
        <f t="shared" si="657"/>
        <v>1.0356275800000001</v>
      </c>
      <c r="J2055" s="2">
        <f t="shared" si="650"/>
        <v>1.03595035</v>
      </c>
      <c r="K2055" s="2">
        <f t="shared" si="651"/>
        <v>255688.41517319001</v>
      </c>
      <c r="L2055" s="1">
        <f t="shared" si="658"/>
        <v>0</v>
      </c>
      <c r="M2055" s="3">
        <f t="shared" si="665"/>
        <v>0</v>
      </c>
      <c r="N2055" s="2">
        <f t="shared" si="652"/>
        <v>0</v>
      </c>
      <c r="O2055" s="18">
        <f t="shared" si="659"/>
        <v>0.14499999999999999</v>
      </c>
      <c r="P2055" s="8">
        <f t="shared" si="663"/>
        <v>1.002551185</v>
      </c>
      <c r="Q2055" s="2">
        <f t="shared" si="661"/>
        <v>652.30844946000002</v>
      </c>
      <c r="R2055" s="2">
        <f t="shared" si="653"/>
        <v>652.30844946000002</v>
      </c>
      <c r="S2055" s="9" t="s">
        <v>56</v>
      </c>
      <c r="T2055" s="47">
        <f t="shared" si="667"/>
        <v>42104</v>
      </c>
      <c r="AE2055" s="33"/>
    </row>
    <row r="2056" spans="1:31" x14ac:dyDescent="0.2">
      <c r="A2056" s="90">
        <f t="shared" si="654"/>
        <v>42081</v>
      </c>
      <c r="B2056" s="2">
        <f t="shared" si="649"/>
        <v>256445.46263215001</v>
      </c>
      <c r="C2056" s="2">
        <f t="shared" si="666"/>
        <v>246815.31810206006</v>
      </c>
      <c r="D2056" s="47">
        <f t="shared" si="655"/>
        <v>42074</v>
      </c>
      <c r="E2056" s="3">
        <f t="shared" si="664"/>
        <v>1.3810000000000001E-3</v>
      </c>
      <c r="F2056" s="4">
        <f t="shared" si="662"/>
        <v>8</v>
      </c>
      <c r="G2056" s="4">
        <f t="shared" si="660"/>
        <v>31</v>
      </c>
      <c r="H2056" s="2">
        <f t="shared" si="656"/>
        <v>1.0003561999999999</v>
      </c>
      <c r="I2056" s="2">
        <f t="shared" si="657"/>
        <v>1.0356275800000001</v>
      </c>
      <c r="J2056" s="2">
        <f t="shared" si="650"/>
        <v>1.0359964699999999</v>
      </c>
      <c r="K2056" s="2">
        <f t="shared" si="651"/>
        <v>255699.79829566</v>
      </c>
      <c r="L2056" s="1">
        <f t="shared" si="658"/>
        <v>0</v>
      </c>
      <c r="M2056" s="3">
        <f t="shared" si="665"/>
        <v>0</v>
      </c>
      <c r="N2056" s="2">
        <f t="shared" si="652"/>
        <v>0</v>
      </c>
      <c r="O2056" s="18">
        <f t="shared" si="659"/>
        <v>0.14499999999999999</v>
      </c>
      <c r="P2056" s="8">
        <f t="shared" si="663"/>
        <v>1.0029161710000001</v>
      </c>
      <c r="Q2056" s="2">
        <f t="shared" si="661"/>
        <v>745.66433648999998</v>
      </c>
      <c r="R2056" s="2">
        <f t="shared" si="653"/>
        <v>745.66433648999998</v>
      </c>
      <c r="S2056" s="9" t="s">
        <v>56</v>
      </c>
      <c r="T2056" s="47">
        <f t="shared" si="667"/>
        <v>42104</v>
      </c>
      <c r="AE2056" s="33"/>
    </row>
    <row r="2057" spans="1:31" x14ac:dyDescent="0.2">
      <c r="A2057" s="90">
        <f t="shared" si="654"/>
        <v>42082</v>
      </c>
      <c r="B2057" s="2">
        <f t="shared" si="649"/>
        <v>256550.24148433999</v>
      </c>
      <c r="C2057" s="2">
        <f t="shared" si="666"/>
        <v>246815.31810206006</v>
      </c>
      <c r="D2057" s="47">
        <f t="shared" si="655"/>
        <v>42074</v>
      </c>
      <c r="E2057" s="3">
        <f t="shared" si="664"/>
        <v>1.3810000000000001E-3</v>
      </c>
      <c r="F2057" s="4">
        <f t="shared" si="662"/>
        <v>9</v>
      </c>
      <c r="G2057" s="4">
        <f t="shared" si="660"/>
        <v>31</v>
      </c>
      <c r="H2057" s="2">
        <f t="shared" si="656"/>
        <v>1.00040073</v>
      </c>
      <c r="I2057" s="2">
        <f t="shared" si="657"/>
        <v>1.0356275800000001</v>
      </c>
      <c r="J2057" s="2">
        <f t="shared" si="650"/>
        <v>1.0360425799999999</v>
      </c>
      <c r="K2057" s="2">
        <f t="shared" si="651"/>
        <v>255711.17894997</v>
      </c>
      <c r="L2057" s="1">
        <f t="shared" si="658"/>
        <v>0</v>
      </c>
      <c r="M2057" s="3">
        <f t="shared" si="665"/>
        <v>0</v>
      </c>
      <c r="N2057" s="2">
        <f t="shared" si="652"/>
        <v>0</v>
      </c>
      <c r="O2057" s="18">
        <f t="shared" si="659"/>
        <v>0.14499999999999999</v>
      </c>
      <c r="P2057" s="8">
        <f t="shared" si="663"/>
        <v>1.0032812900000001</v>
      </c>
      <c r="Q2057" s="2">
        <f t="shared" si="661"/>
        <v>839.06253436999998</v>
      </c>
      <c r="R2057" s="2">
        <f t="shared" si="653"/>
        <v>839.06253436999998</v>
      </c>
      <c r="S2057" s="9" t="s">
        <v>56</v>
      </c>
      <c r="T2057" s="47">
        <f t="shared" si="667"/>
        <v>42104</v>
      </c>
      <c r="AE2057" s="33"/>
    </row>
    <row r="2058" spans="1:31" x14ac:dyDescent="0.2">
      <c r="A2058" s="90">
        <f t="shared" si="654"/>
        <v>42083</v>
      </c>
      <c r="B2058" s="2">
        <f t="shared" ref="B2058:B2121" si="668">(K2058+Q2058)</f>
        <v>256655.06761254001</v>
      </c>
      <c r="C2058" s="2">
        <f t="shared" si="666"/>
        <v>246815.31810206006</v>
      </c>
      <c r="D2058" s="47">
        <f t="shared" si="655"/>
        <v>42074</v>
      </c>
      <c r="E2058" s="3">
        <f t="shared" si="664"/>
        <v>1.3810000000000001E-3</v>
      </c>
      <c r="F2058" s="4">
        <f t="shared" si="662"/>
        <v>10</v>
      </c>
      <c r="G2058" s="4">
        <f t="shared" si="660"/>
        <v>31</v>
      </c>
      <c r="H2058" s="2">
        <f t="shared" si="656"/>
        <v>1.0004452699999999</v>
      </c>
      <c r="I2058" s="2">
        <f t="shared" si="657"/>
        <v>1.0356275800000001</v>
      </c>
      <c r="J2058" s="2">
        <f t="shared" ref="J2058:J2121" si="669">TRUNC(H2058*I2058,8)</f>
        <v>1.03608871</v>
      </c>
      <c r="K2058" s="2">
        <f t="shared" ref="K2058:K2121" si="670">TRUNC(C2058*J2058,8)</f>
        <v>255722.5645406</v>
      </c>
      <c r="L2058" s="1">
        <f t="shared" si="658"/>
        <v>0</v>
      </c>
      <c r="M2058" s="3">
        <f t="shared" si="665"/>
        <v>0</v>
      </c>
      <c r="N2058" s="2">
        <f t="shared" ref="N2058:N2121" si="671">IF(M2058&gt;0,TRUNC((M2058*K2058),8),0)</f>
        <v>0</v>
      </c>
      <c r="O2058" s="18">
        <f t="shared" si="659"/>
        <v>0.14499999999999999</v>
      </c>
      <c r="P2058" s="8">
        <f t="shared" si="663"/>
        <v>1.003646542</v>
      </c>
      <c r="Q2058" s="2">
        <f t="shared" si="661"/>
        <v>932.50307194000004</v>
      </c>
      <c r="R2058" s="2">
        <f t="shared" ref="R2058:R2121" si="672">(N2058+Q2058)</f>
        <v>932.50307194000004</v>
      </c>
      <c r="S2058" s="9" t="s">
        <v>56</v>
      </c>
      <c r="T2058" s="47">
        <f t="shared" si="667"/>
        <v>42104</v>
      </c>
      <c r="AE2058" s="33"/>
    </row>
    <row r="2059" spans="1:31" x14ac:dyDescent="0.2">
      <c r="A2059" s="90">
        <f t="shared" ref="A2059:A2122" si="673">(A2058+1)</f>
        <v>42084</v>
      </c>
      <c r="B2059" s="2">
        <f t="shared" si="668"/>
        <v>256759.93607055998</v>
      </c>
      <c r="C2059" s="2">
        <f t="shared" si="666"/>
        <v>246815.31810206006</v>
      </c>
      <c r="D2059" s="47">
        <f t="shared" ref="D2059:D2122" si="674">IF(DAY(A2058)=$E$2,A2059,D2058)</f>
        <v>42074</v>
      </c>
      <c r="E2059" s="3">
        <f t="shared" si="664"/>
        <v>1.3810000000000001E-3</v>
      </c>
      <c r="F2059" s="4">
        <f t="shared" si="662"/>
        <v>11</v>
      </c>
      <c r="G2059" s="4">
        <f t="shared" si="660"/>
        <v>31</v>
      </c>
      <c r="H2059" s="2">
        <f t="shared" ref="H2059:H2122" si="675">TRUNC(((1+$E2059)^($F2059/$G2059)),8)</f>
        <v>1.0004898099999999</v>
      </c>
      <c r="I2059" s="2">
        <f t="shared" ref="I2059:I2122" si="676">IF(DAY(A2058)=E$2,J2058,I2058)</f>
        <v>1.0356275800000001</v>
      </c>
      <c r="J2059" s="2">
        <f t="shared" si="669"/>
        <v>1.0361348399999999</v>
      </c>
      <c r="K2059" s="2">
        <f t="shared" si="670"/>
        <v>255733.95013121999</v>
      </c>
      <c r="L2059" s="1">
        <f t="shared" ref="L2059:L2122" si="677">IF(DAY(A2059)=E$2,VLOOKUP(A2059,$W$10:$AD$316,7),0)</f>
        <v>0</v>
      </c>
      <c r="M2059" s="3">
        <f t="shared" si="665"/>
        <v>0</v>
      </c>
      <c r="N2059" s="2">
        <f t="shared" si="671"/>
        <v>0</v>
      </c>
      <c r="O2059" s="18">
        <f t="shared" ref="O2059:O2122" si="678">(O2058)</f>
        <v>0.14499999999999999</v>
      </c>
      <c r="P2059" s="8">
        <f t="shared" si="663"/>
        <v>1.0040119270000001</v>
      </c>
      <c r="Q2059" s="2">
        <f t="shared" si="661"/>
        <v>1025.98593934</v>
      </c>
      <c r="R2059" s="2">
        <f t="shared" si="672"/>
        <v>1025.98593934</v>
      </c>
      <c r="S2059" s="9" t="s">
        <v>56</v>
      </c>
      <c r="T2059" s="47">
        <f t="shared" si="667"/>
        <v>42104</v>
      </c>
      <c r="AE2059" s="33"/>
    </row>
    <row r="2060" spans="1:31" x14ac:dyDescent="0.2">
      <c r="A2060" s="90">
        <f t="shared" si="673"/>
        <v>42085</v>
      </c>
      <c r="B2060" s="2">
        <f t="shared" si="668"/>
        <v>256864.84438401001</v>
      </c>
      <c r="C2060" s="2">
        <f t="shared" si="666"/>
        <v>246815.31810206006</v>
      </c>
      <c r="D2060" s="47">
        <f t="shared" si="674"/>
        <v>42074</v>
      </c>
      <c r="E2060" s="3">
        <f t="shared" si="664"/>
        <v>1.3810000000000001E-3</v>
      </c>
      <c r="F2060" s="4">
        <f t="shared" si="662"/>
        <v>12</v>
      </c>
      <c r="G2060" s="4">
        <f t="shared" ref="G2060:G2123" si="679">IF(DAY(A2060)=E$2+1,DAY(EOMONTH(A2060,0)), IF(DAY(A2060)&lt;&gt;$E$2+1,G2059))</f>
        <v>31</v>
      </c>
      <c r="H2060" s="2">
        <f t="shared" si="675"/>
        <v>1.0005343499999999</v>
      </c>
      <c r="I2060" s="2">
        <f t="shared" si="676"/>
        <v>1.0356275800000001</v>
      </c>
      <c r="J2060" s="2">
        <f t="shared" si="669"/>
        <v>1.03618096</v>
      </c>
      <c r="K2060" s="2">
        <f t="shared" si="670"/>
        <v>255745.33325369001</v>
      </c>
      <c r="L2060" s="1">
        <f t="shared" si="677"/>
        <v>0</v>
      </c>
      <c r="M2060" s="3">
        <f t="shared" si="665"/>
        <v>0</v>
      </c>
      <c r="N2060" s="2">
        <f t="shared" si="671"/>
        <v>0</v>
      </c>
      <c r="O2060" s="18">
        <f t="shared" si="678"/>
        <v>0.14499999999999999</v>
      </c>
      <c r="P2060" s="8">
        <f t="shared" si="663"/>
        <v>1.004377445</v>
      </c>
      <c r="Q2060" s="2">
        <f t="shared" si="661"/>
        <v>1119.5111303199999</v>
      </c>
      <c r="R2060" s="2">
        <f t="shared" si="672"/>
        <v>1119.5111303199999</v>
      </c>
      <c r="S2060" s="9" t="s">
        <v>56</v>
      </c>
      <c r="T2060" s="47">
        <f t="shared" si="667"/>
        <v>42104</v>
      </c>
      <c r="AE2060" s="33"/>
    </row>
    <row r="2061" spans="1:31" x14ac:dyDescent="0.2">
      <c r="A2061" s="90">
        <f t="shared" si="673"/>
        <v>42086</v>
      </c>
      <c r="B2061" s="2">
        <f t="shared" si="668"/>
        <v>256969.79751444003</v>
      </c>
      <c r="C2061" s="2">
        <f t="shared" si="666"/>
        <v>246815.31810206006</v>
      </c>
      <c r="D2061" s="47">
        <f t="shared" si="674"/>
        <v>42074</v>
      </c>
      <c r="E2061" s="3">
        <f t="shared" si="664"/>
        <v>1.3810000000000001E-3</v>
      </c>
      <c r="F2061" s="4">
        <f t="shared" si="662"/>
        <v>13</v>
      </c>
      <c r="G2061" s="4">
        <f t="shared" si="679"/>
        <v>31</v>
      </c>
      <c r="H2061" s="2">
        <f t="shared" si="675"/>
        <v>1.0005788900000001</v>
      </c>
      <c r="I2061" s="2">
        <f t="shared" si="676"/>
        <v>1.0356275800000001</v>
      </c>
      <c r="J2061" s="2">
        <f t="shared" si="669"/>
        <v>1.0362270899999999</v>
      </c>
      <c r="K2061" s="2">
        <f t="shared" si="670"/>
        <v>255756.71884432001</v>
      </c>
      <c r="L2061" s="1">
        <f t="shared" si="677"/>
        <v>0</v>
      </c>
      <c r="M2061" s="3">
        <f t="shared" si="665"/>
        <v>0</v>
      </c>
      <c r="N2061" s="2">
        <f t="shared" si="671"/>
        <v>0</v>
      </c>
      <c r="O2061" s="18">
        <f t="shared" si="678"/>
        <v>0.14499999999999999</v>
      </c>
      <c r="P2061" s="8">
        <f t="shared" si="663"/>
        <v>1.0047430959999999</v>
      </c>
      <c r="Q2061" s="2">
        <f t="shared" si="661"/>
        <v>1213.07867012</v>
      </c>
      <c r="R2061" s="2">
        <f t="shared" si="672"/>
        <v>1213.07867012</v>
      </c>
      <c r="S2061" s="9" t="s">
        <v>56</v>
      </c>
      <c r="T2061" s="47">
        <f t="shared" si="667"/>
        <v>42104</v>
      </c>
      <c r="AE2061" s="33"/>
    </row>
    <row r="2062" spans="1:31" x14ac:dyDescent="0.2">
      <c r="A2062" s="90">
        <f t="shared" si="673"/>
        <v>42087</v>
      </c>
      <c r="B2062" s="2">
        <f t="shared" si="668"/>
        <v>257074.79521330999</v>
      </c>
      <c r="C2062" s="2">
        <f t="shared" si="666"/>
        <v>246815.31810206006</v>
      </c>
      <c r="D2062" s="47">
        <f t="shared" si="674"/>
        <v>42074</v>
      </c>
      <c r="E2062" s="3">
        <f t="shared" si="664"/>
        <v>1.3810000000000001E-3</v>
      </c>
      <c r="F2062" s="4">
        <f t="shared" si="662"/>
        <v>14</v>
      </c>
      <c r="G2062" s="4">
        <f t="shared" si="679"/>
        <v>31</v>
      </c>
      <c r="H2062" s="2">
        <f t="shared" si="675"/>
        <v>1.00062344</v>
      </c>
      <c r="I2062" s="2">
        <f t="shared" si="676"/>
        <v>1.0356275800000001</v>
      </c>
      <c r="J2062" s="2">
        <f t="shared" si="669"/>
        <v>1.0362732299999999</v>
      </c>
      <c r="K2062" s="2">
        <f t="shared" si="670"/>
        <v>255768.10690309</v>
      </c>
      <c r="L2062" s="1">
        <f t="shared" si="677"/>
        <v>0</v>
      </c>
      <c r="M2062" s="3">
        <f t="shared" si="665"/>
        <v>0</v>
      </c>
      <c r="N2062" s="2">
        <f t="shared" si="671"/>
        <v>0</v>
      </c>
      <c r="O2062" s="18">
        <f t="shared" si="678"/>
        <v>0.14499999999999999</v>
      </c>
      <c r="P2062" s="8">
        <f t="shared" si="663"/>
        <v>1.005108879</v>
      </c>
      <c r="Q2062" s="2">
        <f t="shared" ref="Q2062:Q2125" si="680">TRUNC((P2062-1)*K2062,8)</f>
        <v>1306.6883102199999</v>
      </c>
      <c r="R2062" s="2">
        <f t="shared" si="672"/>
        <v>1306.6883102199999</v>
      </c>
      <c r="S2062" s="9" t="s">
        <v>56</v>
      </c>
      <c r="T2062" s="47">
        <f t="shared" si="667"/>
        <v>42104</v>
      </c>
      <c r="AE2062" s="33"/>
    </row>
    <row r="2063" spans="1:31" x14ac:dyDescent="0.2">
      <c r="A2063" s="90">
        <f t="shared" si="673"/>
        <v>42088</v>
      </c>
      <c r="B2063" s="2">
        <f t="shared" si="668"/>
        <v>257179.83081022001</v>
      </c>
      <c r="C2063" s="2">
        <f t="shared" si="666"/>
        <v>246815.31810206006</v>
      </c>
      <c r="D2063" s="47">
        <f t="shared" si="674"/>
        <v>42074</v>
      </c>
      <c r="E2063" s="3">
        <f t="shared" si="664"/>
        <v>1.3810000000000001E-3</v>
      </c>
      <c r="F2063" s="4">
        <f t="shared" si="662"/>
        <v>15</v>
      </c>
      <c r="G2063" s="4">
        <f t="shared" si="679"/>
        <v>31</v>
      </c>
      <c r="H2063" s="2">
        <f t="shared" si="675"/>
        <v>1.00066798</v>
      </c>
      <c r="I2063" s="2">
        <f t="shared" si="676"/>
        <v>1.0356275800000001</v>
      </c>
      <c r="J2063" s="2">
        <f t="shared" si="669"/>
        <v>1.0363193500000001</v>
      </c>
      <c r="K2063" s="2">
        <f t="shared" si="670"/>
        <v>255779.49002557</v>
      </c>
      <c r="L2063" s="1">
        <f t="shared" si="677"/>
        <v>0</v>
      </c>
      <c r="M2063" s="3">
        <f t="shared" si="665"/>
        <v>0</v>
      </c>
      <c r="N2063" s="2">
        <f t="shared" si="671"/>
        <v>0</v>
      </c>
      <c r="O2063" s="18">
        <f t="shared" si="678"/>
        <v>0.14499999999999999</v>
      </c>
      <c r="P2063" s="8">
        <f t="shared" si="663"/>
        <v>1.005474797</v>
      </c>
      <c r="Q2063" s="2">
        <f t="shared" si="680"/>
        <v>1400.3407846499999</v>
      </c>
      <c r="R2063" s="2">
        <f t="shared" si="672"/>
        <v>1400.3407846499999</v>
      </c>
      <c r="S2063" s="9" t="s">
        <v>56</v>
      </c>
      <c r="T2063" s="47">
        <f t="shared" si="667"/>
        <v>42104</v>
      </c>
      <c r="AE2063" s="33"/>
    </row>
    <row r="2064" spans="1:31" x14ac:dyDescent="0.2">
      <c r="A2064" s="90">
        <f t="shared" si="673"/>
        <v>42089</v>
      </c>
      <c r="B2064" s="2">
        <f t="shared" si="668"/>
        <v>257284.91346722</v>
      </c>
      <c r="C2064" s="2">
        <f t="shared" si="666"/>
        <v>246815.31810206006</v>
      </c>
      <c r="D2064" s="47">
        <f t="shared" si="674"/>
        <v>42074</v>
      </c>
      <c r="E2064" s="3">
        <f t="shared" si="664"/>
        <v>1.3810000000000001E-3</v>
      </c>
      <c r="F2064" s="4">
        <f t="shared" ref="F2064:F2127" si="681">IF(DAY(A2064)=E$2+1,1,F2063+1)</f>
        <v>16</v>
      </c>
      <c r="G2064" s="4">
        <f t="shared" si="679"/>
        <v>31</v>
      </c>
      <c r="H2064" s="2">
        <f t="shared" si="675"/>
        <v>1.0007125299999999</v>
      </c>
      <c r="I2064" s="2">
        <f t="shared" si="676"/>
        <v>1.0356275800000001</v>
      </c>
      <c r="J2064" s="2">
        <f t="shared" si="669"/>
        <v>1.0363654899999999</v>
      </c>
      <c r="K2064" s="2">
        <f t="shared" si="670"/>
        <v>255790.87808433999</v>
      </c>
      <c r="L2064" s="1">
        <f t="shared" si="677"/>
        <v>0</v>
      </c>
      <c r="M2064" s="3">
        <f t="shared" si="665"/>
        <v>0</v>
      </c>
      <c r="N2064" s="2">
        <f t="shared" si="671"/>
        <v>0</v>
      </c>
      <c r="O2064" s="18">
        <f t="shared" si="678"/>
        <v>0.14499999999999999</v>
      </c>
      <c r="P2064" s="8">
        <f t="shared" si="663"/>
        <v>1.005840847</v>
      </c>
      <c r="Q2064" s="2">
        <f t="shared" si="680"/>
        <v>1494.03538288</v>
      </c>
      <c r="R2064" s="2">
        <f t="shared" si="672"/>
        <v>1494.03538288</v>
      </c>
      <c r="S2064" s="9" t="s">
        <v>56</v>
      </c>
      <c r="T2064" s="47">
        <f t="shared" si="667"/>
        <v>42104</v>
      </c>
      <c r="AE2064" s="33"/>
    </row>
    <row r="2065" spans="1:31" x14ac:dyDescent="0.2">
      <c r="A2065" s="90">
        <f t="shared" si="673"/>
        <v>42090</v>
      </c>
      <c r="B2065" s="2">
        <f t="shared" si="668"/>
        <v>257390.03873894</v>
      </c>
      <c r="C2065" s="2">
        <f t="shared" si="666"/>
        <v>246815.31810206006</v>
      </c>
      <c r="D2065" s="47">
        <f t="shared" si="674"/>
        <v>42074</v>
      </c>
      <c r="E2065" s="3">
        <f t="shared" si="664"/>
        <v>1.3810000000000001E-3</v>
      </c>
      <c r="F2065" s="4">
        <f t="shared" si="681"/>
        <v>17</v>
      </c>
      <c r="G2065" s="4">
        <f t="shared" si="679"/>
        <v>31</v>
      </c>
      <c r="H2065" s="2">
        <f t="shared" si="675"/>
        <v>1.0007570800000001</v>
      </c>
      <c r="I2065" s="2">
        <f t="shared" si="676"/>
        <v>1.0356275800000001</v>
      </c>
      <c r="J2065" s="2">
        <f t="shared" si="669"/>
        <v>1.0364116299999999</v>
      </c>
      <c r="K2065" s="2">
        <f t="shared" si="670"/>
        <v>255802.26614312001</v>
      </c>
      <c r="L2065" s="1">
        <f t="shared" si="677"/>
        <v>0</v>
      </c>
      <c r="M2065" s="3">
        <f t="shared" si="665"/>
        <v>0</v>
      </c>
      <c r="N2065" s="2">
        <f t="shared" si="671"/>
        <v>0</v>
      </c>
      <c r="O2065" s="18">
        <f t="shared" si="678"/>
        <v>0.14499999999999999</v>
      </c>
      <c r="P2065" s="8">
        <f t="shared" si="663"/>
        <v>1.006207031</v>
      </c>
      <c r="Q2065" s="2">
        <f t="shared" si="680"/>
        <v>1587.7725958200001</v>
      </c>
      <c r="R2065" s="2">
        <f t="shared" si="672"/>
        <v>1587.7725958200001</v>
      </c>
      <c r="S2065" s="9" t="s">
        <v>56</v>
      </c>
      <c r="T2065" s="47">
        <f t="shared" si="667"/>
        <v>42104</v>
      </c>
      <c r="AE2065" s="33"/>
    </row>
    <row r="2066" spans="1:31" x14ac:dyDescent="0.2">
      <c r="A2066" s="90">
        <f t="shared" si="673"/>
        <v>42091</v>
      </c>
      <c r="B2066" s="2">
        <f t="shared" si="668"/>
        <v>257495.20637412</v>
      </c>
      <c r="C2066" s="2">
        <f t="shared" si="666"/>
        <v>246815.31810206006</v>
      </c>
      <c r="D2066" s="47">
        <f t="shared" si="674"/>
        <v>42074</v>
      </c>
      <c r="E2066" s="3">
        <f t="shared" si="664"/>
        <v>1.3810000000000001E-3</v>
      </c>
      <c r="F2066" s="4">
        <f t="shared" si="681"/>
        <v>18</v>
      </c>
      <c r="G2066" s="4">
        <f t="shared" si="679"/>
        <v>31</v>
      </c>
      <c r="H2066" s="2">
        <f t="shared" si="675"/>
        <v>1.00080163</v>
      </c>
      <c r="I2066" s="2">
        <f t="shared" si="676"/>
        <v>1.0356275800000001</v>
      </c>
      <c r="J2066" s="2">
        <f t="shared" si="669"/>
        <v>1.0364577699999999</v>
      </c>
      <c r="K2066" s="2">
        <f t="shared" si="670"/>
        <v>255813.6542019</v>
      </c>
      <c r="L2066" s="1">
        <f t="shared" si="677"/>
        <v>0</v>
      </c>
      <c r="M2066" s="3">
        <f t="shared" si="665"/>
        <v>0</v>
      </c>
      <c r="N2066" s="2">
        <f t="shared" si="671"/>
        <v>0</v>
      </c>
      <c r="O2066" s="18">
        <f t="shared" si="678"/>
        <v>0.14499999999999999</v>
      </c>
      <c r="P2066" s="8">
        <f t="shared" si="663"/>
        <v>1.0065733480000001</v>
      </c>
      <c r="Q2066" s="2">
        <f t="shared" si="680"/>
        <v>1681.5521722200001</v>
      </c>
      <c r="R2066" s="2">
        <f t="shared" si="672"/>
        <v>1681.5521722200001</v>
      </c>
      <c r="S2066" s="9" t="s">
        <v>56</v>
      </c>
      <c r="T2066" s="47">
        <f t="shared" si="667"/>
        <v>42104</v>
      </c>
      <c r="AE2066" s="33"/>
    </row>
    <row r="2067" spans="1:31" x14ac:dyDescent="0.2">
      <c r="A2067" s="90">
        <f t="shared" si="673"/>
        <v>42092</v>
      </c>
      <c r="B2067" s="2">
        <f t="shared" si="668"/>
        <v>257600.41637729999</v>
      </c>
      <c r="C2067" s="2">
        <f t="shared" si="666"/>
        <v>246815.31810206006</v>
      </c>
      <c r="D2067" s="47">
        <f t="shared" si="674"/>
        <v>42074</v>
      </c>
      <c r="E2067" s="3">
        <f t="shared" si="664"/>
        <v>1.3810000000000001E-3</v>
      </c>
      <c r="F2067" s="4">
        <f t="shared" si="681"/>
        <v>19</v>
      </c>
      <c r="G2067" s="4">
        <f t="shared" si="679"/>
        <v>31</v>
      </c>
      <c r="H2067" s="2">
        <f t="shared" si="675"/>
        <v>1.0008461900000001</v>
      </c>
      <c r="I2067" s="2">
        <f t="shared" si="676"/>
        <v>1.0356275800000001</v>
      </c>
      <c r="J2067" s="2">
        <f t="shared" si="669"/>
        <v>1.03650391</v>
      </c>
      <c r="K2067" s="2">
        <f t="shared" si="670"/>
        <v>255825.04226066999</v>
      </c>
      <c r="L2067" s="1">
        <f t="shared" si="677"/>
        <v>0</v>
      </c>
      <c r="M2067" s="3">
        <f t="shared" si="665"/>
        <v>0</v>
      </c>
      <c r="N2067" s="2">
        <f t="shared" si="671"/>
        <v>0</v>
      </c>
      <c r="O2067" s="18">
        <f t="shared" si="678"/>
        <v>0.14499999999999999</v>
      </c>
      <c r="P2067" s="8">
        <f t="shared" si="663"/>
        <v>1.0069397980000001</v>
      </c>
      <c r="Q2067" s="2">
        <f t="shared" si="680"/>
        <v>1775.3741166299999</v>
      </c>
      <c r="R2067" s="2">
        <f t="shared" si="672"/>
        <v>1775.3741166299999</v>
      </c>
      <c r="S2067" s="9" t="s">
        <v>56</v>
      </c>
      <c r="T2067" s="47">
        <f t="shared" si="667"/>
        <v>42104</v>
      </c>
      <c r="AE2067" s="33"/>
    </row>
    <row r="2068" spans="1:31" x14ac:dyDescent="0.2">
      <c r="A2068" s="90">
        <f t="shared" si="673"/>
        <v>42093</v>
      </c>
      <c r="B2068" s="2">
        <f t="shared" si="668"/>
        <v>257705.66875304002</v>
      </c>
      <c r="C2068" s="2">
        <f t="shared" si="666"/>
        <v>246815.31810206006</v>
      </c>
      <c r="D2068" s="47">
        <f t="shared" si="674"/>
        <v>42074</v>
      </c>
      <c r="E2068" s="3">
        <f t="shared" si="664"/>
        <v>1.3810000000000001E-3</v>
      </c>
      <c r="F2068" s="4">
        <f t="shared" si="681"/>
        <v>20</v>
      </c>
      <c r="G2068" s="4">
        <f t="shared" si="679"/>
        <v>31</v>
      </c>
      <c r="H2068" s="2">
        <f t="shared" si="675"/>
        <v>1.00089074</v>
      </c>
      <c r="I2068" s="2">
        <f t="shared" si="676"/>
        <v>1.0356275800000001</v>
      </c>
      <c r="J2068" s="2">
        <f t="shared" si="669"/>
        <v>1.03655005</v>
      </c>
      <c r="K2068" s="2">
        <f t="shared" si="670"/>
        <v>255836.43031945001</v>
      </c>
      <c r="L2068" s="1">
        <f t="shared" si="677"/>
        <v>0</v>
      </c>
      <c r="M2068" s="3">
        <f t="shared" si="665"/>
        <v>0</v>
      </c>
      <c r="N2068" s="2">
        <f t="shared" si="671"/>
        <v>0</v>
      </c>
      <c r="O2068" s="18">
        <f t="shared" si="678"/>
        <v>0.14499999999999999</v>
      </c>
      <c r="P2068" s="8">
        <f t="shared" si="663"/>
        <v>1.007306381</v>
      </c>
      <c r="Q2068" s="2">
        <f t="shared" si="680"/>
        <v>1869.2384335900001</v>
      </c>
      <c r="R2068" s="2">
        <f t="shared" si="672"/>
        <v>1869.2384335900001</v>
      </c>
      <c r="S2068" s="9" t="s">
        <v>56</v>
      </c>
      <c r="T2068" s="47">
        <f t="shared" si="667"/>
        <v>42104</v>
      </c>
      <c r="AE2068" s="33"/>
    </row>
    <row r="2069" spans="1:31" x14ac:dyDescent="0.2">
      <c r="A2069" s="90">
        <f t="shared" si="673"/>
        <v>42094</v>
      </c>
      <c r="B2069" s="2">
        <f t="shared" si="668"/>
        <v>257810.96650466</v>
      </c>
      <c r="C2069" s="2">
        <f t="shared" si="666"/>
        <v>246815.31810206006</v>
      </c>
      <c r="D2069" s="47">
        <f t="shared" si="674"/>
        <v>42074</v>
      </c>
      <c r="E2069" s="3">
        <f t="shared" si="664"/>
        <v>1.3810000000000001E-3</v>
      </c>
      <c r="F2069" s="4">
        <f t="shared" si="681"/>
        <v>21</v>
      </c>
      <c r="G2069" s="4">
        <f t="shared" si="679"/>
        <v>31</v>
      </c>
      <c r="H2069" s="2">
        <f t="shared" si="675"/>
        <v>1.0009353000000001</v>
      </c>
      <c r="I2069" s="2">
        <f t="shared" si="676"/>
        <v>1.0356275800000001</v>
      </c>
      <c r="J2069" s="2">
        <f t="shared" si="669"/>
        <v>1.0365962</v>
      </c>
      <c r="K2069" s="2">
        <f t="shared" si="670"/>
        <v>255847.82084638</v>
      </c>
      <c r="L2069" s="1">
        <f t="shared" si="677"/>
        <v>0</v>
      </c>
      <c r="M2069" s="3">
        <f t="shared" si="665"/>
        <v>0</v>
      </c>
      <c r="N2069" s="2">
        <f t="shared" si="671"/>
        <v>0</v>
      </c>
      <c r="O2069" s="18">
        <f t="shared" si="678"/>
        <v>0.14499999999999999</v>
      </c>
      <c r="P2069" s="8">
        <f t="shared" si="663"/>
        <v>1.007673099</v>
      </c>
      <c r="Q2069" s="2">
        <f t="shared" si="680"/>
        <v>1963.1456582799999</v>
      </c>
      <c r="R2069" s="2">
        <f t="shared" si="672"/>
        <v>1963.1456582799999</v>
      </c>
      <c r="S2069" s="9" t="s">
        <v>56</v>
      </c>
      <c r="T2069" s="47">
        <f t="shared" si="667"/>
        <v>42104</v>
      </c>
      <c r="AE2069" s="33"/>
    </row>
    <row r="2070" spans="1:31" x14ac:dyDescent="0.2">
      <c r="A2070" s="90">
        <f t="shared" si="673"/>
        <v>42095</v>
      </c>
      <c r="B2070" s="2">
        <f t="shared" si="668"/>
        <v>257916.30638393</v>
      </c>
      <c r="C2070" s="2">
        <f t="shared" si="666"/>
        <v>246815.31810206006</v>
      </c>
      <c r="D2070" s="47">
        <f t="shared" si="674"/>
        <v>42074</v>
      </c>
      <c r="E2070" s="3">
        <f t="shared" si="664"/>
        <v>1.3810000000000001E-3</v>
      </c>
      <c r="F2070" s="4">
        <f t="shared" si="681"/>
        <v>22</v>
      </c>
      <c r="G2070" s="4">
        <f t="shared" si="679"/>
        <v>31</v>
      </c>
      <c r="H2070" s="2">
        <f t="shared" si="675"/>
        <v>1.0009798599999999</v>
      </c>
      <c r="I2070" s="2">
        <f t="shared" si="676"/>
        <v>1.0356275800000001</v>
      </c>
      <c r="J2070" s="2">
        <f t="shared" si="669"/>
        <v>1.0366423499999999</v>
      </c>
      <c r="K2070" s="2">
        <f t="shared" si="670"/>
        <v>255859.21137331001</v>
      </c>
      <c r="L2070" s="1">
        <f t="shared" si="677"/>
        <v>0</v>
      </c>
      <c r="M2070" s="3">
        <f t="shared" si="665"/>
        <v>0</v>
      </c>
      <c r="N2070" s="2">
        <f t="shared" si="671"/>
        <v>0</v>
      </c>
      <c r="O2070" s="18">
        <f t="shared" si="678"/>
        <v>0.14499999999999999</v>
      </c>
      <c r="P2070" s="8">
        <f t="shared" si="663"/>
        <v>1.008039949</v>
      </c>
      <c r="Q2070" s="2">
        <f t="shared" si="680"/>
        <v>2057.0950106199998</v>
      </c>
      <c r="R2070" s="2">
        <f t="shared" si="672"/>
        <v>2057.0950106199998</v>
      </c>
      <c r="S2070" s="9" t="s">
        <v>56</v>
      </c>
      <c r="T2070" s="47">
        <f t="shared" si="667"/>
        <v>42104</v>
      </c>
      <c r="AE2070" s="33"/>
    </row>
    <row r="2071" spans="1:31" x14ac:dyDescent="0.2">
      <c r="A2071" s="90">
        <f t="shared" si="673"/>
        <v>42096</v>
      </c>
      <c r="B2071" s="2">
        <f t="shared" si="668"/>
        <v>258021.68916295</v>
      </c>
      <c r="C2071" s="2">
        <f t="shared" si="666"/>
        <v>246815.31810206006</v>
      </c>
      <c r="D2071" s="47">
        <f t="shared" si="674"/>
        <v>42074</v>
      </c>
      <c r="E2071" s="3">
        <f t="shared" si="664"/>
        <v>1.3810000000000001E-3</v>
      </c>
      <c r="F2071" s="4">
        <f t="shared" si="681"/>
        <v>23</v>
      </c>
      <c r="G2071" s="4">
        <f t="shared" si="679"/>
        <v>31</v>
      </c>
      <c r="H2071" s="2">
        <f t="shared" si="675"/>
        <v>1.00102443</v>
      </c>
      <c r="I2071" s="2">
        <f t="shared" si="676"/>
        <v>1.0356275800000001</v>
      </c>
      <c r="J2071" s="2">
        <f t="shared" si="669"/>
        <v>1.0366884999999999</v>
      </c>
      <c r="K2071" s="2">
        <f t="shared" si="670"/>
        <v>255870.60190024</v>
      </c>
      <c r="L2071" s="1">
        <f t="shared" si="677"/>
        <v>0</v>
      </c>
      <c r="M2071" s="3">
        <f t="shared" si="665"/>
        <v>0</v>
      </c>
      <c r="N2071" s="2">
        <f t="shared" si="671"/>
        <v>0</v>
      </c>
      <c r="O2071" s="18">
        <f t="shared" si="678"/>
        <v>0.14499999999999999</v>
      </c>
      <c r="P2071" s="8">
        <f t="shared" ref="P2071:P2134" si="682">ROUND((1+O2071)^(30/360)^(F2071/G2071),9)</f>
        <v>1.0084069339999999</v>
      </c>
      <c r="Q2071" s="2">
        <f t="shared" si="680"/>
        <v>2151.0872627099998</v>
      </c>
      <c r="R2071" s="2">
        <f t="shared" si="672"/>
        <v>2151.0872627099998</v>
      </c>
      <c r="S2071" s="9" t="s">
        <v>56</v>
      </c>
      <c r="T2071" s="47">
        <f t="shared" si="667"/>
        <v>42104</v>
      </c>
      <c r="AE2071" s="33"/>
    </row>
    <row r="2072" spans="1:31" x14ac:dyDescent="0.2">
      <c r="A2072" s="90">
        <f t="shared" si="673"/>
        <v>42097</v>
      </c>
      <c r="B2072" s="2">
        <f t="shared" si="668"/>
        <v>258127.11407869999</v>
      </c>
      <c r="C2072" s="2">
        <f t="shared" si="666"/>
        <v>246815.31810206006</v>
      </c>
      <c r="D2072" s="47">
        <f t="shared" si="674"/>
        <v>42074</v>
      </c>
      <c r="E2072" s="3">
        <f t="shared" si="664"/>
        <v>1.3810000000000001E-3</v>
      </c>
      <c r="F2072" s="4">
        <f t="shared" si="681"/>
        <v>24</v>
      </c>
      <c r="G2072" s="4">
        <f t="shared" si="679"/>
        <v>31</v>
      </c>
      <c r="H2072" s="2">
        <f t="shared" si="675"/>
        <v>1.00106899</v>
      </c>
      <c r="I2072" s="2">
        <f t="shared" si="676"/>
        <v>1.0356275800000001</v>
      </c>
      <c r="J2072" s="2">
        <f t="shared" si="669"/>
        <v>1.0367346500000001</v>
      </c>
      <c r="K2072" s="2">
        <f t="shared" si="670"/>
        <v>255881.99242716999</v>
      </c>
      <c r="L2072" s="1">
        <f t="shared" si="677"/>
        <v>0</v>
      </c>
      <c r="M2072" s="3">
        <f t="shared" si="665"/>
        <v>0</v>
      </c>
      <c r="N2072" s="2">
        <f t="shared" si="671"/>
        <v>0</v>
      </c>
      <c r="O2072" s="18">
        <f t="shared" si="678"/>
        <v>0.14499999999999999</v>
      </c>
      <c r="P2072" s="8">
        <f t="shared" si="682"/>
        <v>1.0087740510000001</v>
      </c>
      <c r="Q2072" s="2">
        <f t="shared" si="680"/>
        <v>2245.1216515299998</v>
      </c>
      <c r="R2072" s="2">
        <f t="shared" si="672"/>
        <v>2245.1216515299998</v>
      </c>
      <c r="S2072" s="9" t="s">
        <v>56</v>
      </c>
      <c r="T2072" s="47">
        <f t="shared" si="667"/>
        <v>42104</v>
      </c>
      <c r="AE2072" s="33"/>
    </row>
    <row r="2073" spans="1:31" x14ac:dyDescent="0.2">
      <c r="A2073" s="90">
        <f t="shared" si="673"/>
        <v>42098</v>
      </c>
      <c r="B2073" s="2">
        <f t="shared" si="668"/>
        <v>258232.58439410001</v>
      </c>
      <c r="C2073" s="2">
        <f t="shared" si="666"/>
        <v>246815.31810206006</v>
      </c>
      <c r="D2073" s="47">
        <f t="shared" si="674"/>
        <v>42074</v>
      </c>
      <c r="E2073" s="3">
        <f t="shared" si="664"/>
        <v>1.3810000000000001E-3</v>
      </c>
      <c r="F2073" s="4">
        <f t="shared" si="681"/>
        <v>25</v>
      </c>
      <c r="G2073" s="4">
        <f t="shared" si="679"/>
        <v>31</v>
      </c>
      <c r="H2073" s="2">
        <f t="shared" si="675"/>
        <v>1.0011135600000001</v>
      </c>
      <c r="I2073" s="2">
        <f t="shared" si="676"/>
        <v>1.0356275800000001</v>
      </c>
      <c r="J2073" s="2">
        <f t="shared" si="669"/>
        <v>1.03678081</v>
      </c>
      <c r="K2073" s="2">
        <f t="shared" si="670"/>
        <v>255893.38542226001</v>
      </c>
      <c r="L2073" s="1">
        <f t="shared" si="677"/>
        <v>0</v>
      </c>
      <c r="M2073" s="3">
        <f t="shared" si="665"/>
        <v>0</v>
      </c>
      <c r="N2073" s="2">
        <f t="shared" si="671"/>
        <v>0</v>
      </c>
      <c r="O2073" s="18">
        <f t="shared" si="678"/>
        <v>0.14499999999999999</v>
      </c>
      <c r="P2073" s="8">
        <f t="shared" si="682"/>
        <v>1.009141303</v>
      </c>
      <c r="Q2073" s="2">
        <f t="shared" si="680"/>
        <v>2339.19897184</v>
      </c>
      <c r="R2073" s="2">
        <f t="shared" si="672"/>
        <v>2339.19897184</v>
      </c>
      <c r="S2073" s="9" t="s">
        <v>56</v>
      </c>
      <c r="T2073" s="47">
        <f t="shared" si="667"/>
        <v>42104</v>
      </c>
      <c r="AE2073" s="33"/>
    </row>
    <row r="2074" spans="1:31" x14ac:dyDescent="0.2">
      <c r="A2074" s="90">
        <f t="shared" si="673"/>
        <v>42099</v>
      </c>
      <c r="B2074" s="2">
        <f t="shared" si="668"/>
        <v>258338.0946214</v>
      </c>
      <c r="C2074" s="2">
        <f t="shared" si="666"/>
        <v>246815.31810206006</v>
      </c>
      <c r="D2074" s="47">
        <f t="shared" si="674"/>
        <v>42074</v>
      </c>
      <c r="E2074" s="3">
        <f t="shared" si="664"/>
        <v>1.3810000000000001E-3</v>
      </c>
      <c r="F2074" s="4">
        <f t="shared" si="681"/>
        <v>26</v>
      </c>
      <c r="G2074" s="4">
        <f t="shared" si="679"/>
        <v>31</v>
      </c>
      <c r="H2074" s="2">
        <f t="shared" si="675"/>
        <v>1.0011581199999999</v>
      </c>
      <c r="I2074" s="2">
        <f t="shared" si="676"/>
        <v>1.0356275800000001</v>
      </c>
      <c r="J2074" s="2">
        <f t="shared" si="669"/>
        <v>1.03682696</v>
      </c>
      <c r="K2074" s="2">
        <f t="shared" si="670"/>
        <v>255904.77594918999</v>
      </c>
      <c r="L2074" s="1">
        <f t="shared" si="677"/>
        <v>0</v>
      </c>
      <c r="M2074" s="3">
        <f t="shared" si="665"/>
        <v>0</v>
      </c>
      <c r="N2074" s="2">
        <f t="shared" si="671"/>
        <v>0</v>
      </c>
      <c r="O2074" s="18">
        <f t="shared" si="678"/>
        <v>0.14499999999999999</v>
      </c>
      <c r="P2074" s="8">
        <f t="shared" si="682"/>
        <v>1.0095086879999999</v>
      </c>
      <c r="Q2074" s="2">
        <f t="shared" si="680"/>
        <v>2433.3186722099999</v>
      </c>
      <c r="R2074" s="2">
        <f t="shared" si="672"/>
        <v>2433.3186722099999</v>
      </c>
      <c r="S2074" s="9" t="s">
        <v>56</v>
      </c>
      <c r="T2074" s="47">
        <f t="shared" si="667"/>
        <v>42104</v>
      </c>
      <c r="AE2074" s="33"/>
    </row>
    <row r="2075" spans="1:31" x14ac:dyDescent="0.2">
      <c r="A2075" s="90">
        <f t="shared" si="673"/>
        <v>42100</v>
      </c>
      <c r="B2075" s="2">
        <f t="shared" si="668"/>
        <v>258443.64751088002</v>
      </c>
      <c r="C2075" s="2">
        <f t="shared" si="666"/>
        <v>246815.31810206006</v>
      </c>
      <c r="D2075" s="47">
        <f t="shared" si="674"/>
        <v>42074</v>
      </c>
      <c r="E2075" s="3">
        <f t="shared" si="664"/>
        <v>1.3810000000000001E-3</v>
      </c>
      <c r="F2075" s="4">
        <f t="shared" si="681"/>
        <v>27</v>
      </c>
      <c r="G2075" s="4">
        <f t="shared" si="679"/>
        <v>31</v>
      </c>
      <c r="H2075" s="2">
        <f t="shared" si="675"/>
        <v>1.00120269</v>
      </c>
      <c r="I2075" s="2">
        <f t="shared" si="676"/>
        <v>1.0356275800000001</v>
      </c>
      <c r="J2075" s="2">
        <f t="shared" si="669"/>
        <v>1.0368731099999999</v>
      </c>
      <c r="K2075" s="2">
        <f t="shared" si="670"/>
        <v>255916.16647612001</v>
      </c>
      <c r="L2075" s="1">
        <f t="shared" si="677"/>
        <v>0</v>
      </c>
      <c r="M2075" s="3">
        <f t="shared" si="665"/>
        <v>0</v>
      </c>
      <c r="N2075" s="2">
        <f t="shared" si="671"/>
        <v>0</v>
      </c>
      <c r="O2075" s="18">
        <f t="shared" si="678"/>
        <v>0.14499999999999999</v>
      </c>
      <c r="P2075" s="8">
        <f t="shared" si="682"/>
        <v>1.009876207</v>
      </c>
      <c r="Q2075" s="2">
        <f t="shared" si="680"/>
        <v>2527.4810347600001</v>
      </c>
      <c r="R2075" s="2">
        <f t="shared" si="672"/>
        <v>2527.4810347600001</v>
      </c>
      <c r="S2075" s="9" t="s">
        <v>56</v>
      </c>
      <c r="T2075" s="47">
        <f t="shared" si="667"/>
        <v>42104</v>
      </c>
      <c r="AE2075" s="33"/>
    </row>
    <row r="2076" spans="1:31" x14ac:dyDescent="0.2">
      <c r="A2076" s="90">
        <f t="shared" si="673"/>
        <v>42101</v>
      </c>
      <c r="B2076" s="2">
        <f t="shared" si="668"/>
        <v>258549.24805399001</v>
      </c>
      <c r="C2076" s="2">
        <f t="shared" si="666"/>
        <v>246815.31810206006</v>
      </c>
      <c r="D2076" s="47">
        <f t="shared" si="674"/>
        <v>42074</v>
      </c>
      <c r="E2076" s="3">
        <f t="shared" si="664"/>
        <v>1.3810000000000001E-3</v>
      </c>
      <c r="F2076" s="4">
        <f t="shared" si="681"/>
        <v>28</v>
      </c>
      <c r="G2076" s="4">
        <f t="shared" si="679"/>
        <v>31</v>
      </c>
      <c r="H2076" s="2">
        <f t="shared" si="675"/>
        <v>1.0012472699999999</v>
      </c>
      <c r="I2076" s="2">
        <f t="shared" si="676"/>
        <v>1.0356275800000001</v>
      </c>
      <c r="J2076" s="2">
        <f t="shared" si="669"/>
        <v>1.03691928</v>
      </c>
      <c r="K2076" s="2">
        <f t="shared" si="670"/>
        <v>255927.56193935001</v>
      </c>
      <c r="L2076" s="1">
        <f t="shared" si="677"/>
        <v>0</v>
      </c>
      <c r="M2076" s="3">
        <f t="shared" si="665"/>
        <v>0</v>
      </c>
      <c r="N2076" s="2">
        <f t="shared" si="671"/>
        <v>0</v>
      </c>
      <c r="O2076" s="18">
        <f t="shared" si="678"/>
        <v>0.14499999999999999</v>
      </c>
      <c r="P2076" s="8">
        <f t="shared" si="682"/>
        <v>1.0102438600000001</v>
      </c>
      <c r="Q2076" s="2">
        <f t="shared" si="680"/>
        <v>2621.6861146400001</v>
      </c>
      <c r="R2076" s="2">
        <f t="shared" si="672"/>
        <v>2621.6861146400001</v>
      </c>
      <c r="S2076" s="9" t="s">
        <v>56</v>
      </c>
      <c r="T2076" s="47">
        <f t="shared" si="667"/>
        <v>42104</v>
      </c>
      <c r="AE2076" s="33"/>
    </row>
    <row r="2077" spans="1:31" x14ac:dyDescent="0.2">
      <c r="A2077" s="90">
        <f t="shared" si="673"/>
        <v>42102</v>
      </c>
      <c r="B2077" s="2">
        <f t="shared" si="668"/>
        <v>258654.88852181</v>
      </c>
      <c r="C2077" s="2">
        <f t="shared" si="666"/>
        <v>246815.31810206006</v>
      </c>
      <c r="D2077" s="47">
        <f t="shared" si="674"/>
        <v>42074</v>
      </c>
      <c r="E2077" s="3">
        <f t="shared" si="664"/>
        <v>1.3810000000000001E-3</v>
      </c>
      <c r="F2077" s="4">
        <f t="shared" si="681"/>
        <v>29</v>
      </c>
      <c r="G2077" s="4">
        <f t="shared" si="679"/>
        <v>31</v>
      </c>
      <c r="H2077" s="2">
        <f t="shared" si="675"/>
        <v>1.0012918399999999</v>
      </c>
      <c r="I2077" s="2">
        <f t="shared" si="676"/>
        <v>1.0356275800000001</v>
      </c>
      <c r="J2077" s="2">
        <f t="shared" si="669"/>
        <v>1.0369654399999999</v>
      </c>
      <c r="K2077" s="2">
        <f t="shared" si="670"/>
        <v>255938.95493444</v>
      </c>
      <c r="L2077" s="1">
        <f t="shared" si="677"/>
        <v>0</v>
      </c>
      <c r="M2077" s="3">
        <f t="shared" si="665"/>
        <v>0</v>
      </c>
      <c r="N2077" s="2">
        <f t="shared" si="671"/>
        <v>0</v>
      </c>
      <c r="O2077" s="18">
        <f t="shared" si="678"/>
        <v>0.14499999999999999</v>
      </c>
      <c r="P2077" s="8">
        <f t="shared" si="682"/>
        <v>1.0106116460000001</v>
      </c>
      <c r="Q2077" s="2">
        <f t="shared" si="680"/>
        <v>2715.9335873700002</v>
      </c>
      <c r="R2077" s="2">
        <f t="shared" si="672"/>
        <v>2715.9335873700002</v>
      </c>
      <c r="S2077" s="9" t="s">
        <v>56</v>
      </c>
      <c r="T2077" s="47">
        <f t="shared" si="667"/>
        <v>42104</v>
      </c>
      <c r="AE2077" s="33"/>
    </row>
    <row r="2078" spans="1:31" x14ac:dyDescent="0.2">
      <c r="A2078" s="90">
        <f t="shared" si="673"/>
        <v>42103</v>
      </c>
      <c r="B2078" s="2">
        <f t="shared" si="668"/>
        <v>258760.57441853001</v>
      </c>
      <c r="C2078" s="2">
        <f t="shared" si="666"/>
        <v>246815.31810206006</v>
      </c>
      <c r="D2078" s="47">
        <f t="shared" si="674"/>
        <v>42074</v>
      </c>
      <c r="E2078" s="3">
        <f t="shared" si="664"/>
        <v>1.3810000000000001E-3</v>
      </c>
      <c r="F2078" s="4">
        <f t="shared" si="681"/>
        <v>30</v>
      </c>
      <c r="G2078" s="4">
        <f t="shared" si="679"/>
        <v>31</v>
      </c>
      <c r="H2078" s="2">
        <f t="shared" si="675"/>
        <v>1.0013364199999999</v>
      </c>
      <c r="I2078" s="2">
        <f t="shared" si="676"/>
        <v>1.0356275800000001</v>
      </c>
      <c r="J2078" s="2">
        <f t="shared" si="669"/>
        <v>1.03701161</v>
      </c>
      <c r="K2078" s="2">
        <f t="shared" si="670"/>
        <v>255950.35039767</v>
      </c>
      <c r="L2078" s="1">
        <f t="shared" si="677"/>
        <v>0</v>
      </c>
      <c r="M2078" s="3">
        <f t="shared" si="665"/>
        <v>0</v>
      </c>
      <c r="N2078" s="2">
        <f t="shared" si="671"/>
        <v>0</v>
      </c>
      <c r="O2078" s="18">
        <f t="shared" si="678"/>
        <v>0.14499999999999999</v>
      </c>
      <c r="P2078" s="8">
        <f t="shared" si="682"/>
        <v>1.0109795669999999</v>
      </c>
      <c r="Q2078" s="2">
        <f t="shared" si="680"/>
        <v>2810.2240208600001</v>
      </c>
      <c r="R2078" s="2">
        <f t="shared" si="672"/>
        <v>2810.2240208600001</v>
      </c>
      <c r="S2078" s="9" t="s">
        <v>56</v>
      </c>
      <c r="T2078" s="47">
        <f t="shared" si="667"/>
        <v>42104</v>
      </c>
      <c r="AE2078" s="33"/>
    </row>
    <row r="2079" spans="1:31" x14ac:dyDescent="0.2">
      <c r="A2079" s="91">
        <f t="shared" si="673"/>
        <v>42104</v>
      </c>
      <c r="B2079" s="36">
        <f t="shared" si="668"/>
        <v>258866.30274343002</v>
      </c>
      <c r="C2079" s="36">
        <f t="shared" si="666"/>
        <v>246815.31810206006</v>
      </c>
      <c r="D2079" s="120">
        <f t="shared" si="674"/>
        <v>42074</v>
      </c>
      <c r="E2079" s="3">
        <f t="shared" si="664"/>
        <v>1.3810000000000001E-3</v>
      </c>
      <c r="F2079" s="21">
        <f t="shared" si="681"/>
        <v>31</v>
      </c>
      <c r="G2079" s="21">
        <f t="shared" si="679"/>
        <v>31</v>
      </c>
      <c r="H2079" s="36">
        <f t="shared" si="675"/>
        <v>1.0013810000000001</v>
      </c>
      <c r="I2079" s="36">
        <f t="shared" si="676"/>
        <v>1.0356275800000001</v>
      </c>
      <c r="J2079" s="36">
        <f t="shared" si="669"/>
        <v>1.03705778</v>
      </c>
      <c r="K2079" s="36">
        <f t="shared" si="670"/>
        <v>255961.74586091001</v>
      </c>
      <c r="L2079" s="37">
        <f t="shared" si="677"/>
        <v>68</v>
      </c>
      <c r="M2079" s="20">
        <f t="shared" si="665"/>
        <v>0</v>
      </c>
      <c r="N2079" s="36">
        <f t="shared" si="671"/>
        <v>0</v>
      </c>
      <c r="O2079" s="35">
        <f t="shared" si="678"/>
        <v>0.14499999999999999</v>
      </c>
      <c r="P2079" s="38">
        <f t="shared" si="682"/>
        <v>1.0113476210000001</v>
      </c>
      <c r="Q2079" s="36">
        <f t="shared" si="680"/>
        <v>2904.5568825199998</v>
      </c>
      <c r="R2079" s="36">
        <f t="shared" si="672"/>
        <v>2904.5568825199998</v>
      </c>
      <c r="S2079" s="39" t="s">
        <v>56</v>
      </c>
      <c r="T2079" s="120">
        <f t="shared" si="667"/>
        <v>42104</v>
      </c>
      <c r="U2079" s="36">
        <f>B2079</f>
        <v>258866.30274343002</v>
      </c>
      <c r="AE2079" s="33"/>
    </row>
    <row r="2080" spans="1:31" x14ac:dyDescent="0.2">
      <c r="A2080" s="90">
        <f t="shared" si="673"/>
        <v>42105</v>
      </c>
      <c r="B2080" s="2">
        <f t="shared" si="668"/>
        <v>258969.80234982001</v>
      </c>
      <c r="C2080" s="2">
        <f t="shared" si="666"/>
        <v>249616.08478887007</v>
      </c>
      <c r="D2080" s="47">
        <f t="shared" si="674"/>
        <v>42105</v>
      </c>
      <c r="E2080" s="3">
        <f t="shared" si="664"/>
        <v>7.0899999999999999E-4</v>
      </c>
      <c r="F2080" s="4">
        <f t="shared" si="681"/>
        <v>1</v>
      </c>
      <c r="G2080" s="4">
        <f t="shared" si="679"/>
        <v>30</v>
      </c>
      <c r="H2080" s="2">
        <f t="shared" si="675"/>
        <v>1.0000236199999999</v>
      </c>
      <c r="I2080" s="2">
        <f t="shared" si="676"/>
        <v>1.03705778</v>
      </c>
      <c r="J2080" s="2">
        <f t="shared" si="669"/>
        <v>1.03708227</v>
      </c>
      <c r="K2080" s="2">
        <f t="shared" si="670"/>
        <v>258872.41584135001</v>
      </c>
      <c r="L2080" s="1">
        <f t="shared" si="677"/>
        <v>0</v>
      </c>
      <c r="M2080" s="3">
        <f t="shared" si="665"/>
        <v>0</v>
      </c>
      <c r="N2080" s="2">
        <f t="shared" si="671"/>
        <v>0</v>
      </c>
      <c r="O2080" s="18">
        <f t="shared" si="678"/>
        <v>0.14499999999999999</v>
      </c>
      <c r="P2080" s="8">
        <f t="shared" si="682"/>
        <v>1.0003761950000001</v>
      </c>
      <c r="Q2080" s="2">
        <f t="shared" si="680"/>
        <v>97.386508469999995</v>
      </c>
      <c r="R2080" s="2">
        <f t="shared" si="672"/>
        <v>97.386508469999995</v>
      </c>
      <c r="S2080" s="9" t="s">
        <v>56</v>
      </c>
      <c r="T2080" s="47">
        <f t="shared" si="667"/>
        <v>42134</v>
      </c>
      <c r="AE2080" s="33"/>
    </row>
    <row r="2081" spans="1:31" x14ac:dyDescent="0.2">
      <c r="A2081" s="90">
        <f t="shared" si="673"/>
        <v>42106</v>
      </c>
      <c r="B2081" s="2">
        <f t="shared" si="668"/>
        <v>259073.3480536</v>
      </c>
      <c r="C2081" s="2">
        <f t="shared" si="666"/>
        <v>249616.08478887007</v>
      </c>
      <c r="D2081" s="47">
        <f t="shared" si="674"/>
        <v>42105</v>
      </c>
      <c r="E2081" s="3">
        <f t="shared" si="664"/>
        <v>7.0899999999999999E-4</v>
      </c>
      <c r="F2081" s="4">
        <f t="shared" si="681"/>
        <v>2</v>
      </c>
      <c r="G2081" s="4">
        <f t="shared" si="679"/>
        <v>30</v>
      </c>
      <c r="H2081" s="2">
        <f t="shared" si="675"/>
        <v>1.0000472499999999</v>
      </c>
      <c r="I2081" s="2">
        <f t="shared" si="676"/>
        <v>1.03705778</v>
      </c>
      <c r="J2081" s="2">
        <f t="shared" si="669"/>
        <v>1.03710678</v>
      </c>
      <c r="K2081" s="2">
        <f t="shared" si="670"/>
        <v>258878.53393159001</v>
      </c>
      <c r="L2081" s="1">
        <f t="shared" si="677"/>
        <v>0</v>
      </c>
      <c r="M2081" s="3">
        <f t="shared" si="665"/>
        <v>0</v>
      </c>
      <c r="N2081" s="2">
        <f t="shared" si="671"/>
        <v>0</v>
      </c>
      <c r="O2081" s="18">
        <f t="shared" si="678"/>
        <v>0.14499999999999999</v>
      </c>
      <c r="P2081" s="8">
        <f t="shared" si="682"/>
        <v>1.0007525310000001</v>
      </c>
      <c r="Q2081" s="2">
        <f t="shared" si="680"/>
        <v>194.81412201000001</v>
      </c>
      <c r="R2081" s="2">
        <f t="shared" si="672"/>
        <v>194.81412201000001</v>
      </c>
      <c r="S2081" s="9" t="s">
        <v>56</v>
      </c>
      <c r="T2081" s="47">
        <f t="shared" si="667"/>
        <v>42134</v>
      </c>
      <c r="AE2081" s="33"/>
    </row>
    <row r="2082" spans="1:31" x14ac:dyDescent="0.2">
      <c r="A2082" s="90">
        <f t="shared" si="673"/>
        <v>42107</v>
      </c>
      <c r="B2082" s="2">
        <f t="shared" si="668"/>
        <v>259176.93012594999</v>
      </c>
      <c r="C2082" s="2">
        <f t="shared" si="666"/>
        <v>249616.08478887007</v>
      </c>
      <c r="D2082" s="47">
        <f t="shared" si="674"/>
        <v>42105</v>
      </c>
      <c r="E2082" s="3">
        <f t="shared" si="664"/>
        <v>7.0899999999999999E-4</v>
      </c>
      <c r="F2082" s="4">
        <f t="shared" si="681"/>
        <v>3</v>
      </c>
      <c r="G2082" s="4">
        <f t="shared" si="679"/>
        <v>30</v>
      </c>
      <c r="H2082" s="2">
        <f t="shared" si="675"/>
        <v>1.0000708700000001</v>
      </c>
      <c r="I2082" s="2">
        <f t="shared" si="676"/>
        <v>1.03705778</v>
      </c>
      <c r="J2082" s="2">
        <f t="shared" si="669"/>
        <v>1.0371312699999999</v>
      </c>
      <c r="K2082" s="2">
        <f t="shared" si="670"/>
        <v>258884.64702949999</v>
      </c>
      <c r="L2082" s="1">
        <f t="shared" si="677"/>
        <v>0</v>
      </c>
      <c r="M2082" s="3">
        <f t="shared" si="665"/>
        <v>0</v>
      </c>
      <c r="N2082" s="2">
        <f t="shared" si="671"/>
        <v>0</v>
      </c>
      <c r="O2082" s="18">
        <f t="shared" si="678"/>
        <v>0.14499999999999999</v>
      </c>
      <c r="P2082" s="8">
        <f t="shared" si="682"/>
        <v>1.001129009</v>
      </c>
      <c r="Q2082" s="2">
        <f t="shared" si="680"/>
        <v>292.28309645000002</v>
      </c>
      <c r="R2082" s="2">
        <f t="shared" si="672"/>
        <v>292.28309645000002</v>
      </c>
      <c r="S2082" s="9" t="s">
        <v>56</v>
      </c>
      <c r="T2082" s="47">
        <f t="shared" si="667"/>
        <v>42134</v>
      </c>
      <c r="AE2082" s="33"/>
    </row>
    <row r="2083" spans="1:31" x14ac:dyDescent="0.2">
      <c r="A2083" s="90">
        <f t="shared" si="673"/>
        <v>42108</v>
      </c>
      <c r="B2083" s="2">
        <f t="shared" si="668"/>
        <v>259280.55830464</v>
      </c>
      <c r="C2083" s="2">
        <f t="shared" si="666"/>
        <v>249616.08478887007</v>
      </c>
      <c r="D2083" s="47">
        <f t="shared" si="674"/>
        <v>42105</v>
      </c>
      <c r="E2083" s="3">
        <f t="shared" si="664"/>
        <v>7.0899999999999999E-4</v>
      </c>
      <c r="F2083" s="4">
        <f t="shared" si="681"/>
        <v>4</v>
      </c>
      <c r="G2083" s="4">
        <f t="shared" si="679"/>
        <v>30</v>
      </c>
      <c r="H2083" s="2">
        <f t="shared" si="675"/>
        <v>1.0000945000000001</v>
      </c>
      <c r="I2083" s="2">
        <f t="shared" si="676"/>
        <v>1.03705778</v>
      </c>
      <c r="J2083" s="2">
        <f t="shared" si="669"/>
        <v>1.03715578</v>
      </c>
      <c r="K2083" s="2">
        <f t="shared" si="670"/>
        <v>258890.76511974001</v>
      </c>
      <c r="L2083" s="1">
        <f t="shared" si="677"/>
        <v>0</v>
      </c>
      <c r="M2083" s="3">
        <f t="shared" si="665"/>
        <v>0</v>
      </c>
      <c r="N2083" s="2">
        <f t="shared" si="671"/>
        <v>0</v>
      </c>
      <c r="O2083" s="18">
        <f t="shared" si="678"/>
        <v>0.14499999999999999</v>
      </c>
      <c r="P2083" s="8">
        <f t="shared" si="682"/>
        <v>1.0015056280000001</v>
      </c>
      <c r="Q2083" s="2">
        <f t="shared" si="680"/>
        <v>389.79318490000003</v>
      </c>
      <c r="R2083" s="2">
        <f t="shared" si="672"/>
        <v>389.79318490000003</v>
      </c>
      <c r="S2083" s="9" t="s">
        <v>56</v>
      </c>
      <c r="T2083" s="47">
        <f t="shared" si="667"/>
        <v>42134</v>
      </c>
      <c r="AE2083" s="33"/>
    </row>
    <row r="2084" spans="1:31" x14ac:dyDescent="0.2">
      <c r="A2084" s="90">
        <f t="shared" si="673"/>
        <v>42109</v>
      </c>
      <c r="B2084" s="2">
        <f t="shared" si="668"/>
        <v>259384.2253542</v>
      </c>
      <c r="C2084" s="2">
        <f t="shared" si="666"/>
        <v>249616.08478887007</v>
      </c>
      <c r="D2084" s="47">
        <f t="shared" si="674"/>
        <v>42105</v>
      </c>
      <c r="E2084" s="3">
        <f t="shared" si="664"/>
        <v>7.0899999999999999E-4</v>
      </c>
      <c r="F2084" s="4">
        <f t="shared" si="681"/>
        <v>5</v>
      </c>
      <c r="G2084" s="4">
        <f t="shared" si="679"/>
        <v>30</v>
      </c>
      <c r="H2084" s="2">
        <f t="shared" si="675"/>
        <v>1.0001181299999999</v>
      </c>
      <c r="I2084" s="2">
        <f t="shared" si="676"/>
        <v>1.03705778</v>
      </c>
      <c r="J2084" s="2">
        <f t="shared" si="669"/>
        <v>1.0371802800000001</v>
      </c>
      <c r="K2084" s="2">
        <f t="shared" si="670"/>
        <v>258896.88071381999</v>
      </c>
      <c r="L2084" s="1">
        <f t="shared" si="677"/>
        <v>0</v>
      </c>
      <c r="M2084" s="3">
        <f t="shared" si="665"/>
        <v>0</v>
      </c>
      <c r="N2084" s="2">
        <f t="shared" si="671"/>
        <v>0</v>
      </c>
      <c r="O2084" s="18">
        <f t="shared" si="678"/>
        <v>0.14499999999999999</v>
      </c>
      <c r="P2084" s="8">
        <f t="shared" si="682"/>
        <v>1.0018823889999999</v>
      </c>
      <c r="Q2084" s="2">
        <f t="shared" si="680"/>
        <v>487.34464037999999</v>
      </c>
      <c r="R2084" s="2">
        <f t="shared" si="672"/>
        <v>487.34464037999999</v>
      </c>
      <c r="S2084" s="9" t="s">
        <v>56</v>
      </c>
      <c r="T2084" s="47">
        <f t="shared" si="667"/>
        <v>42134</v>
      </c>
      <c r="AE2084" s="33"/>
    </row>
    <row r="2085" spans="1:31" x14ac:dyDescent="0.2">
      <c r="A2085" s="90">
        <f t="shared" si="673"/>
        <v>42110</v>
      </c>
      <c r="B2085" s="2">
        <f t="shared" si="668"/>
        <v>259487.93377623</v>
      </c>
      <c r="C2085" s="2">
        <f t="shared" si="666"/>
        <v>249616.08478887007</v>
      </c>
      <c r="D2085" s="47">
        <f t="shared" si="674"/>
        <v>42105</v>
      </c>
      <c r="E2085" s="3">
        <f t="shared" si="664"/>
        <v>7.0899999999999999E-4</v>
      </c>
      <c r="F2085" s="4">
        <f t="shared" si="681"/>
        <v>6</v>
      </c>
      <c r="G2085" s="4">
        <f t="shared" si="679"/>
        <v>30</v>
      </c>
      <c r="H2085" s="2">
        <f t="shared" si="675"/>
        <v>1.0001417500000001</v>
      </c>
      <c r="I2085" s="2">
        <f t="shared" si="676"/>
        <v>1.03705778</v>
      </c>
      <c r="J2085" s="2">
        <f t="shared" si="669"/>
        <v>1.0372047799999999</v>
      </c>
      <c r="K2085" s="2">
        <f t="shared" si="670"/>
        <v>258902.9963079</v>
      </c>
      <c r="L2085" s="1">
        <f t="shared" si="677"/>
        <v>0</v>
      </c>
      <c r="M2085" s="3">
        <f t="shared" si="665"/>
        <v>0</v>
      </c>
      <c r="N2085" s="2">
        <f t="shared" si="671"/>
        <v>0</v>
      </c>
      <c r="O2085" s="18">
        <f t="shared" si="678"/>
        <v>0.14499999999999999</v>
      </c>
      <c r="P2085" s="8">
        <f t="shared" si="682"/>
        <v>1.002259292</v>
      </c>
      <c r="Q2085" s="2">
        <f t="shared" si="680"/>
        <v>584.93746833</v>
      </c>
      <c r="R2085" s="2">
        <f t="shared" si="672"/>
        <v>584.93746833</v>
      </c>
      <c r="S2085" s="9" t="s">
        <v>56</v>
      </c>
      <c r="T2085" s="47">
        <f t="shared" si="667"/>
        <v>42134</v>
      </c>
      <c r="AE2085" s="33"/>
    </row>
    <row r="2086" spans="1:31" x14ac:dyDescent="0.2">
      <c r="A2086" s="90">
        <f t="shared" si="673"/>
        <v>42111</v>
      </c>
      <c r="B2086" s="2">
        <f t="shared" si="668"/>
        <v>259591.68357331</v>
      </c>
      <c r="C2086" s="2">
        <f t="shared" si="666"/>
        <v>249616.08478887007</v>
      </c>
      <c r="D2086" s="47">
        <f t="shared" si="674"/>
        <v>42105</v>
      </c>
      <c r="E2086" s="3">
        <f t="shared" si="664"/>
        <v>7.0899999999999999E-4</v>
      </c>
      <c r="F2086" s="4">
        <f t="shared" si="681"/>
        <v>7</v>
      </c>
      <c r="G2086" s="4">
        <f t="shared" si="679"/>
        <v>30</v>
      </c>
      <c r="H2086" s="2">
        <f t="shared" si="675"/>
        <v>1.0001653800000001</v>
      </c>
      <c r="I2086" s="2">
        <f t="shared" si="676"/>
        <v>1.03705778</v>
      </c>
      <c r="J2086" s="2">
        <f t="shared" si="669"/>
        <v>1.03722928</v>
      </c>
      <c r="K2086" s="2">
        <f t="shared" si="670"/>
        <v>258909.11190197</v>
      </c>
      <c r="L2086" s="1">
        <f t="shared" si="677"/>
        <v>0</v>
      </c>
      <c r="M2086" s="3">
        <f t="shared" si="665"/>
        <v>0</v>
      </c>
      <c r="N2086" s="2">
        <f t="shared" si="671"/>
        <v>0</v>
      </c>
      <c r="O2086" s="18">
        <f t="shared" si="678"/>
        <v>0.14499999999999999</v>
      </c>
      <c r="P2086" s="8">
        <f t="shared" si="682"/>
        <v>1.002636337</v>
      </c>
      <c r="Q2086" s="2">
        <f t="shared" si="680"/>
        <v>682.57167133999997</v>
      </c>
      <c r="R2086" s="2">
        <f t="shared" si="672"/>
        <v>682.57167133999997</v>
      </c>
      <c r="S2086" s="9" t="s">
        <v>56</v>
      </c>
      <c r="T2086" s="47">
        <f t="shared" si="667"/>
        <v>42134</v>
      </c>
      <c r="AE2086" s="33"/>
    </row>
    <row r="2087" spans="1:31" x14ac:dyDescent="0.2">
      <c r="A2087" s="90">
        <f t="shared" si="673"/>
        <v>42112</v>
      </c>
      <c r="B2087" s="2">
        <f t="shared" si="668"/>
        <v>259695.47699284001</v>
      </c>
      <c r="C2087" s="2">
        <f t="shared" si="666"/>
        <v>249616.08478887007</v>
      </c>
      <c r="D2087" s="47">
        <f t="shared" si="674"/>
        <v>42105</v>
      </c>
      <c r="E2087" s="3">
        <f t="shared" si="664"/>
        <v>7.0899999999999999E-4</v>
      </c>
      <c r="F2087" s="4">
        <f t="shared" si="681"/>
        <v>8</v>
      </c>
      <c r="G2087" s="4">
        <f t="shared" si="679"/>
        <v>30</v>
      </c>
      <c r="H2087" s="2">
        <f t="shared" si="675"/>
        <v>1.0001890099999999</v>
      </c>
      <c r="I2087" s="2">
        <f t="shared" si="676"/>
        <v>1.03705778</v>
      </c>
      <c r="J2087" s="2">
        <f t="shared" si="669"/>
        <v>1.0372537900000001</v>
      </c>
      <c r="K2087" s="2">
        <f t="shared" si="670"/>
        <v>258915.22999220999</v>
      </c>
      <c r="L2087" s="1">
        <f t="shared" si="677"/>
        <v>0</v>
      </c>
      <c r="M2087" s="3">
        <f t="shared" si="665"/>
        <v>0</v>
      </c>
      <c r="N2087" s="2">
        <f t="shared" si="671"/>
        <v>0</v>
      </c>
      <c r="O2087" s="18">
        <f t="shared" si="678"/>
        <v>0.14499999999999999</v>
      </c>
      <c r="P2087" s="8">
        <f t="shared" si="682"/>
        <v>1.0030135229999999</v>
      </c>
      <c r="Q2087" s="2">
        <f t="shared" si="680"/>
        <v>780.24700063</v>
      </c>
      <c r="R2087" s="2">
        <f t="shared" si="672"/>
        <v>780.24700063</v>
      </c>
      <c r="S2087" s="9" t="s">
        <v>56</v>
      </c>
      <c r="T2087" s="47">
        <f t="shared" si="667"/>
        <v>42134</v>
      </c>
      <c r="AE2087" s="33"/>
    </row>
    <row r="2088" spans="1:31" x14ac:dyDescent="0.2">
      <c r="A2088" s="90">
        <f t="shared" si="673"/>
        <v>42113</v>
      </c>
      <c r="B2088" s="2">
        <f t="shared" si="668"/>
        <v>259799.30954881001</v>
      </c>
      <c r="C2088" s="2">
        <f t="shared" si="666"/>
        <v>249616.08478887007</v>
      </c>
      <c r="D2088" s="47">
        <f t="shared" si="674"/>
        <v>42105</v>
      </c>
      <c r="E2088" s="3">
        <f t="shared" si="664"/>
        <v>7.0899999999999999E-4</v>
      </c>
      <c r="F2088" s="4">
        <f t="shared" si="681"/>
        <v>9</v>
      </c>
      <c r="G2088" s="4">
        <f t="shared" si="679"/>
        <v>30</v>
      </c>
      <c r="H2088" s="2">
        <f t="shared" si="675"/>
        <v>1.00021264</v>
      </c>
      <c r="I2088" s="2">
        <f t="shared" si="676"/>
        <v>1.03705778</v>
      </c>
      <c r="J2088" s="2">
        <f t="shared" si="669"/>
        <v>1.0372782899999999</v>
      </c>
      <c r="K2088" s="2">
        <f t="shared" si="670"/>
        <v>258921.34558629</v>
      </c>
      <c r="L2088" s="1">
        <f t="shared" si="677"/>
        <v>0</v>
      </c>
      <c r="M2088" s="3">
        <f t="shared" si="665"/>
        <v>0</v>
      </c>
      <c r="N2088" s="2">
        <f t="shared" si="671"/>
        <v>0</v>
      </c>
      <c r="O2088" s="18">
        <f t="shared" si="678"/>
        <v>0.14499999999999999</v>
      </c>
      <c r="P2088" s="8">
        <f t="shared" si="682"/>
        <v>1.0033908520000001</v>
      </c>
      <c r="Q2088" s="2">
        <f t="shared" si="680"/>
        <v>877.96396252</v>
      </c>
      <c r="R2088" s="2">
        <f t="shared" si="672"/>
        <v>877.96396252</v>
      </c>
      <c r="S2088" s="9" t="s">
        <v>56</v>
      </c>
      <c r="T2088" s="47">
        <f t="shared" si="667"/>
        <v>42134</v>
      </c>
      <c r="AE2088" s="33"/>
    </row>
    <row r="2089" spans="1:31" x14ac:dyDescent="0.2">
      <c r="A2089" s="90">
        <f t="shared" si="673"/>
        <v>42114</v>
      </c>
      <c r="B2089" s="2">
        <f t="shared" si="668"/>
        <v>259903.1857343</v>
      </c>
      <c r="C2089" s="2">
        <f t="shared" si="666"/>
        <v>249616.08478887007</v>
      </c>
      <c r="D2089" s="47">
        <f t="shared" si="674"/>
        <v>42105</v>
      </c>
      <c r="E2089" s="3">
        <f t="shared" si="664"/>
        <v>7.0899999999999999E-4</v>
      </c>
      <c r="F2089" s="4">
        <f t="shared" si="681"/>
        <v>10</v>
      </c>
      <c r="G2089" s="4">
        <f t="shared" si="679"/>
        <v>30</v>
      </c>
      <c r="H2089" s="2">
        <f t="shared" si="675"/>
        <v>1.00023627</v>
      </c>
      <c r="I2089" s="2">
        <f t="shared" si="676"/>
        <v>1.03705778</v>
      </c>
      <c r="J2089" s="2">
        <f t="shared" si="669"/>
        <v>1.0373028</v>
      </c>
      <c r="K2089" s="2">
        <f t="shared" si="670"/>
        <v>258927.46367652999</v>
      </c>
      <c r="L2089" s="1">
        <f t="shared" si="677"/>
        <v>0</v>
      </c>
      <c r="M2089" s="3">
        <f t="shared" si="665"/>
        <v>0</v>
      </c>
      <c r="N2089" s="2">
        <f t="shared" si="671"/>
        <v>0</v>
      </c>
      <c r="O2089" s="18">
        <f t="shared" si="678"/>
        <v>0.14499999999999999</v>
      </c>
      <c r="P2089" s="8">
        <f t="shared" si="682"/>
        <v>1.003768322</v>
      </c>
      <c r="Q2089" s="2">
        <f t="shared" si="680"/>
        <v>975.72205776999999</v>
      </c>
      <c r="R2089" s="2">
        <f t="shared" si="672"/>
        <v>975.72205776999999</v>
      </c>
      <c r="S2089" s="9" t="s">
        <v>56</v>
      </c>
      <c r="T2089" s="47">
        <f t="shared" si="667"/>
        <v>42134</v>
      </c>
      <c r="AE2089" s="33"/>
    </row>
    <row r="2090" spans="1:31" x14ac:dyDescent="0.2">
      <c r="A2090" s="90">
        <f t="shared" si="673"/>
        <v>42115</v>
      </c>
      <c r="B2090" s="2">
        <f t="shared" si="668"/>
        <v>260007.10356608999</v>
      </c>
      <c r="C2090" s="2">
        <f t="shared" si="666"/>
        <v>249616.08478887007</v>
      </c>
      <c r="D2090" s="47">
        <f t="shared" si="674"/>
        <v>42105</v>
      </c>
      <c r="E2090" s="3">
        <f t="shared" si="664"/>
        <v>7.0899999999999999E-4</v>
      </c>
      <c r="F2090" s="4">
        <f t="shared" si="681"/>
        <v>11</v>
      </c>
      <c r="G2090" s="4">
        <f t="shared" si="679"/>
        <v>30</v>
      </c>
      <c r="H2090" s="2">
        <f t="shared" si="675"/>
        <v>1.0002599000000001</v>
      </c>
      <c r="I2090" s="2">
        <f t="shared" si="676"/>
        <v>1.03705778</v>
      </c>
      <c r="J2090" s="2">
        <f t="shared" si="669"/>
        <v>1.03732731</v>
      </c>
      <c r="K2090" s="2">
        <f t="shared" si="670"/>
        <v>258933.58176676999</v>
      </c>
      <c r="L2090" s="1">
        <f t="shared" si="677"/>
        <v>0</v>
      </c>
      <c r="M2090" s="3">
        <f t="shared" si="665"/>
        <v>0</v>
      </c>
      <c r="N2090" s="2">
        <f t="shared" si="671"/>
        <v>0</v>
      </c>
      <c r="O2090" s="18">
        <f t="shared" si="678"/>
        <v>0.14499999999999999</v>
      </c>
      <c r="P2090" s="8">
        <f t="shared" si="682"/>
        <v>1.0041459349999999</v>
      </c>
      <c r="Q2090" s="2">
        <f t="shared" si="680"/>
        <v>1073.5217993199999</v>
      </c>
      <c r="R2090" s="2">
        <f t="shared" si="672"/>
        <v>1073.5217993199999</v>
      </c>
      <c r="S2090" s="9" t="s">
        <v>56</v>
      </c>
      <c r="T2090" s="47">
        <f t="shared" si="667"/>
        <v>42134</v>
      </c>
      <c r="AE2090" s="33"/>
    </row>
    <row r="2091" spans="1:31" x14ac:dyDescent="0.2">
      <c r="A2091" s="90">
        <f t="shared" si="673"/>
        <v>42116</v>
      </c>
      <c r="B2091" s="2">
        <f t="shared" si="668"/>
        <v>260111.06002144999</v>
      </c>
      <c r="C2091" s="2">
        <f t="shared" si="666"/>
        <v>249616.08478887007</v>
      </c>
      <c r="D2091" s="47">
        <f t="shared" si="674"/>
        <v>42105</v>
      </c>
      <c r="E2091" s="3">
        <f t="shared" ref="E2091:E2154" si="683">IF(DAY(A2090)=$E$2,VLOOKUP(A2090,$AF$10:$AG$315,2),E2090)</f>
        <v>7.0899999999999999E-4</v>
      </c>
      <c r="F2091" s="4">
        <f t="shared" si="681"/>
        <v>12</v>
      </c>
      <c r="G2091" s="4">
        <f t="shared" si="679"/>
        <v>30</v>
      </c>
      <c r="H2091" s="2">
        <f t="shared" si="675"/>
        <v>1.0002835299999999</v>
      </c>
      <c r="I2091" s="2">
        <f t="shared" si="676"/>
        <v>1.03705778</v>
      </c>
      <c r="J2091" s="2">
        <f t="shared" si="669"/>
        <v>1.0373518100000001</v>
      </c>
      <c r="K2091" s="2">
        <f t="shared" si="670"/>
        <v>258939.69736083999</v>
      </c>
      <c r="L2091" s="1">
        <f t="shared" si="677"/>
        <v>0</v>
      </c>
      <c r="M2091" s="3">
        <f t="shared" si="665"/>
        <v>0</v>
      </c>
      <c r="N2091" s="2">
        <f t="shared" si="671"/>
        <v>0</v>
      </c>
      <c r="O2091" s="18">
        <f t="shared" si="678"/>
        <v>0.14499999999999999</v>
      </c>
      <c r="P2091" s="8">
        <f t="shared" si="682"/>
        <v>1.004523689</v>
      </c>
      <c r="Q2091" s="2">
        <f t="shared" si="680"/>
        <v>1171.3626606099999</v>
      </c>
      <c r="R2091" s="2">
        <f t="shared" si="672"/>
        <v>1171.3626606099999</v>
      </c>
      <c r="S2091" s="9" t="s">
        <v>56</v>
      </c>
      <c r="T2091" s="47">
        <f t="shared" si="667"/>
        <v>42134</v>
      </c>
      <c r="AE2091" s="33"/>
    </row>
    <row r="2092" spans="1:31" x14ac:dyDescent="0.2">
      <c r="A2092" s="90">
        <f t="shared" si="673"/>
        <v>42117</v>
      </c>
      <c r="B2092" s="2">
        <f t="shared" si="668"/>
        <v>260215.06314324</v>
      </c>
      <c r="C2092" s="2">
        <f t="shared" si="666"/>
        <v>249616.08478887007</v>
      </c>
      <c r="D2092" s="47">
        <f t="shared" si="674"/>
        <v>42105</v>
      </c>
      <c r="E2092" s="3">
        <f t="shared" si="683"/>
        <v>7.0899999999999999E-4</v>
      </c>
      <c r="F2092" s="4">
        <f t="shared" si="681"/>
        <v>13</v>
      </c>
      <c r="G2092" s="4">
        <f t="shared" si="679"/>
        <v>30</v>
      </c>
      <c r="H2092" s="2">
        <f t="shared" si="675"/>
        <v>1.0003071699999999</v>
      </c>
      <c r="I2092" s="2">
        <f t="shared" si="676"/>
        <v>1.03705778</v>
      </c>
      <c r="J2092" s="2">
        <f t="shared" si="669"/>
        <v>1.0373763300000001</v>
      </c>
      <c r="K2092" s="2">
        <f t="shared" si="670"/>
        <v>258945.81794723999</v>
      </c>
      <c r="L2092" s="1">
        <f t="shared" si="677"/>
        <v>0</v>
      </c>
      <c r="M2092" s="3">
        <f t="shared" si="665"/>
        <v>0</v>
      </c>
      <c r="N2092" s="2">
        <f t="shared" si="671"/>
        <v>0</v>
      </c>
      <c r="O2092" s="18">
        <f t="shared" si="678"/>
        <v>0.14499999999999999</v>
      </c>
      <c r="P2092" s="8">
        <f t="shared" si="682"/>
        <v>1.0049015859999999</v>
      </c>
      <c r="Q2092" s="2">
        <f t="shared" si="680"/>
        <v>1269.2451960000001</v>
      </c>
      <c r="R2092" s="2">
        <f t="shared" si="672"/>
        <v>1269.2451960000001</v>
      </c>
      <c r="S2092" s="9" t="s">
        <v>56</v>
      </c>
      <c r="T2092" s="47">
        <f t="shared" si="667"/>
        <v>42134</v>
      </c>
      <c r="AE2092" s="33"/>
    </row>
    <row r="2093" spans="1:31" x14ac:dyDescent="0.2">
      <c r="A2093" s="90">
        <f t="shared" si="673"/>
        <v>42118</v>
      </c>
      <c r="B2093" s="2">
        <f t="shared" si="668"/>
        <v>260319.10238448999</v>
      </c>
      <c r="C2093" s="2">
        <f t="shared" si="666"/>
        <v>249616.08478887007</v>
      </c>
      <c r="D2093" s="47">
        <f t="shared" si="674"/>
        <v>42105</v>
      </c>
      <c r="E2093" s="3">
        <f t="shared" si="683"/>
        <v>7.0899999999999999E-4</v>
      </c>
      <c r="F2093" s="4">
        <f t="shared" si="681"/>
        <v>14</v>
      </c>
      <c r="G2093" s="4">
        <f t="shared" si="679"/>
        <v>30</v>
      </c>
      <c r="H2093" s="2">
        <f t="shared" si="675"/>
        <v>1.0003308</v>
      </c>
      <c r="I2093" s="2">
        <f t="shared" si="676"/>
        <v>1.03705778</v>
      </c>
      <c r="J2093" s="2">
        <f t="shared" si="669"/>
        <v>1.0374008299999999</v>
      </c>
      <c r="K2093" s="2">
        <f t="shared" si="670"/>
        <v>258951.93354132</v>
      </c>
      <c r="L2093" s="1">
        <f t="shared" si="677"/>
        <v>0</v>
      </c>
      <c r="M2093" s="3">
        <f t="shared" si="665"/>
        <v>0</v>
      </c>
      <c r="N2093" s="2">
        <f t="shared" si="671"/>
        <v>0</v>
      </c>
      <c r="O2093" s="18">
        <f t="shared" si="678"/>
        <v>0.14499999999999999</v>
      </c>
      <c r="P2093" s="8">
        <f t="shared" si="682"/>
        <v>1.0052796239999999</v>
      </c>
      <c r="Q2093" s="2">
        <f t="shared" si="680"/>
        <v>1367.1688431699999</v>
      </c>
      <c r="R2093" s="2">
        <f t="shared" si="672"/>
        <v>1367.1688431699999</v>
      </c>
      <c r="S2093" s="9" t="s">
        <v>56</v>
      </c>
      <c r="T2093" s="47">
        <f t="shared" si="667"/>
        <v>42134</v>
      </c>
      <c r="AE2093" s="33"/>
    </row>
    <row r="2094" spans="1:31" x14ac:dyDescent="0.2">
      <c r="A2094" s="90">
        <f t="shared" si="673"/>
        <v>42119</v>
      </c>
      <c r="B2094" s="2">
        <f t="shared" si="668"/>
        <v>260423.18579086999</v>
      </c>
      <c r="C2094" s="2">
        <f t="shared" si="666"/>
        <v>249616.08478887007</v>
      </c>
      <c r="D2094" s="47">
        <f t="shared" si="674"/>
        <v>42105</v>
      </c>
      <c r="E2094" s="3">
        <f t="shared" si="683"/>
        <v>7.0899999999999999E-4</v>
      </c>
      <c r="F2094" s="4">
        <f t="shared" si="681"/>
        <v>15</v>
      </c>
      <c r="G2094" s="4">
        <f t="shared" si="679"/>
        <v>30</v>
      </c>
      <c r="H2094" s="2">
        <f t="shared" si="675"/>
        <v>1.00035443</v>
      </c>
      <c r="I2094" s="2">
        <f t="shared" si="676"/>
        <v>1.03705778</v>
      </c>
      <c r="J2094" s="2">
        <f t="shared" si="669"/>
        <v>1.03742534</v>
      </c>
      <c r="K2094" s="2">
        <f t="shared" si="670"/>
        <v>258958.05163156</v>
      </c>
      <c r="L2094" s="1">
        <f t="shared" si="677"/>
        <v>0</v>
      </c>
      <c r="M2094" s="3">
        <f t="shared" si="665"/>
        <v>0</v>
      </c>
      <c r="N2094" s="2">
        <f t="shared" si="671"/>
        <v>0</v>
      </c>
      <c r="O2094" s="18">
        <f t="shared" si="678"/>
        <v>0.14499999999999999</v>
      </c>
      <c r="P2094" s="8">
        <f t="shared" si="682"/>
        <v>1.005657805</v>
      </c>
      <c r="Q2094" s="2">
        <f t="shared" si="680"/>
        <v>1465.1341593100001</v>
      </c>
      <c r="R2094" s="2">
        <f t="shared" si="672"/>
        <v>1465.1341593100001</v>
      </c>
      <c r="S2094" s="9" t="s">
        <v>56</v>
      </c>
      <c r="T2094" s="47">
        <f t="shared" si="667"/>
        <v>42134</v>
      </c>
      <c r="AE2094" s="33"/>
    </row>
    <row r="2095" spans="1:31" x14ac:dyDescent="0.2">
      <c r="A2095" s="90">
        <f t="shared" si="673"/>
        <v>42120</v>
      </c>
      <c r="B2095" s="2">
        <f t="shared" si="668"/>
        <v>260527.31310888001</v>
      </c>
      <c r="C2095" s="2">
        <f t="shared" si="666"/>
        <v>249616.08478887007</v>
      </c>
      <c r="D2095" s="47">
        <f t="shared" si="674"/>
        <v>42105</v>
      </c>
      <c r="E2095" s="3">
        <f t="shared" si="683"/>
        <v>7.0899999999999999E-4</v>
      </c>
      <c r="F2095" s="4">
        <f t="shared" si="681"/>
        <v>16</v>
      </c>
      <c r="G2095" s="4">
        <f t="shared" si="679"/>
        <v>30</v>
      </c>
      <c r="H2095" s="2">
        <f t="shared" si="675"/>
        <v>1.00037807</v>
      </c>
      <c r="I2095" s="2">
        <f t="shared" si="676"/>
        <v>1.03705778</v>
      </c>
      <c r="J2095" s="2">
        <f t="shared" si="669"/>
        <v>1.0374498599999999</v>
      </c>
      <c r="K2095" s="2">
        <f t="shared" si="670"/>
        <v>258964.17221796</v>
      </c>
      <c r="L2095" s="1">
        <f t="shared" si="677"/>
        <v>0</v>
      </c>
      <c r="M2095" s="3">
        <f t="shared" si="665"/>
        <v>0</v>
      </c>
      <c r="N2095" s="2">
        <f t="shared" si="671"/>
        <v>0</v>
      </c>
      <c r="O2095" s="18">
        <f t="shared" si="678"/>
        <v>0.14499999999999999</v>
      </c>
      <c r="P2095" s="8">
        <f t="shared" si="682"/>
        <v>1.0060361280000001</v>
      </c>
      <c r="Q2095" s="2">
        <f t="shared" si="680"/>
        <v>1563.1408909199999</v>
      </c>
      <c r="R2095" s="2">
        <f t="shared" si="672"/>
        <v>1563.1408909199999</v>
      </c>
      <c r="S2095" s="9" t="s">
        <v>56</v>
      </c>
      <c r="T2095" s="47">
        <f t="shared" si="667"/>
        <v>42134</v>
      </c>
      <c r="AE2095" s="33"/>
    </row>
    <row r="2096" spans="1:31" x14ac:dyDescent="0.2">
      <c r="A2096" s="90">
        <f t="shared" si="673"/>
        <v>42121</v>
      </c>
      <c r="B2096" s="2">
        <f t="shared" si="668"/>
        <v>260631.4770664</v>
      </c>
      <c r="C2096" s="2">
        <f t="shared" si="666"/>
        <v>249616.08478887007</v>
      </c>
      <c r="D2096" s="47">
        <f t="shared" si="674"/>
        <v>42105</v>
      </c>
      <c r="E2096" s="3">
        <f t="shared" si="683"/>
        <v>7.0899999999999999E-4</v>
      </c>
      <c r="F2096" s="4">
        <f t="shared" si="681"/>
        <v>17</v>
      </c>
      <c r="G2096" s="4">
        <f t="shared" si="679"/>
        <v>30</v>
      </c>
      <c r="H2096" s="2">
        <f t="shared" si="675"/>
        <v>1.0004017000000001</v>
      </c>
      <c r="I2096" s="2">
        <f t="shared" si="676"/>
        <v>1.03705778</v>
      </c>
      <c r="J2096" s="2">
        <f t="shared" si="669"/>
        <v>1.03747436</v>
      </c>
      <c r="K2096" s="2">
        <f t="shared" si="670"/>
        <v>258970.28781203</v>
      </c>
      <c r="L2096" s="1">
        <f t="shared" si="677"/>
        <v>0</v>
      </c>
      <c r="M2096" s="3">
        <f t="shared" si="665"/>
        <v>0</v>
      </c>
      <c r="N2096" s="2">
        <f t="shared" si="671"/>
        <v>0</v>
      </c>
      <c r="O2096" s="18">
        <f t="shared" si="678"/>
        <v>0.14499999999999999</v>
      </c>
      <c r="P2096" s="8">
        <f t="shared" si="682"/>
        <v>1.006414594</v>
      </c>
      <c r="Q2096" s="2">
        <f t="shared" si="680"/>
        <v>1661.1892543700001</v>
      </c>
      <c r="R2096" s="2">
        <f t="shared" si="672"/>
        <v>1661.1892543700001</v>
      </c>
      <c r="S2096" s="9" t="s">
        <v>56</v>
      </c>
      <c r="T2096" s="47">
        <f t="shared" si="667"/>
        <v>42134</v>
      </c>
      <c r="AE2096" s="33"/>
    </row>
    <row r="2097" spans="1:31" x14ac:dyDescent="0.2">
      <c r="A2097" s="90">
        <f t="shared" si="673"/>
        <v>42122</v>
      </c>
      <c r="B2097" s="2">
        <f t="shared" si="668"/>
        <v>260735.68494079</v>
      </c>
      <c r="C2097" s="2">
        <f t="shared" si="666"/>
        <v>249616.08478887007</v>
      </c>
      <c r="D2097" s="47">
        <f t="shared" si="674"/>
        <v>42105</v>
      </c>
      <c r="E2097" s="3">
        <f t="shared" si="683"/>
        <v>7.0899999999999999E-4</v>
      </c>
      <c r="F2097" s="4">
        <f t="shared" si="681"/>
        <v>18</v>
      </c>
      <c r="G2097" s="4">
        <f t="shared" si="679"/>
        <v>30</v>
      </c>
      <c r="H2097" s="2">
        <f t="shared" si="675"/>
        <v>1.0004253299999999</v>
      </c>
      <c r="I2097" s="2">
        <f t="shared" si="676"/>
        <v>1.03705778</v>
      </c>
      <c r="J2097" s="2">
        <f t="shared" si="669"/>
        <v>1.0374988700000001</v>
      </c>
      <c r="K2097" s="2">
        <f t="shared" si="670"/>
        <v>258976.40590226999</v>
      </c>
      <c r="L2097" s="1">
        <f t="shared" si="677"/>
        <v>0</v>
      </c>
      <c r="M2097" s="3">
        <f t="shared" si="665"/>
        <v>0</v>
      </c>
      <c r="N2097" s="2">
        <f t="shared" si="671"/>
        <v>0</v>
      </c>
      <c r="O2097" s="18">
        <f t="shared" si="678"/>
        <v>0.14499999999999999</v>
      </c>
      <c r="P2097" s="8">
        <f t="shared" si="682"/>
        <v>1.0067932020000001</v>
      </c>
      <c r="Q2097" s="2">
        <f t="shared" si="680"/>
        <v>1759.2790385200001</v>
      </c>
      <c r="R2097" s="2">
        <f t="shared" si="672"/>
        <v>1759.2790385200001</v>
      </c>
      <c r="S2097" s="9" t="s">
        <v>56</v>
      </c>
      <c r="T2097" s="47">
        <f t="shared" si="667"/>
        <v>42134</v>
      </c>
      <c r="AE2097" s="33"/>
    </row>
    <row r="2098" spans="1:31" x14ac:dyDescent="0.2">
      <c r="A2098" s="90">
        <f t="shared" si="673"/>
        <v>42123</v>
      </c>
      <c r="B2098" s="2">
        <f t="shared" si="668"/>
        <v>260839.93422341999</v>
      </c>
      <c r="C2098" s="2">
        <f t="shared" si="666"/>
        <v>249616.08478887007</v>
      </c>
      <c r="D2098" s="47">
        <f t="shared" si="674"/>
        <v>42105</v>
      </c>
      <c r="E2098" s="3">
        <f t="shared" si="683"/>
        <v>7.0899999999999999E-4</v>
      </c>
      <c r="F2098" s="4">
        <f t="shared" si="681"/>
        <v>19</v>
      </c>
      <c r="G2098" s="4">
        <f t="shared" si="679"/>
        <v>30</v>
      </c>
      <c r="H2098" s="2">
        <f t="shared" si="675"/>
        <v>1.0004489700000001</v>
      </c>
      <c r="I2098" s="2">
        <f t="shared" si="676"/>
        <v>1.03705778</v>
      </c>
      <c r="J2098" s="2">
        <f t="shared" si="669"/>
        <v>1.0375233800000001</v>
      </c>
      <c r="K2098" s="2">
        <f t="shared" si="670"/>
        <v>258982.52399250999</v>
      </c>
      <c r="L2098" s="1">
        <f t="shared" si="677"/>
        <v>0</v>
      </c>
      <c r="M2098" s="3">
        <f t="shared" si="665"/>
        <v>0</v>
      </c>
      <c r="N2098" s="2">
        <f t="shared" si="671"/>
        <v>0</v>
      </c>
      <c r="O2098" s="18">
        <f t="shared" si="678"/>
        <v>0.14499999999999999</v>
      </c>
      <c r="P2098" s="8">
        <f t="shared" si="682"/>
        <v>1.007171952</v>
      </c>
      <c r="Q2098" s="2">
        <f t="shared" si="680"/>
        <v>1857.4102309100001</v>
      </c>
      <c r="R2098" s="2">
        <f t="shared" si="672"/>
        <v>1857.4102309100001</v>
      </c>
      <c r="S2098" s="9" t="s">
        <v>56</v>
      </c>
      <c r="T2098" s="47">
        <f t="shared" si="667"/>
        <v>42134</v>
      </c>
      <c r="AE2098" s="33"/>
    </row>
    <row r="2099" spans="1:31" x14ac:dyDescent="0.2">
      <c r="A2099" s="90">
        <f t="shared" si="673"/>
        <v>42124</v>
      </c>
      <c r="B2099" s="2">
        <f t="shared" si="668"/>
        <v>260944.22769087998</v>
      </c>
      <c r="C2099" s="2">
        <f t="shared" si="666"/>
        <v>249616.08478887007</v>
      </c>
      <c r="D2099" s="47">
        <f t="shared" si="674"/>
        <v>42105</v>
      </c>
      <c r="E2099" s="3">
        <f t="shared" si="683"/>
        <v>7.0899999999999999E-4</v>
      </c>
      <c r="F2099" s="4">
        <f t="shared" si="681"/>
        <v>20</v>
      </c>
      <c r="G2099" s="4">
        <f t="shared" si="679"/>
        <v>30</v>
      </c>
      <c r="H2099" s="2">
        <f t="shared" si="675"/>
        <v>1.0004726100000001</v>
      </c>
      <c r="I2099" s="2">
        <f t="shared" si="676"/>
        <v>1.03705778</v>
      </c>
      <c r="J2099" s="2">
        <f t="shared" si="669"/>
        <v>1.0375479000000001</v>
      </c>
      <c r="K2099" s="2">
        <f t="shared" si="670"/>
        <v>258988.64457891</v>
      </c>
      <c r="L2099" s="1">
        <f t="shared" si="677"/>
        <v>0</v>
      </c>
      <c r="M2099" s="3">
        <f t="shared" si="665"/>
        <v>0</v>
      </c>
      <c r="N2099" s="2">
        <f t="shared" si="671"/>
        <v>0</v>
      </c>
      <c r="O2099" s="18">
        <f t="shared" si="678"/>
        <v>0.14499999999999999</v>
      </c>
      <c r="P2099" s="8">
        <f t="shared" si="682"/>
        <v>1.0075508449999999</v>
      </c>
      <c r="Q2099" s="2">
        <f t="shared" si="680"/>
        <v>1955.5831119699999</v>
      </c>
      <c r="R2099" s="2">
        <f t="shared" si="672"/>
        <v>1955.5831119699999</v>
      </c>
      <c r="S2099" s="9" t="s">
        <v>56</v>
      </c>
      <c r="T2099" s="47">
        <f t="shared" si="667"/>
        <v>42134</v>
      </c>
      <c r="AE2099" s="33"/>
    </row>
    <row r="2100" spans="1:31" x14ac:dyDescent="0.2">
      <c r="A2100" s="90">
        <f t="shared" si="673"/>
        <v>42125</v>
      </c>
      <c r="B2100" s="2">
        <f t="shared" si="668"/>
        <v>261048.55754179001</v>
      </c>
      <c r="C2100" s="2">
        <f t="shared" si="666"/>
        <v>249616.08478887007</v>
      </c>
      <c r="D2100" s="47">
        <f t="shared" si="674"/>
        <v>42105</v>
      </c>
      <c r="E2100" s="3">
        <f t="shared" si="683"/>
        <v>7.0899999999999999E-4</v>
      </c>
      <c r="F2100" s="4">
        <f t="shared" si="681"/>
        <v>21</v>
      </c>
      <c r="G2100" s="4">
        <f t="shared" si="679"/>
        <v>30</v>
      </c>
      <c r="H2100" s="2">
        <f t="shared" si="675"/>
        <v>1.0004962399999999</v>
      </c>
      <c r="I2100" s="2">
        <f t="shared" si="676"/>
        <v>1.03705778</v>
      </c>
      <c r="J2100" s="2">
        <f t="shared" si="669"/>
        <v>1.0375724</v>
      </c>
      <c r="K2100" s="2">
        <f t="shared" si="670"/>
        <v>258994.76017299001</v>
      </c>
      <c r="L2100" s="1">
        <f t="shared" si="677"/>
        <v>0</v>
      </c>
      <c r="M2100" s="3">
        <f t="shared" si="665"/>
        <v>0</v>
      </c>
      <c r="N2100" s="2">
        <f t="shared" si="671"/>
        <v>0</v>
      </c>
      <c r="O2100" s="18">
        <f t="shared" si="678"/>
        <v>0.14499999999999999</v>
      </c>
      <c r="P2100" s="8">
        <f t="shared" si="682"/>
        <v>1.0079298800000001</v>
      </c>
      <c r="Q2100" s="2">
        <f t="shared" si="680"/>
        <v>2053.7973688000002</v>
      </c>
      <c r="R2100" s="2">
        <f t="shared" si="672"/>
        <v>2053.7973688000002</v>
      </c>
      <c r="S2100" s="9" t="s">
        <v>56</v>
      </c>
      <c r="T2100" s="47">
        <f t="shared" si="667"/>
        <v>42134</v>
      </c>
      <c r="AE2100" s="33"/>
    </row>
    <row r="2101" spans="1:31" x14ac:dyDescent="0.2">
      <c r="A2101" s="90">
        <f t="shared" si="673"/>
        <v>42126</v>
      </c>
      <c r="B2101" s="2">
        <f t="shared" si="668"/>
        <v>261152.93409967</v>
      </c>
      <c r="C2101" s="2">
        <f t="shared" si="666"/>
        <v>249616.08478887007</v>
      </c>
      <c r="D2101" s="47">
        <f t="shared" si="674"/>
        <v>42105</v>
      </c>
      <c r="E2101" s="3">
        <f t="shared" si="683"/>
        <v>7.0899999999999999E-4</v>
      </c>
      <c r="F2101" s="4">
        <f t="shared" si="681"/>
        <v>22</v>
      </c>
      <c r="G2101" s="4">
        <f t="shared" si="679"/>
        <v>30</v>
      </c>
      <c r="H2101" s="2">
        <f t="shared" si="675"/>
        <v>1.0005198799999999</v>
      </c>
      <c r="I2101" s="2">
        <f t="shared" si="676"/>
        <v>1.03705778</v>
      </c>
      <c r="J2101" s="2">
        <f t="shared" si="669"/>
        <v>1.0375969199999999</v>
      </c>
      <c r="K2101" s="2">
        <f t="shared" si="670"/>
        <v>259000.88075939001</v>
      </c>
      <c r="L2101" s="1">
        <f t="shared" si="677"/>
        <v>0</v>
      </c>
      <c r="M2101" s="3">
        <f t="shared" si="665"/>
        <v>0</v>
      </c>
      <c r="N2101" s="2">
        <f t="shared" si="671"/>
        <v>0</v>
      </c>
      <c r="O2101" s="18">
        <f t="shared" si="678"/>
        <v>0.14499999999999999</v>
      </c>
      <c r="P2101" s="8">
        <f t="shared" si="682"/>
        <v>1.008309058</v>
      </c>
      <c r="Q2101" s="2">
        <f t="shared" si="680"/>
        <v>2152.0533402800002</v>
      </c>
      <c r="R2101" s="2">
        <f t="shared" si="672"/>
        <v>2152.0533402800002</v>
      </c>
      <c r="S2101" s="9" t="s">
        <v>56</v>
      </c>
      <c r="T2101" s="47">
        <f t="shared" si="667"/>
        <v>42134</v>
      </c>
      <c r="AE2101" s="33"/>
    </row>
    <row r="2102" spans="1:31" x14ac:dyDescent="0.2">
      <c r="A2102" s="90">
        <f t="shared" si="673"/>
        <v>42127</v>
      </c>
      <c r="B2102" s="2">
        <f t="shared" si="668"/>
        <v>261257.35233712001</v>
      </c>
      <c r="C2102" s="2">
        <f t="shared" si="666"/>
        <v>249616.08478887007</v>
      </c>
      <c r="D2102" s="47">
        <f t="shared" si="674"/>
        <v>42105</v>
      </c>
      <c r="E2102" s="3">
        <f t="shared" si="683"/>
        <v>7.0899999999999999E-4</v>
      </c>
      <c r="F2102" s="4">
        <f t="shared" si="681"/>
        <v>23</v>
      </c>
      <c r="G2102" s="4">
        <f t="shared" si="679"/>
        <v>30</v>
      </c>
      <c r="H2102" s="2">
        <f t="shared" si="675"/>
        <v>1.0005435199999999</v>
      </c>
      <c r="I2102" s="2">
        <f t="shared" si="676"/>
        <v>1.03705778</v>
      </c>
      <c r="J2102" s="2">
        <f t="shared" si="669"/>
        <v>1.0376214399999999</v>
      </c>
      <c r="K2102" s="2">
        <f t="shared" si="670"/>
        <v>259007.00134578001</v>
      </c>
      <c r="L2102" s="1">
        <f t="shared" si="677"/>
        <v>0</v>
      </c>
      <c r="M2102" s="3">
        <f t="shared" si="665"/>
        <v>0</v>
      </c>
      <c r="N2102" s="2">
        <f t="shared" si="671"/>
        <v>0</v>
      </c>
      <c r="O2102" s="18">
        <f t="shared" si="678"/>
        <v>0.14499999999999999</v>
      </c>
      <c r="P2102" s="8">
        <f t="shared" si="682"/>
        <v>1.0086883790000001</v>
      </c>
      <c r="Q2102" s="2">
        <f t="shared" si="680"/>
        <v>2250.3509913399998</v>
      </c>
      <c r="R2102" s="2">
        <f t="shared" si="672"/>
        <v>2250.3509913399998</v>
      </c>
      <c r="S2102" s="9" t="s">
        <v>56</v>
      </c>
      <c r="T2102" s="47">
        <f t="shared" si="667"/>
        <v>42134</v>
      </c>
      <c r="AE2102" s="33"/>
    </row>
    <row r="2103" spans="1:31" x14ac:dyDescent="0.2">
      <c r="A2103" s="90">
        <f t="shared" si="673"/>
        <v>42128</v>
      </c>
      <c r="B2103" s="2">
        <f t="shared" si="668"/>
        <v>261361.80696018998</v>
      </c>
      <c r="C2103" s="2">
        <f t="shared" si="666"/>
        <v>249616.08478887007</v>
      </c>
      <c r="D2103" s="47">
        <f t="shared" si="674"/>
        <v>42105</v>
      </c>
      <c r="E2103" s="3">
        <f t="shared" si="683"/>
        <v>7.0899999999999999E-4</v>
      </c>
      <c r="F2103" s="4">
        <f t="shared" si="681"/>
        <v>24</v>
      </c>
      <c r="G2103" s="4">
        <f t="shared" si="679"/>
        <v>30</v>
      </c>
      <c r="H2103" s="2">
        <f t="shared" si="675"/>
        <v>1.00056715</v>
      </c>
      <c r="I2103" s="2">
        <f t="shared" si="676"/>
        <v>1.03705778</v>
      </c>
      <c r="J2103" s="2">
        <f t="shared" si="669"/>
        <v>1.03764594</v>
      </c>
      <c r="K2103" s="2">
        <f t="shared" si="670"/>
        <v>259013.11693985999</v>
      </c>
      <c r="L2103" s="1">
        <f t="shared" si="677"/>
        <v>0</v>
      </c>
      <c r="M2103" s="3">
        <f t="shared" si="665"/>
        <v>0</v>
      </c>
      <c r="N2103" s="2">
        <f t="shared" si="671"/>
        <v>0</v>
      </c>
      <c r="O2103" s="18">
        <f t="shared" si="678"/>
        <v>0.14499999999999999</v>
      </c>
      <c r="P2103" s="8">
        <f t="shared" si="682"/>
        <v>1.0090678420000001</v>
      </c>
      <c r="Q2103" s="2">
        <f t="shared" si="680"/>
        <v>2348.6900203300002</v>
      </c>
      <c r="R2103" s="2">
        <f t="shared" si="672"/>
        <v>2348.6900203300002</v>
      </c>
      <c r="S2103" s="9" t="s">
        <v>56</v>
      </c>
      <c r="T2103" s="47">
        <f t="shared" si="667"/>
        <v>42134</v>
      </c>
      <c r="AE2103" s="33"/>
    </row>
    <row r="2104" spans="1:31" x14ac:dyDescent="0.2">
      <c r="A2104" s="90">
        <f t="shared" si="673"/>
        <v>42129</v>
      </c>
      <c r="B2104" s="2">
        <f t="shared" si="668"/>
        <v>261466.30830378001</v>
      </c>
      <c r="C2104" s="2">
        <f t="shared" si="666"/>
        <v>249616.08478887007</v>
      </c>
      <c r="D2104" s="47">
        <f t="shared" si="674"/>
        <v>42105</v>
      </c>
      <c r="E2104" s="3">
        <f t="shared" si="683"/>
        <v>7.0899999999999999E-4</v>
      </c>
      <c r="F2104" s="4">
        <f t="shared" si="681"/>
        <v>25</v>
      </c>
      <c r="G2104" s="4">
        <f t="shared" si="679"/>
        <v>30</v>
      </c>
      <c r="H2104" s="2">
        <f t="shared" si="675"/>
        <v>1.00059079</v>
      </c>
      <c r="I2104" s="2">
        <f t="shared" si="676"/>
        <v>1.03705778</v>
      </c>
      <c r="J2104" s="2">
        <f t="shared" si="669"/>
        <v>1.03767046</v>
      </c>
      <c r="K2104" s="2">
        <f t="shared" si="670"/>
        <v>259019.23752626</v>
      </c>
      <c r="L2104" s="1">
        <f t="shared" si="677"/>
        <v>0</v>
      </c>
      <c r="M2104" s="3">
        <f t="shared" si="665"/>
        <v>0</v>
      </c>
      <c r="N2104" s="2">
        <f t="shared" si="671"/>
        <v>0</v>
      </c>
      <c r="O2104" s="18">
        <f t="shared" si="678"/>
        <v>0.14499999999999999</v>
      </c>
      <c r="P2104" s="8">
        <f t="shared" si="682"/>
        <v>1.009447448</v>
      </c>
      <c r="Q2104" s="2">
        <f t="shared" si="680"/>
        <v>2447.0707775199999</v>
      </c>
      <c r="R2104" s="2">
        <f t="shared" si="672"/>
        <v>2447.0707775199999</v>
      </c>
      <c r="S2104" s="9" t="s">
        <v>56</v>
      </c>
      <c r="T2104" s="47">
        <f t="shared" si="667"/>
        <v>42134</v>
      </c>
      <c r="AE2104" s="33"/>
    </row>
    <row r="2105" spans="1:31" x14ac:dyDescent="0.2">
      <c r="A2105" s="90">
        <f t="shared" si="673"/>
        <v>42130</v>
      </c>
      <c r="B2105" s="2">
        <f t="shared" si="668"/>
        <v>261570.84881413</v>
      </c>
      <c r="C2105" s="2">
        <f t="shared" si="666"/>
        <v>249616.08478887007</v>
      </c>
      <c r="D2105" s="47">
        <f t="shared" si="674"/>
        <v>42105</v>
      </c>
      <c r="E2105" s="3">
        <f t="shared" si="683"/>
        <v>7.0899999999999999E-4</v>
      </c>
      <c r="F2105" s="4">
        <f t="shared" si="681"/>
        <v>26</v>
      </c>
      <c r="G2105" s="4">
        <f t="shared" si="679"/>
        <v>30</v>
      </c>
      <c r="H2105" s="2">
        <f t="shared" si="675"/>
        <v>1.0006144299999999</v>
      </c>
      <c r="I2105" s="2">
        <f t="shared" si="676"/>
        <v>1.03705778</v>
      </c>
      <c r="J2105" s="2">
        <f t="shared" si="669"/>
        <v>1.03769497</v>
      </c>
      <c r="K2105" s="2">
        <f t="shared" si="670"/>
        <v>259025.35561649999</v>
      </c>
      <c r="L2105" s="1">
        <f t="shared" si="677"/>
        <v>0</v>
      </c>
      <c r="M2105" s="3">
        <f t="shared" si="665"/>
        <v>0</v>
      </c>
      <c r="N2105" s="2">
        <f t="shared" si="671"/>
        <v>0</v>
      </c>
      <c r="O2105" s="18">
        <f t="shared" si="678"/>
        <v>0.14499999999999999</v>
      </c>
      <c r="P2105" s="8">
        <f t="shared" si="682"/>
        <v>1.0098271969999999</v>
      </c>
      <c r="Q2105" s="2">
        <f t="shared" si="680"/>
        <v>2545.4931976299999</v>
      </c>
      <c r="R2105" s="2">
        <f t="shared" si="672"/>
        <v>2545.4931976299999</v>
      </c>
      <c r="S2105" s="9" t="s">
        <v>56</v>
      </c>
      <c r="T2105" s="47">
        <f t="shared" si="667"/>
        <v>42134</v>
      </c>
      <c r="AE2105" s="33"/>
    </row>
    <row r="2106" spans="1:31" x14ac:dyDescent="0.2">
      <c r="A2106" s="90">
        <f t="shared" si="673"/>
        <v>42131</v>
      </c>
      <c r="B2106" s="2">
        <f t="shared" si="668"/>
        <v>261675.43327526998</v>
      </c>
      <c r="C2106" s="2">
        <f t="shared" si="666"/>
        <v>249616.08478887007</v>
      </c>
      <c r="D2106" s="47">
        <f t="shared" si="674"/>
        <v>42105</v>
      </c>
      <c r="E2106" s="3">
        <f t="shared" si="683"/>
        <v>7.0899999999999999E-4</v>
      </c>
      <c r="F2106" s="4">
        <f t="shared" si="681"/>
        <v>27</v>
      </c>
      <c r="G2106" s="4">
        <f t="shared" si="679"/>
        <v>30</v>
      </c>
      <c r="H2106" s="2">
        <f t="shared" si="675"/>
        <v>1.0006380699999999</v>
      </c>
      <c r="I2106" s="2">
        <f t="shared" si="676"/>
        <v>1.03705778</v>
      </c>
      <c r="J2106" s="2">
        <f t="shared" si="669"/>
        <v>1.03771949</v>
      </c>
      <c r="K2106" s="2">
        <f t="shared" si="670"/>
        <v>259031.4762029</v>
      </c>
      <c r="L2106" s="1">
        <f t="shared" si="677"/>
        <v>0</v>
      </c>
      <c r="M2106" s="3">
        <f t="shared" si="665"/>
        <v>0</v>
      </c>
      <c r="N2106" s="2">
        <f t="shared" si="671"/>
        <v>0</v>
      </c>
      <c r="O2106" s="18">
        <f t="shared" si="678"/>
        <v>0.14499999999999999</v>
      </c>
      <c r="P2106" s="8">
        <f t="shared" si="682"/>
        <v>1.010207088</v>
      </c>
      <c r="Q2106" s="2">
        <f t="shared" si="680"/>
        <v>2643.9570723699999</v>
      </c>
      <c r="R2106" s="2">
        <f t="shared" si="672"/>
        <v>2643.9570723699999</v>
      </c>
      <c r="S2106" s="9" t="s">
        <v>56</v>
      </c>
      <c r="T2106" s="47">
        <f t="shared" si="667"/>
        <v>42134</v>
      </c>
      <c r="AE2106" s="33"/>
    </row>
    <row r="2107" spans="1:31" x14ac:dyDescent="0.2">
      <c r="A2107" s="90">
        <f t="shared" si="673"/>
        <v>42132</v>
      </c>
      <c r="B2107" s="2">
        <f t="shared" si="668"/>
        <v>261780.05968813002</v>
      </c>
      <c r="C2107" s="2">
        <f t="shared" si="666"/>
        <v>249616.08478887007</v>
      </c>
      <c r="D2107" s="47">
        <f t="shared" si="674"/>
        <v>42105</v>
      </c>
      <c r="E2107" s="3">
        <f t="shared" si="683"/>
        <v>7.0899999999999999E-4</v>
      </c>
      <c r="F2107" s="4">
        <f t="shared" si="681"/>
        <v>28</v>
      </c>
      <c r="G2107" s="4">
        <f t="shared" si="679"/>
        <v>30</v>
      </c>
      <c r="H2107" s="2">
        <f t="shared" si="675"/>
        <v>1.0006617099999999</v>
      </c>
      <c r="I2107" s="2">
        <f t="shared" si="676"/>
        <v>1.03705778</v>
      </c>
      <c r="J2107" s="2">
        <f t="shared" si="669"/>
        <v>1.0377440099999999</v>
      </c>
      <c r="K2107" s="2">
        <f t="shared" si="670"/>
        <v>259037.59678930001</v>
      </c>
      <c r="L2107" s="1">
        <f t="shared" si="677"/>
        <v>0</v>
      </c>
      <c r="M2107" s="3">
        <f t="shared" si="665"/>
        <v>0</v>
      </c>
      <c r="N2107" s="2">
        <f t="shared" si="671"/>
        <v>0</v>
      </c>
      <c r="O2107" s="18">
        <f t="shared" si="678"/>
        <v>0.14499999999999999</v>
      </c>
      <c r="P2107" s="8">
        <f t="shared" si="682"/>
        <v>1.0105871230000001</v>
      </c>
      <c r="Q2107" s="2">
        <f t="shared" si="680"/>
        <v>2742.4628988300001</v>
      </c>
      <c r="R2107" s="2">
        <f t="shared" si="672"/>
        <v>2742.4628988300001</v>
      </c>
      <c r="S2107" s="9" t="s">
        <v>56</v>
      </c>
      <c r="T2107" s="47">
        <f t="shared" si="667"/>
        <v>42134</v>
      </c>
      <c r="AE2107" s="33"/>
    </row>
    <row r="2108" spans="1:31" x14ac:dyDescent="0.2">
      <c r="A2108" s="90">
        <f t="shared" si="673"/>
        <v>42133</v>
      </c>
      <c r="B2108" s="2">
        <f t="shared" si="668"/>
        <v>261884.72501373</v>
      </c>
      <c r="C2108" s="2">
        <f t="shared" si="666"/>
        <v>249616.08478887007</v>
      </c>
      <c r="D2108" s="47">
        <f t="shared" si="674"/>
        <v>42105</v>
      </c>
      <c r="E2108" s="3">
        <f t="shared" si="683"/>
        <v>7.0899999999999999E-4</v>
      </c>
      <c r="F2108" s="4">
        <f t="shared" si="681"/>
        <v>29</v>
      </c>
      <c r="G2108" s="4">
        <f t="shared" si="679"/>
        <v>30</v>
      </c>
      <c r="H2108" s="2">
        <f t="shared" si="675"/>
        <v>1.0006853499999999</v>
      </c>
      <c r="I2108" s="2">
        <f t="shared" si="676"/>
        <v>1.03705778</v>
      </c>
      <c r="J2108" s="2">
        <f t="shared" si="669"/>
        <v>1.03776852</v>
      </c>
      <c r="K2108" s="2">
        <f t="shared" si="670"/>
        <v>259043.71487954</v>
      </c>
      <c r="L2108" s="1">
        <f t="shared" si="677"/>
        <v>0</v>
      </c>
      <c r="M2108" s="3">
        <f t="shared" si="665"/>
        <v>0</v>
      </c>
      <c r="N2108" s="2">
        <f t="shared" si="671"/>
        <v>0</v>
      </c>
      <c r="O2108" s="18">
        <f t="shared" si="678"/>
        <v>0.14499999999999999</v>
      </c>
      <c r="P2108" s="8">
        <f t="shared" si="682"/>
        <v>1.0109672999999999</v>
      </c>
      <c r="Q2108" s="2">
        <f t="shared" si="680"/>
        <v>2841.0101341899999</v>
      </c>
      <c r="R2108" s="2">
        <f t="shared" si="672"/>
        <v>2841.0101341899999</v>
      </c>
      <c r="S2108" s="9" t="s">
        <v>56</v>
      </c>
      <c r="T2108" s="47">
        <f t="shared" si="667"/>
        <v>42134</v>
      </c>
      <c r="AE2108" s="33"/>
    </row>
    <row r="2109" spans="1:31" x14ac:dyDescent="0.2">
      <c r="A2109" s="91">
        <f t="shared" si="673"/>
        <v>42134</v>
      </c>
      <c r="B2109" s="36">
        <f t="shared" si="668"/>
        <v>261989.4373434</v>
      </c>
      <c r="C2109" s="36">
        <f t="shared" si="666"/>
        <v>249616.08478887007</v>
      </c>
      <c r="D2109" s="120">
        <f t="shared" si="674"/>
        <v>42105</v>
      </c>
      <c r="E2109" s="3">
        <f t="shared" si="683"/>
        <v>7.0899999999999999E-4</v>
      </c>
      <c r="F2109" s="21">
        <f t="shared" si="681"/>
        <v>30</v>
      </c>
      <c r="G2109" s="21">
        <f t="shared" si="679"/>
        <v>30</v>
      </c>
      <c r="H2109" s="36">
        <f t="shared" si="675"/>
        <v>1.0007090000000001</v>
      </c>
      <c r="I2109" s="36">
        <f t="shared" si="676"/>
        <v>1.03705778</v>
      </c>
      <c r="J2109" s="36">
        <f t="shared" si="669"/>
        <v>1.0377930500000001</v>
      </c>
      <c r="K2109" s="36">
        <f t="shared" si="670"/>
        <v>259049.83796209999</v>
      </c>
      <c r="L2109" s="37">
        <f t="shared" si="677"/>
        <v>69</v>
      </c>
      <c r="M2109" s="20">
        <f t="shared" si="665"/>
        <v>0</v>
      </c>
      <c r="N2109" s="36">
        <f t="shared" si="671"/>
        <v>0</v>
      </c>
      <c r="O2109" s="35">
        <f t="shared" si="678"/>
        <v>0.14499999999999999</v>
      </c>
      <c r="P2109" s="38">
        <f t="shared" si="682"/>
        <v>1.0113476210000001</v>
      </c>
      <c r="Q2109" s="36">
        <f t="shared" si="680"/>
        <v>2939.5993813</v>
      </c>
      <c r="R2109" s="36">
        <f t="shared" si="672"/>
        <v>2939.5993813</v>
      </c>
      <c r="S2109" s="39" t="s">
        <v>56</v>
      </c>
      <c r="T2109" s="120">
        <f t="shared" si="667"/>
        <v>42134</v>
      </c>
      <c r="U2109" s="36">
        <f>B2109</f>
        <v>261989.4373434</v>
      </c>
      <c r="AE2109" s="33"/>
    </row>
    <row r="2110" spans="1:31" x14ac:dyDescent="0.2">
      <c r="A2110" s="90">
        <f t="shared" si="673"/>
        <v>42135</v>
      </c>
      <c r="B2110" s="2">
        <f t="shared" si="668"/>
        <v>262098.22886002</v>
      </c>
      <c r="C2110" s="2">
        <f t="shared" si="666"/>
        <v>252448.63351455008</v>
      </c>
      <c r="D2110" s="47">
        <f t="shared" si="674"/>
        <v>42135</v>
      </c>
      <c r="E2110" s="3">
        <f t="shared" si="683"/>
        <v>1.588E-3</v>
      </c>
      <c r="F2110" s="4">
        <f t="shared" si="681"/>
        <v>1</v>
      </c>
      <c r="G2110" s="4">
        <f t="shared" si="679"/>
        <v>31</v>
      </c>
      <c r="H2110" s="2">
        <f t="shared" si="675"/>
        <v>1.00005118</v>
      </c>
      <c r="I2110" s="2">
        <f t="shared" si="676"/>
        <v>1.0377930500000001</v>
      </c>
      <c r="J2110" s="2">
        <f t="shared" si="669"/>
        <v>1.03784616</v>
      </c>
      <c r="K2110" s="2">
        <f t="shared" si="670"/>
        <v>262002.84489032</v>
      </c>
      <c r="L2110" s="1">
        <f t="shared" si="677"/>
        <v>0</v>
      </c>
      <c r="M2110" s="3">
        <f t="shared" si="665"/>
        <v>0</v>
      </c>
      <c r="N2110" s="2">
        <f t="shared" si="671"/>
        <v>0</v>
      </c>
      <c r="O2110" s="18">
        <f t="shared" si="678"/>
        <v>0.14499999999999999</v>
      </c>
      <c r="P2110" s="8">
        <f t="shared" si="682"/>
        <v>1.0003640570000001</v>
      </c>
      <c r="Q2110" s="2">
        <f t="shared" si="680"/>
        <v>95.383969699999994</v>
      </c>
      <c r="R2110" s="2">
        <f t="shared" si="672"/>
        <v>95.383969699999994</v>
      </c>
      <c r="S2110" s="9" t="s">
        <v>56</v>
      </c>
      <c r="T2110" s="47">
        <f t="shared" si="667"/>
        <v>42165</v>
      </c>
      <c r="AE2110" s="33"/>
    </row>
    <row r="2111" spans="1:31" x14ac:dyDescent="0.2">
      <c r="A2111" s="90">
        <f t="shared" si="673"/>
        <v>42136</v>
      </c>
      <c r="B2111" s="2">
        <f t="shared" si="668"/>
        <v>262207.06751334999</v>
      </c>
      <c r="C2111" s="2">
        <f t="shared" si="666"/>
        <v>252448.63351455008</v>
      </c>
      <c r="D2111" s="47">
        <f t="shared" si="674"/>
        <v>42135</v>
      </c>
      <c r="E2111" s="3">
        <f t="shared" si="683"/>
        <v>1.588E-3</v>
      </c>
      <c r="F2111" s="4">
        <f t="shared" si="681"/>
        <v>2</v>
      </c>
      <c r="G2111" s="4">
        <f t="shared" si="679"/>
        <v>31</v>
      </c>
      <c r="H2111" s="2">
        <f t="shared" si="675"/>
        <v>1.00010237</v>
      </c>
      <c r="I2111" s="2">
        <f t="shared" si="676"/>
        <v>1.0377930500000001</v>
      </c>
      <c r="J2111" s="2">
        <f t="shared" si="669"/>
        <v>1.03789928</v>
      </c>
      <c r="K2111" s="2">
        <f t="shared" si="670"/>
        <v>262016.25496173001</v>
      </c>
      <c r="L2111" s="1">
        <f t="shared" si="677"/>
        <v>0</v>
      </c>
      <c r="M2111" s="3">
        <f t="shared" ref="M2111:M2174" si="684">IF(DAY(A2111)=E$2,VLOOKUP(A2111,$W$10:$AD$316,5),0)</f>
        <v>0</v>
      </c>
      <c r="N2111" s="2">
        <f t="shared" si="671"/>
        <v>0</v>
      </c>
      <c r="O2111" s="18">
        <f t="shared" si="678"/>
        <v>0.14499999999999999</v>
      </c>
      <c r="P2111" s="8">
        <f t="shared" si="682"/>
        <v>1.0007282470000001</v>
      </c>
      <c r="Q2111" s="2">
        <f t="shared" si="680"/>
        <v>190.81255161999999</v>
      </c>
      <c r="R2111" s="2">
        <f t="shared" si="672"/>
        <v>190.81255161999999</v>
      </c>
      <c r="S2111" s="9" t="s">
        <v>56</v>
      </c>
      <c r="T2111" s="47">
        <f t="shared" si="667"/>
        <v>42165</v>
      </c>
      <c r="AE2111" s="33"/>
    </row>
    <row r="2112" spans="1:31" x14ac:dyDescent="0.2">
      <c r="A2112" s="90">
        <f t="shared" si="673"/>
        <v>42137</v>
      </c>
      <c r="B2112" s="2">
        <f t="shared" si="668"/>
        <v>262315.95304947998</v>
      </c>
      <c r="C2112" s="2">
        <f t="shared" ref="C2112:C2175" si="685">IF(DAY(A2111)=$E$2,VLOOKUP(A2111,W$10:X$316,2),C2111)</f>
        <v>252448.63351455008</v>
      </c>
      <c r="D2112" s="47">
        <f t="shared" si="674"/>
        <v>42135</v>
      </c>
      <c r="E2112" s="3">
        <f t="shared" si="683"/>
        <v>1.588E-3</v>
      </c>
      <c r="F2112" s="4">
        <f t="shared" si="681"/>
        <v>3</v>
      </c>
      <c r="G2112" s="4">
        <f t="shared" si="679"/>
        <v>31</v>
      </c>
      <c r="H2112" s="2">
        <f t="shared" si="675"/>
        <v>1.00015356</v>
      </c>
      <c r="I2112" s="2">
        <f t="shared" si="676"/>
        <v>1.0377930500000001</v>
      </c>
      <c r="J2112" s="2">
        <f t="shared" si="669"/>
        <v>1.0379524099999999</v>
      </c>
      <c r="K2112" s="2">
        <f t="shared" si="670"/>
        <v>262029.66755762999</v>
      </c>
      <c r="L2112" s="1">
        <f t="shared" si="677"/>
        <v>0</v>
      </c>
      <c r="M2112" s="3">
        <f t="shared" si="684"/>
        <v>0</v>
      </c>
      <c r="N2112" s="2">
        <f t="shared" si="671"/>
        <v>0</v>
      </c>
      <c r="O2112" s="18">
        <f t="shared" si="678"/>
        <v>0.14499999999999999</v>
      </c>
      <c r="P2112" s="8">
        <f t="shared" si="682"/>
        <v>1.0010925690000001</v>
      </c>
      <c r="Q2112" s="2">
        <f t="shared" si="680"/>
        <v>286.28549185000003</v>
      </c>
      <c r="R2112" s="2">
        <f t="shared" si="672"/>
        <v>286.28549185000003</v>
      </c>
      <c r="S2112" s="9" t="s">
        <v>56</v>
      </c>
      <c r="T2112" s="47">
        <f t="shared" ref="T2112:T2175" si="686">IF(DAY(A2112)=E$2+1,VLOOKUP(A2111,$W$10:$AD$316,8),T2111)</f>
        <v>42165</v>
      </c>
      <c r="AE2112" s="33"/>
    </row>
    <row r="2113" spans="1:31" x14ac:dyDescent="0.2">
      <c r="A2113" s="90">
        <f t="shared" si="673"/>
        <v>42138</v>
      </c>
      <c r="B2113" s="2">
        <f t="shared" si="668"/>
        <v>262424.88321033999</v>
      </c>
      <c r="C2113" s="2">
        <f t="shared" si="685"/>
        <v>252448.63351455008</v>
      </c>
      <c r="D2113" s="47">
        <f t="shared" si="674"/>
        <v>42135</v>
      </c>
      <c r="E2113" s="3">
        <f t="shared" si="683"/>
        <v>1.588E-3</v>
      </c>
      <c r="F2113" s="4">
        <f t="shared" si="681"/>
        <v>4</v>
      </c>
      <c r="G2113" s="4">
        <f t="shared" si="679"/>
        <v>31</v>
      </c>
      <c r="H2113" s="2">
        <f t="shared" si="675"/>
        <v>1.0002047599999999</v>
      </c>
      <c r="I2113" s="2">
        <f t="shared" si="676"/>
        <v>1.0377930500000001</v>
      </c>
      <c r="J2113" s="2">
        <f t="shared" si="669"/>
        <v>1.0380055399999999</v>
      </c>
      <c r="K2113" s="2">
        <f t="shared" si="670"/>
        <v>262043.08015353</v>
      </c>
      <c r="L2113" s="1">
        <f t="shared" si="677"/>
        <v>0</v>
      </c>
      <c r="M2113" s="3">
        <f t="shared" si="684"/>
        <v>0</v>
      </c>
      <c r="N2113" s="2">
        <f t="shared" si="671"/>
        <v>0</v>
      </c>
      <c r="O2113" s="18">
        <f t="shared" si="678"/>
        <v>0.14499999999999999</v>
      </c>
      <c r="P2113" s="8">
        <f t="shared" si="682"/>
        <v>1.001457024</v>
      </c>
      <c r="Q2113" s="2">
        <f t="shared" si="680"/>
        <v>381.80305680999999</v>
      </c>
      <c r="R2113" s="2">
        <f t="shared" si="672"/>
        <v>381.80305680999999</v>
      </c>
      <c r="S2113" s="9" t="s">
        <v>56</v>
      </c>
      <c r="T2113" s="47">
        <f t="shared" si="686"/>
        <v>42165</v>
      </c>
      <c r="AE2113" s="33"/>
    </row>
    <row r="2114" spans="1:31" x14ac:dyDescent="0.2">
      <c r="A2114" s="90">
        <f t="shared" si="673"/>
        <v>42139</v>
      </c>
      <c r="B2114" s="2">
        <f t="shared" si="668"/>
        <v>262533.85800130002</v>
      </c>
      <c r="C2114" s="2">
        <f t="shared" si="685"/>
        <v>252448.63351455008</v>
      </c>
      <c r="D2114" s="47">
        <f t="shared" si="674"/>
        <v>42135</v>
      </c>
      <c r="E2114" s="3">
        <f t="shared" si="683"/>
        <v>1.588E-3</v>
      </c>
      <c r="F2114" s="4">
        <f t="shared" si="681"/>
        <v>5</v>
      </c>
      <c r="G2114" s="4">
        <f t="shared" si="679"/>
        <v>31</v>
      </c>
      <c r="H2114" s="2">
        <f t="shared" si="675"/>
        <v>1.0002559499999999</v>
      </c>
      <c r="I2114" s="2">
        <f t="shared" si="676"/>
        <v>1.0377930500000001</v>
      </c>
      <c r="J2114" s="2">
        <f t="shared" si="669"/>
        <v>1.0380586700000001</v>
      </c>
      <c r="K2114" s="2">
        <f t="shared" si="670"/>
        <v>262056.49274943001</v>
      </c>
      <c r="L2114" s="1">
        <f t="shared" si="677"/>
        <v>0</v>
      </c>
      <c r="M2114" s="3">
        <f t="shared" si="684"/>
        <v>0</v>
      </c>
      <c r="N2114" s="2">
        <f t="shared" si="671"/>
        <v>0</v>
      </c>
      <c r="O2114" s="18">
        <f t="shared" si="678"/>
        <v>0.14499999999999999</v>
      </c>
      <c r="P2114" s="8">
        <f t="shared" si="682"/>
        <v>1.0018216120000001</v>
      </c>
      <c r="Q2114" s="2">
        <f t="shared" si="680"/>
        <v>477.36525187000001</v>
      </c>
      <c r="R2114" s="2">
        <f t="shared" si="672"/>
        <v>477.36525187000001</v>
      </c>
      <c r="S2114" s="9" t="s">
        <v>56</v>
      </c>
      <c r="T2114" s="47">
        <f t="shared" si="686"/>
        <v>42165</v>
      </c>
      <c r="AE2114" s="33"/>
    </row>
    <row r="2115" spans="1:31" x14ac:dyDescent="0.2">
      <c r="A2115" s="90">
        <f t="shared" si="673"/>
        <v>42140</v>
      </c>
      <c r="B2115" s="2">
        <f t="shared" si="668"/>
        <v>262642.87716561998</v>
      </c>
      <c r="C2115" s="2">
        <f t="shared" si="685"/>
        <v>252448.63351455008</v>
      </c>
      <c r="D2115" s="47">
        <f t="shared" si="674"/>
        <v>42135</v>
      </c>
      <c r="E2115" s="3">
        <f t="shared" si="683"/>
        <v>1.588E-3</v>
      </c>
      <c r="F2115" s="4">
        <f t="shared" si="681"/>
        <v>6</v>
      </c>
      <c r="G2115" s="4">
        <f t="shared" si="679"/>
        <v>31</v>
      </c>
      <c r="H2115" s="2">
        <f t="shared" si="675"/>
        <v>1.00030715</v>
      </c>
      <c r="I2115" s="2">
        <f t="shared" si="676"/>
        <v>1.0377930500000001</v>
      </c>
      <c r="J2115" s="2">
        <f t="shared" si="669"/>
        <v>1.0381118</v>
      </c>
      <c r="K2115" s="2">
        <f t="shared" si="670"/>
        <v>262069.90534532999</v>
      </c>
      <c r="L2115" s="1">
        <f t="shared" si="677"/>
        <v>0</v>
      </c>
      <c r="M2115" s="3">
        <f t="shared" si="684"/>
        <v>0</v>
      </c>
      <c r="N2115" s="2">
        <f t="shared" si="671"/>
        <v>0</v>
      </c>
      <c r="O2115" s="18">
        <f t="shared" si="678"/>
        <v>0.14499999999999999</v>
      </c>
      <c r="P2115" s="8">
        <f t="shared" si="682"/>
        <v>1.002186332</v>
      </c>
      <c r="Q2115" s="2">
        <f t="shared" si="680"/>
        <v>572.97182028999998</v>
      </c>
      <c r="R2115" s="2">
        <f t="shared" si="672"/>
        <v>572.97182028999998</v>
      </c>
      <c r="S2115" s="9" t="s">
        <v>56</v>
      </c>
      <c r="T2115" s="47">
        <f t="shared" si="686"/>
        <v>42165</v>
      </c>
      <c r="AE2115" s="33"/>
    </row>
    <row r="2116" spans="1:31" x14ac:dyDescent="0.2">
      <c r="A2116" s="90">
        <f t="shared" si="673"/>
        <v>42141</v>
      </c>
      <c r="B2116" s="2">
        <f t="shared" si="668"/>
        <v>262751.94603255996</v>
      </c>
      <c r="C2116" s="2">
        <f t="shared" si="685"/>
        <v>252448.63351455008</v>
      </c>
      <c r="D2116" s="47">
        <f t="shared" si="674"/>
        <v>42135</v>
      </c>
      <c r="E2116" s="3">
        <f t="shared" si="683"/>
        <v>1.588E-3</v>
      </c>
      <c r="F2116" s="4">
        <f t="shared" si="681"/>
        <v>7</v>
      </c>
      <c r="G2116" s="4">
        <f t="shared" si="679"/>
        <v>31</v>
      </c>
      <c r="H2116" s="2">
        <f t="shared" si="675"/>
        <v>1.0003583599999999</v>
      </c>
      <c r="I2116" s="2">
        <f t="shared" si="676"/>
        <v>1.0377930500000001</v>
      </c>
      <c r="J2116" s="2">
        <f t="shared" si="669"/>
        <v>1.0381649500000001</v>
      </c>
      <c r="K2116" s="2">
        <f t="shared" si="670"/>
        <v>262083.32299019999</v>
      </c>
      <c r="L2116" s="1">
        <f t="shared" si="677"/>
        <v>0</v>
      </c>
      <c r="M2116" s="3">
        <f t="shared" si="684"/>
        <v>0</v>
      </c>
      <c r="N2116" s="2">
        <f t="shared" si="671"/>
        <v>0</v>
      </c>
      <c r="O2116" s="18">
        <f t="shared" si="678"/>
        <v>0.14499999999999999</v>
      </c>
      <c r="P2116" s="8">
        <f t="shared" si="682"/>
        <v>1.002551185</v>
      </c>
      <c r="Q2116" s="2">
        <f t="shared" si="680"/>
        <v>668.62304236</v>
      </c>
      <c r="R2116" s="2">
        <f t="shared" si="672"/>
        <v>668.62304236</v>
      </c>
      <c r="S2116" s="9" t="s">
        <v>56</v>
      </c>
      <c r="T2116" s="47">
        <f t="shared" si="686"/>
        <v>42165</v>
      </c>
      <c r="AE2116" s="33"/>
    </row>
    <row r="2117" spans="1:31" x14ac:dyDescent="0.2">
      <c r="A2117" s="90">
        <f t="shared" si="673"/>
        <v>42142</v>
      </c>
      <c r="B2117" s="2">
        <f t="shared" si="668"/>
        <v>262861.05448560999</v>
      </c>
      <c r="C2117" s="2">
        <f t="shared" si="685"/>
        <v>252448.63351455008</v>
      </c>
      <c r="D2117" s="47">
        <f t="shared" si="674"/>
        <v>42135</v>
      </c>
      <c r="E2117" s="3">
        <f t="shared" si="683"/>
        <v>1.588E-3</v>
      </c>
      <c r="F2117" s="4">
        <f t="shared" si="681"/>
        <v>8</v>
      </c>
      <c r="G2117" s="4">
        <f t="shared" si="679"/>
        <v>31</v>
      </c>
      <c r="H2117" s="2">
        <f t="shared" si="675"/>
        <v>1.00040956</v>
      </c>
      <c r="I2117" s="2">
        <f t="shared" si="676"/>
        <v>1.0377930500000001</v>
      </c>
      <c r="J2117" s="2">
        <f t="shared" si="669"/>
        <v>1.03821808</v>
      </c>
      <c r="K2117" s="2">
        <f t="shared" si="670"/>
        <v>262096.7355861</v>
      </c>
      <c r="L2117" s="1">
        <f t="shared" si="677"/>
        <v>0</v>
      </c>
      <c r="M2117" s="3">
        <f t="shared" si="684"/>
        <v>0</v>
      </c>
      <c r="N2117" s="2">
        <f t="shared" si="671"/>
        <v>0</v>
      </c>
      <c r="O2117" s="18">
        <f t="shared" si="678"/>
        <v>0.14499999999999999</v>
      </c>
      <c r="P2117" s="8">
        <f t="shared" si="682"/>
        <v>1.0029161710000001</v>
      </c>
      <c r="Q2117" s="2">
        <f t="shared" si="680"/>
        <v>764.31889951000005</v>
      </c>
      <c r="R2117" s="2">
        <f t="shared" si="672"/>
        <v>764.31889951000005</v>
      </c>
      <c r="S2117" s="9" t="s">
        <v>56</v>
      </c>
      <c r="T2117" s="47">
        <f t="shared" si="686"/>
        <v>42165</v>
      </c>
      <c r="AE2117" s="33"/>
    </row>
    <row r="2118" spans="1:31" x14ac:dyDescent="0.2">
      <c r="A2118" s="90">
        <f t="shared" si="673"/>
        <v>42143</v>
      </c>
      <c r="B2118" s="2">
        <f t="shared" si="668"/>
        <v>262970.21265566</v>
      </c>
      <c r="C2118" s="2">
        <f t="shared" si="685"/>
        <v>252448.63351455008</v>
      </c>
      <c r="D2118" s="47">
        <f t="shared" si="674"/>
        <v>42135</v>
      </c>
      <c r="E2118" s="3">
        <f t="shared" si="683"/>
        <v>1.588E-3</v>
      </c>
      <c r="F2118" s="4">
        <f t="shared" si="681"/>
        <v>9</v>
      </c>
      <c r="G2118" s="4">
        <f t="shared" si="679"/>
        <v>31</v>
      </c>
      <c r="H2118" s="2">
        <f t="shared" si="675"/>
        <v>1.0004607700000001</v>
      </c>
      <c r="I2118" s="2">
        <f t="shared" si="676"/>
        <v>1.0377930500000001</v>
      </c>
      <c r="J2118" s="2">
        <f t="shared" si="669"/>
        <v>1.0382712300000001</v>
      </c>
      <c r="K2118" s="2">
        <f t="shared" si="670"/>
        <v>262110.15323097</v>
      </c>
      <c r="L2118" s="1">
        <f t="shared" si="677"/>
        <v>0</v>
      </c>
      <c r="M2118" s="3">
        <f t="shared" si="684"/>
        <v>0</v>
      </c>
      <c r="N2118" s="2">
        <f t="shared" si="671"/>
        <v>0</v>
      </c>
      <c r="O2118" s="18">
        <f t="shared" si="678"/>
        <v>0.14499999999999999</v>
      </c>
      <c r="P2118" s="8">
        <f t="shared" si="682"/>
        <v>1.0032812900000001</v>
      </c>
      <c r="Q2118" s="2">
        <f t="shared" si="680"/>
        <v>860.05942469000001</v>
      </c>
      <c r="R2118" s="2">
        <f t="shared" si="672"/>
        <v>860.05942469000001</v>
      </c>
      <c r="S2118" s="9" t="s">
        <v>56</v>
      </c>
      <c r="T2118" s="47">
        <f t="shared" si="686"/>
        <v>42165</v>
      </c>
      <c r="AE2118" s="33"/>
    </row>
    <row r="2119" spans="1:31" x14ac:dyDescent="0.2">
      <c r="A2119" s="90">
        <f t="shared" si="673"/>
        <v>42144</v>
      </c>
      <c r="B2119" s="2">
        <f t="shared" si="668"/>
        <v>263079.41295253002</v>
      </c>
      <c r="C2119" s="2">
        <f t="shared" si="685"/>
        <v>252448.63351455008</v>
      </c>
      <c r="D2119" s="47">
        <f t="shared" si="674"/>
        <v>42135</v>
      </c>
      <c r="E2119" s="3">
        <f t="shared" si="683"/>
        <v>1.588E-3</v>
      </c>
      <c r="F2119" s="4">
        <f t="shared" si="681"/>
        <v>10</v>
      </c>
      <c r="G2119" s="4">
        <f t="shared" si="679"/>
        <v>31</v>
      </c>
      <c r="H2119" s="2">
        <f t="shared" si="675"/>
        <v>1.00051198</v>
      </c>
      <c r="I2119" s="2">
        <f t="shared" si="676"/>
        <v>1.0377930500000001</v>
      </c>
      <c r="J2119" s="2">
        <f t="shared" si="669"/>
        <v>1.03832437</v>
      </c>
      <c r="K2119" s="2">
        <f t="shared" si="670"/>
        <v>262123.56835135</v>
      </c>
      <c r="L2119" s="1">
        <f t="shared" si="677"/>
        <v>0</v>
      </c>
      <c r="M2119" s="3">
        <f t="shared" si="684"/>
        <v>0</v>
      </c>
      <c r="N2119" s="2">
        <f t="shared" si="671"/>
        <v>0</v>
      </c>
      <c r="O2119" s="18">
        <f t="shared" si="678"/>
        <v>0.14499999999999999</v>
      </c>
      <c r="P2119" s="8">
        <f t="shared" si="682"/>
        <v>1.003646542</v>
      </c>
      <c r="Q2119" s="2">
        <f t="shared" si="680"/>
        <v>955.84460118000004</v>
      </c>
      <c r="R2119" s="2">
        <f t="shared" si="672"/>
        <v>955.84460118000004</v>
      </c>
      <c r="S2119" s="9" t="s">
        <v>56</v>
      </c>
      <c r="T2119" s="47">
        <f t="shared" si="686"/>
        <v>42165</v>
      </c>
      <c r="AE2119" s="33"/>
    </row>
    <row r="2120" spans="1:31" x14ac:dyDescent="0.2">
      <c r="A2120" s="90">
        <f t="shared" si="673"/>
        <v>42145</v>
      </c>
      <c r="B2120" s="2">
        <f t="shared" si="668"/>
        <v>263188.66044802999</v>
      </c>
      <c r="C2120" s="2">
        <f t="shared" si="685"/>
        <v>252448.63351455008</v>
      </c>
      <c r="D2120" s="47">
        <f t="shared" si="674"/>
        <v>42135</v>
      </c>
      <c r="E2120" s="3">
        <f t="shared" si="683"/>
        <v>1.588E-3</v>
      </c>
      <c r="F2120" s="4">
        <f t="shared" si="681"/>
        <v>11</v>
      </c>
      <c r="G2120" s="4">
        <f t="shared" si="679"/>
        <v>31</v>
      </c>
      <c r="H2120" s="2">
        <f t="shared" si="675"/>
        <v>1.00056319</v>
      </c>
      <c r="I2120" s="2">
        <f t="shared" si="676"/>
        <v>1.0377930500000001</v>
      </c>
      <c r="J2120" s="2">
        <f t="shared" si="669"/>
        <v>1.0383775200000001</v>
      </c>
      <c r="K2120" s="2">
        <f t="shared" si="670"/>
        <v>262136.98599622</v>
      </c>
      <c r="L2120" s="1">
        <f t="shared" si="677"/>
        <v>0</v>
      </c>
      <c r="M2120" s="3">
        <f t="shared" si="684"/>
        <v>0</v>
      </c>
      <c r="N2120" s="2">
        <f t="shared" si="671"/>
        <v>0</v>
      </c>
      <c r="O2120" s="18">
        <f t="shared" si="678"/>
        <v>0.14499999999999999</v>
      </c>
      <c r="P2120" s="8">
        <f t="shared" si="682"/>
        <v>1.0040119270000001</v>
      </c>
      <c r="Q2120" s="2">
        <f t="shared" si="680"/>
        <v>1051.6744518099999</v>
      </c>
      <c r="R2120" s="2">
        <f t="shared" si="672"/>
        <v>1051.6744518099999</v>
      </c>
      <c r="S2120" s="9" t="s">
        <v>56</v>
      </c>
      <c r="T2120" s="47">
        <f t="shared" si="686"/>
        <v>42165</v>
      </c>
      <c r="AE2120" s="33"/>
    </row>
    <row r="2121" spans="1:31" x14ac:dyDescent="0.2">
      <c r="A2121" s="90">
        <f t="shared" si="673"/>
        <v>42146</v>
      </c>
      <c r="B2121" s="2">
        <f t="shared" si="668"/>
        <v>263297.95515028998</v>
      </c>
      <c r="C2121" s="2">
        <f t="shared" si="685"/>
        <v>252448.63351455008</v>
      </c>
      <c r="D2121" s="47">
        <f t="shared" si="674"/>
        <v>42135</v>
      </c>
      <c r="E2121" s="3">
        <f t="shared" si="683"/>
        <v>1.588E-3</v>
      </c>
      <c r="F2121" s="4">
        <f t="shared" si="681"/>
        <v>12</v>
      </c>
      <c r="G2121" s="4">
        <f t="shared" si="679"/>
        <v>31</v>
      </c>
      <c r="H2121" s="2">
        <f t="shared" si="675"/>
        <v>1.0006144100000001</v>
      </c>
      <c r="I2121" s="2">
        <f t="shared" si="676"/>
        <v>1.0377930500000001</v>
      </c>
      <c r="J2121" s="2">
        <f t="shared" si="669"/>
        <v>1.0384306800000001</v>
      </c>
      <c r="K2121" s="2">
        <f t="shared" si="670"/>
        <v>262150.40616557997</v>
      </c>
      <c r="L2121" s="1">
        <f t="shared" si="677"/>
        <v>0</v>
      </c>
      <c r="M2121" s="3">
        <f t="shared" si="684"/>
        <v>0</v>
      </c>
      <c r="N2121" s="2">
        <f t="shared" si="671"/>
        <v>0</v>
      </c>
      <c r="O2121" s="18">
        <f t="shared" si="678"/>
        <v>0.14499999999999999</v>
      </c>
      <c r="P2121" s="8">
        <f t="shared" si="682"/>
        <v>1.004377445</v>
      </c>
      <c r="Q2121" s="2">
        <f t="shared" si="680"/>
        <v>1147.54898471</v>
      </c>
      <c r="R2121" s="2">
        <f t="shared" si="672"/>
        <v>1147.54898471</v>
      </c>
      <c r="S2121" s="9" t="s">
        <v>56</v>
      </c>
      <c r="T2121" s="47">
        <f t="shared" si="686"/>
        <v>42165</v>
      </c>
      <c r="AE2121" s="33"/>
    </row>
    <row r="2122" spans="1:31" x14ac:dyDescent="0.2">
      <c r="A2122" s="90">
        <f t="shared" si="673"/>
        <v>42147</v>
      </c>
      <c r="B2122" s="2">
        <f t="shared" ref="B2122:B2185" si="687">(K2122+Q2122)</f>
        <v>263407.28945804999</v>
      </c>
      <c r="C2122" s="2">
        <f t="shared" si="685"/>
        <v>252448.63351455008</v>
      </c>
      <c r="D2122" s="47">
        <f t="shared" si="674"/>
        <v>42135</v>
      </c>
      <c r="E2122" s="3">
        <f t="shared" si="683"/>
        <v>1.588E-3</v>
      </c>
      <c r="F2122" s="4">
        <f t="shared" si="681"/>
        <v>13</v>
      </c>
      <c r="G2122" s="4">
        <f t="shared" si="679"/>
        <v>31</v>
      </c>
      <c r="H2122" s="2">
        <f t="shared" si="675"/>
        <v>1.0006656199999999</v>
      </c>
      <c r="I2122" s="2">
        <f t="shared" si="676"/>
        <v>1.0377930500000001</v>
      </c>
      <c r="J2122" s="2">
        <f t="shared" ref="J2122:J2185" si="688">TRUNC(H2122*I2122,8)</f>
        <v>1.0384838199999999</v>
      </c>
      <c r="K2122" s="2">
        <f t="shared" ref="K2122:K2185" si="689">TRUNC(C2122*J2122,8)</f>
        <v>262163.82128596999</v>
      </c>
      <c r="L2122" s="1">
        <f t="shared" si="677"/>
        <v>0</v>
      </c>
      <c r="M2122" s="3">
        <f t="shared" si="684"/>
        <v>0</v>
      </c>
      <c r="N2122" s="2">
        <f t="shared" ref="N2122:N2185" si="690">IF(M2122&gt;0,TRUNC((M2122*K2122),8),0)</f>
        <v>0</v>
      </c>
      <c r="O2122" s="18">
        <f t="shared" si="678"/>
        <v>0.14499999999999999</v>
      </c>
      <c r="P2122" s="8">
        <f t="shared" si="682"/>
        <v>1.0047430959999999</v>
      </c>
      <c r="Q2122" s="2">
        <f t="shared" si="680"/>
        <v>1243.4681720799999</v>
      </c>
      <c r="R2122" s="2">
        <f t="shared" ref="R2122:R2185" si="691">(N2122+Q2122)</f>
        <v>1243.4681720799999</v>
      </c>
      <c r="S2122" s="9" t="s">
        <v>56</v>
      </c>
      <c r="T2122" s="47">
        <f t="shared" si="686"/>
        <v>42165</v>
      </c>
      <c r="AE2122" s="33"/>
    </row>
    <row r="2123" spans="1:31" x14ac:dyDescent="0.2">
      <c r="A2123" s="90">
        <f t="shared" ref="A2123:A2186" si="692">(A2122+1)</f>
        <v>42148</v>
      </c>
      <c r="B2123" s="2">
        <f t="shared" si="687"/>
        <v>263516.67325845995</v>
      </c>
      <c r="C2123" s="2">
        <f t="shared" si="685"/>
        <v>252448.63351455008</v>
      </c>
      <c r="D2123" s="47">
        <f t="shared" ref="D2123:D2186" si="693">IF(DAY(A2122)=$E$2,A2123,D2122)</f>
        <v>42135</v>
      </c>
      <c r="E2123" s="3">
        <f t="shared" si="683"/>
        <v>1.588E-3</v>
      </c>
      <c r="F2123" s="4">
        <f t="shared" si="681"/>
        <v>14</v>
      </c>
      <c r="G2123" s="4">
        <f t="shared" si="679"/>
        <v>31</v>
      </c>
      <c r="H2123" s="2">
        <f t="shared" ref="H2123:H2186" si="694">TRUNC(((1+$E2123)^($F2123/$G2123)),8)</f>
        <v>1.0007168399999999</v>
      </c>
      <c r="I2123" s="2">
        <f t="shared" ref="I2123:I2186" si="695">IF(DAY(A2122)=E$2,J2122,I2122)</f>
        <v>1.0377930500000001</v>
      </c>
      <c r="J2123" s="2">
        <f t="shared" si="688"/>
        <v>1.0385369799999999</v>
      </c>
      <c r="K2123" s="2">
        <f t="shared" si="689"/>
        <v>262177.24145531998</v>
      </c>
      <c r="L2123" s="1">
        <f t="shared" ref="L2123:L2186" si="696">IF(DAY(A2123)=E$2,VLOOKUP(A2123,$W$10:$AD$316,7),0)</f>
        <v>0</v>
      </c>
      <c r="M2123" s="3">
        <f t="shared" si="684"/>
        <v>0</v>
      </c>
      <c r="N2123" s="2">
        <f t="shared" si="690"/>
        <v>0</v>
      </c>
      <c r="O2123" s="18">
        <f t="shared" ref="O2123:O2186" si="697">(O2122)</f>
        <v>0.14499999999999999</v>
      </c>
      <c r="P2123" s="8">
        <f t="shared" si="682"/>
        <v>1.005108879</v>
      </c>
      <c r="Q2123" s="2">
        <f t="shared" si="680"/>
        <v>1339.4318031400001</v>
      </c>
      <c r="R2123" s="2">
        <f t="shared" si="691"/>
        <v>1339.4318031400001</v>
      </c>
      <c r="S2123" s="9" t="s">
        <v>56</v>
      </c>
      <c r="T2123" s="47">
        <f t="shared" si="686"/>
        <v>42165</v>
      </c>
      <c r="AE2123" s="33"/>
    </row>
    <row r="2124" spans="1:31" x14ac:dyDescent="0.2">
      <c r="A2124" s="90">
        <f t="shared" si="692"/>
        <v>42149</v>
      </c>
      <c r="B2124" s="2">
        <f t="shared" si="687"/>
        <v>263626.10227236996</v>
      </c>
      <c r="C2124" s="2">
        <f t="shared" si="685"/>
        <v>252448.63351455008</v>
      </c>
      <c r="D2124" s="47">
        <f t="shared" si="693"/>
        <v>42135</v>
      </c>
      <c r="E2124" s="3">
        <f t="shared" si="683"/>
        <v>1.588E-3</v>
      </c>
      <c r="F2124" s="4">
        <f t="shared" si="681"/>
        <v>15</v>
      </c>
      <c r="G2124" s="4">
        <f t="shared" ref="G2124:G2187" si="698">IF(DAY(A2124)=E$2+1,DAY(EOMONTH(A2124,0)), IF(DAY(A2124)&lt;&gt;$E$2+1,G2123))</f>
        <v>31</v>
      </c>
      <c r="H2124" s="2">
        <f t="shared" si="694"/>
        <v>1.0007680699999999</v>
      </c>
      <c r="I2124" s="2">
        <f t="shared" si="695"/>
        <v>1.0377930500000001</v>
      </c>
      <c r="J2124" s="2">
        <f t="shared" si="688"/>
        <v>1.0385901399999999</v>
      </c>
      <c r="K2124" s="2">
        <f t="shared" si="689"/>
        <v>262190.66162467998</v>
      </c>
      <c r="L2124" s="1">
        <f t="shared" si="696"/>
        <v>0</v>
      </c>
      <c r="M2124" s="3">
        <f t="shared" si="684"/>
        <v>0</v>
      </c>
      <c r="N2124" s="2">
        <f t="shared" si="690"/>
        <v>0</v>
      </c>
      <c r="O2124" s="18">
        <f t="shared" si="697"/>
        <v>0.14499999999999999</v>
      </c>
      <c r="P2124" s="8">
        <f t="shared" si="682"/>
        <v>1.005474797</v>
      </c>
      <c r="Q2124" s="2">
        <f t="shared" si="680"/>
        <v>1435.4406476900001</v>
      </c>
      <c r="R2124" s="2">
        <f t="shared" si="691"/>
        <v>1435.4406476900001</v>
      </c>
      <c r="S2124" s="9" t="s">
        <v>56</v>
      </c>
      <c r="T2124" s="47">
        <f t="shared" si="686"/>
        <v>42165</v>
      </c>
      <c r="AE2124" s="33"/>
    </row>
    <row r="2125" spans="1:31" x14ac:dyDescent="0.2">
      <c r="A2125" s="90">
        <f t="shared" si="692"/>
        <v>42150</v>
      </c>
      <c r="B2125" s="2">
        <f t="shared" si="687"/>
        <v>263735.57571856998</v>
      </c>
      <c r="C2125" s="2">
        <f t="shared" si="685"/>
        <v>252448.63351455008</v>
      </c>
      <c r="D2125" s="47">
        <f t="shared" si="693"/>
        <v>42135</v>
      </c>
      <c r="E2125" s="3">
        <f t="shared" si="683"/>
        <v>1.588E-3</v>
      </c>
      <c r="F2125" s="4">
        <f t="shared" si="681"/>
        <v>16</v>
      </c>
      <c r="G2125" s="4">
        <f t="shared" si="698"/>
        <v>31</v>
      </c>
      <c r="H2125" s="2">
        <f t="shared" si="694"/>
        <v>1.0008192899999999</v>
      </c>
      <c r="I2125" s="2">
        <f t="shared" si="695"/>
        <v>1.0377930500000001</v>
      </c>
      <c r="J2125" s="2">
        <f t="shared" si="688"/>
        <v>1.0386432999999999</v>
      </c>
      <c r="K2125" s="2">
        <f t="shared" si="689"/>
        <v>262204.08179403999</v>
      </c>
      <c r="L2125" s="1">
        <f t="shared" si="696"/>
        <v>0</v>
      </c>
      <c r="M2125" s="3">
        <f t="shared" si="684"/>
        <v>0</v>
      </c>
      <c r="N2125" s="2">
        <f t="shared" si="690"/>
        <v>0</v>
      </c>
      <c r="O2125" s="18">
        <f t="shared" si="697"/>
        <v>0.14499999999999999</v>
      </c>
      <c r="P2125" s="8">
        <f t="shared" si="682"/>
        <v>1.005840847</v>
      </c>
      <c r="Q2125" s="2">
        <f t="shared" si="680"/>
        <v>1531.49392453</v>
      </c>
      <c r="R2125" s="2">
        <f t="shared" si="691"/>
        <v>1531.49392453</v>
      </c>
      <c r="S2125" s="9" t="s">
        <v>56</v>
      </c>
      <c r="T2125" s="47">
        <f t="shared" si="686"/>
        <v>42165</v>
      </c>
      <c r="AE2125" s="33"/>
    </row>
    <row r="2126" spans="1:31" x14ac:dyDescent="0.2">
      <c r="A2126" s="90">
        <f t="shared" si="692"/>
        <v>42151</v>
      </c>
      <c r="B2126" s="2">
        <f t="shared" si="687"/>
        <v>263845.09412681998</v>
      </c>
      <c r="C2126" s="2">
        <f t="shared" si="685"/>
        <v>252448.63351455008</v>
      </c>
      <c r="D2126" s="47">
        <f t="shared" si="693"/>
        <v>42135</v>
      </c>
      <c r="E2126" s="3">
        <f t="shared" si="683"/>
        <v>1.588E-3</v>
      </c>
      <c r="F2126" s="4">
        <f t="shared" si="681"/>
        <v>17</v>
      </c>
      <c r="G2126" s="4">
        <f t="shared" si="698"/>
        <v>31</v>
      </c>
      <c r="H2126" s="2">
        <f t="shared" si="694"/>
        <v>1.0008705200000001</v>
      </c>
      <c r="I2126" s="2">
        <f t="shared" si="695"/>
        <v>1.0377930500000001</v>
      </c>
      <c r="J2126" s="2">
        <f t="shared" si="688"/>
        <v>1.0386964599999999</v>
      </c>
      <c r="K2126" s="2">
        <f t="shared" si="689"/>
        <v>262217.50196339999</v>
      </c>
      <c r="L2126" s="1">
        <f t="shared" si="696"/>
        <v>0</v>
      </c>
      <c r="M2126" s="3">
        <f t="shared" si="684"/>
        <v>0</v>
      </c>
      <c r="N2126" s="2">
        <f t="shared" si="690"/>
        <v>0</v>
      </c>
      <c r="O2126" s="18">
        <f t="shared" si="697"/>
        <v>0.14499999999999999</v>
      </c>
      <c r="P2126" s="8">
        <f t="shared" si="682"/>
        <v>1.006207031</v>
      </c>
      <c r="Q2126" s="2">
        <f t="shared" ref="Q2126:Q2189" si="699">TRUNC((P2126-1)*K2126,8)</f>
        <v>1627.5921634199999</v>
      </c>
      <c r="R2126" s="2">
        <f t="shared" si="691"/>
        <v>1627.5921634199999</v>
      </c>
      <c r="S2126" s="9" t="s">
        <v>56</v>
      </c>
      <c r="T2126" s="47">
        <f t="shared" si="686"/>
        <v>42165</v>
      </c>
      <c r="AE2126" s="33"/>
    </row>
    <row r="2127" spans="1:31" x14ac:dyDescent="0.2">
      <c r="A2127" s="90">
        <f t="shared" si="692"/>
        <v>42152</v>
      </c>
      <c r="B2127" s="2">
        <f t="shared" si="687"/>
        <v>263954.65978136996</v>
      </c>
      <c r="C2127" s="2">
        <f t="shared" si="685"/>
        <v>252448.63351455008</v>
      </c>
      <c r="D2127" s="47">
        <f t="shared" si="693"/>
        <v>42135</v>
      </c>
      <c r="E2127" s="3">
        <f t="shared" si="683"/>
        <v>1.588E-3</v>
      </c>
      <c r="F2127" s="4">
        <f t="shared" si="681"/>
        <v>18</v>
      </c>
      <c r="G2127" s="4">
        <f t="shared" si="698"/>
        <v>31</v>
      </c>
      <c r="H2127" s="2">
        <f t="shared" si="694"/>
        <v>1.0009217500000001</v>
      </c>
      <c r="I2127" s="2">
        <f t="shared" si="695"/>
        <v>1.0377930500000001</v>
      </c>
      <c r="J2127" s="2">
        <f t="shared" si="688"/>
        <v>1.0387496300000001</v>
      </c>
      <c r="K2127" s="2">
        <f t="shared" si="689"/>
        <v>262230.92465723999</v>
      </c>
      <c r="L2127" s="1">
        <f t="shared" si="696"/>
        <v>0</v>
      </c>
      <c r="M2127" s="3">
        <f t="shared" si="684"/>
        <v>0</v>
      </c>
      <c r="N2127" s="2">
        <f t="shared" si="690"/>
        <v>0</v>
      </c>
      <c r="O2127" s="18">
        <f t="shared" si="697"/>
        <v>0.14499999999999999</v>
      </c>
      <c r="P2127" s="8">
        <f t="shared" si="682"/>
        <v>1.0065733480000001</v>
      </c>
      <c r="Q2127" s="2">
        <f t="shared" si="699"/>
        <v>1723.73512413</v>
      </c>
      <c r="R2127" s="2">
        <f t="shared" si="691"/>
        <v>1723.73512413</v>
      </c>
      <c r="S2127" s="9" t="s">
        <v>56</v>
      </c>
      <c r="T2127" s="47">
        <f t="shared" si="686"/>
        <v>42165</v>
      </c>
      <c r="AE2127" s="33"/>
    </row>
    <row r="2128" spans="1:31" x14ac:dyDescent="0.2">
      <c r="A2128" s="90">
        <f t="shared" si="692"/>
        <v>42153</v>
      </c>
      <c r="B2128" s="2">
        <f t="shared" si="687"/>
        <v>264064.27269034</v>
      </c>
      <c r="C2128" s="2">
        <f t="shared" si="685"/>
        <v>252448.63351455008</v>
      </c>
      <c r="D2128" s="47">
        <f t="shared" si="693"/>
        <v>42135</v>
      </c>
      <c r="E2128" s="3">
        <f t="shared" si="683"/>
        <v>1.588E-3</v>
      </c>
      <c r="F2128" s="4">
        <f t="shared" ref="F2128:F2191" si="700">IF(DAY(A2128)=E$2+1,1,F2127+1)</f>
        <v>19</v>
      </c>
      <c r="G2128" s="4">
        <f t="shared" si="698"/>
        <v>31</v>
      </c>
      <c r="H2128" s="2">
        <f t="shared" si="694"/>
        <v>1.00097299</v>
      </c>
      <c r="I2128" s="2">
        <f t="shared" si="695"/>
        <v>1.0377930500000001</v>
      </c>
      <c r="J2128" s="2">
        <f t="shared" si="688"/>
        <v>1.03880281</v>
      </c>
      <c r="K2128" s="2">
        <f t="shared" si="689"/>
        <v>262244.34987556998</v>
      </c>
      <c r="L2128" s="1">
        <f t="shared" si="696"/>
        <v>0</v>
      </c>
      <c r="M2128" s="3">
        <f t="shared" si="684"/>
        <v>0</v>
      </c>
      <c r="N2128" s="2">
        <f t="shared" si="690"/>
        <v>0</v>
      </c>
      <c r="O2128" s="18">
        <f t="shared" si="697"/>
        <v>0.14499999999999999</v>
      </c>
      <c r="P2128" s="8">
        <f t="shared" si="682"/>
        <v>1.0069397980000001</v>
      </c>
      <c r="Q2128" s="2">
        <f t="shared" si="699"/>
        <v>1819.9228147700001</v>
      </c>
      <c r="R2128" s="2">
        <f t="shared" si="691"/>
        <v>1819.9228147700001</v>
      </c>
      <c r="S2128" s="9" t="s">
        <v>56</v>
      </c>
      <c r="T2128" s="47">
        <f t="shared" si="686"/>
        <v>42165</v>
      </c>
      <c r="AE2128" s="33"/>
    </row>
    <row r="2129" spans="1:31" x14ac:dyDescent="0.2">
      <c r="A2129" s="90">
        <f t="shared" si="692"/>
        <v>42154</v>
      </c>
      <c r="B2129" s="2">
        <f t="shared" si="687"/>
        <v>264173.92523307999</v>
      </c>
      <c r="C2129" s="2">
        <f t="shared" si="685"/>
        <v>252448.63351455008</v>
      </c>
      <c r="D2129" s="47">
        <f t="shared" si="693"/>
        <v>42135</v>
      </c>
      <c r="E2129" s="3">
        <f t="shared" si="683"/>
        <v>1.588E-3</v>
      </c>
      <c r="F2129" s="4">
        <f t="shared" si="700"/>
        <v>20</v>
      </c>
      <c r="G2129" s="4">
        <f t="shared" si="698"/>
        <v>31</v>
      </c>
      <c r="H2129" s="2">
        <f t="shared" si="694"/>
        <v>1.0010242199999999</v>
      </c>
      <c r="I2129" s="2">
        <f t="shared" si="695"/>
        <v>1.0377930500000001</v>
      </c>
      <c r="J2129" s="2">
        <f t="shared" si="688"/>
        <v>1.03885597</v>
      </c>
      <c r="K2129" s="2">
        <f t="shared" si="689"/>
        <v>262257.77004492999</v>
      </c>
      <c r="L2129" s="1">
        <f t="shared" si="696"/>
        <v>0</v>
      </c>
      <c r="M2129" s="3">
        <f t="shared" si="684"/>
        <v>0</v>
      </c>
      <c r="N2129" s="2">
        <f t="shared" si="690"/>
        <v>0</v>
      </c>
      <c r="O2129" s="18">
        <f t="shared" si="697"/>
        <v>0.14499999999999999</v>
      </c>
      <c r="P2129" s="8">
        <f t="shared" si="682"/>
        <v>1.007306381</v>
      </c>
      <c r="Q2129" s="2">
        <f t="shared" si="699"/>
        <v>1916.15518815</v>
      </c>
      <c r="R2129" s="2">
        <f t="shared" si="691"/>
        <v>1916.15518815</v>
      </c>
      <c r="S2129" s="9" t="s">
        <v>56</v>
      </c>
      <c r="T2129" s="47">
        <f t="shared" si="686"/>
        <v>42165</v>
      </c>
      <c r="AE2129" s="33"/>
    </row>
    <row r="2130" spans="1:31" x14ac:dyDescent="0.2">
      <c r="A2130" s="90">
        <f t="shared" si="692"/>
        <v>42155</v>
      </c>
      <c r="B2130" s="2">
        <f t="shared" si="687"/>
        <v>264283.62810936</v>
      </c>
      <c r="C2130" s="2">
        <f t="shared" si="685"/>
        <v>252448.63351455008</v>
      </c>
      <c r="D2130" s="47">
        <f t="shared" si="693"/>
        <v>42135</v>
      </c>
      <c r="E2130" s="3">
        <f t="shared" si="683"/>
        <v>1.588E-3</v>
      </c>
      <c r="F2130" s="4">
        <f t="shared" si="700"/>
        <v>21</v>
      </c>
      <c r="G2130" s="4">
        <f t="shared" si="698"/>
        <v>31</v>
      </c>
      <c r="H2130" s="2">
        <f t="shared" si="694"/>
        <v>1.00107546</v>
      </c>
      <c r="I2130" s="2">
        <f t="shared" si="695"/>
        <v>1.0377930500000001</v>
      </c>
      <c r="J2130" s="2">
        <f t="shared" si="688"/>
        <v>1.0389091500000001</v>
      </c>
      <c r="K2130" s="2">
        <f t="shared" si="689"/>
        <v>262271.19526325999</v>
      </c>
      <c r="L2130" s="1">
        <f t="shared" si="696"/>
        <v>0</v>
      </c>
      <c r="M2130" s="3">
        <f t="shared" si="684"/>
        <v>0</v>
      </c>
      <c r="N2130" s="2">
        <f t="shared" si="690"/>
        <v>0</v>
      </c>
      <c r="O2130" s="18">
        <f t="shared" si="697"/>
        <v>0.14499999999999999</v>
      </c>
      <c r="P2130" s="8">
        <f t="shared" si="682"/>
        <v>1.007673099</v>
      </c>
      <c r="Q2130" s="2">
        <f t="shared" si="699"/>
        <v>2012.4328461</v>
      </c>
      <c r="R2130" s="2">
        <f t="shared" si="691"/>
        <v>2012.4328461</v>
      </c>
      <c r="S2130" s="9" t="s">
        <v>56</v>
      </c>
      <c r="T2130" s="47">
        <f t="shared" si="686"/>
        <v>42165</v>
      </c>
      <c r="AE2130" s="33"/>
    </row>
    <row r="2131" spans="1:31" x14ac:dyDescent="0.2">
      <c r="A2131" s="90">
        <f t="shared" si="692"/>
        <v>42156</v>
      </c>
      <c r="B2131" s="2">
        <f t="shared" si="687"/>
        <v>264393.37545374001</v>
      </c>
      <c r="C2131" s="2">
        <f t="shared" si="685"/>
        <v>252448.63351455008</v>
      </c>
      <c r="D2131" s="47">
        <f t="shared" si="693"/>
        <v>42135</v>
      </c>
      <c r="E2131" s="3">
        <f t="shared" si="683"/>
        <v>1.588E-3</v>
      </c>
      <c r="F2131" s="4">
        <f t="shared" si="700"/>
        <v>22</v>
      </c>
      <c r="G2131" s="4">
        <f t="shared" si="698"/>
        <v>31</v>
      </c>
      <c r="H2131" s="2">
        <f t="shared" si="694"/>
        <v>1.0011266999999999</v>
      </c>
      <c r="I2131" s="2">
        <f t="shared" si="695"/>
        <v>1.0377930500000001</v>
      </c>
      <c r="J2131" s="2">
        <f t="shared" si="688"/>
        <v>1.0389623299999999</v>
      </c>
      <c r="K2131" s="2">
        <f t="shared" si="689"/>
        <v>262284.62048158998</v>
      </c>
      <c r="L2131" s="1">
        <f t="shared" si="696"/>
        <v>0</v>
      </c>
      <c r="M2131" s="3">
        <f t="shared" si="684"/>
        <v>0</v>
      </c>
      <c r="N2131" s="2">
        <f t="shared" si="690"/>
        <v>0</v>
      </c>
      <c r="O2131" s="18">
        <f t="shared" si="697"/>
        <v>0.14499999999999999</v>
      </c>
      <c r="P2131" s="8">
        <f t="shared" si="682"/>
        <v>1.008039949</v>
      </c>
      <c r="Q2131" s="2">
        <f t="shared" si="699"/>
        <v>2108.75497215</v>
      </c>
      <c r="R2131" s="2">
        <f t="shared" si="691"/>
        <v>2108.75497215</v>
      </c>
      <c r="S2131" s="9" t="s">
        <v>56</v>
      </c>
      <c r="T2131" s="47">
        <f t="shared" si="686"/>
        <v>42165</v>
      </c>
      <c r="AE2131" s="33"/>
    </row>
    <row r="2132" spans="1:31" x14ac:dyDescent="0.2">
      <c r="A2132" s="90">
        <f t="shared" si="692"/>
        <v>42157</v>
      </c>
      <c r="B2132" s="2">
        <f t="shared" si="687"/>
        <v>264503.16805843997</v>
      </c>
      <c r="C2132" s="2">
        <f t="shared" si="685"/>
        <v>252448.63351455008</v>
      </c>
      <c r="D2132" s="47">
        <f t="shared" si="693"/>
        <v>42135</v>
      </c>
      <c r="E2132" s="3">
        <f t="shared" si="683"/>
        <v>1.588E-3</v>
      </c>
      <c r="F2132" s="4">
        <f t="shared" si="700"/>
        <v>23</v>
      </c>
      <c r="G2132" s="4">
        <f t="shared" si="698"/>
        <v>31</v>
      </c>
      <c r="H2132" s="2">
        <f t="shared" si="694"/>
        <v>1.00117795</v>
      </c>
      <c r="I2132" s="2">
        <f t="shared" si="695"/>
        <v>1.0377930500000001</v>
      </c>
      <c r="J2132" s="2">
        <f t="shared" si="688"/>
        <v>1.03901551</v>
      </c>
      <c r="K2132" s="2">
        <f t="shared" si="689"/>
        <v>262298.04569991998</v>
      </c>
      <c r="L2132" s="1">
        <f t="shared" si="696"/>
        <v>0</v>
      </c>
      <c r="M2132" s="3">
        <f t="shared" si="684"/>
        <v>0</v>
      </c>
      <c r="N2132" s="2">
        <f t="shared" si="690"/>
        <v>0</v>
      </c>
      <c r="O2132" s="18">
        <f t="shared" si="697"/>
        <v>0.14499999999999999</v>
      </c>
      <c r="P2132" s="8">
        <f t="shared" si="682"/>
        <v>1.0084069339999999</v>
      </c>
      <c r="Q2132" s="2">
        <f t="shared" si="699"/>
        <v>2205.12235852</v>
      </c>
      <c r="R2132" s="2">
        <f t="shared" si="691"/>
        <v>2205.12235852</v>
      </c>
      <c r="S2132" s="9" t="s">
        <v>56</v>
      </c>
      <c r="T2132" s="47">
        <f t="shared" si="686"/>
        <v>42165</v>
      </c>
      <c r="AE2132" s="33"/>
    </row>
    <row r="2133" spans="1:31" x14ac:dyDescent="0.2">
      <c r="A2133" s="90">
        <f t="shared" si="692"/>
        <v>42158</v>
      </c>
      <c r="B2133" s="2">
        <f t="shared" si="687"/>
        <v>264613.00514197</v>
      </c>
      <c r="C2133" s="2">
        <f t="shared" si="685"/>
        <v>252448.63351455008</v>
      </c>
      <c r="D2133" s="47">
        <f t="shared" si="693"/>
        <v>42135</v>
      </c>
      <c r="E2133" s="3">
        <f t="shared" si="683"/>
        <v>1.588E-3</v>
      </c>
      <c r="F2133" s="4">
        <f t="shared" si="700"/>
        <v>24</v>
      </c>
      <c r="G2133" s="4">
        <f t="shared" si="698"/>
        <v>31</v>
      </c>
      <c r="H2133" s="2">
        <f t="shared" si="694"/>
        <v>1.0012291900000001</v>
      </c>
      <c r="I2133" s="2">
        <f t="shared" si="695"/>
        <v>1.0377930500000001</v>
      </c>
      <c r="J2133" s="2">
        <f t="shared" si="688"/>
        <v>1.0390686899999999</v>
      </c>
      <c r="K2133" s="2">
        <f t="shared" si="689"/>
        <v>262311.47091824998</v>
      </c>
      <c r="L2133" s="1">
        <f t="shared" si="696"/>
        <v>0</v>
      </c>
      <c r="M2133" s="3">
        <f t="shared" si="684"/>
        <v>0</v>
      </c>
      <c r="N2133" s="2">
        <f t="shared" si="690"/>
        <v>0</v>
      </c>
      <c r="O2133" s="18">
        <f t="shared" si="697"/>
        <v>0.14499999999999999</v>
      </c>
      <c r="P2133" s="8">
        <f t="shared" si="682"/>
        <v>1.0087740510000001</v>
      </c>
      <c r="Q2133" s="2">
        <f t="shared" si="699"/>
        <v>2301.5342237200002</v>
      </c>
      <c r="R2133" s="2">
        <f t="shared" si="691"/>
        <v>2301.5342237200002</v>
      </c>
      <c r="S2133" s="9" t="s">
        <v>56</v>
      </c>
      <c r="T2133" s="47">
        <f t="shared" si="686"/>
        <v>42165</v>
      </c>
      <c r="AE2133" s="33"/>
    </row>
    <row r="2134" spans="1:31" x14ac:dyDescent="0.2">
      <c r="A2134" s="90">
        <f t="shared" si="692"/>
        <v>42159</v>
      </c>
      <c r="B2134" s="2">
        <f t="shared" si="687"/>
        <v>264722.89004416997</v>
      </c>
      <c r="C2134" s="2">
        <f t="shared" si="685"/>
        <v>252448.63351455008</v>
      </c>
      <c r="D2134" s="47">
        <f t="shared" si="693"/>
        <v>42135</v>
      </c>
      <c r="E2134" s="3">
        <f t="shared" si="683"/>
        <v>1.588E-3</v>
      </c>
      <c r="F2134" s="4">
        <f t="shared" si="700"/>
        <v>25</v>
      </c>
      <c r="G2134" s="4">
        <f t="shared" si="698"/>
        <v>31</v>
      </c>
      <c r="H2134" s="2">
        <f t="shared" si="694"/>
        <v>1.0012804399999999</v>
      </c>
      <c r="I2134" s="2">
        <f t="shared" si="695"/>
        <v>1.0377930500000001</v>
      </c>
      <c r="J2134" s="2">
        <f t="shared" si="688"/>
        <v>1.0391218799999999</v>
      </c>
      <c r="K2134" s="2">
        <f t="shared" si="689"/>
        <v>262324.89866106998</v>
      </c>
      <c r="L2134" s="1">
        <f t="shared" si="696"/>
        <v>0</v>
      </c>
      <c r="M2134" s="3">
        <f t="shared" si="684"/>
        <v>0</v>
      </c>
      <c r="N2134" s="2">
        <f t="shared" si="690"/>
        <v>0</v>
      </c>
      <c r="O2134" s="18">
        <f t="shared" si="697"/>
        <v>0.14499999999999999</v>
      </c>
      <c r="P2134" s="8">
        <f t="shared" si="682"/>
        <v>1.009141303</v>
      </c>
      <c r="Q2134" s="2">
        <f t="shared" si="699"/>
        <v>2397.9913830999999</v>
      </c>
      <c r="R2134" s="2">
        <f t="shared" si="691"/>
        <v>2397.9913830999999</v>
      </c>
      <c r="S2134" s="9" t="s">
        <v>56</v>
      </c>
      <c r="T2134" s="47">
        <f t="shared" si="686"/>
        <v>42165</v>
      </c>
      <c r="AE2134" s="33"/>
    </row>
    <row r="2135" spans="1:31" x14ac:dyDescent="0.2">
      <c r="A2135" s="90">
        <f t="shared" si="692"/>
        <v>42160</v>
      </c>
      <c r="B2135" s="2">
        <f t="shared" si="687"/>
        <v>264832.81970009004</v>
      </c>
      <c r="C2135" s="2">
        <f t="shared" si="685"/>
        <v>252448.63351455008</v>
      </c>
      <c r="D2135" s="47">
        <f t="shared" si="693"/>
        <v>42135</v>
      </c>
      <c r="E2135" s="3">
        <f t="shared" si="683"/>
        <v>1.588E-3</v>
      </c>
      <c r="F2135" s="4">
        <f t="shared" si="700"/>
        <v>26</v>
      </c>
      <c r="G2135" s="4">
        <f t="shared" si="698"/>
        <v>31</v>
      </c>
      <c r="H2135" s="2">
        <f t="shared" si="694"/>
        <v>1.0013316999999999</v>
      </c>
      <c r="I2135" s="2">
        <f t="shared" si="695"/>
        <v>1.0377930500000001</v>
      </c>
      <c r="J2135" s="2">
        <f t="shared" si="688"/>
        <v>1.03917507</v>
      </c>
      <c r="K2135" s="2">
        <f t="shared" si="689"/>
        <v>262338.32640388003</v>
      </c>
      <c r="L2135" s="1">
        <f t="shared" si="696"/>
        <v>0</v>
      </c>
      <c r="M2135" s="3">
        <f t="shared" si="684"/>
        <v>0</v>
      </c>
      <c r="N2135" s="2">
        <f t="shared" si="690"/>
        <v>0</v>
      </c>
      <c r="O2135" s="18">
        <f t="shared" si="697"/>
        <v>0.14499999999999999</v>
      </c>
      <c r="P2135" s="8">
        <f t="shared" ref="P2135:P2198" si="701">ROUND((1+O2135)^(30/360)^(F2135/G2135),9)</f>
        <v>1.0095086879999999</v>
      </c>
      <c r="Q2135" s="2">
        <f t="shared" si="699"/>
        <v>2494.4932962100002</v>
      </c>
      <c r="R2135" s="2">
        <f t="shared" si="691"/>
        <v>2494.4932962100002</v>
      </c>
      <c r="S2135" s="9" t="s">
        <v>56</v>
      </c>
      <c r="T2135" s="47">
        <f t="shared" si="686"/>
        <v>42165</v>
      </c>
      <c r="AE2135" s="33"/>
    </row>
    <row r="2136" spans="1:31" x14ac:dyDescent="0.2">
      <c r="A2136" s="90">
        <f t="shared" si="692"/>
        <v>42161</v>
      </c>
      <c r="B2136" s="2">
        <f t="shared" si="687"/>
        <v>264942.79437746003</v>
      </c>
      <c r="C2136" s="2">
        <f t="shared" si="685"/>
        <v>252448.63351455008</v>
      </c>
      <c r="D2136" s="47">
        <f t="shared" si="693"/>
        <v>42135</v>
      </c>
      <c r="E2136" s="3">
        <f t="shared" si="683"/>
        <v>1.588E-3</v>
      </c>
      <c r="F2136" s="4">
        <f t="shared" si="700"/>
        <v>27</v>
      </c>
      <c r="G2136" s="4">
        <f t="shared" si="698"/>
        <v>31</v>
      </c>
      <c r="H2136" s="2">
        <f t="shared" si="694"/>
        <v>1.00138295</v>
      </c>
      <c r="I2136" s="2">
        <f t="shared" si="695"/>
        <v>1.0377930500000001</v>
      </c>
      <c r="J2136" s="2">
        <f t="shared" si="688"/>
        <v>1.03922826</v>
      </c>
      <c r="K2136" s="2">
        <f t="shared" si="689"/>
        <v>262351.75414670003</v>
      </c>
      <c r="L2136" s="1">
        <f t="shared" si="696"/>
        <v>0</v>
      </c>
      <c r="M2136" s="3">
        <f t="shared" si="684"/>
        <v>0</v>
      </c>
      <c r="N2136" s="2">
        <f t="shared" si="690"/>
        <v>0</v>
      </c>
      <c r="O2136" s="18">
        <f t="shared" si="697"/>
        <v>0.14499999999999999</v>
      </c>
      <c r="P2136" s="8">
        <f t="shared" si="701"/>
        <v>1.009876207</v>
      </c>
      <c r="Q2136" s="2">
        <f t="shared" si="699"/>
        <v>2591.0402307600002</v>
      </c>
      <c r="R2136" s="2">
        <f t="shared" si="691"/>
        <v>2591.0402307600002</v>
      </c>
      <c r="S2136" s="9" t="s">
        <v>56</v>
      </c>
      <c r="T2136" s="47">
        <f t="shared" si="686"/>
        <v>42165</v>
      </c>
      <c r="AE2136" s="33"/>
    </row>
    <row r="2137" spans="1:31" x14ac:dyDescent="0.2">
      <c r="A2137" s="90">
        <f t="shared" si="692"/>
        <v>42162</v>
      </c>
      <c r="B2137" s="2">
        <f t="shared" si="687"/>
        <v>265052.81663201004</v>
      </c>
      <c r="C2137" s="2">
        <f t="shared" si="685"/>
        <v>252448.63351455008</v>
      </c>
      <c r="D2137" s="47">
        <f t="shared" si="693"/>
        <v>42135</v>
      </c>
      <c r="E2137" s="3">
        <f t="shared" si="683"/>
        <v>1.588E-3</v>
      </c>
      <c r="F2137" s="4">
        <f t="shared" si="700"/>
        <v>28</v>
      </c>
      <c r="G2137" s="4">
        <f t="shared" si="698"/>
        <v>31</v>
      </c>
      <c r="H2137" s="2">
        <f t="shared" si="694"/>
        <v>1.00143421</v>
      </c>
      <c r="I2137" s="2">
        <f t="shared" si="695"/>
        <v>1.0377930500000001</v>
      </c>
      <c r="J2137" s="2">
        <f t="shared" si="688"/>
        <v>1.03928146</v>
      </c>
      <c r="K2137" s="2">
        <f t="shared" si="689"/>
        <v>262365.18441400002</v>
      </c>
      <c r="L2137" s="1">
        <f t="shared" si="696"/>
        <v>0</v>
      </c>
      <c r="M2137" s="3">
        <f t="shared" si="684"/>
        <v>0</v>
      </c>
      <c r="N2137" s="2">
        <f t="shared" si="690"/>
        <v>0</v>
      </c>
      <c r="O2137" s="18">
        <f t="shared" si="697"/>
        <v>0.14499999999999999</v>
      </c>
      <c r="P2137" s="8">
        <f t="shared" si="701"/>
        <v>1.0102438600000001</v>
      </c>
      <c r="Q2137" s="2">
        <f t="shared" si="699"/>
        <v>2687.6322180100001</v>
      </c>
      <c r="R2137" s="2">
        <f t="shared" si="691"/>
        <v>2687.6322180100001</v>
      </c>
      <c r="S2137" s="9" t="s">
        <v>56</v>
      </c>
      <c r="T2137" s="47">
        <f t="shared" si="686"/>
        <v>42165</v>
      </c>
      <c r="AE2137" s="33"/>
    </row>
    <row r="2138" spans="1:31" x14ac:dyDescent="0.2">
      <c r="A2138" s="90">
        <f t="shared" si="692"/>
        <v>42163</v>
      </c>
      <c r="B2138" s="2">
        <f t="shared" si="687"/>
        <v>265162.88365825999</v>
      </c>
      <c r="C2138" s="2">
        <f t="shared" si="685"/>
        <v>252448.63351455008</v>
      </c>
      <c r="D2138" s="47">
        <f t="shared" si="693"/>
        <v>42135</v>
      </c>
      <c r="E2138" s="3">
        <f t="shared" si="683"/>
        <v>1.588E-3</v>
      </c>
      <c r="F2138" s="4">
        <f t="shared" si="700"/>
        <v>29</v>
      </c>
      <c r="G2138" s="4">
        <f t="shared" si="698"/>
        <v>31</v>
      </c>
      <c r="H2138" s="2">
        <f t="shared" si="694"/>
        <v>1.00148547</v>
      </c>
      <c r="I2138" s="2">
        <f t="shared" si="695"/>
        <v>1.0377930500000001</v>
      </c>
      <c r="J2138" s="2">
        <f t="shared" si="688"/>
        <v>1.03933466</v>
      </c>
      <c r="K2138" s="2">
        <f t="shared" si="689"/>
        <v>262378.61468130001</v>
      </c>
      <c r="L2138" s="1">
        <f t="shared" si="696"/>
        <v>0</v>
      </c>
      <c r="M2138" s="3">
        <f t="shared" si="684"/>
        <v>0</v>
      </c>
      <c r="N2138" s="2">
        <f t="shared" si="690"/>
        <v>0</v>
      </c>
      <c r="O2138" s="18">
        <f t="shared" si="697"/>
        <v>0.14499999999999999</v>
      </c>
      <c r="P2138" s="8">
        <f t="shared" si="701"/>
        <v>1.0106116460000001</v>
      </c>
      <c r="Q2138" s="2">
        <f t="shared" si="699"/>
        <v>2784.2689769600001</v>
      </c>
      <c r="R2138" s="2">
        <f t="shared" si="691"/>
        <v>2784.2689769600001</v>
      </c>
      <c r="S2138" s="9" t="s">
        <v>56</v>
      </c>
      <c r="T2138" s="47">
        <f t="shared" si="686"/>
        <v>42165</v>
      </c>
      <c r="AE2138" s="33"/>
    </row>
    <row r="2139" spans="1:31" x14ac:dyDescent="0.2">
      <c r="A2139" s="90">
        <f t="shared" si="692"/>
        <v>42164</v>
      </c>
      <c r="B2139" s="2">
        <f t="shared" si="687"/>
        <v>265272.99343417998</v>
      </c>
      <c r="C2139" s="2">
        <f t="shared" si="685"/>
        <v>252448.63351455008</v>
      </c>
      <c r="D2139" s="47">
        <f t="shared" si="693"/>
        <v>42135</v>
      </c>
      <c r="E2139" s="3">
        <f t="shared" si="683"/>
        <v>1.588E-3</v>
      </c>
      <c r="F2139" s="4">
        <f t="shared" si="700"/>
        <v>30</v>
      </c>
      <c r="G2139" s="4">
        <f t="shared" si="698"/>
        <v>31</v>
      </c>
      <c r="H2139" s="2">
        <f t="shared" si="694"/>
        <v>1.00153673</v>
      </c>
      <c r="I2139" s="2">
        <f t="shared" si="695"/>
        <v>1.0377930500000001</v>
      </c>
      <c r="J2139" s="2">
        <f t="shared" si="688"/>
        <v>1.03938785</v>
      </c>
      <c r="K2139" s="2">
        <f t="shared" si="689"/>
        <v>262392.04242412001</v>
      </c>
      <c r="L2139" s="1">
        <f t="shared" si="696"/>
        <v>0</v>
      </c>
      <c r="M2139" s="3">
        <f t="shared" si="684"/>
        <v>0</v>
      </c>
      <c r="N2139" s="2">
        <f t="shared" si="690"/>
        <v>0</v>
      </c>
      <c r="O2139" s="18">
        <f t="shared" si="697"/>
        <v>0.14499999999999999</v>
      </c>
      <c r="P2139" s="8">
        <f t="shared" si="701"/>
        <v>1.0109795669999999</v>
      </c>
      <c r="Q2139" s="2">
        <f t="shared" si="699"/>
        <v>2880.95101006</v>
      </c>
      <c r="R2139" s="2">
        <f t="shared" si="691"/>
        <v>2880.95101006</v>
      </c>
      <c r="S2139" s="9" t="s">
        <v>56</v>
      </c>
      <c r="T2139" s="47">
        <f t="shared" si="686"/>
        <v>42165</v>
      </c>
      <c r="V2139" s="31">
        <v>1119.1750143700001</v>
      </c>
      <c r="AE2139" s="33"/>
    </row>
    <row r="2140" spans="1:31" x14ac:dyDescent="0.2">
      <c r="A2140" s="91">
        <f t="shared" si="692"/>
        <v>42165</v>
      </c>
      <c r="B2140" s="36">
        <f t="shared" si="687"/>
        <v>265383.15309698001</v>
      </c>
      <c r="C2140" s="36">
        <f t="shared" si="685"/>
        <v>252448.63351455008</v>
      </c>
      <c r="D2140" s="120">
        <f t="shared" si="693"/>
        <v>42135</v>
      </c>
      <c r="E2140" s="3">
        <f t="shared" si="683"/>
        <v>1.588E-3</v>
      </c>
      <c r="F2140" s="21">
        <f t="shared" si="700"/>
        <v>31</v>
      </c>
      <c r="G2140" s="21">
        <f t="shared" si="698"/>
        <v>31</v>
      </c>
      <c r="H2140" s="36">
        <f t="shared" si="694"/>
        <v>1.0015879999999999</v>
      </c>
      <c r="I2140" s="36">
        <f t="shared" si="695"/>
        <v>1.0377930500000001</v>
      </c>
      <c r="J2140" s="36">
        <f t="shared" si="688"/>
        <v>1.0394410599999999</v>
      </c>
      <c r="K2140" s="36">
        <f t="shared" si="689"/>
        <v>262405.47521591</v>
      </c>
      <c r="L2140" s="37">
        <f t="shared" si="696"/>
        <v>70</v>
      </c>
      <c r="M2140" s="20">
        <f t="shared" si="684"/>
        <v>5.9303149600000001E-2</v>
      </c>
      <c r="N2140" s="36">
        <f t="shared" si="690"/>
        <v>15561.471152579999</v>
      </c>
      <c r="O2140" s="35">
        <f t="shared" si="697"/>
        <v>0.14499999999999999</v>
      </c>
      <c r="P2140" s="38">
        <f t="shared" si="701"/>
        <v>1.0113476210000001</v>
      </c>
      <c r="Q2140" s="36">
        <f t="shared" si="699"/>
        <v>2977.6778810699998</v>
      </c>
      <c r="R2140" s="36">
        <f t="shared" si="691"/>
        <v>18539.149033649999</v>
      </c>
      <c r="S2140" s="39" t="s">
        <v>56</v>
      </c>
      <c r="T2140" s="120">
        <f t="shared" si="686"/>
        <v>42165</v>
      </c>
      <c r="U2140" s="36">
        <f>(B2140-N2140-Q2140)</f>
        <v>246844.00406333001</v>
      </c>
      <c r="V2140" s="31">
        <v>14442.296135410001</v>
      </c>
      <c r="AE2140" s="33"/>
    </row>
    <row r="2141" spans="1:31" x14ac:dyDescent="0.2">
      <c r="A2141" s="90">
        <f t="shared" si="692"/>
        <v>42166</v>
      </c>
      <c r="B2141" s="2">
        <f t="shared" si="687"/>
        <v>246949.97448897001</v>
      </c>
      <c r="C2141" s="2">
        <f t="shared" si="685"/>
        <v>237477.63443493008</v>
      </c>
      <c r="D2141" s="47">
        <f t="shared" si="693"/>
        <v>42166</v>
      </c>
      <c r="E2141" s="3">
        <f t="shared" si="683"/>
        <v>1.5939999999999999E-3</v>
      </c>
      <c r="F2141" s="4">
        <f t="shared" si="700"/>
        <v>1</v>
      </c>
      <c r="G2141" s="4">
        <f t="shared" si="698"/>
        <v>30</v>
      </c>
      <c r="H2141" s="2">
        <f t="shared" si="694"/>
        <v>1.00005309</v>
      </c>
      <c r="I2141" s="2">
        <f t="shared" si="695"/>
        <v>1.0394410599999999</v>
      </c>
      <c r="J2141" s="2">
        <f t="shared" si="688"/>
        <v>1.0394962400000001</v>
      </c>
      <c r="K2141" s="2">
        <f t="shared" si="689"/>
        <v>246857.1080792</v>
      </c>
      <c r="L2141" s="1">
        <f t="shared" si="696"/>
        <v>0</v>
      </c>
      <c r="M2141" s="3">
        <f t="shared" si="684"/>
        <v>0</v>
      </c>
      <c r="N2141" s="2">
        <f t="shared" si="690"/>
        <v>0</v>
      </c>
      <c r="O2141" s="18">
        <f t="shared" si="697"/>
        <v>0.14499999999999999</v>
      </c>
      <c r="P2141" s="8">
        <f t="shared" si="701"/>
        <v>1.0003761950000001</v>
      </c>
      <c r="Q2141" s="2">
        <f t="shared" si="699"/>
        <v>92.866409770000004</v>
      </c>
      <c r="R2141" s="2">
        <f t="shared" si="691"/>
        <v>92.866409770000004</v>
      </c>
      <c r="S2141" s="9" t="s">
        <v>56</v>
      </c>
      <c r="T2141" s="47">
        <f t="shared" si="686"/>
        <v>42195</v>
      </c>
      <c r="V2141" s="31">
        <f>(V2139+V2140)</f>
        <v>15561.471149780002</v>
      </c>
      <c r="AE2141" s="33"/>
    </row>
    <row r="2142" spans="1:31" x14ac:dyDescent="0.2">
      <c r="A2142" s="90">
        <f t="shared" si="692"/>
        <v>42167</v>
      </c>
      <c r="B2142" s="2">
        <f t="shared" si="687"/>
        <v>247055.98958264</v>
      </c>
      <c r="C2142" s="2">
        <f t="shared" si="685"/>
        <v>237477.63443493008</v>
      </c>
      <c r="D2142" s="47">
        <f t="shared" si="693"/>
        <v>42166</v>
      </c>
      <c r="E2142" s="3">
        <f t="shared" si="683"/>
        <v>1.5939999999999999E-3</v>
      </c>
      <c r="F2142" s="4">
        <f t="shared" si="700"/>
        <v>2</v>
      </c>
      <c r="G2142" s="4">
        <f t="shared" si="698"/>
        <v>30</v>
      </c>
      <c r="H2142" s="2">
        <f t="shared" si="694"/>
        <v>1.00010618</v>
      </c>
      <c r="I2142" s="2">
        <f t="shared" si="695"/>
        <v>1.0394410599999999</v>
      </c>
      <c r="J2142" s="2">
        <f t="shared" si="688"/>
        <v>1.03955142</v>
      </c>
      <c r="K2142" s="2">
        <f t="shared" si="689"/>
        <v>246870.21209506999</v>
      </c>
      <c r="L2142" s="1">
        <f t="shared" si="696"/>
        <v>0</v>
      </c>
      <c r="M2142" s="3">
        <f t="shared" si="684"/>
        <v>0</v>
      </c>
      <c r="N2142" s="2">
        <f t="shared" si="690"/>
        <v>0</v>
      </c>
      <c r="O2142" s="18">
        <f t="shared" si="697"/>
        <v>0.14499999999999999</v>
      </c>
      <c r="P2142" s="8">
        <f t="shared" si="701"/>
        <v>1.0007525310000001</v>
      </c>
      <c r="Q2142" s="2">
        <f t="shared" si="699"/>
        <v>185.77748757000001</v>
      </c>
      <c r="R2142" s="2">
        <f t="shared" si="691"/>
        <v>185.77748757000001</v>
      </c>
      <c r="S2142" s="9" t="s">
        <v>56</v>
      </c>
      <c r="T2142" s="47">
        <f t="shared" si="686"/>
        <v>42195</v>
      </c>
      <c r="AE2142" s="33"/>
    </row>
    <row r="2143" spans="1:31" x14ac:dyDescent="0.2">
      <c r="A2143" s="90">
        <f t="shared" si="692"/>
        <v>42168</v>
      </c>
      <c r="B2143" s="2">
        <f t="shared" si="687"/>
        <v>247162.05435168999</v>
      </c>
      <c r="C2143" s="2">
        <f t="shared" si="685"/>
        <v>237477.63443493008</v>
      </c>
      <c r="D2143" s="47">
        <f t="shared" si="693"/>
        <v>42166</v>
      </c>
      <c r="E2143" s="3">
        <f t="shared" si="683"/>
        <v>1.5939999999999999E-3</v>
      </c>
      <c r="F2143" s="4">
        <f t="shared" si="700"/>
        <v>3</v>
      </c>
      <c r="G2143" s="4">
        <f t="shared" si="698"/>
        <v>30</v>
      </c>
      <c r="H2143" s="2">
        <f t="shared" si="694"/>
        <v>1.0001592800000001</v>
      </c>
      <c r="I2143" s="2">
        <f t="shared" si="695"/>
        <v>1.0394410599999999</v>
      </c>
      <c r="J2143" s="2">
        <f t="shared" si="688"/>
        <v>1.03960662</v>
      </c>
      <c r="K2143" s="2">
        <f t="shared" si="689"/>
        <v>246883.32086049</v>
      </c>
      <c r="L2143" s="1">
        <f t="shared" si="696"/>
        <v>0</v>
      </c>
      <c r="M2143" s="3">
        <f t="shared" si="684"/>
        <v>0</v>
      </c>
      <c r="N2143" s="2">
        <f t="shared" si="690"/>
        <v>0</v>
      </c>
      <c r="O2143" s="18">
        <f t="shared" si="697"/>
        <v>0.14499999999999999</v>
      </c>
      <c r="P2143" s="8">
        <f t="shared" si="701"/>
        <v>1.001129009</v>
      </c>
      <c r="Q2143" s="2">
        <f t="shared" si="699"/>
        <v>278.7334912</v>
      </c>
      <c r="R2143" s="2">
        <f t="shared" si="691"/>
        <v>278.7334912</v>
      </c>
      <c r="S2143" s="9" t="s">
        <v>56</v>
      </c>
      <c r="T2143" s="47">
        <f t="shared" si="686"/>
        <v>42195</v>
      </c>
      <c r="AE2143" s="33"/>
    </row>
    <row r="2144" spans="1:31" x14ac:dyDescent="0.2">
      <c r="A2144" s="90">
        <f t="shared" si="692"/>
        <v>42169</v>
      </c>
      <c r="B2144" s="2">
        <f t="shared" si="687"/>
        <v>247268.16142508999</v>
      </c>
      <c r="C2144" s="2">
        <f t="shared" si="685"/>
        <v>237477.63443493008</v>
      </c>
      <c r="D2144" s="47">
        <f t="shared" si="693"/>
        <v>42166</v>
      </c>
      <c r="E2144" s="3">
        <f t="shared" si="683"/>
        <v>1.5939999999999999E-3</v>
      </c>
      <c r="F2144" s="4">
        <f t="shared" si="700"/>
        <v>4</v>
      </c>
      <c r="G2144" s="4">
        <f t="shared" si="698"/>
        <v>30</v>
      </c>
      <c r="H2144" s="2">
        <f t="shared" si="694"/>
        <v>1.00021238</v>
      </c>
      <c r="I2144" s="2">
        <f t="shared" si="695"/>
        <v>1.0394410599999999</v>
      </c>
      <c r="J2144" s="2">
        <f t="shared" si="688"/>
        <v>1.0396618099999999</v>
      </c>
      <c r="K2144" s="2">
        <f t="shared" si="689"/>
        <v>246896.42725112999</v>
      </c>
      <c r="L2144" s="1">
        <f t="shared" si="696"/>
        <v>0</v>
      </c>
      <c r="M2144" s="3">
        <f t="shared" si="684"/>
        <v>0</v>
      </c>
      <c r="N2144" s="2">
        <f t="shared" si="690"/>
        <v>0</v>
      </c>
      <c r="O2144" s="18">
        <f t="shared" si="697"/>
        <v>0.14499999999999999</v>
      </c>
      <c r="P2144" s="8">
        <f t="shared" si="701"/>
        <v>1.0015056280000001</v>
      </c>
      <c r="Q2144" s="2">
        <f t="shared" si="699"/>
        <v>371.73417396000002</v>
      </c>
      <c r="R2144" s="2">
        <f t="shared" si="691"/>
        <v>371.73417396000002</v>
      </c>
      <c r="S2144" s="9" t="s">
        <v>56</v>
      </c>
      <c r="T2144" s="47">
        <f t="shared" si="686"/>
        <v>42195</v>
      </c>
      <c r="AE2144" s="33"/>
    </row>
    <row r="2145" spans="1:31" x14ac:dyDescent="0.2">
      <c r="A2145" s="90">
        <f t="shared" si="692"/>
        <v>42170</v>
      </c>
      <c r="B2145" s="2">
        <f t="shared" si="687"/>
        <v>247374.31819038998</v>
      </c>
      <c r="C2145" s="2">
        <f t="shared" si="685"/>
        <v>237477.63443493008</v>
      </c>
      <c r="D2145" s="47">
        <f t="shared" si="693"/>
        <v>42166</v>
      </c>
      <c r="E2145" s="3">
        <f t="shared" si="683"/>
        <v>1.5939999999999999E-3</v>
      </c>
      <c r="F2145" s="4">
        <f t="shared" si="700"/>
        <v>5</v>
      </c>
      <c r="G2145" s="4">
        <f t="shared" si="698"/>
        <v>30</v>
      </c>
      <c r="H2145" s="2">
        <f t="shared" si="694"/>
        <v>1.0002654900000001</v>
      </c>
      <c r="I2145" s="2">
        <f t="shared" si="695"/>
        <v>1.0394410599999999</v>
      </c>
      <c r="J2145" s="2">
        <f t="shared" si="688"/>
        <v>1.0397170200000001</v>
      </c>
      <c r="K2145" s="2">
        <f t="shared" si="689"/>
        <v>246909.53839132999</v>
      </c>
      <c r="L2145" s="1">
        <f t="shared" si="696"/>
        <v>0</v>
      </c>
      <c r="M2145" s="3">
        <f t="shared" si="684"/>
        <v>0</v>
      </c>
      <c r="N2145" s="2">
        <f t="shared" si="690"/>
        <v>0</v>
      </c>
      <c r="O2145" s="18">
        <f t="shared" si="697"/>
        <v>0.14499999999999999</v>
      </c>
      <c r="P2145" s="8">
        <f t="shared" si="701"/>
        <v>1.0018823889999999</v>
      </c>
      <c r="Q2145" s="2">
        <f t="shared" si="699"/>
        <v>464.77979906000002</v>
      </c>
      <c r="R2145" s="2">
        <f t="shared" si="691"/>
        <v>464.77979906000002</v>
      </c>
      <c r="S2145" s="9" t="s">
        <v>56</v>
      </c>
      <c r="T2145" s="47">
        <f t="shared" si="686"/>
        <v>42195</v>
      </c>
      <c r="AE2145" s="33"/>
    </row>
    <row r="2146" spans="1:31" x14ac:dyDescent="0.2">
      <c r="A2146" s="90">
        <f t="shared" si="692"/>
        <v>42171</v>
      </c>
      <c r="B2146" s="2">
        <f t="shared" si="687"/>
        <v>247480.51513794</v>
      </c>
      <c r="C2146" s="2">
        <f t="shared" si="685"/>
        <v>237477.63443493008</v>
      </c>
      <c r="D2146" s="47">
        <f t="shared" si="693"/>
        <v>42166</v>
      </c>
      <c r="E2146" s="3">
        <f t="shared" si="683"/>
        <v>1.5939999999999999E-3</v>
      </c>
      <c r="F2146" s="4">
        <f t="shared" si="700"/>
        <v>6</v>
      </c>
      <c r="G2146" s="4">
        <f t="shared" si="698"/>
        <v>30</v>
      </c>
      <c r="H2146" s="2">
        <f t="shared" si="694"/>
        <v>1.00031859</v>
      </c>
      <c r="I2146" s="2">
        <f t="shared" si="695"/>
        <v>1.0394410599999999</v>
      </c>
      <c r="J2146" s="2">
        <f t="shared" si="688"/>
        <v>1.03977221</v>
      </c>
      <c r="K2146" s="2">
        <f t="shared" si="689"/>
        <v>246922.64478197001</v>
      </c>
      <c r="L2146" s="1">
        <f t="shared" si="696"/>
        <v>0</v>
      </c>
      <c r="M2146" s="3">
        <f t="shared" si="684"/>
        <v>0</v>
      </c>
      <c r="N2146" s="2">
        <f t="shared" si="690"/>
        <v>0</v>
      </c>
      <c r="O2146" s="18">
        <f t="shared" si="697"/>
        <v>0.14499999999999999</v>
      </c>
      <c r="P2146" s="8">
        <f t="shared" si="701"/>
        <v>1.002259292</v>
      </c>
      <c r="Q2146" s="2">
        <f t="shared" si="699"/>
        <v>557.87035596999999</v>
      </c>
      <c r="R2146" s="2">
        <f t="shared" si="691"/>
        <v>557.87035596999999</v>
      </c>
      <c r="S2146" s="9" t="s">
        <v>56</v>
      </c>
      <c r="T2146" s="47">
        <f t="shared" si="686"/>
        <v>42195</v>
      </c>
      <c r="AE2146" s="33"/>
    </row>
    <row r="2147" spans="1:31" x14ac:dyDescent="0.2">
      <c r="A2147" s="90">
        <f t="shared" si="692"/>
        <v>42172</v>
      </c>
      <c r="B2147" s="2">
        <f t="shared" si="687"/>
        <v>247586.76179213001</v>
      </c>
      <c r="C2147" s="2">
        <f t="shared" si="685"/>
        <v>237477.63443493008</v>
      </c>
      <c r="D2147" s="47">
        <f t="shared" si="693"/>
        <v>42166</v>
      </c>
      <c r="E2147" s="3">
        <f t="shared" si="683"/>
        <v>1.5939999999999999E-3</v>
      </c>
      <c r="F2147" s="4">
        <f t="shared" si="700"/>
        <v>7</v>
      </c>
      <c r="G2147" s="4">
        <f t="shared" si="698"/>
        <v>30</v>
      </c>
      <c r="H2147" s="2">
        <f t="shared" si="694"/>
        <v>1.0003717000000001</v>
      </c>
      <c r="I2147" s="2">
        <f t="shared" si="695"/>
        <v>1.0394410599999999</v>
      </c>
      <c r="J2147" s="2">
        <f t="shared" si="688"/>
        <v>1.0398274199999999</v>
      </c>
      <c r="K2147" s="2">
        <f t="shared" si="689"/>
        <v>246935.75592217001</v>
      </c>
      <c r="L2147" s="1">
        <f t="shared" si="696"/>
        <v>0</v>
      </c>
      <c r="M2147" s="3">
        <f t="shared" si="684"/>
        <v>0</v>
      </c>
      <c r="N2147" s="2">
        <f t="shared" si="690"/>
        <v>0</v>
      </c>
      <c r="O2147" s="18">
        <f t="shared" si="697"/>
        <v>0.14499999999999999</v>
      </c>
      <c r="P2147" s="8">
        <f t="shared" si="701"/>
        <v>1.002636337</v>
      </c>
      <c r="Q2147" s="2">
        <f t="shared" si="699"/>
        <v>651.00586996000004</v>
      </c>
      <c r="R2147" s="2">
        <f t="shared" si="691"/>
        <v>651.00586996000004</v>
      </c>
      <c r="S2147" s="9" t="s">
        <v>56</v>
      </c>
      <c r="T2147" s="47">
        <f t="shared" si="686"/>
        <v>42195</v>
      </c>
      <c r="AE2147" s="33"/>
    </row>
    <row r="2148" spans="1:31" x14ac:dyDescent="0.2">
      <c r="A2148" s="90">
        <f t="shared" si="692"/>
        <v>42173</v>
      </c>
      <c r="B2148" s="2">
        <f t="shared" si="687"/>
        <v>247693.05077114</v>
      </c>
      <c r="C2148" s="2">
        <f t="shared" si="685"/>
        <v>237477.63443493008</v>
      </c>
      <c r="D2148" s="47">
        <f t="shared" si="693"/>
        <v>42166</v>
      </c>
      <c r="E2148" s="3">
        <f t="shared" si="683"/>
        <v>1.5939999999999999E-3</v>
      </c>
      <c r="F2148" s="4">
        <f t="shared" si="700"/>
        <v>8</v>
      </c>
      <c r="G2148" s="4">
        <f t="shared" si="698"/>
        <v>30</v>
      </c>
      <c r="H2148" s="2">
        <f t="shared" si="694"/>
        <v>1.0004248099999999</v>
      </c>
      <c r="I2148" s="2">
        <f t="shared" si="695"/>
        <v>1.0394410599999999</v>
      </c>
      <c r="J2148" s="2">
        <f t="shared" si="688"/>
        <v>1.03988262</v>
      </c>
      <c r="K2148" s="2">
        <f t="shared" si="689"/>
        <v>246948.86468758999</v>
      </c>
      <c r="L2148" s="1">
        <f t="shared" si="696"/>
        <v>0</v>
      </c>
      <c r="M2148" s="3">
        <f t="shared" si="684"/>
        <v>0</v>
      </c>
      <c r="N2148" s="2">
        <f t="shared" si="690"/>
        <v>0</v>
      </c>
      <c r="O2148" s="18">
        <f t="shared" si="697"/>
        <v>0.14499999999999999</v>
      </c>
      <c r="P2148" s="8">
        <f t="shared" si="701"/>
        <v>1.0030135229999999</v>
      </c>
      <c r="Q2148" s="2">
        <f t="shared" si="699"/>
        <v>744.18608355000003</v>
      </c>
      <c r="R2148" s="2">
        <f t="shared" si="691"/>
        <v>744.18608355000003</v>
      </c>
      <c r="S2148" s="9" t="s">
        <v>56</v>
      </c>
      <c r="T2148" s="47">
        <f t="shared" si="686"/>
        <v>42195</v>
      </c>
      <c r="AE2148" s="33"/>
    </row>
    <row r="2149" spans="1:31" x14ac:dyDescent="0.2">
      <c r="A2149" s="90">
        <f t="shared" si="692"/>
        <v>42174</v>
      </c>
      <c r="B2149" s="2">
        <f t="shared" si="687"/>
        <v>247799.38972027999</v>
      </c>
      <c r="C2149" s="2">
        <f t="shared" si="685"/>
        <v>237477.63443493008</v>
      </c>
      <c r="D2149" s="47">
        <f t="shared" si="693"/>
        <v>42166</v>
      </c>
      <c r="E2149" s="3">
        <f t="shared" si="683"/>
        <v>1.5939999999999999E-3</v>
      </c>
      <c r="F2149" s="4">
        <f t="shared" si="700"/>
        <v>9</v>
      </c>
      <c r="G2149" s="4">
        <f t="shared" si="698"/>
        <v>30</v>
      </c>
      <c r="H2149" s="2">
        <f t="shared" si="694"/>
        <v>1.00047793</v>
      </c>
      <c r="I2149" s="2">
        <f t="shared" si="695"/>
        <v>1.0394410599999999</v>
      </c>
      <c r="J2149" s="2">
        <f t="shared" si="688"/>
        <v>1.0399378399999999</v>
      </c>
      <c r="K2149" s="2">
        <f t="shared" si="689"/>
        <v>246961.97820257</v>
      </c>
      <c r="L2149" s="1">
        <f t="shared" si="696"/>
        <v>0</v>
      </c>
      <c r="M2149" s="3">
        <f t="shared" si="684"/>
        <v>0</v>
      </c>
      <c r="N2149" s="2">
        <f t="shared" si="690"/>
        <v>0</v>
      </c>
      <c r="O2149" s="18">
        <f t="shared" si="697"/>
        <v>0.14499999999999999</v>
      </c>
      <c r="P2149" s="8">
        <f t="shared" si="701"/>
        <v>1.0033908520000001</v>
      </c>
      <c r="Q2149" s="2">
        <f t="shared" si="699"/>
        <v>837.41151771</v>
      </c>
      <c r="R2149" s="2">
        <f t="shared" si="691"/>
        <v>837.41151771</v>
      </c>
      <c r="S2149" s="9" t="s">
        <v>56</v>
      </c>
      <c r="T2149" s="47">
        <f t="shared" si="686"/>
        <v>42195</v>
      </c>
      <c r="AE2149" s="33"/>
    </row>
    <row r="2150" spans="1:31" x14ac:dyDescent="0.2">
      <c r="A2150" s="90">
        <f t="shared" si="692"/>
        <v>42175</v>
      </c>
      <c r="B2150" s="2">
        <f t="shared" si="687"/>
        <v>247905.77100538</v>
      </c>
      <c r="C2150" s="2">
        <f t="shared" si="685"/>
        <v>237477.63443493008</v>
      </c>
      <c r="D2150" s="47">
        <f t="shared" si="693"/>
        <v>42166</v>
      </c>
      <c r="E2150" s="3">
        <f t="shared" si="683"/>
        <v>1.5939999999999999E-3</v>
      </c>
      <c r="F2150" s="4">
        <f t="shared" si="700"/>
        <v>10</v>
      </c>
      <c r="G2150" s="4">
        <f t="shared" si="698"/>
        <v>30</v>
      </c>
      <c r="H2150" s="2">
        <f t="shared" si="694"/>
        <v>1.00053105</v>
      </c>
      <c r="I2150" s="2">
        <f t="shared" si="695"/>
        <v>1.0394410599999999</v>
      </c>
      <c r="J2150" s="2">
        <f t="shared" si="688"/>
        <v>1.0399930500000001</v>
      </c>
      <c r="K2150" s="2">
        <f t="shared" si="689"/>
        <v>246975.08934276001</v>
      </c>
      <c r="L2150" s="1">
        <f t="shared" si="696"/>
        <v>0</v>
      </c>
      <c r="M2150" s="3">
        <f t="shared" si="684"/>
        <v>0</v>
      </c>
      <c r="N2150" s="2">
        <f t="shared" si="690"/>
        <v>0</v>
      </c>
      <c r="O2150" s="18">
        <f t="shared" si="697"/>
        <v>0.14499999999999999</v>
      </c>
      <c r="P2150" s="8">
        <f t="shared" si="701"/>
        <v>1.003768322</v>
      </c>
      <c r="Q2150" s="2">
        <f t="shared" si="699"/>
        <v>930.68166262</v>
      </c>
      <c r="R2150" s="2">
        <f t="shared" si="691"/>
        <v>930.68166262</v>
      </c>
      <c r="S2150" s="9" t="s">
        <v>56</v>
      </c>
      <c r="T2150" s="47">
        <f t="shared" si="686"/>
        <v>42195</v>
      </c>
      <c r="AE2150" s="33"/>
    </row>
    <row r="2151" spans="1:31" x14ac:dyDescent="0.2">
      <c r="A2151" s="90">
        <f t="shared" si="692"/>
        <v>42176</v>
      </c>
      <c r="B2151" s="2">
        <f t="shared" si="687"/>
        <v>248012.19989254998</v>
      </c>
      <c r="C2151" s="2">
        <f t="shared" si="685"/>
        <v>237477.63443493008</v>
      </c>
      <c r="D2151" s="47">
        <f t="shared" si="693"/>
        <v>42166</v>
      </c>
      <c r="E2151" s="3">
        <f t="shared" si="683"/>
        <v>1.5939999999999999E-3</v>
      </c>
      <c r="F2151" s="4">
        <f t="shared" si="700"/>
        <v>11</v>
      </c>
      <c r="G2151" s="4">
        <f t="shared" si="698"/>
        <v>30</v>
      </c>
      <c r="H2151" s="2">
        <f t="shared" si="694"/>
        <v>1.00058417</v>
      </c>
      <c r="I2151" s="2">
        <f t="shared" si="695"/>
        <v>1.0394410599999999</v>
      </c>
      <c r="J2151" s="2">
        <f t="shared" si="688"/>
        <v>1.04004827</v>
      </c>
      <c r="K2151" s="2">
        <f t="shared" si="689"/>
        <v>246988.20285773999</v>
      </c>
      <c r="L2151" s="1">
        <f t="shared" si="696"/>
        <v>0</v>
      </c>
      <c r="M2151" s="3">
        <f t="shared" si="684"/>
        <v>0</v>
      </c>
      <c r="N2151" s="2">
        <f t="shared" si="690"/>
        <v>0</v>
      </c>
      <c r="O2151" s="18">
        <f t="shared" si="697"/>
        <v>0.14499999999999999</v>
      </c>
      <c r="P2151" s="8">
        <f t="shared" si="701"/>
        <v>1.0041459349999999</v>
      </c>
      <c r="Q2151" s="2">
        <f t="shared" si="699"/>
        <v>1023.9970348099999</v>
      </c>
      <c r="R2151" s="2">
        <f t="shared" si="691"/>
        <v>1023.9970348099999</v>
      </c>
      <c r="S2151" s="9" t="s">
        <v>56</v>
      </c>
      <c r="T2151" s="47">
        <f t="shared" si="686"/>
        <v>42195</v>
      </c>
      <c r="AE2151" s="33"/>
    </row>
    <row r="2152" spans="1:31" x14ac:dyDescent="0.2">
      <c r="A2152" s="90">
        <f t="shared" si="692"/>
        <v>42177</v>
      </c>
      <c r="B2152" s="2">
        <f t="shared" si="687"/>
        <v>248118.67112504001</v>
      </c>
      <c r="C2152" s="2">
        <f t="shared" si="685"/>
        <v>237477.63443493008</v>
      </c>
      <c r="D2152" s="47">
        <f t="shared" si="693"/>
        <v>42166</v>
      </c>
      <c r="E2152" s="3">
        <f t="shared" si="683"/>
        <v>1.5939999999999999E-3</v>
      </c>
      <c r="F2152" s="4">
        <f t="shared" si="700"/>
        <v>12</v>
      </c>
      <c r="G2152" s="4">
        <f t="shared" si="698"/>
        <v>30</v>
      </c>
      <c r="H2152" s="2">
        <f t="shared" si="694"/>
        <v>1.00063729</v>
      </c>
      <c r="I2152" s="2">
        <f t="shared" si="695"/>
        <v>1.0394410599999999</v>
      </c>
      <c r="J2152" s="2">
        <f t="shared" si="688"/>
        <v>1.04010348</v>
      </c>
      <c r="K2152" s="2">
        <f t="shared" si="689"/>
        <v>247001.31399793</v>
      </c>
      <c r="L2152" s="1">
        <f t="shared" si="696"/>
        <v>0</v>
      </c>
      <c r="M2152" s="3">
        <f t="shared" si="684"/>
        <v>0</v>
      </c>
      <c r="N2152" s="2">
        <f t="shared" si="690"/>
        <v>0</v>
      </c>
      <c r="O2152" s="18">
        <f t="shared" si="697"/>
        <v>0.14499999999999999</v>
      </c>
      <c r="P2152" s="8">
        <f t="shared" si="701"/>
        <v>1.004523689</v>
      </c>
      <c r="Q2152" s="2">
        <f t="shared" si="699"/>
        <v>1117.35712711</v>
      </c>
      <c r="R2152" s="2">
        <f t="shared" si="691"/>
        <v>1117.35712711</v>
      </c>
      <c r="S2152" s="9" t="s">
        <v>56</v>
      </c>
      <c r="T2152" s="47">
        <f t="shared" si="686"/>
        <v>42195</v>
      </c>
      <c r="AE2152" s="33"/>
    </row>
    <row r="2153" spans="1:31" x14ac:dyDescent="0.2">
      <c r="A2153" s="90">
        <f t="shared" si="692"/>
        <v>42178</v>
      </c>
      <c r="B2153" s="2">
        <f t="shared" si="687"/>
        <v>248225.19235900999</v>
      </c>
      <c r="C2153" s="2">
        <f t="shared" si="685"/>
        <v>237477.63443493008</v>
      </c>
      <c r="D2153" s="47">
        <f t="shared" si="693"/>
        <v>42166</v>
      </c>
      <c r="E2153" s="3">
        <f t="shared" si="683"/>
        <v>1.5939999999999999E-3</v>
      </c>
      <c r="F2153" s="4">
        <f t="shared" si="700"/>
        <v>13</v>
      </c>
      <c r="G2153" s="4">
        <f t="shared" si="698"/>
        <v>30</v>
      </c>
      <c r="H2153" s="2">
        <f t="shared" si="694"/>
        <v>1.00069042</v>
      </c>
      <c r="I2153" s="2">
        <f t="shared" si="695"/>
        <v>1.0394410599999999</v>
      </c>
      <c r="J2153" s="2">
        <f t="shared" si="688"/>
        <v>1.04015871</v>
      </c>
      <c r="K2153" s="2">
        <f t="shared" si="689"/>
        <v>247014.42988767999</v>
      </c>
      <c r="L2153" s="1">
        <f t="shared" si="696"/>
        <v>0</v>
      </c>
      <c r="M2153" s="3">
        <f t="shared" si="684"/>
        <v>0</v>
      </c>
      <c r="N2153" s="2">
        <f t="shared" si="690"/>
        <v>0</v>
      </c>
      <c r="O2153" s="18">
        <f t="shared" si="697"/>
        <v>0.14499999999999999</v>
      </c>
      <c r="P2153" s="8">
        <f t="shared" si="701"/>
        <v>1.0049015859999999</v>
      </c>
      <c r="Q2153" s="2">
        <f t="shared" si="699"/>
        <v>1210.7624713299999</v>
      </c>
      <c r="R2153" s="2">
        <f t="shared" si="691"/>
        <v>1210.7624713299999</v>
      </c>
      <c r="S2153" s="9" t="s">
        <v>56</v>
      </c>
      <c r="T2153" s="47">
        <f t="shared" si="686"/>
        <v>42195</v>
      </c>
      <c r="AE2153" s="33"/>
    </row>
    <row r="2154" spans="1:31" x14ac:dyDescent="0.2">
      <c r="A2154" s="90">
        <f t="shared" si="692"/>
        <v>42179</v>
      </c>
      <c r="B2154" s="2">
        <f t="shared" si="687"/>
        <v>248331.75594946</v>
      </c>
      <c r="C2154" s="2">
        <f t="shared" si="685"/>
        <v>237477.63443493008</v>
      </c>
      <c r="D2154" s="47">
        <f t="shared" si="693"/>
        <v>42166</v>
      </c>
      <c r="E2154" s="3">
        <f t="shared" si="683"/>
        <v>1.5939999999999999E-3</v>
      </c>
      <c r="F2154" s="4">
        <f t="shared" si="700"/>
        <v>14</v>
      </c>
      <c r="G2154" s="4">
        <f t="shared" si="698"/>
        <v>30</v>
      </c>
      <c r="H2154" s="2">
        <f t="shared" si="694"/>
        <v>1.0007435499999999</v>
      </c>
      <c r="I2154" s="2">
        <f t="shared" si="695"/>
        <v>1.0394410599999999</v>
      </c>
      <c r="J2154" s="2">
        <f t="shared" si="688"/>
        <v>1.04021393</v>
      </c>
      <c r="K2154" s="2">
        <f t="shared" si="689"/>
        <v>247027.54340266</v>
      </c>
      <c r="L2154" s="1">
        <f t="shared" si="696"/>
        <v>0</v>
      </c>
      <c r="M2154" s="3">
        <f t="shared" si="684"/>
        <v>0</v>
      </c>
      <c r="N2154" s="2">
        <f t="shared" si="690"/>
        <v>0</v>
      </c>
      <c r="O2154" s="18">
        <f t="shared" si="697"/>
        <v>0.14499999999999999</v>
      </c>
      <c r="P2154" s="8">
        <f t="shared" si="701"/>
        <v>1.0052796239999999</v>
      </c>
      <c r="Q2154" s="2">
        <f t="shared" si="699"/>
        <v>1304.2125467999999</v>
      </c>
      <c r="R2154" s="2">
        <f t="shared" si="691"/>
        <v>1304.2125467999999</v>
      </c>
      <c r="S2154" s="9" t="s">
        <v>56</v>
      </c>
      <c r="T2154" s="47">
        <f t="shared" si="686"/>
        <v>42195</v>
      </c>
      <c r="AE2154" s="33"/>
    </row>
    <row r="2155" spans="1:31" x14ac:dyDescent="0.2">
      <c r="A2155" s="90">
        <f t="shared" si="692"/>
        <v>42180</v>
      </c>
      <c r="B2155" s="2">
        <f t="shared" si="687"/>
        <v>248438.36716975001</v>
      </c>
      <c r="C2155" s="2">
        <f t="shared" si="685"/>
        <v>237477.63443493008</v>
      </c>
      <c r="D2155" s="47">
        <f t="shared" si="693"/>
        <v>42166</v>
      </c>
      <c r="E2155" s="3">
        <f t="shared" ref="E2155:E2218" si="702">IF(DAY(A2154)=$E$2,VLOOKUP(A2154,$AF$10:$AG$315,2),E2154)</f>
        <v>1.5939999999999999E-3</v>
      </c>
      <c r="F2155" s="4">
        <f t="shared" si="700"/>
        <v>15</v>
      </c>
      <c r="G2155" s="4">
        <f t="shared" si="698"/>
        <v>30</v>
      </c>
      <c r="H2155" s="2">
        <f t="shared" si="694"/>
        <v>1.0007966800000001</v>
      </c>
      <c r="I2155" s="2">
        <f t="shared" si="695"/>
        <v>1.0394410599999999</v>
      </c>
      <c r="J2155" s="2">
        <f t="shared" si="688"/>
        <v>1.04026916</v>
      </c>
      <c r="K2155" s="2">
        <f t="shared" si="689"/>
        <v>247040.65929241001</v>
      </c>
      <c r="L2155" s="1">
        <f t="shared" si="696"/>
        <v>0</v>
      </c>
      <c r="M2155" s="3">
        <f t="shared" si="684"/>
        <v>0</v>
      </c>
      <c r="N2155" s="2">
        <f t="shared" si="690"/>
        <v>0</v>
      </c>
      <c r="O2155" s="18">
        <f t="shared" si="697"/>
        <v>0.14499999999999999</v>
      </c>
      <c r="P2155" s="8">
        <f t="shared" si="701"/>
        <v>1.005657805</v>
      </c>
      <c r="Q2155" s="2">
        <f t="shared" si="699"/>
        <v>1397.7078773400001</v>
      </c>
      <c r="R2155" s="2">
        <f t="shared" si="691"/>
        <v>1397.7078773400001</v>
      </c>
      <c r="S2155" s="9" t="s">
        <v>56</v>
      </c>
      <c r="T2155" s="47">
        <f t="shared" si="686"/>
        <v>42195</v>
      </c>
      <c r="AE2155" s="33"/>
    </row>
    <row r="2156" spans="1:31" x14ac:dyDescent="0.2">
      <c r="A2156" s="90">
        <f t="shared" si="692"/>
        <v>42181</v>
      </c>
      <c r="B2156" s="2">
        <f t="shared" si="687"/>
        <v>248545.02100292002</v>
      </c>
      <c r="C2156" s="2">
        <f t="shared" si="685"/>
        <v>237477.63443493008</v>
      </c>
      <c r="D2156" s="47">
        <f t="shared" si="693"/>
        <v>42166</v>
      </c>
      <c r="E2156" s="3">
        <f t="shared" si="702"/>
        <v>1.5939999999999999E-3</v>
      </c>
      <c r="F2156" s="4">
        <f t="shared" si="700"/>
        <v>16</v>
      </c>
      <c r="G2156" s="4">
        <f t="shared" si="698"/>
        <v>30</v>
      </c>
      <c r="H2156" s="2">
        <f t="shared" si="694"/>
        <v>1.0008498100000001</v>
      </c>
      <c r="I2156" s="2">
        <f t="shared" si="695"/>
        <v>1.0394410599999999</v>
      </c>
      <c r="J2156" s="2">
        <f t="shared" si="688"/>
        <v>1.0403243799999999</v>
      </c>
      <c r="K2156" s="2">
        <f t="shared" si="689"/>
        <v>247053.77280738001</v>
      </c>
      <c r="L2156" s="1">
        <f t="shared" si="696"/>
        <v>0</v>
      </c>
      <c r="M2156" s="3">
        <f t="shared" si="684"/>
        <v>0</v>
      </c>
      <c r="N2156" s="2">
        <f t="shared" si="690"/>
        <v>0</v>
      </c>
      <c r="O2156" s="18">
        <f t="shared" si="697"/>
        <v>0.14499999999999999</v>
      </c>
      <c r="P2156" s="8">
        <f t="shared" si="701"/>
        <v>1.0060361280000001</v>
      </c>
      <c r="Q2156" s="2">
        <f t="shared" si="699"/>
        <v>1491.2481955400001</v>
      </c>
      <c r="R2156" s="2">
        <f t="shared" si="691"/>
        <v>1491.2481955400001</v>
      </c>
      <c r="S2156" s="9" t="s">
        <v>56</v>
      </c>
      <c r="T2156" s="47">
        <f t="shared" si="686"/>
        <v>42195</v>
      </c>
      <c r="AE2156" s="33"/>
    </row>
    <row r="2157" spans="1:31" x14ac:dyDescent="0.2">
      <c r="A2157" s="90">
        <f t="shared" si="692"/>
        <v>42182</v>
      </c>
      <c r="B2157" s="2">
        <f t="shared" si="687"/>
        <v>248651.72486897002</v>
      </c>
      <c r="C2157" s="2">
        <f t="shared" si="685"/>
        <v>237477.63443493008</v>
      </c>
      <c r="D2157" s="47">
        <f t="shared" si="693"/>
        <v>42166</v>
      </c>
      <c r="E2157" s="3">
        <f t="shared" si="702"/>
        <v>1.5939999999999999E-3</v>
      </c>
      <c r="F2157" s="4">
        <f t="shared" si="700"/>
        <v>17</v>
      </c>
      <c r="G2157" s="4">
        <f t="shared" si="698"/>
        <v>30</v>
      </c>
      <c r="H2157" s="2">
        <f t="shared" si="694"/>
        <v>1.00090295</v>
      </c>
      <c r="I2157" s="2">
        <f t="shared" si="695"/>
        <v>1.0394410599999999</v>
      </c>
      <c r="J2157" s="2">
        <f t="shared" si="688"/>
        <v>1.0403796199999999</v>
      </c>
      <c r="K2157" s="2">
        <f t="shared" si="689"/>
        <v>247066.89107191001</v>
      </c>
      <c r="L2157" s="1">
        <f t="shared" si="696"/>
        <v>0</v>
      </c>
      <c r="M2157" s="3">
        <f t="shared" si="684"/>
        <v>0</v>
      </c>
      <c r="N2157" s="2">
        <f t="shared" si="690"/>
        <v>0</v>
      </c>
      <c r="O2157" s="18">
        <f t="shared" si="697"/>
        <v>0.14499999999999999</v>
      </c>
      <c r="P2157" s="8">
        <f t="shared" si="701"/>
        <v>1.006414594</v>
      </c>
      <c r="Q2157" s="2">
        <f t="shared" si="699"/>
        <v>1584.8337970600001</v>
      </c>
      <c r="R2157" s="2">
        <f t="shared" si="691"/>
        <v>1584.8337970600001</v>
      </c>
      <c r="S2157" s="9" t="s">
        <v>56</v>
      </c>
      <c r="T2157" s="47">
        <f t="shared" si="686"/>
        <v>42195</v>
      </c>
      <c r="AE2157" s="33"/>
    </row>
    <row r="2158" spans="1:31" x14ac:dyDescent="0.2">
      <c r="A2158" s="90">
        <f t="shared" si="692"/>
        <v>42183</v>
      </c>
      <c r="B2158" s="2">
        <f t="shared" si="687"/>
        <v>248758.47135911</v>
      </c>
      <c r="C2158" s="2">
        <f t="shared" si="685"/>
        <v>237477.63443493008</v>
      </c>
      <c r="D2158" s="47">
        <f t="shared" si="693"/>
        <v>42166</v>
      </c>
      <c r="E2158" s="3">
        <f t="shared" si="702"/>
        <v>1.5939999999999999E-3</v>
      </c>
      <c r="F2158" s="4">
        <f t="shared" si="700"/>
        <v>18</v>
      </c>
      <c r="G2158" s="4">
        <f t="shared" si="698"/>
        <v>30</v>
      </c>
      <c r="H2158" s="2">
        <f t="shared" si="694"/>
        <v>1.0009560900000001</v>
      </c>
      <c r="I2158" s="2">
        <f t="shared" si="695"/>
        <v>1.0394410599999999</v>
      </c>
      <c r="J2158" s="2">
        <f t="shared" si="688"/>
        <v>1.04043485</v>
      </c>
      <c r="K2158" s="2">
        <f t="shared" si="689"/>
        <v>247080.00696165999</v>
      </c>
      <c r="L2158" s="1">
        <f t="shared" si="696"/>
        <v>0</v>
      </c>
      <c r="M2158" s="3">
        <f t="shared" si="684"/>
        <v>0</v>
      </c>
      <c r="N2158" s="2">
        <f t="shared" si="690"/>
        <v>0</v>
      </c>
      <c r="O2158" s="18">
        <f t="shared" si="697"/>
        <v>0.14499999999999999</v>
      </c>
      <c r="P2158" s="8">
        <f t="shared" si="701"/>
        <v>1.0067932020000001</v>
      </c>
      <c r="Q2158" s="2">
        <f t="shared" si="699"/>
        <v>1678.46439745</v>
      </c>
      <c r="R2158" s="2">
        <f t="shared" si="691"/>
        <v>1678.46439745</v>
      </c>
      <c r="S2158" s="9" t="s">
        <v>56</v>
      </c>
      <c r="T2158" s="47">
        <f t="shared" si="686"/>
        <v>42195</v>
      </c>
      <c r="AE2158" s="33"/>
    </row>
    <row r="2159" spans="1:31" x14ac:dyDescent="0.2">
      <c r="A2159" s="90">
        <f t="shared" si="692"/>
        <v>42184</v>
      </c>
      <c r="B2159" s="2">
        <f t="shared" si="687"/>
        <v>248865.26525983002</v>
      </c>
      <c r="C2159" s="2">
        <f t="shared" si="685"/>
        <v>237477.63443493008</v>
      </c>
      <c r="D2159" s="47">
        <f t="shared" si="693"/>
        <v>42166</v>
      </c>
      <c r="E2159" s="3">
        <f t="shared" si="702"/>
        <v>1.5939999999999999E-3</v>
      </c>
      <c r="F2159" s="4">
        <f t="shared" si="700"/>
        <v>19</v>
      </c>
      <c r="G2159" s="4">
        <f t="shared" si="698"/>
        <v>30</v>
      </c>
      <c r="H2159" s="2">
        <f t="shared" si="694"/>
        <v>1.00100923</v>
      </c>
      <c r="I2159" s="2">
        <f t="shared" si="695"/>
        <v>1.0394410599999999</v>
      </c>
      <c r="J2159" s="2">
        <f t="shared" si="688"/>
        <v>1.04049009</v>
      </c>
      <c r="K2159" s="2">
        <f t="shared" si="689"/>
        <v>247093.12522618001</v>
      </c>
      <c r="L2159" s="1">
        <f t="shared" si="696"/>
        <v>0</v>
      </c>
      <c r="M2159" s="3">
        <f t="shared" si="684"/>
        <v>0</v>
      </c>
      <c r="N2159" s="2">
        <f t="shared" si="690"/>
        <v>0</v>
      </c>
      <c r="O2159" s="18">
        <f t="shared" si="697"/>
        <v>0.14499999999999999</v>
      </c>
      <c r="P2159" s="8">
        <f t="shared" si="701"/>
        <v>1.007171952</v>
      </c>
      <c r="Q2159" s="2">
        <f t="shared" si="699"/>
        <v>1772.1400336500001</v>
      </c>
      <c r="R2159" s="2">
        <f t="shared" si="691"/>
        <v>1772.1400336500001</v>
      </c>
      <c r="S2159" s="9" t="s">
        <v>56</v>
      </c>
      <c r="T2159" s="47">
        <f t="shared" si="686"/>
        <v>42195</v>
      </c>
      <c r="AE2159" s="33"/>
    </row>
    <row r="2160" spans="1:31" x14ac:dyDescent="0.2">
      <c r="A2160" s="90">
        <f t="shared" si="692"/>
        <v>42185</v>
      </c>
      <c r="B2160" s="2">
        <f t="shared" si="687"/>
        <v>248972.10682655001</v>
      </c>
      <c r="C2160" s="2">
        <f t="shared" si="685"/>
        <v>237477.63443493008</v>
      </c>
      <c r="D2160" s="47">
        <f t="shared" si="693"/>
        <v>42166</v>
      </c>
      <c r="E2160" s="3">
        <f t="shared" si="702"/>
        <v>1.5939999999999999E-3</v>
      </c>
      <c r="F2160" s="4">
        <f t="shared" si="700"/>
        <v>20</v>
      </c>
      <c r="G2160" s="4">
        <f t="shared" si="698"/>
        <v>30</v>
      </c>
      <c r="H2160" s="2">
        <f t="shared" si="694"/>
        <v>1.00106238</v>
      </c>
      <c r="I2160" s="2">
        <f t="shared" si="695"/>
        <v>1.0394410599999999</v>
      </c>
      <c r="J2160" s="2">
        <f t="shared" si="688"/>
        <v>1.04054534</v>
      </c>
      <c r="K2160" s="2">
        <f t="shared" si="689"/>
        <v>247106.24586549</v>
      </c>
      <c r="L2160" s="1">
        <f t="shared" si="696"/>
        <v>0</v>
      </c>
      <c r="M2160" s="3">
        <f t="shared" si="684"/>
        <v>0</v>
      </c>
      <c r="N2160" s="2">
        <f t="shared" si="690"/>
        <v>0</v>
      </c>
      <c r="O2160" s="18">
        <f t="shared" si="697"/>
        <v>0.14499999999999999</v>
      </c>
      <c r="P2160" s="8">
        <f t="shared" si="701"/>
        <v>1.0075508449999999</v>
      </c>
      <c r="Q2160" s="2">
        <f t="shared" si="699"/>
        <v>1865.8609610599999</v>
      </c>
      <c r="R2160" s="2">
        <f t="shared" si="691"/>
        <v>1865.8609610599999</v>
      </c>
      <c r="S2160" s="9" t="s">
        <v>56</v>
      </c>
      <c r="T2160" s="47">
        <f t="shared" si="686"/>
        <v>42195</v>
      </c>
      <c r="AE2160" s="33"/>
    </row>
    <row r="2161" spans="1:31" x14ac:dyDescent="0.2">
      <c r="A2161" s="90">
        <f t="shared" si="692"/>
        <v>42186</v>
      </c>
      <c r="B2161" s="2">
        <f t="shared" si="687"/>
        <v>249078.99103323001</v>
      </c>
      <c r="C2161" s="2">
        <f t="shared" si="685"/>
        <v>237477.63443493008</v>
      </c>
      <c r="D2161" s="47">
        <f t="shared" si="693"/>
        <v>42166</v>
      </c>
      <c r="E2161" s="3">
        <f t="shared" si="702"/>
        <v>1.5939999999999999E-3</v>
      </c>
      <c r="F2161" s="4">
        <f t="shared" si="700"/>
        <v>21</v>
      </c>
      <c r="G2161" s="4">
        <f t="shared" si="698"/>
        <v>30</v>
      </c>
      <c r="H2161" s="2">
        <f t="shared" si="694"/>
        <v>1.0011155300000001</v>
      </c>
      <c r="I2161" s="2">
        <f t="shared" si="695"/>
        <v>1.0394410599999999</v>
      </c>
      <c r="J2161" s="2">
        <f t="shared" si="688"/>
        <v>1.04060058</v>
      </c>
      <c r="K2161" s="2">
        <f t="shared" si="689"/>
        <v>247119.36413001001</v>
      </c>
      <c r="L2161" s="1">
        <f t="shared" si="696"/>
        <v>0</v>
      </c>
      <c r="M2161" s="3">
        <f t="shared" si="684"/>
        <v>0</v>
      </c>
      <c r="N2161" s="2">
        <f t="shared" si="690"/>
        <v>0</v>
      </c>
      <c r="O2161" s="18">
        <f t="shared" si="697"/>
        <v>0.14499999999999999</v>
      </c>
      <c r="P2161" s="8">
        <f t="shared" si="701"/>
        <v>1.0079298800000001</v>
      </c>
      <c r="Q2161" s="2">
        <f t="shared" si="699"/>
        <v>1959.62690322</v>
      </c>
      <c r="R2161" s="2">
        <f t="shared" si="691"/>
        <v>1959.62690322</v>
      </c>
      <c r="S2161" s="9" t="s">
        <v>56</v>
      </c>
      <c r="T2161" s="47">
        <f t="shared" si="686"/>
        <v>42195</v>
      </c>
      <c r="AE2161" s="33"/>
    </row>
    <row r="2162" spans="1:31" x14ac:dyDescent="0.2">
      <c r="A2162" s="90">
        <f t="shared" si="692"/>
        <v>42187</v>
      </c>
      <c r="B2162" s="2">
        <f t="shared" si="687"/>
        <v>249185.92291893999</v>
      </c>
      <c r="C2162" s="2">
        <f t="shared" si="685"/>
        <v>237477.63443493008</v>
      </c>
      <c r="D2162" s="47">
        <f t="shared" si="693"/>
        <v>42166</v>
      </c>
      <c r="E2162" s="3">
        <f t="shared" si="702"/>
        <v>1.5939999999999999E-3</v>
      </c>
      <c r="F2162" s="4">
        <f t="shared" si="700"/>
        <v>22</v>
      </c>
      <c r="G2162" s="4">
        <f t="shared" si="698"/>
        <v>30</v>
      </c>
      <c r="H2162" s="2">
        <f t="shared" si="694"/>
        <v>1.0011686799999999</v>
      </c>
      <c r="I2162" s="2">
        <f t="shared" si="695"/>
        <v>1.0394410599999999</v>
      </c>
      <c r="J2162" s="2">
        <f t="shared" si="688"/>
        <v>1.0406558299999999</v>
      </c>
      <c r="K2162" s="2">
        <f t="shared" si="689"/>
        <v>247132.48476930999</v>
      </c>
      <c r="L2162" s="1">
        <f t="shared" si="696"/>
        <v>0</v>
      </c>
      <c r="M2162" s="3">
        <f t="shared" si="684"/>
        <v>0</v>
      </c>
      <c r="N2162" s="2">
        <f t="shared" si="690"/>
        <v>0</v>
      </c>
      <c r="O2162" s="18">
        <f t="shared" si="697"/>
        <v>0.14499999999999999</v>
      </c>
      <c r="P2162" s="8">
        <f t="shared" si="701"/>
        <v>1.008309058</v>
      </c>
      <c r="Q2162" s="2">
        <f t="shared" si="699"/>
        <v>2053.4381496300002</v>
      </c>
      <c r="R2162" s="2">
        <f t="shared" si="691"/>
        <v>2053.4381496300002</v>
      </c>
      <c r="S2162" s="9" t="s">
        <v>56</v>
      </c>
      <c r="T2162" s="47">
        <f t="shared" si="686"/>
        <v>42195</v>
      </c>
      <c r="AE2162" s="33"/>
    </row>
    <row r="2163" spans="1:31" x14ac:dyDescent="0.2">
      <c r="A2163" s="90">
        <f t="shared" si="692"/>
        <v>42188</v>
      </c>
      <c r="B2163" s="2">
        <f t="shared" si="687"/>
        <v>249292.90009658999</v>
      </c>
      <c r="C2163" s="2">
        <f t="shared" si="685"/>
        <v>237477.63443493008</v>
      </c>
      <c r="D2163" s="47">
        <f t="shared" si="693"/>
        <v>42166</v>
      </c>
      <c r="E2163" s="3">
        <f t="shared" si="702"/>
        <v>1.5939999999999999E-3</v>
      </c>
      <c r="F2163" s="4">
        <f t="shared" si="700"/>
        <v>23</v>
      </c>
      <c r="G2163" s="4">
        <f t="shared" si="698"/>
        <v>30</v>
      </c>
      <c r="H2163" s="2">
        <f t="shared" si="694"/>
        <v>1.00122183</v>
      </c>
      <c r="I2163" s="2">
        <f t="shared" si="695"/>
        <v>1.0394410599999999</v>
      </c>
      <c r="J2163" s="2">
        <f t="shared" si="688"/>
        <v>1.0407110799999999</v>
      </c>
      <c r="K2163" s="2">
        <f t="shared" si="689"/>
        <v>247145.60540862</v>
      </c>
      <c r="L2163" s="1">
        <f t="shared" si="696"/>
        <v>0</v>
      </c>
      <c r="M2163" s="3">
        <f t="shared" si="684"/>
        <v>0</v>
      </c>
      <c r="N2163" s="2">
        <f t="shared" si="690"/>
        <v>0</v>
      </c>
      <c r="O2163" s="18">
        <f t="shared" si="697"/>
        <v>0.14499999999999999</v>
      </c>
      <c r="P2163" s="8">
        <f t="shared" si="701"/>
        <v>1.0086883790000001</v>
      </c>
      <c r="Q2163" s="2">
        <f t="shared" si="699"/>
        <v>2147.2946879699998</v>
      </c>
      <c r="R2163" s="2">
        <f t="shared" si="691"/>
        <v>2147.2946879699998</v>
      </c>
      <c r="S2163" s="9" t="s">
        <v>56</v>
      </c>
      <c r="T2163" s="47">
        <f t="shared" si="686"/>
        <v>42195</v>
      </c>
      <c r="AE2163" s="33"/>
    </row>
    <row r="2164" spans="1:31" x14ac:dyDescent="0.2">
      <c r="A2164" s="90">
        <f t="shared" si="692"/>
        <v>42189</v>
      </c>
      <c r="B2164" s="2">
        <f t="shared" si="687"/>
        <v>249399.92232464001</v>
      </c>
      <c r="C2164" s="2">
        <f t="shared" si="685"/>
        <v>237477.63443493008</v>
      </c>
      <c r="D2164" s="47">
        <f t="shared" si="693"/>
        <v>42166</v>
      </c>
      <c r="E2164" s="3">
        <f t="shared" si="702"/>
        <v>1.5939999999999999E-3</v>
      </c>
      <c r="F2164" s="4">
        <f t="shared" si="700"/>
        <v>24</v>
      </c>
      <c r="G2164" s="4">
        <f t="shared" si="698"/>
        <v>30</v>
      </c>
      <c r="H2164" s="2">
        <f t="shared" si="694"/>
        <v>1.00127499</v>
      </c>
      <c r="I2164" s="2">
        <f t="shared" si="695"/>
        <v>1.0394410599999999</v>
      </c>
      <c r="J2164" s="2">
        <f t="shared" si="688"/>
        <v>1.0407663300000001</v>
      </c>
      <c r="K2164" s="2">
        <f t="shared" si="689"/>
        <v>247158.72604792</v>
      </c>
      <c r="L2164" s="1">
        <f t="shared" si="696"/>
        <v>0</v>
      </c>
      <c r="M2164" s="3">
        <f t="shared" si="684"/>
        <v>0</v>
      </c>
      <c r="N2164" s="2">
        <f t="shared" si="690"/>
        <v>0</v>
      </c>
      <c r="O2164" s="18">
        <f t="shared" si="697"/>
        <v>0.14499999999999999</v>
      </c>
      <c r="P2164" s="8">
        <f t="shared" si="701"/>
        <v>1.0090678420000001</v>
      </c>
      <c r="Q2164" s="2">
        <f t="shared" si="699"/>
        <v>2241.1962767199998</v>
      </c>
      <c r="R2164" s="2">
        <f t="shared" si="691"/>
        <v>2241.1962767199998</v>
      </c>
      <c r="S2164" s="9" t="s">
        <v>56</v>
      </c>
      <c r="T2164" s="47">
        <f t="shared" si="686"/>
        <v>42195</v>
      </c>
      <c r="AE2164" s="33"/>
    </row>
    <row r="2165" spans="1:31" x14ac:dyDescent="0.2">
      <c r="A2165" s="90">
        <f t="shared" si="692"/>
        <v>42190</v>
      </c>
      <c r="B2165" s="2">
        <f t="shared" si="687"/>
        <v>249506.99225307</v>
      </c>
      <c r="C2165" s="2">
        <f t="shared" si="685"/>
        <v>237477.63443493008</v>
      </c>
      <c r="D2165" s="47">
        <f t="shared" si="693"/>
        <v>42166</v>
      </c>
      <c r="E2165" s="3">
        <f t="shared" si="702"/>
        <v>1.5939999999999999E-3</v>
      </c>
      <c r="F2165" s="4">
        <f t="shared" si="700"/>
        <v>25</v>
      </c>
      <c r="G2165" s="4">
        <f t="shared" si="698"/>
        <v>30</v>
      </c>
      <c r="H2165" s="2">
        <f t="shared" si="694"/>
        <v>1.00132815</v>
      </c>
      <c r="I2165" s="2">
        <f t="shared" si="695"/>
        <v>1.0394410599999999</v>
      </c>
      <c r="J2165" s="2">
        <f t="shared" si="688"/>
        <v>1.04082159</v>
      </c>
      <c r="K2165" s="2">
        <f t="shared" si="689"/>
        <v>247171.84906199999</v>
      </c>
      <c r="L2165" s="1">
        <f t="shared" si="696"/>
        <v>0</v>
      </c>
      <c r="M2165" s="3">
        <f t="shared" si="684"/>
        <v>0</v>
      </c>
      <c r="N2165" s="2">
        <f t="shared" si="690"/>
        <v>0</v>
      </c>
      <c r="O2165" s="18">
        <f t="shared" si="697"/>
        <v>0.14499999999999999</v>
      </c>
      <c r="P2165" s="8">
        <f t="shared" si="701"/>
        <v>1.009447448</v>
      </c>
      <c r="Q2165" s="2">
        <f t="shared" si="699"/>
        <v>2335.1431910699998</v>
      </c>
      <c r="R2165" s="2">
        <f t="shared" si="691"/>
        <v>2335.1431910699998</v>
      </c>
      <c r="S2165" s="9" t="s">
        <v>56</v>
      </c>
      <c r="T2165" s="47">
        <f t="shared" si="686"/>
        <v>42195</v>
      </c>
      <c r="AE2165" s="33"/>
    </row>
    <row r="2166" spans="1:31" x14ac:dyDescent="0.2">
      <c r="A2166" s="90">
        <f t="shared" si="692"/>
        <v>42191</v>
      </c>
      <c r="B2166" s="2">
        <f t="shared" si="687"/>
        <v>249614.10749211002</v>
      </c>
      <c r="C2166" s="2">
        <f t="shared" si="685"/>
        <v>237477.63443493008</v>
      </c>
      <c r="D2166" s="47">
        <f t="shared" si="693"/>
        <v>42166</v>
      </c>
      <c r="E2166" s="3">
        <f t="shared" si="702"/>
        <v>1.5939999999999999E-3</v>
      </c>
      <c r="F2166" s="4">
        <f t="shared" si="700"/>
        <v>26</v>
      </c>
      <c r="G2166" s="4">
        <f t="shared" si="698"/>
        <v>30</v>
      </c>
      <c r="H2166" s="2">
        <f t="shared" si="694"/>
        <v>1.00138131</v>
      </c>
      <c r="I2166" s="2">
        <f t="shared" si="695"/>
        <v>1.0394410599999999</v>
      </c>
      <c r="J2166" s="2">
        <f t="shared" si="688"/>
        <v>1.0408768500000001</v>
      </c>
      <c r="K2166" s="2">
        <f t="shared" si="689"/>
        <v>247184.97207608001</v>
      </c>
      <c r="L2166" s="1">
        <f t="shared" si="696"/>
        <v>0</v>
      </c>
      <c r="M2166" s="3">
        <f t="shared" si="684"/>
        <v>0</v>
      </c>
      <c r="N2166" s="2">
        <f t="shared" si="690"/>
        <v>0</v>
      </c>
      <c r="O2166" s="18">
        <f t="shared" si="697"/>
        <v>0.14499999999999999</v>
      </c>
      <c r="P2166" s="8">
        <f t="shared" si="701"/>
        <v>1.0098271969999999</v>
      </c>
      <c r="Q2166" s="2">
        <f t="shared" si="699"/>
        <v>2429.1354160300002</v>
      </c>
      <c r="R2166" s="2">
        <f t="shared" si="691"/>
        <v>2429.1354160300002</v>
      </c>
      <c r="S2166" s="9" t="s">
        <v>56</v>
      </c>
      <c r="T2166" s="47">
        <f t="shared" si="686"/>
        <v>42195</v>
      </c>
      <c r="AE2166" s="33"/>
    </row>
    <row r="2167" spans="1:31" x14ac:dyDescent="0.2">
      <c r="A2167" s="90">
        <f t="shared" si="692"/>
        <v>42192</v>
      </c>
      <c r="B2167" s="2">
        <f t="shared" si="687"/>
        <v>249721.26780017</v>
      </c>
      <c r="C2167" s="2">
        <f t="shared" si="685"/>
        <v>237477.63443493008</v>
      </c>
      <c r="D2167" s="47">
        <f t="shared" si="693"/>
        <v>42166</v>
      </c>
      <c r="E2167" s="3">
        <f t="shared" si="702"/>
        <v>1.5939999999999999E-3</v>
      </c>
      <c r="F2167" s="4">
        <f t="shared" si="700"/>
        <v>27</v>
      </c>
      <c r="G2167" s="4">
        <f t="shared" si="698"/>
        <v>30</v>
      </c>
      <c r="H2167" s="2">
        <f t="shared" si="694"/>
        <v>1.0014344799999999</v>
      </c>
      <c r="I2167" s="2">
        <f t="shared" si="695"/>
        <v>1.0394410599999999</v>
      </c>
      <c r="J2167" s="2">
        <f t="shared" si="688"/>
        <v>1.04093211</v>
      </c>
      <c r="K2167" s="2">
        <f t="shared" si="689"/>
        <v>247198.09509016</v>
      </c>
      <c r="L2167" s="1">
        <f t="shared" si="696"/>
        <v>0</v>
      </c>
      <c r="M2167" s="3">
        <f t="shared" si="684"/>
        <v>0</v>
      </c>
      <c r="N2167" s="2">
        <f t="shared" si="690"/>
        <v>0</v>
      </c>
      <c r="O2167" s="18">
        <f t="shared" si="697"/>
        <v>0.14499999999999999</v>
      </c>
      <c r="P2167" s="8">
        <f t="shared" si="701"/>
        <v>1.010207088</v>
      </c>
      <c r="Q2167" s="2">
        <f t="shared" si="699"/>
        <v>2523.1727100100002</v>
      </c>
      <c r="R2167" s="2">
        <f t="shared" si="691"/>
        <v>2523.1727100100002</v>
      </c>
      <c r="S2167" s="9" t="s">
        <v>56</v>
      </c>
      <c r="T2167" s="47">
        <f t="shared" si="686"/>
        <v>42195</v>
      </c>
      <c r="AE2167" s="33"/>
    </row>
    <row r="2168" spans="1:31" x14ac:dyDescent="0.2">
      <c r="A2168" s="90">
        <f t="shared" si="692"/>
        <v>42193</v>
      </c>
      <c r="B2168" s="2">
        <f t="shared" si="687"/>
        <v>249828.4760772</v>
      </c>
      <c r="C2168" s="2">
        <f t="shared" si="685"/>
        <v>237477.63443493008</v>
      </c>
      <c r="D2168" s="47">
        <f t="shared" si="693"/>
        <v>42166</v>
      </c>
      <c r="E2168" s="3">
        <f t="shared" si="702"/>
        <v>1.5939999999999999E-3</v>
      </c>
      <c r="F2168" s="4">
        <f t="shared" si="700"/>
        <v>28</v>
      </c>
      <c r="G2168" s="4">
        <f t="shared" si="698"/>
        <v>30</v>
      </c>
      <c r="H2168" s="2">
        <f t="shared" si="694"/>
        <v>1.0014876500000001</v>
      </c>
      <c r="I2168" s="2">
        <f t="shared" si="695"/>
        <v>1.0394410599999999</v>
      </c>
      <c r="J2168" s="2">
        <f t="shared" si="688"/>
        <v>1.04098738</v>
      </c>
      <c r="K2168" s="2">
        <f t="shared" si="689"/>
        <v>247211.22047900999</v>
      </c>
      <c r="L2168" s="1">
        <f t="shared" si="696"/>
        <v>0</v>
      </c>
      <c r="M2168" s="3">
        <f t="shared" si="684"/>
        <v>0</v>
      </c>
      <c r="N2168" s="2">
        <f t="shared" si="690"/>
        <v>0</v>
      </c>
      <c r="O2168" s="18">
        <f t="shared" si="697"/>
        <v>0.14499999999999999</v>
      </c>
      <c r="P2168" s="8">
        <f t="shared" si="701"/>
        <v>1.0105871230000001</v>
      </c>
      <c r="Q2168" s="2">
        <f t="shared" si="699"/>
        <v>2617.25559819</v>
      </c>
      <c r="R2168" s="2">
        <f t="shared" si="691"/>
        <v>2617.25559819</v>
      </c>
      <c r="S2168" s="9" t="s">
        <v>56</v>
      </c>
      <c r="T2168" s="47">
        <f t="shared" si="686"/>
        <v>42195</v>
      </c>
      <c r="AE2168" s="33"/>
    </row>
    <row r="2169" spans="1:31" x14ac:dyDescent="0.2">
      <c r="A2169" s="90">
        <f t="shared" si="692"/>
        <v>42194</v>
      </c>
      <c r="B2169" s="2">
        <f t="shared" si="687"/>
        <v>249935.7294363</v>
      </c>
      <c r="C2169" s="2">
        <f t="shared" si="685"/>
        <v>237477.63443493008</v>
      </c>
      <c r="D2169" s="47">
        <f t="shared" si="693"/>
        <v>42166</v>
      </c>
      <c r="E2169" s="3">
        <f t="shared" si="702"/>
        <v>1.5939999999999999E-3</v>
      </c>
      <c r="F2169" s="4">
        <f t="shared" si="700"/>
        <v>29</v>
      </c>
      <c r="G2169" s="4">
        <f t="shared" si="698"/>
        <v>30</v>
      </c>
      <c r="H2169" s="2">
        <f t="shared" si="694"/>
        <v>1.00154082</v>
      </c>
      <c r="I2169" s="2">
        <f t="shared" si="695"/>
        <v>1.0394410599999999</v>
      </c>
      <c r="J2169" s="2">
        <f t="shared" si="688"/>
        <v>1.0410426500000001</v>
      </c>
      <c r="K2169" s="2">
        <f t="shared" si="689"/>
        <v>247224.34586787</v>
      </c>
      <c r="L2169" s="1">
        <f t="shared" si="696"/>
        <v>0</v>
      </c>
      <c r="M2169" s="3">
        <f t="shared" si="684"/>
        <v>0</v>
      </c>
      <c r="N2169" s="2">
        <f t="shared" si="690"/>
        <v>0</v>
      </c>
      <c r="O2169" s="18">
        <f t="shared" si="697"/>
        <v>0.14499999999999999</v>
      </c>
      <c r="P2169" s="8">
        <f t="shared" si="701"/>
        <v>1.0109672999999999</v>
      </c>
      <c r="Q2169" s="2">
        <f t="shared" si="699"/>
        <v>2711.3835684300002</v>
      </c>
      <c r="R2169" s="2">
        <f t="shared" si="691"/>
        <v>2711.3835684300002</v>
      </c>
      <c r="S2169" s="9" t="s">
        <v>56</v>
      </c>
      <c r="T2169" s="47">
        <f t="shared" si="686"/>
        <v>42195</v>
      </c>
      <c r="AE2169" s="33"/>
    </row>
    <row r="2170" spans="1:31" x14ac:dyDescent="0.2">
      <c r="A2170" s="91">
        <f t="shared" si="692"/>
        <v>42195</v>
      </c>
      <c r="B2170" s="36">
        <f t="shared" si="687"/>
        <v>250043.02837752999</v>
      </c>
      <c r="C2170" s="36">
        <f t="shared" si="685"/>
        <v>237477.63443493008</v>
      </c>
      <c r="D2170" s="120">
        <f t="shared" si="693"/>
        <v>42166</v>
      </c>
      <c r="E2170" s="3">
        <f t="shared" si="702"/>
        <v>1.5939999999999999E-3</v>
      </c>
      <c r="F2170" s="21">
        <f t="shared" si="700"/>
        <v>30</v>
      </c>
      <c r="G2170" s="21">
        <f t="shared" si="698"/>
        <v>30</v>
      </c>
      <c r="H2170" s="36">
        <f t="shared" si="694"/>
        <v>1.0015940000000001</v>
      </c>
      <c r="I2170" s="36">
        <f t="shared" si="695"/>
        <v>1.0394410599999999</v>
      </c>
      <c r="J2170" s="36">
        <f t="shared" si="688"/>
        <v>1.0410979199999999</v>
      </c>
      <c r="K2170" s="36">
        <f t="shared" si="689"/>
        <v>247237.47125671999</v>
      </c>
      <c r="L2170" s="37">
        <f t="shared" si="696"/>
        <v>71</v>
      </c>
      <c r="M2170" s="20">
        <f t="shared" si="684"/>
        <v>0</v>
      </c>
      <c r="N2170" s="36">
        <f t="shared" si="690"/>
        <v>0</v>
      </c>
      <c r="O2170" s="35">
        <f t="shared" si="697"/>
        <v>0.14499999999999999</v>
      </c>
      <c r="P2170" s="38">
        <f t="shared" si="701"/>
        <v>1.0113476210000001</v>
      </c>
      <c r="Q2170" s="36">
        <f t="shared" si="699"/>
        <v>2805.55712081</v>
      </c>
      <c r="R2170" s="36">
        <f t="shared" si="691"/>
        <v>2805.55712081</v>
      </c>
      <c r="S2170" s="39" t="s">
        <v>56</v>
      </c>
      <c r="T2170" s="120">
        <f t="shared" si="686"/>
        <v>42195</v>
      </c>
      <c r="U2170" s="36">
        <f>B2170</f>
        <v>250043.02837752999</v>
      </c>
      <c r="AE2170" s="33"/>
    </row>
    <row r="2171" spans="1:31" x14ac:dyDescent="0.2">
      <c r="A2171" s="90">
        <f t="shared" si="692"/>
        <v>42196</v>
      </c>
      <c r="B2171" s="2">
        <f t="shared" si="687"/>
        <v>250149.65596353001</v>
      </c>
      <c r="C2171" s="2">
        <f t="shared" si="685"/>
        <v>240172.44062647008</v>
      </c>
      <c r="D2171" s="47">
        <f t="shared" si="693"/>
        <v>42196</v>
      </c>
      <c r="E2171" s="3">
        <f t="shared" si="702"/>
        <v>1.9350000000000001E-3</v>
      </c>
      <c r="F2171" s="4">
        <f t="shared" si="700"/>
        <v>1</v>
      </c>
      <c r="G2171" s="4">
        <f t="shared" si="698"/>
        <v>31</v>
      </c>
      <c r="H2171" s="2">
        <f t="shared" si="694"/>
        <v>1.00006236</v>
      </c>
      <c r="I2171" s="2">
        <f t="shared" si="695"/>
        <v>1.0410979199999999</v>
      </c>
      <c r="J2171" s="2">
        <f t="shared" si="688"/>
        <v>1.0411628399999999</v>
      </c>
      <c r="K2171" s="2">
        <f t="shared" si="689"/>
        <v>250058.62037238001</v>
      </c>
      <c r="L2171" s="1">
        <f t="shared" si="696"/>
        <v>0</v>
      </c>
      <c r="M2171" s="3">
        <f t="shared" si="684"/>
        <v>0</v>
      </c>
      <c r="N2171" s="2">
        <f t="shared" si="690"/>
        <v>0</v>
      </c>
      <c r="O2171" s="18">
        <f t="shared" si="697"/>
        <v>0.14499999999999999</v>
      </c>
      <c r="P2171" s="8">
        <f t="shared" si="701"/>
        <v>1.0003640570000001</v>
      </c>
      <c r="Q2171" s="2">
        <f t="shared" si="699"/>
        <v>91.035591150000002</v>
      </c>
      <c r="R2171" s="2">
        <f t="shared" si="691"/>
        <v>91.035591150000002</v>
      </c>
      <c r="S2171" s="9" t="s">
        <v>56</v>
      </c>
      <c r="T2171" s="47">
        <f t="shared" si="686"/>
        <v>42226</v>
      </c>
      <c r="AE2171" s="33"/>
    </row>
    <row r="2172" spans="1:31" x14ac:dyDescent="0.2">
      <c r="A2172" s="90">
        <f t="shared" si="692"/>
        <v>42197</v>
      </c>
      <c r="B2172" s="2">
        <f t="shared" si="687"/>
        <v>250256.32816216</v>
      </c>
      <c r="C2172" s="2">
        <f t="shared" si="685"/>
        <v>240172.44062647008</v>
      </c>
      <c r="D2172" s="47">
        <f t="shared" si="693"/>
        <v>42196</v>
      </c>
      <c r="E2172" s="3">
        <f t="shared" si="702"/>
        <v>1.9350000000000001E-3</v>
      </c>
      <c r="F2172" s="4">
        <f t="shared" si="700"/>
        <v>2</v>
      </c>
      <c r="G2172" s="4">
        <f t="shared" si="698"/>
        <v>31</v>
      </c>
      <c r="H2172" s="2">
        <f t="shared" si="694"/>
        <v>1.0001247200000001</v>
      </c>
      <c r="I2172" s="2">
        <f t="shared" si="695"/>
        <v>1.0410979199999999</v>
      </c>
      <c r="J2172" s="2">
        <f t="shared" si="688"/>
        <v>1.0412277599999999</v>
      </c>
      <c r="K2172" s="2">
        <f t="shared" si="689"/>
        <v>250074.21236723001</v>
      </c>
      <c r="L2172" s="1">
        <f t="shared" si="696"/>
        <v>0</v>
      </c>
      <c r="M2172" s="3">
        <f t="shared" si="684"/>
        <v>0</v>
      </c>
      <c r="N2172" s="2">
        <f t="shared" si="690"/>
        <v>0</v>
      </c>
      <c r="O2172" s="18">
        <f t="shared" si="697"/>
        <v>0.14499999999999999</v>
      </c>
      <c r="P2172" s="8">
        <f t="shared" si="701"/>
        <v>1.0007282470000001</v>
      </c>
      <c r="Q2172" s="2">
        <f t="shared" si="699"/>
        <v>182.11579492999999</v>
      </c>
      <c r="R2172" s="2">
        <f t="shared" si="691"/>
        <v>182.11579492999999</v>
      </c>
      <c r="S2172" s="9" t="s">
        <v>56</v>
      </c>
      <c r="T2172" s="47">
        <f t="shared" si="686"/>
        <v>42226</v>
      </c>
      <c r="AE2172" s="33"/>
    </row>
    <row r="2173" spans="1:31" x14ac:dyDescent="0.2">
      <c r="A2173" s="90">
        <f t="shared" si="692"/>
        <v>42198</v>
      </c>
      <c r="B2173" s="2">
        <f t="shared" si="687"/>
        <v>250363.04713388</v>
      </c>
      <c r="C2173" s="2">
        <f t="shared" si="685"/>
        <v>240172.44062647008</v>
      </c>
      <c r="D2173" s="47">
        <f t="shared" si="693"/>
        <v>42196</v>
      </c>
      <c r="E2173" s="3">
        <f t="shared" si="702"/>
        <v>1.9350000000000001E-3</v>
      </c>
      <c r="F2173" s="4">
        <f t="shared" si="700"/>
        <v>3</v>
      </c>
      <c r="G2173" s="4">
        <f t="shared" si="698"/>
        <v>31</v>
      </c>
      <c r="H2173" s="2">
        <f t="shared" si="694"/>
        <v>1.0001870900000001</v>
      </c>
      <c r="I2173" s="2">
        <f t="shared" si="695"/>
        <v>1.0410979199999999</v>
      </c>
      <c r="J2173" s="2">
        <f t="shared" si="688"/>
        <v>1.0412926899999999</v>
      </c>
      <c r="K2173" s="2">
        <f t="shared" si="689"/>
        <v>250089.80676380001</v>
      </c>
      <c r="L2173" s="1">
        <f t="shared" si="696"/>
        <v>0</v>
      </c>
      <c r="M2173" s="3">
        <f t="shared" si="684"/>
        <v>0</v>
      </c>
      <c r="N2173" s="2">
        <f t="shared" si="690"/>
        <v>0</v>
      </c>
      <c r="O2173" s="18">
        <f t="shared" si="697"/>
        <v>0.14499999999999999</v>
      </c>
      <c r="P2173" s="8">
        <f t="shared" si="701"/>
        <v>1.0010925690000001</v>
      </c>
      <c r="Q2173" s="2">
        <f t="shared" si="699"/>
        <v>273.24037007999999</v>
      </c>
      <c r="R2173" s="2">
        <f t="shared" si="691"/>
        <v>273.24037007999999</v>
      </c>
      <c r="S2173" s="9" t="s">
        <v>56</v>
      </c>
      <c r="T2173" s="47">
        <f t="shared" si="686"/>
        <v>42226</v>
      </c>
      <c r="AE2173" s="33"/>
    </row>
    <row r="2174" spans="1:31" x14ac:dyDescent="0.2">
      <c r="A2174" s="90">
        <f t="shared" si="692"/>
        <v>42199</v>
      </c>
      <c r="B2174" s="2">
        <f t="shared" si="687"/>
        <v>250469.81313760002</v>
      </c>
      <c r="C2174" s="2">
        <f t="shared" si="685"/>
        <v>240172.44062647008</v>
      </c>
      <c r="D2174" s="47">
        <f t="shared" si="693"/>
        <v>42196</v>
      </c>
      <c r="E2174" s="3">
        <f t="shared" si="702"/>
        <v>1.9350000000000001E-3</v>
      </c>
      <c r="F2174" s="4">
        <f t="shared" si="700"/>
        <v>4</v>
      </c>
      <c r="G2174" s="4">
        <f t="shared" si="698"/>
        <v>31</v>
      </c>
      <c r="H2174" s="2">
        <f t="shared" si="694"/>
        <v>1.00024946</v>
      </c>
      <c r="I2174" s="2">
        <f t="shared" si="695"/>
        <v>1.0410979199999999</v>
      </c>
      <c r="J2174" s="2">
        <f t="shared" si="688"/>
        <v>1.04135763</v>
      </c>
      <c r="K2174" s="2">
        <f t="shared" si="689"/>
        <v>250105.40356209001</v>
      </c>
      <c r="L2174" s="1">
        <f t="shared" si="696"/>
        <v>0</v>
      </c>
      <c r="M2174" s="3">
        <f t="shared" si="684"/>
        <v>0</v>
      </c>
      <c r="N2174" s="2">
        <f t="shared" si="690"/>
        <v>0</v>
      </c>
      <c r="O2174" s="18">
        <f t="shared" si="697"/>
        <v>0.14499999999999999</v>
      </c>
      <c r="P2174" s="8">
        <f t="shared" si="701"/>
        <v>1.001457024</v>
      </c>
      <c r="Q2174" s="2">
        <f t="shared" si="699"/>
        <v>364.40957551000002</v>
      </c>
      <c r="R2174" s="2">
        <f t="shared" si="691"/>
        <v>364.40957551000002</v>
      </c>
      <c r="S2174" s="9" t="s">
        <v>56</v>
      </c>
      <c r="T2174" s="47">
        <f t="shared" si="686"/>
        <v>42226</v>
      </c>
      <c r="AE2174" s="33"/>
    </row>
    <row r="2175" spans="1:31" x14ac:dyDescent="0.2">
      <c r="A2175" s="90">
        <f t="shared" si="692"/>
        <v>42200</v>
      </c>
      <c r="B2175" s="2">
        <f t="shared" si="687"/>
        <v>250576.62377609001</v>
      </c>
      <c r="C2175" s="2">
        <f t="shared" si="685"/>
        <v>240172.44062647008</v>
      </c>
      <c r="D2175" s="47">
        <f t="shared" si="693"/>
        <v>42196</v>
      </c>
      <c r="E2175" s="3">
        <f t="shared" si="702"/>
        <v>1.9350000000000001E-3</v>
      </c>
      <c r="F2175" s="4">
        <f t="shared" si="700"/>
        <v>5</v>
      </c>
      <c r="G2175" s="4">
        <f t="shared" si="698"/>
        <v>31</v>
      </c>
      <c r="H2175" s="2">
        <f t="shared" si="694"/>
        <v>1.00031184</v>
      </c>
      <c r="I2175" s="2">
        <f t="shared" si="695"/>
        <v>1.0410979199999999</v>
      </c>
      <c r="J2175" s="2">
        <f t="shared" si="688"/>
        <v>1.0414225699999999</v>
      </c>
      <c r="K2175" s="2">
        <f t="shared" si="689"/>
        <v>250121.00036039</v>
      </c>
      <c r="L2175" s="1">
        <f t="shared" si="696"/>
        <v>0</v>
      </c>
      <c r="M2175" s="3">
        <f t="shared" ref="M2175:M2238" si="703">IF(DAY(A2175)=E$2,VLOOKUP(A2175,$W$10:$AD$316,5),0)</f>
        <v>0</v>
      </c>
      <c r="N2175" s="2">
        <f t="shared" si="690"/>
        <v>0</v>
      </c>
      <c r="O2175" s="18">
        <f t="shared" si="697"/>
        <v>0.14499999999999999</v>
      </c>
      <c r="P2175" s="8">
        <f t="shared" si="701"/>
        <v>1.0018216120000001</v>
      </c>
      <c r="Q2175" s="2">
        <f t="shared" si="699"/>
        <v>455.62341570000001</v>
      </c>
      <c r="R2175" s="2">
        <f t="shared" si="691"/>
        <v>455.62341570000001</v>
      </c>
      <c r="S2175" s="9" t="s">
        <v>56</v>
      </c>
      <c r="T2175" s="47">
        <f t="shared" si="686"/>
        <v>42226</v>
      </c>
      <c r="AE2175" s="33"/>
    </row>
    <row r="2176" spans="1:31" x14ac:dyDescent="0.2">
      <c r="A2176" s="90">
        <f t="shared" si="692"/>
        <v>42201</v>
      </c>
      <c r="B2176" s="2">
        <f t="shared" si="687"/>
        <v>250683.47880541001</v>
      </c>
      <c r="C2176" s="2">
        <f t="shared" ref="C2176:C2239" si="704">IF(DAY(A2175)=$E$2,VLOOKUP(A2175,W$10:X$316,2),C2175)</f>
        <v>240172.44062647008</v>
      </c>
      <c r="D2176" s="47">
        <f t="shared" si="693"/>
        <v>42196</v>
      </c>
      <c r="E2176" s="3">
        <f t="shared" si="702"/>
        <v>1.9350000000000001E-3</v>
      </c>
      <c r="F2176" s="4">
        <f t="shared" si="700"/>
        <v>6</v>
      </c>
      <c r="G2176" s="4">
        <f t="shared" si="698"/>
        <v>31</v>
      </c>
      <c r="H2176" s="2">
        <f t="shared" si="694"/>
        <v>1.0003742200000001</v>
      </c>
      <c r="I2176" s="2">
        <f t="shared" si="695"/>
        <v>1.0410979199999999</v>
      </c>
      <c r="J2176" s="2">
        <f t="shared" si="688"/>
        <v>1.0414875100000001</v>
      </c>
      <c r="K2176" s="2">
        <f t="shared" si="689"/>
        <v>250136.59715868</v>
      </c>
      <c r="L2176" s="1">
        <f t="shared" si="696"/>
        <v>0</v>
      </c>
      <c r="M2176" s="3">
        <f t="shared" si="703"/>
        <v>0</v>
      </c>
      <c r="N2176" s="2">
        <f t="shared" si="690"/>
        <v>0</v>
      </c>
      <c r="O2176" s="18">
        <f t="shared" si="697"/>
        <v>0.14499999999999999</v>
      </c>
      <c r="P2176" s="8">
        <f t="shared" si="701"/>
        <v>1.002186332</v>
      </c>
      <c r="Q2176" s="2">
        <f t="shared" si="699"/>
        <v>546.88164673000006</v>
      </c>
      <c r="R2176" s="2">
        <f t="shared" si="691"/>
        <v>546.88164673000006</v>
      </c>
      <c r="S2176" s="9" t="s">
        <v>56</v>
      </c>
      <c r="T2176" s="47">
        <f t="shared" ref="T2176:T2239" si="705">IF(DAY(A2176)=E$2+1,VLOOKUP(A2175,$W$10:$AD$316,8),T2175)</f>
        <v>42226</v>
      </c>
      <c r="AE2176" s="33"/>
    </row>
    <row r="2177" spans="1:31" x14ac:dyDescent="0.2">
      <c r="A2177" s="90">
        <f t="shared" si="692"/>
        <v>42202</v>
      </c>
      <c r="B2177" s="2">
        <f t="shared" si="687"/>
        <v>250790.38088975998</v>
      </c>
      <c r="C2177" s="2">
        <f t="shared" si="704"/>
        <v>240172.44062647008</v>
      </c>
      <c r="D2177" s="47">
        <f t="shared" si="693"/>
        <v>42196</v>
      </c>
      <c r="E2177" s="3">
        <f t="shared" si="702"/>
        <v>1.9350000000000001E-3</v>
      </c>
      <c r="F2177" s="4">
        <f t="shared" si="700"/>
        <v>7</v>
      </c>
      <c r="G2177" s="4">
        <f t="shared" si="698"/>
        <v>31</v>
      </c>
      <c r="H2177" s="2">
        <f t="shared" si="694"/>
        <v>1.0004366</v>
      </c>
      <c r="I2177" s="2">
        <f t="shared" si="695"/>
        <v>1.0410979199999999</v>
      </c>
      <c r="J2177" s="2">
        <f t="shared" si="688"/>
        <v>1.0415524599999999</v>
      </c>
      <c r="K2177" s="2">
        <f t="shared" si="689"/>
        <v>250152.19635869999</v>
      </c>
      <c r="L2177" s="1">
        <f t="shared" si="696"/>
        <v>0</v>
      </c>
      <c r="M2177" s="3">
        <f t="shared" si="703"/>
        <v>0</v>
      </c>
      <c r="N2177" s="2">
        <f t="shared" si="690"/>
        <v>0</v>
      </c>
      <c r="O2177" s="18">
        <f t="shared" si="697"/>
        <v>0.14499999999999999</v>
      </c>
      <c r="P2177" s="8">
        <f t="shared" si="701"/>
        <v>1.002551185</v>
      </c>
      <c r="Q2177" s="2">
        <f t="shared" si="699"/>
        <v>638.18453106000004</v>
      </c>
      <c r="R2177" s="2">
        <f t="shared" si="691"/>
        <v>638.18453106000004</v>
      </c>
      <c r="S2177" s="9" t="s">
        <v>56</v>
      </c>
      <c r="T2177" s="47">
        <f t="shared" si="705"/>
        <v>42226</v>
      </c>
      <c r="AE2177" s="33"/>
    </row>
    <row r="2178" spans="1:31" x14ac:dyDescent="0.2">
      <c r="A2178" s="90">
        <f t="shared" si="692"/>
        <v>42203</v>
      </c>
      <c r="B2178" s="2">
        <f t="shared" si="687"/>
        <v>250897.32762926002</v>
      </c>
      <c r="C2178" s="2">
        <f t="shared" si="704"/>
        <v>240172.44062647008</v>
      </c>
      <c r="D2178" s="47">
        <f t="shared" si="693"/>
        <v>42196</v>
      </c>
      <c r="E2178" s="3">
        <f t="shared" si="702"/>
        <v>1.9350000000000001E-3</v>
      </c>
      <c r="F2178" s="4">
        <f t="shared" si="700"/>
        <v>8</v>
      </c>
      <c r="G2178" s="4">
        <f t="shared" si="698"/>
        <v>31</v>
      </c>
      <c r="H2178" s="2">
        <f t="shared" si="694"/>
        <v>1.0004989900000001</v>
      </c>
      <c r="I2178" s="2">
        <f t="shared" si="695"/>
        <v>1.0410979199999999</v>
      </c>
      <c r="J2178" s="2">
        <f t="shared" si="688"/>
        <v>1.04161741</v>
      </c>
      <c r="K2178" s="2">
        <f t="shared" si="689"/>
        <v>250167.79555872001</v>
      </c>
      <c r="L2178" s="1">
        <f t="shared" si="696"/>
        <v>0</v>
      </c>
      <c r="M2178" s="3">
        <f t="shared" si="703"/>
        <v>0</v>
      </c>
      <c r="N2178" s="2">
        <f t="shared" si="690"/>
        <v>0</v>
      </c>
      <c r="O2178" s="18">
        <f t="shared" si="697"/>
        <v>0.14499999999999999</v>
      </c>
      <c r="P2178" s="8">
        <f t="shared" si="701"/>
        <v>1.0029161710000001</v>
      </c>
      <c r="Q2178" s="2">
        <f t="shared" si="699"/>
        <v>729.53207053999995</v>
      </c>
      <c r="R2178" s="2">
        <f t="shared" si="691"/>
        <v>729.53207053999995</v>
      </c>
      <c r="S2178" s="9" t="s">
        <v>56</v>
      </c>
      <c r="T2178" s="47">
        <f t="shared" si="705"/>
        <v>42226</v>
      </c>
      <c r="AE2178" s="33"/>
    </row>
    <row r="2179" spans="1:31" x14ac:dyDescent="0.2">
      <c r="A2179" s="90">
        <f t="shared" si="692"/>
        <v>42204</v>
      </c>
      <c r="B2179" s="2">
        <f t="shared" si="687"/>
        <v>251004.32143972002</v>
      </c>
      <c r="C2179" s="2">
        <f t="shared" si="704"/>
        <v>240172.44062647008</v>
      </c>
      <c r="D2179" s="47">
        <f t="shared" si="693"/>
        <v>42196</v>
      </c>
      <c r="E2179" s="3">
        <f t="shared" si="702"/>
        <v>1.9350000000000001E-3</v>
      </c>
      <c r="F2179" s="4">
        <f t="shared" si="700"/>
        <v>9</v>
      </c>
      <c r="G2179" s="4">
        <f t="shared" si="698"/>
        <v>31</v>
      </c>
      <c r="H2179" s="2">
        <f t="shared" si="694"/>
        <v>1.0005613799999999</v>
      </c>
      <c r="I2179" s="2">
        <f t="shared" si="695"/>
        <v>1.0410979199999999</v>
      </c>
      <c r="J2179" s="2">
        <f t="shared" si="688"/>
        <v>1.04168237</v>
      </c>
      <c r="K2179" s="2">
        <f t="shared" si="689"/>
        <v>250183.39716046001</v>
      </c>
      <c r="L2179" s="1">
        <f t="shared" si="696"/>
        <v>0</v>
      </c>
      <c r="M2179" s="3">
        <f t="shared" si="703"/>
        <v>0</v>
      </c>
      <c r="N2179" s="2">
        <f t="shared" si="690"/>
        <v>0</v>
      </c>
      <c r="O2179" s="18">
        <f t="shared" si="697"/>
        <v>0.14499999999999999</v>
      </c>
      <c r="P2179" s="8">
        <f t="shared" si="701"/>
        <v>1.0032812900000001</v>
      </c>
      <c r="Q2179" s="2">
        <f t="shared" si="699"/>
        <v>820.92427926000005</v>
      </c>
      <c r="R2179" s="2">
        <f t="shared" si="691"/>
        <v>820.92427926000005</v>
      </c>
      <c r="S2179" s="9" t="s">
        <v>56</v>
      </c>
      <c r="T2179" s="47">
        <f t="shared" si="705"/>
        <v>42226</v>
      </c>
      <c r="AE2179" s="33"/>
    </row>
    <row r="2180" spans="1:31" x14ac:dyDescent="0.2">
      <c r="A2180" s="90">
        <f t="shared" si="692"/>
        <v>42205</v>
      </c>
      <c r="B2180" s="2">
        <f t="shared" si="687"/>
        <v>251111.35991954</v>
      </c>
      <c r="C2180" s="2">
        <f t="shared" si="704"/>
        <v>240172.44062647008</v>
      </c>
      <c r="D2180" s="47">
        <f t="shared" si="693"/>
        <v>42196</v>
      </c>
      <c r="E2180" s="3">
        <f t="shared" si="702"/>
        <v>1.9350000000000001E-3</v>
      </c>
      <c r="F2180" s="4">
        <f t="shared" si="700"/>
        <v>10</v>
      </c>
      <c r="G2180" s="4">
        <f t="shared" si="698"/>
        <v>31</v>
      </c>
      <c r="H2180" s="2">
        <f t="shared" si="694"/>
        <v>1.00062378</v>
      </c>
      <c r="I2180" s="2">
        <f t="shared" si="695"/>
        <v>1.0410979199999999</v>
      </c>
      <c r="J2180" s="2">
        <f t="shared" si="688"/>
        <v>1.04174733</v>
      </c>
      <c r="K2180" s="2">
        <f t="shared" si="689"/>
        <v>250198.9987622</v>
      </c>
      <c r="L2180" s="1">
        <f t="shared" si="696"/>
        <v>0</v>
      </c>
      <c r="M2180" s="3">
        <f t="shared" si="703"/>
        <v>0</v>
      </c>
      <c r="N2180" s="2">
        <f t="shared" si="690"/>
        <v>0</v>
      </c>
      <c r="O2180" s="18">
        <f t="shared" si="697"/>
        <v>0.14499999999999999</v>
      </c>
      <c r="P2180" s="8">
        <f t="shared" si="701"/>
        <v>1.003646542</v>
      </c>
      <c r="Q2180" s="2">
        <f t="shared" si="699"/>
        <v>912.36115733999998</v>
      </c>
      <c r="R2180" s="2">
        <f t="shared" si="691"/>
        <v>912.36115733999998</v>
      </c>
      <c r="S2180" s="9" t="s">
        <v>56</v>
      </c>
      <c r="T2180" s="47">
        <f t="shared" si="705"/>
        <v>42226</v>
      </c>
      <c r="AE2180" s="33"/>
    </row>
    <row r="2181" spans="1:31" x14ac:dyDescent="0.2">
      <c r="A2181" s="90">
        <f t="shared" si="692"/>
        <v>42206</v>
      </c>
      <c r="B2181" s="2">
        <f t="shared" si="687"/>
        <v>251218.44548629</v>
      </c>
      <c r="C2181" s="2">
        <f t="shared" si="704"/>
        <v>240172.44062647008</v>
      </c>
      <c r="D2181" s="47">
        <f t="shared" si="693"/>
        <v>42196</v>
      </c>
      <c r="E2181" s="3">
        <f t="shared" si="702"/>
        <v>1.9350000000000001E-3</v>
      </c>
      <c r="F2181" s="4">
        <f t="shared" si="700"/>
        <v>11</v>
      </c>
      <c r="G2181" s="4">
        <f t="shared" si="698"/>
        <v>31</v>
      </c>
      <c r="H2181" s="2">
        <f t="shared" si="694"/>
        <v>1.00068618</v>
      </c>
      <c r="I2181" s="2">
        <f t="shared" si="695"/>
        <v>1.0410979199999999</v>
      </c>
      <c r="J2181" s="2">
        <f t="shared" si="688"/>
        <v>1.0418122999999999</v>
      </c>
      <c r="K2181" s="2">
        <f t="shared" si="689"/>
        <v>250214.60276566999</v>
      </c>
      <c r="L2181" s="1">
        <f t="shared" si="696"/>
        <v>0</v>
      </c>
      <c r="M2181" s="3">
        <f t="shared" si="703"/>
        <v>0</v>
      </c>
      <c r="N2181" s="2">
        <f t="shared" si="690"/>
        <v>0</v>
      </c>
      <c r="O2181" s="18">
        <f t="shared" si="697"/>
        <v>0.14499999999999999</v>
      </c>
      <c r="P2181" s="8">
        <f t="shared" si="701"/>
        <v>1.0040119270000001</v>
      </c>
      <c r="Q2181" s="2">
        <f t="shared" si="699"/>
        <v>1003.84272062</v>
      </c>
      <c r="R2181" s="2">
        <f t="shared" si="691"/>
        <v>1003.84272062</v>
      </c>
      <c r="S2181" s="9" t="s">
        <v>56</v>
      </c>
      <c r="T2181" s="47">
        <f t="shared" si="705"/>
        <v>42226</v>
      </c>
      <c r="AE2181" s="33"/>
    </row>
    <row r="2182" spans="1:31" x14ac:dyDescent="0.2">
      <c r="A2182" s="90">
        <f t="shared" si="692"/>
        <v>42207</v>
      </c>
      <c r="B2182" s="2">
        <f t="shared" si="687"/>
        <v>251325.57332436001</v>
      </c>
      <c r="C2182" s="2">
        <f t="shared" si="704"/>
        <v>240172.44062647008</v>
      </c>
      <c r="D2182" s="47">
        <f t="shared" si="693"/>
        <v>42196</v>
      </c>
      <c r="E2182" s="3">
        <f t="shared" si="702"/>
        <v>1.9350000000000001E-3</v>
      </c>
      <c r="F2182" s="4">
        <f t="shared" si="700"/>
        <v>12</v>
      </c>
      <c r="G2182" s="4">
        <f t="shared" si="698"/>
        <v>31</v>
      </c>
      <c r="H2182" s="2">
        <f t="shared" si="694"/>
        <v>1.00074858</v>
      </c>
      <c r="I2182" s="2">
        <f t="shared" si="695"/>
        <v>1.0410979199999999</v>
      </c>
      <c r="J2182" s="2">
        <f t="shared" si="688"/>
        <v>1.0418772599999999</v>
      </c>
      <c r="K2182" s="2">
        <f t="shared" si="689"/>
        <v>250230.20436741001</v>
      </c>
      <c r="L2182" s="1">
        <f t="shared" si="696"/>
        <v>0</v>
      </c>
      <c r="M2182" s="3">
        <f t="shared" si="703"/>
        <v>0</v>
      </c>
      <c r="N2182" s="2">
        <f t="shared" si="690"/>
        <v>0</v>
      </c>
      <c r="O2182" s="18">
        <f t="shared" si="697"/>
        <v>0.14499999999999999</v>
      </c>
      <c r="P2182" s="8">
        <f t="shared" si="701"/>
        <v>1.004377445</v>
      </c>
      <c r="Q2182" s="2">
        <f t="shared" si="699"/>
        <v>1095.36895695</v>
      </c>
      <c r="R2182" s="2">
        <f t="shared" si="691"/>
        <v>1095.36895695</v>
      </c>
      <c r="S2182" s="9" t="s">
        <v>56</v>
      </c>
      <c r="T2182" s="47">
        <f t="shared" si="705"/>
        <v>42226</v>
      </c>
      <c r="AE2182" s="33"/>
    </row>
    <row r="2183" spans="1:31" x14ac:dyDescent="0.2">
      <c r="A2183" s="90">
        <f t="shared" si="692"/>
        <v>42208</v>
      </c>
      <c r="B2183" s="2">
        <f t="shared" si="687"/>
        <v>251432.7506767</v>
      </c>
      <c r="C2183" s="2">
        <f t="shared" si="704"/>
        <v>240172.44062647008</v>
      </c>
      <c r="D2183" s="47">
        <f t="shared" si="693"/>
        <v>42196</v>
      </c>
      <c r="E2183" s="3">
        <f t="shared" si="702"/>
        <v>1.9350000000000001E-3</v>
      </c>
      <c r="F2183" s="4">
        <f t="shared" si="700"/>
        <v>13</v>
      </c>
      <c r="G2183" s="4">
        <f t="shared" si="698"/>
        <v>31</v>
      </c>
      <c r="H2183" s="2">
        <f t="shared" si="694"/>
        <v>1.00081099</v>
      </c>
      <c r="I2183" s="2">
        <f t="shared" si="695"/>
        <v>1.0410979199999999</v>
      </c>
      <c r="J2183" s="2">
        <f t="shared" si="688"/>
        <v>1.04194224</v>
      </c>
      <c r="K2183" s="2">
        <f t="shared" si="689"/>
        <v>250245.81077261001</v>
      </c>
      <c r="L2183" s="1">
        <f t="shared" si="696"/>
        <v>0</v>
      </c>
      <c r="M2183" s="3">
        <f t="shared" si="703"/>
        <v>0</v>
      </c>
      <c r="N2183" s="2">
        <f t="shared" si="690"/>
        <v>0</v>
      </c>
      <c r="O2183" s="18">
        <f t="shared" si="697"/>
        <v>0.14499999999999999</v>
      </c>
      <c r="P2183" s="8">
        <f t="shared" si="701"/>
        <v>1.0047430959999999</v>
      </c>
      <c r="Q2183" s="2">
        <f t="shared" si="699"/>
        <v>1186.93990409</v>
      </c>
      <c r="R2183" s="2">
        <f t="shared" si="691"/>
        <v>1186.93990409</v>
      </c>
      <c r="S2183" s="9" t="s">
        <v>56</v>
      </c>
      <c r="T2183" s="47">
        <f t="shared" si="705"/>
        <v>42226</v>
      </c>
      <c r="AE2183" s="33"/>
    </row>
    <row r="2184" spans="1:31" x14ac:dyDescent="0.2">
      <c r="A2184" s="90">
        <f t="shared" si="692"/>
        <v>42209</v>
      </c>
      <c r="B2184" s="2">
        <f t="shared" si="687"/>
        <v>251539.97006252001</v>
      </c>
      <c r="C2184" s="2">
        <f t="shared" si="704"/>
        <v>240172.44062647008</v>
      </c>
      <c r="D2184" s="47">
        <f t="shared" si="693"/>
        <v>42196</v>
      </c>
      <c r="E2184" s="3">
        <f t="shared" si="702"/>
        <v>1.9350000000000001E-3</v>
      </c>
      <c r="F2184" s="4">
        <f t="shared" si="700"/>
        <v>14</v>
      </c>
      <c r="G2184" s="4">
        <f t="shared" si="698"/>
        <v>31</v>
      </c>
      <c r="H2184" s="2">
        <f t="shared" si="694"/>
        <v>1.0008733999999999</v>
      </c>
      <c r="I2184" s="2">
        <f t="shared" si="695"/>
        <v>1.0410979199999999</v>
      </c>
      <c r="J2184" s="2">
        <f t="shared" si="688"/>
        <v>1.04200721</v>
      </c>
      <c r="K2184" s="2">
        <f t="shared" si="689"/>
        <v>250261.41477607001</v>
      </c>
      <c r="L2184" s="1">
        <f t="shared" si="696"/>
        <v>0</v>
      </c>
      <c r="M2184" s="3">
        <f t="shared" si="703"/>
        <v>0</v>
      </c>
      <c r="N2184" s="2">
        <f t="shared" si="690"/>
        <v>0</v>
      </c>
      <c r="O2184" s="18">
        <f t="shared" si="697"/>
        <v>0.14499999999999999</v>
      </c>
      <c r="P2184" s="8">
        <f t="shared" si="701"/>
        <v>1.005108879</v>
      </c>
      <c r="Q2184" s="2">
        <f t="shared" si="699"/>
        <v>1278.55528645</v>
      </c>
      <c r="R2184" s="2">
        <f t="shared" si="691"/>
        <v>1278.55528645</v>
      </c>
      <c r="S2184" s="9" t="s">
        <v>56</v>
      </c>
      <c r="T2184" s="47">
        <f t="shared" si="705"/>
        <v>42226</v>
      </c>
      <c r="AE2184" s="33"/>
    </row>
    <row r="2185" spans="1:31" x14ac:dyDescent="0.2">
      <c r="A2185" s="90">
        <f t="shared" si="692"/>
        <v>42210</v>
      </c>
      <c r="B2185" s="2">
        <f t="shared" si="687"/>
        <v>251647.23948086999</v>
      </c>
      <c r="C2185" s="2">
        <f t="shared" si="704"/>
        <v>240172.44062647008</v>
      </c>
      <c r="D2185" s="47">
        <f t="shared" si="693"/>
        <v>42196</v>
      </c>
      <c r="E2185" s="3">
        <f t="shared" si="702"/>
        <v>1.9350000000000001E-3</v>
      </c>
      <c r="F2185" s="4">
        <f t="shared" si="700"/>
        <v>15</v>
      </c>
      <c r="G2185" s="4">
        <f t="shared" si="698"/>
        <v>31</v>
      </c>
      <c r="H2185" s="2">
        <f t="shared" si="694"/>
        <v>1.00093582</v>
      </c>
      <c r="I2185" s="2">
        <f t="shared" si="695"/>
        <v>1.0410979199999999</v>
      </c>
      <c r="J2185" s="2">
        <f t="shared" si="688"/>
        <v>1.0420722</v>
      </c>
      <c r="K2185" s="2">
        <f t="shared" si="689"/>
        <v>250277.02358298999</v>
      </c>
      <c r="L2185" s="1">
        <f t="shared" si="696"/>
        <v>0</v>
      </c>
      <c r="M2185" s="3">
        <f t="shared" si="703"/>
        <v>0</v>
      </c>
      <c r="N2185" s="2">
        <f t="shared" si="690"/>
        <v>0</v>
      </c>
      <c r="O2185" s="18">
        <f t="shared" si="697"/>
        <v>0.14499999999999999</v>
      </c>
      <c r="P2185" s="8">
        <f t="shared" si="701"/>
        <v>1.005474797</v>
      </c>
      <c r="Q2185" s="2">
        <f t="shared" si="699"/>
        <v>1370.2158978800001</v>
      </c>
      <c r="R2185" s="2">
        <f t="shared" si="691"/>
        <v>1370.2158978800001</v>
      </c>
      <c r="S2185" s="9" t="s">
        <v>56</v>
      </c>
      <c r="T2185" s="47">
        <f t="shared" si="705"/>
        <v>42226</v>
      </c>
      <c r="AE2185" s="33"/>
    </row>
    <row r="2186" spans="1:31" x14ac:dyDescent="0.2">
      <c r="A2186" s="90">
        <f t="shared" si="692"/>
        <v>42211</v>
      </c>
      <c r="B2186" s="2">
        <f t="shared" ref="B2186:B2249" si="706">(K2186+Q2186)</f>
        <v>251754.55094516001</v>
      </c>
      <c r="C2186" s="2">
        <f t="shared" si="704"/>
        <v>240172.44062647008</v>
      </c>
      <c r="D2186" s="47">
        <f t="shared" si="693"/>
        <v>42196</v>
      </c>
      <c r="E2186" s="3">
        <f t="shared" si="702"/>
        <v>1.9350000000000001E-3</v>
      </c>
      <c r="F2186" s="4">
        <f t="shared" si="700"/>
        <v>16</v>
      </c>
      <c r="G2186" s="4">
        <f t="shared" si="698"/>
        <v>31</v>
      </c>
      <c r="H2186" s="2">
        <f t="shared" si="694"/>
        <v>1.0009982399999999</v>
      </c>
      <c r="I2186" s="2">
        <f t="shared" si="695"/>
        <v>1.0410979199999999</v>
      </c>
      <c r="J2186" s="2">
        <f t="shared" ref="J2186:J2249" si="707">TRUNC(H2186*I2186,8)</f>
        <v>1.0421371800000001</v>
      </c>
      <c r="K2186" s="2">
        <f t="shared" ref="K2186:K2249" si="708">TRUNC(C2186*J2186,8)</f>
        <v>250292.62998818001</v>
      </c>
      <c r="L2186" s="1">
        <f t="shared" si="696"/>
        <v>0</v>
      </c>
      <c r="M2186" s="3">
        <f t="shared" si="703"/>
        <v>0</v>
      </c>
      <c r="N2186" s="2">
        <f t="shared" ref="N2186:N2249" si="709">IF(M2186&gt;0,TRUNC((M2186*K2186),8),0)</f>
        <v>0</v>
      </c>
      <c r="O2186" s="18">
        <f t="shared" si="697"/>
        <v>0.14499999999999999</v>
      </c>
      <c r="P2186" s="8">
        <f t="shared" si="701"/>
        <v>1.005840847</v>
      </c>
      <c r="Q2186" s="2">
        <f t="shared" si="699"/>
        <v>1461.92095698</v>
      </c>
      <c r="R2186" s="2">
        <f t="shared" ref="R2186:R2249" si="710">(N2186+Q2186)</f>
        <v>1461.92095698</v>
      </c>
      <c r="S2186" s="9" t="s">
        <v>56</v>
      </c>
      <c r="T2186" s="47">
        <f t="shared" si="705"/>
        <v>42226</v>
      </c>
      <c r="AE2186" s="33"/>
    </row>
    <row r="2187" spans="1:31" x14ac:dyDescent="0.2">
      <c r="A2187" s="90">
        <f t="shared" ref="A2187:A2250" si="711">(A2186+1)</f>
        <v>42212</v>
      </c>
      <c r="B2187" s="2">
        <f t="shared" si="706"/>
        <v>251861.90979285003</v>
      </c>
      <c r="C2187" s="2">
        <f t="shared" si="704"/>
        <v>240172.44062647008</v>
      </c>
      <c r="D2187" s="47">
        <f t="shared" ref="D2187:D2250" si="712">IF(DAY(A2186)=$E$2,A2187,D2186)</f>
        <v>42196</v>
      </c>
      <c r="E2187" s="3">
        <f t="shared" si="702"/>
        <v>1.9350000000000001E-3</v>
      </c>
      <c r="F2187" s="4">
        <f t="shared" si="700"/>
        <v>17</v>
      </c>
      <c r="G2187" s="4">
        <f t="shared" si="698"/>
        <v>31</v>
      </c>
      <c r="H2187" s="2">
        <f t="shared" ref="H2187:H2250" si="713">TRUNC(((1+$E2187)^($F2187/$G2187)),8)</f>
        <v>1.00106066</v>
      </c>
      <c r="I2187" s="2">
        <f t="shared" ref="I2187:I2250" si="714">IF(DAY(A2186)=E$2,J2186,I2186)</f>
        <v>1.0410979199999999</v>
      </c>
      <c r="J2187" s="2">
        <f t="shared" si="707"/>
        <v>1.0422021699999999</v>
      </c>
      <c r="K2187" s="2">
        <f t="shared" si="708"/>
        <v>250308.23879510001</v>
      </c>
      <c r="L2187" s="1">
        <f t="shared" ref="L2187:L2250" si="715">IF(DAY(A2187)=E$2,VLOOKUP(A2187,$W$10:$AD$316,7),0)</f>
        <v>0</v>
      </c>
      <c r="M2187" s="3">
        <f t="shared" si="703"/>
        <v>0</v>
      </c>
      <c r="N2187" s="2">
        <f t="shared" si="709"/>
        <v>0</v>
      </c>
      <c r="O2187" s="18">
        <f t="shared" ref="O2187:O2250" si="716">(O2186)</f>
        <v>0.14499999999999999</v>
      </c>
      <c r="P2187" s="8">
        <f t="shared" si="701"/>
        <v>1.006207031</v>
      </c>
      <c r="Q2187" s="2">
        <f t="shared" si="699"/>
        <v>1553.67099775</v>
      </c>
      <c r="R2187" s="2">
        <f t="shared" si="710"/>
        <v>1553.67099775</v>
      </c>
      <c r="S2187" s="9" t="s">
        <v>56</v>
      </c>
      <c r="T2187" s="47">
        <f t="shared" si="705"/>
        <v>42226</v>
      </c>
      <c r="AE2187" s="33"/>
    </row>
    <row r="2188" spans="1:31" x14ac:dyDescent="0.2">
      <c r="A2188" s="90">
        <f t="shared" si="711"/>
        <v>42213</v>
      </c>
      <c r="B2188" s="2">
        <f t="shared" si="706"/>
        <v>251969.31336499998</v>
      </c>
      <c r="C2188" s="2">
        <f t="shared" si="704"/>
        <v>240172.44062647008</v>
      </c>
      <c r="D2188" s="47">
        <f t="shared" si="712"/>
        <v>42196</v>
      </c>
      <c r="E2188" s="3">
        <f t="shared" si="702"/>
        <v>1.9350000000000001E-3</v>
      </c>
      <c r="F2188" s="4">
        <f t="shared" si="700"/>
        <v>18</v>
      </c>
      <c r="G2188" s="4">
        <f t="shared" ref="G2188:G2251" si="717">IF(DAY(A2188)=E$2+1,DAY(EOMONTH(A2188,0)), IF(DAY(A2188)&lt;&gt;$E$2+1,G2187))</f>
        <v>31</v>
      </c>
      <c r="H2188" s="2">
        <f t="shared" si="713"/>
        <v>1.0011230900000001</v>
      </c>
      <c r="I2188" s="2">
        <f t="shared" si="714"/>
        <v>1.0410979199999999</v>
      </c>
      <c r="J2188" s="2">
        <f t="shared" si="707"/>
        <v>1.04226716</v>
      </c>
      <c r="K2188" s="2">
        <f t="shared" si="708"/>
        <v>250323.84760201999</v>
      </c>
      <c r="L2188" s="1">
        <f t="shared" si="715"/>
        <v>0</v>
      </c>
      <c r="M2188" s="3">
        <f t="shared" si="703"/>
        <v>0</v>
      </c>
      <c r="N2188" s="2">
        <f t="shared" si="709"/>
        <v>0</v>
      </c>
      <c r="O2188" s="18">
        <f t="shared" si="716"/>
        <v>0.14499999999999999</v>
      </c>
      <c r="P2188" s="8">
        <f t="shared" si="701"/>
        <v>1.0065733480000001</v>
      </c>
      <c r="Q2188" s="2">
        <f t="shared" si="699"/>
        <v>1645.4657629799999</v>
      </c>
      <c r="R2188" s="2">
        <f t="shared" si="710"/>
        <v>1645.4657629799999</v>
      </c>
      <c r="S2188" s="9" t="s">
        <v>56</v>
      </c>
      <c r="T2188" s="47">
        <f t="shared" si="705"/>
        <v>42226</v>
      </c>
      <c r="AE2188" s="33"/>
    </row>
    <row r="2189" spans="1:31" x14ac:dyDescent="0.2">
      <c r="A2189" s="90">
        <f t="shared" si="711"/>
        <v>42214</v>
      </c>
      <c r="B2189" s="2">
        <f t="shared" si="706"/>
        <v>252076.76408622999</v>
      </c>
      <c r="C2189" s="2">
        <f t="shared" si="704"/>
        <v>240172.44062647008</v>
      </c>
      <c r="D2189" s="47">
        <f t="shared" si="712"/>
        <v>42196</v>
      </c>
      <c r="E2189" s="3">
        <f t="shared" si="702"/>
        <v>1.9350000000000001E-3</v>
      </c>
      <c r="F2189" s="4">
        <f t="shared" si="700"/>
        <v>19</v>
      </c>
      <c r="G2189" s="4">
        <f t="shared" si="717"/>
        <v>31</v>
      </c>
      <c r="H2189" s="2">
        <f t="shared" si="713"/>
        <v>1.0011855199999999</v>
      </c>
      <c r="I2189" s="2">
        <f t="shared" si="714"/>
        <v>1.0410979199999999</v>
      </c>
      <c r="J2189" s="2">
        <f t="shared" si="707"/>
        <v>1.04233216</v>
      </c>
      <c r="K2189" s="2">
        <f t="shared" si="708"/>
        <v>250339.45881066</v>
      </c>
      <c r="L2189" s="1">
        <f t="shared" si="715"/>
        <v>0</v>
      </c>
      <c r="M2189" s="3">
        <f t="shared" si="703"/>
        <v>0</v>
      </c>
      <c r="N2189" s="2">
        <f t="shared" si="709"/>
        <v>0</v>
      </c>
      <c r="O2189" s="18">
        <f t="shared" si="716"/>
        <v>0.14499999999999999</v>
      </c>
      <c r="P2189" s="8">
        <f t="shared" si="701"/>
        <v>1.0069397980000001</v>
      </c>
      <c r="Q2189" s="2">
        <f t="shared" si="699"/>
        <v>1737.30527557</v>
      </c>
      <c r="R2189" s="2">
        <f t="shared" si="710"/>
        <v>1737.30527557</v>
      </c>
      <c r="S2189" s="9" t="s">
        <v>56</v>
      </c>
      <c r="T2189" s="47">
        <f t="shared" si="705"/>
        <v>42226</v>
      </c>
      <c r="AE2189" s="33"/>
    </row>
    <row r="2190" spans="1:31" x14ac:dyDescent="0.2">
      <c r="A2190" s="90">
        <f t="shared" si="711"/>
        <v>42215</v>
      </c>
      <c r="B2190" s="2">
        <f t="shared" si="706"/>
        <v>252184.25712686</v>
      </c>
      <c r="C2190" s="2">
        <f t="shared" si="704"/>
        <v>240172.44062647008</v>
      </c>
      <c r="D2190" s="47">
        <f t="shared" si="712"/>
        <v>42196</v>
      </c>
      <c r="E2190" s="3">
        <f t="shared" si="702"/>
        <v>1.9350000000000001E-3</v>
      </c>
      <c r="F2190" s="4">
        <f t="shared" si="700"/>
        <v>20</v>
      </c>
      <c r="G2190" s="4">
        <f t="shared" si="717"/>
        <v>31</v>
      </c>
      <c r="H2190" s="2">
        <f t="shared" si="713"/>
        <v>1.00124795</v>
      </c>
      <c r="I2190" s="2">
        <f t="shared" si="714"/>
        <v>1.0410979199999999</v>
      </c>
      <c r="J2190" s="2">
        <f t="shared" si="707"/>
        <v>1.04239715</v>
      </c>
      <c r="K2190" s="2">
        <f t="shared" si="708"/>
        <v>250355.06761756999</v>
      </c>
      <c r="L2190" s="1">
        <f t="shared" si="715"/>
        <v>0</v>
      </c>
      <c r="M2190" s="3">
        <f t="shared" si="703"/>
        <v>0</v>
      </c>
      <c r="N2190" s="2">
        <f t="shared" si="709"/>
        <v>0</v>
      </c>
      <c r="O2190" s="18">
        <f t="shared" si="716"/>
        <v>0.14499999999999999</v>
      </c>
      <c r="P2190" s="8">
        <f t="shared" si="701"/>
        <v>1.007306381</v>
      </c>
      <c r="Q2190" s="2">
        <f t="shared" ref="Q2190:Q2253" si="718">TRUNC((P2190-1)*K2190,8)</f>
        <v>1829.1895092899999</v>
      </c>
      <c r="R2190" s="2">
        <f t="shared" si="710"/>
        <v>1829.1895092899999</v>
      </c>
      <c r="S2190" s="9" t="s">
        <v>56</v>
      </c>
      <c r="T2190" s="47">
        <f t="shared" si="705"/>
        <v>42226</v>
      </c>
      <c r="AE2190" s="33"/>
    </row>
    <row r="2191" spans="1:31" x14ac:dyDescent="0.2">
      <c r="A2191" s="90">
        <f t="shared" si="711"/>
        <v>42216</v>
      </c>
      <c r="B2191" s="2">
        <f t="shared" si="706"/>
        <v>252291.80025169</v>
      </c>
      <c r="C2191" s="2">
        <f t="shared" si="704"/>
        <v>240172.44062647008</v>
      </c>
      <c r="D2191" s="47">
        <f t="shared" si="712"/>
        <v>42196</v>
      </c>
      <c r="E2191" s="3">
        <f t="shared" si="702"/>
        <v>1.9350000000000001E-3</v>
      </c>
      <c r="F2191" s="4">
        <f t="shared" si="700"/>
        <v>21</v>
      </c>
      <c r="G2191" s="4">
        <f t="shared" si="717"/>
        <v>31</v>
      </c>
      <c r="H2191" s="2">
        <f t="shared" si="713"/>
        <v>1.00131039</v>
      </c>
      <c r="I2191" s="2">
        <f t="shared" si="714"/>
        <v>1.0410979199999999</v>
      </c>
      <c r="J2191" s="2">
        <f t="shared" si="707"/>
        <v>1.0424621599999999</v>
      </c>
      <c r="K2191" s="2">
        <f t="shared" si="708"/>
        <v>250370.68122793999</v>
      </c>
      <c r="L2191" s="1">
        <f t="shared" si="715"/>
        <v>0</v>
      </c>
      <c r="M2191" s="3">
        <f t="shared" si="703"/>
        <v>0</v>
      </c>
      <c r="N2191" s="2">
        <f t="shared" si="709"/>
        <v>0</v>
      </c>
      <c r="O2191" s="18">
        <f t="shared" si="716"/>
        <v>0.14499999999999999</v>
      </c>
      <c r="P2191" s="8">
        <f t="shared" si="701"/>
        <v>1.007673099</v>
      </c>
      <c r="Q2191" s="2">
        <f t="shared" si="718"/>
        <v>1921.11902375</v>
      </c>
      <c r="R2191" s="2">
        <f t="shared" si="710"/>
        <v>1921.11902375</v>
      </c>
      <c r="S2191" s="9" t="s">
        <v>56</v>
      </c>
      <c r="T2191" s="47">
        <f t="shared" si="705"/>
        <v>42226</v>
      </c>
      <c r="AE2191" s="33"/>
    </row>
    <row r="2192" spans="1:31" x14ac:dyDescent="0.2">
      <c r="A2192" s="90">
        <f t="shared" si="711"/>
        <v>42217</v>
      </c>
      <c r="B2192" s="2">
        <f t="shared" si="706"/>
        <v>252399.39030013001</v>
      </c>
      <c r="C2192" s="2">
        <f t="shared" si="704"/>
        <v>240172.44062647008</v>
      </c>
      <c r="D2192" s="47">
        <f t="shared" si="712"/>
        <v>42196</v>
      </c>
      <c r="E2192" s="3">
        <f t="shared" si="702"/>
        <v>1.9350000000000001E-3</v>
      </c>
      <c r="F2192" s="4">
        <f t="shared" ref="F2192:F2255" si="719">IF(DAY(A2192)=E$2+1,1,F2191+1)</f>
        <v>22</v>
      </c>
      <c r="G2192" s="4">
        <f t="shared" si="717"/>
        <v>31</v>
      </c>
      <c r="H2192" s="2">
        <f t="shared" si="713"/>
        <v>1.0013728399999999</v>
      </c>
      <c r="I2192" s="2">
        <f t="shared" si="714"/>
        <v>1.0410979199999999</v>
      </c>
      <c r="J2192" s="2">
        <f t="shared" si="707"/>
        <v>1.04252718</v>
      </c>
      <c r="K2192" s="2">
        <f t="shared" si="708"/>
        <v>250386.29724002999</v>
      </c>
      <c r="L2192" s="1">
        <f t="shared" si="715"/>
        <v>0</v>
      </c>
      <c r="M2192" s="3">
        <f t="shared" si="703"/>
        <v>0</v>
      </c>
      <c r="N2192" s="2">
        <f t="shared" si="709"/>
        <v>0</v>
      </c>
      <c r="O2192" s="18">
        <f t="shared" si="716"/>
        <v>0.14499999999999999</v>
      </c>
      <c r="P2192" s="8">
        <f t="shared" si="701"/>
        <v>1.008039949</v>
      </c>
      <c r="Q2192" s="2">
        <f t="shared" si="718"/>
        <v>2013.0930601</v>
      </c>
      <c r="R2192" s="2">
        <f t="shared" si="710"/>
        <v>2013.0930601</v>
      </c>
      <c r="S2192" s="9" t="s">
        <v>56</v>
      </c>
      <c r="T2192" s="47">
        <f t="shared" si="705"/>
        <v>42226</v>
      </c>
      <c r="AE2192" s="33"/>
    </row>
    <row r="2193" spans="1:31" x14ac:dyDescent="0.2">
      <c r="A2193" s="90">
        <f t="shared" si="711"/>
        <v>42218</v>
      </c>
      <c r="B2193" s="2">
        <f t="shared" si="706"/>
        <v>252507.02076647</v>
      </c>
      <c r="C2193" s="2">
        <f t="shared" si="704"/>
        <v>240172.44062647008</v>
      </c>
      <c r="D2193" s="47">
        <f t="shared" si="712"/>
        <v>42196</v>
      </c>
      <c r="E2193" s="3">
        <f t="shared" si="702"/>
        <v>1.9350000000000001E-3</v>
      </c>
      <c r="F2193" s="4">
        <f t="shared" si="719"/>
        <v>23</v>
      </c>
      <c r="G2193" s="4">
        <f t="shared" si="717"/>
        <v>31</v>
      </c>
      <c r="H2193" s="2">
        <f t="shared" si="713"/>
        <v>1.0014352799999999</v>
      </c>
      <c r="I2193" s="2">
        <f t="shared" si="714"/>
        <v>1.0410979199999999</v>
      </c>
      <c r="J2193" s="2">
        <f t="shared" si="707"/>
        <v>1.04259218</v>
      </c>
      <c r="K2193" s="2">
        <f t="shared" si="708"/>
        <v>250401.90844867</v>
      </c>
      <c r="L2193" s="1">
        <f t="shared" si="715"/>
        <v>0</v>
      </c>
      <c r="M2193" s="3">
        <f t="shared" si="703"/>
        <v>0</v>
      </c>
      <c r="N2193" s="2">
        <f t="shared" si="709"/>
        <v>0</v>
      </c>
      <c r="O2193" s="18">
        <f t="shared" si="716"/>
        <v>0.14499999999999999</v>
      </c>
      <c r="P2193" s="8">
        <f t="shared" si="701"/>
        <v>1.0084069339999999</v>
      </c>
      <c r="Q2193" s="2">
        <f t="shared" si="718"/>
        <v>2105.1123177999998</v>
      </c>
      <c r="R2193" s="2">
        <f t="shared" si="710"/>
        <v>2105.1123177999998</v>
      </c>
      <c r="S2193" s="9" t="s">
        <v>56</v>
      </c>
      <c r="T2193" s="47">
        <f t="shared" si="705"/>
        <v>42226</v>
      </c>
      <c r="AE2193" s="33"/>
    </row>
    <row r="2194" spans="1:31" x14ac:dyDescent="0.2">
      <c r="A2194" s="90">
        <f t="shared" si="711"/>
        <v>42219</v>
      </c>
      <c r="B2194" s="2">
        <f t="shared" si="706"/>
        <v>252614.70059167</v>
      </c>
      <c r="C2194" s="2">
        <f t="shared" si="704"/>
        <v>240172.44062647008</v>
      </c>
      <c r="D2194" s="47">
        <f t="shared" si="712"/>
        <v>42196</v>
      </c>
      <c r="E2194" s="3">
        <f t="shared" si="702"/>
        <v>1.9350000000000001E-3</v>
      </c>
      <c r="F2194" s="4">
        <f t="shared" si="719"/>
        <v>24</v>
      </c>
      <c r="G2194" s="4">
        <f t="shared" si="717"/>
        <v>31</v>
      </c>
      <c r="H2194" s="2">
        <f t="shared" si="713"/>
        <v>1.0014977300000001</v>
      </c>
      <c r="I2194" s="2">
        <f t="shared" si="714"/>
        <v>1.0410979199999999</v>
      </c>
      <c r="J2194" s="2">
        <f t="shared" si="707"/>
        <v>1.0426572000000001</v>
      </c>
      <c r="K2194" s="2">
        <f t="shared" si="708"/>
        <v>250417.52446076</v>
      </c>
      <c r="L2194" s="1">
        <f t="shared" si="715"/>
        <v>0</v>
      </c>
      <c r="M2194" s="3">
        <f t="shared" si="703"/>
        <v>0</v>
      </c>
      <c r="N2194" s="2">
        <f t="shared" si="709"/>
        <v>0</v>
      </c>
      <c r="O2194" s="18">
        <f t="shared" si="716"/>
        <v>0.14499999999999999</v>
      </c>
      <c r="P2194" s="8">
        <f t="shared" si="701"/>
        <v>1.0087740510000001</v>
      </c>
      <c r="Q2194" s="2">
        <f t="shared" si="718"/>
        <v>2197.1761309100002</v>
      </c>
      <c r="R2194" s="2">
        <f t="shared" si="710"/>
        <v>2197.1761309100002</v>
      </c>
      <c r="S2194" s="9" t="s">
        <v>56</v>
      </c>
      <c r="T2194" s="47">
        <f t="shared" si="705"/>
        <v>42226</v>
      </c>
      <c r="AE2194" s="33"/>
    </row>
    <row r="2195" spans="1:31" x14ac:dyDescent="0.2">
      <c r="A2195" s="90">
        <f t="shared" si="711"/>
        <v>42220</v>
      </c>
      <c r="B2195" s="2">
        <f t="shared" si="706"/>
        <v>252722.42811482001</v>
      </c>
      <c r="C2195" s="2">
        <f t="shared" si="704"/>
        <v>240172.44062647008</v>
      </c>
      <c r="D2195" s="47">
        <f t="shared" si="712"/>
        <v>42196</v>
      </c>
      <c r="E2195" s="3">
        <f t="shared" si="702"/>
        <v>1.9350000000000001E-3</v>
      </c>
      <c r="F2195" s="4">
        <f t="shared" si="719"/>
        <v>25</v>
      </c>
      <c r="G2195" s="4">
        <f t="shared" si="717"/>
        <v>31</v>
      </c>
      <c r="H2195" s="2">
        <f t="shared" si="713"/>
        <v>1.00156019</v>
      </c>
      <c r="I2195" s="2">
        <f t="shared" si="714"/>
        <v>1.0410979199999999</v>
      </c>
      <c r="J2195" s="2">
        <f t="shared" si="707"/>
        <v>1.0427222300000001</v>
      </c>
      <c r="K2195" s="2">
        <f t="shared" si="708"/>
        <v>250433.14287457001</v>
      </c>
      <c r="L2195" s="1">
        <f t="shared" si="715"/>
        <v>0</v>
      </c>
      <c r="M2195" s="3">
        <f t="shared" si="703"/>
        <v>0</v>
      </c>
      <c r="N2195" s="2">
        <f t="shared" si="709"/>
        <v>0</v>
      </c>
      <c r="O2195" s="18">
        <f t="shared" si="716"/>
        <v>0.14499999999999999</v>
      </c>
      <c r="P2195" s="8">
        <f t="shared" si="701"/>
        <v>1.009141303</v>
      </c>
      <c r="Q2195" s="2">
        <f t="shared" si="718"/>
        <v>2289.2852402499998</v>
      </c>
      <c r="R2195" s="2">
        <f t="shared" si="710"/>
        <v>2289.2852402499998</v>
      </c>
      <c r="S2195" s="9" t="s">
        <v>56</v>
      </c>
      <c r="T2195" s="47">
        <f t="shared" si="705"/>
        <v>42226</v>
      </c>
      <c r="AE2195" s="33"/>
    </row>
    <row r="2196" spans="1:31" x14ac:dyDescent="0.2">
      <c r="A2196" s="90">
        <f t="shared" si="711"/>
        <v>42221</v>
      </c>
      <c r="B2196" s="2">
        <f t="shared" si="706"/>
        <v>252830.19799490002</v>
      </c>
      <c r="C2196" s="2">
        <f t="shared" si="704"/>
        <v>240172.44062647008</v>
      </c>
      <c r="D2196" s="47">
        <f t="shared" si="712"/>
        <v>42196</v>
      </c>
      <c r="E2196" s="3">
        <f t="shared" si="702"/>
        <v>1.9350000000000001E-3</v>
      </c>
      <c r="F2196" s="4">
        <f t="shared" si="719"/>
        <v>26</v>
      </c>
      <c r="G2196" s="4">
        <f t="shared" si="717"/>
        <v>31</v>
      </c>
      <c r="H2196" s="2">
        <f t="shared" si="713"/>
        <v>1.0016226500000001</v>
      </c>
      <c r="I2196" s="2">
        <f t="shared" si="714"/>
        <v>1.0410979199999999</v>
      </c>
      <c r="J2196" s="2">
        <f t="shared" si="707"/>
        <v>1.0427872499999999</v>
      </c>
      <c r="K2196" s="2">
        <f t="shared" si="708"/>
        <v>250448.75888666001</v>
      </c>
      <c r="L2196" s="1">
        <f t="shared" si="715"/>
        <v>0</v>
      </c>
      <c r="M2196" s="3">
        <f t="shared" si="703"/>
        <v>0</v>
      </c>
      <c r="N2196" s="2">
        <f t="shared" si="709"/>
        <v>0</v>
      </c>
      <c r="O2196" s="18">
        <f t="shared" si="716"/>
        <v>0.14499999999999999</v>
      </c>
      <c r="P2196" s="8">
        <f t="shared" si="701"/>
        <v>1.0095086879999999</v>
      </c>
      <c r="Q2196" s="2">
        <f t="shared" si="718"/>
        <v>2381.4391082400002</v>
      </c>
      <c r="R2196" s="2">
        <f t="shared" si="710"/>
        <v>2381.4391082400002</v>
      </c>
      <c r="S2196" s="9" t="s">
        <v>56</v>
      </c>
      <c r="T2196" s="47">
        <f t="shared" si="705"/>
        <v>42226</v>
      </c>
      <c r="AE2196" s="33"/>
    </row>
    <row r="2197" spans="1:31" x14ac:dyDescent="0.2">
      <c r="A2197" s="90">
        <f t="shared" si="711"/>
        <v>42222</v>
      </c>
      <c r="B2197" s="2">
        <f t="shared" si="706"/>
        <v>252938.01533681</v>
      </c>
      <c r="C2197" s="2">
        <f t="shared" si="704"/>
        <v>240172.44062647008</v>
      </c>
      <c r="D2197" s="47">
        <f t="shared" si="712"/>
        <v>42196</v>
      </c>
      <c r="E2197" s="3">
        <f t="shared" si="702"/>
        <v>1.9350000000000001E-3</v>
      </c>
      <c r="F2197" s="4">
        <f t="shared" si="719"/>
        <v>27</v>
      </c>
      <c r="G2197" s="4">
        <f t="shared" si="717"/>
        <v>31</v>
      </c>
      <c r="H2197" s="2">
        <f t="shared" si="713"/>
        <v>1.0016851099999999</v>
      </c>
      <c r="I2197" s="2">
        <f t="shared" si="714"/>
        <v>1.0410979199999999</v>
      </c>
      <c r="J2197" s="2">
        <f t="shared" si="707"/>
        <v>1.04285228</v>
      </c>
      <c r="K2197" s="2">
        <f t="shared" si="708"/>
        <v>250464.37730046999</v>
      </c>
      <c r="L2197" s="1">
        <f t="shared" si="715"/>
        <v>0</v>
      </c>
      <c r="M2197" s="3">
        <f t="shared" si="703"/>
        <v>0</v>
      </c>
      <c r="N2197" s="2">
        <f t="shared" si="709"/>
        <v>0</v>
      </c>
      <c r="O2197" s="18">
        <f t="shared" si="716"/>
        <v>0.14499999999999999</v>
      </c>
      <c r="P2197" s="8">
        <f t="shared" si="701"/>
        <v>1.009876207</v>
      </c>
      <c r="Q2197" s="2">
        <f t="shared" si="718"/>
        <v>2473.6380363399999</v>
      </c>
      <c r="R2197" s="2">
        <f t="shared" si="710"/>
        <v>2473.6380363399999</v>
      </c>
      <c r="S2197" s="9" t="s">
        <v>56</v>
      </c>
      <c r="T2197" s="47">
        <f t="shared" si="705"/>
        <v>42226</v>
      </c>
      <c r="AE2197" s="33"/>
    </row>
    <row r="2198" spans="1:31" x14ac:dyDescent="0.2">
      <c r="A2198" s="90">
        <f t="shared" si="711"/>
        <v>42223</v>
      </c>
      <c r="B2198" s="2">
        <f t="shared" si="706"/>
        <v>253045.87772318002</v>
      </c>
      <c r="C2198" s="2">
        <f t="shared" si="704"/>
        <v>240172.44062647008</v>
      </c>
      <c r="D2198" s="47">
        <f t="shared" si="712"/>
        <v>42196</v>
      </c>
      <c r="E2198" s="3">
        <f t="shared" si="702"/>
        <v>1.9350000000000001E-3</v>
      </c>
      <c r="F2198" s="4">
        <f t="shared" si="719"/>
        <v>28</v>
      </c>
      <c r="G2198" s="4">
        <f t="shared" si="717"/>
        <v>31</v>
      </c>
      <c r="H2198" s="2">
        <f t="shared" si="713"/>
        <v>1.00174757</v>
      </c>
      <c r="I2198" s="2">
        <f t="shared" si="714"/>
        <v>1.0410979199999999</v>
      </c>
      <c r="J2198" s="2">
        <f t="shared" si="707"/>
        <v>1.04291731</v>
      </c>
      <c r="K2198" s="2">
        <f t="shared" si="708"/>
        <v>250479.99571429001</v>
      </c>
      <c r="L2198" s="1">
        <f t="shared" si="715"/>
        <v>0</v>
      </c>
      <c r="M2198" s="3">
        <f t="shared" si="703"/>
        <v>0</v>
      </c>
      <c r="N2198" s="2">
        <f t="shared" si="709"/>
        <v>0</v>
      </c>
      <c r="O2198" s="18">
        <f t="shared" si="716"/>
        <v>0.14499999999999999</v>
      </c>
      <c r="P2198" s="8">
        <f t="shared" si="701"/>
        <v>1.0102438600000001</v>
      </c>
      <c r="Q2198" s="2">
        <f t="shared" si="718"/>
        <v>2565.8820088900002</v>
      </c>
      <c r="R2198" s="2">
        <f t="shared" si="710"/>
        <v>2565.8820088900002</v>
      </c>
      <c r="S2198" s="9" t="s">
        <v>56</v>
      </c>
      <c r="T2198" s="47">
        <f t="shared" si="705"/>
        <v>42226</v>
      </c>
      <c r="AE2198" s="33"/>
    </row>
    <row r="2199" spans="1:31" x14ac:dyDescent="0.2">
      <c r="A2199" s="90">
        <f t="shared" si="711"/>
        <v>42224</v>
      </c>
      <c r="B2199" s="2">
        <f t="shared" si="706"/>
        <v>253153.78490977999</v>
      </c>
      <c r="C2199" s="2">
        <f t="shared" si="704"/>
        <v>240172.44062647008</v>
      </c>
      <c r="D2199" s="47">
        <f t="shared" si="712"/>
        <v>42196</v>
      </c>
      <c r="E2199" s="3">
        <f t="shared" si="702"/>
        <v>1.9350000000000001E-3</v>
      </c>
      <c r="F2199" s="4">
        <f t="shared" si="719"/>
        <v>29</v>
      </c>
      <c r="G2199" s="4">
        <f t="shared" si="717"/>
        <v>31</v>
      </c>
      <c r="H2199" s="2">
        <f t="shared" si="713"/>
        <v>1.0018100400000001</v>
      </c>
      <c r="I2199" s="2">
        <f t="shared" si="714"/>
        <v>1.0410979199999999</v>
      </c>
      <c r="J2199" s="2">
        <f t="shared" si="707"/>
        <v>1.04298234</v>
      </c>
      <c r="K2199" s="2">
        <f t="shared" si="708"/>
        <v>250495.61412809999</v>
      </c>
      <c r="L2199" s="1">
        <f t="shared" si="715"/>
        <v>0</v>
      </c>
      <c r="M2199" s="3">
        <f t="shared" si="703"/>
        <v>0</v>
      </c>
      <c r="N2199" s="2">
        <f t="shared" si="709"/>
        <v>0</v>
      </c>
      <c r="O2199" s="18">
        <f t="shared" si="716"/>
        <v>0.14499999999999999</v>
      </c>
      <c r="P2199" s="8">
        <f t="shared" ref="P2199:P2262" si="720">ROUND((1+O2199)^(30/360)^(F2199/G2199),9)</f>
        <v>1.0106116460000001</v>
      </c>
      <c r="Q2199" s="2">
        <f t="shared" si="718"/>
        <v>2658.1707816799999</v>
      </c>
      <c r="R2199" s="2">
        <f t="shared" si="710"/>
        <v>2658.1707816799999</v>
      </c>
      <c r="S2199" s="9" t="s">
        <v>56</v>
      </c>
      <c r="T2199" s="47">
        <f t="shared" si="705"/>
        <v>42226</v>
      </c>
      <c r="U2199" s="31"/>
      <c r="AE2199" s="33"/>
    </row>
    <row r="2200" spans="1:31" x14ac:dyDescent="0.2">
      <c r="A2200" s="90">
        <f t="shared" si="711"/>
        <v>42225</v>
      </c>
      <c r="B2200" s="2">
        <f t="shared" si="706"/>
        <v>253261.74226005</v>
      </c>
      <c r="C2200" s="2">
        <f t="shared" si="704"/>
        <v>240172.44062647008</v>
      </c>
      <c r="D2200" s="47">
        <f t="shared" si="712"/>
        <v>42196</v>
      </c>
      <c r="E2200" s="3">
        <f t="shared" si="702"/>
        <v>1.9350000000000001E-3</v>
      </c>
      <c r="F2200" s="4">
        <f t="shared" si="719"/>
        <v>30</v>
      </c>
      <c r="G2200" s="4">
        <f t="shared" si="717"/>
        <v>31</v>
      </c>
      <c r="H2200" s="2">
        <f t="shared" si="713"/>
        <v>1.00187252</v>
      </c>
      <c r="I2200" s="2">
        <f t="shared" si="714"/>
        <v>1.0410979199999999</v>
      </c>
      <c r="J2200" s="2">
        <f t="shared" si="707"/>
        <v>1.0430473899999999</v>
      </c>
      <c r="K2200" s="2">
        <f t="shared" si="708"/>
        <v>250511.23734537</v>
      </c>
      <c r="L2200" s="1">
        <f t="shared" si="715"/>
        <v>0</v>
      </c>
      <c r="M2200" s="3">
        <f t="shared" si="703"/>
        <v>0</v>
      </c>
      <c r="N2200" s="2">
        <f t="shared" si="709"/>
        <v>0</v>
      </c>
      <c r="O2200" s="18">
        <f t="shared" si="716"/>
        <v>0.14499999999999999</v>
      </c>
      <c r="P2200" s="8">
        <f t="shared" si="720"/>
        <v>1.0109795669999999</v>
      </c>
      <c r="Q2200" s="2">
        <f t="shared" si="718"/>
        <v>2750.5049146800002</v>
      </c>
      <c r="R2200" s="2">
        <f t="shared" si="710"/>
        <v>2750.5049146800002</v>
      </c>
      <c r="S2200" s="9" t="s">
        <v>56</v>
      </c>
      <c r="T2200" s="47">
        <f t="shared" si="705"/>
        <v>42226</v>
      </c>
      <c r="U2200" s="31"/>
      <c r="AE2200" s="33"/>
    </row>
    <row r="2201" spans="1:31" x14ac:dyDescent="0.2">
      <c r="A2201" s="91">
        <f t="shared" si="711"/>
        <v>42226</v>
      </c>
      <c r="B2201" s="36">
        <f t="shared" si="706"/>
        <v>253369.74442661001</v>
      </c>
      <c r="C2201" s="36">
        <f t="shared" si="704"/>
        <v>240172.44062647008</v>
      </c>
      <c r="D2201" s="120">
        <f t="shared" si="712"/>
        <v>42196</v>
      </c>
      <c r="E2201" s="3">
        <f t="shared" si="702"/>
        <v>1.9350000000000001E-3</v>
      </c>
      <c r="F2201" s="21">
        <f t="shared" si="719"/>
        <v>31</v>
      </c>
      <c r="G2201" s="21">
        <f t="shared" si="717"/>
        <v>31</v>
      </c>
      <c r="H2201" s="36">
        <f t="shared" si="713"/>
        <v>1.001935</v>
      </c>
      <c r="I2201" s="36">
        <f t="shared" si="714"/>
        <v>1.0410979199999999</v>
      </c>
      <c r="J2201" s="36">
        <f t="shared" si="707"/>
        <v>1.04311244</v>
      </c>
      <c r="K2201" s="36">
        <f t="shared" si="708"/>
        <v>250526.86056263</v>
      </c>
      <c r="L2201" s="37">
        <f t="shared" si="715"/>
        <v>72</v>
      </c>
      <c r="M2201" s="20">
        <f t="shared" si="703"/>
        <v>2.2440536099999998E-2</v>
      </c>
      <c r="N2201" s="36">
        <f t="shared" si="709"/>
        <v>5621.9570584700004</v>
      </c>
      <c r="O2201" s="35">
        <f t="shared" si="716"/>
        <v>0.14499999999999999</v>
      </c>
      <c r="P2201" s="38">
        <f t="shared" si="720"/>
        <v>1.0113476210000001</v>
      </c>
      <c r="Q2201" s="36">
        <f t="shared" si="718"/>
        <v>2842.8838639800001</v>
      </c>
      <c r="R2201" s="36">
        <f t="shared" si="710"/>
        <v>8464.840922450001</v>
      </c>
      <c r="S2201" s="39" t="s">
        <v>56</v>
      </c>
      <c r="T2201" s="120">
        <f t="shared" si="705"/>
        <v>42226</v>
      </c>
      <c r="U2201" s="36">
        <f>(B2201-N2201-Q2201)</f>
        <v>244904.90350416</v>
      </c>
      <c r="AE2201" s="33"/>
    </row>
    <row r="2202" spans="1:31" x14ac:dyDescent="0.2">
      <c r="A2202" s="90">
        <f t="shared" si="711"/>
        <v>42227</v>
      </c>
      <c r="B2202" s="2">
        <f t="shared" si="706"/>
        <v>245008.99107881001</v>
      </c>
      <c r="C2202" s="2">
        <f t="shared" si="704"/>
        <v>234782.84230237009</v>
      </c>
      <c r="D2202" s="47">
        <f t="shared" si="712"/>
        <v>42227</v>
      </c>
      <c r="E2202" s="3">
        <f t="shared" si="702"/>
        <v>1.8910000000000001E-3</v>
      </c>
      <c r="F2202" s="4">
        <f t="shared" si="719"/>
        <v>1</v>
      </c>
      <c r="G2202" s="4">
        <f t="shared" si="717"/>
        <v>31</v>
      </c>
      <c r="H2202" s="2">
        <f t="shared" si="713"/>
        <v>1.00006094</v>
      </c>
      <c r="I2202" s="2">
        <f t="shared" si="714"/>
        <v>1.04311244</v>
      </c>
      <c r="J2202" s="2">
        <f t="shared" si="707"/>
        <v>1.0431760000000001</v>
      </c>
      <c r="K2202" s="2">
        <f t="shared" si="708"/>
        <v>244919.82630161001</v>
      </c>
      <c r="L2202" s="1">
        <f t="shared" si="715"/>
        <v>0</v>
      </c>
      <c r="M2202" s="3">
        <f t="shared" si="703"/>
        <v>0</v>
      </c>
      <c r="N2202" s="2">
        <f t="shared" si="709"/>
        <v>0</v>
      </c>
      <c r="O2202" s="18">
        <f t="shared" si="716"/>
        <v>0.14499999999999999</v>
      </c>
      <c r="P2202" s="8">
        <f t="shared" si="720"/>
        <v>1.0003640570000001</v>
      </c>
      <c r="Q2202" s="2">
        <f t="shared" si="718"/>
        <v>89.164777200000003</v>
      </c>
      <c r="R2202" s="2">
        <f t="shared" si="710"/>
        <v>89.164777200000003</v>
      </c>
      <c r="S2202" s="9" t="s">
        <v>56</v>
      </c>
      <c r="T2202" s="47">
        <f t="shared" si="705"/>
        <v>42257</v>
      </c>
      <c r="AE2202" s="33"/>
    </row>
    <row r="2203" spans="1:31" x14ac:dyDescent="0.2">
      <c r="A2203" s="90">
        <f t="shared" si="711"/>
        <v>42228</v>
      </c>
      <c r="B2203" s="2">
        <f t="shared" si="706"/>
        <v>245113.12679437001</v>
      </c>
      <c r="C2203" s="2">
        <f t="shared" si="704"/>
        <v>234782.84230237009</v>
      </c>
      <c r="D2203" s="47">
        <f t="shared" si="712"/>
        <v>42227</v>
      </c>
      <c r="E2203" s="3">
        <f t="shared" si="702"/>
        <v>1.8910000000000001E-3</v>
      </c>
      <c r="F2203" s="4">
        <f t="shared" si="719"/>
        <v>2</v>
      </c>
      <c r="G2203" s="4">
        <f t="shared" si="717"/>
        <v>31</v>
      </c>
      <c r="H2203" s="2">
        <f t="shared" si="713"/>
        <v>1.00012189</v>
      </c>
      <c r="I2203" s="2">
        <f t="shared" si="714"/>
        <v>1.04311244</v>
      </c>
      <c r="J2203" s="2">
        <f t="shared" si="707"/>
        <v>1.0432395800000001</v>
      </c>
      <c r="K2203" s="2">
        <f t="shared" si="708"/>
        <v>244934.75379473</v>
      </c>
      <c r="L2203" s="1">
        <f t="shared" si="715"/>
        <v>0</v>
      </c>
      <c r="M2203" s="3">
        <f t="shared" si="703"/>
        <v>0</v>
      </c>
      <c r="N2203" s="2">
        <f t="shared" si="709"/>
        <v>0</v>
      </c>
      <c r="O2203" s="18">
        <f t="shared" si="716"/>
        <v>0.14499999999999999</v>
      </c>
      <c r="P2203" s="8">
        <f t="shared" si="720"/>
        <v>1.0007282470000001</v>
      </c>
      <c r="Q2203" s="2">
        <f t="shared" si="718"/>
        <v>178.37299963999999</v>
      </c>
      <c r="R2203" s="2">
        <f t="shared" si="710"/>
        <v>178.37299963999999</v>
      </c>
      <c r="S2203" s="9" t="s">
        <v>56</v>
      </c>
      <c r="T2203" s="47">
        <f t="shared" si="705"/>
        <v>42257</v>
      </c>
      <c r="AE2203" s="33"/>
    </row>
    <row r="2204" spans="1:31" x14ac:dyDescent="0.2">
      <c r="A2204" s="90">
        <f t="shared" si="711"/>
        <v>42229</v>
      </c>
      <c r="B2204" s="2">
        <f t="shared" si="706"/>
        <v>245217.30571617</v>
      </c>
      <c r="C2204" s="2">
        <f t="shared" si="704"/>
        <v>234782.84230237009</v>
      </c>
      <c r="D2204" s="47">
        <f t="shared" si="712"/>
        <v>42227</v>
      </c>
      <c r="E2204" s="3">
        <f t="shared" si="702"/>
        <v>1.8910000000000001E-3</v>
      </c>
      <c r="F2204" s="4">
        <f t="shared" si="719"/>
        <v>3</v>
      </c>
      <c r="G2204" s="4">
        <f t="shared" si="717"/>
        <v>31</v>
      </c>
      <c r="H2204" s="2">
        <f t="shared" si="713"/>
        <v>1.0001828399999999</v>
      </c>
      <c r="I2204" s="2">
        <f t="shared" si="714"/>
        <v>1.04311244</v>
      </c>
      <c r="J2204" s="2">
        <f t="shared" si="707"/>
        <v>1.04330316</v>
      </c>
      <c r="K2204" s="2">
        <f t="shared" si="708"/>
        <v>244949.68128784001</v>
      </c>
      <c r="L2204" s="1">
        <f t="shared" si="715"/>
        <v>0</v>
      </c>
      <c r="M2204" s="3">
        <f t="shared" si="703"/>
        <v>0</v>
      </c>
      <c r="N2204" s="2">
        <f t="shared" si="709"/>
        <v>0</v>
      </c>
      <c r="O2204" s="18">
        <f t="shared" si="716"/>
        <v>0.14499999999999999</v>
      </c>
      <c r="P2204" s="8">
        <f t="shared" si="720"/>
        <v>1.0010925690000001</v>
      </c>
      <c r="Q2204" s="2">
        <f t="shared" si="718"/>
        <v>267.62442833</v>
      </c>
      <c r="R2204" s="2">
        <f t="shared" si="710"/>
        <v>267.62442833</v>
      </c>
      <c r="S2204" s="9" t="s">
        <v>56</v>
      </c>
      <c r="T2204" s="47">
        <f t="shared" si="705"/>
        <v>42257</v>
      </c>
      <c r="AE2204" s="33"/>
    </row>
    <row r="2205" spans="1:31" x14ac:dyDescent="0.2">
      <c r="A2205" s="90">
        <f t="shared" si="711"/>
        <v>42230</v>
      </c>
      <c r="B2205" s="2">
        <f t="shared" si="706"/>
        <v>245321.52809508998</v>
      </c>
      <c r="C2205" s="2">
        <f t="shared" si="704"/>
        <v>234782.84230237009</v>
      </c>
      <c r="D2205" s="47">
        <f t="shared" si="712"/>
        <v>42227</v>
      </c>
      <c r="E2205" s="3">
        <f t="shared" si="702"/>
        <v>1.8910000000000001E-3</v>
      </c>
      <c r="F2205" s="4">
        <f t="shared" si="719"/>
        <v>4</v>
      </c>
      <c r="G2205" s="4">
        <f t="shared" si="717"/>
        <v>31</v>
      </c>
      <c r="H2205" s="2">
        <f t="shared" si="713"/>
        <v>1.0002437900000001</v>
      </c>
      <c r="I2205" s="2">
        <f t="shared" si="714"/>
        <v>1.04311244</v>
      </c>
      <c r="J2205" s="2">
        <f t="shared" si="707"/>
        <v>1.04336674</v>
      </c>
      <c r="K2205" s="2">
        <f t="shared" si="708"/>
        <v>244964.60878094999</v>
      </c>
      <c r="L2205" s="1">
        <f t="shared" si="715"/>
        <v>0</v>
      </c>
      <c r="M2205" s="3">
        <f t="shared" si="703"/>
        <v>0</v>
      </c>
      <c r="N2205" s="2">
        <f t="shared" si="709"/>
        <v>0</v>
      </c>
      <c r="O2205" s="18">
        <f t="shared" si="716"/>
        <v>0.14499999999999999</v>
      </c>
      <c r="P2205" s="8">
        <f t="shared" si="720"/>
        <v>1.001457024</v>
      </c>
      <c r="Q2205" s="2">
        <f t="shared" si="718"/>
        <v>356.91931413999998</v>
      </c>
      <c r="R2205" s="2">
        <f t="shared" si="710"/>
        <v>356.91931413999998</v>
      </c>
      <c r="S2205" s="9" t="s">
        <v>56</v>
      </c>
      <c r="T2205" s="47">
        <f t="shared" si="705"/>
        <v>42257</v>
      </c>
      <c r="AE2205" s="33"/>
    </row>
    <row r="2206" spans="1:31" x14ac:dyDescent="0.2">
      <c r="A2206" s="90">
        <f t="shared" si="711"/>
        <v>42231</v>
      </c>
      <c r="B2206" s="2">
        <f t="shared" si="706"/>
        <v>245425.79393710001</v>
      </c>
      <c r="C2206" s="2">
        <f t="shared" si="704"/>
        <v>234782.84230237009</v>
      </c>
      <c r="D2206" s="47">
        <f t="shared" si="712"/>
        <v>42227</v>
      </c>
      <c r="E2206" s="3">
        <f t="shared" si="702"/>
        <v>1.8910000000000001E-3</v>
      </c>
      <c r="F2206" s="4">
        <f t="shared" si="719"/>
        <v>5</v>
      </c>
      <c r="G2206" s="4">
        <f t="shared" si="717"/>
        <v>31</v>
      </c>
      <c r="H2206" s="2">
        <f t="shared" si="713"/>
        <v>1.00030475</v>
      </c>
      <c r="I2206" s="2">
        <f t="shared" si="714"/>
        <v>1.04311244</v>
      </c>
      <c r="J2206" s="2">
        <f t="shared" si="707"/>
        <v>1.0434303199999999</v>
      </c>
      <c r="K2206" s="2">
        <f t="shared" si="708"/>
        <v>244979.53627407001</v>
      </c>
      <c r="L2206" s="1">
        <f t="shared" si="715"/>
        <v>0</v>
      </c>
      <c r="M2206" s="3">
        <f t="shared" si="703"/>
        <v>0</v>
      </c>
      <c r="N2206" s="2">
        <f t="shared" si="709"/>
        <v>0</v>
      </c>
      <c r="O2206" s="18">
        <f t="shared" si="716"/>
        <v>0.14499999999999999</v>
      </c>
      <c r="P2206" s="8">
        <f t="shared" si="720"/>
        <v>1.0018216120000001</v>
      </c>
      <c r="Q2206" s="2">
        <f t="shared" si="718"/>
        <v>446.25766303</v>
      </c>
      <c r="R2206" s="2">
        <f t="shared" si="710"/>
        <v>446.25766303</v>
      </c>
      <c r="S2206" s="9" t="s">
        <v>56</v>
      </c>
      <c r="T2206" s="47">
        <f t="shared" si="705"/>
        <v>42257</v>
      </c>
      <c r="AE2206" s="33"/>
    </row>
    <row r="2207" spans="1:31" x14ac:dyDescent="0.2">
      <c r="A2207" s="90">
        <f t="shared" si="711"/>
        <v>42232</v>
      </c>
      <c r="B2207" s="2">
        <f t="shared" si="706"/>
        <v>245530.10770906002</v>
      </c>
      <c r="C2207" s="2">
        <f t="shared" si="704"/>
        <v>234782.84230237009</v>
      </c>
      <c r="D2207" s="47">
        <f t="shared" si="712"/>
        <v>42227</v>
      </c>
      <c r="E2207" s="3">
        <f t="shared" si="702"/>
        <v>1.8910000000000001E-3</v>
      </c>
      <c r="F2207" s="4">
        <f t="shared" si="719"/>
        <v>6</v>
      </c>
      <c r="G2207" s="4">
        <f t="shared" si="717"/>
        <v>31</v>
      </c>
      <c r="H2207" s="2">
        <f t="shared" si="713"/>
        <v>1.00036572</v>
      </c>
      <c r="I2207" s="2">
        <f t="shared" si="714"/>
        <v>1.04311244</v>
      </c>
      <c r="J2207" s="2">
        <f t="shared" si="707"/>
        <v>1.04349392</v>
      </c>
      <c r="K2207" s="2">
        <f t="shared" si="708"/>
        <v>244994.46846284001</v>
      </c>
      <c r="L2207" s="1">
        <f t="shared" si="715"/>
        <v>0</v>
      </c>
      <c r="M2207" s="3">
        <f t="shared" si="703"/>
        <v>0</v>
      </c>
      <c r="N2207" s="2">
        <f t="shared" si="709"/>
        <v>0</v>
      </c>
      <c r="O2207" s="18">
        <f t="shared" si="716"/>
        <v>0.14499999999999999</v>
      </c>
      <c r="P2207" s="8">
        <f t="shared" si="720"/>
        <v>1.002186332</v>
      </c>
      <c r="Q2207" s="2">
        <f t="shared" si="718"/>
        <v>535.63924622000002</v>
      </c>
      <c r="R2207" s="2">
        <f t="shared" si="710"/>
        <v>535.63924622000002</v>
      </c>
      <c r="S2207" s="9" t="s">
        <v>56</v>
      </c>
      <c r="T2207" s="47">
        <f t="shared" si="705"/>
        <v>42257</v>
      </c>
      <c r="AE2207" s="33"/>
    </row>
    <row r="2208" spans="1:31" x14ac:dyDescent="0.2">
      <c r="A2208" s="90">
        <f t="shared" si="711"/>
        <v>42233</v>
      </c>
      <c r="B2208" s="2">
        <f t="shared" si="706"/>
        <v>245634.46260559</v>
      </c>
      <c r="C2208" s="2">
        <f t="shared" si="704"/>
        <v>234782.84230237009</v>
      </c>
      <c r="D2208" s="47">
        <f t="shared" si="712"/>
        <v>42227</v>
      </c>
      <c r="E2208" s="3">
        <f t="shared" si="702"/>
        <v>1.8910000000000001E-3</v>
      </c>
      <c r="F2208" s="4">
        <f t="shared" si="719"/>
        <v>7</v>
      </c>
      <c r="G2208" s="4">
        <f t="shared" si="717"/>
        <v>31</v>
      </c>
      <c r="H2208" s="2">
        <f t="shared" si="713"/>
        <v>1.0004266799999999</v>
      </c>
      <c r="I2208" s="2">
        <f t="shared" si="714"/>
        <v>1.04311244</v>
      </c>
      <c r="J2208" s="2">
        <f t="shared" si="707"/>
        <v>1.0435575100000001</v>
      </c>
      <c r="K2208" s="2">
        <f t="shared" si="708"/>
        <v>245009.39830378001</v>
      </c>
      <c r="L2208" s="1">
        <f t="shared" si="715"/>
        <v>0</v>
      </c>
      <c r="M2208" s="3">
        <f t="shared" si="703"/>
        <v>0</v>
      </c>
      <c r="N2208" s="2">
        <f t="shared" si="709"/>
        <v>0</v>
      </c>
      <c r="O2208" s="18">
        <f t="shared" si="716"/>
        <v>0.14499999999999999</v>
      </c>
      <c r="P2208" s="8">
        <f t="shared" si="720"/>
        <v>1.002551185</v>
      </c>
      <c r="Q2208" s="2">
        <f t="shared" si="718"/>
        <v>625.06430180999996</v>
      </c>
      <c r="R2208" s="2">
        <f t="shared" si="710"/>
        <v>625.06430180999996</v>
      </c>
      <c r="S2208" s="9" t="s">
        <v>56</v>
      </c>
      <c r="T2208" s="47">
        <f t="shared" si="705"/>
        <v>42257</v>
      </c>
      <c r="AE2208" s="33"/>
    </row>
    <row r="2209" spans="1:31" x14ac:dyDescent="0.2">
      <c r="A2209" s="90">
        <f t="shared" si="711"/>
        <v>42234</v>
      </c>
      <c r="B2209" s="2">
        <f t="shared" si="706"/>
        <v>245738.86333942</v>
      </c>
      <c r="C2209" s="2">
        <f t="shared" si="704"/>
        <v>234782.84230237009</v>
      </c>
      <c r="D2209" s="47">
        <f t="shared" si="712"/>
        <v>42227</v>
      </c>
      <c r="E2209" s="3">
        <f t="shared" si="702"/>
        <v>1.8910000000000001E-3</v>
      </c>
      <c r="F2209" s="4">
        <f t="shared" si="719"/>
        <v>8</v>
      </c>
      <c r="G2209" s="4">
        <f t="shared" si="717"/>
        <v>31</v>
      </c>
      <c r="H2209" s="2">
        <f t="shared" si="713"/>
        <v>1.00048765</v>
      </c>
      <c r="I2209" s="2">
        <f t="shared" si="714"/>
        <v>1.04311244</v>
      </c>
      <c r="J2209" s="2">
        <f t="shared" si="707"/>
        <v>1.0436211099999999</v>
      </c>
      <c r="K2209" s="2">
        <f t="shared" si="708"/>
        <v>245024.33049255001</v>
      </c>
      <c r="L2209" s="1">
        <f t="shared" si="715"/>
        <v>0</v>
      </c>
      <c r="M2209" s="3">
        <f t="shared" si="703"/>
        <v>0</v>
      </c>
      <c r="N2209" s="2">
        <f t="shared" si="709"/>
        <v>0</v>
      </c>
      <c r="O2209" s="18">
        <f t="shared" si="716"/>
        <v>0.14499999999999999</v>
      </c>
      <c r="P2209" s="8">
        <f t="shared" si="720"/>
        <v>1.0029161710000001</v>
      </c>
      <c r="Q2209" s="2">
        <f t="shared" si="718"/>
        <v>714.53284686999996</v>
      </c>
      <c r="R2209" s="2">
        <f t="shared" si="710"/>
        <v>714.53284686999996</v>
      </c>
      <c r="S2209" s="9" t="s">
        <v>56</v>
      </c>
      <c r="T2209" s="47">
        <f t="shared" si="705"/>
        <v>42257</v>
      </c>
      <c r="AE2209" s="33"/>
    </row>
    <row r="2210" spans="1:31" x14ac:dyDescent="0.2">
      <c r="A2210" s="90">
        <f t="shared" si="711"/>
        <v>42235</v>
      </c>
      <c r="B2210" s="2">
        <f t="shared" si="706"/>
        <v>245843.30991909001</v>
      </c>
      <c r="C2210" s="2">
        <f t="shared" si="704"/>
        <v>234782.84230237009</v>
      </c>
      <c r="D2210" s="47">
        <f t="shared" si="712"/>
        <v>42227</v>
      </c>
      <c r="E2210" s="3">
        <f t="shared" si="702"/>
        <v>1.8910000000000001E-3</v>
      </c>
      <c r="F2210" s="4">
        <f t="shared" si="719"/>
        <v>9</v>
      </c>
      <c r="G2210" s="4">
        <f t="shared" si="717"/>
        <v>31</v>
      </c>
      <c r="H2210" s="2">
        <f t="shared" si="713"/>
        <v>1.0005486299999999</v>
      </c>
      <c r="I2210" s="2">
        <f t="shared" si="714"/>
        <v>1.04311244</v>
      </c>
      <c r="J2210" s="2">
        <f t="shared" si="707"/>
        <v>1.0436847199999999</v>
      </c>
      <c r="K2210" s="2">
        <f t="shared" si="708"/>
        <v>245039.26502915</v>
      </c>
      <c r="L2210" s="1">
        <f t="shared" si="715"/>
        <v>0</v>
      </c>
      <c r="M2210" s="3">
        <f t="shared" si="703"/>
        <v>0</v>
      </c>
      <c r="N2210" s="2">
        <f t="shared" si="709"/>
        <v>0</v>
      </c>
      <c r="O2210" s="18">
        <f t="shared" si="716"/>
        <v>0.14499999999999999</v>
      </c>
      <c r="P2210" s="8">
        <f t="shared" si="720"/>
        <v>1.0032812900000001</v>
      </c>
      <c r="Q2210" s="2">
        <f t="shared" si="718"/>
        <v>804.04488993999996</v>
      </c>
      <c r="R2210" s="2">
        <f t="shared" si="710"/>
        <v>804.04488993999996</v>
      </c>
      <c r="S2210" s="9" t="s">
        <v>56</v>
      </c>
      <c r="T2210" s="47">
        <f t="shared" si="705"/>
        <v>42257</v>
      </c>
      <c r="AE2210" s="33"/>
    </row>
    <row r="2211" spans="1:31" x14ac:dyDescent="0.2">
      <c r="A2211" s="90">
        <f t="shared" si="711"/>
        <v>42236</v>
      </c>
      <c r="B2211" s="2">
        <f t="shared" si="706"/>
        <v>245947.79764035001</v>
      </c>
      <c r="C2211" s="2">
        <f t="shared" si="704"/>
        <v>234782.84230237009</v>
      </c>
      <c r="D2211" s="47">
        <f t="shared" si="712"/>
        <v>42227</v>
      </c>
      <c r="E2211" s="3">
        <f t="shared" si="702"/>
        <v>1.8910000000000001E-3</v>
      </c>
      <c r="F2211" s="4">
        <f t="shared" si="719"/>
        <v>10</v>
      </c>
      <c r="G2211" s="4">
        <f t="shared" si="717"/>
        <v>31</v>
      </c>
      <c r="H2211" s="2">
        <f t="shared" si="713"/>
        <v>1.0006096</v>
      </c>
      <c r="I2211" s="2">
        <f t="shared" si="714"/>
        <v>1.04311244</v>
      </c>
      <c r="J2211" s="2">
        <f t="shared" si="707"/>
        <v>1.04374832</v>
      </c>
      <c r="K2211" s="2">
        <f t="shared" si="708"/>
        <v>245054.19721792001</v>
      </c>
      <c r="L2211" s="1">
        <f t="shared" si="715"/>
        <v>0</v>
      </c>
      <c r="M2211" s="3">
        <f t="shared" si="703"/>
        <v>0</v>
      </c>
      <c r="N2211" s="2">
        <f t="shared" si="709"/>
        <v>0</v>
      </c>
      <c r="O2211" s="18">
        <f t="shared" si="716"/>
        <v>0.14499999999999999</v>
      </c>
      <c r="P2211" s="8">
        <f t="shared" si="720"/>
        <v>1.003646542</v>
      </c>
      <c r="Q2211" s="2">
        <f t="shared" si="718"/>
        <v>893.60042242999998</v>
      </c>
      <c r="R2211" s="2">
        <f t="shared" si="710"/>
        <v>893.60042242999998</v>
      </c>
      <c r="S2211" s="9" t="s">
        <v>56</v>
      </c>
      <c r="T2211" s="47">
        <f t="shared" si="705"/>
        <v>42257</v>
      </c>
      <c r="AE2211" s="33"/>
    </row>
    <row r="2212" spans="1:31" x14ac:dyDescent="0.2">
      <c r="A2212" s="90">
        <f t="shared" si="711"/>
        <v>42237</v>
      </c>
      <c r="B2212" s="2">
        <f t="shared" si="706"/>
        <v>246052.33357832002</v>
      </c>
      <c r="C2212" s="2">
        <f t="shared" si="704"/>
        <v>234782.84230237009</v>
      </c>
      <c r="D2212" s="47">
        <f t="shared" si="712"/>
        <v>42227</v>
      </c>
      <c r="E2212" s="3">
        <f t="shared" si="702"/>
        <v>1.8910000000000001E-3</v>
      </c>
      <c r="F2212" s="4">
        <f t="shared" si="719"/>
        <v>11</v>
      </c>
      <c r="G2212" s="4">
        <f t="shared" si="717"/>
        <v>31</v>
      </c>
      <c r="H2212" s="2">
        <f t="shared" si="713"/>
        <v>1.0006705899999999</v>
      </c>
      <c r="I2212" s="2">
        <f t="shared" si="714"/>
        <v>1.04311244</v>
      </c>
      <c r="J2212" s="2">
        <f t="shared" si="707"/>
        <v>1.0438119400000001</v>
      </c>
      <c r="K2212" s="2">
        <f t="shared" si="708"/>
        <v>245069.13410235001</v>
      </c>
      <c r="L2212" s="1">
        <f t="shared" si="715"/>
        <v>0</v>
      </c>
      <c r="M2212" s="3">
        <f t="shared" si="703"/>
        <v>0</v>
      </c>
      <c r="N2212" s="2">
        <f t="shared" si="709"/>
        <v>0</v>
      </c>
      <c r="O2212" s="18">
        <f t="shared" si="716"/>
        <v>0.14499999999999999</v>
      </c>
      <c r="P2212" s="8">
        <f t="shared" si="720"/>
        <v>1.0040119270000001</v>
      </c>
      <c r="Q2212" s="2">
        <f t="shared" si="718"/>
        <v>983.19947596999998</v>
      </c>
      <c r="R2212" s="2">
        <f t="shared" si="710"/>
        <v>983.19947596999998</v>
      </c>
      <c r="S2212" s="9" t="s">
        <v>56</v>
      </c>
      <c r="T2212" s="47">
        <f t="shared" si="705"/>
        <v>42257</v>
      </c>
      <c r="AE2212" s="33"/>
    </row>
    <row r="2213" spans="1:31" x14ac:dyDescent="0.2">
      <c r="A2213" s="90">
        <f t="shared" si="711"/>
        <v>42238</v>
      </c>
      <c r="B2213" s="2">
        <f t="shared" si="706"/>
        <v>246156.90831167999</v>
      </c>
      <c r="C2213" s="2">
        <f t="shared" si="704"/>
        <v>234782.84230237009</v>
      </c>
      <c r="D2213" s="47">
        <f t="shared" si="712"/>
        <v>42227</v>
      </c>
      <c r="E2213" s="3">
        <f t="shared" si="702"/>
        <v>1.8910000000000001E-3</v>
      </c>
      <c r="F2213" s="4">
        <f t="shared" si="719"/>
        <v>12</v>
      </c>
      <c r="G2213" s="4">
        <f t="shared" si="717"/>
        <v>31</v>
      </c>
      <c r="H2213" s="2">
        <f t="shared" si="713"/>
        <v>1.0007315699999999</v>
      </c>
      <c r="I2213" s="2">
        <f t="shared" si="714"/>
        <v>1.04311244</v>
      </c>
      <c r="J2213" s="2">
        <f t="shared" si="707"/>
        <v>1.0438755399999999</v>
      </c>
      <c r="K2213" s="2">
        <f t="shared" si="708"/>
        <v>245084.06629111999</v>
      </c>
      <c r="L2213" s="1">
        <f t="shared" si="715"/>
        <v>0</v>
      </c>
      <c r="M2213" s="3">
        <f t="shared" si="703"/>
        <v>0</v>
      </c>
      <c r="N2213" s="2">
        <f t="shared" si="709"/>
        <v>0</v>
      </c>
      <c r="O2213" s="18">
        <f t="shared" si="716"/>
        <v>0.14499999999999999</v>
      </c>
      <c r="P2213" s="8">
        <f t="shared" si="720"/>
        <v>1.004377445</v>
      </c>
      <c r="Q2213" s="2">
        <f t="shared" si="718"/>
        <v>1072.84202056</v>
      </c>
      <c r="R2213" s="2">
        <f t="shared" si="710"/>
        <v>1072.84202056</v>
      </c>
      <c r="S2213" s="9" t="s">
        <v>56</v>
      </c>
      <c r="T2213" s="47">
        <f t="shared" si="705"/>
        <v>42257</v>
      </c>
      <c r="AE2213" s="33"/>
    </row>
    <row r="2214" spans="1:31" x14ac:dyDescent="0.2">
      <c r="A2214" s="90">
        <f t="shared" si="711"/>
        <v>42239</v>
      </c>
      <c r="B2214" s="2">
        <f t="shared" si="706"/>
        <v>246261.5312771</v>
      </c>
      <c r="C2214" s="2">
        <f t="shared" si="704"/>
        <v>234782.84230237009</v>
      </c>
      <c r="D2214" s="47">
        <f t="shared" si="712"/>
        <v>42227</v>
      </c>
      <c r="E2214" s="3">
        <f t="shared" si="702"/>
        <v>1.8910000000000001E-3</v>
      </c>
      <c r="F2214" s="4">
        <f t="shared" si="719"/>
        <v>13</v>
      </c>
      <c r="G2214" s="4">
        <f t="shared" si="717"/>
        <v>31</v>
      </c>
      <c r="H2214" s="2">
        <f t="shared" si="713"/>
        <v>1.0007925600000001</v>
      </c>
      <c r="I2214" s="2">
        <f t="shared" si="714"/>
        <v>1.04311244</v>
      </c>
      <c r="J2214" s="2">
        <f t="shared" si="707"/>
        <v>1.0439391600000001</v>
      </c>
      <c r="K2214" s="2">
        <f t="shared" si="708"/>
        <v>245099.00317554001</v>
      </c>
      <c r="L2214" s="1">
        <f t="shared" si="715"/>
        <v>0</v>
      </c>
      <c r="M2214" s="3">
        <f t="shared" si="703"/>
        <v>0</v>
      </c>
      <c r="N2214" s="2">
        <f t="shared" si="709"/>
        <v>0</v>
      </c>
      <c r="O2214" s="18">
        <f t="shared" si="716"/>
        <v>0.14499999999999999</v>
      </c>
      <c r="P2214" s="8">
        <f t="shared" si="720"/>
        <v>1.0047430959999999</v>
      </c>
      <c r="Q2214" s="2">
        <f t="shared" si="718"/>
        <v>1162.5281015600001</v>
      </c>
      <c r="R2214" s="2">
        <f t="shared" si="710"/>
        <v>1162.5281015600001</v>
      </c>
      <c r="S2214" s="9" t="s">
        <v>56</v>
      </c>
      <c r="T2214" s="47">
        <f t="shared" si="705"/>
        <v>42257</v>
      </c>
      <c r="AE2214" s="33"/>
    </row>
    <row r="2215" spans="1:31" x14ac:dyDescent="0.2">
      <c r="A2215" s="90">
        <f t="shared" si="711"/>
        <v>42240</v>
      </c>
      <c r="B2215" s="2">
        <f t="shared" si="706"/>
        <v>246366.19752093998</v>
      </c>
      <c r="C2215" s="2">
        <f t="shared" si="704"/>
        <v>234782.84230237009</v>
      </c>
      <c r="D2215" s="47">
        <f t="shared" si="712"/>
        <v>42227</v>
      </c>
      <c r="E2215" s="3">
        <f t="shared" si="702"/>
        <v>1.8910000000000001E-3</v>
      </c>
      <c r="F2215" s="4">
        <f t="shared" si="719"/>
        <v>14</v>
      </c>
      <c r="G2215" s="4">
        <f t="shared" si="717"/>
        <v>31</v>
      </c>
      <c r="H2215" s="2">
        <f t="shared" si="713"/>
        <v>1.00085355</v>
      </c>
      <c r="I2215" s="2">
        <f t="shared" si="714"/>
        <v>1.04311244</v>
      </c>
      <c r="J2215" s="2">
        <f t="shared" si="707"/>
        <v>1.04400278</v>
      </c>
      <c r="K2215" s="2">
        <f t="shared" si="708"/>
        <v>245113.94005996999</v>
      </c>
      <c r="L2215" s="1">
        <f t="shared" si="715"/>
        <v>0</v>
      </c>
      <c r="M2215" s="3">
        <f t="shared" si="703"/>
        <v>0</v>
      </c>
      <c r="N2215" s="2">
        <f t="shared" si="709"/>
        <v>0</v>
      </c>
      <c r="O2215" s="18">
        <f t="shared" si="716"/>
        <v>0.14499999999999999</v>
      </c>
      <c r="P2215" s="8">
        <f t="shared" si="720"/>
        <v>1.005108879</v>
      </c>
      <c r="Q2215" s="2">
        <f t="shared" si="718"/>
        <v>1252.25746097</v>
      </c>
      <c r="R2215" s="2">
        <f t="shared" si="710"/>
        <v>1252.25746097</v>
      </c>
      <c r="S2215" s="9" t="s">
        <v>56</v>
      </c>
      <c r="T2215" s="47">
        <f t="shared" si="705"/>
        <v>42257</v>
      </c>
      <c r="AE2215" s="33"/>
    </row>
    <row r="2216" spans="1:31" x14ac:dyDescent="0.2">
      <c r="A2216" s="90">
        <f t="shared" si="711"/>
        <v>42241</v>
      </c>
      <c r="B2216" s="2">
        <f t="shared" si="706"/>
        <v>246470.91014518999</v>
      </c>
      <c r="C2216" s="2">
        <f t="shared" si="704"/>
        <v>234782.84230237009</v>
      </c>
      <c r="D2216" s="47">
        <f t="shared" si="712"/>
        <v>42227</v>
      </c>
      <c r="E2216" s="3">
        <f t="shared" si="702"/>
        <v>1.8910000000000001E-3</v>
      </c>
      <c r="F2216" s="4">
        <f t="shared" si="719"/>
        <v>15</v>
      </c>
      <c r="G2216" s="4">
        <f t="shared" si="717"/>
        <v>31</v>
      </c>
      <c r="H2216" s="2">
        <f t="shared" si="713"/>
        <v>1.0009145500000001</v>
      </c>
      <c r="I2216" s="2">
        <f t="shared" si="714"/>
        <v>1.04311244</v>
      </c>
      <c r="J2216" s="2">
        <f t="shared" si="707"/>
        <v>1.0440664099999999</v>
      </c>
      <c r="K2216" s="2">
        <f t="shared" si="708"/>
        <v>245128.87929223001</v>
      </c>
      <c r="L2216" s="1">
        <f t="shared" si="715"/>
        <v>0</v>
      </c>
      <c r="M2216" s="3">
        <f t="shared" si="703"/>
        <v>0</v>
      </c>
      <c r="N2216" s="2">
        <f t="shared" si="709"/>
        <v>0</v>
      </c>
      <c r="O2216" s="18">
        <f t="shared" si="716"/>
        <v>0.14499999999999999</v>
      </c>
      <c r="P2216" s="8">
        <f t="shared" si="720"/>
        <v>1.005474797</v>
      </c>
      <c r="Q2216" s="2">
        <f t="shared" si="718"/>
        <v>1342.0308529599999</v>
      </c>
      <c r="R2216" s="2">
        <f t="shared" si="710"/>
        <v>1342.0308529599999</v>
      </c>
      <c r="S2216" s="9" t="s">
        <v>56</v>
      </c>
      <c r="T2216" s="47">
        <f t="shared" si="705"/>
        <v>42257</v>
      </c>
      <c r="AE2216" s="33"/>
    </row>
    <row r="2217" spans="1:31" x14ac:dyDescent="0.2">
      <c r="A2217" s="90">
        <f t="shared" si="711"/>
        <v>42242</v>
      </c>
      <c r="B2217" s="2">
        <f t="shared" si="706"/>
        <v>246575.66606147002</v>
      </c>
      <c r="C2217" s="2">
        <f t="shared" si="704"/>
        <v>234782.84230237009</v>
      </c>
      <c r="D2217" s="47">
        <f t="shared" si="712"/>
        <v>42227</v>
      </c>
      <c r="E2217" s="3">
        <f t="shared" si="702"/>
        <v>1.8910000000000001E-3</v>
      </c>
      <c r="F2217" s="4">
        <f t="shared" si="719"/>
        <v>16</v>
      </c>
      <c r="G2217" s="4">
        <f t="shared" si="717"/>
        <v>31</v>
      </c>
      <c r="H2217" s="2">
        <f t="shared" si="713"/>
        <v>1.0009755499999999</v>
      </c>
      <c r="I2217" s="2">
        <f t="shared" si="714"/>
        <v>1.04311244</v>
      </c>
      <c r="J2217" s="2">
        <f t="shared" si="707"/>
        <v>1.04413004</v>
      </c>
      <c r="K2217" s="2">
        <f t="shared" si="708"/>
        <v>245143.81852448001</v>
      </c>
      <c r="L2217" s="1">
        <f t="shared" si="715"/>
        <v>0</v>
      </c>
      <c r="M2217" s="3">
        <f t="shared" si="703"/>
        <v>0</v>
      </c>
      <c r="N2217" s="2">
        <f t="shared" si="709"/>
        <v>0</v>
      </c>
      <c r="O2217" s="18">
        <f t="shared" si="716"/>
        <v>0.14499999999999999</v>
      </c>
      <c r="P2217" s="8">
        <f t="shared" si="720"/>
        <v>1.005840847</v>
      </c>
      <c r="Q2217" s="2">
        <f t="shared" si="718"/>
        <v>1431.84753699</v>
      </c>
      <c r="R2217" s="2">
        <f t="shared" si="710"/>
        <v>1431.84753699</v>
      </c>
      <c r="S2217" s="9" t="s">
        <v>56</v>
      </c>
      <c r="T2217" s="47">
        <f t="shared" si="705"/>
        <v>42257</v>
      </c>
      <c r="AE2217" s="33"/>
    </row>
    <row r="2218" spans="1:31" x14ac:dyDescent="0.2">
      <c r="A2218" s="90">
        <f t="shared" si="711"/>
        <v>42243</v>
      </c>
      <c r="B2218" s="2">
        <f t="shared" si="706"/>
        <v>246680.46576605001</v>
      </c>
      <c r="C2218" s="2">
        <f t="shared" si="704"/>
        <v>234782.84230237009</v>
      </c>
      <c r="D2218" s="47">
        <f t="shared" si="712"/>
        <v>42227</v>
      </c>
      <c r="E2218" s="3">
        <f t="shared" si="702"/>
        <v>1.8910000000000001E-3</v>
      </c>
      <c r="F2218" s="4">
        <f t="shared" si="719"/>
        <v>17</v>
      </c>
      <c r="G2218" s="4">
        <f t="shared" si="717"/>
        <v>31</v>
      </c>
      <c r="H2218" s="2">
        <f t="shared" si="713"/>
        <v>1.00103655</v>
      </c>
      <c r="I2218" s="2">
        <f t="shared" si="714"/>
        <v>1.04311244</v>
      </c>
      <c r="J2218" s="2">
        <f t="shared" si="707"/>
        <v>1.0441936700000001</v>
      </c>
      <c r="K2218" s="2">
        <f t="shared" si="708"/>
        <v>245158.75775674</v>
      </c>
      <c r="L2218" s="1">
        <f t="shared" si="715"/>
        <v>0</v>
      </c>
      <c r="M2218" s="3">
        <f t="shared" si="703"/>
        <v>0</v>
      </c>
      <c r="N2218" s="2">
        <f t="shared" si="709"/>
        <v>0</v>
      </c>
      <c r="O2218" s="18">
        <f t="shared" si="716"/>
        <v>0.14499999999999999</v>
      </c>
      <c r="P2218" s="8">
        <f t="shared" si="720"/>
        <v>1.006207031</v>
      </c>
      <c r="Q2218" s="2">
        <f t="shared" si="718"/>
        <v>1521.7080093100001</v>
      </c>
      <c r="R2218" s="2">
        <f t="shared" si="710"/>
        <v>1521.7080093100001</v>
      </c>
      <c r="S2218" s="9" t="s">
        <v>56</v>
      </c>
      <c r="T2218" s="47">
        <f t="shared" si="705"/>
        <v>42257</v>
      </c>
      <c r="AE2218" s="33"/>
    </row>
    <row r="2219" spans="1:31" x14ac:dyDescent="0.2">
      <c r="A2219" s="90">
        <f t="shared" si="711"/>
        <v>42244</v>
      </c>
      <c r="B2219" s="2">
        <f t="shared" si="706"/>
        <v>246785.31138299999</v>
      </c>
      <c r="C2219" s="2">
        <f t="shared" si="704"/>
        <v>234782.84230237009</v>
      </c>
      <c r="D2219" s="47">
        <f t="shared" si="712"/>
        <v>42227</v>
      </c>
      <c r="E2219" s="3">
        <f t="shared" ref="E2219:E2282" si="721">IF(DAY(A2218)=$E$2,VLOOKUP(A2218,$AF$10:$AG$315,2),E2218)</f>
        <v>1.8910000000000001E-3</v>
      </c>
      <c r="F2219" s="4">
        <f t="shared" si="719"/>
        <v>18</v>
      </c>
      <c r="G2219" s="4">
        <f t="shared" si="717"/>
        <v>31</v>
      </c>
      <c r="H2219" s="2">
        <f t="shared" si="713"/>
        <v>1.0010975600000001</v>
      </c>
      <c r="I2219" s="2">
        <f t="shared" si="714"/>
        <v>1.04311244</v>
      </c>
      <c r="J2219" s="2">
        <f t="shared" si="707"/>
        <v>1.0442573100000001</v>
      </c>
      <c r="K2219" s="2">
        <f t="shared" si="708"/>
        <v>245173.69933681999</v>
      </c>
      <c r="L2219" s="1">
        <f t="shared" si="715"/>
        <v>0</v>
      </c>
      <c r="M2219" s="3">
        <f t="shared" si="703"/>
        <v>0</v>
      </c>
      <c r="N2219" s="2">
        <f t="shared" si="709"/>
        <v>0</v>
      </c>
      <c r="O2219" s="18">
        <f t="shared" si="716"/>
        <v>0.14499999999999999</v>
      </c>
      <c r="P2219" s="8">
        <f t="shared" si="720"/>
        <v>1.0065733480000001</v>
      </c>
      <c r="Q2219" s="2">
        <f t="shared" si="718"/>
        <v>1611.6120461800001</v>
      </c>
      <c r="R2219" s="2">
        <f t="shared" si="710"/>
        <v>1611.6120461800001</v>
      </c>
      <c r="S2219" s="9" t="s">
        <v>56</v>
      </c>
      <c r="T2219" s="47">
        <f t="shared" si="705"/>
        <v>42257</v>
      </c>
      <c r="AE2219" s="33"/>
    </row>
    <row r="2220" spans="1:31" x14ac:dyDescent="0.2">
      <c r="A2220" s="90">
        <f t="shared" si="711"/>
        <v>42245</v>
      </c>
      <c r="B2220" s="2">
        <f t="shared" si="706"/>
        <v>246890.20055675998</v>
      </c>
      <c r="C2220" s="2">
        <f t="shared" si="704"/>
        <v>234782.84230237009</v>
      </c>
      <c r="D2220" s="47">
        <f t="shared" si="712"/>
        <v>42227</v>
      </c>
      <c r="E2220" s="3">
        <f t="shared" si="721"/>
        <v>1.8910000000000001E-3</v>
      </c>
      <c r="F2220" s="4">
        <f t="shared" si="719"/>
        <v>19</v>
      </c>
      <c r="G2220" s="4">
        <f t="shared" si="717"/>
        <v>31</v>
      </c>
      <c r="H2220" s="2">
        <f t="shared" si="713"/>
        <v>1.0011585700000001</v>
      </c>
      <c r="I2220" s="2">
        <f t="shared" si="714"/>
        <v>1.04311244</v>
      </c>
      <c r="J2220" s="2">
        <f t="shared" si="707"/>
        <v>1.0443209499999999</v>
      </c>
      <c r="K2220" s="2">
        <f t="shared" si="708"/>
        <v>245188.64091690999</v>
      </c>
      <c r="L2220" s="1">
        <f t="shared" si="715"/>
        <v>0</v>
      </c>
      <c r="M2220" s="3">
        <f t="shared" si="703"/>
        <v>0</v>
      </c>
      <c r="N2220" s="2">
        <f t="shared" si="709"/>
        <v>0</v>
      </c>
      <c r="O2220" s="18">
        <f t="shared" si="716"/>
        <v>0.14499999999999999</v>
      </c>
      <c r="P2220" s="8">
        <f t="shared" si="720"/>
        <v>1.0069397980000001</v>
      </c>
      <c r="Q2220" s="2">
        <f t="shared" si="718"/>
        <v>1701.5596398499999</v>
      </c>
      <c r="R2220" s="2">
        <f t="shared" si="710"/>
        <v>1701.5596398499999</v>
      </c>
      <c r="S2220" s="9" t="s">
        <v>56</v>
      </c>
      <c r="T2220" s="47">
        <f t="shared" si="705"/>
        <v>42257</v>
      </c>
      <c r="AE2220" s="33"/>
    </row>
    <row r="2221" spans="1:31" x14ac:dyDescent="0.2">
      <c r="A2221" s="90">
        <f t="shared" si="711"/>
        <v>42246</v>
      </c>
      <c r="B2221" s="2">
        <f t="shared" si="706"/>
        <v>246995.13565826</v>
      </c>
      <c r="C2221" s="2">
        <f t="shared" si="704"/>
        <v>234782.84230237009</v>
      </c>
      <c r="D2221" s="47">
        <f t="shared" si="712"/>
        <v>42227</v>
      </c>
      <c r="E2221" s="3">
        <f t="shared" si="721"/>
        <v>1.8910000000000001E-3</v>
      </c>
      <c r="F2221" s="4">
        <f t="shared" si="719"/>
        <v>20</v>
      </c>
      <c r="G2221" s="4">
        <f t="shared" si="717"/>
        <v>31</v>
      </c>
      <c r="H2221" s="2">
        <f t="shared" si="713"/>
        <v>1.00121959</v>
      </c>
      <c r="I2221" s="2">
        <f t="shared" si="714"/>
        <v>1.04311244</v>
      </c>
      <c r="J2221" s="2">
        <f t="shared" si="707"/>
        <v>1.0443846000000001</v>
      </c>
      <c r="K2221" s="2">
        <f t="shared" si="708"/>
        <v>245203.58484482</v>
      </c>
      <c r="L2221" s="1">
        <f t="shared" si="715"/>
        <v>0</v>
      </c>
      <c r="M2221" s="3">
        <f t="shared" si="703"/>
        <v>0</v>
      </c>
      <c r="N2221" s="2">
        <f t="shared" si="709"/>
        <v>0</v>
      </c>
      <c r="O2221" s="18">
        <f t="shared" si="716"/>
        <v>0.14499999999999999</v>
      </c>
      <c r="P2221" s="8">
        <f t="shared" si="720"/>
        <v>1.007306381</v>
      </c>
      <c r="Q2221" s="2">
        <f t="shared" si="718"/>
        <v>1791.55081344</v>
      </c>
      <c r="R2221" s="2">
        <f t="shared" si="710"/>
        <v>1791.55081344</v>
      </c>
      <c r="S2221" s="9" t="s">
        <v>56</v>
      </c>
      <c r="T2221" s="47">
        <f t="shared" si="705"/>
        <v>42257</v>
      </c>
      <c r="AE2221" s="33"/>
    </row>
    <row r="2222" spans="1:31" x14ac:dyDescent="0.2">
      <c r="A2222" s="90">
        <f t="shared" si="711"/>
        <v>42247</v>
      </c>
      <c r="B2222" s="2">
        <f t="shared" si="706"/>
        <v>247100.11245478998</v>
      </c>
      <c r="C2222" s="2">
        <f t="shared" si="704"/>
        <v>234782.84230237009</v>
      </c>
      <c r="D2222" s="47">
        <f t="shared" si="712"/>
        <v>42227</v>
      </c>
      <c r="E2222" s="3">
        <f t="shared" si="721"/>
        <v>1.8910000000000001E-3</v>
      </c>
      <c r="F2222" s="4">
        <f t="shared" si="719"/>
        <v>21</v>
      </c>
      <c r="G2222" s="4">
        <f t="shared" si="717"/>
        <v>31</v>
      </c>
      <c r="H2222" s="2">
        <f t="shared" si="713"/>
        <v>1.0012806000000001</v>
      </c>
      <c r="I2222" s="2">
        <f t="shared" si="714"/>
        <v>1.04311244</v>
      </c>
      <c r="J2222" s="2">
        <f t="shared" si="707"/>
        <v>1.0444482399999999</v>
      </c>
      <c r="K2222" s="2">
        <f t="shared" si="708"/>
        <v>245218.52642489999</v>
      </c>
      <c r="L2222" s="1">
        <f t="shared" si="715"/>
        <v>0</v>
      </c>
      <c r="M2222" s="3">
        <f t="shared" si="703"/>
        <v>0</v>
      </c>
      <c r="N2222" s="2">
        <f t="shared" si="709"/>
        <v>0</v>
      </c>
      <c r="O2222" s="18">
        <f t="shared" si="716"/>
        <v>0.14499999999999999</v>
      </c>
      <c r="P2222" s="8">
        <f t="shared" si="720"/>
        <v>1.007673099</v>
      </c>
      <c r="Q2222" s="2">
        <f t="shared" si="718"/>
        <v>1881.58602989</v>
      </c>
      <c r="R2222" s="2">
        <f t="shared" si="710"/>
        <v>1881.58602989</v>
      </c>
      <c r="S2222" s="9" t="s">
        <v>56</v>
      </c>
      <c r="T2222" s="47">
        <f t="shared" si="705"/>
        <v>42257</v>
      </c>
      <c r="AE2222" s="33"/>
    </row>
    <row r="2223" spans="1:31" x14ac:dyDescent="0.2">
      <c r="A2223" s="90">
        <f t="shared" si="711"/>
        <v>42248</v>
      </c>
      <c r="B2223" s="2">
        <f t="shared" si="706"/>
        <v>247205.13968095</v>
      </c>
      <c r="C2223" s="2">
        <f t="shared" si="704"/>
        <v>234782.84230237009</v>
      </c>
      <c r="D2223" s="47">
        <f t="shared" si="712"/>
        <v>42227</v>
      </c>
      <c r="E2223" s="3">
        <f t="shared" si="721"/>
        <v>1.8910000000000001E-3</v>
      </c>
      <c r="F2223" s="4">
        <f t="shared" si="719"/>
        <v>22</v>
      </c>
      <c r="G2223" s="4">
        <f t="shared" si="717"/>
        <v>31</v>
      </c>
      <c r="H2223" s="2">
        <f t="shared" si="713"/>
        <v>1.00134163</v>
      </c>
      <c r="I2223" s="2">
        <f t="shared" si="714"/>
        <v>1.04311244</v>
      </c>
      <c r="J2223" s="2">
        <f t="shared" si="707"/>
        <v>1.04451191</v>
      </c>
      <c r="K2223" s="2">
        <f t="shared" si="708"/>
        <v>245233.47504846999</v>
      </c>
      <c r="L2223" s="1">
        <f t="shared" si="715"/>
        <v>0</v>
      </c>
      <c r="M2223" s="3">
        <f t="shared" si="703"/>
        <v>0</v>
      </c>
      <c r="N2223" s="2">
        <f t="shared" si="709"/>
        <v>0</v>
      </c>
      <c r="O2223" s="18">
        <f t="shared" si="716"/>
        <v>0.14499999999999999</v>
      </c>
      <c r="P2223" s="8">
        <f t="shared" si="720"/>
        <v>1.008039949</v>
      </c>
      <c r="Q2223" s="2">
        <f t="shared" si="718"/>
        <v>1971.6646324799999</v>
      </c>
      <c r="R2223" s="2">
        <f t="shared" si="710"/>
        <v>1971.6646324799999</v>
      </c>
      <c r="S2223" s="9" t="s">
        <v>56</v>
      </c>
      <c r="T2223" s="47">
        <f t="shared" si="705"/>
        <v>42257</v>
      </c>
      <c r="AE2223" s="33"/>
    </row>
    <row r="2224" spans="1:31" x14ac:dyDescent="0.2">
      <c r="A2224" s="90">
        <f t="shared" si="711"/>
        <v>42249</v>
      </c>
      <c r="B2224" s="2">
        <f t="shared" si="706"/>
        <v>247310.20624832</v>
      </c>
      <c r="C2224" s="2">
        <f t="shared" si="704"/>
        <v>234782.84230237009</v>
      </c>
      <c r="D2224" s="47">
        <f t="shared" si="712"/>
        <v>42227</v>
      </c>
      <c r="E2224" s="3">
        <f t="shared" si="721"/>
        <v>1.8910000000000001E-3</v>
      </c>
      <c r="F2224" s="4">
        <f t="shared" si="719"/>
        <v>23</v>
      </c>
      <c r="G2224" s="4">
        <f t="shared" si="717"/>
        <v>31</v>
      </c>
      <c r="H2224" s="2">
        <f t="shared" si="713"/>
        <v>1.0014026499999999</v>
      </c>
      <c r="I2224" s="2">
        <f t="shared" si="714"/>
        <v>1.04311244</v>
      </c>
      <c r="J2224" s="2">
        <f t="shared" si="707"/>
        <v>1.04457556</v>
      </c>
      <c r="K2224" s="2">
        <f t="shared" si="708"/>
        <v>245248.41897639001</v>
      </c>
      <c r="L2224" s="1">
        <f t="shared" si="715"/>
        <v>0</v>
      </c>
      <c r="M2224" s="3">
        <f t="shared" si="703"/>
        <v>0</v>
      </c>
      <c r="N2224" s="2">
        <f t="shared" si="709"/>
        <v>0</v>
      </c>
      <c r="O2224" s="18">
        <f t="shared" si="716"/>
        <v>0.14499999999999999</v>
      </c>
      <c r="P2224" s="8">
        <f t="shared" si="720"/>
        <v>1.0084069339999999</v>
      </c>
      <c r="Q2224" s="2">
        <f t="shared" si="718"/>
        <v>2061.7872719299999</v>
      </c>
      <c r="R2224" s="2">
        <f t="shared" si="710"/>
        <v>2061.7872719299999</v>
      </c>
      <c r="S2224" s="9" t="s">
        <v>56</v>
      </c>
      <c r="T2224" s="47">
        <f t="shared" si="705"/>
        <v>42257</v>
      </c>
      <c r="AE2224" s="33"/>
    </row>
    <row r="2225" spans="1:31" x14ac:dyDescent="0.2">
      <c r="A2225" s="90">
        <f t="shared" si="711"/>
        <v>42250</v>
      </c>
      <c r="B2225" s="2">
        <f t="shared" si="706"/>
        <v>247415.31852728</v>
      </c>
      <c r="C2225" s="2">
        <f t="shared" si="704"/>
        <v>234782.84230237009</v>
      </c>
      <c r="D2225" s="47">
        <f t="shared" si="712"/>
        <v>42227</v>
      </c>
      <c r="E2225" s="3">
        <f t="shared" si="721"/>
        <v>1.8910000000000001E-3</v>
      </c>
      <c r="F2225" s="4">
        <f t="shared" si="719"/>
        <v>24</v>
      </c>
      <c r="G2225" s="4">
        <f t="shared" si="717"/>
        <v>31</v>
      </c>
      <c r="H2225" s="2">
        <f t="shared" si="713"/>
        <v>1.0014636800000001</v>
      </c>
      <c r="I2225" s="2">
        <f t="shared" si="714"/>
        <v>1.04311244</v>
      </c>
      <c r="J2225" s="2">
        <f t="shared" si="707"/>
        <v>1.0446392200000001</v>
      </c>
      <c r="K2225" s="2">
        <f t="shared" si="708"/>
        <v>245263.36525213</v>
      </c>
      <c r="L2225" s="1">
        <f t="shared" si="715"/>
        <v>0</v>
      </c>
      <c r="M2225" s="3">
        <f t="shared" si="703"/>
        <v>0</v>
      </c>
      <c r="N2225" s="2">
        <f t="shared" si="709"/>
        <v>0</v>
      </c>
      <c r="O2225" s="18">
        <f t="shared" si="716"/>
        <v>0.14499999999999999</v>
      </c>
      <c r="P2225" s="8">
        <f t="shared" si="720"/>
        <v>1.0087740510000001</v>
      </c>
      <c r="Q2225" s="2">
        <f t="shared" si="718"/>
        <v>2151.9532751500001</v>
      </c>
      <c r="R2225" s="2">
        <f t="shared" si="710"/>
        <v>2151.9532751500001</v>
      </c>
      <c r="S2225" s="9" t="s">
        <v>56</v>
      </c>
      <c r="T2225" s="47">
        <f t="shared" si="705"/>
        <v>42257</v>
      </c>
      <c r="AE2225" s="33"/>
    </row>
    <row r="2226" spans="1:31" x14ac:dyDescent="0.2">
      <c r="A2226" s="90">
        <f t="shared" si="711"/>
        <v>42251</v>
      </c>
      <c r="B2226" s="2">
        <f t="shared" si="706"/>
        <v>247520.47726215998</v>
      </c>
      <c r="C2226" s="2">
        <f t="shared" si="704"/>
        <v>234782.84230237009</v>
      </c>
      <c r="D2226" s="47">
        <f t="shared" si="712"/>
        <v>42227</v>
      </c>
      <c r="E2226" s="3">
        <f t="shared" si="721"/>
        <v>1.8910000000000001E-3</v>
      </c>
      <c r="F2226" s="4">
        <f t="shared" si="719"/>
        <v>25</v>
      </c>
      <c r="G2226" s="4">
        <f t="shared" si="717"/>
        <v>31</v>
      </c>
      <c r="H2226" s="2">
        <f t="shared" si="713"/>
        <v>1.0015247199999999</v>
      </c>
      <c r="I2226" s="2">
        <f t="shared" si="714"/>
        <v>1.04311244</v>
      </c>
      <c r="J2226" s="2">
        <f t="shared" si="707"/>
        <v>1.0447028899999999</v>
      </c>
      <c r="K2226" s="2">
        <f t="shared" si="708"/>
        <v>245278.3138757</v>
      </c>
      <c r="L2226" s="1">
        <f t="shared" si="715"/>
        <v>0</v>
      </c>
      <c r="M2226" s="3">
        <f t="shared" si="703"/>
        <v>0</v>
      </c>
      <c r="N2226" s="2">
        <f t="shared" si="709"/>
        <v>0</v>
      </c>
      <c r="O2226" s="18">
        <f t="shared" si="716"/>
        <v>0.14499999999999999</v>
      </c>
      <c r="P2226" s="8">
        <f t="shared" si="720"/>
        <v>1.009141303</v>
      </c>
      <c r="Q2226" s="2">
        <f t="shared" si="718"/>
        <v>2242.1633864599999</v>
      </c>
      <c r="R2226" s="2">
        <f t="shared" si="710"/>
        <v>2242.1633864599999</v>
      </c>
      <c r="S2226" s="9" t="s">
        <v>56</v>
      </c>
      <c r="T2226" s="47">
        <f t="shared" si="705"/>
        <v>42257</v>
      </c>
      <c r="AE2226" s="33"/>
    </row>
    <row r="2227" spans="1:31" x14ac:dyDescent="0.2">
      <c r="A2227" s="90">
        <f t="shared" si="711"/>
        <v>42252</v>
      </c>
      <c r="B2227" s="2">
        <f t="shared" si="706"/>
        <v>247625.67723072</v>
      </c>
      <c r="C2227" s="2">
        <f t="shared" si="704"/>
        <v>234782.84230237009</v>
      </c>
      <c r="D2227" s="47">
        <f t="shared" si="712"/>
        <v>42227</v>
      </c>
      <c r="E2227" s="3">
        <f t="shared" si="721"/>
        <v>1.8910000000000001E-3</v>
      </c>
      <c r="F2227" s="4">
        <f t="shared" si="719"/>
        <v>26</v>
      </c>
      <c r="G2227" s="4">
        <f t="shared" si="717"/>
        <v>31</v>
      </c>
      <c r="H2227" s="2">
        <f t="shared" si="713"/>
        <v>1.0015857500000001</v>
      </c>
      <c r="I2227" s="2">
        <f t="shared" si="714"/>
        <v>1.04311244</v>
      </c>
      <c r="J2227" s="2">
        <f t="shared" si="707"/>
        <v>1.0447665500000001</v>
      </c>
      <c r="K2227" s="2">
        <f t="shared" si="708"/>
        <v>245293.26015143999</v>
      </c>
      <c r="L2227" s="1">
        <f t="shared" si="715"/>
        <v>0</v>
      </c>
      <c r="M2227" s="3">
        <f t="shared" si="703"/>
        <v>0</v>
      </c>
      <c r="N2227" s="2">
        <f t="shared" si="709"/>
        <v>0</v>
      </c>
      <c r="O2227" s="18">
        <f t="shared" si="716"/>
        <v>0.14499999999999999</v>
      </c>
      <c r="P2227" s="8">
        <f t="shared" si="720"/>
        <v>1.0095086879999999</v>
      </c>
      <c r="Q2227" s="2">
        <f t="shared" si="718"/>
        <v>2332.4170792800001</v>
      </c>
      <c r="R2227" s="2">
        <f t="shared" si="710"/>
        <v>2332.4170792800001</v>
      </c>
      <c r="S2227" s="9" t="s">
        <v>56</v>
      </c>
      <c r="T2227" s="47">
        <f t="shared" si="705"/>
        <v>42257</v>
      </c>
      <c r="AE2227" s="33"/>
    </row>
    <row r="2228" spans="1:31" x14ac:dyDescent="0.2">
      <c r="A2228" s="90">
        <f t="shared" si="711"/>
        <v>42253</v>
      </c>
      <c r="B2228" s="2">
        <f t="shared" si="706"/>
        <v>247730.92342367</v>
      </c>
      <c r="C2228" s="2">
        <f t="shared" si="704"/>
        <v>234782.84230237009</v>
      </c>
      <c r="D2228" s="47">
        <f t="shared" si="712"/>
        <v>42227</v>
      </c>
      <c r="E2228" s="3">
        <f t="shared" si="721"/>
        <v>1.8910000000000001E-3</v>
      </c>
      <c r="F2228" s="4">
        <f t="shared" si="719"/>
        <v>27</v>
      </c>
      <c r="G2228" s="4">
        <f t="shared" si="717"/>
        <v>31</v>
      </c>
      <c r="H2228" s="2">
        <f t="shared" si="713"/>
        <v>1.0016467899999999</v>
      </c>
      <c r="I2228" s="2">
        <f t="shared" si="714"/>
        <v>1.04311244</v>
      </c>
      <c r="J2228" s="2">
        <f t="shared" si="707"/>
        <v>1.0448302199999999</v>
      </c>
      <c r="K2228" s="2">
        <f t="shared" si="708"/>
        <v>245308.20877500999</v>
      </c>
      <c r="L2228" s="1">
        <f t="shared" si="715"/>
        <v>0</v>
      </c>
      <c r="M2228" s="3">
        <f t="shared" si="703"/>
        <v>0</v>
      </c>
      <c r="N2228" s="2">
        <f t="shared" si="709"/>
        <v>0</v>
      </c>
      <c r="O2228" s="18">
        <f t="shared" si="716"/>
        <v>0.14499999999999999</v>
      </c>
      <c r="P2228" s="8">
        <f t="shared" si="720"/>
        <v>1.009876207</v>
      </c>
      <c r="Q2228" s="2">
        <f t="shared" si="718"/>
        <v>2422.71464866</v>
      </c>
      <c r="R2228" s="2">
        <f t="shared" si="710"/>
        <v>2422.71464866</v>
      </c>
      <c r="S2228" s="9" t="s">
        <v>56</v>
      </c>
      <c r="T2228" s="47">
        <f t="shared" si="705"/>
        <v>42257</v>
      </c>
      <c r="AE2228" s="33"/>
    </row>
    <row r="2229" spans="1:31" x14ac:dyDescent="0.2">
      <c r="A2229" s="90">
        <f t="shared" si="711"/>
        <v>42254</v>
      </c>
      <c r="B2229" s="2">
        <f t="shared" si="706"/>
        <v>247836.21584958999</v>
      </c>
      <c r="C2229" s="2">
        <f t="shared" si="704"/>
        <v>234782.84230237009</v>
      </c>
      <c r="D2229" s="47">
        <f t="shared" si="712"/>
        <v>42227</v>
      </c>
      <c r="E2229" s="3">
        <f t="shared" si="721"/>
        <v>1.8910000000000001E-3</v>
      </c>
      <c r="F2229" s="4">
        <f t="shared" si="719"/>
        <v>28</v>
      </c>
      <c r="G2229" s="4">
        <f t="shared" si="717"/>
        <v>31</v>
      </c>
      <c r="H2229" s="2">
        <f t="shared" si="713"/>
        <v>1.0017078399999999</v>
      </c>
      <c r="I2229" s="2">
        <f t="shared" si="714"/>
        <v>1.04311244</v>
      </c>
      <c r="J2229" s="2">
        <f t="shared" si="707"/>
        <v>1.0448938999999999</v>
      </c>
      <c r="K2229" s="2">
        <f t="shared" si="708"/>
        <v>245323.15974639999</v>
      </c>
      <c r="L2229" s="1">
        <f t="shared" si="715"/>
        <v>0</v>
      </c>
      <c r="M2229" s="3">
        <f t="shared" si="703"/>
        <v>0</v>
      </c>
      <c r="N2229" s="2">
        <f t="shared" si="709"/>
        <v>0</v>
      </c>
      <c r="O2229" s="18">
        <f t="shared" si="716"/>
        <v>0.14499999999999999</v>
      </c>
      <c r="P2229" s="8">
        <f t="shared" si="720"/>
        <v>1.0102438600000001</v>
      </c>
      <c r="Q2229" s="2">
        <f t="shared" si="718"/>
        <v>2513.0561031900002</v>
      </c>
      <c r="R2229" s="2">
        <f t="shared" si="710"/>
        <v>2513.0561031900002</v>
      </c>
      <c r="S2229" s="9" t="s">
        <v>56</v>
      </c>
      <c r="T2229" s="47">
        <f t="shared" si="705"/>
        <v>42257</v>
      </c>
      <c r="AE2229" s="33"/>
    </row>
    <row r="2230" spans="1:31" x14ac:dyDescent="0.2">
      <c r="A2230" s="90">
        <f t="shared" si="711"/>
        <v>42255</v>
      </c>
      <c r="B2230" s="2">
        <f t="shared" si="706"/>
        <v>247941.55427179</v>
      </c>
      <c r="C2230" s="2">
        <f t="shared" si="704"/>
        <v>234782.84230237009</v>
      </c>
      <c r="D2230" s="47">
        <f t="shared" si="712"/>
        <v>42227</v>
      </c>
      <c r="E2230" s="3">
        <f t="shared" si="721"/>
        <v>1.8910000000000001E-3</v>
      </c>
      <c r="F2230" s="4">
        <f t="shared" si="719"/>
        <v>29</v>
      </c>
      <c r="G2230" s="4">
        <f t="shared" si="717"/>
        <v>31</v>
      </c>
      <c r="H2230" s="2">
        <f t="shared" si="713"/>
        <v>1.0017688899999999</v>
      </c>
      <c r="I2230" s="2">
        <f t="shared" si="714"/>
        <v>1.04311244</v>
      </c>
      <c r="J2230" s="2">
        <f t="shared" si="707"/>
        <v>1.0449575900000001</v>
      </c>
      <c r="K2230" s="2">
        <f t="shared" si="708"/>
        <v>245338.11306562999</v>
      </c>
      <c r="L2230" s="1">
        <f t="shared" si="715"/>
        <v>0</v>
      </c>
      <c r="M2230" s="3">
        <f t="shared" si="703"/>
        <v>0</v>
      </c>
      <c r="N2230" s="2">
        <f t="shared" si="709"/>
        <v>0</v>
      </c>
      <c r="O2230" s="18">
        <f t="shared" si="716"/>
        <v>0.14499999999999999</v>
      </c>
      <c r="P2230" s="8">
        <f t="shared" si="720"/>
        <v>1.0106116460000001</v>
      </c>
      <c r="Q2230" s="2">
        <f t="shared" si="718"/>
        <v>2603.4412061600001</v>
      </c>
      <c r="R2230" s="2">
        <f t="shared" si="710"/>
        <v>2603.4412061600001</v>
      </c>
      <c r="S2230" s="9" t="s">
        <v>56</v>
      </c>
      <c r="T2230" s="47">
        <f t="shared" si="705"/>
        <v>42257</v>
      </c>
      <c r="AE2230" s="33"/>
    </row>
    <row r="2231" spans="1:31" x14ac:dyDescent="0.2">
      <c r="A2231" s="90">
        <f t="shared" si="711"/>
        <v>42256</v>
      </c>
      <c r="B2231" s="2">
        <f t="shared" si="706"/>
        <v>248046.93444227002</v>
      </c>
      <c r="C2231" s="2">
        <f t="shared" si="704"/>
        <v>234782.84230237009</v>
      </c>
      <c r="D2231" s="47">
        <f t="shared" si="712"/>
        <v>42227</v>
      </c>
      <c r="E2231" s="3">
        <f t="shared" si="721"/>
        <v>1.8910000000000001E-3</v>
      </c>
      <c r="F2231" s="4">
        <f t="shared" si="719"/>
        <v>30</v>
      </c>
      <c r="G2231" s="4">
        <f t="shared" si="717"/>
        <v>31</v>
      </c>
      <c r="H2231" s="2">
        <f t="shared" si="713"/>
        <v>1.0018299399999999</v>
      </c>
      <c r="I2231" s="2">
        <f t="shared" si="714"/>
        <v>1.04311244</v>
      </c>
      <c r="J2231" s="2">
        <f t="shared" si="707"/>
        <v>1.0450212699999999</v>
      </c>
      <c r="K2231" s="2">
        <f t="shared" si="708"/>
        <v>245353.06403703001</v>
      </c>
      <c r="L2231" s="1">
        <f t="shared" si="715"/>
        <v>0</v>
      </c>
      <c r="M2231" s="3">
        <f t="shared" si="703"/>
        <v>0</v>
      </c>
      <c r="N2231" s="2">
        <f t="shared" si="709"/>
        <v>0</v>
      </c>
      <c r="O2231" s="18">
        <f t="shared" si="716"/>
        <v>0.14499999999999999</v>
      </c>
      <c r="P2231" s="8">
        <f t="shared" si="720"/>
        <v>1.0109795669999999</v>
      </c>
      <c r="Q2231" s="2">
        <f t="shared" si="718"/>
        <v>2693.8704052399999</v>
      </c>
      <c r="R2231" s="2">
        <f t="shared" si="710"/>
        <v>2693.8704052399999</v>
      </c>
      <c r="S2231" s="9" t="s">
        <v>56</v>
      </c>
      <c r="T2231" s="47">
        <f t="shared" si="705"/>
        <v>42257</v>
      </c>
      <c r="AE2231" s="33"/>
    </row>
    <row r="2232" spans="1:31" x14ac:dyDescent="0.2">
      <c r="A2232" s="91">
        <f t="shared" si="711"/>
        <v>42257</v>
      </c>
      <c r="B2232" s="36">
        <f t="shared" si="706"/>
        <v>248152.36062272999</v>
      </c>
      <c r="C2232" s="36">
        <f t="shared" si="704"/>
        <v>234782.84230237009</v>
      </c>
      <c r="D2232" s="120">
        <f t="shared" si="712"/>
        <v>42227</v>
      </c>
      <c r="E2232" s="3">
        <f t="shared" si="721"/>
        <v>1.8910000000000001E-3</v>
      </c>
      <c r="F2232" s="21">
        <f t="shared" si="719"/>
        <v>31</v>
      </c>
      <c r="G2232" s="21">
        <f t="shared" si="717"/>
        <v>31</v>
      </c>
      <c r="H2232" s="36">
        <f t="shared" si="713"/>
        <v>1.0018910000000001</v>
      </c>
      <c r="I2232" s="36">
        <f t="shared" si="714"/>
        <v>1.04311244</v>
      </c>
      <c r="J2232" s="36">
        <f t="shared" si="707"/>
        <v>1.0450849600000001</v>
      </c>
      <c r="K2232" s="36">
        <f t="shared" si="708"/>
        <v>245368.01735625</v>
      </c>
      <c r="L2232" s="37">
        <f t="shared" si="715"/>
        <v>73</v>
      </c>
      <c r="M2232" s="20">
        <f t="shared" si="703"/>
        <v>0</v>
      </c>
      <c r="N2232" s="36">
        <f t="shared" si="709"/>
        <v>0</v>
      </c>
      <c r="O2232" s="35">
        <f t="shared" si="716"/>
        <v>0.14499999999999999</v>
      </c>
      <c r="P2232" s="38">
        <f t="shared" si="720"/>
        <v>1.0113476210000001</v>
      </c>
      <c r="Q2232" s="36">
        <f t="shared" si="718"/>
        <v>2784.3432664799998</v>
      </c>
      <c r="R2232" s="36">
        <f t="shared" si="710"/>
        <v>2784.3432664799998</v>
      </c>
      <c r="S2232" s="39" t="s">
        <v>56</v>
      </c>
      <c r="T2232" s="120">
        <f t="shared" si="705"/>
        <v>42257</v>
      </c>
      <c r="U2232" s="36">
        <f>(B2232-N2232-Q2232)</f>
        <v>245368.01735625</v>
      </c>
      <c r="AE2232" s="33"/>
    </row>
    <row r="2233" spans="1:31" x14ac:dyDescent="0.2">
      <c r="A2233" s="90">
        <f t="shared" si="711"/>
        <v>42258</v>
      </c>
      <c r="B2233" s="2">
        <f t="shared" si="706"/>
        <v>248263.44164121998</v>
      </c>
      <c r="C2233" s="2">
        <f t="shared" si="704"/>
        <v>237447.06901412009</v>
      </c>
      <c r="D2233" s="47">
        <f t="shared" si="712"/>
        <v>42258</v>
      </c>
      <c r="E2233" s="3">
        <f t="shared" si="721"/>
        <v>2.1450000000000002E-3</v>
      </c>
      <c r="F2233" s="4">
        <f t="shared" si="719"/>
        <v>1</v>
      </c>
      <c r="G2233" s="4">
        <f t="shared" si="717"/>
        <v>30</v>
      </c>
      <c r="H2233" s="2">
        <f t="shared" si="713"/>
        <v>1.00007142</v>
      </c>
      <c r="I2233" s="2">
        <f t="shared" si="714"/>
        <v>1.0450849600000001</v>
      </c>
      <c r="J2233" s="2">
        <f t="shared" si="707"/>
        <v>1.0451595899999999</v>
      </c>
      <c r="K2233" s="2">
        <f t="shared" si="708"/>
        <v>248170.08129748999</v>
      </c>
      <c r="L2233" s="1">
        <f t="shared" si="715"/>
        <v>0</v>
      </c>
      <c r="M2233" s="3">
        <f t="shared" si="703"/>
        <v>0</v>
      </c>
      <c r="N2233" s="2">
        <f t="shared" si="709"/>
        <v>0</v>
      </c>
      <c r="O2233" s="18">
        <f t="shared" si="716"/>
        <v>0.14499999999999999</v>
      </c>
      <c r="P2233" s="8">
        <f t="shared" si="720"/>
        <v>1.0003761950000001</v>
      </c>
      <c r="Q2233" s="2">
        <f t="shared" si="718"/>
        <v>93.360343729999997</v>
      </c>
      <c r="R2233" s="2">
        <f t="shared" si="710"/>
        <v>93.360343729999997</v>
      </c>
      <c r="S2233" s="9" t="s">
        <v>56</v>
      </c>
      <c r="T2233" s="47">
        <f t="shared" si="705"/>
        <v>42287</v>
      </c>
      <c r="AE2233" s="33"/>
    </row>
    <row r="2234" spans="1:31" x14ac:dyDescent="0.2">
      <c r="A2234" s="90">
        <f t="shared" si="711"/>
        <v>42259</v>
      </c>
      <c r="B2234" s="2">
        <f t="shared" si="706"/>
        <v>248374.57811582999</v>
      </c>
      <c r="C2234" s="2">
        <f t="shared" si="704"/>
        <v>237447.06901412009</v>
      </c>
      <c r="D2234" s="47">
        <f t="shared" si="712"/>
        <v>42258</v>
      </c>
      <c r="E2234" s="3">
        <f t="shared" si="721"/>
        <v>2.1450000000000002E-3</v>
      </c>
      <c r="F2234" s="4">
        <f t="shared" si="719"/>
        <v>2</v>
      </c>
      <c r="G2234" s="4">
        <f t="shared" si="717"/>
        <v>30</v>
      </c>
      <c r="H2234" s="2">
        <f t="shared" si="713"/>
        <v>1.00014285</v>
      </c>
      <c r="I2234" s="2">
        <f t="shared" si="714"/>
        <v>1.0450849600000001</v>
      </c>
      <c r="J2234" s="2">
        <f t="shared" si="707"/>
        <v>1.04523425</v>
      </c>
      <c r="K2234" s="2">
        <f t="shared" si="708"/>
        <v>248187.80909567</v>
      </c>
      <c r="L2234" s="1">
        <f t="shared" si="715"/>
        <v>0</v>
      </c>
      <c r="M2234" s="3">
        <f t="shared" si="703"/>
        <v>0</v>
      </c>
      <c r="N2234" s="2">
        <f t="shared" si="709"/>
        <v>0</v>
      </c>
      <c r="O2234" s="18">
        <f t="shared" si="716"/>
        <v>0.14499999999999999</v>
      </c>
      <c r="P2234" s="8">
        <f t="shared" si="720"/>
        <v>1.0007525310000001</v>
      </c>
      <c r="Q2234" s="2">
        <f t="shared" si="718"/>
        <v>186.76902016</v>
      </c>
      <c r="R2234" s="2">
        <f t="shared" si="710"/>
        <v>186.76902016</v>
      </c>
      <c r="S2234" s="9" t="s">
        <v>56</v>
      </c>
      <c r="T2234" s="47">
        <f t="shared" si="705"/>
        <v>42287</v>
      </c>
      <c r="AE2234" s="33"/>
    </row>
    <row r="2235" spans="1:31" x14ac:dyDescent="0.2">
      <c r="A2235" s="90">
        <f t="shared" si="711"/>
        <v>42260</v>
      </c>
      <c r="B2235" s="2">
        <f t="shared" si="706"/>
        <v>248485.76317884002</v>
      </c>
      <c r="C2235" s="2">
        <f t="shared" si="704"/>
        <v>237447.06901412009</v>
      </c>
      <c r="D2235" s="47">
        <f t="shared" si="712"/>
        <v>42258</v>
      </c>
      <c r="E2235" s="3">
        <f t="shared" si="721"/>
        <v>2.1450000000000002E-3</v>
      </c>
      <c r="F2235" s="4">
        <f t="shared" si="719"/>
        <v>3</v>
      </c>
      <c r="G2235" s="4">
        <f t="shared" si="717"/>
        <v>30</v>
      </c>
      <c r="H2235" s="2">
        <f t="shared" si="713"/>
        <v>1.00021429</v>
      </c>
      <c r="I2235" s="2">
        <f t="shared" si="714"/>
        <v>1.0450849600000001</v>
      </c>
      <c r="J2235" s="2">
        <f t="shared" si="707"/>
        <v>1.0453089099999999</v>
      </c>
      <c r="K2235" s="2">
        <f t="shared" si="708"/>
        <v>248205.53689384001</v>
      </c>
      <c r="L2235" s="1">
        <f t="shared" si="715"/>
        <v>0</v>
      </c>
      <c r="M2235" s="3">
        <f t="shared" si="703"/>
        <v>0</v>
      </c>
      <c r="N2235" s="2">
        <f t="shared" si="709"/>
        <v>0</v>
      </c>
      <c r="O2235" s="18">
        <f t="shared" si="716"/>
        <v>0.14499999999999999</v>
      </c>
      <c r="P2235" s="8">
        <f t="shared" si="720"/>
        <v>1.001129009</v>
      </c>
      <c r="Q2235" s="2">
        <f t="shared" si="718"/>
        <v>280.22628500000002</v>
      </c>
      <c r="R2235" s="2">
        <f t="shared" si="710"/>
        <v>280.22628500000002</v>
      </c>
      <c r="S2235" s="9" t="s">
        <v>56</v>
      </c>
      <c r="T2235" s="47">
        <f t="shared" si="705"/>
        <v>42287</v>
      </c>
      <c r="AE2235" s="33"/>
    </row>
    <row r="2236" spans="1:31" x14ac:dyDescent="0.2">
      <c r="A2236" s="90">
        <f t="shared" si="711"/>
        <v>42261</v>
      </c>
      <c r="B2236" s="2">
        <f t="shared" si="706"/>
        <v>248596.99658958</v>
      </c>
      <c r="C2236" s="2">
        <f t="shared" si="704"/>
        <v>237447.06901412009</v>
      </c>
      <c r="D2236" s="47">
        <f t="shared" si="712"/>
        <v>42258</v>
      </c>
      <c r="E2236" s="3">
        <f t="shared" si="721"/>
        <v>2.1450000000000002E-3</v>
      </c>
      <c r="F2236" s="4">
        <f t="shared" si="719"/>
        <v>4</v>
      </c>
      <c r="G2236" s="4">
        <f t="shared" si="717"/>
        <v>30</v>
      </c>
      <c r="H2236" s="2">
        <f t="shared" si="713"/>
        <v>1.0002857300000001</v>
      </c>
      <c r="I2236" s="2">
        <f t="shared" si="714"/>
        <v>1.0450849600000001</v>
      </c>
      <c r="J2236" s="2">
        <f t="shared" si="707"/>
        <v>1.04538357</v>
      </c>
      <c r="K2236" s="2">
        <f t="shared" si="708"/>
        <v>248223.26469201001</v>
      </c>
      <c r="L2236" s="1">
        <f t="shared" si="715"/>
        <v>0</v>
      </c>
      <c r="M2236" s="3">
        <f t="shared" si="703"/>
        <v>0</v>
      </c>
      <c r="N2236" s="2">
        <f t="shared" si="709"/>
        <v>0</v>
      </c>
      <c r="O2236" s="18">
        <f t="shared" si="716"/>
        <v>0.14499999999999999</v>
      </c>
      <c r="P2236" s="8">
        <f t="shared" si="720"/>
        <v>1.0015056280000001</v>
      </c>
      <c r="Q2236" s="2">
        <f t="shared" si="718"/>
        <v>373.73189757</v>
      </c>
      <c r="R2236" s="2">
        <f t="shared" si="710"/>
        <v>373.73189757</v>
      </c>
      <c r="S2236" s="9" t="s">
        <v>56</v>
      </c>
      <c r="T2236" s="47">
        <f t="shared" si="705"/>
        <v>42287</v>
      </c>
      <c r="AE2236" s="33"/>
    </row>
    <row r="2237" spans="1:31" x14ac:dyDescent="0.2">
      <c r="A2237" s="90">
        <f t="shared" si="711"/>
        <v>42262</v>
      </c>
      <c r="B2237" s="2">
        <f t="shared" si="706"/>
        <v>248708.28098273999</v>
      </c>
      <c r="C2237" s="2">
        <f t="shared" si="704"/>
        <v>237447.06901412009</v>
      </c>
      <c r="D2237" s="47">
        <f t="shared" si="712"/>
        <v>42258</v>
      </c>
      <c r="E2237" s="3">
        <f t="shared" si="721"/>
        <v>2.1450000000000002E-3</v>
      </c>
      <c r="F2237" s="4">
        <f t="shared" si="719"/>
        <v>5</v>
      </c>
      <c r="G2237" s="4">
        <f t="shared" si="717"/>
        <v>30</v>
      </c>
      <c r="H2237" s="2">
        <f t="shared" si="713"/>
        <v>1.00035718</v>
      </c>
      <c r="I2237" s="2">
        <f t="shared" si="714"/>
        <v>1.0450849600000001</v>
      </c>
      <c r="J2237" s="2">
        <f t="shared" si="707"/>
        <v>1.0454582400000001</v>
      </c>
      <c r="K2237" s="2">
        <f t="shared" si="708"/>
        <v>248240.99486466</v>
      </c>
      <c r="L2237" s="1">
        <f t="shared" si="715"/>
        <v>0</v>
      </c>
      <c r="M2237" s="3">
        <f t="shared" si="703"/>
        <v>0</v>
      </c>
      <c r="N2237" s="2">
        <f t="shared" si="709"/>
        <v>0</v>
      </c>
      <c r="O2237" s="18">
        <f t="shared" si="716"/>
        <v>0.14499999999999999</v>
      </c>
      <c r="P2237" s="8">
        <f t="shared" si="720"/>
        <v>1.0018823889999999</v>
      </c>
      <c r="Q2237" s="2">
        <f t="shared" si="718"/>
        <v>467.28611807999999</v>
      </c>
      <c r="R2237" s="2">
        <f t="shared" si="710"/>
        <v>467.28611807999999</v>
      </c>
      <c r="S2237" s="9" t="s">
        <v>56</v>
      </c>
      <c r="T2237" s="47">
        <f t="shared" si="705"/>
        <v>42287</v>
      </c>
      <c r="AE2237" s="33"/>
    </row>
    <row r="2238" spans="1:31" x14ac:dyDescent="0.2">
      <c r="A2238" s="90">
        <f t="shared" si="711"/>
        <v>42263</v>
      </c>
      <c r="B2238" s="2">
        <f t="shared" si="706"/>
        <v>248819.6139887</v>
      </c>
      <c r="C2238" s="2">
        <f t="shared" si="704"/>
        <v>237447.06901412009</v>
      </c>
      <c r="D2238" s="47">
        <f t="shared" si="712"/>
        <v>42258</v>
      </c>
      <c r="E2238" s="3">
        <f t="shared" si="721"/>
        <v>2.1450000000000002E-3</v>
      </c>
      <c r="F2238" s="4">
        <f t="shared" si="719"/>
        <v>6</v>
      </c>
      <c r="G2238" s="4">
        <f t="shared" si="717"/>
        <v>30</v>
      </c>
      <c r="H2238" s="2">
        <f t="shared" si="713"/>
        <v>1.00042863</v>
      </c>
      <c r="I2238" s="2">
        <f t="shared" si="714"/>
        <v>1.0450849600000001</v>
      </c>
      <c r="J2238" s="2">
        <f t="shared" si="707"/>
        <v>1.0455329099999999</v>
      </c>
      <c r="K2238" s="2">
        <f t="shared" si="708"/>
        <v>248258.7250373</v>
      </c>
      <c r="L2238" s="1">
        <f t="shared" si="715"/>
        <v>0</v>
      </c>
      <c r="M2238" s="3">
        <f t="shared" si="703"/>
        <v>0</v>
      </c>
      <c r="N2238" s="2">
        <f t="shared" si="709"/>
        <v>0</v>
      </c>
      <c r="O2238" s="18">
        <f t="shared" si="716"/>
        <v>0.14499999999999999</v>
      </c>
      <c r="P2238" s="8">
        <f t="shared" si="720"/>
        <v>1.002259292</v>
      </c>
      <c r="Q2238" s="2">
        <f t="shared" si="718"/>
        <v>560.8889514</v>
      </c>
      <c r="R2238" s="2">
        <f t="shared" si="710"/>
        <v>560.8889514</v>
      </c>
      <c r="S2238" s="9" t="s">
        <v>56</v>
      </c>
      <c r="T2238" s="47">
        <f t="shared" si="705"/>
        <v>42287</v>
      </c>
      <c r="AE2238" s="33"/>
    </row>
    <row r="2239" spans="1:31" x14ac:dyDescent="0.2">
      <c r="A2239" s="90">
        <f t="shared" si="711"/>
        <v>42264</v>
      </c>
      <c r="B2239" s="2">
        <f t="shared" si="706"/>
        <v>248930.99561503</v>
      </c>
      <c r="C2239" s="2">
        <f t="shared" si="704"/>
        <v>237447.06901412009</v>
      </c>
      <c r="D2239" s="47">
        <f t="shared" si="712"/>
        <v>42258</v>
      </c>
      <c r="E2239" s="3">
        <f t="shared" si="721"/>
        <v>2.1450000000000002E-3</v>
      </c>
      <c r="F2239" s="4">
        <f t="shared" si="719"/>
        <v>7</v>
      </c>
      <c r="G2239" s="4">
        <f t="shared" si="717"/>
        <v>30</v>
      </c>
      <c r="H2239" s="2">
        <f t="shared" si="713"/>
        <v>1.0005000799999999</v>
      </c>
      <c r="I2239" s="2">
        <f t="shared" si="714"/>
        <v>1.0450849600000001</v>
      </c>
      <c r="J2239" s="2">
        <f t="shared" si="707"/>
        <v>1.04560758</v>
      </c>
      <c r="K2239" s="2">
        <f t="shared" si="708"/>
        <v>248276.45520994</v>
      </c>
      <c r="L2239" s="1">
        <f t="shared" si="715"/>
        <v>0</v>
      </c>
      <c r="M2239" s="3">
        <f t="shared" ref="M2239:M2302" si="722">IF(DAY(A2239)=E$2,VLOOKUP(A2239,$W$10:$AD$316,5),0)</f>
        <v>0</v>
      </c>
      <c r="N2239" s="2">
        <f t="shared" si="709"/>
        <v>0</v>
      </c>
      <c r="O2239" s="18">
        <f t="shared" si="716"/>
        <v>0.14499999999999999</v>
      </c>
      <c r="P2239" s="8">
        <f t="shared" si="720"/>
        <v>1.002636337</v>
      </c>
      <c r="Q2239" s="2">
        <f t="shared" si="718"/>
        <v>654.54040509000004</v>
      </c>
      <c r="R2239" s="2">
        <f t="shared" si="710"/>
        <v>654.54040509000004</v>
      </c>
      <c r="S2239" s="9" t="s">
        <v>56</v>
      </c>
      <c r="T2239" s="47">
        <f t="shared" si="705"/>
        <v>42287</v>
      </c>
      <c r="AE2239" s="33"/>
    </row>
    <row r="2240" spans="1:31" x14ac:dyDescent="0.2">
      <c r="A2240" s="90">
        <f t="shared" si="711"/>
        <v>42265</v>
      </c>
      <c r="B2240" s="2">
        <f t="shared" si="706"/>
        <v>249042.43038424998</v>
      </c>
      <c r="C2240" s="2">
        <f t="shared" ref="C2240:C2303" si="723">IF(DAY(A2239)=$E$2,VLOOKUP(A2239,W$10:X$316,2),C2239)</f>
        <v>237447.06901412009</v>
      </c>
      <c r="D2240" s="47">
        <f t="shared" si="712"/>
        <v>42258</v>
      </c>
      <c r="E2240" s="3">
        <f t="shared" si="721"/>
        <v>2.1450000000000002E-3</v>
      </c>
      <c r="F2240" s="4">
        <f t="shared" si="719"/>
        <v>8</v>
      </c>
      <c r="G2240" s="4">
        <f t="shared" si="717"/>
        <v>30</v>
      </c>
      <c r="H2240" s="2">
        <f t="shared" si="713"/>
        <v>1.0005715500000001</v>
      </c>
      <c r="I2240" s="2">
        <f t="shared" si="714"/>
        <v>1.0450849600000001</v>
      </c>
      <c r="J2240" s="2">
        <f t="shared" si="707"/>
        <v>1.0456822699999999</v>
      </c>
      <c r="K2240" s="2">
        <f t="shared" si="708"/>
        <v>248294.19013152999</v>
      </c>
      <c r="L2240" s="1">
        <f t="shared" si="715"/>
        <v>0</v>
      </c>
      <c r="M2240" s="3">
        <f t="shared" si="722"/>
        <v>0</v>
      </c>
      <c r="N2240" s="2">
        <f t="shared" si="709"/>
        <v>0</v>
      </c>
      <c r="O2240" s="18">
        <f t="shared" si="716"/>
        <v>0.14499999999999999</v>
      </c>
      <c r="P2240" s="8">
        <f t="shared" si="720"/>
        <v>1.0030135229999999</v>
      </c>
      <c r="Q2240" s="2">
        <f t="shared" si="718"/>
        <v>748.24025271999994</v>
      </c>
      <c r="R2240" s="2">
        <f t="shared" si="710"/>
        <v>748.24025271999994</v>
      </c>
      <c r="S2240" s="9" t="s">
        <v>56</v>
      </c>
      <c r="T2240" s="47">
        <f t="shared" ref="T2240:T2303" si="724">IF(DAY(A2240)=E$2+1,VLOOKUP(A2239,$W$10:$AD$316,8),T2239)</f>
        <v>42287</v>
      </c>
      <c r="AE2240" s="33"/>
    </row>
    <row r="2241" spans="1:31" x14ac:dyDescent="0.2">
      <c r="A2241" s="90">
        <f t="shared" si="711"/>
        <v>42266</v>
      </c>
      <c r="B2241" s="2">
        <f t="shared" si="706"/>
        <v>249153.91404080001</v>
      </c>
      <c r="C2241" s="2">
        <f t="shared" si="723"/>
        <v>237447.06901412009</v>
      </c>
      <c r="D2241" s="47">
        <f t="shared" si="712"/>
        <v>42258</v>
      </c>
      <c r="E2241" s="3">
        <f t="shared" si="721"/>
        <v>2.1450000000000002E-3</v>
      </c>
      <c r="F2241" s="4">
        <f t="shared" si="719"/>
        <v>9</v>
      </c>
      <c r="G2241" s="4">
        <f t="shared" si="717"/>
        <v>30</v>
      </c>
      <c r="H2241" s="2">
        <f t="shared" si="713"/>
        <v>1.0006430100000001</v>
      </c>
      <c r="I2241" s="2">
        <f t="shared" si="714"/>
        <v>1.0450849600000001</v>
      </c>
      <c r="J2241" s="2">
        <f t="shared" si="707"/>
        <v>1.0457569600000001</v>
      </c>
      <c r="K2241" s="2">
        <f t="shared" si="708"/>
        <v>248311.92505311</v>
      </c>
      <c r="L2241" s="1">
        <f t="shared" si="715"/>
        <v>0</v>
      </c>
      <c r="M2241" s="3">
        <f t="shared" si="722"/>
        <v>0</v>
      </c>
      <c r="N2241" s="2">
        <f t="shared" si="709"/>
        <v>0</v>
      </c>
      <c r="O2241" s="18">
        <f t="shared" si="716"/>
        <v>0.14499999999999999</v>
      </c>
      <c r="P2241" s="8">
        <f t="shared" si="720"/>
        <v>1.0033908520000001</v>
      </c>
      <c r="Q2241" s="2">
        <f t="shared" si="718"/>
        <v>841.98898769000004</v>
      </c>
      <c r="R2241" s="2">
        <f t="shared" si="710"/>
        <v>841.98898769000004</v>
      </c>
      <c r="S2241" s="9" t="s">
        <v>56</v>
      </c>
      <c r="T2241" s="47">
        <f t="shared" si="724"/>
        <v>42287</v>
      </c>
      <c r="AE2241" s="33"/>
    </row>
    <row r="2242" spans="1:31" x14ac:dyDescent="0.2">
      <c r="A2242" s="90">
        <f t="shared" si="711"/>
        <v>42267</v>
      </c>
      <c r="B2242" s="2">
        <f t="shared" si="706"/>
        <v>249265.44609562997</v>
      </c>
      <c r="C2242" s="2">
        <f t="shared" si="723"/>
        <v>237447.06901412009</v>
      </c>
      <c r="D2242" s="47">
        <f t="shared" si="712"/>
        <v>42258</v>
      </c>
      <c r="E2242" s="3">
        <f t="shared" si="721"/>
        <v>2.1450000000000002E-3</v>
      </c>
      <c r="F2242" s="4">
        <f t="shared" si="719"/>
        <v>10</v>
      </c>
      <c r="G2242" s="4">
        <f t="shared" si="717"/>
        <v>30</v>
      </c>
      <c r="H2242" s="2">
        <f t="shared" si="713"/>
        <v>1.0007144800000001</v>
      </c>
      <c r="I2242" s="2">
        <f t="shared" si="714"/>
        <v>1.0450849600000001</v>
      </c>
      <c r="J2242" s="2">
        <f t="shared" si="707"/>
        <v>1.04583165</v>
      </c>
      <c r="K2242" s="2">
        <f t="shared" si="708"/>
        <v>248329.65997469999</v>
      </c>
      <c r="L2242" s="1">
        <f t="shared" si="715"/>
        <v>0</v>
      </c>
      <c r="M2242" s="3">
        <f t="shared" si="722"/>
        <v>0</v>
      </c>
      <c r="N2242" s="2">
        <f t="shared" si="709"/>
        <v>0</v>
      </c>
      <c r="O2242" s="18">
        <f t="shared" si="716"/>
        <v>0.14499999999999999</v>
      </c>
      <c r="P2242" s="8">
        <f t="shared" si="720"/>
        <v>1.003768322</v>
      </c>
      <c r="Q2242" s="2">
        <f t="shared" si="718"/>
        <v>935.78612093000004</v>
      </c>
      <c r="R2242" s="2">
        <f t="shared" si="710"/>
        <v>935.78612093000004</v>
      </c>
      <c r="S2242" s="9" t="s">
        <v>56</v>
      </c>
      <c r="T2242" s="47">
        <f t="shared" si="724"/>
        <v>42287</v>
      </c>
      <c r="AE2242" s="33"/>
    </row>
    <row r="2243" spans="1:31" x14ac:dyDescent="0.2">
      <c r="A2243" s="90">
        <f t="shared" si="711"/>
        <v>42268</v>
      </c>
      <c r="B2243" s="2">
        <f t="shared" si="706"/>
        <v>249377.02943724999</v>
      </c>
      <c r="C2243" s="2">
        <f t="shared" si="723"/>
        <v>237447.06901412009</v>
      </c>
      <c r="D2243" s="47">
        <f t="shared" si="712"/>
        <v>42258</v>
      </c>
      <c r="E2243" s="3">
        <f t="shared" si="721"/>
        <v>2.1450000000000002E-3</v>
      </c>
      <c r="F2243" s="4">
        <f t="shared" si="719"/>
        <v>11</v>
      </c>
      <c r="G2243" s="4">
        <f t="shared" si="717"/>
        <v>30</v>
      </c>
      <c r="H2243" s="2">
        <f t="shared" si="713"/>
        <v>1.00078596</v>
      </c>
      <c r="I2243" s="2">
        <f t="shared" si="714"/>
        <v>1.0450849600000001</v>
      </c>
      <c r="J2243" s="2">
        <f t="shared" si="707"/>
        <v>1.0459063500000001</v>
      </c>
      <c r="K2243" s="2">
        <f t="shared" si="708"/>
        <v>248347.39727074999</v>
      </c>
      <c r="L2243" s="1">
        <f t="shared" si="715"/>
        <v>0</v>
      </c>
      <c r="M2243" s="3">
        <f t="shared" si="722"/>
        <v>0</v>
      </c>
      <c r="N2243" s="2">
        <f t="shared" si="709"/>
        <v>0</v>
      </c>
      <c r="O2243" s="18">
        <f t="shared" si="716"/>
        <v>0.14499999999999999</v>
      </c>
      <c r="P2243" s="8">
        <f t="shared" si="720"/>
        <v>1.0041459349999999</v>
      </c>
      <c r="Q2243" s="2">
        <f t="shared" si="718"/>
        <v>1029.6321665</v>
      </c>
      <c r="R2243" s="2">
        <f t="shared" si="710"/>
        <v>1029.6321665</v>
      </c>
      <c r="S2243" s="9" t="s">
        <v>56</v>
      </c>
      <c r="T2243" s="47">
        <f t="shared" si="724"/>
        <v>42287</v>
      </c>
      <c r="AE2243" s="33"/>
    </row>
    <row r="2244" spans="1:31" x14ac:dyDescent="0.2">
      <c r="A2244" s="90">
        <f t="shared" si="711"/>
        <v>42269</v>
      </c>
      <c r="B2244" s="2">
        <f t="shared" si="706"/>
        <v>249488.66119403002</v>
      </c>
      <c r="C2244" s="2">
        <f t="shared" si="723"/>
        <v>237447.06901412009</v>
      </c>
      <c r="D2244" s="47">
        <f t="shared" si="712"/>
        <v>42258</v>
      </c>
      <c r="E2244" s="3">
        <f t="shared" si="721"/>
        <v>2.1450000000000002E-3</v>
      </c>
      <c r="F2244" s="4">
        <f t="shared" si="719"/>
        <v>12</v>
      </c>
      <c r="G2244" s="4">
        <f t="shared" si="717"/>
        <v>30</v>
      </c>
      <c r="H2244" s="2">
        <f t="shared" si="713"/>
        <v>1.0008574400000001</v>
      </c>
      <c r="I2244" s="2">
        <f t="shared" si="714"/>
        <v>1.0450849600000001</v>
      </c>
      <c r="J2244" s="2">
        <f t="shared" si="707"/>
        <v>1.04598105</v>
      </c>
      <c r="K2244" s="2">
        <f t="shared" si="708"/>
        <v>248365.13456681001</v>
      </c>
      <c r="L2244" s="1">
        <f t="shared" si="715"/>
        <v>0</v>
      </c>
      <c r="M2244" s="3">
        <f t="shared" si="722"/>
        <v>0</v>
      </c>
      <c r="N2244" s="2">
        <f t="shared" si="709"/>
        <v>0</v>
      </c>
      <c r="O2244" s="18">
        <f t="shared" si="716"/>
        <v>0.14499999999999999</v>
      </c>
      <c r="P2244" s="8">
        <f t="shared" si="720"/>
        <v>1.004523689</v>
      </c>
      <c r="Q2244" s="2">
        <f t="shared" si="718"/>
        <v>1123.5266272199999</v>
      </c>
      <c r="R2244" s="2">
        <f t="shared" si="710"/>
        <v>1123.5266272199999</v>
      </c>
      <c r="S2244" s="9" t="s">
        <v>56</v>
      </c>
      <c r="T2244" s="47">
        <f t="shared" si="724"/>
        <v>42287</v>
      </c>
      <c r="AE2244" s="33"/>
    </row>
    <row r="2245" spans="1:31" x14ac:dyDescent="0.2">
      <c r="A2245" s="90">
        <f t="shared" si="711"/>
        <v>42270</v>
      </c>
      <c r="B2245" s="2">
        <f t="shared" si="706"/>
        <v>249600.34664243998</v>
      </c>
      <c r="C2245" s="2">
        <f t="shared" si="723"/>
        <v>237447.06901412009</v>
      </c>
      <c r="D2245" s="47">
        <f t="shared" si="712"/>
        <v>42258</v>
      </c>
      <c r="E2245" s="3">
        <f t="shared" si="721"/>
        <v>2.1450000000000002E-3</v>
      </c>
      <c r="F2245" s="4">
        <f t="shared" si="719"/>
        <v>13</v>
      </c>
      <c r="G2245" s="4">
        <f t="shared" si="717"/>
        <v>30</v>
      </c>
      <c r="H2245" s="2">
        <f t="shared" si="713"/>
        <v>1.0009289299999999</v>
      </c>
      <c r="I2245" s="2">
        <f t="shared" si="714"/>
        <v>1.0450849600000001</v>
      </c>
      <c r="J2245" s="2">
        <f t="shared" si="707"/>
        <v>1.0460557699999999</v>
      </c>
      <c r="K2245" s="2">
        <f t="shared" si="708"/>
        <v>248382.87661179999</v>
      </c>
      <c r="L2245" s="1">
        <f t="shared" si="715"/>
        <v>0</v>
      </c>
      <c r="M2245" s="3">
        <f t="shared" si="722"/>
        <v>0</v>
      </c>
      <c r="N2245" s="2">
        <f t="shared" si="709"/>
        <v>0</v>
      </c>
      <c r="O2245" s="18">
        <f t="shared" si="716"/>
        <v>0.14499999999999999</v>
      </c>
      <c r="P2245" s="8">
        <f t="shared" si="720"/>
        <v>1.0049015859999999</v>
      </c>
      <c r="Q2245" s="2">
        <f t="shared" si="718"/>
        <v>1217.47003064</v>
      </c>
      <c r="R2245" s="2">
        <f t="shared" si="710"/>
        <v>1217.47003064</v>
      </c>
      <c r="S2245" s="9" t="s">
        <v>56</v>
      </c>
      <c r="T2245" s="47">
        <f t="shared" si="724"/>
        <v>42287</v>
      </c>
      <c r="AE2245" s="33"/>
    </row>
    <row r="2246" spans="1:31" x14ac:dyDescent="0.2">
      <c r="A2246" s="90">
        <f t="shared" si="711"/>
        <v>42271</v>
      </c>
      <c r="B2246" s="2">
        <f t="shared" si="706"/>
        <v>249712.07813766002</v>
      </c>
      <c r="C2246" s="2">
        <f t="shared" si="723"/>
        <v>237447.06901412009</v>
      </c>
      <c r="D2246" s="47">
        <f t="shared" si="712"/>
        <v>42258</v>
      </c>
      <c r="E2246" s="3">
        <f t="shared" si="721"/>
        <v>2.1450000000000002E-3</v>
      </c>
      <c r="F2246" s="4">
        <f t="shared" si="719"/>
        <v>14</v>
      </c>
      <c r="G2246" s="4">
        <f t="shared" si="717"/>
        <v>30</v>
      </c>
      <c r="H2246" s="2">
        <f t="shared" si="713"/>
        <v>1.00100042</v>
      </c>
      <c r="I2246" s="2">
        <f t="shared" si="714"/>
        <v>1.0450849600000001</v>
      </c>
      <c r="J2246" s="2">
        <f t="shared" si="707"/>
        <v>1.04613048</v>
      </c>
      <c r="K2246" s="2">
        <f t="shared" si="708"/>
        <v>248400.61628233001</v>
      </c>
      <c r="L2246" s="1">
        <f t="shared" si="715"/>
        <v>0</v>
      </c>
      <c r="M2246" s="3">
        <f t="shared" si="722"/>
        <v>0</v>
      </c>
      <c r="N2246" s="2">
        <f t="shared" si="709"/>
        <v>0</v>
      </c>
      <c r="O2246" s="18">
        <f t="shared" si="716"/>
        <v>0.14499999999999999</v>
      </c>
      <c r="P2246" s="8">
        <f t="shared" si="720"/>
        <v>1.0052796239999999</v>
      </c>
      <c r="Q2246" s="2">
        <f t="shared" si="718"/>
        <v>1311.4618553299999</v>
      </c>
      <c r="R2246" s="2">
        <f t="shared" si="710"/>
        <v>1311.4618553299999</v>
      </c>
      <c r="S2246" s="9" t="s">
        <v>56</v>
      </c>
      <c r="T2246" s="47">
        <f t="shared" si="724"/>
        <v>42287</v>
      </c>
      <c r="AE2246" s="33"/>
    </row>
    <row r="2247" spans="1:31" x14ac:dyDescent="0.2">
      <c r="A2247" s="90">
        <f t="shared" si="711"/>
        <v>42272</v>
      </c>
      <c r="B2247" s="2">
        <f t="shared" si="706"/>
        <v>249823.86095716001</v>
      </c>
      <c r="C2247" s="2">
        <f t="shared" si="723"/>
        <v>237447.06901412009</v>
      </c>
      <c r="D2247" s="47">
        <f t="shared" si="712"/>
        <v>42258</v>
      </c>
      <c r="E2247" s="3">
        <f t="shared" si="721"/>
        <v>2.1450000000000002E-3</v>
      </c>
      <c r="F2247" s="4">
        <f t="shared" si="719"/>
        <v>15</v>
      </c>
      <c r="G2247" s="4">
        <f t="shared" si="717"/>
        <v>30</v>
      </c>
      <c r="H2247" s="2">
        <f t="shared" si="713"/>
        <v>1.00107192</v>
      </c>
      <c r="I2247" s="2">
        <f t="shared" si="714"/>
        <v>1.0450849600000001</v>
      </c>
      <c r="J2247" s="2">
        <f t="shared" si="707"/>
        <v>1.0462051999999999</v>
      </c>
      <c r="K2247" s="2">
        <f t="shared" si="708"/>
        <v>248418.35832733</v>
      </c>
      <c r="L2247" s="1">
        <f t="shared" si="715"/>
        <v>0</v>
      </c>
      <c r="M2247" s="3">
        <f t="shared" si="722"/>
        <v>0</v>
      </c>
      <c r="N2247" s="2">
        <f t="shared" si="709"/>
        <v>0</v>
      </c>
      <c r="O2247" s="18">
        <f t="shared" si="716"/>
        <v>0.14499999999999999</v>
      </c>
      <c r="P2247" s="8">
        <f t="shared" si="720"/>
        <v>1.005657805</v>
      </c>
      <c r="Q2247" s="2">
        <f t="shared" si="718"/>
        <v>1405.5026298299999</v>
      </c>
      <c r="R2247" s="2">
        <f t="shared" si="710"/>
        <v>1405.5026298299999</v>
      </c>
      <c r="S2247" s="9" t="s">
        <v>56</v>
      </c>
      <c r="T2247" s="47">
        <f t="shared" si="724"/>
        <v>42287</v>
      </c>
      <c r="AE2247" s="33"/>
    </row>
    <row r="2248" spans="1:31" x14ac:dyDescent="0.2">
      <c r="A2248" s="90">
        <f t="shared" si="711"/>
        <v>42273</v>
      </c>
      <c r="B2248" s="2">
        <f t="shared" si="706"/>
        <v>249935.69486279003</v>
      </c>
      <c r="C2248" s="2">
        <f t="shared" si="723"/>
        <v>237447.06901412009</v>
      </c>
      <c r="D2248" s="47">
        <f t="shared" si="712"/>
        <v>42258</v>
      </c>
      <c r="E2248" s="3">
        <f t="shared" si="721"/>
        <v>2.1450000000000002E-3</v>
      </c>
      <c r="F2248" s="4">
        <f t="shared" si="719"/>
        <v>16</v>
      </c>
      <c r="G2248" s="4">
        <f t="shared" si="717"/>
        <v>30</v>
      </c>
      <c r="H2248" s="2">
        <f t="shared" si="713"/>
        <v>1.00114342</v>
      </c>
      <c r="I2248" s="2">
        <f t="shared" si="714"/>
        <v>1.0450849600000001</v>
      </c>
      <c r="J2248" s="2">
        <f t="shared" si="707"/>
        <v>1.0462799300000001</v>
      </c>
      <c r="K2248" s="2">
        <f t="shared" si="708"/>
        <v>248436.10274679001</v>
      </c>
      <c r="L2248" s="1">
        <f t="shared" si="715"/>
        <v>0</v>
      </c>
      <c r="M2248" s="3">
        <f t="shared" si="722"/>
        <v>0</v>
      </c>
      <c r="N2248" s="2">
        <f t="shared" si="709"/>
        <v>0</v>
      </c>
      <c r="O2248" s="18">
        <f t="shared" si="716"/>
        <v>0.14499999999999999</v>
      </c>
      <c r="P2248" s="8">
        <f t="shared" si="720"/>
        <v>1.0060361280000001</v>
      </c>
      <c r="Q2248" s="2">
        <f t="shared" si="718"/>
        <v>1499.592116</v>
      </c>
      <c r="R2248" s="2">
        <f t="shared" si="710"/>
        <v>1499.592116</v>
      </c>
      <c r="S2248" s="9" t="s">
        <v>56</v>
      </c>
      <c r="T2248" s="47">
        <f t="shared" si="724"/>
        <v>42287</v>
      </c>
      <c r="AE2248" s="33"/>
    </row>
    <row r="2249" spans="1:31" x14ac:dyDescent="0.2">
      <c r="A2249" s="90">
        <f t="shared" si="711"/>
        <v>42274</v>
      </c>
      <c r="B2249" s="2">
        <f t="shared" si="706"/>
        <v>250047.57772356001</v>
      </c>
      <c r="C2249" s="2">
        <f t="shared" si="723"/>
        <v>237447.06901412009</v>
      </c>
      <c r="D2249" s="47">
        <f t="shared" si="712"/>
        <v>42258</v>
      </c>
      <c r="E2249" s="3">
        <f t="shared" si="721"/>
        <v>2.1450000000000002E-3</v>
      </c>
      <c r="F2249" s="4">
        <f t="shared" si="719"/>
        <v>17</v>
      </c>
      <c r="G2249" s="4">
        <f t="shared" si="717"/>
        <v>30</v>
      </c>
      <c r="H2249" s="2">
        <f t="shared" si="713"/>
        <v>1.0012149299999999</v>
      </c>
      <c r="I2249" s="2">
        <f t="shared" si="714"/>
        <v>1.0450849600000001</v>
      </c>
      <c r="J2249" s="2">
        <f t="shared" si="707"/>
        <v>1.04635466</v>
      </c>
      <c r="K2249" s="2">
        <f t="shared" si="708"/>
        <v>248453.84716626001</v>
      </c>
      <c r="L2249" s="1">
        <f t="shared" si="715"/>
        <v>0</v>
      </c>
      <c r="M2249" s="3">
        <f t="shared" si="722"/>
        <v>0</v>
      </c>
      <c r="N2249" s="2">
        <f t="shared" si="709"/>
        <v>0</v>
      </c>
      <c r="O2249" s="18">
        <f t="shared" si="716"/>
        <v>0.14499999999999999</v>
      </c>
      <c r="P2249" s="8">
        <f t="shared" si="720"/>
        <v>1.006414594</v>
      </c>
      <c r="Q2249" s="2">
        <f t="shared" si="718"/>
        <v>1593.7305573000001</v>
      </c>
      <c r="R2249" s="2">
        <f t="shared" si="710"/>
        <v>1593.7305573000001</v>
      </c>
      <c r="S2249" s="9" t="s">
        <v>56</v>
      </c>
      <c r="T2249" s="47">
        <f t="shared" si="724"/>
        <v>42287</v>
      </c>
      <c r="AE2249" s="33"/>
    </row>
    <row r="2250" spans="1:31" x14ac:dyDescent="0.2">
      <c r="A2250" s="90">
        <f t="shared" si="711"/>
        <v>42275</v>
      </c>
      <c r="B2250" s="2">
        <f t="shared" ref="B2250:B2313" si="725">(K2250+Q2250)</f>
        <v>250159.50929863</v>
      </c>
      <c r="C2250" s="2">
        <f t="shared" si="723"/>
        <v>237447.06901412009</v>
      </c>
      <c r="D2250" s="47">
        <f t="shared" si="712"/>
        <v>42258</v>
      </c>
      <c r="E2250" s="3">
        <f t="shared" si="721"/>
        <v>2.1450000000000002E-3</v>
      </c>
      <c r="F2250" s="4">
        <f t="shared" si="719"/>
        <v>18</v>
      </c>
      <c r="G2250" s="4">
        <f t="shared" si="717"/>
        <v>30</v>
      </c>
      <c r="H2250" s="2">
        <f t="shared" si="713"/>
        <v>1.0012864400000001</v>
      </c>
      <c r="I2250" s="2">
        <f t="shared" si="714"/>
        <v>1.0450849600000001</v>
      </c>
      <c r="J2250" s="2">
        <f t="shared" ref="J2250:J2313" si="726">TRUNC(H2250*I2250,8)</f>
        <v>1.0464293899999999</v>
      </c>
      <c r="K2250" s="2">
        <f t="shared" ref="K2250:K2313" si="727">TRUNC(C2250*J2250,8)</f>
        <v>248471.59158573</v>
      </c>
      <c r="L2250" s="1">
        <f t="shared" si="715"/>
        <v>0</v>
      </c>
      <c r="M2250" s="3">
        <f t="shared" si="722"/>
        <v>0</v>
      </c>
      <c r="N2250" s="2">
        <f t="shared" ref="N2250:N2313" si="728">IF(M2250&gt;0,TRUNC((M2250*K2250),8),0)</f>
        <v>0</v>
      </c>
      <c r="O2250" s="18">
        <f t="shared" si="716"/>
        <v>0.14499999999999999</v>
      </c>
      <c r="P2250" s="8">
        <f t="shared" si="720"/>
        <v>1.0067932020000001</v>
      </c>
      <c r="Q2250" s="2">
        <f t="shared" si="718"/>
        <v>1687.9177129</v>
      </c>
      <c r="R2250" s="2">
        <f t="shared" ref="R2250:R2313" si="729">(N2250+Q2250)</f>
        <v>1687.9177129</v>
      </c>
      <c r="S2250" s="9" t="s">
        <v>56</v>
      </c>
      <c r="T2250" s="47">
        <f t="shared" si="724"/>
        <v>42287</v>
      </c>
      <c r="AE2250" s="33"/>
    </row>
    <row r="2251" spans="1:31" x14ac:dyDescent="0.2">
      <c r="A2251" s="90">
        <f t="shared" ref="A2251:A2314" si="730">(A2250+1)</f>
        <v>42276</v>
      </c>
      <c r="B2251" s="2">
        <f t="shared" si="725"/>
        <v>250271.49437854</v>
      </c>
      <c r="C2251" s="2">
        <f t="shared" si="723"/>
        <v>237447.06901412009</v>
      </c>
      <c r="D2251" s="47">
        <f t="shared" ref="D2251:D2314" si="731">IF(DAY(A2250)=$E$2,A2251,D2250)</f>
        <v>42258</v>
      </c>
      <c r="E2251" s="3">
        <f t="shared" si="721"/>
        <v>2.1450000000000002E-3</v>
      </c>
      <c r="F2251" s="4">
        <f t="shared" si="719"/>
        <v>19</v>
      </c>
      <c r="G2251" s="4">
        <f t="shared" si="717"/>
        <v>30</v>
      </c>
      <c r="H2251" s="2">
        <f t="shared" ref="H2251:H2314" si="732">TRUNC(((1+$E2251)^($F2251/$G2251)),8)</f>
        <v>1.00135796</v>
      </c>
      <c r="I2251" s="2">
        <f t="shared" ref="I2251:I2314" si="733">IF(DAY(A2250)=E$2,J2250,I2250)</f>
        <v>1.0450849600000001</v>
      </c>
      <c r="J2251" s="2">
        <f t="shared" si="726"/>
        <v>1.0465041399999999</v>
      </c>
      <c r="K2251" s="2">
        <f t="shared" si="727"/>
        <v>248489.34075413999</v>
      </c>
      <c r="L2251" s="1">
        <f t="shared" ref="L2251:L2314" si="734">IF(DAY(A2251)=E$2,VLOOKUP(A2251,$W$10:$AD$316,7),0)</f>
        <v>0</v>
      </c>
      <c r="M2251" s="3">
        <f t="shared" si="722"/>
        <v>0</v>
      </c>
      <c r="N2251" s="2">
        <f t="shared" si="728"/>
        <v>0</v>
      </c>
      <c r="O2251" s="18">
        <f t="shared" ref="O2251:O2314" si="735">(O2250)</f>
        <v>0.14499999999999999</v>
      </c>
      <c r="P2251" s="8">
        <f t="shared" si="720"/>
        <v>1.007171952</v>
      </c>
      <c r="Q2251" s="2">
        <f t="shared" si="718"/>
        <v>1782.1536243999999</v>
      </c>
      <c r="R2251" s="2">
        <f t="shared" si="729"/>
        <v>1782.1536243999999</v>
      </c>
      <c r="S2251" s="9" t="s">
        <v>56</v>
      </c>
      <c r="T2251" s="47">
        <f t="shared" si="724"/>
        <v>42287</v>
      </c>
      <c r="AE2251" s="33"/>
    </row>
    <row r="2252" spans="1:31" x14ac:dyDescent="0.2">
      <c r="A2252" s="90">
        <f t="shared" si="730"/>
        <v>42277</v>
      </c>
      <c r="B2252" s="2">
        <f t="shared" si="725"/>
        <v>250383.52604755</v>
      </c>
      <c r="C2252" s="2">
        <f t="shared" si="723"/>
        <v>237447.06901412009</v>
      </c>
      <c r="D2252" s="47">
        <f t="shared" si="731"/>
        <v>42258</v>
      </c>
      <c r="E2252" s="3">
        <f t="shared" si="721"/>
        <v>2.1450000000000002E-3</v>
      </c>
      <c r="F2252" s="4">
        <f t="shared" si="719"/>
        <v>20</v>
      </c>
      <c r="G2252" s="4">
        <f t="shared" ref="G2252:G2315" si="736">IF(DAY(A2252)=E$2+1,DAY(EOMONTH(A2252,0)), IF(DAY(A2252)&lt;&gt;$E$2+1,G2251))</f>
        <v>30</v>
      </c>
      <c r="H2252" s="2">
        <f t="shared" si="732"/>
        <v>1.0014294800000001</v>
      </c>
      <c r="I2252" s="2">
        <f t="shared" si="733"/>
        <v>1.0450849600000001</v>
      </c>
      <c r="J2252" s="2">
        <f t="shared" si="726"/>
        <v>1.04657888</v>
      </c>
      <c r="K2252" s="2">
        <f t="shared" si="727"/>
        <v>248507.08754807999</v>
      </c>
      <c r="L2252" s="1">
        <f t="shared" si="734"/>
        <v>0</v>
      </c>
      <c r="M2252" s="3">
        <f t="shared" si="722"/>
        <v>0</v>
      </c>
      <c r="N2252" s="2">
        <f t="shared" si="728"/>
        <v>0</v>
      </c>
      <c r="O2252" s="18">
        <f t="shared" si="735"/>
        <v>0.14499999999999999</v>
      </c>
      <c r="P2252" s="8">
        <f t="shared" si="720"/>
        <v>1.0075508449999999</v>
      </c>
      <c r="Q2252" s="2">
        <f t="shared" si="718"/>
        <v>1876.4384994699999</v>
      </c>
      <c r="R2252" s="2">
        <f t="shared" si="729"/>
        <v>1876.4384994699999</v>
      </c>
      <c r="S2252" s="9" t="s">
        <v>56</v>
      </c>
      <c r="T2252" s="47">
        <f t="shared" si="724"/>
        <v>42287</v>
      </c>
      <c r="AE2252" s="33"/>
    </row>
    <row r="2253" spans="1:31" x14ac:dyDescent="0.2">
      <c r="A2253" s="90">
        <f t="shared" si="730"/>
        <v>42278</v>
      </c>
      <c r="B2253" s="2">
        <f t="shared" si="725"/>
        <v>250495.61124197001</v>
      </c>
      <c r="C2253" s="2">
        <f t="shared" si="723"/>
        <v>237447.06901412009</v>
      </c>
      <c r="D2253" s="47">
        <f t="shared" si="731"/>
        <v>42258</v>
      </c>
      <c r="E2253" s="3">
        <f t="shared" si="721"/>
        <v>2.1450000000000002E-3</v>
      </c>
      <c r="F2253" s="4">
        <f t="shared" si="719"/>
        <v>21</v>
      </c>
      <c r="G2253" s="4">
        <f t="shared" si="736"/>
        <v>30</v>
      </c>
      <c r="H2253" s="2">
        <f t="shared" si="732"/>
        <v>1.0015010099999999</v>
      </c>
      <c r="I2253" s="2">
        <f t="shared" si="733"/>
        <v>1.0450849600000001</v>
      </c>
      <c r="J2253" s="2">
        <f t="shared" si="726"/>
        <v>1.0466536399999999</v>
      </c>
      <c r="K2253" s="2">
        <f t="shared" si="727"/>
        <v>248524.83909096001</v>
      </c>
      <c r="L2253" s="1">
        <f t="shared" si="734"/>
        <v>0</v>
      </c>
      <c r="M2253" s="3">
        <f t="shared" si="722"/>
        <v>0</v>
      </c>
      <c r="N2253" s="2">
        <f t="shared" si="728"/>
        <v>0</v>
      </c>
      <c r="O2253" s="18">
        <f t="shared" si="735"/>
        <v>0.14499999999999999</v>
      </c>
      <c r="P2253" s="8">
        <f t="shared" si="720"/>
        <v>1.0079298800000001</v>
      </c>
      <c r="Q2253" s="2">
        <f t="shared" si="718"/>
        <v>1970.77215101</v>
      </c>
      <c r="R2253" s="2">
        <f t="shared" si="729"/>
        <v>1970.77215101</v>
      </c>
      <c r="S2253" s="9" t="s">
        <v>56</v>
      </c>
      <c r="T2253" s="47">
        <f t="shared" si="724"/>
        <v>42287</v>
      </c>
      <c r="AE2253" s="33"/>
    </row>
    <row r="2254" spans="1:31" x14ac:dyDescent="0.2">
      <c r="A2254" s="90">
        <f t="shared" si="730"/>
        <v>42279</v>
      </c>
      <c r="B2254" s="2">
        <f t="shared" si="725"/>
        <v>250607.74543487001</v>
      </c>
      <c r="C2254" s="2">
        <f t="shared" si="723"/>
        <v>237447.06901412009</v>
      </c>
      <c r="D2254" s="47">
        <f t="shared" si="731"/>
        <v>42258</v>
      </c>
      <c r="E2254" s="3">
        <f t="shared" si="721"/>
        <v>2.1450000000000002E-3</v>
      </c>
      <c r="F2254" s="4">
        <f t="shared" si="719"/>
        <v>22</v>
      </c>
      <c r="G2254" s="4">
        <f t="shared" si="736"/>
        <v>30</v>
      </c>
      <c r="H2254" s="2">
        <f t="shared" si="732"/>
        <v>1.0015725499999999</v>
      </c>
      <c r="I2254" s="2">
        <f t="shared" si="733"/>
        <v>1.0450849600000001</v>
      </c>
      <c r="J2254" s="2">
        <f t="shared" si="726"/>
        <v>1.0467283999999999</v>
      </c>
      <c r="K2254" s="2">
        <f t="shared" si="727"/>
        <v>248542.59063383</v>
      </c>
      <c r="L2254" s="1">
        <f t="shared" si="734"/>
        <v>0</v>
      </c>
      <c r="M2254" s="3">
        <f t="shared" si="722"/>
        <v>0</v>
      </c>
      <c r="N2254" s="2">
        <f t="shared" si="728"/>
        <v>0</v>
      </c>
      <c r="O2254" s="18">
        <f t="shared" si="735"/>
        <v>0.14499999999999999</v>
      </c>
      <c r="P2254" s="8">
        <f t="shared" si="720"/>
        <v>1.008309058</v>
      </c>
      <c r="Q2254" s="2">
        <f t="shared" ref="Q2254:Q2317" si="737">TRUNC((P2254-1)*K2254,8)</f>
        <v>2065.1548010400002</v>
      </c>
      <c r="R2254" s="2">
        <f t="shared" si="729"/>
        <v>2065.1548010400002</v>
      </c>
      <c r="S2254" s="9" t="s">
        <v>56</v>
      </c>
      <c r="T2254" s="47">
        <f t="shared" si="724"/>
        <v>42287</v>
      </c>
      <c r="AE2254" s="33"/>
    </row>
    <row r="2255" spans="1:31" x14ac:dyDescent="0.2">
      <c r="A2255" s="90">
        <f t="shared" si="730"/>
        <v>42280</v>
      </c>
      <c r="B2255" s="2">
        <f t="shared" si="725"/>
        <v>250719.92863390999</v>
      </c>
      <c r="C2255" s="2">
        <f t="shared" si="723"/>
        <v>237447.06901412009</v>
      </c>
      <c r="D2255" s="47">
        <f t="shared" si="731"/>
        <v>42258</v>
      </c>
      <c r="E2255" s="3">
        <f t="shared" si="721"/>
        <v>2.1450000000000002E-3</v>
      </c>
      <c r="F2255" s="4">
        <f t="shared" si="719"/>
        <v>23</v>
      </c>
      <c r="G2255" s="4">
        <f t="shared" si="736"/>
        <v>30</v>
      </c>
      <c r="H2255" s="2">
        <f t="shared" si="732"/>
        <v>1.0016440799999999</v>
      </c>
      <c r="I2255" s="2">
        <f t="shared" si="733"/>
        <v>1.0450849600000001</v>
      </c>
      <c r="J2255" s="2">
        <f t="shared" si="726"/>
        <v>1.0468031600000001</v>
      </c>
      <c r="K2255" s="2">
        <f t="shared" si="727"/>
        <v>248560.34217670999</v>
      </c>
      <c r="L2255" s="1">
        <f t="shared" si="734"/>
        <v>0</v>
      </c>
      <c r="M2255" s="3">
        <f t="shared" si="722"/>
        <v>0</v>
      </c>
      <c r="N2255" s="2">
        <f t="shared" si="728"/>
        <v>0</v>
      </c>
      <c r="O2255" s="18">
        <f t="shared" si="735"/>
        <v>0.14499999999999999</v>
      </c>
      <c r="P2255" s="8">
        <f t="shared" si="720"/>
        <v>1.0086883790000001</v>
      </c>
      <c r="Q2255" s="2">
        <f t="shared" si="737"/>
        <v>2159.5864572</v>
      </c>
      <c r="R2255" s="2">
        <f t="shared" si="729"/>
        <v>2159.5864572</v>
      </c>
      <c r="S2255" s="9" t="s">
        <v>56</v>
      </c>
      <c r="T2255" s="47">
        <f t="shared" si="724"/>
        <v>42287</v>
      </c>
      <c r="AE2255" s="33"/>
    </row>
    <row r="2256" spans="1:31" x14ac:dyDescent="0.2">
      <c r="A2256" s="90">
        <f t="shared" si="730"/>
        <v>42281</v>
      </c>
      <c r="B2256" s="2">
        <f t="shared" si="725"/>
        <v>250832.16299409998</v>
      </c>
      <c r="C2256" s="2">
        <f t="shared" si="723"/>
        <v>237447.06901412009</v>
      </c>
      <c r="D2256" s="47">
        <f t="shared" si="731"/>
        <v>42258</v>
      </c>
      <c r="E2256" s="3">
        <f t="shared" si="721"/>
        <v>2.1450000000000002E-3</v>
      </c>
      <c r="F2256" s="4">
        <f t="shared" ref="F2256:F2319" si="738">IF(DAY(A2256)=E$2+1,1,F2255+1)</f>
        <v>24</v>
      </c>
      <c r="G2256" s="4">
        <f t="shared" si="736"/>
        <v>30</v>
      </c>
      <c r="H2256" s="2">
        <f t="shared" si="732"/>
        <v>1.0017156300000001</v>
      </c>
      <c r="I2256" s="2">
        <f t="shared" si="733"/>
        <v>1.0450849600000001</v>
      </c>
      <c r="J2256" s="2">
        <f t="shared" si="726"/>
        <v>1.04687793</v>
      </c>
      <c r="K2256" s="2">
        <f t="shared" si="727"/>
        <v>248578.09609405999</v>
      </c>
      <c r="L2256" s="1">
        <f t="shared" si="734"/>
        <v>0</v>
      </c>
      <c r="M2256" s="3">
        <f t="shared" si="722"/>
        <v>0</v>
      </c>
      <c r="N2256" s="2">
        <f t="shared" si="728"/>
        <v>0</v>
      </c>
      <c r="O2256" s="18">
        <f t="shared" si="735"/>
        <v>0.14499999999999999</v>
      </c>
      <c r="P2256" s="8">
        <f t="shared" si="720"/>
        <v>1.0090678420000001</v>
      </c>
      <c r="Q2256" s="2">
        <f t="shared" si="737"/>
        <v>2254.0669000399998</v>
      </c>
      <c r="R2256" s="2">
        <f t="shared" si="729"/>
        <v>2254.0669000399998</v>
      </c>
      <c r="S2256" s="9" t="s">
        <v>56</v>
      </c>
      <c r="T2256" s="47">
        <f t="shared" si="724"/>
        <v>42287</v>
      </c>
      <c r="AE2256" s="33"/>
    </row>
    <row r="2257" spans="1:31" x14ac:dyDescent="0.2">
      <c r="A2257" s="90">
        <f t="shared" si="730"/>
        <v>42282</v>
      </c>
      <c r="B2257" s="2">
        <f t="shared" si="725"/>
        <v>250944.44877432002</v>
      </c>
      <c r="C2257" s="2">
        <f t="shared" si="723"/>
        <v>237447.06901412009</v>
      </c>
      <c r="D2257" s="47">
        <f t="shared" si="731"/>
        <v>42258</v>
      </c>
      <c r="E2257" s="3">
        <f t="shared" si="721"/>
        <v>2.1450000000000002E-3</v>
      </c>
      <c r="F2257" s="4">
        <f t="shared" si="738"/>
        <v>25</v>
      </c>
      <c r="G2257" s="4">
        <f t="shared" si="736"/>
        <v>30</v>
      </c>
      <c r="H2257" s="2">
        <f t="shared" si="732"/>
        <v>1.00178718</v>
      </c>
      <c r="I2257" s="2">
        <f t="shared" si="733"/>
        <v>1.0450849600000001</v>
      </c>
      <c r="J2257" s="2">
        <f t="shared" si="726"/>
        <v>1.04695271</v>
      </c>
      <c r="K2257" s="2">
        <f t="shared" si="727"/>
        <v>248595.85238589</v>
      </c>
      <c r="L2257" s="1">
        <f t="shared" si="734"/>
        <v>0</v>
      </c>
      <c r="M2257" s="3">
        <f t="shared" si="722"/>
        <v>0</v>
      </c>
      <c r="N2257" s="2">
        <f t="shared" si="728"/>
        <v>0</v>
      </c>
      <c r="O2257" s="18">
        <f t="shared" si="735"/>
        <v>0.14499999999999999</v>
      </c>
      <c r="P2257" s="8">
        <f t="shared" si="720"/>
        <v>1.009447448</v>
      </c>
      <c r="Q2257" s="2">
        <f t="shared" si="737"/>
        <v>2348.5963884299999</v>
      </c>
      <c r="R2257" s="2">
        <f t="shared" si="729"/>
        <v>2348.5963884299999</v>
      </c>
      <c r="S2257" s="9" t="s">
        <v>56</v>
      </c>
      <c r="T2257" s="47">
        <f t="shared" si="724"/>
        <v>42287</v>
      </c>
      <c r="AE2257" s="33"/>
    </row>
    <row r="2258" spans="1:31" x14ac:dyDescent="0.2">
      <c r="A2258" s="90">
        <f t="shared" si="730"/>
        <v>42283</v>
      </c>
      <c r="B2258" s="2">
        <f t="shared" si="725"/>
        <v>251056.78358706</v>
      </c>
      <c r="C2258" s="2">
        <f t="shared" si="723"/>
        <v>237447.06901412009</v>
      </c>
      <c r="D2258" s="47">
        <f t="shared" si="731"/>
        <v>42258</v>
      </c>
      <c r="E2258" s="3">
        <f t="shared" si="721"/>
        <v>2.1450000000000002E-3</v>
      </c>
      <c r="F2258" s="4">
        <f t="shared" si="738"/>
        <v>26</v>
      </c>
      <c r="G2258" s="4">
        <f t="shared" si="736"/>
        <v>30</v>
      </c>
      <c r="H2258" s="2">
        <f t="shared" si="732"/>
        <v>1.0018587299999999</v>
      </c>
      <c r="I2258" s="2">
        <f t="shared" si="733"/>
        <v>1.0450849600000001</v>
      </c>
      <c r="J2258" s="2">
        <f t="shared" si="726"/>
        <v>1.0470274900000001</v>
      </c>
      <c r="K2258" s="2">
        <f t="shared" si="727"/>
        <v>248613.60867771</v>
      </c>
      <c r="L2258" s="1">
        <f t="shared" si="734"/>
        <v>0</v>
      </c>
      <c r="M2258" s="3">
        <f t="shared" si="722"/>
        <v>0</v>
      </c>
      <c r="N2258" s="2">
        <f t="shared" si="728"/>
        <v>0</v>
      </c>
      <c r="O2258" s="18">
        <f t="shared" si="735"/>
        <v>0.14499999999999999</v>
      </c>
      <c r="P2258" s="8">
        <f t="shared" si="720"/>
        <v>1.0098271969999999</v>
      </c>
      <c r="Q2258" s="2">
        <f t="shared" si="737"/>
        <v>2443.1749093499998</v>
      </c>
      <c r="R2258" s="2">
        <f t="shared" si="729"/>
        <v>2443.1749093499998</v>
      </c>
      <c r="S2258" s="9" t="s">
        <v>56</v>
      </c>
      <c r="T2258" s="47">
        <f t="shared" si="724"/>
        <v>42287</v>
      </c>
      <c r="AE2258" s="33"/>
    </row>
    <row r="2259" spans="1:31" x14ac:dyDescent="0.2">
      <c r="A2259" s="90">
        <f t="shared" si="730"/>
        <v>42284</v>
      </c>
      <c r="B2259" s="2">
        <f t="shared" si="725"/>
        <v>251169.16719132999</v>
      </c>
      <c r="C2259" s="2">
        <f t="shared" si="723"/>
        <v>237447.06901412009</v>
      </c>
      <c r="D2259" s="47">
        <f t="shared" si="731"/>
        <v>42258</v>
      </c>
      <c r="E2259" s="3">
        <f t="shared" si="721"/>
        <v>2.1450000000000002E-3</v>
      </c>
      <c r="F2259" s="4">
        <f t="shared" si="738"/>
        <v>27</v>
      </c>
      <c r="G2259" s="4">
        <f t="shared" si="736"/>
        <v>30</v>
      </c>
      <c r="H2259" s="2">
        <f t="shared" si="732"/>
        <v>1.00193029</v>
      </c>
      <c r="I2259" s="2">
        <f t="shared" si="733"/>
        <v>1.0450849600000001</v>
      </c>
      <c r="J2259" s="2">
        <f t="shared" si="726"/>
        <v>1.0471022699999999</v>
      </c>
      <c r="K2259" s="2">
        <f t="shared" si="727"/>
        <v>248631.36496953</v>
      </c>
      <c r="L2259" s="1">
        <f t="shared" si="734"/>
        <v>0</v>
      </c>
      <c r="M2259" s="3">
        <f t="shared" si="722"/>
        <v>0</v>
      </c>
      <c r="N2259" s="2">
        <f t="shared" si="728"/>
        <v>0</v>
      </c>
      <c r="O2259" s="18">
        <f t="shared" si="735"/>
        <v>0.14499999999999999</v>
      </c>
      <c r="P2259" s="8">
        <f t="shared" si="720"/>
        <v>1.010207088</v>
      </c>
      <c r="Q2259" s="2">
        <f t="shared" si="737"/>
        <v>2537.8022218000001</v>
      </c>
      <c r="R2259" s="2">
        <f t="shared" si="729"/>
        <v>2537.8022218000001</v>
      </c>
      <c r="S2259" s="9" t="s">
        <v>56</v>
      </c>
      <c r="T2259" s="47">
        <f t="shared" si="724"/>
        <v>42287</v>
      </c>
      <c r="AE2259" s="33"/>
    </row>
    <row r="2260" spans="1:31" x14ac:dyDescent="0.2">
      <c r="A2260" s="90">
        <f t="shared" si="730"/>
        <v>42285</v>
      </c>
      <c r="B2260" s="2">
        <f t="shared" si="725"/>
        <v>251281.60249158999</v>
      </c>
      <c r="C2260" s="2">
        <f t="shared" si="723"/>
        <v>237447.06901412009</v>
      </c>
      <c r="D2260" s="47">
        <f t="shared" si="731"/>
        <v>42258</v>
      </c>
      <c r="E2260" s="3">
        <f t="shared" si="721"/>
        <v>2.1450000000000002E-3</v>
      </c>
      <c r="F2260" s="4">
        <f t="shared" si="738"/>
        <v>28</v>
      </c>
      <c r="G2260" s="4">
        <f t="shared" si="736"/>
        <v>30</v>
      </c>
      <c r="H2260" s="2">
        <f t="shared" si="732"/>
        <v>1.0020018500000001</v>
      </c>
      <c r="I2260" s="2">
        <f t="shared" si="733"/>
        <v>1.0450849600000001</v>
      </c>
      <c r="J2260" s="2">
        <f t="shared" si="726"/>
        <v>1.0471770600000001</v>
      </c>
      <c r="K2260" s="2">
        <f t="shared" si="727"/>
        <v>248649.12363582</v>
      </c>
      <c r="L2260" s="1">
        <f t="shared" si="734"/>
        <v>0</v>
      </c>
      <c r="M2260" s="3">
        <f t="shared" si="722"/>
        <v>0</v>
      </c>
      <c r="N2260" s="2">
        <f t="shared" si="728"/>
        <v>0</v>
      </c>
      <c r="O2260" s="18">
        <f t="shared" si="735"/>
        <v>0.14499999999999999</v>
      </c>
      <c r="P2260" s="8">
        <f t="shared" si="720"/>
        <v>1.0105871230000001</v>
      </c>
      <c r="Q2260" s="2">
        <f t="shared" si="737"/>
        <v>2632.4788557699999</v>
      </c>
      <c r="R2260" s="2">
        <f t="shared" si="729"/>
        <v>2632.4788557699999</v>
      </c>
      <c r="S2260" s="9" t="s">
        <v>56</v>
      </c>
      <c r="T2260" s="47">
        <f t="shared" si="724"/>
        <v>42287</v>
      </c>
      <c r="V2260" s="31">
        <v>1087.4915020000001</v>
      </c>
      <c r="AE2260" s="33"/>
    </row>
    <row r="2261" spans="1:31" x14ac:dyDescent="0.2">
      <c r="A2261" s="90">
        <f t="shared" si="730"/>
        <v>42286</v>
      </c>
      <c r="B2261" s="2">
        <f t="shared" si="725"/>
        <v>251394.08900089</v>
      </c>
      <c r="C2261" s="2">
        <f t="shared" si="723"/>
        <v>237447.06901412009</v>
      </c>
      <c r="D2261" s="47">
        <f t="shared" si="731"/>
        <v>42258</v>
      </c>
      <c r="E2261" s="3">
        <f t="shared" si="721"/>
        <v>2.1450000000000002E-3</v>
      </c>
      <c r="F2261" s="4">
        <f t="shared" si="738"/>
        <v>29</v>
      </c>
      <c r="G2261" s="4">
        <f t="shared" si="736"/>
        <v>30</v>
      </c>
      <c r="H2261" s="2">
        <f t="shared" si="732"/>
        <v>1.0020734200000001</v>
      </c>
      <c r="I2261" s="2">
        <f t="shared" si="733"/>
        <v>1.0450849600000001</v>
      </c>
      <c r="J2261" s="2">
        <f t="shared" si="726"/>
        <v>1.04725186</v>
      </c>
      <c r="K2261" s="2">
        <f t="shared" si="727"/>
        <v>248666.88467658</v>
      </c>
      <c r="L2261" s="1">
        <f t="shared" si="734"/>
        <v>0</v>
      </c>
      <c r="M2261" s="3">
        <f t="shared" si="722"/>
        <v>0</v>
      </c>
      <c r="N2261" s="2">
        <f t="shared" si="728"/>
        <v>0</v>
      </c>
      <c r="O2261" s="18">
        <f t="shared" si="735"/>
        <v>0.14499999999999999</v>
      </c>
      <c r="P2261" s="8">
        <f t="shared" si="720"/>
        <v>1.0109672999999999</v>
      </c>
      <c r="Q2261" s="2">
        <f t="shared" si="737"/>
        <v>2727.2043243100002</v>
      </c>
      <c r="R2261" s="2">
        <f t="shared" si="729"/>
        <v>2727.2043243100002</v>
      </c>
      <c r="S2261" s="9" t="s">
        <v>56</v>
      </c>
      <c r="T2261" s="47">
        <f t="shared" si="724"/>
        <v>42287</v>
      </c>
      <c r="V2261" s="31">
        <v>13457.697693059999</v>
      </c>
      <c r="AE2261" s="33"/>
    </row>
    <row r="2262" spans="1:31" x14ac:dyDescent="0.2">
      <c r="A2262" s="90">
        <f t="shared" si="730"/>
        <v>42287</v>
      </c>
      <c r="B2262" s="2">
        <f t="shared" si="725"/>
        <v>251506.62482545001</v>
      </c>
      <c r="C2262" s="2">
        <f t="shared" si="723"/>
        <v>237447.06901412009</v>
      </c>
      <c r="D2262" s="47">
        <f t="shared" si="731"/>
        <v>42258</v>
      </c>
      <c r="E2262" s="3">
        <f t="shared" si="721"/>
        <v>2.1450000000000002E-3</v>
      </c>
      <c r="F2262" s="4">
        <f t="shared" si="738"/>
        <v>30</v>
      </c>
      <c r="G2262" s="4">
        <f t="shared" si="736"/>
        <v>30</v>
      </c>
      <c r="H2262" s="2">
        <f t="shared" si="732"/>
        <v>1.0021450000000001</v>
      </c>
      <c r="I2262" s="2">
        <f t="shared" si="733"/>
        <v>1.0450849600000001</v>
      </c>
      <c r="J2262" s="2">
        <f t="shared" si="726"/>
        <v>1.04732666</v>
      </c>
      <c r="K2262" s="2">
        <f t="shared" si="727"/>
        <v>248684.64571734</v>
      </c>
      <c r="L2262" s="1">
        <f t="shared" si="734"/>
        <v>74</v>
      </c>
      <c r="M2262" s="3">
        <f t="shared" si="722"/>
        <v>5.8488489099999999E-2</v>
      </c>
      <c r="N2262" s="2">
        <f t="shared" si="728"/>
        <v>14545.18919037</v>
      </c>
      <c r="O2262" s="18">
        <f t="shared" si="735"/>
        <v>0.14499999999999999</v>
      </c>
      <c r="P2262" s="8">
        <f t="shared" si="720"/>
        <v>1.0113476210000001</v>
      </c>
      <c r="Q2262" s="2">
        <f t="shared" si="737"/>
        <v>2821.9791081100002</v>
      </c>
      <c r="R2262" s="2">
        <f t="shared" si="729"/>
        <v>17367.168298479999</v>
      </c>
      <c r="S2262" s="9" t="s">
        <v>56</v>
      </c>
      <c r="T2262" s="47">
        <f t="shared" si="724"/>
        <v>42287</v>
      </c>
      <c r="U2262" s="36">
        <f>(B2262-N2262-Q2262)</f>
        <v>234139.45652697</v>
      </c>
      <c r="V2262" s="31">
        <f>(V2260+V2261)</f>
        <v>14545.18919506</v>
      </c>
      <c r="AE2262" s="33"/>
    </row>
    <row r="2263" spans="1:31" x14ac:dyDescent="0.2">
      <c r="A2263" s="90">
        <f t="shared" si="730"/>
        <v>42288</v>
      </c>
      <c r="B2263" s="2">
        <f t="shared" si="725"/>
        <v>234233.22852157999</v>
      </c>
      <c r="C2263" s="2">
        <f t="shared" si="723"/>
        <v>223559.14870627009</v>
      </c>
      <c r="D2263" s="47">
        <f t="shared" si="731"/>
        <v>42288</v>
      </c>
      <c r="E2263" s="3">
        <f t="shared" si="721"/>
        <v>1.1299999999999999E-3</v>
      </c>
      <c r="F2263" s="4">
        <f t="shared" si="738"/>
        <v>1</v>
      </c>
      <c r="G2263" s="4">
        <f t="shared" si="736"/>
        <v>31</v>
      </c>
      <c r="H2263" s="2">
        <f t="shared" si="732"/>
        <v>1.00003643</v>
      </c>
      <c r="I2263" s="2">
        <f t="shared" si="733"/>
        <v>1.04732666</v>
      </c>
      <c r="J2263" s="2">
        <f t="shared" si="726"/>
        <v>1.0473648099999999</v>
      </c>
      <c r="K2263" s="2">
        <f t="shared" si="727"/>
        <v>234147.98530850001</v>
      </c>
      <c r="L2263" s="1">
        <f t="shared" si="734"/>
        <v>0</v>
      </c>
      <c r="M2263" s="3">
        <f t="shared" si="722"/>
        <v>0</v>
      </c>
      <c r="N2263" s="2">
        <f t="shared" si="728"/>
        <v>0</v>
      </c>
      <c r="O2263" s="18">
        <f t="shared" si="735"/>
        <v>0.14499999999999999</v>
      </c>
      <c r="P2263" s="8">
        <f t="shared" ref="P2263:P2326" si="739">ROUND((1+O2263)^(30/360)^(F2263/G2263),9)</f>
        <v>1.0003640570000001</v>
      </c>
      <c r="Q2263" s="2">
        <f t="shared" si="737"/>
        <v>85.243213080000004</v>
      </c>
      <c r="R2263" s="2">
        <f t="shared" si="729"/>
        <v>85.243213080000004</v>
      </c>
      <c r="S2263" s="9" t="s">
        <v>56</v>
      </c>
      <c r="T2263" s="47">
        <f t="shared" si="724"/>
        <v>42318</v>
      </c>
      <c r="AE2263" s="33"/>
    </row>
    <row r="2264" spans="1:31" x14ac:dyDescent="0.2">
      <c r="A2264" s="90">
        <f t="shared" si="730"/>
        <v>42289</v>
      </c>
      <c r="B2264" s="2">
        <f t="shared" si="725"/>
        <v>234327.03786893</v>
      </c>
      <c r="C2264" s="2">
        <f t="shared" si="723"/>
        <v>223559.14870627009</v>
      </c>
      <c r="D2264" s="47">
        <f t="shared" si="731"/>
        <v>42288</v>
      </c>
      <c r="E2264" s="3">
        <f t="shared" si="721"/>
        <v>1.1299999999999999E-3</v>
      </c>
      <c r="F2264" s="4">
        <f t="shared" si="738"/>
        <v>2</v>
      </c>
      <c r="G2264" s="4">
        <f t="shared" si="736"/>
        <v>31</v>
      </c>
      <c r="H2264" s="2">
        <f t="shared" si="732"/>
        <v>1.00007286</v>
      </c>
      <c r="I2264" s="2">
        <f t="shared" si="733"/>
        <v>1.04732666</v>
      </c>
      <c r="J2264" s="2">
        <f t="shared" si="726"/>
        <v>1.0474029600000001</v>
      </c>
      <c r="K2264" s="2">
        <f t="shared" si="727"/>
        <v>234156.51409002001</v>
      </c>
      <c r="L2264" s="1">
        <f t="shared" si="734"/>
        <v>0</v>
      </c>
      <c r="M2264" s="3">
        <f t="shared" si="722"/>
        <v>0</v>
      </c>
      <c r="N2264" s="2">
        <f t="shared" si="728"/>
        <v>0</v>
      </c>
      <c r="O2264" s="18">
        <f t="shared" si="735"/>
        <v>0.14499999999999999</v>
      </c>
      <c r="P2264" s="8">
        <f t="shared" si="739"/>
        <v>1.0007282470000001</v>
      </c>
      <c r="Q2264" s="2">
        <f t="shared" si="737"/>
        <v>170.52377891</v>
      </c>
      <c r="R2264" s="2">
        <f t="shared" si="729"/>
        <v>170.52377891</v>
      </c>
      <c r="S2264" s="9" t="s">
        <v>56</v>
      </c>
      <c r="T2264" s="47">
        <f t="shared" si="724"/>
        <v>42318</v>
      </c>
      <c r="AE2264" s="33"/>
    </row>
    <row r="2265" spans="1:31" x14ac:dyDescent="0.2">
      <c r="A2265" s="90">
        <f t="shared" si="730"/>
        <v>42290</v>
      </c>
      <c r="B2265" s="2">
        <f t="shared" si="725"/>
        <v>234420.88657629999</v>
      </c>
      <c r="C2265" s="2">
        <f t="shared" si="723"/>
        <v>223559.14870627009</v>
      </c>
      <c r="D2265" s="47">
        <f t="shared" si="731"/>
        <v>42288</v>
      </c>
      <c r="E2265" s="3">
        <f t="shared" si="721"/>
        <v>1.1299999999999999E-3</v>
      </c>
      <c r="F2265" s="4">
        <f t="shared" si="738"/>
        <v>3</v>
      </c>
      <c r="G2265" s="4">
        <f t="shared" si="736"/>
        <v>31</v>
      </c>
      <c r="H2265" s="2">
        <f t="shared" si="732"/>
        <v>1.0001092899999999</v>
      </c>
      <c r="I2265" s="2">
        <f t="shared" si="733"/>
        <v>1.04732666</v>
      </c>
      <c r="J2265" s="2">
        <f t="shared" si="726"/>
        <v>1.04744112</v>
      </c>
      <c r="K2265" s="2">
        <f t="shared" si="727"/>
        <v>234165.04510714</v>
      </c>
      <c r="L2265" s="1">
        <f t="shared" si="734"/>
        <v>0</v>
      </c>
      <c r="M2265" s="3">
        <f t="shared" si="722"/>
        <v>0</v>
      </c>
      <c r="N2265" s="2">
        <f t="shared" si="728"/>
        <v>0</v>
      </c>
      <c r="O2265" s="18">
        <f t="shared" si="735"/>
        <v>0.14499999999999999</v>
      </c>
      <c r="P2265" s="8">
        <f t="shared" si="739"/>
        <v>1.0010925690000001</v>
      </c>
      <c r="Q2265" s="2">
        <f t="shared" si="737"/>
        <v>255.84146916</v>
      </c>
      <c r="R2265" s="2">
        <f t="shared" si="729"/>
        <v>255.84146916</v>
      </c>
      <c r="S2265" s="9" t="s">
        <v>56</v>
      </c>
      <c r="T2265" s="47">
        <f t="shared" si="724"/>
        <v>42318</v>
      </c>
      <c r="AE2265" s="33"/>
    </row>
    <row r="2266" spans="1:31" x14ac:dyDescent="0.2">
      <c r="A2266" s="90">
        <f t="shared" si="730"/>
        <v>42291</v>
      </c>
      <c r="B2266" s="2">
        <f t="shared" si="725"/>
        <v>234514.77264481998</v>
      </c>
      <c r="C2266" s="2">
        <f t="shared" si="723"/>
        <v>223559.14870627009</v>
      </c>
      <c r="D2266" s="47">
        <f t="shared" si="731"/>
        <v>42288</v>
      </c>
      <c r="E2266" s="3">
        <f t="shared" si="721"/>
        <v>1.1299999999999999E-3</v>
      </c>
      <c r="F2266" s="4">
        <f t="shared" si="738"/>
        <v>4</v>
      </c>
      <c r="G2266" s="4">
        <f t="shared" si="736"/>
        <v>31</v>
      </c>
      <c r="H2266" s="2">
        <f t="shared" si="732"/>
        <v>1.0001457300000001</v>
      </c>
      <c r="I2266" s="2">
        <f t="shared" si="733"/>
        <v>1.04732666</v>
      </c>
      <c r="J2266" s="2">
        <f t="shared" si="726"/>
        <v>1.0474792799999999</v>
      </c>
      <c r="K2266" s="2">
        <f t="shared" si="727"/>
        <v>234173.57612424999</v>
      </c>
      <c r="L2266" s="1">
        <f t="shared" si="734"/>
        <v>0</v>
      </c>
      <c r="M2266" s="3">
        <f t="shared" si="722"/>
        <v>0</v>
      </c>
      <c r="N2266" s="2">
        <f t="shared" si="728"/>
        <v>0</v>
      </c>
      <c r="O2266" s="18">
        <f t="shared" si="735"/>
        <v>0.14499999999999999</v>
      </c>
      <c r="P2266" s="8">
        <f t="shared" si="739"/>
        <v>1.001457024</v>
      </c>
      <c r="Q2266" s="2">
        <f t="shared" si="737"/>
        <v>341.19652057000002</v>
      </c>
      <c r="R2266" s="2">
        <f t="shared" si="729"/>
        <v>341.19652057000002</v>
      </c>
      <c r="S2266" s="9" t="s">
        <v>56</v>
      </c>
      <c r="T2266" s="47">
        <f t="shared" si="724"/>
        <v>42318</v>
      </c>
      <c r="AE2266" s="33"/>
    </row>
    <row r="2267" spans="1:31" x14ac:dyDescent="0.2">
      <c r="A2267" s="90">
        <f t="shared" si="730"/>
        <v>42292</v>
      </c>
      <c r="B2267" s="2">
        <f t="shared" si="725"/>
        <v>234608.69831757998</v>
      </c>
      <c r="C2267" s="2">
        <f t="shared" si="723"/>
        <v>223559.14870627009</v>
      </c>
      <c r="D2267" s="47">
        <f t="shared" si="731"/>
        <v>42288</v>
      </c>
      <c r="E2267" s="3">
        <f t="shared" si="721"/>
        <v>1.1299999999999999E-3</v>
      </c>
      <c r="F2267" s="4">
        <f t="shared" si="738"/>
        <v>5</v>
      </c>
      <c r="G2267" s="4">
        <f t="shared" si="736"/>
        <v>31</v>
      </c>
      <c r="H2267" s="2">
        <f t="shared" si="732"/>
        <v>1.00018217</v>
      </c>
      <c r="I2267" s="2">
        <f t="shared" si="733"/>
        <v>1.04732666</v>
      </c>
      <c r="J2267" s="2">
        <f t="shared" si="726"/>
        <v>1.04751745</v>
      </c>
      <c r="K2267" s="2">
        <f t="shared" si="727"/>
        <v>234182.10937696</v>
      </c>
      <c r="L2267" s="1">
        <f t="shared" si="734"/>
        <v>0</v>
      </c>
      <c r="M2267" s="3">
        <f t="shared" si="722"/>
        <v>0</v>
      </c>
      <c r="N2267" s="2">
        <f t="shared" si="728"/>
        <v>0</v>
      </c>
      <c r="O2267" s="18">
        <f t="shared" si="735"/>
        <v>0.14499999999999999</v>
      </c>
      <c r="P2267" s="8">
        <f t="shared" si="739"/>
        <v>1.0018216120000001</v>
      </c>
      <c r="Q2267" s="2">
        <f t="shared" si="737"/>
        <v>426.58894062000002</v>
      </c>
      <c r="R2267" s="2">
        <f t="shared" si="729"/>
        <v>426.58894062000002</v>
      </c>
      <c r="S2267" s="9" t="s">
        <v>56</v>
      </c>
      <c r="T2267" s="47">
        <f t="shared" si="724"/>
        <v>42318</v>
      </c>
      <c r="AE2267" s="33"/>
    </row>
    <row r="2268" spans="1:31" x14ac:dyDescent="0.2">
      <c r="A2268" s="90">
        <f t="shared" si="730"/>
        <v>42293</v>
      </c>
      <c r="B2268" s="2">
        <f t="shared" si="725"/>
        <v>234702.65888526003</v>
      </c>
      <c r="C2268" s="2">
        <f t="shared" si="723"/>
        <v>223559.14870627009</v>
      </c>
      <c r="D2268" s="47">
        <f t="shared" si="731"/>
        <v>42288</v>
      </c>
      <c r="E2268" s="3">
        <f t="shared" si="721"/>
        <v>1.1299999999999999E-3</v>
      </c>
      <c r="F2268" s="4">
        <f t="shared" si="738"/>
        <v>6</v>
      </c>
      <c r="G2268" s="4">
        <f t="shared" si="736"/>
        <v>31</v>
      </c>
      <c r="H2268" s="2">
        <f t="shared" si="732"/>
        <v>1.0002186099999999</v>
      </c>
      <c r="I2268" s="2">
        <f t="shared" si="733"/>
        <v>1.04732666</v>
      </c>
      <c r="J2268" s="2">
        <f t="shared" si="726"/>
        <v>1.0475556100000001</v>
      </c>
      <c r="K2268" s="2">
        <f t="shared" si="727"/>
        <v>234190.64039407001</v>
      </c>
      <c r="L2268" s="1">
        <f t="shared" si="734"/>
        <v>0</v>
      </c>
      <c r="M2268" s="3">
        <f t="shared" si="722"/>
        <v>0</v>
      </c>
      <c r="N2268" s="2">
        <f t="shared" si="728"/>
        <v>0</v>
      </c>
      <c r="O2268" s="18">
        <f t="shared" si="735"/>
        <v>0.14499999999999999</v>
      </c>
      <c r="P2268" s="8">
        <f t="shared" si="739"/>
        <v>1.002186332</v>
      </c>
      <c r="Q2268" s="2">
        <f t="shared" si="737"/>
        <v>512.01849118999996</v>
      </c>
      <c r="R2268" s="2">
        <f t="shared" si="729"/>
        <v>512.01849118999996</v>
      </c>
      <c r="S2268" s="9" t="s">
        <v>56</v>
      </c>
      <c r="T2268" s="47">
        <f t="shared" si="724"/>
        <v>42318</v>
      </c>
      <c r="AE2268" s="33"/>
    </row>
    <row r="2269" spans="1:31" x14ac:dyDescent="0.2">
      <c r="A2269" s="90">
        <f t="shared" si="730"/>
        <v>42294</v>
      </c>
      <c r="B2269" s="2">
        <f t="shared" si="725"/>
        <v>234796.65682430001</v>
      </c>
      <c r="C2269" s="2">
        <f t="shared" si="723"/>
        <v>223559.14870627009</v>
      </c>
      <c r="D2269" s="47">
        <f t="shared" si="731"/>
        <v>42288</v>
      </c>
      <c r="E2269" s="3">
        <f t="shared" si="721"/>
        <v>1.1299999999999999E-3</v>
      </c>
      <c r="F2269" s="4">
        <f t="shared" si="738"/>
        <v>7</v>
      </c>
      <c r="G2269" s="4">
        <f t="shared" si="736"/>
        <v>31</v>
      </c>
      <c r="H2269" s="2">
        <f t="shared" si="732"/>
        <v>1.0002550400000001</v>
      </c>
      <c r="I2269" s="2">
        <f t="shared" si="733"/>
        <v>1.04732666</v>
      </c>
      <c r="J2269" s="2">
        <f t="shared" si="726"/>
        <v>1.04759377</v>
      </c>
      <c r="K2269" s="2">
        <f t="shared" si="727"/>
        <v>234199.17141119001</v>
      </c>
      <c r="L2269" s="1">
        <f t="shared" si="734"/>
        <v>0</v>
      </c>
      <c r="M2269" s="3">
        <f t="shared" si="722"/>
        <v>0</v>
      </c>
      <c r="N2269" s="2">
        <f t="shared" si="728"/>
        <v>0</v>
      </c>
      <c r="O2269" s="18">
        <f t="shared" si="735"/>
        <v>0.14499999999999999</v>
      </c>
      <c r="P2269" s="8">
        <f t="shared" si="739"/>
        <v>1.002551185</v>
      </c>
      <c r="Q2269" s="2">
        <f t="shared" si="737"/>
        <v>597.48541310999997</v>
      </c>
      <c r="R2269" s="2">
        <f t="shared" si="729"/>
        <v>597.48541310999997</v>
      </c>
      <c r="S2269" s="9" t="s">
        <v>56</v>
      </c>
      <c r="T2269" s="47">
        <f t="shared" si="724"/>
        <v>42318</v>
      </c>
      <c r="AE2269" s="33"/>
    </row>
    <row r="2270" spans="1:31" x14ac:dyDescent="0.2">
      <c r="A2270" s="90">
        <f t="shared" si="730"/>
        <v>42295</v>
      </c>
      <c r="B2270" s="2">
        <f t="shared" si="725"/>
        <v>234890.6943802</v>
      </c>
      <c r="C2270" s="2">
        <f t="shared" si="723"/>
        <v>223559.14870627009</v>
      </c>
      <c r="D2270" s="47">
        <f t="shared" si="731"/>
        <v>42288</v>
      </c>
      <c r="E2270" s="3">
        <f t="shared" si="721"/>
        <v>1.1299999999999999E-3</v>
      </c>
      <c r="F2270" s="4">
        <f t="shared" si="738"/>
        <v>8</v>
      </c>
      <c r="G2270" s="4">
        <f t="shared" si="736"/>
        <v>31</v>
      </c>
      <c r="H2270" s="2">
        <f t="shared" si="732"/>
        <v>1.0002914899999999</v>
      </c>
      <c r="I2270" s="2">
        <f t="shared" si="733"/>
        <v>1.04732666</v>
      </c>
      <c r="J2270" s="2">
        <f t="shared" si="726"/>
        <v>1.04763194</v>
      </c>
      <c r="K2270" s="2">
        <f t="shared" si="727"/>
        <v>234207.70466389001</v>
      </c>
      <c r="L2270" s="1">
        <f t="shared" si="734"/>
        <v>0</v>
      </c>
      <c r="M2270" s="3">
        <f t="shared" si="722"/>
        <v>0</v>
      </c>
      <c r="N2270" s="2">
        <f t="shared" si="728"/>
        <v>0</v>
      </c>
      <c r="O2270" s="18">
        <f t="shared" si="735"/>
        <v>0.14499999999999999</v>
      </c>
      <c r="P2270" s="8">
        <f t="shared" si="739"/>
        <v>1.0029161710000001</v>
      </c>
      <c r="Q2270" s="2">
        <f t="shared" si="737"/>
        <v>682.98971630999995</v>
      </c>
      <c r="R2270" s="2">
        <f t="shared" si="729"/>
        <v>682.98971630999995</v>
      </c>
      <c r="S2270" s="9" t="s">
        <v>56</v>
      </c>
      <c r="T2270" s="47">
        <f t="shared" si="724"/>
        <v>42318</v>
      </c>
      <c r="AE2270" s="33"/>
    </row>
    <row r="2271" spans="1:31" x14ac:dyDescent="0.2">
      <c r="A2271" s="90">
        <f t="shared" si="730"/>
        <v>42296</v>
      </c>
      <c r="B2271" s="2">
        <f t="shared" si="725"/>
        <v>234984.76707298</v>
      </c>
      <c r="C2271" s="2">
        <f t="shared" si="723"/>
        <v>223559.14870627009</v>
      </c>
      <c r="D2271" s="47">
        <f t="shared" si="731"/>
        <v>42288</v>
      </c>
      <c r="E2271" s="3">
        <f t="shared" si="721"/>
        <v>1.1299999999999999E-3</v>
      </c>
      <c r="F2271" s="4">
        <f t="shared" si="738"/>
        <v>9</v>
      </c>
      <c r="G2271" s="4">
        <f t="shared" si="736"/>
        <v>31</v>
      </c>
      <c r="H2271" s="2">
        <f t="shared" si="732"/>
        <v>1.0003279300000001</v>
      </c>
      <c r="I2271" s="2">
        <f t="shared" si="733"/>
        <v>1.04732666</v>
      </c>
      <c r="J2271" s="2">
        <f t="shared" si="726"/>
        <v>1.0476700999999999</v>
      </c>
      <c r="K2271" s="2">
        <f t="shared" si="727"/>
        <v>234216.23568101</v>
      </c>
      <c r="L2271" s="1">
        <f t="shared" si="734"/>
        <v>0</v>
      </c>
      <c r="M2271" s="3">
        <f t="shared" si="722"/>
        <v>0</v>
      </c>
      <c r="N2271" s="2">
        <f t="shared" si="728"/>
        <v>0</v>
      </c>
      <c r="O2271" s="18">
        <f t="shared" si="735"/>
        <v>0.14499999999999999</v>
      </c>
      <c r="P2271" s="8">
        <f t="shared" si="739"/>
        <v>1.0032812900000001</v>
      </c>
      <c r="Q2271" s="2">
        <f t="shared" si="737"/>
        <v>768.53139196999996</v>
      </c>
      <c r="R2271" s="2">
        <f t="shared" si="729"/>
        <v>768.53139196999996</v>
      </c>
      <c r="S2271" s="9" t="s">
        <v>56</v>
      </c>
      <c r="T2271" s="47">
        <f t="shared" si="724"/>
        <v>42318</v>
      </c>
      <c r="AE2271" s="33"/>
    </row>
    <row r="2272" spans="1:31" x14ac:dyDescent="0.2">
      <c r="A2272" s="90">
        <f t="shared" si="730"/>
        <v>42297</v>
      </c>
      <c r="B2272" s="2">
        <f t="shared" si="725"/>
        <v>235078.87939106001</v>
      </c>
      <c r="C2272" s="2">
        <f t="shared" si="723"/>
        <v>223559.14870627009</v>
      </c>
      <c r="D2272" s="47">
        <f t="shared" si="731"/>
        <v>42288</v>
      </c>
      <c r="E2272" s="3">
        <f t="shared" si="721"/>
        <v>1.1299999999999999E-3</v>
      </c>
      <c r="F2272" s="4">
        <f t="shared" si="738"/>
        <v>10</v>
      </c>
      <c r="G2272" s="4">
        <f t="shared" si="736"/>
        <v>31</v>
      </c>
      <c r="H2272" s="2">
        <f t="shared" si="732"/>
        <v>1.00036437</v>
      </c>
      <c r="I2272" s="2">
        <f t="shared" si="733"/>
        <v>1.04732666</v>
      </c>
      <c r="J2272" s="2">
        <f t="shared" si="726"/>
        <v>1.04770827</v>
      </c>
      <c r="K2272" s="2">
        <f t="shared" si="727"/>
        <v>234224.76893371</v>
      </c>
      <c r="L2272" s="1">
        <f t="shared" si="734"/>
        <v>0</v>
      </c>
      <c r="M2272" s="3">
        <f t="shared" si="722"/>
        <v>0</v>
      </c>
      <c r="N2272" s="2">
        <f t="shared" si="728"/>
        <v>0</v>
      </c>
      <c r="O2272" s="18">
        <f t="shared" si="735"/>
        <v>0.14499999999999999</v>
      </c>
      <c r="P2272" s="8">
        <f t="shared" si="739"/>
        <v>1.003646542</v>
      </c>
      <c r="Q2272" s="2">
        <f t="shared" si="737"/>
        <v>854.11045735000005</v>
      </c>
      <c r="R2272" s="2">
        <f t="shared" si="729"/>
        <v>854.11045735000005</v>
      </c>
      <c r="S2272" s="9" t="s">
        <v>56</v>
      </c>
      <c r="T2272" s="47">
        <f t="shared" si="724"/>
        <v>42318</v>
      </c>
      <c r="AE2272" s="33"/>
    </row>
    <row r="2273" spans="1:31" x14ac:dyDescent="0.2">
      <c r="A2273" s="90">
        <f t="shared" si="730"/>
        <v>42298</v>
      </c>
      <c r="B2273" s="2">
        <f t="shared" si="725"/>
        <v>235173.02909576002</v>
      </c>
      <c r="C2273" s="2">
        <f t="shared" si="723"/>
        <v>223559.14870627009</v>
      </c>
      <c r="D2273" s="47">
        <f t="shared" si="731"/>
        <v>42288</v>
      </c>
      <c r="E2273" s="3">
        <f t="shared" si="721"/>
        <v>1.1299999999999999E-3</v>
      </c>
      <c r="F2273" s="4">
        <f t="shared" si="738"/>
        <v>11</v>
      </c>
      <c r="G2273" s="4">
        <f t="shared" si="736"/>
        <v>31</v>
      </c>
      <c r="H2273" s="2">
        <f t="shared" si="732"/>
        <v>1.0004008200000001</v>
      </c>
      <c r="I2273" s="2">
        <f t="shared" si="733"/>
        <v>1.04732666</v>
      </c>
      <c r="J2273" s="2">
        <f t="shared" si="726"/>
        <v>1.0477464400000001</v>
      </c>
      <c r="K2273" s="2">
        <f t="shared" si="727"/>
        <v>234233.30218642001</v>
      </c>
      <c r="L2273" s="1">
        <f t="shared" si="734"/>
        <v>0</v>
      </c>
      <c r="M2273" s="3">
        <f t="shared" si="722"/>
        <v>0</v>
      </c>
      <c r="N2273" s="2">
        <f t="shared" si="728"/>
        <v>0</v>
      </c>
      <c r="O2273" s="18">
        <f t="shared" si="735"/>
        <v>0.14499999999999999</v>
      </c>
      <c r="P2273" s="8">
        <f t="shared" si="739"/>
        <v>1.0040119270000001</v>
      </c>
      <c r="Q2273" s="2">
        <f t="shared" si="737"/>
        <v>939.72690934000002</v>
      </c>
      <c r="R2273" s="2">
        <f t="shared" si="729"/>
        <v>939.72690934000002</v>
      </c>
      <c r="S2273" s="9" t="s">
        <v>56</v>
      </c>
      <c r="T2273" s="47">
        <f t="shared" si="724"/>
        <v>42318</v>
      </c>
      <c r="AE2273" s="33"/>
    </row>
    <row r="2274" spans="1:31" x14ac:dyDescent="0.2">
      <c r="A2274" s="90">
        <f t="shared" si="730"/>
        <v>42299</v>
      </c>
      <c r="B2274" s="2">
        <f t="shared" si="725"/>
        <v>235267.21619045999</v>
      </c>
      <c r="C2274" s="2">
        <f t="shared" si="723"/>
        <v>223559.14870627009</v>
      </c>
      <c r="D2274" s="47">
        <f t="shared" si="731"/>
        <v>42288</v>
      </c>
      <c r="E2274" s="3">
        <f t="shared" si="721"/>
        <v>1.1299999999999999E-3</v>
      </c>
      <c r="F2274" s="4">
        <f t="shared" si="738"/>
        <v>12</v>
      </c>
      <c r="G2274" s="4">
        <f t="shared" si="736"/>
        <v>31</v>
      </c>
      <c r="H2274" s="2">
        <f t="shared" si="732"/>
        <v>1.00043726</v>
      </c>
      <c r="I2274" s="2">
        <f t="shared" si="733"/>
        <v>1.04732666</v>
      </c>
      <c r="J2274" s="2">
        <f t="shared" si="726"/>
        <v>1.0477846099999999</v>
      </c>
      <c r="K2274" s="2">
        <f t="shared" si="727"/>
        <v>234241.83543912999</v>
      </c>
      <c r="L2274" s="1">
        <f t="shared" si="734"/>
        <v>0</v>
      </c>
      <c r="M2274" s="3">
        <f t="shared" si="722"/>
        <v>0</v>
      </c>
      <c r="N2274" s="2">
        <f t="shared" si="728"/>
        <v>0</v>
      </c>
      <c r="O2274" s="18">
        <f t="shared" si="735"/>
        <v>0.14499999999999999</v>
      </c>
      <c r="P2274" s="8">
        <f t="shared" si="739"/>
        <v>1.004377445</v>
      </c>
      <c r="Q2274" s="2">
        <f t="shared" si="737"/>
        <v>1025.3807513300001</v>
      </c>
      <c r="R2274" s="2">
        <f t="shared" si="729"/>
        <v>1025.3807513300001</v>
      </c>
      <c r="S2274" s="9" t="s">
        <v>56</v>
      </c>
      <c r="T2274" s="47">
        <f t="shared" si="724"/>
        <v>42318</v>
      </c>
      <c r="AE2274" s="33"/>
    </row>
    <row r="2275" spans="1:31" x14ac:dyDescent="0.2">
      <c r="A2275" s="90">
        <f t="shared" si="730"/>
        <v>42300</v>
      </c>
      <c r="B2275" s="2">
        <f t="shared" si="725"/>
        <v>235361.44067856998</v>
      </c>
      <c r="C2275" s="2">
        <f t="shared" si="723"/>
        <v>223559.14870627009</v>
      </c>
      <c r="D2275" s="47">
        <f t="shared" si="731"/>
        <v>42288</v>
      </c>
      <c r="E2275" s="3">
        <f t="shared" si="721"/>
        <v>1.1299999999999999E-3</v>
      </c>
      <c r="F2275" s="4">
        <f t="shared" si="738"/>
        <v>13</v>
      </c>
      <c r="G2275" s="4">
        <f t="shared" si="736"/>
        <v>31</v>
      </c>
      <c r="H2275" s="2">
        <f t="shared" si="732"/>
        <v>1.0004737100000001</v>
      </c>
      <c r="I2275" s="2">
        <f t="shared" si="733"/>
        <v>1.04732666</v>
      </c>
      <c r="J2275" s="2">
        <f t="shared" si="726"/>
        <v>1.04782278</v>
      </c>
      <c r="K2275" s="2">
        <f t="shared" si="727"/>
        <v>234250.36869182999</v>
      </c>
      <c r="L2275" s="1">
        <f t="shared" si="734"/>
        <v>0</v>
      </c>
      <c r="M2275" s="3">
        <f t="shared" si="722"/>
        <v>0</v>
      </c>
      <c r="N2275" s="2">
        <f t="shared" si="728"/>
        <v>0</v>
      </c>
      <c r="O2275" s="18">
        <f t="shared" si="735"/>
        <v>0.14499999999999999</v>
      </c>
      <c r="P2275" s="8">
        <f t="shared" si="739"/>
        <v>1.0047430959999999</v>
      </c>
      <c r="Q2275" s="2">
        <f t="shared" si="737"/>
        <v>1111.0719867400001</v>
      </c>
      <c r="R2275" s="2">
        <f t="shared" si="729"/>
        <v>1111.0719867400001</v>
      </c>
      <c r="S2275" s="9" t="s">
        <v>56</v>
      </c>
      <c r="T2275" s="47">
        <f t="shared" si="724"/>
        <v>42318</v>
      </c>
      <c r="AE2275" s="33"/>
    </row>
    <row r="2276" spans="1:31" x14ac:dyDescent="0.2">
      <c r="A2276" s="90">
        <f t="shared" si="730"/>
        <v>42301</v>
      </c>
      <c r="B2276" s="2">
        <f t="shared" si="725"/>
        <v>235455.70457624999</v>
      </c>
      <c r="C2276" s="2">
        <f t="shared" si="723"/>
        <v>223559.14870627009</v>
      </c>
      <c r="D2276" s="47">
        <f t="shared" si="731"/>
        <v>42288</v>
      </c>
      <c r="E2276" s="3">
        <f t="shared" si="721"/>
        <v>1.1299999999999999E-3</v>
      </c>
      <c r="F2276" s="4">
        <f t="shared" si="738"/>
        <v>14</v>
      </c>
      <c r="G2276" s="4">
        <f t="shared" si="736"/>
        <v>31</v>
      </c>
      <c r="H2276" s="2">
        <f t="shared" si="732"/>
        <v>1.0005101599999999</v>
      </c>
      <c r="I2276" s="2">
        <f t="shared" si="733"/>
        <v>1.04732666</v>
      </c>
      <c r="J2276" s="2">
        <f t="shared" si="726"/>
        <v>1.04786096</v>
      </c>
      <c r="K2276" s="2">
        <f t="shared" si="727"/>
        <v>234258.90418012999</v>
      </c>
      <c r="L2276" s="1">
        <f t="shared" si="734"/>
        <v>0</v>
      </c>
      <c r="M2276" s="3">
        <f t="shared" si="722"/>
        <v>0</v>
      </c>
      <c r="N2276" s="2">
        <f t="shared" si="728"/>
        <v>0</v>
      </c>
      <c r="O2276" s="18">
        <f t="shared" si="735"/>
        <v>0.14499999999999999</v>
      </c>
      <c r="P2276" s="8">
        <f t="shared" si="739"/>
        <v>1.005108879</v>
      </c>
      <c r="Q2276" s="2">
        <f t="shared" si="737"/>
        <v>1196.80039612</v>
      </c>
      <c r="R2276" s="2">
        <f t="shared" si="729"/>
        <v>1196.80039612</v>
      </c>
      <c r="S2276" s="9" t="s">
        <v>56</v>
      </c>
      <c r="T2276" s="47">
        <f t="shared" si="724"/>
        <v>42318</v>
      </c>
      <c r="AE2276" s="33"/>
    </row>
    <row r="2277" spans="1:31" x14ac:dyDescent="0.2">
      <c r="A2277" s="90">
        <f t="shared" si="730"/>
        <v>42302</v>
      </c>
      <c r="B2277" s="2">
        <f t="shared" si="725"/>
        <v>235550.00409649001</v>
      </c>
      <c r="C2277" s="2">
        <f t="shared" si="723"/>
        <v>223559.14870627009</v>
      </c>
      <c r="D2277" s="47">
        <f t="shared" si="731"/>
        <v>42288</v>
      </c>
      <c r="E2277" s="3">
        <f t="shared" si="721"/>
        <v>1.1299999999999999E-3</v>
      </c>
      <c r="F2277" s="4">
        <f t="shared" si="738"/>
        <v>15</v>
      </c>
      <c r="G2277" s="4">
        <f t="shared" si="736"/>
        <v>31</v>
      </c>
      <c r="H2277" s="2">
        <f t="shared" si="732"/>
        <v>1.00054661</v>
      </c>
      <c r="I2277" s="2">
        <f t="shared" si="733"/>
        <v>1.04732666</v>
      </c>
      <c r="J2277" s="2">
        <f t="shared" si="726"/>
        <v>1.04789913</v>
      </c>
      <c r="K2277" s="2">
        <f t="shared" si="727"/>
        <v>234267.43743284</v>
      </c>
      <c r="L2277" s="1">
        <f t="shared" si="734"/>
        <v>0</v>
      </c>
      <c r="M2277" s="3">
        <f t="shared" si="722"/>
        <v>0</v>
      </c>
      <c r="N2277" s="2">
        <f t="shared" si="728"/>
        <v>0</v>
      </c>
      <c r="O2277" s="18">
        <f t="shared" si="735"/>
        <v>0.14499999999999999</v>
      </c>
      <c r="P2277" s="8">
        <f t="shared" si="739"/>
        <v>1.005474797</v>
      </c>
      <c r="Q2277" s="2">
        <f t="shared" si="737"/>
        <v>1282.56666365</v>
      </c>
      <c r="R2277" s="2">
        <f t="shared" si="729"/>
        <v>1282.56666365</v>
      </c>
      <c r="S2277" s="9" t="s">
        <v>56</v>
      </c>
      <c r="T2277" s="47">
        <f t="shared" si="724"/>
        <v>42318</v>
      </c>
      <c r="AE2277" s="33"/>
    </row>
    <row r="2278" spans="1:31" x14ac:dyDescent="0.2">
      <c r="A2278" s="90">
        <f t="shared" si="730"/>
        <v>42303</v>
      </c>
      <c r="B2278" s="2">
        <f t="shared" si="725"/>
        <v>235644.34303472997</v>
      </c>
      <c r="C2278" s="2">
        <f t="shared" si="723"/>
        <v>223559.14870627009</v>
      </c>
      <c r="D2278" s="47">
        <f t="shared" si="731"/>
        <v>42288</v>
      </c>
      <c r="E2278" s="3">
        <f t="shared" si="721"/>
        <v>1.1299999999999999E-3</v>
      </c>
      <c r="F2278" s="4">
        <f t="shared" si="738"/>
        <v>16</v>
      </c>
      <c r="G2278" s="4">
        <f t="shared" si="736"/>
        <v>31</v>
      </c>
      <c r="H2278" s="2">
        <f t="shared" si="732"/>
        <v>1.0005830600000001</v>
      </c>
      <c r="I2278" s="2">
        <f t="shared" si="733"/>
        <v>1.04732666</v>
      </c>
      <c r="J2278" s="2">
        <f t="shared" si="726"/>
        <v>1.04793731</v>
      </c>
      <c r="K2278" s="2">
        <f t="shared" si="727"/>
        <v>234275.97292112999</v>
      </c>
      <c r="L2278" s="1">
        <f t="shared" si="734"/>
        <v>0</v>
      </c>
      <c r="M2278" s="3">
        <f t="shared" si="722"/>
        <v>0</v>
      </c>
      <c r="N2278" s="2">
        <f t="shared" si="728"/>
        <v>0</v>
      </c>
      <c r="O2278" s="18">
        <f t="shared" si="735"/>
        <v>0.14499999999999999</v>
      </c>
      <c r="P2278" s="8">
        <f t="shared" si="739"/>
        <v>1.005840847</v>
      </c>
      <c r="Q2278" s="2">
        <f t="shared" si="737"/>
        <v>1368.3701136</v>
      </c>
      <c r="R2278" s="2">
        <f t="shared" si="729"/>
        <v>1368.3701136</v>
      </c>
      <c r="S2278" s="9" t="s">
        <v>56</v>
      </c>
      <c r="T2278" s="47">
        <f t="shared" si="724"/>
        <v>42318</v>
      </c>
      <c r="AE2278" s="33"/>
    </row>
    <row r="2279" spans="1:31" x14ac:dyDescent="0.2">
      <c r="A2279" s="90">
        <f t="shared" si="730"/>
        <v>42304</v>
      </c>
      <c r="B2279" s="2">
        <f t="shared" si="725"/>
        <v>235738.71736648001</v>
      </c>
      <c r="C2279" s="2">
        <f t="shared" si="723"/>
        <v>223559.14870627009</v>
      </c>
      <c r="D2279" s="47">
        <f t="shared" si="731"/>
        <v>42288</v>
      </c>
      <c r="E2279" s="3">
        <f t="shared" si="721"/>
        <v>1.1299999999999999E-3</v>
      </c>
      <c r="F2279" s="4">
        <f t="shared" si="738"/>
        <v>17</v>
      </c>
      <c r="G2279" s="4">
        <f t="shared" si="736"/>
        <v>31</v>
      </c>
      <c r="H2279" s="2">
        <f t="shared" si="732"/>
        <v>1.0006195099999999</v>
      </c>
      <c r="I2279" s="2">
        <f t="shared" si="733"/>
        <v>1.04732666</v>
      </c>
      <c r="J2279" s="2">
        <f t="shared" si="726"/>
        <v>1.0479754800000001</v>
      </c>
      <c r="K2279" s="2">
        <f t="shared" si="727"/>
        <v>234284.50617384</v>
      </c>
      <c r="L2279" s="1">
        <f t="shared" si="734"/>
        <v>0</v>
      </c>
      <c r="M2279" s="3">
        <f t="shared" si="722"/>
        <v>0</v>
      </c>
      <c r="N2279" s="2">
        <f t="shared" si="728"/>
        <v>0</v>
      </c>
      <c r="O2279" s="18">
        <f t="shared" si="735"/>
        <v>0.14499999999999999</v>
      </c>
      <c r="P2279" s="8">
        <f t="shared" si="739"/>
        <v>1.006207031</v>
      </c>
      <c r="Q2279" s="2">
        <f t="shared" si="737"/>
        <v>1454.21119264</v>
      </c>
      <c r="R2279" s="2">
        <f t="shared" si="729"/>
        <v>1454.21119264</v>
      </c>
      <c r="S2279" s="9" t="s">
        <v>56</v>
      </c>
      <c r="T2279" s="47">
        <f t="shared" si="724"/>
        <v>42318</v>
      </c>
      <c r="AE2279" s="33"/>
    </row>
    <row r="2280" spans="1:31" x14ac:dyDescent="0.2">
      <c r="A2280" s="90">
        <f t="shared" si="730"/>
        <v>42305</v>
      </c>
      <c r="B2280" s="2">
        <f t="shared" si="725"/>
        <v>235833.13360924</v>
      </c>
      <c r="C2280" s="2">
        <f t="shared" si="723"/>
        <v>223559.14870627009</v>
      </c>
      <c r="D2280" s="47">
        <f t="shared" si="731"/>
        <v>42288</v>
      </c>
      <c r="E2280" s="3">
        <f t="shared" si="721"/>
        <v>1.1299999999999999E-3</v>
      </c>
      <c r="F2280" s="4">
        <f t="shared" si="738"/>
        <v>18</v>
      </c>
      <c r="G2280" s="4">
        <f t="shared" si="736"/>
        <v>31</v>
      </c>
      <c r="H2280" s="2">
        <f t="shared" si="732"/>
        <v>1.00065597</v>
      </c>
      <c r="I2280" s="2">
        <f t="shared" si="733"/>
        <v>1.04732666</v>
      </c>
      <c r="J2280" s="2">
        <f t="shared" si="726"/>
        <v>1.04801367</v>
      </c>
      <c r="K2280" s="2">
        <f t="shared" si="727"/>
        <v>234293.04389773001</v>
      </c>
      <c r="L2280" s="1">
        <f t="shared" si="734"/>
        <v>0</v>
      </c>
      <c r="M2280" s="3">
        <f t="shared" si="722"/>
        <v>0</v>
      </c>
      <c r="N2280" s="2">
        <f t="shared" si="728"/>
        <v>0</v>
      </c>
      <c r="O2280" s="18">
        <f t="shared" si="735"/>
        <v>0.14499999999999999</v>
      </c>
      <c r="P2280" s="8">
        <f t="shared" si="739"/>
        <v>1.0065733480000001</v>
      </c>
      <c r="Q2280" s="2">
        <f t="shared" si="737"/>
        <v>1540.0897115099999</v>
      </c>
      <c r="R2280" s="2">
        <f t="shared" si="729"/>
        <v>1540.0897115099999</v>
      </c>
      <c r="S2280" s="9" t="s">
        <v>56</v>
      </c>
      <c r="T2280" s="47">
        <f t="shared" si="724"/>
        <v>42318</v>
      </c>
      <c r="AE2280" s="33"/>
    </row>
    <row r="2281" spans="1:31" x14ac:dyDescent="0.2">
      <c r="A2281" s="90">
        <f t="shared" si="730"/>
        <v>42306</v>
      </c>
      <c r="B2281" s="2">
        <f t="shared" si="725"/>
        <v>235927.58276694</v>
      </c>
      <c r="C2281" s="2">
        <f t="shared" si="723"/>
        <v>223559.14870627009</v>
      </c>
      <c r="D2281" s="47">
        <f t="shared" si="731"/>
        <v>42288</v>
      </c>
      <c r="E2281" s="3">
        <f t="shared" si="721"/>
        <v>1.1299999999999999E-3</v>
      </c>
      <c r="F2281" s="4">
        <f t="shared" si="738"/>
        <v>19</v>
      </c>
      <c r="G2281" s="4">
        <f t="shared" si="736"/>
        <v>31</v>
      </c>
      <c r="H2281" s="2">
        <f t="shared" si="732"/>
        <v>1.00069242</v>
      </c>
      <c r="I2281" s="2">
        <f t="shared" si="733"/>
        <v>1.04732666</v>
      </c>
      <c r="J2281" s="2">
        <f t="shared" si="726"/>
        <v>1.0480518400000001</v>
      </c>
      <c r="K2281" s="2">
        <f t="shared" si="727"/>
        <v>234301.57715043999</v>
      </c>
      <c r="L2281" s="1">
        <f t="shared" si="734"/>
        <v>0</v>
      </c>
      <c r="M2281" s="3">
        <f t="shared" si="722"/>
        <v>0</v>
      </c>
      <c r="N2281" s="2">
        <f t="shared" si="728"/>
        <v>0</v>
      </c>
      <c r="O2281" s="18">
        <f t="shared" si="735"/>
        <v>0.14499999999999999</v>
      </c>
      <c r="P2281" s="8">
        <f t="shared" si="739"/>
        <v>1.0069397980000001</v>
      </c>
      <c r="Q2281" s="2">
        <f t="shared" si="737"/>
        <v>1626.0056165000001</v>
      </c>
      <c r="R2281" s="2">
        <f t="shared" si="729"/>
        <v>1626.0056165000001</v>
      </c>
      <c r="S2281" s="9" t="s">
        <v>56</v>
      </c>
      <c r="T2281" s="47">
        <f t="shared" si="724"/>
        <v>42318</v>
      </c>
      <c r="AE2281" s="33"/>
    </row>
    <row r="2282" spans="1:31" x14ac:dyDescent="0.2">
      <c r="A2282" s="90">
        <f t="shared" si="730"/>
        <v>42307</v>
      </c>
      <c r="B2282" s="2">
        <f t="shared" si="725"/>
        <v>236022.07384574</v>
      </c>
      <c r="C2282" s="2">
        <f t="shared" si="723"/>
        <v>223559.14870627009</v>
      </c>
      <c r="D2282" s="47">
        <f t="shared" si="731"/>
        <v>42288</v>
      </c>
      <c r="E2282" s="3">
        <f t="shared" si="721"/>
        <v>1.1299999999999999E-3</v>
      </c>
      <c r="F2282" s="4">
        <f t="shared" si="738"/>
        <v>20</v>
      </c>
      <c r="G2282" s="4">
        <f t="shared" si="736"/>
        <v>31</v>
      </c>
      <c r="H2282" s="2">
        <f t="shared" si="732"/>
        <v>1.00072888</v>
      </c>
      <c r="I2282" s="2">
        <f t="shared" si="733"/>
        <v>1.04732666</v>
      </c>
      <c r="J2282" s="2">
        <f t="shared" si="726"/>
        <v>1.04809003</v>
      </c>
      <c r="K2282" s="2">
        <f t="shared" si="727"/>
        <v>234310.11487431999</v>
      </c>
      <c r="L2282" s="1">
        <f t="shared" si="734"/>
        <v>0</v>
      </c>
      <c r="M2282" s="3">
        <f t="shared" si="722"/>
        <v>0</v>
      </c>
      <c r="N2282" s="2">
        <f t="shared" si="728"/>
        <v>0</v>
      </c>
      <c r="O2282" s="18">
        <f t="shared" si="735"/>
        <v>0.14499999999999999</v>
      </c>
      <c r="P2282" s="8">
        <f t="shared" si="739"/>
        <v>1.007306381</v>
      </c>
      <c r="Q2282" s="2">
        <f t="shared" si="737"/>
        <v>1711.9589714199999</v>
      </c>
      <c r="R2282" s="2">
        <f t="shared" si="729"/>
        <v>1711.9589714199999</v>
      </c>
      <c r="S2282" s="9" t="s">
        <v>56</v>
      </c>
      <c r="T2282" s="47">
        <f t="shared" si="724"/>
        <v>42318</v>
      </c>
      <c r="AE2282" s="33"/>
    </row>
    <row r="2283" spans="1:31" x14ac:dyDescent="0.2">
      <c r="A2283" s="90">
        <f t="shared" si="730"/>
        <v>42308</v>
      </c>
      <c r="B2283" s="2">
        <f t="shared" si="725"/>
        <v>236116.60281714</v>
      </c>
      <c r="C2283" s="2">
        <f t="shared" si="723"/>
        <v>223559.14870627009</v>
      </c>
      <c r="D2283" s="47">
        <f t="shared" si="731"/>
        <v>42288</v>
      </c>
      <c r="E2283" s="3">
        <f t="shared" ref="E2283:E2346" si="740">IF(DAY(A2282)=$E$2,VLOOKUP(A2282,$AF$10:$AG$315,2),E2282)</f>
        <v>1.1299999999999999E-3</v>
      </c>
      <c r="F2283" s="4">
        <f t="shared" si="738"/>
        <v>21</v>
      </c>
      <c r="G2283" s="4">
        <f t="shared" si="736"/>
        <v>31</v>
      </c>
      <c r="H2283" s="2">
        <f t="shared" si="732"/>
        <v>1.0007653400000001</v>
      </c>
      <c r="I2283" s="2">
        <f t="shared" si="733"/>
        <v>1.04732666</v>
      </c>
      <c r="J2283" s="2">
        <f t="shared" si="726"/>
        <v>1.0481282199999999</v>
      </c>
      <c r="K2283" s="2">
        <f t="shared" si="727"/>
        <v>234318.65259821</v>
      </c>
      <c r="L2283" s="1">
        <f t="shared" si="734"/>
        <v>0</v>
      </c>
      <c r="M2283" s="3">
        <f t="shared" si="722"/>
        <v>0</v>
      </c>
      <c r="N2283" s="2">
        <f t="shared" si="728"/>
        <v>0</v>
      </c>
      <c r="O2283" s="18">
        <f t="shared" si="735"/>
        <v>0.14499999999999999</v>
      </c>
      <c r="P2283" s="8">
        <f t="shared" si="739"/>
        <v>1.007673099</v>
      </c>
      <c r="Q2283" s="2">
        <f t="shared" si="737"/>
        <v>1797.9502189299999</v>
      </c>
      <c r="R2283" s="2">
        <f t="shared" si="729"/>
        <v>1797.9502189299999</v>
      </c>
      <c r="S2283" s="9" t="s">
        <v>56</v>
      </c>
      <c r="T2283" s="47">
        <f t="shared" si="724"/>
        <v>42318</v>
      </c>
      <c r="AE2283" s="33"/>
    </row>
    <row r="2284" spans="1:31" x14ac:dyDescent="0.2">
      <c r="A2284" s="90">
        <f t="shared" si="730"/>
        <v>42309</v>
      </c>
      <c r="B2284" s="2">
        <f t="shared" si="725"/>
        <v>236211.16672802999</v>
      </c>
      <c r="C2284" s="2">
        <f t="shared" si="723"/>
        <v>223559.14870627009</v>
      </c>
      <c r="D2284" s="47">
        <f t="shared" si="731"/>
        <v>42288</v>
      </c>
      <c r="E2284" s="3">
        <f t="shared" si="740"/>
        <v>1.1299999999999999E-3</v>
      </c>
      <c r="F2284" s="4">
        <f t="shared" si="738"/>
        <v>22</v>
      </c>
      <c r="G2284" s="4">
        <f t="shared" si="736"/>
        <v>31</v>
      </c>
      <c r="H2284" s="2">
        <f t="shared" si="732"/>
        <v>1.0008018000000001</v>
      </c>
      <c r="I2284" s="2">
        <f t="shared" si="733"/>
        <v>1.04732666</v>
      </c>
      <c r="J2284" s="2">
        <f t="shared" si="726"/>
        <v>1.0481663999999999</v>
      </c>
      <c r="K2284" s="2">
        <f t="shared" si="727"/>
        <v>234327.18808651</v>
      </c>
      <c r="L2284" s="1">
        <f t="shared" si="734"/>
        <v>0</v>
      </c>
      <c r="M2284" s="3">
        <f t="shared" si="722"/>
        <v>0</v>
      </c>
      <c r="N2284" s="2">
        <f t="shared" si="728"/>
        <v>0</v>
      </c>
      <c r="O2284" s="18">
        <f t="shared" si="735"/>
        <v>0.14499999999999999</v>
      </c>
      <c r="P2284" s="8">
        <f t="shared" si="739"/>
        <v>1.008039949</v>
      </c>
      <c r="Q2284" s="2">
        <f t="shared" si="737"/>
        <v>1883.9786415200001</v>
      </c>
      <c r="R2284" s="2">
        <f t="shared" si="729"/>
        <v>1883.9786415200001</v>
      </c>
      <c r="S2284" s="9" t="s">
        <v>56</v>
      </c>
      <c r="T2284" s="47">
        <f t="shared" si="724"/>
        <v>42318</v>
      </c>
      <c r="AE2284" s="33"/>
    </row>
    <row r="2285" spans="1:31" x14ac:dyDescent="0.2">
      <c r="A2285" s="90">
        <f t="shared" si="730"/>
        <v>42310</v>
      </c>
      <c r="B2285" s="2">
        <f t="shared" si="725"/>
        <v>236305.77079112999</v>
      </c>
      <c r="C2285" s="2">
        <f t="shared" si="723"/>
        <v>223559.14870627009</v>
      </c>
      <c r="D2285" s="47">
        <f t="shared" si="731"/>
        <v>42288</v>
      </c>
      <c r="E2285" s="3">
        <f t="shared" si="740"/>
        <v>1.1299999999999999E-3</v>
      </c>
      <c r="F2285" s="4">
        <f t="shared" si="738"/>
        <v>23</v>
      </c>
      <c r="G2285" s="4">
        <f t="shared" si="736"/>
        <v>31</v>
      </c>
      <c r="H2285" s="2">
        <f t="shared" si="732"/>
        <v>1.0008382600000001</v>
      </c>
      <c r="I2285" s="2">
        <f t="shared" si="733"/>
        <v>1.04732666</v>
      </c>
      <c r="J2285" s="2">
        <f t="shared" si="726"/>
        <v>1.0482045900000001</v>
      </c>
      <c r="K2285" s="2">
        <f t="shared" si="727"/>
        <v>234335.72581040001</v>
      </c>
      <c r="L2285" s="1">
        <f t="shared" si="734"/>
        <v>0</v>
      </c>
      <c r="M2285" s="3">
        <f t="shared" si="722"/>
        <v>0</v>
      </c>
      <c r="N2285" s="2">
        <f t="shared" si="728"/>
        <v>0</v>
      </c>
      <c r="O2285" s="18">
        <f t="shared" si="735"/>
        <v>0.14499999999999999</v>
      </c>
      <c r="P2285" s="8">
        <f t="shared" si="739"/>
        <v>1.0084069339999999</v>
      </c>
      <c r="Q2285" s="2">
        <f t="shared" si="737"/>
        <v>1970.0449807299999</v>
      </c>
      <c r="R2285" s="2">
        <f t="shared" si="729"/>
        <v>1970.0449807299999</v>
      </c>
      <c r="S2285" s="9" t="s">
        <v>56</v>
      </c>
      <c r="T2285" s="47">
        <f t="shared" si="724"/>
        <v>42318</v>
      </c>
      <c r="AE2285" s="33"/>
    </row>
    <row r="2286" spans="1:31" x14ac:dyDescent="0.2">
      <c r="A2286" s="90">
        <f t="shared" si="730"/>
        <v>42311</v>
      </c>
      <c r="B2286" s="2">
        <f t="shared" si="725"/>
        <v>236400.40979889</v>
      </c>
      <c r="C2286" s="2">
        <f t="shared" si="723"/>
        <v>223559.14870627009</v>
      </c>
      <c r="D2286" s="47">
        <f t="shared" si="731"/>
        <v>42288</v>
      </c>
      <c r="E2286" s="3">
        <f t="shared" si="740"/>
        <v>1.1299999999999999E-3</v>
      </c>
      <c r="F2286" s="4">
        <f t="shared" si="738"/>
        <v>24</v>
      </c>
      <c r="G2286" s="4">
        <f t="shared" si="736"/>
        <v>31</v>
      </c>
      <c r="H2286" s="2">
        <f t="shared" si="732"/>
        <v>1.0008747200000001</v>
      </c>
      <c r="I2286" s="2">
        <f t="shared" si="733"/>
        <v>1.04732666</v>
      </c>
      <c r="J2286" s="2">
        <f t="shared" si="726"/>
        <v>1.0482427700000001</v>
      </c>
      <c r="K2286" s="2">
        <f t="shared" si="727"/>
        <v>234344.2612987</v>
      </c>
      <c r="L2286" s="1">
        <f t="shared" si="734"/>
        <v>0</v>
      </c>
      <c r="M2286" s="3">
        <f t="shared" si="722"/>
        <v>0</v>
      </c>
      <c r="N2286" s="2">
        <f t="shared" si="728"/>
        <v>0</v>
      </c>
      <c r="O2286" s="18">
        <f t="shared" si="735"/>
        <v>0.14499999999999999</v>
      </c>
      <c r="P2286" s="8">
        <f t="shared" si="739"/>
        <v>1.0087740510000001</v>
      </c>
      <c r="Q2286" s="2">
        <f t="shared" si="737"/>
        <v>2056.14850019</v>
      </c>
      <c r="R2286" s="2">
        <f t="shared" si="729"/>
        <v>2056.14850019</v>
      </c>
      <c r="S2286" s="9" t="s">
        <v>56</v>
      </c>
      <c r="T2286" s="47">
        <f t="shared" si="724"/>
        <v>42318</v>
      </c>
      <c r="AE2286" s="33"/>
    </row>
    <row r="2287" spans="1:31" x14ac:dyDescent="0.2">
      <c r="A2287" s="90">
        <f t="shared" si="730"/>
        <v>42312</v>
      </c>
      <c r="B2287" s="2">
        <f t="shared" si="725"/>
        <v>236495.09122336999</v>
      </c>
      <c r="C2287" s="2">
        <f t="shared" si="723"/>
        <v>223559.14870627009</v>
      </c>
      <c r="D2287" s="47">
        <f t="shared" si="731"/>
        <v>42288</v>
      </c>
      <c r="E2287" s="3">
        <f t="shared" si="740"/>
        <v>1.1299999999999999E-3</v>
      </c>
      <c r="F2287" s="4">
        <f t="shared" si="738"/>
        <v>25</v>
      </c>
      <c r="G2287" s="4">
        <f t="shared" si="736"/>
        <v>31</v>
      </c>
      <c r="H2287" s="2">
        <f t="shared" si="732"/>
        <v>1.0009111900000001</v>
      </c>
      <c r="I2287" s="2">
        <f t="shared" si="733"/>
        <v>1.04732666</v>
      </c>
      <c r="J2287" s="2">
        <f t="shared" si="726"/>
        <v>1.04828097</v>
      </c>
      <c r="K2287" s="2">
        <f t="shared" si="727"/>
        <v>234352.80125818</v>
      </c>
      <c r="L2287" s="1">
        <f t="shared" si="734"/>
        <v>0</v>
      </c>
      <c r="M2287" s="3">
        <f t="shared" si="722"/>
        <v>0</v>
      </c>
      <c r="N2287" s="2">
        <f t="shared" si="728"/>
        <v>0</v>
      </c>
      <c r="O2287" s="18">
        <f t="shared" si="735"/>
        <v>0.14499999999999999</v>
      </c>
      <c r="P2287" s="8">
        <f t="shared" si="739"/>
        <v>1.009141303</v>
      </c>
      <c r="Q2287" s="2">
        <f t="shared" si="737"/>
        <v>2142.2899651900002</v>
      </c>
      <c r="R2287" s="2">
        <f t="shared" si="729"/>
        <v>2142.2899651900002</v>
      </c>
      <c r="S2287" s="9" t="s">
        <v>56</v>
      </c>
      <c r="T2287" s="47">
        <f t="shared" si="724"/>
        <v>42318</v>
      </c>
      <c r="AE2287" s="33"/>
    </row>
    <row r="2288" spans="1:31" x14ac:dyDescent="0.2">
      <c r="A2288" s="90">
        <f t="shared" si="730"/>
        <v>42313</v>
      </c>
      <c r="B2288" s="2">
        <f t="shared" si="725"/>
        <v>236589.80557686</v>
      </c>
      <c r="C2288" s="2">
        <f t="shared" si="723"/>
        <v>223559.14870627009</v>
      </c>
      <c r="D2288" s="47">
        <f t="shared" si="731"/>
        <v>42288</v>
      </c>
      <c r="E2288" s="3">
        <f t="shared" si="740"/>
        <v>1.1299999999999999E-3</v>
      </c>
      <c r="F2288" s="4">
        <f t="shared" si="738"/>
        <v>26</v>
      </c>
      <c r="G2288" s="4">
        <f t="shared" si="736"/>
        <v>31</v>
      </c>
      <c r="H2288" s="2">
        <f t="shared" si="732"/>
        <v>1.0009476500000001</v>
      </c>
      <c r="I2288" s="2">
        <f t="shared" si="733"/>
        <v>1.04732666</v>
      </c>
      <c r="J2288" s="2">
        <f t="shared" si="726"/>
        <v>1.04831915</v>
      </c>
      <c r="K2288" s="2">
        <f t="shared" si="727"/>
        <v>234361.33674648</v>
      </c>
      <c r="L2288" s="1">
        <f t="shared" si="734"/>
        <v>0</v>
      </c>
      <c r="M2288" s="3">
        <f t="shared" si="722"/>
        <v>0</v>
      </c>
      <c r="N2288" s="2">
        <f t="shared" si="728"/>
        <v>0</v>
      </c>
      <c r="O2288" s="18">
        <f t="shared" si="735"/>
        <v>0.14499999999999999</v>
      </c>
      <c r="P2288" s="8">
        <f t="shared" si="739"/>
        <v>1.0095086879999999</v>
      </c>
      <c r="Q2288" s="2">
        <f t="shared" si="737"/>
        <v>2228.4688303799999</v>
      </c>
      <c r="R2288" s="2">
        <f t="shared" si="729"/>
        <v>2228.4688303799999</v>
      </c>
      <c r="S2288" s="9" t="s">
        <v>56</v>
      </c>
      <c r="T2288" s="47">
        <f t="shared" si="724"/>
        <v>42318</v>
      </c>
      <c r="AE2288" s="33"/>
    </row>
    <row r="2289" spans="1:31" x14ac:dyDescent="0.2">
      <c r="A2289" s="90">
        <f t="shared" si="730"/>
        <v>42314</v>
      </c>
      <c r="B2289" s="2">
        <f t="shared" si="725"/>
        <v>236684.56212287</v>
      </c>
      <c r="C2289" s="2">
        <f t="shared" si="723"/>
        <v>223559.14870627009</v>
      </c>
      <c r="D2289" s="47">
        <f t="shared" si="731"/>
        <v>42288</v>
      </c>
      <c r="E2289" s="3">
        <f t="shared" si="740"/>
        <v>1.1299999999999999E-3</v>
      </c>
      <c r="F2289" s="4">
        <f t="shared" si="738"/>
        <v>27</v>
      </c>
      <c r="G2289" s="4">
        <f t="shared" si="736"/>
        <v>31</v>
      </c>
      <c r="H2289" s="2">
        <f t="shared" si="732"/>
        <v>1.00098412</v>
      </c>
      <c r="I2289" s="2">
        <f t="shared" si="733"/>
        <v>1.04732666</v>
      </c>
      <c r="J2289" s="2">
        <f t="shared" si="726"/>
        <v>1.0483573500000001</v>
      </c>
      <c r="K2289" s="2">
        <f t="shared" si="727"/>
        <v>234369.87670595999</v>
      </c>
      <c r="L2289" s="1">
        <f t="shared" si="734"/>
        <v>0</v>
      </c>
      <c r="M2289" s="3">
        <f t="shared" si="722"/>
        <v>0</v>
      </c>
      <c r="N2289" s="2">
        <f t="shared" si="728"/>
        <v>0</v>
      </c>
      <c r="O2289" s="18">
        <f t="shared" si="735"/>
        <v>0.14499999999999999</v>
      </c>
      <c r="P2289" s="8">
        <f t="shared" si="739"/>
        <v>1.009876207</v>
      </c>
      <c r="Q2289" s="2">
        <f t="shared" si="737"/>
        <v>2314.6854169100002</v>
      </c>
      <c r="R2289" s="2">
        <f t="shared" si="729"/>
        <v>2314.6854169100002</v>
      </c>
      <c r="S2289" s="9" t="s">
        <v>56</v>
      </c>
      <c r="T2289" s="47">
        <f t="shared" si="724"/>
        <v>42318</v>
      </c>
      <c r="AE2289" s="33"/>
    </row>
    <row r="2290" spans="1:31" x14ac:dyDescent="0.2">
      <c r="A2290" s="90">
        <f t="shared" si="730"/>
        <v>42315</v>
      </c>
      <c r="B2290" s="2">
        <f t="shared" si="725"/>
        <v>236779.35409429</v>
      </c>
      <c r="C2290" s="2">
        <f t="shared" si="723"/>
        <v>223559.14870627009</v>
      </c>
      <c r="D2290" s="47">
        <f t="shared" si="731"/>
        <v>42288</v>
      </c>
      <c r="E2290" s="3">
        <f t="shared" si="740"/>
        <v>1.1299999999999999E-3</v>
      </c>
      <c r="F2290" s="4">
        <f t="shared" si="738"/>
        <v>28</v>
      </c>
      <c r="G2290" s="4">
        <f t="shared" si="736"/>
        <v>31</v>
      </c>
      <c r="H2290" s="2">
        <f t="shared" si="732"/>
        <v>1.00102058</v>
      </c>
      <c r="I2290" s="2">
        <f t="shared" si="733"/>
        <v>1.04732666</v>
      </c>
      <c r="J2290" s="2">
        <f t="shared" si="726"/>
        <v>1.04839554</v>
      </c>
      <c r="K2290" s="2">
        <f t="shared" si="727"/>
        <v>234378.41442985</v>
      </c>
      <c r="L2290" s="1">
        <f t="shared" si="734"/>
        <v>0</v>
      </c>
      <c r="M2290" s="3">
        <f t="shared" si="722"/>
        <v>0</v>
      </c>
      <c r="N2290" s="2">
        <f t="shared" si="728"/>
        <v>0</v>
      </c>
      <c r="O2290" s="18">
        <f t="shared" si="735"/>
        <v>0.14499999999999999</v>
      </c>
      <c r="P2290" s="8">
        <f t="shared" si="739"/>
        <v>1.0102438600000001</v>
      </c>
      <c r="Q2290" s="2">
        <f t="shared" si="737"/>
        <v>2400.9396644399999</v>
      </c>
      <c r="R2290" s="2">
        <f t="shared" si="729"/>
        <v>2400.9396644399999</v>
      </c>
      <c r="S2290" s="9" t="s">
        <v>56</v>
      </c>
      <c r="T2290" s="47">
        <f t="shared" si="724"/>
        <v>42318</v>
      </c>
      <c r="AE2290" s="33"/>
    </row>
    <row r="2291" spans="1:31" x14ac:dyDescent="0.2">
      <c r="A2291" s="90">
        <f t="shared" si="730"/>
        <v>42316</v>
      </c>
      <c r="B2291" s="2">
        <f t="shared" si="725"/>
        <v>236874.183517</v>
      </c>
      <c r="C2291" s="2">
        <f t="shared" si="723"/>
        <v>223559.14870627009</v>
      </c>
      <c r="D2291" s="47">
        <f t="shared" si="731"/>
        <v>42288</v>
      </c>
      <c r="E2291" s="3">
        <f t="shared" si="740"/>
        <v>1.1299999999999999E-3</v>
      </c>
      <c r="F2291" s="4">
        <f t="shared" si="738"/>
        <v>29</v>
      </c>
      <c r="G2291" s="4">
        <f t="shared" si="736"/>
        <v>31</v>
      </c>
      <c r="H2291" s="2">
        <f t="shared" si="732"/>
        <v>1.00105705</v>
      </c>
      <c r="I2291" s="2">
        <f t="shared" si="733"/>
        <v>1.04732666</v>
      </c>
      <c r="J2291" s="2">
        <f t="shared" si="726"/>
        <v>1.04843373</v>
      </c>
      <c r="K2291" s="2">
        <f t="shared" si="727"/>
        <v>234386.95215373</v>
      </c>
      <c r="L2291" s="1">
        <f t="shared" si="734"/>
        <v>0</v>
      </c>
      <c r="M2291" s="3">
        <f t="shared" si="722"/>
        <v>0</v>
      </c>
      <c r="N2291" s="2">
        <f t="shared" si="728"/>
        <v>0</v>
      </c>
      <c r="O2291" s="18">
        <f t="shared" si="735"/>
        <v>0.14499999999999999</v>
      </c>
      <c r="P2291" s="8">
        <f t="shared" si="739"/>
        <v>1.0106116460000001</v>
      </c>
      <c r="Q2291" s="2">
        <f t="shared" si="737"/>
        <v>2487.2313632700002</v>
      </c>
      <c r="R2291" s="2">
        <f t="shared" si="729"/>
        <v>2487.2313632700002</v>
      </c>
      <c r="S2291" s="9" t="s">
        <v>56</v>
      </c>
      <c r="T2291" s="47">
        <f t="shared" si="724"/>
        <v>42318</v>
      </c>
      <c r="V2291" s="34">
        <v>1031.6755018700001</v>
      </c>
      <c r="AE2291" s="33"/>
    </row>
    <row r="2292" spans="1:31" x14ac:dyDescent="0.2">
      <c r="A2292" s="90">
        <f t="shared" si="730"/>
        <v>42317</v>
      </c>
      <c r="B2292" s="2">
        <f t="shared" si="725"/>
        <v>236969.05312337002</v>
      </c>
      <c r="C2292" s="2">
        <f t="shared" si="723"/>
        <v>223559.14870627009</v>
      </c>
      <c r="D2292" s="47">
        <f t="shared" si="731"/>
        <v>42288</v>
      </c>
      <c r="E2292" s="3">
        <f t="shared" si="740"/>
        <v>1.1299999999999999E-3</v>
      </c>
      <c r="F2292" s="4">
        <f t="shared" si="738"/>
        <v>30</v>
      </c>
      <c r="G2292" s="4">
        <f t="shared" si="736"/>
        <v>31</v>
      </c>
      <c r="H2292" s="2">
        <f t="shared" si="732"/>
        <v>1.00109352</v>
      </c>
      <c r="I2292" s="2">
        <f t="shared" si="733"/>
        <v>1.04732666</v>
      </c>
      <c r="J2292" s="2">
        <f t="shared" si="726"/>
        <v>1.0484719300000001</v>
      </c>
      <c r="K2292" s="2">
        <f t="shared" si="727"/>
        <v>234395.49211322001</v>
      </c>
      <c r="L2292" s="1">
        <f t="shared" si="734"/>
        <v>0</v>
      </c>
      <c r="M2292" s="3">
        <f t="shared" si="722"/>
        <v>0</v>
      </c>
      <c r="N2292" s="2">
        <f t="shared" si="728"/>
        <v>0</v>
      </c>
      <c r="O2292" s="18">
        <f t="shared" si="735"/>
        <v>0.14499999999999999</v>
      </c>
      <c r="P2292" s="8">
        <f t="shared" si="739"/>
        <v>1.0109795669999999</v>
      </c>
      <c r="Q2292" s="2">
        <f t="shared" si="737"/>
        <v>2573.5610101500001</v>
      </c>
      <c r="R2292" s="2">
        <f t="shared" si="729"/>
        <v>2573.5610101500001</v>
      </c>
      <c r="S2292" s="9" t="s">
        <v>56</v>
      </c>
      <c r="T2292" s="47">
        <f t="shared" si="724"/>
        <v>42318</v>
      </c>
      <c r="V2292" s="34">
        <v>4067.6396865400002</v>
      </c>
      <c r="AE2292" s="33"/>
    </row>
    <row r="2293" spans="1:31" x14ac:dyDescent="0.2">
      <c r="A2293" s="90">
        <f t="shared" si="730"/>
        <v>42318</v>
      </c>
      <c r="B2293" s="2">
        <f t="shared" si="725"/>
        <v>237063.96018953001</v>
      </c>
      <c r="C2293" s="2">
        <f t="shared" si="723"/>
        <v>223559.14870627009</v>
      </c>
      <c r="D2293" s="47">
        <f t="shared" si="731"/>
        <v>42288</v>
      </c>
      <c r="E2293" s="3">
        <f t="shared" si="740"/>
        <v>1.1299999999999999E-3</v>
      </c>
      <c r="F2293" s="4">
        <f t="shared" si="738"/>
        <v>31</v>
      </c>
      <c r="G2293" s="4">
        <f t="shared" si="736"/>
        <v>31</v>
      </c>
      <c r="H2293" s="2">
        <f t="shared" si="732"/>
        <v>1.0011300000000001</v>
      </c>
      <c r="I2293" s="2">
        <f t="shared" si="733"/>
        <v>1.04732666</v>
      </c>
      <c r="J2293" s="2">
        <f t="shared" si="726"/>
        <v>1.0485101299999999</v>
      </c>
      <c r="K2293" s="2">
        <f t="shared" si="727"/>
        <v>234404.03207270001</v>
      </c>
      <c r="L2293" s="1">
        <f t="shared" si="734"/>
        <v>75</v>
      </c>
      <c r="M2293" s="3">
        <f t="shared" si="722"/>
        <v>2.1754383400000001E-2</v>
      </c>
      <c r="N2293" s="2">
        <f t="shared" si="728"/>
        <v>5099.3151842099996</v>
      </c>
      <c r="O2293" s="18">
        <f t="shared" si="735"/>
        <v>0.14499999999999999</v>
      </c>
      <c r="P2293" s="8">
        <f t="shared" si="739"/>
        <v>1.0113476210000001</v>
      </c>
      <c r="Q2293" s="2">
        <f t="shared" si="737"/>
        <v>2659.9281168299999</v>
      </c>
      <c r="R2293" s="2">
        <f t="shared" si="729"/>
        <v>7759.24330104</v>
      </c>
      <c r="S2293" s="9" t="s">
        <v>56</v>
      </c>
      <c r="T2293" s="47">
        <f t="shared" si="724"/>
        <v>42318</v>
      </c>
      <c r="U2293" s="36">
        <f>(B2293-N2293-Q2293)</f>
        <v>229304.71688849002</v>
      </c>
      <c r="V2293" s="31">
        <f>(V2291+V2292)</f>
        <v>5099.3151884100007</v>
      </c>
      <c r="AE2293" s="33"/>
    </row>
    <row r="2294" spans="1:31" x14ac:dyDescent="0.2">
      <c r="A2294" s="90">
        <f t="shared" si="730"/>
        <v>42319</v>
      </c>
      <c r="B2294" s="2">
        <f t="shared" si="725"/>
        <v>229408.43866320999</v>
      </c>
      <c r="C2294" s="2">
        <f t="shared" si="723"/>
        <v>218695.7572727401</v>
      </c>
      <c r="D2294" s="47">
        <f t="shared" si="731"/>
        <v>42319</v>
      </c>
      <c r="E2294" s="3">
        <f t="shared" si="740"/>
        <v>2.2859999999999998E-3</v>
      </c>
      <c r="F2294" s="4">
        <f t="shared" si="738"/>
        <v>1</v>
      </c>
      <c r="G2294" s="4">
        <f t="shared" si="736"/>
        <v>30</v>
      </c>
      <c r="H2294" s="2">
        <f t="shared" si="732"/>
        <v>1.00007611</v>
      </c>
      <c r="I2294" s="2">
        <f t="shared" si="733"/>
        <v>1.0485101299999999</v>
      </c>
      <c r="J2294" s="2">
        <f t="shared" si="726"/>
        <v>1.0485899299999999</v>
      </c>
      <c r="K2294" s="2">
        <f t="shared" si="727"/>
        <v>229322.16880992</v>
      </c>
      <c r="L2294" s="1">
        <f t="shared" si="734"/>
        <v>0</v>
      </c>
      <c r="M2294" s="3">
        <f t="shared" si="722"/>
        <v>0</v>
      </c>
      <c r="N2294" s="2">
        <f t="shared" si="728"/>
        <v>0</v>
      </c>
      <c r="O2294" s="18">
        <f t="shared" si="735"/>
        <v>0.14499999999999999</v>
      </c>
      <c r="P2294" s="8">
        <f t="shared" si="739"/>
        <v>1.0003761950000001</v>
      </c>
      <c r="Q2294" s="2">
        <f t="shared" si="737"/>
        <v>86.26985329</v>
      </c>
      <c r="R2294" s="2">
        <f t="shared" si="729"/>
        <v>86.26985329</v>
      </c>
      <c r="S2294" s="9" t="s">
        <v>56</v>
      </c>
      <c r="T2294" s="47">
        <f t="shared" si="724"/>
        <v>42348</v>
      </c>
      <c r="AE2294" s="33"/>
    </row>
    <row r="2295" spans="1:31" x14ac:dyDescent="0.2">
      <c r="A2295" s="90">
        <f t="shared" si="730"/>
        <v>42320</v>
      </c>
      <c r="B2295" s="2">
        <f t="shared" si="725"/>
        <v>229512.20809407</v>
      </c>
      <c r="C2295" s="2">
        <f t="shared" si="723"/>
        <v>218695.7572727401</v>
      </c>
      <c r="D2295" s="47">
        <f t="shared" si="731"/>
        <v>42319</v>
      </c>
      <c r="E2295" s="3">
        <f t="shared" si="740"/>
        <v>2.2859999999999998E-3</v>
      </c>
      <c r="F2295" s="4">
        <f t="shared" si="738"/>
        <v>2</v>
      </c>
      <c r="G2295" s="4">
        <f t="shared" si="736"/>
        <v>30</v>
      </c>
      <c r="H2295" s="2">
        <f t="shared" si="732"/>
        <v>1.0001522300000001</v>
      </c>
      <c r="I2295" s="2">
        <f t="shared" si="733"/>
        <v>1.0485101299999999</v>
      </c>
      <c r="J2295" s="2">
        <f t="shared" si="726"/>
        <v>1.04866974</v>
      </c>
      <c r="K2295" s="2">
        <f t="shared" si="727"/>
        <v>229339.62291830001</v>
      </c>
      <c r="L2295" s="1">
        <f t="shared" si="734"/>
        <v>0</v>
      </c>
      <c r="M2295" s="3">
        <f t="shared" si="722"/>
        <v>0</v>
      </c>
      <c r="N2295" s="2">
        <f t="shared" si="728"/>
        <v>0</v>
      </c>
      <c r="O2295" s="18">
        <f t="shared" si="735"/>
        <v>0.14499999999999999</v>
      </c>
      <c r="P2295" s="8">
        <f t="shared" si="739"/>
        <v>1.0007525310000001</v>
      </c>
      <c r="Q2295" s="2">
        <f t="shared" si="737"/>
        <v>172.58517577000001</v>
      </c>
      <c r="R2295" s="2">
        <f t="shared" si="729"/>
        <v>172.58517577000001</v>
      </c>
      <c r="S2295" s="9" t="s">
        <v>56</v>
      </c>
      <c r="T2295" s="47">
        <f t="shared" si="724"/>
        <v>42348</v>
      </c>
      <c r="AE2295" s="33"/>
    </row>
    <row r="2296" spans="1:31" x14ac:dyDescent="0.2">
      <c r="A2296" s="90">
        <f t="shared" si="730"/>
        <v>42321</v>
      </c>
      <c r="B2296" s="2">
        <f t="shared" si="725"/>
        <v>229616.02542028998</v>
      </c>
      <c r="C2296" s="2">
        <f t="shared" si="723"/>
        <v>218695.7572727401</v>
      </c>
      <c r="D2296" s="47">
        <f t="shared" si="731"/>
        <v>42319</v>
      </c>
      <c r="E2296" s="3">
        <f t="shared" si="740"/>
        <v>2.2859999999999998E-3</v>
      </c>
      <c r="F2296" s="4">
        <f t="shared" si="738"/>
        <v>3</v>
      </c>
      <c r="G2296" s="4">
        <f t="shared" si="736"/>
        <v>30</v>
      </c>
      <c r="H2296" s="2">
        <f t="shared" si="732"/>
        <v>1.0002283599999999</v>
      </c>
      <c r="I2296" s="2">
        <f t="shared" si="733"/>
        <v>1.0485101299999999</v>
      </c>
      <c r="J2296" s="2">
        <f t="shared" si="726"/>
        <v>1.0487495600000001</v>
      </c>
      <c r="K2296" s="2">
        <f t="shared" si="727"/>
        <v>229357.07921364999</v>
      </c>
      <c r="L2296" s="1">
        <f t="shared" si="734"/>
        <v>0</v>
      </c>
      <c r="M2296" s="3">
        <f t="shared" si="722"/>
        <v>0</v>
      </c>
      <c r="N2296" s="2">
        <f t="shared" si="728"/>
        <v>0</v>
      </c>
      <c r="O2296" s="18">
        <f t="shared" si="735"/>
        <v>0.14499999999999999</v>
      </c>
      <c r="P2296" s="8">
        <f t="shared" si="739"/>
        <v>1.001129009</v>
      </c>
      <c r="Q2296" s="2">
        <f t="shared" si="737"/>
        <v>258.94620664000001</v>
      </c>
      <c r="R2296" s="2">
        <f t="shared" si="729"/>
        <v>258.94620664000001</v>
      </c>
      <c r="S2296" s="9" t="s">
        <v>56</v>
      </c>
      <c r="T2296" s="47">
        <f t="shared" si="724"/>
        <v>42348</v>
      </c>
      <c r="AE2296" s="33"/>
    </row>
    <row r="2297" spans="1:31" x14ac:dyDescent="0.2">
      <c r="A2297" s="90">
        <f t="shared" si="730"/>
        <v>42322</v>
      </c>
      <c r="B2297" s="2">
        <f t="shared" si="725"/>
        <v>229719.89042239002</v>
      </c>
      <c r="C2297" s="2">
        <f t="shared" si="723"/>
        <v>218695.7572727401</v>
      </c>
      <c r="D2297" s="47">
        <f t="shared" si="731"/>
        <v>42319</v>
      </c>
      <c r="E2297" s="3">
        <f t="shared" si="740"/>
        <v>2.2859999999999998E-3</v>
      </c>
      <c r="F2297" s="4">
        <f t="shared" si="738"/>
        <v>4</v>
      </c>
      <c r="G2297" s="4">
        <f t="shared" si="736"/>
        <v>30</v>
      </c>
      <c r="H2297" s="2">
        <f t="shared" si="732"/>
        <v>1.00030449</v>
      </c>
      <c r="I2297" s="2">
        <f t="shared" si="733"/>
        <v>1.0485101299999999</v>
      </c>
      <c r="J2297" s="2">
        <f t="shared" si="726"/>
        <v>1.0488293900000001</v>
      </c>
      <c r="K2297" s="2">
        <f t="shared" si="727"/>
        <v>229374.53769595001</v>
      </c>
      <c r="L2297" s="1">
        <f t="shared" si="734"/>
        <v>0</v>
      </c>
      <c r="M2297" s="3">
        <f t="shared" si="722"/>
        <v>0</v>
      </c>
      <c r="N2297" s="2">
        <f t="shared" si="728"/>
        <v>0</v>
      </c>
      <c r="O2297" s="18">
        <f t="shared" si="735"/>
        <v>0.14499999999999999</v>
      </c>
      <c r="P2297" s="8">
        <f t="shared" si="739"/>
        <v>1.0015056280000001</v>
      </c>
      <c r="Q2297" s="2">
        <f t="shared" si="737"/>
        <v>345.35272644000003</v>
      </c>
      <c r="R2297" s="2">
        <f t="shared" si="729"/>
        <v>345.35272644000003</v>
      </c>
      <c r="S2297" s="9" t="s">
        <v>56</v>
      </c>
      <c r="T2297" s="47">
        <f t="shared" si="724"/>
        <v>42348</v>
      </c>
      <c r="AE2297" s="33"/>
    </row>
    <row r="2298" spans="1:31" x14ac:dyDescent="0.2">
      <c r="A2298" s="90">
        <f t="shared" si="730"/>
        <v>42323</v>
      </c>
      <c r="B2298" s="2">
        <f t="shared" si="725"/>
        <v>229823.80114853999</v>
      </c>
      <c r="C2298" s="2">
        <f t="shared" si="723"/>
        <v>218695.7572727401</v>
      </c>
      <c r="D2298" s="47">
        <f t="shared" si="731"/>
        <v>42319</v>
      </c>
      <c r="E2298" s="3">
        <f t="shared" si="740"/>
        <v>2.2859999999999998E-3</v>
      </c>
      <c r="F2298" s="4">
        <f t="shared" si="738"/>
        <v>5</v>
      </c>
      <c r="G2298" s="4">
        <f t="shared" si="736"/>
        <v>30</v>
      </c>
      <c r="H2298" s="2">
        <f t="shared" si="732"/>
        <v>1.00038063</v>
      </c>
      <c r="I2298" s="2">
        <f t="shared" si="733"/>
        <v>1.0485101299999999</v>
      </c>
      <c r="J2298" s="2">
        <f t="shared" si="726"/>
        <v>1.0489092200000001</v>
      </c>
      <c r="K2298" s="2">
        <f t="shared" si="727"/>
        <v>229391.99617825</v>
      </c>
      <c r="L2298" s="1">
        <f t="shared" si="734"/>
        <v>0</v>
      </c>
      <c r="M2298" s="3">
        <f t="shared" si="722"/>
        <v>0</v>
      </c>
      <c r="N2298" s="2">
        <f t="shared" si="728"/>
        <v>0</v>
      </c>
      <c r="O2298" s="18">
        <f t="shared" si="735"/>
        <v>0.14499999999999999</v>
      </c>
      <c r="P2298" s="8">
        <f t="shared" si="739"/>
        <v>1.0018823889999999</v>
      </c>
      <c r="Q2298" s="2">
        <f t="shared" si="737"/>
        <v>431.80497029000003</v>
      </c>
      <c r="R2298" s="2">
        <f t="shared" si="729"/>
        <v>431.80497029000003</v>
      </c>
      <c r="S2298" s="9" t="s">
        <v>56</v>
      </c>
      <c r="T2298" s="47">
        <f t="shared" si="724"/>
        <v>42348</v>
      </c>
      <c r="AE2298" s="33"/>
    </row>
    <row r="2299" spans="1:31" x14ac:dyDescent="0.2">
      <c r="A2299" s="90">
        <f t="shared" si="730"/>
        <v>42324</v>
      </c>
      <c r="B2299" s="2">
        <f t="shared" si="725"/>
        <v>229927.75979809</v>
      </c>
      <c r="C2299" s="2">
        <f t="shared" si="723"/>
        <v>218695.7572727401</v>
      </c>
      <c r="D2299" s="47">
        <f t="shared" si="731"/>
        <v>42319</v>
      </c>
      <c r="E2299" s="3">
        <f t="shared" si="740"/>
        <v>2.2859999999999998E-3</v>
      </c>
      <c r="F2299" s="4">
        <f t="shared" si="738"/>
        <v>6</v>
      </c>
      <c r="G2299" s="4">
        <f t="shared" si="736"/>
        <v>30</v>
      </c>
      <c r="H2299" s="2">
        <f t="shared" si="732"/>
        <v>1.0004567799999999</v>
      </c>
      <c r="I2299" s="2">
        <f t="shared" si="733"/>
        <v>1.0485101299999999</v>
      </c>
      <c r="J2299" s="2">
        <f t="shared" si="726"/>
        <v>1.04898906</v>
      </c>
      <c r="K2299" s="2">
        <f t="shared" si="727"/>
        <v>229409.45684751999</v>
      </c>
      <c r="L2299" s="1">
        <f t="shared" si="734"/>
        <v>0</v>
      </c>
      <c r="M2299" s="3">
        <f t="shared" si="722"/>
        <v>0</v>
      </c>
      <c r="N2299" s="2">
        <f t="shared" si="728"/>
        <v>0</v>
      </c>
      <c r="O2299" s="18">
        <f t="shared" si="735"/>
        <v>0.14499999999999999</v>
      </c>
      <c r="P2299" s="8">
        <f t="shared" si="739"/>
        <v>1.002259292</v>
      </c>
      <c r="Q2299" s="2">
        <f t="shared" si="737"/>
        <v>518.30295057000001</v>
      </c>
      <c r="R2299" s="2">
        <f t="shared" si="729"/>
        <v>518.30295057000001</v>
      </c>
      <c r="S2299" s="9" t="s">
        <v>56</v>
      </c>
      <c r="T2299" s="47">
        <f t="shared" si="724"/>
        <v>42348</v>
      </c>
      <c r="AE2299" s="33"/>
    </row>
    <row r="2300" spans="1:31" x14ac:dyDescent="0.2">
      <c r="A2300" s="90">
        <f t="shared" si="730"/>
        <v>42325</v>
      </c>
      <c r="B2300" s="2">
        <f t="shared" si="725"/>
        <v>230031.76638094001</v>
      </c>
      <c r="C2300" s="2">
        <f t="shared" si="723"/>
        <v>218695.7572727401</v>
      </c>
      <c r="D2300" s="47">
        <f t="shared" si="731"/>
        <v>42319</v>
      </c>
      <c r="E2300" s="3">
        <f t="shared" si="740"/>
        <v>2.2859999999999998E-3</v>
      </c>
      <c r="F2300" s="4">
        <f t="shared" si="738"/>
        <v>7</v>
      </c>
      <c r="G2300" s="4">
        <f t="shared" si="736"/>
        <v>30</v>
      </c>
      <c r="H2300" s="2">
        <f t="shared" si="732"/>
        <v>1.0005329300000001</v>
      </c>
      <c r="I2300" s="2">
        <f t="shared" si="733"/>
        <v>1.0485101299999999</v>
      </c>
      <c r="J2300" s="2">
        <f t="shared" si="726"/>
        <v>1.0490689099999999</v>
      </c>
      <c r="K2300" s="2">
        <f t="shared" si="727"/>
        <v>229426.91970373</v>
      </c>
      <c r="L2300" s="1">
        <f t="shared" si="734"/>
        <v>0</v>
      </c>
      <c r="M2300" s="3">
        <f t="shared" si="722"/>
        <v>0</v>
      </c>
      <c r="N2300" s="2">
        <f t="shared" si="728"/>
        <v>0</v>
      </c>
      <c r="O2300" s="18">
        <f t="shared" si="735"/>
        <v>0.14499999999999999</v>
      </c>
      <c r="P2300" s="8">
        <f t="shared" si="739"/>
        <v>1.002636337</v>
      </c>
      <c r="Q2300" s="2">
        <f t="shared" si="737"/>
        <v>604.84667721000005</v>
      </c>
      <c r="R2300" s="2">
        <f t="shared" si="729"/>
        <v>604.84667721000005</v>
      </c>
      <c r="S2300" s="9" t="s">
        <v>56</v>
      </c>
      <c r="T2300" s="47">
        <f t="shared" si="724"/>
        <v>42348</v>
      </c>
      <c r="AE2300" s="33"/>
    </row>
    <row r="2301" spans="1:31" x14ac:dyDescent="0.2">
      <c r="A2301" s="90">
        <f t="shared" si="730"/>
        <v>42326</v>
      </c>
      <c r="B2301" s="2">
        <f t="shared" si="725"/>
        <v>230135.81629046</v>
      </c>
      <c r="C2301" s="2">
        <f t="shared" si="723"/>
        <v>218695.7572727401</v>
      </c>
      <c r="D2301" s="47">
        <f t="shared" si="731"/>
        <v>42319</v>
      </c>
      <c r="E2301" s="3">
        <f t="shared" si="740"/>
        <v>2.2859999999999998E-3</v>
      </c>
      <c r="F2301" s="4">
        <f t="shared" si="738"/>
        <v>8</v>
      </c>
      <c r="G2301" s="4">
        <f t="shared" si="736"/>
        <v>30</v>
      </c>
      <c r="H2301" s="2">
        <f t="shared" si="732"/>
        <v>1.00060908</v>
      </c>
      <c r="I2301" s="2">
        <f t="shared" si="733"/>
        <v>1.0485101299999999</v>
      </c>
      <c r="J2301" s="2">
        <f t="shared" si="726"/>
        <v>1.0491487500000001</v>
      </c>
      <c r="K2301" s="2">
        <f t="shared" si="727"/>
        <v>229444.38037299001</v>
      </c>
      <c r="L2301" s="1">
        <f t="shared" si="734"/>
        <v>0</v>
      </c>
      <c r="M2301" s="3">
        <f t="shared" si="722"/>
        <v>0</v>
      </c>
      <c r="N2301" s="2">
        <f t="shared" si="728"/>
        <v>0</v>
      </c>
      <c r="O2301" s="18">
        <f t="shared" si="735"/>
        <v>0.14499999999999999</v>
      </c>
      <c r="P2301" s="8">
        <f t="shared" si="739"/>
        <v>1.0030135229999999</v>
      </c>
      <c r="Q2301" s="2">
        <f t="shared" si="737"/>
        <v>691.43591747000005</v>
      </c>
      <c r="R2301" s="2">
        <f t="shared" si="729"/>
        <v>691.43591747000005</v>
      </c>
      <c r="S2301" s="9" t="s">
        <v>56</v>
      </c>
      <c r="T2301" s="47">
        <f t="shared" si="724"/>
        <v>42348</v>
      </c>
      <c r="AE2301" s="33"/>
    </row>
    <row r="2302" spans="1:31" x14ac:dyDescent="0.2">
      <c r="A2302" s="90">
        <f t="shared" si="730"/>
        <v>42327</v>
      </c>
      <c r="B2302" s="2">
        <f t="shared" si="725"/>
        <v>230239.91876799002</v>
      </c>
      <c r="C2302" s="2">
        <f t="shared" si="723"/>
        <v>218695.7572727401</v>
      </c>
      <c r="D2302" s="47">
        <f t="shared" si="731"/>
        <v>42319</v>
      </c>
      <c r="E2302" s="3">
        <f t="shared" si="740"/>
        <v>2.2859999999999998E-3</v>
      </c>
      <c r="F2302" s="4">
        <f t="shared" si="738"/>
        <v>9</v>
      </c>
      <c r="G2302" s="4">
        <f t="shared" si="736"/>
        <v>30</v>
      </c>
      <c r="H2302" s="2">
        <f t="shared" si="732"/>
        <v>1.0006852500000001</v>
      </c>
      <c r="I2302" s="2">
        <f t="shared" si="733"/>
        <v>1.0485101299999999</v>
      </c>
      <c r="J2302" s="2">
        <f t="shared" si="726"/>
        <v>1.0492286200000001</v>
      </c>
      <c r="K2302" s="2">
        <f t="shared" si="727"/>
        <v>229461.84760313001</v>
      </c>
      <c r="L2302" s="1">
        <f t="shared" si="734"/>
        <v>0</v>
      </c>
      <c r="M2302" s="3">
        <f t="shared" si="722"/>
        <v>0</v>
      </c>
      <c r="N2302" s="2">
        <f t="shared" si="728"/>
        <v>0</v>
      </c>
      <c r="O2302" s="18">
        <f t="shared" si="735"/>
        <v>0.14499999999999999</v>
      </c>
      <c r="P2302" s="8">
        <f t="shared" si="739"/>
        <v>1.0033908520000001</v>
      </c>
      <c r="Q2302" s="2">
        <f t="shared" si="737"/>
        <v>778.07116485999995</v>
      </c>
      <c r="R2302" s="2">
        <f t="shared" si="729"/>
        <v>778.07116485999995</v>
      </c>
      <c r="S2302" s="9" t="s">
        <v>56</v>
      </c>
      <c r="T2302" s="47">
        <f t="shared" si="724"/>
        <v>42348</v>
      </c>
      <c r="AE2302" s="33"/>
    </row>
    <row r="2303" spans="1:31" x14ac:dyDescent="0.2">
      <c r="A2303" s="90">
        <f t="shared" si="730"/>
        <v>42328</v>
      </c>
      <c r="B2303" s="2">
        <f t="shared" si="725"/>
        <v>230344.06458868002</v>
      </c>
      <c r="C2303" s="2">
        <f t="shared" si="723"/>
        <v>218695.7572727401</v>
      </c>
      <c r="D2303" s="47">
        <f t="shared" si="731"/>
        <v>42319</v>
      </c>
      <c r="E2303" s="3">
        <f t="shared" si="740"/>
        <v>2.2859999999999998E-3</v>
      </c>
      <c r="F2303" s="4">
        <f t="shared" si="738"/>
        <v>10</v>
      </c>
      <c r="G2303" s="4">
        <f t="shared" si="736"/>
        <v>30</v>
      </c>
      <c r="H2303" s="2">
        <f t="shared" si="732"/>
        <v>1.0007614199999999</v>
      </c>
      <c r="I2303" s="2">
        <f t="shared" si="733"/>
        <v>1.0485101299999999</v>
      </c>
      <c r="J2303" s="2">
        <f t="shared" si="726"/>
        <v>1.0493084800000001</v>
      </c>
      <c r="K2303" s="2">
        <f t="shared" si="727"/>
        <v>229479.31264630001</v>
      </c>
      <c r="L2303" s="1">
        <f t="shared" si="734"/>
        <v>0</v>
      </c>
      <c r="M2303" s="3">
        <f t="shared" ref="M2303:M2366" si="741">IF(DAY(A2303)=E$2,VLOOKUP(A2303,$W$10:$AD$316,5),0)</f>
        <v>0</v>
      </c>
      <c r="N2303" s="2">
        <f t="shared" si="728"/>
        <v>0</v>
      </c>
      <c r="O2303" s="18">
        <f t="shared" si="735"/>
        <v>0.14499999999999999</v>
      </c>
      <c r="P2303" s="8">
        <f t="shared" si="739"/>
        <v>1.003768322</v>
      </c>
      <c r="Q2303" s="2">
        <f t="shared" si="737"/>
        <v>864.75194237999995</v>
      </c>
      <c r="R2303" s="2">
        <f t="shared" si="729"/>
        <v>864.75194237999995</v>
      </c>
      <c r="S2303" s="9" t="s">
        <v>56</v>
      </c>
      <c r="T2303" s="47">
        <f t="shared" si="724"/>
        <v>42348</v>
      </c>
      <c r="AE2303" s="33"/>
    </row>
    <row r="2304" spans="1:31" x14ac:dyDescent="0.2">
      <c r="A2304" s="90">
        <f t="shared" si="730"/>
        <v>42329</v>
      </c>
      <c r="B2304" s="2">
        <f t="shared" si="725"/>
        <v>230448.25860851002</v>
      </c>
      <c r="C2304" s="2">
        <f t="shared" ref="C2304:C2367" si="742">IF(DAY(A2303)=$E$2,VLOOKUP(A2303,W$10:X$316,2),C2303)</f>
        <v>218695.7572727401</v>
      </c>
      <c r="D2304" s="47">
        <f t="shared" si="731"/>
        <v>42319</v>
      </c>
      <c r="E2304" s="3">
        <f t="shared" si="740"/>
        <v>2.2859999999999998E-3</v>
      </c>
      <c r="F2304" s="4">
        <f t="shared" si="738"/>
        <v>11</v>
      </c>
      <c r="G2304" s="4">
        <f t="shared" si="736"/>
        <v>30</v>
      </c>
      <c r="H2304" s="2">
        <f t="shared" si="732"/>
        <v>1.0008375899999999</v>
      </c>
      <c r="I2304" s="2">
        <f t="shared" si="733"/>
        <v>1.0485101299999999</v>
      </c>
      <c r="J2304" s="2">
        <f t="shared" si="726"/>
        <v>1.0493883500000001</v>
      </c>
      <c r="K2304" s="2">
        <f t="shared" si="727"/>
        <v>229496.77987644001</v>
      </c>
      <c r="L2304" s="1">
        <f t="shared" si="734"/>
        <v>0</v>
      </c>
      <c r="M2304" s="3">
        <f t="shared" si="741"/>
        <v>0</v>
      </c>
      <c r="N2304" s="2">
        <f t="shared" si="728"/>
        <v>0</v>
      </c>
      <c r="O2304" s="18">
        <f t="shared" si="735"/>
        <v>0.14499999999999999</v>
      </c>
      <c r="P2304" s="8">
        <f t="shared" si="739"/>
        <v>1.0041459349999999</v>
      </c>
      <c r="Q2304" s="2">
        <f t="shared" si="737"/>
        <v>951.47873206999998</v>
      </c>
      <c r="R2304" s="2">
        <f t="shared" si="729"/>
        <v>951.47873206999998</v>
      </c>
      <c r="S2304" s="9" t="s">
        <v>56</v>
      </c>
      <c r="T2304" s="47">
        <f t="shared" ref="T2304:T2367" si="743">IF(DAY(A2304)=E$2+1,VLOOKUP(A2303,$W$10:$AD$316,8),T2303)</f>
        <v>42348</v>
      </c>
      <c r="AE2304" s="33"/>
    </row>
    <row r="2305" spans="1:31" x14ac:dyDescent="0.2">
      <c r="A2305" s="90">
        <f t="shared" si="730"/>
        <v>42330</v>
      </c>
      <c r="B2305" s="2">
        <f t="shared" si="725"/>
        <v>230552.49818154</v>
      </c>
      <c r="C2305" s="2">
        <f t="shared" si="742"/>
        <v>218695.7572727401</v>
      </c>
      <c r="D2305" s="47">
        <f t="shared" si="731"/>
        <v>42319</v>
      </c>
      <c r="E2305" s="3">
        <f t="shared" si="740"/>
        <v>2.2859999999999998E-3</v>
      </c>
      <c r="F2305" s="4">
        <f t="shared" si="738"/>
        <v>12</v>
      </c>
      <c r="G2305" s="4">
        <f t="shared" si="736"/>
        <v>30</v>
      </c>
      <c r="H2305" s="2">
        <f t="shared" si="732"/>
        <v>1.0009137699999999</v>
      </c>
      <c r="I2305" s="2">
        <f t="shared" si="733"/>
        <v>1.0485101299999999</v>
      </c>
      <c r="J2305" s="2">
        <f t="shared" si="726"/>
        <v>1.0494682200000001</v>
      </c>
      <c r="K2305" s="2">
        <f t="shared" si="727"/>
        <v>229514.24710656999</v>
      </c>
      <c r="L2305" s="1">
        <f t="shared" si="734"/>
        <v>0</v>
      </c>
      <c r="M2305" s="3">
        <f t="shared" si="741"/>
        <v>0</v>
      </c>
      <c r="N2305" s="2">
        <f t="shared" si="728"/>
        <v>0</v>
      </c>
      <c r="O2305" s="18">
        <f t="shared" si="735"/>
        <v>0.14499999999999999</v>
      </c>
      <c r="P2305" s="8">
        <f t="shared" si="739"/>
        <v>1.004523689</v>
      </c>
      <c r="Q2305" s="2">
        <f t="shared" si="737"/>
        <v>1038.25107497</v>
      </c>
      <c r="R2305" s="2">
        <f t="shared" si="729"/>
        <v>1038.25107497</v>
      </c>
      <c r="S2305" s="9" t="s">
        <v>56</v>
      </c>
      <c r="T2305" s="47">
        <f t="shared" si="743"/>
        <v>42348</v>
      </c>
      <c r="AE2305" s="33"/>
    </row>
    <row r="2306" spans="1:31" x14ac:dyDescent="0.2">
      <c r="A2306" s="90">
        <f t="shared" si="730"/>
        <v>42331</v>
      </c>
      <c r="B2306" s="2">
        <f t="shared" si="725"/>
        <v>230656.78597192001</v>
      </c>
      <c r="C2306" s="2">
        <f t="shared" si="742"/>
        <v>218695.7572727401</v>
      </c>
      <c r="D2306" s="47">
        <f t="shared" si="731"/>
        <v>42319</v>
      </c>
      <c r="E2306" s="3">
        <f t="shared" si="740"/>
        <v>2.2859999999999998E-3</v>
      </c>
      <c r="F2306" s="4">
        <f t="shared" si="738"/>
        <v>13</v>
      </c>
      <c r="G2306" s="4">
        <f t="shared" si="736"/>
        <v>30</v>
      </c>
      <c r="H2306" s="2">
        <f t="shared" si="732"/>
        <v>1.0009899499999999</v>
      </c>
      <c r="I2306" s="2">
        <f t="shared" si="733"/>
        <v>1.0485101299999999</v>
      </c>
      <c r="J2306" s="2">
        <f t="shared" si="726"/>
        <v>1.0495481</v>
      </c>
      <c r="K2306" s="2">
        <f t="shared" si="727"/>
        <v>229531.71652366</v>
      </c>
      <c r="L2306" s="1">
        <f t="shared" si="734"/>
        <v>0</v>
      </c>
      <c r="M2306" s="3">
        <f t="shared" si="741"/>
        <v>0</v>
      </c>
      <c r="N2306" s="2">
        <f t="shared" si="728"/>
        <v>0</v>
      </c>
      <c r="O2306" s="18">
        <f t="shared" si="735"/>
        <v>0.14499999999999999</v>
      </c>
      <c r="P2306" s="8">
        <f t="shared" si="739"/>
        <v>1.0049015859999999</v>
      </c>
      <c r="Q2306" s="2">
        <f t="shared" si="737"/>
        <v>1125.0694482599999</v>
      </c>
      <c r="R2306" s="2">
        <f t="shared" si="729"/>
        <v>1125.0694482599999</v>
      </c>
      <c r="S2306" s="9" t="s">
        <v>56</v>
      </c>
      <c r="T2306" s="47">
        <f t="shared" si="743"/>
        <v>42348</v>
      </c>
      <c r="AE2306" s="33"/>
    </row>
    <row r="2307" spans="1:31" x14ac:dyDescent="0.2">
      <c r="A2307" s="90">
        <f t="shared" si="730"/>
        <v>42332</v>
      </c>
      <c r="B2307" s="2">
        <f t="shared" si="725"/>
        <v>230761.12153052</v>
      </c>
      <c r="C2307" s="2">
        <f t="shared" si="742"/>
        <v>218695.7572727401</v>
      </c>
      <c r="D2307" s="47">
        <f t="shared" si="731"/>
        <v>42319</v>
      </c>
      <c r="E2307" s="3">
        <f t="shared" si="740"/>
        <v>2.2859999999999998E-3</v>
      </c>
      <c r="F2307" s="4">
        <f t="shared" si="738"/>
        <v>14</v>
      </c>
      <c r="G2307" s="4">
        <f t="shared" si="736"/>
        <v>30</v>
      </c>
      <c r="H2307" s="2">
        <f t="shared" si="732"/>
        <v>1.00106615</v>
      </c>
      <c r="I2307" s="2">
        <f t="shared" si="733"/>
        <v>1.0485101299999999</v>
      </c>
      <c r="J2307" s="2">
        <f t="shared" si="726"/>
        <v>1.0496279900000001</v>
      </c>
      <c r="K2307" s="2">
        <f t="shared" si="727"/>
        <v>229549.18812770999</v>
      </c>
      <c r="L2307" s="1">
        <f t="shared" si="734"/>
        <v>0</v>
      </c>
      <c r="M2307" s="3">
        <f t="shared" si="741"/>
        <v>0</v>
      </c>
      <c r="N2307" s="2">
        <f t="shared" si="728"/>
        <v>0</v>
      </c>
      <c r="O2307" s="18">
        <f t="shared" si="735"/>
        <v>0.14499999999999999</v>
      </c>
      <c r="P2307" s="8">
        <f t="shared" si="739"/>
        <v>1.0052796239999999</v>
      </c>
      <c r="Q2307" s="2">
        <f t="shared" si="737"/>
        <v>1211.93340281</v>
      </c>
      <c r="R2307" s="2">
        <f t="shared" si="729"/>
        <v>1211.93340281</v>
      </c>
      <c r="S2307" s="9" t="s">
        <v>56</v>
      </c>
      <c r="T2307" s="47">
        <f t="shared" si="743"/>
        <v>42348</v>
      </c>
      <c r="AE2307" s="33"/>
    </row>
    <row r="2308" spans="1:31" x14ac:dyDescent="0.2">
      <c r="A2308" s="90">
        <f t="shared" si="730"/>
        <v>42333</v>
      </c>
      <c r="B2308" s="2">
        <f t="shared" si="725"/>
        <v>230865.50312702</v>
      </c>
      <c r="C2308" s="2">
        <f t="shared" si="742"/>
        <v>218695.7572727401</v>
      </c>
      <c r="D2308" s="47">
        <f t="shared" si="731"/>
        <v>42319</v>
      </c>
      <c r="E2308" s="3">
        <f t="shared" si="740"/>
        <v>2.2859999999999998E-3</v>
      </c>
      <c r="F2308" s="4">
        <f t="shared" si="738"/>
        <v>15</v>
      </c>
      <c r="G2308" s="4">
        <f t="shared" si="736"/>
        <v>30</v>
      </c>
      <c r="H2308" s="2">
        <f t="shared" si="732"/>
        <v>1.0011423399999999</v>
      </c>
      <c r="I2308" s="2">
        <f t="shared" si="733"/>
        <v>1.0485101299999999</v>
      </c>
      <c r="J2308" s="2">
        <f t="shared" si="726"/>
        <v>1.0497078799999999</v>
      </c>
      <c r="K2308" s="2">
        <f t="shared" si="727"/>
        <v>229566.65973176001</v>
      </c>
      <c r="L2308" s="1">
        <f t="shared" si="734"/>
        <v>0</v>
      </c>
      <c r="M2308" s="3">
        <f t="shared" si="741"/>
        <v>0</v>
      </c>
      <c r="N2308" s="2">
        <f t="shared" si="728"/>
        <v>0</v>
      </c>
      <c r="O2308" s="18">
        <f t="shared" si="735"/>
        <v>0.14499999999999999</v>
      </c>
      <c r="P2308" s="8">
        <f t="shared" si="739"/>
        <v>1.005657805</v>
      </c>
      <c r="Q2308" s="2">
        <f t="shared" si="737"/>
        <v>1298.8433952600001</v>
      </c>
      <c r="R2308" s="2">
        <f t="shared" si="729"/>
        <v>1298.8433952600001</v>
      </c>
      <c r="S2308" s="9" t="s">
        <v>56</v>
      </c>
      <c r="T2308" s="47">
        <f t="shared" si="743"/>
        <v>42348</v>
      </c>
      <c r="AE2308" s="33"/>
    </row>
    <row r="2309" spans="1:31" x14ac:dyDescent="0.2">
      <c r="A2309" s="90">
        <f t="shared" si="730"/>
        <v>42334</v>
      </c>
      <c r="B2309" s="2">
        <f t="shared" si="725"/>
        <v>230969.93493962998</v>
      </c>
      <c r="C2309" s="2">
        <f t="shared" si="742"/>
        <v>218695.7572727401</v>
      </c>
      <c r="D2309" s="47">
        <f t="shared" si="731"/>
        <v>42319</v>
      </c>
      <c r="E2309" s="3">
        <f t="shared" si="740"/>
        <v>2.2859999999999998E-3</v>
      </c>
      <c r="F2309" s="4">
        <f t="shared" si="738"/>
        <v>16</v>
      </c>
      <c r="G2309" s="4">
        <f t="shared" si="736"/>
        <v>30</v>
      </c>
      <c r="H2309" s="2">
        <f t="shared" si="732"/>
        <v>1.0012185499999999</v>
      </c>
      <c r="I2309" s="2">
        <f t="shared" si="733"/>
        <v>1.0485101299999999</v>
      </c>
      <c r="J2309" s="2">
        <f t="shared" si="726"/>
        <v>1.0497877900000001</v>
      </c>
      <c r="K2309" s="2">
        <f t="shared" si="727"/>
        <v>229584.13570971999</v>
      </c>
      <c r="L2309" s="1">
        <f t="shared" si="734"/>
        <v>0</v>
      </c>
      <c r="M2309" s="3">
        <f t="shared" si="741"/>
        <v>0</v>
      </c>
      <c r="N2309" s="2">
        <f t="shared" si="728"/>
        <v>0</v>
      </c>
      <c r="O2309" s="18">
        <f t="shared" si="735"/>
        <v>0.14499999999999999</v>
      </c>
      <c r="P2309" s="8">
        <f t="shared" si="739"/>
        <v>1.0060361280000001</v>
      </c>
      <c r="Q2309" s="2">
        <f t="shared" si="737"/>
        <v>1385.7992299099999</v>
      </c>
      <c r="R2309" s="2">
        <f t="shared" si="729"/>
        <v>1385.7992299099999</v>
      </c>
      <c r="S2309" s="9" t="s">
        <v>56</v>
      </c>
      <c r="T2309" s="47">
        <f t="shared" si="743"/>
        <v>42348</v>
      </c>
      <c r="AE2309" s="33"/>
    </row>
    <row r="2310" spans="1:31" x14ac:dyDescent="0.2">
      <c r="A2310" s="90">
        <f t="shared" si="730"/>
        <v>42335</v>
      </c>
      <c r="B2310" s="2">
        <f t="shared" si="725"/>
        <v>231074.40840642998</v>
      </c>
      <c r="C2310" s="2">
        <f t="shared" si="742"/>
        <v>218695.7572727401</v>
      </c>
      <c r="D2310" s="47">
        <f t="shared" si="731"/>
        <v>42319</v>
      </c>
      <c r="E2310" s="3">
        <f t="shared" si="740"/>
        <v>2.2859999999999998E-3</v>
      </c>
      <c r="F2310" s="4">
        <f t="shared" si="738"/>
        <v>17</v>
      </c>
      <c r="G2310" s="4">
        <f t="shared" si="736"/>
        <v>30</v>
      </c>
      <c r="H2310" s="2">
        <f t="shared" si="732"/>
        <v>1.00129475</v>
      </c>
      <c r="I2310" s="2">
        <f t="shared" si="733"/>
        <v>1.0485101299999999</v>
      </c>
      <c r="J2310" s="2">
        <f t="shared" si="726"/>
        <v>1.04986768</v>
      </c>
      <c r="K2310" s="2">
        <f t="shared" si="727"/>
        <v>229601.60731376999</v>
      </c>
      <c r="L2310" s="1">
        <f t="shared" si="734"/>
        <v>0</v>
      </c>
      <c r="M2310" s="3">
        <f t="shared" si="741"/>
        <v>0</v>
      </c>
      <c r="N2310" s="2">
        <f t="shared" si="728"/>
        <v>0</v>
      </c>
      <c r="O2310" s="18">
        <f t="shared" si="735"/>
        <v>0.14499999999999999</v>
      </c>
      <c r="P2310" s="8">
        <f t="shared" si="739"/>
        <v>1.006414594</v>
      </c>
      <c r="Q2310" s="2">
        <f t="shared" si="737"/>
        <v>1472.80109266</v>
      </c>
      <c r="R2310" s="2">
        <f t="shared" si="729"/>
        <v>1472.80109266</v>
      </c>
      <c r="S2310" s="9" t="s">
        <v>56</v>
      </c>
      <c r="T2310" s="47">
        <f t="shared" si="743"/>
        <v>42348</v>
      </c>
      <c r="AE2310" s="33"/>
    </row>
    <row r="2311" spans="1:31" x14ac:dyDescent="0.2">
      <c r="A2311" s="90">
        <f t="shared" si="730"/>
        <v>42336</v>
      </c>
      <c r="B2311" s="2">
        <f t="shared" si="725"/>
        <v>231178.93430939998</v>
      </c>
      <c r="C2311" s="2">
        <f t="shared" si="742"/>
        <v>218695.7572727401</v>
      </c>
      <c r="D2311" s="47">
        <f t="shared" si="731"/>
        <v>42319</v>
      </c>
      <c r="E2311" s="3">
        <f t="shared" si="740"/>
        <v>2.2859999999999998E-3</v>
      </c>
      <c r="F2311" s="4">
        <f t="shared" si="738"/>
        <v>18</v>
      </c>
      <c r="G2311" s="4">
        <f t="shared" si="736"/>
        <v>30</v>
      </c>
      <c r="H2311" s="2">
        <f t="shared" si="732"/>
        <v>1.00137097</v>
      </c>
      <c r="I2311" s="2">
        <f t="shared" si="733"/>
        <v>1.0485101299999999</v>
      </c>
      <c r="J2311" s="2">
        <f t="shared" si="726"/>
        <v>1.0499476000000001</v>
      </c>
      <c r="K2311" s="2">
        <f t="shared" si="727"/>
        <v>229619.08547868999</v>
      </c>
      <c r="L2311" s="1">
        <f t="shared" si="734"/>
        <v>0</v>
      </c>
      <c r="M2311" s="3">
        <f t="shared" si="741"/>
        <v>0</v>
      </c>
      <c r="N2311" s="2">
        <f t="shared" si="728"/>
        <v>0</v>
      </c>
      <c r="O2311" s="18">
        <f t="shared" si="735"/>
        <v>0.14499999999999999</v>
      </c>
      <c r="P2311" s="8">
        <f t="shared" si="739"/>
        <v>1.0067932020000001</v>
      </c>
      <c r="Q2311" s="2">
        <f t="shared" si="737"/>
        <v>1559.8488307099999</v>
      </c>
      <c r="R2311" s="2">
        <f t="shared" si="729"/>
        <v>1559.8488307099999</v>
      </c>
      <c r="S2311" s="9" t="s">
        <v>56</v>
      </c>
      <c r="T2311" s="47">
        <f t="shared" si="743"/>
        <v>42348</v>
      </c>
      <c r="AE2311" s="33"/>
    </row>
    <row r="2312" spans="1:31" x14ac:dyDescent="0.2">
      <c r="A2312" s="90">
        <f t="shared" si="730"/>
        <v>42337</v>
      </c>
      <c r="B2312" s="2">
        <f t="shared" si="725"/>
        <v>231283.50605549998</v>
      </c>
      <c r="C2312" s="2">
        <f t="shared" si="742"/>
        <v>218695.7572727401</v>
      </c>
      <c r="D2312" s="47">
        <f t="shared" si="731"/>
        <v>42319</v>
      </c>
      <c r="E2312" s="3">
        <f t="shared" si="740"/>
        <v>2.2859999999999998E-3</v>
      </c>
      <c r="F2312" s="4">
        <f t="shared" si="738"/>
        <v>19</v>
      </c>
      <c r="G2312" s="4">
        <f t="shared" si="736"/>
        <v>30</v>
      </c>
      <c r="H2312" s="2">
        <f t="shared" si="732"/>
        <v>1.0014471899999999</v>
      </c>
      <c r="I2312" s="2">
        <f t="shared" si="733"/>
        <v>1.0485101299999999</v>
      </c>
      <c r="J2312" s="2">
        <f t="shared" si="726"/>
        <v>1.05002752</v>
      </c>
      <c r="K2312" s="2">
        <f t="shared" si="727"/>
        <v>229636.56364360999</v>
      </c>
      <c r="L2312" s="1">
        <f t="shared" si="734"/>
        <v>0</v>
      </c>
      <c r="M2312" s="3">
        <f t="shared" si="741"/>
        <v>0</v>
      </c>
      <c r="N2312" s="2">
        <f t="shared" si="728"/>
        <v>0</v>
      </c>
      <c r="O2312" s="18">
        <f t="shared" si="735"/>
        <v>0.14499999999999999</v>
      </c>
      <c r="P2312" s="8">
        <f t="shared" si="739"/>
        <v>1.007171952</v>
      </c>
      <c r="Q2312" s="2">
        <f t="shared" si="737"/>
        <v>1646.9424118899999</v>
      </c>
      <c r="R2312" s="2">
        <f t="shared" si="729"/>
        <v>1646.9424118899999</v>
      </c>
      <c r="S2312" s="9" t="s">
        <v>56</v>
      </c>
      <c r="T2312" s="47">
        <f t="shared" si="743"/>
        <v>42348</v>
      </c>
      <c r="AE2312" s="33"/>
    </row>
    <row r="2313" spans="1:31" x14ac:dyDescent="0.2">
      <c r="A2313" s="90">
        <f t="shared" si="730"/>
        <v>42338</v>
      </c>
      <c r="B2313" s="2">
        <f t="shared" si="725"/>
        <v>231388.12388184</v>
      </c>
      <c r="C2313" s="2">
        <f t="shared" si="742"/>
        <v>218695.7572727401</v>
      </c>
      <c r="D2313" s="47">
        <f t="shared" si="731"/>
        <v>42319</v>
      </c>
      <c r="E2313" s="3">
        <f t="shared" si="740"/>
        <v>2.2859999999999998E-3</v>
      </c>
      <c r="F2313" s="4">
        <f t="shared" si="738"/>
        <v>20</v>
      </c>
      <c r="G2313" s="4">
        <f t="shared" si="736"/>
        <v>30</v>
      </c>
      <c r="H2313" s="2">
        <f t="shared" si="732"/>
        <v>1.0015234099999999</v>
      </c>
      <c r="I2313" s="2">
        <f t="shared" si="733"/>
        <v>1.0485101299999999</v>
      </c>
      <c r="J2313" s="2">
        <f t="shared" si="726"/>
        <v>1.0501074399999999</v>
      </c>
      <c r="K2313" s="2">
        <f t="shared" si="727"/>
        <v>229654.04180852999</v>
      </c>
      <c r="L2313" s="1">
        <f t="shared" si="734"/>
        <v>0</v>
      </c>
      <c r="M2313" s="3">
        <f t="shared" si="741"/>
        <v>0</v>
      </c>
      <c r="N2313" s="2">
        <f t="shared" si="728"/>
        <v>0</v>
      </c>
      <c r="O2313" s="18">
        <f t="shared" si="735"/>
        <v>0.14499999999999999</v>
      </c>
      <c r="P2313" s="8">
        <f t="shared" si="739"/>
        <v>1.0075508449999999</v>
      </c>
      <c r="Q2313" s="2">
        <f t="shared" si="737"/>
        <v>1734.0820733099999</v>
      </c>
      <c r="R2313" s="2">
        <f t="shared" si="729"/>
        <v>1734.0820733099999</v>
      </c>
      <c r="S2313" s="9" t="s">
        <v>56</v>
      </c>
      <c r="T2313" s="47">
        <f t="shared" si="743"/>
        <v>42348</v>
      </c>
      <c r="AE2313" s="33"/>
    </row>
    <row r="2314" spans="1:31" x14ac:dyDescent="0.2">
      <c r="A2314" s="90">
        <f t="shared" si="730"/>
        <v>42339</v>
      </c>
      <c r="B2314" s="2">
        <f t="shared" ref="B2314:B2377" si="744">(K2314+Q2314)</f>
        <v>231492.78977055001</v>
      </c>
      <c r="C2314" s="2">
        <f t="shared" si="742"/>
        <v>218695.7572727401</v>
      </c>
      <c r="D2314" s="47">
        <f t="shared" si="731"/>
        <v>42319</v>
      </c>
      <c r="E2314" s="3">
        <f t="shared" si="740"/>
        <v>2.2859999999999998E-3</v>
      </c>
      <c r="F2314" s="4">
        <f t="shared" si="738"/>
        <v>21</v>
      </c>
      <c r="G2314" s="4">
        <f t="shared" si="736"/>
        <v>30</v>
      </c>
      <c r="H2314" s="2">
        <f t="shared" si="732"/>
        <v>1.00159965</v>
      </c>
      <c r="I2314" s="2">
        <f t="shared" si="733"/>
        <v>1.0485101299999999</v>
      </c>
      <c r="J2314" s="2">
        <f t="shared" ref="J2314:J2377" si="745">TRUNC(H2314*I2314,8)</f>
        <v>1.05018737</v>
      </c>
      <c r="K2314" s="2">
        <f t="shared" ref="K2314:K2377" si="746">TRUNC(C2314*J2314,8)</f>
        <v>229671.52216041001</v>
      </c>
      <c r="L2314" s="1">
        <f t="shared" si="734"/>
        <v>0</v>
      </c>
      <c r="M2314" s="3">
        <f t="shared" si="741"/>
        <v>0</v>
      </c>
      <c r="N2314" s="2">
        <f t="shared" ref="N2314:N2377" si="747">IF(M2314&gt;0,TRUNC((M2314*K2314),8),0)</f>
        <v>0</v>
      </c>
      <c r="O2314" s="18">
        <f t="shared" si="735"/>
        <v>0.14499999999999999</v>
      </c>
      <c r="P2314" s="8">
        <f t="shared" si="739"/>
        <v>1.0079298800000001</v>
      </c>
      <c r="Q2314" s="2">
        <f t="shared" si="737"/>
        <v>1821.26761014</v>
      </c>
      <c r="R2314" s="2">
        <f t="shared" ref="R2314:R2377" si="748">(N2314+Q2314)</f>
        <v>1821.26761014</v>
      </c>
      <c r="S2314" s="9" t="s">
        <v>56</v>
      </c>
      <c r="T2314" s="47">
        <f t="shared" si="743"/>
        <v>42348</v>
      </c>
      <c r="AE2314" s="33"/>
    </row>
    <row r="2315" spans="1:31" x14ac:dyDescent="0.2">
      <c r="A2315" s="90">
        <f t="shared" ref="A2315:A2378" si="749">(A2314+1)</f>
        <v>42340</v>
      </c>
      <c r="B2315" s="2">
        <f t="shared" si="744"/>
        <v>231597.50175612001</v>
      </c>
      <c r="C2315" s="2">
        <f t="shared" si="742"/>
        <v>218695.7572727401</v>
      </c>
      <c r="D2315" s="47">
        <f t="shared" ref="D2315:D2378" si="750">IF(DAY(A2314)=$E$2,A2315,D2314)</f>
        <v>42319</v>
      </c>
      <c r="E2315" s="3">
        <f t="shared" si="740"/>
        <v>2.2859999999999998E-3</v>
      </c>
      <c r="F2315" s="4">
        <f t="shared" si="738"/>
        <v>22</v>
      </c>
      <c r="G2315" s="4">
        <f t="shared" si="736"/>
        <v>30</v>
      </c>
      <c r="H2315" s="2">
        <f t="shared" ref="H2315:H2378" si="751">TRUNC(((1+$E2315)^($F2315/$G2315)),8)</f>
        <v>1.0016758800000001</v>
      </c>
      <c r="I2315" s="2">
        <f t="shared" ref="I2315:I2378" si="752">IF(DAY(A2314)=E$2,J2314,I2314)</f>
        <v>1.0485101299999999</v>
      </c>
      <c r="J2315" s="2">
        <f t="shared" si="745"/>
        <v>1.0502673</v>
      </c>
      <c r="K2315" s="2">
        <f t="shared" si="746"/>
        <v>229689.00251229</v>
      </c>
      <c r="L2315" s="1">
        <f t="shared" ref="L2315:L2378" si="753">IF(DAY(A2315)=E$2,VLOOKUP(A2315,$W$10:$AD$316,7),0)</f>
        <v>0</v>
      </c>
      <c r="M2315" s="3">
        <f t="shared" si="741"/>
        <v>0</v>
      </c>
      <c r="N2315" s="2">
        <f t="shared" si="747"/>
        <v>0</v>
      </c>
      <c r="O2315" s="18">
        <f t="shared" ref="O2315:O2378" si="754">(O2314)</f>
        <v>0.14499999999999999</v>
      </c>
      <c r="P2315" s="8">
        <f t="shared" si="739"/>
        <v>1.008309058</v>
      </c>
      <c r="Q2315" s="2">
        <f t="shared" si="737"/>
        <v>1908.4992438300001</v>
      </c>
      <c r="R2315" s="2">
        <f t="shared" si="748"/>
        <v>1908.4992438300001</v>
      </c>
      <c r="S2315" s="9" t="s">
        <v>56</v>
      </c>
      <c r="T2315" s="47">
        <f t="shared" si="743"/>
        <v>42348</v>
      </c>
      <c r="AE2315" s="33"/>
    </row>
    <row r="2316" spans="1:31" x14ac:dyDescent="0.2">
      <c r="A2316" s="90">
        <f t="shared" si="749"/>
        <v>42341</v>
      </c>
      <c r="B2316" s="2">
        <f t="shared" si="744"/>
        <v>231702.26425797</v>
      </c>
      <c r="C2316" s="2">
        <f t="shared" si="742"/>
        <v>218695.7572727401</v>
      </c>
      <c r="D2316" s="47">
        <f t="shared" si="750"/>
        <v>42319</v>
      </c>
      <c r="E2316" s="3">
        <f t="shared" si="740"/>
        <v>2.2859999999999998E-3</v>
      </c>
      <c r="F2316" s="4">
        <f t="shared" si="738"/>
        <v>23</v>
      </c>
      <c r="G2316" s="4">
        <f t="shared" ref="G2316:G2379" si="755">IF(DAY(A2316)=E$2+1,DAY(EOMONTH(A2316,0)), IF(DAY(A2316)&lt;&gt;$E$2+1,G2315))</f>
        <v>30</v>
      </c>
      <c r="H2316" s="2">
        <f t="shared" si="751"/>
        <v>1.0017521300000001</v>
      </c>
      <c r="I2316" s="2">
        <f t="shared" si="752"/>
        <v>1.0485101299999999</v>
      </c>
      <c r="J2316" s="2">
        <f t="shared" si="745"/>
        <v>1.05034725</v>
      </c>
      <c r="K2316" s="2">
        <f t="shared" si="746"/>
        <v>229706.48723808999</v>
      </c>
      <c r="L2316" s="1">
        <f t="shared" si="753"/>
        <v>0</v>
      </c>
      <c r="M2316" s="3">
        <f t="shared" si="741"/>
        <v>0</v>
      </c>
      <c r="N2316" s="2">
        <f t="shared" si="747"/>
        <v>0</v>
      </c>
      <c r="O2316" s="18">
        <f t="shared" si="754"/>
        <v>0.14499999999999999</v>
      </c>
      <c r="P2316" s="8">
        <f t="shared" si="739"/>
        <v>1.0086883790000001</v>
      </c>
      <c r="Q2316" s="2">
        <f t="shared" si="737"/>
        <v>1995.7770198799999</v>
      </c>
      <c r="R2316" s="2">
        <f t="shared" si="748"/>
        <v>1995.7770198799999</v>
      </c>
      <c r="S2316" s="9" t="s">
        <v>56</v>
      </c>
      <c r="T2316" s="47">
        <f t="shared" si="743"/>
        <v>42348</v>
      </c>
      <c r="AE2316" s="33"/>
    </row>
    <row r="2317" spans="1:31" x14ac:dyDescent="0.2">
      <c r="A2317" s="90">
        <f t="shared" si="749"/>
        <v>42342</v>
      </c>
      <c r="B2317" s="2">
        <f t="shared" si="744"/>
        <v>231807.07264525999</v>
      </c>
      <c r="C2317" s="2">
        <f t="shared" si="742"/>
        <v>218695.7572727401</v>
      </c>
      <c r="D2317" s="47">
        <f t="shared" si="750"/>
        <v>42319</v>
      </c>
      <c r="E2317" s="3">
        <f t="shared" si="740"/>
        <v>2.2859999999999998E-3</v>
      </c>
      <c r="F2317" s="4">
        <f t="shared" si="738"/>
        <v>24</v>
      </c>
      <c r="G2317" s="4">
        <f t="shared" si="755"/>
        <v>30</v>
      </c>
      <c r="H2317" s="2">
        <f t="shared" si="751"/>
        <v>1.0018283800000001</v>
      </c>
      <c r="I2317" s="2">
        <f t="shared" si="752"/>
        <v>1.0485101299999999</v>
      </c>
      <c r="J2317" s="2">
        <f t="shared" si="745"/>
        <v>1.0504271999999999</v>
      </c>
      <c r="K2317" s="2">
        <f t="shared" si="746"/>
        <v>229723.97196388</v>
      </c>
      <c r="L2317" s="1">
        <f t="shared" si="753"/>
        <v>0</v>
      </c>
      <c r="M2317" s="3">
        <f t="shared" si="741"/>
        <v>0</v>
      </c>
      <c r="N2317" s="2">
        <f t="shared" si="747"/>
        <v>0</v>
      </c>
      <c r="O2317" s="18">
        <f t="shared" si="754"/>
        <v>0.14499999999999999</v>
      </c>
      <c r="P2317" s="8">
        <f t="shared" si="739"/>
        <v>1.0090678420000001</v>
      </c>
      <c r="Q2317" s="2">
        <f t="shared" si="737"/>
        <v>2083.10068138</v>
      </c>
      <c r="R2317" s="2">
        <f t="shared" si="748"/>
        <v>2083.10068138</v>
      </c>
      <c r="S2317" s="9" t="s">
        <v>56</v>
      </c>
      <c r="T2317" s="47">
        <f t="shared" si="743"/>
        <v>42348</v>
      </c>
      <c r="AE2317" s="33"/>
    </row>
    <row r="2318" spans="1:31" x14ac:dyDescent="0.2">
      <c r="A2318" s="90">
        <f t="shared" si="749"/>
        <v>42343</v>
      </c>
      <c r="B2318" s="2">
        <f t="shared" si="744"/>
        <v>231911.92715518002</v>
      </c>
      <c r="C2318" s="2">
        <f t="shared" si="742"/>
        <v>218695.7572727401</v>
      </c>
      <c r="D2318" s="47">
        <f t="shared" si="750"/>
        <v>42319</v>
      </c>
      <c r="E2318" s="3">
        <f t="shared" si="740"/>
        <v>2.2859999999999998E-3</v>
      </c>
      <c r="F2318" s="4">
        <f t="shared" si="738"/>
        <v>25</v>
      </c>
      <c r="G2318" s="4">
        <f t="shared" si="755"/>
        <v>30</v>
      </c>
      <c r="H2318" s="2">
        <f t="shared" si="751"/>
        <v>1.0019046300000001</v>
      </c>
      <c r="I2318" s="2">
        <f t="shared" si="752"/>
        <v>1.0485101299999999</v>
      </c>
      <c r="J2318" s="2">
        <f t="shared" si="745"/>
        <v>1.0505071500000001</v>
      </c>
      <c r="K2318" s="2">
        <f t="shared" si="746"/>
        <v>229741.45668967001</v>
      </c>
      <c r="L2318" s="1">
        <f t="shared" si="753"/>
        <v>0</v>
      </c>
      <c r="M2318" s="3">
        <f t="shared" si="741"/>
        <v>0</v>
      </c>
      <c r="N2318" s="2">
        <f t="shared" si="747"/>
        <v>0</v>
      </c>
      <c r="O2318" s="18">
        <f t="shared" si="754"/>
        <v>0.14499999999999999</v>
      </c>
      <c r="P2318" s="8">
        <f t="shared" si="739"/>
        <v>1.009447448</v>
      </c>
      <c r="Q2318" s="2">
        <f t="shared" ref="Q2318:Q2381" si="756">TRUNC((P2318-1)*K2318,8)</f>
        <v>2170.4704655099999</v>
      </c>
      <c r="R2318" s="2">
        <f t="shared" si="748"/>
        <v>2170.4704655099999</v>
      </c>
      <c r="S2318" s="9" t="s">
        <v>56</v>
      </c>
      <c r="T2318" s="47">
        <f t="shared" si="743"/>
        <v>42348</v>
      </c>
      <c r="AE2318" s="33"/>
    </row>
    <row r="2319" spans="1:31" x14ac:dyDescent="0.2">
      <c r="A2319" s="90">
        <f t="shared" si="749"/>
        <v>42344</v>
      </c>
      <c r="B2319" s="2">
        <f t="shared" si="744"/>
        <v>232016.83000371</v>
      </c>
      <c r="C2319" s="2">
        <f t="shared" si="742"/>
        <v>218695.7572727401</v>
      </c>
      <c r="D2319" s="47">
        <f t="shared" si="750"/>
        <v>42319</v>
      </c>
      <c r="E2319" s="3">
        <f t="shared" si="740"/>
        <v>2.2859999999999998E-3</v>
      </c>
      <c r="F2319" s="4">
        <f t="shared" si="738"/>
        <v>26</v>
      </c>
      <c r="G2319" s="4">
        <f t="shared" si="755"/>
        <v>30</v>
      </c>
      <c r="H2319" s="2">
        <f t="shared" si="751"/>
        <v>1.00198089</v>
      </c>
      <c r="I2319" s="2">
        <f t="shared" si="752"/>
        <v>1.0485101299999999</v>
      </c>
      <c r="J2319" s="2">
        <f t="shared" si="745"/>
        <v>1.0505871099999999</v>
      </c>
      <c r="K2319" s="2">
        <f t="shared" si="746"/>
        <v>229758.94360242001</v>
      </c>
      <c r="L2319" s="1">
        <f t="shared" si="753"/>
        <v>0</v>
      </c>
      <c r="M2319" s="3">
        <f t="shared" si="741"/>
        <v>0</v>
      </c>
      <c r="N2319" s="2">
        <f t="shared" si="747"/>
        <v>0</v>
      </c>
      <c r="O2319" s="18">
        <f t="shared" si="754"/>
        <v>0.14499999999999999</v>
      </c>
      <c r="P2319" s="8">
        <f t="shared" si="739"/>
        <v>1.0098271969999999</v>
      </c>
      <c r="Q2319" s="2">
        <f t="shared" si="756"/>
        <v>2257.8864012899999</v>
      </c>
      <c r="R2319" s="2">
        <f t="shared" si="748"/>
        <v>2257.8864012899999</v>
      </c>
      <c r="S2319" s="9" t="s">
        <v>56</v>
      </c>
      <c r="T2319" s="47">
        <f t="shared" si="743"/>
        <v>42348</v>
      </c>
      <c r="AE2319" s="33"/>
    </row>
    <row r="2320" spans="1:31" x14ac:dyDescent="0.2">
      <c r="A2320" s="90">
        <f t="shared" si="749"/>
        <v>42345</v>
      </c>
      <c r="B2320" s="2">
        <f t="shared" si="744"/>
        <v>232121.78097103999</v>
      </c>
      <c r="C2320" s="2">
        <f t="shared" si="742"/>
        <v>218695.7572727401</v>
      </c>
      <c r="D2320" s="47">
        <f t="shared" si="750"/>
        <v>42319</v>
      </c>
      <c r="E2320" s="3">
        <f t="shared" si="740"/>
        <v>2.2859999999999998E-3</v>
      </c>
      <c r="F2320" s="4">
        <f t="shared" ref="F2320:F2383" si="757">IF(DAY(A2320)=E$2+1,1,F2319+1)</f>
        <v>27</v>
      </c>
      <c r="G2320" s="4">
        <f t="shared" si="755"/>
        <v>30</v>
      </c>
      <c r="H2320" s="2">
        <f t="shared" si="751"/>
        <v>1.0020571599999999</v>
      </c>
      <c r="I2320" s="2">
        <f t="shared" si="752"/>
        <v>1.0485101299999999</v>
      </c>
      <c r="J2320" s="2">
        <f t="shared" si="745"/>
        <v>1.05066708</v>
      </c>
      <c r="K2320" s="2">
        <f t="shared" si="746"/>
        <v>229776.43270213</v>
      </c>
      <c r="L2320" s="1">
        <f t="shared" si="753"/>
        <v>0</v>
      </c>
      <c r="M2320" s="3">
        <f t="shared" si="741"/>
        <v>0</v>
      </c>
      <c r="N2320" s="2">
        <f t="shared" si="747"/>
        <v>0</v>
      </c>
      <c r="O2320" s="18">
        <f t="shared" si="754"/>
        <v>0.14499999999999999</v>
      </c>
      <c r="P2320" s="8">
        <f t="shared" si="739"/>
        <v>1.010207088</v>
      </c>
      <c r="Q2320" s="2">
        <f t="shared" si="756"/>
        <v>2345.3482689100001</v>
      </c>
      <c r="R2320" s="2">
        <f t="shared" si="748"/>
        <v>2345.3482689100001</v>
      </c>
      <c r="S2320" s="9" t="s">
        <v>56</v>
      </c>
      <c r="T2320" s="47">
        <f t="shared" si="743"/>
        <v>42348</v>
      </c>
      <c r="AE2320" s="33"/>
    </row>
    <row r="2321" spans="1:31" x14ac:dyDescent="0.2">
      <c r="A2321" s="90">
        <f t="shared" si="749"/>
        <v>42346</v>
      </c>
      <c r="B2321" s="2">
        <f t="shared" si="744"/>
        <v>232226.77831660002</v>
      </c>
      <c r="C2321" s="2">
        <f t="shared" si="742"/>
        <v>218695.7572727401</v>
      </c>
      <c r="D2321" s="47">
        <f t="shared" si="750"/>
        <v>42319</v>
      </c>
      <c r="E2321" s="3">
        <f t="shared" si="740"/>
        <v>2.2859999999999998E-3</v>
      </c>
      <c r="F2321" s="4">
        <f t="shared" si="757"/>
        <v>28</v>
      </c>
      <c r="G2321" s="4">
        <f t="shared" si="755"/>
        <v>30</v>
      </c>
      <c r="H2321" s="2">
        <f t="shared" si="751"/>
        <v>1.00213343</v>
      </c>
      <c r="I2321" s="2">
        <f t="shared" si="752"/>
        <v>1.0485101299999999</v>
      </c>
      <c r="J2321" s="2">
        <f t="shared" si="745"/>
        <v>1.05074705</v>
      </c>
      <c r="K2321" s="2">
        <f t="shared" si="746"/>
        <v>229793.92180184001</v>
      </c>
      <c r="L2321" s="1">
        <f t="shared" si="753"/>
        <v>0</v>
      </c>
      <c r="M2321" s="3">
        <f t="shared" si="741"/>
        <v>0</v>
      </c>
      <c r="N2321" s="2">
        <f t="shared" si="747"/>
        <v>0</v>
      </c>
      <c r="O2321" s="18">
        <f t="shared" si="754"/>
        <v>0.14499999999999999</v>
      </c>
      <c r="P2321" s="8">
        <f t="shared" si="739"/>
        <v>1.0105871230000001</v>
      </c>
      <c r="Q2321" s="2">
        <f t="shared" si="756"/>
        <v>2432.8565147600002</v>
      </c>
      <c r="R2321" s="2">
        <f t="shared" si="748"/>
        <v>2432.8565147600002</v>
      </c>
      <c r="S2321" s="9" t="s">
        <v>56</v>
      </c>
      <c r="T2321" s="47">
        <f t="shared" si="743"/>
        <v>42348</v>
      </c>
      <c r="AE2321" s="33"/>
    </row>
    <row r="2322" spans="1:31" x14ac:dyDescent="0.2">
      <c r="A2322" s="90">
        <f t="shared" si="749"/>
        <v>42347</v>
      </c>
      <c r="B2322" s="2">
        <f t="shared" si="744"/>
        <v>232331.82379927</v>
      </c>
      <c r="C2322" s="2">
        <f t="shared" si="742"/>
        <v>218695.7572727401</v>
      </c>
      <c r="D2322" s="47">
        <f t="shared" si="750"/>
        <v>42319</v>
      </c>
      <c r="E2322" s="3">
        <f t="shared" si="740"/>
        <v>2.2859999999999998E-3</v>
      </c>
      <c r="F2322" s="4">
        <f t="shared" si="757"/>
        <v>29</v>
      </c>
      <c r="G2322" s="4">
        <f t="shared" si="755"/>
        <v>30</v>
      </c>
      <c r="H2322" s="2">
        <f t="shared" si="751"/>
        <v>1.00220971</v>
      </c>
      <c r="I2322" s="2">
        <f t="shared" si="752"/>
        <v>1.0485101299999999</v>
      </c>
      <c r="J2322" s="2">
        <f t="shared" si="745"/>
        <v>1.05082703</v>
      </c>
      <c r="K2322" s="2">
        <f t="shared" si="746"/>
        <v>229811.41308850999</v>
      </c>
      <c r="L2322" s="1">
        <f t="shared" si="753"/>
        <v>0</v>
      </c>
      <c r="M2322" s="3">
        <f t="shared" si="741"/>
        <v>0</v>
      </c>
      <c r="N2322" s="2">
        <f t="shared" si="747"/>
        <v>0</v>
      </c>
      <c r="O2322" s="18">
        <f t="shared" si="754"/>
        <v>0.14499999999999999</v>
      </c>
      <c r="P2322" s="8">
        <f t="shared" si="739"/>
        <v>1.0109672999999999</v>
      </c>
      <c r="Q2322" s="2">
        <f t="shared" si="756"/>
        <v>2520.4107107599998</v>
      </c>
      <c r="R2322" s="2">
        <f t="shared" si="748"/>
        <v>2520.4107107599998</v>
      </c>
      <c r="S2322" s="9" t="s">
        <v>56</v>
      </c>
      <c r="T2322" s="47">
        <f t="shared" si="743"/>
        <v>42348</v>
      </c>
      <c r="AE2322" s="33"/>
    </row>
    <row r="2323" spans="1:31" x14ac:dyDescent="0.2">
      <c r="A2323" s="90">
        <f t="shared" si="749"/>
        <v>42348</v>
      </c>
      <c r="B2323" s="2">
        <f t="shared" si="744"/>
        <v>232436.91788863999</v>
      </c>
      <c r="C2323" s="2">
        <f t="shared" si="742"/>
        <v>218695.7572727401</v>
      </c>
      <c r="D2323" s="47">
        <f t="shared" si="750"/>
        <v>42319</v>
      </c>
      <c r="E2323" s="3">
        <f t="shared" si="740"/>
        <v>2.2859999999999998E-3</v>
      </c>
      <c r="F2323" s="4">
        <f t="shared" si="757"/>
        <v>30</v>
      </c>
      <c r="G2323" s="4">
        <f t="shared" si="755"/>
        <v>30</v>
      </c>
      <c r="H2323" s="2">
        <f t="shared" si="751"/>
        <v>1.002286</v>
      </c>
      <c r="I2323" s="2">
        <f t="shared" si="752"/>
        <v>1.0485101299999999</v>
      </c>
      <c r="J2323" s="2">
        <f t="shared" si="745"/>
        <v>1.0509070199999999</v>
      </c>
      <c r="K2323" s="2">
        <f t="shared" si="746"/>
        <v>229828.90656213</v>
      </c>
      <c r="L2323" s="1">
        <f t="shared" si="753"/>
        <v>76</v>
      </c>
      <c r="M2323" s="3">
        <f t="shared" si="741"/>
        <v>0</v>
      </c>
      <c r="N2323" s="2">
        <f t="shared" si="747"/>
        <v>0</v>
      </c>
      <c r="O2323" s="18">
        <f t="shared" si="754"/>
        <v>0.14499999999999999</v>
      </c>
      <c r="P2323" s="8">
        <f t="shared" si="739"/>
        <v>1.0113476210000001</v>
      </c>
      <c r="Q2323" s="2">
        <f t="shared" si="756"/>
        <v>2608.0113265099999</v>
      </c>
      <c r="R2323" s="2">
        <f t="shared" si="748"/>
        <v>2608.0113265099999</v>
      </c>
      <c r="S2323" s="9" t="s">
        <v>56</v>
      </c>
      <c r="T2323" s="47">
        <f t="shared" si="743"/>
        <v>42348</v>
      </c>
      <c r="U2323" s="36"/>
      <c r="AE2323" s="33"/>
    </row>
    <row r="2324" spans="1:31" x14ac:dyDescent="0.2">
      <c r="A2324" s="90">
        <f t="shared" si="749"/>
        <v>42349</v>
      </c>
      <c r="B2324" s="2">
        <f t="shared" si="744"/>
        <v>232533.37768882001</v>
      </c>
      <c r="C2324" s="2">
        <f t="shared" si="742"/>
        <v>221177.4338405701</v>
      </c>
      <c r="D2324" s="47">
        <f t="shared" si="750"/>
        <v>42349</v>
      </c>
      <c r="E2324" s="3">
        <f t="shared" si="740"/>
        <v>1.58E-3</v>
      </c>
      <c r="F2324" s="4">
        <f t="shared" si="757"/>
        <v>1</v>
      </c>
      <c r="G2324" s="4">
        <f t="shared" si="755"/>
        <v>31</v>
      </c>
      <c r="H2324" s="2">
        <f t="shared" si="751"/>
        <v>1.0000509200000001</v>
      </c>
      <c r="I2324" s="2">
        <f t="shared" si="752"/>
        <v>1.0509070199999999</v>
      </c>
      <c r="J2324" s="2">
        <f t="shared" si="745"/>
        <v>1.05096053</v>
      </c>
      <c r="K2324" s="2">
        <f t="shared" si="746"/>
        <v>232448.75309312</v>
      </c>
      <c r="L2324" s="1">
        <f t="shared" si="753"/>
        <v>0</v>
      </c>
      <c r="M2324" s="3">
        <f t="shared" si="741"/>
        <v>0</v>
      </c>
      <c r="N2324" s="2">
        <f t="shared" si="747"/>
        <v>0</v>
      </c>
      <c r="O2324" s="18">
        <f t="shared" si="754"/>
        <v>0.14499999999999999</v>
      </c>
      <c r="P2324" s="8">
        <f t="shared" si="739"/>
        <v>1.0003640570000001</v>
      </c>
      <c r="Q2324" s="2">
        <f t="shared" si="756"/>
        <v>84.6245957</v>
      </c>
      <c r="R2324" s="2">
        <f t="shared" si="748"/>
        <v>84.6245957</v>
      </c>
      <c r="S2324" s="9" t="s">
        <v>56</v>
      </c>
      <c r="T2324" s="47">
        <f t="shared" si="743"/>
        <v>42379</v>
      </c>
      <c r="AE2324" s="33"/>
    </row>
    <row r="2325" spans="1:31" x14ac:dyDescent="0.2">
      <c r="A2325" s="90">
        <f t="shared" si="749"/>
        <v>42350</v>
      </c>
      <c r="B2325" s="2">
        <f t="shared" si="744"/>
        <v>232629.88145041</v>
      </c>
      <c r="C2325" s="2">
        <f t="shared" si="742"/>
        <v>221177.4338405701</v>
      </c>
      <c r="D2325" s="47">
        <f t="shared" si="750"/>
        <v>42349</v>
      </c>
      <c r="E2325" s="3">
        <f t="shared" si="740"/>
        <v>1.58E-3</v>
      </c>
      <c r="F2325" s="4">
        <f t="shared" si="757"/>
        <v>2</v>
      </c>
      <c r="G2325" s="4">
        <f t="shared" si="755"/>
        <v>31</v>
      </c>
      <c r="H2325" s="2">
        <f t="shared" si="751"/>
        <v>1.00010186</v>
      </c>
      <c r="I2325" s="2">
        <f t="shared" si="752"/>
        <v>1.0509070199999999</v>
      </c>
      <c r="J2325" s="2">
        <f t="shared" si="745"/>
        <v>1.05101406</v>
      </c>
      <c r="K2325" s="2">
        <f t="shared" si="746"/>
        <v>232460.59272114999</v>
      </c>
      <c r="L2325" s="1">
        <f t="shared" si="753"/>
        <v>0</v>
      </c>
      <c r="M2325" s="3">
        <f t="shared" si="741"/>
        <v>0</v>
      </c>
      <c r="N2325" s="2">
        <f t="shared" si="747"/>
        <v>0</v>
      </c>
      <c r="O2325" s="18">
        <f t="shared" si="754"/>
        <v>0.14499999999999999</v>
      </c>
      <c r="P2325" s="8">
        <f t="shared" si="739"/>
        <v>1.0007282470000001</v>
      </c>
      <c r="Q2325" s="2">
        <f t="shared" si="756"/>
        <v>169.28872926</v>
      </c>
      <c r="R2325" s="2">
        <f t="shared" si="748"/>
        <v>169.28872926</v>
      </c>
      <c r="S2325" s="9" t="s">
        <v>56</v>
      </c>
      <c r="T2325" s="47">
        <f t="shared" si="743"/>
        <v>42379</v>
      </c>
      <c r="AE2325" s="33"/>
    </row>
    <row r="2326" spans="1:31" x14ac:dyDescent="0.2">
      <c r="A2326" s="90">
        <f t="shared" si="749"/>
        <v>42351</v>
      </c>
      <c r="B2326" s="2">
        <f t="shared" si="744"/>
        <v>232726.42230793001</v>
      </c>
      <c r="C2326" s="2">
        <f t="shared" si="742"/>
        <v>221177.4338405701</v>
      </c>
      <c r="D2326" s="47">
        <f t="shared" si="750"/>
        <v>42349</v>
      </c>
      <c r="E2326" s="3">
        <f t="shared" si="740"/>
        <v>1.58E-3</v>
      </c>
      <c r="F2326" s="4">
        <f t="shared" si="757"/>
        <v>3</v>
      </c>
      <c r="G2326" s="4">
        <f t="shared" si="755"/>
        <v>31</v>
      </c>
      <c r="H2326" s="2">
        <f t="shared" si="751"/>
        <v>1.00015279</v>
      </c>
      <c r="I2326" s="2">
        <f t="shared" si="752"/>
        <v>1.0509070199999999</v>
      </c>
      <c r="J2326" s="2">
        <f t="shared" si="745"/>
        <v>1.05106758</v>
      </c>
      <c r="K2326" s="2">
        <f t="shared" si="746"/>
        <v>232472.43013741</v>
      </c>
      <c r="L2326" s="1">
        <f t="shared" si="753"/>
        <v>0</v>
      </c>
      <c r="M2326" s="3">
        <f t="shared" si="741"/>
        <v>0</v>
      </c>
      <c r="N2326" s="2">
        <f t="shared" si="747"/>
        <v>0</v>
      </c>
      <c r="O2326" s="18">
        <f t="shared" si="754"/>
        <v>0.14499999999999999</v>
      </c>
      <c r="P2326" s="8">
        <f t="shared" si="739"/>
        <v>1.0010925690000001</v>
      </c>
      <c r="Q2326" s="2">
        <f t="shared" si="756"/>
        <v>253.99217052</v>
      </c>
      <c r="R2326" s="2">
        <f t="shared" si="748"/>
        <v>253.99217052</v>
      </c>
      <c r="S2326" s="9" t="s">
        <v>56</v>
      </c>
      <c r="T2326" s="47">
        <f t="shared" si="743"/>
        <v>42379</v>
      </c>
      <c r="AE2326" s="33"/>
    </row>
    <row r="2327" spans="1:31" x14ac:dyDescent="0.2">
      <c r="A2327" s="90">
        <f t="shared" si="749"/>
        <v>42352</v>
      </c>
      <c r="B2327" s="2">
        <f t="shared" si="744"/>
        <v>232823.00714110999</v>
      </c>
      <c r="C2327" s="2">
        <f t="shared" si="742"/>
        <v>221177.4338405701</v>
      </c>
      <c r="D2327" s="47">
        <f t="shared" si="750"/>
        <v>42349</v>
      </c>
      <c r="E2327" s="3">
        <f t="shared" si="740"/>
        <v>1.58E-3</v>
      </c>
      <c r="F2327" s="4">
        <f t="shared" si="757"/>
        <v>4</v>
      </c>
      <c r="G2327" s="4">
        <f t="shared" si="755"/>
        <v>31</v>
      </c>
      <c r="H2327" s="2">
        <f t="shared" si="751"/>
        <v>1.00020373</v>
      </c>
      <c r="I2327" s="2">
        <f t="shared" si="752"/>
        <v>1.0509070199999999</v>
      </c>
      <c r="J2327" s="2">
        <f t="shared" si="745"/>
        <v>1.0511211199999999</v>
      </c>
      <c r="K2327" s="2">
        <f t="shared" si="746"/>
        <v>232484.27197721999</v>
      </c>
      <c r="L2327" s="1">
        <f t="shared" si="753"/>
        <v>0</v>
      </c>
      <c r="M2327" s="3">
        <f t="shared" si="741"/>
        <v>0</v>
      </c>
      <c r="N2327" s="2">
        <f t="shared" si="747"/>
        <v>0</v>
      </c>
      <c r="O2327" s="18">
        <f t="shared" si="754"/>
        <v>0.14499999999999999</v>
      </c>
      <c r="P2327" s="8">
        <f t="shared" ref="P2327:P2390" si="758">ROUND((1+O2327)^(30/360)^(F2327/G2327),9)</f>
        <v>1.001457024</v>
      </c>
      <c r="Q2327" s="2">
        <f t="shared" si="756"/>
        <v>338.73516389000002</v>
      </c>
      <c r="R2327" s="2">
        <f t="shared" si="748"/>
        <v>338.73516389000002</v>
      </c>
      <c r="S2327" s="9" t="s">
        <v>56</v>
      </c>
      <c r="T2327" s="47">
        <f t="shared" si="743"/>
        <v>42379</v>
      </c>
      <c r="AE2327" s="33"/>
    </row>
    <row r="2328" spans="1:31" x14ac:dyDescent="0.2">
      <c r="A2328" s="90">
        <f t="shared" si="749"/>
        <v>42353</v>
      </c>
      <c r="B2328" s="2">
        <f t="shared" si="744"/>
        <v>232919.62931209998</v>
      </c>
      <c r="C2328" s="2">
        <f t="shared" si="742"/>
        <v>221177.4338405701</v>
      </c>
      <c r="D2328" s="47">
        <f t="shared" si="750"/>
        <v>42349</v>
      </c>
      <c r="E2328" s="3">
        <f t="shared" si="740"/>
        <v>1.58E-3</v>
      </c>
      <c r="F2328" s="4">
        <f t="shared" si="757"/>
        <v>5</v>
      </c>
      <c r="G2328" s="4">
        <f t="shared" si="755"/>
        <v>31</v>
      </c>
      <c r="H2328" s="2">
        <f t="shared" si="751"/>
        <v>1.0002546699999999</v>
      </c>
      <c r="I2328" s="2">
        <f t="shared" si="752"/>
        <v>1.0509070199999999</v>
      </c>
      <c r="J2328" s="2">
        <f t="shared" si="745"/>
        <v>1.0511746500000001</v>
      </c>
      <c r="K2328" s="2">
        <f t="shared" si="746"/>
        <v>232496.11160524999</v>
      </c>
      <c r="L2328" s="1">
        <f t="shared" si="753"/>
        <v>0</v>
      </c>
      <c r="M2328" s="3">
        <f t="shared" si="741"/>
        <v>0</v>
      </c>
      <c r="N2328" s="2">
        <f t="shared" si="747"/>
        <v>0</v>
      </c>
      <c r="O2328" s="18">
        <f t="shared" si="754"/>
        <v>0.14499999999999999</v>
      </c>
      <c r="P2328" s="8">
        <f t="shared" si="758"/>
        <v>1.0018216120000001</v>
      </c>
      <c r="Q2328" s="2">
        <f t="shared" si="756"/>
        <v>423.51770685000002</v>
      </c>
      <c r="R2328" s="2">
        <f t="shared" si="748"/>
        <v>423.51770685000002</v>
      </c>
      <c r="S2328" s="9" t="s">
        <v>56</v>
      </c>
      <c r="T2328" s="47">
        <f t="shared" si="743"/>
        <v>42379</v>
      </c>
      <c r="AE2328" s="33"/>
    </row>
    <row r="2329" spans="1:31" x14ac:dyDescent="0.2">
      <c r="A2329" s="90">
        <f t="shared" si="749"/>
        <v>42354</v>
      </c>
      <c r="B2329" s="2">
        <f t="shared" si="744"/>
        <v>233016.29080731998</v>
      </c>
      <c r="C2329" s="2">
        <f t="shared" si="742"/>
        <v>221177.4338405701</v>
      </c>
      <c r="D2329" s="47">
        <f t="shared" si="750"/>
        <v>42349</v>
      </c>
      <c r="E2329" s="3">
        <f t="shared" si="740"/>
        <v>1.58E-3</v>
      </c>
      <c r="F2329" s="4">
        <f t="shared" si="757"/>
        <v>6</v>
      </c>
      <c r="G2329" s="4">
        <f t="shared" si="755"/>
        <v>31</v>
      </c>
      <c r="H2329" s="2">
        <f t="shared" si="751"/>
        <v>1.0003056100000001</v>
      </c>
      <c r="I2329" s="2">
        <f t="shared" si="752"/>
        <v>1.0509070199999999</v>
      </c>
      <c r="J2329" s="2">
        <f t="shared" si="745"/>
        <v>1.0512281800000001</v>
      </c>
      <c r="K2329" s="2">
        <f t="shared" si="746"/>
        <v>232507.95123328999</v>
      </c>
      <c r="L2329" s="1">
        <f t="shared" si="753"/>
        <v>0</v>
      </c>
      <c r="M2329" s="3">
        <f t="shared" si="741"/>
        <v>0</v>
      </c>
      <c r="N2329" s="2">
        <f t="shared" si="747"/>
        <v>0</v>
      </c>
      <c r="O2329" s="18">
        <f t="shared" si="754"/>
        <v>0.14499999999999999</v>
      </c>
      <c r="P2329" s="8">
        <f t="shared" si="758"/>
        <v>1.002186332</v>
      </c>
      <c r="Q2329" s="2">
        <f t="shared" si="756"/>
        <v>508.33957402999999</v>
      </c>
      <c r="R2329" s="2">
        <f t="shared" si="748"/>
        <v>508.33957402999999</v>
      </c>
      <c r="S2329" s="9" t="s">
        <v>56</v>
      </c>
      <c r="T2329" s="47">
        <f t="shared" si="743"/>
        <v>42379</v>
      </c>
      <c r="AE2329" s="33"/>
    </row>
    <row r="2330" spans="1:31" x14ac:dyDescent="0.2">
      <c r="A2330" s="90">
        <f t="shared" si="749"/>
        <v>42355</v>
      </c>
      <c r="B2330" s="2">
        <f t="shared" si="744"/>
        <v>233112.99408139</v>
      </c>
      <c r="C2330" s="2">
        <f t="shared" si="742"/>
        <v>221177.4338405701</v>
      </c>
      <c r="D2330" s="47">
        <f t="shared" si="750"/>
        <v>42349</v>
      </c>
      <c r="E2330" s="3">
        <f t="shared" si="740"/>
        <v>1.58E-3</v>
      </c>
      <c r="F2330" s="4">
        <f t="shared" si="757"/>
        <v>7</v>
      </c>
      <c r="G2330" s="4">
        <f t="shared" si="755"/>
        <v>31</v>
      </c>
      <c r="H2330" s="2">
        <f t="shared" si="751"/>
        <v>1.00035655</v>
      </c>
      <c r="I2330" s="2">
        <f t="shared" si="752"/>
        <v>1.0509070199999999</v>
      </c>
      <c r="J2330" s="2">
        <f t="shared" si="745"/>
        <v>1.05128172</v>
      </c>
      <c r="K2330" s="2">
        <f t="shared" si="746"/>
        <v>232519.79307310001</v>
      </c>
      <c r="L2330" s="1">
        <f t="shared" si="753"/>
        <v>0</v>
      </c>
      <c r="M2330" s="3">
        <f t="shared" si="741"/>
        <v>0</v>
      </c>
      <c r="N2330" s="2">
        <f t="shared" si="747"/>
        <v>0</v>
      </c>
      <c r="O2330" s="18">
        <f t="shared" si="754"/>
        <v>0.14499999999999999</v>
      </c>
      <c r="P2330" s="8">
        <f t="shared" si="758"/>
        <v>1.002551185</v>
      </c>
      <c r="Q2330" s="2">
        <f t="shared" si="756"/>
        <v>593.20100829</v>
      </c>
      <c r="R2330" s="2">
        <f t="shared" si="748"/>
        <v>593.20100829</v>
      </c>
      <c r="S2330" s="9" t="s">
        <v>56</v>
      </c>
      <c r="T2330" s="47">
        <f t="shared" si="743"/>
        <v>42379</v>
      </c>
      <c r="AE2330" s="33"/>
    </row>
    <row r="2331" spans="1:31" x14ac:dyDescent="0.2">
      <c r="A2331" s="90">
        <f t="shared" si="749"/>
        <v>42356</v>
      </c>
      <c r="B2331" s="2">
        <f t="shared" si="744"/>
        <v>233209.73692320997</v>
      </c>
      <c r="C2331" s="2">
        <f t="shared" si="742"/>
        <v>221177.4338405701</v>
      </c>
      <c r="D2331" s="47">
        <f t="shared" si="750"/>
        <v>42349</v>
      </c>
      <c r="E2331" s="3">
        <f t="shared" si="740"/>
        <v>1.58E-3</v>
      </c>
      <c r="F2331" s="4">
        <f t="shared" si="757"/>
        <v>8</v>
      </c>
      <c r="G2331" s="4">
        <f t="shared" si="755"/>
        <v>31</v>
      </c>
      <c r="H2331" s="2">
        <f t="shared" si="751"/>
        <v>1.0004074999999999</v>
      </c>
      <c r="I2331" s="2">
        <f t="shared" si="752"/>
        <v>1.0509070199999999</v>
      </c>
      <c r="J2331" s="2">
        <f t="shared" si="745"/>
        <v>1.0513352600000001</v>
      </c>
      <c r="K2331" s="2">
        <f t="shared" si="746"/>
        <v>232531.63491289999</v>
      </c>
      <c r="L2331" s="1">
        <f t="shared" si="753"/>
        <v>0</v>
      </c>
      <c r="M2331" s="3">
        <f t="shared" si="741"/>
        <v>0</v>
      </c>
      <c r="N2331" s="2">
        <f t="shared" si="747"/>
        <v>0</v>
      </c>
      <c r="O2331" s="18">
        <f t="shared" si="754"/>
        <v>0.14499999999999999</v>
      </c>
      <c r="P2331" s="8">
        <f t="shared" si="758"/>
        <v>1.0029161710000001</v>
      </c>
      <c r="Q2331" s="2">
        <f t="shared" si="756"/>
        <v>678.10201030999997</v>
      </c>
      <c r="R2331" s="2">
        <f t="shared" si="748"/>
        <v>678.10201030999997</v>
      </c>
      <c r="S2331" s="9" t="s">
        <v>56</v>
      </c>
      <c r="T2331" s="47">
        <f t="shared" si="743"/>
        <v>42379</v>
      </c>
      <c r="AE2331" s="33"/>
    </row>
    <row r="2332" spans="1:31" x14ac:dyDescent="0.2">
      <c r="A2332" s="90">
        <f t="shared" si="749"/>
        <v>42357</v>
      </c>
      <c r="B2332" s="2">
        <f t="shared" si="744"/>
        <v>233306.51933754</v>
      </c>
      <c r="C2332" s="2">
        <f t="shared" si="742"/>
        <v>221177.4338405701</v>
      </c>
      <c r="D2332" s="47">
        <f t="shared" si="750"/>
        <v>42349</v>
      </c>
      <c r="E2332" s="3">
        <f t="shared" si="740"/>
        <v>1.58E-3</v>
      </c>
      <c r="F2332" s="4">
        <f t="shared" si="757"/>
        <v>9</v>
      </c>
      <c r="G2332" s="4">
        <f t="shared" si="755"/>
        <v>31</v>
      </c>
      <c r="H2332" s="2">
        <f t="shared" si="751"/>
        <v>1.00045845</v>
      </c>
      <c r="I2332" s="2">
        <f t="shared" si="752"/>
        <v>1.0509070199999999</v>
      </c>
      <c r="J2332" s="2">
        <f t="shared" si="745"/>
        <v>1.0513888</v>
      </c>
      <c r="K2332" s="2">
        <f t="shared" si="746"/>
        <v>232543.47675271</v>
      </c>
      <c r="L2332" s="1">
        <f t="shared" si="753"/>
        <v>0</v>
      </c>
      <c r="M2332" s="3">
        <f t="shared" si="741"/>
        <v>0</v>
      </c>
      <c r="N2332" s="2">
        <f t="shared" si="747"/>
        <v>0</v>
      </c>
      <c r="O2332" s="18">
        <f t="shared" si="754"/>
        <v>0.14499999999999999</v>
      </c>
      <c r="P2332" s="8">
        <f t="shared" si="758"/>
        <v>1.0032812900000001</v>
      </c>
      <c r="Q2332" s="2">
        <f t="shared" si="756"/>
        <v>763.04258483000001</v>
      </c>
      <c r="R2332" s="2">
        <f t="shared" si="748"/>
        <v>763.04258483000001</v>
      </c>
      <c r="S2332" s="9" t="s">
        <v>56</v>
      </c>
      <c r="T2332" s="47">
        <f t="shared" si="743"/>
        <v>42379</v>
      </c>
      <c r="AE2332" s="33"/>
    </row>
    <row r="2333" spans="1:31" x14ac:dyDescent="0.2">
      <c r="A2333" s="90">
        <f t="shared" si="749"/>
        <v>42358</v>
      </c>
      <c r="B2333" s="2">
        <f t="shared" si="744"/>
        <v>233403.34354892001</v>
      </c>
      <c r="C2333" s="2">
        <f t="shared" si="742"/>
        <v>221177.4338405701</v>
      </c>
      <c r="D2333" s="47">
        <f t="shared" si="750"/>
        <v>42349</v>
      </c>
      <c r="E2333" s="3">
        <f t="shared" si="740"/>
        <v>1.58E-3</v>
      </c>
      <c r="F2333" s="4">
        <f t="shared" si="757"/>
        <v>10</v>
      </c>
      <c r="G2333" s="4">
        <f t="shared" si="755"/>
        <v>31</v>
      </c>
      <c r="H2333" s="2">
        <f t="shared" si="751"/>
        <v>1.0005094000000001</v>
      </c>
      <c r="I2333" s="2">
        <f t="shared" si="752"/>
        <v>1.0509070199999999</v>
      </c>
      <c r="J2333" s="2">
        <f t="shared" si="745"/>
        <v>1.0514423500000001</v>
      </c>
      <c r="K2333" s="2">
        <f t="shared" si="746"/>
        <v>232555.32080429001</v>
      </c>
      <c r="L2333" s="1">
        <f t="shared" si="753"/>
        <v>0</v>
      </c>
      <c r="M2333" s="3">
        <f t="shared" si="741"/>
        <v>0</v>
      </c>
      <c r="N2333" s="2">
        <f t="shared" si="747"/>
        <v>0</v>
      </c>
      <c r="O2333" s="18">
        <f t="shared" si="754"/>
        <v>0.14499999999999999</v>
      </c>
      <c r="P2333" s="8">
        <f t="shared" si="758"/>
        <v>1.003646542</v>
      </c>
      <c r="Q2333" s="2">
        <f t="shared" si="756"/>
        <v>848.02274463000003</v>
      </c>
      <c r="R2333" s="2">
        <f t="shared" si="748"/>
        <v>848.02274463000003</v>
      </c>
      <c r="S2333" s="9" t="s">
        <v>56</v>
      </c>
      <c r="T2333" s="47">
        <f t="shared" si="743"/>
        <v>42379</v>
      </c>
      <c r="AE2333" s="33"/>
    </row>
    <row r="2334" spans="1:31" x14ac:dyDescent="0.2">
      <c r="A2334" s="90">
        <f t="shared" si="749"/>
        <v>42359</v>
      </c>
      <c r="B2334" s="2">
        <f t="shared" si="744"/>
        <v>233500.20512321999</v>
      </c>
      <c r="C2334" s="2">
        <f t="shared" si="742"/>
        <v>221177.4338405701</v>
      </c>
      <c r="D2334" s="47">
        <f t="shared" si="750"/>
        <v>42349</v>
      </c>
      <c r="E2334" s="3">
        <f t="shared" si="740"/>
        <v>1.58E-3</v>
      </c>
      <c r="F2334" s="4">
        <f t="shared" si="757"/>
        <v>11</v>
      </c>
      <c r="G2334" s="4">
        <f t="shared" si="755"/>
        <v>31</v>
      </c>
      <c r="H2334" s="2">
        <f t="shared" si="751"/>
        <v>1.00056035</v>
      </c>
      <c r="I2334" s="2">
        <f t="shared" si="752"/>
        <v>1.0509070199999999</v>
      </c>
      <c r="J2334" s="2">
        <f t="shared" si="745"/>
        <v>1.05149589</v>
      </c>
      <c r="K2334" s="2">
        <f t="shared" si="746"/>
        <v>232567.1626441</v>
      </c>
      <c r="L2334" s="1">
        <f t="shared" si="753"/>
        <v>0</v>
      </c>
      <c r="M2334" s="3">
        <f t="shared" si="741"/>
        <v>0</v>
      </c>
      <c r="N2334" s="2">
        <f t="shared" si="747"/>
        <v>0</v>
      </c>
      <c r="O2334" s="18">
        <f t="shared" si="754"/>
        <v>0.14499999999999999</v>
      </c>
      <c r="P2334" s="8">
        <f t="shared" si="758"/>
        <v>1.0040119270000001</v>
      </c>
      <c r="Q2334" s="2">
        <f t="shared" si="756"/>
        <v>933.04247912000005</v>
      </c>
      <c r="R2334" s="2">
        <f t="shared" si="748"/>
        <v>933.04247912000005</v>
      </c>
      <c r="S2334" s="9" t="s">
        <v>56</v>
      </c>
      <c r="T2334" s="47">
        <f t="shared" si="743"/>
        <v>42379</v>
      </c>
      <c r="AE2334" s="33"/>
    </row>
    <row r="2335" spans="1:31" x14ac:dyDescent="0.2">
      <c r="A2335" s="90">
        <f t="shared" si="749"/>
        <v>42360</v>
      </c>
      <c r="B2335" s="2">
        <f t="shared" si="744"/>
        <v>233597.10850564</v>
      </c>
      <c r="C2335" s="2">
        <f t="shared" si="742"/>
        <v>221177.4338405701</v>
      </c>
      <c r="D2335" s="47">
        <f t="shared" si="750"/>
        <v>42349</v>
      </c>
      <c r="E2335" s="3">
        <f t="shared" si="740"/>
        <v>1.58E-3</v>
      </c>
      <c r="F2335" s="4">
        <f t="shared" si="757"/>
        <v>12</v>
      </c>
      <c r="G2335" s="4">
        <f t="shared" si="755"/>
        <v>31</v>
      </c>
      <c r="H2335" s="2">
        <f t="shared" si="751"/>
        <v>1.00061131</v>
      </c>
      <c r="I2335" s="2">
        <f t="shared" si="752"/>
        <v>1.0509070199999999</v>
      </c>
      <c r="J2335" s="2">
        <f t="shared" si="745"/>
        <v>1.0515494400000001</v>
      </c>
      <c r="K2335" s="2">
        <f t="shared" si="746"/>
        <v>232579.00669568</v>
      </c>
      <c r="L2335" s="1">
        <f t="shared" si="753"/>
        <v>0</v>
      </c>
      <c r="M2335" s="3">
        <f t="shared" si="741"/>
        <v>0</v>
      </c>
      <c r="N2335" s="2">
        <f t="shared" si="747"/>
        <v>0</v>
      </c>
      <c r="O2335" s="18">
        <f t="shared" si="754"/>
        <v>0.14499999999999999</v>
      </c>
      <c r="P2335" s="8">
        <f t="shared" si="758"/>
        <v>1.004377445</v>
      </c>
      <c r="Q2335" s="2">
        <f t="shared" si="756"/>
        <v>1018.10180996</v>
      </c>
      <c r="R2335" s="2">
        <f t="shared" si="748"/>
        <v>1018.10180996</v>
      </c>
      <c r="S2335" s="9" t="s">
        <v>56</v>
      </c>
      <c r="T2335" s="47">
        <f t="shared" si="743"/>
        <v>42379</v>
      </c>
      <c r="AE2335" s="33"/>
    </row>
    <row r="2336" spans="1:31" x14ac:dyDescent="0.2">
      <c r="A2336" s="90">
        <f t="shared" si="749"/>
        <v>42361</v>
      </c>
      <c r="B2336" s="2">
        <f t="shared" si="744"/>
        <v>233694.05370334</v>
      </c>
      <c r="C2336" s="2">
        <f t="shared" si="742"/>
        <v>221177.4338405701</v>
      </c>
      <c r="D2336" s="47">
        <f t="shared" si="750"/>
        <v>42349</v>
      </c>
      <c r="E2336" s="3">
        <f t="shared" si="740"/>
        <v>1.58E-3</v>
      </c>
      <c r="F2336" s="4">
        <f t="shared" si="757"/>
        <v>13</v>
      </c>
      <c r="G2336" s="4">
        <f t="shared" si="755"/>
        <v>31</v>
      </c>
      <c r="H2336" s="2">
        <f t="shared" si="751"/>
        <v>1.0006622700000001</v>
      </c>
      <c r="I2336" s="2">
        <f t="shared" si="752"/>
        <v>1.0509070199999999</v>
      </c>
      <c r="J2336" s="2">
        <f t="shared" si="745"/>
        <v>1.0516030000000001</v>
      </c>
      <c r="K2336" s="2">
        <f t="shared" si="746"/>
        <v>232590.85295904</v>
      </c>
      <c r="L2336" s="1">
        <f t="shared" si="753"/>
        <v>0</v>
      </c>
      <c r="M2336" s="3">
        <f t="shared" si="741"/>
        <v>0</v>
      </c>
      <c r="N2336" s="2">
        <f t="shared" si="747"/>
        <v>0</v>
      </c>
      <c r="O2336" s="18">
        <f t="shared" si="754"/>
        <v>0.14499999999999999</v>
      </c>
      <c r="P2336" s="8">
        <f t="shared" si="758"/>
        <v>1.0047430959999999</v>
      </c>
      <c r="Q2336" s="2">
        <f t="shared" si="756"/>
        <v>1103.2007443</v>
      </c>
      <c r="R2336" s="2">
        <f t="shared" si="748"/>
        <v>1103.2007443</v>
      </c>
      <c r="S2336" s="9" t="s">
        <v>56</v>
      </c>
      <c r="T2336" s="47">
        <f t="shared" si="743"/>
        <v>42379</v>
      </c>
      <c r="AE2336" s="33"/>
    </row>
    <row r="2337" spans="1:31" x14ac:dyDescent="0.2">
      <c r="A2337" s="90">
        <f t="shared" si="749"/>
        <v>42362</v>
      </c>
      <c r="B2337" s="2">
        <f t="shared" si="744"/>
        <v>233791.03604472001</v>
      </c>
      <c r="C2337" s="2">
        <f t="shared" si="742"/>
        <v>221177.4338405701</v>
      </c>
      <c r="D2337" s="47">
        <f t="shared" si="750"/>
        <v>42349</v>
      </c>
      <c r="E2337" s="3">
        <f t="shared" si="740"/>
        <v>1.58E-3</v>
      </c>
      <c r="F2337" s="4">
        <f t="shared" si="757"/>
        <v>14</v>
      </c>
      <c r="G2337" s="4">
        <f t="shared" si="755"/>
        <v>31</v>
      </c>
      <c r="H2337" s="2">
        <f t="shared" si="751"/>
        <v>1.0007132299999999</v>
      </c>
      <c r="I2337" s="2">
        <f t="shared" si="752"/>
        <v>1.0509070199999999</v>
      </c>
      <c r="J2337" s="2">
        <f t="shared" si="745"/>
        <v>1.0516565499999999</v>
      </c>
      <c r="K2337" s="2">
        <f t="shared" si="746"/>
        <v>232602.69701062</v>
      </c>
      <c r="L2337" s="1">
        <f t="shared" si="753"/>
        <v>0</v>
      </c>
      <c r="M2337" s="3">
        <f t="shared" si="741"/>
        <v>0</v>
      </c>
      <c r="N2337" s="2">
        <f t="shared" si="747"/>
        <v>0</v>
      </c>
      <c r="O2337" s="18">
        <f t="shared" si="754"/>
        <v>0.14499999999999999</v>
      </c>
      <c r="P2337" s="8">
        <f t="shared" si="758"/>
        <v>1.005108879</v>
      </c>
      <c r="Q2337" s="2">
        <f t="shared" si="756"/>
        <v>1188.3390340999999</v>
      </c>
      <c r="R2337" s="2">
        <f t="shared" si="748"/>
        <v>1188.3390340999999</v>
      </c>
      <c r="S2337" s="9" t="s">
        <v>56</v>
      </c>
      <c r="T2337" s="47">
        <f t="shared" si="743"/>
        <v>42379</v>
      </c>
      <c r="AE2337" s="33"/>
    </row>
    <row r="2338" spans="1:31" x14ac:dyDescent="0.2">
      <c r="A2338" s="90">
        <f t="shared" si="749"/>
        <v>42363</v>
      </c>
      <c r="B2338" s="2">
        <f t="shared" si="744"/>
        <v>233888.06290152998</v>
      </c>
      <c r="C2338" s="2">
        <f t="shared" si="742"/>
        <v>221177.4338405701</v>
      </c>
      <c r="D2338" s="47">
        <f t="shared" si="750"/>
        <v>42349</v>
      </c>
      <c r="E2338" s="3">
        <f t="shared" si="740"/>
        <v>1.58E-3</v>
      </c>
      <c r="F2338" s="4">
        <f t="shared" si="757"/>
        <v>15</v>
      </c>
      <c r="G2338" s="4">
        <f t="shared" si="755"/>
        <v>31</v>
      </c>
      <c r="H2338" s="2">
        <f t="shared" si="751"/>
        <v>1.0007642000000001</v>
      </c>
      <c r="I2338" s="2">
        <f t="shared" si="752"/>
        <v>1.0509070199999999</v>
      </c>
      <c r="J2338" s="2">
        <f t="shared" si="745"/>
        <v>1.0517101200000001</v>
      </c>
      <c r="K2338" s="2">
        <f t="shared" si="746"/>
        <v>232614.54548574999</v>
      </c>
      <c r="L2338" s="1">
        <f t="shared" si="753"/>
        <v>0</v>
      </c>
      <c r="M2338" s="3">
        <f t="shared" si="741"/>
        <v>0</v>
      </c>
      <c r="N2338" s="2">
        <f t="shared" si="747"/>
        <v>0</v>
      </c>
      <c r="O2338" s="18">
        <f t="shared" si="754"/>
        <v>0.14499999999999999</v>
      </c>
      <c r="P2338" s="8">
        <f t="shared" si="758"/>
        <v>1.005474797</v>
      </c>
      <c r="Q2338" s="2">
        <f t="shared" si="756"/>
        <v>1273.51741578</v>
      </c>
      <c r="R2338" s="2">
        <f t="shared" si="748"/>
        <v>1273.51741578</v>
      </c>
      <c r="S2338" s="9" t="s">
        <v>56</v>
      </c>
      <c r="T2338" s="47">
        <f t="shared" si="743"/>
        <v>42379</v>
      </c>
      <c r="AE2338" s="33"/>
    </row>
    <row r="2339" spans="1:31" x14ac:dyDescent="0.2">
      <c r="A2339" s="90">
        <f t="shared" si="749"/>
        <v>42364</v>
      </c>
      <c r="B2339" s="2">
        <f t="shared" si="744"/>
        <v>233985.12691147</v>
      </c>
      <c r="C2339" s="2">
        <f t="shared" si="742"/>
        <v>221177.4338405701</v>
      </c>
      <c r="D2339" s="47">
        <f t="shared" si="750"/>
        <v>42349</v>
      </c>
      <c r="E2339" s="3">
        <f t="shared" si="740"/>
        <v>1.58E-3</v>
      </c>
      <c r="F2339" s="4">
        <f t="shared" si="757"/>
        <v>16</v>
      </c>
      <c r="G2339" s="4">
        <f t="shared" si="755"/>
        <v>31</v>
      </c>
      <c r="H2339" s="2">
        <f t="shared" si="751"/>
        <v>1.0008151700000001</v>
      </c>
      <c r="I2339" s="2">
        <f t="shared" si="752"/>
        <v>1.0509070199999999</v>
      </c>
      <c r="J2339" s="2">
        <f t="shared" si="745"/>
        <v>1.0517636800000001</v>
      </c>
      <c r="K2339" s="2">
        <f t="shared" si="746"/>
        <v>232626.39174910999</v>
      </c>
      <c r="L2339" s="1">
        <f t="shared" si="753"/>
        <v>0</v>
      </c>
      <c r="M2339" s="3">
        <f t="shared" si="741"/>
        <v>0</v>
      </c>
      <c r="N2339" s="2">
        <f t="shared" si="747"/>
        <v>0</v>
      </c>
      <c r="O2339" s="18">
        <f t="shared" si="754"/>
        <v>0.14499999999999999</v>
      </c>
      <c r="P2339" s="8">
        <f t="shared" si="758"/>
        <v>1.005840847</v>
      </c>
      <c r="Q2339" s="2">
        <f t="shared" si="756"/>
        <v>1358.73516236</v>
      </c>
      <c r="R2339" s="2">
        <f t="shared" si="748"/>
        <v>1358.73516236</v>
      </c>
      <c r="S2339" s="9" t="s">
        <v>56</v>
      </c>
      <c r="T2339" s="47">
        <f t="shared" si="743"/>
        <v>42379</v>
      </c>
      <c r="AE2339" s="33"/>
    </row>
    <row r="2340" spans="1:31" x14ac:dyDescent="0.2">
      <c r="A2340" s="90">
        <f t="shared" si="749"/>
        <v>42365</v>
      </c>
      <c r="B2340" s="2">
        <f t="shared" si="744"/>
        <v>234082.23299309</v>
      </c>
      <c r="C2340" s="2">
        <f t="shared" si="742"/>
        <v>221177.4338405701</v>
      </c>
      <c r="D2340" s="47">
        <f t="shared" si="750"/>
        <v>42349</v>
      </c>
      <c r="E2340" s="3">
        <f t="shared" si="740"/>
        <v>1.58E-3</v>
      </c>
      <c r="F2340" s="4">
        <f t="shared" si="757"/>
        <v>17</v>
      </c>
      <c r="G2340" s="4">
        <f t="shared" si="755"/>
        <v>31</v>
      </c>
      <c r="H2340" s="2">
        <f t="shared" si="751"/>
        <v>1.0008661400000001</v>
      </c>
      <c r="I2340" s="2">
        <f t="shared" si="752"/>
        <v>1.0509070199999999</v>
      </c>
      <c r="J2340" s="2">
        <f t="shared" si="745"/>
        <v>1.05181725</v>
      </c>
      <c r="K2340" s="2">
        <f t="shared" si="746"/>
        <v>232638.24022424</v>
      </c>
      <c r="L2340" s="1">
        <f t="shared" si="753"/>
        <v>0</v>
      </c>
      <c r="M2340" s="3">
        <f t="shared" si="741"/>
        <v>0</v>
      </c>
      <c r="N2340" s="2">
        <f t="shared" si="747"/>
        <v>0</v>
      </c>
      <c r="O2340" s="18">
        <f t="shared" si="754"/>
        <v>0.14499999999999999</v>
      </c>
      <c r="P2340" s="8">
        <f t="shared" si="758"/>
        <v>1.006207031</v>
      </c>
      <c r="Q2340" s="2">
        <f t="shared" si="756"/>
        <v>1443.9927688499999</v>
      </c>
      <c r="R2340" s="2">
        <f t="shared" si="748"/>
        <v>1443.9927688499999</v>
      </c>
      <c r="S2340" s="9" t="s">
        <v>56</v>
      </c>
      <c r="T2340" s="47">
        <f t="shared" si="743"/>
        <v>42379</v>
      </c>
      <c r="AE2340" s="33"/>
    </row>
    <row r="2341" spans="1:31" x14ac:dyDescent="0.2">
      <c r="A2341" s="90">
        <f t="shared" si="749"/>
        <v>42366</v>
      </c>
      <c r="B2341" s="2">
        <f t="shared" si="744"/>
        <v>234179.37646830999</v>
      </c>
      <c r="C2341" s="2">
        <f t="shared" si="742"/>
        <v>221177.4338405701</v>
      </c>
      <c r="D2341" s="47">
        <f t="shared" si="750"/>
        <v>42349</v>
      </c>
      <c r="E2341" s="3">
        <f t="shared" si="740"/>
        <v>1.58E-3</v>
      </c>
      <c r="F2341" s="4">
        <f t="shared" si="757"/>
        <v>18</v>
      </c>
      <c r="G2341" s="4">
        <f t="shared" si="755"/>
        <v>31</v>
      </c>
      <c r="H2341" s="2">
        <f t="shared" si="751"/>
        <v>1.0009171100000001</v>
      </c>
      <c r="I2341" s="2">
        <f t="shared" si="752"/>
        <v>1.0509070199999999</v>
      </c>
      <c r="J2341" s="2">
        <f t="shared" si="745"/>
        <v>1.05187081</v>
      </c>
      <c r="K2341" s="2">
        <f t="shared" si="746"/>
        <v>232650.0864876</v>
      </c>
      <c r="L2341" s="1">
        <f t="shared" si="753"/>
        <v>0</v>
      </c>
      <c r="M2341" s="3">
        <f t="shared" si="741"/>
        <v>0</v>
      </c>
      <c r="N2341" s="2">
        <f t="shared" si="747"/>
        <v>0</v>
      </c>
      <c r="O2341" s="18">
        <f t="shared" si="754"/>
        <v>0.14499999999999999</v>
      </c>
      <c r="P2341" s="8">
        <f t="shared" si="758"/>
        <v>1.0065733480000001</v>
      </c>
      <c r="Q2341" s="2">
        <f t="shared" si="756"/>
        <v>1529.28998071</v>
      </c>
      <c r="R2341" s="2">
        <f t="shared" si="748"/>
        <v>1529.28998071</v>
      </c>
      <c r="S2341" s="9" t="s">
        <v>56</v>
      </c>
      <c r="T2341" s="47">
        <f t="shared" si="743"/>
        <v>42379</v>
      </c>
      <c r="AE2341" s="33"/>
    </row>
    <row r="2342" spans="1:31" x14ac:dyDescent="0.2">
      <c r="A2342" s="90">
        <f t="shared" si="749"/>
        <v>42367</v>
      </c>
      <c r="B2342" s="2">
        <f t="shared" si="744"/>
        <v>234276.56402076999</v>
      </c>
      <c r="C2342" s="2">
        <f t="shared" si="742"/>
        <v>221177.4338405701</v>
      </c>
      <c r="D2342" s="47">
        <f t="shared" si="750"/>
        <v>42349</v>
      </c>
      <c r="E2342" s="3">
        <f t="shared" si="740"/>
        <v>1.58E-3</v>
      </c>
      <c r="F2342" s="4">
        <f t="shared" si="757"/>
        <v>19</v>
      </c>
      <c r="G2342" s="4">
        <f t="shared" si="755"/>
        <v>31</v>
      </c>
      <c r="H2342" s="2">
        <f t="shared" si="751"/>
        <v>1.00096809</v>
      </c>
      <c r="I2342" s="2">
        <f t="shared" si="752"/>
        <v>1.0509070199999999</v>
      </c>
      <c r="J2342" s="2">
        <f t="shared" si="745"/>
        <v>1.0519243899999999</v>
      </c>
      <c r="K2342" s="2">
        <f t="shared" si="746"/>
        <v>232661.9371745</v>
      </c>
      <c r="L2342" s="1">
        <f t="shared" si="753"/>
        <v>0</v>
      </c>
      <c r="M2342" s="3">
        <f t="shared" si="741"/>
        <v>0</v>
      </c>
      <c r="N2342" s="2">
        <f t="shared" si="747"/>
        <v>0</v>
      </c>
      <c r="O2342" s="18">
        <f t="shared" si="754"/>
        <v>0.14499999999999999</v>
      </c>
      <c r="P2342" s="8">
        <f t="shared" si="758"/>
        <v>1.0069397980000001</v>
      </c>
      <c r="Q2342" s="2">
        <f t="shared" si="756"/>
        <v>1614.62684627</v>
      </c>
      <c r="R2342" s="2">
        <f t="shared" si="748"/>
        <v>1614.62684627</v>
      </c>
      <c r="S2342" s="9" t="s">
        <v>56</v>
      </c>
      <c r="T2342" s="47">
        <f t="shared" si="743"/>
        <v>42379</v>
      </c>
      <c r="AE2342" s="33"/>
    </row>
    <row r="2343" spans="1:31" x14ac:dyDescent="0.2">
      <c r="A2343" s="90">
        <f t="shared" si="749"/>
        <v>42368</v>
      </c>
      <c r="B2343" s="2">
        <f t="shared" si="744"/>
        <v>234373.78674836</v>
      </c>
      <c r="C2343" s="2">
        <f t="shared" si="742"/>
        <v>221177.4338405701</v>
      </c>
      <c r="D2343" s="47">
        <f t="shared" si="750"/>
        <v>42349</v>
      </c>
      <c r="E2343" s="3">
        <f t="shared" si="740"/>
        <v>1.58E-3</v>
      </c>
      <c r="F2343" s="4">
        <f t="shared" si="757"/>
        <v>20</v>
      </c>
      <c r="G2343" s="4">
        <f t="shared" si="755"/>
        <v>31</v>
      </c>
      <c r="H2343" s="2">
        <f t="shared" si="751"/>
        <v>1.00101906</v>
      </c>
      <c r="I2343" s="2">
        <f t="shared" si="752"/>
        <v>1.0509070199999999</v>
      </c>
      <c r="J2343" s="2">
        <f t="shared" si="745"/>
        <v>1.0519779499999999</v>
      </c>
      <c r="K2343" s="2">
        <f t="shared" si="746"/>
        <v>232673.78343785999</v>
      </c>
      <c r="L2343" s="1">
        <f t="shared" si="753"/>
        <v>0</v>
      </c>
      <c r="M2343" s="3">
        <f t="shared" si="741"/>
        <v>0</v>
      </c>
      <c r="N2343" s="2">
        <f t="shared" si="747"/>
        <v>0</v>
      </c>
      <c r="O2343" s="18">
        <f t="shared" si="754"/>
        <v>0.14499999999999999</v>
      </c>
      <c r="P2343" s="8">
        <f t="shared" si="758"/>
        <v>1.007306381</v>
      </c>
      <c r="Q2343" s="2">
        <f t="shared" si="756"/>
        <v>1700.0033105</v>
      </c>
      <c r="R2343" s="2">
        <f t="shared" si="748"/>
        <v>1700.0033105</v>
      </c>
      <c r="S2343" s="9" t="s">
        <v>56</v>
      </c>
      <c r="T2343" s="47">
        <f t="shared" si="743"/>
        <v>42379</v>
      </c>
      <c r="AE2343" s="33"/>
    </row>
    <row r="2344" spans="1:31" x14ac:dyDescent="0.2">
      <c r="A2344" s="90">
        <f t="shared" si="749"/>
        <v>42369</v>
      </c>
      <c r="B2344" s="2">
        <f t="shared" si="744"/>
        <v>234471.05626001998</v>
      </c>
      <c r="C2344" s="2">
        <f t="shared" si="742"/>
        <v>221177.4338405701</v>
      </c>
      <c r="D2344" s="47">
        <f t="shared" si="750"/>
        <v>42349</v>
      </c>
      <c r="E2344" s="3">
        <f t="shared" si="740"/>
        <v>1.58E-3</v>
      </c>
      <c r="F2344" s="4">
        <f t="shared" si="757"/>
        <v>21</v>
      </c>
      <c r="G2344" s="4">
        <f t="shared" si="755"/>
        <v>31</v>
      </c>
      <c r="H2344" s="2">
        <f t="shared" si="751"/>
        <v>1.00107005</v>
      </c>
      <c r="I2344" s="2">
        <f t="shared" si="752"/>
        <v>1.0509070199999999</v>
      </c>
      <c r="J2344" s="2">
        <f t="shared" si="745"/>
        <v>1.05203154</v>
      </c>
      <c r="K2344" s="2">
        <f t="shared" si="746"/>
        <v>232685.63633653999</v>
      </c>
      <c r="L2344" s="1">
        <f t="shared" si="753"/>
        <v>0</v>
      </c>
      <c r="M2344" s="3">
        <f t="shared" si="741"/>
        <v>0</v>
      </c>
      <c r="N2344" s="2">
        <f t="shared" si="747"/>
        <v>0</v>
      </c>
      <c r="O2344" s="18">
        <f t="shared" si="754"/>
        <v>0.14499999999999999</v>
      </c>
      <c r="P2344" s="8">
        <f t="shared" si="758"/>
        <v>1.007673099</v>
      </c>
      <c r="Q2344" s="2">
        <f t="shared" si="756"/>
        <v>1785.4199234800001</v>
      </c>
      <c r="R2344" s="2">
        <f t="shared" si="748"/>
        <v>1785.4199234800001</v>
      </c>
      <c r="S2344" s="9" t="s">
        <v>56</v>
      </c>
      <c r="T2344" s="47">
        <f t="shared" si="743"/>
        <v>42379</v>
      </c>
      <c r="AE2344" s="33"/>
    </row>
    <row r="2345" spans="1:31" x14ac:dyDescent="0.2">
      <c r="A2345" s="90">
        <f t="shared" si="749"/>
        <v>42370</v>
      </c>
      <c r="B2345" s="2">
        <f t="shared" si="744"/>
        <v>234568.36072197999</v>
      </c>
      <c r="C2345" s="2">
        <f t="shared" si="742"/>
        <v>221177.4338405701</v>
      </c>
      <c r="D2345" s="47">
        <f t="shared" si="750"/>
        <v>42349</v>
      </c>
      <c r="E2345" s="3">
        <f t="shared" si="740"/>
        <v>1.58E-3</v>
      </c>
      <c r="F2345" s="4">
        <f t="shared" si="757"/>
        <v>22</v>
      </c>
      <c r="G2345" s="4">
        <f t="shared" si="755"/>
        <v>31</v>
      </c>
      <c r="H2345" s="2">
        <f t="shared" si="751"/>
        <v>1.00112103</v>
      </c>
      <c r="I2345" s="2">
        <f t="shared" si="752"/>
        <v>1.0509070199999999</v>
      </c>
      <c r="J2345" s="2">
        <f t="shared" si="745"/>
        <v>1.0520851099999999</v>
      </c>
      <c r="K2345" s="2">
        <f t="shared" si="746"/>
        <v>232697.48481167</v>
      </c>
      <c r="L2345" s="1">
        <f t="shared" si="753"/>
        <v>0</v>
      </c>
      <c r="M2345" s="3">
        <f t="shared" si="741"/>
        <v>0</v>
      </c>
      <c r="N2345" s="2">
        <f t="shared" si="747"/>
        <v>0</v>
      </c>
      <c r="O2345" s="18">
        <f t="shared" si="754"/>
        <v>0.14499999999999999</v>
      </c>
      <c r="P2345" s="8">
        <f t="shared" si="758"/>
        <v>1.008039949</v>
      </c>
      <c r="Q2345" s="2">
        <f t="shared" si="756"/>
        <v>1870.8759103100001</v>
      </c>
      <c r="R2345" s="2">
        <f t="shared" si="748"/>
        <v>1870.8759103100001</v>
      </c>
      <c r="S2345" s="9" t="s">
        <v>56</v>
      </c>
      <c r="T2345" s="47">
        <f t="shared" si="743"/>
        <v>42379</v>
      </c>
      <c r="AE2345" s="33"/>
    </row>
    <row r="2346" spans="1:31" x14ac:dyDescent="0.2">
      <c r="A2346" s="90">
        <f t="shared" si="749"/>
        <v>42371</v>
      </c>
      <c r="B2346" s="2">
        <f t="shared" si="744"/>
        <v>234665.70752329001</v>
      </c>
      <c r="C2346" s="2">
        <f t="shared" si="742"/>
        <v>221177.4338405701</v>
      </c>
      <c r="D2346" s="47">
        <f t="shared" si="750"/>
        <v>42349</v>
      </c>
      <c r="E2346" s="3">
        <f t="shared" si="740"/>
        <v>1.58E-3</v>
      </c>
      <c r="F2346" s="4">
        <f t="shared" si="757"/>
        <v>23</v>
      </c>
      <c r="G2346" s="4">
        <f t="shared" si="755"/>
        <v>31</v>
      </c>
      <c r="H2346" s="2">
        <f t="shared" si="751"/>
        <v>1.0011720099999999</v>
      </c>
      <c r="I2346" s="2">
        <f t="shared" si="752"/>
        <v>1.0509070199999999</v>
      </c>
      <c r="J2346" s="2">
        <f t="shared" si="745"/>
        <v>1.05213869</v>
      </c>
      <c r="K2346" s="2">
        <f t="shared" si="746"/>
        <v>232709.33549857</v>
      </c>
      <c r="L2346" s="1">
        <f t="shared" si="753"/>
        <v>0</v>
      </c>
      <c r="M2346" s="3">
        <f t="shared" si="741"/>
        <v>0</v>
      </c>
      <c r="N2346" s="2">
        <f t="shared" si="747"/>
        <v>0</v>
      </c>
      <c r="O2346" s="18">
        <f t="shared" si="754"/>
        <v>0.14499999999999999</v>
      </c>
      <c r="P2346" s="8">
        <f t="shared" si="758"/>
        <v>1.0084069339999999</v>
      </c>
      <c r="Q2346" s="2">
        <f t="shared" si="756"/>
        <v>1956.3720247199999</v>
      </c>
      <c r="R2346" s="2">
        <f t="shared" si="748"/>
        <v>1956.3720247199999</v>
      </c>
      <c r="S2346" s="9" t="s">
        <v>56</v>
      </c>
      <c r="T2346" s="47">
        <f t="shared" si="743"/>
        <v>42379</v>
      </c>
      <c r="AE2346" s="33"/>
    </row>
    <row r="2347" spans="1:31" x14ac:dyDescent="0.2">
      <c r="A2347" s="90">
        <f t="shared" si="749"/>
        <v>42372</v>
      </c>
      <c r="B2347" s="2">
        <f t="shared" si="744"/>
        <v>234763.09374185</v>
      </c>
      <c r="C2347" s="2">
        <f t="shared" si="742"/>
        <v>221177.4338405701</v>
      </c>
      <c r="D2347" s="47">
        <f t="shared" si="750"/>
        <v>42349</v>
      </c>
      <c r="E2347" s="3">
        <f t="shared" ref="E2347:E2410" si="759">IF(DAY(A2346)=$E$2,VLOOKUP(A2346,$AF$10:$AG$315,2),E2346)</f>
        <v>1.58E-3</v>
      </c>
      <c r="F2347" s="4">
        <f t="shared" si="757"/>
        <v>24</v>
      </c>
      <c r="G2347" s="4">
        <f t="shared" si="755"/>
        <v>31</v>
      </c>
      <c r="H2347" s="2">
        <f t="shared" si="751"/>
        <v>1.001223</v>
      </c>
      <c r="I2347" s="2">
        <f t="shared" si="752"/>
        <v>1.0509070199999999</v>
      </c>
      <c r="J2347" s="2">
        <f t="shared" si="745"/>
        <v>1.0521922699999999</v>
      </c>
      <c r="K2347" s="2">
        <f t="shared" si="746"/>
        <v>232721.18618548001</v>
      </c>
      <c r="L2347" s="1">
        <f t="shared" si="753"/>
        <v>0</v>
      </c>
      <c r="M2347" s="3">
        <f t="shared" si="741"/>
        <v>0</v>
      </c>
      <c r="N2347" s="2">
        <f t="shared" si="747"/>
        <v>0</v>
      </c>
      <c r="O2347" s="18">
        <f t="shared" si="754"/>
        <v>0.14499999999999999</v>
      </c>
      <c r="P2347" s="8">
        <f t="shared" si="758"/>
        <v>1.0087740510000001</v>
      </c>
      <c r="Q2347" s="2">
        <f t="shared" si="756"/>
        <v>2041.9075563700001</v>
      </c>
      <c r="R2347" s="2">
        <f t="shared" si="748"/>
        <v>2041.9075563700001</v>
      </c>
      <c r="S2347" s="9" t="s">
        <v>56</v>
      </c>
      <c r="T2347" s="47">
        <f t="shared" si="743"/>
        <v>42379</v>
      </c>
      <c r="AE2347" s="33"/>
    </row>
    <row r="2348" spans="1:31" x14ac:dyDescent="0.2">
      <c r="A2348" s="90">
        <f t="shared" si="749"/>
        <v>42373</v>
      </c>
      <c r="B2348" s="2">
        <f t="shared" si="744"/>
        <v>234860.52231253</v>
      </c>
      <c r="C2348" s="2">
        <f t="shared" si="742"/>
        <v>221177.4338405701</v>
      </c>
      <c r="D2348" s="47">
        <f t="shared" si="750"/>
        <v>42349</v>
      </c>
      <c r="E2348" s="3">
        <f t="shared" si="759"/>
        <v>1.58E-3</v>
      </c>
      <c r="F2348" s="4">
        <f t="shared" si="757"/>
        <v>25</v>
      </c>
      <c r="G2348" s="4">
        <f t="shared" si="755"/>
        <v>31</v>
      </c>
      <c r="H2348" s="2">
        <f t="shared" si="751"/>
        <v>1.0012739900000001</v>
      </c>
      <c r="I2348" s="2">
        <f t="shared" si="752"/>
        <v>1.0509070199999999</v>
      </c>
      <c r="J2348" s="2">
        <f t="shared" si="745"/>
        <v>1.05224586</v>
      </c>
      <c r="K2348" s="2">
        <f t="shared" si="746"/>
        <v>232733.03908416</v>
      </c>
      <c r="L2348" s="1">
        <f t="shared" si="753"/>
        <v>0</v>
      </c>
      <c r="M2348" s="3">
        <f t="shared" si="741"/>
        <v>0</v>
      </c>
      <c r="N2348" s="2">
        <f t="shared" si="747"/>
        <v>0</v>
      </c>
      <c r="O2348" s="18">
        <f t="shared" si="754"/>
        <v>0.14499999999999999</v>
      </c>
      <c r="P2348" s="8">
        <f t="shared" si="758"/>
        <v>1.009141303</v>
      </c>
      <c r="Q2348" s="2">
        <f t="shared" si="756"/>
        <v>2127.4832283699998</v>
      </c>
      <c r="R2348" s="2">
        <f t="shared" si="748"/>
        <v>2127.4832283699998</v>
      </c>
      <c r="S2348" s="9" t="s">
        <v>56</v>
      </c>
      <c r="T2348" s="47">
        <f t="shared" si="743"/>
        <v>42379</v>
      </c>
      <c r="AE2348" s="33"/>
    </row>
    <row r="2349" spans="1:31" x14ac:dyDescent="0.2">
      <c r="A2349" s="90">
        <f t="shared" si="749"/>
        <v>42374</v>
      </c>
      <c r="B2349" s="2">
        <f t="shared" si="744"/>
        <v>234957.99277709</v>
      </c>
      <c r="C2349" s="2">
        <f t="shared" si="742"/>
        <v>221177.4338405701</v>
      </c>
      <c r="D2349" s="47">
        <f t="shared" si="750"/>
        <v>42349</v>
      </c>
      <c r="E2349" s="3">
        <f t="shared" si="759"/>
        <v>1.58E-3</v>
      </c>
      <c r="F2349" s="4">
        <f t="shared" si="757"/>
        <v>26</v>
      </c>
      <c r="G2349" s="4">
        <f t="shared" si="755"/>
        <v>31</v>
      </c>
      <c r="H2349" s="2">
        <f t="shared" si="751"/>
        <v>1.0013249900000001</v>
      </c>
      <c r="I2349" s="2">
        <f t="shared" si="752"/>
        <v>1.0509070199999999</v>
      </c>
      <c r="J2349" s="2">
        <f t="shared" si="745"/>
        <v>1.05229946</v>
      </c>
      <c r="K2349" s="2">
        <f t="shared" si="746"/>
        <v>232744.89419461001</v>
      </c>
      <c r="L2349" s="1">
        <f t="shared" si="753"/>
        <v>0</v>
      </c>
      <c r="M2349" s="3">
        <f t="shared" si="741"/>
        <v>0</v>
      </c>
      <c r="N2349" s="2">
        <f t="shared" si="747"/>
        <v>0</v>
      </c>
      <c r="O2349" s="18">
        <f t="shared" si="754"/>
        <v>0.14499999999999999</v>
      </c>
      <c r="P2349" s="8">
        <f t="shared" si="758"/>
        <v>1.0095086879999999</v>
      </c>
      <c r="Q2349" s="2">
        <f t="shared" si="756"/>
        <v>2213.09858248</v>
      </c>
      <c r="R2349" s="2">
        <f t="shared" si="748"/>
        <v>2213.09858248</v>
      </c>
      <c r="S2349" s="9" t="s">
        <v>56</v>
      </c>
      <c r="T2349" s="47">
        <f t="shared" si="743"/>
        <v>42379</v>
      </c>
      <c r="AE2349" s="33"/>
    </row>
    <row r="2350" spans="1:31" x14ac:dyDescent="0.2">
      <c r="A2350" s="90">
        <f t="shared" si="749"/>
        <v>42375</v>
      </c>
      <c r="B2350" s="2">
        <f t="shared" si="744"/>
        <v>235055.49867460999</v>
      </c>
      <c r="C2350" s="2">
        <f t="shared" si="742"/>
        <v>221177.4338405701</v>
      </c>
      <c r="D2350" s="47">
        <f t="shared" si="750"/>
        <v>42349</v>
      </c>
      <c r="E2350" s="3">
        <f t="shared" si="759"/>
        <v>1.58E-3</v>
      </c>
      <c r="F2350" s="4">
        <f t="shared" si="757"/>
        <v>27</v>
      </c>
      <c r="G2350" s="4">
        <f t="shared" si="755"/>
        <v>31</v>
      </c>
      <c r="H2350" s="2">
        <f t="shared" si="751"/>
        <v>1.0013759799999999</v>
      </c>
      <c r="I2350" s="2">
        <f t="shared" si="752"/>
        <v>1.0509070199999999</v>
      </c>
      <c r="J2350" s="2">
        <f t="shared" si="745"/>
        <v>1.0523530400000001</v>
      </c>
      <c r="K2350" s="2">
        <f t="shared" si="746"/>
        <v>232756.74488151999</v>
      </c>
      <c r="L2350" s="1">
        <f t="shared" si="753"/>
        <v>0</v>
      </c>
      <c r="M2350" s="3">
        <f t="shared" si="741"/>
        <v>0</v>
      </c>
      <c r="N2350" s="2">
        <f t="shared" si="747"/>
        <v>0</v>
      </c>
      <c r="O2350" s="18">
        <f t="shared" si="754"/>
        <v>0.14499999999999999</v>
      </c>
      <c r="P2350" s="8">
        <f t="shared" si="758"/>
        <v>1.009876207</v>
      </c>
      <c r="Q2350" s="2">
        <f t="shared" si="756"/>
        <v>2298.7537930899998</v>
      </c>
      <c r="R2350" s="2">
        <f t="shared" si="748"/>
        <v>2298.7537930899998</v>
      </c>
      <c r="S2350" s="9" t="s">
        <v>56</v>
      </c>
      <c r="T2350" s="47">
        <f t="shared" si="743"/>
        <v>42379</v>
      </c>
      <c r="AE2350" s="33"/>
    </row>
    <row r="2351" spans="1:31" x14ac:dyDescent="0.2">
      <c r="A2351" s="90">
        <f t="shared" si="749"/>
        <v>42376</v>
      </c>
      <c r="B2351" s="2">
        <f t="shared" si="744"/>
        <v>235153.04894268</v>
      </c>
      <c r="C2351" s="2">
        <f t="shared" si="742"/>
        <v>221177.4338405701</v>
      </c>
      <c r="D2351" s="47">
        <f t="shared" si="750"/>
        <v>42349</v>
      </c>
      <c r="E2351" s="3">
        <f t="shared" si="759"/>
        <v>1.58E-3</v>
      </c>
      <c r="F2351" s="4">
        <f t="shared" si="757"/>
        <v>28</v>
      </c>
      <c r="G2351" s="4">
        <f t="shared" si="755"/>
        <v>31</v>
      </c>
      <c r="H2351" s="2">
        <f t="shared" si="751"/>
        <v>1.00142698</v>
      </c>
      <c r="I2351" s="2">
        <f t="shared" si="752"/>
        <v>1.0509070199999999</v>
      </c>
      <c r="J2351" s="2">
        <f t="shared" si="745"/>
        <v>1.0524066400000001</v>
      </c>
      <c r="K2351" s="2">
        <f t="shared" si="746"/>
        <v>232768.59999197</v>
      </c>
      <c r="L2351" s="1">
        <f t="shared" si="753"/>
        <v>0</v>
      </c>
      <c r="M2351" s="3">
        <f t="shared" si="741"/>
        <v>0</v>
      </c>
      <c r="N2351" s="2">
        <f t="shared" si="747"/>
        <v>0</v>
      </c>
      <c r="O2351" s="18">
        <f t="shared" si="754"/>
        <v>0.14499999999999999</v>
      </c>
      <c r="P2351" s="8">
        <f t="shared" si="758"/>
        <v>1.0102438600000001</v>
      </c>
      <c r="Q2351" s="2">
        <f t="shared" si="756"/>
        <v>2384.4489507100002</v>
      </c>
      <c r="R2351" s="2">
        <f t="shared" si="748"/>
        <v>2384.4489507100002</v>
      </c>
      <c r="S2351" s="9" t="s">
        <v>56</v>
      </c>
      <c r="T2351" s="47">
        <f t="shared" si="743"/>
        <v>42379</v>
      </c>
      <c r="AE2351" s="33"/>
    </row>
    <row r="2352" spans="1:31" x14ac:dyDescent="0.2">
      <c r="A2352" s="90">
        <f t="shared" si="749"/>
        <v>42377</v>
      </c>
      <c r="B2352" s="2">
        <f t="shared" si="744"/>
        <v>235250.63665243998</v>
      </c>
      <c r="C2352" s="2">
        <f t="shared" si="742"/>
        <v>221177.4338405701</v>
      </c>
      <c r="D2352" s="47">
        <f t="shared" si="750"/>
        <v>42349</v>
      </c>
      <c r="E2352" s="3">
        <f t="shared" si="759"/>
        <v>1.58E-3</v>
      </c>
      <c r="F2352" s="4">
        <f t="shared" si="757"/>
        <v>29</v>
      </c>
      <c r="G2352" s="4">
        <f t="shared" si="755"/>
        <v>31</v>
      </c>
      <c r="H2352" s="2">
        <f t="shared" si="751"/>
        <v>1.00147798</v>
      </c>
      <c r="I2352" s="2">
        <f t="shared" si="752"/>
        <v>1.0509070199999999</v>
      </c>
      <c r="J2352" s="2">
        <f t="shared" si="745"/>
        <v>1.0524602300000001</v>
      </c>
      <c r="K2352" s="2">
        <f t="shared" si="746"/>
        <v>232780.45289064999</v>
      </c>
      <c r="L2352" s="1">
        <f t="shared" si="753"/>
        <v>0</v>
      </c>
      <c r="M2352" s="3">
        <f t="shared" si="741"/>
        <v>0</v>
      </c>
      <c r="N2352" s="2">
        <f t="shared" si="747"/>
        <v>0</v>
      </c>
      <c r="O2352" s="18">
        <f t="shared" si="754"/>
        <v>0.14499999999999999</v>
      </c>
      <c r="P2352" s="8">
        <f t="shared" si="758"/>
        <v>1.0106116460000001</v>
      </c>
      <c r="Q2352" s="2">
        <f t="shared" si="756"/>
        <v>2470.1837617900001</v>
      </c>
      <c r="R2352" s="2">
        <f t="shared" si="748"/>
        <v>2470.1837617900001</v>
      </c>
      <c r="S2352" s="9" t="s">
        <v>56</v>
      </c>
      <c r="T2352" s="47">
        <f t="shared" si="743"/>
        <v>42379</v>
      </c>
      <c r="AE2352" s="33"/>
    </row>
    <row r="2353" spans="1:31" x14ac:dyDescent="0.2">
      <c r="A2353" s="90">
        <f t="shared" si="749"/>
        <v>42378</v>
      </c>
      <c r="B2353" s="2">
        <f t="shared" si="744"/>
        <v>235348.26897993998</v>
      </c>
      <c r="C2353" s="2">
        <f t="shared" si="742"/>
        <v>221177.4338405701</v>
      </c>
      <c r="D2353" s="47">
        <f t="shared" si="750"/>
        <v>42349</v>
      </c>
      <c r="E2353" s="3">
        <f t="shared" si="759"/>
        <v>1.58E-3</v>
      </c>
      <c r="F2353" s="4">
        <f t="shared" si="757"/>
        <v>30</v>
      </c>
      <c r="G2353" s="4">
        <f t="shared" si="755"/>
        <v>31</v>
      </c>
      <c r="H2353" s="2">
        <f t="shared" si="751"/>
        <v>1.00152899</v>
      </c>
      <c r="I2353" s="2">
        <f t="shared" si="752"/>
        <v>1.0509070199999999</v>
      </c>
      <c r="J2353" s="2">
        <f t="shared" si="745"/>
        <v>1.05251384</v>
      </c>
      <c r="K2353" s="2">
        <f t="shared" si="746"/>
        <v>232792.31021287999</v>
      </c>
      <c r="L2353" s="1">
        <f t="shared" si="753"/>
        <v>0</v>
      </c>
      <c r="M2353" s="3">
        <f t="shared" si="741"/>
        <v>0</v>
      </c>
      <c r="N2353" s="2">
        <f t="shared" si="747"/>
        <v>0</v>
      </c>
      <c r="O2353" s="18">
        <f t="shared" si="754"/>
        <v>0.14499999999999999</v>
      </c>
      <c r="P2353" s="8">
        <f t="shared" si="758"/>
        <v>1.0109795669999999</v>
      </c>
      <c r="Q2353" s="2">
        <f t="shared" si="756"/>
        <v>2555.9587670599999</v>
      </c>
      <c r="R2353" s="2">
        <f t="shared" si="748"/>
        <v>2555.9587670599999</v>
      </c>
      <c r="S2353" s="9" t="s">
        <v>56</v>
      </c>
      <c r="T2353" s="47">
        <f t="shared" si="743"/>
        <v>42379</v>
      </c>
      <c r="AE2353" s="33"/>
    </row>
    <row r="2354" spans="1:31" x14ac:dyDescent="0.2">
      <c r="A2354" s="91">
        <f t="shared" si="749"/>
        <v>42379</v>
      </c>
      <c r="B2354" s="36">
        <f t="shared" si="744"/>
        <v>235445.94099551</v>
      </c>
      <c r="C2354" s="36">
        <f t="shared" si="742"/>
        <v>221177.4338405701</v>
      </c>
      <c r="D2354" s="120">
        <f t="shared" si="750"/>
        <v>42349</v>
      </c>
      <c r="E2354" s="3">
        <f t="shared" si="759"/>
        <v>1.58E-3</v>
      </c>
      <c r="F2354" s="21">
        <f t="shared" si="757"/>
        <v>31</v>
      </c>
      <c r="G2354" s="21">
        <f t="shared" si="755"/>
        <v>31</v>
      </c>
      <c r="H2354" s="36">
        <f t="shared" si="751"/>
        <v>1.0015799999999999</v>
      </c>
      <c r="I2354" s="36">
        <f t="shared" si="752"/>
        <v>1.0509070199999999</v>
      </c>
      <c r="J2354" s="36">
        <f t="shared" si="745"/>
        <v>1.05256745</v>
      </c>
      <c r="K2354" s="36">
        <f t="shared" si="746"/>
        <v>232804.16753511</v>
      </c>
      <c r="L2354" s="37">
        <f t="shared" si="753"/>
        <v>77</v>
      </c>
      <c r="M2354" s="20">
        <f t="shared" si="741"/>
        <v>0</v>
      </c>
      <c r="N2354" s="36">
        <f t="shared" si="747"/>
        <v>0</v>
      </c>
      <c r="O2354" s="35">
        <f t="shared" si="754"/>
        <v>0.14499999999999999</v>
      </c>
      <c r="P2354" s="38">
        <f t="shared" si="758"/>
        <v>1.0113476210000001</v>
      </c>
      <c r="Q2354" s="36">
        <f t="shared" si="756"/>
        <v>2641.7734604000002</v>
      </c>
      <c r="R2354" s="36">
        <f t="shared" si="748"/>
        <v>2641.7734604000002</v>
      </c>
      <c r="S2354" s="39" t="s">
        <v>56</v>
      </c>
      <c r="T2354" s="120">
        <f t="shared" si="743"/>
        <v>42379</v>
      </c>
      <c r="U2354" s="36">
        <f>(B2354-N2354-Q2354)</f>
        <v>232804.16753511</v>
      </c>
      <c r="AE2354" s="33"/>
    </row>
    <row r="2355" spans="1:31" x14ac:dyDescent="0.2">
      <c r="A2355" s="90">
        <f t="shared" si="749"/>
        <v>42380</v>
      </c>
      <c r="B2355" s="2">
        <f t="shared" si="744"/>
        <v>235542.73328941001</v>
      </c>
      <c r="C2355" s="2">
        <f t="shared" si="742"/>
        <v>223687.2715335401</v>
      </c>
      <c r="D2355" s="47">
        <f t="shared" si="750"/>
        <v>42380</v>
      </c>
      <c r="E2355" s="3">
        <f t="shared" si="759"/>
        <v>1.459E-3</v>
      </c>
      <c r="F2355" s="4">
        <f t="shared" si="757"/>
        <v>1</v>
      </c>
      <c r="G2355" s="4">
        <f t="shared" si="755"/>
        <v>31</v>
      </c>
      <c r="H2355" s="2">
        <f t="shared" si="751"/>
        <v>1.0000470299999999</v>
      </c>
      <c r="I2355" s="2">
        <f t="shared" si="752"/>
        <v>1.05256745</v>
      </c>
      <c r="J2355" s="2">
        <f t="shared" si="745"/>
        <v>1.05261695</v>
      </c>
      <c r="K2355" s="2">
        <f t="shared" si="746"/>
        <v>235457.01351545</v>
      </c>
      <c r="L2355" s="1">
        <f t="shared" si="753"/>
        <v>0</v>
      </c>
      <c r="M2355" s="3">
        <f t="shared" si="741"/>
        <v>0</v>
      </c>
      <c r="N2355" s="2">
        <f t="shared" si="747"/>
        <v>0</v>
      </c>
      <c r="O2355" s="18">
        <f t="shared" si="754"/>
        <v>0.14499999999999999</v>
      </c>
      <c r="P2355" s="8">
        <f t="shared" si="758"/>
        <v>1.0003640570000001</v>
      </c>
      <c r="Q2355" s="2">
        <f t="shared" si="756"/>
        <v>85.719773959999998</v>
      </c>
      <c r="R2355" s="2">
        <f t="shared" si="748"/>
        <v>85.719773959999998</v>
      </c>
      <c r="S2355" s="9" t="s">
        <v>56</v>
      </c>
      <c r="T2355" s="47">
        <f t="shared" si="743"/>
        <v>42410</v>
      </c>
      <c r="AE2355" s="33"/>
    </row>
    <row r="2356" spans="1:31" x14ac:dyDescent="0.2">
      <c r="A2356" s="90">
        <f t="shared" si="749"/>
        <v>42381</v>
      </c>
      <c r="B2356" s="2">
        <f t="shared" si="744"/>
        <v>235639.56496264</v>
      </c>
      <c r="C2356" s="2">
        <f t="shared" si="742"/>
        <v>223687.2715335401</v>
      </c>
      <c r="D2356" s="47">
        <f t="shared" si="750"/>
        <v>42380</v>
      </c>
      <c r="E2356" s="3">
        <f t="shared" si="759"/>
        <v>1.459E-3</v>
      </c>
      <c r="F2356" s="4">
        <f t="shared" si="757"/>
        <v>2</v>
      </c>
      <c r="G2356" s="4">
        <f t="shared" si="755"/>
        <v>31</v>
      </c>
      <c r="H2356" s="2">
        <f t="shared" si="751"/>
        <v>1.0000940599999999</v>
      </c>
      <c r="I2356" s="2">
        <f t="shared" si="752"/>
        <v>1.05256745</v>
      </c>
      <c r="J2356" s="2">
        <f t="shared" si="745"/>
        <v>1.05266645</v>
      </c>
      <c r="K2356" s="2">
        <f t="shared" si="746"/>
        <v>235468.08603539001</v>
      </c>
      <c r="L2356" s="1">
        <f t="shared" si="753"/>
        <v>0</v>
      </c>
      <c r="M2356" s="3">
        <f t="shared" si="741"/>
        <v>0</v>
      </c>
      <c r="N2356" s="2">
        <f t="shared" si="747"/>
        <v>0</v>
      </c>
      <c r="O2356" s="18">
        <f t="shared" si="754"/>
        <v>0.14499999999999999</v>
      </c>
      <c r="P2356" s="8">
        <f t="shared" si="758"/>
        <v>1.0007282470000001</v>
      </c>
      <c r="Q2356" s="2">
        <f t="shared" si="756"/>
        <v>171.47892725</v>
      </c>
      <c r="R2356" s="2">
        <f t="shared" si="748"/>
        <v>171.47892725</v>
      </c>
      <c r="S2356" s="9" t="s">
        <v>56</v>
      </c>
      <c r="T2356" s="47">
        <f t="shared" si="743"/>
        <v>42410</v>
      </c>
      <c r="AE2356" s="33"/>
    </row>
    <row r="2357" spans="1:31" x14ac:dyDescent="0.2">
      <c r="A2357" s="90">
        <f t="shared" si="749"/>
        <v>42382</v>
      </c>
      <c r="B2357" s="2">
        <f t="shared" si="744"/>
        <v>235736.43802343</v>
      </c>
      <c r="C2357" s="2">
        <f t="shared" si="742"/>
        <v>223687.2715335401</v>
      </c>
      <c r="D2357" s="47">
        <f t="shared" si="750"/>
        <v>42380</v>
      </c>
      <c r="E2357" s="3">
        <f t="shared" si="759"/>
        <v>1.459E-3</v>
      </c>
      <c r="F2357" s="4">
        <f t="shared" si="757"/>
        <v>3</v>
      </c>
      <c r="G2357" s="4">
        <f t="shared" si="755"/>
        <v>31</v>
      </c>
      <c r="H2357" s="2">
        <f t="shared" si="751"/>
        <v>1.0001411</v>
      </c>
      <c r="I2357" s="2">
        <f t="shared" si="752"/>
        <v>1.05256745</v>
      </c>
      <c r="J2357" s="2">
        <f t="shared" si="745"/>
        <v>1.05271596</v>
      </c>
      <c r="K2357" s="2">
        <f t="shared" si="746"/>
        <v>235479.16079220999</v>
      </c>
      <c r="L2357" s="1">
        <f t="shared" si="753"/>
        <v>0</v>
      </c>
      <c r="M2357" s="3">
        <f t="shared" si="741"/>
        <v>0</v>
      </c>
      <c r="N2357" s="2">
        <f t="shared" si="747"/>
        <v>0</v>
      </c>
      <c r="O2357" s="18">
        <f t="shared" si="754"/>
        <v>0.14499999999999999</v>
      </c>
      <c r="P2357" s="8">
        <f t="shared" si="758"/>
        <v>1.0010925690000001</v>
      </c>
      <c r="Q2357" s="2">
        <f t="shared" si="756"/>
        <v>257.27723121999998</v>
      </c>
      <c r="R2357" s="2">
        <f t="shared" si="748"/>
        <v>257.27723121999998</v>
      </c>
      <c r="S2357" s="9" t="s">
        <v>56</v>
      </c>
      <c r="T2357" s="47">
        <f t="shared" si="743"/>
        <v>42410</v>
      </c>
      <c r="AE2357" s="33"/>
    </row>
    <row r="2358" spans="1:31" x14ac:dyDescent="0.2">
      <c r="A2358" s="90">
        <f t="shared" si="749"/>
        <v>42383</v>
      </c>
      <c r="B2358" s="2">
        <f t="shared" si="744"/>
        <v>235833.34823385</v>
      </c>
      <c r="C2358" s="2">
        <f t="shared" si="742"/>
        <v>223687.2715335401</v>
      </c>
      <c r="D2358" s="47">
        <f t="shared" si="750"/>
        <v>42380</v>
      </c>
      <c r="E2358" s="3">
        <f t="shared" si="759"/>
        <v>1.459E-3</v>
      </c>
      <c r="F2358" s="4">
        <f t="shared" si="757"/>
        <v>4</v>
      </c>
      <c r="G2358" s="4">
        <f t="shared" si="755"/>
        <v>31</v>
      </c>
      <c r="H2358" s="2">
        <f t="shared" si="751"/>
        <v>1.00018813</v>
      </c>
      <c r="I2358" s="2">
        <f t="shared" si="752"/>
        <v>1.05256745</v>
      </c>
      <c r="J2358" s="2">
        <f t="shared" si="745"/>
        <v>1.05276546</v>
      </c>
      <c r="K2358" s="2">
        <f t="shared" si="746"/>
        <v>235490.23331215</v>
      </c>
      <c r="L2358" s="1">
        <f t="shared" si="753"/>
        <v>0</v>
      </c>
      <c r="M2358" s="3">
        <f t="shared" si="741"/>
        <v>0</v>
      </c>
      <c r="N2358" s="2">
        <f t="shared" si="747"/>
        <v>0</v>
      </c>
      <c r="O2358" s="18">
        <f t="shared" si="754"/>
        <v>0.14499999999999999</v>
      </c>
      <c r="P2358" s="8">
        <f t="shared" si="758"/>
        <v>1.001457024</v>
      </c>
      <c r="Q2358" s="2">
        <f t="shared" si="756"/>
        <v>343.11492170000002</v>
      </c>
      <c r="R2358" s="2">
        <f t="shared" si="748"/>
        <v>343.11492170000002</v>
      </c>
      <c r="S2358" s="9" t="s">
        <v>56</v>
      </c>
      <c r="T2358" s="47">
        <f t="shared" si="743"/>
        <v>42410</v>
      </c>
      <c r="AE2358" s="33"/>
    </row>
    <row r="2359" spans="1:31" x14ac:dyDescent="0.2">
      <c r="A2359" s="90">
        <f t="shared" si="749"/>
        <v>42384</v>
      </c>
      <c r="B2359" s="2">
        <f t="shared" si="744"/>
        <v>235930.30231869</v>
      </c>
      <c r="C2359" s="2">
        <f t="shared" si="742"/>
        <v>223687.2715335401</v>
      </c>
      <c r="D2359" s="47">
        <f t="shared" si="750"/>
        <v>42380</v>
      </c>
      <c r="E2359" s="3">
        <f t="shared" si="759"/>
        <v>1.459E-3</v>
      </c>
      <c r="F2359" s="4">
        <f t="shared" si="757"/>
        <v>5</v>
      </c>
      <c r="G2359" s="4">
        <f t="shared" si="755"/>
        <v>31</v>
      </c>
      <c r="H2359" s="2">
        <f t="shared" si="751"/>
        <v>1.0002351700000001</v>
      </c>
      <c r="I2359" s="2">
        <f t="shared" si="752"/>
        <v>1.05256745</v>
      </c>
      <c r="J2359" s="2">
        <f t="shared" si="745"/>
        <v>1.05281498</v>
      </c>
      <c r="K2359" s="2">
        <f t="shared" si="746"/>
        <v>235501.31030583</v>
      </c>
      <c r="L2359" s="1">
        <f t="shared" si="753"/>
        <v>0</v>
      </c>
      <c r="M2359" s="3">
        <f t="shared" si="741"/>
        <v>0</v>
      </c>
      <c r="N2359" s="2">
        <f t="shared" si="747"/>
        <v>0</v>
      </c>
      <c r="O2359" s="18">
        <f t="shared" si="754"/>
        <v>0.14499999999999999</v>
      </c>
      <c r="P2359" s="8">
        <f t="shared" si="758"/>
        <v>1.0018216120000001</v>
      </c>
      <c r="Q2359" s="2">
        <f t="shared" si="756"/>
        <v>428.99201285999999</v>
      </c>
      <c r="R2359" s="2">
        <f t="shared" si="748"/>
        <v>428.99201285999999</v>
      </c>
      <c r="S2359" s="9" t="s">
        <v>56</v>
      </c>
      <c r="T2359" s="47">
        <f t="shared" si="743"/>
        <v>42410</v>
      </c>
      <c r="AE2359" s="33"/>
    </row>
    <row r="2360" spans="1:31" x14ac:dyDescent="0.2">
      <c r="A2360" s="90">
        <f t="shared" si="749"/>
        <v>42385</v>
      </c>
      <c r="B2360" s="2">
        <f t="shared" si="744"/>
        <v>236027.29556825999</v>
      </c>
      <c r="C2360" s="2">
        <f t="shared" si="742"/>
        <v>223687.2715335401</v>
      </c>
      <c r="D2360" s="47">
        <f t="shared" si="750"/>
        <v>42380</v>
      </c>
      <c r="E2360" s="3">
        <f t="shared" si="759"/>
        <v>1.459E-3</v>
      </c>
      <c r="F2360" s="4">
        <f t="shared" si="757"/>
        <v>6</v>
      </c>
      <c r="G2360" s="4">
        <f t="shared" si="755"/>
        <v>31</v>
      </c>
      <c r="H2360" s="2">
        <f t="shared" si="751"/>
        <v>1.0002822200000001</v>
      </c>
      <c r="I2360" s="2">
        <f t="shared" si="752"/>
        <v>1.05256745</v>
      </c>
      <c r="J2360" s="2">
        <f t="shared" si="745"/>
        <v>1.0528645000000001</v>
      </c>
      <c r="K2360" s="2">
        <f t="shared" si="746"/>
        <v>235512.38729951999</v>
      </c>
      <c r="L2360" s="1">
        <f t="shared" si="753"/>
        <v>0</v>
      </c>
      <c r="M2360" s="3">
        <f t="shared" si="741"/>
        <v>0</v>
      </c>
      <c r="N2360" s="2">
        <f t="shared" si="747"/>
        <v>0</v>
      </c>
      <c r="O2360" s="18">
        <f t="shared" si="754"/>
        <v>0.14499999999999999</v>
      </c>
      <c r="P2360" s="8">
        <f t="shared" si="758"/>
        <v>1.002186332</v>
      </c>
      <c r="Q2360" s="2">
        <f t="shared" si="756"/>
        <v>514.90826874000004</v>
      </c>
      <c r="R2360" s="2">
        <f t="shared" si="748"/>
        <v>514.90826874000004</v>
      </c>
      <c r="S2360" s="9" t="s">
        <v>56</v>
      </c>
      <c r="T2360" s="47">
        <f t="shared" si="743"/>
        <v>42410</v>
      </c>
      <c r="AE2360" s="33"/>
    </row>
    <row r="2361" spans="1:31" x14ac:dyDescent="0.2">
      <c r="A2361" s="90">
        <f t="shared" si="749"/>
        <v>42386</v>
      </c>
      <c r="B2361" s="2">
        <f t="shared" si="744"/>
        <v>236124.32597986999</v>
      </c>
      <c r="C2361" s="2">
        <f t="shared" si="742"/>
        <v>223687.2715335401</v>
      </c>
      <c r="D2361" s="47">
        <f t="shared" si="750"/>
        <v>42380</v>
      </c>
      <c r="E2361" s="3">
        <f t="shared" si="759"/>
        <v>1.459E-3</v>
      </c>
      <c r="F2361" s="4">
        <f t="shared" si="757"/>
        <v>7</v>
      </c>
      <c r="G2361" s="4">
        <f t="shared" si="755"/>
        <v>31</v>
      </c>
      <c r="H2361" s="2">
        <f t="shared" si="751"/>
        <v>1.00032926</v>
      </c>
      <c r="I2361" s="2">
        <f t="shared" si="752"/>
        <v>1.05256745</v>
      </c>
      <c r="J2361" s="2">
        <f t="shared" si="745"/>
        <v>1.0529140100000001</v>
      </c>
      <c r="K2361" s="2">
        <f t="shared" si="746"/>
        <v>235523.46205633</v>
      </c>
      <c r="L2361" s="1">
        <f t="shared" si="753"/>
        <v>0</v>
      </c>
      <c r="M2361" s="3">
        <f t="shared" si="741"/>
        <v>0</v>
      </c>
      <c r="N2361" s="2">
        <f t="shared" si="747"/>
        <v>0</v>
      </c>
      <c r="O2361" s="18">
        <f t="shared" si="754"/>
        <v>0.14499999999999999</v>
      </c>
      <c r="P2361" s="8">
        <f t="shared" si="758"/>
        <v>1.002551185</v>
      </c>
      <c r="Q2361" s="2">
        <f t="shared" si="756"/>
        <v>600.86392353999997</v>
      </c>
      <c r="R2361" s="2">
        <f t="shared" si="748"/>
        <v>600.86392353999997</v>
      </c>
      <c r="S2361" s="9" t="s">
        <v>56</v>
      </c>
      <c r="T2361" s="47">
        <f t="shared" si="743"/>
        <v>42410</v>
      </c>
      <c r="AE2361" s="33"/>
    </row>
    <row r="2362" spans="1:31" x14ac:dyDescent="0.2">
      <c r="A2362" s="90">
        <f t="shared" si="749"/>
        <v>42387</v>
      </c>
      <c r="B2362" s="2">
        <f t="shared" si="744"/>
        <v>236221.40028567999</v>
      </c>
      <c r="C2362" s="2">
        <f t="shared" si="742"/>
        <v>223687.2715335401</v>
      </c>
      <c r="D2362" s="47">
        <f t="shared" si="750"/>
        <v>42380</v>
      </c>
      <c r="E2362" s="3">
        <f t="shared" si="759"/>
        <v>1.459E-3</v>
      </c>
      <c r="F2362" s="4">
        <f t="shared" si="757"/>
        <v>8</v>
      </c>
      <c r="G2362" s="4">
        <f t="shared" si="755"/>
        <v>31</v>
      </c>
      <c r="H2362" s="2">
        <f t="shared" si="751"/>
        <v>1.00037631</v>
      </c>
      <c r="I2362" s="2">
        <f t="shared" si="752"/>
        <v>1.05256745</v>
      </c>
      <c r="J2362" s="2">
        <f t="shared" si="745"/>
        <v>1.0529635399999999</v>
      </c>
      <c r="K2362" s="2">
        <f t="shared" si="746"/>
        <v>235534.54128688999</v>
      </c>
      <c r="L2362" s="1">
        <f t="shared" si="753"/>
        <v>0</v>
      </c>
      <c r="M2362" s="3">
        <f t="shared" si="741"/>
        <v>0</v>
      </c>
      <c r="N2362" s="2">
        <f t="shared" si="747"/>
        <v>0</v>
      </c>
      <c r="O2362" s="18">
        <f t="shared" si="754"/>
        <v>0.14499999999999999</v>
      </c>
      <c r="P2362" s="8">
        <f t="shared" si="758"/>
        <v>1.0029161710000001</v>
      </c>
      <c r="Q2362" s="2">
        <f t="shared" si="756"/>
        <v>686.85899878999999</v>
      </c>
      <c r="R2362" s="2">
        <f t="shared" si="748"/>
        <v>686.85899878999999</v>
      </c>
      <c r="S2362" s="9" t="s">
        <v>56</v>
      </c>
      <c r="T2362" s="47">
        <f t="shared" si="743"/>
        <v>42410</v>
      </c>
      <c r="AE2362" s="33"/>
    </row>
    <row r="2363" spans="1:31" x14ac:dyDescent="0.2">
      <c r="A2363" s="90">
        <f t="shared" si="749"/>
        <v>42388</v>
      </c>
      <c r="B2363" s="2">
        <f t="shared" si="744"/>
        <v>236318.51176238002</v>
      </c>
      <c r="C2363" s="2">
        <f t="shared" si="742"/>
        <v>223687.2715335401</v>
      </c>
      <c r="D2363" s="47">
        <f t="shared" si="750"/>
        <v>42380</v>
      </c>
      <c r="E2363" s="3">
        <f t="shared" si="759"/>
        <v>1.459E-3</v>
      </c>
      <c r="F2363" s="4">
        <f t="shared" si="757"/>
        <v>9</v>
      </c>
      <c r="G2363" s="4">
        <f t="shared" si="755"/>
        <v>31</v>
      </c>
      <c r="H2363" s="2">
        <f t="shared" si="751"/>
        <v>1.0004233600000001</v>
      </c>
      <c r="I2363" s="2">
        <f t="shared" si="752"/>
        <v>1.05256745</v>
      </c>
      <c r="J2363" s="2">
        <f t="shared" si="745"/>
        <v>1.0530130600000001</v>
      </c>
      <c r="K2363" s="2">
        <f t="shared" si="746"/>
        <v>235545.61828058001</v>
      </c>
      <c r="L2363" s="1">
        <f t="shared" si="753"/>
        <v>0</v>
      </c>
      <c r="M2363" s="3">
        <f t="shared" si="741"/>
        <v>0</v>
      </c>
      <c r="N2363" s="2">
        <f t="shared" si="747"/>
        <v>0</v>
      </c>
      <c r="O2363" s="18">
        <f t="shared" si="754"/>
        <v>0.14499999999999999</v>
      </c>
      <c r="P2363" s="8">
        <f t="shared" si="758"/>
        <v>1.0032812900000001</v>
      </c>
      <c r="Q2363" s="2">
        <f t="shared" si="756"/>
        <v>772.89348180000002</v>
      </c>
      <c r="R2363" s="2">
        <f t="shared" si="748"/>
        <v>772.89348180000002</v>
      </c>
      <c r="S2363" s="9" t="s">
        <v>56</v>
      </c>
      <c r="T2363" s="47">
        <f t="shared" si="743"/>
        <v>42410</v>
      </c>
      <c r="AE2363" s="33"/>
    </row>
    <row r="2364" spans="1:31" x14ac:dyDescent="0.2">
      <c r="A2364" s="90">
        <f t="shared" si="749"/>
        <v>42389</v>
      </c>
      <c r="B2364" s="2">
        <f t="shared" si="744"/>
        <v>236415.66265695999</v>
      </c>
      <c r="C2364" s="2">
        <f t="shared" si="742"/>
        <v>223687.2715335401</v>
      </c>
      <c r="D2364" s="47">
        <f t="shared" si="750"/>
        <v>42380</v>
      </c>
      <c r="E2364" s="3">
        <f t="shared" si="759"/>
        <v>1.459E-3</v>
      </c>
      <c r="F2364" s="4">
        <f t="shared" si="757"/>
        <v>10</v>
      </c>
      <c r="G2364" s="4">
        <f t="shared" si="755"/>
        <v>31</v>
      </c>
      <c r="H2364" s="2">
        <f t="shared" si="751"/>
        <v>1.0004704099999999</v>
      </c>
      <c r="I2364" s="2">
        <f t="shared" si="752"/>
        <v>1.05256745</v>
      </c>
      <c r="J2364" s="2">
        <f t="shared" si="745"/>
        <v>1.05306258</v>
      </c>
      <c r="K2364" s="2">
        <f t="shared" si="746"/>
        <v>235556.69527426999</v>
      </c>
      <c r="L2364" s="1">
        <f t="shared" si="753"/>
        <v>0</v>
      </c>
      <c r="M2364" s="3">
        <f t="shared" si="741"/>
        <v>0</v>
      </c>
      <c r="N2364" s="2">
        <f t="shared" si="747"/>
        <v>0</v>
      </c>
      <c r="O2364" s="18">
        <f t="shared" si="754"/>
        <v>0.14499999999999999</v>
      </c>
      <c r="P2364" s="8">
        <f t="shared" si="758"/>
        <v>1.003646542</v>
      </c>
      <c r="Q2364" s="2">
        <f t="shared" si="756"/>
        <v>858.96738269000002</v>
      </c>
      <c r="R2364" s="2">
        <f t="shared" si="748"/>
        <v>858.96738269000002</v>
      </c>
      <c r="S2364" s="9" t="s">
        <v>56</v>
      </c>
      <c r="T2364" s="47">
        <f t="shared" si="743"/>
        <v>42410</v>
      </c>
      <c r="AE2364" s="33"/>
    </row>
    <row r="2365" spans="1:31" x14ac:dyDescent="0.2">
      <c r="A2365" s="90">
        <f t="shared" si="749"/>
        <v>42390</v>
      </c>
      <c r="B2365" s="2">
        <f t="shared" si="744"/>
        <v>236512.85521968</v>
      </c>
      <c r="C2365" s="2">
        <f t="shared" si="742"/>
        <v>223687.2715335401</v>
      </c>
      <c r="D2365" s="47">
        <f t="shared" si="750"/>
        <v>42380</v>
      </c>
      <c r="E2365" s="3">
        <f t="shared" si="759"/>
        <v>1.459E-3</v>
      </c>
      <c r="F2365" s="4">
        <f t="shared" si="757"/>
        <v>11</v>
      </c>
      <c r="G2365" s="4">
        <f t="shared" si="755"/>
        <v>31</v>
      </c>
      <c r="H2365" s="2">
        <f t="shared" si="751"/>
        <v>1.00051746</v>
      </c>
      <c r="I2365" s="2">
        <f t="shared" si="752"/>
        <v>1.05256745</v>
      </c>
      <c r="J2365" s="2">
        <f t="shared" si="745"/>
        <v>1.05311211</v>
      </c>
      <c r="K2365" s="2">
        <f t="shared" si="746"/>
        <v>235567.77450482</v>
      </c>
      <c r="L2365" s="1">
        <f t="shared" si="753"/>
        <v>0</v>
      </c>
      <c r="M2365" s="3">
        <f t="shared" si="741"/>
        <v>0</v>
      </c>
      <c r="N2365" s="2">
        <f t="shared" si="747"/>
        <v>0</v>
      </c>
      <c r="O2365" s="18">
        <f t="shared" si="754"/>
        <v>0.14499999999999999</v>
      </c>
      <c r="P2365" s="8">
        <f t="shared" si="758"/>
        <v>1.0040119270000001</v>
      </c>
      <c r="Q2365" s="2">
        <f t="shared" si="756"/>
        <v>945.08071485999994</v>
      </c>
      <c r="R2365" s="2">
        <f t="shared" si="748"/>
        <v>945.08071485999994</v>
      </c>
      <c r="S2365" s="9" t="s">
        <v>56</v>
      </c>
      <c r="T2365" s="47">
        <f t="shared" si="743"/>
        <v>42410</v>
      </c>
      <c r="AE2365" s="33"/>
    </row>
    <row r="2366" spans="1:31" x14ac:dyDescent="0.2">
      <c r="A2366" s="90">
        <f t="shared" si="749"/>
        <v>42391</v>
      </c>
      <c r="B2366" s="2">
        <f t="shared" si="744"/>
        <v>236610.08721075999</v>
      </c>
      <c r="C2366" s="2">
        <f t="shared" si="742"/>
        <v>223687.2715335401</v>
      </c>
      <c r="D2366" s="47">
        <f t="shared" si="750"/>
        <v>42380</v>
      </c>
      <c r="E2366" s="3">
        <f t="shared" si="759"/>
        <v>1.459E-3</v>
      </c>
      <c r="F2366" s="4">
        <f t="shared" si="757"/>
        <v>12</v>
      </c>
      <c r="G2366" s="4">
        <f t="shared" si="755"/>
        <v>31</v>
      </c>
      <c r="H2366" s="2">
        <f t="shared" si="751"/>
        <v>1.00056452</v>
      </c>
      <c r="I2366" s="2">
        <f t="shared" si="752"/>
        <v>1.05256745</v>
      </c>
      <c r="J2366" s="2">
        <f t="shared" si="745"/>
        <v>1.0531616399999999</v>
      </c>
      <c r="K2366" s="2">
        <f t="shared" si="746"/>
        <v>235578.85373537999</v>
      </c>
      <c r="L2366" s="1">
        <f t="shared" si="753"/>
        <v>0</v>
      </c>
      <c r="M2366" s="3">
        <f t="shared" si="741"/>
        <v>0</v>
      </c>
      <c r="N2366" s="2">
        <f t="shared" si="747"/>
        <v>0</v>
      </c>
      <c r="O2366" s="18">
        <f t="shared" si="754"/>
        <v>0.14499999999999999</v>
      </c>
      <c r="P2366" s="8">
        <f t="shared" si="758"/>
        <v>1.004377445</v>
      </c>
      <c r="Q2366" s="2">
        <f t="shared" si="756"/>
        <v>1031.2334753800001</v>
      </c>
      <c r="R2366" s="2">
        <f t="shared" si="748"/>
        <v>1031.2334753800001</v>
      </c>
      <c r="S2366" s="9" t="s">
        <v>56</v>
      </c>
      <c r="T2366" s="47">
        <f t="shared" si="743"/>
        <v>42410</v>
      </c>
      <c r="AE2366" s="33"/>
    </row>
    <row r="2367" spans="1:31" x14ac:dyDescent="0.2">
      <c r="A2367" s="90">
        <f t="shared" si="749"/>
        <v>42392</v>
      </c>
      <c r="B2367" s="2">
        <f t="shared" si="744"/>
        <v>236707.35638715001</v>
      </c>
      <c r="C2367" s="2">
        <f t="shared" si="742"/>
        <v>223687.2715335401</v>
      </c>
      <c r="D2367" s="47">
        <f t="shared" si="750"/>
        <v>42380</v>
      </c>
      <c r="E2367" s="3">
        <f t="shared" si="759"/>
        <v>1.459E-3</v>
      </c>
      <c r="F2367" s="4">
        <f t="shared" si="757"/>
        <v>13</v>
      </c>
      <c r="G2367" s="4">
        <f t="shared" si="755"/>
        <v>31</v>
      </c>
      <c r="H2367" s="2">
        <f t="shared" si="751"/>
        <v>1.00061157</v>
      </c>
      <c r="I2367" s="2">
        <f t="shared" si="752"/>
        <v>1.05256745</v>
      </c>
      <c r="J2367" s="2">
        <f t="shared" si="745"/>
        <v>1.05321116</v>
      </c>
      <c r="K2367" s="2">
        <f t="shared" si="746"/>
        <v>235589.93072907001</v>
      </c>
      <c r="L2367" s="1">
        <f t="shared" si="753"/>
        <v>0</v>
      </c>
      <c r="M2367" s="3">
        <f t="shared" ref="M2367:M2430" si="760">IF(DAY(A2367)=E$2,VLOOKUP(A2367,$W$10:$AD$316,5),0)</f>
        <v>0</v>
      </c>
      <c r="N2367" s="2">
        <f t="shared" si="747"/>
        <v>0</v>
      </c>
      <c r="O2367" s="18">
        <f t="shared" si="754"/>
        <v>0.14499999999999999</v>
      </c>
      <c r="P2367" s="8">
        <f t="shared" si="758"/>
        <v>1.0047430959999999</v>
      </c>
      <c r="Q2367" s="2">
        <f t="shared" si="756"/>
        <v>1117.4256580799999</v>
      </c>
      <c r="R2367" s="2">
        <f t="shared" si="748"/>
        <v>1117.4256580799999</v>
      </c>
      <c r="S2367" s="9" t="s">
        <v>56</v>
      </c>
      <c r="T2367" s="47">
        <f t="shared" si="743"/>
        <v>42410</v>
      </c>
      <c r="AE2367" s="33"/>
    </row>
    <row r="2368" spans="1:31" x14ac:dyDescent="0.2">
      <c r="A2368" s="90">
        <f t="shared" si="749"/>
        <v>42393</v>
      </c>
      <c r="B2368" s="2">
        <f t="shared" si="744"/>
        <v>236804.66926008</v>
      </c>
      <c r="C2368" s="2">
        <f t="shared" ref="C2368:C2431" si="761">IF(DAY(A2367)=$E$2,VLOOKUP(A2367,W$10:X$316,2),C2367)</f>
        <v>223687.2715335401</v>
      </c>
      <c r="D2368" s="47">
        <f t="shared" si="750"/>
        <v>42380</v>
      </c>
      <c r="E2368" s="3">
        <f t="shared" si="759"/>
        <v>1.459E-3</v>
      </c>
      <c r="F2368" s="4">
        <f t="shared" si="757"/>
        <v>14</v>
      </c>
      <c r="G2368" s="4">
        <f t="shared" si="755"/>
        <v>31</v>
      </c>
      <c r="H2368" s="2">
        <f t="shared" si="751"/>
        <v>1.00065863</v>
      </c>
      <c r="I2368" s="2">
        <f t="shared" si="752"/>
        <v>1.05256745</v>
      </c>
      <c r="J2368" s="2">
        <f t="shared" si="745"/>
        <v>1.0532607</v>
      </c>
      <c r="K2368" s="2">
        <f t="shared" si="746"/>
        <v>235601.0121965</v>
      </c>
      <c r="L2368" s="1">
        <f t="shared" si="753"/>
        <v>0</v>
      </c>
      <c r="M2368" s="3">
        <f t="shared" si="760"/>
        <v>0</v>
      </c>
      <c r="N2368" s="2">
        <f t="shared" si="747"/>
        <v>0</v>
      </c>
      <c r="O2368" s="18">
        <f t="shared" si="754"/>
        <v>0.14499999999999999</v>
      </c>
      <c r="P2368" s="8">
        <f t="shared" si="758"/>
        <v>1.005108879</v>
      </c>
      <c r="Q2368" s="2">
        <f t="shared" si="756"/>
        <v>1203.6570635800001</v>
      </c>
      <c r="R2368" s="2">
        <f t="shared" si="748"/>
        <v>1203.6570635800001</v>
      </c>
      <c r="S2368" s="9" t="s">
        <v>56</v>
      </c>
      <c r="T2368" s="47">
        <f t="shared" ref="T2368:T2431" si="762">IF(DAY(A2368)=E$2+1,VLOOKUP(A2367,$W$10:$AD$316,8),T2367)</f>
        <v>42410</v>
      </c>
      <c r="AE2368" s="33"/>
    </row>
    <row r="2369" spans="1:31" x14ac:dyDescent="0.2">
      <c r="A2369" s="90">
        <f t="shared" si="749"/>
        <v>42394</v>
      </c>
      <c r="B2369" s="2">
        <f t="shared" si="744"/>
        <v>236902.02204747999</v>
      </c>
      <c r="C2369" s="2">
        <f t="shared" si="761"/>
        <v>223687.2715335401</v>
      </c>
      <c r="D2369" s="47">
        <f t="shared" si="750"/>
        <v>42380</v>
      </c>
      <c r="E2369" s="3">
        <f t="shared" si="759"/>
        <v>1.459E-3</v>
      </c>
      <c r="F2369" s="4">
        <f t="shared" si="757"/>
        <v>15</v>
      </c>
      <c r="G2369" s="4">
        <f t="shared" si="755"/>
        <v>31</v>
      </c>
      <c r="H2369" s="2">
        <f t="shared" si="751"/>
        <v>1.0007056999999999</v>
      </c>
      <c r="I2369" s="2">
        <f t="shared" si="752"/>
        <v>1.05256745</v>
      </c>
      <c r="J2369" s="2">
        <f t="shared" si="745"/>
        <v>1.0533102400000001</v>
      </c>
      <c r="K2369" s="2">
        <f t="shared" si="746"/>
        <v>235612.09366392999</v>
      </c>
      <c r="L2369" s="1">
        <f t="shared" si="753"/>
        <v>0</v>
      </c>
      <c r="M2369" s="3">
        <f t="shared" si="760"/>
        <v>0</v>
      </c>
      <c r="N2369" s="2">
        <f t="shared" si="747"/>
        <v>0</v>
      </c>
      <c r="O2369" s="18">
        <f t="shared" si="754"/>
        <v>0.14499999999999999</v>
      </c>
      <c r="P2369" s="8">
        <f t="shared" si="758"/>
        <v>1.005474797</v>
      </c>
      <c r="Q2369" s="2">
        <f t="shared" si="756"/>
        <v>1289.92838355</v>
      </c>
      <c r="R2369" s="2">
        <f t="shared" si="748"/>
        <v>1289.92838355</v>
      </c>
      <c r="S2369" s="9" t="s">
        <v>56</v>
      </c>
      <c r="T2369" s="47">
        <f t="shared" si="762"/>
        <v>42410</v>
      </c>
      <c r="AE2369" s="33"/>
    </row>
    <row r="2370" spans="1:31" x14ac:dyDescent="0.2">
      <c r="A2370" s="90">
        <f t="shared" si="749"/>
        <v>42395</v>
      </c>
      <c r="B2370" s="2">
        <f t="shared" si="744"/>
        <v>236999.41404695998</v>
      </c>
      <c r="C2370" s="2">
        <f t="shared" si="761"/>
        <v>223687.2715335401</v>
      </c>
      <c r="D2370" s="47">
        <f t="shared" si="750"/>
        <v>42380</v>
      </c>
      <c r="E2370" s="3">
        <f t="shared" si="759"/>
        <v>1.459E-3</v>
      </c>
      <c r="F2370" s="4">
        <f t="shared" si="757"/>
        <v>16</v>
      </c>
      <c r="G2370" s="4">
        <f t="shared" si="755"/>
        <v>31</v>
      </c>
      <c r="H2370" s="2">
        <f t="shared" si="751"/>
        <v>1.0007527599999999</v>
      </c>
      <c r="I2370" s="2">
        <f t="shared" si="752"/>
        <v>1.05256745</v>
      </c>
      <c r="J2370" s="2">
        <f t="shared" si="745"/>
        <v>1.0533597800000001</v>
      </c>
      <c r="K2370" s="2">
        <f t="shared" si="746"/>
        <v>235623.17513136999</v>
      </c>
      <c r="L2370" s="1">
        <f t="shared" si="753"/>
        <v>0</v>
      </c>
      <c r="M2370" s="3">
        <f t="shared" si="760"/>
        <v>0</v>
      </c>
      <c r="N2370" s="2">
        <f t="shared" si="747"/>
        <v>0</v>
      </c>
      <c r="O2370" s="18">
        <f t="shared" si="754"/>
        <v>0.14499999999999999</v>
      </c>
      <c r="P2370" s="8">
        <f t="shared" si="758"/>
        <v>1.005840847</v>
      </c>
      <c r="Q2370" s="2">
        <f t="shared" si="756"/>
        <v>1376.23891559</v>
      </c>
      <c r="R2370" s="2">
        <f t="shared" si="748"/>
        <v>1376.23891559</v>
      </c>
      <c r="S2370" s="9" t="s">
        <v>56</v>
      </c>
      <c r="T2370" s="47">
        <f t="shared" si="762"/>
        <v>42410</v>
      </c>
      <c r="AE2370" s="33"/>
    </row>
    <row r="2371" spans="1:31" x14ac:dyDescent="0.2">
      <c r="A2371" s="90">
        <f t="shared" si="749"/>
        <v>42396</v>
      </c>
      <c r="B2371" s="2">
        <f t="shared" si="744"/>
        <v>237096.84573417003</v>
      </c>
      <c r="C2371" s="2">
        <f t="shared" si="761"/>
        <v>223687.2715335401</v>
      </c>
      <c r="D2371" s="47">
        <f t="shared" si="750"/>
        <v>42380</v>
      </c>
      <c r="E2371" s="3">
        <f t="shared" si="759"/>
        <v>1.459E-3</v>
      </c>
      <c r="F2371" s="4">
        <f t="shared" si="757"/>
        <v>17</v>
      </c>
      <c r="G2371" s="4">
        <f t="shared" si="755"/>
        <v>31</v>
      </c>
      <c r="H2371" s="2">
        <f t="shared" si="751"/>
        <v>1.0007998300000001</v>
      </c>
      <c r="I2371" s="2">
        <f t="shared" si="752"/>
        <v>1.05256745</v>
      </c>
      <c r="J2371" s="2">
        <f t="shared" si="745"/>
        <v>1.0534093200000001</v>
      </c>
      <c r="K2371" s="2">
        <f t="shared" si="746"/>
        <v>235634.25659880001</v>
      </c>
      <c r="L2371" s="1">
        <f t="shared" si="753"/>
        <v>0</v>
      </c>
      <c r="M2371" s="3">
        <f t="shared" si="760"/>
        <v>0</v>
      </c>
      <c r="N2371" s="2">
        <f t="shared" si="747"/>
        <v>0</v>
      </c>
      <c r="O2371" s="18">
        <f t="shared" si="754"/>
        <v>0.14499999999999999</v>
      </c>
      <c r="P2371" s="8">
        <f t="shared" si="758"/>
        <v>1.006207031</v>
      </c>
      <c r="Q2371" s="2">
        <f t="shared" si="756"/>
        <v>1462.5891353699999</v>
      </c>
      <c r="R2371" s="2">
        <f t="shared" si="748"/>
        <v>1462.5891353699999</v>
      </c>
      <c r="S2371" s="9" t="s">
        <v>56</v>
      </c>
      <c r="T2371" s="47">
        <f t="shared" si="762"/>
        <v>42410</v>
      </c>
      <c r="AE2371" s="33"/>
    </row>
    <row r="2372" spans="1:31" x14ac:dyDescent="0.2">
      <c r="A2372" s="90">
        <f t="shared" si="749"/>
        <v>42397</v>
      </c>
      <c r="B2372" s="2">
        <f t="shared" si="744"/>
        <v>237194.31687790999</v>
      </c>
      <c r="C2372" s="2">
        <f t="shared" si="761"/>
        <v>223687.2715335401</v>
      </c>
      <c r="D2372" s="47">
        <f t="shared" si="750"/>
        <v>42380</v>
      </c>
      <c r="E2372" s="3">
        <f t="shared" si="759"/>
        <v>1.459E-3</v>
      </c>
      <c r="F2372" s="4">
        <f t="shared" si="757"/>
        <v>18</v>
      </c>
      <c r="G2372" s="4">
        <f t="shared" si="755"/>
        <v>31</v>
      </c>
      <c r="H2372" s="2">
        <f t="shared" si="751"/>
        <v>1.0008469</v>
      </c>
      <c r="I2372" s="2">
        <f t="shared" si="752"/>
        <v>1.05256745</v>
      </c>
      <c r="J2372" s="2">
        <f t="shared" si="745"/>
        <v>1.0534588600000001</v>
      </c>
      <c r="K2372" s="2">
        <f t="shared" si="746"/>
        <v>235645.33806623</v>
      </c>
      <c r="L2372" s="1">
        <f t="shared" si="753"/>
        <v>0</v>
      </c>
      <c r="M2372" s="3">
        <f t="shared" si="760"/>
        <v>0</v>
      </c>
      <c r="N2372" s="2">
        <f t="shared" si="747"/>
        <v>0</v>
      </c>
      <c r="O2372" s="18">
        <f t="shared" si="754"/>
        <v>0.14499999999999999</v>
      </c>
      <c r="P2372" s="8">
        <f t="shared" si="758"/>
        <v>1.0065733480000001</v>
      </c>
      <c r="Q2372" s="2">
        <f t="shared" si="756"/>
        <v>1548.97881168</v>
      </c>
      <c r="R2372" s="2">
        <f t="shared" si="748"/>
        <v>1548.97881168</v>
      </c>
      <c r="S2372" s="9" t="s">
        <v>56</v>
      </c>
      <c r="T2372" s="47">
        <f t="shared" si="762"/>
        <v>42410</v>
      </c>
      <c r="AE2372" s="33"/>
    </row>
    <row r="2373" spans="1:31" x14ac:dyDescent="0.2">
      <c r="A2373" s="90">
        <f t="shared" si="749"/>
        <v>42398</v>
      </c>
      <c r="B2373" s="2">
        <f t="shared" si="744"/>
        <v>237291.82973502</v>
      </c>
      <c r="C2373" s="2">
        <f t="shared" si="761"/>
        <v>223687.2715335401</v>
      </c>
      <c r="D2373" s="47">
        <f t="shared" si="750"/>
        <v>42380</v>
      </c>
      <c r="E2373" s="3">
        <f t="shared" si="759"/>
        <v>1.459E-3</v>
      </c>
      <c r="F2373" s="4">
        <f t="shared" si="757"/>
        <v>19</v>
      </c>
      <c r="G2373" s="4">
        <f t="shared" si="755"/>
        <v>31</v>
      </c>
      <c r="H2373" s="2">
        <f t="shared" si="751"/>
        <v>1.0008939699999999</v>
      </c>
      <c r="I2373" s="2">
        <f t="shared" si="752"/>
        <v>1.05256745</v>
      </c>
      <c r="J2373" s="2">
        <f t="shared" si="745"/>
        <v>1.0535084100000001</v>
      </c>
      <c r="K2373" s="2">
        <f t="shared" si="746"/>
        <v>235656.42177053</v>
      </c>
      <c r="L2373" s="1">
        <f t="shared" si="753"/>
        <v>0</v>
      </c>
      <c r="M2373" s="3">
        <f t="shared" si="760"/>
        <v>0</v>
      </c>
      <c r="N2373" s="2">
        <f t="shared" si="747"/>
        <v>0</v>
      </c>
      <c r="O2373" s="18">
        <f t="shared" si="754"/>
        <v>0.14499999999999999</v>
      </c>
      <c r="P2373" s="8">
        <f t="shared" si="758"/>
        <v>1.0069397980000001</v>
      </c>
      <c r="Q2373" s="2">
        <f t="shared" si="756"/>
        <v>1635.40796449</v>
      </c>
      <c r="R2373" s="2">
        <f t="shared" si="748"/>
        <v>1635.40796449</v>
      </c>
      <c r="S2373" s="9" t="s">
        <v>56</v>
      </c>
      <c r="T2373" s="47">
        <f t="shared" si="762"/>
        <v>42410</v>
      </c>
      <c r="AE2373" s="33"/>
    </row>
    <row r="2374" spans="1:31" x14ac:dyDescent="0.2">
      <c r="A2374" s="90">
        <f t="shared" si="749"/>
        <v>42399</v>
      </c>
      <c r="B2374" s="2">
        <f t="shared" si="744"/>
        <v>237389.37980594</v>
      </c>
      <c r="C2374" s="2">
        <f t="shared" si="761"/>
        <v>223687.2715335401</v>
      </c>
      <c r="D2374" s="47">
        <f t="shared" si="750"/>
        <v>42380</v>
      </c>
      <c r="E2374" s="3">
        <f t="shared" si="759"/>
        <v>1.459E-3</v>
      </c>
      <c r="F2374" s="4">
        <f t="shared" si="757"/>
        <v>20</v>
      </c>
      <c r="G2374" s="4">
        <f t="shared" si="755"/>
        <v>31</v>
      </c>
      <c r="H2374" s="2">
        <f t="shared" si="751"/>
        <v>1.0009410400000001</v>
      </c>
      <c r="I2374" s="2">
        <f t="shared" si="752"/>
        <v>1.05256745</v>
      </c>
      <c r="J2374" s="2">
        <f t="shared" si="745"/>
        <v>1.0535579500000001</v>
      </c>
      <c r="K2374" s="2">
        <f t="shared" si="746"/>
        <v>235667.50323797</v>
      </c>
      <c r="L2374" s="1">
        <f t="shared" si="753"/>
        <v>0</v>
      </c>
      <c r="M2374" s="3">
        <f t="shared" si="760"/>
        <v>0</v>
      </c>
      <c r="N2374" s="2">
        <f t="shared" si="747"/>
        <v>0</v>
      </c>
      <c r="O2374" s="18">
        <f t="shared" si="754"/>
        <v>0.14499999999999999</v>
      </c>
      <c r="P2374" s="8">
        <f t="shared" si="758"/>
        <v>1.007306381</v>
      </c>
      <c r="Q2374" s="2">
        <f t="shared" si="756"/>
        <v>1721.87656797</v>
      </c>
      <c r="R2374" s="2">
        <f t="shared" si="748"/>
        <v>1721.87656797</v>
      </c>
      <c r="S2374" s="9" t="s">
        <v>56</v>
      </c>
      <c r="T2374" s="47">
        <f t="shared" si="762"/>
        <v>42410</v>
      </c>
      <c r="AE2374" s="33"/>
    </row>
    <row r="2375" spans="1:31" x14ac:dyDescent="0.2">
      <c r="A2375" s="90">
        <f t="shared" si="749"/>
        <v>42400</v>
      </c>
      <c r="B2375" s="2">
        <f t="shared" si="744"/>
        <v>237486.97432608998</v>
      </c>
      <c r="C2375" s="2">
        <f t="shared" si="761"/>
        <v>223687.2715335401</v>
      </c>
      <c r="D2375" s="47">
        <f t="shared" si="750"/>
        <v>42380</v>
      </c>
      <c r="E2375" s="3">
        <f t="shared" si="759"/>
        <v>1.459E-3</v>
      </c>
      <c r="F2375" s="4">
        <f t="shared" si="757"/>
        <v>21</v>
      </c>
      <c r="G2375" s="4">
        <f t="shared" si="755"/>
        <v>31</v>
      </c>
      <c r="H2375" s="2">
        <f t="shared" si="751"/>
        <v>1.0009881199999999</v>
      </c>
      <c r="I2375" s="2">
        <f t="shared" si="752"/>
        <v>1.05256745</v>
      </c>
      <c r="J2375" s="2">
        <f t="shared" si="745"/>
        <v>1.05360751</v>
      </c>
      <c r="K2375" s="2">
        <f t="shared" si="746"/>
        <v>235678.58917913999</v>
      </c>
      <c r="L2375" s="1">
        <f t="shared" si="753"/>
        <v>0</v>
      </c>
      <c r="M2375" s="3">
        <f t="shared" si="760"/>
        <v>0</v>
      </c>
      <c r="N2375" s="2">
        <f t="shared" si="747"/>
        <v>0</v>
      </c>
      <c r="O2375" s="18">
        <f t="shared" si="754"/>
        <v>0.14499999999999999</v>
      </c>
      <c r="P2375" s="8">
        <f t="shared" si="758"/>
        <v>1.007673099</v>
      </c>
      <c r="Q2375" s="2">
        <f t="shared" si="756"/>
        <v>1808.38514695</v>
      </c>
      <c r="R2375" s="2">
        <f t="shared" si="748"/>
        <v>1808.38514695</v>
      </c>
      <c r="S2375" s="9" t="s">
        <v>56</v>
      </c>
      <c r="T2375" s="47">
        <f t="shared" si="762"/>
        <v>42410</v>
      </c>
      <c r="AE2375" s="33"/>
    </row>
    <row r="2376" spans="1:31" x14ac:dyDescent="0.2">
      <c r="A2376" s="90">
        <f t="shared" si="749"/>
        <v>42401</v>
      </c>
      <c r="B2376" s="2">
        <f t="shared" si="744"/>
        <v>237584.60583324998</v>
      </c>
      <c r="C2376" s="2">
        <f t="shared" si="761"/>
        <v>223687.2715335401</v>
      </c>
      <c r="D2376" s="47">
        <f t="shared" si="750"/>
        <v>42380</v>
      </c>
      <c r="E2376" s="3">
        <f t="shared" si="759"/>
        <v>1.459E-3</v>
      </c>
      <c r="F2376" s="4">
        <f t="shared" si="757"/>
        <v>22</v>
      </c>
      <c r="G2376" s="4">
        <f t="shared" si="755"/>
        <v>31</v>
      </c>
      <c r="H2376" s="2">
        <f t="shared" si="751"/>
        <v>1.0010352</v>
      </c>
      <c r="I2376" s="2">
        <f t="shared" si="752"/>
        <v>1.05256745</v>
      </c>
      <c r="J2376" s="2">
        <f t="shared" si="745"/>
        <v>1.0536570599999999</v>
      </c>
      <c r="K2376" s="2">
        <f t="shared" si="746"/>
        <v>235689.67288345</v>
      </c>
      <c r="L2376" s="1">
        <f t="shared" si="753"/>
        <v>0</v>
      </c>
      <c r="M2376" s="3">
        <f t="shared" si="760"/>
        <v>0</v>
      </c>
      <c r="N2376" s="2">
        <f t="shared" si="747"/>
        <v>0</v>
      </c>
      <c r="O2376" s="18">
        <f t="shared" si="754"/>
        <v>0.14499999999999999</v>
      </c>
      <c r="P2376" s="8">
        <f t="shared" si="758"/>
        <v>1.008039949</v>
      </c>
      <c r="Q2376" s="2">
        <f t="shared" si="756"/>
        <v>1894.9329498</v>
      </c>
      <c r="R2376" s="2">
        <f t="shared" si="748"/>
        <v>1894.9329498</v>
      </c>
      <c r="S2376" s="9" t="s">
        <v>56</v>
      </c>
      <c r="T2376" s="47">
        <f t="shared" si="762"/>
        <v>42410</v>
      </c>
      <c r="AE2376" s="33"/>
    </row>
    <row r="2377" spans="1:31" x14ac:dyDescent="0.2">
      <c r="A2377" s="90">
        <f t="shared" si="749"/>
        <v>42402</v>
      </c>
      <c r="B2377" s="2">
        <f t="shared" si="744"/>
        <v>237682.27954779999</v>
      </c>
      <c r="C2377" s="2">
        <f t="shared" si="761"/>
        <v>223687.2715335401</v>
      </c>
      <c r="D2377" s="47">
        <f t="shared" si="750"/>
        <v>42380</v>
      </c>
      <c r="E2377" s="3">
        <f t="shared" si="759"/>
        <v>1.459E-3</v>
      </c>
      <c r="F2377" s="4">
        <f t="shared" si="757"/>
        <v>23</v>
      </c>
      <c r="G2377" s="4">
        <f t="shared" si="755"/>
        <v>31</v>
      </c>
      <c r="H2377" s="2">
        <f t="shared" si="751"/>
        <v>1.0010822800000001</v>
      </c>
      <c r="I2377" s="2">
        <f t="shared" si="752"/>
        <v>1.05256745</v>
      </c>
      <c r="J2377" s="2">
        <f t="shared" si="745"/>
        <v>1.05370662</v>
      </c>
      <c r="K2377" s="2">
        <f t="shared" si="746"/>
        <v>235700.75882461999</v>
      </c>
      <c r="L2377" s="1">
        <f t="shared" si="753"/>
        <v>0</v>
      </c>
      <c r="M2377" s="3">
        <f t="shared" si="760"/>
        <v>0</v>
      </c>
      <c r="N2377" s="2">
        <f t="shared" si="747"/>
        <v>0</v>
      </c>
      <c r="O2377" s="18">
        <f t="shared" si="754"/>
        <v>0.14499999999999999</v>
      </c>
      <c r="P2377" s="8">
        <f t="shared" si="758"/>
        <v>1.0084069339999999</v>
      </c>
      <c r="Q2377" s="2">
        <f t="shared" si="756"/>
        <v>1981.52072318</v>
      </c>
      <c r="R2377" s="2">
        <f t="shared" si="748"/>
        <v>1981.52072318</v>
      </c>
      <c r="S2377" s="9" t="s">
        <v>56</v>
      </c>
      <c r="T2377" s="47">
        <f t="shared" si="762"/>
        <v>42410</v>
      </c>
      <c r="AE2377" s="33"/>
    </row>
    <row r="2378" spans="1:31" x14ac:dyDescent="0.2">
      <c r="A2378" s="90">
        <f t="shared" si="749"/>
        <v>42403</v>
      </c>
      <c r="B2378" s="2">
        <f t="shared" ref="B2378:B2441" si="763">(K2378+Q2378)</f>
        <v>237779.99025658</v>
      </c>
      <c r="C2378" s="2">
        <f t="shared" si="761"/>
        <v>223687.2715335401</v>
      </c>
      <c r="D2378" s="47">
        <f t="shared" si="750"/>
        <v>42380</v>
      </c>
      <c r="E2378" s="3">
        <f t="shared" si="759"/>
        <v>1.459E-3</v>
      </c>
      <c r="F2378" s="4">
        <f t="shared" si="757"/>
        <v>24</v>
      </c>
      <c r="G2378" s="4">
        <f t="shared" si="755"/>
        <v>31</v>
      </c>
      <c r="H2378" s="2">
        <f t="shared" si="751"/>
        <v>1.00112936</v>
      </c>
      <c r="I2378" s="2">
        <f t="shared" si="752"/>
        <v>1.05256745</v>
      </c>
      <c r="J2378" s="2">
        <f t="shared" ref="J2378:J2441" si="764">TRUNC(H2378*I2378,8)</f>
        <v>1.05375617</v>
      </c>
      <c r="K2378" s="2">
        <f t="shared" ref="K2378:K2441" si="765">TRUNC(C2378*J2378,8)</f>
        <v>235711.84252892999</v>
      </c>
      <c r="L2378" s="1">
        <f t="shared" si="753"/>
        <v>0</v>
      </c>
      <c r="M2378" s="3">
        <f t="shared" si="760"/>
        <v>0</v>
      </c>
      <c r="N2378" s="2">
        <f t="shared" ref="N2378:N2441" si="766">IF(M2378&gt;0,TRUNC((M2378*K2378),8),0)</f>
        <v>0</v>
      </c>
      <c r="O2378" s="18">
        <f t="shared" si="754"/>
        <v>0.14499999999999999</v>
      </c>
      <c r="P2378" s="8">
        <f t="shared" si="758"/>
        <v>1.0087740510000001</v>
      </c>
      <c r="Q2378" s="2">
        <f t="shared" si="756"/>
        <v>2068.14772765</v>
      </c>
      <c r="R2378" s="2">
        <f t="shared" ref="R2378:R2441" si="767">(N2378+Q2378)</f>
        <v>2068.14772765</v>
      </c>
      <c r="S2378" s="9" t="s">
        <v>56</v>
      </c>
      <c r="T2378" s="47">
        <f t="shared" si="762"/>
        <v>42410</v>
      </c>
      <c r="AE2378" s="33"/>
    </row>
    <row r="2379" spans="1:31" x14ac:dyDescent="0.2">
      <c r="A2379" s="90">
        <f t="shared" ref="A2379:A2442" si="768">(A2378+1)</f>
        <v>42404</v>
      </c>
      <c r="B2379" s="2">
        <f t="shared" si="763"/>
        <v>237877.74318329999</v>
      </c>
      <c r="C2379" s="2">
        <f t="shared" si="761"/>
        <v>223687.2715335401</v>
      </c>
      <c r="D2379" s="47">
        <f t="shared" ref="D2379:D2442" si="769">IF(DAY(A2378)=$E$2,A2379,D2378)</f>
        <v>42380</v>
      </c>
      <c r="E2379" s="3">
        <f t="shared" si="759"/>
        <v>1.459E-3</v>
      </c>
      <c r="F2379" s="4">
        <f t="shared" si="757"/>
        <v>25</v>
      </c>
      <c r="G2379" s="4">
        <f t="shared" si="755"/>
        <v>31</v>
      </c>
      <c r="H2379" s="2">
        <f t="shared" ref="H2379:H2442" si="770">TRUNC(((1+$E2379)^($F2379/$G2379)),8)</f>
        <v>1.0011764400000001</v>
      </c>
      <c r="I2379" s="2">
        <f t="shared" ref="I2379:I2442" si="771">IF(DAY(A2378)=E$2,J2378,I2378)</f>
        <v>1.05256745</v>
      </c>
      <c r="J2379" s="2">
        <f t="shared" si="764"/>
        <v>1.0538057300000001</v>
      </c>
      <c r="K2379" s="2">
        <f t="shared" si="765"/>
        <v>235722.92847011</v>
      </c>
      <c r="L2379" s="1">
        <f t="shared" ref="L2379:L2442" si="772">IF(DAY(A2379)=E$2,VLOOKUP(A2379,$W$10:$AD$316,7),0)</f>
        <v>0</v>
      </c>
      <c r="M2379" s="3">
        <f t="shared" si="760"/>
        <v>0</v>
      </c>
      <c r="N2379" s="2">
        <f t="shared" si="766"/>
        <v>0</v>
      </c>
      <c r="O2379" s="18">
        <f t="shared" ref="O2379:O2442" si="773">(O2378)</f>
        <v>0.14499999999999999</v>
      </c>
      <c r="P2379" s="8">
        <f t="shared" si="758"/>
        <v>1.009141303</v>
      </c>
      <c r="Q2379" s="2">
        <f t="shared" si="756"/>
        <v>2154.81471319</v>
      </c>
      <c r="R2379" s="2">
        <f t="shared" si="767"/>
        <v>2154.81471319</v>
      </c>
      <c r="S2379" s="9" t="s">
        <v>56</v>
      </c>
      <c r="T2379" s="47">
        <f t="shared" si="762"/>
        <v>42410</v>
      </c>
      <c r="AE2379" s="33"/>
    </row>
    <row r="2380" spans="1:31" x14ac:dyDescent="0.2">
      <c r="A2380" s="90">
        <f t="shared" si="768"/>
        <v>42405</v>
      </c>
      <c r="B2380" s="2">
        <f t="shared" si="763"/>
        <v>237975.53560529999</v>
      </c>
      <c r="C2380" s="2">
        <f t="shared" si="761"/>
        <v>223687.2715335401</v>
      </c>
      <c r="D2380" s="47">
        <f t="shared" si="769"/>
        <v>42380</v>
      </c>
      <c r="E2380" s="3">
        <f t="shared" si="759"/>
        <v>1.459E-3</v>
      </c>
      <c r="F2380" s="4">
        <f t="shared" si="757"/>
        <v>26</v>
      </c>
      <c r="G2380" s="4">
        <f t="shared" ref="G2380:G2443" si="774">IF(DAY(A2380)=E$2+1,DAY(EOMONTH(A2380,0)), IF(DAY(A2380)&lt;&gt;$E$2+1,G2379))</f>
        <v>31</v>
      </c>
      <c r="H2380" s="2">
        <f t="shared" si="770"/>
        <v>1.0012235300000001</v>
      </c>
      <c r="I2380" s="2">
        <f t="shared" si="771"/>
        <v>1.05256745</v>
      </c>
      <c r="J2380" s="2">
        <f t="shared" si="764"/>
        <v>1.05385529</v>
      </c>
      <c r="K2380" s="2">
        <f t="shared" si="765"/>
        <v>235734.01441127999</v>
      </c>
      <c r="L2380" s="1">
        <f t="shared" si="772"/>
        <v>0</v>
      </c>
      <c r="M2380" s="3">
        <f t="shared" si="760"/>
        <v>0</v>
      </c>
      <c r="N2380" s="2">
        <f t="shared" si="766"/>
        <v>0</v>
      </c>
      <c r="O2380" s="18">
        <f t="shared" si="773"/>
        <v>0.14499999999999999</v>
      </c>
      <c r="P2380" s="8">
        <f t="shared" si="758"/>
        <v>1.0095086879999999</v>
      </c>
      <c r="Q2380" s="2">
        <f t="shared" si="756"/>
        <v>2241.5211940200002</v>
      </c>
      <c r="R2380" s="2">
        <f t="shared" si="767"/>
        <v>2241.5211940200002</v>
      </c>
      <c r="S2380" s="9" t="s">
        <v>56</v>
      </c>
      <c r="T2380" s="47">
        <f t="shared" si="762"/>
        <v>42410</v>
      </c>
      <c r="AE2380" s="33"/>
    </row>
    <row r="2381" spans="1:31" x14ac:dyDescent="0.2">
      <c r="A2381" s="90">
        <f t="shared" si="768"/>
        <v>42406</v>
      </c>
      <c r="B2381" s="2">
        <f t="shared" si="763"/>
        <v>238073.37002172999</v>
      </c>
      <c r="C2381" s="2">
        <f t="shared" si="761"/>
        <v>223687.2715335401</v>
      </c>
      <c r="D2381" s="47">
        <f t="shared" si="769"/>
        <v>42380</v>
      </c>
      <c r="E2381" s="3">
        <f t="shared" si="759"/>
        <v>1.459E-3</v>
      </c>
      <c r="F2381" s="4">
        <f t="shared" si="757"/>
        <v>27</v>
      </c>
      <c r="G2381" s="4">
        <f t="shared" si="774"/>
        <v>31</v>
      </c>
      <c r="H2381" s="2">
        <f t="shared" si="770"/>
        <v>1.0012706199999999</v>
      </c>
      <c r="I2381" s="2">
        <f t="shared" si="771"/>
        <v>1.05256745</v>
      </c>
      <c r="J2381" s="2">
        <f t="shared" si="764"/>
        <v>1.0539048600000001</v>
      </c>
      <c r="K2381" s="2">
        <f t="shared" si="765"/>
        <v>235745.10258933</v>
      </c>
      <c r="L2381" s="1">
        <f t="shared" si="772"/>
        <v>0</v>
      </c>
      <c r="M2381" s="3">
        <f t="shared" si="760"/>
        <v>0</v>
      </c>
      <c r="N2381" s="2">
        <f t="shared" si="766"/>
        <v>0</v>
      </c>
      <c r="O2381" s="18">
        <f t="shared" si="773"/>
        <v>0.14499999999999999</v>
      </c>
      <c r="P2381" s="8">
        <f t="shared" si="758"/>
        <v>1.009876207</v>
      </c>
      <c r="Q2381" s="2">
        <f t="shared" si="756"/>
        <v>2328.2674324</v>
      </c>
      <c r="R2381" s="2">
        <f t="shared" si="767"/>
        <v>2328.2674324</v>
      </c>
      <c r="S2381" s="9" t="s">
        <v>56</v>
      </c>
      <c r="T2381" s="47">
        <f t="shared" si="762"/>
        <v>42410</v>
      </c>
      <c r="AE2381" s="33"/>
    </row>
    <row r="2382" spans="1:31" x14ac:dyDescent="0.2">
      <c r="A2382" s="90">
        <f t="shared" si="768"/>
        <v>42407</v>
      </c>
      <c r="B2382" s="2">
        <f t="shared" si="763"/>
        <v>238171.24191995</v>
      </c>
      <c r="C2382" s="2">
        <f t="shared" si="761"/>
        <v>223687.2715335401</v>
      </c>
      <c r="D2382" s="47">
        <f t="shared" si="769"/>
        <v>42380</v>
      </c>
      <c r="E2382" s="3">
        <f t="shared" si="759"/>
        <v>1.459E-3</v>
      </c>
      <c r="F2382" s="4">
        <f t="shared" si="757"/>
        <v>28</v>
      </c>
      <c r="G2382" s="4">
        <f t="shared" si="774"/>
        <v>31</v>
      </c>
      <c r="H2382" s="2">
        <f t="shared" si="770"/>
        <v>1.0013177099999999</v>
      </c>
      <c r="I2382" s="2">
        <f t="shared" si="771"/>
        <v>1.05256745</v>
      </c>
      <c r="J2382" s="2">
        <f t="shared" si="764"/>
        <v>1.0539544199999999</v>
      </c>
      <c r="K2382" s="2">
        <f t="shared" si="765"/>
        <v>235756.18853051</v>
      </c>
      <c r="L2382" s="1">
        <f t="shared" si="772"/>
        <v>0</v>
      </c>
      <c r="M2382" s="3">
        <f t="shared" si="760"/>
        <v>0</v>
      </c>
      <c r="N2382" s="2">
        <f t="shared" si="766"/>
        <v>0</v>
      </c>
      <c r="O2382" s="18">
        <f t="shared" si="773"/>
        <v>0.14499999999999999</v>
      </c>
      <c r="P2382" s="8">
        <f t="shared" si="758"/>
        <v>1.0102438600000001</v>
      </c>
      <c r="Q2382" s="2">
        <f t="shared" ref="Q2382:Q2445" si="775">TRUNC((P2382-1)*K2382,8)</f>
        <v>2415.05338944</v>
      </c>
      <c r="R2382" s="2">
        <f t="shared" si="767"/>
        <v>2415.05338944</v>
      </c>
      <c r="S2382" s="9" t="s">
        <v>56</v>
      </c>
      <c r="T2382" s="47">
        <f t="shared" si="762"/>
        <v>42410</v>
      </c>
      <c r="AE2382" s="33"/>
    </row>
    <row r="2383" spans="1:31" x14ac:dyDescent="0.2">
      <c r="A2383" s="90">
        <f t="shared" si="768"/>
        <v>42408</v>
      </c>
      <c r="B2383" s="2">
        <f t="shared" si="763"/>
        <v>238269.15558737001</v>
      </c>
      <c r="C2383" s="2">
        <f t="shared" si="761"/>
        <v>223687.2715335401</v>
      </c>
      <c r="D2383" s="47">
        <f t="shared" si="769"/>
        <v>42380</v>
      </c>
      <c r="E2383" s="3">
        <f t="shared" si="759"/>
        <v>1.459E-3</v>
      </c>
      <c r="F2383" s="4">
        <f t="shared" si="757"/>
        <v>29</v>
      </c>
      <c r="G2383" s="4">
        <f t="shared" si="774"/>
        <v>31</v>
      </c>
      <c r="H2383" s="2">
        <f t="shared" si="770"/>
        <v>1.0013647999999999</v>
      </c>
      <c r="I2383" s="2">
        <f t="shared" si="771"/>
        <v>1.05256745</v>
      </c>
      <c r="J2383" s="2">
        <f t="shared" si="764"/>
        <v>1.05400399</v>
      </c>
      <c r="K2383" s="2">
        <f t="shared" si="765"/>
        <v>235767.27670856001</v>
      </c>
      <c r="L2383" s="1">
        <f t="shared" si="772"/>
        <v>0</v>
      </c>
      <c r="M2383" s="3">
        <f t="shared" si="760"/>
        <v>0</v>
      </c>
      <c r="N2383" s="2">
        <f t="shared" si="766"/>
        <v>0</v>
      </c>
      <c r="O2383" s="18">
        <f t="shared" si="773"/>
        <v>0.14499999999999999</v>
      </c>
      <c r="P2383" s="8">
        <f t="shared" si="758"/>
        <v>1.0106116460000001</v>
      </c>
      <c r="Q2383" s="2">
        <f t="shared" si="775"/>
        <v>2501.8788788100001</v>
      </c>
      <c r="R2383" s="2">
        <f t="shared" si="767"/>
        <v>2501.8788788100001</v>
      </c>
      <c r="S2383" s="9" t="s">
        <v>56</v>
      </c>
      <c r="T2383" s="47">
        <f t="shared" si="762"/>
        <v>42410</v>
      </c>
      <c r="AE2383" s="33"/>
    </row>
    <row r="2384" spans="1:31" x14ac:dyDescent="0.2">
      <c r="A2384" s="90">
        <f t="shared" si="768"/>
        <v>42409</v>
      </c>
      <c r="B2384" s="2">
        <f t="shared" si="763"/>
        <v>238367.10924103</v>
      </c>
      <c r="C2384" s="2">
        <f t="shared" si="761"/>
        <v>223687.2715335401</v>
      </c>
      <c r="D2384" s="47">
        <f t="shared" si="769"/>
        <v>42380</v>
      </c>
      <c r="E2384" s="3">
        <f t="shared" si="759"/>
        <v>1.459E-3</v>
      </c>
      <c r="F2384" s="4">
        <f t="shared" ref="F2384:F2447" si="776">IF(DAY(A2384)=E$2+1,1,F2383+1)</f>
        <v>30</v>
      </c>
      <c r="G2384" s="4">
        <f t="shared" si="774"/>
        <v>31</v>
      </c>
      <c r="H2384" s="2">
        <f t="shared" si="770"/>
        <v>1.0014118999999999</v>
      </c>
      <c r="I2384" s="2">
        <f t="shared" si="771"/>
        <v>1.05256745</v>
      </c>
      <c r="J2384" s="2">
        <f t="shared" si="764"/>
        <v>1.0540535600000001</v>
      </c>
      <c r="K2384" s="2">
        <f t="shared" si="765"/>
        <v>235778.36488661001</v>
      </c>
      <c r="L2384" s="1">
        <f t="shared" si="772"/>
        <v>0</v>
      </c>
      <c r="M2384" s="3">
        <f t="shared" si="760"/>
        <v>0</v>
      </c>
      <c r="N2384" s="2">
        <f t="shared" si="766"/>
        <v>0</v>
      </c>
      <c r="O2384" s="18">
        <f t="shared" si="773"/>
        <v>0.14499999999999999</v>
      </c>
      <c r="P2384" s="8">
        <f t="shared" si="758"/>
        <v>1.0109795669999999</v>
      </c>
      <c r="Q2384" s="2">
        <f t="shared" si="775"/>
        <v>2588.74435442</v>
      </c>
      <c r="R2384" s="2">
        <f t="shared" si="767"/>
        <v>2588.74435442</v>
      </c>
      <c r="S2384" s="9" t="s">
        <v>56</v>
      </c>
      <c r="T2384" s="47">
        <f t="shared" si="762"/>
        <v>42410</v>
      </c>
      <c r="AE2384" s="33"/>
    </row>
    <row r="2385" spans="1:31" x14ac:dyDescent="0.2">
      <c r="A2385" s="90">
        <f t="shared" si="768"/>
        <v>42410</v>
      </c>
      <c r="B2385" s="2">
        <f t="shared" si="763"/>
        <v>238465.10467607999</v>
      </c>
      <c r="C2385" s="2">
        <f t="shared" si="761"/>
        <v>223687.2715335401</v>
      </c>
      <c r="D2385" s="47">
        <f t="shared" si="769"/>
        <v>42380</v>
      </c>
      <c r="E2385" s="3">
        <f t="shared" si="759"/>
        <v>1.459E-3</v>
      </c>
      <c r="F2385" s="4">
        <f t="shared" si="776"/>
        <v>31</v>
      </c>
      <c r="G2385" s="4">
        <f t="shared" si="774"/>
        <v>31</v>
      </c>
      <c r="H2385" s="2">
        <f t="shared" si="770"/>
        <v>1.0014590000000001</v>
      </c>
      <c r="I2385" s="2">
        <f t="shared" si="771"/>
        <v>1.05256745</v>
      </c>
      <c r="J2385" s="2">
        <f t="shared" si="764"/>
        <v>1.05410314</v>
      </c>
      <c r="K2385" s="2">
        <f t="shared" si="765"/>
        <v>235789.45530152999</v>
      </c>
      <c r="L2385" s="1">
        <f t="shared" si="772"/>
        <v>78</v>
      </c>
      <c r="M2385" s="3">
        <f t="shared" si="760"/>
        <v>0</v>
      </c>
      <c r="N2385" s="2">
        <f t="shared" si="766"/>
        <v>0</v>
      </c>
      <c r="O2385" s="18">
        <f t="shared" si="773"/>
        <v>0.14499999999999999</v>
      </c>
      <c r="P2385" s="8">
        <f t="shared" si="758"/>
        <v>1.0113476210000001</v>
      </c>
      <c r="Q2385" s="2">
        <f t="shared" si="775"/>
        <v>2675.6493745500002</v>
      </c>
      <c r="R2385" s="2">
        <f t="shared" si="767"/>
        <v>2675.6493745500002</v>
      </c>
      <c r="S2385" s="9" t="s">
        <v>56</v>
      </c>
      <c r="T2385" s="47">
        <f t="shared" si="762"/>
        <v>42410</v>
      </c>
      <c r="AE2385" s="33"/>
    </row>
    <row r="2386" spans="1:31" x14ac:dyDescent="0.2">
      <c r="A2386" s="90">
        <f t="shared" si="768"/>
        <v>42411</v>
      </c>
      <c r="B2386" s="2">
        <f t="shared" si="763"/>
        <v>238571.46861509999</v>
      </c>
      <c r="C2386" s="2">
        <f t="shared" si="761"/>
        <v>226225.58991342009</v>
      </c>
      <c r="D2386" s="47">
        <f t="shared" si="769"/>
        <v>42411</v>
      </c>
      <c r="E2386" s="3">
        <f t="shared" si="759"/>
        <v>1.65E-3</v>
      </c>
      <c r="F2386" s="4">
        <f t="shared" si="776"/>
        <v>1</v>
      </c>
      <c r="G2386" s="4">
        <f t="shared" si="774"/>
        <v>29</v>
      </c>
      <c r="H2386" s="2">
        <f t="shared" si="770"/>
        <v>1.00005685</v>
      </c>
      <c r="I2386" s="2">
        <f t="shared" si="771"/>
        <v>1.05410314</v>
      </c>
      <c r="J2386" s="2">
        <f t="shared" si="764"/>
        <v>1.05416306</v>
      </c>
      <c r="K2386" s="2">
        <f t="shared" si="765"/>
        <v>238478.66011343</v>
      </c>
      <c r="L2386" s="1">
        <f t="shared" si="772"/>
        <v>0</v>
      </c>
      <c r="M2386" s="3">
        <f t="shared" si="760"/>
        <v>0</v>
      </c>
      <c r="N2386" s="2">
        <f t="shared" si="766"/>
        <v>0</v>
      </c>
      <c r="O2386" s="18">
        <f t="shared" si="773"/>
        <v>0.14499999999999999</v>
      </c>
      <c r="P2386" s="8">
        <f t="shared" si="758"/>
        <v>1.000389169</v>
      </c>
      <c r="Q2386" s="2">
        <f t="shared" si="775"/>
        <v>92.808501669999998</v>
      </c>
      <c r="R2386" s="2">
        <f t="shared" si="767"/>
        <v>92.808501669999998</v>
      </c>
      <c r="S2386" s="9" t="s">
        <v>56</v>
      </c>
      <c r="T2386" s="47">
        <f t="shared" si="762"/>
        <v>42439</v>
      </c>
      <c r="AE2386" s="33"/>
    </row>
    <row r="2387" spans="1:31" x14ac:dyDescent="0.2">
      <c r="A2387" s="90">
        <f t="shared" si="768"/>
        <v>42412</v>
      </c>
      <c r="B2387" s="2">
        <f t="shared" si="763"/>
        <v>238677.88161968</v>
      </c>
      <c r="C2387" s="2">
        <f t="shared" si="761"/>
        <v>226225.58991342009</v>
      </c>
      <c r="D2387" s="47">
        <f t="shared" si="769"/>
        <v>42411</v>
      </c>
      <c r="E2387" s="3">
        <f t="shared" si="759"/>
        <v>1.65E-3</v>
      </c>
      <c r="F2387" s="4">
        <f t="shared" si="776"/>
        <v>2</v>
      </c>
      <c r="G2387" s="4">
        <f t="shared" si="774"/>
        <v>29</v>
      </c>
      <c r="H2387" s="2">
        <f t="shared" si="770"/>
        <v>1.0001137</v>
      </c>
      <c r="I2387" s="2">
        <f t="shared" si="771"/>
        <v>1.05410314</v>
      </c>
      <c r="J2387" s="2">
        <f t="shared" si="764"/>
        <v>1.05422299</v>
      </c>
      <c r="K2387" s="2">
        <f t="shared" si="765"/>
        <v>238492.21781304001</v>
      </c>
      <c r="L2387" s="1">
        <f t="shared" si="772"/>
        <v>0</v>
      </c>
      <c r="M2387" s="3">
        <f t="shared" si="760"/>
        <v>0</v>
      </c>
      <c r="N2387" s="2">
        <f t="shared" si="766"/>
        <v>0</v>
      </c>
      <c r="O2387" s="18">
        <f t="shared" si="773"/>
        <v>0.14499999999999999</v>
      </c>
      <c r="P2387" s="8">
        <f t="shared" si="758"/>
        <v>1.0007784900000001</v>
      </c>
      <c r="Q2387" s="2">
        <f t="shared" si="775"/>
        <v>185.66380663999999</v>
      </c>
      <c r="R2387" s="2">
        <f t="shared" si="767"/>
        <v>185.66380663999999</v>
      </c>
      <c r="S2387" s="9" t="s">
        <v>56</v>
      </c>
      <c r="T2387" s="47">
        <f t="shared" si="762"/>
        <v>42439</v>
      </c>
      <c r="AE2387" s="33"/>
    </row>
    <row r="2388" spans="1:31" x14ac:dyDescent="0.2">
      <c r="A2388" s="90">
        <f t="shared" si="768"/>
        <v>42413</v>
      </c>
      <c r="B2388" s="2">
        <f t="shared" si="763"/>
        <v>238784.34143371999</v>
      </c>
      <c r="C2388" s="2">
        <f t="shared" si="761"/>
        <v>226225.58991342009</v>
      </c>
      <c r="D2388" s="47">
        <f t="shared" si="769"/>
        <v>42411</v>
      </c>
      <c r="E2388" s="3">
        <f t="shared" si="759"/>
        <v>1.65E-3</v>
      </c>
      <c r="F2388" s="4">
        <f t="shared" si="776"/>
        <v>3</v>
      </c>
      <c r="G2388" s="4">
        <f t="shared" si="774"/>
        <v>29</v>
      </c>
      <c r="H2388" s="2">
        <f t="shared" si="770"/>
        <v>1.0001705599999999</v>
      </c>
      <c r="I2388" s="2">
        <f t="shared" si="771"/>
        <v>1.05410314</v>
      </c>
      <c r="J2388" s="2">
        <f t="shared" si="764"/>
        <v>1.0542829199999999</v>
      </c>
      <c r="K2388" s="2">
        <f t="shared" si="765"/>
        <v>238505.77551263999</v>
      </c>
      <c r="L2388" s="1">
        <f t="shared" si="772"/>
        <v>0</v>
      </c>
      <c r="M2388" s="3">
        <f t="shared" si="760"/>
        <v>0</v>
      </c>
      <c r="N2388" s="2">
        <f t="shared" si="766"/>
        <v>0</v>
      </c>
      <c r="O2388" s="18">
        <f t="shared" si="773"/>
        <v>0.14499999999999999</v>
      </c>
      <c r="P2388" s="8">
        <f t="shared" si="758"/>
        <v>1.0011679630000001</v>
      </c>
      <c r="Q2388" s="2">
        <f t="shared" si="775"/>
        <v>278.56592108000001</v>
      </c>
      <c r="R2388" s="2">
        <f t="shared" si="767"/>
        <v>278.56592108000001</v>
      </c>
      <c r="S2388" s="9" t="s">
        <v>56</v>
      </c>
      <c r="T2388" s="47">
        <f t="shared" si="762"/>
        <v>42439</v>
      </c>
      <c r="AE2388" s="33"/>
    </row>
    <row r="2389" spans="1:31" x14ac:dyDescent="0.2">
      <c r="A2389" s="90">
        <f t="shared" si="768"/>
        <v>42414</v>
      </c>
      <c r="B2389" s="2">
        <f t="shared" si="763"/>
        <v>238890.85009068</v>
      </c>
      <c r="C2389" s="2">
        <f t="shared" si="761"/>
        <v>226225.58991342009</v>
      </c>
      <c r="D2389" s="47">
        <f t="shared" si="769"/>
        <v>42411</v>
      </c>
      <c r="E2389" s="3">
        <f t="shared" si="759"/>
        <v>1.65E-3</v>
      </c>
      <c r="F2389" s="4">
        <f t="shared" si="776"/>
        <v>4</v>
      </c>
      <c r="G2389" s="4">
        <f t="shared" si="774"/>
        <v>29</v>
      </c>
      <c r="H2389" s="2">
        <f t="shared" si="770"/>
        <v>1.0002274200000001</v>
      </c>
      <c r="I2389" s="2">
        <f t="shared" si="771"/>
        <v>1.05410314</v>
      </c>
      <c r="J2389" s="2">
        <f t="shared" si="764"/>
        <v>1.05434286</v>
      </c>
      <c r="K2389" s="2">
        <f t="shared" si="765"/>
        <v>238519.3354745</v>
      </c>
      <c r="L2389" s="1">
        <f t="shared" si="772"/>
        <v>0</v>
      </c>
      <c r="M2389" s="3">
        <f t="shared" si="760"/>
        <v>0</v>
      </c>
      <c r="N2389" s="2">
        <f t="shared" si="766"/>
        <v>0</v>
      </c>
      <c r="O2389" s="18">
        <f t="shared" si="773"/>
        <v>0.14499999999999999</v>
      </c>
      <c r="P2389" s="8">
        <f t="shared" si="758"/>
        <v>1.001557587</v>
      </c>
      <c r="Q2389" s="2">
        <f t="shared" si="775"/>
        <v>371.51461618000002</v>
      </c>
      <c r="R2389" s="2">
        <f t="shared" si="767"/>
        <v>371.51461618000002</v>
      </c>
      <c r="S2389" s="9" t="s">
        <v>56</v>
      </c>
      <c r="T2389" s="47">
        <f t="shared" si="762"/>
        <v>42439</v>
      </c>
      <c r="AE2389" s="33"/>
    </row>
    <row r="2390" spans="1:31" x14ac:dyDescent="0.2">
      <c r="A2390" s="90">
        <f t="shared" si="768"/>
        <v>42415</v>
      </c>
      <c r="B2390" s="2">
        <f t="shared" si="763"/>
        <v>238997.40557120999</v>
      </c>
      <c r="C2390" s="2">
        <f t="shared" si="761"/>
        <v>226225.58991342009</v>
      </c>
      <c r="D2390" s="47">
        <f t="shared" si="769"/>
        <v>42411</v>
      </c>
      <c r="E2390" s="3">
        <f t="shared" si="759"/>
        <v>1.65E-3</v>
      </c>
      <c r="F2390" s="4">
        <f t="shared" si="776"/>
        <v>5</v>
      </c>
      <c r="G2390" s="4">
        <f t="shared" si="774"/>
        <v>29</v>
      </c>
      <c r="H2390" s="2">
        <f t="shared" si="770"/>
        <v>1.00028428</v>
      </c>
      <c r="I2390" s="2">
        <f t="shared" si="771"/>
        <v>1.05410314</v>
      </c>
      <c r="J2390" s="2">
        <f t="shared" si="764"/>
        <v>1.0544028000000001</v>
      </c>
      <c r="K2390" s="2">
        <f t="shared" si="765"/>
        <v>238532.89543636001</v>
      </c>
      <c r="L2390" s="1">
        <f t="shared" si="772"/>
        <v>0</v>
      </c>
      <c r="M2390" s="3">
        <f t="shared" si="760"/>
        <v>0</v>
      </c>
      <c r="N2390" s="2">
        <f t="shared" si="766"/>
        <v>0</v>
      </c>
      <c r="O2390" s="18">
        <f t="shared" si="773"/>
        <v>0.14499999999999999</v>
      </c>
      <c r="P2390" s="8">
        <f t="shared" si="758"/>
        <v>1.001947363</v>
      </c>
      <c r="Q2390" s="2">
        <f t="shared" si="775"/>
        <v>464.51013484999999</v>
      </c>
      <c r="R2390" s="2">
        <f t="shared" si="767"/>
        <v>464.51013484999999</v>
      </c>
      <c r="S2390" s="9" t="s">
        <v>56</v>
      </c>
      <c r="T2390" s="47">
        <f t="shared" si="762"/>
        <v>42439</v>
      </c>
      <c r="AE2390" s="33"/>
    </row>
    <row r="2391" spans="1:31" x14ac:dyDescent="0.2">
      <c r="A2391" s="90">
        <f t="shared" si="768"/>
        <v>42416</v>
      </c>
      <c r="B2391" s="2">
        <f t="shared" si="763"/>
        <v>239104.00764294999</v>
      </c>
      <c r="C2391" s="2">
        <f t="shared" si="761"/>
        <v>226225.58991342009</v>
      </c>
      <c r="D2391" s="47">
        <f t="shared" si="769"/>
        <v>42411</v>
      </c>
      <c r="E2391" s="3">
        <f t="shared" si="759"/>
        <v>1.65E-3</v>
      </c>
      <c r="F2391" s="4">
        <f t="shared" si="776"/>
        <v>6</v>
      </c>
      <c r="G2391" s="4">
        <f t="shared" si="774"/>
        <v>29</v>
      </c>
      <c r="H2391" s="2">
        <f t="shared" si="770"/>
        <v>1.0003411499999999</v>
      </c>
      <c r="I2391" s="2">
        <f t="shared" si="771"/>
        <v>1.05410314</v>
      </c>
      <c r="J2391" s="2">
        <f t="shared" si="764"/>
        <v>1.05446274</v>
      </c>
      <c r="K2391" s="2">
        <f t="shared" si="765"/>
        <v>238546.45539821999</v>
      </c>
      <c r="L2391" s="1">
        <f t="shared" si="772"/>
        <v>0</v>
      </c>
      <c r="M2391" s="3">
        <f t="shared" si="760"/>
        <v>0</v>
      </c>
      <c r="N2391" s="2">
        <f t="shared" si="766"/>
        <v>0</v>
      </c>
      <c r="O2391" s="18">
        <f t="shared" si="773"/>
        <v>0.14499999999999999</v>
      </c>
      <c r="P2391" s="8">
        <f t="shared" ref="P2391:P2454" si="777">ROUND((1+O2391)^(30/360)^(F2391/G2391),9)</f>
        <v>1.00233729</v>
      </c>
      <c r="Q2391" s="2">
        <f t="shared" si="775"/>
        <v>557.55224472999998</v>
      </c>
      <c r="R2391" s="2">
        <f t="shared" si="767"/>
        <v>557.55224472999998</v>
      </c>
      <c r="S2391" s="9" t="s">
        <v>56</v>
      </c>
      <c r="T2391" s="47">
        <f t="shared" si="762"/>
        <v>42439</v>
      </c>
      <c r="AE2391" s="33"/>
    </row>
    <row r="2392" spans="1:31" x14ac:dyDescent="0.2">
      <c r="A2392" s="90">
        <f t="shared" si="768"/>
        <v>42417</v>
      </c>
      <c r="B2392" s="2">
        <f t="shared" si="763"/>
        <v>239210.65881902998</v>
      </c>
      <c r="C2392" s="2">
        <f t="shared" si="761"/>
        <v>226225.58991342009</v>
      </c>
      <c r="D2392" s="47">
        <f t="shared" si="769"/>
        <v>42411</v>
      </c>
      <c r="E2392" s="3">
        <f t="shared" si="759"/>
        <v>1.65E-3</v>
      </c>
      <c r="F2392" s="4">
        <f t="shared" si="776"/>
        <v>7</v>
      </c>
      <c r="G2392" s="4">
        <f t="shared" si="774"/>
        <v>29</v>
      </c>
      <c r="H2392" s="2">
        <f t="shared" si="770"/>
        <v>1.00039802</v>
      </c>
      <c r="I2392" s="2">
        <f t="shared" si="771"/>
        <v>1.05410314</v>
      </c>
      <c r="J2392" s="2">
        <f t="shared" si="764"/>
        <v>1.05452269</v>
      </c>
      <c r="K2392" s="2">
        <f t="shared" si="765"/>
        <v>238560.01762232999</v>
      </c>
      <c r="L2392" s="1">
        <f t="shared" si="772"/>
        <v>0</v>
      </c>
      <c r="M2392" s="3">
        <f t="shared" si="760"/>
        <v>0</v>
      </c>
      <c r="N2392" s="2">
        <f t="shared" si="766"/>
        <v>0</v>
      </c>
      <c r="O2392" s="18">
        <f t="shared" si="773"/>
        <v>0.14499999999999999</v>
      </c>
      <c r="P2392" s="8">
        <f t="shared" si="777"/>
        <v>1.002727369</v>
      </c>
      <c r="Q2392" s="2">
        <f t="shared" si="775"/>
        <v>650.64119670000002</v>
      </c>
      <c r="R2392" s="2">
        <f t="shared" si="767"/>
        <v>650.64119670000002</v>
      </c>
      <c r="S2392" s="9" t="s">
        <v>56</v>
      </c>
      <c r="T2392" s="47">
        <f t="shared" si="762"/>
        <v>42439</v>
      </c>
      <c r="AE2392" s="33"/>
    </row>
    <row r="2393" spans="1:31" x14ac:dyDescent="0.2">
      <c r="A2393" s="90">
        <f t="shared" si="768"/>
        <v>42418</v>
      </c>
      <c r="B2393" s="2">
        <f t="shared" si="763"/>
        <v>239317.35910828001</v>
      </c>
      <c r="C2393" s="2">
        <f t="shared" si="761"/>
        <v>226225.58991342009</v>
      </c>
      <c r="D2393" s="47">
        <f t="shared" si="769"/>
        <v>42411</v>
      </c>
      <c r="E2393" s="3">
        <f t="shared" si="759"/>
        <v>1.65E-3</v>
      </c>
      <c r="F2393" s="4">
        <f t="shared" si="776"/>
        <v>8</v>
      </c>
      <c r="G2393" s="4">
        <f t="shared" si="774"/>
        <v>29</v>
      </c>
      <c r="H2393" s="2">
        <f t="shared" si="770"/>
        <v>1.0004549</v>
      </c>
      <c r="I2393" s="2">
        <f t="shared" si="771"/>
        <v>1.05410314</v>
      </c>
      <c r="J2393" s="2">
        <f t="shared" si="764"/>
        <v>1.05458265</v>
      </c>
      <c r="K2393" s="2">
        <f t="shared" si="765"/>
        <v>238573.58210870001</v>
      </c>
      <c r="L2393" s="1">
        <f t="shared" si="772"/>
        <v>0</v>
      </c>
      <c r="M2393" s="3">
        <f t="shared" si="760"/>
        <v>0</v>
      </c>
      <c r="N2393" s="2">
        <f t="shared" si="766"/>
        <v>0</v>
      </c>
      <c r="O2393" s="18">
        <f t="shared" si="773"/>
        <v>0.14499999999999999</v>
      </c>
      <c r="P2393" s="8">
        <f t="shared" si="777"/>
        <v>1.0031175999999999</v>
      </c>
      <c r="Q2393" s="2">
        <f t="shared" si="775"/>
        <v>743.77699958000005</v>
      </c>
      <c r="R2393" s="2">
        <f t="shared" si="767"/>
        <v>743.77699958000005</v>
      </c>
      <c r="S2393" s="9" t="s">
        <v>56</v>
      </c>
      <c r="T2393" s="47">
        <f t="shared" si="762"/>
        <v>42439</v>
      </c>
      <c r="AE2393" s="33"/>
    </row>
    <row r="2394" spans="1:31" x14ac:dyDescent="0.2">
      <c r="A2394" s="90">
        <f t="shared" si="768"/>
        <v>42419</v>
      </c>
      <c r="B2394" s="2">
        <f t="shared" si="763"/>
        <v>239424.10170895999</v>
      </c>
      <c r="C2394" s="2">
        <f t="shared" si="761"/>
        <v>226225.58991342009</v>
      </c>
      <c r="D2394" s="47">
        <f t="shared" si="769"/>
        <v>42411</v>
      </c>
      <c r="E2394" s="3">
        <f t="shared" si="759"/>
        <v>1.65E-3</v>
      </c>
      <c r="F2394" s="4">
        <f t="shared" si="776"/>
        <v>9</v>
      </c>
      <c r="G2394" s="4">
        <f t="shared" si="774"/>
        <v>29</v>
      </c>
      <c r="H2394" s="2">
        <f t="shared" si="770"/>
        <v>1.0005117699999999</v>
      </c>
      <c r="I2394" s="2">
        <f t="shared" si="771"/>
        <v>1.05410314</v>
      </c>
      <c r="J2394" s="2">
        <f t="shared" si="764"/>
        <v>1.05464259</v>
      </c>
      <c r="K2394" s="2">
        <f t="shared" si="765"/>
        <v>238587.14207055999</v>
      </c>
      <c r="L2394" s="1">
        <f t="shared" si="772"/>
        <v>0</v>
      </c>
      <c r="M2394" s="3">
        <f t="shared" si="760"/>
        <v>0</v>
      </c>
      <c r="N2394" s="2">
        <f t="shared" si="766"/>
        <v>0</v>
      </c>
      <c r="O2394" s="18">
        <f t="shared" si="773"/>
        <v>0.14499999999999999</v>
      </c>
      <c r="P2394" s="8">
        <f t="shared" si="777"/>
        <v>1.003507983</v>
      </c>
      <c r="Q2394" s="2">
        <f t="shared" si="775"/>
        <v>836.95963840000002</v>
      </c>
      <c r="R2394" s="2">
        <f t="shared" si="767"/>
        <v>836.95963840000002</v>
      </c>
      <c r="S2394" s="9" t="s">
        <v>56</v>
      </c>
      <c r="T2394" s="47">
        <f t="shared" si="762"/>
        <v>42439</v>
      </c>
      <c r="AE2394" s="33"/>
    </row>
    <row r="2395" spans="1:31" x14ac:dyDescent="0.2">
      <c r="A2395" s="90">
        <f t="shared" si="768"/>
        <v>42420</v>
      </c>
      <c r="B2395" s="2">
        <f t="shared" si="763"/>
        <v>239530.89546765</v>
      </c>
      <c r="C2395" s="2">
        <f t="shared" si="761"/>
        <v>226225.58991342009</v>
      </c>
      <c r="D2395" s="47">
        <f t="shared" si="769"/>
        <v>42411</v>
      </c>
      <c r="E2395" s="3">
        <f t="shared" si="759"/>
        <v>1.65E-3</v>
      </c>
      <c r="F2395" s="4">
        <f t="shared" si="776"/>
        <v>10</v>
      </c>
      <c r="G2395" s="4">
        <f t="shared" si="774"/>
        <v>29</v>
      </c>
      <c r="H2395" s="2">
        <f t="shared" si="770"/>
        <v>1.0005686499999999</v>
      </c>
      <c r="I2395" s="2">
        <f t="shared" si="771"/>
        <v>1.05410314</v>
      </c>
      <c r="J2395" s="2">
        <f t="shared" si="764"/>
        <v>1.05470255</v>
      </c>
      <c r="K2395" s="2">
        <f t="shared" si="765"/>
        <v>238600.70655693</v>
      </c>
      <c r="L2395" s="1">
        <f t="shared" si="772"/>
        <v>0</v>
      </c>
      <c r="M2395" s="3">
        <f t="shared" si="760"/>
        <v>0</v>
      </c>
      <c r="N2395" s="2">
        <f t="shared" si="766"/>
        <v>0</v>
      </c>
      <c r="O2395" s="18">
        <f t="shared" si="773"/>
        <v>0.14499999999999999</v>
      </c>
      <c r="P2395" s="8">
        <f t="shared" si="777"/>
        <v>1.0038985170000001</v>
      </c>
      <c r="Q2395" s="2">
        <f t="shared" si="775"/>
        <v>930.18891071999997</v>
      </c>
      <c r="R2395" s="2">
        <f t="shared" si="767"/>
        <v>930.18891071999997</v>
      </c>
      <c r="S2395" s="9" t="s">
        <v>56</v>
      </c>
      <c r="T2395" s="47">
        <f t="shared" si="762"/>
        <v>42439</v>
      </c>
      <c r="AE2395" s="33"/>
    </row>
    <row r="2396" spans="1:31" x14ac:dyDescent="0.2">
      <c r="A2396" s="90">
        <f t="shared" si="768"/>
        <v>42421</v>
      </c>
      <c r="B2396" s="2">
        <f t="shared" si="763"/>
        <v>239637.73860106998</v>
      </c>
      <c r="C2396" s="2">
        <f t="shared" si="761"/>
        <v>226225.58991342009</v>
      </c>
      <c r="D2396" s="47">
        <f t="shared" si="769"/>
        <v>42411</v>
      </c>
      <c r="E2396" s="3">
        <f t="shared" si="759"/>
        <v>1.65E-3</v>
      </c>
      <c r="F2396" s="4">
        <f t="shared" si="776"/>
        <v>11</v>
      </c>
      <c r="G2396" s="4">
        <f t="shared" si="774"/>
        <v>29</v>
      </c>
      <c r="H2396" s="2">
        <f t="shared" si="770"/>
        <v>1.0006255399999999</v>
      </c>
      <c r="I2396" s="2">
        <f t="shared" si="771"/>
        <v>1.05410314</v>
      </c>
      <c r="J2396" s="2">
        <f t="shared" si="764"/>
        <v>1.0547625199999999</v>
      </c>
      <c r="K2396" s="2">
        <f t="shared" si="765"/>
        <v>238614.27330556</v>
      </c>
      <c r="L2396" s="1">
        <f t="shared" si="772"/>
        <v>0</v>
      </c>
      <c r="M2396" s="3">
        <f t="shared" si="760"/>
        <v>0</v>
      </c>
      <c r="N2396" s="2">
        <f t="shared" si="766"/>
        <v>0</v>
      </c>
      <c r="O2396" s="18">
        <f t="shared" si="773"/>
        <v>0.14499999999999999</v>
      </c>
      <c r="P2396" s="8">
        <f t="shared" si="777"/>
        <v>1.004289204</v>
      </c>
      <c r="Q2396" s="2">
        <f t="shared" si="775"/>
        <v>1023.46529551</v>
      </c>
      <c r="R2396" s="2">
        <f t="shared" si="767"/>
        <v>1023.46529551</v>
      </c>
      <c r="S2396" s="9" t="s">
        <v>56</v>
      </c>
      <c r="T2396" s="47">
        <f t="shared" si="762"/>
        <v>42439</v>
      </c>
      <c r="AE2396" s="33"/>
    </row>
    <row r="2397" spans="1:31" x14ac:dyDescent="0.2">
      <c r="A2397" s="90">
        <f t="shared" si="768"/>
        <v>42422</v>
      </c>
      <c r="B2397" s="2">
        <f t="shared" si="763"/>
        <v>239744.62633379002</v>
      </c>
      <c r="C2397" s="2">
        <f t="shared" si="761"/>
        <v>226225.58991342009</v>
      </c>
      <c r="D2397" s="47">
        <f t="shared" si="769"/>
        <v>42411</v>
      </c>
      <c r="E2397" s="3">
        <f t="shared" si="759"/>
        <v>1.65E-3</v>
      </c>
      <c r="F2397" s="4">
        <f t="shared" si="776"/>
        <v>12</v>
      </c>
      <c r="G2397" s="4">
        <f t="shared" si="774"/>
        <v>29</v>
      </c>
      <c r="H2397" s="2">
        <f t="shared" si="770"/>
        <v>1.00068242</v>
      </c>
      <c r="I2397" s="2">
        <f t="shared" si="771"/>
        <v>1.05410314</v>
      </c>
      <c r="J2397" s="2">
        <f t="shared" si="764"/>
        <v>1.0548224799999999</v>
      </c>
      <c r="K2397" s="2">
        <f t="shared" si="765"/>
        <v>238627.83779193001</v>
      </c>
      <c r="L2397" s="1">
        <f t="shared" si="772"/>
        <v>0</v>
      </c>
      <c r="M2397" s="3">
        <f t="shared" si="760"/>
        <v>0</v>
      </c>
      <c r="N2397" s="2">
        <f t="shared" si="766"/>
        <v>0</v>
      </c>
      <c r="O2397" s="18">
        <f t="shared" si="773"/>
        <v>0.14499999999999999</v>
      </c>
      <c r="P2397" s="8">
        <f t="shared" si="777"/>
        <v>1.004680043</v>
      </c>
      <c r="Q2397" s="2">
        <f t="shared" si="775"/>
        <v>1116.7885418599999</v>
      </c>
      <c r="R2397" s="2">
        <f t="shared" si="767"/>
        <v>1116.7885418599999</v>
      </c>
      <c r="S2397" s="9" t="s">
        <v>56</v>
      </c>
      <c r="T2397" s="47">
        <f t="shared" si="762"/>
        <v>42439</v>
      </c>
      <c r="AE2397" s="33"/>
    </row>
    <row r="2398" spans="1:31" x14ac:dyDescent="0.2">
      <c r="A2398" s="90">
        <f t="shared" si="768"/>
        <v>42423</v>
      </c>
      <c r="B2398" s="2">
        <f t="shared" si="763"/>
        <v>239851.56094306</v>
      </c>
      <c r="C2398" s="2">
        <f t="shared" si="761"/>
        <v>226225.58991342009</v>
      </c>
      <c r="D2398" s="47">
        <f t="shared" si="769"/>
        <v>42411</v>
      </c>
      <c r="E2398" s="3">
        <f t="shared" si="759"/>
        <v>1.65E-3</v>
      </c>
      <c r="F2398" s="4">
        <f t="shared" si="776"/>
        <v>13</v>
      </c>
      <c r="G2398" s="4">
        <f t="shared" si="774"/>
        <v>29</v>
      </c>
      <c r="H2398" s="2">
        <f t="shared" si="770"/>
        <v>1.0007393099999999</v>
      </c>
      <c r="I2398" s="2">
        <f t="shared" si="771"/>
        <v>1.05410314</v>
      </c>
      <c r="J2398" s="2">
        <f t="shared" si="764"/>
        <v>1.0548824400000001</v>
      </c>
      <c r="K2398" s="2">
        <f t="shared" si="765"/>
        <v>238641.4022783</v>
      </c>
      <c r="L2398" s="1">
        <f t="shared" si="772"/>
        <v>0</v>
      </c>
      <c r="M2398" s="3">
        <f t="shared" si="760"/>
        <v>0</v>
      </c>
      <c r="N2398" s="2">
        <f t="shared" si="766"/>
        <v>0</v>
      </c>
      <c r="O2398" s="18">
        <f t="shared" si="773"/>
        <v>0.14499999999999999</v>
      </c>
      <c r="P2398" s="8">
        <f t="shared" si="777"/>
        <v>1.005071034</v>
      </c>
      <c r="Q2398" s="2">
        <f t="shared" si="775"/>
        <v>1210.15866476</v>
      </c>
      <c r="R2398" s="2">
        <f t="shared" si="767"/>
        <v>1210.15866476</v>
      </c>
      <c r="S2398" s="9" t="s">
        <v>56</v>
      </c>
      <c r="T2398" s="47">
        <f t="shared" si="762"/>
        <v>42439</v>
      </c>
      <c r="AE2398" s="33"/>
    </row>
    <row r="2399" spans="1:31" x14ac:dyDescent="0.2">
      <c r="A2399" s="90">
        <f t="shared" si="768"/>
        <v>42424</v>
      </c>
      <c r="B2399" s="2">
        <f t="shared" si="763"/>
        <v>239958.54698429999</v>
      </c>
      <c r="C2399" s="2">
        <f t="shared" si="761"/>
        <v>226225.58991342009</v>
      </c>
      <c r="D2399" s="47">
        <f t="shared" si="769"/>
        <v>42411</v>
      </c>
      <c r="E2399" s="3">
        <f t="shared" si="759"/>
        <v>1.65E-3</v>
      </c>
      <c r="F2399" s="4">
        <f t="shared" si="776"/>
        <v>14</v>
      </c>
      <c r="G2399" s="4">
        <f t="shared" si="774"/>
        <v>29</v>
      </c>
      <c r="H2399" s="2">
        <f t="shared" si="770"/>
        <v>1.0007962100000001</v>
      </c>
      <c r="I2399" s="2">
        <f t="shared" si="771"/>
        <v>1.05410314</v>
      </c>
      <c r="J2399" s="2">
        <f t="shared" si="764"/>
        <v>1.0549424199999999</v>
      </c>
      <c r="K2399" s="2">
        <f t="shared" si="765"/>
        <v>238654.97128919</v>
      </c>
      <c r="L2399" s="1">
        <f t="shared" si="772"/>
        <v>0</v>
      </c>
      <c r="M2399" s="3">
        <f t="shared" si="760"/>
        <v>0</v>
      </c>
      <c r="N2399" s="2">
        <f t="shared" si="766"/>
        <v>0</v>
      </c>
      <c r="O2399" s="18">
        <f t="shared" si="773"/>
        <v>0.14499999999999999</v>
      </c>
      <c r="P2399" s="8">
        <f t="shared" si="777"/>
        <v>1.0054621770000001</v>
      </c>
      <c r="Q2399" s="2">
        <f t="shared" si="775"/>
        <v>1303.57569511</v>
      </c>
      <c r="R2399" s="2">
        <f t="shared" si="767"/>
        <v>1303.57569511</v>
      </c>
      <c r="S2399" s="9" t="s">
        <v>56</v>
      </c>
      <c r="T2399" s="47">
        <f t="shared" si="762"/>
        <v>42439</v>
      </c>
      <c r="AE2399" s="33"/>
    </row>
    <row r="2400" spans="1:31" x14ac:dyDescent="0.2">
      <c r="A2400" s="90">
        <f t="shared" si="768"/>
        <v>42425</v>
      </c>
      <c r="B2400" s="2">
        <f t="shared" si="763"/>
        <v>240065.57764249001</v>
      </c>
      <c r="C2400" s="2">
        <f t="shared" si="761"/>
        <v>226225.58991342009</v>
      </c>
      <c r="D2400" s="47">
        <f t="shared" si="769"/>
        <v>42411</v>
      </c>
      <c r="E2400" s="3">
        <f t="shared" si="759"/>
        <v>1.65E-3</v>
      </c>
      <c r="F2400" s="4">
        <f t="shared" si="776"/>
        <v>15</v>
      </c>
      <c r="G2400" s="4">
        <f t="shared" si="774"/>
        <v>29</v>
      </c>
      <c r="H2400" s="2">
        <f t="shared" si="770"/>
        <v>1.0008531000000001</v>
      </c>
      <c r="I2400" s="2">
        <f t="shared" si="771"/>
        <v>1.05410314</v>
      </c>
      <c r="J2400" s="2">
        <f t="shared" si="764"/>
        <v>1.0550023900000001</v>
      </c>
      <c r="K2400" s="2">
        <f t="shared" si="765"/>
        <v>238668.53803781001</v>
      </c>
      <c r="L2400" s="1">
        <f t="shared" si="772"/>
        <v>0</v>
      </c>
      <c r="M2400" s="3">
        <f t="shared" si="760"/>
        <v>0</v>
      </c>
      <c r="N2400" s="2">
        <f t="shared" si="766"/>
        <v>0</v>
      </c>
      <c r="O2400" s="18">
        <f t="shared" si="773"/>
        <v>0.14499999999999999</v>
      </c>
      <c r="P2400" s="8">
        <f t="shared" si="777"/>
        <v>1.0058534720000001</v>
      </c>
      <c r="Q2400" s="2">
        <f t="shared" si="775"/>
        <v>1397.0396046799999</v>
      </c>
      <c r="R2400" s="2">
        <f t="shared" si="767"/>
        <v>1397.0396046799999</v>
      </c>
      <c r="S2400" s="9" t="s">
        <v>56</v>
      </c>
      <c r="T2400" s="47">
        <f t="shared" si="762"/>
        <v>42439</v>
      </c>
      <c r="AE2400" s="33"/>
    </row>
    <row r="2401" spans="1:31" x14ac:dyDescent="0.2">
      <c r="A2401" s="90">
        <f t="shared" si="768"/>
        <v>42426</v>
      </c>
      <c r="B2401" s="2">
        <f t="shared" si="763"/>
        <v>240172.65747396002</v>
      </c>
      <c r="C2401" s="2">
        <f t="shared" si="761"/>
        <v>226225.58991342009</v>
      </c>
      <c r="D2401" s="47">
        <f t="shared" si="769"/>
        <v>42411</v>
      </c>
      <c r="E2401" s="3">
        <f t="shared" si="759"/>
        <v>1.65E-3</v>
      </c>
      <c r="F2401" s="4">
        <f t="shared" si="776"/>
        <v>16</v>
      </c>
      <c r="G2401" s="4">
        <f t="shared" si="774"/>
        <v>29</v>
      </c>
      <c r="H2401" s="2">
        <f t="shared" si="770"/>
        <v>1.00091</v>
      </c>
      <c r="I2401" s="2">
        <f t="shared" si="771"/>
        <v>1.05410314</v>
      </c>
      <c r="J2401" s="2">
        <f t="shared" si="764"/>
        <v>1.0550623699999999</v>
      </c>
      <c r="K2401" s="2">
        <f t="shared" si="765"/>
        <v>238682.10704870001</v>
      </c>
      <c r="L2401" s="1">
        <f t="shared" si="772"/>
        <v>0</v>
      </c>
      <c r="M2401" s="3">
        <f t="shared" si="760"/>
        <v>0</v>
      </c>
      <c r="N2401" s="2">
        <f t="shared" si="766"/>
        <v>0</v>
      </c>
      <c r="O2401" s="18">
        <f t="shared" si="773"/>
        <v>0.14499999999999999</v>
      </c>
      <c r="P2401" s="8">
        <f t="shared" si="777"/>
        <v>1.006244919</v>
      </c>
      <c r="Q2401" s="2">
        <f t="shared" si="775"/>
        <v>1490.5504252600001</v>
      </c>
      <c r="R2401" s="2">
        <f t="shared" si="767"/>
        <v>1490.5504252600001</v>
      </c>
      <c r="S2401" s="9" t="s">
        <v>56</v>
      </c>
      <c r="T2401" s="47">
        <f t="shared" si="762"/>
        <v>42439</v>
      </c>
      <c r="AE2401" s="33"/>
    </row>
    <row r="2402" spans="1:31" x14ac:dyDescent="0.2">
      <c r="A2402" s="90">
        <f t="shared" si="768"/>
        <v>42427</v>
      </c>
      <c r="B2402" s="2">
        <f t="shared" si="763"/>
        <v>240279.78672624001</v>
      </c>
      <c r="C2402" s="2">
        <f t="shared" si="761"/>
        <v>226225.58991342009</v>
      </c>
      <c r="D2402" s="47">
        <f t="shared" si="769"/>
        <v>42411</v>
      </c>
      <c r="E2402" s="3">
        <f t="shared" si="759"/>
        <v>1.65E-3</v>
      </c>
      <c r="F2402" s="4">
        <f t="shared" si="776"/>
        <v>17</v>
      </c>
      <c r="G2402" s="4">
        <f t="shared" si="774"/>
        <v>29</v>
      </c>
      <c r="H2402" s="2">
        <f t="shared" si="770"/>
        <v>1.00096691</v>
      </c>
      <c r="I2402" s="2">
        <f t="shared" si="771"/>
        <v>1.05410314</v>
      </c>
      <c r="J2402" s="2">
        <f t="shared" si="764"/>
        <v>1.0551223599999999</v>
      </c>
      <c r="K2402" s="2">
        <f t="shared" si="765"/>
        <v>238695.67832184001</v>
      </c>
      <c r="L2402" s="1">
        <f t="shared" si="772"/>
        <v>0</v>
      </c>
      <c r="M2402" s="3">
        <f t="shared" si="760"/>
        <v>0</v>
      </c>
      <c r="N2402" s="2">
        <f t="shared" si="766"/>
        <v>0</v>
      </c>
      <c r="O2402" s="18">
        <f t="shared" si="773"/>
        <v>0.14499999999999999</v>
      </c>
      <c r="P2402" s="8">
        <f t="shared" si="777"/>
        <v>1.006636519</v>
      </c>
      <c r="Q2402" s="2">
        <f t="shared" si="775"/>
        <v>1584.1084043999999</v>
      </c>
      <c r="R2402" s="2">
        <f t="shared" si="767"/>
        <v>1584.1084043999999</v>
      </c>
      <c r="S2402" s="9" t="s">
        <v>56</v>
      </c>
      <c r="T2402" s="47">
        <f t="shared" si="762"/>
        <v>42439</v>
      </c>
      <c r="AE2402" s="33"/>
    </row>
    <row r="2403" spans="1:31" x14ac:dyDescent="0.2">
      <c r="A2403" s="90">
        <f t="shared" si="768"/>
        <v>42428</v>
      </c>
      <c r="B2403" s="2">
        <f t="shared" si="763"/>
        <v>240386.96061318001</v>
      </c>
      <c r="C2403" s="2">
        <f t="shared" si="761"/>
        <v>226225.58991342009</v>
      </c>
      <c r="D2403" s="47">
        <f t="shared" si="769"/>
        <v>42411</v>
      </c>
      <c r="E2403" s="3">
        <f t="shared" si="759"/>
        <v>1.65E-3</v>
      </c>
      <c r="F2403" s="4">
        <f t="shared" si="776"/>
        <v>18</v>
      </c>
      <c r="G2403" s="4">
        <f t="shared" si="774"/>
        <v>29</v>
      </c>
      <c r="H2403" s="2">
        <f t="shared" si="770"/>
        <v>1.00102381</v>
      </c>
      <c r="I2403" s="2">
        <f t="shared" si="771"/>
        <v>1.05410314</v>
      </c>
      <c r="J2403" s="2">
        <f t="shared" si="764"/>
        <v>1.05518234</v>
      </c>
      <c r="K2403" s="2">
        <f t="shared" si="765"/>
        <v>238709.24733272</v>
      </c>
      <c r="L2403" s="1">
        <f t="shared" si="772"/>
        <v>0</v>
      </c>
      <c r="M2403" s="3">
        <f t="shared" si="760"/>
        <v>0</v>
      </c>
      <c r="N2403" s="2">
        <f t="shared" si="766"/>
        <v>0</v>
      </c>
      <c r="O2403" s="18">
        <f t="shared" si="773"/>
        <v>0.14499999999999999</v>
      </c>
      <c r="P2403" s="8">
        <f t="shared" si="777"/>
        <v>1.007028271</v>
      </c>
      <c r="Q2403" s="2">
        <f t="shared" si="775"/>
        <v>1677.7132804600001</v>
      </c>
      <c r="R2403" s="2">
        <f t="shared" si="767"/>
        <v>1677.7132804600001</v>
      </c>
      <c r="S2403" s="9" t="s">
        <v>56</v>
      </c>
      <c r="T2403" s="47">
        <f t="shared" si="762"/>
        <v>42439</v>
      </c>
      <c r="AE2403" s="33"/>
    </row>
    <row r="2404" spans="1:31" x14ac:dyDescent="0.2">
      <c r="A2404" s="90">
        <f t="shared" si="768"/>
        <v>42429</v>
      </c>
      <c r="B2404" s="2">
        <f t="shared" si="763"/>
        <v>240494.18393512999</v>
      </c>
      <c r="C2404" s="2">
        <f t="shared" si="761"/>
        <v>226225.58991342009</v>
      </c>
      <c r="D2404" s="47">
        <f t="shared" si="769"/>
        <v>42411</v>
      </c>
      <c r="E2404" s="3">
        <f t="shared" si="759"/>
        <v>1.65E-3</v>
      </c>
      <c r="F2404" s="4">
        <f t="shared" si="776"/>
        <v>19</v>
      </c>
      <c r="G2404" s="4">
        <f t="shared" si="774"/>
        <v>29</v>
      </c>
      <c r="H2404" s="2">
        <f t="shared" si="770"/>
        <v>1.00108072</v>
      </c>
      <c r="I2404" s="2">
        <f t="shared" si="771"/>
        <v>1.05410314</v>
      </c>
      <c r="J2404" s="2">
        <f t="shared" si="764"/>
        <v>1.05524233</v>
      </c>
      <c r="K2404" s="2">
        <f t="shared" si="765"/>
        <v>238722.81860586</v>
      </c>
      <c r="L2404" s="1">
        <f t="shared" si="772"/>
        <v>0</v>
      </c>
      <c r="M2404" s="3">
        <f t="shared" si="760"/>
        <v>0</v>
      </c>
      <c r="N2404" s="2">
        <f t="shared" si="766"/>
        <v>0</v>
      </c>
      <c r="O2404" s="18">
        <f t="shared" si="773"/>
        <v>0.14499999999999999</v>
      </c>
      <c r="P2404" s="8">
        <f t="shared" si="777"/>
        <v>1.0074201759999999</v>
      </c>
      <c r="Q2404" s="2">
        <f t="shared" si="775"/>
        <v>1771.3653292700001</v>
      </c>
      <c r="R2404" s="2">
        <f t="shared" si="767"/>
        <v>1771.3653292700001</v>
      </c>
      <c r="S2404" s="9" t="s">
        <v>56</v>
      </c>
      <c r="T2404" s="47">
        <f t="shared" si="762"/>
        <v>42439</v>
      </c>
      <c r="AE2404" s="33"/>
    </row>
    <row r="2405" spans="1:31" x14ac:dyDescent="0.2">
      <c r="A2405" s="90">
        <f t="shared" si="768"/>
        <v>42430</v>
      </c>
      <c r="B2405" s="2">
        <f t="shared" si="763"/>
        <v>240601.45190237998</v>
      </c>
      <c r="C2405" s="2">
        <f t="shared" si="761"/>
        <v>226225.58991342009</v>
      </c>
      <c r="D2405" s="47">
        <f t="shared" si="769"/>
        <v>42411</v>
      </c>
      <c r="E2405" s="3">
        <f t="shared" si="759"/>
        <v>1.65E-3</v>
      </c>
      <c r="F2405" s="4">
        <f t="shared" si="776"/>
        <v>20</v>
      </c>
      <c r="G2405" s="4">
        <f t="shared" si="774"/>
        <v>29</v>
      </c>
      <c r="H2405" s="2">
        <f t="shared" si="770"/>
        <v>1.0011376299999999</v>
      </c>
      <c r="I2405" s="2">
        <f t="shared" si="771"/>
        <v>1.05410314</v>
      </c>
      <c r="J2405" s="2">
        <f t="shared" si="764"/>
        <v>1.0553023100000001</v>
      </c>
      <c r="K2405" s="2">
        <f t="shared" si="765"/>
        <v>238736.38761673999</v>
      </c>
      <c r="L2405" s="1">
        <f t="shared" si="772"/>
        <v>0</v>
      </c>
      <c r="M2405" s="3">
        <f t="shared" si="760"/>
        <v>0</v>
      </c>
      <c r="N2405" s="2">
        <f t="shared" si="766"/>
        <v>0</v>
      </c>
      <c r="O2405" s="18">
        <f t="shared" si="773"/>
        <v>0.14499999999999999</v>
      </c>
      <c r="P2405" s="8">
        <f t="shared" si="777"/>
        <v>1.0078122329999999</v>
      </c>
      <c r="Q2405" s="2">
        <f t="shared" si="775"/>
        <v>1865.06428564</v>
      </c>
      <c r="R2405" s="2">
        <f t="shared" si="767"/>
        <v>1865.06428564</v>
      </c>
      <c r="S2405" s="9" t="s">
        <v>56</v>
      </c>
      <c r="T2405" s="47">
        <f t="shared" si="762"/>
        <v>42439</v>
      </c>
      <c r="AE2405" s="33"/>
    </row>
    <row r="2406" spans="1:31" x14ac:dyDescent="0.2">
      <c r="A2406" s="90">
        <f t="shared" si="768"/>
        <v>42431</v>
      </c>
      <c r="B2406" s="2">
        <f t="shared" si="763"/>
        <v>240708.77159965999</v>
      </c>
      <c r="C2406" s="2">
        <f t="shared" si="761"/>
        <v>226225.58991342009</v>
      </c>
      <c r="D2406" s="47">
        <f t="shared" si="769"/>
        <v>42411</v>
      </c>
      <c r="E2406" s="3">
        <f t="shared" si="759"/>
        <v>1.65E-3</v>
      </c>
      <c r="F2406" s="4">
        <f t="shared" si="776"/>
        <v>21</v>
      </c>
      <c r="G2406" s="4">
        <f t="shared" si="774"/>
        <v>29</v>
      </c>
      <c r="H2406" s="2">
        <f t="shared" si="770"/>
        <v>1.0011945499999999</v>
      </c>
      <c r="I2406" s="2">
        <f t="shared" si="771"/>
        <v>1.05410314</v>
      </c>
      <c r="J2406" s="2">
        <f t="shared" si="764"/>
        <v>1.05536231</v>
      </c>
      <c r="K2406" s="2">
        <f t="shared" si="765"/>
        <v>238749.96115213999</v>
      </c>
      <c r="L2406" s="1">
        <f t="shared" si="772"/>
        <v>0</v>
      </c>
      <c r="M2406" s="3">
        <f t="shared" si="760"/>
        <v>0</v>
      </c>
      <c r="N2406" s="2">
        <f t="shared" si="766"/>
        <v>0</v>
      </c>
      <c r="O2406" s="18">
        <f t="shared" si="773"/>
        <v>0.14499999999999999</v>
      </c>
      <c r="P2406" s="8">
        <f t="shared" si="777"/>
        <v>1.0082044429999999</v>
      </c>
      <c r="Q2406" s="2">
        <f t="shared" si="775"/>
        <v>1958.81044752</v>
      </c>
      <c r="R2406" s="2">
        <f t="shared" si="767"/>
        <v>1958.81044752</v>
      </c>
      <c r="S2406" s="9" t="s">
        <v>56</v>
      </c>
      <c r="T2406" s="47">
        <f t="shared" si="762"/>
        <v>42439</v>
      </c>
      <c r="AE2406" s="33"/>
    </row>
    <row r="2407" spans="1:31" x14ac:dyDescent="0.2">
      <c r="A2407" s="90">
        <f t="shared" si="768"/>
        <v>42432</v>
      </c>
      <c r="B2407" s="2">
        <f t="shared" si="763"/>
        <v>240816.13823633999</v>
      </c>
      <c r="C2407" s="2">
        <f t="shared" si="761"/>
        <v>226225.58991342009</v>
      </c>
      <c r="D2407" s="47">
        <f t="shared" si="769"/>
        <v>42411</v>
      </c>
      <c r="E2407" s="3">
        <f t="shared" si="759"/>
        <v>1.65E-3</v>
      </c>
      <c r="F2407" s="4">
        <f t="shared" si="776"/>
        <v>22</v>
      </c>
      <c r="G2407" s="4">
        <f t="shared" si="774"/>
        <v>29</v>
      </c>
      <c r="H2407" s="2">
        <f t="shared" si="770"/>
        <v>1.0012514699999999</v>
      </c>
      <c r="I2407" s="2">
        <f t="shared" si="771"/>
        <v>1.05410314</v>
      </c>
      <c r="J2407" s="2">
        <f t="shared" si="764"/>
        <v>1.05542231</v>
      </c>
      <c r="K2407" s="2">
        <f t="shared" si="765"/>
        <v>238763.53468752999</v>
      </c>
      <c r="L2407" s="1">
        <f t="shared" si="772"/>
        <v>0</v>
      </c>
      <c r="M2407" s="3">
        <f t="shared" si="760"/>
        <v>0</v>
      </c>
      <c r="N2407" s="2">
        <f t="shared" si="766"/>
        <v>0</v>
      </c>
      <c r="O2407" s="18">
        <f t="shared" si="773"/>
        <v>0.14499999999999999</v>
      </c>
      <c r="P2407" s="8">
        <f t="shared" si="777"/>
        <v>1.008596805</v>
      </c>
      <c r="Q2407" s="2">
        <f t="shared" si="775"/>
        <v>2052.6035488100001</v>
      </c>
      <c r="R2407" s="2">
        <f t="shared" si="767"/>
        <v>2052.6035488100001</v>
      </c>
      <c r="S2407" s="9" t="s">
        <v>56</v>
      </c>
      <c r="T2407" s="47">
        <f t="shared" si="762"/>
        <v>42439</v>
      </c>
      <c r="AE2407" s="33"/>
    </row>
    <row r="2408" spans="1:31" x14ac:dyDescent="0.2">
      <c r="A2408" s="90">
        <f t="shared" si="768"/>
        <v>42433</v>
      </c>
      <c r="B2408" s="2">
        <f t="shared" si="763"/>
        <v>240923.55205741001</v>
      </c>
      <c r="C2408" s="2">
        <f t="shared" si="761"/>
        <v>226225.58991342009</v>
      </c>
      <c r="D2408" s="47">
        <f t="shared" si="769"/>
        <v>42411</v>
      </c>
      <c r="E2408" s="3">
        <f t="shared" si="759"/>
        <v>1.65E-3</v>
      </c>
      <c r="F2408" s="4">
        <f t="shared" si="776"/>
        <v>23</v>
      </c>
      <c r="G2408" s="4">
        <f t="shared" si="774"/>
        <v>29</v>
      </c>
      <c r="H2408" s="2">
        <f t="shared" si="770"/>
        <v>1.0013083899999999</v>
      </c>
      <c r="I2408" s="2">
        <f t="shared" si="771"/>
        <v>1.05410314</v>
      </c>
      <c r="J2408" s="2">
        <f t="shared" si="764"/>
        <v>1.0554823099999999</v>
      </c>
      <c r="K2408" s="2">
        <f t="shared" si="765"/>
        <v>238777.10822292001</v>
      </c>
      <c r="L2408" s="1">
        <f t="shared" si="772"/>
        <v>0</v>
      </c>
      <c r="M2408" s="3">
        <f t="shared" si="760"/>
        <v>0</v>
      </c>
      <c r="N2408" s="2">
        <f t="shared" si="766"/>
        <v>0</v>
      </c>
      <c r="O2408" s="18">
        <f t="shared" si="773"/>
        <v>0.14499999999999999</v>
      </c>
      <c r="P2408" s="8">
        <f t="shared" si="777"/>
        <v>1.00898932</v>
      </c>
      <c r="Q2408" s="2">
        <f t="shared" si="775"/>
        <v>2146.44383449</v>
      </c>
      <c r="R2408" s="2">
        <f t="shared" si="767"/>
        <v>2146.44383449</v>
      </c>
      <c r="S2408" s="9" t="s">
        <v>56</v>
      </c>
      <c r="T2408" s="47">
        <f t="shared" si="762"/>
        <v>42439</v>
      </c>
      <c r="AE2408" s="33"/>
    </row>
    <row r="2409" spans="1:31" x14ac:dyDescent="0.2">
      <c r="A2409" s="90">
        <f t="shared" si="768"/>
        <v>42434</v>
      </c>
      <c r="B2409" s="2">
        <f t="shared" si="763"/>
        <v>241031.01535256999</v>
      </c>
      <c r="C2409" s="2">
        <f t="shared" si="761"/>
        <v>226225.58991342009</v>
      </c>
      <c r="D2409" s="47">
        <f t="shared" si="769"/>
        <v>42411</v>
      </c>
      <c r="E2409" s="3">
        <f t="shared" si="759"/>
        <v>1.65E-3</v>
      </c>
      <c r="F2409" s="4">
        <f t="shared" si="776"/>
        <v>24</v>
      </c>
      <c r="G2409" s="4">
        <f t="shared" si="774"/>
        <v>29</v>
      </c>
      <c r="H2409" s="2">
        <f t="shared" si="770"/>
        <v>1.0013653199999999</v>
      </c>
      <c r="I2409" s="2">
        <f t="shared" si="771"/>
        <v>1.05410314</v>
      </c>
      <c r="J2409" s="2">
        <f t="shared" si="764"/>
        <v>1.05554232</v>
      </c>
      <c r="K2409" s="2">
        <f t="shared" si="765"/>
        <v>238790.68402058</v>
      </c>
      <c r="L2409" s="1">
        <f t="shared" si="772"/>
        <v>0</v>
      </c>
      <c r="M2409" s="3">
        <f t="shared" si="760"/>
        <v>0</v>
      </c>
      <c r="N2409" s="2">
        <f t="shared" si="766"/>
        <v>0</v>
      </c>
      <c r="O2409" s="18">
        <f t="shared" si="773"/>
        <v>0.14499999999999999</v>
      </c>
      <c r="P2409" s="8">
        <f t="shared" si="777"/>
        <v>1.0093819879999999</v>
      </c>
      <c r="Q2409" s="2">
        <f t="shared" si="775"/>
        <v>2240.3313319899999</v>
      </c>
      <c r="R2409" s="2">
        <f t="shared" si="767"/>
        <v>2240.3313319899999</v>
      </c>
      <c r="S2409" s="9" t="s">
        <v>56</v>
      </c>
      <c r="T2409" s="47">
        <f t="shared" si="762"/>
        <v>42439</v>
      </c>
      <c r="AE2409" s="33"/>
    </row>
    <row r="2410" spans="1:31" x14ac:dyDescent="0.2">
      <c r="A2410" s="90">
        <f t="shared" si="768"/>
        <v>42435</v>
      </c>
      <c r="B2410" s="2">
        <f t="shared" si="763"/>
        <v>241138.52584633001</v>
      </c>
      <c r="C2410" s="2">
        <f t="shared" si="761"/>
        <v>226225.58991342009</v>
      </c>
      <c r="D2410" s="47">
        <f t="shared" si="769"/>
        <v>42411</v>
      </c>
      <c r="E2410" s="3">
        <f t="shared" si="759"/>
        <v>1.65E-3</v>
      </c>
      <c r="F2410" s="4">
        <f t="shared" si="776"/>
        <v>25</v>
      </c>
      <c r="G2410" s="4">
        <f t="shared" si="774"/>
        <v>29</v>
      </c>
      <c r="H2410" s="2">
        <f t="shared" si="770"/>
        <v>1.0014222500000001</v>
      </c>
      <c r="I2410" s="2">
        <f t="shared" si="771"/>
        <v>1.05410314</v>
      </c>
      <c r="J2410" s="2">
        <f t="shared" si="764"/>
        <v>1.0556023299999999</v>
      </c>
      <c r="K2410" s="2">
        <f t="shared" si="765"/>
        <v>238804.25981823</v>
      </c>
      <c r="L2410" s="1">
        <f t="shared" si="772"/>
        <v>0</v>
      </c>
      <c r="M2410" s="3">
        <f t="shared" si="760"/>
        <v>0</v>
      </c>
      <c r="N2410" s="2">
        <f t="shared" si="766"/>
        <v>0</v>
      </c>
      <c r="O2410" s="18">
        <f t="shared" si="773"/>
        <v>0.14499999999999999</v>
      </c>
      <c r="P2410" s="8">
        <f t="shared" si="777"/>
        <v>1.0097748090000001</v>
      </c>
      <c r="Q2410" s="2">
        <f t="shared" si="775"/>
        <v>2334.2660280999999</v>
      </c>
      <c r="R2410" s="2">
        <f t="shared" si="767"/>
        <v>2334.2660280999999</v>
      </c>
      <c r="S2410" s="9" t="s">
        <v>56</v>
      </c>
      <c r="T2410" s="47">
        <f t="shared" si="762"/>
        <v>42439</v>
      </c>
      <c r="AE2410" s="33"/>
    </row>
    <row r="2411" spans="1:31" x14ac:dyDescent="0.2">
      <c r="A2411" s="90">
        <f t="shared" si="768"/>
        <v>42436</v>
      </c>
      <c r="B2411" s="2">
        <f t="shared" si="763"/>
        <v>241246.08354495</v>
      </c>
      <c r="C2411" s="2">
        <f t="shared" si="761"/>
        <v>226225.58991342009</v>
      </c>
      <c r="D2411" s="47">
        <f t="shared" si="769"/>
        <v>42411</v>
      </c>
      <c r="E2411" s="3">
        <f t="shared" ref="E2411:E2474" si="778">IF(DAY(A2410)=$E$2,VLOOKUP(A2410,$AF$10:$AG$315,2),E2410)</f>
        <v>1.65E-3</v>
      </c>
      <c r="F2411" s="4">
        <f t="shared" si="776"/>
        <v>26</v>
      </c>
      <c r="G2411" s="4">
        <f t="shared" si="774"/>
        <v>29</v>
      </c>
      <c r="H2411" s="2">
        <f t="shared" si="770"/>
        <v>1.00147918</v>
      </c>
      <c r="I2411" s="2">
        <f t="shared" si="771"/>
        <v>1.05410314</v>
      </c>
      <c r="J2411" s="2">
        <f t="shared" si="764"/>
        <v>1.05566234</v>
      </c>
      <c r="K2411" s="2">
        <f t="shared" si="765"/>
        <v>238817.83561588</v>
      </c>
      <c r="L2411" s="1">
        <f t="shared" si="772"/>
        <v>0</v>
      </c>
      <c r="M2411" s="3">
        <f t="shared" si="760"/>
        <v>0</v>
      </c>
      <c r="N2411" s="2">
        <f t="shared" si="766"/>
        <v>0</v>
      </c>
      <c r="O2411" s="18">
        <f t="shared" si="773"/>
        <v>0.14499999999999999</v>
      </c>
      <c r="P2411" s="8">
        <f t="shared" si="777"/>
        <v>1.010167783</v>
      </c>
      <c r="Q2411" s="2">
        <f t="shared" si="775"/>
        <v>2428.2479290699998</v>
      </c>
      <c r="R2411" s="2">
        <f t="shared" si="767"/>
        <v>2428.2479290699998</v>
      </c>
      <c r="S2411" s="9" t="s">
        <v>56</v>
      </c>
      <c r="T2411" s="47">
        <f t="shared" si="762"/>
        <v>42439</v>
      </c>
      <c r="AE2411" s="33"/>
    </row>
    <row r="2412" spans="1:31" x14ac:dyDescent="0.2">
      <c r="A2412" s="90">
        <f t="shared" si="768"/>
        <v>42437</v>
      </c>
      <c r="B2412" s="2">
        <f t="shared" si="763"/>
        <v>241353.68821580001</v>
      </c>
      <c r="C2412" s="2">
        <f t="shared" si="761"/>
        <v>226225.58991342009</v>
      </c>
      <c r="D2412" s="47">
        <f t="shared" si="769"/>
        <v>42411</v>
      </c>
      <c r="E2412" s="3">
        <f t="shared" si="778"/>
        <v>1.65E-3</v>
      </c>
      <c r="F2412" s="4">
        <f t="shared" si="776"/>
        <v>27</v>
      </c>
      <c r="G2412" s="4">
        <f t="shared" si="774"/>
        <v>29</v>
      </c>
      <c r="H2412" s="2">
        <f t="shared" si="770"/>
        <v>1.00153611</v>
      </c>
      <c r="I2412" s="2">
        <f t="shared" si="771"/>
        <v>1.05410314</v>
      </c>
      <c r="J2412" s="2">
        <f t="shared" si="764"/>
        <v>1.0557223499999999</v>
      </c>
      <c r="K2412" s="2">
        <f t="shared" si="765"/>
        <v>238831.41141353</v>
      </c>
      <c r="L2412" s="1">
        <f t="shared" si="772"/>
        <v>0</v>
      </c>
      <c r="M2412" s="3">
        <f t="shared" si="760"/>
        <v>0</v>
      </c>
      <c r="N2412" s="2">
        <f t="shared" si="766"/>
        <v>0</v>
      </c>
      <c r="O2412" s="18">
        <f t="shared" si="773"/>
        <v>0.14499999999999999</v>
      </c>
      <c r="P2412" s="8">
        <f t="shared" si="777"/>
        <v>1.0105609090000001</v>
      </c>
      <c r="Q2412" s="2">
        <f t="shared" si="775"/>
        <v>2522.2768022700002</v>
      </c>
      <c r="R2412" s="2">
        <f t="shared" si="767"/>
        <v>2522.2768022700002</v>
      </c>
      <c r="S2412" s="9" t="s">
        <v>56</v>
      </c>
      <c r="T2412" s="47">
        <f t="shared" si="762"/>
        <v>42439</v>
      </c>
      <c r="V2412" s="31">
        <v>1120.93721297</v>
      </c>
      <c r="AE2412" s="33"/>
    </row>
    <row r="2413" spans="1:31" x14ac:dyDescent="0.2">
      <c r="A2413" s="90">
        <f t="shared" si="768"/>
        <v>42438</v>
      </c>
      <c r="B2413" s="2">
        <f t="shared" si="763"/>
        <v>241461.34262981999</v>
      </c>
      <c r="C2413" s="2">
        <f t="shared" si="761"/>
        <v>226225.58991342009</v>
      </c>
      <c r="D2413" s="47">
        <f t="shared" si="769"/>
        <v>42411</v>
      </c>
      <c r="E2413" s="3">
        <f t="shared" si="778"/>
        <v>1.65E-3</v>
      </c>
      <c r="F2413" s="4">
        <f t="shared" si="776"/>
        <v>28</v>
      </c>
      <c r="G2413" s="4">
        <f t="shared" si="774"/>
        <v>29</v>
      </c>
      <c r="H2413" s="2">
        <f t="shared" si="770"/>
        <v>1.0015930500000001</v>
      </c>
      <c r="I2413" s="2">
        <f t="shared" si="771"/>
        <v>1.05410314</v>
      </c>
      <c r="J2413" s="2">
        <f t="shared" si="764"/>
        <v>1.05578237</v>
      </c>
      <c r="K2413" s="2">
        <f t="shared" si="765"/>
        <v>238844.98947343</v>
      </c>
      <c r="L2413" s="1">
        <f t="shared" si="772"/>
        <v>0</v>
      </c>
      <c r="M2413" s="3">
        <f t="shared" si="760"/>
        <v>0</v>
      </c>
      <c r="N2413" s="2">
        <f t="shared" si="766"/>
        <v>0</v>
      </c>
      <c r="O2413" s="18">
        <f t="shared" si="773"/>
        <v>0.14499999999999999</v>
      </c>
      <c r="P2413" s="8">
        <f t="shared" si="777"/>
        <v>1.010954189</v>
      </c>
      <c r="Q2413" s="2">
        <f t="shared" si="775"/>
        <v>2616.3531563900001</v>
      </c>
      <c r="R2413" s="2">
        <f t="shared" si="767"/>
        <v>2616.3531563900001</v>
      </c>
      <c r="S2413" s="9" t="s">
        <v>56</v>
      </c>
      <c r="T2413" s="47">
        <f t="shared" si="762"/>
        <v>42439</v>
      </c>
      <c r="V2413" s="31">
        <v>3026.00409304</v>
      </c>
      <c r="AE2413" s="33"/>
    </row>
    <row r="2414" spans="1:31" x14ac:dyDescent="0.2">
      <c r="A2414" s="91">
        <f t="shared" si="768"/>
        <v>42439</v>
      </c>
      <c r="B2414" s="36">
        <f t="shared" si="763"/>
        <v>241569.04860615998</v>
      </c>
      <c r="C2414" s="36">
        <f t="shared" si="761"/>
        <v>226225.58991342009</v>
      </c>
      <c r="D2414" s="120">
        <f t="shared" si="769"/>
        <v>42411</v>
      </c>
      <c r="E2414" s="3">
        <f t="shared" si="778"/>
        <v>1.65E-3</v>
      </c>
      <c r="F2414" s="21">
        <f t="shared" si="776"/>
        <v>29</v>
      </c>
      <c r="G2414" s="21">
        <f t="shared" si="774"/>
        <v>29</v>
      </c>
      <c r="H2414" s="36">
        <f t="shared" si="770"/>
        <v>1.0016499999999999</v>
      </c>
      <c r="I2414" s="36">
        <f t="shared" si="771"/>
        <v>1.05410314</v>
      </c>
      <c r="J2414" s="36">
        <f t="shared" si="764"/>
        <v>1.0558424099999999</v>
      </c>
      <c r="K2414" s="36">
        <f t="shared" si="765"/>
        <v>238858.57205784999</v>
      </c>
      <c r="L2414" s="37">
        <f t="shared" si="772"/>
        <v>79</v>
      </c>
      <c r="M2414" s="20">
        <f t="shared" si="760"/>
        <v>1.7361492499999999E-2</v>
      </c>
      <c r="N2414" s="36">
        <f t="shared" si="766"/>
        <v>4146.9413073400001</v>
      </c>
      <c r="O2414" s="35">
        <f t="shared" si="773"/>
        <v>0.14499999999999999</v>
      </c>
      <c r="P2414" s="38">
        <f t="shared" si="777"/>
        <v>1.0113476210000001</v>
      </c>
      <c r="Q2414" s="36">
        <f t="shared" si="775"/>
        <v>2710.47654831</v>
      </c>
      <c r="R2414" s="36">
        <f t="shared" si="767"/>
        <v>6857.4178556500001</v>
      </c>
      <c r="S2414" s="39" t="s">
        <v>56</v>
      </c>
      <c r="T2414" s="120">
        <f t="shared" si="762"/>
        <v>42439</v>
      </c>
      <c r="U2414" s="36">
        <f>(B2414-N2414-Q2414)</f>
        <v>234711.63075051</v>
      </c>
      <c r="V2414" s="31">
        <v>4146.9413060099996</v>
      </c>
      <c r="AE2414" s="33"/>
    </row>
    <row r="2415" spans="1:31" x14ac:dyDescent="0.2">
      <c r="A2415" s="90">
        <f t="shared" si="768"/>
        <v>42440</v>
      </c>
      <c r="B2415" s="2">
        <f t="shared" si="763"/>
        <v>234810.40188288002</v>
      </c>
      <c r="C2415" s="2">
        <f t="shared" si="761"/>
        <v>222297.9760308401</v>
      </c>
      <c r="D2415" s="47">
        <f t="shared" si="769"/>
        <v>42440</v>
      </c>
      <c r="E2415" s="3">
        <f t="shared" si="778"/>
        <v>1.761E-3</v>
      </c>
      <c r="F2415" s="4">
        <f t="shared" si="776"/>
        <v>1</v>
      </c>
      <c r="G2415" s="4">
        <f t="shared" si="774"/>
        <v>31</v>
      </c>
      <c r="H2415" s="2">
        <f t="shared" si="770"/>
        <v>1.0000567499999999</v>
      </c>
      <c r="I2415" s="2">
        <f t="shared" si="771"/>
        <v>1.0558424099999999</v>
      </c>
      <c r="J2415" s="2">
        <f t="shared" si="764"/>
        <v>1.0559023199999999</v>
      </c>
      <c r="K2415" s="2">
        <f t="shared" si="765"/>
        <v>234724.94862226001</v>
      </c>
      <c r="L2415" s="1">
        <f t="shared" si="772"/>
        <v>0</v>
      </c>
      <c r="M2415" s="3">
        <f t="shared" si="760"/>
        <v>0</v>
      </c>
      <c r="N2415" s="2">
        <f t="shared" si="766"/>
        <v>0</v>
      </c>
      <c r="O2415" s="18">
        <f t="shared" si="773"/>
        <v>0.14499999999999999</v>
      </c>
      <c r="P2415" s="8">
        <f t="shared" si="777"/>
        <v>1.0003640570000001</v>
      </c>
      <c r="Q2415" s="2">
        <f t="shared" si="775"/>
        <v>85.453260619999995</v>
      </c>
      <c r="R2415" s="2">
        <f t="shared" si="767"/>
        <v>85.453260619999995</v>
      </c>
      <c r="S2415" s="9" t="s">
        <v>56</v>
      </c>
      <c r="T2415" s="47">
        <f t="shared" si="762"/>
        <v>42470</v>
      </c>
      <c r="AE2415" s="33"/>
    </row>
    <row r="2416" spans="1:31" x14ac:dyDescent="0.2">
      <c r="A2416" s="90">
        <f t="shared" si="768"/>
        <v>42441</v>
      </c>
      <c r="B2416" s="2">
        <f t="shared" si="763"/>
        <v>234909.21838156</v>
      </c>
      <c r="C2416" s="2">
        <f t="shared" si="761"/>
        <v>222297.9760308401</v>
      </c>
      <c r="D2416" s="47">
        <f t="shared" si="769"/>
        <v>42440</v>
      </c>
      <c r="E2416" s="3">
        <f t="shared" si="778"/>
        <v>1.761E-3</v>
      </c>
      <c r="F2416" s="4">
        <f t="shared" si="776"/>
        <v>2</v>
      </c>
      <c r="G2416" s="4">
        <f t="shared" si="774"/>
        <v>31</v>
      </c>
      <c r="H2416" s="2">
        <f t="shared" si="770"/>
        <v>1.00011351</v>
      </c>
      <c r="I2416" s="2">
        <f t="shared" si="771"/>
        <v>1.0558424099999999</v>
      </c>
      <c r="J2416" s="2">
        <f t="shared" si="764"/>
        <v>1.0559622500000001</v>
      </c>
      <c r="K2416" s="2">
        <f t="shared" si="765"/>
        <v>234738.27093997001</v>
      </c>
      <c r="L2416" s="1">
        <f t="shared" si="772"/>
        <v>0</v>
      </c>
      <c r="M2416" s="3">
        <f t="shared" si="760"/>
        <v>0</v>
      </c>
      <c r="N2416" s="2">
        <f t="shared" si="766"/>
        <v>0</v>
      </c>
      <c r="O2416" s="18">
        <f t="shared" si="773"/>
        <v>0.14499999999999999</v>
      </c>
      <c r="P2416" s="8">
        <f t="shared" si="777"/>
        <v>1.0007282470000001</v>
      </c>
      <c r="Q2416" s="2">
        <f t="shared" si="775"/>
        <v>170.94744159000001</v>
      </c>
      <c r="R2416" s="2">
        <f t="shared" si="767"/>
        <v>170.94744159000001</v>
      </c>
      <c r="S2416" s="9" t="s">
        <v>56</v>
      </c>
      <c r="T2416" s="47">
        <f t="shared" si="762"/>
        <v>42470</v>
      </c>
      <c r="AE2416" s="33"/>
    </row>
    <row r="2417" spans="1:31" x14ac:dyDescent="0.2">
      <c r="A2417" s="90">
        <f t="shared" si="768"/>
        <v>42442</v>
      </c>
      <c r="B2417" s="2">
        <f t="shared" si="763"/>
        <v>235008.07779657</v>
      </c>
      <c r="C2417" s="2">
        <f t="shared" si="761"/>
        <v>222297.9760308401</v>
      </c>
      <c r="D2417" s="47">
        <f t="shared" si="769"/>
        <v>42440</v>
      </c>
      <c r="E2417" s="3">
        <f t="shared" si="778"/>
        <v>1.761E-3</v>
      </c>
      <c r="F2417" s="4">
        <f t="shared" si="776"/>
        <v>3</v>
      </c>
      <c r="G2417" s="4">
        <f t="shared" si="774"/>
        <v>31</v>
      </c>
      <c r="H2417" s="2">
        <f t="shared" si="770"/>
        <v>1.0001702800000001</v>
      </c>
      <c r="I2417" s="2">
        <f t="shared" si="771"/>
        <v>1.0558424099999999</v>
      </c>
      <c r="J2417" s="2">
        <f t="shared" si="764"/>
        <v>1.05602219</v>
      </c>
      <c r="K2417" s="2">
        <f t="shared" si="765"/>
        <v>234751.59548064999</v>
      </c>
      <c r="L2417" s="1">
        <f t="shared" si="772"/>
        <v>0</v>
      </c>
      <c r="M2417" s="3">
        <f t="shared" si="760"/>
        <v>0</v>
      </c>
      <c r="N2417" s="2">
        <f t="shared" si="766"/>
        <v>0</v>
      </c>
      <c r="O2417" s="18">
        <f t="shared" si="773"/>
        <v>0.14499999999999999</v>
      </c>
      <c r="P2417" s="8">
        <f t="shared" si="777"/>
        <v>1.0010925690000001</v>
      </c>
      <c r="Q2417" s="2">
        <f t="shared" si="775"/>
        <v>256.48231592000002</v>
      </c>
      <c r="R2417" s="2">
        <f t="shared" si="767"/>
        <v>256.48231592000002</v>
      </c>
      <c r="S2417" s="9" t="s">
        <v>56</v>
      </c>
      <c r="T2417" s="47">
        <f t="shared" si="762"/>
        <v>42470</v>
      </c>
      <c r="AE2417" s="33"/>
    </row>
    <row r="2418" spans="1:31" x14ac:dyDescent="0.2">
      <c r="A2418" s="90">
        <f t="shared" si="768"/>
        <v>42443</v>
      </c>
      <c r="B2418" s="2">
        <f t="shared" si="763"/>
        <v>235106.97814414999</v>
      </c>
      <c r="C2418" s="2">
        <f t="shared" si="761"/>
        <v>222297.9760308401</v>
      </c>
      <c r="D2418" s="47">
        <f t="shared" si="769"/>
        <v>42440</v>
      </c>
      <c r="E2418" s="3">
        <f t="shared" si="778"/>
        <v>1.761E-3</v>
      </c>
      <c r="F2418" s="4">
        <f t="shared" si="776"/>
        <v>4</v>
      </c>
      <c r="G2418" s="4">
        <f t="shared" si="774"/>
        <v>31</v>
      </c>
      <c r="H2418" s="2">
        <f t="shared" si="770"/>
        <v>1.0002270499999999</v>
      </c>
      <c r="I2418" s="2">
        <f t="shared" si="771"/>
        <v>1.0558424099999999</v>
      </c>
      <c r="J2418" s="2">
        <f t="shared" si="764"/>
        <v>1.0560821300000001</v>
      </c>
      <c r="K2418" s="2">
        <f t="shared" si="765"/>
        <v>234764.92002133001</v>
      </c>
      <c r="L2418" s="1">
        <f t="shared" si="772"/>
        <v>0</v>
      </c>
      <c r="M2418" s="3">
        <f t="shared" si="760"/>
        <v>0</v>
      </c>
      <c r="N2418" s="2">
        <f t="shared" si="766"/>
        <v>0</v>
      </c>
      <c r="O2418" s="18">
        <f t="shared" si="773"/>
        <v>0.14499999999999999</v>
      </c>
      <c r="P2418" s="8">
        <f t="shared" si="777"/>
        <v>1.001457024</v>
      </c>
      <c r="Q2418" s="2">
        <f t="shared" si="775"/>
        <v>342.05812281999999</v>
      </c>
      <c r="R2418" s="2">
        <f t="shared" si="767"/>
        <v>342.05812281999999</v>
      </c>
      <c r="S2418" s="9" t="s">
        <v>56</v>
      </c>
      <c r="T2418" s="47">
        <f t="shared" si="762"/>
        <v>42470</v>
      </c>
      <c r="AE2418" s="33"/>
    </row>
    <row r="2419" spans="1:31" x14ac:dyDescent="0.2">
      <c r="A2419" s="90">
        <f t="shared" si="768"/>
        <v>42444</v>
      </c>
      <c r="B2419" s="2">
        <f t="shared" si="763"/>
        <v>235205.91942965001</v>
      </c>
      <c r="C2419" s="2">
        <f t="shared" si="761"/>
        <v>222297.9760308401</v>
      </c>
      <c r="D2419" s="47">
        <f t="shared" si="769"/>
        <v>42440</v>
      </c>
      <c r="E2419" s="3">
        <f t="shared" si="778"/>
        <v>1.761E-3</v>
      </c>
      <c r="F2419" s="4">
        <f t="shared" si="776"/>
        <v>5</v>
      </c>
      <c r="G2419" s="4">
        <f t="shared" si="774"/>
        <v>31</v>
      </c>
      <c r="H2419" s="2">
        <f t="shared" si="770"/>
        <v>1.0002838199999999</v>
      </c>
      <c r="I2419" s="2">
        <f t="shared" si="771"/>
        <v>1.0558424099999999</v>
      </c>
      <c r="J2419" s="2">
        <f t="shared" si="764"/>
        <v>1.0561420699999999</v>
      </c>
      <c r="K2419" s="2">
        <f t="shared" si="765"/>
        <v>234778.24456202</v>
      </c>
      <c r="L2419" s="1">
        <f t="shared" si="772"/>
        <v>0</v>
      </c>
      <c r="M2419" s="3">
        <f t="shared" si="760"/>
        <v>0</v>
      </c>
      <c r="N2419" s="2">
        <f t="shared" si="766"/>
        <v>0</v>
      </c>
      <c r="O2419" s="18">
        <f t="shared" si="773"/>
        <v>0.14499999999999999</v>
      </c>
      <c r="P2419" s="8">
        <f t="shared" si="777"/>
        <v>1.0018216120000001</v>
      </c>
      <c r="Q2419" s="2">
        <f t="shared" si="775"/>
        <v>427.67486762999999</v>
      </c>
      <c r="R2419" s="2">
        <f t="shared" si="767"/>
        <v>427.67486762999999</v>
      </c>
      <c r="S2419" s="9" t="s">
        <v>56</v>
      </c>
      <c r="T2419" s="47">
        <f t="shared" si="762"/>
        <v>42470</v>
      </c>
      <c r="AE2419" s="33"/>
    </row>
    <row r="2420" spans="1:31" x14ac:dyDescent="0.2">
      <c r="A2420" s="90">
        <f t="shared" si="768"/>
        <v>42445</v>
      </c>
      <c r="B2420" s="2">
        <f t="shared" si="763"/>
        <v>235304.90142355001</v>
      </c>
      <c r="C2420" s="2">
        <f t="shared" si="761"/>
        <v>222297.9760308401</v>
      </c>
      <c r="D2420" s="47">
        <f t="shared" si="769"/>
        <v>42440</v>
      </c>
      <c r="E2420" s="3">
        <f t="shared" si="778"/>
        <v>1.761E-3</v>
      </c>
      <c r="F2420" s="4">
        <f t="shared" si="776"/>
        <v>6</v>
      </c>
      <c r="G2420" s="4">
        <f t="shared" si="774"/>
        <v>31</v>
      </c>
      <c r="H2420" s="2">
        <f t="shared" si="770"/>
        <v>1.00034059</v>
      </c>
      <c r="I2420" s="2">
        <f t="shared" si="771"/>
        <v>1.0558424099999999</v>
      </c>
      <c r="J2420" s="2">
        <f t="shared" si="764"/>
        <v>1.05620201</v>
      </c>
      <c r="K2420" s="2">
        <f t="shared" si="765"/>
        <v>234791.56910270001</v>
      </c>
      <c r="L2420" s="1">
        <f t="shared" si="772"/>
        <v>0</v>
      </c>
      <c r="M2420" s="3">
        <f t="shared" si="760"/>
        <v>0</v>
      </c>
      <c r="N2420" s="2">
        <f t="shared" si="766"/>
        <v>0</v>
      </c>
      <c r="O2420" s="18">
        <f t="shared" si="773"/>
        <v>0.14499999999999999</v>
      </c>
      <c r="P2420" s="8">
        <f t="shared" si="777"/>
        <v>1.002186332</v>
      </c>
      <c r="Q2420" s="2">
        <f t="shared" si="775"/>
        <v>513.33232084999997</v>
      </c>
      <c r="R2420" s="2">
        <f t="shared" si="767"/>
        <v>513.33232084999997</v>
      </c>
      <c r="S2420" s="9" t="s">
        <v>56</v>
      </c>
      <c r="T2420" s="47">
        <f t="shared" si="762"/>
        <v>42470</v>
      </c>
      <c r="AE2420" s="33"/>
    </row>
    <row r="2421" spans="1:31" x14ac:dyDescent="0.2">
      <c r="A2421" s="90">
        <f t="shared" si="768"/>
        <v>42446</v>
      </c>
      <c r="B2421" s="2">
        <f t="shared" si="763"/>
        <v>235403.92882326999</v>
      </c>
      <c r="C2421" s="2">
        <f t="shared" si="761"/>
        <v>222297.9760308401</v>
      </c>
      <c r="D2421" s="47">
        <f t="shared" si="769"/>
        <v>42440</v>
      </c>
      <c r="E2421" s="3">
        <f t="shared" si="778"/>
        <v>1.761E-3</v>
      </c>
      <c r="F2421" s="4">
        <f t="shared" si="776"/>
        <v>7</v>
      </c>
      <c r="G2421" s="4">
        <f t="shared" si="774"/>
        <v>31</v>
      </c>
      <c r="H2421" s="2">
        <f t="shared" si="770"/>
        <v>1.00039737</v>
      </c>
      <c r="I2421" s="2">
        <f t="shared" si="771"/>
        <v>1.0558424099999999</v>
      </c>
      <c r="J2421" s="2">
        <f t="shared" si="764"/>
        <v>1.05626197</v>
      </c>
      <c r="K2421" s="2">
        <f t="shared" si="765"/>
        <v>234804.89808933999</v>
      </c>
      <c r="L2421" s="1">
        <f t="shared" si="772"/>
        <v>0</v>
      </c>
      <c r="M2421" s="3">
        <f t="shared" si="760"/>
        <v>0</v>
      </c>
      <c r="N2421" s="2">
        <f t="shared" si="766"/>
        <v>0</v>
      </c>
      <c r="O2421" s="18">
        <f t="shared" si="773"/>
        <v>0.14499999999999999</v>
      </c>
      <c r="P2421" s="8">
        <f t="shared" si="777"/>
        <v>1.002551185</v>
      </c>
      <c r="Q2421" s="2">
        <f t="shared" si="775"/>
        <v>599.03073393</v>
      </c>
      <c r="R2421" s="2">
        <f t="shared" si="767"/>
        <v>599.03073393</v>
      </c>
      <c r="S2421" s="9" t="s">
        <v>56</v>
      </c>
      <c r="T2421" s="47">
        <f t="shared" si="762"/>
        <v>42470</v>
      </c>
      <c r="AE2421" s="33"/>
    </row>
    <row r="2422" spans="1:31" x14ac:dyDescent="0.2">
      <c r="A2422" s="90">
        <f t="shared" si="768"/>
        <v>42447</v>
      </c>
      <c r="B2422" s="2">
        <f t="shared" si="763"/>
        <v>235502.99495059001</v>
      </c>
      <c r="C2422" s="2">
        <f t="shared" si="761"/>
        <v>222297.9760308401</v>
      </c>
      <c r="D2422" s="47">
        <f t="shared" si="769"/>
        <v>42440</v>
      </c>
      <c r="E2422" s="3">
        <f t="shared" si="778"/>
        <v>1.761E-3</v>
      </c>
      <c r="F2422" s="4">
        <f t="shared" si="776"/>
        <v>8</v>
      </c>
      <c r="G2422" s="4">
        <f t="shared" si="774"/>
        <v>31</v>
      </c>
      <c r="H2422" s="2">
        <f t="shared" si="770"/>
        <v>1.0004541499999999</v>
      </c>
      <c r="I2422" s="2">
        <f t="shared" si="771"/>
        <v>1.0558424099999999</v>
      </c>
      <c r="J2422" s="2">
        <f t="shared" si="764"/>
        <v>1.05632192</v>
      </c>
      <c r="K2422" s="2">
        <f t="shared" si="765"/>
        <v>234818.22485301</v>
      </c>
      <c r="L2422" s="1">
        <f t="shared" si="772"/>
        <v>0</v>
      </c>
      <c r="M2422" s="3">
        <f t="shared" si="760"/>
        <v>0</v>
      </c>
      <c r="N2422" s="2">
        <f t="shared" si="766"/>
        <v>0</v>
      </c>
      <c r="O2422" s="18">
        <f t="shared" si="773"/>
        <v>0.14499999999999999</v>
      </c>
      <c r="P2422" s="8">
        <f t="shared" si="777"/>
        <v>1.0029161710000001</v>
      </c>
      <c r="Q2422" s="2">
        <f t="shared" si="775"/>
        <v>684.77009757999997</v>
      </c>
      <c r="R2422" s="2">
        <f t="shared" si="767"/>
        <v>684.77009757999997</v>
      </c>
      <c r="S2422" s="9" t="s">
        <v>56</v>
      </c>
      <c r="T2422" s="47">
        <f t="shared" si="762"/>
        <v>42470</v>
      </c>
      <c r="AE2422" s="33"/>
    </row>
    <row r="2423" spans="1:31" x14ac:dyDescent="0.2">
      <c r="A2423" s="90">
        <f t="shared" si="768"/>
        <v>42448</v>
      </c>
      <c r="B2423" s="2">
        <f t="shared" si="763"/>
        <v>235602.10203867001</v>
      </c>
      <c r="C2423" s="2">
        <f t="shared" si="761"/>
        <v>222297.9760308401</v>
      </c>
      <c r="D2423" s="47">
        <f t="shared" si="769"/>
        <v>42440</v>
      </c>
      <c r="E2423" s="3">
        <f t="shared" si="778"/>
        <v>1.761E-3</v>
      </c>
      <c r="F2423" s="4">
        <f t="shared" si="776"/>
        <v>9</v>
      </c>
      <c r="G2423" s="4">
        <f t="shared" si="774"/>
        <v>31</v>
      </c>
      <c r="H2423" s="2">
        <f t="shared" si="770"/>
        <v>1.0005109299999999</v>
      </c>
      <c r="I2423" s="2">
        <f t="shared" si="771"/>
        <v>1.0558424099999999</v>
      </c>
      <c r="J2423" s="2">
        <f t="shared" si="764"/>
        <v>1.0563818700000001</v>
      </c>
      <c r="K2423" s="2">
        <f t="shared" si="765"/>
        <v>234831.55161667001</v>
      </c>
      <c r="L2423" s="1">
        <f t="shared" si="772"/>
        <v>0</v>
      </c>
      <c r="M2423" s="3">
        <f t="shared" si="760"/>
        <v>0</v>
      </c>
      <c r="N2423" s="2">
        <f t="shared" si="766"/>
        <v>0</v>
      </c>
      <c r="O2423" s="18">
        <f t="shared" si="773"/>
        <v>0.14499999999999999</v>
      </c>
      <c r="P2423" s="8">
        <f t="shared" si="777"/>
        <v>1.0032812900000001</v>
      </c>
      <c r="Q2423" s="2">
        <f t="shared" si="775"/>
        <v>770.55042200000003</v>
      </c>
      <c r="R2423" s="2">
        <f t="shared" si="767"/>
        <v>770.55042200000003</v>
      </c>
      <c r="S2423" s="9" t="s">
        <v>56</v>
      </c>
      <c r="T2423" s="47">
        <f t="shared" si="762"/>
        <v>42470</v>
      </c>
      <c r="AE2423" s="33"/>
    </row>
    <row r="2424" spans="1:31" x14ac:dyDescent="0.2">
      <c r="A2424" s="90">
        <f t="shared" si="768"/>
        <v>42449</v>
      </c>
      <c r="B2424" s="2">
        <f t="shared" si="763"/>
        <v>235701.25232391001</v>
      </c>
      <c r="C2424" s="2">
        <f t="shared" si="761"/>
        <v>222297.9760308401</v>
      </c>
      <c r="D2424" s="47">
        <f t="shared" si="769"/>
        <v>42440</v>
      </c>
      <c r="E2424" s="3">
        <f t="shared" si="778"/>
        <v>1.761E-3</v>
      </c>
      <c r="F2424" s="4">
        <f t="shared" si="776"/>
        <v>10</v>
      </c>
      <c r="G2424" s="4">
        <f t="shared" si="774"/>
        <v>31</v>
      </c>
      <c r="H2424" s="2">
        <f t="shared" si="770"/>
        <v>1.00056772</v>
      </c>
      <c r="I2424" s="2">
        <f t="shared" si="771"/>
        <v>1.0558424099999999</v>
      </c>
      <c r="J2424" s="2">
        <f t="shared" si="764"/>
        <v>1.05644183</v>
      </c>
      <c r="K2424" s="2">
        <f t="shared" si="765"/>
        <v>234844.88060331001</v>
      </c>
      <c r="L2424" s="1">
        <f t="shared" si="772"/>
        <v>0</v>
      </c>
      <c r="M2424" s="3">
        <f t="shared" si="760"/>
        <v>0</v>
      </c>
      <c r="N2424" s="2">
        <f t="shared" si="766"/>
        <v>0</v>
      </c>
      <c r="O2424" s="18">
        <f t="shared" si="773"/>
        <v>0.14499999999999999</v>
      </c>
      <c r="P2424" s="8">
        <f t="shared" si="777"/>
        <v>1.003646542</v>
      </c>
      <c r="Q2424" s="2">
        <f t="shared" si="775"/>
        <v>856.3717206</v>
      </c>
      <c r="R2424" s="2">
        <f t="shared" si="767"/>
        <v>856.3717206</v>
      </c>
      <c r="S2424" s="9" t="s">
        <v>56</v>
      </c>
      <c r="T2424" s="47">
        <f t="shared" si="762"/>
        <v>42470</v>
      </c>
      <c r="AE2424" s="33"/>
    </row>
    <row r="2425" spans="1:31" x14ac:dyDescent="0.2">
      <c r="A2425" s="90">
        <f t="shared" si="768"/>
        <v>42450</v>
      </c>
      <c r="B2425" s="2">
        <f t="shared" si="763"/>
        <v>235800.44358217999</v>
      </c>
      <c r="C2425" s="2">
        <f t="shared" si="761"/>
        <v>222297.9760308401</v>
      </c>
      <c r="D2425" s="47">
        <f t="shared" si="769"/>
        <v>42440</v>
      </c>
      <c r="E2425" s="3">
        <f t="shared" si="778"/>
        <v>1.761E-3</v>
      </c>
      <c r="F2425" s="4">
        <f t="shared" si="776"/>
        <v>11</v>
      </c>
      <c r="G2425" s="4">
        <f t="shared" si="774"/>
        <v>31</v>
      </c>
      <c r="H2425" s="2">
        <f t="shared" si="770"/>
        <v>1.00062451</v>
      </c>
      <c r="I2425" s="2">
        <f t="shared" si="771"/>
        <v>1.0558424099999999</v>
      </c>
      <c r="J2425" s="2">
        <f t="shared" si="764"/>
        <v>1.05650179</v>
      </c>
      <c r="K2425" s="2">
        <f t="shared" si="765"/>
        <v>234858.20958996</v>
      </c>
      <c r="L2425" s="1">
        <f t="shared" si="772"/>
        <v>0</v>
      </c>
      <c r="M2425" s="3">
        <f t="shared" si="760"/>
        <v>0</v>
      </c>
      <c r="N2425" s="2">
        <f t="shared" si="766"/>
        <v>0</v>
      </c>
      <c r="O2425" s="18">
        <f t="shared" si="773"/>
        <v>0.14499999999999999</v>
      </c>
      <c r="P2425" s="8">
        <f t="shared" si="777"/>
        <v>1.0040119270000001</v>
      </c>
      <c r="Q2425" s="2">
        <f t="shared" si="775"/>
        <v>942.23399222</v>
      </c>
      <c r="R2425" s="2">
        <f t="shared" si="767"/>
        <v>942.23399222</v>
      </c>
      <c r="S2425" s="9" t="s">
        <v>56</v>
      </c>
      <c r="T2425" s="47">
        <f t="shared" si="762"/>
        <v>42470</v>
      </c>
      <c r="AE2425" s="33"/>
    </row>
    <row r="2426" spans="1:31" x14ac:dyDescent="0.2">
      <c r="A2426" s="90">
        <f t="shared" si="768"/>
        <v>42451</v>
      </c>
      <c r="B2426" s="2">
        <f t="shared" si="763"/>
        <v>235899.67581878</v>
      </c>
      <c r="C2426" s="2">
        <f t="shared" si="761"/>
        <v>222297.9760308401</v>
      </c>
      <c r="D2426" s="47">
        <f t="shared" si="769"/>
        <v>42440</v>
      </c>
      <c r="E2426" s="3">
        <f t="shared" si="778"/>
        <v>1.761E-3</v>
      </c>
      <c r="F2426" s="4">
        <f t="shared" si="776"/>
        <v>12</v>
      </c>
      <c r="G2426" s="4">
        <f t="shared" si="774"/>
        <v>31</v>
      </c>
      <c r="H2426" s="2">
        <f t="shared" si="770"/>
        <v>1.0006813000000001</v>
      </c>
      <c r="I2426" s="2">
        <f t="shared" si="771"/>
        <v>1.0558424099999999</v>
      </c>
      <c r="J2426" s="2">
        <f t="shared" si="764"/>
        <v>1.05656175</v>
      </c>
      <c r="K2426" s="2">
        <f t="shared" si="765"/>
        <v>234871.5385766</v>
      </c>
      <c r="L2426" s="1">
        <f t="shared" si="772"/>
        <v>0</v>
      </c>
      <c r="M2426" s="3">
        <f t="shared" si="760"/>
        <v>0</v>
      </c>
      <c r="N2426" s="2">
        <f t="shared" si="766"/>
        <v>0</v>
      </c>
      <c r="O2426" s="18">
        <f t="shared" si="773"/>
        <v>0.14499999999999999</v>
      </c>
      <c r="P2426" s="8">
        <f t="shared" si="777"/>
        <v>1.004377445</v>
      </c>
      <c r="Q2426" s="2">
        <f t="shared" si="775"/>
        <v>1028.1372421799999</v>
      </c>
      <c r="R2426" s="2">
        <f t="shared" si="767"/>
        <v>1028.1372421799999</v>
      </c>
      <c r="S2426" s="9" t="s">
        <v>56</v>
      </c>
      <c r="T2426" s="47">
        <f t="shared" si="762"/>
        <v>42470</v>
      </c>
      <c r="AE2426" s="33"/>
    </row>
    <row r="2427" spans="1:31" x14ac:dyDescent="0.2">
      <c r="A2427" s="90">
        <f t="shared" si="768"/>
        <v>42452</v>
      </c>
      <c r="B2427" s="2">
        <f t="shared" si="763"/>
        <v>235998.95127255999</v>
      </c>
      <c r="C2427" s="2">
        <f t="shared" si="761"/>
        <v>222297.9760308401</v>
      </c>
      <c r="D2427" s="47">
        <f t="shared" si="769"/>
        <v>42440</v>
      </c>
      <c r="E2427" s="3">
        <f t="shared" si="778"/>
        <v>1.761E-3</v>
      </c>
      <c r="F2427" s="4">
        <f t="shared" si="776"/>
        <v>13</v>
      </c>
      <c r="G2427" s="4">
        <f t="shared" si="774"/>
        <v>31</v>
      </c>
      <c r="H2427" s="2">
        <f t="shared" si="770"/>
        <v>1.0007381</v>
      </c>
      <c r="I2427" s="2">
        <f t="shared" si="771"/>
        <v>1.0558424099999999</v>
      </c>
      <c r="J2427" s="2">
        <f t="shared" si="764"/>
        <v>1.0566217200000001</v>
      </c>
      <c r="K2427" s="2">
        <f t="shared" si="765"/>
        <v>234884.86978621999</v>
      </c>
      <c r="L2427" s="1">
        <f t="shared" si="772"/>
        <v>0</v>
      </c>
      <c r="M2427" s="3">
        <f t="shared" si="760"/>
        <v>0</v>
      </c>
      <c r="N2427" s="2">
        <f t="shared" si="766"/>
        <v>0</v>
      </c>
      <c r="O2427" s="18">
        <f t="shared" si="773"/>
        <v>0.14499999999999999</v>
      </c>
      <c r="P2427" s="8">
        <f t="shared" si="777"/>
        <v>1.0047430959999999</v>
      </c>
      <c r="Q2427" s="2">
        <f t="shared" si="775"/>
        <v>1114.0814863400001</v>
      </c>
      <c r="R2427" s="2">
        <f t="shared" si="767"/>
        <v>1114.0814863400001</v>
      </c>
      <c r="S2427" s="9" t="s">
        <v>56</v>
      </c>
      <c r="T2427" s="47">
        <f t="shared" si="762"/>
        <v>42470</v>
      </c>
      <c r="AE2427" s="33"/>
    </row>
    <row r="2428" spans="1:31" x14ac:dyDescent="0.2">
      <c r="A2428" s="90">
        <f t="shared" si="768"/>
        <v>42453</v>
      </c>
      <c r="B2428" s="2">
        <f t="shared" si="763"/>
        <v>236098.26748203998</v>
      </c>
      <c r="C2428" s="2">
        <f t="shared" si="761"/>
        <v>222297.9760308401</v>
      </c>
      <c r="D2428" s="47">
        <f t="shared" si="769"/>
        <v>42440</v>
      </c>
      <c r="E2428" s="3">
        <f t="shared" si="778"/>
        <v>1.761E-3</v>
      </c>
      <c r="F2428" s="4">
        <f t="shared" si="776"/>
        <v>14</v>
      </c>
      <c r="G2428" s="4">
        <f t="shared" si="774"/>
        <v>31</v>
      </c>
      <c r="H2428" s="2">
        <f t="shared" si="770"/>
        <v>1.0007949</v>
      </c>
      <c r="I2428" s="2">
        <f t="shared" si="771"/>
        <v>1.0558424099999999</v>
      </c>
      <c r="J2428" s="2">
        <f t="shared" si="764"/>
        <v>1.05668169</v>
      </c>
      <c r="K2428" s="2">
        <f t="shared" si="765"/>
        <v>234898.20099583999</v>
      </c>
      <c r="L2428" s="1">
        <f t="shared" si="772"/>
        <v>0</v>
      </c>
      <c r="M2428" s="3">
        <f t="shared" si="760"/>
        <v>0</v>
      </c>
      <c r="N2428" s="2">
        <f t="shared" si="766"/>
        <v>0</v>
      </c>
      <c r="O2428" s="18">
        <f t="shared" si="773"/>
        <v>0.14499999999999999</v>
      </c>
      <c r="P2428" s="8">
        <f t="shared" si="777"/>
        <v>1.005108879</v>
      </c>
      <c r="Q2428" s="2">
        <f t="shared" si="775"/>
        <v>1200.0664862000001</v>
      </c>
      <c r="R2428" s="2">
        <f t="shared" si="767"/>
        <v>1200.0664862000001</v>
      </c>
      <c r="S2428" s="9" t="s">
        <v>56</v>
      </c>
      <c r="T2428" s="47">
        <f t="shared" si="762"/>
        <v>42470</v>
      </c>
      <c r="AE2428" s="33"/>
    </row>
    <row r="2429" spans="1:31" x14ac:dyDescent="0.2">
      <c r="A2429" s="90">
        <f t="shared" si="768"/>
        <v>42454</v>
      </c>
      <c r="B2429" s="2">
        <f t="shared" si="763"/>
        <v>236197.6273924</v>
      </c>
      <c r="C2429" s="2">
        <f t="shared" si="761"/>
        <v>222297.9760308401</v>
      </c>
      <c r="D2429" s="47">
        <f t="shared" si="769"/>
        <v>42440</v>
      </c>
      <c r="E2429" s="3">
        <f t="shared" si="778"/>
        <v>1.761E-3</v>
      </c>
      <c r="F2429" s="4">
        <f t="shared" si="776"/>
        <v>15</v>
      </c>
      <c r="G2429" s="4">
        <f t="shared" si="774"/>
        <v>31</v>
      </c>
      <c r="H2429" s="2">
        <f t="shared" si="770"/>
        <v>1.0008516999999999</v>
      </c>
      <c r="I2429" s="2">
        <f t="shared" si="771"/>
        <v>1.0558424099999999</v>
      </c>
      <c r="J2429" s="2">
        <f t="shared" si="764"/>
        <v>1.0567416700000001</v>
      </c>
      <c r="K2429" s="2">
        <f t="shared" si="765"/>
        <v>234911.53442844999</v>
      </c>
      <c r="L2429" s="1">
        <f t="shared" si="772"/>
        <v>0</v>
      </c>
      <c r="M2429" s="3">
        <f t="shared" si="760"/>
        <v>0</v>
      </c>
      <c r="N2429" s="2">
        <f t="shared" si="766"/>
        <v>0</v>
      </c>
      <c r="O2429" s="18">
        <f t="shared" si="773"/>
        <v>0.14499999999999999</v>
      </c>
      <c r="P2429" s="8">
        <f t="shared" si="777"/>
        <v>1.005474797</v>
      </c>
      <c r="Q2429" s="2">
        <f t="shared" si="775"/>
        <v>1286.09296395</v>
      </c>
      <c r="R2429" s="2">
        <f t="shared" si="767"/>
        <v>1286.09296395</v>
      </c>
      <c r="S2429" s="9" t="s">
        <v>56</v>
      </c>
      <c r="T2429" s="47">
        <f t="shared" si="762"/>
        <v>42470</v>
      </c>
      <c r="AE2429" s="33"/>
    </row>
    <row r="2430" spans="1:31" x14ac:dyDescent="0.2">
      <c r="A2430" s="90">
        <f t="shared" si="768"/>
        <v>42455</v>
      </c>
      <c r="B2430" s="2">
        <f t="shared" si="763"/>
        <v>236297.02807072</v>
      </c>
      <c r="C2430" s="2">
        <f t="shared" si="761"/>
        <v>222297.9760308401</v>
      </c>
      <c r="D2430" s="47">
        <f t="shared" si="769"/>
        <v>42440</v>
      </c>
      <c r="E2430" s="3">
        <f t="shared" si="778"/>
        <v>1.761E-3</v>
      </c>
      <c r="F2430" s="4">
        <f t="shared" si="776"/>
        <v>16</v>
      </c>
      <c r="G2430" s="4">
        <f t="shared" si="774"/>
        <v>31</v>
      </c>
      <c r="H2430" s="2">
        <f t="shared" si="770"/>
        <v>1.0009085099999999</v>
      </c>
      <c r="I2430" s="2">
        <f t="shared" si="771"/>
        <v>1.0558424099999999</v>
      </c>
      <c r="J2430" s="2">
        <f t="shared" si="764"/>
        <v>1.0568016499999999</v>
      </c>
      <c r="K2430" s="2">
        <f t="shared" si="765"/>
        <v>234924.86786105001</v>
      </c>
      <c r="L2430" s="1">
        <f t="shared" si="772"/>
        <v>0</v>
      </c>
      <c r="M2430" s="3">
        <f t="shared" si="760"/>
        <v>0</v>
      </c>
      <c r="N2430" s="2">
        <f t="shared" si="766"/>
        <v>0</v>
      </c>
      <c r="O2430" s="18">
        <f t="shared" si="773"/>
        <v>0.14499999999999999</v>
      </c>
      <c r="P2430" s="8">
        <f t="shared" si="777"/>
        <v>1.005840847</v>
      </c>
      <c r="Q2430" s="2">
        <f t="shared" si="775"/>
        <v>1372.1602096700001</v>
      </c>
      <c r="R2430" s="2">
        <f t="shared" si="767"/>
        <v>1372.1602096700001</v>
      </c>
      <c r="S2430" s="9" t="s">
        <v>56</v>
      </c>
      <c r="T2430" s="47">
        <f t="shared" si="762"/>
        <v>42470</v>
      </c>
      <c r="AE2430" s="33"/>
    </row>
    <row r="2431" spans="1:31" x14ac:dyDescent="0.2">
      <c r="A2431" s="90">
        <f t="shared" si="768"/>
        <v>42456</v>
      </c>
      <c r="B2431" s="2">
        <f t="shared" si="763"/>
        <v>236396.46999215998</v>
      </c>
      <c r="C2431" s="2">
        <f t="shared" si="761"/>
        <v>222297.9760308401</v>
      </c>
      <c r="D2431" s="47">
        <f t="shared" si="769"/>
        <v>42440</v>
      </c>
      <c r="E2431" s="3">
        <f t="shared" si="778"/>
        <v>1.761E-3</v>
      </c>
      <c r="F2431" s="4">
        <f t="shared" si="776"/>
        <v>17</v>
      </c>
      <c r="G2431" s="4">
        <f t="shared" si="774"/>
        <v>31</v>
      </c>
      <c r="H2431" s="2">
        <f t="shared" si="770"/>
        <v>1.0009653199999999</v>
      </c>
      <c r="I2431" s="2">
        <f t="shared" si="771"/>
        <v>1.0558424099999999</v>
      </c>
      <c r="J2431" s="2">
        <f t="shared" si="764"/>
        <v>1.05686163</v>
      </c>
      <c r="K2431" s="2">
        <f t="shared" si="765"/>
        <v>234938.20129365</v>
      </c>
      <c r="L2431" s="1">
        <f t="shared" si="772"/>
        <v>0</v>
      </c>
      <c r="M2431" s="3">
        <f t="shared" ref="M2431:M2494" si="779">IF(DAY(A2431)=E$2,VLOOKUP(A2431,$W$10:$AD$316,5),0)</f>
        <v>0</v>
      </c>
      <c r="N2431" s="2">
        <f t="shared" si="766"/>
        <v>0</v>
      </c>
      <c r="O2431" s="18">
        <f t="shared" si="773"/>
        <v>0.14499999999999999</v>
      </c>
      <c r="P2431" s="8">
        <f t="shared" si="777"/>
        <v>1.006207031</v>
      </c>
      <c r="Q2431" s="2">
        <f t="shared" si="775"/>
        <v>1458.2686985099999</v>
      </c>
      <c r="R2431" s="2">
        <f t="shared" si="767"/>
        <v>1458.2686985099999</v>
      </c>
      <c r="S2431" s="9" t="s">
        <v>56</v>
      </c>
      <c r="T2431" s="47">
        <f t="shared" si="762"/>
        <v>42470</v>
      </c>
      <c r="AE2431" s="33"/>
    </row>
    <row r="2432" spans="1:31" x14ac:dyDescent="0.2">
      <c r="A2432" s="90">
        <f t="shared" si="768"/>
        <v>42457</v>
      </c>
      <c r="B2432" s="2">
        <f t="shared" si="763"/>
        <v>236495.95292713001</v>
      </c>
      <c r="C2432" s="2">
        <f t="shared" ref="C2432:C2495" si="780">IF(DAY(A2431)=$E$2,VLOOKUP(A2431,W$10:X$316,2),C2431)</f>
        <v>222297.9760308401</v>
      </c>
      <c r="D2432" s="47">
        <f t="shared" si="769"/>
        <v>42440</v>
      </c>
      <c r="E2432" s="3">
        <f t="shared" si="778"/>
        <v>1.761E-3</v>
      </c>
      <c r="F2432" s="4">
        <f t="shared" si="776"/>
        <v>18</v>
      </c>
      <c r="G2432" s="4">
        <f t="shared" si="774"/>
        <v>31</v>
      </c>
      <c r="H2432" s="2">
        <f t="shared" si="770"/>
        <v>1.00102213</v>
      </c>
      <c r="I2432" s="2">
        <f t="shared" si="771"/>
        <v>1.0558424099999999</v>
      </c>
      <c r="J2432" s="2">
        <f t="shared" si="764"/>
        <v>1.0569216100000001</v>
      </c>
      <c r="K2432" s="2">
        <f t="shared" si="765"/>
        <v>234951.53472625001</v>
      </c>
      <c r="L2432" s="1">
        <f t="shared" si="772"/>
        <v>0</v>
      </c>
      <c r="M2432" s="3">
        <f t="shared" si="779"/>
        <v>0</v>
      </c>
      <c r="N2432" s="2">
        <f t="shared" si="766"/>
        <v>0</v>
      </c>
      <c r="O2432" s="18">
        <f t="shared" si="773"/>
        <v>0.14499999999999999</v>
      </c>
      <c r="P2432" s="8">
        <f t="shared" si="777"/>
        <v>1.0065733480000001</v>
      </c>
      <c r="Q2432" s="2">
        <f t="shared" si="775"/>
        <v>1544.4182008800001</v>
      </c>
      <c r="R2432" s="2">
        <f t="shared" si="767"/>
        <v>1544.4182008800001</v>
      </c>
      <c r="S2432" s="9" t="s">
        <v>56</v>
      </c>
      <c r="T2432" s="47">
        <f t="shared" ref="T2432:T2495" si="781">IF(DAY(A2432)=E$2+1,VLOOKUP(A2431,$W$10:$AD$316,8),T2431)</f>
        <v>42470</v>
      </c>
      <c r="AE2432" s="33"/>
    </row>
    <row r="2433" spans="1:31" x14ac:dyDescent="0.2">
      <c r="A2433" s="90">
        <f t="shared" si="768"/>
        <v>42458</v>
      </c>
      <c r="B2433" s="2">
        <f t="shared" si="763"/>
        <v>236595.48135777999</v>
      </c>
      <c r="C2433" s="2">
        <f t="shared" si="780"/>
        <v>222297.9760308401</v>
      </c>
      <c r="D2433" s="47">
        <f t="shared" si="769"/>
        <v>42440</v>
      </c>
      <c r="E2433" s="3">
        <f t="shared" si="778"/>
        <v>1.761E-3</v>
      </c>
      <c r="F2433" s="4">
        <f t="shared" si="776"/>
        <v>19</v>
      </c>
      <c r="G2433" s="4">
        <f t="shared" si="774"/>
        <v>31</v>
      </c>
      <c r="H2433" s="2">
        <f t="shared" si="770"/>
        <v>1.0010789499999999</v>
      </c>
      <c r="I2433" s="2">
        <f t="shared" si="771"/>
        <v>1.0558424099999999</v>
      </c>
      <c r="J2433" s="2">
        <f t="shared" si="764"/>
        <v>1.05698161</v>
      </c>
      <c r="K2433" s="2">
        <f t="shared" si="765"/>
        <v>234964.87260480999</v>
      </c>
      <c r="L2433" s="1">
        <f t="shared" si="772"/>
        <v>0</v>
      </c>
      <c r="M2433" s="3">
        <f t="shared" si="779"/>
        <v>0</v>
      </c>
      <c r="N2433" s="2">
        <f t="shared" si="766"/>
        <v>0</v>
      </c>
      <c r="O2433" s="18">
        <f t="shared" si="773"/>
        <v>0.14499999999999999</v>
      </c>
      <c r="P2433" s="8">
        <f t="shared" si="777"/>
        <v>1.0069397980000001</v>
      </c>
      <c r="Q2433" s="2">
        <f t="shared" si="775"/>
        <v>1630.6087529700001</v>
      </c>
      <c r="R2433" s="2">
        <f t="shared" si="767"/>
        <v>1630.6087529700001</v>
      </c>
      <c r="S2433" s="9" t="s">
        <v>56</v>
      </c>
      <c r="T2433" s="47">
        <f t="shared" si="781"/>
        <v>42470</v>
      </c>
      <c r="AE2433" s="33"/>
    </row>
    <row r="2434" spans="1:31" x14ac:dyDescent="0.2">
      <c r="A2434" s="90">
        <f t="shared" si="768"/>
        <v>42459</v>
      </c>
      <c r="B2434" s="2">
        <f t="shared" si="763"/>
        <v>236695.04857663999</v>
      </c>
      <c r="C2434" s="2">
        <f t="shared" si="780"/>
        <v>222297.9760308401</v>
      </c>
      <c r="D2434" s="47">
        <f t="shared" si="769"/>
        <v>42440</v>
      </c>
      <c r="E2434" s="3">
        <f t="shared" si="778"/>
        <v>1.761E-3</v>
      </c>
      <c r="F2434" s="4">
        <f t="shared" si="776"/>
        <v>20</v>
      </c>
      <c r="G2434" s="4">
        <f t="shared" si="774"/>
        <v>31</v>
      </c>
      <c r="H2434" s="2">
        <f t="shared" si="770"/>
        <v>1.0011357700000001</v>
      </c>
      <c r="I2434" s="2">
        <f t="shared" si="771"/>
        <v>1.0558424099999999</v>
      </c>
      <c r="J2434" s="2">
        <f t="shared" si="764"/>
        <v>1.0570416</v>
      </c>
      <c r="K2434" s="2">
        <f t="shared" si="765"/>
        <v>234978.20826039999</v>
      </c>
      <c r="L2434" s="1">
        <f t="shared" si="772"/>
        <v>0</v>
      </c>
      <c r="M2434" s="3">
        <f t="shared" si="779"/>
        <v>0</v>
      </c>
      <c r="N2434" s="2">
        <f t="shared" si="766"/>
        <v>0</v>
      </c>
      <c r="O2434" s="18">
        <f t="shared" si="773"/>
        <v>0.14499999999999999</v>
      </c>
      <c r="P2434" s="8">
        <f t="shared" si="777"/>
        <v>1.007306381</v>
      </c>
      <c r="Q2434" s="2">
        <f t="shared" si="775"/>
        <v>1716.84031624</v>
      </c>
      <c r="R2434" s="2">
        <f t="shared" si="767"/>
        <v>1716.84031624</v>
      </c>
      <c r="S2434" s="9" t="s">
        <v>56</v>
      </c>
      <c r="T2434" s="47">
        <f t="shared" si="781"/>
        <v>42470</v>
      </c>
      <c r="AE2434" s="33"/>
    </row>
    <row r="2435" spans="1:31" x14ac:dyDescent="0.2">
      <c r="A2435" s="90">
        <f t="shared" si="768"/>
        <v>42460</v>
      </c>
      <c r="B2435" s="2">
        <f t="shared" si="763"/>
        <v>236794.65729661001</v>
      </c>
      <c r="C2435" s="2">
        <f t="shared" si="780"/>
        <v>222297.9760308401</v>
      </c>
      <c r="D2435" s="47">
        <f t="shared" si="769"/>
        <v>42440</v>
      </c>
      <c r="E2435" s="3">
        <f t="shared" si="778"/>
        <v>1.761E-3</v>
      </c>
      <c r="F2435" s="4">
        <f t="shared" si="776"/>
        <v>21</v>
      </c>
      <c r="G2435" s="4">
        <f t="shared" si="774"/>
        <v>31</v>
      </c>
      <c r="H2435" s="2">
        <f t="shared" si="770"/>
        <v>1.00119259</v>
      </c>
      <c r="I2435" s="2">
        <f t="shared" si="771"/>
        <v>1.0558424099999999</v>
      </c>
      <c r="J2435" s="2">
        <f t="shared" si="764"/>
        <v>1.05710159</v>
      </c>
      <c r="K2435" s="2">
        <f t="shared" si="765"/>
        <v>234991.54391598</v>
      </c>
      <c r="L2435" s="1">
        <f t="shared" si="772"/>
        <v>0</v>
      </c>
      <c r="M2435" s="3">
        <f t="shared" si="779"/>
        <v>0</v>
      </c>
      <c r="N2435" s="2">
        <f t="shared" si="766"/>
        <v>0</v>
      </c>
      <c r="O2435" s="18">
        <f t="shared" si="773"/>
        <v>0.14499999999999999</v>
      </c>
      <c r="P2435" s="8">
        <f t="shared" si="777"/>
        <v>1.007673099</v>
      </c>
      <c r="Q2435" s="2">
        <f t="shared" si="775"/>
        <v>1803.1133806299999</v>
      </c>
      <c r="R2435" s="2">
        <f t="shared" si="767"/>
        <v>1803.1133806299999</v>
      </c>
      <c r="S2435" s="9" t="s">
        <v>56</v>
      </c>
      <c r="T2435" s="47">
        <f t="shared" si="781"/>
        <v>42470</v>
      </c>
      <c r="AE2435" s="33"/>
    </row>
    <row r="2436" spans="1:31" x14ac:dyDescent="0.2">
      <c r="A2436" s="90">
        <f t="shared" si="768"/>
        <v>42461</v>
      </c>
      <c r="B2436" s="2">
        <f t="shared" si="763"/>
        <v>236894.31129976999</v>
      </c>
      <c r="C2436" s="2">
        <f t="shared" si="780"/>
        <v>222297.9760308401</v>
      </c>
      <c r="D2436" s="47">
        <f t="shared" si="769"/>
        <v>42440</v>
      </c>
      <c r="E2436" s="3">
        <f t="shared" si="778"/>
        <v>1.761E-3</v>
      </c>
      <c r="F2436" s="4">
        <f t="shared" si="776"/>
        <v>22</v>
      </c>
      <c r="G2436" s="4">
        <f t="shared" si="774"/>
        <v>31</v>
      </c>
      <c r="H2436" s="2">
        <f t="shared" si="770"/>
        <v>1.0012494199999999</v>
      </c>
      <c r="I2436" s="2">
        <f t="shared" si="771"/>
        <v>1.0558424099999999</v>
      </c>
      <c r="J2436" s="2">
        <f t="shared" si="764"/>
        <v>1.0571615999999999</v>
      </c>
      <c r="K2436" s="2">
        <f t="shared" si="765"/>
        <v>235004.88401752</v>
      </c>
      <c r="L2436" s="1">
        <f t="shared" si="772"/>
        <v>0</v>
      </c>
      <c r="M2436" s="3">
        <f t="shared" si="779"/>
        <v>0</v>
      </c>
      <c r="N2436" s="2">
        <f t="shared" si="766"/>
        <v>0</v>
      </c>
      <c r="O2436" s="18">
        <f t="shared" si="773"/>
        <v>0.14499999999999999</v>
      </c>
      <c r="P2436" s="8">
        <f t="shared" si="777"/>
        <v>1.008039949</v>
      </c>
      <c r="Q2436" s="2">
        <f t="shared" si="775"/>
        <v>1889.42728225</v>
      </c>
      <c r="R2436" s="2">
        <f t="shared" si="767"/>
        <v>1889.42728225</v>
      </c>
      <c r="S2436" s="9" t="s">
        <v>56</v>
      </c>
      <c r="T2436" s="47">
        <f t="shared" si="781"/>
        <v>42470</v>
      </c>
      <c r="AE2436" s="33"/>
    </row>
    <row r="2437" spans="1:31" x14ac:dyDescent="0.2">
      <c r="A2437" s="90">
        <f t="shared" si="768"/>
        <v>42462</v>
      </c>
      <c r="B2437" s="2">
        <f t="shared" si="763"/>
        <v>236994.00457635001</v>
      </c>
      <c r="C2437" s="2">
        <f t="shared" si="780"/>
        <v>222297.9760308401</v>
      </c>
      <c r="D2437" s="47">
        <f t="shared" si="769"/>
        <v>42440</v>
      </c>
      <c r="E2437" s="3">
        <f t="shared" si="778"/>
        <v>1.761E-3</v>
      </c>
      <c r="F2437" s="4">
        <f t="shared" si="776"/>
        <v>23</v>
      </c>
      <c r="G2437" s="4">
        <f t="shared" si="774"/>
        <v>31</v>
      </c>
      <c r="H2437" s="2">
        <f t="shared" si="770"/>
        <v>1.0013062500000001</v>
      </c>
      <c r="I2437" s="2">
        <f t="shared" si="771"/>
        <v>1.0558424099999999</v>
      </c>
      <c r="J2437" s="2">
        <f t="shared" si="764"/>
        <v>1.0572216000000001</v>
      </c>
      <c r="K2437" s="2">
        <f t="shared" si="765"/>
        <v>235018.22189608001</v>
      </c>
      <c r="L2437" s="1">
        <f t="shared" si="772"/>
        <v>0</v>
      </c>
      <c r="M2437" s="3">
        <f t="shared" si="779"/>
        <v>0</v>
      </c>
      <c r="N2437" s="2">
        <f t="shared" si="766"/>
        <v>0</v>
      </c>
      <c r="O2437" s="18">
        <f t="shared" si="773"/>
        <v>0.14499999999999999</v>
      </c>
      <c r="P2437" s="8">
        <f t="shared" si="777"/>
        <v>1.0084069339999999</v>
      </c>
      <c r="Q2437" s="2">
        <f t="shared" si="775"/>
        <v>1975.7826802699999</v>
      </c>
      <c r="R2437" s="2">
        <f t="shared" si="767"/>
        <v>1975.7826802699999</v>
      </c>
      <c r="S2437" s="9" t="s">
        <v>56</v>
      </c>
      <c r="T2437" s="47">
        <f t="shared" si="781"/>
        <v>42470</v>
      </c>
      <c r="AE2437" s="33"/>
    </row>
    <row r="2438" spans="1:31" x14ac:dyDescent="0.2">
      <c r="A2438" s="90">
        <f t="shared" si="768"/>
        <v>42463</v>
      </c>
      <c r="B2438" s="2">
        <f t="shared" si="763"/>
        <v>237093.73866670998</v>
      </c>
      <c r="C2438" s="2">
        <f t="shared" si="780"/>
        <v>222297.9760308401</v>
      </c>
      <c r="D2438" s="47">
        <f t="shared" si="769"/>
        <v>42440</v>
      </c>
      <c r="E2438" s="3">
        <f t="shared" si="778"/>
        <v>1.761E-3</v>
      </c>
      <c r="F2438" s="4">
        <f t="shared" si="776"/>
        <v>24</v>
      </c>
      <c r="G2438" s="4">
        <f t="shared" si="774"/>
        <v>31</v>
      </c>
      <c r="H2438" s="2">
        <f t="shared" si="770"/>
        <v>1.00136308</v>
      </c>
      <c r="I2438" s="2">
        <f t="shared" si="771"/>
        <v>1.0558424099999999</v>
      </c>
      <c r="J2438" s="2">
        <f t="shared" si="764"/>
        <v>1.0572816</v>
      </c>
      <c r="K2438" s="2">
        <f t="shared" si="765"/>
        <v>235031.55977463999</v>
      </c>
      <c r="L2438" s="1">
        <f t="shared" si="772"/>
        <v>0</v>
      </c>
      <c r="M2438" s="3">
        <f t="shared" si="779"/>
        <v>0</v>
      </c>
      <c r="N2438" s="2">
        <f t="shared" si="766"/>
        <v>0</v>
      </c>
      <c r="O2438" s="18">
        <f t="shared" si="773"/>
        <v>0.14499999999999999</v>
      </c>
      <c r="P2438" s="8">
        <f t="shared" si="777"/>
        <v>1.0087740510000001</v>
      </c>
      <c r="Q2438" s="2">
        <f t="shared" si="775"/>
        <v>2062.1788920700001</v>
      </c>
      <c r="R2438" s="2">
        <f t="shared" si="767"/>
        <v>2062.1788920700001</v>
      </c>
      <c r="S2438" s="9" t="s">
        <v>56</v>
      </c>
      <c r="T2438" s="47">
        <f t="shared" si="781"/>
        <v>42470</v>
      </c>
      <c r="AE2438" s="33"/>
    </row>
    <row r="2439" spans="1:31" x14ac:dyDescent="0.2">
      <c r="A2439" s="90">
        <f t="shared" si="768"/>
        <v>42464</v>
      </c>
      <c r="B2439" s="2">
        <f t="shared" si="763"/>
        <v>237193.51652455999</v>
      </c>
      <c r="C2439" s="2">
        <f t="shared" si="780"/>
        <v>222297.9760308401</v>
      </c>
      <c r="D2439" s="47">
        <f t="shared" si="769"/>
        <v>42440</v>
      </c>
      <c r="E2439" s="3">
        <f t="shared" si="778"/>
        <v>1.761E-3</v>
      </c>
      <c r="F2439" s="4">
        <f t="shared" si="776"/>
        <v>25</v>
      </c>
      <c r="G2439" s="4">
        <f t="shared" si="774"/>
        <v>31</v>
      </c>
      <c r="H2439" s="2">
        <f t="shared" si="770"/>
        <v>1.0014199100000001</v>
      </c>
      <c r="I2439" s="2">
        <f t="shared" si="771"/>
        <v>1.0558424099999999</v>
      </c>
      <c r="J2439" s="2">
        <f t="shared" si="764"/>
        <v>1.0573416099999999</v>
      </c>
      <c r="K2439" s="2">
        <f t="shared" si="765"/>
        <v>235044.89987619</v>
      </c>
      <c r="L2439" s="1">
        <f t="shared" si="772"/>
        <v>0</v>
      </c>
      <c r="M2439" s="3">
        <f t="shared" si="779"/>
        <v>0</v>
      </c>
      <c r="N2439" s="2">
        <f t="shared" si="766"/>
        <v>0</v>
      </c>
      <c r="O2439" s="18">
        <f t="shared" si="773"/>
        <v>0.14499999999999999</v>
      </c>
      <c r="P2439" s="8">
        <f t="shared" si="777"/>
        <v>1.009141303</v>
      </c>
      <c r="Q2439" s="2">
        <f t="shared" si="775"/>
        <v>2148.6166483699999</v>
      </c>
      <c r="R2439" s="2">
        <f t="shared" si="767"/>
        <v>2148.6166483699999</v>
      </c>
      <c r="S2439" s="9" t="s">
        <v>56</v>
      </c>
      <c r="T2439" s="47">
        <f t="shared" si="781"/>
        <v>42470</v>
      </c>
      <c r="AE2439" s="33"/>
    </row>
    <row r="2440" spans="1:31" x14ac:dyDescent="0.2">
      <c r="A2440" s="90">
        <f t="shared" si="768"/>
        <v>42465</v>
      </c>
      <c r="B2440" s="2">
        <f t="shared" si="763"/>
        <v>237293.33544349999</v>
      </c>
      <c r="C2440" s="2">
        <f t="shared" si="780"/>
        <v>222297.9760308401</v>
      </c>
      <c r="D2440" s="47">
        <f t="shared" si="769"/>
        <v>42440</v>
      </c>
      <c r="E2440" s="3">
        <f t="shared" si="778"/>
        <v>1.761E-3</v>
      </c>
      <c r="F2440" s="4">
        <f t="shared" si="776"/>
        <v>26</v>
      </c>
      <c r="G2440" s="4">
        <f t="shared" si="774"/>
        <v>31</v>
      </c>
      <c r="H2440" s="2">
        <f t="shared" si="770"/>
        <v>1.0014767499999999</v>
      </c>
      <c r="I2440" s="2">
        <f t="shared" si="771"/>
        <v>1.0558424099999999</v>
      </c>
      <c r="J2440" s="2">
        <f t="shared" si="764"/>
        <v>1.05740162</v>
      </c>
      <c r="K2440" s="2">
        <f t="shared" si="765"/>
        <v>235058.23997773</v>
      </c>
      <c r="L2440" s="1">
        <f t="shared" si="772"/>
        <v>0</v>
      </c>
      <c r="M2440" s="3">
        <f t="shared" si="779"/>
        <v>0</v>
      </c>
      <c r="N2440" s="2">
        <f t="shared" si="766"/>
        <v>0</v>
      </c>
      <c r="O2440" s="18">
        <f t="shared" si="773"/>
        <v>0.14499999999999999</v>
      </c>
      <c r="P2440" s="8">
        <f t="shared" si="777"/>
        <v>1.0095086879999999</v>
      </c>
      <c r="Q2440" s="2">
        <f t="shared" si="775"/>
        <v>2235.0954657699999</v>
      </c>
      <c r="R2440" s="2">
        <f t="shared" si="767"/>
        <v>2235.0954657699999</v>
      </c>
      <c r="S2440" s="9" t="s">
        <v>56</v>
      </c>
      <c r="T2440" s="47">
        <f t="shared" si="781"/>
        <v>42470</v>
      </c>
      <c r="AE2440" s="33"/>
    </row>
    <row r="2441" spans="1:31" x14ac:dyDescent="0.2">
      <c r="A2441" s="90">
        <f t="shared" si="768"/>
        <v>42466</v>
      </c>
      <c r="B2441" s="2">
        <f t="shared" si="763"/>
        <v>237393.19790887999</v>
      </c>
      <c r="C2441" s="2">
        <f t="shared" si="780"/>
        <v>222297.9760308401</v>
      </c>
      <c r="D2441" s="47">
        <f t="shared" si="769"/>
        <v>42440</v>
      </c>
      <c r="E2441" s="3">
        <f t="shared" si="778"/>
        <v>1.761E-3</v>
      </c>
      <c r="F2441" s="4">
        <f t="shared" si="776"/>
        <v>27</v>
      </c>
      <c r="G2441" s="4">
        <f t="shared" si="774"/>
        <v>31</v>
      </c>
      <c r="H2441" s="2">
        <f t="shared" si="770"/>
        <v>1.0015335999999999</v>
      </c>
      <c r="I2441" s="2">
        <f t="shared" si="771"/>
        <v>1.0558424099999999</v>
      </c>
      <c r="J2441" s="2">
        <f t="shared" si="764"/>
        <v>1.0574616400000001</v>
      </c>
      <c r="K2441" s="2">
        <f t="shared" si="765"/>
        <v>235071.58230225</v>
      </c>
      <c r="L2441" s="1">
        <f t="shared" si="772"/>
        <v>0</v>
      </c>
      <c r="M2441" s="3">
        <f t="shared" si="779"/>
        <v>0</v>
      </c>
      <c r="N2441" s="2">
        <f t="shared" si="766"/>
        <v>0</v>
      </c>
      <c r="O2441" s="18">
        <f t="shared" si="773"/>
        <v>0.14499999999999999</v>
      </c>
      <c r="P2441" s="8">
        <f t="shared" si="777"/>
        <v>1.009876207</v>
      </c>
      <c r="Q2441" s="2">
        <f t="shared" si="775"/>
        <v>2321.61560663</v>
      </c>
      <c r="R2441" s="2">
        <f t="shared" si="767"/>
        <v>2321.61560663</v>
      </c>
      <c r="S2441" s="9" t="s">
        <v>56</v>
      </c>
      <c r="T2441" s="47">
        <f t="shared" si="781"/>
        <v>42470</v>
      </c>
      <c r="AE2441" s="33"/>
    </row>
    <row r="2442" spans="1:31" x14ac:dyDescent="0.2">
      <c r="A2442" s="90">
        <f t="shared" si="768"/>
        <v>42467</v>
      </c>
      <c r="B2442" s="2">
        <f t="shared" ref="B2442:B2505" si="782">(K2442+Q2442)</f>
        <v>237493.10168274998</v>
      </c>
      <c r="C2442" s="2">
        <f t="shared" si="780"/>
        <v>222297.9760308401</v>
      </c>
      <c r="D2442" s="47">
        <f t="shared" si="769"/>
        <v>42440</v>
      </c>
      <c r="E2442" s="3">
        <f t="shared" si="778"/>
        <v>1.761E-3</v>
      </c>
      <c r="F2442" s="4">
        <f t="shared" si="776"/>
        <v>28</v>
      </c>
      <c r="G2442" s="4">
        <f t="shared" si="774"/>
        <v>31</v>
      </c>
      <c r="H2442" s="2">
        <f t="shared" si="770"/>
        <v>1.00159044</v>
      </c>
      <c r="I2442" s="2">
        <f t="shared" si="771"/>
        <v>1.0558424099999999</v>
      </c>
      <c r="J2442" s="2">
        <f t="shared" ref="J2442:J2505" si="783">TRUNC(H2442*I2442,8)</f>
        <v>1.0575216599999999</v>
      </c>
      <c r="K2442" s="2">
        <f t="shared" ref="K2442:K2505" si="784">TRUNC(C2442*J2442,8)</f>
        <v>235084.92462676999</v>
      </c>
      <c r="L2442" s="1">
        <f t="shared" si="772"/>
        <v>0</v>
      </c>
      <c r="M2442" s="3">
        <f t="shared" si="779"/>
        <v>0</v>
      </c>
      <c r="N2442" s="2">
        <f t="shared" ref="N2442:N2505" si="785">IF(M2442&gt;0,TRUNC((M2442*K2442),8),0)</f>
        <v>0</v>
      </c>
      <c r="O2442" s="18">
        <f t="shared" si="773"/>
        <v>0.14499999999999999</v>
      </c>
      <c r="P2442" s="8">
        <f t="shared" si="777"/>
        <v>1.0102438600000001</v>
      </c>
      <c r="Q2442" s="2">
        <f t="shared" si="775"/>
        <v>2408.1770559800002</v>
      </c>
      <c r="R2442" s="2">
        <f t="shared" ref="R2442:R2505" si="786">(N2442+Q2442)</f>
        <v>2408.1770559800002</v>
      </c>
      <c r="S2442" s="9" t="s">
        <v>56</v>
      </c>
      <c r="T2442" s="47">
        <f t="shared" si="781"/>
        <v>42470</v>
      </c>
      <c r="AE2442" s="33"/>
    </row>
    <row r="2443" spans="1:31" x14ac:dyDescent="0.2">
      <c r="A2443" s="90">
        <f t="shared" ref="A2443:A2506" si="787">(A2442+1)</f>
        <v>42468</v>
      </c>
      <c r="B2443" s="2">
        <f t="shared" si="782"/>
        <v>237593.04653538999</v>
      </c>
      <c r="C2443" s="2">
        <f t="shared" si="780"/>
        <v>222297.9760308401</v>
      </c>
      <c r="D2443" s="47">
        <f t="shared" ref="D2443:D2506" si="788">IF(DAY(A2442)=$E$2,A2443,D2442)</f>
        <v>42440</v>
      </c>
      <c r="E2443" s="3">
        <f t="shared" si="778"/>
        <v>1.761E-3</v>
      </c>
      <c r="F2443" s="4">
        <f t="shared" si="776"/>
        <v>29</v>
      </c>
      <c r="G2443" s="4">
        <f t="shared" si="774"/>
        <v>31</v>
      </c>
      <c r="H2443" s="2">
        <f t="shared" ref="H2443:H2506" si="789">TRUNC(((1+$E2443)^($F2443/$G2443)),8)</f>
        <v>1.00164729</v>
      </c>
      <c r="I2443" s="2">
        <f t="shared" ref="I2443:I2506" si="790">IF(DAY(A2442)=E$2,J2442,I2442)</f>
        <v>1.0558424099999999</v>
      </c>
      <c r="J2443" s="2">
        <f t="shared" si="783"/>
        <v>1.05758168</v>
      </c>
      <c r="K2443" s="2">
        <f t="shared" si="784"/>
        <v>235098.26695128999</v>
      </c>
      <c r="L2443" s="1">
        <f t="shared" ref="L2443:L2506" si="791">IF(DAY(A2443)=E$2,VLOOKUP(A2443,$W$10:$AD$316,7),0)</f>
        <v>0</v>
      </c>
      <c r="M2443" s="3">
        <f t="shared" si="779"/>
        <v>0</v>
      </c>
      <c r="N2443" s="2">
        <f t="shared" si="785"/>
        <v>0</v>
      </c>
      <c r="O2443" s="18">
        <f t="shared" ref="O2443:O2506" si="792">(O2442)</f>
        <v>0.14499999999999999</v>
      </c>
      <c r="P2443" s="8">
        <f t="shared" si="777"/>
        <v>1.0106116460000001</v>
      </c>
      <c r="Q2443" s="2">
        <f t="shared" si="775"/>
        <v>2494.7795841000002</v>
      </c>
      <c r="R2443" s="2">
        <f t="shared" si="786"/>
        <v>2494.7795841000002</v>
      </c>
      <c r="S2443" s="9" t="s">
        <v>56</v>
      </c>
      <c r="T2443" s="47">
        <f t="shared" si="781"/>
        <v>42470</v>
      </c>
      <c r="U2443" s="31"/>
      <c r="AE2443" s="33"/>
    </row>
    <row r="2444" spans="1:31" x14ac:dyDescent="0.2">
      <c r="A2444" s="90">
        <f t="shared" si="787"/>
        <v>42469</v>
      </c>
      <c r="B2444" s="2">
        <f t="shared" si="782"/>
        <v>237693.03518971</v>
      </c>
      <c r="C2444" s="2">
        <f t="shared" si="780"/>
        <v>222297.9760308401</v>
      </c>
      <c r="D2444" s="47">
        <f t="shared" si="788"/>
        <v>42440</v>
      </c>
      <c r="E2444" s="3">
        <f t="shared" si="778"/>
        <v>1.761E-3</v>
      </c>
      <c r="F2444" s="4">
        <f t="shared" si="776"/>
        <v>30</v>
      </c>
      <c r="G2444" s="4">
        <f t="shared" ref="G2444:G2507" si="793">IF(DAY(A2444)=E$2+1,DAY(EOMONTH(A2444,0)), IF(DAY(A2444)&lt;&gt;$E$2+1,G2443))</f>
        <v>31</v>
      </c>
      <c r="H2444" s="2">
        <f t="shared" si="789"/>
        <v>1.00170414</v>
      </c>
      <c r="I2444" s="2">
        <f t="shared" si="790"/>
        <v>1.0558424099999999</v>
      </c>
      <c r="J2444" s="2">
        <f t="shared" si="783"/>
        <v>1.05764171</v>
      </c>
      <c r="K2444" s="2">
        <f t="shared" si="784"/>
        <v>235111.61149879001</v>
      </c>
      <c r="L2444" s="1">
        <f t="shared" si="791"/>
        <v>0</v>
      </c>
      <c r="M2444" s="3">
        <f t="shared" si="779"/>
        <v>0</v>
      </c>
      <c r="N2444" s="2">
        <f t="shared" si="785"/>
        <v>0</v>
      </c>
      <c r="O2444" s="18">
        <f t="shared" si="792"/>
        <v>0.14499999999999999</v>
      </c>
      <c r="P2444" s="8">
        <f t="shared" si="777"/>
        <v>1.0109795669999999</v>
      </c>
      <c r="Q2444" s="2">
        <f t="shared" si="775"/>
        <v>2581.4236909199999</v>
      </c>
      <c r="R2444" s="2">
        <f t="shared" si="786"/>
        <v>2581.4236909199999</v>
      </c>
      <c r="S2444" s="9" t="s">
        <v>56</v>
      </c>
      <c r="T2444" s="47">
        <f t="shared" si="781"/>
        <v>42470</v>
      </c>
      <c r="U2444" s="31"/>
      <c r="AE2444" s="33"/>
    </row>
    <row r="2445" spans="1:31" x14ac:dyDescent="0.2">
      <c r="A2445" s="91">
        <f t="shared" si="787"/>
        <v>42470</v>
      </c>
      <c r="B2445" s="36">
        <f t="shared" si="782"/>
        <v>237793.06493513999</v>
      </c>
      <c r="C2445" s="36">
        <f t="shared" si="780"/>
        <v>222297.9760308401</v>
      </c>
      <c r="D2445" s="120">
        <f t="shared" si="788"/>
        <v>42440</v>
      </c>
      <c r="E2445" s="3">
        <f t="shared" si="778"/>
        <v>1.761E-3</v>
      </c>
      <c r="F2445" s="21">
        <f t="shared" si="776"/>
        <v>31</v>
      </c>
      <c r="G2445" s="21">
        <f t="shared" si="793"/>
        <v>31</v>
      </c>
      <c r="H2445" s="36">
        <f t="shared" si="789"/>
        <v>1.0017609999999999</v>
      </c>
      <c r="I2445" s="36">
        <f t="shared" si="790"/>
        <v>1.0558424099999999</v>
      </c>
      <c r="J2445" s="36">
        <f t="shared" si="783"/>
        <v>1.0577017399999999</v>
      </c>
      <c r="K2445" s="36">
        <f t="shared" si="784"/>
        <v>235124.95604629</v>
      </c>
      <c r="L2445" s="37">
        <f t="shared" si="791"/>
        <v>80</v>
      </c>
      <c r="M2445" s="20">
        <f t="shared" si="779"/>
        <v>1.5085789800000001E-2</v>
      </c>
      <c r="N2445" s="36">
        <f t="shared" si="785"/>
        <v>3547.0456636399999</v>
      </c>
      <c r="O2445" s="35">
        <f t="shared" si="792"/>
        <v>0.14499999999999999</v>
      </c>
      <c r="P2445" s="38">
        <f t="shared" si="777"/>
        <v>1.0113476210000001</v>
      </c>
      <c r="Q2445" s="36">
        <f t="shared" si="775"/>
        <v>2668.1088888499999</v>
      </c>
      <c r="R2445" s="36">
        <f t="shared" si="786"/>
        <v>6215.1545524899993</v>
      </c>
      <c r="S2445" s="39" t="s">
        <v>56</v>
      </c>
      <c r="T2445" s="120">
        <f t="shared" si="781"/>
        <v>42470</v>
      </c>
      <c r="U2445" s="36">
        <f>(B2445-N2445-Q2445)</f>
        <v>231577.91038265001</v>
      </c>
      <c r="AE2445" s="33"/>
    </row>
    <row r="2446" spans="1:31" x14ac:dyDescent="0.2">
      <c r="A2446" s="90">
        <f t="shared" si="787"/>
        <v>42471</v>
      </c>
      <c r="B2446" s="2">
        <f t="shared" si="782"/>
        <v>231674.76676621998</v>
      </c>
      <c r="C2446" s="2">
        <f t="shared" si="780"/>
        <v>218944.43549148011</v>
      </c>
      <c r="D2446" s="47">
        <f t="shared" si="788"/>
        <v>42471</v>
      </c>
      <c r="E2446" s="3">
        <f t="shared" si="778"/>
        <v>1.2620000000000001E-3</v>
      </c>
      <c r="F2446" s="4">
        <f t="shared" si="776"/>
        <v>1</v>
      </c>
      <c r="G2446" s="4">
        <f t="shared" si="793"/>
        <v>30</v>
      </c>
      <c r="H2446" s="2">
        <f t="shared" si="789"/>
        <v>1.0000420400000001</v>
      </c>
      <c r="I2446" s="2">
        <f t="shared" si="790"/>
        <v>1.0577017399999999</v>
      </c>
      <c r="J2446" s="2">
        <f t="shared" si="783"/>
        <v>1.0577462</v>
      </c>
      <c r="K2446" s="2">
        <f t="shared" si="784"/>
        <v>231587.64465224999</v>
      </c>
      <c r="L2446" s="1">
        <f t="shared" si="791"/>
        <v>0</v>
      </c>
      <c r="M2446" s="3">
        <f t="shared" si="779"/>
        <v>0</v>
      </c>
      <c r="N2446" s="2">
        <f t="shared" si="785"/>
        <v>0</v>
      </c>
      <c r="O2446" s="18">
        <f t="shared" si="792"/>
        <v>0.14499999999999999</v>
      </c>
      <c r="P2446" s="8">
        <f t="shared" si="777"/>
        <v>1.0003761950000001</v>
      </c>
      <c r="Q2446" s="2">
        <f t="shared" ref="Q2446:Q2509" si="794">TRUNC((P2446-1)*K2446,8)</f>
        <v>87.122113970000001</v>
      </c>
      <c r="R2446" s="2">
        <f t="shared" si="786"/>
        <v>87.122113970000001</v>
      </c>
      <c r="S2446" s="9" t="s">
        <v>56</v>
      </c>
      <c r="T2446" s="47">
        <f t="shared" si="781"/>
        <v>42500</v>
      </c>
      <c r="AE2446" s="33"/>
    </row>
    <row r="2447" spans="1:31" x14ac:dyDescent="0.2">
      <c r="A2447" s="90">
        <f t="shared" si="787"/>
        <v>42472</v>
      </c>
      <c r="B2447" s="2">
        <f t="shared" si="782"/>
        <v>231771.6653201</v>
      </c>
      <c r="C2447" s="2">
        <f t="shared" si="780"/>
        <v>218944.43549148011</v>
      </c>
      <c r="D2447" s="47">
        <f t="shared" si="788"/>
        <v>42471</v>
      </c>
      <c r="E2447" s="3">
        <f t="shared" si="778"/>
        <v>1.2620000000000001E-3</v>
      </c>
      <c r="F2447" s="4">
        <f t="shared" si="776"/>
        <v>2</v>
      </c>
      <c r="G2447" s="4">
        <f t="shared" si="793"/>
        <v>30</v>
      </c>
      <c r="H2447" s="2">
        <f t="shared" si="789"/>
        <v>1.0000840799999999</v>
      </c>
      <c r="I2447" s="2">
        <f t="shared" si="790"/>
        <v>1.0577017399999999</v>
      </c>
      <c r="J2447" s="2">
        <f t="shared" si="783"/>
        <v>1.0577906699999999</v>
      </c>
      <c r="K2447" s="2">
        <f t="shared" si="784"/>
        <v>231597.3811113</v>
      </c>
      <c r="L2447" s="1">
        <f t="shared" si="791"/>
        <v>0</v>
      </c>
      <c r="M2447" s="3">
        <f t="shared" si="779"/>
        <v>0</v>
      </c>
      <c r="N2447" s="2">
        <f t="shared" si="785"/>
        <v>0</v>
      </c>
      <c r="O2447" s="18">
        <f t="shared" si="792"/>
        <v>0.14499999999999999</v>
      </c>
      <c r="P2447" s="8">
        <f t="shared" si="777"/>
        <v>1.0007525310000001</v>
      </c>
      <c r="Q2447" s="2">
        <f t="shared" si="794"/>
        <v>174.28420879999999</v>
      </c>
      <c r="R2447" s="2">
        <f t="shared" si="786"/>
        <v>174.28420879999999</v>
      </c>
      <c r="S2447" s="9" t="s">
        <v>56</v>
      </c>
      <c r="T2447" s="47">
        <f t="shared" si="781"/>
        <v>42500</v>
      </c>
      <c r="AE2447" s="33"/>
    </row>
    <row r="2448" spans="1:31" x14ac:dyDescent="0.2">
      <c r="A2448" s="90">
        <f t="shared" si="787"/>
        <v>42473</v>
      </c>
      <c r="B2448" s="2">
        <f t="shared" si="782"/>
        <v>231868.60189862002</v>
      </c>
      <c r="C2448" s="2">
        <f t="shared" si="780"/>
        <v>218944.43549148011</v>
      </c>
      <c r="D2448" s="47">
        <f t="shared" si="788"/>
        <v>42471</v>
      </c>
      <c r="E2448" s="3">
        <f t="shared" si="778"/>
        <v>1.2620000000000001E-3</v>
      </c>
      <c r="F2448" s="4">
        <f t="shared" ref="F2448:F2511" si="795">IF(DAY(A2448)=E$2+1,1,F2447+1)</f>
        <v>3</v>
      </c>
      <c r="G2448" s="4">
        <f t="shared" si="793"/>
        <v>30</v>
      </c>
      <c r="H2448" s="2">
        <f t="shared" si="789"/>
        <v>1.00012612</v>
      </c>
      <c r="I2448" s="2">
        <f t="shared" si="790"/>
        <v>1.0577017399999999</v>
      </c>
      <c r="J2448" s="2">
        <f t="shared" si="783"/>
        <v>1.05783513</v>
      </c>
      <c r="K2448" s="2">
        <f t="shared" si="784"/>
        <v>231607.11538090001</v>
      </c>
      <c r="L2448" s="1">
        <f t="shared" si="791"/>
        <v>0</v>
      </c>
      <c r="M2448" s="3">
        <f t="shared" si="779"/>
        <v>0</v>
      </c>
      <c r="N2448" s="2">
        <f t="shared" si="785"/>
        <v>0</v>
      </c>
      <c r="O2448" s="18">
        <f t="shared" si="792"/>
        <v>0.14499999999999999</v>
      </c>
      <c r="P2448" s="8">
        <f t="shared" si="777"/>
        <v>1.001129009</v>
      </c>
      <c r="Q2448" s="2">
        <f t="shared" si="794"/>
        <v>261.48651771999999</v>
      </c>
      <c r="R2448" s="2">
        <f t="shared" si="786"/>
        <v>261.48651771999999</v>
      </c>
      <c r="S2448" s="9" t="s">
        <v>56</v>
      </c>
      <c r="T2448" s="47">
        <f t="shared" si="781"/>
        <v>42500</v>
      </c>
      <c r="AE2448" s="33"/>
    </row>
    <row r="2449" spans="1:31" x14ac:dyDescent="0.2">
      <c r="A2449" s="90">
        <f t="shared" si="787"/>
        <v>42474</v>
      </c>
      <c r="B2449" s="2">
        <f t="shared" si="782"/>
        <v>231965.58285008001</v>
      </c>
      <c r="C2449" s="2">
        <f t="shared" si="780"/>
        <v>218944.43549148011</v>
      </c>
      <c r="D2449" s="47">
        <f t="shared" si="788"/>
        <v>42471</v>
      </c>
      <c r="E2449" s="3">
        <f t="shared" si="778"/>
        <v>1.2620000000000001E-3</v>
      </c>
      <c r="F2449" s="4">
        <f t="shared" si="795"/>
        <v>4</v>
      </c>
      <c r="G2449" s="4">
        <f t="shared" si="793"/>
        <v>30</v>
      </c>
      <c r="H2449" s="2">
        <f t="shared" si="789"/>
        <v>1.00016817</v>
      </c>
      <c r="I2449" s="2">
        <f t="shared" si="790"/>
        <v>1.0577017399999999</v>
      </c>
      <c r="J2449" s="2">
        <f t="shared" si="783"/>
        <v>1.0578796100000001</v>
      </c>
      <c r="K2449" s="2">
        <f t="shared" si="784"/>
        <v>231616.85402939</v>
      </c>
      <c r="L2449" s="1">
        <f t="shared" si="791"/>
        <v>0</v>
      </c>
      <c r="M2449" s="3">
        <f t="shared" si="779"/>
        <v>0</v>
      </c>
      <c r="N2449" s="2">
        <f t="shared" si="785"/>
        <v>0</v>
      </c>
      <c r="O2449" s="18">
        <f t="shared" si="792"/>
        <v>0.14499999999999999</v>
      </c>
      <c r="P2449" s="8">
        <f t="shared" si="777"/>
        <v>1.0015056280000001</v>
      </c>
      <c r="Q2449" s="2">
        <f t="shared" si="794"/>
        <v>348.72882069000002</v>
      </c>
      <c r="R2449" s="2">
        <f t="shared" si="786"/>
        <v>348.72882069000002</v>
      </c>
      <c r="S2449" s="9" t="s">
        <v>56</v>
      </c>
      <c r="T2449" s="47">
        <f t="shared" si="781"/>
        <v>42500</v>
      </c>
      <c r="AE2449" s="33"/>
    </row>
    <row r="2450" spans="1:31" x14ac:dyDescent="0.2">
      <c r="A2450" s="90">
        <f t="shared" si="787"/>
        <v>42475</v>
      </c>
      <c r="B2450" s="2">
        <f t="shared" si="782"/>
        <v>232062.60402803999</v>
      </c>
      <c r="C2450" s="2">
        <f t="shared" si="780"/>
        <v>218944.43549148011</v>
      </c>
      <c r="D2450" s="47">
        <f t="shared" si="788"/>
        <v>42471</v>
      </c>
      <c r="E2450" s="3">
        <f t="shared" si="778"/>
        <v>1.2620000000000001E-3</v>
      </c>
      <c r="F2450" s="4">
        <f t="shared" si="795"/>
        <v>5</v>
      </c>
      <c r="G2450" s="4">
        <f t="shared" si="793"/>
        <v>30</v>
      </c>
      <c r="H2450" s="2">
        <f t="shared" si="789"/>
        <v>1.00021022</v>
      </c>
      <c r="I2450" s="2">
        <f t="shared" si="790"/>
        <v>1.0577017399999999</v>
      </c>
      <c r="J2450" s="2">
        <f t="shared" si="783"/>
        <v>1.05792409</v>
      </c>
      <c r="K2450" s="2">
        <f t="shared" si="784"/>
        <v>231626.59267787999</v>
      </c>
      <c r="L2450" s="1">
        <f t="shared" si="791"/>
        <v>0</v>
      </c>
      <c r="M2450" s="3">
        <f t="shared" si="779"/>
        <v>0</v>
      </c>
      <c r="N2450" s="2">
        <f t="shared" si="785"/>
        <v>0</v>
      </c>
      <c r="O2450" s="18">
        <f t="shared" si="792"/>
        <v>0.14499999999999999</v>
      </c>
      <c r="P2450" s="8">
        <f t="shared" si="777"/>
        <v>1.0018823889999999</v>
      </c>
      <c r="Q2450" s="2">
        <f t="shared" si="794"/>
        <v>436.01135016000001</v>
      </c>
      <c r="R2450" s="2">
        <f t="shared" si="786"/>
        <v>436.01135016000001</v>
      </c>
      <c r="S2450" s="9" t="s">
        <v>56</v>
      </c>
      <c r="T2450" s="47">
        <f t="shared" si="781"/>
        <v>42500</v>
      </c>
      <c r="AE2450" s="33"/>
    </row>
    <row r="2451" spans="1:31" x14ac:dyDescent="0.2">
      <c r="A2451" s="90">
        <f t="shared" si="787"/>
        <v>42476</v>
      </c>
      <c r="B2451" s="2">
        <f t="shared" si="782"/>
        <v>232159.66324225001</v>
      </c>
      <c r="C2451" s="2">
        <f t="shared" si="780"/>
        <v>218944.43549148011</v>
      </c>
      <c r="D2451" s="47">
        <f t="shared" si="788"/>
        <v>42471</v>
      </c>
      <c r="E2451" s="3">
        <f t="shared" si="778"/>
        <v>1.2620000000000001E-3</v>
      </c>
      <c r="F2451" s="4">
        <f t="shared" si="795"/>
        <v>6</v>
      </c>
      <c r="G2451" s="4">
        <f t="shared" si="793"/>
        <v>30</v>
      </c>
      <c r="H2451" s="2">
        <f t="shared" si="789"/>
        <v>1.0002522700000001</v>
      </c>
      <c r="I2451" s="2">
        <f t="shared" si="790"/>
        <v>1.0577017399999999</v>
      </c>
      <c r="J2451" s="2">
        <f t="shared" si="783"/>
        <v>1.0579685599999999</v>
      </c>
      <c r="K2451" s="2">
        <f t="shared" si="784"/>
        <v>231636.32913693</v>
      </c>
      <c r="L2451" s="1">
        <f t="shared" si="791"/>
        <v>0</v>
      </c>
      <c r="M2451" s="3">
        <f t="shared" si="779"/>
        <v>0</v>
      </c>
      <c r="N2451" s="2">
        <f t="shared" si="785"/>
        <v>0</v>
      </c>
      <c r="O2451" s="18">
        <f t="shared" si="792"/>
        <v>0.14499999999999999</v>
      </c>
      <c r="P2451" s="8">
        <f t="shared" si="777"/>
        <v>1.002259292</v>
      </c>
      <c r="Q2451" s="2">
        <f t="shared" si="794"/>
        <v>523.33410532000005</v>
      </c>
      <c r="R2451" s="2">
        <f t="shared" si="786"/>
        <v>523.33410532000005</v>
      </c>
      <c r="S2451" s="9" t="s">
        <v>56</v>
      </c>
      <c r="T2451" s="47">
        <f t="shared" si="781"/>
        <v>42500</v>
      </c>
      <c r="AE2451" s="33"/>
    </row>
    <row r="2452" spans="1:31" x14ac:dyDescent="0.2">
      <c r="A2452" s="90">
        <f t="shared" si="787"/>
        <v>42477</v>
      </c>
      <c r="B2452" s="2">
        <f t="shared" si="782"/>
        <v>232256.76488481998</v>
      </c>
      <c r="C2452" s="2">
        <f t="shared" si="780"/>
        <v>218944.43549148011</v>
      </c>
      <c r="D2452" s="47">
        <f t="shared" si="788"/>
        <v>42471</v>
      </c>
      <c r="E2452" s="3">
        <f t="shared" si="778"/>
        <v>1.2620000000000001E-3</v>
      </c>
      <c r="F2452" s="4">
        <f t="shared" si="795"/>
        <v>7</v>
      </c>
      <c r="G2452" s="4">
        <f t="shared" si="793"/>
        <v>30</v>
      </c>
      <c r="H2452" s="2">
        <f t="shared" si="789"/>
        <v>1.0002943200000001</v>
      </c>
      <c r="I2452" s="2">
        <f t="shared" si="790"/>
        <v>1.0577017399999999</v>
      </c>
      <c r="J2452" s="2">
        <f t="shared" si="783"/>
        <v>1.0580130400000001</v>
      </c>
      <c r="K2452" s="2">
        <f t="shared" si="784"/>
        <v>231646.06778541999</v>
      </c>
      <c r="L2452" s="1">
        <f t="shared" si="791"/>
        <v>0</v>
      </c>
      <c r="M2452" s="3">
        <f t="shared" si="779"/>
        <v>0</v>
      </c>
      <c r="N2452" s="2">
        <f t="shared" si="785"/>
        <v>0</v>
      </c>
      <c r="O2452" s="18">
        <f t="shared" si="792"/>
        <v>0.14499999999999999</v>
      </c>
      <c r="P2452" s="8">
        <f t="shared" si="777"/>
        <v>1.002636337</v>
      </c>
      <c r="Q2452" s="2">
        <f t="shared" si="794"/>
        <v>610.69709939999996</v>
      </c>
      <c r="R2452" s="2">
        <f t="shared" si="786"/>
        <v>610.69709939999996</v>
      </c>
      <c r="S2452" s="9" t="s">
        <v>56</v>
      </c>
      <c r="T2452" s="47">
        <f t="shared" si="781"/>
        <v>42500</v>
      </c>
      <c r="AE2452" s="33"/>
    </row>
    <row r="2453" spans="1:31" x14ac:dyDescent="0.2">
      <c r="A2453" s="90">
        <f t="shared" si="787"/>
        <v>42478</v>
      </c>
      <c r="B2453" s="2">
        <f t="shared" si="782"/>
        <v>232353.90433863999</v>
      </c>
      <c r="C2453" s="2">
        <f t="shared" si="780"/>
        <v>218944.43549148011</v>
      </c>
      <c r="D2453" s="47">
        <f t="shared" si="788"/>
        <v>42471</v>
      </c>
      <c r="E2453" s="3">
        <f t="shared" si="778"/>
        <v>1.2620000000000001E-3</v>
      </c>
      <c r="F2453" s="4">
        <f t="shared" si="795"/>
        <v>8</v>
      </c>
      <c r="G2453" s="4">
        <f t="shared" si="793"/>
        <v>30</v>
      </c>
      <c r="H2453" s="2">
        <f t="shared" si="789"/>
        <v>1.0003363700000001</v>
      </c>
      <c r="I2453" s="2">
        <f t="shared" si="790"/>
        <v>1.0577017399999999</v>
      </c>
      <c r="J2453" s="2">
        <f t="shared" si="783"/>
        <v>1.05805751</v>
      </c>
      <c r="K2453" s="2">
        <f t="shared" si="784"/>
        <v>231655.80424447</v>
      </c>
      <c r="L2453" s="1">
        <f t="shared" si="791"/>
        <v>0</v>
      </c>
      <c r="M2453" s="3">
        <f t="shared" si="779"/>
        <v>0</v>
      </c>
      <c r="N2453" s="2">
        <f t="shared" si="785"/>
        <v>0</v>
      </c>
      <c r="O2453" s="18">
        <f t="shared" si="792"/>
        <v>0.14499999999999999</v>
      </c>
      <c r="P2453" s="8">
        <f t="shared" si="777"/>
        <v>1.0030135229999999</v>
      </c>
      <c r="Q2453" s="2">
        <f t="shared" si="794"/>
        <v>698.10009417000003</v>
      </c>
      <c r="R2453" s="2">
        <f t="shared" si="786"/>
        <v>698.10009417000003</v>
      </c>
      <c r="S2453" s="9" t="s">
        <v>56</v>
      </c>
      <c r="T2453" s="47">
        <f t="shared" si="781"/>
        <v>42500</v>
      </c>
      <c r="AE2453" s="33"/>
    </row>
    <row r="2454" spans="1:31" x14ac:dyDescent="0.2">
      <c r="A2454" s="90">
        <f t="shared" si="787"/>
        <v>42479</v>
      </c>
      <c r="B2454" s="2">
        <f t="shared" si="782"/>
        <v>232451.08865927</v>
      </c>
      <c r="C2454" s="2">
        <f t="shared" si="780"/>
        <v>218944.43549148011</v>
      </c>
      <c r="D2454" s="47">
        <f t="shared" si="788"/>
        <v>42471</v>
      </c>
      <c r="E2454" s="3">
        <f t="shared" si="778"/>
        <v>1.2620000000000001E-3</v>
      </c>
      <c r="F2454" s="4">
        <f t="shared" si="795"/>
        <v>9</v>
      </c>
      <c r="G2454" s="4">
        <f t="shared" si="793"/>
        <v>30</v>
      </c>
      <c r="H2454" s="2">
        <f t="shared" si="789"/>
        <v>1.00037843</v>
      </c>
      <c r="I2454" s="2">
        <f t="shared" si="790"/>
        <v>1.0577017399999999</v>
      </c>
      <c r="J2454" s="2">
        <f t="shared" si="783"/>
        <v>1.0581020000000001</v>
      </c>
      <c r="K2454" s="2">
        <f t="shared" si="784"/>
        <v>231665.5450824</v>
      </c>
      <c r="L2454" s="1">
        <f t="shared" si="791"/>
        <v>0</v>
      </c>
      <c r="M2454" s="3">
        <f t="shared" si="779"/>
        <v>0</v>
      </c>
      <c r="N2454" s="2">
        <f t="shared" si="785"/>
        <v>0</v>
      </c>
      <c r="O2454" s="18">
        <f t="shared" si="792"/>
        <v>0.14499999999999999</v>
      </c>
      <c r="P2454" s="8">
        <f t="shared" si="777"/>
        <v>1.0033908520000001</v>
      </c>
      <c r="Q2454" s="2">
        <f t="shared" si="794"/>
        <v>785.54357687000004</v>
      </c>
      <c r="R2454" s="2">
        <f t="shared" si="786"/>
        <v>785.54357687000004</v>
      </c>
      <c r="S2454" s="9" t="s">
        <v>56</v>
      </c>
      <c r="T2454" s="47">
        <f t="shared" si="781"/>
        <v>42500</v>
      </c>
      <c r="AE2454" s="33"/>
    </row>
    <row r="2455" spans="1:31" x14ac:dyDescent="0.2">
      <c r="A2455" s="90">
        <f t="shared" si="787"/>
        <v>42480</v>
      </c>
      <c r="B2455" s="2">
        <f t="shared" si="782"/>
        <v>232548.31079942</v>
      </c>
      <c r="C2455" s="2">
        <f t="shared" si="780"/>
        <v>218944.43549148011</v>
      </c>
      <c r="D2455" s="47">
        <f t="shared" si="788"/>
        <v>42471</v>
      </c>
      <c r="E2455" s="3">
        <f t="shared" si="778"/>
        <v>1.2620000000000001E-3</v>
      </c>
      <c r="F2455" s="4">
        <f t="shared" si="795"/>
        <v>10</v>
      </c>
      <c r="G2455" s="4">
        <f t="shared" si="793"/>
        <v>30</v>
      </c>
      <c r="H2455" s="2">
        <f t="shared" si="789"/>
        <v>1.0004204800000001</v>
      </c>
      <c r="I2455" s="2">
        <f t="shared" si="790"/>
        <v>1.0577017399999999</v>
      </c>
      <c r="J2455" s="2">
        <f t="shared" si="783"/>
        <v>1.05814648</v>
      </c>
      <c r="K2455" s="2">
        <f t="shared" si="784"/>
        <v>231675.28373088999</v>
      </c>
      <c r="L2455" s="1">
        <f t="shared" si="791"/>
        <v>0</v>
      </c>
      <c r="M2455" s="3">
        <f t="shared" si="779"/>
        <v>0</v>
      </c>
      <c r="N2455" s="2">
        <f t="shared" si="785"/>
        <v>0</v>
      </c>
      <c r="O2455" s="18">
        <f t="shared" si="792"/>
        <v>0.14499999999999999</v>
      </c>
      <c r="P2455" s="8">
        <f t="shared" ref="P2455:P2518" si="796">ROUND((1+O2455)^(30/360)^(F2455/G2455),9)</f>
        <v>1.003768322</v>
      </c>
      <c r="Q2455" s="2">
        <f t="shared" si="794"/>
        <v>873.02706852999995</v>
      </c>
      <c r="R2455" s="2">
        <f t="shared" si="786"/>
        <v>873.02706852999995</v>
      </c>
      <c r="S2455" s="9" t="s">
        <v>56</v>
      </c>
      <c r="T2455" s="47">
        <f t="shared" si="781"/>
        <v>42500</v>
      </c>
      <c r="AE2455" s="33"/>
    </row>
    <row r="2456" spans="1:31" x14ac:dyDescent="0.2">
      <c r="A2456" s="90">
        <f t="shared" si="787"/>
        <v>42481</v>
      </c>
      <c r="B2456" s="2">
        <f t="shared" si="782"/>
        <v>232645.57342263</v>
      </c>
      <c r="C2456" s="2">
        <f t="shared" si="780"/>
        <v>218944.43549148011</v>
      </c>
      <c r="D2456" s="47">
        <f t="shared" si="788"/>
        <v>42471</v>
      </c>
      <c r="E2456" s="3">
        <f t="shared" si="778"/>
        <v>1.2620000000000001E-3</v>
      </c>
      <c r="F2456" s="4">
        <f t="shared" si="795"/>
        <v>11</v>
      </c>
      <c r="G2456" s="4">
        <f t="shared" si="793"/>
        <v>30</v>
      </c>
      <c r="H2456" s="2">
        <f t="shared" si="789"/>
        <v>1.00046254</v>
      </c>
      <c r="I2456" s="2">
        <f t="shared" si="790"/>
        <v>1.0577017399999999</v>
      </c>
      <c r="J2456" s="2">
        <f t="shared" si="783"/>
        <v>1.0581909599999999</v>
      </c>
      <c r="K2456" s="2">
        <f t="shared" si="784"/>
        <v>231685.02237938001</v>
      </c>
      <c r="L2456" s="1">
        <f t="shared" si="791"/>
        <v>0</v>
      </c>
      <c r="M2456" s="3">
        <f t="shared" si="779"/>
        <v>0</v>
      </c>
      <c r="N2456" s="2">
        <f t="shared" si="785"/>
        <v>0</v>
      </c>
      <c r="O2456" s="18">
        <f t="shared" si="792"/>
        <v>0.14499999999999999</v>
      </c>
      <c r="P2456" s="8">
        <f t="shared" si="796"/>
        <v>1.0041459349999999</v>
      </c>
      <c r="Q2456" s="2">
        <f t="shared" si="794"/>
        <v>960.55104325000002</v>
      </c>
      <c r="R2456" s="2">
        <f t="shared" si="786"/>
        <v>960.55104325000002</v>
      </c>
      <c r="S2456" s="9" t="s">
        <v>56</v>
      </c>
      <c r="T2456" s="47">
        <f t="shared" si="781"/>
        <v>42500</v>
      </c>
      <c r="AE2456" s="33"/>
    </row>
    <row r="2457" spans="1:31" x14ac:dyDescent="0.2">
      <c r="A2457" s="90">
        <f t="shared" si="787"/>
        <v>42482</v>
      </c>
      <c r="B2457" s="2">
        <f t="shared" si="782"/>
        <v>232742.87826904</v>
      </c>
      <c r="C2457" s="2">
        <f t="shared" si="780"/>
        <v>218944.43549148011</v>
      </c>
      <c r="D2457" s="47">
        <f t="shared" si="788"/>
        <v>42471</v>
      </c>
      <c r="E2457" s="3">
        <f t="shared" si="778"/>
        <v>1.2620000000000001E-3</v>
      </c>
      <c r="F2457" s="4">
        <f t="shared" si="795"/>
        <v>12</v>
      </c>
      <c r="G2457" s="4">
        <f t="shared" si="793"/>
        <v>30</v>
      </c>
      <c r="H2457" s="2">
        <f t="shared" si="789"/>
        <v>1.0005046</v>
      </c>
      <c r="I2457" s="2">
        <f t="shared" si="790"/>
        <v>1.0577017399999999</v>
      </c>
      <c r="J2457" s="2">
        <f t="shared" si="783"/>
        <v>1.05823545</v>
      </c>
      <c r="K2457" s="2">
        <f t="shared" si="784"/>
        <v>231694.76321732</v>
      </c>
      <c r="L2457" s="1">
        <f t="shared" si="791"/>
        <v>0</v>
      </c>
      <c r="M2457" s="3">
        <f t="shared" si="779"/>
        <v>0</v>
      </c>
      <c r="N2457" s="2">
        <f t="shared" si="785"/>
        <v>0</v>
      </c>
      <c r="O2457" s="18">
        <f t="shared" si="792"/>
        <v>0.14499999999999999</v>
      </c>
      <c r="P2457" s="8">
        <f t="shared" si="796"/>
        <v>1.004523689</v>
      </c>
      <c r="Q2457" s="2">
        <f t="shared" si="794"/>
        <v>1048.1150517200001</v>
      </c>
      <c r="R2457" s="2">
        <f t="shared" si="786"/>
        <v>1048.1150517200001</v>
      </c>
      <c r="S2457" s="9" t="s">
        <v>56</v>
      </c>
      <c r="T2457" s="47">
        <f t="shared" si="781"/>
        <v>42500</v>
      </c>
      <c r="AE2457" s="33"/>
    </row>
    <row r="2458" spans="1:31" x14ac:dyDescent="0.2">
      <c r="A2458" s="90">
        <f t="shared" si="787"/>
        <v>42483</v>
      </c>
      <c r="B2458" s="2">
        <f t="shared" si="782"/>
        <v>232840.22580863998</v>
      </c>
      <c r="C2458" s="2">
        <f t="shared" si="780"/>
        <v>218944.43549148011</v>
      </c>
      <c r="D2458" s="47">
        <f t="shared" si="788"/>
        <v>42471</v>
      </c>
      <c r="E2458" s="3">
        <f t="shared" si="778"/>
        <v>1.2620000000000001E-3</v>
      </c>
      <c r="F2458" s="4">
        <f t="shared" si="795"/>
        <v>13</v>
      </c>
      <c r="G2458" s="4">
        <f t="shared" si="793"/>
        <v>30</v>
      </c>
      <c r="H2458" s="2">
        <f t="shared" si="789"/>
        <v>1.0005466700000001</v>
      </c>
      <c r="I2458" s="2">
        <f t="shared" si="790"/>
        <v>1.0577017399999999</v>
      </c>
      <c r="J2458" s="2">
        <f t="shared" si="783"/>
        <v>1.05827995</v>
      </c>
      <c r="K2458" s="2">
        <f t="shared" si="784"/>
        <v>231704.50624469999</v>
      </c>
      <c r="L2458" s="1">
        <f t="shared" si="791"/>
        <v>0</v>
      </c>
      <c r="M2458" s="3">
        <f t="shared" si="779"/>
        <v>0</v>
      </c>
      <c r="N2458" s="2">
        <f t="shared" si="785"/>
        <v>0</v>
      </c>
      <c r="O2458" s="18">
        <f t="shared" si="792"/>
        <v>0.14499999999999999</v>
      </c>
      <c r="P2458" s="8">
        <f t="shared" si="796"/>
        <v>1.0049015859999999</v>
      </c>
      <c r="Q2458" s="2">
        <f t="shared" si="794"/>
        <v>1135.7195639399999</v>
      </c>
      <c r="R2458" s="2">
        <f t="shared" si="786"/>
        <v>1135.7195639399999</v>
      </c>
      <c r="S2458" s="9" t="s">
        <v>56</v>
      </c>
      <c r="T2458" s="47">
        <f t="shared" si="781"/>
        <v>42500</v>
      </c>
      <c r="AE2458" s="33"/>
    </row>
    <row r="2459" spans="1:31" x14ac:dyDescent="0.2">
      <c r="A2459" s="90">
        <f t="shared" si="787"/>
        <v>42484</v>
      </c>
      <c r="B2459" s="2">
        <f t="shared" si="782"/>
        <v>232937.61118266001</v>
      </c>
      <c r="C2459" s="2">
        <f t="shared" si="780"/>
        <v>218944.43549148011</v>
      </c>
      <c r="D2459" s="47">
        <f t="shared" si="788"/>
        <v>42471</v>
      </c>
      <c r="E2459" s="3">
        <f t="shared" si="778"/>
        <v>1.2620000000000001E-3</v>
      </c>
      <c r="F2459" s="4">
        <f t="shared" si="795"/>
        <v>14</v>
      </c>
      <c r="G2459" s="4">
        <f t="shared" si="793"/>
        <v>30</v>
      </c>
      <c r="H2459" s="2">
        <f t="shared" si="789"/>
        <v>1.00058873</v>
      </c>
      <c r="I2459" s="2">
        <f t="shared" si="790"/>
        <v>1.0577017399999999</v>
      </c>
      <c r="J2459" s="2">
        <f t="shared" si="783"/>
        <v>1.05832444</v>
      </c>
      <c r="K2459" s="2">
        <f t="shared" si="784"/>
        <v>231714.24708263</v>
      </c>
      <c r="L2459" s="1">
        <f t="shared" si="791"/>
        <v>0</v>
      </c>
      <c r="M2459" s="3">
        <f t="shared" si="779"/>
        <v>0</v>
      </c>
      <c r="N2459" s="2">
        <f t="shared" si="785"/>
        <v>0</v>
      </c>
      <c r="O2459" s="18">
        <f t="shared" si="792"/>
        <v>0.14499999999999999</v>
      </c>
      <c r="P2459" s="8">
        <f t="shared" si="796"/>
        <v>1.0052796239999999</v>
      </c>
      <c r="Q2459" s="2">
        <f t="shared" si="794"/>
        <v>1223.3641000299999</v>
      </c>
      <c r="R2459" s="2">
        <f t="shared" si="786"/>
        <v>1223.3641000299999</v>
      </c>
      <c r="S2459" s="9" t="s">
        <v>56</v>
      </c>
      <c r="T2459" s="47">
        <f t="shared" si="781"/>
        <v>42500</v>
      </c>
      <c r="AE2459" s="33"/>
    </row>
    <row r="2460" spans="1:31" x14ac:dyDescent="0.2">
      <c r="A2460" s="90">
        <f t="shared" si="787"/>
        <v>42485</v>
      </c>
      <c r="B2460" s="2">
        <f t="shared" si="782"/>
        <v>233035.03705804</v>
      </c>
      <c r="C2460" s="2">
        <f t="shared" si="780"/>
        <v>218944.43549148011</v>
      </c>
      <c r="D2460" s="47">
        <f t="shared" si="788"/>
        <v>42471</v>
      </c>
      <c r="E2460" s="3">
        <f t="shared" si="778"/>
        <v>1.2620000000000001E-3</v>
      </c>
      <c r="F2460" s="4">
        <f t="shared" si="795"/>
        <v>15</v>
      </c>
      <c r="G2460" s="4">
        <f t="shared" si="793"/>
        <v>30</v>
      </c>
      <c r="H2460" s="2">
        <f t="shared" si="789"/>
        <v>1.0006307999999999</v>
      </c>
      <c r="I2460" s="2">
        <f t="shared" si="790"/>
        <v>1.0577017399999999</v>
      </c>
      <c r="J2460" s="2">
        <f t="shared" si="783"/>
        <v>1.0583689300000001</v>
      </c>
      <c r="K2460" s="2">
        <f t="shared" si="784"/>
        <v>231723.98792057001</v>
      </c>
      <c r="L2460" s="1">
        <f t="shared" si="791"/>
        <v>0</v>
      </c>
      <c r="M2460" s="3">
        <f t="shared" si="779"/>
        <v>0</v>
      </c>
      <c r="N2460" s="2">
        <f t="shared" si="785"/>
        <v>0</v>
      </c>
      <c r="O2460" s="18">
        <f t="shared" si="792"/>
        <v>0.14499999999999999</v>
      </c>
      <c r="P2460" s="8">
        <f t="shared" si="796"/>
        <v>1.005657805</v>
      </c>
      <c r="Q2460" s="2">
        <f t="shared" si="794"/>
        <v>1311.04913747</v>
      </c>
      <c r="R2460" s="2">
        <f t="shared" si="786"/>
        <v>1311.04913747</v>
      </c>
      <c r="S2460" s="9" t="s">
        <v>56</v>
      </c>
      <c r="T2460" s="47">
        <f t="shared" si="781"/>
        <v>42500</v>
      </c>
      <c r="AE2460" s="33"/>
    </row>
    <row r="2461" spans="1:31" x14ac:dyDescent="0.2">
      <c r="A2461" s="90">
        <f t="shared" si="787"/>
        <v>42486</v>
      </c>
      <c r="B2461" s="2">
        <f t="shared" si="782"/>
        <v>233132.50320719997</v>
      </c>
      <c r="C2461" s="2">
        <f t="shared" si="780"/>
        <v>218944.43549148011</v>
      </c>
      <c r="D2461" s="47">
        <f t="shared" si="788"/>
        <v>42471</v>
      </c>
      <c r="E2461" s="3">
        <f t="shared" si="778"/>
        <v>1.2620000000000001E-3</v>
      </c>
      <c r="F2461" s="4">
        <f t="shared" si="795"/>
        <v>16</v>
      </c>
      <c r="G2461" s="4">
        <f t="shared" si="793"/>
        <v>30</v>
      </c>
      <c r="H2461" s="2">
        <f t="shared" si="789"/>
        <v>1.0006728600000001</v>
      </c>
      <c r="I2461" s="2">
        <f t="shared" si="790"/>
        <v>1.0577017399999999</v>
      </c>
      <c r="J2461" s="2">
        <f t="shared" si="783"/>
        <v>1.0584134199999999</v>
      </c>
      <c r="K2461" s="2">
        <f t="shared" si="784"/>
        <v>231733.72875849999</v>
      </c>
      <c r="L2461" s="1">
        <f t="shared" si="791"/>
        <v>0</v>
      </c>
      <c r="M2461" s="3">
        <f t="shared" si="779"/>
        <v>0</v>
      </c>
      <c r="N2461" s="2">
        <f t="shared" si="785"/>
        <v>0</v>
      </c>
      <c r="O2461" s="18">
        <f t="shared" si="792"/>
        <v>0.14499999999999999</v>
      </c>
      <c r="P2461" s="8">
        <f t="shared" si="796"/>
        <v>1.0060361280000001</v>
      </c>
      <c r="Q2461" s="2">
        <f t="shared" si="794"/>
        <v>1398.7744487</v>
      </c>
      <c r="R2461" s="2">
        <f t="shared" si="786"/>
        <v>1398.7744487</v>
      </c>
      <c r="S2461" s="9" t="s">
        <v>56</v>
      </c>
      <c r="T2461" s="47">
        <f t="shared" si="781"/>
        <v>42500</v>
      </c>
      <c r="AE2461" s="33"/>
    </row>
    <row r="2462" spans="1:31" x14ac:dyDescent="0.2">
      <c r="A2462" s="90">
        <f t="shared" si="787"/>
        <v>42487</v>
      </c>
      <c r="B2462" s="2">
        <f t="shared" si="782"/>
        <v>233230.01206953003</v>
      </c>
      <c r="C2462" s="2">
        <f t="shared" si="780"/>
        <v>218944.43549148011</v>
      </c>
      <c r="D2462" s="47">
        <f t="shared" si="788"/>
        <v>42471</v>
      </c>
      <c r="E2462" s="3">
        <f t="shared" si="778"/>
        <v>1.2620000000000001E-3</v>
      </c>
      <c r="F2462" s="4">
        <f t="shared" si="795"/>
        <v>17</v>
      </c>
      <c r="G2462" s="4">
        <f t="shared" si="793"/>
        <v>30</v>
      </c>
      <c r="H2462" s="2">
        <f t="shared" si="789"/>
        <v>1.00071493</v>
      </c>
      <c r="I2462" s="2">
        <f t="shared" si="790"/>
        <v>1.0577017399999999</v>
      </c>
      <c r="J2462" s="2">
        <f t="shared" si="783"/>
        <v>1.0584579199999999</v>
      </c>
      <c r="K2462" s="2">
        <f t="shared" si="784"/>
        <v>231743.47178588001</v>
      </c>
      <c r="L2462" s="1">
        <f t="shared" si="791"/>
        <v>0</v>
      </c>
      <c r="M2462" s="3">
        <f t="shared" si="779"/>
        <v>0</v>
      </c>
      <c r="N2462" s="2">
        <f t="shared" si="785"/>
        <v>0</v>
      </c>
      <c r="O2462" s="18">
        <f t="shared" si="792"/>
        <v>0.14499999999999999</v>
      </c>
      <c r="P2462" s="8">
        <f t="shared" si="796"/>
        <v>1.006414594</v>
      </c>
      <c r="Q2462" s="2">
        <f t="shared" si="794"/>
        <v>1486.54028365</v>
      </c>
      <c r="R2462" s="2">
        <f t="shared" si="786"/>
        <v>1486.54028365</v>
      </c>
      <c r="S2462" s="9" t="s">
        <v>56</v>
      </c>
      <c r="T2462" s="47">
        <f t="shared" si="781"/>
        <v>42500</v>
      </c>
      <c r="AE2462" s="33"/>
    </row>
    <row r="2463" spans="1:31" x14ac:dyDescent="0.2">
      <c r="A2463" s="90">
        <f t="shared" si="787"/>
        <v>42488</v>
      </c>
      <c r="B2463" s="2">
        <f t="shared" si="782"/>
        <v>233327.56121563</v>
      </c>
      <c r="C2463" s="2">
        <f t="shared" si="780"/>
        <v>218944.43549148011</v>
      </c>
      <c r="D2463" s="47">
        <f t="shared" si="788"/>
        <v>42471</v>
      </c>
      <c r="E2463" s="3">
        <f t="shared" si="778"/>
        <v>1.2620000000000001E-3</v>
      </c>
      <c r="F2463" s="4">
        <f t="shared" si="795"/>
        <v>18</v>
      </c>
      <c r="G2463" s="4">
        <f t="shared" si="793"/>
        <v>30</v>
      </c>
      <c r="H2463" s="2">
        <f t="shared" si="789"/>
        <v>1.0007569999999999</v>
      </c>
      <c r="I2463" s="2">
        <f t="shared" si="790"/>
        <v>1.0577017399999999</v>
      </c>
      <c r="J2463" s="2">
        <f t="shared" si="783"/>
        <v>1.0585024199999999</v>
      </c>
      <c r="K2463" s="2">
        <f t="shared" si="784"/>
        <v>231753.21481326001</v>
      </c>
      <c r="L2463" s="1">
        <f t="shared" si="791"/>
        <v>0</v>
      </c>
      <c r="M2463" s="3">
        <f t="shared" si="779"/>
        <v>0</v>
      </c>
      <c r="N2463" s="2">
        <f t="shared" si="785"/>
        <v>0</v>
      </c>
      <c r="O2463" s="18">
        <f t="shared" si="792"/>
        <v>0.14499999999999999</v>
      </c>
      <c r="P2463" s="8">
        <f t="shared" si="796"/>
        <v>1.0067932020000001</v>
      </c>
      <c r="Q2463" s="2">
        <f t="shared" si="794"/>
        <v>1574.3464023700001</v>
      </c>
      <c r="R2463" s="2">
        <f t="shared" si="786"/>
        <v>1574.3464023700001</v>
      </c>
      <c r="S2463" s="9" t="s">
        <v>56</v>
      </c>
      <c r="T2463" s="47">
        <f t="shared" si="781"/>
        <v>42500</v>
      </c>
      <c r="AE2463" s="33"/>
    </row>
    <row r="2464" spans="1:31" x14ac:dyDescent="0.2">
      <c r="A2464" s="90">
        <f t="shared" si="787"/>
        <v>42489</v>
      </c>
      <c r="B2464" s="2">
        <f t="shared" si="782"/>
        <v>233425.15064965002</v>
      </c>
      <c r="C2464" s="2">
        <f t="shared" si="780"/>
        <v>218944.43549148011</v>
      </c>
      <c r="D2464" s="47">
        <f t="shared" si="788"/>
        <v>42471</v>
      </c>
      <c r="E2464" s="3">
        <f t="shared" si="778"/>
        <v>1.2620000000000001E-3</v>
      </c>
      <c r="F2464" s="4">
        <f t="shared" si="795"/>
        <v>19</v>
      </c>
      <c r="G2464" s="4">
        <f t="shared" si="793"/>
        <v>30</v>
      </c>
      <c r="H2464" s="2">
        <f t="shared" si="789"/>
        <v>1.00079908</v>
      </c>
      <c r="I2464" s="2">
        <f t="shared" si="790"/>
        <v>1.0577017399999999</v>
      </c>
      <c r="J2464" s="2">
        <f t="shared" si="783"/>
        <v>1.0585469199999999</v>
      </c>
      <c r="K2464" s="2">
        <f t="shared" si="784"/>
        <v>231762.95784064001</v>
      </c>
      <c r="L2464" s="1">
        <f t="shared" si="791"/>
        <v>0</v>
      </c>
      <c r="M2464" s="3">
        <f t="shared" si="779"/>
        <v>0</v>
      </c>
      <c r="N2464" s="2">
        <f t="shared" si="785"/>
        <v>0</v>
      </c>
      <c r="O2464" s="18">
        <f t="shared" si="792"/>
        <v>0.14499999999999999</v>
      </c>
      <c r="P2464" s="8">
        <f t="shared" si="796"/>
        <v>1.007171952</v>
      </c>
      <c r="Q2464" s="2">
        <f t="shared" si="794"/>
        <v>1662.19280901</v>
      </c>
      <c r="R2464" s="2">
        <f t="shared" si="786"/>
        <v>1662.19280901</v>
      </c>
      <c r="S2464" s="9" t="s">
        <v>56</v>
      </c>
      <c r="T2464" s="47">
        <f t="shared" si="781"/>
        <v>42500</v>
      </c>
      <c r="AE2464" s="33"/>
    </row>
    <row r="2465" spans="1:31" x14ac:dyDescent="0.2">
      <c r="A2465" s="90">
        <f t="shared" si="787"/>
        <v>42490</v>
      </c>
      <c r="B2465" s="2">
        <f t="shared" si="782"/>
        <v>233522.7806075</v>
      </c>
      <c r="C2465" s="2">
        <f t="shared" si="780"/>
        <v>218944.43549148011</v>
      </c>
      <c r="D2465" s="47">
        <f t="shared" si="788"/>
        <v>42471</v>
      </c>
      <c r="E2465" s="3">
        <f t="shared" si="778"/>
        <v>1.2620000000000001E-3</v>
      </c>
      <c r="F2465" s="4">
        <f t="shared" si="795"/>
        <v>20</v>
      </c>
      <c r="G2465" s="4">
        <f t="shared" si="793"/>
        <v>30</v>
      </c>
      <c r="H2465" s="2">
        <f t="shared" si="789"/>
        <v>1.0008411500000001</v>
      </c>
      <c r="I2465" s="2">
        <f t="shared" si="790"/>
        <v>1.0577017399999999</v>
      </c>
      <c r="J2465" s="2">
        <f t="shared" si="783"/>
        <v>1.0585914199999999</v>
      </c>
      <c r="K2465" s="2">
        <f t="shared" si="784"/>
        <v>231772.70086802001</v>
      </c>
      <c r="L2465" s="1">
        <f t="shared" si="791"/>
        <v>0</v>
      </c>
      <c r="M2465" s="3">
        <f t="shared" si="779"/>
        <v>0</v>
      </c>
      <c r="N2465" s="2">
        <f t="shared" si="785"/>
        <v>0</v>
      </c>
      <c r="O2465" s="18">
        <f t="shared" si="792"/>
        <v>0.14499999999999999</v>
      </c>
      <c r="P2465" s="8">
        <f t="shared" si="796"/>
        <v>1.0075508449999999</v>
      </c>
      <c r="Q2465" s="2">
        <f t="shared" si="794"/>
        <v>1750.0797394799999</v>
      </c>
      <c r="R2465" s="2">
        <f t="shared" si="786"/>
        <v>1750.0797394799999</v>
      </c>
      <c r="S2465" s="9" t="s">
        <v>56</v>
      </c>
      <c r="T2465" s="47">
        <f t="shared" si="781"/>
        <v>42500</v>
      </c>
      <c r="AE2465" s="33"/>
    </row>
    <row r="2466" spans="1:31" x14ac:dyDescent="0.2">
      <c r="A2466" s="90">
        <f t="shared" si="787"/>
        <v>42491</v>
      </c>
      <c r="B2466" s="2">
        <f t="shared" si="782"/>
        <v>233620.45306838999</v>
      </c>
      <c r="C2466" s="2">
        <f t="shared" si="780"/>
        <v>218944.43549148011</v>
      </c>
      <c r="D2466" s="47">
        <f t="shared" si="788"/>
        <v>42471</v>
      </c>
      <c r="E2466" s="3">
        <f t="shared" si="778"/>
        <v>1.2620000000000001E-3</v>
      </c>
      <c r="F2466" s="4">
        <f t="shared" si="795"/>
        <v>21</v>
      </c>
      <c r="G2466" s="4">
        <f t="shared" si="793"/>
        <v>30</v>
      </c>
      <c r="H2466" s="2">
        <f t="shared" si="789"/>
        <v>1.0008832299999999</v>
      </c>
      <c r="I2466" s="2">
        <f t="shared" si="790"/>
        <v>1.0577017399999999</v>
      </c>
      <c r="J2466" s="2">
        <f t="shared" si="783"/>
        <v>1.0586359299999999</v>
      </c>
      <c r="K2466" s="2">
        <f t="shared" si="784"/>
        <v>231782.44608483999</v>
      </c>
      <c r="L2466" s="1">
        <f t="shared" si="791"/>
        <v>0</v>
      </c>
      <c r="M2466" s="3">
        <f t="shared" si="779"/>
        <v>0</v>
      </c>
      <c r="N2466" s="2">
        <f t="shared" si="785"/>
        <v>0</v>
      </c>
      <c r="O2466" s="18">
        <f t="shared" si="792"/>
        <v>0.14499999999999999</v>
      </c>
      <c r="P2466" s="8">
        <f t="shared" si="796"/>
        <v>1.0079298800000001</v>
      </c>
      <c r="Q2466" s="2">
        <f t="shared" si="794"/>
        <v>1838.0069835500001</v>
      </c>
      <c r="R2466" s="2">
        <f t="shared" si="786"/>
        <v>1838.0069835500001</v>
      </c>
      <c r="S2466" s="9" t="s">
        <v>56</v>
      </c>
      <c r="T2466" s="47">
        <f t="shared" si="781"/>
        <v>42500</v>
      </c>
      <c r="AE2466" s="33"/>
    </row>
    <row r="2467" spans="1:31" x14ac:dyDescent="0.2">
      <c r="A2467" s="90">
        <f t="shared" si="787"/>
        <v>42492</v>
      </c>
      <c r="B2467" s="2">
        <f t="shared" si="782"/>
        <v>233718.16606314</v>
      </c>
      <c r="C2467" s="2">
        <f t="shared" si="780"/>
        <v>218944.43549148011</v>
      </c>
      <c r="D2467" s="47">
        <f t="shared" si="788"/>
        <v>42471</v>
      </c>
      <c r="E2467" s="3">
        <f t="shared" si="778"/>
        <v>1.2620000000000001E-3</v>
      </c>
      <c r="F2467" s="4">
        <f t="shared" si="795"/>
        <v>22</v>
      </c>
      <c r="G2467" s="4">
        <f t="shared" si="793"/>
        <v>30</v>
      </c>
      <c r="H2467" s="2">
        <f t="shared" si="789"/>
        <v>1.00092531</v>
      </c>
      <c r="I2467" s="2">
        <f t="shared" si="790"/>
        <v>1.0577017399999999</v>
      </c>
      <c r="J2467" s="2">
        <f t="shared" si="783"/>
        <v>1.0586804400000001</v>
      </c>
      <c r="K2467" s="2">
        <f t="shared" si="784"/>
        <v>231792.19130167001</v>
      </c>
      <c r="L2467" s="1">
        <f t="shared" si="791"/>
        <v>0</v>
      </c>
      <c r="M2467" s="3">
        <f t="shared" si="779"/>
        <v>0</v>
      </c>
      <c r="N2467" s="2">
        <f t="shared" si="785"/>
        <v>0</v>
      </c>
      <c r="O2467" s="18">
        <f t="shared" si="792"/>
        <v>0.14499999999999999</v>
      </c>
      <c r="P2467" s="8">
        <f t="shared" si="796"/>
        <v>1.008309058</v>
      </c>
      <c r="Q2467" s="2">
        <f t="shared" si="794"/>
        <v>1925.97476147</v>
      </c>
      <c r="R2467" s="2">
        <f t="shared" si="786"/>
        <v>1925.97476147</v>
      </c>
      <c r="S2467" s="9" t="s">
        <v>56</v>
      </c>
      <c r="T2467" s="47">
        <f t="shared" si="781"/>
        <v>42500</v>
      </c>
      <c r="AE2467" s="33"/>
    </row>
    <row r="2468" spans="1:31" x14ac:dyDescent="0.2">
      <c r="A2468" s="90">
        <f t="shared" si="787"/>
        <v>42493</v>
      </c>
      <c r="B2468" s="2">
        <f t="shared" si="782"/>
        <v>233815.91959588998</v>
      </c>
      <c r="C2468" s="2">
        <f t="shared" si="780"/>
        <v>218944.43549148011</v>
      </c>
      <c r="D2468" s="47">
        <f t="shared" si="788"/>
        <v>42471</v>
      </c>
      <c r="E2468" s="3">
        <f t="shared" si="778"/>
        <v>1.2620000000000001E-3</v>
      </c>
      <c r="F2468" s="4">
        <f t="shared" si="795"/>
        <v>23</v>
      </c>
      <c r="G2468" s="4">
        <f t="shared" si="793"/>
        <v>30</v>
      </c>
      <c r="H2468" s="2">
        <f t="shared" si="789"/>
        <v>1.00096739</v>
      </c>
      <c r="I2468" s="2">
        <f t="shared" si="790"/>
        <v>1.0577017399999999</v>
      </c>
      <c r="J2468" s="2">
        <f t="shared" si="783"/>
        <v>1.05872495</v>
      </c>
      <c r="K2468" s="2">
        <f t="shared" si="784"/>
        <v>231801.93651848999</v>
      </c>
      <c r="L2468" s="1">
        <f t="shared" si="791"/>
        <v>0</v>
      </c>
      <c r="M2468" s="3">
        <f t="shared" si="779"/>
        <v>0</v>
      </c>
      <c r="N2468" s="2">
        <f t="shared" si="785"/>
        <v>0</v>
      </c>
      <c r="O2468" s="18">
        <f t="shared" si="792"/>
        <v>0.14499999999999999</v>
      </c>
      <c r="P2468" s="8">
        <f t="shared" si="796"/>
        <v>1.0086883790000001</v>
      </c>
      <c r="Q2468" s="2">
        <f t="shared" si="794"/>
        <v>2013.9830774</v>
      </c>
      <c r="R2468" s="2">
        <f t="shared" si="786"/>
        <v>2013.9830774</v>
      </c>
      <c r="S2468" s="9" t="s">
        <v>56</v>
      </c>
      <c r="T2468" s="47">
        <f t="shared" si="781"/>
        <v>42500</v>
      </c>
      <c r="AE2468" s="33"/>
    </row>
    <row r="2469" spans="1:31" x14ac:dyDescent="0.2">
      <c r="A2469" s="90">
        <f t="shared" si="787"/>
        <v>42494</v>
      </c>
      <c r="B2469" s="2">
        <f t="shared" si="782"/>
        <v>233913.71122974</v>
      </c>
      <c r="C2469" s="2">
        <f t="shared" si="780"/>
        <v>218944.43549148011</v>
      </c>
      <c r="D2469" s="47">
        <f t="shared" si="788"/>
        <v>42471</v>
      </c>
      <c r="E2469" s="3">
        <f t="shared" si="778"/>
        <v>1.2620000000000001E-3</v>
      </c>
      <c r="F2469" s="4">
        <f t="shared" si="795"/>
        <v>24</v>
      </c>
      <c r="G2469" s="4">
        <f t="shared" si="793"/>
        <v>30</v>
      </c>
      <c r="H2469" s="2">
        <f t="shared" si="789"/>
        <v>1.0010094700000001</v>
      </c>
      <c r="I2469" s="2">
        <f t="shared" si="790"/>
        <v>1.0577017399999999</v>
      </c>
      <c r="J2469" s="2">
        <f t="shared" si="783"/>
        <v>1.05876945</v>
      </c>
      <c r="K2469" s="2">
        <f t="shared" si="784"/>
        <v>231811.67954586999</v>
      </c>
      <c r="L2469" s="1">
        <f t="shared" si="791"/>
        <v>0</v>
      </c>
      <c r="M2469" s="3">
        <f t="shared" si="779"/>
        <v>0</v>
      </c>
      <c r="N2469" s="2">
        <f t="shared" si="785"/>
        <v>0</v>
      </c>
      <c r="O2469" s="18">
        <f t="shared" si="792"/>
        <v>0.14499999999999999</v>
      </c>
      <c r="P2469" s="8">
        <f t="shared" si="796"/>
        <v>1.0090678420000001</v>
      </c>
      <c r="Q2469" s="2">
        <f t="shared" si="794"/>
        <v>2102.0316838700001</v>
      </c>
      <c r="R2469" s="2">
        <f t="shared" si="786"/>
        <v>2102.0316838700001</v>
      </c>
      <c r="S2469" s="9" t="s">
        <v>56</v>
      </c>
      <c r="T2469" s="47">
        <f t="shared" si="781"/>
        <v>42500</v>
      </c>
      <c r="AE2469" s="33"/>
    </row>
    <row r="2470" spans="1:31" x14ac:dyDescent="0.2">
      <c r="A2470" s="90">
        <f t="shared" si="787"/>
        <v>42495</v>
      </c>
      <c r="B2470" s="2">
        <f t="shared" si="782"/>
        <v>234011.54561842</v>
      </c>
      <c r="C2470" s="2">
        <f t="shared" si="780"/>
        <v>218944.43549148011</v>
      </c>
      <c r="D2470" s="47">
        <f t="shared" si="788"/>
        <v>42471</v>
      </c>
      <c r="E2470" s="3">
        <f t="shared" si="778"/>
        <v>1.2620000000000001E-3</v>
      </c>
      <c r="F2470" s="4">
        <f t="shared" si="795"/>
        <v>25</v>
      </c>
      <c r="G2470" s="4">
        <f t="shared" si="793"/>
        <v>30</v>
      </c>
      <c r="H2470" s="2">
        <f t="shared" si="789"/>
        <v>1.0010515499999999</v>
      </c>
      <c r="I2470" s="2">
        <f t="shared" si="790"/>
        <v>1.0577017399999999</v>
      </c>
      <c r="J2470" s="2">
        <f t="shared" si="783"/>
        <v>1.0588139599999999</v>
      </c>
      <c r="K2470" s="2">
        <f t="shared" si="784"/>
        <v>231821.42476269</v>
      </c>
      <c r="L2470" s="1">
        <f t="shared" si="791"/>
        <v>0</v>
      </c>
      <c r="M2470" s="3">
        <f t="shared" si="779"/>
        <v>0</v>
      </c>
      <c r="N2470" s="2">
        <f t="shared" si="785"/>
        <v>0</v>
      </c>
      <c r="O2470" s="18">
        <f t="shared" si="792"/>
        <v>0.14499999999999999</v>
      </c>
      <c r="P2470" s="8">
        <f t="shared" si="796"/>
        <v>1.009447448</v>
      </c>
      <c r="Q2470" s="2">
        <f t="shared" si="794"/>
        <v>2190.1208557300001</v>
      </c>
      <c r="R2470" s="2">
        <f t="shared" si="786"/>
        <v>2190.1208557300001</v>
      </c>
      <c r="S2470" s="9" t="s">
        <v>56</v>
      </c>
      <c r="T2470" s="47">
        <f t="shared" si="781"/>
        <v>42500</v>
      </c>
      <c r="AE2470" s="33"/>
    </row>
    <row r="2471" spans="1:31" x14ac:dyDescent="0.2">
      <c r="A2471" s="90">
        <f t="shared" si="787"/>
        <v>42496</v>
      </c>
      <c r="B2471" s="2">
        <f t="shared" si="782"/>
        <v>234109.42276860002</v>
      </c>
      <c r="C2471" s="2">
        <f t="shared" si="780"/>
        <v>218944.43549148011</v>
      </c>
      <c r="D2471" s="47">
        <f t="shared" si="788"/>
        <v>42471</v>
      </c>
      <c r="E2471" s="3">
        <f t="shared" si="778"/>
        <v>1.2620000000000001E-3</v>
      </c>
      <c r="F2471" s="4">
        <f t="shared" si="795"/>
        <v>26</v>
      </c>
      <c r="G2471" s="4">
        <f t="shared" si="793"/>
        <v>30</v>
      </c>
      <c r="H2471" s="2">
        <f t="shared" si="789"/>
        <v>1.0010936399999999</v>
      </c>
      <c r="I2471" s="2">
        <f t="shared" si="790"/>
        <v>1.0577017399999999</v>
      </c>
      <c r="J2471" s="2">
        <f t="shared" si="783"/>
        <v>1.05885848</v>
      </c>
      <c r="K2471" s="2">
        <f t="shared" si="784"/>
        <v>231831.17216896001</v>
      </c>
      <c r="L2471" s="1">
        <f t="shared" si="791"/>
        <v>0</v>
      </c>
      <c r="M2471" s="3">
        <f t="shared" si="779"/>
        <v>0</v>
      </c>
      <c r="N2471" s="2">
        <f t="shared" si="785"/>
        <v>0</v>
      </c>
      <c r="O2471" s="18">
        <f t="shared" si="792"/>
        <v>0.14499999999999999</v>
      </c>
      <c r="P2471" s="8">
        <f t="shared" si="796"/>
        <v>1.0098271969999999</v>
      </c>
      <c r="Q2471" s="2">
        <f t="shared" si="794"/>
        <v>2278.25059964</v>
      </c>
      <c r="R2471" s="2">
        <f t="shared" si="786"/>
        <v>2278.25059964</v>
      </c>
      <c r="S2471" s="9" t="s">
        <v>56</v>
      </c>
      <c r="T2471" s="47">
        <f t="shared" si="781"/>
        <v>42500</v>
      </c>
      <c r="AE2471" s="33"/>
    </row>
    <row r="2472" spans="1:31" x14ac:dyDescent="0.2">
      <c r="A2472" s="90">
        <f t="shared" si="787"/>
        <v>42497</v>
      </c>
      <c r="B2472" s="2">
        <f t="shared" si="782"/>
        <v>234207.33803154001</v>
      </c>
      <c r="C2472" s="2">
        <f t="shared" si="780"/>
        <v>218944.43549148011</v>
      </c>
      <c r="D2472" s="47">
        <f t="shared" si="788"/>
        <v>42471</v>
      </c>
      <c r="E2472" s="3">
        <f t="shared" si="778"/>
        <v>1.2620000000000001E-3</v>
      </c>
      <c r="F2472" s="4">
        <f t="shared" si="795"/>
        <v>27</v>
      </c>
      <c r="G2472" s="4">
        <f t="shared" si="793"/>
        <v>30</v>
      </c>
      <c r="H2472" s="2">
        <f t="shared" si="789"/>
        <v>1.00113572</v>
      </c>
      <c r="I2472" s="2">
        <f t="shared" si="790"/>
        <v>1.0577017399999999</v>
      </c>
      <c r="J2472" s="2">
        <f t="shared" si="783"/>
        <v>1.05890299</v>
      </c>
      <c r="K2472" s="2">
        <f t="shared" si="784"/>
        <v>231840.91738579</v>
      </c>
      <c r="L2472" s="1">
        <f t="shared" si="791"/>
        <v>0</v>
      </c>
      <c r="M2472" s="3">
        <f t="shared" si="779"/>
        <v>0</v>
      </c>
      <c r="N2472" s="2">
        <f t="shared" si="785"/>
        <v>0</v>
      </c>
      <c r="O2472" s="18">
        <f t="shared" si="792"/>
        <v>0.14499999999999999</v>
      </c>
      <c r="P2472" s="8">
        <f t="shared" si="796"/>
        <v>1.010207088</v>
      </c>
      <c r="Q2472" s="2">
        <f t="shared" si="794"/>
        <v>2366.4206457499999</v>
      </c>
      <c r="R2472" s="2">
        <f t="shared" si="786"/>
        <v>2366.4206457499999</v>
      </c>
      <c r="S2472" s="9" t="s">
        <v>56</v>
      </c>
      <c r="T2472" s="47">
        <f t="shared" si="781"/>
        <v>42500</v>
      </c>
      <c r="AE2472" s="33"/>
    </row>
    <row r="2473" spans="1:31" x14ac:dyDescent="0.2">
      <c r="A2473" s="90">
        <f t="shared" si="787"/>
        <v>42498</v>
      </c>
      <c r="B2473" s="2">
        <f t="shared" si="782"/>
        <v>234305.29629783001</v>
      </c>
      <c r="C2473" s="2">
        <f t="shared" si="780"/>
        <v>218944.43549148011</v>
      </c>
      <c r="D2473" s="47">
        <f t="shared" si="788"/>
        <v>42471</v>
      </c>
      <c r="E2473" s="3">
        <f t="shared" si="778"/>
        <v>1.2620000000000001E-3</v>
      </c>
      <c r="F2473" s="4">
        <f t="shared" si="795"/>
        <v>28</v>
      </c>
      <c r="G2473" s="4">
        <f t="shared" si="793"/>
        <v>30</v>
      </c>
      <c r="H2473" s="2">
        <f t="shared" si="789"/>
        <v>1.0011778099999999</v>
      </c>
      <c r="I2473" s="2">
        <f t="shared" si="790"/>
        <v>1.0577017399999999</v>
      </c>
      <c r="J2473" s="2">
        <f t="shared" si="783"/>
        <v>1.0589475100000001</v>
      </c>
      <c r="K2473" s="2">
        <f t="shared" si="784"/>
        <v>231850.66479205</v>
      </c>
      <c r="L2473" s="1">
        <f t="shared" si="791"/>
        <v>0</v>
      </c>
      <c r="M2473" s="3">
        <f t="shared" si="779"/>
        <v>0</v>
      </c>
      <c r="N2473" s="2">
        <f t="shared" si="785"/>
        <v>0</v>
      </c>
      <c r="O2473" s="18">
        <f t="shared" si="792"/>
        <v>0.14499999999999999</v>
      </c>
      <c r="P2473" s="8">
        <f t="shared" si="796"/>
        <v>1.0105871230000001</v>
      </c>
      <c r="Q2473" s="2">
        <f t="shared" si="794"/>
        <v>2454.6315057800002</v>
      </c>
      <c r="R2473" s="2">
        <f t="shared" si="786"/>
        <v>2454.6315057800002</v>
      </c>
      <c r="S2473" s="9" t="s">
        <v>56</v>
      </c>
      <c r="T2473" s="47">
        <f t="shared" si="781"/>
        <v>42500</v>
      </c>
      <c r="U2473" s="31"/>
      <c r="AE2473" s="33"/>
    </row>
    <row r="2474" spans="1:31" x14ac:dyDescent="0.2">
      <c r="A2474" s="90">
        <f t="shared" si="787"/>
        <v>42499</v>
      </c>
      <c r="B2474" s="2">
        <f t="shared" si="782"/>
        <v>234403.29489702001</v>
      </c>
      <c r="C2474" s="2">
        <f t="shared" si="780"/>
        <v>218944.43549148011</v>
      </c>
      <c r="D2474" s="47">
        <f t="shared" si="788"/>
        <v>42471</v>
      </c>
      <c r="E2474" s="3">
        <f t="shared" si="778"/>
        <v>1.2620000000000001E-3</v>
      </c>
      <c r="F2474" s="4">
        <f t="shared" si="795"/>
        <v>29</v>
      </c>
      <c r="G2474" s="4">
        <f t="shared" si="793"/>
        <v>30</v>
      </c>
      <c r="H2474" s="2">
        <f t="shared" si="789"/>
        <v>1.0012198999999999</v>
      </c>
      <c r="I2474" s="2">
        <f t="shared" si="790"/>
        <v>1.0577017399999999</v>
      </c>
      <c r="J2474" s="2">
        <f t="shared" si="783"/>
        <v>1.05899203</v>
      </c>
      <c r="K2474" s="2">
        <f t="shared" si="784"/>
        <v>231860.41219832</v>
      </c>
      <c r="L2474" s="1">
        <f t="shared" si="791"/>
        <v>0</v>
      </c>
      <c r="M2474" s="3">
        <f t="shared" si="779"/>
        <v>0</v>
      </c>
      <c r="N2474" s="2">
        <f t="shared" si="785"/>
        <v>0</v>
      </c>
      <c r="O2474" s="18">
        <f t="shared" si="792"/>
        <v>0.14499999999999999</v>
      </c>
      <c r="P2474" s="8">
        <f t="shared" si="796"/>
        <v>1.0109672999999999</v>
      </c>
      <c r="Q2474" s="2">
        <f t="shared" si="794"/>
        <v>2542.8826987000002</v>
      </c>
      <c r="R2474" s="2">
        <f t="shared" si="786"/>
        <v>2542.8826987000002</v>
      </c>
      <c r="S2474" s="9" t="s">
        <v>56</v>
      </c>
      <c r="T2474" s="47">
        <f t="shared" si="781"/>
        <v>42500</v>
      </c>
      <c r="AE2474" s="33"/>
    </row>
    <row r="2475" spans="1:31" x14ac:dyDescent="0.2">
      <c r="A2475" s="91">
        <f t="shared" si="787"/>
        <v>42500</v>
      </c>
      <c r="B2475" s="36">
        <f t="shared" si="782"/>
        <v>234501.33429699001</v>
      </c>
      <c r="C2475" s="36">
        <f t="shared" si="780"/>
        <v>218944.43549148011</v>
      </c>
      <c r="D2475" s="120">
        <f t="shared" si="788"/>
        <v>42471</v>
      </c>
      <c r="E2475" s="3">
        <f t="shared" ref="E2475:E2538" si="797">IF(DAY(A2474)=$E$2,VLOOKUP(A2474,$AF$10:$AG$315,2),E2474)</f>
        <v>1.2620000000000001E-3</v>
      </c>
      <c r="F2475" s="21">
        <f t="shared" si="795"/>
        <v>30</v>
      </c>
      <c r="G2475" s="21">
        <f t="shared" si="793"/>
        <v>30</v>
      </c>
      <c r="H2475" s="36">
        <f t="shared" si="789"/>
        <v>1.0012620000000001</v>
      </c>
      <c r="I2475" s="36">
        <f t="shared" si="790"/>
        <v>1.0577017399999999</v>
      </c>
      <c r="J2475" s="36">
        <f t="shared" si="783"/>
        <v>1.0590365500000001</v>
      </c>
      <c r="K2475" s="36">
        <f t="shared" si="784"/>
        <v>231870.15960459001</v>
      </c>
      <c r="L2475" s="37">
        <f t="shared" si="791"/>
        <v>81</v>
      </c>
      <c r="M2475" s="20">
        <f t="shared" si="779"/>
        <v>2.0320240699999999E-2</v>
      </c>
      <c r="N2475" s="36">
        <f t="shared" si="785"/>
        <v>4711.6574543099996</v>
      </c>
      <c r="O2475" s="35">
        <f t="shared" si="792"/>
        <v>0.14499999999999999</v>
      </c>
      <c r="P2475" s="38">
        <f t="shared" si="796"/>
        <v>1.0113476210000001</v>
      </c>
      <c r="Q2475" s="36">
        <f t="shared" si="794"/>
        <v>2631.1746923999999</v>
      </c>
      <c r="R2475" s="36">
        <f t="shared" si="786"/>
        <v>7342.8321467099995</v>
      </c>
      <c r="S2475" s="39" t="s">
        <v>56</v>
      </c>
      <c r="T2475" s="120">
        <f t="shared" si="781"/>
        <v>42500</v>
      </c>
      <c r="U2475" s="36">
        <f>(B2475-N2475-Q2475)</f>
        <v>227158.50215028002</v>
      </c>
      <c r="AE2475" s="33"/>
    </row>
    <row r="2476" spans="1:31" x14ac:dyDescent="0.2">
      <c r="A2476" s="90">
        <f t="shared" si="787"/>
        <v>42501</v>
      </c>
      <c r="B2476" s="2">
        <f t="shared" si="782"/>
        <v>227257.12429404</v>
      </c>
      <c r="C2476" s="2">
        <f t="shared" si="780"/>
        <v>214495.43186237011</v>
      </c>
      <c r="D2476" s="47">
        <f t="shared" si="788"/>
        <v>42501</v>
      </c>
      <c r="E2476" s="3">
        <f t="shared" si="797"/>
        <v>2.1749999999999999E-3</v>
      </c>
      <c r="F2476" s="4">
        <f t="shared" si="795"/>
        <v>1</v>
      </c>
      <c r="G2476" s="4">
        <f t="shared" si="793"/>
        <v>31</v>
      </c>
      <c r="H2476" s="2">
        <f t="shared" si="789"/>
        <v>1.00007008</v>
      </c>
      <c r="I2476" s="2">
        <f t="shared" si="790"/>
        <v>1.0590365500000001</v>
      </c>
      <c r="J2476" s="2">
        <f t="shared" si="783"/>
        <v>1.05911076</v>
      </c>
      <c r="K2476" s="2">
        <f t="shared" si="784"/>
        <v>227174.41985628</v>
      </c>
      <c r="L2476" s="1">
        <f t="shared" si="791"/>
        <v>0</v>
      </c>
      <c r="M2476" s="3">
        <f t="shared" si="779"/>
        <v>0</v>
      </c>
      <c r="N2476" s="2">
        <f t="shared" si="785"/>
        <v>0</v>
      </c>
      <c r="O2476" s="18">
        <f t="shared" si="792"/>
        <v>0.14499999999999999</v>
      </c>
      <c r="P2476" s="8">
        <f t="shared" si="796"/>
        <v>1.0003640570000001</v>
      </c>
      <c r="Q2476" s="2">
        <f t="shared" si="794"/>
        <v>82.704437760000005</v>
      </c>
      <c r="R2476" s="2">
        <f t="shared" si="786"/>
        <v>82.704437760000005</v>
      </c>
      <c r="S2476" s="9" t="s">
        <v>56</v>
      </c>
      <c r="T2476" s="47">
        <f t="shared" si="781"/>
        <v>42531</v>
      </c>
      <c r="AE2476" s="33"/>
    </row>
    <row r="2477" spans="1:31" x14ac:dyDescent="0.2">
      <c r="A2477" s="90">
        <f t="shared" si="787"/>
        <v>42502</v>
      </c>
      <c r="B2477" s="2">
        <f t="shared" si="782"/>
        <v>227355.79468358</v>
      </c>
      <c r="C2477" s="2">
        <f t="shared" si="780"/>
        <v>214495.43186237011</v>
      </c>
      <c r="D2477" s="47">
        <f t="shared" si="788"/>
        <v>42501</v>
      </c>
      <c r="E2477" s="3">
        <f t="shared" si="797"/>
        <v>2.1749999999999999E-3</v>
      </c>
      <c r="F2477" s="4">
        <f t="shared" si="795"/>
        <v>2</v>
      </c>
      <c r="G2477" s="4">
        <f t="shared" si="793"/>
        <v>31</v>
      </c>
      <c r="H2477" s="2">
        <f t="shared" si="789"/>
        <v>1.00014018</v>
      </c>
      <c r="I2477" s="2">
        <f t="shared" si="790"/>
        <v>1.0590365500000001</v>
      </c>
      <c r="J2477" s="2">
        <f t="shared" si="783"/>
        <v>1.059185</v>
      </c>
      <c r="K2477" s="2">
        <f t="shared" si="784"/>
        <v>227190.34399714001</v>
      </c>
      <c r="L2477" s="1">
        <f t="shared" si="791"/>
        <v>0</v>
      </c>
      <c r="M2477" s="3">
        <f t="shared" si="779"/>
        <v>0</v>
      </c>
      <c r="N2477" s="2">
        <f t="shared" si="785"/>
        <v>0</v>
      </c>
      <c r="O2477" s="18">
        <f t="shared" si="792"/>
        <v>0.14499999999999999</v>
      </c>
      <c r="P2477" s="8">
        <f t="shared" si="796"/>
        <v>1.0007282470000001</v>
      </c>
      <c r="Q2477" s="2">
        <f t="shared" si="794"/>
        <v>165.45068644</v>
      </c>
      <c r="R2477" s="2">
        <f t="shared" si="786"/>
        <v>165.45068644</v>
      </c>
      <c r="S2477" s="9" t="s">
        <v>56</v>
      </c>
      <c r="T2477" s="47">
        <f t="shared" si="781"/>
        <v>42531</v>
      </c>
      <c r="AE2477" s="33"/>
    </row>
    <row r="2478" spans="1:31" x14ac:dyDescent="0.2">
      <c r="A2478" s="90">
        <f t="shared" si="787"/>
        <v>42503</v>
      </c>
      <c r="B2478" s="2">
        <f t="shared" si="782"/>
        <v>227454.50451587001</v>
      </c>
      <c r="C2478" s="2">
        <f t="shared" si="780"/>
        <v>214495.43186237011</v>
      </c>
      <c r="D2478" s="47">
        <f t="shared" si="788"/>
        <v>42501</v>
      </c>
      <c r="E2478" s="3">
        <f t="shared" si="797"/>
        <v>2.1749999999999999E-3</v>
      </c>
      <c r="F2478" s="4">
        <f t="shared" si="795"/>
        <v>3</v>
      </c>
      <c r="G2478" s="4">
        <f t="shared" si="793"/>
        <v>31</v>
      </c>
      <c r="H2478" s="2">
        <f t="shared" si="789"/>
        <v>1.00021027</v>
      </c>
      <c r="I2478" s="2">
        <f t="shared" si="790"/>
        <v>1.0590365500000001</v>
      </c>
      <c r="J2478" s="2">
        <f t="shared" si="783"/>
        <v>1.0592592300000001</v>
      </c>
      <c r="K2478" s="2">
        <f t="shared" si="784"/>
        <v>227206.26599305001</v>
      </c>
      <c r="L2478" s="1">
        <f t="shared" si="791"/>
        <v>0</v>
      </c>
      <c r="M2478" s="3">
        <f t="shared" si="779"/>
        <v>0</v>
      </c>
      <c r="N2478" s="2">
        <f t="shared" si="785"/>
        <v>0</v>
      </c>
      <c r="O2478" s="18">
        <f t="shared" si="792"/>
        <v>0.14499999999999999</v>
      </c>
      <c r="P2478" s="8">
        <f t="shared" si="796"/>
        <v>1.0010925690000001</v>
      </c>
      <c r="Q2478" s="2">
        <f t="shared" si="794"/>
        <v>248.23852281999999</v>
      </c>
      <c r="R2478" s="2">
        <f t="shared" si="786"/>
        <v>248.23852281999999</v>
      </c>
      <c r="S2478" s="9" t="s">
        <v>56</v>
      </c>
      <c r="T2478" s="47">
        <f t="shared" si="781"/>
        <v>42531</v>
      </c>
      <c r="AE2478" s="33"/>
    </row>
    <row r="2479" spans="1:31" x14ac:dyDescent="0.2">
      <c r="A2479" s="90">
        <f t="shared" si="787"/>
        <v>42504</v>
      </c>
      <c r="B2479" s="2">
        <f t="shared" si="782"/>
        <v>227553.25831825999</v>
      </c>
      <c r="C2479" s="2">
        <f t="shared" si="780"/>
        <v>214495.43186237011</v>
      </c>
      <c r="D2479" s="47">
        <f t="shared" si="788"/>
        <v>42501</v>
      </c>
      <c r="E2479" s="3">
        <f t="shared" si="797"/>
        <v>2.1749999999999999E-3</v>
      </c>
      <c r="F2479" s="4">
        <f t="shared" si="795"/>
        <v>4</v>
      </c>
      <c r="G2479" s="4">
        <f t="shared" si="793"/>
        <v>31</v>
      </c>
      <c r="H2479" s="2">
        <f t="shared" si="789"/>
        <v>1.00028037</v>
      </c>
      <c r="I2479" s="2">
        <f t="shared" si="790"/>
        <v>1.0590365500000001</v>
      </c>
      <c r="J2479" s="2">
        <f t="shared" si="783"/>
        <v>1.0593334700000001</v>
      </c>
      <c r="K2479" s="2">
        <f t="shared" si="784"/>
        <v>227222.19013390999</v>
      </c>
      <c r="L2479" s="1">
        <f t="shared" si="791"/>
        <v>0</v>
      </c>
      <c r="M2479" s="3">
        <f t="shared" si="779"/>
        <v>0</v>
      </c>
      <c r="N2479" s="2">
        <f t="shared" si="785"/>
        <v>0</v>
      </c>
      <c r="O2479" s="18">
        <f t="shared" si="792"/>
        <v>0.14499999999999999</v>
      </c>
      <c r="P2479" s="8">
        <f t="shared" si="796"/>
        <v>1.001457024</v>
      </c>
      <c r="Q2479" s="2">
        <f t="shared" si="794"/>
        <v>331.06818435000002</v>
      </c>
      <c r="R2479" s="2">
        <f t="shared" si="786"/>
        <v>331.06818435000002</v>
      </c>
      <c r="S2479" s="9" t="s">
        <v>56</v>
      </c>
      <c r="T2479" s="47">
        <f t="shared" si="781"/>
        <v>42531</v>
      </c>
      <c r="AE2479" s="33"/>
    </row>
    <row r="2480" spans="1:31" x14ac:dyDescent="0.2">
      <c r="A2480" s="90">
        <f t="shared" si="787"/>
        <v>42505</v>
      </c>
      <c r="B2480" s="2">
        <f t="shared" si="782"/>
        <v>227652.05609944</v>
      </c>
      <c r="C2480" s="2">
        <f t="shared" si="780"/>
        <v>214495.43186237011</v>
      </c>
      <c r="D2480" s="47">
        <f t="shared" si="788"/>
        <v>42501</v>
      </c>
      <c r="E2480" s="3">
        <f t="shared" si="797"/>
        <v>2.1749999999999999E-3</v>
      </c>
      <c r="F2480" s="4">
        <f t="shared" si="795"/>
        <v>5</v>
      </c>
      <c r="G2480" s="4">
        <f t="shared" si="793"/>
        <v>31</v>
      </c>
      <c r="H2480" s="2">
        <f t="shared" si="789"/>
        <v>1.00035048</v>
      </c>
      <c r="I2480" s="2">
        <f t="shared" si="790"/>
        <v>1.0590365500000001</v>
      </c>
      <c r="J2480" s="2">
        <f t="shared" si="783"/>
        <v>1.0594077200000001</v>
      </c>
      <c r="K2480" s="2">
        <f t="shared" si="784"/>
        <v>227238.11641972</v>
      </c>
      <c r="L2480" s="1">
        <f t="shared" si="791"/>
        <v>0</v>
      </c>
      <c r="M2480" s="3">
        <f t="shared" si="779"/>
        <v>0</v>
      </c>
      <c r="N2480" s="2">
        <f t="shared" si="785"/>
        <v>0</v>
      </c>
      <c r="O2480" s="18">
        <f t="shared" si="792"/>
        <v>0.14499999999999999</v>
      </c>
      <c r="P2480" s="8">
        <f t="shared" si="796"/>
        <v>1.0018216120000001</v>
      </c>
      <c r="Q2480" s="2">
        <f t="shared" si="794"/>
        <v>413.93967972000002</v>
      </c>
      <c r="R2480" s="2">
        <f t="shared" si="786"/>
        <v>413.93967972000002</v>
      </c>
      <c r="S2480" s="9" t="s">
        <v>56</v>
      </c>
      <c r="T2480" s="47">
        <f t="shared" si="781"/>
        <v>42531</v>
      </c>
      <c r="AE2480" s="33"/>
    </row>
    <row r="2481" spans="1:31" x14ac:dyDescent="0.2">
      <c r="A2481" s="90">
        <f t="shared" si="787"/>
        <v>42506</v>
      </c>
      <c r="B2481" s="2">
        <f t="shared" si="782"/>
        <v>227750.89549122998</v>
      </c>
      <c r="C2481" s="2">
        <f t="shared" si="780"/>
        <v>214495.43186237011</v>
      </c>
      <c r="D2481" s="47">
        <f t="shared" si="788"/>
        <v>42501</v>
      </c>
      <c r="E2481" s="3">
        <f t="shared" si="797"/>
        <v>2.1749999999999999E-3</v>
      </c>
      <c r="F2481" s="4">
        <f t="shared" si="795"/>
        <v>6</v>
      </c>
      <c r="G2481" s="4">
        <f t="shared" si="793"/>
        <v>31</v>
      </c>
      <c r="H2481" s="2">
        <f t="shared" si="789"/>
        <v>1.0004205900000001</v>
      </c>
      <c r="I2481" s="2">
        <f t="shared" si="790"/>
        <v>1.0590365500000001</v>
      </c>
      <c r="J2481" s="2">
        <f t="shared" si="783"/>
        <v>1.05948197</v>
      </c>
      <c r="K2481" s="2">
        <f t="shared" si="784"/>
        <v>227254.04270553999</v>
      </c>
      <c r="L2481" s="1">
        <f t="shared" si="791"/>
        <v>0</v>
      </c>
      <c r="M2481" s="3">
        <f t="shared" si="779"/>
        <v>0</v>
      </c>
      <c r="N2481" s="2">
        <f t="shared" si="785"/>
        <v>0</v>
      </c>
      <c r="O2481" s="18">
        <f t="shared" si="792"/>
        <v>0.14499999999999999</v>
      </c>
      <c r="P2481" s="8">
        <f t="shared" si="796"/>
        <v>1.002186332</v>
      </c>
      <c r="Q2481" s="2">
        <f t="shared" si="794"/>
        <v>496.85278569000002</v>
      </c>
      <c r="R2481" s="2">
        <f t="shared" si="786"/>
        <v>496.85278569000002</v>
      </c>
      <c r="S2481" s="9" t="s">
        <v>56</v>
      </c>
      <c r="T2481" s="47">
        <f t="shared" si="781"/>
        <v>42531</v>
      </c>
      <c r="AE2481" s="33"/>
    </row>
    <row r="2482" spans="1:31" x14ac:dyDescent="0.2">
      <c r="A2482" s="90">
        <f t="shared" si="787"/>
        <v>42507</v>
      </c>
      <c r="B2482" s="2">
        <f t="shared" si="782"/>
        <v>227849.77672719999</v>
      </c>
      <c r="C2482" s="2">
        <f t="shared" si="780"/>
        <v>214495.43186237011</v>
      </c>
      <c r="D2482" s="47">
        <f t="shared" si="788"/>
        <v>42501</v>
      </c>
      <c r="E2482" s="3">
        <f t="shared" si="797"/>
        <v>2.1749999999999999E-3</v>
      </c>
      <c r="F2482" s="4">
        <f t="shared" si="795"/>
        <v>7</v>
      </c>
      <c r="G2482" s="4">
        <f t="shared" si="793"/>
        <v>31</v>
      </c>
      <c r="H2482" s="2">
        <f t="shared" si="789"/>
        <v>1.00049071</v>
      </c>
      <c r="I2482" s="2">
        <f t="shared" si="790"/>
        <v>1.0590365500000001</v>
      </c>
      <c r="J2482" s="2">
        <f t="shared" si="783"/>
        <v>1.0595562199999999</v>
      </c>
      <c r="K2482" s="2">
        <f t="shared" si="784"/>
        <v>227269.96899135999</v>
      </c>
      <c r="L2482" s="1">
        <f t="shared" si="791"/>
        <v>0</v>
      </c>
      <c r="M2482" s="3">
        <f t="shared" si="779"/>
        <v>0</v>
      </c>
      <c r="N2482" s="2">
        <f t="shared" si="785"/>
        <v>0</v>
      </c>
      <c r="O2482" s="18">
        <f t="shared" si="792"/>
        <v>0.14499999999999999</v>
      </c>
      <c r="P2482" s="8">
        <f t="shared" si="796"/>
        <v>1.002551185</v>
      </c>
      <c r="Q2482" s="2">
        <f t="shared" si="794"/>
        <v>579.80773583999996</v>
      </c>
      <c r="R2482" s="2">
        <f t="shared" si="786"/>
        <v>579.80773583999996</v>
      </c>
      <c r="S2482" s="9" t="s">
        <v>56</v>
      </c>
      <c r="T2482" s="47">
        <f t="shared" si="781"/>
        <v>42531</v>
      </c>
      <c r="AE2482" s="33"/>
    </row>
    <row r="2483" spans="1:31" x14ac:dyDescent="0.2">
      <c r="A2483" s="90">
        <f t="shared" si="787"/>
        <v>42508</v>
      </c>
      <c r="B2483" s="2">
        <f t="shared" si="782"/>
        <v>227948.70196489998</v>
      </c>
      <c r="C2483" s="2">
        <f t="shared" si="780"/>
        <v>214495.43186237011</v>
      </c>
      <c r="D2483" s="47">
        <f t="shared" si="788"/>
        <v>42501</v>
      </c>
      <c r="E2483" s="3">
        <f t="shared" si="797"/>
        <v>2.1749999999999999E-3</v>
      </c>
      <c r="F2483" s="4">
        <f t="shared" si="795"/>
        <v>8</v>
      </c>
      <c r="G2483" s="4">
        <f t="shared" si="793"/>
        <v>31</v>
      </c>
      <c r="H2483" s="2">
        <f t="shared" si="789"/>
        <v>1.00056083</v>
      </c>
      <c r="I2483" s="2">
        <f t="shared" si="790"/>
        <v>1.0590365500000001</v>
      </c>
      <c r="J2483" s="2">
        <f t="shared" si="783"/>
        <v>1.05963048</v>
      </c>
      <c r="K2483" s="2">
        <f t="shared" si="784"/>
        <v>227285.89742212999</v>
      </c>
      <c r="L2483" s="1">
        <f t="shared" si="791"/>
        <v>0</v>
      </c>
      <c r="M2483" s="3">
        <f t="shared" si="779"/>
        <v>0</v>
      </c>
      <c r="N2483" s="2">
        <f t="shared" si="785"/>
        <v>0</v>
      </c>
      <c r="O2483" s="18">
        <f t="shared" si="792"/>
        <v>0.14499999999999999</v>
      </c>
      <c r="P2483" s="8">
        <f t="shared" si="796"/>
        <v>1.0029161710000001</v>
      </c>
      <c r="Q2483" s="2">
        <f t="shared" si="794"/>
        <v>662.80454277000001</v>
      </c>
      <c r="R2483" s="2">
        <f t="shared" si="786"/>
        <v>662.80454277000001</v>
      </c>
      <c r="S2483" s="9" t="s">
        <v>56</v>
      </c>
      <c r="T2483" s="47">
        <f t="shared" si="781"/>
        <v>42531</v>
      </c>
      <c r="AE2483" s="33"/>
    </row>
    <row r="2484" spans="1:31" x14ac:dyDescent="0.2">
      <c r="A2484" s="90">
        <f t="shared" si="787"/>
        <v>42509</v>
      </c>
      <c r="B2484" s="2">
        <f t="shared" si="782"/>
        <v>228047.67121303998</v>
      </c>
      <c r="C2484" s="2">
        <f t="shared" si="780"/>
        <v>214495.43186237011</v>
      </c>
      <c r="D2484" s="47">
        <f t="shared" si="788"/>
        <v>42501</v>
      </c>
      <c r="E2484" s="3">
        <f t="shared" si="797"/>
        <v>2.1749999999999999E-3</v>
      </c>
      <c r="F2484" s="4">
        <f t="shared" si="795"/>
        <v>9</v>
      </c>
      <c r="G2484" s="4">
        <f t="shared" si="793"/>
        <v>31</v>
      </c>
      <c r="H2484" s="2">
        <f t="shared" si="789"/>
        <v>1.0006309600000001</v>
      </c>
      <c r="I2484" s="2">
        <f t="shared" si="790"/>
        <v>1.0590365500000001</v>
      </c>
      <c r="J2484" s="2">
        <f t="shared" si="783"/>
        <v>1.0597047500000001</v>
      </c>
      <c r="K2484" s="2">
        <f t="shared" si="784"/>
        <v>227301.82799784999</v>
      </c>
      <c r="L2484" s="1">
        <f t="shared" si="791"/>
        <v>0</v>
      </c>
      <c r="M2484" s="3">
        <f t="shared" si="779"/>
        <v>0</v>
      </c>
      <c r="N2484" s="2">
        <f t="shared" si="785"/>
        <v>0</v>
      </c>
      <c r="O2484" s="18">
        <f t="shared" si="792"/>
        <v>0.14499999999999999</v>
      </c>
      <c r="P2484" s="8">
        <f t="shared" si="796"/>
        <v>1.0032812900000001</v>
      </c>
      <c r="Q2484" s="2">
        <f t="shared" si="794"/>
        <v>745.84321519000002</v>
      </c>
      <c r="R2484" s="2">
        <f t="shared" si="786"/>
        <v>745.84321519000002</v>
      </c>
      <c r="S2484" s="9" t="s">
        <v>56</v>
      </c>
      <c r="T2484" s="47">
        <f t="shared" si="781"/>
        <v>42531</v>
      </c>
      <c r="AE2484" s="33"/>
    </row>
    <row r="2485" spans="1:31" x14ac:dyDescent="0.2">
      <c r="A2485" s="90">
        <f t="shared" si="787"/>
        <v>42510</v>
      </c>
      <c r="B2485" s="2">
        <f t="shared" si="782"/>
        <v>228146.68232754999</v>
      </c>
      <c r="C2485" s="2">
        <f t="shared" si="780"/>
        <v>214495.43186237011</v>
      </c>
      <c r="D2485" s="47">
        <f t="shared" si="788"/>
        <v>42501</v>
      </c>
      <c r="E2485" s="3">
        <f t="shared" si="797"/>
        <v>2.1749999999999999E-3</v>
      </c>
      <c r="F2485" s="4">
        <f t="shared" si="795"/>
        <v>10</v>
      </c>
      <c r="G2485" s="4">
        <f t="shared" si="793"/>
        <v>31</v>
      </c>
      <c r="H2485" s="2">
        <f t="shared" si="789"/>
        <v>1.00070109</v>
      </c>
      <c r="I2485" s="2">
        <f t="shared" si="790"/>
        <v>1.0590365500000001</v>
      </c>
      <c r="J2485" s="2">
        <f t="shared" si="783"/>
        <v>1.0597790199999999</v>
      </c>
      <c r="K2485" s="2">
        <f t="shared" si="784"/>
        <v>227317.75857357</v>
      </c>
      <c r="L2485" s="1">
        <f t="shared" si="791"/>
        <v>0</v>
      </c>
      <c r="M2485" s="3">
        <f t="shared" si="779"/>
        <v>0</v>
      </c>
      <c r="N2485" s="2">
        <f t="shared" si="785"/>
        <v>0</v>
      </c>
      <c r="O2485" s="18">
        <f t="shared" si="792"/>
        <v>0.14499999999999999</v>
      </c>
      <c r="P2485" s="8">
        <f t="shared" si="796"/>
        <v>1.003646542</v>
      </c>
      <c r="Q2485" s="2">
        <f t="shared" si="794"/>
        <v>828.92375398000001</v>
      </c>
      <c r="R2485" s="2">
        <f t="shared" si="786"/>
        <v>828.92375398000001</v>
      </c>
      <c r="S2485" s="9" t="s">
        <v>56</v>
      </c>
      <c r="T2485" s="47">
        <f t="shared" si="781"/>
        <v>42531</v>
      </c>
      <c r="AE2485" s="33"/>
    </row>
    <row r="2486" spans="1:31" x14ac:dyDescent="0.2">
      <c r="A2486" s="90">
        <f t="shared" si="787"/>
        <v>42511</v>
      </c>
      <c r="B2486" s="2">
        <f t="shared" si="782"/>
        <v>228245.73962192002</v>
      </c>
      <c r="C2486" s="2">
        <f t="shared" si="780"/>
        <v>214495.43186237011</v>
      </c>
      <c r="D2486" s="47">
        <f t="shared" si="788"/>
        <v>42501</v>
      </c>
      <c r="E2486" s="3">
        <f t="shared" si="797"/>
        <v>2.1749999999999999E-3</v>
      </c>
      <c r="F2486" s="4">
        <f t="shared" si="795"/>
        <v>11</v>
      </c>
      <c r="G2486" s="4">
        <f t="shared" si="793"/>
        <v>31</v>
      </c>
      <c r="H2486" s="2">
        <f t="shared" si="789"/>
        <v>1.00077123</v>
      </c>
      <c r="I2486" s="2">
        <f t="shared" si="790"/>
        <v>1.0590365500000001</v>
      </c>
      <c r="J2486" s="2">
        <f t="shared" si="783"/>
        <v>1.05985331</v>
      </c>
      <c r="K2486" s="2">
        <f t="shared" si="784"/>
        <v>227333.69343921001</v>
      </c>
      <c r="L2486" s="1">
        <f t="shared" si="791"/>
        <v>0</v>
      </c>
      <c r="M2486" s="3">
        <f t="shared" si="779"/>
        <v>0</v>
      </c>
      <c r="N2486" s="2">
        <f t="shared" si="785"/>
        <v>0</v>
      </c>
      <c r="O2486" s="18">
        <f t="shared" si="792"/>
        <v>0.14499999999999999</v>
      </c>
      <c r="P2486" s="8">
        <f t="shared" si="796"/>
        <v>1.0040119270000001</v>
      </c>
      <c r="Q2486" s="2">
        <f t="shared" si="794"/>
        <v>912.04618271000004</v>
      </c>
      <c r="R2486" s="2">
        <f t="shared" si="786"/>
        <v>912.04618271000004</v>
      </c>
      <c r="S2486" s="9" t="s">
        <v>56</v>
      </c>
      <c r="T2486" s="47">
        <f t="shared" si="781"/>
        <v>42531</v>
      </c>
      <c r="AE2486" s="33"/>
    </row>
    <row r="2487" spans="1:31" x14ac:dyDescent="0.2">
      <c r="A2487" s="90">
        <f t="shared" si="787"/>
        <v>42512</v>
      </c>
      <c r="B2487" s="2">
        <f t="shared" si="782"/>
        <v>228344.83664416999</v>
      </c>
      <c r="C2487" s="2">
        <f t="shared" si="780"/>
        <v>214495.43186237011</v>
      </c>
      <c r="D2487" s="47">
        <f t="shared" si="788"/>
        <v>42501</v>
      </c>
      <c r="E2487" s="3">
        <f t="shared" si="797"/>
        <v>2.1749999999999999E-3</v>
      </c>
      <c r="F2487" s="4">
        <f t="shared" si="795"/>
        <v>12</v>
      </c>
      <c r="G2487" s="4">
        <f t="shared" si="793"/>
        <v>31</v>
      </c>
      <c r="H2487" s="2">
        <f t="shared" si="789"/>
        <v>1.0008413700000001</v>
      </c>
      <c r="I2487" s="2">
        <f t="shared" si="790"/>
        <v>1.0590365500000001</v>
      </c>
      <c r="J2487" s="2">
        <f t="shared" si="783"/>
        <v>1.05992759</v>
      </c>
      <c r="K2487" s="2">
        <f t="shared" si="784"/>
        <v>227349.62615989</v>
      </c>
      <c r="L2487" s="1">
        <f t="shared" si="791"/>
        <v>0</v>
      </c>
      <c r="M2487" s="3">
        <f t="shared" si="779"/>
        <v>0</v>
      </c>
      <c r="N2487" s="2">
        <f t="shared" si="785"/>
        <v>0</v>
      </c>
      <c r="O2487" s="18">
        <f t="shared" si="792"/>
        <v>0.14499999999999999</v>
      </c>
      <c r="P2487" s="8">
        <f t="shared" si="796"/>
        <v>1.004377445</v>
      </c>
      <c r="Q2487" s="2">
        <f t="shared" si="794"/>
        <v>995.21048427999995</v>
      </c>
      <c r="R2487" s="2">
        <f t="shared" si="786"/>
        <v>995.21048427999995</v>
      </c>
      <c r="S2487" s="9" t="s">
        <v>56</v>
      </c>
      <c r="T2487" s="47">
        <f t="shared" si="781"/>
        <v>42531</v>
      </c>
      <c r="AE2487" s="33"/>
    </row>
    <row r="2488" spans="1:31" x14ac:dyDescent="0.2">
      <c r="A2488" s="90">
        <f t="shared" si="787"/>
        <v>42513</v>
      </c>
      <c r="B2488" s="2">
        <f t="shared" si="782"/>
        <v>228443.97770855</v>
      </c>
      <c r="C2488" s="2">
        <f t="shared" si="780"/>
        <v>214495.43186237011</v>
      </c>
      <c r="D2488" s="47">
        <f t="shared" si="788"/>
        <v>42501</v>
      </c>
      <c r="E2488" s="3">
        <f t="shared" si="797"/>
        <v>2.1749999999999999E-3</v>
      </c>
      <c r="F2488" s="4">
        <f t="shared" si="795"/>
        <v>13</v>
      </c>
      <c r="G2488" s="4">
        <f t="shared" si="793"/>
        <v>31</v>
      </c>
      <c r="H2488" s="2">
        <f t="shared" si="789"/>
        <v>1.0009115200000001</v>
      </c>
      <c r="I2488" s="2">
        <f t="shared" si="790"/>
        <v>1.0590365500000001</v>
      </c>
      <c r="J2488" s="2">
        <f t="shared" si="783"/>
        <v>1.06000188</v>
      </c>
      <c r="K2488" s="2">
        <f t="shared" si="784"/>
        <v>227365.56102552</v>
      </c>
      <c r="L2488" s="1">
        <f t="shared" si="791"/>
        <v>0</v>
      </c>
      <c r="M2488" s="3">
        <f t="shared" si="779"/>
        <v>0</v>
      </c>
      <c r="N2488" s="2">
        <f t="shared" si="785"/>
        <v>0</v>
      </c>
      <c r="O2488" s="18">
        <f t="shared" si="792"/>
        <v>0.14499999999999999</v>
      </c>
      <c r="P2488" s="8">
        <f t="shared" si="796"/>
        <v>1.0047430959999999</v>
      </c>
      <c r="Q2488" s="2">
        <f t="shared" si="794"/>
        <v>1078.4166830300001</v>
      </c>
      <c r="R2488" s="2">
        <f t="shared" si="786"/>
        <v>1078.4166830300001</v>
      </c>
      <c r="S2488" s="9" t="s">
        <v>56</v>
      </c>
      <c r="T2488" s="47">
        <f t="shared" si="781"/>
        <v>42531</v>
      </c>
      <c r="AE2488" s="33"/>
    </row>
    <row r="2489" spans="1:31" x14ac:dyDescent="0.2">
      <c r="A2489" s="90">
        <f t="shared" si="787"/>
        <v>42514</v>
      </c>
      <c r="B2489" s="2">
        <f t="shared" si="782"/>
        <v>228543.16044049</v>
      </c>
      <c r="C2489" s="2">
        <f t="shared" si="780"/>
        <v>214495.43186237011</v>
      </c>
      <c r="D2489" s="47">
        <f t="shared" si="788"/>
        <v>42501</v>
      </c>
      <c r="E2489" s="3">
        <f t="shared" si="797"/>
        <v>2.1749999999999999E-3</v>
      </c>
      <c r="F2489" s="4">
        <f t="shared" si="795"/>
        <v>14</v>
      </c>
      <c r="G2489" s="4">
        <f t="shared" si="793"/>
        <v>31</v>
      </c>
      <c r="H2489" s="2">
        <f t="shared" si="789"/>
        <v>1.00098167</v>
      </c>
      <c r="I2489" s="2">
        <f t="shared" si="790"/>
        <v>1.0590365500000001</v>
      </c>
      <c r="J2489" s="2">
        <f t="shared" si="783"/>
        <v>1.0600761700000001</v>
      </c>
      <c r="K2489" s="2">
        <f t="shared" si="784"/>
        <v>227381.49589115</v>
      </c>
      <c r="L2489" s="1">
        <f t="shared" si="791"/>
        <v>0</v>
      </c>
      <c r="M2489" s="3">
        <f t="shared" si="779"/>
        <v>0</v>
      </c>
      <c r="N2489" s="2">
        <f t="shared" si="785"/>
        <v>0</v>
      </c>
      <c r="O2489" s="18">
        <f t="shared" si="792"/>
        <v>0.14499999999999999</v>
      </c>
      <c r="P2489" s="8">
        <f t="shared" si="796"/>
        <v>1.005108879</v>
      </c>
      <c r="Q2489" s="2">
        <f t="shared" si="794"/>
        <v>1161.6645493399999</v>
      </c>
      <c r="R2489" s="2">
        <f t="shared" si="786"/>
        <v>1161.6645493399999</v>
      </c>
      <c r="S2489" s="9" t="s">
        <v>56</v>
      </c>
      <c r="T2489" s="47">
        <f t="shared" si="781"/>
        <v>42531</v>
      </c>
      <c r="AE2489" s="33"/>
    </row>
    <row r="2490" spans="1:31" x14ac:dyDescent="0.2">
      <c r="A2490" s="90">
        <f t="shared" si="787"/>
        <v>42515</v>
      </c>
      <c r="B2490" s="2">
        <f t="shared" si="782"/>
        <v>228642.38552850002</v>
      </c>
      <c r="C2490" s="2">
        <f t="shared" si="780"/>
        <v>214495.43186237011</v>
      </c>
      <c r="D2490" s="47">
        <f t="shared" si="788"/>
        <v>42501</v>
      </c>
      <c r="E2490" s="3">
        <f t="shared" si="797"/>
        <v>2.1749999999999999E-3</v>
      </c>
      <c r="F2490" s="4">
        <f t="shared" si="795"/>
        <v>15</v>
      </c>
      <c r="G2490" s="4">
        <f t="shared" si="793"/>
        <v>31</v>
      </c>
      <c r="H2490" s="2">
        <f t="shared" si="789"/>
        <v>1.00105182</v>
      </c>
      <c r="I2490" s="2">
        <f t="shared" si="790"/>
        <v>1.0590365500000001</v>
      </c>
      <c r="J2490" s="2">
        <f t="shared" si="783"/>
        <v>1.06015046</v>
      </c>
      <c r="K2490" s="2">
        <f t="shared" si="784"/>
        <v>227397.43075679001</v>
      </c>
      <c r="L2490" s="1">
        <f t="shared" si="791"/>
        <v>0</v>
      </c>
      <c r="M2490" s="3">
        <f t="shared" si="779"/>
        <v>0</v>
      </c>
      <c r="N2490" s="2">
        <f t="shared" si="785"/>
        <v>0</v>
      </c>
      <c r="O2490" s="18">
        <f t="shared" si="792"/>
        <v>0.14499999999999999</v>
      </c>
      <c r="P2490" s="8">
        <f t="shared" si="796"/>
        <v>1.005474797</v>
      </c>
      <c r="Q2490" s="2">
        <f t="shared" si="794"/>
        <v>1244.9547717099999</v>
      </c>
      <c r="R2490" s="2">
        <f t="shared" si="786"/>
        <v>1244.9547717099999</v>
      </c>
      <c r="S2490" s="9" t="s">
        <v>56</v>
      </c>
      <c r="T2490" s="47">
        <f t="shared" si="781"/>
        <v>42531</v>
      </c>
      <c r="AE2490" s="33"/>
    </row>
    <row r="2491" spans="1:31" x14ac:dyDescent="0.2">
      <c r="A2491" s="90">
        <f t="shared" si="787"/>
        <v>42516</v>
      </c>
      <c r="B2491" s="2">
        <f t="shared" si="782"/>
        <v>228741.65661174001</v>
      </c>
      <c r="C2491" s="2">
        <f t="shared" si="780"/>
        <v>214495.43186237011</v>
      </c>
      <c r="D2491" s="47">
        <f t="shared" si="788"/>
        <v>42501</v>
      </c>
      <c r="E2491" s="3">
        <f t="shared" si="797"/>
        <v>2.1749999999999999E-3</v>
      </c>
      <c r="F2491" s="4">
        <f t="shared" si="795"/>
        <v>16</v>
      </c>
      <c r="G2491" s="4">
        <f t="shared" si="793"/>
        <v>31</v>
      </c>
      <c r="H2491" s="2">
        <f t="shared" si="789"/>
        <v>1.0011219899999999</v>
      </c>
      <c r="I2491" s="2">
        <f t="shared" si="790"/>
        <v>1.0590365500000001</v>
      </c>
      <c r="J2491" s="2">
        <f t="shared" si="783"/>
        <v>1.06022477</v>
      </c>
      <c r="K2491" s="2">
        <f t="shared" si="784"/>
        <v>227413.36991233</v>
      </c>
      <c r="L2491" s="1">
        <f t="shared" si="791"/>
        <v>0</v>
      </c>
      <c r="M2491" s="3">
        <f t="shared" si="779"/>
        <v>0</v>
      </c>
      <c r="N2491" s="2">
        <f t="shared" si="785"/>
        <v>0</v>
      </c>
      <c r="O2491" s="18">
        <f t="shared" si="792"/>
        <v>0.14499999999999999</v>
      </c>
      <c r="P2491" s="8">
        <f t="shared" si="796"/>
        <v>1.005840847</v>
      </c>
      <c r="Q2491" s="2">
        <f t="shared" si="794"/>
        <v>1328.28669941</v>
      </c>
      <c r="R2491" s="2">
        <f t="shared" si="786"/>
        <v>1328.28669941</v>
      </c>
      <c r="S2491" s="9" t="s">
        <v>56</v>
      </c>
      <c r="T2491" s="47">
        <f t="shared" si="781"/>
        <v>42531</v>
      </c>
      <c r="AE2491" s="33"/>
    </row>
    <row r="2492" spans="1:31" x14ac:dyDescent="0.2">
      <c r="A2492" s="90">
        <f t="shared" si="787"/>
        <v>42517</v>
      </c>
      <c r="B2492" s="2">
        <f t="shared" si="782"/>
        <v>228840.96983955998</v>
      </c>
      <c r="C2492" s="2">
        <f t="shared" si="780"/>
        <v>214495.43186237011</v>
      </c>
      <c r="D2492" s="47">
        <f t="shared" si="788"/>
        <v>42501</v>
      </c>
      <c r="E2492" s="3">
        <f t="shared" si="797"/>
        <v>2.1749999999999999E-3</v>
      </c>
      <c r="F2492" s="4">
        <f t="shared" si="795"/>
        <v>17</v>
      </c>
      <c r="G2492" s="4">
        <f t="shared" si="793"/>
        <v>31</v>
      </c>
      <c r="H2492" s="2">
        <f t="shared" si="789"/>
        <v>1.0011921500000001</v>
      </c>
      <c r="I2492" s="2">
        <f t="shared" si="790"/>
        <v>1.0590365500000001</v>
      </c>
      <c r="J2492" s="2">
        <f t="shared" si="783"/>
        <v>1.0602990800000001</v>
      </c>
      <c r="K2492" s="2">
        <f t="shared" si="784"/>
        <v>227429.30906787</v>
      </c>
      <c r="L2492" s="1">
        <f t="shared" si="791"/>
        <v>0</v>
      </c>
      <c r="M2492" s="3">
        <f t="shared" si="779"/>
        <v>0</v>
      </c>
      <c r="N2492" s="2">
        <f t="shared" si="785"/>
        <v>0</v>
      </c>
      <c r="O2492" s="18">
        <f t="shared" si="792"/>
        <v>0.14499999999999999</v>
      </c>
      <c r="P2492" s="8">
        <f t="shared" si="796"/>
        <v>1.006207031</v>
      </c>
      <c r="Q2492" s="2">
        <f t="shared" si="794"/>
        <v>1411.66077169</v>
      </c>
      <c r="R2492" s="2">
        <f t="shared" si="786"/>
        <v>1411.66077169</v>
      </c>
      <c r="S2492" s="9" t="s">
        <v>56</v>
      </c>
      <c r="T2492" s="47">
        <f t="shared" si="781"/>
        <v>42531</v>
      </c>
      <c r="AE2492" s="33"/>
    </row>
    <row r="2493" spans="1:31" x14ac:dyDescent="0.2">
      <c r="A2493" s="90">
        <f t="shared" si="787"/>
        <v>42518</v>
      </c>
      <c r="B2493" s="2">
        <f t="shared" si="782"/>
        <v>228940.32499091999</v>
      </c>
      <c r="C2493" s="2">
        <f t="shared" si="780"/>
        <v>214495.43186237011</v>
      </c>
      <c r="D2493" s="47">
        <f t="shared" si="788"/>
        <v>42501</v>
      </c>
      <c r="E2493" s="3">
        <f t="shared" si="797"/>
        <v>2.1749999999999999E-3</v>
      </c>
      <c r="F2493" s="4">
        <f t="shared" si="795"/>
        <v>18</v>
      </c>
      <c r="G2493" s="4">
        <f t="shared" si="793"/>
        <v>31</v>
      </c>
      <c r="H2493" s="2">
        <f t="shared" si="789"/>
        <v>1.0012623199999999</v>
      </c>
      <c r="I2493" s="2">
        <f t="shared" si="790"/>
        <v>1.0590365500000001</v>
      </c>
      <c r="J2493" s="2">
        <f t="shared" si="783"/>
        <v>1.0603733900000001</v>
      </c>
      <c r="K2493" s="2">
        <f t="shared" si="784"/>
        <v>227445.24822340999</v>
      </c>
      <c r="L2493" s="1">
        <f t="shared" si="791"/>
        <v>0</v>
      </c>
      <c r="M2493" s="3">
        <f t="shared" si="779"/>
        <v>0</v>
      </c>
      <c r="N2493" s="2">
        <f t="shared" si="785"/>
        <v>0</v>
      </c>
      <c r="O2493" s="18">
        <f t="shared" si="792"/>
        <v>0.14499999999999999</v>
      </c>
      <c r="P2493" s="8">
        <f t="shared" si="796"/>
        <v>1.0065733480000001</v>
      </c>
      <c r="Q2493" s="2">
        <f t="shared" si="794"/>
        <v>1495.0767675100001</v>
      </c>
      <c r="R2493" s="2">
        <f t="shared" si="786"/>
        <v>1495.0767675100001</v>
      </c>
      <c r="S2493" s="9" t="s">
        <v>56</v>
      </c>
      <c r="T2493" s="47">
        <f t="shared" si="781"/>
        <v>42531</v>
      </c>
      <c r="AE2493" s="33"/>
    </row>
    <row r="2494" spans="1:31" x14ac:dyDescent="0.2">
      <c r="A2494" s="90">
        <f t="shared" si="787"/>
        <v>42519</v>
      </c>
      <c r="B2494" s="2">
        <f t="shared" si="782"/>
        <v>229039.72423204</v>
      </c>
      <c r="C2494" s="2">
        <f t="shared" si="780"/>
        <v>214495.43186237011</v>
      </c>
      <c r="D2494" s="47">
        <f t="shared" si="788"/>
        <v>42501</v>
      </c>
      <c r="E2494" s="3">
        <f t="shared" si="797"/>
        <v>2.1749999999999999E-3</v>
      </c>
      <c r="F2494" s="4">
        <f t="shared" si="795"/>
        <v>19</v>
      </c>
      <c r="G2494" s="4">
        <f t="shared" si="793"/>
        <v>31</v>
      </c>
      <c r="H2494" s="2">
        <f t="shared" si="789"/>
        <v>1.0013325</v>
      </c>
      <c r="I2494" s="2">
        <f t="shared" si="790"/>
        <v>1.0590365500000001</v>
      </c>
      <c r="J2494" s="2">
        <f t="shared" si="783"/>
        <v>1.06044771</v>
      </c>
      <c r="K2494" s="2">
        <f t="shared" si="784"/>
        <v>227461.18952391</v>
      </c>
      <c r="L2494" s="1">
        <f t="shared" si="791"/>
        <v>0</v>
      </c>
      <c r="M2494" s="3">
        <f t="shared" si="779"/>
        <v>0</v>
      </c>
      <c r="N2494" s="2">
        <f t="shared" si="785"/>
        <v>0</v>
      </c>
      <c r="O2494" s="18">
        <f t="shared" si="792"/>
        <v>0.14499999999999999</v>
      </c>
      <c r="P2494" s="8">
        <f t="shared" si="796"/>
        <v>1.0069397980000001</v>
      </c>
      <c r="Q2494" s="2">
        <f t="shared" si="794"/>
        <v>1578.5347081299999</v>
      </c>
      <c r="R2494" s="2">
        <f t="shared" si="786"/>
        <v>1578.5347081299999</v>
      </c>
      <c r="S2494" s="9" t="s">
        <v>56</v>
      </c>
      <c r="T2494" s="47">
        <f t="shared" si="781"/>
        <v>42531</v>
      </c>
      <c r="AE2494" s="33"/>
    </row>
    <row r="2495" spans="1:31" x14ac:dyDescent="0.2">
      <c r="A2495" s="90">
        <f t="shared" si="787"/>
        <v>42520</v>
      </c>
      <c r="B2495" s="2">
        <f t="shared" si="782"/>
        <v>229139.16541098</v>
      </c>
      <c r="C2495" s="2">
        <f t="shared" si="780"/>
        <v>214495.43186237011</v>
      </c>
      <c r="D2495" s="47">
        <f t="shared" si="788"/>
        <v>42501</v>
      </c>
      <c r="E2495" s="3">
        <f t="shared" si="797"/>
        <v>2.1749999999999999E-3</v>
      </c>
      <c r="F2495" s="4">
        <f t="shared" si="795"/>
        <v>20</v>
      </c>
      <c r="G2495" s="4">
        <f t="shared" si="793"/>
        <v>31</v>
      </c>
      <c r="H2495" s="2">
        <f t="shared" si="789"/>
        <v>1.00140268</v>
      </c>
      <c r="I2495" s="2">
        <f t="shared" si="790"/>
        <v>1.0590365500000001</v>
      </c>
      <c r="J2495" s="2">
        <f t="shared" si="783"/>
        <v>1.06052203</v>
      </c>
      <c r="K2495" s="2">
        <f t="shared" si="784"/>
        <v>227477.1308244</v>
      </c>
      <c r="L2495" s="1">
        <f t="shared" si="791"/>
        <v>0</v>
      </c>
      <c r="M2495" s="3">
        <f t="shared" ref="M2495:M2558" si="798">IF(DAY(A2495)=E$2,VLOOKUP(A2495,$W$10:$AD$316,5),0)</f>
        <v>0</v>
      </c>
      <c r="N2495" s="2">
        <f t="shared" si="785"/>
        <v>0</v>
      </c>
      <c r="O2495" s="18">
        <f t="shared" si="792"/>
        <v>0.14499999999999999</v>
      </c>
      <c r="P2495" s="8">
        <f t="shared" si="796"/>
        <v>1.007306381</v>
      </c>
      <c r="Q2495" s="2">
        <f t="shared" si="794"/>
        <v>1662.03458658</v>
      </c>
      <c r="R2495" s="2">
        <f t="shared" si="786"/>
        <v>1662.03458658</v>
      </c>
      <c r="S2495" s="9" t="s">
        <v>56</v>
      </c>
      <c r="T2495" s="47">
        <f t="shared" si="781"/>
        <v>42531</v>
      </c>
      <c r="AE2495" s="33"/>
    </row>
    <row r="2496" spans="1:31" x14ac:dyDescent="0.2">
      <c r="A2496" s="90">
        <f t="shared" si="787"/>
        <v>42521</v>
      </c>
      <c r="B2496" s="2">
        <f t="shared" si="782"/>
        <v>229238.65331195001</v>
      </c>
      <c r="C2496" s="2">
        <f t="shared" ref="C2496:C2559" si="799">IF(DAY(A2495)=$E$2,VLOOKUP(A2495,W$10:X$316,2),C2495)</f>
        <v>214495.43186237011</v>
      </c>
      <c r="D2496" s="47">
        <f t="shared" si="788"/>
        <v>42501</v>
      </c>
      <c r="E2496" s="3">
        <f t="shared" si="797"/>
        <v>2.1749999999999999E-3</v>
      </c>
      <c r="F2496" s="4">
        <f t="shared" si="795"/>
        <v>21</v>
      </c>
      <c r="G2496" s="4">
        <f t="shared" si="793"/>
        <v>31</v>
      </c>
      <c r="H2496" s="2">
        <f t="shared" si="789"/>
        <v>1.00147287</v>
      </c>
      <c r="I2496" s="2">
        <f t="shared" si="790"/>
        <v>1.0590365500000001</v>
      </c>
      <c r="J2496" s="2">
        <f t="shared" si="783"/>
        <v>1.0605963700000001</v>
      </c>
      <c r="K2496" s="2">
        <f t="shared" si="784"/>
        <v>227493.07641481</v>
      </c>
      <c r="L2496" s="1">
        <f t="shared" si="791"/>
        <v>0</v>
      </c>
      <c r="M2496" s="3">
        <f t="shared" si="798"/>
        <v>0</v>
      </c>
      <c r="N2496" s="2">
        <f t="shared" si="785"/>
        <v>0</v>
      </c>
      <c r="O2496" s="18">
        <f t="shared" si="792"/>
        <v>0.14499999999999999</v>
      </c>
      <c r="P2496" s="8">
        <f t="shared" si="796"/>
        <v>1.007673099</v>
      </c>
      <c r="Q2496" s="2">
        <f t="shared" si="794"/>
        <v>1745.57689714</v>
      </c>
      <c r="R2496" s="2">
        <f t="shared" si="786"/>
        <v>1745.57689714</v>
      </c>
      <c r="S2496" s="9" t="s">
        <v>56</v>
      </c>
      <c r="T2496" s="47">
        <f t="shared" ref="T2496:T2559" si="800">IF(DAY(A2496)=E$2+1,VLOOKUP(A2495,$W$10:$AD$316,8),T2495)</f>
        <v>42531</v>
      </c>
      <c r="AE2496" s="33"/>
    </row>
    <row r="2497" spans="1:31" x14ac:dyDescent="0.2">
      <c r="A2497" s="90">
        <f t="shared" si="787"/>
        <v>42522</v>
      </c>
      <c r="B2497" s="2">
        <f t="shared" si="782"/>
        <v>229338.18077697002</v>
      </c>
      <c r="C2497" s="2">
        <f t="shared" si="799"/>
        <v>214495.43186237011</v>
      </c>
      <c r="D2497" s="47">
        <f t="shared" si="788"/>
        <v>42501</v>
      </c>
      <c r="E2497" s="3">
        <f t="shared" si="797"/>
        <v>2.1749999999999999E-3</v>
      </c>
      <c r="F2497" s="4">
        <f t="shared" si="795"/>
        <v>22</v>
      </c>
      <c r="G2497" s="4">
        <f t="shared" si="793"/>
        <v>31</v>
      </c>
      <c r="H2497" s="2">
        <f t="shared" si="789"/>
        <v>1.0015430599999999</v>
      </c>
      <c r="I2497" s="2">
        <f t="shared" si="790"/>
        <v>1.0590365500000001</v>
      </c>
      <c r="J2497" s="2">
        <f t="shared" si="783"/>
        <v>1.0606707</v>
      </c>
      <c r="K2497" s="2">
        <f t="shared" si="784"/>
        <v>227509.01986026001</v>
      </c>
      <c r="L2497" s="1">
        <f t="shared" si="791"/>
        <v>0</v>
      </c>
      <c r="M2497" s="3">
        <f t="shared" si="798"/>
        <v>0</v>
      </c>
      <c r="N2497" s="2">
        <f t="shared" si="785"/>
        <v>0</v>
      </c>
      <c r="O2497" s="18">
        <f t="shared" si="792"/>
        <v>0.14499999999999999</v>
      </c>
      <c r="P2497" s="8">
        <f t="shared" si="796"/>
        <v>1.008039949</v>
      </c>
      <c r="Q2497" s="2">
        <f t="shared" si="794"/>
        <v>1829.16091671</v>
      </c>
      <c r="R2497" s="2">
        <f t="shared" si="786"/>
        <v>1829.16091671</v>
      </c>
      <c r="S2497" s="9" t="s">
        <v>56</v>
      </c>
      <c r="T2497" s="47">
        <f t="shared" si="800"/>
        <v>42531</v>
      </c>
      <c r="AE2497" s="33"/>
    </row>
    <row r="2498" spans="1:31" x14ac:dyDescent="0.2">
      <c r="A2498" s="90">
        <f t="shared" si="787"/>
        <v>42523</v>
      </c>
      <c r="B2498" s="2">
        <f t="shared" si="782"/>
        <v>229437.75281855001</v>
      </c>
      <c r="C2498" s="2">
        <f t="shared" si="799"/>
        <v>214495.43186237011</v>
      </c>
      <c r="D2498" s="47">
        <f t="shared" si="788"/>
        <v>42501</v>
      </c>
      <c r="E2498" s="3">
        <f t="shared" si="797"/>
        <v>2.1749999999999999E-3</v>
      </c>
      <c r="F2498" s="4">
        <f t="shared" si="795"/>
        <v>23</v>
      </c>
      <c r="G2498" s="4">
        <f t="shared" si="793"/>
        <v>31</v>
      </c>
      <c r="H2498" s="2">
        <f t="shared" si="789"/>
        <v>1.0016132499999999</v>
      </c>
      <c r="I2498" s="2">
        <f t="shared" si="790"/>
        <v>1.0590365500000001</v>
      </c>
      <c r="J2498" s="2">
        <f t="shared" si="783"/>
        <v>1.06074504</v>
      </c>
      <c r="K2498" s="2">
        <f t="shared" si="784"/>
        <v>227524.96545066001</v>
      </c>
      <c r="L2498" s="1">
        <f t="shared" si="791"/>
        <v>0</v>
      </c>
      <c r="M2498" s="3">
        <f t="shared" si="798"/>
        <v>0</v>
      </c>
      <c r="N2498" s="2">
        <f t="shared" si="785"/>
        <v>0</v>
      </c>
      <c r="O2498" s="18">
        <f t="shared" si="792"/>
        <v>0.14499999999999999</v>
      </c>
      <c r="P2498" s="8">
        <f t="shared" si="796"/>
        <v>1.0084069339999999</v>
      </c>
      <c r="Q2498" s="2">
        <f t="shared" si="794"/>
        <v>1912.78736789</v>
      </c>
      <c r="R2498" s="2">
        <f t="shared" si="786"/>
        <v>1912.78736789</v>
      </c>
      <c r="S2498" s="9" t="s">
        <v>56</v>
      </c>
      <c r="T2498" s="47">
        <f t="shared" si="800"/>
        <v>42531</v>
      </c>
      <c r="AE2498" s="33"/>
    </row>
    <row r="2499" spans="1:31" x14ac:dyDescent="0.2">
      <c r="A2499" s="90">
        <f t="shared" si="787"/>
        <v>42524</v>
      </c>
      <c r="B2499" s="2">
        <f t="shared" si="782"/>
        <v>229537.36659913001</v>
      </c>
      <c r="C2499" s="2">
        <f t="shared" si="799"/>
        <v>214495.43186237011</v>
      </c>
      <c r="D2499" s="47">
        <f t="shared" si="788"/>
        <v>42501</v>
      </c>
      <c r="E2499" s="3">
        <f t="shared" si="797"/>
        <v>2.1749999999999999E-3</v>
      </c>
      <c r="F2499" s="4">
        <f t="shared" si="795"/>
        <v>24</v>
      </c>
      <c r="G2499" s="4">
        <f t="shared" si="793"/>
        <v>31</v>
      </c>
      <c r="H2499" s="2">
        <f t="shared" si="789"/>
        <v>1.00168345</v>
      </c>
      <c r="I2499" s="2">
        <f t="shared" si="790"/>
        <v>1.0590365500000001</v>
      </c>
      <c r="J2499" s="2">
        <f t="shared" si="783"/>
        <v>1.0608193800000001</v>
      </c>
      <c r="K2499" s="2">
        <f t="shared" si="784"/>
        <v>227540.91104107001</v>
      </c>
      <c r="L2499" s="1">
        <f t="shared" si="791"/>
        <v>0</v>
      </c>
      <c r="M2499" s="3">
        <f t="shared" si="798"/>
        <v>0</v>
      </c>
      <c r="N2499" s="2">
        <f t="shared" si="785"/>
        <v>0</v>
      </c>
      <c r="O2499" s="18">
        <f t="shared" si="792"/>
        <v>0.14499999999999999</v>
      </c>
      <c r="P2499" s="8">
        <f t="shared" si="796"/>
        <v>1.0087740510000001</v>
      </c>
      <c r="Q2499" s="2">
        <f t="shared" si="794"/>
        <v>1996.4555580599999</v>
      </c>
      <c r="R2499" s="2">
        <f t="shared" si="786"/>
        <v>1996.4555580599999</v>
      </c>
      <c r="S2499" s="9" t="s">
        <v>56</v>
      </c>
      <c r="T2499" s="47">
        <f t="shared" si="800"/>
        <v>42531</v>
      </c>
      <c r="AE2499" s="33"/>
    </row>
    <row r="2500" spans="1:31" x14ac:dyDescent="0.2">
      <c r="A2500" s="90">
        <f t="shared" si="787"/>
        <v>42525</v>
      </c>
      <c r="B2500" s="2">
        <f t="shared" si="782"/>
        <v>229637.02713678998</v>
      </c>
      <c r="C2500" s="2">
        <f t="shared" si="799"/>
        <v>214495.43186237011</v>
      </c>
      <c r="D2500" s="47">
        <f t="shared" si="788"/>
        <v>42501</v>
      </c>
      <c r="E2500" s="3">
        <f t="shared" si="797"/>
        <v>2.1749999999999999E-3</v>
      </c>
      <c r="F2500" s="4">
        <f t="shared" si="795"/>
        <v>25</v>
      </c>
      <c r="G2500" s="4">
        <f t="shared" si="793"/>
        <v>31</v>
      </c>
      <c r="H2500" s="2">
        <f t="shared" si="789"/>
        <v>1.0017536600000001</v>
      </c>
      <c r="I2500" s="2">
        <f t="shared" si="790"/>
        <v>1.0590365500000001</v>
      </c>
      <c r="J2500" s="2">
        <f t="shared" si="783"/>
        <v>1.06089374</v>
      </c>
      <c r="K2500" s="2">
        <f t="shared" si="784"/>
        <v>227556.86092137999</v>
      </c>
      <c r="L2500" s="1">
        <f t="shared" si="791"/>
        <v>0</v>
      </c>
      <c r="M2500" s="3">
        <f t="shared" si="798"/>
        <v>0</v>
      </c>
      <c r="N2500" s="2">
        <f t="shared" si="785"/>
        <v>0</v>
      </c>
      <c r="O2500" s="18">
        <f t="shared" si="792"/>
        <v>0.14499999999999999</v>
      </c>
      <c r="P2500" s="8">
        <f t="shared" si="796"/>
        <v>1.009141303</v>
      </c>
      <c r="Q2500" s="2">
        <f t="shared" si="794"/>
        <v>2080.1662154099999</v>
      </c>
      <c r="R2500" s="2">
        <f t="shared" si="786"/>
        <v>2080.1662154099999</v>
      </c>
      <c r="S2500" s="9" t="s">
        <v>56</v>
      </c>
      <c r="T2500" s="47">
        <f t="shared" si="800"/>
        <v>42531</v>
      </c>
      <c r="AE2500" s="33"/>
    </row>
    <row r="2501" spans="1:31" x14ac:dyDescent="0.2">
      <c r="A2501" s="90">
        <f t="shared" si="787"/>
        <v>42526</v>
      </c>
      <c r="B2501" s="2">
        <f t="shared" si="782"/>
        <v>229736.72749153999</v>
      </c>
      <c r="C2501" s="2">
        <f t="shared" si="799"/>
        <v>214495.43186237011</v>
      </c>
      <c r="D2501" s="47">
        <f t="shared" si="788"/>
        <v>42501</v>
      </c>
      <c r="E2501" s="3">
        <f t="shared" si="797"/>
        <v>2.1749999999999999E-3</v>
      </c>
      <c r="F2501" s="4">
        <f t="shared" si="795"/>
        <v>26</v>
      </c>
      <c r="G2501" s="4">
        <f t="shared" si="793"/>
        <v>31</v>
      </c>
      <c r="H2501" s="2">
        <f t="shared" si="789"/>
        <v>1.0018238699999999</v>
      </c>
      <c r="I2501" s="2">
        <f t="shared" si="790"/>
        <v>1.0590365500000001</v>
      </c>
      <c r="J2501" s="2">
        <f t="shared" si="783"/>
        <v>1.06096809</v>
      </c>
      <c r="K2501" s="2">
        <f t="shared" si="784"/>
        <v>227572.80865674</v>
      </c>
      <c r="L2501" s="1">
        <f t="shared" si="791"/>
        <v>0</v>
      </c>
      <c r="M2501" s="3">
        <f t="shared" si="798"/>
        <v>0</v>
      </c>
      <c r="N2501" s="2">
        <f t="shared" si="785"/>
        <v>0</v>
      </c>
      <c r="O2501" s="18">
        <f t="shared" si="792"/>
        <v>0.14499999999999999</v>
      </c>
      <c r="P2501" s="8">
        <f t="shared" si="796"/>
        <v>1.0095086879999999</v>
      </c>
      <c r="Q2501" s="2">
        <f t="shared" si="794"/>
        <v>2163.9188347999998</v>
      </c>
      <c r="R2501" s="2">
        <f t="shared" si="786"/>
        <v>2163.9188347999998</v>
      </c>
      <c r="S2501" s="9" t="s">
        <v>56</v>
      </c>
      <c r="T2501" s="47">
        <f t="shared" si="800"/>
        <v>42531</v>
      </c>
      <c r="AE2501" s="33"/>
    </row>
    <row r="2502" spans="1:31" x14ac:dyDescent="0.2">
      <c r="A2502" s="90">
        <f t="shared" si="787"/>
        <v>42527</v>
      </c>
      <c r="B2502" s="2">
        <f t="shared" si="782"/>
        <v>229836.4700611</v>
      </c>
      <c r="C2502" s="2">
        <f t="shared" si="799"/>
        <v>214495.43186237011</v>
      </c>
      <c r="D2502" s="47">
        <f t="shared" si="788"/>
        <v>42501</v>
      </c>
      <c r="E2502" s="3">
        <f t="shared" si="797"/>
        <v>2.1749999999999999E-3</v>
      </c>
      <c r="F2502" s="4">
        <f t="shared" si="795"/>
        <v>27</v>
      </c>
      <c r="G2502" s="4">
        <f t="shared" si="793"/>
        <v>31</v>
      </c>
      <c r="H2502" s="2">
        <f t="shared" si="789"/>
        <v>1.00189408</v>
      </c>
      <c r="I2502" s="2">
        <f t="shared" si="790"/>
        <v>1.0590365500000001</v>
      </c>
      <c r="J2502" s="2">
        <f t="shared" si="783"/>
        <v>1.06104244</v>
      </c>
      <c r="K2502" s="2">
        <f t="shared" si="784"/>
        <v>227588.75639210001</v>
      </c>
      <c r="L2502" s="1">
        <f t="shared" si="791"/>
        <v>0</v>
      </c>
      <c r="M2502" s="3">
        <f t="shared" si="798"/>
        <v>0</v>
      </c>
      <c r="N2502" s="2">
        <f t="shared" si="785"/>
        <v>0</v>
      </c>
      <c r="O2502" s="18">
        <f t="shared" si="792"/>
        <v>0.14499999999999999</v>
      </c>
      <c r="P2502" s="8">
        <f t="shared" si="796"/>
        <v>1.009876207</v>
      </c>
      <c r="Q2502" s="2">
        <f t="shared" si="794"/>
        <v>2247.7136690000002</v>
      </c>
      <c r="R2502" s="2">
        <f t="shared" si="786"/>
        <v>2247.7136690000002</v>
      </c>
      <c r="S2502" s="9" t="s">
        <v>56</v>
      </c>
      <c r="T2502" s="47">
        <f t="shared" si="800"/>
        <v>42531</v>
      </c>
      <c r="AE2502" s="33"/>
    </row>
    <row r="2503" spans="1:31" x14ac:dyDescent="0.2">
      <c r="A2503" s="90">
        <f t="shared" si="787"/>
        <v>42528</v>
      </c>
      <c r="B2503" s="2">
        <f t="shared" si="782"/>
        <v>229936.25918573001</v>
      </c>
      <c r="C2503" s="2">
        <f t="shared" si="799"/>
        <v>214495.43186237011</v>
      </c>
      <c r="D2503" s="47">
        <f t="shared" si="788"/>
        <v>42501</v>
      </c>
      <c r="E2503" s="3">
        <f t="shared" si="797"/>
        <v>2.1749999999999999E-3</v>
      </c>
      <c r="F2503" s="4">
        <f t="shared" si="795"/>
        <v>28</v>
      </c>
      <c r="G2503" s="4">
        <f t="shared" si="793"/>
        <v>31</v>
      </c>
      <c r="H2503" s="2">
        <f t="shared" si="789"/>
        <v>1.0019643</v>
      </c>
      <c r="I2503" s="2">
        <f t="shared" si="790"/>
        <v>1.0590365500000001</v>
      </c>
      <c r="J2503" s="2">
        <f t="shared" si="783"/>
        <v>1.0611168099999999</v>
      </c>
      <c r="K2503" s="2">
        <f t="shared" si="784"/>
        <v>227604.70841737001</v>
      </c>
      <c r="L2503" s="1">
        <f t="shared" si="791"/>
        <v>0</v>
      </c>
      <c r="M2503" s="3">
        <f t="shared" si="798"/>
        <v>0</v>
      </c>
      <c r="N2503" s="2">
        <f t="shared" si="785"/>
        <v>0</v>
      </c>
      <c r="O2503" s="18">
        <f t="shared" si="792"/>
        <v>0.14499999999999999</v>
      </c>
      <c r="P2503" s="8">
        <f t="shared" si="796"/>
        <v>1.0102438600000001</v>
      </c>
      <c r="Q2503" s="2">
        <f t="shared" si="794"/>
        <v>2331.5507683599999</v>
      </c>
      <c r="R2503" s="2">
        <f t="shared" si="786"/>
        <v>2331.5507683599999</v>
      </c>
      <c r="S2503" s="9" t="s">
        <v>56</v>
      </c>
      <c r="T2503" s="47">
        <f t="shared" si="800"/>
        <v>42531</v>
      </c>
      <c r="AE2503" s="33"/>
    </row>
    <row r="2504" spans="1:31" x14ac:dyDescent="0.2">
      <c r="A2504" s="90">
        <f t="shared" si="787"/>
        <v>42529</v>
      </c>
      <c r="B2504" s="2">
        <f t="shared" si="782"/>
        <v>230036.09248125</v>
      </c>
      <c r="C2504" s="2">
        <f t="shared" si="799"/>
        <v>214495.43186237011</v>
      </c>
      <c r="D2504" s="47">
        <f t="shared" si="788"/>
        <v>42501</v>
      </c>
      <c r="E2504" s="3">
        <f t="shared" si="797"/>
        <v>2.1749999999999999E-3</v>
      </c>
      <c r="F2504" s="4">
        <f t="shared" si="795"/>
        <v>29</v>
      </c>
      <c r="G2504" s="4">
        <f t="shared" si="793"/>
        <v>31</v>
      </c>
      <c r="H2504" s="2">
        <f t="shared" si="789"/>
        <v>1.00203453</v>
      </c>
      <c r="I2504" s="2">
        <f t="shared" si="790"/>
        <v>1.0590365500000001</v>
      </c>
      <c r="J2504" s="2">
        <f t="shared" si="783"/>
        <v>1.06119119</v>
      </c>
      <c r="K2504" s="2">
        <f t="shared" si="784"/>
        <v>227620.66258758999</v>
      </c>
      <c r="L2504" s="1">
        <f t="shared" si="791"/>
        <v>0</v>
      </c>
      <c r="M2504" s="3">
        <f t="shared" si="798"/>
        <v>0</v>
      </c>
      <c r="N2504" s="2">
        <f t="shared" si="785"/>
        <v>0</v>
      </c>
      <c r="O2504" s="18">
        <f t="shared" si="792"/>
        <v>0.14499999999999999</v>
      </c>
      <c r="P2504" s="8">
        <f t="shared" si="796"/>
        <v>1.0106116460000001</v>
      </c>
      <c r="Q2504" s="2">
        <f t="shared" si="794"/>
        <v>2415.4298936599998</v>
      </c>
      <c r="R2504" s="2">
        <f t="shared" si="786"/>
        <v>2415.4298936599998</v>
      </c>
      <c r="S2504" s="9" t="s">
        <v>56</v>
      </c>
      <c r="T2504" s="47">
        <f t="shared" si="800"/>
        <v>42531</v>
      </c>
      <c r="V2504" s="31">
        <v>4512.5796617899996</v>
      </c>
      <c r="AE2504" s="33"/>
    </row>
    <row r="2505" spans="1:31" x14ac:dyDescent="0.2">
      <c r="A2505" s="90">
        <f t="shared" si="787"/>
        <v>42530</v>
      </c>
      <c r="B2505" s="2">
        <f t="shared" si="782"/>
        <v>230135.96607465</v>
      </c>
      <c r="C2505" s="2">
        <f t="shared" si="799"/>
        <v>214495.43186237011</v>
      </c>
      <c r="D2505" s="47">
        <f t="shared" si="788"/>
        <v>42501</v>
      </c>
      <c r="E2505" s="3">
        <f t="shared" si="797"/>
        <v>2.1749999999999999E-3</v>
      </c>
      <c r="F2505" s="4">
        <f t="shared" si="795"/>
        <v>30</v>
      </c>
      <c r="G2505" s="4">
        <f t="shared" si="793"/>
        <v>31</v>
      </c>
      <c r="H2505" s="2">
        <f t="shared" si="789"/>
        <v>1.0021047599999999</v>
      </c>
      <c r="I2505" s="2">
        <f t="shared" si="790"/>
        <v>1.0590365500000001</v>
      </c>
      <c r="J2505" s="2">
        <f t="shared" si="783"/>
        <v>1.0612655600000001</v>
      </c>
      <c r="K2505" s="2">
        <f t="shared" si="784"/>
        <v>227636.61461285999</v>
      </c>
      <c r="L2505" s="1">
        <f t="shared" si="791"/>
        <v>0</v>
      </c>
      <c r="M2505" s="3">
        <f t="shared" si="798"/>
        <v>0</v>
      </c>
      <c r="N2505" s="2">
        <f t="shared" si="785"/>
        <v>0</v>
      </c>
      <c r="O2505" s="18">
        <f t="shared" si="792"/>
        <v>0.14499999999999999</v>
      </c>
      <c r="P2505" s="8">
        <f t="shared" si="796"/>
        <v>1.0109795669999999</v>
      </c>
      <c r="Q2505" s="2">
        <f t="shared" si="794"/>
        <v>2499.35146179</v>
      </c>
      <c r="R2505" s="2">
        <f t="shared" si="786"/>
        <v>2499.35146179</v>
      </c>
      <c r="S2505" s="9" t="s">
        <v>56</v>
      </c>
      <c r="T2505" s="47">
        <f t="shared" si="800"/>
        <v>42531</v>
      </c>
      <c r="V2505" s="31">
        <v>6294.9260271800003</v>
      </c>
      <c r="AE2505" s="33"/>
    </row>
    <row r="2506" spans="1:31" x14ac:dyDescent="0.2">
      <c r="A2506" s="91">
        <f t="shared" si="787"/>
        <v>42531</v>
      </c>
      <c r="B2506" s="36">
        <f t="shared" ref="B2506:B2569" si="801">(K2506+Q2506)</f>
        <v>230235.88602259001</v>
      </c>
      <c r="C2506" s="36">
        <f t="shared" si="799"/>
        <v>214495.43186237011</v>
      </c>
      <c r="D2506" s="120">
        <f t="shared" si="788"/>
        <v>42501</v>
      </c>
      <c r="E2506" s="3">
        <f t="shared" si="797"/>
        <v>2.1749999999999999E-3</v>
      </c>
      <c r="F2506" s="21">
        <f t="shared" si="795"/>
        <v>31</v>
      </c>
      <c r="G2506" s="21">
        <f t="shared" si="793"/>
        <v>31</v>
      </c>
      <c r="H2506" s="36">
        <f t="shared" si="789"/>
        <v>1.002175</v>
      </c>
      <c r="I2506" s="36">
        <f t="shared" si="790"/>
        <v>1.0590365500000001</v>
      </c>
      <c r="J2506" s="36">
        <f t="shared" ref="J2506:J2569" si="802">TRUNC(H2506*I2506,8)</f>
        <v>1.06133995</v>
      </c>
      <c r="K2506" s="36">
        <f t="shared" ref="K2506:K2569" si="803">TRUNC(C2506*J2506,8)</f>
        <v>227652.57092803001</v>
      </c>
      <c r="L2506" s="37">
        <f t="shared" si="791"/>
        <v>82</v>
      </c>
      <c r="M2506" s="20">
        <f t="shared" si="798"/>
        <v>4.7473681699999999E-2</v>
      </c>
      <c r="N2506" s="36">
        <f t="shared" ref="N2506:N2569" si="804">IF(M2506&gt;0,TRUNC((M2506*K2506),8),0)</f>
        <v>10807.505690419999</v>
      </c>
      <c r="O2506" s="35">
        <f t="shared" si="792"/>
        <v>0.14499999999999999</v>
      </c>
      <c r="P2506" s="38">
        <f t="shared" si="796"/>
        <v>1.0113476210000001</v>
      </c>
      <c r="Q2506" s="36">
        <f t="shared" si="794"/>
        <v>2583.31509456</v>
      </c>
      <c r="R2506" s="36">
        <f t="shared" ref="R2506:R2569" si="805">(N2506+Q2506)</f>
        <v>13390.820784979998</v>
      </c>
      <c r="S2506" s="39" t="s">
        <v>56</v>
      </c>
      <c r="T2506" s="120">
        <f t="shared" si="800"/>
        <v>42531</v>
      </c>
      <c r="U2506" s="36">
        <f>(B2506-N2506-Q2506)</f>
        <v>216845.06523761002</v>
      </c>
      <c r="V2506" s="31">
        <v>10807.505688969999</v>
      </c>
      <c r="AE2506" s="33"/>
    </row>
    <row r="2507" spans="1:31" x14ac:dyDescent="0.2">
      <c r="A2507" s="90">
        <f t="shared" ref="A2507:A2570" si="806">(A2506+1)</f>
        <v>42532</v>
      </c>
      <c r="B2507" s="2">
        <f t="shared" si="801"/>
        <v>216938.82083159001</v>
      </c>
      <c r="C2507" s="2">
        <f t="shared" si="799"/>
        <v>204312.5440040401</v>
      </c>
      <c r="D2507" s="47">
        <f t="shared" ref="D2507:D2570" si="807">IF(DAY(A2506)=$E$2,A2507,D2506)</f>
        <v>42532</v>
      </c>
      <c r="E2507" s="3">
        <f t="shared" si="797"/>
        <v>1.686E-3</v>
      </c>
      <c r="F2507" s="4">
        <f t="shared" si="795"/>
        <v>1</v>
      </c>
      <c r="G2507" s="4">
        <f t="shared" si="793"/>
        <v>30</v>
      </c>
      <c r="H2507" s="2">
        <f t="shared" ref="H2507:H2570" si="808">TRUNC(((1+$E2507)^($F2507/$G2507)),8)</f>
        <v>1.00005615</v>
      </c>
      <c r="I2507" s="2">
        <f t="shared" ref="I2507:I2570" si="809">IF(DAY(A2506)=E$2,J2506,I2506)</f>
        <v>1.06133995</v>
      </c>
      <c r="J2507" s="2">
        <f t="shared" si="802"/>
        <v>1.06139954</v>
      </c>
      <c r="K2507" s="2">
        <f t="shared" si="803"/>
        <v>216857.24022211001</v>
      </c>
      <c r="L2507" s="1">
        <f t="shared" ref="L2507:L2570" si="810">IF(DAY(A2507)=E$2,VLOOKUP(A2507,$W$10:$AD$316,7),0)</f>
        <v>0</v>
      </c>
      <c r="M2507" s="3">
        <f t="shared" si="798"/>
        <v>0</v>
      </c>
      <c r="N2507" s="2">
        <f t="shared" si="804"/>
        <v>0</v>
      </c>
      <c r="O2507" s="18">
        <f t="shared" ref="O2507:O2570" si="811">(O2506)</f>
        <v>0.14499999999999999</v>
      </c>
      <c r="P2507" s="8">
        <f t="shared" si="796"/>
        <v>1.0003761950000001</v>
      </c>
      <c r="Q2507" s="2">
        <f t="shared" si="794"/>
        <v>81.580609480000007</v>
      </c>
      <c r="R2507" s="2">
        <f t="shared" si="805"/>
        <v>81.580609480000007</v>
      </c>
      <c r="S2507" s="9" t="s">
        <v>56</v>
      </c>
      <c r="T2507" s="47">
        <f t="shared" si="800"/>
        <v>42561</v>
      </c>
      <c r="AE2507" s="33"/>
    </row>
    <row r="2508" spans="1:31" x14ac:dyDescent="0.2">
      <c r="A2508" s="90">
        <f t="shared" si="806"/>
        <v>42533</v>
      </c>
      <c r="B2508" s="2">
        <f t="shared" si="801"/>
        <v>217032.61820917</v>
      </c>
      <c r="C2508" s="2">
        <f t="shared" si="799"/>
        <v>204312.5440040401</v>
      </c>
      <c r="D2508" s="47">
        <f t="shared" si="807"/>
        <v>42532</v>
      </c>
      <c r="E2508" s="3">
        <f t="shared" si="797"/>
        <v>1.686E-3</v>
      </c>
      <c r="F2508" s="4">
        <f t="shared" si="795"/>
        <v>2</v>
      </c>
      <c r="G2508" s="4">
        <f t="shared" ref="G2508:G2571" si="812">IF(DAY(A2508)=E$2+1,DAY(EOMONTH(A2508,0)), IF(DAY(A2508)&lt;&gt;$E$2+1,G2507))</f>
        <v>30</v>
      </c>
      <c r="H2508" s="2">
        <f t="shared" si="808"/>
        <v>1.00011231</v>
      </c>
      <c r="I2508" s="2">
        <f t="shared" si="809"/>
        <v>1.06133995</v>
      </c>
      <c r="J2508" s="2">
        <f t="shared" si="802"/>
        <v>1.06145914</v>
      </c>
      <c r="K2508" s="2">
        <f t="shared" si="803"/>
        <v>216869.41724974001</v>
      </c>
      <c r="L2508" s="1">
        <f t="shared" si="810"/>
        <v>0</v>
      </c>
      <c r="M2508" s="3">
        <f t="shared" si="798"/>
        <v>0</v>
      </c>
      <c r="N2508" s="2">
        <f t="shared" si="804"/>
        <v>0</v>
      </c>
      <c r="O2508" s="18">
        <f t="shared" si="811"/>
        <v>0.14499999999999999</v>
      </c>
      <c r="P2508" s="8">
        <f t="shared" si="796"/>
        <v>1.0007525310000001</v>
      </c>
      <c r="Q2508" s="2">
        <f t="shared" si="794"/>
        <v>163.20095943000001</v>
      </c>
      <c r="R2508" s="2">
        <f t="shared" si="805"/>
        <v>163.20095943000001</v>
      </c>
      <c r="S2508" s="9" t="s">
        <v>56</v>
      </c>
      <c r="T2508" s="47">
        <f t="shared" si="800"/>
        <v>42561</v>
      </c>
      <c r="AE2508" s="33"/>
    </row>
    <row r="2509" spans="1:31" x14ac:dyDescent="0.2">
      <c r="A2509" s="90">
        <f t="shared" si="806"/>
        <v>42534</v>
      </c>
      <c r="B2509" s="2">
        <f t="shared" si="801"/>
        <v>217126.45759465999</v>
      </c>
      <c r="C2509" s="2">
        <f t="shared" si="799"/>
        <v>204312.5440040401</v>
      </c>
      <c r="D2509" s="47">
        <f t="shared" si="807"/>
        <v>42532</v>
      </c>
      <c r="E2509" s="3">
        <f t="shared" si="797"/>
        <v>1.686E-3</v>
      </c>
      <c r="F2509" s="4">
        <f t="shared" si="795"/>
        <v>3</v>
      </c>
      <c r="G2509" s="4">
        <f t="shared" si="812"/>
        <v>30</v>
      </c>
      <c r="H2509" s="2">
        <f t="shared" si="808"/>
        <v>1.00016847</v>
      </c>
      <c r="I2509" s="2">
        <f t="shared" si="809"/>
        <v>1.06133995</v>
      </c>
      <c r="J2509" s="2">
        <f t="shared" si="802"/>
        <v>1.0615187500000001</v>
      </c>
      <c r="K2509" s="2">
        <f t="shared" si="803"/>
        <v>216881.59632047999</v>
      </c>
      <c r="L2509" s="1">
        <f t="shared" si="810"/>
        <v>0</v>
      </c>
      <c r="M2509" s="3">
        <f t="shared" si="798"/>
        <v>0</v>
      </c>
      <c r="N2509" s="2">
        <f t="shared" si="804"/>
        <v>0</v>
      </c>
      <c r="O2509" s="18">
        <f t="shared" si="811"/>
        <v>0.14499999999999999</v>
      </c>
      <c r="P2509" s="8">
        <f t="shared" si="796"/>
        <v>1.001129009</v>
      </c>
      <c r="Q2509" s="2">
        <f t="shared" si="794"/>
        <v>244.86127418000001</v>
      </c>
      <c r="R2509" s="2">
        <f t="shared" si="805"/>
        <v>244.86127418000001</v>
      </c>
      <c r="S2509" s="9" t="s">
        <v>56</v>
      </c>
      <c r="T2509" s="47">
        <f t="shared" si="800"/>
        <v>42561</v>
      </c>
      <c r="AE2509" s="33"/>
    </row>
    <row r="2510" spans="1:31" x14ac:dyDescent="0.2">
      <c r="A2510" s="90">
        <f t="shared" si="806"/>
        <v>42535</v>
      </c>
      <c r="B2510" s="2">
        <f t="shared" si="801"/>
        <v>217220.33468628</v>
      </c>
      <c r="C2510" s="2">
        <f t="shared" si="799"/>
        <v>204312.5440040401</v>
      </c>
      <c r="D2510" s="47">
        <f t="shared" si="807"/>
        <v>42532</v>
      </c>
      <c r="E2510" s="3">
        <f t="shared" si="797"/>
        <v>1.686E-3</v>
      </c>
      <c r="F2510" s="4">
        <f t="shared" si="795"/>
        <v>4</v>
      </c>
      <c r="G2510" s="4">
        <f t="shared" si="812"/>
        <v>30</v>
      </c>
      <c r="H2510" s="2">
        <f t="shared" si="808"/>
        <v>1.0002246299999999</v>
      </c>
      <c r="I2510" s="2">
        <f t="shared" si="809"/>
        <v>1.06133995</v>
      </c>
      <c r="J2510" s="2">
        <f t="shared" si="802"/>
        <v>1.06157835</v>
      </c>
      <c r="K2510" s="2">
        <f t="shared" si="803"/>
        <v>216893.77334811</v>
      </c>
      <c r="L2510" s="1">
        <f t="shared" si="810"/>
        <v>0</v>
      </c>
      <c r="M2510" s="3">
        <f t="shared" si="798"/>
        <v>0</v>
      </c>
      <c r="N2510" s="2">
        <f t="shared" si="804"/>
        <v>0</v>
      </c>
      <c r="O2510" s="18">
        <f t="shared" si="811"/>
        <v>0.14499999999999999</v>
      </c>
      <c r="P2510" s="8">
        <f t="shared" si="796"/>
        <v>1.0015056280000001</v>
      </c>
      <c r="Q2510" s="2">
        <f t="shared" ref="Q2510:Q2573" si="813">TRUNC((P2510-1)*K2510,8)</f>
        <v>326.56133817</v>
      </c>
      <c r="R2510" s="2">
        <f t="shared" si="805"/>
        <v>326.56133817</v>
      </c>
      <c r="S2510" s="9" t="s">
        <v>56</v>
      </c>
      <c r="T2510" s="47">
        <f t="shared" si="800"/>
        <v>42561</v>
      </c>
      <c r="AE2510" s="33"/>
    </row>
    <row r="2511" spans="1:31" x14ac:dyDescent="0.2">
      <c r="A2511" s="90">
        <f t="shared" si="806"/>
        <v>42536</v>
      </c>
      <c r="B2511" s="2">
        <f t="shared" si="801"/>
        <v>217314.25584468999</v>
      </c>
      <c r="C2511" s="2">
        <f t="shared" si="799"/>
        <v>204312.5440040401</v>
      </c>
      <c r="D2511" s="47">
        <f t="shared" si="807"/>
        <v>42532</v>
      </c>
      <c r="E2511" s="3">
        <f t="shared" si="797"/>
        <v>1.686E-3</v>
      </c>
      <c r="F2511" s="4">
        <f t="shared" si="795"/>
        <v>5</v>
      </c>
      <c r="G2511" s="4">
        <f t="shared" si="812"/>
        <v>30</v>
      </c>
      <c r="H2511" s="2">
        <f t="shared" si="808"/>
        <v>1.0002808000000001</v>
      </c>
      <c r="I2511" s="2">
        <f t="shared" si="809"/>
        <v>1.06133995</v>
      </c>
      <c r="J2511" s="2">
        <f t="shared" si="802"/>
        <v>1.06163797</v>
      </c>
      <c r="K2511" s="2">
        <f t="shared" si="803"/>
        <v>216905.95446198</v>
      </c>
      <c r="L2511" s="1">
        <f t="shared" si="810"/>
        <v>0</v>
      </c>
      <c r="M2511" s="3">
        <f t="shared" si="798"/>
        <v>0</v>
      </c>
      <c r="N2511" s="2">
        <f t="shared" si="804"/>
        <v>0</v>
      </c>
      <c r="O2511" s="18">
        <f t="shared" si="811"/>
        <v>0.14499999999999999</v>
      </c>
      <c r="P2511" s="8">
        <f t="shared" si="796"/>
        <v>1.0018823889999999</v>
      </c>
      <c r="Q2511" s="2">
        <f t="shared" si="813"/>
        <v>408.30138270999998</v>
      </c>
      <c r="R2511" s="2">
        <f t="shared" si="805"/>
        <v>408.30138270999998</v>
      </c>
      <c r="S2511" s="9" t="s">
        <v>56</v>
      </c>
      <c r="T2511" s="47">
        <f t="shared" si="800"/>
        <v>42561</v>
      </c>
      <c r="AE2511" s="33"/>
    </row>
    <row r="2512" spans="1:31" x14ac:dyDescent="0.2">
      <c r="A2512" s="90">
        <f t="shared" si="806"/>
        <v>42537</v>
      </c>
      <c r="B2512" s="2">
        <f t="shared" si="801"/>
        <v>217408.21493647</v>
      </c>
      <c r="C2512" s="2">
        <f t="shared" si="799"/>
        <v>204312.5440040401</v>
      </c>
      <c r="D2512" s="47">
        <f t="shared" si="807"/>
        <v>42532</v>
      </c>
      <c r="E2512" s="3">
        <f t="shared" si="797"/>
        <v>1.686E-3</v>
      </c>
      <c r="F2512" s="4">
        <f t="shared" ref="F2512:F2575" si="814">IF(DAY(A2512)=E$2+1,1,F2511+1)</f>
        <v>6</v>
      </c>
      <c r="G2512" s="4">
        <f t="shared" si="812"/>
        <v>30</v>
      </c>
      <c r="H2512" s="2">
        <f t="shared" si="808"/>
        <v>1.00033697</v>
      </c>
      <c r="I2512" s="2">
        <f t="shared" si="809"/>
        <v>1.06133995</v>
      </c>
      <c r="J2512" s="2">
        <f t="shared" si="802"/>
        <v>1.0616975799999999</v>
      </c>
      <c r="K2512" s="2">
        <f t="shared" si="803"/>
        <v>216918.13353272999</v>
      </c>
      <c r="L2512" s="1">
        <f t="shared" si="810"/>
        <v>0</v>
      </c>
      <c r="M2512" s="3">
        <f t="shared" si="798"/>
        <v>0</v>
      </c>
      <c r="N2512" s="2">
        <f t="shared" si="804"/>
        <v>0</v>
      </c>
      <c r="O2512" s="18">
        <f t="shared" si="811"/>
        <v>0.14499999999999999</v>
      </c>
      <c r="P2512" s="8">
        <f t="shared" si="796"/>
        <v>1.002259292</v>
      </c>
      <c r="Q2512" s="2">
        <f t="shared" si="813"/>
        <v>490.08140373999998</v>
      </c>
      <c r="R2512" s="2">
        <f t="shared" si="805"/>
        <v>490.08140373999998</v>
      </c>
      <c r="S2512" s="9" t="s">
        <v>56</v>
      </c>
      <c r="T2512" s="47">
        <f t="shared" si="800"/>
        <v>42561</v>
      </c>
      <c r="AE2512" s="33"/>
    </row>
    <row r="2513" spans="1:31" x14ac:dyDescent="0.2">
      <c r="A2513" s="90">
        <f t="shared" si="806"/>
        <v>42538</v>
      </c>
      <c r="B2513" s="2">
        <f t="shared" si="801"/>
        <v>217502.21606151998</v>
      </c>
      <c r="C2513" s="2">
        <f t="shared" si="799"/>
        <v>204312.5440040401</v>
      </c>
      <c r="D2513" s="47">
        <f t="shared" si="807"/>
        <v>42532</v>
      </c>
      <c r="E2513" s="3">
        <f t="shared" si="797"/>
        <v>1.686E-3</v>
      </c>
      <c r="F2513" s="4">
        <f t="shared" si="814"/>
        <v>7</v>
      </c>
      <c r="G2513" s="4">
        <f t="shared" si="812"/>
        <v>30</v>
      </c>
      <c r="H2513" s="2">
        <f t="shared" si="808"/>
        <v>1.0003931399999999</v>
      </c>
      <c r="I2513" s="2">
        <f t="shared" si="809"/>
        <v>1.06133995</v>
      </c>
      <c r="J2513" s="2">
        <f t="shared" si="802"/>
        <v>1.0617572</v>
      </c>
      <c r="K2513" s="2">
        <f t="shared" si="803"/>
        <v>216930.31464659999</v>
      </c>
      <c r="L2513" s="1">
        <f t="shared" si="810"/>
        <v>0</v>
      </c>
      <c r="M2513" s="3">
        <f t="shared" si="798"/>
        <v>0</v>
      </c>
      <c r="N2513" s="2">
        <f t="shared" si="804"/>
        <v>0</v>
      </c>
      <c r="O2513" s="18">
        <f t="shared" si="811"/>
        <v>0.14499999999999999</v>
      </c>
      <c r="P2513" s="8">
        <f t="shared" si="796"/>
        <v>1.002636337</v>
      </c>
      <c r="Q2513" s="2">
        <f t="shared" si="813"/>
        <v>571.90141491999998</v>
      </c>
      <c r="R2513" s="2">
        <f t="shared" si="805"/>
        <v>571.90141491999998</v>
      </c>
      <c r="S2513" s="9" t="s">
        <v>56</v>
      </c>
      <c r="T2513" s="47">
        <f t="shared" si="800"/>
        <v>42561</v>
      </c>
      <c r="AE2513" s="33"/>
    </row>
    <row r="2514" spans="1:31" x14ac:dyDescent="0.2">
      <c r="A2514" s="90">
        <f t="shared" si="806"/>
        <v>42539</v>
      </c>
      <c r="B2514" s="2">
        <f t="shared" si="801"/>
        <v>217596.25901040001</v>
      </c>
      <c r="C2514" s="2">
        <f t="shared" si="799"/>
        <v>204312.5440040401</v>
      </c>
      <c r="D2514" s="47">
        <f t="shared" si="807"/>
        <v>42532</v>
      </c>
      <c r="E2514" s="3">
        <f t="shared" si="797"/>
        <v>1.686E-3</v>
      </c>
      <c r="F2514" s="4">
        <f t="shared" si="814"/>
        <v>8</v>
      </c>
      <c r="G2514" s="4">
        <f t="shared" si="812"/>
        <v>30</v>
      </c>
      <c r="H2514" s="2">
        <f t="shared" si="808"/>
        <v>1.00044932</v>
      </c>
      <c r="I2514" s="2">
        <f t="shared" si="809"/>
        <v>1.06133995</v>
      </c>
      <c r="J2514" s="2">
        <f t="shared" si="802"/>
        <v>1.0618168299999999</v>
      </c>
      <c r="K2514" s="2">
        <f t="shared" si="803"/>
        <v>216942.49780360001</v>
      </c>
      <c r="L2514" s="1">
        <f t="shared" si="810"/>
        <v>0</v>
      </c>
      <c r="M2514" s="3">
        <f t="shared" si="798"/>
        <v>0</v>
      </c>
      <c r="N2514" s="2">
        <f t="shared" si="804"/>
        <v>0</v>
      </c>
      <c r="O2514" s="18">
        <f t="shared" si="811"/>
        <v>0.14499999999999999</v>
      </c>
      <c r="P2514" s="8">
        <f t="shared" si="796"/>
        <v>1.0030135229999999</v>
      </c>
      <c r="Q2514" s="2">
        <f t="shared" si="813"/>
        <v>653.76120679999997</v>
      </c>
      <c r="R2514" s="2">
        <f t="shared" si="805"/>
        <v>653.76120679999997</v>
      </c>
      <c r="S2514" s="9" t="s">
        <v>56</v>
      </c>
      <c r="T2514" s="47">
        <f t="shared" si="800"/>
        <v>42561</v>
      </c>
      <c r="AE2514" s="33"/>
    </row>
    <row r="2515" spans="1:31" x14ac:dyDescent="0.2">
      <c r="A2515" s="90">
        <f t="shared" si="806"/>
        <v>42540</v>
      </c>
      <c r="B2515" s="2">
        <f t="shared" si="801"/>
        <v>217690.34012438002</v>
      </c>
      <c r="C2515" s="2">
        <f t="shared" si="799"/>
        <v>204312.5440040401</v>
      </c>
      <c r="D2515" s="47">
        <f t="shared" si="807"/>
        <v>42532</v>
      </c>
      <c r="E2515" s="3">
        <f t="shared" si="797"/>
        <v>1.686E-3</v>
      </c>
      <c r="F2515" s="4">
        <f t="shared" si="814"/>
        <v>9</v>
      </c>
      <c r="G2515" s="4">
        <f t="shared" si="812"/>
        <v>30</v>
      </c>
      <c r="H2515" s="2">
        <f t="shared" si="808"/>
        <v>1.0005055</v>
      </c>
      <c r="I2515" s="2">
        <f t="shared" si="809"/>
        <v>1.06133995</v>
      </c>
      <c r="J2515" s="2">
        <f t="shared" si="802"/>
        <v>1.06187645</v>
      </c>
      <c r="K2515" s="2">
        <f t="shared" si="803"/>
        <v>216954.67891747001</v>
      </c>
      <c r="L2515" s="1">
        <f t="shared" si="810"/>
        <v>0</v>
      </c>
      <c r="M2515" s="3">
        <f t="shared" si="798"/>
        <v>0</v>
      </c>
      <c r="N2515" s="2">
        <f t="shared" si="804"/>
        <v>0</v>
      </c>
      <c r="O2515" s="18">
        <f t="shared" si="811"/>
        <v>0.14499999999999999</v>
      </c>
      <c r="P2515" s="8">
        <f t="shared" si="796"/>
        <v>1.0033908520000001</v>
      </c>
      <c r="Q2515" s="2">
        <f t="shared" si="813"/>
        <v>735.66120691000003</v>
      </c>
      <c r="R2515" s="2">
        <f t="shared" si="805"/>
        <v>735.66120691000003</v>
      </c>
      <c r="S2515" s="9" t="s">
        <v>56</v>
      </c>
      <c r="T2515" s="47">
        <f t="shared" si="800"/>
        <v>42561</v>
      </c>
      <c r="AE2515" s="33"/>
    </row>
    <row r="2516" spans="1:31" x14ac:dyDescent="0.2">
      <c r="A2516" s="90">
        <f t="shared" si="806"/>
        <v>42541</v>
      </c>
      <c r="B2516" s="2">
        <f t="shared" si="801"/>
        <v>217784.46307408999</v>
      </c>
      <c r="C2516" s="2">
        <f t="shared" si="799"/>
        <v>204312.5440040401</v>
      </c>
      <c r="D2516" s="47">
        <f t="shared" si="807"/>
        <v>42532</v>
      </c>
      <c r="E2516" s="3">
        <f t="shared" si="797"/>
        <v>1.686E-3</v>
      </c>
      <c r="F2516" s="4">
        <f t="shared" si="814"/>
        <v>10</v>
      </c>
      <c r="G2516" s="4">
        <f t="shared" si="812"/>
        <v>30</v>
      </c>
      <c r="H2516" s="2">
        <f t="shared" si="808"/>
        <v>1.0005616799999999</v>
      </c>
      <c r="I2516" s="2">
        <f t="shared" si="809"/>
        <v>1.06133995</v>
      </c>
      <c r="J2516" s="2">
        <f t="shared" si="802"/>
        <v>1.0619360799999999</v>
      </c>
      <c r="K2516" s="2">
        <f t="shared" si="803"/>
        <v>216966.86207447</v>
      </c>
      <c r="L2516" s="1">
        <f t="shared" si="810"/>
        <v>0</v>
      </c>
      <c r="M2516" s="3">
        <f t="shared" si="798"/>
        <v>0</v>
      </c>
      <c r="N2516" s="2">
        <f t="shared" si="804"/>
        <v>0</v>
      </c>
      <c r="O2516" s="18">
        <f t="shared" si="811"/>
        <v>0.14499999999999999</v>
      </c>
      <c r="P2516" s="8">
        <f t="shared" si="796"/>
        <v>1.003768322</v>
      </c>
      <c r="Q2516" s="2">
        <f t="shared" si="813"/>
        <v>817.60099962000004</v>
      </c>
      <c r="R2516" s="2">
        <f t="shared" si="805"/>
        <v>817.60099962000004</v>
      </c>
      <c r="S2516" s="9" t="s">
        <v>56</v>
      </c>
      <c r="T2516" s="47">
        <f t="shared" si="800"/>
        <v>42561</v>
      </c>
      <c r="AE2516" s="33"/>
    </row>
    <row r="2517" spans="1:31" x14ac:dyDescent="0.2">
      <c r="A2517" s="90">
        <f t="shared" si="806"/>
        <v>42542</v>
      </c>
      <c r="B2517" s="2">
        <f t="shared" si="801"/>
        <v>217878.62830096</v>
      </c>
      <c r="C2517" s="2">
        <f t="shared" si="799"/>
        <v>204312.5440040401</v>
      </c>
      <c r="D2517" s="47">
        <f t="shared" si="807"/>
        <v>42532</v>
      </c>
      <c r="E2517" s="3">
        <f t="shared" si="797"/>
        <v>1.686E-3</v>
      </c>
      <c r="F2517" s="4">
        <f t="shared" si="814"/>
        <v>11</v>
      </c>
      <c r="G2517" s="4">
        <f t="shared" si="812"/>
        <v>30</v>
      </c>
      <c r="H2517" s="2">
        <f t="shared" si="808"/>
        <v>1.0006178699999999</v>
      </c>
      <c r="I2517" s="2">
        <f t="shared" si="809"/>
        <v>1.06133995</v>
      </c>
      <c r="J2517" s="2">
        <f t="shared" si="802"/>
        <v>1.0619957200000001</v>
      </c>
      <c r="K2517" s="2">
        <f t="shared" si="803"/>
        <v>216979.04727459999</v>
      </c>
      <c r="L2517" s="1">
        <f t="shared" si="810"/>
        <v>0</v>
      </c>
      <c r="M2517" s="3">
        <f t="shared" si="798"/>
        <v>0</v>
      </c>
      <c r="N2517" s="2">
        <f t="shared" si="804"/>
        <v>0</v>
      </c>
      <c r="O2517" s="18">
        <f t="shared" si="811"/>
        <v>0.14499999999999999</v>
      </c>
      <c r="P2517" s="8">
        <f t="shared" si="796"/>
        <v>1.0041459349999999</v>
      </c>
      <c r="Q2517" s="2">
        <f t="shared" si="813"/>
        <v>899.58102636000001</v>
      </c>
      <c r="R2517" s="2">
        <f t="shared" si="805"/>
        <v>899.58102636000001</v>
      </c>
      <c r="S2517" s="9" t="s">
        <v>56</v>
      </c>
      <c r="T2517" s="47">
        <f t="shared" si="800"/>
        <v>42561</v>
      </c>
      <c r="AE2517" s="33"/>
    </row>
    <row r="2518" spans="1:31" x14ac:dyDescent="0.2">
      <c r="A2518" s="90">
        <f t="shared" si="806"/>
        <v>42543</v>
      </c>
      <c r="B2518" s="2">
        <f t="shared" si="801"/>
        <v>217972.82922141999</v>
      </c>
      <c r="C2518" s="2">
        <f t="shared" si="799"/>
        <v>204312.5440040401</v>
      </c>
      <c r="D2518" s="47">
        <f t="shared" si="807"/>
        <v>42532</v>
      </c>
      <c r="E2518" s="3">
        <f t="shared" si="797"/>
        <v>1.686E-3</v>
      </c>
      <c r="F2518" s="4">
        <f t="shared" si="814"/>
        <v>12</v>
      </c>
      <c r="G2518" s="4">
        <f t="shared" si="812"/>
        <v>30</v>
      </c>
      <c r="H2518" s="2">
        <f t="shared" si="808"/>
        <v>1.00067405</v>
      </c>
      <c r="I2518" s="2">
        <f t="shared" si="809"/>
        <v>1.06133995</v>
      </c>
      <c r="J2518" s="2">
        <f t="shared" si="802"/>
        <v>1.0620553399999999</v>
      </c>
      <c r="K2518" s="2">
        <f t="shared" si="803"/>
        <v>216991.22838846999</v>
      </c>
      <c r="L2518" s="1">
        <f t="shared" si="810"/>
        <v>0</v>
      </c>
      <c r="M2518" s="3">
        <f t="shared" si="798"/>
        <v>0</v>
      </c>
      <c r="N2518" s="2">
        <f t="shared" si="804"/>
        <v>0</v>
      </c>
      <c r="O2518" s="18">
        <f t="shared" si="811"/>
        <v>0.14499999999999999</v>
      </c>
      <c r="P2518" s="8">
        <f t="shared" si="796"/>
        <v>1.004523689</v>
      </c>
      <c r="Q2518" s="2">
        <f t="shared" si="813"/>
        <v>981.60083295000004</v>
      </c>
      <c r="R2518" s="2">
        <f t="shared" si="805"/>
        <v>981.60083295000004</v>
      </c>
      <c r="S2518" s="9" t="s">
        <v>56</v>
      </c>
      <c r="T2518" s="47">
        <f t="shared" si="800"/>
        <v>42561</v>
      </c>
      <c r="AE2518" s="33"/>
    </row>
    <row r="2519" spans="1:31" x14ac:dyDescent="0.2">
      <c r="A2519" s="90">
        <f t="shared" si="806"/>
        <v>42544</v>
      </c>
      <c r="B2519" s="2">
        <f t="shared" si="801"/>
        <v>218067.07653573001</v>
      </c>
      <c r="C2519" s="2">
        <f t="shared" si="799"/>
        <v>204312.5440040401</v>
      </c>
      <c r="D2519" s="47">
        <f t="shared" si="807"/>
        <v>42532</v>
      </c>
      <c r="E2519" s="3">
        <f t="shared" si="797"/>
        <v>1.686E-3</v>
      </c>
      <c r="F2519" s="4">
        <f t="shared" si="814"/>
        <v>13</v>
      </c>
      <c r="G2519" s="4">
        <f t="shared" si="812"/>
        <v>30</v>
      </c>
      <c r="H2519" s="2">
        <f t="shared" si="808"/>
        <v>1.0007302499999999</v>
      </c>
      <c r="I2519" s="2">
        <f t="shared" si="809"/>
        <v>1.06133995</v>
      </c>
      <c r="J2519" s="2">
        <f t="shared" si="802"/>
        <v>1.06211499</v>
      </c>
      <c r="K2519" s="2">
        <f t="shared" si="803"/>
        <v>217003.41563172001</v>
      </c>
      <c r="L2519" s="1">
        <f t="shared" si="810"/>
        <v>0</v>
      </c>
      <c r="M2519" s="3">
        <f t="shared" si="798"/>
        <v>0</v>
      </c>
      <c r="N2519" s="2">
        <f t="shared" si="804"/>
        <v>0</v>
      </c>
      <c r="O2519" s="18">
        <f t="shared" si="811"/>
        <v>0.14499999999999999</v>
      </c>
      <c r="P2519" s="8">
        <f t="shared" ref="P2519:P2582" si="815">ROUND((1+O2519)^(30/360)^(F2519/G2519),9)</f>
        <v>1.0049015859999999</v>
      </c>
      <c r="Q2519" s="2">
        <f t="shared" si="813"/>
        <v>1063.66090401</v>
      </c>
      <c r="R2519" s="2">
        <f t="shared" si="805"/>
        <v>1063.66090401</v>
      </c>
      <c r="S2519" s="9" t="s">
        <v>56</v>
      </c>
      <c r="T2519" s="47">
        <f t="shared" si="800"/>
        <v>42561</v>
      </c>
      <c r="AE2519" s="33"/>
    </row>
    <row r="2520" spans="1:31" x14ac:dyDescent="0.2">
      <c r="A2520" s="90">
        <f t="shared" si="806"/>
        <v>42545</v>
      </c>
      <c r="B2520" s="2">
        <f t="shared" si="801"/>
        <v>218161.36160636999</v>
      </c>
      <c r="C2520" s="2">
        <f t="shared" si="799"/>
        <v>204312.5440040401</v>
      </c>
      <c r="D2520" s="47">
        <f t="shared" si="807"/>
        <v>42532</v>
      </c>
      <c r="E2520" s="3">
        <f t="shared" si="797"/>
        <v>1.686E-3</v>
      </c>
      <c r="F2520" s="4">
        <f t="shared" si="814"/>
        <v>14</v>
      </c>
      <c r="G2520" s="4">
        <f t="shared" si="812"/>
        <v>30</v>
      </c>
      <c r="H2520" s="2">
        <f t="shared" si="808"/>
        <v>1.0007864399999999</v>
      </c>
      <c r="I2520" s="2">
        <f t="shared" si="809"/>
        <v>1.06133995</v>
      </c>
      <c r="J2520" s="2">
        <f t="shared" si="802"/>
        <v>1.0621746299999999</v>
      </c>
      <c r="K2520" s="2">
        <f t="shared" si="803"/>
        <v>217015.60083185</v>
      </c>
      <c r="L2520" s="1">
        <f t="shared" si="810"/>
        <v>0</v>
      </c>
      <c r="M2520" s="3">
        <f t="shared" si="798"/>
        <v>0</v>
      </c>
      <c r="N2520" s="2">
        <f t="shared" si="804"/>
        <v>0</v>
      </c>
      <c r="O2520" s="18">
        <f t="shared" si="811"/>
        <v>0.14499999999999999</v>
      </c>
      <c r="P2520" s="8">
        <f t="shared" si="815"/>
        <v>1.0052796239999999</v>
      </c>
      <c r="Q2520" s="2">
        <f t="shared" si="813"/>
        <v>1145.76077452</v>
      </c>
      <c r="R2520" s="2">
        <f t="shared" si="805"/>
        <v>1145.76077452</v>
      </c>
      <c r="S2520" s="9" t="s">
        <v>56</v>
      </c>
      <c r="T2520" s="47">
        <f t="shared" si="800"/>
        <v>42561</v>
      </c>
      <c r="AE2520" s="33"/>
    </row>
    <row r="2521" spans="1:31" x14ac:dyDescent="0.2">
      <c r="A2521" s="90">
        <f t="shared" si="806"/>
        <v>42546</v>
      </c>
      <c r="B2521" s="2">
        <f t="shared" si="801"/>
        <v>218255.68692492001</v>
      </c>
      <c r="C2521" s="2">
        <f t="shared" si="799"/>
        <v>204312.5440040401</v>
      </c>
      <c r="D2521" s="47">
        <f t="shared" si="807"/>
        <v>42532</v>
      </c>
      <c r="E2521" s="3">
        <f t="shared" si="797"/>
        <v>1.686E-3</v>
      </c>
      <c r="F2521" s="4">
        <f t="shared" si="814"/>
        <v>15</v>
      </c>
      <c r="G2521" s="4">
        <f t="shared" si="812"/>
        <v>30</v>
      </c>
      <c r="H2521" s="2">
        <f t="shared" si="808"/>
        <v>1.0008426399999999</v>
      </c>
      <c r="I2521" s="2">
        <f t="shared" si="809"/>
        <v>1.06133995</v>
      </c>
      <c r="J2521" s="2">
        <f t="shared" si="802"/>
        <v>1.06223427</v>
      </c>
      <c r="K2521" s="2">
        <f t="shared" si="803"/>
        <v>217027.78603197</v>
      </c>
      <c r="L2521" s="1">
        <f t="shared" si="810"/>
        <v>0</v>
      </c>
      <c r="M2521" s="3">
        <f t="shared" si="798"/>
        <v>0</v>
      </c>
      <c r="N2521" s="2">
        <f t="shared" si="804"/>
        <v>0</v>
      </c>
      <c r="O2521" s="18">
        <f t="shared" si="811"/>
        <v>0.14499999999999999</v>
      </c>
      <c r="P2521" s="8">
        <f t="shared" si="815"/>
        <v>1.005657805</v>
      </c>
      <c r="Q2521" s="2">
        <f t="shared" si="813"/>
        <v>1227.9008929500001</v>
      </c>
      <c r="R2521" s="2">
        <f t="shared" si="805"/>
        <v>1227.9008929500001</v>
      </c>
      <c r="S2521" s="9" t="s">
        <v>56</v>
      </c>
      <c r="T2521" s="47">
        <f t="shared" si="800"/>
        <v>42561</v>
      </c>
      <c r="AE2521" s="33"/>
    </row>
    <row r="2522" spans="1:31" x14ac:dyDescent="0.2">
      <c r="A2522" s="90">
        <f t="shared" si="806"/>
        <v>42547</v>
      </c>
      <c r="B2522" s="2">
        <f t="shared" si="801"/>
        <v>218350.05433501999</v>
      </c>
      <c r="C2522" s="2">
        <f t="shared" si="799"/>
        <v>204312.5440040401</v>
      </c>
      <c r="D2522" s="47">
        <f t="shared" si="807"/>
        <v>42532</v>
      </c>
      <c r="E2522" s="3">
        <f t="shared" si="797"/>
        <v>1.686E-3</v>
      </c>
      <c r="F2522" s="4">
        <f t="shared" si="814"/>
        <v>16</v>
      </c>
      <c r="G2522" s="4">
        <f t="shared" si="812"/>
        <v>30</v>
      </c>
      <c r="H2522" s="2">
        <f t="shared" si="808"/>
        <v>1.0008988400000001</v>
      </c>
      <c r="I2522" s="2">
        <f t="shared" si="809"/>
        <v>1.06133995</v>
      </c>
      <c r="J2522" s="2">
        <f t="shared" si="802"/>
        <v>1.0622939199999999</v>
      </c>
      <c r="K2522" s="2">
        <f t="shared" si="803"/>
        <v>217039.97327521999</v>
      </c>
      <c r="L2522" s="1">
        <f t="shared" si="810"/>
        <v>0</v>
      </c>
      <c r="M2522" s="3">
        <f t="shared" si="798"/>
        <v>0</v>
      </c>
      <c r="N2522" s="2">
        <f t="shared" si="804"/>
        <v>0</v>
      </c>
      <c r="O2522" s="18">
        <f t="shared" si="811"/>
        <v>0.14499999999999999</v>
      </c>
      <c r="P2522" s="8">
        <f t="shared" si="815"/>
        <v>1.0060361280000001</v>
      </c>
      <c r="Q2522" s="2">
        <f t="shared" si="813"/>
        <v>1310.0810598</v>
      </c>
      <c r="R2522" s="2">
        <f t="shared" si="805"/>
        <v>1310.0810598</v>
      </c>
      <c r="S2522" s="9" t="s">
        <v>56</v>
      </c>
      <c r="T2522" s="47">
        <f t="shared" si="800"/>
        <v>42561</v>
      </c>
      <c r="AE2522" s="33"/>
    </row>
    <row r="2523" spans="1:31" x14ac:dyDescent="0.2">
      <c r="A2523" s="90">
        <f t="shared" si="806"/>
        <v>42548</v>
      </c>
      <c r="B2523" s="2">
        <f t="shared" si="801"/>
        <v>218444.46406125001</v>
      </c>
      <c r="C2523" s="2">
        <f t="shared" si="799"/>
        <v>204312.5440040401</v>
      </c>
      <c r="D2523" s="47">
        <f t="shared" si="807"/>
        <v>42532</v>
      </c>
      <c r="E2523" s="3">
        <f t="shared" si="797"/>
        <v>1.686E-3</v>
      </c>
      <c r="F2523" s="4">
        <f t="shared" si="814"/>
        <v>17</v>
      </c>
      <c r="G2523" s="4">
        <f t="shared" si="812"/>
        <v>30</v>
      </c>
      <c r="H2523" s="2">
        <f t="shared" si="808"/>
        <v>1.00095505</v>
      </c>
      <c r="I2523" s="2">
        <f t="shared" si="809"/>
        <v>1.06133995</v>
      </c>
      <c r="J2523" s="2">
        <f t="shared" si="802"/>
        <v>1.0623535799999999</v>
      </c>
      <c r="K2523" s="2">
        <f t="shared" si="803"/>
        <v>217052.16256160001</v>
      </c>
      <c r="L2523" s="1">
        <f t="shared" si="810"/>
        <v>0</v>
      </c>
      <c r="M2523" s="3">
        <f t="shared" si="798"/>
        <v>0</v>
      </c>
      <c r="N2523" s="2">
        <f t="shared" si="804"/>
        <v>0</v>
      </c>
      <c r="O2523" s="18">
        <f t="shared" si="811"/>
        <v>0.14499999999999999</v>
      </c>
      <c r="P2523" s="8">
        <f t="shared" si="815"/>
        <v>1.006414594</v>
      </c>
      <c r="Q2523" s="2">
        <f t="shared" si="813"/>
        <v>1392.3014996500001</v>
      </c>
      <c r="R2523" s="2">
        <f t="shared" si="805"/>
        <v>1392.3014996500001</v>
      </c>
      <c r="S2523" s="9" t="s">
        <v>56</v>
      </c>
      <c r="T2523" s="47">
        <f t="shared" si="800"/>
        <v>42561</v>
      </c>
      <c r="AE2523" s="33"/>
    </row>
    <row r="2524" spans="1:31" x14ac:dyDescent="0.2">
      <c r="A2524" s="90">
        <f t="shared" si="806"/>
        <v>42549</v>
      </c>
      <c r="B2524" s="2">
        <f t="shared" si="801"/>
        <v>218538.91178005998</v>
      </c>
      <c r="C2524" s="2">
        <f t="shared" si="799"/>
        <v>204312.5440040401</v>
      </c>
      <c r="D2524" s="47">
        <f t="shared" si="807"/>
        <v>42532</v>
      </c>
      <c r="E2524" s="3">
        <f t="shared" si="797"/>
        <v>1.686E-3</v>
      </c>
      <c r="F2524" s="4">
        <f t="shared" si="814"/>
        <v>18</v>
      </c>
      <c r="G2524" s="4">
        <f t="shared" si="812"/>
        <v>30</v>
      </c>
      <c r="H2524" s="2">
        <f t="shared" si="808"/>
        <v>1.0010112499999999</v>
      </c>
      <c r="I2524" s="2">
        <f t="shared" si="809"/>
        <v>1.06133995</v>
      </c>
      <c r="J2524" s="2">
        <f t="shared" si="802"/>
        <v>1.06241323</v>
      </c>
      <c r="K2524" s="2">
        <f t="shared" si="803"/>
        <v>217064.34980483999</v>
      </c>
      <c r="L2524" s="1">
        <f t="shared" si="810"/>
        <v>0</v>
      </c>
      <c r="M2524" s="3">
        <f t="shared" si="798"/>
        <v>0</v>
      </c>
      <c r="N2524" s="2">
        <f t="shared" si="804"/>
        <v>0</v>
      </c>
      <c r="O2524" s="18">
        <f t="shared" si="811"/>
        <v>0.14499999999999999</v>
      </c>
      <c r="P2524" s="8">
        <f t="shared" si="815"/>
        <v>1.0067932020000001</v>
      </c>
      <c r="Q2524" s="2">
        <f t="shared" si="813"/>
        <v>1474.56197522</v>
      </c>
      <c r="R2524" s="2">
        <f t="shared" si="805"/>
        <v>1474.56197522</v>
      </c>
      <c r="S2524" s="9" t="s">
        <v>56</v>
      </c>
      <c r="T2524" s="47">
        <f t="shared" si="800"/>
        <v>42561</v>
      </c>
      <c r="AE2524" s="33"/>
    </row>
    <row r="2525" spans="1:31" x14ac:dyDescent="0.2">
      <c r="A2525" s="90">
        <f t="shared" si="806"/>
        <v>42550</v>
      </c>
      <c r="B2525" s="2">
        <f t="shared" si="801"/>
        <v>218633.4016099</v>
      </c>
      <c r="C2525" s="2">
        <f t="shared" si="799"/>
        <v>204312.5440040401</v>
      </c>
      <c r="D2525" s="47">
        <f t="shared" si="807"/>
        <v>42532</v>
      </c>
      <c r="E2525" s="3">
        <f t="shared" si="797"/>
        <v>1.686E-3</v>
      </c>
      <c r="F2525" s="4">
        <f t="shared" si="814"/>
        <v>19</v>
      </c>
      <c r="G2525" s="4">
        <f t="shared" si="812"/>
        <v>30</v>
      </c>
      <c r="H2525" s="2">
        <f t="shared" si="808"/>
        <v>1.00106747</v>
      </c>
      <c r="I2525" s="2">
        <f t="shared" si="809"/>
        <v>1.06133995</v>
      </c>
      <c r="J2525" s="2">
        <f t="shared" si="802"/>
        <v>1.06247289</v>
      </c>
      <c r="K2525" s="2">
        <f t="shared" si="803"/>
        <v>217076.53909122001</v>
      </c>
      <c r="L2525" s="1">
        <f t="shared" si="810"/>
        <v>0</v>
      </c>
      <c r="M2525" s="3">
        <f t="shared" si="798"/>
        <v>0</v>
      </c>
      <c r="N2525" s="2">
        <f t="shared" si="804"/>
        <v>0</v>
      </c>
      <c r="O2525" s="18">
        <f t="shared" si="811"/>
        <v>0.14499999999999999</v>
      </c>
      <c r="P2525" s="8">
        <f t="shared" si="815"/>
        <v>1.007171952</v>
      </c>
      <c r="Q2525" s="2">
        <f t="shared" si="813"/>
        <v>1556.86251868</v>
      </c>
      <c r="R2525" s="2">
        <f t="shared" si="805"/>
        <v>1556.86251868</v>
      </c>
      <c r="S2525" s="9" t="s">
        <v>56</v>
      </c>
      <c r="T2525" s="47">
        <f t="shared" si="800"/>
        <v>42561</v>
      </c>
      <c r="AE2525" s="33"/>
    </row>
    <row r="2526" spans="1:31" x14ac:dyDescent="0.2">
      <c r="A2526" s="90">
        <f t="shared" si="806"/>
        <v>42551</v>
      </c>
      <c r="B2526" s="2">
        <f t="shared" si="801"/>
        <v>218727.93171681999</v>
      </c>
      <c r="C2526" s="2">
        <f t="shared" si="799"/>
        <v>204312.5440040401</v>
      </c>
      <c r="D2526" s="47">
        <f t="shared" si="807"/>
        <v>42532</v>
      </c>
      <c r="E2526" s="3">
        <f t="shared" si="797"/>
        <v>1.686E-3</v>
      </c>
      <c r="F2526" s="4">
        <f t="shared" si="814"/>
        <v>20</v>
      </c>
      <c r="G2526" s="4">
        <f t="shared" si="812"/>
        <v>30</v>
      </c>
      <c r="H2526" s="2">
        <f t="shared" si="808"/>
        <v>1.0011236800000001</v>
      </c>
      <c r="I2526" s="2">
        <f t="shared" si="809"/>
        <v>1.06133995</v>
      </c>
      <c r="J2526" s="2">
        <f t="shared" si="802"/>
        <v>1.06253255</v>
      </c>
      <c r="K2526" s="2">
        <f t="shared" si="803"/>
        <v>217088.7283776</v>
      </c>
      <c r="L2526" s="1">
        <f t="shared" si="810"/>
        <v>0</v>
      </c>
      <c r="M2526" s="3">
        <f t="shared" si="798"/>
        <v>0</v>
      </c>
      <c r="N2526" s="2">
        <f t="shared" si="804"/>
        <v>0</v>
      </c>
      <c r="O2526" s="18">
        <f t="shared" si="811"/>
        <v>0.14499999999999999</v>
      </c>
      <c r="P2526" s="8">
        <f t="shared" si="815"/>
        <v>1.0075508449999999</v>
      </c>
      <c r="Q2526" s="2">
        <f t="shared" si="813"/>
        <v>1639.2033392200001</v>
      </c>
      <c r="R2526" s="2">
        <f t="shared" si="805"/>
        <v>1639.2033392200001</v>
      </c>
      <c r="S2526" s="9" t="s">
        <v>56</v>
      </c>
      <c r="T2526" s="47">
        <f t="shared" si="800"/>
        <v>42561</v>
      </c>
      <c r="AE2526" s="33"/>
    </row>
    <row r="2527" spans="1:31" x14ac:dyDescent="0.2">
      <c r="A2527" s="90">
        <f t="shared" si="806"/>
        <v>42552</v>
      </c>
      <c r="B2527" s="2">
        <f t="shared" si="801"/>
        <v>218822.50394825998</v>
      </c>
      <c r="C2527" s="2">
        <f t="shared" si="799"/>
        <v>204312.5440040401</v>
      </c>
      <c r="D2527" s="47">
        <f t="shared" si="807"/>
        <v>42532</v>
      </c>
      <c r="E2527" s="3">
        <f t="shared" si="797"/>
        <v>1.686E-3</v>
      </c>
      <c r="F2527" s="4">
        <f t="shared" si="814"/>
        <v>21</v>
      </c>
      <c r="G2527" s="4">
        <f t="shared" si="812"/>
        <v>30</v>
      </c>
      <c r="H2527" s="2">
        <f t="shared" si="808"/>
        <v>1.0011798999999999</v>
      </c>
      <c r="I2527" s="2">
        <f t="shared" si="809"/>
        <v>1.06133995</v>
      </c>
      <c r="J2527" s="2">
        <f t="shared" si="802"/>
        <v>1.06259222</v>
      </c>
      <c r="K2527" s="2">
        <f t="shared" si="803"/>
        <v>217100.91970709999</v>
      </c>
      <c r="L2527" s="1">
        <f t="shared" si="810"/>
        <v>0</v>
      </c>
      <c r="M2527" s="3">
        <f t="shared" si="798"/>
        <v>0</v>
      </c>
      <c r="N2527" s="2">
        <f t="shared" si="804"/>
        <v>0</v>
      </c>
      <c r="O2527" s="18">
        <f t="shared" si="811"/>
        <v>0.14499999999999999</v>
      </c>
      <c r="P2527" s="8">
        <f t="shared" si="815"/>
        <v>1.0079298800000001</v>
      </c>
      <c r="Q2527" s="2">
        <f t="shared" si="813"/>
        <v>1721.5842411599999</v>
      </c>
      <c r="R2527" s="2">
        <f t="shared" si="805"/>
        <v>1721.5842411599999</v>
      </c>
      <c r="S2527" s="9" t="s">
        <v>56</v>
      </c>
      <c r="T2527" s="47">
        <f t="shared" si="800"/>
        <v>42561</v>
      </c>
      <c r="AE2527" s="33"/>
    </row>
    <row r="2528" spans="1:31" x14ac:dyDescent="0.2">
      <c r="A2528" s="90">
        <f t="shared" si="806"/>
        <v>42553</v>
      </c>
      <c r="B2528" s="2">
        <f t="shared" si="801"/>
        <v>218917.11646875998</v>
      </c>
      <c r="C2528" s="2">
        <f t="shared" si="799"/>
        <v>204312.5440040401</v>
      </c>
      <c r="D2528" s="47">
        <f t="shared" si="807"/>
        <v>42532</v>
      </c>
      <c r="E2528" s="3">
        <f t="shared" si="797"/>
        <v>1.686E-3</v>
      </c>
      <c r="F2528" s="4">
        <f t="shared" si="814"/>
        <v>22</v>
      </c>
      <c r="G2528" s="4">
        <f t="shared" si="812"/>
        <v>30</v>
      </c>
      <c r="H2528" s="2">
        <f t="shared" si="808"/>
        <v>1.00123612</v>
      </c>
      <c r="I2528" s="2">
        <f t="shared" si="809"/>
        <v>1.06133995</v>
      </c>
      <c r="J2528" s="2">
        <f t="shared" si="802"/>
        <v>1.0626518899999999</v>
      </c>
      <c r="K2528" s="2">
        <f t="shared" si="803"/>
        <v>217113.11103659999</v>
      </c>
      <c r="L2528" s="1">
        <f t="shared" si="810"/>
        <v>0</v>
      </c>
      <c r="M2528" s="3">
        <f t="shared" si="798"/>
        <v>0</v>
      </c>
      <c r="N2528" s="2">
        <f t="shared" si="804"/>
        <v>0</v>
      </c>
      <c r="O2528" s="18">
        <f t="shared" si="811"/>
        <v>0.14499999999999999</v>
      </c>
      <c r="P2528" s="8">
        <f t="shared" si="815"/>
        <v>1.008309058</v>
      </c>
      <c r="Q2528" s="2">
        <f t="shared" si="813"/>
        <v>1804.0054321600001</v>
      </c>
      <c r="R2528" s="2">
        <f t="shared" si="805"/>
        <v>1804.0054321600001</v>
      </c>
      <c r="S2528" s="9" t="s">
        <v>56</v>
      </c>
      <c r="T2528" s="47">
        <f t="shared" si="800"/>
        <v>42561</v>
      </c>
      <c r="AE2528" s="33"/>
    </row>
    <row r="2529" spans="1:31" x14ac:dyDescent="0.2">
      <c r="A2529" s="90">
        <f t="shared" si="806"/>
        <v>42554</v>
      </c>
      <c r="B2529" s="2">
        <f t="shared" si="801"/>
        <v>219011.76928353999</v>
      </c>
      <c r="C2529" s="2">
        <f t="shared" si="799"/>
        <v>204312.5440040401</v>
      </c>
      <c r="D2529" s="47">
        <f t="shared" si="807"/>
        <v>42532</v>
      </c>
      <c r="E2529" s="3">
        <f t="shared" si="797"/>
        <v>1.686E-3</v>
      </c>
      <c r="F2529" s="4">
        <f t="shared" si="814"/>
        <v>23</v>
      </c>
      <c r="G2529" s="4">
        <f t="shared" si="812"/>
        <v>30</v>
      </c>
      <c r="H2529" s="2">
        <f t="shared" si="808"/>
        <v>1.00129234</v>
      </c>
      <c r="I2529" s="2">
        <f t="shared" si="809"/>
        <v>1.06133995</v>
      </c>
      <c r="J2529" s="2">
        <f t="shared" si="802"/>
        <v>1.0627115600000001</v>
      </c>
      <c r="K2529" s="2">
        <f t="shared" si="803"/>
        <v>217125.30236609999</v>
      </c>
      <c r="L2529" s="1">
        <f t="shared" si="810"/>
        <v>0</v>
      </c>
      <c r="M2529" s="3">
        <f t="shared" si="798"/>
        <v>0</v>
      </c>
      <c r="N2529" s="2">
        <f t="shared" si="804"/>
        <v>0</v>
      </c>
      <c r="O2529" s="18">
        <f t="shared" si="811"/>
        <v>0.14499999999999999</v>
      </c>
      <c r="P2529" s="8">
        <f t="shared" si="815"/>
        <v>1.0086883790000001</v>
      </c>
      <c r="Q2529" s="2">
        <f t="shared" si="813"/>
        <v>1886.4669174400001</v>
      </c>
      <c r="R2529" s="2">
        <f t="shared" si="805"/>
        <v>1886.4669174400001</v>
      </c>
      <c r="S2529" s="9" t="s">
        <v>56</v>
      </c>
      <c r="T2529" s="47">
        <f t="shared" si="800"/>
        <v>42561</v>
      </c>
      <c r="AE2529" s="33"/>
    </row>
    <row r="2530" spans="1:31" x14ac:dyDescent="0.2">
      <c r="A2530" s="90">
        <f t="shared" si="806"/>
        <v>42555</v>
      </c>
      <c r="B2530" s="2">
        <f t="shared" si="801"/>
        <v>219106.46424234999</v>
      </c>
      <c r="C2530" s="2">
        <f t="shared" si="799"/>
        <v>204312.5440040401</v>
      </c>
      <c r="D2530" s="47">
        <f t="shared" si="807"/>
        <v>42532</v>
      </c>
      <c r="E2530" s="3">
        <f t="shared" si="797"/>
        <v>1.686E-3</v>
      </c>
      <c r="F2530" s="4">
        <f t="shared" si="814"/>
        <v>24</v>
      </c>
      <c r="G2530" s="4">
        <f t="shared" si="812"/>
        <v>30</v>
      </c>
      <c r="H2530" s="2">
        <f t="shared" si="808"/>
        <v>1.00134857</v>
      </c>
      <c r="I2530" s="2">
        <f t="shared" si="809"/>
        <v>1.06133995</v>
      </c>
      <c r="J2530" s="2">
        <f t="shared" si="802"/>
        <v>1.06277124</v>
      </c>
      <c r="K2530" s="2">
        <f t="shared" si="803"/>
        <v>217137.49573872</v>
      </c>
      <c r="L2530" s="1">
        <f t="shared" si="810"/>
        <v>0</v>
      </c>
      <c r="M2530" s="3">
        <f t="shared" si="798"/>
        <v>0</v>
      </c>
      <c r="N2530" s="2">
        <f t="shared" si="804"/>
        <v>0</v>
      </c>
      <c r="O2530" s="18">
        <f t="shared" si="811"/>
        <v>0.14499999999999999</v>
      </c>
      <c r="P2530" s="8">
        <f t="shared" si="815"/>
        <v>1.0090678420000001</v>
      </c>
      <c r="Q2530" s="2">
        <f t="shared" si="813"/>
        <v>1968.96850363</v>
      </c>
      <c r="R2530" s="2">
        <f t="shared" si="805"/>
        <v>1968.96850363</v>
      </c>
      <c r="S2530" s="9" t="s">
        <v>56</v>
      </c>
      <c r="T2530" s="47">
        <f t="shared" si="800"/>
        <v>42561</v>
      </c>
      <c r="AE2530" s="33"/>
    </row>
    <row r="2531" spans="1:31" x14ac:dyDescent="0.2">
      <c r="A2531" s="90">
        <f t="shared" si="806"/>
        <v>42556</v>
      </c>
      <c r="B2531" s="2">
        <f t="shared" si="801"/>
        <v>219201.19950743997</v>
      </c>
      <c r="C2531" s="2">
        <f t="shared" si="799"/>
        <v>204312.5440040401</v>
      </c>
      <c r="D2531" s="47">
        <f t="shared" si="807"/>
        <v>42532</v>
      </c>
      <c r="E2531" s="3">
        <f t="shared" si="797"/>
        <v>1.686E-3</v>
      </c>
      <c r="F2531" s="4">
        <f t="shared" si="814"/>
        <v>25</v>
      </c>
      <c r="G2531" s="4">
        <f t="shared" si="812"/>
        <v>30</v>
      </c>
      <c r="H2531" s="2">
        <f t="shared" si="808"/>
        <v>1.0014048</v>
      </c>
      <c r="I2531" s="2">
        <f t="shared" si="809"/>
        <v>1.06133995</v>
      </c>
      <c r="J2531" s="2">
        <f t="shared" si="802"/>
        <v>1.0628309199999999</v>
      </c>
      <c r="K2531" s="2">
        <f t="shared" si="803"/>
        <v>217149.68911134999</v>
      </c>
      <c r="L2531" s="1">
        <f t="shared" si="810"/>
        <v>0</v>
      </c>
      <c r="M2531" s="3">
        <f t="shared" si="798"/>
        <v>0</v>
      </c>
      <c r="N2531" s="2">
        <f t="shared" si="804"/>
        <v>0</v>
      </c>
      <c r="O2531" s="18">
        <f t="shared" si="811"/>
        <v>0.14499999999999999</v>
      </c>
      <c r="P2531" s="8">
        <f t="shared" si="815"/>
        <v>1.009447448</v>
      </c>
      <c r="Q2531" s="2">
        <f t="shared" si="813"/>
        <v>2051.5103960900001</v>
      </c>
      <c r="R2531" s="2">
        <f t="shared" si="805"/>
        <v>2051.5103960900001</v>
      </c>
      <c r="S2531" s="9" t="s">
        <v>56</v>
      </c>
      <c r="T2531" s="47">
        <f t="shared" si="800"/>
        <v>42561</v>
      </c>
      <c r="AE2531" s="33"/>
    </row>
    <row r="2532" spans="1:31" x14ac:dyDescent="0.2">
      <c r="A2532" s="90">
        <f t="shared" si="806"/>
        <v>42557</v>
      </c>
      <c r="B2532" s="2">
        <f t="shared" si="801"/>
        <v>219295.97302082999</v>
      </c>
      <c r="C2532" s="2">
        <f t="shared" si="799"/>
        <v>204312.5440040401</v>
      </c>
      <c r="D2532" s="47">
        <f t="shared" si="807"/>
        <v>42532</v>
      </c>
      <c r="E2532" s="3">
        <f t="shared" si="797"/>
        <v>1.686E-3</v>
      </c>
      <c r="F2532" s="4">
        <f t="shared" si="814"/>
        <v>26</v>
      </c>
      <c r="G2532" s="4">
        <f t="shared" si="812"/>
        <v>30</v>
      </c>
      <c r="H2532" s="2">
        <f t="shared" si="808"/>
        <v>1.00146103</v>
      </c>
      <c r="I2532" s="2">
        <f t="shared" si="809"/>
        <v>1.06133995</v>
      </c>
      <c r="J2532" s="2">
        <f t="shared" si="802"/>
        <v>1.0628905900000001</v>
      </c>
      <c r="K2532" s="2">
        <f t="shared" si="803"/>
        <v>217161.88044084999</v>
      </c>
      <c r="L2532" s="1">
        <f t="shared" si="810"/>
        <v>0</v>
      </c>
      <c r="M2532" s="3">
        <f t="shared" si="798"/>
        <v>0</v>
      </c>
      <c r="N2532" s="2">
        <f t="shared" si="804"/>
        <v>0</v>
      </c>
      <c r="O2532" s="18">
        <f t="shared" si="811"/>
        <v>0.14499999999999999</v>
      </c>
      <c r="P2532" s="8">
        <f t="shared" si="815"/>
        <v>1.0098271969999999</v>
      </c>
      <c r="Q2532" s="2">
        <f t="shared" si="813"/>
        <v>2134.0925799800002</v>
      </c>
      <c r="R2532" s="2">
        <f t="shared" si="805"/>
        <v>2134.0925799800002</v>
      </c>
      <c r="S2532" s="9" t="s">
        <v>56</v>
      </c>
      <c r="T2532" s="47">
        <f t="shared" si="800"/>
        <v>42561</v>
      </c>
      <c r="AE2532" s="33"/>
    </row>
    <row r="2533" spans="1:31" x14ac:dyDescent="0.2">
      <c r="A2533" s="90">
        <f t="shared" si="806"/>
        <v>42558</v>
      </c>
      <c r="B2533" s="2">
        <f t="shared" si="801"/>
        <v>219390.79076017998</v>
      </c>
      <c r="C2533" s="2">
        <f t="shared" si="799"/>
        <v>204312.5440040401</v>
      </c>
      <c r="D2533" s="47">
        <f t="shared" si="807"/>
        <v>42532</v>
      </c>
      <c r="E2533" s="3">
        <f t="shared" si="797"/>
        <v>1.686E-3</v>
      </c>
      <c r="F2533" s="4">
        <f t="shared" si="814"/>
        <v>27</v>
      </c>
      <c r="G2533" s="4">
        <f t="shared" si="812"/>
        <v>30</v>
      </c>
      <c r="H2533" s="2">
        <f t="shared" si="808"/>
        <v>1.0015172699999999</v>
      </c>
      <c r="I2533" s="2">
        <f t="shared" si="809"/>
        <v>1.06133995</v>
      </c>
      <c r="J2533" s="2">
        <f t="shared" si="802"/>
        <v>1.0629502799999999</v>
      </c>
      <c r="K2533" s="2">
        <f t="shared" si="803"/>
        <v>217174.07585659999</v>
      </c>
      <c r="L2533" s="1">
        <f t="shared" si="810"/>
        <v>0</v>
      </c>
      <c r="M2533" s="3">
        <f t="shared" si="798"/>
        <v>0</v>
      </c>
      <c r="N2533" s="2">
        <f t="shared" si="804"/>
        <v>0</v>
      </c>
      <c r="O2533" s="18">
        <f t="shared" si="811"/>
        <v>0.14499999999999999</v>
      </c>
      <c r="P2533" s="8">
        <f t="shared" si="815"/>
        <v>1.010207088</v>
      </c>
      <c r="Q2533" s="2">
        <f t="shared" si="813"/>
        <v>2216.7149035799998</v>
      </c>
      <c r="R2533" s="2">
        <f t="shared" si="805"/>
        <v>2216.7149035799998</v>
      </c>
      <c r="S2533" s="9" t="s">
        <v>56</v>
      </c>
      <c r="T2533" s="47">
        <f t="shared" si="800"/>
        <v>42561</v>
      </c>
      <c r="AE2533" s="33"/>
    </row>
    <row r="2534" spans="1:31" x14ac:dyDescent="0.2">
      <c r="A2534" s="90">
        <f t="shared" si="806"/>
        <v>42559</v>
      </c>
      <c r="B2534" s="2">
        <f t="shared" si="801"/>
        <v>219485.64904021999</v>
      </c>
      <c r="C2534" s="2">
        <f t="shared" si="799"/>
        <v>204312.5440040401</v>
      </c>
      <c r="D2534" s="47">
        <f t="shared" si="807"/>
        <v>42532</v>
      </c>
      <c r="E2534" s="3">
        <f t="shared" si="797"/>
        <v>1.686E-3</v>
      </c>
      <c r="F2534" s="4">
        <f t="shared" si="814"/>
        <v>28</v>
      </c>
      <c r="G2534" s="4">
        <f t="shared" si="812"/>
        <v>30</v>
      </c>
      <c r="H2534" s="2">
        <f t="shared" si="808"/>
        <v>1.0015735100000001</v>
      </c>
      <c r="I2534" s="2">
        <f t="shared" si="809"/>
        <v>1.06133995</v>
      </c>
      <c r="J2534" s="2">
        <f t="shared" si="802"/>
        <v>1.06300997</v>
      </c>
      <c r="K2534" s="2">
        <f t="shared" si="803"/>
        <v>217186.27127234999</v>
      </c>
      <c r="L2534" s="1">
        <f t="shared" si="810"/>
        <v>0</v>
      </c>
      <c r="M2534" s="3">
        <f t="shared" si="798"/>
        <v>0</v>
      </c>
      <c r="N2534" s="2">
        <f t="shared" si="804"/>
        <v>0</v>
      </c>
      <c r="O2534" s="18">
        <f t="shared" si="811"/>
        <v>0.14499999999999999</v>
      </c>
      <c r="P2534" s="8">
        <f t="shared" si="815"/>
        <v>1.0105871230000001</v>
      </c>
      <c r="Q2534" s="2">
        <f t="shared" si="813"/>
        <v>2299.3777678699998</v>
      </c>
      <c r="R2534" s="2">
        <f t="shared" si="805"/>
        <v>2299.3777678699998</v>
      </c>
      <c r="S2534" s="9" t="s">
        <v>56</v>
      </c>
      <c r="T2534" s="47">
        <f t="shared" si="800"/>
        <v>42561</v>
      </c>
      <c r="AE2534" s="33"/>
    </row>
    <row r="2535" spans="1:31" x14ac:dyDescent="0.2">
      <c r="A2535" s="90">
        <f t="shared" si="806"/>
        <v>42560</v>
      </c>
      <c r="B2535" s="2">
        <f t="shared" si="801"/>
        <v>219580.54743181</v>
      </c>
      <c r="C2535" s="2">
        <f t="shared" si="799"/>
        <v>204312.5440040401</v>
      </c>
      <c r="D2535" s="47">
        <f t="shared" si="807"/>
        <v>42532</v>
      </c>
      <c r="E2535" s="3">
        <f t="shared" si="797"/>
        <v>1.686E-3</v>
      </c>
      <c r="F2535" s="4">
        <f t="shared" si="814"/>
        <v>29</v>
      </c>
      <c r="G2535" s="4">
        <f t="shared" si="812"/>
        <v>30</v>
      </c>
      <c r="H2535" s="2">
        <f t="shared" si="808"/>
        <v>1.00162975</v>
      </c>
      <c r="I2535" s="2">
        <f t="shared" si="809"/>
        <v>1.06133995</v>
      </c>
      <c r="J2535" s="2">
        <f t="shared" si="802"/>
        <v>1.06306966</v>
      </c>
      <c r="K2535" s="2">
        <f t="shared" si="803"/>
        <v>217198.46668811</v>
      </c>
      <c r="L2535" s="1">
        <f t="shared" si="810"/>
        <v>0</v>
      </c>
      <c r="M2535" s="3">
        <f t="shared" si="798"/>
        <v>0</v>
      </c>
      <c r="N2535" s="2">
        <f t="shared" si="804"/>
        <v>0</v>
      </c>
      <c r="O2535" s="18">
        <f t="shared" si="811"/>
        <v>0.14499999999999999</v>
      </c>
      <c r="P2535" s="8">
        <f t="shared" si="815"/>
        <v>1.0109672999999999</v>
      </c>
      <c r="Q2535" s="2">
        <f t="shared" si="813"/>
        <v>2382.0807436999999</v>
      </c>
      <c r="R2535" s="2">
        <f t="shared" si="805"/>
        <v>2382.0807436999999</v>
      </c>
      <c r="S2535" s="9" t="s">
        <v>56</v>
      </c>
      <c r="T2535" s="47">
        <f t="shared" si="800"/>
        <v>42561</v>
      </c>
      <c r="AE2535" s="33"/>
    </row>
    <row r="2536" spans="1:31" x14ac:dyDescent="0.2">
      <c r="A2536" s="91">
        <f t="shared" si="806"/>
        <v>42561</v>
      </c>
      <c r="B2536" s="36">
        <f t="shared" si="801"/>
        <v>219675.48844087002</v>
      </c>
      <c r="C2536" s="36">
        <f t="shared" si="799"/>
        <v>204312.5440040401</v>
      </c>
      <c r="D2536" s="120">
        <f t="shared" si="807"/>
        <v>42532</v>
      </c>
      <c r="E2536" s="3">
        <f t="shared" si="797"/>
        <v>1.686E-3</v>
      </c>
      <c r="F2536" s="21">
        <f t="shared" si="814"/>
        <v>30</v>
      </c>
      <c r="G2536" s="21">
        <f t="shared" si="812"/>
        <v>30</v>
      </c>
      <c r="H2536" s="36">
        <f t="shared" si="808"/>
        <v>1.0016860000000001</v>
      </c>
      <c r="I2536" s="36">
        <f t="shared" si="809"/>
        <v>1.06133995</v>
      </c>
      <c r="J2536" s="36">
        <f t="shared" si="802"/>
        <v>1.06312936</v>
      </c>
      <c r="K2536" s="36">
        <f t="shared" si="803"/>
        <v>217210.66414698001</v>
      </c>
      <c r="L2536" s="37">
        <f t="shared" si="810"/>
        <v>83</v>
      </c>
      <c r="M2536" s="20">
        <f t="shared" si="798"/>
        <v>0</v>
      </c>
      <c r="N2536" s="36">
        <f t="shared" si="804"/>
        <v>0</v>
      </c>
      <c r="O2536" s="35">
        <f t="shared" si="811"/>
        <v>0.14499999999999999</v>
      </c>
      <c r="P2536" s="38">
        <f t="shared" si="815"/>
        <v>1.0113476210000001</v>
      </c>
      <c r="Q2536" s="36">
        <f t="shared" si="813"/>
        <v>2464.8242938899998</v>
      </c>
      <c r="R2536" s="36">
        <f t="shared" si="805"/>
        <v>2464.8242938899998</v>
      </c>
      <c r="S2536" s="39" t="s">
        <v>56</v>
      </c>
      <c r="T2536" s="120">
        <f t="shared" si="800"/>
        <v>42561</v>
      </c>
      <c r="AE2536" s="33"/>
    </row>
    <row r="2537" spans="1:31" x14ac:dyDescent="0.2">
      <c r="A2537" s="90">
        <f t="shared" si="806"/>
        <v>42562</v>
      </c>
      <c r="B2537" s="2">
        <f t="shared" si="801"/>
        <v>219769.51886385999</v>
      </c>
      <c r="C2537" s="2">
        <f t="shared" si="799"/>
        <v>206631.00531894009</v>
      </c>
      <c r="D2537" s="47">
        <f t="shared" si="807"/>
        <v>42562</v>
      </c>
      <c r="E2537" s="3">
        <f t="shared" si="797"/>
        <v>1.9849999999999998E-3</v>
      </c>
      <c r="F2537" s="4">
        <f t="shared" si="814"/>
        <v>1</v>
      </c>
      <c r="G2537" s="4">
        <f t="shared" si="812"/>
        <v>31</v>
      </c>
      <c r="H2537" s="2">
        <f t="shared" si="808"/>
        <v>1.00006397</v>
      </c>
      <c r="I2537" s="2">
        <f t="shared" si="809"/>
        <v>1.06312936</v>
      </c>
      <c r="J2537" s="2">
        <f t="shared" si="802"/>
        <v>1.06319736</v>
      </c>
      <c r="K2537" s="2">
        <f t="shared" si="803"/>
        <v>219689.53934923999</v>
      </c>
      <c r="L2537" s="1">
        <f t="shared" si="810"/>
        <v>0</v>
      </c>
      <c r="M2537" s="3">
        <f t="shared" si="798"/>
        <v>0</v>
      </c>
      <c r="N2537" s="2">
        <f t="shared" si="804"/>
        <v>0</v>
      </c>
      <c r="O2537" s="18">
        <f t="shared" si="811"/>
        <v>0.14499999999999999</v>
      </c>
      <c r="P2537" s="8">
        <f t="shared" si="815"/>
        <v>1.0003640570000001</v>
      </c>
      <c r="Q2537" s="2">
        <f t="shared" si="813"/>
        <v>79.979514620000003</v>
      </c>
      <c r="R2537" s="2">
        <f t="shared" si="805"/>
        <v>79.979514620000003</v>
      </c>
      <c r="S2537" s="9" t="s">
        <v>56</v>
      </c>
      <c r="T2537" s="47">
        <f t="shared" si="800"/>
        <v>42592</v>
      </c>
      <c r="AE2537" s="33"/>
    </row>
    <row r="2538" spans="1:31" x14ac:dyDescent="0.2">
      <c r="A2538" s="90">
        <f t="shared" si="806"/>
        <v>42563</v>
      </c>
      <c r="B2538" s="2">
        <f t="shared" si="801"/>
        <v>219863.59080590002</v>
      </c>
      <c r="C2538" s="2">
        <f t="shared" si="799"/>
        <v>206631.00531894009</v>
      </c>
      <c r="D2538" s="47">
        <f t="shared" si="807"/>
        <v>42562</v>
      </c>
      <c r="E2538" s="3">
        <f t="shared" si="797"/>
        <v>1.9849999999999998E-3</v>
      </c>
      <c r="F2538" s="4">
        <f t="shared" si="814"/>
        <v>2</v>
      </c>
      <c r="G2538" s="4">
        <f t="shared" si="812"/>
        <v>31</v>
      </c>
      <c r="H2538" s="2">
        <f t="shared" si="808"/>
        <v>1.00012794</v>
      </c>
      <c r="I2538" s="2">
        <f t="shared" si="809"/>
        <v>1.06312936</v>
      </c>
      <c r="J2538" s="2">
        <f t="shared" si="802"/>
        <v>1.0632653700000001</v>
      </c>
      <c r="K2538" s="2">
        <f t="shared" si="803"/>
        <v>219703.59232391001</v>
      </c>
      <c r="L2538" s="1">
        <f t="shared" si="810"/>
        <v>0</v>
      </c>
      <c r="M2538" s="3">
        <f t="shared" si="798"/>
        <v>0</v>
      </c>
      <c r="N2538" s="2">
        <f t="shared" si="804"/>
        <v>0</v>
      </c>
      <c r="O2538" s="18">
        <f t="shared" si="811"/>
        <v>0.14499999999999999</v>
      </c>
      <c r="P2538" s="8">
        <f t="shared" si="815"/>
        <v>1.0007282470000001</v>
      </c>
      <c r="Q2538" s="2">
        <f t="shared" si="813"/>
        <v>159.99848198999999</v>
      </c>
      <c r="R2538" s="2">
        <f t="shared" si="805"/>
        <v>159.99848198999999</v>
      </c>
      <c r="S2538" s="9" t="s">
        <v>56</v>
      </c>
      <c r="T2538" s="47">
        <f t="shared" si="800"/>
        <v>42592</v>
      </c>
      <c r="AE2538" s="33"/>
    </row>
    <row r="2539" spans="1:31" x14ac:dyDescent="0.2">
      <c r="A2539" s="90">
        <f t="shared" si="806"/>
        <v>42564</v>
      </c>
      <c r="B2539" s="2">
        <f t="shared" si="801"/>
        <v>219957.70405515001</v>
      </c>
      <c r="C2539" s="2">
        <f t="shared" si="799"/>
        <v>206631.00531894009</v>
      </c>
      <c r="D2539" s="47">
        <f t="shared" si="807"/>
        <v>42562</v>
      </c>
      <c r="E2539" s="3">
        <f t="shared" ref="E2539:E2602" si="816">IF(DAY(A2538)=$E$2,VLOOKUP(A2538,$AF$10:$AG$315,2),E2538)</f>
        <v>1.9849999999999998E-3</v>
      </c>
      <c r="F2539" s="4">
        <f t="shared" si="814"/>
        <v>3</v>
      </c>
      <c r="G2539" s="4">
        <f t="shared" si="812"/>
        <v>31</v>
      </c>
      <c r="H2539" s="2">
        <f t="shared" si="808"/>
        <v>1.00019192</v>
      </c>
      <c r="I2539" s="2">
        <f t="shared" si="809"/>
        <v>1.06312936</v>
      </c>
      <c r="J2539" s="2">
        <f t="shared" si="802"/>
        <v>1.0633333899999999</v>
      </c>
      <c r="K2539" s="2">
        <f t="shared" si="803"/>
        <v>219717.64736489</v>
      </c>
      <c r="L2539" s="1">
        <f t="shared" si="810"/>
        <v>0</v>
      </c>
      <c r="M2539" s="3">
        <f t="shared" si="798"/>
        <v>0</v>
      </c>
      <c r="N2539" s="2">
        <f t="shared" si="804"/>
        <v>0</v>
      </c>
      <c r="O2539" s="18">
        <f t="shared" si="811"/>
        <v>0.14499999999999999</v>
      </c>
      <c r="P2539" s="8">
        <f t="shared" si="815"/>
        <v>1.0010925690000001</v>
      </c>
      <c r="Q2539" s="2">
        <f t="shared" si="813"/>
        <v>240.05669026000001</v>
      </c>
      <c r="R2539" s="2">
        <f t="shared" si="805"/>
        <v>240.05669026000001</v>
      </c>
      <c r="S2539" s="9" t="s">
        <v>56</v>
      </c>
      <c r="T2539" s="47">
        <f t="shared" si="800"/>
        <v>42592</v>
      </c>
      <c r="AE2539" s="33"/>
    </row>
    <row r="2540" spans="1:31" x14ac:dyDescent="0.2">
      <c r="A2540" s="90">
        <f t="shared" si="806"/>
        <v>42565</v>
      </c>
      <c r="B2540" s="2">
        <f t="shared" si="801"/>
        <v>220051.85676982999</v>
      </c>
      <c r="C2540" s="2">
        <f t="shared" si="799"/>
        <v>206631.00531894009</v>
      </c>
      <c r="D2540" s="47">
        <f t="shared" si="807"/>
        <v>42562</v>
      </c>
      <c r="E2540" s="3">
        <f t="shared" si="816"/>
        <v>1.9849999999999998E-3</v>
      </c>
      <c r="F2540" s="4">
        <f t="shared" si="814"/>
        <v>4</v>
      </c>
      <c r="G2540" s="4">
        <f t="shared" si="812"/>
        <v>31</v>
      </c>
      <c r="H2540" s="2">
        <f t="shared" si="808"/>
        <v>1.0002559</v>
      </c>
      <c r="I2540" s="2">
        <f t="shared" si="809"/>
        <v>1.06312936</v>
      </c>
      <c r="J2540" s="2">
        <f t="shared" si="802"/>
        <v>1.06340141</v>
      </c>
      <c r="K2540" s="2">
        <f t="shared" si="803"/>
        <v>219731.70240586999</v>
      </c>
      <c r="L2540" s="1">
        <f t="shared" si="810"/>
        <v>0</v>
      </c>
      <c r="M2540" s="3">
        <f t="shared" si="798"/>
        <v>0</v>
      </c>
      <c r="N2540" s="2">
        <f t="shared" si="804"/>
        <v>0</v>
      </c>
      <c r="O2540" s="18">
        <f t="shared" si="811"/>
        <v>0.14499999999999999</v>
      </c>
      <c r="P2540" s="8">
        <f t="shared" si="815"/>
        <v>1.001457024</v>
      </c>
      <c r="Q2540" s="2">
        <f t="shared" si="813"/>
        <v>320.15436396000001</v>
      </c>
      <c r="R2540" s="2">
        <f t="shared" si="805"/>
        <v>320.15436396000001</v>
      </c>
      <c r="S2540" s="9" t="s">
        <v>56</v>
      </c>
      <c r="T2540" s="47">
        <f t="shared" si="800"/>
        <v>42592</v>
      </c>
      <c r="AE2540" s="33"/>
    </row>
    <row r="2541" spans="1:31" x14ac:dyDescent="0.2">
      <c r="A2541" s="90">
        <f t="shared" si="806"/>
        <v>42566</v>
      </c>
      <c r="B2541" s="2">
        <f t="shared" si="801"/>
        <v>220146.05102563999</v>
      </c>
      <c r="C2541" s="2">
        <f t="shared" si="799"/>
        <v>206631.00531894009</v>
      </c>
      <c r="D2541" s="47">
        <f t="shared" si="807"/>
        <v>42562</v>
      </c>
      <c r="E2541" s="3">
        <f t="shared" si="816"/>
        <v>1.9849999999999998E-3</v>
      </c>
      <c r="F2541" s="4">
        <f t="shared" si="814"/>
        <v>5</v>
      </c>
      <c r="G2541" s="4">
        <f t="shared" si="812"/>
        <v>31</v>
      </c>
      <c r="H2541" s="2">
        <f t="shared" si="808"/>
        <v>1.0003198900000001</v>
      </c>
      <c r="I2541" s="2">
        <f t="shared" si="809"/>
        <v>1.06312936</v>
      </c>
      <c r="J2541" s="2">
        <f t="shared" si="802"/>
        <v>1.06346944</v>
      </c>
      <c r="K2541" s="2">
        <f t="shared" si="803"/>
        <v>219745.75951316999</v>
      </c>
      <c r="L2541" s="1">
        <f t="shared" si="810"/>
        <v>0</v>
      </c>
      <c r="M2541" s="3">
        <f t="shared" si="798"/>
        <v>0</v>
      </c>
      <c r="N2541" s="2">
        <f t="shared" si="804"/>
        <v>0</v>
      </c>
      <c r="O2541" s="18">
        <f t="shared" si="811"/>
        <v>0.14499999999999999</v>
      </c>
      <c r="P2541" s="8">
        <f t="shared" si="815"/>
        <v>1.0018216120000001</v>
      </c>
      <c r="Q2541" s="2">
        <f t="shared" si="813"/>
        <v>400.29151246999999</v>
      </c>
      <c r="R2541" s="2">
        <f t="shared" si="805"/>
        <v>400.29151246999999</v>
      </c>
      <c r="S2541" s="9" t="s">
        <v>56</v>
      </c>
      <c r="T2541" s="47">
        <f t="shared" si="800"/>
        <v>42592</v>
      </c>
      <c r="AE2541" s="33"/>
    </row>
    <row r="2542" spans="1:31" x14ac:dyDescent="0.2">
      <c r="A2542" s="90">
        <f t="shared" si="806"/>
        <v>42567</v>
      </c>
      <c r="B2542" s="2">
        <f t="shared" si="801"/>
        <v>220240.28453985002</v>
      </c>
      <c r="C2542" s="2">
        <f t="shared" si="799"/>
        <v>206631.00531894009</v>
      </c>
      <c r="D2542" s="47">
        <f t="shared" si="807"/>
        <v>42562</v>
      </c>
      <c r="E2542" s="3">
        <f t="shared" si="816"/>
        <v>1.9849999999999998E-3</v>
      </c>
      <c r="F2542" s="4">
        <f t="shared" si="814"/>
        <v>6</v>
      </c>
      <c r="G2542" s="4">
        <f t="shared" si="812"/>
        <v>31</v>
      </c>
      <c r="H2542" s="2">
        <f t="shared" si="808"/>
        <v>1.00038388</v>
      </c>
      <c r="I2542" s="2">
        <f t="shared" si="809"/>
        <v>1.06312936</v>
      </c>
      <c r="J2542" s="2">
        <f t="shared" si="802"/>
        <v>1.06353747</v>
      </c>
      <c r="K2542" s="2">
        <f t="shared" si="803"/>
        <v>219759.81662046001</v>
      </c>
      <c r="L2542" s="1">
        <f t="shared" si="810"/>
        <v>0</v>
      </c>
      <c r="M2542" s="3">
        <f t="shared" si="798"/>
        <v>0</v>
      </c>
      <c r="N2542" s="2">
        <f t="shared" si="804"/>
        <v>0</v>
      </c>
      <c r="O2542" s="18">
        <f t="shared" si="811"/>
        <v>0.14499999999999999</v>
      </c>
      <c r="P2542" s="8">
        <f t="shared" si="815"/>
        <v>1.002186332</v>
      </c>
      <c r="Q2542" s="2">
        <f t="shared" si="813"/>
        <v>480.46791939000002</v>
      </c>
      <c r="R2542" s="2">
        <f t="shared" si="805"/>
        <v>480.46791939000002</v>
      </c>
      <c r="S2542" s="9" t="s">
        <v>56</v>
      </c>
      <c r="T2542" s="47">
        <f t="shared" si="800"/>
        <v>42592</v>
      </c>
      <c r="AE2542" s="33"/>
    </row>
    <row r="2543" spans="1:31" x14ac:dyDescent="0.2">
      <c r="A2543" s="90">
        <f t="shared" si="806"/>
        <v>42568</v>
      </c>
      <c r="B2543" s="2">
        <f t="shared" si="801"/>
        <v>220334.55960937002</v>
      </c>
      <c r="C2543" s="2">
        <f t="shared" si="799"/>
        <v>206631.00531894009</v>
      </c>
      <c r="D2543" s="47">
        <f t="shared" si="807"/>
        <v>42562</v>
      </c>
      <c r="E2543" s="3">
        <f t="shared" si="816"/>
        <v>1.9849999999999998E-3</v>
      </c>
      <c r="F2543" s="4">
        <f t="shared" si="814"/>
        <v>7</v>
      </c>
      <c r="G2543" s="4">
        <f t="shared" si="812"/>
        <v>31</v>
      </c>
      <c r="H2543" s="2">
        <f t="shared" si="808"/>
        <v>1.0004478800000001</v>
      </c>
      <c r="I2543" s="2">
        <f t="shared" si="809"/>
        <v>1.06312936</v>
      </c>
      <c r="J2543" s="2">
        <f t="shared" si="802"/>
        <v>1.0636055099999999</v>
      </c>
      <c r="K2543" s="2">
        <f t="shared" si="803"/>
        <v>219773.87579406</v>
      </c>
      <c r="L2543" s="1">
        <f t="shared" si="810"/>
        <v>0</v>
      </c>
      <c r="M2543" s="3">
        <f t="shared" si="798"/>
        <v>0</v>
      </c>
      <c r="N2543" s="2">
        <f t="shared" si="804"/>
        <v>0</v>
      </c>
      <c r="O2543" s="18">
        <f t="shared" si="811"/>
        <v>0.14499999999999999</v>
      </c>
      <c r="P2543" s="8">
        <f t="shared" si="815"/>
        <v>1.002551185</v>
      </c>
      <c r="Q2543" s="2">
        <f t="shared" si="813"/>
        <v>560.68381531</v>
      </c>
      <c r="R2543" s="2">
        <f t="shared" si="805"/>
        <v>560.68381531</v>
      </c>
      <c r="S2543" s="9" t="s">
        <v>56</v>
      </c>
      <c r="T2543" s="47">
        <f t="shared" si="800"/>
        <v>42592</v>
      </c>
      <c r="AE2543" s="33"/>
    </row>
    <row r="2544" spans="1:31" x14ac:dyDescent="0.2">
      <c r="A2544" s="90">
        <f t="shared" si="806"/>
        <v>42569</v>
      </c>
      <c r="B2544" s="2">
        <f t="shared" si="801"/>
        <v>220428.87416976001</v>
      </c>
      <c r="C2544" s="2">
        <f t="shared" si="799"/>
        <v>206631.00531894009</v>
      </c>
      <c r="D2544" s="47">
        <f t="shared" si="807"/>
        <v>42562</v>
      </c>
      <c r="E2544" s="3">
        <f t="shared" si="816"/>
        <v>1.9849999999999998E-3</v>
      </c>
      <c r="F2544" s="4">
        <f t="shared" si="814"/>
        <v>8</v>
      </c>
      <c r="G2544" s="4">
        <f t="shared" si="812"/>
        <v>31</v>
      </c>
      <c r="H2544" s="2">
        <f t="shared" si="808"/>
        <v>1.0005118799999999</v>
      </c>
      <c r="I2544" s="2">
        <f t="shared" si="809"/>
        <v>1.06312936</v>
      </c>
      <c r="J2544" s="2">
        <f t="shared" si="802"/>
        <v>1.0636735500000001</v>
      </c>
      <c r="K2544" s="2">
        <f t="shared" si="803"/>
        <v>219787.93496766</v>
      </c>
      <c r="L2544" s="1">
        <f t="shared" si="810"/>
        <v>0</v>
      </c>
      <c r="M2544" s="3">
        <f t="shared" si="798"/>
        <v>0</v>
      </c>
      <c r="N2544" s="2">
        <f t="shared" si="804"/>
        <v>0</v>
      </c>
      <c r="O2544" s="18">
        <f t="shared" si="811"/>
        <v>0.14499999999999999</v>
      </c>
      <c r="P2544" s="8">
        <f t="shared" si="815"/>
        <v>1.0029161710000001</v>
      </c>
      <c r="Q2544" s="2">
        <f t="shared" si="813"/>
        <v>640.93920209999999</v>
      </c>
      <c r="R2544" s="2">
        <f t="shared" si="805"/>
        <v>640.93920209999999</v>
      </c>
      <c r="S2544" s="9" t="s">
        <v>56</v>
      </c>
      <c r="T2544" s="47">
        <f t="shared" si="800"/>
        <v>42592</v>
      </c>
      <c r="AE2544" s="33"/>
    </row>
    <row r="2545" spans="1:31" x14ac:dyDescent="0.2">
      <c r="A2545" s="90">
        <f t="shared" si="806"/>
        <v>42570</v>
      </c>
      <c r="B2545" s="2">
        <f t="shared" si="801"/>
        <v>220523.22822660999</v>
      </c>
      <c r="C2545" s="2">
        <f t="shared" si="799"/>
        <v>206631.00531894009</v>
      </c>
      <c r="D2545" s="47">
        <f t="shared" si="807"/>
        <v>42562</v>
      </c>
      <c r="E2545" s="3">
        <f t="shared" si="816"/>
        <v>1.9849999999999998E-3</v>
      </c>
      <c r="F2545" s="4">
        <f t="shared" si="814"/>
        <v>9</v>
      </c>
      <c r="G2545" s="4">
        <f t="shared" si="812"/>
        <v>31</v>
      </c>
      <c r="H2545" s="2">
        <f t="shared" si="808"/>
        <v>1.00057588</v>
      </c>
      <c r="I2545" s="2">
        <f t="shared" si="809"/>
        <v>1.06312936</v>
      </c>
      <c r="J2545" s="2">
        <f t="shared" si="802"/>
        <v>1.06374159</v>
      </c>
      <c r="K2545" s="2">
        <f t="shared" si="803"/>
        <v>219801.99414125999</v>
      </c>
      <c r="L2545" s="1">
        <f t="shared" si="810"/>
        <v>0</v>
      </c>
      <c r="M2545" s="3">
        <f t="shared" si="798"/>
        <v>0</v>
      </c>
      <c r="N2545" s="2">
        <f t="shared" si="804"/>
        <v>0</v>
      </c>
      <c r="O2545" s="18">
        <f t="shared" si="811"/>
        <v>0.14499999999999999</v>
      </c>
      <c r="P2545" s="8">
        <f t="shared" si="815"/>
        <v>1.0032812900000001</v>
      </c>
      <c r="Q2545" s="2">
        <f t="shared" si="813"/>
        <v>721.23408534999999</v>
      </c>
      <c r="R2545" s="2">
        <f t="shared" si="805"/>
        <v>721.23408534999999</v>
      </c>
      <c r="S2545" s="9" t="s">
        <v>56</v>
      </c>
      <c r="T2545" s="47">
        <f t="shared" si="800"/>
        <v>42592</v>
      </c>
      <c r="AE2545" s="33"/>
    </row>
    <row r="2546" spans="1:31" x14ac:dyDescent="0.2">
      <c r="A2546" s="90">
        <f t="shared" si="806"/>
        <v>42571</v>
      </c>
      <c r="B2546" s="2">
        <f t="shared" si="801"/>
        <v>220617.62385939999</v>
      </c>
      <c r="C2546" s="2">
        <f t="shared" si="799"/>
        <v>206631.00531894009</v>
      </c>
      <c r="D2546" s="47">
        <f t="shared" si="807"/>
        <v>42562</v>
      </c>
      <c r="E2546" s="3">
        <f t="shared" si="816"/>
        <v>1.9849999999999998E-3</v>
      </c>
      <c r="F2546" s="4">
        <f t="shared" si="814"/>
        <v>10</v>
      </c>
      <c r="G2546" s="4">
        <f t="shared" si="812"/>
        <v>31</v>
      </c>
      <c r="H2546" s="2">
        <f t="shared" si="808"/>
        <v>1.00063989</v>
      </c>
      <c r="I2546" s="2">
        <f t="shared" si="809"/>
        <v>1.06312936</v>
      </c>
      <c r="J2546" s="2">
        <f t="shared" si="802"/>
        <v>1.0638096399999999</v>
      </c>
      <c r="K2546" s="2">
        <f t="shared" si="803"/>
        <v>219816.05538117999</v>
      </c>
      <c r="L2546" s="1">
        <f t="shared" si="810"/>
        <v>0</v>
      </c>
      <c r="M2546" s="3">
        <f t="shared" si="798"/>
        <v>0</v>
      </c>
      <c r="N2546" s="2">
        <f t="shared" si="804"/>
        <v>0</v>
      </c>
      <c r="O2546" s="18">
        <f t="shared" si="811"/>
        <v>0.14499999999999999</v>
      </c>
      <c r="P2546" s="8">
        <f t="shared" si="815"/>
        <v>1.003646542</v>
      </c>
      <c r="Q2546" s="2">
        <f t="shared" si="813"/>
        <v>801.56847821999997</v>
      </c>
      <c r="R2546" s="2">
        <f t="shared" si="805"/>
        <v>801.56847821999997</v>
      </c>
      <c r="S2546" s="9" t="s">
        <v>56</v>
      </c>
      <c r="T2546" s="47">
        <f t="shared" si="800"/>
        <v>42592</v>
      </c>
      <c r="AE2546" s="33"/>
    </row>
    <row r="2547" spans="1:31" x14ac:dyDescent="0.2">
      <c r="A2547" s="90">
        <f t="shared" si="806"/>
        <v>42572</v>
      </c>
      <c r="B2547" s="2">
        <f t="shared" si="801"/>
        <v>220712.05900137001</v>
      </c>
      <c r="C2547" s="2">
        <f t="shared" si="799"/>
        <v>206631.00531894009</v>
      </c>
      <c r="D2547" s="47">
        <f t="shared" si="807"/>
        <v>42562</v>
      </c>
      <c r="E2547" s="3">
        <f t="shared" si="816"/>
        <v>1.9849999999999998E-3</v>
      </c>
      <c r="F2547" s="4">
        <f t="shared" si="814"/>
        <v>11</v>
      </c>
      <c r="G2547" s="4">
        <f t="shared" si="812"/>
        <v>31</v>
      </c>
      <c r="H2547" s="2">
        <f t="shared" si="808"/>
        <v>1.0007039</v>
      </c>
      <c r="I2547" s="2">
        <f t="shared" si="809"/>
        <v>1.06312936</v>
      </c>
      <c r="J2547" s="2">
        <f t="shared" si="802"/>
        <v>1.06387769</v>
      </c>
      <c r="K2547" s="2">
        <f t="shared" si="803"/>
        <v>219830.11662109001</v>
      </c>
      <c r="L2547" s="1">
        <f t="shared" si="810"/>
        <v>0</v>
      </c>
      <c r="M2547" s="3">
        <f t="shared" si="798"/>
        <v>0</v>
      </c>
      <c r="N2547" s="2">
        <f t="shared" si="804"/>
        <v>0</v>
      </c>
      <c r="O2547" s="18">
        <f t="shared" si="811"/>
        <v>0.14499999999999999</v>
      </c>
      <c r="P2547" s="8">
        <f t="shared" si="815"/>
        <v>1.0040119270000001</v>
      </c>
      <c r="Q2547" s="2">
        <f t="shared" si="813"/>
        <v>881.94238027999995</v>
      </c>
      <c r="R2547" s="2">
        <f t="shared" si="805"/>
        <v>881.94238027999995</v>
      </c>
      <c r="S2547" s="9" t="s">
        <v>56</v>
      </c>
      <c r="T2547" s="47">
        <f t="shared" si="800"/>
        <v>42592</v>
      </c>
      <c r="AE2547" s="33"/>
    </row>
    <row r="2548" spans="1:31" x14ac:dyDescent="0.2">
      <c r="A2548" s="90">
        <f t="shared" si="806"/>
        <v>42573</v>
      </c>
      <c r="B2548" s="2">
        <f t="shared" si="801"/>
        <v>220806.53573351001</v>
      </c>
      <c r="C2548" s="2">
        <f t="shared" si="799"/>
        <v>206631.00531894009</v>
      </c>
      <c r="D2548" s="47">
        <f t="shared" si="807"/>
        <v>42562</v>
      </c>
      <c r="E2548" s="3">
        <f t="shared" si="816"/>
        <v>1.9849999999999998E-3</v>
      </c>
      <c r="F2548" s="4">
        <f t="shared" si="814"/>
        <v>12</v>
      </c>
      <c r="G2548" s="4">
        <f t="shared" si="812"/>
        <v>31</v>
      </c>
      <c r="H2548" s="2">
        <f t="shared" si="808"/>
        <v>1.0007679199999999</v>
      </c>
      <c r="I2548" s="2">
        <f t="shared" si="809"/>
        <v>1.06312936</v>
      </c>
      <c r="J2548" s="2">
        <f t="shared" si="802"/>
        <v>1.06394575</v>
      </c>
      <c r="K2548" s="2">
        <f t="shared" si="803"/>
        <v>219844.17992731</v>
      </c>
      <c r="L2548" s="1">
        <f t="shared" si="810"/>
        <v>0</v>
      </c>
      <c r="M2548" s="3">
        <f t="shared" si="798"/>
        <v>0</v>
      </c>
      <c r="N2548" s="2">
        <f t="shared" si="804"/>
        <v>0</v>
      </c>
      <c r="O2548" s="18">
        <f t="shared" si="811"/>
        <v>0.14499999999999999</v>
      </c>
      <c r="P2548" s="8">
        <f t="shared" si="815"/>
        <v>1.004377445</v>
      </c>
      <c r="Q2548" s="2">
        <f t="shared" si="813"/>
        <v>962.35580619999996</v>
      </c>
      <c r="R2548" s="2">
        <f t="shared" si="805"/>
        <v>962.35580619999996</v>
      </c>
      <c r="S2548" s="9" t="s">
        <v>56</v>
      </c>
      <c r="T2548" s="47">
        <f t="shared" si="800"/>
        <v>42592</v>
      </c>
      <c r="AE2548" s="33"/>
    </row>
    <row r="2549" spans="1:31" x14ac:dyDescent="0.2">
      <c r="A2549" s="90">
        <f t="shared" si="806"/>
        <v>42574</v>
      </c>
      <c r="B2549" s="2">
        <f t="shared" si="801"/>
        <v>220901.05198756998</v>
      </c>
      <c r="C2549" s="2">
        <f t="shared" si="799"/>
        <v>206631.00531894009</v>
      </c>
      <c r="D2549" s="47">
        <f t="shared" si="807"/>
        <v>42562</v>
      </c>
      <c r="E2549" s="3">
        <f t="shared" si="816"/>
        <v>1.9849999999999998E-3</v>
      </c>
      <c r="F2549" s="4">
        <f t="shared" si="814"/>
        <v>13</v>
      </c>
      <c r="G2549" s="4">
        <f t="shared" si="812"/>
        <v>31</v>
      </c>
      <c r="H2549" s="2">
        <f t="shared" si="808"/>
        <v>1.0008319400000001</v>
      </c>
      <c r="I2549" s="2">
        <f t="shared" si="809"/>
        <v>1.06312936</v>
      </c>
      <c r="J2549" s="2">
        <f t="shared" si="802"/>
        <v>1.0640138100000001</v>
      </c>
      <c r="K2549" s="2">
        <f t="shared" si="803"/>
        <v>219858.24323353</v>
      </c>
      <c r="L2549" s="1">
        <f t="shared" si="810"/>
        <v>0</v>
      </c>
      <c r="M2549" s="3">
        <f t="shared" si="798"/>
        <v>0</v>
      </c>
      <c r="N2549" s="2">
        <f t="shared" si="804"/>
        <v>0</v>
      </c>
      <c r="O2549" s="18">
        <f t="shared" si="811"/>
        <v>0.14499999999999999</v>
      </c>
      <c r="P2549" s="8">
        <f t="shared" si="815"/>
        <v>1.0047430959999999</v>
      </c>
      <c r="Q2549" s="2">
        <f t="shared" si="813"/>
        <v>1042.8087540399999</v>
      </c>
      <c r="R2549" s="2">
        <f t="shared" si="805"/>
        <v>1042.8087540399999</v>
      </c>
      <c r="S2549" s="9" t="s">
        <v>56</v>
      </c>
      <c r="T2549" s="47">
        <f t="shared" si="800"/>
        <v>42592</v>
      </c>
      <c r="AE2549" s="33"/>
    </row>
    <row r="2550" spans="1:31" x14ac:dyDescent="0.2">
      <c r="A2550" s="90">
        <f t="shared" si="806"/>
        <v>42575</v>
      </c>
      <c r="B2550" s="2">
        <f t="shared" si="801"/>
        <v>220995.60962616999</v>
      </c>
      <c r="C2550" s="2">
        <f t="shared" si="799"/>
        <v>206631.00531894009</v>
      </c>
      <c r="D2550" s="47">
        <f t="shared" si="807"/>
        <v>42562</v>
      </c>
      <c r="E2550" s="3">
        <f t="shared" si="816"/>
        <v>1.9849999999999998E-3</v>
      </c>
      <c r="F2550" s="4">
        <f t="shared" si="814"/>
        <v>14</v>
      </c>
      <c r="G2550" s="4">
        <f t="shared" si="812"/>
        <v>31</v>
      </c>
      <c r="H2550" s="2">
        <f t="shared" si="808"/>
        <v>1.00089596</v>
      </c>
      <c r="I2550" s="2">
        <f t="shared" si="809"/>
        <v>1.06312936</v>
      </c>
      <c r="J2550" s="2">
        <f t="shared" si="802"/>
        <v>1.06408188</v>
      </c>
      <c r="K2550" s="2">
        <f t="shared" si="803"/>
        <v>219872.30860605999</v>
      </c>
      <c r="L2550" s="1">
        <f t="shared" si="810"/>
        <v>0</v>
      </c>
      <c r="M2550" s="3">
        <f t="shared" si="798"/>
        <v>0</v>
      </c>
      <c r="N2550" s="2">
        <f t="shared" si="804"/>
        <v>0</v>
      </c>
      <c r="O2550" s="18">
        <f t="shared" si="811"/>
        <v>0.14499999999999999</v>
      </c>
      <c r="P2550" s="8">
        <f t="shared" si="815"/>
        <v>1.005108879</v>
      </c>
      <c r="Q2550" s="2">
        <f t="shared" si="813"/>
        <v>1123.3010201100001</v>
      </c>
      <c r="R2550" s="2">
        <f t="shared" si="805"/>
        <v>1123.3010201100001</v>
      </c>
      <c r="S2550" s="9" t="s">
        <v>56</v>
      </c>
      <c r="T2550" s="47">
        <f t="shared" si="800"/>
        <v>42592</v>
      </c>
      <c r="AE2550" s="33"/>
    </row>
    <row r="2551" spans="1:31" x14ac:dyDescent="0.2">
      <c r="A2551" s="90">
        <f t="shared" si="806"/>
        <v>42576</v>
      </c>
      <c r="B2551" s="2">
        <f t="shared" si="801"/>
        <v>221090.20723919</v>
      </c>
      <c r="C2551" s="2">
        <f t="shared" si="799"/>
        <v>206631.00531894009</v>
      </c>
      <c r="D2551" s="47">
        <f t="shared" si="807"/>
        <v>42562</v>
      </c>
      <c r="E2551" s="3">
        <f t="shared" si="816"/>
        <v>1.9849999999999998E-3</v>
      </c>
      <c r="F2551" s="4">
        <f t="shared" si="814"/>
        <v>15</v>
      </c>
      <c r="G2551" s="4">
        <f t="shared" si="812"/>
        <v>31</v>
      </c>
      <c r="H2551" s="2">
        <f t="shared" si="808"/>
        <v>1.0009599899999999</v>
      </c>
      <c r="I2551" s="2">
        <f t="shared" si="809"/>
        <v>1.06312936</v>
      </c>
      <c r="J2551" s="2">
        <f t="shared" si="802"/>
        <v>1.06414995</v>
      </c>
      <c r="K2551" s="2">
        <f t="shared" si="803"/>
        <v>219886.37397859999</v>
      </c>
      <c r="L2551" s="1">
        <f t="shared" si="810"/>
        <v>0</v>
      </c>
      <c r="M2551" s="3">
        <f t="shared" si="798"/>
        <v>0</v>
      </c>
      <c r="N2551" s="2">
        <f t="shared" si="804"/>
        <v>0</v>
      </c>
      <c r="O2551" s="18">
        <f t="shared" si="811"/>
        <v>0.14499999999999999</v>
      </c>
      <c r="P2551" s="8">
        <f t="shared" si="815"/>
        <v>1.005474797</v>
      </c>
      <c r="Q2551" s="2">
        <f t="shared" si="813"/>
        <v>1203.83326059</v>
      </c>
      <c r="R2551" s="2">
        <f t="shared" si="805"/>
        <v>1203.83326059</v>
      </c>
      <c r="S2551" s="9" t="s">
        <v>56</v>
      </c>
      <c r="T2551" s="47">
        <f t="shared" si="800"/>
        <v>42592</v>
      </c>
      <c r="AE2551" s="33"/>
    </row>
    <row r="2552" spans="1:31" x14ac:dyDescent="0.2">
      <c r="A2552" s="90">
        <f t="shared" si="806"/>
        <v>42577</v>
      </c>
      <c r="B2552" s="2">
        <f t="shared" si="801"/>
        <v>221184.84417261</v>
      </c>
      <c r="C2552" s="2">
        <f t="shared" si="799"/>
        <v>206631.00531894009</v>
      </c>
      <c r="D2552" s="47">
        <f t="shared" si="807"/>
        <v>42562</v>
      </c>
      <c r="E2552" s="3">
        <f t="shared" si="816"/>
        <v>1.9849999999999998E-3</v>
      </c>
      <c r="F2552" s="4">
        <f t="shared" si="814"/>
        <v>16</v>
      </c>
      <c r="G2552" s="4">
        <f t="shared" si="812"/>
        <v>31</v>
      </c>
      <c r="H2552" s="2">
        <f t="shared" si="808"/>
        <v>1.00102402</v>
      </c>
      <c r="I2552" s="2">
        <f t="shared" si="809"/>
        <v>1.06312936</v>
      </c>
      <c r="J2552" s="2">
        <f t="shared" si="802"/>
        <v>1.06421802</v>
      </c>
      <c r="K2552" s="2">
        <f t="shared" si="803"/>
        <v>219900.43935112999</v>
      </c>
      <c r="L2552" s="1">
        <f t="shared" si="810"/>
        <v>0</v>
      </c>
      <c r="M2552" s="3">
        <f t="shared" si="798"/>
        <v>0</v>
      </c>
      <c r="N2552" s="2">
        <f t="shared" si="804"/>
        <v>0</v>
      </c>
      <c r="O2552" s="18">
        <f t="shared" si="811"/>
        <v>0.14499999999999999</v>
      </c>
      <c r="P2552" s="8">
        <f t="shared" si="815"/>
        <v>1.005840847</v>
      </c>
      <c r="Q2552" s="2">
        <f t="shared" si="813"/>
        <v>1284.40482148</v>
      </c>
      <c r="R2552" s="2">
        <f t="shared" si="805"/>
        <v>1284.40482148</v>
      </c>
      <c r="S2552" s="9" t="s">
        <v>56</v>
      </c>
      <c r="T2552" s="47">
        <f t="shared" si="800"/>
        <v>42592</v>
      </c>
      <c r="AE2552" s="33"/>
    </row>
    <row r="2553" spans="1:31" x14ac:dyDescent="0.2">
      <c r="A2553" s="90">
        <f t="shared" si="806"/>
        <v>42578</v>
      </c>
      <c r="B2553" s="2">
        <f t="shared" si="801"/>
        <v>221279.52295096</v>
      </c>
      <c r="C2553" s="2">
        <f t="shared" si="799"/>
        <v>206631.00531894009</v>
      </c>
      <c r="D2553" s="47">
        <f t="shared" si="807"/>
        <v>42562</v>
      </c>
      <c r="E2553" s="3">
        <f t="shared" si="816"/>
        <v>1.9849999999999998E-3</v>
      </c>
      <c r="F2553" s="4">
        <f t="shared" si="814"/>
        <v>17</v>
      </c>
      <c r="G2553" s="4">
        <f t="shared" si="812"/>
        <v>31</v>
      </c>
      <c r="H2553" s="2">
        <f t="shared" si="808"/>
        <v>1.0010880600000001</v>
      </c>
      <c r="I2553" s="2">
        <f t="shared" si="809"/>
        <v>1.06312936</v>
      </c>
      <c r="J2553" s="2">
        <f t="shared" si="802"/>
        <v>1.0642860999999999</v>
      </c>
      <c r="K2553" s="2">
        <f t="shared" si="803"/>
        <v>219914.50678997001</v>
      </c>
      <c r="L2553" s="1">
        <f t="shared" si="810"/>
        <v>0</v>
      </c>
      <c r="M2553" s="3">
        <f t="shared" si="798"/>
        <v>0</v>
      </c>
      <c r="N2553" s="2">
        <f t="shared" si="804"/>
        <v>0</v>
      </c>
      <c r="O2553" s="18">
        <f t="shared" si="811"/>
        <v>0.14499999999999999</v>
      </c>
      <c r="P2553" s="8">
        <f t="shared" si="815"/>
        <v>1.006207031</v>
      </c>
      <c r="Q2553" s="2">
        <f t="shared" si="813"/>
        <v>1365.0161609899999</v>
      </c>
      <c r="R2553" s="2">
        <f t="shared" si="805"/>
        <v>1365.0161609899999</v>
      </c>
      <c r="S2553" s="9" t="s">
        <v>56</v>
      </c>
      <c r="T2553" s="47">
        <f t="shared" si="800"/>
        <v>42592</v>
      </c>
      <c r="AE2553" s="33"/>
    </row>
    <row r="2554" spans="1:31" x14ac:dyDescent="0.2">
      <c r="A2554" s="90">
        <f t="shared" si="806"/>
        <v>42579</v>
      </c>
      <c r="B2554" s="2">
        <f t="shared" si="801"/>
        <v>221374.24336225001</v>
      </c>
      <c r="C2554" s="2">
        <f t="shared" si="799"/>
        <v>206631.00531894009</v>
      </c>
      <c r="D2554" s="47">
        <f t="shared" si="807"/>
        <v>42562</v>
      </c>
      <c r="E2554" s="3">
        <f t="shared" si="816"/>
        <v>1.9849999999999998E-3</v>
      </c>
      <c r="F2554" s="4">
        <f t="shared" si="814"/>
        <v>18</v>
      </c>
      <c r="G2554" s="4">
        <f t="shared" si="812"/>
        <v>31</v>
      </c>
      <c r="H2554" s="2">
        <f t="shared" si="808"/>
        <v>1.0011521000000001</v>
      </c>
      <c r="I2554" s="2">
        <f t="shared" si="809"/>
        <v>1.06312936</v>
      </c>
      <c r="J2554" s="2">
        <f t="shared" si="802"/>
        <v>1.06435419</v>
      </c>
      <c r="K2554" s="2">
        <f t="shared" si="803"/>
        <v>219928.57629512</v>
      </c>
      <c r="L2554" s="1">
        <f t="shared" si="810"/>
        <v>0</v>
      </c>
      <c r="M2554" s="3">
        <f t="shared" si="798"/>
        <v>0</v>
      </c>
      <c r="N2554" s="2">
        <f t="shared" si="804"/>
        <v>0</v>
      </c>
      <c r="O2554" s="18">
        <f t="shared" si="811"/>
        <v>0.14499999999999999</v>
      </c>
      <c r="P2554" s="8">
        <f t="shared" si="815"/>
        <v>1.0065733480000001</v>
      </c>
      <c r="Q2554" s="2">
        <f t="shared" si="813"/>
        <v>1445.6670671300001</v>
      </c>
      <c r="R2554" s="2">
        <f t="shared" si="805"/>
        <v>1445.6670671300001</v>
      </c>
      <c r="S2554" s="9" t="s">
        <v>56</v>
      </c>
      <c r="T2554" s="47">
        <f t="shared" si="800"/>
        <v>42592</v>
      </c>
      <c r="AE2554" s="33"/>
    </row>
    <row r="2555" spans="1:31" x14ac:dyDescent="0.2">
      <c r="A2555" s="90">
        <f t="shared" si="806"/>
        <v>42580</v>
      </c>
      <c r="B2555" s="2">
        <f t="shared" si="801"/>
        <v>221469.00125305</v>
      </c>
      <c r="C2555" s="2">
        <f t="shared" si="799"/>
        <v>206631.00531894009</v>
      </c>
      <c r="D2555" s="47">
        <f t="shared" si="807"/>
        <v>42562</v>
      </c>
      <c r="E2555" s="3">
        <f t="shared" si="816"/>
        <v>1.9849999999999998E-3</v>
      </c>
      <c r="F2555" s="4">
        <f t="shared" si="814"/>
        <v>19</v>
      </c>
      <c r="G2555" s="4">
        <f t="shared" si="812"/>
        <v>31</v>
      </c>
      <c r="H2555" s="2">
        <f t="shared" si="808"/>
        <v>1.0012161399999999</v>
      </c>
      <c r="I2555" s="2">
        <f t="shared" si="809"/>
        <v>1.06312936</v>
      </c>
      <c r="J2555" s="2">
        <f t="shared" si="802"/>
        <v>1.0644222699999999</v>
      </c>
      <c r="K2555" s="2">
        <f t="shared" si="803"/>
        <v>219942.64373395999</v>
      </c>
      <c r="L2555" s="1">
        <f t="shared" si="810"/>
        <v>0</v>
      </c>
      <c r="M2555" s="3">
        <f t="shared" si="798"/>
        <v>0</v>
      </c>
      <c r="N2555" s="2">
        <f t="shared" si="804"/>
        <v>0</v>
      </c>
      <c r="O2555" s="18">
        <f t="shared" si="811"/>
        <v>0.14499999999999999</v>
      </c>
      <c r="P2555" s="8">
        <f t="shared" si="815"/>
        <v>1.0069397980000001</v>
      </c>
      <c r="Q2555" s="2">
        <f t="shared" si="813"/>
        <v>1526.3575190900001</v>
      </c>
      <c r="R2555" s="2">
        <f t="shared" si="805"/>
        <v>1526.3575190900001</v>
      </c>
      <c r="S2555" s="9" t="s">
        <v>56</v>
      </c>
      <c r="T2555" s="47">
        <f t="shared" si="800"/>
        <v>42592</v>
      </c>
      <c r="AE2555" s="33"/>
    </row>
    <row r="2556" spans="1:31" x14ac:dyDescent="0.2">
      <c r="A2556" s="90">
        <f t="shared" si="806"/>
        <v>42581</v>
      </c>
      <c r="B2556" s="2">
        <f t="shared" si="801"/>
        <v>221563.80078955</v>
      </c>
      <c r="C2556" s="2">
        <f t="shared" si="799"/>
        <v>206631.00531894009</v>
      </c>
      <c r="D2556" s="47">
        <f t="shared" si="807"/>
        <v>42562</v>
      </c>
      <c r="E2556" s="3">
        <f t="shared" si="816"/>
        <v>1.9849999999999998E-3</v>
      </c>
      <c r="F2556" s="4">
        <f t="shared" si="814"/>
        <v>20</v>
      </c>
      <c r="G2556" s="4">
        <f t="shared" si="812"/>
        <v>31</v>
      </c>
      <c r="H2556" s="2">
        <f t="shared" si="808"/>
        <v>1.0012801899999999</v>
      </c>
      <c r="I2556" s="2">
        <f t="shared" si="809"/>
        <v>1.06312936</v>
      </c>
      <c r="J2556" s="2">
        <f t="shared" si="802"/>
        <v>1.06449036</v>
      </c>
      <c r="K2556" s="2">
        <f t="shared" si="803"/>
        <v>219956.71323912</v>
      </c>
      <c r="L2556" s="1">
        <f t="shared" si="810"/>
        <v>0</v>
      </c>
      <c r="M2556" s="3">
        <f t="shared" si="798"/>
        <v>0</v>
      </c>
      <c r="N2556" s="2">
        <f t="shared" si="804"/>
        <v>0</v>
      </c>
      <c r="O2556" s="18">
        <f t="shared" si="811"/>
        <v>0.14499999999999999</v>
      </c>
      <c r="P2556" s="8">
        <f t="shared" si="815"/>
        <v>1.007306381</v>
      </c>
      <c r="Q2556" s="2">
        <f t="shared" si="813"/>
        <v>1607.08755043</v>
      </c>
      <c r="R2556" s="2">
        <f t="shared" si="805"/>
        <v>1607.08755043</v>
      </c>
      <c r="S2556" s="9" t="s">
        <v>56</v>
      </c>
      <c r="T2556" s="47">
        <f t="shared" si="800"/>
        <v>42592</v>
      </c>
      <c r="AE2556" s="33"/>
    </row>
    <row r="2557" spans="1:31" x14ac:dyDescent="0.2">
      <c r="A2557" s="90">
        <f t="shared" si="806"/>
        <v>42582</v>
      </c>
      <c r="B2557" s="2">
        <f t="shared" si="801"/>
        <v>221658.64241952999</v>
      </c>
      <c r="C2557" s="2">
        <f t="shared" si="799"/>
        <v>206631.00531894009</v>
      </c>
      <c r="D2557" s="47">
        <f t="shared" si="807"/>
        <v>42562</v>
      </c>
      <c r="E2557" s="3">
        <f t="shared" si="816"/>
        <v>1.9849999999999998E-3</v>
      </c>
      <c r="F2557" s="4">
        <f t="shared" si="814"/>
        <v>21</v>
      </c>
      <c r="G2557" s="4">
        <f t="shared" si="812"/>
        <v>31</v>
      </c>
      <c r="H2557" s="2">
        <f t="shared" si="808"/>
        <v>1.0013442400000001</v>
      </c>
      <c r="I2557" s="2">
        <f t="shared" si="809"/>
        <v>1.06312936</v>
      </c>
      <c r="J2557" s="2">
        <f t="shared" si="802"/>
        <v>1.06455846</v>
      </c>
      <c r="K2557" s="2">
        <f t="shared" si="803"/>
        <v>219970.78481057999</v>
      </c>
      <c r="L2557" s="1">
        <f t="shared" si="810"/>
        <v>0</v>
      </c>
      <c r="M2557" s="3">
        <f t="shared" si="798"/>
        <v>0</v>
      </c>
      <c r="N2557" s="2">
        <f t="shared" si="804"/>
        <v>0</v>
      </c>
      <c r="O2557" s="18">
        <f t="shared" si="811"/>
        <v>0.14499999999999999</v>
      </c>
      <c r="P2557" s="8">
        <f t="shared" si="815"/>
        <v>1.007673099</v>
      </c>
      <c r="Q2557" s="2">
        <f t="shared" si="813"/>
        <v>1687.85760895</v>
      </c>
      <c r="R2557" s="2">
        <f t="shared" si="805"/>
        <v>1687.85760895</v>
      </c>
      <c r="S2557" s="9" t="s">
        <v>56</v>
      </c>
      <c r="T2557" s="47">
        <f t="shared" si="800"/>
        <v>42592</v>
      </c>
      <c r="AE2557" s="33"/>
    </row>
    <row r="2558" spans="1:31" x14ac:dyDescent="0.2">
      <c r="A2558" s="90">
        <f t="shared" si="806"/>
        <v>42583</v>
      </c>
      <c r="B2558" s="2">
        <f t="shared" si="801"/>
        <v>221753.52340811997</v>
      </c>
      <c r="C2558" s="2">
        <f t="shared" si="799"/>
        <v>206631.00531894009</v>
      </c>
      <c r="D2558" s="47">
        <f t="shared" si="807"/>
        <v>42562</v>
      </c>
      <c r="E2558" s="3">
        <f t="shared" si="816"/>
        <v>1.9849999999999998E-3</v>
      </c>
      <c r="F2558" s="4">
        <f t="shared" si="814"/>
        <v>22</v>
      </c>
      <c r="G2558" s="4">
        <f t="shared" si="812"/>
        <v>31</v>
      </c>
      <c r="H2558" s="2">
        <f t="shared" si="808"/>
        <v>1.0014083</v>
      </c>
      <c r="I2558" s="2">
        <f t="shared" si="809"/>
        <v>1.06312936</v>
      </c>
      <c r="J2558" s="2">
        <f t="shared" si="802"/>
        <v>1.06462656</v>
      </c>
      <c r="K2558" s="2">
        <f t="shared" si="803"/>
        <v>219984.85638203999</v>
      </c>
      <c r="L2558" s="1">
        <f t="shared" si="810"/>
        <v>0</v>
      </c>
      <c r="M2558" s="3">
        <f t="shared" si="798"/>
        <v>0</v>
      </c>
      <c r="N2558" s="2">
        <f t="shared" si="804"/>
        <v>0</v>
      </c>
      <c r="O2558" s="18">
        <f t="shared" si="811"/>
        <v>0.14499999999999999</v>
      </c>
      <c r="P2558" s="8">
        <f t="shared" si="815"/>
        <v>1.008039949</v>
      </c>
      <c r="Q2558" s="2">
        <f t="shared" si="813"/>
        <v>1768.6670260799999</v>
      </c>
      <c r="R2558" s="2">
        <f t="shared" si="805"/>
        <v>1768.6670260799999</v>
      </c>
      <c r="S2558" s="9" t="s">
        <v>56</v>
      </c>
      <c r="T2558" s="47">
        <f t="shared" si="800"/>
        <v>42592</v>
      </c>
      <c r="AE2558" s="33"/>
    </row>
    <row r="2559" spans="1:31" x14ac:dyDescent="0.2">
      <c r="A2559" s="90">
        <f t="shared" si="806"/>
        <v>42584</v>
      </c>
      <c r="B2559" s="2">
        <f t="shared" si="801"/>
        <v>221848.44442087002</v>
      </c>
      <c r="C2559" s="2">
        <f t="shared" si="799"/>
        <v>206631.00531894009</v>
      </c>
      <c r="D2559" s="47">
        <f t="shared" si="807"/>
        <v>42562</v>
      </c>
      <c r="E2559" s="3">
        <f t="shared" si="816"/>
        <v>1.9849999999999998E-3</v>
      </c>
      <c r="F2559" s="4">
        <f t="shared" si="814"/>
        <v>23</v>
      </c>
      <c r="G2559" s="4">
        <f t="shared" si="812"/>
        <v>31</v>
      </c>
      <c r="H2559" s="2">
        <f t="shared" si="808"/>
        <v>1.00147236</v>
      </c>
      <c r="I2559" s="2">
        <f t="shared" si="809"/>
        <v>1.06312936</v>
      </c>
      <c r="J2559" s="2">
        <f t="shared" si="802"/>
        <v>1.06469466</v>
      </c>
      <c r="K2559" s="2">
        <f t="shared" si="803"/>
        <v>219998.92795350001</v>
      </c>
      <c r="L2559" s="1">
        <f t="shared" si="810"/>
        <v>0</v>
      </c>
      <c r="M2559" s="3">
        <f t="shared" ref="M2559:M2622" si="817">IF(DAY(A2559)=E$2,VLOOKUP(A2559,$W$10:$AD$316,5),0)</f>
        <v>0</v>
      </c>
      <c r="N2559" s="2">
        <f t="shared" si="804"/>
        <v>0</v>
      </c>
      <c r="O2559" s="18">
        <f t="shared" si="811"/>
        <v>0.14499999999999999</v>
      </c>
      <c r="P2559" s="8">
        <f t="shared" si="815"/>
        <v>1.0084069339999999</v>
      </c>
      <c r="Q2559" s="2">
        <f t="shared" si="813"/>
        <v>1849.5164673700001</v>
      </c>
      <c r="R2559" s="2">
        <f t="shared" si="805"/>
        <v>1849.5164673700001</v>
      </c>
      <c r="S2559" s="9" t="s">
        <v>56</v>
      </c>
      <c r="T2559" s="47">
        <f t="shared" si="800"/>
        <v>42592</v>
      </c>
      <c r="AE2559" s="33"/>
    </row>
    <row r="2560" spans="1:31" x14ac:dyDescent="0.2">
      <c r="A2560" s="90">
        <f t="shared" si="806"/>
        <v>42585</v>
      </c>
      <c r="B2560" s="2">
        <f t="shared" si="801"/>
        <v>221943.40897233001</v>
      </c>
      <c r="C2560" s="2">
        <f t="shared" ref="C2560:C2623" si="818">IF(DAY(A2559)=$E$2,VLOOKUP(A2559,W$10:X$316,2),C2559)</f>
        <v>206631.00531894009</v>
      </c>
      <c r="D2560" s="47">
        <f t="shared" si="807"/>
        <v>42562</v>
      </c>
      <c r="E2560" s="3">
        <f t="shared" si="816"/>
        <v>1.9849999999999998E-3</v>
      </c>
      <c r="F2560" s="4">
        <f t="shared" si="814"/>
        <v>24</v>
      </c>
      <c r="G2560" s="4">
        <f t="shared" si="812"/>
        <v>31</v>
      </c>
      <c r="H2560" s="2">
        <f t="shared" si="808"/>
        <v>1.00153643</v>
      </c>
      <c r="I2560" s="2">
        <f t="shared" si="809"/>
        <v>1.06312936</v>
      </c>
      <c r="J2560" s="2">
        <f t="shared" si="802"/>
        <v>1.0647627799999999</v>
      </c>
      <c r="K2560" s="2">
        <f t="shared" si="803"/>
        <v>220013.00365758</v>
      </c>
      <c r="L2560" s="1">
        <f t="shared" si="810"/>
        <v>0</v>
      </c>
      <c r="M2560" s="3">
        <f t="shared" si="817"/>
        <v>0</v>
      </c>
      <c r="N2560" s="2">
        <f t="shared" si="804"/>
        <v>0</v>
      </c>
      <c r="O2560" s="18">
        <f t="shared" si="811"/>
        <v>0.14499999999999999</v>
      </c>
      <c r="P2560" s="8">
        <f t="shared" si="815"/>
        <v>1.0087740510000001</v>
      </c>
      <c r="Q2560" s="2">
        <f t="shared" si="813"/>
        <v>1930.4053147499999</v>
      </c>
      <c r="R2560" s="2">
        <f t="shared" si="805"/>
        <v>1930.4053147499999</v>
      </c>
      <c r="S2560" s="9" t="s">
        <v>56</v>
      </c>
      <c r="T2560" s="47">
        <f t="shared" ref="T2560:T2623" si="819">IF(DAY(A2560)=E$2+1,VLOOKUP(A2559,$W$10:$AD$316,8),T2559)</f>
        <v>42592</v>
      </c>
      <c r="AE2560" s="33"/>
    </row>
    <row r="2561" spans="1:31" x14ac:dyDescent="0.2">
      <c r="A2561" s="90">
        <f t="shared" si="806"/>
        <v>42586</v>
      </c>
      <c r="B2561" s="2">
        <f t="shared" si="801"/>
        <v>222038.40939192002</v>
      </c>
      <c r="C2561" s="2">
        <f t="shared" si="818"/>
        <v>206631.00531894009</v>
      </c>
      <c r="D2561" s="47">
        <f t="shared" si="807"/>
        <v>42562</v>
      </c>
      <c r="E2561" s="3">
        <f t="shared" si="816"/>
        <v>1.9849999999999998E-3</v>
      </c>
      <c r="F2561" s="4">
        <f t="shared" si="814"/>
        <v>25</v>
      </c>
      <c r="G2561" s="4">
        <f t="shared" si="812"/>
        <v>31</v>
      </c>
      <c r="H2561" s="2">
        <f t="shared" si="808"/>
        <v>1.00160049</v>
      </c>
      <c r="I2561" s="2">
        <f t="shared" si="809"/>
        <v>1.06312936</v>
      </c>
      <c r="J2561" s="2">
        <f t="shared" si="802"/>
        <v>1.0648308799999999</v>
      </c>
      <c r="K2561" s="2">
        <f t="shared" si="803"/>
        <v>220027.07522905001</v>
      </c>
      <c r="L2561" s="1">
        <f t="shared" si="810"/>
        <v>0</v>
      </c>
      <c r="M2561" s="3">
        <f t="shared" si="817"/>
        <v>0</v>
      </c>
      <c r="N2561" s="2">
        <f t="shared" si="804"/>
        <v>0</v>
      </c>
      <c r="O2561" s="18">
        <f t="shared" si="811"/>
        <v>0.14499999999999999</v>
      </c>
      <c r="P2561" s="8">
        <f t="shared" si="815"/>
        <v>1.009141303</v>
      </c>
      <c r="Q2561" s="2">
        <f t="shared" si="813"/>
        <v>2011.33416287</v>
      </c>
      <c r="R2561" s="2">
        <f t="shared" si="805"/>
        <v>2011.33416287</v>
      </c>
      <c r="S2561" s="9" t="s">
        <v>56</v>
      </c>
      <c r="T2561" s="47">
        <f t="shared" si="819"/>
        <v>42592</v>
      </c>
      <c r="AE2561" s="33"/>
    </row>
    <row r="2562" spans="1:31" x14ac:dyDescent="0.2">
      <c r="A2562" s="90">
        <f t="shared" si="806"/>
        <v>42587</v>
      </c>
      <c r="B2562" s="2">
        <f t="shared" si="801"/>
        <v>222133.45567046999</v>
      </c>
      <c r="C2562" s="2">
        <f t="shared" si="818"/>
        <v>206631.00531894009</v>
      </c>
      <c r="D2562" s="47">
        <f t="shared" si="807"/>
        <v>42562</v>
      </c>
      <c r="E2562" s="3">
        <f t="shared" si="816"/>
        <v>1.9849999999999998E-3</v>
      </c>
      <c r="F2562" s="4">
        <f t="shared" si="814"/>
        <v>26</v>
      </c>
      <c r="G2562" s="4">
        <f t="shared" si="812"/>
        <v>31</v>
      </c>
      <c r="H2562" s="2">
        <f t="shared" si="808"/>
        <v>1.00166457</v>
      </c>
      <c r="I2562" s="2">
        <f t="shared" si="809"/>
        <v>1.06312936</v>
      </c>
      <c r="J2562" s="2">
        <f t="shared" si="802"/>
        <v>1.06489901</v>
      </c>
      <c r="K2562" s="2">
        <f t="shared" si="803"/>
        <v>220041.15299944</v>
      </c>
      <c r="L2562" s="1">
        <f t="shared" si="810"/>
        <v>0</v>
      </c>
      <c r="M2562" s="3">
        <f t="shared" si="817"/>
        <v>0</v>
      </c>
      <c r="N2562" s="2">
        <f t="shared" si="804"/>
        <v>0</v>
      </c>
      <c r="O2562" s="18">
        <f t="shared" si="811"/>
        <v>0.14499999999999999</v>
      </c>
      <c r="P2562" s="8">
        <f t="shared" si="815"/>
        <v>1.0095086879999999</v>
      </c>
      <c r="Q2562" s="2">
        <f t="shared" si="813"/>
        <v>2092.3026710300001</v>
      </c>
      <c r="R2562" s="2">
        <f t="shared" si="805"/>
        <v>2092.3026710300001</v>
      </c>
      <c r="S2562" s="9" t="s">
        <v>56</v>
      </c>
      <c r="T2562" s="47">
        <f t="shared" si="819"/>
        <v>42592</v>
      </c>
      <c r="AE2562" s="33"/>
    </row>
    <row r="2563" spans="1:31" x14ac:dyDescent="0.2">
      <c r="A2563" s="90">
        <f t="shared" si="806"/>
        <v>42588</v>
      </c>
      <c r="B2563" s="2">
        <f t="shared" si="801"/>
        <v>222228.53760690999</v>
      </c>
      <c r="C2563" s="2">
        <f t="shared" si="818"/>
        <v>206631.00531894009</v>
      </c>
      <c r="D2563" s="47">
        <f t="shared" si="807"/>
        <v>42562</v>
      </c>
      <c r="E2563" s="3">
        <f t="shared" si="816"/>
        <v>1.9849999999999998E-3</v>
      </c>
      <c r="F2563" s="4">
        <f t="shared" si="814"/>
        <v>27</v>
      </c>
      <c r="G2563" s="4">
        <f t="shared" si="812"/>
        <v>31</v>
      </c>
      <c r="H2563" s="2">
        <f t="shared" si="808"/>
        <v>1.0017286400000001</v>
      </c>
      <c r="I2563" s="2">
        <f t="shared" si="809"/>
        <v>1.06312936</v>
      </c>
      <c r="J2563" s="2">
        <f t="shared" si="802"/>
        <v>1.0649671199999999</v>
      </c>
      <c r="K2563" s="2">
        <f t="shared" si="803"/>
        <v>220055.22663721</v>
      </c>
      <c r="L2563" s="1">
        <f t="shared" si="810"/>
        <v>0</v>
      </c>
      <c r="M2563" s="3">
        <f t="shared" si="817"/>
        <v>0</v>
      </c>
      <c r="N2563" s="2">
        <f t="shared" si="804"/>
        <v>0</v>
      </c>
      <c r="O2563" s="18">
        <f t="shared" si="811"/>
        <v>0.14499999999999999</v>
      </c>
      <c r="P2563" s="8">
        <f t="shared" si="815"/>
        <v>1.009876207</v>
      </c>
      <c r="Q2563" s="2">
        <f t="shared" si="813"/>
        <v>2173.3109697</v>
      </c>
      <c r="R2563" s="2">
        <f t="shared" si="805"/>
        <v>2173.3109697</v>
      </c>
      <c r="S2563" s="9" t="s">
        <v>56</v>
      </c>
      <c r="T2563" s="47">
        <f t="shared" si="819"/>
        <v>42592</v>
      </c>
      <c r="AE2563" s="33"/>
    </row>
    <row r="2564" spans="1:31" x14ac:dyDescent="0.2">
      <c r="A2564" s="90">
        <f t="shared" si="806"/>
        <v>42589</v>
      </c>
      <c r="B2564" s="2">
        <f t="shared" si="801"/>
        <v>222323.66563971998</v>
      </c>
      <c r="C2564" s="2">
        <f t="shared" si="818"/>
        <v>206631.00531894009</v>
      </c>
      <c r="D2564" s="47">
        <f t="shared" si="807"/>
        <v>42562</v>
      </c>
      <c r="E2564" s="3">
        <f t="shared" si="816"/>
        <v>1.9849999999999998E-3</v>
      </c>
      <c r="F2564" s="4">
        <f t="shared" si="814"/>
        <v>28</v>
      </c>
      <c r="G2564" s="4">
        <f t="shared" si="812"/>
        <v>31</v>
      </c>
      <c r="H2564" s="2">
        <f t="shared" si="808"/>
        <v>1.00179273</v>
      </c>
      <c r="I2564" s="2">
        <f t="shared" si="809"/>
        <v>1.06312936</v>
      </c>
      <c r="J2564" s="2">
        <f t="shared" si="802"/>
        <v>1.0650352599999999</v>
      </c>
      <c r="K2564" s="2">
        <f t="shared" si="803"/>
        <v>220069.30647390999</v>
      </c>
      <c r="L2564" s="1">
        <f t="shared" si="810"/>
        <v>0</v>
      </c>
      <c r="M2564" s="3">
        <f t="shared" si="817"/>
        <v>0</v>
      </c>
      <c r="N2564" s="2">
        <f t="shared" si="804"/>
        <v>0</v>
      </c>
      <c r="O2564" s="18">
        <f t="shared" si="811"/>
        <v>0.14499999999999999</v>
      </c>
      <c r="P2564" s="8">
        <f t="shared" si="815"/>
        <v>1.0102438600000001</v>
      </c>
      <c r="Q2564" s="2">
        <f t="shared" si="813"/>
        <v>2254.3591658099999</v>
      </c>
      <c r="R2564" s="2">
        <f t="shared" si="805"/>
        <v>2254.3591658099999</v>
      </c>
      <c r="S2564" s="9" t="s">
        <v>56</v>
      </c>
      <c r="T2564" s="47">
        <f t="shared" si="819"/>
        <v>42592</v>
      </c>
      <c r="AE2564" s="33"/>
    </row>
    <row r="2565" spans="1:31" x14ac:dyDescent="0.2">
      <c r="A2565" s="90">
        <f t="shared" si="806"/>
        <v>42590</v>
      </c>
      <c r="B2565" s="2">
        <f t="shared" si="801"/>
        <v>222418.82912015001</v>
      </c>
      <c r="C2565" s="2">
        <f t="shared" si="818"/>
        <v>206631.00531894009</v>
      </c>
      <c r="D2565" s="47">
        <f t="shared" si="807"/>
        <v>42562</v>
      </c>
      <c r="E2565" s="3">
        <f t="shared" si="816"/>
        <v>1.9849999999999998E-3</v>
      </c>
      <c r="F2565" s="4">
        <f t="shared" si="814"/>
        <v>29</v>
      </c>
      <c r="G2565" s="4">
        <f t="shared" si="812"/>
        <v>31</v>
      </c>
      <c r="H2565" s="2">
        <f t="shared" si="808"/>
        <v>1.00185681</v>
      </c>
      <c r="I2565" s="2">
        <f t="shared" si="809"/>
        <v>1.06312936</v>
      </c>
      <c r="J2565" s="2">
        <f t="shared" si="802"/>
        <v>1.06510338</v>
      </c>
      <c r="K2565" s="2">
        <f t="shared" si="803"/>
        <v>220083.382178</v>
      </c>
      <c r="L2565" s="1">
        <f t="shared" si="810"/>
        <v>0</v>
      </c>
      <c r="M2565" s="3">
        <f t="shared" si="817"/>
        <v>0</v>
      </c>
      <c r="N2565" s="2">
        <f t="shared" si="804"/>
        <v>0</v>
      </c>
      <c r="O2565" s="18">
        <f t="shared" si="811"/>
        <v>0.14499999999999999</v>
      </c>
      <c r="P2565" s="8">
        <f t="shared" si="815"/>
        <v>1.0106116460000001</v>
      </c>
      <c r="Q2565" s="2">
        <f t="shared" si="813"/>
        <v>2335.4469421499998</v>
      </c>
      <c r="R2565" s="2">
        <f t="shared" si="805"/>
        <v>2335.4469421499998</v>
      </c>
      <c r="S2565" s="9" t="s">
        <v>56</v>
      </c>
      <c r="T2565" s="47">
        <f t="shared" si="819"/>
        <v>42592</v>
      </c>
      <c r="V2565" s="31">
        <v>1028.4196742399999</v>
      </c>
      <c r="AE2565" s="33"/>
    </row>
    <row r="2566" spans="1:31" x14ac:dyDescent="0.2">
      <c r="A2566" s="90">
        <f t="shared" si="806"/>
        <v>42591</v>
      </c>
      <c r="B2566" s="2">
        <f t="shared" si="801"/>
        <v>222514.03684541999</v>
      </c>
      <c r="C2566" s="2">
        <f t="shared" si="818"/>
        <v>206631.00531894009</v>
      </c>
      <c r="D2566" s="47">
        <f t="shared" si="807"/>
        <v>42562</v>
      </c>
      <c r="E2566" s="3">
        <f t="shared" si="816"/>
        <v>1.9849999999999998E-3</v>
      </c>
      <c r="F2566" s="4">
        <f t="shared" si="814"/>
        <v>30</v>
      </c>
      <c r="G2566" s="4">
        <f t="shared" si="812"/>
        <v>31</v>
      </c>
      <c r="H2566" s="2">
        <f t="shared" si="808"/>
        <v>1.0019209</v>
      </c>
      <c r="I2566" s="2">
        <f t="shared" si="809"/>
        <v>1.06312936</v>
      </c>
      <c r="J2566" s="2">
        <f t="shared" si="802"/>
        <v>1.06517152</v>
      </c>
      <c r="K2566" s="2">
        <f t="shared" si="803"/>
        <v>220097.4620147</v>
      </c>
      <c r="L2566" s="1">
        <f t="shared" si="810"/>
        <v>0</v>
      </c>
      <c r="M2566" s="3">
        <f t="shared" si="817"/>
        <v>0</v>
      </c>
      <c r="N2566" s="2">
        <f t="shared" si="804"/>
        <v>0</v>
      </c>
      <c r="O2566" s="18">
        <f t="shared" si="811"/>
        <v>0.14499999999999999</v>
      </c>
      <c r="P2566" s="8">
        <f t="shared" si="815"/>
        <v>1.0109795669999999</v>
      </c>
      <c r="Q2566" s="2">
        <f t="shared" si="813"/>
        <v>2416.5748307200001</v>
      </c>
      <c r="R2566" s="2">
        <f t="shared" si="805"/>
        <v>2416.5748307200001</v>
      </c>
      <c r="S2566" s="9" t="s">
        <v>56</v>
      </c>
      <c r="T2566" s="47">
        <f t="shared" si="819"/>
        <v>42592</v>
      </c>
      <c r="V2566" s="27">
        <v>388.69790204999998</v>
      </c>
      <c r="AE2566" s="33"/>
    </row>
    <row r="2567" spans="1:31" x14ac:dyDescent="0.2">
      <c r="A2567" s="91">
        <f t="shared" si="806"/>
        <v>42592</v>
      </c>
      <c r="B2567" s="36">
        <f t="shared" si="801"/>
        <v>222609.28629580999</v>
      </c>
      <c r="C2567" s="36">
        <f t="shared" si="818"/>
        <v>206631.00531894009</v>
      </c>
      <c r="D2567" s="120">
        <f t="shared" si="807"/>
        <v>42562</v>
      </c>
      <c r="E2567" s="3">
        <f t="shared" si="816"/>
        <v>1.9849999999999998E-3</v>
      </c>
      <c r="F2567" s="21">
        <f t="shared" si="814"/>
        <v>31</v>
      </c>
      <c r="G2567" s="21">
        <f t="shared" si="812"/>
        <v>31</v>
      </c>
      <c r="H2567" s="36">
        <f t="shared" si="808"/>
        <v>1.0019849999999999</v>
      </c>
      <c r="I2567" s="36">
        <f t="shared" si="809"/>
        <v>1.06312936</v>
      </c>
      <c r="J2567" s="36">
        <f t="shared" si="802"/>
        <v>1.06523967</v>
      </c>
      <c r="K2567" s="36">
        <f t="shared" si="803"/>
        <v>220111.54391770999</v>
      </c>
      <c r="L2567" s="37">
        <f t="shared" si="810"/>
        <v>84</v>
      </c>
      <c r="M2567" s="20">
        <f t="shared" si="817"/>
        <v>6.4381793000000001E-3</v>
      </c>
      <c r="N2567" s="36">
        <f t="shared" si="804"/>
        <v>1417.1175857400001</v>
      </c>
      <c r="O2567" s="35">
        <f t="shared" si="811"/>
        <v>0.14499999999999999</v>
      </c>
      <c r="P2567" s="38">
        <f t="shared" si="815"/>
        <v>1.0113476210000001</v>
      </c>
      <c r="Q2567" s="36">
        <f t="shared" si="813"/>
        <v>2497.7423781000002</v>
      </c>
      <c r="R2567" s="36">
        <f t="shared" si="805"/>
        <v>3914.8599638400001</v>
      </c>
      <c r="S2567" s="39" t="s">
        <v>56</v>
      </c>
      <c r="T2567" s="120">
        <f t="shared" si="819"/>
        <v>42592</v>
      </c>
      <c r="U2567" s="36">
        <f>(B2567-N2567-Q2567)</f>
        <v>218694.42633197</v>
      </c>
      <c r="V2567" s="31">
        <v>1417.11757629</v>
      </c>
      <c r="AE2567" s="33"/>
    </row>
    <row r="2568" spans="1:31" x14ac:dyDescent="0.2">
      <c r="A2568" s="90">
        <f t="shared" si="806"/>
        <v>42593</v>
      </c>
      <c r="B2568" s="2">
        <f t="shared" si="801"/>
        <v>218786.97195136</v>
      </c>
      <c r="C2568" s="2">
        <f t="shared" si="818"/>
        <v>205300.67785776011</v>
      </c>
      <c r="D2568" s="47">
        <f t="shared" si="807"/>
        <v>42593</v>
      </c>
      <c r="E2568" s="3">
        <f t="shared" si="816"/>
        <v>1.8339999999999999E-3</v>
      </c>
      <c r="F2568" s="4">
        <f t="shared" si="814"/>
        <v>1</v>
      </c>
      <c r="G2568" s="4">
        <f t="shared" si="812"/>
        <v>31</v>
      </c>
      <c r="H2568" s="2">
        <f t="shared" si="808"/>
        <v>1.0000591000000001</v>
      </c>
      <c r="I2568" s="2">
        <f t="shared" si="809"/>
        <v>1.06523967</v>
      </c>
      <c r="J2568" s="2">
        <f t="shared" si="802"/>
        <v>1.06530262</v>
      </c>
      <c r="K2568" s="2">
        <f t="shared" si="803"/>
        <v>218707.35000964001</v>
      </c>
      <c r="L2568" s="1">
        <f t="shared" si="810"/>
        <v>0</v>
      </c>
      <c r="M2568" s="3">
        <f t="shared" si="817"/>
        <v>0</v>
      </c>
      <c r="N2568" s="2">
        <f t="shared" si="804"/>
        <v>0</v>
      </c>
      <c r="O2568" s="18">
        <f t="shared" si="811"/>
        <v>0.14499999999999999</v>
      </c>
      <c r="P2568" s="8">
        <f t="shared" si="815"/>
        <v>1.0003640570000001</v>
      </c>
      <c r="Q2568" s="2">
        <f t="shared" si="813"/>
        <v>79.621941719999995</v>
      </c>
      <c r="R2568" s="2">
        <f t="shared" si="805"/>
        <v>79.621941719999995</v>
      </c>
      <c r="S2568" s="9" t="s">
        <v>56</v>
      </c>
      <c r="T2568" s="47">
        <f t="shared" si="819"/>
        <v>42623</v>
      </c>
      <c r="AE2568" s="33"/>
    </row>
    <row r="2569" spans="1:31" x14ac:dyDescent="0.2">
      <c r="A2569" s="90">
        <f t="shared" si="806"/>
        <v>42594</v>
      </c>
      <c r="B2569" s="2">
        <f t="shared" si="801"/>
        <v>218879.56223395999</v>
      </c>
      <c r="C2569" s="2">
        <f t="shared" si="818"/>
        <v>205300.67785776011</v>
      </c>
      <c r="D2569" s="47">
        <f t="shared" si="807"/>
        <v>42593</v>
      </c>
      <c r="E2569" s="3">
        <f t="shared" si="816"/>
        <v>1.8339999999999999E-3</v>
      </c>
      <c r="F2569" s="4">
        <f t="shared" si="814"/>
        <v>2</v>
      </c>
      <c r="G2569" s="4">
        <f t="shared" si="812"/>
        <v>31</v>
      </c>
      <c r="H2569" s="2">
        <f t="shared" si="808"/>
        <v>1.0001182200000001</v>
      </c>
      <c r="I2569" s="2">
        <f t="shared" si="809"/>
        <v>1.06523967</v>
      </c>
      <c r="J2569" s="2">
        <f t="shared" si="802"/>
        <v>1.0653656</v>
      </c>
      <c r="K2569" s="2">
        <f t="shared" si="803"/>
        <v>218720.27984633</v>
      </c>
      <c r="L2569" s="1">
        <f t="shared" si="810"/>
        <v>0</v>
      </c>
      <c r="M2569" s="3">
        <f t="shared" si="817"/>
        <v>0</v>
      </c>
      <c r="N2569" s="2">
        <f t="shared" si="804"/>
        <v>0</v>
      </c>
      <c r="O2569" s="18">
        <f t="shared" si="811"/>
        <v>0.14499999999999999</v>
      </c>
      <c r="P2569" s="8">
        <f t="shared" si="815"/>
        <v>1.0007282470000001</v>
      </c>
      <c r="Q2569" s="2">
        <f t="shared" si="813"/>
        <v>159.28238762999999</v>
      </c>
      <c r="R2569" s="2">
        <f t="shared" si="805"/>
        <v>159.28238762999999</v>
      </c>
      <c r="S2569" s="9" t="s">
        <v>56</v>
      </c>
      <c r="T2569" s="47">
        <f t="shared" si="819"/>
        <v>42623</v>
      </c>
      <c r="AE2569" s="33"/>
    </row>
    <row r="2570" spans="1:31" x14ac:dyDescent="0.2">
      <c r="A2570" s="90">
        <f t="shared" si="806"/>
        <v>42595</v>
      </c>
      <c r="B2570" s="2">
        <f t="shared" ref="B2570:B2633" si="820">(K2570+Q2570)</f>
        <v>218972.18669668998</v>
      </c>
      <c r="C2570" s="2">
        <f t="shared" si="818"/>
        <v>205300.67785776011</v>
      </c>
      <c r="D2570" s="47">
        <f t="shared" si="807"/>
        <v>42593</v>
      </c>
      <c r="E2570" s="3">
        <f t="shared" si="816"/>
        <v>1.8339999999999999E-3</v>
      </c>
      <c r="F2570" s="4">
        <f t="shared" si="814"/>
        <v>3</v>
      </c>
      <c r="G2570" s="4">
        <f t="shared" si="812"/>
        <v>31</v>
      </c>
      <c r="H2570" s="2">
        <f t="shared" si="808"/>
        <v>1.0001773300000001</v>
      </c>
      <c r="I2570" s="2">
        <f t="shared" si="809"/>
        <v>1.06523967</v>
      </c>
      <c r="J2570" s="2">
        <f t="shared" ref="J2570:J2633" si="821">TRUNC(H2570*I2570,8)</f>
        <v>1.06542856</v>
      </c>
      <c r="K2570" s="2">
        <f t="shared" ref="K2570:K2633" si="822">TRUNC(C2570*J2570,8)</f>
        <v>218733.20557701</v>
      </c>
      <c r="L2570" s="1">
        <f t="shared" si="810"/>
        <v>0</v>
      </c>
      <c r="M2570" s="3">
        <f t="shared" si="817"/>
        <v>0</v>
      </c>
      <c r="N2570" s="2">
        <f t="shared" ref="N2570:N2633" si="823">IF(M2570&gt;0,TRUNC((M2570*K2570),8),0)</f>
        <v>0</v>
      </c>
      <c r="O2570" s="18">
        <f t="shared" si="811"/>
        <v>0.14499999999999999</v>
      </c>
      <c r="P2570" s="8">
        <f t="shared" si="815"/>
        <v>1.0010925690000001</v>
      </c>
      <c r="Q2570" s="2">
        <f t="shared" si="813"/>
        <v>238.98111968000001</v>
      </c>
      <c r="R2570" s="2">
        <f t="shared" ref="R2570:R2633" si="824">(N2570+Q2570)</f>
        <v>238.98111968000001</v>
      </c>
      <c r="S2570" s="9" t="s">
        <v>56</v>
      </c>
      <c r="T2570" s="47">
        <f t="shared" si="819"/>
        <v>42623</v>
      </c>
      <c r="AE2570" s="33"/>
    </row>
    <row r="2571" spans="1:31" x14ac:dyDescent="0.2">
      <c r="A2571" s="90">
        <f t="shared" ref="A2571:A2634" si="825">(A2570+1)</f>
        <v>42596</v>
      </c>
      <c r="B2571" s="2">
        <f t="shared" si="820"/>
        <v>219064.8537829</v>
      </c>
      <c r="C2571" s="2">
        <f t="shared" si="818"/>
        <v>205300.67785776011</v>
      </c>
      <c r="D2571" s="47">
        <f t="shared" ref="D2571:D2634" si="826">IF(DAY(A2570)=$E$2,A2571,D2570)</f>
        <v>42593</v>
      </c>
      <c r="E2571" s="3">
        <f t="shared" si="816"/>
        <v>1.8339999999999999E-3</v>
      </c>
      <c r="F2571" s="4">
        <f t="shared" si="814"/>
        <v>4</v>
      </c>
      <c r="G2571" s="4">
        <f t="shared" si="812"/>
        <v>31</v>
      </c>
      <c r="H2571" s="2">
        <f t="shared" ref="H2571:H2634" si="827">TRUNC(((1+$E2571)^($F2571/$G2571)),8)</f>
        <v>1.0002364500000001</v>
      </c>
      <c r="I2571" s="2">
        <f t="shared" ref="I2571:I2634" si="828">IF(DAY(A2570)=E$2,J2570,I2570)</f>
        <v>1.06523967</v>
      </c>
      <c r="J2571" s="2">
        <f t="shared" si="821"/>
        <v>1.06549154</v>
      </c>
      <c r="K2571" s="2">
        <f t="shared" si="822"/>
        <v>218746.13541369999</v>
      </c>
      <c r="L2571" s="1">
        <f t="shared" ref="L2571:L2634" si="829">IF(DAY(A2571)=E$2,VLOOKUP(A2571,$W$10:$AD$316,7),0)</f>
        <v>0</v>
      </c>
      <c r="M2571" s="3">
        <f t="shared" si="817"/>
        <v>0</v>
      </c>
      <c r="N2571" s="2">
        <f t="shared" si="823"/>
        <v>0</v>
      </c>
      <c r="O2571" s="18">
        <f t="shared" ref="O2571:O2634" si="830">(O2570)</f>
        <v>0.14499999999999999</v>
      </c>
      <c r="P2571" s="8">
        <f t="shared" si="815"/>
        <v>1.001457024</v>
      </c>
      <c r="Q2571" s="2">
        <f t="shared" si="813"/>
        <v>318.71836919999998</v>
      </c>
      <c r="R2571" s="2">
        <f t="shared" si="824"/>
        <v>318.71836919999998</v>
      </c>
      <c r="S2571" s="9" t="s">
        <v>56</v>
      </c>
      <c r="T2571" s="47">
        <f t="shared" si="819"/>
        <v>42623</v>
      </c>
      <c r="AE2571" s="33"/>
    </row>
    <row r="2572" spans="1:31" x14ac:dyDescent="0.2">
      <c r="A2572" s="90">
        <f t="shared" si="825"/>
        <v>42597</v>
      </c>
      <c r="B2572" s="2">
        <f t="shared" si="820"/>
        <v>219157.55938875998</v>
      </c>
      <c r="C2572" s="2">
        <f t="shared" si="818"/>
        <v>205300.67785776011</v>
      </c>
      <c r="D2572" s="47">
        <f t="shared" si="826"/>
        <v>42593</v>
      </c>
      <c r="E2572" s="3">
        <f t="shared" si="816"/>
        <v>1.8339999999999999E-3</v>
      </c>
      <c r="F2572" s="4">
        <f t="shared" si="814"/>
        <v>5</v>
      </c>
      <c r="G2572" s="4">
        <f t="shared" ref="G2572:G2635" si="831">IF(DAY(A2572)=E$2+1,DAY(EOMONTH(A2572,0)), IF(DAY(A2572)&lt;&gt;$E$2+1,G2571))</f>
        <v>31</v>
      </c>
      <c r="H2572" s="2">
        <f t="shared" si="827"/>
        <v>1.00029557</v>
      </c>
      <c r="I2572" s="2">
        <f t="shared" si="828"/>
        <v>1.06523967</v>
      </c>
      <c r="J2572" s="2">
        <f t="shared" si="821"/>
        <v>1.0655545200000001</v>
      </c>
      <c r="K2572" s="2">
        <f t="shared" si="822"/>
        <v>218759.06525039999</v>
      </c>
      <c r="L2572" s="1">
        <f t="shared" si="829"/>
        <v>0</v>
      </c>
      <c r="M2572" s="3">
        <f t="shared" si="817"/>
        <v>0</v>
      </c>
      <c r="N2572" s="2">
        <f t="shared" si="823"/>
        <v>0</v>
      </c>
      <c r="O2572" s="18">
        <f t="shared" si="830"/>
        <v>0.14499999999999999</v>
      </c>
      <c r="P2572" s="8">
        <f t="shared" si="815"/>
        <v>1.0018216120000001</v>
      </c>
      <c r="Q2572" s="2">
        <f t="shared" si="813"/>
        <v>398.49413836000002</v>
      </c>
      <c r="R2572" s="2">
        <f t="shared" si="824"/>
        <v>398.49413836000002</v>
      </c>
      <c r="S2572" s="9" t="s">
        <v>56</v>
      </c>
      <c r="T2572" s="47">
        <f t="shared" si="819"/>
        <v>42623</v>
      </c>
      <c r="AE2572" s="33"/>
    </row>
    <row r="2573" spans="1:31" x14ac:dyDescent="0.2">
      <c r="A2573" s="90">
        <f t="shared" si="825"/>
        <v>42598</v>
      </c>
      <c r="B2573" s="2">
        <f t="shared" si="820"/>
        <v>219250.30535814</v>
      </c>
      <c r="C2573" s="2">
        <f t="shared" si="818"/>
        <v>205300.67785776011</v>
      </c>
      <c r="D2573" s="47">
        <f t="shared" si="826"/>
        <v>42593</v>
      </c>
      <c r="E2573" s="3">
        <f t="shared" si="816"/>
        <v>1.8339999999999999E-3</v>
      </c>
      <c r="F2573" s="4">
        <f t="shared" si="814"/>
        <v>6</v>
      </c>
      <c r="G2573" s="4">
        <f t="shared" si="831"/>
        <v>31</v>
      </c>
      <c r="H2573" s="2">
        <f t="shared" si="827"/>
        <v>1.0003546999999999</v>
      </c>
      <c r="I2573" s="2">
        <f t="shared" si="828"/>
        <v>1.06523967</v>
      </c>
      <c r="J2573" s="2">
        <f t="shared" si="821"/>
        <v>1.06561751</v>
      </c>
      <c r="K2573" s="2">
        <f t="shared" si="822"/>
        <v>218771.99714009001</v>
      </c>
      <c r="L2573" s="1">
        <f t="shared" si="829"/>
        <v>0</v>
      </c>
      <c r="M2573" s="3">
        <f t="shared" si="817"/>
        <v>0</v>
      </c>
      <c r="N2573" s="2">
        <f t="shared" si="823"/>
        <v>0</v>
      </c>
      <c r="O2573" s="18">
        <f t="shared" si="830"/>
        <v>0.14499999999999999</v>
      </c>
      <c r="P2573" s="8">
        <f t="shared" si="815"/>
        <v>1.002186332</v>
      </c>
      <c r="Q2573" s="2">
        <f t="shared" si="813"/>
        <v>478.30821804999999</v>
      </c>
      <c r="R2573" s="2">
        <f t="shared" si="824"/>
        <v>478.30821804999999</v>
      </c>
      <c r="S2573" s="9" t="s">
        <v>56</v>
      </c>
      <c r="T2573" s="47">
        <f t="shared" si="819"/>
        <v>42623</v>
      </c>
      <c r="AE2573" s="33"/>
    </row>
    <row r="2574" spans="1:31" x14ac:dyDescent="0.2">
      <c r="A2574" s="90">
        <f t="shared" si="825"/>
        <v>42599</v>
      </c>
      <c r="B2574" s="2">
        <f t="shared" si="820"/>
        <v>219343.08780071003</v>
      </c>
      <c r="C2574" s="2">
        <f t="shared" si="818"/>
        <v>205300.67785776011</v>
      </c>
      <c r="D2574" s="47">
        <f t="shared" si="826"/>
        <v>42593</v>
      </c>
      <c r="E2574" s="3">
        <f t="shared" si="816"/>
        <v>1.8339999999999999E-3</v>
      </c>
      <c r="F2574" s="4">
        <f t="shared" si="814"/>
        <v>7</v>
      </c>
      <c r="G2574" s="4">
        <f t="shared" si="831"/>
        <v>31</v>
      </c>
      <c r="H2574" s="2">
        <f t="shared" si="827"/>
        <v>1.0004138300000001</v>
      </c>
      <c r="I2574" s="2">
        <f t="shared" si="828"/>
        <v>1.06523967</v>
      </c>
      <c r="J2574" s="2">
        <f t="shared" si="821"/>
        <v>1.0656804900000001</v>
      </c>
      <c r="K2574" s="2">
        <f t="shared" si="822"/>
        <v>218784.92697679001</v>
      </c>
      <c r="L2574" s="1">
        <f t="shared" si="829"/>
        <v>0</v>
      </c>
      <c r="M2574" s="3">
        <f t="shared" si="817"/>
        <v>0</v>
      </c>
      <c r="N2574" s="2">
        <f t="shared" si="823"/>
        <v>0</v>
      </c>
      <c r="O2574" s="18">
        <f t="shared" si="830"/>
        <v>0.14499999999999999</v>
      </c>
      <c r="P2574" s="8">
        <f t="shared" si="815"/>
        <v>1.002551185</v>
      </c>
      <c r="Q2574" s="2">
        <f t="shared" ref="Q2574:Q2637" si="832">TRUNC((P2574-1)*K2574,8)</f>
        <v>558.16082391999998</v>
      </c>
      <c r="R2574" s="2">
        <f t="shared" si="824"/>
        <v>558.16082391999998</v>
      </c>
      <c r="S2574" s="9" t="s">
        <v>56</v>
      </c>
      <c r="T2574" s="47">
        <f t="shared" si="819"/>
        <v>42623</v>
      </c>
      <c r="AE2574" s="33"/>
    </row>
    <row r="2575" spans="1:31" x14ac:dyDescent="0.2">
      <c r="A2575" s="90">
        <f t="shared" si="825"/>
        <v>42600</v>
      </c>
      <c r="B2575" s="2">
        <f t="shared" si="820"/>
        <v>219435.91083736002</v>
      </c>
      <c r="C2575" s="2">
        <f t="shared" si="818"/>
        <v>205300.67785776011</v>
      </c>
      <c r="D2575" s="47">
        <f t="shared" si="826"/>
        <v>42593</v>
      </c>
      <c r="E2575" s="3">
        <f t="shared" si="816"/>
        <v>1.8339999999999999E-3</v>
      </c>
      <c r="F2575" s="4">
        <f t="shared" si="814"/>
        <v>8</v>
      </c>
      <c r="G2575" s="4">
        <f t="shared" si="831"/>
        <v>31</v>
      </c>
      <c r="H2575" s="2">
        <f t="shared" si="827"/>
        <v>1.00047296</v>
      </c>
      <c r="I2575" s="2">
        <f t="shared" si="828"/>
        <v>1.06523967</v>
      </c>
      <c r="J2575" s="2">
        <f t="shared" si="821"/>
        <v>1.0657434800000001</v>
      </c>
      <c r="K2575" s="2">
        <f t="shared" si="822"/>
        <v>218797.85886648</v>
      </c>
      <c r="L2575" s="1">
        <f t="shared" si="829"/>
        <v>0</v>
      </c>
      <c r="M2575" s="3">
        <f t="shared" si="817"/>
        <v>0</v>
      </c>
      <c r="N2575" s="2">
        <f t="shared" si="823"/>
        <v>0</v>
      </c>
      <c r="O2575" s="18">
        <f t="shared" si="830"/>
        <v>0.14499999999999999</v>
      </c>
      <c r="P2575" s="8">
        <f t="shared" si="815"/>
        <v>1.0029161710000001</v>
      </c>
      <c r="Q2575" s="2">
        <f t="shared" si="832"/>
        <v>638.05197088</v>
      </c>
      <c r="R2575" s="2">
        <f t="shared" si="824"/>
        <v>638.05197088</v>
      </c>
      <c r="S2575" s="9" t="s">
        <v>56</v>
      </c>
      <c r="T2575" s="47">
        <f t="shared" si="819"/>
        <v>42623</v>
      </c>
      <c r="AE2575" s="33"/>
    </row>
    <row r="2576" spans="1:31" x14ac:dyDescent="0.2">
      <c r="A2576" s="90">
        <f t="shared" si="825"/>
        <v>42601</v>
      </c>
      <c r="B2576" s="2">
        <f t="shared" si="820"/>
        <v>219528.77447551998</v>
      </c>
      <c r="C2576" s="2">
        <f t="shared" si="818"/>
        <v>205300.67785776011</v>
      </c>
      <c r="D2576" s="47">
        <f t="shared" si="826"/>
        <v>42593</v>
      </c>
      <c r="E2576" s="3">
        <f t="shared" si="816"/>
        <v>1.8339999999999999E-3</v>
      </c>
      <c r="F2576" s="4">
        <f t="shared" ref="F2576:F2639" si="833">IF(DAY(A2576)=E$2+1,1,F2575+1)</f>
        <v>9</v>
      </c>
      <c r="G2576" s="4">
        <f t="shared" si="831"/>
        <v>31</v>
      </c>
      <c r="H2576" s="2">
        <f t="shared" si="827"/>
        <v>1.0005321</v>
      </c>
      <c r="I2576" s="2">
        <f t="shared" si="828"/>
        <v>1.06523967</v>
      </c>
      <c r="J2576" s="2">
        <f t="shared" si="821"/>
        <v>1.06580648</v>
      </c>
      <c r="K2576" s="2">
        <f t="shared" si="822"/>
        <v>218810.79280919</v>
      </c>
      <c r="L2576" s="1">
        <f t="shared" si="829"/>
        <v>0</v>
      </c>
      <c r="M2576" s="3">
        <f t="shared" si="817"/>
        <v>0</v>
      </c>
      <c r="N2576" s="2">
        <f t="shared" si="823"/>
        <v>0</v>
      </c>
      <c r="O2576" s="18">
        <f t="shared" si="830"/>
        <v>0.14499999999999999</v>
      </c>
      <c r="P2576" s="8">
        <f t="shared" si="815"/>
        <v>1.0032812900000001</v>
      </c>
      <c r="Q2576" s="2">
        <f t="shared" si="832"/>
        <v>717.98166633000005</v>
      </c>
      <c r="R2576" s="2">
        <f t="shared" si="824"/>
        <v>717.98166633000005</v>
      </c>
      <c r="S2576" s="9" t="s">
        <v>56</v>
      </c>
      <c r="T2576" s="47">
        <f t="shared" si="819"/>
        <v>42623</v>
      </c>
      <c r="AE2576" s="33"/>
    </row>
    <row r="2577" spans="1:31" x14ac:dyDescent="0.2">
      <c r="A2577" s="90">
        <f t="shared" si="825"/>
        <v>42602</v>
      </c>
      <c r="B2577" s="2">
        <f t="shared" si="820"/>
        <v>219621.67666207999</v>
      </c>
      <c r="C2577" s="2">
        <f t="shared" si="818"/>
        <v>205300.67785776011</v>
      </c>
      <c r="D2577" s="47">
        <f t="shared" si="826"/>
        <v>42593</v>
      </c>
      <c r="E2577" s="3">
        <f t="shared" si="816"/>
        <v>1.8339999999999999E-3</v>
      </c>
      <c r="F2577" s="4">
        <f t="shared" si="833"/>
        <v>10</v>
      </c>
      <c r="G2577" s="4">
        <f t="shared" si="831"/>
        <v>31</v>
      </c>
      <c r="H2577" s="2">
        <f t="shared" si="827"/>
        <v>1.0005912400000001</v>
      </c>
      <c r="I2577" s="2">
        <f t="shared" si="828"/>
        <v>1.06523967</v>
      </c>
      <c r="J2577" s="2">
        <f t="shared" si="821"/>
        <v>1.0658694799999999</v>
      </c>
      <c r="K2577" s="2">
        <f t="shared" si="822"/>
        <v>218823.72675189</v>
      </c>
      <c r="L2577" s="1">
        <f t="shared" si="829"/>
        <v>0</v>
      </c>
      <c r="M2577" s="3">
        <f t="shared" si="817"/>
        <v>0</v>
      </c>
      <c r="N2577" s="2">
        <f t="shared" si="823"/>
        <v>0</v>
      </c>
      <c r="O2577" s="18">
        <f t="shared" si="830"/>
        <v>0.14499999999999999</v>
      </c>
      <c r="P2577" s="8">
        <f t="shared" si="815"/>
        <v>1.003646542</v>
      </c>
      <c r="Q2577" s="2">
        <f t="shared" si="832"/>
        <v>797.94991018999997</v>
      </c>
      <c r="R2577" s="2">
        <f t="shared" si="824"/>
        <v>797.94991018999997</v>
      </c>
      <c r="S2577" s="9" t="s">
        <v>56</v>
      </c>
      <c r="T2577" s="47">
        <f t="shared" si="819"/>
        <v>42623</v>
      </c>
      <c r="AE2577" s="33"/>
    </row>
    <row r="2578" spans="1:31" x14ac:dyDescent="0.2">
      <c r="A2578" s="90">
        <f t="shared" si="825"/>
        <v>42603</v>
      </c>
      <c r="B2578" s="2">
        <f t="shared" si="820"/>
        <v>219714.61740222998</v>
      </c>
      <c r="C2578" s="2">
        <f t="shared" si="818"/>
        <v>205300.67785776011</v>
      </c>
      <c r="D2578" s="47">
        <f t="shared" si="826"/>
        <v>42593</v>
      </c>
      <c r="E2578" s="3">
        <f t="shared" si="816"/>
        <v>1.8339999999999999E-3</v>
      </c>
      <c r="F2578" s="4">
        <f t="shared" si="833"/>
        <v>11</v>
      </c>
      <c r="G2578" s="4">
        <f t="shared" si="831"/>
        <v>31</v>
      </c>
      <c r="H2578" s="2">
        <f t="shared" si="827"/>
        <v>1.00065038</v>
      </c>
      <c r="I2578" s="2">
        <f t="shared" si="828"/>
        <v>1.06523967</v>
      </c>
      <c r="J2578" s="2">
        <f t="shared" si="821"/>
        <v>1.0659324800000001</v>
      </c>
      <c r="K2578" s="2">
        <f t="shared" si="822"/>
        <v>218836.6606946</v>
      </c>
      <c r="L2578" s="1">
        <f t="shared" si="829"/>
        <v>0</v>
      </c>
      <c r="M2578" s="3">
        <f t="shared" si="817"/>
        <v>0</v>
      </c>
      <c r="N2578" s="2">
        <f t="shared" si="823"/>
        <v>0</v>
      </c>
      <c r="O2578" s="18">
        <f t="shared" si="830"/>
        <v>0.14499999999999999</v>
      </c>
      <c r="P2578" s="8">
        <f t="shared" si="815"/>
        <v>1.0040119270000001</v>
      </c>
      <c r="Q2578" s="2">
        <f t="shared" si="832"/>
        <v>877.95670762999998</v>
      </c>
      <c r="R2578" s="2">
        <f t="shared" si="824"/>
        <v>877.95670762999998</v>
      </c>
      <c r="S2578" s="9" t="s">
        <v>56</v>
      </c>
      <c r="T2578" s="47">
        <f t="shared" si="819"/>
        <v>42623</v>
      </c>
      <c r="AE2578" s="33"/>
    </row>
    <row r="2579" spans="1:31" x14ac:dyDescent="0.2">
      <c r="A2579" s="90">
        <f t="shared" si="825"/>
        <v>42604</v>
      </c>
      <c r="B2579" s="2">
        <f t="shared" si="820"/>
        <v>219807.59670108999</v>
      </c>
      <c r="C2579" s="2">
        <f t="shared" si="818"/>
        <v>205300.67785776011</v>
      </c>
      <c r="D2579" s="47">
        <f t="shared" si="826"/>
        <v>42593</v>
      </c>
      <c r="E2579" s="3">
        <f t="shared" si="816"/>
        <v>1.8339999999999999E-3</v>
      </c>
      <c r="F2579" s="4">
        <f t="shared" si="833"/>
        <v>12</v>
      </c>
      <c r="G2579" s="4">
        <f t="shared" si="831"/>
        <v>31</v>
      </c>
      <c r="H2579" s="2">
        <f t="shared" si="827"/>
        <v>1.00070953</v>
      </c>
      <c r="I2579" s="2">
        <f t="shared" si="828"/>
        <v>1.06523967</v>
      </c>
      <c r="J2579" s="2">
        <f t="shared" si="821"/>
        <v>1.06599548</v>
      </c>
      <c r="K2579" s="2">
        <f t="shared" si="822"/>
        <v>218849.5946373</v>
      </c>
      <c r="L2579" s="1">
        <f t="shared" si="829"/>
        <v>0</v>
      </c>
      <c r="M2579" s="3">
        <f t="shared" si="817"/>
        <v>0</v>
      </c>
      <c r="N2579" s="2">
        <f t="shared" si="823"/>
        <v>0</v>
      </c>
      <c r="O2579" s="18">
        <f t="shared" si="830"/>
        <v>0.14499999999999999</v>
      </c>
      <c r="P2579" s="8">
        <f t="shared" si="815"/>
        <v>1.004377445</v>
      </c>
      <c r="Q2579" s="2">
        <f t="shared" si="832"/>
        <v>958.00206378999997</v>
      </c>
      <c r="R2579" s="2">
        <f t="shared" si="824"/>
        <v>958.00206378999997</v>
      </c>
      <c r="S2579" s="9" t="s">
        <v>56</v>
      </c>
      <c r="T2579" s="47">
        <f t="shared" si="819"/>
        <v>42623</v>
      </c>
      <c r="AE2579" s="33"/>
    </row>
    <row r="2580" spans="1:31" x14ac:dyDescent="0.2">
      <c r="A2580" s="90">
        <f t="shared" si="825"/>
        <v>42605</v>
      </c>
      <c r="B2580" s="2">
        <f t="shared" si="820"/>
        <v>219900.61662661002</v>
      </c>
      <c r="C2580" s="2">
        <f t="shared" si="818"/>
        <v>205300.67785776011</v>
      </c>
      <c r="D2580" s="47">
        <f t="shared" si="826"/>
        <v>42593</v>
      </c>
      <c r="E2580" s="3">
        <f t="shared" si="816"/>
        <v>1.8339999999999999E-3</v>
      </c>
      <c r="F2580" s="4">
        <f t="shared" si="833"/>
        <v>13</v>
      </c>
      <c r="G2580" s="4">
        <f t="shared" si="831"/>
        <v>31</v>
      </c>
      <c r="H2580" s="2">
        <f t="shared" si="827"/>
        <v>1.00076868</v>
      </c>
      <c r="I2580" s="2">
        <f t="shared" si="828"/>
        <v>1.06523967</v>
      </c>
      <c r="J2580" s="2">
        <f t="shared" si="821"/>
        <v>1.0660584900000001</v>
      </c>
      <c r="K2580" s="2">
        <f t="shared" si="822"/>
        <v>218862.53063302001</v>
      </c>
      <c r="L2580" s="1">
        <f t="shared" si="829"/>
        <v>0</v>
      </c>
      <c r="M2580" s="3">
        <f t="shared" si="817"/>
        <v>0</v>
      </c>
      <c r="N2580" s="2">
        <f t="shared" si="823"/>
        <v>0</v>
      </c>
      <c r="O2580" s="18">
        <f t="shared" si="830"/>
        <v>0.14499999999999999</v>
      </c>
      <c r="P2580" s="8">
        <f t="shared" si="815"/>
        <v>1.0047430959999999</v>
      </c>
      <c r="Q2580" s="2">
        <f t="shared" si="832"/>
        <v>1038.08599359</v>
      </c>
      <c r="R2580" s="2">
        <f t="shared" si="824"/>
        <v>1038.08599359</v>
      </c>
      <c r="S2580" s="9" t="s">
        <v>56</v>
      </c>
      <c r="T2580" s="47">
        <f t="shared" si="819"/>
        <v>42623</v>
      </c>
      <c r="AE2580" s="33"/>
    </row>
    <row r="2581" spans="1:31" x14ac:dyDescent="0.2">
      <c r="A2581" s="90">
        <f t="shared" si="825"/>
        <v>42606</v>
      </c>
      <c r="B2581" s="2">
        <f t="shared" si="820"/>
        <v>219993.67696729</v>
      </c>
      <c r="C2581" s="2">
        <f t="shared" si="818"/>
        <v>205300.67785776011</v>
      </c>
      <c r="D2581" s="47">
        <f t="shared" si="826"/>
        <v>42593</v>
      </c>
      <c r="E2581" s="3">
        <f t="shared" si="816"/>
        <v>1.8339999999999999E-3</v>
      </c>
      <c r="F2581" s="4">
        <f t="shared" si="833"/>
        <v>14</v>
      </c>
      <c r="G2581" s="4">
        <f t="shared" si="831"/>
        <v>31</v>
      </c>
      <c r="H2581" s="2">
        <f t="shared" si="827"/>
        <v>1.0008278399999999</v>
      </c>
      <c r="I2581" s="2">
        <f t="shared" si="828"/>
        <v>1.06523967</v>
      </c>
      <c r="J2581" s="2">
        <f t="shared" si="821"/>
        <v>1.0661215100000001</v>
      </c>
      <c r="K2581" s="2">
        <f t="shared" si="822"/>
        <v>218875.46868173001</v>
      </c>
      <c r="L2581" s="1">
        <f t="shared" si="829"/>
        <v>0</v>
      </c>
      <c r="M2581" s="3">
        <f t="shared" si="817"/>
        <v>0</v>
      </c>
      <c r="N2581" s="2">
        <f t="shared" si="823"/>
        <v>0</v>
      </c>
      <c r="O2581" s="18">
        <f t="shared" si="830"/>
        <v>0.14499999999999999</v>
      </c>
      <c r="P2581" s="8">
        <f t="shared" si="815"/>
        <v>1.005108879</v>
      </c>
      <c r="Q2581" s="2">
        <f t="shared" si="832"/>
        <v>1118.2082855599999</v>
      </c>
      <c r="R2581" s="2">
        <f t="shared" si="824"/>
        <v>1118.2082855599999</v>
      </c>
      <c r="S2581" s="9" t="s">
        <v>56</v>
      </c>
      <c r="T2581" s="47">
        <f t="shared" si="819"/>
        <v>42623</v>
      </c>
      <c r="AE2581" s="33"/>
    </row>
    <row r="2582" spans="1:31" x14ac:dyDescent="0.2">
      <c r="A2582" s="90">
        <f t="shared" si="825"/>
        <v>42607</v>
      </c>
      <c r="B2582" s="2">
        <f t="shared" si="820"/>
        <v>220086.77425870998</v>
      </c>
      <c r="C2582" s="2">
        <f t="shared" si="818"/>
        <v>205300.67785776011</v>
      </c>
      <c r="D2582" s="47">
        <f t="shared" si="826"/>
        <v>42593</v>
      </c>
      <c r="E2582" s="3">
        <f t="shared" si="816"/>
        <v>1.8339999999999999E-3</v>
      </c>
      <c r="F2582" s="4">
        <f t="shared" si="833"/>
        <v>15</v>
      </c>
      <c r="G2582" s="4">
        <f t="shared" si="831"/>
        <v>31</v>
      </c>
      <c r="H2582" s="2">
        <f t="shared" si="827"/>
        <v>1.0008869899999999</v>
      </c>
      <c r="I2582" s="2">
        <f t="shared" si="828"/>
        <v>1.06523967</v>
      </c>
      <c r="J2582" s="2">
        <f t="shared" si="821"/>
        <v>1.06618452</v>
      </c>
      <c r="K2582" s="2">
        <f t="shared" si="822"/>
        <v>218888.40467744999</v>
      </c>
      <c r="L2582" s="1">
        <f t="shared" si="829"/>
        <v>0</v>
      </c>
      <c r="M2582" s="3">
        <f t="shared" si="817"/>
        <v>0</v>
      </c>
      <c r="N2582" s="2">
        <f t="shared" si="823"/>
        <v>0</v>
      </c>
      <c r="O2582" s="18">
        <f t="shared" si="830"/>
        <v>0.14499999999999999</v>
      </c>
      <c r="P2582" s="8">
        <f t="shared" si="815"/>
        <v>1.005474797</v>
      </c>
      <c r="Q2582" s="2">
        <f t="shared" si="832"/>
        <v>1198.3695812599999</v>
      </c>
      <c r="R2582" s="2">
        <f t="shared" si="824"/>
        <v>1198.3695812599999</v>
      </c>
      <c r="S2582" s="9" t="s">
        <v>56</v>
      </c>
      <c r="T2582" s="47">
        <f t="shared" si="819"/>
        <v>42623</v>
      </c>
      <c r="AE2582" s="33"/>
    </row>
    <row r="2583" spans="1:31" x14ac:dyDescent="0.2">
      <c r="A2583" s="90">
        <f t="shared" si="825"/>
        <v>42608</v>
      </c>
      <c r="B2583" s="2">
        <f t="shared" si="820"/>
        <v>220179.91404211</v>
      </c>
      <c r="C2583" s="2">
        <f t="shared" si="818"/>
        <v>205300.67785776011</v>
      </c>
      <c r="D2583" s="47">
        <f t="shared" si="826"/>
        <v>42593</v>
      </c>
      <c r="E2583" s="3">
        <f t="shared" si="816"/>
        <v>1.8339999999999999E-3</v>
      </c>
      <c r="F2583" s="4">
        <f t="shared" si="833"/>
        <v>16</v>
      </c>
      <c r="G2583" s="4">
        <f t="shared" si="831"/>
        <v>31</v>
      </c>
      <c r="H2583" s="2">
        <f t="shared" si="827"/>
        <v>1.00094616</v>
      </c>
      <c r="I2583" s="2">
        <f t="shared" si="828"/>
        <v>1.06523967</v>
      </c>
      <c r="J2583" s="2">
        <f t="shared" si="821"/>
        <v>1.0662475499999999</v>
      </c>
      <c r="K2583" s="2">
        <f t="shared" si="822"/>
        <v>218901.34477917</v>
      </c>
      <c r="L2583" s="1">
        <f t="shared" si="829"/>
        <v>0</v>
      </c>
      <c r="M2583" s="3">
        <f t="shared" si="817"/>
        <v>0</v>
      </c>
      <c r="N2583" s="2">
        <f t="shared" si="823"/>
        <v>0</v>
      </c>
      <c r="O2583" s="18">
        <f t="shared" si="830"/>
        <v>0.14499999999999999</v>
      </c>
      <c r="P2583" s="8">
        <f t="shared" ref="P2583:P2646" si="834">ROUND((1+O2583)^(30/360)^(F2583/G2583),9)</f>
        <v>1.005840847</v>
      </c>
      <c r="Q2583" s="2">
        <f t="shared" si="832"/>
        <v>1278.56926294</v>
      </c>
      <c r="R2583" s="2">
        <f t="shared" si="824"/>
        <v>1278.56926294</v>
      </c>
      <c r="S2583" s="9" t="s">
        <v>56</v>
      </c>
      <c r="T2583" s="47">
        <f t="shared" si="819"/>
        <v>42623</v>
      </c>
      <c r="AE2583" s="33"/>
    </row>
    <row r="2584" spans="1:31" x14ac:dyDescent="0.2">
      <c r="A2584" s="90">
        <f t="shared" si="825"/>
        <v>42609</v>
      </c>
      <c r="B2584" s="2">
        <f t="shared" si="820"/>
        <v>220273.09056774</v>
      </c>
      <c r="C2584" s="2">
        <f t="shared" si="818"/>
        <v>205300.67785776011</v>
      </c>
      <c r="D2584" s="47">
        <f t="shared" si="826"/>
        <v>42593</v>
      </c>
      <c r="E2584" s="3">
        <f t="shared" si="816"/>
        <v>1.8339999999999999E-3</v>
      </c>
      <c r="F2584" s="4">
        <f t="shared" si="833"/>
        <v>17</v>
      </c>
      <c r="G2584" s="4">
        <f t="shared" si="831"/>
        <v>31</v>
      </c>
      <c r="H2584" s="2">
        <f t="shared" si="827"/>
        <v>1.00100532</v>
      </c>
      <c r="I2584" s="2">
        <f t="shared" si="828"/>
        <v>1.06523967</v>
      </c>
      <c r="J2584" s="2">
        <f t="shared" si="821"/>
        <v>1.06631057</v>
      </c>
      <c r="K2584" s="2">
        <f t="shared" si="822"/>
        <v>218914.28282789001</v>
      </c>
      <c r="L2584" s="1">
        <f t="shared" si="829"/>
        <v>0</v>
      </c>
      <c r="M2584" s="3">
        <f t="shared" si="817"/>
        <v>0</v>
      </c>
      <c r="N2584" s="2">
        <f t="shared" si="823"/>
        <v>0</v>
      </c>
      <c r="O2584" s="18">
        <f t="shared" si="830"/>
        <v>0.14499999999999999</v>
      </c>
      <c r="P2584" s="8">
        <f t="shared" si="834"/>
        <v>1.006207031</v>
      </c>
      <c r="Q2584" s="2">
        <f t="shared" si="832"/>
        <v>1358.80773985</v>
      </c>
      <c r="R2584" s="2">
        <f t="shared" si="824"/>
        <v>1358.80773985</v>
      </c>
      <c r="S2584" s="9" t="s">
        <v>56</v>
      </c>
      <c r="T2584" s="47">
        <f t="shared" si="819"/>
        <v>42623</v>
      </c>
      <c r="AE2584" s="33"/>
    </row>
    <row r="2585" spans="1:31" x14ac:dyDescent="0.2">
      <c r="A2585" s="90">
        <f t="shared" si="825"/>
        <v>42610</v>
      </c>
      <c r="B2585" s="2">
        <f t="shared" si="820"/>
        <v>220366.3077526</v>
      </c>
      <c r="C2585" s="2">
        <f t="shared" si="818"/>
        <v>205300.67785776011</v>
      </c>
      <c r="D2585" s="47">
        <f t="shared" si="826"/>
        <v>42593</v>
      </c>
      <c r="E2585" s="3">
        <f t="shared" si="816"/>
        <v>1.8339999999999999E-3</v>
      </c>
      <c r="F2585" s="4">
        <f t="shared" si="833"/>
        <v>18</v>
      </c>
      <c r="G2585" s="4">
        <f t="shared" si="831"/>
        <v>31</v>
      </c>
      <c r="H2585" s="2">
        <f t="shared" si="827"/>
        <v>1.0010644900000001</v>
      </c>
      <c r="I2585" s="2">
        <f t="shared" si="828"/>
        <v>1.06523967</v>
      </c>
      <c r="J2585" s="2">
        <f t="shared" si="821"/>
        <v>1.0663735999999999</v>
      </c>
      <c r="K2585" s="2">
        <f t="shared" si="822"/>
        <v>218927.22292962001</v>
      </c>
      <c r="L2585" s="1">
        <f t="shared" si="829"/>
        <v>0</v>
      </c>
      <c r="M2585" s="3">
        <f t="shared" si="817"/>
        <v>0</v>
      </c>
      <c r="N2585" s="2">
        <f t="shared" si="823"/>
        <v>0</v>
      </c>
      <c r="O2585" s="18">
        <f t="shared" si="830"/>
        <v>0.14499999999999999</v>
      </c>
      <c r="P2585" s="8">
        <f t="shared" si="834"/>
        <v>1.0065733480000001</v>
      </c>
      <c r="Q2585" s="2">
        <f t="shared" si="832"/>
        <v>1439.0848229799999</v>
      </c>
      <c r="R2585" s="2">
        <f t="shared" si="824"/>
        <v>1439.0848229799999</v>
      </c>
      <c r="S2585" s="9" t="s">
        <v>56</v>
      </c>
      <c r="T2585" s="47">
        <f t="shared" si="819"/>
        <v>42623</v>
      </c>
      <c r="AE2585" s="33"/>
    </row>
    <row r="2586" spans="1:31" x14ac:dyDescent="0.2">
      <c r="A2586" s="90">
        <f t="shared" si="825"/>
        <v>42611</v>
      </c>
      <c r="B2586" s="2">
        <f t="shared" si="820"/>
        <v>220459.56353685999</v>
      </c>
      <c r="C2586" s="2">
        <f t="shared" si="818"/>
        <v>205300.67785776011</v>
      </c>
      <c r="D2586" s="47">
        <f t="shared" si="826"/>
        <v>42593</v>
      </c>
      <c r="E2586" s="3">
        <f t="shared" si="816"/>
        <v>1.8339999999999999E-3</v>
      </c>
      <c r="F2586" s="4">
        <f t="shared" si="833"/>
        <v>19</v>
      </c>
      <c r="G2586" s="4">
        <f t="shared" si="831"/>
        <v>31</v>
      </c>
      <c r="H2586" s="2">
        <f t="shared" si="827"/>
        <v>1.00112366</v>
      </c>
      <c r="I2586" s="2">
        <f t="shared" si="828"/>
        <v>1.06523967</v>
      </c>
      <c r="J2586" s="2">
        <f t="shared" si="821"/>
        <v>1.0664366300000001</v>
      </c>
      <c r="K2586" s="2">
        <f t="shared" si="822"/>
        <v>218940.16303133999</v>
      </c>
      <c r="L2586" s="1">
        <f t="shared" si="829"/>
        <v>0</v>
      </c>
      <c r="M2586" s="3">
        <f t="shared" si="817"/>
        <v>0</v>
      </c>
      <c r="N2586" s="2">
        <f t="shared" si="823"/>
        <v>0</v>
      </c>
      <c r="O2586" s="18">
        <f t="shared" si="830"/>
        <v>0.14499999999999999</v>
      </c>
      <c r="P2586" s="8">
        <f t="shared" si="834"/>
        <v>1.0069397980000001</v>
      </c>
      <c r="Q2586" s="2">
        <f t="shared" si="832"/>
        <v>1519.40050552</v>
      </c>
      <c r="R2586" s="2">
        <f t="shared" si="824"/>
        <v>1519.40050552</v>
      </c>
      <c r="S2586" s="9" t="s">
        <v>56</v>
      </c>
      <c r="T2586" s="47">
        <f t="shared" si="819"/>
        <v>42623</v>
      </c>
      <c r="AE2586" s="33"/>
    </row>
    <row r="2587" spans="1:31" x14ac:dyDescent="0.2">
      <c r="A2587" s="90">
        <f t="shared" si="825"/>
        <v>42612</v>
      </c>
      <c r="B2587" s="2">
        <f t="shared" si="820"/>
        <v>220552.85999368998</v>
      </c>
      <c r="C2587" s="2">
        <f t="shared" si="818"/>
        <v>205300.67785776011</v>
      </c>
      <c r="D2587" s="47">
        <f t="shared" si="826"/>
        <v>42593</v>
      </c>
      <c r="E2587" s="3">
        <f t="shared" si="816"/>
        <v>1.8339999999999999E-3</v>
      </c>
      <c r="F2587" s="4">
        <f t="shared" si="833"/>
        <v>20</v>
      </c>
      <c r="G2587" s="4">
        <f t="shared" si="831"/>
        <v>31</v>
      </c>
      <c r="H2587" s="2">
        <f t="shared" si="827"/>
        <v>1.00118284</v>
      </c>
      <c r="I2587" s="2">
        <f t="shared" si="828"/>
        <v>1.06523967</v>
      </c>
      <c r="J2587" s="2">
        <f t="shared" si="821"/>
        <v>1.06649967</v>
      </c>
      <c r="K2587" s="2">
        <f t="shared" si="822"/>
        <v>218953.10518607</v>
      </c>
      <c r="L2587" s="1">
        <f t="shared" si="829"/>
        <v>0</v>
      </c>
      <c r="M2587" s="3">
        <f t="shared" si="817"/>
        <v>0</v>
      </c>
      <c r="N2587" s="2">
        <f t="shared" si="823"/>
        <v>0</v>
      </c>
      <c r="O2587" s="18">
        <f t="shared" si="830"/>
        <v>0.14499999999999999</v>
      </c>
      <c r="P2587" s="8">
        <f t="shared" si="834"/>
        <v>1.007306381</v>
      </c>
      <c r="Q2587" s="2">
        <f t="shared" si="832"/>
        <v>1599.7548076200001</v>
      </c>
      <c r="R2587" s="2">
        <f t="shared" si="824"/>
        <v>1599.7548076200001</v>
      </c>
      <c r="S2587" s="9" t="s">
        <v>56</v>
      </c>
      <c r="T2587" s="47">
        <f t="shared" si="819"/>
        <v>42623</v>
      </c>
      <c r="AE2587" s="33"/>
    </row>
    <row r="2588" spans="1:31" x14ac:dyDescent="0.2">
      <c r="A2588" s="90">
        <f t="shared" si="825"/>
        <v>42613</v>
      </c>
      <c r="B2588" s="2">
        <f t="shared" si="820"/>
        <v>220646.19343093</v>
      </c>
      <c r="C2588" s="2">
        <f t="shared" si="818"/>
        <v>205300.67785776011</v>
      </c>
      <c r="D2588" s="47">
        <f t="shared" si="826"/>
        <v>42593</v>
      </c>
      <c r="E2588" s="3">
        <f t="shared" si="816"/>
        <v>1.8339999999999999E-3</v>
      </c>
      <c r="F2588" s="4">
        <f t="shared" si="833"/>
        <v>21</v>
      </c>
      <c r="G2588" s="4">
        <f t="shared" si="831"/>
        <v>31</v>
      </c>
      <c r="H2588" s="2">
        <f t="shared" si="827"/>
        <v>1.0012420099999999</v>
      </c>
      <c r="I2588" s="2">
        <f t="shared" si="828"/>
        <v>1.06523967</v>
      </c>
      <c r="J2588" s="2">
        <f t="shared" si="821"/>
        <v>1.0665627</v>
      </c>
      <c r="K2588" s="2">
        <f t="shared" si="822"/>
        <v>218966.04528779999</v>
      </c>
      <c r="L2588" s="1">
        <f t="shared" si="829"/>
        <v>0</v>
      </c>
      <c r="M2588" s="3">
        <f t="shared" si="817"/>
        <v>0</v>
      </c>
      <c r="N2588" s="2">
        <f t="shared" si="823"/>
        <v>0</v>
      </c>
      <c r="O2588" s="18">
        <f t="shared" si="830"/>
        <v>0.14499999999999999</v>
      </c>
      <c r="P2588" s="8">
        <f t="shared" si="834"/>
        <v>1.007673099</v>
      </c>
      <c r="Q2588" s="2">
        <f t="shared" si="832"/>
        <v>1680.1481431300001</v>
      </c>
      <c r="R2588" s="2">
        <f t="shared" si="824"/>
        <v>1680.1481431300001</v>
      </c>
      <c r="S2588" s="9" t="s">
        <v>56</v>
      </c>
      <c r="T2588" s="47">
        <f t="shared" si="819"/>
        <v>42623</v>
      </c>
      <c r="AE2588" s="33"/>
    </row>
    <row r="2589" spans="1:31" x14ac:dyDescent="0.2">
      <c r="A2589" s="90">
        <f t="shared" si="825"/>
        <v>42614</v>
      </c>
      <c r="B2589" s="2">
        <f t="shared" si="820"/>
        <v>220739.56940315</v>
      </c>
      <c r="C2589" s="2">
        <f t="shared" si="818"/>
        <v>205300.67785776011</v>
      </c>
      <c r="D2589" s="47">
        <f t="shared" si="826"/>
        <v>42593</v>
      </c>
      <c r="E2589" s="3">
        <f t="shared" si="816"/>
        <v>1.8339999999999999E-3</v>
      </c>
      <c r="F2589" s="4">
        <f t="shared" si="833"/>
        <v>22</v>
      </c>
      <c r="G2589" s="4">
        <f t="shared" si="831"/>
        <v>31</v>
      </c>
      <c r="H2589" s="2">
        <f t="shared" si="827"/>
        <v>1.0013011999999999</v>
      </c>
      <c r="I2589" s="2">
        <f t="shared" si="828"/>
        <v>1.06523967</v>
      </c>
      <c r="J2589" s="2">
        <f t="shared" si="821"/>
        <v>1.06662575</v>
      </c>
      <c r="K2589" s="2">
        <f t="shared" si="822"/>
        <v>218978.98949554001</v>
      </c>
      <c r="L2589" s="1">
        <f t="shared" si="829"/>
        <v>0</v>
      </c>
      <c r="M2589" s="3">
        <f t="shared" si="817"/>
        <v>0</v>
      </c>
      <c r="N2589" s="2">
        <f t="shared" si="823"/>
        <v>0</v>
      </c>
      <c r="O2589" s="18">
        <f t="shared" si="830"/>
        <v>0.14499999999999999</v>
      </c>
      <c r="P2589" s="8">
        <f t="shared" si="834"/>
        <v>1.008039949</v>
      </c>
      <c r="Q2589" s="2">
        <f t="shared" si="832"/>
        <v>1760.57990761</v>
      </c>
      <c r="R2589" s="2">
        <f t="shared" si="824"/>
        <v>1760.57990761</v>
      </c>
      <c r="S2589" s="9" t="s">
        <v>56</v>
      </c>
      <c r="T2589" s="47">
        <f t="shared" si="819"/>
        <v>42623</v>
      </c>
      <c r="AE2589" s="33"/>
    </row>
    <row r="2590" spans="1:31" x14ac:dyDescent="0.2">
      <c r="A2590" s="90">
        <f t="shared" si="825"/>
        <v>42615</v>
      </c>
      <c r="B2590" s="2">
        <f t="shared" si="820"/>
        <v>220832.98443645</v>
      </c>
      <c r="C2590" s="2">
        <f t="shared" si="818"/>
        <v>205300.67785776011</v>
      </c>
      <c r="D2590" s="47">
        <f t="shared" si="826"/>
        <v>42593</v>
      </c>
      <c r="E2590" s="3">
        <f t="shared" si="816"/>
        <v>1.8339999999999999E-3</v>
      </c>
      <c r="F2590" s="4">
        <f t="shared" si="833"/>
        <v>23</v>
      </c>
      <c r="G2590" s="4">
        <f t="shared" si="831"/>
        <v>31</v>
      </c>
      <c r="H2590" s="2">
        <f t="shared" si="827"/>
        <v>1.0013603799999999</v>
      </c>
      <c r="I2590" s="2">
        <f t="shared" si="828"/>
        <v>1.06523967</v>
      </c>
      <c r="J2590" s="2">
        <f t="shared" si="821"/>
        <v>1.0666888000000001</v>
      </c>
      <c r="K2590" s="2">
        <f t="shared" si="822"/>
        <v>218991.93370328</v>
      </c>
      <c r="L2590" s="1">
        <f t="shared" si="829"/>
        <v>0</v>
      </c>
      <c r="M2590" s="3">
        <f t="shared" si="817"/>
        <v>0</v>
      </c>
      <c r="N2590" s="2">
        <f t="shared" si="823"/>
        <v>0</v>
      </c>
      <c r="O2590" s="18">
        <f t="shared" si="830"/>
        <v>0.14499999999999999</v>
      </c>
      <c r="P2590" s="8">
        <f t="shared" si="834"/>
        <v>1.0084069339999999</v>
      </c>
      <c r="Q2590" s="2">
        <f t="shared" si="832"/>
        <v>1841.0507331700001</v>
      </c>
      <c r="R2590" s="2">
        <f t="shared" si="824"/>
        <v>1841.0507331700001</v>
      </c>
      <c r="S2590" s="9" t="s">
        <v>56</v>
      </c>
      <c r="T2590" s="47">
        <f t="shared" si="819"/>
        <v>42623</v>
      </c>
      <c r="AE2590" s="33"/>
    </row>
    <row r="2591" spans="1:31" x14ac:dyDescent="0.2">
      <c r="A2591" s="90">
        <f t="shared" si="825"/>
        <v>42616</v>
      </c>
      <c r="B2591" s="2">
        <f t="shared" si="820"/>
        <v>220926.43787906002</v>
      </c>
      <c r="C2591" s="2">
        <f t="shared" si="818"/>
        <v>205300.67785776011</v>
      </c>
      <c r="D2591" s="47">
        <f t="shared" si="826"/>
        <v>42593</v>
      </c>
      <c r="E2591" s="3">
        <f t="shared" si="816"/>
        <v>1.8339999999999999E-3</v>
      </c>
      <c r="F2591" s="4">
        <f t="shared" si="833"/>
        <v>24</v>
      </c>
      <c r="G2591" s="4">
        <f t="shared" si="831"/>
        <v>31</v>
      </c>
      <c r="H2591" s="2">
        <f t="shared" si="827"/>
        <v>1.0014195699999999</v>
      </c>
      <c r="I2591" s="2">
        <f t="shared" si="828"/>
        <v>1.06523967</v>
      </c>
      <c r="J2591" s="2">
        <f t="shared" si="821"/>
        <v>1.0667518499999999</v>
      </c>
      <c r="K2591" s="2">
        <f t="shared" si="822"/>
        <v>219004.87791102001</v>
      </c>
      <c r="L2591" s="1">
        <f t="shared" si="829"/>
        <v>0</v>
      </c>
      <c r="M2591" s="3">
        <f t="shared" si="817"/>
        <v>0</v>
      </c>
      <c r="N2591" s="2">
        <f t="shared" si="823"/>
        <v>0</v>
      </c>
      <c r="O2591" s="18">
        <f t="shared" si="830"/>
        <v>0.14499999999999999</v>
      </c>
      <c r="P2591" s="8">
        <f t="shared" si="834"/>
        <v>1.0087740510000001</v>
      </c>
      <c r="Q2591" s="2">
        <f t="shared" si="832"/>
        <v>1921.5599680400001</v>
      </c>
      <c r="R2591" s="2">
        <f t="shared" si="824"/>
        <v>1921.5599680400001</v>
      </c>
      <c r="S2591" s="9" t="s">
        <v>56</v>
      </c>
      <c r="T2591" s="47">
        <f t="shared" si="819"/>
        <v>42623</v>
      </c>
      <c r="AE2591" s="33"/>
    </row>
    <row r="2592" spans="1:31" x14ac:dyDescent="0.2">
      <c r="A2592" s="90">
        <f t="shared" si="825"/>
        <v>42617</v>
      </c>
      <c r="B2592" s="2">
        <f t="shared" si="820"/>
        <v>221019.93039312999</v>
      </c>
      <c r="C2592" s="2">
        <f t="shared" si="818"/>
        <v>205300.67785776011</v>
      </c>
      <c r="D2592" s="47">
        <f t="shared" si="826"/>
        <v>42593</v>
      </c>
      <c r="E2592" s="3">
        <f t="shared" si="816"/>
        <v>1.8339999999999999E-3</v>
      </c>
      <c r="F2592" s="4">
        <f t="shared" si="833"/>
        <v>25</v>
      </c>
      <c r="G2592" s="4">
        <f t="shared" si="831"/>
        <v>31</v>
      </c>
      <c r="H2592" s="2">
        <f t="shared" si="827"/>
        <v>1.0014787599999999</v>
      </c>
      <c r="I2592" s="2">
        <f t="shared" si="828"/>
        <v>1.06523967</v>
      </c>
      <c r="J2592" s="2">
        <f t="shared" si="821"/>
        <v>1.0668149</v>
      </c>
      <c r="K2592" s="2">
        <f t="shared" si="822"/>
        <v>219017.82211874999</v>
      </c>
      <c r="L2592" s="1">
        <f t="shared" si="829"/>
        <v>0</v>
      </c>
      <c r="M2592" s="3">
        <f t="shared" si="817"/>
        <v>0</v>
      </c>
      <c r="N2592" s="2">
        <f t="shared" si="823"/>
        <v>0</v>
      </c>
      <c r="O2592" s="18">
        <f t="shared" si="830"/>
        <v>0.14499999999999999</v>
      </c>
      <c r="P2592" s="8">
        <f t="shared" si="834"/>
        <v>1.009141303</v>
      </c>
      <c r="Q2592" s="2">
        <f t="shared" si="832"/>
        <v>2002.10827438</v>
      </c>
      <c r="R2592" s="2">
        <f t="shared" si="824"/>
        <v>2002.10827438</v>
      </c>
      <c r="S2592" s="9" t="s">
        <v>56</v>
      </c>
      <c r="T2592" s="47">
        <f t="shared" si="819"/>
        <v>42623</v>
      </c>
      <c r="AE2592" s="33"/>
    </row>
    <row r="2593" spans="1:31" x14ac:dyDescent="0.2">
      <c r="A2593" s="90">
        <f t="shared" si="825"/>
        <v>42618</v>
      </c>
      <c r="B2593" s="2">
        <f t="shared" si="820"/>
        <v>221113.46361841998</v>
      </c>
      <c r="C2593" s="2">
        <f t="shared" si="818"/>
        <v>205300.67785776011</v>
      </c>
      <c r="D2593" s="47">
        <f t="shared" si="826"/>
        <v>42593</v>
      </c>
      <c r="E2593" s="3">
        <f t="shared" si="816"/>
        <v>1.8339999999999999E-3</v>
      </c>
      <c r="F2593" s="4">
        <f t="shared" si="833"/>
        <v>26</v>
      </c>
      <c r="G2593" s="4">
        <f t="shared" si="831"/>
        <v>31</v>
      </c>
      <c r="H2593" s="2">
        <f t="shared" si="827"/>
        <v>1.0015379600000001</v>
      </c>
      <c r="I2593" s="2">
        <f t="shared" si="828"/>
        <v>1.06523967</v>
      </c>
      <c r="J2593" s="2">
        <f t="shared" si="821"/>
        <v>1.06687796</v>
      </c>
      <c r="K2593" s="2">
        <f t="shared" si="822"/>
        <v>219030.76837949999</v>
      </c>
      <c r="L2593" s="1">
        <f t="shared" si="829"/>
        <v>0</v>
      </c>
      <c r="M2593" s="3">
        <f t="shared" si="817"/>
        <v>0</v>
      </c>
      <c r="N2593" s="2">
        <f t="shared" si="823"/>
        <v>0</v>
      </c>
      <c r="O2593" s="18">
        <f t="shared" si="830"/>
        <v>0.14499999999999999</v>
      </c>
      <c r="P2593" s="8">
        <f t="shared" si="834"/>
        <v>1.0095086879999999</v>
      </c>
      <c r="Q2593" s="2">
        <f t="shared" si="832"/>
        <v>2082.6952389200001</v>
      </c>
      <c r="R2593" s="2">
        <f t="shared" si="824"/>
        <v>2082.6952389200001</v>
      </c>
      <c r="S2593" s="9" t="s">
        <v>56</v>
      </c>
      <c r="T2593" s="47">
        <f t="shared" si="819"/>
        <v>42623</v>
      </c>
      <c r="AE2593" s="33"/>
    </row>
    <row r="2594" spans="1:31" x14ac:dyDescent="0.2">
      <c r="A2594" s="90">
        <f t="shared" si="825"/>
        <v>42619</v>
      </c>
      <c r="B2594" s="2">
        <f t="shared" si="820"/>
        <v>221207.03570807999</v>
      </c>
      <c r="C2594" s="2">
        <f t="shared" si="818"/>
        <v>205300.67785776011</v>
      </c>
      <c r="D2594" s="47">
        <f t="shared" si="826"/>
        <v>42593</v>
      </c>
      <c r="E2594" s="3">
        <f t="shared" si="816"/>
        <v>1.8339999999999999E-3</v>
      </c>
      <c r="F2594" s="4">
        <f t="shared" si="833"/>
        <v>27</v>
      </c>
      <c r="G2594" s="4">
        <f t="shared" si="831"/>
        <v>31</v>
      </c>
      <c r="H2594" s="2">
        <f t="shared" si="827"/>
        <v>1.00159716</v>
      </c>
      <c r="I2594" s="2">
        <f t="shared" si="828"/>
        <v>1.06523967</v>
      </c>
      <c r="J2594" s="2">
        <f t="shared" si="821"/>
        <v>1.06694102</v>
      </c>
      <c r="K2594" s="2">
        <f t="shared" si="822"/>
        <v>219043.71464024999</v>
      </c>
      <c r="L2594" s="1">
        <f t="shared" si="829"/>
        <v>0</v>
      </c>
      <c r="M2594" s="3">
        <f t="shared" si="817"/>
        <v>0</v>
      </c>
      <c r="N2594" s="2">
        <f t="shared" si="823"/>
        <v>0</v>
      </c>
      <c r="O2594" s="18">
        <f t="shared" si="830"/>
        <v>0.14499999999999999</v>
      </c>
      <c r="P2594" s="8">
        <f t="shared" si="834"/>
        <v>1.009876207</v>
      </c>
      <c r="Q2594" s="2">
        <f t="shared" si="832"/>
        <v>2163.3210678300002</v>
      </c>
      <c r="R2594" s="2">
        <f t="shared" si="824"/>
        <v>2163.3210678300002</v>
      </c>
      <c r="S2594" s="9" t="s">
        <v>56</v>
      </c>
      <c r="T2594" s="47">
        <f t="shared" si="819"/>
        <v>42623</v>
      </c>
      <c r="AE2594" s="33"/>
    </row>
    <row r="2595" spans="1:31" x14ac:dyDescent="0.2">
      <c r="A2595" s="90">
        <f t="shared" si="825"/>
        <v>42620</v>
      </c>
      <c r="B2595" s="2">
        <f t="shared" si="820"/>
        <v>221300.64874136</v>
      </c>
      <c r="C2595" s="2">
        <f t="shared" si="818"/>
        <v>205300.67785776011</v>
      </c>
      <c r="D2595" s="47">
        <f t="shared" si="826"/>
        <v>42593</v>
      </c>
      <c r="E2595" s="3">
        <f t="shared" si="816"/>
        <v>1.8339999999999999E-3</v>
      </c>
      <c r="F2595" s="4">
        <f t="shared" si="833"/>
        <v>28</v>
      </c>
      <c r="G2595" s="4">
        <f t="shared" si="831"/>
        <v>31</v>
      </c>
      <c r="H2595" s="2">
        <f t="shared" si="827"/>
        <v>1.0016563599999999</v>
      </c>
      <c r="I2595" s="2">
        <f t="shared" si="828"/>
        <v>1.06523967</v>
      </c>
      <c r="J2595" s="2">
        <f t="shared" si="821"/>
        <v>1.06700409</v>
      </c>
      <c r="K2595" s="2">
        <f t="shared" si="822"/>
        <v>219056.662954</v>
      </c>
      <c r="L2595" s="1">
        <f t="shared" si="829"/>
        <v>0</v>
      </c>
      <c r="M2595" s="3">
        <f t="shared" si="817"/>
        <v>0</v>
      </c>
      <c r="N2595" s="2">
        <f t="shared" si="823"/>
        <v>0</v>
      </c>
      <c r="O2595" s="18">
        <f t="shared" si="830"/>
        <v>0.14499999999999999</v>
      </c>
      <c r="P2595" s="8">
        <f t="shared" si="834"/>
        <v>1.0102438600000001</v>
      </c>
      <c r="Q2595" s="2">
        <f t="shared" si="832"/>
        <v>2243.9857873599999</v>
      </c>
      <c r="R2595" s="2">
        <f t="shared" si="824"/>
        <v>2243.9857873599999</v>
      </c>
      <c r="S2595" s="9" t="s">
        <v>56</v>
      </c>
      <c r="T2595" s="47">
        <f t="shared" si="819"/>
        <v>42623</v>
      </c>
      <c r="AE2595" s="33"/>
    </row>
    <row r="2596" spans="1:31" x14ac:dyDescent="0.2">
      <c r="A2596" s="90">
        <f t="shared" si="825"/>
        <v>42621</v>
      </c>
      <c r="B2596" s="2">
        <f t="shared" si="820"/>
        <v>221394.30043187999</v>
      </c>
      <c r="C2596" s="2">
        <f t="shared" si="818"/>
        <v>205300.67785776011</v>
      </c>
      <c r="D2596" s="47">
        <f t="shared" si="826"/>
        <v>42593</v>
      </c>
      <c r="E2596" s="3">
        <f t="shared" si="816"/>
        <v>1.8339999999999999E-3</v>
      </c>
      <c r="F2596" s="4">
        <f t="shared" si="833"/>
        <v>29</v>
      </c>
      <c r="G2596" s="4">
        <f t="shared" si="831"/>
        <v>31</v>
      </c>
      <c r="H2596" s="2">
        <f t="shared" si="827"/>
        <v>1.00171557</v>
      </c>
      <c r="I2596" s="2">
        <f t="shared" si="828"/>
        <v>1.06523967</v>
      </c>
      <c r="J2596" s="2">
        <f t="shared" si="821"/>
        <v>1.0670671599999999</v>
      </c>
      <c r="K2596" s="2">
        <f t="shared" si="822"/>
        <v>219069.61126775001</v>
      </c>
      <c r="L2596" s="1">
        <f t="shared" si="829"/>
        <v>0</v>
      </c>
      <c r="M2596" s="3">
        <f t="shared" si="817"/>
        <v>0</v>
      </c>
      <c r="N2596" s="2">
        <f t="shared" si="823"/>
        <v>0</v>
      </c>
      <c r="O2596" s="18">
        <f t="shared" si="830"/>
        <v>0.14499999999999999</v>
      </c>
      <c r="P2596" s="8">
        <f t="shared" si="834"/>
        <v>1.0106116460000001</v>
      </c>
      <c r="Q2596" s="2">
        <f t="shared" si="832"/>
        <v>2324.6891641299999</v>
      </c>
      <c r="R2596" s="2">
        <f t="shared" si="824"/>
        <v>2324.6891641299999</v>
      </c>
      <c r="S2596" s="9" t="s">
        <v>56</v>
      </c>
      <c r="T2596" s="47">
        <f t="shared" si="819"/>
        <v>42623</v>
      </c>
      <c r="AE2596" s="33"/>
    </row>
    <row r="2597" spans="1:31" x14ac:dyDescent="0.2">
      <c r="A2597" s="90">
        <f t="shared" si="825"/>
        <v>42622</v>
      </c>
      <c r="B2597" s="2">
        <f t="shared" si="820"/>
        <v>221487.99122295002</v>
      </c>
      <c r="C2597" s="2">
        <f t="shared" si="818"/>
        <v>205300.67785776011</v>
      </c>
      <c r="D2597" s="47">
        <f t="shared" si="826"/>
        <v>42593</v>
      </c>
      <c r="E2597" s="3">
        <f t="shared" si="816"/>
        <v>1.8339999999999999E-3</v>
      </c>
      <c r="F2597" s="4">
        <f t="shared" si="833"/>
        <v>30</v>
      </c>
      <c r="G2597" s="4">
        <f t="shared" si="831"/>
        <v>31</v>
      </c>
      <c r="H2597" s="2">
        <f t="shared" si="827"/>
        <v>1.0017747800000001</v>
      </c>
      <c r="I2597" s="2">
        <f t="shared" si="828"/>
        <v>1.06523967</v>
      </c>
      <c r="J2597" s="2">
        <f t="shared" si="821"/>
        <v>1.0671302300000001</v>
      </c>
      <c r="K2597" s="2">
        <f t="shared" si="822"/>
        <v>219082.55958150001</v>
      </c>
      <c r="L2597" s="1">
        <f t="shared" si="829"/>
        <v>0</v>
      </c>
      <c r="M2597" s="3">
        <f t="shared" si="817"/>
        <v>0</v>
      </c>
      <c r="N2597" s="2">
        <f t="shared" si="823"/>
        <v>0</v>
      </c>
      <c r="O2597" s="18">
        <f t="shared" si="830"/>
        <v>0.14499999999999999</v>
      </c>
      <c r="P2597" s="8">
        <f t="shared" si="834"/>
        <v>1.0109795669999999</v>
      </c>
      <c r="Q2597" s="2">
        <f t="shared" si="832"/>
        <v>2405.4316414499999</v>
      </c>
      <c r="R2597" s="2">
        <f t="shared" si="824"/>
        <v>2405.4316414499999</v>
      </c>
      <c r="S2597" s="9" t="s">
        <v>56</v>
      </c>
      <c r="T2597" s="47">
        <f t="shared" si="819"/>
        <v>42623</v>
      </c>
      <c r="AE2597" s="33"/>
    </row>
    <row r="2598" spans="1:31" x14ac:dyDescent="0.2">
      <c r="A2598" s="91">
        <f t="shared" si="825"/>
        <v>42623</v>
      </c>
      <c r="B2598" s="36">
        <f t="shared" si="820"/>
        <v>221581.72275795002</v>
      </c>
      <c r="C2598" s="36">
        <f t="shared" si="818"/>
        <v>205300.67785776011</v>
      </c>
      <c r="D2598" s="120">
        <f t="shared" si="826"/>
        <v>42593</v>
      </c>
      <c r="E2598" s="3">
        <f t="shared" si="816"/>
        <v>1.8339999999999999E-3</v>
      </c>
      <c r="F2598" s="21">
        <f t="shared" si="833"/>
        <v>31</v>
      </c>
      <c r="G2598" s="21">
        <f t="shared" si="831"/>
        <v>31</v>
      </c>
      <c r="H2598" s="36">
        <f t="shared" si="827"/>
        <v>1.0018339999999999</v>
      </c>
      <c r="I2598" s="36">
        <f t="shared" si="828"/>
        <v>1.06523967</v>
      </c>
      <c r="J2598" s="36">
        <f t="shared" si="821"/>
        <v>1.06719331</v>
      </c>
      <c r="K2598" s="36">
        <f t="shared" si="822"/>
        <v>219095.50994826001</v>
      </c>
      <c r="L2598" s="37">
        <f t="shared" si="829"/>
        <v>85</v>
      </c>
      <c r="M2598" s="20">
        <f t="shared" si="817"/>
        <v>0</v>
      </c>
      <c r="N2598" s="36">
        <f t="shared" si="823"/>
        <v>0</v>
      </c>
      <c r="O2598" s="35">
        <f t="shared" si="830"/>
        <v>0.14499999999999999</v>
      </c>
      <c r="P2598" s="38">
        <f t="shared" si="834"/>
        <v>1.0113476210000001</v>
      </c>
      <c r="Q2598" s="36">
        <f t="shared" si="832"/>
        <v>2486.2128096900001</v>
      </c>
      <c r="R2598" s="36">
        <f t="shared" si="824"/>
        <v>2486.2128096900001</v>
      </c>
      <c r="S2598" s="39" t="s">
        <v>56</v>
      </c>
      <c r="T2598" s="120">
        <f t="shared" si="819"/>
        <v>42623</v>
      </c>
      <c r="U2598" s="31">
        <f>B2598</f>
        <v>221581.72275795002</v>
      </c>
      <c r="AE2598" s="33"/>
    </row>
    <row r="2599" spans="1:31" x14ac:dyDescent="0.2">
      <c r="A2599" s="90">
        <f t="shared" si="825"/>
        <v>42624</v>
      </c>
      <c r="B2599" s="2">
        <f t="shared" si="820"/>
        <v>221674.90530437999</v>
      </c>
      <c r="C2599" s="2">
        <f t="shared" si="818"/>
        <v>207630.3521411301</v>
      </c>
      <c r="D2599" s="47">
        <f t="shared" si="826"/>
        <v>42624</v>
      </c>
      <c r="E2599" s="3">
        <f t="shared" si="816"/>
        <v>1.3309999999999999E-3</v>
      </c>
      <c r="F2599" s="4">
        <f t="shared" si="833"/>
        <v>1</v>
      </c>
      <c r="G2599" s="4">
        <f t="shared" si="831"/>
        <v>30</v>
      </c>
      <c r="H2599" s="2">
        <f t="shared" si="827"/>
        <v>1.0000443299999999</v>
      </c>
      <c r="I2599" s="2">
        <f t="shared" si="828"/>
        <v>1.06719331</v>
      </c>
      <c r="J2599" s="2">
        <f t="shared" si="821"/>
        <v>1.06724061</v>
      </c>
      <c r="K2599" s="2">
        <f t="shared" si="822"/>
        <v>221591.54367360999</v>
      </c>
      <c r="L2599" s="1">
        <f t="shared" si="829"/>
        <v>0</v>
      </c>
      <c r="M2599" s="3">
        <f t="shared" si="817"/>
        <v>0</v>
      </c>
      <c r="N2599" s="2">
        <f t="shared" si="823"/>
        <v>0</v>
      </c>
      <c r="O2599" s="18">
        <f t="shared" si="830"/>
        <v>0.14499999999999999</v>
      </c>
      <c r="P2599" s="8">
        <f t="shared" si="834"/>
        <v>1.0003761950000001</v>
      </c>
      <c r="Q2599" s="2">
        <f t="shared" si="832"/>
        <v>83.361630770000005</v>
      </c>
      <c r="R2599" s="2">
        <f t="shared" si="824"/>
        <v>83.361630770000005</v>
      </c>
      <c r="S2599" s="9" t="s">
        <v>56</v>
      </c>
      <c r="T2599" s="47">
        <f t="shared" si="819"/>
        <v>42653</v>
      </c>
      <c r="AE2599" s="33"/>
    </row>
    <row r="2600" spans="1:31" x14ac:dyDescent="0.2">
      <c r="A2600" s="90">
        <f t="shared" si="825"/>
        <v>42625</v>
      </c>
      <c r="B2600" s="2">
        <f t="shared" si="820"/>
        <v>221768.13064149002</v>
      </c>
      <c r="C2600" s="2">
        <f t="shared" si="818"/>
        <v>207630.3521411301</v>
      </c>
      <c r="D2600" s="47">
        <f t="shared" si="826"/>
        <v>42624</v>
      </c>
      <c r="E2600" s="3">
        <f t="shared" si="816"/>
        <v>1.3309999999999999E-3</v>
      </c>
      <c r="F2600" s="4">
        <f t="shared" si="833"/>
        <v>2</v>
      </c>
      <c r="G2600" s="4">
        <f t="shared" si="831"/>
        <v>30</v>
      </c>
      <c r="H2600" s="2">
        <f t="shared" si="827"/>
        <v>1.00008867</v>
      </c>
      <c r="I2600" s="2">
        <f t="shared" si="828"/>
        <v>1.06719331</v>
      </c>
      <c r="J2600" s="2">
        <f t="shared" si="821"/>
        <v>1.06728793</v>
      </c>
      <c r="K2600" s="2">
        <f t="shared" si="822"/>
        <v>221601.36874187001</v>
      </c>
      <c r="L2600" s="1">
        <f t="shared" si="829"/>
        <v>0</v>
      </c>
      <c r="M2600" s="3">
        <f t="shared" si="817"/>
        <v>0</v>
      </c>
      <c r="N2600" s="2">
        <f t="shared" si="823"/>
        <v>0</v>
      </c>
      <c r="O2600" s="18">
        <f t="shared" si="830"/>
        <v>0.14499999999999999</v>
      </c>
      <c r="P2600" s="8">
        <f t="shared" si="834"/>
        <v>1.0007525310000001</v>
      </c>
      <c r="Q2600" s="2">
        <f t="shared" si="832"/>
        <v>166.76189962000001</v>
      </c>
      <c r="R2600" s="2">
        <f t="shared" si="824"/>
        <v>166.76189962000001</v>
      </c>
      <c r="S2600" s="9" t="s">
        <v>56</v>
      </c>
      <c r="T2600" s="47">
        <f t="shared" si="819"/>
        <v>42653</v>
      </c>
      <c r="AE2600" s="33"/>
    </row>
    <row r="2601" spans="1:31" x14ac:dyDescent="0.2">
      <c r="A2601" s="90">
        <f t="shared" si="825"/>
        <v>42626</v>
      </c>
      <c r="B2601" s="2">
        <f t="shared" si="820"/>
        <v>221861.39692109</v>
      </c>
      <c r="C2601" s="2">
        <f t="shared" si="818"/>
        <v>207630.3521411301</v>
      </c>
      <c r="D2601" s="47">
        <f t="shared" si="826"/>
        <v>42624</v>
      </c>
      <c r="E2601" s="3">
        <f t="shared" si="816"/>
        <v>1.3309999999999999E-3</v>
      </c>
      <c r="F2601" s="4">
        <f t="shared" si="833"/>
        <v>3</v>
      </c>
      <c r="G2601" s="4">
        <f t="shared" si="831"/>
        <v>30</v>
      </c>
      <c r="H2601" s="2">
        <f t="shared" si="827"/>
        <v>1.00013302</v>
      </c>
      <c r="I2601" s="2">
        <f t="shared" si="828"/>
        <v>1.06719331</v>
      </c>
      <c r="J2601" s="2">
        <f t="shared" si="821"/>
        <v>1.0673352599999999</v>
      </c>
      <c r="K2601" s="2">
        <f t="shared" si="822"/>
        <v>221611.19588643999</v>
      </c>
      <c r="L2601" s="1">
        <f t="shared" si="829"/>
        <v>0</v>
      </c>
      <c r="M2601" s="3">
        <f t="shared" si="817"/>
        <v>0</v>
      </c>
      <c r="N2601" s="2">
        <f t="shared" si="823"/>
        <v>0</v>
      </c>
      <c r="O2601" s="18">
        <f t="shared" si="830"/>
        <v>0.14499999999999999</v>
      </c>
      <c r="P2601" s="8">
        <f t="shared" si="834"/>
        <v>1.001129009</v>
      </c>
      <c r="Q2601" s="2">
        <f t="shared" si="832"/>
        <v>250.20103465</v>
      </c>
      <c r="R2601" s="2">
        <f t="shared" si="824"/>
        <v>250.20103465</v>
      </c>
      <c r="S2601" s="9" t="s">
        <v>56</v>
      </c>
      <c r="T2601" s="47">
        <f t="shared" si="819"/>
        <v>42653</v>
      </c>
      <c r="AE2601" s="33"/>
    </row>
    <row r="2602" spans="1:31" x14ac:dyDescent="0.2">
      <c r="A2602" s="90">
        <f t="shared" si="825"/>
        <v>42627</v>
      </c>
      <c r="B2602" s="2">
        <f t="shared" si="820"/>
        <v>221954.69976923001</v>
      </c>
      <c r="C2602" s="2">
        <f t="shared" si="818"/>
        <v>207630.3521411301</v>
      </c>
      <c r="D2602" s="47">
        <f t="shared" si="826"/>
        <v>42624</v>
      </c>
      <c r="E2602" s="3">
        <f t="shared" si="816"/>
        <v>1.3309999999999999E-3</v>
      </c>
      <c r="F2602" s="4">
        <f t="shared" si="833"/>
        <v>4</v>
      </c>
      <c r="G2602" s="4">
        <f t="shared" si="831"/>
        <v>30</v>
      </c>
      <c r="H2602" s="2">
        <f t="shared" si="827"/>
        <v>1.0001773599999999</v>
      </c>
      <c r="I2602" s="2">
        <f t="shared" si="828"/>
        <v>1.06719331</v>
      </c>
      <c r="J2602" s="2">
        <f t="shared" si="821"/>
        <v>1.0673825800000001</v>
      </c>
      <c r="K2602" s="2">
        <f t="shared" si="822"/>
        <v>221621.02095470001</v>
      </c>
      <c r="L2602" s="1">
        <f t="shared" si="829"/>
        <v>0</v>
      </c>
      <c r="M2602" s="3">
        <f t="shared" si="817"/>
        <v>0</v>
      </c>
      <c r="N2602" s="2">
        <f t="shared" si="823"/>
        <v>0</v>
      </c>
      <c r="O2602" s="18">
        <f t="shared" si="830"/>
        <v>0.14499999999999999</v>
      </c>
      <c r="P2602" s="8">
        <f t="shared" si="834"/>
        <v>1.0015056280000001</v>
      </c>
      <c r="Q2602" s="2">
        <f t="shared" si="832"/>
        <v>333.67881453000001</v>
      </c>
      <c r="R2602" s="2">
        <f t="shared" si="824"/>
        <v>333.67881453000001</v>
      </c>
      <c r="S2602" s="9" t="s">
        <v>56</v>
      </c>
      <c r="T2602" s="47">
        <f t="shared" si="819"/>
        <v>42653</v>
      </c>
      <c r="AE2602" s="33"/>
    </row>
    <row r="2603" spans="1:31" x14ac:dyDescent="0.2">
      <c r="A2603" s="90">
        <f t="shared" si="825"/>
        <v>42628</v>
      </c>
      <c r="B2603" s="2">
        <f t="shared" si="820"/>
        <v>222048.04356979</v>
      </c>
      <c r="C2603" s="2">
        <f t="shared" si="818"/>
        <v>207630.3521411301</v>
      </c>
      <c r="D2603" s="47">
        <f t="shared" si="826"/>
        <v>42624</v>
      </c>
      <c r="E2603" s="3">
        <f t="shared" ref="E2603:E2666" si="835">IF(DAY(A2602)=$E$2,VLOOKUP(A2602,$AF$10:$AG$315,2),E2602)</f>
        <v>1.3309999999999999E-3</v>
      </c>
      <c r="F2603" s="4">
        <f t="shared" si="833"/>
        <v>5</v>
      </c>
      <c r="G2603" s="4">
        <f t="shared" si="831"/>
        <v>30</v>
      </c>
      <c r="H2603" s="2">
        <f t="shared" si="827"/>
        <v>1.0002217099999999</v>
      </c>
      <c r="I2603" s="2">
        <f t="shared" si="828"/>
        <v>1.06719331</v>
      </c>
      <c r="J2603" s="2">
        <f t="shared" si="821"/>
        <v>1.06742991</v>
      </c>
      <c r="K2603" s="2">
        <f t="shared" si="822"/>
        <v>221630.84809926999</v>
      </c>
      <c r="L2603" s="1">
        <f t="shared" si="829"/>
        <v>0</v>
      </c>
      <c r="M2603" s="3">
        <f t="shared" si="817"/>
        <v>0</v>
      </c>
      <c r="N2603" s="2">
        <f t="shared" si="823"/>
        <v>0</v>
      </c>
      <c r="O2603" s="18">
        <f t="shared" si="830"/>
        <v>0.14499999999999999</v>
      </c>
      <c r="P2603" s="8">
        <f t="shared" si="834"/>
        <v>1.0018823889999999</v>
      </c>
      <c r="Q2603" s="2">
        <f t="shared" si="832"/>
        <v>417.19547052000001</v>
      </c>
      <c r="R2603" s="2">
        <f t="shared" si="824"/>
        <v>417.19547052000001</v>
      </c>
      <c r="S2603" s="9" t="s">
        <v>56</v>
      </c>
      <c r="T2603" s="47">
        <f t="shared" si="819"/>
        <v>42653</v>
      </c>
      <c r="AE2603" s="33"/>
    </row>
    <row r="2604" spans="1:31" x14ac:dyDescent="0.2">
      <c r="A2604" s="90">
        <f t="shared" si="825"/>
        <v>42629</v>
      </c>
      <c r="B2604" s="2">
        <f t="shared" si="820"/>
        <v>222141.42416729001</v>
      </c>
      <c r="C2604" s="2">
        <f t="shared" si="818"/>
        <v>207630.3521411301</v>
      </c>
      <c r="D2604" s="47">
        <f t="shared" si="826"/>
        <v>42624</v>
      </c>
      <c r="E2604" s="3">
        <f t="shared" si="835"/>
        <v>1.3309999999999999E-3</v>
      </c>
      <c r="F2604" s="4">
        <f t="shared" si="833"/>
        <v>6</v>
      </c>
      <c r="G2604" s="4">
        <f t="shared" si="831"/>
        <v>30</v>
      </c>
      <c r="H2604" s="2">
        <f t="shared" si="827"/>
        <v>1.00026605</v>
      </c>
      <c r="I2604" s="2">
        <f t="shared" si="828"/>
        <v>1.06719331</v>
      </c>
      <c r="J2604" s="2">
        <f t="shared" si="821"/>
        <v>1.0674772299999999</v>
      </c>
      <c r="K2604" s="2">
        <f t="shared" si="822"/>
        <v>221640.67316753001</v>
      </c>
      <c r="L2604" s="1">
        <f t="shared" si="829"/>
        <v>0</v>
      </c>
      <c r="M2604" s="3">
        <f t="shared" si="817"/>
        <v>0</v>
      </c>
      <c r="N2604" s="2">
        <f t="shared" si="823"/>
        <v>0</v>
      </c>
      <c r="O2604" s="18">
        <f t="shared" si="830"/>
        <v>0.14499999999999999</v>
      </c>
      <c r="P2604" s="8">
        <f t="shared" si="834"/>
        <v>1.002259292</v>
      </c>
      <c r="Q2604" s="2">
        <f t="shared" si="832"/>
        <v>500.75099976000001</v>
      </c>
      <c r="R2604" s="2">
        <f t="shared" si="824"/>
        <v>500.75099976000001</v>
      </c>
      <c r="S2604" s="9" t="s">
        <v>56</v>
      </c>
      <c r="T2604" s="47">
        <f t="shared" si="819"/>
        <v>42653</v>
      </c>
      <c r="AE2604" s="33"/>
    </row>
    <row r="2605" spans="1:31" x14ac:dyDescent="0.2">
      <c r="A2605" s="90">
        <f t="shared" si="825"/>
        <v>42630</v>
      </c>
      <c r="B2605" s="2">
        <f t="shared" si="820"/>
        <v>222234.84572714</v>
      </c>
      <c r="C2605" s="2">
        <f t="shared" si="818"/>
        <v>207630.3521411301</v>
      </c>
      <c r="D2605" s="47">
        <f t="shared" si="826"/>
        <v>42624</v>
      </c>
      <c r="E2605" s="3">
        <f t="shared" si="835"/>
        <v>1.3309999999999999E-3</v>
      </c>
      <c r="F2605" s="4">
        <f t="shared" si="833"/>
        <v>7</v>
      </c>
      <c r="G2605" s="4">
        <f t="shared" si="831"/>
        <v>30</v>
      </c>
      <c r="H2605" s="2">
        <f t="shared" si="827"/>
        <v>1.0003104</v>
      </c>
      <c r="I2605" s="2">
        <f t="shared" si="828"/>
        <v>1.06719331</v>
      </c>
      <c r="J2605" s="2">
        <f t="shared" si="821"/>
        <v>1.0675245600000001</v>
      </c>
      <c r="K2605" s="2">
        <f t="shared" si="822"/>
        <v>221650.50031209999</v>
      </c>
      <c r="L2605" s="1">
        <f t="shared" si="829"/>
        <v>0</v>
      </c>
      <c r="M2605" s="3">
        <f t="shared" si="817"/>
        <v>0</v>
      </c>
      <c r="N2605" s="2">
        <f t="shared" si="823"/>
        <v>0</v>
      </c>
      <c r="O2605" s="18">
        <f t="shared" si="830"/>
        <v>0.14499999999999999</v>
      </c>
      <c r="P2605" s="8">
        <f t="shared" si="834"/>
        <v>1.002636337</v>
      </c>
      <c r="Q2605" s="2">
        <f t="shared" si="832"/>
        <v>584.34541504000003</v>
      </c>
      <c r="R2605" s="2">
        <f t="shared" si="824"/>
        <v>584.34541504000003</v>
      </c>
      <c r="S2605" s="9" t="s">
        <v>56</v>
      </c>
      <c r="T2605" s="47">
        <f t="shared" si="819"/>
        <v>42653</v>
      </c>
      <c r="AE2605" s="33"/>
    </row>
    <row r="2606" spans="1:31" x14ac:dyDescent="0.2">
      <c r="A2606" s="90">
        <f t="shared" si="825"/>
        <v>42631</v>
      </c>
      <c r="B2606" s="2">
        <f t="shared" si="820"/>
        <v>222328.30803420002</v>
      </c>
      <c r="C2606" s="2">
        <f t="shared" si="818"/>
        <v>207630.3521411301</v>
      </c>
      <c r="D2606" s="47">
        <f t="shared" si="826"/>
        <v>42624</v>
      </c>
      <c r="E2606" s="3">
        <f t="shared" si="835"/>
        <v>1.3309999999999999E-3</v>
      </c>
      <c r="F2606" s="4">
        <f t="shared" si="833"/>
        <v>8</v>
      </c>
      <c r="G2606" s="4">
        <f t="shared" si="831"/>
        <v>30</v>
      </c>
      <c r="H2606" s="2">
        <f t="shared" si="827"/>
        <v>1.00035476</v>
      </c>
      <c r="I2606" s="2">
        <f t="shared" si="828"/>
        <v>1.06719331</v>
      </c>
      <c r="J2606" s="2">
        <f t="shared" si="821"/>
        <v>1.0675718999999999</v>
      </c>
      <c r="K2606" s="2">
        <f t="shared" si="822"/>
        <v>221660.32953297</v>
      </c>
      <c r="L2606" s="1">
        <f t="shared" si="829"/>
        <v>0</v>
      </c>
      <c r="M2606" s="3">
        <f t="shared" si="817"/>
        <v>0</v>
      </c>
      <c r="N2606" s="2">
        <f t="shared" si="823"/>
        <v>0</v>
      </c>
      <c r="O2606" s="18">
        <f t="shared" si="830"/>
        <v>0.14499999999999999</v>
      </c>
      <c r="P2606" s="8">
        <f t="shared" si="834"/>
        <v>1.0030135229999999</v>
      </c>
      <c r="Q2606" s="2">
        <f t="shared" si="832"/>
        <v>667.97850123000001</v>
      </c>
      <c r="R2606" s="2">
        <f t="shared" si="824"/>
        <v>667.97850123000001</v>
      </c>
      <c r="S2606" s="9" t="s">
        <v>56</v>
      </c>
      <c r="T2606" s="47">
        <f t="shared" si="819"/>
        <v>42653</v>
      </c>
      <c r="AE2606" s="33"/>
    </row>
    <row r="2607" spans="1:31" x14ac:dyDescent="0.2">
      <c r="A2607" s="90">
        <f t="shared" si="825"/>
        <v>42632</v>
      </c>
      <c r="B2607" s="2">
        <f t="shared" si="820"/>
        <v>222421.80737165001</v>
      </c>
      <c r="C2607" s="2">
        <f t="shared" si="818"/>
        <v>207630.3521411301</v>
      </c>
      <c r="D2607" s="47">
        <f t="shared" si="826"/>
        <v>42624</v>
      </c>
      <c r="E2607" s="3">
        <f t="shared" si="835"/>
        <v>1.3309999999999999E-3</v>
      </c>
      <c r="F2607" s="4">
        <f t="shared" si="833"/>
        <v>9</v>
      </c>
      <c r="G2607" s="4">
        <f t="shared" si="831"/>
        <v>30</v>
      </c>
      <c r="H2607" s="2">
        <f t="shared" si="827"/>
        <v>1.00039911</v>
      </c>
      <c r="I2607" s="2">
        <f t="shared" si="828"/>
        <v>1.06719331</v>
      </c>
      <c r="J2607" s="2">
        <f t="shared" si="821"/>
        <v>1.06761923</v>
      </c>
      <c r="K2607" s="2">
        <f t="shared" si="822"/>
        <v>221670.15667754001</v>
      </c>
      <c r="L2607" s="1">
        <f t="shared" si="829"/>
        <v>0</v>
      </c>
      <c r="M2607" s="3">
        <f t="shared" si="817"/>
        <v>0</v>
      </c>
      <c r="N2607" s="2">
        <f t="shared" si="823"/>
        <v>0</v>
      </c>
      <c r="O2607" s="18">
        <f t="shared" si="830"/>
        <v>0.14499999999999999</v>
      </c>
      <c r="P2607" s="8">
        <f t="shared" si="834"/>
        <v>1.0033908520000001</v>
      </c>
      <c r="Q2607" s="2">
        <f t="shared" si="832"/>
        <v>751.65069411000002</v>
      </c>
      <c r="R2607" s="2">
        <f t="shared" si="824"/>
        <v>751.65069411000002</v>
      </c>
      <c r="S2607" s="9" t="s">
        <v>56</v>
      </c>
      <c r="T2607" s="47">
        <f t="shared" si="819"/>
        <v>42653</v>
      </c>
      <c r="AE2607" s="33"/>
    </row>
    <row r="2608" spans="1:31" x14ac:dyDescent="0.2">
      <c r="A2608" s="90">
        <f t="shared" si="825"/>
        <v>42633</v>
      </c>
      <c r="B2608" s="2">
        <f t="shared" si="820"/>
        <v>222515.34538209002</v>
      </c>
      <c r="C2608" s="2">
        <f t="shared" si="818"/>
        <v>207630.3521411301</v>
      </c>
      <c r="D2608" s="47">
        <f t="shared" si="826"/>
        <v>42624</v>
      </c>
      <c r="E2608" s="3">
        <f t="shared" si="835"/>
        <v>1.3309999999999999E-3</v>
      </c>
      <c r="F2608" s="4">
        <f t="shared" si="833"/>
        <v>10</v>
      </c>
      <c r="G2608" s="4">
        <f t="shared" si="831"/>
        <v>30</v>
      </c>
      <c r="H2608" s="2">
        <f t="shared" si="827"/>
        <v>1.0004434600000001</v>
      </c>
      <c r="I2608" s="2">
        <f t="shared" si="828"/>
        <v>1.06719331</v>
      </c>
      <c r="J2608" s="2">
        <f t="shared" si="821"/>
        <v>1.0676665599999999</v>
      </c>
      <c r="K2608" s="2">
        <f t="shared" si="822"/>
        <v>221679.98382210001</v>
      </c>
      <c r="L2608" s="1">
        <f t="shared" si="829"/>
        <v>0</v>
      </c>
      <c r="M2608" s="3">
        <f t="shared" si="817"/>
        <v>0</v>
      </c>
      <c r="N2608" s="2">
        <f t="shared" si="823"/>
        <v>0</v>
      </c>
      <c r="O2608" s="18">
        <f t="shared" si="830"/>
        <v>0.14499999999999999</v>
      </c>
      <c r="P2608" s="8">
        <f t="shared" si="834"/>
        <v>1.003768322</v>
      </c>
      <c r="Q2608" s="2">
        <f t="shared" si="832"/>
        <v>835.36155999000005</v>
      </c>
      <c r="R2608" s="2">
        <f t="shared" si="824"/>
        <v>835.36155999000005</v>
      </c>
      <c r="S2608" s="9" t="s">
        <v>56</v>
      </c>
      <c r="T2608" s="47">
        <f t="shared" si="819"/>
        <v>42653</v>
      </c>
      <c r="AE2608" s="33"/>
    </row>
    <row r="2609" spans="1:31" x14ac:dyDescent="0.2">
      <c r="A2609" s="90">
        <f t="shared" si="825"/>
        <v>42634</v>
      </c>
      <c r="B2609" s="2">
        <f t="shared" si="820"/>
        <v>222608.92459799998</v>
      </c>
      <c r="C2609" s="2">
        <f t="shared" si="818"/>
        <v>207630.3521411301</v>
      </c>
      <c r="D2609" s="47">
        <f t="shared" si="826"/>
        <v>42624</v>
      </c>
      <c r="E2609" s="3">
        <f t="shared" si="835"/>
        <v>1.3309999999999999E-3</v>
      </c>
      <c r="F2609" s="4">
        <f t="shared" si="833"/>
        <v>11</v>
      </c>
      <c r="G2609" s="4">
        <f t="shared" si="831"/>
        <v>30</v>
      </c>
      <c r="H2609" s="2">
        <f t="shared" si="827"/>
        <v>1.00048782</v>
      </c>
      <c r="I2609" s="2">
        <f t="shared" si="828"/>
        <v>1.06719331</v>
      </c>
      <c r="J2609" s="2">
        <f t="shared" si="821"/>
        <v>1.0677139</v>
      </c>
      <c r="K2609" s="2">
        <f t="shared" si="822"/>
        <v>221689.81304297</v>
      </c>
      <c r="L2609" s="1">
        <f t="shared" si="829"/>
        <v>0</v>
      </c>
      <c r="M2609" s="3">
        <f t="shared" si="817"/>
        <v>0</v>
      </c>
      <c r="N2609" s="2">
        <f t="shared" si="823"/>
        <v>0</v>
      </c>
      <c r="O2609" s="18">
        <f t="shared" si="830"/>
        <v>0.14499999999999999</v>
      </c>
      <c r="P2609" s="8">
        <f t="shared" si="834"/>
        <v>1.0041459349999999</v>
      </c>
      <c r="Q2609" s="2">
        <f t="shared" si="832"/>
        <v>919.11155502999998</v>
      </c>
      <c r="R2609" s="2">
        <f t="shared" si="824"/>
        <v>919.11155502999998</v>
      </c>
      <c r="S2609" s="9" t="s">
        <v>56</v>
      </c>
      <c r="T2609" s="47">
        <f t="shared" si="819"/>
        <v>42653</v>
      </c>
      <c r="AE2609" s="33"/>
    </row>
    <row r="2610" spans="1:31" x14ac:dyDescent="0.2">
      <c r="A2610" s="90">
        <f t="shared" si="825"/>
        <v>42635</v>
      </c>
      <c r="B2610" s="2">
        <f t="shared" si="820"/>
        <v>222702.54249686</v>
      </c>
      <c r="C2610" s="2">
        <f t="shared" si="818"/>
        <v>207630.3521411301</v>
      </c>
      <c r="D2610" s="47">
        <f t="shared" si="826"/>
        <v>42624</v>
      </c>
      <c r="E2610" s="3">
        <f t="shared" si="835"/>
        <v>1.3309999999999999E-3</v>
      </c>
      <c r="F2610" s="4">
        <f t="shared" si="833"/>
        <v>12</v>
      </c>
      <c r="G2610" s="4">
        <f t="shared" si="831"/>
        <v>30</v>
      </c>
      <c r="H2610" s="2">
        <f t="shared" si="827"/>
        <v>1.00053218</v>
      </c>
      <c r="I2610" s="2">
        <f t="shared" si="828"/>
        <v>1.06719331</v>
      </c>
      <c r="J2610" s="2">
        <f t="shared" si="821"/>
        <v>1.0677612400000001</v>
      </c>
      <c r="K2610" s="2">
        <f t="shared" si="822"/>
        <v>221699.64226384999</v>
      </c>
      <c r="L2610" s="1">
        <f t="shared" si="829"/>
        <v>0</v>
      </c>
      <c r="M2610" s="3">
        <f t="shared" si="817"/>
        <v>0</v>
      </c>
      <c r="N2610" s="2">
        <f t="shared" si="823"/>
        <v>0</v>
      </c>
      <c r="O2610" s="18">
        <f t="shared" si="830"/>
        <v>0.14499999999999999</v>
      </c>
      <c r="P2610" s="8">
        <f t="shared" si="834"/>
        <v>1.004523689</v>
      </c>
      <c r="Q2610" s="2">
        <f t="shared" si="832"/>
        <v>1002.90023301</v>
      </c>
      <c r="R2610" s="2">
        <f t="shared" si="824"/>
        <v>1002.90023301</v>
      </c>
      <c r="S2610" s="9" t="s">
        <v>56</v>
      </c>
      <c r="T2610" s="47">
        <f t="shared" si="819"/>
        <v>42653</v>
      </c>
      <c r="AE2610" s="33"/>
    </row>
    <row r="2611" spans="1:31" x14ac:dyDescent="0.2">
      <c r="A2611" s="90">
        <f t="shared" si="825"/>
        <v>42636</v>
      </c>
      <c r="B2611" s="2">
        <f t="shared" si="820"/>
        <v>222796.19952621</v>
      </c>
      <c r="C2611" s="2">
        <f t="shared" si="818"/>
        <v>207630.3521411301</v>
      </c>
      <c r="D2611" s="47">
        <f t="shared" si="826"/>
        <v>42624</v>
      </c>
      <c r="E2611" s="3">
        <f t="shared" si="835"/>
        <v>1.3309999999999999E-3</v>
      </c>
      <c r="F2611" s="4">
        <f t="shared" si="833"/>
        <v>13</v>
      </c>
      <c r="G2611" s="4">
        <f t="shared" si="831"/>
        <v>30</v>
      </c>
      <c r="H2611" s="2">
        <f t="shared" si="827"/>
        <v>1.00057654</v>
      </c>
      <c r="I2611" s="2">
        <f t="shared" si="828"/>
        <v>1.06719331</v>
      </c>
      <c r="J2611" s="2">
        <f t="shared" si="821"/>
        <v>1.0678085799999999</v>
      </c>
      <c r="K2611" s="2">
        <f t="shared" si="822"/>
        <v>221709.47148472001</v>
      </c>
      <c r="L2611" s="1">
        <f t="shared" si="829"/>
        <v>0</v>
      </c>
      <c r="M2611" s="3">
        <f t="shared" si="817"/>
        <v>0</v>
      </c>
      <c r="N2611" s="2">
        <f t="shared" si="823"/>
        <v>0</v>
      </c>
      <c r="O2611" s="18">
        <f t="shared" si="830"/>
        <v>0.14499999999999999</v>
      </c>
      <c r="P2611" s="8">
        <f t="shared" si="834"/>
        <v>1.0049015859999999</v>
      </c>
      <c r="Q2611" s="2">
        <f t="shared" si="832"/>
        <v>1086.7280414899999</v>
      </c>
      <c r="R2611" s="2">
        <f t="shared" si="824"/>
        <v>1086.7280414899999</v>
      </c>
      <c r="S2611" s="9" t="s">
        <v>56</v>
      </c>
      <c r="T2611" s="47">
        <f t="shared" si="819"/>
        <v>42653</v>
      </c>
      <c r="AE2611" s="33"/>
    </row>
    <row r="2612" spans="1:31" x14ac:dyDescent="0.2">
      <c r="A2612" s="90">
        <f t="shared" si="825"/>
        <v>42637</v>
      </c>
      <c r="B2612" s="2">
        <f t="shared" si="820"/>
        <v>222889.89942138002</v>
      </c>
      <c r="C2612" s="2">
        <f t="shared" si="818"/>
        <v>207630.3521411301</v>
      </c>
      <c r="D2612" s="47">
        <f t="shared" si="826"/>
        <v>42624</v>
      </c>
      <c r="E2612" s="3">
        <f t="shared" si="835"/>
        <v>1.3309999999999999E-3</v>
      </c>
      <c r="F2612" s="4">
        <f t="shared" si="833"/>
        <v>14</v>
      </c>
      <c r="G2612" s="4">
        <f t="shared" si="831"/>
        <v>30</v>
      </c>
      <c r="H2612" s="2">
        <f t="shared" si="827"/>
        <v>1.0006209100000001</v>
      </c>
      <c r="I2612" s="2">
        <f t="shared" si="828"/>
        <v>1.06719331</v>
      </c>
      <c r="J2612" s="2">
        <f t="shared" si="821"/>
        <v>1.0678559400000001</v>
      </c>
      <c r="K2612" s="2">
        <f t="shared" si="822"/>
        <v>221719.30485819001</v>
      </c>
      <c r="L2612" s="1">
        <f t="shared" si="829"/>
        <v>0</v>
      </c>
      <c r="M2612" s="3">
        <f t="shared" si="817"/>
        <v>0</v>
      </c>
      <c r="N2612" s="2">
        <f t="shared" si="823"/>
        <v>0</v>
      </c>
      <c r="O2612" s="18">
        <f t="shared" si="830"/>
        <v>0.14499999999999999</v>
      </c>
      <c r="P2612" s="8">
        <f t="shared" si="834"/>
        <v>1.0052796239999999</v>
      </c>
      <c r="Q2612" s="2">
        <f t="shared" si="832"/>
        <v>1170.5945631899999</v>
      </c>
      <c r="R2612" s="2">
        <f t="shared" si="824"/>
        <v>1170.5945631899999</v>
      </c>
      <c r="S2612" s="9" t="s">
        <v>56</v>
      </c>
      <c r="T2612" s="47">
        <f t="shared" si="819"/>
        <v>42653</v>
      </c>
      <c r="AE2612" s="33"/>
    </row>
    <row r="2613" spans="1:31" x14ac:dyDescent="0.2">
      <c r="A2613" s="90">
        <f t="shared" si="825"/>
        <v>42638</v>
      </c>
      <c r="B2613" s="2">
        <f t="shared" si="820"/>
        <v>222983.63428249001</v>
      </c>
      <c r="C2613" s="2">
        <f t="shared" si="818"/>
        <v>207630.3521411301</v>
      </c>
      <c r="D2613" s="47">
        <f t="shared" si="826"/>
        <v>42624</v>
      </c>
      <c r="E2613" s="3">
        <f t="shared" si="835"/>
        <v>1.3309999999999999E-3</v>
      </c>
      <c r="F2613" s="4">
        <f t="shared" si="833"/>
        <v>15</v>
      </c>
      <c r="G2613" s="4">
        <f t="shared" si="831"/>
        <v>30</v>
      </c>
      <c r="H2613" s="2">
        <f t="shared" si="827"/>
        <v>1.0006652700000001</v>
      </c>
      <c r="I2613" s="2">
        <f t="shared" si="828"/>
        <v>1.06719331</v>
      </c>
      <c r="J2613" s="2">
        <f t="shared" si="821"/>
        <v>1.0679032799999999</v>
      </c>
      <c r="K2613" s="2">
        <f t="shared" si="822"/>
        <v>221729.13407905999</v>
      </c>
      <c r="L2613" s="1">
        <f t="shared" si="829"/>
        <v>0</v>
      </c>
      <c r="M2613" s="3">
        <f t="shared" si="817"/>
        <v>0</v>
      </c>
      <c r="N2613" s="2">
        <f t="shared" si="823"/>
        <v>0</v>
      </c>
      <c r="O2613" s="18">
        <f t="shared" si="830"/>
        <v>0.14499999999999999</v>
      </c>
      <c r="P2613" s="8">
        <f t="shared" si="834"/>
        <v>1.005657805</v>
      </c>
      <c r="Q2613" s="2">
        <f t="shared" si="832"/>
        <v>1254.5002034300001</v>
      </c>
      <c r="R2613" s="2">
        <f t="shared" si="824"/>
        <v>1254.5002034300001</v>
      </c>
      <c r="S2613" s="9" t="s">
        <v>56</v>
      </c>
      <c r="T2613" s="47">
        <f t="shared" si="819"/>
        <v>42653</v>
      </c>
      <c r="AE2613" s="33"/>
    </row>
    <row r="2614" spans="1:31" x14ac:dyDescent="0.2">
      <c r="A2614" s="90">
        <f t="shared" si="825"/>
        <v>42639</v>
      </c>
      <c r="B2614" s="2">
        <f t="shared" si="820"/>
        <v>223077.41015382999</v>
      </c>
      <c r="C2614" s="2">
        <f t="shared" si="818"/>
        <v>207630.3521411301</v>
      </c>
      <c r="D2614" s="47">
        <f t="shared" si="826"/>
        <v>42624</v>
      </c>
      <c r="E2614" s="3">
        <f t="shared" si="835"/>
        <v>1.3309999999999999E-3</v>
      </c>
      <c r="F2614" s="4">
        <f t="shared" si="833"/>
        <v>16</v>
      </c>
      <c r="G2614" s="4">
        <f t="shared" si="831"/>
        <v>30</v>
      </c>
      <c r="H2614" s="2">
        <f t="shared" si="827"/>
        <v>1.00070964</v>
      </c>
      <c r="I2614" s="2">
        <f t="shared" si="828"/>
        <v>1.06719331</v>
      </c>
      <c r="J2614" s="2">
        <f t="shared" si="821"/>
        <v>1.0679506299999999</v>
      </c>
      <c r="K2614" s="2">
        <f t="shared" si="822"/>
        <v>221738.96537624</v>
      </c>
      <c r="L2614" s="1">
        <f t="shared" si="829"/>
        <v>0</v>
      </c>
      <c r="M2614" s="3">
        <f t="shared" si="817"/>
        <v>0</v>
      </c>
      <c r="N2614" s="2">
        <f t="shared" si="823"/>
        <v>0</v>
      </c>
      <c r="O2614" s="18">
        <f t="shared" si="830"/>
        <v>0.14499999999999999</v>
      </c>
      <c r="P2614" s="8">
        <f t="shared" si="834"/>
        <v>1.0060361280000001</v>
      </c>
      <c r="Q2614" s="2">
        <f t="shared" si="832"/>
        <v>1338.4447775900001</v>
      </c>
      <c r="R2614" s="2">
        <f t="shared" si="824"/>
        <v>1338.4447775900001</v>
      </c>
      <c r="S2614" s="9" t="s">
        <v>56</v>
      </c>
      <c r="T2614" s="47">
        <f t="shared" si="819"/>
        <v>42653</v>
      </c>
      <c r="AE2614" s="33"/>
    </row>
    <row r="2615" spans="1:31" x14ac:dyDescent="0.2">
      <c r="A2615" s="90">
        <f t="shared" si="825"/>
        <v>42640</v>
      </c>
      <c r="B2615" s="2">
        <f t="shared" si="820"/>
        <v>223171.22517404999</v>
      </c>
      <c r="C2615" s="2">
        <f t="shared" si="818"/>
        <v>207630.3521411301</v>
      </c>
      <c r="D2615" s="47">
        <f t="shared" si="826"/>
        <v>42624</v>
      </c>
      <c r="E2615" s="3">
        <f t="shared" si="835"/>
        <v>1.3309999999999999E-3</v>
      </c>
      <c r="F2615" s="4">
        <f t="shared" si="833"/>
        <v>17</v>
      </c>
      <c r="G2615" s="4">
        <f t="shared" si="831"/>
        <v>30</v>
      </c>
      <c r="H2615" s="2">
        <f t="shared" si="827"/>
        <v>1.0007540100000001</v>
      </c>
      <c r="I2615" s="2">
        <f t="shared" si="828"/>
        <v>1.06719331</v>
      </c>
      <c r="J2615" s="2">
        <f t="shared" si="821"/>
        <v>1.0679979799999999</v>
      </c>
      <c r="K2615" s="2">
        <f t="shared" si="822"/>
        <v>221748.79667340999</v>
      </c>
      <c r="L2615" s="1">
        <f t="shared" si="829"/>
        <v>0</v>
      </c>
      <c r="M2615" s="3">
        <f t="shared" si="817"/>
        <v>0</v>
      </c>
      <c r="N2615" s="2">
        <f t="shared" si="823"/>
        <v>0</v>
      </c>
      <c r="O2615" s="18">
        <f t="shared" si="830"/>
        <v>0.14499999999999999</v>
      </c>
      <c r="P2615" s="8">
        <f t="shared" si="834"/>
        <v>1.006414594</v>
      </c>
      <c r="Q2615" s="2">
        <f t="shared" si="832"/>
        <v>1422.42850064</v>
      </c>
      <c r="R2615" s="2">
        <f t="shared" si="824"/>
        <v>1422.42850064</v>
      </c>
      <c r="S2615" s="9" t="s">
        <v>56</v>
      </c>
      <c r="T2615" s="47">
        <f t="shared" si="819"/>
        <v>42653</v>
      </c>
      <c r="AE2615" s="33"/>
    </row>
    <row r="2616" spans="1:31" x14ac:dyDescent="0.2">
      <c r="A2616" s="90">
        <f t="shared" si="825"/>
        <v>42641</v>
      </c>
      <c r="B2616" s="2">
        <f t="shared" si="820"/>
        <v>223265.07912562002</v>
      </c>
      <c r="C2616" s="2">
        <f t="shared" si="818"/>
        <v>207630.3521411301</v>
      </c>
      <c r="D2616" s="47">
        <f t="shared" si="826"/>
        <v>42624</v>
      </c>
      <c r="E2616" s="3">
        <f t="shared" si="835"/>
        <v>1.3309999999999999E-3</v>
      </c>
      <c r="F2616" s="4">
        <f t="shared" si="833"/>
        <v>18</v>
      </c>
      <c r="G2616" s="4">
        <f t="shared" si="831"/>
        <v>30</v>
      </c>
      <c r="H2616" s="2">
        <f t="shared" si="827"/>
        <v>1.00079838</v>
      </c>
      <c r="I2616" s="2">
        <f t="shared" si="828"/>
        <v>1.06719331</v>
      </c>
      <c r="J2616" s="2">
        <f t="shared" si="821"/>
        <v>1.0680453299999999</v>
      </c>
      <c r="K2616" s="2">
        <f t="shared" si="822"/>
        <v>221758.62797058001</v>
      </c>
      <c r="L2616" s="1">
        <f t="shared" si="829"/>
        <v>0</v>
      </c>
      <c r="M2616" s="3">
        <f t="shared" si="817"/>
        <v>0</v>
      </c>
      <c r="N2616" s="2">
        <f t="shared" si="823"/>
        <v>0</v>
      </c>
      <c r="O2616" s="18">
        <f t="shared" si="830"/>
        <v>0.14499999999999999</v>
      </c>
      <c r="P2616" s="8">
        <f t="shared" si="834"/>
        <v>1.0067932020000001</v>
      </c>
      <c r="Q2616" s="2">
        <f t="shared" si="832"/>
        <v>1506.45115504</v>
      </c>
      <c r="R2616" s="2">
        <f t="shared" si="824"/>
        <v>1506.45115504</v>
      </c>
      <c r="S2616" s="9" t="s">
        <v>56</v>
      </c>
      <c r="T2616" s="47">
        <f t="shared" si="819"/>
        <v>42653</v>
      </c>
      <c r="AE2616" s="33"/>
    </row>
    <row r="2617" spans="1:31" x14ac:dyDescent="0.2">
      <c r="A2617" s="90">
        <f t="shared" si="825"/>
        <v>42642</v>
      </c>
      <c r="B2617" s="2">
        <f t="shared" si="820"/>
        <v>223358.97410393</v>
      </c>
      <c r="C2617" s="2">
        <f t="shared" si="818"/>
        <v>207630.3521411301</v>
      </c>
      <c r="D2617" s="47">
        <f t="shared" si="826"/>
        <v>42624</v>
      </c>
      <c r="E2617" s="3">
        <f t="shared" si="835"/>
        <v>1.3309999999999999E-3</v>
      </c>
      <c r="F2617" s="4">
        <f t="shared" si="833"/>
        <v>19</v>
      </c>
      <c r="G2617" s="4">
        <f t="shared" si="831"/>
        <v>30</v>
      </c>
      <c r="H2617" s="2">
        <f t="shared" si="827"/>
        <v>1.0008427600000001</v>
      </c>
      <c r="I2617" s="2">
        <f t="shared" si="828"/>
        <v>1.06719331</v>
      </c>
      <c r="J2617" s="2">
        <f t="shared" si="821"/>
        <v>1.0680926900000001</v>
      </c>
      <c r="K2617" s="2">
        <f t="shared" si="822"/>
        <v>221768.46134405999</v>
      </c>
      <c r="L2617" s="1">
        <f t="shared" si="829"/>
        <v>0</v>
      </c>
      <c r="M2617" s="3">
        <f t="shared" si="817"/>
        <v>0</v>
      </c>
      <c r="N2617" s="2">
        <f t="shared" si="823"/>
        <v>0</v>
      </c>
      <c r="O2617" s="18">
        <f t="shared" si="830"/>
        <v>0.14499999999999999</v>
      </c>
      <c r="P2617" s="8">
        <f t="shared" si="834"/>
        <v>1.007171952</v>
      </c>
      <c r="Q2617" s="2">
        <f t="shared" si="832"/>
        <v>1590.5127598700001</v>
      </c>
      <c r="R2617" s="2">
        <f t="shared" si="824"/>
        <v>1590.5127598700001</v>
      </c>
      <c r="S2617" s="9" t="s">
        <v>56</v>
      </c>
      <c r="T2617" s="47">
        <f t="shared" si="819"/>
        <v>42653</v>
      </c>
      <c r="AE2617" s="33"/>
    </row>
    <row r="2618" spans="1:31" x14ac:dyDescent="0.2">
      <c r="A2618" s="90">
        <f t="shared" si="825"/>
        <v>42643</v>
      </c>
      <c r="B2618" s="2">
        <f t="shared" si="820"/>
        <v>223452.90615333</v>
      </c>
      <c r="C2618" s="2">
        <f t="shared" si="818"/>
        <v>207630.3521411301</v>
      </c>
      <c r="D2618" s="47">
        <f t="shared" si="826"/>
        <v>42624</v>
      </c>
      <c r="E2618" s="3">
        <f t="shared" si="835"/>
        <v>1.3309999999999999E-3</v>
      </c>
      <c r="F2618" s="4">
        <f t="shared" si="833"/>
        <v>20</v>
      </c>
      <c r="G2618" s="4">
        <f t="shared" si="831"/>
        <v>30</v>
      </c>
      <c r="H2618" s="2">
        <f t="shared" si="827"/>
        <v>1.00088713</v>
      </c>
      <c r="I2618" s="2">
        <f t="shared" si="828"/>
        <v>1.06719331</v>
      </c>
      <c r="J2618" s="2">
        <f t="shared" si="821"/>
        <v>1.0681400400000001</v>
      </c>
      <c r="K2618" s="2">
        <f t="shared" si="822"/>
        <v>221778.29264124</v>
      </c>
      <c r="L2618" s="1">
        <f t="shared" si="829"/>
        <v>0</v>
      </c>
      <c r="M2618" s="3">
        <f t="shared" si="817"/>
        <v>0</v>
      </c>
      <c r="N2618" s="2">
        <f t="shared" si="823"/>
        <v>0</v>
      </c>
      <c r="O2618" s="18">
        <f t="shared" si="830"/>
        <v>0.14499999999999999</v>
      </c>
      <c r="P2618" s="8">
        <f t="shared" si="834"/>
        <v>1.0075508449999999</v>
      </c>
      <c r="Q2618" s="2">
        <f t="shared" si="832"/>
        <v>1674.6135120900001</v>
      </c>
      <c r="R2618" s="2">
        <f t="shared" si="824"/>
        <v>1674.6135120900001</v>
      </c>
      <c r="S2618" s="9" t="s">
        <v>56</v>
      </c>
      <c r="T2618" s="47">
        <f t="shared" si="819"/>
        <v>42653</v>
      </c>
      <c r="AE2618" s="33"/>
    </row>
    <row r="2619" spans="1:31" x14ac:dyDescent="0.2">
      <c r="A2619" s="90">
        <f t="shared" si="825"/>
        <v>42644</v>
      </c>
      <c r="B2619" s="2">
        <f t="shared" si="820"/>
        <v>223546.88133219999</v>
      </c>
      <c r="C2619" s="2">
        <f t="shared" si="818"/>
        <v>207630.3521411301</v>
      </c>
      <c r="D2619" s="47">
        <f t="shared" si="826"/>
        <v>42624</v>
      </c>
      <c r="E2619" s="3">
        <f t="shared" si="835"/>
        <v>1.3309999999999999E-3</v>
      </c>
      <c r="F2619" s="4">
        <f t="shared" si="833"/>
        <v>21</v>
      </c>
      <c r="G2619" s="4">
        <f t="shared" si="831"/>
        <v>30</v>
      </c>
      <c r="H2619" s="2">
        <f t="shared" si="827"/>
        <v>1.00093151</v>
      </c>
      <c r="I2619" s="2">
        <f t="shared" si="828"/>
        <v>1.06719331</v>
      </c>
      <c r="J2619" s="2">
        <f t="shared" si="821"/>
        <v>1.0681874099999999</v>
      </c>
      <c r="K2619" s="2">
        <f t="shared" si="822"/>
        <v>221788.12809101999</v>
      </c>
      <c r="L2619" s="1">
        <f t="shared" si="829"/>
        <v>0</v>
      </c>
      <c r="M2619" s="3">
        <f t="shared" si="817"/>
        <v>0</v>
      </c>
      <c r="N2619" s="2">
        <f t="shared" si="823"/>
        <v>0</v>
      </c>
      <c r="O2619" s="18">
        <f t="shared" si="830"/>
        <v>0.14499999999999999</v>
      </c>
      <c r="P2619" s="8">
        <f t="shared" si="834"/>
        <v>1.0079298800000001</v>
      </c>
      <c r="Q2619" s="2">
        <f t="shared" si="832"/>
        <v>1758.75324118</v>
      </c>
      <c r="R2619" s="2">
        <f t="shared" si="824"/>
        <v>1758.75324118</v>
      </c>
      <c r="S2619" s="9" t="s">
        <v>56</v>
      </c>
      <c r="T2619" s="47">
        <f t="shared" si="819"/>
        <v>42653</v>
      </c>
      <c r="AE2619" s="33"/>
    </row>
    <row r="2620" spans="1:31" x14ac:dyDescent="0.2">
      <c r="A2620" s="90">
        <f t="shared" si="825"/>
        <v>42645</v>
      </c>
      <c r="B2620" s="2">
        <f t="shared" si="820"/>
        <v>223640.89359058</v>
      </c>
      <c r="C2620" s="2">
        <f t="shared" si="818"/>
        <v>207630.3521411301</v>
      </c>
      <c r="D2620" s="47">
        <f t="shared" si="826"/>
        <v>42624</v>
      </c>
      <c r="E2620" s="3">
        <f t="shared" si="835"/>
        <v>1.3309999999999999E-3</v>
      </c>
      <c r="F2620" s="4">
        <f t="shared" si="833"/>
        <v>22</v>
      </c>
      <c r="G2620" s="4">
        <f t="shared" si="831"/>
        <v>30</v>
      </c>
      <c r="H2620" s="2">
        <f t="shared" si="827"/>
        <v>1.0009758900000001</v>
      </c>
      <c r="I2620" s="2">
        <f t="shared" si="828"/>
        <v>1.06719331</v>
      </c>
      <c r="J2620" s="2">
        <f t="shared" si="821"/>
        <v>1.0682347699999999</v>
      </c>
      <c r="K2620" s="2">
        <f t="shared" si="822"/>
        <v>221797.96146449001</v>
      </c>
      <c r="L2620" s="1">
        <f t="shared" si="829"/>
        <v>0</v>
      </c>
      <c r="M2620" s="3">
        <f t="shared" si="817"/>
        <v>0</v>
      </c>
      <c r="N2620" s="2">
        <f t="shared" si="823"/>
        <v>0</v>
      </c>
      <c r="O2620" s="18">
        <f t="shared" si="830"/>
        <v>0.14499999999999999</v>
      </c>
      <c r="P2620" s="8">
        <f t="shared" si="834"/>
        <v>1.008309058</v>
      </c>
      <c r="Q2620" s="2">
        <f t="shared" si="832"/>
        <v>1842.9321260900001</v>
      </c>
      <c r="R2620" s="2">
        <f t="shared" si="824"/>
        <v>1842.9321260900001</v>
      </c>
      <c r="S2620" s="9" t="s">
        <v>56</v>
      </c>
      <c r="T2620" s="47">
        <f t="shared" si="819"/>
        <v>42653</v>
      </c>
      <c r="AE2620" s="33"/>
    </row>
    <row r="2621" spans="1:31" x14ac:dyDescent="0.2">
      <c r="A2621" s="90">
        <f t="shared" si="825"/>
        <v>42646</v>
      </c>
      <c r="B2621" s="2">
        <f t="shared" si="820"/>
        <v>223734.94502466999</v>
      </c>
      <c r="C2621" s="2">
        <f t="shared" si="818"/>
        <v>207630.3521411301</v>
      </c>
      <c r="D2621" s="47">
        <f t="shared" si="826"/>
        <v>42624</v>
      </c>
      <c r="E2621" s="3">
        <f t="shared" si="835"/>
        <v>1.3309999999999999E-3</v>
      </c>
      <c r="F2621" s="4">
        <f t="shared" si="833"/>
        <v>23</v>
      </c>
      <c r="G2621" s="4">
        <f t="shared" si="831"/>
        <v>30</v>
      </c>
      <c r="H2621" s="2">
        <f t="shared" si="827"/>
        <v>1.0010202699999999</v>
      </c>
      <c r="I2621" s="2">
        <f t="shared" si="828"/>
        <v>1.06719331</v>
      </c>
      <c r="J2621" s="2">
        <f t="shared" si="821"/>
        <v>1.0682821300000001</v>
      </c>
      <c r="K2621" s="2">
        <f t="shared" si="822"/>
        <v>221807.79483797</v>
      </c>
      <c r="L2621" s="1">
        <f t="shared" si="829"/>
        <v>0</v>
      </c>
      <c r="M2621" s="3">
        <f t="shared" si="817"/>
        <v>0</v>
      </c>
      <c r="N2621" s="2">
        <f t="shared" si="823"/>
        <v>0</v>
      </c>
      <c r="O2621" s="18">
        <f t="shared" si="830"/>
        <v>0.14499999999999999</v>
      </c>
      <c r="P2621" s="8">
        <f t="shared" si="834"/>
        <v>1.0086883790000001</v>
      </c>
      <c r="Q2621" s="2">
        <f t="shared" si="832"/>
        <v>1927.1501866999999</v>
      </c>
      <c r="R2621" s="2">
        <f t="shared" si="824"/>
        <v>1927.1501866999999</v>
      </c>
      <c r="S2621" s="9" t="s">
        <v>56</v>
      </c>
      <c r="T2621" s="47">
        <f t="shared" si="819"/>
        <v>42653</v>
      </c>
      <c r="AE2621" s="33"/>
    </row>
    <row r="2622" spans="1:31" x14ac:dyDescent="0.2">
      <c r="A2622" s="90">
        <f t="shared" si="825"/>
        <v>42647</v>
      </c>
      <c r="B2622" s="2">
        <f t="shared" si="820"/>
        <v>223829.03541688001</v>
      </c>
      <c r="C2622" s="2">
        <f t="shared" si="818"/>
        <v>207630.3521411301</v>
      </c>
      <c r="D2622" s="47">
        <f t="shared" si="826"/>
        <v>42624</v>
      </c>
      <c r="E2622" s="3">
        <f t="shared" si="835"/>
        <v>1.3309999999999999E-3</v>
      </c>
      <c r="F2622" s="4">
        <f t="shared" si="833"/>
        <v>24</v>
      </c>
      <c r="G2622" s="4">
        <f t="shared" si="831"/>
        <v>30</v>
      </c>
      <c r="H2622" s="2">
        <f t="shared" si="827"/>
        <v>1.00106465</v>
      </c>
      <c r="I2622" s="2">
        <f t="shared" si="828"/>
        <v>1.06719331</v>
      </c>
      <c r="J2622" s="2">
        <f t="shared" si="821"/>
        <v>1.06832949</v>
      </c>
      <c r="K2622" s="2">
        <f t="shared" si="822"/>
        <v>221817.62821145001</v>
      </c>
      <c r="L2622" s="1">
        <f t="shared" si="829"/>
        <v>0</v>
      </c>
      <c r="M2622" s="3">
        <f t="shared" si="817"/>
        <v>0</v>
      </c>
      <c r="N2622" s="2">
        <f t="shared" si="823"/>
        <v>0</v>
      </c>
      <c r="O2622" s="18">
        <f t="shared" si="830"/>
        <v>0.14499999999999999</v>
      </c>
      <c r="P2622" s="8">
        <f t="shared" si="834"/>
        <v>1.0090678420000001</v>
      </c>
      <c r="Q2622" s="2">
        <f t="shared" si="832"/>
        <v>2011.40720543</v>
      </c>
      <c r="R2622" s="2">
        <f t="shared" si="824"/>
        <v>2011.40720543</v>
      </c>
      <c r="S2622" s="9" t="s">
        <v>56</v>
      </c>
      <c r="T2622" s="47">
        <f t="shared" si="819"/>
        <v>42653</v>
      </c>
      <c r="AE2622" s="33"/>
    </row>
    <row r="2623" spans="1:31" x14ac:dyDescent="0.2">
      <c r="A2623" s="90">
        <f t="shared" si="825"/>
        <v>42648</v>
      </c>
      <c r="B2623" s="2">
        <f t="shared" si="820"/>
        <v>223923.16918505001</v>
      </c>
      <c r="C2623" s="2">
        <f t="shared" si="818"/>
        <v>207630.3521411301</v>
      </c>
      <c r="D2623" s="47">
        <f t="shared" si="826"/>
        <v>42624</v>
      </c>
      <c r="E2623" s="3">
        <f t="shared" si="835"/>
        <v>1.3309999999999999E-3</v>
      </c>
      <c r="F2623" s="4">
        <f t="shared" si="833"/>
        <v>25</v>
      </c>
      <c r="G2623" s="4">
        <f t="shared" si="831"/>
        <v>30</v>
      </c>
      <c r="H2623" s="2">
        <f t="shared" si="827"/>
        <v>1.00110904</v>
      </c>
      <c r="I2623" s="2">
        <f t="shared" si="828"/>
        <v>1.06719331</v>
      </c>
      <c r="J2623" s="2">
        <f t="shared" si="821"/>
        <v>1.06837687</v>
      </c>
      <c r="K2623" s="2">
        <f t="shared" si="822"/>
        <v>221827.46573753</v>
      </c>
      <c r="L2623" s="1">
        <f t="shared" si="829"/>
        <v>0</v>
      </c>
      <c r="M2623" s="3">
        <f t="shared" ref="M2623:M2686" si="836">IF(DAY(A2623)=E$2,VLOOKUP(A2623,$W$10:$AD$316,5),0)</f>
        <v>0</v>
      </c>
      <c r="N2623" s="2">
        <f t="shared" si="823"/>
        <v>0</v>
      </c>
      <c r="O2623" s="18">
        <f t="shared" si="830"/>
        <v>0.14499999999999999</v>
      </c>
      <c r="P2623" s="8">
        <f t="shared" si="834"/>
        <v>1.009447448</v>
      </c>
      <c r="Q2623" s="2">
        <f t="shared" si="832"/>
        <v>2095.7034475199998</v>
      </c>
      <c r="R2623" s="2">
        <f t="shared" si="824"/>
        <v>2095.7034475199998</v>
      </c>
      <c r="S2623" s="9" t="s">
        <v>56</v>
      </c>
      <c r="T2623" s="47">
        <f t="shared" si="819"/>
        <v>42653</v>
      </c>
      <c r="AE2623" s="33"/>
    </row>
    <row r="2624" spans="1:31" x14ac:dyDescent="0.2">
      <c r="A2624" s="90">
        <f t="shared" si="825"/>
        <v>42649</v>
      </c>
      <c r="B2624" s="2">
        <f t="shared" si="820"/>
        <v>224017.34004801998</v>
      </c>
      <c r="C2624" s="2">
        <f t="shared" ref="C2624:C2687" si="837">IF(DAY(A2623)=$E$2,VLOOKUP(A2623,W$10:X$316,2),C2623)</f>
        <v>207630.3521411301</v>
      </c>
      <c r="D2624" s="47">
        <f t="shared" si="826"/>
        <v>42624</v>
      </c>
      <c r="E2624" s="3">
        <f t="shared" si="835"/>
        <v>1.3309999999999999E-3</v>
      </c>
      <c r="F2624" s="4">
        <f t="shared" si="833"/>
        <v>26</v>
      </c>
      <c r="G2624" s="4">
        <f t="shared" si="831"/>
        <v>30</v>
      </c>
      <c r="H2624" s="2">
        <f t="shared" si="827"/>
        <v>1.00115343</v>
      </c>
      <c r="I2624" s="2">
        <f t="shared" si="828"/>
        <v>1.06719331</v>
      </c>
      <c r="J2624" s="2">
        <f t="shared" si="821"/>
        <v>1.0684242399999999</v>
      </c>
      <c r="K2624" s="2">
        <f t="shared" si="822"/>
        <v>221837.30118730999</v>
      </c>
      <c r="L2624" s="1">
        <f t="shared" si="829"/>
        <v>0</v>
      </c>
      <c r="M2624" s="3">
        <f t="shared" si="836"/>
        <v>0</v>
      </c>
      <c r="N2624" s="2">
        <f t="shared" si="823"/>
        <v>0</v>
      </c>
      <c r="O2624" s="18">
        <f t="shared" si="830"/>
        <v>0.14499999999999999</v>
      </c>
      <c r="P2624" s="8">
        <f t="shared" si="834"/>
        <v>1.0098271969999999</v>
      </c>
      <c r="Q2624" s="2">
        <f t="shared" si="832"/>
        <v>2180.0388607099999</v>
      </c>
      <c r="R2624" s="2">
        <f t="shared" si="824"/>
        <v>2180.0388607099999</v>
      </c>
      <c r="S2624" s="9" t="s">
        <v>56</v>
      </c>
      <c r="T2624" s="47">
        <f t="shared" ref="T2624:T2687" si="838">IF(DAY(A2624)=E$2+1,VLOOKUP(A2623,$W$10:$AD$316,8),T2623)</f>
        <v>42653</v>
      </c>
      <c r="AE2624" s="33"/>
    </row>
    <row r="2625" spans="1:31" x14ac:dyDescent="0.2">
      <c r="A2625" s="90">
        <f t="shared" si="825"/>
        <v>42650</v>
      </c>
      <c r="B2625" s="2">
        <f t="shared" si="820"/>
        <v>224111.5498833</v>
      </c>
      <c r="C2625" s="2">
        <f t="shared" si="837"/>
        <v>207630.3521411301</v>
      </c>
      <c r="D2625" s="47">
        <f t="shared" si="826"/>
        <v>42624</v>
      </c>
      <c r="E2625" s="3">
        <f t="shared" si="835"/>
        <v>1.3309999999999999E-3</v>
      </c>
      <c r="F2625" s="4">
        <f t="shared" si="833"/>
        <v>27</v>
      </c>
      <c r="G2625" s="4">
        <f t="shared" si="831"/>
        <v>30</v>
      </c>
      <c r="H2625" s="2">
        <f t="shared" si="827"/>
        <v>1.00119782</v>
      </c>
      <c r="I2625" s="2">
        <f t="shared" si="828"/>
        <v>1.06719331</v>
      </c>
      <c r="J2625" s="2">
        <f t="shared" si="821"/>
        <v>1.06847161</v>
      </c>
      <c r="K2625" s="2">
        <f t="shared" si="822"/>
        <v>221847.13663709999</v>
      </c>
      <c r="L2625" s="1">
        <f t="shared" si="829"/>
        <v>0</v>
      </c>
      <c r="M2625" s="3">
        <f t="shared" si="836"/>
        <v>0</v>
      </c>
      <c r="N2625" s="2">
        <f t="shared" si="823"/>
        <v>0</v>
      </c>
      <c r="O2625" s="18">
        <f t="shared" si="830"/>
        <v>0.14499999999999999</v>
      </c>
      <c r="P2625" s="8">
        <f t="shared" si="834"/>
        <v>1.010207088</v>
      </c>
      <c r="Q2625" s="2">
        <f t="shared" si="832"/>
        <v>2264.4132461999998</v>
      </c>
      <c r="R2625" s="2">
        <f t="shared" si="824"/>
        <v>2264.4132461999998</v>
      </c>
      <c r="S2625" s="9" t="s">
        <v>56</v>
      </c>
      <c r="T2625" s="47">
        <f t="shared" si="838"/>
        <v>42653</v>
      </c>
      <c r="AE2625" s="33"/>
    </row>
    <row r="2626" spans="1:31" x14ac:dyDescent="0.2">
      <c r="A2626" s="90">
        <f t="shared" si="825"/>
        <v>42651</v>
      </c>
      <c r="B2626" s="2">
        <f t="shared" si="820"/>
        <v>224205.79913877</v>
      </c>
      <c r="C2626" s="2">
        <f t="shared" si="837"/>
        <v>207630.3521411301</v>
      </c>
      <c r="D2626" s="47">
        <f t="shared" si="826"/>
        <v>42624</v>
      </c>
      <c r="E2626" s="3">
        <f t="shared" si="835"/>
        <v>1.3309999999999999E-3</v>
      </c>
      <c r="F2626" s="4">
        <f t="shared" si="833"/>
        <v>28</v>
      </c>
      <c r="G2626" s="4">
        <f t="shared" si="831"/>
        <v>30</v>
      </c>
      <c r="H2626" s="2">
        <f t="shared" si="827"/>
        <v>1.00124221</v>
      </c>
      <c r="I2626" s="2">
        <f t="shared" si="828"/>
        <v>1.06719331</v>
      </c>
      <c r="J2626" s="2">
        <f t="shared" si="821"/>
        <v>1.0685189799999999</v>
      </c>
      <c r="K2626" s="2">
        <f t="shared" si="822"/>
        <v>221856.97208688001</v>
      </c>
      <c r="L2626" s="1">
        <f t="shared" si="829"/>
        <v>0</v>
      </c>
      <c r="M2626" s="3">
        <f t="shared" si="836"/>
        <v>0</v>
      </c>
      <c r="N2626" s="2">
        <f t="shared" si="823"/>
        <v>0</v>
      </c>
      <c r="O2626" s="18">
        <f t="shared" si="830"/>
        <v>0.14499999999999999</v>
      </c>
      <c r="P2626" s="8">
        <f t="shared" si="834"/>
        <v>1.0105871230000001</v>
      </c>
      <c r="Q2626" s="2">
        <f t="shared" si="832"/>
        <v>2348.8270518899999</v>
      </c>
      <c r="R2626" s="2">
        <f t="shared" si="824"/>
        <v>2348.8270518899999</v>
      </c>
      <c r="S2626" s="9" t="s">
        <v>56</v>
      </c>
      <c r="T2626" s="47">
        <f t="shared" si="838"/>
        <v>42653</v>
      </c>
      <c r="AE2626" s="33"/>
    </row>
    <row r="2627" spans="1:31" x14ac:dyDescent="0.2">
      <c r="A2627" s="90">
        <f t="shared" si="825"/>
        <v>42652</v>
      </c>
      <c r="B2627" s="2">
        <f t="shared" si="820"/>
        <v>224300.08947402</v>
      </c>
      <c r="C2627" s="2">
        <f t="shared" si="837"/>
        <v>207630.3521411301</v>
      </c>
      <c r="D2627" s="47">
        <f t="shared" si="826"/>
        <v>42624</v>
      </c>
      <c r="E2627" s="3">
        <f t="shared" si="835"/>
        <v>1.3309999999999999E-3</v>
      </c>
      <c r="F2627" s="4">
        <f t="shared" si="833"/>
        <v>29</v>
      </c>
      <c r="G2627" s="4">
        <f t="shared" si="831"/>
        <v>30</v>
      </c>
      <c r="H2627" s="2">
        <f t="shared" si="827"/>
        <v>1.0012866</v>
      </c>
      <c r="I2627" s="2">
        <f t="shared" si="828"/>
        <v>1.06719331</v>
      </c>
      <c r="J2627" s="2">
        <f t="shared" si="821"/>
        <v>1.0685663599999999</v>
      </c>
      <c r="K2627" s="2">
        <f t="shared" si="822"/>
        <v>221866.80961296</v>
      </c>
      <c r="L2627" s="1">
        <f t="shared" si="829"/>
        <v>0</v>
      </c>
      <c r="M2627" s="3">
        <f t="shared" si="836"/>
        <v>0</v>
      </c>
      <c r="N2627" s="2">
        <f t="shared" si="823"/>
        <v>0</v>
      </c>
      <c r="O2627" s="18">
        <f t="shared" si="830"/>
        <v>0.14499999999999999</v>
      </c>
      <c r="P2627" s="8">
        <f t="shared" si="834"/>
        <v>1.0109672999999999</v>
      </c>
      <c r="Q2627" s="2">
        <f t="shared" si="832"/>
        <v>2433.2798610599998</v>
      </c>
      <c r="R2627" s="2">
        <f t="shared" si="824"/>
        <v>2433.2798610599998</v>
      </c>
      <c r="S2627" s="9" t="s">
        <v>56</v>
      </c>
      <c r="T2627" s="47">
        <f t="shared" si="838"/>
        <v>42653</v>
      </c>
      <c r="AE2627" s="33"/>
    </row>
    <row r="2628" spans="1:31" x14ac:dyDescent="0.2">
      <c r="A2628" s="91">
        <f t="shared" si="825"/>
        <v>42653</v>
      </c>
      <c r="B2628" s="36">
        <f t="shared" si="820"/>
        <v>224394.41923953002</v>
      </c>
      <c r="C2628" s="36">
        <f t="shared" si="837"/>
        <v>207630.3521411301</v>
      </c>
      <c r="D2628" s="120">
        <f t="shared" si="826"/>
        <v>42624</v>
      </c>
      <c r="E2628" s="3">
        <f t="shared" si="835"/>
        <v>1.3309999999999999E-3</v>
      </c>
      <c r="F2628" s="21">
        <f t="shared" si="833"/>
        <v>30</v>
      </c>
      <c r="G2628" s="21">
        <f t="shared" si="831"/>
        <v>30</v>
      </c>
      <c r="H2628" s="36">
        <f t="shared" si="827"/>
        <v>1.001331</v>
      </c>
      <c r="I2628" s="36">
        <f t="shared" si="828"/>
        <v>1.06719331</v>
      </c>
      <c r="J2628" s="36">
        <f t="shared" si="821"/>
        <v>1.06861374</v>
      </c>
      <c r="K2628" s="36">
        <f t="shared" si="822"/>
        <v>221876.64713905001</v>
      </c>
      <c r="L2628" s="37">
        <f t="shared" si="829"/>
        <v>86</v>
      </c>
      <c r="M2628" s="20">
        <f t="shared" si="836"/>
        <v>0</v>
      </c>
      <c r="N2628" s="36">
        <f t="shared" si="823"/>
        <v>0</v>
      </c>
      <c r="O2628" s="35">
        <f t="shared" si="830"/>
        <v>0.14499999999999999</v>
      </c>
      <c r="P2628" s="38">
        <f t="shared" si="834"/>
        <v>1.0113476210000001</v>
      </c>
      <c r="Q2628" s="36">
        <f t="shared" si="832"/>
        <v>2517.7721004800001</v>
      </c>
      <c r="R2628" s="36">
        <f t="shared" si="824"/>
        <v>2517.7721004800001</v>
      </c>
      <c r="S2628" s="39" t="s">
        <v>56</v>
      </c>
      <c r="T2628" s="120">
        <f t="shared" si="838"/>
        <v>42653</v>
      </c>
      <c r="U2628" s="31">
        <f>B2628</f>
        <v>224394.41923953002</v>
      </c>
      <c r="AE2628" s="33"/>
    </row>
    <row r="2629" spans="1:31" x14ac:dyDescent="0.2">
      <c r="A2629" s="90">
        <f t="shared" si="825"/>
        <v>42654</v>
      </c>
      <c r="B2629" s="2">
        <f t="shared" si="820"/>
        <v>224489.69006508999</v>
      </c>
      <c r="C2629" s="2">
        <f t="shared" si="837"/>
        <v>209986.46268532012</v>
      </c>
      <c r="D2629" s="47">
        <f t="shared" si="826"/>
        <v>42654</v>
      </c>
      <c r="E2629" s="3">
        <f t="shared" si="835"/>
        <v>1.877E-3</v>
      </c>
      <c r="F2629" s="4">
        <f t="shared" si="833"/>
        <v>1</v>
      </c>
      <c r="G2629" s="4">
        <f t="shared" si="831"/>
        <v>31</v>
      </c>
      <c r="H2629" s="2">
        <f t="shared" si="827"/>
        <v>1.0000604900000001</v>
      </c>
      <c r="I2629" s="2">
        <f t="shared" si="828"/>
        <v>1.06861374</v>
      </c>
      <c r="J2629" s="2">
        <f t="shared" si="821"/>
        <v>1.0686783799999999</v>
      </c>
      <c r="K2629" s="2">
        <f t="shared" si="822"/>
        <v>224407.99276446999</v>
      </c>
      <c r="L2629" s="1">
        <f t="shared" si="829"/>
        <v>0</v>
      </c>
      <c r="M2629" s="3">
        <f t="shared" si="836"/>
        <v>0</v>
      </c>
      <c r="N2629" s="2">
        <f t="shared" si="823"/>
        <v>0</v>
      </c>
      <c r="O2629" s="18">
        <f t="shared" si="830"/>
        <v>0.14499999999999999</v>
      </c>
      <c r="P2629" s="8">
        <f t="shared" si="834"/>
        <v>1.0003640570000001</v>
      </c>
      <c r="Q2629" s="2">
        <f t="shared" si="832"/>
        <v>81.697300619999993</v>
      </c>
      <c r="R2629" s="2">
        <f t="shared" si="824"/>
        <v>81.697300619999993</v>
      </c>
      <c r="S2629" s="9" t="s">
        <v>56</v>
      </c>
      <c r="T2629" s="47">
        <f t="shared" si="838"/>
        <v>42684</v>
      </c>
      <c r="AE2629" s="33"/>
    </row>
    <row r="2630" spans="1:31" x14ac:dyDescent="0.2">
      <c r="A2630" s="90">
        <f t="shared" si="825"/>
        <v>42655</v>
      </c>
      <c r="B2630" s="2">
        <f t="shared" si="820"/>
        <v>224585.00272320001</v>
      </c>
      <c r="C2630" s="2">
        <f t="shared" si="837"/>
        <v>209986.46268532012</v>
      </c>
      <c r="D2630" s="47">
        <f t="shared" si="826"/>
        <v>42654</v>
      </c>
      <c r="E2630" s="3">
        <f t="shared" si="835"/>
        <v>1.877E-3</v>
      </c>
      <c r="F2630" s="4">
        <f t="shared" si="833"/>
        <v>2</v>
      </c>
      <c r="G2630" s="4">
        <f t="shared" si="831"/>
        <v>31</v>
      </c>
      <c r="H2630" s="2">
        <f t="shared" si="827"/>
        <v>1.0001209900000001</v>
      </c>
      <c r="I2630" s="2">
        <f t="shared" si="828"/>
        <v>1.06861374</v>
      </c>
      <c r="J2630" s="2">
        <f t="shared" si="821"/>
        <v>1.06874303</v>
      </c>
      <c r="K2630" s="2">
        <f t="shared" si="822"/>
        <v>224421.56838929001</v>
      </c>
      <c r="L2630" s="1">
        <f t="shared" si="829"/>
        <v>0</v>
      </c>
      <c r="M2630" s="3">
        <f t="shared" si="836"/>
        <v>0</v>
      </c>
      <c r="N2630" s="2">
        <f t="shared" si="823"/>
        <v>0</v>
      </c>
      <c r="O2630" s="18">
        <f t="shared" si="830"/>
        <v>0.14499999999999999</v>
      </c>
      <c r="P2630" s="8">
        <f t="shared" si="834"/>
        <v>1.0007282470000001</v>
      </c>
      <c r="Q2630" s="2">
        <f t="shared" si="832"/>
        <v>163.43433390999999</v>
      </c>
      <c r="R2630" s="2">
        <f t="shared" si="824"/>
        <v>163.43433390999999</v>
      </c>
      <c r="S2630" s="9" t="s">
        <v>56</v>
      </c>
      <c r="T2630" s="47">
        <f t="shared" si="838"/>
        <v>42684</v>
      </c>
      <c r="AE2630" s="33"/>
    </row>
    <row r="2631" spans="1:31" x14ac:dyDescent="0.2">
      <c r="A2631" s="90">
        <f t="shared" si="825"/>
        <v>42656</v>
      </c>
      <c r="B2631" s="2">
        <f t="shared" si="820"/>
        <v>224680.35489495998</v>
      </c>
      <c r="C2631" s="2">
        <f t="shared" si="837"/>
        <v>209986.46268532012</v>
      </c>
      <c r="D2631" s="47">
        <f t="shared" si="826"/>
        <v>42654</v>
      </c>
      <c r="E2631" s="3">
        <f t="shared" si="835"/>
        <v>1.877E-3</v>
      </c>
      <c r="F2631" s="4">
        <f t="shared" si="833"/>
        <v>3</v>
      </c>
      <c r="G2631" s="4">
        <f t="shared" si="831"/>
        <v>31</v>
      </c>
      <c r="H2631" s="2">
        <f t="shared" si="827"/>
        <v>1.0001814899999999</v>
      </c>
      <c r="I2631" s="2">
        <f t="shared" si="828"/>
        <v>1.06861374</v>
      </c>
      <c r="J2631" s="2">
        <f t="shared" si="821"/>
        <v>1.0688076799999999</v>
      </c>
      <c r="K2631" s="2">
        <f t="shared" si="822"/>
        <v>224435.14401409999</v>
      </c>
      <c r="L2631" s="1">
        <f t="shared" si="829"/>
        <v>0</v>
      </c>
      <c r="M2631" s="3">
        <f t="shared" si="836"/>
        <v>0</v>
      </c>
      <c r="N2631" s="2">
        <f t="shared" si="823"/>
        <v>0</v>
      </c>
      <c r="O2631" s="18">
        <f t="shared" si="830"/>
        <v>0.14499999999999999</v>
      </c>
      <c r="P2631" s="8">
        <f t="shared" si="834"/>
        <v>1.0010925690000001</v>
      </c>
      <c r="Q2631" s="2">
        <f t="shared" si="832"/>
        <v>245.21088086</v>
      </c>
      <c r="R2631" s="2">
        <f t="shared" si="824"/>
        <v>245.21088086</v>
      </c>
      <c r="S2631" s="9" t="s">
        <v>56</v>
      </c>
      <c r="T2631" s="47">
        <f t="shared" si="838"/>
        <v>42684</v>
      </c>
      <c r="AE2631" s="33"/>
    </row>
    <row r="2632" spans="1:31" x14ac:dyDescent="0.2">
      <c r="A2632" s="90">
        <f t="shared" si="825"/>
        <v>42657</v>
      </c>
      <c r="B2632" s="2">
        <f t="shared" si="820"/>
        <v>224775.74681019</v>
      </c>
      <c r="C2632" s="2">
        <f t="shared" si="837"/>
        <v>209986.46268532012</v>
      </c>
      <c r="D2632" s="47">
        <f t="shared" si="826"/>
        <v>42654</v>
      </c>
      <c r="E2632" s="3">
        <f t="shared" si="835"/>
        <v>1.877E-3</v>
      </c>
      <c r="F2632" s="4">
        <f t="shared" si="833"/>
        <v>4</v>
      </c>
      <c r="G2632" s="4">
        <f t="shared" si="831"/>
        <v>31</v>
      </c>
      <c r="H2632" s="2">
        <f t="shared" si="827"/>
        <v>1.0002419899999999</v>
      </c>
      <c r="I2632" s="2">
        <f t="shared" si="828"/>
        <v>1.06861374</v>
      </c>
      <c r="J2632" s="2">
        <f t="shared" si="821"/>
        <v>1.06887233</v>
      </c>
      <c r="K2632" s="2">
        <f t="shared" si="822"/>
        <v>224448.71963891</v>
      </c>
      <c r="L2632" s="1">
        <f t="shared" si="829"/>
        <v>0</v>
      </c>
      <c r="M2632" s="3">
        <f t="shared" si="836"/>
        <v>0</v>
      </c>
      <c r="N2632" s="2">
        <f t="shared" si="823"/>
        <v>0</v>
      </c>
      <c r="O2632" s="18">
        <f t="shared" si="830"/>
        <v>0.14499999999999999</v>
      </c>
      <c r="P2632" s="8">
        <f t="shared" si="834"/>
        <v>1.001457024</v>
      </c>
      <c r="Q2632" s="2">
        <f t="shared" si="832"/>
        <v>327.02717128</v>
      </c>
      <c r="R2632" s="2">
        <f t="shared" si="824"/>
        <v>327.02717128</v>
      </c>
      <c r="S2632" s="9" t="s">
        <v>56</v>
      </c>
      <c r="T2632" s="47">
        <f t="shared" si="838"/>
        <v>42684</v>
      </c>
      <c r="AE2632" s="33"/>
    </row>
    <row r="2633" spans="1:31" x14ac:dyDescent="0.2">
      <c r="A2633" s="90">
        <f t="shared" si="825"/>
        <v>42658</v>
      </c>
      <c r="B2633" s="2">
        <f t="shared" si="820"/>
        <v>224871.18057801001</v>
      </c>
      <c r="C2633" s="2">
        <f t="shared" si="837"/>
        <v>209986.46268532012</v>
      </c>
      <c r="D2633" s="47">
        <f t="shared" si="826"/>
        <v>42654</v>
      </c>
      <c r="E2633" s="3">
        <f t="shared" si="835"/>
        <v>1.877E-3</v>
      </c>
      <c r="F2633" s="4">
        <f t="shared" si="833"/>
        <v>5</v>
      </c>
      <c r="G2633" s="4">
        <f t="shared" si="831"/>
        <v>31</v>
      </c>
      <c r="H2633" s="2">
        <f t="shared" si="827"/>
        <v>1.0003025000000001</v>
      </c>
      <c r="I2633" s="2">
        <f t="shared" si="828"/>
        <v>1.06861374</v>
      </c>
      <c r="J2633" s="2">
        <f t="shared" si="821"/>
        <v>1.0689369900000001</v>
      </c>
      <c r="K2633" s="2">
        <f t="shared" si="822"/>
        <v>224462.29736359001</v>
      </c>
      <c r="L2633" s="1">
        <f t="shared" si="829"/>
        <v>0</v>
      </c>
      <c r="M2633" s="3">
        <f t="shared" si="836"/>
        <v>0</v>
      </c>
      <c r="N2633" s="2">
        <f t="shared" si="823"/>
        <v>0</v>
      </c>
      <c r="O2633" s="18">
        <f t="shared" si="830"/>
        <v>0.14499999999999999</v>
      </c>
      <c r="P2633" s="8">
        <f t="shared" si="834"/>
        <v>1.0018216120000001</v>
      </c>
      <c r="Q2633" s="2">
        <f t="shared" si="832"/>
        <v>408.88321442</v>
      </c>
      <c r="R2633" s="2">
        <f t="shared" si="824"/>
        <v>408.88321442</v>
      </c>
      <c r="S2633" s="9" t="s">
        <v>56</v>
      </c>
      <c r="T2633" s="47">
        <f t="shared" si="838"/>
        <v>42684</v>
      </c>
      <c r="AE2633" s="33"/>
    </row>
    <row r="2634" spans="1:31" x14ac:dyDescent="0.2">
      <c r="A2634" s="90">
        <f t="shared" si="825"/>
        <v>42659</v>
      </c>
      <c r="B2634" s="2">
        <f t="shared" ref="B2634:B2697" si="839">(K2634+Q2634)</f>
        <v>224966.65387720001</v>
      </c>
      <c r="C2634" s="2">
        <f t="shared" si="837"/>
        <v>209986.46268532012</v>
      </c>
      <c r="D2634" s="47">
        <f t="shared" si="826"/>
        <v>42654</v>
      </c>
      <c r="E2634" s="3">
        <f t="shared" si="835"/>
        <v>1.877E-3</v>
      </c>
      <c r="F2634" s="4">
        <f t="shared" si="833"/>
        <v>6</v>
      </c>
      <c r="G2634" s="4">
        <f t="shared" si="831"/>
        <v>31</v>
      </c>
      <c r="H2634" s="2">
        <f t="shared" si="827"/>
        <v>1.0003630100000001</v>
      </c>
      <c r="I2634" s="2">
        <f t="shared" si="828"/>
        <v>1.06861374</v>
      </c>
      <c r="J2634" s="2">
        <f t="shared" ref="J2634:J2697" si="840">TRUNC(H2634*I2634,8)</f>
        <v>1.0690016499999999</v>
      </c>
      <c r="K2634" s="2">
        <f t="shared" ref="K2634:K2697" si="841">TRUNC(C2634*J2634,8)</f>
        <v>224475.87508827</v>
      </c>
      <c r="L2634" s="1">
        <f t="shared" si="829"/>
        <v>0</v>
      </c>
      <c r="M2634" s="3">
        <f t="shared" si="836"/>
        <v>0</v>
      </c>
      <c r="N2634" s="2">
        <f t="shared" ref="N2634:N2697" si="842">IF(M2634&gt;0,TRUNC((M2634*K2634),8),0)</f>
        <v>0</v>
      </c>
      <c r="O2634" s="18">
        <f t="shared" si="830"/>
        <v>0.14499999999999999</v>
      </c>
      <c r="P2634" s="8">
        <f t="shared" si="834"/>
        <v>1.002186332</v>
      </c>
      <c r="Q2634" s="2">
        <f t="shared" si="832"/>
        <v>490.77878893000002</v>
      </c>
      <c r="R2634" s="2">
        <f t="shared" ref="R2634:R2697" si="843">(N2634+Q2634)</f>
        <v>490.77878893000002</v>
      </c>
      <c r="S2634" s="9" t="s">
        <v>56</v>
      </c>
      <c r="T2634" s="47">
        <f t="shared" si="838"/>
        <v>42684</v>
      </c>
      <c r="AE2634" s="33"/>
    </row>
    <row r="2635" spans="1:31" x14ac:dyDescent="0.2">
      <c r="A2635" s="90">
        <f t="shared" ref="A2635:A2698" si="844">(A2634+1)</f>
        <v>42660</v>
      </c>
      <c r="B2635" s="2">
        <f t="shared" si="839"/>
        <v>225062.16904284002</v>
      </c>
      <c r="C2635" s="2">
        <f t="shared" si="837"/>
        <v>209986.46268532012</v>
      </c>
      <c r="D2635" s="47">
        <f t="shared" ref="D2635:D2698" si="845">IF(DAY(A2634)=$E$2,A2635,D2634)</f>
        <v>42654</v>
      </c>
      <c r="E2635" s="3">
        <f t="shared" si="835"/>
        <v>1.877E-3</v>
      </c>
      <c r="F2635" s="4">
        <f t="shared" si="833"/>
        <v>7</v>
      </c>
      <c r="G2635" s="4">
        <f t="shared" si="831"/>
        <v>31</v>
      </c>
      <c r="H2635" s="2">
        <f t="shared" ref="H2635:H2698" si="846">TRUNC(((1+$E2635)^($F2635/$G2635)),8)</f>
        <v>1.0004235299999999</v>
      </c>
      <c r="I2635" s="2">
        <f t="shared" ref="I2635:I2698" si="847">IF(DAY(A2634)=E$2,J2634,I2634)</f>
        <v>1.06861374</v>
      </c>
      <c r="J2635" s="2">
        <f t="shared" si="840"/>
        <v>1.0690663199999999</v>
      </c>
      <c r="K2635" s="2">
        <f t="shared" si="841"/>
        <v>224489.45491281</v>
      </c>
      <c r="L2635" s="1">
        <f t="shared" ref="L2635:L2698" si="848">IF(DAY(A2635)=E$2,VLOOKUP(A2635,$W$10:$AD$316,7),0)</f>
        <v>0</v>
      </c>
      <c r="M2635" s="3">
        <f t="shared" si="836"/>
        <v>0</v>
      </c>
      <c r="N2635" s="2">
        <f t="shared" si="842"/>
        <v>0</v>
      </c>
      <c r="O2635" s="18">
        <f t="shared" ref="O2635:O2698" si="849">(O2634)</f>
        <v>0.14499999999999999</v>
      </c>
      <c r="P2635" s="8">
        <f t="shared" si="834"/>
        <v>1.002551185</v>
      </c>
      <c r="Q2635" s="2">
        <f t="shared" si="832"/>
        <v>572.71413002999998</v>
      </c>
      <c r="R2635" s="2">
        <f t="shared" si="843"/>
        <v>572.71413002999998</v>
      </c>
      <c r="S2635" s="9" t="s">
        <v>56</v>
      </c>
      <c r="T2635" s="47">
        <f t="shared" si="838"/>
        <v>42684</v>
      </c>
      <c r="AE2635" s="33"/>
    </row>
    <row r="2636" spans="1:31" x14ac:dyDescent="0.2">
      <c r="A2636" s="90">
        <f t="shared" si="844"/>
        <v>42661</v>
      </c>
      <c r="B2636" s="2">
        <f t="shared" si="839"/>
        <v>225157.72608264</v>
      </c>
      <c r="C2636" s="2">
        <f t="shared" si="837"/>
        <v>209986.46268532012</v>
      </c>
      <c r="D2636" s="47">
        <f t="shared" si="845"/>
        <v>42654</v>
      </c>
      <c r="E2636" s="3">
        <f t="shared" si="835"/>
        <v>1.877E-3</v>
      </c>
      <c r="F2636" s="4">
        <f t="shared" si="833"/>
        <v>8</v>
      </c>
      <c r="G2636" s="4">
        <f t="shared" ref="G2636:G2699" si="850">IF(DAY(A2636)=E$2+1,DAY(EOMONTH(A2636,0)), IF(DAY(A2636)&lt;&gt;$E$2+1,G2635))</f>
        <v>31</v>
      </c>
      <c r="H2636" s="2">
        <f t="shared" si="846"/>
        <v>1.0004840500000001</v>
      </c>
      <c r="I2636" s="2">
        <f t="shared" si="847"/>
        <v>1.06861374</v>
      </c>
      <c r="J2636" s="2">
        <f t="shared" si="840"/>
        <v>1.0691310000000001</v>
      </c>
      <c r="K2636" s="2">
        <f t="shared" si="841"/>
        <v>224503.03683721001</v>
      </c>
      <c r="L2636" s="1">
        <f t="shared" si="848"/>
        <v>0</v>
      </c>
      <c r="M2636" s="3">
        <f t="shared" si="836"/>
        <v>0</v>
      </c>
      <c r="N2636" s="2">
        <f t="shared" si="842"/>
        <v>0</v>
      </c>
      <c r="O2636" s="18">
        <f t="shared" si="849"/>
        <v>0.14499999999999999</v>
      </c>
      <c r="P2636" s="8">
        <f t="shared" si="834"/>
        <v>1.0029161710000001</v>
      </c>
      <c r="Q2636" s="2">
        <f t="shared" si="832"/>
        <v>654.68924543000003</v>
      </c>
      <c r="R2636" s="2">
        <f t="shared" si="843"/>
        <v>654.68924543000003</v>
      </c>
      <c r="S2636" s="9" t="s">
        <v>56</v>
      </c>
      <c r="T2636" s="47">
        <f t="shared" si="838"/>
        <v>42684</v>
      </c>
      <c r="AE2636" s="33"/>
    </row>
    <row r="2637" spans="1:31" x14ac:dyDescent="0.2">
      <c r="A2637" s="90">
        <f t="shared" si="844"/>
        <v>42662</v>
      </c>
      <c r="B2637" s="2">
        <f t="shared" si="839"/>
        <v>225253.32079083999</v>
      </c>
      <c r="C2637" s="2">
        <f t="shared" si="837"/>
        <v>209986.46268532012</v>
      </c>
      <c r="D2637" s="47">
        <f t="shared" si="845"/>
        <v>42654</v>
      </c>
      <c r="E2637" s="3">
        <f t="shared" si="835"/>
        <v>1.877E-3</v>
      </c>
      <c r="F2637" s="4">
        <f t="shared" si="833"/>
        <v>9</v>
      </c>
      <c r="G2637" s="4">
        <f t="shared" si="850"/>
        <v>31</v>
      </c>
      <c r="H2637" s="2">
        <f t="shared" si="846"/>
        <v>1.00054457</v>
      </c>
      <c r="I2637" s="2">
        <f t="shared" si="847"/>
        <v>1.06861374</v>
      </c>
      <c r="J2637" s="2">
        <f t="shared" si="840"/>
        <v>1.06919567</v>
      </c>
      <c r="K2637" s="2">
        <f t="shared" si="841"/>
        <v>224516.61666176</v>
      </c>
      <c r="L2637" s="1">
        <f t="shared" si="848"/>
        <v>0</v>
      </c>
      <c r="M2637" s="3">
        <f t="shared" si="836"/>
        <v>0</v>
      </c>
      <c r="N2637" s="2">
        <f t="shared" si="842"/>
        <v>0</v>
      </c>
      <c r="O2637" s="18">
        <f t="shared" si="849"/>
        <v>0.14499999999999999</v>
      </c>
      <c r="P2637" s="8">
        <f t="shared" si="834"/>
        <v>1.0032812900000001</v>
      </c>
      <c r="Q2637" s="2">
        <f t="shared" si="832"/>
        <v>736.70412908000003</v>
      </c>
      <c r="R2637" s="2">
        <f t="shared" si="843"/>
        <v>736.70412908000003</v>
      </c>
      <c r="S2637" s="9" t="s">
        <v>56</v>
      </c>
      <c r="T2637" s="47">
        <f t="shared" si="838"/>
        <v>42684</v>
      </c>
      <c r="AE2637" s="33"/>
    </row>
    <row r="2638" spans="1:31" x14ac:dyDescent="0.2">
      <c r="A2638" s="90">
        <f t="shared" si="844"/>
        <v>42663</v>
      </c>
      <c r="B2638" s="2">
        <f t="shared" si="839"/>
        <v>225348.95527805001</v>
      </c>
      <c r="C2638" s="2">
        <f t="shared" si="837"/>
        <v>209986.46268532012</v>
      </c>
      <c r="D2638" s="47">
        <f t="shared" si="845"/>
        <v>42654</v>
      </c>
      <c r="E2638" s="3">
        <f t="shared" si="835"/>
        <v>1.877E-3</v>
      </c>
      <c r="F2638" s="4">
        <f t="shared" si="833"/>
        <v>10</v>
      </c>
      <c r="G2638" s="4">
        <f t="shared" si="850"/>
        <v>31</v>
      </c>
      <c r="H2638" s="2">
        <f t="shared" si="846"/>
        <v>1.0006050900000001</v>
      </c>
      <c r="I2638" s="2">
        <f t="shared" si="847"/>
        <v>1.06861374</v>
      </c>
      <c r="J2638" s="2">
        <f t="shared" si="840"/>
        <v>1.06926034</v>
      </c>
      <c r="K2638" s="2">
        <f t="shared" si="841"/>
        <v>224530.1964863</v>
      </c>
      <c r="L2638" s="1">
        <f t="shared" si="848"/>
        <v>0</v>
      </c>
      <c r="M2638" s="3">
        <f t="shared" si="836"/>
        <v>0</v>
      </c>
      <c r="N2638" s="2">
        <f t="shared" si="842"/>
        <v>0</v>
      </c>
      <c r="O2638" s="18">
        <f t="shared" si="849"/>
        <v>0.14499999999999999</v>
      </c>
      <c r="P2638" s="8">
        <f t="shared" si="834"/>
        <v>1.003646542</v>
      </c>
      <c r="Q2638" s="2">
        <f t="shared" ref="Q2638:Q2701" si="851">TRUNC((P2638-1)*K2638,8)</f>
        <v>818.75879175</v>
      </c>
      <c r="R2638" s="2">
        <f t="shared" si="843"/>
        <v>818.75879175</v>
      </c>
      <c r="S2638" s="9" t="s">
        <v>56</v>
      </c>
      <c r="T2638" s="47">
        <f t="shared" si="838"/>
        <v>42684</v>
      </c>
      <c r="AE2638" s="33"/>
    </row>
    <row r="2639" spans="1:31" x14ac:dyDescent="0.2">
      <c r="A2639" s="90">
        <f t="shared" si="844"/>
        <v>42664</v>
      </c>
      <c r="B2639" s="2">
        <f t="shared" si="839"/>
        <v>225444.63376628002</v>
      </c>
      <c r="C2639" s="2">
        <f t="shared" si="837"/>
        <v>209986.46268532012</v>
      </c>
      <c r="D2639" s="47">
        <f t="shared" si="845"/>
        <v>42654</v>
      </c>
      <c r="E2639" s="3">
        <f t="shared" si="835"/>
        <v>1.877E-3</v>
      </c>
      <c r="F2639" s="4">
        <f t="shared" si="833"/>
        <v>11</v>
      </c>
      <c r="G2639" s="4">
        <f t="shared" si="850"/>
        <v>31</v>
      </c>
      <c r="H2639" s="2">
        <f t="shared" si="846"/>
        <v>1.0006656199999999</v>
      </c>
      <c r="I2639" s="2">
        <f t="shared" si="847"/>
        <v>1.06861374</v>
      </c>
      <c r="J2639" s="2">
        <f t="shared" si="840"/>
        <v>1.0693250299999999</v>
      </c>
      <c r="K2639" s="2">
        <f t="shared" si="841"/>
        <v>224543.78051057001</v>
      </c>
      <c r="L2639" s="1">
        <f t="shared" si="848"/>
        <v>0</v>
      </c>
      <c r="M2639" s="3">
        <f t="shared" si="836"/>
        <v>0</v>
      </c>
      <c r="N2639" s="2">
        <f t="shared" si="842"/>
        <v>0</v>
      </c>
      <c r="O2639" s="18">
        <f t="shared" si="849"/>
        <v>0.14499999999999999</v>
      </c>
      <c r="P2639" s="8">
        <f t="shared" si="834"/>
        <v>1.0040119270000001</v>
      </c>
      <c r="Q2639" s="2">
        <f t="shared" si="851"/>
        <v>900.85325570999998</v>
      </c>
      <c r="R2639" s="2">
        <f t="shared" si="843"/>
        <v>900.85325570999998</v>
      </c>
      <c r="S2639" s="9" t="s">
        <v>56</v>
      </c>
      <c r="T2639" s="47">
        <f t="shared" si="838"/>
        <v>42684</v>
      </c>
      <c r="AE2639" s="33"/>
    </row>
    <row r="2640" spans="1:31" x14ac:dyDescent="0.2">
      <c r="A2640" s="90">
        <f t="shared" si="844"/>
        <v>42665</v>
      </c>
      <c r="B2640" s="2">
        <f t="shared" si="839"/>
        <v>225540.35204743</v>
      </c>
      <c r="C2640" s="2">
        <f t="shared" si="837"/>
        <v>209986.46268532012</v>
      </c>
      <c r="D2640" s="47">
        <f t="shared" si="845"/>
        <v>42654</v>
      </c>
      <c r="E2640" s="3">
        <f t="shared" si="835"/>
        <v>1.877E-3</v>
      </c>
      <c r="F2640" s="4">
        <f t="shared" ref="F2640:F2703" si="852">IF(DAY(A2640)=E$2+1,1,F2639+1)</f>
        <v>12</v>
      </c>
      <c r="G2640" s="4">
        <f t="shared" si="850"/>
        <v>31</v>
      </c>
      <c r="H2640" s="2">
        <f t="shared" si="846"/>
        <v>1.0007261599999999</v>
      </c>
      <c r="I2640" s="2">
        <f t="shared" si="847"/>
        <v>1.06861374</v>
      </c>
      <c r="J2640" s="2">
        <f t="shared" si="840"/>
        <v>1.06938972</v>
      </c>
      <c r="K2640" s="2">
        <f t="shared" si="841"/>
        <v>224557.36453483999</v>
      </c>
      <c r="L2640" s="1">
        <f t="shared" si="848"/>
        <v>0</v>
      </c>
      <c r="M2640" s="3">
        <f t="shared" si="836"/>
        <v>0</v>
      </c>
      <c r="N2640" s="2">
        <f t="shared" si="842"/>
        <v>0</v>
      </c>
      <c r="O2640" s="18">
        <f t="shared" si="849"/>
        <v>0.14499999999999999</v>
      </c>
      <c r="P2640" s="8">
        <f t="shared" si="834"/>
        <v>1.004377445</v>
      </c>
      <c r="Q2640" s="2">
        <f t="shared" si="851"/>
        <v>982.98751259000005</v>
      </c>
      <c r="R2640" s="2">
        <f t="shared" si="843"/>
        <v>982.98751259000005</v>
      </c>
      <c r="S2640" s="9" t="s">
        <v>56</v>
      </c>
      <c r="T2640" s="47">
        <f t="shared" si="838"/>
        <v>42684</v>
      </c>
      <c r="AE2640" s="33"/>
    </row>
    <row r="2641" spans="1:31" x14ac:dyDescent="0.2">
      <c r="A2641" s="90">
        <f t="shared" si="844"/>
        <v>42666</v>
      </c>
      <c r="B2641" s="2">
        <f t="shared" si="839"/>
        <v>225636.11012693</v>
      </c>
      <c r="C2641" s="2">
        <f t="shared" si="837"/>
        <v>209986.46268532012</v>
      </c>
      <c r="D2641" s="47">
        <f t="shared" si="845"/>
        <v>42654</v>
      </c>
      <c r="E2641" s="3">
        <f t="shared" si="835"/>
        <v>1.877E-3</v>
      </c>
      <c r="F2641" s="4">
        <f t="shared" si="852"/>
        <v>13</v>
      </c>
      <c r="G2641" s="4">
        <f t="shared" si="850"/>
        <v>31</v>
      </c>
      <c r="H2641" s="2">
        <f t="shared" si="846"/>
        <v>1.0007866999999999</v>
      </c>
      <c r="I2641" s="2">
        <f t="shared" si="847"/>
        <v>1.06861374</v>
      </c>
      <c r="J2641" s="2">
        <f t="shared" si="840"/>
        <v>1.0694544100000001</v>
      </c>
      <c r="K2641" s="2">
        <f t="shared" si="841"/>
        <v>224570.94855910999</v>
      </c>
      <c r="L2641" s="1">
        <f t="shared" si="848"/>
        <v>0</v>
      </c>
      <c r="M2641" s="3">
        <f t="shared" si="836"/>
        <v>0</v>
      </c>
      <c r="N2641" s="2">
        <f t="shared" si="842"/>
        <v>0</v>
      </c>
      <c r="O2641" s="18">
        <f t="shared" si="849"/>
        <v>0.14499999999999999</v>
      </c>
      <c r="P2641" s="8">
        <f t="shared" si="834"/>
        <v>1.0047430959999999</v>
      </c>
      <c r="Q2641" s="2">
        <f t="shared" si="851"/>
        <v>1065.1615678200001</v>
      </c>
      <c r="R2641" s="2">
        <f t="shared" si="843"/>
        <v>1065.1615678200001</v>
      </c>
      <c r="S2641" s="9" t="s">
        <v>56</v>
      </c>
      <c r="T2641" s="47">
        <f t="shared" si="838"/>
        <v>42684</v>
      </c>
      <c r="AE2641" s="33"/>
    </row>
    <row r="2642" spans="1:31" x14ac:dyDescent="0.2">
      <c r="A2642" s="90">
        <f t="shared" si="844"/>
        <v>42667</v>
      </c>
      <c r="B2642" s="2">
        <f t="shared" si="839"/>
        <v>225731.90989621001</v>
      </c>
      <c r="C2642" s="2">
        <f t="shared" si="837"/>
        <v>209986.46268532012</v>
      </c>
      <c r="D2642" s="47">
        <f t="shared" si="845"/>
        <v>42654</v>
      </c>
      <c r="E2642" s="3">
        <f t="shared" si="835"/>
        <v>1.877E-3</v>
      </c>
      <c r="F2642" s="4">
        <f t="shared" si="852"/>
        <v>14</v>
      </c>
      <c r="G2642" s="4">
        <f t="shared" si="850"/>
        <v>31</v>
      </c>
      <c r="H2642" s="2">
        <f t="shared" si="846"/>
        <v>1.0008472399999999</v>
      </c>
      <c r="I2642" s="2">
        <f t="shared" si="847"/>
        <v>1.06861374</v>
      </c>
      <c r="J2642" s="2">
        <f t="shared" si="840"/>
        <v>1.0695191100000001</v>
      </c>
      <c r="K2642" s="2">
        <f t="shared" si="841"/>
        <v>224584.53468325001</v>
      </c>
      <c r="L2642" s="1">
        <f t="shared" si="848"/>
        <v>0</v>
      </c>
      <c r="M2642" s="3">
        <f t="shared" si="836"/>
        <v>0</v>
      </c>
      <c r="N2642" s="2">
        <f t="shared" si="842"/>
        <v>0</v>
      </c>
      <c r="O2642" s="18">
        <f t="shared" si="849"/>
        <v>0.14499999999999999</v>
      </c>
      <c r="P2642" s="8">
        <f t="shared" si="834"/>
        <v>1.005108879</v>
      </c>
      <c r="Q2642" s="2">
        <f t="shared" si="851"/>
        <v>1147.37521296</v>
      </c>
      <c r="R2642" s="2">
        <f t="shared" si="843"/>
        <v>1147.37521296</v>
      </c>
      <c r="S2642" s="9" t="s">
        <v>56</v>
      </c>
      <c r="T2642" s="47">
        <f t="shared" si="838"/>
        <v>42684</v>
      </c>
      <c r="AE2642" s="33"/>
    </row>
    <row r="2643" spans="1:31" x14ac:dyDescent="0.2">
      <c r="A2643" s="90">
        <f t="shared" si="844"/>
        <v>42668</v>
      </c>
      <c r="B2643" s="2">
        <f t="shared" si="839"/>
        <v>225827.74781402003</v>
      </c>
      <c r="C2643" s="2">
        <f t="shared" si="837"/>
        <v>209986.46268532012</v>
      </c>
      <c r="D2643" s="47">
        <f t="shared" si="845"/>
        <v>42654</v>
      </c>
      <c r="E2643" s="3">
        <f t="shared" si="835"/>
        <v>1.877E-3</v>
      </c>
      <c r="F2643" s="4">
        <f t="shared" si="852"/>
        <v>15</v>
      </c>
      <c r="G2643" s="4">
        <f t="shared" si="850"/>
        <v>31</v>
      </c>
      <c r="H2643" s="2">
        <f t="shared" si="846"/>
        <v>1.0009077799999999</v>
      </c>
      <c r="I2643" s="2">
        <f t="shared" si="847"/>
        <v>1.06861374</v>
      </c>
      <c r="J2643" s="2">
        <f t="shared" si="840"/>
        <v>1.0695838</v>
      </c>
      <c r="K2643" s="2">
        <f t="shared" si="841"/>
        <v>224598.11870752001</v>
      </c>
      <c r="L2643" s="1">
        <f t="shared" si="848"/>
        <v>0</v>
      </c>
      <c r="M2643" s="3">
        <f t="shared" si="836"/>
        <v>0</v>
      </c>
      <c r="N2643" s="2">
        <f t="shared" si="842"/>
        <v>0</v>
      </c>
      <c r="O2643" s="18">
        <f t="shared" si="849"/>
        <v>0.14499999999999999</v>
      </c>
      <c r="P2643" s="8">
        <f t="shared" si="834"/>
        <v>1.005474797</v>
      </c>
      <c r="Q2643" s="2">
        <f t="shared" si="851"/>
        <v>1229.6291065</v>
      </c>
      <c r="R2643" s="2">
        <f t="shared" si="843"/>
        <v>1229.6291065</v>
      </c>
      <c r="S2643" s="9" t="s">
        <v>56</v>
      </c>
      <c r="T2643" s="47">
        <f t="shared" si="838"/>
        <v>42684</v>
      </c>
      <c r="AE2643" s="33"/>
    </row>
    <row r="2644" spans="1:31" x14ac:dyDescent="0.2">
      <c r="A2644" s="90">
        <f t="shared" si="844"/>
        <v>42669</v>
      </c>
      <c r="B2644" s="2">
        <f t="shared" si="839"/>
        <v>225923.62954610999</v>
      </c>
      <c r="C2644" s="2">
        <f t="shared" si="837"/>
        <v>209986.46268532012</v>
      </c>
      <c r="D2644" s="47">
        <f t="shared" si="845"/>
        <v>42654</v>
      </c>
      <c r="E2644" s="3">
        <f t="shared" si="835"/>
        <v>1.877E-3</v>
      </c>
      <c r="F2644" s="4">
        <f t="shared" si="852"/>
        <v>16</v>
      </c>
      <c r="G2644" s="4">
        <f t="shared" si="850"/>
        <v>31</v>
      </c>
      <c r="H2644" s="2">
        <f t="shared" si="846"/>
        <v>1.0009683300000001</v>
      </c>
      <c r="I2644" s="2">
        <f t="shared" si="847"/>
        <v>1.06861374</v>
      </c>
      <c r="J2644" s="2">
        <f t="shared" si="840"/>
        <v>1.0696485099999999</v>
      </c>
      <c r="K2644" s="2">
        <f t="shared" si="841"/>
        <v>224611.70693151999</v>
      </c>
      <c r="L2644" s="1">
        <f t="shared" si="848"/>
        <v>0</v>
      </c>
      <c r="M2644" s="3">
        <f t="shared" si="836"/>
        <v>0</v>
      </c>
      <c r="N2644" s="2">
        <f t="shared" si="842"/>
        <v>0</v>
      </c>
      <c r="O2644" s="18">
        <f t="shared" si="849"/>
        <v>0.14499999999999999</v>
      </c>
      <c r="P2644" s="8">
        <f t="shared" si="834"/>
        <v>1.005840847</v>
      </c>
      <c r="Q2644" s="2">
        <f t="shared" si="851"/>
        <v>1311.92261459</v>
      </c>
      <c r="R2644" s="2">
        <f t="shared" si="843"/>
        <v>1311.92261459</v>
      </c>
      <c r="S2644" s="9" t="s">
        <v>56</v>
      </c>
      <c r="T2644" s="47">
        <f t="shared" si="838"/>
        <v>42684</v>
      </c>
      <c r="AE2644" s="33"/>
    </row>
    <row r="2645" spans="1:31" x14ac:dyDescent="0.2">
      <c r="A2645" s="90">
        <f t="shared" si="844"/>
        <v>42670</v>
      </c>
      <c r="B2645" s="2">
        <f t="shared" si="839"/>
        <v>226019.54921303</v>
      </c>
      <c r="C2645" s="2">
        <f t="shared" si="837"/>
        <v>209986.46268532012</v>
      </c>
      <c r="D2645" s="47">
        <f t="shared" si="845"/>
        <v>42654</v>
      </c>
      <c r="E2645" s="3">
        <f t="shared" si="835"/>
        <v>1.877E-3</v>
      </c>
      <c r="F2645" s="4">
        <f t="shared" si="852"/>
        <v>17</v>
      </c>
      <c r="G2645" s="4">
        <f t="shared" si="850"/>
        <v>31</v>
      </c>
      <c r="H2645" s="2">
        <f t="shared" si="846"/>
        <v>1.00102888</v>
      </c>
      <c r="I2645" s="2">
        <f t="shared" si="847"/>
        <v>1.06861374</v>
      </c>
      <c r="J2645" s="2">
        <f t="shared" si="840"/>
        <v>1.06971321</v>
      </c>
      <c r="K2645" s="2">
        <f t="shared" si="841"/>
        <v>224625.29305564999</v>
      </c>
      <c r="L2645" s="1">
        <f t="shared" si="848"/>
        <v>0</v>
      </c>
      <c r="M2645" s="3">
        <f t="shared" si="836"/>
        <v>0</v>
      </c>
      <c r="N2645" s="2">
        <f t="shared" si="842"/>
        <v>0</v>
      </c>
      <c r="O2645" s="18">
        <f t="shared" si="849"/>
        <v>0.14499999999999999</v>
      </c>
      <c r="P2645" s="8">
        <f t="shared" si="834"/>
        <v>1.006207031</v>
      </c>
      <c r="Q2645" s="2">
        <f t="shared" si="851"/>
        <v>1394.2561573800001</v>
      </c>
      <c r="R2645" s="2">
        <f t="shared" si="843"/>
        <v>1394.2561573800001</v>
      </c>
      <c r="S2645" s="9" t="s">
        <v>56</v>
      </c>
      <c r="T2645" s="47">
        <f t="shared" si="838"/>
        <v>42684</v>
      </c>
      <c r="AE2645" s="33"/>
    </row>
    <row r="2646" spans="1:31" x14ac:dyDescent="0.2">
      <c r="A2646" s="90">
        <f t="shared" si="844"/>
        <v>42671</v>
      </c>
      <c r="B2646" s="2">
        <f t="shared" si="839"/>
        <v>226115.5129343</v>
      </c>
      <c r="C2646" s="2">
        <f t="shared" si="837"/>
        <v>209986.46268532012</v>
      </c>
      <c r="D2646" s="47">
        <f t="shared" si="845"/>
        <v>42654</v>
      </c>
      <c r="E2646" s="3">
        <f t="shared" si="835"/>
        <v>1.877E-3</v>
      </c>
      <c r="F2646" s="4">
        <f t="shared" si="852"/>
        <v>18</v>
      </c>
      <c r="G2646" s="4">
        <f t="shared" si="850"/>
        <v>31</v>
      </c>
      <c r="H2646" s="2">
        <f t="shared" si="846"/>
        <v>1.0010894400000001</v>
      </c>
      <c r="I2646" s="2">
        <f t="shared" si="847"/>
        <v>1.06861374</v>
      </c>
      <c r="J2646" s="2">
        <f t="shared" si="840"/>
        <v>1.0697779300000001</v>
      </c>
      <c r="K2646" s="2">
        <f t="shared" si="841"/>
        <v>224638.88337952</v>
      </c>
      <c r="L2646" s="1">
        <f t="shared" si="848"/>
        <v>0</v>
      </c>
      <c r="M2646" s="3">
        <f t="shared" si="836"/>
        <v>0</v>
      </c>
      <c r="N2646" s="2">
        <f t="shared" si="842"/>
        <v>0</v>
      </c>
      <c r="O2646" s="18">
        <f t="shared" si="849"/>
        <v>0.14499999999999999</v>
      </c>
      <c r="P2646" s="8">
        <f t="shared" si="834"/>
        <v>1.0065733480000001</v>
      </c>
      <c r="Q2646" s="2">
        <f t="shared" si="851"/>
        <v>1476.62955478</v>
      </c>
      <c r="R2646" s="2">
        <f t="shared" si="843"/>
        <v>1476.62955478</v>
      </c>
      <c r="S2646" s="9" t="s">
        <v>56</v>
      </c>
      <c r="T2646" s="47">
        <f t="shared" si="838"/>
        <v>42684</v>
      </c>
      <c r="AE2646" s="33"/>
    </row>
    <row r="2647" spans="1:31" x14ac:dyDescent="0.2">
      <c r="A2647" s="90">
        <f t="shared" si="844"/>
        <v>42672</v>
      </c>
      <c r="B2647" s="2">
        <f t="shared" si="839"/>
        <v>226211.51437664</v>
      </c>
      <c r="C2647" s="2">
        <f t="shared" si="837"/>
        <v>209986.46268532012</v>
      </c>
      <c r="D2647" s="47">
        <f t="shared" si="845"/>
        <v>42654</v>
      </c>
      <c r="E2647" s="3">
        <f t="shared" si="835"/>
        <v>1.877E-3</v>
      </c>
      <c r="F2647" s="4">
        <f t="shared" si="852"/>
        <v>19</v>
      </c>
      <c r="G2647" s="4">
        <f t="shared" si="850"/>
        <v>31</v>
      </c>
      <c r="H2647" s="2">
        <f t="shared" si="846"/>
        <v>1.00115</v>
      </c>
      <c r="I2647" s="2">
        <f t="shared" si="847"/>
        <v>1.06861374</v>
      </c>
      <c r="J2647" s="2">
        <f t="shared" si="840"/>
        <v>1.0698426400000001</v>
      </c>
      <c r="K2647" s="2">
        <f t="shared" si="841"/>
        <v>224652.47160352001</v>
      </c>
      <c r="L2647" s="1">
        <f t="shared" si="848"/>
        <v>0</v>
      </c>
      <c r="M2647" s="3">
        <f t="shared" si="836"/>
        <v>0</v>
      </c>
      <c r="N2647" s="2">
        <f t="shared" si="842"/>
        <v>0</v>
      </c>
      <c r="O2647" s="18">
        <f t="shared" si="849"/>
        <v>0.14499999999999999</v>
      </c>
      <c r="P2647" s="8">
        <f t="shared" ref="P2647:P2710" si="853">ROUND((1+O2647)^(30/360)^(F2647/G2647),9)</f>
        <v>1.0069397980000001</v>
      </c>
      <c r="Q2647" s="2">
        <f t="shared" si="851"/>
        <v>1559.04277312</v>
      </c>
      <c r="R2647" s="2">
        <f t="shared" si="843"/>
        <v>1559.04277312</v>
      </c>
      <c r="S2647" s="9" t="s">
        <v>56</v>
      </c>
      <c r="T2647" s="47">
        <f t="shared" si="838"/>
        <v>42684</v>
      </c>
      <c r="AE2647" s="33"/>
    </row>
    <row r="2648" spans="1:31" x14ac:dyDescent="0.2">
      <c r="A2648" s="90">
        <f t="shared" si="844"/>
        <v>42673</v>
      </c>
      <c r="B2648" s="2">
        <f t="shared" si="839"/>
        <v>226307.55777359</v>
      </c>
      <c r="C2648" s="2">
        <f t="shared" si="837"/>
        <v>209986.46268532012</v>
      </c>
      <c r="D2648" s="47">
        <f t="shared" si="845"/>
        <v>42654</v>
      </c>
      <c r="E2648" s="3">
        <f t="shared" si="835"/>
        <v>1.877E-3</v>
      </c>
      <c r="F2648" s="4">
        <f t="shared" si="852"/>
        <v>20</v>
      </c>
      <c r="G2648" s="4">
        <f t="shared" si="850"/>
        <v>31</v>
      </c>
      <c r="H2648" s="2">
        <f t="shared" si="846"/>
        <v>1.0012105600000001</v>
      </c>
      <c r="I2648" s="2">
        <f t="shared" si="847"/>
        <v>1.06861374</v>
      </c>
      <c r="J2648" s="2">
        <f t="shared" si="840"/>
        <v>1.06990736</v>
      </c>
      <c r="K2648" s="2">
        <f t="shared" si="841"/>
        <v>224666.06192738001</v>
      </c>
      <c r="L2648" s="1">
        <f t="shared" si="848"/>
        <v>0</v>
      </c>
      <c r="M2648" s="3">
        <f t="shared" si="836"/>
        <v>0</v>
      </c>
      <c r="N2648" s="2">
        <f t="shared" si="842"/>
        <v>0</v>
      </c>
      <c r="O2648" s="18">
        <f t="shared" si="849"/>
        <v>0.14499999999999999</v>
      </c>
      <c r="P2648" s="8">
        <f t="shared" si="853"/>
        <v>1.007306381</v>
      </c>
      <c r="Q2648" s="2">
        <f t="shared" si="851"/>
        <v>1641.4958462100001</v>
      </c>
      <c r="R2648" s="2">
        <f t="shared" si="843"/>
        <v>1641.4958462100001</v>
      </c>
      <c r="S2648" s="9" t="s">
        <v>56</v>
      </c>
      <c r="T2648" s="47">
        <f t="shared" si="838"/>
        <v>42684</v>
      </c>
      <c r="AE2648" s="33"/>
    </row>
    <row r="2649" spans="1:31" x14ac:dyDescent="0.2">
      <c r="A2649" s="90">
        <f t="shared" si="844"/>
        <v>42674</v>
      </c>
      <c r="B2649" s="2">
        <f t="shared" si="839"/>
        <v>226403.64146625</v>
      </c>
      <c r="C2649" s="2">
        <f t="shared" si="837"/>
        <v>209986.46268532012</v>
      </c>
      <c r="D2649" s="47">
        <f t="shared" si="845"/>
        <v>42654</v>
      </c>
      <c r="E2649" s="3">
        <f t="shared" si="835"/>
        <v>1.877E-3</v>
      </c>
      <c r="F2649" s="4">
        <f t="shared" si="852"/>
        <v>21</v>
      </c>
      <c r="G2649" s="4">
        <f t="shared" si="850"/>
        <v>31</v>
      </c>
      <c r="H2649" s="2">
        <f t="shared" si="846"/>
        <v>1.0012711299999999</v>
      </c>
      <c r="I2649" s="2">
        <f t="shared" si="847"/>
        <v>1.06861374</v>
      </c>
      <c r="J2649" s="2">
        <f t="shared" si="840"/>
        <v>1.0699720800000001</v>
      </c>
      <c r="K2649" s="2">
        <f t="shared" si="841"/>
        <v>224679.65225124999</v>
      </c>
      <c r="L2649" s="1">
        <f t="shared" si="848"/>
        <v>0</v>
      </c>
      <c r="M2649" s="3">
        <f t="shared" si="836"/>
        <v>0</v>
      </c>
      <c r="N2649" s="2">
        <f t="shared" si="842"/>
        <v>0</v>
      </c>
      <c r="O2649" s="18">
        <f t="shared" si="849"/>
        <v>0.14499999999999999</v>
      </c>
      <c r="P2649" s="8">
        <f t="shared" si="853"/>
        <v>1.007673099</v>
      </c>
      <c r="Q2649" s="2">
        <f t="shared" si="851"/>
        <v>1723.9892150000001</v>
      </c>
      <c r="R2649" s="2">
        <f t="shared" si="843"/>
        <v>1723.9892150000001</v>
      </c>
      <c r="S2649" s="9" t="s">
        <v>56</v>
      </c>
      <c r="T2649" s="47">
        <f t="shared" si="838"/>
        <v>42684</v>
      </c>
      <c r="AE2649" s="33"/>
    </row>
    <row r="2650" spans="1:31" x14ac:dyDescent="0.2">
      <c r="A2650" s="90">
        <f t="shared" si="844"/>
        <v>42675</v>
      </c>
      <c r="B2650" s="2">
        <f t="shared" si="839"/>
        <v>226499.76690280999</v>
      </c>
      <c r="C2650" s="2">
        <f t="shared" si="837"/>
        <v>209986.46268532012</v>
      </c>
      <c r="D2650" s="47">
        <f t="shared" si="845"/>
        <v>42654</v>
      </c>
      <c r="E2650" s="3">
        <f t="shared" si="835"/>
        <v>1.877E-3</v>
      </c>
      <c r="F2650" s="4">
        <f t="shared" si="852"/>
        <v>22</v>
      </c>
      <c r="G2650" s="4">
        <f t="shared" si="850"/>
        <v>31</v>
      </c>
      <c r="H2650" s="2">
        <f t="shared" si="846"/>
        <v>1.0013316999999999</v>
      </c>
      <c r="I2650" s="2">
        <f t="shared" si="847"/>
        <v>1.06861374</v>
      </c>
      <c r="J2650" s="2">
        <f t="shared" si="840"/>
        <v>1.0700368099999999</v>
      </c>
      <c r="K2650" s="2">
        <f t="shared" si="841"/>
        <v>224693.24467498</v>
      </c>
      <c r="L2650" s="1">
        <f t="shared" si="848"/>
        <v>0</v>
      </c>
      <c r="M2650" s="3">
        <f t="shared" si="836"/>
        <v>0</v>
      </c>
      <c r="N2650" s="2">
        <f t="shared" si="842"/>
        <v>0</v>
      </c>
      <c r="O2650" s="18">
        <f t="shared" si="849"/>
        <v>0.14499999999999999</v>
      </c>
      <c r="P2650" s="8">
        <f t="shared" si="853"/>
        <v>1.008039949</v>
      </c>
      <c r="Q2650" s="2">
        <f t="shared" si="851"/>
        <v>1806.52222783</v>
      </c>
      <c r="R2650" s="2">
        <f t="shared" si="843"/>
        <v>1806.52222783</v>
      </c>
      <c r="S2650" s="9" t="s">
        <v>56</v>
      </c>
      <c r="T2650" s="47">
        <f t="shared" si="838"/>
        <v>42684</v>
      </c>
      <c r="AE2650" s="33"/>
    </row>
    <row r="2651" spans="1:31" x14ac:dyDescent="0.2">
      <c r="A2651" s="90">
        <f t="shared" si="844"/>
        <v>42676</v>
      </c>
      <c r="B2651" s="2">
        <f t="shared" si="839"/>
        <v>226595.93053002001</v>
      </c>
      <c r="C2651" s="2">
        <f t="shared" si="837"/>
        <v>209986.46268532012</v>
      </c>
      <c r="D2651" s="47">
        <f t="shared" si="845"/>
        <v>42654</v>
      </c>
      <c r="E2651" s="3">
        <f t="shared" si="835"/>
        <v>1.877E-3</v>
      </c>
      <c r="F2651" s="4">
        <f t="shared" si="852"/>
        <v>23</v>
      </c>
      <c r="G2651" s="4">
        <f t="shared" si="850"/>
        <v>31</v>
      </c>
      <c r="H2651" s="2">
        <f t="shared" si="846"/>
        <v>1.00139227</v>
      </c>
      <c r="I2651" s="2">
        <f t="shared" si="847"/>
        <v>1.06861374</v>
      </c>
      <c r="J2651" s="2">
        <f t="shared" si="840"/>
        <v>1.0701015300000001</v>
      </c>
      <c r="K2651" s="2">
        <f t="shared" si="841"/>
        <v>224706.83499884</v>
      </c>
      <c r="L2651" s="1">
        <f t="shared" si="848"/>
        <v>0</v>
      </c>
      <c r="M2651" s="3">
        <f t="shared" si="836"/>
        <v>0</v>
      </c>
      <c r="N2651" s="2">
        <f t="shared" si="842"/>
        <v>0</v>
      </c>
      <c r="O2651" s="18">
        <f t="shared" si="849"/>
        <v>0.14499999999999999</v>
      </c>
      <c r="P2651" s="8">
        <f t="shared" si="853"/>
        <v>1.0084069339999999</v>
      </c>
      <c r="Q2651" s="2">
        <f t="shared" si="851"/>
        <v>1889.0955311800001</v>
      </c>
      <c r="R2651" s="2">
        <f t="shared" si="843"/>
        <v>1889.0955311800001</v>
      </c>
      <c r="S2651" s="9" t="s">
        <v>56</v>
      </c>
      <c r="T2651" s="47">
        <f t="shared" si="838"/>
        <v>42684</v>
      </c>
      <c r="AE2651" s="33"/>
    </row>
    <row r="2652" spans="1:31" x14ac:dyDescent="0.2">
      <c r="A2652" s="90">
        <f t="shared" si="844"/>
        <v>42677</v>
      </c>
      <c r="B2652" s="2">
        <f t="shared" si="839"/>
        <v>226692.13803181</v>
      </c>
      <c r="C2652" s="2">
        <f t="shared" si="837"/>
        <v>209986.46268532012</v>
      </c>
      <c r="D2652" s="47">
        <f t="shared" si="845"/>
        <v>42654</v>
      </c>
      <c r="E2652" s="3">
        <f t="shared" si="835"/>
        <v>1.877E-3</v>
      </c>
      <c r="F2652" s="4">
        <f t="shared" si="852"/>
        <v>24</v>
      </c>
      <c r="G2652" s="4">
        <f t="shared" si="850"/>
        <v>31</v>
      </c>
      <c r="H2652" s="2">
        <f t="shared" si="846"/>
        <v>1.00145285</v>
      </c>
      <c r="I2652" s="2">
        <f t="shared" si="847"/>
        <v>1.06861374</v>
      </c>
      <c r="J2652" s="2">
        <f t="shared" si="840"/>
        <v>1.0701662700000001</v>
      </c>
      <c r="K2652" s="2">
        <f t="shared" si="841"/>
        <v>224720.42952244001</v>
      </c>
      <c r="L2652" s="1">
        <f t="shared" si="848"/>
        <v>0</v>
      </c>
      <c r="M2652" s="3">
        <f t="shared" si="836"/>
        <v>0</v>
      </c>
      <c r="N2652" s="2">
        <f t="shared" si="842"/>
        <v>0</v>
      </c>
      <c r="O2652" s="18">
        <f t="shared" si="849"/>
        <v>0.14499999999999999</v>
      </c>
      <c r="P2652" s="8">
        <f t="shared" si="853"/>
        <v>1.0087740510000001</v>
      </c>
      <c r="Q2652" s="2">
        <f t="shared" si="851"/>
        <v>1971.70850937</v>
      </c>
      <c r="R2652" s="2">
        <f t="shared" si="843"/>
        <v>1971.70850937</v>
      </c>
      <c r="S2652" s="9" t="s">
        <v>56</v>
      </c>
      <c r="T2652" s="47">
        <f t="shared" si="838"/>
        <v>42684</v>
      </c>
      <c r="AE2652" s="33"/>
    </row>
    <row r="2653" spans="1:31" x14ac:dyDescent="0.2">
      <c r="A2653" s="90">
        <f t="shared" si="844"/>
        <v>42678</v>
      </c>
      <c r="B2653" s="2">
        <f t="shared" si="839"/>
        <v>226788.38585424001</v>
      </c>
      <c r="C2653" s="2">
        <f t="shared" si="837"/>
        <v>209986.46268532012</v>
      </c>
      <c r="D2653" s="47">
        <f t="shared" si="845"/>
        <v>42654</v>
      </c>
      <c r="E2653" s="3">
        <f t="shared" si="835"/>
        <v>1.877E-3</v>
      </c>
      <c r="F2653" s="4">
        <f t="shared" si="852"/>
        <v>25</v>
      </c>
      <c r="G2653" s="4">
        <f t="shared" si="850"/>
        <v>31</v>
      </c>
      <c r="H2653" s="2">
        <f t="shared" si="846"/>
        <v>1.0015134299999999</v>
      </c>
      <c r="I2653" s="2">
        <f t="shared" si="847"/>
        <v>1.06861374</v>
      </c>
      <c r="J2653" s="2">
        <f t="shared" si="840"/>
        <v>1.0702310100000001</v>
      </c>
      <c r="K2653" s="2">
        <f t="shared" si="841"/>
        <v>224734.02404603001</v>
      </c>
      <c r="L2653" s="1">
        <f t="shared" si="848"/>
        <v>0</v>
      </c>
      <c r="M2653" s="3">
        <f t="shared" si="836"/>
        <v>0</v>
      </c>
      <c r="N2653" s="2">
        <f t="shared" si="842"/>
        <v>0</v>
      </c>
      <c r="O2653" s="18">
        <f t="shared" si="849"/>
        <v>0.14499999999999999</v>
      </c>
      <c r="P2653" s="8">
        <f t="shared" si="853"/>
        <v>1.009141303</v>
      </c>
      <c r="Q2653" s="2">
        <f t="shared" si="851"/>
        <v>2054.3618082100002</v>
      </c>
      <c r="R2653" s="2">
        <f t="shared" si="843"/>
        <v>2054.3618082100002</v>
      </c>
      <c r="S2653" s="9" t="s">
        <v>56</v>
      </c>
      <c r="T2653" s="47">
        <f t="shared" si="838"/>
        <v>42684</v>
      </c>
      <c r="AE2653" s="33"/>
    </row>
    <row r="2654" spans="1:31" x14ac:dyDescent="0.2">
      <c r="A2654" s="90">
        <f t="shared" si="844"/>
        <v>42679</v>
      </c>
      <c r="B2654" s="2">
        <f t="shared" si="839"/>
        <v>226884.67143351</v>
      </c>
      <c r="C2654" s="2">
        <f t="shared" si="837"/>
        <v>209986.46268532012</v>
      </c>
      <c r="D2654" s="47">
        <f t="shared" si="845"/>
        <v>42654</v>
      </c>
      <c r="E2654" s="3">
        <f t="shared" si="835"/>
        <v>1.877E-3</v>
      </c>
      <c r="F2654" s="4">
        <f t="shared" si="852"/>
        <v>26</v>
      </c>
      <c r="G2654" s="4">
        <f t="shared" si="850"/>
        <v>31</v>
      </c>
      <c r="H2654" s="2">
        <f t="shared" si="846"/>
        <v>1.0015740099999999</v>
      </c>
      <c r="I2654" s="2">
        <f t="shared" si="847"/>
        <v>1.06861374</v>
      </c>
      <c r="J2654" s="2">
        <f t="shared" si="840"/>
        <v>1.0702957399999999</v>
      </c>
      <c r="K2654" s="2">
        <f t="shared" si="841"/>
        <v>224747.61646975999</v>
      </c>
      <c r="L2654" s="1">
        <f t="shared" si="848"/>
        <v>0</v>
      </c>
      <c r="M2654" s="3">
        <f t="shared" si="836"/>
        <v>0</v>
      </c>
      <c r="N2654" s="2">
        <f t="shared" si="842"/>
        <v>0</v>
      </c>
      <c r="O2654" s="18">
        <f t="shared" si="849"/>
        <v>0.14499999999999999</v>
      </c>
      <c r="P2654" s="8">
        <f t="shared" si="853"/>
        <v>1.0095086879999999</v>
      </c>
      <c r="Q2654" s="2">
        <f t="shared" si="851"/>
        <v>2137.0549637499998</v>
      </c>
      <c r="R2654" s="2">
        <f t="shared" si="843"/>
        <v>2137.0549637499998</v>
      </c>
      <c r="S2654" s="9" t="s">
        <v>56</v>
      </c>
      <c r="T2654" s="47">
        <f t="shared" si="838"/>
        <v>42684</v>
      </c>
      <c r="AE2654" s="33"/>
    </row>
    <row r="2655" spans="1:31" x14ac:dyDescent="0.2">
      <c r="A2655" s="90">
        <f t="shared" si="844"/>
        <v>42680</v>
      </c>
      <c r="B2655" s="2">
        <f t="shared" si="839"/>
        <v>226981.00135929001</v>
      </c>
      <c r="C2655" s="2">
        <f t="shared" si="837"/>
        <v>209986.46268532012</v>
      </c>
      <c r="D2655" s="47">
        <f t="shared" si="845"/>
        <v>42654</v>
      </c>
      <c r="E2655" s="3">
        <f t="shared" si="835"/>
        <v>1.877E-3</v>
      </c>
      <c r="F2655" s="4">
        <f t="shared" si="852"/>
        <v>27</v>
      </c>
      <c r="G2655" s="4">
        <f t="shared" si="850"/>
        <v>31</v>
      </c>
      <c r="H2655" s="2">
        <f t="shared" si="846"/>
        <v>1.0016346</v>
      </c>
      <c r="I2655" s="2">
        <f t="shared" si="847"/>
        <v>1.06861374</v>
      </c>
      <c r="J2655" s="2">
        <f t="shared" si="840"/>
        <v>1.0703604900000001</v>
      </c>
      <c r="K2655" s="2">
        <f t="shared" si="841"/>
        <v>224761.21309321999</v>
      </c>
      <c r="L2655" s="1">
        <f t="shared" si="848"/>
        <v>0</v>
      </c>
      <c r="M2655" s="3">
        <f t="shared" si="836"/>
        <v>0</v>
      </c>
      <c r="N2655" s="2">
        <f t="shared" si="842"/>
        <v>0</v>
      </c>
      <c r="O2655" s="18">
        <f t="shared" si="849"/>
        <v>0.14499999999999999</v>
      </c>
      <c r="P2655" s="8">
        <f t="shared" si="853"/>
        <v>1.009876207</v>
      </c>
      <c r="Q2655" s="2">
        <f t="shared" si="851"/>
        <v>2219.7882660700002</v>
      </c>
      <c r="R2655" s="2">
        <f t="shared" si="843"/>
        <v>2219.7882660700002</v>
      </c>
      <c r="S2655" s="9" t="s">
        <v>56</v>
      </c>
      <c r="T2655" s="47">
        <f t="shared" si="838"/>
        <v>42684</v>
      </c>
      <c r="AE2655" s="33"/>
    </row>
    <row r="2656" spans="1:31" x14ac:dyDescent="0.2">
      <c r="A2656" s="90">
        <f t="shared" si="844"/>
        <v>42681</v>
      </c>
      <c r="B2656" s="2">
        <f t="shared" si="839"/>
        <v>227077.37352031001</v>
      </c>
      <c r="C2656" s="2">
        <f t="shared" si="837"/>
        <v>209986.46268532012</v>
      </c>
      <c r="D2656" s="47">
        <f t="shared" si="845"/>
        <v>42654</v>
      </c>
      <c r="E2656" s="3">
        <f t="shared" si="835"/>
        <v>1.877E-3</v>
      </c>
      <c r="F2656" s="4">
        <f t="shared" si="852"/>
        <v>28</v>
      </c>
      <c r="G2656" s="4">
        <f t="shared" si="850"/>
        <v>31</v>
      </c>
      <c r="H2656" s="2">
        <f t="shared" si="846"/>
        <v>1.0016951999999999</v>
      </c>
      <c r="I2656" s="2">
        <f t="shared" si="847"/>
        <v>1.06861374</v>
      </c>
      <c r="J2656" s="2">
        <f t="shared" si="840"/>
        <v>1.07042525</v>
      </c>
      <c r="K2656" s="2">
        <f t="shared" si="841"/>
        <v>224774.81181653999</v>
      </c>
      <c r="L2656" s="1">
        <f t="shared" si="848"/>
        <v>0</v>
      </c>
      <c r="M2656" s="3">
        <f t="shared" si="836"/>
        <v>0</v>
      </c>
      <c r="N2656" s="2">
        <f t="shared" si="842"/>
        <v>0</v>
      </c>
      <c r="O2656" s="18">
        <f t="shared" si="849"/>
        <v>0.14499999999999999</v>
      </c>
      <c r="P2656" s="8">
        <f t="shared" si="853"/>
        <v>1.0102438600000001</v>
      </c>
      <c r="Q2656" s="2">
        <f t="shared" si="851"/>
        <v>2302.5617037699999</v>
      </c>
      <c r="R2656" s="2">
        <f t="shared" si="843"/>
        <v>2302.5617037699999</v>
      </c>
      <c r="S2656" s="9" t="s">
        <v>56</v>
      </c>
      <c r="T2656" s="47">
        <f t="shared" si="838"/>
        <v>42684</v>
      </c>
      <c r="AE2656" s="33"/>
    </row>
    <row r="2657" spans="1:31" x14ac:dyDescent="0.2">
      <c r="A2657" s="90">
        <f t="shared" si="844"/>
        <v>42682</v>
      </c>
      <c r="B2657" s="2">
        <f t="shared" si="839"/>
        <v>227173.78345526001</v>
      </c>
      <c r="C2657" s="2">
        <f t="shared" si="837"/>
        <v>209986.46268532012</v>
      </c>
      <c r="D2657" s="47">
        <f t="shared" si="845"/>
        <v>42654</v>
      </c>
      <c r="E2657" s="3">
        <f t="shared" si="835"/>
        <v>1.877E-3</v>
      </c>
      <c r="F2657" s="4">
        <f t="shared" si="852"/>
        <v>29</v>
      </c>
      <c r="G2657" s="4">
        <f t="shared" si="850"/>
        <v>31</v>
      </c>
      <c r="H2657" s="2">
        <f t="shared" si="846"/>
        <v>1.00175579</v>
      </c>
      <c r="I2657" s="2">
        <f t="shared" si="847"/>
        <v>1.06861374</v>
      </c>
      <c r="J2657" s="2">
        <f t="shared" si="840"/>
        <v>1.0704899999999999</v>
      </c>
      <c r="K2657" s="2">
        <f t="shared" si="841"/>
        <v>224788.40844</v>
      </c>
      <c r="L2657" s="1">
        <f t="shared" si="848"/>
        <v>0</v>
      </c>
      <c r="M2657" s="3">
        <f t="shared" si="836"/>
        <v>0</v>
      </c>
      <c r="N2657" s="2">
        <f t="shared" si="842"/>
        <v>0</v>
      </c>
      <c r="O2657" s="18">
        <f t="shared" si="849"/>
        <v>0.14499999999999999</v>
      </c>
      <c r="P2657" s="8">
        <f t="shared" si="853"/>
        <v>1.0106116460000001</v>
      </c>
      <c r="Q2657" s="2">
        <f t="shared" si="851"/>
        <v>2385.3750152600001</v>
      </c>
      <c r="R2657" s="2">
        <f t="shared" si="843"/>
        <v>2385.3750152600001</v>
      </c>
      <c r="S2657" s="9" t="s">
        <v>56</v>
      </c>
      <c r="T2657" s="47">
        <f t="shared" si="838"/>
        <v>42684</v>
      </c>
      <c r="AE2657" s="33"/>
    </row>
    <row r="2658" spans="1:31" x14ac:dyDescent="0.2">
      <c r="A2658" s="90">
        <f t="shared" si="844"/>
        <v>42683</v>
      </c>
      <c r="B2658" s="2">
        <f t="shared" si="839"/>
        <v>227270.23373978</v>
      </c>
      <c r="C2658" s="2">
        <f t="shared" si="837"/>
        <v>209986.46268532012</v>
      </c>
      <c r="D2658" s="47">
        <f t="shared" si="845"/>
        <v>42654</v>
      </c>
      <c r="E2658" s="3">
        <f t="shared" si="835"/>
        <v>1.877E-3</v>
      </c>
      <c r="F2658" s="4">
        <f t="shared" si="852"/>
        <v>30</v>
      </c>
      <c r="G2658" s="4">
        <f t="shared" si="850"/>
        <v>31</v>
      </c>
      <c r="H2658" s="2">
        <f t="shared" si="846"/>
        <v>1.0018163899999999</v>
      </c>
      <c r="I2658" s="2">
        <f t="shared" si="847"/>
        <v>1.06861374</v>
      </c>
      <c r="J2658" s="2">
        <f t="shared" si="840"/>
        <v>1.0705547500000001</v>
      </c>
      <c r="K2658" s="2">
        <f t="shared" si="841"/>
        <v>224802.00506346</v>
      </c>
      <c r="L2658" s="1">
        <f t="shared" si="848"/>
        <v>0</v>
      </c>
      <c r="M2658" s="3">
        <f t="shared" si="836"/>
        <v>0</v>
      </c>
      <c r="N2658" s="2">
        <f t="shared" si="842"/>
        <v>0</v>
      </c>
      <c r="O2658" s="18">
        <f t="shared" si="849"/>
        <v>0.14499999999999999</v>
      </c>
      <c r="P2658" s="8">
        <f t="shared" si="853"/>
        <v>1.0109795669999999</v>
      </c>
      <c r="Q2658" s="2">
        <f t="shared" si="851"/>
        <v>2468.22867632</v>
      </c>
      <c r="R2658" s="2">
        <f t="shared" si="843"/>
        <v>2468.22867632</v>
      </c>
      <c r="S2658" s="9" t="s">
        <v>56</v>
      </c>
      <c r="T2658" s="47">
        <f t="shared" si="838"/>
        <v>42684</v>
      </c>
      <c r="AE2658" s="33"/>
    </row>
    <row r="2659" spans="1:31" x14ac:dyDescent="0.2">
      <c r="A2659" s="90">
        <f t="shared" si="844"/>
        <v>42684</v>
      </c>
      <c r="B2659" s="2">
        <f t="shared" si="839"/>
        <v>227366.72817713002</v>
      </c>
      <c r="C2659" s="2">
        <f t="shared" si="837"/>
        <v>209986.46268532012</v>
      </c>
      <c r="D2659" s="47">
        <f t="shared" si="845"/>
        <v>42654</v>
      </c>
      <c r="E2659" s="3">
        <f t="shared" si="835"/>
        <v>1.877E-3</v>
      </c>
      <c r="F2659" s="4">
        <f t="shared" si="852"/>
        <v>31</v>
      </c>
      <c r="G2659" s="4">
        <f t="shared" si="850"/>
        <v>31</v>
      </c>
      <c r="H2659" s="2">
        <f t="shared" si="846"/>
        <v>1.0018769999999999</v>
      </c>
      <c r="I2659" s="2">
        <f t="shared" si="847"/>
        <v>1.06861374</v>
      </c>
      <c r="J2659" s="2">
        <f t="shared" si="840"/>
        <v>1.0706195199999999</v>
      </c>
      <c r="K2659" s="2">
        <f t="shared" si="841"/>
        <v>224815.60588665001</v>
      </c>
      <c r="L2659" s="1">
        <f t="shared" si="848"/>
        <v>87</v>
      </c>
      <c r="M2659" s="3">
        <f t="shared" si="836"/>
        <v>0</v>
      </c>
      <c r="N2659" s="2">
        <f t="shared" si="842"/>
        <v>0</v>
      </c>
      <c r="O2659" s="18">
        <f t="shared" si="849"/>
        <v>0.14499999999999999</v>
      </c>
      <c r="P2659" s="8">
        <f t="shared" si="853"/>
        <v>1.0113476210000001</v>
      </c>
      <c r="Q2659" s="2">
        <f t="shared" si="851"/>
        <v>2551.1222904800002</v>
      </c>
      <c r="R2659" s="2">
        <f t="shared" si="843"/>
        <v>2551.1222904800002</v>
      </c>
      <c r="S2659" s="9" t="s">
        <v>56</v>
      </c>
      <c r="T2659" s="47">
        <f t="shared" si="838"/>
        <v>42684</v>
      </c>
      <c r="AE2659" s="33"/>
    </row>
    <row r="2660" spans="1:31" x14ac:dyDescent="0.2">
      <c r="A2660" s="90">
        <f t="shared" si="844"/>
        <v>42685</v>
      </c>
      <c r="B2660" s="2">
        <f t="shared" si="839"/>
        <v>227464.69917971001</v>
      </c>
      <c r="C2660" s="2">
        <f t="shared" si="837"/>
        <v>212369.30947900011</v>
      </c>
      <c r="D2660" s="47">
        <f t="shared" si="845"/>
        <v>42685</v>
      </c>
      <c r="E2660" s="3">
        <f t="shared" si="835"/>
        <v>1.642E-3</v>
      </c>
      <c r="F2660" s="4">
        <f t="shared" si="852"/>
        <v>1</v>
      </c>
      <c r="G2660" s="4">
        <f t="shared" si="850"/>
        <v>30</v>
      </c>
      <c r="H2660" s="2">
        <f t="shared" si="846"/>
        <v>1.0000546800000001</v>
      </c>
      <c r="I2660" s="2">
        <f t="shared" si="847"/>
        <v>1.0706195199999999</v>
      </c>
      <c r="J2660" s="2">
        <f t="shared" si="840"/>
        <v>1.0706780600000001</v>
      </c>
      <c r="K2660" s="2">
        <f t="shared" si="841"/>
        <v>227379.16027651</v>
      </c>
      <c r="L2660" s="1">
        <f t="shared" si="848"/>
        <v>0</v>
      </c>
      <c r="M2660" s="3">
        <f t="shared" si="836"/>
        <v>0</v>
      </c>
      <c r="N2660" s="2">
        <f t="shared" si="842"/>
        <v>0</v>
      </c>
      <c r="O2660" s="18">
        <f t="shared" si="849"/>
        <v>0.14499999999999999</v>
      </c>
      <c r="P2660" s="8">
        <f t="shared" si="853"/>
        <v>1.0003761950000001</v>
      </c>
      <c r="Q2660" s="2">
        <f t="shared" si="851"/>
        <v>85.538903199999993</v>
      </c>
      <c r="R2660" s="2">
        <f t="shared" si="843"/>
        <v>85.538903199999993</v>
      </c>
      <c r="S2660" s="9" t="s">
        <v>56</v>
      </c>
      <c r="T2660" s="47">
        <f t="shared" si="838"/>
        <v>42714</v>
      </c>
      <c r="AE2660" s="33"/>
    </row>
    <row r="2661" spans="1:31" x14ac:dyDescent="0.2">
      <c r="A2661" s="90">
        <f t="shared" si="844"/>
        <v>42686</v>
      </c>
      <c r="B2661" s="2">
        <f t="shared" si="839"/>
        <v>227562.71584885998</v>
      </c>
      <c r="C2661" s="2">
        <f t="shared" si="837"/>
        <v>212369.30947900011</v>
      </c>
      <c r="D2661" s="47">
        <f t="shared" si="845"/>
        <v>42685</v>
      </c>
      <c r="E2661" s="3">
        <f t="shared" si="835"/>
        <v>1.642E-3</v>
      </c>
      <c r="F2661" s="4">
        <f t="shared" si="852"/>
        <v>2</v>
      </c>
      <c r="G2661" s="4">
        <f t="shared" si="850"/>
        <v>30</v>
      </c>
      <c r="H2661" s="2">
        <f t="shared" si="846"/>
        <v>1.00010938</v>
      </c>
      <c r="I2661" s="2">
        <f t="shared" si="847"/>
        <v>1.0706195199999999</v>
      </c>
      <c r="J2661" s="2">
        <f t="shared" si="840"/>
        <v>1.0707366199999999</v>
      </c>
      <c r="K2661" s="2">
        <f t="shared" si="841"/>
        <v>227391.59662326999</v>
      </c>
      <c r="L2661" s="1">
        <f t="shared" si="848"/>
        <v>0</v>
      </c>
      <c r="M2661" s="3">
        <f t="shared" si="836"/>
        <v>0</v>
      </c>
      <c r="N2661" s="2">
        <f t="shared" si="842"/>
        <v>0</v>
      </c>
      <c r="O2661" s="18">
        <f t="shared" si="849"/>
        <v>0.14499999999999999</v>
      </c>
      <c r="P2661" s="8">
        <f t="shared" si="853"/>
        <v>1.0007525310000001</v>
      </c>
      <c r="Q2661" s="2">
        <f t="shared" si="851"/>
        <v>171.11922559000001</v>
      </c>
      <c r="R2661" s="2">
        <f t="shared" si="843"/>
        <v>171.11922559000001</v>
      </c>
      <c r="S2661" s="9" t="s">
        <v>56</v>
      </c>
      <c r="T2661" s="47">
        <f t="shared" si="838"/>
        <v>42714</v>
      </c>
      <c r="AE2661" s="33"/>
    </row>
    <row r="2662" spans="1:31" x14ac:dyDescent="0.2">
      <c r="A2662" s="90">
        <f t="shared" si="844"/>
        <v>42687</v>
      </c>
      <c r="B2662" s="2">
        <f t="shared" si="839"/>
        <v>227660.77204380001</v>
      </c>
      <c r="C2662" s="2">
        <f t="shared" si="837"/>
        <v>212369.30947900011</v>
      </c>
      <c r="D2662" s="47">
        <f t="shared" si="845"/>
        <v>42685</v>
      </c>
      <c r="E2662" s="3">
        <f t="shared" si="835"/>
        <v>1.642E-3</v>
      </c>
      <c r="F2662" s="4">
        <f t="shared" si="852"/>
        <v>3</v>
      </c>
      <c r="G2662" s="4">
        <f t="shared" si="850"/>
        <v>30</v>
      </c>
      <c r="H2662" s="2">
        <f t="shared" si="846"/>
        <v>1.0001640700000001</v>
      </c>
      <c r="I2662" s="2">
        <f t="shared" si="847"/>
        <v>1.0706195199999999</v>
      </c>
      <c r="J2662" s="2">
        <f t="shared" si="840"/>
        <v>1.07079517</v>
      </c>
      <c r="K2662" s="2">
        <f t="shared" si="841"/>
        <v>227404.03084634</v>
      </c>
      <c r="L2662" s="1">
        <f t="shared" si="848"/>
        <v>0</v>
      </c>
      <c r="M2662" s="3">
        <f t="shared" si="836"/>
        <v>0</v>
      </c>
      <c r="N2662" s="2">
        <f t="shared" si="842"/>
        <v>0</v>
      </c>
      <c r="O2662" s="18">
        <f t="shared" si="849"/>
        <v>0.14499999999999999</v>
      </c>
      <c r="P2662" s="8">
        <f t="shared" si="853"/>
        <v>1.001129009</v>
      </c>
      <c r="Q2662" s="2">
        <f t="shared" si="851"/>
        <v>256.74119746000002</v>
      </c>
      <c r="R2662" s="2">
        <f t="shared" si="843"/>
        <v>256.74119746000002</v>
      </c>
      <c r="S2662" s="9" t="s">
        <v>56</v>
      </c>
      <c r="T2662" s="47">
        <f t="shared" si="838"/>
        <v>42714</v>
      </c>
      <c r="AE2662" s="33"/>
    </row>
    <row r="2663" spans="1:31" x14ac:dyDescent="0.2">
      <c r="A2663" s="90">
        <f t="shared" si="844"/>
        <v>42688</v>
      </c>
      <c r="B2663" s="2">
        <f t="shared" si="839"/>
        <v>227758.87179377</v>
      </c>
      <c r="C2663" s="2">
        <f t="shared" si="837"/>
        <v>212369.30947900011</v>
      </c>
      <c r="D2663" s="47">
        <f t="shared" si="845"/>
        <v>42685</v>
      </c>
      <c r="E2663" s="3">
        <f t="shared" si="835"/>
        <v>1.642E-3</v>
      </c>
      <c r="F2663" s="4">
        <f t="shared" si="852"/>
        <v>4</v>
      </c>
      <c r="G2663" s="4">
        <f t="shared" si="850"/>
        <v>30</v>
      </c>
      <c r="H2663" s="2">
        <f t="shared" si="846"/>
        <v>1.00021877</v>
      </c>
      <c r="I2663" s="2">
        <f t="shared" si="847"/>
        <v>1.0706195199999999</v>
      </c>
      <c r="J2663" s="2">
        <f t="shared" si="840"/>
        <v>1.0708537300000001</v>
      </c>
      <c r="K2663" s="2">
        <f t="shared" si="841"/>
        <v>227416.46719311</v>
      </c>
      <c r="L2663" s="1">
        <f t="shared" si="848"/>
        <v>0</v>
      </c>
      <c r="M2663" s="3">
        <f t="shared" si="836"/>
        <v>0</v>
      </c>
      <c r="N2663" s="2">
        <f t="shared" si="842"/>
        <v>0</v>
      </c>
      <c r="O2663" s="18">
        <f t="shared" si="849"/>
        <v>0.14499999999999999</v>
      </c>
      <c r="P2663" s="8">
        <f t="shared" si="853"/>
        <v>1.0015056280000001</v>
      </c>
      <c r="Q2663" s="2">
        <f t="shared" si="851"/>
        <v>342.40460066000003</v>
      </c>
      <c r="R2663" s="2">
        <f t="shared" si="843"/>
        <v>342.40460066000003</v>
      </c>
      <c r="S2663" s="9" t="s">
        <v>56</v>
      </c>
      <c r="T2663" s="47">
        <f t="shared" si="838"/>
        <v>42714</v>
      </c>
      <c r="AE2663" s="33"/>
    </row>
    <row r="2664" spans="1:31" x14ac:dyDescent="0.2">
      <c r="A2664" s="90">
        <f t="shared" si="844"/>
        <v>42689</v>
      </c>
      <c r="B2664" s="2">
        <f t="shared" si="839"/>
        <v>227857.01533386001</v>
      </c>
      <c r="C2664" s="2">
        <f t="shared" si="837"/>
        <v>212369.30947900011</v>
      </c>
      <c r="D2664" s="47">
        <f t="shared" si="845"/>
        <v>42685</v>
      </c>
      <c r="E2664" s="3">
        <f t="shared" si="835"/>
        <v>1.642E-3</v>
      </c>
      <c r="F2664" s="4">
        <f t="shared" si="852"/>
        <v>5</v>
      </c>
      <c r="G2664" s="4">
        <f t="shared" si="850"/>
        <v>30</v>
      </c>
      <c r="H2664" s="2">
        <f t="shared" si="846"/>
        <v>1.00027347</v>
      </c>
      <c r="I2664" s="2">
        <f t="shared" si="847"/>
        <v>1.0706195199999999</v>
      </c>
      <c r="J2664" s="2">
        <f t="shared" si="840"/>
        <v>1.0709123</v>
      </c>
      <c r="K2664" s="2">
        <f t="shared" si="841"/>
        <v>227428.90566356</v>
      </c>
      <c r="L2664" s="1">
        <f t="shared" si="848"/>
        <v>0</v>
      </c>
      <c r="M2664" s="3">
        <f t="shared" si="836"/>
        <v>0</v>
      </c>
      <c r="N2664" s="2">
        <f t="shared" si="842"/>
        <v>0</v>
      </c>
      <c r="O2664" s="18">
        <f t="shared" si="849"/>
        <v>0.14499999999999999</v>
      </c>
      <c r="P2664" s="8">
        <f t="shared" si="853"/>
        <v>1.0018823889999999</v>
      </c>
      <c r="Q2664" s="2">
        <f t="shared" si="851"/>
        <v>428.1096703</v>
      </c>
      <c r="R2664" s="2">
        <f t="shared" si="843"/>
        <v>428.1096703</v>
      </c>
      <c r="S2664" s="9" t="s">
        <v>56</v>
      </c>
      <c r="T2664" s="47">
        <f t="shared" si="838"/>
        <v>42714</v>
      </c>
      <c r="AE2664" s="33"/>
    </row>
    <row r="2665" spans="1:31" x14ac:dyDescent="0.2">
      <c r="A2665" s="90">
        <f t="shared" si="844"/>
        <v>42690</v>
      </c>
      <c r="B2665" s="2">
        <f t="shared" si="839"/>
        <v>227955.20054329</v>
      </c>
      <c r="C2665" s="2">
        <f t="shared" si="837"/>
        <v>212369.30947900011</v>
      </c>
      <c r="D2665" s="47">
        <f t="shared" si="845"/>
        <v>42685</v>
      </c>
      <c r="E2665" s="3">
        <f t="shared" si="835"/>
        <v>1.642E-3</v>
      </c>
      <c r="F2665" s="4">
        <f t="shared" si="852"/>
        <v>6</v>
      </c>
      <c r="G2665" s="4">
        <f t="shared" si="850"/>
        <v>30</v>
      </c>
      <c r="H2665" s="2">
        <f t="shared" si="846"/>
        <v>1.0003281799999999</v>
      </c>
      <c r="I2665" s="2">
        <f t="shared" si="847"/>
        <v>1.0706195199999999</v>
      </c>
      <c r="J2665" s="2">
        <f t="shared" si="840"/>
        <v>1.07097087</v>
      </c>
      <c r="K2665" s="2">
        <f t="shared" si="841"/>
        <v>227441.34413402001</v>
      </c>
      <c r="L2665" s="1">
        <f t="shared" si="848"/>
        <v>0</v>
      </c>
      <c r="M2665" s="3">
        <f t="shared" si="836"/>
        <v>0</v>
      </c>
      <c r="N2665" s="2">
        <f t="shared" si="842"/>
        <v>0</v>
      </c>
      <c r="O2665" s="18">
        <f t="shared" si="849"/>
        <v>0.14499999999999999</v>
      </c>
      <c r="P2665" s="8">
        <f t="shared" si="853"/>
        <v>1.002259292</v>
      </c>
      <c r="Q2665" s="2">
        <f t="shared" si="851"/>
        <v>513.85640926999997</v>
      </c>
      <c r="R2665" s="2">
        <f t="shared" si="843"/>
        <v>513.85640926999997</v>
      </c>
      <c r="S2665" s="9" t="s">
        <v>56</v>
      </c>
      <c r="T2665" s="47">
        <f t="shared" si="838"/>
        <v>42714</v>
      </c>
      <c r="AE2665" s="33"/>
    </row>
    <row r="2666" spans="1:31" x14ac:dyDescent="0.2">
      <c r="A2666" s="90">
        <f t="shared" si="844"/>
        <v>42691</v>
      </c>
      <c r="B2666" s="2">
        <f t="shared" si="839"/>
        <v>228053.42742734999</v>
      </c>
      <c r="C2666" s="2">
        <f t="shared" si="837"/>
        <v>212369.30947900011</v>
      </c>
      <c r="D2666" s="47">
        <f t="shared" si="845"/>
        <v>42685</v>
      </c>
      <c r="E2666" s="3">
        <f t="shared" si="835"/>
        <v>1.642E-3</v>
      </c>
      <c r="F2666" s="4">
        <f t="shared" si="852"/>
        <v>7</v>
      </c>
      <c r="G2666" s="4">
        <f t="shared" si="850"/>
        <v>30</v>
      </c>
      <c r="H2666" s="2">
        <f t="shared" si="846"/>
        <v>1.00038289</v>
      </c>
      <c r="I2666" s="2">
        <f t="shared" si="847"/>
        <v>1.0706195199999999</v>
      </c>
      <c r="J2666" s="2">
        <f t="shared" si="840"/>
        <v>1.07102944</v>
      </c>
      <c r="K2666" s="2">
        <f t="shared" si="841"/>
        <v>227453.78260447999</v>
      </c>
      <c r="L2666" s="1">
        <f t="shared" si="848"/>
        <v>0</v>
      </c>
      <c r="M2666" s="3">
        <f t="shared" si="836"/>
        <v>0</v>
      </c>
      <c r="N2666" s="2">
        <f t="shared" si="842"/>
        <v>0</v>
      </c>
      <c r="O2666" s="18">
        <f t="shared" si="849"/>
        <v>0.14499999999999999</v>
      </c>
      <c r="P2666" s="8">
        <f t="shared" si="853"/>
        <v>1.002636337</v>
      </c>
      <c r="Q2666" s="2">
        <f t="shared" si="851"/>
        <v>599.64482286999998</v>
      </c>
      <c r="R2666" s="2">
        <f t="shared" si="843"/>
        <v>599.64482286999998</v>
      </c>
      <c r="S2666" s="9" t="s">
        <v>56</v>
      </c>
      <c r="T2666" s="47">
        <f t="shared" si="838"/>
        <v>42714</v>
      </c>
      <c r="AE2666" s="33"/>
    </row>
    <row r="2667" spans="1:31" x14ac:dyDescent="0.2">
      <c r="A2667" s="90">
        <f t="shared" si="844"/>
        <v>42692</v>
      </c>
      <c r="B2667" s="2">
        <f t="shared" si="839"/>
        <v>228151.69789394998</v>
      </c>
      <c r="C2667" s="2">
        <f t="shared" si="837"/>
        <v>212369.30947900011</v>
      </c>
      <c r="D2667" s="47">
        <f t="shared" si="845"/>
        <v>42685</v>
      </c>
      <c r="E2667" s="3">
        <f t="shared" ref="E2667:E2730" si="854">IF(DAY(A2666)=$E$2,VLOOKUP(A2666,$AF$10:$AG$315,2),E2666)</f>
        <v>1.642E-3</v>
      </c>
      <c r="F2667" s="4">
        <f t="shared" si="852"/>
        <v>8</v>
      </c>
      <c r="G2667" s="4">
        <f t="shared" si="850"/>
        <v>30</v>
      </c>
      <c r="H2667" s="2">
        <f t="shared" si="846"/>
        <v>1.0004375999999999</v>
      </c>
      <c r="I2667" s="2">
        <f t="shared" si="847"/>
        <v>1.0706195199999999</v>
      </c>
      <c r="J2667" s="2">
        <f t="shared" si="840"/>
        <v>1.0710880199999999</v>
      </c>
      <c r="K2667" s="2">
        <f t="shared" si="841"/>
        <v>227466.22319861999</v>
      </c>
      <c r="L2667" s="1">
        <f t="shared" si="848"/>
        <v>0</v>
      </c>
      <c r="M2667" s="3">
        <f t="shared" si="836"/>
        <v>0</v>
      </c>
      <c r="N2667" s="2">
        <f t="shared" si="842"/>
        <v>0</v>
      </c>
      <c r="O2667" s="18">
        <f t="shared" si="849"/>
        <v>0.14499999999999999</v>
      </c>
      <c r="P2667" s="8">
        <f t="shared" si="853"/>
        <v>1.0030135229999999</v>
      </c>
      <c r="Q2667" s="2">
        <f t="shared" si="851"/>
        <v>685.47469533000003</v>
      </c>
      <c r="R2667" s="2">
        <f t="shared" si="843"/>
        <v>685.47469533000003</v>
      </c>
      <c r="S2667" s="9" t="s">
        <v>56</v>
      </c>
      <c r="T2667" s="47">
        <f t="shared" si="838"/>
        <v>42714</v>
      </c>
      <c r="AE2667" s="33"/>
    </row>
    <row r="2668" spans="1:31" x14ac:dyDescent="0.2">
      <c r="A2668" s="90">
        <f t="shared" si="844"/>
        <v>42693</v>
      </c>
      <c r="B2668" s="2">
        <f t="shared" si="839"/>
        <v>228250.00814394999</v>
      </c>
      <c r="C2668" s="2">
        <f t="shared" si="837"/>
        <v>212369.30947900011</v>
      </c>
      <c r="D2668" s="47">
        <f t="shared" si="845"/>
        <v>42685</v>
      </c>
      <c r="E2668" s="3">
        <f t="shared" si="854"/>
        <v>1.642E-3</v>
      </c>
      <c r="F2668" s="4">
        <f t="shared" si="852"/>
        <v>9</v>
      </c>
      <c r="G2668" s="4">
        <f t="shared" si="850"/>
        <v>30</v>
      </c>
      <c r="H2668" s="2">
        <f t="shared" si="846"/>
        <v>1.0004923100000001</v>
      </c>
      <c r="I2668" s="2">
        <f t="shared" si="847"/>
        <v>1.0706195199999999</v>
      </c>
      <c r="J2668" s="2">
        <f t="shared" si="840"/>
        <v>1.0711465899999999</v>
      </c>
      <c r="K2668" s="2">
        <f t="shared" si="841"/>
        <v>227478.66166908</v>
      </c>
      <c r="L2668" s="1">
        <f t="shared" si="848"/>
        <v>0</v>
      </c>
      <c r="M2668" s="3">
        <f t="shared" si="836"/>
        <v>0</v>
      </c>
      <c r="N2668" s="2">
        <f t="shared" si="842"/>
        <v>0</v>
      </c>
      <c r="O2668" s="18">
        <f t="shared" si="849"/>
        <v>0.14499999999999999</v>
      </c>
      <c r="P2668" s="8">
        <f t="shared" si="853"/>
        <v>1.0033908520000001</v>
      </c>
      <c r="Q2668" s="2">
        <f t="shared" si="851"/>
        <v>771.34647486999995</v>
      </c>
      <c r="R2668" s="2">
        <f t="shared" si="843"/>
        <v>771.34647486999995</v>
      </c>
      <c r="S2668" s="9" t="s">
        <v>56</v>
      </c>
      <c r="T2668" s="47">
        <f t="shared" si="838"/>
        <v>42714</v>
      </c>
      <c r="AE2668" s="33"/>
    </row>
    <row r="2669" spans="1:31" x14ac:dyDescent="0.2">
      <c r="A2669" s="90">
        <f t="shared" si="844"/>
        <v>42694</v>
      </c>
      <c r="B2669" s="2">
        <f t="shared" si="839"/>
        <v>228348.36412037999</v>
      </c>
      <c r="C2669" s="2">
        <f t="shared" si="837"/>
        <v>212369.30947900011</v>
      </c>
      <c r="D2669" s="47">
        <f t="shared" si="845"/>
        <v>42685</v>
      </c>
      <c r="E2669" s="3">
        <f t="shared" si="854"/>
        <v>1.642E-3</v>
      </c>
      <c r="F2669" s="4">
        <f t="shared" si="852"/>
        <v>10</v>
      </c>
      <c r="G2669" s="4">
        <f t="shared" si="850"/>
        <v>30</v>
      </c>
      <c r="H2669" s="2">
        <f t="shared" si="846"/>
        <v>1.0005470299999999</v>
      </c>
      <c r="I2669" s="2">
        <f t="shared" si="847"/>
        <v>1.0706195199999999</v>
      </c>
      <c r="J2669" s="2">
        <f t="shared" si="840"/>
        <v>1.07120518</v>
      </c>
      <c r="K2669" s="2">
        <f t="shared" si="841"/>
        <v>227491.10438691999</v>
      </c>
      <c r="L2669" s="1">
        <f t="shared" si="848"/>
        <v>0</v>
      </c>
      <c r="M2669" s="3">
        <f t="shared" si="836"/>
        <v>0</v>
      </c>
      <c r="N2669" s="2">
        <f t="shared" si="842"/>
        <v>0</v>
      </c>
      <c r="O2669" s="18">
        <f t="shared" si="849"/>
        <v>0.14499999999999999</v>
      </c>
      <c r="P2669" s="8">
        <f t="shared" si="853"/>
        <v>1.003768322</v>
      </c>
      <c r="Q2669" s="2">
        <f t="shared" si="851"/>
        <v>857.25973346000001</v>
      </c>
      <c r="R2669" s="2">
        <f t="shared" si="843"/>
        <v>857.25973346000001</v>
      </c>
      <c r="S2669" s="9" t="s">
        <v>56</v>
      </c>
      <c r="T2669" s="47">
        <f t="shared" si="838"/>
        <v>42714</v>
      </c>
      <c r="AE2669" s="33"/>
    </row>
    <row r="2670" spans="1:31" x14ac:dyDescent="0.2">
      <c r="A2670" s="90">
        <f t="shared" si="844"/>
        <v>42695</v>
      </c>
      <c r="B2670" s="2">
        <f t="shared" si="839"/>
        <v>228446.75989083</v>
      </c>
      <c r="C2670" s="2">
        <f t="shared" si="837"/>
        <v>212369.30947900011</v>
      </c>
      <c r="D2670" s="47">
        <f t="shared" si="845"/>
        <v>42685</v>
      </c>
      <c r="E2670" s="3">
        <f t="shared" si="854"/>
        <v>1.642E-3</v>
      </c>
      <c r="F2670" s="4">
        <f t="shared" si="852"/>
        <v>11</v>
      </c>
      <c r="G2670" s="4">
        <f t="shared" si="850"/>
        <v>30</v>
      </c>
      <c r="H2670" s="2">
        <f t="shared" si="846"/>
        <v>1.00060175</v>
      </c>
      <c r="I2670" s="2">
        <f t="shared" si="847"/>
        <v>1.0706195199999999</v>
      </c>
      <c r="J2670" s="2">
        <f t="shared" si="840"/>
        <v>1.0712637599999999</v>
      </c>
      <c r="K2670" s="2">
        <f t="shared" si="841"/>
        <v>227503.54498107001</v>
      </c>
      <c r="L2670" s="1">
        <f t="shared" si="848"/>
        <v>0</v>
      </c>
      <c r="M2670" s="3">
        <f t="shared" si="836"/>
        <v>0</v>
      </c>
      <c r="N2670" s="2">
        <f t="shared" si="842"/>
        <v>0</v>
      </c>
      <c r="O2670" s="18">
        <f t="shared" si="849"/>
        <v>0.14499999999999999</v>
      </c>
      <c r="P2670" s="8">
        <f t="shared" si="853"/>
        <v>1.0041459349999999</v>
      </c>
      <c r="Q2670" s="2">
        <f t="shared" si="851"/>
        <v>943.21490975999995</v>
      </c>
      <c r="R2670" s="2">
        <f t="shared" si="843"/>
        <v>943.21490975999995</v>
      </c>
      <c r="S2670" s="9" t="s">
        <v>56</v>
      </c>
      <c r="T2670" s="47">
        <f t="shared" si="838"/>
        <v>42714</v>
      </c>
      <c r="AE2670" s="33"/>
    </row>
    <row r="2671" spans="1:31" x14ac:dyDescent="0.2">
      <c r="A2671" s="90">
        <f t="shared" si="844"/>
        <v>42696</v>
      </c>
      <c r="B2671" s="2">
        <f t="shared" si="839"/>
        <v>228545.19713648999</v>
      </c>
      <c r="C2671" s="2">
        <f t="shared" si="837"/>
        <v>212369.30947900011</v>
      </c>
      <c r="D2671" s="47">
        <f t="shared" si="845"/>
        <v>42685</v>
      </c>
      <c r="E2671" s="3">
        <f t="shared" si="854"/>
        <v>1.642E-3</v>
      </c>
      <c r="F2671" s="4">
        <f t="shared" si="852"/>
        <v>12</v>
      </c>
      <c r="G2671" s="4">
        <f t="shared" si="850"/>
        <v>30</v>
      </c>
      <c r="H2671" s="2">
        <f t="shared" si="846"/>
        <v>1.00065647</v>
      </c>
      <c r="I2671" s="2">
        <f t="shared" si="847"/>
        <v>1.0706195199999999</v>
      </c>
      <c r="J2671" s="2">
        <f t="shared" si="840"/>
        <v>1.07132234</v>
      </c>
      <c r="K2671" s="2">
        <f t="shared" si="841"/>
        <v>227515.98557521999</v>
      </c>
      <c r="L2671" s="1">
        <f t="shared" si="848"/>
        <v>0</v>
      </c>
      <c r="M2671" s="3">
        <f t="shared" si="836"/>
        <v>0</v>
      </c>
      <c r="N2671" s="2">
        <f t="shared" si="842"/>
        <v>0</v>
      </c>
      <c r="O2671" s="18">
        <f t="shared" si="849"/>
        <v>0.14499999999999999</v>
      </c>
      <c r="P2671" s="8">
        <f t="shared" si="853"/>
        <v>1.004523689</v>
      </c>
      <c r="Q2671" s="2">
        <f t="shared" si="851"/>
        <v>1029.2115612699999</v>
      </c>
      <c r="R2671" s="2">
        <f t="shared" si="843"/>
        <v>1029.2115612699999</v>
      </c>
      <c r="S2671" s="9" t="s">
        <v>56</v>
      </c>
      <c r="T2671" s="47">
        <f t="shared" si="838"/>
        <v>42714</v>
      </c>
      <c r="AE2671" s="33"/>
    </row>
    <row r="2672" spans="1:31" x14ac:dyDescent="0.2">
      <c r="A2672" s="90">
        <f t="shared" si="844"/>
        <v>42697</v>
      </c>
      <c r="B2672" s="2">
        <f t="shared" si="839"/>
        <v>228643.68058589002</v>
      </c>
      <c r="C2672" s="2">
        <f t="shared" si="837"/>
        <v>212369.30947900011</v>
      </c>
      <c r="D2672" s="47">
        <f t="shared" si="845"/>
        <v>42685</v>
      </c>
      <c r="E2672" s="3">
        <f t="shared" si="854"/>
        <v>1.642E-3</v>
      </c>
      <c r="F2672" s="4">
        <f t="shared" si="852"/>
        <v>13</v>
      </c>
      <c r="G2672" s="4">
        <f t="shared" si="850"/>
        <v>30</v>
      </c>
      <c r="H2672" s="2">
        <f t="shared" si="846"/>
        <v>1.0007112</v>
      </c>
      <c r="I2672" s="2">
        <f t="shared" si="847"/>
        <v>1.0706195199999999</v>
      </c>
      <c r="J2672" s="2">
        <f t="shared" si="840"/>
        <v>1.0713809400000001</v>
      </c>
      <c r="K2672" s="2">
        <f t="shared" si="841"/>
        <v>227528.43041676001</v>
      </c>
      <c r="L2672" s="1">
        <f t="shared" si="848"/>
        <v>0</v>
      </c>
      <c r="M2672" s="3">
        <f t="shared" si="836"/>
        <v>0</v>
      </c>
      <c r="N2672" s="2">
        <f t="shared" si="842"/>
        <v>0</v>
      </c>
      <c r="O2672" s="18">
        <f t="shared" si="849"/>
        <v>0.14499999999999999</v>
      </c>
      <c r="P2672" s="8">
        <f t="shared" si="853"/>
        <v>1.0049015859999999</v>
      </c>
      <c r="Q2672" s="2">
        <f t="shared" si="851"/>
        <v>1115.2501691299999</v>
      </c>
      <c r="R2672" s="2">
        <f t="shared" si="843"/>
        <v>1115.2501691299999</v>
      </c>
      <c r="S2672" s="9" t="s">
        <v>56</v>
      </c>
      <c r="T2672" s="47">
        <f t="shared" si="838"/>
        <v>42714</v>
      </c>
      <c r="AE2672" s="33"/>
    </row>
    <row r="2673" spans="1:31" x14ac:dyDescent="0.2">
      <c r="A2673" s="90">
        <f t="shared" si="844"/>
        <v>42698</v>
      </c>
      <c r="B2673" s="2">
        <f t="shared" si="839"/>
        <v>228742.20338938001</v>
      </c>
      <c r="C2673" s="2">
        <f t="shared" si="837"/>
        <v>212369.30947900011</v>
      </c>
      <c r="D2673" s="47">
        <f t="shared" si="845"/>
        <v>42685</v>
      </c>
      <c r="E2673" s="3">
        <f t="shared" si="854"/>
        <v>1.642E-3</v>
      </c>
      <c r="F2673" s="4">
        <f t="shared" si="852"/>
        <v>14</v>
      </c>
      <c r="G2673" s="4">
        <f t="shared" si="850"/>
        <v>30</v>
      </c>
      <c r="H2673" s="2">
        <f t="shared" si="846"/>
        <v>1.00076593</v>
      </c>
      <c r="I2673" s="2">
        <f t="shared" si="847"/>
        <v>1.0706195199999999</v>
      </c>
      <c r="J2673" s="2">
        <f t="shared" si="840"/>
        <v>1.0714395299999999</v>
      </c>
      <c r="K2673" s="2">
        <f t="shared" si="841"/>
        <v>227540.8731346</v>
      </c>
      <c r="L2673" s="1">
        <f t="shared" si="848"/>
        <v>0</v>
      </c>
      <c r="M2673" s="3">
        <f t="shared" si="836"/>
        <v>0</v>
      </c>
      <c r="N2673" s="2">
        <f t="shared" si="842"/>
        <v>0</v>
      </c>
      <c r="O2673" s="18">
        <f t="shared" si="849"/>
        <v>0.14499999999999999</v>
      </c>
      <c r="P2673" s="8">
        <f t="shared" si="853"/>
        <v>1.0052796239999999</v>
      </c>
      <c r="Q2673" s="2">
        <f t="shared" si="851"/>
        <v>1201.3302547799999</v>
      </c>
      <c r="R2673" s="2">
        <f t="shared" si="843"/>
        <v>1201.3302547799999</v>
      </c>
      <c r="S2673" s="9" t="s">
        <v>56</v>
      </c>
      <c r="T2673" s="47">
        <f t="shared" si="838"/>
        <v>42714</v>
      </c>
      <c r="AE2673" s="33"/>
    </row>
    <row r="2674" spans="1:31" x14ac:dyDescent="0.2">
      <c r="A2674" s="90">
        <f t="shared" si="844"/>
        <v>42699</v>
      </c>
      <c r="B2674" s="2">
        <f t="shared" si="839"/>
        <v>228840.77027635</v>
      </c>
      <c r="C2674" s="2">
        <f t="shared" si="837"/>
        <v>212369.30947900011</v>
      </c>
      <c r="D2674" s="47">
        <f t="shared" si="845"/>
        <v>42685</v>
      </c>
      <c r="E2674" s="3">
        <f t="shared" si="854"/>
        <v>1.642E-3</v>
      </c>
      <c r="F2674" s="4">
        <f t="shared" si="852"/>
        <v>15</v>
      </c>
      <c r="G2674" s="4">
        <f t="shared" si="850"/>
        <v>30</v>
      </c>
      <c r="H2674" s="2">
        <f t="shared" si="846"/>
        <v>1.00082066</v>
      </c>
      <c r="I2674" s="2">
        <f t="shared" si="847"/>
        <v>1.0706195199999999</v>
      </c>
      <c r="J2674" s="2">
        <f t="shared" si="840"/>
        <v>1.0714981299999999</v>
      </c>
      <c r="K2674" s="2">
        <f t="shared" si="841"/>
        <v>227553.31797614001</v>
      </c>
      <c r="L2674" s="1">
        <f t="shared" si="848"/>
        <v>0</v>
      </c>
      <c r="M2674" s="3">
        <f t="shared" si="836"/>
        <v>0</v>
      </c>
      <c r="N2674" s="2">
        <f t="shared" si="842"/>
        <v>0</v>
      </c>
      <c r="O2674" s="18">
        <f t="shared" si="849"/>
        <v>0.14499999999999999</v>
      </c>
      <c r="P2674" s="8">
        <f t="shared" si="853"/>
        <v>1.005657805</v>
      </c>
      <c r="Q2674" s="2">
        <f t="shared" si="851"/>
        <v>1287.45230021</v>
      </c>
      <c r="R2674" s="2">
        <f t="shared" si="843"/>
        <v>1287.45230021</v>
      </c>
      <c r="S2674" s="9" t="s">
        <v>56</v>
      </c>
      <c r="T2674" s="47">
        <f t="shared" si="838"/>
        <v>42714</v>
      </c>
      <c r="AE2674" s="33"/>
    </row>
    <row r="2675" spans="1:31" x14ac:dyDescent="0.2">
      <c r="A2675" s="90">
        <f t="shared" si="844"/>
        <v>42700</v>
      </c>
      <c r="B2675" s="2">
        <f t="shared" si="839"/>
        <v>228939.37675394001</v>
      </c>
      <c r="C2675" s="2">
        <f t="shared" si="837"/>
        <v>212369.30947900011</v>
      </c>
      <c r="D2675" s="47">
        <f t="shared" si="845"/>
        <v>42685</v>
      </c>
      <c r="E2675" s="3">
        <f t="shared" si="854"/>
        <v>1.642E-3</v>
      </c>
      <c r="F2675" s="4">
        <f t="shared" si="852"/>
        <v>16</v>
      </c>
      <c r="G2675" s="4">
        <f t="shared" si="850"/>
        <v>30</v>
      </c>
      <c r="H2675" s="2">
        <f t="shared" si="846"/>
        <v>1.00087539</v>
      </c>
      <c r="I2675" s="2">
        <f t="shared" si="847"/>
        <v>1.0706195199999999</v>
      </c>
      <c r="J2675" s="2">
        <f t="shared" si="840"/>
        <v>1.07155672</v>
      </c>
      <c r="K2675" s="2">
        <f t="shared" si="841"/>
        <v>227565.76069398</v>
      </c>
      <c r="L2675" s="1">
        <f t="shared" si="848"/>
        <v>0</v>
      </c>
      <c r="M2675" s="3">
        <f t="shared" si="836"/>
        <v>0</v>
      </c>
      <c r="N2675" s="2">
        <f t="shared" si="842"/>
        <v>0</v>
      </c>
      <c r="O2675" s="18">
        <f t="shared" si="849"/>
        <v>0.14499999999999999</v>
      </c>
      <c r="P2675" s="8">
        <f t="shared" si="853"/>
        <v>1.0060361280000001</v>
      </c>
      <c r="Q2675" s="2">
        <f t="shared" si="851"/>
        <v>1373.61605996</v>
      </c>
      <c r="R2675" s="2">
        <f t="shared" si="843"/>
        <v>1373.61605996</v>
      </c>
      <c r="S2675" s="9" t="s">
        <v>56</v>
      </c>
      <c r="T2675" s="47">
        <f t="shared" si="838"/>
        <v>42714</v>
      </c>
      <c r="AE2675" s="33"/>
    </row>
    <row r="2676" spans="1:31" x14ac:dyDescent="0.2">
      <c r="A2676" s="90">
        <f t="shared" si="844"/>
        <v>42701</v>
      </c>
      <c r="B2676" s="2">
        <f t="shared" si="839"/>
        <v>229038.02946458998</v>
      </c>
      <c r="C2676" s="2">
        <f t="shared" si="837"/>
        <v>212369.30947900011</v>
      </c>
      <c r="D2676" s="47">
        <f t="shared" si="845"/>
        <v>42685</v>
      </c>
      <c r="E2676" s="3">
        <f t="shared" si="854"/>
        <v>1.642E-3</v>
      </c>
      <c r="F2676" s="4">
        <f t="shared" si="852"/>
        <v>17</v>
      </c>
      <c r="G2676" s="4">
        <f t="shared" si="850"/>
        <v>30</v>
      </c>
      <c r="H2676" s="2">
        <f t="shared" si="846"/>
        <v>1.00093013</v>
      </c>
      <c r="I2676" s="2">
        <f t="shared" si="847"/>
        <v>1.0706195199999999</v>
      </c>
      <c r="J2676" s="2">
        <f t="shared" si="840"/>
        <v>1.07161533</v>
      </c>
      <c r="K2676" s="2">
        <f t="shared" si="841"/>
        <v>227578.20765920999</v>
      </c>
      <c r="L2676" s="1">
        <f t="shared" si="848"/>
        <v>0</v>
      </c>
      <c r="M2676" s="3">
        <f t="shared" si="836"/>
        <v>0</v>
      </c>
      <c r="N2676" s="2">
        <f t="shared" si="842"/>
        <v>0</v>
      </c>
      <c r="O2676" s="18">
        <f t="shared" si="849"/>
        <v>0.14499999999999999</v>
      </c>
      <c r="P2676" s="8">
        <f t="shared" si="853"/>
        <v>1.006414594</v>
      </c>
      <c r="Q2676" s="2">
        <f t="shared" si="851"/>
        <v>1459.8218053799999</v>
      </c>
      <c r="R2676" s="2">
        <f t="shared" si="843"/>
        <v>1459.8218053799999</v>
      </c>
      <c r="S2676" s="9" t="s">
        <v>56</v>
      </c>
      <c r="T2676" s="47">
        <f t="shared" si="838"/>
        <v>42714</v>
      </c>
      <c r="AE2676" s="33"/>
    </row>
    <row r="2677" spans="1:31" x14ac:dyDescent="0.2">
      <c r="A2677" s="90">
        <f t="shared" si="844"/>
        <v>42702</v>
      </c>
      <c r="B2677" s="2">
        <f t="shared" si="839"/>
        <v>229136.72391460001</v>
      </c>
      <c r="C2677" s="2">
        <f t="shared" si="837"/>
        <v>212369.30947900011</v>
      </c>
      <c r="D2677" s="47">
        <f t="shared" si="845"/>
        <v>42685</v>
      </c>
      <c r="E2677" s="3">
        <f t="shared" si="854"/>
        <v>1.642E-3</v>
      </c>
      <c r="F2677" s="4">
        <f t="shared" si="852"/>
        <v>18</v>
      </c>
      <c r="G2677" s="4">
        <f t="shared" si="850"/>
        <v>30</v>
      </c>
      <c r="H2677" s="2">
        <f t="shared" si="846"/>
        <v>1.0009848699999999</v>
      </c>
      <c r="I2677" s="2">
        <f t="shared" si="847"/>
        <v>1.0706195199999999</v>
      </c>
      <c r="J2677" s="2">
        <f t="shared" si="840"/>
        <v>1.0716739399999999</v>
      </c>
      <c r="K2677" s="2">
        <f t="shared" si="841"/>
        <v>227590.65462443</v>
      </c>
      <c r="L2677" s="1">
        <f t="shared" si="848"/>
        <v>0</v>
      </c>
      <c r="M2677" s="3">
        <f t="shared" si="836"/>
        <v>0</v>
      </c>
      <c r="N2677" s="2">
        <f t="shared" si="842"/>
        <v>0</v>
      </c>
      <c r="O2677" s="18">
        <f t="shared" si="849"/>
        <v>0.14499999999999999</v>
      </c>
      <c r="P2677" s="8">
        <f t="shared" si="853"/>
        <v>1.0067932020000001</v>
      </c>
      <c r="Q2677" s="2">
        <f t="shared" si="851"/>
        <v>1546.0692901699999</v>
      </c>
      <c r="R2677" s="2">
        <f t="shared" si="843"/>
        <v>1546.0692901699999</v>
      </c>
      <c r="S2677" s="9" t="s">
        <v>56</v>
      </c>
      <c r="T2677" s="47">
        <f t="shared" si="838"/>
        <v>42714</v>
      </c>
      <c r="AE2677" s="33"/>
    </row>
    <row r="2678" spans="1:31" x14ac:dyDescent="0.2">
      <c r="A2678" s="90">
        <f t="shared" si="844"/>
        <v>42703</v>
      </c>
      <c r="B2678" s="2">
        <f t="shared" si="839"/>
        <v>229235.46010930999</v>
      </c>
      <c r="C2678" s="2">
        <f t="shared" si="837"/>
        <v>212369.30947900011</v>
      </c>
      <c r="D2678" s="47">
        <f t="shared" si="845"/>
        <v>42685</v>
      </c>
      <c r="E2678" s="3">
        <f t="shared" si="854"/>
        <v>1.642E-3</v>
      </c>
      <c r="F2678" s="4">
        <f t="shared" si="852"/>
        <v>19</v>
      </c>
      <c r="G2678" s="4">
        <f t="shared" si="850"/>
        <v>30</v>
      </c>
      <c r="H2678" s="2">
        <f t="shared" si="846"/>
        <v>1.00103962</v>
      </c>
      <c r="I2678" s="2">
        <f t="shared" si="847"/>
        <v>1.0706195199999999</v>
      </c>
      <c r="J2678" s="2">
        <f t="shared" si="840"/>
        <v>1.0717325499999999</v>
      </c>
      <c r="K2678" s="2">
        <f t="shared" si="841"/>
        <v>227603.10158965999</v>
      </c>
      <c r="L2678" s="1">
        <f t="shared" si="848"/>
        <v>0</v>
      </c>
      <c r="M2678" s="3">
        <f t="shared" si="836"/>
        <v>0</v>
      </c>
      <c r="N2678" s="2">
        <f t="shared" si="842"/>
        <v>0</v>
      </c>
      <c r="O2678" s="18">
        <f t="shared" si="849"/>
        <v>0.14499999999999999</v>
      </c>
      <c r="P2678" s="8">
        <f t="shared" si="853"/>
        <v>1.007171952</v>
      </c>
      <c r="Q2678" s="2">
        <f t="shared" si="851"/>
        <v>1632.3585196500001</v>
      </c>
      <c r="R2678" s="2">
        <f t="shared" si="843"/>
        <v>1632.3585196500001</v>
      </c>
      <c r="S2678" s="9" t="s">
        <v>56</v>
      </c>
      <c r="T2678" s="47">
        <f t="shared" si="838"/>
        <v>42714</v>
      </c>
      <c r="AE2678" s="33"/>
    </row>
    <row r="2679" spans="1:31" x14ac:dyDescent="0.2">
      <c r="A2679" s="90">
        <f t="shared" si="844"/>
        <v>42704</v>
      </c>
      <c r="B2679" s="2">
        <f t="shared" si="839"/>
        <v>229334.23828161001</v>
      </c>
      <c r="C2679" s="2">
        <f t="shared" si="837"/>
        <v>212369.30947900011</v>
      </c>
      <c r="D2679" s="47">
        <f t="shared" si="845"/>
        <v>42685</v>
      </c>
      <c r="E2679" s="3">
        <f t="shared" si="854"/>
        <v>1.642E-3</v>
      </c>
      <c r="F2679" s="4">
        <f t="shared" si="852"/>
        <v>20</v>
      </c>
      <c r="G2679" s="4">
        <f t="shared" si="850"/>
        <v>30</v>
      </c>
      <c r="H2679" s="2">
        <f t="shared" si="846"/>
        <v>1.00109436</v>
      </c>
      <c r="I2679" s="2">
        <f t="shared" si="847"/>
        <v>1.0706195199999999</v>
      </c>
      <c r="J2679" s="2">
        <f t="shared" si="840"/>
        <v>1.0717911600000001</v>
      </c>
      <c r="K2679" s="2">
        <f t="shared" si="841"/>
        <v>227615.54855489</v>
      </c>
      <c r="L2679" s="1">
        <f t="shared" si="848"/>
        <v>0</v>
      </c>
      <c r="M2679" s="3">
        <f t="shared" si="836"/>
        <v>0</v>
      </c>
      <c r="N2679" s="2">
        <f t="shared" si="842"/>
        <v>0</v>
      </c>
      <c r="O2679" s="18">
        <f t="shared" si="849"/>
        <v>0.14499999999999999</v>
      </c>
      <c r="P2679" s="8">
        <f t="shared" si="853"/>
        <v>1.0075508449999999</v>
      </c>
      <c r="Q2679" s="2">
        <f t="shared" si="851"/>
        <v>1718.68972672</v>
      </c>
      <c r="R2679" s="2">
        <f t="shared" si="843"/>
        <v>1718.68972672</v>
      </c>
      <c r="S2679" s="9" t="s">
        <v>56</v>
      </c>
      <c r="T2679" s="47">
        <f t="shared" si="838"/>
        <v>42714</v>
      </c>
      <c r="AE2679" s="33"/>
    </row>
    <row r="2680" spans="1:31" x14ac:dyDescent="0.2">
      <c r="A2680" s="90">
        <f t="shared" si="844"/>
        <v>42705</v>
      </c>
      <c r="B2680" s="2">
        <f t="shared" si="839"/>
        <v>229433.05820922999</v>
      </c>
      <c r="C2680" s="2">
        <f t="shared" si="837"/>
        <v>212369.30947900011</v>
      </c>
      <c r="D2680" s="47">
        <f t="shared" si="845"/>
        <v>42685</v>
      </c>
      <c r="E2680" s="3">
        <f t="shared" si="854"/>
        <v>1.642E-3</v>
      </c>
      <c r="F2680" s="4">
        <f t="shared" si="852"/>
        <v>21</v>
      </c>
      <c r="G2680" s="4">
        <f t="shared" si="850"/>
        <v>30</v>
      </c>
      <c r="H2680" s="2">
        <f t="shared" si="846"/>
        <v>1.0011491100000001</v>
      </c>
      <c r="I2680" s="2">
        <f t="shared" si="847"/>
        <v>1.0706195199999999</v>
      </c>
      <c r="J2680" s="2">
        <f t="shared" si="840"/>
        <v>1.07184977</v>
      </c>
      <c r="K2680" s="2">
        <f t="shared" si="841"/>
        <v>227627.99552011999</v>
      </c>
      <c r="L2680" s="1">
        <f t="shared" si="848"/>
        <v>0</v>
      </c>
      <c r="M2680" s="3">
        <f t="shared" si="836"/>
        <v>0</v>
      </c>
      <c r="N2680" s="2">
        <f t="shared" si="842"/>
        <v>0</v>
      </c>
      <c r="O2680" s="18">
        <f t="shared" si="849"/>
        <v>0.14499999999999999</v>
      </c>
      <c r="P2680" s="8">
        <f t="shared" si="853"/>
        <v>1.0079298800000001</v>
      </c>
      <c r="Q2680" s="2">
        <f t="shared" si="851"/>
        <v>1805.0626891100001</v>
      </c>
      <c r="R2680" s="2">
        <f t="shared" si="843"/>
        <v>1805.0626891100001</v>
      </c>
      <c r="S2680" s="9" t="s">
        <v>56</v>
      </c>
      <c r="T2680" s="47">
        <f t="shared" si="838"/>
        <v>42714</v>
      </c>
      <c r="AE2680" s="33"/>
    </row>
    <row r="2681" spans="1:31" x14ac:dyDescent="0.2">
      <c r="A2681" s="90">
        <f t="shared" si="844"/>
        <v>42706</v>
      </c>
      <c r="B2681" s="2">
        <f t="shared" si="839"/>
        <v>229531.92226644</v>
      </c>
      <c r="C2681" s="2">
        <f t="shared" si="837"/>
        <v>212369.30947900011</v>
      </c>
      <c r="D2681" s="47">
        <f t="shared" si="845"/>
        <v>42685</v>
      </c>
      <c r="E2681" s="3">
        <f t="shared" si="854"/>
        <v>1.642E-3</v>
      </c>
      <c r="F2681" s="4">
        <f t="shared" si="852"/>
        <v>22</v>
      </c>
      <c r="G2681" s="4">
        <f t="shared" si="850"/>
        <v>30</v>
      </c>
      <c r="H2681" s="2">
        <f t="shared" si="846"/>
        <v>1.0012038599999999</v>
      </c>
      <c r="I2681" s="2">
        <f t="shared" si="847"/>
        <v>1.0706195199999999</v>
      </c>
      <c r="J2681" s="2">
        <f t="shared" si="840"/>
        <v>1.0719083899999999</v>
      </c>
      <c r="K2681" s="2">
        <f t="shared" si="841"/>
        <v>227640.44460903999</v>
      </c>
      <c r="L2681" s="1">
        <f t="shared" si="848"/>
        <v>0</v>
      </c>
      <c r="M2681" s="3">
        <f t="shared" si="836"/>
        <v>0</v>
      </c>
      <c r="N2681" s="2">
        <f t="shared" si="842"/>
        <v>0</v>
      </c>
      <c r="O2681" s="18">
        <f t="shared" si="849"/>
        <v>0.14499999999999999</v>
      </c>
      <c r="P2681" s="8">
        <f t="shared" si="853"/>
        <v>1.008309058</v>
      </c>
      <c r="Q2681" s="2">
        <f t="shared" si="851"/>
        <v>1891.4776574</v>
      </c>
      <c r="R2681" s="2">
        <f t="shared" si="843"/>
        <v>1891.4776574</v>
      </c>
      <c r="S2681" s="9" t="s">
        <v>56</v>
      </c>
      <c r="T2681" s="47">
        <f t="shared" si="838"/>
        <v>42714</v>
      </c>
      <c r="AE2681" s="33"/>
    </row>
    <row r="2682" spans="1:31" x14ac:dyDescent="0.2">
      <c r="A2682" s="90">
        <f t="shared" si="844"/>
        <v>42707</v>
      </c>
      <c r="B2682" s="2">
        <f t="shared" si="839"/>
        <v>229630.83046100001</v>
      </c>
      <c r="C2682" s="2">
        <f t="shared" si="837"/>
        <v>212369.30947900011</v>
      </c>
      <c r="D2682" s="47">
        <f t="shared" si="845"/>
        <v>42685</v>
      </c>
      <c r="E2682" s="3">
        <f t="shared" si="854"/>
        <v>1.642E-3</v>
      </c>
      <c r="F2682" s="4">
        <f t="shared" si="852"/>
        <v>23</v>
      </c>
      <c r="G2682" s="4">
        <f t="shared" si="850"/>
        <v>30</v>
      </c>
      <c r="H2682" s="2">
        <f t="shared" si="846"/>
        <v>1.00125862</v>
      </c>
      <c r="I2682" s="2">
        <f t="shared" si="847"/>
        <v>1.0706195199999999</v>
      </c>
      <c r="J2682" s="2">
        <f t="shared" si="840"/>
        <v>1.07196702</v>
      </c>
      <c r="K2682" s="2">
        <f t="shared" si="841"/>
        <v>227652.89582166</v>
      </c>
      <c r="L2682" s="1">
        <f t="shared" si="848"/>
        <v>0</v>
      </c>
      <c r="M2682" s="3">
        <f t="shared" si="836"/>
        <v>0</v>
      </c>
      <c r="N2682" s="2">
        <f t="shared" si="842"/>
        <v>0</v>
      </c>
      <c r="O2682" s="18">
        <f t="shared" si="849"/>
        <v>0.14499999999999999</v>
      </c>
      <c r="P2682" s="8">
        <f t="shared" si="853"/>
        <v>1.0086883790000001</v>
      </c>
      <c r="Q2682" s="2">
        <f t="shared" si="851"/>
        <v>1977.9346393400001</v>
      </c>
      <c r="R2682" s="2">
        <f t="shared" si="843"/>
        <v>1977.9346393400001</v>
      </c>
      <c r="S2682" s="9" t="s">
        <v>56</v>
      </c>
      <c r="T2682" s="47">
        <f t="shared" si="838"/>
        <v>42714</v>
      </c>
      <c r="AE2682" s="33"/>
    </row>
    <row r="2683" spans="1:31" x14ac:dyDescent="0.2">
      <c r="A2683" s="90">
        <f t="shared" si="844"/>
        <v>42708</v>
      </c>
      <c r="B2683" s="2">
        <f t="shared" si="839"/>
        <v>229729.78043005001</v>
      </c>
      <c r="C2683" s="2">
        <f t="shared" si="837"/>
        <v>212369.30947900011</v>
      </c>
      <c r="D2683" s="47">
        <f t="shared" si="845"/>
        <v>42685</v>
      </c>
      <c r="E2683" s="3">
        <f t="shared" si="854"/>
        <v>1.642E-3</v>
      </c>
      <c r="F2683" s="4">
        <f t="shared" si="852"/>
        <v>24</v>
      </c>
      <c r="G2683" s="4">
        <f t="shared" si="850"/>
        <v>30</v>
      </c>
      <c r="H2683" s="2">
        <f t="shared" si="846"/>
        <v>1.00131338</v>
      </c>
      <c r="I2683" s="2">
        <f t="shared" si="847"/>
        <v>1.0706195199999999</v>
      </c>
      <c r="J2683" s="2">
        <f t="shared" si="840"/>
        <v>1.0720256500000001</v>
      </c>
      <c r="K2683" s="2">
        <f t="shared" si="841"/>
        <v>227665.34703427</v>
      </c>
      <c r="L2683" s="1">
        <f t="shared" si="848"/>
        <v>0</v>
      </c>
      <c r="M2683" s="3">
        <f t="shared" si="836"/>
        <v>0</v>
      </c>
      <c r="N2683" s="2">
        <f t="shared" si="842"/>
        <v>0</v>
      </c>
      <c r="O2683" s="18">
        <f t="shared" si="849"/>
        <v>0.14499999999999999</v>
      </c>
      <c r="P2683" s="8">
        <f t="shared" si="853"/>
        <v>1.0090678420000001</v>
      </c>
      <c r="Q2683" s="2">
        <f t="shared" si="851"/>
        <v>2064.43339578</v>
      </c>
      <c r="R2683" s="2">
        <f t="shared" si="843"/>
        <v>2064.43339578</v>
      </c>
      <c r="S2683" s="9" t="s">
        <v>56</v>
      </c>
      <c r="T2683" s="47">
        <f t="shared" si="838"/>
        <v>42714</v>
      </c>
      <c r="AE2683" s="33"/>
    </row>
    <row r="2684" spans="1:31" x14ac:dyDescent="0.2">
      <c r="A2684" s="90">
        <f t="shared" si="844"/>
        <v>42709</v>
      </c>
      <c r="B2684" s="2">
        <f t="shared" si="839"/>
        <v>229828.77026280999</v>
      </c>
      <c r="C2684" s="2">
        <f t="shared" si="837"/>
        <v>212369.30947900011</v>
      </c>
      <c r="D2684" s="47">
        <f t="shared" si="845"/>
        <v>42685</v>
      </c>
      <c r="E2684" s="3">
        <f t="shared" si="854"/>
        <v>1.642E-3</v>
      </c>
      <c r="F2684" s="4">
        <f t="shared" si="852"/>
        <v>25</v>
      </c>
      <c r="G2684" s="4">
        <f t="shared" si="850"/>
        <v>30</v>
      </c>
      <c r="H2684" s="2">
        <f t="shared" si="846"/>
        <v>1.0013681400000001</v>
      </c>
      <c r="I2684" s="2">
        <f t="shared" si="847"/>
        <v>1.0706195199999999</v>
      </c>
      <c r="J2684" s="2">
        <f t="shared" si="840"/>
        <v>1.07208427</v>
      </c>
      <c r="K2684" s="2">
        <f t="shared" si="841"/>
        <v>227677.79612319</v>
      </c>
      <c r="L2684" s="1">
        <f t="shared" si="848"/>
        <v>0</v>
      </c>
      <c r="M2684" s="3">
        <f t="shared" si="836"/>
        <v>0</v>
      </c>
      <c r="N2684" s="2">
        <f t="shared" si="842"/>
        <v>0</v>
      </c>
      <c r="O2684" s="18">
        <f t="shared" si="849"/>
        <v>0.14499999999999999</v>
      </c>
      <c r="P2684" s="8">
        <f t="shared" si="853"/>
        <v>1.009447448</v>
      </c>
      <c r="Q2684" s="2">
        <f t="shared" si="851"/>
        <v>2150.9741396200002</v>
      </c>
      <c r="R2684" s="2">
        <f t="shared" si="843"/>
        <v>2150.9741396200002</v>
      </c>
      <c r="S2684" s="9" t="s">
        <v>56</v>
      </c>
      <c r="T2684" s="47">
        <f t="shared" si="838"/>
        <v>42714</v>
      </c>
      <c r="AE2684" s="33"/>
    </row>
    <row r="2685" spans="1:31" x14ac:dyDescent="0.2">
      <c r="A2685" s="90">
        <f t="shared" si="844"/>
        <v>42710</v>
      </c>
      <c r="B2685" s="2">
        <f t="shared" si="839"/>
        <v>229927.80639590998</v>
      </c>
      <c r="C2685" s="2">
        <f t="shared" si="837"/>
        <v>212369.30947900011</v>
      </c>
      <c r="D2685" s="47">
        <f t="shared" si="845"/>
        <v>42685</v>
      </c>
      <c r="E2685" s="3">
        <f t="shared" si="854"/>
        <v>1.642E-3</v>
      </c>
      <c r="F2685" s="4">
        <f t="shared" si="852"/>
        <v>26</v>
      </c>
      <c r="G2685" s="4">
        <f t="shared" si="850"/>
        <v>30</v>
      </c>
      <c r="H2685" s="2">
        <f t="shared" si="846"/>
        <v>1.0014229100000001</v>
      </c>
      <c r="I2685" s="2">
        <f t="shared" si="847"/>
        <v>1.0706195199999999</v>
      </c>
      <c r="J2685" s="2">
        <f t="shared" si="840"/>
        <v>1.0721429099999999</v>
      </c>
      <c r="K2685" s="2">
        <f t="shared" si="841"/>
        <v>227690.24945949999</v>
      </c>
      <c r="L2685" s="1">
        <f t="shared" si="848"/>
        <v>0</v>
      </c>
      <c r="M2685" s="3">
        <f t="shared" si="836"/>
        <v>0</v>
      </c>
      <c r="N2685" s="2">
        <f t="shared" si="842"/>
        <v>0</v>
      </c>
      <c r="O2685" s="18">
        <f t="shared" si="849"/>
        <v>0.14499999999999999</v>
      </c>
      <c r="P2685" s="8">
        <f t="shared" si="853"/>
        <v>1.0098271969999999</v>
      </c>
      <c r="Q2685" s="2">
        <f t="shared" si="851"/>
        <v>2237.5569364100002</v>
      </c>
      <c r="R2685" s="2">
        <f t="shared" si="843"/>
        <v>2237.5569364100002</v>
      </c>
      <c r="S2685" s="9" t="s">
        <v>56</v>
      </c>
      <c r="T2685" s="47">
        <f t="shared" si="838"/>
        <v>42714</v>
      </c>
      <c r="AE2685" s="33"/>
    </row>
    <row r="2686" spans="1:31" x14ac:dyDescent="0.2">
      <c r="A2686" s="90">
        <f t="shared" si="844"/>
        <v>42711</v>
      </c>
      <c r="B2686" s="2">
        <f t="shared" si="839"/>
        <v>230026.88217570999</v>
      </c>
      <c r="C2686" s="2">
        <f t="shared" si="837"/>
        <v>212369.30947900011</v>
      </c>
      <c r="D2686" s="47">
        <f t="shared" si="845"/>
        <v>42685</v>
      </c>
      <c r="E2686" s="3">
        <f t="shared" si="854"/>
        <v>1.642E-3</v>
      </c>
      <c r="F2686" s="4">
        <f t="shared" si="852"/>
        <v>27</v>
      </c>
      <c r="G2686" s="4">
        <f t="shared" si="850"/>
        <v>30</v>
      </c>
      <c r="H2686" s="2">
        <f t="shared" si="846"/>
        <v>1.0014776700000001</v>
      </c>
      <c r="I2686" s="2">
        <f t="shared" si="847"/>
        <v>1.0706195199999999</v>
      </c>
      <c r="J2686" s="2">
        <f t="shared" si="840"/>
        <v>1.07220154</v>
      </c>
      <c r="K2686" s="2">
        <f t="shared" si="841"/>
        <v>227702.70067212</v>
      </c>
      <c r="L2686" s="1">
        <f t="shared" si="848"/>
        <v>0</v>
      </c>
      <c r="M2686" s="3">
        <f t="shared" si="836"/>
        <v>0</v>
      </c>
      <c r="N2686" s="2">
        <f t="shared" si="842"/>
        <v>0</v>
      </c>
      <c r="O2686" s="18">
        <f t="shared" si="849"/>
        <v>0.14499999999999999</v>
      </c>
      <c r="P2686" s="8">
        <f t="shared" si="853"/>
        <v>1.010207088</v>
      </c>
      <c r="Q2686" s="2">
        <f t="shared" si="851"/>
        <v>2324.1815035899999</v>
      </c>
      <c r="R2686" s="2">
        <f t="shared" si="843"/>
        <v>2324.1815035899999</v>
      </c>
      <c r="S2686" s="9" t="s">
        <v>56</v>
      </c>
      <c r="T2686" s="47">
        <f t="shared" si="838"/>
        <v>42714</v>
      </c>
      <c r="AE2686" s="33"/>
    </row>
    <row r="2687" spans="1:31" x14ac:dyDescent="0.2">
      <c r="A2687" s="90">
        <f t="shared" si="844"/>
        <v>42712</v>
      </c>
      <c r="B2687" s="2">
        <f t="shared" si="839"/>
        <v>230126.00235287001</v>
      </c>
      <c r="C2687" s="2">
        <f t="shared" si="837"/>
        <v>212369.30947900011</v>
      </c>
      <c r="D2687" s="47">
        <f t="shared" si="845"/>
        <v>42685</v>
      </c>
      <c r="E2687" s="3">
        <f t="shared" si="854"/>
        <v>1.642E-3</v>
      </c>
      <c r="F2687" s="4">
        <f t="shared" si="852"/>
        <v>28</v>
      </c>
      <c r="G2687" s="4">
        <f t="shared" si="850"/>
        <v>30</v>
      </c>
      <c r="H2687" s="2">
        <f t="shared" si="846"/>
        <v>1.0015324400000001</v>
      </c>
      <c r="I2687" s="2">
        <f t="shared" si="847"/>
        <v>1.0706195199999999</v>
      </c>
      <c r="J2687" s="2">
        <f t="shared" si="840"/>
        <v>1.07226018</v>
      </c>
      <c r="K2687" s="2">
        <f t="shared" si="841"/>
        <v>227715.15400842001</v>
      </c>
      <c r="L2687" s="1">
        <f t="shared" si="848"/>
        <v>0</v>
      </c>
      <c r="M2687" s="3">
        <f t="shared" ref="M2687:M2750" si="855">IF(DAY(A2687)=E$2,VLOOKUP(A2687,$W$10:$AD$316,5),0)</f>
        <v>0</v>
      </c>
      <c r="N2687" s="2">
        <f t="shared" si="842"/>
        <v>0</v>
      </c>
      <c r="O2687" s="18">
        <f t="shared" si="849"/>
        <v>0.14499999999999999</v>
      </c>
      <c r="P2687" s="8">
        <f t="shared" si="853"/>
        <v>1.0105871230000001</v>
      </c>
      <c r="Q2687" s="2">
        <f t="shared" si="851"/>
        <v>2410.8483444499998</v>
      </c>
      <c r="R2687" s="2">
        <f t="shared" si="843"/>
        <v>2410.8483444499998</v>
      </c>
      <c r="S2687" s="9" t="s">
        <v>56</v>
      </c>
      <c r="T2687" s="47">
        <f t="shared" si="838"/>
        <v>42714</v>
      </c>
      <c r="AE2687" s="33"/>
    </row>
    <row r="2688" spans="1:31" x14ac:dyDescent="0.2">
      <c r="A2688" s="90">
        <f t="shared" si="844"/>
        <v>42713</v>
      </c>
      <c r="B2688" s="2">
        <f t="shared" si="839"/>
        <v>230225.16433276</v>
      </c>
      <c r="C2688" s="2">
        <f t="shared" ref="C2688:C2751" si="856">IF(DAY(A2687)=$E$2,VLOOKUP(A2687,W$10:X$316,2),C2687)</f>
        <v>212369.30947900011</v>
      </c>
      <c r="D2688" s="47">
        <f t="shared" si="845"/>
        <v>42685</v>
      </c>
      <c r="E2688" s="3">
        <f t="shared" si="854"/>
        <v>1.642E-3</v>
      </c>
      <c r="F2688" s="4">
        <f t="shared" si="852"/>
        <v>29</v>
      </c>
      <c r="G2688" s="4">
        <f t="shared" si="850"/>
        <v>30</v>
      </c>
      <c r="H2688" s="2">
        <f t="shared" si="846"/>
        <v>1.00158722</v>
      </c>
      <c r="I2688" s="2">
        <f t="shared" si="847"/>
        <v>1.0706195199999999</v>
      </c>
      <c r="J2688" s="2">
        <f t="shared" si="840"/>
        <v>1.07231882</v>
      </c>
      <c r="K2688" s="2">
        <f t="shared" si="841"/>
        <v>227727.60734473</v>
      </c>
      <c r="L2688" s="1">
        <f t="shared" si="848"/>
        <v>0</v>
      </c>
      <c r="M2688" s="3">
        <f t="shared" si="855"/>
        <v>0</v>
      </c>
      <c r="N2688" s="2">
        <f t="shared" si="842"/>
        <v>0</v>
      </c>
      <c r="O2688" s="18">
        <f t="shared" si="849"/>
        <v>0.14499999999999999</v>
      </c>
      <c r="P2688" s="8">
        <f t="shared" si="853"/>
        <v>1.0109672999999999</v>
      </c>
      <c r="Q2688" s="2">
        <f t="shared" si="851"/>
        <v>2497.55698803</v>
      </c>
      <c r="R2688" s="2">
        <f t="shared" si="843"/>
        <v>2497.55698803</v>
      </c>
      <c r="S2688" s="9" t="s">
        <v>56</v>
      </c>
      <c r="T2688" s="47">
        <f t="shared" ref="T2688:T2751" si="857">IF(DAY(A2688)=E$2+1,VLOOKUP(A2687,$W$10:$AD$316,8),T2687)</f>
        <v>42714</v>
      </c>
      <c r="AE2688" s="33"/>
    </row>
    <row r="2689" spans="1:31" x14ac:dyDescent="0.2">
      <c r="A2689" s="90">
        <f t="shared" si="844"/>
        <v>42714</v>
      </c>
      <c r="B2689" s="2">
        <f t="shared" si="839"/>
        <v>230324.37072395001</v>
      </c>
      <c r="C2689" s="2">
        <f t="shared" si="856"/>
        <v>212369.30947900011</v>
      </c>
      <c r="D2689" s="47">
        <f t="shared" si="845"/>
        <v>42685</v>
      </c>
      <c r="E2689" s="3">
        <f t="shared" si="854"/>
        <v>1.642E-3</v>
      </c>
      <c r="F2689" s="4">
        <f t="shared" si="852"/>
        <v>30</v>
      </c>
      <c r="G2689" s="4">
        <f t="shared" si="850"/>
        <v>30</v>
      </c>
      <c r="H2689" s="2">
        <f t="shared" si="846"/>
        <v>1.0016419999999999</v>
      </c>
      <c r="I2689" s="2">
        <f t="shared" si="847"/>
        <v>1.0706195199999999</v>
      </c>
      <c r="J2689" s="2">
        <f t="shared" si="840"/>
        <v>1.0723774699999999</v>
      </c>
      <c r="K2689" s="2">
        <f t="shared" si="841"/>
        <v>227740.06280473</v>
      </c>
      <c r="L2689" s="1">
        <f t="shared" si="848"/>
        <v>88</v>
      </c>
      <c r="M2689" s="3">
        <f t="shared" si="855"/>
        <v>0</v>
      </c>
      <c r="N2689" s="2">
        <f t="shared" si="842"/>
        <v>0</v>
      </c>
      <c r="O2689" s="18">
        <f t="shared" si="849"/>
        <v>0.14499999999999999</v>
      </c>
      <c r="P2689" s="8">
        <f t="shared" si="853"/>
        <v>1.0113476210000001</v>
      </c>
      <c r="Q2689" s="2">
        <f t="shared" si="851"/>
        <v>2584.3079192199998</v>
      </c>
      <c r="R2689" s="2">
        <f t="shared" si="843"/>
        <v>2584.3079192199998</v>
      </c>
      <c r="S2689" s="9" t="s">
        <v>56</v>
      </c>
      <c r="T2689" s="47">
        <f t="shared" si="857"/>
        <v>42714</v>
      </c>
      <c r="AE2689" s="33"/>
    </row>
    <row r="2690" spans="1:31" x14ac:dyDescent="0.2">
      <c r="A2690" s="90">
        <f t="shared" si="844"/>
        <v>42715</v>
      </c>
      <c r="B2690" s="2">
        <f t="shared" si="839"/>
        <v>230421.26591539002</v>
      </c>
      <c r="C2690" s="2">
        <f t="shared" si="856"/>
        <v>214779.19591499009</v>
      </c>
      <c r="D2690" s="47">
        <f t="shared" si="845"/>
        <v>42715</v>
      </c>
      <c r="E2690" s="3">
        <f t="shared" si="854"/>
        <v>1.7570000000000001E-3</v>
      </c>
      <c r="F2690" s="4">
        <f t="shared" si="852"/>
        <v>1</v>
      </c>
      <c r="G2690" s="4">
        <f t="shared" si="850"/>
        <v>31</v>
      </c>
      <c r="H2690" s="2">
        <f t="shared" si="846"/>
        <v>1.0000566200000001</v>
      </c>
      <c r="I2690" s="2">
        <f t="shared" si="847"/>
        <v>1.0723774699999999</v>
      </c>
      <c r="J2690" s="2">
        <f t="shared" si="840"/>
        <v>1.07243818</v>
      </c>
      <c r="K2690" s="2">
        <f t="shared" si="841"/>
        <v>230337.40996893001</v>
      </c>
      <c r="L2690" s="1">
        <f t="shared" si="848"/>
        <v>0</v>
      </c>
      <c r="M2690" s="3">
        <f t="shared" si="855"/>
        <v>0</v>
      </c>
      <c r="N2690" s="2">
        <f t="shared" si="842"/>
        <v>0</v>
      </c>
      <c r="O2690" s="18">
        <f t="shared" si="849"/>
        <v>0.14499999999999999</v>
      </c>
      <c r="P2690" s="8">
        <f t="shared" si="853"/>
        <v>1.0003640570000001</v>
      </c>
      <c r="Q2690" s="2">
        <f t="shared" si="851"/>
        <v>83.855946459999998</v>
      </c>
      <c r="R2690" s="2">
        <f t="shared" si="843"/>
        <v>83.855946459999998</v>
      </c>
      <c r="S2690" s="9" t="s">
        <v>56</v>
      </c>
      <c r="T2690" s="47">
        <f t="shared" si="857"/>
        <v>42745</v>
      </c>
      <c r="AE2690" s="33"/>
    </row>
    <row r="2691" spans="1:31" x14ac:dyDescent="0.2">
      <c r="A2691" s="90">
        <f t="shared" si="844"/>
        <v>42716</v>
      </c>
      <c r="B2691" s="2">
        <f t="shared" si="839"/>
        <v>230518.20768557</v>
      </c>
      <c r="C2691" s="2">
        <f t="shared" si="856"/>
        <v>214779.19591499009</v>
      </c>
      <c r="D2691" s="47">
        <f t="shared" si="845"/>
        <v>42715</v>
      </c>
      <c r="E2691" s="3">
        <f t="shared" si="854"/>
        <v>1.7570000000000001E-3</v>
      </c>
      <c r="F2691" s="4">
        <f t="shared" si="852"/>
        <v>2</v>
      </c>
      <c r="G2691" s="4">
        <f t="shared" si="850"/>
        <v>31</v>
      </c>
      <c r="H2691" s="2">
        <f t="shared" si="846"/>
        <v>1.00011326</v>
      </c>
      <c r="I2691" s="2">
        <f t="shared" si="847"/>
        <v>1.0723774699999999</v>
      </c>
      <c r="J2691" s="2">
        <f t="shared" si="840"/>
        <v>1.0724989199999999</v>
      </c>
      <c r="K2691" s="2">
        <f t="shared" si="841"/>
        <v>230350.45565729</v>
      </c>
      <c r="L2691" s="1">
        <f t="shared" si="848"/>
        <v>0</v>
      </c>
      <c r="M2691" s="3">
        <f t="shared" si="855"/>
        <v>0</v>
      </c>
      <c r="N2691" s="2">
        <f t="shared" si="842"/>
        <v>0</v>
      </c>
      <c r="O2691" s="18">
        <f t="shared" si="849"/>
        <v>0.14499999999999999</v>
      </c>
      <c r="P2691" s="8">
        <f t="shared" si="853"/>
        <v>1.0007282470000001</v>
      </c>
      <c r="Q2691" s="2">
        <f t="shared" si="851"/>
        <v>167.75202827999999</v>
      </c>
      <c r="R2691" s="2">
        <f t="shared" si="843"/>
        <v>167.75202827999999</v>
      </c>
      <c r="S2691" s="9" t="s">
        <v>56</v>
      </c>
      <c r="T2691" s="47">
        <f t="shared" si="857"/>
        <v>42745</v>
      </c>
      <c r="AE2691" s="33"/>
    </row>
    <row r="2692" spans="1:31" x14ac:dyDescent="0.2">
      <c r="A2692" s="90">
        <f t="shared" si="844"/>
        <v>42717</v>
      </c>
      <c r="B2692" s="2">
        <f t="shared" si="839"/>
        <v>230615.18721580997</v>
      </c>
      <c r="C2692" s="2">
        <f t="shared" si="856"/>
        <v>214779.19591499009</v>
      </c>
      <c r="D2692" s="47">
        <f t="shared" si="845"/>
        <v>42715</v>
      </c>
      <c r="E2692" s="3">
        <f t="shared" si="854"/>
        <v>1.7570000000000001E-3</v>
      </c>
      <c r="F2692" s="4">
        <f t="shared" si="852"/>
        <v>3</v>
      </c>
      <c r="G2692" s="4">
        <f t="shared" si="850"/>
        <v>31</v>
      </c>
      <c r="H2692" s="2">
        <f t="shared" si="846"/>
        <v>1.00016989</v>
      </c>
      <c r="I2692" s="2">
        <f t="shared" si="847"/>
        <v>1.0723774699999999</v>
      </c>
      <c r="J2692" s="2">
        <f t="shared" si="840"/>
        <v>1.0725596500000001</v>
      </c>
      <c r="K2692" s="2">
        <f t="shared" si="841"/>
        <v>230363.49919785999</v>
      </c>
      <c r="L2692" s="1">
        <f t="shared" si="848"/>
        <v>0</v>
      </c>
      <c r="M2692" s="3">
        <f t="shared" si="855"/>
        <v>0</v>
      </c>
      <c r="N2692" s="2">
        <f t="shared" si="842"/>
        <v>0</v>
      </c>
      <c r="O2692" s="18">
        <f t="shared" si="849"/>
        <v>0.14499999999999999</v>
      </c>
      <c r="P2692" s="8">
        <f t="shared" si="853"/>
        <v>1.0010925690000001</v>
      </c>
      <c r="Q2692" s="2">
        <f t="shared" si="851"/>
        <v>251.68801794999999</v>
      </c>
      <c r="R2692" s="2">
        <f t="shared" si="843"/>
        <v>251.68801794999999</v>
      </c>
      <c r="S2692" s="9" t="s">
        <v>56</v>
      </c>
      <c r="T2692" s="47">
        <f t="shared" si="857"/>
        <v>42745</v>
      </c>
      <c r="AE2692" s="33"/>
    </row>
    <row r="2693" spans="1:31" x14ac:dyDescent="0.2">
      <c r="A2693" s="90">
        <f t="shared" si="844"/>
        <v>42718</v>
      </c>
      <c r="B2693" s="2">
        <f t="shared" si="839"/>
        <v>230712.20904115002</v>
      </c>
      <c r="C2693" s="2">
        <f t="shared" si="856"/>
        <v>214779.19591499009</v>
      </c>
      <c r="D2693" s="47">
        <f t="shared" si="845"/>
        <v>42715</v>
      </c>
      <c r="E2693" s="3">
        <f t="shared" si="854"/>
        <v>1.7570000000000001E-3</v>
      </c>
      <c r="F2693" s="4">
        <f t="shared" si="852"/>
        <v>4</v>
      </c>
      <c r="G2693" s="4">
        <f t="shared" si="850"/>
        <v>31</v>
      </c>
      <c r="H2693" s="2">
        <f t="shared" si="846"/>
        <v>1.0002265299999999</v>
      </c>
      <c r="I2693" s="2">
        <f t="shared" si="847"/>
        <v>1.0723774699999999</v>
      </c>
      <c r="J2693" s="2">
        <f t="shared" si="840"/>
        <v>1.07262039</v>
      </c>
      <c r="K2693" s="2">
        <f t="shared" si="841"/>
        <v>230376.54488622001</v>
      </c>
      <c r="L2693" s="1">
        <f t="shared" si="848"/>
        <v>0</v>
      </c>
      <c r="M2693" s="3">
        <f t="shared" si="855"/>
        <v>0</v>
      </c>
      <c r="N2693" s="2">
        <f t="shared" si="842"/>
        <v>0</v>
      </c>
      <c r="O2693" s="18">
        <f t="shared" si="849"/>
        <v>0.14499999999999999</v>
      </c>
      <c r="P2693" s="8">
        <f t="shared" si="853"/>
        <v>1.001457024</v>
      </c>
      <c r="Q2693" s="2">
        <f t="shared" si="851"/>
        <v>335.66415493</v>
      </c>
      <c r="R2693" s="2">
        <f t="shared" si="843"/>
        <v>335.66415493</v>
      </c>
      <c r="S2693" s="9" t="s">
        <v>56</v>
      </c>
      <c r="T2693" s="47">
        <f t="shared" si="857"/>
        <v>42745</v>
      </c>
      <c r="AE2693" s="33"/>
    </row>
    <row r="2694" spans="1:31" x14ac:dyDescent="0.2">
      <c r="A2694" s="90">
        <f t="shared" si="844"/>
        <v>42719</v>
      </c>
      <c r="B2694" s="2">
        <f t="shared" si="839"/>
        <v>230809.27101744001</v>
      </c>
      <c r="C2694" s="2">
        <f t="shared" si="856"/>
        <v>214779.19591499009</v>
      </c>
      <c r="D2694" s="47">
        <f t="shared" si="845"/>
        <v>42715</v>
      </c>
      <c r="E2694" s="3">
        <f t="shared" si="854"/>
        <v>1.7570000000000001E-3</v>
      </c>
      <c r="F2694" s="4">
        <f t="shared" si="852"/>
        <v>5</v>
      </c>
      <c r="G2694" s="4">
        <f t="shared" si="850"/>
        <v>31</v>
      </c>
      <c r="H2694" s="2">
        <f t="shared" si="846"/>
        <v>1.0002831700000001</v>
      </c>
      <c r="I2694" s="2">
        <f t="shared" si="847"/>
        <v>1.0723774699999999</v>
      </c>
      <c r="J2694" s="2">
        <f t="shared" si="840"/>
        <v>1.0726811300000001</v>
      </c>
      <c r="K2694" s="2">
        <f t="shared" si="841"/>
        <v>230389.59057458001</v>
      </c>
      <c r="L2694" s="1">
        <f t="shared" si="848"/>
        <v>0</v>
      </c>
      <c r="M2694" s="3">
        <f t="shared" si="855"/>
        <v>0</v>
      </c>
      <c r="N2694" s="2">
        <f t="shared" si="842"/>
        <v>0</v>
      </c>
      <c r="O2694" s="18">
        <f t="shared" si="849"/>
        <v>0.14499999999999999</v>
      </c>
      <c r="P2694" s="8">
        <f t="shared" si="853"/>
        <v>1.0018216120000001</v>
      </c>
      <c r="Q2694" s="2">
        <f t="shared" si="851"/>
        <v>419.68044286000003</v>
      </c>
      <c r="R2694" s="2">
        <f t="shared" si="843"/>
        <v>419.68044286000003</v>
      </c>
      <c r="S2694" s="9" t="s">
        <v>56</v>
      </c>
      <c r="T2694" s="47">
        <f t="shared" si="857"/>
        <v>42745</v>
      </c>
      <c r="AE2694" s="33"/>
    </row>
    <row r="2695" spans="1:31" x14ac:dyDescent="0.2">
      <c r="A2695" s="90">
        <f t="shared" si="844"/>
        <v>42720</v>
      </c>
      <c r="B2695" s="2">
        <f t="shared" si="839"/>
        <v>230906.37507196999</v>
      </c>
      <c r="C2695" s="2">
        <f t="shared" si="856"/>
        <v>214779.19591499009</v>
      </c>
      <c r="D2695" s="47">
        <f t="shared" si="845"/>
        <v>42715</v>
      </c>
      <c r="E2695" s="3">
        <f t="shared" si="854"/>
        <v>1.7570000000000001E-3</v>
      </c>
      <c r="F2695" s="4">
        <f t="shared" si="852"/>
        <v>6</v>
      </c>
      <c r="G2695" s="4">
        <f t="shared" si="850"/>
        <v>31</v>
      </c>
      <c r="H2695" s="2">
        <f t="shared" si="846"/>
        <v>1.00033982</v>
      </c>
      <c r="I2695" s="2">
        <f t="shared" si="847"/>
        <v>1.0723774699999999</v>
      </c>
      <c r="J2695" s="2">
        <f t="shared" si="840"/>
        <v>1.0727418799999999</v>
      </c>
      <c r="K2695" s="2">
        <f t="shared" si="841"/>
        <v>230402.63841073</v>
      </c>
      <c r="L2695" s="1">
        <f t="shared" si="848"/>
        <v>0</v>
      </c>
      <c r="M2695" s="3">
        <f t="shared" si="855"/>
        <v>0</v>
      </c>
      <c r="N2695" s="2">
        <f t="shared" si="842"/>
        <v>0</v>
      </c>
      <c r="O2695" s="18">
        <f t="shared" si="849"/>
        <v>0.14499999999999999</v>
      </c>
      <c r="P2695" s="8">
        <f t="shared" si="853"/>
        <v>1.002186332</v>
      </c>
      <c r="Q2695" s="2">
        <f t="shared" si="851"/>
        <v>503.73666123999999</v>
      </c>
      <c r="R2695" s="2">
        <f t="shared" si="843"/>
        <v>503.73666123999999</v>
      </c>
      <c r="S2695" s="9" t="s">
        <v>56</v>
      </c>
      <c r="T2695" s="47">
        <f t="shared" si="857"/>
        <v>42745</v>
      </c>
      <c r="AE2695" s="33"/>
    </row>
    <row r="2696" spans="1:31" x14ac:dyDescent="0.2">
      <c r="A2696" s="90">
        <f t="shared" si="844"/>
        <v>42721</v>
      </c>
      <c r="B2696" s="2">
        <f t="shared" si="839"/>
        <v>231003.51928939001</v>
      </c>
      <c r="C2696" s="2">
        <f t="shared" si="856"/>
        <v>214779.19591499009</v>
      </c>
      <c r="D2696" s="47">
        <f t="shared" si="845"/>
        <v>42715</v>
      </c>
      <c r="E2696" s="3">
        <f t="shared" si="854"/>
        <v>1.7570000000000001E-3</v>
      </c>
      <c r="F2696" s="4">
        <f t="shared" si="852"/>
        <v>7</v>
      </c>
      <c r="G2696" s="4">
        <f t="shared" si="850"/>
        <v>31</v>
      </c>
      <c r="H2696" s="2">
        <f t="shared" si="846"/>
        <v>1.0003964700000001</v>
      </c>
      <c r="I2696" s="2">
        <f t="shared" si="847"/>
        <v>1.0723774699999999</v>
      </c>
      <c r="J2696" s="2">
        <f t="shared" si="840"/>
        <v>1.07280263</v>
      </c>
      <c r="K2696" s="2">
        <f t="shared" si="841"/>
        <v>230415.68624688001</v>
      </c>
      <c r="L2696" s="1">
        <f t="shared" si="848"/>
        <v>0</v>
      </c>
      <c r="M2696" s="3">
        <f t="shared" si="855"/>
        <v>0</v>
      </c>
      <c r="N2696" s="2">
        <f t="shared" si="842"/>
        <v>0</v>
      </c>
      <c r="O2696" s="18">
        <f t="shared" si="849"/>
        <v>0.14499999999999999</v>
      </c>
      <c r="P2696" s="8">
        <f t="shared" si="853"/>
        <v>1.002551185</v>
      </c>
      <c r="Q2696" s="2">
        <f t="shared" si="851"/>
        <v>587.83304251000004</v>
      </c>
      <c r="R2696" s="2">
        <f t="shared" si="843"/>
        <v>587.83304251000004</v>
      </c>
      <c r="S2696" s="9" t="s">
        <v>56</v>
      </c>
      <c r="T2696" s="47">
        <f t="shared" si="857"/>
        <v>42745</v>
      </c>
      <c r="AE2696" s="33"/>
    </row>
    <row r="2697" spans="1:31" x14ac:dyDescent="0.2">
      <c r="A2697" s="90">
        <f t="shared" si="844"/>
        <v>42722</v>
      </c>
      <c r="B2697" s="2">
        <f t="shared" si="839"/>
        <v>231100.70367491999</v>
      </c>
      <c r="C2697" s="2">
        <f t="shared" si="856"/>
        <v>214779.19591499009</v>
      </c>
      <c r="D2697" s="47">
        <f t="shared" si="845"/>
        <v>42715</v>
      </c>
      <c r="E2697" s="3">
        <f t="shared" si="854"/>
        <v>1.7570000000000001E-3</v>
      </c>
      <c r="F2697" s="4">
        <f t="shared" si="852"/>
        <v>8</v>
      </c>
      <c r="G2697" s="4">
        <f t="shared" si="850"/>
        <v>31</v>
      </c>
      <c r="H2697" s="2">
        <f t="shared" si="846"/>
        <v>1.00045312</v>
      </c>
      <c r="I2697" s="2">
        <f t="shared" si="847"/>
        <v>1.0723774699999999</v>
      </c>
      <c r="J2697" s="2">
        <f t="shared" si="840"/>
        <v>1.07286338</v>
      </c>
      <c r="K2697" s="2">
        <f t="shared" si="841"/>
        <v>230428.73408302999</v>
      </c>
      <c r="L2697" s="1">
        <f t="shared" si="848"/>
        <v>0</v>
      </c>
      <c r="M2697" s="3">
        <f t="shared" si="855"/>
        <v>0</v>
      </c>
      <c r="N2697" s="2">
        <f t="shared" si="842"/>
        <v>0</v>
      </c>
      <c r="O2697" s="18">
        <f t="shared" si="849"/>
        <v>0.14499999999999999</v>
      </c>
      <c r="P2697" s="8">
        <f t="shared" si="853"/>
        <v>1.0029161710000001</v>
      </c>
      <c r="Q2697" s="2">
        <f t="shared" si="851"/>
        <v>671.96959188999995</v>
      </c>
      <c r="R2697" s="2">
        <f t="shared" si="843"/>
        <v>671.96959188999995</v>
      </c>
      <c r="S2697" s="9" t="s">
        <v>56</v>
      </c>
      <c r="T2697" s="47">
        <f t="shared" si="857"/>
        <v>42745</v>
      </c>
      <c r="AE2697" s="33"/>
    </row>
    <row r="2698" spans="1:31" x14ac:dyDescent="0.2">
      <c r="A2698" s="90">
        <f t="shared" si="844"/>
        <v>42723</v>
      </c>
      <c r="B2698" s="2">
        <f t="shared" ref="B2698:B2761" si="858">(K2698+Q2698)</f>
        <v>231197.92823378</v>
      </c>
      <c r="C2698" s="2">
        <f t="shared" si="856"/>
        <v>214779.19591499009</v>
      </c>
      <c r="D2698" s="47">
        <f t="shared" si="845"/>
        <v>42715</v>
      </c>
      <c r="E2698" s="3">
        <f t="shared" si="854"/>
        <v>1.7570000000000001E-3</v>
      </c>
      <c r="F2698" s="4">
        <f t="shared" si="852"/>
        <v>9</v>
      </c>
      <c r="G2698" s="4">
        <f t="shared" si="850"/>
        <v>31</v>
      </c>
      <c r="H2698" s="2">
        <f t="shared" si="846"/>
        <v>1.0005097700000001</v>
      </c>
      <c r="I2698" s="2">
        <f t="shared" si="847"/>
        <v>1.0723774699999999</v>
      </c>
      <c r="J2698" s="2">
        <f t="shared" ref="J2698:J2761" si="859">TRUNC(H2698*I2698,8)</f>
        <v>1.0729241300000001</v>
      </c>
      <c r="K2698" s="2">
        <f t="shared" ref="K2698:K2761" si="860">TRUNC(C2698*J2698,8)</f>
        <v>230441.78191918999</v>
      </c>
      <c r="L2698" s="1">
        <f t="shared" si="848"/>
        <v>0</v>
      </c>
      <c r="M2698" s="3">
        <f t="shared" si="855"/>
        <v>0</v>
      </c>
      <c r="N2698" s="2">
        <f t="shared" ref="N2698:N2761" si="861">IF(M2698&gt;0,TRUNC((M2698*K2698),8),0)</f>
        <v>0</v>
      </c>
      <c r="O2698" s="18">
        <f t="shared" si="849"/>
        <v>0.14499999999999999</v>
      </c>
      <c r="P2698" s="8">
        <f t="shared" si="853"/>
        <v>1.0032812900000001</v>
      </c>
      <c r="Q2698" s="2">
        <f t="shared" si="851"/>
        <v>756.14631458999997</v>
      </c>
      <c r="R2698" s="2">
        <f t="shared" ref="R2698:R2761" si="862">(N2698+Q2698)</f>
        <v>756.14631458999997</v>
      </c>
      <c r="S2698" s="9" t="s">
        <v>56</v>
      </c>
      <c r="T2698" s="47">
        <f t="shared" si="857"/>
        <v>42745</v>
      </c>
      <c r="AE2698" s="33"/>
    </row>
    <row r="2699" spans="1:31" x14ac:dyDescent="0.2">
      <c r="A2699" s="90">
        <f t="shared" ref="A2699:A2762" si="863">(A2698+1)</f>
        <v>42724</v>
      </c>
      <c r="B2699" s="2">
        <f t="shared" si="858"/>
        <v>231295.19512675999</v>
      </c>
      <c r="C2699" s="2">
        <f t="shared" si="856"/>
        <v>214779.19591499009</v>
      </c>
      <c r="D2699" s="47">
        <f t="shared" ref="D2699:D2762" si="864">IF(DAY(A2698)=$E$2,A2699,D2698)</f>
        <v>42715</v>
      </c>
      <c r="E2699" s="3">
        <f t="shared" si="854"/>
        <v>1.7570000000000001E-3</v>
      </c>
      <c r="F2699" s="4">
        <f t="shared" si="852"/>
        <v>10</v>
      </c>
      <c r="G2699" s="4">
        <f t="shared" si="850"/>
        <v>31</v>
      </c>
      <c r="H2699" s="2">
        <f t="shared" ref="H2699:H2762" si="865">TRUNC(((1+$E2699)^($F2699/$G2699)),8)</f>
        <v>1.0005664299999999</v>
      </c>
      <c r="I2699" s="2">
        <f t="shared" ref="I2699:I2762" si="866">IF(DAY(A2698)=E$2,J2698,I2698)</f>
        <v>1.0723774699999999</v>
      </c>
      <c r="J2699" s="2">
        <f t="shared" si="859"/>
        <v>1.0729848900000001</v>
      </c>
      <c r="K2699" s="2">
        <f t="shared" si="860"/>
        <v>230454.83190312999</v>
      </c>
      <c r="L2699" s="1">
        <f t="shared" ref="L2699:L2762" si="867">IF(DAY(A2699)=E$2,VLOOKUP(A2699,$W$10:$AD$316,7),0)</f>
        <v>0</v>
      </c>
      <c r="M2699" s="3">
        <f t="shared" si="855"/>
        <v>0</v>
      </c>
      <c r="N2699" s="2">
        <f t="shared" si="861"/>
        <v>0</v>
      </c>
      <c r="O2699" s="18">
        <f t="shared" ref="O2699:O2762" si="868">(O2698)</f>
        <v>0.14499999999999999</v>
      </c>
      <c r="P2699" s="8">
        <f t="shared" si="853"/>
        <v>1.003646542</v>
      </c>
      <c r="Q2699" s="2">
        <f t="shared" si="851"/>
        <v>840.36322362999999</v>
      </c>
      <c r="R2699" s="2">
        <f t="shared" si="862"/>
        <v>840.36322362999999</v>
      </c>
      <c r="S2699" s="9" t="s">
        <v>56</v>
      </c>
      <c r="T2699" s="47">
        <f t="shared" si="857"/>
        <v>42745</v>
      </c>
      <c r="AE2699" s="33"/>
    </row>
    <row r="2700" spans="1:31" x14ac:dyDescent="0.2">
      <c r="A2700" s="90">
        <f t="shared" si="863"/>
        <v>42725</v>
      </c>
      <c r="B2700" s="2">
        <f t="shared" si="858"/>
        <v>231392.50220503999</v>
      </c>
      <c r="C2700" s="2">
        <f t="shared" si="856"/>
        <v>214779.19591499009</v>
      </c>
      <c r="D2700" s="47">
        <f t="shared" si="864"/>
        <v>42715</v>
      </c>
      <c r="E2700" s="3">
        <f t="shared" si="854"/>
        <v>1.7570000000000001E-3</v>
      </c>
      <c r="F2700" s="4">
        <f t="shared" si="852"/>
        <v>11</v>
      </c>
      <c r="G2700" s="4">
        <f t="shared" ref="G2700:G2763" si="869">IF(DAY(A2700)=E$2+1,DAY(EOMONTH(A2700,0)), IF(DAY(A2700)&lt;&gt;$E$2+1,G2699))</f>
        <v>31</v>
      </c>
      <c r="H2700" s="2">
        <f t="shared" si="865"/>
        <v>1.0006230899999999</v>
      </c>
      <c r="I2700" s="2">
        <f t="shared" si="866"/>
        <v>1.0723774699999999</v>
      </c>
      <c r="J2700" s="2">
        <f t="shared" si="859"/>
        <v>1.0730456500000001</v>
      </c>
      <c r="K2700" s="2">
        <f t="shared" si="860"/>
        <v>230467.88188706999</v>
      </c>
      <c r="L2700" s="1">
        <f t="shared" si="867"/>
        <v>0</v>
      </c>
      <c r="M2700" s="3">
        <f t="shared" si="855"/>
        <v>0</v>
      </c>
      <c r="N2700" s="2">
        <f t="shared" si="861"/>
        <v>0</v>
      </c>
      <c r="O2700" s="18">
        <f t="shared" si="868"/>
        <v>0.14499999999999999</v>
      </c>
      <c r="P2700" s="8">
        <f t="shared" si="853"/>
        <v>1.0040119270000001</v>
      </c>
      <c r="Q2700" s="2">
        <f t="shared" si="851"/>
        <v>924.62031796999997</v>
      </c>
      <c r="R2700" s="2">
        <f t="shared" si="862"/>
        <v>924.62031796999997</v>
      </c>
      <c r="S2700" s="9" t="s">
        <v>56</v>
      </c>
      <c r="T2700" s="47">
        <f t="shared" si="857"/>
        <v>42745</v>
      </c>
      <c r="AE2700" s="33"/>
    </row>
    <row r="2701" spans="1:31" x14ac:dyDescent="0.2">
      <c r="A2701" s="90">
        <f t="shared" si="863"/>
        <v>42726</v>
      </c>
      <c r="B2701" s="2">
        <f t="shared" si="858"/>
        <v>231489.85163101999</v>
      </c>
      <c r="C2701" s="2">
        <f t="shared" si="856"/>
        <v>214779.19591499009</v>
      </c>
      <c r="D2701" s="47">
        <f t="shared" si="864"/>
        <v>42715</v>
      </c>
      <c r="E2701" s="3">
        <f t="shared" si="854"/>
        <v>1.7570000000000001E-3</v>
      </c>
      <c r="F2701" s="4">
        <f t="shared" si="852"/>
        <v>12</v>
      </c>
      <c r="G2701" s="4">
        <f t="shared" si="869"/>
        <v>31</v>
      </c>
      <c r="H2701" s="2">
        <f t="shared" si="865"/>
        <v>1.0006797599999999</v>
      </c>
      <c r="I2701" s="2">
        <f t="shared" si="866"/>
        <v>1.0723774699999999</v>
      </c>
      <c r="J2701" s="2">
        <f t="shared" si="859"/>
        <v>1.07310642</v>
      </c>
      <c r="K2701" s="2">
        <f t="shared" si="860"/>
        <v>230480.93401880999</v>
      </c>
      <c r="L2701" s="1">
        <f t="shared" si="867"/>
        <v>0</v>
      </c>
      <c r="M2701" s="3">
        <f t="shared" si="855"/>
        <v>0</v>
      </c>
      <c r="N2701" s="2">
        <f t="shared" si="861"/>
        <v>0</v>
      </c>
      <c r="O2701" s="18">
        <f t="shared" si="868"/>
        <v>0.14499999999999999</v>
      </c>
      <c r="P2701" s="8">
        <f t="shared" si="853"/>
        <v>1.004377445</v>
      </c>
      <c r="Q2701" s="2">
        <f t="shared" si="851"/>
        <v>1008.91761221</v>
      </c>
      <c r="R2701" s="2">
        <f t="shared" si="862"/>
        <v>1008.91761221</v>
      </c>
      <c r="S2701" s="9" t="s">
        <v>56</v>
      </c>
      <c r="T2701" s="47">
        <f t="shared" si="857"/>
        <v>42745</v>
      </c>
      <c r="AE2701" s="33"/>
    </row>
    <row r="2702" spans="1:31" x14ac:dyDescent="0.2">
      <c r="A2702" s="90">
        <f t="shared" si="863"/>
        <v>42727</v>
      </c>
      <c r="B2702" s="2">
        <f t="shared" si="858"/>
        <v>231587.24341226</v>
      </c>
      <c r="C2702" s="2">
        <f t="shared" si="856"/>
        <v>214779.19591499009</v>
      </c>
      <c r="D2702" s="47">
        <f t="shared" si="864"/>
        <v>42715</v>
      </c>
      <c r="E2702" s="3">
        <f t="shared" si="854"/>
        <v>1.7570000000000001E-3</v>
      </c>
      <c r="F2702" s="4">
        <f t="shared" si="852"/>
        <v>13</v>
      </c>
      <c r="G2702" s="4">
        <f t="shared" si="869"/>
        <v>31</v>
      </c>
      <c r="H2702" s="2">
        <f t="shared" si="865"/>
        <v>1.0007364299999999</v>
      </c>
      <c r="I2702" s="2">
        <f t="shared" si="866"/>
        <v>1.0723774699999999</v>
      </c>
      <c r="J2702" s="2">
        <f t="shared" si="859"/>
        <v>1.0731672000000001</v>
      </c>
      <c r="K2702" s="2">
        <f t="shared" si="860"/>
        <v>230493.98829834</v>
      </c>
      <c r="L2702" s="1">
        <f t="shared" si="867"/>
        <v>0</v>
      </c>
      <c r="M2702" s="3">
        <f t="shared" si="855"/>
        <v>0</v>
      </c>
      <c r="N2702" s="2">
        <f t="shared" si="861"/>
        <v>0</v>
      </c>
      <c r="O2702" s="18">
        <f t="shared" si="868"/>
        <v>0.14499999999999999</v>
      </c>
      <c r="P2702" s="8">
        <f t="shared" si="853"/>
        <v>1.0047430959999999</v>
      </c>
      <c r="Q2702" s="2">
        <f t="shared" ref="Q2702:Q2765" si="870">TRUNC((P2702-1)*K2702,8)</f>
        <v>1093.25511392</v>
      </c>
      <c r="R2702" s="2">
        <f t="shared" si="862"/>
        <v>1093.25511392</v>
      </c>
      <c r="S2702" s="9" t="s">
        <v>56</v>
      </c>
      <c r="T2702" s="47">
        <f t="shared" si="857"/>
        <v>42745</v>
      </c>
      <c r="AE2702" s="33"/>
    </row>
    <row r="2703" spans="1:31" x14ac:dyDescent="0.2">
      <c r="A2703" s="90">
        <f t="shared" si="863"/>
        <v>42728</v>
      </c>
      <c r="B2703" s="2">
        <f t="shared" si="858"/>
        <v>231684.67300826998</v>
      </c>
      <c r="C2703" s="2">
        <f t="shared" si="856"/>
        <v>214779.19591499009</v>
      </c>
      <c r="D2703" s="47">
        <f t="shared" si="864"/>
        <v>42715</v>
      </c>
      <c r="E2703" s="3">
        <f t="shared" si="854"/>
        <v>1.7570000000000001E-3</v>
      </c>
      <c r="F2703" s="4">
        <f t="shared" si="852"/>
        <v>14</v>
      </c>
      <c r="G2703" s="4">
        <f t="shared" si="869"/>
        <v>31</v>
      </c>
      <c r="H2703" s="2">
        <f t="shared" si="865"/>
        <v>1.0007931000000001</v>
      </c>
      <c r="I2703" s="2">
        <f t="shared" si="866"/>
        <v>1.0723774699999999</v>
      </c>
      <c r="J2703" s="2">
        <f t="shared" si="859"/>
        <v>1.07322797</v>
      </c>
      <c r="K2703" s="2">
        <f t="shared" si="860"/>
        <v>230507.04043006999</v>
      </c>
      <c r="L2703" s="1">
        <f t="shared" si="867"/>
        <v>0</v>
      </c>
      <c r="M2703" s="3">
        <f t="shared" si="855"/>
        <v>0</v>
      </c>
      <c r="N2703" s="2">
        <f t="shared" si="861"/>
        <v>0</v>
      </c>
      <c r="O2703" s="18">
        <f t="shared" si="868"/>
        <v>0.14499999999999999</v>
      </c>
      <c r="P2703" s="8">
        <f t="shared" si="853"/>
        <v>1.005108879</v>
      </c>
      <c r="Q2703" s="2">
        <f t="shared" si="870"/>
        <v>1177.6325781999999</v>
      </c>
      <c r="R2703" s="2">
        <f t="shared" si="862"/>
        <v>1177.6325781999999</v>
      </c>
      <c r="S2703" s="9" t="s">
        <v>56</v>
      </c>
      <c r="T2703" s="47">
        <f t="shared" si="857"/>
        <v>42745</v>
      </c>
      <c r="AE2703" s="33"/>
    </row>
    <row r="2704" spans="1:31" x14ac:dyDescent="0.2">
      <c r="A2704" s="90">
        <f t="shared" si="863"/>
        <v>42729</v>
      </c>
      <c r="B2704" s="2">
        <f t="shared" si="858"/>
        <v>231782.14327299999</v>
      </c>
      <c r="C2704" s="2">
        <f t="shared" si="856"/>
        <v>214779.19591499009</v>
      </c>
      <c r="D2704" s="47">
        <f t="shared" si="864"/>
        <v>42715</v>
      </c>
      <c r="E2704" s="3">
        <f t="shared" si="854"/>
        <v>1.7570000000000001E-3</v>
      </c>
      <c r="F2704" s="4">
        <f t="shared" ref="F2704:F2767" si="871">IF(DAY(A2704)=E$2+1,1,F2703+1)</f>
        <v>15</v>
      </c>
      <c r="G2704" s="4">
        <f t="shared" si="869"/>
        <v>31</v>
      </c>
      <c r="H2704" s="2">
        <f t="shared" si="865"/>
        <v>1.0008497700000001</v>
      </c>
      <c r="I2704" s="2">
        <f t="shared" si="866"/>
        <v>1.0723774699999999</v>
      </c>
      <c r="J2704" s="2">
        <f t="shared" si="859"/>
        <v>1.07328874</v>
      </c>
      <c r="K2704" s="2">
        <f t="shared" si="860"/>
        <v>230520.09256180999</v>
      </c>
      <c r="L2704" s="1">
        <f t="shared" si="867"/>
        <v>0</v>
      </c>
      <c r="M2704" s="3">
        <f t="shared" si="855"/>
        <v>0</v>
      </c>
      <c r="N2704" s="2">
        <f t="shared" si="861"/>
        <v>0</v>
      </c>
      <c r="O2704" s="18">
        <f t="shared" si="868"/>
        <v>0.14499999999999999</v>
      </c>
      <c r="P2704" s="8">
        <f t="shared" si="853"/>
        <v>1.005474797</v>
      </c>
      <c r="Q2704" s="2">
        <f t="shared" si="870"/>
        <v>1262.0507111899999</v>
      </c>
      <c r="R2704" s="2">
        <f t="shared" si="862"/>
        <v>1262.0507111899999</v>
      </c>
      <c r="S2704" s="9" t="s">
        <v>56</v>
      </c>
      <c r="T2704" s="47">
        <f t="shared" si="857"/>
        <v>42745</v>
      </c>
      <c r="AE2704" s="33"/>
    </row>
    <row r="2705" spans="1:31" x14ac:dyDescent="0.2">
      <c r="A2705" s="90">
        <f t="shared" si="863"/>
        <v>42730</v>
      </c>
      <c r="B2705" s="2">
        <f t="shared" si="858"/>
        <v>231879.65568046001</v>
      </c>
      <c r="C2705" s="2">
        <f t="shared" si="856"/>
        <v>214779.19591499009</v>
      </c>
      <c r="D2705" s="47">
        <f t="shared" si="864"/>
        <v>42715</v>
      </c>
      <c r="E2705" s="3">
        <f t="shared" si="854"/>
        <v>1.7570000000000001E-3</v>
      </c>
      <c r="F2705" s="4">
        <f t="shared" si="871"/>
        <v>16</v>
      </c>
      <c r="G2705" s="4">
        <f t="shared" si="869"/>
        <v>31</v>
      </c>
      <c r="H2705" s="2">
        <f t="shared" si="865"/>
        <v>1.00090645</v>
      </c>
      <c r="I2705" s="2">
        <f t="shared" si="866"/>
        <v>1.0723774699999999</v>
      </c>
      <c r="J2705" s="2">
        <f t="shared" si="859"/>
        <v>1.0733495200000001</v>
      </c>
      <c r="K2705" s="2">
        <f t="shared" si="860"/>
        <v>230533.14684134</v>
      </c>
      <c r="L2705" s="1">
        <f t="shared" si="867"/>
        <v>0</v>
      </c>
      <c r="M2705" s="3">
        <f t="shared" si="855"/>
        <v>0</v>
      </c>
      <c r="N2705" s="2">
        <f t="shared" si="861"/>
        <v>0</v>
      </c>
      <c r="O2705" s="18">
        <f t="shared" si="868"/>
        <v>0.14499999999999999</v>
      </c>
      <c r="P2705" s="8">
        <f t="shared" si="853"/>
        <v>1.005840847</v>
      </c>
      <c r="Q2705" s="2">
        <f t="shared" si="870"/>
        <v>1346.5088391199999</v>
      </c>
      <c r="R2705" s="2">
        <f t="shared" si="862"/>
        <v>1346.5088391199999</v>
      </c>
      <c r="S2705" s="9" t="s">
        <v>56</v>
      </c>
      <c r="T2705" s="47">
        <f t="shared" si="857"/>
        <v>42745</v>
      </c>
      <c r="AE2705" s="33"/>
    </row>
    <row r="2706" spans="1:31" x14ac:dyDescent="0.2">
      <c r="A2706" s="90">
        <f t="shared" si="863"/>
        <v>42731</v>
      </c>
      <c r="B2706" s="2">
        <f t="shared" si="858"/>
        <v>231977.20853814</v>
      </c>
      <c r="C2706" s="2">
        <f t="shared" si="856"/>
        <v>214779.19591499009</v>
      </c>
      <c r="D2706" s="47">
        <f t="shared" si="864"/>
        <v>42715</v>
      </c>
      <c r="E2706" s="3">
        <f t="shared" si="854"/>
        <v>1.7570000000000001E-3</v>
      </c>
      <c r="F2706" s="4">
        <f t="shared" si="871"/>
        <v>17</v>
      </c>
      <c r="G2706" s="4">
        <f t="shared" si="869"/>
        <v>31</v>
      </c>
      <c r="H2706" s="2">
        <f t="shared" si="865"/>
        <v>1.0009631299999999</v>
      </c>
      <c r="I2706" s="2">
        <f t="shared" si="866"/>
        <v>1.0723774699999999</v>
      </c>
      <c r="J2706" s="2">
        <f t="shared" si="859"/>
        <v>1.0734102999999999</v>
      </c>
      <c r="K2706" s="2">
        <f t="shared" si="860"/>
        <v>230546.20112086</v>
      </c>
      <c r="L2706" s="1">
        <f t="shared" si="867"/>
        <v>0</v>
      </c>
      <c r="M2706" s="3">
        <f t="shared" si="855"/>
        <v>0</v>
      </c>
      <c r="N2706" s="2">
        <f t="shared" si="861"/>
        <v>0</v>
      </c>
      <c r="O2706" s="18">
        <f t="shared" si="868"/>
        <v>0.14499999999999999</v>
      </c>
      <c r="P2706" s="8">
        <f t="shared" si="853"/>
        <v>1.006207031</v>
      </c>
      <c r="Q2706" s="2">
        <f t="shared" si="870"/>
        <v>1431.00741728</v>
      </c>
      <c r="R2706" s="2">
        <f t="shared" si="862"/>
        <v>1431.00741728</v>
      </c>
      <c r="S2706" s="9" t="s">
        <v>56</v>
      </c>
      <c r="T2706" s="47">
        <f t="shared" si="857"/>
        <v>42745</v>
      </c>
      <c r="AE2706" s="33"/>
    </row>
    <row r="2707" spans="1:31" x14ac:dyDescent="0.2">
      <c r="A2707" s="90">
        <f t="shared" si="863"/>
        <v>42732</v>
      </c>
      <c r="B2707" s="2">
        <f t="shared" si="858"/>
        <v>232074.80378265999</v>
      </c>
      <c r="C2707" s="2">
        <f t="shared" si="856"/>
        <v>214779.19591499009</v>
      </c>
      <c r="D2707" s="47">
        <f t="shared" si="864"/>
        <v>42715</v>
      </c>
      <c r="E2707" s="3">
        <f t="shared" si="854"/>
        <v>1.7570000000000001E-3</v>
      </c>
      <c r="F2707" s="4">
        <f t="shared" si="871"/>
        <v>18</v>
      </c>
      <c r="G2707" s="4">
        <f t="shared" si="869"/>
        <v>31</v>
      </c>
      <c r="H2707" s="2">
        <f t="shared" si="865"/>
        <v>1.0010198100000001</v>
      </c>
      <c r="I2707" s="2">
        <f t="shared" si="866"/>
        <v>1.0723774699999999</v>
      </c>
      <c r="J2707" s="2">
        <f t="shared" si="859"/>
        <v>1.07347109</v>
      </c>
      <c r="K2707" s="2">
        <f t="shared" si="860"/>
        <v>230559.25754818</v>
      </c>
      <c r="L2707" s="1">
        <f t="shared" si="867"/>
        <v>0</v>
      </c>
      <c r="M2707" s="3">
        <f t="shared" si="855"/>
        <v>0</v>
      </c>
      <c r="N2707" s="2">
        <f t="shared" si="861"/>
        <v>0</v>
      </c>
      <c r="O2707" s="18">
        <f t="shared" si="868"/>
        <v>0.14499999999999999</v>
      </c>
      <c r="P2707" s="8">
        <f t="shared" si="853"/>
        <v>1.0065733480000001</v>
      </c>
      <c r="Q2707" s="2">
        <f t="shared" si="870"/>
        <v>1515.5462344800001</v>
      </c>
      <c r="R2707" s="2">
        <f t="shared" si="862"/>
        <v>1515.5462344800001</v>
      </c>
      <c r="S2707" s="9" t="s">
        <v>56</v>
      </c>
      <c r="T2707" s="47">
        <f t="shared" si="857"/>
        <v>42745</v>
      </c>
      <c r="AE2707" s="33"/>
    </row>
    <row r="2708" spans="1:31" x14ac:dyDescent="0.2">
      <c r="A2708" s="90">
        <f t="shared" si="863"/>
        <v>42733</v>
      </c>
      <c r="B2708" s="2">
        <f t="shared" si="858"/>
        <v>232172.43925888001</v>
      </c>
      <c r="C2708" s="2">
        <f t="shared" si="856"/>
        <v>214779.19591499009</v>
      </c>
      <c r="D2708" s="47">
        <f t="shared" si="864"/>
        <v>42715</v>
      </c>
      <c r="E2708" s="3">
        <f t="shared" si="854"/>
        <v>1.7570000000000001E-3</v>
      </c>
      <c r="F2708" s="4">
        <f t="shared" si="871"/>
        <v>19</v>
      </c>
      <c r="G2708" s="4">
        <f t="shared" si="869"/>
        <v>31</v>
      </c>
      <c r="H2708" s="2">
        <f t="shared" si="865"/>
        <v>1.0010764999999999</v>
      </c>
      <c r="I2708" s="2">
        <f t="shared" si="866"/>
        <v>1.0723774699999999</v>
      </c>
      <c r="J2708" s="2">
        <f t="shared" si="859"/>
        <v>1.07353188</v>
      </c>
      <c r="K2708" s="2">
        <f t="shared" si="860"/>
        <v>230572.3139755</v>
      </c>
      <c r="L2708" s="1">
        <f t="shared" si="867"/>
        <v>0</v>
      </c>
      <c r="M2708" s="3">
        <f t="shared" si="855"/>
        <v>0</v>
      </c>
      <c r="N2708" s="2">
        <f t="shared" si="861"/>
        <v>0</v>
      </c>
      <c r="O2708" s="18">
        <f t="shared" si="868"/>
        <v>0.14499999999999999</v>
      </c>
      <c r="P2708" s="8">
        <f t="shared" si="853"/>
        <v>1.0069397980000001</v>
      </c>
      <c r="Q2708" s="2">
        <f t="shared" si="870"/>
        <v>1600.1252833799999</v>
      </c>
      <c r="R2708" s="2">
        <f t="shared" si="862"/>
        <v>1600.1252833799999</v>
      </c>
      <c r="S2708" s="9" t="s">
        <v>56</v>
      </c>
      <c r="T2708" s="47">
        <f t="shared" si="857"/>
        <v>42745</v>
      </c>
      <c r="AE2708" s="33"/>
    </row>
    <row r="2709" spans="1:31" x14ac:dyDescent="0.2">
      <c r="A2709" s="90">
        <f t="shared" si="863"/>
        <v>42734</v>
      </c>
      <c r="B2709" s="2">
        <f t="shared" si="858"/>
        <v>232270.11497200001</v>
      </c>
      <c r="C2709" s="2">
        <f t="shared" si="856"/>
        <v>214779.19591499009</v>
      </c>
      <c r="D2709" s="47">
        <f t="shared" si="864"/>
        <v>42715</v>
      </c>
      <c r="E2709" s="3">
        <f t="shared" si="854"/>
        <v>1.7570000000000001E-3</v>
      </c>
      <c r="F2709" s="4">
        <f t="shared" si="871"/>
        <v>20</v>
      </c>
      <c r="G2709" s="4">
        <f t="shared" si="869"/>
        <v>31</v>
      </c>
      <c r="H2709" s="2">
        <f t="shared" si="865"/>
        <v>1.00113319</v>
      </c>
      <c r="I2709" s="2">
        <f t="shared" si="866"/>
        <v>1.0723774699999999</v>
      </c>
      <c r="J2709" s="2">
        <f t="shared" si="859"/>
        <v>1.07359267</v>
      </c>
      <c r="K2709" s="2">
        <f t="shared" si="860"/>
        <v>230585.37040282</v>
      </c>
      <c r="L2709" s="1">
        <f t="shared" si="867"/>
        <v>0</v>
      </c>
      <c r="M2709" s="3">
        <f t="shared" si="855"/>
        <v>0</v>
      </c>
      <c r="N2709" s="2">
        <f t="shared" si="861"/>
        <v>0</v>
      </c>
      <c r="O2709" s="18">
        <f t="shared" si="868"/>
        <v>0.14499999999999999</v>
      </c>
      <c r="P2709" s="8">
        <f t="shared" si="853"/>
        <v>1.007306381</v>
      </c>
      <c r="Q2709" s="2">
        <f t="shared" si="870"/>
        <v>1684.7445691800001</v>
      </c>
      <c r="R2709" s="2">
        <f t="shared" si="862"/>
        <v>1684.7445691800001</v>
      </c>
      <c r="S2709" s="9" t="s">
        <v>56</v>
      </c>
      <c r="T2709" s="47">
        <f t="shared" si="857"/>
        <v>42745</v>
      </c>
      <c r="AE2709" s="33"/>
    </row>
    <row r="2710" spans="1:31" x14ac:dyDescent="0.2">
      <c r="A2710" s="90">
        <f t="shared" si="863"/>
        <v>42735</v>
      </c>
      <c r="B2710" s="2">
        <f t="shared" si="858"/>
        <v>232367.83355272</v>
      </c>
      <c r="C2710" s="2">
        <f t="shared" si="856"/>
        <v>214779.19591499009</v>
      </c>
      <c r="D2710" s="47">
        <f t="shared" si="864"/>
        <v>42715</v>
      </c>
      <c r="E2710" s="3">
        <f t="shared" si="854"/>
        <v>1.7570000000000001E-3</v>
      </c>
      <c r="F2710" s="4">
        <f t="shared" si="871"/>
        <v>21</v>
      </c>
      <c r="G2710" s="4">
        <f t="shared" si="869"/>
        <v>31</v>
      </c>
      <c r="H2710" s="2">
        <f t="shared" si="865"/>
        <v>1.0011898800000001</v>
      </c>
      <c r="I2710" s="2">
        <f t="shared" si="866"/>
        <v>1.0723774699999999</v>
      </c>
      <c r="J2710" s="2">
        <f t="shared" si="859"/>
        <v>1.07365347</v>
      </c>
      <c r="K2710" s="2">
        <f t="shared" si="860"/>
        <v>230598.42897792999</v>
      </c>
      <c r="L2710" s="1">
        <f t="shared" si="867"/>
        <v>0</v>
      </c>
      <c r="M2710" s="3">
        <f t="shared" si="855"/>
        <v>0</v>
      </c>
      <c r="N2710" s="2">
        <f t="shared" si="861"/>
        <v>0</v>
      </c>
      <c r="O2710" s="18">
        <f t="shared" si="868"/>
        <v>0.14499999999999999</v>
      </c>
      <c r="P2710" s="8">
        <f t="shared" si="853"/>
        <v>1.007673099</v>
      </c>
      <c r="Q2710" s="2">
        <f t="shared" si="870"/>
        <v>1769.40457479</v>
      </c>
      <c r="R2710" s="2">
        <f t="shared" si="862"/>
        <v>1769.40457479</v>
      </c>
      <c r="S2710" s="9" t="s">
        <v>56</v>
      </c>
      <c r="T2710" s="47">
        <f t="shared" si="857"/>
        <v>42745</v>
      </c>
      <c r="AE2710" s="33"/>
    </row>
    <row r="2711" spans="1:31" x14ac:dyDescent="0.2">
      <c r="A2711" s="90">
        <f t="shared" si="863"/>
        <v>42736</v>
      </c>
      <c r="B2711" s="2">
        <f t="shared" si="858"/>
        <v>232465.59215179001</v>
      </c>
      <c r="C2711" s="2">
        <f t="shared" si="856"/>
        <v>214779.19591499009</v>
      </c>
      <c r="D2711" s="47">
        <f t="shared" si="864"/>
        <v>42715</v>
      </c>
      <c r="E2711" s="3">
        <f t="shared" si="854"/>
        <v>1.7570000000000001E-3</v>
      </c>
      <c r="F2711" s="4">
        <f t="shared" si="871"/>
        <v>22</v>
      </c>
      <c r="G2711" s="4">
        <f t="shared" si="869"/>
        <v>31</v>
      </c>
      <c r="H2711" s="2">
        <f t="shared" si="865"/>
        <v>1.0012465800000001</v>
      </c>
      <c r="I2711" s="2">
        <f t="shared" si="866"/>
        <v>1.0723774699999999</v>
      </c>
      <c r="J2711" s="2">
        <f t="shared" si="859"/>
        <v>1.07371427</v>
      </c>
      <c r="K2711" s="2">
        <f t="shared" si="860"/>
        <v>230611.48755305001</v>
      </c>
      <c r="L2711" s="1">
        <f t="shared" si="867"/>
        <v>0</v>
      </c>
      <c r="M2711" s="3">
        <f t="shared" si="855"/>
        <v>0</v>
      </c>
      <c r="N2711" s="2">
        <f t="shared" si="861"/>
        <v>0</v>
      </c>
      <c r="O2711" s="18">
        <f t="shared" si="868"/>
        <v>0.14499999999999999</v>
      </c>
      <c r="P2711" s="8">
        <f t="shared" ref="P2711:P2774" si="872">ROUND((1+O2711)^(30/360)^(F2711/G2711),9)</f>
        <v>1.008039949</v>
      </c>
      <c r="Q2711" s="2">
        <f t="shared" si="870"/>
        <v>1854.10459874</v>
      </c>
      <c r="R2711" s="2">
        <f t="shared" si="862"/>
        <v>1854.10459874</v>
      </c>
      <c r="S2711" s="9" t="s">
        <v>56</v>
      </c>
      <c r="T2711" s="47">
        <f t="shared" si="857"/>
        <v>42745</v>
      </c>
      <c r="AE2711" s="33"/>
    </row>
    <row r="2712" spans="1:31" x14ac:dyDescent="0.2">
      <c r="A2712" s="90">
        <f t="shared" si="863"/>
        <v>42737</v>
      </c>
      <c r="B2712" s="2">
        <f t="shared" si="858"/>
        <v>232563.39146623001</v>
      </c>
      <c r="C2712" s="2">
        <f t="shared" si="856"/>
        <v>214779.19591499009</v>
      </c>
      <c r="D2712" s="47">
        <f t="shared" si="864"/>
        <v>42715</v>
      </c>
      <c r="E2712" s="3">
        <f t="shared" si="854"/>
        <v>1.7570000000000001E-3</v>
      </c>
      <c r="F2712" s="4">
        <f t="shared" si="871"/>
        <v>23</v>
      </c>
      <c r="G2712" s="4">
        <f t="shared" si="869"/>
        <v>31</v>
      </c>
      <c r="H2712" s="2">
        <f t="shared" si="865"/>
        <v>1.0013032799999999</v>
      </c>
      <c r="I2712" s="2">
        <f t="shared" si="866"/>
        <v>1.0723774699999999</v>
      </c>
      <c r="J2712" s="2">
        <f t="shared" si="859"/>
        <v>1.0737750699999999</v>
      </c>
      <c r="K2712" s="2">
        <f t="shared" si="860"/>
        <v>230624.54612816</v>
      </c>
      <c r="L2712" s="1">
        <f t="shared" si="867"/>
        <v>0</v>
      </c>
      <c r="M2712" s="3">
        <f t="shared" si="855"/>
        <v>0</v>
      </c>
      <c r="N2712" s="2">
        <f t="shared" si="861"/>
        <v>0</v>
      </c>
      <c r="O2712" s="18">
        <f t="shared" si="868"/>
        <v>0.14499999999999999</v>
      </c>
      <c r="P2712" s="8">
        <f t="shared" si="872"/>
        <v>1.0084069339999999</v>
      </c>
      <c r="Q2712" s="2">
        <f t="shared" si="870"/>
        <v>1938.84533807</v>
      </c>
      <c r="R2712" s="2">
        <f t="shared" si="862"/>
        <v>1938.84533807</v>
      </c>
      <c r="S2712" s="9" t="s">
        <v>56</v>
      </c>
      <c r="T2712" s="47">
        <f t="shared" si="857"/>
        <v>42745</v>
      </c>
      <c r="AE2712" s="33"/>
    </row>
    <row r="2713" spans="1:31" x14ac:dyDescent="0.2">
      <c r="A2713" s="90">
        <f t="shared" si="863"/>
        <v>42738</v>
      </c>
      <c r="B2713" s="2">
        <f t="shared" si="858"/>
        <v>232661.23297608001</v>
      </c>
      <c r="C2713" s="2">
        <f t="shared" si="856"/>
        <v>214779.19591499009</v>
      </c>
      <c r="D2713" s="47">
        <f t="shared" si="864"/>
        <v>42715</v>
      </c>
      <c r="E2713" s="3">
        <f t="shared" si="854"/>
        <v>1.7570000000000001E-3</v>
      </c>
      <c r="F2713" s="4">
        <f t="shared" si="871"/>
        <v>24</v>
      </c>
      <c r="G2713" s="4">
        <f t="shared" si="869"/>
        <v>31</v>
      </c>
      <c r="H2713" s="2">
        <f t="shared" si="865"/>
        <v>1.0013599799999999</v>
      </c>
      <c r="I2713" s="2">
        <f t="shared" si="866"/>
        <v>1.0723774699999999</v>
      </c>
      <c r="J2713" s="2">
        <f t="shared" si="859"/>
        <v>1.0738358800000001</v>
      </c>
      <c r="K2713" s="2">
        <f t="shared" si="860"/>
        <v>230637.60685106</v>
      </c>
      <c r="L2713" s="1">
        <f t="shared" si="867"/>
        <v>0</v>
      </c>
      <c r="M2713" s="3">
        <f t="shared" si="855"/>
        <v>0</v>
      </c>
      <c r="N2713" s="2">
        <f t="shared" si="861"/>
        <v>0</v>
      </c>
      <c r="O2713" s="18">
        <f t="shared" si="868"/>
        <v>0.14499999999999999</v>
      </c>
      <c r="P2713" s="8">
        <f t="shared" si="872"/>
        <v>1.0087740510000001</v>
      </c>
      <c r="Q2713" s="2">
        <f t="shared" si="870"/>
        <v>2023.62612502</v>
      </c>
      <c r="R2713" s="2">
        <f t="shared" si="862"/>
        <v>2023.62612502</v>
      </c>
      <c r="S2713" s="9" t="s">
        <v>56</v>
      </c>
      <c r="T2713" s="47">
        <f t="shared" si="857"/>
        <v>42745</v>
      </c>
      <c r="AE2713" s="33"/>
    </row>
    <row r="2714" spans="1:31" x14ac:dyDescent="0.2">
      <c r="A2714" s="90">
        <f t="shared" si="863"/>
        <v>42739</v>
      </c>
      <c r="B2714" s="2">
        <f t="shared" si="858"/>
        <v>232759.11521340001</v>
      </c>
      <c r="C2714" s="2">
        <f t="shared" si="856"/>
        <v>214779.19591499009</v>
      </c>
      <c r="D2714" s="47">
        <f t="shared" si="864"/>
        <v>42715</v>
      </c>
      <c r="E2714" s="3">
        <f t="shared" si="854"/>
        <v>1.7570000000000001E-3</v>
      </c>
      <c r="F2714" s="4">
        <f t="shared" si="871"/>
        <v>25</v>
      </c>
      <c r="G2714" s="4">
        <f t="shared" si="869"/>
        <v>31</v>
      </c>
      <c r="H2714" s="2">
        <f t="shared" si="865"/>
        <v>1.0014166900000001</v>
      </c>
      <c r="I2714" s="2">
        <f t="shared" si="866"/>
        <v>1.0723774699999999</v>
      </c>
      <c r="J2714" s="2">
        <f t="shared" si="859"/>
        <v>1.07389669</v>
      </c>
      <c r="K2714" s="2">
        <f t="shared" si="860"/>
        <v>230650.66757396</v>
      </c>
      <c r="L2714" s="1">
        <f t="shared" si="867"/>
        <v>0</v>
      </c>
      <c r="M2714" s="3">
        <f t="shared" si="855"/>
        <v>0</v>
      </c>
      <c r="N2714" s="2">
        <f t="shared" si="861"/>
        <v>0</v>
      </c>
      <c r="O2714" s="18">
        <f t="shared" si="868"/>
        <v>0.14499999999999999</v>
      </c>
      <c r="P2714" s="8">
        <f t="shared" si="872"/>
        <v>1.009141303</v>
      </c>
      <c r="Q2714" s="2">
        <f t="shared" si="870"/>
        <v>2108.4476394399999</v>
      </c>
      <c r="R2714" s="2">
        <f t="shared" si="862"/>
        <v>2108.4476394399999</v>
      </c>
      <c r="S2714" s="9" t="s">
        <v>56</v>
      </c>
      <c r="T2714" s="47">
        <f t="shared" si="857"/>
        <v>42745</v>
      </c>
      <c r="AE2714" s="33"/>
    </row>
    <row r="2715" spans="1:31" x14ac:dyDescent="0.2">
      <c r="A2715" s="90">
        <f t="shared" si="863"/>
        <v>42740</v>
      </c>
      <c r="B2715" s="2">
        <f t="shared" si="858"/>
        <v>232857.03989037001</v>
      </c>
      <c r="C2715" s="2">
        <f t="shared" si="856"/>
        <v>214779.19591499009</v>
      </c>
      <c r="D2715" s="47">
        <f t="shared" si="864"/>
        <v>42715</v>
      </c>
      <c r="E2715" s="3">
        <f t="shared" si="854"/>
        <v>1.7570000000000001E-3</v>
      </c>
      <c r="F2715" s="4">
        <f t="shared" si="871"/>
        <v>26</v>
      </c>
      <c r="G2715" s="4">
        <f t="shared" si="869"/>
        <v>31</v>
      </c>
      <c r="H2715" s="2">
        <f t="shared" si="865"/>
        <v>1.0014734000000001</v>
      </c>
      <c r="I2715" s="2">
        <f t="shared" si="866"/>
        <v>1.0723774699999999</v>
      </c>
      <c r="J2715" s="2">
        <f t="shared" si="859"/>
        <v>1.0739575100000001</v>
      </c>
      <c r="K2715" s="2">
        <f t="shared" si="860"/>
        <v>230663.73044466</v>
      </c>
      <c r="L2715" s="1">
        <f t="shared" si="867"/>
        <v>0</v>
      </c>
      <c r="M2715" s="3">
        <f t="shared" si="855"/>
        <v>0</v>
      </c>
      <c r="N2715" s="2">
        <f t="shared" si="861"/>
        <v>0</v>
      </c>
      <c r="O2715" s="18">
        <f t="shared" si="868"/>
        <v>0.14499999999999999</v>
      </c>
      <c r="P2715" s="8">
        <f t="shared" si="872"/>
        <v>1.0095086879999999</v>
      </c>
      <c r="Q2715" s="2">
        <f t="shared" si="870"/>
        <v>2193.3094457100001</v>
      </c>
      <c r="R2715" s="2">
        <f t="shared" si="862"/>
        <v>2193.3094457100001</v>
      </c>
      <c r="S2715" s="9" t="s">
        <v>56</v>
      </c>
      <c r="T2715" s="47">
        <f t="shared" si="857"/>
        <v>42745</v>
      </c>
      <c r="AE2715" s="33"/>
    </row>
    <row r="2716" spans="1:31" x14ac:dyDescent="0.2">
      <c r="A2716" s="90">
        <f t="shared" si="863"/>
        <v>42741</v>
      </c>
      <c r="B2716" s="2">
        <f t="shared" si="858"/>
        <v>232955.00290722001</v>
      </c>
      <c r="C2716" s="2">
        <f t="shared" si="856"/>
        <v>214779.19591499009</v>
      </c>
      <c r="D2716" s="47">
        <f t="shared" si="864"/>
        <v>42715</v>
      </c>
      <c r="E2716" s="3">
        <f t="shared" si="854"/>
        <v>1.7570000000000001E-3</v>
      </c>
      <c r="F2716" s="4">
        <f t="shared" si="871"/>
        <v>27</v>
      </c>
      <c r="G2716" s="4">
        <f t="shared" si="869"/>
        <v>31</v>
      </c>
      <c r="H2716" s="2">
        <f t="shared" si="865"/>
        <v>1.00153011</v>
      </c>
      <c r="I2716" s="2">
        <f t="shared" si="866"/>
        <v>1.0723774699999999</v>
      </c>
      <c r="J2716" s="2">
        <f t="shared" si="859"/>
        <v>1.07401832</v>
      </c>
      <c r="K2716" s="2">
        <f t="shared" si="860"/>
        <v>230676.79116756</v>
      </c>
      <c r="L2716" s="1">
        <f t="shared" si="867"/>
        <v>0</v>
      </c>
      <c r="M2716" s="3">
        <f t="shared" si="855"/>
        <v>0</v>
      </c>
      <c r="N2716" s="2">
        <f t="shared" si="861"/>
        <v>0</v>
      </c>
      <c r="O2716" s="18">
        <f t="shared" si="868"/>
        <v>0.14499999999999999</v>
      </c>
      <c r="P2716" s="8">
        <f t="shared" si="872"/>
        <v>1.009876207</v>
      </c>
      <c r="Q2716" s="2">
        <f t="shared" si="870"/>
        <v>2278.2117396600001</v>
      </c>
      <c r="R2716" s="2">
        <f t="shared" si="862"/>
        <v>2278.2117396600001</v>
      </c>
      <c r="S2716" s="9" t="s">
        <v>56</v>
      </c>
      <c r="T2716" s="47">
        <f t="shared" si="857"/>
        <v>42745</v>
      </c>
      <c r="AE2716" s="33"/>
    </row>
    <row r="2717" spans="1:31" x14ac:dyDescent="0.2">
      <c r="A2717" s="90">
        <f t="shared" si="863"/>
        <v>42742</v>
      </c>
      <c r="B2717" s="2">
        <f t="shared" si="858"/>
        <v>233053.01077624</v>
      </c>
      <c r="C2717" s="2">
        <f t="shared" si="856"/>
        <v>214779.19591499009</v>
      </c>
      <c r="D2717" s="47">
        <f t="shared" si="864"/>
        <v>42715</v>
      </c>
      <c r="E2717" s="3">
        <f t="shared" si="854"/>
        <v>1.7570000000000001E-3</v>
      </c>
      <c r="F2717" s="4">
        <f t="shared" si="871"/>
        <v>28</v>
      </c>
      <c r="G2717" s="4">
        <f t="shared" si="869"/>
        <v>31</v>
      </c>
      <c r="H2717" s="2">
        <f t="shared" si="865"/>
        <v>1.0015868299999999</v>
      </c>
      <c r="I2717" s="2">
        <f t="shared" si="866"/>
        <v>1.0723774699999999</v>
      </c>
      <c r="J2717" s="2">
        <f t="shared" si="859"/>
        <v>1.07407915</v>
      </c>
      <c r="K2717" s="2">
        <f t="shared" si="860"/>
        <v>230689.85618604999</v>
      </c>
      <c r="L2717" s="1">
        <f t="shared" si="867"/>
        <v>0</v>
      </c>
      <c r="M2717" s="3">
        <f t="shared" si="855"/>
        <v>0</v>
      </c>
      <c r="N2717" s="2">
        <f t="shared" si="861"/>
        <v>0</v>
      </c>
      <c r="O2717" s="18">
        <f t="shared" si="868"/>
        <v>0.14499999999999999</v>
      </c>
      <c r="P2717" s="8">
        <f t="shared" si="872"/>
        <v>1.0102438600000001</v>
      </c>
      <c r="Q2717" s="2">
        <f t="shared" si="870"/>
        <v>2363.1545901899999</v>
      </c>
      <c r="R2717" s="2">
        <f t="shared" si="862"/>
        <v>2363.1545901899999</v>
      </c>
      <c r="S2717" s="9" t="s">
        <v>56</v>
      </c>
      <c r="T2717" s="47">
        <f t="shared" si="857"/>
        <v>42745</v>
      </c>
      <c r="AE2717" s="33"/>
    </row>
    <row r="2718" spans="1:31" x14ac:dyDescent="0.2">
      <c r="A2718" s="90">
        <f t="shared" si="863"/>
        <v>42743</v>
      </c>
      <c r="B2718" s="2">
        <f t="shared" si="858"/>
        <v>233151.05676494</v>
      </c>
      <c r="C2718" s="2">
        <f t="shared" si="856"/>
        <v>214779.19591499009</v>
      </c>
      <c r="D2718" s="47">
        <f t="shared" si="864"/>
        <v>42715</v>
      </c>
      <c r="E2718" s="3">
        <f t="shared" si="854"/>
        <v>1.7570000000000001E-3</v>
      </c>
      <c r="F2718" s="4">
        <f t="shared" si="871"/>
        <v>29</v>
      </c>
      <c r="G2718" s="4">
        <f t="shared" si="869"/>
        <v>31</v>
      </c>
      <c r="H2718" s="2">
        <f t="shared" si="865"/>
        <v>1.00164355</v>
      </c>
      <c r="I2718" s="2">
        <f t="shared" si="866"/>
        <v>1.0723774699999999</v>
      </c>
      <c r="J2718" s="2">
        <f t="shared" si="859"/>
        <v>1.0741399700000001</v>
      </c>
      <c r="K2718" s="2">
        <f t="shared" si="860"/>
        <v>230702.91905674999</v>
      </c>
      <c r="L2718" s="1">
        <f t="shared" si="867"/>
        <v>0</v>
      </c>
      <c r="M2718" s="3">
        <f t="shared" si="855"/>
        <v>0</v>
      </c>
      <c r="N2718" s="2">
        <f t="shared" si="861"/>
        <v>0</v>
      </c>
      <c r="O2718" s="18">
        <f t="shared" si="868"/>
        <v>0.14499999999999999</v>
      </c>
      <c r="P2718" s="8">
        <f t="shared" si="872"/>
        <v>1.0106116460000001</v>
      </c>
      <c r="Q2718" s="2">
        <f t="shared" si="870"/>
        <v>2448.13770819</v>
      </c>
      <c r="R2718" s="2">
        <f t="shared" si="862"/>
        <v>2448.13770819</v>
      </c>
      <c r="S2718" s="9" t="s">
        <v>56</v>
      </c>
      <c r="T2718" s="47">
        <f t="shared" si="857"/>
        <v>42745</v>
      </c>
      <c r="AE2718" s="33"/>
    </row>
    <row r="2719" spans="1:31" x14ac:dyDescent="0.2">
      <c r="A2719" s="90">
        <f t="shared" si="863"/>
        <v>42744</v>
      </c>
      <c r="B2719" s="2">
        <f t="shared" si="858"/>
        <v>233249.14568034999</v>
      </c>
      <c r="C2719" s="2">
        <f t="shared" si="856"/>
        <v>214779.19591499009</v>
      </c>
      <c r="D2719" s="47">
        <f t="shared" si="864"/>
        <v>42715</v>
      </c>
      <c r="E2719" s="3">
        <f t="shared" si="854"/>
        <v>1.7570000000000001E-3</v>
      </c>
      <c r="F2719" s="4">
        <f t="shared" si="871"/>
        <v>30</v>
      </c>
      <c r="G2719" s="4">
        <f t="shared" si="869"/>
        <v>31</v>
      </c>
      <c r="H2719" s="2">
        <f t="shared" si="865"/>
        <v>1.0017002699999999</v>
      </c>
      <c r="I2719" s="2">
        <f t="shared" si="866"/>
        <v>1.0723774699999999</v>
      </c>
      <c r="J2719" s="2">
        <f t="shared" si="859"/>
        <v>1.0742008000000001</v>
      </c>
      <c r="K2719" s="2">
        <f t="shared" si="860"/>
        <v>230715.98407522999</v>
      </c>
      <c r="L2719" s="1">
        <f t="shared" si="867"/>
        <v>0</v>
      </c>
      <c r="M2719" s="3">
        <f t="shared" si="855"/>
        <v>0</v>
      </c>
      <c r="N2719" s="2">
        <f t="shared" si="861"/>
        <v>0</v>
      </c>
      <c r="O2719" s="18">
        <f t="shared" si="868"/>
        <v>0.14499999999999999</v>
      </c>
      <c r="P2719" s="8">
        <f t="shared" si="872"/>
        <v>1.0109795669999999</v>
      </c>
      <c r="Q2719" s="2">
        <f t="shared" si="870"/>
        <v>2533.1616051199999</v>
      </c>
      <c r="R2719" s="2">
        <f t="shared" si="862"/>
        <v>2533.1616051199999</v>
      </c>
      <c r="S2719" s="9" t="s">
        <v>56</v>
      </c>
      <c r="T2719" s="47">
        <f t="shared" si="857"/>
        <v>42745</v>
      </c>
      <c r="AE2719" s="33"/>
    </row>
    <row r="2720" spans="1:31" x14ac:dyDescent="0.2">
      <c r="A2720" s="91">
        <f t="shared" si="863"/>
        <v>42745</v>
      </c>
      <c r="B2720" s="36">
        <f t="shared" si="858"/>
        <v>233347.27489652002</v>
      </c>
      <c r="C2720" s="36">
        <f t="shared" si="856"/>
        <v>214779.19591499009</v>
      </c>
      <c r="D2720" s="120">
        <f t="shared" si="864"/>
        <v>42715</v>
      </c>
      <c r="E2720" s="3">
        <f t="shared" si="854"/>
        <v>1.7570000000000001E-3</v>
      </c>
      <c r="F2720" s="21">
        <f t="shared" si="871"/>
        <v>31</v>
      </c>
      <c r="G2720" s="21">
        <f t="shared" si="869"/>
        <v>31</v>
      </c>
      <c r="H2720" s="36">
        <f t="shared" si="865"/>
        <v>1.001757</v>
      </c>
      <c r="I2720" s="36">
        <f t="shared" si="866"/>
        <v>1.0723774699999999</v>
      </c>
      <c r="J2720" s="36">
        <f t="shared" si="859"/>
        <v>1.0742616300000001</v>
      </c>
      <c r="K2720" s="36">
        <f t="shared" si="860"/>
        <v>230729.04909372001</v>
      </c>
      <c r="L2720" s="37">
        <f t="shared" si="867"/>
        <v>89</v>
      </c>
      <c r="M2720" s="20">
        <f t="shared" si="855"/>
        <v>0</v>
      </c>
      <c r="N2720" s="36">
        <f t="shared" si="861"/>
        <v>0</v>
      </c>
      <c r="O2720" s="35">
        <f t="shared" si="868"/>
        <v>0.14499999999999999</v>
      </c>
      <c r="P2720" s="38">
        <f t="shared" si="872"/>
        <v>1.0113476210000001</v>
      </c>
      <c r="Q2720" s="36">
        <f t="shared" si="870"/>
        <v>2618.2258028000001</v>
      </c>
      <c r="R2720" s="36">
        <f t="shared" si="862"/>
        <v>2618.2258028000001</v>
      </c>
      <c r="S2720" s="39" t="s">
        <v>56</v>
      </c>
      <c r="T2720" s="120">
        <f t="shared" si="857"/>
        <v>42745</v>
      </c>
      <c r="U2720" s="31">
        <f>B2720</f>
        <v>233347.27489652002</v>
      </c>
      <c r="AE2720" s="33"/>
    </row>
    <row r="2721" spans="1:31" x14ac:dyDescent="0.2">
      <c r="A2721" s="90">
        <f t="shared" si="863"/>
        <v>42746</v>
      </c>
      <c r="B2721" s="2">
        <f t="shared" si="858"/>
        <v>233445.88580101001</v>
      </c>
      <c r="C2721" s="2">
        <f t="shared" si="856"/>
        <v>217216.42882891008</v>
      </c>
      <c r="D2721" s="47">
        <f t="shared" si="864"/>
        <v>42746</v>
      </c>
      <c r="E2721" s="3">
        <f t="shared" si="854"/>
        <v>1.8159999999999999E-3</v>
      </c>
      <c r="F2721" s="4">
        <f t="shared" si="871"/>
        <v>1</v>
      </c>
      <c r="G2721" s="4">
        <f t="shared" si="869"/>
        <v>31</v>
      </c>
      <c r="H2721" s="2">
        <f t="shared" si="865"/>
        <v>1.0000585200000001</v>
      </c>
      <c r="I2721" s="2">
        <f t="shared" si="866"/>
        <v>1.0742616300000001</v>
      </c>
      <c r="J2721" s="2">
        <f t="shared" si="859"/>
        <v>1.07432449</v>
      </c>
      <c r="K2721" s="2">
        <f t="shared" si="860"/>
        <v>233360.92912124001</v>
      </c>
      <c r="L2721" s="1">
        <f t="shared" si="867"/>
        <v>0</v>
      </c>
      <c r="M2721" s="3">
        <f t="shared" si="855"/>
        <v>0</v>
      </c>
      <c r="N2721" s="2">
        <f t="shared" si="861"/>
        <v>0</v>
      </c>
      <c r="O2721" s="18">
        <f t="shared" si="868"/>
        <v>0.14499999999999999</v>
      </c>
      <c r="P2721" s="8">
        <f t="shared" si="872"/>
        <v>1.0003640570000001</v>
      </c>
      <c r="Q2721" s="2">
        <f t="shared" si="870"/>
        <v>84.956679769999994</v>
      </c>
      <c r="R2721" s="2">
        <f t="shared" si="862"/>
        <v>84.956679769999994</v>
      </c>
      <c r="S2721" s="9" t="s">
        <v>56</v>
      </c>
      <c r="T2721" s="47">
        <f t="shared" si="857"/>
        <v>42776</v>
      </c>
      <c r="AE2721" s="33"/>
    </row>
    <row r="2722" spans="1:31" x14ac:dyDescent="0.2">
      <c r="A2722" s="90">
        <f t="shared" si="863"/>
        <v>42747</v>
      </c>
      <c r="B2722" s="2">
        <f t="shared" si="858"/>
        <v>233544.54420738001</v>
      </c>
      <c r="C2722" s="2">
        <f t="shared" si="856"/>
        <v>217216.42882891008</v>
      </c>
      <c r="D2722" s="47">
        <f t="shared" si="864"/>
        <v>42746</v>
      </c>
      <c r="E2722" s="3">
        <f t="shared" si="854"/>
        <v>1.8159999999999999E-3</v>
      </c>
      <c r="F2722" s="4">
        <f t="shared" si="871"/>
        <v>2</v>
      </c>
      <c r="G2722" s="4">
        <f t="shared" si="869"/>
        <v>31</v>
      </c>
      <c r="H2722" s="2">
        <f t="shared" si="865"/>
        <v>1.00011706</v>
      </c>
      <c r="I2722" s="2">
        <f t="shared" si="866"/>
        <v>1.0742616300000001</v>
      </c>
      <c r="J2722" s="2">
        <f t="shared" si="859"/>
        <v>1.0743873799999999</v>
      </c>
      <c r="K2722" s="2">
        <f t="shared" si="860"/>
        <v>233374.58986244001</v>
      </c>
      <c r="L2722" s="1">
        <f t="shared" si="867"/>
        <v>0</v>
      </c>
      <c r="M2722" s="3">
        <f t="shared" si="855"/>
        <v>0</v>
      </c>
      <c r="N2722" s="2">
        <f t="shared" si="861"/>
        <v>0</v>
      </c>
      <c r="O2722" s="18">
        <f t="shared" si="868"/>
        <v>0.14499999999999999</v>
      </c>
      <c r="P2722" s="8">
        <f t="shared" si="872"/>
        <v>1.0007282470000001</v>
      </c>
      <c r="Q2722" s="2">
        <f t="shared" si="870"/>
        <v>169.95434494</v>
      </c>
      <c r="R2722" s="2">
        <f t="shared" si="862"/>
        <v>169.95434494</v>
      </c>
      <c r="S2722" s="9" t="s">
        <v>56</v>
      </c>
      <c r="T2722" s="47">
        <f t="shared" si="857"/>
        <v>42776</v>
      </c>
      <c r="AE2722" s="33"/>
    </row>
    <row r="2723" spans="1:31" x14ac:dyDescent="0.2">
      <c r="A2723" s="90">
        <f t="shared" si="863"/>
        <v>42748</v>
      </c>
      <c r="B2723" s="2">
        <f t="shared" si="858"/>
        <v>233643.23902215</v>
      </c>
      <c r="C2723" s="2">
        <f t="shared" si="856"/>
        <v>217216.42882891008</v>
      </c>
      <c r="D2723" s="47">
        <f t="shared" si="864"/>
        <v>42746</v>
      </c>
      <c r="E2723" s="3">
        <f t="shared" si="854"/>
        <v>1.8159999999999999E-3</v>
      </c>
      <c r="F2723" s="4">
        <f t="shared" si="871"/>
        <v>3</v>
      </c>
      <c r="G2723" s="4">
        <f t="shared" si="869"/>
        <v>31</v>
      </c>
      <c r="H2723" s="2">
        <f t="shared" si="865"/>
        <v>1.00017559</v>
      </c>
      <c r="I2723" s="2">
        <f t="shared" si="866"/>
        <v>1.0742616300000001</v>
      </c>
      <c r="J2723" s="2">
        <f t="shared" si="859"/>
        <v>1.0744502499999999</v>
      </c>
      <c r="K2723" s="2">
        <f t="shared" si="860"/>
        <v>233388.24625932999</v>
      </c>
      <c r="L2723" s="1">
        <f t="shared" si="867"/>
        <v>0</v>
      </c>
      <c r="M2723" s="3">
        <f t="shared" si="855"/>
        <v>0</v>
      </c>
      <c r="N2723" s="2">
        <f t="shared" si="861"/>
        <v>0</v>
      </c>
      <c r="O2723" s="18">
        <f t="shared" si="868"/>
        <v>0.14499999999999999</v>
      </c>
      <c r="P2723" s="8">
        <f t="shared" si="872"/>
        <v>1.0010925690000001</v>
      </c>
      <c r="Q2723" s="2">
        <f t="shared" si="870"/>
        <v>254.99276282</v>
      </c>
      <c r="R2723" s="2">
        <f t="shared" si="862"/>
        <v>254.99276282</v>
      </c>
      <c r="S2723" s="9" t="s">
        <v>56</v>
      </c>
      <c r="T2723" s="47">
        <f t="shared" si="857"/>
        <v>42776</v>
      </c>
      <c r="AE2723" s="33"/>
    </row>
    <row r="2724" spans="1:31" x14ac:dyDescent="0.2">
      <c r="A2724" s="90">
        <f t="shared" si="863"/>
        <v>42749</v>
      </c>
      <c r="B2724" s="2">
        <f t="shared" si="858"/>
        <v>233741.97918066999</v>
      </c>
      <c r="C2724" s="2">
        <f t="shared" si="856"/>
        <v>217216.42882891008</v>
      </c>
      <c r="D2724" s="47">
        <f t="shared" si="864"/>
        <v>42746</v>
      </c>
      <c r="E2724" s="3">
        <f t="shared" si="854"/>
        <v>1.8159999999999999E-3</v>
      </c>
      <c r="F2724" s="4">
        <f t="shared" si="871"/>
        <v>4</v>
      </c>
      <c r="G2724" s="4">
        <f t="shared" si="869"/>
        <v>31</v>
      </c>
      <c r="H2724" s="2">
        <f t="shared" si="865"/>
        <v>1.0002341299999999</v>
      </c>
      <c r="I2724" s="2">
        <f t="shared" si="866"/>
        <v>1.0742616300000001</v>
      </c>
      <c r="J2724" s="2">
        <f t="shared" si="859"/>
        <v>1.0745131400000001</v>
      </c>
      <c r="K2724" s="2">
        <f t="shared" si="860"/>
        <v>233401.90700052999</v>
      </c>
      <c r="L2724" s="1">
        <f t="shared" si="867"/>
        <v>0</v>
      </c>
      <c r="M2724" s="3">
        <f t="shared" si="855"/>
        <v>0</v>
      </c>
      <c r="N2724" s="2">
        <f t="shared" si="861"/>
        <v>0</v>
      </c>
      <c r="O2724" s="18">
        <f t="shared" si="868"/>
        <v>0.14499999999999999</v>
      </c>
      <c r="P2724" s="8">
        <f t="shared" si="872"/>
        <v>1.001457024</v>
      </c>
      <c r="Q2724" s="2">
        <f t="shared" si="870"/>
        <v>340.07218014</v>
      </c>
      <c r="R2724" s="2">
        <f t="shared" si="862"/>
        <v>340.07218014</v>
      </c>
      <c r="S2724" s="9" t="s">
        <v>56</v>
      </c>
      <c r="T2724" s="47">
        <f t="shared" si="857"/>
        <v>42776</v>
      </c>
      <c r="AE2724" s="33"/>
    </row>
    <row r="2725" spans="1:31" x14ac:dyDescent="0.2">
      <c r="A2725" s="90">
        <f t="shared" si="863"/>
        <v>42750</v>
      </c>
      <c r="B2725" s="2">
        <f t="shared" si="858"/>
        <v>233840.76251705</v>
      </c>
      <c r="C2725" s="2">
        <f t="shared" si="856"/>
        <v>217216.42882891008</v>
      </c>
      <c r="D2725" s="47">
        <f t="shared" si="864"/>
        <v>42746</v>
      </c>
      <c r="E2725" s="3">
        <f t="shared" si="854"/>
        <v>1.8159999999999999E-3</v>
      </c>
      <c r="F2725" s="4">
        <f t="shared" si="871"/>
        <v>5</v>
      </c>
      <c r="G2725" s="4">
        <f t="shared" si="869"/>
        <v>31</v>
      </c>
      <c r="H2725" s="2">
        <f t="shared" si="865"/>
        <v>1.00029268</v>
      </c>
      <c r="I2725" s="2">
        <f t="shared" si="866"/>
        <v>1.0742616300000001</v>
      </c>
      <c r="J2725" s="2">
        <f t="shared" si="859"/>
        <v>1.07457604</v>
      </c>
      <c r="K2725" s="2">
        <f t="shared" si="860"/>
        <v>233415.56991391</v>
      </c>
      <c r="L2725" s="1">
        <f t="shared" si="867"/>
        <v>0</v>
      </c>
      <c r="M2725" s="3">
        <f t="shared" si="855"/>
        <v>0</v>
      </c>
      <c r="N2725" s="2">
        <f t="shared" si="861"/>
        <v>0</v>
      </c>
      <c r="O2725" s="18">
        <f t="shared" si="868"/>
        <v>0.14499999999999999</v>
      </c>
      <c r="P2725" s="8">
        <f t="shared" si="872"/>
        <v>1.0018216120000001</v>
      </c>
      <c r="Q2725" s="2">
        <f t="shared" si="870"/>
        <v>425.19260314000002</v>
      </c>
      <c r="R2725" s="2">
        <f t="shared" si="862"/>
        <v>425.19260314000002</v>
      </c>
      <c r="S2725" s="9" t="s">
        <v>56</v>
      </c>
      <c r="T2725" s="47">
        <f t="shared" si="857"/>
        <v>42776</v>
      </c>
      <c r="AE2725" s="33"/>
    </row>
    <row r="2726" spans="1:31" x14ac:dyDescent="0.2">
      <c r="A2726" s="90">
        <f t="shared" si="863"/>
        <v>42751</v>
      </c>
      <c r="B2726" s="2">
        <f t="shared" si="858"/>
        <v>233939.58445182999</v>
      </c>
      <c r="C2726" s="2">
        <f t="shared" si="856"/>
        <v>217216.42882891008</v>
      </c>
      <c r="D2726" s="47">
        <f t="shared" si="864"/>
        <v>42746</v>
      </c>
      <c r="E2726" s="3">
        <f t="shared" si="854"/>
        <v>1.8159999999999999E-3</v>
      </c>
      <c r="F2726" s="4">
        <f t="shared" si="871"/>
        <v>6</v>
      </c>
      <c r="G2726" s="4">
        <f t="shared" si="869"/>
        <v>31</v>
      </c>
      <c r="H2726" s="2">
        <f t="shared" si="865"/>
        <v>1.00035122</v>
      </c>
      <c r="I2726" s="2">
        <f t="shared" si="866"/>
        <v>1.0742616300000001</v>
      </c>
      <c r="J2726" s="2">
        <f t="shared" si="859"/>
        <v>1.0746389300000001</v>
      </c>
      <c r="K2726" s="2">
        <f t="shared" si="860"/>
        <v>233429.23065511999</v>
      </c>
      <c r="L2726" s="1">
        <f t="shared" si="867"/>
        <v>0</v>
      </c>
      <c r="M2726" s="3">
        <f t="shared" si="855"/>
        <v>0</v>
      </c>
      <c r="N2726" s="2">
        <f t="shared" si="861"/>
        <v>0</v>
      </c>
      <c r="O2726" s="18">
        <f t="shared" si="868"/>
        <v>0.14499999999999999</v>
      </c>
      <c r="P2726" s="8">
        <f t="shared" si="872"/>
        <v>1.002186332</v>
      </c>
      <c r="Q2726" s="2">
        <f t="shared" si="870"/>
        <v>510.35379670999998</v>
      </c>
      <c r="R2726" s="2">
        <f t="shared" si="862"/>
        <v>510.35379670999998</v>
      </c>
      <c r="S2726" s="9" t="s">
        <v>56</v>
      </c>
      <c r="T2726" s="47">
        <f t="shared" si="857"/>
        <v>42776</v>
      </c>
      <c r="AE2726" s="33"/>
    </row>
    <row r="2727" spans="1:31" x14ac:dyDescent="0.2">
      <c r="A2727" s="90">
        <f t="shared" si="863"/>
        <v>42752</v>
      </c>
      <c r="B2727" s="2">
        <f t="shared" si="858"/>
        <v>234038.44957691</v>
      </c>
      <c r="C2727" s="2">
        <f t="shared" si="856"/>
        <v>217216.42882891008</v>
      </c>
      <c r="D2727" s="47">
        <f t="shared" si="864"/>
        <v>42746</v>
      </c>
      <c r="E2727" s="3">
        <f t="shared" si="854"/>
        <v>1.8159999999999999E-3</v>
      </c>
      <c r="F2727" s="4">
        <f t="shared" si="871"/>
        <v>7</v>
      </c>
      <c r="G2727" s="4">
        <f t="shared" si="869"/>
        <v>31</v>
      </c>
      <c r="H2727" s="2">
        <f t="shared" si="865"/>
        <v>1.0004097700000001</v>
      </c>
      <c r="I2727" s="2">
        <f t="shared" si="866"/>
        <v>1.0742616300000001</v>
      </c>
      <c r="J2727" s="2">
        <f t="shared" si="859"/>
        <v>1.07470183</v>
      </c>
      <c r="K2727" s="2">
        <f t="shared" si="860"/>
        <v>233442.89356848999</v>
      </c>
      <c r="L2727" s="1">
        <f t="shared" si="867"/>
        <v>0</v>
      </c>
      <c r="M2727" s="3">
        <f t="shared" si="855"/>
        <v>0</v>
      </c>
      <c r="N2727" s="2">
        <f t="shared" si="861"/>
        <v>0</v>
      </c>
      <c r="O2727" s="18">
        <f t="shared" si="868"/>
        <v>0.14499999999999999</v>
      </c>
      <c r="P2727" s="8">
        <f t="shared" si="872"/>
        <v>1.002551185</v>
      </c>
      <c r="Q2727" s="2">
        <f t="shared" si="870"/>
        <v>595.55600842000001</v>
      </c>
      <c r="R2727" s="2">
        <f t="shared" si="862"/>
        <v>595.55600842000001</v>
      </c>
      <c r="S2727" s="9" t="s">
        <v>56</v>
      </c>
      <c r="T2727" s="47">
        <f t="shared" si="857"/>
        <v>42776</v>
      </c>
      <c r="AE2727" s="33"/>
    </row>
    <row r="2728" spans="1:31" x14ac:dyDescent="0.2">
      <c r="A2728" s="90">
        <f t="shared" si="863"/>
        <v>42753</v>
      </c>
      <c r="B2728" s="2">
        <f t="shared" si="858"/>
        <v>234137.35354313001</v>
      </c>
      <c r="C2728" s="2">
        <f t="shared" si="856"/>
        <v>217216.42882891008</v>
      </c>
      <c r="D2728" s="47">
        <f t="shared" si="864"/>
        <v>42746</v>
      </c>
      <c r="E2728" s="3">
        <f t="shared" si="854"/>
        <v>1.8159999999999999E-3</v>
      </c>
      <c r="F2728" s="4">
        <f t="shared" si="871"/>
        <v>8</v>
      </c>
      <c r="G2728" s="4">
        <f t="shared" si="869"/>
        <v>31</v>
      </c>
      <c r="H2728" s="2">
        <f t="shared" si="865"/>
        <v>1.00046832</v>
      </c>
      <c r="I2728" s="2">
        <f t="shared" si="866"/>
        <v>1.0742616300000001</v>
      </c>
      <c r="J2728" s="2">
        <f t="shared" si="859"/>
        <v>1.0747647199999999</v>
      </c>
      <c r="K2728" s="2">
        <f t="shared" si="860"/>
        <v>233456.5543097</v>
      </c>
      <c r="L2728" s="1">
        <f t="shared" si="867"/>
        <v>0</v>
      </c>
      <c r="M2728" s="3">
        <f t="shared" si="855"/>
        <v>0</v>
      </c>
      <c r="N2728" s="2">
        <f t="shared" si="861"/>
        <v>0</v>
      </c>
      <c r="O2728" s="18">
        <f t="shared" si="868"/>
        <v>0.14499999999999999</v>
      </c>
      <c r="P2728" s="8">
        <f t="shared" si="872"/>
        <v>1.0029161710000001</v>
      </c>
      <c r="Q2728" s="2">
        <f t="shared" si="870"/>
        <v>680.79923342999996</v>
      </c>
      <c r="R2728" s="2">
        <f t="shared" si="862"/>
        <v>680.79923342999996</v>
      </c>
      <c r="S2728" s="9" t="s">
        <v>56</v>
      </c>
      <c r="T2728" s="47">
        <f t="shared" si="857"/>
        <v>42776</v>
      </c>
      <c r="AE2728" s="33"/>
    </row>
    <row r="2729" spans="1:31" x14ac:dyDescent="0.2">
      <c r="A2729" s="90">
        <f t="shared" si="863"/>
        <v>42754</v>
      </c>
      <c r="B2729" s="2">
        <f t="shared" si="858"/>
        <v>234236.30289143001</v>
      </c>
      <c r="C2729" s="2">
        <f t="shared" si="856"/>
        <v>217216.42882891008</v>
      </c>
      <c r="D2729" s="47">
        <f t="shared" si="864"/>
        <v>42746</v>
      </c>
      <c r="E2729" s="3">
        <f t="shared" si="854"/>
        <v>1.8159999999999999E-3</v>
      </c>
      <c r="F2729" s="4">
        <f t="shared" si="871"/>
        <v>9</v>
      </c>
      <c r="G2729" s="4">
        <f t="shared" si="869"/>
        <v>31</v>
      </c>
      <c r="H2729" s="2">
        <f t="shared" si="865"/>
        <v>1.00052688</v>
      </c>
      <c r="I2729" s="2">
        <f t="shared" si="866"/>
        <v>1.0742616300000001</v>
      </c>
      <c r="J2729" s="2">
        <f t="shared" si="859"/>
        <v>1.0748276299999999</v>
      </c>
      <c r="K2729" s="2">
        <f t="shared" si="860"/>
        <v>233470.21939524001</v>
      </c>
      <c r="L2729" s="1">
        <f t="shared" si="867"/>
        <v>0</v>
      </c>
      <c r="M2729" s="3">
        <f t="shared" si="855"/>
        <v>0</v>
      </c>
      <c r="N2729" s="2">
        <f t="shared" si="861"/>
        <v>0</v>
      </c>
      <c r="O2729" s="18">
        <f t="shared" si="868"/>
        <v>0.14499999999999999</v>
      </c>
      <c r="P2729" s="8">
        <f t="shared" si="872"/>
        <v>1.0032812900000001</v>
      </c>
      <c r="Q2729" s="2">
        <f t="shared" si="870"/>
        <v>766.08349619000001</v>
      </c>
      <c r="R2729" s="2">
        <f t="shared" si="862"/>
        <v>766.08349619000001</v>
      </c>
      <c r="S2729" s="9" t="s">
        <v>56</v>
      </c>
      <c r="T2729" s="47">
        <f t="shared" si="857"/>
        <v>42776</v>
      </c>
      <c r="AE2729" s="33"/>
    </row>
    <row r="2730" spans="1:31" x14ac:dyDescent="0.2">
      <c r="A2730" s="90">
        <f t="shared" si="863"/>
        <v>42755</v>
      </c>
      <c r="B2730" s="2">
        <f t="shared" si="858"/>
        <v>234335.29327185001</v>
      </c>
      <c r="C2730" s="2">
        <f t="shared" si="856"/>
        <v>217216.42882891008</v>
      </c>
      <c r="D2730" s="47">
        <f t="shared" si="864"/>
        <v>42746</v>
      </c>
      <c r="E2730" s="3">
        <f t="shared" si="854"/>
        <v>1.8159999999999999E-3</v>
      </c>
      <c r="F2730" s="4">
        <f t="shared" si="871"/>
        <v>10</v>
      </c>
      <c r="G2730" s="4">
        <f t="shared" si="869"/>
        <v>31</v>
      </c>
      <c r="H2730" s="2">
        <f t="shared" si="865"/>
        <v>1.00058544</v>
      </c>
      <c r="I2730" s="2">
        <f t="shared" si="866"/>
        <v>1.0742616300000001</v>
      </c>
      <c r="J2730" s="2">
        <f t="shared" si="859"/>
        <v>1.0748905399999999</v>
      </c>
      <c r="K2730" s="2">
        <f t="shared" si="860"/>
        <v>233483.88448077001</v>
      </c>
      <c r="L2730" s="1">
        <f t="shared" si="867"/>
        <v>0</v>
      </c>
      <c r="M2730" s="3">
        <f t="shared" si="855"/>
        <v>0</v>
      </c>
      <c r="N2730" s="2">
        <f t="shared" si="861"/>
        <v>0</v>
      </c>
      <c r="O2730" s="18">
        <f t="shared" si="868"/>
        <v>0.14499999999999999</v>
      </c>
      <c r="P2730" s="8">
        <f t="shared" si="872"/>
        <v>1.003646542</v>
      </c>
      <c r="Q2730" s="2">
        <f t="shared" si="870"/>
        <v>851.40879108000001</v>
      </c>
      <c r="R2730" s="2">
        <f t="shared" si="862"/>
        <v>851.40879108000001</v>
      </c>
      <c r="S2730" s="9" t="s">
        <v>56</v>
      </c>
      <c r="T2730" s="47">
        <f t="shared" si="857"/>
        <v>42776</v>
      </c>
      <c r="AE2730" s="33"/>
    </row>
    <row r="2731" spans="1:31" x14ac:dyDescent="0.2">
      <c r="A2731" s="90">
        <f t="shared" si="863"/>
        <v>42756</v>
      </c>
      <c r="B2731" s="2">
        <f t="shared" si="858"/>
        <v>234434.32468984</v>
      </c>
      <c r="C2731" s="2">
        <f t="shared" si="856"/>
        <v>217216.42882891008</v>
      </c>
      <c r="D2731" s="47">
        <f t="shared" si="864"/>
        <v>42746</v>
      </c>
      <c r="E2731" s="3">
        <f t="shared" ref="E2731:E2794" si="873">IF(DAY(A2730)=$E$2,VLOOKUP(A2730,$AF$10:$AG$315,2),E2730)</f>
        <v>1.8159999999999999E-3</v>
      </c>
      <c r="F2731" s="4">
        <f t="shared" si="871"/>
        <v>11</v>
      </c>
      <c r="G2731" s="4">
        <f t="shared" si="869"/>
        <v>31</v>
      </c>
      <c r="H2731" s="2">
        <f t="shared" si="865"/>
        <v>1.0006440000000001</v>
      </c>
      <c r="I2731" s="2">
        <f t="shared" si="866"/>
        <v>1.0742616300000001</v>
      </c>
      <c r="J2731" s="2">
        <f t="shared" si="859"/>
        <v>1.07495345</v>
      </c>
      <c r="K2731" s="2">
        <f t="shared" si="860"/>
        <v>233497.54956630999</v>
      </c>
      <c r="L2731" s="1">
        <f t="shared" si="867"/>
        <v>0</v>
      </c>
      <c r="M2731" s="3">
        <f t="shared" si="855"/>
        <v>0</v>
      </c>
      <c r="N2731" s="2">
        <f t="shared" si="861"/>
        <v>0</v>
      </c>
      <c r="O2731" s="18">
        <f t="shared" si="868"/>
        <v>0.14499999999999999</v>
      </c>
      <c r="P2731" s="8">
        <f t="shared" si="872"/>
        <v>1.0040119270000001</v>
      </c>
      <c r="Q2731" s="2">
        <f t="shared" si="870"/>
        <v>936.77512352999997</v>
      </c>
      <c r="R2731" s="2">
        <f t="shared" si="862"/>
        <v>936.77512352999997</v>
      </c>
      <c r="S2731" s="9" t="s">
        <v>56</v>
      </c>
      <c r="T2731" s="47">
        <f t="shared" si="857"/>
        <v>42776</v>
      </c>
      <c r="AE2731" s="33"/>
    </row>
    <row r="2732" spans="1:31" x14ac:dyDescent="0.2">
      <c r="A2732" s="90">
        <f t="shared" si="863"/>
        <v>42757</v>
      </c>
      <c r="B2732" s="2">
        <f t="shared" si="858"/>
        <v>234533.39933254002</v>
      </c>
      <c r="C2732" s="2">
        <f t="shared" si="856"/>
        <v>217216.42882891008</v>
      </c>
      <c r="D2732" s="47">
        <f t="shared" si="864"/>
        <v>42746</v>
      </c>
      <c r="E2732" s="3">
        <f t="shared" si="873"/>
        <v>1.8159999999999999E-3</v>
      </c>
      <c r="F2732" s="4">
        <f t="shared" si="871"/>
        <v>12</v>
      </c>
      <c r="G2732" s="4">
        <f t="shared" si="869"/>
        <v>31</v>
      </c>
      <c r="H2732" s="2">
        <f t="shared" si="865"/>
        <v>1.0007025700000001</v>
      </c>
      <c r="I2732" s="2">
        <f t="shared" si="866"/>
        <v>1.0742616300000001</v>
      </c>
      <c r="J2732" s="2">
        <f t="shared" si="859"/>
        <v>1.0750163699999999</v>
      </c>
      <c r="K2732" s="2">
        <f t="shared" si="860"/>
        <v>233511.21682401001</v>
      </c>
      <c r="L2732" s="1">
        <f t="shared" si="867"/>
        <v>0</v>
      </c>
      <c r="M2732" s="3">
        <f t="shared" si="855"/>
        <v>0</v>
      </c>
      <c r="N2732" s="2">
        <f t="shared" si="861"/>
        <v>0</v>
      </c>
      <c r="O2732" s="18">
        <f t="shared" si="868"/>
        <v>0.14499999999999999</v>
      </c>
      <c r="P2732" s="8">
        <f t="shared" si="872"/>
        <v>1.004377445</v>
      </c>
      <c r="Q2732" s="2">
        <f t="shared" si="870"/>
        <v>1022.18250853</v>
      </c>
      <c r="R2732" s="2">
        <f t="shared" si="862"/>
        <v>1022.18250853</v>
      </c>
      <c r="S2732" s="9" t="s">
        <v>56</v>
      </c>
      <c r="T2732" s="47">
        <f t="shared" si="857"/>
        <v>42776</v>
      </c>
      <c r="AE2732" s="33"/>
    </row>
    <row r="2733" spans="1:31" x14ac:dyDescent="0.2">
      <c r="A2733" s="90">
        <f t="shared" si="863"/>
        <v>42758</v>
      </c>
      <c r="B2733" s="2">
        <f t="shared" si="858"/>
        <v>234632.5150253</v>
      </c>
      <c r="C2733" s="2">
        <f t="shared" si="856"/>
        <v>217216.42882891008</v>
      </c>
      <c r="D2733" s="47">
        <f t="shared" si="864"/>
        <v>42746</v>
      </c>
      <c r="E2733" s="3">
        <f t="shared" si="873"/>
        <v>1.8159999999999999E-3</v>
      </c>
      <c r="F2733" s="4">
        <f t="shared" si="871"/>
        <v>13</v>
      </c>
      <c r="G2733" s="4">
        <f t="shared" si="869"/>
        <v>31</v>
      </c>
      <c r="H2733" s="2">
        <f t="shared" si="865"/>
        <v>1.00076114</v>
      </c>
      <c r="I2733" s="2">
        <f t="shared" si="866"/>
        <v>1.0742616300000001</v>
      </c>
      <c r="J2733" s="2">
        <f t="shared" si="859"/>
        <v>1.0750792899999999</v>
      </c>
      <c r="K2733" s="2">
        <f t="shared" si="860"/>
        <v>233524.88408172</v>
      </c>
      <c r="L2733" s="1">
        <f t="shared" si="867"/>
        <v>0</v>
      </c>
      <c r="M2733" s="3">
        <f t="shared" si="855"/>
        <v>0</v>
      </c>
      <c r="N2733" s="2">
        <f t="shared" si="861"/>
        <v>0</v>
      </c>
      <c r="O2733" s="18">
        <f t="shared" si="868"/>
        <v>0.14499999999999999</v>
      </c>
      <c r="P2733" s="8">
        <f t="shared" si="872"/>
        <v>1.0047430959999999</v>
      </c>
      <c r="Q2733" s="2">
        <f t="shared" si="870"/>
        <v>1107.6309435799999</v>
      </c>
      <c r="R2733" s="2">
        <f t="shared" si="862"/>
        <v>1107.6309435799999</v>
      </c>
      <c r="S2733" s="9" t="s">
        <v>56</v>
      </c>
      <c r="T2733" s="47">
        <f t="shared" si="857"/>
        <v>42776</v>
      </c>
      <c r="AE2733" s="33"/>
    </row>
    <row r="2734" spans="1:31" x14ac:dyDescent="0.2">
      <c r="A2734" s="90">
        <f t="shared" si="863"/>
        <v>42759</v>
      </c>
      <c r="B2734" s="2">
        <f t="shared" si="858"/>
        <v>234731.67372329999</v>
      </c>
      <c r="C2734" s="2">
        <f t="shared" si="856"/>
        <v>217216.42882891008</v>
      </c>
      <c r="D2734" s="47">
        <f t="shared" si="864"/>
        <v>42746</v>
      </c>
      <c r="E2734" s="3">
        <f t="shared" si="873"/>
        <v>1.8159999999999999E-3</v>
      </c>
      <c r="F2734" s="4">
        <f t="shared" si="871"/>
        <v>14</v>
      </c>
      <c r="G2734" s="4">
        <f t="shared" si="869"/>
        <v>31</v>
      </c>
      <c r="H2734" s="2">
        <f t="shared" si="865"/>
        <v>1.00081972</v>
      </c>
      <c r="I2734" s="2">
        <f t="shared" si="866"/>
        <v>1.0742616300000001</v>
      </c>
      <c r="J2734" s="2">
        <f t="shared" si="859"/>
        <v>1.07514222</v>
      </c>
      <c r="K2734" s="2">
        <f t="shared" si="860"/>
        <v>233538.55351157999</v>
      </c>
      <c r="L2734" s="1">
        <f t="shared" si="867"/>
        <v>0</v>
      </c>
      <c r="M2734" s="3">
        <f t="shared" si="855"/>
        <v>0</v>
      </c>
      <c r="N2734" s="2">
        <f t="shared" si="861"/>
        <v>0</v>
      </c>
      <c r="O2734" s="18">
        <f t="shared" si="868"/>
        <v>0.14499999999999999</v>
      </c>
      <c r="P2734" s="8">
        <f t="shared" si="872"/>
        <v>1.005108879</v>
      </c>
      <c r="Q2734" s="2">
        <f t="shared" si="870"/>
        <v>1193.12021172</v>
      </c>
      <c r="R2734" s="2">
        <f t="shared" si="862"/>
        <v>1193.12021172</v>
      </c>
      <c r="S2734" s="9" t="s">
        <v>56</v>
      </c>
      <c r="T2734" s="47">
        <f t="shared" si="857"/>
        <v>42776</v>
      </c>
      <c r="AE2734" s="33"/>
    </row>
    <row r="2735" spans="1:31" x14ac:dyDescent="0.2">
      <c r="A2735" s="90">
        <f t="shared" si="863"/>
        <v>42760</v>
      </c>
      <c r="B2735" s="2">
        <f t="shared" si="858"/>
        <v>234830.87176688999</v>
      </c>
      <c r="C2735" s="2">
        <f t="shared" si="856"/>
        <v>217216.42882891008</v>
      </c>
      <c r="D2735" s="47">
        <f t="shared" si="864"/>
        <v>42746</v>
      </c>
      <c r="E2735" s="3">
        <f t="shared" si="873"/>
        <v>1.8159999999999999E-3</v>
      </c>
      <c r="F2735" s="4">
        <f t="shared" si="871"/>
        <v>15</v>
      </c>
      <c r="G2735" s="4">
        <f t="shared" si="869"/>
        <v>31</v>
      </c>
      <c r="H2735" s="2">
        <f t="shared" si="865"/>
        <v>1.0008782899999999</v>
      </c>
      <c r="I2735" s="2">
        <f t="shared" si="866"/>
        <v>1.0742616300000001</v>
      </c>
      <c r="J2735" s="2">
        <f t="shared" si="859"/>
        <v>1.07520514</v>
      </c>
      <c r="K2735" s="2">
        <f t="shared" si="860"/>
        <v>233552.22076927999</v>
      </c>
      <c r="L2735" s="1">
        <f t="shared" si="867"/>
        <v>0</v>
      </c>
      <c r="M2735" s="3">
        <f t="shared" si="855"/>
        <v>0</v>
      </c>
      <c r="N2735" s="2">
        <f t="shared" si="861"/>
        <v>0</v>
      </c>
      <c r="O2735" s="18">
        <f t="shared" si="868"/>
        <v>0.14499999999999999</v>
      </c>
      <c r="P2735" s="8">
        <f t="shared" si="872"/>
        <v>1.005474797</v>
      </c>
      <c r="Q2735" s="2">
        <f t="shared" si="870"/>
        <v>1278.6509976100001</v>
      </c>
      <c r="R2735" s="2">
        <f t="shared" si="862"/>
        <v>1278.6509976100001</v>
      </c>
      <c r="S2735" s="9" t="s">
        <v>56</v>
      </c>
      <c r="T2735" s="47">
        <f t="shared" si="857"/>
        <v>42776</v>
      </c>
      <c r="AE2735" s="33"/>
    </row>
    <row r="2736" spans="1:31" x14ac:dyDescent="0.2">
      <c r="A2736" s="90">
        <f t="shared" si="863"/>
        <v>42761</v>
      </c>
      <c r="B2736" s="2">
        <f t="shared" si="858"/>
        <v>234930.11282821998</v>
      </c>
      <c r="C2736" s="2">
        <f t="shared" si="856"/>
        <v>217216.42882891008</v>
      </c>
      <c r="D2736" s="47">
        <f t="shared" si="864"/>
        <v>42746</v>
      </c>
      <c r="E2736" s="3">
        <f t="shared" si="873"/>
        <v>1.8159999999999999E-3</v>
      </c>
      <c r="F2736" s="4">
        <f t="shared" si="871"/>
        <v>16</v>
      </c>
      <c r="G2736" s="4">
        <f t="shared" si="869"/>
        <v>31</v>
      </c>
      <c r="H2736" s="2">
        <f t="shared" si="865"/>
        <v>1.0009368700000001</v>
      </c>
      <c r="I2736" s="2">
        <f t="shared" si="866"/>
        <v>1.0742616300000001</v>
      </c>
      <c r="J2736" s="2">
        <f t="shared" si="859"/>
        <v>1.0752680699999999</v>
      </c>
      <c r="K2736" s="2">
        <f t="shared" si="860"/>
        <v>233565.89019914999</v>
      </c>
      <c r="L2736" s="1">
        <f t="shared" si="867"/>
        <v>0</v>
      </c>
      <c r="M2736" s="3">
        <f t="shared" si="855"/>
        <v>0</v>
      </c>
      <c r="N2736" s="2">
        <f t="shared" si="861"/>
        <v>0</v>
      </c>
      <c r="O2736" s="18">
        <f t="shared" si="868"/>
        <v>0.14499999999999999</v>
      </c>
      <c r="P2736" s="8">
        <f t="shared" si="872"/>
        <v>1.005840847</v>
      </c>
      <c r="Q2736" s="2">
        <f t="shared" si="870"/>
        <v>1364.22262907</v>
      </c>
      <c r="R2736" s="2">
        <f t="shared" si="862"/>
        <v>1364.22262907</v>
      </c>
      <c r="S2736" s="9" t="s">
        <v>56</v>
      </c>
      <c r="T2736" s="47">
        <f t="shared" si="857"/>
        <v>42776</v>
      </c>
      <c r="AE2736" s="33"/>
    </row>
    <row r="2737" spans="1:126" x14ac:dyDescent="0.2">
      <c r="A2737" s="90">
        <f t="shared" si="863"/>
        <v>42762</v>
      </c>
      <c r="B2737" s="2">
        <f t="shared" si="858"/>
        <v>235029.39738224001</v>
      </c>
      <c r="C2737" s="2">
        <f t="shared" si="856"/>
        <v>217216.42882891008</v>
      </c>
      <c r="D2737" s="47">
        <f t="shared" si="864"/>
        <v>42746</v>
      </c>
      <c r="E2737" s="3">
        <f t="shared" si="873"/>
        <v>1.8159999999999999E-3</v>
      </c>
      <c r="F2737" s="4">
        <f t="shared" si="871"/>
        <v>17</v>
      </c>
      <c r="G2737" s="4">
        <f t="shared" si="869"/>
        <v>31</v>
      </c>
      <c r="H2737" s="2">
        <f t="shared" si="865"/>
        <v>1.0009954599999999</v>
      </c>
      <c r="I2737" s="2">
        <f t="shared" si="866"/>
        <v>1.0742616300000001</v>
      </c>
      <c r="J2737" s="2">
        <f t="shared" si="859"/>
        <v>1.07533101</v>
      </c>
      <c r="K2737" s="2">
        <f t="shared" si="860"/>
        <v>233579.56180118001</v>
      </c>
      <c r="L2737" s="1">
        <f t="shared" si="867"/>
        <v>0</v>
      </c>
      <c r="M2737" s="3">
        <f t="shared" si="855"/>
        <v>0</v>
      </c>
      <c r="N2737" s="2">
        <f t="shared" si="861"/>
        <v>0</v>
      </c>
      <c r="O2737" s="18">
        <f t="shared" si="868"/>
        <v>0.14499999999999999</v>
      </c>
      <c r="P2737" s="8">
        <f t="shared" si="872"/>
        <v>1.006207031</v>
      </c>
      <c r="Q2737" s="2">
        <f t="shared" si="870"/>
        <v>1449.8355810600001</v>
      </c>
      <c r="R2737" s="2">
        <f t="shared" si="862"/>
        <v>1449.8355810600001</v>
      </c>
      <c r="S2737" s="9" t="s">
        <v>56</v>
      </c>
      <c r="T2737" s="47">
        <f t="shared" si="857"/>
        <v>42776</v>
      </c>
      <c r="AE2737" s="33"/>
    </row>
    <row r="2738" spans="1:126" x14ac:dyDescent="0.2">
      <c r="A2738" s="90">
        <f t="shared" si="863"/>
        <v>42763</v>
      </c>
      <c r="B2738" s="2">
        <f t="shared" si="858"/>
        <v>235128.72301680999</v>
      </c>
      <c r="C2738" s="2">
        <f t="shared" si="856"/>
        <v>217216.42882891008</v>
      </c>
      <c r="D2738" s="47">
        <f t="shared" si="864"/>
        <v>42746</v>
      </c>
      <c r="E2738" s="3">
        <f t="shared" si="873"/>
        <v>1.8159999999999999E-3</v>
      </c>
      <c r="F2738" s="4">
        <f t="shared" si="871"/>
        <v>18</v>
      </c>
      <c r="G2738" s="4">
        <f t="shared" si="869"/>
        <v>31</v>
      </c>
      <c r="H2738" s="2">
        <f t="shared" si="865"/>
        <v>1.00105405</v>
      </c>
      <c r="I2738" s="2">
        <f t="shared" si="866"/>
        <v>1.0742616300000001</v>
      </c>
      <c r="J2738" s="2">
        <f t="shared" si="859"/>
        <v>1.07539395</v>
      </c>
      <c r="K2738" s="2">
        <f t="shared" si="860"/>
        <v>233593.23340321</v>
      </c>
      <c r="L2738" s="1">
        <f t="shared" si="867"/>
        <v>0</v>
      </c>
      <c r="M2738" s="3">
        <f t="shared" si="855"/>
        <v>0</v>
      </c>
      <c r="N2738" s="2">
        <f t="shared" si="861"/>
        <v>0</v>
      </c>
      <c r="O2738" s="18">
        <f t="shared" si="868"/>
        <v>0.14499999999999999</v>
      </c>
      <c r="P2738" s="8">
        <f t="shared" si="872"/>
        <v>1.0065733480000001</v>
      </c>
      <c r="Q2738" s="2">
        <f t="shared" si="870"/>
        <v>1535.4896136</v>
      </c>
      <c r="R2738" s="2">
        <f t="shared" si="862"/>
        <v>1535.4896136</v>
      </c>
      <c r="S2738" s="9" t="s">
        <v>56</v>
      </c>
      <c r="T2738" s="47">
        <f t="shared" si="857"/>
        <v>42776</v>
      </c>
      <c r="AE2738" s="33"/>
    </row>
    <row r="2739" spans="1:126" x14ac:dyDescent="0.2">
      <c r="A2739" s="90">
        <f t="shared" si="863"/>
        <v>42764</v>
      </c>
      <c r="B2739" s="2">
        <f t="shared" si="858"/>
        <v>235228.08973738001</v>
      </c>
      <c r="C2739" s="2">
        <f t="shared" si="856"/>
        <v>217216.42882891008</v>
      </c>
      <c r="D2739" s="47">
        <f t="shared" si="864"/>
        <v>42746</v>
      </c>
      <c r="E2739" s="3">
        <f t="shared" si="873"/>
        <v>1.8159999999999999E-3</v>
      </c>
      <c r="F2739" s="4">
        <f t="shared" si="871"/>
        <v>19</v>
      </c>
      <c r="G2739" s="4">
        <f t="shared" si="869"/>
        <v>31</v>
      </c>
      <c r="H2739" s="2">
        <f t="shared" si="865"/>
        <v>1.0011126400000001</v>
      </c>
      <c r="I2739" s="2">
        <f t="shared" si="866"/>
        <v>1.0742616300000001</v>
      </c>
      <c r="J2739" s="2">
        <f t="shared" si="859"/>
        <v>1.0754568900000001</v>
      </c>
      <c r="K2739" s="2">
        <f t="shared" si="860"/>
        <v>233606.90500524</v>
      </c>
      <c r="L2739" s="1">
        <f t="shared" si="867"/>
        <v>0</v>
      </c>
      <c r="M2739" s="3">
        <f t="shared" si="855"/>
        <v>0</v>
      </c>
      <c r="N2739" s="2">
        <f t="shared" si="861"/>
        <v>0</v>
      </c>
      <c r="O2739" s="18">
        <f t="shared" si="868"/>
        <v>0.14499999999999999</v>
      </c>
      <c r="P2739" s="8">
        <f t="shared" si="872"/>
        <v>1.0069397980000001</v>
      </c>
      <c r="Q2739" s="2">
        <f t="shared" si="870"/>
        <v>1621.1847321400001</v>
      </c>
      <c r="R2739" s="2">
        <f t="shared" si="862"/>
        <v>1621.1847321400001</v>
      </c>
      <c r="S2739" s="9" t="s">
        <v>56</v>
      </c>
      <c r="T2739" s="47">
        <f t="shared" si="857"/>
        <v>42776</v>
      </c>
      <c r="AE2739" s="33"/>
    </row>
    <row r="2740" spans="1:126" x14ac:dyDescent="0.2">
      <c r="A2740" s="90">
        <f t="shared" si="863"/>
        <v>42765</v>
      </c>
      <c r="B2740" s="2">
        <f t="shared" si="858"/>
        <v>235327.4975494</v>
      </c>
      <c r="C2740" s="2">
        <f t="shared" si="856"/>
        <v>217216.42882891008</v>
      </c>
      <c r="D2740" s="47">
        <f t="shared" si="864"/>
        <v>42746</v>
      </c>
      <c r="E2740" s="3">
        <f t="shared" si="873"/>
        <v>1.8159999999999999E-3</v>
      </c>
      <c r="F2740" s="4">
        <f t="shared" si="871"/>
        <v>20</v>
      </c>
      <c r="G2740" s="4">
        <f t="shared" si="869"/>
        <v>31</v>
      </c>
      <c r="H2740" s="2">
        <f t="shared" si="865"/>
        <v>1.00117123</v>
      </c>
      <c r="I2740" s="2">
        <f t="shared" si="866"/>
        <v>1.0742616300000001</v>
      </c>
      <c r="J2740" s="2">
        <f t="shared" si="859"/>
        <v>1.07551983</v>
      </c>
      <c r="K2740" s="2">
        <f t="shared" si="860"/>
        <v>233620.57660726999</v>
      </c>
      <c r="L2740" s="1">
        <f t="shared" si="867"/>
        <v>0</v>
      </c>
      <c r="M2740" s="3">
        <f t="shared" si="855"/>
        <v>0</v>
      </c>
      <c r="N2740" s="2">
        <f t="shared" si="861"/>
        <v>0</v>
      </c>
      <c r="O2740" s="18">
        <f t="shared" si="868"/>
        <v>0.14499999999999999</v>
      </c>
      <c r="P2740" s="8">
        <f t="shared" si="872"/>
        <v>1.007306381</v>
      </c>
      <c r="Q2740" s="2">
        <f t="shared" si="870"/>
        <v>1706.92094213</v>
      </c>
      <c r="R2740" s="2">
        <f t="shared" si="862"/>
        <v>1706.92094213</v>
      </c>
      <c r="S2740" s="9" t="s">
        <v>56</v>
      </c>
      <c r="T2740" s="47">
        <f t="shared" si="857"/>
        <v>42776</v>
      </c>
      <c r="AE2740" s="33"/>
    </row>
    <row r="2741" spans="1:126" x14ac:dyDescent="0.2">
      <c r="A2741" s="90">
        <f t="shared" si="863"/>
        <v>42766</v>
      </c>
      <c r="B2741" s="2">
        <f t="shared" si="858"/>
        <v>235426.94911443</v>
      </c>
      <c r="C2741" s="2">
        <f t="shared" si="856"/>
        <v>217216.42882891008</v>
      </c>
      <c r="D2741" s="47">
        <f t="shared" si="864"/>
        <v>42746</v>
      </c>
      <c r="E2741" s="3">
        <f t="shared" si="873"/>
        <v>1.8159999999999999E-3</v>
      </c>
      <c r="F2741" s="4">
        <f t="shared" si="871"/>
        <v>21</v>
      </c>
      <c r="G2741" s="4">
        <f t="shared" si="869"/>
        <v>31</v>
      </c>
      <c r="H2741" s="2">
        <f t="shared" si="865"/>
        <v>1.00122983</v>
      </c>
      <c r="I2741" s="2">
        <f t="shared" si="866"/>
        <v>1.0742616300000001</v>
      </c>
      <c r="J2741" s="2">
        <f t="shared" si="859"/>
        <v>1.07558278</v>
      </c>
      <c r="K2741" s="2">
        <f t="shared" si="860"/>
        <v>233634.25038146999</v>
      </c>
      <c r="L2741" s="1">
        <f t="shared" si="867"/>
        <v>0</v>
      </c>
      <c r="M2741" s="3">
        <f t="shared" si="855"/>
        <v>0</v>
      </c>
      <c r="N2741" s="2">
        <f t="shared" si="861"/>
        <v>0</v>
      </c>
      <c r="O2741" s="18">
        <f t="shared" si="868"/>
        <v>0.14499999999999999</v>
      </c>
      <c r="P2741" s="8">
        <f t="shared" si="872"/>
        <v>1.007673099</v>
      </c>
      <c r="Q2741" s="2">
        <f t="shared" si="870"/>
        <v>1792.6987329599999</v>
      </c>
      <c r="R2741" s="2">
        <f t="shared" si="862"/>
        <v>1792.6987329599999</v>
      </c>
      <c r="S2741" s="9" t="s">
        <v>56</v>
      </c>
      <c r="T2741" s="47">
        <f t="shared" si="857"/>
        <v>42776</v>
      </c>
      <c r="AE2741" s="33"/>
    </row>
    <row r="2742" spans="1:126" x14ac:dyDescent="0.2">
      <c r="A2742" s="90">
        <f t="shared" si="863"/>
        <v>42767</v>
      </c>
      <c r="B2742" s="2">
        <f t="shared" si="858"/>
        <v>235526.44373946</v>
      </c>
      <c r="C2742" s="2">
        <f t="shared" si="856"/>
        <v>217216.42882891008</v>
      </c>
      <c r="D2742" s="47">
        <f t="shared" si="864"/>
        <v>42746</v>
      </c>
      <c r="E2742" s="3">
        <f t="shared" si="873"/>
        <v>1.8159999999999999E-3</v>
      </c>
      <c r="F2742" s="4">
        <f t="shared" si="871"/>
        <v>22</v>
      </c>
      <c r="G2742" s="4">
        <f t="shared" si="869"/>
        <v>31</v>
      </c>
      <c r="H2742" s="2">
        <f t="shared" si="865"/>
        <v>1.00128843</v>
      </c>
      <c r="I2742" s="2">
        <f t="shared" si="866"/>
        <v>1.0742616300000001</v>
      </c>
      <c r="J2742" s="2">
        <f t="shared" si="859"/>
        <v>1.0756457399999999</v>
      </c>
      <c r="K2742" s="2">
        <f t="shared" si="860"/>
        <v>233647.92632783001</v>
      </c>
      <c r="L2742" s="1">
        <f t="shared" si="867"/>
        <v>0</v>
      </c>
      <c r="M2742" s="3">
        <f t="shared" si="855"/>
        <v>0</v>
      </c>
      <c r="N2742" s="2">
        <f t="shared" si="861"/>
        <v>0</v>
      </c>
      <c r="O2742" s="18">
        <f t="shared" si="868"/>
        <v>0.14499999999999999</v>
      </c>
      <c r="P2742" s="8">
        <f t="shared" si="872"/>
        <v>1.008039949</v>
      </c>
      <c r="Q2742" s="2">
        <f t="shared" si="870"/>
        <v>1878.51741163</v>
      </c>
      <c r="R2742" s="2">
        <f t="shared" si="862"/>
        <v>1878.51741163</v>
      </c>
      <c r="S2742" s="9" t="s">
        <v>56</v>
      </c>
      <c r="T2742" s="47">
        <f t="shared" si="857"/>
        <v>42776</v>
      </c>
      <c r="AE2742" s="33"/>
    </row>
    <row r="2743" spans="1:126" x14ac:dyDescent="0.2">
      <c r="A2743" s="90">
        <f t="shared" si="863"/>
        <v>42768</v>
      </c>
      <c r="B2743" s="2">
        <f t="shared" si="858"/>
        <v>235625.97775240999</v>
      </c>
      <c r="C2743" s="2">
        <f t="shared" si="856"/>
        <v>217216.42882891008</v>
      </c>
      <c r="D2743" s="47">
        <f t="shared" si="864"/>
        <v>42746</v>
      </c>
      <c r="E2743" s="3">
        <f t="shared" si="873"/>
        <v>1.8159999999999999E-3</v>
      </c>
      <c r="F2743" s="4">
        <f t="shared" si="871"/>
        <v>23</v>
      </c>
      <c r="G2743" s="4">
        <f t="shared" si="869"/>
        <v>31</v>
      </c>
      <c r="H2743" s="2">
        <f t="shared" si="865"/>
        <v>1.00134703</v>
      </c>
      <c r="I2743" s="2">
        <f t="shared" si="866"/>
        <v>1.0742616300000001</v>
      </c>
      <c r="J2743" s="2">
        <f t="shared" si="859"/>
        <v>1.0757086899999999</v>
      </c>
      <c r="K2743" s="2">
        <f t="shared" si="860"/>
        <v>233661.60010201999</v>
      </c>
      <c r="L2743" s="1">
        <f t="shared" si="867"/>
        <v>0</v>
      </c>
      <c r="M2743" s="3">
        <f t="shared" si="855"/>
        <v>0</v>
      </c>
      <c r="N2743" s="2">
        <f t="shared" si="861"/>
        <v>0</v>
      </c>
      <c r="O2743" s="18">
        <f t="shared" si="868"/>
        <v>0.14499999999999999</v>
      </c>
      <c r="P2743" s="8">
        <f t="shared" si="872"/>
        <v>1.0084069339999999</v>
      </c>
      <c r="Q2743" s="2">
        <f t="shared" si="870"/>
        <v>1964.3776503900001</v>
      </c>
      <c r="R2743" s="2">
        <f t="shared" si="862"/>
        <v>1964.3776503900001</v>
      </c>
      <c r="S2743" s="9" t="s">
        <v>56</v>
      </c>
      <c r="T2743" s="47">
        <f t="shared" si="857"/>
        <v>42776</v>
      </c>
      <c r="AE2743" s="33"/>
    </row>
    <row r="2744" spans="1:126" x14ac:dyDescent="0.2">
      <c r="A2744" s="90">
        <f t="shared" si="863"/>
        <v>42769</v>
      </c>
      <c r="B2744" s="2">
        <f t="shared" si="858"/>
        <v>235725.55483786002</v>
      </c>
      <c r="C2744" s="2">
        <f t="shared" si="856"/>
        <v>217216.42882891008</v>
      </c>
      <c r="D2744" s="47">
        <f t="shared" si="864"/>
        <v>42746</v>
      </c>
      <c r="E2744" s="3">
        <f t="shared" si="873"/>
        <v>1.8159999999999999E-3</v>
      </c>
      <c r="F2744" s="4">
        <f t="shared" si="871"/>
        <v>24</v>
      </c>
      <c r="G2744" s="4">
        <f t="shared" si="869"/>
        <v>31</v>
      </c>
      <c r="H2744" s="2">
        <f t="shared" si="865"/>
        <v>1.00140564</v>
      </c>
      <c r="I2744" s="2">
        <f t="shared" si="866"/>
        <v>1.0742616300000001</v>
      </c>
      <c r="J2744" s="2">
        <f t="shared" si="859"/>
        <v>1.0757716500000001</v>
      </c>
      <c r="K2744" s="2">
        <f t="shared" si="860"/>
        <v>233675.27604838001</v>
      </c>
      <c r="L2744" s="1">
        <f t="shared" si="867"/>
        <v>0</v>
      </c>
      <c r="M2744" s="3">
        <f t="shared" si="855"/>
        <v>0</v>
      </c>
      <c r="N2744" s="2">
        <f t="shared" si="861"/>
        <v>0</v>
      </c>
      <c r="O2744" s="18">
        <f t="shared" si="868"/>
        <v>0.14499999999999999</v>
      </c>
      <c r="P2744" s="8">
        <f t="shared" si="872"/>
        <v>1.0087740510000001</v>
      </c>
      <c r="Q2744" s="2">
        <f t="shared" si="870"/>
        <v>2050.2787894799999</v>
      </c>
      <c r="R2744" s="2">
        <f t="shared" si="862"/>
        <v>2050.2787894799999</v>
      </c>
      <c r="S2744" s="9" t="s">
        <v>56</v>
      </c>
      <c r="T2744" s="47">
        <f t="shared" si="857"/>
        <v>42776</v>
      </c>
      <c r="AE2744" s="33"/>
    </row>
    <row r="2745" spans="1:126" x14ac:dyDescent="0.2">
      <c r="A2745" s="90">
        <f t="shared" si="863"/>
        <v>42770</v>
      </c>
      <c r="B2745" s="2">
        <f t="shared" si="858"/>
        <v>235825.17351267001</v>
      </c>
      <c r="C2745" s="2">
        <f t="shared" si="856"/>
        <v>217216.42882891008</v>
      </c>
      <c r="D2745" s="47">
        <f t="shared" si="864"/>
        <v>42746</v>
      </c>
      <c r="E2745" s="3">
        <f t="shared" si="873"/>
        <v>1.8159999999999999E-3</v>
      </c>
      <c r="F2745" s="4">
        <f t="shared" si="871"/>
        <v>25</v>
      </c>
      <c r="G2745" s="4">
        <f t="shared" si="869"/>
        <v>31</v>
      </c>
      <c r="H2745" s="2">
        <f t="shared" si="865"/>
        <v>1.0014642499999999</v>
      </c>
      <c r="I2745" s="2">
        <f t="shared" si="866"/>
        <v>1.0742616300000001</v>
      </c>
      <c r="J2745" s="2">
        <f t="shared" si="859"/>
        <v>1.07583461</v>
      </c>
      <c r="K2745" s="2">
        <f t="shared" si="860"/>
        <v>233688.95199474</v>
      </c>
      <c r="L2745" s="1">
        <f t="shared" si="867"/>
        <v>0</v>
      </c>
      <c r="M2745" s="3">
        <f t="shared" si="855"/>
        <v>0</v>
      </c>
      <c r="N2745" s="2">
        <f t="shared" si="861"/>
        <v>0</v>
      </c>
      <c r="O2745" s="18">
        <f t="shared" si="868"/>
        <v>0.14499999999999999</v>
      </c>
      <c r="P2745" s="8">
        <f t="shared" si="872"/>
        <v>1.009141303</v>
      </c>
      <c r="Q2745" s="2">
        <f t="shared" si="870"/>
        <v>2136.2215179300001</v>
      </c>
      <c r="R2745" s="2">
        <f t="shared" si="862"/>
        <v>2136.2215179300001</v>
      </c>
      <c r="S2745" s="9" t="s">
        <v>56</v>
      </c>
      <c r="T2745" s="47">
        <f t="shared" si="857"/>
        <v>42776</v>
      </c>
      <c r="AE2745" s="33"/>
    </row>
    <row r="2746" spans="1:126" x14ac:dyDescent="0.2">
      <c r="A2746" s="90">
        <f t="shared" si="863"/>
        <v>42771</v>
      </c>
      <c r="B2746" s="2">
        <f t="shared" si="858"/>
        <v>235924.83770061002</v>
      </c>
      <c r="C2746" s="2">
        <f t="shared" si="856"/>
        <v>217216.42882891008</v>
      </c>
      <c r="D2746" s="47">
        <f t="shared" si="864"/>
        <v>42746</v>
      </c>
      <c r="E2746" s="3">
        <f t="shared" si="873"/>
        <v>1.8159999999999999E-3</v>
      </c>
      <c r="F2746" s="4">
        <f t="shared" si="871"/>
        <v>26</v>
      </c>
      <c r="G2746" s="4">
        <f t="shared" si="869"/>
        <v>31</v>
      </c>
      <c r="H2746" s="2">
        <f t="shared" si="865"/>
        <v>1.0015228700000001</v>
      </c>
      <c r="I2746" s="2">
        <f t="shared" si="866"/>
        <v>1.0742616300000001</v>
      </c>
      <c r="J2746" s="2">
        <f t="shared" si="859"/>
        <v>1.0758975900000001</v>
      </c>
      <c r="K2746" s="2">
        <f t="shared" si="860"/>
        <v>233702.63228543001</v>
      </c>
      <c r="L2746" s="1">
        <f t="shared" si="867"/>
        <v>0</v>
      </c>
      <c r="M2746" s="3">
        <f t="shared" si="855"/>
        <v>0</v>
      </c>
      <c r="N2746" s="2">
        <f t="shared" si="861"/>
        <v>0</v>
      </c>
      <c r="O2746" s="18">
        <f t="shared" si="868"/>
        <v>0.14499999999999999</v>
      </c>
      <c r="P2746" s="8">
        <f t="shared" si="872"/>
        <v>1.0095086879999999</v>
      </c>
      <c r="Q2746" s="2">
        <f t="shared" si="870"/>
        <v>2222.2054151799998</v>
      </c>
      <c r="R2746" s="2">
        <f t="shared" si="862"/>
        <v>2222.2054151799998</v>
      </c>
      <c r="S2746" s="9" t="s">
        <v>56</v>
      </c>
      <c r="T2746" s="47">
        <f t="shared" si="857"/>
        <v>42776</v>
      </c>
      <c r="AE2746" s="33"/>
    </row>
    <row r="2747" spans="1:126" x14ac:dyDescent="0.2">
      <c r="A2747" s="90">
        <f t="shared" si="863"/>
        <v>42772</v>
      </c>
      <c r="B2747" s="2">
        <f t="shared" si="858"/>
        <v>236024.54106476999</v>
      </c>
      <c r="C2747" s="2">
        <f t="shared" si="856"/>
        <v>217216.42882891008</v>
      </c>
      <c r="D2747" s="47">
        <f t="shared" si="864"/>
        <v>42746</v>
      </c>
      <c r="E2747" s="3">
        <f t="shared" si="873"/>
        <v>1.8159999999999999E-3</v>
      </c>
      <c r="F2747" s="4">
        <f t="shared" si="871"/>
        <v>27</v>
      </c>
      <c r="G2747" s="4">
        <f t="shared" si="869"/>
        <v>31</v>
      </c>
      <c r="H2747" s="2">
        <f t="shared" si="865"/>
        <v>1.00158149</v>
      </c>
      <c r="I2747" s="2">
        <f t="shared" si="866"/>
        <v>1.0742616300000001</v>
      </c>
      <c r="J2747" s="2">
        <f t="shared" si="859"/>
        <v>1.07596056</v>
      </c>
      <c r="K2747" s="2">
        <f t="shared" si="860"/>
        <v>233716.31040394999</v>
      </c>
      <c r="L2747" s="1">
        <f t="shared" si="867"/>
        <v>0</v>
      </c>
      <c r="M2747" s="3">
        <f t="shared" si="855"/>
        <v>0</v>
      </c>
      <c r="N2747" s="2">
        <f t="shared" si="861"/>
        <v>0</v>
      </c>
      <c r="O2747" s="18">
        <f t="shared" si="868"/>
        <v>0.14499999999999999</v>
      </c>
      <c r="P2747" s="8">
        <f t="shared" si="872"/>
        <v>1.009876207</v>
      </c>
      <c r="Q2747" s="2">
        <f t="shared" si="870"/>
        <v>2308.2306608200001</v>
      </c>
      <c r="R2747" s="2">
        <f t="shared" si="862"/>
        <v>2308.2306608200001</v>
      </c>
      <c r="S2747" s="9" t="s">
        <v>56</v>
      </c>
      <c r="T2747" s="47">
        <f t="shared" si="857"/>
        <v>42776</v>
      </c>
      <c r="AE2747" s="33"/>
    </row>
    <row r="2748" spans="1:126" x14ac:dyDescent="0.2">
      <c r="A2748" s="90">
        <f t="shared" si="863"/>
        <v>42773</v>
      </c>
      <c r="B2748" s="2">
        <f t="shared" si="858"/>
        <v>236124.28580268999</v>
      </c>
      <c r="C2748" s="2">
        <f t="shared" si="856"/>
        <v>217216.42882891008</v>
      </c>
      <c r="D2748" s="47">
        <f t="shared" si="864"/>
        <v>42746</v>
      </c>
      <c r="E2748" s="3">
        <f t="shared" si="873"/>
        <v>1.8159999999999999E-3</v>
      </c>
      <c r="F2748" s="4">
        <f t="shared" si="871"/>
        <v>28</v>
      </c>
      <c r="G2748" s="4">
        <f t="shared" si="869"/>
        <v>31</v>
      </c>
      <c r="H2748" s="2">
        <f t="shared" si="865"/>
        <v>1.0016401100000001</v>
      </c>
      <c r="I2748" s="2">
        <f t="shared" si="866"/>
        <v>1.0742616300000001</v>
      </c>
      <c r="J2748" s="2">
        <f t="shared" si="859"/>
        <v>1.0760235300000001</v>
      </c>
      <c r="K2748" s="2">
        <f t="shared" si="860"/>
        <v>233729.98852247</v>
      </c>
      <c r="L2748" s="1">
        <f t="shared" si="867"/>
        <v>0</v>
      </c>
      <c r="M2748" s="3">
        <f t="shared" si="855"/>
        <v>0</v>
      </c>
      <c r="N2748" s="2">
        <f t="shared" si="861"/>
        <v>0</v>
      </c>
      <c r="O2748" s="18">
        <f t="shared" si="868"/>
        <v>0.14499999999999999</v>
      </c>
      <c r="P2748" s="8">
        <f t="shared" si="872"/>
        <v>1.0102438600000001</v>
      </c>
      <c r="Q2748" s="2">
        <f t="shared" si="870"/>
        <v>2394.2972802200002</v>
      </c>
      <c r="R2748" s="2">
        <f t="shared" si="862"/>
        <v>2394.2972802200002</v>
      </c>
      <c r="S2748" s="9" t="s">
        <v>56</v>
      </c>
      <c r="T2748" s="47">
        <f t="shared" si="857"/>
        <v>42776</v>
      </c>
      <c r="AE2748" s="33"/>
    </row>
    <row r="2749" spans="1:126" x14ac:dyDescent="0.2">
      <c r="A2749" s="90">
        <f t="shared" si="863"/>
        <v>42774</v>
      </c>
      <c r="B2749" s="2">
        <f t="shared" si="858"/>
        <v>236224.07388134001</v>
      </c>
      <c r="C2749" s="2">
        <f t="shared" si="856"/>
        <v>217216.42882891008</v>
      </c>
      <c r="D2749" s="47">
        <f t="shared" si="864"/>
        <v>42746</v>
      </c>
      <c r="E2749" s="3">
        <f t="shared" si="873"/>
        <v>1.8159999999999999E-3</v>
      </c>
      <c r="F2749" s="4">
        <f t="shared" si="871"/>
        <v>29</v>
      </c>
      <c r="G2749" s="4">
        <f t="shared" si="869"/>
        <v>31</v>
      </c>
      <c r="H2749" s="2">
        <f t="shared" si="865"/>
        <v>1.00169873</v>
      </c>
      <c r="I2749" s="2">
        <f t="shared" si="866"/>
        <v>1.0742616300000001</v>
      </c>
      <c r="J2749" s="2">
        <f t="shared" si="859"/>
        <v>1.0760865100000001</v>
      </c>
      <c r="K2749" s="2">
        <f t="shared" si="860"/>
        <v>233743.66881316001</v>
      </c>
      <c r="L2749" s="1">
        <f t="shared" si="867"/>
        <v>0</v>
      </c>
      <c r="M2749" s="3">
        <f t="shared" si="855"/>
        <v>0</v>
      </c>
      <c r="N2749" s="2">
        <f t="shared" si="861"/>
        <v>0</v>
      </c>
      <c r="O2749" s="18">
        <f t="shared" si="868"/>
        <v>0.14499999999999999</v>
      </c>
      <c r="P2749" s="8">
        <f t="shared" si="872"/>
        <v>1.0106116460000001</v>
      </c>
      <c r="Q2749" s="2">
        <f t="shared" si="870"/>
        <v>2480.4050681799999</v>
      </c>
      <c r="R2749" s="2">
        <f t="shared" si="862"/>
        <v>2480.4050681799999</v>
      </c>
      <c r="S2749" s="9" t="s">
        <v>56</v>
      </c>
      <c r="T2749" s="47">
        <f t="shared" si="857"/>
        <v>42776</v>
      </c>
      <c r="AE2749" s="33"/>
    </row>
    <row r="2750" spans="1:126" x14ac:dyDescent="0.2">
      <c r="A2750" s="90">
        <f t="shared" si="863"/>
        <v>42775</v>
      </c>
      <c r="B2750" s="2">
        <f t="shared" si="858"/>
        <v>236323.90358006998</v>
      </c>
      <c r="C2750" s="2">
        <f t="shared" si="856"/>
        <v>217216.42882891008</v>
      </c>
      <c r="D2750" s="47">
        <f t="shared" si="864"/>
        <v>42746</v>
      </c>
      <c r="E2750" s="3">
        <f t="shared" si="873"/>
        <v>1.8159999999999999E-3</v>
      </c>
      <c r="F2750" s="4">
        <f t="shared" si="871"/>
        <v>30</v>
      </c>
      <c r="G2750" s="4">
        <f t="shared" si="869"/>
        <v>31</v>
      </c>
      <c r="H2750" s="2">
        <f t="shared" si="865"/>
        <v>1.00175736</v>
      </c>
      <c r="I2750" s="2">
        <f t="shared" si="866"/>
        <v>1.0742616300000001</v>
      </c>
      <c r="J2750" s="2">
        <f t="shared" si="859"/>
        <v>1.0761494899999999</v>
      </c>
      <c r="K2750" s="2">
        <f t="shared" si="860"/>
        <v>233757.34910384999</v>
      </c>
      <c r="L2750" s="1">
        <f t="shared" si="867"/>
        <v>0</v>
      </c>
      <c r="M2750" s="3">
        <f t="shared" si="855"/>
        <v>0</v>
      </c>
      <c r="N2750" s="2">
        <f t="shared" si="861"/>
        <v>0</v>
      </c>
      <c r="O2750" s="18">
        <f t="shared" si="868"/>
        <v>0.14499999999999999</v>
      </c>
      <c r="P2750" s="8">
        <f t="shared" si="872"/>
        <v>1.0109795669999999</v>
      </c>
      <c r="Q2750" s="2">
        <f t="shared" si="870"/>
        <v>2566.5544762200002</v>
      </c>
      <c r="R2750" s="2">
        <f t="shared" si="862"/>
        <v>2566.5544762200002</v>
      </c>
      <c r="S2750" s="9" t="s">
        <v>56</v>
      </c>
      <c r="T2750" s="47">
        <f t="shared" si="857"/>
        <v>42776</v>
      </c>
      <c r="AE2750" s="33"/>
    </row>
    <row r="2751" spans="1:126" s="118" customFormat="1" x14ac:dyDescent="0.2">
      <c r="A2751" s="107">
        <f t="shared" si="863"/>
        <v>42776</v>
      </c>
      <c r="B2751" s="108">
        <f t="shared" si="858"/>
        <v>236423.77663368999</v>
      </c>
      <c r="C2751" s="108">
        <f t="shared" si="856"/>
        <v>217216.42882891008</v>
      </c>
      <c r="D2751" s="117">
        <f t="shared" si="864"/>
        <v>42746</v>
      </c>
      <c r="E2751" s="3">
        <f t="shared" si="873"/>
        <v>1.8159999999999999E-3</v>
      </c>
      <c r="F2751" s="110">
        <f t="shared" si="871"/>
        <v>31</v>
      </c>
      <c r="G2751" s="110">
        <f t="shared" si="869"/>
        <v>31</v>
      </c>
      <c r="H2751" s="108">
        <f t="shared" si="865"/>
        <v>1.001816</v>
      </c>
      <c r="I2751" s="108">
        <f t="shared" si="866"/>
        <v>1.0742616300000001</v>
      </c>
      <c r="J2751" s="108">
        <f t="shared" si="859"/>
        <v>1.0762124799999999</v>
      </c>
      <c r="K2751" s="108">
        <f t="shared" si="860"/>
        <v>233771.0315667</v>
      </c>
      <c r="L2751" s="111">
        <f t="shared" si="867"/>
        <v>90</v>
      </c>
      <c r="M2751" s="109">
        <f t="shared" ref="M2751:M2814" si="874">IF(DAY(A2751)=E$2,VLOOKUP(A2751,$W$10:$AD$316,5),0)</f>
        <v>0</v>
      </c>
      <c r="N2751" s="108">
        <f t="shared" si="861"/>
        <v>0</v>
      </c>
      <c r="O2751" s="112">
        <f t="shared" si="868"/>
        <v>0.14499999999999999</v>
      </c>
      <c r="P2751" s="113">
        <f t="shared" si="872"/>
        <v>1.0113476210000001</v>
      </c>
      <c r="Q2751" s="108">
        <f t="shared" si="870"/>
        <v>2652.7450669899999</v>
      </c>
      <c r="R2751" s="108">
        <f t="shared" si="862"/>
        <v>2652.7450669899999</v>
      </c>
      <c r="S2751" s="114" t="s">
        <v>56</v>
      </c>
      <c r="T2751" s="117">
        <f t="shared" si="857"/>
        <v>42776</v>
      </c>
      <c r="U2751" s="115"/>
      <c r="V2751" s="115"/>
      <c r="W2751" s="115"/>
      <c r="X2751" s="115"/>
      <c r="Y2751" s="115"/>
      <c r="Z2751" s="115"/>
      <c r="AA2751" s="109"/>
      <c r="AB2751" s="115"/>
      <c r="AC2751" s="115"/>
      <c r="AD2751" s="115"/>
      <c r="AE2751" s="116"/>
      <c r="AF2751" s="115"/>
      <c r="AG2751" s="115"/>
      <c r="AH2751" s="115"/>
      <c r="AI2751" s="115"/>
      <c r="AJ2751" s="115"/>
      <c r="AK2751" s="115"/>
      <c r="AL2751" s="115"/>
      <c r="AM2751" s="115"/>
      <c r="AN2751" s="115"/>
      <c r="AO2751" s="115"/>
      <c r="AP2751" s="115"/>
      <c r="AQ2751" s="115"/>
      <c r="AR2751" s="115"/>
      <c r="AS2751" s="115"/>
      <c r="AT2751" s="115"/>
      <c r="AU2751" s="115"/>
      <c r="AV2751" s="115"/>
      <c r="AW2751" s="115"/>
      <c r="AX2751" s="115"/>
      <c r="AY2751" s="115"/>
      <c r="AZ2751" s="115"/>
      <c r="BA2751" s="115"/>
      <c r="BB2751" s="115"/>
      <c r="BC2751" s="115"/>
      <c r="BD2751" s="115"/>
      <c r="BE2751" s="115"/>
      <c r="BF2751" s="115"/>
      <c r="BG2751" s="115"/>
      <c r="BH2751" s="115"/>
      <c r="BI2751" s="115"/>
      <c r="BJ2751" s="115"/>
      <c r="BK2751" s="115"/>
      <c r="BL2751" s="115"/>
      <c r="BM2751" s="115"/>
      <c r="BN2751" s="115"/>
      <c r="BO2751" s="115"/>
      <c r="BP2751" s="115"/>
      <c r="BQ2751" s="115"/>
      <c r="BR2751" s="115"/>
      <c r="BS2751" s="115"/>
      <c r="BT2751" s="115"/>
      <c r="BU2751" s="115"/>
      <c r="BV2751" s="115"/>
      <c r="BW2751" s="115"/>
      <c r="BX2751" s="115"/>
      <c r="BY2751" s="115"/>
      <c r="BZ2751" s="115"/>
      <c r="CA2751" s="115"/>
      <c r="CB2751" s="115"/>
      <c r="CC2751" s="115"/>
      <c r="CD2751" s="115"/>
      <c r="CE2751" s="115"/>
      <c r="CF2751" s="115"/>
      <c r="CG2751" s="115"/>
      <c r="CH2751" s="115"/>
      <c r="CI2751" s="115"/>
      <c r="CJ2751" s="115"/>
      <c r="CK2751" s="115"/>
      <c r="CL2751" s="115"/>
      <c r="CM2751" s="115"/>
      <c r="CN2751" s="115"/>
      <c r="CO2751" s="115"/>
      <c r="CP2751" s="115"/>
      <c r="CQ2751" s="115"/>
      <c r="CR2751" s="115"/>
      <c r="CS2751" s="115"/>
      <c r="CT2751" s="115"/>
      <c r="CU2751" s="115"/>
      <c r="CV2751" s="115"/>
      <c r="CW2751" s="115"/>
      <c r="CX2751" s="115"/>
      <c r="CY2751" s="115"/>
      <c r="CZ2751" s="115"/>
      <c r="DA2751" s="115"/>
      <c r="DB2751" s="115"/>
      <c r="DC2751" s="115"/>
      <c r="DD2751" s="115"/>
      <c r="DE2751" s="115"/>
      <c r="DF2751" s="115"/>
      <c r="DG2751" s="115"/>
      <c r="DH2751" s="115"/>
      <c r="DI2751" s="115"/>
      <c r="DJ2751" s="115"/>
      <c r="DK2751" s="115"/>
      <c r="DL2751" s="115"/>
      <c r="DM2751" s="115"/>
      <c r="DN2751" s="115"/>
      <c r="DO2751" s="115"/>
      <c r="DP2751" s="115"/>
      <c r="DQ2751" s="115"/>
      <c r="DR2751" s="115"/>
      <c r="DS2751" s="115"/>
      <c r="DT2751" s="115"/>
      <c r="DU2751" s="115"/>
      <c r="DV2751" s="115"/>
    </row>
    <row r="2752" spans="1:126" x14ac:dyDescent="0.2">
      <c r="A2752" s="90">
        <f t="shared" si="863"/>
        <v>42777</v>
      </c>
      <c r="B2752" s="2">
        <f t="shared" si="858"/>
        <v>236520.77541822</v>
      </c>
      <c r="C2752" s="2">
        <f t="shared" ref="C2752:C2815" si="875">IF(DAY(A2751)=$E$2,VLOOKUP(A2751,W$10:X$316,2),C2751)</f>
        <v>219681.31853823009</v>
      </c>
      <c r="D2752" s="47">
        <f t="shared" si="864"/>
        <v>42777</v>
      </c>
      <c r="E2752" s="3">
        <f t="shared" si="873"/>
        <v>2.02E-4</v>
      </c>
      <c r="F2752" s="4">
        <f t="shared" si="871"/>
        <v>1</v>
      </c>
      <c r="G2752" s="4">
        <f t="shared" si="869"/>
        <v>28</v>
      </c>
      <c r="H2752" s="2">
        <f t="shared" si="865"/>
        <v>1.0000072099999999</v>
      </c>
      <c r="I2752" s="2">
        <f t="shared" si="866"/>
        <v>1.0762124799999999</v>
      </c>
      <c r="J2752" s="2">
        <f t="shared" si="859"/>
        <v>1.0762202300000001</v>
      </c>
      <c r="K2752" s="2">
        <f t="shared" si="860"/>
        <v>236425.47916391</v>
      </c>
      <c r="L2752" s="1">
        <f t="shared" si="867"/>
        <v>0</v>
      </c>
      <c r="M2752" s="3">
        <f t="shared" si="874"/>
        <v>0</v>
      </c>
      <c r="N2752" s="2">
        <f t="shared" si="861"/>
        <v>0</v>
      </c>
      <c r="O2752" s="18">
        <f t="shared" si="868"/>
        <v>0.14499999999999999</v>
      </c>
      <c r="P2752" s="8">
        <f t="shared" si="872"/>
        <v>1.000403071</v>
      </c>
      <c r="Q2752" s="2">
        <f t="shared" si="870"/>
        <v>95.296254309999995</v>
      </c>
      <c r="R2752" s="2">
        <f t="shared" si="862"/>
        <v>95.296254309999995</v>
      </c>
      <c r="S2752" s="9" t="s">
        <v>56</v>
      </c>
      <c r="T2752" s="47">
        <f t="shared" ref="T2752:T2815" si="876">IF(DAY(A2752)=E$2+1,VLOOKUP(A2751,$W$10:$AD$316,8),T2751)</f>
        <v>42804</v>
      </c>
      <c r="AE2752" s="33"/>
    </row>
    <row r="2753" spans="1:31" x14ac:dyDescent="0.2">
      <c r="A2753" s="90">
        <f t="shared" si="863"/>
        <v>42778</v>
      </c>
      <c r="B2753" s="2">
        <f t="shared" si="858"/>
        <v>236617.81631144002</v>
      </c>
      <c r="C2753" s="2">
        <f t="shared" si="875"/>
        <v>219681.31853823009</v>
      </c>
      <c r="D2753" s="47">
        <f t="shared" si="864"/>
        <v>42777</v>
      </c>
      <c r="E2753" s="3">
        <f t="shared" si="873"/>
        <v>2.02E-4</v>
      </c>
      <c r="F2753" s="4">
        <f t="shared" si="871"/>
        <v>2</v>
      </c>
      <c r="G2753" s="4">
        <f t="shared" si="869"/>
        <v>28</v>
      </c>
      <c r="H2753" s="2">
        <f t="shared" si="865"/>
        <v>1.0000144200000001</v>
      </c>
      <c r="I2753" s="2">
        <f t="shared" si="866"/>
        <v>1.0762124799999999</v>
      </c>
      <c r="J2753" s="2">
        <f t="shared" si="859"/>
        <v>1.07622799</v>
      </c>
      <c r="K2753" s="2">
        <f t="shared" si="860"/>
        <v>236427.18389094001</v>
      </c>
      <c r="L2753" s="1">
        <f t="shared" si="867"/>
        <v>0</v>
      </c>
      <c r="M2753" s="3">
        <f t="shared" si="874"/>
        <v>0</v>
      </c>
      <c r="N2753" s="2">
        <f t="shared" si="861"/>
        <v>0</v>
      </c>
      <c r="O2753" s="18">
        <f t="shared" si="868"/>
        <v>0.14499999999999999</v>
      </c>
      <c r="P2753" s="8">
        <f t="shared" si="872"/>
        <v>1.000806305</v>
      </c>
      <c r="Q2753" s="2">
        <f t="shared" si="870"/>
        <v>190.63242049999999</v>
      </c>
      <c r="R2753" s="2">
        <f t="shared" si="862"/>
        <v>190.63242049999999</v>
      </c>
      <c r="S2753" s="9" t="s">
        <v>56</v>
      </c>
      <c r="T2753" s="47">
        <f t="shared" si="876"/>
        <v>42804</v>
      </c>
      <c r="AE2753" s="33"/>
    </row>
    <row r="2754" spans="1:31" x14ac:dyDescent="0.2">
      <c r="A2754" s="90">
        <f t="shared" si="863"/>
        <v>42779</v>
      </c>
      <c r="B2754" s="2">
        <f t="shared" si="858"/>
        <v>236714.89908043001</v>
      </c>
      <c r="C2754" s="2">
        <f t="shared" si="875"/>
        <v>219681.31853823009</v>
      </c>
      <c r="D2754" s="47">
        <f t="shared" si="864"/>
        <v>42777</v>
      </c>
      <c r="E2754" s="3">
        <f t="shared" si="873"/>
        <v>2.02E-4</v>
      </c>
      <c r="F2754" s="4">
        <f t="shared" si="871"/>
        <v>3</v>
      </c>
      <c r="G2754" s="4">
        <f t="shared" si="869"/>
        <v>28</v>
      </c>
      <c r="H2754" s="2">
        <f t="shared" si="865"/>
        <v>1.0000216399999999</v>
      </c>
      <c r="I2754" s="2">
        <f t="shared" si="866"/>
        <v>1.0762124799999999</v>
      </c>
      <c r="J2754" s="2">
        <f t="shared" si="859"/>
        <v>1.0762357600000001</v>
      </c>
      <c r="K2754" s="2">
        <f t="shared" si="860"/>
        <v>236428.89081479001</v>
      </c>
      <c r="L2754" s="1">
        <f t="shared" si="867"/>
        <v>0</v>
      </c>
      <c r="M2754" s="3">
        <f t="shared" si="874"/>
        <v>0</v>
      </c>
      <c r="N2754" s="2">
        <f t="shared" si="861"/>
        <v>0</v>
      </c>
      <c r="O2754" s="18">
        <f t="shared" si="868"/>
        <v>0.14499999999999999</v>
      </c>
      <c r="P2754" s="8">
        <f t="shared" si="872"/>
        <v>1.0012097010000001</v>
      </c>
      <c r="Q2754" s="2">
        <f t="shared" si="870"/>
        <v>286.00826563999999</v>
      </c>
      <c r="R2754" s="2">
        <f t="shared" si="862"/>
        <v>286.00826563999999</v>
      </c>
      <c r="S2754" s="9" t="s">
        <v>56</v>
      </c>
      <c r="T2754" s="47">
        <f t="shared" si="876"/>
        <v>42804</v>
      </c>
      <c r="AE2754" s="33"/>
    </row>
    <row r="2755" spans="1:31" x14ac:dyDescent="0.2">
      <c r="A2755" s="90">
        <f t="shared" si="863"/>
        <v>42780</v>
      </c>
      <c r="B2755" s="2">
        <f t="shared" si="858"/>
        <v>236812.01956438</v>
      </c>
      <c r="C2755" s="2">
        <f t="shared" si="875"/>
        <v>219681.31853823009</v>
      </c>
      <c r="D2755" s="47">
        <f t="shared" si="864"/>
        <v>42777</v>
      </c>
      <c r="E2755" s="3">
        <f t="shared" si="873"/>
        <v>2.02E-4</v>
      </c>
      <c r="F2755" s="4">
        <f t="shared" si="871"/>
        <v>4</v>
      </c>
      <c r="G2755" s="4">
        <f t="shared" si="869"/>
        <v>28</v>
      </c>
      <c r="H2755" s="2">
        <f t="shared" si="865"/>
        <v>1.0000288500000001</v>
      </c>
      <c r="I2755" s="2">
        <f t="shared" si="866"/>
        <v>1.0762124799999999</v>
      </c>
      <c r="J2755" s="2">
        <f t="shared" si="859"/>
        <v>1.07624352</v>
      </c>
      <c r="K2755" s="2">
        <f t="shared" si="860"/>
        <v>236430.59554181999</v>
      </c>
      <c r="L2755" s="1">
        <f t="shared" si="867"/>
        <v>0</v>
      </c>
      <c r="M2755" s="3">
        <f t="shared" si="874"/>
        <v>0</v>
      </c>
      <c r="N2755" s="2">
        <f t="shared" si="861"/>
        <v>0</v>
      </c>
      <c r="O2755" s="18">
        <f t="shared" si="868"/>
        <v>0.14499999999999999</v>
      </c>
      <c r="P2755" s="8">
        <f t="shared" si="872"/>
        <v>1.0016132600000001</v>
      </c>
      <c r="Q2755" s="2">
        <f t="shared" si="870"/>
        <v>381.42402256000003</v>
      </c>
      <c r="R2755" s="2">
        <f t="shared" si="862"/>
        <v>381.42402256000003</v>
      </c>
      <c r="S2755" s="9" t="s">
        <v>56</v>
      </c>
      <c r="T2755" s="47">
        <f t="shared" si="876"/>
        <v>42804</v>
      </c>
      <c r="AE2755" s="33"/>
    </row>
    <row r="2756" spans="1:31" x14ac:dyDescent="0.2">
      <c r="A2756" s="90">
        <f t="shared" si="863"/>
        <v>42781</v>
      </c>
      <c r="B2756" s="2">
        <f t="shared" si="858"/>
        <v>236909.17972627</v>
      </c>
      <c r="C2756" s="2">
        <f t="shared" si="875"/>
        <v>219681.31853823009</v>
      </c>
      <c r="D2756" s="47">
        <f t="shared" si="864"/>
        <v>42777</v>
      </c>
      <c r="E2756" s="3">
        <f t="shared" si="873"/>
        <v>2.02E-4</v>
      </c>
      <c r="F2756" s="4">
        <f t="shared" si="871"/>
        <v>5</v>
      </c>
      <c r="G2756" s="4">
        <f t="shared" si="869"/>
        <v>28</v>
      </c>
      <c r="H2756" s="2">
        <f t="shared" si="865"/>
        <v>1.00003606</v>
      </c>
      <c r="I2756" s="2">
        <f t="shared" si="866"/>
        <v>1.0762124799999999</v>
      </c>
      <c r="J2756" s="2">
        <f t="shared" si="859"/>
        <v>1.0762512799999999</v>
      </c>
      <c r="K2756" s="2">
        <f t="shared" si="860"/>
        <v>236432.30026885</v>
      </c>
      <c r="L2756" s="1">
        <f t="shared" si="867"/>
        <v>0</v>
      </c>
      <c r="M2756" s="3">
        <f t="shared" si="874"/>
        <v>0</v>
      </c>
      <c r="N2756" s="2">
        <f t="shared" si="861"/>
        <v>0</v>
      </c>
      <c r="O2756" s="18">
        <f t="shared" si="868"/>
        <v>0.14499999999999999</v>
      </c>
      <c r="P2756" s="8">
        <f t="shared" si="872"/>
        <v>1.0020169809999999</v>
      </c>
      <c r="Q2756" s="2">
        <f t="shared" si="870"/>
        <v>476.87945741999999</v>
      </c>
      <c r="R2756" s="2">
        <f t="shared" si="862"/>
        <v>476.87945741999999</v>
      </c>
      <c r="S2756" s="9" t="s">
        <v>56</v>
      </c>
      <c r="T2756" s="47">
        <f t="shared" si="876"/>
        <v>42804</v>
      </c>
      <c r="AE2756" s="33"/>
    </row>
    <row r="2757" spans="1:31" x14ac:dyDescent="0.2">
      <c r="A2757" s="90">
        <f t="shared" si="863"/>
        <v>42782</v>
      </c>
      <c r="B2757" s="2">
        <f t="shared" si="858"/>
        <v>237006.38224194999</v>
      </c>
      <c r="C2757" s="2">
        <f t="shared" si="875"/>
        <v>219681.31853823009</v>
      </c>
      <c r="D2757" s="47">
        <f t="shared" si="864"/>
        <v>42777</v>
      </c>
      <c r="E2757" s="3">
        <f t="shared" si="873"/>
        <v>2.02E-4</v>
      </c>
      <c r="F2757" s="4">
        <f t="shared" si="871"/>
        <v>6</v>
      </c>
      <c r="G2757" s="4">
        <f t="shared" si="869"/>
        <v>28</v>
      </c>
      <c r="H2757" s="2">
        <f t="shared" si="865"/>
        <v>1.0000432800000001</v>
      </c>
      <c r="I2757" s="2">
        <f t="shared" si="866"/>
        <v>1.0762124799999999</v>
      </c>
      <c r="J2757" s="2">
        <f t="shared" si="859"/>
        <v>1.07625905</v>
      </c>
      <c r="K2757" s="2">
        <f t="shared" si="860"/>
        <v>236434.0071927</v>
      </c>
      <c r="L2757" s="1">
        <f t="shared" si="867"/>
        <v>0</v>
      </c>
      <c r="M2757" s="3">
        <f t="shared" si="874"/>
        <v>0</v>
      </c>
      <c r="N2757" s="2">
        <f t="shared" si="861"/>
        <v>0</v>
      </c>
      <c r="O2757" s="18">
        <f t="shared" si="868"/>
        <v>0.14499999999999999</v>
      </c>
      <c r="P2757" s="8">
        <f t="shared" si="872"/>
        <v>1.002420866</v>
      </c>
      <c r="Q2757" s="2">
        <f t="shared" si="870"/>
        <v>572.37504924999996</v>
      </c>
      <c r="R2757" s="2">
        <f t="shared" si="862"/>
        <v>572.37504924999996</v>
      </c>
      <c r="S2757" s="9" t="s">
        <v>56</v>
      </c>
      <c r="T2757" s="47">
        <f t="shared" si="876"/>
        <v>42804</v>
      </c>
      <c r="AE2757" s="33"/>
    </row>
    <row r="2758" spans="1:31" x14ac:dyDescent="0.2">
      <c r="A2758" s="90">
        <f t="shared" si="863"/>
        <v>42783</v>
      </c>
      <c r="B2758" s="2">
        <f t="shared" si="858"/>
        <v>237103.62223599001</v>
      </c>
      <c r="C2758" s="2">
        <f t="shared" si="875"/>
        <v>219681.31853823009</v>
      </c>
      <c r="D2758" s="47">
        <f t="shared" si="864"/>
        <v>42777</v>
      </c>
      <c r="E2758" s="3">
        <f t="shared" si="873"/>
        <v>2.02E-4</v>
      </c>
      <c r="F2758" s="4">
        <f t="shared" si="871"/>
        <v>7</v>
      </c>
      <c r="G2758" s="4">
        <f t="shared" si="869"/>
        <v>28</v>
      </c>
      <c r="H2758" s="2">
        <f t="shared" si="865"/>
        <v>1.00005049</v>
      </c>
      <c r="I2758" s="2">
        <f t="shared" si="866"/>
        <v>1.0762124799999999</v>
      </c>
      <c r="J2758" s="2">
        <f t="shared" si="859"/>
        <v>1.0762668099999999</v>
      </c>
      <c r="K2758" s="2">
        <f t="shared" si="860"/>
        <v>236435.71191973001</v>
      </c>
      <c r="L2758" s="1">
        <f t="shared" si="867"/>
        <v>0</v>
      </c>
      <c r="M2758" s="3">
        <f t="shared" si="874"/>
        <v>0</v>
      </c>
      <c r="N2758" s="2">
        <f t="shared" si="861"/>
        <v>0</v>
      </c>
      <c r="O2758" s="18">
        <f t="shared" si="868"/>
        <v>0.14499999999999999</v>
      </c>
      <c r="P2758" s="8">
        <f t="shared" si="872"/>
        <v>1.002824913</v>
      </c>
      <c r="Q2758" s="2">
        <f t="shared" si="870"/>
        <v>667.91031625999995</v>
      </c>
      <c r="R2758" s="2">
        <f t="shared" si="862"/>
        <v>667.91031625999995</v>
      </c>
      <c r="S2758" s="9" t="s">
        <v>56</v>
      </c>
      <c r="T2758" s="47">
        <f t="shared" si="876"/>
        <v>42804</v>
      </c>
      <c r="AE2758" s="33"/>
    </row>
    <row r="2759" spans="1:31" x14ac:dyDescent="0.2">
      <c r="A2759" s="90">
        <f t="shared" si="863"/>
        <v>42784</v>
      </c>
      <c r="B2759" s="2">
        <f t="shared" si="858"/>
        <v>237200.90411439</v>
      </c>
      <c r="C2759" s="2">
        <f t="shared" si="875"/>
        <v>219681.31853823009</v>
      </c>
      <c r="D2759" s="47">
        <f t="shared" si="864"/>
        <v>42777</v>
      </c>
      <c r="E2759" s="3">
        <f t="shared" si="873"/>
        <v>2.02E-4</v>
      </c>
      <c r="F2759" s="4">
        <f t="shared" si="871"/>
        <v>8</v>
      </c>
      <c r="G2759" s="4">
        <f t="shared" si="869"/>
        <v>28</v>
      </c>
      <c r="H2759" s="2">
        <f t="shared" si="865"/>
        <v>1.0000577100000001</v>
      </c>
      <c r="I2759" s="2">
        <f t="shared" si="866"/>
        <v>1.0762124799999999</v>
      </c>
      <c r="J2759" s="2">
        <f t="shared" si="859"/>
        <v>1.07627458</v>
      </c>
      <c r="K2759" s="2">
        <f t="shared" si="860"/>
        <v>236437.41884358</v>
      </c>
      <c r="L2759" s="1">
        <f t="shared" si="867"/>
        <v>0</v>
      </c>
      <c r="M2759" s="3">
        <f t="shared" si="874"/>
        <v>0</v>
      </c>
      <c r="N2759" s="2">
        <f t="shared" si="861"/>
        <v>0</v>
      </c>
      <c r="O2759" s="18">
        <f t="shared" si="868"/>
        <v>0.14499999999999999</v>
      </c>
      <c r="P2759" s="8">
        <f t="shared" si="872"/>
        <v>1.003229122</v>
      </c>
      <c r="Q2759" s="2">
        <f t="shared" si="870"/>
        <v>763.48527080999997</v>
      </c>
      <c r="R2759" s="2">
        <f t="shared" si="862"/>
        <v>763.48527080999997</v>
      </c>
      <c r="S2759" s="9" t="s">
        <v>56</v>
      </c>
      <c r="T2759" s="47">
        <f t="shared" si="876"/>
        <v>42804</v>
      </c>
      <c r="AE2759" s="33"/>
    </row>
    <row r="2760" spans="1:31" x14ac:dyDescent="0.2">
      <c r="A2760" s="90">
        <f t="shared" si="863"/>
        <v>42785</v>
      </c>
      <c r="B2760" s="2">
        <f t="shared" si="858"/>
        <v>237298.22394390003</v>
      </c>
      <c r="C2760" s="2">
        <f t="shared" si="875"/>
        <v>219681.31853823009</v>
      </c>
      <c r="D2760" s="47">
        <f t="shared" si="864"/>
        <v>42777</v>
      </c>
      <c r="E2760" s="3">
        <f t="shared" si="873"/>
        <v>2.02E-4</v>
      </c>
      <c r="F2760" s="4">
        <f t="shared" si="871"/>
        <v>9</v>
      </c>
      <c r="G2760" s="4">
        <f t="shared" si="869"/>
        <v>28</v>
      </c>
      <c r="H2760" s="2">
        <f t="shared" si="865"/>
        <v>1.00006492</v>
      </c>
      <c r="I2760" s="2">
        <f t="shared" si="866"/>
        <v>1.0762124799999999</v>
      </c>
      <c r="J2760" s="2">
        <f t="shared" si="859"/>
        <v>1.0762823399999999</v>
      </c>
      <c r="K2760" s="2">
        <f t="shared" si="860"/>
        <v>236439.12357061001</v>
      </c>
      <c r="L2760" s="1">
        <f t="shared" si="867"/>
        <v>0</v>
      </c>
      <c r="M2760" s="3">
        <f t="shared" si="874"/>
        <v>0</v>
      </c>
      <c r="N2760" s="2">
        <f t="shared" si="861"/>
        <v>0</v>
      </c>
      <c r="O2760" s="18">
        <f t="shared" si="868"/>
        <v>0.14499999999999999</v>
      </c>
      <c r="P2760" s="8">
        <f t="shared" si="872"/>
        <v>1.0036334950000001</v>
      </c>
      <c r="Q2760" s="2">
        <f t="shared" si="870"/>
        <v>859.10037328999999</v>
      </c>
      <c r="R2760" s="2">
        <f t="shared" si="862"/>
        <v>859.10037328999999</v>
      </c>
      <c r="S2760" s="9" t="s">
        <v>56</v>
      </c>
      <c r="T2760" s="47">
        <f t="shared" si="876"/>
        <v>42804</v>
      </c>
      <c r="AE2760" s="33"/>
    </row>
    <row r="2761" spans="1:31" x14ac:dyDescent="0.2">
      <c r="A2761" s="90">
        <f t="shared" si="863"/>
        <v>42786</v>
      </c>
      <c r="B2761" s="2">
        <f t="shared" si="858"/>
        <v>237395.58369196998</v>
      </c>
      <c r="C2761" s="2">
        <f t="shared" si="875"/>
        <v>219681.31853823009</v>
      </c>
      <c r="D2761" s="47">
        <f t="shared" si="864"/>
        <v>42777</v>
      </c>
      <c r="E2761" s="3">
        <f t="shared" si="873"/>
        <v>2.02E-4</v>
      </c>
      <c r="F2761" s="4">
        <f t="shared" si="871"/>
        <v>10</v>
      </c>
      <c r="G2761" s="4">
        <f t="shared" si="869"/>
        <v>28</v>
      </c>
      <c r="H2761" s="2">
        <f t="shared" si="865"/>
        <v>1.0000721299999999</v>
      </c>
      <c r="I2761" s="2">
        <f t="shared" si="866"/>
        <v>1.0762124799999999</v>
      </c>
      <c r="J2761" s="2">
        <f t="shared" si="859"/>
        <v>1.0762901</v>
      </c>
      <c r="K2761" s="2">
        <f t="shared" si="860"/>
        <v>236440.82829763999</v>
      </c>
      <c r="L2761" s="1">
        <f t="shared" si="867"/>
        <v>0</v>
      </c>
      <c r="M2761" s="3">
        <f t="shared" si="874"/>
        <v>0</v>
      </c>
      <c r="N2761" s="2">
        <f t="shared" si="861"/>
        <v>0</v>
      </c>
      <c r="O2761" s="18">
        <f t="shared" si="868"/>
        <v>0.14499999999999999</v>
      </c>
      <c r="P2761" s="8">
        <f t="shared" si="872"/>
        <v>1.0040380310000001</v>
      </c>
      <c r="Q2761" s="2">
        <f t="shared" si="870"/>
        <v>954.75539432999994</v>
      </c>
      <c r="R2761" s="2">
        <f t="shared" si="862"/>
        <v>954.75539432999994</v>
      </c>
      <c r="S2761" s="9" t="s">
        <v>56</v>
      </c>
      <c r="T2761" s="47">
        <f t="shared" si="876"/>
        <v>42804</v>
      </c>
      <c r="AE2761" s="33"/>
    </row>
    <row r="2762" spans="1:31" x14ac:dyDescent="0.2">
      <c r="A2762" s="90">
        <f t="shared" si="863"/>
        <v>42787</v>
      </c>
      <c r="B2762" s="2">
        <f t="shared" ref="B2762:B2825" si="877">(K2762+Q2762)</f>
        <v>237492.98556597999</v>
      </c>
      <c r="C2762" s="2">
        <f t="shared" si="875"/>
        <v>219681.31853823009</v>
      </c>
      <c r="D2762" s="47">
        <f t="shared" si="864"/>
        <v>42777</v>
      </c>
      <c r="E2762" s="3">
        <f t="shared" si="873"/>
        <v>2.02E-4</v>
      </c>
      <c r="F2762" s="4">
        <f t="shared" si="871"/>
        <v>11</v>
      </c>
      <c r="G2762" s="4">
        <f t="shared" si="869"/>
        <v>28</v>
      </c>
      <c r="H2762" s="2">
        <f t="shared" si="865"/>
        <v>1.00007935</v>
      </c>
      <c r="I2762" s="2">
        <f t="shared" si="866"/>
        <v>1.0762124799999999</v>
      </c>
      <c r="J2762" s="2">
        <f t="shared" ref="J2762:J2825" si="878">TRUNC(H2762*I2762,8)</f>
        <v>1.0762978700000001</v>
      </c>
      <c r="K2762" s="2">
        <f t="shared" ref="K2762:K2825" si="879">TRUNC(C2762*J2762,8)</f>
        <v>236442.53522148001</v>
      </c>
      <c r="L2762" s="1">
        <f t="shared" si="867"/>
        <v>0</v>
      </c>
      <c r="M2762" s="3">
        <f t="shared" si="874"/>
        <v>0</v>
      </c>
      <c r="N2762" s="2">
        <f t="shared" ref="N2762:N2825" si="880">IF(M2762&gt;0,TRUNC((M2762*K2762),8),0)</f>
        <v>0</v>
      </c>
      <c r="O2762" s="18">
        <f t="shared" si="868"/>
        <v>0.14499999999999999</v>
      </c>
      <c r="P2762" s="8">
        <f t="shared" si="872"/>
        <v>1.0044427300000001</v>
      </c>
      <c r="Q2762" s="2">
        <f t="shared" si="870"/>
        <v>1050.4503445</v>
      </c>
      <c r="R2762" s="2">
        <f t="shared" ref="R2762:R2825" si="881">(N2762+Q2762)</f>
        <v>1050.4503445</v>
      </c>
      <c r="S2762" s="9" t="s">
        <v>56</v>
      </c>
      <c r="T2762" s="47">
        <f t="shared" si="876"/>
        <v>42804</v>
      </c>
      <c r="AE2762" s="33"/>
    </row>
    <row r="2763" spans="1:31" x14ac:dyDescent="0.2">
      <c r="A2763" s="90">
        <f t="shared" ref="A2763:A2826" si="882">(A2762+1)</f>
        <v>42788</v>
      </c>
      <c r="B2763" s="2">
        <f t="shared" si="877"/>
        <v>237590.42515453999</v>
      </c>
      <c r="C2763" s="2">
        <f t="shared" si="875"/>
        <v>219681.31853823009</v>
      </c>
      <c r="D2763" s="47">
        <f t="shared" ref="D2763:D2826" si="883">IF(DAY(A2762)=$E$2,A2763,D2762)</f>
        <v>42777</v>
      </c>
      <c r="E2763" s="3">
        <f t="shared" si="873"/>
        <v>2.02E-4</v>
      </c>
      <c r="F2763" s="4">
        <f t="shared" si="871"/>
        <v>12</v>
      </c>
      <c r="G2763" s="4">
        <f t="shared" si="869"/>
        <v>28</v>
      </c>
      <c r="H2763" s="2">
        <f t="shared" ref="H2763:H2826" si="884">TRUNC(((1+$E2763)^($F2763/$G2763)),8)</f>
        <v>1.00008656</v>
      </c>
      <c r="I2763" s="2">
        <f t="shared" ref="I2763:I2826" si="885">IF(DAY(A2762)=E$2,J2762,I2762)</f>
        <v>1.0762124799999999</v>
      </c>
      <c r="J2763" s="2">
        <f t="shared" si="878"/>
        <v>1.07630563</v>
      </c>
      <c r="K2763" s="2">
        <f t="shared" si="879"/>
        <v>236444.23994852</v>
      </c>
      <c r="L2763" s="1">
        <f t="shared" ref="L2763:L2826" si="886">IF(DAY(A2763)=E$2,VLOOKUP(A2763,$W$10:$AD$316,7),0)</f>
        <v>0</v>
      </c>
      <c r="M2763" s="3">
        <f t="shared" si="874"/>
        <v>0</v>
      </c>
      <c r="N2763" s="2">
        <f t="shared" si="880"/>
        <v>0</v>
      </c>
      <c r="O2763" s="18">
        <f t="shared" ref="O2763:O2826" si="887">(O2762)</f>
        <v>0.14499999999999999</v>
      </c>
      <c r="P2763" s="8">
        <f t="shared" si="872"/>
        <v>1.004847592</v>
      </c>
      <c r="Q2763" s="2">
        <f t="shared" si="870"/>
        <v>1146.1852060199999</v>
      </c>
      <c r="R2763" s="2">
        <f t="shared" si="881"/>
        <v>1146.1852060199999</v>
      </c>
      <c r="S2763" s="9" t="s">
        <v>56</v>
      </c>
      <c r="T2763" s="47">
        <f t="shared" si="876"/>
        <v>42804</v>
      </c>
      <c r="AE2763" s="33"/>
    </row>
    <row r="2764" spans="1:31" x14ac:dyDescent="0.2">
      <c r="A2764" s="90">
        <f t="shared" si="882"/>
        <v>42789</v>
      </c>
      <c r="B2764" s="2">
        <f t="shared" si="877"/>
        <v>237687.90687247997</v>
      </c>
      <c r="C2764" s="2">
        <f t="shared" si="875"/>
        <v>219681.31853823009</v>
      </c>
      <c r="D2764" s="47">
        <f t="shared" si="883"/>
        <v>42777</v>
      </c>
      <c r="E2764" s="3">
        <f t="shared" si="873"/>
        <v>2.02E-4</v>
      </c>
      <c r="F2764" s="4">
        <f t="shared" si="871"/>
        <v>13</v>
      </c>
      <c r="G2764" s="4">
        <f t="shared" ref="G2764:G2827" si="888">IF(DAY(A2764)=E$2+1,DAY(EOMONTH(A2764,0)), IF(DAY(A2764)&lt;&gt;$E$2+1,G2763))</f>
        <v>28</v>
      </c>
      <c r="H2764" s="2">
        <f t="shared" si="884"/>
        <v>1.00009378</v>
      </c>
      <c r="I2764" s="2">
        <f t="shared" si="885"/>
        <v>1.0762124799999999</v>
      </c>
      <c r="J2764" s="2">
        <f t="shared" si="878"/>
        <v>1.0763134000000001</v>
      </c>
      <c r="K2764" s="2">
        <f t="shared" si="879"/>
        <v>236445.94687235999</v>
      </c>
      <c r="L2764" s="1">
        <f t="shared" si="886"/>
        <v>0</v>
      </c>
      <c r="M2764" s="3">
        <f t="shared" si="874"/>
        <v>0</v>
      </c>
      <c r="N2764" s="2">
        <f t="shared" si="880"/>
        <v>0</v>
      </c>
      <c r="O2764" s="18">
        <f t="shared" si="887"/>
        <v>0.14499999999999999</v>
      </c>
      <c r="P2764" s="8">
        <f t="shared" si="872"/>
        <v>1.005252617</v>
      </c>
      <c r="Q2764" s="2">
        <f t="shared" si="870"/>
        <v>1241.9600001199999</v>
      </c>
      <c r="R2764" s="2">
        <f t="shared" si="881"/>
        <v>1241.9600001199999</v>
      </c>
      <c r="S2764" s="9" t="s">
        <v>56</v>
      </c>
      <c r="T2764" s="47">
        <f t="shared" si="876"/>
        <v>42804</v>
      </c>
      <c r="AE2764" s="33"/>
    </row>
    <row r="2765" spans="1:31" x14ac:dyDescent="0.2">
      <c r="A2765" s="90">
        <f t="shared" si="882"/>
        <v>42790</v>
      </c>
      <c r="B2765" s="2">
        <f t="shared" si="877"/>
        <v>237785.42630483999</v>
      </c>
      <c r="C2765" s="2">
        <f t="shared" si="875"/>
        <v>219681.31853823009</v>
      </c>
      <c r="D2765" s="47">
        <f t="shared" si="883"/>
        <v>42777</v>
      </c>
      <c r="E2765" s="3">
        <f t="shared" si="873"/>
        <v>2.02E-4</v>
      </c>
      <c r="F2765" s="4">
        <f t="shared" si="871"/>
        <v>14</v>
      </c>
      <c r="G2765" s="4">
        <f t="shared" si="888"/>
        <v>28</v>
      </c>
      <c r="H2765" s="2">
        <f t="shared" si="884"/>
        <v>1.00010099</v>
      </c>
      <c r="I2765" s="2">
        <f t="shared" si="885"/>
        <v>1.0762124799999999</v>
      </c>
      <c r="J2765" s="2">
        <f t="shared" si="878"/>
        <v>1.07632116</v>
      </c>
      <c r="K2765" s="2">
        <f t="shared" si="879"/>
        <v>236447.65159939</v>
      </c>
      <c r="L2765" s="1">
        <f t="shared" si="886"/>
        <v>0</v>
      </c>
      <c r="M2765" s="3">
        <f t="shared" si="874"/>
        <v>0</v>
      </c>
      <c r="N2765" s="2">
        <f t="shared" si="880"/>
        <v>0</v>
      </c>
      <c r="O2765" s="18">
        <f t="shared" si="887"/>
        <v>0.14499999999999999</v>
      </c>
      <c r="P2765" s="8">
        <f t="shared" si="872"/>
        <v>1.005657805</v>
      </c>
      <c r="Q2765" s="2">
        <f t="shared" si="870"/>
        <v>1337.7747054500001</v>
      </c>
      <c r="R2765" s="2">
        <f t="shared" si="881"/>
        <v>1337.7747054500001</v>
      </c>
      <c r="S2765" s="9" t="s">
        <v>56</v>
      </c>
      <c r="T2765" s="47">
        <f t="shared" si="876"/>
        <v>42804</v>
      </c>
      <c r="AE2765" s="33"/>
    </row>
    <row r="2766" spans="1:31" x14ac:dyDescent="0.2">
      <c r="A2766" s="90">
        <f t="shared" si="882"/>
        <v>42791</v>
      </c>
      <c r="B2766" s="2">
        <f t="shared" si="877"/>
        <v>237882.98589637</v>
      </c>
      <c r="C2766" s="2">
        <f t="shared" si="875"/>
        <v>219681.31853823009</v>
      </c>
      <c r="D2766" s="47">
        <f t="shared" si="883"/>
        <v>42777</v>
      </c>
      <c r="E2766" s="3">
        <f t="shared" si="873"/>
        <v>2.02E-4</v>
      </c>
      <c r="F2766" s="4">
        <f t="shared" si="871"/>
        <v>15</v>
      </c>
      <c r="G2766" s="4">
        <f t="shared" si="888"/>
        <v>28</v>
      </c>
      <c r="H2766" s="2">
        <f t="shared" si="884"/>
        <v>1.0001081999999999</v>
      </c>
      <c r="I2766" s="2">
        <f t="shared" si="885"/>
        <v>1.0762124799999999</v>
      </c>
      <c r="J2766" s="2">
        <f t="shared" si="878"/>
        <v>1.0763289199999999</v>
      </c>
      <c r="K2766" s="2">
        <f t="shared" si="879"/>
        <v>236449.35632642001</v>
      </c>
      <c r="L2766" s="1">
        <f t="shared" si="886"/>
        <v>0</v>
      </c>
      <c r="M2766" s="3">
        <f t="shared" si="874"/>
        <v>0</v>
      </c>
      <c r="N2766" s="2">
        <f t="shared" si="880"/>
        <v>0</v>
      </c>
      <c r="O2766" s="18">
        <f t="shared" si="887"/>
        <v>0.14499999999999999</v>
      </c>
      <c r="P2766" s="8">
        <f t="shared" si="872"/>
        <v>1.006063157</v>
      </c>
      <c r="Q2766" s="2">
        <f t="shared" ref="Q2766:Q2829" si="889">TRUNC((P2766-1)*K2766,8)</f>
        <v>1433.6295699499999</v>
      </c>
      <c r="R2766" s="2">
        <f t="shared" si="881"/>
        <v>1433.6295699499999</v>
      </c>
      <c r="S2766" s="9" t="s">
        <v>56</v>
      </c>
      <c r="T2766" s="47">
        <f t="shared" si="876"/>
        <v>42804</v>
      </c>
      <c r="AE2766" s="33"/>
    </row>
    <row r="2767" spans="1:31" x14ac:dyDescent="0.2">
      <c r="A2767" s="90">
        <f t="shared" si="882"/>
        <v>42792</v>
      </c>
      <c r="B2767" s="2">
        <f t="shared" si="877"/>
        <v>237980.58762248</v>
      </c>
      <c r="C2767" s="2">
        <f t="shared" si="875"/>
        <v>219681.31853823009</v>
      </c>
      <c r="D2767" s="47">
        <f t="shared" si="883"/>
        <v>42777</v>
      </c>
      <c r="E2767" s="3">
        <f t="shared" si="873"/>
        <v>2.02E-4</v>
      </c>
      <c r="F2767" s="4">
        <f t="shared" si="871"/>
        <v>16</v>
      </c>
      <c r="G2767" s="4">
        <f t="shared" si="888"/>
        <v>28</v>
      </c>
      <c r="H2767" s="2">
        <f t="shared" si="884"/>
        <v>1.00011542</v>
      </c>
      <c r="I2767" s="2">
        <f t="shared" si="885"/>
        <v>1.0762124799999999</v>
      </c>
      <c r="J2767" s="2">
        <f t="shared" si="878"/>
        <v>1.07633669</v>
      </c>
      <c r="K2767" s="2">
        <f t="shared" si="879"/>
        <v>236451.06325027</v>
      </c>
      <c r="L2767" s="1">
        <f t="shared" si="886"/>
        <v>0</v>
      </c>
      <c r="M2767" s="3">
        <f t="shared" si="874"/>
        <v>0</v>
      </c>
      <c r="N2767" s="2">
        <f t="shared" si="880"/>
        <v>0</v>
      </c>
      <c r="O2767" s="18">
        <f t="shared" si="887"/>
        <v>0.14499999999999999</v>
      </c>
      <c r="P2767" s="8">
        <f t="shared" si="872"/>
        <v>1.006468672</v>
      </c>
      <c r="Q2767" s="2">
        <f t="shared" si="889"/>
        <v>1529.5243722099999</v>
      </c>
      <c r="R2767" s="2">
        <f t="shared" si="881"/>
        <v>1529.5243722099999</v>
      </c>
      <c r="S2767" s="9" t="s">
        <v>56</v>
      </c>
      <c r="T2767" s="47">
        <f t="shared" si="876"/>
        <v>42804</v>
      </c>
      <c r="AE2767" s="33"/>
    </row>
    <row r="2768" spans="1:31" x14ac:dyDescent="0.2">
      <c r="A2768" s="90">
        <f t="shared" si="882"/>
        <v>42793</v>
      </c>
      <c r="B2768" s="2">
        <f t="shared" si="877"/>
        <v>238078.22706284001</v>
      </c>
      <c r="C2768" s="2">
        <f t="shared" si="875"/>
        <v>219681.31853823009</v>
      </c>
      <c r="D2768" s="47">
        <f t="shared" si="883"/>
        <v>42777</v>
      </c>
      <c r="E2768" s="3">
        <f t="shared" si="873"/>
        <v>2.02E-4</v>
      </c>
      <c r="F2768" s="4">
        <f t="shared" ref="F2768:F2831" si="890">IF(DAY(A2768)=E$2+1,1,F2767+1)</f>
        <v>17</v>
      </c>
      <c r="G2768" s="4">
        <f t="shared" si="888"/>
        <v>28</v>
      </c>
      <c r="H2768" s="2">
        <f t="shared" si="884"/>
        <v>1.0001226299999999</v>
      </c>
      <c r="I2768" s="2">
        <f t="shared" si="885"/>
        <v>1.0762124799999999</v>
      </c>
      <c r="J2768" s="2">
        <f t="shared" si="878"/>
        <v>1.0763444499999999</v>
      </c>
      <c r="K2768" s="2">
        <f t="shared" si="879"/>
        <v>236452.76797730001</v>
      </c>
      <c r="L2768" s="1">
        <f t="shared" si="886"/>
        <v>0</v>
      </c>
      <c r="M2768" s="3">
        <f t="shared" si="874"/>
        <v>0</v>
      </c>
      <c r="N2768" s="2">
        <f t="shared" si="880"/>
        <v>0</v>
      </c>
      <c r="O2768" s="18">
        <f t="shared" si="887"/>
        <v>0.14499999999999999</v>
      </c>
      <c r="P2768" s="8">
        <f t="shared" si="872"/>
        <v>1.0068743499999999</v>
      </c>
      <c r="Q2768" s="2">
        <f t="shared" si="889"/>
        <v>1625.4590855399999</v>
      </c>
      <c r="R2768" s="2">
        <f t="shared" si="881"/>
        <v>1625.4590855399999</v>
      </c>
      <c r="S2768" s="9" t="s">
        <v>56</v>
      </c>
      <c r="T2768" s="47">
        <f t="shared" si="876"/>
        <v>42804</v>
      </c>
      <c r="AE2768" s="33"/>
    </row>
    <row r="2769" spans="1:126" x14ac:dyDescent="0.2">
      <c r="A2769" s="90">
        <f t="shared" si="882"/>
        <v>42794</v>
      </c>
      <c r="B2769" s="2">
        <f t="shared" si="877"/>
        <v>238175.90911414</v>
      </c>
      <c r="C2769" s="2">
        <f t="shared" si="875"/>
        <v>219681.31853823009</v>
      </c>
      <c r="D2769" s="47">
        <f t="shared" si="883"/>
        <v>42777</v>
      </c>
      <c r="E2769" s="3">
        <f t="shared" si="873"/>
        <v>2.02E-4</v>
      </c>
      <c r="F2769" s="4">
        <f t="shared" si="890"/>
        <v>18</v>
      </c>
      <c r="G2769" s="4">
        <f t="shared" si="888"/>
        <v>28</v>
      </c>
      <c r="H2769" s="2">
        <f t="shared" si="884"/>
        <v>1.00012985</v>
      </c>
      <c r="I2769" s="2">
        <f t="shared" si="885"/>
        <v>1.0762124799999999</v>
      </c>
      <c r="J2769" s="2">
        <f t="shared" si="878"/>
        <v>1.07635222</v>
      </c>
      <c r="K2769" s="2">
        <f t="shared" si="879"/>
        <v>236454.47490115001</v>
      </c>
      <c r="L2769" s="1">
        <f t="shared" si="886"/>
        <v>0</v>
      </c>
      <c r="M2769" s="3">
        <f t="shared" si="874"/>
        <v>0</v>
      </c>
      <c r="N2769" s="2">
        <f t="shared" si="880"/>
        <v>0</v>
      </c>
      <c r="O2769" s="18">
        <f t="shared" si="887"/>
        <v>0.14499999999999999</v>
      </c>
      <c r="P2769" s="8">
        <f t="shared" si="872"/>
        <v>1.0072801929999999</v>
      </c>
      <c r="Q2769" s="2">
        <f t="shared" si="889"/>
        <v>1721.4342129900001</v>
      </c>
      <c r="R2769" s="2">
        <f t="shared" si="881"/>
        <v>1721.4342129900001</v>
      </c>
      <c r="S2769" s="9" t="s">
        <v>56</v>
      </c>
      <c r="T2769" s="47">
        <f t="shared" si="876"/>
        <v>42804</v>
      </c>
      <c r="AE2769" s="33"/>
    </row>
    <row r="2770" spans="1:126" x14ac:dyDescent="0.2">
      <c r="A2770" s="90">
        <f t="shared" si="882"/>
        <v>42795</v>
      </c>
      <c r="B2770" s="2">
        <f t="shared" si="877"/>
        <v>238273.62864312</v>
      </c>
      <c r="C2770" s="2">
        <f t="shared" si="875"/>
        <v>219681.31853823009</v>
      </c>
      <c r="D2770" s="47">
        <f t="shared" si="883"/>
        <v>42777</v>
      </c>
      <c r="E2770" s="3">
        <f t="shared" si="873"/>
        <v>2.02E-4</v>
      </c>
      <c r="F2770" s="4">
        <f t="shared" si="890"/>
        <v>19</v>
      </c>
      <c r="G2770" s="4">
        <f t="shared" si="888"/>
        <v>28</v>
      </c>
      <c r="H2770" s="2">
        <f t="shared" si="884"/>
        <v>1.0001370599999999</v>
      </c>
      <c r="I2770" s="2">
        <f t="shared" si="885"/>
        <v>1.0762124799999999</v>
      </c>
      <c r="J2770" s="2">
        <f t="shared" si="878"/>
        <v>1.0763599800000001</v>
      </c>
      <c r="K2770" s="2">
        <f t="shared" si="879"/>
        <v>236456.17962817999</v>
      </c>
      <c r="L2770" s="1">
        <f t="shared" si="886"/>
        <v>0</v>
      </c>
      <c r="M2770" s="3">
        <f t="shared" si="874"/>
        <v>0</v>
      </c>
      <c r="N2770" s="2">
        <f t="shared" si="880"/>
        <v>0</v>
      </c>
      <c r="O2770" s="18">
        <f t="shared" si="887"/>
        <v>0.14499999999999999</v>
      </c>
      <c r="P2770" s="8">
        <f t="shared" si="872"/>
        <v>1.007686198</v>
      </c>
      <c r="Q2770" s="2">
        <f t="shared" si="889"/>
        <v>1817.4490149400001</v>
      </c>
      <c r="R2770" s="2">
        <f t="shared" si="881"/>
        <v>1817.4490149400001</v>
      </c>
      <c r="S2770" s="9" t="s">
        <v>56</v>
      </c>
      <c r="T2770" s="47">
        <f t="shared" si="876"/>
        <v>42804</v>
      </c>
      <c r="AE2770" s="33"/>
    </row>
    <row r="2771" spans="1:126" x14ac:dyDescent="0.2">
      <c r="A2771" s="90">
        <f t="shared" si="882"/>
        <v>42796</v>
      </c>
      <c r="B2771" s="2">
        <f t="shared" si="877"/>
        <v>238371.39055004</v>
      </c>
      <c r="C2771" s="2">
        <f t="shared" si="875"/>
        <v>219681.31853823009</v>
      </c>
      <c r="D2771" s="47">
        <f t="shared" si="883"/>
        <v>42777</v>
      </c>
      <c r="E2771" s="3">
        <f t="shared" si="873"/>
        <v>2.02E-4</v>
      </c>
      <c r="F2771" s="4">
        <f t="shared" si="890"/>
        <v>20</v>
      </c>
      <c r="G2771" s="4">
        <f t="shared" si="888"/>
        <v>28</v>
      </c>
      <c r="H2771" s="2">
        <f t="shared" si="884"/>
        <v>1.00014428</v>
      </c>
      <c r="I2771" s="2">
        <f t="shared" si="885"/>
        <v>1.0762124799999999</v>
      </c>
      <c r="J2771" s="2">
        <f t="shared" si="878"/>
        <v>1.07636775</v>
      </c>
      <c r="K2771" s="2">
        <f t="shared" si="879"/>
        <v>236457.88655202001</v>
      </c>
      <c r="L2771" s="1">
        <f t="shared" si="886"/>
        <v>0</v>
      </c>
      <c r="M2771" s="3">
        <f t="shared" si="874"/>
        <v>0</v>
      </c>
      <c r="N2771" s="2">
        <f t="shared" si="880"/>
        <v>0</v>
      </c>
      <c r="O2771" s="18">
        <f t="shared" si="887"/>
        <v>0.14499999999999999</v>
      </c>
      <c r="P2771" s="8">
        <f t="shared" si="872"/>
        <v>1.0080923669999999</v>
      </c>
      <c r="Q2771" s="2">
        <f t="shared" si="889"/>
        <v>1913.5039980199999</v>
      </c>
      <c r="R2771" s="2">
        <f t="shared" si="881"/>
        <v>1913.5039980199999</v>
      </c>
      <c r="S2771" s="9" t="s">
        <v>56</v>
      </c>
      <c r="T2771" s="47">
        <f t="shared" si="876"/>
        <v>42804</v>
      </c>
      <c r="AE2771" s="33"/>
    </row>
    <row r="2772" spans="1:126" x14ac:dyDescent="0.2">
      <c r="A2772" s="90">
        <f t="shared" si="882"/>
        <v>42797</v>
      </c>
      <c r="B2772" s="2">
        <f t="shared" si="877"/>
        <v>238469.19040746</v>
      </c>
      <c r="C2772" s="2">
        <f t="shared" si="875"/>
        <v>219681.31853823009</v>
      </c>
      <c r="D2772" s="47">
        <f t="shared" si="883"/>
        <v>42777</v>
      </c>
      <c r="E2772" s="3">
        <f t="shared" si="873"/>
        <v>2.02E-4</v>
      </c>
      <c r="F2772" s="4">
        <f t="shared" si="890"/>
        <v>21</v>
      </c>
      <c r="G2772" s="4">
        <f t="shared" si="888"/>
        <v>28</v>
      </c>
      <c r="H2772" s="2">
        <f t="shared" si="884"/>
        <v>1.0001514899999999</v>
      </c>
      <c r="I2772" s="2">
        <f t="shared" si="885"/>
        <v>1.0762124799999999</v>
      </c>
      <c r="J2772" s="2">
        <f t="shared" si="878"/>
        <v>1.0763755100000001</v>
      </c>
      <c r="K2772" s="2">
        <f t="shared" si="879"/>
        <v>236459.59127906</v>
      </c>
      <c r="L2772" s="1">
        <f t="shared" si="886"/>
        <v>0</v>
      </c>
      <c r="M2772" s="3">
        <f t="shared" si="874"/>
        <v>0</v>
      </c>
      <c r="N2772" s="2">
        <f t="shared" si="880"/>
        <v>0</v>
      </c>
      <c r="O2772" s="18">
        <f t="shared" si="887"/>
        <v>0.14499999999999999</v>
      </c>
      <c r="P2772" s="8">
        <f t="shared" si="872"/>
        <v>1.0084987000000001</v>
      </c>
      <c r="Q2772" s="2">
        <f t="shared" si="889"/>
        <v>2009.5991283999999</v>
      </c>
      <c r="R2772" s="2">
        <f t="shared" si="881"/>
        <v>2009.5991283999999</v>
      </c>
      <c r="S2772" s="9" t="s">
        <v>56</v>
      </c>
      <c r="T2772" s="47">
        <f t="shared" si="876"/>
        <v>42804</v>
      </c>
      <c r="AE2772" s="33"/>
    </row>
    <row r="2773" spans="1:126" x14ac:dyDescent="0.2">
      <c r="A2773" s="90">
        <f t="shared" si="882"/>
        <v>42798</v>
      </c>
      <c r="B2773" s="2">
        <f t="shared" si="877"/>
        <v>238567.03264627</v>
      </c>
      <c r="C2773" s="2">
        <f t="shared" si="875"/>
        <v>219681.31853823009</v>
      </c>
      <c r="D2773" s="47">
        <f t="shared" si="883"/>
        <v>42777</v>
      </c>
      <c r="E2773" s="3">
        <f t="shared" si="873"/>
        <v>2.02E-4</v>
      </c>
      <c r="F2773" s="4">
        <f t="shared" si="890"/>
        <v>22</v>
      </c>
      <c r="G2773" s="4">
        <f t="shared" si="888"/>
        <v>28</v>
      </c>
      <c r="H2773" s="2">
        <f t="shared" si="884"/>
        <v>1.00015871</v>
      </c>
      <c r="I2773" s="2">
        <f t="shared" si="885"/>
        <v>1.0762124799999999</v>
      </c>
      <c r="J2773" s="2">
        <f t="shared" si="878"/>
        <v>1.0763832799999999</v>
      </c>
      <c r="K2773" s="2">
        <f t="shared" si="879"/>
        <v>236461.29820290001</v>
      </c>
      <c r="L2773" s="1">
        <f t="shared" si="886"/>
        <v>0</v>
      </c>
      <c r="M2773" s="3">
        <f t="shared" si="874"/>
        <v>0</v>
      </c>
      <c r="N2773" s="2">
        <f t="shared" si="880"/>
        <v>0</v>
      </c>
      <c r="O2773" s="18">
        <f t="shared" si="887"/>
        <v>0.14499999999999999</v>
      </c>
      <c r="P2773" s="8">
        <f t="shared" si="872"/>
        <v>1.008905197</v>
      </c>
      <c r="Q2773" s="2">
        <f t="shared" si="889"/>
        <v>2105.73444337</v>
      </c>
      <c r="R2773" s="2">
        <f t="shared" si="881"/>
        <v>2105.73444337</v>
      </c>
      <c r="S2773" s="9" t="s">
        <v>56</v>
      </c>
      <c r="T2773" s="47">
        <f t="shared" si="876"/>
        <v>42804</v>
      </c>
      <c r="AE2773" s="33"/>
    </row>
    <row r="2774" spans="1:126" x14ac:dyDescent="0.2">
      <c r="A2774" s="90">
        <f t="shared" si="882"/>
        <v>42799</v>
      </c>
      <c r="B2774" s="2">
        <f t="shared" si="877"/>
        <v>238664.91283545998</v>
      </c>
      <c r="C2774" s="2">
        <f t="shared" si="875"/>
        <v>219681.31853823009</v>
      </c>
      <c r="D2774" s="47">
        <f t="shared" si="883"/>
        <v>42777</v>
      </c>
      <c r="E2774" s="3">
        <f t="shared" si="873"/>
        <v>2.02E-4</v>
      </c>
      <c r="F2774" s="4">
        <f t="shared" si="890"/>
        <v>23</v>
      </c>
      <c r="G2774" s="4">
        <f t="shared" si="888"/>
        <v>28</v>
      </c>
      <c r="H2774" s="2">
        <f t="shared" si="884"/>
        <v>1.0001659199999999</v>
      </c>
      <c r="I2774" s="2">
        <f t="shared" si="885"/>
        <v>1.0762124799999999</v>
      </c>
      <c r="J2774" s="2">
        <f t="shared" si="878"/>
        <v>1.0763910400000001</v>
      </c>
      <c r="K2774" s="2">
        <f t="shared" si="879"/>
        <v>236463.00292992999</v>
      </c>
      <c r="L2774" s="1">
        <f t="shared" si="886"/>
        <v>0</v>
      </c>
      <c r="M2774" s="3">
        <f t="shared" si="874"/>
        <v>0</v>
      </c>
      <c r="N2774" s="2">
        <f t="shared" si="880"/>
        <v>0</v>
      </c>
      <c r="O2774" s="18">
        <f t="shared" si="887"/>
        <v>0.14499999999999999</v>
      </c>
      <c r="P2774" s="8">
        <f t="shared" si="872"/>
        <v>1.009311858</v>
      </c>
      <c r="Q2774" s="2">
        <f t="shared" si="889"/>
        <v>2201.9099055299998</v>
      </c>
      <c r="R2774" s="2">
        <f t="shared" si="881"/>
        <v>2201.9099055299998</v>
      </c>
      <c r="S2774" s="9" t="s">
        <v>56</v>
      </c>
      <c r="T2774" s="47">
        <f t="shared" si="876"/>
        <v>42804</v>
      </c>
      <c r="AE2774" s="33"/>
    </row>
    <row r="2775" spans="1:126" x14ac:dyDescent="0.2">
      <c r="A2775" s="90">
        <f t="shared" si="882"/>
        <v>42800</v>
      </c>
      <c r="B2775" s="2">
        <f t="shared" si="877"/>
        <v>238762.83517306999</v>
      </c>
      <c r="C2775" s="2">
        <f t="shared" si="875"/>
        <v>219681.31853823009</v>
      </c>
      <c r="D2775" s="47">
        <f t="shared" si="883"/>
        <v>42777</v>
      </c>
      <c r="E2775" s="3">
        <f t="shared" si="873"/>
        <v>2.02E-4</v>
      </c>
      <c r="F2775" s="4">
        <f t="shared" si="890"/>
        <v>24</v>
      </c>
      <c r="G2775" s="4">
        <f t="shared" si="888"/>
        <v>28</v>
      </c>
      <c r="H2775" s="2">
        <f t="shared" si="884"/>
        <v>1.00017314</v>
      </c>
      <c r="I2775" s="2">
        <f t="shared" si="885"/>
        <v>1.0762124799999999</v>
      </c>
      <c r="J2775" s="2">
        <f t="shared" si="878"/>
        <v>1.0763988099999999</v>
      </c>
      <c r="K2775" s="2">
        <f t="shared" si="879"/>
        <v>236464.70985377999</v>
      </c>
      <c r="L2775" s="1">
        <f t="shared" si="886"/>
        <v>0</v>
      </c>
      <c r="M2775" s="3">
        <f t="shared" si="874"/>
        <v>0</v>
      </c>
      <c r="N2775" s="2">
        <f t="shared" si="880"/>
        <v>0</v>
      </c>
      <c r="O2775" s="18">
        <f t="shared" si="887"/>
        <v>0.14499999999999999</v>
      </c>
      <c r="P2775" s="8">
        <f t="shared" ref="P2775:P2838" si="891">ROUND((1+O2775)^(30/360)^(F2775/G2775),9)</f>
        <v>1.0097186819999999</v>
      </c>
      <c r="Q2775" s="2">
        <f t="shared" si="889"/>
        <v>2298.1253192899999</v>
      </c>
      <c r="R2775" s="2">
        <f t="shared" si="881"/>
        <v>2298.1253192899999</v>
      </c>
      <c r="S2775" s="9" t="s">
        <v>56</v>
      </c>
      <c r="T2775" s="47">
        <f t="shared" si="876"/>
        <v>42804</v>
      </c>
      <c r="AE2775" s="33"/>
    </row>
    <row r="2776" spans="1:126" x14ac:dyDescent="0.2">
      <c r="A2776" s="90">
        <f t="shared" si="882"/>
        <v>42801</v>
      </c>
      <c r="B2776" s="2">
        <f t="shared" si="877"/>
        <v>238860.7956974</v>
      </c>
      <c r="C2776" s="2">
        <f t="shared" si="875"/>
        <v>219681.31853823009</v>
      </c>
      <c r="D2776" s="47">
        <f t="shared" si="883"/>
        <v>42777</v>
      </c>
      <c r="E2776" s="3">
        <f t="shared" si="873"/>
        <v>2.02E-4</v>
      </c>
      <c r="F2776" s="4">
        <f t="shared" si="890"/>
        <v>25</v>
      </c>
      <c r="G2776" s="4">
        <f t="shared" si="888"/>
        <v>28</v>
      </c>
      <c r="H2776" s="2">
        <f t="shared" si="884"/>
        <v>1.0001803499999999</v>
      </c>
      <c r="I2776" s="2">
        <f t="shared" si="885"/>
        <v>1.0762124799999999</v>
      </c>
      <c r="J2776" s="2">
        <f t="shared" si="878"/>
        <v>1.0764065700000001</v>
      </c>
      <c r="K2776" s="2">
        <f t="shared" si="879"/>
        <v>236466.41458081</v>
      </c>
      <c r="L2776" s="1">
        <f t="shared" si="886"/>
        <v>0</v>
      </c>
      <c r="M2776" s="3">
        <f t="shared" si="874"/>
        <v>0</v>
      </c>
      <c r="N2776" s="2">
        <f t="shared" si="880"/>
        <v>0</v>
      </c>
      <c r="O2776" s="18">
        <f t="shared" si="887"/>
        <v>0.14499999999999999</v>
      </c>
      <c r="P2776" s="8">
        <f t="shared" si="891"/>
        <v>1.0101256709999999</v>
      </c>
      <c r="Q2776" s="2">
        <f t="shared" si="889"/>
        <v>2394.3811165900001</v>
      </c>
      <c r="R2776" s="2">
        <f t="shared" si="881"/>
        <v>2394.3811165900001</v>
      </c>
      <c r="S2776" s="9" t="s">
        <v>56</v>
      </c>
      <c r="T2776" s="47">
        <f t="shared" si="876"/>
        <v>42804</v>
      </c>
      <c r="AE2776" s="33"/>
    </row>
    <row r="2777" spans="1:126" x14ac:dyDescent="0.2">
      <c r="A2777" s="90">
        <f t="shared" si="882"/>
        <v>42802</v>
      </c>
      <c r="B2777" s="2">
        <f t="shared" si="877"/>
        <v>238958.79837359997</v>
      </c>
      <c r="C2777" s="2">
        <f t="shared" si="875"/>
        <v>219681.31853823009</v>
      </c>
      <c r="D2777" s="47">
        <f t="shared" si="883"/>
        <v>42777</v>
      </c>
      <c r="E2777" s="3">
        <f t="shared" si="873"/>
        <v>2.02E-4</v>
      </c>
      <c r="F2777" s="4">
        <f t="shared" si="890"/>
        <v>26</v>
      </c>
      <c r="G2777" s="4">
        <f t="shared" si="888"/>
        <v>28</v>
      </c>
      <c r="H2777" s="2">
        <f t="shared" si="884"/>
        <v>1.00018757</v>
      </c>
      <c r="I2777" s="2">
        <f t="shared" si="885"/>
        <v>1.0762124799999999</v>
      </c>
      <c r="J2777" s="2">
        <f t="shared" si="878"/>
        <v>1.0764143399999999</v>
      </c>
      <c r="K2777" s="2">
        <f t="shared" si="879"/>
        <v>236468.12150464999</v>
      </c>
      <c r="L2777" s="1">
        <f t="shared" si="886"/>
        <v>0</v>
      </c>
      <c r="M2777" s="3">
        <f t="shared" si="874"/>
        <v>0</v>
      </c>
      <c r="N2777" s="2">
        <f t="shared" si="880"/>
        <v>0</v>
      </c>
      <c r="O2777" s="18">
        <f t="shared" si="887"/>
        <v>0.14499999999999999</v>
      </c>
      <c r="P2777" s="8">
        <f t="shared" si="891"/>
        <v>1.0105328229999999</v>
      </c>
      <c r="Q2777" s="2">
        <f t="shared" si="889"/>
        <v>2490.67686895</v>
      </c>
      <c r="R2777" s="2">
        <f t="shared" si="881"/>
        <v>2490.67686895</v>
      </c>
      <c r="S2777" s="9" t="s">
        <v>56</v>
      </c>
      <c r="T2777" s="47">
        <f t="shared" si="876"/>
        <v>42804</v>
      </c>
      <c r="AE2777" s="33"/>
    </row>
    <row r="2778" spans="1:126" x14ac:dyDescent="0.2">
      <c r="A2778" s="90">
        <f t="shared" si="882"/>
        <v>42803</v>
      </c>
      <c r="B2778" s="2">
        <f t="shared" si="877"/>
        <v>239056.83923644002</v>
      </c>
      <c r="C2778" s="2">
        <f t="shared" si="875"/>
        <v>219681.31853823009</v>
      </c>
      <c r="D2778" s="47">
        <f t="shared" si="883"/>
        <v>42777</v>
      </c>
      <c r="E2778" s="3">
        <f t="shared" si="873"/>
        <v>2.02E-4</v>
      </c>
      <c r="F2778" s="4">
        <f t="shared" si="890"/>
        <v>27</v>
      </c>
      <c r="G2778" s="4">
        <f t="shared" si="888"/>
        <v>28</v>
      </c>
      <c r="H2778" s="2">
        <f t="shared" si="884"/>
        <v>1.0001947799999999</v>
      </c>
      <c r="I2778" s="2">
        <f t="shared" si="885"/>
        <v>1.0762124799999999</v>
      </c>
      <c r="J2778" s="2">
        <f t="shared" si="878"/>
        <v>1.0764221</v>
      </c>
      <c r="K2778" s="2">
        <f t="shared" si="879"/>
        <v>236469.82623169001</v>
      </c>
      <c r="L2778" s="1">
        <f t="shared" si="886"/>
        <v>0</v>
      </c>
      <c r="M2778" s="3">
        <f t="shared" si="874"/>
        <v>0</v>
      </c>
      <c r="N2778" s="2">
        <f t="shared" si="880"/>
        <v>0</v>
      </c>
      <c r="O2778" s="18">
        <f t="shared" si="887"/>
        <v>0.14499999999999999</v>
      </c>
      <c r="P2778" s="8">
        <f t="shared" si="891"/>
        <v>1.01094014</v>
      </c>
      <c r="Q2778" s="2">
        <f t="shared" si="889"/>
        <v>2587.0130047500002</v>
      </c>
      <c r="R2778" s="2">
        <f t="shared" si="881"/>
        <v>2587.0130047500002</v>
      </c>
      <c r="S2778" s="9" t="s">
        <v>56</v>
      </c>
      <c r="T2778" s="47">
        <f t="shared" si="876"/>
        <v>42804</v>
      </c>
      <c r="AE2778" s="33"/>
    </row>
    <row r="2779" spans="1:126" s="118" customFormat="1" x14ac:dyDescent="0.2">
      <c r="A2779" s="107">
        <f t="shared" si="882"/>
        <v>42804</v>
      </c>
      <c r="B2779" s="108">
        <f t="shared" si="877"/>
        <v>239154.92249105999</v>
      </c>
      <c r="C2779" s="108">
        <f t="shared" si="875"/>
        <v>219681.31853823009</v>
      </c>
      <c r="D2779" s="117">
        <f t="shared" si="883"/>
        <v>42777</v>
      </c>
      <c r="E2779" s="3">
        <f t="shared" si="873"/>
        <v>2.02E-4</v>
      </c>
      <c r="F2779" s="110">
        <f t="shared" si="890"/>
        <v>28</v>
      </c>
      <c r="G2779" s="110">
        <f t="shared" si="888"/>
        <v>28</v>
      </c>
      <c r="H2779" s="108">
        <f t="shared" si="884"/>
        <v>1.000202</v>
      </c>
      <c r="I2779" s="108">
        <f t="shared" si="885"/>
        <v>1.0762124799999999</v>
      </c>
      <c r="J2779" s="108">
        <f t="shared" si="878"/>
        <v>1.0764298699999999</v>
      </c>
      <c r="K2779" s="108">
        <f t="shared" si="879"/>
        <v>236471.53315552999</v>
      </c>
      <c r="L2779" s="111">
        <f t="shared" si="886"/>
        <v>91</v>
      </c>
      <c r="M2779" s="109">
        <f t="shared" si="874"/>
        <v>0</v>
      </c>
      <c r="N2779" s="108">
        <f t="shared" si="880"/>
        <v>0</v>
      </c>
      <c r="O2779" s="112">
        <f t="shared" si="887"/>
        <v>0.14499999999999999</v>
      </c>
      <c r="P2779" s="113">
        <f t="shared" si="891"/>
        <v>1.0113476210000001</v>
      </c>
      <c r="Q2779" s="108">
        <f t="shared" si="889"/>
        <v>2683.3893355300002</v>
      </c>
      <c r="R2779" s="108">
        <f t="shared" si="881"/>
        <v>2683.3893355300002</v>
      </c>
      <c r="S2779" s="114" t="s">
        <v>56</v>
      </c>
      <c r="T2779" s="117">
        <f t="shared" si="876"/>
        <v>42804</v>
      </c>
      <c r="U2779" s="115"/>
      <c r="V2779" s="115"/>
      <c r="W2779" s="115"/>
      <c r="X2779" s="115"/>
      <c r="Y2779" s="115"/>
      <c r="Z2779" s="115"/>
      <c r="AA2779" s="109"/>
      <c r="AB2779" s="115"/>
      <c r="AC2779" s="115"/>
      <c r="AD2779" s="115"/>
      <c r="AE2779" s="116"/>
      <c r="AF2779" s="115"/>
      <c r="AG2779" s="115"/>
      <c r="AH2779" s="115"/>
      <c r="AI2779" s="115"/>
      <c r="AJ2779" s="115"/>
      <c r="AK2779" s="115"/>
      <c r="AL2779" s="115"/>
      <c r="AM2779" s="115"/>
      <c r="AN2779" s="115"/>
      <c r="AO2779" s="115"/>
      <c r="AP2779" s="115"/>
      <c r="AQ2779" s="115"/>
      <c r="AR2779" s="115"/>
      <c r="AS2779" s="115"/>
      <c r="AT2779" s="115"/>
      <c r="AU2779" s="115"/>
      <c r="AV2779" s="115"/>
      <c r="AW2779" s="115"/>
      <c r="AX2779" s="115"/>
      <c r="AY2779" s="115"/>
      <c r="AZ2779" s="115"/>
      <c r="BA2779" s="115"/>
      <c r="BB2779" s="115"/>
      <c r="BC2779" s="115"/>
      <c r="BD2779" s="115"/>
      <c r="BE2779" s="115"/>
      <c r="BF2779" s="115"/>
      <c r="BG2779" s="115"/>
      <c r="BH2779" s="115"/>
      <c r="BI2779" s="115"/>
      <c r="BJ2779" s="115"/>
      <c r="BK2779" s="115"/>
      <c r="BL2779" s="115"/>
      <c r="BM2779" s="115"/>
      <c r="BN2779" s="115"/>
      <c r="BO2779" s="115"/>
      <c r="BP2779" s="115"/>
      <c r="BQ2779" s="115"/>
      <c r="BR2779" s="115"/>
      <c r="BS2779" s="115"/>
      <c r="BT2779" s="115"/>
      <c r="BU2779" s="115"/>
      <c r="BV2779" s="115"/>
      <c r="BW2779" s="115"/>
      <c r="BX2779" s="115"/>
      <c r="BY2779" s="115"/>
      <c r="BZ2779" s="115"/>
      <c r="CA2779" s="115"/>
      <c r="CB2779" s="115"/>
      <c r="CC2779" s="115"/>
      <c r="CD2779" s="115"/>
      <c r="CE2779" s="115"/>
      <c r="CF2779" s="115"/>
      <c r="CG2779" s="115"/>
      <c r="CH2779" s="115"/>
      <c r="CI2779" s="115"/>
      <c r="CJ2779" s="115"/>
      <c r="CK2779" s="115"/>
      <c r="CL2779" s="115"/>
      <c r="CM2779" s="115"/>
      <c r="CN2779" s="115"/>
      <c r="CO2779" s="115"/>
      <c r="CP2779" s="115"/>
      <c r="CQ2779" s="115"/>
      <c r="CR2779" s="115"/>
      <c r="CS2779" s="115"/>
      <c r="CT2779" s="115"/>
      <c r="CU2779" s="115"/>
      <c r="CV2779" s="115"/>
      <c r="CW2779" s="115"/>
      <c r="CX2779" s="115"/>
      <c r="CY2779" s="115"/>
      <c r="CZ2779" s="115"/>
      <c r="DA2779" s="115"/>
      <c r="DB2779" s="115"/>
      <c r="DC2779" s="115"/>
      <c r="DD2779" s="115"/>
      <c r="DE2779" s="115"/>
      <c r="DF2779" s="115"/>
      <c r="DG2779" s="115"/>
      <c r="DH2779" s="115"/>
      <c r="DI2779" s="115"/>
      <c r="DJ2779" s="115"/>
      <c r="DK2779" s="115"/>
      <c r="DL2779" s="115"/>
      <c r="DM2779" s="115"/>
      <c r="DN2779" s="115"/>
      <c r="DO2779" s="115"/>
      <c r="DP2779" s="115"/>
      <c r="DQ2779" s="115"/>
      <c r="DR2779" s="115"/>
      <c r="DS2779" s="115"/>
      <c r="DT2779" s="115"/>
      <c r="DU2779" s="115"/>
      <c r="DV2779" s="115"/>
    </row>
    <row r="2780" spans="1:126" x14ac:dyDescent="0.2">
      <c r="A2780" s="90">
        <f t="shared" si="882"/>
        <v>42805</v>
      </c>
      <c r="B2780" s="2">
        <f t="shared" si="877"/>
        <v>239248.5739322</v>
      </c>
      <c r="C2780" s="2">
        <f t="shared" si="875"/>
        <v>222174.1788817801</v>
      </c>
      <c r="D2780" s="47">
        <f t="shared" si="883"/>
        <v>42805</v>
      </c>
      <c r="E2780" s="3">
        <f t="shared" si="873"/>
        <v>8.5400000000000005E-4</v>
      </c>
      <c r="F2780" s="4">
        <f t="shared" si="890"/>
        <v>1</v>
      </c>
      <c r="G2780" s="4">
        <f t="shared" si="888"/>
        <v>31</v>
      </c>
      <c r="H2780" s="2">
        <f t="shared" si="884"/>
        <v>1.0000275300000001</v>
      </c>
      <c r="I2780" s="2">
        <f t="shared" si="885"/>
        <v>1.0764298699999999</v>
      </c>
      <c r="J2780" s="2">
        <f t="shared" si="878"/>
        <v>1.0764594999999999</v>
      </c>
      <c r="K2780" s="2">
        <f t="shared" si="879"/>
        <v>239161.50551198999</v>
      </c>
      <c r="L2780" s="1">
        <f t="shared" si="886"/>
        <v>0</v>
      </c>
      <c r="M2780" s="3">
        <f t="shared" si="874"/>
        <v>0</v>
      </c>
      <c r="N2780" s="2">
        <f t="shared" si="880"/>
        <v>0</v>
      </c>
      <c r="O2780" s="18">
        <f t="shared" si="887"/>
        <v>0.14499999999999999</v>
      </c>
      <c r="P2780" s="8">
        <f t="shared" si="891"/>
        <v>1.0003640570000001</v>
      </c>
      <c r="Q2780" s="2">
        <f t="shared" si="889"/>
        <v>87.068420209999999</v>
      </c>
      <c r="R2780" s="2">
        <f t="shared" si="881"/>
        <v>87.068420209999999</v>
      </c>
      <c r="S2780" s="9" t="s">
        <v>56</v>
      </c>
      <c r="T2780" s="47">
        <f t="shared" si="876"/>
        <v>42835</v>
      </c>
      <c r="AE2780" s="33"/>
    </row>
    <row r="2781" spans="1:126" x14ac:dyDescent="0.2">
      <c r="A2781" s="90">
        <f t="shared" si="882"/>
        <v>42806</v>
      </c>
      <c r="B2781" s="2">
        <f t="shared" si="877"/>
        <v>239342.26419923001</v>
      </c>
      <c r="C2781" s="2">
        <f t="shared" si="875"/>
        <v>222174.1788817801</v>
      </c>
      <c r="D2781" s="47">
        <f t="shared" si="883"/>
        <v>42805</v>
      </c>
      <c r="E2781" s="3">
        <f t="shared" si="873"/>
        <v>8.5400000000000005E-4</v>
      </c>
      <c r="F2781" s="4">
        <f t="shared" si="890"/>
        <v>2</v>
      </c>
      <c r="G2781" s="4">
        <f t="shared" si="888"/>
        <v>31</v>
      </c>
      <c r="H2781" s="2">
        <f t="shared" si="884"/>
        <v>1.0000550699999999</v>
      </c>
      <c r="I2781" s="2">
        <f t="shared" si="885"/>
        <v>1.0764298699999999</v>
      </c>
      <c r="J2781" s="2">
        <f t="shared" si="878"/>
        <v>1.0764891400000001</v>
      </c>
      <c r="K2781" s="2">
        <f t="shared" si="879"/>
        <v>239168.09075465001</v>
      </c>
      <c r="L2781" s="1">
        <f t="shared" si="886"/>
        <v>0</v>
      </c>
      <c r="M2781" s="3">
        <f t="shared" si="874"/>
        <v>0</v>
      </c>
      <c r="N2781" s="2">
        <f t="shared" si="880"/>
        <v>0</v>
      </c>
      <c r="O2781" s="18">
        <f t="shared" si="887"/>
        <v>0.14499999999999999</v>
      </c>
      <c r="P2781" s="8">
        <f t="shared" si="891"/>
        <v>1.0007282470000001</v>
      </c>
      <c r="Q2781" s="2">
        <f t="shared" si="889"/>
        <v>174.17344457999999</v>
      </c>
      <c r="R2781" s="2">
        <f t="shared" si="881"/>
        <v>174.17344457999999</v>
      </c>
      <c r="S2781" s="9" t="s">
        <v>56</v>
      </c>
      <c r="T2781" s="47">
        <f t="shared" si="876"/>
        <v>42835</v>
      </c>
      <c r="AE2781" s="33"/>
    </row>
    <row r="2782" spans="1:126" x14ac:dyDescent="0.2">
      <c r="A2782" s="90">
        <f t="shared" si="882"/>
        <v>42807</v>
      </c>
      <c r="B2782" s="2">
        <f t="shared" si="877"/>
        <v>239435.99305804999</v>
      </c>
      <c r="C2782" s="2">
        <f t="shared" si="875"/>
        <v>222174.1788817801</v>
      </c>
      <c r="D2782" s="47">
        <f t="shared" si="883"/>
        <v>42805</v>
      </c>
      <c r="E2782" s="3">
        <f t="shared" si="873"/>
        <v>8.5400000000000005E-4</v>
      </c>
      <c r="F2782" s="4">
        <f t="shared" si="890"/>
        <v>3</v>
      </c>
      <c r="G2782" s="4">
        <f t="shared" si="888"/>
        <v>31</v>
      </c>
      <c r="H2782" s="2">
        <f t="shared" si="884"/>
        <v>1.00008261</v>
      </c>
      <c r="I2782" s="2">
        <f t="shared" si="885"/>
        <v>1.0764298699999999</v>
      </c>
      <c r="J2782" s="2">
        <f t="shared" si="878"/>
        <v>1.0765187899999999</v>
      </c>
      <c r="K2782" s="2">
        <f t="shared" si="879"/>
        <v>239174.67821904999</v>
      </c>
      <c r="L2782" s="1">
        <f t="shared" si="886"/>
        <v>0</v>
      </c>
      <c r="M2782" s="3">
        <f t="shared" si="874"/>
        <v>0</v>
      </c>
      <c r="N2782" s="2">
        <f t="shared" si="880"/>
        <v>0</v>
      </c>
      <c r="O2782" s="18">
        <f t="shared" si="887"/>
        <v>0.14499999999999999</v>
      </c>
      <c r="P2782" s="8">
        <f t="shared" si="891"/>
        <v>1.0010925690000001</v>
      </c>
      <c r="Q2782" s="2">
        <f t="shared" si="889"/>
        <v>261.31483900000001</v>
      </c>
      <c r="R2782" s="2">
        <f t="shared" si="881"/>
        <v>261.31483900000001</v>
      </c>
      <c r="S2782" s="9" t="s">
        <v>56</v>
      </c>
      <c r="T2782" s="47">
        <f t="shared" si="876"/>
        <v>42835</v>
      </c>
      <c r="AE2782" s="33"/>
    </row>
    <row r="2783" spans="1:126" x14ac:dyDescent="0.2">
      <c r="A2783" s="90">
        <f t="shared" si="882"/>
        <v>42808</v>
      </c>
      <c r="B2783" s="2">
        <f t="shared" si="877"/>
        <v>239529.75630292002</v>
      </c>
      <c r="C2783" s="2">
        <f t="shared" si="875"/>
        <v>222174.1788817801</v>
      </c>
      <c r="D2783" s="47">
        <f t="shared" si="883"/>
        <v>42805</v>
      </c>
      <c r="E2783" s="3">
        <f t="shared" si="873"/>
        <v>8.5400000000000005E-4</v>
      </c>
      <c r="F2783" s="4">
        <f t="shared" si="890"/>
        <v>4</v>
      </c>
      <c r="G2783" s="4">
        <f t="shared" si="888"/>
        <v>31</v>
      </c>
      <c r="H2783" s="2">
        <f t="shared" si="884"/>
        <v>1.00011015</v>
      </c>
      <c r="I2783" s="2">
        <f t="shared" si="885"/>
        <v>1.0764298699999999</v>
      </c>
      <c r="J2783" s="2">
        <f t="shared" si="878"/>
        <v>1.0765484299999999</v>
      </c>
      <c r="K2783" s="2">
        <f t="shared" si="879"/>
        <v>239181.26346171001</v>
      </c>
      <c r="L2783" s="1">
        <f t="shared" si="886"/>
        <v>0</v>
      </c>
      <c r="M2783" s="3">
        <f t="shared" si="874"/>
        <v>0</v>
      </c>
      <c r="N2783" s="2">
        <f t="shared" si="880"/>
        <v>0</v>
      </c>
      <c r="O2783" s="18">
        <f t="shared" si="887"/>
        <v>0.14499999999999999</v>
      </c>
      <c r="P2783" s="8">
        <f t="shared" si="891"/>
        <v>1.001457024</v>
      </c>
      <c r="Q2783" s="2">
        <f t="shared" si="889"/>
        <v>348.49284120999999</v>
      </c>
      <c r="R2783" s="2">
        <f t="shared" si="881"/>
        <v>348.49284120999999</v>
      </c>
      <c r="S2783" s="9" t="s">
        <v>56</v>
      </c>
      <c r="T2783" s="47">
        <f t="shared" si="876"/>
        <v>42835</v>
      </c>
      <c r="AE2783" s="33"/>
    </row>
    <row r="2784" spans="1:126" x14ac:dyDescent="0.2">
      <c r="A2784" s="90">
        <f t="shared" si="882"/>
        <v>42809</v>
      </c>
      <c r="B2784" s="2">
        <f t="shared" si="877"/>
        <v>239623.55838562001</v>
      </c>
      <c r="C2784" s="2">
        <f t="shared" si="875"/>
        <v>222174.1788817801</v>
      </c>
      <c r="D2784" s="47">
        <f t="shared" si="883"/>
        <v>42805</v>
      </c>
      <c r="E2784" s="3">
        <f t="shared" si="873"/>
        <v>8.5400000000000005E-4</v>
      </c>
      <c r="F2784" s="4">
        <f t="shared" si="890"/>
        <v>5</v>
      </c>
      <c r="G2784" s="4">
        <f t="shared" si="888"/>
        <v>31</v>
      </c>
      <c r="H2784" s="2">
        <f t="shared" si="884"/>
        <v>1.0001376900000001</v>
      </c>
      <c r="I2784" s="2">
        <f t="shared" si="885"/>
        <v>1.0764298699999999</v>
      </c>
      <c r="J2784" s="2">
        <f t="shared" si="878"/>
        <v>1.07657808</v>
      </c>
      <c r="K2784" s="2">
        <f t="shared" si="879"/>
        <v>239187.85092612001</v>
      </c>
      <c r="L2784" s="1">
        <f t="shared" si="886"/>
        <v>0</v>
      </c>
      <c r="M2784" s="3">
        <f t="shared" si="874"/>
        <v>0</v>
      </c>
      <c r="N2784" s="2">
        <f t="shared" si="880"/>
        <v>0</v>
      </c>
      <c r="O2784" s="18">
        <f t="shared" si="887"/>
        <v>0.14499999999999999</v>
      </c>
      <c r="P2784" s="8">
        <f t="shared" si="891"/>
        <v>1.0018216120000001</v>
      </c>
      <c r="Q2784" s="2">
        <f t="shared" si="889"/>
        <v>435.70745950000003</v>
      </c>
      <c r="R2784" s="2">
        <f t="shared" si="881"/>
        <v>435.70745950000003</v>
      </c>
      <c r="S2784" s="9" t="s">
        <v>56</v>
      </c>
      <c r="T2784" s="47">
        <f t="shared" si="876"/>
        <v>42835</v>
      </c>
      <c r="AE2784" s="33"/>
    </row>
    <row r="2785" spans="1:31" x14ac:dyDescent="0.2">
      <c r="A2785" s="90">
        <f t="shared" si="882"/>
        <v>42810</v>
      </c>
      <c r="B2785" s="2">
        <f t="shared" si="877"/>
        <v>239717.39461878999</v>
      </c>
      <c r="C2785" s="2">
        <f t="shared" si="875"/>
        <v>222174.1788817801</v>
      </c>
      <c r="D2785" s="47">
        <f t="shared" si="883"/>
        <v>42805</v>
      </c>
      <c r="E2785" s="3">
        <f t="shared" si="873"/>
        <v>8.5400000000000005E-4</v>
      </c>
      <c r="F2785" s="4">
        <f t="shared" si="890"/>
        <v>6</v>
      </c>
      <c r="G2785" s="4">
        <f t="shared" si="888"/>
        <v>31</v>
      </c>
      <c r="H2785" s="2">
        <f t="shared" si="884"/>
        <v>1.0001652299999999</v>
      </c>
      <c r="I2785" s="2">
        <f t="shared" si="885"/>
        <v>1.0764298699999999</v>
      </c>
      <c r="J2785" s="2">
        <f t="shared" si="878"/>
        <v>1.0766077199999999</v>
      </c>
      <c r="K2785" s="2">
        <f t="shared" si="879"/>
        <v>239194.43616878</v>
      </c>
      <c r="L2785" s="1">
        <f t="shared" si="886"/>
        <v>0</v>
      </c>
      <c r="M2785" s="3">
        <f t="shared" si="874"/>
        <v>0</v>
      </c>
      <c r="N2785" s="2">
        <f t="shared" si="880"/>
        <v>0</v>
      </c>
      <c r="O2785" s="18">
        <f t="shared" si="887"/>
        <v>0.14499999999999999</v>
      </c>
      <c r="P2785" s="8">
        <f t="shared" si="891"/>
        <v>1.002186332</v>
      </c>
      <c r="Q2785" s="2">
        <f t="shared" si="889"/>
        <v>522.95845000999998</v>
      </c>
      <c r="R2785" s="2">
        <f t="shared" si="881"/>
        <v>522.95845000999998</v>
      </c>
      <c r="S2785" s="9" t="s">
        <v>56</v>
      </c>
      <c r="T2785" s="47">
        <f t="shared" si="876"/>
        <v>42835</v>
      </c>
      <c r="AE2785" s="33"/>
    </row>
    <row r="2786" spans="1:31" x14ac:dyDescent="0.2">
      <c r="A2786" s="90">
        <f t="shared" si="882"/>
        <v>42811</v>
      </c>
      <c r="B2786" s="2">
        <f t="shared" si="877"/>
        <v>239811.26969665001</v>
      </c>
      <c r="C2786" s="2">
        <f t="shared" si="875"/>
        <v>222174.1788817801</v>
      </c>
      <c r="D2786" s="47">
        <f t="shared" si="883"/>
        <v>42805</v>
      </c>
      <c r="E2786" s="3">
        <f t="shared" si="873"/>
        <v>8.5400000000000005E-4</v>
      </c>
      <c r="F2786" s="4">
        <f t="shared" si="890"/>
        <v>7</v>
      </c>
      <c r="G2786" s="4">
        <f t="shared" si="888"/>
        <v>31</v>
      </c>
      <c r="H2786" s="2">
        <f t="shared" si="884"/>
        <v>1.00019277</v>
      </c>
      <c r="I2786" s="2">
        <f t="shared" si="885"/>
        <v>1.0764298699999999</v>
      </c>
      <c r="J2786" s="2">
        <f t="shared" si="878"/>
        <v>1.07663737</v>
      </c>
      <c r="K2786" s="2">
        <f t="shared" si="879"/>
        <v>239201.02363318001</v>
      </c>
      <c r="L2786" s="1">
        <f t="shared" si="886"/>
        <v>0</v>
      </c>
      <c r="M2786" s="3">
        <f t="shared" si="874"/>
        <v>0</v>
      </c>
      <c r="N2786" s="2">
        <f t="shared" si="880"/>
        <v>0</v>
      </c>
      <c r="O2786" s="18">
        <f t="shared" si="887"/>
        <v>0.14499999999999999</v>
      </c>
      <c r="P2786" s="8">
        <f t="shared" si="891"/>
        <v>1.002551185</v>
      </c>
      <c r="Q2786" s="2">
        <f t="shared" si="889"/>
        <v>610.24606346999997</v>
      </c>
      <c r="R2786" s="2">
        <f t="shared" si="881"/>
        <v>610.24606346999997</v>
      </c>
      <c r="S2786" s="9" t="s">
        <v>56</v>
      </c>
      <c r="T2786" s="47">
        <f t="shared" si="876"/>
        <v>42835</v>
      </c>
      <c r="AE2786" s="33"/>
    </row>
    <row r="2787" spans="1:31" x14ac:dyDescent="0.2">
      <c r="A2787" s="90">
        <f t="shared" si="882"/>
        <v>42812</v>
      </c>
      <c r="B2787" s="2">
        <f t="shared" si="877"/>
        <v>239905.17916783001</v>
      </c>
      <c r="C2787" s="2">
        <f t="shared" si="875"/>
        <v>222174.1788817801</v>
      </c>
      <c r="D2787" s="47">
        <f t="shared" si="883"/>
        <v>42805</v>
      </c>
      <c r="E2787" s="3">
        <f t="shared" si="873"/>
        <v>8.5400000000000005E-4</v>
      </c>
      <c r="F2787" s="4">
        <f t="shared" si="890"/>
        <v>8</v>
      </c>
      <c r="G2787" s="4">
        <f t="shared" si="888"/>
        <v>31</v>
      </c>
      <c r="H2787" s="2">
        <f t="shared" si="884"/>
        <v>1.00022031</v>
      </c>
      <c r="I2787" s="2">
        <f t="shared" si="885"/>
        <v>1.0764298699999999</v>
      </c>
      <c r="J2787" s="2">
        <f t="shared" si="878"/>
        <v>1.07666701</v>
      </c>
      <c r="K2787" s="2">
        <f t="shared" si="879"/>
        <v>239207.60887585001</v>
      </c>
      <c r="L2787" s="1">
        <f t="shared" si="886"/>
        <v>0</v>
      </c>
      <c r="M2787" s="3">
        <f t="shared" si="874"/>
        <v>0</v>
      </c>
      <c r="N2787" s="2">
        <f t="shared" si="880"/>
        <v>0</v>
      </c>
      <c r="O2787" s="18">
        <f t="shared" si="887"/>
        <v>0.14499999999999999</v>
      </c>
      <c r="P2787" s="8">
        <f t="shared" si="891"/>
        <v>1.0029161710000001</v>
      </c>
      <c r="Q2787" s="2">
        <f t="shared" si="889"/>
        <v>697.57029197999998</v>
      </c>
      <c r="R2787" s="2">
        <f t="shared" si="881"/>
        <v>697.57029197999998</v>
      </c>
      <c r="S2787" s="9" t="s">
        <v>56</v>
      </c>
      <c r="T2787" s="47">
        <f t="shared" si="876"/>
        <v>42835</v>
      </c>
      <c r="AE2787" s="33"/>
    </row>
    <row r="2788" spans="1:31" x14ac:dyDescent="0.2">
      <c r="A2788" s="90">
        <f t="shared" si="882"/>
        <v>42813</v>
      </c>
      <c r="B2788" s="2">
        <f t="shared" si="877"/>
        <v>239999.12971958</v>
      </c>
      <c r="C2788" s="2">
        <f t="shared" si="875"/>
        <v>222174.1788817801</v>
      </c>
      <c r="D2788" s="47">
        <f t="shared" si="883"/>
        <v>42805</v>
      </c>
      <c r="E2788" s="3">
        <f t="shared" si="873"/>
        <v>8.5400000000000005E-4</v>
      </c>
      <c r="F2788" s="4">
        <f t="shared" si="890"/>
        <v>9</v>
      </c>
      <c r="G2788" s="4">
        <f t="shared" si="888"/>
        <v>31</v>
      </c>
      <c r="H2788" s="2">
        <f t="shared" si="884"/>
        <v>1.00024786</v>
      </c>
      <c r="I2788" s="2">
        <f t="shared" si="885"/>
        <v>1.0764298699999999</v>
      </c>
      <c r="J2788" s="2">
        <f t="shared" si="878"/>
        <v>1.07669667</v>
      </c>
      <c r="K2788" s="2">
        <f t="shared" si="879"/>
        <v>239214.19856198999</v>
      </c>
      <c r="L2788" s="1">
        <f t="shared" si="886"/>
        <v>0</v>
      </c>
      <c r="M2788" s="3">
        <f t="shared" si="874"/>
        <v>0</v>
      </c>
      <c r="N2788" s="2">
        <f t="shared" si="880"/>
        <v>0</v>
      </c>
      <c r="O2788" s="18">
        <f t="shared" si="887"/>
        <v>0.14499999999999999</v>
      </c>
      <c r="P2788" s="8">
        <f t="shared" si="891"/>
        <v>1.0032812900000001</v>
      </c>
      <c r="Q2788" s="2">
        <f t="shared" si="889"/>
        <v>784.93115759</v>
      </c>
      <c r="R2788" s="2">
        <f t="shared" si="881"/>
        <v>784.93115759</v>
      </c>
      <c r="S2788" s="9" t="s">
        <v>56</v>
      </c>
      <c r="T2788" s="47">
        <f t="shared" si="876"/>
        <v>42835</v>
      </c>
      <c r="AE2788" s="33"/>
    </row>
    <row r="2789" spans="1:31" x14ac:dyDescent="0.2">
      <c r="A2789" s="90">
        <f t="shared" si="882"/>
        <v>42814</v>
      </c>
      <c r="B2789" s="2">
        <f t="shared" si="877"/>
        <v>240093.11244006001</v>
      </c>
      <c r="C2789" s="2">
        <f t="shared" si="875"/>
        <v>222174.1788817801</v>
      </c>
      <c r="D2789" s="47">
        <f t="shared" si="883"/>
        <v>42805</v>
      </c>
      <c r="E2789" s="3">
        <f t="shared" si="873"/>
        <v>8.5400000000000005E-4</v>
      </c>
      <c r="F2789" s="4">
        <f t="shared" si="890"/>
        <v>10</v>
      </c>
      <c r="G2789" s="4">
        <f t="shared" si="888"/>
        <v>31</v>
      </c>
      <c r="H2789" s="2">
        <f t="shared" si="884"/>
        <v>1.0002754</v>
      </c>
      <c r="I2789" s="2">
        <f t="shared" si="885"/>
        <v>1.0764298699999999</v>
      </c>
      <c r="J2789" s="2">
        <f t="shared" si="878"/>
        <v>1.07672631</v>
      </c>
      <c r="K2789" s="2">
        <f t="shared" si="879"/>
        <v>239220.78380465001</v>
      </c>
      <c r="L2789" s="1">
        <f t="shared" si="886"/>
        <v>0</v>
      </c>
      <c r="M2789" s="3">
        <f t="shared" si="874"/>
        <v>0</v>
      </c>
      <c r="N2789" s="2">
        <f t="shared" si="880"/>
        <v>0</v>
      </c>
      <c r="O2789" s="18">
        <f t="shared" si="887"/>
        <v>0.14499999999999999</v>
      </c>
      <c r="P2789" s="8">
        <f t="shared" si="891"/>
        <v>1.003646542</v>
      </c>
      <c r="Q2789" s="2">
        <f t="shared" si="889"/>
        <v>872.32863540999995</v>
      </c>
      <c r="R2789" s="2">
        <f t="shared" si="881"/>
        <v>872.32863540999995</v>
      </c>
      <c r="S2789" s="9" t="s">
        <v>56</v>
      </c>
      <c r="T2789" s="47">
        <f t="shared" si="876"/>
        <v>42835</v>
      </c>
      <c r="AE2789" s="33"/>
    </row>
    <row r="2790" spans="1:31" x14ac:dyDescent="0.2">
      <c r="A2790" s="90">
        <f t="shared" si="882"/>
        <v>42815</v>
      </c>
      <c r="B2790" s="2">
        <f t="shared" si="877"/>
        <v>240187.13401899001</v>
      </c>
      <c r="C2790" s="2">
        <f t="shared" si="875"/>
        <v>222174.1788817801</v>
      </c>
      <c r="D2790" s="47">
        <f t="shared" si="883"/>
        <v>42805</v>
      </c>
      <c r="E2790" s="3">
        <f t="shared" si="873"/>
        <v>8.5400000000000005E-4</v>
      </c>
      <c r="F2790" s="4">
        <f t="shared" si="890"/>
        <v>11</v>
      </c>
      <c r="G2790" s="4">
        <f t="shared" si="888"/>
        <v>31</v>
      </c>
      <c r="H2790" s="2">
        <f t="shared" si="884"/>
        <v>1.0003029400000001</v>
      </c>
      <c r="I2790" s="2">
        <f t="shared" si="885"/>
        <v>1.0764298699999999</v>
      </c>
      <c r="J2790" s="2">
        <f t="shared" si="878"/>
        <v>1.0767559600000001</v>
      </c>
      <c r="K2790" s="2">
        <f t="shared" si="879"/>
        <v>239227.37126906001</v>
      </c>
      <c r="L2790" s="1">
        <f t="shared" si="886"/>
        <v>0</v>
      </c>
      <c r="M2790" s="3">
        <f t="shared" si="874"/>
        <v>0</v>
      </c>
      <c r="N2790" s="2">
        <f t="shared" si="880"/>
        <v>0</v>
      </c>
      <c r="O2790" s="18">
        <f t="shared" si="887"/>
        <v>0.14499999999999999</v>
      </c>
      <c r="P2790" s="8">
        <f t="shared" si="891"/>
        <v>1.0040119270000001</v>
      </c>
      <c r="Q2790" s="2">
        <f t="shared" si="889"/>
        <v>959.76274993000004</v>
      </c>
      <c r="R2790" s="2">
        <f t="shared" si="881"/>
        <v>959.76274993000004</v>
      </c>
      <c r="S2790" s="9" t="s">
        <v>56</v>
      </c>
      <c r="T2790" s="47">
        <f t="shared" si="876"/>
        <v>42835</v>
      </c>
      <c r="AE2790" s="33"/>
    </row>
    <row r="2791" spans="1:31" x14ac:dyDescent="0.2">
      <c r="A2791" s="90">
        <f t="shared" si="882"/>
        <v>42816</v>
      </c>
      <c r="B2791" s="2">
        <f t="shared" si="877"/>
        <v>240281.19222994</v>
      </c>
      <c r="C2791" s="2">
        <f t="shared" si="875"/>
        <v>222174.1788817801</v>
      </c>
      <c r="D2791" s="47">
        <f t="shared" si="883"/>
        <v>42805</v>
      </c>
      <c r="E2791" s="3">
        <f t="shared" si="873"/>
        <v>8.5400000000000005E-4</v>
      </c>
      <c r="F2791" s="4">
        <f t="shared" si="890"/>
        <v>12</v>
      </c>
      <c r="G2791" s="4">
        <f t="shared" si="888"/>
        <v>31</v>
      </c>
      <c r="H2791" s="2">
        <f t="shared" si="884"/>
        <v>1.0003304900000001</v>
      </c>
      <c r="I2791" s="2">
        <f t="shared" si="885"/>
        <v>1.0764298699999999</v>
      </c>
      <c r="J2791" s="2">
        <f t="shared" si="878"/>
        <v>1.0767856099999999</v>
      </c>
      <c r="K2791" s="2">
        <f t="shared" si="879"/>
        <v>239233.95873345999</v>
      </c>
      <c r="L2791" s="1">
        <f t="shared" si="886"/>
        <v>0</v>
      </c>
      <c r="M2791" s="3">
        <f t="shared" si="874"/>
        <v>0</v>
      </c>
      <c r="N2791" s="2">
        <f t="shared" si="880"/>
        <v>0</v>
      </c>
      <c r="O2791" s="18">
        <f t="shared" si="887"/>
        <v>0.14499999999999999</v>
      </c>
      <c r="P2791" s="8">
        <f t="shared" si="891"/>
        <v>1.004377445</v>
      </c>
      <c r="Q2791" s="2">
        <f t="shared" si="889"/>
        <v>1047.23349648</v>
      </c>
      <c r="R2791" s="2">
        <f t="shared" si="881"/>
        <v>1047.23349648</v>
      </c>
      <c r="S2791" s="9" t="s">
        <v>56</v>
      </c>
      <c r="T2791" s="47">
        <f t="shared" si="876"/>
        <v>42835</v>
      </c>
      <c r="AE2791" s="33"/>
    </row>
    <row r="2792" spans="1:31" x14ac:dyDescent="0.2">
      <c r="A2792" s="90">
        <f t="shared" si="882"/>
        <v>42817</v>
      </c>
      <c r="B2792" s="2">
        <f t="shared" si="877"/>
        <v>240375.28930784998</v>
      </c>
      <c r="C2792" s="2">
        <f t="shared" si="875"/>
        <v>222174.1788817801</v>
      </c>
      <c r="D2792" s="47">
        <f t="shared" si="883"/>
        <v>42805</v>
      </c>
      <c r="E2792" s="3">
        <f t="shared" si="873"/>
        <v>8.5400000000000005E-4</v>
      </c>
      <c r="F2792" s="4">
        <f t="shared" si="890"/>
        <v>13</v>
      </c>
      <c r="G2792" s="4">
        <f t="shared" si="888"/>
        <v>31</v>
      </c>
      <c r="H2792" s="2">
        <f t="shared" si="884"/>
        <v>1.0003580400000001</v>
      </c>
      <c r="I2792" s="2">
        <f t="shared" si="885"/>
        <v>1.0764298699999999</v>
      </c>
      <c r="J2792" s="2">
        <f t="shared" si="878"/>
        <v>1.07681527</v>
      </c>
      <c r="K2792" s="2">
        <f t="shared" si="879"/>
        <v>239240.54841960999</v>
      </c>
      <c r="L2792" s="1">
        <f t="shared" si="886"/>
        <v>0</v>
      </c>
      <c r="M2792" s="3">
        <f t="shared" si="874"/>
        <v>0</v>
      </c>
      <c r="N2792" s="2">
        <f t="shared" si="880"/>
        <v>0</v>
      </c>
      <c r="O2792" s="18">
        <f t="shared" si="887"/>
        <v>0.14499999999999999</v>
      </c>
      <c r="P2792" s="8">
        <f t="shared" si="891"/>
        <v>1.0047430959999999</v>
      </c>
      <c r="Q2792" s="2">
        <f t="shared" si="889"/>
        <v>1134.74088824</v>
      </c>
      <c r="R2792" s="2">
        <f t="shared" si="881"/>
        <v>1134.74088824</v>
      </c>
      <c r="S2792" s="9" t="s">
        <v>56</v>
      </c>
      <c r="T2792" s="47">
        <f t="shared" si="876"/>
        <v>42835</v>
      </c>
      <c r="AE2792" s="33"/>
    </row>
    <row r="2793" spans="1:31" x14ac:dyDescent="0.2">
      <c r="A2793" s="90">
        <f t="shared" si="882"/>
        <v>42818</v>
      </c>
      <c r="B2793" s="2">
        <f t="shared" si="877"/>
        <v>240469.41831924001</v>
      </c>
      <c r="C2793" s="2">
        <f t="shared" si="875"/>
        <v>222174.1788817801</v>
      </c>
      <c r="D2793" s="47">
        <f t="shared" si="883"/>
        <v>42805</v>
      </c>
      <c r="E2793" s="3">
        <f t="shared" si="873"/>
        <v>8.5400000000000005E-4</v>
      </c>
      <c r="F2793" s="4">
        <f t="shared" si="890"/>
        <v>14</v>
      </c>
      <c r="G2793" s="4">
        <f t="shared" si="888"/>
        <v>31</v>
      </c>
      <c r="H2793" s="2">
        <f t="shared" si="884"/>
        <v>1.0003855800000001</v>
      </c>
      <c r="I2793" s="2">
        <f t="shared" si="885"/>
        <v>1.0764298699999999</v>
      </c>
      <c r="J2793" s="2">
        <f t="shared" si="878"/>
        <v>1.0768449099999999</v>
      </c>
      <c r="K2793" s="2">
        <f t="shared" si="879"/>
        <v>239247.13366227</v>
      </c>
      <c r="L2793" s="1">
        <f t="shared" si="886"/>
        <v>0</v>
      </c>
      <c r="M2793" s="3">
        <f t="shared" si="874"/>
        <v>0</v>
      </c>
      <c r="N2793" s="2">
        <f t="shared" si="880"/>
        <v>0</v>
      </c>
      <c r="O2793" s="18">
        <f t="shared" si="887"/>
        <v>0.14499999999999999</v>
      </c>
      <c r="P2793" s="8">
        <f t="shared" si="891"/>
        <v>1.005108879</v>
      </c>
      <c r="Q2793" s="2">
        <f t="shared" si="889"/>
        <v>1222.28465697</v>
      </c>
      <c r="R2793" s="2">
        <f t="shared" si="881"/>
        <v>1222.28465697</v>
      </c>
      <c r="S2793" s="9" t="s">
        <v>56</v>
      </c>
      <c r="T2793" s="47">
        <f t="shared" si="876"/>
        <v>42835</v>
      </c>
      <c r="AE2793" s="33"/>
    </row>
    <row r="2794" spans="1:31" x14ac:dyDescent="0.2">
      <c r="A2794" s="90">
        <f t="shared" si="882"/>
        <v>42819</v>
      </c>
      <c r="B2794" s="2">
        <f t="shared" si="877"/>
        <v>240563.58891523999</v>
      </c>
      <c r="C2794" s="2">
        <f t="shared" si="875"/>
        <v>222174.1788817801</v>
      </c>
      <c r="D2794" s="47">
        <f t="shared" si="883"/>
        <v>42805</v>
      </c>
      <c r="E2794" s="3">
        <f t="shared" si="873"/>
        <v>8.5400000000000005E-4</v>
      </c>
      <c r="F2794" s="4">
        <f t="shared" si="890"/>
        <v>15</v>
      </c>
      <c r="G2794" s="4">
        <f t="shared" si="888"/>
        <v>31</v>
      </c>
      <c r="H2794" s="2">
        <f t="shared" si="884"/>
        <v>1.0004131300000001</v>
      </c>
      <c r="I2794" s="2">
        <f t="shared" si="885"/>
        <v>1.0764298699999999</v>
      </c>
      <c r="J2794" s="2">
        <f t="shared" si="878"/>
        <v>1.07687457</v>
      </c>
      <c r="K2794" s="2">
        <f t="shared" si="879"/>
        <v>239253.72334842</v>
      </c>
      <c r="L2794" s="1">
        <f t="shared" si="886"/>
        <v>0</v>
      </c>
      <c r="M2794" s="3">
        <f t="shared" si="874"/>
        <v>0</v>
      </c>
      <c r="N2794" s="2">
        <f t="shared" si="880"/>
        <v>0</v>
      </c>
      <c r="O2794" s="18">
        <f t="shared" si="887"/>
        <v>0.14499999999999999</v>
      </c>
      <c r="P2794" s="8">
        <f t="shared" si="891"/>
        <v>1.005474797</v>
      </c>
      <c r="Q2794" s="2">
        <f t="shared" si="889"/>
        <v>1309.8655668199999</v>
      </c>
      <c r="R2794" s="2">
        <f t="shared" si="881"/>
        <v>1309.8655668199999</v>
      </c>
      <c r="S2794" s="9" t="s">
        <v>56</v>
      </c>
      <c r="T2794" s="47">
        <f t="shared" si="876"/>
        <v>42835</v>
      </c>
      <c r="AE2794" s="33"/>
    </row>
    <row r="2795" spans="1:31" x14ac:dyDescent="0.2">
      <c r="A2795" s="90">
        <f t="shared" si="882"/>
        <v>42820</v>
      </c>
      <c r="B2795" s="2">
        <f t="shared" si="877"/>
        <v>240657.79591616002</v>
      </c>
      <c r="C2795" s="2">
        <f t="shared" si="875"/>
        <v>222174.1788817801</v>
      </c>
      <c r="D2795" s="47">
        <f t="shared" si="883"/>
        <v>42805</v>
      </c>
      <c r="E2795" s="3">
        <f t="shared" ref="E2795:E2858" si="892">IF(DAY(A2794)=$E$2,VLOOKUP(A2794,$AF$10:$AG$315,2),E2794)</f>
        <v>8.5400000000000005E-4</v>
      </c>
      <c r="F2795" s="4">
        <f t="shared" si="890"/>
        <v>16</v>
      </c>
      <c r="G2795" s="4">
        <f t="shared" si="888"/>
        <v>31</v>
      </c>
      <c r="H2795" s="2">
        <f t="shared" si="884"/>
        <v>1.0004406800000001</v>
      </c>
      <c r="I2795" s="2">
        <f t="shared" si="885"/>
        <v>1.0764298699999999</v>
      </c>
      <c r="J2795" s="2">
        <f t="shared" si="878"/>
        <v>1.07690423</v>
      </c>
      <c r="K2795" s="2">
        <f t="shared" si="879"/>
        <v>239260.31303456001</v>
      </c>
      <c r="L2795" s="1">
        <f t="shared" si="886"/>
        <v>0</v>
      </c>
      <c r="M2795" s="3">
        <f t="shared" si="874"/>
        <v>0</v>
      </c>
      <c r="N2795" s="2">
        <f t="shared" si="880"/>
        <v>0</v>
      </c>
      <c r="O2795" s="18">
        <f t="shared" si="887"/>
        <v>0.14499999999999999</v>
      </c>
      <c r="P2795" s="8">
        <f t="shared" si="891"/>
        <v>1.005840847</v>
      </c>
      <c r="Q2795" s="2">
        <f t="shared" si="889"/>
        <v>1397.4828815999999</v>
      </c>
      <c r="R2795" s="2">
        <f t="shared" si="881"/>
        <v>1397.4828815999999</v>
      </c>
      <c r="S2795" s="9" t="s">
        <v>56</v>
      </c>
      <c r="T2795" s="47">
        <f t="shared" si="876"/>
        <v>42835</v>
      </c>
      <c r="AE2795" s="33"/>
    </row>
    <row r="2796" spans="1:31" x14ac:dyDescent="0.2">
      <c r="A2796" s="90">
        <f t="shared" si="882"/>
        <v>42821</v>
      </c>
      <c r="B2796" s="2">
        <f t="shared" si="877"/>
        <v>240752.03756763</v>
      </c>
      <c r="C2796" s="2">
        <f t="shared" si="875"/>
        <v>222174.1788817801</v>
      </c>
      <c r="D2796" s="47">
        <f t="shared" si="883"/>
        <v>42805</v>
      </c>
      <c r="E2796" s="3">
        <f t="shared" si="892"/>
        <v>8.5400000000000005E-4</v>
      </c>
      <c r="F2796" s="4">
        <f t="shared" si="890"/>
        <v>17</v>
      </c>
      <c r="G2796" s="4">
        <f t="shared" si="888"/>
        <v>31</v>
      </c>
      <c r="H2796" s="2">
        <f t="shared" si="884"/>
        <v>1.0004682300000001</v>
      </c>
      <c r="I2796" s="2">
        <f t="shared" si="885"/>
        <v>1.0764298699999999</v>
      </c>
      <c r="J2796" s="2">
        <f t="shared" si="878"/>
        <v>1.0769338799999999</v>
      </c>
      <c r="K2796" s="2">
        <f t="shared" si="879"/>
        <v>239266.90049895999</v>
      </c>
      <c r="L2796" s="1">
        <f t="shared" si="886"/>
        <v>0</v>
      </c>
      <c r="M2796" s="3">
        <f t="shared" si="874"/>
        <v>0</v>
      </c>
      <c r="N2796" s="2">
        <f t="shared" si="880"/>
        <v>0</v>
      </c>
      <c r="O2796" s="18">
        <f t="shared" si="887"/>
        <v>0.14499999999999999</v>
      </c>
      <c r="P2796" s="8">
        <f t="shared" si="891"/>
        <v>1.006207031</v>
      </c>
      <c r="Q2796" s="2">
        <f t="shared" si="889"/>
        <v>1485.13706867</v>
      </c>
      <c r="R2796" s="2">
        <f t="shared" si="881"/>
        <v>1485.13706867</v>
      </c>
      <c r="S2796" s="9" t="s">
        <v>56</v>
      </c>
      <c r="T2796" s="47">
        <f t="shared" si="876"/>
        <v>42835</v>
      </c>
      <c r="AE2796" s="33"/>
    </row>
    <row r="2797" spans="1:31" x14ac:dyDescent="0.2">
      <c r="A2797" s="90">
        <f t="shared" si="882"/>
        <v>42822</v>
      </c>
      <c r="B2797" s="2">
        <f t="shared" si="877"/>
        <v>240846.31810326999</v>
      </c>
      <c r="C2797" s="2">
        <f t="shared" si="875"/>
        <v>222174.1788817801</v>
      </c>
      <c r="D2797" s="47">
        <f t="shared" si="883"/>
        <v>42805</v>
      </c>
      <c r="E2797" s="3">
        <f t="shared" si="892"/>
        <v>8.5400000000000005E-4</v>
      </c>
      <c r="F2797" s="4">
        <f t="shared" si="890"/>
        <v>18</v>
      </c>
      <c r="G2797" s="4">
        <f t="shared" si="888"/>
        <v>31</v>
      </c>
      <c r="H2797" s="2">
        <f t="shared" si="884"/>
        <v>1.0004957800000001</v>
      </c>
      <c r="I2797" s="2">
        <f t="shared" si="885"/>
        <v>1.0764298699999999</v>
      </c>
      <c r="J2797" s="2">
        <f t="shared" si="878"/>
        <v>1.0769635399999999</v>
      </c>
      <c r="K2797" s="2">
        <f t="shared" si="879"/>
        <v>239273.49018510999</v>
      </c>
      <c r="L2797" s="1">
        <f t="shared" si="886"/>
        <v>0</v>
      </c>
      <c r="M2797" s="3">
        <f t="shared" si="874"/>
        <v>0</v>
      </c>
      <c r="N2797" s="2">
        <f t="shared" si="880"/>
        <v>0</v>
      </c>
      <c r="O2797" s="18">
        <f t="shared" si="887"/>
        <v>0.14499999999999999</v>
      </c>
      <c r="P2797" s="8">
        <f t="shared" si="891"/>
        <v>1.0065733480000001</v>
      </c>
      <c r="Q2797" s="2">
        <f t="shared" si="889"/>
        <v>1572.8279181600001</v>
      </c>
      <c r="R2797" s="2">
        <f t="shared" si="881"/>
        <v>1572.8279181600001</v>
      </c>
      <c r="S2797" s="9" t="s">
        <v>56</v>
      </c>
      <c r="T2797" s="47">
        <f t="shared" si="876"/>
        <v>42835</v>
      </c>
      <c r="AE2797" s="33"/>
    </row>
    <row r="2798" spans="1:31" x14ac:dyDescent="0.2">
      <c r="A2798" s="90">
        <f t="shared" si="882"/>
        <v>42823</v>
      </c>
      <c r="B2798" s="2">
        <f t="shared" si="877"/>
        <v>240940.63305382</v>
      </c>
      <c r="C2798" s="2">
        <f t="shared" si="875"/>
        <v>222174.1788817801</v>
      </c>
      <c r="D2798" s="47">
        <f t="shared" si="883"/>
        <v>42805</v>
      </c>
      <c r="E2798" s="3">
        <f t="shared" si="892"/>
        <v>8.5400000000000005E-4</v>
      </c>
      <c r="F2798" s="4">
        <f t="shared" si="890"/>
        <v>19</v>
      </c>
      <c r="G2798" s="4">
        <f t="shared" si="888"/>
        <v>31</v>
      </c>
      <c r="H2798" s="2">
        <f t="shared" si="884"/>
        <v>1.00052333</v>
      </c>
      <c r="I2798" s="2">
        <f t="shared" si="885"/>
        <v>1.0764298699999999</v>
      </c>
      <c r="J2798" s="2">
        <f t="shared" si="878"/>
        <v>1.07699319</v>
      </c>
      <c r="K2798" s="2">
        <f t="shared" si="879"/>
        <v>239280.07764951</v>
      </c>
      <c r="L2798" s="1">
        <f t="shared" si="886"/>
        <v>0</v>
      </c>
      <c r="M2798" s="3">
        <f t="shared" si="874"/>
        <v>0</v>
      </c>
      <c r="N2798" s="2">
        <f t="shared" si="880"/>
        <v>0</v>
      </c>
      <c r="O2798" s="18">
        <f t="shared" si="887"/>
        <v>0.14499999999999999</v>
      </c>
      <c r="P2798" s="8">
        <f t="shared" si="891"/>
        <v>1.0069397980000001</v>
      </c>
      <c r="Q2798" s="2">
        <f t="shared" si="889"/>
        <v>1660.5554043100001</v>
      </c>
      <c r="R2798" s="2">
        <f t="shared" si="881"/>
        <v>1660.5554043100001</v>
      </c>
      <c r="S2798" s="9" t="s">
        <v>56</v>
      </c>
      <c r="T2798" s="47">
        <f t="shared" si="876"/>
        <v>42835</v>
      </c>
      <c r="AE2798" s="33"/>
    </row>
    <row r="2799" spans="1:31" x14ac:dyDescent="0.2">
      <c r="A2799" s="90">
        <f t="shared" si="882"/>
        <v>42824</v>
      </c>
      <c r="B2799" s="2">
        <f t="shared" si="877"/>
        <v>241034.98689542999</v>
      </c>
      <c r="C2799" s="2">
        <f t="shared" si="875"/>
        <v>222174.1788817801</v>
      </c>
      <c r="D2799" s="47">
        <f t="shared" si="883"/>
        <v>42805</v>
      </c>
      <c r="E2799" s="3">
        <f t="shared" si="892"/>
        <v>8.5400000000000005E-4</v>
      </c>
      <c r="F2799" s="4">
        <f t="shared" si="890"/>
        <v>20</v>
      </c>
      <c r="G2799" s="4">
        <f t="shared" si="888"/>
        <v>31</v>
      </c>
      <c r="H2799" s="2">
        <f t="shared" si="884"/>
        <v>1.00055088</v>
      </c>
      <c r="I2799" s="2">
        <f t="shared" si="885"/>
        <v>1.0764298699999999</v>
      </c>
      <c r="J2799" s="2">
        <f t="shared" si="878"/>
        <v>1.0770228500000001</v>
      </c>
      <c r="K2799" s="2">
        <f t="shared" si="879"/>
        <v>239286.66733565999</v>
      </c>
      <c r="L2799" s="1">
        <f t="shared" si="886"/>
        <v>0</v>
      </c>
      <c r="M2799" s="3">
        <f t="shared" si="874"/>
        <v>0</v>
      </c>
      <c r="N2799" s="2">
        <f t="shared" si="880"/>
        <v>0</v>
      </c>
      <c r="O2799" s="18">
        <f t="shared" si="887"/>
        <v>0.14499999999999999</v>
      </c>
      <c r="P2799" s="8">
        <f t="shared" si="891"/>
        <v>1.007306381</v>
      </c>
      <c r="Q2799" s="2">
        <f t="shared" si="889"/>
        <v>1748.3195597700001</v>
      </c>
      <c r="R2799" s="2">
        <f t="shared" si="881"/>
        <v>1748.3195597700001</v>
      </c>
      <c r="S2799" s="9" t="s">
        <v>56</v>
      </c>
      <c r="T2799" s="47">
        <f t="shared" si="876"/>
        <v>42835</v>
      </c>
      <c r="AE2799" s="33"/>
    </row>
    <row r="2800" spans="1:31" x14ac:dyDescent="0.2">
      <c r="A2800" s="90">
        <f t="shared" si="882"/>
        <v>42825</v>
      </c>
      <c r="B2800" s="2">
        <f t="shared" si="877"/>
        <v>241129.37563417002</v>
      </c>
      <c r="C2800" s="2">
        <f t="shared" si="875"/>
        <v>222174.1788817801</v>
      </c>
      <c r="D2800" s="47">
        <f t="shared" si="883"/>
        <v>42805</v>
      </c>
      <c r="E2800" s="3">
        <f t="shared" si="892"/>
        <v>8.5400000000000005E-4</v>
      </c>
      <c r="F2800" s="4">
        <f t="shared" si="890"/>
        <v>21</v>
      </c>
      <c r="G2800" s="4">
        <f t="shared" si="888"/>
        <v>31</v>
      </c>
      <c r="H2800" s="2">
        <f t="shared" si="884"/>
        <v>1.00057843</v>
      </c>
      <c r="I2800" s="2">
        <f t="shared" si="885"/>
        <v>1.0764298699999999</v>
      </c>
      <c r="J2800" s="2">
        <f t="shared" si="878"/>
        <v>1.0770525</v>
      </c>
      <c r="K2800" s="2">
        <f t="shared" si="879"/>
        <v>239293.25480006001</v>
      </c>
      <c r="L2800" s="1">
        <f t="shared" si="886"/>
        <v>0</v>
      </c>
      <c r="M2800" s="3">
        <f t="shared" si="874"/>
        <v>0</v>
      </c>
      <c r="N2800" s="2">
        <f t="shared" si="880"/>
        <v>0</v>
      </c>
      <c r="O2800" s="18">
        <f t="shared" si="887"/>
        <v>0.14499999999999999</v>
      </c>
      <c r="P2800" s="8">
        <f t="shared" si="891"/>
        <v>1.007673099</v>
      </c>
      <c r="Q2800" s="2">
        <f t="shared" si="889"/>
        <v>1836.12083411</v>
      </c>
      <c r="R2800" s="2">
        <f t="shared" si="881"/>
        <v>1836.12083411</v>
      </c>
      <c r="S2800" s="9" t="s">
        <v>56</v>
      </c>
      <c r="T2800" s="47">
        <f t="shared" si="876"/>
        <v>42835</v>
      </c>
      <c r="AE2800" s="33"/>
    </row>
    <row r="2801" spans="1:126" x14ac:dyDescent="0.2">
      <c r="A2801" s="90">
        <f t="shared" si="882"/>
        <v>42826</v>
      </c>
      <c r="B2801" s="2">
        <f t="shared" si="877"/>
        <v>241223.80303158</v>
      </c>
      <c r="C2801" s="2">
        <f t="shared" si="875"/>
        <v>222174.1788817801</v>
      </c>
      <c r="D2801" s="47">
        <f t="shared" si="883"/>
        <v>42805</v>
      </c>
      <c r="E2801" s="3">
        <f t="shared" si="892"/>
        <v>8.5400000000000005E-4</v>
      </c>
      <c r="F2801" s="4">
        <f t="shared" si="890"/>
        <v>22</v>
      </c>
      <c r="G2801" s="4">
        <f t="shared" si="888"/>
        <v>31</v>
      </c>
      <c r="H2801" s="2">
        <f t="shared" si="884"/>
        <v>1.00060598</v>
      </c>
      <c r="I2801" s="2">
        <f t="shared" si="885"/>
        <v>1.0764298699999999</v>
      </c>
      <c r="J2801" s="2">
        <f t="shared" si="878"/>
        <v>1.07708216</v>
      </c>
      <c r="K2801" s="2">
        <f t="shared" si="879"/>
        <v>239299.84448621</v>
      </c>
      <c r="L2801" s="1">
        <f t="shared" si="886"/>
        <v>0</v>
      </c>
      <c r="M2801" s="3">
        <f t="shared" si="874"/>
        <v>0</v>
      </c>
      <c r="N2801" s="2">
        <f t="shared" si="880"/>
        <v>0</v>
      </c>
      <c r="O2801" s="18">
        <f t="shared" si="887"/>
        <v>0.14499999999999999</v>
      </c>
      <c r="P2801" s="8">
        <f t="shared" si="891"/>
        <v>1.008039949</v>
      </c>
      <c r="Q2801" s="2">
        <f t="shared" si="889"/>
        <v>1923.9585453699999</v>
      </c>
      <c r="R2801" s="2">
        <f t="shared" si="881"/>
        <v>1923.9585453699999</v>
      </c>
      <c r="S2801" s="9" t="s">
        <v>56</v>
      </c>
      <c r="T2801" s="47">
        <f t="shared" si="876"/>
        <v>42835</v>
      </c>
      <c r="AE2801" s="33"/>
    </row>
    <row r="2802" spans="1:126" x14ac:dyDescent="0.2">
      <c r="A2802" s="90">
        <f t="shared" si="882"/>
        <v>42827</v>
      </c>
      <c r="B2802" s="2">
        <f t="shared" si="877"/>
        <v>241318.26981063999</v>
      </c>
      <c r="C2802" s="2">
        <f t="shared" si="875"/>
        <v>222174.1788817801</v>
      </c>
      <c r="D2802" s="47">
        <f t="shared" si="883"/>
        <v>42805</v>
      </c>
      <c r="E2802" s="3">
        <f t="shared" si="892"/>
        <v>8.5400000000000005E-4</v>
      </c>
      <c r="F2802" s="4">
        <f t="shared" si="890"/>
        <v>23</v>
      </c>
      <c r="G2802" s="4">
        <f t="shared" si="888"/>
        <v>31</v>
      </c>
      <c r="H2802" s="2">
        <f t="shared" si="884"/>
        <v>1.0006335399999999</v>
      </c>
      <c r="I2802" s="2">
        <f t="shared" si="885"/>
        <v>1.0764298699999999</v>
      </c>
      <c r="J2802" s="2">
        <f t="shared" si="878"/>
        <v>1.07711183</v>
      </c>
      <c r="K2802" s="2">
        <f t="shared" si="879"/>
        <v>239306.43639409999</v>
      </c>
      <c r="L2802" s="1">
        <f t="shared" si="886"/>
        <v>0</v>
      </c>
      <c r="M2802" s="3">
        <f t="shared" si="874"/>
        <v>0</v>
      </c>
      <c r="N2802" s="2">
        <f t="shared" si="880"/>
        <v>0</v>
      </c>
      <c r="O2802" s="18">
        <f t="shared" si="887"/>
        <v>0.14499999999999999</v>
      </c>
      <c r="P2802" s="8">
        <f t="shared" si="891"/>
        <v>1.0084069339999999</v>
      </c>
      <c r="Q2802" s="2">
        <f t="shared" si="889"/>
        <v>2011.8334165399999</v>
      </c>
      <c r="R2802" s="2">
        <f t="shared" si="881"/>
        <v>2011.8334165399999</v>
      </c>
      <c r="S2802" s="9" t="s">
        <v>56</v>
      </c>
      <c r="T2802" s="47">
        <f t="shared" si="876"/>
        <v>42835</v>
      </c>
      <c r="AE2802" s="33"/>
    </row>
    <row r="2803" spans="1:126" x14ac:dyDescent="0.2">
      <c r="A2803" s="90">
        <f t="shared" si="882"/>
        <v>42828</v>
      </c>
      <c r="B2803" s="2">
        <f t="shared" si="877"/>
        <v>241412.76853479</v>
      </c>
      <c r="C2803" s="2">
        <f t="shared" si="875"/>
        <v>222174.1788817801</v>
      </c>
      <c r="D2803" s="47">
        <f t="shared" si="883"/>
        <v>42805</v>
      </c>
      <c r="E2803" s="3">
        <f t="shared" si="892"/>
        <v>8.5400000000000005E-4</v>
      </c>
      <c r="F2803" s="4">
        <f t="shared" si="890"/>
        <v>24</v>
      </c>
      <c r="G2803" s="4">
        <f t="shared" si="888"/>
        <v>31</v>
      </c>
      <c r="H2803" s="2">
        <f t="shared" si="884"/>
        <v>1.0006610899999999</v>
      </c>
      <c r="I2803" s="2">
        <f t="shared" si="885"/>
        <v>1.0764298699999999</v>
      </c>
      <c r="J2803" s="2">
        <f t="shared" si="878"/>
        <v>1.0771414800000001</v>
      </c>
      <c r="K2803" s="2">
        <f t="shared" si="879"/>
        <v>239313.0238585</v>
      </c>
      <c r="L2803" s="1">
        <f t="shared" si="886"/>
        <v>0</v>
      </c>
      <c r="M2803" s="3">
        <f t="shared" si="874"/>
        <v>0</v>
      </c>
      <c r="N2803" s="2">
        <f t="shared" si="880"/>
        <v>0</v>
      </c>
      <c r="O2803" s="18">
        <f t="shared" si="887"/>
        <v>0.14499999999999999</v>
      </c>
      <c r="P2803" s="8">
        <f t="shared" si="891"/>
        <v>1.0087740510000001</v>
      </c>
      <c r="Q2803" s="2">
        <f t="shared" si="889"/>
        <v>2099.7446762899999</v>
      </c>
      <c r="R2803" s="2">
        <f t="shared" si="881"/>
        <v>2099.7446762899999</v>
      </c>
      <c r="S2803" s="9" t="s">
        <v>56</v>
      </c>
      <c r="T2803" s="47">
        <f t="shared" si="876"/>
        <v>42835</v>
      </c>
      <c r="AE2803" s="33"/>
    </row>
    <row r="2804" spans="1:126" x14ac:dyDescent="0.2">
      <c r="A2804" s="90">
        <f t="shared" si="882"/>
        <v>42829</v>
      </c>
      <c r="B2804" s="2">
        <f t="shared" si="877"/>
        <v>241507.30888795</v>
      </c>
      <c r="C2804" s="2">
        <f t="shared" si="875"/>
        <v>222174.1788817801</v>
      </c>
      <c r="D2804" s="47">
        <f t="shared" si="883"/>
        <v>42805</v>
      </c>
      <c r="E2804" s="3">
        <f t="shared" si="892"/>
        <v>8.5400000000000005E-4</v>
      </c>
      <c r="F2804" s="4">
        <f t="shared" si="890"/>
        <v>25</v>
      </c>
      <c r="G2804" s="4">
        <f t="shared" si="888"/>
        <v>31</v>
      </c>
      <c r="H2804" s="2">
        <f t="shared" si="884"/>
        <v>1.0006886500000001</v>
      </c>
      <c r="I2804" s="2">
        <f t="shared" si="885"/>
        <v>1.0764298699999999</v>
      </c>
      <c r="J2804" s="2">
        <f t="shared" si="878"/>
        <v>1.0771711500000001</v>
      </c>
      <c r="K2804" s="2">
        <f t="shared" si="879"/>
        <v>239319.61576638999</v>
      </c>
      <c r="L2804" s="1">
        <f t="shared" si="886"/>
        <v>0</v>
      </c>
      <c r="M2804" s="3">
        <f t="shared" si="874"/>
        <v>0</v>
      </c>
      <c r="N2804" s="2">
        <f t="shared" si="880"/>
        <v>0</v>
      </c>
      <c r="O2804" s="18">
        <f t="shared" si="887"/>
        <v>0.14499999999999999</v>
      </c>
      <c r="P2804" s="8">
        <f t="shared" si="891"/>
        <v>1.009141303</v>
      </c>
      <c r="Q2804" s="2">
        <f t="shared" si="889"/>
        <v>2187.6931215599998</v>
      </c>
      <c r="R2804" s="2">
        <f t="shared" si="881"/>
        <v>2187.6931215599998</v>
      </c>
      <c r="S2804" s="9" t="s">
        <v>56</v>
      </c>
      <c r="T2804" s="47">
        <f t="shared" si="876"/>
        <v>42835</v>
      </c>
      <c r="AE2804" s="33"/>
    </row>
    <row r="2805" spans="1:126" x14ac:dyDescent="0.2">
      <c r="A2805" s="90">
        <f t="shared" si="882"/>
        <v>42830</v>
      </c>
      <c r="B2805" s="2">
        <f t="shared" si="877"/>
        <v>241601.88142753</v>
      </c>
      <c r="C2805" s="2">
        <f t="shared" si="875"/>
        <v>222174.1788817801</v>
      </c>
      <c r="D2805" s="47">
        <f t="shared" si="883"/>
        <v>42805</v>
      </c>
      <c r="E2805" s="3">
        <f t="shared" si="892"/>
        <v>8.5400000000000005E-4</v>
      </c>
      <c r="F2805" s="4">
        <f t="shared" si="890"/>
        <v>26</v>
      </c>
      <c r="G2805" s="4">
        <f t="shared" si="888"/>
        <v>31</v>
      </c>
      <c r="H2805" s="2">
        <f t="shared" si="884"/>
        <v>1.0007162000000001</v>
      </c>
      <c r="I2805" s="2">
        <f t="shared" si="885"/>
        <v>1.0764298699999999</v>
      </c>
      <c r="J2805" s="2">
        <f t="shared" si="878"/>
        <v>1.0772008</v>
      </c>
      <c r="K2805" s="2">
        <f t="shared" si="879"/>
        <v>239326.20323079001</v>
      </c>
      <c r="L2805" s="1">
        <f t="shared" si="886"/>
        <v>0</v>
      </c>
      <c r="M2805" s="3">
        <f t="shared" si="874"/>
        <v>0</v>
      </c>
      <c r="N2805" s="2">
        <f t="shared" si="880"/>
        <v>0</v>
      </c>
      <c r="O2805" s="18">
        <f t="shared" si="887"/>
        <v>0.14499999999999999</v>
      </c>
      <c r="P2805" s="8">
        <f t="shared" si="891"/>
        <v>1.0095086879999999</v>
      </c>
      <c r="Q2805" s="2">
        <f t="shared" si="889"/>
        <v>2275.6781967400002</v>
      </c>
      <c r="R2805" s="2">
        <f t="shared" si="881"/>
        <v>2275.6781967400002</v>
      </c>
      <c r="S2805" s="9" t="s">
        <v>56</v>
      </c>
      <c r="T2805" s="47">
        <f t="shared" si="876"/>
        <v>42835</v>
      </c>
      <c r="AE2805" s="33"/>
    </row>
    <row r="2806" spans="1:126" x14ac:dyDescent="0.2">
      <c r="A2806" s="90">
        <f t="shared" si="882"/>
        <v>42831</v>
      </c>
      <c r="B2806" s="2">
        <f t="shared" si="877"/>
        <v>241696.49536534998</v>
      </c>
      <c r="C2806" s="2">
        <f t="shared" si="875"/>
        <v>222174.1788817801</v>
      </c>
      <c r="D2806" s="47">
        <f t="shared" si="883"/>
        <v>42805</v>
      </c>
      <c r="E2806" s="3">
        <f t="shared" si="892"/>
        <v>8.5400000000000005E-4</v>
      </c>
      <c r="F2806" s="4">
        <f t="shared" si="890"/>
        <v>27</v>
      </c>
      <c r="G2806" s="4">
        <f t="shared" si="888"/>
        <v>31</v>
      </c>
      <c r="H2806" s="2">
        <f t="shared" si="884"/>
        <v>1.00074376</v>
      </c>
      <c r="I2806" s="2">
        <f t="shared" si="885"/>
        <v>1.0764298699999999</v>
      </c>
      <c r="J2806" s="2">
        <f t="shared" si="878"/>
        <v>1.0772304699999999</v>
      </c>
      <c r="K2806" s="2">
        <f t="shared" si="879"/>
        <v>239332.79513868</v>
      </c>
      <c r="L2806" s="1">
        <f t="shared" si="886"/>
        <v>0</v>
      </c>
      <c r="M2806" s="3">
        <f t="shared" si="874"/>
        <v>0</v>
      </c>
      <c r="N2806" s="2">
        <f t="shared" si="880"/>
        <v>0</v>
      </c>
      <c r="O2806" s="18">
        <f t="shared" si="887"/>
        <v>0.14499999999999999</v>
      </c>
      <c r="P2806" s="8">
        <f t="shared" si="891"/>
        <v>1.009876207</v>
      </c>
      <c r="Q2806" s="2">
        <f t="shared" si="889"/>
        <v>2363.7002266700001</v>
      </c>
      <c r="R2806" s="2">
        <f t="shared" si="881"/>
        <v>2363.7002266700001</v>
      </c>
      <c r="S2806" s="9" t="s">
        <v>56</v>
      </c>
      <c r="T2806" s="47">
        <f t="shared" si="876"/>
        <v>42835</v>
      </c>
      <c r="AE2806" s="33"/>
    </row>
    <row r="2807" spans="1:126" x14ac:dyDescent="0.2">
      <c r="A2807" s="90">
        <f t="shared" si="882"/>
        <v>42832</v>
      </c>
      <c r="B2807" s="2">
        <f t="shared" si="877"/>
        <v>241791.14621995998</v>
      </c>
      <c r="C2807" s="2">
        <f t="shared" si="875"/>
        <v>222174.1788817801</v>
      </c>
      <c r="D2807" s="47">
        <f t="shared" si="883"/>
        <v>42805</v>
      </c>
      <c r="E2807" s="3">
        <f t="shared" si="892"/>
        <v>8.5400000000000005E-4</v>
      </c>
      <c r="F2807" s="4">
        <f t="shared" si="890"/>
        <v>28</v>
      </c>
      <c r="G2807" s="4">
        <f t="shared" si="888"/>
        <v>31</v>
      </c>
      <c r="H2807" s="2">
        <f t="shared" si="884"/>
        <v>1.0007713199999999</v>
      </c>
      <c r="I2807" s="2">
        <f t="shared" si="885"/>
        <v>1.0764298699999999</v>
      </c>
      <c r="J2807" s="2">
        <f t="shared" si="878"/>
        <v>1.0772601399999999</v>
      </c>
      <c r="K2807" s="2">
        <f t="shared" si="879"/>
        <v>239339.38704656999</v>
      </c>
      <c r="L2807" s="1">
        <f t="shared" si="886"/>
        <v>0</v>
      </c>
      <c r="M2807" s="3">
        <f t="shared" si="874"/>
        <v>0</v>
      </c>
      <c r="N2807" s="2">
        <f t="shared" si="880"/>
        <v>0</v>
      </c>
      <c r="O2807" s="18">
        <f t="shared" si="887"/>
        <v>0.14499999999999999</v>
      </c>
      <c r="P2807" s="8">
        <f t="shared" si="891"/>
        <v>1.0102438600000001</v>
      </c>
      <c r="Q2807" s="2">
        <f t="shared" si="889"/>
        <v>2451.7591733899999</v>
      </c>
      <c r="R2807" s="2">
        <f t="shared" si="881"/>
        <v>2451.7591733899999</v>
      </c>
      <c r="S2807" s="9" t="s">
        <v>56</v>
      </c>
      <c r="T2807" s="47">
        <f t="shared" si="876"/>
        <v>42835</v>
      </c>
      <c r="AE2807" s="33"/>
    </row>
    <row r="2808" spans="1:126" x14ac:dyDescent="0.2">
      <c r="A2808" s="90">
        <f t="shared" si="882"/>
        <v>42833</v>
      </c>
      <c r="B2808" s="2">
        <f t="shared" si="877"/>
        <v>241885.83150932001</v>
      </c>
      <c r="C2808" s="2">
        <f t="shared" si="875"/>
        <v>222174.1788817801</v>
      </c>
      <c r="D2808" s="47">
        <f t="shared" si="883"/>
        <v>42805</v>
      </c>
      <c r="E2808" s="3">
        <f t="shared" si="892"/>
        <v>8.5400000000000005E-4</v>
      </c>
      <c r="F2808" s="4">
        <f t="shared" si="890"/>
        <v>29</v>
      </c>
      <c r="G2808" s="4">
        <f t="shared" si="888"/>
        <v>31</v>
      </c>
      <c r="H2808" s="2">
        <f t="shared" si="884"/>
        <v>1.0007988800000001</v>
      </c>
      <c r="I2808" s="2">
        <f t="shared" si="885"/>
        <v>1.0764298699999999</v>
      </c>
      <c r="J2808" s="2">
        <f t="shared" si="878"/>
        <v>1.0772898</v>
      </c>
      <c r="K2808" s="2">
        <f t="shared" si="879"/>
        <v>239345.97673271</v>
      </c>
      <c r="L2808" s="1">
        <f t="shared" si="886"/>
        <v>0</v>
      </c>
      <c r="M2808" s="3">
        <f t="shared" si="874"/>
        <v>0</v>
      </c>
      <c r="N2808" s="2">
        <f t="shared" si="880"/>
        <v>0</v>
      </c>
      <c r="O2808" s="18">
        <f t="shared" si="887"/>
        <v>0.14499999999999999</v>
      </c>
      <c r="P2808" s="8">
        <f t="shared" si="891"/>
        <v>1.0106116460000001</v>
      </c>
      <c r="Q2808" s="2">
        <f t="shared" si="889"/>
        <v>2539.85477661</v>
      </c>
      <c r="R2808" s="2">
        <f t="shared" si="881"/>
        <v>2539.85477661</v>
      </c>
      <c r="S2808" s="9" t="s">
        <v>56</v>
      </c>
      <c r="T2808" s="47">
        <f t="shared" si="876"/>
        <v>42835</v>
      </c>
      <c r="AE2808" s="33"/>
    </row>
    <row r="2809" spans="1:126" x14ac:dyDescent="0.2">
      <c r="A2809" s="90">
        <f t="shared" si="882"/>
        <v>42834</v>
      </c>
      <c r="B2809" s="2">
        <f t="shared" si="877"/>
        <v>241980.55620460998</v>
      </c>
      <c r="C2809" s="2">
        <f t="shared" si="875"/>
        <v>222174.1788817801</v>
      </c>
      <c r="D2809" s="47">
        <f t="shared" si="883"/>
        <v>42805</v>
      </c>
      <c r="E2809" s="3">
        <f t="shared" si="892"/>
        <v>8.5400000000000005E-4</v>
      </c>
      <c r="F2809" s="4">
        <f t="shared" si="890"/>
        <v>30</v>
      </c>
      <c r="G2809" s="4">
        <f t="shared" si="888"/>
        <v>31</v>
      </c>
      <c r="H2809" s="2">
        <f t="shared" si="884"/>
        <v>1.00082644</v>
      </c>
      <c r="I2809" s="2">
        <f t="shared" si="885"/>
        <v>1.0764298699999999</v>
      </c>
      <c r="J2809" s="2">
        <f t="shared" si="878"/>
        <v>1.0773194699999999</v>
      </c>
      <c r="K2809" s="2">
        <f t="shared" si="879"/>
        <v>239352.56864059999</v>
      </c>
      <c r="L2809" s="1">
        <f t="shared" si="886"/>
        <v>0</v>
      </c>
      <c r="M2809" s="3">
        <f t="shared" si="874"/>
        <v>0</v>
      </c>
      <c r="N2809" s="2">
        <f t="shared" si="880"/>
        <v>0</v>
      </c>
      <c r="O2809" s="18">
        <f t="shared" si="887"/>
        <v>0.14499999999999999</v>
      </c>
      <c r="P2809" s="8">
        <f t="shared" si="891"/>
        <v>1.0109795669999999</v>
      </c>
      <c r="Q2809" s="2">
        <f t="shared" si="889"/>
        <v>2627.9875640099999</v>
      </c>
      <c r="R2809" s="2">
        <f t="shared" si="881"/>
        <v>2627.9875640099999</v>
      </c>
      <c r="S2809" s="9" t="s">
        <v>56</v>
      </c>
      <c r="T2809" s="47">
        <f t="shared" si="876"/>
        <v>42835</v>
      </c>
      <c r="AE2809" s="33"/>
    </row>
    <row r="2810" spans="1:126" s="118" customFormat="1" x14ac:dyDescent="0.2">
      <c r="A2810" s="107">
        <f t="shared" si="882"/>
        <v>42835</v>
      </c>
      <c r="B2810" s="108">
        <f t="shared" si="877"/>
        <v>242075.31758527001</v>
      </c>
      <c r="C2810" s="108">
        <f t="shared" si="875"/>
        <v>222174.1788817801</v>
      </c>
      <c r="D2810" s="117">
        <f t="shared" si="883"/>
        <v>42805</v>
      </c>
      <c r="E2810" s="3">
        <f t="shared" si="892"/>
        <v>8.5400000000000005E-4</v>
      </c>
      <c r="F2810" s="110">
        <f t="shared" si="890"/>
        <v>31</v>
      </c>
      <c r="G2810" s="110">
        <f t="shared" si="888"/>
        <v>31</v>
      </c>
      <c r="H2810" s="108">
        <f t="shared" si="884"/>
        <v>1.0008539999999999</v>
      </c>
      <c r="I2810" s="108">
        <f t="shared" si="885"/>
        <v>1.0764298699999999</v>
      </c>
      <c r="J2810" s="108">
        <f t="shared" si="878"/>
        <v>1.0773491399999999</v>
      </c>
      <c r="K2810" s="108">
        <f t="shared" si="879"/>
        <v>239359.16054849001</v>
      </c>
      <c r="L2810" s="111">
        <f t="shared" si="886"/>
        <v>92</v>
      </c>
      <c r="M2810" s="109">
        <f t="shared" si="874"/>
        <v>0</v>
      </c>
      <c r="N2810" s="108">
        <f t="shared" si="880"/>
        <v>0</v>
      </c>
      <c r="O2810" s="112">
        <f t="shared" si="887"/>
        <v>0.14499999999999999</v>
      </c>
      <c r="P2810" s="113">
        <f t="shared" si="891"/>
        <v>1.0113476210000001</v>
      </c>
      <c r="Q2810" s="108">
        <f t="shared" si="889"/>
        <v>2716.15703678</v>
      </c>
      <c r="R2810" s="108">
        <f t="shared" si="881"/>
        <v>2716.15703678</v>
      </c>
      <c r="S2810" s="114" t="s">
        <v>56</v>
      </c>
      <c r="T2810" s="117">
        <f t="shared" si="876"/>
        <v>42835</v>
      </c>
      <c r="U2810" s="115"/>
      <c r="V2810" s="115"/>
      <c r="W2810" s="115"/>
      <c r="X2810" s="115"/>
      <c r="Y2810" s="115"/>
      <c r="Z2810" s="115"/>
      <c r="AA2810" s="109"/>
      <c r="AB2810" s="115"/>
      <c r="AC2810" s="115"/>
      <c r="AD2810" s="115"/>
      <c r="AE2810" s="116"/>
      <c r="AF2810" s="115"/>
      <c r="AG2810" s="115"/>
      <c r="AH2810" s="115"/>
      <c r="AI2810" s="115"/>
      <c r="AJ2810" s="115"/>
      <c r="AK2810" s="115"/>
      <c r="AL2810" s="115"/>
      <c r="AM2810" s="115"/>
      <c r="AN2810" s="115"/>
      <c r="AO2810" s="115"/>
      <c r="AP2810" s="115"/>
      <c r="AQ2810" s="115"/>
      <c r="AR2810" s="115"/>
      <c r="AS2810" s="115"/>
      <c r="AT2810" s="115"/>
      <c r="AU2810" s="115"/>
      <c r="AV2810" s="115"/>
      <c r="AW2810" s="115"/>
      <c r="AX2810" s="115"/>
      <c r="AY2810" s="115"/>
      <c r="AZ2810" s="115"/>
      <c r="BA2810" s="115"/>
      <c r="BB2810" s="115"/>
      <c r="BC2810" s="115"/>
      <c r="BD2810" s="115"/>
      <c r="BE2810" s="115"/>
      <c r="BF2810" s="115"/>
      <c r="BG2810" s="115"/>
      <c r="BH2810" s="115"/>
      <c r="BI2810" s="115"/>
      <c r="BJ2810" s="115"/>
      <c r="BK2810" s="115"/>
      <c r="BL2810" s="115"/>
      <c r="BM2810" s="115"/>
      <c r="BN2810" s="115"/>
      <c r="BO2810" s="115"/>
      <c r="BP2810" s="115"/>
      <c r="BQ2810" s="115"/>
      <c r="BR2810" s="115"/>
      <c r="BS2810" s="115"/>
      <c r="BT2810" s="115"/>
      <c r="BU2810" s="115"/>
      <c r="BV2810" s="115"/>
      <c r="BW2810" s="115"/>
      <c r="BX2810" s="115"/>
      <c r="BY2810" s="115"/>
      <c r="BZ2810" s="115"/>
      <c r="CA2810" s="115"/>
      <c r="CB2810" s="115"/>
      <c r="CC2810" s="115"/>
      <c r="CD2810" s="115"/>
      <c r="CE2810" s="115"/>
      <c r="CF2810" s="115"/>
      <c r="CG2810" s="115"/>
      <c r="CH2810" s="115"/>
      <c r="CI2810" s="115"/>
      <c r="CJ2810" s="115"/>
      <c r="CK2810" s="115"/>
      <c r="CL2810" s="115"/>
      <c r="CM2810" s="115"/>
      <c r="CN2810" s="115"/>
      <c r="CO2810" s="115"/>
      <c r="CP2810" s="115"/>
      <c r="CQ2810" s="115"/>
      <c r="CR2810" s="115"/>
      <c r="CS2810" s="115"/>
      <c r="CT2810" s="115"/>
      <c r="CU2810" s="115"/>
      <c r="CV2810" s="115"/>
      <c r="CW2810" s="115"/>
      <c r="CX2810" s="115"/>
      <c r="CY2810" s="115"/>
      <c r="CZ2810" s="115"/>
      <c r="DA2810" s="115"/>
      <c r="DB2810" s="115"/>
      <c r="DC2810" s="115"/>
      <c r="DD2810" s="115"/>
      <c r="DE2810" s="115"/>
      <c r="DF2810" s="115"/>
      <c r="DG2810" s="115"/>
      <c r="DH2810" s="115"/>
      <c r="DI2810" s="115"/>
      <c r="DJ2810" s="115"/>
      <c r="DK2810" s="115"/>
      <c r="DL2810" s="115"/>
      <c r="DM2810" s="115"/>
      <c r="DN2810" s="115"/>
      <c r="DO2810" s="115"/>
      <c r="DP2810" s="115"/>
      <c r="DQ2810" s="115"/>
      <c r="DR2810" s="115"/>
      <c r="DS2810" s="115"/>
      <c r="DT2810" s="115"/>
      <c r="DU2810" s="115"/>
      <c r="DV2810" s="115"/>
    </row>
    <row r="2811" spans="1:126" x14ac:dyDescent="0.2">
      <c r="A2811" s="90">
        <f t="shared" si="882"/>
        <v>42836</v>
      </c>
      <c r="B2811" s="2">
        <f t="shared" si="877"/>
        <v>242166.48850809</v>
      </c>
      <c r="C2811" s="2">
        <f t="shared" si="875"/>
        <v>224695.32725971009</v>
      </c>
      <c r="D2811" s="47">
        <f t="shared" si="883"/>
        <v>42836</v>
      </c>
      <c r="E2811" s="3">
        <f t="shared" si="892"/>
        <v>1.2999999999999999E-5</v>
      </c>
      <c r="F2811" s="4">
        <f t="shared" si="890"/>
        <v>1</v>
      </c>
      <c r="G2811" s="4">
        <f t="shared" si="888"/>
        <v>30</v>
      </c>
      <c r="H2811" s="2">
        <f t="shared" si="884"/>
        <v>1.0000004300000001</v>
      </c>
      <c r="I2811" s="2">
        <f t="shared" si="885"/>
        <v>1.0773491399999999</v>
      </c>
      <c r="J2811" s="2">
        <f t="shared" si="878"/>
        <v>1.0773496</v>
      </c>
      <c r="K2811" s="2">
        <f t="shared" si="879"/>
        <v>242075.42094511</v>
      </c>
      <c r="L2811" s="1">
        <f t="shared" si="886"/>
        <v>0</v>
      </c>
      <c r="M2811" s="3">
        <f t="shared" si="874"/>
        <v>0</v>
      </c>
      <c r="N2811" s="2">
        <f t="shared" si="880"/>
        <v>0</v>
      </c>
      <c r="O2811" s="18">
        <f t="shared" si="887"/>
        <v>0.14499999999999999</v>
      </c>
      <c r="P2811" s="8">
        <f t="shared" si="891"/>
        <v>1.0003761950000001</v>
      </c>
      <c r="Q2811" s="2">
        <f t="shared" si="889"/>
        <v>91.067562980000005</v>
      </c>
      <c r="R2811" s="2">
        <f t="shared" si="881"/>
        <v>91.067562980000005</v>
      </c>
      <c r="S2811" s="9" t="s">
        <v>56</v>
      </c>
      <c r="T2811" s="47">
        <f t="shared" si="876"/>
        <v>42865</v>
      </c>
      <c r="AE2811" s="33"/>
    </row>
    <row r="2812" spans="1:126" x14ac:dyDescent="0.2">
      <c r="A2812" s="90">
        <f t="shared" si="882"/>
        <v>42837</v>
      </c>
      <c r="B2812" s="2">
        <f t="shared" si="877"/>
        <v>242257.69364134001</v>
      </c>
      <c r="C2812" s="2">
        <f t="shared" si="875"/>
        <v>224695.32725971009</v>
      </c>
      <c r="D2812" s="47">
        <f t="shared" si="883"/>
        <v>42836</v>
      </c>
      <c r="E2812" s="3">
        <f t="shared" si="892"/>
        <v>1.2999999999999999E-5</v>
      </c>
      <c r="F2812" s="4">
        <f t="shared" si="890"/>
        <v>2</v>
      </c>
      <c r="G2812" s="4">
        <f t="shared" si="888"/>
        <v>30</v>
      </c>
      <c r="H2812" s="2">
        <f t="shared" si="884"/>
        <v>1.0000008600000001</v>
      </c>
      <c r="I2812" s="2">
        <f t="shared" si="885"/>
        <v>1.0773491399999999</v>
      </c>
      <c r="J2812" s="2">
        <f t="shared" si="878"/>
        <v>1.0773500600000001</v>
      </c>
      <c r="K2812" s="2">
        <f t="shared" si="879"/>
        <v>242075.52430496001</v>
      </c>
      <c r="L2812" s="1">
        <f t="shared" si="886"/>
        <v>0</v>
      </c>
      <c r="M2812" s="3">
        <f t="shared" si="874"/>
        <v>0</v>
      </c>
      <c r="N2812" s="2">
        <f t="shared" si="880"/>
        <v>0</v>
      </c>
      <c r="O2812" s="18">
        <f t="shared" si="887"/>
        <v>0.14499999999999999</v>
      </c>
      <c r="P2812" s="8">
        <f t="shared" si="891"/>
        <v>1.0007525310000001</v>
      </c>
      <c r="Q2812" s="2">
        <f t="shared" si="889"/>
        <v>182.16933638</v>
      </c>
      <c r="R2812" s="2">
        <f t="shared" si="881"/>
        <v>182.16933638</v>
      </c>
      <c r="S2812" s="9" t="s">
        <v>56</v>
      </c>
      <c r="T2812" s="47">
        <f t="shared" si="876"/>
        <v>42865</v>
      </c>
      <c r="AE2812" s="33"/>
    </row>
    <row r="2813" spans="1:126" x14ac:dyDescent="0.2">
      <c r="A2813" s="90">
        <f t="shared" si="882"/>
        <v>42838</v>
      </c>
      <c r="B2813" s="2">
        <f t="shared" si="877"/>
        <v>242348.93322712</v>
      </c>
      <c r="C2813" s="2">
        <f t="shared" si="875"/>
        <v>224695.32725971009</v>
      </c>
      <c r="D2813" s="47">
        <f t="shared" si="883"/>
        <v>42836</v>
      </c>
      <c r="E2813" s="3">
        <f t="shared" si="892"/>
        <v>1.2999999999999999E-5</v>
      </c>
      <c r="F2813" s="4">
        <f t="shared" si="890"/>
        <v>3</v>
      </c>
      <c r="G2813" s="4">
        <f t="shared" si="888"/>
        <v>30</v>
      </c>
      <c r="H2813" s="2">
        <f t="shared" si="884"/>
        <v>1.0000012899999999</v>
      </c>
      <c r="I2813" s="2">
        <f t="shared" si="885"/>
        <v>1.0773491399999999</v>
      </c>
      <c r="J2813" s="2">
        <f t="shared" si="878"/>
        <v>1.07735052</v>
      </c>
      <c r="K2813" s="2">
        <f t="shared" si="879"/>
        <v>242075.62766480999</v>
      </c>
      <c r="L2813" s="1">
        <f t="shared" si="886"/>
        <v>0</v>
      </c>
      <c r="M2813" s="3">
        <f t="shared" si="874"/>
        <v>0</v>
      </c>
      <c r="N2813" s="2">
        <f t="shared" si="880"/>
        <v>0</v>
      </c>
      <c r="O2813" s="18">
        <f t="shared" si="887"/>
        <v>0.14499999999999999</v>
      </c>
      <c r="P2813" s="8">
        <f t="shared" si="891"/>
        <v>1.001129009</v>
      </c>
      <c r="Q2813" s="2">
        <f t="shared" si="889"/>
        <v>273.30556231000003</v>
      </c>
      <c r="R2813" s="2">
        <f t="shared" si="881"/>
        <v>273.30556231000003</v>
      </c>
      <c r="S2813" s="9" t="s">
        <v>56</v>
      </c>
      <c r="T2813" s="47">
        <f t="shared" si="876"/>
        <v>42865</v>
      </c>
      <c r="AE2813" s="33"/>
    </row>
    <row r="2814" spans="1:126" x14ac:dyDescent="0.2">
      <c r="A2814" s="90">
        <f t="shared" si="882"/>
        <v>42839</v>
      </c>
      <c r="B2814" s="2">
        <f t="shared" si="877"/>
        <v>242440.21152407999</v>
      </c>
      <c r="C2814" s="2">
        <f t="shared" si="875"/>
        <v>224695.32725971009</v>
      </c>
      <c r="D2814" s="47">
        <f t="shared" si="883"/>
        <v>42836</v>
      </c>
      <c r="E2814" s="3">
        <f t="shared" si="892"/>
        <v>1.2999999999999999E-5</v>
      </c>
      <c r="F2814" s="4">
        <f t="shared" si="890"/>
        <v>4</v>
      </c>
      <c r="G2814" s="4">
        <f t="shared" si="888"/>
        <v>30</v>
      </c>
      <c r="H2814" s="2">
        <f t="shared" si="884"/>
        <v>1.0000017299999999</v>
      </c>
      <c r="I2814" s="2">
        <f t="shared" si="885"/>
        <v>1.0773491399999999</v>
      </c>
      <c r="J2814" s="2">
        <f t="shared" si="878"/>
        <v>1.0773509999999999</v>
      </c>
      <c r="K2814" s="2">
        <f t="shared" si="879"/>
        <v>242075.73551857</v>
      </c>
      <c r="L2814" s="1">
        <f t="shared" si="886"/>
        <v>0</v>
      </c>
      <c r="M2814" s="3">
        <f t="shared" si="874"/>
        <v>0</v>
      </c>
      <c r="N2814" s="2">
        <f t="shared" si="880"/>
        <v>0</v>
      </c>
      <c r="O2814" s="18">
        <f t="shared" si="887"/>
        <v>0.14499999999999999</v>
      </c>
      <c r="P2814" s="8">
        <f t="shared" si="891"/>
        <v>1.0015056280000001</v>
      </c>
      <c r="Q2814" s="2">
        <f t="shared" si="889"/>
        <v>364.47600550999999</v>
      </c>
      <c r="R2814" s="2">
        <f t="shared" si="881"/>
        <v>364.47600550999999</v>
      </c>
      <c r="S2814" s="9" t="s">
        <v>56</v>
      </c>
      <c r="T2814" s="47">
        <f t="shared" si="876"/>
        <v>42865</v>
      </c>
      <c r="AE2814" s="33"/>
    </row>
    <row r="2815" spans="1:126" x14ac:dyDescent="0.2">
      <c r="A2815" s="90">
        <f t="shared" si="882"/>
        <v>42840</v>
      </c>
      <c r="B2815" s="2">
        <f t="shared" si="877"/>
        <v>242531.51977469001</v>
      </c>
      <c r="C2815" s="2">
        <f t="shared" si="875"/>
        <v>224695.32725971009</v>
      </c>
      <c r="D2815" s="47">
        <f t="shared" si="883"/>
        <v>42836</v>
      </c>
      <c r="E2815" s="3">
        <f t="shared" si="892"/>
        <v>1.2999999999999999E-5</v>
      </c>
      <c r="F2815" s="4">
        <f t="shared" si="890"/>
        <v>5</v>
      </c>
      <c r="G2815" s="4">
        <f t="shared" si="888"/>
        <v>30</v>
      </c>
      <c r="H2815" s="2">
        <f t="shared" si="884"/>
        <v>1.00000216</v>
      </c>
      <c r="I2815" s="2">
        <f t="shared" si="885"/>
        <v>1.0773491399999999</v>
      </c>
      <c r="J2815" s="2">
        <f t="shared" si="878"/>
        <v>1.07735146</v>
      </c>
      <c r="K2815" s="2">
        <f t="shared" si="879"/>
        <v>242075.83887842001</v>
      </c>
      <c r="L2815" s="1">
        <f t="shared" si="886"/>
        <v>0</v>
      </c>
      <c r="M2815" s="3">
        <f t="shared" ref="M2815:M2878" si="893">IF(DAY(A2815)=E$2,VLOOKUP(A2815,$W$10:$AD$316,5),0)</f>
        <v>0</v>
      </c>
      <c r="N2815" s="2">
        <f t="shared" si="880"/>
        <v>0</v>
      </c>
      <c r="O2815" s="18">
        <f t="shared" si="887"/>
        <v>0.14499999999999999</v>
      </c>
      <c r="P2815" s="8">
        <f t="shared" si="891"/>
        <v>1.0018823889999999</v>
      </c>
      <c r="Q2815" s="2">
        <f t="shared" si="889"/>
        <v>455.68089627000001</v>
      </c>
      <c r="R2815" s="2">
        <f t="shared" si="881"/>
        <v>455.68089627000001</v>
      </c>
      <c r="S2815" s="9" t="s">
        <v>56</v>
      </c>
      <c r="T2815" s="47">
        <f t="shared" si="876"/>
        <v>42865</v>
      </c>
      <c r="AE2815" s="33"/>
    </row>
    <row r="2816" spans="1:126" x14ac:dyDescent="0.2">
      <c r="A2816" s="90">
        <f t="shared" si="882"/>
        <v>42841</v>
      </c>
      <c r="B2816" s="2">
        <f t="shared" si="877"/>
        <v>242622.86472998999</v>
      </c>
      <c r="C2816" s="2">
        <f t="shared" ref="C2816:C2879" si="894">IF(DAY(A2815)=$E$2,VLOOKUP(A2815,W$10:X$316,2),C2815)</f>
        <v>224695.32725971009</v>
      </c>
      <c r="D2816" s="47">
        <f t="shared" si="883"/>
        <v>42836</v>
      </c>
      <c r="E2816" s="3">
        <f t="shared" si="892"/>
        <v>1.2999999999999999E-5</v>
      </c>
      <c r="F2816" s="4">
        <f t="shared" si="890"/>
        <v>6</v>
      </c>
      <c r="G2816" s="4">
        <f t="shared" si="888"/>
        <v>30</v>
      </c>
      <c r="H2816" s="2">
        <f t="shared" si="884"/>
        <v>1.00000259</v>
      </c>
      <c r="I2816" s="2">
        <f t="shared" si="885"/>
        <v>1.0773491399999999</v>
      </c>
      <c r="J2816" s="2">
        <f t="shared" si="878"/>
        <v>1.0773519300000001</v>
      </c>
      <c r="K2816" s="2">
        <f t="shared" si="879"/>
        <v>242075.94448522999</v>
      </c>
      <c r="L2816" s="1">
        <f t="shared" si="886"/>
        <v>0</v>
      </c>
      <c r="M2816" s="3">
        <f t="shared" si="893"/>
        <v>0</v>
      </c>
      <c r="N2816" s="2">
        <f t="shared" si="880"/>
        <v>0</v>
      </c>
      <c r="O2816" s="18">
        <f t="shared" si="887"/>
        <v>0.14499999999999999</v>
      </c>
      <c r="P2816" s="8">
        <f t="shared" si="891"/>
        <v>1.002259292</v>
      </c>
      <c r="Q2816" s="2">
        <f t="shared" si="889"/>
        <v>546.92024475999995</v>
      </c>
      <c r="R2816" s="2">
        <f t="shared" si="881"/>
        <v>546.92024475999995</v>
      </c>
      <c r="S2816" s="9" t="s">
        <v>56</v>
      </c>
      <c r="T2816" s="47">
        <f t="shared" ref="T2816:T2879" si="895">IF(DAY(A2816)=E$2+1,VLOOKUP(A2815,$W$10:$AD$316,8),T2815)</f>
        <v>42865</v>
      </c>
      <c r="AE2816" s="33"/>
    </row>
    <row r="2817" spans="1:31" x14ac:dyDescent="0.2">
      <c r="A2817" s="90">
        <f t="shared" si="882"/>
        <v>42842</v>
      </c>
      <c r="B2817" s="2">
        <f t="shared" si="877"/>
        <v>242714.24413969999</v>
      </c>
      <c r="C2817" s="2">
        <f t="shared" si="894"/>
        <v>224695.32725971009</v>
      </c>
      <c r="D2817" s="47">
        <f t="shared" si="883"/>
        <v>42836</v>
      </c>
      <c r="E2817" s="3">
        <f t="shared" si="892"/>
        <v>1.2999999999999999E-5</v>
      </c>
      <c r="F2817" s="4">
        <f t="shared" si="890"/>
        <v>7</v>
      </c>
      <c r="G2817" s="4">
        <f t="shared" si="888"/>
        <v>30</v>
      </c>
      <c r="H2817" s="2">
        <f t="shared" si="884"/>
        <v>1.00000303</v>
      </c>
      <c r="I2817" s="2">
        <f t="shared" si="885"/>
        <v>1.0773491399999999</v>
      </c>
      <c r="J2817" s="2">
        <f t="shared" si="878"/>
        <v>1.0773524000000001</v>
      </c>
      <c r="K2817" s="2">
        <f t="shared" si="879"/>
        <v>242076.05009203</v>
      </c>
      <c r="L2817" s="1">
        <f t="shared" si="886"/>
        <v>0</v>
      </c>
      <c r="M2817" s="3">
        <f t="shared" si="893"/>
        <v>0</v>
      </c>
      <c r="N2817" s="2">
        <f t="shared" si="880"/>
        <v>0</v>
      </c>
      <c r="O2817" s="18">
        <f t="shared" si="887"/>
        <v>0.14499999999999999</v>
      </c>
      <c r="P2817" s="8">
        <f t="shared" si="891"/>
        <v>1.002636337</v>
      </c>
      <c r="Q2817" s="2">
        <f t="shared" si="889"/>
        <v>638.19404767000003</v>
      </c>
      <c r="R2817" s="2">
        <f t="shared" si="881"/>
        <v>638.19404767000003</v>
      </c>
      <c r="S2817" s="9" t="s">
        <v>56</v>
      </c>
      <c r="T2817" s="47">
        <f t="shared" si="895"/>
        <v>42865</v>
      </c>
      <c r="AE2817" s="33"/>
    </row>
    <row r="2818" spans="1:31" x14ac:dyDescent="0.2">
      <c r="A2818" s="90">
        <f t="shared" si="882"/>
        <v>42843</v>
      </c>
      <c r="B2818" s="2">
        <f t="shared" si="877"/>
        <v>242805.65550805</v>
      </c>
      <c r="C2818" s="2">
        <f t="shared" si="894"/>
        <v>224695.32725971009</v>
      </c>
      <c r="D2818" s="47">
        <f t="shared" si="883"/>
        <v>42836</v>
      </c>
      <c r="E2818" s="3">
        <f t="shared" si="892"/>
        <v>1.2999999999999999E-5</v>
      </c>
      <c r="F2818" s="4">
        <f t="shared" si="890"/>
        <v>8</v>
      </c>
      <c r="G2818" s="4">
        <f t="shared" si="888"/>
        <v>30</v>
      </c>
      <c r="H2818" s="2">
        <f t="shared" si="884"/>
        <v>1.0000034600000001</v>
      </c>
      <c r="I2818" s="2">
        <f t="shared" si="885"/>
        <v>1.0773491399999999</v>
      </c>
      <c r="J2818" s="2">
        <f t="shared" si="878"/>
        <v>1.07735286</v>
      </c>
      <c r="K2818" s="2">
        <f t="shared" si="879"/>
        <v>242076.15345188</v>
      </c>
      <c r="L2818" s="1">
        <f t="shared" si="886"/>
        <v>0</v>
      </c>
      <c r="M2818" s="3">
        <f t="shared" si="893"/>
        <v>0</v>
      </c>
      <c r="N2818" s="2">
        <f t="shared" si="880"/>
        <v>0</v>
      </c>
      <c r="O2818" s="18">
        <f t="shared" si="887"/>
        <v>0.14499999999999999</v>
      </c>
      <c r="P2818" s="8">
        <f t="shared" si="891"/>
        <v>1.0030135229999999</v>
      </c>
      <c r="Q2818" s="2">
        <f t="shared" si="889"/>
        <v>729.50205616999995</v>
      </c>
      <c r="R2818" s="2">
        <f t="shared" si="881"/>
        <v>729.50205616999995</v>
      </c>
      <c r="S2818" s="9" t="s">
        <v>56</v>
      </c>
      <c r="T2818" s="47">
        <f t="shared" si="895"/>
        <v>42865</v>
      </c>
      <c r="AE2818" s="33"/>
    </row>
    <row r="2819" spans="1:31" x14ac:dyDescent="0.2">
      <c r="A2819" s="90">
        <f t="shared" si="882"/>
        <v>42844</v>
      </c>
      <c r="B2819" s="2">
        <f t="shared" si="877"/>
        <v>242897.10382586002</v>
      </c>
      <c r="C2819" s="2">
        <f t="shared" si="894"/>
        <v>224695.32725971009</v>
      </c>
      <c r="D2819" s="47">
        <f t="shared" si="883"/>
        <v>42836</v>
      </c>
      <c r="E2819" s="3">
        <f t="shared" si="892"/>
        <v>1.2999999999999999E-5</v>
      </c>
      <c r="F2819" s="4">
        <f t="shared" si="890"/>
        <v>9</v>
      </c>
      <c r="G2819" s="4">
        <f t="shared" si="888"/>
        <v>30</v>
      </c>
      <c r="H2819" s="2">
        <f t="shared" si="884"/>
        <v>1.0000038899999999</v>
      </c>
      <c r="I2819" s="2">
        <f t="shared" si="885"/>
        <v>1.0773491399999999</v>
      </c>
      <c r="J2819" s="2">
        <f t="shared" si="878"/>
        <v>1.07735333</v>
      </c>
      <c r="K2819" s="2">
        <f t="shared" si="879"/>
        <v>242076.25905868001</v>
      </c>
      <c r="L2819" s="1">
        <f t="shared" si="886"/>
        <v>0</v>
      </c>
      <c r="M2819" s="3">
        <f t="shared" si="893"/>
        <v>0</v>
      </c>
      <c r="N2819" s="2">
        <f t="shared" si="880"/>
        <v>0</v>
      </c>
      <c r="O2819" s="18">
        <f t="shared" si="887"/>
        <v>0.14499999999999999</v>
      </c>
      <c r="P2819" s="8">
        <f t="shared" si="891"/>
        <v>1.0033908520000001</v>
      </c>
      <c r="Q2819" s="2">
        <f t="shared" si="889"/>
        <v>820.84476717999996</v>
      </c>
      <c r="R2819" s="2">
        <f t="shared" si="881"/>
        <v>820.84476717999996</v>
      </c>
      <c r="S2819" s="9" t="s">
        <v>56</v>
      </c>
      <c r="T2819" s="47">
        <f t="shared" si="895"/>
        <v>42865</v>
      </c>
      <c r="AE2819" s="33"/>
    </row>
    <row r="2820" spans="1:31" x14ac:dyDescent="0.2">
      <c r="A2820" s="90">
        <f t="shared" si="882"/>
        <v>42845</v>
      </c>
      <c r="B2820" s="2">
        <f t="shared" si="877"/>
        <v>242988.58635612999</v>
      </c>
      <c r="C2820" s="2">
        <f t="shared" si="894"/>
        <v>224695.32725971009</v>
      </c>
      <c r="D2820" s="47">
        <f t="shared" si="883"/>
        <v>42836</v>
      </c>
      <c r="E2820" s="3">
        <f t="shared" si="892"/>
        <v>1.2999999999999999E-5</v>
      </c>
      <c r="F2820" s="4">
        <f t="shared" si="890"/>
        <v>10</v>
      </c>
      <c r="G2820" s="4">
        <f t="shared" si="888"/>
        <v>30</v>
      </c>
      <c r="H2820" s="2">
        <f t="shared" si="884"/>
        <v>1.0000043300000001</v>
      </c>
      <c r="I2820" s="2">
        <f t="shared" si="885"/>
        <v>1.0773491399999999</v>
      </c>
      <c r="J2820" s="2">
        <f t="shared" si="878"/>
        <v>1.0773538</v>
      </c>
      <c r="K2820" s="2">
        <f t="shared" si="879"/>
        <v>242076.36466548999</v>
      </c>
      <c r="L2820" s="1">
        <f t="shared" si="886"/>
        <v>0</v>
      </c>
      <c r="M2820" s="3">
        <f t="shared" si="893"/>
        <v>0</v>
      </c>
      <c r="N2820" s="2">
        <f t="shared" si="880"/>
        <v>0</v>
      </c>
      <c r="O2820" s="18">
        <f t="shared" si="887"/>
        <v>0.14499999999999999</v>
      </c>
      <c r="P2820" s="8">
        <f t="shared" si="891"/>
        <v>1.003768322</v>
      </c>
      <c r="Q2820" s="2">
        <f t="shared" si="889"/>
        <v>912.22169064000002</v>
      </c>
      <c r="R2820" s="2">
        <f t="shared" si="881"/>
        <v>912.22169064000002</v>
      </c>
      <c r="S2820" s="9" t="s">
        <v>56</v>
      </c>
      <c r="T2820" s="47">
        <f t="shared" si="895"/>
        <v>42865</v>
      </c>
      <c r="AE2820" s="33"/>
    </row>
    <row r="2821" spans="1:31" x14ac:dyDescent="0.2">
      <c r="A2821" s="90">
        <f t="shared" si="882"/>
        <v>42846</v>
      </c>
      <c r="B2821" s="2">
        <f t="shared" si="877"/>
        <v>243080.10132680001</v>
      </c>
      <c r="C2821" s="2">
        <f t="shared" si="894"/>
        <v>224695.32725971009</v>
      </c>
      <c r="D2821" s="47">
        <f t="shared" si="883"/>
        <v>42836</v>
      </c>
      <c r="E2821" s="3">
        <f t="shared" si="892"/>
        <v>1.2999999999999999E-5</v>
      </c>
      <c r="F2821" s="4">
        <f t="shared" si="890"/>
        <v>11</v>
      </c>
      <c r="G2821" s="4">
        <f t="shared" si="888"/>
        <v>30</v>
      </c>
      <c r="H2821" s="2">
        <f t="shared" si="884"/>
        <v>1.0000047599999999</v>
      </c>
      <c r="I2821" s="2">
        <f t="shared" si="885"/>
        <v>1.0773491399999999</v>
      </c>
      <c r="J2821" s="2">
        <f t="shared" si="878"/>
        <v>1.0773542599999999</v>
      </c>
      <c r="K2821" s="2">
        <f t="shared" si="879"/>
        <v>242076.46802534</v>
      </c>
      <c r="L2821" s="1">
        <f t="shared" si="886"/>
        <v>0</v>
      </c>
      <c r="M2821" s="3">
        <f t="shared" si="893"/>
        <v>0</v>
      </c>
      <c r="N2821" s="2">
        <f t="shared" si="880"/>
        <v>0</v>
      </c>
      <c r="O2821" s="18">
        <f t="shared" si="887"/>
        <v>0.14499999999999999</v>
      </c>
      <c r="P2821" s="8">
        <f t="shared" si="891"/>
        <v>1.0041459349999999</v>
      </c>
      <c r="Q2821" s="2">
        <f t="shared" si="889"/>
        <v>1003.63330146</v>
      </c>
      <c r="R2821" s="2">
        <f t="shared" si="881"/>
        <v>1003.63330146</v>
      </c>
      <c r="S2821" s="9" t="s">
        <v>56</v>
      </c>
      <c r="T2821" s="47">
        <f t="shared" si="895"/>
        <v>42865</v>
      </c>
      <c r="AE2821" s="33"/>
    </row>
    <row r="2822" spans="1:31" x14ac:dyDescent="0.2">
      <c r="A2822" s="90">
        <f t="shared" si="882"/>
        <v>42847</v>
      </c>
      <c r="B2822" s="2">
        <f t="shared" si="877"/>
        <v>243171.65276543002</v>
      </c>
      <c r="C2822" s="2">
        <f t="shared" si="894"/>
        <v>224695.32725971009</v>
      </c>
      <c r="D2822" s="47">
        <f t="shared" si="883"/>
        <v>42836</v>
      </c>
      <c r="E2822" s="3">
        <f t="shared" si="892"/>
        <v>1.2999999999999999E-5</v>
      </c>
      <c r="F2822" s="4">
        <f t="shared" si="890"/>
        <v>12</v>
      </c>
      <c r="G2822" s="4">
        <f t="shared" si="888"/>
        <v>30</v>
      </c>
      <c r="H2822" s="2">
        <f t="shared" si="884"/>
        <v>1.00000519</v>
      </c>
      <c r="I2822" s="2">
        <f t="shared" si="885"/>
        <v>1.0773491399999999</v>
      </c>
      <c r="J2822" s="2">
        <f t="shared" si="878"/>
        <v>1.0773547299999999</v>
      </c>
      <c r="K2822" s="2">
        <f t="shared" si="879"/>
        <v>242076.57363214</v>
      </c>
      <c r="L2822" s="1">
        <f t="shared" si="886"/>
        <v>0</v>
      </c>
      <c r="M2822" s="3">
        <f t="shared" si="893"/>
        <v>0</v>
      </c>
      <c r="N2822" s="2">
        <f t="shared" si="880"/>
        <v>0</v>
      </c>
      <c r="O2822" s="18">
        <f t="shared" si="887"/>
        <v>0.14499999999999999</v>
      </c>
      <c r="P2822" s="8">
        <f t="shared" si="891"/>
        <v>1.004523689</v>
      </c>
      <c r="Q2822" s="2">
        <f t="shared" si="889"/>
        <v>1095.0791332900001</v>
      </c>
      <c r="R2822" s="2">
        <f t="shared" si="881"/>
        <v>1095.0791332900001</v>
      </c>
      <c r="S2822" s="9" t="s">
        <v>56</v>
      </c>
      <c r="T2822" s="47">
        <f t="shared" si="895"/>
        <v>42865</v>
      </c>
      <c r="AE2822" s="33"/>
    </row>
    <row r="2823" spans="1:31" x14ac:dyDescent="0.2">
      <c r="A2823" s="90">
        <f t="shared" si="882"/>
        <v>42848</v>
      </c>
      <c r="B2823" s="2">
        <f t="shared" si="877"/>
        <v>243263.23890082998</v>
      </c>
      <c r="C2823" s="2">
        <f t="shared" si="894"/>
        <v>224695.32725971009</v>
      </c>
      <c r="D2823" s="47">
        <f t="shared" si="883"/>
        <v>42836</v>
      </c>
      <c r="E2823" s="3">
        <f t="shared" si="892"/>
        <v>1.2999999999999999E-5</v>
      </c>
      <c r="F2823" s="4">
        <f t="shared" si="890"/>
        <v>13</v>
      </c>
      <c r="G2823" s="4">
        <f t="shared" si="888"/>
        <v>30</v>
      </c>
      <c r="H2823" s="2">
        <f t="shared" si="884"/>
        <v>1.00000563</v>
      </c>
      <c r="I2823" s="2">
        <f t="shared" si="885"/>
        <v>1.0773491399999999</v>
      </c>
      <c r="J2823" s="2">
        <f t="shared" si="878"/>
        <v>1.0773552</v>
      </c>
      <c r="K2823" s="2">
        <f t="shared" si="879"/>
        <v>242076.67923894999</v>
      </c>
      <c r="L2823" s="1">
        <f t="shared" si="886"/>
        <v>0</v>
      </c>
      <c r="M2823" s="3">
        <f t="shared" si="893"/>
        <v>0</v>
      </c>
      <c r="N2823" s="2">
        <f t="shared" si="880"/>
        <v>0</v>
      </c>
      <c r="O2823" s="18">
        <f t="shared" si="887"/>
        <v>0.14499999999999999</v>
      </c>
      <c r="P2823" s="8">
        <f t="shared" si="891"/>
        <v>1.0049015859999999</v>
      </c>
      <c r="Q2823" s="2">
        <f t="shared" si="889"/>
        <v>1186.55966188</v>
      </c>
      <c r="R2823" s="2">
        <f t="shared" si="881"/>
        <v>1186.55966188</v>
      </c>
      <c r="S2823" s="9" t="s">
        <v>56</v>
      </c>
      <c r="T2823" s="47">
        <f t="shared" si="895"/>
        <v>42865</v>
      </c>
      <c r="AE2823" s="33"/>
    </row>
    <row r="2824" spans="1:31" x14ac:dyDescent="0.2">
      <c r="A2824" s="90">
        <f t="shared" si="882"/>
        <v>42849</v>
      </c>
      <c r="B2824" s="2">
        <f t="shared" si="877"/>
        <v>243354.85699005</v>
      </c>
      <c r="C2824" s="2">
        <f t="shared" si="894"/>
        <v>224695.32725971009</v>
      </c>
      <c r="D2824" s="47">
        <f t="shared" si="883"/>
        <v>42836</v>
      </c>
      <c r="E2824" s="3">
        <f t="shared" si="892"/>
        <v>1.2999999999999999E-5</v>
      </c>
      <c r="F2824" s="4">
        <f t="shared" si="890"/>
        <v>14</v>
      </c>
      <c r="G2824" s="4">
        <f t="shared" si="888"/>
        <v>30</v>
      </c>
      <c r="H2824" s="2">
        <f t="shared" si="884"/>
        <v>1.00000606</v>
      </c>
      <c r="I2824" s="2">
        <f t="shared" si="885"/>
        <v>1.0773491399999999</v>
      </c>
      <c r="J2824" s="2">
        <f t="shared" si="878"/>
        <v>1.07735566</v>
      </c>
      <c r="K2824" s="2">
        <f t="shared" si="879"/>
        <v>242076.7825988</v>
      </c>
      <c r="L2824" s="1">
        <f t="shared" si="886"/>
        <v>0</v>
      </c>
      <c r="M2824" s="3">
        <f t="shared" si="893"/>
        <v>0</v>
      </c>
      <c r="N2824" s="2">
        <f t="shared" si="880"/>
        <v>0</v>
      </c>
      <c r="O2824" s="18">
        <f t="shared" si="887"/>
        <v>0.14499999999999999</v>
      </c>
      <c r="P2824" s="8">
        <f t="shared" si="891"/>
        <v>1.0052796239999999</v>
      </c>
      <c r="Q2824" s="2">
        <f t="shared" si="889"/>
        <v>1278.07439125</v>
      </c>
      <c r="R2824" s="2">
        <f t="shared" si="881"/>
        <v>1278.07439125</v>
      </c>
      <c r="S2824" s="9" t="s">
        <v>56</v>
      </c>
      <c r="T2824" s="47">
        <f t="shared" si="895"/>
        <v>42865</v>
      </c>
      <c r="AE2824" s="33"/>
    </row>
    <row r="2825" spans="1:31" x14ac:dyDescent="0.2">
      <c r="A2825" s="90">
        <f t="shared" si="882"/>
        <v>42850</v>
      </c>
      <c r="B2825" s="2">
        <f t="shared" si="877"/>
        <v>243446.51203407001</v>
      </c>
      <c r="C2825" s="2">
        <f t="shared" si="894"/>
        <v>224695.32725971009</v>
      </c>
      <c r="D2825" s="47">
        <f t="shared" si="883"/>
        <v>42836</v>
      </c>
      <c r="E2825" s="3">
        <f t="shared" si="892"/>
        <v>1.2999999999999999E-5</v>
      </c>
      <c r="F2825" s="4">
        <f t="shared" si="890"/>
        <v>15</v>
      </c>
      <c r="G2825" s="4">
        <f t="shared" si="888"/>
        <v>30</v>
      </c>
      <c r="H2825" s="2">
        <f t="shared" si="884"/>
        <v>1.0000064900000001</v>
      </c>
      <c r="I2825" s="2">
        <f t="shared" si="885"/>
        <v>1.0773491399999999</v>
      </c>
      <c r="J2825" s="2">
        <f t="shared" si="878"/>
        <v>1.0773561300000001</v>
      </c>
      <c r="K2825" s="2">
        <f t="shared" si="879"/>
        <v>242076.8882056</v>
      </c>
      <c r="L2825" s="1">
        <f t="shared" si="886"/>
        <v>0</v>
      </c>
      <c r="M2825" s="3">
        <f t="shared" si="893"/>
        <v>0</v>
      </c>
      <c r="N2825" s="2">
        <f t="shared" si="880"/>
        <v>0</v>
      </c>
      <c r="O2825" s="18">
        <f t="shared" si="887"/>
        <v>0.14499999999999999</v>
      </c>
      <c r="P2825" s="8">
        <f t="shared" si="891"/>
        <v>1.005657805</v>
      </c>
      <c r="Q2825" s="2">
        <f t="shared" si="889"/>
        <v>1369.62382847</v>
      </c>
      <c r="R2825" s="2">
        <f t="shared" si="881"/>
        <v>1369.62382847</v>
      </c>
      <c r="S2825" s="9" t="s">
        <v>56</v>
      </c>
      <c r="T2825" s="47">
        <f t="shared" si="895"/>
        <v>42865</v>
      </c>
      <c r="AE2825" s="33"/>
    </row>
    <row r="2826" spans="1:31" x14ac:dyDescent="0.2">
      <c r="A2826" s="90">
        <f t="shared" si="882"/>
        <v>42851</v>
      </c>
      <c r="B2826" s="2">
        <f t="shared" ref="B2826:B2889" si="896">(K2826+Q2826)</f>
        <v>243538.20153290001</v>
      </c>
      <c r="C2826" s="2">
        <f t="shared" si="894"/>
        <v>224695.32725971009</v>
      </c>
      <c r="D2826" s="47">
        <f t="shared" si="883"/>
        <v>42836</v>
      </c>
      <c r="E2826" s="3">
        <f t="shared" si="892"/>
        <v>1.2999999999999999E-5</v>
      </c>
      <c r="F2826" s="4">
        <f t="shared" si="890"/>
        <v>16</v>
      </c>
      <c r="G2826" s="4">
        <f t="shared" si="888"/>
        <v>30</v>
      </c>
      <c r="H2826" s="2">
        <f t="shared" si="884"/>
        <v>1.0000069300000001</v>
      </c>
      <c r="I2826" s="2">
        <f t="shared" si="885"/>
        <v>1.0773491399999999</v>
      </c>
      <c r="J2826" s="2">
        <f t="shared" ref="J2826:J2889" si="897">TRUNC(H2826*I2826,8)</f>
        <v>1.0773566000000001</v>
      </c>
      <c r="K2826" s="2">
        <f t="shared" ref="K2826:K2889" si="898">TRUNC(C2826*J2826,8)</f>
        <v>242076.9938124</v>
      </c>
      <c r="L2826" s="1">
        <f t="shared" si="886"/>
        <v>0</v>
      </c>
      <c r="M2826" s="3">
        <f t="shared" si="893"/>
        <v>0</v>
      </c>
      <c r="N2826" s="2">
        <f t="shared" ref="N2826:N2889" si="899">IF(M2826&gt;0,TRUNC((M2826*K2826),8),0)</f>
        <v>0</v>
      </c>
      <c r="O2826" s="18">
        <f t="shared" si="887"/>
        <v>0.14499999999999999</v>
      </c>
      <c r="P2826" s="8">
        <f t="shared" si="891"/>
        <v>1.0060361280000001</v>
      </c>
      <c r="Q2826" s="2">
        <f t="shared" si="889"/>
        <v>1461.2077205000001</v>
      </c>
      <c r="R2826" s="2">
        <f t="shared" ref="R2826:R2889" si="900">(N2826+Q2826)</f>
        <v>1461.2077205000001</v>
      </c>
      <c r="S2826" s="9" t="s">
        <v>56</v>
      </c>
      <c r="T2826" s="47">
        <f t="shared" si="895"/>
        <v>42865</v>
      </c>
      <c r="AE2826" s="33"/>
    </row>
    <row r="2827" spans="1:31" x14ac:dyDescent="0.2">
      <c r="A2827" s="90">
        <f t="shared" ref="A2827:A2890" si="901">(A2826+1)</f>
        <v>42852</v>
      </c>
      <c r="B2827" s="2">
        <f t="shared" si="896"/>
        <v>243629.92346730002</v>
      </c>
      <c r="C2827" s="2">
        <f t="shared" si="894"/>
        <v>224695.32725971009</v>
      </c>
      <c r="D2827" s="47">
        <f t="shared" ref="D2827:D2890" si="902">IF(DAY(A2826)=$E$2,A2827,D2826)</f>
        <v>42836</v>
      </c>
      <c r="E2827" s="3">
        <f t="shared" si="892"/>
        <v>1.2999999999999999E-5</v>
      </c>
      <c r="F2827" s="4">
        <f t="shared" si="890"/>
        <v>17</v>
      </c>
      <c r="G2827" s="4">
        <f t="shared" si="888"/>
        <v>30</v>
      </c>
      <c r="H2827" s="2">
        <f t="shared" ref="H2827:H2890" si="903">TRUNC(((1+$E2827)^($F2827/$G2827)),8)</f>
        <v>1.0000073599999999</v>
      </c>
      <c r="I2827" s="2">
        <f t="shared" ref="I2827:I2890" si="904">IF(DAY(A2826)=E$2,J2826,I2826)</f>
        <v>1.0773491399999999</v>
      </c>
      <c r="J2827" s="2">
        <f t="shared" si="897"/>
        <v>1.07735706</v>
      </c>
      <c r="K2827" s="2">
        <f t="shared" si="898"/>
        <v>242077.09717225001</v>
      </c>
      <c r="L2827" s="1">
        <f t="shared" ref="L2827:L2890" si="905">IF(DAY(A2827)=E$2,VLOOKUP(A2827,$W$10:$AD$316,7),0)</f>
        <v>0</v>
      </c>
      <c r="M2827" s="3">
        <f t="shared" si="893"/>
        <v>0</v>
      </c>
      <c r="N2827" s="2">
        <f t="shared" si="899"/>
        <v>0</v>
      </c>
      <c r="O2827" s="18">
        <f t="shared" ref="O2827:O2890" si="906">(O2826)</f>
        <v>0.14499999999999999</v>
      </c>
      <c r="P2827" s="8">
        <f t="shared" si="891"/>
        <v>1.006414594</v>
      </c>
      <c r="Q2827" s="2">
        <f t="shared" si="889"/>
        <v>1552.82629505</v>
      </c>
      <c r="R2827" s="2">
        <f t="shared" si="900"/>
        <v>1552.82629505</v>
      </c>
      <c r="S2827" s="9" t="s">
        <v>56</v>
      </c>
      <c r="T2827" s="47">
        <f t="shared" si="895"/>
        <v>42865</v>
      </c>
      <c r="AE2827" s="33"/>
    </row>
    <row r="2828" spans="1:31" x14ac:dyDescent="0.2">
      <c r="A2828" s="90">
        <f t="shared" si="901"/>
        <v>42853</v>
      </c>
      <c r="B2828" s="2">
        <f t="shared" si="896"/>
        <v>243721.68211713</v>
      </c>
      <c r="C2828" s="2">
        <f t="shared" si="894"/>
        <v>224695.32725971009</v>
      </c>
      <c r="D2828" s="47">
        <f t="shared" si="902"/>
        <v>42836</v>
      </c>
      <c r="E2828" s="3">
        <f t="shared" si="892"/>
        <v>1.2999999999999999E-5</v>
      </c>
      <c r="F2828" s="4">
        <f t="shared" si="890"/>
        <v>18</v>
      </c>
      <c r="G2828" s="4">
        <f t="shared" ref="G2828:G2891" si="907">IF(DAY(A2828)=E$2+1,DAY(EOMONTH(A2828,0)), IF(DAY(A2828)&lt;&gt;$E$2+1,G2827))</f>
        <v>30</v>
      </c>
      <c r="H2828" s="2">
        <f t="shared" si="903"/>
        <v>1.00000779</v>
      </c>
      <c r="I2828" s="2">
        <f t="shared" si="904"/>
        <v>1.0773491399999999</v>
      </c>
      <c r="J2828" s="2">
        <f t="shared" si="897"/>
        <v>1.07735753</v>
      </c>
      <c r="K2828" s="2">
        <f t="shared" si="898"/>
        <v>242077.20277906</v>
      </c>
      <c r="L2828" s="1">
        <f t="shared" si="905"/>
        <v>0</v>
      </c>
      <c r="M2828" s="3">
        <f t="shared" si="893"/>
        <v>0</v>
      </c>
      <c r="N2828" s="2">
        <f t="shared" si="899"/>
        <v>0</v>
      </c>
      <c r="O2828" s="18">
        <f t="shared" si="906"/>
        <v>0.14499999999999999</v>
      </c>
      <c r="P2828" s="8">
        <f t="shared" si="891"/>
        <v>1.0067932020000001</v>
      </c>
      <c r="Q2828" s="2">
        <f t="shared" si="889"/>
        <v>1644.47933807</v>
      </c>
      <c r="R2828" s="2">
        <f t="shared" si="900"/>
        <v>1644.47933807</v>
      </c>
      <c r="S2828" s="9" t="s">
        <v>56</v>
      </c>
      <c r="T2828" s="47">
        <f t="shared" si="895"/>
        <v>42865</v>
      </c>
      <c r="AE2828" s="33"/>
    </row>
    <row r="2829" spans="1:31" x14ac:dyDescent="0.2">
      <c r="A2829" s="90">
        <f t="shared" si="901"/>
        <v>42854</v>
      </c>
      <c r="B2829" s="2">
        <f t="shared" si="896"/>
        <v>243813.47522189</v>
      </c>
      <c r="C2829" s="2">
        <f t="shared" si="894"/>
        <v>224695.32725971009</v>
      </c>
      <c r="D2829" s="47">
        <f t="shared" si="902"/>
        <v>42836</v>
      </c>
      <c r="E2829" s="3">
        <f t="shared" si="892"/>
        <v>1.2999999999999999E-5</v>
      </c>
      <c r="F2829" s="4">
        <f t="shared" si="890"/>
        <v>19</v>
      </c>
      <c r="G2829" s="4">
        <f t="shared" si="907"/>
        <v>30</v>
      </c>
      <c r="H2829" s="2">
        <f t="shared" si="903"/>
        <v>1.0000082299999999</v>
      </c>
      <c r="I2829" s="2">
        <f t="shared" si="904"/>
        <v>1.0773491399999999</v>
      </c>
      <c r="J2829" s="2">
        <f t="shared" si="897"/>
        <v>1.077358</v>
      </c>
      <c r="K2829" s="2">
        <f t="shared" si="898"/>
        <v>242077.30838586</v>
      </c>
      <c r="L2829" s="1">
        <f t="shared" si="905"/>
        <v>0</v>
      </c>
      <c r="M2829" s="3">
        <f t="shared" si="893"/>
        <v>0</v>
      </c>
      <c r="N2829" s="2">
        <f t="shared" si="899"/>
        <v>0</v>
      </c>
      <c r="O2829" s="18">
        <f t="shared" si="906"/>
        <v>0.14499999999999999</v>
      </c>
      <c r="P2829" s="8">
        <f t="shared" si="891"/>
        <v>1.007171952</v>
      </c>
      <c r="Q2829" s="2">
        <f t="shared" si="889"/>
        <v>1736.16683603</v>
      </c>
      <c r="R2829" s="2">
        <f t="shared" si="900"/>
        <v>1736.16683603</v>
      </c>
      <c r="S2829" s="9" t="s">
        <v>56</v>
      </c>
      <c r="T2829" s="47">
        <f t="shared" si="895"/>
        <v>42865</v>
      </c>
      <c r="AE2829" s="33"/>
    </row>
    <row r="2830" spans="1:31" x14ac:dyDescent="0.2">
      <c r="A2830" s="90">
        <f t="shared" si="901"/>
        <v>42855</v>
      </c>
      <c r="B2830" s="2">
        <f t="shared" si="896"/>
        <v>243905.30075980001</v>
      </c>
      <c r="C2830" s="2">
        <f t="shared" si="894"/>
        <v>224695.32725971009</v>
      </c>
      <c r="D2830" s="47">
        <f t="shared" si="902"/>
        <v>42836</v>
      </c>
      <c r="E2830" s="3">
        <f t="shared" si="892"/>
        <v>1.2999999999999999E-5</v>
      </c>
      <c r="F2830" s="4">
        <f t="shared" si="890"/>
        <v>20</v>
      </c>
      <c r="G2830" s="4">
        <f t="shared" si="907"/>
        <v>30</v>
      </c>
      <c r="H2830" s="2">
        <f t="shared" si="903"/>
        <v>1.00000866</v>
      </c>
      <c r="I2830" s="2">
        <f t="shared" si="904"/>
        <v>1.0773491399999999</v>
      </c>
      <c r="J2830" s="2">
        <f t="shared" si="897"/>
        <v>1.0773584599999999</v>
      </c>
      <c r="K2830" s="2">
        <f t="shared" si="898"/>
        <v>242077.41174571001</v>
      </c>
      <c r="L2830" s="1">
        <f t="shared" si="905"/>
        <v>0</v>
      </c>
      <c r="M2830" s="3">
        <f t="shared" si="893"/>
        <v>0</v>
      </c>
      <c r="N2830" s="2">
        <f t="shared" si="899"/>
        <v>0</v>
      </c>
      <c r="O2830" s="18">
        <f t="shared" si="906"/>
        <v>0.14499999999999999</v>
      </c>
      <c r="P2830" s="8">
        <f t="shared" si="891"/>
        <v>1.0075508449999999</v>
      </c>
      <c r="Q2830" s="2">
        <f t="shared" ref="Q2830:Q2893" si="908">TRUNC((P2830-1)*K2830,8)</f>
        <v>1827.88901409</v>
      </c>
      <c r="R2830" s="2">
        <f t="shared" si="900"/>
        <v>1827.88901409</v>
      </c>
      <c r="S2830" s="9" t="s">
        <v>56</v>
      </c>
      <c r="T2830" s="47">
        <f t="shared" si="895"/>
        <v>42865</v>
      </c>
      <c r="AE2830" s="33"/>
    </row>
    <row r="2831" spans="1:31" x14ac:dyDescent="0.2">
      <c r="A2831" s="90">
        <f t="shared" si="901"/>
        <v>42856</v>
      </c>
      <c r="B2831" s="2">
        <f t="shared" si="896"/>
        <v>243997.16301582</v>
      </c>
      <c r="C2831" s="2">
        <f t="shared" si="894"/>
        <v>224695.32725971009</v>
      </c>
      <c r="D2831" s="47">
        <f t="shared" si="902"/>
        <v>42836</v>
      </c>
      <c r="E2831" s="3">
        <f t="shared" si="892"/>
        <v>1.2999999999999999E-5</v>
      </c>
      <c r="F2831" s="4">
        <f t="shared" si="890"/>
        <v>21</v>
      </c>
      <c r="G2831" s="4">
        <f t="shared" si="907"/>
        <v>30</v>
      </c>
      <c r="H2831" s="2">
        <f t="shared" si="903"/>
        <v>1.00000909</v>
      </c>
      <c r="I2831" s="2">
        <f t="shared" si="904"/>
        <v>1.0773491399999999</v>
      </c>
      <c r="J2831" s="2">
        <f t="shared" si="897"/>
        <v>1.0773589299999999</v>
      </c>
      <c r="K2831" s="2">
        <f t="shared" si="898"/>
        <v>242077.51735251999</v>
      </c>
      <c r="L2831" s="1">
        <f t="shared" si="905"/>
        <v>0</v>
      </c>
      <c r="M2831" s="3">
        <f t="shared" si="893"/>
        <v>0</v>
      </c>
      <c r="N2831" s="2">
        <f t="shared" si="899"/>
        <v>0</v>
      </c>
      <c r="O2831" s="18">
        <f t="shared" si="906"/>
        <v>0.14499999999999999</v>
      </c>
      <c r="P2831" s="8">
        <f t="shared" si="891"/>
        <v>1.0079298800000001</v>
      </c>
      <c r="Q2831" s="2">
        <f t="shared" si="908"/>
        <v>1919.6456633</v>
      </c>
      <c r="R2831" s="2">
        <f t="shared" si="900"/>
        <v>1919.6456633</v>
      </c>
      <c r="S2831" s="9" t="s">
        <v>56</v>
      </c>
      <c r="T2831" s="47">
        <f t="shared" si="895"/>
        <v>42865</v>
      </c>
      <c r="AE2831" s="33"/>
    </row>
    <row r="2832" spans="1:31" x14ac:dyDescent="0.2">
      <c r="A2832" s="90">
        <f t="shared" si="901"/>
        <v>42857</v>
      </c>
      <c r="B2832" s="2">
        <f t="shared" si="896"/>
        <v>244089.05996898998</v>
      </c>
      <c r="C2832" s="2">
        <f t="shared" si="894"/>
        <v>224695.32725971009</v>
      </c>
      <c r="D2832" s="47">
        <f t="shared" si="902"/>
        <v>42836</v>
      </c>
      <c r="E2832" s="3">
        <f t="shared" si="892"/>
        <v>1.2999999999999999E-5</v>
      </c>
      <c r="F2832" s="4">
        <f t="shared" ref="F2832:F2895" si="909">IF(DAY(A2832)=E$2+1,1,F2831+1)</f>
        <v>22</v>
      </c>
      <c r="G2832" s="4">
        <f t="shared" si="907"/>
        <v>30</v>
      </c>
      <c r="H2832" s="2">
        <f t="shared" si="903"/>
        <v>1.00000953</v>
      </c>
      <c r="I2832" s="2">
        <f t="shared" si="904"/>
        <v>1.0773491399999999</v>
      </c>
      <c r="J2832" s="2">
        <f t="shared" si="897"/>
        <v>1.0773594</v>
      </c>
      <c r="K2832" s="2">
        <f t="shared" si="898"/>
        <v>242077.62295932</v>
      </c>
      <c r="L2832" s="1">
        <f t="shared" si="905"/>
        <v>0</v>
      </c>
      <c r="M2832" s="3">
        <f t="shared" si="893"/>
        <v>0</v>
      </c>
      <c r="N2832" s="2">
        <f t="shared" si="899"/>
        <v>0</v>
      </c>
      <c r="O2832" s="18">
        <f t="shared" si="906"/>
        <v>0.14499999999999999</v>
      </c>
      <c r="P2832" s="8">
        <f t="shared" si="891"/>
        <v>1.008309058</v>
      </c>
      <c r="Q2832" s="2">
        <f t="shared" si="908"/>
        <v>2011.43700967</v>
      </c>
      <c r="R2832" s="2">
        <f t="shared" si="900"/>
        <v>2011.43700967</v>
      </c>
      <c r="S2832" s="9" t="s">
        <v>56</v>
      </c>
      <c r="T2832" s="47">
        <f t="shared" si="895"/>
        <v>42865</v>
      </c>
      <c r="AE2832" s="33"/>
    </row>
    <row r="2833" spans="1:126" x14ac:dyDescent="0.2">
      <c r="A2833" s="90">
        <f t="shared" si="901"/>
        <v>42858</v>
      </c>
      <c r="B2833" s="2">
        <f t="shared" si="896"/>
        <v>244180.99161935999</v>
      </c>
      <c r="C2833" s="2">
        <f t="shared" si="894"/>
        <v>224695.32725971009</v>
      </c>
      <c r="D2833" s="47">
        <f t="shared" si="902"/>
        <v>42836</v>
      </c>
      <c r="E2833" s="3">
        <f t="shared" si="892"/>
        <v>1.2999999999999999E-5</v>
      </c>
      <c r="F2833" s="4">
        <f t="shared" si="909"/>
        <v>23</v>
      </c>
      <c r="G2833" s="4">
        <f t="shared" si="907"/>
        <v>30</v>
      </c>
      <c r="H2833" s="2">
        <f t="shared" si="903"/>
        <v>1.0000099600000001</v>
      </c>
      <c r="I2833" s="2">
        <f t="shared" si="904"/>
        <v>1.0773491399999999</v>
      </c>
      <c r="J2833" s="2">
        <f t="shared" si="897"/>
        <v>1.07735987</v>
      </c>
      <c r="K2833" s="2">
        <f t="shared" si="898"/>
        <v>242077.72856612</v>
      </c>
      <c r="L2833" s="1">
        <f t="shared" si="905"/>
        <v>0</v>
      </c>
      <c r="M2833" s="3">
        <f t="shared" si="893"/>
        <v>0</v>
      </c>
      <c r="N2833" s="2">
        <f t="shared" si="899"/>
        <v>0</v>
      </c>
      <c r="O2833" s="18">
        <f t="shared" si="906"/>
        <v>0.14499999999999999</v>
      </c>
      <c r="P2833" s="8">
        <f t="shared" si="891"/>
        <v>1.0086883790000001</v>
      </c>
      <c r="Q2833" s="2">
        <f t="shared" si="908"/>
        <v>2103.2630532399999</v>
      </c>
      <c r="R2833" s="2">
        <f t="shared" si="900"/>
        <v>2103.2630532399999</v>
      </c>
      <c r="S2833" s="9" t="s">
        <v>56</v>
      </c>
      <c r="T2833" s="47">
        <f t="shared" si="895"/>
        <v>42865</v>
      </c>
      <c r="AE2833" s="33"/>
    </row>
    <row r="2834" spans="1:126" x14ac:dyDescent="0.2">
      <c r="A2834" s="90">
        <f t="shared" si="901"/>
        <v>42859</v>
      </c>
      <c r="B2834" s="2">
        <f t="shared" si="896"/>
        <v>244272.95545757</v>
      </c>
      <c r="C2834" s="2">
        <f t="shared" si="894"/>
        <v>224695.32725971009</v>
      </c>
      <c r="D2834" s="47">
        <f t="shared" si="902"/>
        <v>42836</v>
      </c>
      <c r="E2834" s="3">
        <f t="shared" si="892"/>
        <v>1.2999999999999999E-5</v>
      </c>
      <c r="F2834" s="4">
        <f t="shared" si="909"/>
        <v>24</v>
      </c>
      <c r="G2834" s="4">
        <f t="shared" si="907"/>
        <v>30</v>
      </c>
      <c r="H2834" s="2">
        <f t="shared" si="903"/>
        <v>1.0000103899999999</v>
      </c>
      <c r="I2834" s="2">
        <f t="shared" si="904"/>
        <v>1.0773491399999999</v>
      </c>
      <c r="J2834" s="2">
        <f t="shared" si="897"/>
        <v>1.0773603300000001</v>
      </c>
      <c r="K2834" s="2">
        <f t="shared" si="898"/>
        <v>242077.83192597001</v>
      </c>
      <c r="L2834" s="1">
        <f t="shared" si="905"/>
        <v>0</v>
      </c>
      <c r="M2834" s="3">
        <f t="shared" si="893"/>
        <v>0</v>
      </c>
      <c r="N2834" s="2">
        <f t="shared" si="899"/>
        <v>0</v>
      </c>
      <c r="O2834" s="18">
        <f t="shared" si="906"/>
        <v>0.14499999999999999</v>
      </c>
      <c r="P2834" s="8">
        <f t="shared" si="891"/>
        <v>1.0090678420000001</v>
      </c>
      <c r="Q2834" s="2">
        <f t="shared" si="908"/>
        <v>2195.1235316000002</v>
      </c>
      <c r="R2834" s="2">
        <f t="shared" si="900"/>
        <v>2195.1235316000002</v>
      </c>
      <c r="S2834" s="9" t="s">
        <v>56</v>
      </c>
      <c r="T2834" s="47">
        <f t="shared" si="895"/>
        <v>42865</v>
      </c>
      <c r="AE2834" s="33"/>
    </row>
    <row r="2835" spans="1:126" x14ac:dyDescent="0.2">
      <c r="A2835" s="90">
        <f t="shared" si="901"/>
        <v>42860</v>
      </c>
      <c r="B2835" s="2">
        <f t="shared" si="896"/>
        <v>244364.95625955999</v>
      </c>
      <c r="C2835" s="2">
        <f t="shared" si="894"/>
        <v>224695.32725971009</v>
      </c>
      <c r="D2835" s="47">
        <f t="shared" si="902"/>
        <v>42836</v>
      </c>
      <c r="E2835" s="3">
        <f t="shared" si="892"/>
        <v>1.2999999999999999E-5</v>
      </c>
      <c r="F2835" s="4">
        <f t="shared" si="909"/>
        <v>25</v>
      </c>
      <c r="G2835" s="4">
        <f t="shared" si="907"/>
        <v>30</v>
      </c>
      <c r="H2835" s="2">
        <f t="shared" si="903"/>
        <v>1.0000108299999999</v>
      </c>
      <c r="I2835" s="2">
        <f t="shared" si="904"/>
        <v>1.0773491399999999</v>
      </c>
      <c r="J2835" s="2">
        <f t="shared" si="897"/>
        <v>1.0773607999999999</v>
      </c>
      <c r="K2835" s="2">
        <f t="shared" si="898"/>
        <v>242077.93753277999</v>
      </c>
      <c r="L2835" s="1">
        <f t="shared" si="905"/>
        <v>0</v>
      </c>
      <c r="M2835" s="3">
        <f t="shared" si="893"/>
        <v>0</v>
      </c>
      <c r="N2835" s="2">
        <f t="shared" si="899"/>
        <v>0</v>
      </c>
      <c r="O2835" s="18">
        <f t="shared" si="906"/>
        <v>0.14499999999999999</v>
      </c>
      <c r="P2835" s="8">
        <f t="shared" si="891"/>
        <v>1.009447448</v>
      </c>
      <c r="Q2835" s="2">
        <f t="shared" si="908"/>
        <v>2287.0187267800002</v>
      </c>
      <c r="R2835" s="2">
        <f t="shared" si="900"/>
        <v>2287.0187267800002</v>
      </c>
      <c r="S2835" s="9" t="s">
        <v>56</v>
      </c>
      <c r="T2835" s="47">
        <f t="shared" si="895"/>
        <v>42865</v>
      </c>
      <c r="AE2835" s="33"/>
    </row>
    <row r="2836" spans="1:126" x14ac:dyDescent="0.2">
      <c r="A2836" s="90">
        <f t="shared" si="901"/>
        <v>42861</v>
      </c>
      <c r="B2836" s="2">
        <f t="shared" si="896"/>
        <v>244456.99175888</v>
      </c>
      <c r="C2836" s="2">
        <f t="shared" si="894"/>
        <v>224695.32725971009</v>
      </c>
      <c r="D2836" s="47">
        <f t="shared" si="902"/>
        <v>42836</v>
      </c>
      <c r="E2836" s="3">
        <f t="shared" si="892"/>
        <v>1.2999999999999999E-5</v>
      </c>
      <c r="F2836" s="4">
        <f t="shared" si="909"/>
        <v>26</v>
      </c>
      <c r="G2836" s="4">
        <f t="shared" si="907"/>
        <v>30</v>
      </c>
      <c r="H2836" s="2">
        <f t="shared" si="903"/>
        <v>1.00001126</v>
      </c>
      <c r="I2836" s="2">
        <f t="shared" si="904"/>
        <v>1.0773491399999999</v>
      </c>
      <c r="J2836" s="2">
        <f t="shared" si="897"/>
        <v>1.0773612699999999</v>
      </c>
      <c r="K2836" s="2">
        <f t="shared" si="898"/>
        <v>242078.04313958</v>
      </c>
      <c r="L2836" s="1">
        <f t="shared" si="905"/>
        <v>0</v>
      </c>
      <c r="M2836" s="3">
        <f t="shared" si="893"/>
        <v>0</v>
      </c>
      <c r="N2836" s="2">
        <f t="shared" si="899"/>
        <v>0</v>
      </c>
      <c r="O2836" s="18">
        <f t="shared" si="906"/>
        <v>0.14499999999999999</v>
      </c>
      <c r="P2836" s="8">
        <f t="shared" si="891"/>
        <v>1.0098271969999999</v>
      </c>
      <c r="Q2836" s="2">
        <f t="shared" si="908"/>
        <v>2378.9486192999998</v>
      </c>
      <c r="R2836" s="2">
        <f t="shared" si="900"/>
        <v>2378.9486192999998</v>
      </c>
      <c r="S2836" s="9" t="s">
        <v>56</v>
      </c>
      <c r="T2836" s="47">
        <f t="shared" si="895"/>
        <v>42865</v>
      </c>
      <c r="AE2836" s="33"/>
    </row>
    <row r="2837" spans="1:126" x14ac:dyDescent="0.2">
      <c r="A2837" s="90">
        <f t="shared" si="901"/>
        <v>42862</v>
      </c>
      <c r="B2837" s="2">
        <f t="shared" si="896"/>
        <v>244549.05944362</v>
      </c>
      <c r="C2837" s="2">
        <f t="shared" si="894"/>
        <v>224695.32725971009</v>
      </c>
      <c r="D2837" s="47">
        <f t="shared" si="902"/>
        <v>42836</v>
      </c>
      <c r="E2837" s="3">
        <f t="shared" si="892"/>
        <v>1.2999999999999999E-5</v>
      </c>
      <c r="F2837" s="4">
        <f t="shared" si="909"/>
        <v>27</v>
      </c>
      <c r="G2837" s="4">
        <f t="shared" si="907"/>
        <v>30</v>
      </c>
      <c r="H2837" s="2">
        <f t="shared" si="903"/>
        <v>1.00001169</v>
      </c>
      <c r="I2837" s="2">
        <f t="shared" si="904"/>
        <v>1.0773491399999999</v>
      </c>
      <c r="J2837" s="2">
        <f t="shared" si="897"/>
        <v>1.07736173</v>
      </c>
      <c r="K2837" s="2">
        <f t="shared" si="898"/>
        <v>242078.14649943</v>
      </c>
      <c r="L2837" s="1">
        <f t="shared" si="905"/>
        <v>0</v>
      </c>
      <c r="M2837" s="3">
        <f t="shared" si="893"/>
        <v>0</v>
      </c>
      <c r="N2837" s="2">
        <f t="shared" si="899"/>
        <v>0</v>
      </c>
      <c r="O2837" s="18">
        <f t="shared" si="906"/>
        <v>0.14499999999999999</v>
      </c>
      <c r="P2837" s="8">
        <f t="shared" si="891"/>
        <v>1.010207088</v>
      </c>
      <c r="Q2837" s="2">
        <f t="shared" si="908"/>
        <v>2470.91294419</v>
      </c>
      <c r="R2837" s="2">
        <f t="shared" si="900"/>
        <v>2470.91294419</v>
      </c>
      <c r="S2837" s="9" t="s">
        <v>56</v>
      </c>
      <c r="T2837" s="47">
        <f t="shared" si="895"/>
        <v>42865</v>
      </c>
      <c r="AE2837" s="33"/>
    </row>
    <row r="2838" spans="1:126" x14ac:dyDescent="0.2">
      <c r="A2838" s="90">
        <f t="shared" si="901"/>
        <v>42863</v>
      </c>
      <c r="B2838" s="2">
        <f t="shared" si="896"/>
        <v>244641.16433690998</v>
      </c>
      <c r="C2838" s="2">
        <f t="shared" si="894"/>
        <v>224695.32725971009</v>
      </c>
      <c r="D2838" s="47">
        <f t="shared" si="902"/>
        <v>42836</v>
      </c>
      <c r="E2838" s="3">
        <f t="shared" si="892"/>
        <v>1.2999999999999999E-5</v>
      </c>
      <c r="F2838" s="4">
        <f t="shared" si="909"/>
        <v>28</v>
      </c>
      <c r="G2838" s="4">
        <f t="shared" si="907"/>
        <v>30</v>
      </c>
      <c r="H2838" s="2">
        <f t="shared" si="903"/>
        <v>1.00001213</v>
      </c>
      <c r="I2838" s="2">
        <f t="shared" si="904"/>
        <v>1.0773491399999999</v>
      </c>
      <c r="J2838" s="2">
        <f t="shared" si="897"/>
        <v>1.0773622</v>
      </c>
      <c r="K2838" s="2">
        <f t="shared" si="898"/>
        <v>242078.25210623999</v>
      </c>
      <c r="L2838" s="1">
        <f t="shared" si="905"/>
        <v>0</v>
      </c>
      <c r="M2838" s="3">
        <f t="shared" si="893"/>
        <v>0</v>
      </c>
      <c r="N2838" s="2">
        <f t="shared" si="899"/>
        <v>0</v>
      </c>
      <c r="O2838" s="18">
        <f t="shared" si="906"/>
        <v>0.14499999999999999</v>
      </c>
      <c r="P2838" s="8">
        <f t="shared" si="891"/>
        <v>1.0105871230000001</v>
      </c>
      <c r="Q2838" s="2">
        <f t="shared" si="908"/>
        <v>2562.9122306700001</v>
      </c>
      <c r="R2838" s="2">
        <f t="shared" si="900"/>
        <v>2562.9122306700001</v>
      </c>
      <c r="S2838" s="9" t="s">
        <v>56</v>
      </c>
      <c r="T2838" s="47">
        <f t="shared" si="895"/>
        <v>42865</v>
      </c>
      <c r="AE2838" s="33"/>
    </row>
    <row r="2839" spans="1:126" x14ac:dyDescent="0.2">
      <c r="A2839" s="90">
        <f t="shared" si="901"/>
        <v>42864</v>
      </c>
      <c r="B2839" s="2">
        <f t="shared" si="896"/>
        <v>244733.30368558</v>
      </c>
      <c r="C2839" s="2">
        <f t="shared" si="894"/>
        <v>224695.32725971009</v>
      </c>
      <c r="D2839" s="47">
        <f t="shared" si="902"/>
        <v>42836</v>
      </c>
      <c r="E2839" s="3">
        <f t="shared" si="892"/>
        <v>1.2999999999999999E-5</v>
      </c>
      <c r="F2839" s="4">
        <f t="shared" si="909"/>
        <v>29</v>
      </c>
      <c r="G2839" s="4">
        <f t="shared" si="907"/>
        <v>30</v>
      </c>
      <c r="H2839" s="2">
        <f t="shared" si="903"/>
        <v>1.0000125600000001</v>
      </c>
      <c r="I2839" s="2">
        <f t="shared" si="904"/>
        <v>1.0773491399999999</v>
      </c>
      <c r="J2839" s="2">
        <f t="shared" si="897"/>
        <v>1.0773626700000001</v>
      </c>
      <c r="K2839" s="2">
        <f t="shared" si="898"/>
        <v>242078.35771303999</v>
      </c>
      <c r="L2839" s="1">
        <f t="shared" si="905"/>
        <v>0</v>
      </c>
      <c r="M2839" s="3">
        <f t="shared" si="893"/>
        <v>0</v>
      </c>
      <c r="N2839" s="2">
        <f t="shared" si="899"/>
        <v>0</v>
      </c>
      <c r="O2839" s="18">
        <f t="shared" si="906"/>
        <v>0.14499999999999999</v>
      </c>
      <c r="P2839" s="8">
        <f t="shared" ref="P2839:P2902" si="910">ROUND((1+O2839)^(30/360)^(F2839/G2839),9)</f>
        <v>1.0109672999999999</v>
      </c>
      <c r="Q2839" s="2">
        <f t="shared" si="908"/>
        <v>2654.9459725400002</v>
      </c>
      <c r="R2839" s="2">
        <f t="shared" si="900"/>
        <v>2654.9459725400002</v>
      </c>
      <c r="S2839" s="9" t="s">
        <v>56</v>
      </c>
      <c r="T2839" s="47">
        <f t="shared" si="895"/>
        <v>42865</v>
      </c>
      <c r="AE2839" s="33"/>
    </row>
    <row r="2840" spans="1:126" s="118" customFormat="1" x14ac:dyDescent="0.2">
      <c r="A2840" s="107">
        <f t="shared" si="901"/>
        <v>42865</v>
      </c>
      <c r="B2840" s="108">
        <f t="shared" si="896"/>
        <v>244825.47797385001</v>
      </c>
      <c r="C2840" s="108">
        <f t="shared" si="894"/>
        <v>224695.32725971009</v>
      </c>
      <c r="D2840" s="117">
        <f t="shared" si="902"/>
        <v>42836</v>
      </c>
      <c r="E2840" s="3">
        <f t="shared" si="892"/>
        <v>1.2999999999999999E-5</v>
      </c>
      <c r="F2840" s="110">
        <f t="shared" si="909"/>
        <v>30</v>
      </c>
      <c r="G2840" s="110">
        <f t="shared" si="907"/>
        <v>30</v>
      </c>
      <c r="H2840" s="108">
        <f t="shared" si="903"/>
        <v>1.000013</v>
      </c>
      <c r="I2840" s="108">
        <f t="shared" si="904"/>
        <v>1.0773491399999999</v>
      </c>
      <c r="J2840" s="108">
        <f t="shared" si="897"/>
        <v>1.0773631400000001</v>
      </c>
      <c r="K2840" s="108">
        <f t="shared" si="898"/>
        <v>242078.46331984</v>
      </c>
      <c r="L2840" s="111">
        <f t="shared" si="905"/>
        <v>93</v>
      </c>
      <c r="M2840" s="109">
        <f t="shared" si="893"/>
        <v>0</v>
      </c>
      <c r="N2840" s="108">
        <f t="shared" si="899"/>
        <v>0</v>
      </c>
      <c r="O2840" s="112">
        <f t="shared" si="906"/>
        <v>0.14499999999999999</v>
      </c>
      <c r="P2840" s="113">
        <f t="shared" si="910"/>
        <v>1.0113476210000001</v>
      </c>
      <c r="Q2840" s="108">
        <f t="shared" si="908"/>
        <v>2747.01465401</v>
      </c>
      <c r="R2840" s="108">
        <f t="shared" si="900"/>
        <v>2747.01465401</v>
      </c>
      <c r="S2840" s="114" t="s">
        <v>56</v>
      </c>
      <c r="T2840" s="117">
        <f t="shared" si="895"/>
        <v>42865</v>
      </c>
      <c r="U2840" s="115"/>
      <c r="V2840" s="115"/>
      <c r="W2840" s="115"/>
      <c r="X2840" s="115"/>
      <c r="Y2840" s="115"/>
      <c r="Z2840" s="115"/>
      <c r="AA2840" s="109"/>
      <c r="AB2840" s="115"/>
      <c r="AC2840" s="115"/>
      <c r="AD2840" s="115"/>
      <c r="AE2840" s="116"/>
      <c r="AF2840" s="115"/>
      <c r="AG2840" s="115"/>
      <c r="AH2840" s="115"/>
      <c r="AI2840" s="115"/>
      <c r="AJ2840" s="115"/>
      <c r="AK2840" s="115"/>
      <c r="AL2840" s="115"/>
      <c r="AM2840" s="115"/>
      <c r="AN2840" s="115"/>
      <c r="AO2840" s="115"/>
      <c r="AP2840" s="115"/>
      <c r="AQ2840" s="115"/>
      <c r="AR2840" s="115"/>
      <c r="AS2840" s="115"/>
      <c r="AT2840" s="115"/>
      <c r="AU2840" s="115"/>
      <c r="AV2840" s="115"/>
      <c r="AW2840" s="115"/>
      <c r="AX2840" s="115"/>
      <c r="AY2840" s="115"/>
      <c r="AZ2840" s="115"/>
      <c r="BA2840" s="115"/>
      <c r="BB2840" s="115"/>
      <c r="BC2840" s="115"/>
      <c r="BD2840" s="115"/>
      <c r="BE2840" s="115"/>
      <c r="BF2840" s="115"/>
      <c r="BG2840" s="115"/>
      <c r="BH2840" s="115"/>
      <c r="BI2840" s="115"/>
      <c r="BJ2840" s="115"/>
      <c r="BK2840" s="115"/>
      <c r="BL2840" s="115"/>
      <c r="BM2840" s="115"/>
      <c r="BN2840" s="115"/>
      <c r="BO2840" s="115"/>
      <c r="BP2840" s="115"/>
      <c r="BQ2840" s="115"/>
      <c r="BR2840" s="115"/>
      <c r="BS2840" s="115"/>
      <c r="BT2840" s="115"/>
      <c r="BU2840" s="115"/>
      <c r="BV2840" s="115"/>
      <c r="BW2840" s="115"/>
      <c r="BX2840" s="115"/>
      <c r="BY2840" s="115"/>
      <c r="BZ2840" s="115"/>
      <c r="CA2840" s="115"/>
      <c r="CB2840" s="115"/>
      <c r="CC2840" s="115"/>
      <c r="CD2840" s="115"/>
      <c r="CE2840" s="115"/>
      <c r="CF2840" s="115"/>
      <c r="CG2840" s="115"/>
      <c r="CH2840" s="115"/>
      <c r="CI2840" s="115"/>
      <c r="CJ2840" s="115"/>
      <c r="CK2840" s="115"/>
      <c r="CL2840" s="115"/>
      <c r="CM2840" s="115"/>
      <c r="CN2840" s="115"/>
      <c r="CO2840" s="115"/>
      <c r="CP2840" s="115"/>
      <c r="CQ2840" s="115"/>
      <c r="CR2840" s="115"/>
      <c r="CS2840" s="115"/>
      <c r="CT2840" s="115"/>
      <c r="CU2840" s="115"/>
      <c r="CV2840" s="115"/>
      <c r="CW2840" s="115"/>
      <c r="CX2840" s="115"/>
      <c r="CY2840" s="115"/>
      <c r="CZ2840" s="115"/>
      <c r="DA2840" s="115"/>
      <c r="DB2840" s="115"/>
      <c r="DC2840" s="115"/>
      <c r="DD2840" s="115"/>
      <c r="DE2840" s="115"/>
      <c r="DF2840" s="115"/>
      <c r="DG2840" s="115"/>
      <c r="DH2840" s="115"/>
      <c r="DI2840" s="115"/>
      <c r="DJ2840" s="115"/>
      <c r="DK2840" s="115"/>
      <c r="DL2840" s="115"/>
      <c r="DM2840" s="115"/>
      <c r="DN2840" s="115"/>
      <c r="DO2840" s="115"/>
      <c r="DP2840" s="115"/>
      <c r="DQ2840" s="115"/>
      <c r="DR2840" s="115"/>
      <c r="DS2840" s="115"/>
      <c r="DT2840" s="115"/>
      <c r="DU2840" s="115"/>
      <c r="DV2840" s="115"/>
    </row>
    <row r="2841" spans="1:126" x14ac:dyDescent="0.2">
      <c r="A2841" s="90">
        <f t="shared" si="901"/>
        <v>42866</v>
      </c>
      <c r="B2841" s="2">
        <f t="shared" si="896"/>
        <v>244923.76516727</v>
      </c>
      <c r="C2841" s="2">
        <f t="shared" si="894"/>
        <v>227245.08467392009</v>
      </c>
      <c r="D2841" s="47">
        <f t="shared" si="902"/>
        <v>42866</v>
      </c>
      <c r="E2841" s="3">
        <f t="shared" si="892"/>
        <v>1.16E-3</v>
      </c>
      <c r="F2841" s="4">
        <f t="shared" si="909"/>
        <v>1</v>
      </c>
      <c r="G2841" s="4">
        <f t="shared" si="907"/>
        <v>31</v>
      </c>
      <c r="H2841" s="2">
        <f t="shared" si="903"/>
        <v>1.0000373899999999</v>
      </c>
      <c r="I2841" s="2">
        <f t="shared" si="904"/>
        <v>1.0773631400000001</v>
      </c>
      <c r="J2841" s="2">
        <f t="shared" si="897"/>
        <v>1.07740342</v>
      </c>
      <c r="K2841" s="2">
        <f t="shared" si="898"/>
        <v>244834.63140586999</v>
      </c>
      <c r="L2841" s="1">
        <f t="shared" si="905"/>
        <v>0</v>
      </c>
      <c r="M2841" s="3">
        <f t="shared" si="893"/>
        <v>0</v>
      </c>
      <c r="N2841" s="2">
        <f t="shared" si="899"/>
        <v>0</v>
      </c>
      <c r="O2841" s="18">
        <f t="shared" si="906"/>
        <v>0.14499999999999999</v>
      </c>
      <c r="P2841" s="8">
        <f t="shared" si="910"/>
        <v>1.0003640570000001</v>
      </c>
      <c r="Q2841" s="2">
        <f t="shared" si="908"/>
        <v>89.133761399999997</v>
      </c>
      <c r="R2841" s="2">
        <f t="shared" si="900"/>
        <v>89.133761399999997</v>
      </c>
      <c r="S2841" s="9" t="s">
        <v>56</v>
      </c>
      <c r="T2841" s="47">
        <f t="shared" si="895"/>
        <v>42896</v>
      </c>
      <c r="AE2841" s="33"/>
    </row>
    <row r="2842" spans="1:126" x14ac:dyDescent="0.2">
      <c r="A2842" s="90">
        <f t="shared" si="901"/>
        <v>42867</v>
      </c>
      <c r="B2842" s="2">
        <f t="shared" si="896"/>
        <v>245022.09386376</v>
      </c>
      <c r="C2842" s="2">
        <f t="shared" si="894"/>
        <v>227245.08467392009</v>
      </c>
      <c r="D2842" s="47">
        <f t="shared" si="902"/>
        <v>42866</v>
      </c>
      <c r="E2842" s="3">
        <f t="shared" si="892"/>
        <v>1.16E-3</v>
      </c>
      <c r="F2842" s="4">
        <f t="shared" si="909"/>
        <v>2</v>
      </c>
      <c r="G2842" s="4">
        <f t="shared" si="907"/>
        <v>31</v>
      </c>
      <c r="H2842" s="2">
        <f t="shared" si="903"/>
        <v>1.00007479</v>
      </c>
      <c r="I2842" s="2">
        <f t="shared" si="904"/>
        <v>1.0773631400000001</v>
      </c>
      <c r="J2842" s="2">
        <f t="shared" si="897"/>
        <v>1.0774437100000001</v>
      </c>
      <c r="K2842" s="2">
        <f t="shared" si="898"/>
        <v>244843.78711033001</v>
      </c>
      <c r="L2842" s="1">
        <f t="shared" si="905"/>
        <v>0</v>
      </c>
      <c r="M2842" s="3">
        <f t="shared" si="893"/>
        <v>0</v>
      </c>
      <c r="N2842" s="2">
        <f t="shared" si="899"/>
        <v>0</v>
      </c>
      <c r="O2842" s="18">
        <f t="shared" si="906"/>
        <v>0.14499999999999999</v>
      </c>
      <c r="P2842" s="8">
        <f t="shared" si="910"/>
        <v>1.0007282470000001</v>
      </c>
      <c r="Q2842" s="2">
        <f t="shared" si="908"/>
        <v>178.30675342999999</v>
      </c>
      <c r="R2842" s="2">
        <f t="shared" si="900"/>
        <v>178.30675342999999</v>
      </c>
      <c r="S2842" s="9" t="s">
        <v>56</v>
      </c>
      <c r="T2842" s="47">
        <f t="shared" si="895"/>
        <v>42896</v>
      </c>
      <c r="AE2842" s="33"/>
    </row>
    <row r="2843" spans="1:126" x14ac:dyDescent="0.2">
      <c r="A2843" s="90">
        <f t="shared" si="901"/>
        <v>42868</v>
      </c>
      <c r="B2843" s="2">
        <f t="shared" si="896"/>
        <v>245120.46154966002</v>
      </c>
      <c r="C2843" s="2">
        <f t="shared" si="894"/>
        <v>227245.08467392009</v>
      </c>
      <c r="D2843" s="47">
        <f t="shared" si="902"/>
        <v>42866</v>
      </c>
      <c r="E2843" s="3">
        <f t="shared" si="892"/>
        <v>1.16E-3</v>
      </c>
      <c r="F2843" s="4">
        <f t="shared" si="909"/>
        <v>3</v>
      </c>
      <c r="G2843" s="4">
        <f t="shared" si="907"/>
        <v>31</v>
      </c>
      <c r="H2843" s="2">
        <f t="shared" si="903"/>
        <v>1.0001121900000001</v>
      </c>
      <c r="I2843" s="2">
        <f t="shared" si="904"/>
        <v>1.0773631400000001</v>
      </c>
      <c r="J2843" s="2">
        <f t="shared" si="897"/>
        <v>1.0774840000000001</v>
      </c>
      <c r="K2843" s="2">
        <f t="shared" si="898"/>
        <v>244852.94281479</v>
      </c>
      <c r="L2843" s="1">
        <f t="shared" si="905"/>
        <v>0</v>
      </c>
      <c r="M2843" s="3">
        <f t="shared" si="893"/>
        <v>0</v>
      </c>
      <c r="N2843" s="2">
        <f t="shared" si="899"/>
        <v>0</v>
      </c>
      <c r="O2843" s="18">
        <f t="shared" si="906"/>
        <v>0.14499999999999999</v>
      </c>
      <c r="P2843" s="8">
        <f t="shared" si="910"/>
        <v>1.0010925690000001</v>
      </c>
      <c r="Q2843" s="2">
        <f t="shared" si="908"/>
        <v>267.51873487</v>
      </c>
      <c r="R2843" s="2">
        <f t="shared" si="900"/>
        <v>267.51873487</v>
      </c>
      <c r="S2843" s="9" t="s">
        <v>56</v>
      </c>
      <c r="T2843" s="47">
        <f t="shared" si="895"/>
        <v>42896</v>
      </c>
      <c r="AE2843" s="33"/>
    </row>
    <row r="2844" spans="1:126" x14ac:dyDescent="0.2">
      <c r="A2844" s="90">
        <f t="shared" si="901"/>
        <v>42869</v>
      </c>
      <c r="B2844" s="2">
        <f t="shared" si="896"/>
        <v>245218.87302500001</v>
      </c>
      <c r="C2844" s="2">
        <f t="shared" si="894"/>
        <v>227245.08467392009</v>
      </c>
      <c r="D2844" s="47">
        <f t="shared" si="902"/>
        <v>42866</v>
      </c>
      <c r="E2844" s="3">
        <f t="shared" si="892"/>
        <v>1.16E-3</v>
      </c>
      <c r="F2844" s="4">
        <f t="shared" si="909"/>
        <v>4</v>
      </c>
      <c r="G2844" s="4">
        <f t="shared" si="907"/>
        <v>31</v>
      </c>
      <c r="H2844" s="2">
        <f t="shared" si="903"/>
        <v>1.0001496000000001</v>
      </c>
      <c r="I2844" s="2">
        <f t="shared" si="904"/>
        <v>1.0773631400000001</v>
      </c>
      <c r="J2844" s="2">
        <f t="shared" si="897"/>
        <v>1.07752431</v>
      </c>
      <c r="K2844" s="2">
        <f t="shared" si="898"/>
        <v>244862.10306415</v>
      </c>
      <c r="L2844" s="1">
        <f t="shared" si="905"/>
        <v>0</v>
      </c>
      <c r="M2844" s="3">
        <f t="shared" si="893"/>
        <v>0</v>
      </c>
      <c r="N2844" s="2">
        <f t="shared" si="899"/>
        <v>0</v>
      </c>
      <c r="O2844" s="18">
        <f t="shared" si="906"/>
        <v>0.14499999999999999</v>
      </c>
      <c r="P2844" s="8">
        <f t="shared" si="910"/>
        <v>1.001457024</v>
      </c>
      <c r="Q2844" s="2">
        <f t="shared" si="908"/>
        <v>356.76996085000002</v>
      </c>
      <c r="R2844" s="2">
        <f t="shared" si="900"/>
        <v>356.76996085000002</v>
      </c>
      <c r="S2844" s="9" t="s">
        <v>56</v>
      </c>
      <c r="T2844" s="47">
        <f t="shared" si="895"/>
        <v>42896</v>
      </c>
      <c r="AE2844" s="33"/>
    </row>
    <row r="2845" spans="1:126" x14ac:dyDescent="0.2">
      <c r="A2845" s="90">
        <f t="shared" si="901"/>
        <v>42870</v>
      </c>
      <c r="B2845" s="2">
        <f t="shared" si="896"/>
        <v>245317.31919203</v>
      </c>
      <c r="C2845" s="2">
        <f t="shared" si="894"/>
        <v>227245.08467392009</v>
      </c>
      <c r="D2845" s="47">
        <f t="shared" si="902"/>
        <v>42866</v>
      </c>
      <c r="E2845" s="3">
        <f t="shared" si="892"/>
        <v>1.16E-3</v>
      </c>
      <c r="F2845" s="4">
        <f t="shared" si="909"/>
        <v>5</v>
      </c>
      <c r="G2845" s="4">
        <f t="shared" si="907"/>
        <v>31</v>
      </c>
      <c r="H2845" s="2">
        <f t="shared" si="903"/>
        <v>1.0001869999999999</v>
      </c>
      <c r="I2845" s="2">
        <f t="shared" si="904"/>
        <v>1.0773631400000001</v>
      </c>
      <c r="J2845" s="2">
        <f t="shared" si="897"/>
        <v>1.0775646000000001</v>
      </c>
      <c r="K2845" s="2">
        <f t="shared" si="898"/>
        <v>244871.25876860999</v>
      </c>
      <c r="L2845" s="1">
        <f t="shared" si="905"/>
        <v>0</v>
      </c>
      <c r="M2845" s="3">
        <f t="shared" si="893"/>
        <v>0</v>
      </c>
      <c r="N2845" s="2">
        <f t="shared" si="899"/>
        <v>0</v>
      </c>
      <c r="O2845" s="18">
        <f t="shared" si="906"/>
        <v>0.14499999999999999</v>
      </c>
      <c r="P2845" s="8">
        <f t="shared" si="910"/>
        <v>1.0018216120000001</v>
      </c>
      <c r="Q2845" s="2">
        <f t="shared" si="908"/>
        <v>446.06042342000001</v>
      </c>
      <c r="R2845" s="2">
        <f t="shared" si="900"/>
        <v>446.06042342000001</v>
      </c>
      <c r="S2845" s="9" t="s">
        <v>56</v>
      </c>
      <c r="T2845" s="47">
        <f t="shared" si="895"/>
        <v>42896</v>
      </c>
      <c r="AE2845" s="33"/>
    </row>
    <row r="2846" spans="1:126" x14ac:dyDescent="0.2">
      <c r="A2846" s="90">
        <f t="shared" si="901"/>
        <v>42871</v>
      </c>
      <c r="B2846" s="2">
        <f t="shared" si="896"/>
        <v>245415.80891425</v>
      </c>
      <c r="C2846" s="2">
        <f t="shared" si="894"/>
        <v>227245.08467392009</v>
      </c>
      <c r="D2846" s="47">
        <f t="shared" si="902"/>
        <v>42866</v>
      </c>
      <c r="E2846" s="3">
        <f t="shared" si="892"/>
        <v>1.16E-3</v>
      </c>
      <c r="F2846" s="4">
        <f t="shared" si="909"/>
        <v>6</v>
      </c>
      <c r="G2846" s="4">
        <f t="shared" si="907"/>
        <v>31</v>
      </c>
      <c r="H2846" s="2">
        <f t="shared" si="903"/>
        <v>1.00022441</v>
      </c>
      <c r="I2846" s="2">
        <f t="shared" si="904"/>
        <v>1.0773631400000001</v>
      </c>
      <c r="J2846" s="2">
        <f t="shared" si="897"/>
        <v>1.07760491</v>
      </c>
      <c r="K2846" s="2">
        <f t="shared" si="898"/>
        <v>244880.41901797999</v>
      </c>
      <c r="L2846" s="1">
        <f t="shared" si="905"/>
        <v>0</v>
      </c>
      <c r="M2846" s="3">
        <f t="shared" si="893"/>
        <v>0</v>
      </c>
      <c r="N2846" s="2">
        <f t="shared" si="899"/>
        <v>0</v>
      </c>
      <c r="O2846" s="18">
        <f t="shared" si="906"/>
        <v>0.14499999999999999</v>
      </c>
      <c r="P2846" s="8">
        <f t="shared" si="910"/>
        <v>1.002186332</v>
      </c>
      <c r="Q2846" s="2">
        <f t="shared" si="908"/>
        <v>535.38989627000001</v>
      </c>
      <c r="R2846" s="2">
        <f t="shared" si="900"/>
        <v>535.38989627000001</v>
      </c>
      <c r="S2846" s="9" t="s">
        <v>56</v>
      </c>
      <c r="T2846" s="47">
        <f t="shared" si="895"/>
        <v>42896</v>
      </c>
      <c r="AE2846" s="33"/>
    </row>
    <row r="2847" spans="1:126" x14ac:dyDescent="0.2">
      <c r="A2847" s="90">
        <f t="shared" si="901"/>
        <v>42872</v>
      </c>
      <c r="B2847" s="2">
        <f t="shared" si="896"/>
        <v>245514.33333212</v>
      </c>
      <c r="C2847" s="2">
        <f t="shared" si="894"/>
        <v>227245.08467392009</v>
      </c>
      <c r="D2847" s="47">
        <f t="shared" si="902"/>
        <v>42866</v>
      </c>
      <c r="E2847" s="3">
        <f t="shared" si="892"/>
        <v>1.16E-3</v>
      </c>
      <c r="F2847" s="4">
        <f t="shared" si="909"/>
        <v>7</v>
      </c>
      <c r="G2847" s="4">
        <f t="shared" si="907"/>
        <v>31</v>
      </c>
      <c r="H2847" s="2">
        <f t="shared" si="903"/>
        <v>1.00026181</v>
      </c>
      <c r="I2847" s="2">
        <f t="shared" si="904"/>
        <v>1.0773631400000001</v>
      </c>
      <c r="J2847" s="2">
        <f t="shared" si="897"/>
        <v>1.0776452000000001</v>
      </c>
      <c r="K2847" s="2">
        <f t="shared" si="898"/>
        <v>244889.57472244001</v>
      </c>
      <c r="L2847" s="1">
        <f t="shared" si="905"/>
        <v>0</v>
      </c>
      <c r="M2847" s="3">
        <f t="shared" si="893"/>
        <v>0</v>
      </c>
      <c r="N2847" s="2">
        <f t="shared" si="899"/>
        <v>0</v>
      </c>
      <c r="O2847" s="18">
        <f t="shared" si="906"/>
        <v>0.14499999999999999</v>
      </c>
      <c r="P2847" s="8">
        <f t="shared" si="910"/>
        <v>1.002551185</v>
      </c>
      <c r="Q2847" s="2">
        <f t="shared" si="908"/>
        <v>624.75860967999995</v>
      </c>
      <c r="R2847" s="2">
        <f t="shared" si="900"/>
        <v>624.75860967999995</v>
      </c>
      <c r="S2847" s="9" t="s">
        <v>56</v>
      </c>
      <c r="T2847" s="47">
        <f t="shared" si="895"/>
        <v>42896</v>
      </c>
      <c r="AE2847" s="33"/>
    </row>
    <row r="2848" spans="1:126" x14ac:dyDescent="0.2">
      <c r="A2848" s="90">
        <f t="shared" si="901"/>
        <v>42873</v>
      </c>
      <c r="B2848" s="2">
        <f t="shared" si="896"/>
        <v>245612.89928158</v>
      </c>
      <c r="C2848" s="2">
        <f t="shared" si="894"/>
        <v>227245.08467392009</v>
      </c>
      <c r="D2848" s="47">
        <f t="shared" si="902"/>
        <v>42866</v>
      </c>
      <c r="E2848" s="3">
        <f t="shared" si="892"/>
        <v>1.16E-3</v>
      </c>
      <c r="F2848" s="4">
        <f t="shared" si="909"/>
        <v>8</v>
      </c>
      <c r="G2848" s="4">
        <f t="shared" si="907"/>
        <v>31</v>
      </c>
      <c r="H2848" s="2">
        <f t="shared" si="903"/>
        <v>1.00029922</v>
      </c>
      <c r="I2848" s="2">
        <f t="shared" si="904"/>
        <v>1.0773631400000001</v>
      </c>
      <c r="J2848" s="2">
        <f t="shared" si="897"/>
        <v>1.0776855000000001</v>
      </c>
      <c r="K2848" s="2">
        <f t="shared" si="898"/>
        <v>244898.73269934999</v>
      </c>
      <c r="L2848" s="1">
        <f t="shared" si="905"/>
        <v>0</v>
      </c>
      <c r="M2848" s="3">
        <f t="shared" si="893"/>
        <v>0</v>
      </c>
      <c r="N2848" s="2">
        <f t="shared" si="899"/>
        <v>0</v>
      </c>
      <c r="O2848" s="18">
        <f t="shared" si="906"/>
        <v>0.14499999999999999</v>
      </c>
      <c r="P2848" s="8">
        <f t="shared" si="910"/>
        <v>1.0029161710000001</v>
      </c>
      <c r="Q2848" s="2">
        <f t="shared" si="908"/>
        <v>714.16658223000002</v>
      </c>
      <c r="R2848" s="2">
        <f t="shared" si="900"/>
        <v>714.16658223000002</v>
      </c>
      <c r="S2848" s="9" t="s">
        <v>56</v>
      </c>
      <c r="T2848" s="47">
        <f t="shared" si="895"/>
        <v>42896</v>
      </c>
      <c r="AE2848" s="33"/>
    </row>
    <row r="2849" spans="1:31" x14ac:dyDescent="0.2">
      <c r="A2849" s="90">
        <f t="shared" si="901"/>
        <v>42874</v>
      </c>
      <c r="B2849" s="2">
        <f t="shared" si="896"/>
        <v>245711.50676876001</v>
      </c>
      <c r="C2849" s="2">
        <f t="shared" si="894"/>
        <v>227245.08467392009</v>
      </c>
      <c r="D2849" s="47">
        <f t="shared" si="902"/>
        <v>42866</v>
      </c>
      <c r="E2849" s="3">
        <f t="shared" si="892"/>
        <v>1.16E-3</v>
      </c>
      <c r="F2849" s="4">
        <f t="shared" si="909"/>
        <v>9</v>
      </c>
      <c r="G2849" s="4">
        <f t="shared" si="907"/>
        <v>31</v>
      </c>
      <c r="H2849" s="2">
        <f t="shared" si="903"/>
        <v>1.0003366300000001</v>
      </c>
      <c r="I2849" s="2">
        <f t="shared" si="904"/>
        <v>1.0773631400000001</v>
      </c>
      <c r="J2849" s="2">
        <f t="shared" si="897"/>
        <v>1.07772581</v>
      </c>
      <c r="K2849" s="2">
        <f t="shared" si="898"/>
        <v>244907.89294871001</v>
      </c>
      <c r="L2849" s="1">
        <f t="shared" si="905"/>
        <v>0</v>
      </c>
      <c r="M2849" s="3">
        <f t="shared" si="893"/>
        <v>0</v>
      </c>
      <c r="N2849" s="2">
        <f t="shared" si="899"/>
        <v>0</v>
      </c>
      <c r="O2849" s="18">
        <f t="shared" si="906"/>
        <v>0.14499999999999999</v>
      </c>
      <c r="P2849" s="8">
        <f t="shared" si="910"/>
        <v>1.0032812900000001</v>
      </c>
      <c r="Q2849" s="2">
        <f t="shared" si="908"/>
        <v>803.61382004999996</v>
      </c>
      <c r="R2849" s="2">
        <f t="shared" si="900"/>
        <v>803.61382004999996</v>
      </c>
      <c r="S2849" s="9" t="s">
        <v>56</v>
      </c>
      <c r="T2849" s="47">
        <f t="shared" si="895"/>
        <v>42896</v>
      </c>
      <c r="AE2849" s="33"/>
    </row>
    <row r="2850" spans="1:31" x14ac:dyDescent="0.2">
      <c r="A2850" s="90">
        <f t="shared" si="901"/>
        <v>42875</v>
      </c>
      <c r="B2850" s="2">
        <f t="shared" si="896"/>
        <v>245810.15123834001</v>
      </c>
      <c r="C2850" s="2">
        <f t="shared" si="894"/>
        <v>227245.08467392009</v>
      </c>
      <c r="D2850" s="47">
        <f t="shared" si="902"/>
        <v>42866</v>
      </c>
      <c r="E2850" s="3">
        <f t="shared" si="892"/>
        <v>1.16E-3</v>
      </c>
      <c r="F2850" s="4">
        <f t="shared" si="909"/>
        <v>10</v>
      </c>
      <c r="G2850" s="4">
        <f t="shared" si="907"/>
        <v>31</v>
      </c>
      <c r="H2850" s="2">
        <f t="shared" si="903"/>
        <v>1.0003740400000001</v>
      </c>
      <c r="I2850" s="2">
        <f t="shared" si="904"/>
        <v>1.0773631400000001</v>
      </c>
      <c r="J2850" s="2">
        <f t="shared" si="897"/>
        <v>1.07776611</v>
      </c>
      <c r="K2850" s="2">
        <f t="shared" si="898"/>
        <v>244917.05092563</v>
      </c>
      <c r="L2850" s="1">
        <f t="shared" si="905"/>
        <v>0</v>
      </c>
      <c r="M2850" s="3">
        <f t="shared" si="893"/>
        <v>0</v>
      </c>
      <c r="N2850" s="2">
        <f t="shared" si="899"/>
        <v>0</v>
      </c>
      <c r="O2850" s="18">
        <f t="shared" si="906"/>
        <v>0.14499999999999999</v>
      </c>
      <c r="P2850" s="8">
        <f t="shared" si="910"/>
        <v>1.003646542</v>
      </c>
      <c r="Q2850" s="2">
        <f t="shared" si="908"/>
        <v>893.10031271000003</v>
      </c>
      <c r="R2850" s="2">
        <f t="shared" si="900"/>
        <v>893.10031271000003</v>
      </c>
      <c r="S2850" s="9" t="s">
        <v>56</v>
      </c>
      <c r="T2850" s="47">
        <f t="shared" si="895"/>
        <v>42896</v>
      </c>
      <c r="AE2850" s="33"/>
    </row>
    <row r="2851" spans="1:31" x14ac:dyDescent="0.2">
      <c r="A2851" s="90">
        <f t="shared" si="901"/>
        <v>42876</v>
      </c>
      <c r="B2851" s="2">
        <f t="shared" si="896"/>
        <v>245908.83725461</v>
      </c>
      <c r="C2851" s="2">
        <f t="shared" si="894"/>
        <v>227245.08467392009</v>
      </c>
      <c r="D2851" s="47">
        <f t="shared" si="902"/>
        <v>42866</v>
      </c>
      <c r="E2851" s="3">
        <f t="shared" si="892"/>
        <v>1.16E-3</v>
      </c>
      <c r="F2851" s="4">
        <f t="shared" si="909"/>
        <v>11</v>
      </c>
      <c r="G2851" s="4">
        <f t="shared" si="907"/>
        <v>31</v>
      </c>
      <c r="H2851" s="2">
        <f t="shared" si="903"/>
        <v>1.0004114500000001</v>
      </c>
      <c r="I2851" s="2">
        <f t="shared" si="904"/>
        <v>1.0773631400000001</v>
      </c>
      <c r="J2851" s="2">
        <f t="shared" si="897"/>
        <v>1.0778064199999999</v>
      </c>
      <c r="K2851" s="2">
        <f t="shared" si="898"/>
        <v>244926.21117498999</v>
      </c>
      <c r="L2851" s="1">
        <f t="shared" si="905"/>
        <v>0</v>
      </c>
      <c r="M2851" s="3">
        <f t="shared" si="893"/>
        <v>0</v>
      </c>
      <c r="N2851" s="2">
        <f t="shared" si="899"/>
        <v>0</v>
      </c>
      <c r="O2851" s="18">
        <f t="shared" si="906"/>
        <v>0.14499999999999999</v>
      </c>
      <c r="P2851" s="8">
        <f t="shared" si="910"/>
        <v>1.0040119270000001</v>
      </c>
      <c r="Q2851" s="2">
        <f t="shared" si="908"/>
        <v>982.62607962000004</v>
      </c>
      <c r="R2851" s="2">
        <f t="shared" si="900"/>
        <v>982.62607962000004</v>
      </c>
      <c r="S2851" s="9" t="s">
        <v>56</v>
      </c>
      <c r="T2851" s="47">
        <f t="shared" si="895"/>
        <v>42896</v>
      </c>
      <c r="AE2851" s="33"/>
    </row>
    <row r="2852" spans="1:31" x14ac:dyDescent="0.2">
      <c r="A2852" s="90">
        <f t="shared" si="901"/>
        <v>42877</v>
      </c>
      <c r="B2852" s="2">
        <f t="shared" si="896"/>
        <v>246007.56254131001</v>
      </c>
      <c r="C2852" s="2">
        <f t="shared" si="894"/>
        <v>227245.08467392009</v>
      </c>
      <c r="D2852" s="47">
        <f t="shared" si="902"/>
        <v>42866</v>
      </c>
      <c r="E2852" s="3">
        <f t="shared" si="892"/>
        <v>1.16E-3</v>
      </c>
      <c r="F2852" s="4">
        <f t="shared" si="909"/>
        <v>12</v>
      </c>
      <c r="G2852" s="4">
        <f t="shared" si="907"/>
        <v>31</v>
      </c>
      <c r="H2852" s="2">
        <f t="shared" si="903"/>
        <v>1.00044887</v>
      </c>
      <c r="I2852" s="2">
        <f t="shared" si="904"/>
        <v>1.0773631400000001</v>
      </c>
      <c r="J2852" s="2">
        <f t="shared" si="897"/>
        <v>1.0778467300000001</v>
      </c>
      <c r="K2852" s="2">
        <f t="shared" si="898"/>
        <v>244935.37142435001</v>
      </c>
      <c r="L2852" s="1">
        <f t="shared" si="905"/>
        <v>0</v>
      </c>
      <c r="M2852" s="3">
        <f t="shared" si="893"/>
        <v>0</v>
      </c>
      <c r="N2852" s="2">
        <f t="shared" si="899"/>
        <v>0</v>
      </c>
      <c r="O2852" s="18">
        <f t="shared" si="906"/>
        <v>0.14499999999999999</v>
      </c>
      <c r="P2852" s="8">
        <f t="shared" si="910"/>
        <v>1.004377445</v>
      </c>
      <c r="Q2852" s="2">
        <f t="shared" si="908"/>
        <v>1072.19111696</v>
      </c>
      <c r="R2852" s="2">
        <f t="shared" si="900"/>
        <v>1072.19111696</v>
      </c>
      <c r="S2852" s="9" t="s">
        <v>56</v>
      </c>
      <c r="T2852" s="47">
        <f t="shared" si="895"/>
        <v>42896</v>
      </c>
      <c r="AE2852" s="33"/>
    </row>
    <row r="2853" spans="1:31" x14ac:dyDescent="0.2">
      <c r="A2853" s="90">
        <f t="shared" si="901"/>
        <v>42878</v>
      </c>
      <c r="B2853" s="2">
        <f t="shared" si="896"/>
        <v>246106.32710211998</v>
      </c>
      <c r="C2853" s="2">
        <f t="shared" si="894"/>
        <v>227245.08467392009</v>
      </c>
      <c r="D2853" s="47">
        <f t="shared" si="902"/>
        <v>42866</v>
      </c>
      <c r="E2853" s="3">
        <f t="shared" si="892"/>
        <v>1.16E-3</v>
      </c>
      <c r="F2853" s="4">
        <f t="shared" si="909"/>
        <v>13</v>
      </c>
      <c r="G2853" s="4">
        <f t="shared" si="907"/>
        <v>31</v>
      </c>
      <c r="H2853" s="2">
        <f t="shared" si="903"/>
        <v>1.0004862800000001</v>
      </c>
      <c r="I2853" s="2">
        <f t="shared" si="904"/>
        <v>1.0773631400000001</v>
      </c>
      <c r="J2853" s="2">
        <f t="shared" si="897"/>
        <v>1.07788704</v>
      </c>
      <c r="K2853" s="2">
        <f t="shared" si="898"/>
        <v>244944.53167371999</v>
      </c>
      <c r="L2853" s="1">
        <f t="shared" si="905"/>
        <v>0</v>
      </c>
      <c r="M2853" s="3">
        <f t="shared" si="893"/>
        <v>0</v>
      </c>
      <c r="N2853" s="2">
        <f t="shared" si="899"/>
        <v>0</v>
      </c>
      <c r="O2853" s="18">
        <f t="shared" si="906"/>
        <v>0.14499999999999999</v>
      </c>
      <c r="P2853" s="8">
        <f t="shared" si="910"/>
        <v>1.0047430959999999</v>
      </c>
      <c r="Q2853" s="2">
        <f t="shared" si="908"/>
        <v>1161.7954284</v>
      </c>
      <c r="R2853" s="2">
        <f t="shared" si="900"/>
        <v>1161.7954284</v>
      </c>
      <c r="S2853" s="9" t="s">
        <v>56</v>
      </c>
      <c r="T2853" s="47">
        <f t="shared" si="895"/>
        <v>42896</v>
      </c>
      <c r="AE2853" s="33"/>
    </row>
    <row r="2854" spans="1:31" x14ac:dyDescent="0.2">
      <c r="A2854" s="90">
        <f t="shared" si="901"/>
        <v>42879</v>
      </c>
      <c r="B2854" s="2">
        <f t="shared" si="896"/>
        <v>246205.13069571002</v>
      </c>
      <c r="C2854" s="2">
        <f t="shared" si="894"/>
        <v>227245.08467392009</v>
      </c>
      <c r="D2854" s="47">
        <f t="shared" si="902"/>
        <v>42866</v>
      </c>
      <c r="E2854" s="3">
        <f t="shared" si="892"/>
        <v>1.16E-3</v>
      </c>
      <c r="F2854" s="4">
        <f t="shared" si="909"/>
        <v>14</v>
      </c>
      <c r="G2854" s="4">
        <f t="shared" si="907"/>
        <v>31</v>
      </c>
      <c r="H2854" s="2">
        <f t="shared" si="903"/>
        <v>1.0005237</v>
      </c>
      <c r="I2854" s="2">
        <f t="shared" si="904"/>
        <v>1.0773631400000001</v>
      </c>
      <c r="J2854" s="2">
        <f t="shared" si="897"/>
        <v>1.07792735</v>
      </c>
      <c r="K2854" s="2">
        <f t="shared" si="898"/>
        <v>244953.69192308001</v>
      </c>
      <c r="L2854" s="1">
        <f t="shared" si="905"/>
        <v>0</v>
      </c>
      <c r="M2854" s="3">
        <f t="shared" si="893"/>
        <v>0</v>
      </c>
      <c r="N2854" s="2">
        <f t="shared" si="899"/>
        <v>0</v>
      </c>
      <c r="O2854" s="18">
        <f t="shared" si="906"/>
        <v>0.14499999999999999</v>
      </c>
      <c r="P2854" s="8">
        <f t="shared" si="910"/>
        <v>1.005108879</v>
      </c>
      <c r="Q2854" s="2">
        <f t="shared" si="908"/>
        <v>1251.4387726299999</v>
      </c>
      <c r="R2854" s="2">
        <f t="shared" si="900"/>
        <v>1251.4387726299999</v>
      </c>
      <c r="S2854" s="9" t="s">
        <v>56</v>
      </c>
      <c r="T2854" s="47">
        <f t="shared" si="895"/>
        <v>42896</v>
      </c>
      <c r="AE2854" s="33"/>
    </row>
    <row r="2855" spans="1:31" x14ac:dyDescent="0.2">
      <c r="A2855" s="90">
        <f t="shared" si="901"/>
        <v>42880</v>
      </c>
      <c r="B2855" s="2">
        <f t="shared" si="896"/>
        <v>246303.97634550999</v>
      </c>
      <c r="C2855" s="2">
        <f t="shared" si="894"/>
        <v>227245.08467392009</v>
      </c>
      <c r="D2855" s="47">
        <f t="shared" si="902"/>
        <v>42866</v>
      </c>
      <c r="E2855" s="3">
        <f t="shared" si="892"/>
        <v>1.16E-3</v>
      </c>
      <c r="F2855" s="4">
        <f t="shared" si="909"/>
        <v>15</v>
      </c>
      <c r="G2855" s="4">
        <f t="shared" si="907"/>
        <v>31</v>
      </c>
      <c r="H2855" s="2">
        <f t="shared" si="903"/>
        <v>1.00056112</v>
      </c>
      <c r="I2855" s="2">
        <f t="shared" si="904"/>
        <v>1.0773631400000001</v>
      </c>
      <c r="J2855" s="2">
        <f t="shared" si="897"/>
        <v>1.07796767</v>
      </c>
      <c r="K2855" s="2">
        <f t="shared" si="898"/>
        <v>244962.85444488999</v>
      </c>
      <c r="L2855" s="1">
        <f t="shared" si="905"/>
        <v>0</v>
      </c>
      <c r="M2855" s="3">
        <f t="shared" si="893"/>
        <v>0</v>
      </c>
      <c r="N2855" s="2">
        <f t="shared" si="899"/>
        <v>0</v>
      </c>
      <c r="O2855" s="18">
        <f t="shared" si="906"/>
        <v>0.14499999999999999</v>
      </c>
      <c r="P2855" s="8">
        <f t="shared" si="910"/>
        <v>1.005474797</v>
      </c>
      <c r="Q2855" s="2">
        <f t="shared" si="908"/>
        <v>1341.1219006199999</v>
      </c>
      <c r="R2855" s="2">
        <f t="shared" si="900"/>
        <v>1341.1219006199999</v>
      </c>
      <c r="S2855" s="9" t="s">
        <v>56</v>
      </c>
      <c r="T2855" s="47">
        <f t="shared" si="895"/>
        <v>42896</v>
      </c>
      <c r="AE2855" s="33"/>
    </row>
    <row r="2856" spans="1:31" x14ac:dyDescent="0.2">
      <c r="A2856" s="90">
        <f t="shared" si="901"/>
        <v>42881</v>
      </c>
      <c r="B2856" s="2">
        <f t="shared" si="896"/>
        <v>246402.85875136999</v>
      </c>
      <c r="C2856" s="2">
        <f t="shared" si="894"/>
        <v>227245.08467392009</v>
      </c>
      <c r="D2856" s="47">
        <f t="shared" si="902"/>
        <v>42866</v>
      </c>
      <c r="E2856" s="3">
        <f t="shared" si="892"/>
        <v>1.16E-3</v>
      </c>
      <c r="F2856" s="4">
        <f t="shared" si="909"/>
        <v>16</v>
      </c>
      <c r="G2856" s="4">
        <f t="shared" si="907"/>
        <v>31</v>
      </c>
      <c r="H2856" s="2">
        <f t="shared" si="903"/>
        <v>1.0005985399999999</v>
      </c>
      <c r="I2856" s="2">
        <f t="shared" si="904"/>
        <v>1.0773631400000001</v>
      </c>
      <c r="J2856" s="2">
        <f t="shared" si="897"/>
        <v>1.07800798</v>
      </c>
      <c r="K2856" s="2">
        <f t="shared" si="898"/>
        <v>244972.01469426</v>
      </c>
      <c r="L2856" s="1">
        <f t="shared" si="905"/>
        <v>0</v>
      </c>
      <c r="M2856" s="3">
        <f t="shared" si="893"/>
        <v>0</v>
      </c>
      <c r="N2856" s="2">
        <f t="shared" si="899"/>
        <v>0</v>
      </c>
      <c r="O2856" s="18">
        <f t="shared" si="906"/>
        <v>0.14499999999999999</v>
      </c>
      <c r="P2856" s="8">
        <f t="shared" si="910"/>
        <v>1.005840847</v>
      </c>
      <c r="Q2856" s="2">
        <f t="shared" si="908"/>
        <v>1430.84405711</v>
      </c>
      <c r="R2856" s="2">
        <f t="shared" si="900"/>
        <v>1430.84405711</v>
      </c>
      <c r="S2856" s="9" t="s">
        <v>56</v>
      </c>
      <c r="T2856" s="47">
        <f t="shared" si="895"/>
        <v>42896</v>
      </c>
      <c r="AE2856" s="33"/>
    </row>
    <row r="2857" spans="1:31" x14ac:dyDescent="0.2">
      <c r="A2857" s="90">
        <f t="shared" si="901"/>
        <v>42882</v>
      </c>
      <c r="B2857" s="2">
        <f t="shared" si="896"/>
        <v>246501.78069091</v>
      </c>
      <c r="C2857" s="2">
        <f t="shared" si="894"/>
        <v>227245.08467392009</v>
      </c>
      <c r="D2857" s="47">
        <f t="shared" si="902"/>
        <v>42866</v>
      </c>
      <c r="E2857" s="3">
        <f t="shared" si="892"/>
        <v>1.16E-3</v>
      </c>
      <c r="F2857" s="4">
        <f t="shared" si="909"/>
        <v>17</v>
      </c>
      <c r="G2857" s="4">
        <f t="shared" si="907"/>
        <v>31</v>
      </c>
      <c r="H2857" s="2">
        <f t="shared" si="903"/>
        <v>1.0006359600000001</v>
      </c>
      <c r="I2857" s="2">
        <f t="shared" si="904"/>
        <v>1.0773631400000001</v>
      </c>
      <c r="J2857" s="2">
        <f t="shared" si="897"/>
        <v>1.0780482899999999</v>
      </c>
      <c r="K2857" s="2">
        <f t="shared" si="898"/>
        <v>244981.17494361999</v>
      </c>
      <c r="L2857" s="1">
        <f t="shared" si="905"/>
        <v>0</v>
      </c>
      <c r="M2857" s="3">
        <f t="shared" si="893"/>
        <v>0</v>
      </c>
      <c r="N2857" s="2">
        <f t="shared" si="899"/>
        <v>0</v>
      </c>
      <c r="O2857" s="18">
        <f t="shared" si="906"/>
        <v>0.14499999999999999</v>
      </c>
      <c r="P2857" s="8">
        <f t="shared" si="910"/>
        <v>1.006207031</v>
      </c>
      <c r="Q2857" s="2">
        <f t="shared" si="908"/>
        <v>1520.60574729</v>
      </c>
      <c r="R2857" s="2">
        <f t="shared" si="900"/>
        <v>1520.60574729</v>
      </c>
      <c r="S2857" s="9" t="s">
        <v>56</v>
      </c>
      <c r="T2857" s="47">
        <f t="shared" si="895"/>
        <v>42896</v>
      </c>
      <c r="AE2857" s="33"/>
    </row>
    <row r="2858" spans="1:31" x14ac:dyDescent="0.2">
      <c r="A2858" s="90">
        <f t="shared" si="901"/>
        <v>42883</v>
      </c>
      <c r="B2858" s="2">
        <f t="shared" si="896"/>
        <v>246600.74421022</v>
      </c>
      <c r="C2858" s="2">
        <f t="shared" si="894"/>
        <v>227245.08467392009</v>
      </c>
      <c r="D2858" s="47">
        <f t="shared" si="902"/>
        <v>42866</v>
      </c>
      <c r="E2858" s="3">
        <f t="shared" si="892"/>
        <v>1.16E-3</v>
      </c>
      <c r="F2858" s="4">
        <f t="shared" si="909"/>
        <v>18</v>
      </c>
      <c r="G2858" s="4">
        <f t="shared" si="907"/>
        <v>31</v>
      </c>
      <c r="H2858" s="2">
        <f t="shared" si="903"/>
        <v>1.0006733800000001</v>
      </c>
      <c r="I2858" s="2">
        <f t="shared" si="904"/>
        <v>1.0773631400000001</v>
      </c>
      <c r="J2858" s="2">
        <f t="shared" si="897"/>
        <v>1.07808861</v>
      </c>
      <c r="K2858" s="2">
        <f t="shared" si="898"/>
        <v>244990.33746543</v>
      </c>
      <c r="L2858" s="1">
        <f t="shared" si="905"/>
        <v>0</v>
      </c>
      <c r="M2858" s="3">
        <f t="shared" si="893"/>
        <v>0</v>
      </c>
      <c r="N2858" s="2">
        <f t="shared" si="899"/>
        <v>0</v>
      </c>
      <c r="O2858" s="18">
        <f t="shared" si="906"/>
        <v>0.14499999999999999</v>
      </c>
      <c r="P2858" s="8">
        <f t="shared" si="910"/>
        <v>1.0065733480000001</v>
      </c>
      <c r="Q2858" s="2">
        <f t="shared" si="908"/>
        <v>1610.4067447899999</v>
      </c>
      <c r="R2858" s="2">
        <f t="shared" si="900"/>
        <v>1610.4067447899999</v>
      </c>
      <c r="S2858" s="9" t="s">
        <v>56</v>
      </c>
      <c r="T2858" s="47">
        <f t="shared" si="895"/>
        <v>42896</v>
      </c>
      <c r="AE2858" s="33"/>
    </row>
    <row r="2859" spans="1:31" x14ac:dyDescent="0.2">
      <c r="A2859" s="90">
        <f t="shared" si="901"/>
        <v>42884</v>
      </c>
      <c r="B2859" s="2">
        <f t="shared" si="896"/>
        <v>246699.74473904</v>
      </c>
      <c r="C2859" s="2">
        <f t="shared" si="894"/>
        <v>227245.08467392009</v>
      </c>
      <c r="D2859" s="47">
        <f t="shared" si="902"/>
        <v>42866</v>
      </c>
      <c r="E2859" s="3">
        <f t="shared" ref="E2859:E2922" si="911">IF(DAY(A2858)=$E$2,VLOOKUP(A2858,$AF$10:$AG$315,2),E2858)</f>
        <v>1.16E-3</v>
      </c>
      <c r="F2859" s="4">
        <f t="shared" si="909"/>
        <v>19</v>
      </c>
      <c r="G2859" s="4">
        <f t="shared" si="907"/>
        <v>31</v>
      </c>
      <c r="H2859" s="2">
        <f t="shared" si="903"/>
        <v>1.0007108</v>
      </c>
      <c r="I2859" s="2">
        <f t="shared" si="904"/>
        <v>1.0773631400000001</v>
      </c>
      <c r="J2859" s="2">
        <f t="shared" si="897"/>
        <v>1.0781289199999999</v>
      </c>
      <c r="K2859" s="2">
        <f t="shared" si="898"/>
        <v>244999.4977148</v>
      </c>
      <c r="L2859" s="1">
        <f t="shared" si="905"/>
        <v>0</v>
      </c>
      <c r="M2859" s="3">
        <f t="shared" si="893"/>
        <v>0</v>
      </c>
      <c r="N2859" s="2">
        <f t="shared" si="899"/>
        <v>0</v>
      </c>
      <c r="O2859" s="18">
        <f t="shared" si="906"/>
        <v>0.14499999999999999</v>
      </c>
      <c r="P2859" s="8">
        <f t="shared" si="910"/>
        <v>1.0069397980000001</v>
      </c>
      <c r="Q2859" s="2">
        <f t="shared" si="908"/>
        <v>1700.24702424</v>
      </c>
      <c r="R2859" s="2">
        <f t="shared" si="900"/>
        <v>1700.24702424</v>
      </c>
      <c r="S2859" s="9" t="s">
        <v>56</v>
      </c>
      <c r="T2859" s="47">
        <f t="shared" si="895"/>
        <v>42896</v>
      </c>
      <c r="AE2859" s="33"/>
    </row>
    <row r="2860" spans="1:31" x14ac:dyDescent="0.2">
      <c r="A2860" s="90">
        <f t="shared" si="901"/>
        <v>42885</v>
      </c>
      <c r="B2860" s="2">
        <f t="shared" si="896"/>
        <v>246798.78914564999</v>
      </c>
      <c r="C2860" s="2">
        <f t="shared" si="894"/>
        <v>227245.08467392009</v>
      </c>
      <c r="D2860" s="47">
        <f t="shared" si="902"/>
        <v>42866</v>
      </c>
      <c r="E2860" s="3">
        <f t="shared" si="911"/>
        <v>1.16E-3</v>
      </c>
      <c r="F2860" s="4">
        <f t="shared" si="909"/>
        <v>20</v>
      </c>
      <c r="G2860" s="4">
        <f t="shared" si="907"/>
        <v>31</v>
      </c>
      <c r="H2860" s="2">
        <f t="shared" si="903"/>
        <v>1.0007482299999999</v>
      </c>
      <c r="I2860" s="2">
        <f t="shared" si="904"/>
        <v>1.0773631400000001</v>
      </c>
      <c r="J2860" s="2">
        <f t="shared" si="897"/>
        <v>1.07816925</v>
      </c>
      <c r="K2860" s="2">
        <f t="shared" si="898"/>
        <v>245008.66250906</v>
      </c>
      <c r="L2860" s="1">
        <f t="shared" si="905"/>
        <v>0</v>
      </c>
      <c r="M2860" s="3">
        <f t="shared" si="893"/>
        <v>0</v>
      </c>
      <c r="N2860" s="2">
        <f t="shared" si="899"/>
        <v>0</v>
      </c>
      <c r="O2860" s="18">
        <f t="shared" si="906"/>
        <v>0.14499999999999999</v>
      </c>
      <c r="P2860" s="8">
        <f t="shared" si="910"/>
        <v>1.007306381</v>
      </c>
      <c r="Q2860" s="2">
        <f t="shared" si="908"/>
        <v>1790.1266365900001</v>
      </c>
      <c r="R2860" s="2">
        <f t="shared" si="900"/>
        <v>1790.1266365900001</v>
      </c>
      <c r="S2860" s="9" t="s">
        <v>56</v>
      </c>
      <c r="T2860" s="47">
        <f t="shared" si="895"/>
        <v>42896</v>
      </c>
      <c r="AE2860" s="33"/>
    </row>
    <row r="2861" spans="1:31" x14ac:dyDescent="0.2">
      <c r="A2861" s="90">
        <f t="shared" si="901"/>
        <v>42886</v>
      </c>
      <c r="B2861" s="2">
        <f t="shared" si="896"/>
        <v>246897.8710591</v>
      </c>
      <c r="C2861" s="2">
        <f t="shared" si="894"/>
        <v>227245.08467392009</v>
      </c>
      <c r="D2861" s="47">
        <f t="shared" si="902"/>
        <v>42866</v>
      </c>
      <c r="E2861" s="3">
        <f t="shared" si="911"/>
        <v>1.16E-3</v>
      </c>
      <c r="F2861" s="4">
        <f t="shared" si="909"/>
        <v>21</v>
      </c>
      <c r="G2861" s="4">
        <f t="shared" si="907"/>
        <v>31</v>
      </c>
      <c r="H2861" s="2">
        <f t="shared" si="903"/>
        <v>1.0007856500000001</v>
      </c>
      <c r="I2861" s="2">
        <f t="shared" si="904"/>
        <v>1.0773631400000001</v>
      </c>
      <c r="J2861" s="2">
        <f t="shared" si="897"/>
        <v>1.0782095700000001</v>
      </c>
      <c r="K2861" s="2">
        <f t="shared" si="898"/>
        <v>245017.82503087999</v>
      </c>
      <c r="L2861" s="1">
        <f t="shared" si="905"/>
        <v>0</v>
      </c>
      <c r="M2861" s="3">
        <f t="shared" si="893"/>
        <v>0</v>
      </c>
      <c r="N2861" s="2">
        <f t="shared" si="899"/>
        <v>0</v>
      </c>
      <c r="O2861" s="18">
        <f t="shared" si="906"/>
        <v>0.14499999999999999</v>
      </c>
      <c r="P2861" s="8">
        <f t="shared" si="910"/>
        <v>1.007673099</v>
      </c>
      <c r="Q2861" s="2">
        <f t="shared" si="908"/>
        <v>1880.0460282199999</v>
      </c>
      <c r="R2861" s="2">
        <f t="shared" si="900"/>
        <v>1880.0460282199999</v>
      </c>
      <c r="S2861" s="9" t="s">
        <v>56</v>
      </c>
      <c r="T2861" s="47">
        <f t="shared" si="895"/>
        <v>42896</v>
      </c>
      <c r="AE2861" s="33"/>
    </row>
    <row r="2862" spans="1:31" x14ac:dyDescent="0.2">
      <c r="A2862" s="90">
        <f t="shared" si="901"/>
        <v>42887</v>
      </c>
      <c r="B2862" s="2">
        <f t="shared" si="896"/>
        <v>246996.99203622999</v>
      </c>
      <c r="C2862" s="2">
        <f t="shared" si="894"/>
        <v>227245.08467392009</v>
      </c>
      <c r="D2862" s="47">
        <f t="shared" si="902"/>
        <v>42866</v>
      </c>
      <c r="E2862" s="3">
        <f t="shared" si="911"/>
        <v>1.16E-3</v>
      </c>
      <c r="F2862" s="4">
        <f t="shared" si="909"/>
        <v>22</v>
      </c>
      <c r="G2862" s="4">
        <f t="shared" si="907"/>
        <v>31</v>
      </c>
      <c r="H2862" s="2">
        <f t="shared" si="903"/>
        <v>1.00082308</v>
      </c>
      <c r="I2862" s="2">
        <f t="shared" si="904"/>
        <v>1.0773631400000001</v>
      </c>
      <c r="J2862" s="2">
        <f t="shared" si="897"/>
        <v>1.0782498899999999</v>
      </c>
      <c r="K2862" s="2">
        <f t="shared" si="898"/>
        <v>245026.98755269</v>
      </c>
      <c r="L2862" s="1">
        <f t="shared" si="905"/>
        <v>0</v>
      </c>
      <c r="M2862" s="3">
        <f t="shared" si="893"/>
        <v>0</v>
      </c>
      <c r="N2862" s="2">
        <f t="shared" si="899"/>
        <v>0</v>
      </c>
      <c r="O2862" s="18">
        <f t="shared" si="906"/>
        <v>0.14499999999999999</v>
      </c>
      <c r="P2862" s="8">
        <f t="shared" si="910"/>
        <v>1.008039949</v>
      </c>
      <c r="Q2862" s="2">
        <f t="shared" si="908"/>
        <v>1970.0044835399999</v>
      </c>
      <c r="R2862" s="2">
        <f t="shared" si="900"/>
        <v>1970.0044835399999</v>
      </c>
      <c r="S2862" s="9" t="s">
        <v>56</v>
      </c>
      <c r="T2862" s="47">
        <f t="shared" si="895"/>
        <v>42896</v>
      </c>
      <c r="AE2862" s="33"/>
    </row>
    <row r="2863" spans="1:31" x14ac:dyDescent="0.2">
      <c r="A2863" s="90">
        <f t="shared" si="901"/>
        <v>42888</v>
      </c>
      <c r="B2863" s="2">
        <f t="shared" si="896"/>
        <v>247096.15510735</v>
      </c>
      <c r="C2863" s="2">
        <f t="shared" si="894"/>
        <v>227245.08467392009</v>
      </c>
      <c r="D2863" s="47">
        <f t="shared" si="902"/>
        <v>42866</v>
      </c>
      <c r="E2863" s="3">
        <f t="shared" si="911"/>
        <v>1.16E-3</v>
      </c>
      <c r="F2863" s="4">
        <f t="shared" si="909"/>
        <v>23</v>
      </c>
      <c r="G2863" s="4">
        <f t="shared" si="907"/>
        <v>31</v>
      </c>
      <c r="H2863" s="2">
        <f t="shared" si="903"/>
        <v>1.0008605100000001</v>
      </c>
      <c r="I2863" s="2">
        <f t="shared" si="904"/>
        <v>1.0773631400000001</v>
      </c>
      <c r="J2863" s="2">
        <f t="shared" si="897"/>
        <v>1.07829022</v>
      </c>
      <c r="K2863" s="2">
        <f t="shared" si="898"/>
        <v>245036.15234696001</v>
      </c>
      <c r="L2863" s="1">
        <f t="shared" si="905"/>
        <v>0</v>
      </c>
      <c r="M2863" s="3">
        <f t="shared" si="893"/>
        <v>0</v>
      </c>
      <c r="N2863" s="2">
        <f t="shared" si="899"/>
        <v>0</v>
      </c>
      <c r="O2863" s="18">
        <f t="shared" si="906"/>
        <v>0.14499999999999999</v>
      </c>
      <c r="P2863" s="8">
        <f t="shared" si="910"/>
        <v>1.0084069339999999</v>
      </c>
      <c r="Q2863" s="2">
        <f t="shared" si="908"/>
        <v>2060.0027603899998</v>
      </c>
      <c r="R2863" s="2">
        <f t="shared" si="900"/>
        <v>2060.0027603899998</v>
      </c>
      <c r="S2863" s="9" t="s">
        <v>56</v>
      </c>
      <c r="T2863" s="47">
        <f t="shared" si="895"/>
        <v>42896</v>
      </c>
      <c r="AE2863" s="33"/>
    </row>
    <row r="2864" spans="1:31" x14ac:dyDescent="0.2">
      <c r="A2864" s="90">
        <f t="shared" si="901"/>
        <v>42889</v>
      </c>
      <c r="B2864" s="2">
        <f t="shared" si="896"/>
        <v>247195.35495872999</v>
      </c>
      <c r="C2864" s="2">
        <f t="shared" si="894"/>
        <v>227245.08467392009</v>
      </c>
      <c r="D2864" s="47">
        <f t="shared" si="902"/>
        <v>42866</v>
      </c>
      <c r="E2864" s="3">
        <f t="shared" si="911"/>
        <v>1.16E-3</v>
      </c>
      <c r="F2864" s="4">
        <f t="shared" si="909"/>
        <v>24</v>
      </c>
      <c r="G2864" s="4">
        <f t="shared" si="907"/>
        <v>31</v>
      </c>
      <c r="H2864" s="2">
        <f t="shared" si="903"/>
        <v>1.00089794</v>
      </c>
      <c r="I2864" s="2">
        <f t="shared" si="904"/>
        <v>1.0773631400000001</v>
      </c>
      <c r="J2864" s="2">
        <f t="shared" si="897"/>
        <v>1.0783305400000001</v>
      </c>
      <c r="K2864" s="2">
        <f t="shared" si="898"/>
        <v>245045.31486876999</v>
      </c>
      <c r="L2864" s="1">
        <f t="shared" si="905"/>
        <v>0</v>
      </c>
      <c r="M2864" s="3">
        <f t="shared" si="893"/>
        <v>0</v>
      </c>
      <c r="N2864" s="2">
        <f t="shared" si="899"/>
        <v>0</v>
      </c>
      <c r="O2864" s="18">
        <f t="shared" si="906"/>
        <v>0.14499999999999999</v>
      </c>
      <c r="P2864" s="8">
        <f t="shared" si="910"/>
        <v>1.0087740510000001</v>
      </c>
      <c r="Q2864" s="2">
        <f t="shared" si="908"/>
        <v>2150.0400899599999</v>
      </c>
      <c r="R2864" s="2">
        <f t="shared" si="900"/>
        <v>2150.0400899599999</v>
      </c>
      <c r="S2864" s="9" t="s">
        <v>56</v>
      </c>
      <c r="T2864" s="47">
        <f t="shared" si="895"/>
        <v>42896</v>
      </c>
      <c r="AE2864" s="33"/>
    </row>
    <row r="2865" spans="1:126" x14ac:dyDescent="0.2">
      <c r="A2865" s="90">
        <f t="shared" si="901"/>
        <v>42890</v>
      </c>
      <c r="B2865" s="2">
        <f t="shared" si="896"/>
        <v>247294.59691313002</v>
      </c>
      <c r="C2865" s="2">
        <f t="shared" si="894"/>
        <v>227245.08467392009</v>
      </c>
      <c r="D2865" s="47">
        <f t="shared" si="902"/>
        <v>42866</v>
      </c>
      <c r="E2865" s="3">
        <f t="shared" si="911"/>
        <v>1.16E-3</v>
      </c>
      <c r="F2865" s="4">
        <f t="shared" si="909"/>
        <v>25</v>
      </c>
      <c r="G2865" s="4">
        <f t="shared" si="907"/>
        <v>31</v>
      </c>
      <c r="H2865" s="2">
        <f t="shared" si="903"/>
        <v>1.0009353700000001</v>
      </c>
      <c r="I2865" s="2">
        <f t="shared" si="904"/>
        <v>1.0773631400000001</v>
      </c>
      <c r="J2865" s="2">
        <f t="shared" si="897"/>
        <v>1.0783708700000001</v>
      </c>
      <c r="K2865" s="2">
        <f t="shared" si="898"/>
        <v>245054.47966303001</v>
      </c>
      <c r="L2865" s="1">
        <f t="shared" si="905"/>
        <v>0</v>
      </c>
      <c r="M2865" s="3">
        <f t="shared" si="893"/>
        <v>0</v>
      </c>
      <c r="N2865" s="2">
        <f t="shared" si="899"/>
        <v>0</v>
      </c>
      <c r="O2865" s="18">
        <f t="shared" si="906"/>
        <v>0.14499999999999999</v>
      </c>
      <c r="P2865" s="8">
        <f t="shared" si="910"/>
        <v>1.009141303</v>
      </c>
      <c r="Q2865" s="2">
        <f t="shared" si="908"/>
        <v>2240.1172501000001</v>
      </c>
      <c r="R2865" s="2">
        <f t="shared" si="900"/>
        <v>2240.1172501000001</v>
      </c>
      <c r="S2865" s="9" t="s">
        <v>56</v>
      </c>
      <c r="T2865" s="47">
        <f t="shared" si="895"/>
        <v>42896</v>
      </c>
      <c r="AE2865" s="33"/>
    </row>
    <row r="2866" spans="1:126" x14ac:dyDescent="0.2">
      <c r="A2866" s="90">
        <f t="shared" si="901"/>
        <v>42891</v>
      </c>
      <c r="B2866" s="2">
        <f t="shared" si="896"/>
        <v>247393.87819257998</v>
      </c>
      <c r="C2866" s="2">
        <f t="shared" si="894"/>
        <v>227245.08467392009</v>
      </c>
      <c r="D2866" s="47">
        <f t="shared" si="902"/>
        <v>42866</v>
      </c>
      <c r="E2866" s="3">
        <f t="shared" si="911"/>
        <v>1.16E-3</v>
      </c>
      <c r="F2866" s="4">
        <f t="shared" si="909"/>
        <v>26</v>
      </c>
      <c r="G2866" s="4">
        <f t="shared" si="907"/>
        <v>31</v>
      </c>
      <c r="H2866" s="2">
        <f t="shared" si="903"/>
        <v>1.0009728099999999</v>
      </c>
      <c r="I2866" s="2">
        <f t="shared" si="904"/>
        <v>1.0773631400000001</v>
      </c>
      <c r="J2866" s="2">
        <f t="shared" si="897"/>
        <v>1.0784111999999999</v>
      </c>
      <c r="K2866" s="2">
        <f t="shared" si="898"/>
        <v>245063.64445729999</v>
      </c>
      <c r="L2866" s="1">
        <f t="shared" si="905"/>
        <v>0</v>
      </c>
      <c r="M2866" s="3">
        <f t="shared" si="893"/>
        <v>0</v>
      </c>
      <c r="N2866" s="2">
        <f t="shared" si="899"/>
        <v>0</v>
      </c>
      <c r="O2866" s="18">
        <f t="shared" si="906"/>
        <v>0.14499999999999999</v>
      </c>
      <c r="P2866" s="8">
        <f t="shared" si="910"/>
        <v>1.0095086879999999</v>
      </c>
      <c r="Q2866" s="2">
        <f t="shared" si="908"/>
        <v>2330.23373528</v>
      </c>
      <c r="R2866" s="2">
        <f t="shared" si="900"/>
        <v>2330.23373528</v>
      </c>
      <c r="S2866" s="9" t="s">
        <v>56</v>
      </c>
      <c r="T2866" s="47">
        <f t="shared" si="895"/>
        <v>42896</v>
      </c>
      <c r="AE2866" s="33"/>
    </row>
    <row r="2867" spans="1:126" x14ac:dyDescent="0.2">
      <c r="A2867" s="90">
        <f t="shared" si="901"/>
        <v>42892</v>
      </c>
      <c r="B2867" s="2">
        <f t="shared" si="896"/>
        <v>247493.19904578998</v>
      </c>
      <c r="C2867" s="2">
        <f t="shared" si="894"/>
        <v>227245.08467392009</v>
      </c>
      <c r="D2867" s="47">
        <f t="shared" si="902"/>
        <v>42866</v>
      </c>
      <c r="E2867" s="3">
        <f t="shared" si="911"/>
        <v>1.16E-3</v>
      </c>
      <c r="F2867" s="4">
        <f t="shared" si="909"/>
        <v>27</v>
      </c>
      <c r="G2867" s="4">
        <f t="shared" si="907"/>
        <v>31</v>
      </c>
      <c r="H2867" s="2">
        <f t="shared" si="903"/>
        <v>1.0010102400000001</v>
      </c>
      <c r="I2867" s="2">
        <f t="shared" si="904"/>
        <v>1.0773631400000001</v>
      </c>
      <c r="J2867" s="2">
        <f t="shared" si="897"/>
        <v>1.0784515299999999</v>
      </c>
      <c r="K2867" s="2">
        <f t="shared" si="898"/>
        <v>245072.80925155999</v>
      </c>
      <c r="L2867" s="1">
        <f t="shared" si="905"/>
        <v>0</v>
      </c>
      <c r="M2867" s="3">
        <f t="shared" si="893"/>
        <v>0</v>
      </c>
      <c r="N2867" s="2">
        <f t="shared" si="899"/>
        <v>0</v>
      </c>
      <c r="O2867" s="18">
        <f t="shared" si="906"/>
        <v>0.14499999999999999</v>
      </c>
      <c r="P2867" s="8">
        <f t="shared" si="910"/>
        <v>1.009876207</v>
      </c>
      <c r="Q2867" s="2">
        <f t="shared" si="908"/>
        <v>2420.38979423</v>
      </c>
      <c r="R2867" s="2">
        <f t="shared" si="900"/>
        <v>2420.38979423</v>
      </c>
      <c r="S2867" s="9" t="s">
        <v>56</v>
      </c>
      <c r="T2867" s="47">
        <f t="shared" si="895"/>
        <v>42896</v>
      </c>
      <c r="AE2867" s="33"/>
    </row>
    <row r="2868" spans="1:126" x14ac:dyDescent="0.2">
      <c r="A2868" s="90">
        <f t="shared" si="901"/>
        <v>42893</v>
      </c>
      <c r="B2868" s="2">
        <f t="shared" si="896"/>
        <v>247592.56177220002</v>
      </c>
      <c r="C2868" s="2">
        <f t="shared" si="894"/>
        <v>227245.08467392009</v>
      </c>
      <c r="D2868" s="47">
        <f t="shared" si="902"/>
        <v>42866</v>
      </c>
      <c r="E2868" s="3">
        <f t="shared" si="911"/>
        <v>1.16E-3</v>
      </c>
      <c r="F2868" s="4">
        <f t="shared" si="909"/>
        <v>28</v>
      </c>
      <c r="G2868" s="4">
        <f t="shared" si="907"/>
        <v>31</v>
      </c>
      <c r="H2868" s="2">
        <f t="shared" si="903"/>
        <v>1.0010476800000001</v>
      </c>
      <c r="I2868" s="2">
        <f t="shared" si="904"/>
        <v>1.0773631400000001</v>
      </c>
      <c r="J2868" s="2">
        <f t="shared" si="897"/>
        <v>1.0784918699999999</v>
      </c>
      <c r="K2868" s="2">
        <f t="shared" si="898"/>
        <v>245081.97631828001</v>
      </c>
      <c r="L2868" s="1">
        <f t="shared" si="905"/>
        <v>0</v>
      </c>
      <c r="M2868" s="3">
        <f t="shared" si="893"/>
        <v>0</v>
      </c>
      <c r="N2868" s="2">
        <f t="shared" si="899"/>
        <v>0</v>
      </c>
      <c r="O2868" s="18">
        <f t="shared" si="906"/>
        <v>0.14499999999999999</v>
      </c>
      <c r="P2868" s="8">
        <f t="shared" si="910"/>
        <v>1.0102438600000001</v>
      </c>
      <c r="Q2868" s="2">
        <f t="shared" si="908"/>
        <v>2510.58545392</v>
      </c>
      <c r="R2868" s="2">
        <f t="shared" si="900"/>
        <v>2510.58545392</v>
      </c>
      <c r="S2868" s="9" t="s">
        <v>56</v>
      </c>
      <c r="T2868" s="47">
        <f t="shared" si="895"/>
        <v>42896</v>
      </c>
      <c r="AE2868" s="33"/>
    </row>
    <row r="2869" spans="1:126" x14ac:dyDescent="0.2">
      <c r="A2869" s="90">
        <f t="shared" si="901"/>
        <v>42894</v>
      </c>
      <c r="B2869" s="2">
        <f t="shared" si="896"/>
        <v>247691.96153976</v>
      </c>
      <c r="C2869" s="2">
        <f t="shared" si="894"/>
        <v>227245.08467392009</v>
      </c>
      <c r="D2869" s="47">
        <f t="shared" si="902"/>
        <v>42866</v>
      </c>
      <c r="E2869" s="3">
        <f t="shared" si="911"/>
        <v>1.16E-3</v>
      </c>
      <c r="F2869" s="4">
        <f t="shared" si="909"/>
        <v>29</v>
      </c>
      <c r="G2869" s="4">
        <f t="shared" si="907"/>
        <v>31</v>
      </c>
      <c r="H2869" s="2">
        <f t="shared" si="903"/>
        <v>1.0010851199999999</v>
      </c>
      <c r="I2869" s="2">
        <f t="shared" si="904"/>
        <v>1.0773631400000001</v>
      </c>
      <c r="J2869" s="2">
        <f t="shared" si="897"/>
        <v>1.0785321999999999</v>
      </c>
      <c r="K2869" s="2">
        <f t="shared" si="898"/>
        <v>245091.14111254</v>
      </c>
      <c r="L2869" s="1">
        <f t="shared" si="905"/>
        <v>0</v>
      </c>
      <c r="M2869" s="3">
        <f t="shared" si="893"/>
        <v>0</v>
      </c>
      <c r="N2869" s="2">
        <f t="shared" si="899"/>
        <v>0</v>
      </c>
      <c r="O2869" s="18">
        <f t="shared" si="906"/>
        <v>0.14499999999999999</v>
      </c>
      <c r="P2869" s="8">
        <f t="shared" si="910"/>
        <v>1.0106116460000001</v>
      </c>
      <c r="Q2869" s="2">
        <f t="shared" si="908"/>
        <v>2600.8204272200001</v>
      </c>
      <c r="R2869" s="2">
        <f t="shared" si="900"/>
        <v>2600.8204272200001</v>
      </c>
      <c r="S2869" s="9" t="s">
        <v>56</v>
      </c>
      <c r="T2869" s="47">
        <f t="shared" si="895"/>
        <v>42896</v>
      </c>
      <c r="AE2869" s="33"/>
    </row>
    <row r="2870" spans="1:126" x14ac:dyDescent="0.2">
      <c r="A2870" s="90">
        <f t="shared" si="901"/>
        <v>42895</v>
      </c>
      <c r="B2870" s="2">
        <f t="shared" si="896"/>
        <v>247791.40113723002</v>
      </c>
      <c r="C2870" s="2">
        <f t="shared" si="894"/>
        <v>227245.08467392009</v>
      </c>
      <c r="D2870" s="47">
        <f t="shared" si="902"/>
        <v>42866</v>
      </c>
      <c r="E2870" s="3">
        <f t="shared" si="911"/>
        <v>1.16E-3</v>
      </c>
      <c r="F2870" s="4">
        <f t="shared" si="909"/>
        <v>30</v>
      </c>
      <c r="G2870" s="4">
        <f t="shared" si="907"/>
        <v>31</v>
      </c>
      <c r="H2870" s="2">
        <f t="shared" si="903"/>
        <v>1.0011225500000001</v>
      </c>
      <c r="I2870" s="2">
        <f t="shared" si="904"/>
        <v>1.0773631400000001</v>
      </c>
      <c r="J2870" s="2">
        <f t="shared" si="897"/>
        <v>1.07857253</v>
      </c>
      <c r="K2870" s="2">
        <f t="shared" si="898"/>
        <v>245100.30590681001</v>
      </c>
      <c r="L2870" s="1">
        <f t="shared" si="905"/>
        <v>0</v>
      </c>
      <c r="M2870" s="3">
        <f t="shared" si="893"/>
        <v>0</v>
      </c>
      <c r="N2870" s="2">
        <f t="shared" si="899"/>
        <v>0</v>
      </c>
      <c r="O2870" s="18">
        <f t="shared" si="906"/>
        <v>0.14499999999999999</v>
      </c>
      <c r="P2870" s="8">
        <f t="shared" si="910"/>
        <v>1.0109795669999999</v>
      </c>
      <c r="Q2870" s="2">
        <f t="shared" si="908"/>
        <v>2691.09523042</v>
      </c>
      <c r="R2870" s="2">
        <f t="shared" si="900"/>
        <v>2691.09523042</v>
      </c>
      <c r="S2870" s="9" t="s">
        <v>56</v>
      </c>
      <c r="T2870" s="47">
        <f t="shared" si="895"/>
        <v>42896</v>
      </c>
      <c r="AE2870" s="33"/>
    </row>
    <row r="2871" spans="1:126" s="118" customFormat="1" x14ac:dyDescent="0.2">
      <c r="A2871" s="107">
        <f t="shared" si="901"/>
        <v>42896</v>
      </c>
      <c r="B2871" s="108">
        <f t="shared" si="896"/>
        <v>247890.88467457998</v>
      </c>
      <c r="C2871" s="108">
        <f t="shared" si="894"/>
        <v>227245.08467392009</v>
      </c>
      <c r="D2871" s="117">
        <f t="shared" si="902"/>
        <v>42866</v>
      </c>
      <c r="E2871" s="3">
        <f t="shared" si="911"/>
        <v>1.16E-3</v>
      </c>
      <c r="F2871" s="110">
        <f t="shared" si="909"/>
        <v>31</v>
      </c>
      <c r="G2871" s="110">
        <f t="shared" si="907"/>
        <v>31</v>
      </c>
      <c r="H2871" s="108">
        <f t="shared" si="903"/>
        <v>1.00116</v>
      </c>
      <c r="I2871" s="108">
        <f t="shared" si="904"/>
        <v>1.0773631400000001</v>
      </c>
      <c r="J2871" s="108">
        <f t="shared" si="897"/>
        <v>1.0786128800000001</v>
      </c>
      <c r="K2871" s="108">
        <f t="shared" si="898"/>
        <v>245109.47524597999</v>
      </c>
      <c r="L2871" s="111">
        <f t="shared" si="905"/>
        <v>94</v>
      </c>
      <c r="M2871" s="109">
        <f t="shared" si="893"/>
        <v>0</v>
      </c>
      <c r="N2871" s="108">
        <f t="shared" si="899"/>
        <v>0</v>
      </c>
      <c r="O2871" s="112">
        <f t="shared" si="906"/>
        <v>0.14499999999999999</v>
      </c>
      <c r="P2871" s="113">
        <f t="shared" si="910"/>
        <v>1.0113476210000001</v>
      </c>
      <c r="Q2871" s="108">
        <f t="shared" si="908"/>
        <v>2781.4094286</v>
      </c>
      <c r="R2871" s="108">
        <f t="shared" si="900"/>
        <v>2781.4094286</v>
      </c>
      <c r="S2871" s="114" t="s">
        <v>56</v>
      </c>
      <c r="T2871" s="117">
        <f t="shared" si="895"/>
        <v>42896</v>
      </c>
      <c r="U2871" s="115"/>
      <c r="V2871" s="115"/>
      <c r="W2871" s="115"/>
      <c r="X2871" s="115"/>
      <c r="Y2871" s="115"/>
      <c r="Z2871" s="115"/>
      <c r="AA2871" s="109"/>
      <c r="AB2871" s="115"/>
      <c r="AC2871" s="115"/>
      <c r="AD2871" s="115"/>
      <c r="AE2871" s="116"/>
      <c r="AF2871" s="115"/>
      <c r="AG2871" s="115"/>
      <c r="AH2871" s="115"/>
      <c r="AI2871" s="115"/>
      <c r="AJ2871" s="115"/>
      <c r="AK2871" s="115"/>
      <c r="AL2871" s="115"/>
      <c r="AM2871" s="115"/>
      <c r="AN2871" s="115"/>
      <c r="AO2871" s="115"/>
      <c r="AP2871" s="115"/>
      <c r="AQ2871" s="115"/>
      <c r="AR2871" s="115"/>
      <c r="AS2871" s="115"/>
      <c r="AT2871" s="115"/>
      <c r="AU2871" s="115"/>
      <c r="AV2871" s="115"/>
      <c r="AW2871" s="115"/>
      <c r="AX2871" s="115"/>
      <c r="AY2871" s="115"/>
      <c r="AZ2871" s="115"/>
      <c r="BA2871" s="115"/>
      <c r="BB2871" s="115"/>
      <c r="BC2871" s="115"/>
      <c r="BD2871" s="115"/>
      <c r="BE2871" s="115"/>
      <c r="BF2871" s="115"/>
      <c r="BG2871" s="115"/>
      <c r="BH2871" s="115"/>
      <c r="BI2871" s="115"/>
      <c r="BJ2871" s="115"/>
      <c r="BK2871" s="115"/>
      <c r="BL2871" s="115"/>
      <c r="BM2871" s="115"/>
      <c r="BN2871" s="115"/>
      <c r="BO2871" s="115"/>
      <c r="BP2871" s="115"/>
      <c r="BQ2871" s="115"/>
      <c r="BR2871" s="115"/>
      <c r="BS2871" s="115"/>
      <c r="BT2871" s="115"/>
      <c r="BU2871" s="115"/>
      <c r="BV2871" s="115"/>
      <c r="BW2871" s="115"/>
      <c r="BX2871" s="115"/>
      <c r="BY2871" s="115"/>
      <c r="BZ2871" s="115"/>
      <c r="CA2871" s="115"/>
      <c r="CB2871" s="115"/>
      <c r="CC2871" s="115"/>
      <c r="CD2871" s="115"/>
      <c r="CE2871" s="115"/>
      <c r="CF2871" s="115"/>
      <c r="CG2871" s="115"/>
      <c r="CH2871" s="115"/>
      <c r="CI2871" s="115"/>
      <c r="CJ2871" s="115"/>
      <c r="CK2871" s="115"/>
      <c r="CL2871" s="115"/>
      <c r="CM2871" s="115"/>
      <c r="CN2871" s="115"/>
      <c r="CO2871" s="115"/>
      <c r="CP2871" s="115"/>
      <c r="CQ2871" s="115"/>
      <c r="CR2871" s="115"/>
      <c r="CS2871" s="115"/>
      <c r="CT2871" s="115"/>
      <c r="CU2871" s="115"/>
      <c r="CV2871" s="115"/>
      <c r="CW2871" s="115"/>
      <c r="CX2871" s="115"/>
      <c r="CY2871" s="115"/>
      <c r="CZ2871" s="115"/>
      <c r="DA2871" s="115"/>
      <c r="DB2871" s="115"/>
      <c r="DC2871" s="115"/>
      <c r="DD2871" s="115"/>
      <c r="DE2871" s="115"/>
      <c r="DF2871" s="115"/>
      <c r="DG2871" s="115"/>
      <c r="DH2871" s="115"/>
      <c r="DI2871" s="115"/>
      <c r="DJ2871" s="115"/>
      <c r="DK2871" s="115"/>
      <c r="DL2871" s="115"/>
      <c r="DM2871" s="115"/>
      <c r="DN2871" s="115"/>
      <c r="DO2871" s="115"/>
      <c r="DP2871" s="115"/>
      <c r="DQ2871" s="115"/>
      <c r="DR2871" s="115"/>
      <c r="DS2871" s="115"/>
      <c r="DT2871" s="115"/>
      <c r="DU2871" s="115"/>
      <c r="DV2871" s="115"/>
    </row>
    <row r="2872" spans="1:126" x14ac:dyDescent="0.2">
      <c r="A2872" s="90">
        <f t="shared" si="901"/>
        <v>42897</v>
      </c>
      <c r="B2872" s="2">
        <f t="shared" si="896"/>
        <v>247984.13998593</v>
      </c>
      <c r="C2872" s="2">
        <f t="shared" si="894"/>
        <v>229823.7757689101</v>
      </c>
      <c r="D2872" s="47">
        <f t="shared" si="902"/>
        <v>42897</v>
      </c>
      <c r="E2872" s="3">
        <f t="shared" si="911"/>
        <v>0</v>
      </c>
      <c r="F2872" s="4">
        <f t="shared" si="909"/>
        <v>1</v>
      </c>
      <c r="G2872" s="4">
        <f t="shared" si="907"/>
        <v>30</v>
      </c>
      <c r="H2872" s="2">
        <f t="shared" si="903"/>
        <v>1</v>
      </c>
      <c r="I2872" s="2">
        <f t="shared" si="904"/>
        <v>1.0786128800000001</v>
      </c>
      <c r="J2872" s="2">
        <f t="shared" si="897"/>
        <v>1.0786128800000001</v>
      </c>
      <c r="K2872" s="2">
        <f t="shared" si="898"/>
        <v>247890.88467457</v>
      </c>
      <c r="L2872" s="1">
        <f t="shared" si="905"/>
        <v>0</v>
      </c>
      <c r="M2872" s="3">
        <f t="shared" si="893"/>
        <v>0</v>
      </c>
      <c r="N2872" s="2">
        <f t="shared" si="899"/>
        <v>0</v>
      </c>
      <c r="O2872" s="18">
        <f t="shared" si="906"/>
        <v>0.14499999999999999</v>
      </c>
      <c r="P2872" s="8">
        <f t="shared" si="910"/>
        <v>1.0003761950000001</v>
      </c>
      <c r="Q2872" s="2">
        <f t="shared" si="908"/>
        <v>93.255311359999993</v>
      </c>
      <c r="R2872" s="2">
        <f t="shared" si="900"/>
        <v>93.255311359999993</v>
      </c>
      <c r="S2872" s="9" t="s">
        <v>56</v>
      </c>
      <c r="T2872" s="47">
        <f t="shared" si="895"/>
        <v>42926</v>
      </c>
      <c r="AE2872" s="33"/>
    </row>
    <row r="2873" spans="1:126" x14ac:dyDescent="0.2">
      <c r="A2873" s="90">
        <f t="shared" si="901"/>
        <v>42898</v>
      </c>
      <c r="B2873" s="2">
        <f t="shared" si="896"/>
        <v>248077.4302499</v>
      </c>
      <c r="C2873" s="2">
        <f t="shared" si="894"/>
        <v>229823.7757689101</v>
      </c>
      <c r="D2873" s="47">
        <f t="shared" si="902"/>
        <v>42897</v>
      </c>
      <c r="E2873" s="3">
        <f t="shared" si="911"/>
        <v>0</v>
      </c>
      <c r="F2873" s="4">
        <f t="shared" si="909"/>
        <v>2</v>
      </c>
      <c r="G2873" s="4">
        <f t="shared" si="907"/>
        <v>30</v>
      </c>
      <c r="H2873" s="2">
        <f t="shared" si="903"/>
        <v>1</v>
      </c>
      <c r="I2873" s="2">
        <f t="shared" si="904"/>
        <v>1.0786128800000001</v>
      </c>
      <c r="J2873" s="2">
        <f t="shared" si="897"/>
        <v>1.0786128800000001</v>
      </c>
      <c r="K2873" s="2">
        <f t="shared" si="898"/>
        <v>247890.88467457</v>
      </c>
      <c r="L2873" s="1">
        <f t="shared" si="905"/>
        <v>0</v>
      </c>
      <c r="M2873" s="3">
        <f t="shared" si="893"/>
        <v>0</v>
      </c>
      <c r="N2873" s="2">
        <f t="shared" si="899"/>
        <v>0</v>
      </c>
      <c r="O2873" s="18">
        <f t="shared" si="906"/>
        <v>0.14499999999999999</v>
      </c>
      <c r="P2873" s="8">
        <f t="shared" si="910"/>
        <v>1.0007525310000001</v>
      </c>
      <c r="Q2873" s="2">
        <f t="shared" si="908"/>
        <v>186.54557532999999</v>
      </c>
      <c r="R2873" s="2">
        <f t="shared" si="900"/>
        <v>186.54557532999999</v>
      </c>
      <c r="S2873" s="9" t="s">
        <v>56</v>
      </c>
      <c r="T2873" s="47">
        <f t="shared" si="895"/>
        <v>42926</v>
      </c>
      <c r="AE2873" s="33"/>
    </row>
    <row r="2874" spans="1:126" x14ac:dyDescent="0.2">
      <c r="A2874" s="90">
        <f t="shared" si="901"/>
        <v>42899</v>
      </c>
      <c r="B2874" s="2">
        <f t="shared" si="896"/>
        <v>248170.75571438001</v>
      </c>
      <c r="C2874" s="2">
        <f t="shared" si="894"/>
        <v>229823.7757689101</v>
      </c>
      <c r="D2874" s="47">
        <f t="shared" si="902"/>
        <v>42897</v>
      </c>
      <c r="E2874" s="3">
        <f t="shared" si="911"/>
        <v>0</v>
      </c>
      <c r="F2874" s="4">
        <f t="shared" si="909"/>
        <v>3</v>
      </c>
      <c r="G2874" s="4">
        <f t="shared" si="907"/>
        <v>30</v>
      </c>
      <c r="H2874" s="2">
        <f t="shared" si="903"/>
        <v>1</v>
      </c>
      <c r="I2874" s="2">
        <f t="shared" si="904"/>
        <v>1.0786128800000001</v>
      </c>
      <c r="J2874" s="2">
        <f t="shared" si="897"/>
        <v>1.0786128800000001</v>
      </c>
      <c r="K2874" s="2">
        <f t="shared" si="898"/>
        <v>247890.88467457</v>
      </c>
      <c r="L2874" s="1">
        <f t="shared" si="905"/>
        <v>0</v>
      </c>
      <c r="M2874" s="3">
        <f t="shared" si="893"/>
        <v>0</v>
      </c>
      <c r="N2874" s="2">
        <f t="shared" si="899"/>
        <v>0</v>
      </c>
      <c r="O2874" s="18">
        <f t="shared" si="906"/>
        <v>0.14499999999999999</v>
      </c>
      <c r="P2874" s="8">
        <f t="shared" si="910"/>
        <v>1.001129009</v>
      </c>
      <c r="Q2874" s="2">
        <f t="shared" si="908"/>
        <v>279.87103981000001</v>
      </c>
      <c r="R2874" s="2">
        <f t="shared" si="900"/>
        <v>279.87103981000001</v>
      </c>
      <c r="S2874" s="9" t="s">
        <v>56</v>
      </c>
      <c r="T2874" s="47">
        <f t="shared" si="895"/>
        <v>42926</v>
      </c>
      <c r="AE2874" s="33"/>
    </row>
    <row r="2875" spans="1:126" x14ac:dyDescent="0.2">
      <c r="A2875" s="90">
        <f t="shared" si="901"/>
        <v>42900</v>
      </c>
      <c r="B2875" s="2">
        <f t="shared" si="896"/>
        <v>248264.11613148</v>
      </c>
      <c r="C2875" s="2">
        <f t="shared" si="894"/>
        <v>229823.7757689101</v>
      </c>
      <c r="D2875" s="47">
        <f t="shared" si="902"/>
        <v>42897</v>
      </c>
      <c r="E2875" s="3">
        <f t="shared" si="911"/>
        <v>0</v>
      </c>
      <c r="F2875" s="4">
        <f t="shared" si="909"/>
        <v>4</v>
      </c>
      <c r="G2875" s="4">
        <f t="shared" si="907"/>
        <v>30</v>
      </c>
      <c r="H2875" s="2">
        <f t="shared" si="903"/>
        <v>1</v>
      </c>
      <c r="I2875" s="2">
        <f t="shared" si="904"/>
        <v>1.0786128800000001</v>
      </c>
      <c r="J2875" s="2">
        <f t="shared" si="897"/>
        <v>1.0786128800000001</v>
      </c>
      <c r="K2875" s="2">
        <f t="shared" si="898"/>
        <v>247890.88467457</v>
      </c>
      <c r="L2875" s="1">
        <f t="shared" si="905"/>
        <v>0</v>
      </c>
      <c r="M2875" s="3">
        <f t="shared" si="893"/>
        <v>0</v>
      </c>
      <c r="N2875" s="2">
        <f t="shared" si="899"/>
        <v>0</v>
      </c>
      <c r="O2875" s="18">
        <f t="shared" si="906"/>
        <v>0.14499999999999999</v>
      </c>
      <c r="P2875" s="8">
        <f t="shared" si="910"/>
        <v>1.0015056280000001</v>
      </c>
      <c r="Q2875" s="2">
        <f t="shared" si="908"/>
        <v>373.23145691000002</v>
      </c>
      <c r="R2875" s="2">
        <f t="shared" si="900"/>
        <v>373.23145691000002</v>
      </c>
      <c r="S2875" s="9" t="s">
        <v>56</v>
      </c>
      <c r="T2875" s="47">
        <f t="shared" si="895"/>
        <v>42926</v>
      </c>
      <c r="AE2875" s="33"/>
    </row>
    <row r="2876" spans="1:126" x14ac:dyDescent="0.2">
      <c r="A2876" s="90">
        <f t="shared" si="901"/>
        <v>42901</v>
      </c>
      <c r="B2876" s="2">
        <f t="shared" si="896"/>
        <v>248357.51174908</v>
      </c>
      <c r="C2876" s="2">
        <f t="shared" si="894"/>
        <v>229823.7757689101</v>
      </c>
      <c r="D2876" s="47">
        <f t="shared" si="902"/>
        <v>42897</v>
      </c>
      <c r="E2876" s="3">
        <f t="shared" si="911"/>
        <v>0</v>
      </c>
      <c r="F2876" s="4">
        <f t="shared" si="909"/>
        <v>5</v>
      </c>
      <c r="G2876" s="4">
        <f t="shared" si="907"/>
        <v>30</v>
      </c>
      <c r="H2876" s="2">
        <f t="shared" si="903"/>
        <v>1</v>
      </c>
      <c r="I2876" s="2">
        <f t="shared" si="904"/>
        <v>1.0786128800000001</v>
      </c>
      <c r="J2876" s="2">
        <f t="shared" si="897"/>
        <v>1.0786128800000001</v>
      </c>
      <c r="K2876" s="2">
        <f t="shared" si="898"/>
        <v>247890.88467457</v>
      </c>
      <c r="L2876" s="1">
        <f t="shared" si="905"/>
        <v>0</v>
      </c>
      <c r="M2876" s="3">
        <f t="shared" si="893"/>
        <v>0</v>
      </c>
      <c r="N2876" s="2">
        <f t="shared" si="899"/>
        <v>0</v>
      </c>
      <c r="O2876" s="18">
        <f t="shared" si="906"/>
        <v>0.14499999999999999</v>
      </c>
      <c r="P2876" s="8">
        <f t="shared" si="910"/>
        <v>1.0018823889999999</v>
      </c>
      <c r="Q2876" s="2">
        <f t="shared" si="908"/>
        <v>466.62707451</v>
      </c>
      <c r="R2876" s="2">
        <f t="shared" si="900"/>
        <v>466.62707451</v>
      </c>
      <c r="S2876" s="9" t="s">
        <v>56</v>
      </c>
      <c r="T2876" s="47">
        <f t="shared" si="895"/>
        <v>42926</v>
      </c>
      <c r="AE2876" s="33"/>
    </row>
    <row r="2877" spans="1:126" x14ac:dyDescent="0.2">
      <c r="A2877" s="90">
        <f t="shared" si="901"/>
        <v>42902</v>
      </c>
      <c r="B2877" s="2">
        <f t="shared" si="896"/>
        <v>248450.94256718</v>
      </c>
      <c r="C2877" s="2">
        <f t="shared" si="894"/>
        <v>229823.7757689101</v>
      </c>
      <c r="D2877" s="47">
        <f t="shared" si="902"/>
        <v>42897</v>
      </c>
      <c r="E2877" s="3">
        <f t="shared" si="911"/>
        <v>0</v>
      </c>
      <c r="F2877" s="4">
        <f t="shared" si="909"/>
        <v>6</v>
      </c>
      <c r="G2877" s="4">
        <f t="shared" si="907"/>
        <v>30</v>
      </c>
      <c r="H2877" s="2">
        <f t="shared" si="903"/>
        <v>1</v>
      </c>
      <c r="I2877" s="2">
        <f t="shared" si="904"/>
        <v>1.0786128800000001</v>
      </c>
      <c r="J2877" s="2">
        <f t="shared" si="897"/>
        <v>1.0786128800000001</v>
      </c>
      <c r="K2877" s="2">
        <f t="shared" si="898"/>
        <v>247890.88467457</v>
      </c>
      <c r="L2877" s="1">
        <f t="shared" si="905"/>
        <v>0</v>
      </c>
      <c r="M2877" s="3">
        <f t="shared" si="893"/>
        <v>0</v>
      </c>
      <c r="N2877" s="2">
        <f t="shared" si="899"/>
        <v>0</v>
      </c>
      <c r="O2877" s="18">
        <f t="shared" si="906"/>
        <v>0.14499999999999999</v>
      </c>
      <c r="P2877" s="8">
        <f t="shared" si="910"/>
        <v>1.002259292</v>
      </c>
      <c r="Q2877" s="2">
        <f t="shared" si="908"/>
        <v>560.05789260999995</v>
      </c>
      <c r="R2877" s="2">
        <f t="shared" si="900"/>
        <v>560.05789260999995</v>
      </c>
      <c r="S2877" s="9" t="s">
        <v>56</v>
      </c>
      <c r="T2877" s="47">
        <f t="shared" si="895"/>
        <v>42926</v>
      </c>
      <c r="AE2877" s="33"/>
    </row>
    <row r="2878" spans="1:126" x14ac:dyDescent="0.2">
      <c r="A2878" s="90">
        <f t="shared" si="901"/>
        <v>42903</v>
      </c>
      <c r="B2878" s="2">
        <f t="shared" si="896"/>
        <v>248544.4085858</v>
      </c>
      <c r="C2878" s="2">
        <f t="shared" si="894"/>
        <v>229823.7757689101</v>
      </c>
      <c r="D2878" s="47">
        <f t="shared" si="902"/>
        <v>42897</v>
      </c>
      <c r="E2878" s="3">
        <f t="shared" si="911"/>
        <v>0</v>
      </c>
      <c r="F2878" s="4">
        <f t="shared" si="909"/>
        <v>7</v>
      </c>
      <c r="G2878" s="4">
        <f t="shared" si="907"/>
        <v>30</v>
      </c>
      <c r="H2878" s="2">
        <f t="shared" si="903"/>
        <v>1</v>
      </c>
      <c r="I2878" s="2">
        <f t="shared" si="904"/>
        <v>1.0786128800000001</v>
      </c>
      <c r="J2878" s="2">
        <f t="shared" si="897"/>
        <v>1.0786128800000001</v>
      </c>
      <c r="K2878" s="2">
        <f t="shared" si="898"/>
        <v>247890.88467457</v>
      </c>
      <c r="L2878" s="1">
        <f t="shared" si="905"/>
        <v>0</v>
      </c>
      <c r="M2878" s="3">
        <f t="shared" si="893"/>
        <v>0</v>
      </c>
      <c r="N2878" s="2">
        <f t="shared" si="899"/>
        <v>0</v>
      </c>
      <c r="O2878" s="18">
        <f t="shared" si="906"/>
        <v>0.14499999999999999</v>
      </c>
      <c r="P2878" s="8">
        <f t="shared" si="910"/>
        <v>1.002636337</v>
      </c>
      <c r="Q2878" s="2">
        <f t="shared" si="908"/>
        <v>653.52391122999995</v>
      </c>
      <c r="R2878" s="2">
        <f t="shared" si="900"/>
        <v>653.52391122999995</v>
      </c>
      <c r="S2878" s="9" t="s">
        <v>56</v>
      </c>
      <c r="T2878" s="47">
        <f t="shared" si="895"/>
        <v>42926</v>
      </c>
      <c r="AE2878" s="33"/>
    </row>
    <row r="2879" spans="1:126" x14ac:dyDescent="0.2">
      <c r="A2879" s="90">
        <f t="shared" si="901"/>
        <v>42904</v>
      </c>
      <c r="B2879" s="2">
        <f t="shared" si="896"/>
        <v>248637.90955702</v>
      </c>
      <c r="C2879" s="2">
        <f t="shared" si="894"/>
        <v>229823.7757689101</v>
      </c>
      <c r="D2879" s="47">
        <f t="shared" si="902"/>
        <v>42897</v>
      </c>
      <c r="E2879" s="3">
        <f t="shared" si="911"/>
        <v>0</v>
      </c>
      <c r="F2879" s="4">
        <f t="shared" si="909"/>
        <v>8</v>
      </c>
      <c r="G2879" s="4">
        <f t="shared" si="907"/>
        <v>30</v>
      </c>
      <c r="H2879" s="2">
        <f t="shared" si="903"/>
        <v>1</v>
      </c>
      <c r="I2879" s="2">
        <f t="shared" si="904"/>
        <v>1.0786128800000001</v>
      </c>
      <c r="J2879" s="2">
        <f t="shared" si="897"/>
        <v>1.0786128800000001</v>
      </c>
      <c r="K2879" s="2">
        <f t="shared" si="898"/>
        <v>247890.88467457</v>
      </c>
      <c r="L2879" s="1">
        <f t="shared" si="905"/>
        <v>0</v>
      </c>
      <c r="M2879" s="3">
        <f t="shared" ref="M2879:M2942" si="912">IF(DAY(A2879)=E$2,VLOOKUP(A2879,$W$10:$AD$316,5),0)</f>
        <v>0</v>
      </c>
      <c r="N2879" s="2">
        <f t="shared" si="899"/>
        <v>0</v>
      </c>
      <c r="O2879" s="18">
        <f t="shared" si="906"/>
        <v>0.14499999999999999</v>
      </c>
      <c r="P2879" s="8">
        <f t="shared" si="910"/>
        <v>1.0030135229999999</v>
      </c>
      <c r="Q2879" s="2">
        <f t="shared" si="908"/>
        <v>747.02488244999995</v>
      </c>
      <c r="R2879" s="2">
        <f t="shared" si="900"/>
        <v>747.02488244999995</v>
      </c>
      <c r="S2879" s="9" t="s">
        <v>56</v>
      </c>
      <c r="T2879" s="47">
        <f t="shared" si="895"/>
        <v>42926</v>
      </c>
      <c r="AE2879" s="33"/>
    </row>
    <row r="2880" spans="1:126" x14ac:dyDescent="0.2">
      <c r="A2880" s="90">
        <f t="shared" si="901"/>
        <v>42905</v>
      </c>
      <c r="B2880" s="2">
        <f t="shared" si="896"/>
        <v>248731.44597664999</v>
      </c>
      <c r="C2880" s="2">
        <f t="shared" ref="C2880:C2943" si="913">IF(DAY(A2879)=$E$2,VLOOKUP(A2879,W$10:X$316,2),C2879)</f>
        <v>229823.7757689101</v>
      </c>
      <c r="D2880" s="47">
        <f t="shared" si="902"/>
        <v>42897</v>
      </c>
      <c r="E2880" s="3">
        <f t="shared" si="911"/>
        <v>0</v>
      </c>
      <c r="F2880" s="4">
        <f t="shared" si="909"/>
        <v>9</v>
      </c>
      <c r="G2880" s="4">
        <f t="shared" si="907"/>
        <v>30</v>
      </c>
      <c r="H2880" s="2">
        <f t="shared" si="903"/>
        <v>1</v>
      </c>
      <c r="I2880" s="2">
        <f t="shared" si="904"/>
        <v>1.0786128800000001</v>
      </c>
      <c r="J2880" s="2">
        <f t="shared" si="897"/>
        <v>1.0786128800000001</v>
      </c>
      <c r="K2880" s="2">
        <f t="shared" si="898"/>
        <v>247890.88467457</v>
      </c>
      <c r="L2880" s="1">
        <f t="shared" si="905"/>
        <v>0</v>
      </c>
      <c r="M2880" s="3">
        <f t="shared" si="912"/>
        <v>0</v>
      </c>
      <c r="N2880" s="2">
        <f t="shared" si="899"/>
        <v>0</v>
      </c>
      <c r="O2880" s="18">
        <f t="shared" si="906"/>
        <v>0.14499999999999999</v>
      </c>
      <c r="P2880" s="8">
        <f t="shared" si="910"/>
        <v>1.0033908520000001</v>
      </c>
      <c r="Q2880" s="2">
        <f t="shared" si="908"/>
        <v>840.56130208000002</v>
      </c>
      <c r="R2880" s="2">
        <f t="shared" si="900"/>
        <v>840.56130208000002</v>
      </c>
      <c r="S2880" s="9" t="s">
        <v>56</v>
      </c>
      <c r="T2880" s="47">
        <f t="shared" ref="T2880:T2943" si="914">IF(DAY(A2880)=E$2+1,VLOOKUP(A2879,$W$10:$AD$316,8),T2879)</f>
        <v>42926</v>
      </c>
      <c r="AE2880" s="33"/>
    </row>
    <row r="2881" spans="1:31" x14ac:dyDescent="0.2">
      <c r="A2881" s="90">
        <f t="shared" si="901"/>
        <v>42906</v>
      </c>
      <c r="B2881" s="2">
        <f t="shared" si="896"/>
        <v>248825.01734888001</v>
      </c>
      <c r="C2881" s="2">
        <f t="shared" si="913"/>
        <v>229823.7757689101</v>
      </c>
      <c r="D2881" s="47">
        <f t="shared" si="902"/>
        <v>42897</v>
      </c>
      <c r="E2881" s="3">
        <f t="shared" si="911"/>
        <v>0</v>
      </c>
      <c r="F2881" s="4">
        <f t="shared" si="909"/>
        <v>10</v>
      </c>
      <c r="G2881" s="4">
        <f t="shared" si="907"/>
        <v>30</v>
      </c>
      <c r="H2881" s="2">
        <f t="shared" si="903"/>
        <v>1</v>
      </c>
      <c r="I2881" s="2">
        <f t="shared" si="904"/>
        <v>1.0786128800000001</v>
      </c>
      <c r="J2881" s="2">
        <f t="shared" si="897"/>
        <v>1.0786128800000001</v>
      </c>
      <c r="K2881" s="2">
        <f t="shared" si="898"/>
        <v>247890.88467457</v>
      </c>
      <c r="L2881" s="1">
        <f t="shared" si="905"/>
        <v>0</v>
      </c>
      <c r="M2881" s="3">
        <f t="shared" si="912"/>
        <v>0</v>
      </c>
      <c r="N2881" s="2">
        <f t="shared" si="899"/>
        <v>0</v>
      </c>
      <c r="O2881" s="18">
        <f t="shared" si="906"/>
        <v>0.14499999999999999</v>
      </c>
      <c r="P2881" s="8">
        <f t="shared" si="910"/>
        <v>1.003768322</v>
      </c>
      <c r="Q2881" s="2">
        <f t="shared" si="908"/>
        <v>934.13267430999997</v>
      </c>
      <c r="R2881" s="2">
        <f t="shared" si="900"/>
        <v>934.13267430999997</v>
      </c>
      <c r="S2881" s="9" t="s">
        <v>56</v>
      </c>
      <c r="T2881" s="47">
        <f t="shared" si="914"/>
        <v>42926</v>
      </c>
      <c r="AE2881" s="33"/>
    </row>
    <row r="2882" spans="1:31" x14ac:dyDescent="0.2">
      <c r="A2882" s="90">
        <f t="shared" si="901"/>
        <v>42907</v>
      </c>
      <c r="B2882" s="2">
        <f t="shared" si="896"/>
        <v>248918.62416951999</v>
      </c>
      <c r="C2882" s="2">
        <f t="shared" si="913"/>
        <v>229823.7757689101</v>
      </c>
      <c r="D2882" s="47">
        <f t="shared" si="902"/>
        <v>42897</v>
      </c>
      <c r="E2882" s="3">
        <f t="shared" si="911"/>
        <v>0</v>
      </c>
      <c r="F2882" s="4">
        <f t="shared" si="909"/>
        <v>11</v>
      </c>
      <c r="G2882" s="4">
        <f t="shared" si="907"/>
        <v>30</v>
      </c>
      <c r="H2882" s="2">
        <f t="shared" si="903"/>
        <v>1</v>
      </c>
      <c r="I2882" s="2">
        <f t="shared" si="904"/>
        <v>1.0786128800000001</v>
      </c>
      <c r="J2882" s="2">
        <f t="shared" si="897"/>
        <v>1.0786128800000001</v>
      </c>
      <c r="K2882" s="2">
        <f t="shared" si="898"/>
        <v>247890.88467457</v>
      </c>
      <c r="L2882" s="1">
        <f t="shared" si="905"/>
        <v>0</v>
      </c>
      <c r="M2882" s="3">
        <f t="shared" si="912"/>
        <v>0</v>
      </c>
      <c r="N2882" s="2">
        <f t="shared" si="899"/>
        <v>0</v>
      </c>
      <c r="O2882" s="18">
        <f t="shared" si="906"/>
        <v>0.14499999999999999</v>
      </c>
      <c r="P2882" s="8">
        <f t="shared" si="910"/>
        <v>1.0041459349999999</v>
      </c>
      <c r="Q2882" s="2">
        <f t="shared" si="908"/>
        <v>1027.7394949500001</v>
      </c>
      <c r="R2882" s="2">
        <f t="shared" si="900"/>
        <v>1027.7394949500001</v>
      </c>
      <c r="S2882" s="9" t="s">
        <v>56</v>
      </c>
      <c r="T2882" s="47">
        <f t="shared" si="914"/>
        <v>42926</v>
      </c>
      <c r="AE2882" s="33"/>
    </row>
    <row r="2883" spans="1:31" x14ac:dyDescent="0.2">
      <c r="A2883" s="90">
        <f t="shared" si="901"/>
        <v>42908</v>
      </c>
      <c r="B2883" s="2">
        <f t="shared" si="896"/>
        <v>249012.26594277</v>
      </c>
      <c r="C2883" s="2">
        <f t="shared" si="913"/>
        <v>229823.7757689101</v>
      </c>
      <c r="D2883" s="47">
        <f t="shared" si="902"/>
        <v>42897</v>
      </c>
      <c r="E2883" s="3">
        <f t="shared" si="911"/>
        <v>0</v>
      </c>
      <c r="F2883" s="4">
        <f t="shared" si="909"/>
        <v>12</v>
      </c>
      <c r="G2883" s="4">
        <f t="shared" si="907"/>
        <v>30</v>
      </c>
      <c r="H2883" s="2">
        <f t="shared" si="903"/>
        <v>1</v>
      </c>
      <c r="I2883" s="2">
        <f t="shared" si="904"/>
        <v>1.0786128800000001</v>
      </c>
      <c r="J2883" s="2">
        <f t="shared" si="897"/>
        <v>1.0786128800000001</v>
      </c>
      <c r="K2883" s="2">
        <f t="shared" si="898"/>
        <v>247890.88467457</v>
      </c>
      <c r="L2883" s="1">
        <f t="shared" si="905"/>
        <v>0</v>
      </c>
      <c r="M2883" s="3">
        <f t="shared" si="912"/>
        <v>0</v>
      </c>
      <c r="N2883" s="2">
        <f t="shared" si="899"/>
        <v>0</v>
      </c>
      <c r="O2883" s="18">
        <f t="shared" si="906"/>
        <v>0.14499999999999999</v>
      </c>
      <c r="P2883" s="8">
        <f t="shared" si="910"/>
        <v>1.004523689</v>
      </c>
      <c r="Q2883" s="2">
        <f t="shared" si="908"/>
        <v>1121.3812682</v>
      </c>
      <c r="R2883" s="2">
        <f t="shared" si="900"/>
        <v>1121.3812682</v>
      </c>
      <c r="S2883" s="9" t="s">
        <v>56</v>
      </c>
      <c r="T2883" s="47">
        <f t="shared" si="914"/>
        <v>42926</v>
      </c>
      <c r="AE2883" s="33"/>
    </row>
    <row r="2884" spans="1:31" x14ac:dyDescent="0.2">
      <c r="A2884" s="90">
        <f t="shared" si="901"/>
        <v>42909</v>
      </c>
      <c r="B2884" s="2">
        <f t="shared" si="896"/>
        <v>249105.94316441001</v>
      </c>
      <c r="C2884" s="2">
        <f t="shared" si="913"/>
        <v>229823.7757689101</v>
      </c>
      <c r="D2884" s="47">
        <f t="shared" si="902"/>
        <v>42897</v>
      </c>
      <c r="E2884" s="3">
        <f t="shared" si="911"/>
        <v>0</v>
      </c>
      <c r="F2884" s="4">
        <f t="shared" si="909"/>
        <v>13</v>
      </c>
      <c r="G2884" s="4">
        <f t="shared" si="907"/>
        <v>30</v>
      </c>
      <c r="H2884" s="2">
        <f t="shared" si="903"/>
        <v>1</v>
      </c>
      <c r="I2884" s="2">
        <f t="shared" si="904"/>
        <v>1.0786128800000001</v>
      </c>
      <c r="J2884" s="2">
        <f t="shared" si="897"/>
        <v>1.0786128800000001</v>
      </c>
      <c r="K2884" s="2">
        <f t="shared" si="898"/>
        <v>247890.88467457</v>
      </c>
      <c r="L2884" s="1">
        <f t="shared" si="905"/>
        <v>0</v>
      </c>
      <c r="M2884" s="3">
        <f t="shared" si="912"/>
        <v>0</v>
      </c>
      <c r="N2884" s="2">
        <f t="shared" si="899"/>
        <v>0</v>
      </c>
      <c r="O2884" s="18">
        <f t="shared" si="906"/>
        <v>0.14499999999999999</v>
      </c>
      <c r="P2884" s="8">
        <f t="shared" si="910"/>
        <v>1.0049015859999999</v>
      </c>
      <c r="Q2884" s="2">
        <f t="shared" si="908"/>
        <v>1215.05848984</v>
      </c>
      <c r="R2884" s="2">
        <f t="shared" si="900"/>
        <v>1215.05848984</v>
      </c>
      <c r="S2884" s="9" t="s">
        <v>56</v>
      </c>
      <c r="T2884" s="47">
        <f t="shared" si="914"/>
        <v>42926</v>
      </c>
      <c r="AE2884" s="33"/>
    </row>
    <row r="2885" spans="1:31" x14ac:dyDescent="0.2">
      <c r="A2885" s="90">
        <f t="shared" si="901"/>
        <v>42910</v>
      </c>
      <c r="B2885" s="2">
        <f t="shared" si="896"/>
        <v>249199.65533867001</v>
      </c>
      <c r="C2885" s="2">
        <f t="shared" si="913"/>
        <v>229823.7757689101</v>
      </c>
      <c r="D2885" s="47">
        <f t="shared" si="902"/>
        <v>42897</v>
      </c>
      <c r="E2885" s="3">
        <f t="shared" si="911"/>
        <v>0</v>
      </c>
      <c r="F2885" s="4">
        <f t="shared" si="909"/>
        <v>14</v>
      </c>
      <c r="G2885" s="4">
        <f t="shared" si="907"/>
        <v>30</v>
      </c>
      <c r="H2885" s="2">
        <f t="shared" si="903"/>
        <v>1</v>
      </c>
      <c r="I2885" s="2">
        <f t="shared" si="904"/>
        <v>1.0786128800000001</v>
      </c>
      <c r="J2885" s="2">
        <f t="shared" si="897"/>
        <v>1.0786128800000001</v>
      </c>
      <c r="K2885" s="2">
        <f t="shared" si="898"/>
        <v>247890.88467457</v>
      </c>
      <c r="L2885" s="1">
        <f t="shared" si="905"/>
        <v>0</v>
      </c>
      <c r="M2885" s="3">
        <f t="shared" si="912"/>
        <v>0</v>
      </c>
      <c r="N2885" s="2">
        <f t="shared" si="899"/>
        <v>0</v>
      </c>
      <c r="O2885" s="18">
        <f t="shared" si="906"/>
        <v>0.14499999999999999</v>
      </c>
      <c r="P2885" s="8">
        <f t="shared" si="910"/>
        <v>1.0052796239999999</v>
      </c>
      <c r="Q2885" s="2">
        <f t="shared" si="908"/>
        <v>1308.7706641</v>
      </c>
      <c r="R2885" s="2">
        <f t="shared" si="900"/>
        <v>1308.7706641</v>
      </c>
      <c r="S2885" s="9" t="s">
        <v>56</v>
      </c>
      <c r="T2885" s="47">
        <f t="shared" si="914"/>
        <v>42926</v>
      </c>
      <c r="AE2885" s="33"/>
    </row>
    <row r="2886" spans="1:31" x14ac:dyDescent="0.2">
      <c r="A2886" s="90">
        <f t="shared" si="901"/>
        <v>42911</v>
      </c>
      <c r="B2886" s="2">
        <f t="shared" si="896"/>
        <v>249293.40296132999</v>
      </c>
      <c r="C2886" s="2">
        <f t="shared" si="913"/>
        <v>229823.7757689101</v>
      </c>
      <c r="D2886" s="47">
        <f t="shared" si="902"/>
        <v>42897</v>
      </c>
      <c r="E2886" s="3">
        <f t="shared" si="911"/>
        <v>0</v>
      </c>
      <c r="F2886" s="4">
        <f t="shared" si="909"/>
        <v>15</v>
      </c>
      <c r="G2886" s="4">
        <f t="shared" si="907"/>
        <v>30</v>
      </c>
      <c r="H2886" s="2">
        <f t="shared" si="903"/>
        <v>1</v>
      </c>
      <c r="I2886" s="2">
        <f t="shared" si="904"/>
        <v>1.0786128800000001</v>
      </c>
      <c r="J2886" s="2">
        <f t="shared" si="897"/>
        <v>1.0786128800000001</v>
      </c>
      <c r="K2886" s="2">
        <f t="shared" si="898"/>
        <v>247890.88467457</v>
      </c>
      <c r="L2886" s="1">
        <f t="shared" si="905"/>
        <v>0</v>
      </c>
      <c r="M2886" s="3">
        <f t="shared" si="912"/>
        <v>0</v>
      </c>
      <c r="N2886" s="2">
        <f t="shared" si="899"/>
        <v>0</v>
      </c>
      <c r="O2886" s="18">
        <f t="shared" si="906"/>
        <v>0.14499999999999999</v>
      </c>
      <c r="P2886" s="8">
        <f t="shared" si="910"/>
        <v>1.005657805</v>
      </c>
      <c r="Q2886" s="2">
        <f t="shared" si="908"/>
        <v>1402.5182867599999</v>
      </c>
      <c r="R2886" s="2">
        <f t="shared" si="900"/>
        <v>1402.5182867599999</v>
      </c>
      <c r="S2886" s="9" t="s">
        <v>56</v>
      </c>
      <c r="T2886" s="47">
        <f t="shared" si="914"/>
        <v>42926</v>
      </c>
      <c r="AE2886" s="33"/>
    </row>
    <row r="2887" spans="1:31" x14ac:dyDescent="0.2">
      <c r="A2887" s="90">
        <f t="shared" si="901"/>
        <v>42912</v>
      </c>
      <c r="B2887" s="2">
        <f t="shared" si="896"/>
        <v>249387.18578448999</v>
      </c>
      <c r="C2887" s="2">
        <f t="shared" si="913"/>
        <v>229823.7757689101</v>
      </c>
      <c r="D2887" s="47">
        <f t="shared" si="902"/>
        <v>42897</v>
      </c>
      <c r="E2887" s="3">
        <f t="shared" si="911"/>
        <v>0</v>
      </c>
      <c r="F2887" s="4">
        <f t="shared" si="909"/>
        <v>16</v>
      </c>
      <c r="G2887" s="4">
        <f t="shared" si="907"/>
        <v>30</v>
      </c>
      <c r="H2887" s="2">
        <f t="shared" si="903"/>
        <v>1</v>
      </c>
      <c r="I2887" s="2">
        <f t="shared" si="904"/>
        <v>1.0786128800000001</v>
      </c>
      <c r="J2887" s="2">
        <f t="shared" si="897"/>
        <v>1.0786128800000001</v>
      </c>
      <c r="K2887" s="2">
        <f t="shared" si="898"/>
        <v>247890.88467457</v>
      </c>
      <c r="L2887" s="1">
        <f t="shared" si="905"/>
        <v>0</v>
      </c>
      <c r="M2887" s="3">
        <f t="shared" si="912"/>
        <v>0</v>
      </c>
      <c r="N2887" s="2">
        <f t="shared" si="899"/>
        <v>0</v>
      </c>
      <c r="O2887" s="18">
        <f t="shared" si="906"/>
        <v>0.14499999999999999</v>
      </c>
      <c r="P2887" s="8">
        <f t="shared" si="910"/>
        <v>1.0060361280000001</v>
      </c>
      <c r="Q2887" s="2">
        <f t="shared" si="908"/>
        <v>1496.30110992</v>
      </c>
      <c r="R2887" s="2">
        <f t="shared" si="900"/>
        <v>1496.30110992</v>
      </c>
      <c r="S2887" s="9" t="s">
        <v>56</v>
      </c>
      <c r="T2887" s="47">
        <f t="shared" si="914"/>
        <v>42926</v>
      </c>
      <c r="AE2887" s="33"/>
    </row>
    <row r="2888" spans="1:31" x14ac:dyDescent="0.2">
      <c r="A2888" s="90">
        <f t="shared" si="901"/>
        <v>42913</v>
      </c>
      <c r="B2888" s="2">
        <f t="shared" si="896"/>
        <v>249481.00405605001</v>
      </c>
      <c r="C2888" s="2">
        <f t="shared" si="913"/>
        <v>229823.7757689101</v>
      </c>
      <c r="D2888" s="47">
        <f t="shared" si="902"/>
        <v>42897</v>
      </c>
      <c r="E2888" s="3">
        <f t="shared" si="911"/>
        <v>0</v>
      </c>
      <c r="F2888" s="4">
        <f t="shared" si="909"/>
        <v>17</v>
      </c>
      <c r="G2888" s="4">
        <f t="shared" si="907"/>
        <v>30</v>
      </c>
      <c r="H2888" s="2">
        <f t="shared" si="903"/>
        <v>1</v>
      </c>
      <c r="I2888" s="2">
        <f t="shared" si="904"/>
        <v>1.0786128800000001</v>
      </c>
      <c r="J2888" s="2">
        <f t="shared" si="897"/>
        <v>1.0786128800000001</v>
      </c>
      <c r="K2888" s="2">
        <f t="shared" si="898"/>
        <v>247890.88467457</v>
      </c>
      <c r="L2888" s="1">
        <f t="shared" si="905"/>
        <v>0</v>
      </c>
      <c r="M2888" s="3">
        <f t="shared" si="912"/>
        <v>0</v>
      </c>
      <c r="N2888" s="2">
        <f t="shared" si="899"/>
        <v>0</v>
      </c>
      <c r="O2888" s="18">
        <f t="shared" si="906"/>
        <v>0.14499999999999999</v>
      </c>
      <c r="P2888" s="8">
        <f t="shared" si="910"/>
        <v>1.006414594</v>
      </c>
      <c r="Q2888" s="2">
        <f t="shared" si="908"/>
        <v>1590.1193814799999</v>
      </c>
      <c r="R2888" s="2">
        <f t="shared" si="900"/>
        <v>1590.1193814799999</v>
      </c>
      <c r="S2888" s="9" t="s">
        <v>56</v>
      </c>
      <c r="T2888" s="47">
        <f t="shared" si="914"/>
        <v>42926</v>
      </c>
      <c r="AE2888" s="33"/>
    </row>
    <row r="2889" spans="1:31" x14ac:dyDescent="0.2">
      <c r="A2889" s="90">
        <f t="shared" si="901"/>
        <v>42914</v>
      </c>
      <c r="B2889" s="2">
        <f t="shared" si="896"/>
        <v>249574.85752811999</v>
      </c>
      <c r="C2889" s="2">
        <f t="shared" si="913"/>
        <v>229823.7757689101</v>
      </c>
      <c r="D2889" s="47">
        <f t="shared" si="902"/>
        <v>42897</v>
      </c>
      <c r="E2889" s="3">
        <f t="shared" si="911"/>
        <v>0</v>
      </c>
      <c r="F2889" s="4">
        <f t="shared" si="909"/>
        <v>18</v>
      </c>
      <c r="G2889" s="4">
        <f t="shared" si="907"/>
        <v>30</v>
      </c>
      <c r="H2889" s="2">
        <f t="shared" si="903"/>
        <v>1</v>
      </c>
      <c r="I2889" s="2">
        <f t="shared" si="904"/>
        <v>1.0786128800000001</v>
      </c>
      <c r="J2889" s="2">
        <f t="shared" si="897"/>
        <v>1.0786128800000001</v>
      </c>
      <c r="K2889" s="2">
        <f t="shared" si="898"/>
        <v>247890.88467457</v>
      </c>
      <c r="L2889" s="1">
        <f t="shared" si="905"/>
        <v>0</v>
      </c>
      <c r="M2889" s="3">
        <f t="shared" si="912"/>
        <v>0</v>
      </c>
      <c r="N2889" s="2">
        <f t="shared" si="899"/>
        <v>0</v>
      </c>
      <c r="O2889" s="18">
        <f t="shared" si="906"/>
        <v>0.14499999999999999</v>
      </c>
      <c r="P2889" s="8">
        <f t="shared" si="910"/>
        <v>1.0067932020000001</v>
      </c>
      <c r="Q2889" s="2">
        <f t="shared" si="908"/>
        <v>1683.9728535500001</v>
      </c>
      <c r="R2889" s="2">
        <f t="shared" si="900"/>
        <v>1683.9728535500001</v>
      </c>
      <c r="S2889" s="9" t="s">
        <v>56</v>
      </c>
      <c r="T2889" s="47">
        <f t="shared" si="914"/>
        <v>42926</v>
      </c>
      <c r="AE2889" s="33"/>
    </row>
    <row r="2890" spans="1:31" x14ac:dyDescent="0.2">
      <c r="A2890" s="90">
        <f t="shared" si="901"/>
        <v>42915</v>
      </c>
      <c r="B2890" s="2">
        <f t="shared" ref="B2890:B2953" si="915">(K2890+Q2890)</f>
        <v>249668.74620068999</v>
      </c>
      <c r="C2890" s="2">
        <f t="shared" si="913"/>
        <v>229823.7757689101</v>
      </c>
      <c r="D2890" s="47">
        <f t="shared" si="902"/>
        <v>42897</v>
      </c>
      <c r="E2890" s="3">
        <f t="shared" si="911"/>
        <v>0</v>
      </c>
      <c r="F2890" s="4">
        <f t="shared" si="909"/>
        <v>19</v>
      </c>
      <c r="G2890" s="4">
        <f t="shared" si="907"/>
        <v>30</v>
      </c>
      <c r="H2890" s="2">
        <f t="shared" si="903"/>
        <v>1</v>
      </c>
      <c r="I2890" s="2">
        <f t="shared" si="904"/>
        <v>1.0786128800000001</v>
      </c>
      <c r="J2890" s="2">
        <f t="shared" ref="J2890:J2953" si="916">TRUNC(H2890*I2890,8)</f>
        <v>1.0786128800000001</v>
      </c>
      <c r="K2890" s="2">
        <f t="shared" ref="K2890:K2953" si="917">TRUNC(C2890*J2890,8)</f>
        <v>247890.88467457</v>
      </c>
      <c r="L2890" s="1">
        <f t="shared" si="905"/>
        <v>0</v>
      </c>
      <c r="M2890" s="3">
        <f t="shared" si="912"/>
        <v>0</v>
      </c>
      <c r="N2890" s="2">
        <f t="shared" ref="N2890:N2953" si="918">IF(M2890&gt;0,TRUNC((M2890*K2890),8),0)</f>
        <v>0</v>
      </c>
      <c r="O2890" s="18">
        <f t="shared" si="906"/>
        <v>0.14499999999999999</v>
      </c>
      <c r="P2890" s="8">
        <f t="shared" si="910"/>
        <v>1.007171952</v>
      </c>
      <c r="Q2890" s="2">
        <f t="shared" si="908"/>
        <v>1777.86152612</v>
      </c>
      <c r="R2890" s="2">
        <f t="shared" ref="R2890:R2953" si="919">(N2890+Q2890)</f>
        <v>1777.86152612</v>
      </c>
      <c r="S2890" s="9" t="s">
        <v>56</v>
      </c>
      <c r="T2890" s="47">
        <f t="shared" si="914"/>
        <v>42926</v>
      </c>
      <c r="AE2890" s="33"/>
    </row>
    <row r="2891" spans="1:31" x14ac:dyDescent="0.2">
      <c r="A2891" s="90">
        <f t="shared" ref="A2891:A2954" si="920">(A2890+1)</f>
        <v>42916</v>
      </c>
      <c r="B2891" s="2">
        <f t="shared" si="915"/>
        <v>249762.67032166</v>
      </c>
      <c r="C2891" s="2">
        <f t="shared" si="913"/>
        <v>229823.7757689101</v>
      </c>
      <c r="D2891" s="47">
        <f t="shared" ref="D2891:D2954" si="921">IF(DAY(A2890)=$E$2,A2891,D2890)</f>
        <v>42897</v>
      </c>
      <c r="E2891" s="3">
        <f t="shared" si="911"/>
        <v>0</v>
      </c>
      <c r="F2891" s="4">
        <f t="shared" si="909"/>
        <v>20</v>
      </c>
      <c r="G2891" s="4">
        <f t="shared" si="907"/>
        <v>30</v>
      </c>
      <c r="H2891" s="2">
        <f t="shared" ref="H2891:H2954" si="922">TRUNC(((1+$E2891)^($F2891/$G2891)),8)</f>
        <v>1</v>
      </c>
      <c r="I2891" s="2">
        <f t="shared" ref="I2891:I2954" si="923">IF(DAY(A2890)=E$2,J2890,I2890)</f>
        <v>1.0786128800000001</v>
      </c>
      <c r="J2891" s="2">
        <f t="shared" si="916"/>
        <v>1.0786128800000001</v>
      </c>
      <c r="K2891" s="2">
        <f t="shared" si="917"/>
        <v>247890.88467457</v>
      </c>
      <c r="L2891" s="1">
        <f t="shared" ref="L2891:L2954" si="924">IF(DAY(A2891)=E$2,VLOOKUP(A2891,$W$10:$AD$316,7),0)</f>
        <v>0</v>
      </c>
      <c r="M2891" s="3">
        <f t="shared" si="912"/>
        <v>0</v>
      </c>
      <c r="N2891" s="2">
        <f t="shared" si="918"/>
        <v>0</v>
      </c>
      <c r="O2891" s="18">
        <f t="shared" ref="O2891:O2954" si="925">(O2890)</f>
        <v>0.14499999999999999</v>
      </c>
      <c r="P2891" s="8">
        <f t="shared" si="910"/>
        <v>1.0075508449999999</v>
      </c>
      <c r="Q2891" s="2">
        <f t="shared" si="908"/>
        <v>1871.7856470900001</v>
      </c>
      <c r="R2891" s="2">
        <f t="shared" si="919"/>
        <v>1871.7856470900001</v>
      </c>
      <c r="S2891" s="9" t="s">
        <v>56</v>
      </c>
      <c r="T2891" s="47">
        <f t="shared" si="914"/>
        <v>42926</v>
      </c>
      <c r="AE2891" s="33"/>
    </row>
    <row r="2892" spans="1:31" x14ac:dyDescent="0.2">
      <c r="A2892" s="90">
        <f t="shared" si="920"/>
        <v>42917</v>
      </c>
      <c r="B2892" s="2">
        <f t="shared" si="915"/>
        <v>249856.62964313</v>
      </c>
      <c r="C2892" s="2">
        <f t="shared" si="913"/>
        <v>229823.7757689101</v>
      </c>
      <c r="D2892" s="47">
        <f t="shared" si="921"/>
        <v>42897</v>
      </c>
      <c r="E2892" s="3">
        <f t="shared" si="911"/>
        <v>0</v>
      </c>
      <c r="F2892" s="4">
        <f t="shared" si="909"/>
        <v>21</v>
      </c>
      <c r="G2892" s="4">
        <f t="shared" ref="G2892:G2955" si="926">IF(DAY(A2892)=E$2+1,DAY(EOMONTH(A2892,0)), IF(DAY(A2892)&lt;&gt;$E$2+1,G2891))</f>
        <v>30</v>
      </c>
      <c r="H2892" s="2">
        <f t="shared" si="922"/>
        <v>1</v>
      </c>
      <c r="I2892" s="2">
        <f t="shared" si="923"/>
        <v>1.0786128800000001</v>
      </c>
      <c r="J2892" s="2">
        <f t="shared" si="916"/>
        <v>1.0786128800000001</v>
      </c>
      <c r="K2892" s="2">
        <f t="shared" si="917"/>
        <v>247890.88467457</v>
      </c>
      <c r="L2892" s="1">
        <f t="shared" si="924"/>
        <v>0</v>
      </c>
      <c r="M2892" s="3">
        <f t="shared" si="912"/>
        <v>0</v>
      </c>
      <c r="N2892" s="2">
        <f t="shared" si="918"/>
        <v>0</v>
      </c>
      <c r="O2892" s="18">
        <f t="shared" si="925"/>
        <v>0.14499999999999999</v>
      </c>
      <c r="P2892" s="8">
        <f t="shared" si="910"/>
        <v>1.0079298800000001</v>
      </c>
      <c r="Q2892" s="2">
        <f t="shared" si="908"/>
        <v>1965.74496856</v>
      </c>
      <c r="R2892" s="2">
        <f t="shared" si="919"/>
        <v>1965.74496856</v>
      </c>
      <c r="S2892" s="9" t="s">
        <v>56</v>
      </c>
      <c r="T2892" s="47">
        <f t="shared" si="914"/>
        <v>42926</v>
      </c>
      <c r="AE2892" s="33"/>
    </row>
    <row r="2893" spans="1:31" x14ac:dyDescent="0.2">
      <c r="A2893" s="90">
        <f t="shared" si="920"/>
        <v>42918</v>
      </c>
      <c r="B2893" s="2">
        <f t="shared" si="915"/>
        <v>249950.62441300001</v>
      </c>
      <c r="C2893" s="2">
        <f t="shared" si="913"/>
        <v>229823.7757689101</v>
      </c>
      <c r="D2893" s="47">
        <f t="shared" si="921"/>
        <v>42897</v>
      </c>
      <c r="E2893" s="3">
        <f t="shared" si="911"/>
        <v>0</v>
      </c>
      <c r="F2893" s="4">
        <f t="shared" si="909"/>
        <v>22</v>
      </c>
      <c r="G2893" s="4">
        <f t="shared" si="926"/>
        <v>30</v>
      </c>
      <c r="H2893" s="2">
        <f t="shared" si="922"/>
        <v>1</v>
      </c>
      <c r="I2893" s="2">
        <f t="shared" si="923"/>
        <v>1.0786128800000001</v>
      </c>
      <c r="J2893" s="2">
        <f t="shared" si="916"/>
        <v>1.0786128800000001</v>
      </c>
      <c r="K2893" s="2">
        <f t="shared" si="917"/>
        <v>247890.88467457</v>
      </c>
      <c r="L2893" s="1">
        <f t="shared" si="924"/>
        <v>0</v>
      </c>
      <c r="M2893" s="3">
        <f t="shared" si="912"/>
        <v>0</v>
      </c>
      <c r="N2893" s="2">
        <f t="shared" si="918"/>
        <v>0</v>
      </c>
      <c r="O2893" s="18">
        <f t="shared" si="925"/>
        <v>0.14499999999999999</v>
      </c>
      <c r="P2893" s="8">
        <f t="shared" si="910"/>
        <v>1.008309058</v>
      </c>
      <c r="Q2893" s="2">
        <f t="shared" si="908"/>
        <v>2059.7397384300002</v>
      </c>
      <c r="R2893" s="2">
        <f t="shared" si="919"/>
        <v>2059.7397384300002</v>
      </c>
      <c r="S2893" s="9" t="s">
        <v>56</v>
      </c>
      <c r="T2893" s="47">
        <f t="shared" si="914"/>
        <v>42926</v>
      </c>
      <c r="AE2893" s="33"/>
    </row>
    <row r="2894" spans="1:31" x14ac:dyDescent="0.2">
      <c r="A2894" s="90">
        <f t="shared" si="920"/>
        <v>42919</v>
      </c>
      <c r="B2894" s="2">
        <f t="shared" si="915"/>
        <v>250044.65463126</v>
      </c>
      <c r="C2894" s="2">
        <f t="shared" si="913"/>
        <v>229823.7757689101</v>
      </c>
      <c r="D2894" s="47">
        <f t="shared" si="921"/>
        <v>42897</v>
      </c>
      <c r="E2894" s="3">
        <f t="shared" si="911"/>
        <v>0</v>
      </c>
      <c r="F2894" s="4">
        <f t="shared" si="909"/>
        <v>23</v>
      </c>
      <c r="G2894" s="4">
        <f t="shared" si="926"/>
        <v>30</v>
      </c>
      <c r="H2894" s="2">
        <f t="shared" si="922"/>
        <v>1</v>
      </c>
      <c r="I2894" s="2">
        <f t="shared" si="923"/>
        <v>1.0786128800000001</v>
      </c>
      <c r="J2894" s="2">
        <f t="shared" si="916"/>
        <v>1.0786128800000001</v>
      </c>
      <c r="K2894" s="2">
        <f t="shared" si="917"/>
        <v>247890.88467457</v>
      </c>
      <c r="L2894" s="1">
        <f t="shared" si="924"/>
        <v>0</v>
      </c>
      <c r="M2894" s="3">
        <f t="shared" si="912"/>
        <v>0</v>
      </c>
      <c r="N2894" s="2">
        <f t="shared" si="918"/>
        <v>0</v>
      </c>
      <c r="O2894" s="18">
        <f t="shared" si="925"/>
        <v>0.14499999999999999</v>
      </c>
      <c r="P2894" s="8">
        <f t="shared" si="910"/>
        <v>1.0086883790000001</v>
      </c>
      <c r="Q2894" s="2">
        <f t="shared" ref="Q2894:Q2957" si="927">TRUNC((P2894-1)*K2894,8)</f>
        <v>2153.7699566900001</v>
      </c>
      <c r="R2894" s="2">
        <f t="shared" si="919"/>
        <v>2153.7699566900001</v>
      </c>
      <c r="S2894" s="9" t="s">
        <v>56</v>
      </c>
      <c r="T2894" s="47">
        <f t="shared" si="914"/>
        <v>42926</v>
      </c>
      <c r="AE2894" s="33"/>
    </row>
    <row r="2895" spans="1:31" x14ac:dyDescent="0.2">
      <c r="A2895" s="90">
        <f t="shared" si="920"/>
        <v>42920</v>
      </c>
      <c r="B2895" s="2">
        <f t="shared" si="915"/>
        <v>250138.72005003001</v>
      </c>
      <c r="C2895" s="2">
        <f t="shared" si="913"/>
        <v>229823.7757689101</v>
      </c>
      <c r="D2895" s="47">
        <f t="shared" si="921"/>
        <v>42897</v>
      </c>
      <c r="E2895" s="3">
        <f t="shared" si="911"/>
        <v>0</v>
      </c>
      <c r="F2895" s="4">
        <f t="shared" si="909"/>
        <v>24</v>
      </c>
      <c r="G2895" s="4">
        <f t="shared" si="926"/>
        <v>30</v>
      </c>
      <c r="H2895" s="2">
        <f t="shared" si="922"/>
        <v>1</v>
      </c>
      <c r="I2895" s="2">
        <f t="shared" si="923"/>
        <v>1.0786128800000001</v>
      </c>
      <c r="J2895" s="2">
        <f t="shared" si="916"/>
        <v>1.0786128800000001</v>
      </c>
      <c r="K2895" s="2">
        <f t="shared" si="917"/>
        <v>247890.88467457</v>
      </c>
      <c r="L2895" s="1">
        <f t="shared" si="924"/>
        <v>0</v>
      </c>
      <c r="M2895" s="3">
        <f t="shared" si="912"/>
        <v>0</v>
      </c>
      <c r="N2895" s="2">
        <f t="shared" si="918"/>
        <v>0</v>
      </c>
      <c r="O2895" s="18">
        <f t="shared" si="925"/>
        <v>0.14499999999999999</v>
      </c>
      <c r="P2895" s="8">
        <f t="shared" si="910"/>
        <v>1.0090678420000001</v>
      </c>
      <c r="Q2895" s="2">
        <f t="shared" si="927"/>
        <v>2247.8353754599998</v>
      </c>
      <c r="R2895" s="2">
        <f t="shared" si="919"/>
        <v>2247.8353754599998</v>
      </c>
      <c r="S2895" s="9" t="s">
        <v>56</v>
      </c>
      <c r="T2895" s="47">
        <f t="shared" si="914"/>
        <v>42926</v>
      </c>
      <c r="AE2895" s="33"/>
    </row>
    <row r="2896" spans="1:31" x14ac:dyDescent="0.2">
      <c r="A2896" s="90">
        <f t="shared" si="920"/>
        <v>42921</v>
      </c>
      <c r="B2896" s="2">
        <f t="shared" si="915"/>
        <v>250232.82091720001</v>
      </c>
      <c r="C2896" s="2">
        <f t="shared" si="913"/>
        <v>229823.7757689101</v>
      </c>
      <c r="D2896" s="47">
        <f t="shared" si="921"/>
        <v>42897</v>
      </c>
      <c r="E2896" s="3">
        <f t="shared" si="911"/>
        <v>0</v>
      </c>
      <c r="F2896" s="4">
        <f t="shared" ref="F2896:F2959" si="928">IF(DAY(A2896)=E$2+1,1,F2895+1)</f>
        <v>25</v>
      </c>
      <c r="G2896" s="4">
        <f t="shared" si="926"/>
        <v>30</v>
      </c>
      <c r="H2896" s="2">
        <f t="shared" si="922"/>
        <v>1</v>
      </c>
      <c r="I2896" s="2">
        <f t="shared" si="923"/>
        <v>1.0786128800000001</v>
      </c>
      <c r="J2896" s="2">
        <f t="shared" si="916"/>
        <v>1.0786128800000001</v>
      </c>
      <c r="K2896" s="2">
        <f t="shared" si="917"/>
        <v>247890.88467457</v>
      </c>
      <c r="L2896" s="1">
        <f t="shared" si="924"/>
        <v>0</v>
      </c>
      <c r="M2896" s="3">
        <f t="shared" si="912"/>
        <v>0</v>
      </c>
      <c r="N2896" s="2">
        <f t="shared" si="918"/>
        <v>0</v>
      </c>
      <c r="O2896" s="18">
        <f t="shared" si="925"/>
        <v>0.14499999999999999</v>
      </c>
      <c r="P2896" s="8">
        <f t="shared" si="910"/>
        <v>1.009447448</v>
      </c>
      <c r="Q2896" s="2">
        <f t="shared" si="927"/>
        <v>2341.9362426299999</v>
      </c>
      <c r="R2896" s="2">
        <f t="shared" si="919"/>
        <v>2341.9362426299999</v>
      </c>
      <c r="S2896" s="9" t="s">
        <v>56</v>
      </c>
      <c r="T2896" s="47">
        <f t="shared" si="914"/>
        <v>42926</v>
      </c>
      <c r="AE2896" s="33"/>
    </row>
    <row r="2897" spans="1:126" x14ac:dyDescent="0.2">
      <c r="A2897" s="90">
        <f t="shared" si="920"/>
        <v>42922</v>
      </c>
      <c r="B2897" s="2">
        <f t="shared" si="915"/>
        <v>250326.95723276999</v>
      </c>
      <c r="C2897" s="2">
        <f t="shared" si="913"/>
        <v>229823.7757689101</v>
      </c>
      <c r="D2897" s="47">
        <f t="shared" si="921"/>
        <v>42897</v>
      </c>
      <c r="E2897" s="3">
        <f t="shared" si="911"/>
        <v>0</v>
      </c>
      <c r="F2897" s="4">
        <f t="shared" si="928"/>
        <v>26</v>
      </c>
      <c r="G2897" s="4">
        <f t="shared" si="926"/>
        <v>30</v>
      </c>
      <c r="H2897" s="2">
        <f t="shared" si="922"/>
        <v>1</v>
      </c>
      <c r="I2897" s="2">
        <f t="shared" si="923"/>
        <v>1.0786128800000001</v>
      </c>
      <c r="J2897" s="2">
        <f t="shared" si="916"/>
        <v>1.0786128800000001</v>
      </c>
      <c r="K2897" s="2">
        <f t="shared" si="917"/>
        <v>247890.88467457</v>
      </c>
      <c r="L2897" s="1">
        <f t="shared" si="924"/>
        <v>0</v>
      </c>
      <c r="M2897" s="3">
        <f t="shared" si="912"/>
        <v>0</v>
      </c>
      <c r="N2897" s="2">
        <f t="shared" si="918"/>
        <v>0</v>
      </c>
      <c r="O2897" s="18">
        <f t="shared" si="925"/>
        <v>0.14499999999999999</v>
      </c>
      <c r="P2897" s="8">
        <f t="shared" si="910"/>
        <v>1.0098271969999999</v>
      </c>
      <c r="Q2897" s="2">
        <f t="shared" si="927"/>
        <v>2436.0725582</v>
      </c>
      <c r="R2897" s="2">
        <f t="shared" si="919"/>
        <v>2436.0725582</v>
      </c>
      <c r="S2897" s="9" t="s">
        <v>56</v>
      </c>
      <c r="T2897" s="47">
        <f t="shared" si="914"/>
        <v>42926</v>
      </c>
      <c r="AE2897" s="33"/>
    </row>
    <row r="2898" spans="1:126" x14ac:dyDescent="0.2">
      <c r="A2898" s="90">
        <f t="shared" si="920"/>
        <v>42923</v>
      </c>
      <c r="B2898" s="2">
        <f t="shared" si="915"/>
        <v>250421.12874884001</v>
      </c>
      <c r="C2898" s="2">
        <f t="shared" si="913"/>
        <v>229823.7757689101</v>
      </c>
      <c r="D2898" s="47">
        <f t="shared" si="921"/>
        <v>42897</v>
      </c>
      <c r="E2898" s="3">
        <f t="shared" si="911"/>
        <v>0</v>
      </c>
      <c r="F2898" s="4">
        <f t="shared" si="928"/>
        <v>27</v>
      </c>
      <c r="G2898" s="4">
        <f t="shared" si="926"/>
        <v>30</v>
      </c>
      <c r="H2898" s="2">
        <f t="shared" si="922"/>
        <v>1</v>
      </c>
      <c r="I2898" s="2">
        <f t="shared" si="923"/>
        <v>1.0786128800000001</v>
      </c>
      <c r="J2898" s="2">
        <f t="shared" si="916"/>
        <v>1.0786128800000001</v>
      </c>
      <c r="K2898" s="2">
        <f t="shared" si="917"/>
        <v>247890.88467457</v>
      </c>
      <c r="L2898" s="1">
        <f t="shared" si="924"/>
        <v>0</v>
      </c>
      <c r="M2898" s="3">
        <f t="shared" si="912"/>
        <v>0</v>
      </c>
      <c r="N2898" s="2">
        <f t="shared" si="918"/>
        <v>0</v>
      </c>
      <c r="O2898" s="18">
        <f t="shared" si="925"/>
        <v>0.14499999999999999</v>
      </c>
      <c r="P2898" s="8">
        <f t="shared" si="910"/>
        <v>1.010207088</v>
      </c>
      <c r="Q2898" s="2">
        <f t="shared" si="927"/>
        <v>2530.2440742700001</v>
      </c>
      <c r="R2898" s="2">
        <f t="shared" si="919"/>
        <v>2530.2440742700001</v>
      </c>
      <c r="S2898" s="9" t="s">
        <v>56</v>
      </c>
      <c r="T2898" s="47">
        <f t="shared" si="914"/>
        <v>42926</v>
      </c>
      <c r="AE2898" s="33"/>
    </row>
    <row r="2899" spans="1:126" x14ac:dyDescent="0.2">
      <c r="A2899" s="90">
        <f t="shared" si="920"/>
        <v>42924</v>
      </c>
      <c r="B2899" s="2">
        <f t="shared" si="915"/>
        <v>250515.33596118999</v>
      </c>
      <c r="C2899" s="2">
        <f t="shared" si="913"/>
        <v>229823.7757689101</v>
      </c>
      <c r="D2899" s="47">
        <f t="shared" si="921"/>
        <v>42897</v>
      </c>
      <c r="E2899" s="3">
        <f t="shared" si="911"/>
        <v>0</v>
      </c>
      <c r="F2899" s="4">
        <f t="shared" si="928"/>
        <v>28</v>
      </c>
      <c r="G2899" s="4">
        <f t="shared" si="926"/>
        <v>30</v>
      </c>
      <c r="H2899" s="2">
        <f t="shared" si="922"/>
        <v>1</v>
      </c>
      <c r="I2899" s="2">
        <f t="shared" si="923"/>
        <v>1.0786128800000001</v>
      </c>
      <c r="J2899" s="2">
        <f t="shared" si="916"/>
        <v>1.0786128800000001</v>
      </c>
      <c r="K2899" s="2">
        <f t="shared" si="917"/>
        <v>247890.88467457</v>
      </c>
      <c r="L2899" s="1">
        <f t="shared" si="924"/>
        <v>0</v>
      </c>
      <c r="M2899" s="3">
        <f t="shared" si="912"/>
        <v>0</v>
      </c>
      <c r="N2899" s="2">
        <f t="shared" si="918"/>
        <v>0</v>
      </c>
      <c r="O2899" s="18">
        <f t="shared" si="925"/>
        <v>0.14499999999999999</v>
      </c>
      <c r="P2899" s="8">
        <f t="shared" si="910"/>
        <v>1.0105871230000001</v>
      </c>
      <c r="Q2899" s="2">
        <f t="shared" si="927"/>
        <v>2624.4512866199998</v>
      </c>
      <c r="R2899" s="2">
        <f t="shared" si="919"/>
        <v>2624.4512866199998</v>
      </c>
      <c r="S2899" s="9" t="s">
        <v>56</v>
      </c>
      <c r="T2899" s="47">
        <f t="shared" si="914"/>
        <v>42926</v>
      </c>
      <c r="AE2899" s="33"/>
    </row>
    <row r="2900" spans="1:126" x14ac:dyDescent="0.2">
      <c r="A2900" s="90">
        <f t="shared" si="920"/>
        <v>42925</v>
      </c>
      <c r="B2900" s="2">
        <f t="shared" si="915"/>
        <v>250609.57837405999</v>
      </c>
      <c r="C2900" s="2">
        <f t="shared" si="913"/>
        <v>229823.7757689101</v>
      </c>
      <c r="D2900" s="47">
        <f t="shared" si="921"/>
        <v>42897</v>
      </c>
      <c r="E2900" s="3">
        <f t="shared" si="911"/>
        <v>0</v>
      </c>
      <c r="F2900" s="4">
        <f t="shared" si="928"/>
        <v>29</v>
      </c>
      <c r="G2900" s="4">
        <f t="shared" si="926"/>
        <v>30</v>
      </c>
      <c r="H2900" s="2">
        <f t="shared" si="922"/>
        <v>1</v>
      </c>
      <c r="I2900" s="2">
        <f t="shared" si="923"/>
        <v>1.0786128800000001</v>
      </c>
      <c r="J2900" s="2">
        <f t="shared" si="916"/>
        <v>1.0786128800000001</v>
      </c>
      <c r="K2900" s="2">
        <f t="shared" si="917"/>
        <v>247890.88467457</v>
      </c>
      <c r="L2900" s="1">
        <f t="shared" si="924"/>
        <v>0</v>
      </c>
      <c r="M2900" s="3">
        <f t="shared" si="912"/>
        <v>0</v>
      </c>
      <c r="N2900" s="2">
        <f t="shared" si="918"/>
        <v>0</v>
      </c>
      <c r="O2900" s="18">
        <f t="shared" si="925"/>
        <v>0.14499999999999999</v>
      </c>
      <c r="P2900" s="8">
        <f t="shared" si="910"/>
        <v>1.0109672999999999</v>
      </c>
      <c r="Q2900" s="2">
        <f t="shared" si="927"/>
        <v>2718.6936994900002</v>
      </c>
      <c r="R2900" s="2">
        <f t="shared" si="919"/>
        <v>2718.6936994900002</v>
      </c>
      <c r="S2900" s="9" t="s">
        <v>56</v>
      </c>
      <c r="T2900" s="47">
        <f t="shared" si="914"/>
        <v>42926</v>
      </c>
      <c r="AE2900" s="33"/>
    </row>
    <row r="2901" spans="1:126" s="118" customFormat="1" x14ac:dyDescent="0.2">
      <c r="A2901" s="107">
        <f t="shared" si="920"/>
        <v>42926</v>
      </c>
      <c r="B2901" s="108">
        <f t="shared" si="915"/>
        <v>250703.85648320999</v>
      </c>
      <c r="C2901" s="108">
        <f t="shared" si="913"/>
        <v>229823.7757689101</v>
      </c>
      <c r="D2901" s="117">
        <f t="shared" si="921"/>
        <v>42897</v>
      </c>
      <c r="E2901" s="3">
        <f t="shared" si="911"/>
        <v>0</v>
      </c>
      <c r="F2901" s="110">
        <f t="shared" si="928"/>
        <v>30</v>
      </c>
      <c r="G2901" s="110">
        <f t="shared" si="926"/>
        <v>30</v>
      </c>
      <c r="H2901" s="108">
        <f t="shared" si="922"/>
        <v>1</v>
      </c>
      <c r="I2901" s="108">
        <f t="shared" si="923"/>
        <v>1.0786128800000001</v>
      </c>
      <c r="J2901" s="108">
        <f t="shared" si="916"/>
        <v>1.0786128800000001</v>
      </c>
      <c r="K2901" s="108">
        <f t="shared" si="917"/>
        <v>247890.88467457</v>
      </c>
      <c r="L2901" s="111">
        <f t="shared" si="924"/>
        <v>95</v>
      </c>
      <c r="M2901" s="109">
        <f>IF(DAY(A2901)=E$2,VLOOKUP(A2901,$W$10:$AD$316,5),0)</f>
        <v>0</v>
      </c>
      <c r="N2901" s="108">
        <f t="shared" si="918"/>
        <v>0</v>
      </c>
      <c r="O2901" s="112">
        <f t="shared" si="925"/>
        <v>0.14499999999999999</v>
      </c>
      <c r="P2901" s="113">
        <f t="shared" si="910"/>
        <v>1.0113476210000001</v>
      </c>
      <c r="Q2901" s="108">
        <f t="shared" si="927"/>
        <v>2812.9718086399998</v>
      </c>
      <c r="R2901" s="108">
        <f t="shared" si="919"/>
        <v>2812.9718086399998</v>
      </c>
      <c r="S2901" s="114" t="s">
        <v>56</v>
      </c>
      <c r="T2901" s="117">
        <f t="shared" si="914"/>
        <v>42926</v>
      </c>
      <c r="U2901" s="115"/>
      <c r="V2901" s="115"/>
      <c r="W2901" s="115"/>
      <c r="X2901" s="115"/>
      <c r="Y2901" s="115"/>
      <c r="Z2901" s="115"/>
      <c r="AA2901" s="109"/>
      <c r="AB2901" s="115"/>
      <c r="AC2901" s="115"/>
      <c r="AD2901" s="115"/>
      <c r="AE2901" s="116"/>
      <c r="AF2901" s="115"/>
      <c r="AG2901" s="115"/>
      <c r="AH2901" s="115"/>
      <c r="AI2901" s="115"/>
      <c r="AJ2901" s="115"/>
      <c r="AK2901" s="115"/>
      <c r="AL2901" s="115"/>
      <c r="AM2901" s="115"/>
      <c r="AN2901" s="115"/>
      <c r="AO2901" s="115"/>
      <c r="AP2901" s="115"/>
      <c r="AQ2901" s="115"/>
      <c r="AR2901" s="115"/>
      <c r="AS2901" s="115"/>
      <c r="AT2901" s="115"/>
      <c r="AU2901" s="115"/>
      <c r="AV2901" s="115"/>
      <c r="AW2901" s="115"/>
      <c r="AX2901" s="115"/>
      <c r="AY2901" s="115"/>
      <c r="AZ2901" s="115"/>
      <c r="BA2901" s="115"/>
      <c r="BB2901" s="115"/>
      <c r="BC2901" s="115"/>
      <c r="BD2901" s="115"/>
      <c r="BE2901" s="115"/>
      <c r="BF2901" s="115"/>
      <c r="BG2901" s="115"/>
      <c r="BH2901" s="115"/>
      <c r="BI2901" s="115"/>
      <c r="BJ2901" s="115"/>
      <c r="BK2901" s="115"/>
      <c r="BL2901" s="115"/>
      <c r="BM2901" s="115"/>
      <c r="BN2901" s="115"/>
      <c r="BO2901" s="115"/>
      <c r="BP2901" s="115"/>
      <c r="BQ2901" s="115"/>
      <c r="BR2901" s="115"/>
      <c r="BS2901" s="115"/>
      <c r="BT2901" s="115"/>
      <c r="BU2901" s="115"/>
      <c r="BV2901" s="115"/>
      <c r="BW2901" s="115"/>
      <c r="BX2901" s="115"/>
      <c r="BY2901" s="115"/>
      <c r="BZ2901" s="115"/>
      <c r="CA2901" s="115"/>
      <c r="CB2901" s="115"/>
      <c r="CC2901" s="115"/>
      <c r="CD2901" s="115"/>
      <c r="CE2901" s="115"/>
      <c r="CF2901" s="115"/>
      <c r="CG2901" s="115"/>
      <c r="CH2901" s="115"/>
      <c r="CI2901" s="115"/>
      <c r="CJ2901" s="115"/>
      <c r="CK2901" s="115"/>
      <c r="CL2901" s="115"/>
      <c r="CM2901" s="115"/>
      <c r="CN2901" s="115"/>
      <c r="CO2901" s="115"/>
      <c r="CP2901" s="115"/>
      <c r="CQ2901" s="115"/>
      <c r="CR2901" s="115"/>
      <c r="CS2901" s="115"/>
      <c r="CT2901" s="115"/>
      <c r="CU2901" s="115"/>
      <c r="CV2901" s="115"/>
      <c r="CW2901" s="115"/>
      <c r="CX2901" s="115"/>
      <c r="CY2901" s="115"/>
      <c r="CZ2901" s="115"/>
      <c r="DA2901" s="115"/>
      <c r="DB2901" s="115"/>
      <c r="DC2901" s="115"/>
      <c r="DD2901" s="115"/>
      <c r="DE2901" s="115"/>
      <c r="DF2901" s="115"/>
      <c r="DG2901" s="115"/>
      <c r="DH2901" s="115"/>
      <c r="DI2901" s="115"/>
      <c r="DJ2901" s="115"/>
      <c r="DK2901" s="115"/>
      <c r="DL2901" s="115"/>
      <c r="DM2901" s="115"/>
      <c r="DN2901" s="115"/>
      <c r="DO2901" s="115"/>
      <c r="DP2901" s="115"/>
      <c r="DQ2901" s="115"/>
      <c r="DR2901" s="115"/>
      <c r="DS2901" s="115"/>
      <c r="DT2901" s="115"/>
      <c r="DU2901" s="115"/>
      <c r="DV2901" s="115"/>
    </row>
    <row r="2902" spans="1:126" x14ac:dyDescent="0.2">
      <c r="A2902" s="90">
        <f t="shared" si="920"/>
        <v>42927</v>
      </c>
      <c r="B2902" s="2">
        <f t="shared" si="915"/>
        <v>250800.63296418998</v>
      </c>
      <c r="C2902" s="2">
        <f t="shared" si="913"/>
        <v>232431.7288731201</v>
      </c>
      <c r="D2902" s="47">
        <f t="shared" si="921"/>
        <v>42927</v>
      </c>
      <c r="E2902" s="3">
        <f t="shared" si="911"/>
        <v>6.8099999999999996E-4</v>
      </c>
      <c r="F2902" s="4">
        <f t="shared" si="928"/>
        <v>1</v>
      </c>
      <c r="G2902" s="4">
        <f t="shared" si="926"/>
        <v>31</v>
      </c>
      <c r="H2902" s="2">
        <f t="shared" si="922"/>
        <v>1.00002196</v>
      </c>
      <c r="I2902" s="2">
        <f t="shared" si="923"/>
        <v>1.0786128800000001</v>
      </c>
      <c r="J2902" s="2">
        <f t="shared" si="916"/>
        <v>1.0786365600000001</v>
      </c>
      <c r="K2902" s="2">
        <f t="shared" si="917"/>
        <v>250709.36046654999</v>
      </c>
      <c r="L2902" s="1">
        <f t="shared" si="924"/>
        <v>0</v>
      </c>
      <c r="M2902" s="3">
        <f t="shared" si="912"/>
        <v>0</v>
      </c>
      <c r="N2902" s="2">
        <f t="shared" si="918"/>
        <v>0</v>
      </c>
      <c r="O2902" s="18">
        <f t="shared" si="925"/>
        <v>0.14499999999999999</v>
      </c>
      <c r="P2902" s="8">
        <f t="shared" si="910"/>
        <v>1.0003640570000001</v>
      </c>
      <c r="Q2902" s="2">
        <f t="shared" si="927"/>
        <v>91.272497639999997</v>
      </c>
      <c r="R2902" s="2">
        <f t="shared" si="919"/>
        <v>91.272497639999997</v>
      </c>
      <c r="S2902" s="9" t="s">
        <v>56</v>
      </c>
      <c r="T2902" s="47">
        <f t="shared" si="914"/>
        <v>42957</v>
      </c>
      <c r="AE2902" s="33"/>
    </row>
    <row r="2903" spans="1:126" x14ac:dyDescent="0.2">
      <c r="A2903" s="90">
        <f t="shared" si="920"/>
        <v>42928</v>
      </c>
      <c r="B2903" s="2">
        <f t="shared" si="915"/>
        <v>250897.44912379002</v>
      </c>
      <c r="C2903" s="2">
        <f t="shared" si="913"/>
        <v>232431.7288731201</v>
      </c>
      <c r="D2903" s="47">
        <f t="shared" si="921"/>
        <v>42927</v>
      </c>
      <c r="E2903" s="3">
        <f t="shared" si="911"/>
        <v>6.8099999999999996E-4</v>
      </c>
      <c r="F2903" s="4">
        <f t="shared" si="928"/>
        <v>2</v>
      </c>
      <c r="G2903" s="4">
        <f t="shared" si="926"/>
        <v>31</v>
      </c>
      <c r="H2903" s="2">
        <f t="shared" si="922"/>
        <v>1.00004392</v>
      </c>
      <c r="I2903" s="2">
        <f t="shared" si="923"/>
        <v>1.0786128800000001</v>
      </c>
      <c r="J2903" s="2">
        <f t="shared" si="916"/>
        <v>1.07866025</v>
      </c>
      <c r="K2903" s="2">
        <f t="shared" si="917"/>
        <v>250714.86677421001</v>
      </c>
      <c r="L2903" s="1">
        <f t="shared" si="924"/>
        <v>0</v>
      </c>
      <c r="M2903" s="3">
        <f t="shared" si="912"/>
        <v>0</v>
      </c>
      <c r="N2903" s="2">
        <f t="shared" si="918"/>
        <v>0</v>
      </c>
      <c r="O2903" s="18">
        <f t="shared" si="925"/>
        <v>0.14499999999999999</v>
      </c>
      <c r="P2903" s="8">
        <f t="shared" ref="P2903:P2966" si="929">ROUND((1+O2903)^(30/360)^(F2903/G2903),9)</f>
        <v>1.0007282470000001</v>
      </c>
      <c r="Q2903" s="2">
        <f t="shared" si="927"/>
        <v>182.58234958</v>
      </c>
      <c r="R2903" s="2">
        <f t="shared" si="919"/>
        <v>182.58234958</v>
      </c>
      <c r="S2903" s="9" t="s">
        <v>56</v>
      </c>
      <c r="T2903" s="47">
        <f t="shared" si="914"/>
        <v>42957</v>
      </c>
      <c r="AE2903" s="33"/>
    </row>
    <row r="2904" spans="1:126" x14ac:dyDescent="0.2">
      <c r="A2904" s="90">
        <f t="shared" si="920"/>
        <v>42929</v>
      </c>
      <c r="B2904" s="2">
        <f t="shared" si="915"/>
        <v>250994.3000623</v>
      </c>
      <c r="C2904" s="2">
        <f t="shared" si="913"/>
        <v>232431.7288731201</v>
      </c>
      <c r="D2904" s="47">
        <f t="shared" si="921"/>
        <v>42927</v>
      </c>
      <c r="E2904" s="3">
        <f t="shared" si="911"/>
        <v>6.8099999999999996E-4</v>
      </c>
      <c r="F2904" s="4">
        <f t="shared" si="928"/>
        <v>3</v>
      </c>
      <c r="G2904" s="4">
        <f t="shared" si="926"/>
        <v>31</v>
      </c>
      <c r="H2904" s="2">
        <f t="shared" si="922"/>
        <v>1.00006588</v>
      </c>
      <c r="I2904" s="2">
        <f t="shared" si="923"/>
        <v>1.0786128800000001</v>
      </c>
      <c r="J2904" s="2">
        <f t="shared" si="916"/>
        <v>1.07868393</v>
      </c>
      <c r="K2904" s="2">
        <f t="shared" si="917"/>
        <v>250720.37075755</v>
      </c>
      <c r="L2904" s="1">
        <f t="shared" si="924"/>
        <v>0</v>
      </c>
      <c r="M2904" s="3">
        <f t="shared" si="912"/>
        <v>0</v>
      </c>
      <c r="N2904" s="2">
        <f t="shared" si="918"/>
        <v>0</v>
      </c>
      <c r="O2904" s="18">
        <f t="shared" si="925"/>
        <v>0.14499999999999999</v>
      </c>
      <c r="P2904" s="8">
        <f t="shared" si="929"/>
        <v>1.0010925690000001</v>
      </c>
      <c r="Q2904" s="2">
        <f t="shared" si="927"/>
        <v>273.92930475000003</v>
      </c>
      <c r="R2904" s="2">
        <f t="shared" si="919"/>
        <v>273.92930475000003</v>
      </c>
      <c r="S2904" s="9" t="s">
        <v>56</v>
      </c>
      <c r="T2904" s="47">
        <f t="shared" si="914"/>
        <v>42957</v>
      </c>
      <c r="AE2904" s="33"/>
    </row>
    <row r="2905" spans="1:126" x14ac:dyDescent="0.2">
      <c r="A2905" s="90">
        <f t="shared" si="920"/>
        <v>42930</v>
      </c>
      <c r="B2905" s="2">
        <f t="shared" si="915"/>
        <v>251091.19068550001</v>
      </c>
      <c r="C2905" s="2">
        <f t="shared" si="913"/>
        <v>232431.7288731201</v>
      </c>
      <c r="D2905" s="47">
        <f t="shared" si="921"/>
        <v>42927</v>
      </c>
      <c r="E2905" s="3">
        <f t="shared" si="911"/>
        <v>6.8099999999999996E-4</v>
      </c>
      <c r="F2905" s="4">
        <f t="shared" si="928"/>
        <v>4</v>
      </c>
      <c r="G2905" s="4">
        <f t="shared" si="926"/>
        <v>31</v>
      </c>
      <c r="H2905" s="2">
        <f t="shared" si="922"/>
        <v>1.00008784</v>
      </c>
      <c r="I2905" s="2">
        <f t="shared" si="923"/>
        <v>1.0786128800000001</v>
      </c>
      <c r="J2905" s="2">
        <f t="shared" si="916"/>
        <v>1.0787076200000001</v>
      </c>
      <c r="K2905" s="2">
        <f t="shared" si="917"/>
        <v>250725.87706520001</v>
      </c>
      <c r="L2905" s="1">
        <f t="shared" si="924"/>
        <v>0</v>
      </c>
      <c r="M2905" s="3">
        <f t="shared" si="912"/>
        <v>0</v>
      </c>
      <c r="N2905" s="2">
        <f t="shared" si="918"/>
        <v>0</v>
      </c>
      <c r="O2905" s="18">
        <f t="shared" si="925"/>
        <v>0.14499999999999999</v>
      </c>
      <c r="P2905" s="8">
        <f t="shared" si="929"/>
        <v>1.001457024</v>
      </c>
      <c r="Q2905" s="2">
        <f t="shared" si="927"/>
        <v>365.31362030000003</v>
      </c>
      <c r="R2905" s="2">
        <f t="shared" si="919"/>
        <v>365.31362030000003</v>
      </c>
      <c r="S2905" s="9" t="s">
        <v>56</v>
      </c>
      <c r="T2905" s="47">
        <f t="shared" si="914"/>
        <v>42957</v>
      </c>
      <c r="AE2905" s="33"/>
    </row>
    <row r="2906" spans="1:126" x14ac:dyDescent="0.2">
      <c r="A2906" s="90">
        <f t="shared" si="920"/>
        <v>42931</v>
      </c>
      <c r="B2906" s="2">
        <f t="shared" si="915"/>
        <v>251188.11866958</v>
      </c>
      <c r="C2906" s="2">
        <f t="shared" si="913"/>
        <v>232431.7288731201</v>
      </c>
      <c r="D2906" s="47">
        <f t="shared" si="921"/>
        <v>42927</v>
      </c>
      <c r="E2906" s="3">
        <f t="shared" si="911"/>
        <v>6.8099999999999996E-4</v>
      </c>
      <c r="F2906" s="4">
        <f t="shared" si="928"/>
        <v>5</v>
      </c>
      <c r="G2906" s="4">
        <f t="shared" si="926"/>
        <v>31</v>
      </c>
      <c r="H2906" s="2">
        <f t="shared" si="922"/>
        <v>1.0001097999999999</v>
      </c>
      <c r="I2906" s="2">
        <f t="shared" si="923"/>
        <v>1.0786128800000001</v>
      </c>
      <c r="J2906" s="2">
        <f t="shared" si="916"/>
        <v>1.07873131</v>
      </c>
      <c r="K2906" s="2">
        <f t="shared" si="917"/>
        <v>250731.38337286</v>
      </c>
      <c r="L2906" s="1">
        <f t="shared" si="924"/>
        <v>0</v>
      </c>
      <c r="M2906" s="3">
        <f t="shared" si="912"/>
        <v>0</v>
      </c>
      <c r="N2906" s="2">
        <f t="shared" si="918"/>
        <v>0</v>
      </c>
      <c r="O2906" s="18">
        <f t="shared" si="925"/>
        <v>0.14499999999999999</v>
      </c>
      <c r="P2906" s="8">
        <f t="shared" si="929"/>
        <v>1.0018216120000001</v>
      </c>
      <c r="Q2906" s="2">
        <f t="shared" si="927"/>
        <v>456.73529672000001</v>
      </c>
      <c r="R2906" s="2">
        <f t="shared" si="919"/>
        <v>456.73529672000001</v>
      </c>
      <c r="S2906" s="9" t="s">
        <v>56</v>
      </c>
      <c r="T2906" s="47">
        <f t="shared" si="914"/>
        <v>42957</v>
      </c>
      <c r="AE2906" s="33"/>
    </row>
    <row r="2907" spans="1:126" x14ac:dyDescent="0.2">
      <c r="A2907" s="90">
        <f t="shared" si="920"/>
        <v>42932</v>
      </c>
      <c r="B2907" s="2">
        <f t="shared" si="915"/>
        <v>251285.083766</v>
      </c>
      <c r="C2907" s="2">
        <f t="shared" si="913"/>
        <v>232431.7288731201</v>
      </c>
      <c r="D2907" s="47">
        <f t="shared" si="921"/>
        <v>42927</v>
      </c>
      <c r="E2907" s="3">
        <f t="shared" si="911"/>
        <v>6.8099999999999996E-4</v>
      </c>
      <c r="F2907" s="4">
        <f t="shared" si="928"/>
        <v>6</v>
      </c>
      <c r="G2907" s="4">
        <f t="shared" si="926"/>
        <v>31</v>
      </c>
      <c r="H2907" s="2">
        <f t="shared" si="922"/>
        <v>1.0001317700000001</v>
      </c>
      <c r="I2907" s="2">
        <f t="shared" si="923"/>
        <v>1.0786128800000001</v>
      </c>
      <c r="J2907" s="2">
        <f t="shared" si="916"/>
        <v>1.0787549999999999</v>
      </c>
      <c r="K2907" s="2">
        <f t="shared" si="917"/>
        <v>250736.88968051999</v>
      </c>
      <c r="L2907" s="1">
        <f t="shared" si="924"/>
        <v>0</v>
      </c>
      <c r="M2907" s="3">
        <f t="shared" si="912"/>
        <v>0</v>
      </c>
      <c r="N2907" s="2">
        <f t="shared" si="918"/>
        <v>0</v>
      </c>
      <c r="O2907" s="18">
        <f t="shared" si="925"/>
        <v>0.14499999999999999</v>
      </c>
      <c r="P2907" s="8">
        <f t="shared" si="929"/>
        <v>1.002186332</v>
      </c>
      <c r="Q2907" s="2">
        <f t="shared" si="927"/>
        <v>548.19408548000001</v>
      </c>
      <c r="R2907" s="2">
        <f t="shared" si="919"/>
        <v>548.19408548000001</v>
      </c>
      <c r="S2907" s="9" t="s">
        <v>56</v>
      </c>
      <c r="T2907" s="47">
        <f t="shared" si="914"/>
        <v>42957</v>
      </c>
      <c r="AE2907" s="33"/>
    </row>
    <row r="2908" spans="1:126" x14ac:dyDescent="0.2">
      <c r="A2908" s="90">
        <f t="shared" si="920"/>
        <v>42933</v>
      </c>
      <c r="B2908" s="2">
        <f t="shared" si="915"/>
        <v>251382.08622768</v>
      </c>
      <c r="C2908" s="2">
        <f t="shared" si="913"/>
        <v>232431.7288731201</v>
      </c>
      <c r="D2908" s="47">
        <f t="shared" si="921"/>
        <v>42927</v>
      </c>
      <c r="E2908" s="3">
        <f t="shared" si="911"/>
        <v>6.8099999999999996E-4</v>
      </c>
      <c r="F2908" s="4">
        <f t="shared" si="928"/>
        <v>7</v>
      </c>
      <c r="G2908" s="4">
        <f t="shared" si="926"/>
        <v>31</v>
      </c>
      <c r="H2908" s="2">
        <f t="shared" si="922"/>
        <v>1.0001537300000001</v>
      </c>
      <c r="I2908" s="2">
        <f t="shared" si="923"/>
        <v>1.0786128800000001</v>
      </c>
      <c r="J2908" s="2">
        <f t="shared" si="916"/>
        <v>1.07877869</v>
      </c>
      <c r="K2908" s="2">
        <f t="shared" si="917"/>
        <v>250742.39598818001</v>
      </c>
      <c r="L2908" s="1">
        <f t="shared" si="924"/>
        <v>0</v>
      </c>
      <c r="M2908" s="3">
        <f t="shared" si="912"/>
        <v>0</v>
      </c>
      <c r="N2908" s="2">
        <f t="shared" si="918"/>
        <v>0</v>
      </c>
      <c r="O2908" s="18">
        <f t="shared" si="925"/>
        <v>0.14499999999999999</v>
      </c>
      <c r="P2908" s="8">
        <f t="shared" si="929"/>
        <v>1.002551185</v>
      </c>
      <c r="Q2908" s="2">
        <f t="shared" si="927"/>
        <v>639.69023949999996</v>
      </c>
      <c r="R2908" s="2">
        <f t="shared" si="919"/>
        <v>639.69023949999996</v>
      </c>
      <c r="S2908" s="9" t="s">
        <v>56</v>
      </c>
      <c r="T2908" s="47">
        <f t="shared" si="914"/>
        <v>42957</v>
      </c>
      <c r="AE2908" s="33"/>
    </row>
    <row r="2909" spans="1:126" x14ac:dyDescent="0.2">
      <c r="A2909" s="90">
        <f t="shared" si="920"/>
        <v>42934</v>
      </c>
      <c r="B2909" s="2">
        <f t="shared" si="915"/>
        <v>251479.12605681</v>
      </c>
      <c r="C2909" s="2">
        <f t="shared" si="913"/>
        <v>232431.7288731201</v>
      </c>
      <c r="D2909" s="47">
        <f t="shared" si="921"/>
        <v>42927</v>
      </c>
      <c r="E2909" s="3">
        <f t="shared" si="911"/>
        <v>6.8099999999999996E-4</v>
      </c>
      <c r="F2909" s="4">
        <f t="shared" si="928"/>
        <v>8</v>
      </c>
      <c r="G2909" s="4">
        <f t="shared" si="926"/>
        <v>31</v>
      </c>
      <c r="H2909" s="2">
        <f t="shared" si="922"/>
        <v>1.0001756900000001</v>
      </c>
      <c r="I2909" s="2">
        <f t="shared" si="923"/>
        <v>1.0786128800000001</v>
      </c>
      <c r="J2909" s="2">
        <f t="shared" si="916"/>
        <v>1.0788023799999999</v>
      </c>
      <c r="K2909" s="2">
        <f t="shared" si="917"/>
        <v>250747.90229582999</v>
      </c>
      <c r="L2909" s="1">
        <f t="shared" si="924"/>
        <v>0</v>
      </c>
      <c r="M2909" s="3">
        <f t="shared" si="912"/>
        <v>0</v>
      </c>
      <c r="N2909" s="2">
        <f t="shared" si="918"/>
        <v>0</v>
      </c>
      <c r="O2909" s="18">
        <f t="shared" si="925"/>
        <v>0.14499999999999999</v>
      </c>
      <c r="P2909" s="8">
        <f t="shared" si="929"/>
        <v>1.0029161710000001</v>
      </c>
      <c r="Q2909" s="2">
        <f t="shared" si="927"/>
        <v>731.22376097999995</v>
      </c>
      <c r="R2909" s="2">
        <f t="shared" si="919"/>
        <v>731.22376097999995</v>
      </c>
      <c r="S2909" s="9" t="s">
        <v>56</v>
      </c>
      <c r="T2909" s="47">
        <f t="shared" si="914"/>
        <v>42957</v>
      </c>
      <c r="AE2909" s="33"/>
    </row>
    <row r="2910" spans="1:126" x14ac:dyDescent="0.2">
      <c r="A2910" s="90">
        <f t="shared" si="920"/>
        <v>42935</v>
      </c>
      <c r="B2910" s="2">
        <f t="shared" si="915"/>
        <v>251576.2032556</v>
      </c>
      <c r="C2910" s="2">
        <f t="shared" si="913"/>
        <v>232431.7288731201</v>
      </c>
      <c r="D2910" s="47">
        <f t="shared" si="921"/>
        <v>42927</v>
      </c>
      <c r="E2910" s="3">
        <f t="shared" si="911"/>
        <v>6.8099999999999996E-4</v>
      </c>
      <c r="F2910" s="4">
        <f t="shared" si="928"/>
        <v>9</v>
      </c>
      <c r="G2910" s="4">
        <f t="shared" si="926"/>
        <v>31</v>
      </c>
      <c r="H2910" s="2">
        <f t="shared" si="922"/>
        <v>1.00019766</v>
      </c>
      <c r="I2910" s="2">
        <f t="shared" si="923"/>
        <v>1.0786128800000001</v>
      </c>
      <c r="J2910" s="2">
        <f t="shared" si="916"/>
        <v>1.0788260700000001</v>
      </c>
      <c r="K2910" s="2">
        <f t="shared" si="917"/>
        <v>250753.40860349001</v>
      </c>
      <c r="L2910" s="1">
        <f t="shared" si="924"/>
        <v>0</v>
      </c>
      <c r="M2910" s="3">
        <f t="shared" si="912"/>
        <v>0</v>
      </c>
      <c r="N2910" s="2">
        <f t="shared" si="918"/>
        <v>0</v>
      </c>
      <c r="O2910" s="18">
        <f t="shared" si="925"/>
        <v>0.14499999999999999</v>
      </c>
      <c r="P2910" s="8">
        <f t="shared" si="929"/>
        <v>1.0032812900000001</v>
      </c>
      <c r="Q2910" s="2">
        <f t="shared" si="927"/>
        <v>822.79465211000002</v>
      </c>
      <c r="R2910" s="2">
        <f t="shared" si="919"/>
        <v>822.79465211000002</v>
      </c>
      <c r="S2910" s="9" t="s">
        <v>56</v>
      </c>
      <c r="T2910" s="47">
        <f t="shared" si="914"/>
        <v>42957</v>
      </c>
      <c r="AE2910" s="33"/>
    </row>
    <row r="2911" spans="1:126" x14ac:dyDescent="0.2">
      <c r="A2911" s="90">
        <f t="shared" si="920"/>
        <v>42936</v>
      </c>
      <c r="B2911" s="2">
        <f t="shared" si="915"/>
        <v>251673.31782624</v>
      </c>
      <c r="C2911" s="2">
        <f t="shared" si="913"/>
        <v>232431.7288731201</v>
      </c>
      <c r="D2911" s="47">
        <f t="shared" si="921"/>
        <v>42927</v>
      </c>
      <c r="E2911" s="3">
        <f t="shared" si="911"/>
        <v>6.8099999999999996E-4</v>
      </c>
      <c r="F2911" s="4">
        <f t="shared" si="928"/>
        <v>10</v>
      </c>
      <c r="G2911" s="4">
        <f t="shared" si="926"/>
        <v>31</v>
      </c>
      <c r="H2911" s="2">
        <f t="shared" si="922"/>
        <v>1.00021962</v>
      </c>
      <c r="I2911" s="2">
        <f t="shared" si="923"/>
        <v>1.0786128800000001</v>
      </c>
      <c r="J2911" s="2">
        <f t="shared" si="916"/>
        <v>1.07884976</v>
      </c>
      <c r="K2911" s="2">
        <f t="shared" si="917"/>
        <v>250758.91491115</v>
      </c>
      <c r="L2911" s="1">
        <f t="shared" si="924"/>
        <v>0</v>
      </c>
      <c r="M2911" s="3">
        <f t="shared" si="912"/>
        <v>0</v>
      </c>
      <c r="N2911" s="2">
        <f t="shared" si="918"/>
        <v>0</v>
      </c>
      <c r="O2911" s="18">
        <f t="shared" si="925"/>
        <v>0.14499999999999999</v>
      </c>
      <c r="P2911" s="8">
        <f t="shared" si="929"/>
        <v>1.003646542</v>
      </c>
      <c r="Q2911" s="2">
        <f t="shared" si="927"/>
        <v>914.40291508999996</v>
      </c>
      <c r="R2911" s="2">
        <f t="shared" si="919"/>
        <v>914.40291508999996</v>
      </c>
      <c r="S2911" s="9" t="s">
        <v>56</v>
      </c>
      <c r="T2911" s="47">
        <f t="shared" si="914"/>
        <v>42957</v>
      </c>
      <c r="AE2911" s="33"/>
    </row>
    <row r="2912" spans="1:126" x14ac:dyDescent="0.2">
      <c r="A2912" s="90">
        <f t="shared" si="920"/>
        <v>42937</v>
      </c>
      <c r="B2912" s="2">
        <f t="shared" si="915"/>
        <v>251770.47210457001</v>
      </c>
      <c r="C2912" s="2">
        <f t="shared" si="913"/>
        <v>232431.7288731201</v>
      </c>
      <c r="D2912" s="47">
        <f t="shared" si="921"/>
        <v>42927</v>
      </c>
      <c r="E2912" s="3">
        <f t="shared" si="911"/>
        <v>6.8099999999999996E-4</v>
      </c>
      <c r="F2912" s="4">
        <f t="shared" si="928"/>
        <v>11</v>
      </c>
      <c r="G2912" s="4">
        <f t="shared" si="926"/>
        <v>31</v>
      </c>
      <c r="H2912" s="2">
        <f t="shared" si="922"/>
        <v>1.0002415899999999</v>
      </c>
      <c r="I2912" s="2">
        <f t="shared" si="923"/>
        <v>1.0786128800000001</v>
      </c>
      <c r="J2912" s="2">
        <f t="shared" si="916"/>
        <v>1.0788734600000001</v>
      </c>
      <c r="K2912" s="2">
        <f t="shared" si="917"/>
        <v>250764.42354312001</v>
      </c>
      <c r="L2912" s="1">
        <f t="shared" si="924"/>
        <v>0</v>
      </c>
      <c r="M2912" s="3">
        <f t="shared" si="912"/>
        <v>0</v>
      </c>
      <c r="N2912" s="2">
        <f t="shared" si="918"/>
        <v>0</v>
      </c>
      <c r="O2912" s="18">
        <f t="shared" si="925"/>
        <v>0.14499999999999999</v>
      </c>
      <c r="P2912" s="8">
        <f t="shared" si="929"/>
        <v>1.0040119270000001</v>
      </c>
      <c r="Q2912" s="2">
        <f t="shared" si="927"/>
        <v>1006.04856145</v>
      </c>
      <c r="R2912" s="2">
        <f t="shared" si="919"/>
        <v>1006.04856145</v>
      </c>
      <c r="S2912" s="9" t="s">
        <v>56</v>
      </c>
      <c r="T2912" s="47">
        <f t="shared" si="914"/>
        <v>42957</v>
      </c>
      <c r="AE2912" s="33"/>
    </row>
    <row r="2913" spans="1:31" x14ac:dyDescent="0.2">
      <c r="A2913" s="90">
        <f t="shared" si="920"/>
        <v>42938</v>
      </c>
      <c r="B2913" s="2">
        <f t="shared" si="915"/>
        <v>251867.65909186</v>
      </c>
      <c r="C2913" s="2">
        <f t="shared" si="913"/>
        <v>232431.7288731201</v>
      </c>
      <c r="D2913" s="47">
        <f t="shared" si="921"/>
        <v>42927</v>
      </c>
      <c r="E2913" s="3">
        <f t="shared" si="911"/>
        <v>6.8099999999999996E-4</v>
      </c>
      <c r="F2913" s="4">
        <f t="shared" si="928"/>
        <v>12</v>
      </c>
      <c r="G2913" s="4">
        <f t="shared" si="926"/>
        <v>31</v>
      </c>
      <c r="H2913" s="2">
        <f t="shared" si="922"/>
        <v>1.0002635499999999</v>
      </c>
      <c r="I2913" s="2">
        <f t="shared" si="923"/>
        <v>1.0786128800000001</v>
      </c>
      <c r="J2913" s="2">
        <f t="shared" si="916"/>
        <v>1.07889714</v>
      </c>
      <c r="K2913" s="2">
        <f t="shared" si="917"/>
        <v>250769.92752646</v>
      </c>
      <c r="L2913" s="1">
        <f t="shared" si="924"/>
        <v>0</v>
      </c>
      <c r="M2913" s="3">
        <f t="shared" si="912"/>
        <v>0</v>
      </c>
      <c r="N2913" s="2">
        <f t="shared" si="918"/>
        <v>0</v>
      </c>
      <c r="O2913" s="18">
        <f t="shared" si="925"/>
        <v>0.14499999999999999</v>
      </c>
      <c r="P2913" s="8">
        <f t="shared" si="929"/>
        <v>1.004377445</v>
      </c>
      <c r="Q2913" s="2">
        <f t="shared" si="927"/>
        <v>1097.7315653999999</v>
      </c>
      <c r="R2913" s="2">
        <f t="shared" si="919"/>
        <v>1097.7315653999999</v>
      </c>
      <c r="S2913" s="9" t="s">
        <v>56</v>
      </c>
      <c r="T2913" s="47">
        <f t="shared" si="914"/>
        <v>42957</v>
      </c>
      <c r="AE2913" s="33"/>
    </row>
    <row r="2914" spans="1:31" x14ac:dyDescent="0.2">
      <c r="A2914" s="90">
        <f t="shared" si="920"/>
        <v>42939</v>
      </c>
      <c r="B2914" s="2">
        <f t="shared" si="915"/>
        <v>251964.88812657</v>
      </c>
      <c r="C2914" s="2">
        <f t="shared" si="913"/>
        <v>232431.7288731201</v>
      </c>
      <c r="D2914" s="47">
        <f t="shared" si="921"/>
        <v>42927</v>
      </c>
      <c r="E2914" s="3">
        <f t="shared" si="911"/>
        <v>6.8099999999999996E-4</v>
      </c>
      <c r="F2914" s="4">
        <f t="shared" si="928"/>
        <v>13</v>
      </c>
      <c r="G2914" s="4">
        <f t="shared" si="926"/>
        <v>31</v>
      </c>
      <c r="H2914" s="2">
        <f t="shared" si="922"/>
        <v>1.00028552</v>
      </c>
      <c r="I2914" s="2">
        <f t="shared" si="923"/>
        <v>1.0786128800000001</v>
      </c>
      <c r="J2914" s="2">
        <f t="shared" si="916"/>
        <v>1.0789208400000001</v>
      </c>
      <c r="K2914" s="2">
        <f t="shared" si="917"/>
        <v>250775.43615843001</v>
      </c>
      <c r="L2914" s="1">
        <f t="shared" si="924"/>
        <v>0</v>
      </c>
      <c r="M2914" s="3">
        <f t="shared" si="912"/>
        <v>0</v>
      </c>
      <c r="N2914" s="2">
        <f t="shared" si="918"/>
        <v>0</v>
      </c>
      <c r="O2914" s="18">
        <f t="shared" si="925"/>
        <v>0.14499999999999999</v>
      </c>
      <c r="P2914" s="8">
        <f t="shared" si="929"/>
        <v>1.0047430959999999</v>
      </c>
      <c r="Q2914" s="2">
        <f t="shared" si="927"/>
        <v>1189.45196814</v>
      </c>
      <c r="R2914" s="2">
        <f t="shared" si="919"/>
        <v>1189.45196814</v>
      </c>
      <c r="S2914" s="9" t="s">
        <v>56</v>
      </c>
      <c r="T2914" s="47">
        <f t="shared" si="914"/>
        <v>42957</v>
      </c>
      <c r="AE2914" s="33"/>
    </row>
    <row r="2915" spans="1:31" x14ac:dyDescent="0.2">
      <c r="A2915" s="90">
        <f t="shared" si="920"/>
        <v>42940</v>
      </c>
      <c r="B2915" s="2">
        <f t="shared" si="915"/>
        <v>252062.15429283999</v>
      </c>
      <c r="C2915" s="2">
        <f t="shared" si="913"/>
        <v>232431.7288731201</v>
      </c>
      <c r="D2915" s="47">
        <f t="shared" si="921"/>
        <v>42927</v>
      </c>
      <c r="E2915" s="3">
        <f t="shared" si="911"/>
        <v>6.8099999999999996E-4</v>
      </c>
      <c r="F2915" s="4">
        <f t="shared" si="928"/>
        <v>14</v>
      </c>
      <c r="G2915" s="4">
        <f t="shared" si="926"/>
        <v>31</v>
      </c>
      <c r="H2915" s="2">
        <f t="shared" si="922"/>
        <v>1.00030749</v>
      </c>
      <c r="I2915" s="2">
        <f t="shared" si="923"/>
        <v>1.0786128800000001</v>
      </c>
      <c r="J2915" s="2">
        <f t="shared" si="916"/>
        <v>1.07894454</v>
      </c>
      <c r="K2915" s="2">
        <f t="shared" si="917"/>
        <v>250780.94479040999</v>
      </c>
      <c r="L2915" s="1">
        <f t="shared" si="924"/>
        <v>0</v>
      </c>
      <c r="M2915" s="3">
        <f t="shared" si="912"/>
        <v>0</v>
      </c>
      <c r="N2915" s="2">
        <f t="shared" si="918"/>
        <v>0</v>
      </c>
      <c r="O2915" s="18">
        <f t="shared" si="925"/>
        <v>0.14499999999999999</v>
      </c>
      <c r="P2915" s="8">
        <f t="shared" si="929"/>
        <v>1.005108879</v>
      </c>
      <c r="Q2915" s="2">
        <f t="shared" si="927"/>
        <v>1281.2095024299999</v>
      </c>
      <c r="R2915" s="2">
        <f t="shared" si="919"/>
        <v>1281.2095024299999</v>
      </c>
      <c r="S2915" s="9" t="s">
        <v>56</v>
      </c>
      <c r="T2915" s="47">
        <f t="shared" si="914"/>
        <v>42957</v>
      </c>
      <c r="AE2915" s="33"/>
    </row>
    <row r="2916" spans="1:31" x14ac:dyDescent="0.2">
      <c r="A2916" s="90">
        <f t="shared" si="920"/>
        <v>42941</v>
      </c>
      <c r="B2916" s="2">
        <f t="shared" si="915"/>
        <v>252159.45367112997</v>
      </c>
      <c r="C2916" s="2">
        <f t="shared" si="913"/>
        <v>232431.7288731201</v>
      </c>
      <c r="D2916" s="47">
        <f t="shared" si="921"/>
        <v>42927</v>
      </c>
      <c r="E2916" s="3">
        <f t="shared" si="911"/>
        <v>6.8099999999999996E-4</v>
      </c>
      <c r="F2916" s="4">
        <f t="shared" si="928"/>
        <v>15</v>
      </c>
      <c r="G2916" s="4">
        <f t="shared" si="926"/>
        <v>31</v>
      </c>
      <c r="H2916" s="2">
        <f t="shared" si="922"/>
        <v>1.00032945</v>
      </c>
      <c r="I2916" s="2">
        <f t="shared" si="923"/>
        <v>1.0786128800000001</v>
      </c>
      <c r="J2916" s="2">
        <f t="shared" si="916"/>
        <v>1.0789682199999999</v>
      </c>
      <c r="K2916" s="2">
        <f t="shared" si="917"/>
        <v>250786.44877374999</v>
      </c>
      <c r="L2916" s="1">
        <f t="shared" si="924"/>
        <v>0</v>
      </c>
      <c r="M2916" s="3">
        <f t="shared" si="912"/>
        <v>0</v>
      </c>
      <c r="N2916" s="2">
        <f t="shared" si="918"/>
        <v>0</v>
      </c>
      <c r="O2916" s="18">
        <f t="shared" si="925"/>
        <v>0.14499999999999999</v>
      </c>
      <c r="P2916" s="8">
        <f t="shared" si="929"/>
        <v>1.005474797</v>
      </c>
      <c r="Q2916" s="2">
        <f t="shared" si="927"/>
        <v>1373.0048973800001</v>
      </c>
      <c r="R2916" s="2">
        <f t="shared" si="919"/>
        <v>1373.0048973800001</v>
      </c>
      <c r="S2916" s="9" t="s">
        <v>56</v>
      </c>
      <c r="T2916" s="47">
        <f t="shared" si="914"/>
        <v>42957</v>
      </c>
      <c r="AE2916" s="33"/>
    </row>
    <row r="2917" spans="1:31" x14ac:dyDescent="0.2">
      <c r="A2917" s="90">
        <f t="shared" si="920"/>
        <v>42942</v>
      </c>
      <c r="B2917" s="2">
        <f t="shared" si="915"/>
        <v>252256.79485775001</v>
      </c>
      <c r="C2917" s="2">
        <f t="shared" si="913"/>
        <v>232431.7288731201</v>
      </c>
      <c r="D2917" s="47">
        <f t="shared" si="921"/>
        <v>42927</v>
      </c>
      <c r="E2917" s="3">
        <f t="shared" si="911"/>
        <v>6.8099999999999996E-4</v>
      </c>
      <c r="F2917" s="4">
        <f t="shared" si="928"/>
        <v>16</v>
      </c>
      <c r="G2917" s="4">
        <f t="shared" si="926"/>
        <v>31</v>
      </c>
      <c r="H2917" s="2">
        <f t="shared" si="922"/>
        <v>1.0003514200000001</v>
      </c>
      <c r="I2917" s="2">
        <f t="shared" si="923"/>
        <v>1.0786128800000001</v>
      </c>
      <c r="J2917" s="2">
        <f t="shared" si="916"/>
        <v>1.07899192</v>
      </c>
      <c r="K2917" s="2">
        <f t="shared" si="917"/>
        <v>250791.95740571999</v>
      </c>
      <c r="L2917" s="1">
        <f t="shared" si="924"/>
        <v>0</v>
      </c>
      <c r="M2917" s="3">
        <f t="shared" si="912"/>
        <v>0</v>
      </c>
      <c r="N2917" s="2">
        <f t="shared" si="918"/>
        <v>0</v>
      </c>
      <c r="O2917" s="18">
        <f t="shared" si="925"/>
        <v>0.14499999999999999</v>
      </c>
      <c r="P2917" s="8">
        <f t="shared" si="929"/>
        <v>1.005840847</v>
      </c>
      <c r="Q2917" s="2">
        <f t="shared" si="927"/>
        <v>1464.8374520299999</v>
      </c>
      <c r="R2917" s="2">
        <f t="shared" si="919"/>
        <v>1464.8374520299999</v>
      </c>
      <c r="S2917" s="9" t="s">
        <v>56</v>
      </c>
      <c r="T2917" s="47">
        <f t="shared" si="914"/>
        <v>42957</v>
      </c>
      <c r="AE2917" s="33"/>
    </row>
    <row r="2918" spans="1:31" x14ac:dyDescent="0.2">
      <c r="A2918" s="90">
        <f t="shared" si="920"/>
        <v>42943</v>
      </c>
      <c r="B2918" s="2">
        <f t="shared" si="915"/>
        <v>252354.17368411002</v>
      </c>
      <c r="C2918" s="2">
        <f t="shared" si="913"/>
        <v>232431.7288731201</v>
      </c>
      <c r="D2918" s="47">
        <f t="shared" si="921"/>
        <v>42927</v>
      </c>
      <c r="E2918" s="3">
        <f t="shared" si="911"/>
        <v>6.8099999999999996E-4</v>
      </c>
      <c r="F2918" s="4">
        <f t="shared" si="928"/>
        <v>17</v>
      </c>
      <c r="G2918" s="4">
        <f t="shared" si="926"/>
        <v>31</v>
      </c>
      <c r="H2918" s="2">
        <f t="shared" si="922"/>
        <v>1.00037339</v>
      </c>
      <c r="I2918" s="2">
        <f t="shared" si="923"/>
        <v>1.0786128800000001</v>
      </c>
      <c r="J2918" s="2">
        <f t="shared" si="916"/>
        <v>1.0790156200000001</v>
      </c>
      <c r="K2918" s="2">
        <f t="shared" si="917"/>
        <v>250797.46603770001</v>
      </c>
      <c r="L2918" s="1">
        <f t="shared" si="924"/>
        <v>0</v>
      </c>
      <c r="M2918" s="3">
        <f t="shared" si="912"/>
        <v>0</v>
      </c>
      <c r="N2918" s="2">
        <f t="shared" si="918"/>
        <v>0</v>
      </c>
      <c r="O2918" s="18">
        <f t="shared" si="925"/>
        <v>0.14499999999999999</v>
      </c>
      <c r="P2918" s="8">
        <f t="shared" si="929"/>
        <v>1.006207031</v>
      </c>
      <c r="Q2918" s="2">
        <f t="shared" si="927"/>
        <v>1556.7076464100001</v>
      </c>
      <c r="R2918" s="2">
        <f t="shared" si="919"/>
        <v>1556.7076464100001</v>
      </c>
      <c r="S2918" s="9" t="s">
        <v>56</v>
      </c>
      <c r="T2918" s="47">
        <f t="shared" si="914"/>
        <v>42957</v>
      </c>
      <c r="AE2918" s="33"/>
    </row>
    <row r="2919" spans="1:31" x14ac:dyDescent="0.2">
      <c r="A2919" s="90">
        <f t="shared" si="920"/>
        <v>42944</v>
      </c>
      <c r="B2919" s="2">
        <f t="shared" si="915"/>
        <v>252451.58990159997</v>
      </c>
      <c r="C2919" s="2">
        <f t="shared" si="913"/>
        <v>232431.7288731201</v>
      </c>
      <c r="D2919" s="47">
        <f t="shared" si="921"/>
        <v>42927</v>
      </c>
      <c r="E2919" s="3">
        <f t="shared" si="911"/>
        <v>6.8099999999999996E-4</v>
      </c>
      <c r="F2919" s="4">
        <f t="shared" si="928"/>
        <v>18</v>
      </c>
      <c r="G2919" s="4">
        <f t="shared" si="926"/>
        <v>31</v>
      </c>
      <c r="H2919" s="2">
        <f t="shared" si="922"/>
        <v>1.00039536</v>
      </c>
      <c r="I2919" s="2">
        <f t="shared" si="923"/>
        <v>1.0786128800000001</v>
      </c>
      <c r="J2919" s="2">
        <f t="shared" si="916"/>
        <v>1.0790393199999999</v>
      </c>
      <c r="K2919" s="2">
        <f t="shared" si="917"/>
        <v>250802.97466966999</v>
      </c>
      <c r="L2919" s="1">
        <f t="shared" si="924"/>
        <v>0</v>
      </c>
      <c r="M2919" s="3">
        <f t="shared" si="912"/>
        <v>0</v>
      </c>
      <c r="N2919" s="2">
        <f t="shared" si="918"/>
        <v>0</v>
      </c>
      <c r="O2919" s="18">
        <f t="shared" si="925"/>
        <v>0.14499999999999999</v>
      </c>
      <c r="P2919" s="8">
        <f t="shared" si="929"/>
        <v>1.0065733480000001</v>
      </c>
      <c r="Q2919" s="2">
        <f t="shared" si="927"/>
        <v>1648.6152319299999</v>
      </c>
      <c r="R2919" s="2">
        <f t="shared" si="919"/>
        <v>1648.6152319299999</v>
      </c>
      <c r="S2919" s="9" t="s">
        <v>56</v>
      </c>
      <c r="T2919" s="47">
        <f t="shared" si="914"/>
        <v>42957</v>
      </c>
      <c r="AE2919" s="33"/>
    </row>
    <row r="2920" spans="1:31" x14ac:dyDescent="0.2">
      <c r="A2920" s="90">
        <f t="shared" si="920"/>
        <v>42945</v>
      </c>
      <c r="B2920" s="2">
        <f t="shared" si="915"/>
        <v>252549.04117199001</v>
      </c>
      <c r="C2920" s="2">
        <f t="shared" si="913"/>
        <v>232431.7288731201</v>
      </c>
      <c r="D2920" s="47">
        <f t="shared" si="921"/>
        <v>42927</v>
      </c>
      <c r="E2920" s="3">
        <f t="shared" si="911"/>
        <v>6.8099999999999996E-4</v>
      </c>
      <c r="F2920" s="4">
        <f t="shared" si="928"/>
        <v>19</v>
      </c>
      <c r="G2920" s="4">
        <f t="shared" si="926"/>
        <v>31</v>
      </c>
      <c r="H2920" s="2">
        <f t="shared" si="922"/>
        <v>1.0004173300000001</v>
      </c>
      <c r="I2920" s="2">
        <f t="shared" si="923"/>
        <v>1.0786128800000001</v>
      </c>
      <c r="J2920" s="2">
        <f t="shared" si="916"/>
        <v>1.07906301</v>
      </c>
      <c r="K2920" s="2">
        <f t="shared" si="917"/>
        <v>250808.48097733001</v>
      </c>
      <c r="L2920" s="1">
        <f t="shared" si="924"/>
        <v>0</v>
      </c>
      <c r="M2920" s="3">
        <f t="shared" si="912"/>
        <v>0</v>
      </c>
      <c r="N2920" s="2">
        <f t="shared" si="918"/>
        <v>0</v>
      </c>
      <c r="O2920" s="18">
        <f t="shared" si="925"/>
        <v>0.14499999999999999</v>
      </c>
      <c r="P2920" s="8">
        <f t="shared" si="929"/>
        <v>1.0069397980000001</v>
      </c>
      <c r="Q2920" s="2">
        <f t="shared" si="927"/>
        <v>1740.56019466</v>
      </c>
      <c r="R2920" s="2">
        <f t="shared" si="919"/>
        <v>1740.56019466</v>
      </c>
      <c r="S2920" s="9" t="s">
        <v>56</v>
      </c>
      <c r="T2920" s="47">
        <f t="shared" si="914"/>
        <v>42957</v>
      </c>
      <c r="AE2920" s="33"/>
    </row>
    <row r="2921" spans="1:31" x14ac:dyDescent="0.2">
      <c r="A2921" s="90">
        <f t="shared" si="920"/>
        <v>42946</v>
      </c>
      <c r="B2921" s="2">
        <f t="shared" si="915"/>
        <v>252646.53217751</v>
      </c>
      <c r="C2921" s="2">
        <f t="shared" si="913"/>
        <v>232431.7288731201</v>
      </c>
      <c r="D2921" s="47">
        <f t="shared" si="921"/>
        <v>42927</v>
      </c>
      <c r="E2921" s="3">
        <f t="shared" si="911"/>
        <v>6.8099999999999996E-4</v>
      </c>
      <c r="F2921" s="4">
        <f t="shared" si="928"/>
        <v>20</v>
      </c>
      <c r="G2921" s="4">
        <f t="shared" si="926"/>
        <v>31</v>
      </c>
      <c r="H2921" s="2">
        <f t="shared" si="922"/>
        <v>1.0004393</v>
      </c>
      <c r="I2921" s="2">
        <f t="shared" si="923"/>
        <v>1.0786128800000001</v>
      </c>
      <c r="J2921" s="2">
        <f t="shared" si="916"/>
        <v>1.0790867099999999</v>
      </c>
      <c r="K2921" s="2">
        <f t="shared" si="917"/>
        <v>250813.98960930001</v>
      </c>
      <c r="L2921" s="1">
        <f t="shared" si="924"/>
        <v>0</v>
      </c>
      <c r="M2921" s="3">
        <f t="shared" si="912"/>
        <v>0</v>
      </c>
      <c r="N2921" s="2">
        <f t="shared" si="918"/>
        <v>0</v>
      </c>
      <c r="O2921" s="18">
        <f t="shared" si="925"/>
        <v>0.14499999999999999</v>
      </c>
      <c r="P2921" s="8">
        <f t="shared" si="929"/>
        <v>1.007306381</v>
      </c>
      <c r="Q2921" s="2">
        <f t="shared" si="927"/>
        <v>1832.5425682099999</v>
      </c>
      <c r="R2921" s="2">
        <f t="shared" si="919"/>
        <v>1832.5425682099999</v>
      </c>
      <c r="S2921" s="9" t="s">
        <v>56</v>
      </c>
      <c r="T2921" s="47">
        <f t="shared" si="914"/>
        <v>42957</v>
      </c>
      <c r="AE2921" s="33"/>
    </row>
    <row r="2922" spans="1:31" x14ac:dyDescent="0.2">
      <c r="A2922" s="90">
        <f t="shared" si="920"/>
        <v>42947</v>
      </c>
      <c r="B2922" s="2">
        <f t="shared" si="915"/>
        <v>252744.06108241001</v>
      </c>
      <c r="C2922" s="2">
        <f t="shared" si="913"/>
        <v>232431.7288731201</v>
      </c>
      <c r="D2922" s="47">
        <f t="shared" si="921"/>
        <v>42927</v>
      </c>
      <c r="E2922" s="3">
        <f t="shared" si="911"/>
        <v>6.8099999999999996E-4</v>
      </c>
      <c r="F2922" s="4">
        <f t="shared" si="928"/>
        <v>21</v>
      </c>
      <c r="G2922" s="4">
        <f t="shared" si="926"/>
        <v>31</v>
      </c>
      <c r="H2922" s="2">
        <f t="shared" si="922"/>
        <v>1.00046127</v>
      </c>
      <c r="I2922" s="2">
        <f t="shared" si="923"/>
        <v>1.0786128800000001</v>
      </c>
      <c r="J2922" s="2">
        <f t="shared" si="916"/>
        <v>1.07911041</v>
      </c>
      <c r="K2922" s="2">
        <f t="shared" si="917"/>
        <v>250819.49824128</v>
      </c>
      <c r="L2922" s="1">
        <f t="shared" si="924"/>
        <v>0</v>
      </c>
      <c r="M2922" s="3">
        <f t="shared" si="912"/>
        <v>0</v>
      </c>
      <c r="N2922" s="2">
        <f t="shared" si="918"/>
        <v>0</v>
      </c>
      <c r="O2922" s="18">
        <f t="shared" si="925"/>
        <v>0.14499999999999999</v>
      </c>
      <c r="P2922" s="8">
        <f t="shared" si="929"/>
        <v>1.007673099</v>
      </c>
      <c r="Q2922" s="2">
        <f t="shared" si="927"/>
        <v>1924.5628411299999</v>
      </c>
      <c r="R2922" s="2">
        <f t="shared" si="919"/>
        <v>1924.5628411299999</v>
      </c>
      <c r="S2922" s="9" t="s">
        <v>56</v>
      </c>
      <c r="T2922" s="47">
        <f t="shared" si="914"/>
        <v>42957</v>
      </c>
      <c r="AE2922" s="33"/>
    </row>
    <row r="2923" spans="1:31" x14ac:dyDescent="0.2">
      <c r="A2923" s="90">
        <f t="shared" si="920"/>
        <v>42948</v>
      </c>
      <c r="B2923" s="2">
        <f t="shared" si="915"/>
        <v>252841.62479342002</v>
      </c>
      <c r="C2923" s="2">
        <f t="shared" si="913"/>
        <v>232431.7288731201</v>
      </c>
      <c r="D2923" s="47">
        <f t="shared" si="921"/>
        <v>42927</v>
      </c>
      <c r="E2923" s="3">
        <f t="shared" ref="E2923:E2986" si="930">IF(DAY(A2922)=$E$2,VLOOKUP(A2922,$AF$10:$AG$315,2),E2922)</f>
        <v>6.8099999999999996E-4</v>
      </c>
      <c r="F2923" s="4">
        <f t="shared" si="928"/>
        <v>22</v>
      </c>
      <c r="G2923" s="4">
        <f t="shared" si="926"/>
        <v>31</v>
      </c>
      <c r="H2923" s="2">
        <f t="shared" si="922"/>
        <v>1.0004832400000001</v>
      </c>
      <c r="I2923" s="2">
        <f t="shared" si="923"/>
        <v>1.0786128800000001</v>
      </c>
      <c r="J2923" s="2">
        <f t="shared" si="916"/>
        <v>1.0791341000000001</v>
      </c>
      <c r="K2923" s="2">
        <f t="shared" si="917"/>
        <v>250825.00454893001</v>
      </c>
      <c r="L2923" s="1">
        <f t="shared" si="924"/>
        <v>0</v>
      </c>
      <c r="M2923" s="3">
        <f t="shared" si="912"/>
        <v>0</v>
      </c>
      <c r="N2923" s="2">
        <f t="shared" si="918"/>
        <v>0</v>
      </c>
      <c r="O2923" s="18">
        <f t="shared" si="925"/>
        <v>0.14499999999999999</v>
      </c>
      <c r="P2923" s="8">
        <f t="shared" si="929"/>
        <v>1.008039949</v>
      </c>
      <c r="Q2923" s="2">
        <f t="shared" si="927"/>
        <v>2016.62024449</v>
      </c>
      <c r="R2923" s="2">
        <f t="shared" si="919"/>
        <v>2016.62024449</v>
      </c>
      <c r="S2923" s="9" t="s">
        <v>56</v>
      </c>
      <c r="T2923" s="47">
        <f t="shared" si="914"/>
        <v>42957</v>
      </c>
      <c r="AE2923" s="33"/>
    </row>
    <row r="2924" spans="1:31" x14ac:dyDescent="0.2">
      <c r="A2924" s="90">
        <f t="shared" si="920"/>
        <v>42949</v>
      </c>
      <c r="B2924" s="2">
        <f t="shared" si="915"/>
        <v>252939.22875040001</v>
      </c>
      <c r="C2924" s="2">
        <f t="shared" si="913"/>
        <v>232431.7288731201</v>
      </c>
      <c r="D2924" s="47">
        <f t="shared" si="921"/>
        <v>42927</v>
      </c>
      <c r="E2924" s="3">
        <f t="shared" si="930"/>
        <v>6.8099999999999996E-4</v>
      </c>
      <c r="F2924" s="4">
        <f t="shared" si="928"/>
        <v>23</v>
      </c>
      <c r="G2924" s="4">
        <f t="shared" si="926"/>
        <v>31</v>
      </c>
      <c r="H2924" s="2">
        <f t="shared" si="922"/>
        <v>1.00050521</v>
      </c>
      <c r="I2924" s="2">
        <f t="shared" si="923"/>
        <v>1.0786128800000001</v>
      </c>
      <c r="J2924" s="2">
        <f t="shared" si="916"/>
        <v>1.0791577999999999</v>
      </c>
      <c r="K2924" s="2">
        <f t="shared" si="917"/>
        <v>250830.51318091</v>
      </c>
      <c r="L2924" s="1">
        <f t="shared" si="924"/>
        <v>0</v>
      </c>
      <c r="M2924" s="3">
        <f t="shared" si="912"/>
        <v>0</v>
      </c>
      <c r="N2924" s="2">
        <f t="shared" si="918"/>
        <v>0</v>
      </c>
      <c r="O2924" s="18">
        <f t="shared" si="925"/>
        <v>0.14499999999999999</v>
      </c>
      <c r="P2924" s="8">
        <f t="shared" si="929"/>
        <v>1.0084069339999999</v>
      </c>
      <c r="Q2924" s="2">
        <f t="shared" si="927"/>
        <v>2108.7155694899998</v>
      </c>
      <c r="R2924" s="2">
        <f t="shared" si="919"/>
        <v>2108.7155694899998</v>
      </c>
      <c r="S2924" s="9" t="s">
        <v>56</v>
      </c>
      <c r="T2924" s="47">
        <f t="shared" si="914"/>
        <v>42957</v>
      </c>
      <c r="AE2924" s="33"/>
    </row>
    <row r="2925" spans="1:31" x14ac:dyDescent="0.2">
      <c r="A2925" s="90">
        <f t="shared" si="920"/>
        <v>42950</v>
      </c>
      <c r="B2925" s="2">
        <f t="shared" si="915"/>
        <v>253036.86986090001</v>
      </c>
      <c r="C2925" s="2">
        <f t="shared" si="913"/>
        <v>232431.7288731201</v>
      </c>
      <c r="D2925" s="47">
        <f t="shared" si="921"/>
        <v>42927</v>
      </c>
      <c r="E2925" s="3">
        <f t="shared" si="930"/>
        <v>6.8099999999999996E-4</v>
      </c>
      <c r="F2925" s="4">
        <f t="shared" si="928"/>
        <v>24</v>
      </c>
      <c r="G2925" s="4">
        <f t="shared" si="926"/>
        <v>31</v>
      </c>
      <c r="H2925" s="2">
        <f t="shared" si="922"/>
        <v>1.00052718</v>
      </c>
      <c r="I2925" s="2">
        <f t="shared" si="923"/>
        <v>1.0786128800000001</v>
      </c>
      <c r="J2925" s="2">
        <f t="shared" si="916"/>
        <v>1.0791815</v>
      </c>
      <c r="K2925" s="2">
        <f t="shared" si="917"/>
        <v>250836.02181288</v>
      </c>
      <c r="L2925" s="1">
        <f t="shared" si="924"/>
        <v>0</v>
      </c>
      <c r="M2925" s="3">
        <f t="shared" si="912"/>
        <v>0</v>
      </c>
      <c r="N2925" s="2">
        <f t="shared" si="918"/>
        <v>0</v>
      </c>
      <c r="O2925" s="18">
        <f t="shared" si="925"/>
        <v>0.14499999999999999</v>
      </c>
      <c r="P2925" s="8">
        <f t="shared" si="929"/>
        <v>1.0087740510000001</v>
      </c>
      <c r="Q2925" s="2">
        <f t="shared" si="927"/>
        <v>2200.8480480200001</v>
      </c>
      <c r="R2925" s="2">
        <f t="shared" si="919"/>
        <v>2200.8480480200001</v>
      </c>
      <c r="S2925" s="9" t="s">
        <v>56</v>
      </c>
      <c r="T2925" s="47">
        <f t="shared" si="914"/>
        <v>42957</v>
      </c>
      <c r="AE2925" s="33"/>
    </row>
    <row r="2926" spans="1:31" x14ac:dyDescent="0.2">
      <c r="A2926" s="90">
        <f t="shared" si="920"/>
        <v>42951</v>
      </c>
      <c r="B2926" s="2">
        <f t="shared" si="915"/>
        <v>253134.54887964</v>
      </c>
      <c r="C2926" s="2">
        <f t="shared" si="913"/>
        <v>232431.7288731201</v>
      </c>
      <c r="D2926" s="47">
        <f t="shared" si="921"/>
        <v>42927</v>
      </c>
      <c r="E2926" s="3">
        <f t="shared" si="930"/>
        <v>6.8099999999999996E-4</v>
      </c>
      <c r="F2926" s="4">
        <f t="shared" si="928"/>
        <v>25</v>
      </c>
      <c r="G2926" s="4">
        <f t="shared" si="926"/>
        <v>31</v>
      </c>
      <c r="H2926" s="2">
        <f t="shared" si="922"/>
        <v>1.0005491500000001</v>
      </c>
      <c r="I2926" s="2">
        <f t="shared" si="923"/>
        <v>1.0786128800000001</v>
      </c>
      <c r="J2926" s="2">
        <f t="shared" si="916"/>
        <v>1.0792052000000001</v>
      </c>
      <c r="K2926" s="2">
        <f t="shared" si="917"/>
        <v>250841.53044485999</v>
      </c>
      <c r="L2926" s="1">
        <f t="shared" si="924"/>
        <v>0</v>
      </c>
      <c r="M2926" s="3">
        <f t="shared" si="912"/>
        <v>0</v>
      </c>
      <c r="N2926" s="2">
        <f t="shared" si="918"/>
        <v>0</v>
      </c>
      <c r="O2926" s="18">
        <f t="shared" si="925"/>
        <v>0.14499999999999999</v>
      </c>
      <c r="P2926" s="8">
        <f t="shared" si="929"/>
        <v>1.009141303</v>
      </c>
      <c r="Q2926" s="2">
        <f t="shared" si="927"/>
        <v>2293.01843478</v>
      </c>
      <c r="R2926" s="2">
        <f t="shared" si="919"/>
        <v>2293.01843478</v>
      </c>
      <c r="S2926" s="9" t="s">
        <v>56</v>
      </c>
      <c r="T2926" s="47">
        <f t="shared" si="914"/>
        <v>42957</v>
      </c>
      <c r="AE2926" s="33"/>
    </row>
    <row r="2927" spans="1:31" x14ac:dyDescent="0.2">
      <c r="A2927" s="90">
        <f t="shared" si="920"/>
        <v>42952</v>
      </c>
      <c r="B2927" s="2">
        <f t="shared" si="915"/>
        <v>253232.26296071001</v>
      </c>
      <c r="C2927" s="2">
        <f t="shared" si="913"/>
        <v>232431.7288731201</v>
      </c>
      <c r="D2927" s="47">
        <f t="shared" si="921"/>
        <v>42927</v>
      </c>
      <c r="E2927" s="3">
        <f t="shared" si="930"/>
        <v>6.8099999999999996E-4</v>
      </c>
      <c r="F2927" s="4">
        <f t="shared" si="928"/>
        <v>26</v>
      </c>
      <c r="G2927" s="4">
        <f t="shared" si="926"/>
        <v>31</v>
      </c>
      <c r="H2927" s="2">
        <f t="shared" si="922"/>
        <v>1.00057112</v>
      </c>
      <c r="I2927" s="2">
        <f t="shared" si="923"/>
        <v>1.0786128800000001</v>
      </c>
      <c r="J2927" s="2">
        <f t="shared" si="916"/>
        <v>1.07922889</v>
      </c>
      <c r="K2927" s="2">
        <f t="shared" si="917"/>
        <v>250847.03675251</v>
      </c>
      <c r="L2927" s="1">
        <f t="shared" si="924"/>
        <v>0</v>
      </c>
      <c r="M2927" s="3">
        <f t="shared" si="912"/>
        <v>0</v>
      </c>
      <c r="N2927" s="2">
        <f t="shared" si="918"/>
        <v>0</v>
      </c>
      <c r="O2927" s="18">
        <f t="shared" si="925"/>
        <v>0.14499999999999999</v>
      </c>
      <c r="P2927" s="8">
        <f t="shared" si="929"/>
        <v>1.0095086879999999</v>
      </c>
      <c r="Q2927" s="2">
        <f t="shared" si="927"/>
        <v>2385.2262082000002</v>
      </c>
      <c r="R2927" s="2">
        <f t="shared" si="919"/>
        <v>2385.2262082000002</v>
      </c>
      <c r="S2927" s="9" t="s">
        <v>56</v>
      </c>
      <c r="T2927" s="47">
        <f t="shared" si="914"/>
        <v>42957</v>
      </c>
      <c r="AE2927" s="33"/>
    </row>
    <row r="2928" spans="1:31" x14ac:dyDescent="0.2">
      <c r="A2928" s="90">
        <f t="shared" si="920"/>
        <v>42953</v>
      </c>
      <c r="B2928" s="2">
        <f t="shared" si="915"/>
        <v>253330.01939644999</v>
      </c>
      <c r="C2928" s="2">
        <f t="shared" si="913"/>
        <v>232431.7288731201</v>
      </c>
      <c r="D2928" s="47">
        <f t="shared" si="921"/>
        <v>42927</v>
      </c>
      <c r="E2928" s="3">
        <f t="shared" si="930"/>
        <v>6.8099999999999996E-4</v>
      </c>
      <c r="F2928" s="4">
        <f t="shared" si="928"/>
        <v>27</v>
      </c>
      <c r="G2928" s="4">
        <f t="shared" si="926"/>
        <v>31</v>
      </c>
      <c r="H2928" s="2">
        <f t="shared" si="922"/>
        <v>1.0005930999999999</v>
      </c>
      <c r="I2928" s="2">
        <f t="shared" si="923"/>
        <v>1.0786128800000001</v>
      </c>
      <c r="J2928" s="2">
        <f t="shared" si="916"/>
        <v>1.0792526</v>
      </c>
      <c r="K2928" s="2">
        <f t="shared" si="917"/>
        <v>250852.54770880999</v>
      </c>
      <c r="L2928" s="1">
        <f t="shared" si="924"/>
        <v>0</v>
      </c>
      <c r="M2928" s="3">
        <f t="shared" si="912"/>
        <v>0</v>
      </c>
      <c r="N2928" s="2">
        <f t="shared" si="918"/>
        <v>0</v>
      </c>
      <c r="O2928" s="18">
        <f t="shared" si="925"/>
        <v>0.14499999999999999</v>
      </c>
      <c r="P2928" s="8">
        <f t="shared" si="929"/>
        <v>1.009876207</v>
      </c>
      <c r="Q2928" s="2">
        <f t="shared" si="927"/>
        <v>2477.4716876399998</v>
      </c>
      <c r="R2928" s="2">
        <f t="shared" si="919"/>
        <v>2477.4716876399998</v>
      </c>
      <c r="S2928" s="9" t="s">
        <v>56</v>
      </c>
      <c r="T2928" s="47">
        <f t="shared" si="914"/>
        <v>42957</v>
      </c>
      <c r="AE2928" s="33"/>
    </row>
    <row r="2929" spans="1:126" x14ac:dyDescent="0.2">
      <c r="A2929" s="90">
        <f t="shared" si="920"/>
        <v>42954</v>
      </c>
      <c r="B2929" s="2">
        <f t="shared" si="915"/>
        <v>253427.81114979999</v>
      </c>
      <c r="C2929" s="2">
        <f t="shared" si="913"/>
        <v>232431.7288731201</v>
      </c>
      <c r="D2929" s="47">
        <f t="shared" si="921"/>
        <v>42927</v>
      </c>
      <c r="E2929" s="3">
        <f t="shared" si="930"/>
        <v>6.8099999999999996E-4</v>
      </c>
      <c r="F2929" s="4">
        <f t="shared" si="928"/>
        <v>28</v>
      </c>
      <c r="G2929" s="4">
        <f t="shared" si="926"/>
        <v>31</v>
      </c>
      <c r="H2929" s="2">
        <f t="shared" si="922"/>
        <v>1.0006150700000001</v>
      </c>
      <c r="I2929" s="2">
        <f t="shared" si="923"/>
        <v>1.0786128800000001</v>
      </c>
      <c r="J2929" s="2">
        <f t="shared" si="916"/>
        <v>1.0792763000000001</v>
      </c>
      <c r="K2929" s="2">
        <f t="shared" si="917"/>
        <v>250858.05634077999</v>
      </c>
      <c r="L2929" s="1">
        <f t="shared" si="924"/>
        <v>0</v>
      </c>
      <c r="M2929" s="3">
        <f t="shared" si="912"/>
        <v>0</v>
      </c>
      <c r="N2929" s="2">
        <f t="shared" si="918"/>
        <v>0</v>
      </c>
      <c r="O2929" s="18">
        <f t="shared" si="925"/>
        <v>0.14499999999999999</v>
      </c>
      <c r="P2929" s="8">
        <f t="shared" si="929"/>
        <v>1.0102438600000001</v>
      </c>
      <c r="Q2929" s="2">
        <f t="shared" si="927"/>
        <v>2569.7548090199998</v>
      </c>
      <c r="R2929" s="2">
        <f t="shared" si="919"/>
        <v>2569.7548090199998</v>
      </c>
      <c r="S2929" s="9" t="s">
        <v>56</v>
      </c>
      <c r="T2929" s="47">
        <f t="shared" si="914"/>
        <v>42957</v>
      </c>
      <c r="AE2929" s="33"/>
    </row>
    <row r="2930" spans="1:126" x14ac:dyDescent="0.2">
      <c r="A2930" s="90">
        <f t="shared" si="920"/>
        <v>42955</v>
      </c>
      <c r="B2930" s="2">
        <f t="shared" si="915"/>
        <v>253525.64266752001</v>
      </c>
      <c r="C2930" s="2">
        <f t="shared" si="913"/>
        <v>232431.7288731201</v>
      </c>
      <c r="D2930" s="47">
        <f t="shared" si="921"/>
        <v>42927</v>
      </c>
      <c r="E2930" s="3">
        <f t="shared" si="930"/>
        <v>6.8099999999999996E-4</v>
      </c>
      <c r="F2930" s="4">
        <f t="shared" si="928"/>
        <v>29</v>
      </c>
      <c r="G2930" s="4">
        <f t="shared" si="926"/>
        <v>31</v>
      </c>
      <c r="H2930" s="2">
        <f t="shared" si="922"/>
        <v>1.0006370499999999</v>
      </c>
      <c r="I2930" s="2">
        <f t="shared" si="923"/>
        <v>1.0786128800000001</v>
      </c>
      <c r="J2930" s="2">
        <f t="shared" si="916"/>
        <v>1.0793000100000001</v>
      </c>
      <c r="K2930" s="2">
        <f t="shared" si="917"/>
        <v>250863.56729707</v>
      </c>
      <c r="L2930" s="1">
        <f t="shared" si="924"/>
        <v>0</v>
      </c>
      <c r="M2930" s="3">
        <f t="shared" si="912"/>
        <v>0</v>
      </c>
      <c r="N2930" s="2">
        <f t="shared" si="918"/>
        <v>0</v>
      </c>
      <c r="O2930" s="18">
        <f t="shared" si="925"/>
        <v>0.14499999999999999</v>
      </c>
      <c r="P2930" s="8">
        <f t="shared" si="929"/>
        <v>1.0106116460000001</v>
      </c>
      <c r="Q2930" s="2">
        <f t="shared" si="927"/>
        <v>2662.0753704499998</v>
      </c>
      <c r="R2930" s="2">
        <f t="shared" si="919"/>
        <v>2662.0753704499998</v>
      </c>
      <c r="S2930" s="9" t="s">
        <v>56</v>
      </c>
      <c r="T2930" s="47">
        <f t="shared" si="914"/>
        <v>42957</v>
      </c>
      <c r="AE2930" s="33"/>
    </row>
    <row r="2931" spans="1:126" x14ac:dyDescent="0.2">
      <c r="A2931" s="90">
        <f t="shared" si="920"/>
        <v>42956</v>
      </c>
      <c r="B2931" s="2">
        <f t="shared" si="915"/>
        <v>253623.50740659999</v>
      </c>
      <c r="C2931" s="2">
        <f t="shared" si="913"/>
        <v>232431.7288731201</v>
      </c>
      <c r="D2931" s="47">
        <f t="shared" si="921"/>
        <v>42927</v>
      </c>
      <c r="E2931" s="3">
        <f t="shared" si="930"/>
        <v>6.8099999999999996E-4</v>
      </c>
      <c r="F2931" s="4">
        <f t="shared" si="928"/>
        <v>30</v>
      </c>
      <c r="G2931" s="4">
        <f t="shared" si="926"/>
        <v>31</v>
      </c>
      <c r="H2931" s="2">
        <f t="shared" si="922"/>
        <v>1.0006590200000001</v>
      </c>
      <c r="I2931" s="2">
        <f t="shared" si="923"/>
        <v>1.0786128800000001</v>
      </c>
      <c r="J2931" s="2">
        <f t="shared" si="916"/>
        <v>1.0793237</v>
      </c>
      <c r="K2931" s="2">
        <f t="shared" si="917"/>
        <v>250869.07360472999</v>
      </c>
      <c r="L2931" s="1">
        <f t="shared" si="924"/>
        <v>0</v>
      </c>
      <c r="M2931" s="3">
        <f t="shared" si="912"/>
        <v>0</v>
      </c>
      <c r="N2931" s="2">
        <f t="shared" si="918"/>
        <v>0</v>
      </c>
      <c r="O2931" s="18">
        <f t="shared" si="925"/>
        <v>0.14499999999999999</v>
      </c>
      <c r="P2931" s="8">
        <f t="shared" si="929"/>
        <v>1.0109795669999999</v>
      </c>
      <c r="Q2931" s="2">
        <f t="shared" si="927"/>
        <v>2754.43380187</v>
      </c>
      <c r="R2931" s="2">
        <f t="shared" si="919"/>
        <v>2754.43380187</v>
      </c>
      <c r="S2931" s="9" t="s">
        <v>56</v>
      </c>
      <c r="T2931" s="47">
        <f t="shared" si="914"/>
        <v>42957</v>
      </c>
      <c r="AE2931" s="33"/>
    </row>
    <row r="2932" spans="1:126" s="118" customFormat="1" x14ac:dyDescent="0.2">
      <c r="A2932" s="107">
        <f t="shared" si="920"/>
        <v>42957</v>
      </c>
      <c r="B2932" s="108">
        <f t="shared" si="915"/>
        <v>253721.41426515</v>
      </c>
      <c r="C2932" s="108">
        <f t="shared" si="913"/>
        <v>232431.7288731201</v>
      </c>
      <c r="D2932" s="117">
        <f t="shared" si="921"/>
        <v>42927</v>
      </c>
      <c r="E2932" s="3">
        <f t="shared" si="930"/>
        <v>6.8099999999999996E-4</v>
      </c>
      <c r="F2932" s="110">
        <f t="shared" si="928"/>
        <v>31</v>
      </c>
      <c r="G2932" s="110">
        <f t="shared" si="926"/>
        <v>31</v>
      </c>
      <c r="H2932" s="108">
        <f t="shared" si="922"/>
        <v>1.0006809999999999</v>
      </c>
      <c r="I2932" s="108">
        <f t="shared" si="923"/>
        <v>1.0786128800000001</v>
      </c>
      <c r="J2932" s="108">
        <f t="shared" si="916"/>
        <v>1.07934741</v>
      </c>
      <c r="K2932" s="108">
        <f t="shared" si="917"/>
        <v>250874.58456101999</v>
      </c>
      <c r="L2932" s="111">
        <f t="shared" si="924"/>
        <v>96</v>
      </c>
      <c r="M2932" s="109">
        <f t="shared" si="912"/>
        <v>0</v>
      </c>
      <c r="N2932" s="108">
        <f t="shared" si="918"/>
        <v>0</v>
      </c>
      <c r="O2932" s="112">
        <f t="shared" si="925"/>
        <v>0.14499999999999999</v>
      </c>
      <c r="P2932" s="113">
        <f t="shared" si="929"/>
        <v>1.0113476210000001</v>
      </c>
      <c r="Q2932" s="108">
        <f t="shared" si="927"/>
        <v>2846.8297041300002</v>
      </c>
      <c r="R2932" s="108">
        <f t="shared" si="919"/>
        <v>2846.8297041300002</v>
      </c>
      <c r="S2932" s="114" t="s">
        <v>56</v>
      </c>
      <c r="T2932" s="117">
        <f t="shared" si="914"/>
        <v>42957</v>
      </c>
      <c r="U2932" s="115"/>
      <c r="V2932" s="115"/>
      <c r="W2932" s="115"/>
      <c r="X2932" s="115"/>
      <c r="Y2932" s="115"/>
      <c r="Z2932" s="115"/>
      <c r="AA2932" s="109"/>
      <c r="AB2932" s="115"/>
      <c r="AC2932" s="115"/>
      <c r="AD2932" s="115"/>
      <c r="AE2932" s="116"/>
      <c r="AF2932" s="115"/>
      <c r="AG2932" s="115"/>
      <c r="AH2932" s="115"/>
      <c r="AI2932" s="115"/>
      <c r="AJ2932" s="115"/>
      <c r="AK2932" s="115"/>
      <c r="AL2932" s="115"/>
      <c r="AM2932" s="115"/>
      <c r="AN2932" s="115"/>
      <c r="AO2932" s="115"/>
      <c r="AP2932" s="115"/>
      <c r="AQ2932" s="115"/>
      <c r="AR2932" s="115"/>
      <c r="AS2932" s="115"/>
      <c r="AT2932" s="115"/>
      <c r="AU2932" s="115"/>
      <c r="AV2932" s="115"/>
      <c r="AW2932" s="115"/>
      <c r="AX2932" s="115"/>
      <c r="AY2932" s="115"/>
      <c r="AZ2932" s="115"/>
      <c r="BA2932" s="115"/>
      <c r="BB2932" s="115"/>
      <c r="BC2932" s="115"/>
      <c r="BD2932" s="115"/>
      <c r="BE2932" s="115"/>
      <c r="BF2932" s="115"/>
      <c r="BG2932" s="115"/>
      <c r="BH2932" s="115"/>
      <c r="BI2932" s="115"/>
      <c r="BJ2932" s="115"/>
      <c r="BK2932" s="115"/>
      <c r="BL2932" s="115"/>
      <c r="BM2932" s="115"/>
      <c r="BN2932" s="115"/>
      <c r="BO2932" s="115"/>
      <c r="BP2932" s="115"/>
      <c r="BQ2932" s="115"/>
      <c r="BR2932" s="115"/>
      <c r="BS2932" s="115"/>
      <c r="BT2932" s="115"/>
      <c r="BU2932" s="115"/>
      <c r="BV2932" s="115"/>
      <c r="BW2932" s="115"/>
      <c r="BX2932" s="115"/>
      <c r="BY2932" s="115"/>
      <c r="BZ2932" s="115"/>
      <c r="CA2932" s="115"/>
      <c r="CB2932" s="115"/>
      <c r="CC2932" s="115"/>
      <c r="CD2932" s="115"/>
      <c r="CE2932" s="115"/>
      <c r="CF2932" s="115"/>
      <c r="CG2932" s="115"/>
      <c r="CH2932" s="115"/>
      <c r="CI2932" s="115"/>
      <c r="CJ2932" s="115"/>
      <c r="CK2932" s="115"/>
      <c r="CL2932" s="115"/>
      <c r="CM2932" s="115"/>
      <c r="CN2932" s="115"/>
      <c r="CO2932" s="115"/>
      <c r="CP2932" s="115"/>
      <c r="CQ2932" s="115"/>
      <c r="CR2932" s="115"/>
      <c r="CS2932" s="115"/>
      <c r="CT2932" s="115"/>
      <c r="CU2932" s="115"/>
      <c r="CV2932" s="115"/>
      <c r="CW2932" s="115"/>
      <c r="CX2932" s="115"/>
      <c r="CY2932" s="115"/>
      <c r="CZ2932" s="115"/>
      <c r="DA2932" s="115"/>
      <c r="DB2932" s="115"/>
      <c r="DC2932" s="115"/>
      <c r="DD2932" s="115"/>
      <c r="DE2932" s="115"/>
      <c r="DF2932" s="115"/>
      <c r="DG2932" s="115"/>
      <c r="DH2932" s="115"/>
      <c r="DI2932" s="115"/>
      <c r="DJ2932" s="115"/>
      <c r="DK2932" s="115"/>
      <c r="DL2932" s="115"/>
      <c r="DM2932" s="115"/>
      <c r="DN2932" s="115"/>
      <c r="DO2932" s="115"/>
      <c r="DP2932" s="115"/>
      <c r="DQ2932" s="115"/>
      <c r="DR2932" s="115"/>
      <c r="DS2932" s="115"/>
      <c r="DT2932" s="115"/>
      <c r="DU2932" s="115"/>
      <c r="DV2932" s="115"/>
    </row>
    <row r="2933" spans="1:126" x14ac:dyDescent="0.2">
      <c r="A2933" s="90">
        <f t="shared" si="920"/>
        <v>42958</v>
      </c>
      <c r="B2933" s="2">
        <f t="shared" si="915"/>
        <v>253813.78332205</v>
      </c>
      <c r="C2933" s="2">
        <f t="shared" si="913"/>
        <v>235069.27604074011</v>
      </c>
      <c r="D2933" s="47">
        <f t="shared" si="921"/>
        <v>42958</v>
      </c>
      <c r="E2933" s="3">
        <f t="shared" si="930"/>
        <v>0</v>
      </c>
      <c r="F2933" s="4">
        <f t="shared" si="928"/>
        <v>1</v>
      </c>
      <c r="G2933" s="4">
        <f t="shared" si="926"/>
        <v>31</v>
      </c>
      <c r="H2933" s="2">
        <f t="shared" si="922"/>
        <v>1</v>
      </c>
      <c r="I2933" s="2">
        <f t="shared" si="923"/>
        <v>1.07934741</v>
      </c>
      <c r="J2933" s="2">
        <f t="shared" si="916"/>
        <v>1.07934741</v>
      </c>
      <c r="K2933" s="2">
        <f t="shared" si="917"/>
        <v>253721.41426513999</v>
      </c>
      <c r="L2933" s="1">
        <f t="shared" si="924"/>
        <v>0</v>
      </c>
      <c r="M2933" s="3">
        <f t="shared" si="912"/>
        <v>0</v>
      </c>
      <c r="N2933" s="2">
        <f t="shared" si="918"/>
        <v>0</v>
      </c>
      <c r="O2933" s="18">
        <f t="shared" si="925"/>
        <v>0.14499999999999999</v>
      </c>
      <c r="P2933" s="8">
        <f t="shared" si="929"/>
        <v>1.0003640570000001</v>
      </c>
      <c r="Q2933" s="2">
        <f t="shared" si="927"/>
        <v>92.369056909999998</v>
      </c>
      <c r="R2933" s="2">
        <f t="shared" si="919"/>
        <v>92.369056909999998</v>
      </c>
      <c r="S2933" s="9" t="s">
        <v>56</v>
      </c>
      <c r="T2933" s="47">
        <f t="shared" si="914"/>
        <v>42988</v>
      </c>
      <c r="AE2933" s="33"/>
    </row>
    <row r="2934" spans="1:126" x14ac:dyDescent="0.2">
      <c r="A2934" s="90">
        <f t="shared" si="920"/>
        <v>42959</v>
      </c>
      <c r="B2934" s="2">
        <f t="shared" si="915"/>
        <v>253906.18612390998</v>
      </c>
      <c r="C2934" s="2">
        <f t="shared" si="913"/>
        <v>235069.27604074011</v>
      </c>
      <c r="D2934" s="47">
        <f t="shared" si="921"/>
        <v>42958</v>
      </c>
      <c r="E2934" s="3">
        <f t="shared" si="930"/>
        <v>0</v>
      </c>
      <c r="F2934" s="4">
        <f t="shared" si="928"/>
        <v>2</v>
      </c>
      <c r="G2934" s="4">
        <f t="shared" si="926"/>
        <v>31</v>
      </c>
      <c r="H2934" s="2">
        <f t="shared" si="922"/>
        <v>1</v>
      </c>
      <c r="I2934" s="2">
        <f t="shared" si="923"/>
        <v>1.07934741</v>
      </c>
      <c r="J2934" s="2">
        <f t="shared" si="916"/>
        <v>1.07934741</v>
      </c>
      <c r="K2934" s="2">
        <f t="shared" si="917"/>
        <v>253721.41426513999</v>
      </c>
      <c r="L2934" s="1">
        <f t="shared" si="924"/>
        <v>0</v>
      </c>
      <c r="M2934" s="3">
        <f t="shared" si="912"/>
        <v>0</v>
      </c>
      <c r="N2934" s="2">
        <f t="shared" si="918"/>
        <v>0</v>
      </c>
      <c r="O2934" s="18">
        <f t="shared" si="925"/>
        <v>0.14499999999999999</v>
      </c>
      <c r="P2934" s="8">
        <f t="shared" si="929"/>
        <v>1.0007282470000001</v>
      </c>
      <c r="Q2934" s="2">
        <f t="shared" si="927"/>
        <v>184.77185876999999</v>
      </c>
      <c r="R2934" s="2">
        <f t="shared" si="919"/>
        <v>184.77185876999999</v>
      </c>
      <c r="S2934" s="9" t="s">
        <v>56</v>
      </c>
      <c r="T2934" s="47">
        <f t="shared" si="914"/>
        <v>42988</v>
      </c>
      <c r="AE2934" s="33"/>
    </row>
    <row r="2935" spans="1:126" x14ac:dyDescent="0.2">
      <c r="A2935" s="90">
        <f t="shared" si="920"/>
        <v>42960</v>
      </c>
      <c r="B2935" s="2">
        <f t="shared" si="915"/>
        <v>253998.62241699998</v>
      </c>
      <c r="C2935" s="2">
        <f t="shared" si="913"/>
        <v>235069.27604074011</v>
      </c>
      <c r="D2935" s="47">
        <f t="shared" si="921"/>
        <v>42958</v>
      </c>
      <c r="E2935" s="3">
        <f t="shared" si="930"/>
        <v>0</v>
      </c>
      <c r="F2935" s="4">
        <f t="shared" si="928"/>
        <v>3</v>
      </c>
      <c r="G2935" s="4">
        <f t="shared" si="926"/>
        <v>31</v>
      </c>
      <c r="H2935" s="2">
        <f t="shared" si="922"/>
        <v>1</v>
      </c>
      <c r="I2935" s="2">
        <f t="shared" si="923"/>
        <v>1.07934741</v>
      </c>
      <c r="J2935" s="2">
        <f t="shared" si="916"/>
        <v>1.07934741</v>
      </c>
      <c r="K2935" s="2">
        <f t="shared" si="917"/>
        <v>253721.41426513999</v>
      </c>
      <c r="L2935" s="1">
        <f t="shared" si="924"/>
        <v>0</v>
      </c>
      <c r="M2935" s="3">
        <f t="shared" si="912"/>
        <v>0</v>
      </c>
      <c r="N2935" s="2">
        <f t="shared" si="918"/>
        <v>0</v>
      </c>
      <c r="O2935" s="18">
        <f t="shared" si="925"/>
        <v>0.14499999999999999</v>
      </c>
      <c r="P2935" s="8">
        <f t="shared" si="929"/>
        <v>1.0010925690000001</v>
      </c>
      <c r="Q2935" s="2">
        <f t="shared" si="927"/>
        <v>277.20815185999999</v>
      </c>
      <c r="R2935" s="2">
        <f t="shared" si="919"/>
        <v>277.20815185999999</v>
      </c>
      <c r="S2935" s="9" t="s">
        <v>56</v>
      </c>
      <c r="T2935" s="47">
        <f t="shared" si="914"/>
        <v>42988</v>
      </c>
      <c r="AE2935" s="33"/>
    </row>
    <row r="2936" spans="1:126" x14ac:dyDescent="0.2">
      <c r="A2936" s="90">
        <f t="shared" si="920"/>
        <v>42961</v>
      </c>
      <c r="B2936" s="2">
        <f t="shared" si="915"/>
        <v>254091.09245502998</v>
      </c>
      <c r="C2936" s="2">
        <f t="shared" si="913"/>
        <v>235069.27604074011</v>
      </c>
      <c r="D2936" s="47">
        <f t="shared" si="921"/>
        <v>42958</v>
      </c>
      <c r="E2936" s="3">
        <f t="shared" si="930"/>
        <v>0</v>
      </c>
      <c r="F2936" s="4">
        <f t="shared" si="928"/>
        <v>4</v>
      </c>
      <c r="G2936" s="4">
        <f t="shared" si="926"/>
        <v>31</v>
      </c>
      <c r="H2936" s="2">
        <f t="shared" si="922"/>
        <v>1</v>
      </c>
      <c r="I2936" s="2">
        <f t="shared" si="923"/>
        <v>1.07934741</v>
      </c>
      <c r="J2936" s="2">
        <f t="shared" si="916"/>
        <v>1.07934741</v>
      </c>
      <c r="K2936" s="2">
        <f t="shared" si="917"/>
        <v>253721.41426513999</v>
      </c>
      <c r="L2936" s="1">
        <f t="shared" si="924"/>
        <v>0</v>
      </c>
      <c r="M2936" s="3">
        <f t="shared" si="912"/>
        <v>0</v>
      </c>
      <c r="N2936" s="2">
        <f t="shared" si="918"/>
        <v>0</v>
      </c>
      <c r="O2936" s="18">
        <f t="shared" si="925"/>
        <v>0.14499999999999999</v>
      </c>
      <c r="P2936" s="8">
        <f t="shared" si="929"/>
        <v>1.001457024</v>
      </c>
      <c r="Q2936" s="2">
        <f t="shared" si="927"/>
        <v>369.67818989</v>
      </c>
      <c r="R2936" s="2">
        <f t="shared" si="919"/>
        <v>369.67818989</v>
      </c>
      <c r="S2936" s="9" t="s">
        <v>56</v>
      </c>
      <c r="T2936" s="47">
        <f t="shared" si="914"/>
        <v>42988</v>
      </c>
      <c r="AE2936" s="33"/>
    </row>
    <row r="2937" spans="1:126" x14ac:dyDescent="0.2">
      <c r="A2937" s="90">
        <f t="shared" si="920"/>
        <v>42962</v>
      </c>
      <c r="B2937" s="2">
        <f t="shared" si="915"/>
        <v>254183.59623801999</v>
      </c>
      <c r="C2937" s="2">
        <f t="shared" si="913"/>
        <v>235069.27604074011</v>
      </c>
      <c r="D2937" s="47">
        <f t="shared" si="921"/>
        <v>42958</v>
      </c>
      <c r="E2937" s="3">
        <f t="shared" si="930"/>
        <v>0</v>
      </c>
      <c r="F2937" s="4">
        <f t="shared" si="928"/>
        <v>5</v>
      </c>
      <c r="G2937" s="4">
        <f t="shared" si="926"/>
        <v>31</v>
      </c>
      <c r="H2937" s="2">
        <f t="shared" si="922"/>
        <v>1</v>
      </c>
      <c r="I2937" s="2">
        <f t="shared" si="923"/>
        <v>1.07934741</v>
      </c>
      <c r="J2937" s="2">
        <f t="shared" si="916"/>
        <v>1.07934741</v>
      </c>
      <c r="K2937" s="2">
        <f t="shared" si="917"/>
        <v>253721.41426513999</v>
      </c>
      <c r="L2937" s="1">
        <f t="shared" si="924"/>
        <v>0</v>
      </c>
      <c r="M2937" s="3">
        <f t="shared" si="912"/>
        <v>0</v>
      </c>
      <c r="N2937" s="2">
        <f t="shared" si="918"/>
        <v>0</v>
      </c>
      <c r="O2937" s="18">
        <f t="shared" si="925"/>
        <v>0.14499999999999999</v>
      </c>
      <c r="P2937" s="8">
        <f t="shared" si="929"/>
        <v>1.0018216120000001</v>
      </c>
      <c r="Q2937" s="2">
        <f t="shared" si="927"/>
        <v>462.18197287999999</v>
      </c>
      <c r="R2937" s="2">
        <f t="shared" si="919"/>
        <v>462.18197287999999</v>
      </c>
      <c r="S2937" s="9" t="s">
        <v>56</v>
      </c>
      <c r="T2937" s="47">
        <f t="shared" si="914"/>
        <v>42988</v>
      </c>
      <c r="AE2937" s="33"/>
    </row>
    <row r="2938" spans="1:126" x14ac:dyDescent="0.2">
      <c r="A2938" s="90">
        <f t="shared" si="920"/>
        <v>42963</v>
      </c>
      <c r="B2938" s="2">
        <f t="shared" si="915"/>
        <v>254276.13351222998</v>
      </c>
      <c r="C2938" s="2">
        <f t="shared" si="913"/>
        <v>235069.27604074011</v>
      </c>
      <c r="D2938" s="47">
        <f t="shared" si="921"/>
        <v>42958</v>
      </c>
      <c r="E2938" s="3">
        <f t="shared" si="930"/>
        <v>0</v>
      </c>
      <c r="F2938" s="4">
        <f t="shared" si="928"/>
        <v>6</v>
      </c>
      <c r="G2938" s="4">
        <f t="shared" si="926"/>
        <v>31</v>
      </c>
      <c r="H2938" s="2">
        <f t="shared" si="922"/>
        <v>1</v>
      </c>
      <c r="I2938" s="2">
        <f t="shared" si="923"/>
        <v>1.07934741</v>
      </c>
      <c r="J2938" s="2">
        <f t="shared" si="916"/>
        <v>1.07934741</v>
      </c>
      <c r="K2938" s="2">
        <f t="shared" si="917"/>
        <v>253721.41426513999</v>
      </c>
      <c r="L2938" s="1">
        <f t="shared" si="924"/>
        <v>0</v>
      </c>
      <c r="M2938" s="3">
        <f t="shared" si="912"/>
        <v>0</v>
      </c>
      <c r="N2938" s="2">
        <f t="shared" si="918"/>
        <v>0</v>
      </c>
      <c r="O2938" s="18">
        <f t="shared" si="925"/>
        <v>0.14499999999999999</v>
      </c>
      <c r="P2938" s="8">
        <f t="shared" si="929"/>
        <v>1.002186332</v>
      </c>
      <c r="Q2938" s="2">
        <f t="shared" si="927"/>
        <v>554.71924708999995</v>
      </c>
      <c r="R2938" s="2">
        <f t="shared" si="919"/>
        <v>554.71924708999995</v>
      </c>
      <c r="S2938" s="9" t="s">
        <v>56</v>
      </c>
      <c r="T2938" s="47">
        <f t="shared" si="914"/>
        <v>42988</v>
      </c>
      <c r="AE2938" s="33"/>
    </row>
    <row r="2939" spans="1:126" x14ac:dyDescent="0.2">
      <c r="A2939" s="90">
        <f t="shared" si="920"/>
        <v>42964</v>
      </c>
      <c r="B2939" s="2">
        <f t="shared" si="915"/>
        <v>254368.70453138999</v>
      </c>
      <c r="C2939" s="2">
        <f t="shared" si="913"/>
        <v>235069.27604074011</v>
      </c>
      <c r="D2939" s="47">
        <f t="shared" si="921"/>
        <v>42958</v>
      </c>
      <c r="E2939" s="3">
        <f t="shared" si="930"/>
        <v>0</v>
      </c>
      <c r="F2939" s="4">
        <f t="shared" si="928"/>
        <v>7</v>
      </c>
      <c r="G2939" s="4">
        <f t="shared" si="926"/>
        <v>31</v>
      </c>
      <c r="H2939" s="2">
        <f t="shared" si="922"/>
        <v>1</v>
      </c>
      <c r="I2939" s="2">
        <f t="shared" si="923"/>
        <v>1.07934741</v>
      </c>
      <c r="J2939" s="2">
        <f t="shared" si="916"/>
        <v>1.07934741</v>
      </c>
      <c r="K2939" s="2">
        <f t="shared" si="917"/>
        <v>253721.41426513999</v>
      </c>
      <c r="L2939" s="1">
        <f t="shared" si="924"/>
        <v>0</v>
      </c>
      <c r="M2939" s="3">
        <f t="shared" si="912"/>
        <v>0</v>
      </c>
      <c r="N2939" s="2">
        <f t="shared" si="918"/>
        <v>0</v>
      </c>
      <c r="O2939" s="18">
        <f t="shared" si="925"/>
        <v>0.14499999999999999</v>
      </c>
      <c r="P2939" s="8">
        <f t="shared" si="929"/>
        <v>1.002551185</v>
      </c>
      <c r="Q2939" s="2">
        <f t="shared" si="927"/>
        <v>647.29026624999995</v>
      </c>
      <c r="R2939" s="2">
        <f t="shared" si="919"/>
        <v>647.29026624999995</v>
      </c>
      <c r="S2939" s="9" t="s">
        <v>56</v>
      </c>
      <c r="T2939" s="47">
        <f t="shared" si="914"/>
        <v>42988</v>
      </c>
      <c r="AE2939" s="33"/>
    </row>
    <row r="2940" spans="1:126" x14ac:dyDescent="0.2">
      <c r="A2940" s="90">
        <f t="shared" si="920"/>
        <v>42965</v>
      </c>
      <c r="B2940" s="2">
        <f t="shared" si="915"/>
        <v>254461.30929548998</v>
      </c>
      <c r="C2940" s="2">
        <f t="shared" si="913"/>
        <v>235069.27604074011</v>
      </c>
      <c r="D2940" s="47">
        <f t="shared" si="921"/>
        <v>42958</v>
      </c>
      <c r="E2940" s="3">
        <f t="shared" si="930"/>
        <v>0</v>
      </c>
      <c r="F2940" s="4">
        <f t="shared" si="928"/>
        <v>8</v>
      </c>
      <c r="G2940" s="4">
        <f t="shared" si="926"/>
        <v>31</v>
      </c>
      <c r="H2940" s="2">
        <f t="shared" si="922"/>
        <v>1</v>
      </c>
      <c r="I2940" s="2">
        <f t="shared" si="923"/>
        <v>1.07934741</v>
      </c>
      <c r="J2940" s="2">
        <f t="shared" si="916"/>
        <v>1.07934741</v>
      </c>
      <c r="K2940" s="2">
        <f t="shared" si="917"/>
        <v>253721.41426513999</v>
      </c>
      <c r="L2940" s="1">
        <f t="shared" si="924"/>
        <v>0</v>
      </c>
      <c r="M2940" s="3">
        <f t="shared" si="912"/>
        <v>0</v>
      </c>
      <c r="N2940" s="2">
        <f t="shared" si="918"/>
        <v>0</v>
      </c>
      <c r="O2940" s="18">
        <f t="shared" si="925"/>
        <v>0.14499999999999999</v>
      </c>
      <c r="P2940" s="8">
        <f t="shared" si="929"/>
        <v>1.0029161710000001</v>
      </c>
      <c r="Q2940" s="2">
        <f t="shared" si="927"/>
        <v>739.89503034999996</v>
      </c>
      <c r="R2940" s="2">
        <f t="shared" si="919"/>
        <v>739.89503034999996</v>
      </c>
      <c r="S2940" s="9" t="s">
        <v>56</v>
      </c>
      <c r="T2940" s="47">
        <f t="shared" si="914"/>
        <v>42988</v>
      </c>
      <c r="AE2940" s="33"/>
    </row>
    <row r="2941" spans="1:126" x14ac:dyDescent="0.2">
      <c r="A2941" s="90">
        <f t="shared" si="920"/>
        <v>42966</v>
      </c>
      <c r="B2941" s="2">
        <f t="shared" si="915"/>
        <v>254553.94780455</v>
      </c>
      <c r="C2941" s="2">
        <f t="shared" si="913"/>
        <v>235069.27604074011</v>
      </c>
      <c r="D2941" s="47">
        <f t="shared" si="921"/>
        <v>42958</v>
      </c>
      <c r="E2941" s="3">
        <f t="shared" si="930"/>
        <v>0</v>
      </c>
      <c r="F2941" s="4">
        <f t="shared" si="928"/>
        <v>9</v>
      </c>
      <c r="G2941" s="4">
        <f t="shared" si="926"/>
        <v>31</v>
      </c>
      <c r="H2941" s="2">
        <f t="shared" si="922"/>
        <v>1</v>
      </c>
      <c r="I2941" s="2">
        <f t="shared" si="923"/>
        <v>1.07934741</v>
      </c>
      <c r="J2941" s="2">
        <f t="shared" si="916"/>
        <v>1.07934741</v>
      </c>
      <c r="K2941" s="2">
        <f t="shared" si="917"/>
        <v>253721.41426513999</v>
      </c>
      <c r="L2941" s="1">
        <f t="shared" si="924"/>
        <v>0</v>
      </c>
      <c r="M2941" s="3">
        <f t="shared" si="912"/>
        <v>0</v>
      </c>
      <c r="N2941" s="2">
        <f t="shared" si="918"/>
        <v>0</v>
      </c>
      <c r="O2941" s="18">
        <f t="shared" si="925"/>
        <v>0.14499999999999999</v>
      </c>
      <c r="P2941" s="8">
        <f t="shared" si="929"/>
        <v>1.0032812900000001</v>
      </c>
      <c r="Q2941" s="2">
        <f t="shared" si="927"/>
        <v>832.53353941</v>
      </c>
      <c r="R2941" s="2">
        <f t="shared" si="919"/>
        <v>832.53353941</v>
      </c>
      <c r="S2941" s="9" t="s">
        <v>56</v>
      </c>
      <c r="T2941" s="47">
        <f t="shared" si="914"/>
        <v>42988</v>
      </c>
      <c r="AE2941" s="33"/>
    </row>
    <row r="2942" spans="1:126" x14ac:dyDescent="0.2">
      <c r="A2942" s="90">
        <f t="shared" si="920"/>
        <v>42967</v>
      </c>
      <c r="B2942" s="2">
        <f t="shared" si="915"/>
        <v>254646.62005854998</v>
      </c>
      <c r="C2942" s="2">
        <f t="shared" si="913"/>
        <v>235069.27604074011</v>
      </c>
      <c r="D2942" s="47">
        <f t="shared" si="921"/>
        <v>42958</v>
      </c>
      <c r="E2942" s="3">
        <f t="shared" si="930"/>
        <v>0</v>
      </c>
      <c r="F2942" s="4">
        <f t="shared" si="928"/>
        <v>10</v>
      </c>
      <c r="G2942" s="4">
        <f t="shared" si="926"/>
        <v>31</v>
      </c>
      <c r="H2942" s="2">
        <f t="shared" si="922"/>
        <v>1</v>
      </c>
      <c r="I2942" s="2">
        <f t="shared" si="923"/>
        <v>1.07934741</v>
      </c>
      <c r="J2942" s="2">
        <f t="shared" si="916"/>
        <v>1.07934741</v>
      </c>
      <c r="K2942" s="2">
        <f t="shared" si="917"/>
        <v>253721.41426513999</v>
      </c>
      <c r="L2942" s="1">
        <f t="shared" si="924"/>
        <v>0</v>
      </c>
      <c r="M2942" s="3">
        <f t="shared" si="912"/>
        <v>0</v>
      </c>
      <c r="N2942" s="2">
        <f t="shared" si="918"/>
        <v>0</v>
      </c>
      <c r="O2942" s="18">
        <f t="shared" si="925"/>
        <v>0.14499999999999999</v>
      </c>
      <c r="P2942" s="8">
        <f t="shared" si="929"/>
        <v>1.003646542</v>
      </c>
      <c r="Q2942" s="2">
        <f t="shared" si="927"/>
        <v>925.20579340999996</v>
      </c>
      <c r="R2942" s="2">
        <f t="shared" si="919"/>
        <v>925.20579340999996</v>
      </c>
      <c r="S2942" s="9" t="s">
        <v>56</v>
      </c>
      <c r="T2942" s="47">
        <f t="shared" si="914"/>
        <v>42988</v>
      </c>
      <c r="AE2942" s="33"/>
    </row>
    <row r="2943" spans="1:126" x14ac:dyDescent="0.2">
      <c r="A2943" s="90">
        <f t="shared" si="920"/>
        <v>42968</v>
      </c>
      <c r="B2943" s="2">
        <f t="shared" si="915"/>
        <v>254739.3260575</v>
      </c>
      <c r="C2943" s="2">
        <f t="shared" si="913"/>
        <v>235069.27604074011</v>
      </c>
      <c r="D2943" s="47">
        <f t="shared" si="921"/>
        <v>42958</v>
      </c>
      <c r="E2943" s="3">
        <f t="shared" si="930"/>
        <v>0</v>
      </c>
      <c r="F2943" s="4">
        <f t="shared" si="928"/>
        <v>11</v>
      </c>
      <c r="G2943" s="4">
        <f t="shared" si="926"/>
        <v>31</v>
      </c>
      <c r="H2943" s="2">
        <f t="shared" si="922"/>
        <v>1</v>
      </c>
      <c r="I2943" s="2">
        <f t="shared" si="923"/>
        <v>1.07934741</v>
      </c>
      <c r="J2943" s="2">
        <f t="shared" si="916"/>
        <v>1.07934741</v>
      </c>
      <c r="K2943" s="2">
        <f t="shared" si="917"/>
        <v>253721.41426513999</v>
      </c>
      <c r="L2943" s="1">
        <f t="shared" si="924"/>
        <v>0</v>
      </c>
      <c r="M2943" s="3">
        <f t="shared" ref="M2943:M3006" si="931">IF(DAY(A2943)=E$2,VLOOKUP(A2943,$W$10:$AD$316,5),0)</f>
        <v>0</v>
      </c>
      <c r="N2943" s="2">
        <f t="shared" si="918"/>
        <v>0</v>
      </c>
      <c r="O2943" s="18">
        <f t="shared" si="925"/>
        <v>0.14499999999999999</v>
      </c>
      <c r="P2943" s="8">
        <f t="shared" si="929"/>
        <v>1.0040119270000001</v>
      </c>
      <c r="Q2943" s="2">
        <f t="shared" si="927"/>
        <v>1017.91179236</v>
      </c>
      <c r="R2943" s="2">
        <f t="shared" si="919"/>
        <v>1017.91179236</v>
      </c>
      <c r="S2943" s="9" t="s">
        <v>56</v>
      </c>
      <c r="T2943" s="47">
        <f t="shared" si="914"/>
        <v>42988</v>
      </c>
      <c r="AE2943" s="33"/>
    </row>
    <row r="2944" spans="1:126" x14ac:dyDescent="0.2">
      <c r="A2944" s="90">
        <f t="shared" si="920"/>
        <v>42969</v>
      </c>
      <c r="B2944" s="2">
        <f t="shared" si="915"/>
        <v>254832.06580139999</v>
      </c>
      <c r="C2944" s="2">
        <f t="shared" ref="C2944:C3007" si="932">IF(DAY(A2943)=$E$2,VLOOKUP(A2943,W$10:X$316,2),C2943)</f>
        <v>235069.27604074011</v>
      </c>
      <c r="D2944" s="47">
        <f t="shared" si="921"/>
        <v>42958</v>
      </c>
      <c r="E2944" s="3">
        <f t="shared" si="930"/>
        <v>0</v>
      </c>
      <c r="F2944" s="4">
        <f t="shared" si="928"/>
        <v>12</v>
      </c>
      <c r="G2944" s="4">
        <f t="shared" si="926"/>
        <v>31</v>
      </c>
      <c r="H2944" s="2">
        <f t="shared" si="922"/>
        <v>1</v>
      </c>
      <c r="I2944" s="2">
        <f t="shared" si="923"/>
        <v>1.07934741</v>
      </c>
      <c r="J2944" s="2">
        <f t="shared" si="916"/>
        <v>1.07934741</v>
      </c>
      <c r="K2944" s="2">
        <f t="shared" si="917"/>
        <v>253721.41426513999</v>
      </c>
      <c r="L2944" s="1">
        <f t="shared" si="924"/>
        <v>0</v>
      </c>
      <c r="M2944" s="3">
        <f t="shared" si="931"/>
        <v>0</v>
      </c>
      <c r="N2944" s="2">
        <f t="shared" si="918"/>
        <v>0</v>
      </c>
      <c r="O2944" s="18">
        <f t="shared" si="925"/>
        <v>0.14499999999999999</v>
      </c>
      <c r="P2944" s="8">
        <f t="shared" si="929"/>
        <v>1.004377445</v>
      </c>
      <c r="Q2944" s="2">
        <f t="shared" si="927"/>
        <v>1110.6515362600001</v>
      </c>
      <c r="R2944" s="2">
        <f t="shared" si="919"/>
        <v>1110.6515362600001</v>
      </c>
      <c r="S2944" s="9" t="s">
        <v>56</v>
      </c>
      <c r="T2944" s="47">
        <f t="shared" ref="T2944:T3007" si="933">IF(DAY(A2944)=E$2+1,VLOOKUP(A2943,$W$10:$AD$316,8),T2943)</f>
        <v>42988</v>
      </c>
      <c r="AE2944" s="33"/>
    </row>
    <row r="2945" spans="1:31" x14ac:dyDescent="0.2">
      <c r="A2945" s="90">
        <f t="shared" si="920"/>
        <v>42970</v>
      </c>
      <c r="B2945" s="2">
        <f t="shared" si="915"/>
        <v>254924.83929024998</v>
      </c>
      <c r="C2945" s="2">
        <f t="shared" si="932"/>
        <v>235069.27604074011</v>
      </c>
      <c r="D2945" s="47">
        <f t="shared" si="921"/>
        <v>42958</v>
      </c>
      <c r="E2945" s="3">
        <f t="shared" si="930"/>
        <v>0</v>
      </c>
      <c r="F2945" s="4">
        <f t="shared" si="928"/>
        <v>13</v>
      </c>
      <c r="G2945" s="4">
        <f t="shared" si="926"/>
        <v>31</v>
      </c>
      <c r="H2945" s="2">
        <f t="shared" si="922"/>
        <v>1</v>
      </c>
      <c r="I2945" s="2">
        <f t="shared" si="923"/>
        <v>1.07934741</v>
      </c>
      <c r="J2945" s="2">
        <f t="shared" si="916"/>
        <v>1.07934741</v>
      </c>
      <c r="K2945" s="2">
        <f t="shared" si="917"/>
        <v>253721.41426513999</v>
      </c>
      <c r="L2945" s="1">
        <f t="shared" si="924"/>
        <v>0</v>
      </c>
      <c r="M2945" s="3">
        <f t="shared" si="931"/>
        <v>0</v>
      </c>
      <c r="N2945" s="2">
        <f t="shared" si="918"/>
        <v>0</v>
      </c>
      <c r="O2945" s="18">
        <f t="shared" si="925"/>
        <v>0.14499999999999999</v>
      </c>
      <c r="P2945" s="8">
        <f t="shared" si="929"/>
        <v>1.0047430959999999</v>
      </c>
      <c r="Q2945" s="2">
        <f t="shared" si="927"/>
        <v>1203.42502511</v>
      </c>
      <c r="R2945" s="2">
        <f t="shared" si="919"/>
        <v>1203.42502511</v>
      </c>
      <c r="S2945" s="9" t="s">
        <v>56</v>
      </c>
      <c r="T2945" s="47">
        <f t="shared" si="933"/>
        <v>42988</v>
      </c>
      <c r="AE2945" s="33"/>
    </row>
    <row r="2946" spans="1:31" x14ac:dyDescent="0.2">
      <c r="A2946" s="90">
        <f t="shared" si="920"/>
        <v>42971</v>
      </c>
      <c r="B2946" s="2">
        <f t="shared" si="915"/>
        <v>255017.64627031999</v>
      </c>
      <c r="C2946" s="2">
        <f t="shared" si="932"/>
        <v>235069.27604074011</v>
      </c>
      <c r="D2946" s="47">
        <f t="shared" si="921"/>
        <v>42958</v>
      </c>
      <c r="E2946" s="3">
        <f t="shared" si="930"/>
        <v>0</v>
      </c>
      <c r="F2946" s="4">
        <f t="shared" si="928"/>
        <v>14</v>
      </c>
      <c r="G2946" s="4">
        <f t="shared" si="926"/>
        <v>31</v>
      </c>
      <c r="H2946" s="2">
        <f t="shared" si="922"/>
        <v>1</v>
      </c>
      <c r="I2946" s="2">
        <f t="shared" si="923"/>
        <v>1.07934741</v>
      </c>
      <c r="J2946" s="2">
        <f t="shared" si="916"/>
        <v>1.07934741</v>
      </c>
      <c r="K2946" s="2">
        <f t="shared" si="917"/>
        <v>253721.41426513999</v>
      </c>
      <c r="L2946" s="1">
        <f t="shared" si="924"/>
        <v>0</v>
      </c>
      <c r="M2946" s="3">
        <f t="shared" si="931"/>
        <v>0</v>
      </c>
      <c r="N2946" s="2">
        <f t="shared" si="918"/>
        <v>0</v>
      </c>
      <c r="O2946" s="18">
        <f t="shared" si="925"/>
        <v>0.14499999999999999</v>
      </c>
      <c r="P2946" s="8">
        <f t="shared" si="929"/>
        <v>1.005108879</v>
      </c>
      <c r="Q2946" s="2">
        <f t="shared" si="927"/>
        <v>1296.23200518</v>
      </c>
      <c r="R2946" s="2">
        <f t="shared" si="919"/>
        <v>1296.23200518</v>
      </c>
      <c r="S2946" s="9" t="s">
        <v>56</v>
      </c>
      <c r="T2946" s="47">
        <f t="shared" si="933"/>
        <v>42988</v>
      </c>
      <c r="AE2946" s="33"/>
    </row>
    <row r="2947" spans="1:31" x14ac:dyDescent="0.2">
      <c r="A2947" s="90">
        <f t="shared" si="920"/>
        <v>42972</v>
      </c>
      <c r="B2947" s="2">
        <f t="shared" si="915"/>
        <v>255110.48750279</v>
      </c>
      <c r="C2947" s="2">
        <f t="shared" si="932"/>
        <v>235069.27604074011</v>
      </c>
      <c r="D2947" s="47">
        <f t="shared" si="921"/>
        <v>42958</v>
      </c>
      <c r="E2947" s="3">
        <f t="shared" si="930"/>
        <v>0</v>
      </c>
      <c r="F2947" s="4">
        <f t="shared" si="928"/>
        <v>15</v>
      </c>
      <c r="G2947" s="4">
        <f t="shared" si="926"/>
        <v>31</v>
      </c>
      <c r="H2947" s="2">
        <f t="shared" si="922"/>
        <v>1</v>
      </c>
      <c r="I2947" s="2">
        <f t="shared" si="923"/>
        <v>1.07934741</v>
      </c>
      <c r="J2947" s="2">
        <f t="shared" si="916"/>
        <v>1.07934741</v>
      </c>
      <c r="K2947" s="2">
        <f t="shared" si="917"/>
        <v>253721.41426513999</v>
      </c>
      <c r="L2947" s="1">
        <f t="shared" si="924"/>
        <v>0</v>
      </c>
      <c r="M2947" s="3">
        <f t="shared" si="931"/>
        <v>0</v>
      </c>
      <c r="N2947" s="2">
        <f t="shared" si="918"/>
        <v>0</v>
      </c>
      <c r="O2947" s="18">
        <f t="shared" si="925"/>
        <v>0.14499999999999999</v>
      </c>
      <c r="P2947" s="8">
        <f t="shared" si="929"/>
        <v>1.005474797</v>
      </c>
      <c r="Q2947" s="2">
        <f t="shared" si="927"/>
        <v>1389.07323765</v>
      </c>
      <c r="R2947" s="2">
        <f t="shared" si="919"/>
        <v>1389.07323765</v>
      </c>
      <c r="S2947" s="9" t="s">
        <v>56</v>
      </c>
      <c r="T2947" s="47">
        <f t="shared" si="933"/>
        <v>42988</v>
      </c>
      <c r="AE2947" s="33"/>
    </row>
    <row r="2948" spans="1:31" x14ac:dyDescent="0.2">
      <c r="A2948" s="90">
        <f t="shared" si="920"/>
        <v>42973</v>
      </c>
      <c r="B2948" s="2">
        <f t="shared" si="915"/>
        <v>255203.36222647998</v>
      </c>
      <c r="C2948" s="2">
        <f t="shared" si="932"/>
        <v>235069.27604074011</v>
      </c>
      <c r="D2948" s="47">
        <f t="shared" si="921"/>
        <v>42958</v>
      </c>
      <c r="E2948" s="3">
        <f t="shared" si="930"/>
        <v>0</v>
      </c>
      <c r="F2948" s="4">
        <f t="shared" si="928"/>
        <v>16</v>
      </c>
      <c r="G2948" s="4">
        <f t="shared" si="926"/>
        <v>31</v>
      </c>
      <c r="H2948" s="2">
        <f t="shared" si="922"/>
        <v>1</v>
      </c>
      <c r="I2948" s="2">
        <f t="shared" si="923"/>
        <v>1.07934741</v>
      </c>
      <c r="J2948" s="2">
        <f t="shared" si="916"/>
        <v>1.07934741</v>
      </c>
      <c r="K2948" s="2">
        <f t="shared" si="917"/>
        <v>253721.41426513999</v>
      </c>
      <c r="L2948" s="1">
        <f t="shared" si="924"/>
        <v>0</v>
      </c>
      <c r="M2948" s="3">
        <f t="shared" si="931"/>
        <v>0</v>
      </c>
      <c r="N2948" s="2">
        <f t="shared" si="918"/>
        <v>0</v>
      </c>
      <c r="O2948" s="18">
        <f t="shared" si="925"/>
        <v>0.14499999999999999</v>
      </c>
      <c r="P2948" s="8">
        <f t="shared" si="929"/>
        <v>1.005840847</v>
      </c>
      <c r="Q2948" s="2">
        <f t="shared" si="927"/>
        <v>1481.9479613399999</v>
      </c>
      <c r="R2948" s="2">
        <f t="shared" si="919"/>
        <v>1481.9479613399999</v>
      </c>
      <c r="S2948" s="9" t="s">
        <v>56</v>
      </c>
      <c r="T2948" s="47">
        <f t="shared" si="933"/>
        <v>42988</v>
      </c>
      <c r="AE2948" s="33"/>
    </row>
    <row r="2949" spans="1:31" x14ac:dyDescent="0.2">
      <c r="A2949" s="90">
        <f t="shared" si="920"/>
        <v>42974</v>
      </c>
      <c r="B2949" s="2">
        <f t="shared" si="915"/>
        <v>255296.27094883999</v>
      </c>
      <c r="C2949" s="2">
        <f t="shared" si="932"/>
        <v>235069.27604074011</v>
      </c>
      <c r="D2949" s="47">
        <f t="shared" si="921"/>
        <v>42958</v>
      </c>
      <c r="E2949" s="3">
        <f t="shared" si="930"/>
        <v>0</v>
      </c>
      <c r="F2949" s="4">
        <f t="shared" si="928"/>
        <v>17</v>
      </c>
      <c r="G2949" s="4">
        <f t="shared" si="926"/>
        <v>31</v>
      </c>
      <c r="H2949" s="2">
        <f t="shared" si="922"/>
        <v>1</v>
      </c>
      <c r="I2949" s="2">
        <f t="shared" si="923"/>
        <v>1.07934741</v>
      </c>
      <c r="J2949" s="2">
        <f t="shared" si="916"/>
        <v>1.07934741</v>
      </c>
      <c r="K2949" s="2">
        <f t="shared" si="917"/>
        <v>253721.41426513999</v>
      </c>
      <c r="L2949" s="1">
        <f t="shared" si="924"/>
        <v>0</v>
      </c>
      <c r="M2949" s="3">
        <f t="shared" si="931"/>
        <v>0</v>
      </c>
      <c r="N2949" s="2">
        <f t="shared" si="918"/>
        <v>0</v>
      </c>
      <c r="O2949" s="18">
        <f t="shared" si="925"/>
        <v>0.14499999999999999</v>
      </c>
      <c r="P2949" s="8">
        <f t="shared" si="929"/>
        <v>1.006207031</v>
      </c>
      <c r="Q2949" s="2">
        <f t="shared" si="927"/>
        <v>1574.8566837000001</v>
      </c>
      <c r="R2949" s="2">
        <f t="shared" si="919"/>
        <v>1574.8566837000001</v>
      </c>
      <c r="S2949" s="9" t="s">
        <v>56</v>
      </c>
      <c r="T2949" s="47">
        <f t="shared" si="933"/>
        <v>42988</v>
      </c>
      <c r="AE2949" s="33"/>
    </row>
    <row r="2950" spans="1:31" x14ac:dyDescent="0.2">
      <c r="A2950" s="90">
        <f t="shared" si="920"/>
        <v>42975</v>
      </c>
      <c r="B2950" s="2">
        <f t="shared" si="915"/>
        <v>255389.21341614999</v>
      </c>
      <c r="C2950" s="2">
        <f t="shared" si="932"/>
        <v>235069.27604074011</v>
      </c>
      <c r="D2950" s="47">
        <f t="shared" si="921"/>
        <v>42958</v>
      </c>
      <c r="E2950" s="3">
        <f t="shared" si="930"/>
        <v>0</v>
      </c>
      <c r="F2950" s="4">
        <f t="shared" si="928"/>
        <v>18</v>
      </c>
      <c r="G2950" s="4">
        <f t="shared" si="926"/>
        <v>31</v>
      </c>
      <c r="H2950" s="2">
        <f t="shared" si="922"/>
        <v>1</v>
      </c>
      <c r="I2950" s="2">
        <f t="shared" si="923"/>
        <v>1.07934741</v>
      </c>
      <c r="J2950" s="2">
        <f t="shared" si="916"/>
        <v>1.07934741</v>
      </c>
      <c r="K2950" s="2">
        <f t="shared" si="917"/>
        <v>253721.41426513999</v>
      </c>
      <c r="L2950" s="1">
        <f t="shared" si="924"/>
        <v>0</v>
      </c>
      <c r="M2950" s="3">
        <f t="shared" si="931"/>
        <v>0</v>
      </c>
      <c r="N2950" s="2">
        <f t="shared" si="918"/>
        <v>0</v>
      </c>
      <c r="O2950" s="18">
        <f t="shared" si="925"/>
        <v>0.14499999999999999</v>
      </c>
      <c r="P2950" s="8">
        <f t="shared" si="929"/>
        <v>1.0065733480000001</v>
      </c>
      <c r="Q2950" s="2">
        <f t="shared" si="927"/>
        <v>1667.7991510100001</v>
      </c>
      <c r="R2950" s="2">
        <f t="shared" si="919"/>
        <v>1667.7991510100001</v>
      </c>
      <c r="S2950" s="9" t="s">
        <v>56</v>
      </c>
      <c r="T2950" s="47">
        <f t="shared" si="933"/>
        <v>42988</v>
      </c>
      <c r="AE2950" s="33"/>
    </row>
    <row r="2951" spans="1:31" x14ac:dyDescent="0.2">
      <c r="A2951" s="90">
        <f t="shared" si="920"/>
        <v>42976</v>
      </c>
      <c r="B2951" s="2">
        <f t="shared" si="915"/>
        <v>255482.18962840998</v>
      </c>
      <c r="C2951" s="2">
        <f t="shared" si="932"/>
        <v>235069.27604074011</v>
      </c>
      <c r="D2951" s="47">
        <f t="shared" si="921"/>
        <v>42958</v>
      </c>
      <c r="E2951" s="3">
        <f t="shared" si="930"/>
        <v>0</v>
      </c>
      <c r="F2951" s="4">
        <f t="shared" si="928"/>
        <v>19</v>
      </c>
      <c r="G2951" s="4">
        <f t="shared" si="926"/>
        <v>31</v>
      </c>
      <c r="H2951" s="2">
        <f t="shared" si="922"/>
        <v>1</v>
      </c>
      <c r="I2951" s="2">
        <f t="shared" si="923"/>
        <v>1.07934741</v>
      </c>
      <c r="J2951" s="2">
        <f t="shared" si="916"/>
        <v>1.07934741</v>
      </c>
      <c r="K2951" s="2">
        <f t="shared" si="917"/>
        <v>253721.41426513999</v>
      </c>
      <c r="L2951" s="1">
        <f t="shared" si="924"/>
        <v>0</v>
      </c>
      <c r="M2951" s="3">
        <f t="shared" si="931"/>
        <v>0</v>
      </c>
      <c r="N2951" s="2">
        <f t="shared" si="918"/>
        <v>0</v>
      </c>
      <c r="O2951" s="18">
        <f t="shared" si="925"/>
        <v>0.14499999999999999</v>
      </c>
      <c r="P2951" s="8">
        <f t="shared" si="929"/>
        <v>1.0069397980000001</v>
      </c>
      <c r="Q2951" s="2">
        <f t="shared" si="927"/>
        <v>1760.7753632700001</v>
      </c>
      <c r="R2951" s="2">
        <f t="shared" si="919"/>
        <v>1760.7753632700001</v>
      </c>
      <c r="S2951" s="9" t="s">
        <v>56</v>
      </c>
      <c r="T2951" s="47">
        <f t="shared" si="933"/>
        <v>42988</v>
      </c>
      <c r="AE2951" s="33"/>
    </row>
    <row r="2952" spans="1:31" x14ac:dyDescent="0.2">
      <c r="A2952" s="90">
        <f t="shared" si="920"/>
        <v>42977</v>
      </c>
      <c r="B2952" s="2">
        <f t="shared" si="915"/>
        <v>255575.19958560998</v>
      </c>
      <c r="C2952" s="2">
        <f t="shared" si="932"/>
        <v>235069.27604074011</v>
      </c>
      <c r="D2952" s="47">
        <f t="shared" si="921"/>
        <v>42958</v>
      </c>
      <c r="E2952" s="3">
        <f t="shared" si="930"/>
        <v>0</v>
      </c>
      <c r="F2952" s="4">
        <f t="shared" si="928"/>
        <v>20</v>
      </c>
      <c r="G2952" s="4">
        <f t="shared" si="926"/>
        <v>31</v>
      </c>
      <c r="H2952" s="2">
        <f t="shared" si="922"/>
        <v>1</v>
      </c>
      <c r="I2952" s="2">
        <f t="shared" si="923"/>
        <v>1.07934741</v>
      </c>
      <c r="J2952" s="2">
        <f t="shared" si="916"/>
        <v>1.07934741</v>
      </c>
      <c r="K2952" s="2">
        <f t="shared" si="917"/>
        <v>253721.41426513999</v>
      </c>
      <c r="L2952" s="1">
        <f t="shared" si="924"/>
        <v>0</v>
      </c>
      <c r="M2952" s="3">
        <f t="shared" si="931"/>
        <v>0</v>
      </c>
      <c r="N2952" s="2">
        <f t="shared" si="918"/>
        <v>0</v>
      </c>
      <c r="O2952" s="18">
        <f t="shared" si="925"/>
        <v>0.14499999999999999</v>
      </c>
      <c r="P2952" s="8">
        <f t="shared" si="929"/>
        <v>1.007306381</v>
      </c>
      <c r="Q2952" s="2">
        <f t="shared" si="927"/>
        <v>1853.78532047</v>
      </c>
      <c r="R2952" s="2">
        <f t="shared" si="919"/>
        <v>1853.78532047</v>
      </c>
      <c r="S2952" s="9" t="s">
        <v>56</v>
      </c>
      <c r="T2952" s="47">
        <f t="shared" si="933"/>
        <v>42988</v>
      </c>
      <c r="AE2952" s="33"/>
    </row>
    <row r="2953" spans="1:31" x14ac:dyDescent="0.2">
      <c r="A2953" s="90">
        <f t="shared" si="920"/>
        <v>42978</v>
      </c>
      <c r="B2953" s="2">
        <f t="shared" si="915"/>
        <v>255668.24379521</v>
      </c>
      <c r="C2953" s="2">
        <f t="shared" si="932"/>
        <v>235069.27604074011</v>
      </c>
      <c r="D2953" s="47">
        <f t="shared" si="921"/>
        <v>42958</v>
      </c>
      <c r="E2953" s="3">
        <f t="shared" si="930"/>
        <v>0</v>
      </c>
      <c r="F2953" s="4">
        <f t="shared" si="928"/>
        <v>21</v>
      </c>
      <c r="G2953" s="4">
        <f t="shared" si="926"/>
        <v>31</v>
      </c>
      <c r="H2953" s="2">
        <f t="shared" si="922"/>
        <v>1</v>
      </c>
      <c r="I2953" s="2">
        <f t="shared" si="923"/>
        <v>1.07934741</v>
      </c>
      <c r="J2953" s="2">
        <f t="shared" si="916"/>
        <v>1.07934741</v>
      </c>
      <c r="K2953" s="2">
        <f t="shared" si="917"/>
        <v>253721.41426513999</v>
      </c>
      <c r="L2953" s="1">
        <f t="shared" si="924"/>
        <v>0</v>
      </c>
      <c r="M2953" s="3">
        <f t="shared" si="931"/>
        <v>0</v>
      </c>
      <c r="N2953" s="2">
        <f t="shared" si="918"/>
        <v>0</v>
      </c>
      <c r="O2953" s="18">
        <f t="shared" si="925"/>
        <v>0.14499999999999999</v>
      </c>
      <c r="P2953" s="8">
        <f t="shared" si="929"/>
        <v>1.007673099</v>
      </c>
      <c r="Q2953" s="2">
        <f t="shared" si="927"/>
        <v>1946.8295300699999</v>
      </c>
      <c r="R2953" s="2">
        <f t="shared" si="919"/>
        <v>1946.8295300699999</v>
      </c>
      <c r="S2953" s="9" t="s">
        <v>56</v>
      </c>
      <c r="T2953" s="47">
        <f t="shared" si="933"/>
        <v>42988</v>
      </c>
      <c r="AE2953" s="33"/>
    </row>
    <row r="2954" spans="1:31" x14ac:dyDescent="0.2">
      <c r="A2954" s="90">
        <f t="shared" si="920"/>
        <v>42979</v>
      </c>
      <c r="B2954" s="2">
        <f t="shared" ref="B2954:B3017" si="934">(K2954+Q2954)</f>
        <v>255761.32149603</v>
      </c>
      <c r="C2954" s="2">
        <f t="shared" si="932"/>
        <v>235069.27604074011</v>
      </c>
      <c r="D2954" s="47">
        <f t="shared" si="921"/>
        <v>42958</v>
      </c>
      <c r="E2954" s="3">
        <f t="shared" si="930"/>
        <v>0</v>
      </c>
      <c r="F2954" s="4">
        <f t="shared" si="928"/>
        <v>22</v>
      </c>
      <c r="G2954" s="4">
        <f t="shared" si="926"/>
        <v>31</v>
      </c>
      <c r="H2954" s="2">
        <f t="shared" si="922"/>
        <v>1</v>
      </c>
      <c r="I2954" s="2">
        <f t="shared" si="923"/>
        <v>1.07934741</v>
      </c>
      <c r="J2954" s="2">
        <f t="shared" ref="J2954:J3017" si="935">TRUNC(H2954*I2954,8)</f>
        <v>1.07934741</v>
      </c>
      <c r="K2954" s="2">
        <f t="shared" ref="K2954:K3017" si="936">TRUNC(C2954*J2954,8)</f>
        <v>253721.41426513999</v>
      </c>
      <c r="L2954" s="1">
        <f t="shared" si="924"/>
        <v>0</v>
      </c>
      <c r="M2954" s="3">
        <f t="shared" si="931"/>
        <v>0</v>
      </c>
      <c r="N2954" s="2">
        <f t="shared" ref="N2954:N3017" si="937">IF(M2954&gt;0,TRUNC((M2954*K2954),8),0)</f>
        <v>0</v>
      </c>
      <c r="O2954" s="18">
        <f t="shared" si="925"/>
        <v>0.14499999999999999</v>
      </c>
      <c r="P2954" s="8">
        <f t="shared" si="929"/>
        <v>1.008039949</v>
      </c>
      <c r="Q2954" s="2">
        <f t="shared" si="927"/>
        <v>2039.9072308899999</v>
      </c>
      <c r="R2954" s="2">
        <f t="shared" ref="R2954:R3017" si="938">(N2954+Q2954)</f>
        <v>2039.9072308899999</v>
      </c>
      <c r="S2954" s="9" t="s">
        <v>56</v>
      </c>
      <c r="T2954" s="47">
        <f t="shared" si="933"/>
        <v>42988</v>
      </c>
      <c r="AE2954" s="33"/>
    </row>
    <row r="2955" spans="1:31" x14ac:dyDescent="0.2">
      <c r="A2955" s="90">
        <f t="shared" ref="A2955:A3018" si="939">(A2954+1)</f>
        <v>42980</v>
      </c>
      <c r="B2955" s="2">
        <f t="shared" si="934"/>
        <v>255854.43344924998</v>
      </c>
      <c r="C2955" s="2">
        <f t="shared" si="932"/>
        <v>235069.27604074011</v>
      </c>
      <c r="D2955" s="47">
        <f t="shared" ref="D2955:D3018" si="940">IF(DAY(A2954)=$E$2,A2955,D2954)</f>
        <v>42958</v>
      </c>
      <c r="E2955" s="3">
        <f t="shared" si="930"/>
        <v>0</v>
      </c>
      <c r="F2955" s="4">
        <f t="shared" si="928"/>
        <v>23</v>
      </c>
      <c r="G2955" s="4">
        <f t="shared" si="926"/>
        <v>31</v>
      </c>
      <c r="H2955" s="2">
        <f t="shared" ref="H2955:H3018" si="941">TRUNC(((1+$E2955)^($F2955/$G2955)),8)</f>
        <v>1</v>
      </c>
      <c r="I2955" s="2">
        <f t="shared" ref="I2955:I3018" si="942">IF(DAY(A2954)=E$2,J2954,I2954)</f>
        <v>1.07934741</v>
      </c>
      <c r="J2955" s="2">
        <f t="shared" si="935"/>
        <v>1.07934741</v>
      </c>
      <c r="K2955" s="2">
        <f t="shared" si="936"/>
        <v>253721.41426513999</v>
      </c>
      <c r="L2955" s="1">
        <f t="shared" ref="L2955:L3018" si="943">IF(DAY(A2955)=E$2,VLOOKUP(A2955,$W$10:$AD$316,7),0)</f>
        <v>0</v>
      </c>
      <c r="M2955" s="3">
        <f t="shared" si="931"/>
        <v>0</v>
      </c>
      <c r="N2955" s="2">
        <f t="shared" si="937"/>
        <v>0</v>
      </c>
      <c r="O2955" s="18">
        <f t="shared" ref="O2955:O3018" si="944">(O2954)</f>
        <v>0.14499999999999999</v>
      </c>
      <c r="P2955" s="8">
        <f t="shared" si="929"/>
        <v>1.0084069339999999</v>
      </c>
      <c r="Q2955" s="2">
        <f t="shared" si="927"/>
        <v>2133.01918411</v>
      </c>
      <c r="R2955" s="2">
        <f t="shared" si="938"/>
        <v>2133.01918411</v>
      </c>
      <c r="S2955" s="9" t="s">
        <v>56</v>
      </c>
      <c r="T2955" s="47">
        <f t="shared" si="933"/>
        <v>42988</v>
      </c>
      <c r="AE2955" s="33"/>
    </row>
    <row r="2956" spans="1:31" x14ac:dyDescent="0.2">
      <c r="A2956" s="90">
        <f t="shared" si="939"/>
        <v>42981</v>
      </c>
      <c r="B2956" s="2">
        <f t="shared" si="934"/>
        <v>255947.57889368999</v>
      </c>
      <c r="C2956" s="2">
        <f t="shared" si="932"/>
        <v>235069.27604074011</v>
      </c>
      <c r="D2956" s="47">
        <f t="shared" si="940"/>
        <v>42958</v>
      </c>
      <c r="E2956" s="3">
        <f t="shared" si="930"/>
        <v>0</v>
      </c>
      <c r="F2956" s="4">
        <f t="shared" si="928"/>
        <v>24</v>
      </c>
      <c r="G2956" s="4">
        <f t="shared" ref="G2956:G3019" si="945">IF(DAY(A2956)=E$2+1,DAY(EOMONTH(A2956,0)), IF(DAY(A2956)&lt;&gt;$E$2+1,G2955))</f>
        <v>31</v>
      </c>
      <c r="H2956" s="2">
        <f t="shared" si="941"/>
        <v>1</v>
      </c>
      <c r="I2956" s="2">
        <f t="shared" si="942"/>
        <v>1.07934741</v>
      </c>
      <c r="J2956" s="2">
        <f t="shared" si="935"/>
        <v>1.07934741</v>
      </c>
      <c r="K2956" s="2">
        <f t="shared" si="936"/>
        <v>253721.41426513999</v>
      </c>
      <c r="L2956" s="1">
        <f t="shared" si="943"/>
        <v>0</v>
      </c>
      <c r="M2956" s="3">
        <f t="shared" si="931"/>
        <v>0</v>
      </c>
      <c r="N2956" s="2">
        <f t="shared" si="937"/>
        <v>0</v>
      </c>
      <c r="O2956" s="18">
        <f t="shared" si="944"/>
        <v>0.14499999999999999</v>
      </c>
      <c r="P2956" s="8">
        <f t="shared" si="929"/>
        <v>1.0087740510000001</v>
      </c>
      <c r="Q2956" s="2">
        <f t="shared" si="927"/>
        <v>2226.1646285500001</v>
      </c>
      <c r="R2956" s="2">
        <f t="shared" si="938"/>
        <v>2226.1646285500001</v>
      </c>
      <c r="S2956" s="9" t="s">
        <v>56</v>
      </c>
      <c r="T2956" s="47">
        <f t="shared" si="933"/>
        <v>42988</v>
      </c>
      <c r="AE2956" s="33"/>
    </row>
    <row r="2957" spans="1:31" x14ac:dyDescent="0.2">
      <c r="A2957" s="90">
        <f t="shared" si="939"/>
        <v>42982</v>
      </c>
      <c r="B2957" s="2">
        <f t="shared" si="934"/>
        <v>256040.75859051998</v>
      </c>
      <c r="C2957" s="2">
        <f t="shared" si="932"/>
        <v>235069.27604074011</v>
      </c>
      <c r="D2957" s="47">
        <f t="shared" si="940"/>
        <v>42958</v>
      </c>
      <c r="E2957" s="3">
        <f t="shared" si="930"/>
        <v>0</v>
      </c>
      <c r="F2957" s="4">
        <f t="shared" si="928"/>
        <v>25</v>
      </c>
      <c r="G2957" s="4">
        <f t="shared" si="945"/>
        <v>31</v>
      </c>
      <c r="H2957" s="2">
        <f t="shared" si="941"/>
        <v>1</v>
      </c>
      <c r="I2957" s="2">
        <f t="shared" si="942"/>
        <v>1.07934741</v>
      </c>
      <c r="J2957" s="2">
        <f t="shared" si="935"/>
        <v>1.07934741</v>
      </c>
      <c r="K2957" s="2">
        <f t="shared" si="936"/>
        <v>253721.41426513999</v>
      </c>
      <c r="L2957" s="1">
        <f t="shared" si="943"/>
        <v>0</v>
      </c>
      <c r="M2957" s="3">
        <f t="shared" si="931"/>
        <v>0</v>
      </c>
      <c r="N2957" s="2">
        <f t="shared" si="937"/>
        <v>0</v>
      </c>
      <c r="O2957" s="18">
        <f t="shared" si="944"/>
        <v>0.14499999999999999</v>
      </c>
      <c r="P2957" s="8">
        <f t="shared" si="929"/>
        <v>1.009141303</v>
      </c>
      <c r="Q2957" s="2">
        <f t="shared" si="927"/>
        <v>2319.3443253800001</v>
      </c>
      <c r="R2957" s="2">
        <f t="shared" si="938"/>
        <v>2319.3443253800001</v>
      </c>
      <c r="S2957" s="9" t="s">
        <v>56</v>
      </c>
      <c r="T2957" s="47">
        <f t="shared" si="933"/>
        <v>42988</v>
      </c>
      <c r="AE2957" s="33"/>
    </row>
    <row r="2958" spans="1:31" x14ac:dyDescent="0.2">
      <c r="A2958" s="90">
        <f t="shared" si="939"/>
        <v>42983</v>
      </c>
      <c r="B2958" s="2">
        <f t="shared" si="934"/>
        <v>256133.97203229999</v>
      </c>
      <c r="C2958" s="2">
        <f t="shared" si="932"/>
        <v>235069.27604074011</v>
      </c>
      <c r="D2958" s="47">
        <f t="shared" si="940"/>
        <v>42958</v>
      </c>
      <c r="E2958" s="3">
        <f t="shared" si="930"/>
        <v>0</v>
      </c>
      <c r="F2958" s="4">
        <f t="shared" si="928"/>
        <v>26</v>
      </c>
      <c r="G2958" s="4">
        <f t="shared" si="945"/>
        <v>31</v>
      </c>
      <c r="H2958" s="2">
        <f t="shared" si="941"/>
        <v>1</v>
      </c>
      <c r="I2958" s="2">
        <f t="shared" si="942"/>
        <v>1.07934741</v>
      </c>
      <c r="J2958" s="2">
        <f t="shared" si="935"/>
        <v>1.07934741</v>
      </c>
      <c r="K2958" s="2">
        <f t="shared" si="936"/>
        <v>253721.41426513999</v>
      </c>
      <c r="L2958" s="1">
        <f t="shared" si="943"/>
        <v>0</v>
      </c>
      <c r="M2958" s="3">
        <f t="shared" si="931"/>
        <v>0</v>
      </c>
      <c r="N2958" s="2">
        <f t="shared" si="937"/>
        <v>0</v>
      </c>
      <c r="O2958" s="18">
        <f t="shared" si="944"/>
        <v>0.14499999999999999</v>
      </c>
      <c r="P2958" s="8">
        <f t="shared" si="929"/>
        <v>1.0095086879999999</v>
      </c>
      <c r="Q2958" s="2">
        <f t="shared" ref="Q2958:Q3021" si="946">TRUNC((P2958-1)*K2958,8)</f>
        <v>2412.5577671599999</v>
      </c>
      <c r="R2958" s="2">
        <f t="shared" si="938"/>
        <v>2412.5577671599999</v>
      </c>
      <c r="S2958" s="9" t="s">
        <v>56</v>
      </c>
      <c r="T2958" s="47">
        <f t="shared" si="933"/>
        <v>42988</v>
      </c>
      <c r="AE2958" s="33"/>
    </row>
    <row r="2959" spans="1:31" x14ac:dyDescent="0.2">
      <c r="A2959" s="90">
        <f t="shared" si="939"/>
        <v>42984</v>
      </c>
      <c r="B2959" s="2">
        <f t="shared" si="934"/>
        <v>256227.21947275</v>
      </c>
      <c r="C2959" s="2">
        <f t="shared" si="932"/>
        <v>235069.27604074011</v>
      </c>
      <c r="D2959" s="47">
        <f t="shared" si="940"/>
        <v>42958</v>
      </c>
      <c r="E2959" s="3">
        <f t="shared" si="930"/>
        <v>0</v>
      </c>
      <c r="F2959" s="4">
        <f t="shared" si="928"/>
        <v>27</v>
      </c>
      <c r="G2959" s="4">
        <f t="shared" si="945"/>
        <v>31</v>
      </c>
      <c r="H2959" s="2">
        <f t="shared" si="941"/>
        <v>1</v>
      </c>
      <c r="I2959" s="2">
        <f t="shared" si="942"/>
        <v>1.07934741</v>
      </c>
      <c r="J2959" s="2">
        <f t="shared" si="935"/>
        <v>1.07934741</v>
      </c>
      <c r="K2959" s="2">
        <f t="shared" si="936"/>
        <v>253721.41426513999</v>
      </c>
      <c r="L2959" s="1">
        <f t="shared" si="943"/>
        <v>0</v>
      </c>
      <c r="M2959" s="3">
        <f t="shared" si="931"/>
        <v>0</v>
      </c>
      <c r="N2959" s="2">
        <f t="shared" si="937"/>
        <v>0</v>
      </c>
      <c r="O2959" s="18">
        <f t="shared" si="944"/>
        <v>0.14499999999999999</v>
      </c>
      <c r="P2959" s="8">
        <f t="shared" si="929"/>
        <v>1.009876207</v>
      </c>
      <c r="Q2959" s="2">
        <f t="shared" si="946"/>
        <v>2505.8052076099998</v>
      </c>
      <c r="R2959" s="2">
        <f t="shared" si="938"/>
        <v>2505.8052076099998</v>
      </c>
      <c r="S2959" s="9" t="s">
        <v>56</v>
      </c>
      <c r="T2959" s="47">
        <f t="shared" si="933"/>
        <v>42988</v>
      </c>
      <c r="AE2959" s="33"/>
    </row>
    <row r="2960" spans="1:31" x14ac:dyDescent="0.2">
      <c r="A2960" s="90">
        <f t="shared" si="939"/>
        <v>42985</v>
      </c>
      <c r="B2960" s="2">
        <f t="shared" si="934"/>
        <v>256320.50091186998</v>
      </c>
      <c r="C2960" s="2">
        <f t="shared" si="932"/>
        <v>235069.27604074011</v>
      </c>
      <c r="D2960" s="47">
        <f t="shared" si="940"/>
        <v>42958</v>
      </c>
      <c r="E2960" s="3">
        <f t="shared" si="930"/>
        <v>0</v>
      </c>
      <c r="F2960" s="4">
        <f t="shared" ref="F2960:F3023" si="947">IF(DAY(A2960)=E$2+1,1,F2959+1)</f>
        <v>28</v>
      </c>
      <c r="G2960" s="4">
        <f t="shared" si="945"/>
        <v>31</v>
      </c>
      <c r="H2960" s="2">
        <f t="shared" si="941"/>
        <v>1</v>
      </c>
      <c r="I2960" s="2">
        <f t="shared" si="942"/>
        <v>1.07934741</v>
      </c>
      <c r="J2960" s="2">
        <f t="shared" si="935"/>
        <v>1.07934741</v>
      </c>
      <c r="K2960" s="2">
        <f t="shared" si="936"/>
        <v>253721.41426513999</v>
      </c>
      <c r="L2960" s="1">
        <f t="shared" si="943"/>
        <v>0</v>
      </c>
      <c r="M2960" s="3">
        <f t="shared" si="931"/>
        <v>0</v>
      </c>
      <c r="N2960" s="2">
        <f t="shared" si="937"/>
        <v>0</v>
      </c>
      <c r="O2960" s="18">
        <f t="shared" si="944"/>
        <v>0.14499999999999999</v>
      </c>
      <c r="P2960" s="8">
        <f t="shared" si="929"/>
        <v>1.0102438600000001</v>
      </c>
      <c r="Q2960" s="2">
        <f t="shared" si="946"/>
        <v>2599.0866467300002</v>
      </c>
      <c r="R2960" s="2">
        <f t="shared" si="938"/>
        <v>2599.0866467300002</v>
      </c>
      <c r="S2960" s="9" t="s">
        <v>56</v>
      </c>
      <c r="T2960" s="47">
        <f t="shared" si="933"/>
        <v>42988</v>
      </c>
      <c r="AE2960" s="33"/>
    </row>
    <row r="2961" spans="1:126" x14ac:dyDescent="0.2">
      <c r="A2961" s="90">
        <f t="shared" si="939"/>
        <v>42986</v>
      </c>
      <c r="B2961" s="2">
        <f t="shared" si="934"/>
        <v>256413.81609593998</v>
      </c>
      <c r="C2961" s="2">
        <f t="shared" si="932"/>
        <v>235069.27604074011</v>
      </c>
      <c r="D2961" s="47">
        <f t="shared" si="940"/>
        <v>42958</v>
      </c>
      <c r="E2961" s="3">
        <f t="shared" si="930"/>
        <v>0</v>
      </c>
      <c r="F2961" s="4">
        <f t="shared" si="947"/>
        <v>29</v>
      </c>
      <c r="G2961" s="4">
        <f t="shared" si="945"/>
        <v>31</v>
      </c>
      <c r="H2961" s="2">
        <f t="shared" si="941"/>
        <v>1</v>
      </c>
      <c r="I2961" s="2">
        <f t="shared" si="942"/>
        <v>1.07934741</v>
      </c>
      <c r="J2961" s="2">
        <f t="shared" si="935"/>
        <v>1.07934741</v>
      </c>
      <c r="K2961" s="2">
        <f t="shared" si="936"/>
        <v>253721.41426513999</v>
      </c>
      <c r="L2961" s="1">
        <f t="shared" si="943"/>
        <v>0</v>
      </c>
      <c r="M2961" s="3">
        <f t="shared" si="931"/>
        <v>0</v>
      </c>
      <c r="N2961" s="2">
        <f t="shared" si="937"/>
        <v>0</v>
      </c>
      <c r="O2961" s="18">
        <f t="shared" si="944"/>
        <v>0.14499999999999999</v>
      </c>
      <c r="P2961" s="8">
        <f t="shared" si="929"/>
        <v>1.0106116460000001</v>
      </c>
      <c r="Q2961" s="2">
        <f t="shared" si="946"/>
        <v>2692.4018308</v>
      </c>
      <c r="R2961" s="2">
        <f t="shared" si="938"/>
        <v>2692.4018308</v>
      </c>
      <c r="S2961" s="9" t="s">
        <v>56</v>
      </c>
      <c r="T2961" s="47">
        <f t="shared" si="933"/>
        <v>42988</v>
      </c>
      <c r="AE2961" s="33"/>
    </row>
    <row r="2962" spans="1:126" x14ac:dyDescent="0.2">
      <c r="A2962" s="90">
        <f t="shared" si="939"/>
        <v>42987</v>
      </c>
      <c r="B2962" s="2">
        <f t="shared" si="934"/>
        <v>256507.16553238998</v>
      </c>
      <c r="C2962" s="2">
        <f t="shared" si="932"/>
        <v>235069.27604074011</v>
      </c>
      <c r="D2962" s="47">
        <f t="shared" si="940"/>
        <v>42958</v>
      </c>
      <c r="E2962" s="3">
        <f t="shared" si="930"/>
        <v>0</v>
      </c>
      <c r="F2962" s="4">
        <f t="shared" si="947"/>
        <v>30</v>
      </c>
      <c r="G2962" s="4">
        <f t="shared" si="945"/>
        <v>31</v>
      </c>
      <c r="H2962" s="2">
        <f t="shared" si="941"/>
        <v>1</v>
      </c>
      <c r="I2962" s="2">
        <f t="shared" si="942"/>
        <v>1.07934741</v>
      </c>
      <c r="J2962" s="2">
        <f t="shared" si="935"/>
        <v>1.07934741</v>
      </c>
      <c r="K2962" s="2">
        <f t="shared" si="936"/>
        <v>253721.41426513999</v>
      </c>
      <c r="L2962" s="1">
        <f t="shared" si="943"/>
        <v>0</v>
      </c>
      <c r="M2962" s="3">
        <f t="shared" si="931"/>
        <v>0</v>
      </c>
      <c r="N2962" s="2">
        <f t="shared" si="937"/>
        <v>0</v>
      </c>
      <c r="O2962" s="18">
        <f t="shared" si="944"/>
        <v>0.14499999999999999</v>
      </c>
      <c r="P2962" s="8">
        <f t="shared" si="929"/>
        <v>1.0109795669999999</v>
      </c>
      <c r="Q2962" s="2">
        <f t="shared" si="946"/>
        <v>2785.7512672500002</v>
      </c>
      <c r="R2962" s="2">
        <f t="shared" si="938"/>
        <v>2785.7512672500002</v>
      </c>
      <c r="S2962" s="9" t="s">
        <v>56</v>
      </c>
      <c r="T2962" s="47">
        <f t="shared" si="933"/>
        <v>42988</v>
      </c>
      <c r="AE2962" s="33"/>
    </row>
    <row r="2963" spans="1:126" s="118" customFormat="1" x14ac:dyDescent="0.2">
      <c r="A2963" s="107">
        <f t="shared" si="939"/>
        <v>42988</v>
      </c>
      <c r="B2963" s="108">
        <f t="shared" si="934"/>
        <v>256600.5487138</v>
      </c>
      <c r="C2963" s="108">
        <f t="shared" si="932"/>
        <v>235069.27604074011</v>
      </c>
      <c r="D2963" s="117">
        <f t="shared" si="940"/>
        <v>42958</v>
      </c>
      <c r="E2963" s="3">
        <f t="shared" si="930"/>
        <v>0</v>
      </c>
      <c r="F2963" s="110">
        <f t="shared" si="947"/>
        <v>31</v>
      </c>
      <c r="G2963" s="110">
        <f t="shared" si="945"/>
        <v>31</v>
      </c>
      <c r="H2963" s="108">
        <f t="shared" si="941"/>
        <v>1</v>
      </c>
      <c r="I2963" s="108">
        <f t="shared" si="942"/>
        <v>1.07934741</v>
      </c>
      <c r="J2963" s="108">
        <f t="shared" si="935"/>
        <v>1.07934741</v>
      </c>
      <c r="K2963" s="108">
        <f t="shared" si="936"/>
        <v>253721.41426513999</v>
      </c>
      <c r="L2963" s="111">
        <f t="shared" si="943"/>
        <v>97</v>
      </c>
      <c r="M2963" s="109">
        <f t="shared" si="931"/>
        <v>0</v>
      </c>
      <c r="N2963" s="108">
        <f t="shared" si="937"/>
        <v>0</v>
      </c>
      <c r="O2963" s="112">
        <f t="shared" si="944"/>
        <v>0.14499999999999999</v>
      </c>
      <c r="P2963" s="113">
        <f t="shared" si="929"/>
        <v>1.0113476210000001</v>
      </c>
      <c r="Q2963" s="108">
        <f t="shared" si="946"/>
        <v>2879.1344486600001</v>
      </c>
      <c r="R2963" s="108">
        <f t="shared" si="938"/>
        <v>2879.1344486600001</v>
      </c>
      <c r="S2963" s="114" t="s">
        <v>56</v>
      </c>
      <c r="T2963" s="117">
        <f t="shared" si="933"/>
        <v>42988</v>
      </c>
      <c r="U2963" s="115"/>
      <c r="V2963" s="115"/>
      <c r="W2963" s="115"/>
      <c r="X2963" s="115"/>
      <c r="Y2963" s="115"/>
      <c r="Z2963" s="115"/>
      <c r="AA2963" s="109"/>
      <c r="AB2963" s="115"/>
      <c r="AC2963" s="115"/>
      <c r="AD2963" s="115"/>
      <c r="AE2963" s="116"/>
      <c r="AF2963" s="115"/>
      <c r="AG2963" s="115"/>
      <c r="AH2963" s="115"/>
      <c r="AI2963" s="115"/>
      <c r="AJ2963" s="115"/>
      <c r="AK2963" s="115"/>
      <c r="AL2963" s="115"/>
      <c r="AM2963" s="115"/>
      <c r="AN2963" s="115"/>
      <c r="AO2963" s="115"/>
      <c r="AP2963" s="115"/>
      <c r="AQ2963" s="115"/>
      <c r="AR2963" s="115"/>
      <c r="AS2963" s="115"/>
      <c r="AT2963" s="115"/>
      <c r="AU2963" s="115"/>
      <c r="AV2963" s="115"/>
      <c r="AW2963" s="115"/>
      <c r="AX2963" s="115"/>
      <c r="AY2963" s="115"/>
      <c r="AZ2963" s="115"/>
      <c r="BA2963" s="115"/>
      <c r="BB2963" s="115"/>
      <c r="BC2963" s="115"/>
      <c r="BD2963" s="115"/>
      <c r="BE2963" s="115"/>
      <c r="BF2963" s="115"/>
      <c r="BG2963" s="115"/>
      <c r="BH2963" s="115"/>
      <c r="BI2963" s="115"/>
      <c r="BJ2963" s="115"/>
      <c r="BK2963" s="115"/>
      <c r="BL2963" s="115"/>
      <c r="BM2963" s="115"/>
      <c r="BN2963" s="115"/>
      <c r="BO2963" s="115"/>
      <c r="BP2963" s="115"/>
      <c r="BQ2963" s="115"/>
      <c r="BR2963" s="115"/>
      <c r="BS2963" s="115"/>
      <c r="BT2963" s="115"/>
      <c r="BU2963" s="115"/>
      <c r="BV2963" s="115"/>
      <c r="BW2963" s="115"/>
      <c r="BX2963" s="115"/>
      <c r="BY2963" s="115"/>
      <c r="BZ2963" s="115"/>
      <c r="CA2963" s="115"/>
      <c r="CB2963" s="115"/>
      <c r="CC2963" s="115"/>
      <c r="CD2963" s="115"/>
      <c r="CE2963" s="115"/>
      <c r="CF2963" s="115"/>
      <c r="CG2963" s="115"/>
      <c r="CH2963" s="115"/>
      <c r="CI2963" s="115"/>
      <c r="CJ2963" s="115"/>
      <c r="CK2963" s="115"/>
      <c r="CL2963" s="115"/>
      <c r="CM2963" s="115"/>
      <c r="CN2963" s="115"/>
      <c r="CO2963" s="115"/>
      <c r="CP2963" s="115"/>
      <c r="CQ2963" s="115"/>
      <c r="CR2963" s="115"/>
      <c r="CS2963" s="115"/>
      <c r="CT2963" s="115"/>
      <c r="CU2963" s="115"/>
      <c r="CV2963" s="115"/>
      <c r="CW2963" s="115"/>
      <c r="CX2963" s="115"/>
      <c r="CY2963" s="115"/>
      <c r="CZ2963" s="115"/>
      <c r="DA2963" s="115"/>
      <c r="DB2963" s="115"/>
      <c r="DC2963" s="115"/>
      <c r="DD2963" s="115"/>
      <c r="DE2963" s="115"/>
      <c r="DF2963" s="115"/>
      <c r="DG2963" s="115"/>
      <c r="DH2963" s="115"/>
      <c r="DI2963" s="115"/>
      <c r="DJ2963" s="115"/>
      <c r="DK2963" s="115"/>
      <c r="DL2963" s="115"/>
      <c r="DM2963" s="115"/>
      <c r="DN2963" s="115"/>
      <c r="DO2963" s="115"/>
      <c r="DP2963" s="115"/>
      <c r="DQ2963" s="115"/>
      <c r="DR2963" s="115"/>
      <c r="DS2963" s="115"/>
      <c r="DT2963" s="115"/>
      <c r="DU2963" s="115"/>
      <c r="DV2963" s="115"/>
    </row>
    <row r="2964" spans="1:126" x14ac:dyDescent="0.2">
      <c r="A2964" s="90">
        <f t="shared" si="939"/>
        <v>42989</v>
      </c>
      <c r="B2964" s="2">
        <f t="shared" si="934"/>
        <v>256697.08055722</v>
      </c>
      <c r="C2964" s="2">
        <f t="shared" si="932"/>
        <v>237736.75309399012</v>
      </c>
      <c r="D2964" s="47">
        <f t="shared" si="940"/>
        <v>42989</v>
      </c>
      <c r="E2964" s="3">
        <f t="shared" si="930"/>
        <v>0</v>
      </c>
      <c r="F2964" s="4">
        <f t="shared" si="947"/>
        <v>1</v>
      </c>
      <c r="G2964" s="4">
        <f t="shared" si="945"/>
        <v>30</v>
      </c>
      <c r="H2964" s="2">
        <f t="shared" si="941"/>
        <v>1</v>
      </c>
      <c r="I2964" s="2">
        <f t="shared" si="942"/>
        <v>1.07934741</v>
      </c>
      <c r="J2964" s="2">
        <f t="shared" si="935"/>
        <v>1.07934741</v>
      </c>
      <c r="K2964" s="2">
        <f t="shared" si="936"/>
        <v>256600.5487138</v>
      </c>
      <c r="L2964" s="1">
        <f t="shared" si="943"/>
        <v>0</v>
      </c>
      <c r="M2964" s="3">
        <f t="shared" si="931"/>
        <v>0</v>
      </c>
      <c r="N2964" s="2">
        <f t="shared" si="937"/>
        <v>0</v>
      </c>
      <c r="O2964" s="18">
        <f t="shared" si="944"/>
        <v>0.14499999999999999</v>
      </c>
      <c r="P2964" s="8">
        <f t="shared" si="929"/>
        <v>1.0003761950000001</v>
      </c>
      <c r="Q2964" s="2">
        <f t="shared" si="946"/>
        <v>96.531843420000001</v>
      </c>
      <c r="R2964" s="2">
        <f t="shared" si="938"/>
        <v>96.531843420000001</v>
      </c>
      <c r="S2964" s="9" t="s">
        <v>56</v>
      </c>
      <c r="T2964" s="47">
        <f t="shared" si="933"/>
        <v>43018</v>
      </c>
      <c r="AE2964" s="33"/>
    </row>
    <row r="2965" spans="1:126" x14ac:dyDescent="0.2">
      <c r="A2965" s="90">
        <f t="shared" si="939"/>
        <v>42990</v>
      </c>
      <c r="B2965" s="2">
        <f t="shared" si="934"/>
        <v>256793.64858132001</v>
      </c>
      <c r="C2965" s="2">
        <f t="shared" si="932"/>
        <v>237736.75309399012</v>
      </c>
      <c r="D2965" s="47">
        <f t="shared" si="940"/>
        <v>42989</v>
      </c>
      <c r="E2965" s="3">
        <f t="shared" si="930"/>
        <v>0</v>
      </c>
      <c r="F2965" s="4">
        <f t="shared" si="947"/>
        <v>2</v>
      </c>
      <c r="G2965" s="4">
        <f t="shared" si="945"/>
        <v>30</v>
      </c>
      <c r="H2965" s="2">
        <f t="shared" si="941"/>
        <v>1</v>
      </c>
      <c r="I2965" s="2">
        <f t="shared" si="942"/>
        <v>1.07934741</v>
      </c>
      <c r="J2965" s="2">
        <f t="shared" si="935"/>
        <v>1.07934741</v>
      </c>
      <c r="K2965" s="2">
        <f t="shared" si="936"/>
        <v>256600.5487138</v>
      </c>
      <c r="L2965" s="1">
        <f t="shared" si="943"/>
        <v>0</v>
      </c>
      <c r="M2965" s="3">
        <f t="shared" si="931"/>
        <v>0</v>
      </c>
      <c r="N2965" s="2">
        <f t="shared" si="937"/>
        <v>0</v>
      </c>
      <c r="O2965" s="18">
        <f t="shared" si="944"/>
        <v>0.14499999999999999</v>
      </c>
      <c r="P2965" s="8">
        <f t="shared" si="929"/>
        <v>1.0007525310000001</v>
      </c>
      <c r="Q2965" s="2">
        <f t="shared" si="946"/>
        <v>193.09986752</v>
      </c>
      <c r="R2965" s="2">
        <f t="shared" si="938"/>
        <v>193.09986752</v>
      </c>
      <c r="S2965" s="9" t="s">
        <v>56</v>
      </c>
      <c r="T2965" s="47">
        <f t="shared" si="933"/>
        <v>43018</v>
      </c>
      <c r="AE2965" s="33"/>
    </row>
    <row r="2966" spans="1:126" x14ac:dyDescent="0.2">
      <c r="A2966" s="90">
        <f t="shared" si="939"/>
        <v>42991</v>
      </c>
      <c r="B2966" s="2">
        <f t="shared" si="934"/>
        <v>256890.2530427</v>
      </c>
      <c r="C2966" s="2">
        <f t="shared" si="932"/>
        <v>237736.75309399012</v>
      </c>
      <c r="D2966" s="47">
        <f t="shared" si="940"/>
        <v>42989</v>
      </c>
      <c r="E2966" s="3">
        <f t="shared" si="930"/>
        <v>0</v>
      </c>
      <c r="F2966" s="4">
        <f t="shared" si="947"/>
        <v>3</v>
      </c>
      <c r="G2966" s="4">
        <f t="shared" si="945"/>
        <v>30</v>
      </c>
      <c r="H2966" s="2">
        <f t="shared" si="941"/>
        <v>1</v>
      </c>
      <c r="I2966" s="2">
        <f t="shared" si="942"/>
        <v>1.07934741</v>
      </c>
      <c r="J2966" s="2">
        <f t="shared" si="935"/>
        <v>1.07934741</v>
      </c>
      <c r="K2966" s="2">
        <f t="shared" si="936"/>
        <v>256600.5487138</v>
      </c>
      <c r="L2966" s="1">
        <f t="shared" si="943"/>
        <v>0</v>
      </c>
      <c r="M2966" s="3">
        <f t="shared" si="931"/>
        <v>0</v>
      </c>
      <c r="N2966" s="2">
        <f t="shared" si="937"/>
        <v>0</v>
      </c>
      <c r="O2966" s="18">
        <f t="shared" si="944"/>
        <v>0.14499999999999999</v>
      </c>
      <c r="P2966" s="8">
        <f t="shared" si="929"/>
        <v>1.001129009</v>
      </c>
      <c r="Q2966" s="2">
        <f t="shared" si="946"/>
        <v>289.70432890000001</v>
      </c>
      <c r="R2966" s="2">
        <f t="shared" si="938"/>
        <v>289.70432890000001</v>
      </c>
      <c r="S2966" s="9" t="s">
        <v>56</v>
      </c>
      <c r="T2966" s="47">
        <f t="shared" si="933"/>
        <v>43018</v>
      </c>
      <c r="AE2966" s="33"/>
    </row>
    <row r="2967" spans="1:126" x14ac:dyDescent="0.2">
      <c r="A2967" s="90">
        <f t="shared" si="939"/>
        <v>42992</v>
      </c>
      <c r="B2967" s="2">
        <f t="shared" si="934"/>
        <v>256986.89368475002</v>
      </c>
      <c r="C2967" s="2">
        <f t="shared" si="932"/>
        <v>237736.75309399012</v>
      </c>
      <c r="D2967" s="47">
        <f t="shared" si="940"/>
        <v>42989</v>
      </c>
      <c r="E2967" s="3">
        <f t="shared" si="930"/>
        <v>0</v>
      </c>
      <c r="F2967" s="4">
        <f t="shared" si="947"/>
        <v>4</v>
      </c>
      <c r="G2967" s="4">
        <f t="shared" si="945"/>
        <v>30</v>
      </c>
      <c r="H2967" s="2">
        <f t="shared" si="941"/>
        <v>1</v>
      </c>
      <c r="I2967" s="2">
        <f t="shared" si="942"/>
        <v>1.07934741</v>
      </c>
      <c r="J2967" s="2">
        <f t="shared" si="935"/>
        <v>1.07934741</v>
      </c>
      <c r="K2967" s="2">
        <f t="shared" si="936"/>
        <v>256600.5487138</v>
      </c>
      <c r="L2967" s="1">
        <f t="shared" si="943"/>
        <v>0</v>
      </c>
      <c r="M2967" s="3">
        <f t="shared" si="931"/>
        <v>0</v>
      </c>
      <c r="N2967" s="2">
        <f t="shared" si="937"/>
        <v>0</v>
      </c>
      <c r="O2967" s="18">
        <f t="shared" si="944"/>
        <v>0.14499999999999999</v>
      </c>
      <c r="P2967" s="8">
        <f t="shared" ref="P2967:P3030" si="948">ROUND((1+O2967)^(30/360)^(F2967/G2967),9)</f>
        <v>1.0015056280000001</v>
      </c>
      <c r="Q2967" s="2">
        <f t="shared" si="946"/>
        <v>386.34497095</v>
      </c>
      <c r="R2967" s="2">
        <f t="shared" si="938"/>
        <v>386.34497095</v>
      </c>
      <c r="S2967" s="9" t="s">
        <v>56</v>
      </c>
      <c r="T2967" s="47">
        <f t="shared" si="933"/>
        <v>43018</v>
      </c>
      <c r="AE2967" s="33"/>
    </row>
    <row r="2968" spans="1:126" x14ac:dyDescent="0.2">
      <c r="A2968" s="90">
        <f t="shared" si="939"/>
        <v>42993</v>
      </c>
      <c r="B2968" s="2">
        <f t="shared" si="934"/>
        <v>257083.57076408999</v>
      </c>
      <c r="C2968" s="2">
        <f t="shared" si="932"/>
        <v>237736.75309399012</v>
      </c>
      <c r="D2968" s="47">
        <f t="shared" si="940"/>
        <v>42989</v>
      </c>
      <c r="E2968" s="3">
        <f t="shared" si="930"/>
        <v>0</v>
      </c>
      <c r="F2968" s="4">
        <f t="shared" si="947"/>
        <v>5</v>
      </c>
      <c r="G2968" s="4">
        <f t="shared" si="945"/>
        <v>30</v>
      </c>
      <c r="H2968" s="2">
        <f t="shared" si="941"/>
        <v>1</v>
      </c>
      <c r="I2968" s="2">
        <f t="shared" si="942"/>
        <v>1.07934741</v>
      </c>
      <c r="J2968" s="2">
        <f t="shared" si="935"/>
        <v>1.07934741</v>
      </c>
      <c r="K2968" s="2">
        <f t="shared" si="936"/>
        <v>256600.5487138</v>
      </c>
      <c r="L2968" s="1">
        <f t="shared" si="943"/>
        <v>0</v>
      </c>
      <c r="M2968" s="3">
        <f t="shared" si="931"/>
        <v>0</v>
      </c>
      <c r="N2968" s="2">
        <f t="shared" si="937"/>
        <v>0</v>
      </c>
      <c r="O2968" s="18">
        <f t="shared" si="944"/>
        <v>0.14499999999999999</v>
      </c>
      <c r="P2968" s="8">
        <f t="shared" si="948"/>
        <v>1.0018823889999999</v>
      </c>
      <c r="Q2968" s="2">
        <f t="shared" si="946"/>
        <v>483.02205028999998</v>
      </c>
      <c r="R2968" s="2">
        <f t="shared" si="938"/>
        <v>483.02205028999998</v>
      </c>
      <c r="S2968" s="9" t="s">
        <v>56</v>
      </c>
      <c r="T2968" s="47">
        <f t="shared" si="933"/>
        <v>43018</v>
      </c>
      <c r="AE2968" s="33"/>
    </row>
    <row r="2969" spans="1:126" x14ac:dyDescent="0.2">
      <c r="A2969" s="90">
        <f t="shared" si="939"/>
        <v>42994</v>
      </c>
      <c r="B2969" s="2">
        <f t="shared" si="934"/>
        <v>257180.2842807</v>
      </c>
      <c r="C2969" s="2">
        <f t="shared" si="932"/>
        <v>237736.75309399012</v>
      </c>
      <c r="D2969" s="47">
        <f t="shared" si="940"/>
        <v>42989</v>
      </c>
      <c r="E2969" s="3">
        <f t="shared" si="930"/>
        <v>0</v>
      </c>
      <c r="F2969" s="4">
        <f t="shared" si="947"/>
        <v>6</v>
      </c>
      <c r="G2969" s="4">
        <f t="shared" si="945"/>
        <v>30</v>
      </c>
      <c r="H2969" s="2">
        <f t="shared" si="941"/>
        <v>1</v>
      </c>
      <c r="I2969" s="2">
        <f t="shared" si="942"/>
        <v>1.07934741</v>
      </c>
      <c r="J2969" s="2">
        <f t="shared" si="935"/>
        <v>1.07934741</v>
      </c>
      <c r="K2969" s="2">
        <f t="shared" si="936"/>
        <v>256600.5487138</v>
      </c>
      <c r="L2969" s="1">
        <f t="shared" si="943"/>
        <v>0</v>
      </c>
      <c r="M2969" s="3">
        <f t="shared" si="931"/>
        <v>0</v>
      </c>
      <c r="N2969" s="2">
        <f t="shared" si="937"/>
        <v>0</v>
      </c>
      <c r="O2969" s="18">
        <f t="shared" si="944"/>
        <v>0.14499999999999999</v>
      </c>
      <c r="P2969" s="8">
        <f t="shared" si="948"/>
        <v>1.002259292</v>
      </c>
      <c r="Q2969" s="2">
        <f t="shared" si="946"/>
        <v>579.73556689999998</v>
      </c>
      <c r="R2969" s="2">
        <f t="shared" si="938"/>
        <v>579.73556689999998</v>
      </c>
      <c r="S2969" s="9" t="s">
        <v>56</v>
      </c>
      <c r="T2969" s="47">
        <f t="shared" si="933"/>
        <v>43018</v>
      </c>
      <c r="AE2969" s="33"/>
    </row>
    <row r="2970" spans="1:126" x14ac:dyDescent="0.2">
      <c r="A2970" s="90">
        <f t="shared" si="939"/>
        <v>42995</v>
      </c>
      <c r="B2970" s="2">
        <f t="shared" si="934"/>
        <v>257277.03423459001</v>
      </c>
      <c r="C2970" s="2">
        <f t="shared" si="932"/>
        <v>237736.75309399012</v>
      </c>
      <c r="D2970" s="47">
        <f t="shared" si="940"/>
        <v>42989</v>
      </c>
      <c r="E2970" s="3">
        <f t="shared" si="930"/>
        <v>0</v>
      </c>
      <c r="F2970" s="4">
        <f t="shared" si="947"/>
        <v>7</v>
      </c>
      <c r="G2970" s="4">
        <f t="shared" si="945"/>
        <v>30</v>
      </c>
      <c r="H2970" s="2">
        <f t="shared" si="941"/>
        <v>1</v>
      </c>
      <c r="I2970" s="2">
        <f t="shared" si="942"/>
        <v>1.07934741</v>
      </c>
      <c r="J2970" s="2">
        <f t="shared" si="935"/>
        <v>1.07934741</v>
      </c>
      <c r="K2970" s="2">
        <f t="shared" si="936"/>
        <v>256600.5487138</v>
      </c>
      <c r="L2970" s="1">
        <f t="shared" si="943"/>
        <v>0</v>
      </c>
      <c r="M2970" s="3">
        <f t="shared" si="931"/>
        <v>0</v>
      </c>
      <c r="N2970" s="2">
        <f t="shared" si="937"/>
        <v>0</v>
      </c>
      <c r="O2970" s="18">
        <f t="shared" si="944"/>
        <v>0.14499999999999999</v>
      </c>
      <c r="P2970" s="8">
        <f t="shared" si="948"/>
        <v>1.002636337</v>
      </c>
      <c r="Q2970" s="2">
        <f t="shared" si="946"/>
        <v>676.48552079000001</v>
      </c>
      <c r="R2970" s="2">
        <f t="shared" si="938"/>
        <v>676.48552079000001</v>
      </c>
      <c r="S2970" s="9" t="s">
        <v>56</v>
      </c>
      <c r="T2970" s="47">
        <f t="shared" si="933"/>
        <v>43018</v>
      </c>
      <c r="AE2970" s="33"/>
    </row>
    <row r="2971" spans="1:126" x14ac:dyDescent="0.2">
      <c r="A2971" s="90">
        <f t="shared" si="939"/>
        <v>42996</v>
      </c>
      <c r="B2971" s="2">
        <f t="shared" si="934"/>
        <v>257373.82036916001</v>
      </c>
      <c r="C2971" s="2">
        <f t="shared" si="932"/>
        <v>237736.75309399012</v>
      </c>
      <c r="D2971" s="47">
        <f t="shared" si="940"/>
        <v>42989</v>
      </c>
      <c r="E2971" s="3">
        <f t="shared" si="930"/>
        <v>0</v>
      </c>
      <c r="F2971" s="4">
        <f t="shared" si="947"/>
        <v>8</v>
      </c>
      <c r="G2971" s="4">
        <f t="shared" si="945"/>
        <v>30</v>
      </c>
      <c r="H2971" s="2">
        <f t="shared" si="941"/>
        <v>1</v>
      </c>
      <c r="I2971" s="2">
        <f t="shared" si="942"/>
        <v>1.07934741</v>
      </c>
      <c r="J2971" s="2">
        <f t="shared" si="935"/>
        <v>1.07934741</v>
      </c>
      <c r="K2971" s="2">
        <f t="shared" si="936"/>
        <v>256600.5487138</v>
      </c>
      <c r="L2971" s="1">
        <f t="shared" si="943"/>
        <v>0</v>
      </c>
      <c r="M2971" s="3">
        <f t="shared" si="931"/>
        <v>0</v>
      </c>
      <c r="N2971" s="2">
        <f t="shared" si="937"/>
        <v>0</v>
      </c>
      <c r="O2971" s="18">
        <f t="shared" si="944"/>
        <v>0.14499999999999999</v>
      </c>
      <c r="P2971" s="8">
        <f t="shared" si="948"/>
        <v>1.0030135229999999</v>
      </c>
      <c r="Q2971" s="2">
        <f t="shared" si="946"/>
        <v>773.27165535999995</v>
      </c>
      <c r="R2971" s="2">
        <f t="shared" si="938"/>
        <v>773.27165535999995</v>
      </c>
      <c r="S2971" s="9" t="s">
        <v>56</v>
      </c>
      <c r="T2971" s="47">
        <f t="shared" si="933"/>
        <v>43018</v>
      </c>
      <c r="AE2971" s="33"/>
    </row>
    <row r="2972" spans="1:126" x14ac:dyDescent="0.2">
      <c r="A2972" s="90">
        <f t="shared" si="939"/>
        <v>42997</v>
      </c>
      <c r="B2972" s="2">
        <f t="shared" si="934"/>
        <v>257470.6431976</v>
      </c>
      <c r="C2972" s="2">
        <f t="shared" si="932"/>
        <v>237736.75309399012</v>
      </c>
      <c r="D2972" s="47">
        <f t="shared" si="940"/>
        <v>42989</v>
      </c>
      <c r="E2972" s="3">
        <f t="shared" si="930"/>
        <v>0</v>
      </c>
      <c r="F2972" s="4">
        <f t="shared" si="947"/>
        <v>9</v>
      </c>
      <c r="G2972" s="4">
        <f t="shared" si="945"/>
        <v>30</v>
      </c>
      <c r="H2972" s="2">
        <f t="shared" si="941"/>
        <v>1</v>
      </c>
      <c r="I2972" s="2">
        <f t="shared" si="942"/>
        <v>1.07934741</v>
      </c>
      <c r="J2972" s="2">
        <f t="shared" si="935"/>
        <v>1.07934741</v>
      </c>
      <c r="K2972" s="2">
        <f t="shared" si="936"/>
        <v>256600.5487138</v>
      </c>
      <c r="L2972" s="1">
        <f t="shared" si="943"/>
        <v>0</v>
      </c>
      <c r="M2972" s="3">
        <f t="shared" si="931"/>
        <v>0</v>
      </c>
      <c r="N2972" s="2">
        <f t="shared" si="937"/>
        <v>0</v>
      </c>
      <c r="O2972" s="18">
        <f t="shared" si="944"/>
        <v>0.14499999999999999</v>
      </c>
      <c r="P2972" s="8">
        <f t="shared" si="948"/>
        <v>1.0033908520000001</v>
      </c>
      <c r="Q2972" s="2">
        <f t="shared" si="946"/>
        <v>870.09448380000003</v>
      </c>
      <c r="R2972" s="2">
        <f t="shared" si="938"/>
        <v>870.09448380000003</v>
      </c>
      <c r="S2972" s="9" t="s">
        <v>56</v>
      </c>
      <c r="T2972" s="47">
        <f t="shared" si="933"/>
        <v>43018</v>
      </c>
      <c r="AE2972" s="33"/>
    </row>
    <row r="2973" spans="1:126" x14ac:dyDescent="0.2">
      <c r="A2973" s="90">
        <f t="shared" si="939"/>
        <v>42998</v>
      </c>
      <c r="B2973" s="2">
        <f t="shared" si="934"/>
        <v>257567.50220673002</v>
      </c>
      <c r="C2973" s="2">
        <f t="shared" si="932"/>
        <v>237736.75309399012</v>
      </c>
      <c r="D2973" s="47">
        <f t="shared" si="940"/>
        <v>42989</v>
      </c>
      <c r="E2973" s="3">
        <f t="shared" si="930"/>
        <v>0</v>
      </c>
      <c r="F2973" s="4">
        <f t="shared" si="947"/>
        <v>10</v>
      </c>
      <c r="G2973" s="4">
        <f t="shared" si="945"/>
        <v>30</v>
      </c>
      <c r="H2973" s="2">
        <f t="shared" si="941"/>
        <v>1</v>
      </c>
      <c r="I2973" s="2">
        <f t="shared" si="942"/>
        <v>1.07934741</v>
      </c>
      <c r="J2973" s="2">
        <f t="shared" si="935"/>
        <v>1.07934741</v>
      </c>
      <c r="K2973" s="2">
        <f t="shared" si="936"/>
        <v>256600.5487138</v>
      </c>
      <c r="L2973" s="1">
        <f t="shared" si="943"/>
        <v>0</v>
      </c>
      <c r="M2973" s="3">
        <f t="shared" si="931"/>
        <v>0</v>
      </c>
      <c r="N2973" s="2">
        <f t="shared" si="937"/>
        <v>0</v>
      </c>
      <c r="O2973" s="18">
        <f t="shared" si="944"/>
        <v>0.14499999999999999</v>
      </c>
      <c r="P2973" s="8">
        <f t="shared" si="948"/>
        <v>1.003768322</v>
      </c>
      <c r="Q2973" s="2">
        <f t="shared" si="946"/>
        <v>966.95349293000004</v>
      </c>
      <c r="R2973" s="2">
        <f t="shared" si="938"/>
        <v>966.95349293000004</v>
      </c>
      <c r="S2973" s="9" t="s">
        <v>56</v>
      </c>
      <c r="T2973" s="47">
        <f t="shared" si="933"/>
        <v>43018</v>
      </c>
      <c r="AE2973" s="33"/>
    </row>
    <row r="2974" spans="1:126" x14ac:dyDescent="0.2">
      <c r="A2974" s="90">
        <f t="shared" si="939"/>
        <v>42999</v>
      </c>
      <c r="B2974" s="2">
        <f t="shared" si="934"/>
        <v>257664.39790973</v>
      </c>
      <c r="C2974" s="2">
        <f t="shared" si="932"/>
        <v>237736.75309399012</v>
      </c>
      <c r="D2974" s="47">
        <f t="shared" si="940"/>
        <v>42989</v>
      </c>
      <c r="E2974" s="3">
        <f t="shared" si="930"/>
        <v>0</v>
      </c>
      <c r="F2974" s="4">
        <f t="shared" si="947"/>
        <v>11</v>
      </c>
      <c r="G2974" s="4">
        <f t="shared" si="945"/>
        <v>30</v>
      </c>
      <c r="H2974" s="2">
        <f t="shared" si="941"/>
        <v>1</v>
      </c>
      <c r="I2974" s="2">
        <f t="shared" si="942"/>
        <v>1.07934741</v>
      </c>
      <c r="J2974" s="2">
        <f t="shared" si="935"/>
        <v>1.07934741</v>
      </c>
      <c r="K2974" s="2">
        <f t="shared" si="936"/>
        <v>256600.5487138</v>
      </c>
      <c r="L2974" s="1">
        <f t="shared" si="943"/>
        <v>0</v>
      </c>
      <c r="M2974" s="3">
        <f t="shared" si="931"/>
        <v>0</v>
      </c>
      <c r="N2974" s="2">
        <f t="shared" si="937"/>
        <v>0</v>
      </c>
      <c r="O2974" s="18">
        <f t="shared" si="944"/>
        <v>0.14499999999999999</v>
      </c>
      <c r="P2974" s="8">
        <f t="shared" si="948"/>
        <v>1.0041459349999999</v>
      </c>
      <c r="Q2974" s="2">
        <f t="shared" si="946"/>
        <v>1063.84919593</v>
      </c>
      <c r="R2974" s="2">
        <f t="shared" si="938"/>
        <v>1063.84919593</v>
      </c>
      <c r="S2974" s="9" t="s">
        <v>56</v>
      </c>
      <c r="T2974" s="47">
        <f t="shared" si="933"/>
        <v>43018</v>
      </c>
      <c r="AE2974" s="33"/>
    </row>
    <row r="2975" spans="1:126" x14ac:dyDescent="0.2">
      <c r="A2975" s="90">
        <f t="shared" si="939"/>
        <v>43000</v>
      </c>
      <c r="B2975" s="2">
        <f t="shared" si="934"/>
        <v>257761.32979341</v>
      </c>
      <c r="C2975" s="2">
        <f t="shared" si="932"/>
        <v>237736.75309399012</v>
      </c>
      <c r="D2975" s="47">
        <f t="shared" si="940"/>
        <v>42989</v>
      </c>
      <c r="E2975" s="3">
        <f t="shared" si="930"/>
        <v>0</v>
      </c>
      <c r="F2975" s="4">
        <f t="shared" si="947"/>
        <v>12</v>
      </c>
      <c r="G2975" s="4">
        <f t="shared" si="945"/>
        <v>30</v>
      </c>
      <c r="H2975" s="2">
        <f t="shared" si="941"/>
        <v>1</v>
      </c>
      <c r="I2975" s="2">
        <f t="shared" si="942"/>
        <v>1.07934741</v>
      </c>
      <c r="J2975" s="2">
        <f t="shared" si="935"/>
        <v>1.07934741</v>
      </c>
      <c r="K2975" s="2">
        <f t="shared" si="936"/>
        <v>256600.5487138</v>
      </c>
      <c r="L2975" s="1">
        <f t="shared" si="943"/>
        <v>0</v>
      </c>
      <c r="M2975" s="3">
        <f t="shared" si="931"/>
        <v>0</v>
      </c>
      <c r="N2975" s="2">
        <f t="shared" si="937"/>
        <v>0</v>
      </c>
      <c r="O2975" s="18">
        <f t="shared" si="944"/>
        <v>0.14499999999999999</v>
      </c>
      <c r="P2975" s="8">
        <f t="shared" si="948"/>
        <v>1.004523689</v>
      </c>
      <c r="Q2975" s="2">
        <f t="shared" si="946"/>
        <v>1160.78107961</v>
      </c>
      <c r="R2975" s="2">
        <f t="shared" si="938"/>
        <v>1160.78107961</v>
      </c>
      <c r="S2975" s="9" t="s">
        <v>56</v>
      </c>
      <c r="T2975" s="47">
        <f t="shared" si="933"/>
        <v>43018</v>
      </c>
      <c r="AE2975" s="33"/>
    </row>
    <row r="2976" spans="1:126" x14ac:dyDescent="0.2">
      <c r="A2976" s="90">
        <f t="shared" si="939"/>
        <v>43001</v>
      </c>
      <c r="B2976" s="2">
        <f t="shared" si="934"/>
        <v>257858.29837095999</v>
      </c>
      <c r="C2976" s="2">
        <f t="shared" si="932"/>
        <v>237736.75309399012</v>
      </c>
      <c r="D2976" s="47">
        <f t="shared" si="940"/>
        <v>42989</v>
      </c>
      <c r="E2976" s="3">
        <f t="shared" si="930"/>
        <v>0</v>
      </c>
      <c r="F2976" s="4">
        <f t="shared" si="947"/>
        <v>13</v>
      </c>
      <c r="G2976" s="4">
        <f t="shared" si="945"/>
        <v>30</v>
      </c>
      <c r="H2976" s="2">
        <f t="shared" si="941"/>
        <v>1</v>
      </c>
      <c r="I2976" s="2">
        <f t="shared" si="942"/>
        <v>1.07934741</v>
      </c>
      <c r="J2976" s="2">
        <f t="shared" si="935"/>
        <v>1.07934741</v>
      </c>
      <c r="K2976" s="2">
        <f t="shared" si="936"/>
        <v>256600.5487138</v>
      </c>
      <c r="L2976" s="1">
        <f t="shared" si="943"/>
        <v>0</v>
      </c>
      <c r="M2976" s="3">
        <f t="shared" si="931"/>
        <v>0</v>
      </c>
      <c r="N2976" s="2">
        <f t="shared" si="937"/>
        <v>0</v>
      </c>
      <c r="O2976" s="18">
        <f t="shared" si="944"/>
        <v>0.14499999999999999</v>
      </c>
      <c r="P2976" s="8">
        <f t="shared" si="948"/>
        <v>1.0049015859999999</v>
      </c>
      <c r="Q2976" s="2">
        <f t="shared" si="946"/>
        <v>1257.74965716</v>
      </c>
      <c r="R2976" s="2">
        <f t="shared" si="938"/>
        <v>1257.74965716</v>
      </c>
      <c r="S2976" s="9" t="s">
        <v>56</v>
      </c>
      <c r="T2976" s="47">
        <f t="shared" si="933"/>
        <v>43018</v>
      </c>
      <c r="AE2976" s="33"/>
    </row>
    <row r="2977" spans="1:31" x14ac:dyDescent="0.2">
      <c r="A2977" s="90">
        <f t="shared" si="939"/>
        <v>43002</v>
      </c>
      <c r="B2977" s="2">
        <f t="shared" si="934"/>
        <v>257955.30312920001</v>
      </c>
      <c r="C2977" s="2">
        <f t="shared" si="932"/>
        <v>237736.75309399012</v>
      </c>
      <c r="D2977" s="47">
        <f t="shared" si="940"/>
        <v>42989</v>
      </c>
      <c r="E2977" s="3">
        <f t="shared" si="930"/>
        <v>0</v>
      </c>
      <c r="F2977" s="4">
        <f t="shared" si="947"/>
        <v>14</v>
      </c>
      <c r="G2977" s="4">
        <f t="shared" si="945"/>
        <v>30</v>
      </c>
      <c r="H2977" s="2">
        <f t="shared" si="941"/>
        <v>1</v>
      </c>
      <c r="I2977" s="2">
        <f t="shared" si="942"/>
        <v>1.07934741</v>
      </c>
      <c r="J2977" s="2">
        <f t="shared" si="935"/>
        <v>1.07934741</v>
      </c>
      <c r="K2977" s="2">
        <f t="shared" si="936"/>
        <v>256600.5487138</v>
      </c>
      <c r="L2977" s="1">
        <f t="shared" si="943"/>
        <v>0</v>
      </c>
      <c r="M2977" s="3">
        <f t="shared" si="931"/>
        <v>0</v>
      </c>
      <c r="N2977" s="2">
        <f t="shared" si="937"/>
        <v>0</v>
      </c>
      <c r="O2977" s="18">
        <f t="shared" si="944"/>
        <v>0.14499999999999999</v>
      </c>
      <c r="P2977" s="8">
        <f t="shared" si="948"/>
        <v>1.0052796239999999</v>
      </c>
      <c r="Q2977" s="2">
        <f t="shared" si="946"/>
        <v>1354.7544154</v>
      </c>
      <c r="R2977" s="2">
        <f t="shared" si="938"/>
        <v>1354.7544154</v>
      </c>
      <c r="S2977" s="9" t="s">
        <v>56</v>
      </c>
      <c r="T2977" s="47">
        <f t="shared" si="933"/>
        <v>43018</v>
      </c>
      <c r="AE2977" s="33"/>
    </row>
    <row r="2978" spans="1:31" x14ac:dyDescent="0.2">
      <c r="A2978" s="90">
        <f t="shared" si="939"/>
        <v>43003</v>
      </c>
      <c r="B2978" s="2">
        <f t="shared" si="934"/>
        <v>258052.34458131</v>
      </c>
      <c r="C2978" s="2">
        <f t="shared" si="932"/>
        <v>237736.75309399012</v>
      </c>
      <c r="D2978" s="47">
        <f t="shared" si="940"/>
        <v>42989</v>
      </c>
      <c r="E2978" s="3">
        <f t="shared" si="930"/>
        <v>0</v>
      </c>
      <c r="F2978" s="4">
        <f t="shared" si="947"/>
        <v>15</v>
      </c>
      <c r="G2978" s="4">
        <f t="shared" si="945"/>
        <v>30</v>
      </c>
      <c r="H2978" s="2">
        <f t="shared" si="941"/>
        <v>1</v>
      </c>
      <c r="I2978" s="2">
        <f t="shared" si="942"/>
        <v>1.07934741</v>
      </c>
      <c r="J2978" s="2">
        <f t="shared" si="935"/>
        <v>1.07934741</v>
      </c>
      <c r="K2978" s="2">
        <f t="shared" si="936"/>
        <v>256600.5487138</v>
      </c>
      <c r="L2978" s="1">
        <f t="shared" si="943"/>
        <v>0</v>
      </c>
      <c r="M2978" s="3">
        <f t="shared" si="931"/>
        <v>0</v>
      </c>
      <c r="N2978" s="2">
        <f t="shared" si="937"/>
        <v>0</v>
      </c>
      <c r="O2978" s="18">
        <f t="shared" si="944"/>
        <v>0.14499999999999999</v>
      </c>
      <c r="P2978" s="8">
        <f t="shared" si="948"/>
        <v>1.005657805</v>
      </c>
      <c r="Q2978" s="2">
        <f t="shared" si="946"/>
        <v>1451.7958675100001</v>
      </c>
      <c r="R2978" s="2">
        <f t="shared" si="938"/>
        <v>1451.7958675100001</v>
      </c>
      <c r="S2978" s="9" t="s">
        <v>56</v>
      </c>
      <c r="T2978" s="47">
        <f t="shared" si="933"/>
        <v>43018</v>
      </c>
      <c r="AE2978" s="33"/>
    </row>
    <row r="2979" spans="1:31" x14ac:dyDescent="0.2">
      <c r="A2979" s="90">
        <f t="shared" si="939"/>
        <v>43004</v>
      </c>
      <c r="B2979" s="2">
        <f t="shared" si="934"/>
        <v>258149.4224707</v>
      </c>
      <c r="C2979" s="2">
        <f t="shared" si="932"/>
        <v>237736.75309399012</v>
      </c>
      <c r="D2979" s="47">
        <f t="shared" si="940"/>
        <v>42989</v>
      </c>
      <c r="E2979" s="3">
        <f t="shared" si="930"/>
        <v>0</v>
      </c>
      <c r="F2979" s="4">
        <f t="shared" si="947"/>
        <v>16</v>
      </c>
      <c r="G2979" s="4">
        <f t="shared" si="945"/>
        <v>30</v>
      </c>
      <c r="H2979" s="2">
        <f t="shared" si="941"/>
        <v>1</v>
      </c>
      <c r="I2979" s="2">
        <f t="shared" si="942"/>
        <v>1.07934741</v>
      </c>
      <c r="J2979" s="2">
        <f t="shared" si="935"/>
        <v>1.07934741</v>
      </c>
      <c r="K2979" s="2">
        <f t="shared" si="936"/>
        <v>256600.5487138</v>
      </c>
      <c r="L2979" s="1">
        <f t="shared" si="943"/>
        <v>0</v>
      </c>
      <c r="M2979" s="3">
        <f t="shared" si="931"/>
        <v>0</v>
      </c>
      <c r="N2979" s="2">
        <f t="shared" si="937"/>
        <v>0</v>
      </c>
      <c r="O2979" s="18">
        <f t="shared" si="944"/>
        <v>0.14499999999999999</v>
      </c>
      <c r="P2979" s="8">
        <f t="shared" si="948"/>
        <v>1.0060361280000001</v>
      </c>
      <c r="Q2979" s="2">
        <f t="shared" si="946"/>
        <v>1548.8737569</v>
      </c>
      <c r="R2979" s="2">
        <f t="shared" si="938"/>
        <v>1548.8737569</v>
      </c>
      <c r="S2979" s="9" t="s">
        <v>56</v>
      </c>
      <c r="T2979" s="47">
        <f t="shared" si="933"/>
        <v>43018</v>
      </c>
      <c r="AE2979" s="33"/>
    </row>
    <row r="2980" spans="1:31" x14ac:dyDescent="0.2">
      <c r="A2980" s="90">
        <f t="shared" si="939"/>
        <v>43005</v>
      </c>
      <c r="B2980" s="2">
        <f t="shared" si="934"/>
        <v>258246.53705397001</v>
      </c>
      <c r="C2980" s="2">
        <f t="shared" si="932"/>
        <v>237736.75309399012</v>
      </c>
      <c r="D2980" s="47">
        <f t="shared" si="940"/>
        <v>42989</v>
      </c>
      <c r="E2980" s="3">
        <f t="shared" si="930"/>
        <v>0</v>
      </c>
      <c r="F2980" s="4">
        <f t="shared" si="947"/>
        <v>17</v>
      </c>
      <c r="G2980" s="4">
        <f t="shared" si="945"/>
        <v>30</v>
      </c>
      <c r="H2980" s="2">
        <f t="shared" si="941"/>
        <v>1</v>
      </c>
      <c r="I2980" s="2">
        <f t="shared" si="942"/>
        <v>1.07934741</v>
      </c>
      <c r="J2980" s="2">
        <f t="shared" si="935"/>
        <v>1.07934741</v>
      </c>
      <c r="K2980" s="2">
        <f t="shared" si="936"/>
        <v>256600.5487138</v>
      </c>
      <c r="L2980" s="1">
        <f t="shared" si="943"/>
        <v>0</v>
      </c>
      <c r="M2980" s="3">
        <f t="shared" si="931"/>
        <v>0</v>
      </c>
      <c r="N2980" s="2">
        <f t="shared" si="937"/>
        <v>0</v>
      </c>
      <c r="O2980" s="18">
        <f t="shared" si="944"/>
        <v>0.14499999999999999</v>
      </c>
      <c r="P2980" s="8">
        <f t="shared" si="948"/>
        <v>1.006414594</v>
      </c>
      <c r="Q2980" s="2">
        <f t="shared" si="946"/>
        <v>1645.9883401699999</v>
      </c>
      <c r="R2980" s="2">
        <f t="shared" si="938"/>
        <v>1645.9883401699999</v>
      </c>
      <c r="S2980" s="9" t="s">
        <v>56</v>
      </c>
      <c r="T2980" s="47">
        <f t="shared" si="933"/>
        <v>43018</v>
      </c>
      <c r="AE2980" s="33"/>
    </row>
    <row r="2981" spans="1:31" x14ac:dyDescent="0.2">
      <c r="A2981" s="90">
        <f t="shared" si="939"/>
        <v>43006</v>
      </c>
      <c r="B2981" s="2">
        <f t="shared" si="934"/>
        <v>258343.68807452</v>
      </c>
      <c r="C2981" s="2">
        <f t="shared" si="932"/>
        <v>237736.75309399012</v>
      </c>
      <c r="D2981" s="47">
        <f t="shared" si="940"/>
        <v>42989</v>
      </c>
      <c r="E2981" s="3">
        <f t="shared" si="930"/>
        <v>0</v>
      </c>
      <c r="F2981" s="4">
        <f t="shared" si="947"/>
        <v>18</v>
      </c>
      <c r="G2981" s="4">
        <f t="shared" si="945"/>
        <v>30</v>
      </c>
      <c r="H2981" s="2">
        <f t="shared" si="941"/>
        <v>1</v>
      </c>
      <c r="I2981" s="2">
        <f t="shared" si="942"/>
        <v>1.07934741</v>
      </c>
      <c r="J2981" s="2">
        <f t="shared" si="935"/>
        <v>1.07934741</v>
      </c>
      <c r="K2981" s="2">
        <f t="shared" si="936"/>
        <v>256600.5487138</v>
      </c>
      <c r="L2981" s="1">
        <f t="shared" si="943"/>
        <v>0</v>
      </c>
      <c r="M2981" s="3">
        <f t="shared" si="931"/>
        <v>0</v>
      </c>
      <c r="N2981" s="2">
        <f t="shared" si="937"/>
        <v>0</v>
      </c>
      <c r="O2981" s="18">
        <f t="shared" si="944"/>
        <v>0.14499999999999999</v>
      </c>
      <c r="P2981" s="8">
        <f t="shared" si="948"/>
        <v>1.0067932020000001</v>
      </c>
      <c r="Q2981" s="2">
        <f t="shared" si="946"/>
        <v>1743.13936072</v>
      </c>
      <c r="R2981" s="2">
        <f t="shared" si="938"/>
        <v>1743.13936072</v>
      </c>
      <c r="S2981" s="9" t="s">
        <v>56</v>
      </c>
      <c r="T2981" s="47">
        <f t="shared" si="933"/>
        <v>43018</v>
      </c>
      <c r="AE2981" s="33"/>
    </row>
    <row r="2982" spans="1:31" x14ac:dyDescent="0.2">
      <c r="A2982" s="90">
        <f t="shared" si="939"/>
        <v>43007</v>
      </c>
      <c r="B2982" s="2">
        <f t="shared" si="934"/>
        <v>258440.87553234</v>
      </c>
      <c r="C2982" s="2">
        <f t="shared" si="932"/>
        <v>237736.75309399012</v>
      </c>
      <c r="D2982" s="47">
        <f t="shared" si="940"/>
        <v>42989</v>
      </c>
      <c r="E2982" s="3">
        <f t="shared" si="930"/>
        <v>0</v>
      </c>
      <c r="F2982" s="4">
        <f t="shared" si="947"/>
        <v>19</v>
      </c>
      <c r="G2982" s="4">
        <f t="shared" si="945"/>
        <v>30</v>
      </c>
      <c r="H2982" s="2">
        <f t="shared" si="941"/>
        <v>1</v>
      </c>
      <c r="I2982" s="2">
        <f t="shared" si="942"/>
        <v>1.07934741</v>
      </c>
      <c r="J2982" s="2">
        <f t="shared" si="935"/>
        <v>1.07934741</v>
      </c>
      <c r="K2982" s="2">
        <f t="shared" si="936"/>
        <v>256600.5487138</v>
      </c>
      <c r="L2982" s="1">
        <f t="shared" si="943"/>
        <v>0</v>
      </c>
      <c r="M2982" s="3">
        <f t="shared" si="931"/>
        <v>0</v>
      </c>
      <c r="N2982" s="2">
        <f t="shared" si="937"/>
        <v>0</v>
      </c>
      <c r="O2982" s="18">
        <f t="shared" si="944"/>
        <v>0.14499999999999999</v>
      </c>
      <c r="P2982" s="8">
        <f t="shared" si="948"/>
        <v>1.007171952</v>
      </c>
      <c r="Q2982" s="2">
        <f t="shared" si="946"/>
        <v>1840.32681854</v>
      </c>
      <c r="R2982" s="2">
        <f t="shared" si="938"/>
        <v>1840.32681854</v>
      </c>
      <c r="S2982" s="9" t="s">
        <v>56</v>
      </c>
      <c r="T2982" s="47">
        <f t="shared" si="933"/>
        <v>43018</v>
      </c>
      <c r="AE2982" s="33"/>
    </row>
    <row r="2983" spans="1:31" x14ac:dyDescent="0.2">
      <c r="A2983" s="90">
        <f t="shared" si="939"/>
        <v>43008</v>
      </c>
      <c r="B2983" s="2">
        <f t="shared" si="934"/>
        <v>258538.09968405002</v>
      </c>
      <c r="C2983" s="2">
        <f t="shared" si="932"/>
        <v>237736.75309399012</v>
      </c>
      <c r="D2983" s="47">
        <f t="shared" si="940"/>
        <v>42989</v>
      </c>
      <c r="E2983" s="3">
        <f t="shared" si="930"/>
        <v>0</v>
      </c>
      <c r="F2983" s="4">
        <f t="shared" si="947"/>
        <v>20</v>
      </c>
      <c r="G2983" s="4">
        <f t="shared" si="945"/>
        <v>30</v>
      </c>
      <c r="H2983" s="2">
        <f t="shared" si="941"/>
        <v>1</v>
      </c>
      <c r="I2983" s="2">
        <f t="shared" si="942"/>
        <v>1.07934741</v>
      </c>
      <c r="J2983" s="2">
        <f t="shared" si="935"/>
        <v>1.07934741</v>
      </c>
      <c r="K2983" s="2">
        <f t="shared" si="936"/>
        <v>256600.5487138</v>
      </c>
      <c r="L2983" s="1">
        <f t="shared" si="943"/>
        <v>0</v>
      </c>
      <c r="M2983" s="3">
        <f t="shared" si="931"/>
        <v>0</v>
      </c>
      <c r="N2983" s="2">
        <f t="shared" si="937"/>
        <v>0</v>
      </c>
      <c r="O2983" s="18">
        <f t="shared" si="944"/>
        <v>0.14499999999999999</v>
      </c>
      <c r="P2983" s="8">
        <f t="shared" si="948"/>
        <v>1.0075508449999999</v>
      </c>
      <c r="Q2983" s="2">
        <f t="shared" si="946"/>
        <v>1937.5509702500001</v>
      </c>
      <c r="R2983" s="2">
        <f t="shared" si="938"/>
        <v>1937.5509702500001</v>
      </c>
      <c r="S2983" s="9" t="s">
        <v>56</v>
      </c>
      <c r="T2983" s="47">
        <f t="shared" si="933"/>
        <v>43018</v>
      </c>
      <c r="AE2983" s="33"/>
    </row>
    <row r="2984" spans="1:31" x14ac:dyDescent="0.2">
      <c r="A2984" s="90">
        <f t="shared" si="939"/>
        <v>43009</v>
      </c>
      <c r="B2984" s="2">
        <f t="shared" si="934"/>
        <v>258635.36027303</v>
      </c>
      <c r="C2984" s="2">
        <f t="shared" si="932"/>
        <v>237736.75309399012</v>
      </c>
      <c r="D2984" s="47">
        <f t="shared" si="940"/>
        <v>42989</v>
      </c>
      <c r="E2984" s="3">
        <f t="shared" si="930"/>
        <v>0</v>
      </c>
      <c r="F2984" s="4">
        <f t="shared" si="947"/>
        <v>21</v>
      </c>
      <c r="G2984" s="4">
        <f t="shared" si="945"/>
        <v>30</v>
      </c>
      <c r="H2984" s="2">
        <f t="shared" si="941"/>
        <v>1</v>
      </c>
      <c r="I2984" s="2">
        <f t="shared" si="942"/>
        <v>1.07934741</v>
      </c>
      <c r="J2984" s="2">
        <f t="shared" si="935"/>
        <v>1.07934741</v>
      </c>
      <c r="K2984" s="2">
        <f t="shared" si="936"/>
        <v>256600.5487138</v>
      </c>
      <c r="L2984" s="1">
        <f t="shared" si="943"/>
        <v>0</v>
      </c>
      <c r="M2984" s="3">
        <f t="shared" si="931"/>
        <v>0</v>
      </c>
      <c r="N2984" s="2">
        <f t="shared" si="937"/>
        <v>0</v>
      </c>
      <c r="O2984" s="18">
        <f t="shared" si="944"/>
        <v>0.14499999999999999</v>
      </c>
      <c r="P2984" s="8">
        <f t="shared" si="948"/>
        <v>1.0079298800000001</v>
      </c>
      <c r="Q2984" s="2">
        <f t="shared" si="946"/>
        <v>2034.8115592300001</v>
      </c>
      <c r="R2984" s="2">
        <f t="shared" si="938"/>
        <v>2034.8115592300001</v>
      </c>
      <c r="S2984" s="9" t="s">
        <v>56</v>
      </c>
      <c r="T2984" s="47">
        <f t="shared" si="933"/>
        <v>43018</v>
      </c>
      <c r="AE2984" s="33"/>
    </row>
    <row r="2985" spans="1:31" x14ac:dyDescent="0.2">
      <c r="A2985" s="90">
        <f t="shared" si="939"/>
        <v>43010</v>
      </c>
      <c r="B2985" s="2">
        <f t="shared" si="934"/>
        <v>258732.65755589001</v>
      </c>
      <c r="C2985" s="2">
        <f t="shared" si="932"/>
        <v>237736.75309399012</v>
      </c>
      <c r="D2985" s="47">
        <f t="shared" si="940"/>
        <v>42989</v>
      </c>
      <c r="E2985" s="3">
        <f t="shared" si="930"/>
        <v>0</v>
      </c>
      <c r="F2985" s="4">
        <f t="shared" si="947"/>
        <v>22</v>
      </c>
      <c r="G2985" s="4">
        <f t="shared" si="945"/>
        <v>30</v>
      </c>
      <c r="H2985" s="2">
        <f t="shared" si="941"/>
        <v>1</v>
      </c>
      <c r="I2985" s="2">
        <f t="shared" si="942"/>
        <v>1.07934741</v>
      </c>
      <c r="J2985" s="2">
        <f t="shared" si="935"/>
        <v>1.07934741</v>
      </c>
      <c r="K2985" s="2">
        <f t="shared" si="936"/>
        <v>256600.5487138</v>
      </c>
      <c r="L2985" s="1">
        <f t="shared" si="943"/>
        <v>0</v>
      </c>
      <c r="M2985" s="3">
        <f t="shared" si="931"/>
        <v>0</v>
      </c>
      <c r="N2985" s="2">
        <f t="shared" si="937"/>
        <v>0</v>
      </c>
      <c r="O2985" s="18">
        <f t="shared" si="944"/>
        <v>0.14499999999999999</v>
      </c>
      <c r="P2985" s="8">
        <f t="shared" si="948"/>
        <v>1.008309058</v>
      </c>
      <c r="Q2985" s="2">
        <f t="shared" si="946"/>
        <v>2132.1088420900001</v>
      </c>
      <c r="R2985" s="2">
        <f t="shared" si="938"/>
        <v>2132.1088420900001</v>
      </c>
      <c r="S2985" s="9" t="s">
        <v>56</v>
      </c>
      <c r="T2985" s="47">
        <f t="shared" si="933"/>
        <v>43018</v>
      </c>
      <c r="AE2985" s="33"/>
    </row>
    <row r="2986" spans="1:31" x14ac:dyDescent="0.2">
      <c r="A2986" s="90">
        <f t="shared" si="939"/>
        <v>43011</v>
      </c>
      <c r="B2986" s="2">
        <f t="shared" si="934"/>
        <v>258829.99153263</v>
      </c>
      <c r="C2986" s="2">
        <f t="shared" si="932"/>
        <v>237736.75309399012</v>
      </c>
      <c r="D2986" s="47">
        <f t="shared" si="940"/>
        <v>42989</v>
      </c>
      <c r="E2986" s="3">
        <f t="shared" si="930"/>
        <v>0</v>
      </c>
      <c r="F2986" s="4">
        <f t="shared" si="947"/>
        <v>23</v>
      </c>
      <c r="G2986" s="4">
        <f t="shared" si="945"/>
        <v>30</v>
      </c>
      <c r="H2986" s="2">
        <f t="shared" si="941"/>
        <v>1</v>
      </c>
      <c r="I2986" s="2">
        <f t="shared" si="942"/>
        <v>1.07934741</v>
      </c>
      <c r="J2986" s="2">
        <f t="shared" si="935"/>
        <v>1.07934741</v>
      </c>
      <c r="K2986" s="2">
        <f t="shared" si="936"/>
        <v>256600.5487138</v>
      </c>
      <c r="L2986" s="1">
        <f t="shared" si="943"/>
        <v>0</v>
      </c>
      <c r="M2986" s="3">
        <f t="shared" si="931"/>
        <v>0</v>
      </c>
      <c r="N2986" s="2">
        <f t="shared" si="937"/>
        <v>0</v>
      </c>
      <c r="O2986" s="18">
        <f t="shared" si="944"/>
        <v>0.14499999999999999</v>
      </c>
      <c r="P2986" s="8">
        <f t="shared" si="948"/>
        <v>1.0086883790000001</v>
      </c>
      <c r="Q2986" s="2">
        <f t="shared" si="946"/>
        <v>2229.4428188299999</v>
      </c>
      <c r="R2986" s="2">
        <f t="shared" si="938"/>
        <v>2229.4428188299999</v>
      </c>
      <c r="S2986" s="9" t="s">
        <v>56</v>
      </c>
      <c r="T2986" s="47">
        <f t="shared" si="933"/>
        <v>43018</v>
      </c>
      <c r="AE2986" s="33"/>
    </row>
    <row r="2987" spans="1:31" x14ac:dyDescent="0.2">
      <c r="A2987" s="90">
        <f t="shared" si="939"/>
        <v>43012</v>
      </c>
      <c r="B2987" s="2">
        <f t="shared" si="934"/>
        <v>258927.36194664999</v>
      </c>
      <c r="C2987" s="2">
        <f t="shared" si="932"/>
        <v>237736.75309399012</v>
      </c>
      <c r="D2987" s="47">
        <f t="shared" si="940"/>
        <v>42989</v>
      </c>
      <c r="E2987" s="3">
        <f t="shared" ref="E2987:E3050" si="949">IF(DAY(A2986)=$E$2,VLOOKUP(A2986,$AF$10:$AG$315,2),E2986)</f>
        <v>0</v>
      </c>
      <c r="F2987" s="4">
        <f t="shared" si="947"/>
        <v>24</v>
      </c>
      <c r="G2987" s="4">
        <f t="shared" si="945"/>
        <v>30</v>
      </c>
      <c r="H2987" s="2">
        <f t="shared" si="941"/>
        <v>1</v>
      </c>
      <c r="I2987" s="2">
        <f t="shared" si="942"/>
        <v>1.07934741</v>
      </c>
      <c r="J2987" s="2">
        <f t="shared" si="935"/>
        <v>1.07934741</v>
      </c>
      <c r="K2987" s="2">
        <f t="shared" si="936"/>
        <v>256600.5487138</v>
      </c>
      <c r="L2987" s="1">
        <f t="shared" si="943"/>
        <v>0</v>
      </c>
      <c r="M2987" s="3">
        <f t="shared" si="931"/>
        <v>0</v>
      </c>
      <c r="N2987" s="2">
        <f t="shared" si="937"/>
        <v>0</v>
      </c>
      <c r="O2987" s="18">
        <f t="shared" si="944"/>
        <v>0.14499999999999999</v>
      </c>
      <c r="P2987" s="8">
        <f t="shared" si="948"/>
        <v>1.0090678420000001</v>
      </c>
      <c r="Q2987" s="2">
        <f t="shared" si="946"/>
        <v>2326.8132328500001</v>
      </c>
      <c r="R2987" s="2">
        <f t="shared" si="938"/>
        <v>2326.8132328500001</v>
      </c>
      <c r="S2987" s="9" t="s">
        <v>56</v>
      </c>
      <c r="T2987" s="47">
        <f t="shared" si="933"/>
        <v>43018</v>
      </c>
      <c r="AE2987" s="33"/>
    </row>
    <row r="2988" spans="1:31" x14ac:dyDescent="0.2">
      <c r="A2988" s="90">
        <f t="shared" si="939"/>
        <v>43013</v>
      </c>
      <c r="B2988" s="2">
        <f t="shared" si="934"/>
        <v>259024.76905454</v>
      </c>
      <c r="C2988" s="2">
        <f t="shared" si="932"/>
        <v>237736.75309399012</v>
      </c>
      <c r="D2988" s="47">
        <f t="shared" si="940"/>
        <v>42989</v>
      </c>
      <c r="E2988" s="3">
        <f t="shared" si="949"/>
        <v>0</v>
      </c>
      <c r="F2988" s="4">
        <f t="shared" si="947"/>
        <v>25</v>
      </c>
      <c r="G2988" s="4">
        <f t="shared" si="945"/>
        <v>30</v>
      </c>
      <c r="H2988" s="2">
        <f t="shared" si="941"/>
        <v>1</v>
      </c>
      <c r="I2988" s="2">
        <f t="shared" si="942"/>
        <v>1.07934741</v>
      </c>
      <c r="J2988" s="2">
        <f t="shared" si="935"/>
        <v>1.07934741</v>
      </c>
      <c r="K2988" s="2">
        <f t="shared" si="936"/>
        <v>256600.5487138</v>
      </c>
      <c r="L2988" s="1">
        <f t="shared" si="943"/>
        <v>0</v>
      </c>
      <c r="M2988" s="3">
        <f t="shared" si="931"/>
        <v>0</v>
      </c>
      <c r="N2988" s="2">
        <f t="shared" si="937"/>
        <v>0</v>
      </c>
      <c r="O2988" s="18">
        <f t="shared" si="944"/>
        <v>0.14499999999999999</v>
      </c>
      <c r="P2988" s="8">
        <f t="shared" si="948"/>
        <v>1.009447448</v>
      </c>
      <c r="Q2988" s="2">
        <f t="shared" si="946"/>
        <v>2424.2203407400002</v>
      </c>
      <c r="R2988" s="2">
        <f t="shared" si="938"/>
        <v>2424.2203407400002</v>
      </c>
      <c r="S2988" s="9" t="s">
        <v>56</v>
      </c>
      <c r="T2988" s="47">
        <f t="shared" si="933"/>
        <v>43018</v>
      </c>
      <c r="AE2988" s="33"/>
    </row>
    <row r="2989" spans="1:31" x14ac:dyDescent="0.2">
      <c r="A2989" s="90">
        <f t="shared" si="939"/>
        <v>43014</v>
      </c>
      <c r="B2989" s="2">
        <f t="shared" si="934"/>
        <v>259122.21285631001</v>
      </c>
      <c r="C2989" s="2">
        <f t="shared" si="932"/>
        <v>237736.75309399012</v>
      </c>
      <c r="D2989" s="47">
        <f t="shared" si="940"/>
        <v>42989</v>
      </c>
      <c r="E2989" s="3">
        <f t="shared" si="949"/>
        <v>0</v>
      </c>
      <c r="F2989" s="4">
        <f t="shared" si="947"/>
        <v>26</v>
      </c>
      <c r="G2989" s="4">
        <f t="shared" si="945"/>
        <v>30</v>
      </c>
      <c r="H2989" s="2">
        <f t="shared" si="941"/>
        <v>1</v>
      </c>
      <c r="I2989" s="2">
        <f t="shared" si="942"/>
        <v>1.07934741</v>
      </c>
      <c r="J2989" s="2">
        <f t="shared" si="935"/>
        <v>1.07934741</v>
      </c>
      <c r="K2989" s="2">
        <f t="shared" si="936"/>
        <v>256600.5487138</v>
      </c>
      <c r="L2989" s="1">
        <f t="shared" si="943"/>
        <v>0</v>
      </c>
      <c r="M2989" s="3">
        <f t="shared" si="931"/>
        <v>0</v>
      </c>
      <c r="N2989" s="2">
        <f t="shared" si="937"/>
        <v>0</v>
      </c>
      <c r="O2989" s="18">
        <f t="shared" si="944"/>
        <v>0.14499999999999999</v>
      </c>
      <c r="P2989" s="8">
        <f t="shared" si="948"/>
        <v>1.0098271969999999</v>
      </c>
      <c r="Q2989" s="2">
        <f t="shared" si="946"/>
        <v>2521.6641425100001</v>
      </c>
      <c r="R2989" s="2">
        <f t="shared" si="938"/>
        <v>2521.6641425100001</v>
      </c>
      <c r="S2989" s="9" t="s">
        <v>56</v>
      </c>
      <c r="T2989" s="47">
        <f t="shared" si="933"/>
        <v>43018</v>
      </c>
      <c r="AE2989" s="33"/>
    </row>
    <row r="2990" spans="1:31" x14ac:dyDescent="0.2">
      <c r="A2990" s="90">
        <f t="shared" si="939"/>
        <v>43015</v>
      </c>
      <c r="B2990" s="2">
        <f t="shared" si="934"/>
        <v>259219.69309536999</v>
      </c>
      <c r="C2990" s="2">
        <f t="shared" si="932"/>
        <v>237736.75309399012</v>
      </c>
      <c r="D2990" s="47">
        <f t="shared" si="940"/>
        <v>42989</v>
      </c>
      <c r="E2990" s="3">
        <f t="shared" si="949"/>
        <v>0</v>
      </c>
      <c r="F2990" s="4">
        <f t="shared" si="947"/>
        <v>27</v>
      </c>
      <c r="G2990" s="4">
        <f t="shared" si="945"/>
        <v>30</v>
      </c>
      <c r="H2990" s="2">
        <f t="shared" si="941"/>
        <v>1</v>
      </c>
      <c r="I2990" s="2">
        <f t="shared" si="942"/>
        <v>1.07934741</v>
      </c>
      <c r="J2990" s="2">
        <f t="shared" si="935"/>
        <v>1.07934741</v>
      </c>
      <c r="K2990" s="2">
        <f t="shared" si="936"/>
        <v>256600.5487138</v>
      </c>
      <c r="L2990" s="1">
        <f t="shared" si="943"/>
        <v>0</v>
      </c>
      <c r="M2990" s="3">
        <f t="shared" si="931"/>
        <v>0</v>
      </c>
      <c r="N2990" s="2">
        <f t="shared" si="937"/>
        <v>0</v>
      </c>
      <c r="O2990" s="18">
        <f t="shared" si="944"/>
        <v>0.14499999999999999</v>
      </c>
      <c r="P2990" s="8">
        <f t="shared" si="948"/>
        <v>1.010207088</v>
      </c>
      <c r="Q2990" s="2">
        <f t="shared" si="946"/>
        <v>2619.14438157</v>
      </c>
      <c r="R2990" s="2">
        <f t="shared" si="938"/>
        <v>2619.14438157</v>
      </c>
      <c r="S2990" s="9" t="s">
        <v>56</v>
      </c>
      <c r="T2990" s="47">
        <f t="shared" si="933"/>
        <v>43018</v>
      </c>
      <c r="AE2990" s="33"/>
    </row>
    <row r="2991" spans="1:31" x14ac:dyDescent="0.2">
      <c r="A2991" s="90">
        <f t="shared" si="939"/>
        <v>43016</v>
      </c>
      <c r="B2991" s="2">
        <f t="shared" si="934"/>
        <v>259317.21028490001</v>
      </c>
      <c r="C2991" s="2">
        <f t="shared" si="932"/>
        <v>237736.75309399012</v>
      </c>
      <c r="D2991" s="47">
        <f t="shared" si="940"/>
        <v>42989</v>
      </c>
      <c r="E2991" s="3">
        <f t="shared" si="949"/>
        <v>0</v>
      </c>
      <c r="F2991" s="4">
        <f t="shared" si="947"/>
        <v>28</v>
      </c>
      <c r="G2991" s="4">
        <f t="shared" si="945"/>
        <v>30</v>
      </c>
      <c r="H2991" s="2">
        <f t="shared" si="941"/>
        <v>1</v>
      </c>
      <c r="I2991" s="2">
        <f t="shared" si="942"/>
        <v>1.07934741</v>
      </c>
      <c r="J2991" s="2">
        <f t="shared" si="935"/>
        <v>1.07934741</v>
      </c>
      <c r="K2991" s="2">
        <f t="shared" si="936"/>
        <v>256600.5487138</v>
      </c>
      <c r="L2991" s="1">
        <f t="shared" si="943"/>
        <v>0</v>
      </c>
      <c r="M2991" s="3">
        <f t="shared" si="931"/>
        <v>0</v>
      </c>
      <c r="N2991" s="2">
        <f t="shared" si="937"/>
        <v>0</v>
      </c>
      <c r="O2991" s="18">
        <f t="shared" si="944"/>
        <v>0.14499999999999999</v>
      </c>
      <c r="P2991" s="8">
        <f t="shared" si="948"/>
        <v>1.0105871230000001</v>
      </c>
      <c r="Q2991" s="2">
        <f t="shared" si="946"/>
        <v>2716.6615710999999</v>
      </c>
      <c r="R2991" s="2">
        <f t="shared" si="938"/>
        <v>2716.6615710999999</v>
      </c>
      <c r="S2991" s="9" t="s">
        <v>56</v>
      </c>
      <c r="T2991" s="47">
        <f t="shared" si="933"/>
        <v>43018</v>
      </c>
      <c r="AE2991" s="33"/>
    </row>
    <row r="2992" spans="1:31" ht="13.5" customHeight="1" x14ac:dyDescent="0.2">
      <c r="A2992" s="90">
        <f t="shared" si="939"/>
        <v>43017</v>
      </c>
      <c r="B2992" s="2">
        <f t="shared" si="934"/>
        <v>259414.76391169999</v>
      </c>
      <c r="C2992" s="2">
        <f t="shared" si="932"/>
        <v>237736.75309399012</v>
      </c>
      <c r="D2992" s="47">
        <f t="shared" si="940"/>
        <v>42989</v>
      </c>
      <c r="E2992" s="3">
        <f t="shared" si="949"/>
        <v>0</v>
      </c>
      <c r="F2992" s="4">
        <f t="shared" si="947"/>
        <v>29</v>
      </c>
      <c r="G2992" s="4">
        <f t="shared" si="945"/>
        <v>30</v>
      </c>
      <c r="H2992" s="2">
        <f t="shared" si="941"/>
        <v>1</v>
      </c>
      <c r="I2992" s="2">
        <f t="shared" si="942"/>
        <v>1.07934741</v>
      </c>
      <c r="J2992" s="2">
        <f t="shared" si="935"/>
        <v>1.07934741</v>
      </c>
      <c r="K2992" s="2">
        <f t="shared" si="936"/>
        <v>256600.5487138</v>
      </c>
      <c r="L2992" s="1">
        <f t="shared" si="943"/>
        <v>0</v>
      </c>
      <c r="M2992" s="3">
        <f t="shared" si="931"/>
        <v>0</v>
      </c>
      <c r="N2992" s="2">
        <f t="shared" si="937"/>
        <v>0</v>
      </c>
      <c r="O2992" s="18">
        <f t="shared" si="944"/>
        <v>0.14499999999999999</v>
      </c>
      <c r="P2992" s="8">
        <f t="shared" si="948"/>
        <v>1.0109672999999999</v>
      </c>
      <c r="Q2992" s="2">
        <f t="shared" si="946"/>
        <v>2814.2151979</v>
      </c>
      <c r="R2992" s="2">
        <f t="shared" si="938"/>
        <v>2814.2151979</v>
      </c>
      <c r="S2992" s="9" t="s">
        <v>56</v>
      </c>
      <c r="T2992" s="47">
        <f t="shared" si="933"/>
        <v>43018</v>
      </c>
      <c r="AE2992" s="33"/>
    </row>
    <row r="2993" spans="1:126" s="118" customFormat="1" x14ac:dyDescent="0.2">
      <c r="A2993" s="107">
        <f t="shared" si="939"/>
        <v>43018</v>
      </c>
      <c r="B2993" s="108">
        <f t="shared" si="934"/>
        <v>259512.35448899001</v>
      </c>
      <c r="C2993" s="108">
        <f t="shared" si="932"/>
        <v>237736.75309399012</v>
      </c>
      <c r="D2993" s="117">
        <f t="shared" si="940"/>
        <v>42989</v>
      </c>
      <c r="E2993" s="3">
        <f t="shared" si="949"/>
        <v>0</v>
      </c>
      <c r="F2993" s="110">
        <f t="shared" si="947"/>
        <v>30</v>
      </c>
      <c r="G2993" s="110">
        <f t="shared" si="945"/>
        <v>30</v>
      </c>
      <c r="H2993" s="108">
        <f t="shared" si="941"/>
        <v>1</v>
      </c>
      <c r="I2993" s="108">
        <f t="shared" si="942"/>
        <v>1.07934741</v>
      </c>
      <c r="J2993" s="108">
        <f t="shared" si="935"/>
        <v>1.07934741</v>
      </c>
      <c r="K2993" s="108">
        <f t="shared" si="936"/>
        <v>256600.5487138</v>
      </c>
      <c r="L2993" s="111">
        <f t="shared" si="943"/>
        <v>98</v>
      </c>
      <c r="M2993" s="109">
        <f t="shared" si="931"/>
        <v>0</v>
      </c>
      <c r="N2993" s="108">
        <f t="shared" si="937"/>
        <v>0</v>
      </c>
      <c r="O2993" s="112">
        <f t="shared" si="944"/>
        <v>0.14499999999999999</v>
      </c>
      <c r="P2993" s="113">
        <f t="shared" si="948"/>
        <v>1.0113476210000001</v>
      </c>
      <c r="Q2993" s="108">
        <f t="shared" si="946"/>
        <v>2911.8057751900001</v>
      </c>
      <c r="R2993" s="108">
        <f t="shared" si="938"/>
        <v>2911.8057751900001</v>
      </c>
      <c r="S2993" s="114" t="s">
        <v>56</v>
      </c>
      <c r="T2993" s="117">
        <f t="shared" si="933"/>
        <v>43018</v>
      </c>
      <c r="U2993" s="115"/>
      <c r="V2993" s="115"/>
      <c r="W2993" s="115"/>
      <c r="X2993" s="115"/>
      <c r="Y2993" s="115"/>
      <c r="Z2993" s="115"/>
      <c r="AA2993" s="109"/>
      <c r="AB2993" s="115"/>
      <c r="AC2993" s="115"/>
      <c r="AD2993" s="115"/>
      <c r="AE2993" s="116"/>
      <c r="AF2993" s="115"/>
      <c r="AG2993" s="115"/>
      <c r="AH2993" s="115"/>
      <c r="AI2993" s="115"/>
      <c r="AJ2993" s="115"/>
      <c r="AK2993" s="115"/>
      <c r="AL2993" s="115"/>
      <c r="AM2993" s="115"/>
      <c r="AN2993" s="115"/>
      <c r="AO2993" s="115"/>
      <c r="AP2993" s="115"/>
      <c r="AQ2993" s="115"/>
      <c r="AR2993" s="115"/>
      <c r="AS2993" s="115"/>
      <c r="AT2993" s="115"/>
      <c r="AU2993" s="115"/>
      <c r="AV2993" s="115"/>
      <c r="AW2993" s="115"/>
      <c r="AX2993" s="115"/>
      <c r="AY2993" s="115"/>
      <c r="AZ2993" s="115"/>
      <c r="BA2993" s="115"/>
      <c r="BB2993" s="115"/>
      <c r="BC2993" s="115"/>
      <c r="BD2993" s="115"/>
      <c r="BE2993" s="115"/>
      <c r="BF2993" s="115"/>
      <c r="BG2993" s="115"/>
      <c r="BH2993" s="115"/>
      <c r="BI2993" s="115"/>
      <c r="BJ2993" s="115"/>
      <c r="BK2993" s="115"/>
      <c r="BL2993" s="115"/>
      <c r="BM2993" s="115"/>
      <c r="BN2993" s="115"/>
      <c r="BO2993" s="115"/>
      <c r="BP2993" s="115"/>
      <c r="BQ2993" s="115"/>
      <c r="BR2993" s="115"/>
      <c r="BS2993" s="115"/>
      <c r="BT2993" s="115"/>
      <c r="BU2993" s="115"/>
      <c r="BV2993" s="115"/>
      <c r="BW2993" s="115"/>
      <c r="BX2993" s="115"/>
      <c r="BY2993" s="115"/>
      <c r="BZ2993" s="115"/>
      <c r="CA2993" s="115"/>
      <c r="CB2993" s="115"/>
      <c r="CC2993" s="115"/>
      <c r="CD2993" s="115"/>
      <c r="CE2993" s="115"/>
      <c r="CF2993" s="115"/>
      <c r="CG2993" s="115"/>
      <c r="CH2993" s="115"/>
      <c r="CI2993" s="115"/>
      <c r="CJ2993" s="115"/>
      <c r="CK2993" s="115"/>
      <c r="CL2993" s="115"/>
      <c r="CM2993" s="115"/>
      <c r="CN2993" s="115"/>
      <c r="CO2993" s="115"/>
      <c r="CP2993" s="115"/>
      <c r="CQ2993" s="115"/>
      <c r="CR2993" s="115"/>
      <c r="CS2993" s="115"/>
      <c r="CT2993" s="115"/>
      <c r="CU2993" s="115"/>
      <c r="CV2993" s="115"/>
      <c r="CW2993" s="115"/>
      <c r="CX2993" s="115"/>
      <c r="CY2993" s="115"/>
      <c r="CZ2993" s="115"/>
      <c r="DA2993" s="115"/>
      <c r="DB2993" s="115"/>
      <c r="DC2993" s="115"/>
      <c r="DD2993" s="115"/>
      <c r="DE2993" s="115"/>
      <c r="DF2993" s="115"/>
      <c r="DG2993" s="115"/>
      <c r="DH2993" s="115"/>
      <c r="DI2993" s="115"/>
      <c r="DJ2993" s="115"/>
      <c r="DK2993" s="115"/>
      <c r="DL2993" s="115"/>
      <c r="DM2993" s="115"/>
      <c r="DN2993" s="115"/>
      <c r="DO2993" s="115"/>
      <c r="DP2993" s="115"/>
      <c r="DQ2993" s="115"/>
      <c r="DR2993" s="115"/>
      <c r="DS2993" s="115"/>
      <c r="DT2993" s="115"/>
      <c r="DU2993" s="115"/>
      <c r="DV2993" s="115"/>
    </row>
    <row r="2994" spans="1:126" x14ac:dyDescent="0.2">
      <c r="A2994" s="90">
        <f t="shared" si="939"/>
        <v>43019</v>
      </c>
      <c r="B2994" s="2">
        <f t="shared" si="934"/>
        <v>259606.83177823</v>
      </c>
      <c r="C2994" s="2">
        <f t="shared" si="932"/>
        <v>240434.49966587013</v>
      </c>
      <c r="D2994" s="47">
        <f t="shared" si="940"/>
        <v>43019</v>
      </c>
      <c r="E2994" s="3">
        <f t="shared" si="949"/>
        <v>0</v>
      </c>
      <c r="F2994" s="4">
        <f t="shared" si="947"/>
        <v>1</v>
      </c>
      <c r="G2994" s="4">
        <f t="shared" si="945"/>
        <v>31</v>
      </c>
      <c r="H2994" s="2">
        <f t="shared" si="941"/>
        <v>1</v>
      </c>
      <c r="I2994" s="2">
        <f t="shared" si="942"/>
        <v>1.07934741</v>
      </c>
      <c r="J2994" s="2">
        <f t="shared" si="935"/>
        <v>1.07934741</v>
      </c>
      <c r="K2994" s="2">
        <f t="shared" si="936"/>
        <v>259512.35448899999</v>
      </c>
      <c r="L2994" s="1">
        <f t="shared" si="943"/>
        <v>0</v>
      </c>
      <c r="M2994" s="3">
        <f t="shared" si="931"/>
        <v>0</v>
      </c>
      <c r="N2994" s="2">
        <f t="shared" si="937"/>
        <v>0</v>
      </c>
      <c r="O2994" s="18">
        <f t="shared" si="944"/>
        <v>0.14499999999999999</v>
      </c>
      <c r="P2994" s="8">
        <f t="shared" si="948"/>
        <v>1.0003640570000001</v>
      </c>
      <c r="Q2994" s="2">
        <f t="shared" si="946"/>
        <v>94.477289229999997</v>
      </c>
      <c r="R2994" s="2">
        <f t="shared" si="938"/>
        <v>94.477289229999997</v>
      </c>
      <c r="S2994" s="9" t="s">
        <v>56</v>
      </c>
      <c r="T2994" s="47">
        <f t="shared" si="933"/>
        <v>43049</v>
      </c>
      <c r="AE2994" s="33"/>
    </row>
    <row r="2995" spans="1:126" x14ac:dyDescent="0.2">
      <c r="A2995" s="90">
        <f t="shared" si="939"/>
        <v>43020</v>
      </c>
      <c r="B2995" s="2">
        <f t="shared" si="934"/>
        <v>259701.34358260999</v>
      </c>
      <c r="C2995" s="2">
        <f t="shared" si="932"/>
        <v>240434.49966587013</v>
      </c>
      <c r="D2995" s="47">
        <f t="shared" si="940"/>
        <v>43019</v>
      </c>
      <c r="E2995" s="3">
        <f t="shared" si="949"/>
        <v>0</v>
      </c>
      <c r="F2995" s="4">
        <f t="shared" si="947"/>
        <v>2</v>
      </c>
      <c r="G2995" s="4">
        <f t="shared" si="945"/>
        <v>31</v>
      </c>
      <c r="H2995" s="2">
        <f t="shared" si="941"/>
        <v>1</v>
      </c>
      <c r="I2995" s="2">
        <f t="shared" si="942"/>
        <v>1.07934741</v>
      </c>
      <c r="J2995" s="2">
        <f t="shared" si="935"/>
        <v>1.07934741</v>
      </c>
      <c r="K2995" s="2">
        <f t="shared" si="936"/>
        <v>259512.35448899999</v>
      </c>
      <c r="L2995" s="1">
        <f t="shared" si="943"/>
        <v>0</v>
      </c>
      <c r="M2995" s="3">
        <f t="shared" si="931"/>
        <v>0</v>
      </c>
      <c r="N2995" s="2">
        <f t="shared" si="937"/>
        <v>0</v>
      </c>
      <c r="O2995" s="18">
        <f t="shared" si="944"/>
        <v>0.14499999999999999</v>
      </c>
      <c r="P2995" s="8">
        <f t="shared" si="948"/>
        <v>1.0007282470000001</v>
      </c>
      <c r="Q2995" s="2">
        <f t="shared" si="946"/>
        <v>188.98909361</v>
      </c>
      <c r="R2995" s="2">
        <f t="shared" si="938"/>
        <v>188.98909361</v>
      </c>
      <c r="S2995" s="9" t="s">
        <v>56</v>
      </c>
      <c r="T2995" s="47">
        <f t="shared" si="933"/>
        <v>43049</v>
      </c>
      <c r="AE2995" s="33"/>
    </row>
    <row r="2996" spans="1:126" x14ac:dyDescent="0.2">
      <c r="A2996" s="90">
        <f t="shared" si="939"/>
        <v>43021</v>
      </c>
      <c r="B2996" s="2">
        <f t="shared" si="934"/>
        <v>259795.88964262998</v>
      </c>
      <c r="C2996" s="2">
        <f t="shared" si="932"/>
        <v>240434.49966587013</v>
      </c>
      <c r="D2996" s="47">
        <f t="shared" si="940"/>
        <v>43019</v>
      </c>
      <c r="E2996" s="3">
        <f t="shared" si="949"/>
        <v>0</v>
      </c>
      <c r="F2996" s="4">
        <f t="shared" si="947"/>
        <v>3</v>
      </c>
      <c r="G2996" s="4">
        <f t="shared" si="945"/>
        <v>31</v>
      </c>
      <c r="H2996" s="2">
        <f t="shared" si="941"/>
        <v>1</v>
      </c>
      <c r="I2996" s="2">
        <f t="shared" si="942"/>
        <v>1.07934741</v>
      </c>
      <c r="J2996" s="2">
        <f t="shared" si="935"/>
        <v>1.07934741</v>
      </c>
      <c r="K2996" s="2">
        <f t="shared" si="936"/>
        <v>259512.35448899999</v>
      </c>
      <c r="L2996" s="1">
        <f t="shared" si="943"/>
        <v>0</v>
      </c>
      <c r="M2996" s="3">
        <f t="shared" si="931"/>
        <v>0</v>
      </c>
      <c r="N2996" s="2">
        <f t="shared" si="937"/>
        <v>0</v>
      </c>
      <c r="O2996" s="18">
        <f t="shared" si="944"/>
        <v>0.14499999999999999</v>
      </c>
      <c r="P2996" s="8">
        <f t="shared" si="948"/>
        <v>1.0010925690000001</v>
      </c>
      <c r="Q2996" s="2">
        <f t="shared" si="946"/>
        <v>283.53515363000002</v>
      </c>
      <c r="R2996" s="2">
        <f t="shared" si="938"/>
        <v>283.53515363000002</v>
      </c>
      <c r="S2996" s="9" t="s">
        <v>56</v>
      </c>
      <c r="T2996" s="47">
        <f t="shared" si="933"/>
        <v>43049</v>
      </c>
      <c r="AE2996" s="33"/>
    </row>
    <row r="2997" spans="1:126" x14ac:dyDescent="0.2">
      <c r="A2997" s="90">
        <f t="shared" si="939"/>
        <v>43022</v>
      </c>
      <c r="B2997" s="2">
        <f t="shared" si="934"/>
        <v>259890.47021777998</v>
      </c>
      <c r="C2997" s="2">
        <f t="shared" si="932"/>
        <v>240434.49966587013</v>
      </c>
      <c r="D2997" s="47">
        <f t="shared" si="940"/>
        <v>43019</v>
      </c>
      <c r="E2997" s="3">
        <f t="shared" si="949"/>
        <v>0</v>
      </c>
      <c r="F2997" s="4">
        <f t="shared" si="947"/>
        <v>4</v>
      </c>
      <c r="G2997" s="4">
        <f t="shared" si="945"/>
        <v>31</v>
      </c>
      <c r="H2997" s="2">
        <f t="shared" si="941"/>
        <v>1</v>
      </c>
      <c r="I2997" s="2">
        <f t="shared" si="942"/>
        <v>1.07934741</v>
      </c>
      <c r="J2997" s="2">
        <f t="shared" si="935"/>
        <v>1.07934741</v>
      </c>
      <c r="K2997" s="2">
        <f t="shared" si="936"/>
        <v>259512.35448899999</v>
      </c>
      <c r="L2997" s="1">
        <f t="shared" si="943"/>
        <v>0</v>
      </c>
      <c r="M2997" s="3">
        <f t="shared" si="931"/>
        <v>0</v>
      </c>
      <c r="N2997" s="2">
        <f t="shared" si="937"/>
        <v>0</v>
      </c>
      <c r="O2997" s="18">
        <f t="shared" si="944"/>
        <v>0.14499999999999999</v>
      </c>
      <c r="P2997" s="8">
        <f t="shared" si="948"/>
        <v>1.001457024</v>
      </c>
      <c r="Q2997" s="2">
        <f t="shared" si="946"/>
        <v>378.11572877999998</v>
      </c>
      <c r="R2997" s="2">
        <f t="shared" si="938"/>
        <v>378.11572877999998</v>
      </c>
      <c r="S2997" s="9" t="s">
        <v>56</v>
      </c>
      <c r="T2997" s="47">
        <f t="shared" si="933"/>
        <v>43049</v>
      </c>
      <c r="AE2997" s="33"/>
    </row>
    <row r="2998" spans="1:126" x14ac:dyDescent="0.2">
      <c r="A2998" s="90">
        <f t="shared" si="939"/>
        <v>43023</v>
      </c>
      <c r="B2998" s="2">
        <f t="shared" si="934"/>
        <v>259985.08530807999</v>
      </c>
      <c r="C2998" s="2">
        <f t="shared" si="932"/>
        <v>240434.49966587013</v>
      </c>
      <c r="D2998" s="47">
        <f t="shared" si="940"/>
        <v>43019</v>
      </c>
      <c r="E2998" s="3">
        <f t="shared" si="949"/>
        <v>0</v>
      </c>
      <c r="F2998" s="4">
        <f t="shared" si="947"/>
        <v>5</v>
      </c>
      <c r="G2998" s="4">
        <f t="shared" si="945"/>
        <v>31</v>
      </c>
      <c r="H2998" s="2">
        <f t="shared" si="941"/>
        <v>1</v>
      </c>
      <c r="I2998" s="2">
        <f t="shared" si="942"/>
        <v>1.07934741</v>
      </c>
      <c r="J2998" s="2">
        <f t="shared" si="935"/>
        <v>1.07934741</v>
      </c>
      <c r="K2998" s="2">
        <f t="shared" si="936"/>
        <v>259512.35448899999</v>
      </c>
      <c r="L2998" s="1">
        <f t="shared" si="943"/>
        <v>0</v>
      </c>
      <c r="M2998" s="3">
        <f t="shared" si="931"/>
        <v>0</v>
      </c>
      <c r="N2998" s="2">
        <f t="shared" si="937"/>
        <v>0</v>
      </c>
      <c r="O2998" s="18">
        <f t="shared" si="944"/>
        <v>0.14499999999999999</v>
      </c>
      <c r="P2998" s="8">
        <f t="shared" si="948"/>
        <v>1.0018216120000001</v>
      </c>
      <c r="Q2998" s="2">
        <f t="shared" si="946"/>
        <v>472.73081908</v>
      </c>
      <c r="R2998" s="2">
        <f t="shared" si="938"/>
        <v>472.73081908</v>
      </c>
      <c r="S2998" s="9" t="s">
        <v>56</v>
      </c>
      <c r="T2998" s="47">
        <f t="shared" si="933"/>
        <v>43049</v>
      </c>
      <c r="AE2998" s="33"/>
    </row>
    <row r="2999" spans="1:126" x14ac:dyDescent="0.2">
      <c r="A2999" s="90">
        <f t="shared" si="939"/>
        <v>43024</v>
      </c>
      <c r="B2999" s="2">
        <f t="shared" si="934"/>
        <v>260079.73465400998</v>
      </c>
      <c r="C2999" s="2">
        <f t="shared" si="932"/>
        <v>240434.49966587013</v>
      </c>
      <c r="D2999" s="47">
        <f t="shared" si="940"/>
        <v>43019</v>
      </c>
      <c r="E2999" s="3">
        <f t="shared" si="949"/>
        <v>0</v>
      </c>
      <c r="F2999" s="4">
        <f t="shared" si="947"/>
        <v>6</v>
      </c>
      <c r="G2999" s="4">
        <f t="shared" si="945"/>
        <v>31</v>
      </c>
      <c r="H2999" s="2">
        <f t="shared" si="941"/>
        <v>1</v>
      </c>
      <c r="I2999" s="2">
        <f t="shared" si="942"/>
        <v>1.07934741</v>
      </c>
      <c r="J2999" s="2">
        <f t="shared" si="935"/>
        <v>1.07934741</v>
      </c>
      <c r="K2999" s="2">
        <f t="shared" si="936"/>
        <v>259512.35448899999</v>
      </c>
      <c r="L2999" s="1">
        <f t="shared" si="943"/>
        <v>0</v>
      </c>
      <c r="M2999" s="3">
        <f t="shared" si="931"/>
        <v>0</v>
      </c>
      <c r="N2999" s="2">
        <f t="shared" si="937"/>
        <v>0</v>
      </c>
      <c r="O2999" s="18">
        <f t="shared" si="944"/>
        <v>0.14499999999999999</v>
      </c>
      <c r="P2999" s="8">
        <f t="shared" si="948"/>
        <v>1.002186332</v>
      </c>
      <c r="Q2999" s="2">
        <f t="shared" si="946"/>
        <v>567.38016501000004</v>
      </c>
      <c r="R2999" s="2">
        <f t="shared" si="938"/>
        <v>567.38016501000004</v>
      </c>
      <c r="S2999" s="9" t="s">
        <v>56</v>
      </c>
      <c r="T2999" s="47">
        <f t="shared" si="933"/>
        <v>43049</v>
      </c>
      <c r="AE2999" s="33"/>
    </row>
    <row r="3000" spans="1:126" x14ac:dyDescent="0.2">
      <c r="A3000" s="90">
        <f t="shared" si="939"/>
        <v>43025</v>
      </c>
      <c r="B3000" s="2">
        <f t="shared" si="934"/>
        <v>260174.41851508</v>
      </c>
      <c r="C3000" s="2">
        <f t="shared" si="932"/>
        <v>240434.49966587013</v>
      </c>
      <c r="D3000" s="47">
        <f t="shared" si="940"/>
        <v>43019</v>
      </c>
      <c r="E3000" s="3">
        <f t="shared" si="949"/>
        <v>0</v>
      </c>
      <c r="F3000" s="4">
        <f t="shared" si="947"/>
        <v>7</v>
      </c>
      <c r="G3000" s="4">
        <f t="shared" si="945"/>
        <v>31</v>
      </c>
      <c r="H3000" s="2">
        <f t="shared" si="941"/>
        <v>1</v>
      </c>
      <c r="I3000" s="2">
        <f t="shared" si="942"/>
        <v>1.07934741</v>
      </c>
      <c r="J3000" s="2">
        <f t="shared" si="935"/>
        <v>1.07934741</v>
      </c>
      <c r="K3000" s="2">
        <f t="shared" si="936"/>
        <v>259512.35448899999</v>
      </c>
      <c r="L3000" s="1">
        <f t="shared" si="943"/>
        <v>0</v>
      </c>
      <c r="M3000" s="3">
        <f t="shared" si="931"/>
        <v>0</v>
      </c>
      <c r="N3000" s="2">
        <f t="shared" si="937"/>
        <v>0</v>
      </c>
      <c r="O3000" s="18">
        <f t="shared" si="944"/>
        <v>0.14499999999999999</v>
      </c>
      <c r="P3000" s="8">
        <f t="shared" si="948"/>
        <v>1.002551185</v>
      </c>
      <c r="Q3000" s="2">
        <f t="shared" si="946"/>
        <v>662.06402607999996</v>
      </c>
      <c r="R3000" s="2">
        <f t="shared" si="938"/>
        <v>662.06402607999996</v>
      </c>
      <c r="S3000" s="9" t="s">
        <v>56</v>
      </c>
      <c r="T3000" s="47">
        <f t="shared" si="933"/>
        <v>43049</v>
      </c>
      <c r="AE3000" s="33"/>
    </row>
    <row r="3001" spans="1:126" x14ac:dyDescent="0.2">
      <c r="A3001" s="90">
        <f t="shared" si="939"/>
        <v>43026</v>
      </c>
      <c r="B3001" s="2">
        <f t="shared" si="934"/>
        <v>260269.1368913</v>
      </c>
      <c r="C3001" s="2">
        <f t="shared" si="932"/>
        <v>240434.49966587013</v>
      </c>
      <c r="D3001" s="47">
        <f t="shared" si="940"/>
        <v>43019</v>
      </c>
      <c r="E3001" s="3">
        <f t="shared" si="949"/>
        <v>0</v>
      </c>
      <c r="F3001" s="4">
        <f t="shared" si="947"/>
        <v>8</v>
      </c>
      <c r="G3001" s="4">
        <f t="shared" si="945"/>
        <v>31</v>
      </c>
      <c r="H3001" s="2">
        <f t="shared" si="941"/>
        <v>1</v>
      </c>
      <c r="I3001" s="2">
        <f t="shared" si="942"/>
        <v>1.07934741</v>
      </c>
      <c r="J3001" s="2">
        <f t="shared" si="935"/>
        <v>1.07934741</v>
      </c>
      <c r="K3001" s="2">
        <f t="shared" si="936"/>
        <v>259512.35448899999</v>
      </c>
      <c r="L3001" s="1">
        <f t="shared" si="943"/>
        <v>0</v>
      </c>
      <c r="M3001" s="3">
        <f t="shared" si="931"/>
        <v>0</v>
      </c>
      <c r="N3001" s="2">
        <f t="shared" si="937"/>
        <v>0</v>
      </c>
      <c r="O3001" s="18">
        <f t="shared" si="944"/>
        <v>0.14499999999999999</v>
      </c>
      <c r="P3001" s="8">
        <f t="shared" si="948"/>
        <v>1.0029161710000001</v>
      </c>
      <c r="Q3001" s="2">
        <f t="shared" si="946"/>
        <v>756.78240229999994</v>
      </c>
      <c r="R3001" s="2">
        <f t="shared" si="938"/>
        <v>756.78240229999994</v>
      </c>
      <c r="S3001" s="9" t="s">
        <v>56</v>
      </c>
      <c r="T3001" s="47">
        <f t="shared" si="933"/>
        <v>43049</v>
      </c>
      <c r="AE3001" s="33"/>
    </row>
    <row r="3002" spans="1:126" x14ac:dyDescent="0.2">
      <c r="A3002" s="90">
        <f t="shared" si="939"/>
        <v>43027</v>
      </c>
      <c r="B3002" s="2">
        <f t="shared" si="934"/>
        <v>260363.88978266</v>
      </c>
      <c r="C3002" s="2">
        <f t="shared" si="932"/>
        <v>240434.49966587013</v>
      </c>
      <c r="D3002" s="47">
        <f t="shared" si="940"/>
        <v>43019</v>
      </c>
      <c r="E3002" s="3">
        <f t="shared" si="949"/>
        <v>0</v>
      </c>
      <c r="F3002" s="4">
        <f t="shared" si="947"/>
        <v>9</v>
      </c>
      <c r="G3002" s="4">
        <f t="shared" si="945"/>
        <v>31</v>
      </c>
      <c r="H3002" s="2">
        <f t="shared" si="941"/>
        <v>1</v>
      </c>
      <c r="I3002" s="2">
        <f t="shared" si="942"/>
        <v>1.07934741</v>
      </c>
      <c r="J3002" s="2">
        <f t="shared" si="935"/>
        <v>1.07934741</v>
      </c>
      <c r="K3002" s="2">
        <f t="shared" si="936"/>
        <v>259512.35448899999</v>
      </c>
      <c r="L3002" s="1">
        <f t="shared" si="943"/>
        <v>0</v>
      </c>
      <c r="M3002" s="3">
        <f t="shared" si="931"/>
        <v>0</v>
      </c>
      <c r="N3002" s="2">
        <f t="shared" si="937"/>
        <v>0</v>
      </c>
      <c r="O3002" s="18">
        <f t="shared" si="944"/>
        <v>0.14499999999999999</v>
      </c>
      <c r="P3002" s="8">
        <f t="shared" si="948"/>
        <v>1.0032812900000001</v>
      </c>
      <c r="Q3002" s="2">
        <f t="shared" si="946"/>
        <v>851.53529365999998</v>
      </c>
      <c r="R3002" s="2">
        <f t="shared" si="938"/>
        <v>851.53529365999998</v>
      </c>
      <c r="S3002" s="9" t="s">
        <v>56</v>
      </c>
      <c r="T3002" s="47">
        <f t="shared" si="933"/>
        <v>43049</v>
      </c>
      <c r="AE3002" s="33"/>
    </row>
    <row r="3003" spans="1:126" x14ac:dyDescent="0.2">
      <c r="A3003" s="90">
        <f t="shared" si="939"/>
        <v>43028</v>
      </c>
      <c r="B3003" s="2">
        <f t="shared" si="934"/>
        <v>260458.67718915999</v>
      </c>
      <c r="C3003" s="2">
        <f t="shared" si="932"/>
        <v>240434.49966587013</v>
      </c>
      <c r="D3003" s="47">
        <f t="shared" si="940"/>
        <v>43019</v>
      </c>
      <c r="E3003" s="3">
        <f t="shared" si="949"/>
        <v>0</v>
      </c>
      <c r="F3003" s="4">
        <f t="shared" si="947"/>
        <v>10</v>
      </c>
      <c r="G3003" s="4">
        <f t="shared" si="945"/>
        <v>31</v>
      </c>
      <c r="H3003" s="2">
        <f t="shared" si="941"/>
        <v>1</v>
      </c>
      <c r="I3003" s="2">
        <f t="shared" si="942"/>
        <v>1.07934741</v>
      </c>
      <c r="J3003" s="2">
        <f t="shared" si="935"/>
        <v>1.07934741</v>
      </c>
      <c r="K3003" s="2">
        <f t="shared" si="936"/>
        <v>259512.35448899999</v>
      </c>
      <c r="L3003" s="1">
        <f t="shared" si="943"/>
        <v>0</v>
      </c>
      <c r="M3003" s="3">
        <f t="shared" si="931"/>
        <v>0</v>
      </c>
      <c r="N3003" s="2">
        <f t="shared" si="937"/>
        <v>0</v>
      </c>
      <c r="O3003" s="18">
        <f t="shared" si="944"/>
        <v>0.14499999999999999</v>
      </c>
      <c r="P3003" s="8">
        <f t="shared" si="948"/>
        <v>1.003646542</v>
      </c>
      <c r="Q3003" s="2">
        <f t="shared" si="946"/>
        <v>946.32270015999995</v>
      </c>
      <c r="R3003" s="2">
        <f t="shared" si="938"/>
        <v>946.32270015999995</v>
      </c>
      <c r="S3003" s="9" t="s">
        <v>56</v>
      </c>
      <c r="T3003" s="47">
        <f t="shared" si="933"/>
        <v>43049</v>
      </c>
      <c r="AE3003" s="33"/>
    </row>
    <row r="3004" spans="1:126" x14ac:dyDescent="0.2">
      <c r="A3004" s="90">
        <f t="shared" si="939"/>
        <v>43029</v>
      </c>
      <c r="B3004" s="2">
        <f t="shared" si="934"/>
        <v>260553.49911079998</v>
      </c>
      <c r="C3004" s="2">
        <f t="shared" si="932"/>
        <v>240434.49966587013</v>
      </c>
      <c r="D3004" s="47">
        <f t="shared" si="940"/>
        <v>43019</v>
      </c>
      <c r="E3004" s="3">
        <f t="shared" si="949"/>
        <v>0</v>
      </c>
      <c r="F3004" s="4">
        <f t="shared" si="947"/>
        <v>11</v>
      </c>
      <c r="G3004" s="4">
        <f t="shared" si="945"/>
        <v>31</v>
      </c>
      <c r="H3004" s="2">
        <f t="shared" si="941"/>
        <v>1</v>
      </c>
      <c r="I3004" s="2">
        <f t="shared" si="942"/>
        <v>1.07934741</v>
      </c>
      <c r="J3004" s="2">
        <f t="shared" si="935"/>
        <v>1.07934741</v>
      </c>
      <c r="K3004" s="2">
        <f t="shared" si="936"/>
        <v>259512.35448899999</v>
      </c>
      <c r="L3004" s="1">
        <f t="shared" si="943"/>
        <v>0</v>
      </c>
      <c r="M3004" s="3">
        <f t="shared" si="931"/>
        <v>0</v>
      </c>
      <c r="N3004" s="2">
        <f t="shared" si="937"/>
        <v>0</v>
      </c>
      <c r="O3004" s="18">
        <f t="shared" si="944"/>
        <v>0.14499999999999999</v>
      </c>
      <c r="P3004" s="8">
        <f t="shared" si="948"/>
        <v>1.0040119270000001</v>
      </c>
      <c r="Q3004" s="2">
        <f t="shared" si="946"/>
        <v>1041.1446218000001</v>
      </c>
      <c r="R3004" s="2">
        <f t="shared" si="938"/>
        <v>1041.1446218000001</v>
      </c>
      <c r="S3004" s="9" t="s">
        <v>56</v>
      </c>
      <c r="T3004" s="47">
        <f t="shared" si="933"/>
        <v>43049</v>
      </c>
      <c r="AE3004" s="33"/>
    </row>
    <row r="3005" spans="1:126" x14ac:dyDescent="0.2">
      <c r="A3005" s="90">
        <f t="shared" si="939"/>
        <v>43030</v>
      </c>
      <c r="B3005" s="2">
        <f t="shared" si="934"/>
        <v>260648.35554758998</v>
      </c>
      <c r="C3005" s="2">
        <f t="shared" si="932"/>
        <v>240434.49966587013</v>
      </c>
      <c r="D3005" s="47">
        <f t="shared" si="940"/>
        <v>43019</v>
      </c>
      <c r="E3005" s="3">
        <f t="shared" si="949"/>
        <v>0</v>
      </c>
      <c r="F3005" s="4">
        <f t="shared" si="947"/>
        <v>12</v>
      </c>
      <c r="G3005" s="4">
        <f t="shared" si="945"/>
        <v>31</v>
      </c>
      <c r="H3005" s="2">
        <f t="shared" si="941"/>
        <v>1</v>
      </c>
      <c r="I3005" s="2">
        <f t="shared" si="942"/>
        <v>1.07934741</v>
      </c>
      <c r="J3005" s="2">
        <f t="shared" si="935"/>
        <v>1.07934741</v>
      </c>
      <c r="K3005" s="2">
        <f t="shared" si="936"/>
        <v>259512.35448899999</v>
      </c>
      <c r="L3005" s="1">
        <f t="shared" si="943"/>
        <v>0</v>
      </c>
      <c r="M3005" s="3">
        <f t="shared" si="931"/>
        <v>0</v>
      </c>
      <c r="N3005" s="2">
        <f t="shared" si="937"/>
        <v>0</v>
      </c>
      <c r="O3005" s="18">
        <f t="shared" si="944"/>
        <v>0.14499999999999999</v>
      </c>
      <c r="P3005" s="8">
        <f t="shared" si="948"/>
        <v>1.004377445</v>
      </c>
      <c r="Q3005" s="2">
        <f t="shared" si="946"/>
        <v>1136.00105859</v>
      </c>
      <c r="R3005" s="2">
        <f t="shared" si="938"/>
        <v>1136.00105859</v>
      </c>
      <c r="S3005" s="9" t="s">
        <v>56</v>
      </c>
      <c r="T3005" s="47">
        <f t="shared" si="933"/>
        <v>43049</v>
      </c>
      <c r="AE3005" s="33"/>
    </row>
    <row r="3006" spans="1:126" x14ac:dyDescent="0.2">
      <c r="A3006" s="90">
        <f t="shared" si="939"/>
        <v>43031</v>
      </c>
      <c r="B3006" s="2">
        <f t="shared" si="934"/>
        <v>260743.24649952</v>
      </c>
      <c r="C3006" s="2">
        <f t="shared" si="932"/>
        <v>240434.49966587013</v>
      </c>
      <c r="D3006" s="47">
        <f t="shared" si="940"/>
        <v>43019</v>
      </c>
      <c r="E3006" s="3">
        <f t="shared" si="949"/>
        <v>0</v>
      </c>
      <c r="F3006" s="4">
        <f t="shared" si="947"/>
        <v>13</v>
      </c>
      <c r="G3006" s="4">
        <f t="shared" si="945"/>
        <v>31</v>
      </c>
      <c r="H3006" s="2">
        <f t="shared" si="941"/>
        <v>1</v>
      </c>
      <c r="I3006" s="2">
        <f t="shared" si="942"/>
        <v>1.07934741</v>
      </c>
      <c r="J3006" s="2">
        <f t="shared" si="935"/>
        <v>1.07934741</v>
      </c>
      <c r="K3006" s="2">
        <f t="shared" si="936"/>
        <v>259512.35448899999</v>
      </c>
      <c r="L3006" s="1">
        <f t="shared" si="943"/>
        <v>0</v>
      </c>
      <c r="M3006" s="3">
        <f t="shared" si="931"/>
        <v>0</v>
      </c>
      <c r="N3006" s="2">
        <f t="shared" si="937"/>
        <v>0</v>
      </c>
      <c r="O3006" s="18">
        <f t="shared" si="944"/>
        <v>0.14499999999999999</v>
      </c>
      <c r="P3006" s="8">
        <f t="shared" si="948"/>
        <v>1.0047430959999999</v>
      </c>
      <c r="Q3006" s="2">
        <f t="shared" si="946"/>
        <v>1230.89201052</v>
      </c>
      <c r="R3006" s="2">
        <f t="shared" si="938"/>
        <v>1230.89201052</v>
      </c>
      <c r="S3006" s="9" t="s">
        <v>56</v>
      </c>
      <c r="T3006" s="47">
        <f t="shared" si="933"/>
        <v>43049</v>
      </c>
      <c r="AE3006" s="33"/>
    </row>
    <row r="3007" spans="1:126" x14ac:dyDescent="0.2">
      <c r="A3007" s="90">
        <f t="shared" si="939"/>
        <v>43032</v>
      </c>
      <c r="B3007" s="2">
        <f t="shared" si="934"/>
        <v>260838.17170707998</v>
      </c>
      <c r="C3007" s="2">
        <f t="shared" si="932"/>
        <v>240434.49966587013</v>
      </c>
      <c r="D3007" s="47">
        <f t="shared" si="940"/>
        <v>43019</v>
      </c>
      <c r="E3007" s="3">
        <f t="shared" si="949"/>
        <v>0</v>
      </c>
      <c r="F3007" s="4">
        <f t="shared" si="947"/>
        <v>14</v>
      </c>
      <c r="G3007" s="4">
        <f t="shared" si="945"/>
        <v>31</v>
      </c>
      <c r="H3007" s="2">
        <f t="shared" si="941"/>
        <v>1</v>
      </c>
      <c r="I3007" s="2">
        <f t="shared" si="942"/>
        <v>1.07934741</v>
      </c>
      <c r="J3007" s="2">
        <f t="shared" si="935"/>
        <v>1.07934741</v>
      </c>
      <c r="K3007" s="2">
        <f t="shared" si="936"/>
        <v>259512.35448899999</v>
      </c>
      <c r="L3007" s="1">
        <f t="shared" si="943"/>
        <v>0</v>
      </c>
      <c r="M3007" s="3">
        <f t="shared" ref="M3007:M3070" si="950">IF(DAY(A3007)=E$2,VLOOKUP(A3007,$W$10:$AD$316,5),0)</f>
        <v>0</v>
      </c>
      <c r="N3007" s="2">
        <f t="shared" si="937"/>
        <v>0</v>
      </c>
      <c r="O3007" s="18">
        <f t="shared" si="944"/>
        <v>0.14499999999999999</v>
      </c>
      <c r="P3007" s="8">
        <f t="shared" si="948"/>
        <v>1.005108879</v>
      </c>
      <c r="Q3007" s="2">
        <f t="shared" si="946"/>
        <v>1325.81721808</v>
      </c>
      <c r="R3007" s="2">
        <f t="shared" si="938"/>
        <v>1325.81721808</v>
      </c>
      <c r="S3007" s="9" t="s">
        <v>56</v>
      </c>
      <c r="T3007" s="47">
        <f t="shared" si="933"/>
        <v>43049</v>
      </c>
      <c r="AE3007" s="33"/>
    </row>
    <row r="3008" spans="1:126" x14ac:dyDescent="0.2">
      <c r="A3008" s="90">
        <f t="shared" si="939"/>
        <v>43033</v>
      </c>
      <c r="B3008" s="2">
        <f t="shared" si="934"/>
        <v>260933.13194880998</v>
      </c>
      <c r="C3008" s="2">
        <f t="shared" ref="C3008:C3071" si="951">IF(DAY(A3007)=$E$2,VLOOKUP(A3007,W$10:X$316,2),C3007)</f>
        <v>240434.49966587013</v>
      </c>
      <c r="D3008" s="47">
        <f t="shared" si="940"/>
        <v>43019</v>
      </c>
      <c r="E3008" s="3">
        <f t="shared" si="949"/>
        <v>0</v>
      </c>
      <c r="F3008" s="4">
        <f t="shared" si="947"/>
        <v>15</v>
      </c>
      <c r="G3008" s="4">
        <f t="shared" si="945"/>
        <v>31</v>
      </c>
      <c r="H3008" s="2">
        <f t="shared" si="941"/>
        <v>1</v>
      </c>
      <c r="I3008" s="2">
        <f t="shared" si="942"/>
        <v>1.07934741</v>
      </c>
      <c r="J3008" s="2">
        <f t="shared" si="935"/>
        <v>1.07934741</v>
      </c>
      <c r="K3008" s="2">
        <f t="shared" si="936"/>
        <v>259512.35448899999</v>
      </c>
      <c r="L3008" s="1">
        <f t="shared" si="943"/>
        <v>0</v>
      </c>
      <c r="M3008" s="3">
        <f t="shared" si="950"/>
        <v>0</v>
      </c>
      <c r="N3008" s="2">
        <f t="shared" si="937"/>
        <v>0</v>
      </c>
      <c r="O3008" s="18">
        <f t="shared" si="944"/>
        <v>0.14499999999999999</v>
      </c>
      <c r="P3008" s="8">
        <f t="shared" si="948"/>
        <v>1.005474797</v>
      </c>
      <c r="Q3008" s="2">
        <f t="shared" si="946"/>
        <v>1420.77745981</v>
      </c>
      <c r="R3008" s="2">
        <f t="shared" si="938"/>
        <v>1420.77745981</v>
      </c>
      <c r="S3008" s="9" t="s">
        <v>56</v>
      </c>
      <c r="T3008" s="47">
        <f t="shared" ref="T3008:T3071" si="952">IF(DAY(A3008)=E$2+1,VLOOKUP(A3007,$W$10:$AD$316,8),T3007)</f>
        <v>43049</v>
      </c>
      <c r="AE3008" s="33"/>
    </row>
    <row r="3009" spans="1:126" x14ac:dyDescent="0.2">
      <c r="A3009" s="90">
        <f t="shared" si="939"/>
        <v>43034</v>
      </c>
      <c r="B3009" s="2">
        <f t="shared" si="934"/>
        <v>261028.12644617999</v>
      </c>
      <c r="C3009" s="2">
        <f t="shared" si="951"/>
        <v>240434.49966587013</v>
      </c>
      <c r="D3009" s="47">
        <f t="shared" si="940"/>
        <v>43019</v>
      </c>
      <c r="E3009" s="3">
        <f t="shared" si="949"/>
        <v>0</v>
      </c>
      <c r="F3009" s="4">
        <f t="shared" si="947"/>
        <v>16</v>
      </c>
      <c r="G3009" s="4">
        <f t="shared" si="945"/>
        <v>31</v>
      </c>
      <c r="H3009" s="2">
        <f t="shared" si="941"/>
        <v>1</v>
      </c>
      <c r="I3009" s="2">
        <f t="shared" si="942"/>
        <v>1.07934741</v>
      </c>
      <c r="J3009" s="2">
        <f t="shared" si="935"/>
        <v>1.07934741</v>
      </c>
      <c r="K3009" s="2">
        <f t="shared" si="936"/>
        <v>259512.35448899999</v>
      </c>
      <c r="L3009" s="1">
        <f t="shared" si="943"/>
        <v>0</v>
      </c>
      <c r="M3009" s="3">
        <f t="shared" si="950"/>
        <v>0</v>
      </c>
      <c r="N3009" s="2">
        <f t="shared" si="937"/>
        <v>0</v>
      </c>
      <c r="O3009" s="18">
        <f t="shared" si="944"/>
        <v>0.14499999999999999</v>
      </c>
      <c r="P3009" s="8">
        <f t="shared" si="948"/>
        <v>1.005840847</v>
      </c>
      <c r="Q3009" s="2">
        <f t="shared" si="946"/>
        <v>1515.7719571800001</v>
      </c>
      <c r="R3009" s="2">
        <f t="shared" si="938"/>
        <v>1515.7719571800001</v>
      </c>
      <c r="S3009" s="9" t="s">
        <v>56</v>
      </c>
      <c r="T3009" s="47">
        <f t="shared" si="952"/>
        <v>43049</v>
      </c>
      <c r="AE3009" s="33"/>
    </row>
    <row r="3010" spans="1:126" x14ac:dyDescent="0.2">
      <c r="A3010" s="90">
        <f t="shared" si="939"/>
        <v>43035</v>
      </c>
      <c r="B3010" s="2">
        <f t="shared" si="934"/>
        <v>261123.15571818998</v>
      </c>
      <c r="C3010" s="2">
        <f t="shared" si="951"/>
        <v>240434.49966587013</v>
      </c>
      <c r="D3010" s="47">
        <f t="shared" si="940"/>
        <v>43019</v>
      </c>
      <c r="E3010" s="3">
        <f t="shared" si="949"/>
        <v>0</v>
      </c>
      <c r="F3010" s="4">
        <f t="shared" si="947"/>
        <v>17</v>
      </c>
      <c r="G3010" s="4">
        <f t="shared" si="945"/>
        <v>31</v>
      </c>
      <c r="H3010" s="2">
        <f t="shared" si="941"/>
        <v>1</v>
      </c>
      <c r="I3010" s="2">
        <f t="shared" si="942"/>
        <v>1.07934741</v>
      </c>
      <c r="J3010" s="2">
        <f t="shared" si="935"/>
        <v>1.07934741</v>
      </c>
      <c r="K3010" s="2">
        <f t="shared" si="936"/>
        <v>259512.35448899999</v>
      </c>
      <c r="L3010" s="1">
        <f t="shared" si="943"/>
        <v>0</v>
      </c>
      <c r="M3010" s="3">
        <f t="shared" si="950"/>
        <v>0</v>
      </c>
      <c r="N3010" s="2">
        <f t="shared" si="937"/>
        <v>0</v>
      </c>
      <c r="O3010" s="18">
        <f t="shared" si="944"/>
        <v>0.14499999999999999</v>
      </c>
      <c r="P3010" s="8">
        <f t="shared" si="948"/>
        <v>1.006207031</v>
      </c>
      <c r="Q3010" s="2">
        <f t="shared" si="946"/>
        <v>1610.80122919</v>
      </c>
      <c r="R3010" s="2">
        <f t="shared" si="938"/>
        <v>1610.80122919</v>
      </c>
      <c r="S3010" s="9" t="s">
        <v>56</v>
      </c>
      <c r="T3010" s="47">
        <f t="shared" si="952"/>
        <v>43049</v>
      </c>
      <c r="AE3010" s="33"/>
    </row>
    <row r="3011" spans="1:126" x14ac:dyDescent="0.2">
      <c r="A3011" s="90">
        <f t="shared" si="939"/>
        <v>43036</v>
      </c>
      <c r="B3011" s="2">
        <f t="shared" si="934"/>
        <v>261218.21950534999</v>
      </c>
      <c r="C3011" s="2">
        <f t="shared" si="951"/>
        <v>240434.49966587013</v>
      </c>
      <c r="D3011" s="47">
        <f t="shared" si="940"/>
        <v>43019</v>
      </c>
      <c r="E3011" s="3">
        <f t="shared" si="949"/>
        <v>0</v>
      </c>
      <c r="F3011" s="4">
        <f t="shared" si="947"/>
        <v>18</v>
      </c>
      <c r="G3011" s="4">
        <f t="shared" si="945"/>
        <v>31</v>
      </c>
      <c r="H3011" s="2">
        <f t="shared" si="941"/>
        <v>1</v>
      </c>
      <c r="I3011" s="2">
        <f t="shared" si="942"/>
        <v>1.07934741</v>
      </c>
      <c r="J3011" s="2">
        <f t="shared" si="935"/>
        <v>1.07934741</v>
      </c>
      <c r="K3011" s="2">
        <f t="shared" si="936"/>
        <v>259512.35448899999</v>
      </c>
      <c r="L3011" s="1">
        <f t="shared" si="943"/>
        <v>0</v>
      </c>
      <c r="M3011" s="3">
        <f t="shared" si="950"/>
        <v>0</v>
      </c>
      <c r="N3011" s="2">
        <f t="shared" si="937"/>
        <v>0</v>
      </c>
      <c r="O3011" s="18">
        <f t="shared" si="944"/>
        <v>0.14499999999999999</v>
      </c>
      <c r="P3011" s="8">
        <f t="shared" si="948"/>
        <v>1.0065733480000001</v>
      </c>
      <c r="Q3011" s="2">
        <f t="shared" si="946"/>
        <v>1705.8650163499999</v>
      </c>
      <c r="R3011" s="2">
        <f t="shared" si="938"/>
        <v>1705.8650163499999</v>
      </c>
      <c r="S3011" s="9" t="s">
        <v>56</v>
      </c>
      <c r="T3011" s="47">
        <f t="shared" si="952"/>
        <v>43049</v>
      </c>
      <c r="AE3011" s="33"/>
    </row>
    <row r="3012" spans="1:126" x14ac:dyDescent="0.2">
      <c r="A3012" s="90">
        <f t="shared" si="939"/>
        <v>43037</v>
      </c>
      <c r="B3012" s="2">
        <f t="shared" si="934"/>
        <v>261313.31780764999</v>
      </c>
      <c r="C3012" s="2">
        <f t="shared" si="951"/>
        <v>240434.49966587013</v>
      </c>
      <c r="D3012" s="47">
        <f t="shared" si="940"/>
        <v>43019</v>
      </c>
      <c r="E3012" s="3">
        <f t="shared" si="949"/>
        <v>0</v>
      </c>
      <c r="F3012" s="4">
        <f t="shared" si="947"/>
        <v>19</v>
      </c>
      <c r="G3012" s="4">
        <f t="shared" si="945"/>
        <v>31</v>
      </c>
      <c r="H3012" s="2">
        <f t="shared" si="941"/>
        <v>1</v>
      </c>
      <c r="I3012" s="2">
        <f t="shared" si="942"/>
        <v>1.07934741</v>
      </c>
      <c r="J3012" s="2">
        <f t="shared" si="935"/>
        <v>1.07934741</v>
      </c>
      <c r="K3012" s="2">
        <f t="shared" si="936"/>
        <v>259512.35448899999</v>
      </c>
      <c r="L3012" s="1">
        <f t="shared" si="943"/>
        <v>0</v>
      </c>
      <c r="M3012" s="3">
        <f t="shared" si="950"/>
        <v>0</v>
      </c>
      <c r="N3012" s="2">
        <f t="shared" si="937"/>
        <v>0</v>
      </c>
      <c r="O3012" s="18">
        <f t="shared" si="944"/>
        <v>0.14499999999999999</v>
      </c>
      <c r="P3012" s="8">
        <f t="shared" si="948"/>
        <v>1.0069397980000001</v>
      </c>
      <c r="Q3012" s="2">
        <f t="shared" si="946"/>
        <v>1800.96331865</v>
      </c>
      <c r="R3012" s="2">
        <f t="shared" si="938"/>
        <v>1800.96331865</v>
      </c>
      <c r="S3012" s="9" t="s">
        <v>56</v>
      </c>
      <c r="T3012" s="47">
        <f t="shared" si="952"/>
        <v>43049</v>
      </c>
      <c r="AE3012" s="33"/>
    </row>
    <row r="3013" spans="1:126" x14ac:dyDescent="0.2">
      <c r="A3013" s="90">
        <f t="shared" si="939"/>
        <v>43038</v>
      </c>
      <c r="B3013" s="2">
        <f t="shared" si="934"/>
        <v>261408.4506251</v>
      </c>
      <c r="C3013" s="2">
        <f t="shared" si="951"/>
        <v>240434.49966587013</v>
      </c>
      <c r="D3013" s="47">
        <f t="shared" si="940"/>
        <v>43019</v>
      </c>
      <c r="E3013" s="3">
        <f t="shared" si="949"/>
        <v>0</v>
      </c>
      <c r="F3013" s="4">
        <f t="shared" si="947"/>
        <v>20</v>
      </c>
      <c r="G3013" s="4">
        <f t="shared" si="945"/>
        <v>31</v>
      </c>
      <c r="H3013" s="2">
        <f t="shared" si="941"/>
        <v>1</v>
      </c>
      <c r="I3013" s="2">
        <f t="shared" si="942"/>
        <v>1.07934741</v>
      </c>
      <c r="J3013" s="2">
        <f t="shared" si="935"/>
        <v>1.07934741</v>
      </c>
      <c r="K3013" s="2">
        <f t="shared" si="936"/>
        <v>259512.35448899999</v>
      </c>
      <c r="L3013" s="1">
        <f t="shared" si="943"/>
        <v>0</v>
      </c>
      <c r="M3013" s="3">
        <f t="shared" si="950"/>
        <v>0</v>
      </c>
      <c r="N3013" s="2">
        <f t="shared" si="937"/>
        <v>0</v>
      </c>
      <c r="O3013" s="18">
        <f t="shared" si="944"/>
        <v>0.14499999999999999</v>
      </c>
      <c r="P3013" s="8">
        <f t="shared" si="948"/>
        <v>1.007306381</v>
      </c>
      <c r="Q3013" s="2">
        <f t="shared" si="946"/>
        <v>1896.0961361</v>
      </c>
      <c r="R3013" s="2">
        <f t="shared" si="938"/>
        <v>1896.0961361</v>
      </c>
      <c r="S3013" s="9" t="s">
        <v>56</v>
      </c>
      <c r="T3013" s="47">
        <f t="shared" si="952"/>
        <v>43049</v>
      </c>
      <c r="AE3013" s="33"/>
    </row>
    <row r="3014" spans="1:126" x14ac:dyDescent="0.2">
      <c r="A3014" s="90">
        <f t="shared" si="939"/>
        <v>43039</v>
      </c>
      <c r="B3014" s="2">
        <f t="shared" si="934"/>
        <v>261503.61847670999</v>
      </c>
      <c r="C3014" s="2">
        <f t="shared" si="951"/>
        <v>240434.49966587013</v>
      </c>
      <c r="D3014" s="47">
        <f t="shared" si="940"/>
        <v>43019</v>
      </c>
      <c r="E3014" s="3">
        <f t="shared" si="949"/>
        <v>0</v>
      </c>
      <c r="F3014" s="4">
        <f t="shared" si="947"/>
        <v>21</v>
      </c>
      <c r="G3014" s="4">
        <f t="shared" si="945"/>
        <v>31</v>
      </c>
      <c r="H3014" s="2">
        <f t="shared" si="941"/>
        <v>1</v>
      </c>
      <c r="I3014" s="2">
        <f t="shared" si="942"/>
        <v>1.07934741</v>
      </c>
      <c r="J3014" s="2">
        <f t="shared" si="935"/>
        <v>1.07934741</v>
      </c>
      <c r="K3014" s="2">
        <f t="shared" si="936"/>
        <v>259512.35448899999</v>
      </c>
      <c r="L3014" s="1">
        <f t="shared" si="943"/>
        <v>0</v>
      </c>
      <c r="M3014" s="3">
        <f t="shared" si="950"/>
        <v>0</v>
      </c>
      <c r="N3014" s="2">
        <f t="shared" si="937"/>
        <v>0</v>
      </c>
      <c r="O3014" s="18">
        <f t="shared" si="944"/>
        <v>0.14499999999999999</v>
      </c>
      <c r="P3014" s="8">
        <f t="shared" si="948"/>
        <v>1.007673099</v>
      </c>
      <c r="Q3014" s="2">
        <f t="shared" si="946"/>
        <v>1991.26398771</v>
      </c>
      <c r="R3014" s="2">
        <f t="shared" si="938"/>
        <v>1991.26398771</v>
      </c>
      <c r="S3014" s="9" t="s">
        <v>56</v>
      </c>
      <c r="T3014" s="47">
        <f t="shared" si="952"/>
        <v>43049</v>
      </c>
      <c r="AE3014" s="33"/>
    </row>
    <row r="3015" spans="1:126" x14ac:dyDescent="0.2">
      <c r="A3015" s="90">
        <f t="shared" si="939"/>
        <v>43040</v>
      </c>
      <c r="B3015" s="2">
        <f t="shared" si="934"/>
        <v>261598.82058395998</v>
      </c>
      <c r="C3015" s="2">
        <f t="shared" si="951"/>
        <v>240434.49966587013</v>
      </c>
      <c r="D3015" s="47">
        <f t="shared" si="940"/>
        <v>43019</v>
      </c>
      <c r="E3015" s="3">
        <f t="shared" si="949"/>
        <v>0</v>
      </c>
      <c r="F3015" s="4">
        <f t="shared" si="947"/>
        <v>22</v>
      </c>
      <c r="G3015" s="4">
        <f t="shared" si="945"/>
        <v>31</v>
      </c>
      <c r="H3015" s="2">
        <f t="shared" si="941"/>
        <v>1</v>
      </c>
      <c r="I3015" s="2">
        <f t="shared" si="942"/>
        <v>1.07934741</v>
      </c>
      <c r="J3015" s="2">
        <f t="shared" si="935"/>
        <v>1.07934741</v>
      </c>
      <c r="K3015" s="2">
        <f t="shared" si="936"/>
        <v>259512.35448899999</v>
      </c>
      <c r="L3015" s="1">
        <f t="shared" si="943"/>
        <v>0</v>
      </c>
      <c r="M3015" s="3">
        <f t="shared" si="950"/>
        <v>0</v>
      </c>
      <c r="N3015" s="2">
        <f t="shared" si="937"/>
        <v>0</v>
      </c>
      <c r="O3015" s="18">
        <f t="shared" si="944"/>
        <v>0.14499999999999999</v>
      </c>
      <c r="P3015" s="8">
        <f t="shared" si="948"/>
        <v>1.008039949</v>
      </c>
      <c r="Q3015" s="2">
        <f t="shared" si="946"/>
        <v>2086.4660949600002</v>
      </c>
      <c r="R3015" s="2">
        <f t="shared" si="938"/>
        <v>2086.4660949600002</v>
      </c>
      <c r="S3015" s="9" t="s">
        <v>56</v>
      </c>
      <c r="T3015" s="47">
        <f t="shared" si="952"/>
        <v>43049</v>
      </c>
      <c r="AE3015" s="33"/>
    </row>
    <row r="3016" spans="1:126" x14ac:dyDescent="0.2">
      <c r="A3016" s="90">
        <f t="shared" si="939"/>
        <v>43041</v>
      </c>
      <c r="B3016" s="2">
        <f t="shared" si="934"/>
        <v>261694.05772536999</v>
      </c>
      <c r="C3016" s="2">
        <f t="shared" si="951"/>
        <v>240434.49966587013</v>
      </c>
      <c r="D3016" s="47">
        <f t="shared" si="940"/>
        <v>43019</v>
      </c>
      <c r="E3016" s="3">
        <f t="shared" si="949"/>
        <v>0</v>
      </c>
      <c r="F3016" s="4">
        <f t="shared" si="947"/>
        <v>23</v>
      </c>
      <c r="G3016" s="4">
        <f t="shared" si="945"/>
        <v>31</v>
      </c>
      <c r="H3016" s="2">
        <f t="shared" si="941"/>
        <v>1</v>
      </c>
      <c r="I3016" s="2">
        <f t="shared" si="942"/>
        <v>1.07934741</v>
      </c>
      <c r="J3016" s="2">
        <f t="shared" si="935"/>
        <v>1.07934741</v>
      </c>
      <c r="K3016" s="2">
        <f t="shared" si="936"/>
        <v>259512.35448899999</v>
      </c>
      <c r="L3016" s="1">
        <f t="shared" si="943"/>
        <v>0</v>
      </c>
      <c r="M3016" s="3">
        <f t="shared" si="950"/>
        <v>0</v>
      </c>
      <c r="N3016" s="2">
        <f t="shared" si="937"/>
        <v>0</v>
      </c>
      <c r="O3016" s="18">
        <f t="shared" si="944"/>
        <v>0.14499999999999999</v>
      </c>
      <c r="P3016" s="8">
        <f t="shared" si="948"/>
        <v>1.0084069339999999</v>
      </c>
      <c r="Q3016" s="2">
        <f t="shared" si="946"/>
        <v>2181.70323637</v>
      </c>
      <c r="R3016" s="2">
        <f t="shared" si="938"/>
        <v>2181.70323637</v>
      </c>
      <c r="S3016" s="9" t="s">
        <v>56</v>
      </c>
      <c r="T3016" s="47">
        <f t="shared" si="952"/>
        <v>43049</v>
      </c>
      <c r="AE3016" s="33"/>
    </row>
    <row r="3017" spans="1:126" x14ac:dyDescent="0.2">
      <c r="A3017" s="90">
        <f t="shared" si="939"/>
        <v>43042</v>
      </c>
      <c r="B3017" s="2">
        <f t="shared" si="934"/>
        <v>261789.32912240998</v>
      </c>
      <c r="C3017" s="2">
        <f t="shared" si="951"/>
        <v>240434.49966587013</v>
      </c>
      <c r="D3017" s="47">
        <f t="shared" si="940"/>
        <v>43019</v>
      </c>
      <c r="E3017" s="3">
        <f t="shared" si="949"/>
        <v>0</v>
      </c>
      <c r="F3017" s="4">
        <f t="shared" si="947"/>
        <v>24</v>
      </c>
      <c r="G3017" s="4">
        <f t="shared" si="945"/>
        <v>31</v>
      </c>
      <c r="H3017" s="2">
        <f t="shared" si="941"/>
        <v>1</v>
      </c>
      <c r="I3017" s="2">
        <f t="shared" si="942"/>
        <v>1.07934741</v>
      </c>
      <c r="J3017" s="2">
        <f t="shared" si="935"/>
        <v>1.07934741</v>
      </c>
      <c r="K3017" s="2">
        <f t="shared" si="936"/>
        <v>259512.35448899999</v>
      </c>
      <c r="L3017" s="1">
        <f t="shared" si="943"/>
        <v>0</v>
      </c>
      <c r="M3017" s="3">
        <f t="shared" si="950"/>
        <v>0</v>
      </c>
      <c r="N3017" s="2">
        <f t="shared" si="937"/>
        <v>0</v>
      </c>
      <c r="O3017" s="18">
        <f t="shared" si="944"/>
        <v>0.14499999999999999</v>
      </c>
      <c r="P3017" s="8">
        <f t="shared" si="948"/>
        <v>1.0087740510000001</v>
      </c>
      <c r="Q3017" s="2">
        <f t="shared" si="946"/>
        <v>2276.97463341</v>
      </c>
      <c r="R3017" s="2">
        <f t="shared" si="938"/>
        <v>2276.97463341</v>
      </c>
      <c r="S3017" s="9" t="s">
        <v>56</v>
      </c>
      <c r="T3017" s="47">
        <f t="shared" si="952"/>
        <v>43049</v>
      </c>
      <c r="AE3017" s="33"/>
    </row>
    <row r="3018" spans="1:126" x14ac:dyDescent="0.2">
      <c r="A3018" s="90">
        <f t="shared" si="939"/>
        <v>43043</v>
      </c>
      <c r="B3018" s="2">
        <f t="shared" ref="B3018:B3081" si="953">(K3018+Q3018)</f>
        <v>261884.63555362</v>
      </c>
      <c r="C3018" s="2">
        <f t="shared" si="951"/>
        <v>240434.49966587013</v>
      </c>
      <c r="D3018" s="47">
        <f t="shared" si="940"/>
        <v>43019</v>
      </c>
      <c r="E3018" s="3">
        <f t="shared" si="949"/>
        <v>0</v>
      </c>
      <c r="F3018" s="4">
        <f t="shared" si="947"/>
        <v>25</v>
      </c>
      <c r="G3018" s="4">
        <f t="shared" si="945"/>
        <v>31</v>
      </c>
      <c r="H3018" s="2">
        <f t="shared" si="941"/>
        <v>1</v>
      </c>
      <c r="I3018" s="2">
        <f t="shared" si="942"/>
        <v>1.07934741</v>
      </c>
      <c r="J3018" s="2">
        <f t="shared" ref="J3018:J3081" si="954">TRUNC(H3018*I3018,8)</f>
        <v>1.07934741</v>
      </c>
      <c r="K3018" s="2">
        <f t="shared" ref="K3018:K3081" si="955">TRUNC(C3018*J3018,8)</f>
        <v>259512.35448899999</v>
      </c>
      <c r="L3018" s="1">
        <f t="shared" si="943"/>
        <v>0</v>
      </c>
      <c r="M3018" s="3">
        <f t="shared" si="950"/>
        <v>0</v>
      </c>
      <c r="N3018" s="2">
        <f t="shared" ref="N3018:N3081" si="956">IF(M3018&gt;0,TRUNC((M3018*K3018),8),0)</f>
        <v>0</v>
      </c>
      <c r="O3018" s="18">
        <f t="shared" si="944"/>
        <v>0.14499999999999999</v>
      </c>
      <c r="P3018" s="8">
        <f t="shared" si="948"/>
        <v>1.009141303</v>
      </c>
      <c r="Q3018" s="2">
        <f t="shared" si="946"/>
        <v>2372.2810646200001</v>
      </c>
      <c r="R3018" s="2">
        <f t="shared" ref="R3018:R3081" si="957">(N3018+Q3018)</f>
        <v>2372.2810646200001</v>
      </c>
      <c r="S3018" s="9" t="s">
        <v>56</v>
      </c>
      <c r="T3018" s="47">
        <f t="shared" si="952"/>
        <v>43049</v>
      </c>
      <c r="AE3018" s="33"/>
    </row>
    <row r="3019" spans="1:126" x14ac:dyDescent="0.2">
      <c r="A3019" s="90">
        <f t="shared" ref="A3019:A3082" si="958">(A3018+1)</f>
        <v>43044</v>
      </c>
      <c r="B3019" s="2">
        <f t="shared" si="953"/>
        <v>261979.97649998</v>
      </c>
      <c r="C3019" s="2">
        <f t="shared" si="951"/>
        <v>240434.49966587013</v>
      </c>
      <c r="D3019" s="47">
        <f t="shared" ref="D3019:D3082" si="959">IF(DAY(A3018)=$E$2,A3019,D3018)</f>
        <v>43019</v>
      </c>
      <c r="E3019" s="3">
        <f t="shared" si="949"/>
        <v>0</v>
      </c>
      <c r="F3019" s="4">
        <f t="shared" si="947"/>
        <v>26</v>
      </c>
      <c r="G3019" s="4">
        <f t="shared" si="945"/>
        <v>31</v>
      </c>
      <c r="H3019" s="2">
        <f t="shared" ref="H3019:H3082" si="960">TRUNC(((1+$E3019)^($F3019/$G3019)),8)</f>
        <v>1</v>
      </c>
      <c r="I3019" s="2">
        <f t="shared" ref="I3019:I3082" si="961">IF(DAY(A3018)=E$2,J3018,I3018)</f>
        <v>1.07934741</v>
      </c>
      <c r="J3019" s="2">
        <f t="shared" si="954"/>
        <v>1.07934741</v>
      </c>
      <c r="K3019" s="2">
        <f t="shared" si="955"/>
        <v>259512.35448899999</v>
      </c>
      <c r="L3019" s="1">
        <f t="shared" ref="L3019:L3082" si="962">IF(DAY(A3019)=E$2,VLOOKUP(A3019,$W$10:$AD$316,7),0)</f>
        <v>0</v>
      </c>
      <c r="M3019" s="3">
        <f t="shared" si="950"/>
        <v>0</v>
      </c>
      <c r="N3019" s="2">
        <f t="shared" si="956"/>
        <v>0</v>
      </c>
      <c r="O3019" s="18">
        <f t="shared" ref="O3019:O3082" si="963">(O3018)</f>
        <v>0.14499999999999999</v>
      </c>
      <c r="P3019" s="8">
        <f t="shared" si="948"/>
        <v>1.0095086879999999</v>
      </c>
      <c r="Q3019" s="2">
        <f t="shared" si="946"/>
        <v>2467.6220109800001</v>
      </c>
      <c r="R3019" s="2">
        <f t="shared" si="957"/>
        <v>2467.6220109800001</v>
      </c>
      <c r="S3019" s="9" t="s">
        <v>56</v>
      </c>
      <c r="T3019" s="47">
        <f t="shared" si="952"/>
        <v>43049</v>
      </c>
      <c r="AE3019" s="33"/>
    </row>
    <row r="3020" spans="1:126" x14ac:dyDescent="0.2">
      <c r="A3020" s="90">
        <f t="shared" si="958"/>
        <v>43045</v>
      </c>
      <c r="B3020" s="2">
        <f t="shared" si="953"/>
        <v>262075.35222099</v>
      </c>
      <c r="C3020" s="2">
        <f t="shared" si="951"/>
        <v>240434.49966587013</v>
      </c>
      <c r="D3020" s="47">
        <f t="shared" si="959"/>
        <v>43019</v>
      </c>
      <c r="E3020" s="3">
        <f t="shared" si="949"/>
        <v>0</v>
      </c>
      <c r="F3020" s="4">
        <f t="shared" si="947"/>
        <v>27</v>
      </c>
      <c r="G3020" s="4">
        <f t="shared" ref="G3020:G3083" si="964">IF(DAY(A3020)=E$2+1,DAY(EOMONTH(A3020,0)), IF(DAY(A3020)&lt;&gt;$E$2+1,G3019))</f>
        <v>31</v>
      </c>
      <c r="H3020" s="2">
        <f t="shared" si="960"/>
        <v>1</v>
      </c>
      <c r="I3020" s="2">
        <f t="shared" si="961"/>
        <v>1.07934741</v>
      </c>
      <c r="J3020" s="2">
        <f t="shared" si="954"/>
        <v>1.07934741</v>
      </c>
      <c r="K3020" s="2">
        <f t="shared" si="955"/>
        <v>259512.35448899999</v>
      </c>
      <c r="L3020" s="1">
        <f t="shared" si="962"/>
        <v>0</v>
      </c>
      <c r="M3020" s="3">
        <f t="shared" si="950"/>
        <v>0</v>
      </c>
      <c r="N3020" s="2">
        <f t="shared" si="956"/>
        <v>0</v>
      </c>
      <c r="O3020" s="18">
        <f t="shared" si="963"/>
        <v>0.14499999999999999</v>
      </c>
      <c r="P3020" s="8">
        <f t="shared" si="948"/>
        <v>1.009876207</v>
      </c>
      <c r="Q3020" s="2">
        <f t="shared" si="946"/>
        <v>2562.9977319899999</v>
      </c>
      <c r="R3020" s="2">
        <f t="shared" si="957"/>
        <v>2562.9977319899999</v>
      </c>
      <c r="S3020" s="9" t="s">
        <v>56</v>
      </c>
      <c r="T3020" s="47">
        <f t="shared" si="952"/>
        <v>43049</v>
      </c>
      <c r="AE3020" s="33"/>
    </row>
    <row r="3021" spans="1:126" x14ac:dyDescent="0.2">
      <c r="A3021" s="90">
        <f t="shared" si="958"/>
        <v>43046</v>
      </c>
      <c r="B3021" s="2">
        <f t="shared" si="953"/>
        <v>262170.76271664997</v>
      </c>
      <c r="C3021" s="2">
        <f t="shared" si="951"/>
        <v>240434.49966587013</v>
      </c>
      <c r="D3021" s="47">
        <f t="shared" si="959"/>
        <v>43019</v>
      </c>
      <c r="E3021" s="3">
        <f t="shared" si="949"/>
        <v>0</v>
      </c>
      <c r="F3021" s="4">
        <f t="shared" si="947"/>
        <v>28</v>
      </c>
      <c r="G3021" s="4">
        <f t="shared" si="964"/>
        <v>31</v>
      </c>
      <c r="H3021" s="2">
        <f t="shared" si="960"/>
        <v>1</v>
      </c>
      <c r="I3021" s="2">
        <f t="shared" si="961"/>
        <v>1.07934741</v>
      </c>
      <c r="J3021" s="2">
        <f t="shared" si="954"/>
        <v>1.07934741</v>
      </c>
      <c r="K3021" s="2">
        <f t="shared" si="955"/>
        <v>259512.35448899999</v>
      </c>
      <c r="L3021" s="1">
        <f t="shared" si="962"/>
        <v>0</v>
      </c>
      <c r="M3021" s="3">
        <f t="shared" si="950"/>
        <v>0</v>
      </c>
      <c r="N3021" s="2">
        <f t="shared" si="956"/>
        <v>0</v>
      </c>
      <c r="O3021" s="18">
        <f t="shared" si="963"/>
        <v>0.14499999999999999</v>
      </c>
      <c r="P3021" s="8">
        <f t="shared" si="948"/>
        <v>1.0102438600000001</v>
      </c>
      <c r="Q3021" s="2">
        <f t="shared" si="946"/>
        <v>2658.4082276499998</v>
      </c>
      <c r="R3021" s="2">
        <f t="shared" si="957"/>
        <v>2658.4082276499998</v>
      </c>
      <c r="S3021" s="9" t="s">
        <v>56</v>
      </c>
      <c r="T3021" s="47">
        <f t="shared" si="952"/>
        <v>43049</v>
      </c>
      <c r="AE3021" s="33"/>
    </row>
    <row r="3022" spans="1:126" x14ac:dyDescent="0.2">
      <c r="A3022" s="90">
        <f t="shared" si="958"/>
        <v>43047</v>
      </c>
      <c r="B3022" s="2">
        <f t="shared" si="953"/>
        <v>262266.20772746002</v>
      </c>
      <c r="C3022" s="2">
        <f t="shared" si="951"/>
        <v>240434.49966587013</v>
      </c>
      <c r="D3022" s="47">
        <f t="shared" si="959"/>
        <v>43019</v>
      </c>
      <c r="E3022" s="3">
        <f t="shared" si="949"/>
        <v>0</v>
      </c>
      <c r="F3022" s="4">
        <f t="shared" si="947"/>
        <v>29</v>
      </c>
      <c r="G3022" s="4">
        <f t="shared" si="964"/>
        <v>31</v>
      </c>
      <c r="H3022" s="2">
        <f t="shared" si="960"/>
        <v>1</v>
      </c>
      <c r="I3022" s="2">
        <f t="shared" si="961"/>
        <v>1.07934741</v>
      </c>
      <c r="J3022" s="2">
        <f t="shared" si="954"/>
        <v>1.07934741</v>
      </c>
      <c r="K3022" s="2">
        <f t="shared" si="955"/>
        <v>259512.35448899999</v>
      </c>
      <c r="L3022" s="1">
        <f t="shared" si="962"/>
        <v>0</v>
      </c>
      <c r="M3022" s="3">
        <f t="shared" si="950"/>
        <v>0</v>
      </c>
      <c r="N3022" s="2">
        <f t="shared" si="956"/>
        <v>0</v>
      </c>
      <c r="O3022" s="18">
        <f t="shared" si="963"/>
        <v>0.14499999999999999</v>
      </c>
      <c r="P3022" s="8">
        <f t="shared" si="948"/>
        <v>1.0106116460000001</v>
      </c>
      <c r="Q3022" s="2">
        <f t="shared" ref="Q3022:Q3085" si="965">TRUNC((P3022-1)*K3022,8)</f>
        <v>2753.8532384599998</v>
      </c>
      <c r="R3022" s="2">
        <f t="shared" si="957"/>
        <v>2753.8532384599998</v>
      </c>
      <c r="S3022" s="9" t="s">
        <v>56</v>
      </c>
      <c r="T3022" s="47">
        <f t="shared" si="952"/>
        <v>43049</v>
      </c>
      <c r="AE3022" s="33"/>
    </row>
    <row r="3023" spans="1:126" x14ac:dyDescent="0.2">
      <c r="A3023" s="90">
        <f t="shared" si="958"/>
        <v>43048</v>
      </c>
      <c r="B3023" s="2">
        <f t="shared" si="953"/>
        <v>262361.68777243001</v>
      </c>
      <c r="C3023" s="2">
        <f t="shared" si="951"/>
        <v>240434.49966587013</v>
      </c>
      <c r="D3023" s="47">
        <f t="shared" si="959"/>
        <v>43019</v>
      </c>
      <c r="E3023" s="3">
        <f t="shared" si="949"/>
        <v>0</v>
      </c>
      <c r="F3023" s="4">
        <f t="shared" si="947"/>
        <v>30</v>
      </c>
      <c r="G3023" s="4">
        <f t="shared" si="964"/>
        <v>31</v>
      </c>
      <c r="H3023" s="2">
        <f t="shared" si="960"/>
        <v>1</v>
      </c>
      <c r="I3023" s="2">
        <f t="shared" si="961"/>
        <v>1.07934741</v>
      </c>
      <c r="J3023" s="2">
        <f t="shared" si="954"/>
        <v>1.07934741</v>
      </c>
      <c r="K3023" s="2">
        <f t="shared" si="955"/>
        <v>259512.35448899999</v>
      </c>
      <c r="L3023" s="1">
        <f t="shared" si="962"/>
        <v>0</v>
      </c>
      <c r="M3023" s="3">
        <f t="shared" si="950"/>
        <v>0</v>
      </c>
      <c r="N3023" s="2">
        <f t="shared" si="956"/>
        <v>0</v>
      </c>
      <c r="O3023" s="18">
        <f t="shared" si="963"/>
        <v>0.14499999999999999</v>
      </c>
      <c r="P3023" s="8">
        <f t="shared" si="948"/>
        <v>1.0109795669999999</v>
      </c>
      <c r="Q3023" s="2">
        <f t="shared" si="965"/>
        <v>2849.3332834299999</v>
      </c>
      <c r="R3023" s="2">
        <f t="shared" si="957"/>
        <v>2849.3332834299999</v>
      </c>
      <c r="S3023" s="9" t="s">
        <v>56</v>
      </c>
      <c r="T3023" s="47">
        <f t="shared" si="952"/>
        <v>43049</v>
      </c>
      <c r="AE3023" s="33"/>
    </row>
    <row r="3024" spans="1:126" s="118" customFormat="1" x14ac:dyDescent="0.2">
      <c r="A3024" s="107">
        <f t="shared" si="958"/>
        <v>43049</v>
      </c>
      <c r="B3024" s="108">
        <f t="shared" si="953"/>
        <v>262457.20233254996</v>
      </c>
      <c r="C3024" s="108">
        <f t="shared" si="951"/>
        <v>240434.49966587013</v>
      </c>
      <c r="D3024" s="117">
        <f t="shared" si="959"/>
        <v>43019</v>
      </c>
      <c r="E3024" s="3">
        <f t="shared" si="949"/>
        <v>0</v>
      </c>
      <c r="F3024" s="110">
        <f t="shared" ref="F3024:F3087" si="966">IF(DAY(A3024)=E$2+1,1,F3023+1)</f>
        <v>31</v>
      </c>
      <c r="G3024" s="110">
        <f t="shared" si="964"/>
        <v>31</v>
      </c>
      <c r="H3024" s="108">
        <f t="shared" si="960"/>
        <v>1</v>
      </c>
      <c r="I3024" s="108">
        <f t="shared" si="961"/>
        <v>1.07934741</v>
      </c>
      <c r="J3024" s="108">
        <f t="shared" si="954"/>
        <v>1.07934741</v>
      </c>
      <c r="K3024" s="108">
        <f t="shared" si="955"/>
        <v>259512.35448899999</v>
      </c>
      <c r="L3024" s="111">
        <f t="shared" si="962"/>
        <v>99</v>
      </c>
      <c r="M3024" s="109">
        <f t="shared" si="950"/>
        <v>0</v>
      </c>
      <c r="N3024" s="108">
        <f t="shared" si="956"/>
        <v>0</v>
      </c>
      <c r="O3024" s="112">
        <f t="shared" si="963"/>
        <v>0.14499999999999999</v>
      </c>
      <c r="P3024" s="113">
        <f t="shared" si="948"/>
        <v>1.0113476210000001</v>
      </c>
      <c r="Q3024" s="108">
        <f t="shared" si="965"/>
        <v>2944.8478435500001</v>
      </c>
      <c r="R3024" s="108">
        <f t="shared" si="957"/>
        <v>2944.8478435500001</v>
      </c>
      <c r="S3024" s="114" t="s">
        <v>56</v>
      </c>
      <c r="T3024" s="117">
        <f t="shared" si="952"/>
        <v>43049</v>
      </c>
      <c r="U3024" s="115"/>
      <c r="V3024" s="115"/>
      <c r="W3024" s="115"/>
      <c r="X3024" s="115"/>
      <c r="Y3024" s="115"/>
      <c r="Z3024" s="115"/>
      <c r="AA3024" s="109"/>
      <c r="AB3024" s="115"/>
      <c r="AC3024" s="115"/>
      <c r="AD3024" s="115"/>
      <c r="AE3024" s="116"/>
      <c r="AF3024" s="115"/>
      <c r="AG3024" s="115"/>
      <c r="AH3024" s="115"/>
      <c r="AI3024" s="115"/>
      <c r="AJ3024" s="115"/>
      <c r="AK3024" s="115"/>
      <c r="AL3024" s="115"/>
      <c r="AM3024" s="115"/>
      <c r="AN3024" s="115"/>
      <c r="AO3024" s="115"/>
      <c r="AP3024" s="115"/>
      <c r="AQ3024" s="115"/>
      <c r="AR3024" s="115"/>
      <c r="AS3024" s="115"/>
      <c r="AT3024" s="115"/>
      <c r="AU3024" s="115"/>
      <c r="AV3024" s="115"/>
      <c r="AW3024" s="115"/>
      <c r="AX3024" s="115"/>
      <c r="AY3024" s="115"/>
      <c r="AZ3024" s="115"/>
      <c r="BA3024" s="115"/>
      <c r="BB3024" s="115"/>
      <c r="BC3024" s="115"/>
      <c r="BD3024" s="115"/>
      <c r="BE3024" s="115"/>
      <c r="BF3024" s="115"/>
      <c r="BG3024" s="115"/>
      <c r="BH3024" s="115"/>
      <c r="BI3024" s="115"/>
      <c r="BJ3024" s="115"/>
      <c r="BK3024" s="115"/>
      <c r="BL3024" s="115"/>
      <c r="BM3024" s="115"/>
      <c r="BN3024" s="115"/>
      <c r="BO3024" s="115"/>
      <c r="BP3024" s="115"/>
      <c r="BQ3024" s="115"/>
      <c r="BR3024" s="115"/>
      <c r="BS3024" s="115"/>
      <c r="BT3024" s="115"/>
      <c r="BU3024" s="115"/>
      <c r="BV3024" s="115"/>
      <c r="BW3024" s="115"/>
      <c r="BX3024" s="115"/>
      <c r="BY3024" s="115"/>
      <c r="BZ3024" s="115"/>
      <c r="CA3024" s="115"/>
      <c r="CB3024" s="115"/>
      <c r="CC3024" s="115"/>
      <c r="CD3024" s="115"/>
      <c r="CE3024" s="115"/>
      <c r="CF3024" s="115"/>
      <c r="CG3024" s="115"/>
      <c r="CH3024" s="115"/>
      <c r="CI3024" s="115"/>
      <c r="CJ3024" s="115"/>
      <c r="CK3024" s="115"/>
      <c r="CL3024" s="115"/>
      <c r="CM3024" s="115"/>
      <c r="CN3024" s="115"/>
      <c r="CO3024" s="115"/>
      <c r="CP3024" s="115"/>
      <c r="CQ3024" s="115"/>
      <c r="CR3024" s="115"/>
      <c r="CS3024" s="115"/>
      <c r="CT3024" s="115"/>
      <c r="CU3024" s="115"/>
      <c r="CV3024" s="115"/>
      <c r="CW3024" s="115"/>
      <c r="CX3024" s="115"/>
      <c r="CY3024" s="115"/>
      <c r="CZ3024" s="115"/>
      <c r="DA3024" s="115"/>
      <c r="DB3024" s="115"/>
      <c r="DC3024" s="115"/>
      <c r="DD3024" s="115"/>
      <c r="DE3024" s="115"/>
      <c r="DF3024" s="115"/>
      <c r="DG3024" s="115"/>
      <c r="DH3024" s="115"/>
      <c r="DI3024" s="115"/>
      <c r="DJ3024" s="115"/>
      <c r="DK3024" s="115"/>
      <c r="DL3024" s="115"/>
      <c r="DM3024" s="115"/>
      <c r="DN3024" s="115"/>
      <c r="DO3024" s="115"/>
      <c r="DP3024" s="115"/>
      <c r="DQ3024" s="115"/>
      <c r="DR3024" s="115"/>
      <c r="DS3024" s="115"/>
      <c r="DT3024" s="115"/>
      <c r="DU3024" s="115"/>
      <c r="DV3024" s="115"/>
    </row>
    <row r="3025" spans="1:31" x14ac:dyDescent="0.2">
      <c r="A3025" s="90">
        <f t="shared" si="958"/>
        <v>43050</v>
      </c>
      <c r="B3025" s="2">
        <f t="shared" si="953"/>
        <v>262555.93741978001</v>
      </c>
      <c r="C3025" s="2">
        <f t="shared" si="951"/>
        <v>243162.85924340013</v>
      </c>
      <c r="D3025" s="47">
        <f t="shared" si="959"/>
        <v>43050</v>
      </c>
      <c r="E3025" s="3">
        <f t="shared" si="949"/>
        <v>0</v>
      </c>
      <c r="F3025" s="4">
        <f t="shared" si="966"/>
        <v>1</v>
      </c>
      <c r="G3025" s="4">
        <f t="shared" si="964"/>
        <v>30</v>
      </c>
      <c r="H3025" s="2">
        <f t="shared" si="960"/>
        <v>1</v>
      </c>
      <c r="I3025" s="2">
        <f t="shared" si="961"/>
        <v>1.07934741</v>
      </c>
      <c r="J3025" s="2">
        <f t="shared" si="954"/>
        <v>1.07934741</v>
      </c>
      <c r="K3025" s="2">
        <f t="shared" si="955"/>
        <v>262457.20233255002</v>
      </c>
      <c r="L3025" s="1">
        <f t="shared" si="962"/>
        <v>0</v>
      </c>
      <c r="M3025" s="3">
        <f t="shared" si="950"/>
        <v>0</v>
      </c>
      <c r="N3025" s="2">
        <f t="shared" si="956"/>
        <v>0</v>
      </c>
      <c r="O3025" s="18">
        <f t="shared" si="963"/>
        <v>0.14499999999999999</v>
      </c>
      <c r="P3025" s="8">
        <f t="shared" si="948"/>
        <v>1.0003761950000001</v>
      </c>
      <c r="Q3025" s="2">
        <f t="shared" si="965"/>
        <v>98.735087230000005</v>
      </c>
      <c r="R3025" s="2">
        <f t="shared" si="957"/>
        <v>98.735087230000005</v>
      </c>
      <c r="S3025" s="9" t="s">
        <v>56</v>
      </c>
      <c r="T3025" s="47">
        <f t="shared" si="952"/>
        <v>43079</v>
      </c>
      <c r="AE3025" s="33"/>
    </row>
    <row r="3026" spans="1:31" x14ac:dyDescent="0.2">
      <c r="A3026" s="90">
        <f t="shared" si="958"/>
        <v>43051</v>
      </c>
      <c r="B3026" s="2">
        <f t="shared" si="953"/>
        <v>262654.70951347001</v>
      </c>
      <c r="C3026" s="2">
        <f t="shared" si="951"/>
        <v>243162.85924340013</v>
      </c>
      <c r="D3026" s="47">
        <f t="shared" si="959"/>
        <v>43050</v>
      </c>
      <c r="E3026" s="3">
        <f t="shared" si="949"/>
        <v>0</v>
      </c>
      <c r="F3026" s="4">
        <f t="shared" si="966"/>
        <v>2</v>
      </c>
      <c r="G3026" s="4">
        <f t="shared" si="964"/>
        <v>30</v>
      </c>
      <c r="H3026" s="2">
        <f t="shared" si="960"/>
        <v>1</v>
      </c>
      <c r="I3026" s="2">
        <f t="shared" si="961"/>
        <v>1.07934741</v>
      </c>
      <c r="J3026" s="2">
        <f t="shared" si="954"/>
        <v>1.07934741</v>
      </c>
      <c r="K3026" s="2">
        <f t="shared" si="955"/>
        <v>262457.20233255002</v>
      </c>
      <c r="L3026" s="1">
        <f t="shared" si="962"/>
        <v>0</v>
      </c>
      <c r="M3026" s="3">
        <f t="shared" si="950"/>
        <v>0</v>
      </c>
      <c r="N3026" s="2">
        <f t="shared" si="956"/>
        <v>0</v>
      </c>
      <c r="O3026" s="18">
        <f t="shared" si="963"/>
        <v>0.14499999999999999</v>
      </c>
      <c r="P3026" s="8">
        <f t="shared" si="948"/>
        <v>1.0007525310000001</v>
      </c>
      <c r="Q3026" s="2">
        <f t="shared" si="965"/>
        <v>197.50718092</v>
      </c>
      <c r="R3026" s="2">
        <f t="shared" si="957"/>
        <v>197.50718092</v>
      </c>
      <c r="S3026" s="9" t="s">
        <v>56</v>
      </c>
      <c r="T3026" s="47">
        <f t="shared" si="952"/>
        <v>43079</v>
      </c>
      <c r="AE3026" s="33"/>
    </row>
    <row r="3027" spans="1:31" x14ac:dyDescent="0.2">
      <c r="A3027" s="90">
        <f t="shared" si="958"/>
        <v>43052</v>
      </c>
      <c r="B3027" s="2">
        <f t="shared" si="953"/>
        <v>262753.51887609001</v>
      </c>
      <c r="C3027" s="2">
        <f t="shared" si="951"/>
        <v>243162.85924340013</v>
      </c>
      <c r="D3027" s="47">
        <f t="shared" si="959"/>
        <v>43050</v>
      </c>
      <c r="E3027" s="3">
        <f t="shared" si="949"/>
        <v>0</v>
      </c>
      <c r="F3027" s="4">
        <f t="shared" si="966"/>
        <v>3</v>
      </c>
      <c r="G3027" s="4">
        <f t="shared" si="964"/>
        <v>30</v>
      </c>
      <c r="H3027" s="2">
        <f t="shared" si="960"/>
        <v>1</v>
      </c>
      <c r="I3027" s="2">
        <f t="shared" si="961"/>
        <v>1.07934741</v>
      </c>
      <c r="J3027" s="2">
        <f t="shared" si="954"/>
        <v>1.07934741</v>
      </c>
      <c r="K3027" s="2">
        <f t="shared" si="955"/>
        <v>262457.20233255002</v>
      </c>
      <c r="L3027" s="1">
        <f t="shared" si="962"/>
        <v>0</v>
      </c>
      <c r="M3027" s="3">
        <f t="shared" si="950"/>
        <v>0</v>
      </c>
      <c r="N3027" s="2">
        <f t="shared" si="956"/>
        <v>0</v>
      </c>
      <c r="O3027" s="18">
        <f t="shared" si="963"/>
        <v>0.14499999999999999</v>
      </c>
      <c r="P3027" s="8">
        <f t="shared" si="948"/>
        <v>1.001129009</v>
      </c>
      <c r="Q3027" s="2">
        <f t="shared" si="965"/>
        <v>296.31654354</v>
      </c>
      <c r="R3027" s="2">
        <f t="shared" si="957"/>
        <v>296.31654354</v>
      </c>
      <c r="S3027" s="9" t="s">
        <v>56</v>
      </c>
      <c r="T3027" s="47">
        <f t="shared" si="952"/>
        <v>43079</v>
      </c>
      <c r="AE3027" s="33"/>
    </row>
    <row r="3028" spans="1:31" x14ac:dyDescent="0.2">
      <c r="A3028" s="90">
        <f t="shared" si="958"/>
        <v>43053</v>
      </c>
      <c r="B3028" s="2">
        <f t="shared" si="953"/>
        <v>262852.36524518003</v>
      </c>
      <c r="C3028" s="2">
        <f t="shared" si="951"/>
        <v>243162.85924340013</v>
      </c>
      <c r="D3028" s="47">
        <f t="shared" si="959"/>
        <v>43050</v>
      </c>
      <c r="E3028" s="3">
        <f t="shared" si="949"/>
        <v>0</v>
      </c>
      <c r="F3028" s="4">
        <f t="shared" si="966"/>
        <v>4</v>
      </c>
      <c r="G3028" s="4">
        <f t="shared" si="964"/>
        <v>30</v>
      </c>
      <c r="H3028" s="2">
        <f t="shared" si="960"/>
        <v>1</v>
      </c>
      <c r="I3028" s="2">
        <f t="shared" si="961"/>
        <v>1.07934741</v>
      </c>
      <c r="J3028" s="2">
        <f t="shared" si="954"/>
        <v>1.07934741</v>
      </c>
      <c r="K3028" s="2">
        <f t="shared" si="955"/>
        <v>262457.20233255002</v>
      </c>
      <c r="L3028" s="1">
        <f t="shared" si="962"/>
        <v>0</v>
      </c>
      <c r="M3028" s="3">
        <f t="shared" si="950"/>
        <v>0</v>
      </c>
      <c r="N3028" s="2">
        <f t="shared" si="956"/>
        <v>0</v>
      </c>
      <c r="O3028" s="18">
        <f t="shared" si="963"/>
        <v>0.14499999999999999</v>
      </c>
      <c r="P3028" s="8">
        <f t="shared" si="948"/>
        <v>1.0015056280000001</v>
      </c>
      <c r="Q3028" s="2">
        <f t="shared" si="965"/>
        <v>395.16291262999999</v>
      </c>
      <c r="R3028" s="2">
        <f t="shared" si="957"/>
        <v>395.16291262999999</v>
      </c>
      <c r="S3028" s="9" t="s">
        <v>56</v>
      </c>
      <c r="T3028" s="47">
        <f t="shared" si="952"/>
        <v>43079</v>
      </c>
      <c r="AE3028" s="33"/>
    </row>
    <row r="3029" spans="1:31" x14ac:dyDescent="0.2">
      <c r="A3029" s="90">
        <f t="shared" si="958"/>
        <v>43054</v>
      </c>
      <c r="B3029" s="2">
        <f t="shared" si="953"/>
        <v>262951.24888319004</v>
      </c>
      <c r="C3029" s="2">
        <f t="shared" si="951"/>
        <v>243162.85924340013</v>
      </c>
      <c r="D3029" s="47">
        <f t="shared" si="959"/>
        <v>43050</v>
      </c>
      <c r="E3029" s="3">
        <f t="shared" si="949"/>
        <v>0</v>
      </c>
      <c r="F3029" s="4">
        <f t="shared" si="966"/>
        <v>5</v>
      </c>
      <c r="G3029" s="4">
        <f t="shared" si="964"/>
        <v>30</v>
      </c>
      <c r="H3029" s="2">
        <f t="shared" si="960"/>
        <v>1</v>
      </c>
      <c r="I3029" s="2">
        <f t="shared" si="961"/>
        <v>1.07934741</v>
      </c>
      <c r="J3029" s="2">
        <f t="shared" si="954"/>
        <v>1.07934741</v>
      </c>
      <c r="K3029" s="2">
        <f t="shared" si="955"/>
        <v>262457.20233255002</v>
      </c>
      <c r="L3029" s="1">
        <f t="shared" si="962"/>
        <v>0</v>
      </c>
      <c r="M3029" s="3">
        <f t="shared" si="950"/>
        <v>0</v>
      </c>
      <c r="N3029" s="2">
        <f t="shared" si="956"/>
        <v>0</v>
      </c>
      <c r="O3029" s="18">
        <f t="shared" si="963"/>
        <v>0.14499999999999999</v>
      </c>
      <c r="P3029" s="8">
        <f t="shared" si="948"/>
        <v>1.0018823889999999</v>
      </c>
      <c r="Q3029" s="2">
        <f t="shared" si="965"/>
        <v>494.04655064000002</v>
      </c>
      <c r="R3029" s="2">
        <f t="shared" si="957"/>
        <v>494.04655064000002</v>
      </c>
      <c r="S3029" s="9" t="s">
        <v>56</v>
      </c>
      <c r="T3029" s="47">
        <f t="shared" si="952"/>
        <v>43079</v>
      </c>
      <c r="AE3029" s="33"/>
    </row>
    <row r="3030" spans="1:31" x14ac:dyDescent="0.2">
      <c r="A3030" s="90">
        <f t="shared" si="958"/>
        <v>43055</v>
      </c>
      <c r="B3030" s="2">
        <f t="shared" si="953"/>
        <v>263050.16979012004</v>
      </c>
      <c r="C3030" s="2">
        <f t="shared" si="951"/>
        <v>243162.85924340013</v>
      </c>
      <c r="D3030" s="47">
        <f t="shared" si="959"/>
        <v>43050</v>
      </c>
      <c r="E3030" s="3">
        <f t="shared" si="949"/>
        <v>0</v>
      </c>
      <c r="F3030" s="4">
        <f t="shared" si="966"/>
        <v>6</v>
      </c>
      <c r="G3030" s="4">
        <f t="shared" si="964"/>
        <v>30</v>
      </c>
      <c r="H3030" s="2">
        <f t="shared" si="960"/>
        <v>1</v>
      </c>
      <c r="I3030" s="2">
        <f t="shared" si="961"/>
        <v>1.07934741</v>
      </c>
      <c r="J3030" s="2">
        <f t="shared" si="954"/>
        <v>1.07934741</v>
      </c>
      <c r="K3030" s="2">
        <f t="shared" si="955"/>
        <v>262457.20233255002</v>
      </c>
      <c r="L3030" s="1">
        <f t="shared" si="962"/>
        <v>0</v>
      </c>
      <c r="M3030" s="3">
        <f t="shared" si="950"/>
        <v>0</v>
      </c>
      <c r="N3030" s="2">
        <f t="shared" si="956"/>
        <v>0</v>
      </c>
      <c r="O3030" s="18">
        <f t="shared" si="963"/>
        <v>0.14499999999999999</v>
      </c>
      <c r="P3030" s="8">
        <f t="shared" si="948"/>
        <v>1.002259292</v>
      </c>
      <c r="Q3030" s="2">
        <f t="shared" si="965"/>
        <v>592.96745756999997</v>
      </c>
      <c r="R3030" s="2">
        <f t="shared" si="957"/>
        <v>592.96745756999997</v>
      </c>
      <c r="S3030" s="9" t="s">
        <v>56</v>
      </c>
      <c r="T3030" s="47">
        <f t="shared" si="952"/>
        <v>43079</v>
      </c>
      <c r="AE3030" s="33"/>
    </row>
    <row r="3031" spans="1:31" x14ac:dyDescent="0.2">
      <c r="A3031" s="90">
        <f t="shared" si="958"/>
        <v>43056</v>
      </c>
      <c r="B3031" s="2">
        <f t="shared" si="953"/>
        <v>263149.12796597002</v>
      </c>
      <c r="C3031" s="2">
        <f t="shared" si="951"/>
        <v>243162.85924340013</v>
      </c>
      <c r="D3031" s="47">
        <f t="shared" si="959"/>
        <v>43050</v>
      </c>
      <c r="E3031" s="3">
        <f t="shared" si="949"/>
        <v>0</v>
      </c>
      <c r="F3031" s="4">
        <f t="shared" si="966"/>
        <v>7</v>
      </c>
      <c r="G3031" s="4">
        <f t="shared" si="964"/>
        <v>30</v>
      </c>
      <c r="H3031" s="2">
        <f t="shared" si="960"/>
        <v>1</v>
      </c>
      <c r="I3031" s="2">
        <f t="shared" si="961"/>
        <v>1.07934741</v>
      </c>
      <c r="J3031" s="2">
        <f t="shared" si="954"/>
        <v>1.07934741</v>
      </c>
      <c r="K3031" s="2">
        <f t="shared" si="955"/>
        <v>262457.20233255002</v>
      </c>
      <c r="L3031" s="1">
        <f t="shared" si="962"/>
        <v>0</v>
      </c>
      <c r="M3031" s="3">
        <f t="shared" si="950"/>
        <v>0</v>
      </c>
      <c r="N3031" s="2">
        <f t="shared" si="956"/>
        <v>0</v>
      </c>
      <c r="O3031" s="18">
        <f t="shared" si="963"/>
        <v>0.14499999999999999</v>
      </c>
      <c r="P3031" s="8">
        <f t="shared" ref="P3031:P3094" si="967">ROUND((1+O3031)^(30/360)^(F3031/G3031),9)</f>
        <v>1.002636337</v>
      </c>
      <c r="Q3031" s="2">
        <f t="shared" si="965"/>
        <v>691.92563342000005</v>
      </c>
      <c r="R3031" s="2">
        <f t="shared" si="957"/>
        <v>691.92563342000005</v>
      </c>
      <c r="S3031" s="9" t="s">
        <v>56</v>
      </c>
      <c r="T3031" s="47">
        <f t="shared" si="952"/>
        <v>43079</v>
      </c>
      <c r="AE3031" s="33"/>
    </row>
    <row r="3032" spans="1:31" x14ac:dyDescent="0.2">
      <c r="A3032" s="90">
        <f t="shared" si="958"/>
        <v>43057</v>
      </c>
      <c r="B3032" s="2">
        <f t="shared" si="953"/>
        <v>263248.12314829003</v>
      </c>
      <c r="C3032" s="2">
        <f t="shared" si="951"/>
        <v>243162.85924340013</v>
      </c>
      <c r="D3032" s="47">
        <f t="shared" si="959"/>
        <v>43050</v>
      </c>
      <c r="E3032" s="3">
        <f t="shared" si="949"/>
        <v>0</v>
      </c>
      <c r="F3032" s="4">
        <f t="shared" si="966"/>
        <v>8</v>
      </c>
      <c r="G3032" s="4">
        <f t="shared" si="964"/>
        <v>30</v>
      </c>
      <c r="H3032" s="2">
        <f t="shared" si="960"/>
        <v>1</v>
      </c>
      <c r="I3032" s="2">
        <f t="shared" si="961"/>
        <v>1.07934741</v>
      </c>
      <c r="J3032" s="2">
        <f t="shared" si="954"/>
        <v>1.07934741</v>
      </c>
      <c r="K3032" s="2">
        <f t="shared" si="955"/>
        <v>262457.20233255002</v>
      </c>
      <c r="L3032" s="1">
        <f t="shared" si="962"/>
        <v>0</v>
      </c>
      <c r="M3032" s="3">
        <f t="shared" si="950"/>
        <v>0</v>
      </c>
      <c r="N3032" s="2">
        <f t="shared" si="956"/>
        <v>0</v>
      </c>
      <c r="O3032" s="18">
        <f t="shared" si="963"/>
        <v>0.14499999999999999</v>
      </c>
      <c r="P3032" s="8">
        <f t="shared" si="967"/>
        <v>1.0030135229999999</v>
      </c>
      <c r="Q3032" s="2">
        <f t="shared" si="965"/>
        <v>790.92081573999997</v>
      </c>
      <c r="R3032" s="2">
        <f t="shared" si="957"/>
        <v>790.92081573999997</v>
      </c>
      <c r="S3032" s="9" t="s">
        <v>56</v>
      </c>
      <c r="T3032" s="47">
        <f t="shared" si="952"/>
        <v>43079</v>
      </c>
      <c r="AE3032" s="33"/>
    </row>
    <row r="3033" spans="1:31" x14ac:dyDescent="0.2">
      <c r="A3033" s="90">
        <f t="shared" si="958"/>
        <v>43058</v>
      </c>
      <c r="B3033" s="2">
        <f t="shared" si="953"/>
        <v>263347.15586199</v>
      </c>
      <c r="C3033" s="2">
        <f t="shared" si="951"/>
        <v>243162.85924340013</v>
      </c>
      <c r="D3033" s="47">
        <f t="shared" si="959"/>
        <v>43050</v>
      </c>
      <c r="E3033" s="3">
        <f t="shared" si="949"/>
        <v>0</v>
      </c>
      <c r="F3033" s="4">
        <f t="shared" si="966"/>
        <v>9</v>
      </c>
      <c r="G3033" s="4">
        <f t="shared" si="964"/>
        <v>30</v>
      </c>
      <c r="H3033" s="2">
        <f t="shared" si="960"/>
        <v>1</v>
      </c>
      <c r="I3033" s="2">
        <f t="shared" si="961"/>
        <v>1.07934741</v>
      </c>
      <c r="J3033" s="2">
        <f t="shared" si="954"/>
        <v>1.07934741</v>
      </c>
      <c r="K3033" s="2">
        <f t="shared" si="955"/>
        <v>262457.20233255002</v>
      </c>
      <c r="L3033" s="1">
        <f t="shared" si="962"/>
        <v>0</v>
      </c>
      <c r="M3033" s="3">
        <f t="shared" si="950"/>
        <v>0</v>
      </c>
      <c r="N3033" s="2">
        <f t="shared" si="956"/>
        <v>0</v>
      </c>
      <c r="O3033" s="18">
        <f t="shared" si="963"/>
        <v>0.14499999999999999</v>
      </c>
      <c r="P3033" s="8">
        <f t="shared" si="967"/>
        <v>1.0033908520000001</v>
      </c>
      <c r="Q3033" s="2">
        <f t="shared" si="965"/>
        <v>889.95352944000001</v>
      </c>
      <c r="R3033" s="2">
        <f t="shared" si="957"/>
        <v>889.95352944000001</v>
      </c>
      <c r="S3033" s="9" t="s">
        <v>56</v>
      </c>
      <c r="T3033" s="47">
        <f t="shared" si="952"/>
        <v>43079</v>
      </c>
      <c r="AE3033" s="33"/>
    </row>
    <row r="3034" spans="1:31" x14ac:dyDescent="0.2">
      <c r="A3034" s="90">
        <f t="shared" si="958"/>
        <v>43059</v>
      </c>
      <c r="B3034" s="2">
        <f t="shared" si="953"/>
        <v>263446.22558215004</v>
      </c>
      <c r="C3034" s="2">
        <f t="shared" si="951"/>
        <v>243162.85924340013</v>
      </c>
      <c r="D3034" s="47">
        <f t="shared" si="959"/>
        <v>43050</v>
      </c>
      <c r="E3034" s="3">
        <f t="shared" si="949"/>
        <v>0</v>
      </c>
      <c r="F3034" s="4">
        <f t="shared" si="966"/>
        <v>10</v>
      </c>
      <c r="G3034" s="4">
        <f t="shared" si="964"/>
        <v>30</v>
      </c>
      <c r="H3034" s="2">
        <f t="shared" si="960"/>
        <v>1</v>
      </c>
      <c r="I3034" s="2">
        <f t="shared" si="961"/>
        <v>1.07934741</v>
      </c>
      <c r="J3034" s="2">
        <f t="shared" si="954"/>
        <v>1.07934741</v>
      </c>
      <c r="K3034" s="2">
        <f t="shared" si="955"/>
        <v>262457.20233255002</v>
      </c>
      <c r="L3034" s="1">
        <f t="shared" si="962"/>
        <v>0</v>
      </c>
      <c r="M3034" s="3">
        <f t="shared" si="950"/>
        <v>0</v>
      </c>
      <c r="N3034" s="2">
        <f t="shared" si="956"/>
        <v>0</v>
      </c>
      <c r="O3034" s="18">
        <f t="shared" si="963"/>
        <v>0.14499999999999999</v>
      </c>
      <c r="P3034" s="8">
        <f t="shared" si="967"/>
        <v>1.003768322</v>
      </c>
      <c r="Q3034" s="2">
        <f t="shared" si="965"/>
        <v>989.02324959999999</v>
      </c>
      <c r="R3034" s="2">
        <f t="shared" si="957"/>
        <v>989.02324959999999</v>
      </c>
      <c r="S3034" s="9" t="s">
        <v>56</v>
      </c>
      <c r="T3034" s="47">
        <f t="shared" si="952"/>
        <v>43079</v>
      </c>
      <c r="AE3034" s="33"/>
    </row>
    <row r="3035" spans="1:31" x14ac:dyDescent="0.2">
      <c r="A3035" s="90">
        <f t="shared" si="958"/>
        <v>43060</v>
      </c>
      <c r="B3035" s="2">
        <f t="shared" si="953"/>
        <v>263545.3328337</v>
      </c>
      <c r="C3035" s="2">
        <f t="shared" si="951"/>
        <v>243162.85924340013</v>
      </c>
      <c r="D3035" s="47">
        <f t="shared" si="959"/>
        <v>43050</v>
      </c>
      <c r="E3035" s="3">
        <f t="shared" si="949"/>
        <v>0</v>
      </c>
      <c r="F3035" s="4">
        <f t="shared" si="966"/>
        <v>11</v>
      </c>
      <c r="G3035" s="4">
        <f t="shared" si="964"/>
        <v>30</v>
      </c>
      <c r="H3035" s="2">
        <f t="shared" si="960"/>
        <v>1</v>
      </c>
      <c r="I3035" s="2">
        <f t="shared" si="961"/>
        <v>1.07934741</v>
      </c>
      <c r="J3035" s="2">
        <f t="shared" si="954"/>
        <v>1.07934741</v>
      </c>
      <c r="K3035" s="2">
        <f t="shared" si="955"/>
        <v>262457.20233255002</v>
      </c>
      <c r="L3035" s="1">
        <f t="shared" si="962"/>
        <v>0</v>
      </c>
      <c r="M3035" s="3">
        <f t="shared" si="950"/>
        <v>0</v>
      </c>
      <c r="N3035" s="2">
        <f t="shared" si="956"/>
        <v>0</v>
      </c>
      <c r="O3035" s="18">
        <f t="shared" si="963"/>
        <v>0.14499999999999999</v>
      </c>
      <c r="P3035" s="8">
        <f t="shared" si="967"/>
        <v>1.0041459349999999</v>
      </c>
      <c r="Q3035" s="2">
        <f t="shared" si="965"/>
        <v>1088.1305011500001</v>
      </c>
      <c r="R3035" s="2">
        <f t="shared" si="957"/>
        <v>1088.1305011500001</v>
      </c>
      <c r="S3035" s="9" t="s">
        <v>56</v>
      </c>
      <c r="T3035" s="47">
        <f t="shared" si="952"/>
        <v>43079</v>
      </c>
      <c r="AE3035" s="33"/>
    </row>
    <row r="3036" spans="1:31" x14ac:dyDescent="0.2">
      <c r="A3036" s="90">
        <f t="shared" si="958"/>
        <v>43061</v>
      </c>
      <c r="B3036" s="2">
        <f t="shared" si="953"/>
        <v>263644.47709171002</v>
      </c>
      <c r="C3036" s="2">
        <f t="shared" si="951"/>
        <v>243162.85924340013</v>
      </c>
      <c r="D3036" s="47">
        <f t="shared" si="959"/>
        <v>43050</v>
      </c>
      <c r="E3036" s="3">
        <f t="shared" si="949"/>
        <v>0</v>
      </c>
      <c r="F3036" s="4">
        <f t="shared" si="966"/>
        <v>12</v>
      </c>
      <c r="G3036" s="4">
        <f t="shared" si="964"/>
        <v>30</v>
      </c>
      <c r="H3036" s="2">
        <f t="shared" si="960"/>
        <v>1</v>
      </c>
      <c r="I3036" s="2">
        <f t="shared" si="961"/>
        <v>1.07934741</v>
      </c>
      <c r="J3036" s="2">
        <f t="shared" si="954"/>
        <v>1.07934741</v>
      </c>
      <c r="K3036" s="2">
        <f t="shared" si="955"/>
        <v>262457.20233255002</v>
      </c>
      <c r="L3036" s="1">
        <f t="shared" si="962"/>
        <v>0</v>
      </c>
      <c r="M3036" s="3">
        <f t="shared" si="950"/>
        <v>0</v>
      </c>
      <c r="N3036" s="2">
        <f t="shared" si="956"/>
        <v>0</v>
      </c>
      <c r="O3036" s="18">
        <f t="shared" si="963"/>
        <v>0.14499999999999999</v>
      </c>
      <c r="P3036" s="8">
        <f t="shared" si="967"/>
        <v>1.004523689</v>
      </c>
      <c r="Q3036" s="2">
        <f t="shared" si="965"/>
        <v>1187.27475916</v>
      </c>
      <c r="R3036" s="2">
        <f t="shared" si="957"/>
        <v>1187.27475916</v>
      </c>
      <c r="S3036" s="9" t="s">
        <v>56</v>
      </c>
      <c r="T3036" s="47">
        <f t="shared" si="952"/>
        <v>43079</v>
      </c>
      <c r="AE3036" s="33"/>
    </row>
    <row r="3037" spans="1:31" x14ac:dyDescent="0.2">
      <c r="A3037" s="90">
        <f t="shared" si="958"/>
        <v>43062</v>
      </c>
      <c r="B3037" s="2">
        <f t="shared" si="953"/>
        <v>263743.65888110001</v>
      </c>
      <c r="C3037" s="2">
        <f t="shared" si="951"/>
        <v>243162.85924340013</v>
      </c>
      <c r="D3037" s="47">
        <f t="shared" si="959"/>
        <v>43050</v>
      </c>
      <c r="E3037" s="3">
        <f t="shared" si="949"/>
        <v>0</v>
      </c>
      <c r="F3037" s="4">
        <f t="shared" si="966"/>
        <v>13</v>
      </c>
      <c r="G3037" s="4">
        <f t="shared" si="964"/>
        <v>30</v>
      </c>
      <c r="H3037" s="2">
        <f t="shared" si="960"/>
        <v>1</v>
      </c>
      <c r="I3037" s="2">
        <f t="shared" si="961"/>
        <v>1.07934741</v>
      </c>
      <c r="J3037" s="2">
        <f t="shared" si="954"/>
        <v>1.07934741</v>
      </c>
      <c r="K3037" s="2">
        <f t="shared" si="955"/>
        <v>262457.20233255002</v>
      </c>
      <c r="L3037" s="1">
        <f t="shared" si="962"/>
        <v>0</v>
      </c>
      <c r="M3037" s="3">
        <f t="shared" si="950"/>
        <v>0</v>
      </c>
      <c r="N3037" s="2">
        <f t="shared" si="956"/>
        <v>0</v>
      </c>
      <c r="O3037" s="18">
        <f t="shared" si="963"/>
        <v>0.14499999999999999</v>
      </c>
      <c r="P3037" s="8">
        <f t="shared" si="967"/>
        <v>1.0049015859999999</v>
      </c>
      <c r="Q3037" s="2">
        <f t="shared" si="965"/>
        <v>1286.45654855</v>
      </c>
      <c r="R3037" s="2">
        <f t="shared" si="957"/>
        <v>1286.45654855</v>
      </c>
      <c r="S3037" s="9" t="s">
        <v>56</v>
      </c>
      <c r="T3037" s="47">
        <f t="shared" si="952"/>
        <v>43079</v>
      </c>
      <c r="AE3037" s="33"/>
    </row>
    <row r="3038" spans="1:31" x14ac:dyDescent="0.2">
      <c r="A3038" s="90">
        <f t="shared" si="958"/>
        <v>43063</v>
      </c>
      <c r="B3038" s="2">
        <f t="shared" si="953"/>
        <v>263842.87767695001</v>
      </c>
      <c r="C3038" s="2">
        <f t="shared" si="951"/>
        <v>243162.85924340013</v>
      </c>
      <c r="D3038" s="47">
        <f t="shared" si="959"/>
        <v>43050</v>
      </c>
      <c r="E3038" s="3">
        <f t="shared" si="949"/>
        <v>0</v>
      </c>
      <c r="F3038" s="4">
        <f t="shared" si="966"/>
        <v>14</v>
      </c>
      <c r="G3038" s="4">
        <f t="shared" si="964"/>
        <v>30</v>
      </c>
      <c r="H3038" s="2">
        <f t="shared" si="960"/>
        <v>1</v>
      </c>
      <c r="I3038" s="2">
        <f t="shared" si="961"/>
        <v>1.07934741</v>
      </c>
      <c r="J3038" s="2">
        <f t="shared" si="954"/>
        <v>1.07934741</v>
      </c>
      <c r="K3038" s="2">
        <f t="shared" si="955"/>
        <v>262457.20233255002</v>
      </c>
      <c r="L3038" s="1">
        <f t="shared" si="962"/>
        <v>0</v>
      </c>
      <c r="M3038" s="3">
        <f t="shared" si="950"/>
        <v>0</v>
      </c>
      <c r="N3038" s="2">
        <f t="shared" si="956"/>
        <v>0</v>
      </c>
      <c r="O3038" s="18">
        <f t="shared" si="963"/>
        <v>0.14499999999999999</v>
      </c>
      <c r="P3038" s="8">
        <f t="shared" si="967"/>
        <v>1.0052796239999999</v>
      </c>
      <c r="Q3038" s="2">
        <f t="shared" si="965"/>
        <v>1385.6753444000001</v>
      </c>
      <c r="R3038" s="2">
        <f t="shared" si="957"/>
        <v>1385.6753444000001</v>
      </c>
      <c r="S3038" s="9" t="s">
        <v>56</v>
      </c>
      <c r="T3038" s="47">
        <f t="shared" si="952"/>
        <v>43079</v>
      </c>
      <c r="AE3038" s="33"/>
    </row>
    <row r="3039" spans="1:31" x14ac:dyDescent="0.2">
      <c r="A3039" s="90">
        <f t="shared" si="958"/>
        <v>43064</v>
      </c>
      <c r="B3039" s="2">
        <f t="shared" si="953"/>
        <v>263942.13400419004</v>
      </c>
      <c r="C3039" s="2">
        <f t="shared" si="951"/>
        <v>243162.85924340013</v>
      </c>
      <c r="D3039" s="47">
        <f t="shared" si="959"/>
        <v>43050</v>
      </c>
      <c r="E3039" s="3">
        <f t="shared" si="949"/>
        <v>0</v>
      </c>
      <c r="F3039" s="4">
        <f t="shared" si="966"/>
        <v>15</v>
      </c>
      <c r="G3039" s="4">
        <f t="shared" si="964"/>
        <v>30</v>
      </c>
      <c r="H3039" s="2">
        <f t="shared" si="960"/>
        <v>1</v>
      </c>
      <c r="I3039" s="2">
        <f t="shared" si="961"/>
        <v>1.07934741</v>
      </c>
      <c r="J3039" s="2">
        <f t="shared" si="954"/>
        <v>1.07934741</v>
      </c>
      <c r="K3039" s="2">
        <f t="shared" si="955"/>
        <v>262457.20233255002</v>
      </c>
      <c r="L3039" s="1">
        <f t="shared" si="962"/>
        <v>0</v>
      </c>
      <c r="M3039" s="3">
        <f t="shared" si="950"/>
        <v>0</v>
      </c>
      <c r="N3039" s="2">
        <f t="shared" si="956"/>
        <v>0</v>
      </c>
      <c r="O3039" s="18">
        <f t="shared" si="963"/>
        <v>0.14499999999999999</v>
      </c>
      <c r="P3039" s="8">
        <f t="shared" si="967"/>
        <v>1.005657805</v>
      </c>
      <c r="Q3039" s="2">
        <f t="shared" si="965"/>
        <v>1484.9316716400001</v>
      </c>
      <c r="R3039" s="2">
        <f t="shared" si="957"/>
        <v>1484.9316716400001</v>
      </c>
      <c r="S3039" s="9" t="s">
        <v>56</v>
      </c>
      <c r="T3039" s="47">
        <f t="shared" si="952"/>
        <v>43079</v>
      </c>
      <c r="AE3039" s="33"/>
    </row>
    <row r="3040" spans="1:31" x14ac:dyDescent="0.2">
      <c r="A3040" s="90">
        <f t="shared" si="958"/>
        <v>43065</v>
      </c>
      <c r="B3040" s="2">
        <f t="shared" si="953"/>
        <v>264041.42760035</v>
      </c>
      <c r="C3040" s="2">
        <f t="shared" si="951"/>
        <v>243162.85924340013</v>
      </c>
      <c r="D3040" s="47">
        <f t="shared" si="959"/>
        <v>43050</v>
      </c>
      <c r="E3040" s="3">
        <f t="shared" si="949"/>
        <v>0</v>
      </c>
      <c r="F3040" s="4">
        <f t="shared" si="966"/>
        <v>16</v>
      </c>
      <c r="G3040" s="4">
        <f t="shared" si="964"/>
        <v>30</v>
      </c>
      <c r="H3040" s="2">
        <f t="shared" si="960"/>
        <v>1</v>
      </c>
      <c r="I3040" s="2">
        <f t="shared" si="961"/>
        <v>1.07934741</v>
      </c>
      <c r="J3040" s="2">
        <f t="shared" si="954"/>
        <v>1.07934741</v>
      </c>
      <c r="K3040" s="2">
        <f t="shared" si="955"/>
        <v>262457.20233255002</v>
      </c>
      <c r="L3040" s="1">
        <f t="shared" si="962"/>
        <v>0</v>
      </c>
      <c r="M3040" s="3">
        <f t="shared" si="950"/>
        <v>0</v>
      </c>
      <c r="N3040" s="2">
        <f t="shared" si="956"/>
        <v>0</v>
      </c>
      <c r="O3040" s="18">
        <f t="shared" si="963"/>
        <v>0.14499999999999999</v>
      </c>
      <c r="P3040" s="8">
        <f t="shared" si="967"/>
        <v>1.0060361280000001</v>
      </c>
      <c r="Q3040" s="2">
        <f t="shared" si="965"/>
        <v>1584.2252678</v>
      </c>
      <c r="R3040" s="2">
        <f t="shared" si="957"/>
        <v>1584.2252678</v>
      </c>
      <c r="S3040" s="9" t="s">
        <v>56</v>
      </c>
      <c r="T3040" s="47">
        <f t="shared" si="952"/>
        <v>43079</v>
      </c>
      <c r="AE3040" s="33"/>
    </row>
    <row r="3041" spans="1:126" x14ac:dyDescent="0.2">
      <c r="A3041" s="90">
        <f t="shared" si="958"/>
        <v>43066</v>
      </c>
      <c r="B3041" s="2">
        <f t="shared" si="953"/>
        <v>264140.75872788002</v>
      </c>
      <c r="C3041" s="2">
        <f t="shared" si="951"/>
        <v>243162.85924340013</v>
      </c>
      <c r="D3041" s="47">
        <f t="shared" si="959"/>
        <v>43050</v>
      </c>
      <c r="E3041" s="3">
        <f t="shared" si="949"/>
        <v>0</v>
      </c>
      <c r="F3041" s="4">
        <f t="shared" si="966"/>
        <v>17</v>
      </c>
      <c r="G3041" s="4">
        <f t="shared" si="964"/>
        <v>30</v>
      </c>
      <c r="H3041" s="2">
        <f t="shared" si="960"/>
        <v>1</v>
      </c>
      <c r="I3041" s="2">
        <f t="shared" si="961"/>
        <v>1.07934741</v>
      </c>
      <c r="J3041" s="2">
        <f t="shared" si="954"/>
        <v>1.07934741</v>
      </c>
      <c r="K3041" s="2">
        <f t="shared" si="955"/>
        <v>262457.20233255002</v>
      </c>
      <c r="L3041" s="1">
        <f t="shared" si="962"/>
        <v>0</v>
      </c>
      <c r="M3041" s="3">
        <f t="shared" si="950"/>
        <v>0</v>
      </c>
      <c r="N3041" s="2">
        <f t="shared" si="956"/>
        <v>0</v>
      </c>
      <c r="O3041" s="18">
        <f t="shared" si="963"/>
        <v>0.14499999999999999</v>
      </c>
      <c r="P3041" s="8">
        <f t="shared" si="967"/>
        <v>1.006414594</v>
      </c>
      <c r="Q3041" s="2">
        <f t="shared" si="965"/>
        <v>1683.55639533</v>
      </c>
      <c r="R3041" s="2">
        <f t="shared" si="957"/>
        <v>1683.55639533</v>
      </c>
      <c r="S3041" s="9" t="s">
        <v>56</v>
      </c>
      <c r="T3041" s="47">
        <f t="shared" si="952"/>
        <v>43079</v>
      </c>
      <c r="AE3041" s="33"/>
    </row>
    <row r="3042" spans="1:126" x14ac:dyDescent="0.2">
      <c r="A3042" s="90">
        <f t="shared" si="958"/>
        <v>43067</v>
      </c>
      <c r="B3042" s="2">
        <f t="shared" si="953"/>
        <v>264240.12712434004</v>
      </c>
      <c r="C3042" s="2">
        <f t="shared" si="951"/>
        <v>243162.85924340013</v>
      </c>
      <c r="D3042" s="47">
        <f t="shared" si="959"/>
        <v>43050</v>
      </c>
      <c r="E3042" s="3">
        <f t="shared" si="949"/>
        <v>0</v>
      </c>
      <c r="F3042" s="4">
        <f t="shared" si="966"/>
        <v>18</v>
      </c>
      <c r="G3042" s="4">
        <f t="shared" si="964"/>
        <v>30</v>
      </c>
      <c r="H3042" s="2">
        <f t="shared" si="960"/>
        <v>1</v>
      </c>
      <c r="I3042" s="2">
        <f t="shared" si="961"/>
        <v>1.07934741</v>
      </c>
      <c r="J3042" s="2">
        <f t="shared" si="954"/>
        <v>1.07934741</v>
      </c>
      <c r="K3042" s="2">
        <f t="shared" si="955"/>
        <v>262457.20233255002</v>
      </c>
      <c r="L3042" s="1">
        <f t="shared" si="962"/>
        <v>0</v>
      </c>
      <c r="M3042" s="3">
        <f t="shared" si="950"/>
        <v>0</v>
      </c>
      <c r="N3042" s="2">
        <f t="shared" si="956"/>
        <v>0</v>
      </c>
      <c r="O3042" s="18">
        <f t="shared" si="963"/>
        <v>0.14499999999999999</v>
      </c>
      <c r="P3042" s="8">
        <f t="shared" si="967"/>
        <v>1.0067932020000001</v>
      </c>
      <c r="Q3042" s="2">
        <f t="shared" si="965"/>
        <v>1782.92479179</v>
      </c>
      <c r="R3042" s="2">
        <f t="shared" si="957"/>
        <v>1782.92479179</v>
      </c>
      <c r="S3042" s="9" t="s">
        <v>56</v>
      </c>
      <c r="T3042" s="47">
        <f t="shared" si="952"/>
        <v>43079</v>
      </c>
      <c r="AE3042" s="33"/>
    </row>
    <row r="3043" spans="1:126" x14ac:dyDescent="0.2">
      <c r="A3043" s="90">
        <f t="shared" si="958"/>
        <v>43068</v>
      </c>
      <c r="B3043" s="2">
        <f t="shared" si="953"/>
        <v>264339.53278973</v>
      </c>
      <c r="C3043" s="2">
        <f t="shared" si="951"/>
        <v>243162.85924340013</v>
      </c>
      <c r="D3043" s="47">
        <f t="shared" si="959"/>
        <v>43050</v>
      </c>
      <c r="E3043" s="3">
        <f t="shared" si="949"/>
        <v>0</v>
      </c>
      <c r="F3043" s="4">
        <f t="shared" si="966"/>
        <v>19</v>
      </c>
      <c r="G3043" s="4">
        <f t="shared" si="964"/>
        <v>30</v>
      </c>
      <c r="H3043" s="2">
        <f t="shared" si="960"/>
        <v>1</v>
      </c>
      <c r="I3043" s="2">
        <f t="shared" si="961"/>
        <v>1.07934741</v>
      </c>
      <c r="J3043" s="2">
        <f t="shared" si="954"/>
        <v>1.07934741</v>
      </c>
      <c r="K3043" s="2">
        <f t="shared" si="955"/>
        <v>262457.20233255002</v>
      </c>
      <c r="L3043" s="1">
        <f t="shared" si="962"/>
        <v>0</v>
      </c>
      <c r="M3043" s="3">
        <f t="shared" si="950"/>
        <v>0</v>
      </c>
      <c r="N3043" s="2">
        <f t="shared" si="956"/>
        <v>0</v>
      </c>
      <c r="O3043" s="18">
        <f t="shared" si="963"/>
        <v>0.14499999999999999</v>
      </c>
      <c r="P3043" s="8">
        <f t="shared" si="967"/>
        <v>1.007171952</v>
      </c>
      <c r="Q3043" s="2">
        <f t="shared" si="965"/>
        <v>1882.3304571799999</v>
      </c>
      <c r="R3043" s="2">
        <f t="shared" si="957"/>
        <v>1882.3304571799999</v>
      </c>
      <c r="S3043" s="9" t="s">
        <v>56</v>
      </c>
      <c r="T3043" s="47">
        <f t="shared" si="952"/>
        <v>43079</v>
      </c>
      <c r="AE3043" s="33"/>
    </row>
    <row r="3044" spans="1:126" x14ac:dyDescent="0.2">
      <c r="A3044" s="90">
        <f t="shared" si="958"/>
        <v>43069</v>
      </c>
      <c r="B3044" s="2">
        <f t="shared" si="953"/>
        <v>264438.97598649003</v>
      </c>
      <c r="C3044" s="2">
        <f t="shared" si="951"/>
        <v>243162.85924340013</v>
      </c>
      <c r="D3044" s="47">
        <f t="shared" si="959"/>
        <v>43050</v>
      </c>
      <c r="E3044" s="3">
        <f t="shared" si="949"/>
        <v>0</v>
      </c>
      <c r="F3044" s="4">
        <f t="shared" si="966"/>
        <v>20</v>
      </c>
      <c r="G3044" s="4">
        <f t="shared" si="964"/>
        <v>30</v>
      </c>
      <c r="H3044" s="2">
        <f t="shared" si="960"/>
        <v>1</v>
      </c>
      <c r="I3044" s="2">
        <f t="shared" si="961"/>
        <v>1.07934741</v>
      </c>
      <c r="J3044" s="2">
        <f t="shared" si="954"/>
        <v>1.07934741</v>
      </c>
      <c r="K3044" s="2">
        <f t="shared" si="955"/>
        <v>262457.20233255002</v>
      </c>
      <c r="L3044" s="1">
        <f t="shared" si="962"/>
        <v>0</v>
      </c>
      <c r="M3044" s="3">
        <f t="shared" si="950"/>
        <v>0</v>
      </c>
      <c r="N3044" s="2">
        <f t="shared" si="956"/>
        <v>0</v>
      </c>
      <c r="O3044" s="18">
        <f t="shared" si="963"/>
        <v>0.14499999999999999</v>
      </c>
      <c r="P3044" s="8">
        <f t="shared" si="967"/>
        <v>1.0075508449999999</v>
      </c>
      <c r="Q3044" s="2">
        <f t="shared" si="965"/>
        <v>1981.77365394</v>
      </c>
      <c r="R3044" s="2">
        <f t="shared" si="957"/>
        <v>1981.77365394</v>
      </c>
      <c r="S3044" s="9" t="s">
        <v>56</v>
      </c>
      <c r="T3044" s="47">
        <f t="shared" si="952"/>
        <v>43079</v>
      </c>
      <c r="AE3044" s="33"/>
    </row>
    <row r="3045" spans="1:126" x14ac:dyDescent="0.2">
      <c r="A3045" s="90">
        <f t="shared" si="958"/>
        <v>43070</v>
      </c>
      <c r="B3045" s="2">
        <f t="shared" si="953"/>
        <v>264538.45645217999</v>
      </c>
      <c r="C3045" s="2">
        <f t="shared" si="951"/>
        <v>243162.85924340013</v>
      </c>
      <c r="D3045" s="47">
        <f t="shared" si="959"/>
        <v>43050</v>
      </c>
      <c r="E3045" s="3">
        <f t="shared" si="949"/>
        <v>0</v>
      </c>
      <c r="F3045" s="4">
        <f t="shared" si="966"/>
        <v>21</v>
      </c>
      <c r="G3045" s="4">
        <f t="shared" si="964"/>
        <v>30</v>
      </c>
      <c r="H3045" s="2">
        <f t="shared" si="960"/>
        <v>1</v>
      </c>
      <c r="I3045" s="2">
        <f t="shared" si="961"/>
        <v>1.07934741</v>
      </c>
      <c r="J3045" s="2">
        <f t="shared" si="954"/>
        <v>1.07934741</v>
      </c>
      <c r="K3045" s="2">
        <f t="shared" si="955"/>
        <v>262457.20233255002</v>
      </c>
      <c r="L3045" s="1">
        <f t="shared" si="962"/>
        <v>0</v>
      </c>
      <c r="M3045" s="3">
        <f t="shared" si="950"/>
        <v>0</v>
      </c>
      <c r="N3045" s="2">
        <f t="shared" si="956"/>
        <v>0</v>
      </c>
      <c r="O3045" s="18">
        <f t="shared" si="963"/>
        <v>0.14499999999999999</v>
      </c>
      <c r="P3045" s="8">
        <f t="shared" si="967"/>
        <v>1.0079298800000001</v>
      </c>
      <c r="Q3045" s="2">
        <f t="shared" si="965"/>
        <v>2081.2541196299999</v>
      </c>
      <c r="R3045" s="2">
        <f t="shared" si="957"/>
        <v>2081.2541196299999</v>
      </c>
      <c r="S3045" s="9" t="s">
        <v>56</v>
      </c>
      <c r="T3045" s="47">
        <f t="shared" si="952"/>
        <v>43079</v>
      </c>
      <c r="AE3045" s="33"/>
    </row>
    <row r="3046" spans="1:126" x14ac:dyDescent="0.2">
      <c r="A3046" s="90">
        <f t="shared" si="958"/>
        <v>43071</v>
      </c>
      <c r="B3046" s="2">
        <f t="shared" si="953"/>
        <v>264637.97444924002</v>
      </c>
      <c r="C3046" s="2">
        <f t="shared" si="951"/>
        <v>243162.85924340013</v>
      </c>
      <c r="D3046" s="47">
        <f t="shared" si="959"/>
        <v>43050</v>
      </c>
      <c r="E3046" s="3">
        <f t="shared" si="949"/>
        <v>0</v>
      </c>
      <c r="F3046" s="4">
        <f t="shared" si="966"/>
        <v>22</v>
      </c>
      <c r="G3046" s="4">
        <f t="shared" si="964"/>
        <v>30</v>
      </c>
      <c r="H3046" s="2">
        <f t="shared" si="960"/>
        <v>1</v>
      </c>
      <c r="I3046" s="2">
        <f t="shared" si="961"/>
        <v>1.07934741</v>
      </c>
      <c r="J3046" s="2">
        <f t="shared" si="954"/>
        <v>1.07934741</v>
      </c>
      <c r="K3046" s="2">
        <f t="shared" si="955"/>
        <v>262457.20233255002</v>
      </c>
      <c r="L3046" s="1">
        <f t="shared" si="962"/>
        <v>0</v>
      </c>
      <c r="M3046" s="3">
        <f t="shared" si="950"/>
        <v>0</v>
      </c>
      <c r="N3046" s="2">
        <f t="shared" si="956"/>
        <v>0</v>
      </c>
      <c r="O3046" s="18">
        <f t="shared" si="963"/>
        <v>0.14499999999999999</v>
      </c>
      <c r="P3046" s="8">
        <f t="shared" si="967"/>
        <v>1.008309058</v>
      </c>
      <c r="Q3046" s="2">
        <f t="shared" si="965"/>
        <v>2180.7721166900001</v>
      </c>
      <c r="R3046" s="2">
        <f t="shared" si="957"/>
        <v>2180.7721166900001</v>
      </c>
      <c r="S3046" s="9" t="s">
        <v>56</v>
      </c>
      <c r="T3046" s="47">
        <f t="shared" si="952"/>
        <v>43079</v>
      </c>
      <c r="AE3046" s="33"/>
    </row>
    <row r="3047" spans="1:126" x14ac:dyDescent="0.2">
      <c r="A3047" s="90">
        <f t="shared" si="958"/>
        <v>43072</v>
      </c>
      <c r="B3047" s="2">
        <f t="shared" si="953"/>
        <v>264737.52997769002</v>
      </c>
      <c r="C3047" s="2">
        <f t="shared" si="951"/>
        <v>243162.85924340013</v>
      </c>
      <c r="D3047" s="47">
        <f t="shared" si="959"/>
        <v>43050</v>
      </c>
      <c r="E3047" s="3">
        <f t="shared" si="949"/>
        <v>0</v>
      </c>
      <c r="F3047" s="4">
        <f t="shared" si="966"/>
        <v>23</v>
      </c>
      <c r="G3047" s="4">
        <f t="shared" si="964"/>
        <v>30</v>
      </c>
      <c r="H3047" s="2">
        <f t="shared" si="960"/>
        <v>1</v>
      </c>
      <c r="I3047" s="2">
        <f t="shared" si="961"/>
        <v>1.07934741</v>
      </c>
      <c r="J3047" s="2">
        <f t="shared" si="954"/>
        <v>1.07934741</v>
      </c>
      <c r="K3047" s="2">
        <f t="shared" si="955"/>
        <v>262457.20233255002</v>
      </c>
      <c r="L3047" s="1">
        <f t="shared" si="962"/>
        <v>0</v>
      </c>
      <c r="M3047" s="3">
        <f t="shared" si="950"/>
        <v>0</v>
      </c>
      <c r="N3047" s="2">
        <f t="shared" si="956"/>
        <v>0</v>
      </c>
      <c r="O3047" s="18">
        <f t="shared" si="963"/>
        <v>0.14499999999999999</v>
      </c>
      <c r="P3047" s="8">
        <f t="shared" si="967"/>
        <v>1.0086883790000001</v>
      </c>
      <c r="Q3047" s="2">
        <f t="shared" si="965"/>
        <v>2280.3276451400002</v>
      </c>
      <c r="R3047" s="2">
        <f t="shared" si="957"/>
        <v>2280.3276451400002</v>
      </c>
      <c r="S3047" s="9" t="s">
        <v>56</v>
      </c>
      <c r="T3047" s="47">
        <f t="shared" si="952"/>
        <v>43079</v>
      </c>
      <c r="AE3047" s="33"/>
    </row>
    <row r="3048" spans="1:126" x14ac:dyDescent="0.2">
      <c r="A3048" s="90">
        <f t="shared" si="958"/>
        <v>43073</v>
      </c>
      <c r="B3048" s="2">
        <f t="shared" si="953"/>
        <v>264837.12277506001</v>
      </c>
      <c r="C3048" s="2">
        <f t="shared" si="951"/>
        <v>243162.85924340013</v>
      </c>
      <c r="D3048" s="47">
        <f t="shared" si="959"/>
        <v>43050</v>
      </c>
      <c r="E3048" s="3">
        <f t="shared" si="949"/>
        <v>0</v>
      </c>
      <c r="F3048" s="4">
        <f t="shared" si="966"/>
        <v>24</v>
      </c>
      <c r="G3048" s="4">
        <f t="shared" si="964"/>
        <v>30</v>
      </c>
      <c r="H3048" s="2">
        <f t="shared" si="960"/>
        <v>1</v>
      </c>
      <c r="I3048" s="2">
        <f t="shared" si="961"/>
        <v>1.07934741</v>
      </c>
      <c r="J3048" s="2">
        <f t="shared" si="954"/>
        <v>1.07934741</v>
      </c>
      <c r="K3048" s="2">
        <f t="shared" si="955"/>
        <v>262457.20233255002</v>
      </c>
      <c r="L3048" s="1">
        <f t="shared" si="962"/>
        <v>0</v>
      </c>
      <c r="M3048" s="3">
        <f t="shared" si="950"/>
        <v>0</v>
      </c>
      <c r="N3048" s="2">
        <f t="shared" si="956"/>
        <v>0</v>
      </c>
      <c r="O3048" s="18">
        <f t="shared" si="963"/>
        <v>0.14499999999999999</v>
      </c>
      <c r="P3048" s="8">
        <f t="shared" si="967"/>
        <v>1.0090678420000001</v>
      </c>
      <c r="Q3048" s="2">
        <f t="shared" si="965"/>
        <v>2379.9204425100002</v>
      </c>
      <c r="R3048" s="2">
        <f t="shared" si="957"/>
        <v>2379.9204425100002</v>
      </c>
      <c r="S3048" s="9" t="s">
        <v>56</v>
      </c>
      <c r="T3048" s="47">
        <f t="shared" si="952"/>
        <v>43079</v>
      </c>
      <c r="AE3048" s="33"/>
    </row>
    <row r="3049" spans="1:126" x14ac:dyDescent="0.2">
      <c r="A3049" s="90">
        <f t="shared" si="958"/>
        <v>43074</v>
      </c>
      <c r="B3049" s="2">
        <f t="shared" si="953"/>
        <v>264936.75310381001</v>
      </c>
      <c r="C3049" s="2">
        <f t="shared" si="951"/>
        <v>243162.85924340013</v>
      </c>
      <c r="D3049" s="47">
        <f t="shared" si="959"/>
        <v>43050</v>
      </c>
      <c r="E3049" s="3">
        <f t="shared" si="949"/>
        <v>0</v>
      </c>
      <c r="F3049" s="4">
        <f t="shared" si="966"/>
        <v>25</v>
      </c>
      <c r="G3049" s="4">
        <f t="shared" si="964"/>
        <v>30</v>
      </c>
      <c r="H3049" s="2">
        <f t="shared" si="960"/>
        <v>1</v>
      </c>
      <c r="I3049" s="2">
        <f t="shared" si="961"/>
        <v>1.07934741</v>
      </c>
      <c r="J3049" s="2">
        <f t="shared" si="954"/>
        <v>1.07934741</v>
      </c>
      <c r="K3049" s="2">
        <f t="shared" si="955"/>
        <v>262457.20233255002</v>
      </c>
      <c r="L3049" s="1">
        <f t="shared" si="962"/>
        <v>0</v>
      </c>
      <c r="M3049" s="3">
        <f t="shared" si="950"/>
        <v>0</v>
      </c>
      <c r="N3049" s="2">
        <f t="shared" si="956"/>
        <v>0</v>
      </c>
      <c r="O3049" s="18">
        <f t="shared" si="963"/>
        <v>0.14499999999999999</v>
      </c>
      <c r="P3049" s="8">
        <f t="shared" si="967"/>
        <v>1.009447448</v>
      </c>
      <c r="Q3049" s="2">
        <f t="shared" si="965"/>
        <v>2479.5507712600001</v>
      </c>
      <c r="R3049" s="2">
        <f t="shared" si="957"/>
        <v>2479.5507712600001</v>
      </c>
      <c r="S3049" s="9" t="s">
        <v>56</v>
      </c>
      <c r="T3049" s="47">
        <f t="shared" si="952"/>
        <v>43079</v>
      </c>
      <c r="AE3049" s="33"/>
    </row>
    <row r="3050" spans="1:126" x14ac:dyDescent="0.2">
      <c r="A3050" s="90">
        <f t="shared" si="958"/>
        <v>43075</v>
      </c>
      <c r="B3050" s="2">
        <f t="shared" si="953"/>
        <v>265036.42096394004</v>
      </c>
      <c r="C3050" s="2">
        <f t="shared" si="951"/>
        <v>243162.85924340013</v>
      </c>
      <c r="D3050" s="47">
        <f t="shared" si="959"/>
        <v>43050</v>
      </c>
      <c r="E3050" s="3">
        <f t="shared" si="949"/>
        <v>0</v>
      </c>
      <c r="F3050" s="4">
        <f t="shared" si="966"/>
        <v>26</v>
      </c>
      <c r="G3050" s="4">
        <f t="shared" si="964"/>
        <v>30</v>
      </c>
      <c r="H3050" s="2">
        <f t="shared" si="960"/>
        <v>1</v>
      </c>
      <c r="I3050" s="2">
        <f t="shared" si="961"/>
        <v>1.07934741</v>
      </c>
      <c r="J3050" s="2">
        <f t="shared" si="954"/>
        <v>1.07934741</v>
      </c>
      <c r="K3050" s="2">
        <f t="shared" si="955"/>
        <v>262457.20233255002</v>
      </c>
      <c r="L3050" s="1">
        <f t="shared" si="962"/>
        <v>0</v>
      </c>
      <c r="M3050" s="3">
        <f t="shared" si="950"/>
        <v>0</v>
      </c>
      <c r="N3050" s="2">
        <f t="shared" si="956"/>
        <v>0</v>
      </c>
      <c r="O3050" s="18">
        <f t="shared" si="963"/>
        <v>0.14499999999999999</v>
      </c>
      <c r="P3050" s="8">
        <f t="shared" si="967"/>
        <v>1.0098271969999999</v>
      </c>
      <c r="Q3050" s="2">
        <f t="shared" si="965"/>
        <v>2579.2186313900002</v>
      </c>
      <c r="R3050" s="2">
        <f t="shared" si="957"/>
        <v>2579.2186313900002</v>
      </c>
      <c r="S3050" s="9" t="s">
        <v>56</v>
      </c>
      <c r="T3050" s="47">
        <f t="shared" si="952"/>
        <v>43079</v>
      </c>
      <c r="AE3050" s="33"/>
    </row>
    <row r="3051" spans="1:126" x14ac:dyDescent="0.2">
      <c r="A3051" s="90">
        <f t="shared" si="958"/>
        <v>43076</v>
      </c>
      <c r="B3051" s="2">
        <f t="shared" si="953"/>
        <v>265136.12609299005</v>
      </c>
      <c r="C3051" s="2">
        <f t="shared" si="951"/>
        <v>243162.85924340013</v>
      </c>
      <c r="D3051" s="47">
        <f t="shared" si="959"/>
        <v>43050</v>
      </c>
      <c r="E3051" s="3">
        <f t="shared" ref="E3051:E3114" si="968">IF(DAY(A3050)=$E$2,VLOOKUP(A3050,$AF$10:$AG$315,2),E3050)</f>
        <v>0</v>
      </c>
      <c r="F3051" s="4">
        <f t="shared" si="966"/>
        <v>27</v>
      </c>
      <c r="G3051" s="4">
        <f t="shared" si="964"/>
        <v>30</v>
      </c>
      <c r="H3051" s="2">
        <f t="shared" si="960"/>
        <v>1</v>
      </c>
      <c r="I3051" s="2">
        <f t="shared" si="961"/>
        <v>1.07934741</v>
      </c>
      <c r="J3051" s="2">
        <f t="shared" si="954"/>
        <v>1.07934741</v>
      </c>
      <c r="K3051" s="2">
        <f t="shared" si="955"/>
        <v>262457.20233255002</v>
      </c>
      <c r="L3051" s="1">
        <f t="shared" si="962"/>
        <v>0</v>
      </c>
      <c r="M3051" s="3">
        <f t="shared" si="950"/>
        <v>0</v>
      </c>
      <c r="N3051" s="2">
        <f t="shared" si="956"/>
        <v>0</v>
      </c>
      <c r="O3051" s="18">
        <f t="shared" si="963"/>
        <v>0.14499999999999999</v>
      </c>
      <c r="P3051" s="8">
        <f t="shared" si="967"/>
        <v>1.010207088</v>
      </c>
      <c r="Q3051" s="2">
        <f t="shared" si="965"/>
        <v>2678.92376044</v>
      </c>
      <c r="R3051" s="2">
        <f t="shared" si="957"/>
        <v>2678.92376044</v>
      </c>
      <c r="S3051" s="9" t="s">
        <v>56</v>
      </c>
      <c r="T3051" s="47">
        <f t="shared" si="952"/>
        <v>43079</v>
      </c>
      <c r="AE3051" s="33"/>
    </row>
    <row r="3052" spans="1:126" x14ac:dyDescent="0.2">
      <c r="A3052" s="90">
        <f t="shared" si="958"/>
        <v>43077</v>
      </c>
      <c r="B3052" s="2">
        <f t="shared" si="953"/>
        <v>265235.86901588005</v>
      </c>
      <c r="C3052" s="2">
        <f t="shared" si="951"/>
        <v>243162.85924340013</v>
      </c>
      <c r="D3052" s="47">
        <f t="shared" si="959"/>
        <v>43050</v>
      </c>
      <c r="E3052" s="3">
        <f t="shared" si="968"/>
        <v>0</v>
      </c>
      <c r="F3052" s="4">
        <f t="shared" si="966"/>
        <v>28</v>
      </c>
      <c r="G3052" s="4">
        <f t="shared" si="964"/>
        <v>30</v>
      </c>
      <c r="H3052" s="2">
        <f t="shared" si="960"/>
        <v>1</v>
      </c>
      <c r="I3052" s="2">
        <f t="shared" si="961"/>
        <v>1.07934741</v>
      </c>
      <c r="J3052" s="2">
        <f t="shared" si="954"/>
        <v>1.07934741</v>
      </c>
      <c r="K3052" s="2">
        <f t="shared" si="955"/>
        <v>262457.20233255002</v>
      </c>
      <c r="L3052" s="1">
        <f t="shared" si="962"/>
        <v>0</v>
      </c>
      <c r="M3052" s="3">
        <f t="shared" si="950"/>
        <v>0</v>
      </c>
      <c r="N3052" s="2">
        <f t="shared" si="956"/>
        <v>0</v>
      </c>
      <c r="O3052" s="18">
        <f t="shared" si="963"/>
        <v>0.14499999999999999</v>
      </c>
      <c r="P3052" s="8">
        <f t="shared" si="967"/>
        <v>1.0105871230000001</v>
      </c>
      <c r="Q3052" s="2">
        <f t="shared" si="965"/>
        <v>2778.6666833300001</v>
      </c>
      <c r="R3052" s="2">
        <f t="shared" si="957"/>
        <v>2778.6666833300001</v>
      </c>
      <c r="S3052" s="9" t="s">
        <v>56</v>
      </c>
      <c r="T3052" s="47">
        <f t="shared" si="952"/>
        <v>43079</v>
      </c>
      <c r="AE3052" s="33"/>
    </row>
    <row r="3053" spans="1:126" x14ac:dyDescent="0.2">
      <c r="A3053" s="90">
        <f t="shared" si="958"/>
        <v>43078</v>
      </c>
      <c r="B3053" s="2">
        <f t="shared" si="953"/>
        <v>265335.64920769003</v>
      </c>
      <c r="C3053" s="2">
        <f t="shared" si="951"/>
        <v>243162.85924340013</v>
      </c>
      <c r="D3053" s="47">
        <f t="shared" si="959"/>
        <v>43050</v>
      </c>
      <c r="E3053" s="3">
        <f t="shared" si="968"/>
        <v>0</v>
      </c>
      <c r="F3053" s="4">
        <f t="shared" si="966"/>
        <v>29</v>
      </c>
      <c r="G3053" s="4">
        <f t="shared" si="964"/>
        <v>30</v>
      </c>
      <c r="H3053" s="2">
        <f t="shared" si="960"/>
        <v>1</v>
      </c>
      <c r="I3053" s="2">
        <f t="shared" si="961"/>
        <v>1.07934741</v>
      </c>
      <c r="J3053" s="2">
        <f t="shared" si="954"/>
        <v>1.07934741</v>
      </c>
      <c r="K3053" s="2">
        <f t="shared" si="955"/>
        <v>262457.20233255002</v>
      </c>
      <c r="L3053" s="1">
        <f t="shared" si="962"/>
        <v>0</v>
      </c>
      <c r="M3053" s="3">
        <f t="shared" si="950"/>
        <v>0</v>
      </c>
      <c r="N3053" s="2">
        <f t="shared" si="956"/>
        <v>0</v>
      </c>
      <c r="O3053" s="18">
        <f t="shared" si="963"/>
        <v>0.14499999999999999</v>
      </c>
      <c r="P3053" s="8">
        <f t="shared" si="967"/>
        <v>1.0109672999999999</v>
      </c>
      <c r="Q3053" s="2">
        <f t="shared" si="965"/>
        <v>2878.44687514</v>
      </c>
      <c r="R3053" s="2">
        <f t="shared" si="957"/>
        <v>2878.44687514</v>
      </c>
      <c r="S3053" s="9" t="s">
        <v>56</v>
      </c>
      <c r="T3053" s="47">
        <f t="shared" si="952"/>
        <v>43079</v>
      </c>
      <c r="AE3053" s="33"/>
    </row>
    <row r="3054" spans="1:126" s="118" customFormat="1" x14ac:dyDescent="0.2">
      <c r="A3054" s="107">
        <f t="shared" si="958"/>
        <v>43079</v>
      </c>
      <c r="B3054" s="108">
        <f t="shared" si="953"/>
        <v>265435.46719334001</v>
      </c>
      <c r="C3054" s="108">
        <f t="shared" si="951"/>
        <v>243162.85924340013</v>
      </c>
      <c r="D3054" s="117">
        <f t="shared" si="959"/>
        <v>43050</v>
      </c>
      <c r="E3054" s="3">
        <f t="shared" si="968"/>
        <v>0</v>
      </c>
      <c r="F3054" s="110">
        <f t="shared" si="966"/>
        <v>30</v>
      </c>
      <c r="G3054" s="110">
        <f t="shared" si="964"/>
        <v>30</v>
      </c>
      <c r="H3054" s="108">
        <f t="shared" si="960"/>
        <v>1</v>
      </c>
      <c r="I3054" s="108">
        <f t="shared" si="961"/>
        <v>1.07934741</v>
      </c>
      <c r="J3054" s="108">
        <f t="shared" si="954"/>
        <v>1.07934741</v>
      </c>
      <c r="K3054" s="108">
        <f t="shared" si="955"/>
        <v>262457.20233255002</v>
      </c>
      <c r="L3054" s="111">
        <f t="shared" si="962"/>
        <v>100</v>
      </c>
      <c r="M3054" s="109">
        <f t="shared" si="950"/>
        <v>0</v>
      </c>
      <c r="N3054" s="108">
        <f t="shared" si="956"/>
        <v>0</v>
      </c>
      <c r="O3054" s="112">
        <f t="shared" si="963"/>
        <v>0.14499999999999999</v>
      </c>
      <c r="P3054" s="113">
        <f t="shared" si="967"/>
        <v>1.0113476210000001</v>
      </c>
      <c r="Q3054" s="108">
        <f t="shared" si="965"/>
        <v>2978.2648607900001</v>
      </c>
      <c r="R3054" s="108">
        <f t="shared" si="957"/>
        <v>2978.2648607900001</v>
      </c>
      <c r="S3054" s="114" t="s">
        <v>56</v>
      </c>
      <c r="T3054" s="117">
        <f t="shared" si="952"/>
        <v>43079</v>
      </c>
      <c r="U3054" s="115"/>
      <c r="V3054" s="115"/>
      <c r="W3054" s="115"/>
      <c r="X3054" s="115"/>
      <c r="Y3054" s="115"/>
      <c r="Z3054" s="115"/>
      <c r="AA3054" s="109"/>
      <c r="AB3054" s="115"/>
      <c r="AC3054" s="115"/>
      <c r="AD3054" s="115"/>
      <c r="AE3054" s="116"/>
      <c r="AF3054" s="115"/>
      <c r="AG3054" s="115"/>
      <c r="AH3054" s="115"/>
      <c r="AI3054" s="115"/>
      <c r="AJ3054" s="115"/>
      <c r="AK3054" s="115"/>
      <c r="AL3054" s="115"/>
      <c r="AM3054" s="115"/>
      <c r="AN3054" s="115"/>
      <c r="AO3054" s="115"/>
      <c r="AP3054" s="115"/>
      <c r="AQ3054" s="115"/>
      <c r="AR3054" s="115"/>
      <c r="AS3054" s="115"/>
      <c r="AT3054" s="115"/>
      <c r="AU3054" s="115"/>
      <c r="AV3054" s="115"/>
      <c r="AW3054" s="115"/>
      <c r="AX3054" s="115"/>
      <c r="AY3054" s="115"/>
      <c r="AZ3054" s="115"/>
      <c r="BA3054" s="115"/>
      <c r="BB3054" s="115"/>
      <c r="BC3054" s="115"/>
      <c r="BD3054" s="115"/>
      <c r="BE3054" s="115"/>
      <c r="BF3054" s="115"/>
      <c r="BG3054" s="115"/>
      <c r="BH3054" s="115"/>
      <c r="BI3054" s="115"/>
      <c r="BJ3054" s="115"/>
      <c r="BK3054" s="115"/>
      <c r="BL3054" s="115"/>
      <c r="BM3054" s="115"/>
      <c r="BN3054" s="115"/>
      <c r="BO3054" s="115"/>
      <c r="BP3054" s="115"/>
      <c r="BQ3054" s="115"/>
      <c r="BR3054" s="115"/>
      <c r="BS3054" s="115"/>
      <c r="BT3054" s="115"/>
      <c r="BU3054" s="115"/>
      <c r="BV3054" s="115"/>
      <c r="BW3054" s="115"/>
      <c r="BX3054" s="115"/>
      <c r="BY3054" s="115"/>
      <c r="BZ3054" s="115"/>
      <c r="CA3054" s="115"/>
      <c r="CB3054" s="115"/>
      <c r="CC3054" s="115"/>
      <c r="CD3054" s="115"/>
      <c r="CE3054" s="115"/>
      <c r="CF3054" s="115"/>
      <c r="CG3054" s="115"/>
      <c r="CH3054" s="115"/>
      <c r="CI3054" s="115"/>
      <c r="CJ3054" s="115"/>
      <c r="CK3054" s="115"/>
      <c r="CL3054" s="115"/>
      <c r="CM3054" s="115"/>
      <c r="CN3054" s="115"/>
      <c r="CO3054" s="115"/>
      <c r="CP3054" s="115"/>
      <c r="CQ3054" s="115"/>
      <c r="CR3054" s="115"/>
      <c r="CS3054" s="115"/>
      <c r="CT3054" s="115"/>
      <c r="CU3054" s="115"/>
      <c r="CV3054" s="115"/>
      <c r="CW3054" s="115"/>
      <c r="CX3054" s="115"/>
      <c r="CY3054" s="115"/>
      <c r="CZ3054" s="115"/>
      <c r="DA3054" s="115"/>
      <c r="DB3054" s="115"/>
      <c r="DC3054" s="115"/>
      <c r="DD3054" s="115"/>
      <c r="DE3054" s="115"/>
      <c r="DF3054" s="115"/>
      <c r="DG3054" s="115"/>
      <c r="DH3054" s="115"/>
      <c r="DI3054" s="115"/>
      <c r="DJ3054" s="115"/>
      <c r="DK3054" s="115"/>
      <c r="DL3054" s="115"/>
      <c r="DM3054" s="115"/>
      <c r="DN3054" s="115"/>
      <c r="DO3054" s="115"/>
      <c r="DP3054" s="115"/>
      <c r="DQ3054" s="115"/>
      <c r="DR3054" s="115"/>
      <c r="DS3054" s="115"/>
      <c r="DT3054" s="115"/>
      <c r="DU3054" s="115"/>
      <c r="DV3054" s="115"/>
    </row>
    <row r="3055" spans="1:126" x14ac:dyDescent="0.2">
      <c r="A3055" s="90">
        <f t="shared" si="958"/>
        <v>43080</v>
      </c>
      <c r="B3055" s="2">
        <f t="shared" si="953"/>
        <v>265532.10083322</v>
      </c>
      <c r="C3055" s="2">
        <f t="shared" si="951"/>
        <v>245922.17921137012</v>
      </c>
      <c r="D3055" s="47">
        <f t="shared" si="959"/>
        <v>43080</v>
      </c>
      <c r="E3055" s="3">
        <f t="shared" si="968"/>
        <v>0</v>
      </c>
      <c r="F3055" s="4">
        <f t="shared" si="966"/>
        <v>1</v>
      </c>
      <c r="G3055" s="4">
        <f t="shared" si="964"/>
        <v>31</v>
      </c>
      <c r="H3055" s="2">
        <f t="shared" si="960"/>
        <v>1</v>
      </c>
      <c r="I3055" s="2">
        <f t="shared" si="961"/>
        <v>1.07934741</v>
      </c>
      <c r="J3055" s="2">
        <f t="shared" si="954"/>
        <v>1.07934741</v>
      </c>
      <c r="K3055" s="2">
        <f t="shared" si="955"/>
        <v>265435.46719334001</v>
      </c>
      <c r="L3055" s="1">
        <f t="shared" si="962"/>
        <v>0</v>
      </c>
      <c r="M3055" s="3">
        <f t="shared" si="950"/>
        <v>0</v>
      </c>
      <c r="N3055" s="2">
        <f t="shared" si="956"/>
        <v>0</v>
      </c>
      <c r="O3055" s="18">
        <f t="shared" si="963"/>
        <v>0.14499999999999999</v>
      </c>
      <c r="P3055" s="8">
        <f t="shared" si="967"/>
        <v>1.0003640570000001</v>
      </c>
      <c r="Q3055" s="2">
        <f t="shared" si="965"/>
        <v>96.633639880000004</v>
      </c>
      <c r="R3055" s="2">
        <f t="shared" si="957"/>
        <v>96.633639880000004</v>
      </c>
      <c r="S3055" s="9" t="s">
        <v>56</v>
      </c>
      <c r="T3055" s="47">
        <f t="shared" si="952"/>
        <v>43110</v>
      </c>
      <c r="AE3055" s="33"/>
    </row>
    <row r="3056" spans="1:126" x14ac:dyDescent="0.2">
      <c r="A3056" s="90">
        <f t="shared" si="958"/>
        <v>43081</v>
      </c>
      <c r="B3056" s="2">
        <f t="shared" si="953"/>
        <v>265628.76977601001</v>
      </c>
      <c r="C3056" s="2">
        <f t="shared" si="951"/>
        <v>245922.17921137012</v>
      </c>
      <c r="D3056" s="47">
        <f t="shared" si="959"/>
        <v>43080</v>
      </c>
      <c r="E3056" s="3">
        <f t="shared" si="968"/>
        <v>0</v>
      </c>
      <c r="F3056" s="4">
        <f t="shared" si="966"/>
        <v>2</v>
      </c>
      <c r="G3056" s="4">
        <f t="shared" si="964"/>
        <v>31</v>
      </c>
      <c r="H3056" s="2">
        <f t="shared" si="960"/>
        <v>1</v>
      </c>
      <c r="I3056" s="2">
        <f t="shared" si="961"/>
        <v>1.07934741</v>
      </c>
      <c r="J3056" s="2">
        <f t="shared" si="954"/>
        <v>1.07934741</v>
      </c>
      <c r="K3056" s="2">
        <f t="shared" si="955"/>
        <v>265435.46719334001</v>
      </c>
      <c r="L3056" s="1">
        <f t="shared" si="962"/>
        <v>0</v>
      </c>
      <c r="M3056" s="3">
        <f t="shared" si="950"/>
        <v>0</v>
      </c>
      <c r="N3056" s="2">
        <f t="shared" si="956"/>
        <v>0</v>
      </c>
      <c r="O3056" s="18">
        <f t="shared" si="963"/>
        <v>0.14499999999999999</v>
      </c>
      <c r="P3056" s="8">
        <f t="shared" si="967"/>
        <v>1.0007282470000001</v>
      </c>
      <c r="Q3056" s="2">
        <f t="shared" si="965"/>
        <v>193.30258266999999</v>
      </c>
      <c r="R3056" s="2">
        <f t="shared" si="957"/>
        <v>193.30258266999999</v>
      </c>
      <c r="S3056" s="9" t="s">
        <v>56</v>
      </c>
      <c r="T3056" s="47">
        <f t="shared" si="952"/>
        <v>43110</v>
      </c>
      <c r="AE3056" s="33"/>
    </row>
    <row r="3057" spans="1:31" x14ac:dyDescent="0.2">
      <c r="A3057" s="90">
        <f t="shared" si="958"/>
        <v>43082</v>
      </c>
      <c r="B3057" s="2">
        <f t="shared" si="953"/>
        <v>265725.47375628998</v>
      </c>
      <c r="C3057" s="2">
        <f t="shared" si="951"/>
        <v>245922.17921137012</v>
      </c>
      <c r="D3057" s="47">
        <f t="shared" si="959"/>
        <v>43080</v>
      </c>
      <c r="E3057" s="3">
        <f t="shared" si="968"/>
        <v>0</v>
      </c>
      <c r="F3057" s="4">
        <f t="shared" si="966"/>
        <v>3</v>
      </c>
      <c r="G3057" s="4">
        <f t="shared" si="964"/>
        <v>31</v>
      </c>
      <c r="H3057" s="2">
        <f t="shared" si="960"/>
        <v>1</v>
      </c>
      <c r="I3057" s="2">
        <f t="shared" si="961"/>
        <v>1.07934741</v>
      </c>
      <c r="J3057" s="2">
        <f t="shared" si="954"/>
        <v>1.07934741</v>
      </c>
      <c r="K3057" s="2">
        <f t="shared" si="955"/>
        <v>265435.46719334001</v>
      </c>
      <c r="L3057" s="1">
        <f t="shared" si="962"/>
        <v>0</v>
      </c>
      <c r="M3057" s="3">
        <f t="shared" si="950"/>
        <v>0</v>
      </c>
      <c r="N3057" s="2">
        <f t="shared" si="956"/>
        <v>0</v>
      </c>
      <c r="O3057" s="18">
        <f t="shared" si="963"/>
        <v>0.14499999999999999</v>
      </c>
      <c r="P3057" s="8">
        <f t="shared" si="967"/>
        <v>1.0010925690000001</v>
      </c>
      <c r="Q3057" s="2">
        <f t="shared" si="965"/>
        <v>290.00656294999999</v>
      </c>
      <c r="R3057" s="2">
        <f t="shared" si="957"/>
        <v>290.00656294999999</v>
      </c>
      <c r="S3057" s="9" t="s">
        <v>56</v>
      </c>
      <c r="T3057" s="47">
        <f t="shared" si="952"/>
        <v>43110</v>
      </c>
      <c r="AE3057" s="33"/>
    </row>
    <row r="3058" spans="1:31" x14ac:dyDescent="0.2">
      <c r="A3058" s="90">
        <f t="shared" si="958"/>
        <v>43083</v>
      </c>
      <c r="B3058" s="2">
        <f t="shared" si="953"/>
        <v>265822.21303948999</v>
      </c>
      <c r="C3058" s="2">
        <f t="shared" si="951"/>
        <v>245922.17921137012</v>
      </c>
      <c r="D3058" s="47">
        <f t="shared" si="959"/>
        <v>43080</v>
      </c>
      <c r="E3058" s="3">
        <f t="shared" si="968"/>
        <v>0</v>
      </c>
      <c r="F3058" s="4">
        <f t="shared" si="966"/>
        <v>4</v>
      </c>
      <c r="G3058" s="4">
        <f t="shared" si="964"/>
        <v>31</v>
      </c>
      <c r="H3058" s="2">
        <f t="shared" si="960"/>
        <v>1</v>
      </c>
      <c r="I3058" s="2">
        <f t="shared" si="961"/>
        <v>1.07934741</v>
      </c>
      <c r="J3058" s="2">
        <f t="shared" si="954"/>
        <v>1.07934741</v>
      </c>
      <c r="K3058" s="2">
        <f t="shared" si="955"/>
        <v>265435.46719334001</v>
      </c>
      <c r="L3058" s="1">
        <f t="shared" si="962"/>
        <v>0</v>
      </c>
      <c r="M3058" s="3">
        <f t="shared" si="950"/>
        <v>0</v>
      </c>
      <c r="N3058" s="2">
        <f t="shared" si="956"/>
        <v>0</v>
      </c>
      <c r="O3058" s="18">
        <f t="shared" si="963"/>
        <v>0.14499999999999999</v>
      </c>
      <c r="P3058" s="8">
        <f t="shared" si="967"/>
        <v>1.001457024</v>
      </c>
      <c r="Q3058" s="2">
        <f t="shared" si="965"/>
        <v>386.74584614999998</v>
      </c>
      <c r="R3058" s="2">
        <f t="shared" si="957"/>
        <v>386.74584614999998</v>
      </c>
      <c r="S3058" s="9" t="s">
        <v>56</v>
      </c>
      <c r="T3058" s="47">
        <f t="shared" si="952"/>
        <v>43110</v>
      </c>
      <c r="AE3058" s="33"/>
    </row>
    <row r="3059" spans="1:31" x14ac:dyDescent="0.2">
      <c r="A3059" s="90">
        <f t="shared" si="958"/>
        <v>43084</v>
      </c>
      <c r="B3059" s="2">
        <f t="shared" si="953"/>
        <v>265918.98762560001</v>
      </c>
      <c r="C3059" s="2">
        <f t="shared" si="951"/>
        <v>245922.17921137012</v>
      </c>
      <c r="D3059" s="47">
        <f t="shared" si="959"/>
        <v>43080</v>
      </c>
      <c r="E3059" s="3">
        <f t="shared" si="968"/>
        <v>0</v>
      </c>
      <c r="F3059" s="4">
        <f t="shared" si="966"/>
        <v>5</v>
      </c>
      <c r="G3059" s="4">
        <f t="shared" si="964"/>
        <v>31</v>
      </c>
      <c r="H3059" s="2">
        <f t="shared" si="960"/>
        <v>1</v>
      </c>
      <c r="I3059" s="2">
        <f t="shared" si="961"/>
        <v>1.07934741</v>
      </c>
      <c r="J3059" s="2">
        <f t="shared" si="954"/>
        <v>1.07934741</v>
      </c>
      <c r="K3059" s="2">
        <f t="shared" si="955"/>
        <v>265435.46719334001</v>
      </c>
      <c r="L3059" s="1">
        <f t="shared" si="962"/>
        <v>0</v>
      </c>
      <c r="M3059" s="3">
        <f t="shared" si="950"/>
        <v>0</v>
      </c>
      <c r="N3059" s="2">
        <f t="shared" si="956"/>
        <v>0</v>
      </c>
      <c r="O3059" s="18">
        <f t="shared" si="963"/>
        <v>0.14499999999999999</v>
      </c>
      <c r="P3059" s="8">
        <f t="shared" si="967"/>
        <v>1.0018216120000001</v>
      </c>
      <c r="Q3059" s="2">
        <f t="shared" si="965"/>
        <v>483.52043226000001</v>
      </c>
      <c r="R3059" s="2">
        <f t="shared" si="957"/>
        <v>483.52043226000001</v>
      </c>
      <c r="S3059" s="9" t="s">
        <v>56</v>
      </c>
      <c r="T3059" s="47">
        <f t="shared" si="952"/>
        <v>43110</v>
      </c>
      <c r="AE3059" s="33"/>
    </row>
    <row r="3060" spans="1:31" x14ac:dyDescent="0.2">
      <c r="A3060" s="90">
        <f t="shared" si="958"/>
        <v>43085</v>
      </c>
      <c r="B3060" s="2">
        <f t="shared" si="953"/>
        <v>266015.79724918999</v>
      </c>
      <c r="C3060" s="2">
        <f t="shared" si="951"/>
        <v>245922.17921137012</v>
      </c>
      <c r="D3060" s="47">
        <f t="shared" si="959"/>
        <v>43080</v>
      </c>
      <c r="E3060" s="3">
        <f t="shared" si="968"/>
        <v>0</v>
      </c>
      <c r="F3060" s="4">
        <f t="shared" si="966"/>
        <v>6</v>
      </c>
      <c r="G3060" s="4">
        <f t="shared" si="964"/>
        <v>31</v>
      </c>
      <c r="H3060" s="2">
        <f t="shared" si="960"/>
        <v>1</v>
      </c>
      <c r="I3060" s="2">
        <f t="shared" si="961"/>
        <v>1.07934741</v>
      </c>
      <c r="J3060" s="2">
        <f t="shared" si="954"/>
        <v>1.07934741</v>
      </c>
      <c r="K3060" s="2">
        <f t="shared" si="955"/>
        <v>265435.46719334001</v>
      </c>
      <c r="L3060" s="1">
        <f t="shared" si="962"/>
        <v>0</v>
      </c>
      <c r="M3060" s="3">
        <f t="shared" si="950"/>
        <v>0</v>
      </c>
      <c r="N3060" s="2">
        <f t="shared" si="956"/>
        <v>0</v>
      </c>
      <c r="O3060" s="18">
        <f t="shared" si="963"/>
        <v>0.14499999999999999</v>
      </c>
      <c r="P3060" s="8">
        <f t="shared" si="967"/>
        <v>1.002186332</v>
      </c>
      <c r="Q3060" s="2">
        <f t="shared" si="965"/>
        <v>580.33005585000001</v>
      </c>
      <c r="R3060" s="2">
        <f t="shared" si="957"/>
        <v>580.33005585000001</v>
      </c>
      <c r="S3060" s="9" t="s">
        <v>56</v>
      </c>
      <c r="T3060" s="47">
        <f t="shared" si="952"/>
        <v>43110</v>
      </c>
      <c r="AE3060" s="33"/>
    </row>
    <row r="3061" spans="1:31" x14ac:dyDescent="0.2">
      <c r="A3061" s="90">
        <f t="shared" si="958"/>
        <v>43086</v>
      </c>
      <c r="B3061" s="2">
        <f t="shared" si="953"/>
        <v>266112.64217571</v>
      </c>
      <c r="C3061" s="2">
        <f t="shared" si="951"/>
        <v>245922.17921137012</v>
      </c>
      <c r="D3061" s="47">
        <f t="shared" si="959"/>
        <v>43080</v>
      </c>
      <c r="E3061" s="3">
        <f t="shared" si="968"/>
        <v>0</v>
      </c>
      <c r="F3061" s="4">
        <f t="shared" si="966"/>
        <v>7</v>
      </c>
      <c r="G3061" s="4">
        <f t="shared" si="964"/>
        <v>31</v>
      </c>
      <c r="H3061" s="2">
        <f t="shared" si="960"/>
        <v>1</v>
      </c>
      <c r="I3061" s="2">
        <f t="shared" si="961"/>
        <v>1.07934741</v>
      </c>
      <c r="J3061" s="2">
        <f t="shared" si="954"/>
        <v>1.07934741</v>
      </c>
      <c r="K3061" s="2">
        <f t="shared" si="955"/>
        <v>265435.46719334001</v>
      </c>
      <c r="L3061" s="1">
        <f t="shared" si="962"/>
        <v>0</v>
      </c>
      <c r="M3061" s="3">
        <f t="shared" si="950"/>
        <v>0</v>
      </c>
      <c r="N3061" s="2">
        <f t="shared" si="956"/>
        <v>0</v>
      </c>
      <c r="O3061" s="18">
        <f t="shared" si="963"/>
        <v>0.14499999999999999</v>
      </c>
      <c r="P3061" s="8">
        <f t="shared" si="967"/>
        <v>1.002551185</v>
      </c>
      <c r="Q3061" s="2">
        <f t="shared" si="965"/>
        <v>677.17498236999995</v>
      </c>
      <c r="R3061" s="2">
        <f t="shared" si="957"/>
        <v>677.17498236999995</v>
      </c>
      <c r="S3061" s="9" t="s">
        <v>56</v>
      </c>
      <c r="T3061" s="47">
        <f t="shared" si="952"/>
        <v>43110</v>
      </c>
      <c r="AE3061" s="33"/>
    </row>
    <row r="3062" spans="1:31" x14ac:dyDescent="0.2">
      <c r="A3062" s="90">
        <f t="shared" si="958"/>
        <v>43087</v>
      </c>
      <c r="B3062" s="2">
        <f t="shared" si="953"/>
        <v>266209.52240513999</v>
      </c>
      <c r="C3062" s="2">
        <f t="shared" si="951"/>
        <v>245922.17921137012</v>
      </c>
      <c r="D3062" s="47">
        <f t="shared" si="959"/>
        <v>43080</v>
      </c>
      <c r="E3062" s="3">
        <f t="shared" si="968"/>
        <v>0</v>
      </c>
      <c r="F3062" s="4">
        <f t="shared" si="966"/>
        <v>8</v>
      </c>
      <c r="G3062" s="4">
        <f t="shared" si="964"/>
        <v>31</v>
      </c>
      <c r="H3062" s="2">
        <f t="shared" si="960"/>
        <v>1</v>
      </c>
      <c r="I3062" s="2">
        <f t="shared" si="961"/>
        <v>1.07934741</v>
      </c>
      <c r="J3062" s="2">
        <f t="shared" si="954"/>
        <v>1.07934741</v>
      </c>
      <c r="K3062" s="2">
        <f t="shared" si="955"/>
        <v>265435.46719334001</v>
      </c>
      <c r="L3062" s="1">
        <f t="shared" si="962"/>
        <v>0</v>
      </c>
      <c r="M3062" s="3">
        <f t="shared" si="950"/>
        <v>0</v>
      </c>
      <c r="N3062" s="2">
        <f t="shared" si="956"/>
        <v>0</v>
      </c>
      <c r="O3062" s="18">
        <f t="shared" si="963"/>
        <v>0.14499999999999999</v>
      </c>
      <c r="P3062" s="8">
        <f t="shared" si="967"/>
        <v>1.0029161710000001</v>
      </c>
      <c r="Q3062" s="2">
        <f t="shared" si="965"/>
        <v>774.05521180000005</v>
      </c>
      <c r="R3062" s="2">
        <f t="shared" si="957"/>
        <v>774.05521180000005</v>
      </c>
      <c r="S3062" s="9" t="s">
        <v>56</v>
      </c>
      <c r="T3062" s="47">
        <f t="shared" si="952"/>
        <v>43110</v>
      </c>
      <c r="AE3062" s="33"/>
    </row>
    <row r="3063" spans="1:31" x14ac:dyDescent="0.2">
      <c r="A3063" s="90">
        <f t="shared" si="958"/>
        <v>43088</v>
      </c>
      <c r="B3063" s="2">
        <f t="shared" si="953"/>
        <v>266306.43793747999</v>
      </c>
      <c r="C3063" s="2">
        <f t="shared" si="951"/>
        <v>245922.17921137012</v>
      </c>
      <c r="D3063" s="47">
        <f t="shared" si="959"/>
        <v>43080</v>
      </c>
      <c r="E3063" s="3">
        <f t="shared" si="968"/>
        <v>0</v>
      </c>
      <c r="F3063" s="4">
        <f t="shared" si="966"/>
        <v>9</v>
      </c>
      <c r="G3063" s="4">
        <f t="shared" si="964"/>
        <v>31</v>
      </c>
      <c r="H3063" s="2">
        <f t="shared" si="960"/>
        <v>1</v>
      </c>
      <c r="I3063" s="2">
        <f t="shared" si="961"/>
        <v>1.07934741</v>
      </c>
      <c r="J3063" s="2">
        <f t="shared" si="954"/>
        <v>1.07934741</v>
      </c>
      <c r="K3063" s="2">
        <f t="shared" si="955"/>
        <v>265435.46719334001</v>
      </c>
      <c r="L3063" s="1">
        <f t="shared" si="962"/>
        <v>0</v>
      </c>
      <c r="M3063" s="3">
        <f t="shared" si="950"/>
        <v>0</v>
      </c>
      <c r="N3063" s="2">
        <f t="shared" si="956"/>
        <v>0</v>
      </c>
      <c r="O3063" s="18">
        <f t="shared" si="963"/>
        <v>0.14499999999999999</v>
      </c>
      <c r="P3063" s="8">
        <f t="shared" si="967"/>
        <v>1.0032812900000001</v>
      </c>
      <c r="Q3063" s="2">
        <f t="shared" si="965"/>
        <v>870.97074413999997</v>
      </c>
      <c r="R3063" s="2">
        <f t="shared" si="957"/>
        <v>870.97074413999997</v>
      </c>
      <c r="S3063" s="9" t="s">
        <v>56</v>
      </c>
      <c r="T3063" s="47">
        <f t="shared" si="952"/>
        <v>43110</v>
      </c>
      <c r="AE3063" s="33"/>
    </row>
    <row r="3064" spans="1:31" x14ac:dyDescent="0.2">
      <c r="A3064" s="90">
        <f t="shared" si="958"/>
        <v>43089</v>
      </c>
      <c r="B3064" s="2">
        <f t="shared" si="953"/>
        <v>266403.38877274998</v>
      </c>
      <c r="C3064" s="2">
        <f t="shared" si="951"/>
        <v>245922.17921137012</v>
      </c>
      <c r="D3064" s="47">
        <f t="shared" si="959"/>
        <v>43080</v>
      </c>
      <c r="E3064" s="3">
        <f t="shared" si="968"/>
        <v>0</v>
      </c>
      <c r="F3064" s="4">
        <f t="shared" si="966"/>
        <v>10</v>
      </c>
      <c r="G3064" s="4">
        <f t="shared" si="964"/>
        <v>31</v>
      </c>
      <c r="H3064" s="2">
        <f t="shared" si="960"/>
        <v>1</v>
      </c>
      <c r="I3064" s="2">
        <f t="shared" si="961"/>
        <v>1.07934741</v>
      </c>
      <c r="J3064" s="2">
        <f t="shared" si="954"/>
        <v>1.07934741</v>
      </c>
      <c r="K3064" s="2">
        <f t="shared" si="955"/>
        <v>265435.46719334001</v>
      </c>
      <c r="L3064" s="1">
        <f t="shared" si="962"/>
        <v>0</v>
      </c>
      <c r="M3064" s="3">
        <f t="shared" si="950"/>
        <v>0</v>
      </c>
      <c r="N3064" s="2">
        <f t="shared" si="956"/>
        <v>0</v>
      </c>
      <c r="O3064" s="18">
        <f t="shared" si="963"/>
        <v>0.14499999999999999</v>
      </c>
      <c r="P3064" s="8">
        <f t="shared" si="967"/>
        <v>1.003646542</v>
      </c>
      <c r="Q3064" s="2">
        <f t="shared" si="965"/>
        <v>967.92157941000005</v>
      </c>
      <c r="R3064" s="2">
        <f t="shared" si="957"/>
        <v>967.92157941000005</v>
      </c>
      <c r="S3064" s="9" t="s">
        <v>56</v>
      </c>
      <c r="T3064" s="47">
        <f t="shared" si="952"/>
        <v>43110</v>
      </c>
      <c r="AE3064" s="33"/>
    </row>
    <row r="3065" spans="1:31" x14ac:dyDescent="0.2">
      <c r="A3065" s="90">
        <f t="shared" si="958"/>
        <v>43090</v>
      </c>
      <c r="B3065" s="2">
        <f t="shared" si="953"/>
        <v>266500.37491093</v>
      </c>
      <c r="C3065" s="2">
        <f t="shared" si="951"/>
        <v>245922.17921137012</v>
      </c>
      <c r="D3065" s="47">
        <f t="shared" si="959"/>
        <v>43080</v>
      </c>
      <c r="E3065" s="3">
        <f t="shared" si="968"/>
        <v>0</v>
      </c>
      <c r="F3065" s="4">
        <f t="shared" si="966"/>
        <v>11</v>
      </c>
      <c r="G3065" s="4">
        <f t="shared" si="964"/>
        <v>31</v>
      </c>
      <c r="H3065" s="2">
        <f t="shared" si="960"/>
        <v>1</v>
      </c>
      <c r="I3065" s="2">
        <f t="shared" si="961"/>
        <v>1.07934741</v>
      </c>
      <c r="J3065" s="2">
        <f t="shared" si="954"/>
        <v>1.07934741</v>
      </c>
      <c r="K3065" s="2">
        <f t="shared" si="955"/>
        <v>265435.46719334001</v>
      </c>
      <c r="L3065" s="1">
        <f t="shared" si="962"/>
        <v>0</v>
      </c>
      <c r="M3065" s="3">
        <f t="shared" si="950"/>
        <v>0</v>
      </c>
      <c r="N3065" s="2">
        <f t="shared" si="956"/>
        <v>0</v>
      </c>
      <c r="O3065" s="18">
        <f t="shared" si="963"/>
        <v>0.14499999999999999</v>
      </c>
      <c r="P3065" s="8">
        <f t="shared" si="967"/>
        <v>1.0040119270000001</v>
      </c>
      <c r="Q3065" s="2">
        <f t="shared" si="965"/>
        <v>1064.9077175899999</v>
      </c>
      <c r="R3065" s="2">
        <f t="shared" si="957"/>
        <v>1064.9077175899999</v>
      </c>
      <c r="S3065" s="9" t="s">
        <v>56</v>
      </c>
      <c r="T3065" s="47">
        <f t="shared" si="952"/>
        <v>43110</v>
      </c>
      <c r="AE3065" s="33"/>
    </row>
    <row r="3066" spans="1:31" x14ac:dyDescent="0.2">
      <c r="A3066" s="90">
        <f t="shared" si="958"/>
        <v>43091</v>
      </c>
      <c r="B3066" s="2">
        <f t="shared" si="953"/>
        <v>266597.39635202003</v>
      </c>
      <c r="C3066" s="2">
        <f t="shared" si="951"/>
        <v>245922.17921137012</v>
      </c>
      <c r="D3066" s="47">
        <f t="shared" si="959"/>
        <v>43080</v>
      </c>
      <c r="E3066" s="3">
        <f t="shared" si="968"/>
        <v>0</v>
      </c>
      <c r="F3066" s="4">
        <f t="shared" si="966"/>
        <v>12</v>
      </c>
      <c r="G3066" s="4">
        <f t="shared" si="964"/>
        <v>31</v>
      </c>
      <c r="H3066" s="2">
        <f t="shared" si="960"/>
        <v>1</v>
      </c>
      <c r="I3066" s="2">
        <f t="shared" si="961"/>
        <v>1.07934741</v>
      </c>
      <c r="J3066" s="2">
        <f t="shared" si="954"/>
        <v>1.07934741</v>
      </c>
      <c r="K3066" s="2">
        <f t="shared" si="955"/>
        <v>265435.46719334001</v>
      </c>
      <c r="L3066" s="1">
        <f t="shared" si="962"/>
        <v>0</v>
      </c>
      <c r="M3066" s="3">
        <f t="shared" si="950"/>
        <v>0</v>
      </c>
      <c r="N3066" s="2">
        <f t="shared" si="956"/>
        <v>0</v>
      </c>
      <c r="O3066" s="18">
        <f t="shared" si="963"/>
        <v>0.14499999999999999</v>
      </c>
      <c r="P3066" s="8">
        <f t="shared" si="967"/>
        <v>1.004377445</v>
      </c>
      <c r="Q3066" s="2">
        <f t="shared" si="965"/>
        <v>1161.92915868</v>
      </c>
      <c r="R3066" s="2">
        <f t="shared" si="957"/>
        <v>1161.92915868</v>
      </c>
      <c r="S3066" s="9" t="s">
        <v>56</v>
      </c>
      <c r="T3066" s="47">
        <f t="shared" si="952"/>
        <v>43110</v>
      </c>
      <c r="AE3066" s="33"/>
    </row>
    <row r="3067" spans="1:31" x14ac:dyDescent="0.2">
      <c r="A3067" s="90">
        <f t="shared" si="958"/>
        <v>43092</v>
      </c>
      <c r="B3067" s="2">
        <f t="shared" si="953"/>
        <v>266694.45309604</v>
      </c>
      <c r="C3067" s="2">
        <f t="shared" si="951"/>
        <v>245922.17921137012</v>
      </c>
      <c r="D3067" s="47">
        <f t="shared" si="959"/>
        <v>43080</v>
      </c>
      <c r="E3067" s="3">
        <f t="shared" si="968"/>
        <v>0</v>
      </c>
      <c r="F3067" s="4">
        <f t="shared" si="966"/>
        <v>13</v>
      </c>
      <c r="G3067" s="4">
        <f t="shared" si="964"/>
        <v>31</v>
      </c>
      <c r="H3067" s="2">
        <f t="shared" si="960"/>
        <v>1</v>
      </c>
      <c r="I3067" s="2">
        <f t="shared" si="961"/>
        <v>1.07934741</v>
      </c>
      <c r="J3067" s="2">
        <f t="shared" si="954"/>
        <v>1.07934741</v>
      </c>
      <c r="K3067" s="2">
        <f t="shared" si="955"/>
        <v>265435.46719334001</v>
      </c>
      <c r="L3067" s="1">
        <f t="shared" si="962"/>
        <v>0</v>
      </c>
      <c r="M3067" s="3">
        <f t="shared" si="950"/>
        <v>0</v>
      </c>
      <c r="N3067" s="2">
        <f t="shared" si="956"/>
        <v>0</v>
      </c>
      <c r="O3067" s="18">
        <f t="shared" si="963"/>
        <v>0.14499999999999999</v>
      </c>
      <c r="P3067" s="8">
        <f t="shared" si="967"/>
        <v>1.0047430959999999</v>
      </c>
      <c r="Q3067" s="2">
        <f t="shared" si="965"/>
        <v>1258.9859027</v>
      </c>
      <c r="R3067" s="2">
        <f t="shared" si="957"/>
        <v>1258.9859027</v>
      </c>
      <c r="S3067" s="9" t="s">
        <v>56</v>
      </c>
      <c r="T3067" s="47">
        <f t="shared" si="952"/>
        <v>43110</v>
      </c>
      <c r="AE3067" s="33"/>
    </row>
    <row r="3068" spans="1:31" x14ac:dyDescent="0.2">
      <c r="A3068" s="90">
        <f t="shared" si="958"/>
        <v>43093</v>
      </c>
      <c r="B3068" s="2">
        <f t="shared" si="953"/>
        <v>266791.54487753002</v>
      </c>
      <c r="C3068" s="2">
        <f t="shared" si="951"/>
        <v>245922.17921137012</v>
      </c>
      <c r="D3068" s="47">
        <f t="shared" si="959"/>
        <v>43080</v>
      </c>
      <c r="E3068" s="3">
        <f t="shared" si="968"/>
        <v>0</v>
      </c>
      <c r="F3068" s="4">
        <f t="shared" si="966"/>
        <v>14</v>
      </c>
      <c r="G3068" s="4">
        <f t="shared" si="964"/>
        <v>31</v>
      </c>
      <c r="H3068" s="2">
        <f t="shared" si="960"/>
        <v>1</v>
      </c>
      <c r="I3068" s="2">
        <f t="shared" si="961"/>
        <v>1.07934741</v>
      </c>
      <c r="J3068" s="2">
        <f t="shared" si="954"/>
        <v>1.07934741</v>
      </c>
      <c r="K3068" s="2">
        <f t="shared" si="955"/>
        <v>265435.46719334001</v>
      </c>
      <c r="L3068" s="1">
        <f t="shared" si="962"/>
        <v>0</v>
      </c>
      <c r="M3068" s="3">
        <f t="shared" si="950"/>
        <v>0</v>
      </c>
      <c r="N3068" s="2">
        <f t="shared" si="956"/>
        <v>0</v>
      </c>
      <c r="O3068" s="18">
        <f t="shared" si="963"/>
        <v>0.14499999999999999</v>
      </c>
      <c r="P3068" s="8">
        <f t="shared" si="967"/>
        <v>1.005108879</v>
      </c>
      <c r="Q3068" s="2">
        <f t="shared" si="965"/>
        <v>1356.0776841899999</v>
      </c>
      <c r="R3068" s="2">
        <f t="shared" si="957"/>
        <v>1356.0776841899999</v>
      </c>
      <c r="S3068" s="9" t="s">
        <v>56</v>
      </c>
      <c r="T3068" s="47">
        <f t="shared" si="952"/>
        <v>43110</v>
      </c>
      <c r="AE3068" s="33"/>
    </row>
    <row r="3069" spans="1:31" x14ac:dyDescent="0.2">
      <c r="A3069" s="90">
        <f t="shared" si="958"/>
        <v>43094</v>
      </c>
      <c r="B3069" s="2">
        <f t="shared" si="953"/>
        <v>266888.67249282001</v>
      </c>
      <c r="C3069" s="2">
        <f t="shared" si="951"/>
        <v>245922.17921137012</v>
      </c>
      <c r="D3069" s="47">
        <f t="shared" si="959"/>
        <v>43080</v>
      </c>
      <c r="E3069" s="3">
        <f t="shared" si="968"/>
        <v>0</v>
      </c>
      <c r="F3069" s="4">
        <f t="shared" si="966"/>
        <v>15</v>
      </c>
      <c r="G3069" s="4">
        <f t="shared" si="964"/>
        <v>31</v>
      </c>
      <c r="H3069" s="2">
        <f t="shared" si="960"/>
        <v>1</v>
      </c>
      <c r="I3069" s="2">
        <f t="shared" si="961"/>
        <v>1.07934741</v>
      </c>
      <c r="J3069" s="2">
        <f t="shared" si="954"/>
        <v>1.07934741</v>
      </c>
      <c r="K3069" s="2">
        <f t="shared" si="955"/>
        <v>265435.46719334001</v>
      </c>
      <c r="L3069" s="1">
        <f t="shared" si="962"/>
        <v>0</v>
      </c>
      <c r="M3069" s="3">
        <f t="shared" si="950"/>
        <v>0</v>
      </c>
      <c r="N3069" s="2">
        <f t="shared" si="956"/>
        <v>0</v>
      </c>
      <c r="O3069" s="18">
        <f t="shared" si="963"/>
        <v>0.14499999999999999</v>
      </c>
      <c r="P3069" s="8">
        <f t="shared" si="967"/>
        <v>1.005474797</v>
      </c>
      <c r="Q3069" s="2">
        <f t="shared" si="965"/>
        <v>1453.2052994799999</v>
      </c>
      <c r="R3069" s="2">
        <f t="shared" si="957"/>
        <v>1453.2052994799999</v>
      </c>
      <c r="S3069" s="9" t="s">
        <v>56</v>
      </c>
      <c r="T3069" s="47">
        <f t="shared" si="952"/>
        <v>43110</v>
      </c>
      <c r="AE3069" s="33"/>
    </row>
    <row r="3070" spans="1:31" x14ac:dyDescent="0.2">
      <c r="A3070" s="90">
        <f t="shared" si="958"/>
        <v>43095</v>
      </c>
      <c r="B3070" s="2">
        <f t="shared" si="953"/>
        <v>266985.83514558</v>
      </c>
      <c r="C3070" s="2">
        <f t="shared" si="951"/>
        <v>245922.17921137012</v>
      </c>
      <c r="D3070" s="47">
        <f t="shared" si="959"/>
        <v>43080</v>
      </c>
      <c r="E3070" s="3">
        <f t="shared" si="968"/>
        <v>0</v>
      </c>
      <c r="F3070" s="4">
        <f t="shared" si="966"/>
        <v>16</v>
      </c>
      <c r="G3070" s="4">
        <f t="shared" si="964"/>
        <v>31</v>
      </c>
      <c r="H3070" s="2">
        <f t="shared" si="960"/>
        <v>1</v>
      </c>
      <c r="I3070" s="2">
        <f t="shared" si="961"/>
        <v>1.07934741</v>
      </c>
      <c r="J3070" s="2">
        <f t="shared" si="954"/>
        <v>1.07934741</v>
      </c>
      <c r="K3070" s="2">
        <f t="shared" si="955"/>
        <v>265435.46719334001</v>
      </c>
      <c r="L3070" s="1">
        <f t="shared" si="962"/>
        <v>0</v>
      </c>
      <c r="M3070" s="3">
        <f t="shared" si="950"/>
        <v>0</v>
      </c>
      <c r="N3070" s="2">
        <f t="shared" si="956"/>
        <v>0</v>
      </c>
      <c r="O3070" s="18">
        <f t="shared" si="963"/>
        <v>0.14499999999999999</v>
      </c>
      <c r="P3070" s="8">
        <f t="shared" si="967"/>
        <v>1.005840847</v>
      </c>
      <c r="Q3070" s="2">
        <f t="shared" si="965"/>
        <v>1550.36795224</v>
      </c>
      <c r="R3070" s="2">
        <f t="shared" si="957"/>
        <v>1550.36795224</v>
      </c>
      <c r="S3070" s="9" t="s">
        <v>56</v>
      </c>
      <c r="T3070" s="47">
        <f t="shared" si="952"/>
        <v>43110</v>
      </c>
      <c r="AE3070" s="33"/>
    </row>
    <row r="3071" spans="1:31" x14ac:dyDescent="0.2">
      <c r="A3071" s="90">
        <f t="shared" si="958"/>
        <v>43096</v>
      </c>
      <c r="B3071" s="2">
        <f t="shared" si="953"/>
        <v>267083.03336669999</v>
      </c>
      <c r="C3071" s="2">
        <f t="shared" si="951"/>
        <v>245922.17921137012</v>
      </c>
      <c r="D3071" s="47">
        <f t="shared" si="959"/>
        <v>43080</v>
      </c>
      <c r="E3071" s="3">
        <f t="shared" si="968"/>
        <v>0</v>
      </c>
      <c r="F3071" s="4">
        <f t="shared" si="966"/>
        <v>17</v>
      </c>
      <c r="G3071" s="4">
        <f t="shared" si="964"/>
        <v>31</v>
      </c>
      <c r="H3071" s="2">
        <f t="shared" si="960"/>
        <v>1</v>
      </c>
      <c r="I3071" s="2">
        <f t="shared" si="961"/>
        <v>1.07934741</v>
      </c>
      <c r="J3071" s="2">
        <f t="shared" si="954"/>
        <v>1.07934741</v>
      </c>
      <c r="K3071" s="2">
        <f t="shared" si="955"/>
        <v>265435.46719334001</v>
      </c>
      <c r="L3071" s="1">
        <f t="shared" si="962"/>
        <v>0</v>
      </c>
      <c r="M3071" s="3">
        <f t="shared" ref="M3071:M3134" si="969">IF(DAY(A3071)=E$2,VLOOKUP(A3071,$W$10:$AD$316,5),0)</f>
        <v>0</v>
      </c>
      <c r="N3071" s="2">
        <f t="shared" si="956"/>
        <v>0</v>
      </c>
      <c r="O3071" s="18">
        <f t="shared" si="963"/>
        <v>0.14499999999999999</v>
      </c>
      <c r="P3071" s="8">
        <f t="shared" si="967"/>
        <v>1.006207031</v>
      </c>
      <c r="Q3071" s="2">
        <f t="shared" si="965"/>
        <v>1647.56617336</v>
      </c>
      <c r="R3071" s="2">
        <f t="shared" si="957"/>
        <v>1647.56617336</v>
      </c>
      <c r="S3071" s="9" t="s">
        <v>56</v>
      </c>
      <c r="T3071" s="47">
        <f t="shared" si="952"/>
        <v>43110</v>
      </c>
      <c r="AE3071" s="33"/>
    </row>
    <row r="3072" spans="1:31" x14ac:dyDescent="0.2">
      <c r="A3072" s="90">
        <f t="shared" si="958"/>
        <v>43097</v>
      </c>
      <c r="B3072" s="2">
        <f t="shared" si="953"/>
        <v>267180.26689074002</v>
      </c>
      <c r="C3072" s="2">
        <f t="shared" ref="C3072:C3135" si="970">IF(DAY(A3071)=$E$2,VLOOKUP(A3071,W$10:X$316,2),C3071)</f>
        <v>245922.17921137012</v>
      </c>
      <c r="D3072" s="47">
        <f t="shared" si="959"/>
        <v>43080</v>
      </c>
      <c r="E3072" s="3">
        <f t="shared" si="968"/>
        <v>0</v>
      </c>
      <c r="F3072" s="4">
        <f t="shared" si="966"/>
        <v>18</v>
      </c>
      <c r="G3072" s="4">
        <f t="shared" si="964"/>
        <v>31</v>
      </c>
      <c r="H3072" s="2">
        <f t="shared" si="960"/>
        <v>1</v>
      </c>
      <c r="I3072" s="2">
        <f t="shared" si="961"/>
        <v>1.07934741</v>
      </c>
      <c r="J3072" s="2">
        <f t="shared" si="954"/>
        <v>1.07934741</v>
      </c>
      <c r="K3072" s="2">
        <f t="shared" si="955"/>
        <v>265435.46719334001</v>
      </c>
      <c r="L3072" s="1">
        <f t="shared" si="962"/>
        <v>0</v>
      </c>
      <c r="M3072" s="3">
        <f t="shared" si="969"/>
        <v>0</v>
      </c>
      <c r="N3072" s="2">
        <f t="shared" si="956"/>
        <v>0</v>
      </c>
      <c r="O3072" s="18">
        <f t="shared" si="963"/>
        <v>0.14499999999999999</v>
      </c>
      <c r="P3072" s="8">
        <f t="shared" si="967"/>
        <v>1.0065733480000001</v>
      </c>
      <c r="Q3072" s="2">
        <f t="shared" si="965"/>
        <v>1744.7996974</v>
      </c>
      <c r="R3072" s="2">
        <f t="shared" si="957"/>
        <v>1744.7996974</v>
      </c>
      <c r="S3072" s="9" t="s">
        <v>56</v>
      </c>
      <c r="T3072" s="47">
        <f t="shared" ref="T3072:T3135" si="971">IF(DAY(A3072)=E$2+1,VLOOKUP(A3071,$W$10:$AD$316,8),T3071)</f>
        <v>43110</v>
      </c>
      <c r="AE3072" s="33"/>
    </row>
    <row r="3073" spans="1:31" x14ac:dyDescent="0.2">
      <c r="A3073" s="90">
        <f t="shared" si="958"/>
        <v>43098</v>
      </c>
      <c r="B3073" s="2">
        <f t="shared" si="953"/>
        <v>267277.53571769001</v>
      </c>
      <c r="C3073" s="2">
        <f t="shared" si="970"/>
        <v>245922.17921137012</v>
      </c>
      <c r="D3073" s="47">
        <f t="shared" si="959"/>
        <v>43080</v>
      </c>
      <c r="E3073" s="3">
        <f t="shared" si="968"/>
        <v>0</v>
      </c>
      <c r="F3073" s="4">
        <f t="shared" si="966"/>
        <v>19</v>
      </c>
      <c r="G3073" s="4">
        <f t="shared" si="964"/>
        <v>31</v>
      </c>
      <c r="H3073" s="2">
        <f t="shared" si="960"/>
        <v>1</v>
      </c>
      <c r="I3073" s="2">
        <f t="shared" si="961"/>
        <v>1.07934741</v>
      </c>
      <c r="J3073" s="2">
        <f t="shared" si="954"/>
        <v>1.07934741</v>
      </c>
      <c r="K3073" s="2">
        <f t="shared" si="955"/>
        <v>265435.46719334001</v>
      </c>
      <c r="L3073" s="1">
        <f t="shared" si="962"/>
        <v>0</v>
      </c>
      <c r="M3073" s="3">
        <f t="shared" si="969"/>
        <v>0</v>
      </c>
      <c r="N3073" s="2">
        <f t="shared" si="956"/>
        <v>0</v>
      </c>
      <c r="O3073" s="18">
        <f t="shared" si="963"/>
        <v>0.14499999999999999</v>
      </c>
      <c r="P3073" s="8">
        <f t="shared" si="967"/>
        <v>1.0069397980000001</v>
      </c>
      <c r="Q3073" s="2">
        <f t="shared" si="965"/>
        <v>1842.06852435</v>
      </c>
      <c r="R3073" s="2">
        <f t="shared" si="957"/>
        <v>1842.06852435</v>
      </c>
      <c r="S3073" s="9" t="s">
        <v>56</v>
      </c>
      <c r="T3073" s="47">
        <f t="shared" si="971"/>
        <v>43110</v>
      </c>
      <c r="AE3073" s="33"/>
    </row>
    <row r="3074" spans="1:31" x14ac:dyDescent="0.2">
      <c r="A3074" s="90">
        <f t="shared" si="958"/>
        <v>43099</v>
      </c>
      <c r="B3074" s="2">
        <f t="shared" si="953"/>
        <v>267374.83984755998</v>
      </c>
      <c r="C3074" s="2">
        <f t="shared" si="970"/>
        <v>245922.17921137012</v>
      </c>
      <c r="D3074" s="47">
        <f t="shared" si="959"/>
        <v>43080</v>
      </c>
      <c r="E3074" s="3">
        <f t="shared" si="968"/>
        <v>0</v>
      </c>
      <c r="F3074" s="4">
        <f t="shared" si="966"/>
        <v>20</v>
      </c>
      <c r="G3074" s="4">
        <f t="shared" si="964"/>
        <v>31</v>
      </c>
      <c r="H3074" s="2">
        <f t="shared" si="960"/>
        <v>1</v>
      </c>
      <c r="I3074" s="2">
        <f t="shared" si="961"/>
        <v>1.07934741</v>
      </c>
      <c r="J3074" s="2">
        <f t="shared" si="954"/>
        <v>1.07934741</v>
      </c>
      <c r="K3074" s="2">
        <f t="shared" si="955"/>
        <v>265435.46719334001</v>
      </c>
      <c r="L3074" s="1">
        <f t="shared" si="962"/>
        <v>0</v>
      </c>
      <c r="M3074" s="3">
        <f t="shared" si="969"/>
        <v>0</v>
      </c>
      <c r="N3074" s="2">
        <f t="shared" si="956"/>
        <v>0</v>
      </c>
      <c r="O3074" s="18">
        <f t="shared" si="963"/>
        <v>0.14499999999999999</v>
      </c>
      <c r="P3074" s="8">
        <f t="shared" si="967"/>
        <v>1.007306381</v>
      </c>
      <c r="Q3074" s="2">
        <f t="shared" si="965"/>
        <v>1939.37265422</v>
      </c>
      <c r="R3074" s="2">
        <f t="shared" si="957"/>
        <v>1939.37265422</v>
      </c>
      <c r="S3074" s="9" t="s">
        <v>56</v>
      </c>
      <c r="T3074" s="47">
        <f t="shared" si="971"/>
        <v>43110</v>
      </c>
      <c r="AE3074" s="33"/>
    </row>
    <row r="3075" spans="1:31" x14ac:dyDescent="0.2">
      <c r="A3075" s="90">
        <f t="shared" si="958"/>
        <v>43100</v>
      </c>
      <c r="B3075" s="2">
        <f t="shared" si="953"/>
        <v>267472.17981122003</v>
      </c>
      <c r="C3075" s="2">
        <f t="shared" si="970"/>
        <v>245922.17921137012</v>
      </c>
      <c r="D3075" s="47">
        <f t="shared" si="959"/>
        <v>43080</v>
      </c>
      <c r="E3075" s="3">
        <f t="shared" si="968"/>
        <v>0</v>
      </c>
      <c r="F3075" s="4">
        <f t="shared" si="966"/>
        <v>21</v>
      </c>
      <c r="G3075" s="4">
        <f t="shared" si="964"/>
        <v>31</v>
      </c>
      <c r="H3075" s="2">
        <f t="shared" si="960"/>
        <v>1</v>
      </c>
      <c r="I3075" s="2">
        <f t="shared" si="961"/>
        <v>1.07934741</v>
      </c>
      <c r="J3075" s="2">
        <f t="shared" si="954"/>
        <v>1.07934741</v>
      </c>
      <c r="K3075" s="2">
        <f t="shared" si="955"/>
        <v>265435.46719334001</v>
      </c>
      <c r="L3075" s="1">
        <f t="shared" si="962"/>
        <v>0</v>
      </c>
      <c r="M3075" s="3">
        <f t="shared" si="969"/>
        <v>0</v>
      </c>
      <c r="N3075" s="2">
        <f t="shared" si="956"/>
        <v>0</v>
      </c>
      <c r="O3075" s="18">
        <f t="shared" si="963"/>
        <v>0.14499999999999999</v>
      </c>
      <c r="P3075" s="8">
        <f t="shared" si="967"/>
        <v>1.007673099</v>
      </c>
      <c r="Q3075" s="2">
        <f t="shared" si="965"/>
        <v>2036.7126178799999</v>
      </c>
      <c r="R3075" s="2">
        <f t="shared" si="957"/>
        <v>2036.7126178799999</v>
      </c>
      <c r="S3075" s="9" t="s">
        <v>56</v>
      </c>
      <c r="T3075" s="47">
        <f t="shared" si="971"/>
        <v>43110</v>
      </c>
      <c r="AE3075" s="33"/>
    </row>
    <row r="3076" spans="1:31" x14ac:dyDescent="0.2">
      <c r="A3076" s="90">
        <f t="shared" si="958"/>
        <v>43101</v>
      </c>
      <c r="B3076" s="2">
        <f t="shared" si="953"/>
        <v>267569.55481236003</v>
      </c>
      <c r="C3076" s="2">
        <f t="shared" si="970"/>
        <v>245922.17921137012</v>
      </c>
      <c r="D3076" s="47">
        <f t="shared" si="959"/>
        <v>43080</v>
      </c>
      <c r="E3076" s="3">
        <f t="shared" si="968"/>
        <v>0</v>
      </c>
      <c r="F3076" s="4">
        <f t="shared" si="966"/>
        <v>22</v>
      </c>
      <c r="G3076" s="4">
        <f t="shared" si="964"/>
        <v>31</v>
      </c>
      <c r="H3076" s="2">
        <f t="shared" si="960"/>
        <v>1</v>
      </c>
      <c r="I3076" s="2">
        <f t="shared" si="961"/>
        <v>1.07934741</v>
      </c>
      <c r="J3076" s="2">
        <f t="shared" si="954"/>
        <v>1.07934741</v>
      </c>
      <c r="K3076" s="2">
        <f t="shared" si="955"/>
        <v>265435.46719334001</v>
      </c>
      <c r="L3076" s="1">
        <f t="shared" si="962"/>
        <v>0</v>
      </c>
      <c r="M3076" s="3">
        <f t="shared" si="969"/>
        <v>0</v>
      </c>
      <c r="N3076" s="2">
        <f t="shared" si="956"/>
        <v>0</v>
      </c>
      <c r="O3076" s="18">
        <f t="shared" si="963"/>
        <v>0.14499999999999999</v>
      </c>
      <c r="P3076" s="8">
        <f t="shared" si="967"/>
        <v>1.008039949</v>
      </c>
      <c r="Q3076" s="2">
        <f t="shared" si="965"/>
        <v>2134.0876190200001</v>
      </c>
      <c r="R3076" s="2">
        <f t="shared" si="957"/>
        <v>2134.0876190200001</v>
      </c>
      <c r="S3076" s="9" t="s">
        <v>56</v>
      </c>
      <c r="T3076" s="47">
        <f t="shared" si="971"/>
        <v>43110</v>
      </c>
      <c r="AE3076" s="33"/>
    </row>
    <row r="3077" spans="1:31" x14ac:dyDescent="0.2">
      <c r="A3077" s="90">
        <f t="shared" si="958"/>
        <v>43102</v>
      </c>
      <c r="B3077" s="2">
        <f t="shared" si="953"/>
        <v>267666.96564729</v>
      </c>
      <c r="C3077" s="2">
        <f t="shared" si="970"/>
        <v>245922.17921137012</v>
      </c>
      <c r="D3077" s="47">
        <f t="shared" si="959"/>
        <v>43080</v>
      </c>
      <c r="E3077" s="3">
        <f t="shared" si="968"/>
        <v>0</v>
      </c>
      <c r="F3077" s="4">
        <f t="shared" si="966"/>
        <v>23</v>
      </c>
      <c r="G3077" s="4">
        <f t="shared" si="964"/>
        <v>31</v>
      </c>
      <c r="H3077" s="2">
        <f t="shared" si="960"/>
        <v>1</v>
      </c>
      <c r="I3077" s="2">
        <f t="shared" si="961"/>
        <v>1.07934741</v>
      </c>
      <c r="J3077" s="2">
        <f t="shared" si="954"/>
        <v>1.07934741</v>
      </c>
      <c r="K3077" s="2">
        <f t="shared" si="955"/>
        <v>265435.46719334001</v>
      </c>
      <c r="L3077" s="1">
        <f t="shared" si="962"/>
        <v>0</v>
      </c>
      <c r="M3077" s="3">
        <f t="shared" si="969"/>
        <v>0</v>
      </c>
      <c r="N3077" s="2">
        <f t="shared" si="956"/>
        <v>0</v>
      </c>
      <c r="O3077" s="18">
        <f t="shared" si="963"/>
        <v>0.14499999999999999</v>
      </c>
      <c r="P3077" s="8">
        <f t="shared" si="967"/>
        <v>1.0084069339999999</v>
      </c>
      <c r="Q3077" s="2">
        <f t="shared" si="965"/>
        <v>2231.4984539500001</v>
      </c>
      <c r="R3077" s="2">
        <f t="shared" si="957"/>
        <v>2231.4984539500001</v>
      </c>
      <c r="S3077" s="9" t="s">
        <v>56</v>
      </c>
      <c r="T3077" s="47">
        <f t="shared" si="971"/>
        <v>43110</v>
      </c>
      <c r="AE3077" s="33"/>
    </row>
    <row r="3078" spans="1:31" x14ac:dyDescent="0.2">
      <c r="A3078" s="90">
        <f t="shared" si="958"/>
        <v>43103</v>
      </c>
      <c r="B3078" s="2">
        <f t="shared" si="953"/>
        <v>267764.41151970002</v>
      </c>
      <c r="C3078" s="2">
        <f t="shared" si="970"/>
        <v>245922.17921137012</v>
      </c>
      <c r="D3078" s="47">
        <f t="shared" si="959"/>
        <v>43080</v>
      </c>
      <c r="E3078" s="3">
        <f t="shared" si="968"/>
        <v>0</v>
      </c>
      <c r="F3078" s="4">
        <f t="shared" si="966"/>
        <v>24</v>
      </c>
      <c r="G3078" s="4">
        <f t="shared" si="964"/>
        <v>31</v>
      </c>
      <c r="H3078" s="2">
        <f t="shared" si="960"/>
        <v>1</v>
      </c>
      <c r="I3078" s="2">
        <f t="shared" si="961"/>
        <v>1.07934741</v>
      </c>
      <c r="J3078" s="2">
        <f t="shared" si="954"/>
        <v>1.07934741</v>
      </c>
      <c r="K3078" s="2">
        <f t="shared" si="955"/>
        <v>265435.46719334001</v>
      </c>
      <c r="L3078" s="1">
        <f t="shared" si="962"/>
        <v>0</v>
      </c>
      <c r="M3078" s="3">
        <f t="shared" si="969"/>
        <v>0</v>
      </c>
      <c r="N3078" s="2">
        <f t="shared" si="956"/>
        <v>0</v>
      </c>
      <c r="O3078" s="18">
        <f t="shared" si="963"/>
        <v>0.14499999999999999</v>
      </c>
      <c r="P3078" s="8">
        <f t="shared" si="967"/>
        <v>1.0087740510000001</v>
      </c>
      <c r="Q3078" s="2">
        <f t="shared" si="965"/>
        <v>2328.9443263600001</v>
      </c>
      <c r="R3078" s="2">
        <f t="shared" si="957"/>
        <v>2328.9443263600001</v>
      </c>
      <c r="S3078" s="9" t="s">
        <v>56</v>
      </c>
      <c r="T3078" s="47">
        <f t="shared" si="971"/>
        <v>43110</v>
      </c>
      <c r="AE3078" s="33"/>
    </row>
    <row r="3079" spans="1:31" x14ac:dyDescent="0.2">
      <c r="A3079" s="90">
        <f t="shared" si="958"/>
        <v>43104</v>
      </c>
      <c r="B3079" s="2">
        <f t="shared" si="953"/>
        <v>267861.89322590001</v>
      </c>
      <c r="C3079" s="2">
        <f t="shared" si="970"/>
        <v>245922.17921137012</v>
      </c>
      <c r="D3079" s="47">
        <f t="shared" si="959"/>
        <v>43080</v>
      </c>
      <c r="E3079" s="3">
        <f t="shared" si="968"/>
        <v>0</v>
      </c>
      <c r="F3079" s="4">
        <f t="shared" si="966"/>
        <v>25</v>
      </c>
      <c r="G3079" s="4">
        <f t="shared" si="964"/>
        <v>31</v>
      </c>
      <c r="H3079" s="2">
        <f t="shared" si="960"/>
        <v>1</v>
      </c>
      <c r="I3079" s="2">
        <f t="shared" si="961"/>
        <v>1.07934741</v>
      </c>
      <c r="J3079" s="2">
        <f t="shared" si="954"/>
        <v>1.07934741</v>
      </c>
      <c r="K3079" s="2">
        <f t="shared" si="955"/>
        <v>265435.46719334001</v>
      </c>
      <c r="L3079" s="1">
        <f t="shared" si="962"/>
        <v>0</v>
      </c>
      <c r="M3079" s="3">
        <f t="shared" si="969"/>
        <v>0</v>
      </c>
      <c r="N3079" s="2">
        <f t="shared" si="956"/>
        <v>0</v>
      </c>
      <c r="O3079" s="18">
        <f t="shared" si="963"/>
        <v>0.14499999999999999</v>
      </c>
      <c r="P3079" s="8">
        <f t="shared" si="967"/>
        <v>1.009141303</v>
      </c>
      <c r="Q3079" s="2">
        <f t="shared" si="965"/>
        <v>2426.4260325599998</v>
      </c>
      <c r="R3079" s="2">
        <f t="shared" si="957"/>
        <v>2426.4260325599998</v>
      </c>
      <c r="S3079" s="9" t="s">
        <v>56</v>
      </c>
      <c r="T3079" s="47">
        <f t="shared" si="971"/>
        <v>43110</v>
      </c>
      <c r="AE3079" s="33"/>
    </row>
    <row r="3080" spans="1:31" x14ac:dyDescent="0.2">
      <c r="A3080" s="90">
        <f t="shared" si="958"/>
        <v>43105</v>
      </c>
      <c r="B3080" s="2">
        <f t="shared" si="953"/>
        <v>267959.41023501003</v>
      </c>
      <c r="C3080" s="2">
        <f t="shared" si="970"/>
        <v>245922.17921137012</v>
      </c>
      <c r="D3080" s="47">
        <f t="shared" si="959"/>
        <v>43080</v>
      </c>
      <c r="E3080" s="3">
        <f t="shared" si="968"/>
        <v>0</v>
      </c>
      <c r="F3080" s="4">
        <f t="shared" si="966"/>
        <v>26</v>
      </c>
      <c r="G3080" s="4">
        <f t="shared" si="964"/>
        <v>31</v>
      </c>
      <c r="H3080" s="2">
        <f t="shared" si="960"/>
        <v>1</v>
      </c>
      <c r="I3080" s="2">
        <f t="shared" si="961"/>
        <v>1.07934741</v>
      </c>
      <c r="J3080" s="2">
        <f t="shared" si="954"/>
        <v>1.07934741</v>
      </c>
      <c r="K3080" s="2">
        <f t="shared" si="955"/>
        <v>265435.46719334001</v>
      </c>
      <c r="L3080" s="1">
        <f t="shared" si="962"/>
        <v>0</v>
      </c>
      <c r="M3080" s="3">
        <f t="shared" si="969"/>
        <v>0</v>
      </c>
      <c r="N3080" s="2">
        <f t="shared" si="956"/>
        <v>0</v>
      </c>
      <c r="O3080" s="18">
        <f t="shared" si="963"/>
        <v>0.14499999999999999</v>
      </c>
      <c r="P3080" s="8">
        <f t="shared" si="967"/>
        <v>1.0095086879999999</v>
      </c>
      <c r="Q3080" s="2">
        <f t="shared" si="965"/>
        <v>2523.9430416700002</v>
      </c>
      <c r="R3080" s="2">
        <f t="shared" si="957"/>
        <v>2523.9430416700002</v>
      </c>
      <c r="S3080" s="9" t="s">
        <v>56</v>
      </c>
      <c r="T3080" s="47">
        <f t="shared" si="971"/>
        <v>43110</v>
      </c>
      <c r="AE3080" s="33"/>
    </row>
    <row r="3081" spans="1:31" x14ac:dyDescent="0.2">
      <c r="A3081" s="90">
        <f t="shared" si="958"/>
        <v>43106</v>
      </c>
      <c r="B3081" s="2">
        <f t="shared" si="953"/>
        <v>268056.96281247999</v>
      </c>
      <c r="C3081" s="2">
        <f t="shared" si="970"/>
        <v>245922.17921137012</v>
      </c>
      <c r="D3081" s="47">
        <f t="shared" si="959"/>
        <v>43080</v>
      </c>
      <c r="E3081" s="3">
        <f t="shared" si="968"/>
        <v>0</v>
      </c>
      <c r="F3081" s="4">
        <f t="shared" si="966"/>
        <v>27</v>
      </c>
      <c r="G3081" s="4">
        <f t="shared" si="964"/>
        <v>31</v>
      </c>
      <c r="H3081" s="2">
        <f t="shared" si="960"/>
        <v>1</v>
      </c>
      <c r="I3081" s="2">
        <f t="shared" si="961"/>
        <v>1.07934741</v>
      </c>
      <c r="J3081" s="2">
        <f t="shared" si="954"/>
        <v>1.07934741</v>
      </c>
      <c r="K3081" s="2">
        <f t="shared" si="955"/>
        <v>265435.46719334001</v>
      </c>
      <c r="L3081" s="1">
        <f t="shared" si="962"/>
        <v>0</v>
      </c>
      <c r="M3081" s="3">
        <f t="shared" si="969"/>
        <v>0</v>
      </c>
      <c r="N3081" s="2">
        <f t="shared" si="956"/>
        <v>0</v>
      </c>
      <c r="O3081" s="18">
        <f t="shared" si="963"/>
        <v>0.14499999999999999</v>
      </c>
      <c r="P3081" s="8">
        <f t="shared" si="967"/>
        <v>1.009876207</v>
      </c>
      <c r="Q3081" s="2">
        <f t="shared" si="965"/>
        <v>2621.4956191400001</v>
      </c>
      <c r="R3081" s="2">
        <f t="shared" si="957"/>
        <v>2621.4956191400001</v>
      </c>
      <c r="S3081" s="9" t="s">
        <v>56</v>
      </c>
      <c r="T3081" s="47">
        <f t="shared" si="971"/>
        <v>43110</v>
      </c>
      <c r="AE3081" s="33"/>
    </row>
    <row r="3082" spans="1:31" x14ac:dyDescent="0.2">
      <c r="A3082" s="90">
        <f t="shared" si="958"/>
        <v>43107</v>
      </c>
      <c r="B3082" s="2">
        <f t="shared" ref="B3082:B3145" si="972">(K3082+Q3082)</f>
        <v>268154.55095830001</v>
      </c>
      <c r="C3082" s="2">
        <f t="shared" si="970"/>
        <v>245922.17921137012</v>
      </c>
      <c r="D3082" s="47">
        <f t="shared" si="959"/>
        <v>43080</v>
      </c>
      <c r="E3082" s="3">
        <f t="shared" si="968"/>
        <v>0</v>
      </c>
      <c r="F3082" s="4">
        <f t="shared" si="966"/>
        <v>28</v>
      </c>
      <c r="G3082" s="4">
        <f t="shared" si="964"/>
        <v>31</v>
      </c>
      <c r="H3082" s="2">
        <f t="shared" si="960"/>
        <v>1</v>
      </c>
      <c r="I3082" s="2">
        <f t="shared" si="961"/>
        <v>1.07934741</v>
      </c>
      <c r="J3082" s="2">
        <f t="shared" ref="J3082:J3145" si="973">TRUNC(H3082*I3082,8)</f>
        <v>1.07934741</v>
      </c>
      <c r="K3082" s="2">
        <f t="shared" ref="K3082:K3145" si="974">TRUNC(C3082*J3082,8)</f>
        <v>265435.46719334001</v>
      </c>
      <c r="L3082" s="1">
        <f t="shared" si="962"/>
        <v>0</v>
      </c>
      <c r="M3082" s="3">
        <f t="shared" si="969"/>
        <v>0</v>
      </c>
      <c r="N3082" s="2">
        <f t="shared" ref="N3082:N3145" si="975">IF(M3082&gt;0,TRUNC((M3082*K3082),8),0)</f>
        <v>0</v>
      </c>
      <c r="O3082" s="18">
        <f t="shared" si="963"/>
        <v>0.14499999999999999</v>
      </c>
      <c r="P3082" s="8">
        <f t="shared" si="967"/>
        <v>1.0102438600000001</v>
      </c>
      <c r="Q3082" s="2">
        <f t="shared" si="965"/>
        <v>2719.0837649599998</v>
      </c>
      <c r="R3082" s="2">
        <f t="shared" ref="R3082:R3145" si="976">(N3082+Q3082)</f>
        <v>2719.0837649599998</v>
      </c>
      <c r="S3082" s="9" t="s">
        <v>56</v>
      </c>
      <c r="T3082" s="47">
        <f t="shared" si="971"/>
        <v>43110</v>
      </c>
      <c r="AE3082" s="33"/>
    </row>
    <row r="3083" spans="1:31" x14ac:dyDescent="0.2">
      <c r="A3083" s="90">
        <f t="shared" ref="A3083:A3146" si="977">(A3082+1)</f>
        <v>43108</v>
      </c>
      <c r="B3083" s="2">
        <f t="shared" si="972"/>
        <v>268252.17440704</v>
      </c>
      <c r="C3083" s="2">
        <f t="shared" si="970"/>
        <v>245922.17921137012</v>
      </c>
      <c r="D3083" s="47">
        <f t="shared" ref="D3083:D3146" si="978">IF(DAY(A3082)=$E$2,A3083,D3082)</f>
        <v>43080</v>
      </c>
      <c r="E3083" s="3">
        <f t="shared" si="968"/>
        <v>0</v>
      </c>
      <c r="F3083" s="4">
        <f t="shared" si="966"/>
        <v>29</v>
      </c>
      <c r="G3083" s="4">
        <f t="shared" si="964"/>
        <v>31</v>
      </c>
      <c r="H3083" s="2">
        <f t="shared" ref="H3083:H3146" si="979">TRUNC(((1+$E3083)^($F3083/$G3083)),8)</f>
        <v>1</v>
      </c>
      <c r="I3083" s="2">
        <f t="shared" ref="I3083:I3146" si="980">IF(DAY(A3082)=E$2,J3082,I3082)</f>
        <v>1.07934741</v>
      </c>
      <c r="J3083" s="2">
        <f t="shared" si="973"/>
        <v>1.07934741</v>
      </c>
      <c r="K3083" s="2">
        <f t="shared" si="974"/>
        <v>265435.46719334001</v>
      </c>
      <c r="L3083" s="1">
        <f t="shared" ref="L3083:L3146" si="981">IF(DAY(A3083)=E$2,VLOOKUP(A3083,$W$10:$AD$316,7),0)</f>
        <v>0</v>
      </c>
      <c r="M3083" s="3">
        <f t="shared" si="969"/>
        <v>0</v>
      </c>
      <c r="N3083" s="2">
        <f t="shared" si="975"/>
        <v>0</v>
      </c>
      <c r="O3083" s="18">
        <f t="shared" ref="O3083:O3146" si="982">(O3082)</f>
        <v>0.14499999999999999</v>
      </c>
      <c r="P3083" s="8">
        <f t="shared" si="967"/>
        <v>1.0106116460000001</v>
      </c>
      <c r="Q3083" s="2">
        <f t="shared" si="965"/>
        <v>2816.7072137</v>
      </c>
      <c r="R3083" s="2">
        <f t="shared" si="976"/>
        <v>2816.7072137</v>
      </c>
      <c r="S3083" s="9" t="s">
        <v>56</v>
      </c>
      <c r="T3083" s="47">
        <f t="shared" si="971"/>
        <v>43110</v>
      </c>
      <c r="AE3083" s="33"/>
    </row>
    <row r="3084" spans="1:31" x14ac:dyDescent="0.2">
      <c r="A3084" s="90">
        <f t="shared" si="977"/>
        <v>43109</v>
      </c>
      <c r="B3084" s="2">
        <f t="shared" si="972"/>
        <v>268349.83368956001</v>
      </c>
      <c r="C3084" s="2">
        <f t="shared" si="970"/>
        <v>245922.17921137012</v>
      </c>
      <c r="D3084" s="47">
        <f t="shared" si="978"/>
        <v>43080</v>
      </c>
      <c r="E3084" s="3">
        <f t="shared" si="968"/>
        <v>0</v>
      </c>
      <c r="F3084" s="4">
        <f t="shared" si="966"/>
        <v>30</v>
      </c>
      <c r="G3084" s="4">
        <f t="shared" ref="G3084:G3147" si="983">IF(DAY(A3084)=E$2+1,DAY(EOMONTH(A3084,0)), IF(DAY(A3084)&lt;&gt;$E$2+1,G3083))</f>
        <v>31</v>
      </c>
      <c r="H3084" s="2">
        <f t="shared" si="979"/>
        <v>1</v>
      </c>
      <c r="I3084" s="2">
        <f t="shared" si="980"/>
        <v>1.07934741</v>
      </c>
      <c r="J3084" s="2">
        <f t="shared" si="973"/>
        <v>1.07934741</v>
      </c>
      <c r="K3084" s="2">
        <f t="shared" si="974"/>
        <v>265435.46719334001</v>
      </c>
      <c r="L3084" s="1">
        <f t="shared" si="981"/>
        <v>0</v>
      </c>
      <c r="M3084" s="3">
        <f t="shared" si="969"/>
        <v>0</v>
      </c>
      <c r="N3084" s="2">
        <f t="shared" si="975"/>
        <v>0</v>
      </c>
      <c r="O3084" s="18">
        <f t="shared" si="982"/>
        <v>0.14499999999999999</v>
      </c>
      <c r="P3084" s="8">
        <f t="shared" si="967"/>
        <v>1.0109795669999999</v>
      </c>
      <c r="Q3084" s="2">
        <f t="shared" si="965"/>
        <v>2914.36649622</v>
      </c>
      <c r="R3084" s="2">
        <f t="shared" si="976"/>
        <v>2914.36649622</v>
      </c>
      <c r="S3084" s="9" t="s">
        <v>56</v>
      </c>
      <c r="T3084" s="47">
        <f t="shared" si="971"/>
        <v>43110</v>
      </c>
      <c r="AE3084" s="33"/>
    </row>
    <row r="3085" spans="1:31" x14ac:dyDescent="0.2">
      <c r="A3085" s="90">
        <f t="shared" si="977"/>
        <v>43110</v>
      </c>
      <c r="B3085" s="2">
        <f t="shared" si="972"/>
        <v>268447.52827499999</v>
      </c>
      <c r="C3085" s="2">
        <f t="shared" si="970"/>
        <v>245922.17921137012</v>
      </c>
      <c r="D3085" s="47">
        <f t="shared" si="978"/>
        <v>43080</v>
      </c>
      <c r="E3085" s="3">
        <f t="shared" si="968"/>
        <v>0</v>
      </c>
      <c r="F3085" s="4">
        <f t="shared" si="966"/>
        <v>31</v>
      </c>
      <c r="G3085" s="4">
        <f t="shared" si="983"/>
        <v>31</v>
      </c>
      <c r="H3085" s="2">
        <f t="shared" si="979"/>
        <v>1</v>
      </c>
      <c r="I3085" s="2">
        <f t="shared" si="980"/>
        <v>1.07934741</v>
      </c>
      <c r="J3085" s="2">
        <f t="shared" si="973"/>
        <v>1.07934741</v>
      </c>
      <c r="K3085" s="2">
        <f t="shared" si="974"/>
        <v>265435.46719334001</v>
      </c>
      <c r="L3085" s="1">
        <f t="shared" si="981"/>
        <v>101</v>
      </c>
      <c r="M3085" s="3">
        <f t="shared" si="969"/>
        <v>0</v>
      </c>
      <c r="N3085" s="2">
        <f t="shared" si="975"/>
        <v>0</v>
      </c>
      <c r="O3085" s="18">
        <f t="shared" si="982"/>
        <v>0.14499999999999999</v>
      </c>
      <c r="P3085" s="8">
        <f t="shared" si="967"/>
        <v>1.0113476210000001</v>
      </c>
      <c r="Q3085" s="2">
        <f t="shared" si="965"/>
        <v>3012.0610816600001</v>
      </c>
      <c r="R3085" s="2">
        <f t="shared" si="976"/>
        <v>3012.0610816600001</v>
      </c>
      <c r="S3085" s="9" t="s">
        <v>56</v>
      </c>
      <c r="T3085" s="47">
        <f t="shared" si="971"/>
        <v>43110</v>
      </c>
      <c r="AE3085" s="33"/>
    </row>
    <row r="3086" spans="1:31" x14ac:dyDescent="0.2">
      <c r="A3086" s="90">
        <f t="shared" si="977"/>
        <v>43111</v>
      </c>
      <c r="B3086" s="2">
        <f t="shared" si="972"/>
        <v>268545.25847681001</v>
      </c>
      <c r="C3086" s="2">
        <f t="shared" si="970"/>
        <v>248712.81089655013</v>
      </c>
      <c r="D3086" s="47">
        <f t="shared" si="978"/>
        <v>43111</v>
      </c>
      <c r="E3086" s="3">
        <f t="shared" si="968"/>
        <v>0</v>
      </c>
      <c r="F3086" s="4">
        <f t="shared" si="966"/>
        <v>1</v>
      </c>
      <c r="G3086" s="4">
        <f t="shared" si="983"/>
        <v>31</v>
      </c>
      <c r="H3086" s="2">
        <f t="shared" si="979"/>
        <v>1</v>
      </c>
      <c r="I3086" s="2">
        <f t="shared" si="980"/>
        <v>1.07934741</v>
      </c>
      <c r="J3086" s="2">
        <f t="shared" si="973"/>
        <v>1.07934741</v>
      </c>
      <c r="K3086" s="2">
        <f t="shared" si="974"/>
        <v>268447.52827501</v>
      </c>
      <c r="L3086" s="1">
        <f t="shared" si="981"/>
        <v>0</v>
      </c>
      <c r="M3086" s="3">
        <f t="shared" si="969"/>
        <v>0</v>
      </c>
      <c r="N3086" s="2">
        <f t="shared" si="975"/>
        <v>0</v>
      </c>
      <c r="O3086" s="18">
        <f t="shared" si="982"/>
        <v>0.14499999999999999</v>
      </c>
      <c r="P3086" s="8">
        <f t="shared" si="967"/>
        <v>1.0003640570000001</v>
      </c>
      <c r="Q3086" s="2">
        <f t="shared" ref="Q3086:Q3149" si="984">TRUNC((P3086-1)*K3086,8)</f>
        <v>97.730201800000003</v>
      </c>
      <c r="R3086" s="2">
        <f t="shared" si="976"/>
        <v>97.730201800000003</v>
      </c>
      <c r="S3086" s="9" t="s">
        <v>56</v>
      </c>
      <c r="T3086" s="47">
        <f t="shared" si="971"/>
        <v>43141</v>
      </c>
      <c r="AE3086" s="33"/>
    </row>
    <row r="3087" spans="1:31" x14ac:dyDescent="0.2">
      <c r="A3087" s="90">
        <f t="shared" si="977"/>
        <v>43112</v>
      </c>
      <c r="B3087" s="2">
        <f t="shared" si="972"/>
        <v>268643.02438213001</v>
      </c>
      <c r="C3087" s="2">
        <f t="shared" si="970"/>
        <v>248712.81089655013</v>
      </c>
      <c r="D3087" s="47">
        <f t="shared" si="978"/>
        <v>43111</v>
      </c>
      <c r="E3087" s="3">
        <f t="shared" si="968"/>
        <v>0</v>
      </c>
      <c r="F3087" s="4">
        <f t="shared" si="966"/>
        <v>2</v>
      </c>
      <c r="G3087" s="4">
        <f t="shared" si="983"/>
        <v>31</v>
      </c>
      <c r="H3087" s="2">
        <f t="shared" si="979"/>
        <v>1</v>
      </c>
      <c r="I3087" s="2">
        <f t="shared" si="980"/>
        <v>1.07934741</v>
      </c>
      <c r="J3087" s="2">
        <f t="shared" si="973"/>
        <v>1.07934741</v>
      </c>
      <c r="K3087" s="2">
        <f t="shared" si="974"/>
        <v>268447.52827501</v>
      </c>
      <c r="L3087" s="1">
        <f t="shared" si="981"/>
        <v>0</v>
      </c>
      <c r="M3087" s="3">
        <f t="shared" si="969"/>
        <v>0</v>
      </c>
      <c r="N3087" s="2">
        <f t="shared" si="975"/>
        <v>0</v>
      </c>
      <c r="O3087" s="18">
        <f t="shared" si="982"/>
        <v>0.14499999999999999</v>
      </c>
      <c r="P3087" s="8">
        <f t="shared" si="967"/>
        <v>1.0007282470000001</v>
      </c>
      <c r="Q3087" s="2">
        <f t="shared" si="984"/>
        <v>195.49610712</v>
      </c>
      <c r="R3087" s="2">
        <f t="shared" si="976"/>
        <v>195.49610712</v>
      </c>
      <c r="S3087" s="9" t="s">
        <v>56</v>
      </c>
      <c r="T3087" s="47">
        <f t="shared" si="971"/>
        <v>43141</v>
      </c>
      <c r="AE3087" s="33"/>
    </row>
    <row r="3088" spans="1:31" x14ac:dyDescent="0.2">
      <c r="A3088" s="90">
        <f t="shared" si="977"/>
        <v>43113</v>
      </c>
      <c r="B3088" s="2">
        <f t="shared" si="972"/>
        <v>268740.82572252001</v>
      </c>
      <c r="C3088" s="2">
        <f t="shared" si="970"/>
        <v>248712.81089655013</v>
      </c>
      <c r="D3088" s="47">
        <f t="shared" si="978"/>
        <v>43111</v>
      </c>
      <c r="E3088" s="3">
        <f t="shared" si="968"/>
        <v>0</v>
      </c>
      <c r="F3088" s="4">
        <f t="shared" ref="F3088:F3151" si="985">IF(DAY(A3088)=E$2+1,1,F3087+1)</f>
        <v>3</v>
      </c>
      <c r="G3088" s="4">
        <f t="shared" si="983"/>
        <v>31</v>
      </c>
      <c r="H3088" s="2">
        <f t="shared" si="979"/>
        <v>1</v>
      </c>
      <c r="I3088" s="2">
        <f t="shared" si="980"/>
        <v>1.07934741</v>
      </c>
      <c r="J3088" s="2">
        <f t="shared" si="973"/>
        <v>1.07934741</v>
      </c>
      <c r="K3088" s="2">
        <f t="shared" si="974"/>
        <v>268447.52827501</v>
      </c>
      <c r="L3088" s="1">
        <f t="shared" si="981"/>
        <v>0</v>
      </c>
      <c r="M3088" s="3">
        <f t="shared" si="969"/>
        <v>0</v>
      </c>
      <c r="N3088" s="2">
        <f t="shared" si="975"/>
        <v>0</v>
      </c>
      <c r="O3088" s="18">
        <f t="shared" si="982"/>
        <v>0.14499999999999999</v>
      </c>
      <c r="P3088" s="8">
        <f t="shared" si="967"/>
        <v>1.0010925690000001</v>
      </c>
      <c r="Q3088" s="2">
        <f t="shared" si="984"/>
        <v>293.29744750999998</v>
      </c>
      <c r="R3088" s="2">
        <f t="shared" si="976"/>
        <v>293.29744750999998</v>
      </c>
      <c r="S3088" s="9" t="s">
        <v>56</v>
      </c>
      <c r="T3088" s="47">
        <f t="shared" si="971"/>
        <v>43141</v>
      </c>
      <c r="AE3088" s="33"/>
    </row>
    <row r="3089" spans="1:31" x14ac:dyDescent="0.2">
      <c r="A3089" s="90">
        <f t="shared" si="977"/>
        <v>43114</v>
      </c>
      <c r="B3089" s="2">
        <f t="shared" si="972"/>
        <v>268838.66276644001</v>
      </c>
      <c r="C3089" s="2">
        <f t="shared" si="970"/>
        <v>248712.81089655013</v>
      </c>
      <c r="D3089" s="47">
        <f t="shared" si="978"/>
        <v>43111</v>
      </c>
      <c r="E3089" s="3">
        <f t="shared" si="968"/>
        <v>0</v>
      </c>
      <c r="F3089" s="4">
        <f t="shared" si="985"/>
        <v>4</v>
      </c>
      <c r="G3089" s="4">
        <f t="shared" si="983"/>
        <v>31</v>
      </c>
      <c r="H3089" s="2">
        <f t="shared" si="979"/>
        <v>1</v>
      </c>
      <c r="I3089" s="2">
        <f t="shared" si="980"/>
        <v>1.07934741</v>
      </c>
      <c r="J3089" s="2">
        <f t="shared" si="973"/>
        <v>1.07934741</v>
      </c>
      <c r="K3089" s="2">
        <f t="shared" si="974"/>
        <v>268447.52827501</v>
      </c>
      <c r="L3089" s="1">
        <f t="shared" si="981"/>
        <v>0</v>
      </c>
      <c r="M3089" s="3">
        <f t="shared" si="969"/>
        <v>0</v>
      </c>
      <c r="N3089" s="2">
        <f t="shared" si="975"/>
        <v>0</v>
      </c>
      <c r="O3089" s="18">
        <f t="shared" si="982"/>
        <v>0.14499999999999999</v>
      </c>
      <c r="P3089" s="8">
        <f t="shared" si="967"/>
        <v>1.001457024</v>
      </c>
      <c r="Q3089" s="2">
        <f t="shared" si="984"/>
        <v>391.13449143000003</v>
      </c>
      <c r="R3089" s="2">
        <f t="shared" si="976"/>
        <v>391.13449143000003</v>
      </c>
      <c r="S3089" s="9" t="s">
        <v>56</v>
      </c>
      <c r="T3089" s="47">
        <f t="shared" si="971"/>
        <v>43141</v>
      </c>
      <c r="AE3089" s="33"/>
    </row>
    <row r="3090" spans="1:31" x14ac:dyDescent="0.2">
      <c r="A3090" s="90">
        <f t="shared" si="977"/>
        <v>43115</v>
      </c>
      <c r="B3090" s="2">
        <f t="shared" si="972"/>
        <v>268936.53551388002</v>
      </c>
      <c r="C3090" s="2">
        <f t="shared" si="970"/>
        <v>248712.81089655013</v>
      </c>
      <c r="D3090" s="47">
        <f t="shared" si="978"/>
        <v>43111</v>
      </c>
      <c r="E3090" s="3">
        <f t="shared" si="968"/>
        <v>0</v>
      </c>
      <c r="F3090" s="4">
        <f t="shared" si="985"/>
        <v>5</v>
      </c>
      <c r="G3090" s="4">
        <f t="shared" si="983"/>
        <v>31</v>
      </c>
      <c r="H3090" s="2">
        <f t="shared" si="979"/>
        <v>1</v>
      </c>
      <c r="I3090" s="2">
        <f t="shared" si="980"/>
        <v>1.07934741</v>
      </c>
      <c r="J3090" s="2">
        <f t="shared" si="973"/>
        <v>1.07934741</v>
      </c>
      <c r="K3090" s="2">
        <f t="shared" si="974"/>
        <v>268447.52827501</v>
      </c>
      <c r="L3090" s="1">
        <f t="shared" si="981"/>
        <v>0</v>
      </c>
      <c r="M3090" s="3">
        <f t="shared" si="969"/>
        <v>0</v>
      </c>
      <c r="N3090" s="2">
        <f t="shared" si="975"/>
        <v>0</v>
      </c>
      <c r="O3090" s="18">
        <f t="shared" si="982"/>
        <v>0.14499999999999999</v>
      </c>
      <c r="P3090" s="8">
        <f t="shared" si="967"/>
        <v>1.0018216120000001</v>
      </c>
      <c r="Q3090" s="2">
        <f t="shared" si="984"/>
        <v>489.00723886999998</v>
      </c>
      <c r="R3090" s="2">
        <f t="shared" si="976"/>
        <v>489.00723886999998</v>
      </c>
      <c r="S3090" s="9" t="s">
        <v>56</v>
      </c>
      <c r="T3090" s="47">
        <f t="shared" si="971"/>
        <v>43141</v>
      </c>
      <c r="AE3090" s="33"/>
    </row>
    <row r="3091" spans="1:31" x14ac:dyDescent="0.2">
      <c r="A3091" s="90">
        <f t="shared" si="977"/>
        <v>43116</v>
      </c>
      <c r="B3091" s="2">
        <f t="shared" si="972"/>
        <v>269034.44369639002</v>
      </c>
      <c r="C3091" s="2">
        <f t="shared" si="970"/>
        <v>248712.81089655013</v>
      </c>
      <c r="D3091" s="47">
        <f t="shared" si="978"/>
        <v>43111</v>
      </c>
      <c r="E3091" s="3">
        <f t="shared" si="968"/>
        <v>0</v>
      </c>
      <c r="F3091" s="4">
        <f t="shared" si="985"/>
        <v>6</v>
      </c>
      <c r="G3091" s="4">
        <f t="shared" si="983"/>
        <v>31</v>
      </c>
      <c r="H3091" s="2">
        <f t="shared" si="979"/>
        <v>1</v>
      </c>
      <c r="I3091" s="2">
        <f t="shared" si="980"/>
        <v>1.07934741</v>
      </c>
      <c r="J3091" s="2">
        <f t="shared" si="973"/>
        <v>1.07934741</v>
      </c>
      <c r="K3091" s="2">
        <f t="shared" si="974"/>
        <v>268447.52827501</v>
      </c>
      <c r="L3091" s="1">
        <f t="shared" si="981"/>
        <v>0</v>
      </c>
      <c r="M3091" s="3">
        <f t="shared" si="969"/>
        <v>0</v>
      </c>
      <c r="N3091" s="2">
        <f t="shared" si="975"/>
        <v>0</v>
      </c>
      <c r="O3091" s="18">
        <f t="shared" si="982"/>
        <v>0.14499999999999999</v>
      </c>
      <c r="P3091" s="8">
        <f t="shared" si="967"/>
        <v>1.002186332</v>
      </c>
      <c r="Q3091" s="2">
        <f t="shared" si="984"/>
        <v>586.91542138</v>
      </c>
      <c r="R3091" s="2">
        <f t="shared" si="976"/>
        <v>586.91542138</v>
      </c>
      <c r="S3091" s="9" t="s">
        <v>56</v>
      </c>
      <c r="T3091" s="47">
        <f t="shared" si="971"/>
        <v>43141</v>
      </c>
      <c r="AE3091" s="33"/>
    </row>
    <row r="3092" spans="1:31" x14ac:dyDescent="0.2">
      <c r="A3092" s="90">
        <f t="shared" si="977"/>
        <v>43117</v>
      </c>
      <c r="B3092" s="2">
        <f t="shared" si="972"/>
        <v>269132.38758242998</v>
      </c>
      <c r="C3092" s="2">
        <f t="shared" si="970"/>
        <v>248712.81089655013</v>
      </c>
      <c r="D3092" s="47">
        <f t="shared" si="978"/>
        <v>43111</v>
      </c>
      <c r="E3092" s="3">
        <f t="shared" si="968"/>
        <v>0</v>
      </c>
      <c r="F3092" s="4">
        <f t="shared" si="985"/>
        <v>7</v>
      </c>
      <c r="G3092" s="4">
        <f t="shared" si="983"/>
        <v>31</v>
      </c>
      <c r="H3092" s="2">
        <f t="shared" si="979"/>
        <v>1</v>
      </c>
      <c r="I3092" s="2">
        <f t="shared" si="980"/>
        <v>1.07934741</v>
      </c>
      <c r="J3092" s="2">
        <f t="shared" si="973"/>
        <v>1.07934741</v>
      </c>
      <c r="K3092" s="2">
        <f t="shared" si="974"/>
        <v>268447.52827501</v>
      </c>
      <c r="L3092" s="1">
        <f t="shared" si="981"/>
        <v>0</v>
      </c>
      <c r="M3092" s="3">
        <f t="shared" si="969"/>
        <v>0</v>
      </c>
      <c r="N3092" s="2">
        <f t="shared" si="975"/>
        <v>0</v>
      </c>
      <c r="O3092" s="18">
        <f t="shared" si="982"/>
        <v>0.14499999999999999</v>
      </c>
      <c r="P3092" s="8">
        <f t="shared" si="967"/>
        <v>1.002551185</v>
      </c>
      <c r="Q3092" s="2">
        <f t="shared" si="984"/>
        <v>684.85930742000005</v>
      </c>
      <c r="R3092" s="2">
        <f t="shared" si="976"/>
        <v>684.85930742000005</v>
      </c>
      <c r="S3092" s="9" t="s">
        <v>56</v>
      </c>
      <c r="T3092" s="47">
        <f t="shared" si="971"/>
        <v>43141</v>
      </c>
      <c r="AE3092" s="33"/>
    </row>
    <row r="3093" spans="1:31" x14ac:dyDescent="0.2">
      <c r="A3093" s="90">
        <f t="shared" si="977"/>
        <v>43118</v>
      </c>
      <c r="B3093" s="2">
        <f t="shared" si="972"/>
        <v>269230.36717197997</v>
      </c>
      <c r="C3093" s="2">
        <f t="shared" si="970"/>
        <v>248712.81089655013</v>
      </c>
      <c r="D3093" s="47">
        <f t="shared" si="978"/>
        <v>43111</v>
      </c>
      <c r="E3093" s="3">
        <f t="shared" si="968"/>
        <v>0</v>
      </c>
      <c r="F3093" s="4">
        <f t="shared" si="985"/>
        <v>8</v>
      </c>
      <c r="G3093" s="4">
        <f t="shared" si="983"/>
        <v>31</v>
      </c>
      <c r="H3093" s="2">
        <f t="shared" si="979"/>
        <v>1</v>
      </c>
      <c r="I3093" s="2">
        <f t="shared" si="980"/>
        <v>1.07934741</v>
      </c>
      <c r="J3093" s="2">
        <f t="shared" si="973"/>
        <v>1.07934741</v>
      </c>
      <c r="K3093" s="2">
        <f t="shared" si="974"/>
        <v>268447.52827501</v>
      </c>
      <c r="L3093" s="1">
        <f t="shared" si="981"/>
        <v>0</v>
      </c>
      <c r="M3093" s="3">
        <f t="shared" si="969"/>
        <v>0</v>
      </c>
      <c r="N3093" s="2">
        <f t="shared" si="975"/>
        <v>0</v>
      </c>
      <c r="O3093" s="18">
        <f t="shared" si="982"/>
        <v>0.14499999999999999</v>
      </c>
      <c r="P3093" s="8">
        <f t="shared" si="967"/>
        <v>1.0029161710000001</v>
      </c>
      <c r="Q3093" s="2">
        <f t="shared" si="984"/>
        <v>782.83889696999995</v>
      </c>
      <c r="R3093" s="2">
        <f t="shared" si="976"/>
        <v>782.83889696999995</v>
      </c>
      <c r="S3093" s="9" t="s">
        <v>56</v>
      </c>
      <c r="T3093" s="47">
        <f t="shared" si="971"/>
        <v>43141</v>
      </c>
      <c r="AE3093" s="33"/>
    </row>
    <row r="3094" spans="1:31" x14ac:dyDescent="0.2">
      <c r="A3094" s="90">
        <f t="shared" si="977"/>
        <v>43119</v>
      </c>
      <c r="B3094" s="2">
        <f t="shared" si="972"/>
        <v>269328.38246505999</v>
      </c>
      <c r="C3094" s="2">
        <f t="shared" si="970"/>
        <v>248712.81089655013</v>
      </c>
      <c r="D3094" s="47">
        <f t="shared" si="978"/>
        <v>43111</v>
      </c>
      <c r="E3094" s="3">
        <f t="shared" si="968"/>
        <v>0</v>
      </c>
      <c r="F3094" s="4">
        <f t="shared" si="985"/>
        <v>9</v>
      </c>
      <c r="G3094" s="4">
        <f t="shared" si="983"/>
        <v>31</v>
      </c>
      <c r="H3094" s="2">
        <f t="shared" si="979"/>
        <v>1</v>
      </c>
      <c r="I3094" s="2">
        <f t="shared" si="980"/>
        <v>1.07934741</v>
      </c>
      <c r="J3094" s="2">
        <f t="shared" si="973"/>
        <v>1.07934741</v>
      </c>
      <c r="K3094" s="2">
        <f t="shared" si="974"/>
        <v>268447.52827501</v>
      </c>
      <c r="L3094" s="1">
        <f t="shared" si="981"/>
        <v>0</v>
      </c>
      <c r="M3094" s="3">
        <f t="shared" si="969"/>
        <v>0</v>
      </c>
      <c r="N3094" s="2">
        <f t="shared" si="975"/>
        <v>0</v>
      </c>
      <c r="O3094" s="18">
        <f t="shared" si="982"/>
        <v>0.14499999999999999</v>
      </c>
      <c r="P3094" s="8">
        <f t="shared" si="967"/>
        <v>1.0032812900000001</v>
      </c>
      <c r="Q3094" s="2">
        <f t="shared" si="984"/>
        <v>880.85419005000006</v>
      </c>
      <c r="R3094" s="2">
        <f t="shared" si="976"/>
        <v>880.85419005000006</v>
      </c>
      <c r="S3094" s="9" t="s">
        <v>56</v>
      </c>
      <c r="T3094" s="47">
        <f t="shared" si="971"/>
        <v>43141</v>
      </c>
      <c r="AE3094" s="33"/>
    </row>
    <row r="3095" spans="1:31" x14ac:dyDescent="0.2">
      <c r="A3095" s="90">
        <f t="shared" si="977"/>
        <v>43120</v>
      </c>
      <c r="B3095" s="2">
        <f t="shared" si="972"/>
        <v>269426.43346166</v>
      </c>
      <c r="C3095" s="2">
        <f t="shared" si="970"/>
        <v>248712.81089655013</v>
      </c>
      <c r="D3095" s="47">
        <f t="shared" si="978"/>
        <v>43111</v>
      </c>
      <c r="E3095" s="3">
        <f t="shared" si="968"/>
        <v>0</v>
      </c>
      <c r="F3095" s="4">
        <f t="shared" si="985"/>
        <v>10</v>
      </c>
      <c r="G3095" s="4">
        <f t="shared" si="983"/>
        <v>31</v>
      </c>
      <c r="H3095" s="2">
        <f t="shared" si="979"/>
        <v>1</v>
      </c>
      <c r="I3095" s="2">
        <f t="shared" si="980"/>
        <v>1.07934741</v>
      </c>
      <c r="J3095" s="2">
        <f t="shared" si="973"/>
        <v>1.07934741</v>
      </c>
      <c r="K3095" s="2">
        <f t="shared" si="974"/>
        <v>268447.52827501</v>
      </c>
      <c r="L3095" s="1">
        <f t="shared" si="981"/>
        <v>0</v>
      </c>
      <c r="M3095" s="3">
        <f t="shared" si="969"/>
        <v>0</v>
      </c>
      <c r="N3095" s="2">
        <f t="shared" si="975"/>
        <v>0</v>
      </c>
      <c r="O3095" s="18">
        <f t="shared" si="982"/>
        <v>0.14499999999999999</v>
      </c>
      <c r="P3095" s="8">
        <f t="shared" ref="P3095:P3158" si="986">ROUND((1+O3095)^(30/360)^(F3095/G3095),9)</f>
        <v>1.003646542</v>
      </c>
      <c r="Q3095" s="2">
        <f t="shared" si="984"/>
        <v>978.90518665000002</v>
      </c>
      <c r="R3095" s="2">
        <f t="shared" si="976"/>
        <v>978.90518665000002</v>
      </c>
      <c r="S3095" s="9" t="s">
        <v>56</v>
      </c>
      <c r="T3095" s="47">
        <f t="shared" si="971"/>
        <v>43141</v>
      </c>
      <c r="AE3095" s="33"/>
    </row>
    <row r="3096" spans="1:31" x14ac:dyDescent="0.2">
      <c r="A3096" s="90">
        <f t="shared" si="977"/>
        <v>43121</v>
      </c>
      <c r="B3096" s="2">
        <f t="shared" si="972"/>
        <v>269524.52016176999</v>
      </c>
      <c r="C3096" s="2">
        <f t="shared" si="970"/>
        <v>248712.81089655013</v>
      </c>
      <c r="D3096" s="47">
        <f t="shared" si="978"/>
        <v>43111</v>
      </c>
      <c r="E3096" s="3">
        <f t="shared" si="968"/>
        <v>0</v>
      </c>
      <c r="F3096" s="4">
        <f t="shared" si="985"/>
        <v>11</v>
      </c>
      <c r="G3096" s="4">
        <f t="shared" si="983"/>
        <v>31</v>
      </c>
      <c r="H3096" s="2">
        <f t="shared" si="979"/>
        <v>1</v>
      </c>
      <c r="I3096" s="2">
        <f t="shared" si="980"/>
        <v>1.07934741</v>
      </c>
      <c r="J3096" s="2">
        <f t="shared" si="973"/>
        <v>1.07934741</v>
      </c>
      <c r="K3096" s="2">
        <f t="shared" si="974"/>
        <v>268447.52827501</v>
      </c>
      <c r="L3096" s="1">
        <f t="shared" si="981"/>
        <v>0</v>
      </c>
      <c r="M3096" s="3">
        <f t="shared" si="969"/>
        <v>0</v>
      </c>
      <c r="N3096" s="2">
        <f t="shared" si="975"/>
        <v>0</v>
      </c>
      <c r="O3096" s="18">
        <f t="shared" si="982"/>
        <v>0.14499999999999999</v>
      </c>
      <c r="P3096" s="8">
        <f t="shared" si="986"/>
        <v>1.0040119270000001</v>
      </c>
      <c r="Q3096" s="2">
        <f t="shared" si="984"/>
        <v>1076.9918867599999</v>
      </c>
      <c r="R3096" s="2">
        <f t="shared" si="976"/>
        <v>1076.9918867599999</v>
      </c>
      <c r="S3096" s="9" t="s">
        <v>56</v>
      </c>
      <c r="T3096" s="47">
        <f t="shared" si="971"/>
        <v>43141</v>
      </c>
      <c r="AE3096" s="33"/>
    </row>
    <row r="3097" spans="1:31" x14ac:dyDescent="0.2">
      <c r="A3097" s="90">
        <f t="shared" si="977"/>
        <v>43122</v>
      </c>
      <c r="B3097" s="2">
        <f t="shared" si="972"/>
        <v>269622.64256541</v>
      </c>
      <c r="C3097" s="2">
        <f t="shared" si="970"/>
        <v>248712.81089655013</v>
      </c>
      <c r="D3097" s="47">
        <f t="shared" si="978"/>
        <v>43111</v>
      </c>
      <c r="E3097" s="3">
        <f t="shared" si="968"/>
        <v>0</v>
      </c>
      <c r="F3097" s="4">
        <f t="shared" si="985"/>
        <v>12</v>
      </c>
      <c r="G3097" s="4">
        <f t="shared" si="983"/>
        <v>31</v>
      </c>
      <c r="H3097" s="2">
        <f t="shared" si="979"/>
        <v>1</v>
      </c>
      <c r="I3097" s="2">
        <f t="shared" si="980"/>
        <v>1.07934741</v>
      </c>
      <c r="J3097" s="2">
        <f t="shared" si="973"/>
        <v>1.07934741</v>
      </c>
      <c r="K3097" s="2">
        <f t="shared" si="974"/>
        <v>268447.52827501</v>
      </c>
      <c r="L3097" s="1">
        <f t="shared" si="981"/>
        <v>0</v>
      </c>
      <c r="M3097" s="3">
        <f t="shared" si="969"/>
        <v>0</v>
      </c>
      <c r="N3097" s="2">
        <f t="shared" si="975"/>
        <v>0</v>
      </c>
      <c r="O3097" s="18">
        <f t="shared" si="982"/>
        <v>0.14499999999999999</v>
      </c>
      <c r="P3097" s="8">
        <f t="shared" si="986"/>
        <v>1.004377445</v>
      </c>
      <c r="Q3097" s="2">
        <f t="shared" si="984"/>
        <v>1175.1142904000001</v>
      </c>
      <c r="R3097" s="2">
        <f t="shared" si="976"/>
        <v>1175.1142904000001</v>
      </c>
      <c r="S3097" s="9" t="s">
        <v>56</v>
      </c>
      <c r="T3097" s="47">
        <f t="shared" si="971"/>
        <v>43141</v>
      </c>
      <c r="AE3097" s="33"/>
    </row>
    <row r="3098" spans="1:31" x14ac:dyDescent="0.2">
      <c r="A3098" s="90">
        <f t="shared" si="977"/>
        <v>43123</v>
      </c>
      <c r="B3098" s="2">
        <f t="shared" si="972"/>
        <v>269720.80067258002</v>
      </c>
      <c r="C3098" s="2">
        <f t="shared" si="970"/>
        <v>248712.81089655013</v>
      </c>
      <c r="D3098" s="47">
        <f t="shared" si="978"/>
        <v>43111</v>
      </c>
      <c r="E3098" s="3">
        <f t="shared" si="968"/>
        <v>0</v>
      </c>
      <c r="F3098" s="4">
        <f t="shared" si="985"/>
        <v>13</v>
      </c>
      <c r="G3098" s="4">
        <f t="shared" si="983"/>
        <v>31</v>
      </c>
      <c r="H3098" s="2">
        <f t="shared" si="979"/>
        <v>1</v>
      </c>
      <c r="I3098" s="2">
        <f t="shared" si="980"/>
        <v>1.07934741</v>
      </c>
      <c r="J3098" s="2">
        <f t="shared" si="973"/>
        <v>1.07934741</v>
      </c>
      <c r="K3098" s="2">
        <f t="shared" si="974"/>
        <v>268447.52827501</v>
      </c>
      <c r="L3098" s="1">
        <f t="shared" si="981"/>
        <v>0</v>
      </c>
      <c r="M3098" s="3">
        <f t="shared" si="969"/>
        <v>0</v>
      </c>
      <c r="N3098" s="2">
        <f t="shared" si="975"/>
        <v>0</v>
      </c>
      <c r="O3098" s="18">
        <f t="shared" si="982"/>
        <v>0.14499999999999999</v>
      </c>
      <c r="P3098" s="8">
        <f t="shared" si="986"/>
        <v>1.0047430959999999</v>
      </c>
      <c r="Q3098" s="2">
        <f t="shared" si="984"/>
        <v>1273.2723975700001</v>
      </c>
      <c r="R3098" s="2">
        <f t="shared" si="976"/>
        <v>1273.2723975700001</v>
      </c>
      <c r="S3098" s="9" t="s">
        <v>56</v>
      </c>
      <c r="T3098" s="47">
        <f t="shared" si="971"/>
        <v>43141</v>
      </c>
      <c r="AE3098" s="33"/>
    </row>
    <row r="3099" spans="1:31" x14ac:dyDescent="0.2">
      <c r="A3099" s="90">
        <f t="shared" si="977"/>
        <v>43124</v>
      </c>
      <c r="B3099" s="2">
        <f t="shared" si="972"/>
        <v>269818.99421481002</v>
      </c>
      <c r="C3099" s="2">
        <f t="shared" si="970"/>
        <v>248712.81089655013</v>
      </c>
      <c r="D3099" s="47">
        <f t="shared" si="978"/>
        <v>43111</v>
      </c>
      <c r="E3099" s="3">
        <f t="shared" si="968"/>
        <v>0</v>
      </c>
      <c r="F3099" s="4">
        <f t="shared" si="985"/>
        <v>14</v>
      </c>
      <c r="G3099" s="4">
        <f t="shared" si="983"/>
        <v>31</v>
      </c>
      <c r="H3099" s="2">
        <f t="shared" si="979"/>
        <v>1</v>
      </c>
      <c r="I3099" s="2">
        <f t="shared" si="980"/>
        <v>1.07934741</v>
      </c>
      <c r="J3099" s="2">
        <f t="shared" si="973"/>
        <v>1.07934741</v>
      </c>
      <c r="K3099" s="2">
        <f t="shared" si="974"/>
        <v>268447.52827501</v>
      </c>
      <c r="L3099" s="1">
        <f t="shared" si="981"/>
        <v>0</v>
      </c>
      <c r="M3099" s="3">
        <f t="shared" si="969"/>
        <v>0</v>
      </c>
      <c r="N3099" s="2">
        <f t="shared" si="975"/>
        <v>0</v>
      </c>
      <c r="O3099" s="18">
        <f t="shared" si="982"/>
        <v>0.14499999999999999</v>
      </c>
      <c r="P3099" s="8">
        <f t="shared" si="986"/>
        <v>1.005108879</v>
      </c>
      <c r="Q3099" s="2">
        <f t="shared" si="984"/>
        <v>1371.4659397999999</v>
      </c>
      <c r="R3099" s="2">
        <f t="shared" si="976"/>
        <v>1371.4659397999999</v>
      </c>
      <c r="S3099" s="9" t="s">
        <v>56</v>
      </c>
      <c r="T3099" s="47">
        <f t="shared" si="971"/>
        <v>43141</v>
      </c>
      <c r="AE3099" s="33"/>
    </row>
    <row r="3100" spans="1:31" x14ac:dyDescent="0.2">
      <c r="A3100" s="90">
        <f t="shared" si="977"/>
        <v>43125</v>
      </c>
      <c r="B3100" s="2">
        <f t="shared" si="972"/>
        <v>269917.22399745998</v>
      </c>
      <c r="C3100" s="2">
        <f t="shared" si="970"/>
        <v>248712.81089655013</v>
      </c>
      <c r="D3100" s="47">
        <f t="shared" si="978"/>
        <v>43111</v>
      </c>
      <c r="E3100" s="3">
        <f t="shared" si="968"/>
        <v>0</v>
      </c>
      <c r="F3100" s="4">
        <f t="shared" si="985"/>
        <v>15</v>
      </c>
      <c r="G3100" s="4">
        <f t="shared" si="983"/>
        <v>31</v>
      </c>
      <c r="H3100" s="2">
        <f t="shared" si="979"/>
        <v>1</v>
      </c>
      <c r="I3100" s="2">
        <f t="shared" si="980"/>
        <v>1.07934741</v>
      </c>
      <c r="J3100" s="2">
        <f t="shared" si="973"/>
        <v>1.07934741</v>
      </c>
      <c r="K3100" s="2">
        <f t="shared" si="974"/>
        <v>268447.52827501</v>
      </c>
      <c r="L3100" s="1">
        <f t="shared" si="981"/>
        <v>0</v>
      </c>
      <c r="M3100" s="3">
        <f t="shared" si="969"/>
        <v>0</v>
      </c>
      <c r="N3100" s="2">
        <f t="shared" si="975"/>
        <v>0</v>
      </c>
      <c r="O3100" s="18">
        <f t="shared" si="982"/>
        <v>0.14499999999999999</v>
      </c>
      <c r="P3100" s="8">
        <f t="shared" si="986"/>
        <v>1.005474797</v>
      </c>
      <c r="Q3100" s="2">
        <f t="shared" si="984"/>
        <v>1469.6957224499999</v>
      </c>
      <c r="R3100" s="2">
        <f t="shared" si="976"/>
        <v>1469.6957224499999</v>
      </c>
      <c r="S3100" s="9" t="s">
        <v>56</v>
      </c>
      <c r="T3100" s="47">
        <f t="shared" si="971"/>
        <v>43141</v>
      </c>
      <c r="AE3100" s="33"/>
    </row>
    <row r="3101" spans="1:31" x14ac:dyDescent="0.2">
      <c r="A3101" s="90">
        <f t="shared" si="977"/>
        <v>43126</v>
      </c>
      <c r="B3101" s="2">
        <f t="shared" si="972"/>
        <v>270015.48921519</v>
      </c>
      <c r="C3101" s="2">
        <f t="shared" si="970"/>
        <v>248712.81089655013</v>
      </c>
      <c r="D3101" s="47">
        <f t="shared" si="978"/>
        <v>43111</v>
      </c>
      <c r="E3101" s="3">
        <f t="shared" si="968"/>
        <v>0</v>
      </c>
      <c r="F3101" s="4">
        <f t="shared" si="985"/>
        <v>16</v>
      </c>
      <c r="G3101" s="4">
        <f t="shared" si="983"/>
        <v>31</v>
      </c>
      <c r="H3101" s="2">
        <f t="shared" si="979"/>
        <v>1</v>
      </c>
      <c r="I3101" s="2">
        <f t="shared" si="980"/>
        <v>1.07934741</v>
      </c>
      <c r="J3101" s="2">
        <f t="shared" si="973"/>
        <v>1.07934741</v>
      </c>
      <c r="K3101" s="2">
        <f t="shared" si="974"/>
        <v>268447.52827501</v>
      </c>
      <c r="L3101" s="1">
        <f t="shared" si="981"/>
        <v>0</v>
      </c>
      <c r="M3101" s="3">
        <f t="shared" si="969"/>
        <v>0</v>
      </c>
      <c r="N3101" s="2">
        <f t="shared" si="975"/>
        <v>0</v>
      </c>
      <c r="O3101" s="18">
        <f t="shared" si="982"/>
        <v>0.14499999999999999</v>
      </c>
      <c r="P3101" s="8">
        <f t="shared" si="986"/>
        <v>1.005840847</v>
      </c>
      <c r="Q3101" s="2">
        <f t="shared" si="984"/>
        <v>1567.9609401800001</v>
      </c>
      <c r="R3101" s="2">
        <f t="shared" si="976"/>
        <v>1567.9609401800001</v>
      </c>
      <c r="S3101" s="9" t="s">
        <v>56</v>
      </c>
      <c r="T3101" s="47">
        <f t="shared" si="971"/>
        <v>43141</v>
      </c>
      <c r="AE3101" s="33"/>
    </row>
    <row r="3102" spans="1:31" x14ac:dyDescent="0.2">
      <c r="A3102" s="90">
        <f t="shared" si="977"/>
        <v>43127</v>
      </c>
      <c r="B3102" s="2">
        <f t="shared" si="972"/>
        <v>270113.79040488001</v>
      </c>
      <c r="C3102" s="2">
        <f t="shared" si="970"/>
        <v>248712.81089655013</v>
      </c>
      <c r="D3102" s="47">
        <f t="shared" si="978"/>
        <v>43111</v>
      </c>
      <c r="E3102" s="3">
        <f t="shared" si="968"/>
        <v>0</v>
      </c>
      <c r="F3102" s="4">
        <f t="shared" si="985"/>
        <v>17</v>
      </c>
      <c r="G3102" s="4">
        <f t="shared" si="983"/>
        <v>31</v>
      </c>
      <c r="H3102" s="2">
        <f t="shared" si="979"/>
        <v>1</v>
      </c>
      <c r="I3102" s="2">
        <f t="shared" si="980"/>
        <v>1.07934741</v>
      </c>
      <c r="J3102" s="2">
        <f t="shared" si="973"/>
        <v>1.07934741</v>
      </c>
      <c r="K3102" s="2">
        <f t="shared" si="974"/>
        <v>268447.52827501</v>
      </c>
      <c r="L3102" s="1">
        <f t="shared" si="981"/>
        <v>0</v>
      </c>
      <c r="M3102" s="3">
        <f t="shared" si="969"/>
        <v>0</v>
      </c>
      <c r="N3102" s="2">
        <f t="shared" si="975"/>
        <v>0</v>
      </c>
      <c r="O3102" s="18">
        <f t="shared" si="982"/>
        <v>0.14499999999999999</v>
      </c>
      <c r="P3102" s="8">
        <f t="shared" si="986"/>
        <v>1.006207031</v>
      </c>
      <c r="Q3102" s="2">
        <f t="shared" si="984"/>
        <v>1666.2621298700001</v>
      </c>
      <c r="R3102" s="2">
        <f t="shared" si="976"/>
        <v>1666.2621298700001</v>
      </c>
      <c r="S3102" s="9" t="s">
        <v>56</v>
      </c>
      <c r="T3102" s="47">
        <f t="shared" si="971"/>
        <v>43141</v>
      </c>
      <c r="AE3102" s="33"/>
    </row>
    <row r="3103" spans="1:31" x14ac:dyDescent="0.2">
      <c r="A3103" s="90">
        <f t="shared" si="977"/>
        <v>43128</v>
      </c>
      <c r="B3103" s="2">
        <f t="shared" si="972"/>
        <v>270212.12729809998</v>
      </c>
      <c r="C3103" s="2">
        <f t="shared" si="970"/>
        <v>248712.81089655013</v>
      </c>
      <c r="D3103" s="47">
        <f t="shared" si="978"/>
        <v>43111</v>
      </c>
      <c r="E3103" s="3">
        <f t="shared" si="968"/>
        <v>0</v>
      </c>
      <c r="F3103" s="4">
        <f t="shared" si="985"/>
        <v>18</v>
      </c>
      <c r="G3103" s="4">
        <f t="shared" si="983"/>
        <v>31</v>
      </c>
      <c r="H3103" s="2">
        <f t="shared" si="979"/>
        <v>1</v>
      </c>
      <c r="I3103" s="2">
        <f t="shared" si="980"/>
        <v>1.07934741</v>
      </c>
      <c r="J3103" s="2">
        <f t="shared" si="973"/>
        <v>1.07934741</v>
      </c>
      <c r="K3103" s="2">
        <f t="shared" si="974"/>
        <v>268447.52827501</v>
      </c>
      <c r="L3103" s="1">
        <f t="shared" si="981"/>
        <v>0</v>
      </c>
      <c r="M3103" s="3">
        <f t="shared" si="969"/>
        <v>0</v>
      </c>
      <c r="N3103" s="2">
        <f t="shared" si="975"/>
        <v>0</v>
      </c>
      <c r="O3103" s="18">
        <f t="shared" si="982"/>
        <v>0.14499999999999999</v>
      </c>
      <c r="P3103" s="8">
        <f t="shared" si="986"/>
        <v>1.0065733480000001</v>
      </c>
      <c r="Q3103" s="2">
        <f t="shared" si="984"/>
        <v>1764.5990230899999</v>
      </c>
      <c r="R3103" s="2">
        <f t="shared" si="976"/>
        <v>1764.5990230899999</v>
      </c>
      <c r="S3103" s="9" t="s">
        <v>56</v>
      </c>
      <c r="T3103" s="47">
        <f t="shared" si="971"/>
        <v>43141</v>
      </c>
      <c r="AE3103" s="33"/>
    </row>
    <row r="3104" spans="1:31" x14ac:dyDescent="0.2">
      <c r="A3104" s="90">
        <f t="shared" si="977"/>
        <v>43129</v>
      </c>
      <c r="B3104" s="2">
        <f t="shared" si="972"/>
        <v>270310.49989482999</v>
      </c>
      <c r="C3104" s="2">
        <f t="shared" si="970"/>
        <v>248712.81089655013</v>
      </c>
      <c r="D3104" s="47">
        <f t="shared" si="978"/>
        <v>43111</v>
      </c>
      <c r="E3104" s="3">
        <f t="shared" si="968"/>
        <v>0</v>
      </c>
      <c r="F3104" s="4">
        <f t="shared" si="985"/>
        <v>19</v>
      </c>
      <c r="G3104" s="4">
        <f t="shared" si="983"/>
        <v>31</v>
      </c>
      <c r="H3104" s="2">
        <f t="shared" si="979"/>
        <v>1</v>
      </c>
      <c r="I3104" s="2">
        <f t="shared" si="980"/>
        <v>1.07934741</v>
      </c>
      <c r="J3104" s="2">
        <f t="shared" si="973"/>
        <v>1.07934741</v>
      </c>
      <c r="K3104" s="2">
        <f t="shared" si="974"/>
        <v>268447.52827501</v>
      </c>
      <c r="L3104" s="1">
        <f t="shared" si="981"/>
        <v>0</v>
      </c>
      <c r="M3104" s="3">
        <f t="shared" si="969"/>
        <v>0</v>
      </c>
      <c r="N3104" s="2">
        <f t="shared" si="975"/>
        <v>0</v>
      </c>
      <c r="O3104" s="18">
        <f t="shared" si="982"/>
        <v>0.14499999999999999</v>
      </c>
      <c r="P3104" s="8">
        <f t="shared" si="986"/>
        <v>1.0069397980000001</v>
      </c>
      <c r="Q3104" s="2">
        <f t="shared" si="984"/>
        <v>1862.9716198199999</v>
      </c>
      <c r="R3104" s="2">
        <f t="shared" si="976"/>
        <v>1862.9716198199999</v>
      </c>
      <c r="S3104" s="9" t="s">
        <v>56</v>
      </c>
      <c r="T3104" s="47">
        <f t="shared" si="971"/>
        <v>43141</v>
      </c>
      <c r="AE3104" s="33"/>
    </row>
    <row r="3105" spans="1:31" x14ac:dyDescent="0.2">
      <c r="A3105" s="90">
        <f t="shared" si="977"/>
        <v>43130</v>
      </c>
      <c r="B3105" s="2">
        <f t="shared" si="972"/>
        <v>270408.90819509001</v>
      </c>
      <c r="C3105" s="2">
        <f t="shared" si="970"/>
        <v>248712.81089655013</v>
      </c>
      <c r="D3105" s="47">
        <f t="shared" si="978"/>
        <v>43111</v>
      </c>
      <c r="E3105" s="3">
        <f t="shared" si="968"/>
        <v>0</v>
      </c>
      <c r="F3105" s="4">
        <f t="shared" si="985"/>
        <v>20</v>
      </c>
      <c r="G3105" s="4">
        <f t="shared" si="983"/>
        <v>31</v>
      </c>
      <c r="H3105" s="2">
        <f t="shared" si="979"/>
        <v>1</v>
      </c>
      <c r="I3105" s="2">
        <f t="shared" si="980"/>
        <v>1.07934741</v>
      </c>
      <c r="J3105" s="2">
        <f t="shared" si="973"/>
        <v>1.07934741</v>
      </c>
      <c r="K3105" s="2">
        <f t="shared" si="974"/>
        <v>268447.52827501</v>
      </c>
      <c r="L3105" s="1">
        <f t="shared" si="981"/>
        <v>0</v>
      </c>
      <c r="M3105" s="3">
        <f t="shared" si="969"/>
        <v>0</v>
      </c>
      <c r="N3105" s="2">
        <f t="shared" si="975"/>
        <v>0</v>
      </c>
      <c r="O3105" s="18">
        <f t="shared" si="982"/>
        <v>0.14499999999999999</v>
      </c>
      <c r="P3105" s="8">
        <f t="shared" si="986"/>
        <v>1.007306381</v>
      </c>
      <c r="Q3105" s="2">
        <f t="shared" si="984"/>
        <v>1961.3799200799999</v>
      </c>
      <c r="R3105" s="2">
        <f t="shared" si="976"/>
        <v>1961.3799200799999</v>
      </c>
      <c r="S3105" s="9" t="s">
        <v>56</v>
      </c>
      <c r="T3105" s="47">
        <f t="shared" si="971"/>
        <v>43141</v>
      </c>
      <c r="AE3105" s="33"/>
    </row>
    <row r="3106" spans="1:31" x14ac:dyDescent="0.2">
      <c r="A3106" s="90">
        <f t="shared" si="977"/>
        <v>43131</v>
      </c>
      <c r="B3106" s="2">
        <f t="shared" si="972"/>
        <v>270507.35273575998</v>
      </c>
      <c r="C3106" s="2">
        <f t="shared" si="970"/>
        <v>248712.81089655013</v>
      </c>
      <c r="D3106" s="47">
        <f t="shared" si="978"/>
        <v>43111</v>
      </c>
      <c r="E3106" s="3">
        <f t="shared" si="968"/>
        <v>0</v>
      </c>
      <c r="F3106" s="4">
        <f t="shared" si="985"/>
        <v>21</v>
      </c>
      <c r="G3106" s="4">
        <f t="shared" si="983"/>
        <v>31</v>
      </c>
      <c r="H3106" s="2">
        <f t="shared" si="979"/>
        <v>1</v>
      </c>
      <c r="I3106" s="2">
        <f t="shared" si="980"/>
        <v>1.07934741</v>
      </c>
      <c r="J3106" s="2">
        <f t="shared" si="973"/>
        <v>1.07934741</v>
      </c>
      <c r="K3106" s="2">
        <f t="shared" si="974"/>
        <v>268447.52827501</v>
      </c>
      <c r="L3106" s="1">
        <f t="shared" si="981"/>
        <v>0</v>
      </c>
      <c r="M3106" s="3">
        <f t="shared" si="969"/>
        <v>0</v>
      </c>
      <c r="N3106" s="2">
        <f t="shared" si="975"/>
        <v>0</v>
      </c>
      <c r="O3106" s="18">
        <f t="shared" si="982"/>
        <v>0.14499999999999999</v>
      </c>
      <c r="P3106" s="8">
        <f t="shared" si="986"/>
        <v>1.007673099</v>
      </c>
      <c r="Q3106" s="2">
        <f t="shared" si="984"/>
        <v>2059.8244607500001</v>
      </c>
      <c r="R3106" s="2">
        <f t="shared" si="976"/>
        <v>2059.8244607500001</v>
      </c>
      <c r="S3106" s="9" t="s">
        <v>56</v>
      </c>
      <c r="T3106" s="47">
        <f t="shared" si="971"/>
        <v>43141</v>
      </c>
      <c r="AE3106" s="33"/>
    </row>
    <row r="3107" spans="1:31" x14ac:dyDescent="0.2">
      <c r="A3107" s="90">
        <f t="shared" si="977"/>
        <v>43132</v>
      </c>
      <c r="B3107" s="2">
        <f t="shared" si="972"/>
        <v>270605.83271151001</v>
      </c>
      <c r="C3107" s="2">
        <f t="shared" si="970"/>
        <v>248712.81089655013</v>
      </c>
      <c r="D3107" s="47">
        <f t="shared" si="978"/>
        <v>43111</v>
      </c>
      <c r="E3107" s="3">
        <f t="shared" si="968"/>
        <v>0</v>
      </c>
      <c r="F3107" s="4">
        <f t="shared" si="985"/>
        <v>22</v>
      </c>
      <c r="G3107" s="4">
        <f t="shared" si="983"/>
        <v>31</v>
      </c>
      <c r="H3107" s="2">
        <f t="shared" si="979"/>
        <v>1</v>
      </c>
      <c r="I3107" s="2">
        <f t="shared" si="980"/>
        <v>1.07934741</v>
      </c>
      <c r="J3107" s="2">
        <f t="shared" si="973"/>
        <v>1.07934741</v>
      </c>
      <c r="K3107" s="2">
        <f t="shared" si="974"/>
        <v>268447.52827501</v>
      </c>
      <c r="L3107" s="1">
        <f t="shared" si="981"/>
        <v>0</v>
      </c>
      <c r="M3107" s="3">
        <f t="shared" si="969"/>
        <v>0</v>
      </c>
      <c r="N3107" s="2">
        <f t="shared" si="975"/>
        <v>0</v>
      </c>
      <c r="O3107" s="18">
        <f t="shared" si="982"/>
        <v>0.14499999999999999</v>
      </c>
      <c r="P3107" s="8">
        <f t="shared" si="986"/>
        <v>1.008039949</v>
      </c>
      <c r="Q3107" s="2">
        <f t="shared" si="984"/>
        <v>2158.3044365000001</v>
      </c>
      <c r="R3107" s="2">
        <f t="shared" si="976"/>
        <v>2158.3044365000001</v>
      </c>
      <c r="S3107" s="9" t="s">
        <v>56</v>
      </c>
      <c r="T3107" s="47">
        <f t="shared" si="971"/>
        <v>43141</v>
      </c>
      <c r="AE3107" s="33"/>
    </row>
    <row r="3108" spans="1:31" x14ac:dyDescent="0.2">
      <c r="A3108" s="90">
        <f t="shared" si="977"/>
        <v>43133</v>
      </c>
      <c r="B3108" s="2">
        <f t="shared" si="972"/>
        <v>270704.34892768</v>
      </c>
      <c r="C3108" s="2">
        <f t="shared" si="970"/>
        <v>248712.81089655013</v>
      </c>
      <c r="D3108" s="47">
        <f t="shared" si="978"/>
        <v>43111</v>
      </c>
      <c r="E3108" s="3">
        <f t="shared" si="968"/>
        <v>0</v>
      </c>
      <c r="F3108" s="4">
        <f t="shared" si="985"/>
        <v>23</v>
      </c>
      <c r="G3108" s="4">
        <f t="shared" si="983"/>
        <v>31</v>
      </c>
      <c r="H3108" s="2">
        <f t="shared" si="979"/>
        <v>1</v>
      </c>
      <c r="I3108" s="2">
        <f t="shared" si="980"/>
        <v>1.07934741</v>
      </c>
      <c r="J3108" s="2">
        <f t="shared" si="973"/>
        <v>1.07934741</v>
      </c>
      <c r="K3108" s="2">
        <f t="shared" si="974"/>
        <v>268447.52827501</v>
      </c>
      <c r="L3108" s="1">
        <f t="shared" si="981"/>
        <v>0</v>
      </c>
      <c r="M3108" s="3">
        <f t="shared" si="969"/>
        <v>0</v>
      </c>
      <c r="N3108" s="2">
        <f t="shared" si="975"/>
        <v>0</v>
      </c>
      <c r="O3108" s="18">
        <f t="shared" si="982"/>
        <v>0.14499999999999999</v>
      </c>
      <c r="P3108" s="8">
        <f t="shared" si="986"/>
        <v>1.0084069339999999</v>
      </c>
      <c r="Q3108" s="2">
        <f t="shared" si="984"/>
        <v>2256.8206526700001</v>
      </c>
      <c r="R3108" s="2">
        <f t="shared" si="976"/>
        <v>2256.8206526700001</v>
      </c>
      <c r="S3108" s="9" t="s">
        <v>56</v>
      </c>
      <c r="T3108" s="47">
        <f t="shared" si="971"/>
        <v>43141</v>
      </c>
      <c r="AE3108" s="33"/>
    </row>
    <row r="3109" spans="1:31" x14ac:dyDescent="0.2">
      <c r="A3109" s="90">
        <f t="shared" si="977"/>
        <v>43134</v>
      </c>
      <c r="B3109" s="2">
        <f t="shared" si="972"/>
        <v>270802.90057891002</v>
      </c>
      <c r="C3109" s="2">
        <f t="shared" si="970"/>
        <v>248712.81089655013</v>
      </c>
      <c r="D3109" s="47">
        <f t="shared" si="978"/>
        <v>43111</v>
      </c>
      <c r="E3109" s="3">
        <f t="shared" si="968"/>
        <v>0</v>
      </c>
      <c r="F3109" s="4">
        <f t="shared" si="985"/>
        <v>24</v>
      </c>
      <c r="G3109" s="4">
        <f t="shared" si="983"/>
        <v>31</v>
      </c>
      <c r="H3109" s="2">
        <f t="shared" si="979"/>
        <v>1</v>
      </c>
      <c r="I3109" s="2">
        <f t="shared" si="980"/>
        <v>1.07934741</v>
      </c>
      <c r="J3109" s="2">
        <f t="shared" si="973"/>
        <v>1.07934741</v>
      </c>
      <c r="K3109" s="2">
        <f t="shared" si="974"/>
        <v>268447.52827501</v>
      </c>
      <c r="L3109" s="1">
        <f t="shared" si="981"/>
        <v>0</v>
      </c>
      <c r="M3109" s="3">
        <f t="shared" si="969"/>
        <v>0</v>
      </c>
      <c r="N3109" s="2">
        <f t="shared" si="975"/>
        <v>0</v>
      </c>
      <c r="O3109" s="18">
        <f t="shared" si="982"/>
        <v>0.14499999999999999</v>
      </c>
      <c r="P3109" s="8">
        <f t="shared" si="986"/>
        <v>1.0087740510000001</v>
      </c>
      <c r="Q3109" s="2">
        <f t="shared" si="984"/>
        <v>2355.3723039000001</v>
      </c>
      <c r="R3109" s="2">
        <f t="shared" si="976"/>
        <v>2355.3723039000001</v>
      </c>
      <c r="S3109" s="9" t="s">
        <v>56</v>
      </c>
      <c r="T3109" s="47">
        <f t="shared" si="971"/>
        <v>43141</v>
      </c>
      <c r="AE3109" s="33"/>
    </row>
    <row r="3110" spans="1:31" x14ac:dyDescent="0.2">
      <c r="A3110" s="90">
        <f t="shared" si="977"/>
        <v>43135</v>
      </c>
      <c r="B3110" s="2">
        <f t="shared" si="972"/>
        <v>270901.48847057001</v>
      </c>
      <c r="C3110" s="2">
        <f t="shared" si="970"/>
        <v>248712.81089655013</v>
      </c>
      <c r="D3110" s="47">
        <f t="shared" si="978"/>
        <v>43111</v>
      </c>
      <c r="E3110" s="3">
        <f t="shared" si="968"/>
        <v>0</v>
      </c>
      <c r="F3110" s="4">
        <f t="shared" si="985"/>
        <v>25</v>
      </c>
      <c r="G3110" s="4">
        <f t="shared" si="983"/>
        <v>31</v>
      </c>
      <c r="H3110" s="2">
        <f t="shared" si="979"/>
        <v>1</v>
      </c>
      <c r="I3110" s="2">
        <f t="shared" si="980"/>
        <v>1.07934741</v>
      </c>
      <c r="J3110" s="2">
        <f t="shared" si="973"/>
        <v>1.07934741</v>
      </c>
      <c r="K3110" s="2">
        <f t="shared" si="974"/>
        <v>268447.52827501</v>
      </c>
      <c r="L3110" s="1">
        <f t="shared" si="981"/>
        <v>0</v>
      </c>
      <c r="M3110" s="3">
        <f t="shared" si="969"/>
        <v>0</v>
      </c>
      <c r="N3110" s="2">
        <f t="shared" si="975"/>
        <v>0</v>
      </c>
      <c r="O3110" s="18">
        <f t="shared" si="982"/>
        <v>0.14499999999999999</v>
      </c>
      <c r="P3110" s="8">
        <f t="shared" si="986"/>
        <v>1.009141303</v>
      </c>
      <c r="Q3110" s="2">
        <f t="shared" si="984"/>
        <v>2453.9601955600001</v>
      </c>
      <c r="R3110" s="2">
        <f t="shared" si="976"/>
        <v>2453.9601955600001</v>
      </c>
      <c r="S3110" s="9" t="s">
        <v>56</v>
      </c>
      <c r="T3110" s="47">
        <f t="shared" si="971"/>
        <v>43141</v>
      </c>
      <c r="AE3110" s="33"/>
    </row>
    <row r="3111" spans="1:31" x14ac:dyDescent="0.2">
      <c r="A3111" s="90">
        <f t="shared" si="977"/>
        <v>43136</v>
      </c>
      <c r="B3111" s="2">
        <f t="shared" si="972"/>
        <v>271000.11206573999</v>
      </c>
      <c r="C3111" s="2">
        <f t="shared" si="970"/>
        <v>248712.81089655013</v>
      </c>
      <c r="D3111" s="47">
        <f t="shared" si="978"/>
        <v>43111</v>
      </c>
      <c r="E3111" s="3">
        <f t="shared" si="968"/>
        <v>0</v>
      </c>
      <c r="F3111" s="4">
        <f t="shared" si="985"/>
        <v>26</v>
      </c>
      <c r="G3111" s="4">
        <f t="shared" si="983"/>
        <v>31</v>
      </c>
      <c r="H3111" s="2">
        <f t="shared" si="979"/>
        <v>1</v>
      </c>
      <c r="I3111" s="2">
        <f t="shared" si="980"/>
        <v>1.07934741</v>
      </c>
      <c r="J3111" s="2">
        <f t="shared" si="973"/>
        <v>1.07934741</v>
      </c>
      <c r="K3111" s="2">
        <f t="shared" si="974"/>
        <v>268447.52827501</v>
      </c>
      <c r="L3111" s="1">
        <f t="shared" si="981"/>
        <v>0</v>
      </c>
      <c r="M3111" s="3">
        <f t="shared" si="969"/>
        <v>0</v>
      </c>
      <c r="N3111" s="2">
        <f t="shared" si="975"/>
        <v>0</v>
      </c>
      <c r="O3111" s="18">
        <f t="shared" si="982"/>
        <v>0.14499999999999999</v>
      </c>
      <c r="P3111" s="8">
        <f t="shared" si="986"/>
        <v>1.0095086879999999</v>
      </c>
      <c r="Q3111" s="2">
        <f t="shared" si="984"/>
        <v>2552.5837907300001</v>
      </c>
      <c r="R3111" s="2">
        <f t="shared" si="976"/>
        <v>2552.5837907300001</v>
      </c>
      <c r="S3111" s="9" t="s">
        <v>56</v>
      </c>
      <c r="T3111" s="47">
        <f t="shared" si="971"/>
        <v>43141</v>
      </c>
      <c r="AE3111" s="33"/>
    </row>
    <row r="3112" spans="1:31" x14ac:dyDescent="0.2">
      <c r="A3112" s="90">
        <f t="shared" si="977"/>
        <v>43137</v>
      </c>
      <c r="B3112" s="2">
        <f t="shared" si="972"/>
        <v>271098.77163288998</v>
      </c>
      <c r="C3112" s="2">
        <f t="shared" si="970"/>
        <v>248712.81089655013</v>
      </c>
      <c r="D3112" s="47">
        <f t="shared" si="978"/>
        <v>43111</v>
      </c>
      <c r="E3112" s="3">
        <f t="shared" si="968"/>
        <v>0</v>
      </c>
      <c r="F3112" s="4">
        <f t="shared" si="985"/>
        <v>27</v>
      </c>
      <c r="G3112" s="4">
        <f t="shared" si="983"/>
        <v>31</v>
      </c>
      <c r="H3112" s="2">
        <f t="shared" si="979"/>
        <v>1</v>
      </c>
      <c r="I3112" s="2">
        <f t="shared" si="980"/>
        <v>1.07934741</v>
      </c>
      <c r="J3112" s="2">
        <f t="shared" si="973"/>
        <v>1.07934741</v>
      </c>
      <c r="K3112" s="2">
        <f t="shared" si="974"/>
        <v>268447.52827501</v>
      </c>
      <c r="L3112" s="1">
        <f t="shared" si="981"/>
        <v>0</v>
      </c>
      <c r="M3112" s="3">
        <f t="shared" si="969"/>
        <v>0</v>
      </c>
      <c r="N3112" s="2">
        <f t="shared" si="975"/>
        <v>0</v>
      </c>
      <c r="O3112" s="18">
        <f t="shared" si="982"/>
        <v>0.14499999999999999</v>
      </c>
      <c r="P3112" s="8">
        <f t="shared" si="986"/>
        <v>1.009876207</v>
      </c>
      <c r="Q3112" s="2">
        <f t="shared" si="984"/>
        <v>2651.2433578800001</v>
      </c>
      <c r="R3112" s="2">
        <f t="shared" si="976"/>
        <v>2651.2433578800001</v>
      </c>
      <c r="S3112" s="9" t="s">
        <v>56</v>
      </c>
      <c r="T3112" s="47">
        <f t="shared" si="971"/>
        <v>43141</v>
      </c>
      <c r="AE3112" s="33"/>
    </row>
    <row r="3113" spans="1:31" x14ac:dyDescent="0.2">
      <c r="A3113" s="90">
        <f t="shared" si="977"/>
        <v>43138</v>
      </c>
      <c r="B3113" s="2">
        <f t="shared" si="972"/>
        <v>271197.46717199998</v>
      </c>
      <c r="C3113" s="2">
        <f t="shared" si="970"/>
        <v>248712.81089655013</v>
      </c>
      <c r="D3113" s="47">
        <f t="shared" si="978"/>
        <v>43111</v>
      </c>
      <c r="E3113" s="3">
        <f t="shared" si="968"/>
        <v>0</v>
      </c>
      <c r="F3113" s="4">
        <f t="shared" si="985"/>
        <v>28</v>
      </c>
      <c r="G3113" s="4">
        <f t="shared" si="983"/>
        <v>31</v>
      </c>
      <c r="H3113" s="2">
        <f t="shared" si="979"/>
        <v>1</v>
      </c>
      <c r="I3113" s="2">
        <f t="shared" si="980"/>
        <v>1.07934741</v>
      </c>
      <c r="J3113" s="2">
        <f t="shared" si="973"/>
        <v>1.07934741</v>
      </c>
      <c r="K3113" s="2">
        <f t="shared" si="974"/>
        <v>268447.52827501</v>
      </c>
      <c r="L3113" s="1">
        <f t="shared" si="981"/>
        <v>0</v>
      </c>
      <c r="M3113" s="3">
        <f t="shared" si="969"/>
        <v>0</v>
      </c>
      <c r="N3113" s="2">
        <f t="shared" si="975"/>
        <v>0</v>
      </c>
      <c r="O3113" s="18">
        <f t="shared" si="982"/>
        <v>0.14499999999999999</v>
      </c>
      <c r="P3113" s="8">
        <f t="shared" si="986"/>
        <v>1.0102438600000001</v>
      </c>
      <c r="Q3113" s="2">
        <f t="shared" si="984"/>
        <v>2749.9388969900001</v>
      </c>
      <c r="R3113" s="2">
        <f t="shared" si="976"/>
        <v>2749.9388969900001</v>
      </c>
      <c r="S3113" s="9" t="s">
        <v>56</v>
      </c>
      <c r="T3113" s="47">
        <f t="shared" si="971"/>
        <v>43141</v>
      </c>
      <c r="AE3113" s="33"/>
    </row>
    <row r="3114" spans="1:31" x14ac:dyDescent="0.2">
      <c r="A3114" s="90">
        <f t="shared" si="977"/>
        <v>43139</v>
      </c>
      <c r="B3114" s="2">
        <f t="shared" si="972"/>
        <v>271296.19841463002</v>
      </c>
      <c r="C3114" s="2">
        <f t="shared" si="970"/>
        <v>248712.81089655013</v>
      </c>
      <c r="D3114" s="47">
        <f t="shared" si="978"/>
        <v>43111</v>
      </c>
      <c r="E3114" s="3">
        <f t="shared" si="968"/>
        <v>0</v>
      </c>
      <c r="F3114" s="4">
        <f t="shared" si="985"/>
        <v>29</v>
      </c>
      <c r="G3114" s="4">
        <f t="shared" si="983"/>
        <v>31</v>
      </c>
      <c r="H3114" s="2">
        <f t="shared" si="979"/>
        <v>1</v>
      </c>
      <c r="I3114" s="2">
        <f t="shared" si="980"/>
        <v>1.07934741</v>
      </c>
      <c r="J3114" s="2">
        <f t="shared" si="973"/>
        <v>1.07934741</v>
      </c>
      <c r="K3114" s="2">
        <f t="shared" si="974"/>
        <v>268447.52827501</v>
      </c>
      <c r="L3114" s="1">
        <f t="shared" si="981"/>
        <v>0</v>
      </c>
      <c r="M3114" s="3">
        <f t="shared" si="969"/>
        <v>0</v>
      </c>
      <c r="N3114" s="2">
        <f t="shared" si="975"/>
        <v>0</v>
      </c>
      <c r="O3114" s="18">
        <f t="shared" si="982"/>
        <v>0.14499999999999999</v>
      </c>
      <c r="P3114" s="8">
        <f t="shared" si="986"/>
        <v>1.0106116460000001</v>
      </c>
      <c r="Q3114" s="2">
        <f t="shared" si="984"/>
        <v>2848.6701396200001</v>
      </c>
      <c r="R3114" s="2">
        <f t="shared" si="976"/>
        <v>2848.6701396200001</v>
      </c>
      <c r="S3114" s="9" t="s">
        <v>56</v>
      </c>
      <c r="T3114" s="47">
        <f t="shared" si="971"/>
        <v>43141</v>
      </c>
      <c r="AE3114" s="33"/>
    </row>
    <row r="3115" spans="1:31" x14ac:dyDescent="0.2">
      <c r="A3115" s="90">
        <f t="shared" si="977"/>
        <v>43140</v>
      </c>
      <c r="B3115" s="2">
        <f t="shared" si="972"/>
        <v>271394.96589768003</v>
      </c>
      <c r="C3115" s="2">
        <f t="shared" si="970"/>
        <v>248712.81089655013</v>
      </c>
      <c r="D3115" s="47">
        <f t="shared" si="978"/>
        <v>43111</v>
      </c>
      <c r="E3115" s="3">
        <f t="shared" ref="E3115:E3178" si="987">IF(DAY(A3114)=$E$2,VLOOKUP(A3114,$AF$10:$AG$315,2),E3114)</f>
        <v>0</v>
      </c>
      <c r="F3115" s="4">
        <f t="shared" si="985"/>
        <v>30</v>
      </c>
      <c r="G3115" s="4">
        <f t="shared" si="983"/>
        <v>31</v>
      </c>
      <c r="H3115" s="2">
        <f t="shared" si="979"/>
        <v>1</v>
      </c>
      <c r="I3115" s="2">
        <f t="shared" si="980"/>
        <v>1.07934741</v>
      </c>
      <c r="J3115" s="2">
        <f t="shared" si="973"/>
        <v>1.07934741</v>
      </c>
      <c r="K3115" s="2">
        <f t="shared" si="974"/>
        <v>268447.52827501</v>
      </c>
      <c r="L3115" s="1">
        <f t="shared" si="981"/>
        <v>0</v>
      </c>
      <c r="M3115" s="3">
        <f t="shared" si="969"/>
        <v>0</v>
      </c>
      <c r="N3115" s="2">
        <f t="shared" si="975"/>
        <v>0</v>
      </c>
      <c r="O3115" s="18">
        <f t="shared" si="982"/>
        <v>0.14499999999999999</v>
      </c>
      <c r="P3115" s="8">
        <f t="shared" si="986"/>
        <v>1.0109795669999999</v>
      </c>
      <c r="Q3115" s="2">
        <f t="shared" si="984"/>
        <v>2947.4376226700001</v>
      </c>
      <c r="R3115" s="2">
        <f t="shared" si="976"/>
        <v>2947.4376226700001</v>
      </c>
      <c r="S3115" s="9" t="s">
        <v>56</v>
      </c>
      <c r="T3115" s="47">
        <f t="shared" si="971"/>
        <v>43141</v>
      </c>
      <c r="AE3115" s="33"/>
    </row>
    <row r="3116" spans="1:31" x14ac:dyDescent="0.2">
      <c r="A3116" s="90">
        <f t="shared" si="977"/>
        <v>43141</v>
      </c>
      <c r="B3116" s="2">
        <f t="shared" si="972"/>
        <v>271493.76908425998</v>
      </c>
      <c r="C3116" s="2">
        <f t="shared" si="970"/>
        <v>248712.81089655013</v>
      </c>
      <c r="D3116" s="47">
        <f t="shared" si="978"/>
        <v>43111</v>
      </c>
      <c r="E3116" s="3">
        <f t="shared" si="987"/>
        <v>0</v>
      </c>
      <c r="F3116" s="4">
        <f t="shared" si="985"/>
        <v>31</v>
      </c>
      <c r="G3116" s="4">
        <f t="shared" si="983"/>
        <v>31</v>
      </c>
      <c r="H3116" s="2">
        <f t="shared" si="979"/>
        <v>1</v>
      </c>
      <c r="I3116" s="2">
        <f t="shared" si="980"/>
        <v>1.07934741</v>
      </c>
      <c r="J3116" s="2">
        <f t="shared" si="973"/>
        <v>1.07934741</v>
      </c>
      <c r="K3116" s="2">
        <f t="shared" si="974"/>
        <v>268447.52827501</v>
      </c>
      <c r="L3116" s="1">
        <f t="shared" si="981"/>
        <v>102</v>
      </c>
      <c r="M3116" s="3">
        <f t="shared" si="969"/>
        <v>0</v>
      </c>
      <c r="N3116" s="2">
        <f t="shared" si="975"/>
        <v>0</v>
      </c>
      <c r="O3116" s="18">
        <f t="shared" si="982"/>
        <v>0.14499999999999999</v>
      </c>
      <c r="P3116" s="8">
        <f t="shared" si="986"/>
        <v>1.0113476210000001</v>
      </c>
      <c r="Q3116" s="2">
        <f t="shared" si="984"/>
        <v>3046.24080925</v>
      </c>
      <c r="R3116" s="2">
        <f t="shared" si="976"/>
        <v>3046.24080925</v>
      </c>
      <c r="S3116" s="9" t="s">
        <v>56</v>
      </c>
      <c r="T3116" s="47">
        <f t="shared" si="971"/>
        <v>43141</v>
      </c>
      <c r="AE3116" s="33"/>
    </row>
    <row r="3117" spans="1:31" x14ac:dyDescent="0.2">
      <c r="A3117" s="90">
        <f t="shared" si="977"/>
        <v>43142</v>
      </c>
      <c r="B3117" s="2">
        <f t="shared" si="972"/>
        <v>271603.20034923998</v>
      </c>
      <c r="C3117" s="2">
        <f t="shared" si="970"/>
        <v>251535.10961244014</v>
      </c>
      <c r="D3117" s="47">
        <f t="shared" si="978"/>
        <v>43142</v>
      </c>
      <c r="E3117" s="3">
        <f t="shared" si="987"/>
        <v>0</v>
      </c>
      <c r="F3117" s="4">
        <f t="shared" si="985"/>
        <v>1</v>
      </c>
      <c r="G3117" s="4">
        <f t="shared" si="983"/>
        <v>28</v>
      </c>
      <c r="H3117" s="2">
        <f t="shared" si="979"/>
        <v>1</v>
      </c>
      <c r="I3117" s="2">
        <f t="shared" si="980"/>
        <v>1.07934741</v>
      </c>
      <c r="J3117" s="2">
        <f t="shared" si="973"/>
        <v>1.07934741</v>
      </c>
      <c r="K3117" s="2">
        <f t="shared" si="974"/>
        <v>271493.76908424997</v>
      </c>
      <c r="L3117" s="1">
        <f t="shared" si="981"/>
        <v>0</v>
      </c>
      <c r="M3117" s="3">
        <f t="shared" si="969"/>
        <v>0</v>
      </c>
      <c r="N3117" s="2">
        <f t="shared" si="975"/>
        <v>0</v>
      </c>
      <c r="O3117" s="18">
        <f t="shared" si="982"/>
        <v>0.14499999999999999</v>
      </c>
      <c r="P3117" s="8">
        <f t="shared" si="986"/>
        <v>1.000403071</v>
      </c>
      <c r="Q3117" s="2">
        <f t="shared" si="984"/>
        <v>109.43126499</v>
      </c>
      <c r="R3117" s="2">
        <f t="shared" si="976"/>
        <v>109.43126499</v>
      </c>
      <c r="S3117" s="9" t="s">
        <v>56</v>
      </c>
      <c r="T3117" s="47">
        <f t="shared" si="971"/>
        <v>43169</v>
      </c>
      <c r="AE3117" s="33"/>
    </row>
    <row r="3118" spans="1:31" x14ac:dyDescent="0.2">
      <c r="A3118" s="90">
        <f t="shared" si="977"/>
        <v>43143</v>
      </c>
      <c r="B3118" s="2">
        <f t="shared" si="972"/>
        <v>271712.67586772999</v>
      </c>
      <c r="C3118" s="2">
        <f t="shared" si="970"/>
        <v>251535.10961244014</v>
      </c>
      <c r="D3118" s="47">
        <f t="shared" si="978"/>
        <v>43142</v>
      </c>
      <c r="E3118" s="3">
        <f t="shared" si="987"/>
        <v>0</v>
      </c>
      <c r="F3118" s="4">
        <f t="shared" si="985"/>
        <v>2</v>
      </c>
      <c r="G3118" s="4">
        <f t="shared" si="983"/>
        <v>28</v>
      </c>
      <c r="H3118" s="2">
        <f t="shared" si="979"/>
        <v>1</v>
      </c>
      <c r="I3118" s="2">
        <f t="shared" si="980"/>
        <v>1.07934741</v>
      </c>
      <c r="J3118" s="2">
        <f t="shared" si="973"/>
        <v>1.07934741</v>
      </c>
      <c r="K3118" s="2">
        <f t="shared" si="974"/>
        <v>271493.76908424997</v>
      </c>
      <c r="L3118" s="1">
        <f t="shared" si="981"/>
        <v>0</v>
      </c>
      <c r="M3118" s="3">
        <f t="shared" si="969"/>
        <v>0</v>
      </c>
      <c r="N3118" s="2">
        <f t="shared" si="975"/>
        <v>0</v>
      </c>
      <c r="O3118" s="18">
        <f t="shared" si="982"/>
        <v>0.14499999999999999</v>
      </c>
      <c r="P3118" s="8">
        <f t="shared" si="986"/>
        <v>1.000806305</v>
      </c>
      <c r="Q3118" s="2">
        <f t="shared" si="984"/>
        <v>218.90678348</v>
      </c>
      <c r="R3118" s="2">
        <f t="shared" si="976"/>
        <v>218.90678348</v>
      </c>
      <c r="S3118" s="9" t="s">
        <v>56</v>
      </c>
      <c r="T3118" s="47">
        <f t="shared" si="971"/>
        <v>43169</v>
      </c>
      <c r="AE3118" s="33"/>
    </row>
    <row r="3119" spans="1:31" x14ac:dyDescent="0.2">
      <c r="A3119" s="90">
        <f t="shared" si="977"/>
        <v>43144</v>
      </c>
      <c r="B3119" s="2">
        <f t="shared" si="972"/>
        <v>271822.19536819996</v>
      </c>
      <c r="C3119" s="2">
        <f t="shared" si="970"/>
        <v>251535.10961244014</v>
      </c>
      <c r="D3119" s="47">
        <f t="shared" si="978"/>
        <v>43142</v>
      </c>
      <c r="E3119" s="3">
        <f t="shared" si="987"/>
        <v>0</v>
      </c>
      <c r="F3119" s="4">
        <f t="shared" si="985"/>
        <v>3</v>
      </c>
      <c r="G3119" s="4">
        <f t="shared" si="983"/>
        <v>28</v>
      </c>
      <c r="H3119" s="2">
        <f t="shared" si="979"/>
        <v>1</v>
      </c>
      <c r="I3119" s="2">
        <f t="shared" si="980"/>
        <v>1.07934741</v>
      </c>
      <c r="J3119" s="2">
        <f t="shared" si="973"/>
        <v>1.07934741</v>
      </c>
      <c r="K3119" s="2">
        <f t="shared" si="974"/>
        <v>271493.76908424997</v>
      </c>
      <c r="L3119" s="1">
        <f t="shared" si="981"/>
        <v>0</v>
      </c>
      <c r="M3119" s="3">
        <f t="shared" si="969"/>
        <v>0</v>
      </c>
      <c r="N3119" s="2">
        <f t="shared" si="975"/>
        <v>0</v>
      </c>
      <c r="O3119" s="18">
        <f t="shared" si="982"/>
        <v>0.14499999999999999</v>
      </c>
      <c r="P3119" s="8">
        <f t="shared" si="986"/>
        <v>1.0012097010000001</v>
      </c>
      <c r="Q3119" s="2">
        <f t="shared" si="984"/>
        <v>328.42628395000003</v>
      </c>
      <c r="R3119" s="2">
        <f t="shared" si="976"/>
        <v>328.42628395000003</v>
      </c>
      <c r="S3119" s="9" t="s">
        <v>56</v>
      </c>
      <c r="T3119" s="47">
        <f t="shared" si="971"/>
        <v>43169</v>
      </c>
      <c r="AE3119" s="33"/>
    </row>
    <row r="3120" spans="1:31" x14ac:dyDescent="0.2">
      <c r="A3120" s="90">
        <f t="shared" si="977"/>
        <v>43145</v>
      </c>
      <c r="B3120" s="2">
        <f t="shared" si="972"/>
        <v>271931.75912215997</v>
      </c>
      <c r="C3120" s="2">
        <f t="shared" si="970"/>
        <v>251535.10961244014</v>
      </c>
      <c r="D3120" s="47">
        <f t="shared" si="978"/>
        <v>43142</v>
      </c>
      <c r="E3120" s="3">
        <f t="shared" si="987"/>
        <v>0</v>
      </c>
      <c r="F3120" s="4">
        <f t="shared" si="985"/>
        <v>4</v>
      </c>
      <c r="G3120" s="4">
        <f t="shared" si="983"/>
        <v>28</v>
      </c>
      <c r="H3120" s="2">
        <f t="shared" si="979"/>
        <v>1</v>
      </c>
      <c r="I3120" s="2">
        <f t="shared" si="980"/>
        <v>1.07934741</v>
      </c>
      <c r="J3120" s="2">
        <f t="shared" si="973"/>
        <v>1.07934741</v>
      </c>
      <c r="K3120" s="2">
        <f t="shared" si="974"/>
        <v>271493.76908424997</v>
      </c>
      <c r="L3120" s="1">
        <f t="shared" si="981"/>
        <v>0</v>
      </c>
      <c r="M3120" s="3">
        <f t="shared" si="969"/>
        <v>0</v>
      </c>
      <c r="N3120" s="2">
        <f t="shared" si="975"/>
        <v>0</v>
      </c>
      <c r="O3120" s="18">
        <f t="shared" si="982"/>
        <v>0.14499999999999999</v>
      </c>
      <c r="P3120" s="8">
        <f t="shared" si="986"/>
        <v>1.0016132600000001</v>
      </c>
      <c r="Q3120" s="2">
        <f t="shared" si="984"/>
        <v>437.99003791000001</v>
      </c>
      <c r="R3120" s="2">
        <f t="shared" si="976"/>
        <v>437.99003791000001</v>
      </c>
      <c r="S3120" s="9" t="s">
        <v>56</v>
      </c>
      <c r="T3120" s="47">
        <f t="shared" si="971"/>
        <v>43169</v>
      </c>
      <c r="AE3120" s="33"/>
    </row>
    <row r="3121" spans="1:31" x14ac:dyDescent="0.2">
      <c r="A3121" s="90">
        <f t="shared" si="977"/>
        <v>43146</v>
      </c>
      <c r="B3121" s="2">
        <f t="shared" si="972"/>
        <v>272041.36685810995</v>
      </c>
      <c r="C3121" s="2">
        <f t="shared" si="970"/>
        <v>251535.10961244014</v>
      </c>
      <c r="D3121" s="47">
        <f t="shared" si="978"/>
        <v>43142</v>
      </c>
      <c r="E3121" s="3">
        <f t="shared" si="987"/>
        <v>0</v>
      </c>
      <c r="F3121" s="4">
        <f t="shared" si="985"/>
        <v>5</v>
      </c>
      <c r="G3121" s="4">
        <f t="shared" si="983"/>
        <v>28</v>
      </c>
      <c r="H3121" s="2">
        <f t="shared" si="979"/>
        <v>1</v>
      </c>
      <c r="I3121" s="2">
        <f t="shared" si="980"/>
        <v>1.07934741</v>
      </c>
      <c r="J3121" s="2">
        <f t="shared" si="973"/>
        <v>1.07934741</v>
      </c>
      <c r="K3121" s="2">
        <f t="shared" si="974"/>
        <v>271493.76908424997</v>
      </c>
      <c r="L3121" s="1">
        <f t="shared" si="981"/>
        <v>0</v>
      </c>
      <c r="M3121" s="3">
        <f t="shared" si="969"/>
        <v>0</v>
      </c>
      <c r="N3121" s="2">
        <f t="shared" si="975"/>
        <v>0</v>
      </c>
      <c r="O3121" s="18">
        <f t="shared" si="982"/>
        <v>0.14499999999999999</v>
      </c>
      <c r="P3121" s="8">
        <f t="shared" si="986"/>
        <v>1.0020169809999999</v>
      </c>
      <c r="Q3121" s="2">
        <f t="shared" si="984"/>
        <v>547.59777385999996</v>
      </c>
      <c r="R3121" s="2">
        <f t="shared" si="976"/>
        <v>547.59777385999996</v>
      </c>
      <c r="S3121" s="9" t="s">
        <v>56</v>
      </c>
      <c r="T3121" s="47">
        <f t="shared" si="971"/>
        <v>43169</v>
      </c>
      <c r="AE3121" s="33"/>
    </row>
    <row r="3122" spans="1:31" x14ac:dyDescent="0.2">
      <c r="A3122" s="90">
        <f t="shared" si="977"/>
        <v>43147</v>
      </c>
      <c r="B3122" s="2">
        <f t="shared" si="972"/>
        <v>272151.01911902998</v>
      </c>
      <c r="C3122" s="2">
        <f t="shared" si="970"/>
        <v>251535.10961244014</v>
      </c>
      <c r="D3122" s="47">
        <f t="shared" si="978"/>
        <v>43142</v>
      </c>
      <c r="E3122" s="3">
        <f t="shared" si="987"/>
        <v>0</v>
      </c>
      <c r="F3122" s="4">
        <f t="shared" si="985"/>
        <v>6</v>
      </c>
      <c r="G3122" s="4">
        <f t="shared" si="983"/>
        <v>28</v>
      </c>
      <c r="H3122" s="2">
        <f t="shared" si="979"/>
        <v>1</v>
      </c>
      <c r="I3122" s="2">
        <f t="shared" si="980"/>
        <v>1.07934741</v>
      </c>
      <c r="J3122" s="2">
        <f t="shared" si="973"/>
        <v>1.07934741</v>
      </c>
      <c r="K3122" s="2">
        <f t="shared" si="974"/>
        <v>271493.76908424997</v>
      </c>
      <c r="L3122" s="1">
        <f t="shared" si="981"/>
        <v>0</v>
      </c>
      <c r="M3122" s="3">
        <f t="shared" si="969"/>
        <v>0</v>
      </c>
      <c r="N3122" s="2">
        <f t="shared" si="975"/>
        <v>0</v>
      </c>
      <c r="O3122" s="18">
        <f t="shared" si="982"/>
        <v>0.14499999999999999</v>
      </c>
      <c r="P3122" s="8">
        <f t="shared" si="986"/>
        <v>1.002420866</v>
      </c>
      <c r="Q3122" s="2">
        <f t="shared" si="984"/>
        <v>657.25003477999996</v>
      </c>
      <c r="R3122" s="2">
        <f t="shared" si="976"/>
        <v>657.25003477999996</v>
      </c>
      <c r="S3122" s="9" t="s">
        <v>56</v>
      </c>
      <c r="T3122" s="47">
        <f t="shared" si="971"/>
        <v>43169</v>
      </c>
      <c r="AE3122" s="33"/>
    </row>
    <row r="3123" spans="1:31" x14ac:dyDescent="0.2">
      <c r="A3123" s="90">
        <f t="shared" si="977"/>
        <v>43148</v>
      </c>
      <c r="B3123" s="2">
        <f t="shared" si="972"/>
        <v>272260.71536194999</v>
      </c>
      <c r="C3123" s="2">
        <f t="shared" si="970"/>
        <v>251535.10961244014</v>
      </c>
      <c r="D3123" s="47">
        <f t="shared" si="978"/>
        <v>43142</v>
      </c>
      <c r="E3123" s="3">
        <f t="shared" si="987"/>
        <v>0</v>
      </c>
      <c r="F3123" s="4">
        <f t="shared" si="985"/>
        <v>7</v>
      </c>
      <c r="G3123" s="4">
        <f t="shared" si="983"/>
        <v>28</v>
      </c>
      <c r="H3123" s="2">
        <f t="shared" si="979"/>
        <v>1</v>
      </c>
      <c r="I3123" s="2">
        <f t="shared" si="980"/>
        <v>1.07934741</v>
      </c>
      <c r="J3123" s="2">
        <f t="shared" si="973"/>
        <v>1.07934741</v>
      </c>
      <c r="K3123" s="2">
        <f t="shared" si="974"/>
        <v>271493.76908424997</v>
      </c>
      <c r="L3123" s="1">
        <f t="shared" si="981"/>
        <v>0</v>
      </c>
      <c r="M3123" s="3">
        <f t="shared" si="969"/>
        <v>0</v>
      </c>
      <c r="N3123" s="2">
        <f t="shared" si="975"/>
        <v>0</v>
      </c>
      <c r="O3123" s="18">
        <f t="shared" si="982"/>
        <v>0.14499999999999999</v>
      </c>
      <c r="P3123" s="8">
        <f t="shared" si="986"/>
        <v>1.002824913</v>
      </c>
      <c r="Q3123" s="2">
        <f t="shared" si="984"/>
        <v>766.9462777</v>
      </c>
      <c r="R3123" s="2">
        <f t="shared" si="976"/>
        <v>766.9462777</v>
      </c>
      <c r="S3123" s="9" t="s">
        <v>56</v>
      </c>
      <c r="T3123" s="47">
        <f t="shared" si="971"/>
        <v>43169</v>
      </c>
      <c r="AE3123" s="33"/>
    </row>
    <row r="3124" spans="1:31" x14ac:dyDescent="0.2">
      <c r="A3124" s="90">
        <f t="shared" si="977"/>
        <v>43149</v>
      </c>
      <c r="B3124" s="2">
        <f t="shared" si="972"/>
        <v>272370.45558685996</v>
      </c>
      <c r="C3124" s="2">
        <f t="shared" si="970"/>
        <v>251535.10961244014</v>
      </c>
      <c r="D3124" s="47">
        <f t="shared" si="978"/>
        <v>43142</v>
      </c>
      <c r="E3124" s="3">
        <f t="shared" si="987"/>
        <v>0</v>
      </c>
      <c r="F3124" s="4">
        <f t="shared" si="985"/>
        <v>8</v>
      </c>
      <c r="G3124" s="4">
        <f t="shared" si="983"/>
        <v>28</v>
      </c>
      <c r="H3124" s="2">
        <f t="shared" si="979"/>
        <v>1</v>
      </c>
      <c r="I3124" s="2">
        <f t="shared" si="980"/>
        <v>1.07934741</v>
      </c>
      <c r="J3124" s="2">
        <f t="shared" si="973"/>
        <v>1.07934741</v>
      </c>
      <c r="K3124" s="2">
        <f t="shared" si="974"/>
        <v>271493.76908424997</v>
      </c>
      <c r="L3124" s="1">
        <f t="shared" si="981"/>
        <v>0</v>
      </c>
      <c r="M3124" s="3">
        <f t="shared" si="969"/>
        <v>0</v>
      </c>
      <c r="N3124" s="2">
        <f t="shared" si="975"/>
        <v>0</v>
      </c>
      <c r="O3124" s="18">
        <f t="shared" si="982"/>
        <v>0.14499999999999999</v>
      </c>
      <c r="P3124" s="8">
        <f t="shared" si="986"/>
        <v>1.003229122</v>
      </c>
      <c r="Q3124" s="2">
        <f t="shared" si="984"/>
        <v>876.68650261000005</v>
      </c>
      <c r="R3124" s="2">
        <f t="shared" si="976"/>
        <v>876.68650261000005</v>
      </c>
      <c r="S3124" s="9" t="s">
        <v>56</v>
      </c>
      <c r="T3124" s="47">
        <f t="shared" si="971"/>
        <v>43169</v>
      </c>
      <c r="AE3124" s="33"/>
    </row>
    <row r="3125" spans="1:31" x14ac:dyDescent="0.2">
      <c r="A3125" s="90">
        <f t="shared" si="977"/>
        <v>43150</v>
      </c>
      <c r="B3125" s="2">
        <f t="shared" si="972"/>
        <v>272480.24033673998</v>
      </c>
      <c r="C3125" s="2">
        <f t="shared" si="970"/>
        <v>251535.10961244014</v>
      </c>
      <c r="D3125" s="47">
        <f t="shared" si="978"/>
        <v>43142</v>
      </c>
      <c r="E3125" s="3">
        <f t="shared" si="987"/>
        <v>0</v>
      </c>
      <c r="F3125" s="4">
        <f t="shared" si="985"/>
        <v>9</v>
      </c>
      <c r="G3125" s="4">
        <f t="shared" si="983"/>
        <v>28</v>
      </c>
      <c r="H3125" s="2">
        <f t="shared" si="979"/>
        <v>1</v>
      </c>
      <c r="I3125" s="2">
        <f t="shared" si="980"/>
        <v>1.07934741</v>
      </c>
      <c r="J3125" s="2">
        <f t="shared" si="973"/>
        <v>1.07934741</v>
      </c>
      <c r="K3125" s="2">
        <f t="shared" si="974"/>
        <v>271493.76908424997</v>
      </c>
      <c r="L3125" s="1">
        <f t="shared" si="981"/>
        <v>0</v>
      </c>
      <c r="M3125" s="3">
        <f t="shared" si="969"/>
        <v>0</v>
      </c>
      <c r="N3125" s="2">
        <f t="shared" si="975"/>
        <v>0</v>
      </c>
      <c r="O3125" s="18">
        <f t="shared" si="982"/>
        <v>0.14499999999999999</v>
      </c>
      <c r="P3125" s="8">
        <f t="shared" si="986"/>
        <v>1.0036334950000001</v>
      </c>
      <c r="Q3125" s="2">
        <f t="shared" si="984"/>
        <v>986.47125248999998</v>
      </c>
      <c r="R3125" s="2">
        <f t="shared" si="976"/>
        <v>986.47125248999998</v>
      </c>
      <c r="S3125" s="9" t="s">
        <v>56</v>
      </c>
      <c r="T3125" s="47">
        <f t="shared" si="971"/>
        <v>43169</v>
      </c>
      <c r="AE3125" s="33"/>
    </row>
    <row r="3126" spans="1:31" x14ac:dyDescent="0.2">
      <c r="A3126" s="90">
        <f t="shared" si="977"/>
        <v>43151</v>
      </c>
      <c r="B3126" s="2">
        <f t="shared" si="972"/>
        <v>272590.06934011</v>
      </c>
      <c r="C3126" s="2">
        <f t="shared" si="970"/>
        <v>251535.10961244014</v>
      </c>
      <c r="D3126" s="47">
        <f t="shared" si="978"/>
        <v>43142</v>
      </c>
      <c r="E3126" s="3">
        <f t="shared" si="987"/>
        <v>0</v>
      </c>
      <c r="F3126" s="4">
        <f t="shared" si="985"/>
        <v>10</v>
      </c>
      <c r="G3126" s="4">
        <f t="shared" si="983"/>
        <v>28</v>
      </c>
      <c r="H3126" s="2">
        <f t="shared" si="979"/>
        <v>1</v>
      </c>
      <c r="I3126" s="2">
        <f t="shared" si="980"/>
        <v>1.07934741</v>
      </c>
      <c r="J3126" s="2">
        <f t="shared" si="973"/>
        <v>1.07934741</v>
      </c>
      <c r="K3126" s="2">
        <f t="shared" si="974"/>
        <v>271493.76908424997</v>
      </c>
      <c r="L3126" s="1">
        <f t="shared" si="981"/>
        <v>0</v>
      </c>
      <c r="M3126" s="3">
        <f t="shared" si="969"/>
        <v>0</v>
      </c>
      <c r="N3126" s="2">
        <f t="shared" si="975"/>
        <v>0</v>
      </c>
      <c r="O3126" s="18">
        <f t="shared" si="982"/>
        <v>0.14499999999999999</v>
      </c>
      <c r="P3126" s="8">
        <f t="shared" si="986"/>
        <v>1.0040380310000001</v>
      </c>
      <c r="Q3126" s="2">
        <f t="shared" si="984"/>
        <v>1096.3002558600001</v>
      </c>
      <c r="R3126" s="2">
        <f t="shared" si="976"/>
        <v>1096.3002558600001</v>
      </c>
      <c r="S3126" s="9" t="s">
        <v>56</v>
      </c>
      <c r="T3126" s="47">
        <f t="shared" si="971"/>
        <v>43169</v>
      </c>
      <c r="AE3126" s="33"/>
    </row>
    <row r="3127" spans="1:31" x14ac:dyDescent="0.2">
      <c r="A3127" s="90">
        <f t="shared" si="977"/>
        <v>43152</v>
      </c>
      <c r="B3127" s="2">
        <f t="shared" si="972"/>
        <v>272699.94259696995</v>
      </c>
      <c r="C3127" s="2">
        <f t="shared" si="970"/>
        <v>251535.10961244014</v>
      </c>
      <c r="D3127" s="47">
        <f t="shared" si="978"/>
        <v>43142</v>
      </c>
      <c r="E3127" s="3">
        <f t="shared" si="987"/>
        <v>0</v>
      </c>
      <c r="F3127" s="4">
        <f t="shared" si="985"/>
        <v>11</v>
      </c>
      <c r="G3127" s="4">
        <f t="shared" si="983"/>
        <v>28</v>
      </c>
      <c r="H3127" s="2">
        <f t="shared" si="979"/>
        <v>1</v>
      </c>
      <c r="I3127" s="2">
        <f t="shared" si="980"/>
        <v>1.07934741</v>
      </c>
      <c r="J3127" s="2">
        <f t="shared" si="973"/>
        <v>1.07934741</v>
      </c>
      <c r="K3127" s="2">
        <f t="shared" si="974"/>
        <v>271493.76908424997</v>
      </c>
      <c r="L3127" s="1">
        <f t="shared" si="981"/>
        <v>0</v>
      </c>
      <c r="M3127" s="3">
        <f t="shared" si="969"/>
        <v>0</v>
      </c>
      <c r="N3127" s="2">
        <f t="shared" si="975"/>
        <v>0</v>
      </c>
      <c r="O3127" s="18">
        <f t="shared" si="982"/>
        <v>0.14499999999999999</v>
      </c>
      <c r="P3127" s="8">
        <f t="shared" si="986"/>
        <v>1.0044427300000001</v>
      </c>
      <c r="Q3127" s="2">
        <f t="shared" si="984"/>
        <v>1206.17351272</v>
      </c>
      <c r="R3127" s="2">
        <f t="shared" si="976"/>
        <v>1206.17351272</v>
      </c>
      <c r="S3127" s="9" t="s">
        <v>56</v>
      </c>
      <c r="T3127" s="47">
        <f t="shared" si="971"/>
        <v>43169</v>
      </c>
      <c r="AE3127" s="33"/>
    </row>
    <row r="3128" spans="1:31" x14ac:dyDescent="0.2">
      <c r="A3128" s="90">
        <f t="shared" si="977"/>
        <v>43153</v>
      </c>
      <c r="B3128" s="2">
        <f t="shared" si="972"/>
        <v>272809.86010731</v>
      </c>
      <c r="C3128" s="2">
        <f t="shared" si="970"/>
        <v>251535.10961244014</v>
      </c>
      <c r="D3128" s="47">
        <f t="shared" si="978"/>
        <v>43142</v>
      </c>
      <c r="E3128" s="3">
        <f t="shared" si="987"/>
        <v>0</v>
      </c>
      <c r="F3128" s="4">
        <f t="shared" si="985"/>
        <v>12</v>
      </c>
      <c r="G3128" s="4">
        <f t="shared" si="983"/>
        <v>28</v>
      </c>
      <c r="H3128" s="2">
        <f t="shared" si="979"/>
        <v>1</v>
      </c>
      <c r="I3128" s="2">
        <f t="shared" si="980"/>
        <v>1.07934741</v>
      </c>
      <c r="J3128" s="2">
        <f t="shared" si="973"/>
        <v>1.07934741</v>
      </c>
      <c r="K3128" s="2">
        <f t="shared" si="974"/>
        <v>271493.76908424997</v>
      </c>
      <c r="L3128" s="1">
        <f t="shared" si="981"/>
        <v>0</v>
      </c>
      <c r="M3128" s="3">
        <f t="shared" si="969"/>
        <v>0</v>
      </c>
      <c r="N3128" s="2">
        <f t="shared" si="975"/>
        <v>0</v>
      </c>
      <c r="O3128" s="18">
        <f t="shared" si="982"/>
        <v>0.14499999999999999</v>
      </c>
      <c r="P3128" s="8">
        <f t="shared" si="986"/>
        <v>1.004847592</v>
      </c>
      <c r="Q3128" s="2">
        <f t="shared" si="984"/>
        <v>1316.09102306</v>
      </c>
      <c r="R3128" s="2">
        <f t="shared" si="976"/>
        <v>1316.09102306</v>
      </c>
      <c r="S3128" s="9" t="s">
        <v>56</v>
      </c>
      <c r="T3128" s="47">
        <f t="shared" si="971"/>
        <v>43169</v>
      </c>
      <c r="AE3128" s="33"/>
    </row>
    <row r="3129" spans="1:31" x14ac:dyDescent="0.2">
      <c r="A3129" s="90">
        <f t="shared" si="977"/>
        <v>43154</v>
      </c>
      <c r="B3129" s="2">
        <f t="shared" si="972"/>
        <v>272919.82187112997</v>
      </c>
      <c r="C3129" s="2">
        <f t="shared" si="970"/>
        <v>251535.10961244014</v>
      </c>
      <c r="D3129" s="47">
        <f t="shared" si="978"/>
        <v>43142</v>
      </c>
      <c r="E3129" s="3">
        <f t="shared" si="987"/>
        <v>0</v>
      </c>
      <c r="F3129" s="4">
        <f t="shared" si="985"/>
        <v>13</v>
      </c>
      <c r="G3129" s="4">
        <f t="shared" si="983"/>
        <v>28</v>
      </c>
      <c r="H3129" s="2">
        <f t="shared" si="979"/>
        <v>1</v>
      </c>
      <c r="I3129" s="2">
        <f t="shared" si="980"/>
        <v>1.07934741</v>
      </c>
      <c r="J3129" s="2">
        <f t="shared" si="973"/>
        <v>1.07934741</v>
      </c>
      <c r="K3129" s="2">
        <f t="shared" si="974"/>
        <v>271493.76908424997</v>
      </c>
      <c r="L3129" s="1">
        <f t="shared" si="981"/>
        <v>0</v>
      </c>
      <c r="M3129" s="3">
        <f t="shared" si="969"/>
        <v>0</v>
      </c>
      <c r="N3129" s="2">
        <f t="shared" si="975"/>
        <v>0</v>
      </c>
      <c r="O3129" s="18">
        <f t="shared" si="982"/>
        <v>0.14499999999999999</v>
      </c>
      <c r="P3129" s="8">
        <f t="shared" si="986"/>
        <v>1.005252617</v>
      </c>
      <c r="Q3129" s="2">
        <f t="shared" si="984"/>
        <v>1426.05278688</v>
      </c>
      <c r="R3129" s="2">
        <f t="shared" si="976"/>
        <v>1426.05278688</v>
      </c>
      <c r="S3129" s="9" t="s">
        <v>56</v>
      </c>
      <c r="T3129" s="47">
        <f t="shared" si="971"/>
        <v>43169</v>
      </c>
      <c r="AE3129" s="33"/>
    </row>
    <row r="3130" spans="1:31" x14ac:dyDescent="0.2">
      <c r="A3130" s="90">
        <f t="shared" si="977"/>
        <v>43155</v>
      </c>
      <c r="B3130" s="2">
        <f t="shared" si="972"/>
        <v>273029.82788843999</v>
      </c>
      <c r="C3130" s="2">
        <f t="shared" si="970"/>
        <v>251535.10961244014</v>
      </c>
      <c r="D3130" s="47">
        <f t="shared" si="978"/>
        <v>43142</v>
      </c>
      <c r="E3130" s="3">
        <f t="shared" si="987"/>
        <v>0</v>
      </c>
      <c r="F3130" s="4">
        <f t="shared" si="985"/>
        <v>14</v>
      </c>
      <c r="G3130" s="4">
        <f t="shared" si="983"/>
        <v>28</v>
      </c>
      <c r="H3130" s="2">
        <f t="shared" si="979"/>
        <v>1</v>
      </c>
      <c r="I3130" s="2">
        <f t="shared" si="980"/>
        <v>1.07934741</v>
      </c>
      <c r="J3130" s="2">
        <f t="shared" si="973"/>
        <v>1.07934741</v>
      </c>
      <c r="K3130" s="2">
        <f t="shared" si="974"/>
        <v>271493.76908424997</v>
      </c>
      <c r="L3130" s="1">
        <f t="shared" si="981"/>
        <v>0</v>
      </c>
      <c r="M3130" s="3">
        <f t="shared" si="969"/>
        <v>0</v>
      </c>
      <c r="N3130" s="2">
        <f t="shared" si="975"/>
        <v>0</v>
      </c>
      <c r="O3130" s="18">
        <f t="shared" si="982"/>
        <v>0.14499999999999999</v>
      </c>
      <c r="P3130" s="8">
        <f t="shared" si="986"/>
        <v>1.005657805</v>
      </c>
      <c r="Q3130" s="2">
        <f t="shared" si="984"/>
        <v>1536.05880419</v>
      </c>
      <c r="R3130" s="2">
        <f t="shared" si="976"/>
        <v>1536.05880419</v>
      </c>
      <c r="S3130" s="9" t="s">
        <v>56</v>
      </c>
      <c r="T3130" s="47">
        <f t="shared" si="971"/>
        <v>43169</v>
      </c>
      <c r="AE3130" s="33"/>
    </row>
    <row r="3131" spans="1:31" x14ac:dyDescent="0.2">
      <c r="A3131" s="90">
        <f t="shared" si="977"/>
        <v>43156</v>
      </c>
      <c r="B3131" s="2">
        <f t="shared" si="972"/>
        <v>273139.87843071995</v>
      </c>
      <c r="C3131" s="2">
        <f t="shared" si="970"/>
        <v>251535.10961244014</v>
      </c>
      <c r="D3131" s="47">
        <f t="shared" si="978"/>
        <v>43142</v>
      </c>
      <c r="E3131" s="3">
        <f t="shared" si="987"/>
        <v>0</v>
      </c>
      <c r="F3131" s="4">
        <f t="shared" si="985"/>
        <v>15</v>
      </c>
      <c r="G3131" s="4">
        <f t="shared" si="983"/>
        <v>28</v>
      </c>
      <c r="H3131" s="2">
        <f t="shared" si="979"/>
        <v>1</v>
      </c>
      <c r="I3131" s="2">
        <f t="shared" si="980"/>
        <v>1.07934741</v>
      </c>
      <c r="J3131" s="2">
        <f t="shared" si="973"/>
        <v>1.07934741</v>
      </c>
      <c r="K3131" s="2">
        <f t="shared" si="974"/>
        <v>271493.76908424997</v>
      </c>
      <c r="L3131" s="1">
        <f t="shared" si="981"/>
        <v>0</v>
      </c>
      <c r="M3131" s="3">
        <f t="shared" si="969"/>
        <v>0</v>
      </c>
      <c r="N3131" s="2">
        <f t="shared" si="975"/>
        <v>0</v>
      </c>
      <c r="O3131" s="18">
        <f t="shared" si="982"/>
        <v>0.14499999999999999</v>
      </c>
      <c r="P3131" s="8">
        <f t="shared" si="986"/>
        <v>1.006063157</v>
      </c>
      <c r="Q3131" s="2">
        <f t="shared" si="984"/>
        <v>1646.10934647</v>
      </c>
      <c r="R3131" s="2">
        <f t="shared" si="976"/>
        <v>1646.10934647</v>
      </c>
      <c r="S3131" s="9" t="s">
        <v>56</v>
      </c>
      <c r="T3131" s="47">
        <f t="shared" si="971"/>
        <v>43169</v>
      </c>
      <c r="AE3131" s="33"/>
    </row>
    <row r="3132" spans="1:31" x14ac:dyDescent="0.2">
      <c r="A3132" s="90">
        <f t="shared" si="977"/>
        <v>43157</v>
      </c>
      <c r="B3132" s="2">
        <f t="shared" si="972"/>
        <v>273249.97322648996</v>
      </c>
      <c r="C3132" s="2">
        <f t="shared" si="970"/>
        <v>251535.10961244014</v>
      </c>
      <c r="D3132" s="47">
        <f t="shared" si="978"/>
        <v>43142</v>
      </c>
      <c r="E3132" s="3">
        <f t="shared" si="987"/>
        <v>0</v>
      </c>
      <c r="F3132" s="4">
        <f t="shared" si="985"/>
        <v>16</v>
      </c>
      <c r="G3132" s="4">
        <f t="shared" si="983"/>
        <v>28</v>
      </c>
      <c r="H3132" s="2">
        <f t="shared" si="979"/>
        <v>1</v>
      </c>
      <c r="I3132" s="2">
        <f t="shared" si="980"/>
        <v>1.07934741</v>
      </c>
      <c r="J3132" s="2">
        <f t="shared" si="973"/>
        <v>1.07934741</v>
      </c>
      <c r="K3132" s="2">
        <f t="shared" si="974"/>
        <v>271493.76908424997</v>
      </c>
      <c r="L3132" s="1">
        <f t="shared" si="981"/>
        <v>0</v>
      </c>
      <c r="M3132" s="3">
        <f t="shared" si="969"/>
        <v>0</v>
      </c>
      <c r="N3132" s="2">
        <f t="shared" si="975"/>
        <v>0</v>
      </c>
      <c r="O3132" s="18">
        <f t="shared" si="982"/>
        <v>0.14499999999999999</v>
      </c>
      <c r="P3132" s="8">
        <f t="shared" si="986"/>
        <v>1.006468672</v>
      </c>
      <c r="Q3132" s="2">
        <f t="shared" si="984"/>
        <v>1756.20414224</v>
      </c>
      <c r="R3132" s="2">
        <f t="shared" si="976"/>
        <v>1756.20414224</v>
      </c>
      <c r="S3132" s="9" t="s">
        <v>56</v>
      </c>
      <c r="T3132" s="47">
        <f t="shared" si="971"/>
        <v>43169</v>
      </c>
      <c r="AE3132" s="33"/>
    </row>
    <row r="3133" spans="1:31" x14ac:dyDescent="0.2">
      <c r="A3133" s="90">
        <f t="shared" si="977"/>
        <v>43158</v>
      </c>
      <c r="B3133" s="2">
        <f t="shared" si="972"/>
        <v>273360.11227574997</v>
      </c>
      <c r="C3133" s="2">
        <f t="shared" si="970"/>
        <v>251535.10961244014</v>
      </c>
      <c r="D3133" s="47">
        <f t="shared" si="978"/>
        <v>43142</v>
      </c>
      <c r="E3133" s="3">
        <f t="shared" si="987"/>
        <v>0</v>
      </c>
      <c r="F3133" s="4">
        <f t="shared" si="985"/>
        <v>17</v>
      </c>
      <c r="G3133" s="4">
        <f t="shared" si="983"/>
        <v>28</v>
      </c>
      <c r="H3133" s="2">
        <f t="shared" si="979"/>
        <v>1</v>
      </c>
      <c r="I3133" s="2">
        <f t="shared" si="980"/>
        <v>1.07934741</v>
      </c>
      <c r="J3133" s="2">
        <f t="shared" si="973"/>
        <v>1.07934741</v>
      </c>
      <c r="K3133" s="2">
        <f t="shared" si="974"/>
        <v>271493.76908424997</v>
      </c>
      <c r="L3133" s="1">
        <f t="shared" si="981"/>
        <v>0</v>
      </c>
      <c r="M3133" s="3">
        <f t="shared" si="969"/>
        <v>0</v>
      </c>
      <c r="N3133" s="2">
        <f t="shared" si="975"/>
        <v>0</v>
      </c>
      <c r="O3133" s="18">
        <f t="shared" si="982"/>
        <v>0.14499999999999999</v>
      </c>
      <c r="P3133" s="8">
        <f t="shared" si="986"/>
        <v>1.0068743499999999</v>
      </c>
      <c r="Q3133" s="2">
        <f t="shared" si="984"/>
        <v>1866.3431915000001</v>
      </c>
      <c r="R3133" s="2">
        <f t="shared" si="976"/>
        <v>1866.3431915000001</v>
      </c>
      <c r="S3133" s="9" t="s">
        <v>56</v>
      </c>
      <c r="T3133" s="47">
        <f t="shared" si="971"/>
        <v>43169</v>
      </c>
      <c r="AE3133" s="33"/>
    </row>
    <row r="3134" spans="1:31" x14ac:dyDescent="0.2">
      <c r="A3134" s="90">
        <f t="shared" si="977"/>
        <v>43159</v>
      </c>
      <c r="B3134" s="2">
        <f t="shared" si="972"/>
        <v>273470.29612147994</v>
      </c>
      <c r="C3134" s="2">
        <f t="shared" si="970"/>
        <v>251535.10961244014</v>
      </c>
      <c r="D3134" s="47">
        <f t="shared" si="978"/>
        <v>43142</v>
      </c>
      <c r="E3134" s="3">
        <f t="shared" si="987"/>
        <v>0</v>
      </c>
      <c r="F3134" s="4">
        <f t="shared" si="985"/>
        <v>18</v>
      </c>
      <c r="G3134" s="4">
        <f t="shared" si="983"/>
        <v>28</v>
      </c>
      <c r="H3134" s="2">
        <f t="shared" si="979"/>
        <v>1</v>
      </c>
      <c r="I3134" s="2">
        <f t="shared" si="980"/>
        <v>1.07934741</v>
      </c>
      <c r="J3134" s="2">
        <f t="shared" si="973"/>
        <v>1.07934741</v>
      </c>
      <c r="K3134" s="2">
        <f t="shared" si="974"/>
        <v>271493.76908424997</v>
      </c>
      <c r="L3134" s="1">
        <f t="shared" si="981"/>
        <v>0</v>
      </c>
      <c r="M3134" s="3">
        <f t="shared" si="969"/>
        <v>0</v>
      </c>
      <c r="N3134" s="2">
        <f t="shared" si="975"/>
        <v>0</v>
      </c>
      <c r="O3134" s="18">
        <f t="shared" si="982"/>
        <v>0.14499999999999999</v>
      </c>
      <c r="P3134" s="8">
        <f t="shared" si="986"/>
        <v>1.0072801929999999</v>
      </c>
      <c r="Q3134" s="2">
        <f t="shared" si="984"/>
        <v>1976.5270372299999</v>
      </c>
      <c r="R3134" s="2">
        <f t="shared" si="976"/>
        <v>1976.5270372299999</v>
      </c>
      <c r="S3134" s="9" t="s">
        <v>56</v>
      </c>
      <c r="T3134" s="47">
        <f t="shared" si="971"/>
        <v>43169</v>
      </c>
      <c r="AE3134" s="33"/>
    </row>
    <row r="3135" spans="1:31" x14ac:dyDescent="0.2">
      <c r="A3135" s="90">
        <f t="shared" si="977"/>
        <v>43160</v>
      </c>
      <c r="B3135" s="2">
        <f t="shared" si="972"/>
        <v>273580.52394918998</v>
      </c>
      <c r="C3135" s="2">
        <f t="shared" si="970"/>
        <v>251535.10961244014</v>
      </c>
      <c r="D3135" s="47">
        <f t="shared" si="978"/>
        <v>43142</v>
      </c>
      <c r="E3135" s="3">
        <f t="shared" si="987"/>
        <v>0</v>
      </c>
      <c r="F3135" s="4">
        <f t="shared" si="985"/>
        <v>19</v>
      </c>
      <c r="G3135" s="4">
        <f t="shared" si="983"/>
        <v>28</v>
      </c>
      <c r="H3135" s="2">
        <f t="shared" si="979"/>
        <v>1</v>
      </c>
      <c r="I3135" s="2">
        <f t="shared" si="980"/>
        <v>1.07934741</v>
      </c>
      <c r="J3135" s="2">
        <f t="shared" si="973"/>
        <v>1.07934741</v>
      </c>
      <c r="K3135" s="2">
        <f t="shared" si="974"/>
        <v>271493.76908424997</v>
      </c>
      <c r="L3135" s="1">
        <f t="shared" si="981"/>
        <v>0</v>
      </c>
      <c r="M3135" s="3">
        <f t="shared" ref="M3135:M3198" si="988">IF(DAY(A3135)=E$2,VLOOKUP(A3135,$W$10:$AD$316,5),0)</f>
        <v>0</v>
      </c>
      <c r="N3135" s="2">
        <f t="shared" si="975"/>
        <v>0</v>
      </c>
      <c r="O3135" s="18">
        <f t="shared" si="982"/>
        <v>0.14499999999999999</v>
      </c>
      <c r="P3135" s="8">
        <f t="shared" si="986"/>
        <v>1.007686198</v>
      </c>
      <c r="Q3135" s="2">
        <f t="shared" si="984"/>
        <v>2086.7548649400001</v>
      </c>
      <c r="R3135" s="2">
        <f t="shared" si="976"/>
        <v>2086.7548649400001</v>
      </c>
      <c r="S3135" s="9" t="s">
        <v>56</v>
      </c>
      <c r="T3135" s="47">
        <f t="shared" si="971"/>
        <v>43169</v>
      </c>
      <c r="AE3135" s="33"/>
    </row>
    <row r="3136" spans="1:31" x14ac:dyDescent="0.2">
      <c r="A3136" s="90">
        <f t="shared" si="977"/>
        <v>43161</v>
      </c>
      <c r="B3136" s="2">
        <f t="shared" si="972"/>
        <v>273690.79630188999</v>
      </c>
      <c r="C3136" s="2">
        <f t="shared" ref="C3136:C3199" si="989">IF(DAY(A3135)=$E$2,VLOOKUP(A3135,W$10:X$316,2),C3135)</f>
        <v>251535.10961244014</v>
      </c>
      <c r="D3136" s="47">
        <f t="shared" si="978"/>
        <v>43142</v>
      </c>
      <c r="E3136" s="3">
        <f t="shared" si="987"/>
        <v>0</v>
      </c>
      <c r="F3136" s="4">
        <f t="shared" si="985"/>
        <v>20</v>
      </c>
      <c r="G3136" s="4">
        <f t="shared" si="983"/>
        <v>28</v>
      </c>
      <c r="H3136" s="2">
        <f t="shared" si="979"/>
        <v>1</v>
      </c>
      <c r="I3136" s="2">
        <f t="shared" si="980"/>
        <v>1.07934741</v>
      </c>
      <c r="J3136" s="2">
        <f t="shared" si="973"/>
        <v>1.07934741</v>
      </c>
      <c r="K3136" s="2">
        <f t="shared" si="974"/>
        <v>271493.76908424997</v>
      </c>
      <c r="L3136" s="1">
        <f t="shared" si="981"/>
        <v>0</v>
      </c>
      <c r="M3136" s="3">
        <f t="shared" si="988"/>
        <v>0</v>
      </c>
      <c r="N3136" s="2">
        <f t="shared" si="975"/>
        <v>0</v>
      </c>
      <c r="O3136" s="18">
        <f t="shared" si="982"/>
        <v>0.14499999999999999</v>
      </c>
      <c r="P3136" s="8">
        <f t="shared" si="986"/>
        <v>1.0080923669999999</v>
      </c>
      <c r="Q3136" s="2">
        <f t="shared" si="984"/>
        <v>2197.0272176399999</v>
      </c>
      <c r="R3136" s="2">
        <f t="shared" si="976"/>
        <v>2197.0272176399999</v>
      </c>
      <c r="S3136" s="9" t="s">
        <v>56</v>
      </c>
      <c r="T3136" s="47">
        <f t="shared" ref="T3136:T3199" si="990">IF(DAY(A3136)=E$2+1,VLOOKUP(A3135,$W$10:$AD$316,8),T3135)</f>
        <v>43169</v>
      </c>
      <c r="AE3136" s="33"/>
    </row>
    <row r="3137" spans="1:31" x14ac:dyDescent="0.2">
      <c r="A3137" s="90">
        <f t="shared" si="977"/>
        <v>43162</v>
      </c>
      <c r="B3137" s="2">
        <f t="shared" si="972"/>
        <v>273801.11317955999</v>
      </c>
      <c r="C3137" s="2">
        <f t="shared" si="989"/>
        <v>251535.10961244014</v>
      </c>
      <c r="D3137" s="47">
        <f t="shared" si="978"/>
        <v>43142</v>
      </c>
      <c r="E3137" s="3">
        <f t="shared" si="987"/>
        <v>0</v>
      </c>
      <c r="F3137" s="4">
        <f t="shared" si="985"/>
        <v>21</v>
      </c>
      <c r="G3137" s="4">
        <f t="shared" si="983"/>
        <v>28</v>
      </c>
      <c r="H3137" s="2">
        <f t="shared" si="979"/>
        <v>1</v>
      </c>
      <c r="I3137" s="2">
        <f t="shared" si="980"/>
        <v>1.07934741</v>
      </c>
      <c r="J3137" s="2">
        <f t="shared" si="973"/>
        <v>1.07934741</v>
      </c>
      <c r="K3137" s="2">
        <f t="shared" si="974"/>
        <v>271493.76908424997</v>
      </c>
      <c r="L3137" s="1">
        <f t="shared" si="981"/>
        <v>0</v>
      </c>
      <c r="M3137" s="3">
        <f t="shared" si="988"/>
        <v>0</v>
      </c>
      <c r="N3137" s="2">
        <f t="shared" si="975"/>
        <v>0</v>
      </c>
      <c r="O3137" s="18">
        <f t="shared" si="982"/>
        <v>0.14499999999999999</v>
      </c>
      <c r="P3137" s="8">
        <f t="shared" si="986"/>
        <v>1.0084987000000001</v>
      </c>
      <c r="Q3137" s="2">
        <f t="shared" si="984"/>
        <v>2307.3440953099998</v>
      </c>
      <c r="R3137" s="2">
        <f t="shared" si="976"/>
        <v>2307.3440953099998</v>
      </c>
      <c r="S3137" s="9" t="s">
        <v>56</v>
      </c>
      <c r="T3137" s="47">
        <f t="shared" si="990"/>
        <v>43169</v>
      </c>
      <c r="AE3137" s="33"/>
    </row>
    <row r="3138" spans="1:31" x14ac:dyDescent="0.2">
      <c r="A3138" s="90">
        <f t="shared" si="977"/>
        <v>43163</v>
      </c>
      <c r="B3138" s="2">
        <f t="shared" si="972"/>
        <v>273911.47458220995</v>
      </c>
      <c r="C3138" s="2">
        <f t="shared" si="989"/>
        <v>251535.10961244014</v>
      </c>
      <c r="D3138" s="47">
        <f t="shared" si="978"/>
        <v>43142</v>
      </c>
      <c r="E3138" s="3">
        <f t="shared" si="987"/>
        <v>0</v>
      </c>
      <c r="F3138" s="4">
        <f t="shared" si="985"/>
        <v>22</v>
      </c>
      <c r="G3138" s="4">
        <f t="shared" si="983"/>
        <v>28</v>
      </c>
      <c r="H3138" s="2">
        <f t="shared" si="979"/>
        <v>1</v>
      </c>
      <c r="I3138" s="2">
        <f t="shared" si="980"/>
        <v>1.07934741</v>
      </c>
      <c r="J3138" s="2">
        <f t="shared" si="973"/>
        <v>1.07934741</v>
      </c>
      <c r="K3138" s="2">
        <f t="shared" si="974"/>
        <v>271493.76908424997</v>
      </c>
      <c r="L3138" s="1">
        <f t="shared" si="981"/>
        <v>0</v>
      </c>
      <c r="M3138" s="3">
        <f t="shared" si="988"/>
        <v>0</v>
      </c>
      <c r="N3138" s="2">
        <f t="shared" si="975"/>
        <v>0</v>
      </c>
      <c r="O3138" s="18">
        <f t="shared" si="982"/>
        <v>0.14499999999999999</v>
      </c>
      <c r="P3138" s="8">
        <f t="shared" si="986"/>
        <v>1.008905197</v>
      </c>
      <c r="Q3138" s="2">
        <f t="shared" si="984"/>
        <v>2417.7054979599998</v>
      </c>
      <c r="R3138" s="2">
        <f t="shared" si="976"/>
        <v>2417.7054979599998</v>
      </c>
      <c r="S3138" s="9" t="s">
        <v>56</v>
      </c>
      <c r="T3138" s="47">
        <f t="shared" si="990"/>
        <v>43169</v>
      </c>
      <c r="AE3138" s="33"/>
    </row>
    <row r="3139" spans="1:31" x14ac:dyDescent="0.2">
      <c r="A3139" s="90">
        <f t="shared" si="977"/>
        <v>43164</v>
      </c>
      <c r="B3139" s="2">
        <f t="shared" si="972"/>
        <v>274021.88050983998</v>
      </c>
      <c r="C3139" s="2">
        <f t="shared" si="989"/>
        <v>251535.10961244014</v>
      </c>
      <c r="D3139" s="47">
        <f t="shared" si="978"/>
        <v>43142</v>
      </c>
      <c r="E3139" s="3">
        <f t="shared" si="987"/>
        <v>0</v>
      </c>
      <c r="F3139" s="4">
        <f t="shared" si="985"/>
        <v>23</v>
      </c>
      <c r="G3139" s="4">
        <f t="shared" si="983"/>
        <v>28</v>
      </c>
      <c r="H3139" s="2">
        <f t="shared" si="979"/>
        <v>1</v>
      </c>
      <c r="I3139" s="2">
        <f t="shared" si="980"/>
        <v>1.07934741</v>
      </c>
      <c r="J3139" s="2">
        <f t="shared" si="973"/>
        <v>1.07934741</v>
      </c>
      <c r="K3139" s="2">
        <f t="shared" si="974"/>
        <v>271493.76908424997</v>
      </c>
      <c r="L3139" s="1">
        <f t="shared" si="981"/>
        <v>0</v>
      </c>
      <c r="M3139" s="3">
        <f t="shared" si="988"/>
        <v>0</v>
      </c>
      <c r="N3139" s="2">
        <f t="shared" si="975"/>
        <v>0</v>
      </c>
      <c r="O3139" s="18">
        <f t="shared" si="982"/>
        <v>0.14499999999999999</v>
      </c>
      <c r="P3139" s="8">
        <f t="shared" si="986"/>
        <v>1.009311858</v>
      </c>
      <c r="Q3139" s="2">
        <f t="shared" si="984"/>
        <v>2528.1114255900002</v>
      </c>
      <c r="R3139" s="2">
        <f t="shared" si="976"/>
        <v>2528.1114255900002</v>
      </c>
      <c r="S3139" s="9" t="s">
        <v>56</v>
      </c>
      <c r="T3139" s="47">
        <f t="shared" si="990"/>
        <v>43169</v>
      </c>
      <c r="AE3139" s="33"/>
    </row>
    <row r="3140" spans="1:31" x14ac:dyDescent="0.2">
      <c r="A3140" s="90">
        <f t="shared" si="977"/>
        <v>43165</v>
      </c>
      <c r="B3140" s="2">
        <f t="shared" si="972"/>
        <v>274132.33069095999</v>
      </c>
      <c r="C3140" s="2">
        <f t="shared" si="989"/>
        <v>251535.10961244014</v>
      </c>
      <c r="D3140" s="47">
        <f t="shared" si="978"/>
        <v>43142</v>
      </c>
      <c r="E3140" s="3">
        <f t="shared" si="987"/>
        <v>0</v>
      </c>
      <c r="F3140" s="4">
        <f t="shared" si="985"/>
        <v>24</v>
      </c>
      <c r="G3140" s="4">
        <f t="shared" si="983"/>
        <v>28</v>
      </c>
      <c r="H3140" s="2">
        <f t="shared" si="979"/>
        <v>1</v>
      </c>
      <c r="I3140" s="2">
        <f t="shared" si="980"/>
        <v>1.07934741</v>
      </c>
      <c r="J3140" s="2">
        <f t="shared" si="973"/>
        <v>1.07934741</v>
      </c>
      <c r="K3140" s="2">
        <f t="shared" si="974"/>
        <v>271493.76908424997</v>
      </c>
      <c r="L3140" s="1">
        <f t="shared" si="981"/>
        <v>0</v>
      </c>
      <c r="M3140" s="3">
        <f t="shared" si="988"/>
        <v>0</v>
      </c>
      <c r="N3140" s="2">
        <f t="shared" si="975"/>
        <v>0</v>
      </c>
      <c r="O3140" s="18">
        <f t="shared" si="982"/>
        <v>0.14499999999999999</v>
      </c>
      <c r="P3140" s="8">
        <f t="shared" si="986"/>
        <v>1.0097186819999999</v>
      </c>
      <c r="Q3140" s="2">
        <f t="shared" si="984"/>
        <v>2638.56160671</v>
      </c>
      <c r="R3140" s="2">
        <f t="shared" si="976"/>
        <v>2638.56160671</v>
      </c>
      <c r="S3140" s="9" t="s">
        <v>56</v>
      </c>
      <c r="T3140" s="47">
        <f t="shared" si="990"/>
        <v>43169</v>
      </c>
      <c r="AE3140" s="33"/>
    </row>
    <row r="3141" spans="1:31" x14ac:dyDescent="0.2">
      <c r="A3141" s="90">
        <f t="shared" si="977"/>
        <v>43166</v>
      </c>
      <c r="B3141" s="2">
        <f t="shared" si="972"/>
        <v>274242.82566853997</v>
      </c>
      <c r="C3141" s="2">
        <f t="shared" si="989"/>
        <v>251535.10961244014</v>
      </c>
      <c r="D3141" s="47">
        <f t="shared" si="978"/>
        <v>43142</v>
      </c>
      <c r="E3141" s="3">
        <f t="shared" si="987"/>
        <v>0</v>
      </c>
      <c r="F3141" s="4">
        <f t="shared" si="985"/>
        <v>25</v>
      </c>
      <c r="G3141" s="4">
        <f t="shared" si="983"/>
        <v>28</v>
      </c>
      <c r="H3141" s="2">
        <f t="shared" si="979"/>
        <v>1</v>
      </c>
      <c r="I3141" s="2">
        <f t="shared" si="980"/>
        <v>1.07934741</v>
      </c>
      <c r="J3141" s="2">
        <f t="shared" si="973"/>
        <v>1.07934741</v>
      </c>
      <c r="K3141" s="2">
        <f t="shared" si="974"/>
        <v>271493.76908424997</v>
      </c>
      <c r="L3141" s="1">
        <f t="shared" si="981"/>
        <v>0</v>
      </c>
      <c r="M3141" s="3">
        <f t="shared" si="988"/>
        <v>0</v>
      </c>
      <c r="N3141" s="2">
        <f t="shared" si="975"/>
        <v>0</v>
      </c>
      <c r="O3141" s="18">
        <f t="shared" si="982"/>
        <v>0.14499999999999999</v>
      </c>
      <c r="P3141" s="8">
        <f t="shared" si="986"/>
        <v>1.0101256709999999</v>
      </c>
      <c r="Q3141" s="2">
        <f t="shared" si="984"/>
        <v>2749.05658429</v>
      </c>
      <c r="R3141" s="2">
        <f t="shared" si="976"/>
        <v>2749.05658429</v>
      </c>
      <c r="S3141" s="9" t="s">
        <v>56</v>
      </c>
      <c r="T3141" s="47">
        <f t="shared" si="990"/>
        <v>43169</v>
      </c>
      <c r="AE3141" s="33"/>
    </row>
    <row r="3142" spans="1:31" x14ac:dyDescent="0.2">
      <c r="A3142" s="90">
        <f t="shared" si="977"/>
        <v>43167</v>
      </c>
      <c r="B3142" s="2">
        <f t="shared" si="972"/>
        <v>274353.36489960999</v>
      </c>
      <c r="C3142" s="2">
        <f t="shared" si="989"/>
        <v>251535.10961244014</v>
      </c>
      <c r="D3142" s="47">
        <f t="shared" si="978"/>
        <v>43142</v>
      </c>
      <c r="E3142" s="3">
        <f t="shared" si="987"/>
        <v>0</v>
      </c>
      <c r="F3142" s="4">
        <f t="shared" si="985"/>
        <v>26</v>
      </c>
      <c r="G3142" s="4">
        <f t="shared" si="983"/>
        <v>28</v>
      </c>
      <c r="H3142" s="2">
        <f t="shared" si="979"/>
        <v>1</v>
      </c>
      <c r="I3142" s="2">
        <f t="shared" si="980"/>
        <v>1.07934741</v>
      </c>
      <c r="J3142" s="2">
        <f t="shared" si="973"/>
        <v>1.07934741</v>
      </c>
      <c r="K3142" s="2">
        <f t="shared" si="974"/>
        <v>271493.76908424997</v>
      </c>
      <c r="L3142" s="1">
        <f t="shared" si="981"/>
        <v>0</v>
      </c>
      <c r="M3142" s="3">
        <f t="shared" si="988"/>
        <v>0</v>
      </c>
      <c r="N3142" s="2">
        <f t="shared" si="975"/>
        <v>0</v>
      </c>
      <c r="O3142" s="18">
        <f t="shared" si="982"/>
        <v>0.14499999999999999</v>
      </c>
      <c r="P3142" s="8">
        <f t="shared" si="986"/>
        <v>1.0105328229999999</v>
      </c>
      <c r="Q3142" s="2">
        <f t="shared" si="984"/>
        <v>2859.59581536</v>
      </c>
      <c r="R3142" s="2">
        <f t="shared" si="976"/>
        <v>2859.59581536</v>
      </c>
      <c r="S3142" s="9" t="s">
        <v>56</v>
      </c>
      <c r="T3142" s="47">
        <f t="shared" si="990"/>
        <v>43169</v>
      </c>
      <c r="AE3142" s="33"/>
    </row>
    <row r="3143" spans="1:31" x14ac:dyDescent="0.2">
      <c r="A3143" s="90">
        <f t="shared" si="977"/>
        <v>43168</v>
      </c>
      <c r="B3143" s="2">
        <f t="shared" si="972"/>
        <v>274463.94892714999</v>
      </c>
      <c r="C3143" s="2">
        <f t="shared" si="989"/>
        <v>251535.10961244014</v>
      </c>
      <c r="D3143" s="47">
        <f t="shared" si="978"/>
        <v>43142</v>
      </c>
      <c r="E3143" s="3">
        <f t="shared" si="987"/>
        <v>0</v>
      </c>
      <c r="F3143" s="4">
        <f t="shared" si="985"/>
        <v>27</v>
      </c>
      <c r="G3143" s="4">
        <f t="shared" si="983"/>
        <v>28</v>
      </c>
      <c r="H3143" s="2">
        <f t="shared" si="979"/>
        <v>1</v>
      </c>
      <c r="I3143" s="2">
        <f t="shared" si="980"/>
        <v>1.07934741</v>
      </c>
      <c r="J3143" s="2">
        <f t="shared" si="973"/>
        <v>1.07934741</v>
      </c>
      <c r="K3143" s="2">
        <f t="shared" si="974"/>
        <v>271493.76908424997</v>
      </c>
      <c r="L3143" s="1">
        <f t="shared" si="981"/>
        <v>0</v>
      </c>
      <c r="M3143" s="3">
        <f t="shared" si="988"/>
        <v>0</v>
      </c>
      <c r="N3143" s="2">
        <f t="shared" si="975"/>
        <v>0</v>
      </c>
      <c r="O3143" s="18">
        <f t="shared" si="982"/>
        <v>0.14499999999999999</v>
      </c>
      <c r="P3143" s="8">
        <f t="shared" si="986"/>
        <v>1.01094014</v>
      </c>
      <c r="Q3143" s="2">
        <f t="shared" si="984"/>
        <v>2970.1798429</v>
      </c>
      <c r="R3143" s="2">
        <f t="shared" si="976"/>
        <v>2970.1798429</v>
      </c>
      <c r="S3143" s="9" t="s">
        <v>56</v>
      </c>
      <c r="T3143" s="47">
        <f t="shared" si="990"/>
        <v>43169</v>
      </c>
      <c r="AE3143" s="33"/>
    </row>
    <row r="3144" spans="1:31" x14ac:dyDescent="0.2">
      <c r="A3144" s="90">
        <f t="shared" si="977"/>
        <v>43169</v>
      </c>
      <c r="B3144" s="2">
        <f t="shared" si="972"/>
        <v>274574.57747967</v>
      </c>
      <c r="C3144" s="2">
        <f t="shared" si="989"/>
        <v>251535.10961244014</v>
      </c>
      <c r="D3144" s="47">
        <f t="shared" si="978"/>
        <v>43142</v>
      </c>
      <c r="E3144" s="3">
        <f t="shared" si="987"/>
        <v>0</v>
      </c>
      <c r="F3144" s="4">
        <f t="shared" si="985"/>
        <v>28</v>
      </c>
      <c r="G3144" s="4">
        <f t="shared" si="983"/>
        <v>28</v>
      </c>
      <c r="H3144" s="2">
        <f t="shared" si="979"/>
        <v>1</v>
      </c>
      <c r="I3144" s="2">
        <f t="shared" si="980"/>
        <v>1.07934741</v>
      </c>
      <c r="J3144" s="2">
        <f t="shared" si="973"/>
        <v>1.07934741</v>
      </c>
      <c r="K3144" s="2">
        <f t="shared" si="974"/>
        <v>271493.76908424997</v>
      </c>
      <c r="L3144" s="1">
        <f t="shared" si="981"/>
        <v>103</v>
      </c>
      <c r="M3144" s="3">
        <f t="shared" si="988"/>
        <v>0</v>
      </c>
      <c r="N3144" s="2">
        <f t="shared" si="975"/>
        <v>0</v>
      </c>
      <c r="O3144" s="18">
        <f t="shared" si="982"/>
        <v>0.14499999999999999</v>
      </c>
      <c r="P3144" s="8">
        <f t="shared" si="986"/>
        <v>1.0113476210000001</v>
      </c>
      <c r="Q3144" s="2">
        <f t="shared" si="984"/>
        <v>3080.8083954200001</v>
      </c>
      <c r="R3144" s="2">
        <f t="shared" si="976"/>
        <v>3080.8083954200001</v>
      </c>
      <c r="S3144" s="9" t="s">
        <v>56</v>
      </c>
      <c r="T3144" s="47">
        <f t="shared" si="990"/>
        <v>43169</v>
      </c>
      <c r="AE3144" s="33"/>
    </row>
    <row r="3145" spans="1:31" x14ac:dyDescent="0.2">
      <c r="A3145" s="90">
        <f t="shared" si="977"/>
        <v>43170</v>
      </c>
      <c r="B3145" s="2">
        <f t="shared" si="972"/>
        <v>274674.53827661998</v>
      </c>
      <c r="C3145" s="2">
        <f t="shared" si="989"/>
        <v>254389.43470451015</v>
      </c>
      <c r="D3145" s="47">
        <f t="shared" si="978"/>
        <v>43170</v>
      </c>
      <c r="E3145" s="3">
        <f t="shared" si="987"/>
        <v>0</v>
      </c>
      <c r="F3145" s="4">
        <f t="shared" si="985"/>
        <v>1</v>
      </c>
      <c r="G3145" s="4">
        <f t="shared" si="983"/>
        <v>31</v>
      </c>
      <c r="H3145" s="2">
        <f t="shared" si="979"/>
        <v>1</v>
      </c>
      <c r="I3145" s="2">
        <f t="shared" si="980"/>
        <v>1.07934741</v>
      </c>
      <c r="J3145" s="2">
        <f t="shared" si="973"/>
        <v>1.07934741</v>
      </c>
      <c r="K3145" s="2">
        <f t="shared" si="974"/>
        <v>274574.57747967</v>
      </c>
      <c r="L3145" s="1">
        <f t="shared" si="981"/>
        <v>0</v>
      </c>
      <c r="M3145" s="3">
        <f t="shared" si="988"/>
        <v>0</v>
      </c>
      <c r="N3145" s="2">
        <f t="shared" si="975"/>
        <v>0</v>
      </c>
      <c r="O3145" s="18">
        <f t="shared" si="982"/>
        <v>0.14499999999999999</v>
      </c>
      <c r="P3145" s="8">
        <f t="shared" si="986"/>
        <v>1.0003640570000001</v>
      </c>
      <c r="Q3145" s="2">
        <f t="shared" si="984"/>
        <v>99.960796950000002</v>
      </c>
      <c r="R3145" s="2">
        <f t="shared" si="976"/>
        <v>99.960796950000002</v>
      </c>
      <c r="S3145" s="9" t="s">
        <v>56</v>
      </c>
      <c r="T3145" s="47">
        <f t="shared" si="990"/>
        <v>43200</v>
      </c>
      <c r="AE3145" s="33"/>
    </row>
    <row r="3146" spans="1:31" x14ac:dyDescent="0.2">
      <c r="A3146" s="90">
        <f t="shared" si="977"/>
        <v>43171</v>
      </c>
      <c r="B3146" s="2">
        <f t="shared" ref="B3146:B3209" si="991">(K3146+Q3146)</f>
        <v>274774.53559198999</v>
      </c>
      <c r="C3146" s="2">
        <f t="shared" si="989"/>
        <v>254389.43470451015</v>
      </c>
      <c r="D3146" s="47">
        <f t="shared" si="978"/>
        <v>43170</v>
      </c>
      <c r="E3146" s="3">
        <f t="shared" si="987"/>
        <v>0</v>
      </c>
      <c r="F3146" s="4">
        <f t="shared" si="985"/>
        <v>2</v>
      </c>
      <c r="G3146" s="4">
        <f t="shared" si="983"/>
        <v>31</v>
      </c>
      <c r="H3146" s="2">
        <f t="shared" si="979"/>
        <v>1</v>
      </c>
      <c r="I3146" s="2">
        <f t="shared" si="980"/>
        <v>1.07934741</v>
      </c>
      <c r="J3146" s="2">
        <f t="shared" ref="J3146:J3209" si="992">TRUNC(H3146*I3146,8)</f>
        <v>1.07934741</v>
      </c>
      <c r="K3146" s="2">
        <f t="shared" ref="K3146:K3209" si="993">TRUNC(C3146*J3146,8)</f>
        <v>274574.57747967</v>
      </c>
      <c r="L3146" s="1">
        <f t="shared" si="981"/>
        <v>0</v>
      </c>
      <c r="M3146" s="3">
        <f t="shared" si="988"/>
        <v>0</v>
      </c>
      <c r="N3146" s="2">
        <f t="shared" ref="N3146:N3209" si="994">IF(M3146&gt;0,TRUNC((M3146*K3146),8),0)</f>
        <v>0</v>
      </c>
      <c r="O3146" s="18">
        <f t="shared" si="982"/>
        <v>0.14499999999999999</v>
      </c>
      <c r="P3146" s="8">
        <f t="shared" si="986"/>
        <v>1.0007282470000001</v>
      </c>
      <c r="Q3146" s="2">
        <f t="shared" si="984"/>
        <v>199.95811232</v>
      </c>
      <c r="R3146" s="2">
        <f t="shared" ref="R3146:R3209" si="995">(N3146+Q3146)</f>
        <v>199.95811232</v>
      </c>
      <c r="S3146" s="9" t="s">
        <v>56</v>
      </c>
      <c r="T3146" s="47">
        <f t="shared" si="990"/>
        <v>43200</v>
      </c>
      <c r="AE3146" s="33"/>
    </row>
    <row r="3147" spans="1:31" x14ac:dyDescent="0.2">
      <c r="A3147" s="90">
        <f t="shared" ref="A3147:A3210" si="996">(A3146+1)</f>
        <v>43172</v>
      </c>
      <c r="B3147" s="2">
        <f t="shared" si="991"/>
        <v>274874.56915121002</v>
      </c>
      <c r="C3147" s="2">
        <f t="shared" si="989"/>
        <v>254389.43470451015</v>
      </c>
      <c r="D3147" s="47">
        <f t="shared" ref="D3147:D3210" si="997">IF(DAY(A3146)=$E$2,A3147,D3146)</f>
        <v>43170</v>
      </c>
      <c r="E3147" s="3">
        <f t="shared" si="987"/>
        <v>0</v>
      </c>
      <c r="F3147" s="4">
        <f t="shared" si="985"/>
        <v>3</v>
      </c>
      <c r="G3147" s="4">
        <f t="shared" si="983"/>
        <v>31</v>
      </c>
      <c r="H3147" s="2">
        <f t="shared" ref="H3147:H3210" si="998">TRUNC(((1+$E3147)^($F3147/$G3147)),8)</f>
        <v>1</v>
      </c>
      <c r="I3147" s="2">
        <f t="shared" ref="I3147:I3210" si="999">IF(DAY(A3146)=E$2,J3146,I3146)</f>
        <v>1.07934741</v>
      </c>
      <c r="J3147" s="2">
        <f t="shared" si="992"/>
        <v>1.07934741</v>
      </c>
      <c r="K3147" s="2">
        <f t="shared" si="993"/>
        <v>274574.57747967</v>
      </c>
      <c r="L3147" s="1">
        <f t="shared" ref="L3147:L3210" si="1000">IF(DAY(A3147)=E$2,VLOOKUP(A3147,$W$10:$AD$316,7),0)</f>
        <v>0</v>
      </c>
      <c r="M3147" s="3">
        <f t="shared" si="988"/>
        <v>0</v>
      </c>
      <c r="N3147" s="2">
        <f t="shared" si="994"/>
        <v>0</v>
      </c>
      <c r="O3147" s="18">
        <f t="shared" ref="O3147:O3210" si="1001">(O3146)</f>
        <v>0.14499999999999999</v>
      </c>
      <c r="P3147" s="8">
        <f t="shared" si="986"/>
        <v>1.0010925690000001</v>
      </c>
      <c r="Q3147" s="2">
        <f t="shared" si="984"/>
        <v>299.99167154000003</v>
      </c>
      <c r="R3147" s="2">
        <f t="shared" si="995"/>
        <v>299.99167154000003</v>
      </c>
      <c r="S3147" s="9" t="s">
        <v>56</v>
      </c>
      <c r="T3147" s="47">
        <f t="shared" si="990"/>
        <v>43200</v>
      </c>
      <c r="AE3147" s="33"/>
    </row>
    <row r="3148" spans="1:31" x14ac:dyDescent="0.2">
      <c r="A3148" s="90">
        <f t="shared" si="996"/>
        <v>43173</v>
      </c>
      <c r="B3148" s="2">
        <f t="shared" si="991"/>
        <v>274974.63922884001</v>
      </c>
      <c r="C3148" s="2">
        <f t="shared" si="989"/>
        <v>254389.43470451015</v>
      </c>
      <c r="D3148" s="47">
        <f t="shared" si="997"/>
        <v>43170</v>
      </c>
      <c r="E3148" s="3">
        <f t="shared" si="987"/>
        <v>0</v>
      </c>
      <c r="F3148" s="4">
        <f t="shared" si="985"/>
        <v>4</v>
      </c>
      <c r="G3148" s="4">
        <f t="shared" ref="G3148:G3211" si="1002">IF(DAY(A3148)=E$2+1,DAY(EOMONTH(A3148,0)), IF(DAY(A3148)&lt;&gt;$E$2+1,G3147))</f>
        <v>31</v>
      </c>
      <c r="H3148" s="2">
        <f t="shared" si="998"/>
        <v>1</v>
      </c>
      <c r="I3148" s="2">
        <f t="shared" si="999"/>
        <v>1.07934741</v>
      </c>
      <c r="J3148" s="2">
        <f t="shared" si="992"/>
        <v>1.07934741</v>
      </c>
      <c r="K3148" s="2">
        <f t="shared" si="993"/>
        <v>274574.57747967</v>
      </c>
      <c r="L3148" s="1">
        <f t="shared" si="1000"/>
        <v>0</v>
      </c>
      <c r="M3148" s="3">
        <f t="shared" si="988"/>
        <v>0</v>
      </c>
      <c r="N3148" s="2">
        <f t="shared" si="994"/>
        <v>0</v>
      </c>
      <c r="O3148" s="18">
        <f t="shared" si="1001"/>
        <v>0.14499999999999999</v>
      </c>
      <c r="P3148" s="8">
        <f t="shared" si="986"/>
        <v>1.001457024</v>
      </c>
      <c r="Q3148" s="2">
        <f t="shared" si="984"/>
        <v>400.06174916999998</v>
      </c>
      <c r="R3148" s="2">
        <f t="shared" si="995"/>
        <v>400.06174916999998</v>
      </c>
      <c r="S3148" s="9" t="s">
        <v>56</v>
      </c>
      <c r="T3148" s="47">
        <f t="shared" si="990"/>
        <v>43200</v>
      </c>
      <c r="AE3148" s="33"/>
    </row>
    <row r="3149" spans="1:31" x14ac:dyDescent="0.2">
      <c r="A3149" s="90">
        <f t="shared" si="996"/>
        <v>43174</v>
      </c>
      <c r="B3149" s="2">
        <f t="shared" si="991"/>
        <v>275074.74582489999</v>
      </c>
      <c r="C3149" s="2">
        <f t="shared" si="989"/>
        <v>254389.43470451015</v>
      </c>
      <c r="D3149" s="47">
        <f t="shared" si="997"/>
        <v>43170</v>
      </c>
      <c r="E3149" s="3">
        <f t="shared" si="987"/>
        <v>0</v>
      </c>
      <c r="F3149" s="4">
        <f t="shared" si="985"/>
        <v>5</v>
      </c>
      <c r="G3149" s="4">
        <f t="shared" si="1002"/>
        <v>31</v>
      </c>
      <c r="H3149" s="2">
        <f t="shared" si="998"/>
        <v>1</v>
      </c>
      <c r="I3149" s="2">
        <f t="shared" si="999"/>
        <v>1.07934741</v>
      </c>
      <c r="J3149" s="2">
        <f t="shared" si="992"/>
        <v>1.07934741</v>
      </c>
      <c r="K3149" s="2">
        <f t="shared" si="993"/>
        <v>274574.57747967</v>
      </c>
      <c r="L3149" s="1">
        <f t="shared" si="1000"/>
        <v>0</v>
      </c>
      <c r="M3149" s="3">
        <f t="shared" si="988"/>
        <v>0</v>
      </c>
      <c r="N3149" s="2">
        <f t="shared" si="994"/>
        <v>0</v>
      </c>
      <c r="O3149" s="18">
        <f t="shared" si="1001"/>
        <v>0.14499999999999999</v>
      </c>
      <c r="P3149" s="8">
        <f t="shared" si="986"/>
        <v>1.0018216120000001</v>
      </c>
      <c r="Q3149" s="2">
        <f t="shared" si="984"/>
        <v>500.16834523</v>
      </c>
      <c r="R3149" s="2">
        <f t="shared" si="995"/>
        <v>500.16834523</v>
      </c>
      <c r="S3149" s="9" t="s">
        <v>56</v>
      </c>
      <c r="T3149" s="47">
        <f t="shared" si="990"/>
        <v>43200</v>
      </c>
      <c r="AE3149" s="33"/>
    </row>
    <row r="3150" spans="1:31" x14ac:dyDescent="0.2">
      <c r="A3150" s="90">
        <f t="shared" si="996"/>
        <v>43175</v>
      </c>
      <c r="B3150" s="2">
        <f t="shared" si="991"/>
        <v>275174.88866479998</v>
      </c>
      <c r="C3150" s="2">
        <f t="shared" si="989"/>
        <v>254389.43470451015</v>
      </c>
      <c r="D3150" s="47">
        <f t="shared" si="997"/>
        <v>43170</v>
      </c>
      <c r="E3150" s="3">
        <f t="shared" si="987"/>
        <v>0</v>
      </c>
      <c r="F3150" s="4">
        <f t="shared" si="985"/>
        <v>6</v>
      </c>
      <c r="G3150" s="4">
        <f t="shared" si="1002"/>
        <v>31</v>
      </c>
      <c r="H3150" s="2">
        <f t="shared" si="998"/>
        <v>1</v>
      </c>
      <c r="I3150" s="2">
        <f t="shared" si="999"/>
        <v>1.07934741</v>
      </c>
      <c r="J3150" s="2">
        <f t="shared" si="992"/>
        <v>1.07934741</v>
      </c>
      <c r="K3150" s="2">
        <f t="shared" si="993"/>
        <v>274574.57747967</v>
      </c>
      <c r="L3150" s="1">
        <f t="shared" si="1000"/>
        <v>0</v>
      </c>
      <c r="M3150" s="3">
        <f t="shared" si="988"/>
        <v>0</v>
      </c>
      <c r="N3150" s="2">
        <f t="shared" si="994"/>
        <v>0</v>
      </c>
      <c r="O3150" s="18">
        <f t="shared" si="1001"/>
        <v>0.14499999999999999</v>
      </c>
      <c r="P3150" s="8">
        <f t="shared" si="986"/>
        <v>1.002186332</v>
      </c>
      <c r="Q3150" s="2">
        <f t="shared" ref="Q3150:Q3213" si="1003">TRUNC((P3150-1)*K3150,8)</f>
        <v>600.31118513000001</v>
      </c>
      <c r="R3150" s="2">
        <f t="shared" si="995"/>
        <v>600.31118513000001</v>
      </c>
      <c r="S3150" s="9" t="s">
        <v>56</v>
      </c>
      <c r="T3150" s="47">
        <f t="shared" si="990"/>
        <v>43200</v>
      </c>
      <c r="AE3150" s="33"/>
    </row>
    <row r="3151" spans="1:31" x14ac:dyDescent="0.2">
      <c r="A3151" s="90">
        <f t="shared" si="996"/>
        <v>43176</v>
      </c>
      <c r="B3151" s="2">
        <f t="shared" si="991"/>
        <v>275275.06802310998</v>
      </c>
      <c r="C3151" s="2">
        <f t="shared" si="989"/>
        <v>254389.43470451015</v>
      </c>
      <c r="D3151" s="47">
        <f t="shared" si="997"/>
        <v>43170</v>
      </c>
      <c r="E3151" s="3">
        <f t="shared" si="987"/>
        <v>0</v>
      </c>
      <c r="F3151" s="4">
        <f t="shared" si="985"/>
        <v>7</v>
      </c>
      <c r="G3151" s="4">
        <f t="shared" si="1002"/>
        <v>31</v>
      </c>
      <c r="H3151" s="2">
        <f t="shared" si="998"/>
        <v>1</v>
      </c>
      <c r="I3151" s="2">
        <f t="shared" si="999"/>
        <v>1.07934741</v>
      </c>
      <c r="J3151" s="2">
        <f t="shared" si="992"/>
        <v>1.07934741</v>
      </c>
      <c r="K3151" s="2">
        <f t="shared" si="993"/>
        <v>274574.57747967</v>
      </c>
      <c r="L3151" s="1">
        <f t="shared" si="1000"/>
        <v>0</v>
      </c>
      <c r="M3151" s="3">
        <f t="shared" si="988"/>
        <v>0</v>
      </c>
      <c r="N3151" s="2">
        <f t="shared" si="994"/>
        <v>0</v>
      </c>
      <c r="O3151" s="18">
        <f t="shared" si="1001"/>
        <v>0.14499999999999999</v>
      </c>
      <c r="P3151" s="8">
        <f t="shared" si="986"/>
        <v>1.002551185</v>
      </c>
      <c r="Q3151" s="2">
        <f t="shared" si="1003"/>
        <v>700.49054344000001</v>
      </c>
      <c r="R3151" s="2">
        <f t="shared" si="995"/>
        <v>700.49054344000001</v>
      </c>
      <c r="S3151" s="9" t="s">
        <v>56</v>
      </c>
      <c r="T3151" s="47">
        <f t="shared" si="990"/>
        <v>43200</v>
      </c>
      <c r="AE3151" s="33"/>
    </row>
    <row r="3152" spans="1:31" x14ac:dyDescent="0.2">
      <c r="A3152" s="90">
        <f t="shared" si="996"/>
        <v>43177</v>
      </c>
      <c r="B3152" s="2">
        <f t="shared" si="991"/>
        <v>275375.28389984998</v>
      </c>
      <c r="C3152" s="2">
        <f t="shared" si="989"/>
        <v>254389.43470451015</v>
      </c>
      <c r="D3152" s="47">
        <f t="shared" si="997"/>
        <v>43170</v>
      </c>
      <c r="E3152" s="3">
        <f t="shared" si="987"/>
        <v>0</v>
      </c>
      <c r="F3152" s="4">
        <f t="shared" ref="F3152:F3215" si="1004">IF(DAY(A3152)=E$2+1,1,F3151+1)</f>
        <v>8</v>
      </c>
      <c r="G3152" s="4">
        <f t="shared" si="1002"/>
        <v>31</v>
      </c>
      <c r="H3152" s="2">
        <f t="shared" si="998"/>
        <v>1</v>
      </c>
      <c r="I3152" s="2">
        <f t="shared" si="999"/>
        <v>1.07934741</v>
      </c>
      <c r="J3152" s="2">
        <f t="shared" si="992"/>
        <v>1.07934741</v>
      </c>
      <c r="K3152" s="2">
        <f t="shared" si="993"/>
        <v>274574.57747967</v>
      </c>
      <c r="L3152" s="1">
        <f t="shared" si="1000"/>
        <v>0</v>
      </c>
      <c r="M3152" s="3">
        <f t="shared" si="988"/>
        <v>0</v>
      </c>
      <c r="N3152" s="2">
        <f t="shared" si="994"/>
        <v>0</v>
      </c>
      <c r="O3152" s="18">
        <f t="shared" si="1001"/>
        <v>0.14499999999999999</v>
      </c>
      <c r="P3152" s="8">
        <f t="shared" si="986"/>
        <v>1.0029161710000001</v>
      </c>
      <c r="Q3152" s="2">
        <f t="shared" si="1003"/>
        <v>800.70642018000001</v>
      </c>
      <c r="R3152" s="2">
        <f t="shared" si="995"/>
        <v>800.70642018000001</v>
      </c>
      <c r="S3152" s="9" t="s">
        <v>56</v>
      </c>
      <c r="T3152" s="47">
        <f t="shared" si="990"/>
        <v>43200</v>
      </c>
      <c r="AE3152" s="33"/>
    </row>
    <row r="3153" spans="1:31" x14ac:dyDescent="0.2">
      <c r="A3153" s="90">
        <f t="shared" si="996"/>
        <v>43178</v>
      </c>
      <c r="B3153" s="2">
        <f t="shared" si="991"/>
        <v>275475.536295</v>
      </c>
      <c r="C3153" s="2">
        <f t="shared" si="989"/>
        <v>254389.43470451015</v>
      </c>
      <c r="D3153" s="47">
        <f t="shared" si="997"/>
        <v>43170</v>
      </c>
      <c r="E3153" s="3">
        <f t="shared" si="987"/>
        <v>0</v>
      </c>
      <c r="F3153" s="4">
        <f t="shared" si="1004"/>
        <v>9</v>
      </c>
      <c r="G3153" s="4">
        <f t="shared" si="1002"/>
        <v>31</v>
      </c>
      <c r="H3153" s="2">
        <f t="shared" si="998"/>
        <v>1</v>
      </c>
      <c r="I3153" s="2">
        <f t="shared" si="999"/>
        <v>1.07934741</v>
      </c>
      <c r="J3153" s="2">
        <f t="shared" si="992"/>
        <v>1.07934741</v>
      </c>
      <c r="K3153" s="2">
        <f t="shared" si="993"/>
        <v>274574.57747967</v>
      </c>
      <c r="L3153" s="1">
        <f t="shared" si="1000"/>
        <v>0</v>
      </c>
      <c r="M3153" s="3">
        <f t="shared" si="988"/>
        <v>0</v>
      </c>
      <c r="N3153" s="2">
        <f t="shared" si="994"/>
        <v>0</v>
      </c>
      <c r="O3153" s="18">
        <f t="shared" si="1001"/>
        <v>0.14499999999999999</v>
      </c>
      <c r="P3153" s="8">
        <f t="shared" si="986"/>
        <v>1.0032812900000001</v>
      </c>
      <c r="Q3153" s="2">
        <f t="shared" si="1003"/>
        <v>900.95881532999999</v>
      </c>
      <c r="R3153" s="2">
        <f t="shared" si="995"/>
        <v>900.95881532999999</v>
      </c>
      <c r="S3153" s="9" t="s">
        <v>56</v>
      </c>
      <c r="T3153" s="47">
        <f t="shared" si="990"/>
        <v>43200</v>
      </c>
      <c r="AE3153" s="33"/>
    </row>
    <row r="3154" spans="1:31" x14ac:dyDescent="0.2">
      <c r="A3154" s="90">
        <f t="shared" si="996"/>
        <v>43179</v>
      </c>
      <c r="B3154" s="2">
        <f t="shared" si="991"/>
        <v>275575.82520858</v>
      </c>
      <c r="C3154" s="2">
        <f t="shared" si="989"/>
        <v>254389.43470451015</v>
      </c>
      <c r="D3154" s="47">
        <f t="shared" si="997"/>
        <v>43170</v>
      </c>
      <c r="E3154" s="3">
        <f t="shared" si="987"/>
        <v>0</v>
      </c>
      <c r="F3154" s="4">
        <f t="shared" si="1004"/>
        <v>10</v>
      </c>
      <c r="G3154" s="4">
        <f t="shared" si="1002"/>
        <v>31</v>
      </c>
      <c r="H3154" s="2">
        <f t="shared" si="998"/>
        <v>1</v>
      </c>
      <c r="I3154" s="2">
        <f t="shared" si="999"/>
        <v>1.07934741</v>
      </c>
      <c r="J3154" s="2">
        <f t="shared" si="992"/>
        <v>1.07934741</v>
      </c>
      <c r="K3154" s="2">
        <f t="shared" si="993"/>
        <v>274574.57747967</v>
      </c>
      <c r="L3154" s="1">
        <f t="shared" si="1000"/>
        <v>0</v>
      </c>
      <c r="M3154" s="3">
        <f t="shared" si="988"/>
        <v>0</v>
      </c>
      <c r="N3154" s="2">
        <f t="shared" si="994"/>
        <v>0</v>
      </c>
      <c r="O3154" s="18">
        <f t="shared" si="1001"/>
        <v>0.14499999999999999</v>
      </c>
      <c r="P3154" s="8">
        <f t="shared" si="986"/>
        <v>1.003646542</v>
      </c>
      <c r="Q3154" s="2">
        <f t="shared" si="1003"/>
        <v>1001.24772891</v>
      </c>
      <c r="R3154" s="2">
        <f t="shared" si="995"/>
        <v>1001.24772891</v>
      </c>
      <c r="S3154" s="9" t="s">
        <v>56</v>
      </c>
      <c r="T3154" s="47">
        <f t="shared" si="990"/>
        <v>43200</v>
      </c>
      <c r="AE3154" s="33"/>
    </row>
    <row r="3155" spans="1:31" x14ac:dyDescent="0.2">
      <c r="A3155" s="90">
        <f t="shared" si="996"/>
        <v>43180</v>
      </c>
      <c r="B3155" s="2">
        <f t="shared" si="991"/>
        <v>275676.15064056998</v>
      </c>
      <c r="C3155" s="2">
        <f t="shared" si="989"/>
        <v>254389.43470451015</v>
      </c>
      <c r="D3155" s="47">
        <f t="shared" si="997"/>
        <v>43170</v>
      </c>
      <c r="E3155" s="3">
        <f t="shared" si="987"/>
        <v>0</v>
      </c>
      <c r="F3155" s="4">
        <f t="shared" si="1004"/>
        <v>11</v>
      </c>
      <c r="G3155" s="4">
        <f t="shared" si="1002"/>
        <v>31</v>
      </c>
      <c r="H3155" s="2">
        <f t="shared" si="998"/>
        <v>1</v>
      </c>
      <c r="I3155" s="2">
        <f t="shared" si="999"/>
        <v>1.07934741</v>
      </c>
      <c r="J3155" s="2">
        <f t="shared" si="992"/>
        <v>1.07934741</v>
      </c>
      <c r="K3155" s="2">
        <f t="shared" si="993"/>
        <v>274574.57747967</v>
      </c>
      <c r="L3155" s="1">
        <f t="shared" si="1000"/>
        <v>0</v>
      </c>
      <c r="M3155" s="3">
        <f t="shared" si="988"/>
        <v>0</v>
      </c>
      <c r="N3155" s="2">
        <f t="shared" si="994"/>
        <v>0</v>
      </c>
      <c r="O3155" s="18">
        <f t="shared" si="1001"/>
        <v>0.14499999999999999</v>
      </c>
      <c r="P3155" s="8">
        <f t="shared" si="986"/>
        <v>1.0040119270000001</v>
      </c>
      <c r="Q3155" s="2">
        <f t="shared" si="1003"/>
        <v>1101.5731608999999</v>
      </c>
      <c r="R3155" s="2">
        <f t="shared" si="995"/>
        <v>1101.5731608999999</v>
      </c>
      <c r="S3155" s="9" t="s">
        <v>56</v>
      </c>
      <c r="T3155" s="47">
        <f t="shared" si="990"/>
        <v>43200</v>
      </c>
      <c r="AE3155" s="33"/>
    </row>
    <row r="3156" spans="1:31" x14ac:dyDescent="0.2">
      <c r="A3156" s="90">
        <f t="shared" si="996"/>
        <v>43181</v>
      </c>
      <c r="B3156" s="2">
        <f t="shared" si="991"/>
        <v>275776.51259097998</v>
      </c>
      <c r="C3156" s="2">
        <f t="shared" si="989"/>
        <v>254389.43470451015</v>
      </c>
      <c r="D3156" s="47">
        <f t="shared" si="997"/>
        <v>43170</v>
      </c>
      <c r="E3156" s="3">
        <f t="shared" si="987"/>
        <v>0</v>
      </c>
      <c r="F3156" s="4">
        <f t="shared" si="1004"/>
        <v>12</v>
      </c>
      <c r="G3156" s="4">
        <f t="shared" si="1002"/>
        <v>31</v>
      </c>
      <c r="H3156" s="2">
        <f t="shared" si="998"/>
        <v>1</v>
      </c>
      <c r="I3156" s="2">
        <f t="shared" si="999"/>
        <v>1.07934741</v>
      </c>
      <c r="J3156" s="2">
        <f t="shared" si="992"/>
        <v>1.07934741</v>
      </c>
      <c r="K3156" s="2">
        <f t="shared" si="993"/>
        <v>274574.57747967</v>
      </c>
      <c r="L3156" s="1">
        <f t="shared" si="1000"/>
        <v>0</v>
      </c>
      <c r="M3156" s="3">
        <f t="shared" si="988"/>
        <v>0</v>
      </c>
      <c r="N3156" s="2">
        <f t="shared" si="994"/>
        <v>0</v>
      </c>
      <c r="O3156" s="18">
        <f t="shared" si="1001"/>
        <v>0.14499999999999999</v>
      </c>
      <c r="P3156" s="8">
        <f t="shared" si="986"/>
        <v>1.004377445</v>
      </c>
      <c r="Q3156" s="2">
        <f t="shared" si="1003"/>
        <v>1201.9351113099999</v>
      </c>
      <c r="R3156" s="2">
        <f t="shared" si="995"/>
        <v>1201.9351113099999</v>
      </c>
      <c r="S3156" s="9" t="s">
        <v>56</v>
      </c>
      <c r="T3156" s="47">
        <f t="shared" si="990"/>
        <v>43200</v>
      </c>
      <c r="AE3156" s="33"/>
    </row>
    <row r="3157" spans="1:31" x14ac:dyDescent="0.2">
      <c r="A3157" s="90">
        <f t="shared" si="996"/>
        <v>43182</v>
      </c>
      <c r="B3157" s="2">
        <f t="shared" si="991"/>
        <v>275876.91105981002</v>
      </c>
      <c r="C3157" s="2">
        <f t="shared" si="989"/>
        <v>254389.43470451015</v>
      </c>
      <c r="D3157" s="47">
        <f t="shared" si="997"/>
        <v>43170</v>
      </c>
      <c r="E3157" s="3">
        <f t="shared" si="987"/>
        <v>0</v>
      </c>
      <c r="F3157" s="4">
        <f t="shared" si="1004"/>
        <v>13</v>
      </c>
      <c r="G3157" s="4">
        <f t="shared" si="1002"/>
        <v>31</v>
      </c>
      <c r="H3157" s="2">
        <f t="shared" si="998"/>
        <v>1</v>
      </c>
      <c r="I3157" s="2">
        <f t="shared" si="999"/>
        <v>1.07934741</v>
      </c>
      <c r="J3157" s="2">
        <f t="shared" si="992"/>
        <v>1.07934741</v>
      </c>
      <c r="K3157" s="2">
        <f t="shared" si="993"/>
        <v>274574.57747967</v>
      </c>
      <c r="L3157" s="1">
        <f t="shared" si="1000"/>
        <v>0</v>
      </c>
      <c r="M3157" s="3">
        <f t="shared" si="988"/>
        <v>0</v>
      </c>
      <c r="N3157" s="2">
        <f t="shared" si="994"/>
        <v>0</v>
      </c>
      <c r="O3157" s="18">
        <f t="shared" si="1001"/>
        <v>0.14499999999999999</v>
      </c>
      <c r="P3157" s="8">
        <f t="shared" si="986"/>
        <v>1.0047430959999999</v>
      </c>
      <c r="Q3157" s="2">
        <f t="shared" si="1003"/>
        <v>1302.3335801400001</v>
      </c>
      <c r="R3157" s="2">
        <f t="shared" si="995"/>
        <v>1302.3335801400001</v>
      </c>
      <c r="S3157" s="9" t="s">
        <v>56</v>
      </c>
      <c r="T3157" s="47">
        <f t="shared" si="990"/>
        <v>43200</v>
      </c>
      <c r="AE3157" s="33"/>
    </row>
    <row r="3158" spans="1:31" x14ac:dyDescent="0.2">
      <c r="A3158" s="90">
        <f t="shared" si="996"/>
        <v>43183</v>
      </c>
      <c r="B3158" s="2">
        <f t="shared" si="991"/>
        <v>275977.34577248001</v>
      </c>
      <c r="C3158" s="2">
        <f t="shared" si="989"/>
        <v>254389.43470451015</v>
      </c>
      <c r="D3158" s="47">
        <f t="shared" si="997"/>
        <v>43170</v>
      </c>
      <c r="E3158" s="3">
        <f t="shared" si="987"/>
        <v>0</v>
      </c>
      <c r="F3158" s="4">
        <f t="shared" si="1004"/>
        <v>14</v>
      </c>
      <c r="G3158" s="4">
        <f t="shared" si="1002"/>
        <v>31</v>
      </c>
      <c r="H3158" s="2">
        <f t="shared" si="998"/>
        <v>1</v>
      </c>
      <c r="I3158" s="2">
        <f t="shared" si="999"/>
        <v>1.07934741</v>
      </c>
      <c r="J3158" s="2">
        <f t="shared" si="992"/>
        <v>1.07934741</v>
      </c>
      <c r="K3158" s="2">
        <f t="shared" si="993"/>
        <v>274574.57747967</v>
      </c>
      <c r="L3158" s="1">
        <f t="shared" si="1000"/>
        <v>0</v>
      </c>
      <c r="M3158" s="3">
        <f t="shared" si="988"/>
        <v>0</v>
      </c>
      <c r="N3158" s="2">
        <f t="shared" si="994"/>
        <v>0</v>
      </c>
      <c r="O3158" s="18">
        <f t="shared" si="1001"/>
        <v>0.14499999999999999</v>
      </c>
      <c r="P3158" s="8">
        <f t="shared" si="986"/>
        <v>1.005108879</v>
      </c>
      <c r="Q3158" s="2">
        <f t="shared" si="1003"/>
        <v>1402.76829281</v>
      </c>
      <c r="R3158" s="2">
        <f t="shared" si="995"/>
        <v>1402.76829281</v>
      </c>
      <c r="S3158" s="9" t="s">
        <v>56</v>
      </c>
      <c r="T3158" s="47">
        <f t="shared" si="990"/>
        <v>43200</v>
      </c>
      <c r="AE3158" s="33"/>
    </row>
    <row r="3159" spans="1:31" x14ac:dyDescent="0.2">
      <c r="A3159" s="90">
        <f t="shared" si="996"/>
        <v>43184</v>
      </c>
      <c r="B3159" s="2">
        <f t="shared" si="991"/>
        <v>276077.81755272998</v>
      </c>
      <c r="C3159" s="2">
        <f t="shared" si="989"/>
        <v>254389.43470451015</v>
      </c>
      <c r="D3159" s="47">
        <f t="shared" si="997"/>
        <v>43170</v>
      </c>
      <c r="E3159" s="3">
        <f t="shared" si="987"/>
        <v>0</v>
      </c>
      <c r="F3159" s="4">
        <f t="shared" si="1004"/>
        <v>15</v>
      </c>
      <c r="G3159" s="4">
        <f t="shared" si="1002"/>
        <v>31</v>
      </c>
      <c r="H3159" s="2">
        <f t="shared" si="998"/>
        <v>1</v>
      </c>
      <c r="I3159" s="2">
        <f t="shared" si="999"/>
        <v>1.07934741</v>
      </c>
      <c r="J3159" s="2">
        <f t="shared" si="992"/>
        <v>1.07934741</v>
      </c>
      <c r="K3159" s="2">
        <f t="shared" si="993"/>
        <v>274574.57747967</v>
      </c>
      <c r="L3159" s="1">
        <f t="shared" si="1000"/>
        <v>0</v>
      </c>
      <c r="M3159" s="3">
        <f t="shared" si="988"/>
        <v>0</v>
      </c>
      <c r="N3159" s="2">
        <f t="shared" si="994"/>
        <v>0</v>
      </c>
      <c r="O3159" s="18">
        <f t="shared" si="1001"/>
        <v>0.14499999999999999</v>
      </c>
      <c r="P3159" s="8">
        <f t="shared" ref="P3159:P3222" si="1005">ROUND((1+O3159)^(30/360)^(F3159/G3159),9)</f>
        <v>1.005474797</v>
      </c>
      <c r="Q3159" s="2">
        <f t="shared" si="1003"/>
        <v>1503.24007306</v>
      </c>
      <c r="R3159" s="2">
        <f t="shared" si="995"/>
        <v>1503.24007306</v>
      </c>
      <c r="S3159" s="9" t="s">
        <v>56</v>
      </c>
      <c r="T3159" s="47">
        <f t="shared" si="990"/>
        <v>43200</v>
      </c>
      <c r="AE3159" s="33"/>
    </row>
    <row r="3160" spans="1:31" x14ac:dyDescent="0.2">
      <c r="A3160" s="90">
        <f t="shared" si="996"/>
        <v>43185</v>
      </c>
      <c r="B3160" s="2">
        <f t="shared" si="991"/>
        <v>276178.32557680999</v>
      </c>
      <c r="C3160" s="2">
        <f t="shared" si="989"/>
        <v>254389.43470451015</v>
      </c>
      <c r="D3160" s="47">
        <f t="shared" si="997"/>
        <v>43170</v>
      </c>
      <c r="E3160" s="3">
        <f t="shared" si="987"/>
        <v>0</v>
      </c>
      <c r="F3160" s="4">
        <f t="shared" si="1004"/>
        <v>16</v>
      </c>
      <c r="G3160" s="4">
        <f t="shared" si="1002"/>
        <v>31</v>
      </c>
      <c r="H3160" s="2">
        <f t="shared" si="998"/>
        <v>1</v>
      </c>
      <c r="I3160" s="2">
        <f t="shared" si="999"/>
        <v>1.07934741</v>
      </c>
      <c r="J3160" s="2">
        <f t="shared" si="992"/>
        <v>1.07934741</v>
      </c>
      <c r="K3160" s="2">
        <f t="shared" si="993"/>
        <v>274574.57747967</v>
      </c>
      <c r="L3160" s="1">
        <f t="shared" si="1000"/>
        <v>0</v>
      </c>
      <c r="M3160" s="3">
        <f t="shared" si="988"/>
        <v>0</v>
      </c>
      <c r="N3160" s="2">
        <f t="shared" si="994"/>
        <v>0</v>
      </c>
      <c r="O3160" s="18">
        <f t="shared" si="1001"/>
        <v>0.14499999999999999</v>
      </c>
      <c r="P3160" s="8">
        <f t="shared" si="1005"/>
        <v>1.005840847</v>
      </c>
      <c r="Q3160" s="2">
        <f t="shared" si="1003"/>
        <v>1603.74809714</v>
      </c>
      <c r="R3160" s="2">
        <f t="shared" si="995"/>
        <v>1603.74809714</v>
      </c>
      <c r="S3160" s="9" t="s">
        <v>56</v>
      </c>
      <c r="T3160" s="47">
        <f t="shared" si="990"/>
        <v>43200</v>
      </c>
      <c r="AE3160" s="33"/>
    </row>
    <row r="3161" spans="1:31" x14ac:dyDescent="0.2">
      <c r="A3161" s="90">
        <f t="shared" si="996"/>
        <v>43186</v>
      </c>
      <c r="B3161" s="2">
        <f t="shared" si="991"/>
        <v>276278.87039389001</v>
      </c>
      <c r="C3161" s="2">
        <f t="shared" si="989"/>
        <v>254389.43470451015</v>
      </c>
      <c r="D3161" s="47">
        <f t="shared" si="997"/>
        <v>43170</v>
      </c>
      <c r="E3161" s="3">
        <f t="shared" si="987"/>
        <v>0</v>
      </c>
      <c r="F3161" s="4">
        <f t="shared" si="1004"/>
        <v>17</v>
      </c>
      <c r="G3161" s="4">
        <f t="shared" si="1002"/>
        <v>31</v>
      </c>
      <c r="H3161" s="2">
        <f t="shared" si="998"/>
        <v>1</v>
      </c>
      <c r="I3161" s="2">
        <f t="shared" si="999"/>
        <v>1.07934741</v>
      </c>
      <c r="J3161" s="2">
        <f t="shared" si="992"/>
        <v>1.07934741</v>
      </c>
      <c r="K3161" s="2">
        <f t="shared" si="993"/>
        <v>274574.57747967</v>
      </c>
      <c r="L3161" s="1">
        <f t="shared" si="1000"/>
        <v>0</v>
      </c>
      <c r="M3161" s="3">
        <f t="shared" si="988"/>
        <v>0</v>
      </c>
      <c r="N3161" s="2">
        <f t="shared" si="994"/>
        <v>0</v>
      </c>
      <c r="O3161" s="18">
        <f t="shared" si="1001"/>
        <v>0.14499999999999999</v>
      </c>
      <c r="P3161" s="8">
        <f t="shared" si="1005"/>
        <v>1.006207031</v>
      </c>
      <c r="Q3161" s="2">
        <f t="shared" si="1003"/>
        <v>1704.2929142200001</v>
      </c>
      <c r="R3161" s="2">
        <f t="shared" si="995"/>
        <v>1704.2929142200001</v>
      </c>
      <c r="S3161" s="9" t="s">
        <v>56</v>
      </c>
      <c r="T3161" s="47">
        <f t="shared" si="990"/>
        <v>43200</v>
      </c>
      <c r="AE3161" s="33"/>
    </row>
    <row r="3162" spans="1:31" x14ac:dyDescent="0.2">
      <c r="A3162" s="90">
        <f t="shared" si="996"/>
        <v>43187</v>
      </c>
      <c r="B3162" s="2">
        <f t="shared" si="991"/>
        <v>276379.45172939001</v>
      </c>
      <c r="C3162" s="2">
        <f t="shared" si="989"/>
        <v>254389.43470451015</v>
      </c>
      <c r="D3162" s="47">
        <f t="shared" si="997"/>
        <v>43170</v>
      </c>
      <c r="E3162" s="3">
        <f t="shared" si="987"/>
        <v>0</v>
      </c>
      <c r="F3162" s="4">
        <f t="shared" si="1004"/>
        <v>18</v>
      </c>
      <c r="G3162" s="4">
        <f t="shared" si="1002"/>
        <v>31</v>
      </c>
      <c r="H3162" s="2">
        <f t="shared" si="998"/>
        <v>1</v>
      </c>
      <c r="I3162" s="2">
        <f t="shared" si="999"/>
        <v>1.07934741</v>
      </c>
      <c r="J3162" s="2">
        <f t="shared" si="992"/>
        <v>1.07934741</v>
      </c>
      <c r="K3162" s="2">
        <f t="shared" si="993"/>
        <v>274574.57747967</v>
      </c>
      <c r="L3162" s="1">
        <f t="shared" si="1000"/>
        <v>0</v>
      </c>
      <c r="M3162" s="3">
        <f t="shared" si="988"/>
        <v>0</v>
      </c>
      <c r="N3162" s="2">
        <f t="shared" si="994"/>
        <v>0</v>
      </c>
      <c r="O3162" s="18">
        <f t="shared" si="1001"/>
        <v>0.14499999999999999</v>
      </c>
      <c r="P3162" s="8">
        <f t="shared" si="1005"/>
        <v>1.0065733480000001</v>
      </c>
      <c r="Q3162" s="2">
        <f t="shared" si="1003"/>
        <v>1804.8742497200001</v>
      </c>
      <c r="R3162" s="2">
        <f t="shared" si="995"/>
        <v>1804.8742497200001</v>
      </c>
      <c r="S3162" s="9" t="s">
        <v>56</v>
      </c>
      <c r="T3162" s="47">
        <f t="shared" si="990"/>
        <v>43200</v>
      </c>
      <c r="AE3162" s="33"/>
    </row>
    <row r="3163" spans="1:31" x14ac:dyDescent="0.2">
      <c r="A3163" s="90">
        <f t="shared" si="996"/>
        <v>43188</v>
      </c>
      <c r="B3163" s="2">
        <f t="shared" si="991"/>
        <v>276480.06958330999</v>
      </c>
      <c r="C3163" s="2">
        <f t="shared" si="989"/>
        <v>254389.43470451015</v>
      </c>
      <c r="D3163" s="47">
        <f t="shared" si="997"/>
        <v>43170</v>
      </c>
      <c r="E3163" s="3">
        <f t="shared" si="987"/>
        <v>0</v>
      </c>
      <c r="F3163" s="4">
        <f t="shared" si="1004"/>
        <v>19</v>
      </c>
      <c r="G3163" s="4">
        <f t="shared" si="1002"/>
        <v>31</v>
      </c>
      <c r="H3163" s="2">
        <f t="shared" si="998"/>
        <v>1</v>
      </c>
      <c r="I3163" s="2">
        <f t="shared" si="999"/>
        <v>1.07934741</v>
      </c>
      <c r="J3163" s="2">
        <f t="shared" si="992"/>
        <v>1.07934741</v>
      </c>
      <c r="K3163" s="2">
        <f t="shared" si="993"/>
        <v>274574.57747967</v>
      </c>
      <c r="L3163" s="1">
        <f t="shared" si="1000"/>
        <v>0</v>
      </c>
      <c r="M3163" s="3">
        <f t="shared" si="988"/>
        <v>0</v>
      </c>
      <c r="N3163" s="2">
        <f t="shared" si="994"/>
        <v>0</v>
      </c>
      <c r="O3163" s="18">
        <f t="shared" si="1001"/>
        <v>0.14499999999999999</v>
      </c>
      <c r="P3163" s="8">
        <f t="shared" si="1005"/>
        <v>1.0069397980000001</v>
      </c>
      <c r="Q3163" s="2">
        <f t="shared" si="1003"/>
        <v>1905.4921036400001</v>
      </c>
      <c r="R3163" s="2">
        <f t="shared" si="995"/>
        <v>1905.4921036400001</v>
      </c>
      <c r="S3163" s="9" t="s">
        <v>56</v>
      </c>
      <c r="T3163" s="47">
        <f t="shared" si="990"/>
        <v>43200</v>
      </c>
      <c r="AE3163" s="33"/>
    </row>
    <row r="3164" spans="1:31" x14ac:dyDescent="0.2">
      <c r="A3164" s="90">
        <f t="shared" si="996"/>
        <v>43189</v>
      </c>
      <c r="B3164" s="2">
        <f t="shared" si="991"/>
        <v>276580.72395565</v>
      </c>
      <c r="C3164" s="2">
        <f t="shared" si="989"/>
        <v>254389.43470451015</v>
      </c>
      <c r="D3164" s="47">
        <f t="shared" si="997"/>
        <v>43170</v>
      </c>
      <c r="E3164" s="3">
        <f t="shared" si="987"/>
        <v>0</v>
      </c>
      <c r="F3164" s="4">
        <f t="shared" si="1004"/>
        <v>20</v>
      </c>
      <c r="G3164" s="4">
        <f t="shared" si="1002"/>
        <v>31</v>
      </c>
      <c r="H3164" s="2">
        <f t="shared" si="998"/>
        <v>1</v>
      </c>
      <c r="I3164" s="2">
        <f t="shared" si="999"/>
        <v>1.07934741</v>
      </c>
      <c r="J3164" s="2">
        <f t="shared" si="992"/>
        <v>1.07934741</v>
      </c>
      <c r="K3164" s="2">
        <f t="shared" si="993"/>
        <v>274574.57747967</v>
      </c>
      <c r="L3164" s="1">
        <f t="shared" si="1000"/>
        <v>0</v>
      </c>
      <c r="M3164" s="3">
        <f t="shared" si="988"/>
        <v>0</v>
      </c>
      <c r="N3164" s="2">
        <f t="shared" si="994"/>
        <v>0</v>
      </c>
      <c r="O3164" s="18">
        <f t="shared" si="1001"/>
        <v>0.14499999999999999</v>
      </c>
      <c r="P3164" s="8">
        <f t="shared" si="1005"/>
        <v>1.007306381</v>
      </c>
      <c r="Q3164" s="2">
        <f t="shared" si="1003"/>
        <v>2006.1464759800001</v>
      </c>
      <c r="R3164" s="2">
        <f t="shared" si="995"/>
        <v>2006.1464759800001</v>
      </c>
      <c r="S3164" s="9" t="s">
        <v>56</v>
      </c>
      <c r="T3164" s="47">
        <f t="shared" si="990"/>
        <v>43200</v>
      </c>
      <c r="AE3164" s="33"/>
    </row>
    <row r="3165" spans="1:31" x14ac:dyDescent="0.2">
      <c r="A3165" s="90">
        <f t="shared" si="996"/>
        <v>43190</v>
      </c>
      <c r="B3165" s="2">
        <f t="shared" si="991"/>
        <v>276681.41539555002</v>
      </c>
      <c r="C3165" s="2">
        <f t="shared" si="989"/>
        <v>254389.43470451015</v>
      </c>
      <c r="D3165" s="47">
        <f t="shared" si="997"/>
        <v>43170</v>
      </c>
      <c r="E3165" s="3">
        <f t="shared" si="987"/>
        <v>0</v>
      </c>
      <c r="F3165" s="4">
        <f t="shared" si="1004"/>
        <v>21</v>
      </c>
      <c r="G3165" s="4">
        <f t="shared" si="1002"/>
        <v>31</v>
      </c>
      <c r="H3165" s="2">
        <f t="shared" si="998"/>
        <v>1</v>
      </c>
      <c r="I3165" s="2">
        <f t="shared" si="999"/>
        <v>1.07934741</v>
      </c>
      <c r="J3165" s="2">
        <f t="shared" si="992"/>
        <v>1.07934741</v>
      </c>
      <c r="K3165" s="2">
        <f t="shared" si="993"/>
        <v>274574.57747967</v>
      </c>
      <c r="L3165" s="1">
        <f t="shared" si="1000"/>
        <v>0</v>
      </c>
      <c r="M3165" s="3">
        <f t="shared" si="988"/>
        <v>0</v>
      </c>
      <c r="N3165" s="2">
        <f t="shared" si="994"/>
        <v>0</v>
      </c>
      <c r="O3165" s="18">
        <f t="shared" si="1001"/>
        <v>0.14499999999999999</v>
      </c>
      <c r="P3165" s="8">
        <f t="shared" si="1005"/>
        <v>1.007673099</v>
      </c>
      <c r="Q3165" s="2">
        <f t="shared" si="1003"/>
        <v>2106.8379158799999</v>
      </c>
      <c r="R3165" s="2">
        <f t="shared" si="995"/>
        <v>2106.8379158799999</v>
      </c>
      <c r="S3165" s="9" t="s">
        <v>56</v>
      </c>
      <c r="T3165" s="47">
        <f t="shared" si="990"/>
        <v>43200</v>
      </c>
      <c r="AE3165" s="33"/>
    </row>
    <row r="3166" spans="1:31" x14ac:dyDescent="0.2">
      <c r="A3166" s="90">
        <f t="shared" si="996"/>
        <v>43191</v>
      </c>
      <c r="B3166" s="2">
        <f t="shared" si="991"/>
        <v>276782.1430793</v>
      </c>
      <c r="C3166" s="2">
        <f t="shared" si="989"/>
        <v>254389.43470451015</v>
      </c>
      <c r="D3166" s="47">
        <f t="shared" si="997"/>
        <v>43170</v>
      </c>
      <c r="E3166" s="3">
        <f t="shared" si="987"/>
        <v>0</v>
      </c>
      <c r="F3166" s="4">
        <f t="shared" si="1004"/>
        <v>22</v>
      </c>
      <c r="G3166" s="4">
        <f t="shared" si="1002"/>
        <v>31</v>
      </c>
      <c r="H3166" s="2">
        <f t="shared" si="998"/>
        <v>1</v>
      </c>
      <c r="I3166" s="2">
        <f t="shared" si="999"/>
        <v>1.07934741</v>
      </c>
      <c r="J3166" s="2">
        <f t="shared" si="992"/>
        <v>1.07934741</v>
      </c>
      <c r="K3166" s="2">
        <f t="shared" si="993"/>
        <v>274574.57747967</v>
      </c>
      <c r="L3166" s="1">
        <f t="shared" si="1000"/>
        <v>0</v>
      </c>
      <c r="M3166" s="3">
        <f t="shared" si="988"/>
        <v>0</v>
      </c>
      <c r="N3166" s="2">
        <f t="shared" si="994"/>
        <v>0</v>
      </c>
      <c r="O3166" s="18">
        <f t="shared" si="1001"/>
        <v>0.14499999999999999</v>
      </c>
      <c r="P3166" s="8">
        <f t="shared" si="1005"/>
        <v>1.008039949</v>
      </c>
      <c r="Q3166" s="2">
        <f t="shared" si="1003"/>
        <v>2207.5655996300002</v>
      </c>
      <c r="R3166" s="2">
        <f t="shared" si="995"/>
        <v>2207.5655996300002</v>
      </c>
      <c r="S3166" s="9" t="s">
        <v>56</v>
      </c>
      <c r="T3166" s="47">
        <f t="shared" si="990"/>
        <v>43200</v>
      </c>
      <c r="AE3166" s="33"/>
    </row>
    <row r="3167" spans="1:31" x14ac:dyDescent="0.2">
      <c r="A3167" s="90">
        <f t="shared" si="996"/>
        <v>43192</v>
      </c>
      <c r="B3167" s="2">
        <f t="shared" si="991"/>
        <v>276882.90783061</v>
      </c>
      <c r="C3167" s="2">
        <f t="shared" si="989"/>
        <v>254389.43470451015</v>
      </c>
      <c r="D3167" s="47">
        <f t="shared" si="997"/>
        <v>43170</v>
      </c>
      <c r="E3167" s="3">
        <f t="shared" si="987"/>
        <v>0</v>
      </c>
      <c r="F3167" s="4">
        <f t="shared" si="1004"/>
        <v>23</v>
      </c>
      <c r="G3167" s="4">
        <f t="shared" si="1002"/>
        <v>31</v>
      </c>
      <c r="H3167" s="2">
        <f t="shared" si="998"/>
        <v>1</v>
      </c>
      <c r="I3167" s="2">
        <f t="shared" si="999"/>
        <v>1.07934741</v>
      </c>
      <c r="J3167" s="2">
        <f t="shared" si="992"/>
        <v>1.07934741</v>
      </c>
      <c r="K3167" s="2">
        <f t="shared" si="993"/>
        <v>274574.57747967</v>
      </c>
      <c r="L3167" s="1">
        <f t="shared" si="1000"/>
        <v>0</v>
      </c>
      <c r="M3167" s="3">
        <f t="shared" si="988"/>
        <v>0</v>
      </c>
      <c r="N3167" s="2">
        <f t="shared" si="994"/>
        <v>0</v>
      </c>
      <c r="O3167" s="18">
        <f t="shared" si="1001"/>
        <v>0.14499999999999999</v>
      </c>
      <c r="P3167" s="8">
        <f t="shared" si="1005"/>
        <v>1.0084069339999999</v>
      </c>
      <c r="Q3167" s="2">
        <f t="shared" si="1003"/>
        <v>2308.3303509399998</v>
      </c>
      <c r="R3167" s="2">
        <f t="shared" si="995"/>
        <v>2308.3303509399998</v>
      </c>
      <c r="S3167" s="9" t="s">
        <v>56</v>
      </c>
      <c r="T3167" s="47">
        <f t="shared" si="990"/>
        <v>43200</v>
      </c>
      <c r="AE3167" s="33"/>
    </row>
    <row r="3168" spans="1:31" x14ac:dyDescent="0.2">
      <c r="A3168" s="90">
        <f t="shared" si="996"/>
        <v>43193</v>
      </c>
      <c r="B3168" s="2">
        <f t="shared" si="991"/>
        <v>276983.70882578002</v>
      </c>
      <c r="C3168" s="2">
        <f t="shared" si="989"/>
        <v>254389.43470451015</v>
      </c>
      <c r="D3168" s="47">
        <f t="shared" si="997"/>
        <v>43170</v>
      </c>
      <c r="E3168" s="3">
        <f t="shared" si="987"/>
        <v>0</v>
      </c>
      <c r="F3168" s="4">
        <f t="shared" si="1004"/>
        <v>24</v>
      </c>
      <c r="G3168" s="4">
        <f t="shared" si="1002"/>
        <v>31</v>
      </c>
      <c r="H3168" s="2">
        <f t="shared" si="998"/>
        <v>1</v>
      </c>
      <c r="I3168" s="2">
        <f t="shared" si="999"/>
        <v>1.07934741</v>
      </c>
      <c r="J3168" s="2">
        <f t="shared" si="992"/>
        <v>1.07934741</v>
      </c>
      <c r="K3168" s="2">
        <f t="shared" si="993"/>
        <v>274574.57747967</v>
      </c>
      <c r="L3168" s="1">
        <f t="shared" si="1000"/>
        <v>0</v>
      </c>
      <c r="M3168" s="3">
        <f t="shared" si="988"/>
        <v>0</v>
      </c>
      <c r="N3168" s="2">
        <f t="shared" si="994"/>
        <v>0</v>
      </c>
      <c r="O3168" s="18">
        <f t="shared" si="1001"/>
        <v>0.14499999999999999</v>
      </c>
      <c r="P3168" s="8">
        <f t="shared" si="1005"/>
        <v>1.0087740510000001</v>
      </c>
      <c r="Q3168" s="2">
        <f t="shared" si="1003"/>
        <v>2409.1313461099999</v>
      </c>
      <c r="R3168" s="2">
        <f t="shared" si="995"/>
        <v>2409.1313461099999</v>
      </c>
      <c r="S3168" s="9" t="s">
        <v>56</v>
      </c>
      <c r="T3168" s="47">
        <f t="shared" si="990"/>
        <v>43200</v>
      </c>
      <c r="AE3168" s="33"/>
    </row>
    <row r="3169" spans="1:31" x14ac:dyDescent="0.2">
      <c r="A3169" s="90">
        <f t="shared" si="996"/>
        <v>43194</v>
      </c>
      <c r="B3169" s="2">
        <f t="shared" si="991"/>
        <v>277084.54688849999</v>
      </c>
      <c r="C3169" s="2">
        <f t="shared" si="989"/>
        <v>254389.43470451015</v>
      </c>
      <c r="D3169" s="47">
        <f t="shared" si="997"/>
        <v>43170</v>
      </c>
      <c r="E3169" s="3">
        <f t="shared" si="987"/>
        <v>0</v>
      </c>
      <c r="F3169" s="4">
        <f t="shared" si="1004"/>
        <v>25</v>
      </c>
      <c r="G3169" s="4">
        <f t="shared" si="1002"/>
        <v>31</v>
      </c>
      <c r="H3169" s="2">
        <f t="shared" si="998"/>
        <v>1</v>
      </c>
      <c r="I3169" s="2">
        <f t="shared" si="999"/>
        <v>1.07934741</v>
      </c>
      <c r="J3169" s="2">
        <f t="shared" si="992"/>
        <v>1.07934741</v>
      </c>
      <c r="K3169" s="2">
        <f t="shared" si="993"/>
        <v>274574.57747967</v>
      </c>
      <c r="L3169" s="1">
        <f t="shared" si="1000"/>
        <v>0</v>
      </c>
      <c r="M3169" s="3">
        <f t="shared" si="988"/>
        <v>0</v>
      </c>
      <c r="N3169" s="2">
        <f t="shared" si="994"/>
        <v>0</v>
      </c>
      <c r="O3169" s="18">
        <f t="shared" si="1001"/>
        <v>0.14499999999999999</v>
      </c>
      <c r="P3169" s="8">
        <f t="shared" si="1005"/>
        <v>1.009141303</v>
      </c>
      <c r="Q3169" s="2">
        <f t="shared" si="1003"/>
        <v>2509.9694088299998</v>
      </c>
      <c r="R3169" s="2">
        <f t="shared" si="995"/>
        <v>2509.9694088299998</v>
      </c>
      <c r="S3169" s="9" t="s">
        <v>56</v>
      </c>
      <c r="T3169" s="47">
        <f t="shared" si="990"/>
        <v>43200</v>
      </c>
      <c r="AE3169" s="33"/>
    </row>
    <row r="3170" spans="1:31" x14ac:dyDescent="0.2">
      <c r="A3170" s="90">
        <f t="shared" si="996"/>
        <v>43195</v>
      </c>
      <c r="B3170" s="2">
        <f t="shared" si="991"/>
        <v>277185.42146965</v>
      </c>
      <c r="C3170" s="2">
        <f t="shared" si="989"/>
        <v>254389.43470451015</v>
      </c>
      <c r="D3170" s="47">
        <f t="shared" si="997"/>
        <v>43170</v>
      </c>
      <c r="E3170" s="3">
        <f t="shared" si="987"/>
        <v>0</v>
      </c>
      <c r="F3170" s="4">
        <f t="shared" si="1004"/>
        <v>26</v>
      </c>
      <c r="G3170" s="4">
        <f t="shared" si="1002"/>
        <v>31</v>
      </c>
      <c r="H3170" s="2">
        <f t="shared" si="998"/>
        <v>1</v>
      </c>
      <c r="I3170" s="2">
        <f t="shared" si="999"/>
        <v>1.07934741</v>
      </c>
      <c r="J3170" s="2">
        <f t="shared" si="992"/>
        <v>1.07934741</v>
      </c>
      <c r="K3170" s="2">
        <f t="shared" si="993"/>
        <v>274574.57747967</v>
      </c>
      <c r="L3170" s="1">
        <f t="shared" si="1000"/>
        <v>0</v>
      </c>
      <c r="M3170" s="3">
        <f t="shared" si="988"/>
        <v>0</v>
      </c>
      <c r="N3170" s="2">
        <f t="shared" si="994"/>
        <v>0</v>
      </c>
      <c r="O3170" s="18">
        <f t="shared" si="1001"/>
        <v>0.14499999999999999</v>
      </c>
      <c r="P3170" s="8">
        <f t="shared" si="1005"/>
        <v>1.0095086879999999</v>
      </c>
      <c r="Q3170" s="2">
        <f t="shared" si="1003"/>
        <v>2610.8439899800001</v>
      </c>
      <c r="R3170" s="2">
        <f t="shared" si="995"/>
        <v>2610.8439899800001</v>
      </c>
      <c r="S3170" s="9" t="s">
        <v>56</v>
      </c>
      <c r="T3170" s="47">
        <f t="shared" si="990"/>
        <v>43200</v>
      </c>
      <c r="AE3170" s="33"/>
    </row>
    <row r="3171" spans="1:31" x14ac:dyDescent="0.2">
      <c r="A3171" s="90">
        <f t="shared" si="996"/>
        <v>43196</v>
      </c>
      <c r="B3171" s="2">
        <f t="shared" si="991"/>
        <v>277286.33284379001</v>
      </c>
      <c r="C3171" s="2">
        <f t="shared" si="989"/>
        <v>254389.43470451015</v>
      </c>
      <c r="D3171" s="47">
        <f t="shared" si="997"/>
        <v>43170</v>
      </c>
      <c r="E3171" s="3">
        <f t="shared" si="987"/>
        <v>0</v>
      </c>
      <c r="F3171" s="4">
        <f t="shared" si="1004"/>
        <v>27</v>
      </c>
      <c r="G3171" s="4">
        <f t="shared" si="1002"/>
        <v>31</v>
      </c>
      <c r="H3171" s="2">
        <f t="shared" si="998"/>
        <v>1</v>
      </c>
      <c r="I3171" s="2">
        <f t="shared" si="999"/>
        <v>1.07934741</v>
      </c>
      <c r="J3171" s="2">
        <f t="shared" si="992"/>
        <v>1.07934741</v>
      </c>
      <c r="K3171" s="2">
        <f t="shared" si="993"/>
        <v>274574.57747967</v>
      </c>
      <c r="L3171" s="1">
        <f t="shared" si="1000"/>
        <v>0</v>
      </c>
      <c r="M3171" s="3">
        <f t="shared" si="988"/>
        <v>0</v>
      </c>
      <c r="N3171" s="2">
        <f t="shared" si="994"/>
        <v>0</v>
      </c>
      <c r="O3171" s="18">
        <f t="shared" si="1001"/>
        <v>0.14499999999999999</v>
      </c>
      <c r="P3171" s="8">
        <f t="shared" si="1005"/>
        <v>1.009876207</v>
      </c>
      <c r="Q3171" s="2">
        <f t="shared" si="1003"/>
        <v>2711.7553641200002</v>
      </c>
      <c r="R3171" s="2">
        <f t="shared" si="995"/>
        <v>2711.7553641200002</v>
      </c>
      <c r="S3171" s="9" t="s">
        <v>56</v>
      </c>
      <c r="T3171" s="47">
        <f t="shared" si="990"/>
        <v>43200</v>
      </c>
      <c r="AE3171" s="33"/>
    </row>
    <row r="3172" spans="1:31" x14ac:dyDescent="0.2">
      <c r="A3172" s="90">
        <f t="shared" si="996"/>
        <v>43197</v>
      </c>
      <c r="B3172" s="2">
        <f t="shared" si="991"/>
        <v>277387.28101093002</v>
      </c>
      <c r="C3172" s="2">
        <f t="shared" si="989"/>
        <v>254389.43470451015</v>
      </c>
      <c r="D3172" s="47">
        <f t="shared" si="997"/>
        <v>43170</v>
      </c>
      <c r="E3172" s="3">
        <f t="shared" si="987"/>
        <v>0</v>
      </c>
      <c r="F3172" s="4">
        <f t="shared" si="1004"/>
        <v>28</v>
      </c>
      <c r="G3172" s="4">
        <f t="shared" si="1002"/>
        <v>31</v>
      </c>
      <c r="H3172" s="2">
        <f t="shared" si="998"/>
        <v>1</v>
      </c>
      <c r="I3172" s="2">
        <f t="shared" si="999"/>
        <v>1.07934741</v>
      </c>
      <c r="J3172" s="2">
        <f t="shared" si="992"/>
        <v>1.07934741</v>
      </c>
      <c r="K3172" s="2">
        <f t="shared" si="993"/>
        <v>274574.57747967</v>
      </c>
      <c r="L3172" s="1">
        <f t="shared" si="1000"/>
        <v>0</v>
      </c>
      <c r="M3172" s="3">
        <f t="shared" si="988"/>
        <v>0</v>
      </c>
      <c r="N3172" s="2">
        <f t="shared" si="994"/>
        <v>0</v>
      </c>
      <c r="O3172" s="18">
        <f t="shared" si="1001"/>
        <v>0.14499999999999999</v>
      </c>
      <c r="P3172" s="8">
        <f t="shared" si="1005"/>
        <v>1.0102438600000001</v>
      </c>
      <c r="Q3172" s="2">
        <f t="shared" si="1003"/>
        <v>2812.7035312600001</v>
      </c>
      <c r="R3172" s="2">
        <f t="shared" si="995"/>
        <v>2812.7035312600001</v>
      </c>
      <c r="S3172" s="9" t="s">
        <v>56</v>
      </c>
      <c r="T3172" s="47">
        <f t="shared" si="990"/>
        <v>43200</v>
      </c>
      <c r="AE3172" s="33"/>
    </row>
    <row r="3173" spans="1:31" x14ac:dyDescent="0.2">
      <c r="A3173" s="90">
        <f t="shared" si="996"/>
        <v>43198</v>
      </c>
      <c r="B3173" s="2">
        <f t="shared" si="991"/>
        <v>277488.26569648</v>
      </c>
      <c r="C3173" s="2">
        <f t="shared" si="989"/>
        <v>254389.43470451015</v>
      </c>
      <c r="D3173" s="47">
        <f t="shared" si="997"/>
        <v>43170</v>
      </c>
      <c r="E3173" s="3">
        <f t="shared" si="987"/>
        <v>0</v>
      </c>
      <c r="F3173" s="4">
        <f t="shared" si="1004"/>
        <v>29</v>
      </c>
      <c r="G3173" s="4">
        <f t="shared" si="1002"/>
        <v>31</v>
      </c>
      <c r="H3173" s="2">
        <f t="shared" si="998"/>
        <v>1</v>
      </c>
      <c r="I3173" s="2">
        <f t="shared" si="999"/>
        <v>1.07934741</v>
      </c>
      <c r="J3173" s="2">
        <f t="shared" si="992"/>
        <v>1.07934741</v>
      </c>
      <c r="K3173" s="2">
        <f t="shared" si="993"/>
        <v>274574.57747967</v>
      </c>
      <c r="L3173" s="1">
        <f t="shared" si="1000"/>
        <v>0</v>
      </c>
      <c r="M3173" s="3">
        <f t="shared" si="988"/>
        <v>0</v>
      </c>
      <c r="N3173" s="2">
        <f t="shared" si="994"/>
        <v>0</v>
      </c>
      <c r="O3173" s="18">
        <f t="shared" si="1001"/>
        <v>0.14499999999999999</v>
      </c>
      <c r="P3173" s="8">
        <f t="shared" si="1005"/>
        <v>1.0106116460000001</v>
      </c>
      <c r="Q3173" s="2">
        <f t="shared" si="1003"/>
        <v>2913.6882168100001</v>
      </c>
      <c r="R3173" s="2">
        <f t="shared" si="995"/>
        <v>2913.6882168100001</v>
      </c>
      <c r="S3173" s="9" t="s">
        <v>56</v>
      </c>
      <c r="T3173" s="47">
        <f t="shared" si="990"/>
        <v>43200</v>
      </c>
      <c r="AE3173" s="33"/>
    </row>
    <row r="3174" spans="1:31" x14ac:dyDescent="0.2">
      <c r="A3174" s="90">
        <f t="shared" si="996"/>
        <v>43199</v>
      </c>
      <c r="B3174" s="2">
        <f t="shared" si="991"/>
        <v>277589.2874496</v>
      </c>
      <c r="C3174" s="2">
        <f t="shared" si="989"/>
        <v>254389.43470451015</v>
      </c>
      <c r="D3174" s="47">
        <f t="shared" si="997"/>
        <v>43170</v>
      </c>
      <c r="E3174" s="3">
        <f t="shared" si="987"/>
        <v>0</v>
      </c>
      <c r="F3174" s="4">
        <f t="shared" si="1004"/>
        <v>30</v>
      </c>
      <c r="G3174" s="4">
        <f t="shared" si="1002"/>
        <v>31</v>
      </c>
      <c r="H3174" s="2">
        <f t="shared" si="998"/>
        <v>1</v>
      </c>
      <c r="I3174" s="2">
        <f t="shared" si="999"/>
        <v>1.07934741</v>
      </c>
      <c r="J3174" s="2">
        <f t="shared" si="992"/>
        <v>1.07934741</v>
      </c>
      <c r="K3174" s="2">
        <f t="shared" si="993"/>
        <v>274574.57747967</v>
      </c>
      <c r="L3174" s="1">
        <f t="shared" si="1000"/>
        <v>0</v>
      </c>
      <c r="M3174" s="3">
        <f t="shared" si="988"/>
        <v>0</v>
      </c>
      <c r="N3174" s="2">
        <f t="shared" si="994"/>
        <v>0</v>
      </c>
      <c r="O3174" s="18">
        <f t="shared" si="1001"/>
        <v>0.14499999999999999</v>
      </c>
      <c r="P3174" s="8">
        <f t="shared" si="1005"/>
        <v>1.0109795669999999</v>
      </c>
      <c r="Q3174" s="2">
        <f t="shared" si="1003"/>
        <v>3014.7099699300002</v>
      </c>
      <c r="R3174" s="2">
        <f t="shared" si="995"/>
        <v>3014.7099699300002</v>
      </c>
      <c r="S3174" s="9" t="s">
        <v>56</v>
      </c>
      <c r="T3174" s="47">
        <f t="shared" si="990"/>
        <v>43200</v>
      </c>
      <c r="AE3174" s="33"/>
    </row>
    <row r="3175" spans="1:31" x14ac:dyDescent="0.2">
      <c r="A3175" s="90">
        <f t="shared" si="996"/>
        <v>43200</v>
      </c>
      <c r="B3175" s="2">
        <f t="shared" si="991"/>
        <v>277690.34572113998</v>
      </c>
      <c r="C3175" s="2">
        <f t="shared" si="989"/>
        <v>254389.43470451015</v>
      </c>
      <c r="D3175" s="47">
        <f t="shared" si="997"/>
        <v>43170</v>
      </c>
      <c r="E3175" s="3">
        <f t="shared" si="987"/>
        <v>0</v>
      </c>
      <c r="F3175" s="4">
        <f t="shared" si="1004"/>
        <v>31</v>
      </c>
      <c r="G3175" s="4">
        <f t="shared" si="1002"/>
        <v>31</v>
      </c>
      <c r="H3175" s="2">
        <f t="shared" si="998"/>
        <v>1</v>
      </c>
      <c r="I3175" s="2">
        <f t="shared" si="999"/>
        <v>1.07934741</v>
      </c>
      <c r="J3175" s="2">
        <f t="shared" si="992"/>
        <v>1.07934741</v>
      </c>
      <c r="K3175" s="2">
        <f t="shared" si="993"/>
        <v>274574.57747967</v>
      </c>
      <c r="L3175" s="1">
        <f t="shared" si="1000"/>
        <v>104</v>
      </c>
      <c r="M3175" s="3">
        <f t="shared" si="988"/>
        <v>0</v>
      </c>
      <c r="N3175" s="2">
        <f t="shared" si="994"/>
        <v>0</v>
      </c>
      <c r="O3175" s="18">
        <f t="shared" si="1001"/>
        <v>0.14499999999999999</v>
      </c>
      <c r="P3175" s="8">
        <f t="shared" si="1005"/>
        <v>1.0113476210000001</v>
      </c>
      <c r="Q3175" s="2">
        <f t="shared" si="1003"/>
        <v>3115.7682414699998</v>
      </c>
      <c r="R3175" s="2">
        <f t="shared" si="995"/>
        <v>3115.7682414699998</v>
      </c>
      <c r="S3175" s="9" t="s">
        <v>56</v>
      </c>
      <c r="T3175" s="47">
        <f t="shared" si="990"/>
        <v>43200</v>
      </c>
      <c r="AE3175" s="33"/>
    </row>
    <row r="3176" spans="1:31" x14ac:dyDescent="0.2">
      <c r="A3176" s="90">
        <f t="shared" si="996"/>
        <v>43201</v>
      </c>
      <c r="B3176" s="2">
        <f t="shared" si="991"/>
        <v>277794.81144074997</v>
      </c>
      <c r="C3176" s="2">
        <f t="shared" si="989"/>
        <v>257276.14959594014</v>
      </c>
      <c r="D3176" s="47">
        <f t="shared" si="997"/>
        <v>43201</v>
      </c>
      <c r="E3176" s="3">
        <f t="shared" si="987"/>
        <v>0</v>
      </c>
      <c r="F3176" s="4">
        <f t="shared" si="1004"/>
        <v>1</v>
      </c>
      <c r="G3176" s="4">
        <f t="shared" si="1002"/>
        <v>30</v>
      </c>
      <c r="H3176" s="2">
        <f t="shared" si="998"/>
        <v>1</v>
      </c>
      <c r="I3176" s="2">
        <f t="shared" si="999"/>
        <v>1.07934741</v>
      </c>
      <c r="J3176" s="2">
        <f t="shared" si="992"/>
        <v>1.07934741</v>
      </c>
      <c r="K3176" s="2">
        <f t="shared" si="993"/>
        <v>277690.34572114999</v>
      </c>
      <c r="L3176" s="1">
        <f t="shared" si="1000"/>
        <v>0</v>
      </c>
      <c r="M3176" s="3">
        <f t="shared" si="988"/>
        <v>0</v>
      </c>
      <c r="N3176" s="2">
        <f t="shared" si="994"/>
        <v>0</v>
      </c>
      <c r="O3176" s="18">
        <f t="shared" si="1001"/>
        <v>0.14499999999999999</v>
      </c>
      <c r="P3176" s="8">
        <f t="shared" si="1005"/>
        <v>1.0003761950000001</v>
      </c>
      <c r="Q3176" s="2">
        <f t="shared" si="1003"/>
        <v>104.4657196</v>
      </c>
      <c r="R3176" s="2">
        <f t="shared" si="995"/>
        <v>104.4657196</v>
      </c>
      <c r="S3176" s="9" t="s">
        <v>56</v>
      </c>
      <c r="T3176" s="47">
        <f t="shared" si="990"/>
        <v>43230</v>
      </c>
      <c r="AE3176" s="33"/>
    </row>
    <row r="3177" spans="1:31" x14ac:dyDescent="0.2">
      <c r="A3177" s="90">
        <f t="shared" si="996"/>
        <v>43202</v>
      </c>
      <c r="B3177" s="2">
        <f t="shared" si="991"/>
        <v>277899.3163147</v>
      </c>
      <c r="C3177" s="2">
        <f t="shared" si="989"/>
        <v>257276.14959594014</v>
      </c>
      <c r="D3177" s="47">
        <f t="shared" si="997"/>
        <v>43201</v>
      </c>
      <c r="E3177" s="3">
        <f t="shared" si="987"/>
        <v>0</v>
      </c>
      <c r="F3177" s="4">
        <f t="shared" si="1004"/>
        <v>2</v>
      </c>
      <c r="G3177" s="4">
        <f t="shared" si="1002"/>
        <v>30</v>
      </c>
      <c r="H3177" s="2">
        <f t="shared" si="998"/>
        <v>1</v>
      </c>
      <c r="I3177" s="2">
        <f t="shared" si="999"/>
        <v>1.07934741</v>
      </c>
      <c r="J3177" s="2">
        <f t="shared" si="992"/>
        <v>1.07934741</v>
      </c>
      <c r="K3177" s="2">
        <f t="shared" si="993"/>
        <v>277690.34572114999</v>
      </c>
      <c r="L3177" s="1">
        <f t="shared" si="1000"/>
        <v>0</v>
      </c>
      <c r="M3177" s="3">
        <f t="shared" si="988"/>
        <v>0</v>
      </c>
      <c r="N3177" s="2">
        <f t="shared" si="994"/>
        <v>0</v>
      </c>
      <c r="O3177" s="18">
        <f t="shared" si="1001"/>
        <v>0.14499999999999999</v>
      </c>
      <c r="P3177" s="8">
        <f t="shared" si="1005"/>
        <v>1.0007525310000001</v>
      </c>
      <c r="Q3177" s="2">
        <f t="shared" si="1003"/>
        <v>208.97059354999999</v>
      </c>
      <c r="R3177" s="2">
        <f t="shared" si="995"/>
        <v>208.97059354999999</v>
      </c>
      <c r="S3177" s="9" t="s">
        <v>56</v>
      </c>
      <c r="T3177" s="47">
        <f t="shared" si="990"/>
        <v>43230</v>
      </c>
      <c r="AE3177" s="33"/>
    </row>
    <row r="3178" spans="1:31" x14ac:dyDescent="0.2">
      <c r="A3178" s="90">
        <f t="shared" si="996"/>
        <v>43203</v>
      </c>
      <c r="B3178" s="2">
        <f t="shared" si="991"/>
        <v>278003.86062067997</v>
      </c>
      <c r="C3178" s="2">
        <f t="shared" si="989"/>
        <v>257276.14959594014</v>
      </c>
      <c r="D3178" s="47">
        <f t="shared" si="997"/>
        <v>43201</v>
      </c>
      <c r="E3178" s="3">
        <f t="shared" si="987"/>
        <v>0</v>
      </c>
      <c r="F3178" s="4">
        <f t="shared" si="1004"/>
        <v>3</v>
      </c>
      <c r="G3178" s="4">
        <f t="shared" si="1002"/>
        <v>30</v>
      </c>
      <c r="H3178" s="2">
        <f t="shared" si="998"/>
        <v>1</v>
      </c>
      <c r="I3178" s="2">
        <f t="shared" si="999"/>
        <v>1.07934741</v>
      </c>
      <c r="J3178" s="2">
        <f t="shared" si="992"/>
        <v>1.07934741</v>
      </c>
      <c r="K3178" s="2">
        <f t="shared" si="993"/>
        <v>277690.34572114999</v>
      </c>
      <c r="L3178" s="1">
        <f t="shared" si="1000"/>
        <v>0</v>
      </c>
      <c r="M3178" s="3">
        <f t="shared" si="988"/>
        <v>0</v>
      </c>
      <c r="N3178" s="2">
        <f t="shared" si="994"/>
        <v>0</v>
      </c>
      <c r="O3178" s="18">
        <f t="shared" si="1001"/>
        <v>0.14499999999999999</v>
      </c>
      <c r="P3178" s="8">
        <f t="shared" si="1005"/>
        <v>1.001129009</v>
      </c>
      <c r="Q3178" s="2">
        <f t="shared" si="1003"/>
        <v>313.51489952999998</v>
      </c>
      <c r="R3178" s="2">
        <f t="shared" si="995"/>
        <v>313.51489952999998</v>
      </c>
      <c r="S3178" s="9" t="s">
        <v>56</v>
      </c>
      <c r="T3178" s="47">
        <f t="shared" si="990"/>
        <v>43230</v>
      </c>
      <c r="AE3178" s="33"/>
    </row>
    <row r="3179" spans="1:31" x14ac:dyDescent="0.2">
      <c r="A3179" s="90">
        <f t="shared" si="996"/>
        <v>43204</v>
      </c>
      <c r="B3179" s="2">
        <f t="shared" si="991"/>
        <v>278108.44408098998</v>
      </c>
      <c r="C3179" s="2">
        <f t="shared" si="989"/>
        <v>257276.14959594014</v>
      </c>
      <c r="D3179" s="47">
        <f t="shared" si="997"/>
        <v>43201</v>
      </c>
      <c r="E3179" s="3">
        <f t="shared" ref="E3179:E3242" si="1006">IF(DAY(A3178)=$E$2,VLOOKUP(A3178,$AF$10:$AG$315,2),E3178)</f>
        <v>0</v>
      </c>
      <c r="F3179" s="4">
        <f t="shared" si="1004"/>
        <v>4</v>
      </c>
      <c r="G3179" s="4">
        <f t="shared" si="1002"/>
        <v>30</v>
      </c>
      <c r="H3179" s="2">
        <f t="shared" si="998"/>
        <v>1</v>
      </c>
      <c r="I3179" s="2">
        <f t="shared" si="999"/>
        <v>1.07934741</v>
      </c>
      <c r="J3179" s="2">
        <f t="shared" si="992"/>
        <v>1.07934741</v>
      </c>
      <c r="K3179" s="2">
        <f t="shared" si="993"/>
        <v>277690.34572114999</v>
      </c>
      <c r="L3179" s="1">
        <f t="shared" si="1000"/>
        <v>0</v>
      </c>
      <c r="M3179" s="3">
        <f t="shared" si="988"/>
        <v>0</v>
      </c>
      <c r="N3179" s="2">
        <f t="shared" si="994"/>
        <v>0</v>
      </c>
      <c r="O3179" s="18">
        <f t="shared" si="1001"/>
        <v>0.14499999999999999</v>
      </c>
      <c r="P3179" s="8">
        <f t="shared" si="1005"/>
        <v>1.0015056280000001</v>
      </c>
      <c r="Q3179" s="2">
        <f t="shared" si="1003"/>
        <v>418.09835984</v>
      </c>
      <c r="R3179" s="2">
        <f t="shared" si="995"/>
        <v>418.09835984</v>
      </c>
      <c r="S3179" s="9" t="s">
        <v>56</v>
      </c>
      <c r="T3179" s="47">
        <f t="shared" si="990"/>
        <v>43230</v>
      </c>
      <c r="AE3179" s="33"/>
    </row>
    <row r="3180" spans="1:31" x14ac:dyDescent="0.2">
      <c r="A3180" s="90">
        <f t="shared" si="996"/>
        <v>43205</v>
      </c>
      <c r="B3180" s="2">
        <f t="shared" si="991"/>
        <v>278213.06697334</v>
      </c>
      <c r="C3180" s="2">
        <f t="shared" si="989"/>
        <v>257276.14959594014</v>
      </c>
      <c r="D3180" s="47">
        <f t="shared" si="997"/>
        <v>43201</v>
      </c>
      <c r="E3180" s="3">
        <f t="shared" si="1006"/>
        <v>0</v>
      </c>
      <c r="F3180" s="4">
        <f t="shared" si="1004"/>
        <v>5</v>
      </c>
      <c r="G3180" s="4">
        <f t="shared" si="1002"/>
        <v>30</v>
      </c>
      <c r="H3180" s="2">
        <f t="shared" si="998"/>
        <v>1</v>
      </c>
      <c r="I3180" s="2">
        <f t="shared" si="999"/>
        <v>1.07934741</v>
      </c>
      <c r="J3180" s="2">
        <f t="shared" si="992"/>
        <v>1.07934741</v>
      </c>
      <c r="K3180" s="2">
        <f t="shared" si="993"/>
        <v>277690.34572114999</v>
      </c>
      <c r="L3180" s="1">
        <f t="shared" si="1000"/>
        <v>0</v>
      </c>
      <c r="M3180" s="3">
        <f t="shared" si="988"/>
        <v>0</v>
      </c>
      <c r="N3180" s="2">
        <f t="shared" si="994"/>
        <v>0</v>
      </c>
      <c r="O3180" s="18">
        <f t="shared" si="1001"/>
        <v>0.14499999999999999</v>
      </c>
      <c r="P3180" s="8">
        <f t="shared" si="1005"/>
        <v>1.0018823889999999</v>
      </c>
      <c r="Q3180" s="2">
        <f t="shared" si="1003"/>
        <v>522.72125218999997</v>
      </c>
      <c r="R3180" s="2">
        <f t="shared" si="995"/>
        <v>522.72125218999997</v>
      </c>
      <c r="S3180" s="9" t="s">
        <v>56</v>
      </c>
      <c r="T3180" s="47">
        <f t="shared" si="990"/>
        <v>43230</v>
      </c>
      <c r="AE3180" s="33"/>
    </row>
    <row r="3181" spans="1:31" x14ac:dyDescent="0.2">
      <c r="A3181" s="90">
        <f t="shared" si="996"/>
        <v>43206</v>
      </c>
      <c r="B3181" s="2">
        <f t="shared" si="991"/>
        <v>278317.72929771</v>
      </c>
      <c r="C3181" s="2">
        <f t="shared" si="989"/>
        <v>257276.14959594014</v>
      </c>
      <c r="D3181" s="47">
        <f t="shared" si="997"/>
        <v>43201</v>
      </c>
      <c r="E3181" s="3">
        <f t="shared" si="1006"/>
        <v>0</v>
      </c>
      <c r="F3181" s="4">
        <f t="shared" si="1004"/>
        <v>6</v>
      </c>
      <c r="G3181" s="4">
        <f t="shared" si="1002"/>
        <v>30</v>
      </c>
      <c r="H3181" s="2">
        <f t="shared" si="998"/>
        <v>1</v>
      </c>
      <c r="I3181" s="2">
        <f t="shared" si="999"/>
        <v>1.07934741</v>
      </c>
      <c r="J3181" s="2">
        <f t="shared" si="992"/>
        <v>1.07934741</v>
      </c>
      <c r="K3181" s="2">
        <f t="shared" si="993"/>
        <v>277690.34572114999</v>
      </c>
      <c r="L3181" s="1">
        <f t="shared" si="1000"/>
        <v>0</v>
      </c>
      <c r="M3181" s="3">
        <f t="shared" si="988"/>
        <v>0</v>
      </c>
      <c r="N3181" s="2">
        <f t="shared" si="994"/>
        <v>0</v>
      </c>
      <c r="O3181" s="18">
        <f t="shared" si="1001"/>
        <v>0.14499999999999999</v>
      </c>
      <c r="P3181" s="8">
        <f t="shared" si="1005"/>
        <v>1.002259292</v>
      </c>
      <c r="Q3181" s="2">
        <f t="shared" si="1003"/>
        <v>627.38357656000005</v>
      </c>
      <c r="R3181" s="2">
        <f t="shared" si="995"/>
        <v>627.38357656000005</v>
      </c>
      <c r="S3181" s="9" t="s">
        <v>56</v>
      </c>
      <c r="T3181" s="47">
        <f t="shared" si="990"/>
        <v>43230</v>
      </c>
      <c r="AE3181" s="33"/>
    </row>
    <row r="3182" spans="1:31" x14ac:dyDescent="0.2">
      <c r="A3182" s="90">
        <f t="shared" si="996"/>
        <v>43207</v>
      </c>
      <c r="B3182" s="2">
        <f t="shared" si="991"/>
        <v>278422.43105411</v>
      </c>
      <c r="C3182" s="2">
        <f t="shared" si="989"/>
        <v>257276.14959594014</v>
      </c>
      <c r="D3182" s="47">
        <f t="shared" si="997"/>
        <v>43201</v>
      </c>
      <c r="E3182" s="3">
        <f t="shared" si="1006"/>
        <v>0</v>
      </c>
      <c r="F3182" s="4">
        <f t="shared" si="1004"/>
        <v>7</v>
      </c>
      <c r="G3182" s="4">
        <f t="shared" si="1002"/>
        <v>30</v>
      </c>
      <c r="H3182" s="2">
        <f t="shared" si="998"/>
        <v>1</v>
      </c>
      <c r="I3182" s="2">
        <f t="shared" si="999"/>
        <v>1.07934741</v>
      </c>
      <c r="J3182" s="2">
        <f t="shared" si="992"/>
        <v>1.07934741</v>
      </c>
      <c r="K3182" s="2">
        <f t="shared" si="993"/>
        <v>277690.34572114999</v>
      </c>
      <c r="L3182" s="1">
        <f t="shared" si="1000"/>
        <v>0</v>
      </c>
      <c r="M3182" s="3">
        <f t="shared" si="988"/>
        <v>0</v>
      </c>
      <c r="N3182" s="2">
        <f t="shared" si="994"/>
        <v>0</v>
      </c>
      <c r="O3182" s="18">
        <f t="shared" si="1001"/>
        <v>0.14499999999999999</v>
      </c>
      <c r="P3182" s="8">
        <f t="shared" si="1005"/>
        <v>1.002636337</v>
      </c>
      <c r="Q3182" s="2">
        <f t="shared" si="1003"/>
        <v>732.08533295999996</v>
      </c>
      <c r="R3182" s="2">
        <f t="shared" si="995"/>
        <v>732.08533295999996</v>
      </c>
      <c r="S3182" s="9" t="s">
        <v>56</v>
      </c>
      <c r="T3182" s="47">
        <f t="shared" si="990"/>
        <v>43230</v>
      </c>
      <c r="AE3182" s="33"/>
    </row>
    <row r="3183" spans="1:31" x14ac:dyDescent="0.2">
      <c r="A3183" s="90">
        <f t="shared" si="996"/>
        <v>43208</v>
      </c>
      <c r="B3183" s="2">
        <f t="shared" si="991"/>
        <v>278527.17196484999</v>
      </c>
      <c r="C3183" s="2">
        <f t="shared" si="989"/>
        <v>257276.14959594014</v>
      </c>
      <c r="D3183" s="47">
        <f t="shared" si="997"/>
        <v>43201</v>
      </c>
      <c r="E3183" s="3">
        <f t="shared" si="1006"/>
        <v>0</v>
      </c>
      <c r="F3183" s="4">
        <f t="shared" si="1004"/>
        <v>8</v>
      </c>
      <c r="G3183" s="4">
        <f t="shared" si="1002"/>
        <v>30</v>
      </c>
      <c r="H3183" s="2">
        <f t="shared" si="998"/>
        <v>1</v>
      </c>
      <c r="I3183" s="2">
        <f t="shared" si="999"/>
        <v>1.07934741</v>
      </c>
      <c r="J3183" s="2">
        <f t="shared" si="992"/>
        <v>1.07934741</v>
      </c>
      <c r="K3183" s="2">
        <f t="shared" si="993"/>
        <v>277690.34572114999</v>
      </c>
      <c r="L3183" s="1">
        <f t="shared" si="1000"/>
        <v>0</v>
      </c>
      <c r="M3183" s="3">
        <f t="shared" si="988"/>
        <v>0</v>
      </c>
      <c r="N3183" s="2">
        <f t="shared" si="994"/>
        <v>0</v>
      </c>
      <c r="O3183" s="18">
        <f t="shared" si="1001"/>
        <v>0.14499999999999999</v>
      </c>
      <c r="P3183" s="8">
        <f t="shared" si="1005"/>
        <v>1.0030135229999999</v>
      </c>
      <c r="Q3183" s="2">
        <f t="shared" si="1003"/>
        <v>836.82624369999996</v>
      </c>
      <c r="R3183" s="2">
        <f t="shared" si="995"/>
        <v>836.82624369999996</v>
      </c>
      <c r="S3183" s="9" t="s">
        <v>56</v>
      </c>
      <c r="T3183" s="47">
        <f t="shared" si="990"/>
        <v>43230</v>
      </c>
      <c r="AE3183" s="33"/>
    </row>
    <row r="3184" spans="1:31" x14ac:dyDescent="0.2">
      <c r="A3184" s="90">
        <f t="shared" si="996"/>
        <v>43209</v>
      </c>
      <c r="B3184" s="2">
        <f t="shared" si="991"/>
        <v>278631.95258530998</v>
      </c>
      <c r="C3184" s="2">
        <f t="shared" si="989"/>
        <v>257276.14959594014</v>
      </c>
      <c r="D3184" s="47">
        <f t="shared" si="997"/>
        <v>43201</v>
      </c>
      <c r="E3184" s="3">
        <f t="shared" si="1006"/>
        <v>0</v>
      </c>
      <c r="F3184" s="4">
        <f t="shared" si="1004"/>
        <v>9</v>
      </c>
      <c r="G3184" s="4">
        <f t="shared" si="1002"/>
        <v>30</v>
      </c>
      <c r="H3184" s="2">
        <f t="shared" si="998"/>
        <v>1</v>
      </c>
      <c r="I3184" s="2">
        <f t="shared" si="999"/>
        <v>1.07934741</v>
      </c>
      <c r="J3184" s="2">
        <f t="shared" si="992"/>
        <v>1.07934741</v>
      </c>
      <c r="K3184" s="2">
        <f t="shared" si="993"/>
        <v>277690.34572114999</v>
      </c>
      <c r="L3184" s="1">
        <f t="shared" si="1000"/>
        <v>0</v>
      </c>
      <c r="M3184" s="3">
        <f t="shared" si="988"/>
        <v>0</v>
      </c>
      <c r="N3184" s="2">
        <f t="shared" si="994"/>
        <v>0</v>
      </c>
      <c r="O3184" s="18">
        <f t="shared" si="1001"/>
        <v>0.14499999999999999</v>
      </c>
      <c r="P3184" s="8">
        <f t="shared" si="1005"/>
        <v>1.0033908520000001</v>
      </c>
      <c r="Q3184" s="2">
        <f t="shared" si="1003"/>
        <v>941.60686415999999</v>
      </c>
      <c r="R3184" s="2">
        <f t="shared" si="995"/>
        <v>941.60686415999999</v>
      </c>
      <c r="S3184" s="9" t="s">
        <v>56</v>
      </c>
      <c r="T3184" s="47">
        <f t="shared" si="990"/>
        <v>43230</v>
      </c>
      <c r="AE3184" s="33"/>
    </row>
    <row r="3185" spans="1:31" x14ac:dyDescent="0.2">
      <c r="A3185" s="90">
        <f t="shared" si="996"/>
        <v>43210</v>
      </c>
      <c r="B3185" s="2">
        <f t="shared" si="991"/>
        <v>278736.77236011002</v>
      </c>
      <c r="C3185" s="2">
        <f t="shared" si="989"/>
        <v>257276.14959594014</v>
      </c>
      <c r="D3185" s="47">
        <f t="shared" si="997"/>
        <v>43201</v>
      </c>
      <c r="E3185" s="3">
        <f t="shared" si="1006"/>
        <v>0</v>
      </c>
      <c r="F3185" s="4">
        <f t="shared" si="1004"/>
        <v>10</v>
      </c>
      <c r="G3185" s="4">
        <f t="shared" si="1002"/>
        <v>30</v>
      </c>
      <c r="H3185" s="2">
        <f t="shared" si="998"/>
        <v>1</v>
      </c>
      <c r="I3185" s="2">
        <f t="shared" si="999"/>
        <v>1.07934741</v>
      </c>
      <c r="J3185" s="2">
        <f t="shared" si="992"/>
        <v>1.07934741</v>
      </c>
      <c r="K3185" s="2">
        <f t="shared" si="993"/>
        <v>277690.34572114999</v>
      </c>
      <c r="L3185" s="1">
        <f t="shared" si="1000"/>
        <v>0</v>
      </c>
      <c r="M3185" s="3">
        <f t="shared" si="988"/>
        <v>0</v>
      </c>
      <c r="N3185" s="2">
        <f t="shared" si="994"/>
        <v>0</v>
      </c>
      <c r="O3185" s="18">
        <f t="shared" si="1001"/>
        <v>0.14499999999999999</v>
      </c>
      <c r="P3185" s="8">
        <f t="shared" si="1005"/>
        <v>1.003768322</v>
      </c>
      <c r="Q3185" s="2">
        <f t="shared" si="1003"/>
        <v>1046.42663896</v>
      </c>
      <c r="R3185" s="2">
        <f t="shared" si="995"/>
        <v>1046.42663896</v>
      </c>
      <c r="S3185" s="9" t="s">
        <v>56</v>
      </c>
      <c r="T3185" s="47">
        <f t="shared" si="990"/>
        <v>43230</v>
      </c>
      <c r="AE3185" s="33"/>
    </row>
    <row r="3186" spans="1:31" x14ac:dyDescent="0.2">
      <c r="A3186" s="90">
        <f t="shared" si="996"/>
        <v>43211</v>
      </c>
      <c r="B3186" s="2">
        <f t="shared" si="991"/>
        <v>278841.63184463</v>
      </c>
      <c r="C3186" s="2">
        <f t="shared" si="989"/>
        <v>257276.14959594014</v>
      </c>
      <c r="D3186" s="47">
        <f t="shared" si="997"/>
        <v>43201</v>
      </c>
      <c r="E3186" s="3">
        <f t="shared" si="1006"/>
        <v>0</v>
      </c>
      <c r="F3186" s="4">
        <f t="shared" si="1004"/>
        <v>11</v>
      </c>
      <c r="G3186" s="4">
        <f t="shared" si="1002"/>
        <v>30</v>
      </c>
      <c r="H3186" s="2">
        <f t="shared" si="998"/>
        <v>1</v>
      </c>
      <c r="I3186" s="2">
        <f t="shared" si="999"/>
        <v>1.07934741</v>
      </c>
      <c r="J3186" s="2">
        <f t="shared" si="992"/>
        <v>1.07934741</v>
      </c>
      <c r="K3186" s="2">
        <f t="shared" si="993"/>
        <v>277690.34572114999</v>
      </c>
      <c r="L3186" s="1">
        <f t="shared" si="1000"/>
        <v>0</v>
      </c>
      <c r="M3186" s="3">
        <f t="shared" si="988"/>
        <v>0</v>
      </c>
      <c r="N3186" s="2">
        <f t="shared" si="994"/>
        <v>0</v>
      </c>
      <c r="O3186" s="18">
        <f t="shared" si="1001"/>
        <v>0.14499999999999999</v>
      </c>
      <c r="P3186" s="8">
        <f t="shared" si="1005"/>
        <v>1.0041459349999999</v>
      </c>
      <c r="Q3186" s="2">
        <f t="shared" si="1003"/>
        <v>1151.28612348</v>
      </c>
      <c r="R3186" s="2">
        <f t="shared" si="995"/>
        <v>1151.28612348</v>
      </c>
      <c r="S3186" s="9" t="s">
        <v>56</v>
      </c>
      <c r="T3186" s="47">
        <f t="shared" si="990"/>
        <v>43230</v>
      </c>
      <c r="AE3186" s="33"/>
    </row>
    <row r="3187" spans="1:31" x14ac:dyDescent="0.2">
      <c r="A3187" s="90">
        <f t="shared" si="996"/>
        <v>43212</v>
      </c>
      <c r="B3187" s="2">
        <f t="shared" si="991"/>
        <v>278946.53048348997</v>
      </c>
      <c r="C3187" s="2">
        <f t="shared" si="989"/>
        <v>257276.14959594014</v>
      </c>
      <c r="D3187" s="47">
        <f t="shared" si="997"/>
        <v>43201</v>
      </c>
      <c r="E3187" s="3">
        <f t="shared" si="1006"/>
        <v>0</v>
      </c>
      <c r="F3187" s="4">
        <f t="shared" si="1004"/>
        <v>12</v>
      </c>
      <c r="G3187" s="4">
        <f t="shared" si="1002"/>
        <v>30</v>
      </c>
      <c r="H3187" s="2">
        <f t="shared" si="998"/>
        <v>1</v>
      </c>
      <c r="I3187" s="2">
        <f t="shared" si="999"/>
        <v>1.07934741</v>
      </c>
      <c r="J3187" s="2">
        <f t="shared" si="992"/>
        <v>1.07934741</v>
      </c>
      <c r="K3187" s="2">
        <f t="shared" si="993"/>
        <v>277690.34572114999</v>
      </c>
      <c r="L3187" s="1">
        <f t="shared" si="1000"/>
        <v>0</v>
      </c>
      <c r="M3187" s="3">
        <f t="shared" si="988"/>
        <v>0</v>
      </c>
      <c r="N3187" s="2">
        <f t="shared" si="994"/>
        <v>0</v>
      </c>
      <c r="O3187" s="18">
        <f t="shared" si="1001"/>
        <v>0.14499999999999999</v>
      </c>
      <c r="P3187" s="8">
        <f t="shared" si="1005"/>
        <v>1.004523689</v>
      </c>
      <c r="Q3187" s="2">
        <f t="shared" si="1003"/>
        <v>1256.1847623399999</v>
      </c>
      <c r="R3187" s="2">
        <f t="shared" si="995"/>
        <v>1256.1847623399999</v>
      </c>
      <c r="S3187" s="9" t="s">
        <v>56</v>
      </c>
      <c r="T3187" s="47">
        <f t="shared" si="990"/>
        <v>43230</v>
      </c>
      <c r="AE3187" s="33"/>
    </row>
    <row r="3188" spans="1:31" x14ac:dyDescent="0.2">
      <c r="A3188" s="90">
        <f t="shared" si="996"/>
        <v>43213</v>
      </c>
      <c r="B3188" s="2">
        <f t="shared" si="991"/>
        <v>279051.46883207001</v>
      </c>
      <c r="C3188" s="2">
        <f t="shared" si="989"/>
        <v>257276.14959594014</v>
      </c>
      <c r="D3188" s="47">
        <f t="shared" si="997"/>
        <v>43201</v>
      </c>
      <c r="E3188" s="3">
        <f t="shared" si="1006"/>
        <v>0</v>
      </c>
      <c r="F3188" s="4">
        <f t="shared" si="1004"/>
        <v>13</v>
      </c>
      <c r="G3188" s="4">
        <f t="shared" si="1002"/>
        <v>30</v>
      </c>
      <c r="H3188" s="2">
        <f t="shared" si="998"/>
        <v>1</v>
      </c>
      <c r="I3188" s="2">
        <f t="shared" si="999"/>
        <v>1.07934741</v>
      </c>
      <c r="J3188" s="2">
        <f t="shared" si="992"/>
        <v>1.07934741</v>
      </c>
      <c r="K3188" s="2">
        <f t="shared" si="993"/>
        <v>277690.34572114999</v>
      </c>
      <c r="L3188" s="1">
        <f t="shared" si="1000"/>
        <v>0</v>
      </c>
      <c r="M3188" s="3">
        <f t="shared" si="988"/>
        <v>0</v>
      </c>
      <c r="N3188" s="2">
        <f t="shared" si="994"/>
        <v>0</v>
      </c>
      <c r="O3188" s="18">
        <f t="shared" si="1001"/>
        <v>0.14499999999999999</v>
      </c>
      <c r="P3188" s="8">
        <f t="shared" si="1005"/>
        <v>1.0049015859999999</v>
      </c>
      <c r="Q3188" s="2">
        <f t="shared" si="1003"/>
        <v>1361.12311092</v>
      </c>
      <c r="R3188" s="2">
        <f t="shared" si="995"/>
        <v>1361.12311092</v>
      </c>
      <c r="S3188" s="9" t="s">
        <v>56</v>
      </c>
      <c r="T3188" s="47">
        <f t="shared" si="990"/>
        <v>43230</v>
      </c>
      <c r="AE3188" s="33"/>
    </row>
    <row r="3189" spans="1:31" x14ac:dyDescent="0.2">
      <c r="A3189" s="90">
        <f t="shared" si="996"/>
        <v>43214</v>
      </c>
      <c r="B3189" s="2">
        <f t="shared" si="991"/>
        <v>279156.44633497996</v>
      </c>
      <c r="C3189" s="2">
        <f t="shared" si="989"/>
        <v>257276.14959594014</v>
      </c>
      <c r="D3189" s="47">
        <f t="shared" si="997"/>
        <v>43201</v>
      </c>
      <c r="E3189" s="3">
        <f t="shared" si="1006"/>
        <v>0</v>
      </c>
      <c r="F3189" s="4">
        <f t="shared" si="1004"/>
        <v>14</v>
      </c>
      <c r="G3189" s="4">
        <f t="shared" si="1002"/>
        <v>30</v>
      </c>
      <c r="H3189" s="2">
        <f t="shared" si="998"/>
        <v>1</v>
      </c>
      <c r="I3189" s="2">
        <f t="shared" si="999"/>
        <v>1.07934741</v>
      </c>
      <c r="J3189" s="2">
        <f t="shared" si="992"/>
        <v>1.07934741</v>
      </c>
      <c r="K3189" s="2">
        <f t="shared" si="993"/>
        <v>277690.34572114999</v>
      </c>
      <c r="L3189" s="1">
        <f t="shared" si="1000"/>
        <v>0</v>
      </c>
      <c r="M3189" s="3">
        <f t="shared" si="988"/>
        <v>0</v>
      </c>
      <c r="N3189" s="2">
        <f t="shared" si="994"/>
        <v>0</v>
      </c>
      <c r="O3189" s="18">
        <f t="shared" si="1001"/>
        <v>0.14499999999999999</v>
      </c>
      <c r="P3189" s="8">
        <f t="shared" si="1005"/>
        <v>1.0052796239999999</v>
      </c>
      <c r="Q3189" s="2">
        <f t="shared" si="1003"/>
        <v>1466.1006138299999</v>
      </c>
      <c r="R3189" s="2">
        <f t="shared" si="995"/>
        <v>1466.1006138299999</v>
      </c>
      <c r="S3189" s="9" t="s">
        <v>56</v>
      </c>
      <c r="T3189" s="47">
        <f t="shared" si="990"/>
        <v>43230</v>
      </c>
      <c r="AE3189" s="33"/>
    </row>
    <row r="3190" spans="1:31" x14ac:dyDescent="0.2">
      <c r="A3190" s="90">
        <f t="shared" si="996"/>
        <v>43215</v>
      </c>
      <c r="B3190" s="2">
        <f t="shared" si="991"/>
        <v>279261.46354761999</v>
      </c>
      <c r="C3190" s="2">
        <f t="shared" si="989"/>
        <v>257276.14959594014</v>
      </c>
      <c r="D3190" s="47">
        <f t="shared" si="997"/>
        <v>43201</v>
      </c>
      <c r="E3190" s="3">
        <f t="shared" si="1006"/>
        <v>0</v>
      </c>
      <c r="F3190" s="4">
        <f t="shared" si="1004"/>
        <v>15</v>
      </c>
      <c r="G3190" s="4">
        <f t="shared" si="1002"/>
        <v>30</v>
      </c>
      <c r="H3190" s="2">
        <f t="shared" si="998"/>
        <v>1</v>
      </c>
      <c r="I3190" s="2">
        <f t="shared" si="999"/>
        <v>1.07934741</v>
      </c>
      <c r="J3190" s="2">
        <f t="shared" si="992"/>
        <v>1.07934741</v>
      </c>
      <c r="K3190" s="2">
        <f t="shared" si="993"/>
        <v>277690.34572114999</v>
      </c>
      <c r="L3190" s="1">
        <f t="shared" si="1000"/>
        <v>0</v>
      </c>
      <c r="M3190" s="3">
        <f t="shared" si="988"/>
        <v>0</v>
      </c>
      <c r="N3190" s="2">
        <f t="shared" si="994"/>
        <v>0</v>
      </c>
      <c r="O3190" s="18">
        <f t="shared" si="1001"/>
        <v>0.14499999999999999</v>
      </c>
      <c r="P3190" s="8">
        <f t="shared" si="1005"/>
        <v>1.005657805</v>
      </c>
      <c r="Q3190" s="2">
        <f t="shared" si="1003"/>
        <v>1571.11782647</v>
      </c>
      <c r="R3190" s="2">
        <f t="shared" si="995"/>
        <v>1571.11782647</v>
      </c>
      <c r="S3190" s="9" t="s">
        <v>56</v>
      </c>
      <c r="T3190" s="47">
        <f t="shared" si="990"/>
        <v>43230</v>
      </c>
      <c r="AE3190" s="33"/>
    </row>
    <row r="3191" spans="1:31" x14ac:dyDescent="0.2">
      <c r="A3191" s="90">
        <f t="shared" si="996"/>
        <v>43216</v>
      </c>
      <c r="B3191" s="2">
        <f t="shared" si="991"/>
        <v>279366.52019228</v>
      </c>
      <c r="C3191" s="2">
        <f t="shared" si="989"/>
        <v>257276.14959594014</v>
      </c>
      <c r="D3191" s="47">
        <f t="shared" si="997"/>
        <v>43201</v>
      </c>
      <c r="E3191" s="3">
        <f t="shared" si="1006"/>
        <v>0</v>
      </c>
      <c r="F3191" s="4">
        <f t="shared" si="1004"/>
        <v>16</v>
      </c>
      <c r="G3191" s="4">
        <f t="shared" si="1002"/>
        <v>30</v>
      </c>
      <c r="H3191" s="2">
        <f t="shared" si="998"/>
        <v>1</v>
      </c>
      <c r="I3191" s="2">
        <f t="shared" si="999"/>
        <v>1.07934741</v>
      </c>
      <c r="J3191" s="2">
        <f t="shared" si="992"/>
        <v>1.07934741</v>
      </c>
      <c r="K3191" s="2">
        <f t="shared" si="993"/>
        <v>277690.34572114999</v>
      </c>
      <c r="L3191" s="1">
        <f t="shared" si="1000"/>
        <v>0</v>
      </c>
      <c r="M3191" s="3">
        <f t="shared" si="988"/>
        <v>0</v>
      </c>
      <c r="N3191" s="2">
        <f t="shared" si="994"/>
        <v>0</v>
      </c>
      <c r="O3191" s="18">
        <f t="shared" si="1001"/>
        <v>0.14499999999999999</v>
      </c>
      <c r="P3191" s="8">
        <f t="shared" si="1005"/>
        <v>1.0060361280000001</v>
      </c>
      <c r="Q3191" s="2">
        <f t="shared" si="1003"/>
        <v>1676.17447113</v>
      </c>
      <c r="R3191" s="2">
        <f t="shared" si="995"/>
        <v>1676.17447113</v>
      </c>
      <c r="S3191" s="9" t="s">
        <v>56</v>
      </c>
      <c r="T3191" s="47">
        <f t="shared" si="990"/>
        <v>43230</v>
      </c>
      <c r="AE3191" s="33"/>
    </row>
    <row r="3192" spans="1:31" x14ac:dyDescent="0.2">
      <c r="A3192" s="90">
        <f t="shared" si="996"/>
        <v>43217</v>
      </c>
      <c r="B3192" s="2">
        <f t="shared" si="991"/>
        <v>279471.61654666997</v>
      </c>
      <c r="C3192" s="2">
        <f t="shared" si="989"/>
        <v>257276.14959594014</v>
      </c>
      <c r="D3192" s="47">
        <f t="shared" si="997"/>
        <v>43201</v>
      </c>
      <c r="E3192" s="3">
        <f t="shared" si="1006"/>
        <v>0</v>
      </c>
      <c r="F3192" s="4">
        <f t="shared" si="1004"/>
        <v>17</v>
      </c>
      <c r="G3192" s="4">
        <f t="shared" si="1002"/>
        <v>30</v>
      </c>
      <c r="H3192" s="2">
        <f t="shared" si="998"/>
        <v>1</v>
      </c>
      <c r="I3192" s="2">
        <f t="shared" si="999"/>
        <v>1.07934741</v>
      </c>
      <c r="J3192" s="2">
        <f t="shared" si="992"/>
        <v>1.07934741</v>
      </c>
      <c r="K3192" s="2">
        <f t="shared" si="993"/>
        <v>277690.34572114999</v>
      </c>
      <c r="L3192" s="1">
        <f t="shared" si="1000"/>
        <v>0</v>
      </c>
      <c r="M3192" s="3">
        <f t="shared" si="988"/>
        <v>0</v>
      </c>
      <c r="N3192" s="2">
        <f t="shared" si="994"/>
        <v>0</v>
      </c>
      <c r="O3192" s="18">
        <f t="shared" si="1001"/>
        <v>0.14499999999999999</v>
      </c>
      <c r="P3192" s="8">
        <f t="shared" si="1005"/>
        <v>1.006414594</v>
      </c>
      <c r="Q3192" s="2">
        <f t="shared" si="1003"/>
        <v>1781.27082552</v>
      </c>
      <c r="R3192" s="2">
        <f t="shared" si="995"/>
        <v>1781.27082552</v>
      </c>
      <c r="S3192" s="9" t="s">
        <v>56</v>
      </c>
      <c r="T3192" s="47">
        <f t="shared" si="990"/>
        <v>43230</v>
      </c>
      <c r="AE3192" s="33"/>
    </row>
    <row r="3193" spans="1:31" x14ac:dyDescent="0.2">
      <c r="A3193" s="90">
        <f t="shared" si="996"/>
        <v>43218</v>
      </c>
      <c r="B3193" s="2">
        <f t="shared" si="991"/>
        <v>279576.75233307999</v>
      </c>
      <c r="C3193" s="2">
        <f t="shared" si="989"/>
        <v>257276.14959594014</v>
      </c>
      <c r="D3193" s="47">
        <f t="shared" si="997"/>
        <v>43201</v>
      </c>
      <c r="E3193" s="3">
        <f t="shared" si="1006"/>
        <v>0</v>
      </c>
      <c r="F3193" s="4">
        <f t="shared" si="1004"/>
        <v>18</v>
      </c>
      <c r="G3193" s="4">
        <f t="shared" si="1002"/>
        <v>30</v>
      </c>
      <c r="H3193" s="2">
        <f t="shared" si="998"/>
        <v>1</v>
      </c>
      <c r="I3193" s="2">
        <f t="shared" si="999"/>
        <v>1.07934741</v>
      </c>
      <c r="J3193" s="2">
        <f t="shared" si="992"/>
        <v>1.07934741</v>
      </c>
      <c r="K3193" s="2">
        <f t="shared" si="993"/>
        <v>277690.34572114999</v>
      </c>
      <c r="L3193" s="1">
        <f t="shared" si="1000"/>
        <v>0</v>
      </c>
      <c r="M3193" s="3">
        <f t="shared" si="988"/>
        <v>0</v>
      </c>
      <c r="N3193" s="2">
        <f t="shared" si="994"/>
        <v>0</v>
      </c>
      <c r="O3193" s="18">
        <f t="shared" si="1001"/>
        <v>0.14499999999999999</v>
      </c>
      <c r="P3193" s="8">
        <f t="shared" si="1005"/>
        <v>1.0067932020000001</v>
      </c>
      <c r="Q3193" s="2">
        <f t="shared" si="1003"/>
        <v>1886.4066119300001</v>
      </c>
      <c r="R3193" s="2">
        <f t="shared" si="995"/>
        <v>1886.4066119300001</v>
      </c>
      <c r="S3193" s="9" t="s">
        <v>56</v>
      </c>
      <c r="T3193" s="47">
        <f t="shared" si="990"/>
        <v>43230</v>
      </c>
      <c r="AE3193" s="33"/>
    </row>
    <row r="3194" spans="1:31" x14ac:dyDescent="0.2">
      <c r="A3194" s="90">
        <f t="shared" si="996"/>
        <v>43219</v>
      </c>
      <c r="B3194" s="2">
        <f t="shared" si="991"/>
        <v>279681.92755152</v>
      </c>
      <c r="C3194" s="2">
        <f t="shared" si="989"/>
        <v>257276.14959594014</v>
      </c>
      <c r="D3194" s="47">
        <f t="shared" si="997"/>
        <v>43201</v>
      </c>
      <c r="E3194" s="3">
        <f t="shared" si="1006"/>
        <v>0</v>
      </c>
      <c r="F3194" s="4">
        <f t="shared" si="1004"/>
        <v>19</v>
      </c>
      <c r="G3194" s="4">
        <f t="shared" si="1002"/>
        <v>30</v>
      </c>
      <c r="H3194" s="2">
        <f t="shared" si="998"/>
        <v>1</v>
      </c>
      <c r="I3194" s="2">
        <f t="shared" si="999"/>
        <v>1.07934741</v>
      </c>
      <c r="J3194" s="2">
        <f t="shared" si="992"/>
        <v>1.07934741</v>
      </c>
      <c r="K3194" s="2">
        <f t="shared" si="993"/>
        <v>277690.34572114999</v>
      </c>
      <c r="L3194" s="1">
        <f t="shared" si="1000"/>
        <v>0</v>
      </c>
      <c r="M3194" s="3">
        <f t="shared" si="988"/>
        <v>0</v>
      </c>
      <c r="N3194" s="2">
        <f t="shared" si="994"/>
        <v>0</v>
      </c>
      <c r="O3194" s="18">
        <f t="shared" si="1001"/>
        <v>0.14499999999999999</v>
      </c>
      <c r="P3194" s="8">
        <f t="shared" si="1005"/>
        <v>1.007171952</v>
      </c>
      <c r="Q3194" s="2">
        <f t="shared" si="1003"/>
        <v>1991.58183037</v>
      </c>
      <c r="R3194" s="2">
        <f t="shared" si="995"/>
        <v>1991.58183037</v>
      </c>
      <c r="S3194" s="9" t="s">
        <v>56</v>
      </c>
      <c r="T3194" s="47">
        <f t="shared" si="990"/>
        <v>43230</v>
      </c>
      <c r="AE3194" s="33"/>
    </row>
    <row r="3195" spans="1:31" x14ac:dyDescent="0.2">
      <c r="A3195" s="90">
        <f t="shared" si="996"/>
        <v>43220</v>
      </c>
      <c r="B3195" s="2">
        <f t="shared" si="991"/>
        <v>279787.14247968001</v>
      </c>
      <c r="C3195" s="2">
        <f t="shared" si="989"/>
        <v>257276.14959594014</v>
      </c>
      <c r="D3195" s="47">
        <f t="shared" si="997"/>
        <v>43201</v>
      </c>
      <c r="E3195" s="3">
        <f t="shared" si="1006"/>
        <v>0</v>
      </c>
      <c r="F3195" s="4">
        <f t="shared" si="1004"/>
        <v>20</v>
      </c>
      <c r="G3195" s="4">
        <f t="shared" si="1002"/>
        <v>30</v>
      </c>
      <c r="H3195" s="2">
        <f t="shared" si="998"/>
        <v>1</v>
      </c>
      <c r="I3195" s="2">
        <f t="shared" si="999"/>
        <v>1.07934741</v>
      </c>
      <c r="J3195" s="2">
        <f t="shared" si="992"/>
        <v>1.07934741</v>
      </c>
      <c r="K3195" s="2">
        <f t="shared" si="993"/>
        <v>277690.34572114999</v>
      </c>
      <c r="L3195" s="1">
        <f t="shared" si="1000"/>
        <v>0</v>
      </c>
      <c r="M3195" s="3">
        <f t="shared" si="988"/>
        <v>0</v>
      </c>
      <c r="N3195" s="2">
        <f t="shared" si="994"/>
        <v>0</v>
      </c>
      <c r="O3195" s="18">
        <f t="shared" si="1001"/>
        <v>0.14499999999999999</v>
      </c>
      <c r="P3195" s="8">
        <f t="shared" si="1005"/>
        <v>1.0075508449999999</v>
      </c>
      <c r="Q3195" s="2">
        <f t="shared" si="1003"/>
        <v>2096.7967585299998</v>
      </c>
      <c r="R3195" s="2">
        <f t="shared" si="995"/>
        <v>2096.7967585299998</v>
      </c>
      <c r="S3195" s="9" t="s">
        <v>56</v>
      </c>
      <c r="T3195" s="47">
        <f t="shared" si="990"/>
        <v>43230</v>
      </c>
      <c r="AE3195" s="33"/>
    </row>
    <row r="3196" spans="1:31" x14ac:dyDescent="0.2">
      <c r="A3196" s="90">
        <f t="shared" si="996"/>
        <v>43221</v>
      </c>
      <c r="B3196" s="2">
        <f t="shared" si="991"/>
        <v>279892.39683986997</v>
      </c>
      <c r="C3196" s="2">
        <f t="shared" si="989"/>
        <v>257276.14959594014</v>
      </c>
      <c r="D3196" s="47">
        <f t="shared" si="997"/>
        <v>43201</v>
      </c>
      <c r="E3196" s="3">
        <f t="shared" si="1006"/>
        <v>0</v>
      </c>
      <c r="F3196" s="4">
        <f t="shared" si="1004"/>
        <v>21</v>
      </c>
      <c r="G3196" s="4">
        <f t="shared" si="1002"/>
        <v>30</v>
      </c>
      <c r="H3196" s="2">
        <f t="shared" si="998"/>
        <v>1</v>
      </c>
      <c r="I3196" s="2">
        <f t="shared" si="999"/>
        <v>1.07934741</v>
      </c>
      <c r="J3196" s="2">
        <f t="shared" si="992"/>
        <v>1.07934741</v>
      </c>
      <c r="K3196" s="2">
        <f t="shared" si="993"/>
        <v>277690.34572114999</v>
      </c>
      <c r="L3196" s="1">
        <f t="shared" si="1000"/>
        <v>0</v>
      </c>
      <c r="M3196" s="3">
        <f t="shared" si="988"/>
        <v>0</v>
      </c>
      <c r="N3196" s="2">
        <f t="shared" si="994"/>
        <v>0</v>
      </c>
      <c r="O3196" s="18">
        <f t="shared" si="1001"/>
        <v>0.14499999999999999</v>
      </c>
      <c r="P3196" s="8">
        <f t="shared" si="1005"/>
        <v>1.0079298800000001</v>
      </c>
      <c r="Q3196" s="2">
        <f t="shared" si="1003"/>
        <v>2202.05111872</v>
      </c>
      <c r="R3196" s="2">
        <f t="shared" si="995"/>
        <v>2202.05111872</v>
      </c>
      <c r="S3196" s="9" t="s">
        <v>56</v>
      </c>
      <c r="T3196" s="47">
        <f t="shared" si="990"/>
        <v>43230</v>
      </c>
      <c r="AE3196" s="33"/>
    </row>
    <row r="3197" spans="1:31" x14ac:dyDescent="0.2">
      <c r="A3197" s="90">
        <f t="shared" si="996"/>
        <v>43222</v>
      </c>
      <c r="B3197" s="2">
        <f t="shared" si="991"/>
        <v>279997.69090977998</v>
      </c>
      <c r="C3197" s="2">
        <f t="shared" si="989"/>
        <v>257276.14959594014</v>
      </c>
      <c r="D3197" s="47">
        <f t="shared" si="997"/>
        <v>43201</v>
      </c>
      <c r="E3197" s="3">
        <f t="shared" si="1006"/>
        <v>0</v>
      </c>
      <c r="F3197" s="4">
        <f t="shared" si="1004"/>
        <v>22</v>
      </c>
      <c r="G3197" s="4">
        <f t="shared" si="1002"/>
        <v>30</v>
      </c>
      <c r="H3197" s="2">
        <f t="shared" si="998"/>
        <v>1</v>
      </c>
      <c r="I3197" s="2">
        <f t="shared" si="999"/>
        <v>1.07934741</v>
      </c>
      <c r="J3197" s="2">
        <f t="shared" si="992"/>
        <v>1.07934741</v>
      </c>
      <c r="K3197" s="2">
        <f t="shared" si="993"/>
        <v>277690.34572114999</v>
      </c>
      <c r="L3197" s="1">
        <f t="shared" si="1000"/>
        <v>0</v>
      </c>
      <c r="M3197" s="3">
        <f t="shared" si="988"/>
        <v>0</v>
      </c>
      <c r="N3197" s="2">
        <f t="shared" si="994"/>
        <v>0</v>
      </c>
      <c r="O3197" s="18">
        <f t="shared" si="1001"/>
        <v>0.14499999999999999</v>
      </c>
      <c r="P3197" s="8">
        <f t="shared" si="1005"/>
        <v>1.008309058</v>
      </c>
      <c r="Q3197" s="2">
        <f t="shared" si="1003"/>
        <v>2307.3451886299999</v>
      </c>
      <c r="R3197" s="2">
        <f t="shared" si="995"/>
        <v>2307.3451886299999</v>
      </c>
      <c r="S3197" s="9" t="s">
        <v>56</v>
      </c>
      <c r="T3197" s="47">
        <f t="shared" si="990"/>
        <v>43230</v>
      </c>
      <c r="AE3197" s="33"/>
    </row>
    <row r="3198" spans="1:31" x14ac:dyDescent="0.2">
      <c r="A3198" s="90">
        <f t="shared" si="996"/>
        <v>43223</v>
      </c>
      <c r="B3198" s="2">
        <f t="shared" si="991"/>
        <v>280103.02468941</v>
      </c>
      <c r="C3198" s="2">
        <f t="shared" si="989"/>
        <v>257276.14959594014</v>
      </c>
      <c r="D3198" s="47">
        <f t="shared" si="997"/>
        <v>43201</v>
      </c>
      <c r="E3198" s="3">
        <f t="shared" si="1006"/>
        <v>0</v>
      </c>
      <c r="F3198" s="4">
        <f t="shared" si="1004"/>
        <v>23</v>
      </c>
      <c r="G3198" s="4">
        <f t="shared" si="1002"/>
        <v>30</v>
      </c>
      <c r="H3198" s="2">
        <f t="shared" si="998"/>
        <v>1</v>
      </c>
      <c r="I3198" s="2">
        <f t="shared" si="999"/>
        <v>1.07934741</v>
      </c>
      <c r="J3198" s="2">
        <f t="shared" si="992"/>
        <v>1.07934741</v>
      </c>
      <c r="K3198" s="2">
        <f t="shared" si="993"/>
        <v>277690.34572114999</v>
      </c>
      <c r="L3198" s="1">
        <f t="shared" si="1000"/>
        <v>0</v>
      </c>
      <c r="M3198" s="3">
        <f t="shared" si="988"/>
        <v>0</v>
      </c>
      <c r="N3198" s="2">
        <f t="shared" si="994"/>
        <v>0</v>
      </c>
      <c r="O3198" s="18">
        <f t="shared" si="1001"/>
        <v>0.14499999999999999</v>
      </c>
      <c r="P3198" s="8">
        <f t="shared" si="1005"/>
        <v>1.0086883790000001</v>
      </c>
      <c r="Q3198" s="2">
        <f t="shared" si="1003"/>
        <v>2412.6789682600001</v>
      </c>
      <c r="R3198" s="2">
        <f t="shared" si="995"/>
        <v>2412.6789682600001</v>
      </c>
      <c r="S3198" s="9" t="s">
        <v>56</v>
      </c>
      <c r="T3198" s="47">
        <f t="shared" si="990"/>
        <v>43230</v>
      </c>
      <c r="AE3198" s="33"/>
    </row>
    <row r="3199" spans="1:31" x14ac:dyDescent="0.2">
      <c r="A3199" s="90">
        <f t="shared" si="996"/>
        <v>43224</v>
      </c>
      <c r="B3199" s="2">
        <f t="shared" si="991"/>
        <v>280208.39790107001</v>
      </c>
      <c r="C3199" s="2">
        <f t="shared" si="989"/>
        <v>257276.14959594014</v>
      </c>
      <c r="D3199" s="47">
        <f t="shared" si="997"/>
        <v>43201</v>
      </c>
      <c r="E3199" s="3">
        <f t="shared" si="1006"/>
        <v>0</v>
      </c>
      <c r="F3199" s="4">
        <f t="shared" si="1004"/>
        <v>24</v>
      </c>
      <c r="G3199" s="4">
        <f t="shared" si="1002"/>
        <v>30</v>
      </c>
      <c r="H3199" s="2">
        <f t="shared" si="998"/>
        <v>1</v>
      </c>
      <c r="I3199" s="2">
        <f t="shared" si="999"/>
        <v>1.07934741</v>
      </c>
      <c r="J3199" s="2">
        <f t="shared" si="992"/>
        <v>1.07934741</v>
      </c>
      <c r="K3199" s="2">
        <f t="shared" si="993"/>
        <v>277690.34572114999</v>
      </c>
      <c r="L3199" s="1">
        <f t="shared" si="1000"/>
        <v>0</v>
      </c>
      <c r="M3199" s="3">
        <f t="shared" ref="M3199:M3262" si="1007">IF(DAY(A3199)=E$2,VLOOKUP(A3199,$W$10:$AD$316,5),0)</f>
        <v>0</v>
      </c>
      <c r="N3199" s="2">
        <f t="shared" si="994"/>
        <v>0</v>
      </c>
      <c r="O3199" s="18">
        <f t="shared" si="1001"/>
        <v>0.14499999999999999</v>
      </c>
      <c r="P3199" s="8">
        <f t="shared" si="1005"/>
        <v>1.0090678420000001</v>
      </c>
      <c r="Q3199" s="2">
        <f t="shared" si="1003"/>
        <v>2518.0521799200001</v>
      </c>
      <c r="R3199" s="2">
        <f t="shared" si="995"/>
        <v>2518.0521799200001</v>
      </c>
      <c r="S3199" s="9" t="s">
        <v>56</v>
      </c>
      <c r="T3199" s="47">
        <f t="shared" si="990"/>
        <v>43230</v>
      </c>
      <c r="AE3199" s="33"/>
    </row>
    <row r="3200" spans="1:31" x14ac:dyDescent="0.2">
      <c r="A3200" s="90">
        <f t="shared" si="996"/>
        <v>43225</v>
      </c>
      <c r="B3200" s="2">
        <f t="shared" si="991"/>
        <v>280313.81082244997</v>
      </c>
      <c r="C3200" s="2">
        <f t="shared" ref="C3200:C3263" si="1008">IF(DAY(A3199)=$E$2,VLOOKUP(A3199,W$10:X$316,2),C3199)</f>
        <v>257276.14959594014</v>
      </c>
      <c r="D3200" s="47">
        <f t="shared" si="997"/>
        <v>43201</v>
      </c>
      <c r="E3200" s="3">
        <f t="shared" si="1006"/>
        <v>0</v>
      </c>
      <c r="F3200" s="4">
        <f t="shared" si="1004"/>
        <v>25</v>
      </c>
      <c r="G3200" s="4">
        <f t="shared" si="1002"/>
        <v>30</v>
      </c>
      <c r="H3200" s="2">
        <f t="shared" si="998"/>
        <v>1</v>
      </c>
      <c r="I3200" s="2">
        <f t="shared" si="999"/>
        <v>1.07934741</v>
      </c>
      <c r="J3200" s="2">
        <f t="shared" si="992"/>
        <v>1.07934741</v>
      </c>
      <c r="K3200" s="2">
        <f t="shared" si="993"/>
        <v>277690.34572114999</v>
      </c>
      <c r="L3200" s="1">
        <f t="shared" si="1000"/>
        <v>0</v>
      </c>
      <c r="M3200" s="3">
        <f t="shared" si="1007"/>
        <v>0</v>
      </c>
      <c r="N3200" s="2">
        <f t="shared" si="994"/>
        <v>0</v>
      </c>
      <c r="O3200" s="18">
        <f t="shared" si="1001"/>
        <v>0.14499999999999999</v>
      </c>
      <c r="P3200" s="8">
        <f t="shared" si="1005"/>
        <v>1.009447448</v>
      </c>
      <c r="Q3200" s="2">
        <f t="shared" si="1003"/>
        <v>2623.4651012999998</v>
      </c>
      <c r="R3200" s="2">
        <f t="shared" si="995"/>
        <v>2623.4651012999998</v>
      </c>
      <c r="S3200" s="9" t="s">
        <v>56</v>
      </c>
      <c r="T3200" s="47">
        <f t="shared" ref="T3200:T3263" si="1009">IF(DAY(A3200)=E$2+1,VLOOKUP(A3199,$W$10:$AD$316,8),T3199)</f>
        <v>43230</v>
      </c>
      <c r="AE3200" s="33"/>
    </row>
    <row r="3201" spans="1:31" x14ac:dyDescent="0.2">
      <c r="A3201" s="90">
        <f t="shared" si="996"/>
        <v>43226</v>
      </c>
      <c r="B3201" s="2">
        <f t="shared" si="991"/>
        <v>280419.26345353998</v>
      </c>
      <c r="C3201" s="2">
        <f t="shared" si="1008"/>
        <v>257276.14959594014</v>
      </c>
      <c r="D3201" s="47">
        <f t="shared" si="997"/>
        <v>43201</v>
      </c>
      <c r="E3201" s="3">
        <f t="shared" si="1006"/>
        <v>0</v>
      </c>
      <c r="F3201" s="4">
        <f t="shared" si="1004"/>
        <v>26</v>
      </c>
      <c r="G3201" s="4">
        <f t="shared" si="1002"/>
        <v>30</v>
      </c>
      <c r="H3201" s="2">
        <f t="shared" si="998"/>
        <v>1</v>
      </c>
      <c r="I3201" s="2">
        <f t="shared" si="999"/>
        <v>1.07934741</v>
      </c>
      <c r="J3201" s="2">
        <f t="shared" si="992"/>
        <v>1.07934741</v>
      </c>
      <c r="K3201" s="2">
        <f t="shared" si="993"/>
        <v>277690.34572114999</v>
      </c>
      <c r="L3201" s="1">
        <f t="shared" si="1000"/>
        <v>0</v>
      </c>
      <c r="M3201" s="3">
        <f t="shared" si="1007"/>
        <v>0</v>
      </c>
      <c r="N3201" s="2">
        <f t="shared" si="994"/>
        <v>0</v>
      </c>
      <c r="O3201" s="18">
        <f t="shared" si="1001"/>
        <v>0.14499999999999999</v>
      </c>
      <c r="P3201" s="8">
        <f t="shared" si="1005"/>
        <v>1.0098271969999999</v>
      </c>
      <c r="Q3201" s="2">
        <f t="shared" si="1003"/>
        <v>2728.9177323899999</v>
      </c>
      <c r="R3201" s="2">
        <f t="shared" si="995"/>
        <v>2728.9177323899999</v>
      </c>
      <c r="S3201" s="9" t="s">
        <v>56</v>
      </c>
      <c r="T3201" s="47">
        <f t="shared" si="1009"/>
        <v>43230</v>
      </c>
      <c r="AE3201" s="33"/>
    </row>
    <row r="3202" spans="1:31" x14ac:dyDescent="0.2">
      <c r="A3202" s="90">
        <f t="shared" si="996"/>
        <v>43227</v>
      </c>
      <c r="B3202" s="2">
        <f t="shared" si="991"/>
        <v>280524.75551667</v>
      </c>
      <c r="C3202" s="2">
        <f t="shared" si="1008"/>
        <v>257276.14959594014</v>
      </c>
      <c r="D3202" s="47">
        <f t="shared" si="997"/>
        <v>43201</v>
      </c>
      <c r="E3202" s="3">
        <f t="shared" si="1006"/>
        <v>0</v>
      </c>
      <c r="F3202" s="4">
        <f t="shared" si="1004"/>
        <v>27</v>
      </c>
      <c r="G3202" s="4">
        <f t="shared" si="1002"/>
        <v>30</v>
      </c>
      <c r="H3202" s="2">
        <f t="shared" si="998"/>
        <v>1</v>
      </c>
      <c r="I3202" s="2">
        <f t="shared" si="999"/>
        <v>1.07934741</v>
      </c>
      <c r="J3202" s="2">
        <f t="shared" si="992"/>
        <v>1.07934741</v>
      </c>
      <c r="K3202" s="2">
        <f t="shared" si="993"/>
        <v>277690.34572114999</v>
      </c>
      <c r="L3202" s="1">
        <f t="shared" si="1000"/>
        <v>0</v>
      </c>
      <c r="M3202" s="3">
        <f t="shared" si="1007"/>
        <v>0</v>
      </c>
      <c r="N3202" s="2">
        <f t="shared" si="994"/>
        <v>0</v>
      </c>
      <c r="O3202" s="18">
        <f t="shared" si="1001"/>
        <v>0.14499999999999999</v>
      </c>
      <c r="P3202" s="8">
        <f t="shared" si="1005"/>
        <v>1.010207088</v>
      </c>
      <c r="Q3202" s="2">
        <f t="shared" si="1003"/>
        <v>2834.40979552</v>
      </c>
      <c r="R3202" s="2">
        <f t="shared" si="995"/>
        <v>2834.40979552</v>
      </c>
      <c r="S3202" s="9" t="s">
        <v>56</v>
      </c>
      <c r="T3202" s="47">
        <f t="shared" si="1009"/>
        <v>43230</v>
      </c>
      <c r="AE3202" s="33"/>
    </row>
    <row r="3203" spans="1:31" x14ac:dyDescent="0.2">
      <c r="A3203" s="90">
        <f t="shared" si="996"/>
        <v>43228</v>
      </c>
      <c r="B3203" s="2">
        <f t="shared" si="991"/>
        <v>280630.28756720998</v>
      </c>
      <c r="C3203" s="2">
        <f t="shared" si="1008"/>
        <v>257276.14959594014</v>
      </c>
      <c r="D3203" s="47">
        <f t="shared" si="997"/>
        <v>43201</v>
      </c>
      <c r="E3203" s="3">
        <f t="shared" si="1006"/>
        <v>0</v>
      </c>
      <c r="F3203" s="4">
        <f t="shared" si="1004"/>
        <v>28</v>
      </c>
      <c r="G3203" s="4">
        <f t="shared" si="1002"/>
        <v>30</v>
      </c>
      <c r="H3203" s="2">
        <f t="shared" si="998"/>
        <v>1</v>
      </c>
      <c r="I3203" s="2">
        <f t="shared" si="999"/>
        <v>1.07934741</v>
      </c>
      <c r="J3203" s="2">
        <f t="shared" si="992"/>
        <v>1.07934741</v>
      </c>
      <c r="K3203" s="2">
        <f t="shared" si="993"/>
        <v>277690.34572114999</v>
      </c>
      <c r="L3203" s="1">
        <f t="shared" si="1000"/>
        <v>0</v>
      </c>
      <c r="M3203" s="3">
        <f t="shared" si="1007"/>
        <v>0</v>
      </c>
      <c r="N3203" s="2">
        <f t="shared" si="994"/>
        <v>0</v>
      </c>
      <c r="O3203" s="18">
        <f t="shared" si="1001"/>
        <v>0.14499999999999999</v>
      </c>
      <c r="P3203" s="8">
        <f t="shared" si="1005"/>
        <v>1.0105871230000001</v>
      </c>
      <c r="Q3203" s="2">
        <f t="shared" si="1003"/>
        <v>2939.94184606</v>
      </c>
      <c r="R3203" s="2">
        <f t="shared" si="995"/>
        <v>2939.94184606</v>
      </c>
      <c r="S3203" s="9" t="s">
        <v>56</v>
      </c>
      <c r="T3203" s="47">
        <f t="shared" si="1009"/>
        <v>43230</v>
      </c>
      <c r="AE3203" s="33"/>
    </row>
    <row r="3204" spans="1:31" x14ac:dyDescent="0.2">
      <c r="A3204" s="90">
        <f t="shared" si="996"/>
        <v>43229</v>
      </c>
      <c r="B3204" s="2">
        <f t="shared" si="991"/>
        <v>280735.85904976999</v>
      </c>
      <c r="C3204" s="2">
        <f t="shared" si="1008"/>
        <v>257276.14959594014</v>
      </c>
      <c r="D3204" s="47">
        <f t="shared" si="997"/>
        <v>43201</v>
      </c>
      <c r="E3204" s="3">
        <f t="shared" si="1006"/>
        <v>0</v>
      </c>
      <c r="F3204" s="4">
        <f t="shared" si="1004"/>
        <v>29</v>
      </c>
      <c r="G3204" s="4">
        <f t="shared" si="1002"/>
        <v>30</v>
      </c>
      <c r="H3204" s="2">
        <f t="shared" si="998"/>
        <v>1</v>
      </c>
      <c r="I3204" s="2">
        <f t="shared" si="999"/>
        <v>1.07934741</v>
      </c>
      <c r="J3204" s="2">
        <f t="shared" si="992"/>
        <v>1.07934741</v>
      </c>
      <c r="K3204" s="2">
        <f t="shared" si="993"/>
        <v>277690.34572114999</v>
      </c>
      <c r="L3204" s="1">
        <f t="shared" si="1000"/>
        <v>0</v>
      </c>
      <c r="M3204" s="3">
        <f t="shared" si="1007"/>
        <v>0</v>
      </c>
      <c r="N3204" s="2">
        <f t="shared" si="994"/>
        <v>0</v>
      </c>
      <c r="O3204" s="18">
        <f t="shared" si="1001"/>
        <v>0.14499999999999999</v>
      </c>
      <c r="P3204" s="8">
        <f t="shared" si="1005"/>
        <v>1.0109672999999999</v>
      </c>
      <c r="Q3204" s="2">
        <f t="shared" si="1003"/>
        <v>3045.5133286199998</v>
      </c>
      <c r="R3204" s="2">
        <f t="shared" si="995"/>
        <v>3045.5133286199998</v>
      </c>
      <c r="S3204" s="9" t="s">
        <v>56</v>
      </c>
      <c r="T3204" s="47">
        <f t="shared" si="1009"/>
        <v>43230</v>
      </c>
      <c r="AE3204" s="33"/>
    </row>
    <row r="3205" spans="1:31" x14ac:dyDescent="0.2">
      <c r="A3205" s="90">
        <f t="shared" si="996"/>
        <v>43230</v>
      </c>
      <c r="B3205" s="2">
        <f t="shared" si="991"/>
        <v>280841.47051974997</v>
      </c>
      <c r="C3205" s="2">
        <f t="shared" si="1008"/>
        <v>257276.14959594014</v>
      </c>
      <c r="D3205" s="47">
        <f t="shared" si="997"/>
        <v>43201</v>
      </c>
      <c r="E3205" s="3">
        <f t="shared" si="1006"/>
        <v>0</v>
      </c>
      <c r="F3205" s="4">
        <f t="shared" si="1004"/>
        <v>30</v>
      </c>
      <c r="G3205" s="4">
        <f t="shared" si="1002"/>
        <v>30</v>
      </c>
      <c r="H3205" s="2">
        <f t="shared" si="998"/>
        <v>1</v>
      </c>
      <c r="I3205" s="2">
        <f t="shared" si="999"/>
        <v>1.07934741</v>
      </c>
      <c r="J3205" s="2">
        <f t="shared" si="992"/>
        <v>1.07934741</v>
      </c>
      <c r="K3205" s="2">
        <f t="shared" si="993"/>
        <v>277690.34572114999</v>
      </c>
      <c r="L3205" s="1">
        <f t="shared" si="1000"/>
        <v>105</v>
      </c>
      <c r="M3205" s="3">
        <f t="shared" si="1007"/>
        <v>0</v>
      </c>
      <c r="N3205" s="2">
        <f t="shared" si="994"/>
        <v>0</v>
      </c>
      <c r="O3205" s="18">
        <f t="shared" si="1001"/>
        <v>0.14499999999999999</v>
      </c>
      <c r="P3205" s="8">
        <f t="shared" si="1005"/>
        <v>1.0113476210000001</v>
      </c>
      <c r="Q3205" s="2">
        <f t="shared" si="1003"/>
        <v>3151.1247985999998</v>
      </c>
      <c r="R3205" s="2">
        <f t="shared" si="995"/>
        <v>3151.1247985999998</v>
      </c>
      <c r="S3205" s="9" t="s">
        <v>56</v>
      </c>
      <c r="T3205" s="47">
        <f t="shared" si="1009"/>
        <v>43230</v>
      </c>
      <c r="AE3205" s="33"/>
    </row>
    <row r="3206" spans="1:31" x14ac:dyDescent="0.2">
      <c r="A3206" s="90">
        <f t="shared" si="996"/>
        <v>43231</v>
      </c>
      <c r="B3206" s="2">
        <f t="shared" si="991"/>
        <v>280943.71282297</v>
      </c>
      <c r="C3206" s="2">
        <f t="shared" si="1008"/>
        <v>260195.62183389012</v>
      </c>
      <c r="D3206" s="47">
        <f t="shared" si="997"/>
        <v>43231</v>
      </c>
      <c r="E3206" s="3">
        <f t="shared" si="1006"/>
        <v>0</v>
      </c>
      <c r="F3206" s="4">
        <f t="shared" si="1004"/>
        <v>1</v>
      </c>
      <c r="G3206" s="4">
        <f t="shared" si="1002"/>
        <v>31</v>
      </c>
      <c r="H3206" s="2">
        <f t="shared" si="998"/>
        <v>1</v>
      </c>
      <c r="I3206" s="2">
        <f t="shared" si="999"/>
        <v>1.07934741</v>
      </c>
      <c r="J3206" s="2">
        <f t="shared" si="992"/>
        <v>1.07934741</v>
      </c>
      <c r="K3206" s="2">
        <f t="shared" si="993"/>
        <v>280841.47051974002</v>
      </c>
      <c r="L3206" s="1">
        <f t="shared" si="1000"/>
        <v>0</v>
      </c>
      <c r="M3206" s="3">
        <f t="shared" si="1007"/>
        <v>0</v>
      </c>
      <c r="N3206" s="2">
        <f t="shared" si="994"/>
        <v>0</v>
      </c>
      <c r="O3206" s="18">
        <f t="shared" si="1001"/>
        <v>0.14499999999999999</v>
      </c>
      <c r="P3206" s="8">
        <f t="shared" si="1005"/>
        <v>1.0003640570000001</v>
      </c>
      <c r="Q3206" s="2">
        <f t="shared" si="1003"/>
        <v>102.24230323</v>
      </c>
      <c r="R3206" s="2">
        <f t="shared" si="995"/>
        <v>102.24230323</v>
      </c>
      <c r="S3206" s="9" t="s">
        <v>56</v>
      </c>
      <c r="T3206" s="47">
        <f t="shared" si="1009"/>
        <v>43261</v>
      </c>
      <c r="AE3206" s="33"/>
    </row>
    <row r="3207" spans="1:31" x14ac:dyDescent="0.2">
      <c r="A3207" s="90">
        <f t="shared" si="996"/>
        <v>43232</v>
      </c>
      <c r="B3207" s="2">
        <f t="shared" si="991"/>
        <v>281045.99247812002</v>
      </c>
      <c r="C3207" s="2">
        <f t="shared" si="1008"/>
        <v>260195.62183389012</v>
      </c>
      <c r="D3207" s="47">
        <f t="shared" si="997"/>
        <v>43231</v>
      </c>
      <c r="E3207" s="3">
        <f t="shared" si="1006"/>
        <v>0</v>
      </c>
      <c r="F3207" s="4">
        <f t="shared" si="1004"/>
        <v>2</v>
      </c>
      <c r="G3207" s="4">
        <f t="shared" si="1002"/>
        <v>31</v>
      </c>
      <c r="H3207" s="2">
        <f t="shared" si="998"/>
        <v>1</v>
      </c>
      <c r="I3207" s="2">
        <f t="shared" si="999"/>
        <v>1.07934741</v>
      </c>
      <c r="J3207" s="2">
        <f t="shared" si="992"/>
        <v>1.07934741</v>
      </c>
      <c r="K3207" s="2">
        <f t="shared" si="993"/>
        <v>280841.47051974002</v>
      </c>
      <c r="L3207" s="1">
        <f t="shared" si="1000"/>
        <v>0</v>
      </c>
      <c r="M3207" s="3">
        <f t="shared" si="1007"/>
        <v>0</v>
      </c>
      <c r="N3207" s="2">
        <f t="shared" si="994"/>
        <v>0</v>
      </c>
      <c r="O3207" s="18">
        <f t="shared" si="1001"/>
        <v>0.14499999999999999</v>
      </c>
      <c r="P3207" s="8">
        <f t="shared" si="1005"/>
        <v>1.0007282470000001</v>
      </c>
      <c r="Q3207" s="2">
        <f t="shared" si="1003"/>
        <v>204.52195838</v>
      </c>
      <c r="R3207" s="2">
        <f t="shared" si="995"/>
        <v>204.52195838</v>
      </c>
      <c r="S3207" s="9" t="s">
        <v>56</v>
      </c>
      <c r="T3207" s="47">
        <f t="shared" si="1009"/>
        <v>43261</v>
      </c>
      <c r="AE3207" s="33"/>
    </row>
    <row r="3208" spans="1:31" x14ac:dyDescent="0.2">
      <c r="A3208" s="90">
        <f t="shared" si="996"/>
        <v>43233</v>
      </c>
      <c r="B3208" s="2">
        <f t="shared" si="991"/>
        <v>281148.30920434004</v>
      </c>
      <c r="C3208" s="2">
        <f t="shared" si="1008"/>
        <v>260195.62183389012</v>
      </c>
      <c r="D3208" s="47">
        <f t="shared" si="997"/>
        <v>43231</v>
      </c>
      <c r="E3208" s="3">
        <f t="shared" si="1006"/>
        <v>0</v>
      </c>
      <c r="F3208" s="4">
        <f t="shared" si="1004"/>
        <v>3</v>
      </c>
      <c r="G3208" s="4">
        <f t="shared" si="1002"/>
        <v>31</v>
      </c>
      <c r="H3208" s="2">
        <f t="shared" si="998"/>
        <v>1</v>
      </c>
      <c r="I3208" s="2">
        <f t="shared" si="999"/>
        <v>1.07934741</v>
      </c>
      <c r="J3208" s="2">
        <f t="shared" si="992"/>
        <v>1.07934741</v>
      </c>
      <c r="K3208" s="2">
        <f t="shared" si="993"/>
        <v>280841.47051974002</v>
      </c>
      <c r="L3208" s="1">
        <f t="shared" si="1000"/>
        <v>0</v>
      </c>
      <c r="M3208" s="3">
        <f t="shared" si="1007"/>
        <v>0</v>
      </c>
      <c r="N3208" s="2">
        <f t="shared" si="994"/>
        <v>0</v>
      </c>
      <c r="O3208" s="18">
        <f t="shared" si="1001"/>
        <v>0.14499999999999999</v>
      </c>
      <c r="P3208" s="8">
        <f t="shared" si="1005"/>
        <v>1.0010925690000001</v>
      </c>
      <c r="Q3208" s="2">
        <f t="shared" si="1003"/>
        <v>306.83868460000002</v>
      </c>
      <c r="R3208" s="2">
        <f t="shared" si="995"/>
        <v>306.83868460000002</v>
      </c>
      <c r="S3208" s="9" t="s">
        <v>56</v>
      </c>
      <c r="T3208" s="47">
        <f t="shared" si="1009"/>
        <v>43261</v>
      </c>
      <c r="AE3208" s="33"/>
    </row>
    <row r="3209" spans="1:31" x14ac:dyDescent="0.2">
      <c r="A3209" s="90">
        <f t="shared" si="996"/>
        <v>43234</v>
      </c>
      <c r="B3209" s="2">
        <f t="shared" si="991"/>
        <v>281250.66328248003</v>
      </c>
      <c r="C3209" s="2">
        <f t="shared" si="1008"/>
        <v>260195.62183389012</v>
      </c>
      <c r="D3209" s="47">
        <f t="shared" si="997"/>
        <v>43231</v>
      </c>
      <c r="E3209" s="3">
        <f t="shared" si="1006"/>
        <v>0</v>
      </c>
      <c r="F3209" s="4">
        <f t="shared" si="1004"/>
        <v>4</v>
      </c>
      <c r="G3209" s="4">
        <f t="shared" si="1002"/>
        <v>31</v>
      </c>
      <c r="H3209" s="2">
        <f t="shared" si="998"/>
        <v>1</v>
      </c>
      <c r="I3209" s="2">
        <f t="shared" si="999"/>
        <v>1.07934741</v>
      </c>
      <c r="J3209" s="2">
        <f t="shared" si="992"/>
        <v>1.07934741</v>
      </c>
      <c r="K3209" s="2">
        <f t="shared" si="993"/>
        <v>280841.47051974002</v>
      </c>
      <c r="L3209" s="1">
        <f t="shared" si="1000"/>
        <v>0</v>
      </c>
      <c r="M3209" s="3">
        <f t="shared" si="1007"/>
        <v>0</v>
      </c>
      <c r="N3209" s="2">
        <f t="shared" si="994"/>
        <v>0</v>
      </c>
      <c r="O3209" s="18">
        <f t="shared" si="1001"/>
        <v>0.14499999999999999</v>
      </c>
      <c r="P3209" s="8">
        <f t="shared" si="1005"/>
        <v>1.001457024</v>
      </c>
      <c r="Q3209" s="2">
        <f t="shared" si="1003"/>
        <v>409.19276273999998</v>
      </c>
      <c r="R3209" s="2">
        <f t="shared" si="995"/>
        <v>409.19276273999998</v>
      </c>
      <c r="S3209" s="9" t="s">
        <v>56</v>
      </c>
      <c r="T3209" s="47">
        <f t="shared" si="1009"/>
        <v>43261</v>
      </c>
      <c r="AE3209" s="33"/>
    </row>
    <row r="3210" spans="1:31" x14ac:dyDescent="0.2">
      <c r="A3210" s="90">
        <f t="shared" si="996"/>
        <v>43235</v>
      </c>
      <c r="B3210" s="2">
        <f t="shared" ref="B3210:B3273" si="1010">(K3210+Q3210)</f>
        <v>281353.05471252999</v>
      </c>
      <c r="C3210" s="2">
        <f t="shared" si="1008"/>
        <v>260195.62183389012</v>
      </c>
      <c r="D3210" s="47">
        <f t="shared" si="997"/>
        <v>43231</v>
      </c>
      <c r="E3210" s="3">
        <f t="shared" si="1006"/>
        <v>0</v>
      </c>
      <c r="F3210" s="4">
        <f t="shared" si="1004"/>
        <v>5</v>
      </c>
      <c r="G3210" s="4">
        <f t="shared" si="1002"/>
        <v>31</v>
      </c>
      <c r="H3210" s="2">
        <f t="shared" si="998"/>
        <v>1</v>
      </c>
      <c r="I3210" s="2">
        <f t="shared" si="999"/>
        <v>1.07934741</v>
      </c>
      <c r="J3210" s="2">
        <f t="shared" ref="J3210:J3273" si="1011">TRUNC(H3210*I3210,8)</f>
        <v>1.07934741</v>
      </c>
      <c r="K3210" s="2">
        <f t="shared" ref="K3210:K3273" si="1012">TRUNC(C3210*J3210,8)</f>
        <v>280841.47051974002</v>
      </c>
      <c r="L3210" s="1">
        <f t="shared" si="1000"/>
        <v>0</v>
      </c>
      <c r="M3210" s="3">
        <f t="shared" si="1007"/>
        <v>0</v>
      </c>
      <c r="N3210" s="2">
        <f t="shared" ref="N3210:N3273" si="1013">IF(M3210&gt;0,TRUNC((M3210*K3210),8),0)</f>
        <v>0</v>
      </c>
      <c r="O3210" s="18">
        <f t="shared" si="1001"/>
        <v>0.14499999999999999</v>
      </c>
      <c r="P3210" s="8">
        <f t="shared" si="1005"/>
        <v>1.0018216120000001</v>
      </c>
      <c r="Q3210" s="2">
        <f t="shared" si="1003"/>
        <v>511.58419278999997</v>
      </c>
      <c r="R3210" s="2">
        <f t="shared" ref="R3210:R3273" si="1014">(N3210+Q3210)</f>
        <v>511.58419278999997</v>
      </c>
      <c r="S3210" s="9" t="s">
        <v>56</v>
      </c>
      <c r="T3210" s="47">
        <f t="shared" si="1009"/>
        <v>43261</v>
      </c>
      <c r="AE3210" s="33"/>
    </row>
    <row r="3211" spans="1:31" x14ac:dyDescent="0.2">
      <c r="A3211" s="90">
        <f t="shared" ref="A3211:A3274" si="1015">(A3210+1)</f>
        <v>43236</v>
      </c>
      <c r="B3211" s="2">
        <f t="shared" si="1010"/>
        <v>281455.48321366002</v>
      </c>
      <c r="C3211" s="2">
        <f t="shared" si="1008"/>
        <v>260195.62183389012</v>
      </c>
      <c r="D3211" s="47">
        <f t="shared" ref="D3211:D3274" si="1016">IF(DAY(A3210)=$E$2,A3211,D3210)</f>
        <v>43231</v>
      </c>
      <c r="E3211" s="3">
        <f t="shared" si="1006"/>
        <v>0</v>
      </c>
      <c r="F3211" s="4">
        <f t="shared" si="1004"/>
        <v>6</v>
      </c>
      <c r="G3211" s="4">
        <f t="shared" si="1002"/>
        <v>31</v>
      </c>
      <c r="H3211" s="2">
        <f t="shared" ref="H3211:H3274" si="1017">TRUNC(((1+$E3211)^($F3211/$G3211)),8)</f>
        <v>1</v>
      </c>
      <c r="I3211" s="2">
        <f t="shared" ref="I3211:I3274" si="1018">IF(DAY(A3210)=E$2,J3210,I3210)</f>
        <v>1.07934741</v>
      </c>
      <c r="J3211" s="2">
        <f t="shared" si="1011"/>
        <v>1.07934741</v>
      </c>
      <c r="K3211" s="2">
        <f t="shared" si="1012"/>
        <v>280841.47051974002</v>
      </c>
      <c r="L3211" s="1">
        <f t="shared" ref="L3211:L3274" si="1019">IF(DAY(A3211)=E$2,VLOOKUP(A3211,$W$10:$AD$316,7),0)</f>
        <v>0</v>
      </c>
      <c r="M3211" s="3">
        <f t="shared" si="1007"/>
        <v>0</v>
      </c>
      <c r="N3211" s="2">
        <f t="shared" si="1013"/>
        <v>0</v>
      </c>
      <c r="O3211" s="18">
        <f t="shared" ref="O3211:O3274" si="1020">(O3210)</f>
        <v>0.14499999999999999</v>
      </c>
      <c r="P3211" s="8">
        <f t="shared" si="1005"/>
        <v>1.002186332</v>
      </c>
      <c r="Q3211" s="2">
        <f t="shared" si="1003"/>
        <v>614.01269391999995</v>
      </c>
      <c r="R3211" s="2">
        <f t="shared" si="1014"/>
        <v>614.01269391999995</v>
      </c>
      <c r="S3211" s="9" t="s">
        <v>56</v>
      </c>
      <c r="T3211" s="47">
        <f t="shared" si="1009"/>
        <v>43261</v>
      </c>
      <c r="AE3211" s="33"/>
    </row>
    <row r="3212" spans="1:31" x14ac:dyDescent="0.2">
      <c r="A3212" s="90">
        <f t="shared" si="1015"/>
        <v>43237</v>
      </c>
      <c r="B3212" s="2">
        <f t="shared" si="1010"/>
        <v>281557.94906670001</v>
      </c>
      <c r="C3212" s="2">
        <f t="shared" si="1008"/>
        <v>260195.62183389012</v>
      </c>
      <c r="D3212" s="47">
        <f t="shared" si="1016"/>
        <v>43231</v>
      </c>
      <c r="E3212" s="3">
        <f t="shared" si="1006"/>
        <v>0</v>
      </c>
      <c r="F3212" s="4">
        <f t="shared" si="1004"/>
        <v>7</v>
      </c>
      <c r="G3212" s="4">
        <f t="shared" ref="G3212:G3275" si="1021">IF(DAY(A3212)=E$2+1,DAY(EOMONTH(A3212,0)), IF(DAY(A3212)&lt;&gt;$E$2+1,G3211))</f>
        <v>31</v>
      </c>
      <c r="H3212" s="2">
        <f t="shared" si="1017"/>
        <v>1</v>
      </c>
      <c r="I3212" s="2">
        <f t="shared" si="1018"/>
        <v>1.07934741</v>
      </c>
      <c r="J3212" s="2">
        <f t="shared" si="1011"/>
        <v>1.07934741</v>
      </c>
      <c r="K3212" s="2">
        <f t="shared" si="1012"/>
        <v>280841.47051974002</v>
      </c>
      <c r="L3212" s="1">
        <f t="shared" si="1019"/>
        <v>0</v>
      </c>
      <c r="M3212" s="3">
        <f t="shared" si="1007"/>
        <v>0</v>
      </c>
      <c r="N3212" s="2">
        <f t="shared" si="1013"/>
        <v>0</v>
      </c>
      <c r="O3212" s="18">
        <f t="shared" si="1020"/>
        <v>0.14499999999999999</v>
      </c>
      <c r="P3212" s="8">
        <f t="shared" si="1005"/>
        <v>1.002551185</v>
      </c>
      <c r="Q3212" s="2">
        <f t="shared" si="1003"/>
        <v>716.47854696000002</v>
      </c>
      <c r="R3212" s="2">
        <f t="shared" si="1014"/>
        <v>716.47854696000002</v>
      </c>
      <c r="S3212" s="9" t="s">
        <v>56</v>
      </c>
      <c r="T3212" s="47">
        <f t="shared" si="1009"/>
        <v>43261</v>
      </c>
      <c r="AE3212" s="33"/>
    </row>
    <row r="3213" spans="1:31" x14ac:dyDescent="0.2">
      <c r="A3213" s="90">
        <f t="shared" si="1015"/>
        <v>43238</v>
      </c>
      <c r="B3213" s="2">
        <f t="shared" si="1010"/>
        <v>281660.45227166003</v>
      </c>
      <c r="C3213" s="2">
        <f t="shared" si="1008"/>
        <v>260195.62183389012</v>
      </c>
      <c r="D3213" s="47">
        <f t="shared" si="1016"/>
        <v>43231</v>
      </c>
      <c r="E3213" s="3">
        <f t="shared" si="1006"/>
        <v>0</v>
      </c>
      <c r="F3213" s="4">
        <f t="shared" si="1004"/>
        <v>8</v>
      </c>
      <c r="G3213" s="4">
        <f t="shared" si="1021"/>
        <v>31</v>
      </c>
      <c r="H3213" s="2">
        <f t="shared" si="1017"/>
        <v>1</v>
      </c>
      <c r="I3213" s="2">
        <f t="shared" si="1018"/>
        <v>1.07934741</v>
      </c>
      <c r="J3213" s="2">
        <f t="shared" si="1011"/>
        <v>1.07934741</v>
      </c>
      <c r="K3213" s="2">
        <f t="shared" si="1012"/>
        <v>280841.47051974002</v>
      </c>
      <c r="L3213" s="1">
        <f t="shared" si="1019"/>
        <v>0</v>
      </c>
      <c r="M3213" s="3">
        <f t="shared" si="1007"/>
        <v>0</v>
      </c>
      <c r="N3213" s="2">
        <f t="shared" si="1013"/>
        <v>0</v>
      </c>
      <c r="O3213" s="18">
        <f t="shared" si="1020"/>
        <v>0.14499999999999999</v>
      </c>
      <c r="P3213" s="8">
        <f t="shared" si="1005"/>
        <v>1.0029161710000001</v>
      </c>
      <c r="Q3213" s="2">
        <f t="shared" si="1003"/>
        <v>818.98175191999997</v>
      </c>
      <c r="R3213" s="2">
        <f t="shared" si="1014"/>
        <v>818.98175191999997</v>
      </c>
      <c r="S3213" s="9" t="s">
        <v>56</v>
      </c>
      <c r="T3213" s="47">
        <f t="shared" si="1009"/>
        <v>43261</v>
      </c>
      <c r="AE3213" s="33"/>
    </row>
    <row r="3214" spans="1:31" x14ac:dyDescent="0.2">
      <c r="A3214" s="90">
        <f t="shared" si="1015"/>
        <v>43239</v>
      </c>
      <c r="B3214" s="2">
        <f t="shared" si="1010"/>
        <v>281762.99282854004</v>
      </c>
      <c r="C3214" s="2">
        <f t="shared" si="1008"/>
        <v>260195.62183389012</v>
      </c>
      <c r="D3214" s="47">
        <f t="shared" si="1016"/>
        <v>43231</v>
      </c>
      <c r="E3214" s="3">
        <f t="shared" si="1006"/>
        <v>0</v>
      </c>
      <c r="F3214" s="4">
        <f t="shared" si="1004"/>
        <v>9</v>
      </c>
      <c r="G3214" s="4">
        <f t="shared" si="1021"/>
        <v>31</v>
      </c>
      <c r="H3214" s="2">
        <f t="shared" si="1017"/>
        <v>1</v>
      </c>
      <c r="I3214" s="2">
        <f t="shared" si="1018"/>
        <v>1.07934741</v>
      </c>
      <c r="J3214" s="2">
        <f t="shared" si="1011"/>
        <v>1.07934741</v>
      </c>
      <c r="K3214" s="2">
        <f t="shared" si="1012"/>
        <v>280841.47051974002</v>
      </c>
      <c r="L3214" s="1">
        <f t="shared" si="1019"/>
        <v>0</v>
      </c>
      <c r="M3214" s="3">
        <f t="shared" si="1007"/>
        <v>0</v>
      </c>
      <c r="N3214" s="2">
        <f t="shared" si="1013"/>
        <v>0</v>
      </c>
      <c r="O3214" s="18">
        <f t="shared" si="1020"/>
        <v>0.14499999999999999</v>
      </c>
      <c r="P3214" s="8">
        <f t="shared" si="1005"/>
        <v>1.0032812900000001</v>
      </c>
      <c r="Q3214" s="2">
        <f t="shared" ref="Q3214:Q3277" si="1022">TRUNC((P3214-1)*K3214,8)</f>
        <v>921.52230880000002</v>
      </c>
      <c r="R3214" s="2">
        <f t="shared" si="1014"/>
        <v>921.52230880000002</v>
      </c>
      <c r="S3214" s="9" t="s">
        <v>56</v>
      </c>
      <c r="T3214" s="47">
        <f t="shared" si="1009"/>
        <v>43261</v>
      </c>
      <c r="AE3214" s="33"/>
    </row>
    <row r="3215" spans="1:31" x14ac:dyDescent="0.2">
      <c r="A3215" s="90">
        <f t="shared" si="1015"/>
        <v>43240</v>
      </c>
      <c r="B3215" s="2">
        <f t="shared" si="1010"/>
        <v>281865.57073733001</v>
      </c>
      <c r="C3215" s="2">
        <f t="shared" si="1008"/>
        <v>260195.62183389012</v>
      </c>
      <c r="D3215" s="47">
        <f t="shared" si="1016"/>
        <v>43231</v>
      </c>
      <c r="E3215" s="3">
        <f t="shared" si="1006"/>
        <v>0</v>
      </c>
      <c r="F3215" s="4">
        <f t="shared" si="1004"/>
        <v>10</v>
      </c>
      <c r="G3215" s="4">
        <f t="shared" si="1021"/>
        <v>31</v>
      </c>
      <c r="H3215" s="2">
        <f t="shared" si="1017"/>
        <v>1</v>
      </c>
      <c r="I3215" s="2">
        <f t="shared" si="1018"/>
        <v>1.07934741</v>
      </c>
      <c r="J3215" s="2">
        <f t="shared" si="1011"/>
        <v>1.07934741</v>
      </c>
      <c r="K3215" s="2">
        <f t="shared" si="1012"/>
        <v>280841.47051974002</v>
      </c>
      <c r="L3215" s="1">
        <f t="shared" si="1019"/>
        <v>0</v>
      </c>
      <c r="M3215" s="3">
        <f t="shared" si="1007"/>
        <v>0</v>
      </c>
      <c r="N3215" s="2">
        <f t="shared" si="1013"/>
        <v>0</v>
      </c>
      <c r="O3215" s="18">
        <f t="shared" si="1020"/>
        <v>0.14499999999999999</v>
      </c>
      <c r="P3215" s="8">
        <f t="shared" si="1005"/>
        <v>1.003646542</v>
      </c>
      <c r="Q3215" s="2">
        <f t="shared" si="1022"/>
        <v>1024.1002175900001</v>
      </c>
      <c r="R3215" s="2">
        <f t="shared" si="1014"/>
        <v>1024.1002175900001</v>
      </c>
      <c r="S3215" s="9" t="s">
        <v>56</v>
      </c>
      <c r="T3215" s="47">
        <f t="shared" si="1009"/>
        <v>43261</v>
      </c>
      <c r="AE3215" s="33"/>
    </row>
    <row r="3216" spans="1:31" x14ac:dyDescent="0.2">
      <c r="A3216" s="90">
        <f t="shared" si="1015"/>
        <v>43241</v>
      </c>
      <c r="B3216" s="2">
        <f t="shared" si="1010"/>
        <v>281968.18599803001</v>
      </c>
      <c r="C3216" s="2">
        <f t="shared" si="1008"/>
        <v>260195.62183389012</v>
      </c>
      <c r="D3216" s="47">
        <f t="shared" si="1016"/>
        <v>43231</v>
      </c>
      <c r="E3216" s="3">
        <f t="shared" si="1006"/>
        <v>0</v>
      </c>
      <c r="F3216" s="4">
        <f t="shared" ref="F3216:F3279" si="1023">IF(DAY(A3216)=E$2+1,1,F3215+1)</f>
        <v>11</v>
      </c>
      <c r="G3216" s="4">
        <f t="shared" si="1021"/>
        <v>31</v>
      </c>
      <c r="H3216" s="2">
        <f t="shared" si="1017"/>
        <v>1</v>
      </c>
      <c r="I3216" s="2">
        <f t="shared" si="1018"/>
        <v>1.07934741</v>
      </c>
      <c r="J3216" s="2">
        <f t="shared" si="1011"/>
        <v>1.07934741</v>
      </c>
      <c r="K3216" s="2">
        <f t="shared" si="1012"/>
        <v>280841.47051974002</v>
      </c>
      <c r="L3216" s="1">
        <f t="shared" si="1019"/>
        <v>0</v>
      </c>
      <c r="M3216" s="3">
        <f t="shared" si="1007"/>
        <v>0</v>
      </c>
      <c r="N3216" s="2">
        <f t="shared" si="1013"/>
        <v>0</v>
      </c>
      <c r="O3216" s="18">
        <f t="shared" si="1020"/>
        <v>0.14499999999999999</v>
      </c>
      <c r="P3216" s="8">
        <f t="shared" si="1005"/>
        <v>1.0040119270000001</v>
      </c>
      <c r="Q3216" s="2">
        <f t="shared" si="1022"/>
        <v>1126.71547829</v>
      </c>
      <c r="R3216" s="2">
        <f t="shared" si="1014"/>
        <v>1126.71547829</v>
      </c>
      <c r="S3216" s="9" t="s">
        <v>56</v>
      </c>
      <c r="T3216" s="47">
        <f t="shared" si="1009"/>
        <v>43261</v>
      </c>
      <c r="AE3216" s="33"/>
    </row>
    <row r="3217" spans="1:31" x14ac:dyDescent="0.2">
      <c r="A3217" s="90">
        <f t="shared" si="1015"/>
        <v>43242</v>
      </c>
      <c r="B3217" s="2">
        <f t="shared" si="1010"/>
        <v>282070.83861065004</v>
      </c>
      <c r="C3217" s="2">
        <f t="shared" si="1008"/>
        <v>260195.62183389012</v>
      </c>
      <c r="D3217" s="47">
        <f t="shared" si="1016"/>
        <v>43231</v>
      </c>
      <c r="E3217" s="3">
        <f t="shared" si="1006"/>
        <v>0</v>
      </c>
      <c r="F3217" s="4">
        <f t="shared" si="1023"/>
        <v>12</v>
      </c>
      <c r="G3217" s="4">
        <f t="shared" si="1021"/>
        <v>31</v>
      </c>
      <c r="H3217" s="2">
        <f t="shared" si="1017"/>
        <v>1</v>
      </c>
      <c r="I3217" s="2">
        <f t="shared" si="1018"/>
        <v>1.07934741</v>
      </c>
      <c r="J3217" s="2">
        <f t="shared" si="1011"/>
        <v>1.07934741</v>
      </c>
      <c r="K3217" s="2">
        <f t="shared" si="1012"/>
        <v>280841.47051974002</v>
      </c>
      <c r="L3217" s="1">
        <f t="shared" si="1019"/>
        <v>0</v>
      </c>
      <c r="M3217" s="3">
        <f t="shared" si="1007"/>
        <v>0</v>
      </c>
      <c r="N3217" s="2">
        <f t="shared" si="1013"/>
        <v>0</v>
      </c>
      <c r="O3217" s="18">
        <f t="shared" si="1020"/>
        <v>0.14499999999999999</v>
      </c>
      <c r="P3217" s="8">
        <f t="shared" si="1005"/>
        <v>1.004377445</v>
      </c>
      <c r="Q3217" s="2">
        <f t="shared" si="1022"/>
        <v>1229.3680909100001</v>
      </c>
      <c r="R3217" s="2">
        <f t="shared" si="1014"/>
        <v>1229.3680909100001</v>
      </c>
      <c r="S3217" s="9" t="s">
        <v>56</v>
      </c>
      <c r="T3217" s="47">
        <f t="shared" si="1009"/>
        <v>43261</v>
      </c>
      <c r="AE3217" s="33"/>
    </row>
    <row r="3218" spans="1:31" x14ac:dyDescent="0.2">
      <c r="A3218" s="90">
        <f t="shared" si="1015"/>
        <v>43243</v>
      </c>
      <c r="B3218" s="2">
        <f t="shared" si="1010"/>
        <v>282173.52857518999</v>
      </c>
      <c r="C3218" s="2">
        <f t="shared" si="1008"/>
        <v>260195.62183389012</v>
      </c>
      <c r="D3218" s="47">
        <f t="shared" si="1016"/>
        <v>43231</v>
      </c>
      <c r="E3218" s="3">
        <f t="shared" si="1006"/>
        <v>0</v>
      </c>
      <c r="F3218" s="4">
        <f t="shared" si="1023"/>
        <v>13</v>
      </c>
      <c r="G3218" s="4">
        <f t="shared" si="1021"/>
        <v>31</v>
      </c>
      <c r="H3218" s="2">
        <f t="shared" si="1017"/>
        <v>1</v>
      </c>
      <c r="I3218" s="2">
        <f t="shared" si="1018"/>
        <v>1.07934741</v>
      </c>
      <c r="J3218" s="2">
        <f t="shared" si="1011"/>
        <v>1.07934741</v>
      </c>
      <c r="K3218" s="2">
        <f t="shared" si="1012"/>
        <v>280841.47051974002</v>
      </c>
      <c r="L3218" s="1">
        <f t="shared" si="1019"/>
        <v>0</v>
      </c>
      <c r="M3218" s="3">
        <f t="shared" si="1007"/>
        <v>0</v>
      </c>
      <c r="N3218" s="2">
        <f t="shared" si="1013"/>
        <v>0</v>
      </c>
      <c r="O3218" s="18">
        <f t="shared" si="1020"/>
        <v>0.14499999999999999</v>
      </c>
      <c r="P3218" s="8">
        <f t="shared" si="1005"/>
        <v>1.0047430959999999</v>
      </c>
      <c r="Q3218" s="2">
        <f t="shared" si="1022"/>
        <v>1332.05805545</v>
      </c>
      <c r="R3218" s="2">
        <f t="shared" si="1014"/>
        <v>1332.05805545</v>
      </c>
      <c r="S3218" s="9" t="s">
        <v>56</v>
      </c>
      <c r="T3218" s="47">
        <f t="shared" si="1009"/>
        <v>43261</v>
      </c>
      <c r="AE3218" s="33"/>
    </row>
    <row r="3219" spans="1:31" x14ac:dyDescent="0.2">
      <c r="A3219" s="90">
        <f t="shared" si="1015"/>
        <v>43244</v>
      </c>
      <c r="B3219" s="2">
        <f t="shared" si="1010"/>
        <v>282276.2556108</v>
      </c>
      <c r="C3219" s="2">
        <f t="shared" si="1008"/>
        <v>260195.62183389012</v>
      </c>
      <c r="D3219" s="47">
        <f t="shared" si="1016"/>
        <v>43231</v>
      </c>
      <c r="E3219" s="3">
        <f t="shared" si="1006"/>
        <v>0</v>
      </c>
      <c r="F3219" s="4">
        <f t="shared" si="1023"/>
        <v>14</v>
      </c>
      <c r="G3219" s="4">
        <f t="shared" si="1021"/>
        <v>31</v>
      </c>
      <c r="H3219" s="2">
        <f t="shared" si="1017"/>
        <v>1</v>
      </c>
      <c r="I3219" s="2">
        <f t="shared" si="1018"/>
        <v>1.07934741</v>
      </c>
      <c r="J3219" s="2">
        <f t="shared" si="1011"/>
        <v>1.07934741</v>
      </c>
      <c r="K3219" s="2">
        <f t="shared" si="1012"/>
        <v>280841.47051974002</v>
      </c>
      <c r="L3219" s="1">
        <f t="shared" si="1019"/>
        <v>0</v>
      </c>
      <c r="M3219" s="3">
        <f t="shared" si="1007"/>
        <v>0</v>
      </c>
      <c r="N3219" s="2">
        <f t="shared" si="1013"/>
        <v>0</v>
      </c>
      <c r="O3219" s="18">
        <f t="shared" si="1020"/>
        <v>0.14499999999999999</v>
      </c>
      <c r="P3219" s="8">
        <f t="shared" si="1005"/>
        <v>1.005108879</v>
      </c>
      <c r="Q3219" s="2">
        <f t="shared" si="1022"/>
        <v>1434.78509106</v>
      </c>
      <c r="R3219" s="2">
        <f t="shared" si="1014"/>
        <v>1434.78509106</v>
      </c>
      <c r="S3219" s="9" t="s">
        <v>56</v>
      </c>
      <c r="T3219" s="47">
        <f t="shared" si="1009"/>
        <v>43261</v>
      </c>
      <c r="AE3219" s="33"/>
    </row>
    <row r="3220" spans="1:31" x14ac:dyDescent="0.2">
      <c r="A3220" s="90">
        <f t="shared" si="1015"/>
        <v>43245</v>
      </c>
      <c r="B3220" s="2">
        <f t="shared" si="1010"/>
        <v>282379.02056001005</v>
      </c>
      <c r="C3220" s="2">
        <f t="shared" si="1008"/>
        <v>260195.62183389012</v>
      </c>
      <c r="D3220" s="47">
        <f t="shared" si="1016"/>
        <v>43231</v>
      </c>
      <c r="E3220" s="3">
        <f t="shared" si="1006"/>
        <v>0</v>
      </c>
      <c r="F3220" s="4">
        <f t="shared" si="1023"/>
        <v>15</v>
      </c>
      <c r="G3220" s="4">
        <f t="shared" si="1021"/>
        <v>31</v>
      </c>
      <c r="H3220" s="2">
        <f t="shared" si="1017"/>
        <v>1</v>
      </c>
      <c r="I3220" s="2">
        <f t="shared" si="1018"/>
        <v>1.07934741</v>
      </c>
      <c r="J3220" s="2">
        <f t="shared" si="1011"/>
        <v>1.07934741</v>
      </c>
      <c r="K3220" s="2">
        <f t="shared" si="1012"/>
        <v>280841.47051974002</v>
      </c>
      <c r="L3220" s="1">
        <f t="shared" si="1019"/>
        <v>0</v>
      </c>
      <c r="M3220" s="3">
        <f t="shared" si="1007"/>
        <v>0</v>
      </c>
      <c r="N3220" s="2">
        <f t="shared" si="1013"/>
        <v>0</v>
      </c>
      <c r="O3220" s="18">
        <f t="shared" si="1020"/>
        <v>0.14499999999999999</v>
      </c>
      <c r="P3220" s="8">
        <f t="shared" si="1005"/>
        <v>1.005474797</v>
      </c>
      <c r="Q3220" s="2">
        <f t="shared" si="1022"/>
        <v>1537.55004027</v>
      </c>
      <c r="R3220" s="2">
        <f t="shared" si="1014"/>
        <v>1537.55004027</v>
      </c>
      <c r="S3220" s="9" t="s">
        <v>56</v>
      </c>
      <c r="T3220" s="47">
        <f t="shared" si="1009"/>
        <v>43261</v>
      </c>
      <c r="AE3220" s="33"/>
    </row>
    <row r="3221" spans="1:31" x14ac:dyDescent="0.2">
      <c r="A3221" s="90">
        <f t="shared" si="1015"/>
        <v>43246</v>
      </c>
      <c r="B3221" s="2">
        <f t="shared" si="1010"/>
        <v>282481.82258030004</v>
      </c>
      <c r="C3221" s="2">
        <f t="shared" si="1008"/>
        <v>260195.62183389012</v>
      </c>
      <c r="D3221" s="47">
        <f t="shared" si="1016"/>
        <v>43231</v>
      </c>
      <c r="E3221" s="3">
        <f t="shared" si="1006"/>
        <v>0</v>
      </c>
      <c r="F3221" s="4">
        <f t="shared" si="1023"/>
        <v>16</v>
      </c>
      <c r="G3221" s="4">
        <f t="shared" si="1021"/>
        <v>31</v>
      </c>
      <c r="H3221" s="2">
        <f t="shared" si="1017"/>
        <v>1</v>
      </c>
      <c r="I3221" s="2">
        <f t="shared" si="1018"/>
        <v>1.07934741</v>
      </c>
      <c r="J3221" s="2">
        <f t="shared" si="1011"/>
        <v>1.07934741</v>
      </c>
      <c r="K3221" s="2">
        <f t="shared" si="1012"/>
        <v>280841.47051974002</v>
      </c>
      <c r="L3221" s="1">
        <f t="shared" si="1019"/>
        <v>0</v>
      </c>
      <c r="M3221" s="3">
        <f t="shared" si="1007"/>
        <v>0</v>
      </c>
      <c r="N3221" s="2">
        <f t="shared" si="1013"/>
        <v>0</v>
      </c>
      <c r="O3221" s="18">
        <f t="shared" si="1020"/>
        <v>0.14499999999999999</v>
      </c>
      <c r="P3221" s="8">
        <f t="shared" si="1005"/>
        <v>1.005840847</v>
      </c>
      <c r="Q3221" s="2">
        <f t="shared" si="1022"/>
        <v>1640.3520605599999</v>
      </c>
      <c r="R3221" s="2">
        <f t="shared" si="1014"/>
        <v>1640.3520605599999</v>
      </c>
      <c r="S3221" s="9" t="s">
        <v>56</v>
      </c>
      <c r="T3221" s="47">
        <f t="shared" si="1009"/>
        <v>43261</v>
      </c>
      <c r="AE3221" s="33"/>
    </row>
    <row r="3222" spans="1:31" x14ac:dyDescent="0.2">
      <c r="A3222" s="90">
        <f t="shared" si="1015"/>
        <v>43247</v>
      </c>
      <c r="B3222" s="2">
        <f t="shared" si="1010"/>
        <v>282584.66223334003</v>
      </c>
      <c r="C3222" s="2">
        <f t="shared" si="1008"/>
        <v>260195.62183389012</v>
      </c>
      <c r="D3222" s="47">
        <f t="shared" si="1016"/>
        <v>43231</v>
      </c>
      <c r="E3222" s="3">
        <f t="shared" si="1006"/>
        <v>0</v>
      </c>
      <c r="F3222" s="4">
        <f t="shared" si="1023"/>
        <v>17</v>
      </c>
      <c r="G3222" s="4">
        <f t="shared" si="1021"/>
        <v>31</v>
      </c>
      <c r="H3222" s="2">
        <f t="shared" si="1017"/>
        <v>1</v>
      </c>
      <c r="I3222" s="2">
        <f t="shared" si="1018"/>
        <v>1.07934741</v>
      </c>
      <c r="J3222" s="2">
        <f t="shared" si="1011"/>
        <v>1.07934741</v>
      </c>
      <c r="K3222" s="2">
        <f t="shared" si="1012"/>
        <v>280841.47051974002</v>
      </c>
      <c r="L3222" s="1">
        <f t="shared" si="1019"/>
        <v>0</v>
      </c>
      <c r="M3222" s="3">
        <f t="shared" si="1007"/>
        <v>0</v>
      </c>
      <c r="N3222" s="2">
        <f t="shared" si="1013"/>
        <v>0</v>
      </c>
      <c r="O3222" s="18">
        <f t="shared" si="1020"/>
        <v>0.14499999999999999</v>
      </c>
      <c r="P3222" s="8">
        <f t="shared" si="1005"/>
        <v>1.006207031</v>
      </c>
      <c r="Q3222" s="2">
        <f t="shared" si="1022"/>
        <v>1743.1917136</v>
      </c>
      <c r="R3222" s="2">
        <f t="shared" si="1014"/>
        <v>1743.1917136</v>
      </c>
      <c r="S3222" s="9" t="s">
        <v>56</v>
      </c>
      <c r="T3222" s="47">
        <f t="shared" si="1009"/>
        <v>43261</v>
      </c>
      <c r="AE3222" s="33"/>
    </row>
    <row r="3223" spans="1:31" x14ac:dyDescent="0.2">
      <c r="A3223" s="90">
        <f t="shared" si="1015"/>
        <v>43248</v>
      </c>
      <c r="B3223" s="2">
        <f t="shared" si="1010"/>
        <v>282687.53923829005</v>
      </c>
      <c r="C3223" s="2">
        <f t="shared" si="1008"/>
        <v>260195.62183389012</v>
      </c>
      <c r="D3223" s="47">
        <f t="shared" si="1016"/>
        <v>43231</v>
      </c>
      <c r="E3223" s="3">
        <f t="shared" si="1006"/>
        <v>0</v>
      </c>
      <c r="F3223" s="4">
        <f t="shared" si="1023"/>
        <v>18</v>
      </c>
      <c r="G3223" s="4">
        <f t="shared" si="1021"/>
        <v>31</v>
      </c>
      <c r="H3223" s="2">
        <f t="shared" si="1017"/>
        <v>1</v>
      </c>
      <c r="I3223" s="2">
        <f t="shared" si="1018"/>
        <v>1.07934741</v>
      </c>
      <c r="J3223" s="2">
        <f t="shared" si="1011"/>
        <v>1.07934741</v>
      </c>
      <c r="K3223" s="2">
        <f t="shared" si="1012"/>
        <v>280841.47051974002</v>
      </c>
      <c r="L3223" s="1">
        <f t="shared" si="1019"/>
        <v>0</v>
      </c>
      <c r="M3223" s="3">
        <f t="shared" si="1007"/>
        <v>0</v>
      </c>
      <c r="N3223" s="2">
        <f t="shared" si="1013"/>
        <v>0</v>
      </c>
      <c r="O3223" s="18">
        <f t="shared" si="1020"/>
        <v>0.14499999999999999</v>
      </c>
      <c r="P3223" s="8">
        <f t="shared" ref="P3223:P3286" si="1024">ROUND((1+O3223)^(30/360)^(F3223/G3223),9)</f>
        <v>1.0065733480000001</v>
      </c>
      <c r="Q3223" s="2">
        <f t="shared" si="1022"/>
        <v>1846.0687185500001</v>
      </c>
      <c r="R3223" s="2">
        <f t="shared" si="1014"/>
        <v>1846.0687185500001</v>
      </c>
      <c r="S3223" s="9" t="s">
        <v>56</v>
      </c>
      <c r="T3223" s="47">
        <f t="shared" si="1009"/>
        <v>43261</v>
      </c>
      <c r="AE3223" s="33"/>
    </row>
    <row r="3224" spans="1:31" x14ac:dyDescent="0.2">
      <c r="A3224" s="90">
        <f t="shared" si="1015"/>
        <v>43249</v>
      </c>
      <c r="B3224" s="2">
        <f t="shared" si="1010"/>
        <v>282790.45359516004</v>
      </c>
      <c r="C3224" s="2">
        <f t="shared" si="1008"/>
        <v>260195.62183389012</v>
      </c>
      <c r="D3224" s="47">
        <f t="shared" si="1016"/>
        <v>43231</v>
      </c>
      <c r="E3224" s="3">
        <f t="shared" si="1006"/>
        <v>0</v>
      </c>
      <c r="F3224" s="4">
        <f t="shared" si="1023"/>
        <v>19</v>
      </c>
      <c r="G3224" s="4">
        <f t="shared" si="1021"/>
        <v>31</v>
      </c>
      <c r="H3224" s="2">
        <f t="shared" si="1017"/>
        <v>1</v>
      </c>
      <c r="I3224" s="2">
        <f t="shared" si="1018"/>
        <v>1.07934741</v>
      </c>
      <c r="J3224" s="2">
        <f t="shared" si="1011"/>
        <v>1.07934741</v>
      </c>
      <c r="K3224" s="2">
        <f t="shared" si="1012"/>
        <v>280841.47051974002</v>
      </c>
      <c r="L3224" s="1">
        <f t="shared" si="1019"/>
        <v>0</v>
      </c>
      <c r="M3224" s="3">
        <f t="shared" si="1007"/>
        <v>0</v>
      </c>
      <c r="N3224" s="2">
        <f t="shared" si="1013"/>
        <v>0</v>
      </c>
      <c r="O3224" s="18">
        <f t="shared" si="1020"/>
        <v>0.14499999999999999</v>
      </c>
      <c r="P3224" s="8">
        <f t="shared" si="1024"/>
        <v>1.0069397980000001</v>
      </c>
      <c r="Q3224" s="2">
        <f t="shared" si="1022"/>
        <v>1948.98307542</v>
      </c>
      <c r="R3224" s="2">
        <f t="shared" si="1014"/>
        <v>1948.98307542</v>
      </c>
      <c r="S3224" s="9" t="s">
        <v>56</v>
      </c>
      <c r="T3224" s="47">
        <f t="shared" si="1009"/>
        <v>43261</v>
      </c>
      <c r="AE3224" s="33"/>
    </row>
    <row r="3225" spans="1:31" x14ac:dyDescent="0.2">
      <c r="A3225" s="90">
        <f t="shared" si="1015"/>
        <v>43250</v>
      </c>
      <c r="B3225" s="2">
        <f t="shared" si="1010"/>
        <v>282893.40530395001</v>
      </c>
      <c r="C3225" s="2">
        <f t="shared" si="1008"/>
        <v>260195.62183389012</v>
      </c>
      <c r="D3225" s="47">
        <f t="shared" si="1016"/>
        <v>43231</v>
      </c>
      <c r="E3225" s="3">
        <f t="shared" si="1006"/>
        <v>0</v>
      </c>
      <c r="F3225" s="4">
        <f t="shared" si="1023"/>
        <v>20</v>
      </c>
      <c r="G3225" s="4">
        <f t="shared" si="1021"/>
        <v>31</v>
      </c>
      <c r="H3225" s="2">
        <f t="shared" si="1017"/>
        <v>1</v>
      </c>
      <c r="I3225" s="2">
        <f t="shared" si="1018"/>
        <v>1.07934741</v>
      </c>
      <c r="J3225" s="2">
        <f t="shared" si="1011"/>
        <v>1.07934741</v>
      </c>
      <c r="K3225" s="2">
        <f t="shared" si="1012"/>
        <v>280841.47051974002</v>
      </c>
      <c r="L3225" s="1">
        <f t="shared" si="1019"/>
        <v>0</v>
      </c>
      <c r="M3225" s="3">
        <f t="shared" si="1007"/>
        <v>0</v>
      </c>
      <c r="N3225" s="2">
        <f t="shared" si="1013"/>
        <v>0</v>
      </c>
      <c r="O3225" s="18">
        <f t="shared" si="1020"/>
        <v>0.14499999999999999</v>
      </c>
      <c r="P3225" s="8">
        <f t="shared" si="1024"/>
        <v>1.007306381</v>
      </c>
      <c r="Q3225" s="2">
        <f t="shared" si="1022"/>
        <v>2051.9347842100001</v>
      </c>
      <c r="R3225" s="2">
        <f t="shared" si="1014"/>
        <v>2051.9347842100001</v>
      </c>
      <c r="S3225" s="9" t="s">
        <v>56</v>
      </c>
      <c r="T3225" s="47">
        <f t="shared" si="1009"/>
        <v>43261</v>
      </c>
      <c r="AE3225" s="33"/>
    </row>
    <row r="3226" spans="1:31" x14ac:dyDescent="0.2">
      <c r="A3226" s="90">
        <f t="shared" si="1015"/>
        <v>43251</v>
      </c>
      <c r="B3226" s="2">
        <f t="shared" si="1010"/>
        <v>282996.39492634003</v>
      </c>
      <c r="C3226" s="2">
        <f t="shared" si="1008"/>
        <v>260195.62183389012</v>
      </c>
      <c r="D3226" s="47">
        <f t="shared" si="1016"/>
        <v>43231</v>
      </c>
      <c r="E3226" s="3">
        <f t="shared" si="1006"/>
        <v>0</v>
      </c>
      <c r="F3226" s="4">
        <f t="shared" si="1023"/>
        <v>21</v>
      </c>
      <c r="G3226" s="4">
        <f t="shared" si="1021"/>
        <v>31</v>
      </c>
      <c r="H3226" s="2">
        <f t="shared" si="1017"/>
        <v>1</v>
      </c>
      <c r="I3226" s="2">
        <f t="shared" si="1018"/>
        <v>1.07934741</v>
      </c>
      <c r="J3226" s="2">
        <f t="shared" si="1011"/>
        <v>1.07934741</v>
      </c>
      <c r="K3226" s="2">
        <f t="shared" si="1012"/>
        <v>280841.47051974002</v>
      </c>
      <c r="L3226" s="1">
        <f t="shared" si="1019"/>
        <v>0</v>
      </c>
      <c r="M3226" s="3">
        <f t="shared" si="1007"/>
        <v>0</v>
      </c>
      <c r="N3226" s="2">
        <f t="shared" si="1013"/>
        <v>0</v>
      </c>
      <c r="O3226" s="18">
        <f t="shared" si="1020"/>
        <v>0.14499999999999999</v>
      </c>
      <c r="P3226" s="8">
        <f t="shared" si="1024"/>
        <v>1.007673099</v>
      </c>
      <c r="Q3226" s="2">
        <f t="shared" si="1022"/>
        <v>2154.9244066000001</v>
      </c>
      <c r="R3226" s="2">
        <f t="shared" si="1014"/>
        <v>2154.9244066000001</v>
      </c>
      <c r="S3226" s="9" t="s">
        <v>56</v>
      </c>
      <c r="T3226" s="47">
        <f t="shared" si="1009"/>
        <v>43261</v>
      </c>
      <c r="AE3226" s="33"/>
    </row>
    <row r="3227" spans="1:31" x14ac:dyDescent="0.2">
      <c r="A3227" s="90">
        <f t="shared" si="1015"/>
        <v>43252</v>
      </c>
      <c r="B3227" s="2">
        <f t="shared" si="1010"/>
        <v>283099.42161980004</v>
      </c>
      <c r="C3227" s="2">
        <f t="shared" si="1008"/>
        <v>260195.62183389012</v>
      </c>
      <c r="D3227" s="47">
        <f t="shared" si="1016"/>
        <v>43231</v>
      </c>
      <c r="E3227" s="3">
        <f t="shared" si="1006"/>
        <v>0</v>
      </c>
      <c r="F3227" s="4">
        <f t="shared" si="1023"/>
        <v>22</v>
      </c>
      <c r="G3227" s="4">
        <f t="shared" si="1021"/>
        <v>31</v>
      </c>
      <c r="H3227" s="2">
        <f t="shared" si="1017"/>
        <v>1</v>
      </c>
      <c r="I3227" s="2">
        <f t="shared" si="1018"/>
        <v>1.07934741</v>
      </c>
      <c r="J3227" s="2">
        <f t="shared" si="1011"/>
        <v>1.07934741</v>
      </c>
      <c r="K3227" s="2">
        <f t="shared" si="1012"/>
        <v>280841.47051974002</v>
      </c>
      <c r="L3227" s="1">
        <f t="shared" si="1019"/>
        <v>0</v>
      </c>
      <c r="M3227" s="3">
        <f t="shared" si="1007"/>
        <v>0</v>
      </c>
      <c r="N3227" s="2">
        <f t="shared" si="1013"/>
        <v>0</v>
      </c>
      <c r="O3227" s="18">
        <f t="shared" si="1020"/>
        <v>0.14499999999999999</v>
      </c>
      <c r="P3227" s="8">
        <f t="shared" si="1024"/>
        <v>1.008039949</v>
      </c>
      <c r="Q3227" s="2">
        <f t="shared" si="1022"/>
        <v>2257.95110006</v>
      </c>
      <c r="R3227" s="2">
        <f t="shared" si="1014"/>
        <v>2257.95110006</v>
      </c>
      <c r="S3227" s="9" t="s">
        <v>56</v>
      </c>
      <c r="T3227" s="47">
        <f t="shared" si="1009"/>
        <v>43261</v>
      </c>
      <c r="AE3227" s="33"/>
    </row>
    <row r="3228" spans="1:31" x14ac:dyDescent="0.2">
      <c r="A3228" s="90">
        <f t="shared" si="1015"/>
        <v>43253</v>
      </c>
      <c r="B3228" s="2">
        <f t="shared" si="1010"/>
        <v>283202.48622686003</v>
      </c>
      <c r="C3228" s="2">
        <f t="shared" si="1008"/>
        <v>260195.62183389012</v>
      </c>
      <c r="D3228" s="47">
        <f t="shared" si="1016"/>
        <v>43231</v>
      </c>
      <c r="E3228" s="3">
        <f t="shared" si="1006"/>
        <v>0</v>
      </c>
      <c r="F3228" s="4">
        <f t="shared" si="1023"/>
        <v>23</v>
      </c>
      <c r="G3228" s="4">
        <f t="shared" si="1021"/>
        <v>31</v>
      </c>
      <c r="H3228" s="2">
        <f t="shared" si="1017"/>
        <v>1</v>
      </c>
      <c r="I3228" s="2">
        <f t="shared" si="1018"/>
        <v>1.07934741</v>
      </c>
      <c r="J3228" s="2">
        <f t="shared" si="1011"/>
        <v>1.07934741</v>
      </c>
      <c r="K3228" s="2">
        <f t="shared" si="1012"/>
        <v>280841.47051974002</v>
      </c>
      <c r="L3228" s="1">
        <f t="shared" si="1019"/>
        <v>0</v>
      </c>
      <c r="M3228" s="3">
        <f t="shared" si="1007"/>
        <v>0</v>
      </c>
      <c r="N3228" s="2">
        <f t="shared" si="1013"/>
        <v>0</v>
      </c>
      <c r="O3228" s="18">
        <f t="shared" si="1020"/>
        <v>0.14499999999999999</v>
      </c>
      <c r="P3228" s="8">
        <f t="shared" si="1024"/>
        <v>1.0084069339999999</v>
      </c>
      <c r="Q3228" s="2">
        <f t="shared" si="1022"/>
        <v>2361.0157071200001</v>
      </c>
      <c r="R3228" s="2">
        <f t="shared" si="1014"/>
        <v>2361.0157071200001</v>
      </c>
      <c r="S3228" s="9" t="s">
        <v>56</v>
      </c>
      <c r="T3228" s="47">
        <f t="shared" si="1009"/>
        <v>43261</v>
      </c>
      <c r="AE3228" s="33"/>
    </row>
    <row r="3229" spans="1:31" x14ac:dyDescent="0.2">
      <c r="A3229" s="90">
        <f t="shared" si="1015"/>
        <v>43254</v>
      </c>
      <c r="B3229" s="2">
        <f t="shared" si="1010"/>
        <v>283305.58790499001</v>
      </c>
      <c r="C3229" s="2">
        <f t="shared" si="1008"/>
        <v>260195.62183389012</v>
      </c>
      <c r="D3229" s="47">
        <f t="shared" si="1016"/>
        <v>43231</v>
      </c>
      <c r="E3229" s="3">
        <f t="shared" si="1006"/>
        <v>0</v>
      </c>
      <c r="F3229" s="4">
        <f t="shared" si="1023"/>
        <v>24</v>
      </c>
      <c r="G3229" s="4">
        <f t="shared" si="1021"/>
        <v>31</v>
      </c>
      <c r="H3229" s="2">
        <f t="shared" si="1017"/>
        <v>1</v>
      </c>
      <c r="I3229" s="2">
        <f t="shared" si="1018"/>
        <v>1.07934741</v>
      </c>
      <c r="J3229" s="2">
        <f t="shared" si="1011"/>
        <v>1.07934741</v>
      </c>
      <c r="K3229" s="2">
        <f t="shared" si="1012"/>
        <v>280841.47051974002</v>
      </c>
      <c r="L3229" s="1">
        <f t="shared" si="1019"/>
        <v>0</v>
      </c>
      <c r="M3229" s="3">
        <f t="shared" si="1007"/>
        <v>0</v>
      </c>
      <c r="N3229" s="2">
        <f t="shared" si="1013"/>
        <v>0</v>
      </c>
      <c r="O3229" s="18">
        <f t="shared" si="1020"/>
        <v>0.14499999999999999</v>
      </c>
      <c r="P3229" s="8">
        <f t="shared" si="1024"/>
        <v>1.0087740510000001</v>
      </c>
      <c r="Q3229" s="2">
        <f t="shared" si="1022"/>
        <v>2464.1173852500001</v>
      </c>
      <c r="R3229" s="2">
        <f t="shared" si="1014"/>
        <v>2464.1173852500001</v>
      </c>
      <c r="S3229" s="9" t="s">
        <v>56</v>
      </c>
      <c r="T3229" s="47">
        <f t="shared" si="1009"/>
        <v>43261</v>
      </c>
      <c r="AE3229" s="33"/>
    </row>
    <row r="3230" spans="1:31" x14ac:dyDescent="0.2">
      <c r="A3230" s="90">
        <f t="shared" si="1015"/>
        <v>43255</v>
      </c>
      <c r="B3230" s="2">
        <f t="shared" si="1010"/>
        <v>283408.72749672004</v>
      </c>
      <c r="C3230" s="2">
        <f t="shared" si="1008"/>
        <v>260195.62183389012</v>
      </c>
      <c r="D3230" s="47">
        <f t="shared" si="1016"/>
        <v>43231</v>
      </c>
      <c r="E3230" s="3">
        <f t="shared" si="1006"/>
        <v>0</v>
      </c>
      <c r="F3230" s="4">
        <f t="shared" si="1023"/>
        <v>25</v>
      </c>
      <c r="G3230" s="4">
        <f t="shared" si="1021"/>
        <v>31</v>
      </c>
      <c r="H3230" s="2">
        <f t="shared" si="1017"/>
        <v>1</v>
      </c>
      <c r="I3230" s="2">
        <f t="shared" si="1018"/>
        <v>1.07934741</v>
      </c>
      <c r="J3230" s="2">
        <f t="shared" si="1011"/>
        <v>1.07934741</v>
      </c>
      <c r="K3230" s="2">
        <f t="shared" si="1012"/>
        <v>280841.47051974002</v>
      </c>
      <c r="L3230" s="1">
        <f t="shared" si="1019"/>
        <v>0</v>
      </c>
      <c r="M3230" s="3">
        <f t="shared" si="1007"/>
        <v>0</v>
      </c>
      <c r="N3230" s="2">
        <f t="shared" si="1013"/>
        <v>0</v>
      </c>
      <c r="O3230" s="18">
        <f t="shared" si="1020"/>
        <v>0.14499999999999999</v>
      </c>
      <c r="P3230" s="8">
        <f t="shared" si="1024"/>
        <v>1.009141303</v>
      </c>
      <c r="Q3230" s="2">
        <f t="shared" si="1022"/>
        <v>2567.2569769800002</v>
      </c>
      <c r="R3230" s="2">
        <f t="shared" si="1014"/>
        <v>2567.2569769800002</v>
      </c>
      <c r="S3230" s="9" t="s">
        <v>56</v>
      </c>
      <c r="T3230" s="47">
        <f t="shared" si="1009"/>
        <v>43261</v>
      </c>
      <c r="AE3230" s="33"/>
    </row>
    <row r="3231" spans="1:31" x14ac:dyDescent="0.2">
      <c r="A3231" s="90">
        <f t="shared" si="1015"/>
        <v>43256</v>
      </c>
      <c r="B3231" s="2">
        <f t="shared" si="1010"/>
        <v>283511.90444037004</v>
      </c>
      <c r="C3231" s="2">
        <f t="shared" si="1008"/>
        <v>260195.62183389012</v>
      </c>
      <c r="D3231" s="47">
        <f t="shared" si="1016"/>
        <v>43231</v>
      </c>
      <c r="E3231" s="3">
        <f t="shared" si="1006"/>
        <v>0</v>
      </c>
      <c r="F3231" s="4">
        <f t="shared" si="1023"/>
        <v>26</v>
      </c>
      <c r="G3231" s="4">
        <f t="shared" si="1021"/>
        <v>31</v>
      </c>
      <c r="H3231" s="2">
        <f t="shared" si="1017"/>
        <v>1</v>
      </c>
      <c r="I3231" s="2">
        <f t="shared" si="1018"/>
        <v>1.07934741</v>
      </c>
      <c r="J3231" s="2">
        <f t="shared" si="1011"/>
        <v>1.07934741</v>
      </c>
      <c r="K3231" s="2">
        <f t="shared" si="1012"/>
        <v>280841.47051974002</v>
      </c>
      <c r="L3231" s="1">
        <f t="shared" si="1019"/>
        <v>0</v>
      </c>
      <c r="M3231" s="3">
        <f t="shared" si="1007"/>
        <v>0</v>
      </c>
      <c r="N3231" s="2">
        <f t="shared" si="1013"/>
        <v>0</v>
      </c>
      <c r="O3231" s="18">
        <f t="shared" si="1020"/>
        <v>0.14499999999999999</v>
      </c>
      <c r="P3231" s="8">
        <f t="shared" si="1024"/>
        <v>1.0095086879999999</v>
      </c>
      <c r="Q3231" s="2">
        <f t="shared" si="1022"/>
        <v>2670.4339206300001</v>
      </c>
      <c r="R3231" s="2">
        <f t="shared" si="1014"/>
        <v>2670.4339206300001</v>
      </c>
      <c r="S3231" s="9" t="s">
        <v>56</v>
      </c>
      <c r="T3231" s="47">
        <f t="shared" si="1009"/>
        <v>43261</v>
      </c>
      <c r="AE3231" s="33"/>
    </row>
    <row r="3232" spans="1:31" x14ac:dyDescent="0.2">
      <c r="A3232" s="90">
        <f t="shared" si="1015"/>
        <v>43257</v>
      </c>
      <c r="B3232" s="2">
        <f t="shared" si="1010"/>
        <v>283615.11901677004</v>
      </c>
      <c r="C3232" s="2">
        <f t="shared" si="1008"/>
        <v>260195.62183389012</v>
      </c>
      <c r="D3232" s="47">
        <f t="shared" si="1016"/>
        <v>43231</v>
      </c>
      <c r="E3232" s="3">
        <f t="shared" si="1006"/>
        <v>0</v>
      </c>
      <c r="F3232" s="4">
        <f t="shared" si="1023"/>
        <v>27</v>
      </c>
      <c r="G3232" s="4">
        <f t="shared" si="1021"/>
        <v>31</v>
      </c>
      <c r="H3232" s="2">
        <f t="shared" si="1017"/>
        <v>1</v>
      </c>
      <c r="I3232" s="2">
        <f t="shared" si="1018"/>
        <v>1.07934741</v>
      </c>
      <c r="J3232" s="2">
        <f t="shared" si="1011"/>
        <v>1.07934741</v>
      </c>
      <c r="K3232" s="2">
        <f t="shared" si="1012"/>
        <v>280841.47051974002</v>
      </c>
      <c r="L3232" s="1">
        <f t="shared" si="1019"/>
        <v>0</v>
      </c>
      <c r="M3232" s="3">
        <f t="shared" si="1007"/>
        <v>0</v>
      </c>
      <c r="N3232" s="2">
        <f t="shared" si="1013"/>
        <v>0</v>
      </c>
      <c r="O3232" s="18">
        <f t="shared" si="1020"/>
        <v>0.14499999999999999</v>
      </c>
      <c r="P3232" s="8">
        <f t="shared" si="1024"/>
        <v>1.009876207</v>
      </c>
      <c r="Q3232" s="2">
        <f t="shared" si="1022"/>
        <v>2773.6484970299998</v>
      </c>
      <c r="R3232" s="2">
        <f t="shared" si="1014"/>
        <v>2773.6484970299998</v>
      </c>
      <c r="S3232" s="9" t="s">
        <v>56</v>
      </c>
      <c r="T3232" s="47">
        <f t="shared" si="1009"/>
        <v>43261</v>
      </c>
      <c r="AE3232" s="33"/>
    </row>
    <row r="3233" spans="1:31" x14ac:dyDescent="0.2">
      <c r="A3233" s="90">
        <f t="shared" si="1015"/>
        <v>43258</v>
      </c>
      <c r="B3233" s="2">
        <f t="shared" si="1010"/>
        <v>283718.37122592999</v>
      </c>
      <c r="C3233" s="2">
        <f t="shared" si="1008"/>
        <v>260195.62183389012</v>
      </c>
      <c r="D3233" s="47">
        <f t="shared" si="1016"/>
        <v>43231</v>
      </c>
      <c r="E3233" s="3">
        <f t="shared" si="1006"/>
        <v>0</v>
      </c>
      <c r="F3233" s="4">
        <f t="shared" si="1023"/>
        <v>28</v>
      </c>
      <c r="G3233" s="4">
        <f t="shared" si="1021"/>
        <v>31</v>
      </c>
      <c r="H3233" s="2">
        <f t="shared" si="1017"/>
        <v>1</v>
      </c>
      <c r="I3233" s="2">
        <f t="shared" si="1018"/>
        <v>1.07934741</v>
      </c>
      <c r="J3233" s="2">
        <f t="shared" si="1011"/>
        <v>1.07934741</v>
      </c>
      <c r="K3233" s="2">
        <f t="shared" si="1012"/>
        <v>280841.47051974002</v>
      </c>
      <c r="L3233" s="1">
        <f t="shared" si="1019"/>
        <v>0</v>
      </c>
      <c r="M3233" s="3">
        <f t="shared" si="1007"/>
        <v>0</v>
      </c>
      <c r="N3233" s="2">
        <f t="shared" si="1013"/>
        <v>0</v>
      </c>
      <c r="O3233" s="18">
        <f t="shared" si="1020"/>
        <v>0.14499999999999999</v>
      </c>
      <c r="P3233" s="8">
        <f t="shared" si="1024"/>
        <v>1.0102438600000001</v>
      </c>
      <c r="Q3233" s="2">
        <f t="shared" si="1022"/>
        <v>2876.9007061900002</v>
      </c>
      <c r="R3233" s="2">
        <f t="shared" si="1014"/>
        <v>2876.9007061900002</v>
      </c>
      <c r="S3233" s="9" t="s">
        <v>56</v>
      </c>
      <c r="T3233" s="47">
        <f t="shared" si="1009"/>
        <v>43261</v>
      </c>
      <c r="AE3233" s="33"/>
    </row>
    <row r="3234" spans="1:31" x14ac:dyDescent="0.2">
      <c r="A3234" s="90">
        <f t="shared" si="1015"/>
        <v>43259</v>
      </c>
      <c r="B3234" s="2">
        <f t="shared" si="1010"/>
        <v>283821.66078701004</v>
      </c>
      <c r="C3234" s="2">
        <f t="shared" si="1008"/>
        <v>260195.62183389012</v>
      </c>
      <c r="D3234" s="47">
        <f t="shared" si="1016"/>
        <v>43231</v>
      </c>
      <c r="E3234" s="3">
        <f t="shared" si="1006"/>
        <v>0</v>
      </c>
      <c r="F3234" s="4">
        <f t="shared" si="1023"/>
        <v>29</v>
      </c>
      <c r="G3234" s="4">
        <f t="shared" si="1021"/>
        <v>31</v>
      </c>
      <c r="H3234" s="2">
        <f t="shared" si="1017"/>
        <v>1</v>
      </c>
      <c r="I3234" s="2">
        <f t="shared" si="1018"/>
        <v>1.07934741</v>
      </c>
      <c r="J3234" s="2">
        <f t="shared" si="1011"/>
        <v>1.07934741</v>
      </c>
      <c r="K3234" s="2">
        <f t="shared" si="1012"/>
        <v>280841.47051974002</v>
      </c>
      <c r="L3234" s="1">
        <f t="shared" si="1019"/>
        <v>0</v>
      </c>
      <c r="M3234" s="3">
        <f t="shared" si="1007"/>
        <v>0</v>
      </c>
      <c r="N3234" s="2">
        <f t="shared" si="1013"/>
        <v>0</v>
      </c>
      <c r="O3234" s="18">
        <f t="shared" si="1020"/>
        <v>0.14499999999999999</v>
      </c>
      <c r="P3234" s="8">
        <f t="shared" si="1024"/>
        <v>1.0106116460000001</v>
      </c>
      <c r="Q3234" s="2">
        <f t="shared" si="1022"/>
        <v>2980.1902672699998</v>
      </c>
      <c r="R3234" s="2">
        <f t="shared" si="1014"/>
        <v>2980.1902672699998</v>
      </c>
      <c r="S3234" s="9" t="s">
        <v>56</v>
      </c>
      <c r="T3234" s="47">
        <f t="shared" si="1009"/>
        <v>43261</v>
      </c>
      <c r="AE3234" s="33"/>
    </row>
    <row r="3235" spans="1:31" x14ac:dyDescent="0.2">
      <c r="A3235" s="90">
        <f t="shared" si="1015"/>
        <v>43260</v>
      </c>
      <c r="B3235" s="2">
        <f t="shared" si="1010"/>
        <v>283924.98826168</v>
      </c>
      <c r="C3235" s="2">
        <f t="shared" si="1008"/>
        <v>260195.62183389012</v>
      </c>
      <c r="D3235" s="47">
        <f t="shared" si="1016"/>
        <v>43231</v>
      </c>
      <c r="E3235" s="3">
        <f t="shared" si="1006"/>
        <v>0</v>
      </c>
      <c r="F3235" s="4">
        <f t="shared" si="1023"/>
        <v>30</v>
      </c>
      <c r="G3235" s="4">
        <f t="shared" si="1021"/>
        <v>31</v>
      </c>
      <c r="H3235" s="2">
        <f t="shared" si="1017"/>
        <v>1</v>
      </c>
      <c r="I3235" s="2">
        <f t="shared" si="1018"/>
        <v>1.07934741</v>
      </c>
      <c r="J3235" s="2">
        <f t="shared" si="1011"/>
        <v>1.07934741</v>
      </c>
      <c r="K3235" s="2">
        <f t="shared" si="1012"/>
        <v>280841.47051974002</v>
      </c>
      <c r="L3235" s="1">
        <f t="shared" si="1019"/>
        <v>0</v>
      </c>
      <c r="M3235" s="3">
        <f t="shared" si="1007"/>
        <v>0</v>
      </c>
      <c r="N3235" s="2">
        <f t="shared" si="1013"/>
        <v>0</v>
      </c>
      <c r="O3235" s="18">
        <f t="shared" si="1020"/>
        <v>0.14499999999999999</v>
      </c>
      <c r="P3235" s="8">
        <f t="shared" si="1024"/>
        <v>1.0109795669999999</v>
      </c>
      <c r="Q3235" s="2">
        <f t="shared" si="1022"/>
        <v>3083.5177419400002</v>
      </c>
      <c r="R3235" s="2">
        <f t="shared" si="1014"/>
        <v>3083.5177419400002</v>
      </c>
      <c r="S3235" s="9" t="s">
        <v>56</v>
      </c>
      <c r="T3235" s="47">
        <f t="shared" si="1009"/>
        <v>43261</v>
      </c>
      <c r="AE3235" s="33"/>
    </row>
    <row r="3236" spans="1:31" x14ac:dyDescent="0.2">
      <c r="A3236" s="90">
        <f t="shared" si="1015"/>
        <v>43261</v>
      </c>
      <c r="B3236" s="2">
        <f t="shared" si="1010"/>
        <v>284028.35308828001</v>
      </c>
      <c r="C3236" s="2">
        <f t="shared" si="1008"/>
        <v>260195.62183389012</v>
      </c>
      <c r="D3236" s="47">
        <f t="shared" si="1016"/>
        <v>43231</v>
      </c>
      <c r="E3236" s="3">
        <f t="shared" si="1006"/>
        <v>0</v>
      </c>
      <c r="F3236" s="4">
        <f t="shared" si="1023"/>
        <v>31</v>
      </c>
      <c r="G3236" s="4">
        <f t="shared" si="1021"/>
        <v>31</v>
      </c>
      <c r="H3236" s="2">
        <f t="shared" si="1017"/>
        <v>1</v>
      </c>
      <c r="I3236" s="2">
        <f t="shared" si="1018"/>
        <v>1.07934741</v>
      </c>
      <c r="J3236" s="2">
        <f t="shared" si="1011"/>
        <v>1.07934741</v>
      </c>
      <c r="K3236" s="2">
        <f t="shared" si="1012"/>
        <v>280841.47051974002</v>
      </c>
      <c r="L3236" s="1">
        <f t="shared" si="1019"/>
        <v>106</v>
      </c>
      <c r="M3236" s="3">
        <f t="shared" si="1007"/>
        <v>0</v>
      </c>
      <c r="N3236" s="2">
        <f t="shared" si="1013"/>
        <v>0</v>
      </c>
      <c r="O3236" s="18">
        <f t="shared" si="1020"/>
        <v>0.14499999999999999</v>
      </c>
      <c r="P3236" s="8">
        <f t="shared" si="1024"/>
        <v>1.0113476210000001</v>
      </c>
      <c r="Q3236" s="2">
        <f t="shared" si="1022"/>
        <v>3186.8825685400002</v>
      </c>
      <c r="R3236" s="2">
        <f t="shared" si="1014"/>
        <v>3186.8825685400002</v>
      </c>
      <c r="S3236" s="9" t="s">
        <v>56</v>
      </c>
      <c r="T3236" s="47">
        <f t="shared" si="1009"/>
        <v>43261</v>
      </c>
      <c r="AE3236" s="33"/>
    </row>
    <row r="3237" spans="1:31" x14ac:dyDescent="0.2">
      <c r="A3237" s="90">
        <f t="shared" si="1015"/>
        <v>43262</v>
      </c>
      <c r="B3237" s="2">
        <f t="shared" si="1010"/>
        <v>284135.20313457004</v>
      </c>
      <c r="C3237" s="2">
        <f t="shared" si="1008"/>
        <v>263148.22313632013</v>
      </c>
      <c r="D3237" s="47">
        <f t="shared" si="1016"/>
        <v>43262</v>
      </c>
      <c r="E3237" s="3">
        <f t="shared" si="1006"/>
        <v>0</v>
      </c>
      <c r="F3237" s="4">
        <f t="shared" si="1023"/>
        <v>1</v>
      </c>
      <c r="G3237" s="4">
        <f t="shared" si="1021"/>
        <v>30</v>
      </c>
      <c r="H3237" s="2">
        <f t="shared" si="1017"/>
        <v>1</v>
      </c>
      <c r="I3237" s="2">
        <f t="shared" si="1018"/>
        <v>1.07934741</v>
      </c>
      <c r="J3237" s="2">
        <f t="shared" si="1011"/>
        <v>1.07934741</v>
      </c>
      <c r="K3237" s="2">
        <f t="shared" si="1012"/>
        <v>284028.35308828001</v>
      </c>
      <c r="L3237" s="1">
        <f t="shared" si="1019"/>
        <v>0</v>
      </c>
      <c r="M3237" s="3">
        <f t="shared" si="1007"/>
        <v>0</v>
      </c>
      <c r="N3237" s="2">
        <f t="shared" si="1013"/>
        <v>0</v>
      </c>
      <c r="O3237" s="18">
        <f t="shared" si="1020"/>
        <v>0.14499999999999999</v>
      </c>
      <c r="P3237" s="8">
        <f t="shared" si="1024"/>
        <v>1.0003761950000001</v>
      </c>
      <c r="Q3237" s="2">
        <f t="shared" si="1022"/>
        <v>106.85004628999999</v>
      </c>
      <c r="R3237" s="2">
        <f t="shared" si="1014"/>
        <v>106.85004628999999</v>
      </c>
      <c r="S3237" s="9" t="s">
        <v>56</v>
      </c>
      <c r="T3237" s="47">
        <f t="shared" si="1009"/>
        <v>43291</v>
      </c>
      <c r="AE3237" s="33"/>
    </row>
    <row r="3238" spans="1:31" x14ac:dyDescent="0.2">
      <c r="A3238" s="90">
        <f t="shared" si="1015"/>
        <v>43263</v>
      </c>
      <c r="B3238" s="2">
        <f t="shared" si="1010"/>
        <v>284242.09322884999</v>
      </c>
      <c r="C3238" s="2">
        <f t="shared" si="1008"/>
        <v>263148.22313632013</v>
      </c>
      <c r="D3238" s="47">
        <f t="shared" si="1016"/>
        <v>43262</v>
      </c>
      <c r="E3238" s="3">
        <f t="shared" si="1006"/>
        <v>0</v>
      </c>
      <c r="F3238" s="4">
        <f t="shared" si="1023"/>
        <v>2</v>
      </c>
      <c r="G3238" s="4">
        <f t="shared" si="1021"/>
        <v>30</v>
      </c>
      <c r="H3238" s="2">
        <f t="shared" si="1017"/>
        <v>1</v>
      </c>
      <c r="I3238" s="2">
        <f t="shared" si="1018"/>
        <v>1.07934741</v>
      </c>
      <c r="J3238" s="2">
        <f t="shared" si="1011"/>
        <v>1.07934741</v>
      </c>
      <c r="K3238" s="2">
        <f t="shared" si="1012"/>
        <v>284028.35308828001</v>
      </c>
      <c r="L3238" s="1">
        <f t="shared" si="1019"/>
        <v>0</v>
      </c>
      <c r="M3238" s="3">
        <f t="shared" si="1007"/>
        <v>0</v>
      </c>
      <c r="N3238" s="2">
        <f t="shared" si="1013"/>
        <v>0</v>
      </c>
      <c r="O3238" s="18">
        <f t="shared" si="1020"/>
        <v>0.14499999999999999</v>
      </c>
      <c r="P3238" s="8">
        <f t="shared" si="1024"/>
        <v>1.0007525310000001</v>
      </c>
      <c r="Q3238" s="2">
        <f t="shared" si="1022"/>
        <v>213.74014056999999</v>
      </c>
      <c r="R3238" s="2">
        <f t="shared" si="1014"/>
        <v>213.74014056999999</v>
      </c>
      <c r="S3238" s="9" t="s">
        <v>56</v>
      </c>
      <c r="T3238" s="47">
        <f t="shared" si="1009"/>
        <v>43291</v>
      </c>
      <c r="AE3238" s="33"/>
    </row>
    <row r="3239" spans="1:31" x14ac:dyDescent="0.2">
      <c r="A3239" s="90">
        <f t="shared" si="1015"/>
        <v>43264</v>
      </c>
      <c r="B3239" s="2">
        <f t="shared" si="1010"/>
        <v>284349.02365516999</v>
      </c>
      <c r="C3239" s="2">
        <f t="shared" si="1008"/>
        <v>263148.22313632013</v>
      </c>
      <c r="D3239" s="47">
        <f t="shared" si="1016"/>
        <v>43262</v>
      </c>
      <c r="E3239" s="3">
        <f t="shared" si="1006"/>
        <v>0</v>
      </c>
      <c r="F3239" s="4">
        <f t="shared" si="1023"/>
        <v>3</v>
      </c>
      <c r="G3239" s="4">
        <f t="shared" si="1021"/>
        <v>30</v>
      </c>
      <c r="H3239" s="2">
        <f t="shared" si="1017"/>
        <v>1</v>
      </c>
      <c r="I3239" s="2">
        <f t="shared" si="1018"/>
        <v>1.07934741</v>
      </c>
      <c r="J3239" s="2">
        <f t="shared" si="1011"/>
        <v>1.07934741</v>
      </c>
      <c r="K3239" s="2">
        <f t="shared" si="1012"/>
        <v>284028.35308828001</v>
      </c>
      <c r="L3239" s="1">
        <f t="shared" si="1019"/>
        <v>0</v>
      </c>
      <c r="M3239" s="3">
        <f t="shared" si="1007"/>
        <v>0</v>
      </c>
      <c r="N3239" s="2">
        <f t="shared" si="1013"/>
        <v>0</v>
      </c>
      <c r="O3239" s="18">
        <f t="shared" si="1020"/>
        <v>0.14499999999999999</v>
      </c>
      <c r="P3239" s="8">
        <f t="shared" si="1024"/>
        <v>1.001129009</v>
      </c>
      <c r="Q3239" s="2">
        <f t="shared" si="1022"/>
        <v>320.67056688999998</v>
      </c>
      <c r="R3239" s="2">
        <f t="shared" si="1014"/>
        <v>320.67056688999998</v>
      </c>
      <c r="S3239" s="9" t="s">
        <v>56</v>
      </c>
      <c r="T3239" s="47">
        <f t="shared" si="1009"/>
        <v>43291</v>
      </c>
      <c r="AE3239" s="33"/>
    </row>
    <row r="3240" spans="1:31" x14ac:dyDescent="0.2">
      <c r="A3240" s="90">
        <f t="shared" si="1015"/>
        <v>43265</v>
      </c>
      <c r="B3240" s="2">
        <f t="shared" si="1010"/>
        <v>284455.99412948004</v>
      </c>
      <c r="C3240" s="2">
        <f t="shared" si="1008"/>
        <v>263148.22313632013</v>
      </c>
      <c r="D3240" s="47">
        <f t="shared" si="1016"/>
        <v>43262</v>
      </c>
      <c r="E3240" s="3">
        <f t="shared" si="1006"/>
        <v>0</v>
      </c>
      <c r="F3240" s="4">
        <f t="shared" si="1023"/>
        <v>4</v>
      </c>
      <c r="G3240" s="4">
        <f t="shared" si="1021"/>
        <v>30</v>
      </c>
      <c r="H3240" s="2">
        <f t="shared" si="1017"/>
        <v>1</v>
      </c>
      <c r="I3240" s="2">
        <f t="shared" si="1018"/>
        <v>1.07934741</v>
      </c>
      <c r="J3240" s="2">
        <f t="shared" si="1011"/>
        <v>1.07934741</v>
      </c>
      <c r="K3240" s="2">
        <f t="shared" si="1012"/>
        <v>284028.35308828001</v>
      </c>
      <c r="L3240" s="1">
        <f t="shared" si="1019"/>
        <v>0</v>
      </c>
      <c r="M3240" s="3">
        <f t="shared" si="1007"/>
        <v>0</v>
      </c>
      <c r="N3240" s="2">
        <f t="shared" si="1013"/>
        <v>0</v>
      </c>
      <c r="O3240" s="18">
        <f t="shared" si="1020"/>
        <v>0.14499999999999999</v>
      </c>
      <c r="P3240" s="8">
        <f t="shared" si="1024"/>
        <v>1.0015056280000001</v>
      </c>
      <c r="Q3240" s="2">
        <f t="shared" si="1022"/>
        <v>427.64104120000002</v>
      </c>
      <c r="R3240" s="2">
        <f t="shared" si="1014"/>
        <v>427.64104120000002</v>
      </c>
      <c r="S3240" s="9" t="s">
        <v>56</v>
      </c>
      <c r="T3240" s="47">
        <f t="shared" si="1009"/>
        <v>43291</v>
      </c>
      <c r="AE3240" s="33"/>
    </row>
    <row r="3241" spans="1:31" x14ac:dyDescent="0.2">
      <c r="A3241" s="90">
        <f t="shared" si="1015"/>
        <v>43266</v>
      </c>
      <c r="B3241" s="2">
        <f t="shared" si="1010"/>
        <v>284563.00493582</v>
      </c>
      <c r="C3241" s="2">
        <f t="shared" si="1008"/>
        <v>263148.22313632013</v>
      </c>
      <c r="D3241" s="47">
        <f t="shared" si="1016"/>
        <v>43262</v>
      </c>
      <c r="E3241" s="3">
        <f t="shared" si="1006"/>
        <v>0</v>
      </c>
      <c r="F3241" s="4">
        <f t="shared" si="1023"/>
        <v>5</v>
      </c>
      <c r="G3241" s="4">
        <f t="shared" si="1021"/>
        <v>30</v>
      </c>
      <c r="H3241" s="2">
        <f t="shared" si="1017"/>
        <v>1</v>
      </c>
      <c r="I3241" s="2">
        <f t="shared" si="1018"/>
        <v>1.07934741</v>
      </c>
      <c r="J3241" s="2">
        <f t="shared" si="1011"/>
        <v>1.07934741</v>
      </c>
      <c r="K3241" s="2">
        <f t="shared" si="1012"/>
        <v>284028.35308828001</v>
      </c>
      <c r="L3241" s="1">
        <f t="shared" si="1019"/>
        <v>0</v>
      </c>
      <c r="M3241" s="3">
        <f t="shared" si="1007"/>
        <v>0</v>
      </c>
      <c r="N3241" s="2">
        <f t="shared" si="1013"/>
        <v>0</v>
      </c>
      <c r="O3241" s="18">
        <f t="shared" si="1020"/>
        <v>0.14499999999999999</v>
      </c>
      <c r="P3241" s="8">
        <f t="shared" si="1024"/>
        <v>1.0018823889999999</v>
      </c>
      <c r="Q3241" s="2">
        <f t="shared" si="1022"/>
        <v>534.65184753999995</v>
      </c>
      <c r="R3241" s="2">
        <f t="shared" si="1014"/>
        <v>534.65184753999995</v>
      </c>
      <c r="S3241" s="9" t="s">
        <v>56</v>
      </c>
      <c r="T3241" s="47">
        <f t="shared" si="1009"/>
        <v>43291</v>
      </c>
      <c r="AE3241" s="33"/>
    </row>
    <row r="3242" spans="1:31" x14ac:dyDescent="0.2">
      <c r="A3242" s="90">
        <f t="shared" si="1015"/>
        <v>43267</v>
      </c>
      <c r="B3242" s="2">
        <f t="shared" si="1010"/>
        <v>284670.05607418</v>
      </c>
      <c r="C3242" s="2">
        <f t="shared" si="1008"/>
        <v>263148.22313632013</v>
      </c>
      <c r="D3242" s="47">
        <f t="shared" si="1016"/>
        <v>43262</v>
      </c>
      <c r="E3242" s="3">
        <f t="shared" si="1006"/>
        <v>0</v>
      </c>
      <c r="F3242" s="4">
        <f t="shared" si="1023"/>
        <v>6</v>
      </c>
      <c r="G3242" s="4">
        <f t="shared" si="1021"/>
        <v>30</v>
      </c>
      <c r="H3242" s="2">
        <f t="shared" si="1017"/>
        <v>1</v>
      </c>
      <c r="I3242" s="2">
        <f t="shared" si="1018"/>
        <v>1.07934741</v>
      </c>
      <c r="J3242" s="2">
        <f t="shared" si="1011"/>
        <v>1.07934741</v>
      </c>
      <c r="K3242" s="2">
        <f t="shared" si="1012"/>
        <v>284028.35308828001</v>
      </c>
      <c r="L3242" s="1">
        <f t="shared" si="1019"/>
        <v>0</v>
      </c>
      <c r="M3242" s="3">
        <f t="shared" si="1007"/>
        <v>0</v>
      </c>
      <c r="N3242" s="2">
        <f t="shared" si="1013"/>
        <v>0</v>
      </c>
      <c r="O3242" s="18">
        <f t="shared" si="1020"/>
        <v>0.14499999999999999</v>
      </c>
      <c r="P3242" s="8">
        <f t="shared" si="1024"/>
        <v>1.002259292</v>
      </c>
      <c r="Q3242" s="2">
        <f t="shared" si="1022"/>
        <v>641.70298590000004</v>
      </c>
      <c r="R3242" s="2">
        <f t="shared" si="1014"/>
        <v>641.70298590000004</v>
      </c>
      <c r="S3242" s="9" t="s">
        <v>56</v>
      </c>
      <c r="T3242" s="47">
        <f t="shared" si="1009"/>
        <v>43291</v>
      </c>
      <c r="AE3242" s="33"/>
    </row>
    <row r="3243" spans="1:31" x14ac:dyDescent="0.2">
      <c r="A3243" s="90">
        <f t="shared" si="1015"/>
        <v>43268</v>
      </c>
      <c r="B3243" s="2">
        <f t="shared" si="1010"/>
        <v>284777.14754457003</v>
      </c>
      <c r="C3243" s="2">
        <f t="shared" si="1008"/>
        <v>263148.22313632013</v>
      </c>
      <c r="D3243" s="47">
        <f t="shared" si="1016"/>
        <v>43262</v>
      </c>
      <c r="E3243" s="3">
        <f t="shared" ref="E3243:E3306" si="1025">IF(DAY(A3242)=$E$2,VLOOKUP(A3242,$AF$10:$AG$315,2),E3242)</f>
        <v>0</v>
      </c>
      <c r="F3243" s="4">
        <f t="shared" si="1023"/>
        <v>7</v>
      </c>
      <c r="G3243" s="4">
        <f t="shared" si="1021"/>
        <v>30</v>
      </c>
      <c r="H3243" s="2">
        <f t="shared" si="1017"/>
        <v>1</v>
      </c>
      <c r="I3243" s="2">
        <f t="shared" si="1018"/>
        <v>1.07934741</v>
      </c>
      <c r="J3243" s="2">
        <f t="shared" si="1011"/>
        <v>1.07934741</v>
      </c>
      <c r="K3243" s="2">
        <f t="shared" si="1012"/>
        <v>284028.35308828001</v>
      </c>
      <c r="L3243" s="1">
        <f t="shared" si="1019"/>
        <v>0</v>
      </c>
      <c r="M3243" s="3">
        <f t="shared" si="1007"/>
        <v>0</v>
      </c>
      <c r="N3243" s="2">
        <f t="shared" si="1013"/>
        <v>0</v>
      </c>
      <c r="O3243" s="18">
        <f t="shared" si="1020"/>
        <v>0.14499999999999999</v>
      </c>
      <c r="P3243" s="8">
        <f t="shared" si="1024"/>
        <v>1.002636337</v>
      </c>
      <c r="Q3243" s="2">
        <f t="shared" si="1022"/>
        <v>748.79445628999997</v>
      </c>
      <c r="R3243" s="2">
        <f t="shared" si="1014"/>
        <v>748.79445628999997</v>
      </c>
      <c r="S3243" s="9" t="s">
        <v>56</v>
      </c>
      <c r="T3243" s="47">
        <f t="shared" si="1009"/>
        <v>43291</v>
      </c>
      <c r="AE3243" s="33"/>
    </row>
    <row r="3244" spans="1:31" x14ac:dyDescent="0.2">
      <c r="A3244" s="90">
        <f t="shared" si="1015"/>
        <v>43269</v>
      </c>
      <c r="B3244" s="2">
        <f t="shared" si="1010"/>
        <v>284884.27906296001</v>
      </c>
      <c r="C3244" s="2">
        <f t="shared" si="1008"/>
        <v>263148.22313632013</v>
      </c>
      <c r="D3244" s="47">
        <f t="shared" si="1016"/>
        <v>43262</v>
      </c>
      <c r="E3244" s="3">
        <f t="shared" si="1025"/>
        <v>0</v>
      </c>
      <c r="F3244" s="4">
        <f t="shared" si="1023"/>
        <v>8</v>
      </c>
      <c r="G3244" s="4">
        <f t="shared" si="1021"/>
        <v>30</v>
      </c>
      <c r="H3244" s="2">
        <f t="shared" si="1017"/>
        <v>1</v>
      </c>
      <c r="I3244" s="2">
        <f t="shared" si="1018"/>
        <v>1.07934741</v>
      </c>
      <c r="J3244" s="2">
        <f t="shared" si="1011"/>
        <v>1.07934741</v>
      </c>
      <c r="K3244" s="2">
        <f t="shared" si="1012"/>
        <v>284028.35308828001</v>
      </c>
      <c r="L3244" s="1">
        <f t="shared" si="1019"/>
        <v>0</v>
      </c>
      <c r="M3244" s="3">
        <f t="shared" si="1007"/>
        <v>0</v>
      </c>
      <c r="N3244" s="2">
        <f t="shared" si="1013"/>
        <v>0</v>
      </c>
      <c r="O3244" s="18">
        <f t="shared" si="1020"/>
        <v>0.14499999999999999</v>
      </c>
      <c r="P3244" s="8">
        <f t="shared" si="1024"/>
        <v>1.0030135229999999</v>
      </c>
      <c r="Q3244" s="2">
        <f t="shared" si="1022"/>
        <v>855.92597467999997</v>
      </c>
      <c r="R3244" s="2">
        <f t="shared" si="1014"/>
        <v>855.92597467999997</v>
      </c>
      <c r="S3244" s="9" t="s">
        <v>56</v>
      </c>
      <c r="T3244" s="47">
        <f t="shared" si="1009"/>
        <v>43291</v>
      </c>
      <c r="AE3244" s="33"/>
    </row>
    <row r="3245" spans="1:31" x14ac:dyDescent="0.2">
      <c r="A3245" s="90">
        <f t="shared" si="1015"/>
        <v>43270</v>
      </c>
      <c r="B3245" s="2">
        <f t="shared" si="1010"/>
        <v>284991.45119739999</v>
      </c>
      <c r="C3245" s="2">
        <f t="shared" si="1008"/>
        <v>263148.22313632013</v>
      </c>
      <c r="D3245" s="47">
        <f t="shared" si="1016"/>
        <v>43262</v>
      </c>
      <c r="E3245" s="3">
        <f t="shared" si="1025"/>
        <v>0</v>
      </c>
      <c r="F3245" s="4">
        <f t="shared" si="1023"/>
        <v>9</v>
      </c>
      <c r="G3245" s="4">
        <f t="shared" si="1021"/>
        <v>30</v>
      </c>
      <c r="H3245" s="2">
        <f t="shared" si="1017"/>
        <v>1</v>
      </c>
      <c r="I3245" s="2">
        <f t="shared" si="1018"/>
        <v>1.07934741</v>
      </c>
      <c r="J3245" s="2">
        <f t="shared" si="1011"/>
        <v>1.07934741</v>
      </c>
      <c r="K3245" s="2">
        <f t="shared" si="1012"/>
        <v>284028.35308828001</v>
      </c>
      <c r="L3245" s="1">
        <f t="shared" si="1019"/>
        <v>0</v>
      </c>
      <c r="M3245" s="3">
        <f t="shared" si="1007"/>
        <v>0</v>
      </c>
      <c r="N3245" s="2">
        <f t="shared" si="1013"/>
        <v>0</v>
      </c>
      <c r="O3245" s="18">
        <f t="shared" si="1020"/>
        <v>0.14499999999999999</v>
      </c>
      <c r="P3245" s="8">
        <f t="shared" si="1024"/>
        <v>1.0033908520000001</v>
      </c>
      <c r="Q3245" s="2">
        <f t="shared" si="1022"/>
        <v>963.09810912</v>
      </c>
      <c r="R3245" s="2">
        <f t="shared" si="1014"/>
        <v>963.09810912</v>
      </c>
      <c r="S3245" s="9" t="s">
        <v>56</v>
      </c>
      <c r="T3245" s="47">
        <f t="shared" si="1009"/>
        <v>43291</v>
      </c>
      <c r="AE3245" s="33"/>
    </row>
    <row r="3246" spans="1:31" x14ac:dyDescent="0.2">
      <c r="A3246" s="90">
        <f t="shared" si="1015"/>
        <v>43271</v>
      </c>
      <c r="B3246" s="2">
        <f t="shared" si="1010"/>
        <v>285098.66337984003</v>
      </c>
      <c r="C3246" s="2">
        <f t="shared" si="1008"/>
        <v>263148.22313632013</v>
      </c>
      <c r="D3246" s="47">
        <f t="shared" si="1016"/>
        <v>43262</v>
      </c>
      <c r="E3246" s="3">
        <f t="shared" si="1025"/>
        <v>0</v>
      </c>
      <c r="F3246" s="4">
        <f t="shared" si="1023"/>
        <v>10</v>
      </c>
      <c r="G3246" s="4">
        <f t="shared" si="1021"/>
        <v>30</v>
      </c>
      <c r="H3246" s="2">
        <f t="shared" si="1017"/>
        <v>1</v>
      </c>
      <c r="I3246" s="2">
        <f t="shared" si="1018"/>
        <v>1.07934741</v>
      </c>
      <c r="J3246" s="2">
        <f t="shared" si="1011"/>
        <v>1.07934741</v>
      </c>
      <c r="K3246" s="2">
        <f t="shared" si="1012"/>
        <v>284028.35308828001</v>
      </c>
      <c r="L3246" s="1">
        <f t="shared" si="1019"/>
        <v>0</v>
      </c>
      <c r="M3246" s="3">
        <f t="shared" si="1007"/>
        <v>0</v>
      </c>
      <c r="N3246" s="2">
        <f t="shared" si="1013"/>
        <v>0</v>
      </c>
      <c r="O3246" s="18">
        <f t="shared" si="1020"/>
        <v>0.14499999999999999</v>
      </c>
      <c r="P3246" s="8">
        <f t="shared" si="1024"/>
        <v>1.003768322</v>
      </c>
      <c r="Q3246" s="2">
        <f t="shared" si="1022"/>
        <v>1070.31029156</v>
      </c>
      <c r="R3246" s="2">
        <f t="shared" si="1014"/>
        <v>1070.31029156</v>
      </c>
      <c r="S3246" s="9" t="s">
        <v>56</v>
      </c>
      <c r="T3246" s="47">
        <f t="shared" si="1009"/>
        <v>43291</v>
      </c>
      <c r="AE3246" s="33"/>
    </row>
    <row r="3247" spans="1:31" x14ac:dyDescent="0.2">
      <c r="A3247" s="90">
        <f t="shared" si="1015"/>
        <v>43272</v>
      </c>
      <c r="B3247" s="2">
        <f t="shared" si="1010"/>
        <v>285205.91617834003</v>
      </c>
      <c r="C3247" s="2">
        <f t="shared" si="1008"/>
        <v>263148.22313632013</v>
      </c>
      <c r="D3247" s="47">
        <f t="shared" si="1016"/>
        <v>43262</v>
      </c>
      <c r="E3247" s="3">
        <f t="shared" si="1025"/>
        <v>0</v>
      </c>
      <c r="F3247" s="4">
        <f t="shared" si="1023"/>
        <v>11</v>
      </c>
      <c r="G3247" s="4">
        <f t="shared" si="1021"/>
        <v>30</v>
      </c>
      <c r="H3247" s="2">
        <f t="shared" si="1017"/>
        <v>1</v>
      </c>
      <c r="I3247" s="2">
        <f t="shared" si="1018"/>
        <v>1.07934741</v>
      </c>
      <c r="J3247" s="2">
        <f t="shared" si="1011"/>
        <v>1.07934741</v>
      </c>
      <c r="K3247" s="2">
        <f t="shared" si="1012"/>
        <v>284028.35308828001</v>
      </c>
      <c r="L3247" s="1">
        <f t="shared" si="1019"/>
        <v>0</v>
      </c>
      <c r="M3247" s="3">
        <f t="shared" si="1007"/>
        <v>0</v>
      </c>
      <c r="N3247" s="2">
        <f t="shared" si="1013"/>
        <v>0</v>
      </c>
      <c r="O3247" s="18">
        <f t="shared" si="1020"/>
        <v>0.14499999999999999</v>
      </c>
      <c r="P3247" s="8">
        <f t="shared" si="1024"/>
        <v>1.0041459349999999</v>
      </c>
      <c r="Q3247" s="2">
        <f t="shared" si="1022"/>
        <v>1177.5630900599999</v>
      </c>
      <c r="R3247" s="2">
        <f t="shared" si="1014"/>
        <v>1177.5630900599999</v>
      </c>
      <c r="S3247" s="9" t="s">
        <v>56</v>
      </c>
      <c r="T3247" s="47">
        <f t="shared" si="1009"/>
        <v>43291</v>
      </c>
      <c r="AE3247" s="33"/>
    </row>
    <row r="3248" spans="1:31" x14ac:dyDescent="0.2">
      <c r="A3248" s="90">
        <f t="shared" si="1015"/>
        <v>43273</v>
      </c>
      <c r="B3248" s="2">
        <f t="shared" si="1010"/>
        <v>285313.20902483002</v>
      </c>
      <c r="C3248" s="2">
        <f t="shared" si="1008"/>
        <v>263148.22313632013</v>
      </c>
      <c r="D3248" s="47">
        <f t="shared" si="1016"/>
        <v>43262</v>
      </c>
      <c r="E3248" s="3">
        <f t="shared" si="1025"/>
        <v>0</v>
      </c>
      <c r="F3248" s="4">
        <f t="shared" si="1023"/>
        <v>12</v>
      </c>
      <c r="G3248" s="4">
        <f t="shared" si="1021"/>
        <v>30</v>
      </c>
      <c r="H3248" s="2">
        <f t="shared" si="1017"/>
        <v>1</v>
      </c>
      <c r="I3248" s="2">
        <f t="shared" si="1018"/>
        <v>1.07934741</v>
      </c>
      <c r="J3248" s="2">
        <f t="shared" si="1011"/>
        <v>1.07934741</v>
      </c>
      <c r="K3248" s="2">
        <f t="shared" si="1012"/>
        <v>284028.35308828001</v>
      </c>
      <c r="L3248" s="1">
        <f t="shared" si="1019"/>
        <v>0</v>
      </c>
      <c r="M3248" s="3">
        <f t="shared" si="1007"/>
        <v>0</v>
      </c>
      <c r="N3248" s="2">
        <f t="shared" si="1013"/>
        <v>0</v>
      </c>
      <c r="O3248" s="18">
        <f t="shared" si="1020"/>
        <v>0.14499999999999999</v>
      </c>
      <c r="P3248" s="8">
        <f t="shared" si="1024"/>
        <v>1.004523689</v>
      </c>
      <c r="Q3248" s="2">
        <f t="shared" si="1022"/>
        <v>1284.85593655</v>
      </c>
      <c r="R3248" s="2">
        <f t="shared" si="1014"/>
        <v>1284.85593655</v>
      </c>
      <c r="S3248" s="9" t="s">
        <v>56</v>
      </c>
      <c r="T3248" s="47">
        <f t="shared" si="1009"/>
        <v>43291</v>
      </c>
      <c r="AE3248" s="33"/>
    </row>
    <row r="3249" spans="1:31" x14ac:dyDescent="0.2">
      <c r="A3249" s="90">
        <f t="shared" si="1015"/>
        <v>43274</v>
      </c>
      <c r="B3249" s="2">
        <f t="shared" si="1010"/>
        <v>285420.54248738004</v>
      </c>
      <c r="C3249" s="2">
        <f t="shared" si="1008"/>
        <v>263148.22313632013</v>
      </c>
      <c r="D3249" s="47">
        <f t="shared" si="1016"/>
        <v>43262</v>
      </c>
      <c r="E3249" s="3">
        <f t="shared" si="1025"/>
        <v>0</v>
      </c>
      <c r="F3249" s="4">
        <f t="shared" si="1023"/>
        <v>13</v>
      </c>
      <c r="G3249" s="4">
        <f t="shared" si="1021"/>
        <v>30</v>
      </c>
      <c r="H3249" s="2">
        <f t="shared" si="1017"/>
        <v>1</v>
      </c>
      <c r="I3249" s="2">
        <f t="shared" si="1018"/>
        <v>1.07934741</v>
      </c>
      <c r="J3249" s="2">
        <f t="shared" si="1011"/>
        <v>1.07934741</v>
      </c>
      <c r="K3249" s="2">
        <f t="shared" si="1012"/>
        <v>284028.35308828001</v>
      </c>
      <c r="L3249" s="1">
        <f t="shared" si="1019"/>
        <v>0</v>
      </c>
      <c r="M3249" s="3">
        <f t="shared" si="1007"/>
        <v>0</v>
      </c>
      <c r="N3249" s="2">
        <f t="shared" si="1013"/>
        <v>0</v>
      </c>
      <c r="O3249" s="18">
        <f t="shared" si="1020"/>
        <v>0.14499999999999999</v>
      </c>
      <c r="P3249" s="8">
        <f t="shared" si="1024"/>
        <v>1.0049015859999999</v>
      </c>
      <c r="Q3249" s="2">
        <f t="shared" si="1022"/>
        <v>1392.1893990999999</v>
      </c>
      <c r="R3249" s="2">
        <f t="shared" si="1014"/>
        <v>1392.1893990999999</v>
      </c>
      <c r="S3249" s="9" t="s">
        <v>56</v>
      </c>
      <c r="T3249" s="47">
        <f t="shared" si="1009"/>
        <v>43291</v>
      </c>
      <c r="AE3249" s="33"/>
    </row>
    <row r="3250" spans="1:31" x14ac:dyDescent="0.2">
      <c r="A3250" s="90">
        <f t="shared" si="1015"/>
        <v>43275</v>
      </c>
      <c r="B3250" s="2">
        <f t="shared" si="1010"/>
        <v>285527.91599792003</v>
      </c>
      <c r="C3250" s="2">
        <f t="shared" si="1008"/>
        <v>263148.22313632013</v>
      </c>
      <c r="D3250" s="47">
        <f t="shared" si="1016"/>
        <v>43262</v>
      </c>
      <c r="E3250" s="3">
        <f t="shared" si="1025"/>
        <v>0</v>
      </c>
      <c r="F3250" s="4">
        <f t="shared" si="1023"/>
        <v>14</v>
      </c>
      <c r="G3250" s="4">
        <f t="shared" si="1021"/>
        <v>30</v>
      </c>
      <c r="H3250" s="2">
        <f t="shared" si="1017"/>
        <v>1</v>
      </c>
      <c r="I3250" s="2">
        <f t="shared" si="1018"/>
        <v>1.07934741</v>
      </c>
      <c r="J3250" s="2">
        <f t="shared" si="1011"/>
        <v>1.07934741</v>
      </c>
      <c r="K3250" s="2">
        <f t="shared" si="1012"/>
        <v>284028.35308828001</v>
      </c>
      <c r="L3250" s="1">
        <f t="shared" si="1019"/>
        <v>0</v>
      </c>
      <c r="M3250" s="3">
        <f t="shared" si="1007"/>
        <v>0</v>
      </c>
      <c r="N3250" s="2">
        <f t="shared" si="1013"/>
        <v>0</v>
      </c>
      <c r="O3250" s="18">
        <f t="shared" si="1020"/>
        <v>0.14499999999999999</v>
      </c>
      <c r="P3250" s="8">
        <f t="shared" si="1024"/>
        <v>1.0052796239999999</v>
      </c>
      <c r="Q3250" s="2">
        <f t="shared" si="1022"/>
        <v>1499.56290964</v>
      </c>
      <c r="R3250" s="2">
        <f t="shared" si="1014"/>
        <v>1499.56290964</v>
      </c>
      <c r="S3250" s="9" t="s">
        <v>56</v>
      </c>
      <c r="T3250" s="47">
        <f t="shared" si="1009"/>
        <v>43291</v>
      </c>
      <c r="AE3250" s="33"/>
    </row>
    <row r="3251" spans="1:31" x14ac:dyDescent="0.2">
      <c r="A3251" s="90">
        <f t="shared" si="1015"/>
        <v>43276</v>
      </c>
      <c r="B3251" s="2">
        <f t="shared" si="1010"/>
        <v>285635.33012452</v>
      </c>
      <c r="C3251" s="2">
        <f t="shared" si="1008"/>
        <v>263148.22313632013</v>
      </c>
      <c r="D3251" s="47">
        <f t="shared" si="1016"/>
        <v>43262</v>
      </c>
      <c r="E3251" s="3">
        <f t="shared" si="1025"/>
        <v>0</v>
      </c>
      <c r="F3251" s="4">
        <f t="shared" si="1023"/>
        <v>15</v>
      </c>
      <c r="G3251" s="4">
        <f t="shared" si="1021"/>
        <v>30</v>
      </c>
      <c r="H3251" s="2">
        <f t="shared" si="1017"/>
        <v>1</v>
      </c>
      <c r="I3251" s="2">
        <f t="shared" si="1018"/>
        <v>1.07934741</v>
      </c>
      <c r="J3251" s="2">
        <f t="shared" si="1011"/>
        <v>1.07934741</v>
      </c>
      <c r="K3251" s="2">
        <f t="shared" si="1012"/>
        <v>284028.35308828001</v>
      </c>
      <c r="L3251" s="1">
        <f t="shared" si="1019"/>
        <v>0</v>
      </c>
      <c r="M3251" s="3">
        <f t="shared" si="1007"/>
        <v>0</v>
      </c>
      <c r="N3251" s="2">
        <f t="shared" si="1013"/>
        <v>0</v>
      </c>
      <c r="O3251" s="18">
        <f t="shared" si="1020"/>
        <v>0.14499999999999999</v>
      </c>
      <c r="P3251" s="8">
        <f t="shared" si="1024"/>
        <v>1.005657805</v>
      </c>
      <c r="Q3251" s="2">
        <f t="shared" si="1022"/>
        <v>1606.97703624</v>
      </c>
      <c r="R3251" s="2">
        <f t="shared" si="1014"/>
        <v>1606.97703624</v>
      </c>
      <c r="S3251" s="9" t="s">
        <v>56</v>
      </c>
      <c r="T3251" s="47">
        <f t="shared" si="1009"/>
        <v>43291</v>
      </c>
      <c r="AE3251" s="33"/>
    </row>
    <row r="3252" spans="1:31" x14ac:dyDescent="0.2">
      <c r="A3252" s="90">
        <f t="shared" si="1015"/>
        <v>43277</v>
      </c>
      <c r="B3252" s="2">
        <f t="shared" si="1010"/>
        <v>285742.78458315</v>
      </c>
      <c r="C3252" s="2">
        <f t="shared" si="1008"/>
        <v>263148.22313632013</v>
      </c>
      <c r="D3252" s="47">
        <f t="shared" si="1016"/>
        <v>43262</v>
      </c>
      <c r="E3252" s="3">
        <f t="shared" si="1025"/>
        <v>0</v>
      </c>
      <c r="F3252" s="4">
        <f t="shared" si="1023"/>
        <v>16</v>
      </c>
      <c r="G3252" s="4">
        <f t="shared" si="1021"/>
        <v>30</v>
      </c>
      <c r="H3252" s="2">
        <f t="shared" si="1017"/>
        <v>1</v>
      </c>
      <c r="I3252" s="2">
        <f t="shared" si="1018"/>
        <v>1.07934741</v>
      </c>
      <c r="J3252" s="2">
        <f t="shared" si="1011"/>
        <v>1.07934741</v>
      </c>
      <c r="K3252" s="2">
        <f t="shared" si="1012"/>
        <v>284028.35308828001</v>
      </c>
      <c r="L3252" s="1">
        <f t="shared" si="1019"/>
        <v>0</v>
      </c>
      <c r="M3252" s="3">
        <f t="shared" si="1007"/>
        <v>0</v>
      </c>
      <c r="N3252" s="2">
        <f t="shared" si="1013"/>
        <v>0</v>
      </c>
      <c r="O3252" s="18">
        <f t="shared" si="1020"/>
        <v>0.14499999999999999</v>
      </c>
      <c r="P3252" s="8">
        <f t="shared" si="1024"/>
        <v>1.0060361280000001</v>
      </c>
      <c r="Q3252" s="2">
        <f t="shared" si="1022"/>
        <v>1714.4314948700001</v>
      </c>
      <c r="R3252" s="2">
        <f t="shared" si="1014"/>
        <v>1714.4314948700001</v>
      </c>
      <c r="S3252" s="9" t="s">
        <v>56</v>
      </c>
      <c r="T3252" s="47">
        <f t="shared" si="1009"/>
        <v>43291</v>
      </c>
      <c r="AE3252" s="33"/>
    </row>
    <row r="3253" spans="1:31" x14ac:dyDescent="0.2">
      <c r="A3253" s="90">
        <f t="shared" si="1015"/>
        <v>43278</v>
      </c>
      <c r="B3253" s="2">
        <f t="shared" si="1010"/>
        <v>285850.27965782001</v>
      </c>
      <c r="C3253" s="2">
        <f t="shared" si="1008"/>
        <v>263148.22313632013</v>
      </c>
      <c r="D3253" s="47">
        <f t="shared" si="1016"/>
        <v>43262</v>
      </c>
      <c r="E3253" s="3">
        <f t="shared" si="1025"/>
        <v>0</v>
      </c>
      <c r="F3253" s="4">
        <f t="shared" si="1023"/>
        <v>17</v>
      </c>
      <c r="G3253" s="4">
        <f t="shared" si="1021"/>
        <v>30</v>
      </c>
      <c r="H3253" s="2">
        <f t="shared" si="1017"/>
        <v>1</v>
      </c>
      <c r="I3253" s="2">
        <f t="shared" si="1018"/>
        <v>1.07934741</v>
      </c>
      <c r="J3253" s="2">
        <f t="shared" si="1011"/>
        <v>1.07934741</v>
      </c>
      <c r="K3253" s="2">
        <f t="shared" si="1012"/>
        <v>284028.35308828001</v>
      </c>
      <c r="L3253" s="1">
        <f t="shared" si="1019"/>
        <v>0</v>
      </c>
      <c r="M3253" s="3">
        <f t="shared" si="1007"/>
        <v>0</v>
      </c>
      <c r="N3253" s="2">
        <f t="shared" si="1013"/>
        <v>0</v>
      </c>
      <c r="O3253" s="18">
        <f t="shared" si="1020"/>
        <v>0.14499999999999999</v>
      </c>
      <c r="P3253" s="8">
        <f t="shared" si="1024"/>
        <v>1.006414594</v>
      </c>
      <c r="Q3253" s="2">
        <f t="shared" si="1022"/>
        <v>1821.9265695399999</v>
      </c>
      <c r="R3253" s="2">
        <f t="shared" si="1014"/>
        <v>1821.9265695399999</v>
      </c>
      <c r="S3253" s="9" t="s">
        <v>56</v>
      </c>
      <c r="T3253" s="47">
        <f t="shared" si="1009"/>
        <v>43291</v>
      </c>
      <c r="AE3253" s="33"/>
    </row>
    <row r="3254" spans="1:31" x14ac:dyDescent="0.2">
      <c r="A3254" s="90">
        <f t="shared" si="1015"/>
        <v>43279</v>
      </c>
      <c r="B3254" s="2">
        <f t="shared" si="1010"/>
        <v>285957.81506453</v>
      </c>
      <c r="C3254" s="2">
        <f t="shared" si="1008"/>
        <v>263148.22313632013</v>
      </c>
      <c r="D3254" s="47">
        <f t="shared" si="1016"/>
        <v>43262</v>
      </c>
      <c r="E3254" s="3">
        <f t="shared" si="1025"/>
        <v>0</v>
      </c>
      <c r="F3254" s="4">
        <f t="shared" si="1023"/>
        <v>18</v>
      </c>
      <c r="G3254" s="4">
        <f t="shared" si="1021"/>
        <v>30</v>
      </c>
      <c r="H3254" s="2">
        <f t="shared" si="1017"/>
        <v>1</v>
      </c>
      <c r="I3254" s="2">
        <f t="shared" si="1018"/>
        <v>1.07934741</v>
      </c>
      <c r="J3254" s="2">
        <f t="shared" si="1011"/>
        <v>1.07934741</v>
      </c>
      <c r="K3254" s="2">
        <f t="shared" si="1012"/>
        <v>284028.35308828001</v>
      </c>
      <c r="L3254" s="1">
        <f t="shared" si="1019"/>
        <v>0</v>
      </c>
      <c r="M3254" s="3">
        <f t="shared" si="1007"/>
        <v>0</v>
      </c>
      <c r="N3254" s="2">
        <f t="shared" si="1013"/>
        <v>0</v>
      </c>
      <c r="O3254" s="18">
        <f t="shared" si="1020"/>
        <v>0.14499999999999999</v>
      </c>
      <c r="P3254" s="8">
        <f t="shared" si="1024"/>
        <v>1.0067932020000001</v>
      </c>
      <c r="Q3254" s="2">
        <f t="shared" si="1022"/>
        <v>1929.4619762499999</v>
      </c>
      <c r="R3254" s="2">
        <f t="shared" si="1014"/>
        <v>1929.4619762499999</v>
      </c>
      <c r="S3254" s="9" t="s">
        <v>56</v>
      </c>
      <c r="T3254" s="47">
        <f t="shared" si="1009"/>
        <v>43291</v>
      </c>
      <c r="AE3254" s="33"/>
    </row>
    <row r="3255" spans="1:31" x14ac:dyDescent="0.2">
      <c r="A3255" s="90">
        <f t="shared" si="1015"/>
        <v>43280</v>
      </c>
      <c r="B3255" s="2">
        <f t="shared" si="1010"/>
        <v>286065.39080326003</v>
      </c>
      <c r="C3255" s="2">
        <f t="shared" si="1008"/>
        <v>263148.22313632013</v>
      </c>
      <c r="D3255" s="47">
        <f t="shared" si="1016"/>
        <v>43262</v>
      </c>
      <c r="E3255" s="3">
        <f t="shared" si="1025"/>
        <v>0</v>
      </c>
      <c r="F3255" s="4">
        <f t="shared" si="1023"/>
        <v>19</v>
      </c>
      <c r="G3255" s="4">
        <f t="shared" si="1021"/>
        <v>30</v>
      </c>
      <c r="H3255" s="2">
        <f t="shared" si="1017"/>
        <v>1</v>
      </c>
      <c r="I3255" s="2">
        <f t="shared" si="1018"/>
        <v>1.07934741</v>
      </c>
      <c r="J3255" s="2">
        <f t="shared" si="1011"/>
        <v>1.07934741</v>
      </c>
      <c r="K3255" s="2">
        <f t="shared" si="1012"/>
        <v>284028.35308828001</v>
      </c>
      <c r="L3255" s="1">
        <f t="shared" si="1019"/>
        <v>0</v>
      </c>
      <c r="M3255" s="3">
        <f t="shared" si="1007"/>
        <v>0</v>
      </c>
      <c r="N3255" s="2">
        <f t="shared" si="1013"/>
        <v>0</v>
      </c>
      <c r="O3255" s="18">
        <f t="shared" si="1020"/>
        <v>0.14499999999999999</v>
      </c>
      <c r="P3255" s="8">
        <f t="shared" si="1024"/>
        <v>1.007171952</v>
      </c>
      <c r="Q3255" s="2">
        <f t="shared" si="1022"/>
        <v>2037.0377149799999</v>
      </c>
      <c r="R3255" s="2">
        <f t="shared" si="1014"/>
        <v>2037.0377149799999</v>
      </c>
      <c r="S3255" s="9" t="s">
        <v>56</v>
      </c>
      <c r="T3255" s="47">
        <f t="shared" si="1009"/>
        <v>43291</v>
      </c>
      <c r="AE3255" s="33"/>
    </row>
    <row r="3256" spans="1:31" x14ac:dyDescent="0.2">
      <c r="A3256" s="90">
        <f t="shared" si="1015"/>
        <v>43281</v>
      </c>
      <c r="B3256" s="2">
        <f t="shared" si="1010"/>
        <v>286173.00715805002</v>
      </c>
      <c r="C3256" s="2">
        <f t="shared" si="1008"/>
        <v>263148.22313632013</v>
      </c>
      <c r="D3256" s="47">
        <f t="shared" si="1016"/>
        <v>43262</v>
      </c>
      <c r="E3256" s="3">
        <f t="shared" si="1025"/>
        <v>0</v>
      </c>
      <c r="F3256" s="4">
        <f t="shared" si="1023"/>
        <v>20</v>
      </c>
      <c r="G3256" s="4">
        <f t="shared" si="1021"/>
        <v>30</v>
      </c>
      <c r="H3256" s="2">
        <f t="shared" si="1017"/>
        <v>1</v>
      </c>
      <c r="I3256" s="2">
        <f t="shared" si="1018"/>
        <v>1.07934741</v>
      </c>
      <c r="J3256" s="2">
        <f t="shared" si="1011"/>
        <v>1.07934741</v>
      </c>
      <c r="K3256" s="2">
        <f t="shared" si="1012"/>
        <v>284028.35308828001</v>
      </c>
      <c r="L3256" s="1">
        <f t="shared" si="1019"/>
        <v>0</v>
      </c>
      <c r="M3256" s="3">
        <f t="shared" si="1007"/>
        <v>0</v>
      </c>
      <c r="N3256" s="2">
        <f t="shared" si="1013"/>
        <v>0</v>
      </c>
      <c r="O3256" s="18">
        <f t="shared" si="1020"/>
        <v>0.14499999999999999</v>
      </c>
      <c r="P3256" s="8">
        <f t="shared" si="1024"/>
        <v>1.0075508449999999</v>
      </c>
      <c r="Q3256" s="2">
        <f t="shared" si="1022"/>
        <v>2144.6540697700002</v>
      </c>
      <c r="R3256" s="2">
        <f t="shared" si="1014"/>
        <v>2144.6540697700002</v>
      </c>
      <c r="S3256" s="9" t="s">
        <v>56</v>
      </c>
      <c r="T3256" s="47">
        <f t="shared" si="1009"/>
        <v>43291</v>
      </c>
      <c r="AE3256" s="33"/>
    </row>
    <row r="3257" spans="1:31" x14ac:dyDescent="0.2">
      <c r="A3257" s="90">
        <f t="shared" si="1015"/>
        <v>43282</v>
      </c>
      <c r="B3257" s="2">
        <f t="shared" si="1010"/>
        <v>286280.66384485998</v>
      </c>
      <c r="C3257" s="2">
        <f t="shared" si="1008"/>
        <v>263148.22313632013</v>
      </c>
      <c r="D3257" s="47">
        <f t="shared" si="1016"/>
        <v>43262</v>
      </c>
      <c r="E3257" s="3">
        <f t="shared" si="1025"/>
        <v>0</v>
      </c>
      <c r="F3257" s="4">
        <f t="shared" si="1023"/>
        <v>21</v>
      </c>
      <c r="G3257" s="4">
        <f t="shared" si="1021"/>
        <v>30</v>
      </c>
      <c r="H3257" s="2">
        <f t="shared" si="1017"/>
        <v>1</v>
      </c>
      <c r="I3257" s="2">
        <f t="shared" si="1018"/>
        <v>1.07934741</v>
      </c>
      <c r="J3257" s="2">
        <f t="shared" si="1011"/>
        <v>1.07934741</v>
      </c>
      <c r="K3257" s="2">
        <f t="shared" si="1012"/>
        <v>284028.35308828001</v>
      </c>
      <c r="L3257" s="1">
        <f t="shared" si="1019"/>
        <v>0</v>
      </c>
      <c r="M3257" s="3">
        <f t="shared" si="1007"/>
        <v>0</v>
      </c>
      <c r="N3257" s="2">
        <f t="shared" si="1013"/>
        <v>0</v>
      </c>
      <c r="O3257" s="18">
        <f t="shared" si="1020"/>
        <v>0.14499999999999999</v>
      </c>
      <c r="P3257" s="8">
        <f t="shared" si="1024"/>
        <v>1.0079298800000001</v>
      </c>
      <c r="Q3257" s="2">
        <f t="shared" si="1022"/>
        <v>2252.3107565800001</v>
      </c>
      <c r="R3257" s="2">
        <f t="shared" si="1014"/>
        <v>2252.3107565800001</v>
      </c>
      <c r="S3257" s="9" t="s">
        <v>56</v>
      </c>
      <c r="T3257" s="47">
        <f t="shared" si="1009"/>
        <v>43291</v>
      </c>
      <c r="AE3257" s="33"/>
    </row>
    <row r="3258" spans="1:31" x14ac:dyDescent="0.2">
      <c r="A3258" s="90">
        <f t="shared" si="1015"/>
        <v>43283</v>
      </c>
      <c r="B3258" s="2">
        <f t="shared" si="1010"/>
        <v>286388.36114773003</v>
      </c>
      <c r="C3258" s="2">
        <f t="shared" si="1008"/>
        <v>263148.22313632013</v>
      </c>
      <c r="D3258" s="47">
        <f t="shared" si="1016"/>
        <v>43262</v>
      </c>
      <c r="E3258" s="3">
        <f t="shared" si="1025"/>
        <v>0</v>
      </c>
      <c r="F3258" s="4">
        <f t="shared" si="1023"/>
        <v>22</v>
      </c>
      <c r="G3258" s="4">
        <f t="shared" si="1021"/>
        <v>30</v>
      </c>
      <c r="H3258" s="2">
        <f t="shared" si="1017"/>
        <v>1</v>
      </c>
      <c r="I3258" s="2">
        <f t="shared" si="1018"/>
        <v>1.07934741</v>
      </c>
      <c r="J3258" s="2">
        <f t="shared" si="1011"/>
        <v>1.07934741</v>
      </c>
      <c r="K3258" s="2">
        <f t="shared" si="1012"/>
        <v>284028.35308828001</v>
      </c>
      <c r="L3258" s="1">
        <f t="shared" si="1019"/>
        <v>0</v>
      </c>
      <c r="M3258" s="3">
        <f t="shared" si="1007"/>
        <v>0</v>
      </c>
      <c r="N3258" s="2">
        <f t="shared" si="1013"/>
        <v>0</v>
      </c>
      <c r="O3258" s="18">
        <f t="shared" si="1020"/>
        <v>0.14499999999999999</v>
      </c>
      <c r="P3258" s="8">
        <f t="shared" si="1024"/>
        <v>1.008309058</v>
      </c>
      <c r="Q3258" s="2">
        <f t="shared" si="1022"/>
        <v>2360.00805945</v>
      </c>
      <c r="R3258" s="2">
        <f t="shared" si="1014"/>
        <v>2360.00805945</v>
      </c>
      <c r="S3258" s="9" t="s">
        <v>56</v>
      </c>
      <c r="T3258" s="47">
        <f t="shared" si="1009"/>
        <v>43291</v>
      </c>
      <c r="AE3258" s="33"/>
    </row>
    <row r="3259" spans="1:31" x14ac:dyDescent="0.2">
      <c r="A3259" s="90">
        <f t="shared" si="1015"/>
        <v>43284</v>
      </c>
      <c r="B3259" s="2">
        <f t="shared" si="1010"/>
        <v>286496.09906665003</v>
      </c>
      <c r="C3259" s="2">
        <f t="shared" si="1008"/>
        <v>263148.22313632013</v>
      </c>
      <c r="D3259" s="47">
        <f t="shared" si="1016"/>
        <v>43262</v>
      </c>
      <c r="E3259" s="3">
        <f t="shared" si="1025"/>
        <v>0</v>
      </c>
      <c r="F3259" s="4">
        <f t="shared" si="1023"/>
        <v>23</v>
      </c>
      <c r="G3259" s="4">
        <f t="shared" si="1021"/>
        <v>30</v>
      </c>
      <c r="H3259" s="2">
        <f t="shared" si="1017"/>
        <v>1</v>
      </c>
      <c r="I3259" s="2">
        <f t="shared" si="1018"/>
        <v>1.07934741</v>
      </c>
      <c r="J3259" s="2">
        <f t="shared" si="1011"/>
        <v>1.07934741</v>
      </c>
      <c r="K3259" s="2">
        <f t="shared" si="1012"/>
        <v>284028.35308828001</v>
      </c>
      <c r="L3259" s="1">
        <f t="shared" si="1019"/>
        <v>0</v>
      </c>
      <c r="M3259" s="3">
        <f t="shared" si="1007"/>
        <v>0</v>
      </c>
      <c r="N3259" s="2">
        <f t="shared" si="1013"/>
        <v>0</v>
      </c>
      <c r="O3259" s="18">
        <f t="shared" si="1020"/>
        <v>0.14499999999999999</v>
      </c>
      <c r="P3259" s="8">
        <f t="shared" si="1024"/>
        <v>1.0086883790000001</v>
      </c>
      <c r="Q3259" s="2">
        <f t="shared" si="1022"/>
        <v>2467.7459783700001</v>
      </c>
      <c r="R3259" s="2">
        <f t="shared" si="1014"/>
        <v>2467.7459783700001</v>
      </c>
      <c r="S3259" s="9" t="s">
        <v>56</v>
      </c>
      <c r="T3259" s="47">
        <f t="shared" si="1009"/>
        <v>43291</v>
      </c>
      <c r="AE3259" s="33"/>
    </row>
    <row r="3260" spans="1:31" x14ac:dyDescent="0.2">
      <c r="A3260" s="90">
        <f t="shared" si="1015"/>
        <v>43285</v>
      </c>
      <c r="B3260" s="2">
        <f t="shared" si="1010"/>
        <v>286603.87731760001</v>
      </c>
      <c r="C3260" s="2">
        <f t="shared" si="1008"/>
        <v>263148.22313632013</v>
      </c>
      <c r="D3260" s="47">
        <f t="shared" si="1016"/>
        <v>43262</v>
      </c>
      <c r="E3260" s="3">
        <f t="shared" si="1025"/>
        <v>0</v>
      </c>
      <c r="F3260" s="4">
        <f t="shared" si="1023"/>
        <v>24</v>
      </c>
      <c r="G3260" s="4">
        <f t="shared" si="1021"/>
        <v>30</v>
      </c>
      <c r="H3260" s="2">
        <f t="shared" si="1017"/>
        <v>1</v>
      </c>
      <c r="I3260" s="2">
        <f t="shared" si="1018"/>
        <v>1.07934741</v>
      </c>
      <c r="J3260" s="2">
        <f t="shared" si="1011"/>
        <v>1.07934741</v>
      </c>
      <c r="K3260" s="2">
        <f t="shared" si="1012"/>
        <v>284028.35308828001</v>
      </c>
      <c r="L3260" s="1">
        <f t="shared" si="1019"/>
        <v>0</v>
      </c>
      <c r="M3260" s="3">
        <f t="shared" si="1007"/>
        <v>0</v>
      </c>
      <c r="N3260" s="2">
        <f t="shared" si="1013"/>
        <v>0</v>
      </c>
      <c r="O3260" s="18">
        <f t="shared" si="1020"/>
        <v>0.14499999999999999</v>
      </c>
      <c r="P3260" s="8">
        <f t="shared" si="1024"/>
        <v>1.0090678420000001</v>
      </c>
      <c r="Q3260" s="2">
        <f t="shared" si="1022"/>
        <v>2575.5242293199999</v>
      </c>
      <c r="R3260" s="2">
        <f t="shared" si="1014"/>
        <v>2575.5242293199999</v>
      </c>
      <c r="S3260" s="9" t="s">
        <v>56</v>
      </c>
      <c r="T3260" s="47">
        <f t="shared" si="1009"/>
        <v>43291</v>
      </c>
      <c r="AE3260" s="33"/>
    </row>
    <row r="3261" spans="1:31" x14ac:dyDescent="0.2">
      <c r="A3261" s="90">
        <f t="shared" si="1015"/>
        <v>43286</v>
      </c>
      <c r="B3261" s="2">
        <f t="shared" si="1010"/>
        <v>286711.6961846</v>
      </c>
      <c r="C3261" s="2">
        <f t="shared" si="1008"/>
        <v>263148.22313632013</v>
      </c>
      <c r="D3261" s="47">
        <f t="shared" si="1016"/>
        <v>43262</v>
      </c>
      <c r="E3261" s="3">
        <f t="shared" si="1025"/>
        <v>0</v>
      </c>
      <c r="F3261" s="4">
        <f t="shared" si="1023"/>
        <v>25</v>
      </c>
      <c r="G3261" s="4">
        <f t="shared" si="1021"/>
        <v>30</v>
      </c>
      <c r="H3261" s="2">
        <f t="shared" si="1017"/>
        <v>1</v>
      </c>
      <c r="I3261" s="2">
        <f t="shared" si="1018"/>
        <v>1.07934741</v>
      </c>
      <c r="J3261" s="2">
        <f t="shared" si="1011"/>
        <v>1.07934741</v>
      </c>
      <c r="K3261" s="2">
        <f t="shared" si="1012"/>
        <v>284028.35308828001</v>
      </c>
      <c r="L3261" s="1">
        <f t="shared" si="1019"/>
        <v>0</v>
      </c>
      <c r="M3261" s="3">
        <f t="shared" si="1007"/>
        <v>0</v>
      </c>
      <c r="N3261" s="2">
        <f t="shared" si="1013"/>
        <v>0</v>
      </c>
      <c r="O3261" s="18">
        <f t="shared" si="1020"/>
        <v>0.14499999999999999</v>
      </c>
      <c r="P3261" s="8">
        <f t="shared" si="1024"/>
        <v>1.009447448</v>
      </c>
      <c r="Q3261" s="2">
        <f t="shared" si="1022"/>
        <v>2683.3430963199999</v>
      </c>
      <c r="R3261" s="2">
        <f t="shared" si="1014"/>
        <v>2683.3430963199999</v>
      </c>
      <c r="S3261" s="9" t="s">
        <v>56</v>
      </c>
      <c r="T3261" s="47">
        <f t="shared" si="1009"/>
        <v>43291</v>
      </c>
      <c r="AE3261" s="33"/>
    </row>
    <row r="3262" spans="1:31" x14ac:dyDescent="0.2">
      <c r="A3262" s="90">
        <f t="shared" si="1015"/>
        <v>43287</v>
      </c>
      <c r="B3262" s="2">
        <f t="shared" si="1010"/>
        <v>286819.55566766002</v>
      </c>
      <c r="C3262" s="2">
        <f t="shared" si="1008"/>
        <v>263148.22313632013</v>
      </c>
      <c r="D3262" s="47">
        <f t="shared" si="1016"/>
        <v>43262</v>
      </c>
      <c r="E3262" s="3">
        <f t="shared" si="1025"/>
        <v>0</v>
      </c>
      <c r="F3262" s="4">
        <f t="shared" si="1023"/>
        <v>26</v>
      </c>
      <c r="G3262" s="4">
        <f t="shared" si="1021"/>
        <v>30</v>
      </c>
      <c r="H3262" s="2">
        <f t="shared" si="1017"/>
        <v>1</v>
      </c>
      <c r="I3262" s="2">
        <f t="shared" si="1018"/>
        <v>1.07934741</v>
      </c>
      <c r="J3262" s="2">
        <f t="shared" si="1011"/>
        <v>1.07934741</v>
      </c>
      <c r="K3262" s="2">
        <f t="shared" si="1012"/>
        <v>284028.35308828001</v>
      </c>
      <c r="L3262" s="1">
        <f t="shared" si="1019"/>
        <v>0</v>
      </c>
      <c r="M3262" s="3">
        <f t="shared" si="1007"/>
        <v>0</v>
      </c>
      <c r="N3262" s="2">
        <f t="shared" si="1013"/>
        <v>0</v>
      </c>
      <c r="O3262" s="18">
        <f t="shared" si="1020"/>
        <v>0.14499999999999999</v>
      </c>
      <c r="P3262" s="8">
        <f t="shared" si="1024"/>
        <v>1.0098271969999999</v>
      </c>
      <c r="Q3262" s="2">
        <f t="shared" si="1022"/>
        <v>2791.2025793799999</v>
      </c>
      <c r="R3262" s="2">
        <f t="shared" si="1014"/>
        <v>2791.2025793799999</v>
      </c>
      <c r="S3262" s="9" t="s">
        <v>56</v>
      </c>
      <c r="T3262" s="47">
        <f t="shared" si="1009"/>
        <v>43291</v>
      </c>
      <c r="AE3262" s="33"/>
    </row>
    <row r="3263" spans="1:31" x14ac:dyDescent="0.2">
      <c r="A3263" s="90">
        <f t="shared" si="1015"/>
        <v>43288</v>
      </c>
      <c r="B3263" s="2">
        <f t="shared" si="1010"/>
        <v>286927.45548274001</v>
      </c>
      <c r="C3263" s="2">
        <f t="shared" si="1008"/>
        <v>263148.22313632013</v>
      </c>
      <c r="D3263" s="47">
        <f t="shared" si="1016"/>
        <v>43262</v>
      </c>
      <c r="E3263" s="3">
        <f t="shared" si="1025"/>
        <v>0</v>
      </c>
      <c r="F3263" s="4">
        <f t="shared" si="1023"/>
        <v>27</v>
      </c>
      <c r="G3263" s="4">
        <f t="shared" si="1021"/>
        <v>30</v>
      </c>
      <c r="H3263" s="2">
        <f t="shared" si="1017"/>
        <v>1</v>
      </c>
      <c r="I3263" s="2">
        <f t="shared" si="1018"/>
        <v>1.07934741</v>
      </c>
      <c r="J3263" s="2">
        <f t="shared" si="1011"/>
        <v>1.07934741</v>
      </c>
      <c r="K3263" s="2">
        <f t="shared" si="1012"/>
        <v>284028.35308828001</v>
      </c>
      <c r="L3263" s="1">
        <f t="shared" si="1019"/>
        <v>0</v>
      </c>
      <c r="M3263" s="3">
        <f t="shared" ref="M3263:M3326" si="1026">IF(DAY(A3263)=E$2,VLOOKUP(A3263,$W$10:$AD$316,5),0)</f>
        <v>0</v>
      </c>
      <c r="N3263" s="2">
        <f t="shared" si="1013"/>
        <v>0</v>
      </c>
      <c r="O3263" s="18">
        <f t="shared" si="1020"/>
        <v>0.14499999999999999</v>
      </c>
      <c r="P3263" s="8">
        <f t="shared" si="1024"/>
        <v>1.010207088</v>
      </c>
      <c r="Q3263" s="2">
        <f t="shared" si="1022"/>
        <v>2899.1023944600001</v>
      </c>
      <c r="R3263" s="2">
        <f t="shared" si="1014"/>
        <v>2899.1023944600001</v>
      </c>
      <c r="S3263" s="9" t="s">
        <v>56</v>
      </c>
      <c r="T3263" s="47">
        <f t="shared" si="1009"/>
        <v>43291</v>
      </c>
      <c r="AE3263" s="33"/>
    </row>
    <row r="3264" spans="1:31" x14ac:dyDescent="0.2">
      <c r="A3264" s="90">
        <f t="shared" si="1015"/>
        <v>43289</v>
      </c>
      <c r="B3264" s="2">
        <f t="shared" si="1010"/>
        <v>287035.39619791001</v>
      </c>
      <c r="C3264" s="2">
        <f t="shared" ref="C3264:C3327" si="1027">IF(DAY(A3263)=$E$2,VLOOKUP(A3263,W$10:X$316,2),C3263)</f>
        <v>263148.22313632013</v>
      </c>
      <c r="D3264" s="47">
        <f t="shared" si="1016"/>
        <v>43262</v>
      </c>
      <c r="E3264" s="3">
        <f t="shared" si="1025"/>
        <v>0</v>
      </c>
      <c r="F3264" s="4">
        <f t="shared" si="1023"/>
        <v>28</v>
      </c>
      <c r="G3264" s="4">
        <f t="shared" si="1021"/>
        <v>30</v>
      </c>
      <c r="H3264" s="2">
        <f t="shared" si="1017"/>
        <v>1</v>
      </c>
      <c r="I3264" s="2">
        <f t="shared" si="1018"/>
        <v>1.07934741</v>
      </c>
      <c r="J3264" s="2">
        <f t="shared" si="1011"/>
        <v>1.07934741</v>
      </c>
      <c r="K3264" s="2">
        <f t="shared" si="1012"/>
        <v>284028.35308828001</v>
      </c>
      <c r="L3264" s="1">
        <f t="shared" si="1019"/>
        <v>0</v>
      </c>
      <c r="M3264" s="3">
        <f t="shared" si="1026"/>
        <v>0</v>
      </c>
      <c r="N3264" s="2">
        <f t="shared" si="1013"/>
        <v>0</v>
      </c>
      <c r="O3264" s="18">
        <f t="shared" si="1020"/>
        <v>0.14499999999999999</v>
      </c>
      <c r="P3264" s="8">
        <f t="shared" si="1024"/>
        <v>1.0105871230000001</v>
      </c>
      <c r="Q3264" s="2">
        <f t="shared" si="1022"/>
        <v>3007.0431096299999</v>
      </c>
      <c r="R3264" s="2">
        <f t="shared" si="1014"/>
        <v>3007.0431096299999</v>
      </c>
      <c r="S3264" s="9" t="s">
        <v>56</v>
      </c>
      <c r="T3264" s="47">
        <f t="shared" ref="T3264:T3327" si="1028">IF(DAY(A3264)=E$2+1,VLOOKUP(A3263,$W$10:$AD$316,8),T3263)</f>
        <v>43291</v>
      </c>
      <c r="AE3264" s="33"/>
    </row>
    <row r="3265" spans="1:31" x14ac:dyDescent="0.2">
      <c r="A3265" s="90">
        <f t="shared" si="1015"/>
        <v>43290</v>
      </c>
      <c r="B3265" s="2">
        <f t="shared" si="1010"/>
        <v>287143.37724509998</v>
      </c>
      <c r="C3265" s="2">
        <f t="shared" si="1027"/>
        <v>263148.22313632013</v>
      </c>
      <c r="D3265" s="47">
        <f t="shared" si="1016"/>
        <v>43262</v>
      </c>
      <c r="E3265" s="3">
        <f t="shared" si="1025"/>
        <v>0</v>
      </c>
      <c r="F3265" s="4">
        <f t="shared" si="1023"/>
        <v>29</v>
      </c>
      <c r="G3265" s="4">
        <f t="shared" si="1021"/>
        <v>30</v>
      </c>
      <c r="H3265" s="2">
        <f t="shared" si="1017"/>
        <v>1</v>
      </c>
      <c r="I3265" s="2">
        <f t="shared" si="1018"/>
        <v>1.07934741</v>
      </c>
      <c r="J3265" s="2">
        <f t="shared" si="1011"/>
        <v>1.07934741</v>
      </c>
      <c r="K3265" s="2">
        <f t="shared" si="1012"/>
        <v>284028.35308828001</v>
      </c>
      <c r="L3265" s="1">
        <f t="shared" si="1019"/>
        <v>0</v>
      </c>
      <c r="M3265" s="3">
        <f t="shared" si="1026"/>
        <v>0</v>
      </c>
      <c r="N3265" s="2">
        <f t="shared" si="1013"/>
        <v>0</v>
      </c>
      <c r="O3265" s="18">
        <f t="shared" si="1020"/>
        <v>0.14499999999999999</v>
      </c>
      <c r="P3265" s="8">
        <f t="shared" si="1024"/>
        <v>1.0109672999999999</v>
      </c>
      <c r="Q3265" s="2">
        <f t="shared" si="1022"/>
        <v>3115.0241568199999</v>
      </c>
      <c r="R3265" s="2">
        <f t="shared" si="1014"/>
        <v>3115.0241568199999</v>
      </c>
      <c r="S3265" s="9" t="s">
        <v>56</v>
      </c>
      <c r="T3265" s="47">
        <f t="shared" si="1028"/>
        <v>43291</v>
      </c>
      <c r="AE3265" s="33"/>
    </row>
    <row r="3266" spans="1:31" x14ac:dyDescent="0.2">
      <c r="A3266" s="90">
        <f t="shared" si="1015"/>
        <v>43291</v>
      </c>
      <c r="B3266" s="2">
        <f t="shared" si="1010"/>
        <v>287251.39919238002</v>
      </c>
      <c r="C3266" s="2">
        <f t="shared" si="1027"/>
        <v>263148.22313632013</v>
      </c>
      <c r="D3266" s="47">
        <f t="shared" si="1016"/>
        <v>43262</v>
      </c>
      <c r="E3266" s="3">
        <f t="shared" si="1025"/>
        <v>0</v>
      </c>
      <c r="F3266" s="4">
        <f t="shared" si="1023"/>
        <v>30</v>
      </c>
      <c r="G3266" s="4">
        <f t="shared" si="1021"/>
        <v>30</v>
      </c>
      <c r="H3266" s="2">
        <f t="shared" si="1017"/>
        <v>1</v>
      </c>
      <c r="I3266" s="2">
        <f t="shared" si="1018"/>
        <v>1.07934741</v>
      </c>
      <c r="J3266" s="2">
        <f t="shared" si="1011"/>
        <v>1.07934741</v>
      </c>
      <c r="K3266" s="2">
        <f t="shared" si="1012"/>
        <v>284028.35308828001</v>
      </c>
      <c r="L3266" s="1">
        <f t="shared" si="1019"/>
        <v>107</v>
      </c>
      <c r="M3266" s="3">
        <f t="shared" si="1026"/>
        <v>0</v>
      </c>
      <c r="N3266" s="2">
        <f t="shared" si="1013"/>
        <v>0</v>
      </c>
      <c r="O3266" s="18">
        <f t="shared" si="1020"/>
        <v>0.14499999999999999</v>
      </c>
      <c r="P3266" s="8">
        <f t="shared" si="1024"/>
        <v>1.0113476210000001</v>
      </c>
      <c r="Q3266" s="2">
        <f t="shared" si="1022"/>
        <v>3223.0461040999999</v>
      </c>
      <c r="R3266" s="2">
        <f t="shared" si="1014"/>
        <v>3223.0461040999999</v>
      </c>
      <c r="S3266" s="9" t="s">
        <v>56</v>
      </c>
      <c r="T3266" s="47">
        <f t="shared" si="1028"/>
        <v>43291</v>
      </c>
      <c r="AE3266" s="33"/>
    </row>
    <row r="3267" spans="1:31" x14ac:dyDescent="0.2">
      <c r="A3267" s="90">
        <f t="shared" si="1015"/>
        <v>43292</v>
      </c>
      <c r="B3267" s="2">
        <f t="shared" si="1010"/>
        <v>287355.97507501004</v>
      </c>
      <c r="C3267" s="2">
        <f t="shared" si="1027"/>
        <v>266134.3294392901</v>
      </c>
      <c r="D3267" s="47">
        <f t="shared" si="1016"/>
        <v>43292</v>
      </c>
      <c r="E3267" s="3">
        <f t="shared" si="1025"/>
        <v>0</v>
      </c>
      <c r="F3267" s="4">
        <f t="shared" si="1023"/>
        <v>1</v>
      </c>
      <c r="G3267" s="4">
        <f t="shared" si="1021"/>
        <v>31</v>
      </c>
      <c r="H3267" s="2">
        <f t="shared" si="1017"/>
        <v>1</v>
      </c>
      <c r="I3267" s="2">
        <f t="shared" si="1018"/>
        <v>1.07934741</v>
      </c>
      <c r="J3267" s="2">
        <f t="shared" si="1011"/>
        <v>1.07934741</v>
      </c>
      <c r="K3267" s="2">
        <f t="shared" si="1012"/>
        <v>287251.39919238002</v>
      </c>
      <c r="L3267" s="1">
        <f t="shared" si="1019"/>
        <v>0</v>
      </c>
      <c r="M3267" s="3">
        <f t="shared" si="1026"/>
        <v>0</v>
      </c>
      <c r="N3267" s="2">
        <f t="shared" si="1013"/>
        <v>0</v>
      </c>
      <c r="O3267" s="18">
        <f t="shared" si="1020"/>
        <v>0.14499999999999999</v>
      </c>
      <c r="P3267" s="8">
        <f t="shared" si="1024"/>
        <v>1.0003640570000001</v>
      </c>
      <c r="Q3267" s="2">
        <f t="shared" si="1022"/>
        <v>104.57588263</v>
      </c>
      <c r="R3267" s="2">
        <f t="shared" si="1014"/>
        <v>104.57588263</v>
      </c>
      <c r="S3267" s="9" t="s">
        <v>56</v>
      </c>
      <c r="T3267" s="47">
        <f t="shared" si="1028"/>
        <v>43322</v>
      </c>
      <c r="AE3267" s="33"/>
    </row>
    <row r="3268" spans="1:31" x14ac:dyDescent="0.2">
      <c r="A3268" s="90">
        <f t="shared" si="1015"/>
        <v>43293</v>
      </c>
      <c r="B3268" s="2">
        <f t="shared" si="1010"/>
        <v>287460.58916208002</v>
      </c>
      <c r="C3268" s="2">
        <f t="shared" si="1027"/>
        <v>266134.3294392901</v>
      </c>
      <c r="D3268" s="47">
        <f t="shared" si="1016"/>
        <v>43292</v>
      </c>
      <c r="E3268" s="3">
        <f t="shared" si="1025"/>
        <v>0</v>
      </c>
      <c r="F3268" s="4">
        <f t="shared" si="1023"/>
        <v>2</v>
      </c>
      <c r="G3268" s="4">
        <f t="shared" si="1021"/>
        <v>31</v>
      </c>
      <c r="H3268" s="2">
        <f t="shared" si="1017"/>
        <v>1</v>
      </c>
      <c r="I3268" s="2">
        <f t="shared" si="1018"/>
        <v>1.07934741</v>
      </c>
      <c r="J3268" s="2">
        <f t="shared" si="1011"/>
        <v>1.07934741</v>
      </c>
      <c r="K3268" s="2">
        <f t="shared" si="1012"/>
        <v>287251.39919238002</v>
      </c>
      <c r="L3268" s="1">
        <f t="shared" si="1019"/>
        <v>0</v>
      </c>
      <c r="M3268" s="3">
        <f t="shared" si="1026"/>
        <v>0</v>
      </c>
      <c r="N3268" s="2">
        <f t="shared" si="1013"/>
        <v>0</v>
      </c>
      <c r="O3268" s="18">
        <f t="shared" si="1020"/>
        <v>0.14499999999999999</v>
      </c>
      <c r="P3268" s="8">
        <f t="shared" si="1024"/>
        <v>1.0007282470000001</v>
      </c>
      <c r="Q3268" s="2">
        <f t="shared" si="1022"/>
        <v>209.18996970000001</v>
      </c>
      <c r="R3268" s="2">
        <f t="shared" si="1014"/>
        <v>209.18996970000001</v>
      </c>
      <c r="S3268" s="9" t="s">
        <v>56</v>
      </c>
      <c r="T3268" s="47">
        <f t="shared" si="1028"/>
        <v>43322</v>
      </c>
      <c r="AE3268" s="33"/>
    </row>
    <row r="3269" spans="1:31" x14ac:dyDescent="0.2">
      <c r="A3269" s="90">
        <f t="shared" si="1015"/>
        <v>43294</v>
      </c>
      <c r="B3269" s="2">
        <f t="shared" si="1010"/>
        <v>287565.24116634001</v>
      </c>
      <c r="C3269" s="2">
        <f t="shared" si="1027"/>
        <v>266134.3294392901</v>
      </c>
      <c r="D3269" s="47">
        <f t="shared" si="1016"/>
        <v>43292</v>
      </c>
      <c r="E3269" s="3">
        <f t="shared" si="1025"/>
        <v>0</v>
      </c>
      <c r="F3269" s="4">
        <f t="shared" si="1023"/>
        <v>3</v>
      </c>
      <c r="G3269" s="4">
        <f t="shared" si="1021"/>
        <v>31</v>
      </c>
      <c r="H3269" s="2">
        <f t="shared" si="1017"/>
        <v>1</v>
      </c>
      <c r="I3269" s="2">
        <f t="shared" si="1018"/>
        <v>1.07934741</v>
      </c>
      <c r="J3269" s="2">
        <f t="shared" si="1011"/>
        <v>1.07934741</v>
      </c>
      <c r="K3269" s="2">
        <f t="shared" si="1012"/>
        <v>287251.39919238002</v>
      </c>
      <c r="L3269" s="1">
        <f t="shared" si="1019"/>
        <v>0</v>
      </c>
      <c r="M3269" s="3">
        <f t="shared" si="1026"/>
        <v>0</v>
      </c>
      <c r="N3269" s="2">
        <f t="shared" si="1013"/>
        <v>0</v>
      </c>
      <c r="O3269" s="18">
        <f t="shared" si="1020"/>
        <v>0.14499999999999999</v>
      </c>
      <c r="P3269" s="8">
        <f t="shared" si="1024"/>
        <v>1.0010925690000001</v>
      </c>
      <c r="Q3269" s="2">
        <f t="shared" si="1022"/>
        <v>313.84197396000002</v>
      </c>
      <c r="R3269" s="2">
        <f t="shared" si="1014"/>
        <v>313.84197396000002</v>
      </c>
      <c r="S3269" s="9" t="s">
        <v>56</v>
      </c>
      <c r="T3269" s="47">
        <f t="shared" si="1028"/>
        <v>43322</v>
      </c>
      <c r="AE3269" s="33"/>
    </row>
    <row r="3270" spans="1:31" x14ac:dyDescent="0.2">
      <c r="A3270" s="90">
        <f t="shared" si="1015"/>
        <v>43295</v>
      </c>
      <c r="B3270" s="2">
        <f t="shared" si="1010"/>
        <v>287669.93137503002</v>
      </c>
      <c r="C3270" s="2">
        <f t="shared" si="1027"/>
        <v>266134.3294392901</v>
      </c>
      <c r="D3270" s="47">
        <f t="shared" si="1016"/>
        <v>43292</v>
      </c>
      <c r="E3270" s="3">
        <f t="shared" si="1025"/>
        <v>0</v>
      </c>
      <c r="F3270" s="4">
        <f t="shared" si="1023"/>
        <v>4</v>
      </c>
      <c r="G3270" s="4">
        <f t="shared" si="1021"/>
        <v>31</v>
      </c>
      <c r="H3270" s="2">
        <f t="shared" si="1017"/>
        <v>1</v>
      </c>
      <c r="I3270" s="2">
        <f t="shared" si="1018"/>
        <v>1.07934741</v>
      </c>
      <c r="J3270" s="2">
        <f t="shared" si="1011"/>
        <v>1.07934741</v>
      </c>
      <c r="K3270" s="2">
        <f t="shared" si="1012"/>
        <v>287251.39919238002</v>
      </c>
      <c r="L3270" s="1">
        <f t="shared" si="1019"/>
        <v>0</v>
      </c>
      <c r="M3270" s="3">
        <f t="shared" si="1026"/>
        <v>0</v>
      </c>
      <c r="N3270" s="2">
        <f t="shared" si="1013"/>
        <v>0</v>
      </c>
      <c r="O3270" s="18">
        <f t="shared" si="1020"/>
        <v>0.14499999999999999</v>
      </c>
      <c r="P3270" s="8">
        <f t="shared" si="1024"/>
        <v>1.001457024</v>
      </c>
      <c r="Q3270" s="2">
        <f t="shared" si="1022"/>
        <v>418.53218264999998</v>
      </c>
      <c r="R3270" s="2">
        <f t="shared" si="1014"/>
        <v>418.53218264999998</v>
      </c>
      <c r="S3270" s="9" t="s">
        <v>56</v>
      </c>
      <c r="T3270" s="47">
        <f t="shared" si="1028"/>
        <v>43322</v>
      </c>
      <c r="AE3270" s="33"/>
    </row>
    <row r="3271" spans="1:31" x14ac:dyDescent="0.2">
      <c r="A3271" s="90">
        <f t="shared" si="1015"/>
        <v>43296</v>
      </c>
      <c r="B3271" s="2">
        <f t="shared" si="1010"/>
        <v>287774.65978816</v>
      </c>
      <c r="C3271" s="2">
        <f t="shared" si="1027"/>
        <v>266134.3294392901</v>
      </c>
      <c r="D3271" s="47">
        <f t="shared" si="1016"/>
        <v>43292</v>
      </c>
      <c r="E3271" s="3">
        <f t="shared" si="1025"/>
        <v>0</v>
      </c>
      <c r="F3271" s="4">
        <f t="shared" si="1023"/>
        <v>5</v>
      </c>
      <c r="G3271" s="4">
        <f t="shared" si="1021"/>
        <v>31</v>
      </c>
      <c r="H3271" s="2">
        <f t="shared" si="1017"/>
        <v>1</v>
      </c>
      <c r="I3271" s="2">
        <f t="shared" si="1018"/>
        <v>1.07934741</v>
      </c>
      <c r="J3271" s="2">
        <f t="shared" si="1011"/>
        <v>1.07934741</v>
      </c>
      <c r="K3271" s="2">
        <f t="shared" si="1012"/>
        <v>287251.39919238002</v>
      </c>
      <c r="L3271" s="1">
        <f t="shared" si="1019"/>
        <v>0</v>
      </c>
      <c r="M3271" s="3">
        <f t="shared" si="1026"/>
        <v>0</v>
      </c>
      <c r="N3271" s="2">
        <f t="shared" si="1013"/>
        <v>0</v>
      </c>
      <c r="O3271" s="18">
        <f t="shared" si="1020"/>
        <v>0.14499999999999999</v>
      </c>
      <c r="P3271" s="8">
        <f t="shared" si="1024"/>
        <v>1.0018216120000001</v>
      </c>
      <c r="Q3271" s="2">
        <f t="shared" si="1022"/>
        <v>523.26059578000002</v>
      </c>
      <c r="R3271" s="2">
        <f t="shared" si="1014"/>
        <v>523.26059578000002</v>
      </c>
      <c r="S3271" s="9" t="s">
        <v>56</v>
      </c>
      <c r="T3271" s="47">
        <f t="shared" si="1028"/>
        <v>43322</v>
      </c>
      <c r="AE3271" s="33"/>
    </row>
    <row r="3272" spans="1:31" x14ac:dyDescent="0.2">
      <c r="A3272" s="90">
        <f t="shared" si="1015"/>
        <v>43297</v>
      </c>
      <c r="B3272" s="2">
        <f t="shared" si="1010"/>
        <v>287879.42611847003</v>
      </c>
      <c r="C3272" s="2">
        <f t="shared" si="1027"/>
        <v>266134.3294392901</v>
      </c>
      <c r="D3272" s="47">
        <f t="shared" si="1016"/>
        <v>43292</v>
      </c>
      <c r="E3272" s="3">
        <f t="shared" si="1025"/>
        <v>0</v>
      </c>
      <c r="F3272" s="4">
        <f t="shared" si="1023"/>
        <v>6</v>
      </c>
      <c r="G3272" s="4">
        <f t="shared" si="1021"/>
        <v>31</v>
      </c>
      <c r="H3272" s="2">
        <f t="shared" si="1017"/>
        <v>1</v>
      </c>
      <c r="I3272" s="2">
        <f t="shared" si="1018"/>
        <v>1.07934741</v>
      </c>
      <c r="J3272" s="2">
        <f t="shared" si="1011"/>
        <v>1.07934741</v>
      </c>
      <c r="K3272" s="2">
        <f t="shared" si="1012"/>
        <v>287251.39919238002</v>
      </c>
      <c r="L3272" s="1">
        <f t="shared" si="1019"/>
        <v>0</v>
      </c>
      <c r="M3272" s="3">
        <f t="shared" si="1026"/>
        <v>0</v>
      </c>
      <c r="N3272" s="2">
        <f t="shared" si="1013"/>
        <v>0</v>
      </c>
      <c r="O3272" s="18">
        <f t="shared" si="1020"/>
        <v>0.14499999999999999</v>
      </c>
      <c r="P3272" s="8">
        <f t="shared" si="1024"/>
        <v>1.002186332</v>
      </c>
      <c r="Q3272" s="2">
        <f t="shared" si="1022"/>
        <v>628.02692608999996</v>
      </c>
      <c r="R3272" s="2">
        <f t="shared" si="1014"/>
        <v>628.02692608999996</v>
      </c>
      <c r="S3272" s="9" t="s">
        <v>56</v>
      </c>
      <c r="T3272" s="47">
        <f t="shared" si="1028"/>
        <v>43322</v>
      </c>
      <c r="AE3272" s="33"/>
    </row>
    <row r="3273" spans="1:31" x14ac:dyDescent="0.2">
      <c r="A3273" s="90">
        <f t="shared" si="1015"/>
        <v>43298</v>
      </c>
      <c r="B3273" s="2">
        <f t="shared" si="1010"/>
        <v>287984.23065322003</v>
      </c>
      <c r="C3273" s="2">
        <f t="shared" si="1027"/>
        <v>266134.3294392901</v>
      </c>
      <c r="D3273" s="47">
        <f t="shared" si="1016"/>
        <v>43292</v>
      </c>
      <c r="E3273" s="3">
        <f t="shared" si="1025"/>
        <v>0</v>
      </c>
      <c r="F3273" s="4">
        <f t="shared" si="1023"/>
        <v>7</v>
      </c>
      <c r="G3273" s="4">
        <f t="shared" si="1021"/>
        <v>31</v>
      </c>
      <c r="H3273" s="2">
        <f t="shared" si="1017"/>
        <v>1</v>
      </c>
      <c r="I3273" s="2">
        <f t="shared" si="1018"/>
        <v>1.07934741</v>
      </c>
      <c r="J3273" s="2">
        <f t="shared" si="1011"/>
        <v>1.07934741</v>
      </c>
      <c r="K3273" s="2">
        <f t="shared" si="1012"/>
        <v>287251.39919238002</v>
      </c>
      <c r="L3273" s="1">
        <f t="shared" si="1019"/>
        <v>0</v>
      </c>
      <c r="M3273" s="3">
        <f t="shared" si="1026"/>
        <v>0</v>
      </c>
      <c r="N3273" s="2">
        <f t="shared" si="1013"/>
        <v>0</v>
      </c>
      <c r="O3273" s="18">
        <f t="shared" si="1020"/>
        <v>0.14499999999999999</v>
      </c>
      <c r="P3273" s="8">
        <f t="shared" si="1024"/>
        <v>1.002551185</v>
      </c>
      <c r="Q3273" s="2">
        <f t="shared" si="1022"/>
        <v>732.83146083999998</v>
      </c>
      <c r="R3273" s="2">
        <f t="shared" si="1014"/>
        <v>732.83146083999998</v>
      </c>
      <c r="S3273" s="9" t="s">
        <v>56</v>
      </c>
      <c r="T3273" s="47">
        <f t="shared" si="1028"/>
        <v>43322</v>
      </c>
      <c r="AE3273" s="33"/>
    </row>
    <row r="3274" spans="1:31" x14ac:dyDescent="0.2">
      <c r="A3274" s="90">
        <f t="shared" si="1015"/>
        <v>43299</v>
      </c>
      <c r="B3274" s="2">
        <f t="shared" ref="B3274:B3337" si="1029">(K3274+Q3274)</f>
        <v>288089.07339241001</v>
      </c>
      <c r="C3274" s="2">
        <f t="shared" si="1027"/>
        <v>266134.3294392901</v>
      </c>
      <c r="D3274" s="47">
        <f t="shared" si="1016"/>
        <v>43292</v>
      </c>
      <c r="E3274" s="3">
        <f t="shared" si="1025"/>
        <v>0</v>
      </c>
      <c r="F3274" s="4">
        <f t="shared" si="1023"/>
        <v>8</v>
      </c>
      <c r="G3274" s="4">
        <f t="shared" si="1021"/>
        <v>31</v>
      </c>
      <c r="H3274" s="2">
        <f t="shared" si="1017"/>
        <v>1</v>
      </c>
      <c r="I3274" s="2">
        <f t="shared" si="1018"/>
        <v>1.07934741</v>
      </c>
      <c r="J3274" s="2">
        <f t="shared" ref="J3274:J3337" si="1030">TRUNC(H3274*I3274,8)</f>
        <v>1.07934741</v>
      </c>
      <c r="K3274" s="2">
        <f t="shared" ref="K3274:K3337" si="1031">TRUNC(C3274*J3274,8)</f>
        <v>287251.39919238002</v>
      </c>
      <c r="L3274" s="1">
        <f t="shared" si="1019"/>
        <v>0</v>
      </c>
      <c r="M3274" s="3">
        <f t="shared" si="1026"/>
        <v>0</v>
      </c>
      <c r="N3274" s="2">
        <f t="shared" ref="N3274:N3337" si="1032">IF(M3274&gt;0,TRUNC((M3274*K3274),8),0)</f>
        <v>0</v>
      </c>
      <c r="O3274" s="18">
        <f t="shared" si="1020"/>
        <v>0.14499999999999999</v>
      </c>
      <c r="P3274" s="8">
        <f t="shared" si="1024"/>
        <v>1.0029161710000001</v>
      </c>
      <c r="Q3274" s="2">
        <f t="shared" si="1022"/>
        <v>837.67420002999995</v>
      </c>
      <c r="R3274" s="2">
        <f t="shared" ref="R3274:R3337" si="1033">(N3274+Q3274)</f>
        <v>837.67420002999995</v>
      </c>
      <c r="S3274" s="9" t="s">
        <v>56</v>
      </c>
      <c r="T3274" s="47">
        <f t="shared" si="1028"/>
        <v>43322</v>
      </c>
      <c r="AE3274" s="33"/>
    </row>
    <row r="3275" spans="1:31" x14ac:dyDescent="0.2">
      <c r="A3275" s="90">
        <f t="shared" ref="A3275:A3338" si="1034">(A3274+1)</f>
        <v>43300</v>
      </c>
      <c r="B3275" s="2">
        <f t="shared" si="1029"/>
        <v>288193.95433603</v>
      </c>
      <c r="C3275" s="2">
        <f t="shared" si="1027"/>
        <v>266134.3294392901</v>
      </c>
      <c r="D3275" s="47">
        <f t="shared" ref="D3275:D3338" si="1035">IF(DAY(A3274)=$E$2,A3275,D3274)</f>
        <v>43292</v>
      </c>
      <c r="E3275" s="3">
        <f t="shared" si="1025"/>
        <v>0</v>
      </c>
      <c r="F3275" s="4">
        <f t="shared" si="1023"/>
        <v>9</v>
      </c>
      <c r="G3275" s="4">
        <f t="shared" si="1021"/>
        <v>31</v>
      </c>
      <c r="H3275" s="2">
        <f t="shared" ref="H3275:H3338" si="1036">TRUNC(((1+$E3275)^($F3275/$G3275)),8)</f>
        <v>1</v>
      </c>
      <c r="I3275" s="2">
        <f t="shared" ref="I3275:I3338" si="1037">IF(DAY(A3274)=E$2,J3274,I3274)</f>
        <v>1.07934741</v>
      </c>
      <c r="J3275" s="2">
        <f t="shared" si="1030"/>
        <v>1.07934741</v>
      </c>
      <c r="K3275" s="2">
        <f t="shared" si="1031"/>
        <v>287251.39919238002</v>
      </c>
      <c r="L3275" s="1">
        <f t="shared" ref="L3275:L3338" si="1038">IF(DAY(A3275)=E$2,VLOOKUP(A3275,$W$10:$AD$316,7),0)</f>
        <v>0</v>
      </c>
      <c r="M3275" s="3">
        <f t="shared" si="1026"/>
        <v>0</v>
      </c>
      <c r="N3275" s="2">
        <f t="shared" si="1032"/>
        <v>0</v>
      </c>
      <c r="O3275" s="18">
        <f t="shared" ref="O3275:O3338" si="1039">(O3274)</f>
        <v>0.14499999999999999</v>
      </c>
      <c r="P3275" s="8">
        <f t="shared" si="1024"/>
        <v>1.0032812900000001</v>
      </c>
      <c r="Q3275" s="2">
        <f t="shared" si="1022"/>
        <v>942.55514364999999</v>
      </c>
      <c r="R3275" s="2">
        <f t="shared" si="1033"/>
        <v>942.55514364999999</v>
      </c>
      <c r="S3275" s="9" t="s">
        <v>56</v>
      </c>
      <c r="T3275" s="47">
        <f t="shared" si="1028"/>
        <v>43322</v>
      </c>
      <c r="AE3275" s="33"/>
    </row>
    <row r="3276" spans="1:31" x14ac:dyDescent="0.2">
      <c r="A3276" s="90">
        <f t="shared" si="1034"/>
        <v>43301</v>
      </c>
      <c r="B3276" s="2">
        <f t="shared" si="1029"/>
        <v>288298.87348409003</v>
      </c>
      <c r="C3276" s="2">
        <f t="shared" si="1027"/>
        <v>266134.3294392901</v>
      </c>
      <c r="D3276" s="47">
        <f t="shared" si="1035"/>
        <v>43292</v>
      </c>
      <c r="E3276" s="3">
        <f t="shared" si="1025"/>
        <v>0</v>
      </c>
      <c r="F3276" s="4">
        <f t="shared" si="1023"/>
        <v>10</v>
      </c>
      <c r="G3276" s="4">
        <f t="shared" ref="G3276:G3339" si="1040">IF(DAY(A3276)=E$2+1,DAY(EOMONTH(A3276,0)), IF(DAY(A3276)&lt;&gt;$E$2+1,G3275))</f>
        <v>31</v>
      </c>
      <c r="H3276" s="2">
        <f t="shared" si="1036"/>
        <v>1</v>
      </c>
      <c r="I3276" s="2">
        <f t="shared" si="1037"/>
        <v>1.07934741</v>
      </c>
      <c r="J3276" s="2">
        <f t="shared" si="1030"/>
        <v>1.07934741</v>
      </c>
      <c r="K3276" s="2">
        <f t="shared" si="1031"/>
        <v>287251.39919238002</v>
      </c>
      <c r="L3276" s="1">
        <f t="shared" si="1038"/>
        <v>0</v>
      </c>
      <c r="M3276" s="3">
        <f t="shared" si="1026"/>
        <v>0</v>
      </c>
      <c r="N3276" s="2">
        <f t="shared" si="1032"/>
        <v>0</v>
      </c>
      <c r="O3276" s="18">
        <f t="shared" si="1039"/>
        <v>0.14499999999999999</v>
      </c>
      <c r="P3276" s="8">
        <f t="shared" si="1024"/>
        <v>1.003646542</v>
      </c>
      <c r="Q3276" s="2">
        <f t="shared" si="1022"/>
        <v>1047.47429171</v>
      </c>
      <c r="R3276" s="2">
        <f t="shared" si="1033"/>
        <v>1047.47429171</v>
      </c>
      <c r="S3276" s="9" t="s">
        <v>56</v>
      </c>
      <c r="T3276" s="47">
        <f t="shared" si="1028"/>
        <v>43322</v>
      </c>
      <c r="AE3276" s="33"/>
    </row>
    <row r="3277" spans="1:31" x14ac:dyDescent="0.2">
      <c r="A3277" s="90">
        <f t="shared" si="1034"/>
        <v>43302</v>
      </c>
      <c r="B3277" s="2">
        <f t="shared" si="1029"/>
        <v>288403.83083658002</v>
      </c>
      <c r="C3277" s="2">
        <f t="shared" si="1027"/>
        <v>266134.3294392901</v>
      </c>
      <c r="D3277" s="47">
        <f t="shared" si="1035"/>
        <v>43292</v>
      </c>
      <c r="E3277" s="3">
        <f t="shared" si="1025"/>
        <v>0</v>
      </c>
      <c r="F3277" s="4">
        <f t="shared" si="1023"/>
        <v>11</v>
      </c>
      <c r="G3277" s="4">
        <f t="shared" si="1040"/>
        <v>31</v>
      </c>
      <c r="H3277" s="2">
        <f t="shared" si="1036"/>
        <v>1</v>
      </c>
      <c r="I3277" s="2">
        <f t="shared" si="1037"/>
        <v>1.07934741</v>
      </c>
      <c r="J3277" s="2">
        <f t="shared" si="1030"/>
        <v>1.07934741</v>
      </c>
      <c r="K3277" s="2">
        <f t="shared" si="1031"/>
        <v>287251.39919238002</v>
      </c>
      <c r="L3277" s="1">
        <f t="shared" si="1038"/>
        <v>0</v>
      </c>
      <c r="M3277" s="3">
        <f t="shared" si="1026"/>
        <v>0</v>
      </c>
      <c r="N3277" s="2">
        <f t="shared" si="1032"/>
        <v>0</v>
      </c>
      <c r="O3277" s="18">
        <f t="shared" si="1039"/>
        <v>0.14499999999999999</v>
      </c>
      <c r="P3277" s="8">
        <f t="shared" si="1024"/>
        <v>1.0040119270000001</v>
      </c>
      <c r="Q3277" s="2">
        <f t="shared" si="1022"/>
        <v>1152.4316441999999</v>
      </c>
      <c r="R3277" s="2">
        <f t="shared" si="1033"/>
        <v>1152.4316441999999</v>
      </c>
      <c r="S3277" s="9" t="s">
        <v>56</v>
      </c>
      <c r="T3277" s="47">
        <f t="shared" si="1028"/>
        <v>43322</v>
      </c>
      <c r="AE3277" s="33"/>
    </row>
    <row r="3278" spans="1:31" x14ac:dyDescent="0.2">
      <c r="A3278" s="90">
        <f t="shared" si="1034"/>
        <v>43303</v>
      </c>
      <c r="B3278" s="2">
        <f t="shared" si="1029"/>
        <v>288508.82639351004</v>
      </c>
      <c r="C3278" s="2">
        <f t="shared" si="1027"/>
        <v>266134.3294392901</v>
      </c>
      <c r="D3278" s="47">
        <f t="shared" si="1035"/>
        <v>43292</v>
      </c>
      <c r="E3278" s="3">
        <f t="shared" si="1025"/>
        <v>0</v>
      </c>
      <c r="F3278" s="4">
        <f t="shared" si="1023"/>
        <v>12</v>
      </c>
      <c r="G3278" s="4">
        <f t="shared" si="1040"/>
        <v>31</v>
      </c>
      <c r="H3278" s="2">
        <f t="shared" si="1036"/>
        <v>1</v>
      </c>
      <c r="I3278" s="2">
        <f t="shared" si="1037"/>
        <v>1.07934741</v>
      </c>
      <c r="J3278" s="2">
        <f t="shared" si="1030"/>
        <v>1.07934741</v>
      </c>
      <c r="K3278" s="2">
        <f t="shared" si="1031"/>
        <v>287251.39919238002</v>
      </c>
      <c r="L3278" s="1">
        <f t="shared" si="1038"/>
        <v>0</v>
      </c>
      <c r="M3278" s="3">
        <f t="shared" si="1026"/>
        <v>0</v>
      </c>
      <c r="N3278" s="2">
        <f t="shared" si="1032"/>
        <v>0</v>
      </c>
      <c r="O3278" s="18">
        <f t="shared" si="1039"/>
        <v>0.14499999999999999</v>
      </c>
      <c r="P3278" s="8">
        <f t="shared" si="1024"/>
        <v>1.004377445</v>
      </c>
      <c r="Q3278" s="2">
        <f t="shared" ref="Q3278:Q3341" si="1041">TRUNC((P3278-1)*K3278,8)</f>
        <v>1257.42720113</v>
      </c>
      <c r="R3278" s="2">
        <f t="shared" si="1033"/>
        <v>1257.42720113</v>
      </c>
      <c r="S3278" s="9" t="s">
        <v>56</v>
      </c>
      <c r="T3278" s="47">
        <f t="shared" si="1028"/>
        <v>43322</v>
      </c>
      <c r="AE3278" s="33"/>
    </row>
    <row r="3279" spans="1:31" x14ac:dyDescent="0.2">
      <c r="A3279" s="90">
        <f t="shared" si="1034"/>
        <v>43304</v>
      </c>
      <c r="B3279" s="2">
        <f t="shared" si="1029"/>
        <v>288613.86015488004</v>
      </c>
      <c r="C3279" s="2">
        <f t="shared" si="1027"/>
        <v>266134.3294392901</v>
      </c>
      <c r="D3279" s="47">
        <f t="shared" si="1035"/>
        <v>43292</v>
      </c>
      <c r="E3279" s="3">
        <f t="shared" si="1025"/>
        <v>0</v>
      </c>
      <c r="F3279" s="4">
        <f t="shared" si="1023"/>
        <v>13</v>
      </c>
      <c r="G3279" s="4">
        <f t="shared" si="1040"/>
        <v>31</v>
      </c>
      <c r="H3279" s="2">
        <f t="shared" si="1036"/>
        <v>1</v>
      </c>
      <c r="I3279" s="2">
        <f t="shared" si="1037"/>
        <v>1.07934741</v>
      </c>
      <c r="J3279" s="2">
        <f t="shared" si="1030"/>
        <v>1.07934741</v>
      </c>
      <c r="K3279" s="2">
        <f t="shared" si="1031"/>
        <v>287251.39919238002</v>
      </c>
      <c r="L3279" s="1">
        <f t="shared" si="1038"/>
        <v>0</v>
      </c>
      <c r="M3279" s="3">
        <f t="shared" si="1026"/>
        <v>0</v>
      </c>
      <c r="N3279" s="2">
        <f t="shared" si="1032"/>
        <v>0</v>
      </c>
      <c r="O3279" s="18">
        <f t="shared" si="1039"/>
        <v>0.14499999999999999</v>
      </c>
      <c r="P3279" s="8">
        <f t="shared" si="1024"/>
        <v>1.0047430959999999</v>
      </c>
      <c r="Q3279" s="2">
        <f t="shared" si="1041"/>
        <v>1362.4609625000001</v>
      </c>
      <c r="R3279" s="2">
        <f t="shared" si="1033"/>
        <v>1362.4609625000001</v>
      </c>
      <c r="S3279" s="9" t="s">
        <v>56</v>
      </c>
      <c r="T3279" s="47">
        <f t="shared" si="1028"/>
        <v>43322</v>
      </c>
      <c r="AE3279" s="33"/>
    </row>
    <row r="3280" spans="1:31" x14ac:dyDescent="0.2">
      <c r="A3280" s="90">
        <f t="shared" si="1034"/>
        <v>43305</v>
      </c>
      <c r="B3280" s="2">
        <f t="shared" si="1029"/>
        <v>288718.93183343002</v>
      </c>
      <c r="C3280" s="2">
        <f t="shared" si="1027"/>
        <v>266134.3294392901</v>
      </c>
      <c r="D3280" s="47">
        <f t="shared" si="1035"/>
        <v>43292</v>
      </c>
      <c r="E3280" s="3">
        <f t="shared" si="1025"/>
        <v>0</v>
      </c>
      <c r="F3280" s="4">
        <f t="shared" ref="F3280:F3343" si="1042">IF(DAY(A3280)=E$2+1,1,F3279+1)</f>
        <v>14</v>
      </c>
      <c r="G3280" s="4">
        <f t="shared" si="1040"/>
        <v>31</v>
      </c>
      <c r="H3280" s="2">
        <f t="shared" si="1036"/>
        <v>1</v>
      </c>
      <c r="I3280" s="2">
        <f t="shared" si="1037"/>
        <v>1.07934741</v>
      </c>
      <c r="J3280" s="2">
        <f t="shared" si="1030"/>
        <v>1.07934741</v>
      </c>
      <c r="K3280" s="2">
        <f t="shared" si="1031"/>
        <v>287251.39919238002</v>
      </c>
      <c r="L3280" s="1">
        <f t="shared" si="1038"/>
        <v>0</v>
      </c>
      <c r="M3280" s="3">
        <f t="shared" si="1026"/>
        <v>0</v>
      </c>
      <c r="N3280" s="2">
        <f t="shared" si="1032"/>
        <v>0</v>
      </c>
      <c r="O3280" s="18">
        <f t="shared" si="1039"/>
        <v>0.14499999999999999</v>
      </c>
      <c r="P3280" s="8">
        <f t="shared" si="1024"/>
        <v>1.005108879</v>
      </c>
      <c r="Q3280" s="2">
        <f t="shared" si="1041"/>
        <v>1467.5326410499999</v>
      </c>
      <c r="R3280" s="2">
        <f t="shared" si="1033"/>
        <v>1467.5326410499999</v>
      </c>
      <c r="S3280" s="9" t="s">
        <v>56</v>
      </c>
      <c r="T3280" s="47">
        <f t="shared" si="1028"/>
        <v>43322</v>
      </c>
      <c r="AE3280" s="33"/>
    </row>
    <row r="3281" spans="1:31" x14ac:dyDescent="0.2">
      <c r="A3281" s="90">
        <f t="shared" si="1034"/>
        <v>43306</v>
      </c>
      <c r="B3281" s="2">
        <f t="shared" si="1029"/>
        <v>288824.04229092004</v>
      </c>
      <c r="C3281" s="2">
        <f t="shared" si="1027"/>
        <v>266134.3294392901</v>
      </c>
      <c r="D3281" s="47">
        <f t="shared" si="1035"/>
        <v>43292</v>
      </c>
      <c r="E3281" s="3">
        <f t="shared" si="1025"/>
        <v>0</v>
      </c>
      <c r="F3281" s="4">
        <f t="shared" si="1042"/>
        <v>15</v>
      </c>
      <c r="G3281" s="4">
        <f t="shared" si="1040"/>
        <v>31</v>
      </c>
      <c r="H3281" s="2">
        <f t="shared" si="1036"/>
        <v>1</v>
      </c>
      <c r="I3281" s="2">
        <f t="shared" si="1037"/>
        <v>1.07934741</v>
      </c>
      <c r="J3281" s="2">
        <f t="shared" si="1030"/>
        <v>1.07934741</v>
      </c>
      <c r="K3281" s="2">
        <f t="shared" si="1031"/>
        <v>287251.39919238002</v>
      </c>
      <c r="L3281" s="1">
        <f t="shared" si="1038"/>
        <v>0</v>
      </c>
      <c r="M3281" s="3">
        <f t="shared" si="1026"/>
        <v>0</v>
      </c>
      <c r="N3281" s="2">
        <f t="shared" si="1032"/>
        <v>0</v>
      </c>
      <c r="O3281" s="18">
        <f t="shared" si="1039"/>
        <v>0.14499999999999999</v>
      </c>
      <c r="P3281" s="8">
        <f t="shared" si="1024"/>
        <v>1.005474797</v>
      </c>
      <c r="Q3281" s="2">
        <f t="shared" si="1041"/>
        <v>1572.64309854</v>
      </c>
      <c r="R3281" s="2">
        <f t="shared" si="1033"/>
        <v>1572.64309854</v>
      </c>
      <c r="S3281" s="9" t="s">
        <v>56</v>
      </c>
      <c r="T3281" s="47">
        <f t="shared" si="1028"/>
        <v>43322</v>
      </c>
      <c r="AE3281" s="33"/>
    </row>
    <row r="3282" spans="1:31" x14ac:dyDescent="0.2">
      <c r="A3282" s="90">
        <f t="shared" si="1034"/>
        <v>43307</v>
      </c>
      <c r="B3282" s="2">
        <f t="shared" si="1029"/>
        <v>288929.19066558999</v>
      </c>
      <c r="C3282" s="2">
        <f t="shared" si="1027"/>
        <v>266134.3294392901</v>
      </c>
      <c r="D3282" s="47">
        <f t="shared" si="1035"/>
        <v>43292</v>
      </c>
      <c r="E3282" s="3">
        <f t="shared" si="1025"/>
        <v>0</v>
      </c>
      <c r="F3282" s="4">
        <f t="shared" si="1042"/>
        <v>16</v>
      </c>
      <c r="G3282" s="4">
        <f t="shared" si="1040"/>
        <v>31</v>
      </c>
      <c r="H3282" s="2">
        <f t="shared" si="1036"/>
        <v>1</v>
      </c>
      <c r="I3282" s="2">
        <f t="shared" si="1037"/>
        <v>1.07934741</v>
      </c>
      <c r="J3282" s="2">
        <f t="shared" si="1030"/>
        <v>1.07934741</v>
      </c>
      <c r="K3282" s="2">
        <f t="shared" si="1031"/>
        <v>287251.39919238002</v>
      </c>
      <c r="L3282" s="1">
        <f t="shared" si="1038"/>
        <v>0</v>
      </c>
      <c r="M3282" s="3">
        <f t="shared" si="1026"/>
        <v>0</v>
      </c>
      <c r="N3282" s="2">
        <f t="shared" si="1032"/>
        <v>0</v>
      </c>
      <c r="O3282" s="18">
        <f t="shared" si="1039"/>
        <v>0.14499999999999999</v>
      </c>
      <c r="P3282" s="8">
        <f t="shared" si="1024"/>
        <v>1.005840847</v>
      </c>
      <c r="Q3282" s="2">
        <f t="shared" si="1041"/>
        <v>1677.79147321</v>
      </c>
      <c r="R3282" s="2">
        <f t="shared" si="1033"/>
        <v>1677.79147321</v>
      </c>
      <c r="S3282" s="9" t="s">
        <v>56</v>
      </c>
      <c r="T3282" s="47">
        <f t="shared" si="1028"/>
        <v>43322</v>
      </c>
      <c r="AE3282" s="33"/>
    </row>
    <row r="3283" spans="1:31" x14ac:dyDescent="0.2">
      <c r="A3283" s="90">
        <f t="shared" si="1034"/>
        <v>43308</v>
      </c>
      <c r="B3283" s="2">
        <f t="shared" si="1029"/>
        <v>289034.37753196002</v>
      </c>
      <c r="C3283" s="2">
        <f t="shared" si="1027"/>
        <v>266134.3294392901</v>
      </c>
      <c r="D3283" s="47">
        <f t="shared" si="1035"/>
        <v>43292</v>
      </c>
      <c r="E3283" s="3">
        <f t="shared" si="1025"/>
        <v>0</v>
      </c>
      <c r="F3283" s="4">
        <f t="shared" si="1042"/>
        <v>17</v>
      </c>
      <c r="G3283" s="4">
        <f t="shared" si="1040"/>
        <v>31</v>
      </c>
      <c r="H3283" s="2">
        <f t="shared" si="1036"/>
        <v>1</v>
      </c>
      <c r="I3283" s="2">
        <f t="shared" si="1037"/>
        <v>1.07934741</v>
      </c>
      <c r="J3283" s="2">
        <f t="shared" si="1030"/>
        <v>1.07934741</v>
      </c>
      <c r="K3283" s="2">
        <f t="shared" si="1031"/>
        <v>287251.39919238002</v>
      </c>
      <c r="L3283" s="1">
        <f t="shared" si="1038"/>
        <v>0</v>
      </c>
      <c r="M3283" s="3">
        <f t="shared" si="1026"/>
        <v>0</v>
      </c>
      <c r="N3283" s="2">
        <f t="shared" si="1032"/>
        <v>0</v>
      </c>
      <c r="O3283" s="18">
        <f t="shared" si="1039"/>
        <v>0.14499999999999999</v>
      </c>
      <c r="P3283" s="8">
        <f t="shared" si="1024"/>
        <v>1.006207031</v>
      </c>
      <c r="Q3283" s="2">
        <f t="shared" si="1041"/>
        <v>1782.97833958</v>
      </c>
      <c r="R3283" s="2">
        <f t="shared" si="1033"/>
        <v>1782.97833958</v>
      </c>
      <c r="S3283" s="9" t="s">
        <v>56</v>
      </c>
      <c r="T3283" s="47">
        <f t="shared" si="1028"/>
        <v>43322</v>
      </c>
      <c r="AE3283" s="33"/>
    </row>
    <row r="3284" spans="1:31" x14ac:dyDescent="0.2">
      <c r="A3284" s="90">
        <f t="shared" si="1034"/>
        <v>43309</v>
      </c>
      <c r="B3284" s="2">
        <f t="shared" si="1029"/>
        <v>289139.60260275</v>
      </c>
      <c r="C3284" s="2">
        <f t="shared" si="1027"/>
        <v>266134.3294392901</v>
      </c>
      <c r="D3284" s="47">
        <f t="shared" si="1035"/>
        <v>43292</v>
      </c>
      <c r="E3284" s="3">
        <f t="shared" si="1025"/>
        <v>0</v>
      </c>
      <c r="F3284" s="4">
        <f t="shared" si="1042"/>
        <v>18</v>
      </c>
      <c r="G3284" s="4">
        <f t="shared" si="1040"/>
        <v>31</v>
      </c>
      <c r="H3284" s="2">
        <f t="shared" si="1036"/>
        <v>1</v>
      </c>
      <c r="I3284" s="2">
        <f t="shared" si="1037"/>
        <v>1.07934741</v>
      </c>
      <c r="J3284" s="2">
        <f t="shared" si="1030"/>
        <v>1.07934741</v>
      </c>
      <c r="K3284" s="2">
        <f t="shared" si="1031"/>
        <v>287251.39919238002</v>
      </c>
      <c r="L3284" s="1">
        <f t="shared" si="1038"/>
        <v>0</v>
      </c>
      <c r="M3284" s="3">
        <f t="shared" si="1026"/>
        <v>0</v>
      </c>
      <c r="N3284" s="2">
        <f t="shared" si="1032"/>
        <v>0</v>
      </c>
      <c r="O3284" s="18">
        <f t="shared" si="1039"/>
        <v>0.14499999999999999</v>
      </c>
      <c r="P3284" s="8">
        <f t="shared" si="1024"/>
        <v>1.0065733480000001</v>
      </c>
      <c r="Q3284" s="2">
        <f t="shared" si="1041"/>
        <v>1888.20341037</v>
      </c>
      <c r="R3284" s="2">
        <f t="shared" si="1033"/>
        <v>1888.20341037</v>
      </c>
      <c r="S3284" s="9" t="s">
        <v>56</v>
      </c>
      <c r="T3284" s="47">
        <f t="shared" si="1028"/>
        <v>43322</v>
      </c>
      <c r="AE3284" s="33"/>
    </row>
    <row r="3285" spans="1:31" x14ac:dyDescent="0.2">
      <c r="A3285" s="90">
        <f t="shared" si="1034"/>
        <v>43310</v>
      </c>
      <c r="B3285" s="2">
        <f t="shared" si="1029"/>
        <v>289244.86587799003</v>
      </c>
      <c r="C3285" s="2">
        <f t="shared" si="1027"/>
        <v>266134.3294392901</v>
      </c>
      <c r="D3285" s="47">
        <f t="shared" si="1035"/>
        <v>43292</v>
      </c>
      <c r="E3285" s="3">
        <f t="shared" si="1025"/>
        <v>0</v>
      </c>
      <c r="F3285" s="4">
        <f t="shared" si="1042"/>
        <v>19</v>
      </c>
      <c r="G3285" s="4">
        <f t="shared" si="1040"/>
        <v>31</v>
      </c>
      <c r="H3285" s="2">
        <f t="shared" si="1036"/>
        <v>1</v>
      </c>
      <c r="I3285" s="2">
        <f t="shared" si="1037"/>
        <v>1.07934741</v>
      </c>
      <c r="J3285" s="2">
        <f t="shared" si="1030"/>
        <v>1.07934741</v>
      </c>
      <c r="K3285" s="2">
        <f t="shared" si="1031"/>
        <v>287251.39919238002</v>
      </c>
      <c r="L3285" s="1">
        <f t="shared" si="1038"/>
        <v>0</v>
      </c>
      <c r="M3285" s="3">
        <f t="shared" si="1026"/>
        <v>0</v>
      </c>
      <c r="N3285" s="2">
        <f t="shared" si="1032"/>
        <v>0</v>
      </c>
      <c r="O3285" s="18">
        <f t="shared" si="1039"/>
        <v>0.14499999999999999</v>
      </c>
      <c r="P3285" s="8">
        <f t="shared" si="1024"/>
        <v>1.0069397980000001</v>
      </c>
      <c r="Q3285" s="2">
        <f t="shared" si="1041"/>
        <v>1993.46668561</v>
      </c>
      <c r="R3285" s="2">
        <f t="shared" si="1033"/>
        <v>1993.46668561</v>
      </c>
      <c r="S3285" s="9" t="s">
        <v>56</v>
      </c>
      <c r="T3285" s="47">
        <f t="shared" si="1028"/>
        <v>43322</v>
      </c>
      <c r="AE3285" s="33"/>
    </row>
    <row r="3286" spans="1:31" x14ac:dyDescent="0.2">
      <c r="A3286" s="90">
        <f t="shared" si="1034"/>
        <v>43311</v>
      </c>
      <c r="B3286" s="2">
        <f t="shared" si="1029"/>
        <v>289350.16735766002</v>
      </c>
      <c r="C3286" s="2">
        <f t="shared" si="1027"/>
        <v>266134.3294392901</v>
      </c>
      <c r="D3286" s="47">
        <f t="shared" si="1035"/>
        <v>43292</v>
      </c>
      <c r="E3286" s="3">
        <f t="shared" si="1025"/>
        <v>0</v>
      </c>
      <c r="F3286" s="4">
        <f t="shared" si="1042"/>
        <v>20</v>
      </c>
      <c r="G3286" s="4">
        <f t="shared" si="1040"/>
        <v>31</v>
      </c>
      <c r="H3286" s="2">
        <f t="shared" si="1036"/>
        <v>1</v>
      </c>
      <c r="I3286" s="2">
        <f t="shared" si="1037"/>
        <v>1.07934741</v>
      </c>
      <c r="J3286" s="2">
        <f t="shared" si="1030"/>
        <v>1.07934741</v>
      </c>
      <c r="K3286" s="2">
        <f t="shared" si="1031"/>
        <v>287251.39919238002</v>
      </c>
      <c r="L3286" s="1">
        <f t="shared" si="1038"/>
        <v>0</v>
      </c>
      <c r="M3286" s="3">
        <f t="shared" si="1026"/>
        <v>0</v>
      </c>
      <c r="N3286" s="2">
        <f t="shared" si="1032"/>
        <v>0</v>
      </c>
      <c r="O3286" s="18">
        <f t="shared" si="1039"/>
        <v>0.14499999999999999</v>
      </c>
      <c r="P3286" s="8">
        <f t="shared" si="1024"/>
        <v>1.007306381</v>
      </c>
      <c r="Q3286" s="2">
        <f t="shared" si="1041"/>
        <v>2098.7681652800002</v>
      </c>
      <c r="R3286" s="2">
        <f t="shared" si="1033"/>
        <v>2098.7681652800002</v>
      </c>
      <c r="S3286" s="9" t="s">
        <v>56</v>
      </c>
      <c r="T3286" s="47">
        <f t="shared" si="1028"/>
        <v>43322</v>
      </c>
      <c r="AE3286" s="33"/>
    </row>
    <row r="3287" spans="1:31" x14ac:dyDescent="0.2">
      <c r="A3287" s="90">
        <f t="shared" si="1034"/>
        <v>43312</v>
      </c>
      <c r="B3287" s="2">
        <f t="shared" si="1029"/>
        <v>289455.50761627004</v>
      </c>
      <c r="C3287" s="2">
        <f t="shared" si="1027"/>
        <v>266134.3294392901</v>
      </c>
      <c r="D3287" s="47">
        <f t="shared" si="1035"/>
        <v>43292</v>
      </c>
      <c r="E3287" s="3">
        <f t="shared" si="1025"/>
        <v>0</v>
      </c>
      <c r="F3287" s="4">
        <f t="shared" si="1042"/>
        <v>21</v>
      </c>
      <c r="G3287" s="4">
        <f t="shared" si="1040"/>
        <v>31</v>
      </c>
      <c r="H3287" s="2">
        <f t="shared" si="1036"/>
        <v>1</v>
      </c>
      <c r="I3287" s="2">
        <f t="shared" si="1037"/>
        <v>1.07934741</v>
      </c>
      <c r="J3287" s="2">
        <f t="shared" si="1030"/>
        <v>1.07934741</v>
      </c>
      <c r="K3287" s="2">
        <f t="shared" si="1031"/>
        <v>287251.39919238002</v>
      </c>
      <c r="L3287" s="1">
        <f t="shared" si="1038"/>
        <v>0</v>
      </c>
      <c r="M3287" s="3">
        <f t="shared" si="1026"/>
        <v>0</v>
      </c>
      <c r="N3287" s="2">
        <f t="shared" si="1032"/>
        <v>0</v>
      </c>
      <c r="O3287" s="18">
        <f t="shared" si="1039"/>
        <v>0.14499999999999999</v>
      </c>
      <c r="P3287" s="8">
        <f t="shared" ref="P3287:P3350" si="1043">ROUND((1+O3287)^(30/360)^(F3287/G3287),9)</f>
        <v>1.007673099</v>
      </c>
      <c r="Q3287" s="2">
        <f t="shared" si="1041"/>
        <v>2204.1084238899998</v>
      </c>
      <c r="R3287" s="2">
        <f t="shared" si="1033"/>
        <v>2204.1084238899998</v>
      </c>
      <c r="S3287" s="9" t="s">
        <v>56</v>
      </c>
      <c r="T3287" s="47">
        <f t="shared" si="1028"/>
        <v>43322</v>
      </c>
      <c r="AE3287" s="33"/>
    </row>
    <row r="3288" spans="1:31" x14ac:dyDescent="0.2">
      <c r="A3288" s="90">
        <f t="shared" si="1034"/>
        <v>43313</v>
      </c>
      <c r="B3288" s="2">
        <f t="shared" si="1029"/>
        <v>289560.88579206</v>
      </c>
      <c r="C3288" s="2">
        <f t="shared" si="1027"/>
        <v>266134.3294392901</v>
      </c>
      <c r="D3288" s="47">
        <f t="shared" si="1035"/>
        <v>43292</v>
      </c>
      <c r="E3288" s="3">
        <f t="shared" si="1025"/>
        <v>0</v>
      </c>
      <c r="F3288" s="4">
        <f t="shared" si="1042"/>
        <v>22</v>
      </c>
      <c r="G3288" s="4">
        <f t="shared" si="1040"/>
        <v>31</v>
      </c>
      <c r="H3288" s="2">
        <f t="shared" si="1036"/>
        <v>1</v>
      </c>
      <c r="I3288" s="2">
        <f t="shared" si="1037"/>
        <v>1.07934741</v>
      </c>
      <c r="J3288" s="2">
        <f t="shared" si="1030"/>
        <v>1.07934741</v>
      </c>
      <c r="K3288" s="2">
        <f t="shared" si="1031"/>
        <v>287251.39919238002</v>
      </c>
      <c r="L3288" s="1">
        <f t="shared" si="1038"/>
        <v>0</v>
      </c>
      <c r="M3288" s="3">
        <f t="shared" si="1026"/>
        <v>0</v>
      </c>
      <c r="N3288" s="2">
        <f t="shared" si="1032"/>
        <v>0</v>
      </c>
      <c r="O3288" s="18">
        <f t="shared" si="1039"/>
        <v>0.14499999999999999</v>
      </c>
      <c r="P3288" s="8">
        <f t="shared" si="1043"/>
        <v>1.008039949</v>
      </c>
      <c r="Q3288" s="2">
        <f t="shared" si="1041"/>
        <v>2309.4865996799999</v>
      </c>
      <c r="R3288" s="2">
        <f t="shared" si="1033"/>
        <v>2309.4865996799999</v>
      </c>
      <c r="S3288" s="9" t="s">
        <v>56</v>
      </c>
      <c r="T3288" s="47">
        <f t="shared" si="1028"/>
        <v>43322</v>
      </c>
      <c r="AE3288" s="33"/>
    </row>
    <row r="3289" spans="1:31" x14ac:dyDescent="0.2">
      <c r="A3289" s="90">
        <f t="shared" si="1034"/>
        <v>43314</v>
      </c>
      <c r="B3289" s="2">
        <f t="shared" si="1029"/>
        <v>289666.30274679</v>
      </c>
      <c r="C3289" s="2">
        <f t="shared" si="1027"/>
        <v>266134.3294392901</v>
      </c>
      <c r="D3289" s="47">
        <f t="shared" si="1035"/>
        <v>43292</v>
      </c>
      <c r="E3289" s="3">
        <f t="shared" si="1025"/>
        <v>0</v>
      </c>
      <c r="F3289" s="4">
        <f t="shared" si="1042"/>
        <v>23</v>
      </c>
      <c r="G3289" s="4">
        <f t="shared" si="1040"/>
        <v>31</v>
      </c>
      <c r="H3289" s="2">
        <f t="shared" si="1036"/>
        <v>1</v>
      </c>
      <c r="I3289" s="2">
        <f t="shared" si="1037"/>
        <v>1.07934741</v>
      </c>
      <c r="J3289" s="2">
        <f t="shared" si="1030"/>
        <v>1.07934741</v>
      </c>
      <c r="K3289" s="2">
        <f t="shared" si="1031"/>
        <v>287251.39919238002</v>
      </c>
      <c r="L3289" s="1">
        <f t="shared" si="1038"/>
        <v>0</v>
      </c>
      <c r="M3289" s="3">
        <f t="shared" si="1026"/>
        <v>0</v>
      </c>
      <c r="N3289" s="2">
        <f t="shared" si="1032"/>
        <v>0</v>
      </c>
      <c r="O3289" s="18">
        <f t="shared" si="1039"/>
        <v>0.14499999999999999</v>
      </c>
      <c r="P3289" s="8">
        <f t="shared" si="1043"/>
        <v>1.0084069339999999</v>
      </c>
      <c r="Q3289" s="2">
        <f t="shared" si="1041"/>
        <v>2414.9035544100002</v>
      </c>
      <c r="R3289" s="2">
        <f t="shared" si="1033"/>
        <v>2414.9035544100002</v>
      </c>
      <c r="S3289" s="9" t="s">
        <v>56</v>
      </c>
      <c r="T3289" s="47">
        <f t="shared" si="1028"/>
        <v>43322</v>
      </c>
      <c r="AE3289" s="33"/>
    </row>
    <row r="3290" spans="1:31" x14ac:dyDescent="0.2">
      <c r="A3290" s="90">
        <f t="shared" si="1034"/>
        <v>43315</v>
      </c>
      <c r="B3290" s="2">
        <f t="shared" si="1029"/>
        <v>289771.75761871005</v>
      </c>
      <c r="C3290" s="2">
        <f t="shared" si="1027"/>
        <v>266134.3294392901</v>
      </c>
      <c r="D3290" s="47">
        <f t="shared" si="1035"/>
        <v>43292</v>
      </c>
      <c r="E3290" s="3">
        <f t="shared" si="1025"/>
        <v>0</v>
      </c>
      <c r="F3290" s="4">
        <f t="shared" si="1042"/>
        <v>24</v>
      </c>
      <c r="G3290" s="4">
        <f t="shared" si="1040"/>
        <v>31</v>
      </c>
      <c r="H3290" s="2">
        <f t="shared" si="1036"/>
        <v>1</v>
      </c>
      <c r="I3290" s="2">
        <f t="shared" si="1037"/>
        <v>1.07934741</v>
      </c>
      <c r="J3290" s="2">
        <f t="shared" si="1030"/>
        <v>1.07934741</v>
      </c>
      <c r="K3290" s="2">
        <f t="shared" si="1031"/>
        <v>287251.39919238002</v>
      </c>
      <c r="L3290" s="1">
        <f t="shared" si="1038"/>
        <v>0</v>
      </c>
      <c r="M3290" s="3">
        <f t="shared" si="1026"/>
        <v>0</v>
      </c>
      <c r="N3290" s="2">
        <f t="shared" si="1032"/>
        <v>0</v>
      </c>
      <c r="O3290" s="18">
        <f t="shared" si="1039"/>
        <v>0.14499999999999999</v>
      </c>
      <c r="P3290" s="8">
        <f t="shared" si="1043"/>
        <v>1.0087740510000001</v>
      </c>
      <c r="Q3290" s="2">
        <f t="shared" si="1041"/>
        <v>2520.3584263299999</v>
      </c>
      <c r="R3290" s="2">
        <f t="shared" si="1033"/>
        <v>2520.3584263299999</v>
      </c>
      <c r="S3290" s="9" t="s">
        <v>56</v>
      </c>
      <c r="T3290" s="47">
        <f t="shared" si="1028"/>
        <v>43322</v>
      </c>
      <c r="AE3290" s="33"/>
    </row>
    <row r="3291" spans="1:31" x14ac:dyDescent="0.2">
      <c r="A3291" s="90">
        <f t="shared" si="1034"/>
        <v>43316</v>
      </c>
      <c r="B3291" s="2">
        <f t="shared" si="1029"/>
        <v>289877.25126957003</v>
      </c>
      <c r="C3291" s="2">
        <f t="shared" si="1027"/>
        <v>266134.3294392901</v>
      </c>
      <c r="D3291" s="47">
        <f t="shared" si="1035"/>
        <v>43292</v>
      </c>
      <c r="E3291" s="3">
        <f t="shared" si="1025"/>
        <v>0</v>
      </c>
      <c r="F3291" s="4">
        <f t="shared" si="1042"/>
        <v>25</v>
      </c>
      <c r="G3291" s="4">
        <f t="shared" si="1040"/>
        <v>31</v>
      </c>
      <c r="H3291" s="2">
        <f t="shared" si="1036"/>
        <v>1</v>
      </c>
      <c r="I3291" s="2">
        <f t="shared" si="1037"/>
        <v>1.07934741</v>
      </c>
      <c r="J3291" s="2">
        <f t="shared" si="1030"/>
        <v>1.07934741</v>
      </c>
      <c r="K3291" s="2">
        <f t="shared" si="1031"/>
        <v>287251.39919238002</v>
      </c>
      <c r="L3291" s="1">
        <f t="shared" si="1038"/>
        <v>0</v>
      </c>
      <c r="M3291" s="3">
        <f t="shared" si="1026"/>
        <v>0</v>
      </c>
      <c r="N3291" s="2">
        <f t="shared" si="1032"/>
        <v>0</v>
      </c>
      <c r="O3291" s="18">
        <f t="shared" si="1039"/>
        <v>0.14499999999999999</v>
      </c>
      <c r="P3291" s="8">
        <f t="shared" si="1043"/>
        <v>1.009141303</v>
      </c>
      <c r="Q3291" s="2">
        <f t="shared" si="1041"/>
        <v>2625.8520771899998</v>
      </c>
      <c r="R3291" s="2">
        <f t="shared" si="1033"/>
        <v>2625.8520771899998</v>
      </c>
      <c r="S3291" s="9" t="s">
        <v>56</v>
      </c>
      <c r="T3291" s="47">
        <f t="shared" si="1028"/>
        <v>43322</v>
      </c>
      <c r="AE3291" s="33"/>
    </row>
    <row r="3292" spans="1:31" x14ac:dyDescent="0.2">
      <c r="A3292" s="90">
        <f t="shared" si="1034"/>
        <v>43317</v>
      </c>
      <c r="B3292" s="2">
        <f t="shared" si="1029"/>
        <v>289982.78312486003</v>
      </c>
      <c r="C3292" s="2">
        <f t="shared" si="1027"/>
        <v>266134.3294392901</v>
      </c>
      <c r="D3292" s="47">
        <f t="shared" si="1035"/>
        <v>43292</v>
      </c>
      <c r="E3292" s="3">
        <f t="shared" si="1025"/>
        <v>0</v>
      </c>
      <c r="F3292" s="4">
        <f t="shared" si="1042"/>
        <v>26</v>
      </c>
      <c r="G3292" s="4">
        <f t="shared" si="1040"/>
        <v>31</v>
      </c>
      <c r="H3292" s="2">
        <f t="shared" si="1036"/>
        <v>1</v>
      </c>
      <c r="I3292" s="2">
        <f t="shared" si="1037"/>
        <v>1.07934741</v>
      </c>
      <c r="J3292" s="2">
        <f t="shared" si="1030"/>
        <v>1.07934741</v>
      </c>
      <c r="K3292" s="2">
        <f t="shared" si="1031"/>
        <v>287251.39919238002</v>
      </c>
      <c r="L3292" s="1">
        <f t="shared" si="1038"/>
        <v>0</v>
      </c>
      <c r="M3292" s="3">
        <f t="shared" si="1026"/>
        <v>0</v>
      </c>
      <c r="N3292" s="2">
        <f t="shared" si="1032"/>
        <v>0</v>
      </c>
      <c r="O3292" s="18">
        <f t="shared" si="1039"/>
        <v>0.14499999999999999</v>
      </c>
      <c r="P3292" s="8">
        <f t="shared" si="1043"/>
        <v>1.0095086879999999</v>
      </c>
      <c r="Q3292" s="2">
        <f t="shared" si="1041"/>
        <v>2731.3839324800001</v>
      </c>
      <c r="R3292" s="2">
        <f t="shared" si="1033"/>
        <v>2731.3839324800001</v>
      </c>
      <c r="S3292" s="9" t="s">
        <v>56</v>
      </c>
      <c r="T3292" s="47">
        <f t="shared" si="1028"/>
        <v>43322</v>
      </c>
      <c r="AE3292" s="33"/>
    </row>
    <row r="3293" spans="1:31" x14ac:dyDescent="0.2">
      <c r="A3293" s="90">
        <f t="shared" si="1034"/>
        <v>43318</v>
      </c>
      <c r="B3293" s="2">
        <f t="shared" si="1029"/>
        <v>290088.35347184003</v>
      </c>
      <c r="C3293" s="2">
        <f t="shared" si="1027"/>
        <v>266134.3294392901</v>
      </c>
      <c r="D3293" s="47">
        <f t="shared" si="1035"/>
        <v>43292</v>
      </c>
      <c r="E3293" s="3">
        <f t="shared" si="1025"/>
        <v>0</v>
      </c>
      <c r="F3293" s="4">
        <f t="shared" si="1042"/>
        <v>27</v>
      </c>
      <c r="G3293" s="4">
        <f t="shared" si="1040"/>
        <v>31</v>
      </c>
      <c r="H3293" s="2">
        <f t="shared" si="1036"/>
        <v>1</v>
      </c>
      <c r="I3293" s="2">
        <f t="shared" si="1037"/>
        <v>1.07934741</v>
      </c>
      <c r="J3293" s="2">
        <f t="shared" si="1030"/>
        <v>1.07934741</v>
      </c>
      <c r="K3293" s="2">
        <f t="shared" si="1031"/>
        <v>287251.39919238002</v>
      </c>
      <c r="L3293" s="1">
        <f t="shared" si="1038"/>
        <v>0</v>
      </c>
      <c r="M3293" s="3">
        <f t="shared" si="1026"/>
        <v>0</v>
      </c>
      <c r="N3293" s="2">
        <f t="shared" si="1032"/>
        <v>0</v>
      </c>
      <c r="O3293" s="18">
        <f t="shared" si="1039"/>
        <v>0.14499999999999999</v>
      </c>
      <c r="P3293" s="8">
        <f t="shared" si="1043"/>
        <v>1.009876207</v>
      </c>
      <c r="Q3293" s="2">
        <f t="shared" si="1041"/>
        <v>2836.9542794600002</v>
      </c>
      <c r="R3293" s="2">
        <f t="shared" si="1033"/>
        <v>2836.9542794600002</v>
      </c>
      <c r="S3293" s="9" t="s">
        <v>56</v>
      </c>
      <c r="T3293" s="47">
        <f t="shared" si="1028"/>
        <v>43322</v>
      </c>
      <c r="AE3293" s="33"/>
    </row>
    <row r="3294" spans="1:31" x14ac:dyDescent="0.2">
      <c r="A3294" s="90">
        <f t="shared" si="1034"/>
        <v>43319</v>
      </c>
      <c r="B3294" s="2">
        <f t="shared" si="1029"/>
        <v>290193.96231051005</v>
      </c>
      <c r="C3294" s="2">
        <f t="shared" si="1027"/>
        <v>266134.3294392901</v>
      </c>
      <c r="D3294" s="47">
        <f t="shared" si="1035"/>
        <v>43292</v>
      </c>
      <c r="E3294" s="3">
        <f t="shared" si="1025"/>
        <v>0</v>
      </c>
      <c r="F3294" s="4">
        <f t="shared" si="1042"/>
        <v>28</v>
      </c>
      <c r="G3294" s="4">
        <f t="shared" si="1040"/>
        <v>31</v>
      </c>
      <c r="H3294" s="2">
        <f t="shared" si="1036"/>
        <v>1</v>
      </c>
      <c r="I3294" s="2">
        <f t="shared" si="1037"/>
        <v>1.07934741</v>
      </c>
      <c r="J3294" s="2">
        <f t="shared" si="1030"/>
        <v>1.07934741</v>
      </c>
      <c r="K3294" s="2">
        <f t="shared" si="1031"/>
        <v>287251.39919238002</v>
      </c>
      <c r="L3294" s="1">
        <f t="shared" si="1038"/>
        <v>0</v>
      </c>
      <c r="M3294" s="3">
        <f t="shared" si="1026"/>
        <v>0</v>
      </c>
      <c r="N3294" s="2">
        <f t="shared" si="1032"/>
        <v>0</v>
      </c>
      <c r="O3294" s="18">
        <f t="shared" si="1039"/>
        <v>0.14499999999999999</v>
      </c>
      <c r="P3294" s="8">
        <f t="shared" si="1043"/>
        <v>1.0102438600000001</v>
      </c>
      <c r="Q3294" s="2">
        <f t="shared" si="1041"/>
        <v>2942.56311813</v>
      </c>
      <c r="R3294" s="2">
        <f t="shared" si="1033"/>
        <v>2942.56311813</v>
      </c>
      <c r="S3294" s="9" t="s">
        <v>56</v>
      </c>
      <c r="T3294" s="47">
        <f t="shared" si="1028"/>
        <v>43322</v>
      </c>
      <c r="AE3294" s="33"/>
    </row>
    <row r="3295" spans="1:31" x14ac:dyDescent="0.2">
      <c r="A3295" s="90">
        <f t="shared" si="1034"/>
        <v>43320</v>
      </c>
      <c r="B3295" s="2">
        <f t="shared" si="1029"/>
        <v>290299.60935361002</v>
      </c>
      <c r="C3295" s="2">
        <f t="shared" si="1027"/>
        <v>266134.3294392901</v>
      </c>
      <c r="D3295" s="47">
        <f t="shared" si="1035"/>
        <v>43292</v>
      </c>
      <c r="E3295" s="3">
        <f t="shared" si="1025"/>
        <v>0</v>
      </c>
      <c r="F3295" s="4">
        <f t="shared" si="1042"/>
        <v>29</v>
      </c>
      <c r="G3295" s="4">
        <f t="shared" si="1040"/>
        <v>31</v>
      </c>
      <c r="H3295" s="2">
        <f t="shared" si="1036"/>
        <v>1</v>
      </c>
      <c r="I3295" s="2">
        <f t="shared" si="1037"/>
        <v>1.07934741</v>
      </c>
      <c r="J3295" s="2">
        <f t="shared" si="1030"/>
        <v>1.07934741</v>
      </c>
      <c r="K3295" s="2">
        <f t="shared" si="1031"/>
        <v>287251.39919238002</v>
      </c>
      <c r="L3295" s="1">
        <f t="shared" si="1038"/>
        <v>0</v>
      </c>
      <c r="M3295" s="3">
        <f t="shared" si="1026"/>
        <v>0</v>
      </c>
      <c r="N3295" s="2">
        <f t="shared" si="1032"/>
        <v>0</v>
      </c>
      <c r="O3295" s="18">
        <f t="shared" si="1039"/>
        <v>0.14499999999999999</v>
      </c>
      <c r="P3295" s="8">
        <f t="shared" si="1043"/>
        <v>1.0106116460000001</v>
      </c>
      <c r="Q3295" s="2">
        <f t="shared" si="1041"/>
        <v>3048.2101612299998</v>
      </c>
      <c r="R3295" s="2">
        <f t="shared" si="1033"/>
        <v>3048.2101612299998</v>
      </c>
      <c r="S3295" s="9" t="s">
        <v>56</v>
      </c>
      <c r="T3295" s="47">
        <f t="shared" si="1028"/>
        <v>43322</v>
      </c>
      <c r="AE3295" s="33"/>
    </row>
    <row r="3296" spans="1:31" x14ac:dyDescent="0.2">
      <c r="A3296" s="90">
        <f t="shared" si="1034"/>
        <v>43321</v>
      </c>
      <c r="B3296" s="2">
        <f t="shared" si="1029"/>
        <v>290405.29517565004</v>
      </c>
      <c r="C3296" s="2">
        <f t="shared" si="1027"/>
        <v>266134.3294392901</v>
      </c>
      <c r="D3296" s="47">
        <f t="shared" si="1035"/>
        <v>43292</v>
      </c>
      <c r="E3296" s="3">
        <f t="shared" si="1025"/>
        <v>0</v>
      </c>
      <c r="F3296" s="4">
        <f t="shared" si="1042"/>
        <v>30</v>
      </c>
      <c r="G3296" s="4">
        <f t="shared" si="1040"/>
        <v>31</v>
      </c>
      <c r="H3296" s="2">
        <f t="shared" si="1036"/>
        <v>1</v>
      </c>
      <c r="I3296" s="2">
        <f t="shared" si="1037"/>
        <v>1.07934741</v>
      </c>
      <c r="J3296" s="2">
        <f t="shared" si="1030"/>
        <v>1.07934741</v>
      </c>
      <c r="K3296" s="2">
        <f t="shared" si="1031"/>
        <v>287251.39919238002</v>
      </c>
      <c r="L3296" s="1">
        <f t="shared" si="1038"/>
        <v>0</v>
      </c>
      <c r="M3296" s="3">
        <f t="shared" si="1026"/>
        <v>0</v>
      </c>
      <c r="N3296" s="2">
        <f t="shared" si="1032"/>
        <v>0</v>
      </c>
      <c r="O3296" s="18">
        <f t="shared" si="1039"/>
        <v>0.14499999999999999</v>
      </c>
      <c r="P3296" s="8">
        <f t="shared" si="1043"/>
        <v>1.0109795669999999</v>
      </c>
      <c r="Q3296" s="2">
        <f t="shared" si="1041"/>
        <v>3153.8959832700002</v>
      </c>
      <c r="R3296" s="2">
        <f t="shared" si="1033"/>
        <v>3153.8959832700002</v>
      </c>
      <c r="S3296" s="9" t="s">
        <v>56</v>
      </c>
      <c r="T3296" s="47">
        <f t="shared" si="1028"/>
        <v>43322</v>
      </c>
      <c r="AE3296" s="33"/>
    </row>
    <row r="3297" spans="1:31" x14ac:dyDescent="0.2">
      <c r="A3297" s="90">
        <f t="shared" si="1034"/>
        <v>43322</v>
      </c>
      <c r="B3297" s="2">
        <f t="shared" si="1029"/>
        <v>290511.01920213003</v>
      </c>
      <c r="C3297" s="2">
        <f t="shared" si="1027"/>
        <v>266134.3294392901</v>
      </c>
      <c r="D3297" s="47">
        <f t="shared" si="1035"/>
        <v>43292</v>
      </c>
      <c r="E3297" s="3">
        <f t="shared" si="1025"/>
        <v>0</v>
      </c>
      <c r="F3297" s="4">
        <f t="shared" si="1042"/>
        <v>31</v>
      </c>
      <c r="G3297" s="4">
        <f t="shared" si="1040"/>
        <v>31</v>
      </c>
      <c r="H3297" s="2">
        <f t="shared" si="1036"/>
        <v>1</v>
      </c>
      <c r="I3297" s="2">
        <f t="shared" si="1037"/>
        <v>1.07934741</v>
      </c>
      <c r="J3297" s="2">
        <f t="shared" si="1030"/>
        <v>1.07934741</v>
      </c>
      <c r="K3297" s="2">
        <f t="shared" si="1031"/>
        <v>287251.39919238002</v>
      </c>
      <c r="L3297" s="1">
        <f t="shared" si="1038"/>
        <v>108</v>
      </c>
      <c r="M3297" s="3">
        <f t="shared" si="1026"/>
        <v>0</v>
      </c>
      <c r="N3297" s="2">
        <f t="shared" si="1032"/>
        <v>0</v>
      </c>
      <c r="O3297" s="18">
        <f t="shared" si="1039"/>
        <v>0.14499999999999999</v>
      </c>
      <c r="P3297" s="8">
        <f t="shared" si="1043"/>
        <v>1.0113476210000001</v>
      </c>
      <c r="Q3297" s="2">
        <f t="shared" si="1041"/>
        <v>3259.62000975</v>
      </c>
      <c r="R3297" s="2">
        <f t="shared" si="1033"/>
        <v>3259.62000975</v>
      </c>
      <c r="S3297" s="9" t="s">
        <v>56</v>
      </c>
      <c r="T3297" s="47">
        <f t="shared" si="1028"/>
        <v>43322</v>
      </c>
      <c r="AE3297" s="33"/>
    </row>
    <row r="3298" spans="1:31" x14ac:dyDescent="0.2">
      <c r="A3298" s="90">
        <f t="shared" si="1034"/>
        <v>43323</v>
      </c>
      <c r="B3298" s="2">
        <f t="shared" si="1029"/>
        <v>290616.78177223995</v>
      </c>
      <c r="C3298" s="2">
        <f t="shared" si="1027"/>
        <v>269154.3209448501</v>
      </c>
      <c r="D3298" s="47">
        <f t="shared" si="1035"/>
        <v>43323</v>
      </c>
      <c r="E3298" s="3">
        <f t="shared" si="1025"/>
        <v>0</v>
      </c>
      <c r="F3298" s="4">
        <f t="shared" si="1042"/>
        <v>1</v>
      </c>
      <c r="G3298" s="4">
        <f t="shared" si="1040"/>
        <v>31</v>
      </c>
      <c r="H3298" s="2">
        <f t="shared" si="1036"/>
        <v>1</v>
      </c>
      <c r="I3298" s="2">
        <f t="shared" si="1037"/>
        <v>1.07934741</v>
      </c>
      <c r="J3298" s="2">
        <f t="shared" si="1030"/>
        <v>1.07934741</v>
      </c>
      <c r="K3298" s="2">
        <f t="shared" si="1031"/>
        <v>290511.01920212997</v>
      </c>
      <c r="L3298" s="1">
        <f t="shared" si="1038"/>
        <v>0</v>
      </c>
      <c r="M3298" s="3">
        <f t="shared" si="1026"/>
        <v>0</v>
      </c>
      <c r="N3298" s="2">
        <f t="shared" si="1032"/>
        <v>0</v>
      </c>
      <c r="O3298" s="18">
        <f t="shared" si="1039"/>
        <v>0.14499999999999999</v>
      </c>
      <c r="P3298" s="8">
        <f t="shared" si="1043"/>
        <v>1.0003640570000001</v>
      </c>
      <c r="Q3298" s="2">
        <f t="shared" si="1041"/>
        <v>105.76257011</v>
      </c>
      <c r="R3298" s="2">
        <f t="shared" si="1033"/>
        <v>105.76257011</v>
      </c>
      <c r="S3298" s="9" t="s">
        <v>56</v>
      </c>
      <c r="T3298" s="47">
        <f t="shared" si="1028"/>
        <v>43353</v>
      </c>
      <c r="AE3298" s="33"/>
    </row>
    <row r="3299" spans="1:31" x14ac:dyDescent="0.2">
      <c r="A3299" s="90">
        <f t="shared" si="1034"/>
        <v>43324</v>
      </c>
      <c r="B3299" s="2">
        <f t="shared" si="1029"/>
        <v>290722.58298032999</v>
      </c>
      <c r="C3299" s="2">
        <f t="shared" si="1027"/>
        <v>269154.3209448501</v>
      </c>
      <c r="D3299" s="47">
        <f t="shared" si="1035"/>
        <v>43323</v>
      </c>
      <c r="E3299" s="3">
        <f t="shared" si="1025"/>
        <v>0</v>
      </c>
      <c r="F3299" s="4">
        <f t="shared" si="1042"/>
        <v>2</v>
      </c>
      <c r="G3299" s="4">
        <f t="shared" si="1040"/>
        <v>31</v>
      </c>
      <c r="H3299" s="2">
        <f t="shared" si="1036"/>
        <v>1</v>
      </c>
      <c r="I3299" s="2">
        <f t="shared" si="1037"/>
        <v>1.07934741</v>
      </c>
      <c r="J3299" s="2">
        <f t="shared" si="1030"/>
        <v>1.07934741</v>
      </c>
      <c r="K3299" s="2">
        <f t="shared" si="1031"/>
        <v>290511.01920212997</v>
      </c>
      <c r="L3299" s="1">
        <f t="shared" si="1038"/>
        <v>0</v>
      </c>
      <c r="M3299" s="3">
        <f t="shared" si="1026"/>
        <v>0</v>
      </c>
      <c r="N3299" s="2">
        <f t="shared" si="1032"/>
        <v>0</v>
      </c>
      <c r="O3299" s="18">
        <f t="shared" si="1039"/>
        <v>0.14499999999999999</v>
      </c>
      <c r="P3299" s="8">
        <f t="shared" si="1043"/>
        <v>1.0007282470000001</v>
      </c>
      <c r="Q3299" s="2">
        <f t="shared" si="1041"/>
        <v>211.5637782</v>
      </c>
      <c r="R3299" s="2">
        <f t="shared" si="1033"/>
        <v>211.5637782</v>
      </c>
      <c r="S3299" s="9" t="s">
        <v>56</v>
      </c>
      <c r="T3299" s="47">
        <f t="shared" si="1028"/>
        <v>43353</v>
      </c>
      <c r="AE3299" s="33"/>
    </row>
    <row r="3300" spans="1:31" x14ac:dyDescent="0.2">
      <c r="A3300" s="90">
        <f t="shared" si="1034"/>
        <v>43325</v>
      </c>
      <c r="B3300" s="2">
        <f t="shared" si="1029"/>
        <v>290828.42253585998</v>
      </c>
      <c r="C3300" s="2">
        <f t="shared" si="1027"/>
        <v>269154.3209448501</v>
      </c>
      <c r="D3300" s="47">
        <f t="shared" si="1035"/>
        <v>43323</v>
      </c>
      <c r="E3300" s="3">
        <f t="shared" si="1025"/>
        <v>0</v>
      </c>
      <c r="F3300" s="4">
        <f t="shared" si="1042"/>
        <v>3</v>
      </c>
      <c r="G3300" s="4">
        <f t="shared" si="1040"/>
        <v>31</v>
      </c>
      <c r="H3300" s="2">
        <f t="shared" si="1036"/>
        <v>1</v>
      </c>
      <c r="I3300" s="2">
        <f t="shared" si="1037"/>
        <v>1.07934741</v>
      </c>
      <c r="J3300" s="2">
        <f t="shared" si="1030"/>
        <v>1.07934741</v>
      </c>
      <c r="K3300" s="2">
        <f t="shared" si="1031"/>
        <v>290511.01920212997</v>
      </c>
      <c r="L3300" s="1">
        <f t="shared" si="1038"/>
        <v>0</v>
      </c>
      <c r="M3300" s="3">
        <f t="shared" si="1026"/>
        <v>0</v>
      </c>
      <c r="N3300" s="2">
        <f t="shared" si="1032"/>
        <v>0</v>
      </c>
      <c r="O3300" s="18">
        <f t="shared" si="1039"/>
        <v>0.14499999999999999</v>
      </c>
      <c r="P3300" s="8">
        <f t="shared" si="1043"/>
        <v>1.0010925690000001</v>
      </c>
      <c r="Q3300" s="2">
        <f t="shared" si="1041"/>
        <v>317.40333372999999</v>
      </c>
      <c r="R3300" s="2">
        <f t="shared" si="1033"/>
        <v>317.40333372999999</v>
      </c>
      <c r="S3300" s="9" t="s">
        <v>56</v>
      </c>
      <c r="T3300" s="47">
        <f t="shared" si="1028"/>
        <v>43353</v>
      </c>
      <c r="AE3300" s="33"/>
    </row>
    <row r="3301" spans="1:31" x14ac:dyDescent="0.2">
      <c r="A3301" s="90">
        <f t="shared" si="1034"/>
        <v>43326</v>
      </c>
      <c r="B3301" s="2">
        <f t="shared" si="1029"/>
        <v>290934.30072936998</v>
      </c>
      <c r="C3301" s="2">
        <f t="shared" si="1027"/>
        <v>269154.3209448501</v>
      </c>
      <c r="D3301" s="47">
        <f t="shared" si="1035"/>
        <v>43323</v>
      </c>
      <c r="E3301" s="3">
        <f t="shared" si="1025"/>
        <v>0</v>
      </c>
      <c r="F3301" s="4">
        <f t="shared" si="1042"/>
        <v>4</v>
      </c>
      <c r="G3301" s="4">
        <f t="shared" si="1040"/>
        <v>31</v>
      </c>
      <c r="H3301" s="2">
        <f t="shared" si="1036"/>
        <v>1</v>
      </c>
      <c r="I3301" s="2">
        <f t="shared" si="1037"/>
        <v>1.07934741</v>
      </c>
      <c r="J3301" s="2">
        <f t="shared" si="1030"/>
        <v>1.07934741</v>
      </c>
      <c r="K3301" s="2">
        <f t="shared" si="1031"/>
        <v>290511.01920212997</v>
      </c>
      <c r="L3301" s="1">
        <f t="shared" si="1038"/>
        <v>0</v>
      </c>
      <c r="M3301" s="3">
        <f t="shared" si="1026"/>
        <v>0</v>
      </c>
      <c r="N3301" s="2">
        <f t="shared" si="1032"/>
        <v>0</v>
      </c>
      <c r="O3301" s="18">
        <f t="shared" si="1039"/>
        <v>0.14499999999999999</v>
      </c>
      <c r="P3301" s="8">
        <f t="shared" si="1043"/>
        <v>1.001457024</v>
      </c>
      <c r="Q3301" s="2">
        <f t="shared" si="1041"/>
        <v>423.28152724</v>
      </c>
      <c r="R3301" s="2">
        <f t="shared" si="1033"/>
        <v>423.28152724</v>
      </c>
      <c r="S3301" s="9" t="s">
        <v>56</v>
      </c>
      <c r="T3301" s="47">
        <f t="shared" si="1028"/>
        <v>43353</v>
      </c>
      <c r="AE3301" s="33"/>
    </row>
    <row r="3302" spans="1:31" x14ac:dyDescent="0.2">
      <c r="A3302" s="90">
        <f t="shared" si="1034"/>
        <v>43327</v>
      </c>
      <c r="B3302" s="2">
        <f t="shared" si="1029"/>
        <v>291040.21756083996</v>
      </c>
      <c r="C3302" s="2">
        <f t="shared" si="1027"/>
        <v>269154.3209448501</v>
      </c>
      <c r="D3302" s="47">
        <f t="shared" si="1035"/>
        <v>43323</v>
      </c>
      <c r="E3302" s="3">
        <f t="shared" si="1025"/>
        <v>0</v>
      </c>
      <c r="F3302" s="4">
        <f t="shared" si="1042"/>
        <v>5</v>
      </c>
      <c r="G3302" s="4">
        <f t="shared" si="1040"/>
        <v>31</v>
      </c>
      <c r="H3302" s="2">
        <f t="shared" si="1036"/>
        <v>1</v>
      </c>
      <c r="I3302" s="2">
        <f t="shared" si="1037"/>
        <v>1.07934741</v>
      </c>
      <c r="J3302" s="2">
        <f t="shared" si="1030"/>
        <v>1.07934741</v>
      </c>
      <c r="K3302" s="2">
        <f t="shared" si="1031"/>
        <v>290511.01920212997</v>
      </c>
      <c r="L3302" s="1">
        <f t="shared" si="1038"/>
        <v>0</v>
      </c>
      <c r="M3302" s="3">
        <f t="shared" si="1026"/>
        <v>0</v>
      </c>
      <c r="N3302" s="2">
        <f t="shared" si="1032"/>
        <v>0</v>
      </c>
      <c r="O3302" s="18">
        <f t="shared" si="1039"/>
        <v>0.14499999999999999</v>
      </c>
      <c r="P3302" s="8">
        <f t="shared" si="1043"/>
        <v>1.0018216120000001</v>
      </c>
      <c r="Q3302" s="2">
        <f t="shared" si="1041"/>
        <v>529.19835870999998</v>
      </c>
      <c r="R3302" s="2">
        <f t="shared" si="1033"/>
        <v>529.19835870999998</v>
      </c>
      <c r="S3302" s="9" t="s">
        <v>56</v>
      </c>
      <c r="T3302" s="47">
        <f t="shared" si="1028"/>
        <v>43353</v>
      </c>
      <c r="AE3302" s="33"/>
    </row>
    <row r="3303" spans="1:31" x14ac:dyDescent="0.2">
      <c r="A3303" s="90">
        <f t="shared" si="1034"/>
        <v>43328</v>
      </c>
      <c r="B3303" s="2">
        <f t="shared" si="1029"/>
        <v>291146.17273975996</v>
      </c>
      <c r="C3303" s="2">
        <f t="shared" si="1027"/>
        <v>269154.3209448501</v>
      </c>
      <c r="D3303" s="47">
        <f t="shared" si="1035"/>
        <v>43323</v>
      </c>
      <c r="E3303" s="3">
        <f t="shared" si="1025"/>
        <v>0</v>
      </c>
      <c r="F3303" s="4">
        <f t="shared" si="1042"/>
        <v>6</v>
      </c>
      <c r="G3303" s="4">
        <f t="shared" si="1040"/>
        <v>31</v>
      </c>
      <c r="H3303" s="2">
        <f t="shared" si="1036"/>
        <v>1</v>
      </c>
      <c r="I3303" s="2">
        <f t="shared" si="1037"/>
        <v>1.07934741</v>
      </c>
      <c r="J3303" s="2">
        <f t="shared" si="1030"/>
        <v>1.07934741</v>
      </c>
      <c r="K3303" s="2">
        <f t="shared" si="1031"/>
        <v>290511.01920212997</v>
      </c>
      <c r="L3303" s="1">
        <f t="shared" si="1038"/>
        <v>0</v>
      </c>
      <c r="M3303" s="3">
        <f t="shared" si="1026"/>
        <v>0</v>
      </c>
      <c r="N3303" s="2">
        <f t="shared" si="1032"/>
        <v>0</v>
      </c>
      <c r="O3303" s="18">
        <f t="shared" si="1039"/>
        <v>0.14499999999999999</v>
      </c>
      <c r="P3303" s="8">
        <f t="shared" si="1043"/>
        <v>1.002186332</v>
      </c>
      <c r="Q3303" s="2">
        <f t="shared" si="1041"/>
        <v>635.15353762999996</v>
      </c>
      <c r="R3303" s="2">
        <f t="shared" si="1033"/>
        <v>635.15353762999996</v>
      </c>
      <c r="S3303" s="9" t="s">
        <v>56</v>
      </c>
      <c r="T3303" s="47">
        <f t="shared" si="1028"/>
        <v>43353</v>
      </c>
      <c r="AE3303" s="33"/>
    </row>
    <row r="3304" spans="1:31" x14ac:dyDescent="0.2">
      <c r="A3304" s="90">
        <f t="shared" si="1034"/>
        <v>43329</v>
      </c>
      <c r="B3304" s="2">
        <f t="shared" si="1029"/>
        <v>291252.16655664996</v>
      </c>
      <c r="C3304" s="2">
        <f t="shared" si="1027"/>
        <v>269154.3209448501</v>
      </c>
      <c r="D3304" s="47">
        <f t="shared" si="1035"/>
        <v>43323</v>
      </c>
      <c r="E3304" s="3">
        <f t="shared" si="1025"/>
        <v>0</v>
      </c>
      <c r="F3304" s="4">
        <f t="shared" si="1042"/>
        <v>7</v>
      </c>
      <c r="G3304" s="4">
        <f t="shared" si="1040"/>
        <v>31</v>
      </c>
      <c r="H3304" s="2">
        <f t="shared" si="1036"/>
        <v>1</v>
      </c>
      <c r="I3304" s="2">
        <f t="shared" si="1037"/>
        <v>1.07934741</v>
      </c>
      <c r="J3304" s="2">
        <f t="shared" si="1030"/>
        <v>1.07934741</v>
      </c>
      <c r="K3304" s="2">
        <f t="shared" si="1031"/>
        <v>290511.01920212997</v>
      </c>
      <c r="L3304" s="1">
        <f t="shared" si="1038"/>
        <v>0</v>
      </c>
      <c r="M3304" s="3">
        <f t="shared" si="1026"/>
        <v>0</v>
      </c>
      <c r="N3304" s="2">
        <f t="shared" si="1032"/>
        <v>0</v>
      </c>
      <c r="O3304" s="18">
        <f t="shared" si="1039"/>
        <v>0.14499999999999999</v>
      </c>
      <c r="P3304" s="8">
        <f t="shared" si="1043"/>
        <v>1.002551185</v>
      </c>
      <c r="Q3304" s="2">
        <f t="shared" si="1041"/>
        <v>741.14735452000002</v>
      </c>
      <c r="R3304" s="2">
        <f t="shared" si="1033"/>
        <v>741.14735452000002</v>
      </c>
      <c r="S3304" s="9" t="s">
        <v>56</v>
      </c>
      <c r="T3304" s="47">
        <f t="shared" si="1028"/>
        <v>43353</v>
      </c>
      <c r="AE3304" s="33"/>
    </row>
    <row r="3305" spans="1:31" x14ac:dyDescent="0.2">
      <c r="A3305" s="90">
        <f t="shared" si="1034"/>
        <v>43330</v>
      </c>
      <c r="B3305" s="2">
        <f t="shared" si="1029"/>
        <v>291358.19901149999</v>
      </c>
      <c r="C3305" s="2">
        <f t="shared" si="1027"/>
        <v>269154.3209448501</v>
      </c>
      <c r="D3305" s="47">
        <f t="shared" si="1035"/>
        <v>43323</v>
      </c>
      <c r="E3305" s="3">
        <f t="shared" si="1025"/>
        <v>0</v>
      </c>
      <c r="F3305" s="4">
        <f t="shared" si="1042"/>
        <v>8</v>
      </c>
      <c r="G3305" s="4">
        <f t="shared" si="1040"/>
        <v>31</v>
      </c>
      <c r="H3305" s="2">
        <f t="shared" si="1036"/>
        <v>1</v>
      </c>
      <c r="I3305" s="2">
        <f t="shared" si="1037"/>
        <v>1.07934741</v>
      </c>
      <c r="J3305" s="2">
        <f t="shared" si="1030"/>
        <v>1.07934741</v>
      </c>
      <c r="K3305" s="2">
        <f t="shared" si="1031"/>
        <v>290511.01920212997</v>
      </c>
      <c r="L3305" s="1">
        <f t="shared" si="1038"/>
        <v>0</v>
      </c>
      <c r="M3305" s="3">
        <f t="shared" si="1026"/>
        <v>0</v>
      </c>
      <c r="N3305" s="2">
        <f t="shared" si="1032"/>
        <v>0</v>
      </c>
      <c r="O3305" s="18">
        <f t="shared" si="1039"/>
        <v>0.14499999999999999</v>
      </c>
      <c r="P3305" s="8">
        <f t="shared" si="1043"/>
        <v>1.0029161710000001</v>
      </c>
      <c r="Q3305" s="2">
        <f t="shared" si="1041"/>
        <v>847.17980937000004</v>
      </c>
      <c r="R3305" s="2">
        <f t="shared" si="1033"/>
        <v>847.17980937000004</v>
      </c>
      <c r="S3305" s="9" t="s">
        <v>56</v>
      </c>
      <c r="T3305" s="47">
        <f t="shared" si="1028"/>
        <v>43353</v>
      </c>
      <c r="AE3305" s="33"/>
    </row>
    <row r="3306" spans="1:31" x14ac:dyDescent="0.2">
      <c r="A3306" s="90">
        <f t="shared" si="1034"/>
        <v>43331</v>
      </c>
      <c r="B3306" s="2">
        <f t="shared" si="1029"/>
        <v>291464.27010431996</v>
      </c>
      <c r="C3306" s="2">
        <f t="shared" si="1027"/>
        <v>269154.3209448501</v>
      </c>
      <c r="D3306" s="47">
        <f t="shared" si="1035"/>
        <v>43323</v>
      </c>
      <c r="E3306" s="3">
        <f t="shared" si="1025"/>
        <v>0</v>
      </c>
      <c r="F3306" s="4">
        <f t="shared" si="1042"/>
        <v>9</v>
      </c>
      <c r="G3306" s="4">
        <f t="shared" si="1040"/>
        <v>31</v>
      </c>
      <c r="H3306" s="2">
        <f t="shared" si="1036"/>
        <v>1</v>
      </c>
      <c r="I3306" s="2">
        <f t="shared" si="1037"/>
        <v>1.07934741</v>
      </c>
      <c r="J3306" s="2">
        <f t="shared" si="1030"/>
        <v>1.07934741</v>
      </c>
      <c r="K3306" s="2">
        <f t="shared" si="1031"/>
        <v>290511.01920212997</v>
      </c>
      <c r="L3306" s="1">
        <f t="shared" si="1038"/>
        <v>0</v>
      </c>
      <c r="M3306" s="3">
        <f t="shared" si="1026"/>
        <v>0</v>
      </c>
      <c r="N3306" s="2">
        <f t="shared" si="1032"/>
        <v>0</v>
      </c>
      <c r="O3306" s="18">
        <f t="shared" si="1039"/>
        <v>0.14499999999999999</v>
      </c>
      <c r="P3306" s="8">
        <f t="shared" si="1043"/>
        <v>1.0032812900000001</v>
      </c>
      <c r="Q3306" s="2">
        <f t="shared" si="1041"/>
        <v>953.25090219000003</v>
      </c>
      <c r="R3306" s="2">
        <f t="shared" si="1033"/>
        <v>953.25090219000003</v>
      </c>
      <c r="S3306" s="9" t="s">
        <v>56</v>
      </c>
      <c r="T3306" s="47">
        <f t="shared" si="1028"/>
        <v>43353</v>
      </c>
      <c r="AE3306" s="33"/>
    </row>
    <row r="3307" spans="1:31" x14ac:dyDescent="0.2">
      <c r="A3307" s="90">
        <f t="shared" si="1034"/>
        <v>43332</v>
      </c>
      <c r="B3307" s="2">
        <f t="shared" si="1029"/>
        <v>291570.37983510998</v>
      </c>
      <c r="C3307" s="2">
        <f t="shared" si="1027"/>
        <v>269154.3209448501</v>
      </c>
      <c r="D3307" s="47">
        <f t="shared" si="1035"/>
        <v>43323</v>
      </c>
      <c r="E3307" s="3">
        <f t="shared" ref="E3307:E3370" si="1044">IF(DAY(A3306)=$E$2,VLOOKUP(A3306,$AF$10:$AG$315,2),E3306)</f>
        <v>0</v>
      </c>
      <c r="F3307" s="4">
        <f t="shared" si="1042"/>
        <v>10</v>
      </c>
      <c r="G3307" s="4">
        <f t="shared" si="1040"/>
        <v>31</v>
      </c>
      <c r="H3307" s="2">
        <f t="shared" si="1036"/>
        <v>1</v>
      </c>
      <c r="I3307" s="2">
        <f t="shared" si="1037"/>
        <v>1.07934741</v>
      </c>
      <c r="J3307" s="2">
        <f t="shared" si="1030"/>
        <v>1.07934741</v>
      </c>
      <c r="K3307" s="2">
        <f t="shared" si="1031"/>
        <v>290511.01920212997</v>
      </c>
      <c r="L3307" s="1">
        <f t="shared" si="1038"/>
        <v>0</v>
      </c>
      <c r="M3307" s="3">
        <f t="shared" si="1026"/>
        <v>0</v>
      </c>
      <c r="N3307" s="2">
        <f t="shared" si="1032"/>
        <v>0</v>
      </c>
      <c r="O3307" s="18">
        <f t="shared" si="1039"/>
        <v>0.14499999999999999</v>
      </c>
      <c r="P3307" s="8">
        <f t="shared" si="1043"/>
        <v>1.003646542</v>
      </c>
      <c r="Q3307" s="2">
        <f t="shared" si="1041"/>
        <v>1059.36063298</v>
      </c>
      <c r="R3307" s="2">
        <f t="shared" si="1033"/>
        <v>1059.36063298</v>
      </c>
      <c r="S3307" s="9" t="s">
        <v>56</v>
      </c>
      <c r="T3307" s="47">
        <f t="shared" si="1028"/>
        <v>43353</v>
      </c>
      <c r="AE3307" s="33"/>
    </row>
    <row r="3308" spans="1:31" x14ac:dyDescent="0.2">
      <c r="A3308" s="90">
        <f t="shared" si="1034"/>
        <v>43333</v>
      </c>
      <c r="B3308" s="2">
        <f t="shared" si="1029"/>
        <v>291676.52820385998</v>
      </c>
      <c r="C3308" s="2">
        <f t="shared" si="1027"/>
        <v>269154.3209448501</v>
      </c>
      <c r="D3308" s="47">
        <f t="shared" si="1035"/>
        <v>43323</v>
      </c>
      <c r="E3308" s="3">
        <f t="shared" si="1044"/>
        <v>0</v>
      </c>
      <c r="F3308" s="4">
        <f t="shared" si="1042"/>
        <v>11</v>
      </c>
      <c r="G3308" s="4">
        <f t="shared" si="1040"/>
        <v>31</v>
      </c>
      <c r="H3308" s="2">
        <f t="shared" si="1036"/>
        <v>1</v>
      </c>
      <c r="I3308" s="2">
        <f t="shared" si="1037"/>
        <v>1.07934741</v>
      </c>
      <c r="J3308" s="2">
        <f t="shared" si="1030"/>
        <v>1.07934741</v>
      </c>
      <c r="K3308" s="2">
        <f t="shared" si="1031"/>
        <v>290511.01920212997</v>
      </c>
      <c r="L3308" s="1">
        <f t="shared" si="1038"/>
        <v>0</v>
      </c>
      <c r="M3308" s="3">
        <f t="shared" si="1026"/>
        <v>0</v>
      </c>
      <c r="N3308" s="2">
        <f t="shared" si="1032"/>
        <v>0</v>
      </c>
      <c r="O3308" s="18">
        <f t="shared" si="1039"/>
        <v>0.14499999999999999</v>
      </c>
      <c r="P3308" s="8">
        <f t="shared" si="1043"/>
        <v>1.0040119270000001</v>
      </c>
      <c r="Q3308" s="2">
        <f t="shared" si="1041"/>
        <v>1165.5090017299999</v>
      </c>
      <c r="R3308" s="2">
        <f t="shared" si="1033"/>
        <v>1165.5090017299999</v>
      </c>
      <c r="S3308" s="9" t="s">
        <v>56</v>
      </c>
      <c r="T3308" s="47">
        <f t="shared" si="1028"/>
        <v>43353</v>
      </c>
      <c r="AE3308" s="33"/>
    </row>
    <row r="3309" spans="1:31" x14ac:dyDescent="0.2">
      <c r="A3309" s="90">
        <f t="shared" si="1034"/>
        <v>43334</v>
      </c>
      <c r="B3309" s="2">
        <f t="shared" si="1029"/>
        <v>291782.71521057998</v>
      </c>
      <c r="C3309" s="2">
        <f t="shared" si="1027"/>
        <v>269154.3209448501</v>
      </c>
      <c r="D3309" s="47">
        <f t="shared" si="1035"/>
        <v>43323</v>
      </c>
      <c r="E3309" s="3">
        <f t="shared" si="1044"/>
        <v>0</v>
      </c>
      <c r="F3309" s="4">
        <f t="shared" si="1042"/>
        <v>12</v>
      </c>
      <c r="G3309" s="4">
        <f t="shared" si="1040"/>
        <v>31</v>
      </c>
      <c r="H3309" s="2">
        <f t="shared" si="1036"/>
        <v>1</v>
      </c>
      <c r="I3309" s="2">
        <f t="shared" si="1037"/>
        <v>1.07934741</v>
      </c>
      <c r="J3309" s="2">
        <f t="shared" si="1030"/>
        <v>1.07934741</v>
      </c>
      <c r="K3309" s="2">
        <f t="shared" si="1031"/>
        <v>290511.01920212997</v>
      </c>
      <c r="L3309" s="1">
        <f t="shared" si="1038"/>
        <v>0</v>
      </c>
      <c r="M3309" s="3">
        <f t="shared" si="1026"/>
        <v>0</v>
      </c>
      <c r="N3309" s="2">
        <f t="shared" si="1032"/>
        <v>0</v>
      </c>
      <c r="O3309" s="18">
        <f t="shared" si="1039"/>
        <v>0.14499999999999999</v>
      </c>
      <c r="P3309" s="8">
        <f t="shared" si="1043"/>
        <v>1.004377445</v>
      </c>
      <c r="Q3309" s="2">
        <f t="shared" si="1041"/>
        <v>1271.6960084499999</v>
      </c>
      <c r="R3309" s="2">
        <f t="shared" si="1033"/>
        <v>1271.6960084499999</v>
      </c>
      <c r="S3309" s="9" t="s">
        <v>56</v>
      </c>
      <c r="T3309" s="47">
        <f t="shared" si="1028"/>
        <v>43353</v>
      </c>
      <c r="AE3309" s="33"/>
    </row>
    <row r="3310" spans="1:31" x14ac:dyDescent="0.2">
      <c r="A3310" s="90">
        <f t="shared" si="1034"/>
        <v>43335</v>
      </c>
      <c r="B3310" s="2">
        <f t="shared" si="1029"/>
        <v>291888.94085525995</v>
      </c>
      <c r="C3310" s="2">
        <f t="shared" si="1027"/>
        <v>269154.3209448501</v>
      </c>
      <c r="D3310" s="47">
        <f t="shared" si="1035"/>
        <v>43323</v>
      </c>
      <c r="E3310" s="3">
        <f t="shared" si="1044"/>
        <v>0</v>
      </c>
      <c r="F3310" s="4">
        <f t="shared" si="1042"/>
        <v>13</v>
      </c>
      <c r="G3310" s="4">
        <f t="shared" si="1040"/>
        <v>31</v>
      </c>
      <c r="H3310" s="2">
        <f t="shared" si="1036"/>
        <v>1</v>
      </c>
      <c r="I3310" s="2">
        <f t="shared" si="1037"/>
        <v>1.07934741</v>
      </c>
      <c r="J3310" s="2">
        <f t="shared" si="1030"/>
        <v>1.07934741</v>
      </c>
      <c r="K3310" s="2">
        <f t="shared" si="1031"/>
        <v>290511.01920212997</v>
      </c>
      <c r="L3310" s="1">
        <f t="shared" si="1038"/>
        <v>0</v>
      </c>
      <c r="M3310" s="3">
        <f t="shared" si="1026"/>
        <v>0</v>
      </c>
      <c r="N3310" s="2">
        <f t="shared" si="1032"/>
        <v>0</v>
      </c>
      <c r="O3310" s="18">
        <f t="shared" si="1039"/>
        <v>0.14499999999999999</v>
      </c>
      <c r="P3310" s="8">
        <f t="shared" si="1043"/>
        <v>1.0047430959999999</v>
      </c>
      <c r="Q3310" s="2">
        <f t="shared" si="1041"/>
        <v>1377.9216531300001</v>
      </c>
      <c r="R3310" s="2">
        <f t="shared" si="1033"/>
        <v>1377.9216531300001</v>
      </c>
      <c r="S3310" s="9" t="s">
        <v>56</v>
      </c>
      <c r="T3310" s="47">
        <f t="shared" si="1028"/>
        <v>43353</v>
      </c>
      <c r="AE3310" s="33"/>
    </row>
    <row r="3311" spans="1:31" x14ac:dyDescent="0.2">
      <c r="A3311" s="90">
        <f t="shared" si="1034"/>
        <v>43336</v>
      </c>
      <c r="B3311" s="2">
        <f t="shared" si="1029"/>
        <v>291995.20484739996</v>
      </c>
      <c r="C3311" s="2">
        <f t="shared" si="1027"/>
        <v>269154.3209448501</v>
      </c>
      <c r="D3311" s="47">
        <f t="shared" si="1035"/>
        <v>43323</v>
      </c>
      <c r="E3311" s="3">
        <f t="shared" si="1044"/>
        <v>0</v>
      </c>
      <c r="F3311" s="4">
        <f t="shared" si="1042"/>
        <v>14</v>
      </c>
      <c r="G3311" s="4">
        <f t="shared" si="1040"/>
        <v>31</v>
      </c>
      <c r="H3311" s="2">
        <f t="shared" si="1036"/>
        <v>1</v>
      </c>
      <c r="I3311" s="2">
        <f t="shared" si="1037"/>
        <v>1.07934741</v>
      </c>
      <c r="J3311" s="2">
        <f t="shared" si="1030"/>
        <v>1.07934741</v>
      </c>
      <c r="K3311" s="2">
        <f t="shared" si="1031"/>
        <v>290511.01920212997</v>
      </c>
      <c r="L3311" s="1">
        <f t="shared" si="1038"/>
        <v>0</v>
      </c>
      <c r="M3311" s="3">
        <f t="shared" si="1026"/>
        <v>0</v>
      </c>
      <c r="N3311" s="2">
        <f t="shared" si="1032"/>
        <v>0</v>
      </c>
      <c r="O3311" s="18">
        <f t="shared" si="1039"/>
        <v>0.14499999999999999</v>
      </c>
      <c r="P3311" s="8">
        <f t="shared" si="1043"/>
        <v>1.005108879</v>
      </c>
      <c r="Q3311" s="2">
        <f t="shared" si="1041"/>
        <v>1484.1856452699999</v>
      </c>
      <c r="R3311" s="2">
        <f t="shared" si="1033"/>
        <v>1484.1856452699999</v>
      </c>
      <c r="S3311" s="9" t="s">
        <v>56</v>
      </c>
      <c r="T3311" s="47">
        <f t="shared" si="1028"/>
        <v>43353</v>
      </c>
      <c r="AE3311" s="33"/>
    </row>
    <row r="3312" spans="1:31" x14ac:dyDescent="0.2">
      <c r="A3312" s="90">
        <f t="shared" si="1034"/>
        <v>43337</v>
      </c>
      <c r="B3312" s="2">
        <f t="shared" si="1029"/>
        <v>292101.50805851998</v>
      </c>
      <c r="C3312" s="2">
        <f t="shared" si="1027"/>
        <v>269154.3209448501</v>
      </c>
      <c r="D3312" s="47">
        <f t="shared" si="1035"/>
        <v>43323</v>
      </c>
      <c r="E3312" s="3">
        <f t="shared" si="1044"/>
        <v>0</v>
      </c>
      <c r="F3312" s="4">
        <f t="shared" si="1042"/>
        <v>15</v>
      </c>
      <c r="G3312" s="4">
        <f t="shared" si="1040"/>
        <v>31</v>
      </c>
      <c r="H3312" s="2">
        <f t="shared" si="1036"/>
        <v>1</v>
      </c>
      <c r="I3312" s="2">
        <f t="shared" si="1037"/>
        <v>1.07934741</v>
      </c>
      <c r="J3312" s="2">
        <f t="shared" si="1030"/>
        <v>1.07934741</v>
      </c>
      <c r="K3312" s="2">
        <f t="shared" si="1031"/>
        <v>290511.01920212997</v>
      </c>
      <c r="L3312" s="1">
        <f t="shared" si="1038"/>
        <v>0</v>
      </c>
      <c r="M3312" s="3">
        <f t="shared" si="1026"/>
        <v>0</v>
      </c>
      <c r="N3312" s="2">
        <f t="shared" si="1032"/>
        <v>0</v>
      </c>
      <c r="O3312" s="18">
        <f t="shared" si="1039"/>
        <v>0.14499999999999999</v>
      </c>
      <c r="P3312" s="8">
        <f t="shared" si="1043"/>
        <v>1.005474797</v>
      </c>
      <c r="Q3312" s="2">
        <f t="shared" si="1041"/>
        <v>1590.4888563899999</v>
      </c>
      <c r="R3312" s="2">
        <f t="shared" si="1033"/>
        <v>1590.4888563899999</v>
      </c>
      <c r="S3312" s="9" t="s">
        <v>56</v>
      </c>
      <c r="T3312" s="47">
        <f t="shared" si="1028"/>
        <v>43353</v>
      </c>
      <c r="AE3312" s="33"/>
    </row>
    <row r="3313" spans="1:31" x14ac:dyDescent="0.2">
      <c r="A3313" s="90">
        <f t="shared" si="1034"/>
        <v>43338</v>
      </c>
      <c r="B3313" s="2">
        <f t="shared" si="1029"/>
        <v>292207.84961709997</v>
      </c>
      <c r="C3313" s="2">
        <f t="shared" si="1027"/>
        <v>269154.3209448501</v>
      </c>
      <c r="D3313" s="47">
        <f t="shared" si="1035"/>
        <v>43323</v>
      </c>
      <c r="E3313" s="3">
        <f t="shared" si="1044"/>
        <v>0</v>
      </c>
      <c r="F3313" s="4">
        <f t="shared" si="1042"/>
        <v>16</v>
      </c>
      <c r="G3313" s="4">
        <f t="shared" si="1040"/>
        <v>31</v>
      </c>
      <c r="H3313" s="2">
        <f t="shared" si="1036"/>
        <v>1</v>
      </c>
      <c r="I3313" s="2">
        <f t="shared" si="1037"/>
        <v>1.07934741</v>
      </c>
      <c r="J3313" s="2">
        <f t="shared" si="1030"/>
        <v>1.07934741</v>
      </c>
      <c r="K3313" s="2">
        <f t="shared" si="1031"/>
        <v>290511.01920212997</v>
      </c>
      <c r="L3313" s="1">
        <f t="shared" si="1038"/>
        <v>0</v>
      </c>
      <c r="M3313" s="3">
        <f t="shared" si="1026"/>
        <v>0</v>
      </c>
      <c r="N3313" s="2">
        <f t="shared" si="1032"/>
        <v>0</v>
      </c>
      <c r="O3313" s="18">
        <f t="shared" si="1039"/>
        <v>0.14499999999999999</v>
      </c>
      <c r="P3313" s="8">
        <f t="shared" si="1043"/>
        <v>1.005840847</v>
      </c>
      <c r="Q3313" s="2">
        <f t="shared" si="1041"/>
        <v>1696.83041497</v>
      </c>
      <c r="R3313" s="2">
        <f t="shared" si="1033"/>
        <v>1696.83041497</v>
      </c>
      <c r="S3313" s="9" t="s">
        <v>56</v>
      </c>
      <c r="T3313" s="47">
        <f t="shared" si="1028"/>
        <v>43353</v>
      </c>
      <c r="AE3313" s="33"/>
    </row>
    <row r="3314" spans="1:31" x14ac:dyDescent="0.2">
      <c r="A3314" s="90">
        <f t="shared" si="1034"/>
        <v>43339</v>
      </c>
      <c r="B3314" s="2">
        <f t="shared" si="1029"/>
        <v>292314.23010414996</v>
      </c>
      <c r="C3314" s="2">
        <f t="shared" si="1027"/>
        <v>269154.3209448501</v>
      </c>
      <c r="D3314" s="47">
        <f t="shared" si="1035"/>
        <v>43323</v>
      </c>
      <c r="E3314" s="3">
        <f t="shared" si="1044"/>
        <v>0</v>
      </c>
      <c r="F3314" s="4">
        <f t="shared" si="1042"/>
        <v>17</v>
      </c>
      <c r="G3314" s="4">
        <f t="shared" si="1040"/>
        <v>31</v>
      </c>
      <c r="H3314" s="2">
        <f t="shared" si="1036"/>
        <v>1</v>
      </c>
      <c r="I3314" s="2">
        <f t="shared" si="1037"/>
        <v>1.07934741</v>
      </c>
      <c r="J3314" s="2">
        <f t="shared" si="1030"/>
        <v>1.07934741</v>
      </c>
      <c r="K3314" s="2">
        <f t="shared" si="1031"/>
        <v>290511.01920212997</v>
      </c>
      <c r="L3314" s="1">
        <f t="shared" si="1038"/>
        <v>0</v>
      </c>
      <c r="M3314" s="3">
        <f t="shared" si="1026"/>
        <v>0</v>
      </c>
      <c r="N3314" s="2">
        <f t="shared" si="1032"/>
        <v>0</v>
      </c>
      <c r="O3314" s="18">
        <f t="shared" si="1039"/>
        <v>0.14499999999999999</v>
      </c>
      <c r="P3314" s="8">
        <f t="shared" si="1043"/>
        <v>1.006207031</v>
      </c>
      <c r="Q3314" s="2">
        <f t="shared" si="1041"/>
        <v>1803.21090202</v>
      </c>
      <c r="R3314" s="2">
        <f t="shared" si="1033"/>
        <v>1803.21090202</v>
      </c>
      <c r="S3314" s="9" t="s">
        <v>56</v>
      </c>
      <c r="T3314" s="47">
        <f t="shared" si="1028"/>
        <v>43353</v>
      </c>
      <c r="AE3314" s="33"/>
    </row>
    <row r="3315" spans="1:31" x14ac:dyDescent="0.2">
      <c r="A3315" s="90">
        <f t="shared" si="1034"/>
        <v>43340</v>
      </c>
      <c r="B3315" s="2">
        <f t="shared" si="1029"/>
        <v>292420.64922917995</v>
      </c>
      <c r="C3315" s="2">
        <f t="shared" si="1027"/>
        <v>269154.3209448501</v>
      </c>
      <c r="D3315" s="47">
        <f t="shared" si="1035"/>
        <v>43323</v>
      </c>
      <c r="E3315" s="3">
        <f t="shared" si="1044"/>
        <v>0</v>
      </c>
      <c r="F3315" s="4">
        <f t="shared" si="1042"/>
        <v>18</v>
      </c>
      <c r="G3315" s="4">
        <f t="shared" si="1040"/>
        <v>31</v>
      </c>
      <c r="H3315" s="2">
        <f t="shared" si="1036"/>
        <v>1</v>
      </c>
      <c r="I3315" s="2">
        <f t="shared" si="1037"/>
        <v>1.07934741</v>
      </c>
      <c r="J3315" s="2">
        <f t="shared" si="1030"/>
        <v>1.07934741</v>
      </c>
      <c r="K3315" s="2">
        <f t="shared" si="1031"/>
        <v>290511.01920212997</v>
      </c>
      <c r="L3315" s="1">
        <f t="shared" si="1038"/>
        <v>0</v>
      </c>
      <c r="M3315" s="3">
        <f t="shared" si="1026"/>
        <v>0</v>
      </c>
      <c r="N3315" s="2">
        <f t="shared" si="1032"/>
        <v>0</v>
      </c>
      <c r="O3315" s="18">
        <f t="shared" si="1039"/>
        <v>0.14499999999999999</v>
      </c>
      <c r="P3315" s="8">
        <f t="shared" si="1043"/>
        <v>1.0065733480000001</v>
      </c>
      <c r="Q3315" s="2">
        <f t="shared" si="1041"/>
        <v>1909.6300270500001</v>
      </c>
      <c r="R3315" s="2">
        <f t="shared" si="1033"/>
        <v>1909.6300270500001</v>
      </c>
      <c r="S3315" s="9" t="s">
        <v>56</v>
      </c>
      <c r="T3315" s="47">
        <f t="shared" si="1028"/>
        <v>43353</v>
      </c>
      <c r="AE3315" s="33"/>
    </row>
    <row r="3316" spans="1:31" x14ac:dyDescent="0.2">
      <c r="A3316" s="90">
        <f t="shared" si="1034"/>
        <v>43341</v>
      </c>
      <c r="B3316" s="2">
        <f t="shared" si="1029"/>
        <v>292527.10699215997</v>
      </c>
      <c r="C3316" s="2">
        <f t="shared" si="1027"/>
        <v>269154.3209448501</v>
      </c>
      <c r="D3316" s="47">
        <f t="shared" si="1035"/>
        <v>43323</v>
      </c>
      <c r="E3316" s="3">
        <f t="shared" si="1044"/>
        <v>0</v>
      </c>
      <c r="F3316" s="4">
        <f t="shared" si="1042"/>
        <v>19</v>
      </c>
      <c r="G3316" s="4">
        <f t="shared" si="1040"/>
        <v>31</v>
      </c>
      <c r="H3316" s="2">
        <f t="shared" si="1036"/>
        <v>1</v>
      </c>
      <c r="I3316" s="2">
        <f t="shared" si="1037"/>
        <v>1.07934741</v>
      </c>
      <c r="J3316" s="2">
        <f t="shared" si="1030"/>
        <v>1.07934741</v>
      </c>
      <c r="K3316" s="2">
        <f t="shared" si="1031"/>
        <v>290511.01920212997</v>
      </c>
      <c r="L3316" s="1">
        <f t="shared" si="1038"/>
        <v>0</v>
      </c>
      <c r="M3316" s="3">
        <f t="shared" si="1026"/>
        <v>0</v>
      </c>
      <c r="N3316" s="2">
        <f t="shared" si="1032"/>
        <v>0</v>
      </c>
      <c r="O3316" s="18">
        <f t="shared" si="1039"/>
        <v>0.14499999999999999</v>
      </c>
      <c r="P3316" s="8">
        <f t="shared" si="1043"/>
        <v>1.0069397980000001</v>
      </c>
      <c r="Q3316" s="2">
        <f t="shared" si="1041"/>
        <v>2016.08779003</v>
      </c>
      <c r="R3316" s="2">
        <f t="shared" si="1033"/>
        <v>2016.08779003</v>
      </c>
      <c r="S3316" s="9" t="s">
        <v>56</v>
      </c>
      <c r="T3316" s="47">
        <f t="shared" si="1028"/>
        <v>43353</v>
      </c>
      <c r="AE3316" s="33"/>
    </row>
    <row r="3317" spans="1:31" x14ac:dyDescent="0.2">
      <c r="A3317" s="90">
        <f t="shared" si="1034"/>
        <v>43342</v>
      </c>
      <c r="B3317" s="2">
        <f t="shared" si="1029"/>
        <v>292633.60339310998</v>
      </c>
      <c r="C3317" s="2">
        <f t="shared" si="1027"/>
        <v>269154.3209448501</v>
      </c>
      <c r="D3317" s="47">
        <f t="shared" si="1035"/>
        <v>43323</v>
      </c>
      <c r="E3317" s="3">
        <f t="shared" si="1044"/>
        <v>0</v>
      </c>
      <c r="F3317" s="4">
        <f t="shared" si="1042"/>
        <v>20</v>
      </c>
      <c r="G3317" s="4">
        <f t="shared" si="1040"/>
        <v>31</v>
      </c>
      <c r="H3317" s="2">
        <f t="shared" si="1036"/>
        <v>1</v>
      </c>
      <c r="I3317" s="2">
        <f t="shared" si="1037"/>
        <v>1.07934741</v>
      </c>
      <c r="J3317" s="2">
        <f t="shared" si="1030"/>
        <v>1.07934741</v>
      </c>
      <c r="K3317" s="2">
        <f t="shared" si="1031"/>
        <v>290511.01920212997</v>
      </c>
      <c r="L3317" s="1">
        <f t="shared" si="1038"/>
        <v>0</v>
      </c>
      <c r="M3317" s="3">
        <f t="shared" si="1026"/>
        <v>0</v>
      </c>
      <c r="N3317" s="2">
        <f t="shared" si="1032"/>
        <v>0</v>
      </c>
      <c r="O3317" s="18">
        <f t="shared" si="1039"/>
        <v>0.14499999999999999</v>
      </c>
      <c r="P3317" s="8">
        <f t="shared" si="1043"/>
        <v>1.007306381</v>
      </c>
      <c r="Q3317" s="2">
        <f t="shared" si="1041"/>
        <v>2122.5841909800001</v>
      </c>
      <c r="R3317" s="2">
        <f t="shared" si="1033"/>
        <v>2122.5841909800001</v>
      </c>
      <c r="S3317" s="9" t="s">
        <v>56</v>
      </c>
      <c r="T3317" s="47">
        <f t="shared" si="1028"/>
        <v>43353</v>
      </c>
      <c r="AE3317" s="33"/>
    </row>
    <row r="3318" spans="1:31" x14ac:dyDescent="0.2">
      <c r="A3318" s="90">
        <f t="shared" si="1034"/>
        <v>43343</v>
      </c>
      <c r="B3318" s="2">
        <f t="shared" si="1029"/>
        <v>292740.13901304995</v>
      </c>
      <c r="C3318" s="2">
        <f t="shared" si="1027"/>
        <v>269154.3209448501</v>
      </c>
      <c r="D3318" s="47">
        <f t="shared" si="1035"/>
        <v>43323</v>
      </c>
      <c r="E3318" s="3">
        <f t="shared" si="1044"/>
        <v>0</v>
      </c>
      <c r="F3318" s="4">
        <f t="shared" si="1042"/>
        <v>21</v>
      </c>
      <c r="G3318" s="4">
        <f t="shared" si="1040"/>
        <v>31</v>
      </c>
      <c r="H3318" s="2">
        <f t="shared" si="1036"/>
        <v>1</v>
      </c>
      <c r="I3318" s="2">
        <f t="shared" si="1037"/>
        <v>1.07934741</v>
      </c>
      <c r="J3318" s="2">
        <f t="shared" si="1030"/>
        <v>1.07934741</v>
      </c>
      <c r="K3318" s="2">
        <f t="shared" si="1031"/>
        <v>290511.01920212997</v>
      </c>
      <c r="L3318" s="1">
        <f t="shared" si="1038"/>
        <v>0</v>
      </c>
      <c r="M3318" s="3">
        <f t="shared" si="1026"/>
        <v>0</v>
      </c>
      <c r="N3318" s="2">
        <f t="shared" si="1032"/>
        <v>0</v>
      </c>
      <c r="O3318" s="18">
        <f t="shared" si="1039"/>
        <v>0.14499999999999999</v>
      </c>
      <c r="P3318" s="8">
        <f t="shared" si="1043"/>
        <v>1.007673099</v>
      </c>
      <c r="Q3318" s="2">
        <f t="shared" si="1041"/>
        <v>2229.11981092</v>
      </c>
      <c r="R3318" s="2">
        <f t="shared" si="1033"/>
        <v>2229.11981092</v>
      </c>
      <c r="S3318" s="9" t="s">
        <v>56</v>
      </c>
      <c r="T3318" s="47">
        <f t="shared" si="1028"/>
        <v>43353</v>
      </c>
      <c r="AE3318" s="33"/>
    </row>
    <row r="3319" spans="1:31" x14ac:dyDescent="0.2">
      <c r="A3319" s="90">
        <f t="shared" si="1034"/>
        <v>43344</v>
      </c>
      <c r="B3319" s="2">
        <f t="shared" si="1029"/>
        <v>292846.71298044996</v>
      </c>
      <c r="C3319" s="2">
        <f t="shared" si="1027"/>
        <v>269154.3209448501</v>
      </c>
      <c r="D3319" s="47">
        <f t="shared" si="1035"/>
        <v>43323</v>
      </c>
      <c r="E3319" s="3">
        <f t="shared" si="1044"/>
        <v>0</v>
      </c>
      <c r="F3319" s="4">
        <f t="shared" si="1042"/>
        <v>22</v>
      </c>
      <c r="G3319" s="4">
        <f t="shared" si="1040"/>
        <v>31</v>
      </c>
      <c r="H3319" s="2">
        <f t="shared" si="1036"/>
        <v>1</v>
      </c>
      <c r="I3319" s="2">
        <f t="shared" si="1037"/>
        <v>1.07934741</v>
      </c>
      <c r="J3319" s="2">
        <f t="shared" si="1030"/>
        <v>1.07934741</v>
      </c>
      <c r="K3319" s="2">
        <f t="shared" si="1031"/>
        <v>290511.01920212997</v>
      </c>
      <c r="L3319" s="1">
        <f t="shared" si="1038"/>
        <v>0</v>
      </c>
      <c r="M3319" s="3">
        <f t="shared" si="1026"/>
        <v>0</v>
      </c>
      <c r="N3319" s="2">
        <f t="shared" si="1032"/>
        <v>0</v>
      </c>
      <c r="O3319" s="18">
        <f t="shared" si="1039"/>
        <v>0.14499999999999999</v>
      </c>
      <c r="P3319" s="8">
        <f t="shared" si="1043"/>
        <v>1.008039949</v>
      </c>
      <c r="Q3319" s="2">
        <f t="shared" si="1041"/>
        <v>2335.6937783200001</v>
      </c>
      <c r="R3319" s="2">
        <f t="shared" si="1033"/>
        <v>2335.6937783200001</v>
      </c>
      <c r="S3319" s="9" t="s">
        <v>56</v>
      </c>
      <c r="T3319" s="47">
        <f t="shared" si="1028"/>
        <v>43353</v>
      </c>
      <c r="AE3319" s="33"/>
    </row>
    <row r="3320" spans="1:31" x14ac:dyDescent="0.2">
      <c r="A3320" s="90">
        <f t="shared" si="1034"/>
        <v>43345</v>
      </c>
      <c r="B3320" s="2">
        <f t="shared" si="1029"/>
        <v>292953.32616682997</v>
      </c>
      <c r="C3320" s="2">
        <f t="shared" si="1027"/>
        <v>269154.3209448501</v>
      </c>
      <c r="D3320" s="47">
        <f t="shared" si="1035"/>
        <v>43323</v>
      </c>
      <c r="E3320" s="3">
        <f t="shared" si="1044"/>
        <v>0</v>
      </c>
      <c r="F3320" s="4">
        <f t="shared" si="1042"/>
        <v>23</v>
      </c>
      <c r="G3320" s="4">
        <f t="shared" si="1040"/>
        <v>31</v>
      </c>
      <c r="H3320" s="2">
        <f t="shared" si="1036"/>
        <v>1</v>
      </c>
      <c r="I3320" s="2">
        <f t="shared" si="1037"/>
        <v>1.07934741</v>
      </c>
      <c r="J3320" s="2">
        <f t="shared" si="1030"/>
        <v>1.07934741</v>
      </c>
      <c r="K3320" s="2">
        <f t="shared" si="1031"/>
        <v>290511.01920212997</v>
      </c>
      <c r="L3320" s="1">
        <f t="shared" si="1038"/>
        <v>0</v>
      </c>
      <c r="M3320" s="3">
        <f t="shared" si="1026"/>
        <v>0</v>
      </c>
      <c r="N3320" s="2">
        <f t="shared" si="1032"/>
        <v>0</v>
      </c>
      <c r="O3320" s="18">
        <f t="shared" si="1039"/>
        <v>0.14499999999999999</v>
      </c>
      <c r="P3320" s="8">
        <f t="shared" si="1043"/>
        <v>1.0084069339999999</v>
      </c>
      <c r="Q3320" s="2">
        <f t="shared" si="1041"/>
        <v>2442.3069647000002</v>
      </c>
      <c r="R3320" s="2">
        <f t="shared" si="1033"/>
        <v>2442.3069647000002</v>
      </c>
      <c r="S3320" s="9" t="s">
        <v>56</v>
      </c>
      <c r="T3320" s="47">
        <f t="shared" si="1028"/>
        <v>43353</v>
      </c>
      <c r="AE3320" s="33"/>
    </row>
    <row r="3321" spans="1:31" x14ac:dyDescent="0.2">
      <c r="A3321" s="90">
        <f t="shared" si="1034"/>
        <v>43346</v>
      </c>
      <c r="B3321" s="2">
        <f t="shared" si="1029"/>
        <v>293059.97770066996</v>
      </c>
      <c r="C3321" s="2">
        <f t="shared" si="1027"/>
        <v>269154.3209448501</v>
      </c>
      <c r="D3321" s="47">
        <f t="shared" si="1035"/>
        <v>43323</v>
      </c>
      <c r="E3321" s="3">
        <f t="shared" si="1044"/>
        <v>0</v>
      </c>
      <c r="F3321" s="4">
        <f t="shared" si="1042"/>
        <v>24</v>
      </c>
      <c r="G3321" s="4">
        <f t="shared" si="1040"/>
        <v>31</v>
      </c>
      <c r="H3321" s="2">
        <f t="shared" si="1036"/>
        <v>1</v>
      </c>
      <c r="I3321" s="2">
        <f t="shared" si="1037"/>
        <v>1.07934741</v>
      </c>
      <c r="J3321" s="2">
        <f t="shared" si="1030"/>
        <v>1.07934741</v>
      </c>
      <c r="K3321" s="2">
        <f t="shared" si="1031"/>
        <v>290511.01920212997</v>
      </c>
      <c r="L3321" s="1">
        <f t="shared" si="1038"/>
        <v>0</v>
      </c>
      <c r="M3321" s="3">
        <f t="shared" si="1026"/>
        <v>0</v>
      </c>
      <c r="N3321" s="2">
        <f t="shared" si="1032"/>
        <v>0</v>
      </c>
      <c r="O3321" s="18">
        <f t="shared" si="1039"/>
        <v>0.14499999999999999</v>
      </c>
      <c r="P3321" s="8">
        <f t="shared" si="1043"/>
        <v>1.0087740510000001</v>
      </c>
      <c r="Q3321" s="2">
        <f t="shared" si="1041"/>
        <v>2548.9584985400002</v>
      </c>
      <c r="R3321" s="2">
        <f t="shared" si="1033"/>
        <v>2548.9584985400002</v>
      </c>
      <c r="S3321" s="9" t="s">
        <v>56</v>
      </c>
      <c r="T3321" s="47">
        <f t="shared" si="1028"/>
        <v>43353</v>
      </c>
      <c r="AE3321" s="33"/>
    </row>
    <row r="3322" spans="1:31" x14ac:dyDescent="0.2">
      <c r="A3322" s="90">
        <f t="shared" si="1034"/>
        <v>43347</v>
      </c>
      <c r="B3322" s="2">
        <f t="shared" si="1029"/>
        <v>293166.66845348995</v>
      </c>
      <c r="C3322" s="2">
        <f t="shared" si="1027"/>
        <v>269154.3209448501</v>
      </c>
      <c r="D3322" s="47">
        <f t="shared" si="1035"/>
        <v>43323</v>
      </c>
      <c r="E3322" s="3">
        <f t="shared" si="1044"/>
        <v>0</v>
      </c>
      <c r="F3322" s="4">
        <f t="shared" si="1042"/>
        <v>25</v>
      </c>
      <c r="G3322" s="4">
        <f t="shared" si="1040"/>
        <v>31</v>
      </c>
      <c r="H3322" s="2">
        <f t="shared" si="1036"/>
        <v>1</v>
      </c>
      <c r="I3322" s="2">
        <f t="shared" si="1037"/>
        <v>1.07934741</v>
      </c>
      <c r="J3322" s="2">
        <f t="shared" si="1030"/>
        <v>1.07934741</v>
      </c>
      <c r="K3322" s="2">
        <f t="shared" si="1031"/>
        <v>290511.01920212997</v>
      </c>
      <c r="L3322" s="1">
        <f t="shared" si="1038"/>
        <v>0</v>
      </c>
      <c r="M3322" s="3">
        <f t="shared" si="1026"/>
        <v>0</v>
      </c>
      <c r="N3322" s="2">
        <f t="shared" si="1032"/>
        <v>0</v>
      </c>
      <c r="O3322" s="18">
        <f t="shared" si="1039"/>
        <v>0.14499999999999999</v>
      </c>
      <c r="P3322" s="8">
        <f t="shared" si="1043"/>
        <v>1.009141303</v>
      </c>
      <c r="Q3322" s="2">
        <f t="shared" si="1041"/>
        <v>2655.6492513600001</v>
      </c>
      <c r="R3322" s="2">
        <f t="shared" si="1033"/>
        <v>2655.6492513600001</v>
      </c>
      <c r="S3322" s="9" t="s">
        <v>56</v>
      </c>
      <c r="T3322" s="47">
        <f t="shared" si="1028"/>
        <v>43353</v>
      </c>
      <c r="AE3322" s="33"/>
    </row>
    <row r="3323" spans="1:31" x14ac:dyDescent="0.2">
      <c r="A3323" s="90">
        <f t="shared" si="1034"/>
        <v>43348</v>
      </c>
      <c r="B3323" s="2">
        <f t="shared" si="1029"/>
        <v>293273.39784428</v>
      </c>
      <c r="C3323" s="2">
        <f t="shared" si="1027"/>
        <v>269154.3209448501</v>
      </c>
      <c r="D3323" s="47">
        <f t="shared" si="1035"/>
        <v>43323</v>
      </c>
      <c r="E3323" s="3">
        <f t="shared" si="1044"/>
        <v>0</v>
      </c>
      <c r="F3323" s="4">
        <f t="shared" si="1042"/>
        <v>26</v>
      </c>
      <c r="G3323" s="4">
        <f t="shared" si="1040"/>
        <v>31</v>
      </c>
      <c r="H3323" s="2">
        <f t="shared" si="1036"/>
        <v>1</v>
      </c>
      <c r="I3323" s="2">
        <f t="shared" si="1037"/>
        <v>1.07934741</v>
      </c>
      <c r="J3323" s="2">
        <f t="shared" si="1030"/>
        <v>1.07934741</v>
      </c>
      <c r="K3323" s="2">
        <f t="shared" si="1031"/>
        <v>290511.01920212997</v>
      </c>
      <c r="L3323" s="1">
        <f t="shared" si="1038"/>
        <v>0</v>
      </c>
      <c r="M3323" s="3">
        <f t="shared" si="1026"/>
        <v>0</v>
      </c>
      <c r="N3323" s="2">
        <f t="shared" si="1032"/>
        <v>0</v>
      </c>
      <c r="O3323" s="18">
        <f t="shared" si="1039"/>
        <v>0.14499999999999999</v>
      </c>
      <c r="P3323" s="8">
        <f t="shared" si="1043"/>
        <v>1.0095086879999999</v>
      </c>
      <c r="Q3323" s="2">
        <f t="shared" si="1041"/>
        <v>2762.3786421499999</v>
      </c>
      <c r="R3323" s="2">
        <f t="shared" si="1033"/>
        <v>2762.3786421499999</v>
      </c>
      <c r="S3323" s="9" t="s">
        <v>56</v>
      </c>
      <c r="T3323" s="47">
        <f t="shared" si="1028"/>
        <v>43353</v>
      </c>
      <c r="AE3323" s="33"/>
    </row>
    <row r="3324" spans="1:31" x14ac:dyDescent="0.2">
      <c r="A3324" s="90">
        <f t="shared" si="1034"/>
        <v>43349</v>
      </c>
      <c r="B3324" s="2">
        <f t="shared" si="1029"/>
        <v>293380.16616354999</v>
      </c>
      <c r="C3324" s="2">
        <f t="shared" si="1027"/>
        <v>269154.3209448501</v>
      </c>
      <c r="D3324" s="47">
        <f t="shared" si="1035"/>
        <v>43323</v>
      </c>
      <c r="E3324" s="3">
        <f t="shared" si="1044"/>
        <v>0</v>
      </c>
      <c r="F3324" s="4">
        <f t="shared" si="1042"/>
        <v>27</v>
      </c>
      <c r="G3324" s="4">
        <f t="shared" si="1040"/>
        <v>31</v>
      </c>
      <c r="H3324" s="2">
        <f t="shared" si="1036"/>
        <v>1</v>
      </c>
      <c r="I3324" s="2">
        <f t="shared" si="1037"/>
        <v>1.07934741</v>
      </c>
      <c r="J3324" s="2">
        <f t="shared" si="1030"/>
        <v>1.07934741</v>
      </c>
      <c r="K3324" s="2">
        <f t="shared" si="1031"/>
        <v>290511.01920212997</v>
      </c>
      <c r="L3324" s="1">
        <f t="shared" si="1038"/>
        <v>0</v>
      </c>
      <c r="M3324" s="3">
        <f t="shared" si="1026"/>
        <v>0</v>
      </c>
      <c r="N3324" s="2">
        <f t="shared" si="1032"/>
        <v>0</v>
      </c>
      <c r="O3324" s="18">
        <f t="shared" si="1039"/>
        <v>0.14499999999999999</v>
      </c>
      <c r="P3324" s="8">
        <f t="shared" si="1043"/>
        <v>1.009876207</v>
      </c>
      <c r="Q3324" s="2">
        <f t="shared" si="1041"/>
        <v>2869.14696142</v>
      </c>
      <c r="R3324" s="2">
        <f t="shared" si="1033"/>
        <v>2869.14696142</v>
      </c>
      <c r="S3324" s="9" t="s">
        <v>56</v>
      </c>
      <c r="T3324" s="47">
        <f t="shared" si="1028"/>
        <v>43353</v>
      </c>
      <c r="AE3324" s="33"/>
    </row>
    <row r="3325" spans="1:31" x14ac:dyDescent="0.2">
      <c r="A3325" s="90">
        <f t="shared" si="1034"/>
        <v>43350</v>
      </c>
      <c r="B3325" s="2">
        <f t="shared" si="1029"/>
        <v>293486.97341128998</v>
      </c>
      <c r="C3325" s="2">
        <f t="shared" si="1027"/>
        <v>269154.3209448501</v>
      </c>
      <c r="D3325" s="47">
        <f t="shared" si="1035"/>
        <v>43323</v>
      </c>
      <c r="E3325" s="3">
        <f t="shared" si="1044"/>
        <v>0</v>
      </c>
      <c r="F3325" s="4">
        <f t="shared" si="1042"/>
        <v>28</v>
      </c>
      <c r="G3325" s="4">
        <f t="shared" si="1040"/>
        <v>31</v>
      </c>
      <c r="H3325" s="2">
        <f t="shared" si="1036"/>
        <v>1</v>
      </c>
      <c r="I3325" s="2">
        <f t="shared" si="1037"/>
        <v>1.07934741</v>
      </c>
      <c r="J3325" s="2">
        <f t="shared" si="1030"/>
        <v>1.07934741</v>
      </c>
      <c r="K3325" s="2">
        <f t="shared" si="1031"/>
        <v>290511.01920212997</v>
      </c>
      <c r="L3325" s="1">
        <f t="shared" si="1038"/>
        <v>0</v>
      </c>
      <c r="M3325" s="3">
        <f t="shared" si="1026"/>
        <v>0</v>
      </c>
      <c r="N3325" s="2">
        <f t="shared" si="1032"/>
        <v>0</v>
      </c>
      <c r="O3325" s="18">
        <f t="shared" si="1039"/>
        <v>0.14499999999999999</v>
      </c>
      <c r="P3325" s="8">
        <f t="shared" si="1043"/>
        <v>1.0102438600000001</v>
      </c>
      <c r="Q3325" s="2">
        <f t="shared" si="1041"/>
        <v>2975.9542091600001</v>
      </c>
      <c r="R3325" s="2">
        <f t="shared" si="1033"/>
        <v>2975.9542091600001</v>
      </c>
      <c r="S3325" s="9" t="s">
        <v>56</v>
      </c>
      <c r="T3325" s="47">
        <f t="shared" si="1028"/>
        <v>43353</v>
      </c>
      <c r="AE3325" s="33"/>
    </row>
    <row r="3326" spans="1:31" x14ac:dyDescent="0.2">
      <c r="A3326" s="90">
        <f t="shared" si="1034"/>
        <v>43351</v>
      </c>
      <c r="B3326" s="2">
        <f t="shared" si="1029"/>
        <v>293593.81929699995</v>
      </c>
      <c r="C3326" s="2">
        <f t="shared" si="1027"/>
        <v>269154.3209448501</v>
      </c>
      <c r="D3326" s="47">
        <f t="shared" si="1035"/>
        <v>43323</v>
      </c>
      <c r="E3326" s="3">
        <f t="shared" si="1044"/>
        <v>0</v>
      </c>
      <c r="F3326" s="4">
        <f t="shared" si="1042"/>
        <v>29</v>
      </c>
      <c r="G3326" s="4">
        <f t="shared" si="1040"/>
        <v>31</v>
      </c>
      <c r="H3326" s="2">
        <f t="shared" si="1036"/>
        <v>1</v>
      </c>
      <c r="I3326" s="2">
        <f t="shared" si="1037"/>
        <v>1.07934741</v>
      </c>
      <c r="J3326" s="2">
        <f t="shared" si="1030"/>
        <v>1.07934741</v>
      </c>
      <c r="K3326" s="2">
        <f t="shared" si="1031"/>
        <v>290511.01920212997</v>
      </c>
      <c r="L3326" s="1">
        <f t="shared" si="1038"/>
        <v>0</v>
      </c>
      <c r="M3326" s="3">
        <f t="shared" si="1026"/>
        <v>0</v>
      </c>
      <c r="N3326" s="2">
        <f t="shared" si="1032"/>
        <v>0</v>
      </c>
      <c r="O3326" s="18">
        <f t="shared" si="1039"/>
        <v>0.14499999999999999</v>
      </c>
      <c r="P3326" s="8">
        <f t="shared" si="1043"/>
        <v>1.0106116460000001</v>
      </c>
      <c r="Q3326" s="2">
        <f t="shared" si="1041"/>
        <v>3082.8000948700001</v>
      </c>
      <c r="R3326" s="2">
        <f t="shared" si="1033"/>
        <v>3082.8000948700001</v>
      </c>
      <c r="S3326" s="9" t="s">
        <v>56</v>
      </c>
      <c r="T3326" s="47">
        <f t="shared" si="1028"/>
        <v>43353</v>
      </c>
      <c r="AE3326" s="33"/>
    </row>
    <row r="3327" spans="1:31" x14ac:dyDescent="0.2">
      <c r="A3327" s="90">
        <f t="shared" si="1034"/>
        <v>43352</v>
      </c>
      <c r="B3327" s="2">
        <f t="shared" si="1029"/>
        <v>293700.70440168999</v>
      </c>
      <c r="C3327" s="2">
        <f t="shared" si="1027"/>
        <v>269154.3209448501</v>
      </c>
      <c r="D3327" s="47">
        <f t="shared" si="1035"/>
        <v>43323</v>
      </c>
      <c r="E3327" s="3">
        <f t="shared" si="1044"/>
        <v>0</v>
      </c>
      <c r="F3327" s="4">
        <f t="shared" si="1042"/>
        <v>30</v>
      </c>
      <c r="G3327" s="4">
        <f t="shared" si="1040"/>
        <v>31</v>
      </c>
      <c r="H3327" s="2">
        <f t="shared" si="1036"/>
        <v>1</v>
      </c>
      <c r="I3327" s="2">
        <f t="shared" si="1037"/>
        <v>1.07934741</v>
      </c>
      <c r="J3327" s="2">
        <f t="shared" si="1030"/>
        <v>1.07934741</v>
      </c>
      <c r="K3327" s="2">
        <f t="shared" si="1031"/>
        <v>290511.01920212997</v>
      </c>
      <c r="L3327" s="1">
        <f t="shared" si="1038"/>
        <v>0</v>
      </c>
      <c r="M3327" s="3">
        <f t="shared" ref="M3327:M3390" si="1045">IF(DAY(A3327)=E$2,VLOOKUP(A3327,$W$10:$AD$316,5),0)</f>
        <v>0</v>
      </c>
      <c r="N3327" s="2">
        <f t="shared" si="1032"/>
        <v>0</v>
      </c>
      <c r="O3327" s="18">
        <f t="shared" si="1039"/>
        <v>0.14499999999999999</v>
      </c>
      <c r="P3327" s="8">
        <f t="shared" si="1043"/>
        <v>1.0109795669999999</v>
      </c>
      <c r="Q3327" s="2">
        <f t="shared" si="1041"/>
        <v>3189.68519956</v>
      </c>
      <c r="R3327" s="2">
        <f t="shared" si="1033"/>
        <v>3189.68519956</v>
      </c>
      <c r="S3327" s="9" t="s">
        <v>56</v>
      </c>
      <c r="T3327" s="47">
        <f t="shared" si="1028"/>
        <v>43353</v>
      </c>
      <c r="AE3327" s="33"/>
    </row>
    <row r="3328" spans="1:31" x14ac:dyDescent="0.2">
      <c r="A3328" s="90">
        <f t="shared" si="1034"/>
        <v>43353</v>
      </c>
      <c r="B3328" s="2">
        <f t="shared" si="1029"/>
        <v>293807.62814434996</v>
      </c>
      <c r="C3328" s="2">
        <f t="shared" ref="C3328:C3391" si="1046">IF(DAY(A3327)=$E$2,VLOOKUP(A3327,W$10:X$316,2),C3327)</f>
        <v>269154.3209448501</v>
      </c>
      <c r="D3328" s="47">
        <f t="shared" si="1035"/>
        <v>43323</v>
      </c>
      <c r="E3328" s="3">
        <f t="shared" si="1044"/>
        <v>0</v>
      </c>
      <c r="F3328" s="4">
        <f t="shared" si="1042"/>
        <v>31</v>
      </c>
      <c r="G3328" s="4">
        <f t="shared" si="1040"/>
        <v>31</v>
      </c>
      <c r="H3328" s="2">
        <f t="shared" si="1036"/>
        <v>1</v>
      </c>
      <c r="I3328" s="2">
        <f t="shared" si="1037"/>
        <v>1.07934741</v>
      </c>
      <c r="J3328" s="2">
        <f t="shared" si="1030"/>
        <v>1.07934741</v>
      </c>
      <c r="K3328" s="2">
        <f t="shared" si="1031"/>
        <v>290511.01920212997</v>
      </c>
      <c r="L3328" s="1">
        <f t="shared" si="1038"/>
        <v>109</v>
      </c>
      <c r="M3328" s="3">
        <f t="shared" si="1045"/>
        <v>0</v>
      </c>
      <c r="N3328" s="2">
        <f t="shared" si="1032"/>
        <v>0</v>
      </c>
      <c r="O3328" s="18">
        <f t="shared" si="1039"/>
        <v>0.14499999999999999</v>
      </c>
      <c r="P3328" s="8">
        <f t="shared" si="1043"/>
        <v>1.0113476210000001</v>
      </c>
      <c r="Q3328" s="2">
        <f t="shared" si="1041"/>
        <v>3296.6089422199998</v>
      </c>
      <c r="R3328" s="2">
        <f t="shared" si="1033"/>
        <v>3296.6089422199998</v>
      </c>
      <c r="S3328" s="9" t="s">
        <v>56</v>
      </c>
      <c r="T3328" s="47">
        <f t="shared" ref="T3328:T3391" si="1047">IF(DAY(A3328)=E$2+1,VLOOKUP(A3327,$W$10:$AD$316,8),T3327)</f>
        <v>43353</v>
      </c>
      <c r="AE3328" s="33"/>
    </row>
    <row r="3329" spans="1:31" x14ac:dyDescent="0.2">
      <c r="A3329" s="90">
        <f t="shared" si="1034"/>
        <v>43354</v>
      </c>
      <c r="B3329" s="2">
        <f t="shared" si="1029"/>
        <v>293918.15710501</v>
      </c>
      <c r="C3329" s="2">
        <f t="shared" si="1046"/>
        <v>272208.58216944011</v>
      </c>
      <c r="D3329" s="47">
        <f t="shared" si="1035"/>
        <v>43354</v>
      </c>
      <c r="E3329" s="3">
        <f t="shared" si="1044"/>
        <v>0</v>
      </c>
      <c r="F3329" s="4">
        <f t="shared" si="1042"/>
        <v>1</v>
      </c>
      <c r="G3329" s="4">
        <f t="shared" si="1040"/>
        <v>30</v>
      </c>
      <c r="H3329" s="2">
        <f t="shared" si="1036"/>
        <v>1</v>
      </c>
      <c r="I3329" s="2">
        <f t="shared" si="1037"/>
        <v>1.07934741</v>
      </c>
      <c r="J3329" s="2">
        <f t="shared" si="1030"/>
        <v>1.07934741</v>
      </c>
      <c r="K3329" s="2">
        <f t="shared" si="1031"/>
        <v>293807.62814435002</v>
      </c>
      <c r="L3329" s="1">
        <f t="shared" si="1038"/>
        <v>0</v>
      </c>
      <c r="M3329" s="3">
        <f t="shared" si="1045"/>
        <v>0</v>
      </c>
      <c r="N3329" s="2">
        <f t="shared" si="1032"/>
        <v>0</v>
      </c>
      <c r="O3329" s="18">
        <f t="shared" si="1039"/>
        <v>0.14499999999999999</v>
      </c>
      <c r="P3329" s="8">
        <f t="shared" si="1043"/>
        <v>1.0003761950000001</v>
      </c>
      <c r="Q3329" s="2">
        <f t="shared" si="1041"/>
        <v>110.52896066</v>
      </c>
      <c r="R3329" s="2">
        <f t="shared" si="1033"/>
        <v>110.52896066</v>
      </c>
      <c r="S3329" s="9" t="s">
        <v>56</v>
      </c>
      <c r="T3329" s="47">
        <f t="shared" si="1047"/>
        <v>43383</v>
      </c>
      <c r="AE3329" s="33"/>
    </row>
    <row r="3330" spans="1:31" x14ac:dyDescent="0.2">
      <c r="A3330" s="90">
        <f t="shared" si="1034"/>
        <v>43355</v>
      </c>
      <c r="B3330" s="2">
        <f t="shared" si="1029"/>
        <v>294028.72749255999</v>
      </c>
      <c r="C3330" s="2">
        <f t="shared" si="1046"/>
        <v>272208.58216944011</v>
      </c>
      <c r="D3330" s="47">
        <f t="shared" si="1035"/>
        <v>43354</v>
      </c>
      <c r="E3330" s="3">
        <f t="shared" si="1044"/>
        <v>0</v>
      </c>
      <c r="F3330" s="4">
        <f t="shared" si="1042"/>
        <v>2</v>
      </c>
      <c r="G3330" s="4">
        <f t="shared" si="1040"/>
        <v>30</v>
      </c>
      <c r="H3330" s="2">
        <f t="shared" si="1036"/>
        <v>1</v>
      </c>
      <c r="I3330" s="2">
        <f t="shared" si="1037"/>
        <v>1.07934741</v>
      </c>
      <c r="J3330" s="2">
        <f t="shared" si="1030"/>
        <v>1.07934741</v>
      </c>
      <c r="K3330" s="2">
        <f t="shared" si="1031"/>
        <v>293807.62814435002</v>
      </c>
      <c r="L3330" s="1">
        <f t="shared" si="1038"/>
        <v>0</v>
      </c>
      <c r="M3330" s="3">
        <f t="shared" si="1045"/>
        <v>0</v>
      </c>
      <c r="N3330" s="2">
        <f t="shared" si="1032"/>
        <v>0</v>
      </c>
      <c r="O3330" s="18">
        <f t="shared" si="1039"/>
        <v>0.14499999999999999</v>
      </c>
      <c r="P3330" s="8">
        <f t="shared" si="1043"/>
        <v>1.0007525310000001</v>
      </c>
      <c r="Q3330" s="2">
        <f t="shared" si="1041"/>
        <v>221.09934820999999</v>
      </c>
      <c r="R3330" s="2">
        <f t="shared" si="1033"/>
        <v>221.09934820999999</v>
      </c>
      <c r="S3330" s="9" t="s">
        <v>56</v>
      </c>
      <c r="T3330" s="47">
        <f t="shared" si="1047"/>
        <v>43383</v>
      </c>
      <c r="AE3330" s="33"/>
    </row>
    <row r="3331" spans="1:31" x14ac:dyDescent="0.2">
      <c r="A3331" s="90">
        <f t="shared" si="1034"/>
        <v>43356</v>
      </c>
      <c r="B3331" s="2">
        <f t="shared" si="1029"/>
        <v>294139.33960079</v>
      </c>
      <c r="C3331" s="2">
        <f t="shared" si="1046"/>
        <v>272208.58216944011</v>
      </c>
      <c r="D3331" s="47">
        <f t="shared" si="1035"/>
        <v>43354</v>
      </c>
      <c r="E3331" s="3">
        <f t="shared" si="1044"/>
        <v>0</v>
      </c>
      <c r="F3331" s="4">
        <f t="shared" si="1042"/>
        <v>3</v>
      </c>
      <c r="G3331" s="4">
        <f t="shared" si="1040"/>
        <v>30</v>
      </c>
      <c r="H3331" s="2">
        <f t="shared" si="1036"/>
        <v>1</v>
      </c>
      <c r="I3331" s="2">
        <f t="shared" si="1037"/>
        <v>1.07934741</v>
      </c>
      <c r="J3331" s="2">
        <f t="shared" si="1030"/>
        <v>1.07934741</v>
      </c>
      <c r="K3331" s="2">
        <f t="shared" si="1031"/>
        <v>293807.62814435002</v>
      </c>
      <c r="L3331" s="1">
        <f t="shared" si="1038"/>
        <v>0</v>
      </c>
      <c r="M3331" s="3">
        <f t="shared" si="1045"/>
        <v>0</v>
      </c>
      <c r="N3331" s="2">
        <f t="shared" si="1032"/>
        <v>0</v>
      </c>
      <c r="O3331" s="18">
        <f t="shared" si="1039"/>
        <v>0.14499999999999999</v>
      </c>
      <c r="P3331" s="8">
        <f t="shared" si="1043"/>
        <v>1.001129009</v>
      </c>
      <c r="Q3331" s="2">
        <f t="shared" si="1041"/>
        <v>331.71145644000001</v>
      </c>
      <c r="R3331" s="2">
        <f t="shared" si="1033"/>
        <v>331.71145644000001</v>
      </c>
      <c r="S3331" s="9" t="s">
        <v>56</v>
      </c>
      <c r="T3331" s="47">
        <f t="shared" si="1047"/>
        <v>43383</v>
      </c>
      <c r="AE3331" s="33"/>
    </row>
    <row r="3332" spans="1:31" x14ac:dyDescent="0.2">
      <c r="A3332" s="90">
        <f t="shared" si="1034"/>
        <v>43357</v>
      </c>
      <c r="B3332" s="2">
        <f t="shared" si="1029"/>
        <v>294249.99313588999</v>
      </c>
      <c r="C3332" s="2">
        <f t="shared" si="1046"/>
        <v>272208.58216944011</v>
      </c>
      <c r="D3332" s="47">
        <f t="shared" si="1035"/>
        <v>43354</v>
      </c>
      <c r="E3332" s="3">
        <f t="shared" si="1044"/>
        <v>0</v>
      </c>
      <c r="F3332" s="4">
        <f t="shared" si="1042"/>
        <v>4</v>
      </c>
      <c r="G3332" s="4">
        <f t="shared" si="1040"/>
        <v>30</v>
      </c>
      <c r="H3332" s="2">
        <f t="shared" si="1036"/>
        <v>1</v>
      </c>
      <c r="I3332" s="2">
        <f t="shared" si="1037"/>
        <v>1.07934741</v>
      </c>
      <c r="J3332" s="2">
        <f t="shared" si="1030"/>
        <v>1.07934741</v>
      </c>
      <c r="K3332" s="2">
        <f t="shared" si="1031"/>
        <v>293807.62814435002</v>
      </c>
      <c r="L3332" s="1">
        <f t="shared" si="1038"/>
        <v>0</v>
      </c>
      <c r="M3332" s="3">
        <f t="shared" si="1045"/>
        <v>0</v>
      </c>
      <c r="N3332" s="2">
        <f t="shared" si="1032"/>
        <v>0</v>
      </c>
      <c r="O3332" s="18">
        <f t="shared" si="1039"/>
        <v>0.14499999999999999</v>
      </c>
      <c r="P3332" s="8">
        <f t="shared" si="1043"/>
        <v>1.0015056280000001</v>
      </c>
      <c r="Q3332" s="2">
        <f t="shared" si="1041"/>
        <v>442.36499154000001</v>
      </c>
      <c r="R3332" s="2">
        <f t="shared" si="1033"/>
        <v>442.36499154000001</v>
      </c>
      <c r="S3332" s="9" t="s">
        <v>56</v>
      </c>
      <c r="T3332" s="47">
        <f t="shared" si="1047"/>
        <v>43383</v>
      </c>
      <c r="AE3332" s="33"/>
    </row>
    <row r="3333" spans="1:31" x14ac:dyDescent="0.2">
      <c r="A3333" s="90">
        <f t="shared" si="1034"/>
        <v>43358</v>
      </c>
      <c r="B3333" s="2">
        <f t="shared" si="1029"/>
        <v>294360.68839168001</v>
      </c>
      <c r="C3333" s="2">
        <f t="shared" si="1046"/>
        <v>272208.58216944011</v>
      </c>
      <c r="D3333" s="47">
        <f t="shared" si="1035"/>
        <v>43354</v>
      </c>
      <c r="E3333" s="3">
        <f t="shared" si="1044"/>
        <v>0</v>
      </c>
      <c r="F3333" s="4">
        <f t="shared" si="1042"/>
        <v>5</v>
      </c>
      <c r="G3333" s="4">
        <f t="shared" si="1040"/>
        <v>30</v>
      </c>
      <c r="H3333" s="2">
        <f t="shared" si="1036"/>
        <v>1</v>
      </c>
      <c r="I3333" s="2">
        <f t="shared" si="1037"/>
        <v>1.07934741</v>
      </c>
      <c r="J3333" s="2">
        <f t="shared" si="1030"/>
        <v>1.07934741</v>
      </c>
      <c r="K3333" s="2">
        <f t="shared" si="1031"/>
        <v>293807.62814435002</v>
      </c>
      <c r="L3333" s="1">
        <f t="shared" si="1038"/>
        <v>0</v>
      </c>
      <c r="M3333" s="3">
        <f t="shared" si="1045"/>
        <v>0</v>
      </c>
      <c r="N3333" s="2">
        <f t="shared" si="1032"/>
        <v>0</v>
      </c>
      <c r="O3333" s="18">
        <f t="shared" si="1039"/>
        <v>0.14499999999999999</v>
      </c>
      <c r="P3333" s="8">
        <f t="shared" si="1043"/>
        <v>1.0018823889999999</v>
      </c>
      <c r="Q3333" s="2">
        <f t="shared" si="1041"/>
        <v>553.06024733000004</v>
      </c>
      <c r="R3333" s="2">
        <f t="shared" si="1033"/>
        <v>553.06024733000004</v>
      </c>
      <c r="S3333" s="9" t="s">
        <v>56</v>
      </c>
      <c r="T3333" s="47">
        <f t="shared" si="1047"/>
        <v>43383</v>
      </c>
      <c r="AE3333" s="33"/>
    </row>
    <row r="3334" spans="1:31" x14ac:dyDescent="0.2">
      <c r="A3334" s="90">
        <f t="shared" si="1034"/>
        <v>43359</v>
      </c>
      <c r="B3334" s="2">
        <f t="shared" si="1029"/>
        <v>294471.42536815</v>
      </c>
      <c r="C3334" s="2">
        <f t="shared" si="1046"/>
        <v>272208.58216944011</v>
      </c>
      <c r="D3334" s="47">
        <f t="shared" si="1035"/>
        <v>43354</v>
      </c>
      <c r="E3334" s="3">
        <f t="shared" si="1044"/>
        <v>0</v>
      </c>
      <c r="F3334" s="4">
        <f t="shared" si="1042"/>
        <v>6</v>
      </c>
      <c r="G3334" s="4">
        <f t="shared" si="1040"/>
        <v>30</v>
      </c>
      <c r="H3334" s="2">
        <f t="shared" si="1036"/>
        <v>1</v>
      </c>
      <c r="I3334" s="2">
        <f t="shared" si="1037"/>
        <v>1.07934741</v>
      </c>
      <c r="J3334" s="2">
        <f t="shared" si="1030"/>
        <v>1.07934741</v>
      </c>
      <c r="K3334" s="2">
        <f t="shared" si="1031"/>
        <v>293807.62814435002</v>
      </c>
      <c r="L3334" s="1">
        <f t="shared" si="1038"/>
        <v>0</v>
      </c>
      <c r="M3334" s="3">
        <f t="shared" si="1045"/>
        <v>0</v>
      </c>
      <c r="N3334" s="2">
        <f t="shared" si="1032"/>
        <v>0</v>
      </c>
      <c r="O3334" s="18">
        <f t="shared" si="1039"/>
        <v>0.14499999999999999</v>
      </c>
      <c r="P3334" s="8">
        <f t="shared" si="1043"/>
        <v>1.002259292</v>
      </c>
      <c r="Q3334" s="2">
        <f t="shared" si="1041"/>
        <v>663.79722379999998</v>
      </c>
      <c r="R3334" s="2">
        <f t="shared" si="1033"/>
        <v>663.79722379999998</v>
      </c>
      <c r="S3334" s="9" t="s">
        <v>56</v>
      </c>
      <c r="T3334" s="47">
        <f t="shared" si="1047"/>
        <v>43383</v>
      </c>
      <c r="AE3334" s="33"/>
    </row>
    <row r="3335" spans="1:31" x14ac:dyDescent="0.2">
      <c r="A3335" s="90">
        <f t="shared" si="1034"/>
        <v>43360</v>
      </c>
      <c r="B3335" s="2">
        <f t="shared" si="1029"/>
        <v>294582.2040653</v>
      </c>
      <c r="C3335" s="2">
        <f t="shared" si="1046"/>
        <v>272208.58216944011</v>
      </c>
      <c r="D3335" s="47">
        <f t="shared" si="1035"/>
        <v>43354</v>
      </c>
      <c r="E3335" s="3">
        <f t="shared" si="1044"/>
        <v>0</v>
      </c>
      <c r="F3335" s="4">
        <f t="shared" si="1042"/>
        <v>7</v>
      </c>
      <c r="G3335" s="4">
        <f t="shared" si="1040"/>
        <v>30</v>
      </c>
      <c r="H3335" s="2">
        <f t="shared" si="1036"/>
        <v>1</v>
      </c>
      <c r="I3335" s="2">
        <f t="shared" si="1037"/>
        <v>1.07934741</v>
      </c>
      <c r="J3335" s="2">
        <f t="shared" si="1030"/>
        <v>1.07934741</v>
      </c>
      <c r="K3335" s="2">
        <f t="shared" si="1031"/>
        <v>293807.62814435002</v>
      </c>
      <c r="L3335" s="1">
        <f t="shared" si="1038"/>
        <v>0</v>
      </c>
      <c r="M3335" s="3">
        <f t="shared" si="1045"/>
        <v>0</v>
      </c>
      <c r="N3335" s="2">
        <f t="shared" si="1032"/>
        <v>0</v>
      </c>
      <c r="O3335" s="18">
        <f t="shared" si="1039"/>
        <v>0.14499999999999999</v>
      </c>
      <c r="P3335" s="8">
        <f t="shared" si="1043"/>
        <v>1.002636337</v>
      </c>
      <c r="Q3335" s="2">
        <f t="shared" si="1041"/>
        <v>774.57592094999995</v>
      </c>
      <c r="R3335" s="2">
        <f t="shared" si="1033"/>
        <v>774.57592094999995</v>
      </c>
      <c r="S3335" s="9" t="s">
        <v>56</v>
      </c>
      <c r="T3335" s="47">
        <f t="shared" si="1047"/>
        <v>43383</v>
      </c>
      <c r="AE3335" s="33"/>
    </row>
    <row r="3336" spans="1:31" x14ac:dyDescent="0.2">
      <c r="A3336" s="90">
        <f t="shared" si="1034"/>
        <v>43361</v>
      </c>
      <c r="B3336" s="2">
        <f t="shared" si="1029"/>
        <v>294693.02418933</v>
      </c>
      <c r="C3336" s="2">
        <f t="shared" si="1046"/>
        <v>272208.58216944011</v>
      </c>
      <c r="D3336" s="47">
        <f t="shared" si="1035"/>
        <v>43354</v>
      </c>
      <c r="E3336" s="3">
        <f t="shared" si="1044"/>
        <v>0</v>
      </c>
      <c r="F3336" s="4">
        <f t="shared" si="1042"/>
        <v>8</v>
      </c>
      <c r="G3336" s="4">
        <f t="shared" si="1040"/>
        <v>30</v>
      </c>
      <c r="H3336" s="2">
        <f t="shared" si="1036"/>
        <v>1</v>
      </c>
      <c r="I3336" s="2">
        <f t="shared" si="1037"/>
        <v>1.07934741</v>
      </c>
      <c r="J3336" s="2">
        <f t="shared" si="1030"/>
        <v>1.07934741</v>
      </c>
      <c r="K3336" s="2">
        <f t="shared" si="1031"/>
        <v>293807.62814435002</v>
      </c>
      <c r="L3336" s="1">
        <f t="shared" si="1038"/>
        <v>0</v>
      </c>
      <c r="M3336" s="3">
        <f t="shared" si="1045"/>
        <v>0</v>
      </c>
      <c r="N3336" s="2">
        <f t="shared" si="1032"/>
        <v>0</v>
      </c>
      <c r="O3336" s="18">
        <f t="shared" si="1039"/>
        <v>0.14499999999999999</v>
      </c>
      <c r="P3336" s="8">
        <f t="shared" si="1043"/>
        <v>1.0030135229999999</v>
      </c>
      <c r="Q3336" s="2">
        <f t="shared" si="1041"/>
        <v>885.39604498000006</v>
      </c>
      <c r="R3336" s="2">
        <f t="shared" si="1033"/>
        <v>885.39604498000006</v>
      </c>
      <c r="S3336" s="9" t="s">
        <v>56</v>
      </c>
      <c r="T3336" s="47">
        <f t="shared" si="1047"/>
        <v>43383</v>
      </c>
      <c r="AE3336" s="33"/>
    </row>
    <row r="3337" spans="1:31" x14ac:dyDescent="0.2">
      <c r="A3337" s="90">
        <f t="shared" si="1034"/>
        <v>43362</v>
      </c>
      <c r="B3337" s="2">
        <f t="shared" si="1029"/>
        <v>294803.88632784999</v>
      </c>
      <c r="C3337" s="2">
        <f t="shared" si="1046"/>
        <v>272208.58216944011</v>
      </c>
      <c r="D3337" s="47">
        <f t="shared" si="1035"/>
        <v>43354</v>
      </c>
      <c r="E3337" s="3">
        <f t="shared" si="1044"/>
        <v>0</v>
      </c>
      <c r="F3337" s="4">
        <f t="shared" si="1042"/>
        <v>9</v>
      </c>
      <c r="G3337" s="4">
        <f t="shared" si="1040"/>
        <v>30</v>
      </c>
      <c r="H3337" s="2">
        <f t="shared" si="1036"/>
        <v>1</v>
      </c>
      <c r="I3337" s="2">
        <f t="shared" si="1037"/>
        <v>1.07934741</v>
      </c>
      <c r="J3337" s="2">
        <f t="shared" si="1030"/>
        <v>1.07934741</v>
      </c>
      <c r="K3337" s="2">
        <f t="shared" si="1031"/>
        <v>293807.62814435002</v>
      </c>
      <c r="L3337" s="1">
        <f t="shared" si="1038"/>
        <v>0</v>
      </c>
      <c r="M3337" s="3">
        <f t="shared" si="1045"/>
        <v>0</v>
      </c>
      <c r="N3337" s="2">
        <f t="shared" si="1032"/>
        <v>0</v>
      </c>
      <c r="O3337" s="18">
        <f t="shared" si="1039"/>
        <v>0.14499999999999999</v>
      </c>
      <c r="P3337" s="8">
        <f t="shared" si="1043"/>
        <v>1.0033908520000001</v>
      </c>
      <c r="Q3337" s="2">
        <f t="shared" si="1041"/>
        <v>996.25818349999997</v>
      </c>
      <c r="R3337" s="2">
        <f t="shared" si="1033"/>
        <v>996.25818349999997</v>
      </c>
      <c r="S3337" s="9" t="s">
        <v>56</v>
      </c>
      <c r="T3337" s="47">
        <f t="shared" si="1047"/>
        <v>43383</v>
      </c>
      <c r="AE3337" s="33"/>
    </row>
    <row r="3338" spans="1:31" x14ac:dyDescent="0.2">
      <c r="A3338" s="90">
        <f t="shared" si="1034"/>
        <v>43363</v>
      </c>
      <c r="B3338" s="2">
        <f t="shared" ref="B3338:B3401" si="1048">(K3338+Q3338)</f>
        <v>294914.78989325004</v>
      </c>
      <c r="C3338" s="2">
        <f t="shared" si="1046"/>
        <v>272208.58216944011</v>
      </c>
      <c r="D3338" s="47">
        <f t="shared" si="1035"/>
        <v>43354</v>
      </c>
      <c r="E3338" s="3">
        <f t="shared" si="1044"/>
        <v>0</v>
      </c>
      <c r="F3338" s="4">
        <f t="shared" si="1042"/>
        <v>10</v>
      </c>
      <c r="G3338" s="4">
        <f t="shared" si="1040"/>
        <v>30</v>
      </c>
      <c r="H3338" s="2">
        <f t="shared" si="1036"/>
        <v>1</v>
      </c>
      <c r="I3338" s="2">
        <f t="shared" si="1037"/>
        <v>1.07934741</v>
      </c>
      <c r="J3338" s="2">
        <f t="shared" ref="J3338:J3401" si="1049">TRUNC(H3338*I3338,8)</f>
        <v>1.07934741</v>
      </c>
      <c r="K3338" s="2">
        <f t="shared" ref="K3338:K3401" si="1050">TRUNC(C3338*J3338,8)</f>
        <v>293807.62814435002</v>
      </c>
      <c r="L3338" s="1">
        <f t="shared" si="1038"/>
        <v>0</v>
      </c>
      <c r="M3338" s="3">
        <f t="shared" si="1045"/>
        <v>0</v>
      </c>
      <c r="N3338" s="2">
        <f t="shared" ref="N3338:N3401" si="1051">IF(M3338&gt;0,TRUNC((M3338*K3338),8),0)</f>
        <v>0</v>
      </c>
      <c r="O3338" s="18">
        <f t="shared" si="1039"/>
        <v>0.14499999999999999</v>
      </c>
      <c r="P3338" s="8">
        <f t="shared" si="1043"/>
        <v>1.003768322</v>
      </c>
      <c r="Q3338" s="2">
        <f t="shared" si="1041"/>
        <v>1107.1617489</v>
      </c>
      <c r="R3338" s="2">
        <f t="shared" ref="R3338:R3401" si="1052">(N3338+Q3338)</f>
        <v>1107.1617489</v>
      </c>
      <c r="S3338" s="9" t="s">
        <v>56</v>
      </c>
      <c r="T3338" s="47">
        <f t="shared" si="1047"/>
        <v>43383</v>
      </c>
      <c r="AE3338" s="33"/>
    </row>
    <row r="3339" spans="1:31" x14ac:dyDescent="0.2">
      <c r="A3339" s="90">
        <f t="shared" ref="A3339:A3402" si="1053">(A3338+1)</f>
        <v>43364</v>
      </c>
      <c r="B3339" s="2">
        <f t="shared" si="1048"/>
        <v>295025.73547314003</v>
      </c>
      <c r="C3339" s="2">
        <f t="shared" si="1046"/>
        <v>272208.58216944011</v>
      </c>
      <c r="D3339" s="47">
        <f t="shared" ref="D3339:D3402" si="1054">IF(DAY(A3338)=$E$2,A3339,D3338)</f>
        <v>43354</v>
      </c>
      <c r="E3339" s="3">
        <f t="shared" si="1044"/>
        <v>0</v>
      </c>
      <c r="F3339" s="4">
        <f t="shared" si="1042"/>
        <v>11</v>
      </c>
      <c r="G3339" s="4">
        <f t="shared" si="1040"/>
        <v>30</v>
      </c>
      <c r="H3339" s="2">
        <f t="shared" ref="H3339:H3402" si="1055">TRUNC(((1+$E3339)^($F3339/$G3339)),8)</f>
        <v>1</v>
      </c>
      <c r="I3339" s="2">
        <f t="shared" ref="I3339:I3402" si="1056">IF(DAY(A3338)=E$2,J3338,I3338)</f>
        <v>1.07934741</v>
      </c>
      <c r="J3339" s="2">
        <f t="shared" si="1049"/>
        <v>1.07934741</v>
      </c>
      <c r="K3339" s="2">
        <f t="shared" si="1050"/>
        <v>293807.62814435002</v>
      </c>
      <c r="L3339" s="1">
        <f t="shared" ref="L3339:L3402" si="1057">IF(DAY(A3339)=E$2,VLOOKUP(A3339,$W$10:$AD$316,7),0)</f>
        <v>0</v>
      </c>
      <c r="M3339" s="3">
        <f t="shared" si="1045"/>
        <v>0</v>
      </c>
      <c r="N3339" s="2">
        <f t="shared" si="1051"/>
        <v>0</v>
      </c>
      <c r="O3339" s="18">
        <f t="shared" ref="O3339:O3402" si="1058">(O3338)</f>
        <v>0.14499999999999999</v>
      </c>
      <c r="P3339" s="8">
        <f t="shared" si="1043"/>
        <v>1.0041459349999999</v>
      </c>
      <c r="Q3339" s="2">
        <f t="shared" si="1041"/>
        <v>1218.1073287900001</v>
      </c>
      <c r="R3339" s="2">
        <f t="shared" si="1052"/>
        <v>1218.1073287900001</v>
      </c>
      <c r="S3339" s="9" t="s">
        <v>56</v>
      </c>
      <c r="T3339" s="47">
        <f t="shared" si="1047"/>
        <v>43383</v>
      </c>
      <c r="AE3339" s="33"/>
    </row>
    <row r="3340" spans="1:31" x14ac:dyDescent="0.2">
      <c r="A3340" s="90">
        <f t="shared" si="1053"/>
        <v>43365</v>
      </c>
      <c r="B3340" s="2">
        <f t="shared" si="1048"/>
        <v>295136.7224799</v>
      </c>
      <c r="C3340" s="2">
        <f t="shared" si="1046"/>
        <v>272208.58216944011</v>
      </c>
      <c r="D3340" s="47">
        <f t="shared" si="1054"/>
        <v>43354</v>
      </c>
      <c r="E3340" s="3">
        <f t="shared" si="1044"/>
        <v>0</v>
      </c>
      <c r="F3340" s="4">
        <f t="shared" si="1042"/>
        <v>12</v>
      </c>
      <c r="G3340" s="4">
        <f t="shared" ref="G3340:G3403" si="1059">IF(DAY(A3340)=E$2+1,DAY(EOMONTH(A3340,0)), IF(DAY(A3340)&lt;&gt;$E$2+1,G3339))</f>
        <v>30</v>
      </c>
      <c r="H3340" s="2">
        <f t="shared" si="1055"/>
        <v>1</v>
      </c>
      <c r="I3340" s="2">
        <f t="shared" si="1056"/>
        <v>1.07934741</v>
      </c>
      <c r="J3340" s="2">
        <f t="shared" si="1049"/>
        <v>1.07934741</v>
      </c>
      <c r="K3340" s="2">
        <f t="shared" si="1050"/>
        <v>293807.62814435002</v>
      </c>
      <c r="L3340" s="1">
        <f t="shared" si="1057"/>
        <v>0</v>
      </c>
      <c r="M3340" s="3">
        <f t="shared" si="1045"/>
        <v>0</v>
      </c>
      <c r="N3340" s="2">
        <f t="shared" si="1051"/>
        <v>0</v>
      </c>
      <c r="O3340" s="18">
        <f t="shared" si="1058"/>
        <v>0.14499999999999999</v>
      </c>
      <c r="P3340" s="8">
        <f t="shared" si="1043"/>
        <v>1.004523689</v>
      </c>
      <c r="Q3340" s="2">
        <f t="shared" si="1041"/>
        <v>1329.0943355500001</v>
      </c>
      <c r="R3340" s="2">
        <f t="shared" si="1052"/>
        <v>1329.0943355500001</v>
      </c>
      <c r="S3340" s="9" t="s">
        <v>56</v>
      </c>
      <c r="T3340" s="47">
        <f t="shared" si="1047"/>
        <v>43383</v>
      </c>
      <c r="AE3340" s="33"/>
    </row>
    <row r="3341" spans="1:31" x14ac:dyDescent="0.2">
      <c r="A3341" s="90">
        <f t="shared" si="1053"/>
        <v>43366</v>
      </c>
      <c r="B3341" s="2">
        <f t="shared" si="1048"/>
        <v>295247.75150115002</v>
      </c>
      <c r="C3341" s="2">
        <f t="shared" si="1046"/>
        <v>272208.58216944011</v>
      </c>
      <c r="D3341" s="47">
        <f t="shared" si="1054"/>
        <v>43354</v>
      </c>
      <c r="E3341" s="3">
        <f t="shared" si="1044"/>
        <v>0</v>
      </c>
      <c r="F3341" s="4">
        <f t="shared" si="1042"/>
        <v>13</v>
      </c>
      <c r="G3341" s="4">
        <f t="shared" si="1059"/>
        <v>30</v>
      </c>
      <c r="H3341" s="2">
        <f t="shared" si="1055"/>
        <v>1</v>
      </c>
      <c r="I3341" s="2">
        <f t="shared" si="1056"/>
        <v>1.07934741</v>
      </c>
      <c r="J3341" s="2">
        <f t="shared" si="1049"/>
        <v>1.07934741</v>
      </c>
      <c r="K3341" s="2">
        <f t="shared" si="1050"/>
        <v>293807.62814435002</v>
      </c>
      <c r="L3341" s="1">
        <f t="shared" si="1057"/>
        <v>0</v>
      </c>
      <c r="M3341" s="3">
        <f t="shared" si="1045"/>
        <v>0</v>
      </c>
      <c r="N3341" s="2">
        <f t="shared" si="1051"/>
        <v>0</v>
      </c>
      <c r="O3341" s="18">
        <f t="shared" si="1058"/>
        <v>0.14499999999999999</v>
      </c>
      <c r="P3341" s="8">
        <f t="shared" si="1043"/>
        <v>1.0049015859999999</v>
      </c>
      <c r="Q3341" s="2">
        <f t="shared" si="1041"/>
        <v>1440.1233568</v>
      </c>
      <c r="R3341" s="2">
        <f t="shared" si="1052"/>
        <v>1440.1233568</v>
      </c>
      <c r="S3341" s="9" t="s">
        <v>56</v>
      </c>
      <c r="T3341" s="47">
        <f t="shared" si="1047"/>
        <v>43383</v>
      </c>
      <c r="AE3341" s="33"/>
    </row>
    <row r="3342" spans="1:31" x14ac:dyDescent="0.2">
      <c r="A3342" s="90">
        <f t="shared" si="1053"/>
        <v>43367</v>
      </c>
      <c r="B3342" s="2">
        <f t="shared" si="1048"/>
        <v>295358.82194928004</v>
      </c>
      <c r="C3342" s="2">
        <f t="shared" si="1046"/>
        <v>272208.58216944011</v>
      </c>
      <c r="D3342" s="47">
        <f t="shared" si="1054"/>
        <v>43354</v>
      </c>
      <c r="E3342" s="3">
        <f t="shared" si="1044"/>
        <v>0</v>
      </c>
      <c r="F3342" s="4">
        <f t="shared" si="1042"/>
        <v>14</v>
      </c>
      <c r="G3342" s="4">
        <f t="shared" si="1059"/>
        <v>30</v>
      </c>
      <c r="H3342" s="2">
        <f t="shared" si="1055"/>
        <v>1</v>
      </c>
      <c r="I3342" s="2">
        <f t="shared" si="1056"/>
        <v>1.07934741</v>
      </c>
      <c r="J3342" s="2">
        <f t="shared" si="1049"/>
        <v>1.07934741</v>
      </c>
      <c r="K3342" s="2">
        <f t="shared" si="1050"/>
        <v>293807.62814435002</v>
      </c>
      <c r="L3342" s="1">
        <f t="shared" si="1057"/>
        <v>0</v>
      </c>
      <c r="M3342" s="3">
        <f t="shared" si="1045"/>
        <v>0</v>
      </c>
      <c r="N3342" s="2">
        <f t="shared" si="1051"/>
        <v>0</v>
      </c>
      <c r="O3342" s="18">
        <f t="shared" si="1058"/>
        <v>0.14499999999999999</v>
      </c>
      <c r="P3342" s="8">
        <f t="shared" si="1043"/>
        <v>1.0052796239999999</v>
      </c>
      <c r="Q3342" s="2">
        <f t="shared" ref="Q3342:Q3405" si="1060">TRUNC((P3342-1)*K3342,8)</f>
        <v>1551.1938049299999</v>
      </c>
      <c r="R3342" s="2">
        <f t="shared" si="1052"/>
        <v>1551.1938049299999</v>
      </c>
      <c r="S3342" s="9" t="s">
        <v>56</v>
      </c>
      <c r="T3342" s="47">
        <f t="shared" si="1047"/>
        <v>43383</v>
      </c>
      <c r="AE3342" s="33"/>
    </row>
    <row r="3343" spans="1:31" x14ac:dyDescent="0.2">
      <c r="A3343" s="90">
        <f t="shared" si="1053"/>
        <v>43368</v>
      </c>
      <c r="B3343" s="2">
        <f t="shared" si="1048"/>
        <v>295469.9344119</v>
      </c>
      <c r="C3343" s="2">
        <f t="shared" si="1046"/>
        <v>272208.58216944011</v>
      </c>
      <c r="D3343" s="47">
        <f t="shared" si="1054"/>
        <v>43354</v>
      </c>
      <c r="E3343" s="3">
        <f t="shared" si="1044"/>
        <v>0</v>
      </c>
      <c r="F3343" s="4">
        <f t="shared" si="1042"/>
        <v>15</v>
      </c>
      <c r="G3343" s="4">
        <f t="shared" si="1059"/>
        <v>30</v>
      </c>
      <c r="H3343" s="2">
        <f t="shared" si="1055"/>
        <v>1</v>
      </c>
      <c r="I3343" s="2">
        <f t="shared" si="1056"/>
        <v>1.07934741</v>
      </c>
      <c r="J3343" s="2">
        <f t="shared" si="1049"/>
        <v>1.07934741</v>
      </c>
      <c r="K3343" s="2">
        <f t="shared" si="1050"/>
        <v>293807.62814435002</v>
      </c>
      <c r="L3343" s="1">
        <f t="shared" si="1057"/>
        <v>0</v>
      </c>
      <c r="M3343" s="3">
        <f t="shared" si="1045"/>
        <v>0</v>
      </c>
      <c r="N3343" s="2">
        <f t="shared" si="1051"/>
        <v>0</v>
      </c>
      <c r="O3343" s="18">
        <f t="shared" si="1058"/>
        <v>0.14499999999999999</v>
      </c>
      <c r="P3343" s="8">
        <f t="shared" si="1043"/>
        <v>1.005657805</v>
      </c>
      <c r="Q3343" s="2">
        <f t="shared" si="1060"/>
        <v>1662.30626755</v>
      </c>
      <c r="R3343" s="2">
        <f t="shared" si="1052"/>
        <v>1662.30626755</v>
      </c>
      <c r="S3343" s="9" t="s">
        <v>56</v>
      </c>
      <c r="T3343" s="47">
        <f t="shared" si="1047"/>
        <v>43383</v>
      </c>
      <c r="AE3343" s="33"/>
    </row>
    <row r="3344" spans="1:31" x14ac:dyDescent="0.2">
      <c r="A3344" s="90">
        <f t="shared" si="1053"/>
        <v>43369</v>
      </c>
      <c r="B3344" s="2">
        <f t="shared" si="1048"/>
        <v>295581.08859520004</v>
      </c>
      <c r="C3344" s="2">
        <f t="shared" si="1046"/>
        <v>272208.58216944011</v>
      </c>
      <c r="D3344" s="47">
        <f t="shared" si="1054"/>
        <v>43354</v>
      </c>
      <c r="E3344" s="3">
        <f t="shared" si="1044"/>
        <v>0</v>
      </c>
      <c r="F3344" s="4">
        <f t="shared" ref="F3344:F3407" si="1061">IF(DAY(A3344)=E$2+1,1,F3343+1)</f>
        <v>16</v>
      </c>
      <c r="G3344" s="4">
        <f t="shared" si="1059"/>
        <v>30</v>
      </c>
      <c r="H3344" s="2">
        <f t="shared" si="1055"/>
        <v>1</v>
      </c>
      <c r="I3344" s="2">
        <f t="shared" si="1056"/>
        <v>1.07934741</v>
      </c>
      <c r="J3344" s="2">
        <f t="shared" si="1049"/>
        <v>1.07934741</v>
      </c>
      <c r="K3344" s="2">
        <f t="shared" si="1050"/>
        <v>293807.62814435002</v>
      </c>
      <c r="L3344" s="1">
        <f t="shared" si="1057"/>
        <v>0</v>
      </c>
      <c r="M3344" s="3">
        <f t="shared" si="1045"/>
        <v>0</v>
      </c>
      <c r="N3344" s="2">
        <f t="shared" si="1051"/>
        <v>0</v>
      </c>
      <c r="O3344" s="18">
        <f t="shared" si="1058"/>
        <v>0.14499999999999999</v>
      </c>
      <c r="P3344" s="8">
        <f t="shared" si="1043"/>
        <v>1.0060361280000001</v>
      </c>
      <c r="Q3344" s="2">
        <f t="shared" si="1060"/>
        <v>1773.4604508499999</v>
      </c>
      <c r="R3344" s="2">
        <f t="shared" si="1052"/>
        <v>1773.4604508499999</v>
      </c>
      <c r="S3344" s="9" t="s">
        <v>56</v>
      </c>
      <c r="T3344" s="47">
        <f t="shared" si="1047"/>
        <v>43383</v>
      </c>
      <c r="AE3344" s="33"/>
    </row>
    <row r="3345" spans="1:31" x14ac:dyDescent="0.2">
      <c r="A3345" s="90">
        <f t="shared" si="1053"/>
        <v>43370</v>
      </c>
      <c r="B3345" s="2">
        <f t="shared" si="1048"/>
        <v>295692.28479299002</v>
      </c>
      <c r="C3345" s="2">
        <f t="shared" si="1046"/>
        <v>272208.58216944011</v>
      </c>
      <c r="D3345" s="47">
        <f t="shared" si="1054"/>
        <v>43354</v>
      </c>
      <c r="E3345" s="3">
        <f t="shared" si="1044"/>
        <v>0</v>
      </c>
      <c r="F3345" s="4">
        <f t="shared" si="1061"/>
        <v>17</v>
      </c>
      <c r="G3345" s="4">
        <f t="shared" si="1059"/>
        <v>30</v>
      </c>
      <c r="H3345" s="2">
        <f t="shared" si="1055"/>
        <v>1</v>
      </c>
      <c r="I3345" s="2">
        <f t="shared" si="1056"/>
        <v>1.07934741</v>
      </c>
      <c r="J3345" s="2">
        <f t="shared" si="1049"/>
        <v>1.07934741</v>
      </c>
      <c r="K3345" s="2">
        <f t="shared" si="1050"/>
        <v>293807.62814435002</v>
      </c>
      <c r="L3345" s="1">
        <f t="shared" si="1057"/>
        <v>0</v>
      </c>
      <c r="M3345" s="3">
        <f t="shared" si="1045"/>
        <v>0</v>
      </c>
      <c r="N3345" s="2">
        <f t="shared" si="1051"/>
        <v>0</v>
      </c>
      <c r="O3345" s="18">
        <f t="shared" si="1058"/>
        <v>0.14499999999999999</v>
      </c>
      <c r="P3345" s="8">
        <f t="shared" si="1043"/>
        <v>1.006414594</v>
      </c>
      <c r="Q3345" s="2">
        <f t="shared" si="1060"/>
        <v>1884.65664864</v>
      </c>
      <c r="R3345" s="2">
        <f t="shared" si="1052"/>
        <v>1884.65664864</v>
      </c>
      <c r="S3345" s="9" t="s">
        <v>56</v>
      </c>
      <c r="T3345" s="47">
        <f t="shared" si="1047"/>
        <v>43383</v>
      </c>
      <c r="AE3345" s="33"/>
    </row>
    <row r="3346" spans="1:31" x14ac:dyDescent="0.2">
      <c r="A3346" s="90">
        <f t="shared" si="1053"/>
        <v>43371</v>
      </c>
      <c r="B3346" s="2">
        <f t="shared" si="1048"/>
        <v>295803.52271147002</v>
      </c>
      <c r="C3346" s="2">
        <f t="shared" si="1046"/>
        <v>272208.58216944011</v>
      </c>
      <c r="D3346" s="47">
        <f t="shared" si="1054"/>
        <v>43354</v>
      </c>
      <c r="E3346" s="3">
        <f t="shared" si="1044"/>
        <v>0</v>
      </c>
      <c r="F3346" s="4">
        <f t="shared" si="1061"/>
        <v>18</v>
      </c>
      <c r="G3346" s="4">
        <f t="shared" si="1059"/>
        <v>30</v>
      </c>
      <c r="H3346" s="2">
        <f t="shared" si="1055"/>
        <v>1</v>
      </c>
      <c r="I3346" s="2">
        <f t="shared" si="1056"/>
        <v>1.07934741</v>
      </c>
      <c r="J3346" s="2">
        <f t="shared" si="1049"/>
        <v>1.07934741</v>
      </c>
      <c r="K3346" s="2">
        <f t="shared" si="1050"/>
        <v>293807.62814435002</v>
      </c>
      <c r="L3346" s="1">
        <f t="shared" si="1057"/>
        <v>0</v>
      </c>
      <c r="M3346" s="3">
        <f t="shared" si="1045"/>
        <v>0</v>
      </c>
      <c r="N3346" s="2">
        <f t="shared" si="1051"/>
        <v>0</v>
      </c>
      <c r="O3346" s="18">
        <f t="shared" si="1058"/>
        <v>0.14499999999999999</v>
      </c>
      <c r="P3346" s="8">
        <f t="shared" si="1043"/>
        <v>1.0067932020000001</v>
      </c>
      <c r="Q3346" s="2">
        <f t="shared" si="1060"/>
        <v>1995.8945671199999</v>
      </c>
      <c r="R3346" s="2">
        <f t="shared" si="1052"/>
        <v>1995.8945671199999</v>
      </c>
      <c r="S3346" s="9" t="s">
        <v>56</v>
      </c>
      <c r="T3346" s="47">
        <f t="shared" si="1047"/>
        <v>43383</v>
      </c>
      <c r="AE3346" s="33"/>
    </row>
    <row r="3347" spans="1:31" x14ac:dyDescent="0.2">
      <c r="A3347" s="90">
        <f t="shared" si="1053"/>
        <v>43372</v>
      </c>
      <c r="B3347" s="2">
        <f t="shared" si="1048"/>
        <v>295914.80235062999</v>
      </c>
      <c r="C3347" s="2">
        <f t="shared" si="1046"/>
        <v>272208.58216944011</v>
      </c>
      <c r="D3347" s="47">
        <f t="shared" si="1054"/>
        <v>43354</v>
      </c>
      <c r="E3347" s="3">
        <f t="shared" si="1044"/>
        <v>0</v>
      </c>
      <c r="F3347" s="4">
        <f t="shared" si="1061"/>
        <v>19</v>
      </c>
      <c r="G3347" s="4">
        <f t="shared" si="1059"/>
        <v>30</v>
      </c>
      <c r="H3347" s="2">
        <f t="shared" si="1055"/>
        <v>1</v>
      </c>
      <c r="I3347" s="2">
        <f t="shared" si="1056"/>
        <v>1.07934741</v>
      </c>
      <c r="J3347" s="2">
        <f t="shared" si="1049"/>
        <v>1.07934741</v>
      </c>
      <c r="K3347" s="2">
        <f t="shared" si="1050"/>
        <v>293807.62814435002</v>
      </c>
      <c r="L3347" s="1">
        <f t="shared" si="1057"/>
        <v>0</v>
      </c>
      <c r="M3347" s="3">
        <f t="shared" si="1045"/>
        <v>0</v>
      </c>
      <c r="N3347" s="2">
        <f t="shared" si="1051"/>
        <v>0</v>
      </c>
      <c r="O3347" s="18">
        <f t="shared" si="1058"/>
        <v>0.14499999999999999</v>
      </c>
      <c r="P3347" s="8">
        <f t="shared" si="1043"/>
        <v>1.007171952</v>
      </c>
      <c r="Q3347" s="2">
        <f t="shared" si="1060"/>
        <v>2107.1742062799999</v>
      </c>
      <c r="R3347" s="2">
        <f t="shared" si="1052"/>
        <v>2107.1742062799999</v>
      </c>
      <c r="S3347" s="9" t="s">
        <v>56</v>
      </c>
      <c r="T3347" s="47">
        <f t="shared" si="1047"/>
        <v>43383</v>
      </c>
      <c r="AE3347" s="33"/>
    </row>
    <row r="3348" spans="1:31" x14ac:dyDescent="0.2">
      <c r="A3348" s="90">
        <f t="shared" si="1053"/>
        <v>43373</v>
      </c>
      <c r="B3348" s="2">
        <f t="shared" si="1048"/>
        <v>296026.12400428002</v>
      </c>
      <c r="C3348" s="2">
        <f t="shared" si="1046"/>
        <v>272208.58216944011</v>
      </c>
      <c r="D3348" s="47">
        <f t="shared" si="1054"/>
        <v>43354</v>
      </c>
      <c r="E3348" s="3">
        <f t="shared" si="1044"/>
        <v>0</v>
      </c>
      <c r="F3348" s="4">
        <f t="shared" si="1061"/>
        <v>20</v>
      </c>
      <c r="G3348" s="4">
        <f t="shared" si="1059"/>
        <v>30</v>
      </c>
      <c r="H3348" s="2">
        <f t="shared" si="1055"/>
        <v>1</v>
      </c>
      <c r="I3348" s="2">
        <f t="shared" si="1056"/>
        <v>1.07934741</v>
      </c>
      <c r="J3348" s="2">
        <f t="shared" si="1049"/>
        <v>1.07934741</v>
      </c>
      <c r="K3348" s="2">
        <f t="shared" si="1050"/>
        <v>293807.62814435002</v>
      </c>
      <c r="L3348" s="1">
        <f t="shared" si="1057"/>
        <v>0</v>
      </c>
      <c r="M3348" s="3">
        <f t="shared" si="1045"/>
        <v>0</v>
      </c>
      <c r="N3348" s="2">
        <f t="shared" si="1051"/>
        <v>0</v>
      </c>
      <c r="O3348" s="18">
        <f t="shared" si="1058"/>
        <v>0.14499999999999999</v>
      </c>
      <c r="P3348" s="8">
        <f t="shared" si="1043"/>
        <v>1.0075508449999999</v>
      </c>
      <c r="Q3348" s="2">
        <f t="shared" si="1060"/>
        <v>2218.4958599299998</v>
      </c>
      <c r="R3348" s="2">
        <f t="shared" si="1052"/>
        <v>2218.4958599299998</v>
      </c>
      <c r="S3348" s="9" t="s">
        <v>56</v>
      </c>
      <c r="T3348" s="47">
        <f t="shared" si="1047"/>
        <v>43383</v>
      </c>
      <c r="AE3348" s="33"/>
    </row>
    <row r="3349" spans="1:31" x14ac:dyDescent="0.2">
      <c r="A3349" s="90">
        <f t="shared" si="1053"/>
        <v>43374</v>
      </c>
      <c r="B3349" s="2">
        <f t="shared" si="1048"/>
        <v>296137.48737861001</v>
      </c>
      <c r="C3349" s="2">
        <f t="shared" si="1046"/>
        <v>272208.58216944011</v>
      </c>
      <c r="D3349" s="47">
        <f t="shared" si="1054"/>
        <v>43354</v>
      </c>
      <c r="E3349" s="3">
        <f t="shared" si="1044"/>
        <v>0</v>
      </c>
      <c r="F3349" s="4">
        <f t="shared" si="1061"/>
        <v>21</v>
      </c>
      <c r="G3349" s="4">
        <f t="shared" si="1059"/>
        <v>30</v>
      </c>
      <c r="H3349" s="2">
        <f t="shared" si="1055"/>
        <v>1</v>
      </c>
      <c r="I3349" s="2">
        <f t="shared" si="1056"/>
        <v>1.07934741</v>
      </c>
      <c r="J3349" s="2">
        <f t="shared" si="1049"/>
        <v>1.07934741</v>
      </c>
      <c r="K3349" s="2">
        <f t="shared" si="1050"/>
        <v>293807.62814435002</v>
      </c>
      <c r="L3349" s="1">
        <f t="shared" si="1057"/>
        <v>0</v>
      </c>
      <c r="M3349" s="3">
        <f t="shared" si="1045"/>
        <v>0</v>
      </c>
      <c r="N3349" s="2">
        <f t="shared" si="1051"/>
        <v>0</v>
      </c>
      <c r="O3349" s="18">
        <f t="shared" si="1058"/>
        <v>0.14499999999999999</v>
      </c>
      <c r="P3349" s="8">
        <f t="shared" si="1043"/>
        <v>1.0079298800000001</v>
      </c>
      <c r="Q3349" s="2">
        <f t="shared" si="1060"/>
        <v>2329.85923426</v>
      </c>
      <c r="R3349" s="2">
        <f t="shared" si="1052"/>
        <v>2329.85923426</v>
      </c>
      <c r="S3349" s="9" t="s">
        <v>56</v>
      </c>
      <c r="T3349" s="47">
        <f t="shared" si="1047"/>
        <v>43383</v>
      </c>
      <c r="AE3349" s="33"/>
    </row>
    <row r="3350" spans="1:31" x14ac:dyDescent="0.2">
      <c r="A3350" s="90">
        <f t="shared" si="1053"/>
        <v>43375</v>
      </c>
      <c r="B3350" s="2">
        <f t="shared" si="1048"/>
        <v>296248.89276744</v>
      </c>
      <c r="C3350" s="2">
        <f t="shared" si="1046"/>
        <v>272208.58216944011</v>
      </c>
      <c r="D3350" s="47">
        <f t="shared" si="1054"/>
        <v>43354</v>
      </c>
      <c r="E3350" s="3">
        <f t="shared" si="1044"/>
        <v>0</v>
      </c>
      <c r="F3350" s="4">
        <f t="shared" si="1061"/>
        <v>22</v>
      </c>
      <c r="G3350" s="4">
        <f t="shared" si="1059"/>
        <v>30</v>
      </c>
      <c r="H3350" s="2">
        <f t="shared" si="1055"/>
        <v>1</v>
      </c>
      <c r="I3350" s="2">
        <f t="shared" si="1056"/>
        <v>1.07934741</v>
      </c>
      <c r="J3350" s="2">
        <f t="shared" si="1049"/>
        <v>1.07934741</v>
      </c>
      <c r="K3350" s="2">
        <f t="shared" si="1050"/>
        <v>293807.62814435002</v>
      </c>
      <c r="L3350" s="1">
        <f t="shared" si="1057"/>
        <v>0</v>
      </c>
      <c r="M3350" s="3">
        <f t="shared" si="1045"/>
        <v>0</v>
      </c>
      <c r="N3350" s="2">
        <f t="shared" si="1051"/>
        <v>0</v>
      </c>
      <c r="O3350" s="18">
        <f t="shared" si="1058"/>
        <v>0.14499999999999999</v>
      </c>
      <c r="P3350" s="8">
        <f t="shared" si="1043"/>
        <v>1.008309058</v>
      </c>
      <c r="Q3350" s="2">
        <f t="shared" si="1060"/>
        <v>2441.26462309</v>
      </c>
      <c r="R3350" s="2">
        <f t="shared" si="1052"/>
        <v>2441.26462309</v>
      </c>
      <c r="S3350" s="9" t="s">
        <v>56</v>
      </c>
      <c r="T3350" s="47">
        <f t="shared" si="1047"/>
        <v>43383</v>
      </c>
      <c r="AE3350" s="33"/>
    </row>
    <row r="3351" spans="1:31" x14ac:dyDescent="0.2">
      <c r="A3351" s="90">
        <f t="shared" si="1053"/>
        <v>43376</v>
      </c>
      <c r="B3351" s="2">
        <f t="shared" si="1048"/>
        <v>296360.34017075005</v>
      </c>
      <c r="C3351" s="2">
        <f t="shared" si="1046"/>
        <v>272208.58216944011</v>
      </c>
      <c r="D3351" s="47">
        <f t="shared" si="1054"/>
        <v>43354</v>
      </c>
      <c r="E3351" s="3">
        <f t="shared" si="1044"/>
        <v>0</v>
      </c>
      <c r="F3351" s="4">
        <f t="shared" si="1061"/>
        <v>23</v>
      </c>
      <c r="G3351" s="4">
        <f t="shared" si="1059"/>
        <v>30</v>
      </c>
      <c r="H3351" s="2">
        <f t="shared" si="1055"/>
        <v>1</v>
      </c>
      <c r="I3351" s="2">
        <f t="shared" si="1056"/>
        <v>1.07934741</v>
      </c>
      <c r="J3351" s="2">
        <f t="shared" si="1049"/>
        <v>1.07934741</v>
      </c>
      <c r="K3351" s="2">
        <f t="shared" si="1050"/>
        <v>293807.62814435002</v>
      </c>
      <c r="L3351" s="1">
        <f t="shared" si="1057"/>
        <v>0</v>
      </c>
      <c r="M3351" s="3">
        <f t="shared" si="1045"/>
        <v>0</v>
      </c>
      <c r="N3351" s="2">
        <f t="shared" si="1051"/>
        <v>0</v>
      </c>
      <c r="O3351" s="18">
        <f t="shared" si="1058"/>
        <v>0.14499999999999999</v>
      </c>
      <c r="P3351" s="8">
        <f t="shared" ref="P3351:P3414" si="1062">ROUND((1+O3351)^(30/360)^(F3351/G3351),9)</f>
        <v>1.0086883790000001</v>
      </c>
      <c r="Q3351" s="2">
        <f t="shared" si="1060"/>
        <v>2552.7120264</v>
      </c>
      <c r="R3351" s="2">
        <f t="shared" si="1052"/>
        <v>2552.7120264</v>
      </c>
      <c r="S3351" s="9" t="s">
        <v>56</v>
      </c>
      <c r="T3351" s="47">
        <f t="shared" si="1047"/>
        <v>43383</v>
      </c>
      <c r="AE3351" s="33"/>
    </row>
    <row r="3352" spans="1:31" x14ac:dyDescent="0.2">
      <c r="A3352" s="90">
        <f t="shared" si="1053"/>
        <v>43377</v>
      </c>
      <c r="B3352" s="2">
        <f t="shared" si="1048"/>
        <v>296471.82929475</v>
      </c>
      <c r="C3352" s="2">
        <f t="shared" si="1046"/>
        <v>272208.58216944011</v>
      </c>
      <c r="D3352" s="47">
        <f t="shared" si="1054"/>
        <v>43354</v>
      </c>
      <c r="E3352" s="3">
        <f t="shared" si="1044"/>
        <v>0</v>
      </c>
      <c r="F3352" s="4">
        <f t="shared" si="1061"/>
        <v>24</v>
      </c>
      <c r="G3352" s="4">
        <f t="shared" si="1059"/>
        <v>30</v>
      </c>
      <c r="H3352" s="2">
        <f t="shared" si="1055"/>
        <v>1</v>
      </c>
      <c r="I3352" s="2">
        <f t="shared" si="1056"/>
        <v>1.07934741</v>
      </c>
      <c r="J3352" s="2">
        <f t="shared" si="1049"/>
        <v>1.07934741</v>
      </c>
      <c r="K3352" s="2">
        <f t="shared" si="1050"/>
        <v>293807.62814435002</v>
      </c>
      <c r="L3352" s="1">
        <f t="shared" si="1057"/>
        <v>0</v>
      </c>
      <c r="M3352" s="3">
        <f t="shared" si="1045"/>
        <v>0</v>
      </c>
      <c r="N3352" s="2">
        <f t="shared" si="1051"/>
        <v>0</v>
      </c>
      <c r="O3352" s="18">
        <f t="shared" si="1058"/>
        <v>0.14499999999999999</v>
      </c>
      <c r="P3352" s="8">
        <f t="shared" si="1062"/>
        <v>1.0090678420000001</v>
      </c>
      <c r="Q3352" s="2">
        <f t="shared" si="1060"/>
        <v>2664.2011504000002</v>
      </c>
      <c r="R3352" s="2">
        <f t="shared" si="1052"/>
        <v>2664.2011504000002</v>
      </c>
      <c r="S3352" s="9" t="s">
        <v>56</v>
      </c>
      <c r="T3352" s="47">
        <f t="shared" si="1047"/>
        <v>43383</v>
      </c>
      <c r="AE3352" s="33"/>
    </row>
    <row r="3353" spans="1:31" x14ac:dyDescent="0.2">
      <c r="A3353" s="90">
        <f t="shared" si="1053"/>
        <v>43378</v>
      </c>
      <c r="B3353" s="2">
        <f t="shared" si="1048"/>
        <v>296583.36043324001</v>
      </c>
      <c r="C3353" s="2">
        <f t="shared" si="1046"/>
        <v>272208.58216944011</v>
      </c>
      <c r="D3353" s="47">
        <f t="shared" si="1054"/>
        <v>43354</v>
      </c>
      <c r="E3353" s="3">
        <f t="shared" si="1044"/>
        <v>0</v>
      </c>
      <c r="F3353" s="4">
        <f t="shared" si="1061"/>
        <v>25</v>
      </c>
      <c r="G3353" s="4">
        <f t="shared" si="1059"/>
        <v>30</v>
      </c>
      <c r="H3353" s="2">
        <f t="shared" si="1055"/>
        <v>1</v>
      </c>
      <c r="I3353" s="2">
        <f t="shared" si="1056"/>
        <v>1.07934741</v>
      </c>
      <c r="J3353" s="2">
        <f t="shared" si="1049"/>
        <v>1.07934741</v>
      </c>
      <c r="K3353" s="2">
        <f t="shared" si="1050"/>
        <v>293807.62814435002</v>
      </c>
      <c r="L3353" s="1">
        <f t="shared" si="1057"/>
        <v>0</v>
      </c>
      <c r="M3353" s="3">
        <f t="shared" si="1045"/>
        <v>0</v>
      </c>
      <c r="N3353" s="2">
        <f t="shared" si="1051"/>
        <v>0</v>
      </c>
      <c r="O3353" s="18">
        <f t="shared" si="1058"/>
        <v>0.14499999999999999</v>
      </c>
      <c r="P3353" s="8">
        <f t="shared" si="1062"/>
        <v>1.009447448</v>
      </c>
      <c r="Q3353" s="2">
        <f t="shared" si="1060"/>
        <v>2775.7322888899998</v>
      </c>
      <c r="R3353" s="2">
        <f t="shared" si="1052"/>
        <v>2775.7322888899998</v>
      </c>
      <c r="S3353" s="9" t="s">
        <v>56</v>
      </c>
      <c r="T3353" s="47">
        <f t="shared" si="1047"/>
        <v>43383</v>
      </c>
      <c r="AE3353" s="33"/>
    </row>
    <row r="3354" spans="1:31" x14ac:dyDescent="0.2">
      <c r="A3354" s="90">
        <f t="shared" si="1053"/>
        <v>43379</v>
      </c>
      <c r="B3354" s="2">
        <f t="shared" si="1048"/>
        <v>296694.93358622002</v>
      </c>
      <c r="C3354" s="2">
        <f t="shared" si="1046"/>
        <v>272208.58216944011</v>
      </c>
      <c r="D3354" s="47">
        <f t="shared" si="1054"/>
        <v>43354</v>
      </c>
      <c r="E3354" s="3">
        <f t="shared" si="1044"/>
        <v>0</v>
      </c>
      <c r="F3354" s="4">
        <f t="shared" si="1061"/>
        <v>26</v>
      </c>
      <c r="G3354" s="4">
        <f t="shared" si="1059"/>
        <v>30</v>
      </c>
      <c r="H3354" s="2">
        <f t="shared" si="1055"/>
        <v>1</v>
      </c>
      <c r="I3354" s="2">
        <f t="shared" si="1056"/>
        <v>1.07934741</v>
      </c>
      <c r="J3354" s="2">
        <f t="shared" si="1049"/>
        <v>1.07934741</v>
      </c>
      <c r="K3354" s="2">
        <f t="shared" si="1050"/>
        <v>293807.62814435002</v>
      </c>
      <c r="L3354" s="1">
        <f t="shared" si="1057"/>
        <v>0</v>
      </c>
      <c r="M3354" s="3">
        <f t="shared" si="1045"/>
        <v>0</v>
      </c>
      <c r="N3354" s="2">
        <f t="shared" si="1051"/>
        <v>0</v>
      </c>
      <c r="O3354" s="18">
        <f t="shared" si="1058"/>
        <v>0.14499999999999999</v>
      </c>
      <c r="P3354" s="8">
        <f t="shared" si="1062"/>
        <v>1.0098271969999999</v>
      </c>
      <c r="Q3354" s="2">
        <f t="shared" si="1060"/>
        <v>2887.3054418699999</v>
      </c>
      <c r="R3354" s="2">
        <f t="shared" si="1052"/>
        <v>2887.3054418699999</v>
      </c>
      <c r="S3354" s="9" t="s">
        <v>56</v>
      </c>
      <c r="T3354" s="47">
        <f t="shared" si="1047"/>
        <v>43383</v>
      </c>
      <c r="AE3354" s="33"/>
    </row>
    <row r="3355" spans="1:31" x14ac:dyDescent="0.2">
      <c r="A3355" s="90">
        <f t="shared" si="1053"/>
        <v>43380</v>
      </c>
      <c r="B3355" s="2">
        <f t="shared" si="1048"/>
        <v>296806.54845989001</v>
      </c>
      <c r="C3355" s="2">
        <f t="shared" si="1046"/>
        <v>272208.58216944011</v>
      </c>
      <c r="D3355" s="47">
        <f t="shared" si="1054"/>
        <v>43354</v>
      </c>
      <c r="E3355" s="3">
        <f t="shared" si="1044"/>
        <v>0</v>
      </c>
      <c r="F3355" s="4">
        <f t="shared" si="1061"/>
        <v>27</v>
      </c>
      <c r="G3355" s="4">
        <f t="shared" si="1059"/>
        <v>30</v>
      </c>
      <c r="H3355" s="2">
        <f t="shared" si="1055"/>
        <v>1</v>
      </c>
      <c r="I3355" s="2">
        <f t="shared" si="1056"/>
        <v>1.07934741</v>
      </c>
      <c r="J3355" s="2">
        <f t="shared" si="1049"/>
        <v>1.07934741</v>
      </c>
      <c r="K3355" s="2">
        <f t="shared" si="1050"/>
        <v>293807.62814435002</v>
      </c>
      <c r="L3355" s="1">
        <f t="shared" si="1057"/>
        <v>0</v>
      </c>
      <c r="M3355" s="3">
        <f t="shared" si="1045"/>
        <v>0</v>
      </c>
      <c r="N3355" s="2">
        <f t="shared" si="1051"/>
        <v>0</v>
      </c>
      <c r="O3355" s="18">
        <f t="shared" si="1058"/>
        <v>0.14499999999999999</v>
      </c>
      <c r="P3355" s="8">
        <f t="shared" si="1062"/>
        <v>1.010207088</v>
      </c>
      <c r="Q3355" s="2">
        <f t="shared" si="1060"/>
        <v>2998.92031554</v>
      </c>
      <c r="R3355" s="2">
        <f t="shared" si="1052"/>
        <v>2998.92031554</v>
      </c>
      <c r="S3355" s="9" t="s">
        <v>56</v>
      </c>
      <c r="T3355" s="47">
        <f t="shared" si="1047"/>
        <v>43383</v>
      </c>
      <c r="AE3355" s="33"/>
    </row>
    <row r="3356" spans="1:31" x14ac:dyDescent="0.2">
      <c r="A3356" s="90">
        <f t="shared" si="1053"/>
        <v>43381</v>
      </c>
      <c r="B3356" s="2">
        <f t="shared" si="1048"/>
        <v>296918.20564185001</v>
      </c>
      <c r="C3356" s="2">
        <f t="shared" si="1046"/>
        <v>272208.58216944011</v>
      </c>
      <c r="D3356" s="47">
        <f t="shared" si="1054"/>
        <v>43354</v>
      </c>
      <c r="E3356" s="3">
        <f t="shared" si="1044"/>
        <v>0</v>
      </c>
      <c r="F3356" s="4">
        <f t="shared" si="1061"/>
        <v>28</v>
      </c>
      <c r="G3356" s="4">
        <f t="shared" si="1059"/>
        <v>30</v>
      </c>
      <c r="H3356" s="2">
        <f t="shared" si="1055"/>
        <v>1</v>
      </c>
      <c r="I3356" s="2">
        <f t="shared" si="1056"/>
        <v>1.07934741</v>
      </c>
      <c r="J3356" s="2">
        <f t="shared" si="1049"/>
        <v>1.07934741</v>
      </c>
      <c r="K3356" s="2">
        <f t="shared" si="1050"/>
        <v>293807.62814435002</v>
      </c>
      <c r="L3356" s="1">
        <f t="shared" si="1057"/>
        <v>0</v>
      </c>
      <c r="M3356" s="3">
        <f t="shared" si="1045"/>
        <v>0</v>
      </c>
      <c r="N3356" s="2">
        <f t="shared" si="1051"/>
        <v>0</v>
      </c>
      <c r="O3356" s="18">
        <f t="shared" si="1058"/>
        <v>0.14499999999999999</v>
      </c>
      <c r="P3356" s="8">
        <f t="shared" si="1062"/>
        <v>1.0105871230000001</v>
      </c>
      <c r="Q3356" s="2">
        <f t="shared" si="1060"/>
        <v>3110.5774974999999</v>
      </c>
      <c r="R3356" s="2">
        <f t="shared" si="1052"/>
        <v>3110.5774974999999</v>
      </c>
      <c r="S3356" s="9" t="s">
        <v>56</v>
      </c>
      <c r="T3356" s="47">
        <f t="shared" si="1047"/>
        <v>43383</v>
      </c>
      <c r="AE3356" s="33"/>
    </row>
    <row r="3357" spans="1:31" x14ac:dyDescent="0.2">
      <c r="A3357" s="90">
        <f t="shared" si="1053"/>
        <v>43382</v>
      </c>
      <c r="B3357" s="2">
        <f t="shared" si="1048"/>
        <v>297029.90454449004</v>
      </c>
      <c r="C3357" s="2">
        <f t="shared" si="1046"/>
        <v>272208.58216944011</v>
      </c>
      <c r="D3357" s="47">
        <f t="shared" si="1054"/>
        <v>43354</v>
      </c>
      <c r="E3357" s="3">
        <f t="shared" si="1044"/>
        <v>0</v>
      </c>
      <c r="F3357" s="4">
        <f t="shared" si="1061"/>
        <v>29</v>
      </c>
      <c r="G3357" s="4">
        <f t="shared" si="1059"/>
        <v>30</v>
      </c>
      <c r="H3357" s="2">
        <f t="shared" si="1055"/>
        <v>1</v>
      </c>
      <c r="I3357" s="2">
        <f t="shared" si="1056"/>
        <v>1.07934741</v>
      </c>
      <c r="J3357" s="2">
        <f t="shared" si="1049"/>
        <v>1.07934741</v>
      </c>
      <c r="K3357" s="2">
        <f t="shared" si="1050"/>
        <v>293807.62814435002</v>
      </c>
      <c r="L3357" s="1">
        <f t="shared" si="1057"/>
        <v>0</v>
      </c>
      <c r="M3357" s="3">
        <f t="shared" si="1045"/>
        <v>0</v>
      </c>
      <c r="N3357" s="2">
        <f t="shared" si="1051"/>
        <v>0</v>
      </c>
      <c r="O3357" s="18">
        <f t="shared" si="1058"/>
        <v>0.14499999999999999</v>
      </c>
      <c r="P3357" s="8">
        <f t="shared" si="1062"/>
        <v>1.0109672999999999</v>
      </c>
      <c r="Q3357" s="2">
        <f t="shared" si="1060"/>
        <v>3222.2764001400001</v>
      </c>
      <c r="R3357" s="2">
        <f t="shared" si="1052"/>
        <v>3222.2764001400001</v>
      </c>
      <c r="S3357" s="9" t="s">
        <v>56</v>
      </c>
      <c r="T3357" s="47">
        <f t="shared" si="1047"/>
        <v>43383</v>
      </c>
      <c r="AE3357" s="33"/>
    </row>
    <row r="3358" spans="1:31" x14ac:dyDescent="0.2">
      <c r="A3358" s="90">
        <f t="shared" si="1053"/>
        <v>43383</v>
      </c>
      <c r="B3358" s="2">
        <f t="shared" si="1048"/>
        <v>297141.64575544</v>
      </c>
      <c r="C3358" s="2">
        <f t="shared" si="1046"/>
        <v>272208.58216944011</v>
      </c>
      <c r="D3358" s="47">
        <f t="shared" si="1054"/>
        <v>43354</v>
      </c>
      <c r="E3358" s="3">
        <f t="shared" si="1044"/>
        <v>0</v>
      </c>
      <c r="F3358" s="4">
        <f t="shared" si="1061"/>
        <v>30</v>
      </c>
      <c r="G3358" s="4">
        <f t="shared" si="1059"/>
        <v>30</v>
      </c>
      <c r="H3358" s="2">
        <f t="shared" si="1055"/>
        <v>1</v>
      </c>
      <c r="I3358" s="2">
        <f t="shared" si="1056"/>
        <v>1.07934741</v>
      </c>
      <c r="J3358" s="2">
        <f t="shared" si="1049"/>
        <v>1.07934741</v>
      </c>
      <c r="K3358" s="2">
        <f t="shared" si="1050"/>
        <v>293807.62814435002</v>
      </c>
      <c r="L3358" s="1">
        <f t="shared" si="1057"/>
        <v>110</v>
      </c>
      <c r="M3358" s="3">
        <f t="shared" si="1045"/>
        <v>0</v>
      </c>
      <c r="N3358" s="2">
        <f t="shared" si="1051"/>
        <v>0</v>
      </c>
      <c r="O3358" s="18">
        <f t="shared" si="1058"/>
        <v>0.14499999999999999</v>
      </c>
      <c r="P3358" s="8">
        <f t="shared" si="1062"/>
        <v>1.0113476210000001</v>
      </c>
      <c r="Q3358" s="2">
        <f t="shared" si="1060"/>
        <v>3334.0176110900002</v>
      </c>
      <c r="R3358" s="2">
        <f t="shared" si="1052"/>
        <v>3334.0176110900002</v>
      </c>
      <c r="S3358" s="9" t="s">
        <v>56</v>
      </c>
      <c r="T3358" s="47">
        <f t="shared" si="1047"/>
        <v>43383</v>
      </c>
      <c r="AE3358" s="33"/>
    </row>
    <row r="3359" spans="1:31" x14ac:dyDescent="0.2">
      <c r="A3359" s="90">
        <f t="shared" si="1053"/>
        <v>43384</v>
      </c>
      <c r="B3359" s="2">
        <f t="shared" si="1048"/>
        <v>297249.82225155999</v>
      </c>
      <c r="C3359" s="2">
        <f t="shared" si="1046"/>
        <v>275297.50199284009</v>
      </c>
      <c r="D3359" s="47">
        <f t="shared" si="1054"/>
        <v>43384</v>
      </c>
      <c r="E3359" s="3">
        <f t="shared" si="1044"/>
        <v>0</v>
      </c>
      <c r="F3359" s="4">
        <f t="shared" si="1061"/>
        <v>1</v>
      </c>
      <c r="G3359" s="4">
        <f t="shared" si="1059"/>
        <v>31</v>
      </c>
      <c r="H3359" s="2">
        <f t="shared" si="1055"/>
        <v>1</v>
      </c>
      <c r="I3359" s="2">
        <f t="shared" si="1056"/>
        <v>1.07934741</v>
      </c>
      <c r="J3359" s="2">
        <f t="shared" si="1049"/>
        <v>1.07934741</v>
      </c>
      <c r="K3359" s="2">
        <f t="shared" si="1050"/>
        <v>297141.64575544</v>
      </c>
      <c r="L3359" s="1">
        <f t="shared" si="1057"/>
        <v>0</v>
      </c>
      <c r="M3359" s="3">
        <f t="shared" si="1045"/>
        <v>0</v>
      </c>
      <c r="N3359" s="2">
        <f t="shared" si="1051"/>
        <v>0</v>
      </c>
      <c r="O3359" s="18">
        <f t="shared" si="1058"/>
        <v>0.14499999999999999</v>
      </c>
      <c r="P3359" s="8">
        <f t="shared" si="1062"/>
        <v>1.0003640570000001</v>
      </c>
      <c r="Q3359" s="2">
        <f t="shared" si="1060"/>
        <v>108.17649612</v>
      </c>
      <c r="R3359" s="2">
        <f t="shared" si="1052"/>
        <v>108.17649612</v>
      </c>
      <c r="S3359" s="9" t="s">
        <v>56</v>
      </c>
      <c r="T3359" s="47">
        <f t="shared" si="1047"/>
        <v>43414</v>
      </c>
      <c r="AE3359" s="33"/>
    </row>
    <row r="3360" spans="1:31" x14ac:dyDescent="0.2">
      <c r="A3360" s="90">
        <f t="shared" si="1053"/>
        <v>43385</v>
      </c>
      <c r="B3360" s="2">
        <f t="shared" si="1048"/>
        <v>297358.03826752998</v>
      </c>
      <c r="C3360" s="2">
        <f t="shared" si="1046"/>
        <v>275297.50199284009</v>
      </c>
      <c r="D3360" s="47">
        <f t="shared" si="1054"/>
        <v>43384</v>
      </c>
      <c r="E3360" s="3">
        <f t="shared" si="1044"/>
        <v>0</v>
      </c>
      <c r="F3360" s="4">
        <f t="shared" si="1061"/>
        <v>2</v>
      </c>
      <c r="G3360" s="4">
        <f t="shared" si="1059"/>
        <v>31</v>
      </c>
      <c r="H3360" s="2">
        <f t="shared" si="1055"/>
        <v>1</v>
      </c>
      <c r="I3360" s="2">
        <f t="shared" si="1056"/>
        <v>1.07934741</v>
      </c>
      <c r="J3360" s="2">
        <f t="shared" si="1049"/>
        <v>1.07934741</v>
      </c>
      <c r="K3360" s="2">
        <f t="shared" si="1050"/>
        <v>297141.64575544</v>
      </c>
      <c r="L3360" s="1">
        <f t="shared" si="1057"/>
        <v>0</v>
      </c>
      <c r="M3360" s="3">
        <f t="shared" si="1045"/>
        <v>0</v>
      </c>
      <c r="N3360" s="2">
        <f t="shared" si="1051"/>
        <v>0</v>
      </c>
      <c r="O3360" s="18">
        <f t="shared" si="1058"/>
        <v>0.14499999999999999</v>
      </c>
      <c r="P3360" s="8">
        <f t="shared" si="1062"/>
        <v>1.0007282470000001</v>
      </c>
      <c r="Q3360" s="2">
        <f t="shared" si="1060"/>
        <v>216.39251209</v>
      </c>
      <c r="R3360" s="2">
        <f t="shared" si="1052"/>
        <v>216.39251209</v>
      </c>
      <c r="S3360" s="9" t="s">
        <v>56</v>
      </c>
      <c r="T3360" s="47">
        <f t="shared" si="1047"/>
        <v>43414</v>
      </c>
      <c r="AE3360" s="33"/>
    </row>
    <row r="3361" spans="1:31" x14ac:dyDescent="0.2">
      <c r="A3361" s="90">
        <f t="shared" si="1053"/>
        <v>43386</v>
      </c>
      <c r="B3361" s="2">
        <f t="shared" si="1048"/>
        <v>297466.29350620002</v>
      </c>
      <c r="C3361" s="2">
        <f t="shared" si="1046"/>
        <v>275297.50199284009</v>
      </c>
      <c r="D3361" s="47">
        <f t="shared" si="1054"/>
        <v>43384</v>
      </c>
      <c r="E3361" s="3">
        <f t="shared" si="1044"/>
        <v>0</v>
      </c>
      <c r="F3361" s="4">
        <f t="shared" si="1061"/>
        <v>3</v>
      </c>
      <c r="G3361" s="4">
        <f t="shared" si="1059"/>
        <v>31</v>
      </c>
      <c r="H3361" s="2">
        <f t="shared" si="1055"/>
        <v>1</v>
      </c>
      <c r="I3361" s="2">
        <f t="shared" si="1056"/>
        <v>1.07934741</v>
      </c>
      <c r="J3361" s="2">
        <f t="shared" si="1049"/>
        <v>1.07934741</v>
      </c>
      <c r="K3361" s="2">
        <f t="shared" si="1050"/>
        <v>297141.64575544</v>
      </c>
      <c r="L3361" s="1">
        <f t="shared" si="1057"/>
        <v>0</v>
      </c>
      <c r="M3361" s="3">
        <f t="shared" si="1045"/>
        <v>0</v>
      </c>
      <c r="N3361" s="2">
        <f t="shared" si="1051"/>
        <v>0</v>
      </c>
      <c r="O3361" s="18">
        <f t="shared" si="1058"/>
        <v>0.14499999999999999</v>
      </c>
      <c r="P3361" s="8">
        <f t="shared" si="1062"/>
        <v>1.0010925690000001</v>
      </c>
      <c r="Q3361" s="2">
        <f t="shared" si="1060"/>
        <v>324.64775076000001</v>
      </c>
      <c r="R3361" s="2">
        <f t="shared" si="1052"/>
        <v>324.64775076000001</v>
      </c>
      <c r="S3361" s="9" t="s">
        <v>56</v>
      </c>
      <c r="T3361" s="47">
        <f t="shared" si="1047"/>
        <v>43414</v>
      </c>
      <c r="AE3361" s="33"/>
    </row>
    <row r="3362" spans="1:31" x14ac:dyDescent="0.2">
      <c r="A3362" s="90">
        <f t="shared" si="1053"/>
        <v>43387</v>
      </c>
      <c r="B3362" s="2">
        <f t="shared" si="1048"/>
        <v>297574.58826470003</v>
      </c>
      <c r="C3362" s="2">
        <f t="shared" si="1046"/>
        <v>275297.50199284009</v>
      </c>
      <c r="D3362" s="47">
        <f t="shared" si="1054"/>
        <v>43384</v>
      </c>
      <c r="E3362" s="3">
        <f t="shared" si="1044"/>
        <v>0</v>
      </c>
      <c r="F3362" s="4">
        <f t="shared" si="1061"/>
        <v>4</v>
      </c>
      <c r="G3362" s="4">
        <f t="shared" si="1059"/>
        <v>31</v>
      </c>
      <c r="H3362" s="2">
        <f t="shared" si="1055"/>
        <v>1</v>
      </c>
      <c r="I3362" s="2">
        <f t="shared" si="1056"/>
        <v>1.07934741</v>
      </c>
      <c r="J3362" s="2">
        <f t="shared" si="1049"/>
        <v>1.07934741</v>
      </c>
      <c r="K3362" s="2">
        <f t="shared" si="1050"/>
        <v>297141.64575544</v>
      </c>
      <c r="L3362" s="1">
        <f t="shared" si="1057"/>
        <v>0</v>
      </c>
      <c r="M3362" s="3">
        <f t="shared" si="1045"/>
        <v>0</v>
      </c>
      <c r="N3362" s="2">
        <f t="shared" si="1051"/>
        <v>0</v>
      </c>
      <c r="O3362" s="18">
        <f t="shared" si="1058"/>
        <v>0.14499999999999999</v>
      </c>
      <c r="P3362" s="8">
        <f t="shared" si="1062"/>
        <v>1.001457024</v>
      </c>
      <c r="Q3362" s="2">
        <f t="shared" si="1060"/>
        <v>432.94250926000001</v>
      </c>
      <c r="R3362" s="2">
        <f t="shared" si="1052"/>
        <v>432.94250926000001</v>
      </c>
      <c r="S3362" s="9" t="s">
        <v>56</v>
      </c>
      <c r="T3362" s="47">
        <f t="shared" si="1047"/>
        <v>43414</v>
      </c>
      <c r="AE3362" s="33"/>
    </row>
    <row r="3363" spans="1:31" x14ac:dyDescent="0.2">
      <c r="A3363" s="90">
        <f t="shared" si="1053"/>
        <v>43388</v>
      </c>
      <c r="B3363" s="2">
        <f t="shared" si="1048"/>
        <v>297682.92254304001</v>
      </c>
      <c r="C3363" s="2">
        <f t="shared" si="1046"/>
        <v>275297.50199284009</v>
      </c>
      <c r="D3363" s="47">
        <f t="shared" si="1054"/>
        <v>43384</v>
      </c>
      <c r="E3363" s="3">
        <f t="shared" si="1044"/>
        <v>0</v>
      </c>
      <c r="F3363" s="4">
        <f t="shared" si="1061"/>
        <v>5</v>
      </c>
      <c r="G3363" s="4">
        <f t="shared" si="1059"/>
        <v>31</v>
      </c>
      <c r="H3363" s="2">
        <f t="shared" si="1055"/>
        <v>1</v>
      </c>
      <c r="I3363" s="2">
        <f t="shared" si="1056"/>
        <v>1.07934741</v>
      </c>
      <c r="J3363" s="2">
        <f t="shared" si="1049"/>
        <v>1.07934741</v>
      </c>
      <c r="K3363" s="2">
        <f t="shared" si="1050"/>
        <v>297141.64575544</v>
      </c>
      <c r="L3363" s="1">
        <f t="shared" si="1057"/>
        <v>0</v>
      </c>
      <c r="M3363" s="3">
        <f t="shared" si="1045"/>
        <v>0</v>
      </c>
      <c r="N3363" s="2">
        <f t="shared" si="1051"/>
        <v>0</v>
      </c>
      <c r="O3363" s="18">
        <f t="shared" si="1058"/>
        <v>0.14499999999999999</v>
      </c>
      <c r="P3363" s="8">
        <f t="shared" si="1062"/>
        <v>1.0018216120000001</v>
      </c>
      <c r="Q3363" s="2">
        <f t="shared" si="1060"/>
        <v>541.27678760000003</v>
      </c>
      <c r="R3363" s="2">
        <f t="shared" si="1052"/>
        <v>541.27678760000003</v>
      </c>
      <c r="S3363" s="9" t="s">
        <v>56</v>
      </c>
      <c r="T3363" s="47">
        <f t="shared" si="1047"/>
        <v>43414</v>
      </c>
      <c r="AE3363" s="33"/>
    </row>
    <row r="3364" spans="1:31" x14ac:dyDescent="0.2">
      <c r="A3364" s="90">
        <f t="shared" si="1053"/>
        <v>43389</v>
      </c>
      <c r="B3364" s="2">
        <f t="shared" si="1048"/>
        <v>297791.29604407999</v>
      </c>
      <c r="C3364" s="2">
        <f t="shared" si="1046"/>
        <v>275297.50199284009</v>
      </c>
      <c r="D3364" s="47">
        <f t="shared" si="1054"/>
        <v>43384</v>
      </c>
      <c r="E3364" s="3">
        <f t="shared" si="1044"/>
        <v>0</v>
      </c>
      <c r="F3364" s="4">
        <f t="shared" si="1061"/>
        <v>6</v>
      </c>
      <c r="G3364" s="4">
        <f t="shared" si="1059"/>
        <v>31</v>
      </c>
      <c r="H3364" s="2">
        <f t="shared" si="1055"/>
        <v>1</v>
      </c>
      <c r="I3364" s="2">
        <f t="shared" si="1056"/>
        <v>1.07934741</v>
      </c>
      <c r="J3364" s="2">
        <f t="shared" si="1049"/>
        <v>1.07934741</v>
      </c>
      <c r="K3364" s="2">
        <f t="shared" si="1050"/>
        <v>297141.64575544</v>
      </c>
      <c r="L3364" s="1">
        <f t="shared" si="1057"/>
        <v>0</v>
      </c>
      <c r="M3364" s="3">
        <f t="shared" si="1045"/>
        <v>0</v>
      </c>
      <c r="N3364" s="2">
        <f t="shared" si="1051"/>
        <v>0</v>
      </c>
      <c r="O3364" s="18">
        <f t="shared" si="1058"/>
        <v>0.14499999999999999</v>
      </c>
      <c r="P3364" s="8">
        <f t="shared" si="1062"/>
        <v>1.002186332</v>
      </c>
      <c r="Q3364" s="2">
        <f t="shared" si="1060"/>
        <v>649.65028863999999</v>
      </c>
      <c r="R3364" s="2">
        <f t="shared" si="1052"/>
        <v>649.65028863999999</v>
      </c>
      <c r="S3364" s="9" t="s">
        <v>56</v>
      </c>
      <c r="T3364" s="47">
        <f t="shared" si="1047"/>
        <v>43414</v>
      </c>
      <c r="AE3364" s="33"/>
    </row>
    <row r="3365" spans="1:31" x14ac:dyDescent="0.2">
      <c r="A3365" s="90">
        <f t="shared" si="1053"/>
        <v>43390</v>
      </c>
      <c r="B3365" s="2">
        <f t="shared" si="1048"/>
        <v>297899.70906496001</v>
      </c>
      <c r="C3365" s="2">
        <f t="shared" si="1046"/>
        <v>275297.50199284009</v>
      </c>
      <c r="D3365" s="47">
        <f t="shared" si="1054"/>
        <v>43384</v>
      </c>
      <c r="E3365" s="3">
        <f t="shared" si="1044"/>
        <v>0</v>
      </c>
      <c r="F3365" s="4">
        <f t="shared" si="1061"/>
        <v>7</v>
      </c>
      <c r="G3365" s="4">
        <f t="shared" si="1059"/>
        <v>31</v>
      </c>
      <c r="H3365" s="2">
        <f t="shared" si="1055"/>
        <v>1</v>
      </c>
      <c r="I3365" s="2">
        <f t="shared" si="1056"/>
        <v>1.07934741</v>
      </c>
      <c r="J3365" s="2">
        <f t="shared" si="1049"/>
        <v>1.07934741</v>
      </c>
      <c r="K3365" s="2">
        <f t="shared" si="1050"/>
        <v>297141.64575544</v>
      </c>
      <c r="L3365" s="1">
        <f t="shared" si="1057"/>
        <v>0</v>
      </c>
      <c r="M3365" s="3">
        <f t="shared" si="1045"/>
        <v>0</v>
      </c>
      <c r="N3365" s="2">
        <f t="shared" si="1051"/>
        <v>0</v>
      </c>
      <c r="O3365" s="18">
        <f t="shared" si="1058"/>
        <v>0.14499999999999999</v>
      </c>
      <c r="P3365" s="8">
        <f t="shared" si="1062"/>
        <v>1.002551185</v>
      </c>
      <c r="Q3365" s="2">
        <f t="shared" si="1060"/>
        <v>758.06330951999996</v>
      </c>
      <c r="R3365" s="2">
        <f t="shared" si="1052"/>
        <v>758.06330951999996</v>
      </c>
      <c r="S3365" s="9" t="s">
        <v>56</v>
      </c>
      <c r="T3365" s="47">
        <f t="shared" si="1047"/>
        <v>43414</v>
      </c>
      <c r="AE3365" s="33"/>
    </row>
    <row r="3366" spans="1:31" x14ac:dyDescent="0.2">
      <c r="A3366" s="90">
        <f t="shared" si="1053"/>
        <v>43391</v>
      </c>
      <c r="B3366" s="2">
        <f t="shared" si="1048"/>
        <v>298008.16160568001</v>
      </c>
      <c r="C3366" s="2">
        <f t="shared" si="1046"/>
        <v>275297.50199284009</v>
      </c>
      <c r="D3366" s="47">
        <f t="shared" si="1054"/>
        <v>43384</v>
      </c>
      <c r="E3366" s="3">
        <f t="shared" si="1044"/>
        <v>0</v>
      </c>
      <c r="F3366" s="4">
        <f t="shared" si="1061"/>
        <v>8</v>
      </c>
      <c r="G3366" s="4">
        <f t="shared" si="1059"/>
        <v>31</v>
      </c>
      <c r="H3366" s="2">
        <f t="shared" si="1055"/>
        <v>1</v>
      </c>
      <c r="I3366" s="2">
        <f t="shared" si="1056"/>
        <v>1.07934741</v>
      </c>
      <c r="J3366" s="2">
        <f t="shared" si="1049"/>
        <v>1.07934741</v>
      </c>
      <c r="K3366" s="2">
        <f t="shared" si="1050"/>
        <v>297141.64575544</v>
      </c>
      <c r="L3366" s="1">
        <f t="shared" si="1057"/>
        <v>0</v>
      </c>
      <c r="M3366" s="3">
        <f t="shared" si="1045"/>
        <v>0</v>
      </c>
      <c r="N3366" s="2">
        <f t="shared" si="1051"/>
        <v>0</v>
      </c>
      <c r="O3366" s="18">
        <f t="shared" si="1058"/>
        <v>0.14499999999999999</v>
      </c>
      <c r="P3366" s="8">
        <f t="shared" si="1062"/>
        <v>1.0029161710000001</v>
      </c>
      <c r="Q3366" s="2">
        <f t="shared" si="1060"/>
        <v>866.51585023999996</v>
      </c>
      <c r="R3366" s="2">
        <f t="shared" si="1052"/>
        <v>866.51585023999996</v>
      </c>
      <c r="S3366" s="9" t="s">
        <v>56</v>
      </c>
      <c r="T3366" s="47">
        <f t="shared" si="1047"/>
        <v>43414</v>
      </c>
      <c r="AE3366" s="33"/>
    </row>
    <row r="3367" spans="1:31" x14ac:dyDescent="0.2">
      <c r="A3367" s="90">
        <f t="shared" si="1053"/>
        <v>43392</v>
      </c>
      <c r="B3367" s="2">
        <f t="shared" si="1048"/>
        <v>298116.65366623999</v>
      </c>
      <c r="C3367" s="2">
        <f t="shared" si="1046"/>
        <v>275297.50199284009</v>
      </c>
      <c r="D3367" s="47">
        <f t="shared" si="1054"/>
        <v>43384</v>
      </c>
      <c r="E3367" s="3">
        <f t="shared" si="1044"/>
        <v>0</v>
      </c>
      <c r="F3367" s="4">
        <f t="shared" si="1061"/>
        <v>9</v>
      </c>
      <c r="G3367" s="4">
        <f t="shared" si="1059"/>
        <v>31</v>
      </c>
      <c r="H3367" s="2">
        <f t="shared" si="1055"/>
        <v>1</v>
      </c>
      <c r="I3367" s="2">
        <f t="shared" si="1056"/>
        <v>1.07934741</v>
      </c>
      <c r="J3367" s="2">
        <f t="shared" si="1049"/>
        <v>1.07934741</v>
      </c>
      <c r="K3367" s="2">
        <f t="shared" si="1050"/>
        <v>297141.64575544</v>
      </c>
      <c r="L3367" s="1">
        <f t="shared" si="1057"/>
        <v>0</v>
      </c>
      <c r="M3367" s="3">
        <f t="shared" si="1045"/>
        <v>0</v>
      </c>
      <c r="N3367" s="2">
        <f t="shared" si="1051"/>
        <v>0</v>
      </c>
      <c r="O3367" s="18">
        <f t="shared" si="1058"/>
        <v>0.14499999999999999</v>
      </c>
      <c r="P3367" s="8">
        <f t="shared" si="1062"/>
        <v>1.0032812900000001</v>
      </c>
      <c r="Q3367" s="2">
        <f t="shared" si="1060"/>
        <v>975.00791079999999</v>
      </c>
      <c r="R3367" s="2">
        <f t="shared" si="1052"/>
        <v>975.00791079999999</v>
      </c>
      <c r="S3367" s="9" t="s">
        <v>56</v>
      </c>
      <c r="T3367" s="47">
        <f t="shared" si="1047"/>
        <v>43414</v>
      </c>
      <c r="AE3367" s="33"/>
    </row>
    <row r="3368" spans="1:31" x14ac:dyDescent="0.2">
      <c r="A3368" s="90">
        <f t="shared" si="1053"/>
        <v>43393</v>
      </c>
      <c r="B3368" s="2">
        <f t="shared" si="1048"/>
        <v>298225.18524662999</v>
      </c>
      <c r="C3368" s="2">
        <f t="shared" si="1046"/>
        <v>275297.50199284009</v>
      </c>
      <c r="D3368" s="47">
        <f t="shared" si="1054"/>
        <v>43384</v>
      </c>
      <c r="E3368" s="3">
        <f t="shared" si="1044"/>
        <v>0</v>
      </c>
      <c r="F3368" s="4">
        <f t="shared" si="1061"/>
        <v>10</v>
      </c>
      <c r="G3368" s="4">
        <f t="shared" si="1059"/>
        <v>31</v>
      </c>
      <c r="H3368" s="2">
        <f t="shared" si="1055"/>
        <v>1</v>
      </c>
      <c r="I3368" s="2">
        <f t="shared" si="1056"/>
        <v>1.07934741</v>
      </c>
      <c r="J3368" s="2">
        <f t="shared" si="1049"/>
        <v>1.07934741</v>
      </c>
      <c r="K3368" s="2">
        <f t="shared" si="1050"/>
        <v>297141.64575544</v>
      </c>
      <c r="L3368" s="1">
        <f t="shared" si="1057"/>
        <v>0</v>
      </c>
      <c r="M3368" s="3">
        <f t="shared" si="1045"/>
        <v>0</v>
      </c>
      <c r="N3368" s="2">
        <f t="shared" si="1051"/>
        <v>0</v>
      </c>
      <c r="O3368" s="18">
        <f t="shared" si="1058"/>
        <v>0.14499999999999999</v>
      </c>
      <c r="P3368" s="8">
        <f t="shared" si="1062"/>
        <v>1.003646542</v>
      </c>
      <c r="Q3368" s="2">
        <f t="shared" si="1060"/>
        <v>1083.53949119</v>
      </c>
      <c r="R3368" s="2">
        <f t="shared" si="1052"/>
        <v>1083.53949119</v>
      </c>
      <c r="S3368" s="9" t="s">
        <v>56</v>
      </c>
      <c r="T3368" s="47">
        <f t="shared" si="1047"/>
        <v>43414</v>
      </c>
      <c r="AE3368" s="33"/>
    </row>
    <row r="3369" spans="1:31" x14ac:dyDescent="0.2">
      <c r="A3369" s="90">
        <f t="shared" si="1053"/>
        <v>43394</v>
      </c>
      <c r="B3369" s="2">
        <f t="shared" si="1048"/>
        <v>298333.75634686998</v>
      </c>
      <c r="C3369" s="2">
        <f t="shared" si="1046"/>
        <v>275297.50199284009</v>
      </c>
      <c r="D3369" s="47">
        <f t="shared" si="1054"/>
        <v>43384</v>
      </c>
      <c r="E3369" s="3">
        <f t="shared" si="1044"/>
        <v>0</v>
      </c>
      <c r="F3369" s="4">
        <f t="shared" si="1061"/>
        <v>11</v>
      </c>
      <c r="G3369" s="4">
        <f t="shared" si="1059"/>
        <v>31</v>
      </c>
      <c r="H3369" s="2">
        <f t="shared" si="1055"/>
        <v>1</v>
      </c>
      <c r="I3369" s="2">
        <f t="shared" si="1056"/>
        <v>1.07934741</v>
      </c>
      <c r="J3369" s="2">
        <f t="shared" si="1049"/>
        <v>1.07934741</v>
      </c>
      <c r="K3369" s="2">
        <f t="shared" si="1050"/>
        <v>297141.64575544</v>
      </c>
      <c r="L3369" s="1">
        <f t="shared" si="1057"/>
        <v>0</v>
      </c>
      <c r="M3369" s="3">
        <f t="shared" si="1045"/>
        <v>0</v>
      </c>
      <c r="N3369" s="2">
        <f t="shared" si="1051"/>
        <v>0</v>
      </c>
      <c r="O3369" s="18">
        <f t="shared" si="1058"/>
        <v>0.14499999999999999</v>
      </c>
      <c r="P3369" s="8">
        <f t="shared" si="1062"/>
        <v>1.0040119270000001</v>
      </c>
      <c r="Q3369" s="2">
        <f t="shared" si="1060"/>
        <v>1192.1105914300001</v>
      </c>
      <c r="R3369" s="2">
        <f t="shared" si="1052"/>
        <v>1192.1105914300001</v>
      </c>
      <c r="S3369" s="9" t="s">
        <v>56</v>
      </c>
      <c r="T3369" s="47">
        <f t="shared" si="1047"/>
        <v>43414</v>
      </c>
      <c r="AE3369" s="33"/>
    </row>
    <row r="3370" spans="1:31" x14ac:dyDescent="0.2">
      <c r="A3370" s="90">
        <f t="shared" si="1053"/>
        <v>43395</v>
      </c>
      <c r="B3370" s="2">
        <f t="shared" si="1048"/>
        <v>298442.36696694</v>
      </c>
      <c r="C3370" s="2">
        <f t="shared" si="1046"/>
        <v>275297.50199284009</v>
      </c>
      <c r="D3370" s="47">
        <f t="shared" si="1054"/>
        <v>43384</v>
      </c>
      <c r="E3370" s="3">
        <f t="shared" si="1044"/>
        <v>0</v>
      </c>
      <c r="F3370" s="4">
        <f t="shared" si="1061"/>
        <v>12</v>
      </c>
      <c r="G3370" s="4">
        <f t="shared" si="1059"/>
        <v>31</v>
      </c>
      <c r="H3370" s="2">
        <f t="shared" si="1055"/>
        <v>1</v>
      </c>
      <c r="I3370" s="2">
        <f t="shared" si="1056"/>
        <v>1.07934741</v>
      </c>
      <c r="J3370" s="2">
        <f t="shared" si="1049"/>
        <v>1.07934741</v>
      </c>
      <c r="K3370" s="2">
        <f t="shared" si="1050"/>
        <v>297141.64575544</v>
      </c>
      <c r="L3370" s="1">
        <f t="shared" si="1057"/>
        <v>0</v>
      </c>
      <c r="M3370" s="3">
        <f t="shared" si="1045"/>
        <v>0</v>
      </c>
      <c r="N3370" s="2">
        <f t="shared" si="1051"/>
        <v>0</v>
      </c>
      <c r="O3370" s="18">
        <f t="shared" si="1058"/>
        <v>0.14499999999999999</v>
      </c>
      <c r="P3370" s="8">
        <f t="shared" si="1062"/>
        <v>1.004377445</v>
      </c>
      <c r="Q3370" s="2">
        <f t="shared" si="1060"/>
        <v>1300.7212115</v>
      </c>
      <c r="R3370" s="2">
        <f t="shared" si="1052"/>
        <v>1300.7212115</v>
      </c>
      <c r="S3370" s="9" t="s">
        <v>56</v>
      </c>
      <c r="T3370" s="47">
        <f t="shared" si="1047"/>
        <v>43414</v>
      </c>
      <c r="AE3370" s="33"/>
    </row>
    <row r="3371" spans="1:31" x14ac:dyDescent="0.2">
      <c r="A3371" s="90">
        <f t="shared" si="1053"/>
        <v>43396</v>
      </c>
      <c r="B3371" s="2">
        <f t="shared" si="1048"/>
        <v>298551.01710684999</v>
      </c>
      <c r="C3371" s="2">
        <f t="shared" si="1046"/>
        <v>275297.50199284009</v>
      </c>
      <c r="D3371" s="47">
        <f t="shared" si="1054"/>
        <v>43384</v>
      </c>
      <c r="E3371" s="3">
        <f t="shared" ref="E3371:E3434" si="1063">IF(DAY(A3370)=$E$2,VLOOKUP(A3370,$AF$10:$AG$315,2),E3370)</f>
        <v>0</v>
      </c>
      <c r="F3371" s="4">
        <f t="shared" si="1061"/>
        <v>13</v>
      </c>
      <c r="G3371" s="4">
        <f t="shared" si="1059"/>
        <v>31</v>
      </c>
      <c r="H3371" s="2">
        <f t="shared" si="1055"/>
        <v>1</v>
      </c>
      <c r="I3371" s="2">
        <f t="shared" si="1056"/>
        <v>1.07934741</v>
      </c>
      <c r="J3371" s="2">
        <f t="shared" si="1049"/>
        <v>1.07934741</v>
      </c>
      <c r="K3371" s="2">
        <f t="shared" si="1050"/>
        <v>297141.64575544</v>
      </c>
      <c r="L3371" s="1">
        <f t="shared" si="1057"/>
        <v>0</v>
      </c>
      <c r="M3371" s="3">
        <f t="shared" si="1045"/>
        <v>0</v>
      </c>
      <c r="N3371" s="2">
        <f t="shared" si="1051"/>
        <v>0</v>
      </c>
      <c r="O3371" s="18">
        <f t="shared" si="1058"/>
        <v>0.14499999999999999</v>
      </c>
      <c r="P3371" s="8">
        <f t="shared" si="1062"/>
        <v>1.0047430959999999</v>
      </c>
      <c r="Q3371" s="2">
        <f t="shared" si="1060"/>
        <v>1409.37135141</v>
      </c>
      <c r="R3371" s="2">
        <f t="shared" si="1052"/>
        <v>1409.37135141</v>
      </c>
      <c r="S3371" s="9" t="s">
        <v>56</v>
      </c>
      <c r="T3371" s="47">
        <f t="shared" si="1047"/>
        <v>43414</v>
      </c>
      <c r="AE3371" s="33"/>
    </row>
    <row r="3372" spans="1:31" x14ac:dyDescent="0.2">
      <c r="A3372" s="90">
        <f t="shared" si="1053"/>
        <v>43397</v>
      </c>
      <c r="B3372" s="2">
        <f t="shared" si="1048"/>
        <v>298659.70646945998</v>
      </c>
      <c r="C3372" s="2">
        <f t="shared" si="1046"/>
        <v>275297.50199284009</v>
      </c>
      <c r="D3372" s="47">
        <f t="shared" si="1054"/>
        <v>43384</v>
      </c>
      <c r="E3372" s="3">
        <f t="shared" si="1063"/>
        <v>0</v>
      </c>
      <c r="F3372" s="4">
        <f t="shared" si="1061"/>
        <v>14</v>
      </c>
      <c r="G3372" s="4">
        <f t="shared" si="1059"/>
        <v>31</v>
      </c>
      <c r="H3372" s="2">
        <f t="shared" si="1055"/>
        <v>1</v>
      </c>
      <c r="I3372" s="2">
        <f t="shared" si="1056"/>
        <v>1.07934741</v>
      </c>
      <c r="J3372" s="2">
        <f t="shared" si="1049"/>
        <v>1.07934741</v>
      </c>
      <c r="K3372" s="2">
        <f t="shared" si="1050"/>
        <v>297141.64575544</v>
      </c>
      <c r="L3372" s="1">
        <f t="shared" si="1057"/>
        <v>0</v>
      </c>
      <c r="M3372" s="3">
        <f t="shared" si="1045"/>
        <v>0</v>
      </c>
      <c r="N3372" s="2">
        <f t="shared" si="1051"/>
        <v>0</v>
      </c>
      <c r="O3372" s="18">
        <f t="shared" si="1058"/>
        <v>0.14499999999999999</v>
      </c>
      <c r="P3372" s="8">
        <f t="shared" si="1062"/>
        <v>1.005108879</v>
      </c>
      <c r="Q3372" s="2">
        <f t="shared" si="1060"/>
        <v>1518.06071402</v>
      </c>
      <c r="R3372" s="2">
        <f t="shared" si="1052"/>
        <v>1518.06071402</v>
      </c>
      <c r="S3372" s="9" t="s">
        <v>56</v>
      </c>
      <c r="T3372" s="47">
        <f t="shared" si="1047"/>
        <v>43414</v>
      </c>
      <c r="AE3372" s="33"/>
    </row>
    <row r="3373" spans="1:31" x14ac:dyDescent="0.2">
      <c r="A3373" s="90">
        <f t="shared" si="1053"/>
        <v>43398</v>
      </c>
      <c r="B3373" s="2">
        <f t="shared" si="1048"/>
        <v>298768.43594618997</v>
      </c>
      <c r="C3373" s="2">
        <f t="shared" si="1046"/>
        <v>275297.50199284009</v>
      </c>
      <c r="D3373" s="47">
        <f t="shared" si="1054"/>
        <v>43384</v>
      </c>
      <c r="E3373" s="3">
        <f t="shared" si="1063"/>
        <v>0</v>
      </c>
      <c r="F3373" s="4">
        <f t="shared" si="1061"/>
        <v>15</v>
      </c>
      <c r="G3373" s="4">
        <f t="shared" si="1059"/>
        <v>31</v>
      </c>
      <c r="H3373" s="2">
        <f t="shared" si="1055"/>
        <v>1</v>
      </c>
      <c r="I3373" s="2">
        <f t="shared" si="1056"/>
        <v>1.07934741</v>
      </c>
      <c r="J3373" s="2">
        <f t="shared" si="1049"/>
        <v>1.07934741</v>
      </c>
      <c r="K3373" s="2">
        <f t="shared" si="1050"/>
        <v>297141.64575544</v>
      </c>
      <c r="L3373" s="1">
        <f t="shared" si="1057"/>
        <v>0</v>
      </c>
      <c r="M3373" s="3">
        <f t="shared" si="1045"/>
        <v>0</v>
      </c>
      <c r="N3373" s="2">
        <f t="shared" si="1051"/>
        <v>0</v>
      </c>
      <c r="O3373" s="18">
        <f t="shared" si="1058"/>
        <v>0.14499999999999999</v>
      </c>
      <c r="P3373" s="8">
        <f t="shared" si="1062"/>
        <v>1.005474797</v>
      </c>
      <c r="Q3373" s="2">
        <f t="shared" si="1060"/>
        <v>1626.79019075</v>
      </c>
      <c r="R3373" s="2">
        <f t="shared" si="1052"/>
        <v>1626.79019075</v>
      </c>
      <c r="S3373" s="9" t="s">
        <v>56</v>
      </c>
      <c r="T3373" s="47">
        <f t="shared" si="1047"/>
        <v>43414</v>
      </c>
      <c r="AE3373" s="33"/>
    </row>
    <row r="3374" spans="1:31" x14ac:dyDescent="0.2">
      <c r="A3374" s="90">
        <f t="shared" si="1053"/>
        <v>43399</v>
      </c>
      <c r="B3374" s="2">
        <f t="shared" si="1048"/>
        <v>298877.20464562002</v>
      </c>
      <c r="C3374" s="2">
        <f t="shared" si="1046"/>
        <v>275297.50199284009</v>
      </c>
      <c r="D3374" s="47">
        <f t="shared" si="1054"/>
        <v>43384</v>
      </c>
      <c r="E3374" s="3">
        <f t="shared" si="1063"/>
        <v>0</v>
      </c>
      <c r="F3374" s="4">
        <f t="shared" si="1061"/>
        <v>16</v>
      </c>
      <c r="G3374" s="4">
        <f t="shared" si="1059"/>
        <v>31</v>
      </c>
      <c r="H3374" s="2">
        <f t="shared" si="1055"/>
        <v>1</v>
      </c>
      <c r="I3374" s="2">
        <f t="shared" si="1056"/>
        <v>1.07934741</v>
      </c>
      <c r="J3374" s="2">
        <f t="shared" si="1049"/>
        <v>1.07934741</v>
      </c>
      <c r="K3374" s="2">
        <f t="shared" si="1050"/>
        <v>297141.64575544</v>
      </c>
      <c r="L3374" s="1">
        <f t="shared" si="1057"/>
        <v>0</v>
      </c>
      <c r="M3374" s="3">
        <f t="shared" si="1045"/>
        <v>0</v>
      </c>
      <c r="N3374" s="2">
        <f t="shared" si="1051"/>
        <v>0</v>
      </c>
      <c r="O3374" s="18">
        <f t="shared" si="1058"/>
        <v>0.14499999999999999</v>
      </c>
      <c r="P3374" s="8">
        <f t="shared" si="1062"/>
        <v>1.005840847</v>
      </c>
      <c r="Q3374" s="2">
        <f t="shared" si="1060"/>
        <v>1735.5588901799999</v>
      </c>
      <c r="R3374" s="2">
        <f t="shared" si="1052"/>
        <v>1735.5588901799999</v>
      </c>
      <c r="S3374" s="9" t="s">
        <v>56</v>
      </c>
      <c r="T3374" s="47">
        <f t="shared" si="1047"/>
        <v>43414</v>
      </c>
      <c r="AE3374" s="33"/>
    </row>
    <row r="3375" spans="1:31" x14ac:dyDescent="0.2">
      <c r="A3375" s="90">
        <f t="shared" si="1053"/>
        <v>43400</v>
      </c>
      <c r="B3375" s="2">
        <f t="shared" si="1048"/>
        <v>298986.01316203002</v>
      </c>
      <c r="C3375" s="2">
        <f t="shared" si="1046"/>
        <v>275297.50199284009</v>
      </c>
      <c r="D3375" s="47">
        <f t="shared" si="1054"/>
        <v>43384</v>
      </c>
      <c r="E3375" s="3">
        <f t="shared" si="1063"/>
        <v>0</v>
      </c>
      <c r="F3375" s="4">
        <f t="shared" si="1061"/>
        <v>17</v>
      </c>
      <c r="G3375" s="4">
        <f t="shared" si="1059"/>
        <v>31</v>
      </c>
      <c r="H3375" s="2">
        <f t="shared" si="1055"/>
        <v>1</v>
      </c>
      <c r="I3375" s="2">
        <f t="shared" si="1056"/>
        <v>1.07934741</v>
      </c>
      <c r="J3375" s="2">
        <f t="shared" si="1049"/>
        <v>1.07934741</v>
      </c>
      <c r="K3375" s="2">
        <f t="shared" si="1050"/>
        <v>297141.64575544</v>
      </c>
      <c r="L3375" s="1">
        <f t="shared" si="1057"/>
        <v>0</v>
      </c>
      <c r="M3375" s="3">
        <f t="shared" si="1045"/>
        <v>0</v>
      </c>
      <c r="N3375" s="2">
        <f t="shared" si="1051"/>
        <v>0</v>
      </c>
      <c r="O3375" s="18">
        <f t="shared" si="1058"/>
        <v>0.14499999999999999</v>
      </c>
      <c r="P3375" s="8">
        <f t="shared" si="1062"/>
        <v>1.006207031</v>
      </c>
      <c r="Q3375" s="2">
        <f t="shared" si="1060"/>
        <v>1844.36740659</v>
      </c>
      <c r="R3375" s="2">
        <f t="shared" si="1052"/>
        <v>1844.36740659</v>
      </c>
      <c r="S3375" s="9" t="s">
        <v>56</v>
      </c>
      <c r="T3375" s="47">
        <f t="shared" si="1047"/>
        <v>43414</v>
      </c>
      <c r="AE3375" s="33"/>
    </row>
    <row r="3376" spans="1:31" x14ac:dyDescent="0.2">
      <c r="A3376" s="90">
        <f t="shared" si="1053"/>
        <v>43401</v>
      </c>
      <c r="B3376" s="2">
        <f t="shared" si="1048"/>
        <v>299094.86119828001</v>
      </c>
      <c r="C3376" s="2">
        <f t="shared" si="1046"/>
        <v>275297.50199284009</v>
      </c>
      <c r="D3376" s="47">
        <f t="shared" si="1054"/>
        <v>43384</v>
      </c>
      <c r="E3376" s="3">
        <f t="shared" si="1063"/>
        <v>0</v>
      </c>
      <c r="F3376" s="4">
        <f t="shared" si="1061"/>
        <v>18</v>
      </c>
      <c r="G3376" s="4">
        <f t="shared" si="1059"/>
        <v>31</v>
      </c>
      <c r="H3376" s="2">
        <f t="shared" si="1055"/>
        <v>1</v>
      </c>
      <c r="I3376" s="2">
        <f t="shared" si="1056"/>
        <v>1.07934741</v>
      </c>
      <c r="J3376" s="2">
        <f t="shared" si="1049"/>
        <v>1.07934741</v>
      </c>
      <c r="K3376" s="2">
        <f t="shared" si="1050"/>
        <v>297141.64575544</v>
      </c>
      <c r="L3376" s="1">
        <f t="shared" si="1057"/>
        <v>0</v>
      </c>
      <c r="M3376" s="3">
        <f t="shared" si="1045"/>
        <v>0</v>
      </c>
      <c r="N3376" s="2">
        <f t="shared" si="1051"/>
        <v>0</v>
      </c>
      <c r="O3376" s="18">
        <f t="shared" si="1058"/>
        <v>0.14499999999999999</v>
      </c>
      <c r="P3376" s="8">
        <f t="shared" si="1062"/>
        <v>1.0065733480000001</v>
      </c>
      <c r="Q3376" s="2">
        <f t="shared" si="1060"/>
        <v>1953.2154428399999</v>
      </c>
      <c r="R3376" s="2">
        <f t="shared" si="1052"/>
        <v>1953.2154428399999</v>
      </c>
      <c r="S3376" s="9" t="s">
        <v>56</v>
      </c>
      <c r="T3376" s="47">
        <f t="shared" si="1047"/>
        <v>43414</v>
      </c>
      <c r="AE3376" s="33"/>
    </row>
    <row r="3377" spans="1:31" x14ac:dyDescent="0.2">
      <c r="A3377" s="90">
        <f t="shared" si="1053"/>
        <v>43402</v>
      </c>
      <c r="B3377" s="2">
        <f t="shared" si="1048"/>
        <v>299203.74875436997</v>
      </c>
      <c r="C3377" s="2">
        <f t="shared" si="1046"/>
        <v>275297.50199284009</v>
      </c>
      <c r="D3377" s="47">
        <f t="shared" si="1054"/>
        <v>43384</v>
      </c>
      <c r="E3377" s="3">
        <f t="shared" si="1063"/>
        <v>0</v>
      </c>
      <c r="F3377" s="4">
        <f t="shared" si="1061"/>
        <v>19</v>
      </c>
      <c r="G3377" s="4">
        <f t="shared" si="1059"/>
        <v>31</v>
      </c>
      <c r="H3377" s="2">
        <f t="shared" si="1055"/>
        <v>1</v>
      </c>
      <c r="I3377" s="2">
        <f t="shared" si="1056"/>
        <v>1.07934741</v>
      </c>
      <c r="J3377" s="2">
        <f t="shared" si="1049"/>
        <v>1.07934741</v>
      </c>
      <c r="K3377" s="2">
        <f t="shared" si="1050"/>
        <v>297141.64575544</v>
      </c>
      <c r="L3377" s="1">
        <f t="shared" si="1057"/>
        <v>0</v>
      </c>
      <c r="M3377" s="3">
        <f t="shared" si="1045"/>
        <v>0</v>
      </c>
      <c r="N3377" s="2">
        <f t="shared" si="1051"/>
        <v>0</v>
      </c>
      <c r="O3377" s="18">
        <f t="shared" si="1058"/>
        <v>0.14499999999999999</v>
      </c>
      <c r="P3377" s="8">
        <f t="shared" si="1062"/>
        <v>1.0069397980000001</v>
      </c>
      <c r="Q3377" s="2">
        <f t="shared" si="1060"/>
        <v>2062.10299893</v>
      </c>
      <c r="R3377" s="2">
        <f t="shared" si="1052"/>
        <v>2062.10299893</v>
      </c>
      <c r="S3377" s="9" t="s">
        <v>56</v>
      </c>
      <c r="T3377" s="47">
        <f t="shared" si="1047"/>
        <v>43414</v>
      </c>
      <c r="AE3377" s="33"/>
    </row>
    <row r="3378" spans="1:31" x14ac:dyDescent="0.2">
      <c r="A3378" s="90">
        <f t="shared" si="1053"/>
        <v>43403</v>
      </c>
      <c r="B3378" s="2">
        <f t="shared" si="1048"/>
        <v>299312.67583029001</v>
      </c>
      <c r="C3378" s="2">
        <f t="shared" si="1046"/>
        <v>275297.50199284009</v>
      </c>
      <c r="D3378" s="47">
        <f t="shared" si="1054"/>
        <v>43384</v>
      </c>
      <c r="E3378" s="3">
        <f t="shared" si="1063"/>
        <v>0</v>
      </c>
      <c r="F3378" s="4">
        <f t="shared" si="1061"/>
        <v>20</v>
      </c>
      <c r="G3378" s="4">
        <f t="shared" si="1059"/>
        <v>31</v>
      </c>
      <c r="H3378" s="2">
        <f t="shared" si="1055"/>
        <v>1</v>
      </c>
      <c r="I3378" s="2">
        <f t="shared" si="1056"/>
        <v>1.07934741</v>
      </c>
      <c r="J3378" s="2">
        <f t="shared" si="1049"/>
        <v>1.07934741</v>
      </c>
      <c r="K3378" s="2">
        <f t="shared" si="1050"/>
        <v>297141.64575544</v>
      </c>
      <c r="L3378" s="1">
        <f t="shared" si="1057"/>
        <v>0</v>
      </c>
      <c r="M3378" s="3">
        <f t="shared" si="1045"/>
        <v>0</v>
      </c>
      <c r="N3378" s="2">
        <f t="shared" si="1051"/>
        <v>0</v>
      </c>
      <c r="O3378" s="18">
        <f t="shared" si="1058"/>
        <v>0.14499999999999999</v>
      </c>
      <c r="P3378" s="8">
        <f t="shared" si="1062"/>
        <v>1.007306381</v>
      </c>
      <c r="Q3378" s="2">
        <f t="shared" si="1060"/>
        <v>2171.0300748499999</v>
      </c>
      <c r="R3378" s="2">
        <f t="shared" si="1052"/>
        <v>2171.0300748499999</v>
      </c>
      <c r="S3378" s="9" t="s">
        <v>56</v>
      </c>
      <c r="T3378" s="47">
        <f t="shared" si="1047"/>
        <v>43414</v>
      </c>
      <c r="AE3378" s="33"/>
    </row>
    <row r="3379" spans="1:31" x14ac:dyDescent="0.2">
      <c r="A3379" s="90">
        <f t="shared" si="1053"/>
        <v>43404</v>
      </c>
      <c r="B3379" s="2">
        <f t="shared" si="1048"/>
        <v>299421.64302034001</v>
      </c>
      <c r="C3379" s="2">
        <f t="shared" si="1046"/>
        <v>275297.50199284009</v>
      </c>
      <c r="D3379" s="47">
        <f t="shared" si="1054"/>
        <v>43384</v>
      </c>
      <c r="E3379" s="3">
        <f t="shared" si="1063"/>
        <v>0</v>
      </c>
      <c r="F3379" s="4">
        <f t="shared" si="1061"/>
        <v>21</v>
      </c>
      <c r="G3379" s="4">
        <f t="shared" si="1059"/>
        <v>31</v>
      </c>
      <c r="H3379" s="2">
        <f t="shared" si="1055"/>
        <v>1</v>
      </c>
      <c r="I3379" s="2">
        <f t="shared" si="1056"/>
        <v>1.07934741</v>
      </c>
      <c r="J3379" s="2">
        <f t="shared" si="1049"/>
        <v>1.07934741</v>
      </c>
      <c r="K3379" s="2">
        <f t="shared" si="1050"/>
        <v>297141.64575544</v>
      </c>
      <c r="L3379" s="1">
        <f t="shared" si="1057"/>
        <v>0</v>
      </c>
      <c r="M3379" s="3">
        <f t="shared" si="1045"/>
        <v>0</v>
      </c>
      <c r="N3379" s="2">
        <f t="shared" si="1051"/>
        <v>0</v>
      </c>
      <c r="O3379" s="18">
        <f t="shared" si="1058"/>
        <v>0.14499999999999999</v>
      </c>
      <c r="P3379" s="8">
        <f t="shared" si="1062"/>
        <v>1.007673099</v>
      </c>
      <c r="Q3379" s="2">
        <f t="shared" si="1060"/>
        <v>2279.9972649000001</v>
      </c>
      <c r="R3379" s="2">
        <f t="shared" si="1052"/>
        <v>2279.9972649000001</v>
      </c>
      <c r="S3379" s="9" t="s">
        <v>56</v>
      </c>
      <c r="T3379" s="47">
        <f t="shared" si="1047"/>
        <v>43414</v>
      </c>
      <c r="AE3379" s="33"/>
    </row>
    <row r="3380" spans="1:31" x14ac:dyDescent="0.2">
      <c r="A3380" s="90">
        <f t="shared" si="1053"/>
        <v>43405</v>
      </c>
      <c r="B3380" s="2">
        <f t="shared" si="1048"/>
        <v>299530.64943307999</v>
      </c>
      <c r="C3380" s="2">
        <f t="shared" si="1046"/>
        <v>275297.50199284009</v>
      </c>
      <c r="D3380" s="47">
        <f t="shared" si="1054"/>
        <v>43384</v>
      </c>
      <c r="E3380" s="3">
        <f t="shared" si="1063"/>
        <v>0</v>
      </c>
      <c r="F3380" s="4">
        <f t="shared" si="1061"/>
        <v>22</v>
      </c>
      <c r="G3380" s="4">
        <f t="shared" si="1059"/>
        <v>31</v>
      </c>
      <c r="H3380" s="2">
        <f t="shared" si="1055"/>
        <v>1</v>
      </c>
      <c r="I3380" s="2">
        <f t="shared" si="1056"/>
        <v>1.07934741</v>
      </c>
      <c r="J3380" s="2">
        <f t="shared" si="1049"/>
        <v>1.07934741</v>
      </c>
      <c r="K3380" s="2">
        <f t="shared" si="1050"/>
        <v>297141.64575544</v>
      </c>
      <c r="L3380" s="1">
        <f t="shared" si="1057"/>
        <v>0</v>
      </c>
      <c r="M3380" s="3">
        <f t="shared" si="1045"/>
        <v>0</v>
      </c>
      <c r="N3380" s="2">
        <f t="shared" si="1051"/>
        <v>0</v>
      </c>
      <c r="O3380" s="18">
        <f t="shared" si="1058"/>
        <v>0.14499999999999999</v>
      </c>
      <c r="P3380" s="8">
        <f t="shared" si="1062"/>
        <v>1.008039949</v>
      </c>
      <c r="Q3380" s="2">
        <f t="shared" si="1060"/>
        <v>2389.0036776400002</v>
      </c>
      <c r="R3380" s="2">
        <f t="shared" si="1052"/>
        <v>2389.0036776400002</v>
      </c>
      <c r="S3380" s="9" t="s">
        <v>56</v>
      </c>
      <c r="T3380" s="47">
        <f t="shared" si="1047"/>
        <v>43414</v>
      </c>
      <c r="AE3380" s="33"/>
    </row>
    <row r="3381" spans="1:31" x14ac:dyDescent="0.2">
      <c r="A3381" s="90">
        <f t="shared" si="1053"/>
        <v>43406</v>
      </c>
      <c r="B3381" s="2">
        <f t="shared" si="1048"/>
        <v>299639.69595994998</v>
      </c>
      <c r="C3381" s="2">
        <f t="shared" si="1046"/>
        <v>275297.50199284009</v>
      </c>
      <c r="D3381" s="47">
        <f t="shared" si="1054"/>
        <v>43384</v>
      </c>
      <c r="E3381" s="3">
        <f t="shared" si="1063"/>
        <v>0</v>
      </c>
      <c r="F3381" s="4">
        <f t="shared" si="1061"/>
        <v>23</v>
      </c>
      <c r="G3381" s="4">
        <f t="shared" si="1059"/>
        <v>31</v>
      </c>
      <c r="H3381" s="2">
        <f t="shared" si="1055"/>
        <v>1</v>
      </c>
      <c r="I3381" s="2">
        <f t="shared" si="1056"/>
        <v>1.07934741</v>
      </c>
      <c r="J3381" s="2">
        <f t="shared" si="1049"/>
        <v>1.07934741</v>
      </c>
      <c r="K3381" s="2">
        <f t="shared" si="1050"/>
        <v>297141.64575544</v>
      </c>
      <c r="L3381" s="1">
        <f t="shared" si="1057"/>
        <v>0</v>
      </c>
      <c r="M3381" s="3">
        <f t="shared" si="1045"/>
        <v>0</v>
      </c>
      <c r="N3381" s="2">
        <f t="shared" si="1051"/>
        <v>0</v>
      </c>
      <c r="O3381" s="18">
        <f t="shared" si="1058"/>
        <v>0.14499999999999999</v>
      </c>
      <c r="P3381" s="8">
        <f t="shared" si="1062"/>
        <v>1.0084069339999999</v>
      </c>
      <c r="Q3381" s="2">
        <f t="shared" si="1060"/>
        <v>2498.0502045100002</v>
      </c>
      <c r="R3381" s="2">
        <f t="shared" si="1052"/>
        <v>2498.0502045100002</v>
      </c>
      <c r="S3381" s="9" t="s">
        <v>56</v>
      </c>
      <c r="T3381" s="47">
        <f t="shared" si="1047"/>
        <v>43414</v>
      </c>
      <c r="AE3381" s="33"/>
    </row>
    <row r="3382" spans="1:31" x14ac:dyDescent="0.2">
      <c r="A3382" s="90">
        <f t="shared" si="1053"/>
        <v>43407</v>
      </c>
      <c r="B3382" s="2">
        <f t="shared" si="1048"/>
        <v>299748.78170951997</v>
      </c>
      <c r="C3382" s="2">
        <f t="shared" si="1046"/>
        <v>275297.50199284009</v>
      </c>
      <c r="D3382" s="47">
        <f t="shared" si="1054"/>
        <v>43384</v>
      </c>
      <c r="E3382" s="3">
        <f t="shared" si="1063"/>
        <v>0</v>
      </c>
      <c r="F3382" s="4">
        <f t="shared" si="1061"/>
        <v>24</v>
      </c>
      <c r="G3382" s="4">
        <f t="shared" si="1059"/>
        <v>31</v>
      </c>
      <c r="H3382" s="2">
        <f t="shared" si="1055"/>
        <v>1</v>
      </c>
      <c r="I3382" s="2">
        <f t="shared" si="1056"/>
        <v>1.07934741</v>
      </c>
      <c r="J3382" s="2">
        <f t="shared" si="1049"/>
        <v>1.07934741</v>
      </c>
      <c r="K3382" s="2">
        <f t="shared" si="1050"/>
        <v>297141.64575544</v>
      </c>
      <c r="L3382" s="1">
        <f t="shared" si="1057"/>
        <v>0</v>
      </c>
      <c r="M3382" s="3">
        <f t="shared" si="1045"/>
        <v>0</v>
      </c>
      <c r="N3382" s="2">
        <f t="shared" si="1051"/>
        <v>0</v>
      </c>
      <c r="O3382" s="18">
        <f t="shared" si="1058"/>
        <v>0.14499999999999999</v>
      </c>
      <c r="P3382" s="8">
        <f t="shared" si="1062"/>
        <v>1.0087740510000001</v>
      </c>
      <c r="Q3382" s="2">
        <f t="shared" si="1060"/>
        <v>2607.1359540799999</v>
      </c>
      <c r="R3382" s="2">
        <f t="shared" si="1052"/>
        <v>2607.1359540799999</v>
      </c>
      <c r="S3382" s="9" t="s">
        <v>56</v>
      </c>
      <c r="T3382" s="47">
        <f t="shared" si="1047"/>
        <v>43414</v>
      </c>
      <c r="AE3382" s="33"/>
    </row>
    <row r="3383" spans="1:31" x14ac:dyDescent="0.2">
      <c r="A3383" s="90">
        <f t="shared" si="1053"/>
        <v>43408</v>
      </c>
      <c r="B3383" s="2">
        <f t="shared" si="1048"/>
        <v>299857.90757320001</v>
      </c>
      <c r="C3383" s="2">
        <f t="shared" si="1046"/>
        <v>275297.50199284009</v>
      </c>
      <c r="D3383" s="47">
        <f t="shared" si="1054"/>
        <v>43384</v>
      </c>
      <c r="E3383" s="3">
        <f t="shared" si="1063"/>
        <v>0</v>
      </c>
      <c r="F3383" s="4">
        <f t="shared" si="1061"/>
        <v>25</v>
      </c>
      <c r="G3383" s="4">
        <f t="shared" si="1059"/>
        <v>31</v>
      </c>
      <c r="H3383" s="2">
        <f t="shared" si="1055"/>
        <v>1</v>
      </c>
      <c r="I3383" s="2">
        <f t="shared" si="1056"/>
        <v>1.07934741</v>
      </c>
      <c r="J3383" s="2">
        <f t="shared" si="1049"/>
        <v>1.07934741</v>
      </c>
      <c r="K3383" s="2">
        <f t="shared" si="1050"/>
        <v>297141.64575544</v>
      </c>
      <c r="L3383" s="1">
        <f t="shared" si="1057"/>
        <v>0</v>
      </c>
      <c r="M3383" s="3">
        <f t="shared" si="1045"/>
        <v>0</v>
      </c>
      <c r="N3383" s="2">
        <f t="shared" si="1051"/>
        <v>0</v>
      </c>
      <c r="O3383" s="18">
        <f t="shared" si="1058"/>
        <v>0.14499999999999999</v>
      </c>
      <c r="P3383" s="8">
        <f t="shared" si="1062"/>
        <v>1.009141303</v>
      </c>
      <c r="Q3383" s="2">
        <f t="shared" si="1060"/>
        <v>2716.2618177600002</v>
      </c>
      <c r="R3383" s="2">
        <f t="shared" si="1052"/>
        <v>2716.2618177600002</v>
      </c>
      <c r="S3383" s="9" t="s">
        <v>56</v>
      </c>
      <c r="T3383" s="47">
        <f t="shared" si="1047"/>
        <v>43414</v>
      </c>
      <c r="AE3383" s="33"/>
    </row>
    <row r="3384" spans="1:31" x14ac:dyDescent="0.2">
      <c r="A3384" s="90">
        <f t="shared" si="1053"/>
        <v>43409</v>
      </c>
      <c r="B3384" s="2">
        <f t="shared" si="1048"/>
        <v>299967.07295672997</v>
      </c>
      <c r="C3384" s="2">
        <f t="shared" si="1046"/>
        <v>275297.50199284009</v>
      </c>
      <c r="D3384" s="47">
        <f t="shared" si="1054"/>
        <v>43384</v>
      </c>
      <c r="E3384" s="3">
        <f t="shared" si="1063"/>
        <v>0</v>
      </c>
      <c r="F3384" s="4">
        <f t="shared" si="1061"/>
        <v>26</v>
      </c>
      <c r="G3384" s="4">
        <f t="shared" si="1059"/>
        <v>31</v>
      </c>
      <c r="H3384" s="2">
        <f t="shared" si="1055"/>
        <v>1</v>
      </c>
      <c r="I3384" s="2">
        <f t="shared" si="1056"/>
        <v>1.07934741</v>
      </c>
      <c r="J3384" s="2">
        <f t="shared" si="1049"/>
        <v>1.07934741</v>
      </c>
      <c r="K3384" s="2">
        <f t="shared" si="1050"/>
        <v>297141.64575544</v>
      </c>
      <c r="L3384" s="1">
        <f t="shared" si="1057"/>
        <v>0</v>
      </c>
      <c r="M3384" s="3">
        <f t="shared" si="1045"/>
        <v>0</v>
      </c>
      <c r="N3384" s="2">
        <f t="shared" si="1051"/>
        <v>0</v>
      </c>
      <c r="O3384" s="18">
        <f t="shared" si="1058"/>
        <v>0.14499999999999999</v>
      </c>
      <c r="P3384" s="8">
        <f t="shared" si="1062"/>
        <v>1.0095086879999999</v>
      </c>
      <c r="Q3384" s="2">
        <f t="shared" si="1060"/>
        <v>2825.4272012900001</v>
      </c>
      <c r="R3384" s="2">
        <f t="shared" si="1052"/>
        <v>2825.4272012900001</v>
      </c>
      <c r="S3384" s="9" t="s">
        <v>56</v>
      </c>
      <c r="T3384" s="47">
        <f t="shared" si="1047"/>
        <v>43414</v>
      </c>
      <c r="AE3384" s="33"/>
    </row>
    <row r="3385" spans="1:31" x14ac:dyDescent="0.2">
      <c r="A3385" s="90">
        <f t="shared" si="1053"/>
        <v>43410</v>
      </c>
      <c r="B3385" s="2">
        <f t="shared" si="1048"/>
        <v>300076.27815724001</v>
      </c>
      <c r="C3385" s="2">
        <f t="shared" si="1046"/>
        <v>275297.50199284009</v>
      </c>
      <c r="D3385" s="47">
        <f t="shared" si="1054"/>
        <v>43384</v>
      </c>
      <c r="E3385" s="3">
        <f t="shared" si="1063"/>
        <v>0</v>
      </c>
      <c r="F3385" s="4">
        <f t="shared" si="1061"/>
        <v>27</v>
      </c>
      <c r="G3385" s="4">
        <f t="shared" si="1059"/>
        <v>31</v>
      </c>
      <c r="H3385" s="2">
        <f t="shared" si="1055"/>
        <v>1</v>
      </c>
      <c r="I3385" s="2">
        <f t="shared" si="1056"/>
        <v>1.07934741</v>
      </c>
      <c r="J3385" s="2">
        <f t="shared" si="1049"/>
        <v>1.07934741</v>
      </c>
      <c r="K3385" s="2">
        <f t="shared" si="1050"/>
        <v>297141.64575544</v>
      </c>
      <c r="L3385" s="1">
        <f t="shared" si="1057"/>
        <v>0</v>
      </c>
      <c r="M3385" s="3">
        <f t="shared" si="1045"/>
        <v>0</v>
      </c>
      <c r="N3385" s="2">
        <f t="shared" si="1051"/>
        <v>0</v>
      </c>
      <c r="O3385" s="18">
        <f t="shared" si="1058"/>
        <v>0.14499999999999999</v>
      </c>
      <c r="P3385" s="8">
        <f t="shared" si="1062"/>
        <v>1.009876207</v>
      </c>
      <c r="Q3385" s="2">
        <f t="shared" si="1060"/>
        <v>2934.6324018</v>
      </c>
      <c r="R3385" s="2">
        <f t="shared" si="1052"/>
        <v>2934.6324018</v>
      </c>
      <c r="S3385" s="9" t="s">
        <v>56</v>
      </c>
      <c r="T3385" s="47">
        <f t="shared" si="1047"/>
        <v>43414</v>
      </c>
      <c r="AE3385" s="33"/>
    </row>
    <row r="3386" spans="1:31" x14ac:dyDescent="0.2">
      <c r="A3386" s="90">
        <f t="shared" si="1053"/>
        <v>43411</v>
      </c>
      <c r="B3386" s="2">
        <f t="shared" si="1048"/>
        <v>300185.52317472</v>
      </c>
      <c r="C3386" s="2">
        <f t="shared" si="1046"/>
        <v>275297.50199284009</v>
      </c>
      <c r="D3386" s="47">
        <f t="shared" si="1054"/>
        <v>43384</v>
      </c>
      <c r="E3386" s="3">
        <f t="shared" si="1063"/>
        <v>0</v>
      </c>
      <c r="F3386" s="4">
        <f t="shared" si="1061"/>
        <v>28</v>
      </c>
      <c r="G3386" s="4">
        <f t="shared" si="1059"/>
        <v>31</v>
      </c>
      <c r="H3386" s="2">
        <f t="shared" si="1055"/>
        <v>1</v>
      </c>
      <c r="I3386" s="2">
        <f t="shared" si="1056"/>
        <v>1.07934741</v>
      </c>
      <c r="J3386" s="2">
        <f t="shared" si="1049"/>
        <v>1.07934741</v>
      </c>
      <c r="K3386" s="2">
        <f t="shared" si="1050"/>
        <v>297141.64575544</v>
      </c>
      <c r="L3386" s="1">
        <f t="shared" si="1057"/>
        <v>0</v>
      </c>
      <c r="M3386" s="3">
        <f t="shared" si="1045"/>
        <v>0</v>
      </c>
      <c r="N3386" s="2">
        <f t="shared" si="1051"/>
        <v>0</v>
      </c>
      <c r="O3386" s="18">
        <f t="shared" si="1058"/>
        <v>0.14499999999999999</v>
      </c>
      <c r="P3386" s="8">
        <f t="shared" si="1062"/>
        <v>1.0102438600000001</v>
      </c>
      <c r="Q3386" s="2">
        <f t="shared" si="1060"/>
        <v>3043.8774192800001</v>
      </c>
      <c r="R3386" s="2">
        <f t="shared" si="1052"/>
        <v>3043.8774192800001</v>
      </c>
      <c r="S3386" s="9" t="s">
        <v>56</v>
      </c>
      <c r="T3386" s="47">
        <f t="shared" si="1047"/>
        <v>43414</v>
      </c>
      <c r="AE3386" s="33"/>
    </row>
    <row r="3387" spans="1:31" x14ac:dyDescent="0.2">
      <c r="A3387" s="90">
        <f t="shared" si="1053"/>
        <v>43412</v>
      </c>
      <c r="B3387" s="2">
        <f t="shared" si="1048"/>
        <v>300294.80771204998</v>
      </c>
      <c r="C3387" s="2">
        <f t="shared" si="1046"/>
        <v>275297.50199284009</v>
      </c>
      <c r="D3387" s="47">
        <f t="shared" si="1054"/>
        <v>43384</v>
      </c>
      <c r="E3387" s="3">
        <f t="shared" si="1063"/>
        <v>0</v>
      </c>
      <c r="F3387" s="4">
        <f t="shared" si="1061"/>
        <v>29</v>
      </c>
      <c r="G3387" s="4">
        <f t="shared" si="1059"/>
        <v>31</v>
      </c>
      <c r="H3387" s="2">
        <f t="shared" si="1055"/>
        <v>1</v>
      </c>
      <c r="I3387" s="2">
        <f t="shared" si="1056"/>
        <v>1.07934741</v>
      </c>
      <c r="J3387" s="2">
        <f t="shared" si="1049"/>
        <v>1.07934741</v>
      </c>
      <c r="K3387" s="2">
        <f t="shared" si="1050"/>
        <v>297141.64575544</v>
      </c>
      <c r="L3387" s="1">
        <f t="shared" si="1057"/>
        <v>0</v>
      </c>
      <c r="M3387" s="3">
        <f t="shared" si="1045"/>
        <v>0</v>
      </c>
      <c r="N3387" s="2">
        <f t="shared" si="1051"/>
        <v>0</v>
      </c>
      <c r="O3387" s="18">
        <f t="shared" si="1058"/>
        <v>0.14499999999999999</v>
      </c>
      <c r="P3387" s="8">
        <f t="shared" si="1062"/>
        <v>1.0106116460000001</v>
      </c>
      <c r="Q3387" s="2">
        <f t="shared" si="1060"/>
        <v>3153.1619566099998</v>
      </c>
      <c r="R3387" s="2">
        <f t="shared" si="1052"/>
        <v>3153.1619566099998</v>
      </c>
      <c r="S3387" s="9" t="s">
        <v>56</v>
      </c>
      <c r="T3387" s="47">
        <f t="shared" si="1047"/>
        <v>43414</v>
      </c>
      <c r="AE3387" s="33"/>
    </row>
    <row r="3388" spans="1:31" x14ac:dyDescent="0.2">
      <c r="A3388" s="90">
        <f t="shared" si="1053"/>
        <v>43413</v>
      </c>
      <c r="B3388" s="2">
        <f t="shared" si="1048"/>
        <v>300404.13236350002</v>
      </c>
      <c r="C3388" s="2">
        <f t="shared" si="1046"/>
        <v>275297.50199284009</v>
      </c>
      <c r="D3388" s="47">
        <f t="shared" si="1054"/>
        <v>43384</v>
      </c>
      <c r="E3388" s="3">
        <f t="shared" si="1063"/>
        <v>0</v>
      </c>
      <c r="F3388" s="4">
        <f t="shared" si="1061"/>
        <v>30</v>
      </c>
      <c r="G3388" s="4">
        <f t="shared" si="1059"/>
        <v>31</v>
      </c>
      <c r="H3388" s="2">
        <f t="shared" si="1055"/>
        <v>1</v>
      </c>
      <c r="I3388" s="2">
        <f t="shared" si="1056"/>
        <v>1.07934741</v>
      </c>
      <c r="J3388" s="2">
        <f t="shared" si="1049"/>
        <v>1.07934741</v>
      </c>
      <c r="K3388" s="2">
        <f t="shared" si="1050"/>
        <v>297141.64575544</v>
      </c>
      <c r="L3388" s="1">
        <f t="shared" si="1057"/>
        <v>0</v>
      </c>
      <c r="M3388" s="3">
        <f t="shared" si="1045"/>
        <v>0</v>
      </c>
      <c r="N3388" s="2">
        <f t="shared" si="1051"/>
        <v>0</v>
      </c>
      <c r="O3388" s="18">
        <f t="shared" si="1058"/>
        <v>0.14499999999999999</v>
      </c>
      <c r="P3388" s="8">
        <f t="shared" si="1062"/>
        <v>1.0109795669999999</v>
      </c>
      <c r="Q3388" s="2">
        <f t="shared" si="1060"/>
        <v>3262.48660806</v>
      </c>
      <c r="R3388" s="2">
        <f t="shared" si="1052"/>
        <v>3262.48660806</v>
      </c>
      <c r="S3388" s="9" t="s">
        <v>56</v>
      </c>
      <c r="T3388" s="47">
        <f t="shared" si="1047"/>
        <v>43414</v>
      </c>
      <c r="AE3388" s="33"/>
    </row>
    <row r="3389" spans="1:31" x14ac:dyDescent="0.2">
      <c r="A3389" s="90">
        <f t="shared" si="1053"/>
        <v>43414</v>
      </c>
      <c r="B3389" s="2">
        <f t="shared" si="1048"/>
        <v>300513.49653478002</v>
      </c>
      <c r="C3389" s="2">
        <f t="shared" si="1046"/>
        <v>275297.50199284009</v>
      </c>
      <c r="D3389" s="47">
        <f t="shared" si="1054"/>
        <v>43384</v>
      </c>
      <c r="E3389" s="3">
        <f t="shared" si="1063"/>
        <v>0</v>
      </c>
      <c r="F3389" s="4">
        <f t="shared" si="1061"/>
        <v>31</v>
      </c>
      <c r="G3389" s="4">
        <f t="shared" si="1059"/>
        <v>31</v>
      </c>
      <c r="H3389" s="2">
        <f t="shared" si="1055"/>
        <v>1</v>
      </c>
      <c r="I3389" s="2">
        <f t="shared" si="1056"/>
        <v>1.07934741</v>
      </c>
      <c r="J3389" s="2">
        <f t="shared" si="1049"/>
        <v>1.07934741</v>
      </c>
      <c r="K3389" s="2">
        <f t="shared" si="1050"/>
        <v>297141.64575544</v>
      </c>
      <c r="L3389" s="1">
        <f t="shared" si="1057"/>
        <v>111</v>
      </c>
      <c r="M3389" s="3">
        <f t="shared" si="1045"/>
        <v>0</v>
      </c>
      <c r="N3389" s="2">
        <f t="shared" si="1051"/>
        <v>0</v>
      </c>
      <c r="O3389" s="18">
        <f t="shared" si="1058"/>
        <v>0.14499999999999999</v>
      </c>
      <c r="P3389" s="8">
        <f t="shared" si="1062"/>
        <v>1.0113476210000001</v>
      </c>
      <c r="Q3389" s="2">
        <f t="shared" si="1060"/>
        <v>3371.8507793399999</v>
      </c>
      <c r="R3389" s="2">
        <f t="shared" si="1052"/>
        <v>3371.8507793399999</v>
      </c>
      <c r="S3389" s="9" t="s">
        <v>56</v>
      </c>
      <c r="T3389" s="47">
        <f t="shared" si="1047"/>
        <v>43414</v>
      </c>
      <c r="AE3389" s="33"/>
    </row>
    <row r="3390" spans="1:31" x14ac:dyDescent="0.2">
      <c r="A3390" s="90">
        <f t="shared" si="1053"/>
        <v>43415</v>
      </c>
      <c r="B3390" s="2">
        <f t="shared" si="1048"/>
        <v>300626.54820960003</v>
      </c>
      <c r="C3390" s="2">
        <f t="shared" si="1046"/>
        <v>278421.47370770009</v>
      </c>
      <c r="D3390" s="47">
        <f t="shared" si="1054"/>
        <v>43415</v>
      </c>
      <c r="E3390" s="3">
        <f t="shared" si="1063"/>
        <v>0</v>
      </c>
      <c r="F3390" s="4">
        <f t="shared" si="1061"/>
        <v>1</v>
      </c>
      <c r="G3390" s="4">
        <f t="shared" si="1059"/>
        <v>30</v>
      </c>
      <c r="H3390" s="2">
        <f t="shared" si="1055"/>
        <v>1</v>
      </c>
      <c r="I3390" s="2">
        <f t="shared" si="1056"/>
        <v>1.07934741</v>
      </c>
      <c r="J3390" s="2">
        <f t="shared" si="1049"/>
        <v>1.07934741</v>
      </c>
      <c r="K3390" s="2">
        <f t="shared" si="1050"/>
        <v>300513.49653478002</v>
      </c>
      <c r="L3390" s="1">
        <f t="shared" si="1057"/>
        <v>0</v>
      </c>
      <c r="M3390" s="3">
        <f t="shared" si="1045"/>
        <v>0</v>
      </c>
      <c r="N3390" s="2">
        <f t="shared" si="1051"/>
        <v>0</v>
      </c>
      <c r="O3390" s="18">
        <f t="shared" si="1058"/>
        <v>0.14499999999999999</v>
      </c>
      <c r="P3390" s="8">
        <f t="shared" si="1062"/>
        <v>1.0003761950000001</v>
      </c>
      <c r="Q3390" s="2">
        <f t="shared" si="1060"/>
        <v>113.05167482</v>
      </c>
      <c r="R3390" s="2">
        <f t="shared" si="1052"/>
        <v>113.05167482</v>
      </c>
      <c r="S3390" s="9" t="s">
        <v>56</v>
      </c>
      <c r="T3390" s="47">
        <f t="shared" si="1047"/>
        <v>43444</v>
      </c>
      <c r="AE3390" s="33"/>
    </row>
    <row r="3391" spans="1:31" x14ac:dyDescent="0.2">
      <c r="A3391" s="90">
        <f t="shared" si="1053"/>
        <v>43416</v>
      </c>
      <c r="B3391" s="2">
        <f t="shared" si="1048"/>
        <v>300739.64225684002</v>
      </c>
      <c r="C3391" s="2">
        <f t="shared" si="1046"/>
        <v>278421.47370770009</v>
      </c>
      <c r="D3391" s="47">
        <f t="shared" si="1054"/>
        <v>43415</v>
      </c>
      <c r="E3391" s="3">
        <f t="shared" si="1063"/>
        <v>0</v>
      </c>
      <c r="F3391" s="4">
        <f t="shared" si="1061"/>
        <v>2</v>
      </c>
      <c r="G3391" s="4">
        <f t="shared" si="1059"/>
        <v>30</v>
      </c>
      <c r="H3391" s="2">
        <f t="shared" si="1055"/>
        <v>1</v>
      </c>
      <c r="I3391" s="2">
        <f t="shared" si="1056"/>
        <v>1.07934741</v>
      </c>
      <c r="J3391" s="2">
        <f t="shared" si="1049"/>
        <v>1.07934741</v>
      </c>
      <c r="K3391" s="2">
        <f t="shared" si="1050"/>
        <v>300513.49653478002</v>
      </c>
      <c r="L3391" s="1">
        <f t="shared" si="1057"/>
        <v>0</v>
      </c>
      <c r="M3391" s="3">
        <f t="shared" ref="M3391:M3454" si="1064">IF(DAY(A3391)=E$2,VLOOKUP(A3391,$W$10:$AD$316,5),0)</f>
        <v>0</v>
      </c>
      <c r="N3391" s="2">
        <f t="shared" si="1051"/>
        <v>0</v>
      </c>
      <c r="O3391" s="18">
        <f t="shared" si="1058"/>
        <v>0.14499999999999999</v>
      </c>
      <c r="P3391" s="8">
        <f t="shared" si="1062"/>
        <v>1.0007525310000001</v>
      </c>
      <c r="Q3391" s="2">
        <f t="shared" si="1060"/>
        <v>226.14572206</v>
      </c>
      <c r="R3391" s="2">
        <f t="shared" si="1052"/>
        <v>226.14572206</v>
      </c>
      <c r="S3391" s="9" t="s">
        <v>56</v>
      </c>
      <c r="T3391" s="47">
        <f t="shared" si="1047"/>
        <v>43444</v>
      </c>
      <c r="AE3391" s="33"/>
    </row>
    <row r="3392" spans="1:31" x14ac:dyDescent="0.2">
      <c r="A3392" s="90">
        <f t="shared" si="1053"/>
        <v>43417</v>
      </c>
      <c r="B3392" s="2">
        <f t="shared" si="1048"/>
        <v>300852.77897698001</v>
      </c>
      <c r="C3392" s="2">
        <f t="shared" ref="C3392:C3455" si="1065">IF(DAY(A3391)=$E$2,VLOOKUP(A3391,W$10:X$316,2),C3391)</f>
        <v>278421.47370770009</v>
      </c>
      <c r="D3392" s="47">
        <f t="shared" si="1054"/>
        <v>43415</v>
      </c>
      <c r="E3392" s="3">
        <f t="shared" si="1063"/>
        <v>0</v>
      </c>
      <c r="F3392" s="4">
        <f t="shared" si="1061"/>
        <v>3</v>
      </c>
      <c r="G3392" s="4">
        <f t="shared" si="1059"/>
        <v>30</v>
      </c>
      <c r="H3392" s="2">
        <f t="shared" si="1055"/>
        <v>1</v>
      </c>
      <c r="I3392" s="2">
        <f t="shared" si="1056"/>
        <v>1.07934741</v>
      </c>
      <c r="J3392" s="2">
        <f t="shared" si="1049"/>
        <v>1.07934741</v>
      </c>
      <c r="K3392" s="2">
        <f t="shared" si="1050"/>
        <v>300513.49653478002</v>
      </c>
      <c r="L3392" s="1">
        <f t="shared" si="1057"/>
        <v>0</v>
      </c>
      <c r="M3392" s="3">
        <f t="shared" si="1064"/>
        <v>0</v>
      </c>
      <c r="N3392" s="2">
        <f t="shared" si="1051"/>
        <v>0</v>
      </c>
      <c r="O3392" s="18">
        <f t="shared" si="1058"/>
        <v>0.14499999999999999</v>
      </c>
      <c r="P3392" s="8">
        <f t="shared" si="1062"/>
        <v>1.001129009</v>
      </c>
      <c r="Q3392" s="2">
        <f t="shared" si="1060"/>
        <v>339.28244219999999</v>
      </c>
      <c r="R3392" s="2">
        <f t="shared" si="1052"/>
        <v>339.28244219999999</v>
      </c>
      <c r="S3392" s="9" t="s">
        <v>56</v>
      </c>
      <c r="T3392" s="47">
        <f t="shared" ref="T3392:T3455" si="1066">IF(DAY(A3392)=E$2+1,VLOOKUP(A3391,$W$10:$AD$316,8),T3391)</f>
        <v>43444</v>
      </c>
      <c r="AE3392" s="33"/>
    </row>
    <row r="3393" spans="1:31" x14ac:dyDescent="0.2">
      <c r="A3393" s="90">
        <f t="shared" si="1053"/>
        <v>43418</v>
      </c>
      <c r="B3393" s="2">
        <f t="shared" si="1048"/>
        <v>300965.95806954004</v>
      </c>
      <c r="C3393" s="2">
        <f t="shared" si="1065"/>
        <v>278421.47370770009</v>
      </c>
      <c r="D3393" s="47">
        <f t="shared" si="1054"/>
        <v>43415</v>
      </c>
      <c r="E3393" s="3">
        <f t="shared" si="1063"/>
        <v>0</v>
      </c>
      <c r="F3393" s="4">
        <f t="shared" si="1061"/>
        <v>4</v>
      </c>
      <c r="G3393" s="4">
        <f t="shared" si="1059"/>
        <v>30</v>
      </c>
      <c r="H3393" s="2">
        <f t="shared" si="1055"/>
        <v>1</v>
      </c>
      <c r="I3393" s="2">
        <f t="shared" si="1056"/>
        <v>1.07934741</v>
      </c>
      <c r="J3393" s="2">
        <f t="shared" si="1049"/>
        <v>1.07934741</v>
      </c>
      <c r="K3393" s="2">
        <f t="shared" si="1050"/>
        <v>300513.49653478002</v>
      </c>
      <c r="L3393" s="1">
        <f t="shared" si="1057"/>
        <v>0</v>
      </c>
      <c r="M3393" s="3">
        <f t="shared" si="1064"/>
        <v>0</v>
      </c>
      <c r="N3393" s="2">
        <f t="shared" si="1051"/>
        <v>0</v>
      </c>
      <c r="O3393" s="18">
        <f t="shared" si="1058"/>
        <v>0.14499999999999999</v>
      </c>
      <c r="P3393" s="8">
        <f t="shared" si="1062"/>
        <v>1.0015056280000001</v>
      </c>
      <c r="Q3393" s="2">
        <f t="shared" si="1060"/>
        <v>452.46153476000001</v>
      </c>
      <c r="R3393" s="2">
        <f t="shared" si="1052"/>
        <v>452.46153476000001</v>
      </c>
      <c r="S3393" s="9" t="s">
        <v>56</v>
      </c>
      <c r="T3393" s="47">
        <f t="shared" si="1066"/>
        <v>43444</v>
      </c>
      <c r="AE3393" s="33"/>
    </row>
    <row r="3394" spans="1:31" x14ac:dyDescent="0.2">
      <c r="A3394" s="90">
        <f t="shared" si="1053"/>
        <v>43419</v>
      </c>
      <c r="B3394" s="2">
        <f t="shared" si="1048"/>
        <v>301079.17983500002</v>
      </c>
      <c r="C3394" s="2">
        <f t="shared" si="1065"/>
        <v>278421.47370770009</v>
      </c>
      <c r="D3394" s="47">
        <f t="shared" si="1054"/>
        <v>43415</v>
      </c>
      <c r="E3394" s="3">
        <f t="shared" si="1063"/>
        <v>0</v>
      </c>
      <c r="F3394" s="4">
        <f t="shared" si="1061"/>
        <v>5</v>
      </c>
      <c r="G3394" s="4">
        <f t="shared" si="1059"/>
        <v>30</v>
      </c>
      <c r="H3394" s="2">
        <f t="shared" si="1055"/>
        <v>1</v>
      </c>
      <c r="I3394" s="2">
        <f t="shared" si="1056"/>
        <v>1.07934741</v>
      </c>
      <c r="J3394" s="2">
        <f t="shared" si="1049"/>
        <v>1.07934741</v>
      </c>
      <c r="K3394" s="2">
        <f t="shared" si="1050"/>
        <v>300513.49653478002</v>
      </c>
      <c r="L3394" s="1">
        <f t="shared" si="1057"/>
        <v>0</v>
      </c>
      <c r="M3394" s="3">
        <f t="shared" si="1064"/>
        <v>0</v>
      </c>
      <c r="N3394" s="2">
        <f t="shared" si="1051"/>
        <v>0</v>
      </c>
      <c r="O3394" s="18">
        <f t="shared" si="1058"/>
        <v>0.14499999999999999</v>
      </c>
      <c r="P3394" s="8">
        <f t="shared" si="1062"/>
        <v>1.0018823889999999</v>
      </c>
      <c r="Q3394" s="2">
        <f t="shared" si="1060"/>
        <v>565.68330021999998</v>
      </c>
      <c r="R3394" s="2">
        <f t="shared" si="1052"/>
        <v>565.68330021999998</v>
      </c>
      <c r="S3394" s="9" t="s">
        <v>56</v>
      </c>
      <c r="T3394" s="47">
        <f t="shared" si="1066"/>
        <v>43444</v>
      </c>
      <c r="AE3394" s="33"/>
    </row>
    <row r="3395" spans="1:31" x14ac:dyDescent="0.2">
      <c r="A3395" s="90">
        <f t="shared" si="1053"/>
        <v>43420</v>
      </c>
      <c r="B3395" s="2">
        <f t="shared" si="1048"/>
        <v>301192.44427338999</v>
      </c>
      <c r="C3395" s="2">
        <f t="shared" si="1065"/>
        <v>278421.47370770009</v>
      </c>
      <c r="D3395" s="47">
        <f t="shared" si="1054"/>
        <v>43415</v>
      </c>
      <c r="E3395" s="3">
        <f t="shared" si="1063"/>
        <v>0</v>
      </c>
      <c r="F3395" s="4">
        <f t="shared" si="1061"/>
        <v>6</v>
      </c>
      <c r="G3395" s="4">
        <f t="shared" si="1059"/>
        <v>30</v>
      </c>
      <c r="H3395" s="2">
        <f t="shared" si="1055"/>
        <v>1</v>
      </c>
      <c r="I3395" s="2">
        <f t="shared" si="1056"/>
        <v>1.07934741</v>
      </c>
      <c r="J3395" s="2">
        <f t="shared" si="1049"/>
        <v>1.07934741</v>
      </c>
      <c r="K3395" s="2">
        <f t="shared" si="1050"/>
        <v>300513.49653478002</v>
      </c>
      <c r="L3395" s="1">
        <f t="shared" si="1057"/>
        <v>0</v>
      </c>
      <c r="M3395" s="3">
        <f t="shared" si="1064"/>
        <v>0</v>
      </c>
      <c r="N3395" s="2">
        <f t="shared" si="1051"/>
        <v>0</v>
      </c>
      <c r="O3395" s="18">
        <f t="shared" si="1058"/>
        <v>0.14499999999999999</v>
      </c>
      <c r="P3395" s="8">
        <f t="shared" si="1062"/>
        <v>1.002259292</v>
      </c>
      <c r="Q3395" s="2">
        <f t="shared" si="1060"/>
        <v>678.94773860999999</v>
      </c>
      <c r="R3395" s="2">
        <f t="shared" si="1052"/>
        <v>678.94773860999999</v>
      </c>
      <c r="S3395" s="9" t="s">
        <v>56</v>
      </c>
      <c r="T3395" s="47">
        <f t="shared" si="1066"/>
        <v>43444</v>
      </c>
      <c r="AE3395" s="33"/>
    </row>
    <row r="3396" spans="1:31" x14ac:dyDescent="0.2">
      <c r="A3396" s="90">
        <f t="shared" si="1053"/>
        <v>43421</v>
      </c>
      <c r="B3396" s="2">
        <f t="shared" si="1048"/>
        <v>301305.75138469</v>
      </c>
      <c r="C3396" s="2">
        <f t="shared" si="1065"/>
        <v>278421.47370770009</v>
      </c>
      <c r="D3396" s="47">
        <f t="shared" si="1054"/>
        <v>43415</v>
      </c>
      <c r="E3396" s="3">
        <f t="shared" si="1063"/>
        <v>0</v>
      </c>
      <c r="F3396" s="4">
        <f t="shared" si="1061"/>
        <v>7</v>
      </c>
      <c r="G3396" s="4">
        <f t="shared" si="1059"/>
        <v>30</v>
      </c>
      <c r="H3396" s="2">
        <f t="shared" si="1055"/>
        <v>1</v>
      </c>
      <c r="I3396" s="2">
        <f t="shared" si="1056"/>
        <v>1.07934741</v>
      </c>
      <c r="J3396" s="2">
        <f t="shared" si="1049"/>
        <v>1.07934741</v>
      </c>
      <c r="K3396" s="2">
        <f t="shared" si="1050"/>
        <v>300513.49653478002</v>
      </c>
      <c r="L3396" s="1">
        <f t="shared" si="1057"/>
        <v>0</v>
      </c>
      <c r="M3396" s="3">
        <f t="shared" si="1064"/>
        <v>0</v>
      </c>
      <c r="N3396" s="2">
        <f t="shared" si="1051"/>
        <v>0</v>
      </c>
      <c r="O3396" s="18">
        <f t="shared" si="1058"/>
        <v>0.14499999999999999</v>
      </c>
      <c r="P3396" s="8">
        <f t="shared" si="1062"/>
        <v>1.002636337</v>
      </c>
      <c r="Q3396" s="2">
        <f t="shared" si="1060"/>
        <v>792.25484990999996</v>
      </c>
      <c r="R3396" s="2">
        <f t="shared" si="1052"/>
        <v>792.25484990999996</v>
      </c>
      <c r="S3396" s="9" t="s">
        <v>56</v>
      </c>
      <c r="T3396" s="47">
        <f t="shared" si="1066"/>
        <v>43444</v>
      </c>
      <c r="AE3396" s="33"/>
    </row>
    <row r="3397" spans="1:31" x14ac:dyDescent="0.2">
      <c r="A3397" s="90">
        <f t="shared" si="1053"/>
        <v>43422</v>
      </c>
      <c r="B3397" s="2">
        <f t="shared" si="1048"/>
        <v>301419.10086839</v>
      </c>
      <c r="C3397" s="2">
        <f t="shared" si="1065"/>
        <v>278421.47370770009</v>
      </c>
      <c r="D3397" s="47">
        <f t="shared" si="1054"/>
        <v>43415</v>
      </c>
      <c r="E3397" s="3">
        <f t="shared" si="1063"/>
        <v>0</v>
      </c>
      <c r="F3397" s="4">
        <f t="shared" si="1061"/>
        <v>8</v>
      </c>
      <c r="G3397" s="4">
        <f t="shared" si="1059"/>
        <v>30</v>
      </c>
      <c r="H3397" s="2">
        <f t="shared" si="1055"/>
        <v>1</v>
      </c>
      <c r="I3397" s="2">
        <f t="shared" si="1056"/>
        <v>1.07934741</v>
      </c>
      <c r="J3397" s="2">
        <f t="shared" si="1049"/>
        <v>1.07934741</v>
      </c>
      <c r="K3397" s="2">
        <f t="shared" si="1050"/>
        <v>300513.49653478002</v>
      </c>
      <c r="L3397" s="1">
        <f t="shared" si="1057"/>
        <v>0</v>
      </c>
      <c r="M3397" s="3">
        <f t="shared" si="1064"/>
        <v>0</v>
      </c>
      <c r="N3397" s="2">
        <f t="shared" si="1051"/>
        <v>0</v>
      </c>
      <c r="O3397" s="18">
        <f t="shared" si="1058"/>
        <v>0.14499999999999999</v>
      </c>
      <c r="P3397" s="8">
        <f t="shared" si="1062"/>
        <v>1.0030135229999999</v>
      </c>
      <c r="Q3397" s="2">
        <f t="shared" si="1060"/>
        <v>905.60433361000003</v>
      </c>
      <c r="R3397" s="2">
        <f t="shared" si="1052"/>
        <v>905.60433361000003</v>
      </c>
      <c r="S3397" s="9" t="s">
        <v>56</v>
      </c>
      <c r="T3397" s="47">
        <f t="shared" si="1066"/>
        <v>43444</v>
      </c>
      <c r="AE3397" s="33"/>
    </row>
    <row r="3398" spans="1:31" x14ac:dyDescent="0.2">
      <c r="A3398" s="90">
        <f t="shared" si="1053"/>
        <v>43423</v>
      </c>
      <c r="B3398" s="2">
        <f t="shared" si="1048"/>
        <v>301532.49332553003</v>
      </c>
      <c r="C3398" s="2">
        <f t="shared" si="1065"/>
        <v>278421.47370770009</v>
      </c>
      <c r="D3398" s="47">
        <f t="shared" si="1054"/>
        <v>43415</v>
      </c>
      <c r="E3398" s="3">
        <f t="shared" si="1063"/>
        <v>0</v>
      </c>
      <c r="F3398" s="4">
        <f t="shared" si="1061"/>
        <v>9</v>
      </c>
      <c r="G3398" s="4">
        <f t="shared" si="1059"/>
        <v>30</v>
      </c>
      <c r="H3398" s="2">
        <f t="shared" si="1055"/>
        <v>1</v>
      </c>
      <c r="I3398" s="2">
        <f t="shared" si="1056"/>
        <v>1.07934741</v>
      </c>
      <c r="J3398" s="2">
        <f t="shared" si="1049"/>
        <v>1.07934741</v>
      </c>
      <c r="K3398" s="2">
        <f t="shared" si="1050"/>
        <v>300513.49653478002</v>
      </c>
      <c r="L3398" s="1">
        <f t="shared" si="1057"/>
        <v>0</v>
      </c>
      <c r="M3398" s="3">
        <f t="shared" si="1064"/>
        <v>0</v>
      </c>
      <c r="N3398" s="2">
        <f t="shared" si="1051"/>
        <v>0</v>
      </c>
      <c r="O3398" s="18">
        <f t="shared" si="1058"/>
        <v>0.14499999999999999</v>
      </c>
      <c r="P3398" s="8">
        <f t="shared" si="1062"/>
        <v>1.0033908520000001</v>
      </c>
      <c r="Q3398" s="2">
        <f t="shared" si="1060"/>
        <v>1018.9967907499999</v>
      </c>
      <c r="R3398" s="2">
        <f t="shared" si="1052"/>
        <v>1018.9967907499999</v>
      </c>
      <c r="S3398" s="9" t="s">
        <v>56</v>
      </c>
      <c r="T3398" s="47">
        <f t="shared" si="1066"/>
        <v>43444</v>
      </c>
      <c r="AE3398" s="33"/>
    </row>
    <row r="3399" spans="1:31" x14ac:dyDescent="0.2">
      <c r="A3399" s="90">
        <f t="shared" si="1053"/>
        <v>43424</v>
      </c>
      <c r="B3399" s="2">
        <f t="shared" si="1048"/>
        <v>301645.92815506004</v>
      </c>
      <c r="C3399" s="2">
        <f t="shared" si="1065"/>
        <v>278421.47370770009</v>
      </c>
      <c r="D3399" s="47">
        <f t="shared" si="1054"/>
        <v>43415</v>
      </c>
      <c r="E3399" s="3">
        <f t="shared" si="1063"/>
        <v>0</v>
      </c>
      <c r="F3399" s="4">
        <f t="shared" si="1061"/>
        <v>10</v>
      </c>
      <c r="G3399" s="4">
        <f t="shared" si="1059"/>
        <v>30</v>
      </c>
      <c r="H3399" s="2">
        <f t="shared" si="1055"/>
        <v>1</v>
      </c>
      <c r="I3399" s="2">
        <f t="shared" si="1056"/>
        <v>1.07934741</v>
      </c>
      <c r="J3399" s="2">
        <f t="shared" si="1049"/>
        <v>1.07934741</v>
      </c>
      <c r="K3399" s="2">
        <f t="shared" si="1050"/>
        <v>300513.49653478002</v>
      </c>
      <c r="L3399" s="1">
        <f t="shared" si="1057"/>
        <v>0</v>
      </c>
      <c r="M3399" s="3">
        <f t="shared" si="1064"/>
        <v>0</v>
      </c>
      <c r="N3399" s="2">
        <f t="shared" si="1051"/>
        <v>0</v>
      </c>
      <c r="O3399" s="18">
        <f t="shared" si="1058"/>
        <v>0.14499999999999999</v>
      </c>
      <c r="P3399" s="8">
        <f t="shared" si="1062"/>
        <v>1.003768322</v>
      </c>
      <c r="Q3399" s="2">
        <f t="shared" si="1060"/>
        <v>1132.4316202800001</v>
      </c>
      <c r="R3399" s="2">
        <f t="shared" si="1052"/>
        <v>1132.4316202800001</v>
      </c>
      <c r="S3399" s="9" t="s">
        <v>56</v>
      </c>
      <c r="T3399" s="47">
        <f t="shared" si="1066"/>
        <v>43444</v>
      </c>
      <c r="AE3399" s="33"/>
    </row>
    <row r="3400" spans="1:31" x14ac:dyDescent="0.2">
      <c r="A3400" s="90">
        <f t="shared" si="1053"/>
        <v>43425</v>
      </c>
      <c r="B3400" s="2">
        <f t="shared" si="1048"/>
        <v>301759.40595803002</v>
      </c>
      <c r="C3400" s="2">
        <f t="shared" si="1065"/>
        <v>278421.47370770009</v>
      </c>
      <c r="D3400" s="47">
        <f t="shared" si="1054"/>
        <v>43415</v>
      </c>
      <c r="E3400" s="3">
        <f t="shared" si="1063"/>
        <v>0</v>
      </c>
      <c r="F3400" s="4">
        <f t="shared" si="1061"/>
        <v>11</v>
      </c>
      <c r="G3400" s="4">
        <f t="shared" si="1059"/>
        <v>30</v>
      </c>
      <c r="H3400" s="2">
        <f t="shared" si="1055"/>
        <v>1</v>
      </c>
      <c r="I3400" s="2">
        <f t="shared" si="1056"/>
        <v>1.07934741</v>
      </c>
      <c r="J3400" s="2">
        <f t="shared" si="1049"/>
        <v>1.07934741</v>
      </c>
      <c r="K3400" s="2">
        <f t="shared" si="1050"/>
        <v>300513.49653478002</v>
      </c>
      <c r="L3400" s="1">
        <f t="shared" si="1057"/>
        <v>0</v>
      </c>
      <c r="M3400" s="3">
        <f t="shared" si="1064"/>
        <v>0</v>
      </c>
      <c r="N3400" s="2">
        <f t="shared" si="1051"/>
        <v>0</v>
      </c>
      <c r="O3400" s="18">
        <f t="shared" si="1058"/>
        <v>0.14499999999999999</v>
      </c>
      <c r="P3400" s="8">
        <f t="shared" si="1062"/>
        <v>1.0041459349999999</v>
      </c>
      <c r="Q3400" s="2">
        <f t="shared" si="1060"/>
        <v>1245.9094232499999</v>
      </c>
      <c r="R3400" s="2">
        <f t="shared" si="1052"/>
        <v>1245.9094232499999</v>
      </c>
      <c r="S3400" s="9" t="s">
        <v>56</v>
      </c>
      <c r="T3400" s="47">
        <f t="shared" si="1066"/>
        <v>43444</v>
      </c>
      <c r="AE3400" s="33"/>
    </row>
    <row r="3401" spans="1:31" x14ac:dyDescent="0.2">
      <c r="A3401" s="90">
        <f t="shared" si="1053"/>
        <v>43426</v>
      </c>
      <c r="B3401" s="2">
        <f t="shared" si="1048"/>
        <v>301872.9261334</v>
      </c>
      <c r="C3401" s="2">
        <f t="shared" si="1065"/>
        <v>278421.47370770009</v>
      </c>
      <c r="D3401" s="47">
        <f t="shared" si="1054"/>
        <v>43415</v>
      </c>
      <c r="E3401" s="3">
        <f t="shared" si="1063"/>
        <v>0</v>
      </c>
      <c r="F3401" s="4">
        <f t="shared" si="1061"/>
        <v>12</v>
      </c>
      <c r="G3401" s="4">
        <f t="shared" si="1059"/>
        <v>30</v>
      </c>
      <c r="H3401" s="2">
        <f t="shared" si="1055"/>
        <v>1</v>
      </c>
      <c r="I3401" s="2">
        <f t="shared" si="1056"/>
        <v>1.07934741</v>
      </c>
      <c r="J3401" s="2">
        <f t="shared" si="1049"/>
        <v>1.07934741</v>
      </c>
      <c r="K3401" s="2">
        <f t="shared" si="1050"/>
        <v>300513.49653478002</v>
      </c>
      <c r="L3401" s="1">
        <f t="shared" si="1057"/>
        <v>0</v>
      </c>
      <c r="M3401" s="3">
        <f t="shared" si="1064"/>
        <v>0</v>
      </c>
      <c r="N3401" s="2">
        <f t="shared" si="1051"/>
        <v>0</v>
      </c>
      <c r="O3401" s="18">
        <f t="shared" si="1058"/>
        <v>0.14499999999999999</v>
      </c>
      <c r="P3401" s="8">
        <f t="shared" si="1062"/>
        <v>1.004523689</v>
      </c>
      <c r="Q3401" s="2">
        <f t="shared" si="1060"/>
        <v>1359.42959862</v>
      </c>
      <c r="R3401" s="2">
        <f t="shared" si="1052"/>
        <v>1359.42959862</v>
      </c>
      <c r="S3401" s="9" t="s">
        <v>56</v>
      </c>
      <c r="T3401" s="47">
        <f t="shared" si="1066"/>
        <v>43444</v>
      </c>
      <c r="AE3401" s="33"/>
    </row>
    <row r="3402" spans="1:31" x14ac:dyDescent="0.2">
      <c r="A3402" s="90">
        <f t="shared" si="1053"/>
        <v>43427</v>
      </c>
      <c r="B3402" s="2">
        <f t="shared" ref="B3402:B3465" si="1067">(K3402+Q3402)</f>
        <v>301986.4892822</v>
      </c>
      <c r="C3402" s="2">
        <f t="shared" si="1065"/>
        <v>278421.47370770009</v>
      </c>
      <c r="D3402" s="47">
        <f t="shared" si="1054"/>
        <v>43415</v>
      </c>
      <c r="E3402" s="3">
        <f t="shared" si="1063"/>
        <v>0</v>
      </c>
      <c r="F3402" s="4">
        <f t="shared" si="1061"/>
        <v>13</v>
      </c>
      <c r="G3402" s="4">
        <f t="shared" si="1059"/>
        <v>30</v>
      </c>
      <c r="H3402" s="2">
        <f t="shared" si="1055"/>
        <v>1</v>
      </c>
      <c r="I3402" s="2">
        <f t="shared" si="1056"/>
        <v>1.07934741</v>
      </c>
      <c r="J3402" s="2">
        <f t="shared" ref="J3402:J3465" si="1068">TRUNC(H3402*I3402,8)</f>
        <v>1.07934741</v>
      </c>
      <c r="K3402" s="2">
        <f t="shared" ref="K3402:K3465" si="1069">TRUNC(C3402*J3402,8)</f>
        <v>300513.49653478002</v>
      </c>
      <c r="L3402" s="1">
        <f t="shared" si="1057"/>
        <v>0</v>
      </c>
      <c r="M3402" s="3">
        <f t="shared" si="1064"/>
        <v>0</v>
      </c>
      <c r="N3402" s="2">
        <f t="shared" ref="N3402:N3465" si="1070">IF(M3402&gt;0,TRUNC((M3402*K3402),8),0)</f>
        <v>0</v>
      </c>
      <c r="O3402" s="18">
        <f t="shared" si="1058"/>
        <v>0.14499999999999999</v>
      </c>
      <c r="P3402" s="8">
        <f t="shared" si="1062"/>
        <v>1.0049015859999999</v>
      </c>
      <c r="Q3402" s="2">
        <f t="shared" si="1060"/>
        <v>1472.9927474199999</v>
      </c>
      <c r="R3402" s="2">
        <f t="shared" ref="R3402:R3465" si="1071">(N3402+Q3402)</f>
        <v>1472.9927474199999</v>
      </c>
      <c r="S3402" s="9" t="s">
        <v>56</v>
      </c>
      <c r="T3402" s="47">
        <f t="shared" si="1066"/>
        <v>43444</v>
      </c>
      <c r="AE3402" s="33"/>
    </row>
    <row r="3403" spans="1:31" x14ac:dyDescent="0.2">
      <c r="A3403" s="90">
        <f t="shared" ref="A3403:A3466" si="1072">(A3402+1)</f>
        <v>43428</v>
      </c>
      <c r="B3403" s="2">
        <f t="shared" si="1067"/>
        <v>302100.09480339999</v>
      </c>
      <c r="C3403" s="2">
        <f t="shared" si="1065"/>
        <v>278421.47370770009</v>
      </c>
      <c r="D3403" s="47">
        <f t="shared" ref="D3403:D3466" si="1073">IF(DAY(A3402)=$E$2,A3403,D3402)</f>
        <v>43415</v>
      </c>
      <c r="E3403" s="3">
        <f t="shared" si="1063"/>
        <v>0</v>
      </c>
      <c r="F3403" s="4">
        <f t="shared" si="1061"/>
        <v>14</v>
      </c>
      <c r="G3403" s="4">
        <f t="shared" si="1059"/>
        <v>30</v>
      </c>
      <c r="H3403" s="2">
        <f t="shared" ref="H3403:H3466" si="1074">TRUNC(((1+$E3403)^($F3403/$G3403)),8)</f>
        <v>1</v>
      </c>
      <c r="I3403" s="2">
        <f t="shared" ref="I3403:I3466" si="1075">IF(DAY(A3402)=E$2,J3402,I3402)</f>
        <v>1.07934741</v>
      </c>
      <c r="J3403" s="2">
        <f t="shared" si="1068"/>
        <v>1.07934741</v>
      </c>
      <c r="K3403" s="2">
        <f t="shared" si="1069"/>
        <v>300513.49653478002</v>
      </c>
      <c r="L3403" s="1">
        <f t="shared" ref="L3403:L3466" si="1076">IF(DAY(A3403)=E$2,VLOOKUP(A3403,$W$10:$AD$316,7),0)</f>
        <v>0</v>
      </c>
      <c r="M3403" s="3">
        <f t="shared" si="1064"/>
        <v>0</v>
      </c>
      <c r="N3403" s="2">
        <f t="shared" si="1070"/>
        <v>0</v>
      </c>
      <c r="O3403" s="18">
        <f t="shared" ref="O3403:O3466" si="1077">(O3402)</f>
        <v>0.14499999999999999</v>
      </c>
      <c r="P3403" s="8">
        <f t="shared" si="1062"/>
        <v>1.0052796239999999</v>
      </c>
      <c r="Q3403" s="2">
        <f t="shared" si="1060"/>
        <v>1586.59826862</v>
      </c>
      <c r="R3403" s="2">
        <f t="shared" si="1071"/>
        <v>1586.59826862</v>
      </c>
      <c r="S3403" s="9" t="s">
        <v>56</v>
      </c>
      <c r="T3403" s="47">
        <f t="shared" si="1066"/>
        <v>43444</v>
      </c>
      <c r="AE3403" s="33"/>
    </row>
    <row r="3404" spans="1:31" x14ac:dyDescent="0.2">
      <c r="A3404" s="90">
        <f t="shared" si="1072"/>
        <v>43429</v>
      </c>
      <c r="B3404" s="2">
        <f t="shared" si="1067"/>
        <v>302213.74329804</v>
      </c>
      <c r="C3404" s="2">
        <f t="shared" si="1065"/>
        <v>278421.47370770009</v>
      </c>
      <c r="D3404" s="47">
        <f t="shared" si="1073"/>
        <v>43415</v>
      </c>
      <c r="E3404" s="3">
        <f t="shared" si="1063"/>
        <v>0</v>
      </c>
      <c r="F3404" s="4">
        <f t="shared" si="1061"/>
        <v>15</v>
      </c>
      <c r="G3404" s="4">
        <f t="shared" ref="G3404:G3467" si="1078">IF(DAY(A3404)=E$2+1,DAY(EOMONTH(A3404,0)), IF(DAY(A3404)&lt;&gt;$E$2+1,G3403))</f>
        <v>30</v>
      </c>
      <c r="H3404" s="2">
        <f t="shared" si="1074"/>
        <v>1</v>
      </c>
      <c r="I3404" s="2">
        <f t="shared" si="1075"/>
        <v>1.07934741</v>
      </c>
      <c r="J3404" s="2">
        <f t="shared" si="1068"/>
        <v>1.07934741</v>
      </c>
      <c r="K3404" s="2">
        <f t="shared" si="1069"/>
        <v>300513.49653478002</v>
      </c>
      <c r="L3404" s="1">
        <f t="shared" si="1076"/>
        <v>0</v>
      </c>
      <c r="M3404" s="3">
        <f t="shared" si="1064"/>
        <v>0</v>
      </c>
      <c r="N3404" s="2">
        <f t="shared" si="1070"/>
        <v>0</v>
      </c>
      <c r="O3404" s="18">
        <f t="shared" si="1077"/>
        <v>0.14499999999999999</v>
      </c>
      <c r="P3404" s="8">
        <f t="shared" si="1062"/>
        <v>1.005657805</v>
      </c>
      <c r="Q3404" s="2">
        <f t="shared" si="1060"/>
        <v>1700.2467632600001</v>
      </c>
      <c r="R3404" s="2">
        <f t="shared" si="1071"/>
        <v>1700.2467632600001</v>
      </c>
      <c r="S3404" s="9" t="s">
        <v>56</v>
      </c>
      <c r="T3404" s="47">
        <f t="shared" si="1066"/>
        <v>43444</v>
      </c>
      <c r="AE3404" s="33"/>
    </row>
    <row r="3405" spans="1:31" x14ac:dyDescent="0.2">
      <c r="A3405" s="90">
        <f t="shared" si="1072"/>
        <v>43430</v>
      </c>
      <c r="B3405" s="2">
        <f t="shared" si="1067"/>
        <v>302327.43446558999</v>
      </c>
      <c r="C3405" s="2">
        <f t="shared" si="1065"/>
        <v>278421.47370770009</v>
      </c>
      <c r="D3405" s="47">
        <f t="shared" si="1073"/>
        <v>43415</v>
      </c>
      <c r="E3405" s="3">
        <f t="shared" si="1063"/>
        <v>0</v>
      </c>
      <c r="F3405" s="4">
        <f t="shared" si="1061"/>
        <v>16</v>
      </c>
      <c r="G3405" s="4">
        <f t="shared" si="1078"/>
        <v>30</v>
      </c>
      <c r="H3405" s="2">
        <f t="shared" si="1074"/>
        <v>1</v>
      </c>
      <c r="I3405" s="2">
        <f t="shared" si="1075"/>
        <v>1.07934741</v>
      </c>
      <c r="J3405" s="2">
        <f t="shared" si="1068"/>
        <v>1.07934741</v>
      </c>
      <c r="K3405" s="2">
        <f t="shared" si="1069"/>
        <v>300513.49653478002</v>
      </c>
      <c r="L3405" s="1">
        <f t="shared" si="1076"/>
        <v>0</v>
      </c>
      <c r="M3405" s="3">
        <f t="shared" si="1064"/>
        <v>0</v>
      </c>
      <c r="N3405" s="2">
        <f t="shared" si="1070"/>
        <v>0</v>
      </c>
      <c r="O3405" s="18">
        <f t="shared" si="1077"/>
        <v>0.14499999999999999</v>
      </c>
      <c r="P3405" s="8">
        <f t="shared" si="1062"/>
        <v>1.0060361280000001</v>
      </c>
      <c r="Q3405" s="2">
        <f t="shared" si="1060"/>
        <v>1813.9379308099999</v>
      </c>
      <c r="R3405" s="2">
        <f t="shared" si="1071"/>
        <v>1813.9379308099999</v>
      </c>
      <c r="S3405" s="9" t="s">
        <v>56</v>
      </c>
      <c r="T3405" s="47">
        <f t="shared" si="1066"/>
        <v>43444</v>
      </c>
      <c r="AE3405" s="33"/>
    </row>
    <row r="3406" spans="1:31" x14ac:dyDescent="0.2">
      <c r="A3406" s="90">
        <f t="shared" si="1072"/>
        <v>43431</v>
      </c>
      <c r="B3406" s="2">
        <f t="shared" si="1067"/>
        <v>302441.16860656999</v>
      </c>
      <c r="C3406" s="2">
        <f t="shared" si="1065"/>
        <v>278421.47370770009</v>
      </c>
      <c r="D3406" s="47">
        <f t="shared" si="1073"/>
        <v>43415</v>
      </c>
      <c r="E3406" s="3">
        <f t="shared" si="1063"/>
        <v>0</v>
      </c>
      <c r="F3406" s="4">
        <f t="shared" si="1061"/>
        <v>17</v>
      </c>
      <c r="G3406" s="4">
        <f t="shared" si="1078"/>
        <v>30</v>
      </c>
      <c r="H3406" s="2">
        <f t="shared" si="1074"/>
        <v>1</v>
      </c>
      <c r="I3406" s="2">
        <f t="shared" si="1075"/>
        <v>1.07934741</v>
      </c>
      <c r="J3406" s="2">
        <f t="shared" si="1068"/>
        <v>1.07934741</v>
      </c>
      <c r="K3406" s="2">
        <f t="shared" si="1069"/>
        <v>300513.49653478002</v>
      </c>
      <c r="L3406" s="1">
        <f t="shared" si="1076"/>
        <v>0</v>
      </c>
      <c r="M3406" s="3">
        <f t="shared" si="1064"/>
        <v>0</v>
      </c>
      <c r="N3406" s="2">
        <f t="shared" si="1070"/>
        <v>0</v>
      </c>
      <c r="O3406" s="18">
        <f t="shared" si="1077"/>
        <v>0.14499999999999999</v>
      </c>
      <c r="P3406" s="8">
        <f t="shared" si="1062"/>
        <v>1.006414594</v>
      </c>
      <c r="Q3406" s="2">
        <f t="shared" ref="Q3406:Q3469" si="1079">TRUNC((P3406-1)*K3406,8)</f>
        <v>1927.67207179</v>
      </c>
      <c r="R3406" s="2">
        <f t="shared" si="1071"/>
        <v>1927.67207179</v>
      </c>
      <c r="S3406" s="9" t="s">
        <v>56</v>
      </c>
      <c r="T3406" s="47">
        <f t="shared" si="1066"/>
        <v>43444</v>
      </c>
      <c r="AE3406" s="33"/>
    </row>
    <row r="3407" spans="1:31" x14ac:dyDescent="0.2">
      <c r="A3407" s="90">
        <f t="shared" si="1072"/>
        <v>43432</v>
      </c>
      <c r="B3407" s="2">
        <f t="shared" si="1067"/>
        <v>302554.94542046002</v>
      </c>
      <c r="C3407" s="2">
        <f t="shared" si="1065"/>
        <v>278421.47370770009</v>
      </c>
      <c r="D3407" s="47">
        <f t="shared" si="1073"/>
        <v>43415</v>
      </c>
      <c r="E3407" s="3">
        <f t="shared" si="1063"/>
        <v>0</v>
      </c>
      <c r="F3407" s="4">
        <f t="shared" si="1061"/>
        <v>18</v>
      </c>
      <c r="G3407" s="4">
        <f t="shared" si="1078"/>
        <v>30</v>
      </c>
      <c r="H3407" s="2">
        <f t="shared" si="1074"/>
        <v>1</v>
      </c>
      <c r="I3407" s="2">
        <f t="shared" si="1075"/>
        <v>1.07934741</v>
      </c>
      <c r="J3407" s="2">
        <f t="shared" si="1068"/>
        <v>1.07934741</v>
      </c>
      <c r="K3407" s="2">
        <f t="shared" si="1069"/>
        <v>300513.49653478002</v>
      </c>
      <c r="L3407" s="1">
        <f t="shared" si="1076"/>
        <v>0</v>
      </c>
      <c r="M3407" s="3">
        <f t="shared" si="1064"/>
        <v>0</v>
      </c>
      <c r="N3407" s="2">
        <f t="shared" si="1070"/>
        <v>0</v>
      </c>
      <c r="O3407" s="18">
        <f t="shared" si="1077"/>
        <v>0.14499999999999999</v>
      </c>
      <c r="P3407" s="8">
        <f t="shared" si="1062"/>
        <v>1.0067932020000001</v>
      </c>
      <c r="Q3407" s="2">
        <f t="shared" si="1079"/>
        <v>2041.4488856800001</v>
      </c>
      <c r="R3407" s="2">
        <f t="shared" si="1071"/>
        <v>2041.4488856800001</v>
      </c>
      <c r="S3407" s="9" t="s">
        <v>56</v>
      </c>
      <c r="T3407" s="47">
        <f t="shared" si="1066"/>
        <v>43444</v>
      </c>
      <c r="AE3407" s="33"/>
    </row>
    <row r="3408" spans="1:31" x14ac:dyDescent="0.2">
      <c r="A3408" s="90">
        <f t="shared" si="1072"/>
        <v>43433</v>
      </c>
      <c r="B3408" s="2">
        <f t="shared" si="1067"/>
        <v>302668.76490727003</v>
      </c>
      <c r="C3408" s="2">
        <f t="shared" si="1065"/>
        <v>278421.47370770009</v>
      </c>
      <c r="D3408" s="47">
        <f t="shared" si="1073"/>
        <v>43415</v>
      </c>
      <c r="E3408" s="3">
        <f t="shared" si="1063"/>
        <v>0</v>
      </c>
      <c r="F3408" s="4">
        <f t="shared" ref="F3408:F3471" si="1080">IF(DAY(A3408)=E$2+1,1,F3407+1)</f>
        <v>19</v>
      </c>
      <c r="G3408" s="4">
        <f t="shared" si="1078"/>
        <v>30</v>
      </c>
      <c r="H3408" s="2">
        <f t="shared" si="1074"/>
        <v>1</v>
      </c>
      <c r="I3408" s="2">
        <f t="shared" si="1075"/>
        <v>1.07934741</v>
      </c>
      <c r="J3408" s="2">
        <f t="shared" si="1068"/>
        <v>1.07934741</v>
      </c>
      <c r="K3408" s="2">
        <f t="shared" si="1069"/>
        <v>300513.49653478002</v>
      </c>
      <c r="L3408" s="1">
        <f t="shared" si="1076"/>
        <v>0</v>
      </c>
      <c r="M3408" s="3">
        <f t="shared" si="1064"/>
        <v>0</v>
      </c>
      <c r="N3408" s="2">
        <f t="shared" si="1070"/>
        <v>0</v>
      </c>
      <c r="O3408" s="18">
        <f t="shared" si="1077"/>
        <v>0.14499999999999999</v>
      </c>
      <c r="P3408" s="8">
        <f t="shared" si="1062"/>
        <v>1.007171952</v>
      </c>
      <c r="Q3408" s="2">
        <f t="shared" si="1079"/>
        <v>2155.2683724899998</v>
      </c>
      <c r="R3408" s="2">
        <f t="shared" si="1071"/>
        <v>2155.2683724899998</v>
      </c>
      <c r="S3408" s="9" t="s">
        <v>56</v>
      </c>
      <c r="T3408" s="47">
        <f t="shared" si="1066"/>
        <v>43444</v>
      </c>
      <c r="AE3408" s="33"/>
    </row>
    <row r="3409" spans="1:31" x14ac:dyDescent="0.2">
      <c r="A3409" s="90">
        <f t="shared" si="1072"/>
        <v>43434</v>
      </c>
      <c r="B3409" s="2">
        <f t="shared" si="1067"/>
        <v>302782.62736752001</v>
      </c>
      <c r="C3409" s="2">
        <f t="shared" si="1065"/>
        <v>278421.47370770009</v>
      </c>
      <c r="D3409" s="47">
        <f t="shared" si="1073"/>
        <v>43415</v>
      </c>
      <c r="E3409" s="3">
        <f t="shared" si="1063"/>
        <v>0</v>
      </c>
      <c r="F3409" s="4">
        <f t="shared" si="1080"/>
        <v>20</v>
      </c>
      <c r="G3409" s="4">
        <f t="shared" si="1078"/>
        <v>30</v>
      </c>
      <c r="H3409" s="2">
        <f t="shared" si="1074"/>
        <v>1</v>
      </c>
      <c r="I3409" s="2">
        <f t="shared" si="1075"/>
        <v>1.07934741</v>
      </c>
      <c r="J3409" s="2">
        <f t="shared" si="1068"/>
        <v>1.07934741</v>
      </c>
      <c r="K3409" s="2">
        <f t="shared" si="1069"/>
        <v>300513.49653478002</v>
      </c>
      <c r="L3409" s="1">
        <f t="shared" si="1076"/>
        <v>0</v>
      </c>
      <c r="M3409" s="3">
        <f t="shared" si="1064"/>
        <v>0</v>
      </c>
      <c r="N3409" s="2">
        <f t="shared" si="1070"/>
        <v>0</v>
      </c>
      <c r="O3409" s="18">
        <f t="shared" si="1077"/>
        <v>0.14499999999999999</v>
      </c>
      <c r="P3409" s="8">
        <f t="shared" si="1062"/>
        <v>1.0075508449999999</v>
      </c>
      <c r="Q3409" s="2">
        <f t="shared" si="1079"/>
        <v>2269.1308327400002</v>
      </c>
      <c r="R3409" s="2">
        <f t="shared" si="1071"/>
        <v>2269.1308327400002</v>
      </c>
      <c r="S3409" s="9" t="s">
        <v>56</v>
      </c>
      <c r="T3409" s="47">
        <f t="shared" si="1066"/>
        <v>43444</v>
      </c>
      <c r="AE3409" s="33"/>
    </row>
    <row r="3410" spans="1:31" x14ac:dyDescent="0.2">
      <c r="A3410" s="90">
        <f t="shared" si="1072"/>
        <v>43435</v>
      </c>
      <c r="B3410" s="2">
        <f t="shared" si="1067"/>
        <v>302896.53250068001</v>
      </c>
      <c r="C3410" s="2">
        <f t="shared" si="1065"/>
        <v>278421.47370770009</v>
      </c>
      <c r="D3410" s="47">
        <f t="shared" si="1073"/>
        <v>43415</v>
      </c>
      <c r="E3410" s="3">
        <f t="shared" si="1063"/>
        <v>0</v>
      </c>
      <c r="F3410" s="4">
        <f t="shared" si="1080"/>
        <v>21</v>
      </c>
      <c r="G3410" s="4">
        <f t="shared" si="1078"/>
        <v>30</v>
      </c>
      <c r="H3410" s="2">
        <f t="shared" si="1074"/>
        <v>1</v>
      </c>
      <c r="I3410" s="2">
        <f t="shared" si="1075"/>
        <v>1.07934741</v>
      </c>
      <c r="J3410" s="2">
        <f t="shared" si="1068"/>
        <v>1.07934741</v>
      </c>
      <c r="K3410" s="2">
        <f t="shared" si="1069"/>
        <v>300513.49653478002</v>
      </c>
      <c r="L3410" s="1">
        <f t="shared" si="1076"/>
        <v>0</v>
      </c>
      <c r="M3410" s="3">
        <f t="shared" si="1064"/>
        <v>0</v>
      </c>
      <c r="N3410" s="2">
        <f t="shared" si="1070"/>
        <v>0</v>
      </c>
      <c r="O3410" s="18">
        <f t="shared" si="1077"/>
        <v>0.14499999999999999</v>
      </c>
      <c r="P3410" s="8">
        <f t="shared" si="1062"/>
        <v>1.0079298800000001</v>
      </c>
      <c r="Q3410" s="2">
        <f t="shared" si="1079"/>
        <v>2383.0359659000001</v>
      </c>
      <c r="R3410" s="2">
        <f t="shared" si="1071"/>
        <v>2383.0359659000001</v>
      </c>
      <c r="S3410" s="9" t="s">
        <v>56</v>
      </c>
      <c r="T3410" s="47">
        <f t="shared" si="1066"/>
        <v>43444</v>
      </c>
      <c r="AE3410" s="33"/>
    </row>
    <row r="3411" spans="1:31" x14ac:dyDescent="0.2">
      <c r="A3411" s="90">
        <f t="shared" si="1072"/>
        <v>43436</v>
      </c>
      <c r="B3411" s="2">
        <f t="shared" si="1067"/>
        <v>303010.48060727003</v>
      </c>
      <c r="C3411" s="2">
        <f t="shared" si="1065"/>
        <v>278421.47370770009</v>
      </c>
      <c r="D3411" s="47">
        <f t="shared" si="1073"/>
        <v>43415</v>
      </c>
      <c r="E3411" s="3">
        <f t="shared" si="1063"/>
        <v>0</v>
      </c>
      <c r="F3411" s="4">
        <f t="shared" si="1080"/>
        <v>22</v>
      </c>
      <c r="G3411" s="4">
        <f t="shared" si="1078"/>
        <v>30</v>
      </c>
      <c r="H3411" s="2">
        <f t="shared" si="1074"/>
        <v>1</v>
      </c>
      <c r="I3411" s="2">
        <f t="shared" si="1075"/>
        <v>1.07934741</v>
      </c>
      <c r="J3411" s="2">
        <f t="shared" si="1068"/>
        <v>1.07934741</v>
      </c>
      <c r="K3411" s="2">
        <f t="shared" si="1069"/>
        <v>300513.49653478002</v>
      </c>
      <c r="L3411" s="1">
        <f t="shared" si="1076"/>
        <v>0</v>
      </c>
      <c r="M3411" s="3">
        <f t="shared" si="1064"/>
        <v>0</v>
      </c>
      <c r="N3411" s="2">
        <f t="shared" si="1070"/>
        <v>0</v>
      </c>
      <c r="O3411" s="18">
        <f t="shared" si="1077"/>
        <v>0.14499999999999999</v>
      </c>
      <c r="P3411" s="8">
        <f t="shared" si="1062"/>
        <v>1.008309058</v>
      </c>
      <c r="Q3411" s="2">
        <f t="shared" si="1079"/>
        <v>2496.98407249</v>
      </c>
      <c r="R3411" s="2">
        <f t="shared" si="1071"/>
        <v>2496.98407249</v>
      </c>
      <c r="S3411" s="9" t="s">
        <v>56</v>
      </c>
      <c r="T3411" s="47">
        <f t="shared" si="1066"/>
        <v>43444</v>
      </c>
      <c r="AE3411" s="33"/>
    </row>
    <row r="3412" spans="1:31" x14ac:dyDescent="0.2">
      <c r="A3412" s="90">
        <f t="shared" si="1072"/>
        <v>43437</v>
      </c>
      <c r="B3412" s="2">
        <f t="shared" si="1067"/>
        <v>303124.47168727999</v>
      </c>
      <c r="C3412" s="2">
        <f t="shared" si="1065"/>
        <v>278421.47370770009</v>
      </c>
      <c r="D3412" s="47">
        <f t="shared" si="1073"/>
        <v>43415</v>
      </c>
      <c r="E3412" s="3">
        <f t="shared" si="1063"/>
        <v>0</v>
      </c>
      <c r="F3412" s="4">
        <f t="shared" si="1080"/>
        <v>23</v>
      </c>
      <c r="G3412" s="4">
        <f t="shared" si="1078"/>
        <v>30</v>
      </c>
      <c r="H3412" s="2">
        <f t="shared" si="1074"/>
        <v>1</v>
      </c>
      <c r="I3412" s="2">
        <f t="shared" si="1075"/>
        <v>1.07934741</v>
      </c>
      <c r="J3412" s="2">
        <f t="shared" si="1068"/>
        <v>1.07934741</v>
      </c>
      <c r="K3412" s="2">
        <f t="shared" si="1069"/>
        <v>300513.49653478002</v>
      </c>
      <c r="L3412" s="1">
        <f t="shared" si="1076"/>
        <v>0</v>
      </c>
      <c r="M3412" s="3">
        <f t="shared" si="1064"/>
        <v>0</v>
      </c>
      <c r="N3412" s="2">
        <f t="shared" si="1070"/>
        <v>0</v>
      </c>
      <c r="O3412" s="18">
        <f t="shared" si="1077"/>
        <v>0.14499999999999999</v>
      </c>
      <c r="P3412" s="8">
        <f t="shared" si="1062"/>
        <v>1.0086883790000001</v>
      </c>
      <c r="Q3412" s="2">
        <f t="shared" si="1079"/>
        <v>2610.9751525000001</v>
      </c>
      <c r="R3412" s="2">
        <f t="shared" si="1071"/>
        <v>2610.9751525000001</v>
      </c>
      <c r="S3412" s="9" t="s">
        <v>56</v>
      </c>
      <c r="T3412" s="47">
        <f t="shared" si="1066"/>
        <v>43444</v>
      </c>
      <c r="AE3412" s="33"/>
    </row>
    <row r="3413" spans="1:31" x14ac:dyDescent="0.2">
      <c r="A3413" s="90">
        <f t="shared" si="1072"/>
        <v>43438</v>
      </c>
      <c r="B3413" s="2">
        <f t="shared" si="1067"/>
        <v>303238.50544022</v>
      </c>
      <c r="C3413" s="2">
        <f t="shared" si="1065"/>
        <v>278421.47370770009</v>
      </c>
      <c r="D3413" s="47">
        <f t="shared" si="1073"/>
        <v>43415</v>
      </c>
      <c r="E3413" s="3">
        <f t="shared" si="1063"/>
        <v>0</v>
      </c>
      <c r="F3413" s="4">
        <f t="shared" si="1080"/>
        <v>24</v>
      </c>
      <c r="G3413" s="4">
        <f t="shared" si="1078"/>
        <v>30</v>
      </c>
      <c r="H3413" s="2">
        <f t="shared" si="1074"/>
        <v>1</v>
      </c>
      <c r="I3413" s="2">
        <f t="shared" si="1075"/>
        <v>1.07934741</v>
      </c>
      <c r="J3413" s="2">
        <f t="shared" si="1068"/>
        <v>1.07934741</v>
      </c>
      <c r="K3413" s="2">
        <f t="shared" si="1069"/>
        <v>300513.49653478002</v>
      </c>
      <c r="L3413" s="1">
        <f t="shared" si="1076"/>
        <v>0</v>
      </c>
      <c r="M3413" s="3">
        <f t="shared" si="1064"/>
        <v>0</v>
      </c>
      <c r="N3413" s="2">
        <f t="shared" si="1070"/>
        <v>0</v>
      </c>
      <c r="O3413" s="18">
        <f t="shared" si="1077"/>
        <v>0.14499999999999999</v>
      </c>
      <c r="P3413" s="8">
        <f t="shared" si="1062"/>
        <v>1.0090678420000001</v>
      </c>
      <c r="Q3413" s="2">
        <f t="shared" si="1079"/>
        <v>2725.00890544</v>
      </c>
      <c r="R3413" s="2">
        <f t="shared" si="1071"/>
        <v>2725.00890544</v>
      </c>
      <c r="S3413" s="9" t="s">
        <v>56</v>
      </c>
      <c r="T3413" s="47">
        <f t="shared" si="1066"/>
        <v>43444</v>
      </c>
      <c r="AE3413" s="33"/>
    </row>
    <row r="3414" spans="1:31" x14ac:dyDescent="0.2">
      <c r="A3414" s="90">
        <f t="shared" si="1072"/>
        <v>43439</v>
      </c>
      <c r="B3414" s="2">
        <f t="shared" si="1067"/>
        <v>303352.58216659003</v>
      </c>
      <c r="C3414" s="2">
        <f t="shared" si="1065"/>
        <v>278421.47370770009</v>
      </c>
      <c r="D3414" s="47">
        <f t="shared" si="1073"/>
        <v>43415</v>
      </c>
      <c r="E3414" s="3">
        <f t="shared" si="1063"/>
        <v>0</v>
      </c>
      <c r="F3414" s="4">
        <f t="shared" si="1080"/>
        <v>25</v>
      </c>
      <c r="G3414" s="4">
        <f t="shared" si="1078"/>
        <v>30</v>
      </c>
      <c r="H3414" s="2">
        <f t="shared" si="1074"/>
        <v>1</v>
      </c>
      <c r="I3414" s="2">
        <f t="shared" si="1075"/>
        <v>1.07934741</v>
      </c>
      <c r="J3414" s="2">
        <f t="shared" si="1068"/>
        <v>1.07934741</v>
      </c>
      <c r="K3414" s="2">
        <f t="shared" si="1069"/>
        <v>300513.49653478002</v>
      </c>
      <c r="L3414" s="1">
        <f t="shared" si="1076"/>
        <v>0</v>
      </c>
      <c r="M3414" s="3">
        <f t="shared" si="1064"/>
        <v>0</v>
      </c>
      <c r="N3414" s="2">
        <f t="shared" si="1070"/>
        <v>0</v>
      </c>
      <c r="O3414" s="18">
        <f t="shared" si="1077"/>
        <v>0.14499999999999999</v>
      </c>
      <c r="P3414" s="8">
        <f t="shared" si="1062"/>
        <v>1.009447448</v>
      </c>
      <c r="Q3414" s="2">
        <f t="shared" si="1079"/>
        <v>2839.08563181</v>
      </c>
      <c r="R3414" s="2">
        <f t="shared" si="1071"/>
        <v>2839.08563181</v>
      </c>
      <c r="S3414" s="9" t="s">
        <v>56</v>
      </c>
      <c r="T3414" s="47">
        <f t="shared" si="1066"/>
        <v>43444</v>
      </c>
      <c r="AE3414" s="33"/>
    </row>
    <row r="3415" spans="1:31" x14ac:dyDescent="0.2">
      <c r="A3415" s="90">
        <f t="shared" si="1072"/>
        <v>43440</v>
      </c>
      <c r="B3415" s="2">
        <f t="shared" si="1067"/>
        <v>303466.70186638</v>
      </c>
      <c r="C3415" s="2">
        <f t="shared" si="1065"/>
        <v>278421.47370770009</v>
      </c>
      <c r="D3415" s="47">
        <f t="shared" si="1073"/>
        <v>43415</v>
      </c>
      <c r="E3415" s="3">
        <f t="shared" si="1063"/>
        <v>0</v>
      </c>
      <c r="F3415" s="4">
        <f t="shared" si="1080"/>
        <v>26</v>
      </c>
      <c r="G3415" s="4">
        <f t="shared" si="1078"/>
        <v>30</v>
      </c>
      <c r="H3415" s="2">
        <f t="shared" si="1074"/>
        <v>1</v>
      </c>
      <c r="I3415" s="2">
        <f t="shared" si="1075"/>
        <v>1.07934741</v>
      </c>
      <c r="J3415" s="2">
        <f t="shared" si="1068"/>
        <v>1.07934741</v>
      </c>
      <c r="K3415" s="2">
        <f t="shared" si="1069"/>
        <v>300513.49653478002</v>
      </c>
      <c r="L3415" s="1">
        <f t="shared" si="1076"/>
        <v>0</v>
      </c>
      <c r="M3415" s="3">
        <f t="shared" si="1064"/>
        <v>0</v>
      </c>
      <c r="N3415" s="2">
        <f t="shared" si="1070"/>
        <v>0</v>
      </c>
      <c r="O3415" s="18">
        <f t="shared" si="1077"/>
        <v>0.14499999999999999</v>
      </c>
      <c r="P3415" s="8">
        <f t="shared" ref="P3415:P3478" si="1081">ROUND((1+O3415)^(30/360)^(F3415/G3415),9)</f>
        <v>1.0098271969999999</v>
      </c>
      <c r="Q3415" s="2">
        <f t="shared" si="1079"/>
        <v>2953.2053316000001</v>
      </c>
      <c r="R3415" s="2">
        <f t="shared" si="1071"/>
        <v>2953.2053316000001</v>
      </c>
      <c r="S3415" s="9" t="s">
        <v>56</v>
      </c>
      <c r="T3415" s="47">
        <f t="shared" si="1066"/>
        <v>43444</v>
      </c>
      <c r="AE3415" s="33"/>
    </row>
    <row r="3416" spans="1:31" x14ac:dyDescent="0.2">
      <c r="A3416" s="90">
        <f t="shared" si="1072"/>
        <v>43441</v>
      </c>
      <c r="B3416" s="2">
        <f t="shared" si="1067"/>
        <v>303580.86423909001</v>
      </c>
      <c r="C3416" s="2">
        <f t="shared" si="1065"/>
        <v>278421.47370770009</v>
      </c>
      <c r="D3416" s="47">
        <f t="shared" si="1073"/>
        <v>43415</v>
      </c>
      <c r="E3416" s="3">
        <f t="shared" si="1063"/>
        <v>0</v>
      </c>
      <c r="F3416" s="4">
        <f t="shared" si="1080"/>
        <v>27</v>
      </c>
      <c r="G3416" s="4">
        <f t="shared" si="1078"/>
        <v>30</v>
      </c>
      <c r="H3416" s="2">
        <f t="shared" si="1074"/>
        <v>1</v>
      </c>
      <c r="I3416" s="2">
        <f t="shared" si="1075"/>
        <v>1.07934741</v>
      </c>
      <c r="J3416" s="2">
        <f t="shared" si="1068"/>
        <v>1.07934741</v>
      </c>
      <c r="K3416" s="2">
        <f t="shared" si="1069"/>
        <v>300513.49653478002</v>
      </c>
      <c r="L3416" s="1">
        <f t="shared" si="1076"/>
        <v>0</v>
      </c>
      <c r="M3416" s="3">
        <f t="shared" si="1064"/>
        <v>0</v>
      </c>
      <c r="N3416" s="2">
        <f t="shared" si="1070"/>
        <v>0</v>
      </c>
      <c r="O3416" s="18">
        <f t="shared" si="1077"/>
        <v>0.14499999999999999</v>
      </c>
      <c r="P3416" s="8">
        <f t="shared" si="1081"/>
        <v>1.010207088</v>
      </c>
      <c r="Q3416" s="2">
        <f t="shared" si="1079"/>
        <v>3067.3677043100001</v>
      </c>
      <c r="R3416" s="2">
        <f t="shared" si="1071"/>
        <v>3067.3677043100001</v>
      </c>
      <c r="S3416" s="9" t="s">
        <v>56</v>
      </c>
      <c r="T3416" s="47">
        <f t="shared" si="1066"/>
        <v>43444</v>
      </c>
      <c r="AE3416" s="33"/>
    </row>
    <row r="3417" spans="1:31" x14ac:dyDescent="0.2">
      <c r="A3417" s="90">
        <f t="shared" si="1072"/>
        <v>43442</v>
      </c>
      <c r="B3417" s="2">
        <f t="shared" si="1067"/>
        <v>303695.06988575001</v>
      </c>
      <c r="C3417" s="2">
        <f t="shared" si="1065"/>
        <v>278421.47370770009</v>
      </c>
      <c r="D3417" s="47">
        <f t="shared" si="1073"/>
        <v>43415</v>
      </c>
      <c r="E3417" s="3">
        <f t="shared" si="1063"/>
        <v>0</v>
      </c>
      <c r="F3417" s="4">
        <f t="shared" si="1080"/>
        <v>28</v>
      </c>
      <c r="G3417" s="4">
        <f t="shared" si="1078"/>
        <v>30</v>
      </c>
      <c r="H3417" s="2">
        <f t="shared" si="1074"/>
        <v>1</v>
      </c>
      <c r="I3417" s="2">
        <f t="shared" si="1075"/>
        <v>1.07934741</v>
      </c>
      <c r="J3417" s="2">
        <f t="shared" si="1068"/>
        <v>1.07934741</v>
      </c>
      <c r="K3417" s="2">
        <f t="shared" si="1069"/>
        <v>300513.49653478002</v>
      </c>
      <c r="L3417" s="1">
        <f t="shared" si="1076"/>
        <v>0</v>
      </c>
      <c r="M3417" s="3">
        <f t="shared" si="1064"/>
        <v>0</v>
      </c>
      <c r="N3417" s="2">
        <f t="shared" si="1070"/>
        <v>0</v>
      </c>
      <c r="O3417" s="18">
        <f t="shared" si="1077"/>
        <v>0.14499999999999999</v>
      </c>
      <c r="P3417" s="8">
        <f t="shared" si="1081"/>
        <v>1.0105871230000001</v>
      </c>
      <c r="Q3417" s="2">
        <f t="shared" si="1079"/>
        <v>3181.5733509699999</v>
      </c>
      <c r="R3417" s="2">
        <f t="shared" si="1071"/>
        <v>3181.5733509699999</v>
      </c>
      <c r="S3417" s="9" t="s">
        <v>56</v>
      </c>
      <c r="T3417" s="47">
        <f t="shared" si="1066"/>
        <v>43444</v>
      </c>
      <c r="AE3417" s="33"/>
    </row>
    <row r="3418" spans="1:31" x14ac:dyDescent="0.2">
      <c r="A3418" s="90">
        <f t="shared" si="1072"/>
        <v>43443</v>
      </c>
      <c r="B3418" s="2">
        <f t="shared" si="1067"/>
        <v>303809.31820532004</v>
      </c>
      <c r="C3418" s="2">
        <f t="shared" si="1065"/>
        <v>278421.47370770009</v>
      </c>
      <c r="D3418" s="47">
        <f t="shared" si="1073"/>
        <v>43415</v>
      </c>
      <c r="E3418" s="3">
        <f t="shared" si="1063"/>
        <v>0</v>
      </c>
      <c r="F3418" s="4">
        <f t="shared" si="1080"/>
        <v>29</v>
      </c>
      <c r="G3418" s="4">
        <f t="shared" si="1078"/>
        <v>30</v>
      </c>
      <c r="H3418" s="2">
        <f t="shared" si="1074"/>
        <v>1</v>
      </c>
      <c r="I3418" s="2">
        <f t="shared" si="1075"/>
        <v>1.07934741</v>
      </c>
      <c r="J3418" s="2">
        <f t="shared" si="1068"/>
        <v>1.07934741</v>
      </c>
      <c r="K3418" s="2">
        <f t="shared" si="1069"/>
        <v>300513.49653478002</v>
      </c>
      <c r="L3418" s="1">
        <f t="shared" si="1076"/>
        <v>0</v>
      </c>
      <c r="M3418" s="3">
        <f t="shared" si="1064"/>
        <v>0</v>
      </c>
      <c r="N3418" s="2">
        <f t="shared" si="1070"/>
        <v>0</v>
      </c>
      <c r="O3418" s="18">
        <f t="shared" si="1077"/>
        <v>0.14499999999999999</v>
      </c>
      <c r="P3418" s="8">
        <f t="shared" si="1081"/>
        <v>1.0109672999999999</v>
      </c>
      <c r="Q3418" s="2">
        <f t="shared" si="1079"/>
        <v>3295.82167054</v>
      </c>
      <c r="R3418" s="2">
        <f t="shared" si="1071"/>
        <v>3295.82167054</v>
      </c>
      <c r="S3418" s="9" t="s">
        <v>56</v>
      </c>
      <c r="T3418" s="47">
        <f t="shared" si="1066"/>
        <v>43444</v>
      </c>
      <c r="AE3418" s="33"/>
    </row>
    <row r="3419" spans="1:31" x14ac:dyDescent="0.2">
      <c r="A3419" s="90">
        <f t="shared" si="1072"/>
        <v>43444</v>
      </c>
      <c r="B3419" s="2">
        <f t="shared" si="1067"/>
        <v>303923.60979884001</v>
      </c>
      <c r="C3419" s="2">
        <f t="shared" si="1065"/>
        <v>278421.47370770009</v>
      </c>
      <c r="D3419" s="47">
        <f t="shared" si="1073"/>
        <v>43415</v>
      </c>
      <c r="E3419" s="3">
        <f t="shared" si="1063"/>
        <v>0</v>
      </c>
      <c r="F3419" s="4">
        <f t="shared" si="1080"/>
        <v>30</v>
      </c>
      <c r="G3419" s="4">
        <f t="shared" si="1078"/>
        <v>30</v>
      </c>
      <c r="H3419" s="2">
        <f t="shared" si="1074"/>
        <v>1</v>
      </c>
      <c r="I3419" s="2">
        <f t="shared" si="1075"/>
        <v>1.07934741</v>
      </c>
      <c r="J3419" s="2">
        <f t="shared" si="1068"/>
        <v>1.07934741</v>
      </c>
      <c r="K3419" s="2">
        <f t="shared" si="1069"/>
        <v>300513.49653478002</v>
      </c>
      <c r="L3419" s="1">
        <f t="shared" si="1076"/>
        <v>112</v>
      </c>
      <c r="M3419" s="3">
        <f t="shared" si="1064"/>
        <v>0</v>
      </c>
      <c r="N3419" s="2">
        <f t="shared" si="1070"/>
        <v>0</v>
      </c>
      <c r="O3419" s="18">
        <f t="shared" si="1077"/>
        <v>0.14499999999999999</v>
      </c>
      <c r="P3419" s="8">
        <f t="shared" si="1081"/>
        <v>1.0113476210000001</v>
      </c>
      <c r="Q3419" s="2">
        <f t="shared" si="1079"/>
        <v>3410.1132640599999</v>
      </c>
      <c r="R3419" s="2">
        <f t="shared" si="1071"/>
        <v>3410.1132640599999</v>
      </c>
      <c r="S3419" s="9" t="s">
        <v>56</v>
      </c>
      <c r="T3419" s="47">
        <f t="shared" si="1066"/>
        <v>43444</v>
      </c>
      <c r="AE3419" s="33"/>
    </row>
    <row r="3420" spans="1:31" x14ac:dyDescent="0.2">
      <c r="A3420" s="90">
        <f t="shared" si="1072"/>
        <v>43445</v>
      </c>
      <c r="B3420" s="2">
        <f t="shared" si="1067"/>
        <v>304034.25531645003</v>
      </c>
      <c r="C3420" s="2">
        <f t="shared" si="1065"/>
        <v>281580.89506959007</v>
      </c>
      <c r="D3420" s="47">
        <f t="shared" si="1073"/>
        <v>43445</v>
      </c>
      <c r="E3420" s="3">
        <f t="shared" si="1063"/>
        <v>0</v>
      </c>
      <c r="F3420" s="4">
        <f t="shared" si="1080"/>
        <v>1</v>
      </c>
      <c r="G3420" s="4">
        <f t="shared" si="1078"/>
        <v>31</v>
      </c>
      <c r="H3420" s="2">
        <f t="shared" si="1074"/>
        <v>1</v>
      </c>
      <c r="I3420" s="2">
        <f t="shared" si="1075"/>
        <v>1.07934741</v>
      </c>
      <c r="J3420" s="2">
        <f t="shared" si="1068"/>
        <v>1.07934741</v>
      </c>
      <c r="K3420" s="2">
        <f t="shared" si="1069"/>
        <v>303923.60979884001</v>
      </c>
      <c r="L3420" s="1">
        <f t="shared" si="1076"/>
        <v>0</v>
      </c>
      <c r="M3420" s="3">
        <f t="shared" si="1064"/>
        <v>0</v>
      </c>
      <c r="N3420" s="2">
        <f t="shared" si="1070"/>
        <v>0</v>
      </c>
      <c r="O3420" s="18">
        <f t="shared" si="1077"/>
        <v>0.14499999999999999</v>
      </c>
      <c r="P3420" s="8">
        <f t="shared" si="1081"/>
        <v>1.0003640570000001</v>
      </c>
      <c r="Q3420" s="2">
        <f t="shared" si="1079"/>
        <v>110.64551761</v>
      </c>
      <c r="R3420" s="2">
        <f t="shared" si="1071"/>
        <v>110.64551761</v>
      </c>
      <c r="S3420" s="9" t="s">
        <v>56</v>
      </c>
      <c r="T3420" s="47">
        <f t="shared" si="1066"/>
        <v>43475</v>
      </c>
      <c r="AE3420" s="33"/>
    </row>
    <row r="3421" spans="1:31" x14ac:dyDescent="0.2">
      <c r="A3421" s="90">
        <f t="shared" si="1072"/>
        <v>43446</v>
      </c>
      <c r="B3421" s="2">
        <f t="shared" si="1067"/>
        <v>304144.94125590002</v>
      </c>
      <c r="C3421" s="2">
        <f t="shared" si="1065"/>
        <v>281580.89506959007</v>
      </c>
      <c r="D3421" s="47">
        <f t="shared" si="1073"/>
        <v>43445</v>
      </c>
      <c r="E3421" s="3">
        <f t="shared" si="1063"/>
        <v>0</v>
      </c>
      <c r="F3421" s="4">
        <f t="shared" si="1080"/>
        <v>2</v>
      </c>
      <c r="G3421" s="4">
        <f t="shared" si="1078"/>
        <v>31</v>
      </c>
      <c r="H3421" s="2">
        <f t="shared" si="1074"/>
        <v>1</v>
      </c>
      <c r="I3421" s="2">
        <f t="shared" si="1075"/>
        <v>1.07934741</v>
      </c>
      <c r="J3421" s="2">
        <f t="shared" si="1068"/>
        <v>1.07934741</v>
      </c>
      <c r="K3421" s="2">
        <f t="shared" si="1069"/>
        <v>303923.60979884001</v>
      </c>
      <c r="L3421" s="1">
        <f t="shared" si="1076"/>
        <v>0</v>
      </c>
      <c r="M3421" s="3">
        <f t="shared" si="1064"/>
        <v>0</v>
      </c>
      <c r="N3421" s="2">
        <f t="shared" si="1070"/>
        <v>0</v>
      </c>
      <c r="O3421" s="18">
        <f t="shared" si="1077"/>
        <v>0.14499999999999999</v>
      </c>
      <c r="P3421" s="8">
        <f t="shared" si="1081"/>
        <v>1.0007282470000001</v>
      </c>
      <c r="Q3421" s="2">
        <f t="shared" si="1079"/>
        <v>221.33145705999999</v>
      </c>
      <c r="R3421" s="2">
        <f t="shared" si="1071"/>
        <v>221.33145705999999</v>
      </c>
      <c r="S3421" s="9" t="s">
        <v>56</v>
      </c>
      <c r="T3421" s="47">
        <f t="shared" si="1066"/>
        <v>43475</v>
      </c>
      <c r="AE3421" s="33"/>
    </row>
    <row r="3422" spans="1:31" x14ac:dyDescent="0.2">
      <c r="A3422" s="90">
        <f t="shared" si="1072"/>
        <v>43447</v>
      </c>
      <c r="B3422" s="2">
        <f t="shared" si="1067"/>
        <v>304255.66731327004</v>
      </c>
      <c r="C3422" s="2">
        <f t="shared" si="1065"/>
        <v>281580.89506959007</v>
      </c>
      <c r="D3422" s="47">
        <f t="shared" si="1073"/>
        <v>43445</v>
      </c>
      <c r="E3422" s="3">
        <f t="shared" si="1063"/>
        <v>0</v>
      </c>
      <c r="F3422" s="4">
        <f t="shared" si="1080"/>
        <v>3</v>
      </c>
      <c r="G3422" s="4">
        <f t="shared" si="1078"/>
        <v>31</v>
      </c>
      <c r="H3422" s="2">
        <f t="shared" si="1074"/>
        <v>1</v>
      </c>
      <c r="I3422" s="2">
        <f t="shared" si="1075"/>
        <v>1.07934741</v>
      </c>
      <c r="J3422" s="2">
        <f t="shared" si="1068"/>
        <v>1.07934741</v>
      </c>
      <c r="K3422" s="2">
        <f t="shared" si="1069"/>
        <v>303923.60979884001</v>
      </c>
      <c r="L3422" s="1">
        <f t="shared" si="1076"/>
        <v>0</v>
      </c>
      <c r="M3422" s="3">
        <f t="shared" si="1064"/>
        <v>0</v>
      </c>
      <c r="N3422" s="2">
        <f t="shared" si="1070"/>
        <v>0</v>
      </c>
      <c r="O3422" s="18">
        <f t="shared" si="1077"/>
        <v>0.14499999999999999</v>
      </c>
      <c r="P3422" s="8">
        <f t="shared" si="1081"/>
        <v>1.0010925690000001</v>
      </c>
      <c r="Q3422" s="2">
        <f t="shared" si="1079"/>
        <v>332.05751443000003</v>
      </c>
      <c r="R3422" s="2">
        <f t="shared" si="1071"/>
        <v>332.05751443000003</v>
      </c>
      <c r="S3422" s="9" t="s">
        <v>56</v>
      </c>
      <c r="T3422" s="47">
        <f t="shared" si="1066"/>
        <v>43475</v>
      </c>
      <c r="AE3422" s="33"/>
    </row>
    <row r="3423" spans="1:31" x14ac:dyDescent="0.2">
      <c r="A3423" s="90">
        <f t="shared" si="1072"/>
        <v>43448</v>
      </c>
      <c r="B3423" s="2">
        <f t="shared" si="1067"/>
        <v>304366.43379248003</v>
      </c>
      <c r="C3423" s="2">
        <f t="shared" si="1065"/>
        <v>281580.89506959007</v>
      </c>
      <c r="D3423" s="47">
        <f t="shared" si="1073"/>
        <v>43445</v>
      </c>
      <c r="E3423" s="3">
        <f t="shared" si="1063"/>
        <v>0</v>
      </c>
      <c r="F3423" s="4">
        <f t="shared" si="1080"/>
        <v>4</v>
      </c>
      <c r="G3423" s="4">
        <f t="shared" si="1078"/>
        <v>31</v>
      </c>
      <c r="H3423" s="2">
        <f t="shared" si="1074"/>
        <v>1</v>
      </c>
      <c r="I3423" s="2">
        <f t="shared" si="1075"/>
        <v>1.07934741</v>
      </c>
      <c r="J3423" s="2">
        <f t="shared" si="1068"/>
        <v>1.07934741</v>
      </c>
      <c r="K3423" s="2">
        <f t="shared" si="1069"/>
        <v>303923.60979884001</v>
      </c>
      <c r="L3423" s="1">
        <f t="shared" si="1076"/>
        <v>0</v>
      </c>
      <c r="M3423" s="3">
        <f t="shared" si="1064"/>
        <v>0</v>
      </c>
      <c r="N3423" s="2">
        <f t="shared" si="1070"/>
        <v>0</v>
      </c>
      <c r="O3423" s="18">
        <f t="shared" si="1077"/>
        <v>0.14499999999999999</v>
      </c>
      <c r="P3423" s="8">
        <f t="shared" si="1081"/>
        <v>1.001457024</v>
      </c>
      <c r="Q3423" s="2">
        <f t="shared" si="1079"/>
        <v>442.82399364000003</v>
      </c>
      <c r="R3423" s="2">
        <f t="shared" si="1071"/>
        <v>442.82399364000003</v>
      </c>
      <c r="S3423" s="9" t="s">
        <v>56</v>
      </c>
      <c r="T3423" s="47">
        <f t="shared" si="1066"/>
        <v>43475</v>
      </c>
      <c r="AE3423" s="33"/>
    </row>
    <row r="3424" spans="1:31" x14ac:dyDescent="0.2">
      <c r="A3424" s="90">
        <f t="shared" si="1072"/>
        <v>43449</v>
      </c>
      <c r="B3424" s="2">
        <f t="shared" si="1067"/>
        <v>304477.24069353001</v>
      </c>
      <c r="C3424" s="2">
        <f t="shared" si="1065"/>
        <v>281580.89506959007</v>
      </c>
      <c r="D3424" s="47">
        <f t="shared" si="1073"/>
        <v>43445</v>
      </c>
      <c r="E3424" s="3">
        <f t="shared" si="1063"/>
        <v>0</v>
      </c>
      <c r="F3424" s="4">
        <f t="shared" si="1080"/>
        <v>5</v>
      </c>
      <c r="G3424" s="4">
        <f t="shared" si="1078"/>
        <v>31</v>
      </c>
      <c r="H3424" s="2">
        <f t="shared" si="1074"/>
        <v>1</v>
      </c>
      <c r="I3424" s="2">
        <f t="shared" si="1075"/>
        <v>1.07934741</v>
      </c>
      <c r="J3424" s="2">
        <f t="shared" si="1068"/>
        <v>1.07934741</v>
      </c>
      <c r="K3424" s="2">
        <f t="shared" si="1069"/>
        <v>303923.60979884001</v>
      </c>
      <c r="L3424" s="1">
        <f t="shared" si="1076"/>
        <v>0</v>
      </c>
      <c r="M3424" s="3">
        <f t="shared" si="1064"/>
        <v>0</v>
      </c>
      <c r="N3424" s="2">
        <f t="shared" si="1070"/>
        <v>0</v>
      </c>
      <c r="O3424" s="18">
        <f t="shared" si="1077"/>
        <v>0.14499999999999999</v>
      </c>
      <c r="P3424" s="8">
        <f t="shared" si="1081"/>
        <v>1.0018216120000001</v>
      </c>
      <c r="Q3424" s="2">
        <f t="shared" si="1079"/>
        <v>553.63089468999999</v>
      </c>
      <c r="R3424" s="2">
        <f t="shared" si="1071"/>
        <v>553.63089468999999</v>
      </c>
      <c r="S3424" s="9" t="s">
        <v>56</v>
      </c>
      <c r="T3424" s="47">
        <f t="shared" si="1066"/>
        <v>43475</v>
      </c>
      <c r="AE3424" s="33"/>
    </row>
    <row r="3425" spans="1:31" x14ac:dyDescent="0.2">
      <c r="A3425" s="90">
        <f t="shared" si="1072"/>
        <v>43450</v>
      </c>
      <c r="B3425" s="2">
        <f t="shared" si="1067"/>
        <v>304588.08771249</v>
      </c>
      <c r="C3425" s="2">
        <f t="shared" si="1065"/>
        <v>281580.89506959007</v>
      </c>
      <c r="D3425" s="47">
        <f t="shared" si="1073"/>
        <v>43445</v>
      </c>
      <c r="E3425" s="3">
        <f t="shared" si="1063"/>
        <v>0</v>
      </c>
      <c r="F3425" s="4">
        <f t="shared" si="1080"/>
        <v>6</v>
      </c>
      <c r="G3425" s="4">
        <f t="shared" si="1078"/>
        <v>31</v>
      </c>
      <c r="H3425" s="2">
        <f t="shared" si="1074"/>
        <v>1</v>
      </c>
      <c r="I3425" s="2">
        <f t="shared" si="1075"/>
        <v>1.07934741</v>
      </c>
      <c r="J3425" s="2">
        <f t="shared" si="1068"/>
        <v>1.07934741</v>
      </c>
      <c r="K3425" s="2">
        <f t="shared" si="1069"/>
        <v>303923.60979884001</v>
      </c>
      <c r="L3425" s="1">
        <f t="shared" si="1076"/>
        <v>0</v>
      </c>
      <c r="M3425" s="3">
        <f t="shared" si="1064"/>
        <v>0</v>
      </c>
      <c r="N3425" s="2">
        <f t="shared" si="1070"/>
        <v>0</v>
      </c>
      <c r="O3425" s="18">
        <f t="shared" si="1077"/>
        <v>0.14499999999999999</v>
      </c>
      <c r="P3425" s="8">
        <f t="shared" si="1081"/>
        <v>1.002186332</v>
      </c>
      <c r="Q3425" s="2">
        <f t="shared" si="1079"/>
        <v>664.47791365</v>
      </c>
      <c r="R3425" s="2">
        <f t="shared" si="1071"/>
        <v>664.47791365</v>
      </c>
      <c r="S3425" s="9" t="s">
        <v>56</v>
      </c>
      <c r="T3425" s="47">
        <f t="shared" si="1066"/>
        <v>43475</v>
      </c>
      <c r="AE3425" s="33"/>
    </row>
    <row r="3426" spans="1:31" x14ac:dyDescent="0.2">
      <c r="A3426" s="90">
        <f t="shared" si="1072"/>
        <v>43451</v>
      </c>
      <c r="B3426" s="2">
        <f t="shared" si="1067"/>
        <v>304698.97515330004</v>
      </c>
      <c r="C3426" s="2">
        <f t="shared" si="1065"/>
        <v>281580.89506959007</v>
      </c>
      <c r="D3426" s="47">
        <f t="shared" si="1073"/>
        <v>43445</v>
      </c>
      <c r="E3426" s="3">
        <f t="shared" si="1063"/>
        <v>0</v>
      </c>
      <c r="F3426" s="4">
        <f t="shared" si="1080"/>
        <v>7</v>
      </c>
      <c r="G3426" s="4">
        <f t="shared" si="1078"/>
        <v>31</v>
      </c>
      <c r="H3426" s="2">
        <f t="shared" si="1074"/>
        <v>1</v>
      </c>
      <c r="I3426" s="2">
        <f t="shared" si="1075"/>
        <v>1.07934741</v>
      </c>
      <c r="J3426" s="2">
        <f t="shared" si="1068"/>
        <v>1.07934741</v>
      </c>
      <c r="K3426" s="2">
        <f t="shared" si="1069"/>
        <v>303923.60979884001</v>
      </c>
      <c r="L3426" s="1">
        <f t="shared" si="1076"/>
        <v>0</v>
      </c>
      <c r="M3426" s="3">
        <f t="shared" si="1064"/>
        <v>0</v>
      </c>
      <c r="N3426" s="2">
        <f t="shared" si="1070"/>
        <v>0</v>
      </c>
      <c r="O3426" s="18">
        <f t="shared" si="1077"/>
        <v>0.14499999999999999</v>
      </c>
      <c r="P3426" s="8">
        <f t="shared" si="1081"/>
        <v>1.002551185</v>
      </c>
      <c r="Q3426" s="2">
        <f t="shared" si="1079"/>
        <v>775.36535446000005</v>
      </c>
      <c r="R3426" s="2">
        <f t="shared" si="1071"/>
        <v>775.36535446000005</v>
      </c>
      <c r="S3426" s="9" t="s">
        <v>56</v>
      </c>
      <c r="T3426" s="47">
        <f t="shared" si="1066"/>
        <v>43475</v>
      </c>
      <c r="AE3426" s="33"/>
    </row>
    <row r="3427" spans="1:31" x14ac:dyDescent="0.2">
      <c r="A3427" s="90">
        <f t="shared" si="1072"/>
        <v>43452</v>
      </c>
      <c r="B3427" s="2">
        <f t="shared" si="1067"/>
        <v>304809.90301595</v>
      </c>
      <c r="C3427" s="2">
        <f t="shared" si="1065"/>
        <v>281580.89506959007</v>
      </c>
      <c r="D3427" s="47">
        <f t="shared" si="1073"/>
        <v>43445</v>
      </c>
      <c r="E3427" s="3">
        <f t="shared" si="1063"/>
        <v>0</v>
      </c>
      <c r="F3427" s="4">
        <f t="shared" si="1080"/>
        <v>8</v>
      </c>
      <c r="G3427" s="4">
        <f t="shared" si="1078"/>
        <v>31</v>
      </c>
      <c r="H3427" s="2">
        <f t="shared" si="1074"/>
        <v>1</v>
      </c>
      <c r="I3427" s="2">
        <f t="shared" si="1075"/>
        <v>1.07934741</v>
      </c>
      <c r="J3427" s="2">
        <f t="shared" si="1068"/>
        <v>1.07934741</v>
      </c>
      <c r="K3427" s="2">
        <f t="shared" si="1069"/>
        <v>303923.60979884001</v>
      </c>
      <c r="L3427" s="1">
        <f t="shared" si="1076"/>
        <v>0</v>
      </c>
      <c r="M3427" s="3">
        <f t="shared" si="1064"/>
        <v>0</v>
      </c>
      <c r="N3427" s="2">
        <f t="shared" si="1070"/>
        <v>0</v>
      </c>
      <c r="O3427" s="18">
        <f t="shared" si="1077"/>
        <v>0.14499999999999999</v>
      </c>
      <c r="P3427" s="8">
        <f t="shared" si="1081"/>
        <v>1.0029161710000001</v>
      </c>
      <c r="Q3427" s="2">
        <f t="shared" si="1079"/>
        <v>886.29321711</v>
      </c>
      <c r="R3427" s="2">
        <f t="shared" si="1071"/>
        <v>886.29321711</v>
      </c>
      <c r="S3427" s="9" t="s">
        <v>56</v>
      </c>
      <c r="T3427" s="47">
        <f t="shared" si="1066"/>
        <v>43475</v>
      </c>
      <c r="AE3427" s="33"/>
    </row>
    <row r="3428" spans="1:31" x14ac:dyDescent="0.2">
      <c r="A3428" s="90">
        <f t="shared" si="1072"/>
        <v>43453</v>
      </c>
      <c r="B3428" s="2">
        <f t="shared" si="1067"/>
        <v>304920.87130043004</v>
      </c>
      <c r="C3428" s="2">
        <f t="shared" si="1065"/>
        <v>281580.89506959007</v>
      </c>
      <c r="D3428" s="47">
        <f t="shared" si="1073"/>
        <v>43445</v>
      </c>
      <c r="E3428" s="3">
        <f t="shared" si="1063"/>
        <v>0</v>
      </c>
      <c r="F3428" s="4">
        <f t="shared" si="1080"/>
        <v>9</v>
      </c>
      <c r="G3428" s="4">
        <f t="shared" si="1078"/>
        <v>31</v>
      </c>
      <c r="H3428" s="2">
        <f t="shared" si="1074"/>
        <v>1</v>
      </c>
      <c r="I3428" s="2">
        <f t="shared" si="1075"/>
        <v>1.07934741</v>
      </c>
      <c r="J3428" s="2">
        <f t="shared" si="1068"/>
        <v>1.07934741</v>
      </c>
      <c r="K3428" s="2">
        <f t="shared" si="1069"/>
        <v>303923.60979884001</v>
      </c>
      <c r="L3428" s="1">
        <f t="shared" si="1076"/>
        <v>0</v>
      </c>
      <c r="M3428" s="3">
        <f t="shared" si="1064"/>
        <v>0</v>
      </c>
      <c r="N3428" s="2">
        <f t="shared" si="1070"/>
        <v>0</v>
      </c>
      <c r="O3428" s="18">
        <f t="shared" si="1077"/>
        <v>0.14499999999999999</v>
      </c>
      <c r="P3428" s="8">
        <f t="shared" si="1081"/>
        <v>1.0032812900000001</v>
      </c>
      <c r="Q3428" s="2">
        <f t="shared" si="1079"/>
        <v>997.26150158999997</v>
      </c>
      <c r="R3428" s="2">
        <f t="shared" si="1071"/>
        <v>997.26150158999997</v>
      </c>
      <c r="S3428" s="9" t="s">
        <v>56</v>
      </c>
      <c r="T3428" s="47">
        <f t="shared" si="1066"/>
        <v>43475</v>
      </c>
      <c r="AE3428" s="33"/>
    </row>
    <row r="3429" spans="1:31" x14ac:dyDescent="0.2">
      <c r="A3429" s="90">
        <f t="shared" si="1072"/>
        <v>43454</v>
      </c>
      <c r="B3429" s="2">
        <f t="shared" si="1067"/>
        <v>305031.88000676001</v>
      </c>
      <c r="C3429" s="2">
        <f t="shared" si="1065"/>
        <v>281580.89506959007</v>
      </c>
      <c r="D3429" s="47">
        <f t="shared" si="1073"/>
        <v>43445</v>
      </c>
      <c r="E3429" s="3">
        <f t="shared" si="1063"/>
        <v>0</v>
      </c>
      <c r="F3429" s="4">
        <f t="shared" si="1080"/>
        <v>10</v>
      </c>
      <c r="G3429" s="4">
        <f t="shared" si="1078"/>
        <v>31</v>
      </c>
      <c r="H3429" s="2">
        <f t="shared" si="1074"/>
        <v>1</v>
      </c>
      <c r="I3429" s="2">
        <f t="shared" si="1075"/>
        <v>1.07934741</v>
      </c>
      <c r="J3429" s="2">
        <f t="shared" si="1068"/>
        <v>1.07934741</v>
      </c>
      <c r="K3429" s="2">
        <f t="shared" si="1069"/>
        <v>303923.60979884001</v>
      </c>
      <c r="L3429" s="1">
        <f t="shared" si="1076"/>
        <v>0</v>
      </c>
      <c r="M3429" s="3">
        <f t="shared" si="1064"/>
        <v>0</v>
      </c>
      <c r="N3429" s="2">
        <f t="shared" si="1070"/>
        <v>0</v>
      </c>
      <c r="O3429" s="18">
        <f t="shared" si="1077"/>
        <v>0.14499999999999999</v>
      </c>
      <c r="P3429" s="8">
        <f t="shared" si="1081"/>
        <v>1.003646542</v>
      </c>
      <c r="Q3429" s="2">
        <f t="shared" si="1079"/>
        <v>1108.2702079200001</v>
      </c>
      <c r="R3429" s="2">
        <f t="shared" si="1071"/>
        <v>1108.2702079200001</v>
      </c>
      <c r="S3429" s="9" t="s">
        <v>56</v>
      </c>
      <c r="T3429" s="47">
        <f t="shared" si="1066"/>
        <v>43475</v>
      </c>
      <c r="AE3429" s="33"/>
    </row>
    <row r="3430" spans="1:31" x14ac:dyDescent="0.2">
      <c r="A3430" s="90">
        <f t="shared" si="1072"/>
        <v>43455</v>
      </c>
      <c r="B3430" s="2">
        <f t="shared" si="1067"/>
        <v>305142.92913492001</v>
      </c>
      <c r="C3430" s="2">
        <f t="shared" si="1065"/>
        <v>281580.89506959007</v>
      </c>
      <c r="D3430" s="47">
        <f t="shared" si="1073"/>
        <v>43445</v>
      </c>
      <c r="E3430" s="3">
        <f t="shared" si="1063"/>
        <v>0</v>
      </c>
      <c r="F3430" s="4">
        <f t="shared" si="1080"/>
        <v>11</v>
      </c>
      <c r="G3430" s="4">
        <f t="shared" si="1078"/>
        <v>31</v>
      </c>
      <c r="H3430" s="2">
        <f t="shared" si="1074"/>
        <v>1</v>
      </c>
      <c r="I3430" s="2">
        <f t="shared" si="1075"/>
        <v>1.07934741</v>
      </c>
      <c r="J3430" s="2">
        <f t="shared" si="1068"/>
        <v>1.07934741</v>
      </c>
      <c r="K3430" s="2">
        <f t="shared" si="1069"/>
        <v>303923.60979884001</v>
      </c>
      <c r="L3430" s="1">
        <f t="shared" si="1076"/>
        <v>0</v>
      </c>
      <c r="M3430" s="3">
        <f t="shared" si="1064"/>
        <v>0</v>
      </c>
      <c r="N3430" s="2">
        <f t="shared" si="1070"/>
        <v>0</v>
      </c>
      <c r="O3430" s="18">
        <f t="shared" si="1077"/>
        <v>0.14499999999999999</v>
      </c>
      <c r="P3430" s="8">
        <f t="shared" si="1081"/>
        <v>1.0040119270000001</v>
      </c>
      <c r="Q3430" s="2">
        <f t="shared" si="1079"/>
        <v>1219.3193360800001</v>
      </c>
      <c r="R3430" s="2">
        <f t="shared" si="1071"/>
        <v>1219.3193360800001</v>
      </c>
      <c r="S3430" s="9" t="s">
        <v>56</v>
      </c>
      <c r="T3430" s="47">
        <f t="shared" si="1066"/>
        <v>43475</v>
      </c>
      <c r="AE3430" s="33"/>
    </row>
    <row r="3431" spans="1:31" x14ac:dyDescent="0.2">
      <c r="A3431" s="90">
        <f t="shared" si="1072"/>
        <v>43456</v>
      </c>
      <c r="B3431" s="2">
        <f t="shared" si="1067"/>
        <v>305254.01868492999</v>
      </c>
      <c r="C3431" s="2">
        <f t="shared" si="1065"/>
        <v>281580.89506959007</v>
      </c>
      <c r="D3431" s="47">
        <f t="shared" si="1073"/>
        <v>43445</v>
      </c>
      <c r="E3431" s="3">
        <f t="shared" si="1063"/>
        <v>0</v>
      </c>
      <c r="F3431" s="4">
        <f t="shared" si="1080"/>
        <v>12</v>
      </c>
      <c r="G3431" s="4">
        <f t="shared" si="1078"/>
        <v>31</v>
      </c>
      <c r="H3431" s="2">
        <f t="shared" si="1074"/>
        <v>1</v>
      </c>
      <c r="I3431" s="2">
        <f t="shared" si="1075"/>
        <v>1.07934741</v>
      </c>
      <c r="J3431" s="2">
        <f t="shared" si="1068"/>
        <v>1.07934741</v>
      </c>
      <c r="K3431" s="2">
        <f t="shared" si="1069"/>
        <v>303923.60979884001</v>
      </c>
      <c r="L3431" s="1">
        <f t="shared" si="1076"/>
        <v>0</v>
      </c>
      <c r="M3431" s="3">
        <f t="shared" si="1064"/>
        <v>0</v>
      </c>
      <c r="N3431" s="2">
        <f t="shared" si="1070"/>
        <v>0</v>
      </c>
      <c r="O3431" s="18">
        <f t="shared" si="1077"/>
        <v>0.14499999999999999</v>
      </c>
      <c r="P3431" s="8">
        <f t="shared" si="1081"/>
        <v>1.004377445</v>
      </c>
      <c r="Q3431" s="2">
        <f t="shared" si="1079"/>
        <v>1330.4088860899999</v>
      </c>
      <c r="R3431" s="2">
        <f t="shared" si="1071"/>
        <v>1330.4088860899999</v>
      </c>
      <c r="S3431" s="9" t="s">
        <v>56</v>
      </c>
      <c r="T3431" s="47">
        <f t="shared" si="1066"/>
        <v>43475</v>
      </c>
      <c r="AE3431" s="33"/>
    </row>
    <row r="3432" spans="1:31" x14ac:dyDescent="0.2">
      <c r="A3432" s="90">
        <f t="shared" si="1072"/>
        <v>43457</v>
      </c>
      <c r="B3432" s="2">
        <f t="shared" si="1067"/>
        <v>305365.14865678002</v>
      </c>
      <c r="C3432" s="2">
        <f t="shared" si="1065"/>
        <v>281580.89506959007</v>
      </c>
      <c r="D3432" s="47">
        <f t="shared" si="1073"/>
        <v>43445</v>
      </c>
      <c r="E3432" s="3">
        <f t="shared" si="1063"/>
        <v>0</v>
      </c>
      <c r="F3432" s="4">
        <f t="shared" si="1080"/>
        <v>13</v>
      </c>
      <c r="G3432" s="4">
        <f t="shared" si="1078"/>
        <v>31</v>
      </c>
      <c r="H3432" s="2">
        <f t="shared" si="1074"/>
        <v>1</v>
      </c>
      <c r="I3432" s="2">
        <f t="shared" si="1075"/>
        <v>1.07934741</v>
      </c>
      <c r="J3432" s="2">
        <f t="shared" si="1068"/>
        <v>1.07934741</v>
      </c>
      <c r="K3432" s="2">
        <f t="shared" si="1069"/>
        <v>303923.60979884001</v>
      </c>
      <c r="L3432" s="1">
        <f t="shared" si="1076"/>
        <v>0</v>
      </c>
      <c r="M3432" s="3">
        <f t="shared" si="1064"/>
        <v>0</v>
      </c>
      <c r="N3432" s="2">
        <f t="shared" si="1070"/>
        <v>0</v>
      </c>
      <c r="O3432" s="18">
        <f t="shared" si="1077"/>
        <v>0.14499999999999999</v>
      </c>
      <c r="P3432" s="8">
        <f t="shared" si="1081"/>
        <v>1.0047430959999999</v>
      </c>
      <c r="Q3432" s="2">
        <f t="shared" si="1079"/>
        <v>1441.5388579400001</v>
      </c>
      <c r="R3432" s="2">
        <f t="shared" si="1071"/>
        <v>1441.5388579400001</v>
      </c>
      <c r="S3432" s="9" t="s">
        <v>56</v>
      </c>
      <c r="T3432" s="47">
        <f t="shared" si="1066"/>
        <v>43475</v>
      </c>
      <c r="AE3432" s="33"/>
    </row>
    <row r="3433" spans="1:31" x14ac:dyDescent="0.2">
      <c r="A3433" s="90">
        <f t="shared" si="1072"/>
        <v>43458</v>
      </c>
      <c r="B3433" s="2">
        <f t="shared" si="1067"/>
        <v>305476.31874654</v>
      </c>
      <c r="C3433" s="2">
        <f t="shared" si="1065"/>
        <v>281580.89506959007</v>
      </c>
      <c r="D3433" s="47">
        <f t="shared" si="1073"/>
        <v>43445</v>
      </c>
      <c r="E3433" s="3">
        <f t="shared" si="1063"/>
        <v>0</v>
      </c>
      <c r="F3433" s="4">
        <f t="shared" si="1080"/>
        <v>14</v>
      </c>
      <c r="G3433" s="4">
        <f t="shared" si="1078"/>
        <v>31</v>
      </c>
      <c r="H3433" s="2">
        <f t="shared" si="1074"/>
        <v>1</v>
      </c>
      <c r="I3433" s="2">
        <f t="shared" si="1075"/>
        <v>1.07934741</v>
      </c>
      <c r="J3433" s="2">
        <f t="shared" si="1068"/>
        <v>1.07934741</v>
      </c>
      <c r="K3433" s="2">
        <f t="shared" si="1069"/>
        <v>303923.60979884001</v>
      </c>
      <c r="L3433" s="1">
        <f t="shared" si="1076"/>
        <v>0</v>
      </c>
      <c r="M3433" s="3">
        <f t="shared" si="1064"/>
        <v>0</v>
      </c>
      <c r="N3433" s="2">
        <f t="shared" si="1070"/>
        <v>0</v>
      </c>
      <c r="O3433" s="18">
        <f t="shared" si="1077"/>
        <v>0.14499999999999999</v>
      </c>
      <c r="P3433" s="8">
        <f t="shared" si="1081"/>
        <v>1.005108879</v>
      </c>
      <c r="Q3433" s="2">
        <f t="shared" si="1079"/>
        <v>1552.7089477</v>
      </c>
      <c r="R3433" s="2">
        <f t="shared" si="1071"/>
        <v>1552.7089477</v>
      </c>
      <c r="S3433" s="9" t="s">
        <v>56</v>
      </c>
      <c r="T3433" s="47">
        <f t="shared" si="1066"/>
        <v>43475</v>
      </c>
      <c r="AE3433" s="33"/>
    </row>
    <row r="3434" spans="1:31" x14ac:dyDescent="0.2">
      <c r="A3434" s="90">
        <f t="shared" si="1072"/>
        <v>43459</v>
      </c>
      <c r="B3434" s="2">
        <f t="shared" si="1067"/>
        <v>305587.52986598999</v>
      </c>
      <c r="C3434" s="2">
        <f t="shared" si="1065"/>
        <v>281580.89506959007</v>
      </c>
      <c r="D3434" s="47">
        <f t="shared" si="1073"/>
        <v>43445</v>
      </c>
      <c r="E3434" s="3">
        <f t="shared" si="1063"/>
        <v>0</v>
      </c>
      <c r="F3434" s="4">
        <f t="shared" si="1080"/>
        <v>15</v>
      </c>
      <c r="G3434" s="4">
        <f t="shared" si="1078"/>
        <v>31</v>
      </c>
      <c r="H3434" s="2">
        <f t="shared" si="1074"/>
        <v>1</v>
      </c>
      <c r="I3434" s="2">
        <f t="shared" si="1075"/>
        <v>1.07934741</v>
      </c>
      <c r="J3434" s="2">
        <f t="shared" si="1068"/>
        <v>1.07934741</v>
      </c>
      <c r="K3434" s="2">
        <f t="shared" si="1069"/>
        <v>303923.60979884001</v>
      </c>
      <c r="L3434" s="1">
        <f t="shared" si="1076"/>
        <v>0</v>
      </c>
      <c r="M3434" s="3">
        <f t="shared" si="1064"/>
        <v>0</v>
      </c>
      <c r="N3434" s="2">
        <f t="shared" si="1070"/>
        <v>0</v>
      </c>
      <c r="O3434" s="18">
        <f t="shared" si="1077"/>
        <v>0.14499999999999999</v>
      </c>
      <c r="P3434" s="8">
        <f t="shared" si="1081"/>
        <v>1.005474797</v>
      </c>
      <c r="Q3434" s="2">
        <f t="shared" si="1079"/>
        <v>1663.92006715</v>
      </c>
      <c r="R3434" s="2">
        <f t="shared" si="1071"/>
        <v>1663.92006715</v>
      </c>
      <c r="S3434" s="9" t="s">
        <v>56</v>
      </c>
      <c r="T3434" s="47">
        <f t="shared" si="1066"/>
        <v>43475</v>
      </c>
      <c r="AE3434" s="33"/>
    </row>
    <row r="3435" spans="1:31" x14ac:dyDescent="0.2">
      <c r="A3435" s="90">
        <f t="shared" si="1072"/>
        <v>43460</v>
      </c>
      <c r="B3435" s="2">
        <f t="shared" si="1067"/>
        <v>305698.78110336</v>
      </c>
      <c r="C3435" s="2">
        <f t="shared" si="1065"/>
        <v>281580.89506959007</v>
      </c>
      <c r="D3435" s="47">
        <f t="shared" si="1073"/>
        <v>43445</v>
      </c>
      <c r="E3435" s="3">
        <f t="shared" ref="E3435:E3498" si="1082">IF(DAY(A3434)=$E$2,VLOOKUP(A3434,$AF$10:$AG$315,2),E3434)</f>
        <v>0</v>
      </c>
      <c r="F3435" s="4">
        <f t="shared" si="1080"/>
        <v>16</v>
      </c>
      <c r="G3435" s="4">
        <f t="shared" si="1078"/>
        <v>31</v>
      </c>
      <c r="H3435" s="2">
        <f t="shared" si="1074"/>
        <v>1</v>
      </c>
      <c r="I3435" s="2">
        <f t="shared" si="1075"/>
        <v>1.07934741</v>
      </c>
      <c r="J3435" s="2">
        <f t="shared" si="1068"/>
        <v>1.07934741</v>
      </c>
      <c r="K3435" s="2">
        <f t="shared" si="1069"/>
        <v>303923.60979884001</v>
      </c>
      <c r="L3435" s="1">
        <f t="shared" si="1076"/>
        <v>0</v>
      </c>
      <c r="M3435" s="3">
        <f t="shared" si="1064"/>
        <v>0</v>
      </c>
      <c r="N3435" s="2">
        <f t="shared" si="1070"/>
        <v>0</v>
      </c>
      <c r="O3435" s="18">
        <f t="shared" si="1077"/>
        <v>0.14499999999999999</v>
      </c>
      <c r="P3435" s="8">
        <f t="shared" si="1081"/>
        <v>1.005840847</v>
      </c>
      <c r="Q3435" s="2">
        <f t="shared" si="1079"/>
        <v>1775.1713045199999</v>
      </c>
      <c r="R3435" s="2">
        <f t="shared" si="1071"/>
        <v>1775.1713045199999</v>
      </c>
      <c r="S3435" s="9" t="s">
        <v>56</v>
      </c>
      <c r="T3435" s="47">
        <f t="shared" si="1066"/>
        <v>43475</v>
      </c>
      <c r="AE3435" s="33"/>
    </row>
    <row r="3436" spans="1:31" x14ac:dyDescent="0.2">
      <c r="A3436" s="90">
        <f t="shared" si="1072"/>
        <v>43461</v>
      </c>
      <c r="B3436" s="2">
        <f t="shared" si="1067"/>
        <v>305810.07306649</v>
      </c>
      <c r="C3436" s="2">
        <f t="shared" si="1065"/>
        <v>281580.89506959007</v>
      </c>
      <c r="D3436" s="47">
        <f t="shared" si="1073"/>
        <v>43445</v>
      </c>
      <c r="E3436" s="3">
        <f t="shared" si="1082"/>
        <v>0</v>
      </c>
      <c r="F3436" s="4">
        <f t="shared" si="1080"/>
        <v>17</v>
      </c>
      <c r="G3436" s="4">
        <f t="shared" si="1078"/>
        <v>31</v>
      </c>
      <c r="H3436" s="2">
        <f t="shared" si="1074"/>
        <v>1</v>
      </c>
      <c r="I3436" s="2">
        <f t="shared" si="1075"/>
        <v>1.07934741</v>
      </c>
      <c r="J3436" s="2">
        <f t="shared" si="1068"/>
        <v>1.07934741</v>
      </c>
      <c r="K3436" s="2">
        <f t="shared" si="1069"/>
        <v>303923.60979884001</v>
      </c>
      <c r="L3436" s="1">
        <f t="shared" si="1076"/>
        <v>0</v>
      </c>
      <c r="M3436" s="3">
        <f t="shared" si="1064"/>
        <v>0</v>
      </c>
      <c r="N3436" s="2">
        <f t="shared" si="1070"/>
        <v>0</v>
      </c>
      <c r="O3436" s="18">
        <f t="shared" si="1077"/>
        <v>0.14499999999999999</v>
      </c>
      <c r="P3436" s="8">
        <f t="shared" si="1081"/>
        <v>1.006207031</v>
      </c>
      <c r="Q3436" s="2">
        <f t="shared" si="1079"/>
        <v>1886.46326765</v>
      </c>
      <c r="R3436" s="2">
        <f t="shared" si="1071"/>
        <v>1886.46326765</v>
      </c>
      <c r="S3436" s="9" t="s">
        <v>56</v>
      </c>
      <c r="T3436" s="47">
        <f t="shared" si="1066"/>
        <v>43475</v>
      </c>
      <c r="AE3436" s="33"/>
    </row>
    <row r="3437" spans="1:31" x14ac:dyDescent="0.2">
      <c r="A3437" s="90">
        <f t="shared" si="1072"/>
        <v>43462</v>
      </c>
      <c r="B3437" s="2">
        <f t="shared" si="1067"/>
        <v>305921.40545146004</v>
      </c>
      <c r="C3437" s="2">
        <f t="shared" si="1065"/>
        <v>281580.89506959007</v>
      </c>
      <c r="D3437" s="47">
        <f t="shared" si="1073"/>
        <v>43445</v>
      </c>
      <c r="E3437" s="3">
        <f t="shared" si="1082"/>
        <v>0</v>
      </c>
      <c r="F3437" s="4">
        <f t="shared" si="1080"/>
        <v>18</v>
      </c>
      <c r="G3437" s="4">
        <f t="shared" si="1078"/>
        <v>31</v>
      </c>
      <c r="H3437" s="2">
        <f t="shared" si="1074"/>
        <v>1</v>
      </c>
      <c r="I3437" s="2">
        <f t="shared" si="1075"/>
        <v>1.07934741</v>
      </c>
      <c r="J3437" s="2">
        <f t="shared" si="1068"/>
        <v>1.07934741</v>
      </c>
      <c r="K3437" s="2">
        <f t="shared" si="1069"/>
        <v>303923.60979884001</v>
      </c>
      <c r="L3437" s="1">
        <f t="shared" si="1076"/>
        <v>0</v>
      </c>
      <c r="M3437" s="3">
        <f t="shared" si="1064"/>
        <v>0</v>
      </c>
      <c r="N3437" s="2">
        <f t="shared" si="1070"/>
        <v>0</v>
      </c>
      <c r="O3437" s="18">
        <f t="shared" si="1077"/>
        <v>0.14499999999999999</v>
      </c>
      <c r="P3437" s="8">
        <f t="shared" si="1081"/>
        <v>1.0065733480000001</v>
      </c>
      <c r="Q3437" s="2">
        <f t="shared" si="1079"/>
        <v>1997.7956526200001</v>
      </c>
      <c r="R3437" s="2">
        <f t="shared" si="1071"/>
        <v>1997.7956526200001</v>
      </c>
      <c r="S3437" s="9" t="s">
        <v>56</v>
      </c>
      <c r="T3437" s="47">
        <f t="shared" si="1066"/>
        <v>43475</v>
      </c>
      <c r="AE3437" s="33"/>
    </row>
    <row r="3438" spans="1:31" x14ac:dyDescent="0.2">
      <c r="A3438" s="90">
        <f t="shared" si="1072"/>
        <v>43463</v>
      </c>
      <c r="B3438" s="2">
        <f t="shared" si="1067"/>
        <v>306032.77825827</v>
      </c>
      <c r="C3438" s="2">
        <f t="shared" si="1065"/>
        <v>281580.89506959007</v>
      </c>
      <c r="D3438" s="47">
        <f t="shared" si="1073"/>
        <v>43445</v>
      </c>
      <c r="E3438" s="3">
        <f t="shared" si="1082"/>
        <v>0</v>
      </c>
      <c r="F3438" s="4">
        <f t="shared" si="1080"/>
        <v>19</v>
      </c>
      <c r="G3438" s="4">
        <f t="shared" si="1078"/>
        <v>31</v>
      </c>
      <c r="H3438" s="2">
        <f t="shared" si="1074"/>
        <v>1</v>
      </c>
      <c r="I3438" s="2">
        <f t="shared" si="1075"/>
        <v>1.07934741</v>
      </c>
      <c r="J3438" s="2">
        <f t="shared" si="1068"/>
        <v>1.07934741</v>
      </c>
      <c r="K3438" s="2">
        <f t="shared" si="1069"/>
        <v>303923.60979884001</v>
      </c>
      <c r="L3438" s="1">
        <f t="shared" si="1076"/>
        <v>0</v>
      </c>
      <c r="M3438" s="3">
        <f t="shared" si="1064"/>
        <v>0</v>
      </c>
      <c r="N3438" s="2">
        <f t="shared" si="1070"/>
        <v>0</v>
      </c>
      <c r="O3438" s="18">
        <f t="shared" si="1077"/>
        <v>0.14499999999999999</v>
      </c>
      <c r="P3438" s="8">
        <f t="shared" si="1081"/>
        <v>1.0069397980000001</v>
      </c>
      <c r="Q3438" s="2">
        <f t="shared" si="1079"/>
        <v>2109.16845943</v>
      </c>
      <c r="R3438" s="2">
        <f t="shared" si="1071"/>
        <v>2109.16845943</v>
      </c>
      <c r="S3438" s="9" t="s">
        <v>56</v>
      </c>
      <c r="T3438" s="47">
        <f t="shared" si="1066"/>
        <v>43475</v>
      </c>
      <c r="AE3438" s="33"/>
    </row>
    <row r="3439" spans="1:31" x14ac:dyDescent="0.2">
      <c r="A3439" s="90">
        <f t="shared" si="1072"/>
        <v>43464</v>
      </c>
      <c r="B3439" s="2">
        <f t="shared" si="1067"/>
        <v>306144.19148692</v>
      </c>
      <c r="C3439" s="2">
        <f t="shared" si="1065"/>
        <v>281580.89506959007</v>
      </c>
      <c r="D3439" s="47">
        <f t="shared" si="1073"/>
        <v>43445</v>
      </c>
      <c r="E3439" s="3">
        <f t="shared" si="1082"/>
        <v>0</v>
      </c>
      <c r="F3439" s="4">
        <f t="shared" si="1080"/>
        <v>20</v>
      </c>
      <c r="G3439" s="4">
        <f t="shared" si="1078"/>
        <v>31</v>
      </c>
      <c r="H3439" s="2">
        <f t="shared" si="1074"/>
        <v>1</v>
      </c>
      <c r="I3439" s="2">
        <f t="shared" si="1075"/>
        <v>1.07934741</v>
      </c>
      <c r="J3439" s="2">
        <f t="shared" si="1068"/>
        <v>1.07934741</v>
      </c>
      <c r="K3439" s="2">
        <f t="shared" si="1069"/>
        <v>303923.60979884001</v>
      </c>
      <c r="L3439" s="1">
        <f t="shared" si="1076"/>
        <v>0</v>
      </c>
      <c r="M3439" s="3">
        <f t="shared" si="1064"/>
        <v>0</v>
      </c>
      <c r="N3439" s="2">
        <f t="shared" si="1070"/>
        <v>0</v>
      </c>
      <c r="O3439" s="18">
        <f t="shared" si="1077"/>
        <v>0.14499999999999999</v>
      </c>
      <c r="P3439" s="8">
        <f t="shared" si="1081"/>
        <v>1.007306381</v>
      </c>
      <c r="Q3439" s="2">
        <f t="shared" si="1079"/>
        <v>2220.5816880799998</v>
      </c>
      <c r="R3439" s="2">
        <f t="shared" si="1071"/>
        <v>2220.5816880799998</v>
      </c>
      <c r="S3439" s="9" t="s">
        <v>56</v>
      </c>
      <c r="T3439" s="47">
        <f t="shared" si="1066"/>
        <v>43475</v>
      </c>
      <c r="AE3439" s="33"/>
    </row>
    <row r="3440" spans="1:31" x14ac:dyDescent="0.2">
      <c r="A3440" s="90">
        <f t="shared" si="1072"/>
        <v>43465</v>
      </c>
      <c r="B3440" s="2">
        <f t="shared" si="1067"/>
        <v>306255.64574526</v>
      </c>
      <c r="C3440" s="2">
        <f t="shared" si="1065"/>
        <v>281580.89506959007</v>
      </c>
      <c r="D3440" s="47">
        <f t="shared" si="1073"/>
        <v>43445</v>
      </c>
      <c r="E3440" s="3">
        <f t="shared" si="1082"/>
        <v>0</v>
      </c>
      <c r="F3440" s="4">
        <f t="shared" si="1080"/>
        <v>21</v>
      </c>
      <c r="G3440" s="4">
        <f t="shared" si="1078"/>
        <v>31</v>
      </c>
      <c r="H3440" s="2">
        <f t="shared" si="1074"/>
        <v>1</v>
      </c>
      <c r="I3440" s="2">
        <f t="shared" si="1075"/>
        <v>1.07934741</v>
      </c>
      <c r="J3440" s="2">
        <f t="shared" si="1068"/>
        <v>1.07934741</v>
      </c>
      <c r="K3440" s="2">
        <f t="shared" si="1069"/>
        <v>303923.60979884001</v>
      </c>
      <c r="L3440" s="1">
        <f t="shared" si="1076"/>
        <v>0</v>
      </c>
      <c r="M3440" s="3">
        <f t="shared" si="1064"/>
        <v>0</v>
      </c>
      <c r="N3440" s="2">
        <f t="shared" si="1070"/>
        <v>0</v>
      </c>
      <c r="O3440" s="18">
        <f t="shared" si="1077"/>
        <v>0.14499999999999999</v>
      </c>
      <c r="P3440" s="8">
        <f t="shared" si="1081"/>
        <v>1.007673099</v>
      </c>
      <c r="Q3440" s="2">
        <f t="shared" si="1079"/>
        <v>2332.0359464200001</v>
      </c>
      <c r="R3440" s="2">
        <f t="shared" si="1071"/>
        <v>2332.0359464200001</v>
      </c>
      <c r="S3440" s="9" t="s">
        <v>56</v>
      </c>
      <c r="T3440" s="47">
        <f t="shared" si="1066"/>
        <v>43475</v>
      </c>
      <c r="AE3440" s="33"/>
    </row>
    <row r="3441" spans="1:31" x14ac:dyDescent="0.2">
      <c r="A3441" s="90">
        <f t="shared" si="1072"/>
        <v>43466</v>
      </c>
      <c r="B3441" s="2">
        <f t="shared" si="1067"/>
        <v>306367.14012151002</v>
      </c>
      <c r="C3441" s="2">
        <f t="shared" si="1065"/>
        <v>281580.89506959007</v>
      </c>
      <c r="D3441" s="47">
        <f t="shared" si="1073"/>
        <v>43445</v>
      </c>
      <c r="E3441" s="3">
        <f t="shared" si="1082"/>
        <v>0</v>
      </c>
      <c r="F3441" s="4">
        <f t="shared" si="1080"/>
        <v>22</v>
      </c>
      <c r="G3441" s="4">
        <f t="shared" si="1078"/>
        <v>31</v>
      </c>
      <c r="H3441" s="2">
        <f t="shared" si="1074"/>
        <v>1</v>
      </c>
      <c r="I3441" s="2">
        <f t="shared" si="1075"/>
        <v>1.07934741</v>
      </c>
      <c r="J3441" s="2">
        <f t="shared" si="1068"/>
        <v>1.07934741</v>
      </c>
      <c r="K3441" s="2">
        <f t="shared" si="1069"/>
        <v>303923.60979884001</v>
      </c>
      <c r="L3441" s="1">
        <f t="shared" si="1076"/>
        <v>0</v>
      </c>
      <c r="M3441" s="3">
        <f t="shared" si="1064"/>
        <v>0</v>
      </c>
      <c r="N3441" s="2">
        <f t="shared" si="1070"/>
        <v>0</v>
      </c>
      <c r="O3441" s="18">
        <f t="shared" si="1077"/>
        <v>0.14499999999999999</v>
      </c>
      <c r="P3441" s="8">
        <f t="shared" si="1081"/>
        <v>1.008039949</v>
      </c>
      <c r="Q3441" s="2">
        <f t="shared" si="1079"/>
        <v>2443.5303226699998</v>
      </c>
      <c r="R3441" s="2">
        <f t="shared" si="1071"/>
        <v>2443.5303226699998</v>
      </c>
      <c r="S3441" s="9" t="s">
        <v>56</v>
      </c>
      <c r="T3441" s="47">
        <f t="shared" si="1066"/>
        <v>43475</v>
      </c>
      <c r="AE3441" s="33"/>
    </row>
    <row r="3442" spans="1:31" x14ac:dyDescent="0.2">
      <c r="A3442" s="90">
        <f t="shared" si="1072"/>
        <v>43467</v>
      </c>
      <c r="B3442" s="2">
        <f t="shared" si="1067"/>
        <v>306478.67552746</v>
      </c>
      <c r="C3442" s="2">
        <f t="shared" si="1065"/>
        <v>281580.89506959007</v>
      </c>
      <c r="D3442" s="47">
        <f t="shared" si="1073"/>
        <v>43445</v>
      </c>
      <c r="E3442" s="3">
        <f t="shared" si="1082"/>
        <v>0</v>
      </c>
      <c r="F3442" s="4">
        <f t="shared" si="1080"/>
        <v>23</v>
      </c>
      <c r="G3442" s="4">
        <f t="shared" si="1078"/>
        <v>31</v>
      </c>
      <c r="H3442" s="2">
        <f t="shared" si="1074"/>
        <v>1</v>
      </c>
      <c r="I3442" s="2">
        <f t="shared" si="1075"/>
        <v>1.07934741</v>
      </c>
      <c r="J3442" s="2">
        <f t="shared" si="1068"/>
        <v>1.07934741</v>
      </c>
      <c r="K3442" s="2">
        <f t="shared" si="1069"/>
        <v>303923.60979884001</v>
      </c>
      <c r="L3442" s="1">
        <f t="shared" si="1076"/>
        <v>0</v>
      </c>
      <c r="M3442" s="3">
        <f t="shared" si="1064"/>
        <v>0</v>
      </c>
      <c r="N3442" s="2">
        <f t="shared" si="1070"/>
        <v>0</v>
      </c>
      <c r="O3442" s="18">
        <f t="shared" si="1077"/>
        <v>0.14499999999999999</v>
      </c>
      <c r="P3442" s="8">
        <f t="shared" si="1081"/>
        <v>1.0084069339999999</v>
      </c>
      <c r="Q3442" s="2">
        <f t="shared" si="1079"/>
        <v>2555.0657286199998</v>
      </c>
      <c r="R3442" s="2">
        <f t="shared" si="1071"/>
        <v>2555.0657286199998</v>
      </c>
      <c r="S3442" s="9" t="s">
        <v>56</v>
      </c>
      <c r="T3442" s="47">
        <f t="shared" si="1066"/>
        <v>43475</v>
      </c>
      <c r="AE3442" s="33"/>
    </row>
    <row r="3443" spans="1:31" x14ac:dyDescent="0.2">
      <c r="A3443" s="90">
        <f t="shared" si="1072"/>
        <v>43468</v>
      </c>
      <c r="B3443" s="2">
        <f t="shared" si="1067"/>
        <v>306590.25105131004</v>
      </c>
      <c r="C3443" s="2">
        <f t="shared" si="1065"/>
        <v>281580.89506959007</v>
      </c>
      <c r="D3443" s="47">
        <f t="shared" si="1073"/>
        <v>43445</v>
      </c>
      <c r="E3443" s="3">
        <f t="shared" si="1082"/>
        <v>0</v>
      </c>
      <c r="F3443" s="4">
        <f t="shared" si="1080"/>
        <v>24</v>
      </c>
      <c r="G3443" s="4">
        <f t="shared" si="1078"/>
        <v>31</v>
      </c>
      <c r="H3443" s="2">
        <f t="shared" si="1074"/>
        <v>1</v>
      </c>
      <c r="I3443" s="2">
        <f t="shared" si="1075"/>
        <v>1.07934741</v>
      </c>
      <c r="J3443" s="2">
        <f t="shared" si="1068"/>
        <v>1.07934741</v>
      </c>
      <c r="K3443" s="2">
        <f t="shared" si="1069"/>
        <v>303923.60979884001</v>
      </c>
      <c r="L3443" s="1">
        <f t="shared" si="1076"/>
        <v>0</v>
      </c>
      <c r="M3443" s="3">
        <f t="shared" si="1064"/>
        <v>0</v>
      </c>
      <c r="N3443" s="2">
        <f t="shared" si="1070"/>
        <v>0</v>
      </c>
      <c r="O3443" s="18">
        <f t="shared" si="1077"/>
        <v>0.14499999999999999</v>
      </c>
      <c r="P3443" s="8">
        <f t="shared" si="1081"/>
        <v>1.0087740510000001</v>
      </c>
      <c r="Q3443" s="2">
        <f t="shared" si="1079"/>
        <v>2666.6412524699999</v>
      </c>
      <c r="R3443" s="2">
        <f t="shared" si="1071"/>
        <v>2666.6412524699999</v>
      </c>
      <c r="S3443" s="9" t="s">
        <v>56</v>
      </c>
      <c r="T3443" s="47">
        <f t="shared" si="1066"/>
        <v>43475</v>
      </c>
      <c r="AE3443" s="33"/>
    </row>
    <row r="3444" spans="1:31" x14ac:dyDescent="0.2">
      <c r="A3444" s="90">
        <f t="shared" si="1072"/>
        <v>43469</v>
      </c>
      <c r="B3444" s="2">
        <f t="shared" si="1067"/>
        <v>306701.86760485999</v>
      </c>
      <c r="C3444" s="2">
        <f t="shared" si="1065"/>
        <v>281580.89506959007</v>
      </c>
      <c r="D3444" s="47">
        <f t="shared" si="1073"/>
        <v>43445</v>
      </c>
      <c r="E3444" s="3">
        <f t="shared" si="1082"/>
        <v>0</v>
      </c>
      <c r="F3444" s="4">
        <f t="shared" si="1080"/>
        <v>25</v>
      </c>
      <c r="G3444" s="4">
        <f t="shared" si="1078"/>
        <v>31</v>
      </c>
      <c r="H3444" s="2">
        <f t="shared" si="1074"/>
        <v>1</v>
      </c>
      <c r="I3444" s="2">
        <f t="shared" si="1075"/>
        <v>1.07934741</v>
      </c>
      <c r="J3444" s="2">
        <f t="shared" si="1068"/>
        <v>1.07934741</v>
      </c>
      <c r="K3444" s="2">
        <f t="shared" si="1069"/>
        <v>303923.60979884001</v>
      </c>
      <c r="L3444" s="1">
        <f t="shared" si="1076"/>
        <v>0</v>
      </c>
      <c r="M3444" s="3">
        <f t="shared" si="1064"/>
        <v>0</v>
      </c>
      <c r="N3444" s="2">
        <f t="shared" si="1070"/>
        <v>0</v>
      </c>
      <c r="O3444" s="18">
        <f t="shared" si="1077"/>
        <v>0.14499999999999999</v>
      </c>
      <c r="P3444" s="8">
        <f t="shared" si="1081"/>
        <v>1.009141303</v>
      </c>
      <c r="Q3444" s="2">
        <f t="shared" si="1079"/>
        <v>2778.2578060199999</v>
      </c>
      <c r="R3444" s="2">
        <f t="shared" si="1071"/>
        <v>2778.2578060199999</v>
      </c>
      <c r="S3444" s="9" t="s">
        <v>56</v>
      </c>
      <c r="T3444" s="47">
        <f t="shared" si="1066"/>
        <v>43475</v>
      </c>
      <c r="AE3444" s="33"/>
    </row>
    <row r="3445" spans="1:31" x14ac:dyDescent="0.2">
      <c r="A3445" s="90">
        <f t="shared" si="1072"/>
        <v>43470</v>
      </c>
      <c r="B3445" s="2">
        <f t="shared" si="1067"/>
        <v>306813.52458025003</v>
      </c>
      <c r="C3445" s="2">
        <f t="shared" si="1065"/>
        <v>281580.89506959007</v>
      </c>
      <c r="D3445" s="47">
        <f t="shared" si="1073"/>
        <v>43445</v>
      </c>
      <c r="E3445" s="3">
        <f t="shared" si="1082"/>
        <v>0</v>
      </c>
      <c r="F3445" s="4">
        <f t="shared" si="1080"/>
        <v>26</v>
      </c>
      <c r="G3445" s="4">
        <f t="shared" si="1078"/>
        <v>31</v>
      </c>
      <c r="H3445" s="2">
        <f t="shared" si="1074"/>
        <v>1</v>
      </c>
      <c r="I3445" s="2">
        <f t="shared" si="1075"/>
        <v>1.07934741</v>
      </c>
      <c r="J3445" s="2">
        <f t="shared" si="1068"/>
        <v>1.07934741</v>
      </c>
      <c r="K3445" s="2">
        <f t="shared" si="1069"/>
        <v>303923.60979884001</v>
      </c>
      <c r="L3445" s="1">
        <f t="shared" si="1076"/>
        <v>0</v>
      </c>
      <c r="M3445" s="3">
        <f t="shared" si="1064"/>
        <v>0</v>
      </c>
      <c r="N3445" s="2">
        <f t="shared" si="1070"/>
        <v>0</v>
      </c>
      <c r="O3445" s="18">
        <f t="shared" si="1077"/>
        <v>0.14499999999999999</v>
      </c>
      <c r="P3445" s="8">
        <f t="shared" si="1081"/>
        <v>1.0095086879999999</v>
      </c>
      <c r="Q3445" s="2">
        <f t="shared" si="1079"/>
        <v>2889.9147814100002</v>
      </c>
      <c r="R3445" s="2">
        <f t="shared" si="1071"/>
        <v>2889.9147814100002</v>
      </c>
      <c r="S3445" s="9" t="s">
        <v>56</v>
      </c>
      <c r="T3445" s="47">
        <f t="shared" si="1066"/>
        <v>43475</v>
      </c>
      <c r="AE3445" s="33"/>
    </row>
    <row r="3446" spans="1:31" x14ac:dyDescent="0.2">
      <c r="A3446" s="90">
        <f t="shared" si="1072"/>
        <v>43471</v>
      </c>
      <c r="B3446" s="2">
        <f t="shared" si="1067"/>
        <v>306925.2222814</v>
      </c>
      <c r="C3446" s="2">
        <f t="shared" si="1065"/>
        <v>281580.89506959007</v>
      </c>
      <c r="D3446" s="47">
        <f t="shared" si="1073"/>
        <v>43445</v>
      </c>
      <c r="E3446" s="3">
        <f t="shared" si="1082"/>
        <v>0</v>
      </c>
      <c r="F3446" s="4">
        <f t="shared" si="1080"/>
        <v>27</v>
      </c>
      <c r="G3446" s="4">
        <f t="shared" si="1078"/>
        <v>31</v>
      </c>
      <c r="H3446" s="2">
        <f t="shared" si="1074"/>
        <v>1</v>
      </c>
      <c r="I3446" s="2">
        <f t="shared" si="1075"/>
        <v>1.07934741</v>
      </c>
      <c r="J3446" s="2">
        <f t="shared" si="1068"/>
        <v>1.07934741</v>
      </c>
      <c r="K3446" s="2">
        <f t="shared" si="1069"/>
        <v>303923.60979884001</v>
      </c>
      <c r="L3446" s="1">
        <f t="shared" si="1076"/>
        <v>0</v>
      </c>
      <c r="M3446" s="3">
        <f t="shared" si="1064"/>
        <v>0</v>
      </c>
      <c r="N3446" s="2">
        <f t="shared" si="1070"/>
        <v>0</v>
      </c>
      <c r="O3446" s="18">
        <f t="shared" si="1077"/>
        <v>0.14499999999999999</v>
      </c>
      <c r="P3446" s="8">
        <f t="shared" si="1081"/>
        <v>1.009876207</v>
      </c>
      <c r="Q3446" s="2">
        <f t="shared" si="1079"/>
        <v>3001.61248256</v>
      </c>
      <c r="R3446" s="2">
        <f t="shared" si="1071"/>
        <v>3001.61248256</v>
      </c>
      <c r="S3446" s="9" t="s">
        <v>56</v>
      </c>
      <c r="T3446" s="47">
        <f t="shared" si="1066"/>
        <v>43475</v>
      </c>
      <c r="AE3446" s="33"/>
    </row>
    <row r="3447" spans="1:31" x14ac:dyDescent="0.2">
      <c r="A3447" s="90">
        <f t="shared" si="1072"/>
        <v>43472</v>
      </c>
      <c r="B3447" s="2">
        <f t="shared" si="1067"/>
        <v>307036.96070831001</v>
      </c>
      <c r="C3447" s="2">
        <f t="shared" si="1065"/>
        <v>281580.89506959007</v>
      </c>
      <c r="D3447" s="47">
        <f t="shared" si="1073"/>
        <v>43445</v>
      </c>
      <c r="E3447" s="3">
        <f t="shared" si="1082"/>
        <v>0</v>
      </c>
      <c r="F3447" s="4">
        <f t="shared" si="1080"/>
        <v>28</v>
      </c>
      <c r="G3447" s="4">
        <f t="shared" si="1078"/>
        <v>31</v>
      </c>
      <c r="H3447" s="2">
        <f t="shared" si="1074"/>
        <v>1</v>
      </c>
      <c r="I3447" s="2">
        <f t="shared" si="1075"/>
        <v>1.07934741</v>
      </c>
      <c r="J3447" s="2">
        <f t="shared" si="1068"/>
        <v>1.07934741</v>
      </c>
      <c r="K3447" s="2">
        <f t="shared" si="1069"/>
        <v>303923.60979884001</v>
      </c>
      <c r="L3447" s="1">
        <f t="shared" si="1076"/>
        <v>0</v>
      </c>
      <c r="M3447" s="3">
        <f t="shared" si="1064"/>
        <v>0</v>
      </c>
      <c r="N3447" s="2">
        <f t="shared" si="1070"/>
        <v>0</v>
      </c>
      <c r="O3447" s="18">
        <f t="shared" si="1077"/>
        <v>0.14499999999999999</v>
      </c>
      <c r="P3447" s="8">
        <f t="shared" si="1081"/>
        <v>1.0102438600000001</v>
      </c>
      <c r="Q3447" s="2">
        <f t="shared" si="1079"/>
        <v>3113.3509094699998</v>
      </c>
      <c r="R3447" s="2">
        <f t="shared" si="1071"/>
        <v>3113.3509094699998</v>
      </c>
      <c r="S3447" s="9" t="s">
        <v>56</v>
      </c>
      <c r="T3447" s="47">
        <f t="shared" si="1066"/>
        <v>43475</v>
      </c>
      <c r="AE3447" s="33"/>
    </row>
    <row r="3448" spans="1:31" x14ac:dyDescent="0.2">
      <c r="A3448" s="90">
        <f t="shared" si="1072"/>
        <v>43473</v>
      </c>
      <c r="B3448" s="2">
        <f t="shared" si="1067"/>
        <v>307148.73955706001</v>
      </c>
      <c r="C3448" s="2">
        <f t="shared" si="1065"/>
        <v>281580.89506959007</v>
      </c>
      <c r="D3448" s="47">
        <f t="shared" si="1073"/>
        <v>43445</v>
      </c>
      <c r="E3448" s="3">
        <f t="shared" si="1082"/>
        <v>0</v>
      </c>
      <c r="F3448" s="4">
        <f t="shared" si="1080"/>
        <v>29</v>
      </c>
      <c r="G3448" s="4">
        <f t="shared" si="1078"/>
        <v>31</v>
      </c>
      <c r="H3448" s="2">
        <f t="shared" si="1074"/>
        <v>1</v>
      </c>
      <c r="I3448" s="2">
        <f t="shared" si="1075"/>
        <v>1.07934741</v>
      </c>
      <c r="J3448" s="2">
        <f t="shared" si="1068"/>
        <v>1.07934741</v>
      </c>
      <c r="K3448" s="2">
        <f t="shared" si="1069"/>
        <v>303923.60979884001</v>
      </c>
      <c r="L3448" s="1">
        <f t="shared" si="1076"/>
        <v>0</v>
      </c>
      <c r="M3448" s="3">
        <f t="shared" si="1064"/>
        <v>0</v>
      </c>
      <c r="N3448" s="2">
        <f t="shared" si="1070"/>
        <v>0</v>
      </c>
      <c r="O3448" s="18">
        <f t="shared" si="1077"/>
        <v>0.14499999999999999</v>
      </c>
      <c r="P3448" s="8">
        <f t="shared" si="1081"/>
        <v>1.0106116460000001</v>
      </c>
      <c r="Q3448" s="2">
        <f t="shared" si="1079"/>
        <v>3225.12975822</v>
      </c>
      <c r="R3448" s="2">
        <f t="shared" si="1071"/>
        <v>3225.12975822</v>
      </c>
      <c r="S3448" s="9" t="s">
        <v>56</v>
      </c>
      <c r="T3448" s="47">
        <f t="shared" si="1066"/>
        <v>43475</v>
      </c>
      <c r="AE3448" s="33"/>
    </row>
    <row r="3449" spans="1:31" x14ac:dyDescent="0.2">
      <c r="A3449" s="90">
        <f t="shared" si="1072"/>
        <v>43474</v>
      </c>
      <c r="B3449" s="2">
        <f t="shared" si="1067"/>
        <v>307260.55943550001</v>
      </c>
      <c r="C3449" s="2">
        <f t="shared" si="1065"/>
        <v>281580.89506959007</v>
      </c>
      <c r="D3449" s="47">
        <f t="shared" si="1073"/>
        <v>43445</v>
      </c>
      <c r="E3449" s="3">
        <f t="shared" si="1082"/>
        <v>0</v>
      </c>
      <c r="F3449" s="4">
        <f t="shared" si="1080"/>
        <v>30</v>
      </c>
      <c r="G3449" s="4">
        <f t="shared" si="1078"/>
        <v>31</v>
      </c>
      <c r="H3449" s="2">
        <f t="shared" si="1074"/>
        <v>1</v>
      </c>
      <c r="I3449" s="2">
        <f t="shared" si="1075"/>
        <v>1.07934741</v>
      </c>
      <c r="J3449" s="2">
        <f t="shared" si="1068"/>
        <v>1.07934741</v>
      </c>
      <c r="K3449" s="2">
        <f t="shared" si="1069"/>
        <v>303923.60979884001</v>
      </c>
      <c r="L3449" s="1">
        <f t="shared" si="1076"/>
        <v>0</v>
      </c>
      <c r="M3449" s="3">
        <f t="shared" si="1064"/>
        <v>0</v>
      </c>
      <c r="N3449" s="2">
        <f t="shared" si="1070"/>
        <v>0</v>
      </c>
      <c r="O3449" s="18">
        <f t="shared" si="1077"/>
        <v>0.14499999999999999</v>
      </c>
      <c r="P3449" s="8">
        <f t="shared" si="1081"/>
        <v>1.0109795669999999</v>
      </c>
      <c r="Q3449" s="2">
        <f t="shared" si="1079"/>
        <v>3336.9496366600001</v>
      </c>
      <c r="R3449" s="2">
        <f t="shared" si="1071"/>
        <v>3336.9496366600001</v>
      </c>
      <c r="S3449" s="9" t="s">
        <v>56</v>
      </c>
      <c r="T3449" s="47">
        <f t="shared" si="1066"/>
        <v>43475</v>
      </c>
      <c r="AE3449" s="33"/>
    </row>
    <row r="3450" spans="1:31" x14ac:dyDescent="0.2">
      <c r="A3450" s="90">
        <f t="shared" si="1072"/>
        <v>43475</v>
      </c>
      <c r="B3450" s="2">
        <f t="shared" si="1067"/>
        <v>307372.41973577999</v>
      </c>
      <c r="C3450" s="2">
        <f t="shared" si="1065"/>
        <v>281580.89506959007</v>
      </c>
      <c r="D3450" s="47">
        <f t="shared" si="1073"/>
        <v>43445</v>
      </c>
      <c r="E3450" s="3">
        <f t="shared" si="1082"/>
        <v>0</v>
      </c>
      <c r="F3450" s="4">
        <f t="shared" si="1080"/>
        <v>31</v>
      </c>
      <c r="G3450" s="4">
        <f t="shared" si="1078"/>
        <v>31</v>
      </c>
      <c r="H3450" s="2">
        <f t="shared" si="1074"/>
        <v>1</v>
      </c>
      <c r="I3450" s="2">
        <f t="shared" si="1075"/>
        <v>1.07934741</v>
      </c>
      <c r="J3450" s="2">
        <f t="shared" si="1068"/>
        <v>1.07934741</v>
      </c>
      <c r="K3450" s="2">
        <f t="shared" si="1069"/>
        <v>303923.60979884001</v>
      </c>
      <c r="L3450" s="1">
        <f t="shared" si="1076"/>
        <v>113</v>
      </c>
      <c r="M3450" s="3">
        <f t="shared" si="1064"/>
        <v>0</v>
      </c>
      <c r="N3450" s="2">
        <f t="shared" si="1070"/>
        <v>0</v>
      </c>
      <c r="O3450" s="18">
        <f t="shared" si="1077"/>
        <v>0.14499999999999999</v>
      </c>
      <c r="P3450" s="8">
        <f t="shared" si="1081"/>
        <v>1.0113476210000001</v>
      </c>
      <c r="Q3450" s="2">
        <f t="shared" si="1079"/>
        <v>3448.8099369400002</v>
      </c>
      <c r="R3450" s="2">
        <f t="shared" si="1071"/>
        <v>3448.8099369400002</v>
      </c>
      <c r="S3450" s="9" t="s">
        <v>56</v>
      </c>
      <c r="T3450" s="47">
        <f t="shared" si="1066"/>
        <v>43475</v>
      </c>
      <c r="AE3450" s="33"/>
    </row>
    <row r="3451" spans="1:31" x14ac:dyDescent="0.2">
      <c r="A3451" s="90">
        <f t="shared" si="1072"/>
        <v>43476</v>
      </c>
      <c r="B3451" s="2">
        <f t="shared" si="1067"/>
        <v>307484.3208168</v>
      </c>
      <c r="C3451" s="2">
        <f t="shared" si="1065"/>
        <v>284776.16834768007</v>
      </c>
      <c r="D3451" s="47">
        <f t="shared" si="1073"/>
        <v>43476</v>
      </c>
      <c r="E3451" s="3">
        <f t="shared" si="1082"/>
        <v>0</v>
      </c>
      <c r="F3451" s="4">
        <f t="shared" si="1080"/>
        <v>1</v>
      </c>
      <c r="G3451" s="4">
        <f t="shared" si="1078"/>
        <v>31</v>
      </c>
      <c r="H3451" s="2">
        <f t="shared" si="1074"/>
        <v>1</v>
      </c>
      <c r="I3451" s="2">
        <f t="shared" si="1075"/>
        <v>1.07934741</v>
      </c>
      <c r="J3451" s="2">
        <f t="shared" si="1068"/>
        <v>1.07934741</v>
      </c>
      <c r="K3451" s="2">
        <f t="shared" si="1069"/>
        <v>307372.41973579</v>
      </c>
      <c r="L3451" s="1">
        <f t="shared" si="1076"/>
        <v>0</v>
      </c>
      <c r="M3451" s="3">
        <f t="shared" si="1064"/>
        <v>0</v>
      </c>
      <c r="N3451" s="2">
        <f t="shared" si="1070"/>
        <v>0</v>
      </c>
      <c r="O3451" s="18">
        <f t="shared" si="1077"/>
        <v>0.14499999999999999</v>
      </c>
      <c r="P3451" s="8">
        <f t="shared" si="1081"/>
        <v>1.0003640570000001</v>
      </c>
      <c r="Q3451" s="2">
        <f t="shared" si="1079"/>
        <v>111.90108101</v>
      </c>
      <c r="R3451" s="2">
        <f t="shared" si="1071"/>
        <v>111.90108101</v>
      </c>
      <c r="S3451" s="9" t="s">
        <v>56</v>
      </c>
      <c r="T3451" s="47">
        <f t="shared" si="1066"/>
        <v>43506</v>
      </c>
      <c r="AE3451" s="33"/>
    </row>
    <row r="3452" spans="1:31" x14ac:dyDescent="0.2">
      <c r="A3452" s="90">
        <f t="shared" si="1072"/>
        <v>43477</v>
      </c>
      <c r="B3452" s="2">
        <f t="shared" si="1067"/>
        <v>307596.26277834002</v>
      </c>
      <c r="C3452" s="2">
        <f t="shared" si="1065"/>
        <v>284776.16834768007</v>
      </c>
      <c r="D3452" s="47">
        <f t="shared" si="1073"/>
        <v>43476</v>
      </c>
      <c r="E3452" s="3">
        <f t="shared" si="1082"/>
        <v>0</v>
      </c>
      <c r="F3452" s="4">
        <f t="shared" si="1080"/>
        <v>2</v>
      </c>
      <c r="G3452" s="4">
        <f t="shared" si="1078"/>
        <v>31</v>
      </c>
      <c r="H3452" s="2">
        <f t="shared" si="1074"/>
        <v>1</v>
      </c>
      <c r="I3452" s="2">
        <f t="shared" si="1075"/>
        <v>1.07934741</v>
      </c>
      <c r="J3452" s="2">
        <f t="shared" si="1068"/>
        <v>1.07934741</v>
      </c>
      <c r="K3452" s="2">
        <f t="shared" si="1069"/>
        <v>307372.41973579</v>
      </c>
      <c r="L3452" s="1">
        <f t="shared" si="1076"/>
        <v>0</v>
      </c>
      <c r="M3452" s="3">
        <f t="shared" si="1064"/>
        <v>0</v>
      </c>
      <c r="N3452" s="2">
        <f t="shared" si="1070"/>
        <v>0</v>
      </c>
      <c r="O3452" s="18">
        <f t="shared" si="1077"/>
        <v>0.14499999999999999</v>
      </c>
      <c r="P3452" s="8">
        <f t="shared" si="1081"/>
        <v>1.0007282470000001</v>
      </c>
      <c r="Q3452" s="2">
        <f t="shared" si="1079"/>
        <v>223.84304255000001</v>
      </c>
      <c r="R3452" s="2">
        <f t="shared" si="1071"/>
        <v>223.84304255000001</v>
      </c>
      <c r="S3452" s="9" t="s">
        <v>56</v>
      </c>
      <c r="T3452" s="47">
        <f t="shared" si="1066"/>
        <v>43506</v>
      </c>
      <c r="AE3452" s="33"/>
    </row>
    <row r="3453" spans="1:31" x14ac:dyDescent="0.2">
      <c r="A3453" s="90">
        <f t="shared" si="1072"/>
        <v>43478</v>
      </c>
      <c r="B3453" s="2">
        <f t="shared" si="1067"/>
        <v>307708.24531303998</v>
      </c>
      <c r="C3453" s="2">
        <f t="shared" si="1065"/>
        <v>284776.16834768007</v>
      </c>
      <c r="D3453" s="47">
        <f t="shared" si="1073"/>
        <v>43476</v>
      </c>
      <c r="E3453" s="3">
        <f t="shared" si="1082"/>
        <v>0</v>
      </c>
      <c r="F3453" s="4">
        <f t="shared" si="1080"/>
        <v>3</v>
      </c>
      <c r="G3453" s="4">
        <f t="shared" si="1078"/>
        <v>31</v>
      </c>
      <c r="H3453" s="2">
        <f t="shared" si="1074"/>
        <v>1</v>
      </c>
      <c r="I3453" s="2">
        <f t="shared" si="1075"/>
        <v>1.07934741</v>
      </c>
      <c r="J3453" s="2">
        <f t="shared" si="1068"/>
        <v>1.07934741</v>
      </c>
      <c r="K3453" s="2">
        <f t="shared" si="1069"/>
        <v>307372.41973579</v>
      </c>
      <c r="L3453" s="1">
        <f t="shared" si="1076"/>
        <v>0</v>
      </c>
      <c r="M3453" s="3">
        <f t="shared" si="1064"/>
        <v>0</v>
      </c>
      <c r="N3453" s="2">
        <f t="shared" si="1070"/>
        <v>0</v>
      </c>
      <c r="O3453" s="18">
        <f t="shared" si="1077"/>
        <v>0.14499999999999999</v>
      </c>
      <c r="P3453" s="8">
        <f t="shared" si="1081"/>
        <v>1.0010925690000001</v>
      </c>
      <c r="Q3453" s="2">
        <f t="shared" si="1079"/>
        <v>335.82557724999998</v>
      </c>
      <c r="R3453" s="2">
        <f t="shared" si="1071"/>
        <v>335.82557724999998</v>
      </c>
      <c r="S3453" s="9" t="s">
        <v>56</v>
      </c>
      <c r="T3453" s="47">
        <f t="shared" si="1066"/>
        <v>43506</v>
      </c>
      <c r="AE3453" s="33"/>
    </row>
    <row r="3454" spans="1:31" x14ac:dyDescent="0.2">
      <c r="A3454" s="90">
        <f t="shared" si="1072"/>
        <v>43479</v>
      </c>
      <c r="B3454" s="2">
        <f t="shared" si="1067"/>
        <v>307820.26872827997</v>
      </c>
      <c r="C3454" s="2">
        <f t="shared" si="1065"/>
        <v>284776.16834768007</v>
      </c>
      <c r="D3454" s="47">
        <f t="shared" si="1073"/>
        <v>43476</v>
      </c>
      <c r="E3454" s="3">
        <f t="shared" si="1082"/>
        <v>0</v>
      </c>
      <c r="F3454" s="4">
        <f t="shared" si="1080"/>
        <v>4</v>
      </c>
      <c r="G3454" s="4">
        <f t="shared" si="1078"/>
        <v>31</v>
      </c>
      <c r="H3454" s="2">
        <f t="shared" si="1074"/>
        <v>1</v>
      </c>
      <c r="I3454" s="2">
        <f t="shared" si="1075"/>
        <v>1.07934741</v>
      </c>
      <c r="J3454" s="2">
        <f t="shared" si="1068"/>
        <v>1.07934741</v>
      </c>
      <c r="K3454" s="2">
        <f t="shared" si="1069"/>
        <v>307372.41973579</v>
      </c>
      <c r="L3454" s="1">
        <f t="shared" si="1076"/>
        <v>0</v>
      </c>
      <c r="M3454" s="3">
        <f t="shared" si="1064"/>
        <v>0</v>
      </c>
      <c r="N3454" s="2">
        <f t="shared" si="1070"/>
        <v>0</v>
      </c>
      <c r="O3454" s="18">
        <f t="shared" si="1077"/>
        <v>0.14499999999999999</v>
      </c>
      <c r="P3454" s="8">
        <f t="shared" si="1081"/>
        <v>1.001457024</v>
      </c>
      <c r="Q3454" s="2">
        <f t="shared" si="1079"/>
        <v>447.84899249</v>
      </c>
      <c r="R3454" s="2">
        <f t="shared" si="1071"/>
        <v>447.84899249</v>
      </c>
      <c r="S3454" s="9" t="s">
        <v>56</v>
      </c>
      <c r="T3454" s="47">
        <f t="shared" si="1066"/>
        <v>43506</v>
      </c>
      <c r="AE3454" s="33"/>
    </row>
    <row r="3455" spans="1:31" x14ac:dyDescent="0.2">
      <c r="A3455" s="90">
        <f t="shared" si="1072"/>
        <v>43480</v>
      </c>
      <c r="B3455" s="2">
        <f t="shared" si="1067"/>
        <v>307932.33302403998</v>
      </c>
      <c r="C3455" s="2">
        <f t="shared" si="1065"/>
        <v>284776.16834768007</v>
      </c>
      <c r="D3455" s="47">
        <f t="shared" si="1073"/>
        <v>43476</v>
      </c>
      <c r="E3455" s="3">
        <f t="shared" si="1082"/>
        <v>0</v>
      </c>
      <c r="F3455" s="4">
        <f t="shared" si="1080"/>
        <v>5</v>
      </c>
      <c r="G3455" s="4">
        <f t="shared" si="1078"/>
        <v>31</v>
      </c>
      <c r="H3455" s="2">
        <f t="shared" si="1074"/>
        <v>1</v>
      </c>
      <c r="I3455" s="2">
        <f t="shared" si="1075"/>
        <v>1.07934741</v>
      </c>
      <c r="J3455" s="2">
        <f t="shared" si="1068"/>
        <v>1.07934741</v>
      </c>
      <c r="K3455" s="2">
        <f t="shared" si="1069"/>
        <v>307372.41973579</v>
      </c>
      <c r="L3455" s="1">
        <f t="shared" si="1076"/>
        <v>0</v>
      </c>
      <c r="M3455" s="3">
        <f t="shared" ref="M3455:M3518" si="1083">IF(DAY(A3455)=E$2,VLOOKUP(A3455,$W$10:$AD$316,5),0)</f>
        <v>0</v>
      </c>
      <c r="N3455" s="2">
        <f t="shared" si="1070"/>
        <v>0</v>
      </c>
      <c r="O3455" s="18">
        <f t="shared" si="1077"/>
        <v>0.14499999999999999</v>
      </c>
      <c r="P3455" s="8">
        <f t="shared" si="1081"/>
        <v>1.0018216120000001</v>
      </c>
      <c r="Q3455" s="2">
        <f t="shared" si="1079"/>
        <v>559.91328825000005</v>
      </c>
      <c r="R3455" s="2">
        <f t="shared" si="1071"/>
        <v>559.91328825000005</v>
      </c>
      <c r="S3455" s="9" t="s">
        <v>56</v>
      </c>
      <c r="T3455" s="47">
        <f t="shared" si="1066"/>
        <v>43506</v>
      </c>
      <c r="AE3455" s="33"/>
    </row>
    <row r="3456" spans="1:31" x14ac:dyDescent="0.2">
      <c r="A3456" s="90">
        <f t="shared" si="1072"/>
        <v>43481</v>
      </c>
      <c r="B3456" s="2">
        <f t="shared" si="1067"/>
        <v>308044.43789296999</v>
      </c>
      <c r="C3456" s="2">
        <f t="shared" ref="C3456:C3519" si="1084">IF(DAY(A3455)=$E$2,VLOOKUP(A3455,W$10:X$316,2),C3455)</f>
        <v>284776.16834768007</v>
      </c>
      <c r="D3456" s="47">
        <f t="shared" si="1073"/>
        <v>43476</v>
      </c>
      <c r="E3456" s="3">
        <f t="shared" si="1082"/>
        <v>0</v>
      </c>
      <c r="F3456" s="4">
        <f t="shared" si="1080"/>
        <v>6</v>
      </c>
      <c r="G3456" s="4">
        <f t="shared" si="1078"/>
        <v>31</v>
      </c>
      <c r="H3456" s="2">
        <f t="shared" si="1074"/>
        <v>1</v>
      </c>
      <c r="I3456" s="2">
        <f t="shared" si="1075"/>
        <v>1.07934741</v>
      </c>
      <c r="J3456" s="2">
        <f t="shared" si="1068"/>
        <v>1.07934741</v>
      </c>
      <c r="K3456" s="2">
        <f t="shared" si="1069"/>
        <v>307372.41973579</v>
      </c>
      <c r="L3456" s="1">
        <f t="shared" si="1076"/>
        <v>0</v>
      </c>
      <c r="M3456" s="3">
        <f t="shared" si="1083"/>
        <v>0</v>
      </c>
      <c r="N3456" s="2">
        <f t="shared" si="1070"/>
        <v>0</v>
      </c>
      <c r="O3456" s="18">
        <f t="shared" si="1077"/>
        <v>0.14499999999999999</v>
      </c>
      <c r="P3456" s="8">
        <f t="shared" si="1081"/>
        <v>1.002186332</v>
      </c>
      <c r="Q3456" s="2">
        <f t="shared" si="1079"/>
        <v>672.01815718</v>
      </c>
      <c r="R3456" s="2">
        <f t="shared" si="1071"/>
        <v>672.01815718</v>
      </c>
      <c r="S3456" s="9" t="s">
        <v>56</v>
      </c>
      <c r="T3456" s="47">
        <f t="shared" ref="T3456:T3519" si="1085">IF(DAY(A3456)=E$2+1,VLOOKUP(A3455,$W$10:$AD$316,8),T3455)</f>
        <v>43506</v>
      </c>
      <c r="AE3456" s="33"/>
    </row>
    <row r="3457" spans="1:31" x14ac:dyDescent="0.2">
      <c r="A3457" s="90">
        <f t="shared" si="1072"/>
        <v>43482</v>
      </c>
      <c r="B3457" s="2">
        <f t="shared" si="1067"/>
        <v>308156.58364243002</v>
      </c>
      <c r="C3457" s="2">
        <f t="shared" si="1084"/>
        <v>284776.16834768007</v>
      </c>
      <c r="D3457" s="47">
        <f t="shared" si="1073"/>
        <v>43476</v>
      </c>
      <c r="E3457" s="3">
        <f t="shared" si="1082"/>
        <v>0</v>
      </c>
      <c r="F3457" s="4">
        <f t="shared" si="1080"/>
        <v>7</v>
      </c>
      <c r="G3457" s="4">
        <f t="shared" si="1078"/>
        <v>31</v>
      </c>
      <c r="H3457" s="2">
        <f t="shared" si="1074"/>
        <v>1</v>
      </c>
      <c r="I3457" s="2">
        <f t="shared" si="1075"/>
        <v>1.07934741</v>
      </c>
      <c r="J3457" s="2">
        <f t="shared" si="1068"/>
        <v>1.07934741</v>
      </c>
      <c r="K3457" s="2">
        <f t="shared" si="1069"/>
        <v>307372.41973579</v>
      </c>
      <c r="L3457" s="1">
        <f t="shared" si="1076"/>
        <v>0</v>
      </c>
      <c r="M3457" s="3">
        <f t="shared" si="1083"/>
        <v>0</v>
      </c>
      <c r="N3457" s="2">
        <f t="shared" si="1070"/>
        <v>0</v>
      </c>
      <c r="O3457" s="18">
        <f t="shared" si="1077"/>
        <v>0.14499999999999999</v>
      </c>
      <c r="P3457" s="8">
        <f t="shared" si="1081"/>
        <v>1.002551185</v>
      </c>
      <c r="Q3457" s="2">
        <f t="shared" si="1079"/>
        <v>784.16390664000005</v>
      </c>
      <c r="R3457" s="2">
        <f t="shared" si="1071"/>
        <v>784.16390664000005</v>
      </c>
      <c r="S3457" s="9" t="s">
        <v>56</v>
      </c>
      <c r="T3457" s="47">
        <f t="shared" si="1085"/>
        <v>43506</v>
      </c>
      <c r="AE3457" s="33"/>
    </row>
    <row r="3458" spans="1:31" x14ac:dyDescent="0.2">
      <c r="A3458" s="90">
        <f t="shared" si="1072"/>
        <v>43483</v>
      </c>
      <c r="B3458" s="2">
        <f t="shared" si="1067"/>
        <v>308268.77027242002</v>
      </c>
      <c r="C3458" s="2">
        <f t="shared" si="1084"/>
        <v>284776.16834768007</v>
      </c>
      <c r="D3458" s="47">
        <f t="shared" si="1073"/>
        <v>43476</v>
      </c>
      <c r="E3458" s="3">
        <f t="shared" si="1082"/>
        <v>0</v>
      </c>
      <c r="F3458" s="4">
        <f t="shared" si="1080"/>
        <v>8</v>
      </c>
      <c r="G3458" s="4">
        <f t="shared" si="1078"/>
        <v>31</v>
      </c>
      <c r="H3458" s="2">
        <f t="shared" si="1074"/>
        <v>1</v>
      </c>
      <c r="I3458" s="2">
        <f t="shared" si="1075"/>
        <v>1.07934741</v>
      </c>
      <c r="J3458" s="2">
        <f t="shared" si="1068"/>
        <v>1.07934741</v>
      </c>
      <c r="K3458" s="2">
        <f t="shared" si="1069"/>
        <v>307372.41973579</v>
      </c>
      <c r="L3458" s="1">
        <f t="shared" si="1076"/>
        <v>0</v>
      </c>
      <c r="M3458" s="3">
        <f t="shared" si="1083"/>
        <v>0</v>
      </c>
      <c r="N3458" s="2">
        <f t="shared" si="1070"/>
        <v>0</v>
      </c>
      <c r="O3458" s="18">
        <f t="shared" si="1077"/>
        <v>0.14499999999999999</v>
      </c>
      <c r="P3458" s="8">
        <f t="shared" si="1081"/>
        <v>1.0029161710000001</v>
      </c>
      <c r="Q3458" s="2">
        <f t="shared" si="1079"/>
        <v>896.35053662999997</v>
      </c>
      <c r="R3458" s="2">
        <f t="shared" si="1071"/>
        <v>896.35053662999997</v>
      </c>
      <c r="S3458" s="9" t="s">
        <v>56</v>
      </c>
      <c r="T3458" s="47">
        <f t="shared" si="1085"/>
        <v>43506</v>
      </c>
      <c r="AE3458" s="33"/>
    </row>
    <row r="3459" spans="1:31" x14ac:dyDescent="0.2">
      <c r="A3459" s="90">
        <f t="shared" si="1072"/>
        <v>43484</v>
      </c>
      <c r="B3459" s="2">
        <f t="shared" si="1067"/>
        <v>308380.99778293999</v>
      </c>
      <c r="C3459" s="2">
        <f t="shared" si="1084"/>
        <v>284776.16834768007</v>
      </c>
      <c r="D3459" s="47">
        <f t="shared" si="1073"/>
        <v>43476</v>
      </c>
      <c r="E3459" s="3">
        <f t="shared" si="1082"/>
        <v>0</v>
      </c>
      <c r="F3459" s="4">
        <f t="shared" si="1080"/>
        <v>9</v>
      </c>
      <c r="G3459" s="4">
        <f t="shared" si="1078"/>
        <v>31</v>
      </c>
      <c r="H3459" s="2">
        <f t="shared" si="1074"/>
        <v>1</v>
      </c>
      <c r="I3459" s="2">
        <f t="shared" si="1075"/>
        <v>1.07934741</v>
      </c>
      <c r="J3459" s="2">
        <f t="shared" si="1068"/>
        <v>1.07934741</v>
      </c>
      <c r="K3459" s="2">
        <f t="shared" si="1069"/>
        <v>307372.41973579</v>
      </c>
      <c r="L3459" s="1">
        <f t="shared" si="1076"/>
        <v>0</v>
      </c>
      <c r="M3459" s="3">
        <f t="shared" si="1083"/>
        <v>0</v>
      </c>
      <c r="N3459" s="2">
        <f t="shared" si="1070"/>
        <v>0</v>
      </c>
      <c r="O3459" s="18">
        <f t="shared" si="1077"/>
        <v>0.14499999999999999</v>
      </c>
      <c r="P3459" s="8">
        <f t="shared" si="1081"/>
        <v>1.0032812900000001</v>
      </c>
      <c r="Q3459" s="2">
        <f t="shared" si="1079"/>
        <v>1008.57804715</v>
      </c>
      <c r="R3459" s="2">
        <f t="shared" si="1071"/>
        <v>1008.57804715</v>
      </c>
      <c r="S3459" s="9" t="s">
        <v>56</v>
      </c>
      <c r="T3459" s="47">
        <f t="shared" si="1085"/>
        <v>43506</v>
      </c>
      <c r="AE3459" s="33"/>
    </row>
    <row r="3460" spans="1:31" x14ac:dyDescent="0.2">
      <c r="A3460" s="90">
        <f t="shared" si="1072"/>
        <v>43485</v>
      </c>
      <c r="B3460" s="2">
        <f t="shared" si="1067"/>
        <v>308493.26617398998</v>
      </c>
      <c r="C3460" s="2">
        <f t="shared" si="1084"/>
        <v>284776.16834768007</v>
      </c>
      <c r="D3460" s="47">
        <f t="shared" si="1073"/>
        <v>43476</v>
      </c>
      <c r="E3460" s="3">
        <f t="shared" si="1082"/>
        <v>0</v>
      </c>
      <c r="F3460" s="4">
        <f t="shared" si="1080"/>
        <v>10</v>
      </c>
      <c r="G3460" s="4">
        <f t="shared" si="1078"/>
        <v>31</v>
      </c>
      <c r="H3460" s="2">
        <f t="shared" si="1074"/>
        <v>1</v>
      </c>
      <c r="I3460" s="2">
        <f t="shared" si="1075"/>
        <v>1.07934741</v>
      </c>
      <c r="J3460" s="2">
        <f t="shared" si="1068"/>
        <v>1.07934741</v>
      </c>
      <c r="K3460" s="2">
        <f t="shared" si="1069"/>
        <v>307372.41973579</v>
      </c>
      <c r="L3460" s="1">
        <f t="shared" si="1076"/>
        <v>0</v>
      </c>
      <c r="M3460" s="3">
        <f t="shared" si="1083"/>
        <v>0</v>
      </c>
      <c r="N3460" s="2">
        <f t="shared" si="1070"/>
        <v>0</v>
      </c>
      <c r="O3460" s="18">
        <f t="shared" si="1077"/>
        <v>0.14499999999999999</v>
      </c>
      <c r="P3460" s="8">
        <f t="shared" si="1081"/>
        <v>1.003646542</v>
      </c>
      <c r="Q3460" s="2">
        <f t="shared" si="1079"/>
        <v>1120.8464382</v>
      </c>
      <c r="R3460" s="2">
        <f t="shared" si="1071"/>
        <v>1120.8464382</v>
      </c>
      <c r="S3460" s="9" t="s">
        <v>56</v>
      </c>
      <c r="T3460" s="47">
        <f t="shared" si="1085"/>
        <v>43506</v>
      </c>
      <c r="AE3460" s="33"/>
    </row>
    <row r="3461" spans="1:31" x14ac:dyDescent="0.2">
      <c r="A3461" s="90">
        <f t="shared" si="1072"/>
        <v>43486</v>
      </c>
      <c r="B3461" s="2">
        <f t="shared" si="1067"/>
        <v>308605.57544558001</v>
      </c>
      <c r="C3461" s="2">
        <f t="shared" si="1084"/>
        <v>284776.16834768007</v>
      </c>
      <c r="D3461" s="47">
        <f t="shared" si="1073"/>
        <v>43476</v>
      </c>
      <c r="E3461" s="3">
        <f t="shared" si="1082"/>
        <v>0</v>
      </c>
      <c r="F3461" s="4">
        <f t="shared" si="1080"/>
        <v>11</v>
      </c>
      <c r="G3461" s="4">
        <f t="shared" si="1078"/>
        <v>31</v>
      </c>
      <c r="H3461" s="2">
        <f t="shared" si="1074"/>
        <v>1</v>
      </c>
      <c r="I3461" s="2">
        <f t="shared" si="1075"/>
        <v>1.07934741</v>
      </c>
      <c r="J3461" s="2">
        <f t="shared" si="1068"/>
        <v>1.07934741</v>
      </c>
      <c r="K3461" s="2">
        <f t="shared" si="1069"/>
        <v>307372.41973579</v>
      </c>
      <c r="L3461" s="1">
        <f t="shared" si="1076"/>
        <v>0</v>
      </c>
      <c r="M3461" s="3">
        <f t="shared" si="1083"/>
        <v>0</v>
      </c>
      <c r="N3461" s="2">
        <f t="shared" si="1070"/>
        <v>0</v>
      </c>
      <c r="O3461" s="18">
        <f t="shared" si="1077"/>
        <v>0.14499999999999999</v>
      </c>
      <c r="P3461" s="8">
        <f t="shared" si="1081"/>
        <v>1.0040119270000001</v>
      </c>
      <c r="Q3461" s="2">
        <f t="shared" si="1079"/>
        <v>1233.1557097899999</v>
      </c>
      <c r="R3461" s="2">
        <f t="shared" si="1071"/>
        <v>1233.1557097899999</v>
      </c>
      <c r="S3461" s="9" t="s">
        <v>56</v>
      </c>
      <c r="T3461" s="47">
        <f t="shared" si="1085"/>
        <v>43506</v>
      </c>
      <c r="AE3461" s="33"/>
    </row>
    <row r="3462" spans="1:31" x14ac:dyDescent="0.2">
      <c r="A3462" s="90">
        <f t="shared" si="1072"/>
        <v>43487</v>
      </c>
      <c r="B3462" s="2">
        <f t="shared" si="1067"/>
        <v>308717.9255977</v>
      </c>
      <c r="C3462" s="2">
        <f t="shared" si="1084"/>
        <v>284776.16834768007</v>
      </c>
      <c r="D3462" s="47">
        <f t="shared" si="1073"/>
        <v>43476</v>
      </c>
      <c r="E3462" s="3">
        <f t="shared" si="1082"/>
        <v>0</v>
      </c>
      <c r="F3462" s="4">
        <f t="shared" si="1080"/>
        <v>12</v>
      </c>
      <c r="G3462" s="4">
        <f t="shared" si="1078"/>
        <v>31</v>
      </c>
      <c r="H3462" s="2">
        <f t="shared" si="1074"/>
        <v>1</v>
      </c>
      <c r="I3462" s="2">
        <f t="shared" si="1075"/>
        <v>1.07934741</v>
      </c>
      <c r="J3462" s="2">
        <f t="shared" si="1068"/>
        <v>1.07934741</v>
      </c>
      <c r="K3462" s="2">
        <f t="shared" si="1069"/>
        <v>307372.41973579</v>
      </c>
      <c r="L3462" s="1">
        <f t="shared" si="1076"/>
        <v>0</v>
      </c>
      <c r="M3462" s="3">
        <f t="shared" si="1083"/>
        <v>0</v>
      </c>
      <c r="N3462" s="2">
        <f t="shared" si="1070"/>
        <v>0</v>
      </c>
      <c r="O3462" s="18">
        <f t="shared" si="1077"/>
        <v>0.14499999999999999</v>
      </c>
      <c r="P3462" s="8">
        <f t="shared" si="1081"/>
        <v>1.004377445</v>
      </c>
      <c r="Q3462" s="2">
        <f t="shared" si="1079"/>
        <v>1345.50586191</v>
      </c>
      <c r="R3462" s="2">
        <f t="shared" si="1071"/>
        <v>1345.50586191</v>
      </c>
      <c r="S3462" s="9" t="s">
        <v>56</v>
      </c>
      <c r="T3462" s="47">
        <f t="shared" si="1085"/>
        <v>43506</v>
      </c>
      <c r="AE3462" s="33"/>
    </row>
    <row r="3463" spans="1:31" x14ac:dyDescent="0.2">
      <c r="A3463" s="90">
        <f t="shared" si="1072"/>
        <v>43488</v>
      </c>
      <c r="B3463" s="2">
        <f t="shared" si="1067"/>
        <v>308830.31663034001</v>
      </c>
      <c r="C3463" s="2">
        <f t="shared" si="1084"/>
        <v>284776.16834768007</v>
      </c>
      <c r="D3463" s="47">
        <f t="shared" si="1073"/>
        <v>43476</v>
      </c>
      <c r="E3463" s="3">
        <f t="shared" si="1082"/>
        <v>0</v>
      </c>
      <c r="F3463" s="4">
        <f t="shared" si="1080"/>
        <v>13</v>
      </c>
      <c r="G3463" s="4">
        <f t="shared" si="1078"/>
        <v>31</v>
      </c>
      <c r="H3463" s="2">
        <f t="shared" si="1074"/>
        <v>1</v>
      </c>
      <c r="I3463" s="2">
        <f t="shared" si="1075"/>
        <v>1.07934741</v>
      </c>
      <c r="J3463" s="2">
        <f t="shared" si="1068"/>
        <v>1.07934741</v>
      </c>
      <c r="K3463" s="2">
        <f t="shared" si="1069"/>
        <v>307372.41973579</v>
      </c>
      <c r="L3463" s="1">
        <f t="shared" si="1076"/>
        <v>0</v>
      </c>
      <c r="M3463" s="3">
        <f t="shared" si="1083"/>
        <v>0</v>
      </c>
      <c r="N3463" s="2">
        <f t="shared" si="1070"/>
        <v>0</v>
      </c>
      <c r="O3463" s="18">
        <f t="shared" si="1077"/>
        <v>0.14499999999999999</v>
      </c>
      <c r="P3463" s="8">
        <f t="shared" si="1081"/>
        <v>1.0047430959999999</v>
      </c>
      <c r="Q3463" s="2">
        <f t="shared" si="1079"/>
        <v>1457.8968945500001</v>
      </c>
      <c r="R3463" s="2">
        <f t="shared" si="1071"/>
        <v>1457.8968945500001</v>
      </c>
      <c r="S3463" s="9" t="s">
        <v>56</v>
      </c>
      <c r="T3463" s="47">
        <f t="shared" si="1085"/>
        <v>43506</v>
      </c>
      <c r="AE3463" s="33"/>
    </row>
    <row r="3464" spans="1:31" x14ac:dyDescent="0.2">
      <c r="A3464" s="90">
        <f t="shared" si="1072"/>
        <v>43489</v>
      </c>
      <c r="B3464" s="2">
        <f t="shared" si="1067"/>
        <v>308942.74823615002</v>
      </c>
      <c r="C3464" s="2">
        <f t="shared" si="1084"/>
        <v>284776.16834768007</v>
      </c>
      <c r="D3464" s="47">
        <f t="shared" si="1073"/>
        <v>43476</v>
      </c>
      <c r="E3464" s="3">
        <f t="shared" si="1082"/>
        <v>0</v>
      </c>
      <c r="F3464" s="4">
        <f t="shared" si="1080"/>
        <v>14</v>
      </c>
      <c r="G3464" s="4">
        <f t="shared" si="1078"/>
        <v>31</v>
      </c>
      <c r="H3464" s="2">
        <f t="shared" si="1074"/>
        <v>1</v>
      </c>
      <c r="I3464" s="2">
        <f t="shared" si="1075"/>
        <v>1.07934741</v>
      </c>
      <c r="J3464" s="2">
        <f t="shared" si="1068"/>
        <v>1.07934741</v>
      </c>
      <c r="K3464" s="2">
        <f t="shared" si="1069"/>
        <v>307372.41973579</v>
      </c>
      <c r="L3464" s="1">
        <f t="shared" si="1076"/>
        <v>0</v>
      </c>
      <c r="M3464" s="3">
        <f t="shared" si="1083"/>
        <v>0</v>
      </c>
      <c r="N3464" s="2">
        <f t="shared" si="1070"/>
        <v>0</v>
      </c>
      <c r="O3464" s="18">
        <f t="shared" si="1077"/>
        <v>0.14499999999999999</v>
      </c>
      <c r="P3464" s="8">
        <f t="shared" si="1081"/>
        <v>1.005108879</v>
      </c>
      <c r="Q3464" s="2">
        <f t="shared" si="1079"/>
        <v>1570.3285003599999</v>
      </c>
      <c r="R3464" s="2">
        <f t="shared" si="1071"/>
        <v>1570.3285003599999</v>
      </c>
      <c r="S3464" s="9" t="s">
        <v>56</v>
      </c>
      <c r="T3464" s="47">
        <f t="shared" si="1085"/>
        <v>43506</v>
      </c>
      <c r="AE3464" s="33"/>
    </row>
    <row r="3465" spans="1:31" x14ac:dyDescent="0.2">
      <c r="A3465" s="90">
        <f t="shared" si="1072"/>
        <v>43490</v>
      </c>
      <c r="B3465" s="2">
        <f t="shared" si="1067"/>
        <v>309055.22133724001</v>
      </c>
      <c r="C3465" s="2">
        <f t="shared" si="1084"/>
        <v>284776.16834768007</v>
      </c>
      <c r="D3465" s="47">
        <f t="shared" si="1073"/>
        <v>43476</v>
      </c>
      <c r="E3465" s="3">
        <f t="shared" si="1082"/>
        <v>0</v>
      </c>
      <c r="F3465" s="4">
        <f t="shared" si="1080"/>
        <v>15</v>
      </c>
      <c r="G3465" s="4">
        <f t="shared" si="1078"/>
        <v>31</v>
      </c>
      <c r="H3465" s="2">
        <f t="shared" si="1074"/>
        <v>1</v>
      </c>
      <c r="I3465" s="2">
        <f t="shared" si="1075"/>
        <v>1.07934741</v>
      </c>
      <c r="J3465" s="2">
        <f t="shared" si="1068"/>
        <v>1.07934741</v>
      </c>
      <c r="K3465" s="2">
        <f t="shared" si="1069"/>
        <v>307372.41973579</v>
      </c>
      <c r="L3465" s="1">
        <f t="shared" si="1076"/>
        <v>0</v>
      </c>
      <c r="M3465" s="3">
        <f t="shared" si="1083"/>
        <v>0</v>
      </c>
      <c r="N3465" s="2">
        <f t="shared" si="1070"/>
        <v>0</v>
      </c>
      <c r="O3465" s="18">
        <f t="shared" si="1077"/>
        <v>0.14499999999999999</v>
      </c>
      <c r="P3465" s="8">
        <f t="shared" si="1081"/>
        <v>1.005474797</v>
      </c>
      <c r="Q3465" s="2">
        <f t="shared" si="1079"/>
        <v>1682.8016014499999</v>
      </c>
      <c r="R3465" s="2">
        <f t="shared" si="1071"/>
        <v>1682.8016014499999</v>
      </c>
      <c r="S3465" s="9" t="s">
        <v>56</v>
      </c>
      <c r="T3465" s="47">
        <f t="shared" si="1085"/>
        <v>43506</v>
      </c>
      <c r="AE3465" s="33"/>
    </row>
    <row r="3466" spans="1:31" x14ac:dyDescent="0.2">
      <c r="A3466" s="90">
        <f t="shared" si="1072"/>
        <v>43491</v>
      </c>
      <c r="B3466" s="2">
        <f t="shared" ref="B3466:B3529" si="1086">(K3466+Q3466)</f>
        <v>309167.73501147999</v>
      </c>
      <c r="C3466" s="2">
        <f t="shared" si="1084"/>
        <v>284776.16834768007</v>
      </c>
      <c r="D3466" s="47">
        <f t="shared" si="1073"/>
        <v>43476</v>
      </c>
      <c r="E3466" s="3">
        <f t="shared" si="1082"/>
        <v>0</v>
      </c>
      <c r="F3466" s="4">
        <f t="shared" si="1080"/>
        <v>16</v>
      </c>
      <c r="G3466" s="4">
        <f t="shared" si="1078"/>
        <v>31</v>
      </c>
      <c r="H3466" s="2">
        <f t="shared" si="1074"/>
        <v>1</v>
      </c>
      <c r="I3466" s="2">
        <f t="shared" si="1075"/>
        <v>1.07934741</v>
      </c>
      <c r="J3466" s="2">
        <f t="shared" ref="J3466:J3529" si="1087">TRUNC(H3466*I3466,8)</f>
        <v>1.07934741</v>
      </c>
      <c r="K3466" s="2">
        <f t="shared" ref="K3466:K3529" si="1088">TRUNC(C3466*J3466,8)</f>
        <v>307372.41973579</v>
      </c>
      <c r="L3466" s="1">
        <f t="shared" si="1076"/>
        <v>0</v>
      </c>
      <c r="M3466" s="3">
        <f t="shared" si="1083"/>
        <v>0</v>
      </c>
      <c r="N3466" s="2">
        <f t="shared" ref="N3466:N3529" si="1089">IF(M3466&gt;0,TRUNC((M3466*K3466),8),0)</f>
        <v>0</v>
      </c>
      <c r="O3466" s="18">
        <f t="shared" si="1077"/>
        <v>0.14499999999999999</v>
      </c>
      <c r="P3466" s="8">
        <f t="shared" si="1081"/>
        <v>1.005840847</v>
      </c>
      <c r="Q3466" s="2">
        <f t="shared" si="1079"/>
        <v>1795.3152756899999</v>
      </c>
      <c r="R3466" s="2">
        <f t="shared" ref="R3466:R3529" si="1090">(N3466+Q3466)</f>
        <v>1795.3152756899999</v>
      </c>
      <c r="S3466" s="9" t="s">
        <v>56</v>
      </c>
      <c r="T3466" s="47">
        <f t="shared" si="1085"/>
        <v>43506</v>
      </c>
      <c r="AE3466" s="33"/>
    </row>
    <row r="3467" spans="1:31" x14ac:dyDescent="0.2">
      <c r="A3467" s="90">
        <f t="shared" ref="A3467:A3530" si="1091">(A3466+1)</f>
        <v>43492</v>
      </c>
      <c r="B3467" s="2">
        <f t="shared" si="1086"/>
        <v>309280.28987362998</v>
      </c>
      <c r="C3467" s="2">
        <f t="shared" si="1084"/>
        <v>284776.16834768007</v>
      </c>
      <c r="D3467" s="47">
        <f t="shared" ref="D3467:D3530" si="1092">IF(DAY(A3466)=$E$2,A3467,D3466)</f>
        <v>43476</v>
      </c>
      <c r="E3467" s="3">
        <f t="shared" si="1082"/>
        <v>0</v>
      </c>
      <c r="F3467" s="4">
        <f t="shared" si="1080"/>
        <v>17</v>
      </c>
      <c r="G3467" s="4">
        <f t="shared" si="1078"/>
        <v>31</v>
      </c>
      <c r="H3467" s="2">
        <f t="shared" ref="H3467:H3530" si="1093">TRUNC(((1+$E3467)^($F3467/$G3467)),8)</f>
        <v>1</v>
      </c>
      <c r="I3467" s="2">
        <f t="shared" ref="I3467:I3530" si="1094">IF(DAY(A3466)=E$2,J3466,I3466)</f>
        <v>1.07934741</v>
      </c>
      <c r="J3467" s="2">
        <f t="shared" si="1087"/>
        <v>1.07934741</v>
      </c>
      <c r="K3467" s="2">
        <f t="shared" si="1088"/>
        <v>307372.41973579</v>
      </c>
      <c r="L3467" s="1">
        <f t="shared" ref="L3467:L3530" si="1095">IF(DAY(A3467)=E$2,VLOOKUP(A3467,$W$10:$AD$316,7),0)</f>
        <v>0</v>
      </c>
      <c r="M3467" s="3">
        <f t="shared" si="1083"/>
        <v>0</v>
      </c>
      <c r="N3467" s="2">
        <f t="shared" si="1089"/>
        <v>0</v>
      </c>
      <c r="O3467" s="18">
        <f t="shared" ref="O3467:O3530" si="1096">(O3466)</f>
        <v>0.14499999999999999</v>
      </c>
      <c r="P3467" s="8">
        <f t="shared" si="1081"/>
        <v>1.006207031</v>
      </c>
      <c r="Q3467" s="2">
        <f t="shared" si="1079"/>
        <v>1907.8701378400001</v>
      </c>
      <c r="R3467" s="2">
        <f t="shared" si="1090"/>
        <v>1907.8701378400001</v>
      </c>
      <c r="S3467" s="9" t="s">
        <v>56</v>
      </c>
      <c r="T3467" s="47">
        <f t="shared" si="1085"/>
        <v>43506</v>
      </c>
      <c r="AE3467" s="33"/>
    </row>
    <row r="3468" spans="1:31" x14ac:dyDescent="0.2">
      <c r="A3468" s="90">
        <f t="shared" si="1091"/>
        <v>43493</v>
      </c>
      <c r="B3468" s="2">
        <f t="shared" si="1086"/>
        <v>309392.88561631</v>
      </c>
      <c r="C3468" s="2">
        <f t="shared" si="1084"/>
        <v>284776.16834768007</v>
      </c>
      <c r="D3468" s="47">
        <f t="shared" si="1092"/>
        <v>43476</v>
      </c>
      <c r="E3468" s="3">
        <f t="shared" si="1082"/>
        <v>0</v>
      </c>
      <c r="F3468" s="4">
        <f t="shared" si="1080"/>
        <v>18</v>
      </c>
      <c r="G3468" s="4">
        <f t="shared" ref="G3468:G3531" si="1097">IF(DAY(A3468)=E$2+1,DAY(EOMONTH(A3468,0)), IF(DAY(A3468)&lt;&gt;$E$2+1,G3467))</f>
        <v>31</v>
      </c>
      <c r="H3468" s="2">
        <f t="shared" si="1093"/>
        <v>1</v>
      </c>
      <c r="I3468" s="2">
        <f t="shared" si="1094"/>
        <v>1.07934741</v>
      </c>
      <c r="J3468" s="2">
        <f t="shared" si="1087"/>
        <v>1.07934741</v>
      </c>
      <c r="K3468" s="2">
        <f t="shared" si="1088"/>
        <v>307372.41973579</v>
      </c>
      <c r="L3468" s="1">
        <f t="shared" si="1095"/>
        <v>0</v>
      </c>
      <c r="M3468" s="3">
        <f t="shared" si="1083"/>
        <v>0</v>
      </c>
      <c r="N3468" s="2">
        <f t="shared" si="1089"/>
        <v>0</v>
      </c>
      <c r="O3468" s="18">
        <f t="shared" si="1096"/>
        <v>0.14499999999999999</v>
      </c>
      <c r="P3468" s="8">
        <f t="shared" si="1081"/>
        <v>1.0065733480000001</v>
      </c>
      <c r="Q3468" s="2">
        <f t="shared" si="1079"/>
        <v>2020.4658805199999</v>
      </c>
      <c r="R3468" s="2">
        <f t="shared" si="1090"/>
        <v>2020.4658805199999</v>
      </c>
      <c r="S3468" s="9" t="s">
        <v>56</v>
      </c>
      <c r="T3468" s="47">
        <f t="shared" si="1085"/>
        <v>43506</v>
      </c>
      <c r="AE3468" s="33"/>
    </row>
    <row r="3469" spans="1:31" x14ac:dyDescent="0.2">
      <c r="A3469" s="90">
        <f t="shared" si="1091"/>
        <v>43494</v>
      </c>
      <c r="B3469" s="2">
        <f t="shared" si="1086"/>
        <v>309505.52223951998</v>
      </c>
      <c r="C3469" s="2">
        <f t="shared" si="1084"/>
        <v>284776.16834768007</v>
      </c>
      <c r="D3469" s="47">
        <f t="shared" si="1092"/>
        <v>43476</v>
      </c>
      <c r="E3469" s="3">
        <f t="shared" si="1082"/>
        <v>0</v>
      </c>
      <c r="F3469" s="4">
        <f t="shared" si="1080"/>
        <v>19</v>
      </c>
      <c r="G3469" s="4">
        <f t="shared" si="1097"/>
        <v>31</v>
      </c>
      <c r="H3469" s="2">
        <f t="shared" si="1093"/>
        <v>1</v>
      </c>
      <c r="I3469" s="2">
        <f t="shared" si="1094"/>
        <v>1.07934741</v>
      </c>
      <c r="J3469" s="2">
        <f t="shared" si="1087"/>
        <v>1.07934741</v>
      </c>
      <c r="K3469" s="2">
        <f t="shared" si="1088"/>
        <v>307372.41973579</v>
      </c>
      <c r="L3469" s="1">
        <f t="shared" si="1095"/>
        <v>0</v>
      </c>
      <c r="M3469" s="3">
        <f t="shared" si="1083"/>
        <v>0</v>
      </c>
      <c r="N3469" s="2">
        <f t="shared" si="1089"/>
        <v>0</v>
      </c>
      <c r="O3469" s="18">
        <f t="shared" si="1096"/>
        <v>0.14499999999999999</v>
      </c>
      <c r="P3469" s="8">
        <f t="shared" si="1081"/>
        <v>1.0069397980000001</v>
      </c>
      <c r="Q3469" s="2">
        <f t="shared" si="1079"/>
        <v>2133.1025037300001</v>
      </c>
      <c r="R3469" s="2">
        <f t="shared" si="1090"/>
        <v>2133.1025037300001</v>
      </c>
      <c r="S3469" s="9" t="s">
        <v>56</v>
      </c>
      <c r="T3469" s="47">
        <f t="shared" si="1085"/>
        <v>43506</v>
      </c>
      <c r="AE3469" s="33"/>
    </row>
    <row r="3470" spans="1:31" x14ac:dyDescent="0.2">
      <c r="A3470" s="90">
        <f t="shared" si="1091"/>
        <v>43495</v>
      </c>
      <c r="B3470" s="2">
        <f t="shared" si="1086"/>
        <v>309618.19974327</v>
      </c>
      <c r="C3470" s="2">
        <f t="shared" si="1084"/>
        <v>284776.16834768007</v>
      </c>
      <c r="D3470" s="47">
        <f t="shared" si="1092"/>
        <v>43476</v>
      </c>
      <c r="E3470" s="3">
        <f t="shared" si="1082"/>
        <v>0</v>
      </c>
      <c r="F3470" s="4">
        <f t="shared" si="1080"/>
        <v>20</v>
      </c>
      <c r="G3470" s="4">
        <f t="shared" si="1097"/>
        <v>31</v>
      </c>
      <c r="H3470" s="2">
        <f t="shared" si="1093"/>
        <v>1</v>
      </c>
      <c r="I3470" s="2">
        <f t="shared" si="1094"/>
        <v>1.07934741</v>
      </c>
      <c r="J3470" s="2">
        <f t="shared" si="1087"/>
        <v>1.07934741</v>
      </c>
      <c r="K3470" s="2">
        <f t="shared" si="1088"/>
        <v>307372.41973579</v>
      </c>
      <c r="L3470" s="1">
        <f t="shared" si="1095"/>
        <v>0</v>
      </c>
      <c r="M3470" s="3">
        <f t="shared" si="1083"/>
        <v>0</v>
      </c>
      <c r="N3470" s="2">
        <f t="shared" si="1089"/>
        <v>0</v>
      </c>
      <c r="O3470" s="18">
        <f t="shared" si="1096"/>
        <v>0.14499999999999999</v>
      </c>
      <c r="P3470" s="8">
        <f t="shared" si="1081"/>
        <v>1.007306381</v>
      </c>
      <c r="Q3470" s="2">
        <f t="shared" ref="Q3470:Q3533" si="1098">TRUNC((P3470-1)*K3470,8)</f>
        <v>2245.7800074800002</v>
      </c>
      <c r="R3470" s="2">
        <f t="shared" si="1090"/>
        <v>2245.7800074800002</v>
      </c>
      <c r="S3470" s="9" t="s">
        <v>56</v>
      </c>
      <c r="T3470" s="47">
        <f t="shared" si="1085"/>
        <v>43506</v>
      </c>
      <c r="AE3470" s="33"/>
    </row>
    <row r="3471" spans="1:31" x14ac:dyDescent="0.2">
      <c r="A3471" s="90">
        <f t="shared" si="1091"/>
        <v>43496</v>
      </c>
      <c r="B3471" s="2">
        <f t="shared" si="1086"/>
        <v>309730.91874229</v>
      </c>
      <c r="C3471" s="2">
        <f t="shared" si="1084"/>
        <v>284776.16834768007</v>
      </c>
      <c r="D3471" s="47">
        <f t="shared" si="1092"/>
        <v>43476</v>
      </c>
      <c r="E3471" s="3">
        <f t="shared" si="1082"/>
        <v>0</v>
      </c>
      <c r="F3471" s="4">
        <f t="shared" si="1080"/>
        <v>21</v>
      </c>
      <c r="G3471" s="4">
        <f t="shared" si="1097"/>
        <v>31</v>
      </c>
      <c r="H3471" s="2">
        <f t="shared" si="1093"/>
        <v>1</v>
      </c>
      <c r="I3471" s="2">
        <f t="shared" si="1094"/>
        <v>1.07934741</v>
      </c>
      <c r="J3471" s="2">
        <f t="shared" si="1087"/>
        <v>1.07934741</v>
      </c>
      <c r="K3471" s="2">
        <f t="shared" si="1088"/>
        <v>307372.41973579</v>
      </c>
      <c r="L3471" s="1">
        <f t="shared" si="1095"/>
        <v>0</v>
      </c>
      <c r="M3471" s="3">
        <f t="shared" si="1083"/>
        <v>0</v>
      </c>
      <c r="N3471" s="2">
        <f t="shared" si="1089"/>
        <v>0</v>
      </c>
      <c r="O3471" s="18">
        <f t="shared" si="1096"/>
        <v>0.14499999999999999</v>
      </c>
      <c r="P3471" s="8">
        <f t="shared" si="1081"/>
        <v>1.007673099</v>
      </c>
      <c r="Q3471" s="2">
        <f t="shared" si="1098"/>
        <v>2358.4990065000002</v>
      </c>
      <c r="R3471" s="2">
        <f t="shared" si="1090"/>
        <v>2358.4990065000002</v>
      </c>
      <c r="S3471" s="9" t="s">
        <v>56</v>
      </c>
      <c r="T3471" s="47">
        <f t="shared" si="1085"/>
        <v>43506</v>
      </c>
      <c r="AE3471" s="33"/>
    </row>
    <row r="3472" spans="1:31" x14ac:dyDescent="0.2">
      <c r="A3472" s="90">
        <f t="shared" si="1091"/>
        <v>43497</v>
      </c>
      <c r="B3472" s="2">
        <f t="shared" si="1086"/>
        <v>309843.67831446999</v>
      </c>
      <c r="C3472" s="2">
        <f t="shared" si="1084"/>
        <v>284776.16834768007</v>
      </c>
      <c r="D3472" s="47">
        <f t="shared" si="1092"/>
        <v>43476</v>
      </c>
      <c r="E3472" s="3">
        <f t="shared" si="1082"/>
        <v>0</v>
      </c>
      <c r="F3472" s="4">
        <f t="shared" ref="F3472:F3535" si="1099">IF(DAY(A3472)=E$2+1,1,F3471+1)</f>
        <v>22</v>
      </c>
      <c r="G3472" s="4">
        <f t="shared" si="1097"/>
        <v>31</v>
      </c>
      <c r="H3472" s="2">
        <f t="shared" si="1093"/>
        <v>1</v>
      </c>
      <c r="I3472" s="2">
        <f t="shared" si="1094"/>
        <v>1.07934741</v>
      </c>
      <c r="J3472" s="2">
        <f t="shared" si="1087"/>
        <v>1.07934741</v>
      </c>
      <c r="K3472" s="2">
        <f t="shared" si="1088"/>
        <v>307372.41973579</v>
      </c>
      <c r="L3472" s="1">
        <f t="shared" si="1095"/>
        <v>0</v>
      </c>
      <c r="M3472" s="3">
        <f t="shared" si="1083"/>
        <v>0</v>
      </c>
      <c r="N3472" s="2">
        <f t="shared" si="1089"/>
        <v>0</v>
      </c>
      <c r="O3472" s="18">
        <f t="shared" si="1096"/>
        <v>0.14499999999999999</v>
      </c>
      <c r="P3472" s="8">
        <f t="shared" si="1081"/>
        <v>1.008039949</v>
      </c>
      <c r="Q3472" s="2">
        <f t="shared" si="1098"/>
        <v>2471.25857868</v>
      </c>
      <c r="R3472" s="2">
        <f t="shared" si="1090"/>
        <v>2471.25857868</v>
      </c>
      <c r="S3472" s="9" t="s">
        <v>56</v>
      </c>
      <c r="T3472" s="47">
        <f t="shared" si="1085"/>
        <v>43506</v>
      </c>
      <c r="AE3472" s="33"/>
    </row>
    <row r="3473" spans="1:31" x14ac:dyDescent="0.2">
      <c r="A3473" s="90">
        <f t="shared" si="1091"/>
        <v>43498</v>
      </c>
      <c r="B3473" s="2">
        <f t="shared" si="1086"/>
        <v>309956.47938192001</v>
      </c>
      <c r="C3473" s="2">
        <f t="shared" si="1084"/>
        <v>284776.16834768007</v>
      </c>
      <c r="D3473" s="47">
        <f t="shared" si="1092"/>
        <v>43476</v>
      </c>
      <c r="E3473" s="3">
        <f t="shared" si="1082"/>
        <v>0</v>
      </c>
      <c r="F3473" s="4">
        <f t="shared" si="1099"/>
        <v>23</v>
      </c>
      <c r="G3473" s="4">
        <f t="shared" si="1097"/>
        <v>31</v>
      </c>
      <c r="H3473" s="2">
        <f t="shared" si="1093"/>
        <v>1</v>
      </c>
      <c r="I3473" s="2">
        <f t="shared" si="1094"/>
        <v>1.07934741</v>
      </c>
      <c r="J3473" s="2">
        <f t="shared" si="1087"/>
        <v>1.07934741</v>
      </c>
      <c r="K3473" s="2">
        <f t="shared" si="1088"/>
        <v>307372.41973579</v>
      </c>
      <c r="L3473" s="1">
        <f t="shared" si="1095"/>
        <v>0</v>
      </c>
      <c r="M3473" s="3">
        <f t="shared" si="1083"/>
        <v>0</v>
      </c>
      <c r="N3473" s="2">
        <f t="shared" si="1089"/>
        <v>0</v>
      </c>
      <c r="O3473" s="18">
        <f t="shared" si="1096"/>
        <v>0.14499999999999999</v>
      </c>
      <c r="P3473" s="8">
        <f t="shared" si="1081"/>
        <v>1.0084069339999999</v>
      </c>
      <c r="Q3473" s="2">
        <f t="shared" si="1098"/>
        <v>2584.0596461300001</v>
      </c>
      <c r="R3473" s="2">
        <f t="shared" si="1090"/>
        <v>2584.0596461300001</v>
      </c>
      <c r="S3473" s="9" t="s">
        <v>56</v>
      </c>
      <c r="T3473" s="47">
        <f t="shared" si="1085"/>
        <v>43506</v>
      </c>
      <c r="AE3473" s="33"/>
    </row>
    <row r="3474" spans="1:31" x14ac:dyDescent="0.2">
      <c r="A3474" s="90">
        <f t="shared" si="1091"/>
        <v>43499</v>
      </c>
      <c r="B3474" s="2">
        <f t="shared" si="1086"/>
        <v>310069.32102253998</v>
      </c>
      <c r="C3474" s="2">
        <f t="shared" si="1084"/>
        <v>284776.16834768007</v>
      </c>
      <c r="D3474" s="47">
        <f t="shared" si="1092"/>
        <v>43476</v>
      </c>
      <c r="E3474" s="3">
        <f t="shared" si="1082"/>
        <v>0</v>
      </c>
      <c r="F3474" s="4">
        <f t="shared" si="1099"/>
        <v>24</v>
      </c>
      <c r="G3474" s="4">
        <f t="shared" si="1097"/>
        <v>31</v>
      </c>
      <c r="H3474" s="2">
        <f t="shared" si="1093"/>
        <v>1</v>
      </c>
      <c r="I3474" s="2">
        <f t="shared" si="1094"/>
        <v>1.07934741</v>
      </c>
      <c r="J3474" s="2">
        <f t="shared" si="1087"/>
        <v>1.07934741</v>
      </c>
      <c r="K3474" s="2">
        <f t="shared" si="1088"/>
        <v>307372.41973579</v>
      </c>
      <c r="L3474" s="1">
        <f t="shared" si="1095"/>
        <v>0</v>
      </c>
      <c r="M3474" s="3">
        <f t="shared" si="1083"/>
        <v>0</v>
      </c>
      <c r="N3474" s="2">
        <f t="shared" si="1089"/>
        <v>0</v>
      </c>
      <c r="O3474" s="18">
        <f t="shared" si="1096"/>
        <v>0.14499999999999999</v>
      </c>
      <c r="P3474" s="8">
        <f t="shared" si="1081"/>
        <v>1.0087740510000001</v>
      </c>
      <c r="Q3474" s="2">
        <f t="shared" si="1098"/>
        <v>2696.9012867500001</v>
      </c>
      <c r="R3474" s="2">
        <f t="shared" si="1090"/>
        <v>2696.9012867500001</v>
      </c>
      <c r="S3474" s="9" t="s">
        <v>56</v>
      </c>
      <c r="T3474" s="47">
        <f t="shared" si="1085"/>
        <v>43506</v>
      </c>
      <c r="AE3474" s="33"/>
    </row>
    <row r="3475" spans="1:31" x14ac:dyDescent="0.2">
      <c r="A3475" s="90">
        <f t="shared" si="1091"/>
        <v>43500</v>
      </c>
      <c r="B3475" s="2">
        <f t="shared" si="1086"/>
        <v>310182.20415842999</v>
      </c>
      <c r="C3475" s="2">
        <f t="shared" si="1084"/>
        <v>284776.16834768007</v>
      </c>
      <c r="D3475" s="47">
        <f t="shared" si="1092"/>
        <v>43476</v>
      </c>
      <c r="E3475" s="3">
        <f t="shared" si="1082"/>
        <v>0</v>
      </c>
      <c r="F3475" s="4">
        <f t="shared" si="1099"/>
        <v>25</v>
      </c>
      <c r="G3475" s="4">
        <f t="shared" si="1097"/>
        <v>31</v>
      </c>
      <c r="H3475" s="2">
        <f t="shared" si="1093"/>
        <v>1</v>
      </c>
      <c r="I3475" s="2">
        <f t="shared" si="1094"/>
        <v>1.07934741</v>
      </c>
      <c r="J3475" s="2">
        <f t="shared" si="1087"/>
        <v>1.07934741</v>
      </c>
      <c r="K3475" s="2">
        <f t="shared" si="1088"/>
        <v>307372.41973579</v>
      </c>
      <c r="L3475" s="1">
        <f t="shared" si="1095"/>
        <v>0</v>
      </c>
      <c r="M3475" s="3">
        <f t="shared" si="1083"/>
        <v>0</v>
      </c>
      <c r="N3475" s="2">
        <f t="shared" si="1089"/>
        <v>0</v>
      </c>
      <c r="O3475" s="18">
        <f t="shared" si="1096"/>
        <v>0.14499999999999999</v>
      </c>
      <c r="P3475" s="8">
        <f t="shared" si="1081"/>
        <v>1.009141303</v>
      </c>
      <c r="Q3475" s="2">
        <f t="shared" si="1098"/>
        <v>2809.7844226399998</v>
      </c>
      <c r="R3475" s="2">
        <f t="shared" si="1090"/>
        <v>2809.7844226399998</v>
      </c>
      <c r="S3475" s="9" t="s">
        <v>56</v>
      </c>
      <c r="T3475" s="47">
        <f t="shared" si="1085"/>
        <v>43506</v>
      </c>
      <c r="AE3475" s="33"/>
    </row>
    <row r="3476" spans="1:31" x14ac:dyDescent="0.2">
      <c r="A3476" s="90">
        <f t="shared" si="1091"/>
        <v>43501</v>
      </c>
      <c r="B3476" s="2">
        <f t="shared" si="1086"/>
        <v>310295.12817485997</v>
      </c>
      <c r="C3476" s="2">
        <f t="shared" si="1084"/>
        <v>284776.16834768007</v>
      </c>
      <c r="D3476" s="47">
        <f t="shared" si="1092"/>
        <v>43476</v>
      </c>
      <c r="E3476" s="3">
        <f t="shared" si="1082"/>
        <v>0</v>
      </c>
      <c r="F3476" s="4">
        <f t="shared" si="1099"/>
        <v>26</v>
      </c>
      <c r="G3476" s="4">
        <f t="shared" si="1097"/>
        <v>31</v>
      </c>
      <c r="H3476" s="2">
        <f t="shared" si="1093"/>
        <v>1</v>
      </c>
      <c r="I3476" s="2">
        <f t="shared" si="1094"/>
        <v>1.07934741</v>
      </c>
      <c r="J3476" s="2">
        <f t="shared" si="1087"/>
        <v>1.07934741</v>
      </c>
      <c r="K3476" s="2">
        <f t="shared" si="1088"/>
        <v>307372.41973579</v>
      </c>
      <c r="L3476" s="1">
        <f t="shared" si="1095"/>
        <v>0</v>
      </c>
      <c r="M3476" s="3">
        <f t="shared" si="1083"/>
        <v>0</v>
      </c>
      <c r="N3476" s="2">
        <f t="shared" si="1089"/>
        <v>0</v>
      </c>
      <c r="O3476" s="18">
        <f t="shared" si="1096"/>
        <v>0.14499999999999999</v>
      </c>
      <c r="P3476" s="8">
        <f t="shared" si="1081"/>
        <v>1.0095086879999999</v>
      </c>
      <c r="Q3476" s="2">
        <f t="shared" si="1098"/>
        <v>2922.7084390700002</v>
      </c>
      <c r="R3476" s="2">
        <f t="shared" si="1090"/>
        <v>2922.7084390700002</v>
      </c>
      <c r="S3476" s="9" t="s">
        <v>56</v>
      </c>
      <c r="T3476" s="47">
        <f t="shared" si="1085"/>
        <v>43506</v>
      </c>
      <c r="AE3476" s="33"/>
    </row>
    <row r="3477" spans="1:31" x14ac:dyDescent="0.2">
      <c r="A3477" s="90">
        <f t="shared" si="1091"/>
        <v>43502</v>
      </c>
      <c r="B3477" s="2">
        <f t="shared" si="1086"/>
        <v>310408.09337919002</v>
      </c>
      <c r="C3477" s="2">
        <f t="shared" si="1084"/>
        <v>284776.16834768007</v>
      </c>
      <c r="D3477" s="47">
        <f t="shared" si="1092"/>
        <v>43476</v>
      </c>
      <c r="E3477" s="3">
        <f t="shared" si="1082"/>
        <v>0</v>
      </c>
      <c r="F3477" s="4">
        <f t="shared" si="1099"/>
        <v>27</v>
      </c>
      <c r="G3477" s="4">
        <f t="shared" si="1097"/>
        <v>31</v>
      </c>
      <c r="H3477" s="2">
        <f t="shared" si="1093"/>
        <v>1</v>
      </c>
      <c r="I3477" s="2">
        <f t="shared" si="1094"/>
        <v>1.07934741</v>
      </c>
      <c r="J3477" s="2">
        <f t="shared" si="1087"/>
        <v>1.07934741</v>
      </c>
      <c r="K3477" s="2">
        <f t="shared" si="1088"/>
        <v>307372.41973579</v>
      </c>
      <c r="L3477" s="1">
        <f t="shared" si="1095"/>
        <v>0</v>
      </c>
      <c r="M3477" s="3">
        <f t="shared" si="1083"/>
        <v>0</v>
      </c>
      <c r="N3477" s="2">
        <f t="shared" si="1089"/>
        <v>0</v>
      </c>
      <c r="O3477" s="18">
        <f t="shared" si="1096"/>
        <v>0.14499999999999999</v>
      </c>
      <c r="P3477" s="8">
        <f t="shared" si="1081"/>
        <v>1.009876207</v>
      </c>
      <c r="Q3477" s="2">
        <f t="shared" si="1098"/>
        <v>3035.6736433999999</v>
      </c>
      <c r="R3477" s="2">
        <f t="shared" si="1090"/>
        <v>3035.6736433999999</v>
      </c>
      <c r="S3477" s="9" t="s">
        <v>56</v>
      </c>
      <c r="T3477" s="47">
        <f t="shared" si="1085"/>
        <v>43506</v>
      </c>
      <c r="AE3477" s="33"/>
    </row>
    <row r="3478" spans="1:31" x14ac:dyDescent="0.2">
      <c r="A3478" s="90">
        <f t="shared" si="1091"/>
        <v>43503</v>
      </c>
      <c r="B3478" s="2">
        <f t="shared" si="1086"/>
        <v>310521.09977142001</v>
      </c>
      <c r="C3478" s="2">
        <f t="shared" si="1084"/>
        <v>284776.16834768007</v>
      </c>
      <c r="D3478" s="47">
        <f t="shared" si="1092"/>
        <v>43476</v>
      </c>
      <c r="E3478" s="3">
        <f t="shared" si="1082"/>
        <v>0</v>
      </c>
      <c r="F3478" s="4">
        <f t="shared" si="1099"/>
        <v>28</v>
      </c>
      <c r="G3478" s="4">
        <f t="shared" si="1097"/>
        <v>31</v>
      </c>
      <c r="H3478" s="2">
        <f t="shared" si="1093"/>
        <v>1</v>
      </c>
      <c r="I3478" s="2">
        <f t="shared" si="1094"/>
        <v>1.07934741</v>
      </c>
      <c r="J3478" s="2">
        <f t="shared" si="1087"/>
        <v>1.07934741</v>
      </c>
      <c r="K3478" s="2">
        <f t="shared" si="1088"/>
        <v>307372.41973579</v>
      </c>
      <c r="L3478" s="1">
        <f t="shared" si="1095"/>
        <v>0</v>
      </c>
      <c r="M3478" s="3">
        <f t="shared" si="1083"/>
        <v>0</v>
      </c>
      <c r="N3478" s="2">
        <f t="shared" si="1089"/>
        <v>0</v>
      </c>
      <c r="O3478" s="18">
        <f t="shared" si="1096"/>
        <v>0.14499999999999999</v>
      </c>
      <c r="P3478" s="8">
        <f t="shared" si="1081"/>
        <v>1.0102438600000001</v>
      </c>
      <c r="Q3478" s="2">
        <f t="shared" si="1098"/>
        <v>3148.68003563</v>
      </c>
      <c r="R3478" s="2">
        <f t="shared" si="1090"/>
        <v>3148.68003563</v>
      </c>
      <c r="S3478" s="9" t="s">
        <v>56</v>
      </c>
      <c r="T3478" s="47">
        <f t="shared" si="1085"/>
        <v>43506</v>
      </c>
      <c r="AE3478" s="33"/>
    </row>
    <row r="3479" spans="1:31" x14ac:dyDescent="0.2">
      <c r="A3479" s="90">
        <f t="shared" si="1091"/>
        <v>43504</v>
      </c>
      <c r="B3479" s="2">
        <f t="shared" si="1086"/>
        <v>310634.14704418002</v>
      </c>
      <c r="C3479" s="2">
        <f t="shared" si="1084"/>
        <v>284776.16834768007</v>
      </c>
      <c r="D3479" s="47">
        <f t="shared" si="1092"/>
        <v>43476</v>
      </c>
      <c r="E3479" s="3">
        <f t="shared" si="1082"/>
        <v>0</v>
      </c>
      <c r="F3479" s="4">
        <f t="shared" si="1099"/>
        <v>29</v>
      </c>
      <c r="G3479" s="4">
        <f t="shared" si="1097"/>
        <v>31</v>
      </c>
      <c r="H3479" s="2">
        <f t="shared" si="1093"/>
        <v>1</v>
      </c>
      <c r="I3479" s="2">
        <f t="shared" si="1094"/>
        <v>1.07934741</v>
      </c>
      <c r="J3479" s="2">
        <f t="shared" si="1087"/>
        <v>1.07934741</v>
      </c>
      <c r="K3479" s="2">
        <f t="shared" si="1088"/>
        <v>307372.41973579</v>
      </c>
      <c r="L3479" s="1">
        <f t="shared" si="1095"/>
        <v>0</v>
      </c>
      <c r="M3479" s="3">
        <f t="shared" si="1083"/>
        <v>0</v>
      </c>
      <c r="N3479" s="2">
        <f t="shared" si="1089"/>
        <v>0</v>
      </c>
      <c r="O3479" s="18">
        <f t="shared" si="1096"/>
        <v>0.14499999999999999</v>
      </c>
      <c r="P3479" s="8">
        <f t="shared" ref="P3479:P3542" si="1100">ROUND((1+O3479)^(30/360)^(F3479/G3479),9)</f>
        <v>1.0106116460000001</v>
      </c>
      <c r="Q3479" s="2">
        <f t="shared" si="1098"/>
        <v>3261.72730839</v>
      </c>
      <c r="R3479" s="2">
        <f t="shared" si="1090"/>
        <v>3261.72730839</v>
      </c>
      <c r="S3479" s="9" t="s">
        <v>56</v>
      </c>
      <c r="T3479" s="47">
        <f t="shared" si="1085"/>
        <v>43506</v>
      </c>
      <c r="AE3479" s="33"/>
    </row>
    <row r="3480" spans="1:31" x14ac:dyDescent="0.2">
      <c r="A3480" s="90">
        <f t="shared" si="1091"/>
        <v>43505</v>
      </c>
      <c r="B3480" s="2">
        <f t="shared" si="1086"/>
        <v>310747.23581222998</v>
      </c>
      <c r="C3480" s="2">
        <f t="shared" si="1084"/>
        <v>284776.16834768007</v>
      </c>
      <c r="D3480" s="47">
        <f t="shared" si="1092"/>
        <v>43476</v>
      </c>
      <c r="E3480" s="3">
        <f t="shared" si="1082"/>
        <v>0</v>
      </c>
      <c r="F3480" s="4">
        <f t="shared" si="1099"/>
        <v>30</v>
      </c>
      <c r="G3480" s="4">
        <f t="shared" si="1097"/>
        <v>31</v>
      </c>
      <c r="H3480" s="2">
        <f t="shared" si="1093"/>
        <v>1</v>
      </c>
      <c r="I3480" s="2">
        <f t="shared" si="1094"/>
        <v>1.07934741</v>
      </c>
      <c r="J3480" s="2">
        <f t="shared" si="1087"/>
        <v>1.07934741</v>
      </c>
      <c r="K3480" s="2">
        <f t="shared" si="1088"/>
        <v>307372.41973579</v>
      </c>
      <c r="L3480" s="1">
        <f t="shared" si="1095"/>
        <v>0</v>
      </c>
      <c r="M3480" s="3">
        <f t="shared" si="1083"/>
        <v>0</v>
      </c>
      <c r="N3480" s="2">
        <f t="shared" si="1089"/>
        <v>0</v>
      </c>
      <c r="O3480" s="18">
        <f t="shared" si="1096"/>
        <v>0.14499999999999999</v>
      </c>
      <c r="P3480" s="8">
        <f t="shared" si="1100"/>
        <v>1.0109795669999999</v>
      </c>
      <c r="Q3480" s="2">
        <f t="shared" si="1098"/>
        <v>3374.81607644</v>
      </c>
      <c r="R3480" s="2">
        <f t="shared" si="1090"/>
        <v>3374.81607644</v>
      </c>
      <c r="S3480" s="9" t="s">
        <v>56</v>
      </c>
      <c r="T3480" s="47">
        <f t="shared" si="1085"/>
        <v>43506</v>
      </c>
      <c r="AE3480" s="33"/>
    </row>
    <row r="3481" spans="1:31" x14ac:dyDescent="0.2">
      <c r="A3481" s="90">
        <f t="shared" si="1091"/>
        <v>43506</v>
      </c>
      <c r="B3481" s="2">
        <f t="shared" si="1086"/>
        <v>310860.36546080001</v>
      </c>
      <c r="C3481" s="2">
        <f t="shared" si="1084"/>
        <v>284776.16834768007</v>
      </c>
      <c r="D3481" s="47">
        <f t="shared" si="1092"/>
        <v>43476</v>
      </c>
      <c r="E3481" s="3">
        <f t="shared" si="1082"/>
        <v>0</v>
      </c>
      <c r="F3481" s="4">
        <f t="shared" si="1099"/>
        <v>31</v>
      </c>
      <c r="G3481" s="4">
        <f t="shared" si="1097"/>
        <v>31</v>
      </c>
      <c r="H3481" s="2">
        <f t="shared" si="1093"/>
        <v>1</v>
      </c>
      <c r="I3481" s="2">
        <f t="shared" si="1094"/>
        <v>1.07934741</v>
      </c>
      <c r="J3481" s="2">
        <f t="shared" si="1087"/>
        <v>1.07934741</v>
      </c>
      <c r="K3481" s="2">
        <f t="shared" si="1088"/>
        <v>307372.41973579</v>
      </c>
      <c r="L3481" s="1">
        <f t="shared" si="1095"/>
        <v>114</v>
      </c>
      <c r="M3481" s="3">
        <f t="shared" si="1083"/>
        <v>0</v>
      </c>
      <c r="N3481" s="2">
        <f t="shared" si="1089"/>
        <v>0</v>
      </c>
      <c r="O3481" s="18">
        <f t="shared" si="1096"/>
        <v>0.14499999999999999</v>
      </c>
      <c r="P3481" s="8">
        <f t="shared" si="1100"/>
        <v>1.0113476210000001</v>
      </c>
      <c r="Q3481" s="2">
        <f t="shared" si="1098"/>
        <v>3487.9457250099999</v>
      </c>
      <c r="R3481" s="2">
        <f t="shared" si="1090"/>
        <v>3487.9457250099999</v>
      </c>
      <c r="S3481" s="9" t="s">
        <v>56</v>
      </c>
      <c r="T3481" s="47">
        <f t="shared" si="1085"/>
        <v>43506</v>
      </c>
      <c r="AE3481" s="33"/>
    </row>
    <row r="3482" spans="1:31" x14ac:dyDescent="0.2">
      <c r="A3482" s="90">
        <f t="shared" si="1091"/>
        <v>43507</v>
      </c>
      <c r="B3482" s="2">
        <f t="shared" si="1086"/>
        <v>310985.66425916</v>
      </c>
      <c r="C3482" s="2">
        <f t="shared" si="1084"/>
        <v>288007.70037592005</v>
      </c>
      <c r="D3482" s="47">
        <f t="shared" si="1092"/>
        <v>43507</v>
      </c>
      <c r="E3482" s="3">
        <f t="shared" si="1082"/>
        <v>0</v>
      </c>
      <c r="F3482" s="4">
        <f t="shared" si="1099"/>
        <v>1</v>
      </c>
      <c r="G3482" s="4">
        <f t="shared" si="1097"/>
        <v>28</v>
      </c>
      <c r="H3482" s="2">
        <f t="shared" si="1093"/>
        <v>1</v>
      </c>
      <c r="I3482" s="2">
        <f t="shared" si="1094"/>
        <v>1.07934741</v>
      </c>
      <c r="J3482" s="2">
        <f t="shared" si="1087"/>
        <v>1.07934741</v>
      </c>
      <c r="K3482" s="2">
        <f t="shared" si="1088"/>
        <v>310860.36546080001</v>
      </c>
      <c r="L3482" s="1">
        <f t="shared" si="1095"/>
        <v>0</v>
      </c>
      <c r="M3482" s="3">
        <f t="shared" si="1083"/>
        <v>0</v>
      </c>
      <c r="N3482" s="2">
        <f t="shared" si="1089"/>
        <v>0</v>
      </c>
      <c r="O3482" s="18">
        <f t="shared" si="1096"/>
        <v>0.14499999999999999</v>
      </c>
      <c r="P3482" s="8">
        <f t="shared" si="1100"/>
        <v>1.000403071</v>
      </c>
      <c r="Q3482" s="2">
        <f t="shared" si="1098"/>
        <v>125.29879836000001</v>
      </c>
      <c r="R3482" s="2">
        <f t="shared" si="1090"/>
        <v>125.29879836000001</v>
      </c>
      <c r="S3482" s="9" t="s">
        <v>56</v>
      </c>
      <c r="T3482" s="47">
        <f t="shared" si="1085"/>
        <v>43534</v>
      </c>
      <c r="AE3482" s="33"/>
    </row>
    <row r="3483" spans="1:31" x14ac:dyDescent="0.2">
      <c r="A3483" s="90">
        <f t="shared" si="1091"/>
        <v>43508</v>
      </c>
      <c r="B3483" s="2">
        <f t="shared" si="1086"/>
        <v>311111.01372777001</v>
      </c>
      <c r="C3483" s="2">
        <f t="shared" si="1084"/>
        <v>288007.70037592005</v>
      </c>
      <c r="D3483" s="47">
        <f t="shared" si="1092"/>
        <v>43507</v>
      </c>
      <c r="E3483" s="3">
        <f t="shared" si="1082"/>
        <v>0</v>
      </c>
      <c r="F3483" s="4">
        <f t="shared" si="1099"/>
        <v>2</v>
      </c>
      <c r="G3483" s="4">
        <f t="shared" si="1097"/>
        <v>28</v>
      </c>
      <c r="H3483" s="2">
        <f t="shared" si="1093"/>
        <v>1</v>
      </c>
      <c r="I3483" s="2">
        <f t="shared" si="1094"/>
        <v>1.07934741</v>
      </c>
      <c r="J3483" s="2">
        <f t="shared" si="1087"/>
        <v>1.07934741</v>
      </c>
      <c r="K3483" s="2">
        <f t="shared" si="1088"/>
        <v>310860.36546080001</v>
      </c>
      <c r="L3483" s="1">
        <f t="shared" si="1095"/>
        <v>0</v>
      </c>
      <c r="M3483" s="3">
        <f t="shared" si="1083"/>
        <v>0</v>
      </c>
      <c r="N3483" s="2">
        <f t="shared" si="1089"/>
        <v>0</v>
      </c>
      <c r="O3483" s="18">
        <f t="shared" si="1096"/>
        <v>0.14499999999999999</v>
      </c>
      <c r="P3483" s="8">
        <f t="shared" si="1100"/>
        <v>1.000806305</v>
      </c>
      <c r="Q3483" s="2">
        <f t="shared" si="1098"/>
        <v>250.64826697000001</v>
      </c>
      <c r="R3483" s="2">
        <f t="shared" si="1090"/>
        <v>250.64826697000001</v>
      </c>
      <c r="S3483" s="9" t="s">
        <v>56</v>
      </c>
      <c r="T3483" s="47">
        <f t="shared" si="1085"/>
        <v>43534</v>
      </c>
      <c r="AE3483" s="33"/>
    </row>
    <row r="3484" spans="1:31" x14ac:dyDescent="0.2">
      <c r="A3484" s="90">
        <f t="shared" si="1091"/>
        <v>43509</v>
      </c>
      <c r="B3484" s="2">
        <f t="shared" si="1086"/>
        <v>311236.41355574998</v>
      </c>
      <c r="C3484" s="2">
        <f t="shared" si="1084"/>
        <v>288007.70037592005</v>
      </c>
      <c r="D3484" s="47">
        <f t="shared" si="1092"/>
        <v>43507</v>
      </c>
      <c r="E3484" s="3">
        <f t="shared" si="1082"/>
        <v>0</v>
      </c>
      <c r="F3484" s="4">
        <f t="shared" si="1099"/>
        <v>3</v>
      </c>
      <c r="G3484" s="4">
        <f t="shared" si="1097"/>
        <v>28</v>
      </c>
      <c r="H3484" s="2">
        <f t="shared" si="1093"/>
        <v>1</v>
      </c>
      <c r="I3484" s="2">
        <f t="shared" si="1094"/>
        <v>1.07934741</v>
      </c>
      <c r="J3484" s="2">
        <f t="shared" si="1087"/>
        <v>1.07934741</v>
      </c>
      <c r="K3484" s="2">
        <f t="shared" si="1088"/>
        <v>310860.36546080001</v>
      </c>
      <c r="L3484" s="1">
        <f t="shared" si="1095"/>
        <v>0</v>
      </c>
      <c r="M3484" s="3">
        <f t="shared" si="1083"/>
        <v>0</v>
      </c>
      <c r="N3484" s="2">
        <f t="shared" si="1089"/>
        <v>0</v>
      </c>
      <c r="O3484" s="18">
        <f t="shared" si="1096"/>
        <v>0.14499999999999999</v>
      </c>
      <c r="P3484" s="8">
        <f t="shared" si="1100"/>
        <v>1.0012097010000001</v>
      </c>
      <c r="Q3484" s="2">
        <f t="shared" si="1098"/>
        <v>376.04809495000001</v>
      </c>
      <c r="R3484" s="2">
        <f t="shared" si="1090"/>
        <v>376.04809495000001</v>
      </c>
      <c r="S3484" s="9" t="s">
        <v>56</v>
      </c>
      <c r="T3484" s="47">
        <f t="shared" si="1085"/>
        <v>43534</v>
      </c>
      <c r="AE3484" s="33"/>
    </row>
    <row r="3485" spans="1:31" x14ac:dyDescent="0.2">
      <c r="A3485" s="90">
        <f t="shared" si="1091"/>
        <v>43510</v>
      </c>
      <c r="B3485" s="2">
        <f t="shared" si="1086"/>
        <v>311361.86405397998</v>
      </c>
      <c r="C3485" s="2">
        <f t="shared" si="1084"/>
        <v>288007.70037592005</v>
      </c>
      <c r="D3485" s="47">
        <f t="shared" si="1092"/>
        <v>43507</v>
      </c>
      <c r="E3485" s="3">
        <f t="shared" si="1082"/>
        <v>0</v>
      </c>
      <c r="F3485" s="4">
        <f t="shared" si="1099"/>
        <v>4</v>
      </c>
      <c r="G3485" s="4">
        <f t="shared" si="1097"/>
        <v>28</v>
      </c>
      <c r="H3485" s="2">
        <f t="shared" si="1093"/>
        <v>1</v>
      </c>
      <c r="I3485" s="2">
        <f t="shared" si="1094"/>
        <v>1.07934741</v>
      </c>
      <c r="J3485" s="2">
        <f t="shared" si="1087"/>
        <v>1.07934741</v>
      </c>
      <c r="K3485" s="2">
        <f t="shared" si="1088"/>
        <v>310860.36546080001</v>
      </c>
      <c r="L3485" s="1">
        <f t="shared" si="1095"/>
        <v>0</v>
      </c>
      <c r="M3485" s="3">
        <f t="shared" si="1083"/>
        <v>0</v>
      </c>
      <c r="N3485" s="2">
        <f t="shared" si="1089"/>
        <v>0</v>
      </c>
      <c r="O3485" s="18">
        <f t="shared" si="1096"/>
        <v>0.14499999999999999</v>
      </c>
      <c r="P3485" s="8">
        <f t="shared" si="1100"/>
        <v>1.0016132600000001</v>
      </c>
      <c r="Q3485" s="2">
        <f t="shared" si="1098"/>
        <v>501.49859318</v>
      </c>
      <c r="R3485" s="2">
        <f t="shared" si="1090"/>
        <v>501.49859318</v>
      </c>
      <c r="S3485" s="9" t="s">
        <v>56</v>
      </c>
      <c r="T3485" s="47">
        <f t="shared" si="1085"/>
        <v>43534</v>
      </c>
      <c r="AE3485" s="33"/>
    </row>
    <row r="3486" spans="1:31" x14ac:dyDescent="0.2">
      <c r="A3486" s="90">
        <f t="shared" si="1091"/>
        <v>43511</v>
      </c>
      <c r="B3486" s="2">
        <f t="shared" si="1086"/>
        <v>311487.36491157999</v>
      </c>
      <c r="C3486" s="2">
        <f t="shared" si="1084"/>
        <v>288007.70037592005</v>
      </c>
      <c r="D3486" s="47">
        <f t="shared" si="1092"/>
        <v>43507</v>
      </c>
      <c r="E3486" s="3">
        <f t="shared" si="1082"/>
        <v>0</v>
      </c>
      <c r="F3486" s="4">
        <f t="shared" si="1099"/>
        <v>5</v>
      </c>
      <c r="G3486" s="4">
        <f t="shared" si="1097"/>
        <v>28</v>
      </c>
      <c r="H3486" s="2">
        <f t="shared" si="1093"/>
        <v>1</v>
      </c>
      <c r="I3486" s="2">
        <f t="shared" si="1094"/>
        <v>1.07934741</v>
      </c>
      <c r="J3486" s="2">
        <f t="shared" si="1087"/>
        <v>1.07934741</v>
      </c>
      <c r="K3486" s="2">
        <f t="shared" si="1088"/>
        <v>310860.36546080001</v>
      </c>
      <c r="L3486" s="1">
        <f t="shared" si="1095"/>
        <v>0</v>
      </c>
      <c r="M3486" s="3">
        <f t="shared" si="1083"/>
        <v>0</v>
      </c>
      <c r="N3486" s="2">
        <f t="shared" si="1089"/>
        <v>0</v>
      </c>
      <c r="O3486" s="18">
        <f t="shared" si="1096"/>
        <v>0.14499999999999999</v>
      </c>
      <c r="P3486" s="8">
        <f t="shared" si="1100"/>
        <v>1.0020169809999999</v>
      </c>
      <c r="Q3486" s="2">
        <f t="shared" si="1098"/>
        <v>626.99945077999996</v>
      </c>
      <c r="R3486" s="2">
        <f t="shared" si="1090"/>
        <v>626.99945077999996</v>
      </c>
      <c r="S3486" s="9" t="s">
        <v>56</v>
      </c>
      <c r="T3486" s="47">
        <f t="shared" si="1085"/>
        <v>43534</v>
      </c>
      <c r="AE3486" s="33"/>
    </row>
    <row r="3487" spans="1:31" x14ac:dyDescent="0.2">
      <c r="A3487" s="90">
        <f t="shared" si="1091"/>
        <v>43512</v>
      </c>
      <c r="B3487" s="2">
        <f t="shared" si="1086"/>
        <v>311612.91675029002</v>
      </c>
      <c r="C3487" s="2">
        <f t="shared" si="1084"/>
        <v>288007.70037592005</v>
      </c>
      <c r="D3487" s="47">
        <f t="shared" si="1092"/>
        <v>43507</v>
      </c>
      <c r="E3487" s="3">
        <f t="shared" si="1082"/>
        <v>0</v>
      </c>
      <c r="F3487" s="4">
        <f t="shared" si="1099"/>
        <v>6</v>
      </c>
      <c r="G3487" s="4">
        <f t="shared" si="1097"/>
        <v>28</v>
      </c>
      <c r="H3487" s="2">
        <f t="shared" si="1093"/>
        <v>1</v>
      </c>
      <c r="I3487" s="2">
        <f t="shared" si="1094"/>
        <v>1.07934741</v>
      </c>
      <c r="J3487" s="2">
        <f t="shared" si="1087"/>
        <v>1.07934741</v>
      </c>
      <c r="K3487" s="2">
        <f t="shared" si="1088"/>
        <v>310860.36546080001</v>
      </c>
      <c r="L3487" s="1">
        <f t="shared" si="1095"/>
        <v>0</v>
      </c>
      <c r="M3487" s="3">
        <f t="shared" si="1083"/>
        <v>0</v>
      </c>
      <c r="N3487" s="2">
        <f t="shared" si="1089"/>
        <v>0</v>
      </c>
      <c r="O3487" s="18">
        <f t="shared" si="1096"/>
        <v>0.14499999999999999</v>
      </c>
      <c r="P3487" s="8">
        <f t="shared" si="1100"/>
        <v>1.002420866</v>
      </c>
      <c r="Q3487" s="2">
        <f t="shared" si="1098"/>
        <v>752.55128949000004</v>
      </c>
      <c r="R3487" s="2">
        <f t="shared" si="1090"/>
        <v>752.55128949000004</v>
      </c>
      <c r="S3487" s="9" t="s">
        <v>56</v>
      </c>
      <c r="T3487" s="47">
        <f t="shared" si="1085"/>
        <v>43534</v>
      </c>
      <c r="AE3487" s="33"/>
    </row>
    <row r="3488" spans="1:31" x14ac:dyDescent="0.2">
      <c r="A3488" s="90">
        <f t="shared" si="1091"/>
        <v>43513</v>
      </c>
      <c r="B3488" s="2">
        <f t="shared" si="1086"/>
        <v>311738.51894837001</v>
      </c>
      <c r="C3488" s="2">
        <f t="shared" si="1084"/>
        <v>288007.70037592005</v>
      </c>
      <c r="D3488" s="47">
        <f t="shared" si="1092"/>
        <v>43507</v>
      </c>
      <c r="E3488" s="3">
        <f t="shared" si="1082"/>
        <v>0</v>
      </c>
      <c r="F3488" s="4">
        <f t="shared" si="1099"/>
        <v>7</v>
      </c>
      <c r="G3488" s="4">
        <f t="shared" si="1097"/>
        <v>28</v>
      </c>
      <c r="H3488" s="2">
        <f t="shared" si="1093"/>
        <v>1</v>
      </c>
      <c r="I3488" s="2">
        <f t="shared" si="1094"/>
        <v>1.07934741</v>
      </c>
      <c r="J3488" s="2">
        <f t="shared" si="1087"/>
        <v>1.07934741</v>
      </c>
      <c r="K3488" s="2">
        <f t="shared" si="1088"/>
        <v>310860.36546080001</v>
      </c>
      <c r="L3488" s="1">
        <f t="shared" si="1095"/>
        <v>0</v>
      </c>
      <c r="M3488" s="3">
        <f t="shared" si="1083"/>
        <v>0</v>
      </c>
      <c r="N3488" s="2">
        <f t="shared" si="1089"/>
        <v>0</v>
      </c>
      <c r="O3488" s="18">
        <f t="shared" si="1096"/>
        <v>0.14499999999999999</v>
      </c>
      <c r="P3488" s="8">
        <f t="shared" si="1100"/>
        <v>1.002824913</v>
      </c>
      <c r="Q3488" s="2">
        <f t="shared" si="1098"/>
        <v>878.15348757000004</v>
      </c>
      <c r="R3488" s="2">
        <f t="shared" si="1090"/>
        <v>878.15348757000004</v>
      </c>
      <c r="S3488" s="9" t="s">
        <v>56</v>
      </c>
      <c r="T3488" s="47">
        <f t="shared" si="1085"/>
        <v>43534</v>
      </c>
      <c r="AE3488" s="33"/>
    </row>
    <row r="3489" spans="1:31" x14ac:dyDescent="0.2">
      <c r="A3489" s="90">
        <f t="shared" si="1091"/>
        <v>43514</v>
      </c>
      <c r="B3489" s="2">
        <f t="shared" si="1086"/>
        <v>311864.17150583002</v>
      </c>
      <c r="C3489" s="2">
        <f t="shared" si="1084"/>
        <v>288007.70037592005</v>
      </c>
      <c r="D3489" s="47">
        <f t="shared" si="1092"/>
        <v>43507</v>
      </c>
      <c r="E3489" s="3">
        <f t="shared" si="1082"/>
        <v>0</v>
      </c>
      <c r="F3489" s="4">
        <f t="shared" si="1099"/>
        <v>8</v>
      </c>
      <c r="G3489" s="4">
        <f t="shared" si="1097"/>
        <v>28</v>
      </c>
      <c r="H3489" s="2">
        <f t="shared" si="1093"/>
        <v>1</v>
      </c>
      <c r="I3489" s="2">
        <f t="shared" si="1094"/>
        <v>1.07934741</v>
      </c>
      <c r="J3489" s="2">
        <f t="shared" si="1087"/>
        <v>1.07934741</v>
      </c>
      <c r="K3489" s="2">
        <f t="shared" si="1088"/>
        <v>310860.36546080001</v>
      </c>
      <c r="L3489" s="1">
        <f t="shared" si="1095"/>
        <v>0</v>
      </c>
      <c r="M3489" s="3">
        <f t="shared" si="1083"/>
        <v>0</v>
      </c>
      <c r="N3489" s="2">
        <f t="shared" si="1089"/>
        <v>0</v>
      </c>
      <c r="O3489" s="18">
        <f t="shared" si="1096"/>
        <v>0.14499999999999999</v>
      </c>
      <c r="P3489" s="8">
        <f t="shared" si="1100"/>
        <v>1.003229122</v>
      </c>
      <c r="Q3489" s="2">
        <f t="shared" si="1098"/>
        <v>1003.80604503</v>
      </c>
      <c r="R3489" s="2">
        <f t="shared" si="1090"/>
        <v>1003.80604503</v>
      </c>
      <c r="S3489" s="9" t="s">
        <v>56</v>
      </c>
      <c r="T3489" s="47">
        <f t="shared" si="1085"/>
        <v>43534</v>
      </c>
      <c r="AE3489" s="33"/>
    </row>
    <row r="3490" spans="1:31" x14ac:dyDescent="0.2">
      <c r="A3490" s="90">
        <f t="shared" si="1091"/>
        <v>43515</v>
      </c>
      <c r="B3490" s="2">
        <f t="shared" si="1086"/>
        <v>311989.87504439999</v>
      </c>
      <c r="C3490" s="2">
        <f t="shared" si="1084"/>
        <v>288007.70037592005</v>
      </c>
      <c r="D3490" s="47">
        <f t="shared" si="1092"/>
        <v>43507</v>
      </c>
      <c r="E3490" s="3">
        <f t="shared" si="1082"/>
        <v>0</v>
      </c>
      <c r="F3490" s="4">
        <f t="shared" si="1099"/>
        <v>9</v>
      </c>
      <c r="G3490" s="4">
        <f t="shared" si="1097"/>
        <v>28</v>
      </c>
      <c r="H3490" s="2">
        <f t="shared" si="1093"/>
        <v>1</v>
      </c>
      <c r="I3490" s="2">
        <f t="shared" si="1094"/>
        <v>1.07934741</v>
      </c>
      <c r="J3490" s="2">
        <f t="shared" si="1087"/>
        <v>1.07934741</v>
      </c>
      <c r="K3490" s="2">
        <f t="shared" si="1088"/>
        <v>310860.36546080001</v>
      </c>
      <c r="L3490" s="1">
        <f t="shared" si="1095"/>
        <v>0</v>
      </c>
      <c r="M3490" s="3">
        <f t="shared" si="1083"/>
        <v>0</v>
      </c>
      <c r="N3490" s="2">
        <f t="shared" si="1089"/>
        <v>0</v>
      </c>
      <c r="O3490" s="18">
        <f t="shared" si="1096"/>
        <v>0.14499999999999999</v>
      </c>
      <c r="P3490" s="8">
        <f t="shared" si="1100"/>
        <v>1.0036334950000001</v>
      </c>
      <c r="Q3490" s="2">
        <f t="shared" si="1098"/>
        <v>1129.5095836</v>
      </c>
      <c r="R3490" s="2">
        <f t="shared" si="1090"/>
        <v>1129.5095836</v>
      </c>
      <c r="S3490" s="9" t="s">
        <v>56</v>
      </c>
      <c r="T3490" s="47">
        <f t="shared" si="1085"/>
        <v>43534</v>
      </c>
      <c r="AE3490" s="33"/>
    </row>
    <row r="3491" spans="1:31" x14ac:dyDescent="0.2">
      <c r="A3491" s="90">
        <f t="shared" si="1091"/>
        <v>43516</v>
      </c>
      <c r="B3491" s="2">
        <f t="shared" si="1086"/>
        <v>312115.62925320002</v>
      </c>
      <c r="C3491" s="2">
        <f t="shared" si="1084"/>
        <v>288007.70037592005</v>
      </c>
      <c r="D3491" s="47">
        <f t="shared" si="1092"/>
        <v>43507</v>
      </c>
      <c r="E3491" s="3">
        <f t="shared" si="1082"/>
        <v>0</v>
      </c>
      <c r="F3491" s="4">
        <f t="shared" si="1099"/>
        <v>10</v>
      </c>
      <c r="G3491" s="4">
        <f t="shared" si="1097"/>
        <v>28</v>
      </c>
      <c r="H3491" s="2">
        <f t="shared" si="1093"/>
        <v>1</v>
      </c>
      <c r="I3491" s="2">
        <f t="shared" si="1094"/>
        <v>1.07934741</v>
      </c>
      <c r="J3491" s="2">
        <f t="shared" si="1087"/>
        <v>1.07934741</v>
      </c>
      <c r="K3491" s="2">
        <f t="shared" si="1088"/>
        <v>310860.36546080001</v>
      </c>
      <c r="L3491" s="1">
        <f t="shared" si="1095"/>
        <v>0</v>
      </c>
      <c r="M3491" s="3">
        <f t="shared" si="1083"/>
        <v>0</v>
      </c>
      <c r="N3491" s="2">
        <f t="shared" si="1089"/>
        <v>0</v>
      </c>
      <c r="O3491" s="18">
        <f t="shared" si="1096"/>
        <v>0.14499999999999999</v>
      </c>
      <c r="P3491" s="8">
        <f t="shared" si="1100"/>
        <v>1.0040380310000001</v>
      </c>
      <c r="Q3491" s="2">
        <f t="shared" si="1098"/>
        <v>1255.2637924000001</v>
      </c>
      <c r="R3491" s="2">
        <f t="shared" si="1090"/>
        <v>1255.2637924000001</v>
      </c>
      <c r="S3491" s="9" t="s">
        <v>56</v>
      </c>
      <c r="T3491" s="47">
        <f t="shared" si="1085"/>
        <v>43534</v>
      </c>
      <c r="AE3491" s="33"/>
    </row>
    <row r="3492" spans="1:31" x14ac:dyDescent="0.2">
      <c r="A3492" s="90">
        <f t="shared" si="1091"/>
        <v>43517</v>
      </c>
      <c r="B3492" s="2">
        <f t="shared" si="1086"/>
        <v>312241.43413224001</v>
      </c>
      <c r="C3492" s="2">
        <f t="shared" si="1084"/>
        <v>288007.70037592005</v>
      </c>
      <c r="D3492" s="47">
        <f t="shared" si="1092"/>
        <v>43507</v>
      </c>
      <c r="E3492" s="3">
        <f t="shared" si="1082"/>
        <v>0</v>
      </c>
      <c r="F3492" s="4">
        <f t="shared" si="1099"/>
        <v>11</v>
      </c>
      <c r="G3492" s="4">
        <f t="shared" si="1097"/>
        <v>28</v>
      </c>
      <c r="H3492" s="2">
        <f t="shared" si="1093"/>
        <v>1</v>
      </c>
      <c r="I3492" s="2">
        <f t="shared" si="1094"/>
        <v>1.07934741</v>
      </c>
      <c r="J3492" s="2">
        <f t="shared" si="1087"/>
        <v>1.07934741</v>
      </c>
      <c r="K3492" s="2">
        <f t="shared" si="1088"/>
        <v>310860.36546080001</v>
      </c>
      <c r="L3492" s="1">
        <f t="shared" si="1095"/>
        <v>0</v>
      </c>
      <c r="M3492" s="3">
        <f t="shared" si="1083"/>
        <v>0</v>
      </c>
      <c r="N3492" s="2">
        <f t="shared" si="1089"/>
        <v>0</v>
      </c>
      <c r="O3492" s="18">
        <f t="shared" si="1096"/>
        <v>0.14499999999999999</v>
      </c>
      <c r="P3492" s="8">
        <f t="shared" si="1100"/>
        <v>1.0044427300000001</v>
      </c>
      <c r="Q3492" s="2">
        <f t="shared" si="1098"/>
        <v>1381.0686714399999</v>
      </c>
      <c r="R3492" s="2">
        <f t="shared" si="1090"/>
        <v>1381.0686714399999</v>
      </c>
      <c r="S3492" s="9" t="s">
        <v>56</v>
      </c>
      <c r="T3492" s="47">
        <f t="shared" si="1085"/>
        <v>43534</v>
      </c>
      <c r="AE3492" s="33"/>
    </row>
    <row r="3493" spans="1:31" x14ac:dyDescent="0.2">
      <c r="A3493" s="90">
        <f t="shared" si="1091"/>
        <v>43518</v>
      </c>
      <c r="B3493" s="2">
        <f t="shared" si="1086"/>
        <v>312367.28968152002</v>
      </c>
      <c r="C3493" s="2">
        <f t="shared" si="1084"/>
        <v>288007.70037592005</v>
      </c>
      <c r="D3493" s="47">
        <f t="shared" si="1092"/>
        <v>43507</v>
      </c>
      <c r="E3493" s="3">
        <f t="shared" si="1082"/>
        <v>0</v>
      </c>
      <c r="F3493" s="4">
        <f t="shared" si="1099"/>
        <v>12</v>
      </c>
      <c r="G3493" s="4">
        <f t="shared" si="1097"/>
        <v>28</v>
      </c>
      <c r="H3493" s="2">
        <f t="shared" si="1093"/>
        <v>1</v>
      </c>
      <c r="I3493" s="2">
        <f t="shared" si="1094"/>
        <v>1.07934741</v>
      </c>
      <c r="J3493" s="2">
        <f t="shared" si="1087"/>
        <v>1.07934741</v>
      </c>
      <c r="K3493" s="2">
        <f t="shared" si="1088"/>
        <v>310860.36546080001</v>
      </c>
      <c r="L3493" s="1">
        <f t="shared" si="1095"/>
        <v>0</v>
      </c>
      <c r="M3493" s="3">
        <f t="shared" si="1083"/>
        <v>0</v>
      </c>
      <c r="N3493" s="2">
        <f t="shared" si="1089"/>
        <v>0</v>
      </c>
      <c r="O3493" s="18">
        <f t="shared" si="1096"/>
        <v>0.14499999999999999</v>
      </c>
      <c r="P3493" s="8">
        <f t="shared" si="1100"/>
        <v>1.004847592</v>
      </c>
      <c r="Q3493" s="2">
        <f t="shared" si="1098"/>
        <v>1506.92422072</v>
      </c>
      <c r="R3493" s="2">
        <f t="shared" si="1090"/>
        <v>1506.92422072</v>
      </c>
      <c r="S3493" s="9" t="s">
        <v>56</v>
      </c>
      <c r="T3493" s="47">
        <f t="shared" si="1085"/>
        <v>43534</v>
      </c>
      <c r="AE3493" s="33"/>
    </row>
    <row r="3494" spans="1:31" x14ac:dyDescent="0.2">
      <c r="A3494" s="90">
        <f t="shared" si="1091"/>
        <v>43519</v>
      </c>
      <c r="B3494" s="2">
        <f t="shared" si="1086"/>
        <v>312493.19590103999</v>
      </c>
      <c r="C3494" s="2">
        <f t="shared" si="1084"/>
        <v>288007.70037592005</v>
      </c>
      <c r="D3494" s="47">
        <f t="shared" si="1092"/>
        <v>43507</v>
      </c>
      <c r="E3494" s="3">
        <f t="shared" si="1082"/>
        <v>0</v>
      </c>
      <c r="F3494" s="4">
        <f t="shared" si="1099"/>
        <v>13</v>
      </c>
      <c r="G3494" s="4">
        <f t="shared" si="1097"/>
        <v>28</v>
      </c>
      <c r="H3494" s="2">
        <f t="shared" si="1093"/>
        <v>1</v>
      </c>
      <c r="I3494" s="2">
        <f t="shared" si="1094"/>
        <v>1.07934741</v>
      </c>
      <c r="J3494" s="2">
        <f t="shared" si="1087"/>
        <v>1.07934741</v>
      </c>
      <c r="K3494" s="2">
        <f t="shared" si="1088"/>
        <v>310860.36546080001</v>
      </c>
      <c r="L3494" s="1">
        <f t="shared" si="1095"/>
        <v>0</v>
      </c>
      <c r="M3494" s="3">
        <f t="shared" si="1083"/>
        <v>0</v>
      </c>
      <c r="N3494" s="2">
        <f t="shared" si="1089"/>
        <v>0</v>
      </c>
      <c r="O3494" s="18">
        <f t="shared" si="1096"/>
        <v>0.14499999999999999</v>
      </c>
      <c r="P3494" s="8">
        <f t="shared" si="1100"/>
        <v>1.005252617</v>
      </c>
      <c r="Q3494" s="2">
        <f t="shared" si="1098"/>
        <v>1632.8304402399999</v>
      </c>
      <c r="R3494" s="2">
        <f t="shared" si="1090"/>
        <v>1632.8304402399999</v>
      </c>
      <c r="S3494" s="9" t="s">
        <v>56</v>
      </c>
      <c r="T3494" s="47">
        <f t="shared" si="1085"/>
        <v>43534</v>
      </c>
      <c r="AE3494" s="33"/>
    </row>
    <row r="3495" spans="1:31" x14ac:dyDescent="0.2">
      <c r="A3495" s="90">
        <f t="shared" si="1091"/>
        <v>43520</v>
      </c>
      <c r="B3495" s="2">
        <f t="shared" si="1086"/>
        <v>312619.15279080003</v>
      </c>
      <c r="C3495" s="2">
        <f t="shared" si="1084"/>
        <v>288007.70037592005</v>
      </c>
      <c r="D3495" s="47">
        <f t="shared" si="1092"/>
        <v>43507</v>
      </c>
      <c r="E3495" s="3">
        <f t="shared" si="1082"/>
        <v>0</v>
      </c>
      <c r="F3495" s="4">
        <f t="shared" si="1099"/>
        <v>14</v>
      </c>
      <c r="G3495" s="4">
        <f t="shared" si="1097"/>
        <v>28</v>
      </c>
      <c r="H3495" s="2">
        <f t="shared" si="1093"/>
        <v>1</v>
      </c>
      <c r="I3495" s="2">
        <f t="shared" si="1094"/>
        <v>1.07934741</v>
      </c>
      <c r="J3495" s="2">
        <f t="shared" si="1087"/>
        <v>1.07934741</v>
      </c>
      <c r="K3495" s="2">
        <f t="shared" si="1088"/>
        <v>310860.36546080001</v>
      </c>
      <c r="L3495" s="1">
        <f t="shared" si="1095"/>
        <v>0</v>
      </c>
      <c r="M3495" s="3">
        <f t="shared" si="1083"/>
        <v>0</v>
      </c>
      <c r="N3495" s="2">
        <f t="shared" si="1089"/>
        <v>0</v>
      </c>
      <c r="O3495" s="18">
        <f t="shared" si="1096"/>
        <v>0.14499999999999999</v>
      </c>
      <c r="P3495" s="8">
        <f t="shared" si="1100"/>
        <v>1.005657805</v>
      </c>
      <c r="Q3495" s="2">
        <f t="shared" si="1098"/>
        <v>1758.7873300000001</v>
      </c>
      <c r="R3495" s="2">
        <f t="shared" si="1090"/>
        <v>1758.7873300000001</v>
      </c>
      <c r="S3495" s="9" t="s">
        <v>56</v>
      </c>
      <c r="T3495" s="47">
        <f t="shared" si="1085"/>
        <v>43534</v>
      </c>
      <c r="AE3495" s="33"/>
    </row>
    <row r="3496" spans="1:31" x14ac:dyDescent="0.2">
      <c r="A3496" s="90">
        <f t="shared" si="1091"/>
        <v>43521</v>
      </c>
      <c r="B3496" s="2">
        <f t="shared" si="1086"/>
        <v>312745.16066166002</v>
      </c>
      <c r="C3496" s="2">
        <f t="shared" si="1084"/>
        <v>288007.70037592005</v>
      </c>
      <c r="D3496" s="47">
        <f t="shared" si="1092"/>
        <v>43507</v>
      </c>
      <c r="E3496" s="3">
        <f t="shared" si="1082"/>
        <v>0</v>
      </c>
      <c r="F3496" s="4">
        <f t="shared" si="1099"/>
        <v>15</v>
      </c>
      <c r="G3496" s="4">
        <f t="shared" si="1097"/>
        <v>28</v>
      </c>
      <c r="H3496" s="2">
        <f t="shared" si="1093"/>
        <v>1</v>
      </c>
      <c r="I3496" s="2">
        <f t="shared" si="1094"/>
        <v>1.07934741</v>
      </c>
      <c r="J3496" s="2">
        <f t="shared" si="1087"/>
        <v>1.07934741</v>
      </c>
      <c r="K3496" s="2">
        <f t="shared" si="1088"/>
        <v>310860.36546080001</v>
      </c>
      <c r="L3496" s="1">
        <f t="shared" si="1095"/>
        <v>0</v>
      </c>
      <c r="M3496" s="3">
        <f t="shared" si="1083"/>
        <v>0</v>
      </c>
      <c r="N3496" s="2">
        <f t="shared" si="1089"/>
        <v>0</v>
      </c>
      <c r="O3496" s="18">
        <f t="shared" si="1096"/>
        <v>0.14499999999999999</v>
      </c>
      <c r="P3496" s="8">
        <f t="shared" si="1100"/>
        <v>1.006063157</v>
      </c>
      <c r="Q3496" s="2">
        <f t="shared" si="1098"/>
        <v>1884.79520086</v>
      </c>
      <c r="R3496" s="2">
        <f t="shared" si="1090"/>
        <v>1884.79520086</v>
      </c>
      <c r="S3496" s="9" t="s">
        <v>56</v>
      </c>
      <c r="T3496" s="47">
        <f t="shared" si="1085"/>
        <v>43534</v>
      </c>
      <c r="AE3496" s="33"/>
    </row>
    <row r="3497" spans="1:31" x14ac:dyDescent="0.2">
      <c r="A3497" s="90">
        <f t="shared" si="1091"/>
        <v>43522</v>
      </c>
      <c r="B3497" s="2">
        <f t="shared" si="1086"/>
        <v>312871.21920276002</v>
      </c>
      <c r="C3497" s="2">
        <f t="shared" si="1084"/>
        <v>288007.70037592005</v>
      </c>
      <c r="D3497" s="47">
        <f t="shared" si="1092"/>
        <v>43507</v>
      </c>
      <c r="E3497" s="3">
        <f t="shared" si="1082"/>
        <v>0</v>
      </c>
      <c r="F3497" s="4">
        <f t="shared" si="1099"/>
        <v>16</v>
      </c>
      <c r="G3497" s="4">
        <f t="shared" si="1097"/>
        <v>28</v>
      </c>
      <c r="H3497" s="2">
        <f t="shared" si="1093"/>
        <v>1</v>
      </c>
      <c r="I3497" s="2">
        <f t="shared" si="1094"/>
        <v>1.07934741</v>
      </c>
      <c r="J3497" s="2">
        <f t="shared" si="1087"/>
        <v>1.07934741</v>
      </c>
      <c r="K3497" s="2">
        <f t="shared" si="1088"/>
        <v>310860.36546080001</v>
      </c>
      <c r="L3497" s="1">
        <f t="shared" si="1095"/>
        <v>0</v>
      </c>
      <c r="M3497" s="3">
        <f t="shared" si="1083"/>
        <v>0</v>
      </c>
      <c r="N3497" s="2">
        <f t="shared" si="1089"/>
        <v>0</v>
      </c>
      <c r="O3497" s="18">
        <f t="shared" si="1096"/>
        <v>0.14499999999999999</v>
      </c>
      <c r="P3497" s="8">
        <f t="shared" si="1100"/>
        <v>1.006468672</v>
      </c>
      <c r="Q3497" s="2">
        <f t="shared" si="1098"/>
        <v>2010.85374196</v>
      </c>
      <c r="R3497" s="2">
        <f t="shared" si="1090"/>
        <v>2010.85374196</v>
      </c>
      <c r="S3497" s="9" t="s">
        <v>56</v>
      </c>
      <c r="T3497" s="47">
        <f t="shared" si="1085"/>
        <v>43534</v>
      </c>
      <c r="AE3497" s="33"/>
    </row>
    <row r="3498" spans="1:31" x14ac:dyDescent="0.2">
      <c r="A3498" s="90">
        <f t="shared" si="1091"/>
        <v>43523</v>
      </c>
      <c r="B3498" s="2">
        <f t="shared" si="1086"/>
        <v>312997.32841409999</v>
      </c>
      <c r="C3498" s="2">
        <f t="shared" si="1084"/>
        <v>288007.70037592005</v>
      </c>
      <c r="D3498" s="47">
        <f t="shared" si="1092"/>
        <v>43507</v>
      </c>
      <c r="E3498" s="3">
        <f t="shared" si="1082"/>
        <v>0</v>
      </c>
      <c r="F3498" s="4">
        <f t="shared" si="1099"/>
        <v>17</v>
      </c>
      <c r="G3498" s="4">
        <f t="shared" si="1097"/>
        <v>28</v>
      </c>
      <c r="H3498" s="2">
        <f t="shared" si="1093"/>
        <v>1</v>
      </c>
      <c r="I3498" s="2">
        <f t="shared" si="1094"/>
        <v>1.07934741</v>
      </c>
      <c r="J3498" s="2">
        <f t="shared" si="1087"/>
        <v>1.07934741</v>
      </c>
      <c r="K3498" s="2">
        <f t="shared" si="1088"/>
        <v>310860.36546080001</v>
      </c>
      <c r="L3498" s="1">
        <f t="shared" si="1095"/>
        <v>0</v>
      </c>
      <c r="M3498" s="3">
        <f t="shared" si="1083"/>
        <v>0</v>
      </c>
      <c r="N3498" s="2">
        <f t="shared" si="1089"/>
        <v>0</v>
      </c>
      <c r="O3498" s="18">
        <f t="shared" si="1096"/>
        <v>0.14499999999999999</v>
      </c>
      <c r="P3498" s="8">
        <f t="shared" si="1100"/>
        <v>1.0068743499999999</v>
      </c>
      <c r="Q3498" s="2">
        <f t="shared" si="1098"/>
        <v>2136.9629533000002</v>
      </c>
      <c r="R3498" s="2">
        <f t="shared" si="1090"/>
        <v>2136.9629533000002</v>
      </c>
      <c r="S3498" s="9" t="s">
        <v>56</v>
      </c>
      <c r="T3498" s="47">
        <f t="shared" si="1085"/>
        <v>43534</v>
      </c>
      <c r="AE3498" s="33"/>
    </row>
    <row r="3499" spans="1:31" x14ac:dyDescent="0.2">
      <c r="A3499" s="90">
        <f t="shared" si="1091"/>
        <v>43524</v>
      </c>
      <c r="B3499" s="2">
        <f t="shared" si="1086"/>
        <v>313123.48891740001</v>
      </c>
      <c r="C3499" s="2">
        <f t="shared" si="1084"/>
        <v>288007.70037592005</v>
      </c>
      <c r="D3499" s="47">
        <f t="shared" si="1092"/>
        <v>43507</v>
      </c>
      <c r="E3499" s="3">
        <f t="shared" ref="E3499:E3562" si="1101">IF(DAY(A3498)=$E$2,VLOOKUP(A3498,$AF$10:$AG$315,2),E3498)</f>
        <v>0</v>
      </c>
      <c r="F3499" s="4">
        <f t="shared" si="1099"/>
        <v>18</v>
      </c>
      <c r="G3499" s="4">
        <f t="shared" si="1097"/>
        <v>28</v>
      </c>
      <c r="H3499" s="2">
        <f t="shared" si="1093"/>
        <v>1</v>
      </c>
      <c r="I3499" s="2">
        <f t="shared" si="1094"/>
        <v>1.07934741</v>
      </c>
      <c r="J3499" s="2">
        <f t="shared" si="1087"/>
        <v>1.07934741</v>
      </c>
      <c r="K3499" s="2">
        <f t="shared" si="1088"/>
        <v>310860.36546080001</v>
      </c>
      <c r="L3499" s="1">
        <f t="shared" si="1095"/>
        <v>0</v>
      </c>
      <c r="M3499" s="3">
        <f t="shared" si="1083"/>
        <v>0</v>
      </c>
      <c r="N3499" s="2">
        <f t="shared" si="1089"/>
        <v>0</v>
      </c>
      <c r="O3499" s="18">
        <f t="shared" si="1096"/>
        <v>0.14499999999999999</v>
      </c>
      <c r="P3499" s="8">
        <f t="shared" si="1100"/>
        <v>1.0072801929999999</v>
      </c>
      <c r="Q3499" s="2">
        <f t="shared" si="1098"/>
        <v>2263.1234565999998</v>
      </c>
      <c r="R3499" s="2">
        <f t="shared" si="1090"/>
        <v>2263.1234565999998</v>
      </c>
      <c r="S3499" s="9" t="s">
        <v>56</v>
      </c>
      <c r="T3499" s="47">
        <f t="shared" si="1085"/>
        <v>43534</v>
      </c>
      <c r="AE3499" s="33"/>
    </row>
    <row r="3500" spans="1:31" x14ac:dyDescent="0.2">
      <c r="A3500" s="90">
        <f t="shared" si="1091"/>
        <v>43525</v>
      </c>
      <c r="B3500" s="2">
        <f t="shared" si="1086"/>
        <v>313249.69978008</v>
      </c>
      <c r="C3500" s="2">
        <f t="shared" si="1084"/>
        <v>288007.70037592005</v>
      </c>
      <c r="D3500" s="47">
        <f t="shared" si="1092"/>
        <v>43507</v>
      </c>
      <c r="E3500" s="3">
        <f t="shared" si="1101"/>
        <v>0</v>
      </c>
      <c r="F3500" s="4">
        <f t="shared" si="1099"/>
        <v>19</v>
      </c>
      <c r="G3500" s="4">
        <f t="shared" si="1097"/>
        <v>28</v>
      </c>
      <c r="H3500" s="2">
        <f t="shared" si="1093"/>
        <v>1</v>
      </c>
      <c r="I3500" s="2">
        <f t="shared" si="1094"/>
        <v>1.07934741</v>
      </c>
      <c r="J3500" s="2">
        <f t="shared" si="1087"/>
        <v>1.07934741</v>
      </c>
      <c r="K3500" s="2">
        <f t="shared" si="1088"/>
        <v>310860.36546080001</v>
      </c>
      <c r="L3500" s="1">
        <f t="shared" si="1095"/>
        <v>0</v>
      </c>
      <c r="M3500" s="3">
        <f t="shared" si="1083"/>
        <v>0</v>
      </c>
      <c r="N3500" s="2">
        <f t="shared" si="1089"/>
        <v>0</v>
      </c>
      <c r="O3500" s="18">
        <f t="shared" si="1096"/>
        <v>0.14499999999999999</v>
      </c>
      <c r="P3500" s="8">
        <f t="shared" si="1100"/>
        <v>1.007686198</v>
      </c>
      <c r="Q3500" s="2">
        <f t="shared" si="1098"/>
        <v>2389.3343192799998</v>
      </c>
      <c r="R3500" s="2">
        <f t="shared" si="1090"/>
        <v>2389.3343192799998</v>
      </c>
      <c r="S3500" s="9" t="s">
        <v>56</v>
      </c>
      <c r="T3500" s="47">
        <f t="shared" si="1085"/>
        <v>43534</v>
      </c>
      <c r="AE3500" s="33"/>
    </row>
    <row r="3501" spans="1:31" x14ac:dyDescent="0.2">
      <c r="A3501" s="90">
        <f t="shared" si="1091"/>
        <v>43526</v>
      </c>
      <c r="B3501" s="2">
        <f t="shared" si="1086"/>
        <v>313375.96162386</v>
      </c>
      <c r="C3501" s="2">
        <f t="shared" si="1084"/>
        <v>288007.70037592005</v>
      </c>
      <c r="D3501" s="47">
        <f t="shared" si="1092"/>
        <v>43507</v>
      </c>
      <c r="E3501" s="3">
        <f t="shared" si="1101"/>
        <v>0</v>
      </c>
      <c r="F3501" s="4">
        <f t="shared" si="1099"/>
        <v>20</v>
      </c>
      <c r="G3501" s="4">
        <f t="shared" si="1097"/>
        <v>28</v>
      </c>
      <c r="H3501" s="2">
        <f t="shared" si="1093"/>
        <v>1</v>
      </c>
      <c r="I3501" s="2">
        <f t="shared" si="1094"/>
        <v>1.07934741</v>
      </c>
      <c r="J3501" s="2">
        <f t="shared" si="1087"/>
        <v>1.07934741</v>
      </c>
      <c r="K3501" s="2">
        <f t="shared" si="1088"/>
        <v>310860.36546080001</v>
      </c>
      <c r="L3501" s="1">
        <f t="shared" si="1095"/>
        <v>0</v>
      </c>
      <c r="M3501" s="3">
        <f t="shared" si="1083"/>
        <v>0</v>
      </c>
      <c r="N3501" s="2">
        <f t="shared" si="1089"/>
        <v>0</v>
      </c>
      <c r="O3501" s="18">
        <f t="shared" si="1096"/>
        <v>0.14499999999999999</v>
      </c>
      <c r="P3501" s="8">
        <f t="shared" si="1100"/>
        <v>1.0080923669999999</v>
      </c>
      <c r="Q3501" s="2">
        <f t="shared" si="1098"/>
        <v>2515.59616306</v>
      </c>
      <c r="R3501" s="2">
        <f t="shared" si="1090"/>
        <v>2515.59616306</v>
      </c>
      <c r="S3501" s="9" t="s">
        <v>56</v>
      </c>
      <c r="T3501" s="47">
        <f t="shared" si="1085"/>
        <v>43534</v>
      </c>
      <c r="AE3501" s="33"/>
    </row>
    <row r="3502" spans="1:31" x14ac:dyDescent="0.2">
      <c r="A3502" s="90">
        <f t="shared" si="1091"/>
        <v>43527</v>
      </c>
      <c r="B3502" s="2">
        <f t="shared" si="1086"/>
        <v>313502.27444874001</v>
      </c>
      <c r="C3502" s="2">
        <f t="shared" si="1084"/>
        <v>288007.70037592005</v>
      </c>
      <c r="D3502" s="47">
        <f t="shared" si="1092"/>
        <v>43507</v>
      </c>
      <c r="E3502" s="3">
        <f t="shared" si="1101"/>
        <v>0</v>
      </c>
      <c r="F3502" s="4">
        <f t="shared" si="1099"/>
        <v>21</v>
      </c>
      <c r="G3502" s="4">
        <f t="shared" si="1097"/>
        <v>28</v>
      </c>
      <c r="H3502" s="2">
        <f t="shared" si="1093"/>
        <v>1</v>
      </c>
      <c r="I3502" s="2">
        <f t="shared" si="1094"/>
        <v>1.07934741</v>
      </c>
      <c r="J3502" s="2">
        <f t="shared" si="1087"/>
        <v>1.07934741</v>
      </c>
      <c r="K3502" s="2">
        <f t="shared" si="1088"/>
        <v>310860.36546080001</v>
      </c>
      <c r="L3502" s="1">
        <f t="shared" si="1095"/>
        <v>0</v>
      </c>
      <c r="M3502" s="3">
        <f t="shared" si="1083"/>
        <v>0</v>
      </c>
      <c r="N3502" s="2">
        <f t="shared" si="1089"/>
        <v>0</v>
      </c>
      <c r="O3502" s="18">
        <f t="shared" si="1096"/>
        <v>0.14499999999999999</v>
      </c>
      <c r="P3502" s="8">
        <f t="shared" si="1100"/>
        <v>1.0084987000000001</v>
      </c>
      <c r="Q3502" s="2">
        <f t="shared" si="1098"/>
        <v>2641.9089879399999</v>
      </c>
      <c r="R3502" s="2">
        <f t="shared" si="1090"/>
        <v>2641.9089879399999</v>
      </c>
      <c r="S3502" s="9" t="s">
        <v>56</v>
      </c>
      <c r="T3502" s="47">
        <f t="shared" si="1085"/>
        <v>43534</v>
      </c>
      <c r="AE3502" s="33"/>
    </row>
    <row r="3503" spans="1:31" x14ac:dyDescent="0.2">
      <c r="A3503" s="90">
        <f t="shared" si="1091"/>
        <v>43528</v>
      </c>
      <c r="B3503" s="2">
        <f t="shared" si="1086"/>
        <v>313628.63825472002</v>
      </c>
      <c r="C3503" s="2">
        <f t="shared" si="1084"/>
        <v>288007.70037592005</v>
      </c>
      <c r="D3503" s="47">
        <f t="shared" si="1092"/>
        <v>43507</v>
      </c>
      <c r="E3503" s="3">
        <f t="shared" si="1101"/>
        <v>0</v>
      </c>
      <c r="F3503" s="4">
        <f t="shared" si="1099"/>
        <v>22</v>
      </c>
      <c r="G3503" s="4">
        <f t="shared" si="1097"/>
        <v>28</v>
      </c>
      <c r="H3503" s="2">
        <f t="shared" si="1093"/>
        <v>1</v>
      </c>
      <c r="I3503" s="2">
        <f t="shared" si="1094"/>
        <v>1.07934741</v>
      </c>
      <c r="J3503" s="2">
        <f t="shared" si="1087"/>
        <v>1.07934741</v>
      </c>
      <c r="K3503" s="2">
        <f t="shared" si="1088"/>
        <v>310860.36546080001</v>
      </c>
      <c r="L3503" s="1">
        <f t="shared" si="1095"/>
        <v>0</v>
      </c>
      <c r="M3503" s="3">
        <f t="shared" si="1083"/>
        <v>0</v>
      </c>
      <c r="N3503" s="2">
        <f t="shared" si="1089"/>
        <v>0</v>
      </c>
      <c r="O3503" s="18">
        <f t="shared" si="1096"/>
        <v>0.14499999999999999</v>
      </c>
      <c r="P3503" s="8">
        <f t="shared" si="1100"/>
        <v>1.008905197</v>
      </c>
      <c r="Q3503" s="2">
        <f t="shared" si="1098"/>
        <v>2768.2727939199999</v>
      </c>
      <c r="R3503" s="2">
        <f t="shared" si="1090"/>
        <v>2768.2727939199999</v>
      </c>
      <c r="S3503" s="9" t="s">
        <v>56</v>
      </c>
      <c r="T3503" s="47">
        <f t="shared" si="1085"/>
        <v>43534</v>
      </c>
      <c r="AE3503" s="33"/>
    </row>
    <row r="3504" spans="1:31" x14ac:dyDescent="0.2">
      <c r="A3504" s="90">
        <f t="shared" si="1091"/>
        <v>43529</v>
      </c>
      <c r="B3504" s="2">
        <f t="shared" si="1086"/>
        <v>313755.05304179003</v>
      </c>
      <c r="C3504" s="2">
        <f t="shared" si="1084"/>
        <v>288007.70037592005</v>
      </c>
      <c r="D3504" s="47">
        <f t="shared" si="1092"/>
        <v>43507</v>
      </c>
      <c r="E3504" s="3">
        <f t="shared" si="1101"/>
        <v>0</v>
      </c>
      <c r="F3504" s="4">
        <f t="shared" si="1099"/>
        <v>23</v>
      </c>
      <c r="G3504" s="4">
        <f t="shared" si="1097"/>
        <v>28</v>
      </c>
      <c r="H3504" s="2">
        <f t="shared" si="1093"/>
        <v>1</v>
      </c>
      <c r="I3504" s="2">
        <f t="shared" si="1094"/>
        <v>1.07934741</v>
      </c>
      <c r="J3504" s="2">
        <f t="shared" si="1087"/>
        <v>1.07934741</v>
      </c>
      <c r="K3504" s="2">
        <f t="shared" si="1088"/>
        <v>310860.36546080001</v>
      </c>
      <c r="L3504" s="1">
        <f t="shared" si="1095"/>
        <v>0</v>
      </c>
      <c r="M3504" s="3">
        <f t="shared" si="1083"/>
        <v>0</v>
      </c>
      <c r="N3504" s="2">
        <f t="shared" si="1089"/>
        <v>0</v>
      </c>
      <c r="O3504" s="18">
        <f t="shared" si="1096"/>
        <v>0.14499999999999999</v>
      </c>
      <c r="P3504" s="8">
        <f t="shared" si="1100"/>
        <v>1.009311858</v>
      </c>
      <c r="Q3504" s="2">
        <f t="shared" si="1098"/>
        <v>2894.6875809899998</v>
      </c>
      <c r="R3504" s="2">
        <f t="shared" si="1090"/>
        <v>2894.6875809899998</v>
      </c>
      <c r="S3504" s="9" t="s">
        <v>56</v>
      </c>
      <c r="T3504" s="47">
        <f t="shared" si="1085"/>
        <v>43534</v>
      </c>
      <c r="AE3504" s="33"/>
    </row>
    <row r="3505" spans="1:31" x14ac:dyDescent="0.2">
      <c r="A3505" s="90">
        <f t="shared" si="1091"/>
        <v>43530</v>
      </c>
      <c r="B3505" s="2">
        <f t="shared" si="1086"/>
        <v>313881.51849911001</v>
      </c>
      <c r="C3505" s="2">
        <f t="shared" si="1084"/>
        <v>288007.70037592005</v>
      </c>
      <c r="D3505" s="47">
        <f t="shared" si="1092"/>
        <v>43507</v>
      </c>
      <c r="E3505" s="3">
        <f t="shared" si="1101"/>
        <v>0</v>
      </c>
      <c r="F3505" s="4">
        <f t="shared" si="1099"/>
        <v>24</v>
      </c>
      <c r="G3505" s="4">
        <f t="shared" si="1097"/>
        <v>28</v>
      </c>
      <c r="H3505" s="2">
        <f t="shared" si="1093"/>
        <v>1</v>
      </c>
      <c r="I3505" s="2">
        <f t="shared" si="1094"/>
        <v>1.07934741</v>
      </c>
      <c r="J3505" s="2">
        <f t="shared" si="1087"/>
        <v>1.07934741</v>
      </c>
      <c r="K3505" s="2">
        <f t="shared" si="1088"/>
        <v>310860.36546080001</v>
      </c>
      <c r="L3505" s="1">
        <f t="shared" si="1095"/>
        <v>0</v>
      </c>
      <c r="M3505" s="3">
        <f t="shared" si="1083"/>
        <v>0</v>
      </c>
      <c r="N3505" s="2">
        <f t="shared" si="1089"/>
        <v>0</v>
      </c>
      <c r="O3505" s="18">
        <f t="shared" si="1096"/>
        <v>0.14499999999999999</v>
      </c>
      <c r="P3505" s="8">
        <f t="shared" si="1100"/>
        <v>1.0097186819999999</v>
      </c>
      <c r="Q3505" s="2">
        <f t="shared" si="1098"/>
        <v>3021.1530383099998</v>
      </c>
      <c r="R3505" s="2">
        <f t="shared" si="1090"/>
        <v>3021.1530383099998</v>
      </c>
      <c r="S3505" s="9" t="s">
        <v>56</v>
      </c>
      <c r="T3505" s="47">
        <f t="shared" si="1085"/>
        <v>43534</v>
      </c>
      <c r="AE3505" s="33"/>
    </row>
    <row r="3506" spans="1:31" x14ac:dyDescent="0.2">
      <c r="A3506" s="90">
        <f t="shared" si="1091"/>
        <v>43531</v>
      </c>
      <c r="B3506" s="2">
        <f t="shared" si="1086"/>
        <v>314008.03524838999</v>
      </c>
      <c r="C3506" s="2">
        <f t="shared" si="1084"/>
        <v>288007.70037592005</v>
      </c>
      <c r="D3506" s="47">
        <f t="shared" si="1092"/>
        <v>43507</v>
      </c>
      <c r="E3506" s="3">
        <f t="shared" si="1101"/>
        <v>0</v>
      </c>
      <c r="F3506" s="4">
        <f t="shared" si="1099"/>
        <v>25</v>
      </c>
      <c r="G3506" s="4">
        <f t="shared" si="1097"/>
        <v>28</v>
      </c>
      <c r="H3506" s="2">
        <f t="shared" si="1093"/>
        <v>1</v>
      </c>
      <c r="I3506" s="2">
        <f t="shared" si="1094"/>
        <v>1.07934741</v>
      </c>
      <c r="J3506" s="2">
        <f t="shared" si="1087"/>
        <v>1.07934741</v>
      </c>
      <c r="K3506" s="2">
        <f t="shared" si="1088"/>
        <v>310860.36546080001</v>
      </c>
      <c r="L3506" s="1">
        <f t="shared" si="1095"/>
        <v>0</v>
      </c>
      <c r="M3506" s="3">
        <f t="shared" si="1083"/>
        <v>0</v>
      </c>
      <c r="N3506" s="2">
        <f t="shared" si="1089"/>
        <v>0</v>
      </c>
      <c r="O3506" s="18">
        <f t="shared" si="1096"/>
        <v>0.14499999999999999</v>
      </c>
      <c r="P3506" s="8">
        <f t="shared" si="1100"/>
        <v>1.0101256709999999</v>
      </c>
      <c r="Q3506" s="2">
        <f t="shared" si="1098"/>
        <v>3147.6697875899999</v>
      </c>
      <c r="R3506" s="2">
        <f t="shared" si="1090"/>
        <v>3147.6697875899999</v>
      </c>
      <c r="S3506" s="9" t="s">
        <v>56</v>
      </c>
      <c r="T3506" s="47">
        <f t="shared" si="1085"/>
        <v>43534</v>
      </c>
      <c r="AE3506" s="33"/>
    </row>
    <row r="3507" spans="1:31" x14ac:dyDescent="0.2">
      <c r="A3507" s="90">
        <f t="shared" si="1091"/>
        <v>43532</v>
      </c>
      <c r="B3507" s="2">
        <f t="shared" si="1086"/>
        <v>314134.60266790999</v>
      </c>
      <c r="C3507" s="2">
        <f t="shared" si="1084"/>
        <v>288007.70037592005</v>
      </c>
      <c r="D3507" s="47">
        <f t="shared" si="1092"/>
        <v>43507</v>
      </c>
      <c r="E3507" s="3">
        <f t="shared" si="1101"/>
        <v>0</v>
      </c>
      <c r="F3507" s="4">
        <f t="shared" si="1099"/>
        <v>26</v>
      </c>
      <c r="G3507" s="4">
        <f t="shared" si="1097"/>
        <v>28</v>
      </c>
      <c r="H3507" s="2">
        <f t="shared" si="1093"/>
        <v>1</v>
      </c>
      <c r="I3507" s="2">
        <f t="shared" si="1094"/>
        <v>1.07934741</v>
      </c>
      <c r="J3507" s="2">
        <f t="shared" si="1087"/>
        <v>1.07934741</v>
      </c>
      <c r="K3507" s="2">
        <f t="shared" si="1088"/>
        <v>310860.36546080001</v>
      </c>
      <c r="L3507" s="1">
        <f t="shared" si="1095"/>
        <v>0</v>
      </c>
      <c r="M3507" s="3">
        <f t="shared" si="1083"/>
        <v>0</v>
      </c>
      <c r="N3507" s="2">
        <f t="shared" si="1089"/>
        <v>0</v>
      </c>
      <c r="O3507" s="18">
        <f t="shared" si="1096"/>
        <v>0.14499999999999999</v>
      </c>
      <c r="P3507" s="8">
        <f t="shared" si="1100"/>
        <v>1.0105328229999999</v>
      </c>
      <c r="Q3507" s="2">
        <f t="shared" si="1098"/>
        <v>3274.2372071099999</v>
      </c>
      <c r="R3507" s="2">
        <f t="shared" si="1090"/>
        <v>3274.2372071099999</v>
      </c>
      <c r="S3507" s="9" t="s">
        <v>56</v>
      </c>
      <c r="T3507" s="47">
        <f t="shared" si="1085"/>
        <v>43534</v>
      </c>
      <c r="AE3507" s="33"/>
    </row>
    <row r="3508" spans="1:31" x14ac:dyDescent="0.2">
      <c r="A3508" s="90">
        <f t="shared" si="1091"/>
        <v>43533</v>
      </c>
      <c r="B3508" s="2">
        <f t="shared" si="1086"/>
        <v>314261.22137938999</v>
      </c>
      <c r="C3508" s="2">
        <f t="shared" si="1084"/>
        <v>288007.70037592005</v>
      </c>
      <c r="D3508" s="47">
        <f t="shared" si="1092"/>
        <v>43507</v>
      </c>
      <c r="E3508" s="3">
        <f t="shared" si="1101"/>
        <v>0</v>
      </c>
      <c r="F3508" s="4">
        <f t="shared" si="1099"/>
        <v>27</v>
      </c>
      <c r="G3508" s="4">
        <f t="shared" si="1097"/>
        <v>28</v>
      </c>
      <c r="H3508" s="2">
        <f t="shared" si="1093"/>
        <v>1</v>
      </c>
      <c r="I3508" s="2">
        <f t="shared" si="1094"/>
        <v>1.07934741</v>
      </c>
      <c r="J3508" s="2">
        <f t="shared" si="1087"/>
        <v>1.07934741</v>
      </c>
      <c r="K3508" s="2">
        <f t="shared" si="1088"/>
        <v>310860.36546080001</v>
      </c>
      <c r="L3508" s="1">
        <f t="shared" si="1095"/>
        <v>0</v>
      </c>
      <c r="M3508" s="3">
        <f t="shared" si="1083"/>
        <v>0</v>
      </c>
      <c r="N3508" s="2">
        <f t="shared" si="1089"/>
        <v>0</v>
      </c>
      <c r="O3508" s="18">
        <f t="shared" si="1096"/>
        <v>0.14499999999999999</v>
      </c>
      <c r="P3508" s="8">
        <f t="shared" si="1100"/>
        <v>1.01094014</v>
      </c>
      <c r="Q3508" s="2">
        <f t="shared" si="1098"/>
        <v>3400.8559185899999</v>
      </c>
      <c r="R3508" s="2">
        <f t="shared" si="1090"/>
        <v>3400.8559185899999</v>
      </c>
      <c r="S3508" s="9" t="s">
        <v>56</v>
      </c>
      <c r="T3508" s="47">
        <f t="shared" si="1085"/>
        <v>43534</v>
      </c>
      <c r="AE3508" s="33"/>
    </row>
    <row r="3509" spans="1:31" x14ac:dyDescent="0.2">
      <c r="A3509" s="90">
        <f t="shared" si="1091"/>
        <v>43534</v>
      </c>
      <c r="B3509" s="2">
        <f t="shared" si="1086"/>
        <v>314387.89107196999</v>
      </c>
      <c r="C3509" s="2">
        <f t="shared" si="1084"/>
        <v>288007.70037592005</v>
      </c>
      <c r="D3509" s="47">
        <f t="shared" si="1092"/>
        <v>43507</v>
      </c>
      <c r="E3509" s="3">
        <f t="shared" si="1101"/>
        <v>0</v>
      </c>
      <c r="F3509" s="4">
        <f t="shared" si="1099"/>
        <v>28</v>
      </c>
      <c r="G3509" s="4">
        <f t="shared" si="1097"/>
        <v>28</v>
      </c>
      <c r="H3509" s="2">
        <f t="shared" si="1093"/>
        <v>1</v>
      </c>
      <c r="I3509" s="2">
        <f t="shared" si="1094"/>
        <v>1.07934741</v>
      </c>
      <c r="J3509" s="2">
        <f t="shared" si="1087"/>
        <v>1.07934741</v>
      </c>
      <c r="K3509" s="2">
        <f t="shared" si="1088"/>
        <v>310860.36546080001</v>
      </c>
      <c r="L3509" s="1">
        <f t="shared" si="1095"/>
        <v>115</v>
      </c>
      <c r="M3509" s="3">
        <f t="shared" si="1083"/>
        <v>0</v>
      </c>
      <c r="N3509" s="2">
        <f t="shared" si="1089"/>
        <v>0</v>
      </c>
      <c r="O3509" s="18">
        <f t="shared" si="1096"/>
        <v>0.14499999999999999</v>
      </c>
      <c r="P3509" s="8">
        <f t="shared" si="1100"/>
        <v>1.0113476210000001</v>
      </c>
      <c r="Q3509" s="2">
        <f t="shared" si="1098"/>
        <v>3527.52561117</v>
      </c>
      <c r="R3509" s="2">
        <f t="shared" si="1090"/>
        <v>3527.52561117</v>
      </c>
      <c r="S3509" s="9" t="s">
        <v>56</v>
      </c>
      <c r="T3509" s="47">
        <f t="shared" si="1085"/>
        <v>43534</v>
      </c>
      <c r="AE3509" s="33"/>
    </row>
    <row r="3510" spans="1:31" x14ac:dyDescent="0.2">
      <c r="A3510" s="90">
        <f t="shared" si="1091"/>
        <v>43535</v>
      </c>
      <c r="B3510" s="2">
        <f t="shared" si="1086"/>
        <v>314502.34618441999</v>
      </c>
      <c r="C3510" s="2">
        <f t="shared" si="1084"/>
        <v>291275.90260486002</v>
      </c>
      <c r="D3510" s="47">
        <f t="shared" si="1092"/>
        <v>43535</v>
      </c>
      <c r="E3510" s="3">
        <f t="shared" si="1101"/>
        <v>0</v>
      </c>
      <c r="F3510" s="4">
        <f t="shared" si="1099"/>
        <v>1</v>
      </c>
      <c r="G3510" s="4">
        <f t="shared" si="1097"/>
        <v>31</v>
      </c>
      <c r="H3510" s="2">
        <f t="shared" si="1093"/>
        <v>1</v>
      </c>
      <c r="I3510" s="2">
        <f t="shared" si="1094"/>
        <v>1.07934741</v>
      </c>
      <c r="J3510" s="2">
        <f t="shared" si="1087"/>
        <v>1.07934741</v>
      </c>
      <c r="K3510" s="2">
        <f t="shared" si="1088"/>
        <v>314387.89107195998</v>
      </c>
      <c r="L3510" s="1">
        <f t="shared" si="1095"/>
        <v>0</v>
      </c>
      <c r="M3510" s="3">
        <f t="shared" si="1083"/>
        <v>0</v>
      </c>
      <c r="N3510" s="2">
        <f t="shared" si="1089"/>
        <v>0</v>
      </c>
      <c r="O3510" s="18">
        <f t="shared" si="1096"/>
        <v>0.14499999999999999</v>
      </c>
      <c r="P3510" s="8">
        <f t="shared" si="1100"/>
        <v>1.0003640570000001</v>
      </c>
      <c r="Q3510" s="2">
        <f t="shared" si="1098"/>
        <v>114.45511246</v>
      </c>
      <c r="R3510" s="2">
        <f t="shared" si="1090"/>
        <v>114.45511246</v>
      </c>
      <c r="S3510" s="9" t="s">
        <v>56</v>
      </c>
      <c r="T3510" s="47">
        <f t="shared" si="1085"/>
        <v>43565</v>
      </c>
      <c r="AE3510" s="33"/>
    </row>
    <row r="3511" spans="1:31" x14ac:dyDescent="0.2">
      <c r="A3511" s="90">
        <f t="shared" si="1091"/>
        <v>43536</v>
      </c>
      <c r="B3511" s="2">
        <f t="shared" si="1086"/>
        <v>314616.84311045997</v>
      </c>
      <c r="C3511" s="2">
        <f t="shared" si="1084"/>
        <v>291275.90260486002</v>
      </c>
      <c r="D3511" s="47">
        <f t="shared" si="1092"/>
        <v>43535</v>
      </c>
      <c r="E3511" s="3">
        <f t="shared" si="1101"/>
        <v>0</v>
      </c>
      <c r="F3511" s="4">
        <f t="shared" si="1099"/>
        <v>2</v>
      </c>
      <c r="G3511" s="4">
        <f t="shared" si="1097"/>
        <v>31</v>
      </c>
      <c r="H3511" s="2">
        <f t="shared" si="1093"/>
        <v>1</v>
      </c>
      <c r="I3511" s="2">
        <f t="shared" si="1094"/>
        <v>1.07934741</v>
      </c>
      <c r="J3511" s="2">
        <f t="shared" si="1087"/>
        <v>1.07934741</v>
      </c>
      <c r="K3511" s="2">
        <f t="shared" si="1088"/>
        <v>314387.89107195998</v>
      </c>
      <c r="L3511" s="1">
        <f t="shared" si="1095"/>
        <v>0</v>
      </c>
      <c r="M3511" s="3">
        <f t="shared" si="1083"/>
        <v>0</v>
      </c>
      <c r="N3511" s="2">
        <f t="shared" si="1089"/>
        <v>0</v>
      </c>
      <c r="O3511" s="18">
        <f t="shared" si="1096"/>
        <v>0.14499999999999999</v>
      </c>
      <c r="P3511" s="8">
        <f t="shared" si="1100"/>
        <v>1.0007282470000001</v>
      </c>
      <c r="Q3511" s="2">
        <f t="shared" si="1098"/>
        <v>228.95203849999999</v>
      </c>
      <c r="R3511" s="2">
        <f t="shared" si="1090"/>
        <v>228.95203849999999</v>
      </c>
      <c r="S3511" s="9" t="s">
        <v>56</v>
      </c>
      <c r="T3511" s="47">
        <f t="shared" si="1085"/>
        <v>43565</v>
      </c>
      <c r="AE3511" s="33"/>
    </row>
    <row r="3512" spans="1:31" x14ac:dyDescent="0.2">
      <c r="A3512" s="90">
        <f t="shared" si="1091"/>
        <v>43537</v>
      </c>
      <c r="B3512" s="2">
        <f t="shared" si="1086"/>
        <v>314731.38153571996</v>
      </c>
      <c r="C3512" s="2">
        <f t="shared" si="1084"/>
        <v>291275.90260486002</v>
      </c>
      <c r="D3512" s="47">
        <f t="shared" si="1092"/>
        <v>43535</v>
      </c>
      <c r="E3512" s="3">
        <f t="shared" si="1101"/>
        <v>0</v>
      </c>
      <c r="F3512" s="4">
        <f t="shared" si="1099"/>
        <v>3</v>
      </c>
      <c r="G3512" s="4">
        <f t="shared" si="1097"/>
        <v>31</v>
      </c>
      <c r="H3512" s="2">
        <f t="shared" si="1093"/>
        <v>1</v>
      </c>
      <c r="I3512" s="2">
        <f t="shared" si="1094"/>
        <v>1.07934741</v>
      </c>
      <c r="J3512" s="2">
        <f t="shared" si="1087"/>
        <v>1.07934741</v>
      </c>
      <c r="K3512" s="2">
        <f t="shared" si="1088"/>
        <v>314387.89107195998</v>
      </c>
      <c r="L3512" s="1">
        <f t="shared" si="1095"/>
        <v>0</v>
      </c>
      <c r="M3512" s="3">
        <f t="shared" si="1083"/>
        <v>0</v>
      </c>
      <c r="N3512" s="2">
        <f t="shared" si="1089"/>
        <v>0</v>
      </c>
      <c r="O3512" s="18">
        <f t="shared" si="1096"/>
        <v>0.14499999999999999</v>
      </c>
      <c r="P3512" s="8">
        <f t="shared" si="1100"/>
        <v>1.0010925690000001</v>
      </c>
      <c r="Q3512" s="2">
        <f t="shared" si="1098"/>
        <v>343.49046376000001</v>
      </c>
      <c r="R3512" s="2">
        <f t="shared" si="1090"/>
        <v>343.49046376000001</v>
      </c>
      <c r="S3512" s="9" t="s">
        <v>56</v>
      </c>
      <c r="T3512" s="47">
        <f t="shared" si="1085"/>
        <v>43565</v>
      </c>
      <c r="AE3512" s="33"/>
    </row>
    <row r="3513" spans="1:31" x14ac:dyDescent="0.2">
      <c r="A3513" s="90">
        <f t="shared" si="1091"/>
        <v>43538</v>
      </c>
      <c r="B3513" s="2">
        <f t="shared" si="1086"/>
        <v>314845.96177455998</v>
      </c>
      <c r="C3513" s="2">
        <f t="shared" si="1084"/>
        <v>291275.90260486002</v>
      </c>
      <c r="D3513" s="47">
        <f t="shared" si="1092"/>
        <v>43535</v>
      </c>
      <c r="E3513" s="3">
        <f t="shared" si="1101"/>
        <v>0</v>
      </c>
      <c r="F3513" s="4">
        <f t="shared" si="1099"/>
        <v>4</v>
      </c>
      <c r="G3513" s="4">
        <f t="shared" si="1097"/>
        <v>31</v>
      </c>
      <c r="H3513" s="2">
        <f t="shared" si="1093"/>
        <v>1</v>
      </c>
      <c r="I3513" s="2">
        <f t="shared" si="1094"/>
        <v>1.07934741</v>
      </c>
      <c r="J3513" s="2">
        <f t="shared" si="1087"/>
        <v>1.07934741</v>
      </c>
      <c r="K3513" s="2">
        <f t="shared" si="1088"/>
        <v>314387.89107195998</v>
      </c>
      <c r="L3513" s="1">
        <f t="shared" si="1095"/>
        <v>0</v>
      </c>
      <c r="M3513" s="3">
        <f t="shared" si="1083"/>
        <v>0</v>
      </c>
      <c r="N3513" s="2">
        <f t="shared" si="1089"/>
        <v>0</v>
      </c>
      <c r="O3513" s="18">
        <f t="shared" si="1096"/>
        <v>0.14499999999999999</v>
      </c>
      <c r="P3513" s="8">
        <f t="shared" si="1100"/>
        <v>1.001457024</v>
      </c>
      <c r="Q3513" s="2">
        <f t="shared" si="1098"/>
        <v>458.0707026</v>
      </c>
      <c r="R3513" s="2">
        <f t="shared" si="1090"/>
        <v>458.0707026</v>
      </c>
      <c r="S3513" s="9" t="s">
        <v>56</v>
      </c>
      <c r="T3513" s="47">
        <f t="shared" si="1085"/>
        <v>43565</v>
      </c>
      <c r="AE3513" s="33"/>
    </row>
    <row r="3514" spans="1:31" x14ac:dyDescent="0.2">
      <c r="A3514" s="90">
        <f t="shared" si="1091"/>
        <v>43539</v>
      </c>
      <c r="B3514" s="2">
        <f t="shared" si="1086"/>
        <v>314960.58382698998</v>
      </c>
      <c r="C3514" s="2">
        <f t="shared" si="1084"/>
        <v>291275.90260486002</v>
      </c>
      <c r="D3514" s="47">
        <f t="shared" si="1092"/>
        <v>43535</v>
      </c>
      <c r="E3514" s="3">
        <f t="shared" si="1101"/>
        <v>0</v>
      </c>
      <c r="F3514" s="4">
        <f t="shared" si="1099"/>
        <v>5</v>
      </c>
      <c r="G3514" s="4">
        <f t="shared" si="1097"/>
        <v>31</v>
      </c>
      <c r="H3514" s="2">
        <f t="shared" si="1093"/>
        <v>1</v>
      </c>
      <c r="I3514" s="2">
        <f t="shared" si="1094"/>
        <v>1.07934741</v>
      </c>
      <c r="J3514" s="2">
        <f t="shared" si="1087"/>
        <v>1.07934741</v>
      </c>
      <c r="K3514" s="2">
        <f t="shared" si="1088"/>
        <v>314387.89107195998</v>
      </c>
      <c r="L3514" s="1">
        <f t="shared" si="1095"/>
        <v>0</v>
      </c>
      <c r="M3514" s="3">
        <f t="shared" si="1083"/>
        <v>0</v>
      </c>
      <c r="N3514" s="2">
        <f t="shared" si="1089"/>
        <v>0</v>
      </c>
      <c r="O3514" s="18">
        <f t="shared" si="1096"/>
        <v>0.14499999999999999</v>
      </c>
      <c r="P3514" s="8">
        <f t="shared" si="1100"/>
        <v>1.0018216120000001</v>
      </c>
      <c r="Q3514" s="2">
        <f t="shared" si="1098"/>
        <v>572.69275502999994</v>
      </c>
      <c r="R3514" s="2">
        <f t="shared" si="1090"/>
        <v>572.69275502999994</v>
      </c>
      <c r="S3514" s="9" t="s">
        <v>56</v>
      </c>
      <c r="T3514" s="47">
        <f t="shared" si="1085"/>
        <v>43565</v>
      </c>
      <c r="AE3514" s="33"/>
    </row>
    <row r="3515" spans="1:31" x14ac:dyDescent="0.2">
      <c r="A3515" s="90">
        <f t="shared" si="1091"/>
        <v>43540</v>
      </c>
      <c r="B3515" s="2">
        <f t="shared" si="1086"/>
        <v>315075.24737861997</v>
      </c>
      <c r="C3515" s="2">
        <f t="shared" si="1084"/>
        <v>291275.90260486002</v>
      </c>
      <c r="D3515" s="47">
        <f t="shared" si="1092"/>
        <v>43535</v>
      </c>
      <c r="E3515" s="3">
        <f t="shared" si="1101"/>
        <v>0</v>
      </c>
      <c r="F3515" s="4">
        <f t="shared" si="1099"/>
        <v>6</v>
      </c>
      <c r="G3515" s="4">
        <f t="shared" si="1097"/>
        <v>31</v>
      </c>
      <c r="H3515" s="2">
        <f t="shared" si="1093"/>
        <v>1</v>
      </c>
      <c r="I3515" s="2">
        <f t="shared" si="1094"/>
        <v>1.07934741</v>
      </c>
      <c r="J3515" s="2">
        <f t="shared" si="1087"/>
        <v>1.07934741</v>
      </c>
      <c r="K3515" s="2">
        <f t="shared" si="1088"/>
        <v>314387.89107195998</v>
      </c>
      <c r="L3515" s="1">
        <f t="shared" si="1095"/>
        <v>0</v>
      </c>
      <c r="M3515" s="3">
        <f t="shared" si="1083"/>
        <v>0</v>
      </c>
      <c r="N3515" s="2">
        <f t="shared" si="1089"/>
        <v>0</v>
      </c>
      <c r="O3515" s="18">
        <f t="shared" si="1096"/>
        <v>0.14499999999999999</v>
      </c>
      <c r="P3515" s="8">
        <f t="shared" si="1100"/>
        <v>1.002186332</v>
      </c>
      <c r="Q3515" s="2">
        <f t="shared" si="1098"/>
        <v>687.35630665999997</v>
      </c>
      <c r="R3515" s="2">
        <f t="shared" si="1090"/>
        <v>687.35630665999997</v>
      </c>
      <c r="S3515" s="9" t="s">
        <v>56</v>
      </c>
      <c r="T3515" s="47">
        <f t="shared" si="1085"/>
        <v>43565</v>
      </c>
      <c r="AE3515" s="33"/>
    </row>
    <row r="3516" spans="1:31" x14ac:dyDescent="0.2">
      <c r="A3516" s="90">
        <f t="shared" si="1091"/>
        <v>43541</v>
      </c>
      <c r="B3516" s="2">
        <f t="shared" si="1086"/>
        <v>315189.95274384</v>
      </c>
      <c r="C3516" s="2">
        <f t="shared" si="1084"/>
        <v>291275.90260486002</v>
      </c>
      <c r="D3516" s="47">
        <f t="shared" si="1092"/>
        <v>43535</v>
      </c>
      <c r="E3516" s="3">
        <f t="shared" si="1101"/>
        <v>0</v>
      </c>
      <c r="F3516" s="4">
        <f t="shared" si="1099"/>
        <v>7</v>
      </c>
      <c r="G3516" s="4">
        <f t="shared" si="1097"/>
        <v>31</v>
      </c>
      <c r="H3516" s="2">
        <f t="shared" si="1093"/>
        <v>1</v>
      </c>
      <c r="I3516" s="2">
        <f t="shared" si="1094"/>
        <v>1.07934741</v>
      </c>
      <c r="J3516" s="2">
        <f t="shared" si="1087"/>
        <v>1.07934741</v>
      </c>
      <c r="K3516" s="2">
        <f t="shared" si="1088"/>
        <v>314387.89107195998</v>
      </c>
      <c r="L3516" s="1">
        <f t="shared" si="1095"/>
        <v>0</v>
      </c>
      <c r="M3516" s="3">
        <f t="shared" si="1083"/>
        <v>0</v>
      </c>
      <c r="N3516" s="2">
        <f t="shared" si="1089"/>
        <v>0</v>
      </c>
      <c r="O3516" s="18">
        <f t="shared" si="1096"/>
        <v>0.14499999999999999</v>
      </c>
      <c r="P3516" s="8">
        <f t="shared" si="1100"/>
        <v>1.002551185</v>
      </c>
      <c r="Q3516" s="2">
        <f t="shared" si="1098"/>
        <v>802.06167187999995</v>
      </c>
      <c r="R3516" s="2">
        <f t="shared" si="1090"/>
        <v>802.06167187999995</v>
      </c>
      <c r="S3516" s="9" t="s">
        <v>56</v>
      </c>
      <c r="T3516" s="47">
        <f t="shared" si="1085"/>
        <v>43565</v>
      </c>
      <c r="AE3516" s="33"/>
    </row>
    <row r="3517" spans="1:31" x14ac:dyDescent="0.2">
      <c r="A3517" s="90">
        <f t="shared" si="1091"/>
        <v>43542</v>
      </c>
      <c r="B3517" s="2">
        <f t="shared" si="1086"/>
        <v>315304.69992265</v>
      </c>
      <c r="C3517" s="2">
        <f t="shared" si="1084"/>
        <v>291275.90260486002</v>
      </c>
      <c r="D3517" s="47">
        <f t="shared" si="1092"/>
        <v>43535</v>
      </c>
      <c r="E3517" s="3">
        <f t="shared" si="1101"/>
        <v>0</v>
      </c>
      <c r="F3517" s="4">
        <f t="shared" si="1099"/>
        <v>8</v>
      </c>
      <c r="G3517" s="4">
        <f t="shared" si="1097"/>
        <v>31</v>
      </c>
      <c r="H3517" s="2">
        <f t="shared" si="1093"/>
        <v>1</v>
      </c>
      <c r="I3517" s="2">
        <f t="shared" si="1094"/>
        <v>1.07934741</v>
      </c>
      <c r="J3517" s="2">
        <f t="shared" si="1087"/>
        <v>1.07934741</v>
      </c>
      <c r="K3517" s="2">
        <f t="shared" si="1088"/>
        <v>314387.89107195998</v>
      </c>
      <c r="L3517" s="1">
        <f t="shared" si="1095"/>
        <v>0</v>
      </c>
      <c r="M3517" s="3">
        <f t="shared" si="1083"/>
        <v>0</v>
      </c>
      <c r="N3517" s="2">
        <f t="shared" si="1089"/>
        <v>0</v>
      </c>
      <c r="O3517" s="18">
        <f t="shared" si="1096"/>
        <v>0.14499999999999999</v>
      </c>
      <c r="P3517" s="8">
        <f t="shared" si="1100"/>
        <v>1.0029161710000001</v>
      </c>
      <c r="Q3517" s="2">
        <f t="shared" si="1098"/>
        <v>916.80885068999999</v>
      </c>
      <c r="R3517" s="2">
        <f t="shared" si="1090"/>
        <v>916.80885068999999</v>
      </c>
      <c r="S3517" s="9" t="s">
        <v>56</v>
      </c>
      <c r="T3517" s="47">
        <f t="shared" si="1085"/>
        <v>43565</v>
      </c>
      <c r="AE3517" s="33"/>
    </row>
    <row r="3518" spans="1:31" x14ac:dyDescent="0.2">
      <c r="A3518" s="90">
        <f t="shared" si="1091"/>
        <v>43543</v>
      </c>
      <c r="B3518" s="2">
        <f t="shared" si="1086"/>
        <v>315419.48891504999</v>
      </c>
      <c r="C3518" s="2">
        <f t="shared" si="1084"/>
        <v>291275.90260486002</v>
      </c>
      <c r="D3518" s="47">
        <f t="shared" si="1092"/>
        <v>43535</v>
      </c>
      <c r="E3518" s="3">
        <f t="shared" si="1101"/>
        <v>0</v>
      </c>
      <c r="F3518" s="4">
        <f t="shared" si="1099"/>
        <v>9</v>
      </c>
      <c r="G3518" s="4">
        <f t="shared" si="1097"/>
        <v>31</v>
      </c>
      <c r="H3518" s="2">
        <f t="shared" si="1093"/>
        <v>1</v>
      </c>
      <c r="I3518" s="2">
        <f t="shared" si="1094"/>
        <v>1.07934741</v>
      </c>
      <c r="J3518" s="2">
        <f t="shared" si="1087"/>
        <v>1.07934741</v>
      </c>
      <c r="K3518" s="2">
        <f t="shared" si="1088"/>
        <v>314387.89107195998</v>
      </c>
      <c r="L3518" s="1">
        <f t="shared" si="1095"/>
        <v>0</v>
      </c>
      <c r="M3518" s="3">
        <f t="shared" si="1083"/>
        <v>0</v>
      </c>
      <c r="N3518" s="2">
        <f t="shared" si="1089"/>
        <v>0</v>
      </c>
      <c r="O3518" s="18">
        <f t="shared" si="1096"/>
        <v>0.14499999999999999</v>
      </c>
      <c r="P3518" s="8">
        <f t="shared" si="1100"/>
        <v>1.0032812900000001</v>
      </c>
      <c r="Q3518" s="2">
        <f t="shared" si="1098"/>
        <v>1031.59784309</v>
      </c>
      <c r="R3518" s="2">
        <f t="shared" si="1090"/>
        <v>1031.59784309</v>
      </c>
      <c r="S3518" s="9" t="s">
        <v>56</v>
      </c>
      <c r="T3518" s="47">
        <f t="shared" si="1085"/>
        <v>43565</v>
      </c>
      <c r="AE3518" s="33"/>
    </row>
    <row r="3519" spans="1:31" x14ac:dyDescent="0.2">
      <c r="A3519" s="90">
        <f t="shared" si="1091"/>
        <v>43544</v>
      </c>
      <c r="B3519" s="2">
        <f t="shared" si="1086"/>
        <v>315534.31972103997</v>
      </c>
      <c r="C3519" s="2">
        <f t="shared" si="1084"/>
        <v>291275.90260486002</v>
      </c>
      <c r="D3519" s="47">
        <f t="shared" si="1092"/>
        <v>43535</v>
      </c>
      <c r="E3519" s="3">
        <f t="shared" si="1101"/>
        <v>0</v>
      </c>
      <c r="F3519" s="4">
        <f t="shared" si="1099"/>
        <v>10</v>
      </c>
      <c r="G3519" s="4">
        <f t="shared" si="1097"/>
        <v>31</v>
      </c>
      <c r="H3519" s="2">
        <f t="shared" si="1093"/>
        <v>1</v>
      </c>
      <c r="I3519" s="2">
        <f t="shared" si="1094"/>
        <v>1.07934741</v>
      </c>
      <c r="J3519" s="2">
        <f t="shared" si="1087"/>
        <v>1.07934741</v>
      </c>
      <c r="K3519" s="2">
        <f t="shared" si="1088"/>
        <v>314387.89107195998</v>
      </c>
      <c r="L3519" s="1">
        <f t="shared" si="1095"/>
        <v>0</v>
      </c>
      <c r="M3519" s="3">
        <f t="shared" ref="M3519:M3582" si="1102">IF(DAY(A3519)=E$2,VLOOKUP(A3519,$W$10:$AD$316,5),0)</f>
        <v>0</v>
      </c>
      <c r="N3519" s="2">
        <f t="shared" si="1089"/>
        <v>0</v>
      </c>
      <c r="O3519" s="18">
        <f t="shared" si="1096"/>
        <v>0.14499999999999999</v>
      </c>
      <c r="P3519" s="8">
        <f t="shared" si="1100"/>
        <v>1.003646542</v>
      </c>
      <c r="Q3519" s="2">
        <f t="shared" si="1098"/>
        <v>1146.42864908</v>
      </c>
      <c r="R3519" s="2">
        <f t="shared" si="1090"/>
        <v>1146.42864908</v>
      </c>
      <c r="S3519" s="9" t="s">
        <v>56</v>
      </c>
      <c r="T3519" s="47">
        <f t="shared" si="1085"/>
        <v>43565</v>
      </c>
      <c r="AE3519" s="33"/>
    </row>
    <row r="3520" spans="1:31" x14ac:dyDescent="0.2">
      <c r="A3520" s="90">
        <f t="shared" si="1091"/>
        <v>43545</v>
      </c>
      <c r="B3520" s="2">
        <f t="shared" si="1086"/>
        <v>315649.19234061998</v>
      </c>
      <c r="C3520" s="2">
        <f t="shared" ref="C3520:C3583" si="1103">IF(DAY(A3519)=$E$2,VLOOKUP(A3519,W$10:X$316,2),C3519)</f>
        <v>291275.90260486002</v>
      </c>
      <c r="D3520" s="47">
        <f t="shared" si="1092"/>
        <v>43535</v>
      </c>
      <c r="E3520" s="3">
        <f t="shared" si="1101"/>
        <v>0</v>
      </c>
      <c r="F3520" s="4">
        <f t="shared" si="1099"/>
        <v>11</v>
      </c>
      <c r="G3520" s="4">
        <f t="shared" si="1097"/>
        <v>31</v>
      </c>
      <c r="H3520" s="2">
        <f t="shared" si="1093"/>
        <v>1</v>
      </c>
      <c r="I3520" s="2">
        <f t="shared" si="1094"/>
        <v>1.07934741</v>
      </c>
      <c r="J3520" s="2">
        <f t="shared" si="1087"/>
        <v>1.07934741</v>
      </c>
      <c r="K3520" s="2">
        <f t="shared" si="1088"/>
        <v>314387.89107195998</v>
      </c>
      <c r="L3520" s="1">
        <f t="shared" si="1095"/>
        <v>0</v>
      </c>
      <c r="M3520" s="3">
        <f t="shared" si="1102"/>
        <v>0</v>
      </c>
      <c r="N3520" s="2">
        <f t="shared" si="1089"/>
        <v>0</v>
      </c>
      <c r="O3520" s="18">
        <f t="shared" si="1096"/>
        <v>0.14499999999999999</v>
      </c>
      <c r="P3520" s="8">
        <f t="shared" si="1100"/>
        <v>1.0040119270000001</v>
      </c>
      <c r="Q3520" s="2">
        <f t="shared" si="1098"/>
        <v>1261.30126866</v>
      </c>
      <c r="R3520" s="2">
        <f t="shared" si="1090"/>
        <v>1261.30126866</v>
      </c>
      <c r="S3520" s="9" t="s">
        <v>56</v>
      </c>
      <c r="T3520" s="47">
        <f t="shared" ref="T3520:T3583" si="1104">IF(DAY(A3520)=E$2+1,VLOOKUP(A3519,$W$10:$AD$316,8),T3519)</f>
        <v>43565</v>
      </c>
      <c r="AE3520" s="33"/>
    </row>
    <row r="3521" spans="1:31" x14ac:dyDescent="0.2">
      <c r="A3521" s="90">
        <f t="shared" si="1091"/>
        <v>43546</v>
      </c>
      <c r="B3521" s="2">
        <f t="shared" si="1086"/>
        <v>315764.10677378997</v>
      </c>
      <c r="C3521" s="2">
        <f t="shared" si="1103"/>
        <v>291275.90260486002</v>
      </c>
      <c r="D3521" s="47">
        <f t="shared" si="1092"/>
        <v>43535</v>
      </c>
      <c r="E3521" s="3">
        <f t="shared" si="1101"/>
        <v>0</v>
      </c>
      <c r="F3521" s="4">
        <f t="shared" si="1099"/>
        <v>12</v>
      </c>
      <c r="G3521" s="4">
        <f t="shared" si="1097"/>
        <v>31</v>
      </c>
      <c r="H3521" s="2">
        <f t="shared" si="1093"/>
        <v>1</v>
      </c>
      <c r="I3521" s="2">
        <f t="shared" si="1094"/>
        <v>1.07934741</v>
      </c>
      <c r="J3521" s="2">
        <f t="shared" si="1087"/>
        <v>1.07934741</v>
      </c>
      <c r="K3521" s="2">
        <f t="shared" si="1088"/>
        <v>314387.89107195998</v>
      </c>
      <c r="L3521" s="1">
        <f t="shared" si="1095"/>
        <v>0</v>
      </c>
      <c r="M3521" s="3">
        <f t="shared" si="1102"/>
        <v>0</v>
      </c>
      <c r="N3521" s="2">
        <f t="shared" si="1089"/>
        <v>0</v>
      </c>
      <c r="O3521" s="18">
        <f t="shared" si="1096"/>
        <v>0.14499999999999999</v>
      </c>
      <c r="P3521" s="8">
        <f t="shared" si="1100"/>
        <v>1.004377445</v>
      </c>
      <c r="Q3521" s="2">
        <f t="shared" si="1098"/>
        <v>1376.2157018299999</v>
      </c>
      <c r="R3521" s="2">
        <f t="shared" si="1090"/>
        <v>1376.2157018299999</v>
      </c>
      <c r="S3521" s="9" t="s">
        <v>56</v>
      </c>
      <c r="T3521" s="47">
        <f t="shared" si="1104"/>
        <v>43565</v>
      </c>
      <c r="AE3521" s="33"/>
    </row>
    <row r="3522" spans="1:31" x14ac:dyDescent="0.2">
      <c r="A3522" s="90">
        <f t="shared" si="1091"/>
        <v>43547</v>
      </c>
      <c r="B3522" s="2">
        <f t="shared" si="1086"/>
        <v>315879.06302055001</v>
      </c>
      <c r="C3522" s="2">
        <f t="shared" si="1103"/>
        <v>291275.90260486002</v>
      </c>
      <c r="D3522" s="47">
        <f t="shared" si="1092"/>
        <v>43535</v>
      </c>
      <c r="E3522" s="3">
        <f t="shared" si="1101"/>
        <v>0</v>
      </c>
      <c r="F3522" s="4">
        <f t="shared" si="1099"/>
        <v>13</v>
      </c>
      <c r="G3522" s="4">
        <f t="shared" si="1097"/>
        <v>31</v>
      </c>
      <c r="H3522" s="2">
        <f t="shared" si="1093"/>
        <v>1</v>
      </c>
      <c r="I3522" s="2">
        <f t="shared" si="1094"/>
        <v>1.07934741</v>
      </c>
      <c r="J3522" s="2">
        <f t="shared" si="1087"/>
        <v>1.07934741</v>
      </c>
      <c r="K3522" s="2">
        <f t="shared" si="1088"/>
        <v>314387.89107195998</v>
      </c>
      <c r="L3522" s="1">
        <f t="shared" si="1095"/>
        <v>0</v>
      </c>
      <c r="M3522" s="3">
        <f t="shared" si="1102"/>
        <v>0</v>
      </c>
      <c r="N3522" s="2">
        <f t="shared" si="1089"/>
        <v>0</v>
      </c>
      <c r="O3522" s="18">
        <f t="shared" si="1096"/>
        <v>0.14499999999999999</v>
      </c>
      <c r="P3522" s="8">
        <f t="shared" si="1100"/>
        <v>1.0047430959999999</v>
      </c>
      <c r="Q3522" s="2">
        <f t="shared" si="1098"/>
        <v>1491.1719485900001</v>
      </c>
      <c r="R3522" s="2">
        <f t="shared" si="1090"/>
        <v>1491.1719485900001</v>
      </c>
      <c r="S3522" s="9" t="s">
        <v>56</v>
      </c>
      <c r="T3522" s="47">
        <f t="shared" si="1104"/>
        <v>43565</v>
      </c>
      <c r="AE3522" s="33"/>
    </row>
    <row r="3523" spans="1:31" x14ac:dyDescent="0.2">
      <c r="A3523" s="90">
        <f t="shared" si="1091"/>
        <v>43548</v>
      </c>
      <c r="B3523" s="2">
        <f t="shared" si="1086"/>
        <v>315994.06076650997</v>
      </c>
      <c r="C3523" s="2">
        <f t="shared" si="1103"/>
        <v>291275.90260486002</v>
      </c>
      <c r="D3523" s="47">
        <f t="shared" si="1092"/>
        <v>43535</v>
      </c>
      <c r="E3523" s="3">
        <f t="shared" si="1101"/>
        <v>0</v>
      </c>
      <c r="F3523" s="4">
        <f t="shared" si="1099"/>
        <v>14</v>
      </c>
      <c r="G3523" s="4">
        <f t="shared" si="1097"/>
        <v>31</v>
      </c>
      <c r="H3523" s="2">
        <f t="shared" si="1093"/>
        <v>1</v>
      </c>
      <c r="I3523" s="2">
        <f t="shared" si="1094"/>
        <v>1.07934741</v>
      </c>
      <c r="J3523" s="2">
        <f t="shared" si="1087"/>
        <v>1.07934741</v>
      </c>
      <c r="K3523" s="2">
        <f t="shared" si="1088"/>
        <v>314387.89107195998</v>
      </c>
      <c r="L3523" s="1">
        <f t="shared" si="1095"/>
        <v>0</v>
      </c>
      <c r="M3523" s="3">
        <f t="shared" si="1102"/>
        <v>0</v>
      </c>
      <c r="N3523" s="2">
        <f t="shared" si="1089"/>
        <v>0</v>
      </c>
      <c r="O3523" s="18">
        <f t="shared" si="1096"/>
        <v>0.14499999999999999</v>
      </c>
      <c r="P3523" s="8">
        <f t="shared" si="1100"/>
        <v>1.005108879</v>
      </c>
      <c r="Q3523" s="2">
        <f t="shared" si="1098"/>
        <v>1606.16969455</v>
      </c>
      <c r="R3523" s="2">
        <f t="shared" si="1090"/>
        <v>1606.16969455</v>
      </c>
      <c r="S3523" s="9" t="s">
        <v>56</v>
      </c>
      <c r="T3523" s="47">
        <f t="shared" si="1104"/>
        <v>43565</v>
      </c>
      <c r="AE3523" s="33"/>
    </row>
    <row r="3524" spans="1:31" x14ac:dyDescent="0.2">
      <c r="A3524" s="90">
        <f t="shared" si="1091"/>
        <v>43549</v>
      </c>
      <c r="B3524" s="2">
        <f t="shared" si="1086"/>
        <v>316109.10095483001</v>
      </c>
      <c r="C3524" s="2">
        <f t="shared" si="1103"/>
        <v>291275.90260486002</v>
      </c>
      <c r="D3524" s="47">
        <f t="shared" si="1092"/>
        <v>43535</v>
      </c>
      <c r="E3524" s="3">
        <f t="shared" si="1101"/>
        <v>0</v>
      </c>
      <c r="F3524" s="4">
        <f t="shared" si="1099"/>
        <v>15</v>
      </c>
      <c r="G3524" s="4">
        <f t="shared" si="1097"/>
        <v>31</v>
      </c>
      <c r="H3524" s="2">
        <f t="shared" si="1093"/>
        <v>1</v>
      </c>
      <c r="I3524" s="2">
        <f t="shared" si="1094"/>
        <v>1.07934741</v>
      </c>
      <c r="J3524" s="2">
        <f t="shared" si="1087"/>
        <v>1.07934741</v>
      </c>
      <c r="K3524" s="2">
        <f t="shared" si="1088"/>
        <v>314387.89107195998</v>
      </c>
      <c r="L3524" s="1">
        <f t="shared" si="1095"/>
        <v>0</v>
      </c>
      <c r="M3524" s="3">
        <f t="shared" si="1102"/>
        <v>0</v>
      </c>
      <c r="N3524" s="2">
        <f t="shared" si="1089"/>
        <v>0</v>
      </c>
      <c r="O3524" s="18">
        <f t="shared" si="1096"/>
        <v>0.14499999999999999</v>
      </c>
      <c r="P3524" s="8">
        <f t="shared" si="1100"/>
        <v>1.005474797</v>
      </c>
      <c r="Q3524" s="2">
        <f t="shared" si="1098"/>
        <v>1721.20988287</v>
      </c>
      <c r="R3524" s="2">
        <f t="shared" si="1090"/>
        <v>1721.20988287</v>
      </c>
      <c r="S3524" s="9" t="s">
        <v>56</v>
      </c>
      <c r="T3524" s="47">
        <f t="shared" si="1104"/>
        <v>43565</v>
      </c>
      <c r="AE3524" s="33"/>
    </row>
    <row r="3525" spans="1:31" x14ac:dyDescent="0.2">
      <c r="A3525" s="90">
        <f t="shared" si="1091"/>
        <v>43550</v>
      </c>
      <c r="B3525" s="2">
        <f t="shared" si="1086"/>
        <v>316224.18264235999</v>
      </c>
      <c r="C3525" s="2">
        <f t="shared" si="1103"/>
        <v>291275.90260486002</v>
      </c>
      <c r="D3525" s="47">
        <f t="shared" si="1092"/>
        <v>43535</v>
      </c>
      <c r="E3525" s="3">
        <f t="shared" si="1101"/>
        <v>0</v>
      </c>
      <c r="F3525" s="4">
        <f t="shared" si="1099"/>
        <v>16</v>
      </c>
      <c r="G3525" s="4">
        <f t="shared" si="1097"/>
        <v>31</v>
      </c>
      <c r="H3525" s="2">
        <f t="shared" si="1093"/>
        <v>1</v>
      </c>
      <c r="I3525" s="2">
        <f t="shared" si="1094"/>
        <v>1.07934741</v>
      </c>
      <c r="J3525" s="2">
        <f t="shared" si="1087"/>
        <v>1.07934741</v>
      </c>
      <c r="K3525" s="2">
        <f t="shared" si="1088"/>
        <v>314387.89107195998</v>
      </c>
      <c r="L3525" s="1">
        <f t="shared" si="1095"/>
        <v>0</v>
      </c>
      <c r="M3525" s="3">
        <f t="shared" si="1102"/>
        <v>0</v>
      </c>
      <c r="N3525" s="2">
        <f t="shared" si="1089"/>
        <v>0</v>
      </c>
      <c r="O3525" s="18">
        <f t="shared" si="1096"/>
        <v>0.14499999999999999</v>
      </c>
      <c r="P3525" s="8">
        <f t="shared" si="1100"/>
        <v>1.005840847</v>
      </c>
      <c r="Q3525" s="2">
        <f t="shared" si="1098"/>
        <v>1836.2915704</v>
      </c>
      <c r="R3525" s="2">
        <f t="shared" si="1090"/>
        <v>1836.2915704</v>
      </c>
      <c r="S3525" s="9" t="s">
        <v>56</v>
      </c>
      <c r="T3525" s="47">
        <f t="shared" si="1104"/>
        <v>43565</v>
      </c>
      <c r="AE3525" s="33"/>
    </row>
    <row r="3526" spans="1:31" x14ac:dyDescent="0.2">
      <c r="A3526" s="90">
        <f t="shared" si="1091"/>
        <v>43551</v>
      </c>
      <c r="B3526" s="2">
        <f t="shared" si="1086"/>
        <v>316339.30645785999</v>
      </c>
      <c r="C3526" s="2">
        <f t="shared" si="1103"/>
        <v>291275.90260486002</v>
      </c>
      <c r="D3526" s="47">
        <f t="shared" si="1092"/>
        <v>43535</v>
      </c>
      <c r="E3526" s="3">
        <f t="shared" si="1101"/>
        <v>0</v>
      </c>
      <c r="F3526" s="4">
        <f t="shared" si="1099"/>
        <v>17</v>
      </c>
      <c r="G3526" s="4">
        <f t="shared" si="1097"/>
        <v>31</v>
      </c>
      <c r="H3526" s="2">
        <f t="shared" si="1093"/>
        <v>1</v>
      </c>
      <c r="I3526" s="2">
        <f t="shared" si="1094"/>
        <v>1.07934741</v>
      </c>
      <c r="J3526" s="2">
        <f t="shared" si="1087"/>
        <v>1.07934741</v>
      </c>
      <c r="K3526" s="2">
        <f t="shared" si="1088"/>
        <v>314387.89107195998</v>
      </c>
      <c r="L3526" s="1">
        <f t="shared" si="1095"/>
        <v>0</v>
      </c>
      <c r="M3526" s="3">
        <f t="shared" si="1102"/>
        <v>0</v>
      </c>
      <c r="N3526" s="2">
        <f t="shared" si="1089"/>
        <v>0</v>
      </c>
      <c r="O3526" s="18">
        <f t="shared" si="1096"/>
        <v>0.14499999999999999</v>
      </c>
      <c r="P3526" s="8">
        <f t="shared" si="1100"/>
        <v>1.006207031</v>
      </c>
      <c r="Q3526" s="2">
        <f t="shared" si="1098"/>
        <v>1951.4153859</v>
      </c>
      <c r="R3526" s="2">
        <f t="shared" si="1090"/>
        <v>1951.4153859</v>
      </c>
      <c r="S3526" s="9" t="s">
        <v>56</v>
      </c>
      <c r="T3526" s="47">
        <f t="shared" si="1104"/>
        <v>43565</v>
      </c>
      <c r="AE3526" s="33"/>
    </row>
    <row r="3527" spans="1:31" x14ac:dyDescent="0.2">
      <c r="A3527" s="90">
        <f t="shared" si="1091"/>
        <v>43552</v>
      </c>
      <c r="B3527" s="2">
        <f t="shared" si="1086"/>
        <v>316454.47208695998</v>
      </c>
      <c r="C3527" s="2">
        <f t="shared" si="1103"/>
        <v>291275.90260486002</v>
      </c>
      <c r="D3527" s="47">
        <f t="shared" si="1092"/>
        <v>43535</v>
      </c>
      <c r="E3527" s="3">
        <f t="shared" si="1101"/>
        <v>0</v>
      </c>
      <c r="F3527" s="4">
        <f t="shared" si="1099"/>
        <v>18</v>
      </c>
      <c r="G3527" s="4">
        <f t="shared" si="1097"/>
        <v>31</v>
      </c>
      <c r="H3527" s="2">
        <f t="shared" si="1093"/>
        <v>1</v>
      </c>
      <c r="I3527" s="2">
        <f t="shared" si="1094"/>
        <v>1.07934741</v>
      </c>
      <c r="J3527" s="2">
        <f t="shared" si="1087"/>
        <v>1.07934741</v>
      </c>
      <c r="K3527" s="2">
        <f t="shared" si="1088"/>
        <v>314387.89107195998</v>
      </c>
      <c r="L3527" s="1">
        <f t="shared" si="1095"/>
        <v>0</v>
      </c>
      <c r="M3527" s="3">
        <f t="shared" si="1102"/>
        <v>0</v>
      </c>
      <c r="N3527" s="2">
        <f t="shared" si="1089"/>
        <v>0</v>
      </c>
      <c r="O3527" s="18">
        <f t="shared" si="1096"/>
        <v>0.14499999999999999</v>
      </c>
      <c r="P3527" s="8">
        <f t="shared" si="1100"/>
        <v>1.0065733480000001</v>
      </c>
      <c r="Q3527" s="2">
        <f t="shared" si="1098"/>
        <v>2066.5810150000002</v>
      </c>
      <c r="R3527" s="2">
        <f t="shared" si="1090"/>
        <v>2066.5810150000002</v>
      </c>
      <c r="S3527" s="9" t="s">
        <v>56</v>
      </c>
      <c r="T3527" s="47">
        <f t="shared" si="1104"/>
        <v>43565</v>
      </c>
      <c r="AE3527" s="33"/>
    </row>
    <row r="3528" spans="1:31" x14ac:dyDescent="0.2">
      <c r="A3528" s="90">
        <f t="shared" si="1091"/>
        <v>43553</v>
      </c>
      <c r="B3528" s="2">
        <f t="shared" si="1086"/>
        <v>316569.67952964001</v>
      </c>
      <c r="C3528" s="2">
        <f t="shared" si="1103"/>
        <v>291275.90260486002</v>
      </c>
      <c r="D3528" s="47">
        <f t="shared" si="1092"/>
        <v>43535</v>
      </c>
      <c r="E3528" s="3">
        <f t="shared" si="1101"/>
        <v>0</v>
      </c>
      <c r="F3528" s="4">
        <f t="shared" si="1099"/>
        <v>19</v>
      </c>
      <c r="G3528" s="4">
        <f t="shared" si="1097"/>
        <v>31</v>
      </c>
      <c r="H3528" s="2">
        <f t="shared" si="1093"/>
        <v>1</v>
      </c>
      <c r="I3528" s="2">
        <f t="shared" si="1094"/>
        <v>1.07934741</v>
      </c>
      <c r="J3528" s="2">
        <f t="shared" si="1087"/>
        <v>1.07934741</v>
      </c>
      <c r="K3528" s="2">
        <f t="shared" si="1088"/>
        <v>314387.89107195998</v>
      </c>
      <c r="L3528" s="1">
        <f t="shared" si="1095"/>
        <v>0</v>
      </c>
      <c r="M3528" s="3">
        <f t="shared" si="1102"/>
        <v>0</v>
      </c>
      <c r="N3528" s="2">
        <f t="shared" si="1089"/>
        <v>0</v>
      </c>
      <c r="O3528" s="18">
        <f t="shared" si="1096"/>
        <v>0.14499999999999999</v>
      </c>
      <c r="P3528" s="8">
        <f t="shared" si="1100"/>
        <v>1.0069397980000001</v>
      </c>
      <c r="Q3528" s="2">
        <f t="shared" si="1098"/>
        <v>2181.7884576800002</v>
      </c>
      <c r="R3528" s="2">
        <f t="shared" si="1090"/>
        <v>2181.7884576800002</v>
      </c>
      <c r="S3528" s="9" t="s">
        <v>56</v>
      </c>
      <c r="T3528" s="47">
        <f t="shared" si="1104"/>
        <v>43565</v>
      </c>
      <c r="AE3528" s="33"/>
    </row>
    <row r="3529" spans="1:31" x14ac:dyDescent="0.2">
      <c r="A3529" s="90">
        <f t="shared" si="1091"/>
        <v>43554</v>
      </c>
      <c r="B3529" s="2">
        <f t="shared" si="1086"/>
        <v>316684.92878590996</v>
      </c>
      <c r="C3529" s="2">
        <f t="shared" si="1103"/>
        <v>291275.90260486002</v>
      </c>
      <c r="D3529" s="47">
        <f t="shared" si="1092"/>
        <v>43535</v>
      </c>
      <c r="E3529" s="3">
        <f t="shared" si="1101"/>
        <v>0</v>
      </c>
      <c r="F3529" s="4">
        <f t="shared" si="1099"/>
        <v>20</v>
      </c>
      <c r="G3529" s="4">
        <f t="shared" si="1097"/>
        <v>31</v>
      </c>
      <c r="H3529" s="2">
        <f t="shared" si="1093"/>
        <v>1</v>
      </c>
      <c r="I3529" s="2">
        <f t="shared" si="1094"/>
        <v>1.07934741</v>
      </c>
      <c r="J3529" s="2">
        <f t="shared" si="1087"/>
        <v>1.07934741</v>
      </c>
      <c r="K3529" s="2">
        <f t="shared" si="1088"/>
        <v>314387.89107195998</v>
      </c>
      <c r="L3529" s="1">
        <f t="shared" si="1095"/>
        <v>0</v>
      </c>
      <c r="M3529" s="3">
        <f t="shared" si="1102"/>
        <v>0</v>
      </c>
      <c r="N3529" s="2">
        <f t="shared" si="1089"/>
        <v>0</v>
      </c>
      <c r="O3529" s="18">
        <f t="shared" si="1096"/>
        <v>0.14499999999999999</v>
      </c>
      <c r="P3529" s="8">
        <f t="shared" si="1100"/>
        <v>1.007306381</v>
      </c>
      <c r="Q3529" s="2">
        <f t="shared" si="1098"/>
        <v>2297.0377139500001</v>
      </c>
      <c r="R3529" s="2">
        <f t="shared" si="1090"/>
        <v>2297.0377139500001</v>
      </c>
      <c r="S3529" s="9" t="s">
        <v>56</v>
      </c>
      <c r="T3529" s="47">
        <f t="shared" si="1104"/>
        <v>43565</v>
      </c>
      <c r="AE3529" s="33"/>
    </row>
    <row r="3530" spans="1:31" x14ac:dyDescent="0.2">
      <c r="A3530" s="90">
        <f t="shared" si="1091"/>
        <v>43555</v>
      </c>
      <c r="B3530" s="2">
        <f t="shared" ref="B3530:B3593" si="1105">(K3530+Q3530)</f>
        <v>316800.22048454999</v>
      </c>
      <c r="C3530" s="2">
        <f t="shared" si="1103"/>
        <v>291275.90260486002</v>
      </c>
      <c r="D3530" s="47">
        <f t="shared" si="1092"/>
        <v>43535</v>
      </c>
      <c r="E3530" s="3">
        <f t="shared" si="1101"/>
        <v>0</v>
      </c>
      <c r="F3530" s="4">
        <f t="shared" si="1099"/>
        <v>21</v>
      </c>
      <c r="G3530" s="4">
        <f t="shared" si="1097"/>
        <v>31</v>
      </c>
      <c r="H3530" s="2">
        <f t="shared" si="1093"/>
        <v>1</v>
      </c>
      <c r="I3530" s="2">
        <f t="shared" si="1094"/>
        <v>1.07934741</v>
      </c>
      <c r="J3530" s="2">
        <f t="shared" ref="J3530:J3593" si="1106">TRUNC(H3530*I3530,8)</f>
        <v>1.07934741</v>
      </c>
      <c r="K3530" s="2">
        <f t="shared" ref="K3530:K3593" si="1107">TRUNC(C3530*J3530,8)</f>
        <v>314387.89107195998</v>
      </c>
      <c r="L3530" s="1">
        <f t="shared" si="1095"/>
        <v>0</v>
      </c>
      <c r="M3530" s="3">
        <f t="shared" si="1102"/>
        <v>0</v>
      </c>
      <c r="N3530" s="2">
        <f t="shared" ref="N3530:N3593" si="1108">IF(M3530&gt;0,TRUNC((M3530*K3530),8),0)</f>
        <v>0</v>
      </c>
      <c r="O3530" s="18">
        <f t="shared" si="1096"/>
        <v>0.14499999999999999</v>
      </c>
      <c r="P3530" s="8">
        <f t="shared" si="1100"/>
        <v>1.007673099</v>
      </c>
      <c r="Q3530" s="2">
        <f t="shared" si="1098"/>
        <v>2412.3294125900002</v>
      </c>
      <c r="R3530" s="2">
        <f t="shared" ref="R3530:R3593" si="1109">(N3530+Q3530)</f>
        <v>2412.3294125900002</v>
      </c>
      <c r="S3530" s="9" t="s">
        <v>56</v>
      </c>
      <c r="T3530" s="47">
        <f t="shared" si="1104"/>
        <v>43565</v>
      </c>
      <c r="AE3530" s="33"/>
    </row>
    <row r="3531" spans="1:31" x14ac:dyDescent="0.2">
      <c r="A3531" s="90">
        <f t="shared" ref="A3531:A3594" si="1110">(A3530+1)</f>
        <v>43556</v>
      </c>
      <c r="B3531" s="2">
        <f t="shared" si="1105"/>
        <v>316915.55368238996</v>
      </c>
      <c r="C3531" s="2">
        <f t="shared" si="1103"/>
        <v>291275.90260486002</v>
      </c>
      <c r="D3531" s="47">
        <f t="shared" ref="D3531:D3594" si="1111">IF(DAY(A3530)=$E$2,A3531,D3530)</f>
        <v>43535</v>
      </c>
      <c r="E3531" s="3">
        <f t="shared" si="1101"/>
        <v>0</v>
      </c>
      <c r="F3531" s="4">
        <f t="shared" si="1099"/>
        <v>22</v>
      </c>
      <c r="G3531" s="4">
        <f t="shared" si="1097"/>
        <v>31</v>
      </c>
      <c r="H3531" s="2">
        <f t="shared" ref="H3531:H3594" si="1112">TRUNC(((1+$E3531)^($F3531/$G3531)),8)</f>
        <v>1</v>
      </c>
      <c r="I3531" s="2">
        <f t="shared" ref="I3531:I3594" si="1113">IF(DAY(A3530)=E$2,J3530,I3530)</f>
        <v>1.07934741</v>
      </c>
      <c r="J3531" s="2">
        <f t="shared" si="1106"/>
        <v>1.07934741</v>
      </c>
      <c r="K3531" s="2">
        <f t="shared" si="1107"/>
        <v>314387.89107195998</v>
      </c>
      <c r="L3531" s="1">
        <f t="shared" ref="L3531:L3594" si="1114">IF(DAY(A3531)=E$2,VLOOKUP(A3531,$W$10:$AD$316,7),0)</f>
        <v>0</v>
      </c>
      <c r="M3531" s="3">
        <f t="shared" si="1102"/>
        <v>0</v>
      </c>
      <c r="N3531" s="2">
        <f t="shared" si="1108"/>
        <v>0</v>
      </c>
      <c r="O3531" s="18">
        <f t="shared" ref="O3531:O3594" si="1115">(O3530)</f>
        <v>0.14499999999999999</v>
      </c>
      <c r="P3531" s="8">
        <f t="shared" si="1100"/>
        <v>1.008039949</v>
      </c>
      <c r="Q3531" s="2">
        <f t="shared" si="1098"/>
        <v>2527.6626104299999</v>
      </c>
      <c r="R3531" s="2">
        <f t="shared" si="1109"/>
        <v>2527.6626104299999</v>
      </c>
      <c r="S3531" s="9" t="s">
        <v>56</v>
      </c>
      <c r="T3531" s="47">
        <f t="shared" si="1104"/>
        <v>43565</v>
      </c>
      <c r="AE3531" s="33"/>
    </row>
    <row r="3532" spans="1:31" x14ac:dyDescent="0.2">
      <c r="A3532" s="90">
        <f t="shared" si="1110"/>
        <v>43557</v>
      </c>
      <c r="B3532" s="2">
        <f t="shared" si="1105"/>
        <v>317030.92932259996</v>
      </c>
      <c r="C3532" s="2">
        <f t="shared" si="1103"/>
        <v>291275.90260486002</v>
      </c>
      <c r="D3532" s="47">
        <f t="shared" si="1111"/>
        <v>43535</v>
      </c>
      <c r="E3532" s="3">
        <f t="shared" si="1101"/>
        <v>0</v>
      </c>
      <c r="F3532" s="4">
        <f t="shared" si="1099"/>
        <v>23</v>
      </c>
      <c r="G3532" s="4">
        <f t="shared" ref="G3532:G3595" si="1116">IF(DAY(A3532)=E$2+1,DAY(EOMONTH(A3532,0)), IF(DAY(A3532)&lt;&gt;$E$2+1,G3531))</f>
        <v>31</v>
      </c>
      <c r="H3532" s="2">
        <f t="shared" si="1112"/>
        <v>1</v>
      </c>
      <c r="I3532" s="2">
        <f t="shared" si="1113"/>
        <v>1.07934741</v>
      </c>
      <c r="J3532" s="2">
        <f t="shared" si="1106"/>
        <v>1.07934741</v>
      </c>
      <c r="K3532" s="2">
        <f t="shared" si="1107"/>
        <v>314387.89107195998</v>
      </c>
      <c r="L3532" s="1">
        <f t="shared" si="1114"/>
        <v>0</v>
      </c>
      <c r="M3532" s="3">
        <f t="shared" si="1102"/>
        <v>0</v>
      </c>
      <c r="N3532" s="2">
        <f t="shared" si="1108"/>
        <v>0</v>
      </c>
      <c r="O3532" s="18">
        <f t="shared" si="1115"/>
        <v>0.14499999999999999</v>
      </c>
      <c r="P3532" s="8">
        <f t="shared" si="1100"/>
        <v>1.0084069339999999</v>
      </c>
      <c r="Q3532" s="2">
        <f t="shared" si="1098"/>
        <v>2643.0382506400001</v>
      </c>
      <c r="R3532" s="2">
        <f t="shared" si="1109"/>
        <v>2643.0382506400001</v>
      </c>
      <c r="S3532" s="9" t="s">
        <v>56</v>
      </c>
      <c r="T3532" s="47">
        <f t="shared" si="1104"/>
        <v>43565</v>
      </c>
      <c r="AE3532" s="33"/>
    </row>
    <row r="3533" spans="1:31" x14ac:dyDescent="0.2">
      <c r="A3533" s="90">
        <f t="shared" si="1110"/>
        <v>43558</v>
      </c>
      <c r="B3533" s="2">
        <f t="shared" si="1105"/>
        <v>317146.34646199999</v>
      </c>
      <c r="C3533" s="2">
        <f t="shared" si="1103"/>
        <v>291275.90260486002</v>
      </c>
      <c r="D3533" s="47">
        <f t="shared" si="1111"/>
        <v>43535</v>
      </c>
      <c r="E3533" s="3">
        <f t="shared" si="1101"/>
        <v>0</v>
      </c>
      <c r="F3533" s="4">
        <f t="shared" si="1099"/>
        <v>24</v>
      </c>
      <c r="G3533" s="4">
        <f t="shared" si="1116"/>
        <v>31</v>
      </c>
      <c r="H3533" s="2">
        <f t="shared" si="1112"/>
        <v>1</v>
      </c>
      <c r="I3533" s="2">
        <f t="shared" si="1113"/>
        <v>1.07934741</v>
      </c>
      <c r="J3533" s="2">
        <f t="shared" si="1106"/>
        <v>1.07934741</v>
      </c>
      <c r="K3533" s="2">
        <f t="shared" si="1107"/>
        <v>314387.89107195998</v>
      </c>
      <c r="L3533" s="1">
        <f t="shared" si="1114"/>
        <v>0</v>
      </c>
      <c r="M3533" s="3">
        <f t="shared" si="1102"/>
        <v>0</v>
      </c>
      <c r="N3533" s="2">
        <f t="shared" si="1108"/>
        <v>0</v>
      </c>
      <c r="O3533" s="18">
        <f t="shared" si="1115"/>
        <v>0.14499999999999999</v>
      </c>
      <c r="P3533" s="8">
        <f t="shared" si="1100"/>
        <v>1.0087740510000001</v>
      </c>
      <c r="Q3533" s="2">
        <f t="shared" si="1098"/>
        <v>2758.4553900400001</v>
      </c>
      <c r="R3533" s="2">
        <f t="shared" si="1109"/>
        <v>2758.4553900400001</v>
      </c>
      <c r="S3533" s="9" t="s">
        <v>56</v>
      </c>
      <c r="T3533" s="47">
        <f t="shared" si="1104"/>
        <v>43565</v>
      </c>
      <c r="AE3533" s="33"/>
    </row>
    <row r="3534" spans="1:31" x14ac:dyDescent="0.2">
      <c r="A3534" s="90">
        <f t="shared" si="1110"/>
        <v>43559</v>
      </c>
      <c r="B3534" s="2">
        <f t="shared" si="1105"/>
        <v>317261.80604376999</v>
      </c>
      <c r="C3534" s="2">
        <f t="shared" si="1103"/>
        <v>291275.90260486002</v>
      </c>
      <c r="D3534" s="47">
        <f t="shared" si="1111"/>
        <v>43535</v>
      </c>
      <c r="E3534" s="3">
        <f t="shared" si="1101"/>
        <v>0</v>
      </c>
      <c r="F3534" s="4">
        <f t="shared" si="1099"/>
        <v>25</v>
      </c>
      <c r="G3534" s="4">
        <f t="shared" si="1116"/>
        <v>31</v>
      </c>
      <c r="H3534" s="2">
        <f t="shared" si="1112"/>
        <v>1</v>
      </c>
      <c r="I3534" s="2">
        <f t="shared" si="1113"/>
        <v>1.07934741</v>
      </c>
      <c r="J3534" s="2">
        <f t="shared" si="1106"/>
        <v>1.07934741</v>
      </c>
      <c r="K3534" s="2">
        <f t="shared" si="1107"/>
        <v>314387.89107195998</v>
      </c>
      <c r="L3534" s="1">
        <f t="shared" si="1114"/>
        <v>0</v>
      </c>
      <c r="M3534" s="3">
        <f t="shared" si="1102"/>
        <v>0</v>
      </c>
      <c r="N3534" s="2">
        <f t="shared" si="1108"/>
        <v>0</v>
      </c>
      <c r="O3534" s="18">
        <f t="shared" si="1115"/>
        <v>0.14499999999999999</v>
      </c>
      <c r="P3534" s="8">
        <f t="shared" si="1100"/>
        <v>1.009141303</v>
      </c>
      <c r="Q3534" s="2">
        <f t="shared" ref="Q3534:Q3597" si="1117">TRUNC((P3534-1)*K3534,8)</f>
        <v>2873.9149718100002</v>
      </c>
      <c r="R3534" s="2">
        <f t="shared" si="1109"/>
        <v>2873.9149718100002</v>
      </c>
      <c r="S3534" s="9" t="s">
        <v>56</v>
      </c>
      <c r="T3534" s="47">
        <f t="shared" si="1104"/>
        <v>43565</v>
      </c>
      <c r="AE3534" s="33"/>
    </row>
    <row r="3535" spans="1:31" x14ac:dyDescent="0.2">
      <c r="A3535" s="90">
        <f t="shared" si="1110"/>
        <v>43560</v>
      </c>
      <c r="B3535" s="2">
        <f t="shared" si="1105"/>
        <v>317377.30743913999</v>
      </c>
      <c r="C3535" s="2">
        <f t="shared" si="1103"/>
        <v>291275.90260486002</v>
      </c>
      <c r="D3535" s="47">
        <f t="shared" si="1111"/>
        <v>43535</v>
      </c>
      <c r="E3535" s="3">
        <f t="shared" si="1101"/>
        <v>0</v>
      </c>
      <c r="F3535" s="4">
        <f t="shared" si="1099"/>
        <v>26</v>
      </c>
      <c r="G3535" s="4">
        <f t="shared" si="1116"/>
        <v>31</v>
      </c>
      <c r="H3535" s="2">
        <f t="shared" si="1112"/>
        <v>1</v>
      </c>
      <c r="I3535" s="2">
        <f t="shared" si="1113"/>
        <v>1.07934741</v>
      </c>
      <c r="J3535" s="2">
        <f t="shared" si="1106"/>
        <v>1.07934741</v>
      </c>
      <c r="K3535" s="2">
        <f t="shared" si="1107"/>
        <v>314387.89107195998</v>
      </c>
      <c r="L3535" s="1">
        <f t="shared" si="1114"/>
        <v>0</v>
      </c>
      <c r="M3535" s="3">
        <f t="shared" si="1102"/>
        <v>0</v>
      </c>
      <c r="N3535" s="2">
        <f t="shared" si="1108"/>
        <v>0</v>
      </c>
      <c r="O3535" s="18">
        <f t="shared" si="1115"/>
        <v>0.14499999999999999</v>
      </c>
      <c r="P3535" s="8">
        <f t="shared" si="1100"/>
        <v>1.0095086879999999</v>
      </c>
      <c r="Q3535" s="2">
        <f t="shared" si="1117"/>
        <v>2989.4163671800002</v>
      </c>
      <c r="R3535" s="2">
        <f t="shared" si="1109"/>
        <v>2989.4163671800002</v>
      </c>
      <c r="S3535" s="9" t="s">
        <v>56</v>
      </c>
      <c r="T3535" s="47">
        <f t="shared" si="1104"/>
        <v>43565</v>
      </c>
      <c r="AE3535" s="33"/>
    </row>
    <row r="3536" spans="1:31" x14ac:dyDescent="0.2">
      <c r="A3536" s="90">
        <f t="shared" si="1110"/>
        <v>43561</v>
      </c>
      <c r="B3536" s="2">
        <f t="shared" si="1105"/>
        <v>317492.85096248001</v>
      </c>
      <c r="C3536" s="2">
        <f t="shared" si="1103"/>
        <v>291275.90260486002</v>
      </c>
      <c r="D3536" s="47">
        <f t="shared" si="1111"/>
        <v>43535</v>
      </c>
      <c r="E3536" s="3">
        <f t="shared" si="1101"/>
        <v>0</v>
      </c>
      <c r="F3536" s="4">
        <f t="shared" ref="F3536:F3599" si="1118">IF(DAY(A3536)=E$2+1,1,F3535+1)</f>
        <v>27</v>
      </c>
      <c r="G3536" s="4">
        <f t="shared" si="1116"/>
        <v>31</v>
      </c>
      <c r="H3536" s="2">
        <f t="shared" si="1112"/>
        <v>1</v>
      </c>
      <c r="I3536" s="2">
        <f t="shared" si="1113"/>
        <v>1.07934741</v>
      </c>
      <c r="J3536" s="2">
        <f t="shared" si="1106"/>
        <v>1.07934741</v>
      </c>
      <c r="K3536" s="2">
        <f t="shared" si="1107"/>
        <v>314387.89107195998</v>
      </c>
      <c r="L3536" s="1">
        <f t="shared" si="1114"/>
        <v>0</v>
      </c>
      <c r="M3536" s="3">
        <f t="shared" si="1102"/>
        <v>0</v>
      </c>
      <c r="N3536" s="2">
        <f t="shared" si="1108"/>
        <v>0</v>
      </c>
      <c r="O3536" s="18">
        <f t="shared" si="1115"/>
        <v>0.14499999999999999</v>
      </c>
      <c r="P3536" s="8">
        <f t="shared" si="1100"/>
        <v>1.009876207</v>
      </c>
      <c r="Q3536" s="2">
        <f t="shared" si="1117"/>
        <v>3104.95989052</v>
      </c>
      <c r="R3536" s="2">
        <f t="shared" si="1109"/>
        <v>3104.95989052</v>
      </c>
      <c r="S3536" s="9" t="s">
        <v>56</v>
      </c>
      <c r="T3536" s="47">
        <f t="shared" si="1104"/>
        <v>43565</v>
      </c>
      <c r="AE3536" s="33"/>
    </row>
    <row r="3537" spans="1:31" x14ac:dyDescent="0.2">
      <c r="A3537" s="90">
        <f t="shared" si="1110"/>
        <v>43562</v>
      </c>
      <c r="B3537" s="2">
        <f t="shared" si="1105"/>
        <v>317608.43661378999</v>
      </c>
      <c r="C3537" s="2">
        <f t="shared" si="1103"/>
        <v>291275.90260486002</v>
      </c>
      <c r="D3537" s="47">
        <f t="shared" si="1111"/>
        <v>43535</v>
      </c>
      <c r="E3537" s="3">
        <f t="shared" si="1101"/>
        <v>0</v>
      </c>
      <c r="F3537" s="4">
        <f t="shared" si="1118"/>
        <v>28</v>
      </c>
      <c r="G3537" s="4">
        <f t="shared" si="1116"/>
        <v>31</v>
      </c>
      <c r="H3537" s="2">
        <f t="shared" si="1112"/>
        <v>1</v>
      </c>
      <c r="I3537" s="2">
        <f t="shared" si="1113"/>
        <v>1.07934741</v>
      </c>
      <c r="J3537" s="2">
        <f t="shared" si="1106"/>
        <v>1.07934741</v>
      </c>
      <c r="K3537" s="2">
        <f t="shared" si="1107"/>
        <v>314387.89107195998</v>
      </c>
      <c r="L3537" s="1">
        <f t="shared" si="1114"/>
        <v>0</v>
      </c>
      <c r="M3537" s="3">
        <f t="shared" si="1102"/>
        <v>0</v>
      </c>
      <c r="N3537" s="2">
        <f t="shared" si="1108"/>
        <v>0</v>
      </c>
      <c r="O3537" s="18">
        <f t="shared" si="1115"/>
        <v>0.14499999999999999</v>
      </c>
      <c r="P3537" s="8">
        <f t="shared" si="1100"/>
        <v>1.0102438600000001</v>
      </c>
      <c r="Q3537" s="2">
        <f t="shared" si="1117"/>
        <v>3220.5455418299998</v>
      </c>
      <c r="R3537" s="2">
        <f t="shared" si="1109"/>
        <v>3220.5455418299998</v>
      </c>
      <c r="S3537" s="9" t="s">
        <v>56</v>
      </c>
      <c r="T3537" s="47">
        <f t="shared" si="1104"/>
        <v>43565</v>
      </c>
      <c r="AE3537" s="33"/>
    </row>
    <row r="3538" spans="1:31" x14ac:dyDescent="0.2">
      <c r="A3538" s="90">
        <f t="shared" si="1110"/>
        <v>43563</v>
      </c>
      <c r="B3538" s="2">
        <f t="shared" si="1105"/>
        <v>317724.06407869997</v>
      </c>
      <c r="C3538" s="2">
        <f t="shared" si="1103"/>
        <v>291275.90260486002</v>
      </c>
      <c r="D3538" s="47">
        <f t="shared" si="1111"/>
        <v>43535</v>
      </c>
      <c r="E3538" s="3">
        <f t="shared" si="1101"/>
        <v>0</v>
      </c>
      <c r="F3538" s="4">
        <f t="shared" si="1118"/>
        <v>29</v>
      </c>
      <c r="G3538" s="4">
        <f t="shared" si="1116"/>
        <v>31</v>
      </c>
      <c r="H3538" s="2">
        <f t="shared" si="1112"/>
        <v>1</v>
      </c>
      <c r="I3538" s="2">
        <f t="shared" si="1113"/>
        <v>1.07934741</v>
      </c>
      <c r="J3538" s="2">
        <f t="shared" si="1106"/>
        <v>1.07934741</v>
      </c>
      <c r="K3538" s="2">
        <f t="shared" si="1107"/>
        <v>314387.89107195998</v>
      </c>
      <c r="L3538" s="1">
        <f t="shared" si="1114"/>
        <v>0</v>
      </c>
      <c r="M3538" s="3">
        <f t="shared" si="1102"/>
        <v>0</v>
      </c>
      <c r="N3538" s="2">
        <f t="shared" si="1108"/>
        <v>0</v>
      </c>
      <c r="O3538" s="18">
        <f t="shared" si="1115"/>
        <v>0.14499999999999999</v>
      </c>
      <c r="P3538" s="8">
        <f t="shared" si="1100"/>
        <v>1.0106116460000001</v>
      </c>
      <c r="Q3538" s="2">
        <f t="shared" si="1117"/>
        <v>3336.1730067399999</v>
      </c>
      <c r="R3538" s="2">
        <f t="shared" si="1109"/>
        <v>3336.1730067399999</v>
      </c>
      <c r="S3538" s="9" t="s">
        <v>56</v>
      </c>
      <c r="T3538" s="47">
        <f t="shared" si="1104"/>
        <v>43565</v>
      </c>
      <c r="AE3538" s="33"/>
    </row>
    <row r="3539" spans="1:31" x14ac:dyDescent="0.2">
      <c r="A3539" s="90">
        <f t="shared" si="1110"/>
        <v>43564</v>
      </c>
      <c r="B3539" s="2">
        <f t="shared" si="1105"/>
        <v>317839.73398596997</v>
      </c>
      <c r="C3539" s="2">
        <f t="shared" si="1103"/>
        <v>291275.90260486002</v>
      </c>
      <c r="D3539" s="47">
        <f t="shared" si="1111"/>
        <v>43535</v>
      </c>
      <c r="E3539" s="3">
        <f t="shared" si="1101"/>
        <v>0</v>
      </c>
      <c r="F3539" s="4">
        <f t="shared" si="1118"/>
        <v>30</v>
      </c>
      <c r="G3539" s="4">
        <f t="shared" si="1116"/>
        <v>31</v>
      </c>
      <c r="H3539" s="2">
        <f t="shared" si="1112"/>
        <v>1</v>
      </c>
      <c r="I3539" s="2">
        <f t="shared" si="1113"/>
        <v>1.07934741</v>
      </c>
      <c r="J3539" s="2">
        <f t="shared" si="1106"/>
        <v>1.07934741</v>
      </c>
      <c r="K3539" s="2">
        <f t="shared" si="1107"/>
        <v>314387.89107195998</v>
      </c>
      <c r="L3539" s="1">
        <f t="shared" si="1114"/>
        <v>0</v>
      </c>
      <c r="M3539" s="3">
        <f t="shared" si="1102"/>
        <v>0</v>
      </c>
      <c r="N3539" s="2">
        <f t="shared" si="1108"/>
        <v>0</v>
      </c>
      <c r="O3539" s="18">
        <f t="shared" si="1115"/>
        <v>0.14499999999999999</v>
      </c>
      <c r="P3539" s="8">
        <f t="shared" si="1100"/>
        <v>1.0109795669999999</v>
      </c>
      <c r="Q3539" s="2">
        <f t="shared" si="1117"/>
        <v>3451.8429140100002</v>
      </c>
      <c r="R3539" s="2">
        <f t="shared" si="1109"/>
        <v>3451.8429140100002</v>
      </c>
      <c r="S3539" s="9" t="s">
        <v>56</v>
      </c>
      <c r="T3539" s="47">
        <f t="shared" si="1104"/>
        <v>43565</v>
      </c>
      <c r="AE3539" s="33"/>
    </row>
    <row r="3540" spans="1:31" x14ac:dyDescent="0.2">
      <c r="A3540" s="135">
        <f t="shared" si="1110"/>
        <v>43565</v>
      </c>
      <c r="B3540" s="136">
        <f t="shared" si="1105"/>
        <v>317955.44570682995</v>
      </c>
      <c r="C3540" s="136">
        <f t="shared" si="1103"/>
        <v>291275.90260486002</v>
      </c>
      <c r="D3540" s="137">
        <f t="shared" si="1111"/>
        <v>43535</v>
      </c>
      <c r="E3540" s="3">
        <f t="shared" si="1101"/>
        <v>0</v>
      </c>
      <c r="F3540" s="139">
        <f t="shared" si="1118"/>
        <v>31</v>
      </c>
      <c r="G3540" s="139">
        <f t="shared" si="1116"/>
        <v>31</v>
      </c>
      <c r="H3540" s="136">
        <f t="shared" si="1112"/>
        <v>1</v>
      </c>
      <c r="I3540" s="136">
        <f t="shared" si="1113"/>
        <v>1.07934741</v>
      </c>
      <c r="J3540" s="136">
        <f t="shared" si="1106"/>
        <v>1.07934741</v>
      </c>
      <c r="K3540" s="136">
        <f t="shared" si="1107"/>
        <v>314387.89107195998</v>
      </c>
      <c r="L3540" s="140">
        <f t="shared" si="1114"/>
        <v>116</v>
      </c>
      <c r="M3540" s="138">
        <f t="shared" si="1102"/>
        <v>0</v>
      </c>
      <c r="N3540" s="136">
        <f t="shared" si="1108"/>
        <v>0</v>
      </c>
      <c r="O3540" s="141">
        <f t="shared" si="1115"/>
        <v>0.14499999999999999</v>
      </c>
      <c r="P3540" s="142">
        <f t="shared" si="1100"/>
        <v>1.0113476210000001</v>
      </c>
      <c r="Q3540" s="136">
        <f t="shared" si="1117"/>
        <v>3567.55463487</v>
      </c>
      <c r="R3540" s="136">
        <f t="shared" si="1109"/>
        <v>3567.55463487</v>
      </c>
      <c r="S3540" s="143" t="s">
        <v>56</v>
      </c>
      <c r="T3540" s="137">
        <f t="shared" si="1104"/>
        <v>43565</v>
      </c>
      <c r="U3540" s="144"/>
      <c r="AE3540" s="33"/>
    </row>
    <row r="3541" spans="1:31" x14ac:dyDescent="0.2">
      <c r="A3541" s="90">
        <f t="shared" si="1110"/>
        <v>43566</v>
      </c>
      <c r="B3541" s="2">
        <f t="shared" si="1105"/>
        <v>318075.05895571999</v>
      </c>
      <c r="C3541" s="2">
        <f t="shared" si="1103"/>
        <v>294581.19115405</v>
      </c>
      <c r="D3541" s="47">
        <f t="shared" si="1111"/>
        <v>43566</v>
      </c>
      <c r="E3541" s="3">
        <f t="shared" si="1101"/>
        <v>0</v>
      </c>
      <c r="F3541" s="4">
        <f t="shared" si="1118"/>
        <v>1</v>
      </c>
      <c r="G3541" s="4">
        <f t="shared" si="1116"/>
        <v>30</v>
      </c>
      <c r="H3541" s="2">
        <f t="shared" si="1112"/>
        <v>1</v>
      </c>
      <c r="I3541" s="2">
        <f t="shared" si="1113"/>
        <v>1.07934741</v>
      </c>
      <c r="J3541" s="2">
        <f t="shared" si="1106"/>
        <v>1.07934741</v>
      </c>
      <c r="K3541" s="2">
        <f t="shared" si="1107"/>
        <v>317955.44570683001</v>
      </c>
      <c r="L3541" s="1">
        <f t="shared" si="1114"/>
        <v>0</v>
      </c>
      <c r="M3541" s="3">
        <f t="shared" si="1102"/>
        <v>0</v>
      </c>
      <c r="N3541" s="2">
        <f t="shared" si="1108"/>
        <v>0</v>
      </c>
      <c r="O3541" s="18">
        <f t="shared" si="1115"/>
        <v>0.14499999999999999</v>
      </c>
      <c r="P3541" s="8">
        <f t="shared" si="1100"/>
        <v>1.0003761950000001</v>
      </c>
      <c r="Q3541" s="2">
        <f t="shared" si="1117"/>
        <v>119.61324888999999</v>
      </c>
      <c r="R3541" s="2">
        <f t="shared" si="1109"/>
        <v>119.61324888999999</v>
      </c>
      <c r="S3541" s="9" t="s">
        <v>56</v>
      </c>
      <c r="T3541" s="47">
        <f t="shared" si="1104"/>
        <v>43595</v>
      </c>
      <c r="AE3541" s="33"/>
    </row>
    <row r="3542" spans="1:31" x14ac:dyDescent="0.2">
      <c r="A3542" s="90">
        <f t="shared" si="1110"/>
        <v>43567</v>
      </c>
      <c r="B3542" s="2">
        <f t="shared" si="1105"/>
        <v>318194.71703634004</v>
      </c>
      <c r="C3542" s="2">
        <f t="shared" si="1103"/>
        <v>294581.19115405</v>
      </c>
      <c r="D3542" s="47">
        <f t="shared" si="1111"/>
        <v>43566</v>
      </c>
      <c r="E3542" s="3">
        <f t="shared" si="1101"/>
        <v>0</v>
      </c>
      <c r="F3542" s="4">
        <f t="shared" si="1118"/>
        <v>2</v>
      </c>
      <c r="G3542" s="4">
        <f t="shared" si="1116"/>
        <v>30</v>
      </c>
      <c r="H3542" s="2">
        <f t="shared" si="1112"/>
        <v>1</v>
      </c>
      <c r="I3542" s="2">
        <f t="shared" si="1113"/>
        <v>1.07934741</v>
      </c>
      <c r="J3542" s="2">
        <f t="shared" si="1106"/>
        <v>1.07934741</v>
      </c>
      <c r="K3542" s="2">
        <f t="shared" si="1107"/>
        <v>317955.44570683001</v>
      </c>
      <c r="L3542" s="1">
        <f t="shared" si="1114"/>
        <v>0</v>
      </c>
      <c r="M3542" s="3">
        <f t="shared" si="1102"/>
        <v>0</v>
      </c>
      <c r="N3542" s="2">
        <f t="shared" si="1108"/>
        <v>0</v>
      </c>
      <c r="O3542" s="18">
        <f t="shared" si="1115"/>
        <v>0.14499999999999999</v>
      </c>
      <c r="P3542" s="8">
        <f t="shared" si="1100"/>
        <v>1.0007525310000001</v>
      </c>
      <c r="Q3542" s="2">
        <f t="shared" si="1117"/>
        <v>239.27132950999999</v>
      </c>
      <c r="R3542" s="2">
        <f t="shared" si="1109"/>
        <v>239.27132950999999</v>
      </c>
      <c r="S3542" s="9" t="s">
        <v>56</v>
      </c>
      <c r="T3542" s="47">
        <f t="shared" si="1104"/>
        <v>43595</v>
      </c>
      <c r="AE3542" s="33"/>
    </row>
    <row r="3543" spans="1:31" x14ac:dyDescent="0.2">
      <c r="A3543" s="90">
        <f t="shared" si="1110"/>
        <v>43568</v>
      </c>
      <c r="B3543" s="2">
        <f t="shared" si="1105"/>
        <v>318314.42026663001</v>
      </c>
      <c r="C3543" s="2">
        <f t="shared" si="1103"/>
        <v>294581.19115405</v>
      </c>
      <c r="D3543" s="47">
        <f t="shared" si="1111"/>
        <v>43566</v>
      </c>
      <c r="E3543" s="3">
        <f t="shared" si="1101"/>
        <v>0</v>
      </c>
      <c r="F3543" s="4">
        <f t="shared" si="1118"/>
        <v>3</v>
      </c>
      <c r="G3543" s="4">
        <f t="shared" si="1116"/>
        <v>30</v>
      </c>
      <c r="H3543" s="2">
        <f t="shared" si="1112"/>
        <v>1</v>
      </c>
      <c r="I3543" s="2">
        <f t="shared" si="1113"/>
        <v>1.07934741</v>
      </c>
      <c r="J3543" s="2">
        <f t="shared" si="1106"/>
        <v>1.07934741</v>
      </c>
      <c r="K3543" s="2">
        <f t="shared" si="1107"/>
        <v>317955.44570683001</v>
      </c>
      <c r="L3543" s="1">
        <f t="shared" si="1114"/>
        <v>0</v>
      </c>
      <c r="M3543" s="3">
        <f t="shared" si="1102"/>
        <v>0</v>
      </c>
      <c r="N3543" s="2">
        <f t="shared" si="1108"/>
        <v>0</v>
      </c>
      <c r="O3543" s="18">
        <f t="shared" si="1115"/>
        <v>0.14499999999999999</v>
      </c>
      <c r="P3543" s="8">
        <f t="shared" ref="P3543:P3606" si="1119">ROUND((1+O3543)^(30/360)^(F3543/G3543),9)</f>
        <v>1.001129009</v>
      </c>
      <c r="Q3543" s="2">
        <f t="shared" si="1117"/>
        <v>358.97455980000001</v>
      </c>
      <c r="R3543" s="2">
        <f t="shared" si="1109"/>
        <v>358.97455980000001</v>
      </c>
      <c r="S3543" s="9" t="s">
        <v>56</v>
      </c>
      <c r="T3543" s="47">
        <f t="shared" si="1104"/>
        <v>43595</v>
      </c>
      <c r="AE3543" s="33"/>
    </row>
    <row r="3544" spans="1:31" x14ac:dyDescent="0.2">
      <c r="A3544" s="90">
        <f t="shared" si="1110"/>
        <v>43569</v>
      </c>
      <c r="B3544" s="2">
        <f t="shared" si="1105"/>
        <v>318434.16832863004</v>
      </c>
      <c r="C3544" s="2">
        <f t="shared" si="1103"/>
        <v>294581.19115405</v>
      </c>
      <c r="D3544" s="47">
        <f t="shared" si="1111"/>
        <v>43566</v>
      </c>
      <c r="E3544" s="3">
        <f t="shared" si="1101"/>
        <v>0</v>
      </c>
      <c r="F3544" s="4">
        <f t="shared" si="1118"/>
        <v>4</v>
      </c>
      <c r="G3544" s="4">
        <f t="shared" si="1116"/>
        <v>30</v>
      </c>
      <c r="H3544" s="2">
        <f t="shared" si="1112"/>
        <v>1</v>
      </c>
      <c r="I3544" s="2">
        <f t="shared" si="1113"/>
        <v>1.07934741</v>
      </c>
      <c r="J3544" s="2">
        <f t="shared" si="1106"/>
        <v>1.07934741</v>
      </c>
      <c r="K3544" s="2">
        <f t="shared" si="1107"/>
        <v>317955.44570683001</v>
      </c>
      <c r="L3544" s="1">
        <f t="shared" si="1114"/>
        <v>0</v>
      </c>
      <c r="M3544" s="3">
        <f t="shared" si="1102"/>
        <v>0</v>
      </c>
      <c r="N3544" s="2">
        <f t="shared" si="1108"/>
        <v>0</v>
      </c>
      <c r="O3544" s="18">
        <f t="shared" si="1115"/>
        <v>0.14499999999999999</v>
      </c>
      <c r="P3544" s="8">
        <f t="shared" si="1119"/>
        <v>1.0015056280000001</v>
      </c>
      <c r="Q3544" s="2">
        <f t="shared" si="1117"/>
        <v>478.72262180000001</v>
      </c>
      <c r="R3544" s="2">
        <f t="shared" si="1109"/>
        <v>478.72262180000001</v>
      </c>
      <c r="S3544" s="9" t="s">
        <v>56</v>
      </c>
      <c r="T3544" s="47">
        <f t="shared" si="1104"/>
        <v>43595</v>
      </c>
      <c r="AE3544" s="33"/>
    </row>
    <row r="3545" spans="1:31" x14ac:dyDescent="0.2">
      <c r="A3545" s="90">
        <f t="shared" si="1110"/>
        <v>43570</v>
      </c>
      <c r="B3545" s="2">
        <f t="shared" si="1105"/>
        <v>318553.96154031</v>
      </c>
      <c r="C3545" s="2">
        <f t="shared" si="1103"/>
        <v>294581.19115405</v>
      </c>
      <c r="D3545" s="47">
        <f t="shared" si="1111"/>
        <v>43566</v>
      </c>
      <c r="E3545" s="3">
        <f t="shared" si="1101"/>
        <v>0</v>
      </c>
      <c r="F3545" s="4">
        <f t="shared" si="1118"/>
        <v>5</v>
      </c>
      <c r="G3545" s="4">
        <f t="shared" si="1116"/>
        <v>30</v>
      </c>
      <c r="H3545" s="2">
        <f t="shared" si="1112"/>
        <v>1</v>
      </c>
      <c r="I3545" s="2">
        <f t="shared" si="1113"/>
        <v>1.07934741</v>
      </c>
      <c r="J3545" s="2">
        <f t="shared" si="1106"/>
        <v>1.07934741</v>
      </c>
      <c r="K3545" s="2">
        <f t="shared" si="1107"/>
        <v>317955.44570683001</v>
      </c>
      <c r="L3545" s="1">
        <f t="shared" si="1114"/>
        <v>0</v>
      </c>
      <c r="M3545" s="3">
        <f t="shared" si="1102"/>
        <v>0</v>
      </c>
      <c r="N3545" s="2">
        <f t="shared" si="1108"/>
        <v>0</v>
      </c>
      <c r="O3545" s="18">
        <f t="shared" si="1115"/>
        <v>0.14499999999999999</v>
      </c>
      <c r="P3545" s="8">
        <f t="shared" si="1119"/>
        <v>1.0018823889999999</v>
      </c>
      <c r="Q3545" s="2">
        <f t="shared" si="1117"/>
        <v>598.51583347999997</v>
      </c>
      <c r="R3545" s="2">
        <f t="shared" si="1109"/>
        <v>598.51583347999997</v>
      </c>
      <c r="S3545" s="9" t="s">
        <v>56</v>
      </c>
      <c r="T3545" s="47">
        <f t="shared" si="1104"/>
        <v>43595</v>
      </c>
      <c r="AE3545" s="33"/>
    </row>
    <row r="3546" spans="1:31" x14ac:dyDescent="0.2">
      <c r="A3546" s="90">
        <f t="shared" si="1110"/>
        <v>43571</v>
      </c>
      <c r="B3546" s="2">
        <f t="shared" si="1105"/>
        <v>318673.79990167002</v>
      </c>
      <c r="C3546" s="2">
        <f t="shared" si="1103"/>
        <v>294581.19115405</v>
      </c>
      <c r="D3546" s="47">
        <f t="shared" si="1111"/>
        <v>43566</v>
      </c>
      <c r="E3546" s="3">
        <f t="shared" si="1101"/>
        <v>0</v>
      </c>
      <c r="F3546" s="4">
        <f t="shared" si="1118"/>
        <v>6</v>
      </c>
      <c r="G3546" s="4">
        <f t="shared" si="1116"/>
        <v>30</v>
      </c>
      <c r="H3546" s="2">
        <f t="shared" si="1112"/>
        <v>1</v>
      </c>
      <c r="I3546" s="2">
        <f t="shared" si="1113"/>
        <v>1.07934741</v>
      </c>
      <c r="J3546" s="2">
        <f t="shared" si="1106"/>
        <v>1.07934741</v>
      </c>
      <c r="K3546" s="2">
        <f t="shared" si="1107"/>
        <v>317955.44570683001</v>
      </c>
      <c r="L3546" s="1">
        <f t="shared" si="1114"/>
        <v>0</v>
      </c>
      <c r="M3546" s="3">
        <f t="shared" si="1102"/>
        <v>0</v>
      </c>
      <c r="N3546" s="2">
        <f t="shared" si="1108"/>
        <v>0</v>
      </c>
      <c r="O3546" s="18">
        <f t="shared" si="1115"/>
        <v>0.14499999999999999</v>
      </c>
      <c r="P3546" s="8">
        <f t="shared" si="1119"/>
        <v>1.002259292</v>
      </c>
      <c r="Q3546" s="2">
        <f t="shared" si="1117"/>
        <v>718.35419483999999</v>
      </c>
      <c r="R3546" s="2">
        <f t="shared" si="1109"/>
        <v>718.35419483999999</v>
      </c>
      <c r="S3546" s="9" t="s">
        <v>56</v>
      </c>
      <c r="T3546" s="47">
        <f t="shared" si="1104"/>
        <v>43595</v>
      </c>
      <c r="AE3546" s="33"/>
    </row>
    <row r="3547" spans="1:31" x14ac:dyDescent="0.2">
      <c r="A3547" s="90">
        <f t="shared" si="1110"/>
        <v>43572</v>
      </c>
      <c r="B3547" s="2">
        <f t="shared" si="1105"/>
        <v>318793.68341269001</v>
      </c>
      <c r="C3547" s="2">
        <f t="shared" si="1103"/>
        <v>294581.19115405</v>
      </c>
      <c r="D3547" s="47">
        <f t="shared" si="1111"/>
        <v>43566</v>
      </c>
      <c r="E3547" s="3">
        <f t="shared" si="1101"/>
        <v>0</v>
      </c>
      <c r="F3547" s="4">
        <f t="shared" si="1118"/>
        <v>7</v>
      </c>
      <c r="G3547" s="4">
        <f t="shared" si="1116"/>
        <v>30</v>
      </c>
      <c r="H3547" s="2">
        <f t="shared" si="1112"/>
        <v>1</v>
      </c>
      <c r="I3547" s="2">
        <f t="shared" si="1113"/>
        <v>1.07934741</v>
      </c>
      <c r="J3547" s="2">
        <f t="shared" si="1106"/>
        <v>1.07934741</v>
      </c>
      <c r="K3547" s="2">
        <f t="shared" si="1107"/>
        <v>317955.44570683001</v>
      </c>
      <c r="L3547" s="1">
        <f t="shared" si="1114"/>
        <v>0</v>
      </c>
      <c r="M3547" s="3">
        <f t="shared" si="1102"/>
        <v>0</v>
      </c>
      <c r="N3547" s="2">
        <f t="shared" si="1108"/>
        <v>0</v>
      </c>
      <c r="O3547" s="18">
        <f t="shared" si="1115"/>
        <v>0.14499999999999999</v>
      </c>
      <c r="P3547" s="8">
        <f t="shared" si="1119"/>
        <v>1.002636337</v>
      </c>
      <c r="Q3547" s="2">
        <f t="shared" si="1117"/>
        <v>838.23770586000001</v>
      </c>
      <c r="R3547" s="2">
        <f t="shared" si="1109"/>
        <v>838.23770586000001</v>
      </c>
      <c r="S3547" s="9" t="s">
        <v>56</v>
      </c>
      <c r="T3547" s="47">
        <f t="shared" si="1104"/>
        <v>43595</v>
      </c>
      <c r="AE3547" s="33"/>
    </row>
    <row r="3548" spans="1:31" x14ac:dyDescent="0.2">
      <c r="A3548" s="90">
        <f t="shared" si="1110"/>
        <v>43573</v>
      </c>
      <c r="B3548" s="2">
        <f t="shared" si="1105"/>
        <v>318913.61175544001</v>
      </c>
      <c r="C3548" s="2">
        <f t="shared" si="1103"/>
        <v>294581.19115405</v>
      </c>
      <c r="D3548" s="47">
        <f t="shared" si="1111"/>
        <v>43566</v>
      </c>
      <c r="E3548" s="3">
        <f t="shared" si="1101"/>
        <v>0</v>
      </c>
      <c r="F3548" s="4">
        <f t="shared" si="1118"/>
        <v>8</v>
      </c>
      <c r="G3548" s="4">
        <f t="shared" si="1116"/>
        <v>30</v>
      </c>
      <c r="H3548" s="2">
        <f t="shared" si="1112"/>
        <v>1</v>
      </c>
      <c r="I3548" s="2">
        <f t="shared" si="1113"/>
        <v>1.07934741</v>
      </c>
      <c r="J3548" s="2">
        <f t="shared" si="1106"/>
        <v>1.07934741</v>
      </c>
      <c r="K3548" s="2">
        <f t="shared" si="1107"/>
        <v>317955.44570683001</v>
      </c>
      <c r="L3548" s="1">
        <f t="shared" si="1114"/>
        <v>0</v>
      </c>
      <c r="M3548" s="3">
        <f t="shared" si="1102"/>
        <v>0</v>
      </c>
      <c r="N3548" s="2">
        <f t="shared" si="1108"/>
        <v>0</v>
      </c>
      <c r="O3548" s="18">
        <f t="shared" si="1115"/>
        <v>0.14499999999999999</v>
      </c>
      <c r="P3548" s="8">
        <f t="shared" si="1119"/>
        <v>1.0030135229999999</v>
      </c>
      <c r="Q3548" s="2">
        <f t="shared" si="1117"/>
        <v>958.16604860999996</v>
      </c>
      <c r="R3548" s="2">
        <f t="shared" si="1109"/>
        <v>958.16604860999996</v>
      </c>
      <c r="S3548" s="9" t="s">
        <v>56</v>
      </c>
      <c r="T3548" s="47">
        <f t="shared" si="1104"/>
        <v>43595</v>
      </c>
      <c r="AE3548" s="33"/>
    </row>
    <row r="3549" spans="1:31" x14ac:dyDescent="0.2">
      <c r="A3549" s="90">
        <f t="shared" si="1110"/>
        <v>43574</v>
      </c>
      <c r="B3549" s="2">
        <f t="shared" si="1105"/>
        <v>319033.58556581003</v>
      </c>
      <c r="C3549" s="2">
        <f t="shared" si="1103"/>
        <v>294581.19115405</v>
      </c>
      <c r="D3549" s="47">
        <f t="shared" si="1111"/>
        <v>43566</v>
      </c>
      <c r="E3549" s="3">
        <f t="shared" si="1101"/>
        <v>0</v>
      </c>
      <c r="F3549" s="4">
        <f t="shared" si="1118"/>
        <v>9</v>
      </c>
      <c r="G3549" s="4">
        <f t="shared" si="1116"/>
        <v>30</v>
      </c>
      <c r="H3549" s="2">
        <f t="shared" si="1112"/>
        <v>1</v>
      </c>
      <c r="I3549" s="2">
        <f t="shared" si="1113"/>
        <v>1.07934741</v>
      </c>
      <c r="J3549" s="2">
        <f t="shared" si="1106"/>
        <v>1.07934741</v>
      </c>
      <c r="K3549" s="2">
        <f t="shared" si="1107"/>
        <v>317955.44570683001</v>
      </c>
      <c r="L3549" s="1">
        <f t="shared" si="1114"/>
        <v>0</v>
      </c>
      <c r="M3549" s="3">
        <f t="shared" si="1102"/>
        <v>0</v>
      </c>
      <c r="N3549" s="2">
        <f t="shared" si="1108"/>
        <v>0</v>
      </c>
      <c r="O3549" s="18">
        <f t="shared" si="1115"/>
        <v>0.14499999999999999</v>
      </c>
      <c r="P3549" s="8">
        <f t="shared" si="1119"/>
        <v>1.0033908520000001</v>
      </c>
      <c r="Q3549" s="2">
        <f t="shared" si="1117"/>
        <v>1078.1398589800001</v>
      </c>
      <c r="R3549" s="2">
        <f t="shared" si="1109"/>
        <v>1078.1398589800001</v>
      </c>
      <c r="S3549" s="9" t="s">
        <v>56</v>
      </c>
      <c r="T3549" s="47">
        <f t="shared" si="1104"/>
        <v>43595</v>
      </c>
      <c r="AE3549" s="33"/>
    </row>
    <row r="3550" spans="1:31" x14ac:dyDescent="0.2">
      <c r="A3550" s="90">
        <f t="shared" si="1110"/>
        <v>43575</v>
      </c>
      <c r="B3550" s="2">
        <f t="shared" si="1105"/>
        <v>319153.6042079</v>
      </c>
      <c r="C3550" s="2">
        <f t="shared" si="1103"/>
        <v>294581.19115405</v>
      </c>
      <c r="D3550" s="47">
        <f t="shared" si="1111"/>
        <v>43566</v>
      </c>
      <c r="E3550" s="3">
        <f t="shared" si="1101"/>
        <v>0</v>
      </c>
      <c r="F3550" s="4">
        <f t="shared" si="1118"/>
        <v>10</v>
      </c>
      <c r="G3550" s="4">
        <f t="shared" si="1116"/>
        <v>30</v>
      </c>
      <c r="H3550" s="2">
        <f t="shared" si="1112"/>
        <v>1</v>
      </c>
      <c r="I3550" s="2">
        <f t="shared" si="1113"/>
        <v>1.07934741</v>
      </c>
      <c r="J3550" s="2">
        <f t="shared" si="1106"/>
        <v>1.07934741</v>
      </c>
      <c r="K3550" s="2">
        <f t="shared" si="1107"/>
        <v>317955.44570683001</v>
      </c>
      <c r="L3550" s="1">
        <f t="shared" si="1114"/>
        <v>0</v>
      </c>
      <c r="M3550" s="3">
        <f t="shared" si="1102"/>
        <v>0</v>
      </c>
      <c r="N3550" s="2">
        <f t="shared" si="1108"/>
        <v>0</v>
      </c>
      <c r="O3550" s="18">
        <f t="shared" si="1115"/>
        <v>0.14499999999999999</v>
      </c>
      <c r="P3550" s="8">
        <f t="shared" si="1119"/>
        <v>1.003768322</v>
      </c>
      <c r="Q3550" s="2">
        <f t="shared" si="1117"/>
        <v>1198.1585010700001</v>
      </c>
      <c r="R3550" s="2">
        <f t="shared" si="1109"/>
        <v>1198.1585010700001</v>
      </c>
      <c r="S3550" s="9" t="s">
        <v>56</v>
      </c>
      <c r="T3550" s="47">
        <f t="shared" si="1104"/>
        <v>43595</v>
      </c>
      <c r="AE3550" s="33"/>
    </row>
    <row r="3551" spans="1:31" x14ac:dyDescent="0.2">
      <c r="A3551" s="90">
        <f t="shared" si="1110"/>
        <v>43576</v>
      </c>
      <c r="B3551" s="2">
        <f t="shared" si="1105"/>
        <v>319273.66831762</v>
      </c>
      <c r="C3551" s="2">
        <f t="shared" si="1103"/>
        <v>294581.19115405</v>
      </c>
      <c r="D3551" s="47">
        <f t="shared" si="1111"/>
        <v>43566</v>
      </c>
      <c r="E3551" s="3">
        <f t="shared" si="1101"/>
        <v>0</v>
      </c>
      <c r="F3551" s="4">
        <f t="shared" si="1118"/>
        <v>11</v>
      </c>
      <c r="G3551" s="4">
        <f t="shared" si="1116"/>
        <v>30</v>
      </c>
      <c r="H3551" s="2">
        <f t="shared" si="1112"/>
        <v>1</v>
      </c>
      <c r="I3551" s="2">
        <f t="shared" si="1113"/>
        <v>1.07934741</v>
      </c>
      <c r="J3551" s="2">
        <f t="shared" si="1106"/>
        <v>1.07934741</v>
      </c>
      <c r="K3551" s="2">
        <f t="shared" si="1107"/>
        <v>317955.44570683001</v>
      </c>
      <c r="L3551" s="1">
        <f t="shared" si="1114"/>
        <v>0</v>
      </c>
      <c r="M3551" s="3">
        <f t="shared" si="1102"/>
        <v>0</v>
      </c>
      <c r="N3551" s="2">
        <f t="shared" si="1108"/>
        <v>0</v>
      </c>
      <c r="O3551" s="18">
        <f t="shared" si="1115"/>
        <v>0.14499999999999999</v>
      </c>
      <c r="P3551" s="8">
        <f t="shared" si="1119"/>
        <v>1.0041459349999999</v>
      </c>
      <c r="Q3551" s="2">
        <f t="shared" si="1117"/>
        <v>1318.2226107900001</v>
      </c>
      <c r="R3551" s="2">
        <f t="shared" si="1109"/>
        <v>1318.2226107900001</v>
      </c>
      <c r="S3551" s="9" t="s">
        <v>56</v>
      </c>
      <c r="T3551" s="47">
        <f t="shared" si="1104"/>
        <v>43595</v>
      </c>
      <c r="AE3551" s="33"/>
    </row>
    <row r="3552" spans="1:31" x14ac:dyDescent="0.2">
      <c r="A3552" s="90">
        <f t="shared" si="1110"/>
        <v>43577</v>
      </c>
      <c r="B3552" s="2">
        <f t="shared" si="1105"/>
        <v>319393.77725906001</v>
      </c>
      <c r="C3552" s="2">
        <f t="shared" si="1103"/>
        <v>294581.19115405</v>
      </c>
      <c r="D3552" s="47">
        <f t="shared" si="1111"/>
        <v>43566</v>
      </c>
      <c r="E3552" s="3">
        <f t="shared" si="1101"/>
        <v>0</v>
      </c>
      <c r="F3552" s="4">
        <f t="shared" si="1118"/>
        <v>12</v>
      </c>
      <c r="G3552" s="4">
        <f t="shared" si="1116"/>
        <v>30</v>
      </c>
      <c r="H3552" s="2">
        <f t="shared" si="1112"/>
        <v>1</v>
      </c>
      <c r="I3552" s="2">
        <f t="shared" si="1113"/>
        <v>1.07934741</v>
      </c>
      <c r="J3552" s="2">
        <f t="shared" si="1106"/>
        <v>1.07934741</v>
      </c>
      <c r="K3552" s="2">
        <f t="shared" si="1107"/>
        <v>317955.44570683001</v>
      </c>
      <c r="L3552" s="1">
        <f t="shared" si="1114"/>
        <v>0</v>
      </c>
      <c r="M3552" s="3">
        <f t="shared" si="1102"/>
        <v>0</v>
      </c>
      <c r="N3552" s="2">
        <f t="shared" si="1108"/>
        <v>0</v>
      </c>
      <c r="O3552" s="18">
        <f t="shared" si="1115"/>
        <v>0.14499999999999999</v>
      </c>
      <c r="P3552" s="8">
        <f t="shared" si="1119"/>
        <v>1.004523689</v>
      </c>
      <c r="Q3552" s="2">
        <f t="shared" si="1117"/>
        <v>1438.3315522299999</v>
      </c>
      <c r="R3552" s="2">
        <f t="shared" si="1109"/>
        <v>1438.3315522299999</v>
      </c>
      <c r="S3552" s="9" t="s">
        <v>56</v>
      </c>
      <c r="T3552" s="47">
        <f t="shared" si="1104"/>
        <v>43595</v>
      </c>
      <c r="AE3552" s="33"/>
    </row>
    <row r="3553" spans="1:31" x14ac:dyDescent="0.2">
      <c r="A3553" s="90">
        <f t="shared" si="1110"/>
        <v>43578</v>
      </c>
      <c r="B3553" s="2">
        <f t="shared" si="1105"/>
        <v>319513.93166812998</v>
      </c>
      <c r="C3553" s="2">
        <f t="shared" si="1103"/>
        <v>294581.19115405</v>
      </c>
      <c r="D3553" s="47">
        <f t="shared" si="1111"/>
        <v>43566</v>
      </c>
      <c r="E3553" s="3">
        <f t="shared" si="1101"/>
        <v>0</v>
      </c>
      <c r="F3553" s="4">
        <f t="shared" si="1118"/>
        <v>13</v>
      </c>
      <c r="G3553" s="4">
        <f t="shared" si="1116"/>
        <v>30</v>
      </c>
      <c r="H3553" s="2">
        <f t="shared" si="1112"/>
        <v>1</v>
      </c>
      <c r="I3553" s="2">
        <f t="shared" si="1113"/>
        <v>1.07934741</v>
      </c>
      <c r="J3553" s="2">
        <f t="shared" si="1106"/>
        <v>1.07934741</v>
      </c>
      <c r="K3553" s="2">
        <f t="shared" si="1107"/>
        <v>317955.44570683001</v>
      </c>
      <c r="L3553" s="1">
        <f t="shared" si="1114"/>
        <v>0</v>
      </c>
      <c r="M3553" s="3">
        <f t="shared" si="1102"/>
        <v>0</v>
      </c>
      <c r="N3553" s="2">
        <f t="shared" si="1108"/>
        <v>0</v>
      </c>
      <c r="O3553" s="18">
        <f t="shared" si="1115"/>
        <v>0.14499999999999999</v>
      </c>
      <c r="P3553" s="8">
        <f t="shared" si="1119"/>
        <v>1.0049015859999999</v>
      </c>
      <c r="Q3553" s="2">
        <f t="shared" si="1117"/>
        <v>1558.4859613000001</v>
      </c>
      <c r="R3553" s="2">
        <f t="shared" si="1109"/>
        <v>1558.4859613000001</v>
      </c>
      <c r="S3553" s="9" t="s">
        <v>56</v>
      </c>
      <c r="T3553" s="47">
        <f t="shared" si="1104"/>
        <v>43595</v>
      </c>
      <c r="AE3553" s="33"/>
    </row>
    <row r="3554" spans="1:31" x14ac:dyDescent="0.2">
      <c r="A3554" s="90">
        <f t="shared" si="1110"/>
        <v>43579</v>
      </c>
      <c r="B3554" s="2">
        <f t="shared" si="1105"/>
        <v>319634.13090891001</v>
      </c>
      <c r="C3554" s="2">
        <f t="shared" si="1103"/>
        <v>294581.19115405</v>
      </c>
      <c r="D3554" s="47">
        <f t="shared" si="1111"/>
        <v>43566</v>
      </c>
      <c r="E3554" s="3">
        <f t="shared" si="1101"/>
        <v>0</v>
      </c>
      <c r="F3554" s="4">
        <f t="shared" si="1118"/>
        <v>14</v>
      </c>
      <c r="G3554" s="4">
        <f t="shared" si="1116"/>
        <v>30</v>
      </c>
      <c r="H3554" s="2">
        <f t="shared" si="1112"/>
        <v>1</v>
      </c>
      <c r="I3554" s="2">
        <f t="shared" si="1113"/>
        <v>1.07934741</v>
      </c>
      <c r="J3554" s="2">
        <f t="shared" si="1106"/>
        <v>1.07934741</v>
      </c>
      <c r="K3554" s="2">
        <f t="shared" si="1107"/>
        <v>317955.44570683001</v>
      </c>
      <c r="L3554" s="1">
        <f t="shared" si="1114"/>
        <v>0</v>
      </c>
      <c r="M3554" s="3">
        <f t="shared" si="1102"/>
        <v>0</v>
      </c>
      <c r="N3554" s="2">
        <f t="shared" si="1108"/>
        <v>0</v>
      </c>
      <c r="O3554" s="18">
        <f t="shared" si="1115"/>
        <v>0.14499999999999999</v>
      </c>
      <c r="P3554" s="8">
        <f t="shared" si="1119"/>
        <v>1.0052796239999999</v>
      </c>
      <c r="Q3554" s="2">
        <f t="shared" si="1117"/>
        <v>1678.68520208</v>
      </c>
      <c r="R3554" s="2">
        <f t="shared" si="1109"/>
        <v>1678.68520208</v>
      </c>
      <c r="S3554" s="9" t="s">
        <v>56</v>
      </c>
      <c r="T3554" s="47">
        <f t="shared" si="1104"/>
        <v>43595</v>
      </c>
      <c r="AE3554" s="33"/>
    </row>
    <row r="3555" spans="1:31" x14ac:dyDescent="0.2">
      <c r="A3555" s="90">
        <f t="shared" si="1110"/>
        <v>43580</v>
      </c>
      <c r="B3555" s="2">
        <f t="shared" si="1105"/>
        <v>319754.37561732001</v>
      </c>
      <c r="C3555" s="2">
        <f t="shared" si="1103"/>
        <v>294581.19115405</v>
      </c>
      <c r="D3555" s="47">
        <f t="shared" si="1111"/>
        <v>43566</v>
      </c>
      <c r="E3555" s="3">
        <f t="shared" si="1101"/>
        <v>0</v>
      </c>
      <c r="F3555" s="4">
        <f t="shared" si="1118"/>
        <v>15</v>
      </c>
      <c r="G3555" s="4">
        <f t="shared" si="1116"/>
        <v>30</v>
      </c>
      <c r="H3555" s="2">
        <f t="shared" si="1112"/>
        <v>1</v>
      </c>
      <c r="I3555" s="2">
        <f t="shared" si="1113"/>
        <v>1.07934741</v>
      </c>
      <c r="J3555" s="2">
        <f t="shared" si="1106"/>
        <v>1.07934741</v>
      </c>
      <c r="K3555" s="2">
        <f t="shared" si="1107"/>
        <v>317955.44570683001</v>
      </c>
      <c r="L3555" s="1">
        <f t="shared" si="1114"/>
        <v>0</v>
      </c>
      <c r="M3555" s="3">
        <f t="shared" si="1102"/>
        <v>0</v>
      </c>
      <c r="N3555" s="2">
        <f t="shared" si="1108"/>
        <v>0</v>
      </c>
      <c r="O3555" s="18">
        <f t="shared" si="1115"/>
        <v>0.14499999999999999</v>
      </c>
      <c r="P3555" s="8">
        <f t="shared" si="1119"/>
        <v>1.005657805</v>
      </c>
      <c r="Q3555" s="2">
        <f t="shared" si="1117"/>
        <v>1798.9299104900001</v>
      </c>
      <c r="R3555" s="2">
        <f t="shared" si="1109"/>
        <v>1798.9299104900001</v>
      </c>
      <c r="S3555" s="9" t="s">
        <v>56</v>
      </c>
      <c r="T3555" s="47">
        <f t="shared" si="1104"/>
        <v>43595</v>
      </c>
      <c r="AE3555" s="33"/>
    </row>
    <row r="3556" spans="1:31" x14ac:dyDescent="0.2">
      <c r="A3556" s="90">
        <f t="shared" si="1110"/>
        <v>43581</v>
      </c>
      <c r="B3556" s="2">
        <f t="shared" si="1105"/>
        <v>319874.66547541</v>
      </c>
      <c r="C3556" s="2">
        <f t="shared" si="1103"/>
        <v>294581.19115405</v>
      </c>
      <c r="D3556" s="47">
        <f t="shared" si="1111"/>
        <v>43566</v>
      </c>
      <c r="E3556" s="3">
        <f t="shared" si="1101"/>
        <v>0</v>
      </c>
      <c r="F3556" s="4">
        <f t="shared" si="1118"/>
        <v>16</v>
      </c>
      <c r="G3556" s="4">
        <f t="shared" si="1116"/>
        <v>30</v>
      </c>
      <c r="H3556" s="2">
        <f t="shared" si="1112"/>
        <v>1</v>
      </c>
      <c r="I3556" s="2">
        <f t="shared" si="1113"/>
        <v>1.07934741</v>
      </c>
      <c r="J3556" s="2">
        <f t="shared" si="1106"/>
        <v>1.07934741</v>
      </c>
      <c r="K3556" s="2">
        <f t="shared" si="1107"/>
        <v>317955.44570683001</v>
      </c>
      <c r="L3556" s="1">
        <f t="shared" si="1114"/>
        <v>0</v>
      </c>
      <c r="M3556" s="3">
        <f t="shared" si="1102"/>
        <v>0</v>
      </c>
      <c r="N3556" s="2">
        <f t="shared" si="1108"/>
        <v>0</v>
      </c>
      <c r="O3556" s="18">
        <f t="shared" si="1115"/>
        <v>0.14499999999999999</v>
      </c>
      <c r="P3556" s="8">
        <f t="shared" si="1119"/>
        <v>1.0060361280000001</v>
      </c>
      <c r="Q3556" s="2">
        <f t="shared" si="1117"/>
        <v>1919.2197685799999</v>
      </c>
      <c r="R3556" s="2">
        <f t="shared" si="1109"/>
        <v>1919.2197685799999</v>
      </c>
      <c r="S3556" s="9" t="s">
        <v>56</v>
      </c>
      <c r="T3556" s="47">
        <f t="shared" si="1104"/>
        <v>43595</v>
      </c>
      <c r="AE3556" s="33"/>
    </row>
    <row r="3557" spans="1:31" x14ac:dyDescent="0.2">
      <c r="A3557" s="90">
        <f t="shared" si="1110"/>
        <v>43582</v>
      </c>
      <c r="B3557" s="2">
        <f t="shared" si="1105"/>
        <v>319995.00080112001</v>
      </c>
      <c r="C3557" s="2">
        <f t="shared" si="1103"/>
        <v>294581.19115405</v>
      </c>
      <c r="D3557" s="47">
        <f t="shared" si="1111"/>
        <v>43566</v>
      </c>
      <c r="E3557" s="3">
        <f t="shared" si="1101"/>
        <v>0</v>
      </c>
      <c r="F3557" s="4">
        <f t="shared" si="1118"/>
        <v>17</v>
      </c>
      <c r="G3557" s="4">
        <f t="shared" si="1116"/>
        <v>30</v>
      </c>
      <c r="H3557" s="2">
        <f t="shared" si="1112"/>
        <v>1</v>
      </c>
      <c r="I3557" s="2">
        <f t="shared" si="1113"/>
        <v>1.07934741</v>
      </c>
      <c r="J3557" s="2">
        <f t="shared" si="1106"/>
        <v>1.07934741</v>
      </c>
      <c r="K3557" s="2">
        <f t="shared" si="1107"/>
        <v>317955.44570683001</v>
      </c>
      <c r="L3557" s="1">
        <f t="shared" si="1114"/>
        <v>0</v>
      </c>
      <c r="M3557" s="3">
        <f t="shared" si="1102"/>
        <v>0</v>
      </c>
      <c r="N3557" s="2">
        <f t="shared" si="1108"/>
        <v>0</v>
      </c>
      <c r="O3557" s="18">
        <f t="shared" si="1115"/>
        <v>0.14499999999999999</v>
      </c>
      <c r="P3557" s="8">
        <f t="shared" si="1119"/>
        <v>1.006414594</v>
      </c>
      <c r="Q3557" s="2">
        <f t="shared" si="1117"/>
        <v>2039.5550942899999</v>
      </c>
      <c r="R3557" s="2">
        <f t="shared" si="1109"/>
        <v>2039.5550942899999</v>
      </c>
      <c r="S3557" s="9" t="s">
        <v>56</v>
      </c>
      <c r="T3557" s="47">
        <f t="shared" si="1104"/>
        <v>43595</v>
      </c>
      <c r="AE3557" s="33"/>
    </row>
    <row r="3558" spans="1:31" x14ac:dyDescent="0.2">
      <c r="A3558" s="90">
        <f t="shared" si="1110"/>
        <v>43583</v>
      </c>
      <c r="B3558" s="2">
        <f t="shared" si="1105"/>
        <v>320115.38127651002</v>
      </c>
      <c r="C3558" s="2">
        <f t="shared" si="1103"/>
        <v>294581.19115405</v>
      </c>
      <c r="D3558" s="47">
        <f t="shared" si="1111"/>
        <v>43566</v>
      </c>
      <c r="E3558" s="3">
        <f t="shared" si="1101"/>
        <v>0</v>
      </c>
      <c r="F3558" s="4">
        <f t="shared" si="1118"/>
        <v>18</v>
      </c>
      <c r="G3558" s="4">
        <f t="shared" si="1116"/>
        <v>30</v>
      </c>
      <c r="H3558" s="2">
        <f t="shared" si="1112"/>
        <v>1</v>
      </c>
      <c r="I3558" s="2">
        <f t="shared" si="1113"/>
        <v>1.07934741</v>
      </c>
      <c r="J3558" s="2">
        <f t="shared" si="1106"/>
        <v>1.07934741</v>
      </c>
      <c r="K3558" s="2">
        <f t="shared" si="1107"/>
        <v>317955.44570683001</v>
      </c>
      <c r="L3558" s="1">
        <f t="shared" si="1114"/>
        <v>0</v>
      </c>
      <c r="M3558" s="3">
        <f t="shared" si="1102"/>
        <v>0</v>
      </c>
      <c r="N3558" s="2">
        <f t="shared" si="1108"/>
        <v>0</v>
      </c>
      <c r="O3558" s="18">
        <f t="shared" si="1115"/>
        <v>0.14499999999999999</v>
      </c>
      <c r="P3558" s="8">
        <f t="shared" si="1119"/>
        <v>1.0067932020000001</v>
      </c>
      <c r="Q3558" s="2">
        <f t="shared" si="1117"/>
        <v>2159.9355696799998</v>
      </c>
      <c r="R3558" s="2">
        <f t="shared" si="1109"/>
        <v>2159.9355696799998</v>
      </c>
      <c r="S3558" s="9" t="s">
        <v>56</v>
      </c>
      <c r="T3558" s="47">
        <f t="shared" si="1104"/>
        <v>43595</v>
      </c>
      <c r="AE3558" s="33"/>
    </row>
    <row r="3559" spans="1:31" x14ac:dyDescent="0.2">
      <c r="A3559" s="90">
        <f t="shared" si="1110"/>
        <v>43584</v>
      </c>
      <c r="B3559" s="2">
        <f t="shared" si="1105"/>
        <v>320235.80690157</v>
      </c>
      <c r="C3559" s="2">
        <f t="shared" si="1103"/>
        <v>294581.19115405</v>
      </c>
      <c r="D3559" s="47">
        <f t="shared" si="1111"/>
        <v>43566</v>
      </c>
      <c r="E3559" s="3">
        <f t="shared" si="1101"/>
        <v>0</v>
      </c>
      <c r="F3559" s="4">
        <f t="shared" si="1118"/>
        <v>19</v>
      </c>
      <c r="G3559" s="4">
        <f t="shared" si="1116"/>
        <v>30</v>
      </c>
      <c r="H3559" s="2">
        <f t="shared" si="1112"/>
        <v>1</v>
      </c>
      <c r="I3559" s="2">
        <f t="shared" si="1113"/>
        <v>1.07934741</v>
      </c>
      <c r="J3559" s="2">
        <f t="shared" si="1106"/>
        <v>1.07934741</v>
      </c>
      <c r="K3559" s="2">
        <f t="shared" si="1107"/>
        <v>317955.44570683001</v>
      </c>
      <c r="L3559" s="1">
        <f t="shared" si="1114"/>
        <v>0</v>
      </c>
      <c r="M3559" s="3">
        <f t="shared" si="1102"/>
        <v>0</v>
      </c>
      <c r="N3559" s="2">
        <f t="shared" si="1108"/>
        <v>0</v>
      </c>
      <c r="O3559" s="18">
        <f t="shared" si="1115"/>
        <v>0.14499999999999999</v>
      </c>
      <c r="P3559" s="8">
        <f t="shared" si="1119"/>
        <v>1.007171952</v>
      </c>
      <c r="Q3559" s="2">
        <f t="shared" si="1117"/>
        <v>2280.36119474</v>
      </c>
      <c r="R3559" s="2">
        <f t="shared" si="1109"/>
        <v>2280.36119474</v>
      </c>
      <c r="S3559" s="9" t="s">
        <v>56</v>
      </c>
      <c r="T3559" s="47">
        <f t="shared" si="1104"/>
        <v>43595</v>
      </c>
      <c r="AE3559" s="33"/>
    </row>
    <row r="3560" spans="1:31" x14ac:dyDescent="0.2">
      <c r="A3560" s="90">
        <f t="shared" si="1110"/>
        <v>43585</v>
      </c>
      <c r="B3560" s="2">
        <f t="shared" si="1105"/>
        <v>320356.27799426002</v>
      </c>
      <c r="C3560" s="2">
        <f t="shared" si="1103"/>
        <v>294581.19115405</v>
      </c>
      <c r="D3560" s="47">
        <f t="shared" si="1111"/>
        <v>43566</v>
      </c>
      <c r="E3560" s="3">
        <f t="shared" si="1101"/>
        <v>0</v>
      </c>
      <c r="F3560" s="4">
        <f t="shared" si="1118"/>
        <v>20</v>
      </c>
      <c r="G3560" s="4">
        <f t="shared" si="1116"/>
        <v>30</v>
      </c>
      <c r="H3560" s="2">
        <f t="shared" si="1112"/>
        <v>1</v>
      </c>
      <c r="I3560" s="2">
        <f t="shared" si="1113"/>
        <v>1.07934741</v>
      </c>
      <c r="J3560" s="2">
        <f t="shared" si="1106"/>
        <v>1.07934741</v>
      </c>
      <c r="K3560" s="2">
        <f t="shared" si="1107"/>
        <v>317955.44570683001</v>
      </c>
      <c r="L3560" s="1">
        <f t="shared" si="1114"/>
        <v>0</v>
      </c>
      <c r="M3560" s="3">
        <f t="shared" si="1102"/>
        <v>0</v>
      </c>
      <c r="N3560" s="2">
        <f t="shared" si="1108"/>
        <v>0</v>
      </c>
      <c r="O3560" s="18">
        <f t="shared" si="1115"/>
        <v>0.14499999999999999</v>
      </c>
      <c r="P3560" s="8">
        <f t="shared" si="1119"/>
        <v>1.0075508449999999</v>
      </c>
      <c r="Q3560" s="2">
        <f t="shared" si="1117"/>
        <v>2400.8322874300002</v>
      </c>
      <c r="R3560" s="2">
        <f t="shared" si="1109"/>
        <v>2400.8322874300002</v>
      </c>
      <c r="S3560" s="9" t="s">
        <v>56</v>
      </c>
      <c r="T3560" s="47">
        <f t="shared" si="1104"/>
        <v>43595</v>
      </c>
      <c r="AE3560" s="33"/>
    </row>
    <row r="3561" spans="1:31" x14ac:dyDescent="0.2">
      <c r="A3561" s="90">
        <f t="shared" si="1110"/>
        <v>43586</v>
      </c>
      <c r="B3561" s="2">
        <f t="shared" si="1105"/>
        <v>320476.79423663003</v>
      </c>
      <c r="C3561" s="2">
        <f t="shared" si="1103"/>
        <v>294581.19115405</v>
      </c>
      <c r="D3561" s="47">
        <f t="shared" si="1111"/>
        <v>43566</v>
      </c>
      <c r="E3561" s="3">
        <f t="shared" si="1101"/>
        <v>0</v>
      </c>
      <c r="F3561" s="4">
        <f t="shared" si="1118"/>
        <v>21</v>
      </c>
      <c r="G3561" s="4">
        <f t="shared" si="1116"/>
        <v>30</v>
      </c>
      <c r="H3561" s="2">
        <f t="shared" si="1112"/>
        <v>1</v>
      </c>
      <c r="I3561" s="2">
        <f t="shared" si="1113"/>
        <v>1.07934741</v>
      </c>
      <c r="J3561" s="2">
        <f t="shared" si="1106"/>
        <v>1.07934741</v>
      </c>
      <c r="K3561" s="2">
        <f t="shared" si="1107"/>
        <v>317955.44570683001</v>
      </c>
      <c r="L3561" s="1">
        <f t="shared" si="1114"/>
        <v>0</v>
      </c>
      <c r="M3561" s="3">
        <f t="shared" si="1102"/>
        <v>0</v>
      </c>
      <c r="N3561" s="2">
        <f t="shared" si="1108"/>
        <v>0</v>
      </c>
      <c r="O3561" s="18">
        <f t="shared" si="1115"/>
        <v>0.14499999999999999</v>
      </c>
      <c r="P3561" s="8">
        <f t="shared" si="1119"/>
        <v>1.0079298800000001</v>
      </c>
      <c r="Q3561" s="2">
        <f t="shared" si="1117"/>
        <v>2521.3485298000001</v>
      </c>
      <c r="R3561" s="2">
        <f t="shared" si="1109"/>
        <v>2521.3485298000001</v>
      </c>
      <c r="S3561" s="9" t="s">
        <v>56</v>
      </c>
      <c r="T3561" s="47">
        <f t="shared" si="1104"/>
        <v>43595</v>
      </c>
      <c r="AE3561" s="33"/>
    </row>
    <row r="3562" spans="1:31" x14ac:dyDescent="0.2">
      <c r="A3562" s="90">
        <f t="shared" si="1110"/>
        <v>43587</v>
      </c>
      <c r="B3562" s="2">
        <f t="shared" si="1105"/>
        <v>320597.35594661999</v>
      </c>
      <c r="C3562" s="2">
        <f t="shared" si="1103"/>
        <v>294581.19115405</v>
      </c>
      <c r="D3562" s="47">
        <f t="shared" si="1111"/>
        <v>43566</v>
      </c>
      <c r="E3562" s="3">
        <f t="shared" si="1101"/>
        <v>0</v>
      </c>
      <c r="F3562" s="4">
        <f t="shared" si="1118"/>
        <v>22</v>
      </c>
      <c r="G3562" s="4">
        <f t="shared" si="1116"/>
        <v>30</v>
      </c>
      <c r="H3562" s="2">
        <f t="shared" si="1112"/>
        <v>1</v>
      </c>
      <c r="I3562" s="2">
        <f t="shared" si="1113"/>
        <v>1.07934741</v>
      </c>
      <c r="J3562" s="2">
        <f t="shared" si="1106"/>
        <v>1.07934741</v>
      </c>
      <c r="K3562" s="2">
        <f t="shared" si="1107"/>
        <v>317955.44570683001</v>
      </c>
      <c r="L3562" s="1">
        <f t="shared" si="1114"/>
        <v>0</v>
      </c>
      <c r="M3562" s="3">
        <f t="shared" si="1102"/>
        <v>0</v>
      </c>
      <c r="N3562" s="2">
        <f t="shared" si="1108"/>
        <v>0</v>
      </c>
      <c r="O3562" s="18">
        <f t="shared" si="1115"/>
        <v>0.14499999999999999</v>
      </c>
      <c r="P3562" s="8">
        <f t="shared" si="1119"/>
        <v>1.008309058</v>
      </c>
      <c r="Q3562" s="2">
        <f t="shared" si="1117"/>
        <v>2641.9102397900001</v>
      </c>
      <c r="R3562" s="2">
        <f t="shared" si="1109"/>
        <v>2641.9102397900001</v>
      </c>
      <c r="S3562" s="9" t="s">
        <v>56</v>
      </c>
      <c r="T3562" s="47">
        <f t="shared" si="1104"/>
        <v>43595</v>
      </c>
      <c r="AE3562" s="33"/>
    </row>
    <row r="3563" spans="1:31" x14ac:dyDescent="0.2">
      <c r="A3563" s="90">
        <f t="shared" si="1110"/>
        <v>43588</v>
      </c>
      <c r="B3563" s="2">
        <f t="shared" si="1105"/>
        <v>320717.96312423999</v>
      </c>
      <c r="C3563" s="2">
        <f t="shared" si="1103"/>
        <v>294581.19115405</v>
      </c>
      <c r="D3563" s="47">
        <f t="shared" si="1111"/>
        <v>43566</v>
      </c>
      <c r="E3563" s="3">
        <f t="shared" ref="E3563:E3626" si="1120">IF(DAY(A3562)=$E$2,VLOOKUP(A3562,$AF$10:$AG$315,2),E3562)</f>
        <v>0</v>
      </c>
      <c r="F3563" s="4">
        <f t="shared" si="1118"/>
        <v>23</v>
      </c>
      <c r="G3563" s="4">
        <f t="shared" si="1116"/>
        <v>30</v>
      </c>
      <c r="H3563" s="2">
        <f t="shared" si="1112"/>
        <v>1</v>
      </c>
      <c r="I3563" s="2">
        <f t="shared" si="1113"/>
        <v>1.07934741</v>
      </c>
      <c r="J3563" s="2">
        <f t="shared" si="1106"/>
        <v>1.07934741</v>
      </c>
      <c r="K3563" s="2">
        <f t="shared" si="1107"/>
        <v>317955.44570683001</v>
      </c>
      <c r="L3563" s="1">
        <f t="shared" si="1114"/>
        <v>0</v>
      </c>
      <c r="M3563" s="3">
        <f t="shared" si="1102"/>
        <v>0</v>
      </c>
      <c r="N3563" s="2">
        <f t="shared" si="1108"/>
        <v>0</v>
      </c>
      <c r="O3563" s="18">
        <f t="shared" si="1115"/>
        <v>0.14499999999999999</v>
      </c>
      <c r="P3563" s="8">
        <f t="shared" si="1119"/>
        <v>1.0086883790000001</v>
      </c>
      <c r="Q3563" s="2">
        <f t="shared" si="1117"/>
        <v>2762.5174174099998</v>
      </c>
      <c r="R3563" s="2">
        <f t="shared" si="1109"/>
        <v>2762.5174174099998</v>
      </c>
      <c r="S3563" s="9" t="s">
        <v>56</v>
      </c>
      <c r="T3563" s="47">
        <f t="shared" si="1104"/>
        <v>43595</v>
      </c>
      <c r="AE3563" s="33"/>
    </row>
    <row r="3564" spans="1:31" x14ac:dyDescent="0.2">
      <c r="A3564" s="90">
        <f t="shared" si="1110"/>
        <v>43589</v>
      </c>
      <c r="B3564" s="2">
        <f t="shared" si="1105"/>
        <v>320838.61545153003</v>
      </c>
      <c r="C3564" s="2">
        <f t="shared" si="1103"/>
        <v>294581.19115405</v>
      </c>
      <c r="D3564" s="47">
        <f t="shared" si="1111"/>
        <v>43566</v>
      </c>
      <c r="E3564" s="3">
        <f t="shared" si="1120"/>
        <v>0</v>
      </c>
      <c r="F3564" s="4">
        <f t="shared" si="1118"/>
        <v>24</v>
      </c>
      <c r="G3564" s="4">
        <f t="shared" si="1116"/>
        <v>30</v>
      </c>
      <c r="H3564" s="2">
        <f t="shared" si="1112"/>
        <v>1</v>
      </c>
      <c r="I3564" s="2">
        <f t="shared" si="1113"/>
        <v>1.07934741</v>
      </c>
      <c r="J3564" s="2">
        <f t="shared" si="1106"/>
        <v>1.07934741</v>
      </c>
      <c r="K3564" s="2">
        <f t="shared" si="1107"/>
        <v>317955.44570683001</v>
      </c>
      <c r="L3564" s="1">
        <f t="shared" si="1114"/>
        <v>0</v>
      </c>
      <c r="M3564" s="3">
        <f t="shared" si="1102"/>
        <v>0</v>
      </c>
      <c r="N3564" s="2">
        <f t="shared" si="1108"/>
        <v>0</v>
      </c>
      <c r="O3564" s="18">
        <f t="shared" si="1115"/>
        <v>0.14499999999999999</v>
      </c>
      <c r="P3564" s="8">
        <f t="shared" si="1119"/>
        <v>1.0090678420000001</v>
      </c>
      <c r="Q3564" s="2">
        <f t="shared" si="1117"/>
        <v>2883.1697447000001</v>
      </c>
      <c r="R3564" s="2">
        <f t="shared" si="1109"/>
        <v>2883.1697447000001</v>
      </c>
      <c r="S3564" s="9" t="s">
        <v>56</v>
      </c>
      <c r="T3564" s="47">
        <f t="shared" si="1104"/>
        <v>43595</v>
      </c>
      <c r="AE3564" s="33"/>
    </row>
    <row r="3565" spans="1:31" x14ac:dyDescent="0.2">
      <c r="A3565" s="90">
        <f t="shared" si="1110"/>
        <v>43590</v>
      </c>
      <c r="B3565" s="2">
        <f t="shared" si="1105"/>
        <v>320959.31324645999</v>
      </c>
      <c r="C3565" s="2">
        <f t="shared" si="1103"/>
        <v>294581.19115405</v>
      </c>
      <c r="D3565" s="47">
        <f t="shared" si="1111"/>
        <v>43566</v>
      </c>
      <c r="E3565" s="3">
        <f t="shared" si="1120"/>
        <v>0</v>
      </c>
      <c r="F3565" s="4">
        <f t="shared" si="1118"/>
        <v>25</v>
      </c>
      <c r="G3565" s="4">
        <f t="shared" si="1116"/>
        <v>30</v>
      </c>
      <c r="H3565" s="2">
        <f t="shared" si="1112"/>
        <v>1</v>
      </c>
      <c r="I3565" s="2">
        <f t="shared" si="1113"/>
        <v>1.07934741</v>
      </c>
      <c r="J3565" s="2">
        <f t="shared" si="1106"/>
        <v>1.07934741</v>
      </c>
      <c r="K3565" s="2">
        <f t="shared" si="1107"/>
        <v>317955.44570683001</v>
      </c>
      <c r="L3565" s="1">
        <f t="shared" si="1114"/>
        <v>0</v>
      </c>
      <c r="M3565" s="3">
        <f t="shared" si="1102"/>
        <v>0</v>
      </c>
      <c r="N3565" s="2">
        <f t="shared" si="1108"/>
        <v>0</v>
      </c>
      <c r="O3565" s="18">
        <f t="shared" si="1115"/>
        <v>0.14499999999999999</v>
      </c>
      <c r="P3565" s="8">
        <f t="shared" si="1119"/>
        <v>1.009447448</v>
      </c>
      <c r="Q3565" s="2">
        <f t="shared" si="1117"/>
        <v>3003.86753963</v>
      </c>
      <c r="R3565" s="2">
        <f t="shared" si="1109"/>
        <v>3003.86753963</v>
      </c>
      <c r="S3565" s="9" t="s">
        <v>56</v>
      </c>
      <c r="T3565" s="47">
        <f t="shared" si="1104"/>
        <v>43595</v>
      </c>
      <c r="AE3565" s="33"/>
    </row>
    <row r="3566" spans="1:31" x14ac:dyDescent="0.2">
      <c r="A3566" s="90">
        <f t="shared" si="1110"/>
        <v>43591</v>
      </c>
      <c r="B3566" s="2">
        <f t="shared" si="1105"/>
        <v>321080.05650901003</v>
      </c>
      <c r="C3566" s="2">
        <f t="shared" si="1103"/>
        <v>294581.19115405</v>
      </c>
      <c r="D3566" s="47">
        <f t="shared" si="1111"/>
        <v>43566</v>
      </c>
      <c r="E3566" s="3">
        <f t="shared" si="1120"/>
        <v>0</v>
      </c>
      <c r="F3566" s="4">
        <f t="shared" si="1118"/>
        <v>26</v>
      </c>
      <c r="G3566" s="4">
        <f t="shared" si="1116"/>
        <v>30</v>
      </c>
      <c r="H3566" s="2">
        <f t="shared" si="1112"/>
        <v>1</v>
      </c>
      <c r="I3566" s="2">
        <f t="shared" si="1113"/>
        <v>1.07934741</v>
      </c>
      <c r="J3566" s="2">
        <f t="shared" si="1106"/>
        <v>1.07934741</v>
      </c>
      <c r="K3566" s="2">
        <f t="shared" si="1107"/>
        <v>317955.44570683001</v>
      </c>
      <c r="L3566" s="1">
        <f t="shared" si="1114"/>
        <v>0</v>
      </c>
      <c r="M3566" s="3">
        <f t="shared" si="1102"/>
        <v>0</v>
      </c>
      <c r="N3566" s="2">
        <f t="shared" si="1108"/>
        <v>0</v>
      </c>
      <c r="O3566" s="18">
        <f t="shared" si="1115"/>
        <v>0.14499999999999999</v>
      </c>
      <c r="P3566" s="8">
        <f t="shared" si="1119"/>
        <v>1.0098271969999999</v>
      </c>
      <c r="Q3566" s="2">
        <f t="shared" si="1117"/>
        <v>3124.6108021800001</v>
      </c>
      <c r="R3566" s="2">
        <f t="shared" si="1109"/>
        <v>3124.6108021800001</v>
      </c>
      <c r="S3566" s="9" t="s">
        <v>56</v>
      </c>
      <c r="T3566" s="47">
        <f t="shared" si="1104"/>
        <v>43595</v>
      </c>
      <c r="AE3566" s="33"/>
    </row>
    <row r="3567" spans="1:31" x14ac:dyDescent="0.2">
      <c r="A3567" s="90">
        <f t="shared" si="1110"/>
        <v>43592</v>
      </c>
      <c r="B3567" s="2">
        <f t="shared" si="1105"/>
        <v>321200.84492122999</v>
      </c>
      <c r="C3567" s="2">
        <f t="shared" si="1103"/>
        <v>294581.19115405</v>
      </c>
      <c r="D3567" s="47">
        <f t="shared" si="1111"/>
        <v>43566</v>
      </c>
      <c r="E3567" s="3">
        <f t="shared" si="1120"/>
        <v>0</v>
      </c>
      <c r="F3567" s="4">
        <f t="shared" si="1118"/>
        <v>27</v>
      </c>
      <c r="G3567" s="4">
        <f t="shared" si="1116"/>
        <v>30</v>
      </c>
      <c r="H3567" s="2">
        <f t="shared" si="1112"/>
        <v>1</v>
      </c>
      <c r="I3567" s="2">
        <f t="shared" si="1113"/>
        <v>1.07934741</v>
      </c>
      <c r="J3567" s="2">
        <f t="shared" si="1106"/>
        <v>1.07934741</v>
      </c>
      <c r="K3567" s="2">
        <f t="shared" si="1107"/>
        <v>317955.44570683001</v>
      </c>
      <c r="L3567" s="1">
        <f t="shared" si="1114"/>
        <v>0</v>
      </c>
      <c r="M3567" s="3">
        <f t="shared" si="1102"/>
        <v>0</v>
      </c>
      <c r="N3567" s="2">
        <f t="shared" si="1108"/>
        <v>0</v>
      </c>
      <c r="O3567" s="18">
        <f t="shared" si="1115"/>
        <v>0.14499999999999999</v>
      </c>
      <c r="P3567" s="8">
        <f t="shared" si="1119"/>
        <v>1.010207088</v>
      </c>
      <c r="Q3567" s="2">
        <f t="shared" si="1117"/>
        <v>3245.3992143999999</v>
      </c>
      <c r="R3567" s="2">
        <f t="shared" si="1109"/>
        <v>3245.3992143999999</v>
      </c>
      <c r="S3567" s="9" t="s">
        <v>56</v>
      </c>
      <c r="T3567" s="47">
        <f t="shared" si="1104"/>
        <v>43595</v>
      </c>
      <c r="AE3567" s="33"/>
    </row>
    <row r="3568" spans="1:31" x14ac:dyDescent="0.2">
      <c r="A3568" s="90">
        <f t="shared" si="1110"/>
        <v>43593</v>
      </c>
      <c r="B3568" s="2">
        <f t="shared" si="1105"/>
        <v>321321.67911904003</v>
      </c>
      <c r="C3568" s="2">
        <f t="shared" si="1103"/>
        <v>294581.19115405</v>
      </c>
      <c r="D3568" s="47">
        <f t="shared" si="1111"/>
        <v>43566</v>
      </c>
      <c r="E3568" s="3">
        <f t="shared" si="1120"/>
        <v>0</v>
      </c>
      <c r="F3568" s="4">
        <f t="shared" si="1118"/>
        <v>28</v>
      </c>
      <c r="G3568" s="4">
        <f t="shared" si="1116"/>
        <v>30</v>
      </c>
      <c r="H3568" s="2">
        <f t="shared" si="1112"/>
        <v>1</v>
      </c>
      <c r="I3568" s="2">
        <f t="shared" si="1113"/>
        <v>1.07934741</v>
      </c>
      <c r="J3568" s="2">
        <f t="shared" si="1106"/>
        <v>1.07934741</v>
      </c>
      <c r="K3568" s="2">
        <f t="shared" si="1107"/>
        <v>317955.44570683001</v>
      </c>
      <c r="L3568" s="1">
        <f t="shared" si="1114"/>
        <v>0</v>
      </c>
      <c r="M3568" s="3">
        <f t="shared" si="1102"/>
        <v>0</v>
      </c>
      <c r="N3568" s="2">
        <f t="shared" si="1108"/>
        <v>0</v>
      </c>
      <c r="O3568" s="18">
        <f t="shared" si="1115"/>
        <v>0.14499999999999999</v>
      </c>
      <c r="P3568" s="8">
        <f t="shared" si="1119"/>
        <v>1.0105871230000001</v>
      </c>
      <c r="Q3568" s="2">
        <f t="shared" si="1117"/>
        <v>3366.2334122100001</v>
      </c>
      <c r="R3568" s="2">
        <f t="shared" si="1109"/>
        <v>3366.2334122100001</v>
      </c>
      <c r="S3568" s="9" t="s">
        <v>56</v>
      </c>
      <c r="T3568" s="47">
        <f t="shared" si="1104"/>
        <v>43595</v>
      </c>
      <c r="AE3568" s="33"/>
    </row>
    <row r="3569" spans="1:31" x14ac:dyDescent="0.2">
      <c r="A3569" s="90">
        <f t="shared" si="1110"/>
        <v>43594</v>
      </c>
      <c r="B3569" s="2">
        <f t="shared" si="1105"/>
        <v>321442.55846653</v>
      </c>
      <c r="C3569" s="2">
        <f t="shared" si="1103"/>
        <v>294581.19115405</v>
      </c>
      <c r="D3569" s="47">
        <f t="shared" si="1111"/>
        <v>43566</v>
      </c>
      <c r="E3569" s="3">
        <f t="shared" si="1120"/>
        <v>0</v>
      </c>
      <c r="F3569" s="4">
        <f t="shared" si="1118"/>
        <v>29</v>
      </c>
      <c r="G3569" s="4">
        <f t="shared" si="1116"/>
        <v>30</v>
      </c>
      <c r="H3569" s="2">
        <f t="shared" si="1112"/>
        <v>1</v>
      </c>
      <c r="I3569" s="2">
        <f t="shared" si="1113"/>
        <v>1.07934741</v>
      </c>
      <c r="J3569" s="2">
        <f t="shared" si="1106"/>
        <v>1.07934741</v>
      </c>
      <c r="K3569" s="2">
        <f t="shared" si="1107"/>
        <v>317955.44570683001</v>
      </c>
      <c r="L3569" s="1">
        <f t="shared" si="1114"/>
        <v>0</v>
      </c>
      <c r="M3569" s="3">
        <f t="shared" si="1102"/>
        <v>0</v>
      </c>
      <c r="N3569" s="2">
        <f t="shared" si="1108"/>
        <v>0</v>
      </c>
      <c r="O3569" s="18">
        <f t="shared" si="1115"/>
        <v>0.14499999999999999</v>
      </c>
      <c r="P3569" s="8">
        <f t="shared" si="1119"/>
        <v>1.0109672999999999</v>
      </c>
      <c r="Q3569" s="2">
        <f t="shared" si="1117"/>
        <v>3487.1127597</v>
      </c>
      <c r="R3569" s="2">
        <f t="shared" si="1109"/>
        <v>3487.1127597</v>
      </c>
      <c r="S3569" s="9" t="s">
        <v>56</v>
      </c>
      <c r="T3569" s="47">
        <f t="shared" si="1104"/>
        <v>43595</v>
      </c>
      <c r="AE3569" s="33"/>
    </row>
    <row r="3570" spans="1:31" x14ac:dyDescent="0.2">
      <c r="A3570" s="90">
        <f t="shared" si="1110"/>
        <v>43595</v>
      </c>
      <c r="B3570" s="2">
        <f t="shared" si="1105"/>
        <v>321563.48359959002</v>
      </c>
      <c r="C3570" s="2">
        <f t="shared" si="1103"/>
        <v>294581.19115405</v>
      </c>
      <c r="D3570" s="47">
        <f t="shared" si="1111"/>
        <v>43566</v>
      </c>
      <c r="E3570" s="3">
        <f t="shared" si="1120"/>
        <v>0</v>
      </c>
      <c r="F3570" s="4">
        <f t="shared" si="1118"/>
        <v>30</v>
      </c>
      <c r="G3570" s="4">
        <f t="shared" si="1116"/>
        <v>30</v>
      </c>
      <c r="H3570" s="2">
        <f t="shared" si="1112"/>
        <v>1</v>
      </c>
      <c r="I3570" s="2">
        <f t="shared" si="1113"/>
        <v>1.07934741</v>
      </c>
      <c r="J3570" s="2">
        <f t="shared" si="1106"/>
        <v>1.07934741</v>
      </c>
      <c r="K3570" s="2">
        <f t="shared" si="1107"/>
        <v>317955.44570683001</v>
      </c>
      <c r="L3570" s="1">
        <f t="shared" si="1114"/>
        <v>117</v>
      </c>
      <c r="M3570" s="3">
        <f t="shared" si="1102"/>
        <v>0</v>
      </c>
      <c r="N3570" s="2">
        <f t="shared" si="1108"/>
        <v>0</v>
      </c>
      <c r="O3570" s="18">
        <f t="shared" si="1115"/>
        <v>0.14499999999999999</v>
      </c>
      <c r="P3570" s="8">
        <f t="shared" si="1119"/>
        <v>1.0113476210000001</v>
      </c>
      <c r="Q3570" s="2">
        <f t="shared" si="1117"/>
        <v>3608.03789276</v>
      </c>
      <c r="R3570" s="2">
        <f t="shared" si="1109"/>
        <v>3608.03789276</v>
      </c>
      <c r="S3570" s="9" t="s">
        <v>56</v>
      </c>
      <c r="T3570" s="47">
        <f t="shared" si="1104"/>
        <v>43595</v>
      </c>
      <c r="AE3570" s="33"/>
    </row>
    <row r="3571" spans="1:31" x14ac:dyDescent="0.2">
      <c r="A3571" s="90">
        <f t="shared" si="1110"/>
        <v>43596</v>
      </c>
      <c r="B3571" s="2">
        <f t="shared" si="1105"/>
        <v>321680.55103673995</v>
      </c>
      <c r="C3571" s="2">
        <f t="shared" si="1103"/>
        <v>297923.98686498997</v>
      </c>
      <c r="D3571" s="47">
        <f t="shared" si="1111"/>
        <v>43596</v>
      </c>
      <c r="E3571" s="3">
        <f t="shared" si="1120"/>
        <v>0</v>
      </c>
      <c r="F3571" s="4">
        <f t="shared" si="1118"/>
        <v>1</v>
      </c>
      <c r="G3571" s="4">
        <f t="shared" si="1116"/>
        <v>31</v>
      </c>
      <c r="H3571" s="2">
        <f t="shared" si="1112"/>
        <v>1</v>
      </c>
      <c r="I3571" s="2">
        <f t="shared" si="1113"/>
        <v>1.07934741</v>
      </c>
      <c r="J3571" s="2">
        <f t="shared" si="1106"/>
        <v>1.07934741</v>
      </c>
      <c r="K3571" s="2">
        <f t="shared" si="1107"/>
        <v>321563.48359959997</v>
      </c>
      <c r="L3571" s="1">
        <f t="shared" si="1114"/>
        <v>0</v>
      </c>
      <c r="M3571" s="3">
        <f t="shared" si="1102"/>
        <v>0</v>
      </c>
      <c r="N3571" s="2">
        <f t="shared" si="1108"/>
        <v>0</v>
      </c>
      <c r="O3571" s="18">
        <f t="shared" si="1115"/>
        <v>0.14499999999999999</v>
      </c>
      <c r="P3571" s="8">
        <f t="shared" si="1119"/>
        <v>1.0003640570000001</v>
      </c>
      <c r="Q3571" s="2">
        <f t="shared" si="1117"/>
        <v>117.06743714</v>
      </c>
      <c r="R3571" s="2">
        <f t="shared" si="1109"/>
        <v>117.06743714</v>
      </c>
      <c r="S3571" s="9" t="s">
        <v>56</v>
      </c>
      <c r="T3571" s="47">
        <f t="shared" si="1104"/>
        <v>43626</v>
      </c>
      <c r="AE3571" s="33"/>
    </row>
    <row r="3572" spans="1:31" x14ac:dyDescent="0.2">
      <c r="A3572" s="90">
        <f t="shared" si="1110"/>
        <v>43597</v>
      </c>
      <c r="B3572" s="2">
        <f t="shared" si="1105"/>
        <v>321797.66124183999</v>
      </c>
      <c r="C3572" s="2">
        <f t="shared" si="1103"/>
        <v>297923.98686498997</v>
      </c>
      <c r="D3572" s="47">
        <f t="shared" si="1111"/>
        <v>43596</v>
      </c>
      <c r="E3572" s="3">
        <f t="shared" si="1120"/>
        <v>0</v>
      </c>
      <c r="F3572" s="4">
        <f t="shared" si="1118"/>
        <v>2</v>
      </c>
      <c r="G3572" s="4">
        <f t="shared" si="1116"/>
        <v>31</v>
      </c>
      <c r="H3572" s="2">
        <f t="shared" si="1112"/>
        <v>1</v>
      </c>
      <c r="I3572" s="2">
        <f t="shared" si="1113"/>
        <v>1.07934741</v>
      </c>
      <c r="J3572" s="2">
        <f t="shared" si="1106"/>
        <v>1.07934741</v>
      </c>
      <c r="K3572" s="2">
        <f t="shared" si="1107"/>
        <v>321563.48359959997</v>
      </c>
      <c r="L3572" s="1">
        <f t="shared" si="1114"/>
        <v>0</v>
      </c>
      <c r="M3572" s="3">
        <f t="shared" si="1102"/>
        <v>0</v>
      </c>
      <c r="N3572" s="2">
        <f t="shared" si="1108"/>
        <v>0</v>
      </c>
      <c r="O3572" s="18">
        <f t="shared" si="1115"/>
        <v>0.14499999999999999</v>
      </c>
      <c r="P3572" s="8">
        <f t="shared" si="1119"/>
        <v>1.0007282470000001</v>
      </c>
      <c r="Q3572" s="2">
        <f t="shared" si="1117"/>
        <v>234.17764224000001</v>
      </c>
      <c r="R3572" s="2">
        <f t="shared" si="1109"/>
        <v>234.17764224000001</v>
      </c>
      <c r="S3572" s="9" t="s">
        <v>56</v>
      </c>
      <c r="T3572" s="47">
        <f t="shared" si="1104"/>
        <v>43626</v>
      </c>
      <c r="AE3572" s="33"/>
    </row>
    <row r="3573" spans="1:31" x14ac:dyDescent="0.2">
      <c r="A3573" s="90">
        <f t="shared" si="1110"/>
        <v>43598</v>
      </c>
      <c r="B3573" s="2">
        <f t="shared" si="1105"/>
        <v>321914.81389330997</v>
      </c>
      <c r="C3573" s="2">
        <f t="shared" si="1103"/>
        <v>297923.98686498997</v>
      </c>
      <c r="D3573" s="47">
        <f t="shared" si="1111"/>
        <v>43596</v>
      </c>
      <c r="E3573" s="3">
        <f t="shared" si="1120"/>
        <v>0</v>
      </c>
      <c r="F3573" s="4">
        <f t="shared" si="1118"/>
        <v>3</v>
      </c>
      <c r="G3573" s="4">
        <f t="shared" si="1116"/>
        <v>31</v>
      </c>
      <c r="H3573" s="2">
        <f t="shared" si="1112"/>
        <v>1</v>
      </c>
      <c r="I3573" s="2">
        <f t="shared" si="1113"/>
        <v>1.07934741</v>
      </c>
      <c r="J3573" s="2">
        <f t="shared" si="1106"/>
        <v>1.07934741</v>
      </c>
      <c r="K3573" s="2">
        <f t="shared" si="1107"/>
        <v>321563.48359959997</v>
      </c>
      <c r="L3573" s="1">
        <f t="shared" si="1114"/>
        <v>0</v>
      </c>
      <c r="M3573" s="3">
        <f t="shared" si="1102"/>
        <v>0</v>
      </c>
      <c r="N3573" s="2">
        <f t="shared" si="1108"/>
        <v>0</v>
      </c>
      <c r="O3573" s="18">
        <f t="shared" si="1115"/>
        <v>0.14499999999999999</v>
      </c>
      <c r="P3573" s="8">
        <f t="shared" si="1119"/>
        <v>1.0010925690000001</v>
      </c>
      <c r="Q3573" s="2">
        <f t="shared" si="1117"/>
        <v>351.33029370999998</v>
      </c>
      <c r="R3573" s="2">
        <f t="shared" si="1109"/>
        <v>351.33029370999998</v>
      </c>
      <c r="S3573" s="9" t="s">
        <v>56</v>
      </c>
      <c r="T3573" s="47">
        <f t="shared" si="1104"/>
        <v>43626</v>
      </c>
      <c r="AE3573" s="33"/>
    </row>
    <row r="3574" spans="1:31" x14ac:dyDescent="0.2">
      <c r="A3574" s="90">
        <f t="shared" si="1110"/>
        <v>43599</v>
      </c>
      <c r="B3574" s="2">
        <f t="shared" si="1105"/>
        <v>322032.00931271998</v>
      </c>
      <c r="C3574" s="2">
        <f t="shared" si="1103"/>
        <v>297923.98686498997</v>
      </c>
      <c r="D3574" s="47">
        <f t="shared" si="1111"/>
        <v>43596</v>
      </c>
      <c r="E3574" s="3">
        <f t="shared" si="1120"/>
        <v>0</v>
      </c>
      <c r="F3574" s="4">
        <f t="shared" si="1118"/>
        <v>4</v>
      </c>
      <c r="G3574" s="4">
        <f t="shared" si="1116"/>
        <v>31</v>
      </c>
      <c r="H3574" s="2">
        <f t="shared" si="1112"/>
        <v>1</v>
      </c>
      <c r="I3574" s="2">
        <f t="shared" si="1113"/>
        <v>1.07934741</v>
      </c>
      <c r="J3574" s="2">
        <f t="shared" si="1106"/>
        <v>1.07934741</v>
      </c>
      <c r="K3574" s="2">
        <f t="shared" si="1107"/>
        <v>321563.48359959997</v>
      </c>
      <c r="L3574" s="1">
        <f t="shared" si="1114"/>
        <v>0</v>
      </c>
      <c r="M3574" s="3">
        <f t="shared" si="1102"/>
        <v>0</v>
      </c>
      <c r="N3574" s="2">
        <f t="shared" si="1108"/>
        <v>0</v>
      </c>
      <c r="O3574" s="18">
        <f t="shared" si="1115"/>
        <v>0.14499999999999999</v>
      </c>
      <c r="P3574" s="8">
        <f t="shared" si="1119"/>
        <v>1.001457024</v>
      </c>
      <c r="Q3574" s="2">
        <f t="shared" si="1117"/>
        <v>468.52571311999998</v>
      </c>
      <c r="R3574" s="2">
        <f t="shared" si="1109"/>
        <v>468.52571311999998</v>
      </c>
      <c r="S3574" s="9" t="s">
        <v>56</v>
      </c>
      <c r="T3574" s="47">
        <f t="shared" si="1104"/>
        <v>43626</v>
      </c>
      <c r="AE3574" s="33"/>
    </row>
    <row r="3575" spans="1:31" x14ac:dyDescent="0.2">
      <c r="A3575" s="90">
        <f t="shared" si="1110"/>
        <v>43600</v>
      </c>
      <c r="B3575" s="2">
        <f t="shared" si="1105"/>
        <v>322149.24750007997</v>
      </c>
      <c r="C3575" s="2">
        <f t="shared" si="1103"/>
        <v>297923.98686498997</v>
      </c>
      <c r="D3575" s="47">
        <f t="shared" si="1111"/>
        <v>43596</v>
      </c>
      <c r="E3575" s="3">
        <f t="shared" si="1120"/>
        <v>0</v>
      </c>
      <c r="F3575" s="4">
        <f t="shared" si="1118"/>
        <v>5</v>
      </c>
      <c r="G3575" s="4">
        <f t="shared" si="1116"/>
        <v>31</v>
      </c>
      <c r="H3575" s="2">
        <f t="shared" si="1112"/>
        <v>1</v>
      </c>
      <c r="I3575" s="2">
        <f t="shared" si="1113"/>
        <v>1.07934741</v>
      </c>
      <c r="J3575" s="2">
        <f t="shared" si="1106"/>
        <v>1.07934741</v>
      </c>
      <c r="K3575" s="2">
        <f t="shared" si="1107"/>
        <v>321563.48359959997</v>
      </c>
      <c r="L3575" s="1">
        <f t="shared" si="1114"/>
        <v>0</v>
      </c>
      <c r="M3575" s="3">
        <f t="shared" si="1102"/>
        <v>0</v>
      </c>
      <c r="N3575" s="2">
        <f t="shared" si="1108"/>
        <v>0</v>
      </c>
      <c r="O3575" s="18">
        <f t="shared" si="1115"/>
        <v>0.14499999999999999</v>
      </c>
      <c r="P3575" s="8">
        <f t="shared" si="1119"/>
        <v>1.0018216120000001</v>
      </c>
      <c r="Q3575" s="2">
        <f t="shared" si="1117"/>
        <v>585.76390047999996</v>
      </c>
      <c r="R3575" s="2">
        <f t="shared" si="1109"/>
        <v>585.76390047999996</v>
      </c>
      <c r="S3575" s="9" t="s">
        <v>56</v>
      </c>
      <c r="T3575" s="47">
        <f t="shared" si="1104"/>
        <v>43626</v>
      </c>
      <c r="AE3575" s="33"/>
    </row>
    <row r="3576" spans="1:31" x14ac:dyDescent="0.2">
      <c r="A3576" s="90">
        <f t="shared" si="1110"/>
        <v>43601</v>
      </c>
      <c r="B3576" s="2">
        <f t="shared" si="1105"/>
        <v>322266.52813381999</v>
      </c>
      <c r="C3576" s="2">
        <f t="shared" si="1103"/>
        <v>297923.98686498997</v>
      </c>
      <c r="D3576" s="47">
        <f t="shared" si="1111"/>
        <v>43596</v>
      </c>
      <c r="E3576" s="3">
        <f t="shared" si="1120"/>
        <v>0</v>
      </c>
      <c r="F3576" s="4">
        <f t="shared" si="1118"/>
        <v>6</v>
      </c>
      <c r="G3576" s="4">
        <f t="shared" si="1116"/>
        <v>31</v>
      </c>
      <c r="H3576" s="2">
        <f t="shared" si="1112"/>
        <v>1</v>
      </c>
      <c r="I3576" s="2">
        <f t="shared" si="1113"/>
        <v>1.07934741</v>
      </c>
      <c r="J3576" s="2">
        <f t="shared" si="1106"/>
        <v>1.07934741</v>
      </c>
      <c r="K3576" s="2">
        <f t="shared" si="1107"/>
        <v>321563.48359959997</v>
      </c>
      <c r="L3576" s="1">
        <f t="shared" si="1114"/>
        <v>0</v>
      </c>
      <c r="M3576" s="3">
        <f t="shared" si="1102"/>
        <v>0</v>
      </c>
      <c r="N3576" s="2">
        <f t="shared" si="1108"/>
        <v>0</v>
      </c>
      <c r="O3576" s="18">
        <f t="shared" si="1115"/>
        <v>0.14499999999999999</v>
      </c>
      <c r="P3576" s="8">
        <f t="shared" si="1119"/>
        <v>1.002186332</v>
      </c>
      <c r="Q3576" s="2">
        <f t="shared" si="1117"/>
        <v>703.04453421999995</v>
      </c>
      <c r="R3576" s="2">
        <f t="shared" si="1109"/>
        <v>703.04453421999995</v>
      </c>
      <c r="S3576" s="9" t="s">
        <v>56</v>
      </c>
      <c r="T3576" s="47">
        <f t="shared" si="1104"/>
        <v>43626</v>
      </c>
      <c r="AE3576" s="33"/>
    </row>
    <row r="3577" spans="1:31" x14ac:dyDescent="0.2">
      <c r="A3577" s="90">
        <f t="shared" si="1110"/>
        <v>43602</v>
      </c>
      <c r="B3577" s="2">
        <f t="shared" si="1105"/>
        <v>322383.85153549997</v>
      </c>
      <c r="C3577" s="2">
        <f t="shared" si="1103"/>
        <v>297923.98686498997</v>
      </c>
      <c r="D3577" s="47">
        <f t="shared" si="1111"/>
        <v>43596</v>
      </c>
      <c r="E3577" s="3">
        <f t="shared" si="1120"/>
        <v>0</v>
      </c>
      <c r="F3577" s="4">
        <f t="shared" si="1118"/>
        <v>7</v>
      </c>
      <c r="G3577" s="4">
        <f t="shared" si="1116"/>
        <v>31</v>
      </c>
      <c r="H3577" s="2">
        <f t="shared" si="1112"/>
        <v>1</v>
      </c>
      <c r="I3577" s="2">
        <f t="shared" si="1113"/>
        <v>1.07934741</v>
      </c>
      <c r="J3577" s="2">
        <f t="shared" si="1106"/>
        <v>1.07934741</v>
      </c>
      <c r="K3577" s="2">
        <f t="shared" si="1107"/>
        <v>321563.48359959997</v>
      </c>
      <c r="L3577" s="1">
        <f t="shared" si="1114"/>
        <v>0</v>
      </c>
      <c r="M3577" s="3">
        <f t="shared" si="1102"/>
        <v>0</v>
      </c>
      <c r="N3577" s="2">
        <f t="shared" si="1108"/>
        <v>0</v>
      </c>
      <c r="O3577" s="18">
        <f t="shared" si="1115"/>
        <v>0.14499999999999999</v>
      </c>
      <c r="P3577" s="8">
        <f t="shared" si="1119"/>
        <v>1.002551185</v>
      </c>
      <c r="Q3577" s="2">
        <f t="shared" si="1117"/>
        <v>820.36793590000002</v>
      </c>
      <c r="R3577" s="2">
        <f t="shared" si="1109"/>
        <v>820.36793590000002</v>
      </c>
      <c r="S3577" s="9" t="s">
        <v>56</v>
      </c>
      <c r="T3577" s="47">
        <f t="shared" si="1104"/>
        <v>43626</v>
      </c>
      <c r="AE3577" s="33"/>
    </row>
    <row r="3578" spans="1:31" x14ac:dyDescent="0.2">
      <c r="A3578" s="90">
        <f t="shared" si="1110"/>
        <v>43603</v>
      </c>
      <c r="B3578" s="2">
        <f t="shared" si="1105"/>
        <v>322501.21770513</v>
      </c>
      <c r="C3578" s="2">
        <f t="shared" si="1103"/>
        <v>297923.98686498997</v>
      </c>
      <c r="D3578" s="47">
        <f t="shared" si="1111"/>
        <v>43596</v>
      </c>
      <c r="E3578" s="3">
        <f t="shared" si="1120"/>
        <v>0</v>
      </c>
      <c r="F3578" s="4">
        <f t="shared" si="1118"/>
        <v>8</v>
      </c>
      <c r="G3578" s="4">
        <f t="shared" si="1116"/>
        <v>31</v>
      </c>
      <c r="H3578" s="2">
        <f t="shared" si="1112"/>
        <v>1</v>
      </c>
      <c r="I3578" s="2">
        <f t="shared" si="1113"/>
        <v>1.07934741</v>
      </c>
      <c r="J3578" s="2">
        <f t="shared" si="1106"/>
        <v>1.07934741</v>
      </c>
      <c r="K3578" s="2">
        <f t="shared" si="1107"/>
        <v>321563.48359959997</v>
      </c>
      <c r="L3578" s="1">
        <f t="shared" si="1114"/>
        <v>0</v>
      </c>
      <c r="M3578" s="3">
        <f t="shared" si="1102"/>
        <v>0</v>
      </c>
      <c r="N3578" s="2">
        <f t="shared" si="1108"/>
        <v>0</v>
      </c>
      <c r="O3578" s="18">
        <f t="shared" si="1115"/>
        <v>0.14499999999999999</v>
      </c>
      <c r="P3578" s="8">
        <f t="shared" si="1119"/>
        <v>1.0029161710000001</v>
      </c>
      <c r="Q3578" s="2">
        <f t="shared" si="1117"/>
        <v>937.73410552999997</v>
      </c>
      <c r="R3578" s="2">
        <f t="shared" si="1109"/>
        <v>937.73410552999997</v>
      </c>
      <c r="S3578" s="9" t="s">
        <v>56</v>
      </c>
      <c r="T3578" s="47">
        <f t="shared" si="1104"/>
        <v>43626</v>
      </c>
      <c r="AE3578" s="33"/>
    </row>
    <row r="3579" spans="1:31" x14ac:dyDescent="0.2">
      <c r="A3579" s="90">
        <f t="shared" si="1110"/>
        <v>43604</v>
      </c>
      <c r="B3579" s="2">
        <f t="shared" si="1105"/>
        <v>322618.62664269999</v>
      </c>
      <c r="C3579" s="2">
        <f t="shared" si="1103"/>
        <v>297923.98686498997</v>
      </c>
      <c r="D3579" s="47">
        <f t="shared" si="1111"/>
        <v>43596</v>
      </c>
      <c r="E3579" s="3">
        <f t="shared" si="1120"/>
        <v>0</v>
      </c>
      <c r="F3579" s="4">
        <f t="shared" si="1118"/>
        <v>9</v>
      </c>
      <c r="G3579" s="4">
        <f t="shared" si="1116"/>
        <v>31</v>
      </c>
      <c r="H3579" s="2">
        <f t="shared" si="1112"/>
        <v>1</v>
      </c>
      <c r="I3579" s="2">
        <f t="shared" si="1113"/>
        <v>1.07934741</v>
      </c>
      <c r="J3579" s="2">
        <f t="shared" si="1106"/>
        <v>1.07934741</v>
      </c>
      <c r="K3579" s="2">
        <f t="shared" si="1107"/>
        <v>321563.48359959997</v>
      </c>
      <c r="L3579" s="1">
        <f t="shared" si="1114"/>
        <v>0</v>
      </c>
      <c r="M3579" s="3">
        <f t="shared" si="1102"/>
        <v>0</v>
      </c>
      <c r="N3579" s="2">
        <f t="shared" si="1108"/>
        <v>0</v>
      </c>
      <c r="O3579" s="18">
        <f t="shared" si="1115"/>
        <v>0.14499999999999999</v>
      </c>
      <c r="P3579" s="8">
        <f t="shared" si="1119"/>
        <v>1.0032812900000001</v>
      </c>
      <c r="Q3579" s="2">
        <f t="shared" si="1117"/>
        <v>1055.1430431000001</v>
      </c>
      <c r="R3579" s="2">
        <f t="shared" si="1109"/>
        <v>1055.1430431000001</v>
      </c>
      <c r="S3579" s="9" t="s">
        <v>56</v>
      </c>
      <c r="T3579" s="47">
        <f t="shared" si="1104"/>
        <v>43626</v>
      </c>
      <c r="AE3579" s="33"/>
    </row>
    <row r="3580" spans="1:31" x14ac:dyDescent="0.2">
      <c r="A3580" s="90">
        <f t="shared" si="1110"/>
        <v>43605</v>
      </c>
      <c r="B3580" s="2">
        <f t="shared" si="1105"/>
        <v>322736.07834820997</v>
      </c>
      <c r="C3580" s="2">
        <f t="shared" si="1103"/>
        <v>297923.98686498997</v>
      </c>
      <c r="D3580" s="47">
        <f t="shared" si="1111"/>
        <v>43596</v>
      </c>
      <c r="E3580" s="3">
        <f t="shared" si="1120"/>
        <v>0</v>
      </c>
      <c r="F3580" s="4">
        <f t="shared" si="1118"/>
        <v>10</v>
      </c>
      <c r="G3580" s="4">
        <f t="shared" si="1116"/>
        <v>31</v>
      </c>
      <c r="H3580" s="2">
        <f t="shared" si="1112"/>
        <v>1</v>
      </c>
      <c r="I3580" s="2">
        <f t="shared" si="1113"/>
        <v>1.07934741</v>
      </c>
      <c r="J3580" s="2">
        <f t="shared" si="1106"/>
        <v>1.07934741</v>
      </c>
      <c r="K3580" s="2">
        <f t="shared" si="1107"/>
        <v>321563.48359959997</v>
      </c>
      <c r="L3580" s="1">
        <f t="shared" si="1114"/>
        <v>0</v>
      </c>
      <c r="M3580" s="3">
        <f t="shared" si="1102"/>
        <v>0</v>
      </c>
      <c r="N3580" s="2">
        <f t="shared" si="1108"/>
        <v>0</v>
      </c>
      <c r="O3580" s="18">
        <f t="shared" si="1115"/>
        <v>0.14499999999999999</v>
      </c>
      <c r="P3580" s="8">
        <f t="shared" si="1119"/>
        <v>1.003646542</v>
      </c>
      <c r="Q3580" s="2">
        <f t="shared" si="1117"/>
        <v>1172.5947486099999</v>
      </c>
      <c r="R3580" s="2">
        <f t="shared" si="1109"/>
        <v>1172.5947486099999</v>
      </c>
      <c r="S3580" s="9" t="s">
        <v>56</v>
      </c>
      <c r="T3580" s="47">
        <f t="shared" si="1104"/>
        <v>43626</v>
      </c>
      <c r="AE3580" s="33"/>
    </row>
    <row r="3581" spans="1:31" x14ac:dyDescent="0.2">
      <c r="A3581" s="90">
        <f t="shared" si="1110"/>
        <v>43606</v>
      </c>
      <c r="B3581" s="2">
        <f t="shared" si="1105"/>
        <v>322853.57282165997</v>
      </c>
      <c r="C3581" s="2">
        <f t="shared" si="1103"/>
        <v>297923.98686498997</v>
      </c>
      <c r="D3581" s="47">
        <f t="shared" si="1111"/>
        <v>43596</v>
      </c>
      <c r="E3581" s="3">
        <f t="shared" si="1120"/>
        <v>0</v>
      </c>
      <c r="F3581" s="4">
        <f t="shared" si="1118"/>
        <v>11</v>
      </c>
      <c r="G3581" s="4">
        <f t="shared" si="1116"/>
        <v>31</v>
      </c>
      <c r="H3581" s="2">
        <f t="shared" si="1112"/>
        <v>1</v>
      </c>
      <c r="I3581" s="2">
        <f t="shared" si="1113"/>
        <v>1.07934741</v>
      </c>
      <c r="J3581" s="2">
        <f t="shared" si="1106"/>
        <v>1.07934741</v>
      </c>
      <c r="K3581" s="2">
        <f t="shared" si="1107"/>
        <v>321563.48359959997</v>
      </c>
      <c r="L3581" s="1">
        <f t="shared" si="1114"/>
        <v>0</v>
      </c>
      <c r="M3581" s="3">
        <f t="shared" si="1102"/>
        <v>0</v>
      </c>
      <c r="N3581" s="2">
        <f t="shared" si="1108"/>
        <v>0</v>
      </c>
      <c r="O3581" s="18">
        <f t="shared" si="1115"/>
        <v>0.14499999999999999</v>
      </c>
      <c r="P3581" s="8">
        <f t="shared" si="1119"/>
        <v>1.0040119270000001</v>
      </c>
      <c r="Q3581" s="2">
        <f t="shared" si="1117"/>
        <v>1290.0892220600001</v>
      </c>
      <c r="R3581" s="2">
        <f t="shared" si="1109"/>
        <v>1290.0892220600001</v>
      </c>
      <c r="S3581" s="9" t="s">
        <v>56</v>
      </c>
      <c r="T3581" s="47">
        <f t="shared" si="1104"/>
        <v>43626</v>
      </c>
      <c r="AE3581" s="33"/>
    </row>
    <row r="3582" spans="1:31" x14ac:dyDescent="0.2">
      <c r="A3582" s="90">
        <f t="shared" si="1110"/>
        <v>43607</v>
      </c>
      <c r="B3582" s="2">
        <f t="shared" si="1105"/>
        <v>322971.11006305995</v>
      </c>
      <c r="C3582" s="2">
        <f t="shared" si="1103"/>
        <v>297923.98686498997</v>
      </c>
      <c r="D3582" s="47">
        <f t="shared" si="1111"/>
        <v>43596</v>
      </c>
      <c r="E3582" s="3">
        <f t="shared" si="1120"/>
        <v>0</v>
      </c>
      <c r="F3582" s="4">
        <f t="shared" si="1118"/>
        <v>12</v>
      </c>
      <c r="G3582" s="4">
        <f t="shared" si="1116"/>
        <v>31</v>
      </c>
      <c r="H3582" s="2">
        <f t="shared" si="1112"/>
        <v>1</v>
      </c>
      <c r="I3582" s="2">
        <f t="shared" si="1113"/>
        <v>1.07934741</v>
      </c>
      <c r="J3582" s="2">
        <f t="shared" si="1106"/>
        <v>1.07934741</v>
      </c>
      <c r="K3582" s="2">
        <f t="shared" si="1107"/>
        <v>321563.48359959997</v>
      </c>
      <c r="L3582" s="1">
        <f t="shared" si="1114"/>
        <v>0</v>
      </c>
      <c r="M3582" s="3">
        <f t="shared" si="1102"/>
        <v>0</v>
      </c>
      <c r="N3582" s="2">
        <f t="shared" si="1108"/>
        <v>0</v>
      </c>
      <c r="O3582" s="18">
        <f t="shared" si="1115"/>
        <v>0.14499999999999999</v>
      </c>
      <c r="P3582" s="8">
        <f t="shared" si="1119"/>
        <v>1.004377445</v>
      </c>
      <c r="Q3582" s="2">
        <f t="shared" si="1117"/>
        <v>1407.62646346</v>
      </c>
      <c r="R3582" s="2">
        <f t="shared" si="1109"/>
        <v>1407.62646346</v>
      </c>
      <c r="S3582" s="9" t="s">
        <v>56</v>
      </c>
      <c r="T3582" s="47">
        <f t="shared" si="1104"/>
        <v>43626</v>
      </c>
      <c r="AE3582" s="33"/>
    </row>
    <row r="3583" spans="1:31" x14ac:dyDescent="0.2">
      <c r="A3583" s="90">
        <f t="shared" si="1110"/>
        <v>43608</v>
      </c>
      <c r="B3583" s="2">
        <f t="shared" si="1105"/>
        <v>323088.69007239997</v>
      </c>
      <c r="C3583" s="2">
        <f t="shared" si="1103"/>
        <v>297923.98686498997</v>
      </c>
      <c r="D3583" s="47">
        <f t="shared" si="1111"/>
        <v>43596</v>
      </c>
      <c r="E3583" s="3">
        <f t="shared" si="1120"/>
        <v>0</v>
      </c>
      <c r="F3583" s="4">
        <f t="shared" si="1118"/>
        <v>13</v>
      </c>
      <c r="G3583" s="4">
        <f t="shared" si="1116"/>
        <v>31</v>
      </c>
      <c r="H3583" s="2">
        <f t="shared" si="1112"/>
        <v>1</v>
      </c>
      <c r="I3583" s="2">
        <f t="shared" si="1113"/>
        <v>1.07934741</v>
      </c>
      <c r="J3583" s="2">
        <f t="shared" si="1106"/>
        <v>1.07934741</v>
      </c>
      <c r="K3583" s="2">
        <f t="shared" si="1107"/>
        <v>321563.48359959997</v>
      </c>
      <c r="L3583" s="1">
        <f t="shared" si="1114"/>
        <v>0</v>
      </c>
      <c r="M3583" s="3">
        <f t="shared" ref="M3583:M3646" si="1121">IF(DAY(A3583)=E$2,VLOOKUP(A3583,$W$10:$AD$316,5),0)</f>
        <v>0</v>
      </c>
      <c r="N3583" s="2">
        <f t="shared" si="1108"/>
        <v>0</v>
      </c>
      <c r="O3583" s="18">
        <f t="shared" si="1115"/>
        <v>0.14499999999999999</v>
      </c>
      <c r="P3583" s="8">
        <f t="shared" si="1119"/>
        <v>1.0047430959999999</v>
      </c>
      <c r="Q3583" s="2">
        <f t="shared" si="1117"/>
        <v>1525.2064728</v>
      </c>
      <c r="R3583" s="2">
        <f t="shared" si="1109"/>
        <v>1525.2064728</v>
      </c>
      <c r="S3583" s="9" t="s">
        <v>56</v>
      </c>
      <c r="T3583" s="47">
        <f t="shared" si="1104"/>
        <v>43626</v>
      </c>
      <c r="AE3583" s="33"/>
    </row>
    <row r="3584" spans="1:31" x14ac:dyDescent="0.2">
      <c r="A3584" s="90">
        <f t="shared" si="1110"/>
        <v>43609</v>
      </c>
      <c r="B3584" s="2">
        <f t="shared" si="1105"/>
        <v>323206.31252811995</v>
      </c>
      <c r="C3584" s="2">
        <f t="shared" ref="C3584:C3647" si="1122">IF(DAY(A3583)=$E$2,VLOOKUP(A3583,W$10:X$316,2),C3583)</f>
        <v>297923.98686498997</v>
      </c>
      <c r="D3584" s="47">
        <f t="shared" si="1111"/>
        <v>43596</v>
      </c>
      <c r="E3584" s="3">
        <f t="shared" si="1120"/>
        <v>0</v>
      </c>
      <c r="F3584" s="4">
        <f t="shared" si="1118"/>
        <v>14</v>
      </c>
      <c r="G3584" s="4">
        <f t="shared" si="1116"/>
        <v>31</v>
      </c>
      <c r="H3584" s="2">
        <f t="shared" si="1112"/>
        <v>1</v>
      </c>
      <c r="I3584" s="2">
        <f t="shared" si="1113"/>
        <v>1.07934741</v>
      </c>
      <c r="J3584" s="2">
        <f t="shared" si="1106"/>
        <v>1.07934741</v>
      </c>
      <c r="K3584" s="2">
        <f t="shared" si="1107"/>
        <v>321563.48359959997</v>
      </c>
      <c r="L3584" s="1">
        <f t="shared" si="1114"/>
        <v>0</v>
      </c>
      <c r="M3584" s="3">
        <f t="shared" si="1121"/>
        <v>0</v>
      </c>
      <c r="N3584" s="2">
        <f t="shared" si="1108"/>
        <v>0</v>
      </c>
      <c r="O3584" s="18">
        <f t="shared" si="1115"/>
        <v>0.14499999999999999</v>
      </c>
      <c r="P3584" s="8">
        <f t="shared" si="1119"/>
        <v>1.005108879</v>
      </c>
      <c r="Q3584" s="2">
        <f t="shared" si="1117"/>
        <v>1642.8289285200001</v>
      </c>
      <c r="R3584" s="2">
        <f t="shared" si="1109"/>
        <v>1642.8289285200001</v>
      </c>
      <c r="S3584" s="9" t="s">
        <v>56</v>
      </c>
      <c r="T3584" s="47">
        <f t="shared" ref="T3584:T3647" si="1123">IF(DAY(A3584)=E$2+1,VLOOKUP(A3583,$W$10:$AD$316,8),T3583)</f>
        <v>43626</v>
      </c>
      <c r="AE3584" s="33"/>
    </row>
    <row r="3585" spans="1:31" x14ac:dyDescent="0.2">
      <c r="A3585" s="90">
        <f t="shared" si="1110"/>
        <v>43610</v>
      </c>
      <c r="B3585" s="2">
        <f t="shared" si="1105"/>
        <v>323323.97839491995</v>
      </c>
      <c r="C3585" s="2">
        <f t="shared" si="1122"/>
        <v>297923.98686498997</v>
      </c>
      <c r="D3585" s="47">
        <f t="shared" si="1111"/>
        <v>43596</v>
      </c>
      <c r="E3585" s="3">
        <f t="shared" si="1120"/>
        <v>0</v>
      </c>
      <c r="F3585" s="4">
        <f t="shared" si="1118"/>
        <v>15</v>
      </c>
      <c r="G3585" s="4">
        <f t="shared" si="1116"/>
        <v>31</v>
      </c>
      <c r="H3585" s="2">
        <f t="shared" si="1112"/>
        <v>1</v>
      </c>
      <c r="I3585" s="2">
        <f t="shared" si="1113"/>
        <v>1.07934741</v>
      </c>
      <c r="J3585" s="2">
        <f t="shared" si="1106"/>
        <v>1.07934741</v>
      </c>
      <c r="K3585" s="2">
        <f t="shared" si="1107"/>
        <v>321563.48359959997</v>
      </c>
      <c r="L3585" s="1">
        <f t="shared" si="1114"/>
        <v>0</v>
      </c>
      <c r="M3585" s="3">
        <f t="shared" si="1121"/>
        <v>0</v>
      </c>
      <c r="N3585" s="2">
        <f t="shared" si="1108"/>
        <v>0</v>
      </c>
      <c r="O3585" s="18">
        <f t="shared" si="1115"/>
        <v>0.14499999999999999</v>
      </c>
      <c r="P3585" s="8">
        <f t="shared" si="1119"/>
        <v>1.005474797</v>
      </c>
      <c r="Q3585" s="2">
        <f t="shared" si="1117"/>
        <v>1760.4947953200001</v>
      </c>
      <c r="R3585" s="2">
        <f t="shared" si="1109"/>
        <v>1760.4947953200001</v>
      </c>
      <c r="S3585" s="9" t="s">
        <v>56</v>
      </c>
      <c r="T3585" s="47">
        <f t="shared" si="1123"/>
        <v>43626</v>
      </c>
      <c r="AE3585" s="33"/>
    </row>
    <row r="3586" spans="1:31" x14ac:dyDescent="0.2">
      <c r="A3586" s="90">
        <f t="shared" si="1110"/>
        <v>43611</v>
      </c>
      <c r="B3586" s="2">
        <f t="shared" si="1105"/>
        <v>323441.68670808995</v>
      </c>
      <c r="C3586" s="2">
        <f t="shared" si="1122"/>
        <v>297923.98686498997</v>
      </c>
      <c r="D3586" s="47">
        <f t="shared" si="1111"/>
        <v>43596</v>
      </c>
      <c r="E3586" s="3">
        <f t="shared" si="1120"/>
        <v>0</v>
      </c>
      <c r="F3586" s="4">
        <f t="shared" si="1118"/>
        <v>16</v>
      </c>
      <c r="G3586" s="4">
        <f t="shared" si="1116"/>
        <v>31</v>
      </c>
      <c r="H3586" s="2">
        <f t="shared" si="1112"/>
        <v>1</v>
      </c>
      <c r="I3586" s="2">
        <f t="shared" si="1113"/>
        <v>1.07934741</v>
      </c>
      <c r="J3586" s="2">
        <f t="shared" si="1106"/>
        <v>1.07934741</v>
      </c>
      <c r="K3586" s="2">
        <f t="shared" si="1107"/>
        <v>321563.48359959997</v>
      </c>
      <c r="L3586" s="1">
        <f t="shared" si="1114"/>
        <v>0</v>
      </c>
      <c r="M3586" s="3">
        <f t="shared" si="1121"/>
        <v>0</v>
      </c>
      <c r="N3586" s="2">
        <f t="shared" si="1108"/>
        <v>0</v>
      </c>
      <c r="O3586" s="18">
        <f t="shared" si="1115"/>
        <v>0.14499999999999999</v>
      </c>
      <c r="P3586" s="8">
        <f t="shared" si="1119"/>
        <v>1.005840847</v>
      </c>
      <c r="Q3586" s="2">
        <f t="shared" si="1117"/>
        <v>1878.20310849</v>
      </c>
      <c r="R3586" s="2">
        <f t="shared" si="1109"/>
        <v>1878.20310849</v>
      </c>
      <c r="S3586" s="9" t="s">
        <v>56</v>
      </c>
      <c r="T3586" s="47">
        <f t="shared" si="1123"/>
        <v>43626</v>
      </c>
      <c r="AE3586" s="33"/>
    </row>
    <row r="3587" spans="1:31" x14ac:dyDescent="0.2">
      <c r="A3587" s="90">
        <f t="shared" si="1110"/>
        <v>43612</v>
      </c>
      <c r="B3587" s="2">
        <f t="shared" si="1105"/>
        <v>323559.43811076996</v>
      </c>
      <c r="C3587" s="2">
        <f t="shared" si="1122"/>
        <v>297923.98686498997</v>
      </c>
      <c r="D3587" s="47">
        <f t="shared" si="1111"/>
        <v>43596</v>
      </c>
      <c r="E3587" s="3">
        <f t="shared" si="1120"/>
        <v>0</v>
      </c>
      <c r="F3587" s="4">
        <f t="shared" si="1118"/>
        <v>17</v>
      </c>
      <c r="G3587" s="4">
        <f t="shared" si="1116"/>
        <v>31</v>
      </c>
      <c r="H3587" s="2">
        <f t="shared" si="1112"/>
        <v>1</v>
      </c>
      <c r="I3587" s="2">
        <f t="shared" si="1113"/>
        <v>1.07934741</v>
      </c>
      <c r="J3587" s="2">
        <f t="shared" si="1106"/>
        <v>1.07934741</v>
      </c>
      <c r="K3587" s="2">
        <f t="shared" si="1107"/>
        <v>321563.48359959997</v>
      </c>
      <c r="L3587" s="1">
        <f t="shared" si="1114"/>
        <v>0</v>
      </c>
      <c r="M3587" s="3">
        <f t="shared" si="1121"/>
        <v>0</v>
      </c>
      <c r="N3587" s="2">
        <f t="shared" si="1108"/>
        <v>0</v>
      </c>
      <c r="O3587" s="18">
        <f t="shared" si="1115"/>
        <v>0.14499999999999999</v>
      </c>
      <c r="P3587" s="8">
        <f t="shared" si="1119"/>
        <v>1.006207031</v>
      </c>
      <c r="Q3587" s="2">
        <f t="shared" si="1117"/>
        <v>1995.9545111699999</v>
      </c>
      <c r="R3587" s="2">
        <f t="shared" si="1109"/>
        <v>1995.9545111699999</v>
      </c>
      <c r="S3587" s="9" t="s">
        <v>56</v>
      </c>
      <c r="T3587" s="47">
        <f t="shared" si="1123"/>
        <v>43626</v>
      </c>
      <c r="AE3587" s="33"/>
    </row>
    <row r="3588" spans="1:31" x14ac:dyDescent="0.2">
      <c r="A3588" s="90">
        <f t="shared" si="1110"/>
        <v>43613</v>
      </c>
      <c r="B3588" s="2">
        <f t="shared" si="1105"/>
        <v>323677.23228139</v>
      </c>
      <c r="C3588" s="2">
        <f t="shared" si="1122"/>
        <v>297923.98686498997</v>
      </c>
      <c r="D3588" s="47">
        <f t="shared" si="1111"/>
        <v>43596</v>
      </c>
      <c r="E3588" s="3">
        <f t="shared" si="1120"/>
        <v>0</v>
      </c>
      <c r="F3588" s="4">
        <f t="shared" si="1118"/>
        <v>18</v>
      </c>
      <c r="G3588" s="4">
        <f t="shared" si="1116"/>
        <v>31</v>
      </c>
      <c r="H3588" s="2">
        <f t="shared" si="1112"/>
        <v>1</v>
      </c>
      <c r="I3588" s="2">
        <f t="shared" si="1113"/>
        <v>1.07934741</v>
      </c>
      <c r="J3588" s="2">
        <f t="shared" si="1106"/>
        <v>1.07934741</v>
      </c>
      <c r="K3588" s="2">
        <f t="shared" si="1107"/>
        <v>321563.48359959997</v>
      </c>
      <c r="L3588" s="1">
        <f t="shared" si="1114"/>
        <v>0</v>
      </c>
      <c r="M3588" s="3">
        <f t="shared" si="1121"/>
        <v>0</v>
      </c>
      <c r="N3588" s="2">
        <f t="shared" si="1108"/>
        <v>0</v>
      </c>
      <c r="O3588" s="18">
        <f t="shared" si="1115"/>
        <v>0.14499999999999999</v>
      </c>
      <c r="P3588" s="8">
        <f t="shared" si="1119"/>
        <v>1.0065733480000001</v>
      </c>
      <c r="Q3588" s="2">
        <f t="shared" si="1117"/>
        <v>2113.7486817899999</v>
      </c>
      <c r="R3588" s="2">
        <f t="shared" si="1109"/>
        <v>2113.7486817899999</v>
      </c>
      <c r="S3588" s="9" t="s">
        <v>56</v>
      </c>
      <c r="T3588" s="47">
        <f t="shared" si="1123"/>
        <v>43626</v>
      </c>
      <c r="AE3588" s="33"/>
    </row>
    <row r="3589" spans="1:31" x14ac:dyDescent="0.2">
      <c r="A3589" s="90">
        <f t="shared" si="1110"/>
        <v>43614</v>
      </c>
      <c r="B3589" s="2">
        <f t="shared" si="1105"/>
        <v>323795.06921994995</v>
      </c>
      <c r="C3589" s="2">
        <f t="shared" si="1122"/>
        <v>297923.98686498997</v>
      </c>
      <c r="D3589" s="47">
        <f t="shared" si="1111"/>
        <v>43596</v>
      </c>
      <c r="E3589" s="3">
        <f t="shared" si="1120"/>
        <v>0</v>
      </c>
      <c r="F3589" s="4">
        <f t="shared" si="1118"/>
        <v>19</v>
      </c>
      <c r="G3589" s="4">
        <f t="shared" si="1116"/>
        <v>31</v>
      </c>
      <c r="H3589" s="2">
        <f t="shared" si="1112"/>
        <v>1</v>
      </c>
      <c r="I3589" s="2">
        <f t="shared" si="1113"/>
        <v>1.07934741</v>
      </c>
      <c r="J3589" s="2">
        <f t="shared" si="1106"/>
        <v>1.07934741</v>
      </c>
      <c r="K3589" s="2">
        <f t="shared" si="1107"/>
        <v>321563.48359959997</v>
      </c>
      <c r="L3589" s="1">
        <f t="shared" si="1114"/>
        <v>0</v>
      </c>
      <c r="M3589" s="3">
        <f t="shared" si="1121"/>
        <v>0</v>
      </c>
      <c r="N3589" s="2">
        <f t="shared" si="1108"/>
        <v>0</v>
      </c>
      <c r="O3589" s="18">
        <f t="shared" si="1115"/>
        <v>0.14499999999999999</v>
      </c>
      <c r="P3589" s="8">
        <f t="shared" si="1119"/>
        <v>1.0069397980000001</v>
      </c>
      <c r="Q3589" s="2">
        <f t="shared" si="1117"/>
        <v>2231.5856203500002</v>
      </c>
      <c r="R3589" s="2">
        <f t="shared" si="1109"/>
        <v>2231.5856203500002</v>
      </c>
      <c r="S3589" s="9" t="s">
        <v>56</v>
      </c>
      <c r="T3589" s="47">
        <f t="shared" si="1123"/>
        <v>43626</v>
      </c>
      <c r="AE3589" s="33"/>
    </row>
    <row r="3590" spans="1:31" x14ac:dyDescent="0.2">
      <c r="A3590" s="90">
        <f t="shared" si="1110"/>
        <v>43615</v>
      </c>
      <c r="B3590" s="2">
        <f t="shared" si="1105"/>
        <v>323912.94892646</v>
      </c>
      <c r="C3590" s="2">
        <f t="shared" si="1122"/>
        <v>297923.98686498997</v>
      </c>
      <c r="D3590" s="47">
        <f t="shared" si="1111"/>
        <v>43596</v>
      </c>
      <c r="E3590" s="3">
        <f t="shared" si="1120"/>
        <v>0</v>
      </c>
      <c r="F3590" s="4">
        <f t="shared" si="1118"/>
        <v>20</v>
      </c>
      <c r="G3590" s="4">
        <f t="shared" si="1116"/>
        <v>31</v>
      </c>
      <c r="H3590" s="2">
        <f t="shared" si="1112"/>
        <v>1</v>
      </c>
      <c r="I3590" s="2">
        <f t="shared" si="1113"/>
        <v>1.07934741</v>
      </c>
      <c r="J3590" s="2">
        <f t="shared" si="1106"/>
        <v>1.07934741</v>
      </c>
      <c r="K3590" s="2">
        <f t="shared" si="1107"/>
        <v>321563.48359959997</v>
      </c>
      <c r="L3590" s="1">
        <f t="shared" si="1114"/>
        <v>0</v>
      </c>
      <c r="M3590" s="3">
        <f t="shared" si="1121"/>
        <v>0</v>
      </c>
      <c r="N3590" s="2">
        <f t="shared" si="1108"/>
        <v>0</v>
      </c>
      <c r="O3590" s="18">
        <f t="shared" si="1115"/>
        <v>0.14499999999999999</v>
      </c>
      <c r="P3590" s="8">
        <f t="shared" si="1119"/>
        <v>1.007306381</v>
      </c>
      <c r="Q3590" s="2">
        <f t="shared" si="1117"/>
        <v>2349.46532686</v>
      </c>
      <c r="R3590" s="2">
        <f t="shared" si="1109"/>
        <v>2349.46532686</v>
      </c>
      <c r="S3590" s="9" t="s">
        <v>56</v>
      </c>
      <c r="T3590" s="47">
        <f t="shared" si="1123"/>
        <v>43626</v>
      </c>
      <c r="AE3590" s="33"/>
    </row>
    <row r="3591" spans="1:31" x14ac:dyDescent="0.2">
      <c r="A3591" s="90">
        <f t="shared" si="1110"/>
        <v>43616</v>
      </c>
      <c r="B3591" s="2">
        <f t="shared" si="1105"/>
        <v>324030.87204403995</v>
      </c>
      <c r="C3591" s="2">
        <f t="shared" si="1122"/>
        <v>297923.98686498997</v>
      </c>
      <c r="D3591" s="47">
        <f t="shared" si="1111"/>
        <v>43596</v>
      </c>
      <c r="E3591" s="3">
        <f t="shared" si="1120"/>
        <v>0</v>
      </c>
      <c r="F3591" s="4">
        <f t="shared" si="1118"/>
        <v>21</v>
      </c>
      <c r="G3591" s="4">
        <f t="shared" si="1116"/>
        <v>31</v>
      </c>
      <c r="H3591" s="2">
        <f t="shared" si="1112"/>
        <v>1</v>
      </c>
      <c r="I3591" s="2">
        <f t="shared" si="1113"/>
        <v>1.07934741</v>
      </c>
      <c r="J3591" s="2">
        <f t="shared" si="1106"/>
        <v>1.07934741</v>
      </c>
      <c r="K3591" s="2">
        <f t="shared" si="1107"/>
        <v>321563.48359959997</v>
      </c>
      <c r="L3591" s="1">
        <f t="shared" si="1114"/>
        <v>0</v>
      </c>
      <c r="M3591" s="3">
        <f t="shared" si="1121"/>
        <v>0</v>
      </c>
      <c r="N3591" s="2">
        <f t="shared" si="1108"/>
        <v>0</v>
      </c>
      <c r="O3591" s="18">
        <f t="shared" si="1115"/>
        <v>0.14499999999999999</v>
      </c>
      <c r="P3591" s="8">
        <f t="shared" si="1119"/>
        <v>1.007673099</v>
      </c>
      <c r="Q3591" s="2">
        <f t="shared" si="1117"/>
        <v>2467.3884444400001</v>
      </c>
      <c r="R3591" s="2">
        <f t="shared" si="1109"/>
        <v>2467.3884444400001</v>
      </c>
      <c r="S3591" s="9" t="s">
        <v>56</v>
      </c>
      <c r="T3591" s="47">
        <f t="shared" si="1123"/>
        <v>43626</v>
      </c>
      <c r="AE3591" s="33"/>
    </row>
    <row r="3592" spans="1:31" x14ac:dyDescent="0.2">
      <c r="A3592" s="90">
        <f t="shared" si="1110"/>
        <v>43617</v>
      </c>
      <c r="B3592" s="2">
        <f t="shared" si="1105"/>
        <v>324148.83760799997</v>
      </c>
      <c r="C3592" s="2">
        <f t="shared" si="1122"/>
        <v>297923.98686498997</v>
      </c>
      <c r="D3592" s="47">
        <f t="shared" si="1111"/>
        <v>43596</v>
      </c>
      <c r="E3592" s="3">
        <f t="shared" si="1120"/>
        <v>0</v>
      </c>
      <c r="F3592" s="4">
        <f t="shared" si="1118"/>
        <v>22</v>
      </c>
      <c r="G3592" s="4">
        <f t="shared" si="1116"/>
        <v>31</v>
      </c>
      <c r="H3592" s="2">
        <f t="shared" si="1112"/>
        <v>1</v>
      </c>
      <c r="I3592" s="2">
        <f t="shared" si="1113"/>
        <v>1.07934741</v>
      </c>
      <c r="J3592" s="2">
        <f t="shared" si="1106"/>
        <v>1.07934741</v>
      </c>
      <c r="K3592" s="2">
        <f t="shared" si="1107"/>
        <v>321563.48359959997</v>
      </c>
      <c r="L3592" s="1">
        <f t="shared" si="1114"/>
        <v>0</v>
      </c>
      <c r="M3592" s="3">
        <f t="shared" si="1121"/>
        <v>0</v>
      </c>
      <c r="N3592" s="2">
        <f t="shared" si="1108"/>
        <v>0</v>
      </c>
      <c r="O3592" s="18">
        <f t="shared" si="1115"/>
        <v>0.14499999999999999</v>
      </c>
      <c r="P3592" s="8">
        <f t="shared" si="1119"/>
        <v>1.008039949</v>
      </c>
      <c r="Q3592" s="2">
        <f t="shared" si="1117"/>
        <v>2585.3540084000001</v>
      </c>
      <c r="R3592" s="2">
        <f t="shared" si="1109"/>
        <v>2585.3540084000001</v>
      </c>
      <c r="S3592" s="9" t="s">
        <v>56</v>
      </c>
      <c r="T3592" s="47">
        <f t="shared" si="1123"/>
        <v>43626</v>
      </c>
      <c r="AE3592" s="33"/>
    </row>
    <row r="3593" spans="1:31" x14ac:dyDescent="0.2">
      <c r="A3593" s="90">
        <f t="shared" si="1110"/>
        <v>43618</v>
      </c>
      <c r="B3593" s="2">
        <f t="shared" si="1105"/>
        <v>324266.84658302995</v>
      </c>
      <c r="C3593" s="2">
        <f t="shared" si="1122"/>
        <v>297923.98686498997</v>
      </c>
      <c r="D3593" s="47">
        <f t="shared" si="1111"/>
        <v>43596</v>
      </c>
      <c r="E3593" s="3">
        <f t="shared" si="1120"/>
        <v>0</v>
      </c>
      <c r="F3593" s="4">
        <f t="shared" si="1118"/>
        <v>23</v>
      </c>
      <c r="G3593" s="4">
        <f t="shared" si="1116"/>
        <v>31</v>
      </c>
      <c r="H3593" s="2">
        <f t="shared" si="1112"/>
        <v>1</v>
      </c>
      <c r="I3593" s="2">
        <f t="shared" si="1113"/>
        <v>1.07934741</v>
      </c>
      <c r="J3593" s="2">
        <f t="shared" si="1106"/>
        <v>1.07934741</v>
      </c>
      <c r="K3593" s="2">
        <f t="shared" si="1107"/>
        <v>321563.48359959997</v>
      </c>
      <c r="L3593" s="1">
        <f t="shared" si="1114"/>
        <v>0</v>
      </c>
      <c r="M3593" s="3">
        <f t="shared" si="1121"/>
        <v>0</v>
      </c>
      <c r="N3593" s="2">
        <f t="shared" si="1108"/>
        <v>0</v>
      </c>
      <c r="O3593" s="18">
        <f t="shared" si="1115"/>
        <v>0.14499999999999999</v>
      </c>
      <c r="P3593" s="8">
        <f t="shared" si="1119"/>
        <v>1.0084069339999999</v>
      </c>
      <c r="Q3593" s="2">
        <f t="shared" si="1117"/>
        <v>2703.36298343</v>
      </c>
      <c r="R3593" s="2">
        <f t="shared" si="1109"/>
        <v>2703.36298343</v>
      </c>
      <c r="S3593" s="9" t="s">
        <v>56</v>
      </c>
      <c r="T3593" s="47">
        <f t="shared" si="1123"/>
        <v>43626</v>
      </c>
      <c r="AE3593" s="33"/>
    </row>
    <row r="3594" spans="1:31" x14ac:dyDescent="0.2">
      <c r="A3594" s="90">
        <f t="shared" si="1110"/>
        <v>43619</v>
      </c>
      <c r="B3594" s="2">
        <f t="shared" ref="B3594:B3657" si="1124">(K3594+Q3594)</f>
        <v>324384.89800443995</v>
      </c>
      <c r="C3594" s="2">
        <f t="shared" si="1122"/>
        <v>297923.98686498997</v>
      </c>
      <c r="D3594" s="47">
        <f t="shared" si="1111"/>
        <v>43596</v>
      </c>
      <c r="E3594" s="3">
        <f t="shared" si="1120"/>
        <v>0</v>
      </c>
      <c r="F3594" s="4">
        <f t="shared" si="1118"/>
        <v>24</v>
      </c>
      <c r="G3594" s="4">
        <f t="shared" si="1116"/>
        <v>31</v>
      </c>
      <c r="H3594" s="2">
        <f t="shared" si="1112"/>
        <v>1</v>
      </c>
      <c r="I3594" s="2">
        <f t="shared" si="1113"/>
        <v>1.07934741</v>
      </c>
      <c r="J3594" s="2">
        <f t="shared" ref="J3594:J3657" si="1125">TRUNC(H3594*I3594,8)</f>
        <v>1.07934741</v>
      </c>
      <c r="K3594" s="2">
        <f t="shared" ref="K3594:K3657" si="1126">TRUNC(C3594*J3594,8)</f>
        <v>321563.48359959997</v>
      </c>
      <c r="L3594" s="1">
        <f t="shared" si="1114"/>
        <v>0</v>
      </c>
      <c r="M3594" s="3">
        <f t="shared" si="1121"/>
        <v>0</v>
      </c>
      <c r="N3594" s="2">
        <f t="shared" ref="N3594:N3657" si="1127">IF(M3594&gt;0,TRUNC((M3594*K3594),8),0)</f>
        <v>0</v>
      </c>
      <c r="O3594" s="18">
        <f t="shared" si="1115"/>
        <v>0.14499999999999999</v>
      </c>
      <c r="P3594" s="8">
        <f t="shared" si="1119"/>
        <v>1.0087740510000001</v>
      </c>
      <c r="Q3594" s="2">
        <f t="shared" si="1117"/>
        <v>2821.4144048399999</v>
      </c>
      <c r="R3594" s="2">
        <f t="shared" ref="R3594:R3657" si="1128">(N3594+Q3594)</f>
        <v>2821.4144048399999</v>
      </c>
      <c r="S3594" s="9" t="s">
        <v>56</v>
      </c>
      <c r="T3594" s="47">
        <f t="shared" si="1123"/>
        <v>43626</v>
      </c>
      <c r="AE3594" s="33"/>
    </row>
    <row r="3595" spans="1:31" x14ac:dyDescent="0.2">
      <c r="A3595" s="90">
        <f t="shared" ref="A3595:A3658" si="1129">(A3594+1)</f>
        <v>43620</v>
      </c>
      <c r="B3595" s="2">
        <f t="shared" si="1124"/>
        <v>324502.99283690995</v>
      </c>
      <c r="C3595" s="2">
        <f t="shared" si="1122"/>
        <v>297923.98686498997</v>
      </c>
      <c r="D3595" s="47">
        <f t="shared" ref="D3595:D3658" si="1130">IF(DAY(A3594)=$E$2,A3595,D3594)</f>
        <v>43596</v>
      </c>
      <c r="E3595" s="3">
        <f t="shared" si="1120"/>
        <v>0</v>
      </c>
      <c r="F3595" s="4">
        <f t="shared" si="1118"/>
        <v>25</v>
      </c>
      <c r="G3595" s="4">
        <f t="shared" si="1116"/>
        <v>31</v>
      </c>
      <c r="H3595" s="2">
        <f t="shared" ref="H3595:H3658" si="1131">TRUNC(((1+$E3595)^($F3595/$G3595)),8)</f>
        <v>1</v>
      </c>
      <c r="I3595" s="2">
        <f t="shared" ref="I3595:I3658" si="1132">IF(DAY(A3594)=E$2,J3594,I3594)</f>
        <v>1.07934741</v>
      </c>
      <c r="J3595" s="2">
        <f t="shared" si="1125"/>
        <v>1.07934741</v>
      </c>
      <c r="K3595" s="2">
        <f t="shared" si="1126"/>
        <v>321563.48359959997</v>
      </c>
      <c r="L3595" s="1">
        <f t="shared" ref="L3595:L3658" si="1133">IF(DAY(A3595)=E$2,VLOOKUP(A3595,$W$10:$AD$316,7),0)</f>
        <v>0</v>
      </c>
      <c r="M3595" s="3">
        <f t="shared" si="1121"/>
        <v>0</v>
      </c>
      <c r="N3595" s="2">
        <f t="shared" si="1127"/>
        <v>0</v>
      </c>
      <c r="O3595" s="18">
        <f t="shared" ref="O3595:O3658" si="1134">(O3594)</f>
        <v>0.14499999999999999</v>
      </c>
      <c r="P3595" s="8">
        <f t="shared" si="1119"/>
        <v>1.009141303</v>
      </c>
      <c r="Q3595" s="2">
        <f t="shared" si="1117"/>
        <v>2939.5092373100001</v>
      </c>
      <c r="R3595" s="2">
        <f t="shared" si="1128"/>
        <v>2939.5092373100001</v>
      </c>
      <c r="S3595" s="9" t="s">
        <v>56</v>
      </c>
      <c r="T3595" s="47">
        <f t="shared" si="1123"/>
        <v>43626</v>
      </c>
      <c r="AE3595" s="33"/>
    </row>
    <row r="3596" spans="1:31" x14ac:dyDescent="0.2">
      <c r="A3596" s="90">
        <f t="shared" si="1129"/>
        <v>43621</v>
      </c>
      <c r="B3596" s="2">
        <f t="shared" si="1124"/>
        <v>324621.13043733995</v>
      </c>
      <c r="C3596" s="2">
        <f t="shared" si="1122"/>
        <v>297923.98686498997</v>
      </c>
      <c r="D3596" s="47">
        <f t="shared" si="1130"/>
        <v>43596</v>
      </c>
      <c r="E3596" s="3">
        <f t="shared" si="1120"/>
        <v>0</v>
      </c>
      <c r="F3596" s="4">
        <f t="shared" si="1118"/>
        <v>26</v>
      </c>
      <c r="G3596" s="4">
        <f t="shared" ref="G3596:G3659" si="1135">IF(DAY(A3596)=E$2+1,DAY(EOMONTH(A3596,0)), IF(DAY(A3596)&lt;&gt;$E$2+1,G3595))</f>
        <v>31</v>
      </c>
      <c r="H3596" s="2">
        <f t="shared" si="1131"/>
        <v>1</v>
      </c>
      <c r="I3596" s="2">
        <f t="shared" si="1132"/>
        <v>1.07934741</v>
      </c>
      <c r="J3596" s="2">
        <f t="shared" si="1125"/>
        <v>1.07934741</v>
      </c>
      <c r="K3596" s="2">
        <f t="shared" si="1126"/>
        <v>321563.48359959997</v>
      </c>
      <c r="L3596" s="1">
        <f t="shared" si="1133"/>
        <v>0</v>
      </c>
      <c r="M3596" s="3">
        <f t="shared" si="1121"/>
        <v>0</v>
      </c>
      <c r="N3596" s="2">
        <f t="shared" si="1127"/>
        <v>0</v>
      </c>
      <c r="O3596" s="18">
        <f t="shared" si="1134"/>
        <v>0.14499999999999999</v>
      </c>
      <c r="P3596" s="8">
        <f t="shared" si="1119"/>
        <v>1.0095086879999999</v>
      </c>
      <c r="Q3596" s="2">
        <f t="shared" si="1117"/>
        <v>3057.6468377400001</v>
      </c>
      <c r="R3596" s="2">
        <f t="shared" si="1128"/>
        <v>3057.6468377400001</v>
      </c>
      <c r="S3596" s="9" t="s">
        <v>56</v>
      </c>
      <c r="T3596" s="47">
        <f t="shared" si="1123"/>
        <v>43626</v>
      </c>
      <c r="AE3596" s="33"/>
    </row>
    <row r="3597" spans="1:31" x14ac:dyDescent="0.2">
      <c r="A3597" s="90">
        <f t="shared" si="1129"/>
        <v>43622</v>
      </c>
      <c r="B3597" s="2">
        <f t="shared" si="1124"/>
        <v>324739.31112726999</v>
      </c>
      <c r="C3597" s="2">
        <f t="shared" si="1122"/>
        <v>297923.98686498997</v>
      </c>
      <c r="D3597" s="47">
        <f t="shared" si="1130"/>
        <v>43596</v>
      </c>
      <c r="E3597" s="3">
        <f t="shared" si="1120"/>
        <v>0</v>
      </c>
      <c r="F3597" s="4">
        <f t="shared" si="1118"/>
        <v>27</v>
      </c>
      <c r="G3597" s="4">
        <f t="shared" si="1135"/>
        <v>31</v>
      </c>
      <c r="H3597" s="2">
        <f t="shared" si="1131"/>
        <v>1</v>
      </c>
      <c r="I3597" s="2">
        <f t="shared" si="1132"/>
        <v>1.07934741</v>
      </c>
      <c r="J3597" s="2">
        <f t="shared" si="1125"/>
        <v>1.07934741</v>
      </c>
      <c r="K3597" s="2">
        <f t="shared" si="1126"/>
        <v>321563.48359959997</v>
      </c>
      <c r="L3597" s="1">
        <f t="shared" si="1133"/>
        <v>0</v>
      </c>
      <c r="M3597" s="3">
        <f t="shared" si="1121"/>
        <v>0</v>
      </c>
      <c r="N3597" s="2">
        <f t="shared" si="1127"/>
        <v>0</v>
      </c>
      <c r="O3597" s="18">
        <f t="shared" si="1134"/>
        <v>0.14499999999999999</v>
      </c>
      <c r="P3597" s="8">
        <f t="shared" si="1119"/>
        <v>1.009876207</v>
      </c>
      <c r="Q3597" s="2">
        <f t="shared" si="1117"/>
        <v>3175.8275276700001</v>
      </c>
      <c r="R3597" s="2">
        <f t="shared" si="1128"/>
        <v>3175.8275276700001</v>
      </c>
      <c r="S3597" s="9" t="s">
        <v>56</v>
      </c>
      <c r="T3597" s="47">
        <f t="shared" si="1123"/>
        <v>43626</v>
      </c>
      <c r="AE3597" s="33"/>
    </row>
    <row r="3598" spans="1:31" x14ac:dyDescent="0.2">
      <c r="A3598" s="90">
        <f t="shared" si="1129"/>
        <v>43623</v>
      </c>
      <c r="B3598" s="2">
        <f t="shared" si="1124"/>
        <v>324857.53490669996</v>
      </c>
      <c r="C3598" s="2">
        <f t="shared" si="1122"/>
        <v>297923.98686498997</v>
      </c>
      <c r="D3598" s="47">
        <f t="shared" si="1130"/>
        <v>43596</v>
      </c>
      <c r="E3598" s="3">
        <f t="shared" si="1120"/>
        <v>0</v>
      </c>
      <c r="F3598" s="4">
        <f t="shared" si="1118"/>
        <v>28</v>
      </c>
      <c r="G3598" s="4">
        <f t="shared" si="1135"/>
        <v>31</v>
      </c>
      <c r="H3598" s="2">
        <f t="shared" si="1131"/>
        <v>1</v>
      </c>
      <c r="I3598" s="2">
        <f t="shared" si="1132"/>
        <v>1.07934741</v>
      </c>
      <c r="J3598" s="2">
        <f t="shared" si="1125"/>
        <v>1.07934741</v>
      </c>
      <c r="K3598" s="2">
        <f t="shared" si="1126"/>
        <v>321563.48359959997</v>
      </c>
      <c r="L3598" s="1">
        <f t="shared" si="1133"/>
        <v>0</v>
      </c>
      <c r="M3598" s="3">
        <f t="shared" si="1121"/>
        <v>0</v>
      </c>
      <c r="N3598" s="2">
        <f t="shared" si="1127"/>
        <v>0</v>
      </c>
      <c r="O3598" s="18">
        <f t="shared" si="1134"/>
        <v>0.14499999999999999</v>
      </c>
      <c r="P3598" s="8">
        <f t="shared" si="1119"/>
        <v>1.0102438600000001</v>
      </c>
      <c r="Q3598" s="2">
        <f t="shared" ref="Q3598:Q3661" si="1136">TRUNC((P3598-1)*K3598,8)</f>
        <v>3294.0513071</v>
      </c>
      <c r="R3598" s="2">
        <f t="shared" si="1128"/>
        <v>3294.0513071</v>
      </c>
      <c r="S3598" s="9" t="s">
        <v>56</v>
      </c>
      <c r="T3598" s="47">
        <f t="shared" si="1123"/>
        <v>43626</v>
      </c>
      <c r="AE3598" s="33"/>
    </row>
    <row r="3599" spans="1:31" x14ac:dyDescent="0.2">
      <c r="A3599" s="90">
        <f t="shared" si="1129"/>
        <v>43624</v>
      </c>
      <c r="B3599" s="2">
        <f t="shared" si="1124"/>
        <v>324975.80145407998</v>
      </c>
      <c r="C3599" s="2">
        <f t="shared" si="1122"/>
        <v>297923.98686498997</v>
      </c>
      <c r="D3599" s="47">
        <f t="shared" si="1130"/>
        <v>43596</v>
      </c>
      <c r="E3599" s="3">
        <f t="shared" si="1120"/>
        <v>0</v>
      </c>
      <c r="F3599" s="4">
        <f t="shared" si="1118"/>
        <v>29</v>
      </c>
      <c r="G3599" s="4">
        <f t="shared" si="1135"/>
        <v>31</v>
      </c>
      <c r="H3599" s="2">
        <f t="shared" si="1131"/>
        <v>1</v>
      </c>
      <c r="I3599" s="2">
        <f t="shared" si="1132"/>
        <v>1.07934741</v>
      </c>
      <c r="J3599" s="2">
        <f t="shared" si="1125"/>
        <v>1.07934741</v>
      </c>
      <c r="K3599" s="2">
        <f t="shared" si="1126"/>
        <v>321563.48359959997</v>
      </c>
      <c r="L3599" s="1">
        <f t="shared" si="1133"/>
        <v>0</v>
      </c>
      <c r="M3599" s="3">
        <f t="shared" si="1121"/>
        <v>0</v>
      </c>
      <c r="N3599" s="2">
        <f t="shared" si="1127"/>
        <v>0</v>
      </c>
      <c r="O3599" s="18">
        <f t="shared" si="1134"/>
        <v>0.14499999999999999</v>
      </c>
      <c r="P3599" s="8">
        <f t="shared" si="1119"/>
        <v>1.0106116460000001</v>
      </c>
      <c r="Q3599" s="2">
        <f t="shared" si="1136"/>
        <v>3412.3178544799998</v>
      </c>
      <c r="R3599" s="2">
        <f t="shared" si="1128"/>
        <v>3412.3178544799998</v>
      </c>
      <c r="S3599" s="9" t="s">
        <v>56</v>
      </c>
      <c r="T3599" s="47">
        <f t="shared" si="1123"/>
        <v>43626</v>
      </c>
      <c r="AE3599" s="33"/>
    </row>
    <row r="3600" spans="1:31" x14ac:dyDescent="0.2">
      <c r="A3600" s="90">
        <f t="shared" si="1129"/>
        <v>43625</v>
      </c>
      <c r="B3600" s="2">
        <f t="shared" si="1124"/>
        <v>325094.11141252995</v>
      </c>
      <c r="C3600" s="2">
        <f t="shared" si="1122"/>
        <v>297923.98686498997</v>
      </c>
      <c r="D3600" s="47">
        <f t="shared" si="1130"/>
        <v>43596</v>
      </c>
      <c r="E3600" s="3">
        <f t="shared" si="1120"/>
        <v>0</v>
      </c>
      <c r="F3600" s="4">
        <f t="shared" ref="F3600:F3663" si="1137">IF(DAY(A3600)=E$2+1,1,F3599+1)</f>
        <v>30</v>
      </c>
      <c r="G3600" s="4">
        <f t="shared" si="1135"/>
        <v>31</v>
      </c>
      <c r="H3600" s="2">
        <f t="shared" si="1131"/>
        <v>1</v>
      </c>
      <c r="I3600" s="2">
        <f t="shared" si="1132"/>
        <v>1.07934741</v>
      </c>
      <c r="J3600" s="2">
        <f t="shared" si="1125"/>
        <v>1.07934741</v>
      </c>
      <c r="K3600" s="2">
        <f t="shared" si="1126"/>
        <v>321563.48359959997</v>
      </c>
      <c r="L3600" s="1">
        <f t="shared" si="1133"/>
        <v>0</v>
      </c>
      <c r="M3600" s="3">
        <f t="shared" si="1121"/>
        <v>0</v>
      </c>
      <c r="N3600" s="2">
        <f t="shared" si="1127"/>
        <v>0</v>
      </c>
      <c r="O3600" s="18">
        <f t="shared" si="1134"/>
        <v>0.14499999999999999</v>
      </c>
      <c r="P3600" s="8">
        <f t="shared" si="1119"/>
        <v>1.0109795669999999</v>
      </c>
      <c r="Q3600" s="2">
        <f t="shared" si="1136"/>
        <v>3530.6278129299999</v>
      </c>
      <c r="R3600" s="2">
        <f t="shared" si="1128"/>
        <v>3530.6278129299999</v>
      </c>
      <c r="S3600" s="9" t="s">
        <v>56</v>
      </c>
      <c r="T3600" s="47">
        <f t="shared" si="1123"/>
        <v>43626</v>
      </c>
      <c r="AE3600" s="33"/>
    </row>
    <row r="3601" spans="1:31" x14ac:dyDescent="0.2">
      <c r="A3601" s="90">
        <f t="shared" si="1129"/>
        <v>43626</v>
      </c>
      <c r="B3601" s="2">
        <f t="shared" si="1124"/>
        <v>325212.46413891995</v>
      </c>
      <c r="C3601" s="2">
        <f t="shared" si="1122"/>
        <v>297923.98686498997</v>
      </c>
      <c r="D3601" s="47">
        <f t="shared" si="1130"/>
        <v>43596</v>
      </c>
      <c r="E3601" s="3">
        <f t="shared" si="1120"/>
        <v>0</v>
      </c>
      <c r="F3601" s="4">
        <f t="shared" si="1137"/>
        <v>31</v>
      </c>
      <c r="G3601" s="4">
        <f t="shared" si="1135"/>
        <v>31</v>
      </c>
      <c r="H3601" s="2">
        <f t="shared" si="1131"/>
        <v>1</v>
      </c>
      <c r="I3601" s="2">
        <f t="shared" si="1132"/>
        <v>1.07934741</v>
      </c>
      <c r="J3601" s="2">
        <f t="shared" si="1125"/>
        <v>1.07934741</v>
      </c>
      <c r="K3601" s="2">
        <f t="shared" si="1126"/>
        <v>321563.48359959997</v>
      </c>
      <c r="L3601" s="1">
        <f t="shared" si="1133"/>
        <v>118</v>
      </c>
      <c r="M3601" s="3">
        <f t="shared" si="1121"/>
        <v>0</v>
      </c>
      <c r="N3601" s="2">
        <f t="shared" si="1127"/>
        <v>0</v>
      </c>
      <c r="O3601" s="18">
        <f t="shared" si="1134"/>
        <v>0.14499999999999999</v>
      </c>
      <c r="P3601" s="8">
        <f t="shared" si="1119"/>
        <v>1.0113476210000001</v>
      </c>
      <c r="Q3601" s="2">
        <f t="shared" si="1136"/>
        <v>3648.9805393199999</v>
      </c>
      <c r="R3601" s="2">
        <f t="shared" si="1128"/>
        <v>3648.9805393199999</v>
      </c>
      <c r="S3601" s="9" t="s">
        <v>56</v>
      </c>
      <c r="T3601" s="47">
        <f t="shared" si="1123"/>
        <v>43626</v>
      </c>
      <c r="AE3601" s="33"/>
    </row>
    <row r="3602" spans="1:31" x14ac:dyDescent="0.2">
      <c r="A3602" s="90">
        <f t="shared" si="1129"/>
        <v>43627</v>
      </c>
      <c r="B3602" s="2">
        <f t="shared" si="1124"/>
        <v>325334.80744186003</v>
      </c>
      <c r="C3602" s="2">
        <f t="shared" si="1122"/>
        <v>301304.71535473998</v>
      </c>
      <c r="D3602" s="47">
        <f t="shared" si="1130"/>
        <v>43627</v>
      </c>
      <c r="E3602" s="3">
        <f t="shared" si="1120"/>
        <v>0</v>
      </c>
      <c r="F3602" s="4">
        <f t="shared" si="1137"/>
        <v>1</v>
      </c>
      <c r="G3602" s="4">
        <f t="shared" si="1135"/>
        <v>30</v>
      </c>
      <c r="H3602" s="2">
        <f t="shared" si="1131"/>
        <v>1</v>
      </c>
      <c r="I3602" s="2">
        <f t="shared" si="1132"/>
        <v>1.07934741</v>
      </c>
      <c r="J3602" s="2">
        <f t="shared" si="1125"/>
        <v>1.07934741</v>
      </c>
      <c r="K3602" s="2">
        <f t="shared" si="1126"/>
        <v>325212.46413892001</v>
      </c>
      <c r="L3602" s="1">
        <f t="shared" si="1133"/>
        <v>0</v>
      </c>
      <c r="M3602" s="3">
        <f t="shared" si="1121"/>
        <v>0</v>
      </c>
      <c r="N3602" s="2">
        <f t="shared" si="1127"/>
        <v>0</v>
      </c>
      <c r="O3602" s="18">
        <f t="shared" si="1134"/>
        <v>0.14499999999999999</v>
      </c>
      <c r="P3602" s="8">
        <f t="shared" si="1119"/>
        <v>1.0003761950000001</v>
      </c>
      <c r="Q3602" s="2">
        <f t="shared" si="1136"/>
        <v>122.34330294</v>
      </c>
      <c r="R3602" s="2">
        <f t="shared" si="1128"/>
        <v>122.34330294</v>
      </c>
      <c r="S3602" s="9" t="s">
        <v>56</v>
      </c>
      <c r="T3602" s="47">
        <f t="shared" si="1123"/>
        <v>43656</v>
      </c>
      <c r="AE3602" s="33"/>
    </row>
    <row r="3603" spans="1:31" x14ac:dyDescent="0.2">
      <c r="A3603" s="90">
        <f t="shared" si="1129"/>
        <v>43628</v>
      </c>
      <c r="B3603" s="2">
        <f t="shared" si="1124"/>
        <v>325457.19659976999</v>
      </c>
      <c r="C3603" s="2">
        <f t="shared" si="1122"/>
        <v>301304.71535473998</v>
      </c>
      <c r="D3603" s="47">
        <f t="shared" si="1130"/>
        <v>43627</v>
      </c>
      <c r="E3603" s="3">
        <f t="shared" si="1120"/>
        <v>0</v>
      </c>
      <c r="F3603" s="4">
        <f t="shared" si="1137"/>
        <v>2</v>
      </c>
      <c r="G3603" s="4">
        <f t="shared" si="1135"/>
        <v>30</v>
      </c>
      <c r="H3603" s="2">
        <f t="shared" si="1131"/>
        <v>1</v>
      </c>
      <c r="I3603" s="2">
        <f t="shared" si="1132"/>
        <v>1.07934741</v>
      </c>
      <c r="J3603" s="2">
        <f t="shared" si="1125"/>
        <v>1.07934741</v>
      </c>
      <c r="K3603" s="2">
        <f t="shared" si="1126"/>
        <v>325212.46413892001</v>
      </c>
      <c r="L3603" s="1">
        <f t="shared" si="1133"/>
        <v>0</v>
      </c>
      <c r="M3603" s="3">
        <f t="shared" si="1121"/>
        <v>0</v>
      </c>
      <c r="N3603" s="2">
        <f t="shared" si="1127"/>
        <v>0</v>
      </c>
      <c r="O3603" s="18">
        <f t="shared" si="1134"/>
        <v>0.14499999999999999</v>
      </c>
      <c r="P3603" s="8">
        <f t="shared" si="1119"/>
        <v>1.0007525310000001</v>
      </c>
      <c r="Q3603" s="2">
        <f t="shared" si="1136"/>
        <v>244.73246085</v>
      </c>
      <c r="R3603" s="2">
        <f t="shared" si="1128"/>
        <v>244.73246085</v>
      </c>
      <c r="S3603" s="9" t="s">
        <v>56</v>
      </c>
      <c r="T3603" s="47">
        <f t="shared" si="1123"/>
        <v>43656</v>
      </c>
      <c r="AE3603" s="33"/>
    </row>
    <row r="3604" spans="1:31" x14ac:dyDescent="0.2">
      <c r="A3604" s="90">
        <f t="shared" si="1129"/>
        <v>43629</v>
      </c>
      <c r="B3604" s="2">
        <f t="shared" si="1124"/>
        <v>325579.63193784002</v>
      </c>
      <c r="C3604" s="2">
        <f t="shared" si="1122"/>
        <v>301304.71535473998</v>
      </c>
      <c r="D3604" s="47">
        <f t="shared" si="1130"/>
        <v>43627</v>
      </c>
      <c r="E3604" s="3">
        <f t="shared" si="1120"/>
        <v>0</v>
      </c>
      <c r="F3604" s="4">
        <f t="shared" si="1137"/>
        <v>3</v>
      </c>
      <c r="G3604" s="4">
        <f t="shared" si="1135"/>
        <v>30</v>
      </c>
      <c r="H3604" s="2">
        <f t="shared" si="1131"/>
        <v>1</v>
      </c>
      <c r="I3604" s="2">
        <f t="shared" si="1132"/>
        <v>1.07934741</v>
      </c>
      <c r="J3604" s="2">
        <f t="shared" si="1125"/>
        <v>1.07934741</v>
      </c>
      <c r="K3604" s="2">
        <f t="shared" si="1126"/>
        <v>325212.46413892001</v>
      </c>
      <c r="L3604" s="1">
        <f t="shared" si="1133"/>
        <v>0</v>
      </c>
      <c r="M3604" s="3">
        <f t="shared" si="1121"/>
        <v>0</v>
      </c>
      <c r="N3604" s="2">
        <f t="shared" si="1127"/>
        <v>0</v>
      </c>
      <c r="O3604" s="18">
        <f t="shared" si="1134"/>
        <v>0.14499999999999999</v>
      </c>
      <c r="P3604" s="8">
        <f t="shared" si="1119"/>
        <v>1.001129009</v>
      </c>
      <c r="Q3604" s="2">
        <f t="shared" si="1136"/>
        <v>367.16779892</v>
      </c>
      <c r="R3604" s="2">
        <f t="shared" si="1128"/>
        <v>367.16779892</v>
      </c>
      <c r="S3604" s="9" t="s">
        <v>56</v>
      </c>
      <c r="T3604" s="47">
        <f t="shared" si="1123"/>
        <v>43656</v>
      </c>
      <c r="AE3604" s="33"/>
    </row>
    <row r="3605" spans="1:31" x14ac:dyDescent="0.2">
      <c r="A3605" s="90">
        <f t="shared" si="1129"/>
        <v>43630</v>
      </c>
      <c r="B3605" s="2">
        <f t="shared" si="1124"/>
        <v>325702.11313086998</v>
      </c>
      <c r="C3605" s="2">
        <f t="shared" si="1122"/>
        <v>301304.71535473998</v>
      </c>
      <c r="D3605" s="47">
        <f t="shared" si="1130"/>
        <v>43627</v>
      </c>
      <c r="E3605" s="3">
        <f t="shared" si="1120"/>
        <v>0</v>
      </c>
      <c r="F3605" s="4">
        <f t="shared" si="1137"/>
        <v>4</v>
      </c>
      <c r="G3605" s="4">
        <f t="shared" si="1135"/>
        <v>30</v>
      </c>
      <c r="H3605" s="2">
        <f t="shared" si="1131"/>
        <v>1</v>
      </c>
      <c r="I3605" s="2">
        <f t="shared" si="1132"/>
        <v>1.07934741</v>
      </c>
      <c r="J3605" s="2">
        <f t="shared" si="1125"/>
        <v>1.07934741</v>
      </c>
      <c r="K3605" s="2">
        <f t="shared" si="1126"/>
        <v>325212.46413892001</v>
      </c>
      <c r="L3605" s="1">
        <f t="shared" si="1133"/>
        <v>0</v>
      </c>
      <c r="M3605" s="3">
        <f t="shared" si="1121"/>
        <v>0</v>
      </c>
      <c r="N3605" s="2">
        <f t="shared" si="1127"/>
        <v>0</v>
      </c>
      <c r="O3605" s="18">
        <f t="shared" si="1134"/>
        <v>0.14499999999999999</v>
      </c>
      <c r="P3605" s="8">
        <f t="shared" si="1119"/>
        <v>1.0015056280000001</v>
      </c>
      <c r="Q3605" s="2">
        <f t="shared" si="1136"/>
        <v>489.64899194999998</v>
      </c>
      <c r="R3605" s="2">
        <f t="shared" si="1128"/>
        <v>489.64899194999998</v>
      </c>
      <c r="S3605" s="9" t="s">
        <v>56</v>
      </c>
      <c r="T3605" s="47">
        <f t="shared" si="1123"/>
        <v>43656</v>
      </c>
      <c r="AE3605" s="33"/>
    </row>
    <row r="3606" spans="1:31" x14ac:dyDescent="0.2">
      <c r="A3606" s="90">
        <f t="shared" si="1129"/>
        <v>43631</v>
      </c>
      <c r="B3606" s="2">
        <f t="shared" si="1124"/>
        <v>325824.64050407003</v>
      </c>
      <c r="C3606" s="2">
        <f t="shared" si="1122"/>
        <v>301304.71535473998</v>
      </c>
      <c r="D3606" s="47">
        <f t="shared" si="1130"/>
        <v>43627</v>
      </c>
      <c r="E3606" s="3">
        <f t="shared" si="1120"/>
        <v>0</v>
      </c>
      <c r="F3606" s="4">
        <f t="shared" si="1137"/>
        <v>5</v>
      </c>
      <c r="G3606" s="4">
        <f t="shared" si="1135"/>
        <v>30</v>
      </c>
      <c r="H3606" s="2">
        <f t="shared" si="1131"/>
        <v>1</v>
      </c>
      <c r="I3606" s="2">
        <f t="shared" si="1132"/>
        <v>1.07934741</v>
      </c>
      <c r="J3606" s="2">
        <f t="shared" si="1125"/>
        <v>1.07934741</v>
      </c>
      <c r="K3606" s="2">
        <f t="shared" si="1126"/>
        <v>325212.46413892001</v>
      </c>
      <c r="L3606" s="1">
        <f t="shared" si="1133"/>
        <v>0</v>
      </c>
      <c r="M3606" s="3">
        <f t="shared" si="1121"/>
        <v>0</v>
      </c>
      <c r="N3606" s="2">
        <f t="shared" si="1127"/>
        <v>0</v>
      </c>
      <c r="O3606" s="18">
        <f t="shared" si="1134"/>
        <v>0.14499999999999999</v>
      </c>
      <c r="P3606" s="8">
        <f t="shared" si="1119"/>
        <v>1.0018823889999999</v>
      </c>
      <c r="Q3606" s="2">
        <f t="shared" si="1136"/>
        <v>612.17636515000004</v>
      </c>
      <c r="R3606" s="2">
        <f t="shared" si="1128"/>
        <v>612.17636515000004</v>
      </c>
      <c r="S3606" s="9" t="s">
        <v>56</v>
      </c>
      <c r="T3606" s="47">
        <f t="shared" si="1123"/>
        <v>43656</v>
      </c>
      <c r="AE3606" s="33"/>
    </row>
    <row r="3607" spans="1:31" x14ac:dyDescent="0.2">
      <c r="A3607" s="90">
        <f t="shared" si="1129"/>
        <v>43632</v>
      </c>
      <c r="B3607" s="2">
        <f t="shared" si="1124"/>
        <v>325947.21405744</v>
      </c>
      <c r="C3607" s="2">
        <f t="shared" si="1122"/>
        <v>301304.71535473998</v>
      </c>
      <c r="D3607" s="47">
        <f t="shared" si="1130"/>
        <v>43627</v>
      </c>
      <c r="E3607" s="3">
        <f t="shared" si="1120"/>
        <v>0</v>
      </c>
      <c r="F3607" s="4">
        <f t="shared" si="1137"/>
        <v>6</v>
      </c>
      <c r="G3607" s="4">
        <f t="shared" si="1135"/>
        <v>30</v>
      </c>
      <c r="H3607" s="2">
        <f t="shared" si="1131"/>
        <v>1</v>
      </c>
      <c r="I3607" s="2">
        <f t="shared" si="1132"/>
        <v>1.07934741</v>
      </c>
      <c r="J3607" s="2">
        <f t="shared" si="1125"/>
        <v>1.07934741</v>
      </c>
      <c r="K3607" s="2">
        <f t="shared" si="1126"/>
        <v>325212.46413892001</v>
      </c>
      <c r="L3607" s="1">
        <f t="shared" si="1133"/>
        <v>0</v>
      </c>
      <c r="M3607" s="3">
        <f t="shared" si="1121"/>
        <v>0</v>
      </c>
      <c r="N3607" s="2">
        <f t="shared" si="1127"/>
        <v>0</v>
      </c>
      <c r="O3607" s="18">
        <f t="shared" si="1134"/>
        <v>0.14499999999999999</v>
      </c>
      <c r="P3607" s="8">
        <f t="shared" ref="P3607:P3670" si="1138">ROUND((1+O3607)^(30/360)^(F3607/G3607),9)</f>
        <v>1.002259292</v>
      </c>
      <c r="Q3607" s="2">
        <f t="shared" si="1136"/>
        <v>734.74991852000005</v>
      </c>
      <c r="R3607" s="2">
        <f t="shared" si="1128"/>
        <v>734.74991852000005</v>
      </c>
      <c r="S3607" s="9" t="s">
        <v>56</v>
      </c>
      <c r="T3607" s="47">
        <f t="shared" si="1123"/>
        <v>43656</v>
      </c>
      <c r="AE3607" s="33"/>
    </row>
    <row r="3608" spans="1:31" x14ac:dyDescent="0.2">
      <c r="A3608" s="90">
        <f t="shared" si="1129"/>
        <v>43633</v>
      </c>
      <c r="B3608" s="2">
        <f t="shared" si="1124"/>
        <v>326069.83379099</v>
      </c>
      <c r="C3608" s="2">
        <f t="shared" si="1122"/>
        <v>301304.71535473998</v>
      </c>
      <c r="D3608" s="47">
        <f t="shared" si="1130"/>
        <v>43627</v>
      </c>
      <c r="E3608" s="3">
        <f t="shared" si="1120"/>
        <v>0</v>
      </c>
      <c r="F3608" s="4">
        <f t="shared" si="1137"/>
        <v>7</v>
      </c>
      <c r="G3608" s="4">
        <f t="shared" si="1135"/>
        <v>30</v>
      </c>
      <c r="H3608" s="2">
        <f t="shared" si="1131"/>
        <v>1</v>
      </c>
      <c r="I3608" s="2">
        <f t="shared" si="1132"/>
        <v>1.07934741</v>
      </c>
      <c r="J3608" s="2">
        <f t="shared" si="1125"/>
        <v>1.07934741</v>
      </c>
      <c r="K3608" s="2">
        <f t="shared" si="1126"/>
        <v>325212.46413892001</v>
      </c>
      <c r="L3608" s="1">
        <f t="shared" si="1133"/>
        <v>0</v>
      </c>
      <c r="M3608" s="3">
        <f t="shared" si="1121"/>
        <v>0</v>
      </c>
      <c r="N3608" s="2">
        <f t="shared" si="1127"/>
        <v>0</v>
      </c>
      <c r="O3608" s="18">
        <f t="shared" si="1134"/>
        <v>0.14499999999999999</v>
      </c>
      <c r="P3608" s="8">
        <f t="shared" si="1138"/>
        <v>1.002636337</v>
      </c>
      <c r="Q3608" s="2">
        <f t="shared" si="1136"/>
        <v>857.36965207000003</v>
      </c>
      <c r="R3608" s="2">
        <f t="shared" si="1128"/>
        <v>857.36965207000003</v>
      </c>
      <c r="S3608" s="9" t="s">
        <v>56</v>
      </c>
      <c r="T3608" s="47">
        <f t="shared" si="1123"/>
        <v>43656</v>
      </c>
      <c r="AE3608" s="33"/>
    </row>
    <row r="3609" spans="1:31" x14ac:dyDescent="0.2">
      <c r="A3609" s="90">
        <f t="shared" si="1129"/>
        <v>43634</v>
      </c>
      <c r="B3609" s="2">
        <f t="shared" si="1124"/>
        <v>326192.49937948002</v>
      </c>
      <c r="C3609" s="2">
        <f t="shared" si="1122"/>
        <v>301304.71535473998</v>
      </c>
      <c r="D3609" s="47">
        <f t="shared" si="1130"/>
        <v>43627</v>
      </c>
      <c r="E3609" s="3">
        <f t="shared" si="1120"/>
        <v>0</v>
      </c>
      <c r="F3609" s="4">
        <f t="shared" si="1137"/>
        <v>8</v>
      </c>
      <c r="G3609" s="4">
        <f t="shared" si="1135"/>
        <v>30</v>
      </c>
      <c r="H3609" s="2">
        <f t="shared" si="1131"/>
        <v>1</v>
      </c>
      <c r="I3609" s="2">
        <f t="shared" si="1132"/>
        <v>1.07934741</v>
      </c>
      <c r="J3609" s="2">
        <f t="shared" si="1125"/>
        <v>1.07934741</v>
      </c>
      <c r="K3609" s="2">
        <f t="shared" si="1126"/>
        <v>325212.46413892001</v>
      </c>
      <c r="L3609" s="1">
        <f t="shared" si="1133"/>
        <v>0</v>
      </c>
      <c r="M3609" s="3">
        <f t="shared" si="1121"/>
        <v>0</v>
      </c>
      <c r="N3609" s="2">
        <f t="shared" si="1127"/>
        <v>0</v>
      </c>
      <c r="O3609" s="18">
        <f t="shared" si="1134"/>
        <v>0.14499999999999999</v>
      </c>
      <c r="P3609" s="8">
        <f t="shared" si="1138"/>
        <v>1.0030135229999999</v>
      </c>
      <c r="Q3609" s="2">
        <f t="shared" si="1136"/>
        <v>980.03524056000003</v>
      </c>
      <c r="R3609" s="2">
        <f t="shared" si="1128"/>
        <v>980.03524056000003</v>
      </c>
      <c r="S3609" s="9" t="s">
        <v>56</v>
      </c>
      <c r="T3609" s="47">
        <f t="shared" si="1123"/>
        <v>43656</v>
      </c>
      <c r="AE3609" s="33"/>
    </row>
    <row r="3610" spans="1:31" x14ac:dyDescent="0.2">
      <c r="A3610" s="90">
        <f t="shared" si="1129"/>
        <v>43635</v>
      </c>
      <c r="B3610" s="2">
        <f t="shared" si="1124"/>
        <v>326315.21147337003</v>
      </c>
      <c r="C3610" s="2">
        <f t="shared" si="1122"/>
        <v>301304.71535473998</v>
      </c>
      <c r="D3610" s="47">
        <f t="shared" si="1130"/>
        <v>43627</v>
      </c>
      <c r="E3610" s="3">
        <f t="shared" si="1120"/>
        <v>0</v>
      </c>
      <c r="F3610" s="4">
        <f t="shared" si="1137"/>
        <v>9</v>
      </c>
      <c r="G3610" s="4">
        <f t="shared" si="1135"/>
        <v>30</v>
      </c>
      <c r="H3610" s="2">
        <f t="shared" si="1131"/>
        <v>1</v>
      </c>
      <c r="I3610" s="2">
        <f t="shared" si="1132"/>
        <v>1.07934741</v>
      </c>
      <c r="J3610" s="2">
        <f t="shared" si="1125"/>
        <v>1.07934741</v>
      </c>
      <c r="K3610" s="2">
        <f t="shared" si="1126"/>
        <v>325212.46413892001</v>
      </c>
      <c r="L3610" s="1">
        <f t="shared" si="1133"/>
        <v>0</v>
      </c>
      <c r="M3610" s="3">
        <f t="shared" si="1121"/>
        <v>0</v>
      </c>
      <c r="N3610" s="2">
        <f t="shared" si="1127"/>
        <v>0</v>
      </c>
      <c r="O3610" s="18">
        <f t="shared" si="1134"/>
        <v>0.14499999999999999</v>
      </c>
      <c r="P3610" s="8">
        <f t="shared" si="1138"/>
        <v>1.0033908520000001</v>
      </c>
      <c r="Q3610" s="2">
        <f t="shared" si="1136"/>
        <v>1102.7473344499999</v>
      </c>
      <c r="R3610" s="2">
        <f t="shared" si="1128"/>
        <v>1102.7473344499999</v>
      </c>
      <c r="S3610" s="9" t="s">
        <v>56</v>
      </c>
      <c r="T3610" s="47">
        <f t="shared" si="1123"/>
        <v>43656</v>
      </c>
      <c r="AE3610" s="33"/>
    </row>
    <row r="3611" spans="1:31" x14ac:dyDescent="0.2">
      <c r="A3611" s="90">
        <f t="shared" si="1129"/>
        <v>43636</v>
      </c>
      <c r="B3611" s="2">
        <f t="shared" si="1124"/>
        <v>326437.9694222</v>
      </c>
      <c r="C3611" s="2">
        <f t="shared" si="1122"/>
        <v>301304.71535473998</v>
      </c>
      <c r="D3611" s="47">
        <f t="shared" si="1130"/>
        <v>43627</v>
      </c>
      <c r="E3611" s="3">
        <f t="shared" si="1120"/>
        <v>0</v>
      </c>
      <c r="F3611" s="4">
        <f t="shared" si="1137"/>
        <v>10</v>
      </c>
      <c r="G3611" s="4">
        <f t="shared" si="1135"/>
        <v>30</v>
      </c>
      <c r="H3611" s="2">
        <f t="shared" si="1131"/>
        <v>1</v>
      </c>
      <c r="I3611" s="2">
        <f t="shared" si="1132"/>
        <v>1.07934741</v>
      </c>
      <c r="J3611" s="2">
        <f t="shared" si="1125"/>
        <v>1.07934741</v>
      </c>
      <c r="K3611" s="2">
        <f t="shared" si="1126"/>
        <v>325212.46413892001</v>
      </c>
      <c r="L3611" s="1">
        <f t="shared" si="1133"/>
        <v>0</v>
      </c>
      <c r="M3611" s="3">
        <f t="shared" si="1121"/>
        <v>0</v>
      </c>
      <c r="N3611" s="2">
        <f t="shared" si="1127"/>
        <v>0</v>
      </c>
      <c r="O3611" s="18">
        <f t="shared" si="1134"/>
        <v>0.14499999999999999</v>
      </c>
      <c r="P3611" s="8">
        <f t="shared" si="1138"/>
        <v>1.003768322</v>
      </c>
      <c r="Q3611" s="2">
        <f t="shared" si="1136"/>
        <v>1225.50528328</v>
      </c>
      <c r="R3611" s="2">
        <f t="shared" si="1128"/>
        <v>1225.50528328</v>
      </c>
      <c r="S3611" s="9" t="s">
        <v>56</v>
      </c>
      <c r="T3611" s="47">
        <f t="shared" si="1123"/>
        <v>43656</v>
      </c>
      <c r="AE3611" s="33"/>
    </row>
    <row r="3612" spans="1:31" x14ac:dyDescent="0.2">
      <c r="A3612" s="90">
        <f t="shared" si="1129"/>
        <v>43637</v>
      </c>
      <c r="B3612" s="2">
        <f t="shared" si="1124"/>
        <v>326560.77387641999</v>
      </c>
      <c r="C3612" s="2">
        <f t="shared" si="1122"/>
        <v>301304.71535473998</v>
      </c>
      <c r="D3612" s="47">
        <f t="shared" si="1130"/>
        <v>43627</v>
      </c>
      <c r="E3612" s="3">
        <f t="shared" si="1120"/>
        <v>0</v>
      </c>
      <c r="F3612" s="4">
        <f t="shared" si="1137"/>
        <v>11</v>
      </c>
      <c r="G3612" s="4">
        <f t="shared" si="1135"/>
        <v>30</v>
      </c>
      <c r="H3612" s="2">
        <f t="shared" si="1131"/>
        <v>1</v>
      </c>
      <c r="I3612" s="2">
        <f t="shared" si="1132"/>
        <v>1.07934741</v>
      </c>
      <c r="J3612" s="2">
        <f t="shared" si="1125"/>
        <v>1.07934741</v>
      </c>
      <c r="K3612" s="2">
        <f t="shared" si="1126"/>
        <v>325212.46413892001</v>
      </c>
      <c r="L3612" s="1">
        <f t="shared" si="1133"/>
        <v>0</v>
      </c>
      <c r="M3612" s="3">
        <f t="shared" si="1121"/>
        <v>0</v>
      </c>
      <c r="N3612" s="2">
        <f t="shared" si="1127"/>
        <v>0</v>
      </c>
      <c r="O3612" s="18">
        <f t="shared" si="1134"/>
        <v>0.14499999999999999</v>
      </c>
      <c r="P3612" s="8">
        <f t="shared" si="1138"/>
        <v>1.0041459349999999</v>
      </c>
      <c r="Q3612" s="2">
        <f t="shared" si="1136"/>
        <v>1348.3097375</v>
      </c>
      <c r="R3612" s="2">
        <f t="shared" si="1128"/>
        <v>1348.3097375</v>
      </c>
      <c r="S3612" s="9" t="s">
        <v>56</v>
      </c>
      <c r="T3612" s="47">
        <f t="shared" si="1123"/>
        <v>43656</v>
      </c>
      <c r="AE3612" s="33"/>
    </row>
    <row r="3613" spans="1:31" x14ac:dyDescent="0.2">
      <c r="A3613" s="90">
        <f t="shared" si="1129"/>
        <v>43638</v>
      </c>
      <c r="B3613" s="2">
        <f t="shared" si="1124"/>
        <v>326683.62418560003</v>
      </c>
      <c r="C3613" s="2">
        <f t="shared" si="1122"/>
        <v>301304.71535473998</v>
      </c>
      <c r="D3613" s="47">
        <f t="shared" si="1130"/>
        <v>43627</v>
      </c>
      <c r="E3613" s="3">
        <f t="shared" si="1120"/>
        <v>0</v>
      </c>
      <c r="F3613" s="4">
        <f t="shared" si="1137"/>
        <v>12</v>
      </c>
      <c r="G3613" s="4">
        <f t="shared" si="1135"/>
        <v>30</v>
      </c>
      <c r="H3613" s="2">
        <f t="shared" si="1131"/>
        <v>1</v>
      </c>
      <c r="I3613" s="2">
        <f t="shared" si="1132"/>
        <v>1.07934741</v>
      </c>
      <c r="J3613" s="2">
        <f t="shared" si="1125"/>
        <v>1.07934741</v>
      </c>
      <c r="K3613" s="2">
        <f t="shared" si="1126"/>
        <v>325212.46413892001</v>
      </c>
      <c r="L3613" s="1">
        <f t="shared" si="1133"/>
        <v>0</v>
      </c>
      <c r="M3613" s="3">
        <f t="shared" si="1121"/>
        <v>0</v>
      </c>
      <c r="N3613" s="2">
        <f t="shared" si="1127"/>
        <v>0</v>
      </c>
      <c r="O3613" s="18">
        <f t="shared" si="1134"/>
        <v>0.14499999999999999</v>
      </c>
      <c r="P3613" s="8">
        <f t="shared" si="1138"/>
        <v>1.004523689</v>
      </c>
      <c r="Q3613" s="2">
        <f t="shared" si="1136"/>
        <v>1471.1600466800001</v>
      </c>
      <c r="R3613" s="2">
        <f t="shared" si="1128"/>
        <v>1471.1600466800001</v>
      </c>
      <c r="S3613" s="9" t="s">
        <v>56</v>
      </c>
      <c r="T3613" s="47">
        <f t="shared" si="1123"/>
        <v>43656</v>
      </c>
      <c r="AE3613" s="33"/>
    </row>
    <row r="3614" spans="1:31" x14ac:dyDescent="0.2">
      <c r="A3614" s="90">
        <f t="shared" si="1129"/>
        <v>43639</v>
      </c>
      <c r="B3614" s="2">
        <f t="shared" si="1124"/>
        <v>326806.52100016002</v>
      </c>
      <c r="C3614" s="2">
        <f t="shared" si="1122"/>
        <v>301304.71535473998</v>
      </c>
      <c r="D3614" s="47">
        <f t="shared" si="1130"/>
        <v>43627</v>
      </c>
      <c r="E3614" s="3">
        <f t="shared" si="1120"/>
        <v>0</v>
      </c>
      <c r="F3614" s="4">
        <f t="shared" si="1137"/>
        <v>13</v>
      </c>
      <c r="G3614" s="4">
        <f t="shared" si="1135"/>
        <v>30</v>
      </c>
      <c r="H3614" s="2">
        <f t="shared" si="1131"/>
        <v>1</v>
      </c>
      <c r="I3614" s="2">
        <f t="shared" si="1132"/>
        <v>1.07934741</v>
      </c>
      <c r="J3614" s="2">
        <f t="shared" si="1125"/>
        <v>1.07934741</v>
      </c>
      <c r="K3614" s="2">
        <f t="shared" si="1126"/>
        <v>325212.46413892001</v>
      </c>
      <c r="L3614" s="1">
        <f t="shared" si="1133"/>
        <v>0</v>
      </c>
      <c r="M3614" s="3">
        <f t="shared" si="1121"/>
        <v>0</v>
      </c>
      <c r="N3614" s="2">
        <f t="shared" si="1127"/>
        <v>0</v>
      </c>
      <c r="O3614" s="18">
        <f t="shared" si="1134"/>
        <v>0.14499999999999999</v>
      </c>
      <c r="P3614" s="8">
        <f t="shared" si="1138"/>
        <v>1.0049015859999999</v>
      </c>
      <c r="Q3614" s="2">
        <f t="shared" si="1136"/>
        <v>1594.05686124</v>
      </c>
      <c r="R3614" s="2">
        <f t="shared" si="1128"/>
        <v>1594.05686124</v>
      </c>
      <c r="S3614" s="9" t="s">
        <v>56</v>
      </c>
      <c r="T3614" s="47">
        <f t="shared" si="1123"/>
        <v>43656</v>
      </c>
      <c r="AE3614" s="33"/>
    </row>
    <row r="3615" spans="1:31" x14ac:dyDescent="0.2">
      <c r="A3615" s="90">
        <f t="shared" si="1129"/>
        <v>43640</v>
      </c>
      <c r="B3615" s="2">
        <f t="shared" si="1124"/>
        <v>326929.46366968</v>
      </c>
      <c r="C3615" s="2">
        <f t="shared" si="1122"/>
        <v>301304.71535473998</v>
      </c>
      <c r="D3615" s="47">
        <f t="shared" si="1130"/>
        <v>43627</v>
      </c>
      <c r="E3615" s="3">
        <f t="shared" si="1120"/>
        <v>0</v>
      </c>
      <c r="F3615" s="4">
        <f t="shared" si="1137"/>
        <v>14</v>
      </c>
      <c r="G3615" s="4">
        <f t="shared" si="1135"/>
        <v>30</v>
      </c>
      <c r="H3615" s="2">
        <f t="shared" si="1131"/>
        <v>1</v>
      </c>
      <c r="I3615" s="2">
        <f t="shared" si="1132"/>
        <v>1.07934741</v>
      </c>
      <c r="J3615" s="2">
        <f t="shared" si="1125"/>
        <v>1.07934741</v>
      </c>
      <c r="K3615" s="2">
        <f t="shared" si="1126"/>
        <v>325212.46413892001</v>
      </c>
      <c r="L3615" s="1">
        <f t="shared" si="1133"/>
        <v>0</v>
      </c>
      <c r="M3615" s="3">
        <f t="shared" si="1121"/>
        <v>0</v>
      </c>
      <c r="N3615" s="2">
        <f t="shared" si="1127"/>
        <v>0</v>
      </c>
      <c r="O3615" s="18">
        <f t="shared" si="1134"/>
        <v>0.14499999999999999</v>
      </c>
      <c r="P3615" s="8">
        <f t="shared" si="1138"/>
        <v>1.0052796239999999</v>
      </c>
      <c r="Q3615" s="2">
        <f t="shared" si="1136"/>
        <v>1716.99953076</v>
      </c>
      <c r="R3615" s="2">
        <f t="shared" si="1128"/>
        <v>1716.99953076</v>
      </c>
      <c r="S3615" s="9" t="s">
        <v>56</v>
      </c>
      <c r="T3615" s="47">
        <f t="shared" si="1123"/>
        <v>43656</v>
      </c>
      <c r="AE3615" s="33"/>
    </row>
    <row r="3616" spans="1:31" x14ac:dyDescent="0.2">
      <c r="A3616" s="90">
        <f t="shared" si="1129"/>
        <v>43641</v>
      </c>
      <c r="B3616" s="2">
        <f t="shared" si="1124"/>
        <v>327052.45284458</v>
      </c>
      <c r="C3616" s="2">
        <f t="shared" si="1122"/>
        <v>301304.71535473998</v>
      </c>
      <c r="D3616" s="47">
        <f t="shared" si="1130"/>
        <v>43627</v>
      </c>
      <c r="E3616" s="3">
        <f t="shared" si="1120"/>
        <v>0</v>
      </c>
      <c r="F3616" s="4">
        <f t="shared" si="1137"/>
        <v>15</v>
      </c>
      <c r="G3616" s="4">
        <f t="shared" si="1135"/>
        <v>30</v>
      </c>
      <c r="H3616" s="2">
        <f t="shared" si="1131"/>
        <v>1</v>
      </c>
      <c r="I3616" s="2">
        <f t="shared" si="1132"/>
        <v>1.07934741</v>
      </c>
      <c r="J3616" s="2">
        <f t="shared" si="1125"/>
        <v>1.07934741</v>
      </c>
      <c r="K3616" s="2">
        <f t="shared" si="1126"/>
        <v>325212.46413892001</v>
      </c>
      <c r="L3616" s="1">
        <f t="shared" si="1133"/>
        <v>0</v>
      </c>
      <c r="M3616" s="3">
        <f t="shared" si="1121"/>
        <v>0</v>
      </c>
      <c r="N3616" s="2">
        <f t="shared" si="1127"/>
        <v>0</v>
      </c>
      <c r="O3616" s="18">
        <f t="shared" si="1134"/>
        <v>0.14499999999999999</v>
      </c>
      <c r="P3616" s="8">
        <f t="shared" si="1138"/>
        <v>1.005657805</v>
      </c>
      <c r="Q3616" s="2">
        <f t="shared" si="1136"/>
        <v>1839.9887056600001</v>
      </c>
      <c r="R3616" s="2">
        <f t="shared" si="1128"/>
        <v>1839.9887056600001</v>
      </c>
      <c r="S3616" s="9" t="s">
        <v>56</v>
      </c>
      <c r="T3616" s="47">
        <f t="shared" si="1123"/>
        <v>43656</v>
      </c>
      <c r="AE3616" s="33"/>
    </row>
    <row r="3617" spans="1:31" x14ac:dyDescent="0.2">
      <c r="A3617" s="90">
        <f t="shared" si="1129"/>
        <v>43642</v>
      </c>
      <c r="B3617" s="2">
        <f t="shared" si="1124"/>
        <v>327175.48819965002</v>
      </c>
      <c r="C3617" s="2">
        <f t="shared" si="1122"/>
        <v>301304.71535473998</v>
      </c>
      <c r="D3617" s="47">
        <f t="shared" si="1130"/>
        <v>43627</v>
      </c>
      <c r="E3617" s="3">
        <f t="shared" si="1120"/>
        <v>0</v>
      </c>
      <c r="F3617" s="4">
        <f t="shared" si="1137"/>
        <v>16</v>
      </c>
      <c r="G3617" s="4">
        <f t="shared" si="1135"/>
        <v>30</v>
      </c>
      <c r="H3617" s="2">
        <f t="shared" si="1131"/>
        <v>1</v>
      </c>
      <c r="I3617" s="2">
        <f t="shared" si="1132"/>
        <v>1.07934741</v>
      </c>
      <c r="J3617" s="2">
        <f t="shared" si="1125"/>
        <v>1.07934741</v>
      </c>
      <c r="K3617" s="2">
        <f t="shared" si="1126"/>
        <v>325212.46413892001</v>
      </c>
      <c r="L3617" s="1">
        <f t="shared" si="1133"/>
        <v>0</v>
      </c>
      <c r="M3617" s="3">
        <f t="shared" si="1121"/>
        <v>0</v>
      </c>
      <c r="N3617" s="2">
        <f t="shared" si="1127"/>
        <v>0</v>
      </c>
      <c r="O3617" s="18">
        <f t="shared" si="1134"/>
        <v>0.14499999999999999</v>
      </c>
      <c r="P3617" s="8">
        <f t="shared" si="1138"/>
        <v>1.0060361280000001</v>
      </c>
      <c r="Q3617" s="2">
        <f t="shared" si="1136"/>
        <v>1963.02406073</v>
      </c>
      <c r="R3617" s="2">
        <f t="shared" si="1128"/>
        <v>1963.02406073</v>
      </c>
      <c r="S3617" s="9" t="s">
        <v>56</v>
      </c>
      <c r="T3617" s="47">
        <f t="shared" si="1123"/>
        <v>43656</v>
      </c>
      <c r="AE3617" s="33"/>
    </row>
    <row r="3618" spans="1:31" x14ac:dyDescent="0.2">
      <c r="A3618" s="90">
        <f t="shared" si="1129"/>
        <v>43643</v>
      </c>
      <c r="B3618" s="2">
        <f t="shared" si="1124"/>
        <v>327298.57006011001</v>
      </c>
      <c r="C3618" s="2">
        <f t="shared" si="1122"/>
        <v>301304.71535473998</v>
      </c>
      <c r="D3618" s="47">
        <f t="shared" si="1130"/>
        <v>43627</v>
      </c>
      <c r="E3618" s="3">
        <f t="shared" si="1120"/>
        <v>0</v>
      </c>
      <c r="F3618" s="4">
        <f t="shared" si="1137"/>
        <v>17</v>
      </c>
      <c r="G3618" s="4">
        <f t="shared" si="1135"/>
        <v>30</v>
      </c>
      <c r="H3618" s="2">
        <f t="shared" si="1131"/>
        <v>1</v>
      </c>
      <c r="I3618" s="2">
        <f t="shared" si="1132"/>
        <v>1.07934741</v>
      </c>
      <c r="J3618" s="2">
        <f t="shared" si="1125"/>
        <v>1.07934741</v>
      </c>
      <c r="K3618" s="2">
        <f t="shared" si="1126"/>
        <v>325212.46413892001</v>
      </c>
      <c r="L3618" s="1">
        <f t="shared" si="1133"/>
        <v>0</v>
      </c>
      <c r="M3618" s="3">
        <f t="shared" si="1121"/>
        <v>0</v>
      </c>
      <c r="N3618" s="2">
        <f t="shared" si="1127"/>
        <v>0</v>
      </c>
      <c r="O3618" s="18">
        <f t="shared" si="1134"/>
        <v>0.14499999999999999</v>
      </c>
      <c r="P3618" s="8">
        <f t="shared" si="1138"/>
        <v>1.006414594</v>
      </c>
      <c r="Q3618" s="2">
        <f t="shared" si="1136"/>
        <v>2086.1059211900001</v>
      </c>
      <c r="R3618" s="2">
        <f t="shared" si="1128"/>
        <v>2086.1059211900001</v>
      </c>
      <c r="S3618" s="9" t="s">
        <v>56</v>
      </c>
      <c r="T3618" s="47">
        <f t="shared" si="1123"/>
        <v>43656</v>
      </c>
      <c r="AE3618" s="33"/>
    </row>
    <row r="3619" spans="1:31" x14ac:dyDescent="0.2">
      <c r="A3619" s="90">
        <f t="shared" si="1129"/>
        <v>43644</v>
      </c>
      <c r="B3619" s="2">
        <f t="shared" si="1124"/>
        <v>327421.69810073002</v>
      </c>
      <c r="C3619" s="2">
        <f t="shared" si="1122"/>
        <v>301304.71535473998</v>
      </c>
      <c r="D3619" s="47">
        <f t="shared" si="1130"/>
        <v>43627</v>
      </c>
      <c r="E3619" s="3">
        <f t="shared" si="1120"/>
        <v>0</v>
      </c>
      <c r="F3619" s="4">
        <f t="shared" si="1137"/>
        <v>18</v>
      </c>
      <c r="G3619" s="4">
        <f t="shared" si="1135"/>
        <v>30</v>
      </c>
      <c r="H3619" s="2">
        <f t="shared" si="1131"/>
        <v>1</v>
      </c>
      <c r="I3619" s="2">
        <f t="shared" si="1132"/>
        <v>1.07934741</v>
      </c>
      <c r="J3619" s="2">
        <f t="shared" si="1125"/>
        <v>1.07934741</v>
      </c>
      <c r="K3619" s="2">
        <f t="shared" si="1126"/>
        <v>325212.46413892001</v>
      </c>
      <c r="L3619" s="1">
        <f t="shared" si="1133"/>
        <v>0</v>
      </c>
      <c r="M3619" s="3">
        <f t="shared" si="1121"/>
        <v>0</v>
      </c>
      <c r="N3619" s="2">
        <f t="shared" si="1127"/>
        <v>0</v>
      </c>
      <c r="O3619" s="18">
        <f t="shared" si="1134"/>
        <v>0.14499999999999999</v>
      </c>
      <c r="P3619" s="8">
        <f t="shared" si="1138"/>
        <v>1.0067932020000001</v>
      </c>
      <c r="Q3619" s="2">
        <f t="shared" si="1136"/>
        <v>2209.23396181</v>
      </c>
      <c r="R3619" s="2">
        <f t="shared" si="1128"/>
        <v>2209.23396181</v>
      </c>
      <c r="S3619" s="9" t="s">
        <v>56</v>
      </c>
      <c r="T3619" s="47">
        <f t="shared" si="1123"/>
        <v>43656</v>
      </c>
      <c r="AE3619" s="33"/>
    </row>
    <row r="3620" spans="1:31" x14ac:dyDescent="0.2">
      <c r="A3620" s="90">
        <f t="shared" si="1129"/>
        <v>43645</v>
      </c>
      <c r="B3620" s="2">
        <f t="shared" si="1124"/>
        <v>327544.87232152</v>
      </c>
      <c r="C3620" s="2">
        <f t="shared" si="1122"/>
        <v>301304.71535473998</v>
      </c>
      <c r="D3620" s="47">
        <f t="shared" si="1130"/>
        <v>43627</v>
      </c>
      <c r="E3620" s="3">
        <f t="shared" si="1120"/>
        <v>0</v>
      </c>
      <c r="F3620" s="4">
        <f t="shared" si="1137"/>
        <v>19</v>
      </c>
      <c r="G3620" s="4">
        <f t="shared" si="1135"/>
        <v>30</v>
      </c>
      <c r="H3620" s="2">
        <f t="shared" si="1131"/>
        <v>1</v>
      </c>
      <c r="I3620" s="2">
        <f t="shared" si="1132"/>
        <v>1.07934741</v>
      </c>
      <c r="J3620" s="2">
        <f t="shared" si="1125"/>
        <v>1.07934741</v>
      </c>
      <c r="K3620" s="2">
        <f t="shared" si="1126"/>
        <v>325212.46413892001</v>
      </c>
      <c r="L3620" s="1">
        <f t="shared" si="1133"/>
        <v>0</v>
      </c>
      <c r="M3620" s="3">
        <f t="shared" si="1121"/>
        <v>0</v>
      </c>
      <c r="N3620" s="2">
        <f t="shared" si="1127"/>
        <v>0</v>
      </c>
      <c r="O3620" s="18">
        <f t="shared" si="1134"/>
        <v>0.14499999999999999</v>
      </c>
      <c r="P3620" s="8">
        <f t="shared" si="1138"/>
        <v>1.007171952</v>
      </c>
      <c r="Q3620" s="2">
        <f t="shared" si="1136"/>
        <v>2332.4081826000001</v>
      </c>
      <c r="R3620" s="2">
        <f t="shared" si="1128"/>
        <v>2332.4081826000001</v>
      </c>
      <c r="S3620" s="9" t="s">
        <v>56</v>
      </c>
      <c r="T3620" s="47">
        <f t="shared" si="1123"/>
        <v>43656</v>
      </c>
      <c r="AE3620" s="33"/>
    </row>
    <row r="3621" spans="1:31" x14ac:dyDescent="0.2">
      <c r="A3621" s="90">
        <f t="shared" si="1129"/>
        <v>43646</v>
      </c>
      <c r="B3621" s="2">
        <f t="shared" si="1124"/>
        <v>327668.09304770001</v>
      </c>
      <c r="C3621" s="2">
        <f t="shared" si="1122"/>
        <v>301304.71535473998</v>
      </c>
      <c r="D3621" s="47">
        <f t="shared" si="1130"/>
        <v>43627</v>
      </c>
      <c r="E3621" s="3">
        <f t="shared" si="1120"/>
        <v>0</v>
      </c>
      <c r="F3621" s="4">
        <f t="shared" si="1137"/>
        <v>20</v>
      </c>
      <c r="G3621" s="4">
        <f t="shared" si="1135"/>
        <v>30</v>
      </c>
      <c r="H3621" s="2">
        <f t="shared" si="1131"/>
        <v>1</v>
      </c>
      <c r="I3621" s="2">
        <f t="shared" si="1132"/>
        <v>1.07934741</v>
      </c>
      <c r="J3621" s="2">
        <f t="shared" si="1125"/>
        <v>1.07934741</v>
      </c>
      <c r="K3621" s="2">
        <f t="shared" si="1126"/>
        <v>325212.46413892001</v>
      </c>
      <c r="L3621" s="1">
        <f t="shared" si="1133"/>
        <v>0</v>
      </c>
      <c r="M3621" s="3">
        <f t="shared" si="1121"/>
        <v>0</v>
      </c>
      <c r="N3621" s="2">
        <f t="shared" si="1127"/>
        <v>0</v>
      </c>
      <c r="O3621" s="18">
        <f t="shared" si="1134"/>
        <v>0.14499999999999999</v>
      </c>
      <c r="P3621" s="8">
        <f t="shared" si="1138"/>
        <v>1.0075508449999999</v>
      </c>
      <c r="Q3621" s="2">
        <f t="shared" si="1136"/>
        <v>2455.6289087800001</v>
      </c>
      <c r="R3621" s="2">
        <f t="shared" si="1128"/>
        <v>2455.6289087800001</v>
      </c>
      <c r="S3621" s="9" t="s">
        <v>56</v>
      </c>
      <c r="T3621" s="47">
        <f t="shared" si="1123"/>
        <v>43656</v>
      </c>
      <c r="AE3621" s="33"/>
    </row>
    <row r="3622" spans="1:31" x14ac:dyDescent="0.2">
      <c r="A3622" s="90">
        <f t="shared" si="1129"/>
        <v>43647</v>
      </c>
      <c r="B3622" s="2">
        <f t="shared" si="1124"/>
        <v>327791.35995404003</v>
      </c>
      <c r="C3622" s="2">
        <f t="shared" si="1122"/>
        <v>301304.71535473998</v>
      </c>
      <c r="D3622" s="47">
        <f t="shared" si="1130"/>
        <v>43627</v>
      </c>
      <c r="E3622" s="3">
        <f t="shared" si="1120"/>
        <v>0</v>
      </c>
      <c r="F3622" s="4">
        <f t="shared" si="1137"/>
        <v>21</v>
      </c>
      <c r="G3622" s="4">
        <f t="shared" si="1135"/>
        <v>30</v>
      </c>
      <c r="H3622" s="2">
        <f t="shared" si="1131"/>
        <v>1</v>
      </c>
      <c r="I3622" s="2">
        <f t="shared" si="1132"/>
        <v>1.07934741</v>
      </c>
      <c r="J3622" s="2">
        <f t="shared" si="1125"/>
        <v>1.07934741</v>
      </c>
      <c r="K3622" s="2">
        <f t="shared" si="1126"/>
        <v>325212.46413892001</v>
      </c>
      <c r="L3622" s="1">
        <f t="shared" si="1133"/>
        <v>0</v>
      </c>
      <c r="M3622" s="3">
        <f t="shared" si="1121"/>
        <v>0</v>
      </c>
      <c r="N3622" s="2">
        <f t="shared" si="1127"/>
        <v>0</v>
      </c>
      <c r="O3622" s="18">
        <f t="shared" si="1134"/>
        <v>0.14499999999999999</v>
      </c>
      <c r="P3622" s="8">
        <f t="shared" si="1138"/>
        <v>1.0079298800000001</v>
      </c>
      <c r="Q3622" s="2">
        <f t="shared" si="1136"/>
        <v>2578.89581512</v>
      </c>
      <c r="R3622" s="2">
        <f t="shared" si="1128"/>
        <v>2578.89581512</v>
      </c>
      <c r="S3622" s="9" t="s">
        <v>56</v>
      </c>
      <c r="T3622" s="47">
        <f t="shared" si="1123"/>
        <v>43656</v>
      </c>
      <c r="AE3622" s="33"/>
    </row>
    <row r="3623" spans="1:31" x14ac:dyDescent="0.2">
      <c r="A3623" s="90">
        <f t="shared" si="1129"/>
        <v>43648</v>
      </c>
      <c r="B3623" s="2">
        <f t="shared" si="1124"/>
        <v>327914.67336577002</v>
      </c>
      <c r="C3623" s="2">
        <f t="shared" si="1122"/>
        <v>301304.71535473998</v>
      </c>
      <c r="D3623" s="47">
        <f t="shared" si="1130"/>
        <v>43627</v>
      </c>
      <c r="E3623" s="3">
        <f t="shared" si="1120"/>
        <v>0</v>
      </c>
      <c r="F3623" s="4">
        <f t="shared" si="1137"/>
        <v>22</v>
      </c>
      <c r="G3623" s="4">
        <f t="shared" si="1135"/>
        <v>30</v>
      </c>
      <c r="H3623" s="2">
        <f t="shared" si="1131"/>
        <v>1</v>
      </c>
      <c r="I3623" s="2">
        <f t="shared" si="1132"/>
        <v>1.07934741</v>
      </c>
      <c r="J3623" s="2">
        <f t="shared" si="1125"/>
        <v>1.07934741</v>
      </c>
      <c r="K3623" s="2">
        <f t="shared" si="1126"/>
        <v>325212.46413892001</v>
      </c>
      <c r="L3623" s="1">
        <f t="shared" si="1133"/>
        <v>0</v>
      </c>
      <c r="M3623" s="3">
        <f t="shared" si="1121"/>
        <v>0</v>
      </c>
      <c r="N3623" s="2">
        <f t="shared" si="1127"/>
        <v>0</v>
      </c>
      <c r="O3623" s="18">
        <f t="shared" si="1134"/>
        <v>0.14499999999999999</v>
      </c>
      <c r="P3623" s="8">
        <f t="shared" si="1138"/>
        <v>1.008309058</v>
      </c>
      <c r="Q3623" s="2">
        <f t="shared" si="1136"/>
        <v>2702.2092268500001</v>
      </c>
      <c r="R3623" s="2">
        <f t="shared" si="1128"/>
        <v>2702.2092268500001</v>
      </c>
      <c r="S3623" s="9" t="s">
        <v>56</v>
      </c>
      <c r="T3623" s="47">
        <f t="shared" si="1123"/>
        <v>43656</v>
      </c>
      <c r="AE3623" s="33"/>
    </row>
    <row r="3624" spans="1:31" x14ac:dyDescent="0.2">
      <c r="A3624" s="90">
        <f t="shared" si="1129"/>
        <v>43649</v>
      </c>
      <c r="B3624" s="2">
        <f t="shared" si="1124"/>
        <v>328038.03328288003</v>
      </c>
      <c r="C3624" s="2">
        <f t="shared" si="1122"/>
        <v>301304.71535473998</v>
      </c>
      <c r="D3624" s="47">
        <f t="shared" si="1130"/>
        <v>43627</v>
      </c>
      <c r="E3624" s="3">
        <f t="shared" si="1120"/>
        <v>0</v>
      </c>
      <c r="F3624" s="4">
        <f t="shared" si="1137"/>
        <v>23</v>
      </c>
      <c r="G3624" s="4">
        <f t="shared" si="1135"/>
        <v>30</v>
      </c>
      <c r="H3624" s="2">
        <f t="shared" si="1131"/>
        <v>1</v>
      </c>
      <c r="I3624" s="2">
        <f t="shared" si="1132"/>
        <v>1.07934741</v>
      </c>
      <c r="J3624" s="2">
        <f t="shared" si="1125"/>
        <v>1.07934741</v>
      </c>
      <c r="K3624" s="2">
        <f t="shared" si="1126"/>
        <v>325212.46413892001</v>
      </c>
      <c r="L3624" s="1">
        <f t="shared" si="1133"/>
        <v>0</v>
      </c>
      <c r="M3624" s="3">
        <f t="shared" si="1121"/>
        <v>0</v>
      </c>
      <c r="N3624" s="2">
        <f t="shared" si="1127"/>
        <v>0</v>
      </c>
      <c r="O3624" s="18">
        <f t="shared" si="1134"/>
        <v>0.14499999999999999</v>
      </c>
      <c r="P3624" s="8">
        <f t="shared" si="1138"/>
        <v>1.0086883790000001</v>
      </c>
      <c r="Q3624" s="2">
        <f t="shared" si="1136"/>
        <v>2825.56914396</v>
      </c>
      <c r="R3624" s="2">
        <f t="shared" si="1128"/>
        <v>2825.56914396</v>
      </c>
      <c r="S3624" s="9" t="s">
        <v>56</v>
      </c>
      <c r="T3624" s="47">
        <f t="shared" si="1123"/>
        <v>43656</v>
      </c>
      <c r="AE3624" s="33"/>
    </row>
    <row r="3625" spans="1:31" x14ac:dyDescent="0.2">
      <c r="A3625" s="90">
        <f t="shared" si="1129"/>
        <v>43650</v>
      </c>
      <c r="B3625" s="2">
        <f t="shared" si="1124"/>
        <v>328161.43938016001</v>
      </c>
      <c r="C3625" s="2">
        <f t="shared" si="1122"/>
        <v>301304.71535473998</v>
      </c>
      <c r="D3625" s="47">
        <f t="shared" si="1130"/>
        <v>43627</v>
      </c>
      <c r="E3625" s="3">
        <f t="shared" si="1120"/>
        <v>0</v>
      </c>
      <c r="F3625" s="4">
        <f t="shared" si="1137"/>
        <v>24</v>
      </c>
      <c r="G3625" s="4">
        <f t="shared" si="1135"/>
        <v>30</v>
      </c>
      <c r="H3625" s="2">
        <f t="shared" si="1131"/>
        <v>1</v>
      </c>
      <c r="I3625" s="2">
        <f t="shared" si="1132"/>
        <v>1.07934741</v>
      </c>
      <c r="J3625" s="2">
        <f t="shared" si="1125"/>
        <v>1.07934741</v>
      </c>
      <c r="K3625" s="2">
        <f t="shared" si="1126"/>
        <v>325212.46413892001</v>
      </c>
      <c r="L3625" s="1">
        <f t="shared" si="1133"/>
        <v>0</v>
      </c>
      <c r="M3625" s="3">
        <f t="shared" si="1121"/>
        <v>0</v>
      </c>
      <c r="N3625" s="2">
        <f t="shared" si="1127"/>
        <v>0</v>
      </c>
      <c r="O3625" s="18">
        <f t="shared" si="1134"/>
        <v>0.14499999999999999</v>
      </c>
      <c r="P3625" s="8">
        <f t="shared" si="1138"/>
        <v>1.0090678420000001</v>
      </c>
      <c r="Q3625" s="2">
        <f t="shared" si="1136"/>
        <v>2948.9752412399998</v>
      </c>
      <c r="R3625" s="2">
        <f t="shared" si="1128"/>
        <v>2948.9752412399998</v>
      </c>
      <c r="S3625" s="9" t="s">
        <v>56</v>
      </c>
      <c r="T3625" s="47">
        <f t="shared" si="1123"/>
        <v>43656</v>
      </c>
      <c r="AE3625" s="33"/>
    </row>
    <row r="3626" spans="1:31" x14ac:dyDescent="0.2">
      <c r="A3626" s="90">
        <f t="shared" si="1129"/>
        <v>43651</v>
      </c>
      <c r="B3626" s="2">
        <f t="shared" si="1124"/>
        <v>328284.89198282</v>
      </c>
      <c r="C3626" s="2">
        <f t="shared" si="1122"/>
        <v>301304.71535473998</v>
      </c>
      <c r="D3626" s="47">
        <f t="shared" si="1130"/>
        <v>43627</v>
      </c>
      <c r="E3626" s="3">
        <f t="shared" si="1120"/>
        <v>0</v>
      </c>
      <c r="F3626" s="4">
        <f t="shared" si="1137"/>
        <v>25</v>
      </c>
      <c r="G3626" s="4">
        <f t="shared" si="1135"/>
        <v>30</v>
      </c>
      <c r="H3626" s="2">
        <f t="shared" si="1131"/>
        <v>1</v>
      </c>
      <c r="I3626" s="2">
        <f t="shared" si="1132"/>
        <v>1.07934741</v>
      </c>
      <c r="J3626" s="2">
        <f t="shared" si="1125"/>
        <v>1.07934741</v>
      </c>
      <c r="K3626" s="2">
        <f t="shared" si="1126"/>
        <v>325212.46413892001</v>
      </c>
      <c r="L3626" s="1">
        <f t="shared" si="1133"/>
        <v>0</v>
      </c>
      <c r="M3626" s="3">
        <f t="shared" si="1121"/>
        <v>0</v>
      </c>
      <c r="N3626" s="2">
        <f t="shared" si="1127"/>
        <v>0</v>
      </c>
      <c r="O3626" s="18">
        <f t="shared" si="1134"/>
        <v>0.14499999999999999</v>
      </c>
      <c r="P3626" s="8">
        <f t="shared" si="1138"/>
        <v>1.009447448</v>
      </c>
      <c r="Q3626" s="2">
        <f t="shared" si="1136"/>
        <v>3072.4278439</v>
      </c>
      <c r="R3626" s="2">
        <f t="shared" si="1128"/>
        <v>3072.4278439</v>
      </c>
      <c r="S3626" s="9" t="s">
        <v>56</v>
      </c>
      <c r="T3626" s="47">
        <f t="shared" si="1123"/>
        <v>43656</v>
      </c>
      <c r="AE3626" s="33"/>
    </row>
    <row r="3627" spans="1:31" x14ac:dyDescent="0.2">
      <c r="A3627" s="90">
        <f t="shared" si="1129"/>
        <v>43652</v>
      </c>
      <c r="B3627" s="2">
        <f t="shared" si="1124"/>
        <v>328408.39109086001</v>
      </c>
      <c r="C3627" s="2">
        <f t="shared" si="1122"/>
        <v>301304.71535473998</v>
      </c>
      <c r="D3627" s="47">
        <f t="shared" si="1130"/>
        <v>43627</v>
      </c>
      <c r="E3627" s="3">
        <f t="shared" ref="E3627:E3690" si="1139">IF(DAY(A3626)=$E$2,VLOOKUP(A3626,$AF$10:$AG$315,2),E3626)</f>
        <v>0</v>
      </c>
      <c r="F3627" s="4">
        <f t="shared" si="1137"/>
        <v>26</v>
      </c>
      <c r="G3627" s="4">
        <f t="shared" si="1135"/>
        <v>30</v>
      </c>
      <c r="H3627" s="2">
        <f t="shared" si="1131"/>
        <v>1</v>
      </c>
      <c r="I3627" s="2">
        <f t="shared" si="1132"/>
        <v>1.07934741</v>
      </c>
      <c r="J3627" s="2">
        <f t="shared" si="1125"/>
        <v>1.07934741</v>
      </c>
      <c r="K3627" s="2">
        <f t="shared" si="1126"/>
        <v>325212.46413892001</v>
      </c>
      <c r="L3627" s="1">
        <f t="shared" si="1133"/>
        <v>0</v>
      </c>
      <c r="M3627" s="3">
        <f t="shared" si="1121"/>
        <v>0</v>
      </c>
      <c r="N3627" s="2">
        <f t="shared" si="1127"/>
        <v>0</v>
      </c>
      <c r="O3627" s="18">
        <f t="shared" si="1134"/>
        <v>0.14499999999999999</v>
      </c>
      <c r="P3627" s="8">
        <f t="shared" si="1138"/>
        <v>1.0098271969999999</v>
      </c>
      <c r="Q3627" s="2">
        <f t="shared" si="1136"/>
        <v>3195.92695194</v>
      </c>
      <c r="R3627" s="2">
        <f t="shared" si="1128"/>
        <v>3195.92695194</v>
      </c>
      <c r="S3627" s="9" t="s">
        <v>56</v>
      </c>
      <c r="T3627" s="47">
        <f t="shared" si="1123"/>
        <v>43656</v>
      </c>
      <c r="AE3627" s="33"/>
    </row>
    <row r="3628" spans="1:31" x14ac:dyDescent="0.2">
      <c r="A3628" s="90">
        <f t="shared" si="1129"/>
        <v>43653</v>
      </c>
      <c r="B3628" s="2">
        <f t="shared" si="1124"/>
        <v>328531.93637908</v>
      </c>
      <c r="C3628" s="2">
        <f t="shared" si="1122"/>
        <v>301304.71535473998</v>
      </c>
      <c r="D3628" s="47">
        <f t="shared" si="1130"/>
        <v>43627</v>
      </c>
      <c r="E3628" s="3">
        <f t="shared" si="1139"/>
        <v>0</v>
      </c>
      <c r="F3628" s="4">
        <f t="shared" si="1137"/>
        <v>27</v>
      </c>
      <c r="G3628" s="4">
        <f t="shared" si="1135"/>
        <v>30</v>
      </c>
      <c r="H3628" s="2">
        <f t="shared" si="1131"/>
        <v>1</v>
      </c>
      <c r="I3628" s="2">
        <f t="shared" si="1132"/>
        <v>1.07934741</v>
      </c>
      <c r="J3628" s="2">
        <f t="shared" si="1125"/>
        <v>1.07934741</v>
      </c>
      <c r="K3628" s="2">
        <f t="shared" si="1126"/>
        <v>325212.46413892001</v>
      </c>
      <c r="L3628" s="1">
        <f t="shared" si="1133"/>
        <v>0</v>
      </c>
      <c r="M3628" s="3">
        <f t="shared" si="1121"/>
        <v>0</v>
      </c>
      <c r="N3628" s="2">
        <f t="shared" si="1127"/>
        <v>0</v>
      </c>
      <c r="O3628" s="18">
        <f t="shared" si="1134"/>
        <v>0.14499999999999999</v>
      </c>
      <c r="P3628" s="8">
        <f t="shared" si="1138"/>
        <v>1.010207088</v>
      </c>
      <c r="Q3628" s="2">
        <f t="shared" si="1136"/>
        <v>3319.4722401600002</v>
      </c>
      <c r="R3628" s="2">
        <f t="shared" si="1128"/>
        <v>3319.4722401600002</v>
      </c>
      <c r="S3628" s="9" t="s">
        <v>56</v>
      </c>
      <c r="T3628" s="47">
        <f t="shared" si="1123"/>
        <v>43656</v>
      </c>
      <c r="AE3628" s="33"/>
    </row>
    <row r="3629" spans="1:31" x14ac:dyDescent="0.2">
      <c r="A3629" s="90">
        <f t="shared" si="1129"/>
        <v>43654</v>
      </c>
      <c r="B3629" s="2">
        <f t="shared" si="1124"/>
        <v>328655.52849788999</v>
      </c>
      <c r="C3629" s="2">
        <f t="shared" si="1122"/>
        <v>301304.71535473998</v>
      </c>
      <c r="D3629" s="47">
        <f t="shared" si="1130"/>
        <v>43627</v>
      </c>
      <c r="E3629" s="3">
        <f t="shared" si="1139"/>
        <v>0</v>
      </c>
      <c r="F3629" s="4">
        <f t="shared" si="1137"/>
        <v>28</v>
      </c>
      <c r="G3629" s="4">
        <f t="shared" si="1135"/>
        <v>30</v>
      </c>
      <c r="H3629" s="2">
        <f t="shared" si="1131"/>
        <v>1</v>
      </c>
      <c r="I3629" s="2">
        <f t="shared" si="1132"/>
        <v>1.07934741</v>
      </c>
      <c r="J3629" s="2">
        <f t="shared" si="1125"/>
        <v>1.07934741</v>
      </c>
      <c r="K3629" s="2">
        <f t="shared" si="1126"/>
        <v>325212.46413892001</v>
      </c>
      <c r="L3629" s="1">
        <f t="shared" si="1133"/>
        <v>0</v>
      </c>
      <c r="M3629" s="3">
        <f t="shared" si="1121"/>
        <v>0</v>
      </c>
      <c r="N3629" s="2">
        <f t="shared" si="1127"/>
        <v>0</v>
      </c>
      <c r="O3629" s="18">
        <f t="shared" si="1134"/>
        <v>0.14499999999999999</v>
      </c>
      <c r="P3629" s="8">
        <f t="shared" si="1138"/>
        <v>1.0105871230000001</v>
      </c>
      <c r="Q3629" s="2">
        <f t="shared" si="1136"/>
        <v>3443.0643589699998</v>
      </c>
      <c r="R3629" s="2">
        <f t="shared" si="1128"/>
        <v>3443.0643589699998</v>
      </c>
      <c r="S3629" s="9" t="s">
        <v>56</v>
      </c>
      <c r="T3629" s="47">
        <f t="shared" si="1123"/>
        <v>43656</v>
      </c>
      <c r="AE3629" s="33"/>
    </row>
    <row r="3630" spans="1:31" x14ac:dyDescent="0.2">
      <c r="A3630" s="90">
        <f t="shared" si="1129"/>
        <v>43655</v>
      </c>
      <c r="B3630" s="2">
        <f t="shared" si="1124"/>
        <v>328779.16679687001</v>
      </c>
      <c r="C3630" s="2">
        <f t="shared" si="1122"/>
        <v>301304.71535473998</v>
      </c>
      <c r="D3630" s="47">
        <f t="shared" si="1130"/>
        <v>43627</v>
      </c>
      <c r="E3630" s="3">
        <f t="shared" si="1139"/>
        <v>0</v>
      </c>
      <c r="F3630" s="4">
        <f t="shared" si="1137"/>
        <v>29</v>
      </c>
      <c r="G3630" s="4">
        <f t="shared" si="1135"/>
        <v>30</v>
      </c>
      <c r="H3630" s="2">
        <f t="shared" si="1131"/>
        <v>1</v>
      </c>
      <c r="I3630" s="2">
        <f t="shared" si="1132"/>
        <v>1.07934741</v>
      </c>
      <c r="J3630" s="2">
        <f t="shared" si="1125"/>
        <v>1.07934741</v>
      </c>
      <c r="K3630" s="2">
        <f t="shared" si="1126"/>
        <v>325212.46413892001</v>
      </c>
      <c r="L3630" s="1">
        <f t="shared" si="1133"/>
        <v>0</v>
      </c>
      <c r="M3630" s="3">
        <f t="shared" si="1121"/>
        <v>0</v>
      </c>
      <c r="N3630" s="2">
        <f t="shared" si="1127"/>
        <v>0</v>
      </c>
      <c r="O3630" s="18">
        <f t="shared" si="1134"/>
        <v>0.14499999999999999</v>
      </c>
      <c r="P3630" s="8">
        <f t="shared" si="1138"/>
        <v>1.0109672999999999</v>
      </c>
      <c r="Q3630" s="2">
        <f t="shared" si="1136"/>
        <v>3566.7026579499998</v>
      </c>
      <c r="R3630" s="2">
        <f t="shared" si="1128"/>
        <v>3566.7026579499998</v>
      </c>
      <c r="S3630" s="9" t="s">
        <v>56</v>
      </c>
      <c r="T3630" s="47">
        <f t="shared" si="1123"/>
        <v>43656</v>
      </c>
      <c r="AE3630" s="33"/>
    </row>
    <row r="3631" spans="1:31" x14ac:dyDescent="0.2">
      <c r="A3631" s="90">
        <f t="shared" si="1129"/>
        <v>43656</v>
      </c>
      <c r="B3631" s="2">
        <f t="shared" si="1124"/>
        <v>328902.85192644002</v>
      </c>
      <c r="C3631" s="2">
        <f t="shared" si="1122"/>
        <v>301304.71535473998</v>
      </c>
      <c r="D3631" s="47">
        <f t="shared" si="1130"/>
        <v>43627</v>
      </c>
      <c r="E3631" s="3">
        <f t="shared" si="1139"/>
        <v>0</v>
      </c>
      <c r="F3631" s="4">
        <f t="shared" si="1137"/>
        <v>30</v>
      </c>
      <c r="G3631" s="4">
        <f t="shared" si="1135"/>
        <v>30</v>
      </c>
      <c r="H3631" s="2">
        <f t="shared" si="1131"/>
        <v>1</v>
      </c>
      <c r="I3631" s="2">
        <f t="shared" si="1132"/>
        <v>1.07934741</v>
      </c>
      <c r="J3631" s="2">
        <f t="shared" si="1125"/>
        <v>1.07934741</v>
      </c>
      <c r="K3631" s="2">
        <f t="shared" si="1126"/>
        <v>325212.46413892001</v>
      </c>
      <c r="L3631" s="1">
        <f t="shared" si="1133"/>
        <v>119</v>
      </c>
      <c r="M3631" s="3">
        <f t="shared" si="1121"/>
        <v>0</v>
      </c>
      <c r="N3631" s="2">
        <f t="shared" si="1127"/>
        <v>0</v>
      </c>
      <c r="O3631" s="18">
        <f t="shared" si="1134"/>
        <v>0.14499999999999999</v>
      </c>
      <c r="P3631" s="8">
        <f t="shared" si="1138"/>
        <v>1.0113476210000001</v>
      </c>
      <c r="Q3631" s="2">
        <f t="shared" si="1136"/>
        <v>3690.3877875200001</v>
      </c>
      <c r="R3631" s="2">
        <f t="shared" si="1128"/>
        <v>3690.3877875200001</v>
      </c>
      <c r="S3631" s="9" t="s">
        <v>56</v>
      </c>
      <c r="T3631" s="47">
        <f t="shared" si="1123"/>
        <v>43656</v>
      </c>
      <c r="AE3631" s="33"/>
    </row>
    <row r="3632" spans="1:31" x14ac:dyDescent="0.2">
      <c r="A3632" s="90">
        <f t="shared" si="1129"/>
        <v>43657</v>
      </c>
      <c r="B3632" s="2">
        <f t="shared" si="1124"/>
        <v>329022.591312</v>
      </c>
      <c r="C3632" s="2">
        <f t="shared" si="1122"/>
        <v>304723.80707008997</v>
      </c>
      <c r="D3632" s="47">
        <f t="shared" si="1130"/>
        <v>43657</v>
      </c>
      <c r="E3632" s="3">
        <f t="shared" si="1139"/>
        <v>0</v>
      </c>
      <c r="F3632" s="4">
        <f t="shared" si="1137"/>
        <v>1</v>
      </c>
      <c r="G3632" s="4">
        <f t="shared" si="1135"/>
        <v>31</v>
      </c>
      <c r="H3632" s="2">
        <f t="shared" si="1131"/>
        <v>1</v>
      </c>
      <c r="I3632" s="2">
        <f t="shared" si="1132"/>
        <v>1.07934741</v>
      </c>
      <c r="J3632" s="2">
        <f t="shared" si="1125"/>
        <v>1.07934741</v>
      </c>
      <c r="K3632" s="2">
        <f t="shared" si="1126"/>
        <v>328902.85192644002</v>
      </c>
      <c r="L3632" s="1">
        <f t="shared" si="1133"/>
        <v>0</v>
      </c>
      <c r="M3632" s="3">
        <f t="shared" si="1121"/>
        <v>0</v>
      </c>
      <c r="N3632" s="2">
        <f t="shared" si="1127"/>
        <v>0</v>
      </c>
      <c r="O3632" s="18">
        <f t="shared" si="1134"/>
        <v>0.14499999999999999</v>
      </c>
      <c r="P3632" s="8">
        <f t="shared" si="1138"/>
        <v>1.0003640570000001</v>
      </c>
      <c r="Q3632" s="2">
        <f t="shared" si="1136"/>
        <v>119.73938556</v>
      </c>
      <c r="R3632" s="2">
        <f t="shared" si="1128"/>
        <v>119.73938556</v>
      </c>
      <c r="S3632" s="9" t="s">
        <v>56</v>
      </c>
      <c r="T3632" s="47">
        <f t="shared" si="1123"/>
        <v>43687</v>
      </c>
      <c r="AE3632" s="33"/>
    </row>
    <row r="3633" spans="1:31" x14ac:dyDescent="0.2">
      <c r="A3633" s="90">
        <f t="shared" si="1129"/>
        <v>43658</v>
      </c>
      <c r="B3633" s="2">
        <f t="shared" si="1124"/>
        <v>329142.37444164004</v>
      </c>
      <c r="C3633" s="2">
        <f t="shared" si="1122"/>
        <v>304723.80707008997</v>
      </c>
      <c r="D3633" s="47">
        <f t="shared" si="1130"/>
        <v>43657</v>
      </c>
      <c r="E3633" s="3">
        <f t="shared" si="1139"/>
        <v>0</v>
      </c>
      <c r="F3633" s="4">
        <f t="shared" si="1137"/>
        <v>2</v>
      </c>
      <c r="G3633" s="4">
        <f t="shared" si="1135"/>
        <v>31</v>
      </c>
      <c r="H3633" s="2">
        <f t="shared" si="1131"/>
        <v>1</v>
      </c>
      <c r="I3633" s="2">
        <f t="shared" si="1132"/>
        <v>1.07934741</v>
      </c>
      <c r="J3633" s="2">
        <f t="shared" si="1125"/>
        <v>1.07934741</v>
      </c>
      <c r="K3633" s="2">
        <f t="shared" si="1126"/>
        <v>328902.85192644002</v>
      </c>
      <c r="L3633" s="1">
        <f t="shared" si="1133"/>
        <v>0</v>
      </c>
      <c r="M3633" s="3">
        <f t="shared" si="1121"/>
        <v>0</v>
      </c>
      <c r="N3633" s="2">
        <f t="shared" si="1127"/>
        <v>0</v>
      </c>
      <c r="O3633" s="18">
        <f t="shared" si="1134"/>
        <v>0.14499999999999999</v>
      </c>
      <c r="P3633" s="8">
        <f t="shared" si="1138"/>
        <v>1.0007282470000001</v>
      </c>
      <c r="Q3633" s="2">
        <f t="shared" si="1136"/>
        <v>239.52251519999999</v>
      </c>
      <c r="R3633" s="2">
        <f t="shared" si="1128"/>
        <v>239.52251519999999</v>
      </c>
      <c r="S3633" s="9" t="s">
        <v>56</v>
      </c>
      <c r="T3633" s="47">
        <f t="shared" si="1123"/>
        <v>43687</v>
      </c>
      <c r="AE3633" s="33"/>
    </row>
    <row r="3634" spans="1:31" x14ac:dyDescent="0.2">
      <c r="A3634" s="90">
        <f t="shared" si="1129"/>
        <v>43659</v>
      </c>
      <c r="B3634" s="2">
        <f t="shared" si="1124"/>
        <v>329262.20098646003</v>
      </c>
      <c r="C3634" s="2">
        <f t="shared" si="1122"/>
        <v>304723.80707008997</v>
      </c>
      <c r="D3634" s="47">
        <f t="shared" si="1130"/>
        <v>43657</v>
      </c>
      <c r="E3634" s="3">
        <f t="shared" si="1139"/>
        <v>0</v>
      </c>
      <c r="F3634" s="4">
        <f t="shared" si="1137"/>
        <v>3</v>
      </c>
      <c r="G3634" s="4">
        <f t="shared" si="1135"/>
        <v>31</v>
      </c>
      <c r="H3634" s="2">
        <f t="shared" si="1131"/>
        <v>1</v>
      </c>
      <c r="I3634" s="2">
        <f t="shared" si="1132"/>
        <v>1.07934741</v>
      </c>
      <c r="J3634" s="2">
        <f t="shared" si="1125"/>
        <v>1.07934741</v>
      </c>
      <c r="K3634" s="2">
        <f t="shared" si="1126"/>
        <v>328902.85192644002</v>
      </c>
      <c r="L3634" s="1">
        <f t="shared" si="1133"/>
        <v>0</v>
      </c>
      <c r="M3634" s="3">
        <f t="shared" si="1121"/>
        <v>0</v>
      </c>
      <c r="N3634" s="2">
        <f t="shared" si="1127"/>
        <v>0</v>
      </c>
      <c r="O3634" s="18">
        <f t="shared" si="1134"/>
        <v>0.14499999999999999</v>
      </c>
      <c r="P3634" s="8">
        <f t="shared" si="1138"/>
        <v>1.0010925690000001</v>
      </c>
      <c r="Q3634" s="2">
        <f t="shared" si="1136"/>
        <v>359.34906002000002</v>
      </c>
      <c r="R3634" s="2">
        <f t="shared" si="1128"/>
        <v>359.34906002000002</v>
      </c>
      <c r="S3634" s="9" t="s">
        <v>56</v>
      </c>
      <c r="T3634" s="47">
        <f t="shared" si="1123"/>
        <v>43687</v>
      </c>
      <c r="AE3634" s="33"/>
    </row>
    <row r="3635" spans="1:31" x14ac:dyDescent="0.2">
      <c r="A3635" s="90">
        <f t="shared" si="1129"/>
        <v>43660</v>
      </c>
      <c r="B3635" s="2">
        <f t="shared" si="1124"/>
        <v>329382.07127536001</v>
      </c>
      <c r="C3635" s="2">
        <f t="shared" si="1122"/>
        <v>304723.80707008997</v>
      </c>
      <c r="D3635" s="47">
        <f t="shared" si="1130"/>
        <v>43657</v>
      </c>
      <c r="E3635" s="3">
        <f t="shared" si="1139"/>
        <v>0</v>
      </c>
      <c r="F3635" s="4">
        <f t="shared" si="1137"/>
        <v>4</v>
      </c>
      <c r="G3635" s="4">
        <f t="shared" si="1135"/>
        <v>31</v>
      </c>
      <c r="H3635" s="2">
        <f t="shared" si="1131"/>
        <v>1</v>
      </c>
      <c r="I3635" s="2">
        <f t="shared" si="1132"/>
        <v>1.07934741</v>
      </c>
      <c r="J3635" s="2">
        <f t="shared" si="1125"/>
        <v>1.07934741</v>
      </c>
      <c r="K3635" s="2">
        <f t="shared" si="1126"/>
        <v>328902.85192644002</v>
      </c>
      <c r="L3635" s="1">
        <f t="shared" si="1133"/>
        <v>0</v>
      </c>
      <c r="M3635" s="3">
        <f t="shared" si="1121"/>
        <v>0</v>
      </c>
      <c r="N3635" s="2">
        <f t="shared" si="1127"/>
        <v>0</v>
      </c>
      <c r="O3635" s="18">
        <f t="shared" si="1134"/>
        <v>0.14499999999999999</v>
      </c>
      <c r="P3635" s="8">
        <f t="shared" si="1138"/>
        <v>1.001457024</v>
      </c>
      <c r="Q3635" s="2">
        <f t="shared" si="1136"/>
        <v>479.21934892000002</v>
      </c>
      <c r="R3635" s="2">
        <f t="shared" si="1128"/>
        <v>479.21934892000002</v>
      </c>
      <c r="S3635" s="9" t="s">
        <v>56</v>
      </c>
      <c r="T3635" s="47">
        <f t="shared" si="1123"/>
        <v>43687</v>
      </c>
      <c r="AE3635" s="33"/>
    </row>
    <row r="3636" spans="1:31" x14ac:dyDescent="0.2">
      <c r="A3636" s="90">
        <f t="shared" si="1129"/>
        <v>43661</v>
      </c>
      <c r="B3636" s="2">
        <f t="shared" si="1124"/>
        <v>329501.98530834005</v>
      </c>
      <c r="C3636" s="2">
        <f t="shared" si="1122"/>
        <v>304723.80707008997</v>
      </c>
      <c r="D3636" s="47">
        <f t="shared" si="1130"/>
        <v>43657</v>
      </c>
      <c r="E3636" s="3">
        <f t="shared" si="1139"/>
        <v>0</v>
      </c>
      <c r="F3636" s="4">
        <f t="shared" si="1137"/>
        <v>5</v>
      </c>
      <c r="G3636" s="4">
        <f t="shared" si="1135"/>
        <v>31</v>
      </c>
      <c r="H3636" s="2">
        <f t="shared" si="1131"/>
        <v>1</v>
      </c>
      <c r="I3636" s="2">
        <f t="shared" si="1132"/>
        <v>1.07934741</v>
      </c>
      <c r="J3636" s="2">
        <f t="shared" si="1125"/>
        <v>1.07934741</v>
      </c>
      <c r="K3636" s="2">
        <f t="shared" si="1126"/>
        <v>328902.85192644002</v>
      </c>
      <c r="L3636" s="1">
        <f t="shared" si="1133"/>
        <v>0</v>
      </c>
      <c r="M3636" s="3">
        <f t="shared" si="1121"/>
        <v>0</v>
      </c>
      <c r="N3636" s="2">
        <f t="shared" si="1127"/>
        <v>0</v>
      </c>
      <c r="O3636" s="18">
        <f t="shared" si="1134"/>
        <v>0.14499999999999999</v>
      </c>
      <c r="P3636" s="8">
        <f t="shared" si="1138"/>
        <v>1.0018216120000001</v>
      </c>
      <c r="Q3636" s="2">
        <f t="shared" si="1136"/>
        <v>599.13338190000002</v>
      </c>
      <c r="R3636" s="2">
        <f t="shared" si="1128"/>
        <v>599.13338190000002</v>
      </c>
      <c r="S3636" s="9" t="s">
        <v>56</v>
      </c>
      <c r="T3636" s="47">
        <f t="shared" si="1123"/>
        <v>43687</v>
      </c>
      <c r="AE3636" s="33"/>
    </row>
    <row r="3637" spans="1:31" x14ac:dyDescent="0.2">
      <c r="A3637" s="90">
        <f t="shared" si="1129"/>
        <v>43662</v>
      </c>
      <c r="B3637" s="2">
        <f t="shared" si="1124"/>
        <v>329621.94275649003</v>
      </c>
      <c r="C3637" s="2">
        <f t="shared" si="1122"/>
        <v>304723.80707008997</v>
      </c>
      <c r="D3637" s="47">
        <f t="shared" si="1130"/>
        <v>43657</v>
      </c>
      <c r="E3637" s="3">
        <f t="shared" si="1139"/>
        <v>0</v>
      </c>
      <c r="F3637" s="4">
        <f t="shared" si="1137"/>
        <v>6</v>
      </c>
      <c r="G3637" s="4">
        <f t="shared" si="1135"/>
        <v>31</v>
      </c>
      <c r="H3637" s="2">
        <f t="shared" si="1131"/>
        <v>1</v>
      </c>
      <c r="I3637" s="2">
        <f t="shared" si="1132"/>
        <v>1.07934741</v>
      </c>
      <c r="J3637" s="2">
        <f t="shared" si="1125"/>
        <v>1.07934741</v>
      </c>
      <c r="K3637" s="2">
        <f t="shared" si="1126"/>
        <v>328902.85192644002</v>
      </c>
      <c r="L3637" s="1">
        <f t="shared" si="1133"/>
        <v>0</v>
      </c>
      <c r="M3637" s="3">
        <f t="shared" si="1121"/>
        <v>0</v>
      </c>
      <c r="N3637" s="2">
        <f t="shared" si="1127"/>
        <v>0</v>
      </c>
      <c r="O3637" s="18">
        <f t="shared" si="1134"/>
        <v>0.14499999999999999</v>
      </c>
      <c r="P3637" s="8">
        <f t="shared" si="1138"/>
        <v>1.002186332</v>
      </c>
      <c r="Q3637" s="2">
        <f t="shared" si="1136"/>
        <v>719.09083005000002</v>
      </c>
      <c r="R3637" s="2">
        <f t="shared" si="1128"/>
        <v>719.09083005000002</v>
      </c>
      <c r="S3637" s="9" t="s">
        <v>56</v>
      </c>
      <c r="T3637" s="47">
        <f t="shared" si="1123"/>
        <v>43687</v>
      </c>
      <c r="AE3637" s="33"/>
    </row>
    <row r="3638" spans="1:31" x14ac:dyDescent="0.2">
      <c r="A3638" s="90">
        <f t="shared" si="1129"/>
        <v>43663</v>
      </c>
      <c r="B3638" s="2">
        <f t="shared" si="1124"/>
        <v>329741.94394873001</v>
      </c>
      <c r="C3638" s="2">
        <f t="shared" si="1122"/>
        <v>304723.80707008997</v>
      </c>
      <c r="D3638" s="47">
        <f t="shared" si="1130"/>
        <v>43657</v>
      </c>
      <c r="E3638" s="3">
        <f t="shared" si="1139"/>
        <v>0</v>
      </c>
      <c r="F3638" s="4">
        <f t="shared" si="1137"/>
        <v>7</v>
      </c>
      <c r="G3638" s="4">
        <f t="shared" si="1135"/>
        <v>31</v>
      </c>
      <c r="H3638" s="2">
        <f t="shared" si="1131"/>
        <v>1</v>
      </c>
      <c r="I3638" s="2">
        <f t="shared" si="1132"/>
        <v>1.07934741</v>
      </c>
      <c r="J3638" s="2">
        <f t="shared" si="1125"/>
        <v>1.07934741</v>
      </c>
      <c r="K3638" s="2">
        <f t="shared" si="1126"/>
        <v>328902.85192644002</v>
      </c>
      <c r="L3638" s="1">
        <f t="shared" si="1133"/>
        <v>0</v>
      </c>
      <c r="M3638" s="3">
        <f t="shared" si="1121"/>
        <v>0</v>
      </c>
      <c r="N3638" s="2">
        <f t="shared" si="1127"/>
        <v>0</v>
      </c>
      <c r="O3638" s="18">
        <f t="shared" si="1134"/>
        <v>0.14499999999999999</v>
      </c>
      <c r="P3638" s="8">
        <f t="shared" si="1138"/>
        <v>1.002551185</v>
      </c>
      <c r="Q3638" s="2">
        <f t="shared" si="1136"/>
        <v>839.09202229000005</v>
      </c>
      <c r="R3638" s="2">
        <f t="shared" si="1128"/>
        <v>839.09202229000005</v>
      </c>
      <c r="S3638" s="9" t="s">
        <v>56</v>
      </c>
      <c r="T3638" s="47">
        <f t="shared" si="1123"/>
        <v>43687</v>
      </c>
      <c r="AE3638" s="33"/>
    </row>
    <row r="3639" spans="1:31" x14ac:dyDescent="0.2">
      <c r="A3639" s="90">
        <f t="shared" si="1129"/>
        <v>43664</v>
      </c>
      <c r="B3639" s="2">
        <f t="shared" si="1124"/>
        <v>329861.98888504005</v>
      </c>
      <c r="C3639" s="2">
        <f t="shared" si="1122"/>
        <v>304723.80707008997</v>
      </c>
      <c r="D3639" s="47">
        <f t="shared" si="1130"/>
        <v>43657</v>
      </c>
      <c r="E3639" s="3">
        <f t="shared" si="1139"/>
        <v>0</v>
      </c>
      <c r="F3639" s="4">
        <f t="shared" si="1137"/>
        <v>8</v>
      </c>
      <c r="G3639" s="4">
        <f t="shared" si="1135"/>
        <v>31</v>
      </c>
      <c r="H3639" s="2">
        <f t="shared" si="1131"/>
        <v>1</v>
      </c>
      <c r="I3639" s="2">
        <f t="shared" si="1132"/>
        <v>1.07934741</v>
      </c>
      <c r="J3639" s="2">
        <f t="shared" si="1125"/>
        <v>1.07934741</v>
      </c>
      <c r="K3639" s="2">
        <f t="shared" si="1126"/>
        <v>328902.85192644002</v>
      </c>
      <c r="L3639" s="1">
        <f t="shared" si="1133"/>
        <v>0</v>
      </c>
      <c r="M3639" s="3">
        <f t="shared" si="1121"/>
        <v>0</v>
      </c>
      <c r="N3639" s="2">
        <f t="shared" si="1127"/>
        <v>0</v>
      </c>
      <c r="O3639" s="18">
        <f t="shared" si="1134"/>
        <v>0.14499999999999999</v>
      </c>
      <c r="P3639" s="8">
        <f t="shared" si="1138"/>
        <v>1.0029161710000001</v>
      </c>
      <c r="Q3639" s="2">
        <f t="shared" si="1136"/>
        <v>959.13695859999996</v>
      </c>
      <c r="R3639" s="2">
        <f t="shared" si="1128"/>
        <v>959.13695859999996</v>
      </c>
      <c r="S3639" s="9" t="s">
        <v>56</v>
      </c>
      <c r="T3639" s="47">
        <f t="shared" si="1123"/>
        <v>43687</v>
      </c>
      <c r="AE3639" s="33"/>
    </row>
    <row r="3640" spans="1:31" x14ac:dyDescent="0.2">
      <c r="A3640" s="90">
        <f t="shared" si="1129"/>
        <v>43665</v>
      </c>
      <c r="B3640" s="2">
        <f t="shared" si="1124"/>
        <v>329982.07756543002</v>
      </c>
      <c r="C3640" s="2">
        <f t="shared" si="1122"/>
        <v>304723.80707008997</v>
      </c>
      <c r="D3640" s="47">
        <f t="shared" si="1130"/>
        <v>43657</v>
      </c>
      <c r="E3640" s="3">
        <f t="shared" si="1139"/>
        <v>0</v>
      </c>
      <c r="F3640" s="4">
        <f t="shared" si="1137"/>
        <v>9</v>
      </c>
      <c r="G3640" s="4">
        <f t="shared" si="1135"/>
        <v>31</v>
      </c>
      <c r="H3640" s="2">
        <f t="shared" si="1131"/>
        <v>1</v>
      </c>
      <c r="I3640" s="2">
        <f t="shared" si="1132"/>
        <v>1.07934741</v>
      </c>
      <c r="J3640" s="2">
        <f t="shared" si="1125"/>
        <v>1.07934741</v>
      </c>
      <c r="K3640" s="2">
        <f t="shared" si="1126"/>
        <v>328902.85192644002</v>
      </c>
      <c r="L3640" s="1">
        <f t="shared" si="1133"/>
        <v>0</v>
      </c>
      <c r="M3640" s="3">
        <f t="shared" si="1121"/>
        <v>0</v>
      </c>
      <c r="N3640" s="2">
        <f t="shared" si="1127"/>
        <v>0</v>
      </c>
      <c r="O3640" s="18">
        <f t="shared" si="1134"/>
        <v>0.14499999999999999</v>
      </c>
      <c r="P3640" s="8">
        <f t="shared" si="1138"/>
        <v>1.0032812900000001</v>
      </c>
      <c r="Q3640" s="2">
        <f t="shared" si="1136"/>
        <v>1079.2256389900001</v>
      </c>
      <c r="R3640" s="2">
        <f t="shared" si="1128"/>
        <v>1079.2256389900001</v>
      </c>
      <c r="S3640" s="9" t="s">
        <v>56</v>
      </c>
      <c r="T3640" s="47">
        <f t="shared" si="1123"/>
        <v>43687</v>
      </c>
      <c r="AE3640" s="33"/>
    </row>
    <row r="3641" spans="1:31" x14ac:dyDescent="0.2">
      <c r="A3641" s="90">
        <f t="shared" si="1129"/>
        <v>43666</v>
      </c>
      <c r="B3641" s="2">
        <f t="shared" si="1124"/>
        <v>330102.2099899</v>
      </c>
      <c r="C3641" s="2">
        <f t="shared" si="1122"/>
        <v>304723.80707008997</v>
      </c>
      <c r="D3641" s="47">
        <f t="shared" si="1130"/>
        <v>43657</v>
      </c>
      <c r="E3641" s="3">
        <f t="shared" si="1139"/>
        <v>0</v>
      </c>
      <c r="F3641" s="4">
        <f t="shared" si="1137"/>
        <v>10</v>
      </c>
      <c r="G3641" s="4">
        <f t="shared" si="1135"/>
        <v>31</v>
      </c>
      <c r="H3641" s="2">
        <f t="shared" si="1131"/>
        <v>1</v>
      </c>
      <c r="I3641" s="2">
        <f t="shared" si="1132"/>
        <v>1.07934741</v>
      </c>
      <c r="J3641" s="2">
        <f t="shared" si="1125"/>
        <v>1.07934741</v>
      </c>
      <c r="K3641" s="2">
        <f t="shared" si="1126"/>
        <v>328902.85192644002</v>
      </c>
      <c r="L3641" s="1">
        <f t="shared" si="1133"/>
        <v>0</v>
      </c>
      <c r="M3641" s="3">
        <f t="shared" si="1121"/>
        <v>0</v>
      </c>
      <c r="N3641" s="2">
        <f t="shared" si="1127"/>
        <v>0</v>
      </c>
      <c r="O3641" s="18">
        <f t="shared" si="1134"/>
        <v>0.14499999999999999</v>
      </c>
      <c r="P3641" s="8">
        <f t="shared" si="1138"/>
        <v>1.003646542</v>
      </c>
      <c r="Q3641" s="2">
        <f t="shared" si="1136"/>
        <v>1199.35806346</v>
      </c>
      <c r="R3641" s="2">
        <f t="shared" si="1128"/>
        <v>1199.35806346</v>
      </c>
      <c r="S3641" s="9" t="s">
        <v>56</v>
      </c>
      <c r="T3641" s="47">
        <f t="shared" si="1123"/>
        <v>43687</v>
      </c>
      <c r="AE3641" s="33"/>
    </row>
    <row r="3642" spans="1:31" x14ac:dyDescent="0.2">
      <c r="A3642" s="90">
        <f t="shared" si="1129"/>
        <v>43667</v>
      </c>
      <c r="B3642" s="2">
        <f t="shared" si="1124"/>
        <v>330222.38615846005</v>
      </c>
      <c r="C3642" s="2">
        <f t="shared" si="1122"/>
        <v>304723.80707008997</v>
      </c>
      <c r="D3642" s="47">
        <f t="shared" si="1130"/>
        <v>43657</v>
      </c>
      <c r="E3642" s="3">
        <f t="shared" si="1139"/>
        <v>0</v>
      </c>
      <c r="F3642" s="4">
        <f t="shared" si="1137"/>
        <v>11</v>
      </c>
      <c r="G3642" s="4">
        <f t="shared" si="1135"/>
        <v>31</v>
      </c>
      <c r="H3642" s="2">
        <f t="shared" si="1131"/>
        <v>1</v>
      </c>
      <c r="I3642" s="2">
        <f t="shared" si="1132"/>
        <v>1.07934741</v>
      </c>
      <c r="J3642" s="2">
        <f t="shared" si="1125"/>
        <v>1.07934741</v>
      </c>
      <c r="K3642" s="2">
        <f t="shared" si="1126"/>
        <v>328902.85192644002</v>
      </c>
      <c r="L3642" s="1">
        <f t="shared" si="1133"/>
        <v>0</v>
      </c>
      <c r="M3642" s="3">
        <f t="shared" si="1121"/>
        <v>0</v>
      </c>
      <c r="N3642" s="2">
        <f t="shared" si="1127"/>
        <v>0</v>
      </c>
      <c r="O3642" s="18">
        <f t="shared" si="1134"/>
        <v>0.14499999999999999</v>
      </c>
      <c r="P3642" s="8">
        <f t="shared" si="1138"/>
        <v>1.0040119270000001</v>
      </c>
      <c r="Q3642" s="2">
        <f t="shared" si="1136"/>
        <v>1319.53423202</v>
      </c>
      <c r="R3642" s="2">
        <f t="shared" si="1128"/>
        <v>1319.53423202</v>
      </c>
      <c r="S3642" s="9" t="s">
        <v>56</v>
      </c>
      <c r="T3642" s="47">
        <f t="shared" si="1123"/>
        <v>43687</v>
      </c>
      <c r="AE3642" s="33"/>
    </row>
    <row r="3643" spans="1:31" x14ac:dyDescent="0.2">
      <c r="A3643" s="90">
        <f t="shared" si="1129"/>
        <v>43668</v>
      </c>
      <c r="B3643" s="2">
        <f t="shared" si="1124"/>
        <v>330342.60607109003</v>
      </c>
      <c r="C3643" s="2">
        <f t="shared" si="1122"/>
        <v>304723.80707008997</v>
      </c>
      <c r="D3643" s="47">
        <f t="shared" si="1130"/>
        <v>43657</v>
      </c>
      <c r="E3643" s="3">
        <f t="shared" si="1139"/>
        <v>0</v>
      </c>
      <c r="F3643" s="4">
        <f t="shared" si="1137"/>
        <v>12</v>
      </c>
      <c r="G3643" s="4">
        <f t="shared" si="1135"/>
        <v>31</v>
      </c>
      <c r="H3643" s="2">
        <f t="shared" si="1131"/>
        <v>1</v>
      </c>
      <c r="I3643" s="2">
        <f t="shared" si="1132"/>
        <v>1.07934741</v>
      </c>
      <c r="J3643" s="2">
        <f t="shared" si="1125"/>
        <v>1.07934741</v>
      </c>
      <c r="K3643" s="2">
        <f t="shared" si="1126"/>
        <v>328902.85192644002</v>
      </c>
      <c r="L3643" s="1">
        <f t="shared" si="1133"/>
        <v>0</v>
      </c>
      <c r="M3643" s="3">
        <f t="shared" si="1121"/>
        <v>0</v>
      </c>
      <c r="N3643" s="2">
        <f t="shared" si="1127"/>
        <v>0</v>
      </c>
      <c r="O3643" s="18">
        <f t="shared" si="1134"/>
        <v>0.14499999999999999</v>
      </c>
      <c r="P3643" s="8">
        <f t="shared" si="1138"/>
        <v>1.004377445</v>
      </c>
      <c r="Q3643" s="2">
        <f t="shared" si="1136"/>
        <v>1439.7541446499999</v>
      </c>
      <c r="R3643" s="2">
        <f t="shared" si="1128"/>
        <v>1439.7541446499999</v>
      </c>
      <c r="S3643" s="9" t="s">
        <v>56</v>
      </c>
      <c r="T3643" s="47">
        <f t="shared" si="1123"/>
        <v>43687</v>
      </c>
      <c r="AE3643" s="33"/>
    </row>
    <row r="3644" spans="1:31" x14ac:dyDescent="0.2">
      <c r="A3644" s="90">
        <f t="shared" si="1129"/>
        <v>43669</v>
      </c>
      <c r="B3644" s="2">
        <f t="shared" si="1124"/>
        <v>330462.86972780002</v>
      </c>
      <c r="C3644" s="2">
        <f t="shared" si="1122"/>
        <v>304723.80707008997</v>
      </c>
      <c r="D3644" s="47">
        <f t="shared" si="1130"/>
        <v>43657</v>
      </c>
      <c r="E3644" s="3">
        <f t="shared" si="1139"/>
        <v>0</v>
      </c>
      <c r="F3644" s="4">
        <f t="shared" si="1137"/>
        <v>13</v>
      </c>
      <c r="G3644" s="4">
        <f t="shared" si="1135"/>
        <v>31</v>
      </c>
      <c r="H3644" s="2">
        <f t="shared" si="1131"/>
        <v>1</v>
      </c>
      <c r="I3644" s="2">
        <f t="shared" si="1132"/>
        <v>1.07934741</v>
      </c>
      <c r="J3644" s="2">
        <f t="shared" si="1125"/>
        <v>1.07934741</v>
      </c>
      <c r="K3644" s="2">
        <f t="shared" si="1126"/>
        <v>328902.85192644002</v>
      </c>
      <c r="L3644" s="1">
        <f t="shared" si="1133"/>
        <v>0</v>
      </c>
      <c r="M3644" s="3">
        <f t="shared" si="1121"/>
        <v>0</v>
      </c>
      <c r="N3644" s="2">
        <f t="shared" si="1127"/>
        <v>0</v>
      </c>
      <c r="O3644" s="18">
        <f t="shared" si="1134"/>
        <v>0.14499999999999999</v>
      </c>
      <c r="P3644" s="8">
        <f t="shared" si="1138"/>
        <v>1.0047430959999999</v>
      </c>
      <c r="Q3644" s="2">
        <f t="shared" si="1136"/>
        <v>1560.01780136</v>
      </c>
      <c r="R3644" s="2">
        <f t="shared" si="1128"/>
        <v>1560.01780136</v>
      </c>
      <c r="S3644" s="9" t="s">
        <v>56</v>
      </c>
      <c r="T3644" s="47">
        <f t="shared" si="1123"/>
        <v>43687</v>
      </c>
      <c r="AE3644" s="33"/>
    </row>
    <row r="3645" spans="1:31" x14ac:dyDescent="0.2">
      <c r="A3645" s="90">
        <f t="shared" si="1129"/>
        <v>43670</v>
      </c>
      <c r="B3645" s="2">
        <f t="shared" si="1124"/>
        <v>330583.17679968005</v>
      </c>
      <c r="C3645" s="2">
        <f t="shared" si="1122"/>
        <v>304723.80707008997</v>
      </c>
      <c r="D3645" s="47">
        <f t="shared" si="1130"/>
        <v>43657</v>
      </c>
      <c r="E3645" s="3">
        <f t="shared" si="1139"/>
        <v>0</v>
      </c>
      <c r="F3645" s="4">
        <f t="shared" si="1137"/>
        <v>14</v>
      </c>
      <c r="G3645" s="4">
        <f t="shared" si="1135"/>
        <v>31</v>
      </c>
      <c r="H3645" s="2">
        <f t="shared" si="1131"/>
        <v>1</v>
      </c>
      <c r="I3645" s="2">
        <f t="shared" si="1132"/>
        <v>1.07934741</v>
      </c>
      <c r="J3645" s="2">
        <f t="shared" si="1125"/>
        <v>1.07934741</v>
      </c>
      <c r="K3645" s="2">
        <f t="shared" si="1126"/>
        <v>328902.85192644002</v>
      </c>
      <c r="L3645" s="1">
        <f t="shared" si="1133"/>
        <v>0</v>
      </c>
      <c r="M3645" s="3">
        <f t="shared" si="1121"/>
        <v>0</v>
      </c>
      <c r="N3645" s="2">
        <f t="shared" si="1127"/>
        <v>0</v>
      </c>
      <c r="O3645" s="18">
        <f t="shared" si="1134"/>
        <v>0.14499999999999999</v>
      </c>
      <c r="P3645" s="8">
        <f t="shared" si="1138"/>
        <v>1.005108879</v>
      </c>
      <c r="Q3645" s="2">
        <f t="shared" si="1136"/>
        <v>1680.32487324</v>
      </c>
      <c r="R3645" s="2">
        <f t="shared" si="1128"/>
        <v>1680.32487324</v>
      </c>
      <c r="S3645" s="9" t="s">
        <v>56</v>
      </c>
      <c r="T3645" s="47">
        <f t="shared" si="1123"/>
        <v>43687</v>
      </c>
      <c r="AE3645" s="33"/>
    </row>
    <row r="3646" spans="1:31" x14ac:dyDescent="0.2">
      <c r="A3646" s="90">
        <f t="shared" si="1129"/>
        <v>43671</v>
      </c>
      <c r="B3646" s="2">
        <f t="shared" si="1124"/>
        <v>330703.52827345004</v>
      </c>
      <c r="C3646" s="2">
        <f t="shared" si="1122"/>
        <v>304723.80707008997</v>
      </c>
      <c r="D3646" s="47">
        <f t="shared" si="1130"/>
        <v>43657</v>
      </c>
      <c r="E3646" s="3">
        <f t="shared" si="1139"/>
        <v>0</v>
      </c>
      <c r="F3646" s="4">
        <f t="shared" si="1137"/>
        <v>15</v>
      </c>
      <c r="G3646" s="4">
        <f t="shared" si="1135"/>
        <v>31</v>
      </c>
      <c r="H3646" s="2">
        <f t="shared" si="1131"/>
        <v>1</v>
      </c>
      <c r="I3646" s="2">
        <f t="shared" si="1132"/>
        <v>1.07934741</v>
      </c>
      <c r="J3646" s="2">
        <f t="shared" si="1125"/>
        <v>1.07934741</v>
      </c>
      <c r="K3646" s="2">
        <f t="shared" si="1126"/>
        <v>328902.85192644002</v>
      </c>
      <c r="L3646" s="1">
        <f t="shared" si="1133"/>
        <v>0</v>
      </c>
      <c r="M3646" s="3">
        <f t="shared" si="1121"/>
        <v>0</v>
      </c>
      <c r="N3646" s="2">
        <f t="shared" si="1127"/>
        <v>0</v>
      </c>
      <c r="O3646" s="18">
        <f t="shared" si="1134"/>
        <v>0.14499999999999999</v>
      </c>
      <c r="P3646" s="8">
        <f t="shared" si="1138"/>
        <v>1.005474797</v>
      </c>
      <c r="Q3646" s="2">
        <f t="shared" si="1136"/>
        <v>1800.67634701</v>
      </c>
      <c r="R3646" s="2">
        <f t="shared" si="1128"/>
        <v>1800.67634701</v>
      </c>
      <c r="S3646" s="9" t="s">
        <v>56</v>
      </c>
      <c r="T3646" s="47">
        <f t="shared" si="1123"/>
        <v>43687</v>
      </c>
      <c r="AE3646" s="33"/>
    </row>
    <row r="3647" spans="1:31" x14ac:dyDescent="0.2">
      <c r="A3647" s="90">
        <f t="shared" si="1129"/>
        <v>43672</v>
      </c>
      <c r="B3647" s="2">
        <f t="shared" si="1124"/>
        <v>330823.92316240002</v>
      </c>
      <c r="C3647" s="2">
        <f t="shared" si="1122"/>
        <v>304723.80707008997</v>
      </c>
      <c r="D3647" s="47">
        <f t="shared" si="1130"/>
        <v>43657</v>
      </c>
      <c r="E3647" s="3">
        <f t="shared" si="1139"/>
        <v>0</v>
      </c>
      <c r="F3647" s="4">
        <f t="shared" si="1137"/>
        <v>16</v>
      </c>
      <c r="G3647" s="4">
        <f t="shared" si="1135"/>
        <v>31</v>
      </c>
      <c r="H3647" s="2">
        <f t="shared" si="1131"/>
        <v>1</v>
      </c>
      <c r="I3647" s="2">
        <f t="shared" si="1132"/>
        <v>1.07934741</v>
      </c>
      <c r="J3647" s="2">
        <f t="shared" si="1125"/>
        <v>1.07934741</v>
      </c>
      <c r="K3647" s="2">
        <f t="shared" si="1126"/>
        <v>328902.85192644002</v>
      </c>
      <c r="L3647" s="1">
        <f t="shared" si="1133"/>
        <v>0</v>
      </c>
      <c r="M3647" s="3">
        <f t="shared" ref="M3647:M3710" si="1140">IF(DAY(A3647)=E$2,VLOOKUP(A3647,$W$10:$AD$316,5),0)</f>
        <v>0</v>
      </c>
      <c r="N3647" s="2">
        <f t="shared" si="1127"/>
        <v>0</v>
      </c>
      <c r="O3647" s="18">
        <f t="shared" si="1134"/>
        <v>0.14499999999999999</v>
      </c>
      <c r="P3647" s="8">
        <f t="shared" si="1138"/>
        <v>1.005840847</v>
      </c>
      <c r="Q3647" s="2">
        <f t="shared" si="1136"/>
        <v>1921.07123596</v>
      </c>
      <c r="R3647" s="2">
        <f t="shared" si="1128"/>
        <v>1921.07123596</v>
      </c>
      <c r="S3647" s="9" t="s">
        <v>56</v>
      </c>
      <c r="T3647" s="47">
        <f t="shared" si="1123"/>
        <v>43687</v>
      </c>
      <c r="AE3647" s="33"/>
    </row>
    <row r="3648" spans="1:31" x14ac:dyDescent="0.2">
      <c r="A3648" s="90">
        <f t="shared" si="1129"/>
        <v>43673</v>
      </c>
      <c r="B3648" s="2">
        <f t="shared" si="1124"/>
        <v>330944.36212433001</v>
      </c>
      <c r="C3648" s="2">
        <f t="shared" ref="C3648:C3711" si="1141">IF(DAY(A3647)=$E$2,VLOOKUP(A3647,W$10:X$316,2),C3647)</f>
        <v>304723.80707008997</v>
      </c>
      <c r="D3648" s="47">
        <f t="shared" si="1130"/>
        <v>43657</v>
      </c>
      <c r="E3648" s="3">
        <f t="shared" si="1139"/>
        <v>0</v>
      </c>
      <c r="F3648" s="4">
        <f t="shared" si="1137"/>
        <v>17</v>
      </c>
      <c r="G3648" s="4">
        <f t="shared" si="1135"/>
        <v>31</v>
      </c>
      <c r="H3648" s="2">
        <f t="shared" si="1131"/>
        <v>1</v>
      </c>
      <c r="I3648" s="2">
        <f t="shared" si="1132"/>
        <v>1.07934741</v>
      </c>
      <c r="J3648" s="2">
        <f t="shared" si="1125"/>
        <v>1.07934741</v>
      </c>
      <c r="K3648" s="2">
        <f t="shared" si="1126"/>
        <v>328902.85192644002</v>
      </c>
      <c r="L3648" s="1">
        <f t="shared" si="1133"/>
        <v>0</v>
      </c>
      <c r="M3648" s="3">
        <f t="shared" si="1140"/>
        <v>0</v>
      </c>
      <c r="N3648" s="2">
        <f t="shared" si="1127"/>
        <v>0</v>
      </c>
      <c r="O3648" s="18">
        <f t="shared" si="1134"/>
        <v>0.14499999999999999</v>
      </c>
      <c r="P3648" s="8">
        <f t="shared" si="1138"/>
        <v>1.006207031</v>
      </c>
      <c r="Q3648" s="2">
        <f t="shared" si="1136"/>
        <v>2041.51019789</v>
      </c>
      <c r="R3648" s="2">
        <f t="shared" si="1128"/>
        <v>2041.51019789</v>
      </c>
      <c r="S3648" s="9" t="s">
        <v>56</v>
      </c>
      <c r="T3648" s="47">
        <f t="shared" ref="T3648:T3711" si="1142">IF(DAY(A3648)=E$2+1,VLOOKUP(A3647,$W$10:$AD$316,8),T3647)</f>
        <v>43687</v>
      </c>
      <c r="AE3648" s="33"/>
    </row>
    <row r="3649" spans="1:31" x14ac:dyDescent="0.2">
      <c r="A3649" s="90">
        <f t="shared" si="1129"/>
        <v>43674</v>
      </c>
      <c r="B3649" s="2">
        <f t="shared" si="1124"/>
        <v>331064.84483034001</v>
      </c>
      <c r="C3649" s="2">
        <f t="shared" si="1141"/>
        <v>304723.80707008997</v>
      </c>
      <c r="D3649" s="47">
        <f t="shared" si="1130"/>
        <v>43657</v>
      </c>
      <c r="E3649" s="3">
        <f t="shared" si="1139"/>
        <v>0</v>
      </c>
      <c r="F3649" s="4">
        <f t="shared" si="1137"/>
        <v>18</v>
      </c>
      <c r="G3649" s="4">
        <f t="shared" si="1135"/>
        <v>31</v>
      </c>
      <c r="H3649" s="2">
        <f t="shared" si="1131"/>
        <v>1</v>
      </c>
      <c r="I3649" s="2">
        <f t="shared" si="1132"/>
        <v>1.07934741</v>
      </c>
      <c r="J3649" s="2">
        <f t="shared" si="1125"/>
        <v>1.07934741</v>
      </c>
      <c r="K3649" s="2">
        <f t="shared" si="1126"/>
        <v>328902.85192644002</v>
      </c>
      <c r="L3649" s="1">
        <f t="shared" si="1133"/>
        <v>0</v>
      </c>
      <c r="M3649" s="3">
        <f t="shared" si="1140"/>
        <v>0</v>
      </c>
      <c r="N3649" s="2">
        <f t="shared" si="1127"/>
        <v>0</v>
      </c>
      <c r="O3649" s="18">
        <f t="shared" si="1134"/>
        <v>0.14499999999999999</v>
      </c>
      <c r="P3649" s="8">
        <f t="shared" si="1138"/>
        <v>1.0065733480000001</v>
      </c>
      <c r="Q3649" s="2">
        <f t="shared" si="1136"/>
        <v>2161.9929038999999</v>
      </c>
      <c r="R3649" s="2">
        <f t="shared" si="1128"/>
        <v>2161.9929038999999</v>
      </c>
      <c r="S3649" s="9" t="s">
        <v>56</v>
      </c>
      <c r="T3649" s="47">
        <f t="shared" si="1142"/>
        <v>43687</v>
      </c>
      <c r="AE3649" s="33"/>
    </row>
    <row r="3650" spans="1:31" x14ac:dyDescent="0.2">
      <c r="A3650" s="90">
        <f t="shared" si="1129"/>
        <v>43675</v>
      </c>
      <c r="B3650" s="2">
        <f t="shared" si="1124"/>
        <v>331185.37128043</v>
      </c>
      <c r="C3650" s="2">
        <f t="shared" si="1141"/>
        <v>304723.80707008997</v>
      </c>
      <c r="D3650" s="47">
        <f t="shared" si="1130"/>
        <v>43657</v>
      </c>
      <c r="E3650" s="3">
        <f t="shared" si="1139"/>
        <v>0</v>
      </c>
      <c r="F3650" s="4">
        <f t="shared" si="1137"/>
        <v>19</v>
      </c>
      <c r="G3650" s="4">
        <f t="shared" si="1135"/>
        <v>31</v>
      </c>
      <c r="H3650" s="2">
        <f t="shared" si="1131"/>
        <v>1</v>
      </c>
      <c r="I3650" s="2">
        <f t="shared" si="1132"/>
        <v>1.07934741</v>
      </c>
      <c r="J3650" s="2">
        <f t="shared" si="1125"/>
        <v>1.07934741</v>
      </c>
      <c r="K3650" s="2">
        <f t="shared" si="1126"/>
        <v>328902.85192644002</v>
      </c>
      <c r="L3650" s="1">
        <f t="shared" si="1133"/>
        <v>0</v>
      </c>
      <c r="M3650" s="3">
        <f t="shared" si="1140"/>
        <v>0</v>
      </c>
      <c r="N3650" s="2">
        <f t="shared" si="1127"/>
        <v>0</v>
      </c>
      <c r="O3650" s="18">
        <f t="shared" si="1134"/>
        <v>0.14499999999999999</v>
      </c>
      <c r="P3650" s="8">
        <f t="shared" si="1138"/>
        <v>1.0069397980000001</v>
      </c>
      <c r="Q3650" s="2">
        <f t="shared" si="1136"/>
        <v>2282.5193539900001</v>
      </c>
      <c r="R3650" s="2">
        <f t="shared" si="1128"/>
        <v>2282.5193539900001</v>
      </c>
      <c r="S3650" s="9" t="s">
        <v>56</v>
      </c>
      <c r="T3650" s="47">
        <f t="shared" si="1142"/>
        <v>43687</v>
      </c>
      <c r="AE3650" s="33"/>
    </row>
    <row r="3651" spans="1:31" x14ac:dyDescent="0.2">
      <c r="A3651" s="90">
        <f t="shared" si="1129"/>
        <v>43676</v>
      </c>
      <c r="B3651" s="2">
        <f t="shared" si="1124"/>
        <v>331305.9414746</v>
      </c>
      <c r="C3651" s="2">
        <f t="shared" si="1141"/>
        <v>304723.80707008997</v>
      </c>
      <c r="D3651" s="47">
        <f t="shared" si="1130"/>
        <v>43657</v>
      </c>
      <c r="E3651" s="3">
        <f t="shared" si="1139"/>
        <v>0</v>
      </c>
      <c r="F3651" s="4">
        <f t="shared" si="1137"/>
        <v>20</v>
      </c>
      <c r="G3651" s="4">
        <f t="shared" si="1135"/>
        <v>31</v>
      </c>
      <c r="H3651" s="2">
        <f t="shared" si="1131"/>
        <v>1</v>
      </c>
      <c r="I3651" s="2">
        <f t="shared" si="1132"/>
        <v>1.07934741</v>
      </c>
      <c r="J3651" s="2">
        <f t="shared" si="1125"/>
        <v>1.07934741</v>
      </c>
      <c r="K3651" s="2">
        <f t="shared" si="1126"/>
        <v>328902.85192644002</v>
      </c>
      <c r="L3651" s="1">
        <f t="shared" si="1133"/>
        <v>0</v>
      </c>
      <c r="M3651" s="3">
        <f t="shared" si="1140"/>
        <v>0</v>
      </c>
      <c r="N3651" s="2">
        <f t="shared" si="1127"/>
        <v>0</v>
      </c>
      <c r="O3651" s="18">
        <f t="shared" si="1134"/>
        <v>0.14499999999999999</v>
      </c>
      <c r="P3651" s="8">
        <f t="shared" si="1138"/>
        <v>1.007306381</v>
      </c>
      <c r="Q3651" s="2">
        <f t="shared" si="1136"/>
        <v>2403.08954816</v>
      </c>
      <c r="R3651" s="2">
        <f t="shared" si="1128"/>
        <v>2403.08954816</v>
      </c>
      <c r="S3651" s="9" t="s">
        <v>56</v>
      </c>
      <c r="T3651" s="47">
        <f t="shared" si="1142"/>
        <v>43687</v>
      </c>
      <c r="AE3651" s="33"/>
    </row>
    <row r="3652" spans="1:31" x14ac:dyDescent="0.2">
      <c r="A3652" s="90">
        <f t="shared" si="1129"/>
        <v>43677</v>
      </c>
      <c r="B3652" s="2">
        <f t="shared" si="1124"/>
        <v>331426.55607065</v>
      </c>
      <c r="C3652" s="2">
        <f t="shared" si="1141"/>
        <v>304723.80707008997</v>
      </c>
      <c r="D3652" s="47">
        <f t="shared" si="1130"/>
        <v>43657</v>
      </c>
      <c r="E3652" s="3">
        <f t="shared" si="1139"/>
        <v>0</v>
      </c>
      <c r="F3652" s="4">
        <f t="shared" si="1137"/>
        <v>21</v>
      </c>
      <c r="G3652" s="4">
        <f t="shared" si="1135"/>
        <v>31</v>
      </c>
      <c r="H3652" s="2">
        <f t="shared" si="1131"/>
        <v>1</v>
      </c>
      <c r="I3652" s="2">
        <f t="shared" si="1132"/>
        <v>1.07934741</v>
      </c>
      <c r="J3652" s="2">
        <f t="shared" si="1125"/>
        <v>1.07934741</v>
      </c>
      <c r="K3652" s="2">
        <f t="shared" si="1126"/>
        <v>328902.85192644002</v>
      </c>
      <c r="L3652" s="1">
        <f t="shared" si="1133"/>
        <v>0</v>
      </c>
      <c r="M3652" s="3">
        <f t="shared" si="1140"/>
        <v>0</v>
      </c>
      <c r="N3652" s="2">
        <f t="shared" si="1127"/>
        <v>0</v>
      </c>
      <c r="O3652" s="18">
        <f t="shared" si="1134"/>
        <v>0.14499999999999999</v>
      </c>
      <c r="P3652" s="8">
        <f t="shared" si="1138"/>
        <v>1.007673099</v>
      </c>
      <c r="Q3652" s="2">
        <f t="shared" si="1136"/>
        <v>2523.7041442099999</v>
      </c>
      <c r="R3652" s="2">
        <f t="shared" si="1128"/>
        <v>2523.7041442099999</v>
      </c>
      <c r="S3652" s="9" t="s">
        <v>56</v>
      </c>
      <c r="T3652" s="47">
        <f t="shared" si="1142"/>
        <v>43687</v>
      </c>
      <c r="AE3652" s="33"/>
    </row>
    <row r="3653" spans="1:31" x14ac:dyDescent="0.2">
      <c r="A3653" s="90">
        <f t="shared" si="1129"/>
        <v>43678</v>
      </c>
      <c r="B3653" s="2">
        <f t="shared" si="1124"/>
        <v>331547.21408188</v>
      </c>
      <c r="C3653" s="2">
        <f t="shared" si="1141"/>
        <v>304723.80707008997</v>
      </c>
      <c r="D3653" s="47">
        <f t="shared" si="1130"/>
        <v>43657</v>
      </c>
      <c r="E3653" s="3">
        <f t="shared" si="1139"/>
        <v>0</v>
      </c>
      <c r="F3653" s="4">
        <f t="shared" si="1137"/>
        <v>22</v>
      </c>
      <c r="G3653" s="4">
        <f t="shared" si="1135"/>
        <v>31</v>
      </c>
      <c r="H3653" s="2">
        <f t="shared" si="1131"/>
        <v>1</v>
      </c>
      <c r="I3653" s="2">
        <f t="shared" si="1132"/>
        <v>1.07934741</v>
      </c>
      <c r="J3653" s="2">
        <f t="shared" si="1125"/>
        <v>1.07934741</v>
      </c>
      <c r="K3653" s="2">
        <f t="shared" si="1126"/>
        <v>328902.85192644002</v>
      </c>
      <c r="L3653" s="1">
        <f t="shared" si="1133"/>
        <v>0</v>
      </c>
      <c r="M3653" s="3">
        <f t="shared" si="1140"/>
        <v>0</v>
      </c>
      <c r="N3653" s="2">
        <f t="shared" si="1127"/>
        <v>0</v>
      </c>
      <c r="O3653" s="18">
        <f t="shared" si="1134"/>
        <v>0.14499999999999999</v>
      </c>
      <c r="P3653" s="8">
        <f t="shared" si="1138"/>
        <v>1.008039949</v>
      </c>
      <c r="Q3653" s="2">
        <f t="shared" si="1136"/>
        <v>2644.3621554400002</v>
      </c>
      <c r="R3653" s="2">
        <f t="shared" si="1128"/>
        <v>2644.3621554400002</v>
      </c>
      <c r="S3653" s="9" t="s">
        <v>56</v>
      </c>
      <c r="T3653" s="47">
        <f t="shared" si="1142"/>
        <v>43687</v>
      </c>
      <c r="AE3653" s="33"/>
    </row>
    <row r="3654" spans="1:31" x14ac:dyDescent="0.2">
      <c r="A3654" s="90">
        <f t="shared" si="1129"/>
        <v>43679</v>
      </c>
      <c r="B3654" s="2">
        <f t="shared" si="1124"/>
        <v>331667.91649499</v>
      </c>
      <c r="C3654" s="2">
        <f t="shared" si="1141"/>
        <v>304723.80707008997</v>
      </c>
      <c r="D3654" s="47">
        <f t="shared" si="1130"/>
        <v>43657</v>
      </c>
      <c r="E3654" s="3">
        <f t="shared" si="1139"/>
        <v>0</v>
      </c>
      <c r="F3654" s="4">
        <f t="shared" si="1137"/>
        <v>23</v>
      </c>
      <c r="G3654" s="4">
        <f t="shared" si="1135"/>
        <v>31</v>
      </c>
      <c r="H3654" s="2">
        <f t="shared" si="1131"/>
        <v>1</v>
      </c>
      <c r="I3654" s="2">
        <f t="shared" si="1132"/>
        <v>1.07934741</v>
      </c>
      <c r="J3654" s="2">
        <f t="shared" si="1125"/>
        <v>1.07934741</v>
      </c>
      <c r="K3654" s="2">
        <f t="shared" si="1126"/>
        <v>328902.85192644002</v>
      </c>
      <c r="L3654" s="1">
        <f t="shared" si="1133"/>
        <v>0</v>
      </c>
      <c r="M3654" s="3">
        <f t="shared" si="1140"/>
        <v>0</v>
      </c>
      <c r="N3654" s="2">
        <f t="shared" si="1127"/>
        <v>0</v>
      </c>
      <c r="O3654" s="18">
        <f t="shared" si="1134"/>
        <v>0.14499999999999999</v>
      </c>
      <c r="P3654" s="8">
        <f t="shared" si="1138"/>
        <v>1.0084069339999999</v>
      </c>
      <c r="Q3654" s="2">
        <f t="shared" si="1136"/>
        <v>2765.0645685499999</v>
      </c>
      <c r="R3654" s="2">
        <f t="shared" si="1128"/>
        <v>2765.0645685499999</v>
      </c>
      <c r="S3654" s="9" t="s">
        <v>56</v>
      </c>
      <c r="T3654" s="47">
        <f t="shared" si="1142"/>
        <v>43687</v>
      </c>
      <c r="AE3654" s="33"/>
    </row>
    <row r="3655" spans="1:31" x14ac:dyDescent="0.2">
      <c r="A3655" s="90">
        <f t="shared" si="1129"/>
        <v>43680</v>
      </c>
      <c r="B3655" s="2">
        <f t="shared" si="1124"/>
        <v>331788.66232328</v>
      </c>
      <c r="C3655" s="2">
        <f t="shared" si="1141"/>
        <v>304723.80707008997</v>
      </c>
      <c r="D3655" s="47">
        <f t="shared" si="1130"/>
        <v>43657</v>
      </c>
      <c r="E3655" s="3">
        <f t="shared" si="1139"/>
        <v>0</v>
      </c>
      <c r="F3655" s="4">
        <f t="shared" si="1137"/>
        <v>24</v>
      </c>
      <c r="G3655" s="4">
        <f t="shared" si="1135"/>
        <v>31</v>
      </c>
      <c r="H3655" s="2">
        <f t="shared" si="1131"/>
        <v>1</v>
      </c>
      <c r="I3655" s="2">
        <f t="shared" si="1132"/>
        <v>1.07934741</v>
      </c>
      <c r="J3655" s="2">
        <f t="shared" si="1125"/>
        <v>1.07934741</v>
      </c>
      <c r="K3655" s="2">
        <f t="shared" si="1126"/>
        <v>328902.85192644002</v>
      </c>
      <c r="L3655" s="1">
        <f t="shared" si="1133"/>
        <v>0</v>
      </c>
      <c r="M3655" s="3">
        <f t="shared" si="1140"/>
        <v>0</v>
      </c>
      <c r="N3655" s="2">
        <f t="shared" si="1127"/>
        <v>0</v>
      </c>
      <c r="O3655" s="18">
        <f t="shared" si="1134"/>
        <v>0.14499999999999999</v>
      </c>
      <c r="P3655" s="8">
        <f t="shared" si="1138"/>
        <v>1.0087740510000001</v>
      </c>
      <c r="Q3655" s="2">
        <f t="shared" si="1136"/>
        <v>2885.8103968400001</v>
      </c>
      <c r="R3655" s="2">
        <f t="shared" si="1128"/>
        <v>2885.8103968400001</v>
      </c>
      <c r="S3655" s="9" t="s">
        <v>56</v>
      </c>
      <c r="T3655" s="47">
        <f t="shared" si="1142"/>
        <v>43687</v>
      </c>
      <c r="AE3655" s="33"/>
    </row>
    <row r="3656" spans="1:31" x14ac:dyDescent="0.2">
      <c r="A3656" s="90">
        <f t="shared" si="1129"/>
        <v>43681</v>
      </c>
      <c r="B3656" s="2">
        <f t="shared" si="1124"/>
        <v>331909.45255346003</v>
      </c>
      <c r="C3656" s="2">
        <f t="shared" si="1141"/>
        <v>304723.80707008997</v>
      </c>
      <c r="D3656" s="47">
        <f t="shared" si="1130"/>
        <v>43657</v>
      </c>
      <c r="E3656" s="3">
        <f t="shared" si="1139"/>
        <v>0</v>
      </c>
      <c r="F3656" s="4">
        <f t="shared" si="1137"/>
        <v>25</v>
      </c>
      <c r="G3656" s="4">
        <f t="shared" si="1135"/>
        <v>31</v>
      </c>
      <c r="H3656" s="2">
        <f t="shared" si="1131"/>
        <v>1</v>
      </c>
      <c r="I3656" s="2">
        <f t="shared" si="1132"/>
        <v>1.07934741</v>
      </c>
      <c r="J3656" s="2">
        <f t="shared" si="1125"/>
        <v>1.07934741</v>
      </c>
      <c r="K3656" s="2">
        <f t="shared" si="1126"/>
        <v>328902.85192644002</v>
      </c>
      <c r="L3656" s="1">
        <f t="shared" si="1133"/>
        <v>0</v>
      </c>
      <c r="M3656" s="3">
        <f t="shared" si="1140"/>
        <v>0</v>
      </c>
      <c r="N3656" s="2">
        <f t="shared" si="1127"/>
        <v>0</v>
      </c>
      <c r="O3656" s="18">
        <f t="shared" si="1134"/>
        <v>0.14499999999999999</v>
      </c>
      <c r="P3656" s="8">
        <f t="shared" si="1138"/>
        <v>1.009141303</v>
      </c>
      <c r="Q3656" s="2">
        <f t="shared" si="1136"/>
        <v>3006.60062702</v>
      </c>
      <c r="R3656" s="2">
        <f t="shared" si="1128"/>
        <v>3006.60062702</v>
      </c>
      <c r="S3656" s="9" t="s">
        <v>56</v>
      </c>
      <c r="T3656" s="47">
        <f t="shared" si="1142"/>
        <v>43687</v>
      </c>
      <c r="AE3656" s="33"/>
    </row>
    <row r="3657" spans="1:31" x14ac:dyDescent="0.2">
      <c r="A3657" s="90">
        <f t="shared" si="1129"/>
        <v>43682</v>
      </c>
      <c r="B3657" s="2">
        <f t="shared" si="1124"/>
        <v>332030.28652771004</v>
      </c>
      <c r="C3657" s="2">
        <f t="shared" si="1141"/>
        <v>304723.80707008997</v>
      </c>
      <c r="D3657" s="47">
        <f t="shared" si="1130"/>
        <v>43657</v>
      </c>
      <c r="E3657" s="3">
        <f t="shared" si="1139"/>
        <v>0</v>
      </c>
      <c r="F3657" s="4">
        <f t="shared" si="1137"/>
        <v>26</v>
      </c>
      <c r="G3657" s="4">
        <f t="shared" si="1135"/>
        <v>31</v>
      </c>
      <c r="H3657" s="2">
        <f t="shared" si="1131"/>
        <v>1</v>
      </c>
      <c r="I3657" s="2">
        <f t="shared" si="1132"/>
        <v>1.07934741</v>
      </c>
      <c r="J3657" s="2">
        <f t="shared" si="1125"/>
        <v>1.07934741</v>
      </c>
      <c r="K3657" s="2">
        <f t="shared" si="1126"/>
        <v>328902.85192644002</v>
      </c>
      <c r="L3657" s="1">
        <f t="shared" si="1133"/>
        <v>0</v>
      </c>
      <c r="M3657" s="3">
        <f t="shared" si="1140"/>
        <v>0</v>
      </c>
      <c r="N3657" s="2">
        <f t="shared" si="1127"/>
        <v>0</v>
      </c>
      <c r="O3657" s="18">
        <f t="shared" si="1134"/>
        <v>0.14499999999999999</v>
      </c>
      <c r="P3657" s="8">
        <f t="shared" si="1138"/>
        <v>1.0095086879999999</v>
      </c>
      <c r="Q3657" s="2">
        <f t="shared" si="1136"/>
        <v>3127.4346012699998</v>
      </c>
      <c r="R3657" s="2">
        <f t="shared" si="1128"/>
        <v>3127.4346012699998</v>
      </c>
      <c r="S3657" s="9" t="s">
        <v>56</v>
      </c>
      <c r="T3657" s="47">
        <f t="shared" si="1142"/>
        <v>43687</v>
      </c>
      <c r="AE3657" s="33"/>
    </row>
    <row r="3658" spans="1:31" x14ac:dyDescent="0.2">
      <c r="A3658" s="90">
        <f t="shared" si="1129"/>
        <v>43683</v>
      </c>
      <c r="B3658" s="2">
        <f t="shared" ref="B3658:B3721" si="1143">(K3658+Q3658)</f>
        <v>332151.16457495</v>
      </c>
      <c r="C3658" s="2">
        <f t="shared" si="1141"/>
        <v>304723.80707008997</v>
      </c>
      <c r="D3658" s="47">
        <f t="shared" si="1130"/>
        <v>43657</v>
      </c>
      <c r="E3658" s="3">
        <f t="shared" si="1139"/>
        <v>0</v>
      </c>
      <c r="F3658" s="4">
        <f t="shared" si="1137"/>
        <v>27</v>
      </c>
      <c r="G3658" s="4">
        <f t="shared" si="1135"/>
        <v>31</v>
      </c>
      <c r="H3658" s="2">
        <f t="shared" si="1131"/>
        <v>1</v>
      </c>
      <c r="I3658" s="2">
        <f t="shared" si="1132"/>
        <v>1.07934741</v>
      </c>
      <c r="J3658" s="2">
        <f t="shared" ref="J3658:J3721" si="1144">TRUNC(H3658*I3658,8)</f>
        <v>1.07934741</v>
      </c>
      <c r="K3658" s="2">
        <f t="shared" ref="K3658:K3721" si="1145">TRUNC(C3658*J3658,8)</f>
        <v>328902.85192644002</v>
      </c>
      <c r="L3658" s="1">
        <f t="shared" si="1133"/>
        <v>0</v>
      </c>
      <c r="M3658" s="3">
        <f t="shared" si="1140"/>
        <v>0</v>
      </c>
      <c r="N3658" s="2">
        <f t="shared" ref="N3658:N3721" si="1146">IF(M3658&gt;0,TRUNC((M3658*K3658),8),0)</f>
        <v>0</v>
      </c>
      <c r="O3658" s="18">
        <f t="shared" si="1134"/>
        <v>0.14499999999999999</v>
      </c>
      <c r="P3658" s="8">
        <f t="shared" si="1138"/>
        <v>1.009876207</v>
      </c>
      <c r="Q3658" s="2">
        <f t="shared" si="1136"/>
        <v>3248.3126485100001</v>
      </c>
      <c r="R3658" s="2">
        <f t="shared" ref="R3658:R3721" si="1147">(N3658+Q3658)</f>
        <v>3248.3126485100001</v>
      </c>
      <c r="S3658" s="9" t="s">
        <v>56</v>
      </c>
      <c r="T3658" s="47">
        <f t="shared" si="1142"/>
        <v>43687</v>
      </c>
      <c r="AE3658" s="33"/>
    </row>
    <row r="3659" spans="1:31" x14ac:dyDescent="0.2">
      <c r="A3659" s="90">
        <f t="shared" ref="A3659:A3722" si="1148">(A3658+1)</f>
        <v>43684</v>
      </c>
      <c r="B3659" s="2">
        <f t="shared" si="1143"/>
        <v>332272.08669517003</v>
      </c>
      <c r="C3659" s="2">
        <f t="shared" si="1141"/>
        <v>304723.80707008997</v>
      </c>
      <c r="D3659" s="47">
        <f t="shared" ref="D3659:D3722" si="1149">IF(DAY(A3658)=$E$2,A3659,D3658)</f>
        <v>43657</v>
      </c>
      <c r="E3659" s="3">
        <f t="shared" si="1139"/>
        <v>0</v>
      </c>
      <c r="F3659" s="4">
        <f t="shared" si="1137"/>
        <v>28</v>
      </c>
      <c r="G3659" s="4">
        <f t="shared" si="1135"/>
        <v>31</v>
      </c>
      <c r="H3659" s="2">
        <f t="shared" ref="H3659:H3722" si="1150">TRUNC(((1+$E3659)^($F3659/$G3659)),8)</f>
        <v>1</v>
      </c>
      <c r="I3659" s="2">
        <f t="shared" ref="I3659:I3722" si="1151">IF(DAY(A3658)=E$2,J3658,I3658)</f>
        <v>1.07934741</v>
      </c>
      <c r="J3659" s="2">
        <f t="shared" si="1144"/>
        <v>1.07934741</v>
      </c>
      <c r="K3659" s="2">
        <f t="shared" si="1145"/>
        <v>328902.85192644002</v>
      </c>
      <c r="L3659" s="1">
        <f t="shared" ref="L3659:L3722" si="1152">IF(DAY(A3659)=E$2,VLOOKUP(A3659,$W$10:$AD$316,7),0)</f>
        <v>0</v>
      </c>
      <c r="M3659" s="3">
        <f t="shared" si="1140"/>
        <v>0</v>
      </c>
      <c r="N3659" s="2">
        <f t="shared" si="1146"/>
        <v>0</v>
      </c>
      <c r="O3659" s="18">
        <f t="shared" ref="O3659:O3722" si="1153">(O3658)</f>
        <v>0.14499999999999999</v>
      </c>
      <c r="P3659" s="8">
        <f t="shared" si="1138"/>
        <v>1.0102438600000001</v>
      </c>
      <c r="Q3659" s="2">
        <f t="shared" si="1136"/>
        <v>3369.2347687299998</v>
      </c>
      <c r="R3659" s="2">
        <f t="shared" si="1147"/>
        <v>3369.2347687299998</v>
      </c>
      <c r="S3659" s="9" t="s">
        <v>56</v>
      </c>
      <c r="T3659" s="47">
        <f t="shared" si="1142"/>
        <v>43687</v>
      </c>
      <c r="AE3659" s="33"/>
    </row>
    <row r="3660" spans="1:31" x14ac:dyDescent="0.2">
      <c r="A3660" s="90">
        <f t="shared" si="1148"/>
        <v>43685</v>
      </c>
      <c r="B3660" s="2">
        <f t="shared" si="1143"/>
        <v>332393.05255947</v>
      </c>
      <c r="C3660" s="2">
        <f t="shared" si="1141"/>
        <v>304723.80707008997</v>
      </c>
      <c r="D3660" s="47">
        <f t="shared" si="1149"/>
        <v>43657</v>
      </c>
      <c r="E3660" s="3">
        <f t="shared" si="1139"/>
        <v>0</v>
      </c>
      <c r="F3660" s="4">
        <f t="shared" si="1137"/>
        <v>29</v>
      </c>
      <c r="G3660" s="4">
        <f t="shared" ref="G3660:G3723" si="1154">IF(DAY(A3660)=E$2+1,DAY(EOMONTH(A3660,0)), IF(DAY(A3660)&lt;&gt;$E$2+1,G3659))</f>
        <v>31</v>
      </c>
      <c r="H3660" s="2">
        <f t="shared" si="1150"/>
        <v>1</v>
      </c>
      <c r="I3660" s="2">
        <f t="shared" si="1151"/>
        <v>1.07934741</v>
      </c>
      <c r="J3660" s="2">
        <f t="shared" si="1144"/>
        <v>1.07934741</v>
      </c>
      <c r="K3660" s="2">
        <f t="shared" si="1145"/>
        <v>328902.85192644002</v>
      </c>
      <c r="L3660" s="1">
        <f t="shared" si="1152"/>
        <v>0</v>
      </c>
      <c r="M3660" s="3">
        <f t="shared" si="1140"/>
        <v>0</v>
      </c>
      <c r="N3660" s="2">
        <f t="shared" si="1146"/>
        <v>0</v>
      </c>
      <c r="O3660" s="18">
        <f t="shared" si="1153"/>
        <v>0.14499999999999999</v>
      </c>
      <c r="P3660" s="8">
        <f t="shared" si="1138"/>
        <v>1.0106116460000001</v>
      </c>
      <c r="Q3660" s="2">
        <f t="shared" si="1136"/>
        <v>3490.2006330300001</v>
      </c>
      <c r="R3660" s="2">
        <f t="shared" si="1147"/>
        <v>3490.2006330300001</v>
      </c>
      <c r="S3660" s="9" t="s">
        <v>56</v>
      </c>
      <c r="T3660" s="47">
        <f t="shared" si="1142"/>
        <v>43687</v>
      </c>
      <c r="AE3660" s="33"/>
    </row>
    <row r="3661" spans="1:31" x14ac:dyDescent="0.2">
      <c r="A3661" s="90">
        <f t="shared" si="1148"/>
        <v>43686</v>
      </c>
      <c r="B3661" s="2">
        <f t="shared" si="1143"/>
        <v>332514.06282565003</v>
      </c>
      <c r="C3661" s="2">
        <f t="shared" si="1141"/>
        <v>304723.80707008997</v>
      </c>
      <c r="D3661" s="47">
        <f t="shared" si="1149"/>
        <v>43657</v>
      </c>
      <c r="E3661" s="3">
        <f t="shared" si="1139"/>
        <v>0</v>
      </c>
      <c r="F3661" s="4">
        <f t="shared" si="1137"/>
        <v>30</v>
      </c>
      <c r="G3661" s="4">
        <f t="shared" si="1154"/>
        <v>31</v>
      </c>
      <c r="H3661" s="2">
        <f t="shared" si="1150"/>
        <v>1</v>
      </c>
      <c r="I3661" s="2">
        <f t="shared" si="1151"/>
        <v>1.07934741</v>
      </c>
      <c r="J3661" s="2">
        <f t="shared" si="1144"/>
        <v>1.07934741</v>
      </c>
      <c r="K3661" s="2">
        <f t="shared" si="1145"/>
        <v>328902.85192644002</v>
      </c>
      <c r="L3661" s="1">
        <f t="shared" si="1152"/>
        <v>0</v>
      </c>
      <c r="M3661" s="3">
        <f t="shared" si="1140"/>
        <v>0</v>
      </c>
      <c r="N3661" s="2">
        <f t="shared" si="1146"/>
        <v>0</v>
      </c>
      <c r="O3661" s="18">
        <f t="shared" si="1153"/>
        <v>0.14499999999999999</v>
      </c>
      <c r="P3661" s="8">
        <f t="shared" si="1138"/>
        <v>1.0109795669999999</v>
      </c>
      <c r="Q3661" s="2">
        <f t="shared" si="1136"/>
        <v>3611.2108992100002</v>
      </c>
      <c r="R3661" s="2">
        <f t="shared" si="1147"/>
        <v>3611.2108992100002</v>
      </c>
      <c r="S3661" s="9" t="s">
        <v>56</v>
      </c>
      <c r="T3661" s="47">
        <f t="shared" si="1142"/>
        <v>43687</v>
      </c>
      <c r="AE3661" s="33"/>
    </row>
    <row r="3662" spans="1:31" x14ac:dyDescent="0.2">
      <c r="A3662" s="90">
        <f t="shared" si="1148"/>
        <v>43687</v>
      </c>
      <c r="B3662" s="2">
        <f t="shared" si="1143"/>
        <v>332635.11683592002</v>
      </c>
      <c r="C3662" s="2">
        <f t="shared" si="1141"/>
        <v>304723.80707008997</v>
      </c>
      <c r="D3662" s="47">
        <f t="shared" si="1149"/>
        <v>43657</v>
      </c>
      <c r="E3662" s="3">
        <f t="shared" si="1139"/>
        <v>0</v>
      </c>
      <c r="F3662" s="4">
        <f t="shared" si="1137"/>
        <v>31</v>
      </c>
      <c r="G3662" s="4">
        <f t="shared" si="1154"/>
        <v>31</v>
      </c>
      <c r="H3662" s="2">
        <f t="shared" si="1150"/>
        <v>1</v>
      </c>
      <c r="I3662" s="2">
        <f t="shared" si="1151"/>
        <v>1.07934741</v>
      </c>
      <c r="J3662" s="2">
        <f t="shared" si="1144"/>
        <v>1.07934741</v>
      </c>
      <c r="K3662" s="2">
        <f t="shared" si="1145"/>
        <v>328902.85192644002</v>
      </c>
      <c r="L3662" s="1">
        <f t="shared" si="1152"/>
        <v>120</v>
      </c>
      <c r="M3662" s="3">
        <f t="shared" si="1140"/>
        <v>0</v>
      </c>
      <c r="N3662" s="2">
        <f t="shared" si="1146"/>
        <v>0</v>
      </c>
      <c r="O3662" s="18">
        <f t="shared" si="1153"/>
        <v>0.14499999999999999</v>
      </c>
      <c r="P3662" s="8">
        <f t="shared" si="1138"/>
        <v>1.0113476210000001</v>
      </c>
      <c r="Q3662" s="2">
        <f t="shared" ref="Q3662:Q3725" si="1155">TRUNC((P3662-1)*K3662,8)</f>
        <v>3732.2649094799999</v>
      </c>
      <c r="R3662" s="2">
        <f t="shared" si="1147"/>
        <v>3732.2649094799999</v>
      </c>
      <c r="S3662" s="9" t="s">
        <v>56</v>
      </c>
      <c r="T3662" s="47">
        <f t="shared" si="1142"/>
        <v>43687</v>
      </c>
      <c r="AE3662" s="33"/>
    </row>
    <row r="3663" spans="1:31" x14ac:dyDescent="0.2">
      <c r="A3663" s="90">
        <f t="shared" si="1148"/>
        <v>43688</v>
      </c>
      <c r="B3663" s="2">
        <f t="shared" si="1143"/>
        <v>332756.21497863001</v>
      </c>
      <c r="C3663" s="2">
        <f t="shared" si="1141"/>
        <v>308181.69734238996</v>
      </c>
      <c r="D3663" s="47">
        <f t="shared" si="1149"/>
        <v>43688</v>
      </c>
      <c r="E3663" s="3">
        <f t="shared" si="1139"/>
        <v>0</v>
      </c>
      <c r="F3663" s="4">
        <f t="shared" si="1137"/>
        <v>1</v>
      </c>
      <c r="G3663" s="4">
        <f t="shared" si="1154"/>
        <v>31</v>
      </c>
      <c r="H3663" s="2">
        <f t="shared" si="1150"/>
        <v>1</v>
      </c>
      <c r="I3663" s="2">
        <f t="shared" si="1151"/>
        <v>1.07934741</v>
      </c>
      <c r="J3663" s="2">
        <f t="shared" si="1144"/>
        <v>1.07934741</v>
      </c>
      <c r="K3663" s="2">
        <f t="shared" si="1145"/>
        <v>332635.11683591001</v>
      </c>
      <c r="L3663" s="1">
        <f t="shared" si="1152"/>
        <v>0</v>
      </c>
      <c r="M3663" s="3">
        <f t="shared" si="1140"/>
        <v>0</v>
      </c>
      <c r="N3663" s="2">
        <f t="shared" si="1146"/>
        <v>0</v>
      </c>
      <c r="O3663" s="18">
        <f t="shared" si="1153"/>
        <v>0.14499999999999999</v>
      </c>
      <c r="P3663" s="8">
        <f t="shared" si="1138"/>
        <v>1.0003640570000001</v>
      </c>
      <c r="Q3663" s="2">
        <f t="shared" si="1155"/>
        <v>121.09814272</v>
      </c>
      <c r="R3663" s="2">
        <f t="shared" si="1147"/>
        <v>121.09814272</v>
      </c>
      <c r="S3663" s="9" t="s">
        <v>56</v>
      </c>
      <c r="T3663" s="47">
        <f t="shared" si="1142"/>
        <v>43718</v>
      </c>
      <c r="AE3663" s="33"/>
    </row>
    <row r="3664" spans="1:31" x14ac:dyDescent="0.2">
      <c r="A3664" s="90">
        <f t="shared" si="1148"/>
        <v>43689</v>
      </c>
      <c r="B3664" s="2">
        <f t="shared" si="1143"/>
        <v>332877.35736184003</v>
      </c>
      <c r="C3664" s="2">
        <f t="shared" si="1141"/>
        <v>308181.69734238996</v>
      </c>
      <c r="D3664" s="47">
        <f t="shared" si="1149"/>
        <v>43688</v>
      </c>
      <c r="E3664" s="3">
        <f t="shared" si="1139"/>
        <v>0</v>
      </c>
      <c r="F3664" s="4">
        <f t="shared" ref="F3664:F3727" si="1156">IF(DAY(A3664)=E$2+1,1,F3663+1)</f>
        <v>2</v>
      </c>
      <c r="G3664" s="4">
        <f t="shared" si="1154"/>
        <v>31</v>
      </c>
      <c r="H3664" s="2">
        <f t="shared" si="1150"/>
        <v>1</v>
      </c>
      <c r="I3664" s="2">
        <f t="shared" si="1151"/>
        <v>1.07934741</v>
      </c>
      <c r="J3664" s="2">
        <f t="shared" si="1144"/>
        <v>1.07934741</v>
      </c>
      <c r="K3664" s="2">
        <f t="shared" si="1145"/>
        <v>332635.11683591001</v>
      </c>
      <c r="L3664" s="1">
        <f t="shared" si="1152"/>
        <v>0</v>
      </c>
      <c r="M3664" s="3">
        <f t="shared" si="1140"/>
        <v>0</v>
      </c>
      <c r="N3664" s="2">
        <f t="shared" si="1146"/>
        <v>0</v>
      </c>
      <c r="O3664" s="18">
        <f t="shared" si="1153"/>
        <v>0.14499999999999999</v>
      </c>
      <c r="P3664" s="8">
        <f t="shared" si="1138"/>
        <v>1.0007282470000001</v>
      </c>
      <c r="Q3664" s="2">
        <f t="shared" si="1155"/>
        <v>242.24052592999999</v>
      </c>
      <c r="R3664" s="2">
        <f t="shared" si="1147"/>
        <v>242.24052592999999</v>
      </c>
      <c r="S3664" s="9" t="s">
        <v>56</v>
      </c>
      <c r="T3664" s="47">
        <f t="shared" si="1142"/>
        <v>43718</v>
      </c>
      <c r="AE3664" s="33"/>
    </row>
    <row r="3665" spans="1:31" x14ac:dyDescent="0.2">
      <c r="A3665" s="90">
        <f t="shared" si="1148"/>
        <v>43690</v>
      </c>
      <c r="B3665" s="2">
        <f t="shared" si="1143"/>
        <v>332998.54365286999</v>
      </c>
      <c r="C3665" s="2">
        <f t="shared" si="1141"/>
        <v>308181.69734238996</v>
      </c>
      <c r="D3665" s="47">
        <f t="shared" si="1149"/>
        <v>43688</v>
      </c>
      <c r="E3665" s="3">
        <f t="shared" si="1139"/>
        <v>0</v>
      </c>
      <c r="F3665" s="4">
        <f t="shared" si="1156"/>
        <v>3</v>
      </c>
      <c r="G3665" s="4">
        <f t="shared" si="1154"/>
        <v>31</v>
      </c>
      <c r="H3665" s="2">
        <f t="shared" si="1150"/>
        <v>1</v>
      </c>
      <c r="I3665" s="2">
        <f t="shared" si="1151"/>
        <v>1.07934741</v>
      </c>
      <c r="J3665" s="2">
        <f t="shared" si="1144"/>
        <v>1.07934741</v>
      </c>
      <c r="K3665" s="2">
        <f t="shared" si="1145"/>
        <v>332635.11683591001</v>
      </c>
      <c r="L3665" s="1">
        <f t="shared" si="1152"/>
        <v>0</v>
      </c>
      <c r="M3665" s="3">
        <f t="shared" si="1140"/>
        <v>0</v>
      </c>
      <c r="N3665" s="2">
        <f t="shared" si="1146"/>
        <v>0</v>
      </c>
      <c r="O3665" s="18">
        <f t="shared" si="1153"/>
        <v>0.14499999999999999</v>
      </c>
      <c r="P3665" s="8">
        <f t="shared" si="1138"/>
        <v>1.0010925690000001</v>
      </c>
      <c r="Q3665" s="2">
        <f t="shared" si="1155"/>
        <v>363.42681696</v>
      </c>
      <c r="R3665" s="2">
        <f t="shared" si="1147"/>
        <v>363.42681696</v>
      </c>
      <c r="S3665" s="9" t="s">
        <v>56</v>
      </c>
      <c r="T3665" s="47">
        <f t="shared" si="1142"/>
        <v>43718</v>
      </c>
      <c r="AE3665" s="33"/>
    </row>
    <row r="3666" spans="1:31" x14ac:dyDescent="0.2">
      <c r="A3666" s="90">
        <f t="shared" si="1148"/>
        <v>43691</v>
      </c>
      <c r="B3666" s="2">
        <f t="shared" si="1143"/>
        <v>333119.77418438002</v>
      </c>
      <c r="C3666" s="2">
        <f t="shared" si="1141"/>
        <v>308181.69734238996</v>
      </c>
      <c r="D3666" s="47">
        <f t="shared" si="1149"/>
        <v>43688</v>
      </c>
      <c r="E3666" s="3">
        <f t="shared" si="1139"/>
        <v>0</v>
      </c>
      <c r="F3666" s="4">
        <f t="shared" si="1156"/>
        <v>4</v>
      </c>
      <c r="G3666" s="4">
        <f t="shared" si="1154"/>
        <v>31</v>
      </c>
      <c r="H3666" s="2">
        <f t="shared" si="1150"/>
        <v>1</v>
      </c>
      <c r="I3666" s="2">
        <f t="shared" si="1151"/>
        <v>1.07934741</v>
      </c>
      <c r="J3666" s="2">
        <f t="shared" si="1144"/>
        <v>1.07934741</v>
      </c>
      <c r="K3666" s="2">
        <f t="shared" si="1145"/>
        <v>332635.11683591001</v>
      </c>
      <c r="L3666" s="1">
        <f t="shared" si="1152"/>
        <v>0</v>
      </c>
      <c r="M3666" s="3">
        <f t="shared" si="1140"/>
        <v>0</v>
      </c>
      <c r="N3666" s="2">
        <f t="shared" si="1146"/>
        <v>0</v>
      </c>
      <c r="O3666" s="18">
        <f t="shared" si="1153"/>
        <v>0.14499999999999999</v>
      </c>
      <c r="P3666" s="8">
        <f t="shared" si="1138"/>
        <v>1.001457024</v>
      </c>
      <c r="Q3666" s="2">
        <f t="shared" si="1155"/>
        <v>484.65734846999999</v>
      </c>
      <c r="R3666" s="2">
        <f t="shared" si="1147"/>
        <v>484.65734846999999</v>
      </c>
      <c r="S3666" s="9" t="s">
        <v>56</v>
      </c>
      <c r="T3666" s="47">
        <f t="shared" si="1142"/>
        <v>43718</v>
      </c>
      <c r="AE3666" s="33"/>
    </row>
    <row r="3667" spans="1:31" x14ac:dyDescent="0.2">
      <c r="A3667" s="90">
        <f t="shared" si="1148"/>
        <v>43692</v>
      </c>
      <c r="B3667" s="2">
        <f t="shared" si="1143"/>
        <v>333241.04895635002</v>
      </c>
      <c r="C3667" s="2">
        <f t="shared" si="1141"/>
        <v>308181.69734238996</v>
      </c>
      <c r="D3667" s="47">
        <f t="shared" si="1149"/>
        <v>43688</v>
      </c>
      <c r="E3667" s="3">
        <f t="shared" si="1139"/>
        <v>0</v>
      </c>
      <c r="F3667" s="4">
        <f t="shared" si="1156"/>
        <v>5</v>
      </c>
      <c r="G3667" s="4">
        <f t="shared" si="1154"/>
        <v>31</v>
      </c>
      <c r="H3667" s="2">
        <f t="shared" si="1150"/>
        <v>1</v>
      </c>
      <c r="I3667" s="2">
        <f t="shared" si="1151"/>
        <v>1.07934741</v>
      </c>
      <c r="J3667" s="2">
        <f t="shared" si="1144"/>
        <v>1.07934741</v>
      </c>
      <c r="K3667" s="2">
        <f t="shared" si="1145"/>
        <v>332635.11683591001</v>
      </c>
      <c r="L3667" s="1">
        <f t="shared" si="1152"/>
        <v>0</v>
      </c>
      <c r="M3667" s="3">
        <f t="shared" si="1140"/>
        <v>0</v>
      </c>
      <c r="N3667" s="2">
        <f t="shared" si="1146"/>
        <v>0</v>
      </c>
      <c r="O3667" s="18">
        <f t="shared" si="1153"/>
        <v>0.14499999999999999</v>
      </c>
      <c r="P3667" s="8">
        <f t="shared" si="1138"/>
        <v>1.0018216120000001</v>
      </c>
      <c r="Q3667" s="2">
        <f t="shared" si="1155"/>
        <v>605.93212043999995</v>
      </c>
      <c r="R3667" s="2">
        <f t="shared" si="1147"/>
        <v>605.93212043999995</v>
      </c>
      <c r="S3667" s="9" t="s">
        <v>56</v>
      </c>
      <c r="T3667" s="47">
        <f t="shared" si="1142"/>
        <v>43718</v>
      </c>
      <c r="AE3667" s="33"/>
    </row>
    <row r="3668" spans="1:31" x14ac:dyDescent="0.2">
      <c r="A3668" s="90">
        <f t="shared" si="1148"/>
        <v>43693</v>
      </c>
      <c r="B3668" s="2">
        <f t="shared" si="1143"/>
        <v>333362.36763617001</v>
      </c>
      <c r="C3668" s="2">
        <f t="shared" si="1141"/>
        <v>308181.69734238996</v>
      </c>
      <c r="D3668" s="47">
        <f t="shared" si="1149"/>
        <v>43688</v>
      </c>
      <c r="E3668" s="3">
        <f t="shared" si="1139"/>
        <v>0</v>
      </c>
      <c r="F3668" s="4">
        <f t="shared" si="1156"/>
        <v>6</v>
      </c>
      <c r="G3668" s="4">
        <f t="shared" si="1154"/>
        <v>31</v>
      </c>
      <c r="H3668" s="2">
        <f t="shared" si="1150"/>
        <v>1</v>
      </c>
      <c r="I3668" s="2">
        <f t="shared" si="1151"/>
        <v>1.07934741</v>
      </c>
      <c r="J3668" s="2">
        <f t="shared" si="1144"/>
        <v>1.07934741</v>
      </c>
      <c r="K3668" s="2">
        <f t="shared" si="1145"/>
        <v>332635.11683591001</v>
      </c>
      <c r="L3668" s="1">
        <f t="shared" si="1152"/>
        <v>0</v>
      </c>
      <c r="M3668" s="3">
        <f t="shared" si="1140"/>
        <v>0</v>
      </c>
      <c r="N3668" s="2">
        <f t="shared" si="1146"/>
        <v>0</v>
      </c>
      <c r="O3668" s="18">
        <f t="shared" si="1153"/>
        <v>0.14499999999999999</v>
      </c>
      <c r="P3668" s="8">
        <f t="shared" si="1138"/>
        <v>1.002186332</v>
      </c>
      <c r="Q3668" s="2">
        <f t="shared" si="1155"/>
        <v>727.25080026000001</v>
      </c>
      <c r="R3668" s="2">
        <f t="shared" si="1147"/>
        <v>727.25080026000001</v>
      </c>
      <c r="S3668" s="9" t="s">
        <v>56</v>
      </c>
      <c r="T3668" s="47">
        <f t="shared" si="1142"/>
        <v>43718</v>
      </c>
      <c r="AE3668" s="33"/>
    </row>
    <row r="3669" spans="1:31" x14ac:dyDescent="0.2">
      <c r="A3669" s="90">
        <f t="shared" si="1148"/>
        <v>43694</v>
      </c>
      <c r="B3669" s="2">
        <f t="shared" si="1143"/>
        <v>333483.73055645003</v>
      </c>
      <c r="C3669" s="2">
        <f t="shared" si="1141"/>
        <v>308181.69734238996</v>
      </c>
      <c r="D3669" s="47">
        <f t="shared" si="1149"/>
        <v>43688</v>
      </c>
      <c r="E3669" s="3">
        <f t="shared" si="1139"/>
        <v>0</v>
      </c>
      <c r="F3669" s="4">
        <f t="shared" si="1156"/>
        <v>7</v>
      </c>
      <c r="G3669" s="4">
        <f t="shared" si="1154"/>
        <v>31</v>
      </c>
      <c r="H3669" s="2">
        <f t="shared" si="1150"/>
        <v>1</v>
      </c>
      <c r="I3669" s="2">
        <f t="shared" si="1151"/>
        <v>1.07934741</v>
      </c>
      <c r="J3669" s="2">
        <f t="shared" si="1144"/>
        <v>1.07934741</v>
      </c>
      <c r="K3669" s="2">
        <f t="shared" si="1145"/>
        <v>332635.11683591001</v>
      </c>
      <c r="L3669" s="1">
        <f t="shared" si="1152"/>
        <v>0</v>
      </c>
      <c r="M3669" s="3">
        <f t="shared" si="1140"/>
        <v>0</v>
      </c>
      <c r="N3669" s="2">
        <f t="shared" si="1146"/>
        <v>0</v>
      </c>
      <c r="O3669" s="18">
        <f t="shared" si="1153"/>
        <v>0.14499999999999999</v>
      </c>
      <c r="P3669" s="8">
        <f t="shared" si="1138"/>
        <v>1.002551185</v>
      </c>
      <c r="Q3669" s="2">
        <f t="shared" si="1155"/>
        <v>848.61372054000003</v>
      </c>
      <c r="R3669" s="2">
        <f t="shared" si="1147"/>
        <v>848.61372054000003</v>
      </c>
      <c r="S3669" s="9" t="s">
        <v>56</v>
      </c>
      <c r="T3669" s="47">
        <f t="shared" si="1142"/>
        <v>43718</v>
      </c>
      <c r="AE3669" s="33"/>
    </row>
    <row r="3670" spans="1:31" x14ac:dyDescent="0.2">
      <c r="A3670" s="90">
        <f t="shared" si="1148"/>
        <v>43695</v>
      </c>
      <c r="B3670" s="2">
        <f t="shared" si="1143"/>
        <v>333605.13771720004</v>
      </c>
      <c r="C3670" s="2">
        <f t="shared" si="1141"/>
        <v>308181.69734238996</v>
      </c>
      <c r="D3670" s="47">
        <f t="shared" si="1149"/>
        <v>43688</v>
      </c>
      <c r="E3670" s="3">
        <f t="shared" si="1139"/>
        <v>0</v>
      </c>
      <c r="F3670" s="4">
        <f t="shared" si="1156"/>
        <v>8</v>
      </c>
      <c r="G3670" s="4">
        <f t="shared" si="1154"/>
        <v>31</v>
      </c>
      <c r="H3670" s="2">
        <f t="shared" si="1150"/>
        <v>1</v>
      </c>
      <c r="I3670" s="2">
        <f t="shared" si="1151"/>
        <v>1.07934741</v>
      </c>
      <c r="J3670" s="2">
        <f t="shared" si="1144"/>
        <v>1.07934741</v>
      </c>
      <c r="K3670" s="2">
        <f t="shared" si="1145"/>
        <v>332635.11683591001</v>
      </c>
      <c r="L3670" s="1">
        <f t="shared" si="1152"/>
        <v>0</v>
      </c>
      <c r="M3670" s="3">
        <f t="shared" si="1140"/>
        <v>0</v>
      </c>
      <c r="N3670" s="2">
        <f t="shared" si="1146"/>
        <v>0</v>
      </c>
      <c r="O3670" s="18">
        <f t="shared" si="1153"/>
        <v>0.14499999999999999</v>
      </c>
      <c r="P3670" s="8">
        <f t="shared" si="1138"/>
        <v>1.0029161710000001</v>
      </c>
      <c r="Q3670" s="2">
        <f t="shared" si="1155"/>
        <v>970.02088129000003</v>
      </c>
      <c r="R3670" s="2">
        <f t="shared" si="1147"/>
        <v>970.02088129000003</v>
      </c>
      <c r="S3670" s="9" t="s">
        <v>56</v>
      </c>
      <c r="T3670" s="47">
        <f t="shared" si="1142"/>
        <v>43718</v>
      </c>
      <c r="AE3670" s="33"/>
    </row>
    <row r="3671" spans="1:31" x14ac:dyDescent="0.2">
      <c r="A3671" s="90">
        <f t="shared" si="1148"/>
        <v>43696</v>
      </c>
      <c r="B3671" s="2">
        <f t="shared" si="1143"/>
        <v>333726.58911842998</v>
      </c>
      <c r="C3671" s="2">
        <f t="shared" si="1141"/>
        <v>308181.69734238996</v>
      </c>
      <c r="D3671" s="47">
        <f t="shared" si="1149"/>
        <v>43688</v>
      </c>
      <c r="E3671" s="3">
        <f t="shared" si="1139"/>
        <v>0</v>
      </c>
      <c r="F3671" s="4">
        <f t="shared" si="1156"/>
        <v>9</v>
      </c>
      <c r="G3671" s="4">
        <f t="shared" si="1154"/>
        <v>31</v>
      </c>
      <c r="H3671" s="2">
        <f t="shared" si="1150"/>
        <v>1</v>
      </c>
      <c r="I3671" s="2">
        <f t="shared" si="1151"/>
        <v>1.07934741</v>
      </c>
      <c r="J3671" s="2">
        <f t="shared" si="1144"/>
        <v>1.07934741</v>
      </c>
      <c r="K3671" s="2">
        <f t="shared" si="1145"/>
        <v>332635.11683591001</v>
      </c>
      <c r="L3671" s="1">
        <f t="shared" si="1152"/>
        <v>0</v>
      </c>
      <c r="M3671" s="3">
        <f t="shared" si="1140"/>
        <v>0</v>
      </c>
      <c r="N3671" s="2">
        <f t="shared" si="1146"/>
        <v>0</v>
      </c>
      <c r="O3671" s="18">
        <f t="shared" si="1153"/>
        <v>0.14499999999999999</v>
      </c>
      <c r="P3671" s="8">
        <f t="shared" ref="P3671:P3734" si="1157">ROUND((1+O3671)^(30/360)^(F3671/G3671),9)</f>
        <v>1.0032812900000001</v>
      </c>
      <c r="Q3671" s="2">
        <f t="shared" si="1155"/>
        <v>1091.4722825199999</v>
      </c>
      <c r="R3671" s="2">
        <f t="shared" si="1147"/>
        <v>1091.4722825199999</v>
      </c>
      <c r="S3671" s="9" t="s">
        <v>56</v>
      </c>
      <c r="T3671" s="47">
        <f t="shared" si="1142"/>
        <v>43718</v>
      </c>
      <c r="AE3671" s="33"/>
    </row>
    <row r="3672" spans="1:31" x14ac:dyDescent="0.2">
      <c r="A3672" s="90">
        <f t="shared" si="1148"/>
        <v>43697</v>
      </c>
      <c r="B3672" s="2">
        <f t="shared" si="1143"/>
        <v>333848.08476012002</v>
      </c>
      <c r="C3672" s="2">
        <f t="shared" si="1141"/>
        <v>308181.69734238996</v>
      </c>
      <c r="D3672" s="47">
        <f t="shared" si="1149"/>
        <v>43688</v>
      </c>
      <c r="E3672" s="3">
        <f t="shared" si="1139"/>
        <v>0</v>
      </c>
      <c r="F3672" s="4">
        <f t="shared" si="1156"/>
        <v>10</v>
      </c>
      <c r="G3672" s="4">
        <f t="shared" si="1154"/>
        <v>31</v>
      </c>
      <c r="H3672" s="2">
        <f t="shared" si="1150"/>
        <v>1</v>
      </c>
      <c r="I3672" s="2">
        <f t="shared" si="1151"/>
        <v>1.07934741</v>
      </c>
      <c r="J3672" s="2">
        <f t="shared" si="1144"/>
        <v>1.07934741</v>
      </c>
      <c r="K3672" s="2">
        <f t="shared" si="1145"/>
        <v>332635.11683591001</v>
      </c>
      <c r="L3672" s="1">
        <f t="shared" si="1152"/>
        <v>0</v>
      </c>
      <c r="M3672" s="3">
        <f t="shared" si="1140"/>
        <v>0</v>
      </c>
      <c r="N3672" s="2">
        <f t="shared" si="1146"/>
        <v>0</v>
      </c>
      <c r="O3672" s="18">
        <f t="shared" si="1153"/>
        <v>0.14499999999999999</v>
      </c>
      <c r="P3672" s="8">
        <f t="shared" si="1157"/>
        <v>1.003646542</v>
      </c>
      <c r="Q3672" s="2">
        <f t="shared" si="1155"/>
        <v>1212.9679242100001</v>
      </c>
      <c r="R3672" s="2">
        <f t="shared" si="1147"/>
        <v>1212.9679242100001</v>
      </c>
      <c r="S3672" s="9" t="s">
        <v>56</v>
      </c>
      <c r="T3672" s="47">
        <f t="shared" si="1142"/>
        <v>43718</v>
      </c>
      <c r="AE3672" s="33"/>
    </row>
    <row r="3673" spans="1:31" x14ac:dyDescent="0.2">
      <c r="A3673" s="90">
        <f t="shared" si="1148"/>
        <v>43698</v>
      </c>
      <c r="B3673" s="2">
        <f t="shared" si="1143"/>
        <v>333969.62464229</v>
      </c>
      <c r="C3673" s="2">
        <f t="shared" si="1141"/>
        <v>308181.69734238996</v>
      </c>
      <c r="D3673" s="47">
        <f t="shared" si="1149"/>
        <v>43688</v>
      </c>
      <c r="E3673" s="3">
        <f t="shared" si="1139"/>
        <v>0</v>
      </c>
      <c r="F3673" s="4">
        <f t="shared" si="1156"/>
        <v>11</v>
      </c>
      <c r="G3673" s="4">
        <f t="shared" si="1154"/>
        <v>31</v>
      </c>
      <c r="H3673" s="2">
        <f t="shared" si="1150"/>
        <v>1</v>
      </c>
      <c r="I3673" s="2">
        <f t="shared" si="1151"/>
        <v>1.07934741</v>
      </c>
      <c r="J3673" s="2">
        <f t="shared" si="1144"/>
        <v>1.07934741</v>
      </c>
      <c r="K3673" s="2">
        <f t="shared" si="1145"/>
        <v>332635.11683591001</v>
      </c>
      <c r="L3673" s="1">
        <f t="shared" si="1152"/>
        <v>0</v>
      </c>
      <c r="M3673" s="3">
        <f t="shared" si="1140"/>
        <v>0</v>
      </c>
      <c r="N3673" s="2">
        <f t="shared" si="1146"/>
        <v>0</v>
      </c>
      <c r="O3673" s="18">
        <f t="shared" si="1153"/>
        <v>0.14499999999999999</v>
      </c>
      <c r="P3673" s="8">
        <f t="shared" si="1157"/>
        <v>1.0040119270000001</v>
      </c>
      <c r="Q3673" s="2">
        <f t="shared" si="1155"/>
        <v>1334.5078063799999</v>
      </c>
      <c r="R3673" s="2">
        <f t="shared" si="1147"/>
        <v>1334.5078063799999</v>
      </c>
      <c r="S3673" s="9" t="s">
        <v>56</v>
      </c>
      <c r="T3673" s="47">
        <f t="shared" si="1142"/>
        <v>43718</v>
      </c>
      <c r="AE3673" s="33"/>
    </row>
    <row r="3674" spans="1:31" x14ac:dyDescent="0.2">
      <c r="A3674" s="90">
        <f t="shared" si="1148"/>
        <v>43699</v>
      </c>
      <c r="B3674" s="2">
        <f t="shared" si="1143"/>
        <v>334091.20876492001</v>
      </c>
      <c r="C3674" s="2">
        <f t="shared" si="1141"/>
        <v>308181.69734238996</v>
      </c>
      <c r="D3674" s="47">
        <f t="shared" si="1149"/>
        <v>43688</v>
      </c>
      <c r="E3674" s="3">
        <f t="shared" si="1139"/>
        <v>0</v>
      </c>
      <c r="F3674" s="4">
        <f t="shared" si="1156"/>
        <v>12</v>
      </c>
      <c r="G3674" s="4">
        <f t="shared" si="1154"/>
        <v>31</v>
      </c>
      <c r="H3674" s="2">
        <f t="shared" si="1150"/>
        <v>1</v>
      </c>
      <c r="I3674" s="2">
        <f t="shared" si="1151"/>
        <v>1.07934741</v>
      </c>
      <c r="J3674" s="2">
        <f t="shared" si="1144"/>
        <v>1.07934741</v>
      </c>
      <c r="K3674" s="2">
        <f t="shared" si="1145"/>
        <v>332635.11683591001</v>
      </c>
      <c r="L3674" s="1">
        <f t="shared" si="1152"/>
        <v>0</v>
      </c>
      <c r="M3674" s="3">
        <f t="shared" si="1140"/>
        <v>0</v>
      </c>
      <c r="N3674" s="2">
        <f t="shared" si="1146"/>
        <v>0</v>
      </c>
      <c r="O3674" s="18">
        <f t="shared" si="1153"/>
        <v>0.14499999999999999</v>
      </c>
      <c r="P3674" s="8">
        <f t="shared" si="1157"/>
        <v>1.004377445</v>
      </c>
      <c r="Q3674" s="2">
        <f t="shared" si="1155"/>
        <v>1456.0919290100001</v>
      </c>
      <c r="R3674" s="2">
        <f t="shared" si="1147"/>
        <v>1456.0919290100001</v>
      </c>
      <c r="S3674" s="9" t="s">
        <v>56</v>
      </c>
      <c r="T3674" s="47">
        <f t="shared" si="1142"/>
        <v>43718</v>
      </c>
      <c r="AE3674" s="33"/>
    </row>
    <row r="3675" spans="1:31" x14ac:dyDescent="0.2">
      <c r="A3675" s="90">
        <f t="shared" si="1148"/>
        <v>43700</v>
      </c>
      <c r="B3675" s="2">
        <f t="shared" si="1143"/>
        <v>334212.83712803002</v>
      </c>
      <c r="C3675" s="2">
        <f t="shared" si="1141"/>
        <v>308181.69734238996</v>
      </c>
      <c r="D3675" s="47">
        <f t="shared" si="1149"/>
        <v>43688</v>
      </c>
      <c r="E3675" s="3">
        <f t="shared" si="1139"/>
        <v>0</v>
      </c>
      <c r="F3675" s="4">
        <f t="shared" si="1156"/>
        <v>13</v>
      </c>
      <c r="G3675" s="4">
        <f t="shared" si="1154"/>
        <v>31</v>
      </c>
      <c r="H3675" s="2">
        <f t="shared" si="1150"/>
        <v>1</v>
      </c>
      <c r="I3675" s="2">
        <f t="shared" si="1151"/>
        <v>1.07934741</v>
      </c>
      <c r="J3675" s="2">
        <f t="shared" si="1144"/>
        <v>1.07934741</v>
      </c>
      <c r="K3675" s="2">
        <f t="shared" si="1145"/>
        <v>332635.11683591001</v>
      </c>
      <c r="L3675" s="1">
        <f t="shared" si="1152"/>
        <v>0</v>
      </c>
      <c r="M3675" s="3">
        <f t="shared" si="1140"/>
        <v>0</v>
      </c>
      <c r="N3675" s="2">
        <f t="shared" si="1146"/>
        <v>0</v>
      </c>
      <c r="O3675" s="18">
        <f t="shared" si="1153"/>
        <v>0.14499999999999999</v>
      </c>
      <c r="P3675" s="8">
        <f t="shared" si="1157"/>
        <v>1.0047430959999999</v>
      </c>
      <c r="Q3675" s="2">
        <f t="shared" si="1155"/>
        <v>1577.7202921200001</v>
      </c>
      <c r="R3675" s="2">
        <f t="shared" si="1147"/>
        <v>1577.7202921200001</v>
      </c>
      <c r="S3675" s="9" t="s">
        <v>56</v>
      </c>
      <c r="T3675" s="47">
        <f t="shared" si="1142"/>
        <v>43718</v>
      </c>
      <c r="AE3675" s="33"/>
    </row>
    <row r="3676" spans="1:31" x14ac:dyDescent="0.2">
      <c r="A3676" s="90">
        <f t="shared" si="1148"/>
        <v>43701</v>
      </c>
      <c r="B3676" s="2">
        <f t="shared" si="1143"/>
        <v>334334.50939897</v>
      </c>
      <c r="C3676" s="2">
        <f t="shared" si="1141"/>
        <v>308181.69734238996</v>
      </c>
      <c r="D3676" s="47">
        <f t="shared" si="1149"/>
        <v>43688</v>
      </c>
      <c r="E3676" s="3">
        <f t="shared" si="1139"/>
        <v>0</v>
      </c>
      <c r="F3676" s="4">
        <f t="shared" si="1156"/>
        <v>14</v>
      </c>
      <c r="G3676" s="4">
        <f t="shared" si="1154"/>
        <v>31</v>
      </c>
      <c r="H3676" s="2">
        <f t="shared" si="1150"/>
        <v>1</v>
      </c>
      <c r="I3676" s="2">
        <f t="shared" si="1151"/>
        <v>1.07934741</v>
      </c>
      <c r="J3676" s="2">
        <f t="shared" si="1144"/>
        <v>1.07934741</v>
      </c>
      <c r="K3676" s="2">
        <f t="shared" si="1145"/>
        <v>332635.11683591001</v>
      </c>
      <c r="L3676" s="1">
        <f t="shared" si="1152"/>
        <v>0</v>
      </c>
      <c r="M3676" s="3">
        <f t="shared" si="1140"/>
        <v>0</v>
      </c>
      <c r="N3676" s="2">
        <f t="shared" si="1146"/>
        <v>0</v>
      </c>
      <c r="O3676" s="18">
        <f t="shared" si="1153"/>
        <v>0.14499999999999999</v>
      </c>
      <c r="P3676" s="8">
        <f t="shared" si="1157"/>
        <v>1.005108879</v>
      </c>
      <c r="Q3676" s="2">
        <f t="shared" si="1155"/>
        <v>1699.3925630599999</v>
      </c>
      <c r="R3676" s="2">
        <f t="shared" si="1147"/>
        <v>1699.3925630599999</v>
      </c>
      <c r="S3676" s="9" t="s">
        <v>56</v>
      </c>
      <c r="T3676" s="47">
        <f t="shared" si="1142"/>
        <v>43718</v>
      </c>
      <c r="AE3676" s="33"/>
    </row>
    <row r="3677" spans="1:31" x14ac:dyDescent="0.2">
      <c r="A3677" s="90">
        <f t="shared" si="1148"/>
        <v>43702</v>
      </c>
      <c r="B3677" s="2">
        <f t="shared" si="1143"/>
        <v>334456.22657564998</v>
      </c>
      <c r="C3677" s="2">
        <f t="shared" si="1141"/>
        <v>308181.69734238996</v>
      </c>
      <c r="D3677" s="47">
        <f t="shared" si="1149"/>
        <v>43688</v>
      </c>
      <c r="E3677" s="3">
        <f t="shared" si="1139"/>
        <v>0</v>
      </c>
      <c r="F3677" s="4">
        <f t="shared" si="1156"/>
        <v>15</v>
      </c>
      <c r="G3677" s="4">
        <f t="shared" si="1154"/>
        <v>31</v>
      </c>
      <c r="H3677" s="2">
        <f t="shared" si="1150"/>
        <v>1</v>
      </c>
      <c r="I3677" s="2">
        <f t="shared" si="1151"/>
        <v>1.07934741</v>
      </c>
      <c r="J3677" s="2">
        <f t="shared" si="1144"/>
        <v>1.07934741</v>
      </c>
      <c r="K3677" s="2">
        <f t="shared" si="1145"/>
        <v>332635.11683591001</v>
      </c>
      <c r="L3677" s="1">
        <f t="shared" si="1152"/>
        <v>0</v>
      </c>
      <c r="M3677" s="3">
        <f t="shared" si="1140"/>
        <v>0</v>
      </c>
      <c r="N3677" s="2">
        <f t="shared" si="1146"/>
        <v>0</v>
      </c>
      <c r="O3677" s="18">
        <f t="shared" si="1153"/>
        <v>0.14499999999999999</v>
      </c>
      <c r="P3677" s="8">
        <f t="shared" si="1157"/>
        <v>1.005474797</v>
      </c>
      <c r="Q3677" s="2">
        <f t="shared" si="1155"/>
        <v>1821.1097397399999</v>
      </c>
      <c r="R3677" s="2">
        <f t="shared" si="1147"/>
        <v>1821.1097397399999</v>
      </c>
      <c r="S3677" s="9" t="s">
        <v>56</v>
      </c>
      <c r="T3677" s="47">
        <f t="shared" si="1142"/>
        <v>43718</v>
      </c>
      <c r="AE3677" s="33"/>
    </row>
    <row r="3678" spans="1:31" x14ac:dyDescent="0.2">
      <c r="A3678" s="90">
        <f t="shared" si="1148"/>
        <v>43703</v>
      </c>
      <c r="B3678" s="2">
        <f t="shared" si="1143"/>
        <v>334577.98766017001</v>
      </c>
      <c r="C3678" s="2">
        <f t="shared" si="1141"/>
        <v>308181.69734238996</v>
      </c>
      <c r="D3678" s="47">
        <f t="shared" si="1149"/>
        <v>43688</v>
      </c>
      <c r="E3678" s="3">
        <f t="shared" si="1139"/>
        <v>0</v>
      </c>
      <c r="F3678" s="4">
        <f t="shared" si="1156"/>
        <v>16</v>
      </c>
      <c r="G3678" s="4">
        <f t="shared" si="1154"/>
        <v>31</v>
      </c>
      <c r="H3678" s="2">
        <f t="shared" si="1150"/>
        <v>1</v>
      </c>
      <c r="I3678" s="2">
        <f t="shared" si="1151"/>
        <v>1.07934741</v>
      </c>
      <c r="J3678" s="2">
        <f t="shared" si="1144"/>
        <v>1.07934741</v>
      </c>
      <c r="K3678" s="2">
        <f t="shared" si="1145"/>
        <v>332635.11683591001</v>
      </c>
      <c r="L3678" s="1">
        <f t="shared" si="1152"/>
        <v>0</v>
      </c>
      <c r="M3678" s="3">
        <f t="shared" si="1140"/>
        <v>0</v>
      </c>
      <c r="N3678" s="2">
        <f t="shared" si="1146"/>
        <v>0</v>
      </c>
      <c r="O3678" s="18">
        <f t="shared" si="1153"/>
        <v>0.14499999999999999</v>
      </c>
      <c r="P3678" s="8">
        <f t="shared" si="1157"/>
        <v>1.005840847</v>
      </c>
      <c r="Q3678" s="2">
        <f t="shared" si="1155"/>
        <v>1942.8708242600001</v>
      </c>
      <c r="R3678" s="2">
        <f t="shared" si="1147"/>
        <v>1942.8708242600001</v>
      </c>
      <c r="S3678" s="9" t="s">
        <v>56</v>
      </c>
      <c r="T3678" s="47">
        <f t="shared" si="1142"/>
        <v>43718</v>
      </c>
      <c r="AE3678" s="33"/>
    </row>
    <row r="3679" spans="1:31" x14ac:dyDescent="0.2">
      <c r="A3679" s="90">
        <f t="shared" si="1148"/>
        <v>43704</v>
      </c>
      <c r="B3679" s="2">
        <f t="shared" si="1143"/>
        <v>334699.79331779003</v>
      </c>
      <c r="C3679" s="2">
        <f t="shared" si="1141"/>
        <v>308181.69734238996</v>
      </c>
      <c r="D3679" s="47">
        <f t="shared" si="1149"/>
        <v>43688</v>
      </c>
      <c r="E3679" s="3">
        <f t="shared" si="1139"/>
        <v>0</v>
      </c>
      <c r="F3679" s="4">
        <f t="shared" si="1156"/>
        <v>17</v>
      </c>
      <c r="G3679" s="4">
        <f t="shared" si="1154"/>
        <v>31</v>
      </c>
      <c r="H3679" s="2">
        <f t="shared" si="1150"/>
        <v>1</v>
      </c>
      <c r="I3679" s="2">
        <f t="shared" si="1151"/>
        <v>1.07934741</v>
      </c>
      <c r="J3679" s="2">
        <f t="shared" si="1144"/>
        <v>1.07934741</v>
      </c>
      <c r="K3679" s="2">
        <f t="shared" si="1145"/>
        <v>332635.11683591001</v>
      </c>
      <c r="L3679" s="1">
        <f t="shared" si="1152"/>
        <v>0</v>
      </c>
      <c r="M3679" s="3">
        <f t="shared" si="1140"/>
        <v>0</v>
      </c>
      <c r="N3679" s="2">
        <f t="shared" si="1146"/>
        <v>0</v>
      </c>
      <c r="O3679" s="18">
        <f t="shared" si="1153"/>
        <v>0.14499999999999999</v>
      </c>
      <c r="P3679" s="8">
        <f t="shared" si="1157"/>
        <v>1.006207031</v>
      </c>
      <c r="Q3679" s="2">
        <f t="shared" si="1155"/>
        <v>2064.6764818800002</v>
      </c>
      <c r="R3679" s="2">
        <f t="shared" si="1147"/>
        <v>2064.6764818800002</v>
      </c>
      <c r="S3679" s="9" t="s">
        <v>56</v>
      </c>
      <c r="T3679" s="47">
        <f t="shared" si="1142"/>
        <v>43718</v>
      </c>
      <c r="AE3679" s="33"/>
    </row>
    <row r="3680" spans="1:31" x14ac:dyDescent="0.2">
      <c r="A3680" s="90">
        <f t="shared" si="1148"/>
        <v>43705</v>
      </c>
      <c r="B3680" s="2">
        <f t="shared" si="1143"/>
        <v>334821.64321588998</v>
      </c>
      <c r="C3680" s="2">
        <f t="shared" si="1141"/>
        <v>308181.69734238996</v>
      </c>
      <c r="D3680" s="47">
        <f t="shared" si="1149"/>
        <v>43688</v>
      </c>
      <c r="E3680" s="3">
        <f t="shared" si="1139"/>
        <v>0</v>
      </c>
      <c r="F3680" s="4">
        <f t="shared" si="1156"/>
        <v>18</v>
      </c>
      <c r="G3680" s="4">
        <f t="shared" si="1154"/>
        <v>31</v>
      </c>
      <c r="H3680" s="2">
        <f t="shared" si="1150"/>
        <v>1</v>
      </c>
      <c r="I3680" s="2">
        <f t="shared" si="1151"/>
        <v>1.07934741</v>
      </c>
      <c r="J3680" s="2">
        <f t="shared" si="1144"/>
        <v>1.07934741</v>
      </c>
      <c r="K3680" s="2">
        <f t="shared" si="1145"/>
        <v>332635.11683591001</v>
      </c>
      <c r="L3680" s="1">
        <f t="shared" si="1152"/>
        <v>0</v>
      </c>
      <c r="M3680" s="3">
        <f t="shared" si="1140"/>
        <v>0</v>
      </c>
      <c r="N3680" s="2">
        <f t="shared" si="1146"/>
        <v>0</v>
      </c>
      <c r="O3680" s="18">
        <f t="shared" si="1153"/>
        <v>0.14499999999999999</v>
      </c>
      <c r="P3680" s="8">
        <f t="shared" si="1157"/>
        <v>1.0065733480000001</v>
      </c>
      <c r="Q3680" s="2">
        <f t="shared" si="1155"/>
        <v>2186.52637998</v>
      </c>
      <c r="R3680" s="2">
        <f t="shared" si="1147"/>
        <v>2186.52637998</v>
      </c>
      <c r="S3680" s="9" t="s">
        <v>56</v>
      </c>
      <c r="T3680" s="47">
        <f t="shared" si="1142"/>
        <v>43718</v>
      </c>
      <c r="AE3680" s="33"/>
    </row>
    <row r="3681" spans="1:31" x14ac:dyDescent="0.2">
      <c r="A3681" s="90">
        <f t="shared" si="1148"/>
        <v>43706</v>
      </c>
      <c r="B3681" s="2">
        <f t="shared" si="1143"/>
        <v>334943.53735445003</v>
      </c>
      <c r="C3681" s="2">
        <f t="shared" si="1141"/>
        <v>308181.69734238996</v>
      </c>
      <c r="D3681" s="47">
        <f t="shared" si="1149"/>
        <v>43688</v>
      </c>
      <c r="E3681" s="3">
        <f t="shared" si="1139"/>
        <v>0</v>
      </c>
      <c r="F3681" s="4">
        <f t="shared" si="1156"/>
        <v>19</v>
      </c>
      <c r="G3681" s="4">
        <f t="shared" si="1154"/>
        <v>31</v>
      </c>
      <c r="H3681" s="2">
        <f t="shared" si="1150"/>
        <v>1</v>
      </c>
      <c r="I3681" s="2">
        <f t="shared" si="1151"/>
        <v>1.07934741</v>
      </c>
      <c r="J3681" s="2">
        <f t="shared" si="1144"/>
        <v>1.07934741</v>
      </c>
      <c r="K3681" s="2">
        <f t="shared" si="1145"/>
        <v>332635.11683591001</v>
      </c>
      <c r="L3681" s="1">
        <f t="shared" si="1152"/>
        <v>0</v>
      </c>
      <c r="M3681" s="3">
        <f t="shared" si="1140"/>
        <v>0</v>
      </c>
      <c r="N3681" s="2">
        <f t="shared" si="1146"/>
        <v>0</v>
      </c>
      <c r="O3681" s="18">
        <f t="shared" si="1153"/>
        <v>0.14499999999999999</v>
      </c>
      <c r="P3681" s="8">
        <f t="shared" si="1157"/>
        <v>1.0069397980000001</v>
      </c>
      <c r="Q3681" s="2">
        <f t="shared" si="1155"/>
        <v>2308.4205185400001</v>
      </c>
      <c r="R3681" s="2">
        <f t="shared" si="1147"/>
        <v>2308.4205185400001</v>
      </c>
      <c r="S3681" s="9" t="s">
        <v>56</v>
      </c>
      <c r="T3681" s="47">
        <f t="shared" si="1142"/>
        <v>43718</v>
      </c>
      <c r="AE3681" s="33"/>
    </row>
    <row r="3682" spans="1:31" x14ac:dyDescent="0.2">
      <c r="A3682" s="90">
        <f t="shared" si="1148"/>
        <v>43707</v>
      </c>
      <c r="B3682" s="2">
        <f t="shared" si="1143"/>
        <v>335065.47573349002</v>
      </c>
      <c r="C3682" s="2">
        <f t="shared" si="1141"/>
        <v>308181.69734238996</v>
      </c>
      <c r="D3682" s="47">
        <f t="shared" si="1149"/>
        <v>43688</v>
      </c>
      <c r="E3682" s="3">
        <f t="shared" si="1139"/>
        <v>0</v>
      </c>
      <c r="F3682" s="4">
        <f t="shared" si="1156"/>
        <v>20</v>
      </c>
      <c r="G3682" s="4">
        <f t="shared" si="1154"/>
        <v>31</v>
      </c>
      <c r="H3682" s="2">
        <f t="shared" si="1150"/>
        <v>1</v>
      </c>
      <c r="I3682" s="2">
        <f t="shared" si="1151"/>
        <v>1.07934741</v>
      </c>
      <c r="J3682" s="2">
        <f t="shared" si="1144"/>
        <v>1.07934741</v>
      </c>
      <c r="K3682" s="2">
        <f t="shared" si="1145"/>
        <v>332635.11683591001</v>
      </c>
      <c r="L3682" s="1">
        <f t="shared" si="1152"/>
        <v>0</v>
      </c>
      <c r="M3682" s="3">
        <f t="shared" si="1140"/>
        <v>0</v>
      </c>
      <c r="N3682" s="2">
        <f t="shared" si="1146"/>
        <v>0</v>
      </c>
      <c r="O3682" s="18">
        <f t="shared" si="1153"/>
        <v>0.14499999999999999</v>
      </c>
      <c r="P3682" s="8">
        <f t="shared" si="1157"/>
        <v>1.007306381</v>
      </c>
      <c r="Q3682" s="2">
        <f t="shared" si="1155"/>
        <v>2430.3588975799998</v>
      </c>
      <c r="R3682" s="2">
        <f t="shared" si="1147"/>
        <v>2430.3588975799998</v>
      </c>
      <c r="S3682" s="9" t="s">
        <v>56</v>
      </c>
      <c r="T3682" s="47">
        <f t="shared" si="1142"/>
        <v>43718</v>
      </c>
      <c r="AE3682" s="33"/>
    </row>
    <row r="3683" spans="1:31" x14ac:dyDescent="0.2">
      <c r="A3683" s="90">
        <f t="shared" si="1148"/>
        <v>43708</v>
      </c>
      <c r="B3683" s="2">
        <f t="shared" si="1143"/>
        <v>335187.45901826001</v>
      </c>
      <c r="C3683" s="2">
        <f t="shared" si="1141"/>
        <v>308181.69734238996</v>
      </c>
      <c r="D3683" s="47">
        <f t="shared" si="1149"/>
        <v>43688</v>
      </c>
      <c r="E3683" s="3">
        <f t="shared" si="1139"/>
        <v>0</v>
      </c>
      <c r="F3683" s="4">
        <f t="shared" si="1156"/>
        <v>21</v>
      </c>
      <c r="G3683" s="4">
        <f t="shared" si="1154"/>
        <v>31</v>
      </c>
      <c r="H3683" s="2">
        <f t="shared" si="1150"/>
        <v>1</v>
      </c>
      <c r="I3683" s="2">
        <f t="shared" si="1151"/>
        <v>1.07934741</v>
      </c>
      <c r="J3683" s="2">
        <f t="shared" si="1144"/>
        <v>1.07934741</v>
      </c>
      <c r="K3683" s="2">
        <f t="shared" si="1145"/>
        <v>332635.11683591001</v>
      </c>
      <c r="L3683" s="1">
        <f t="shared" si="1152"/>
        <v>0</v>
      </c>
      <c r="M3683" s="3">
        <f t="shared" si="1140"/>
        <v>0</v>
      </c>
      <c r="N3683" s="2">
        <f t="shared" si="1146"/>
        <v>0</v>
      </c>
      <c r="O3683" s="18">
        <f t="shared" si="1153"/>
        <v>0.14499999999999999</v>
      </c>
      <c r="P3683" s="8">
        <f t="shared" si="1157"/>
        <v>1.007673099</v>
      </c>
      <c r="Q3683" s="2">
        <f t="shared" si="1155"/>
        <v>2552.3421823499998</v>
      </c>
      <c r="R3683" s="2">
        <f t="shared" si="1147"/>
        <v>2552.3421823499998</v>
      </c>
      <c r="S3683" s="9" t="s">
        <v>56</v>
      </c>
      <c r="T3683" s="47">
        <f t="shared" si="1142"/>
        <v>43718</v>
      </c>
      <c r="AE3683" s="33"/>
    </row>
    <row r="3684" spans="1:31" x14ac:dyDescent="0.2">
      <c r="A3684" s="90">
        <f t="shared" si="1148"/>
        <v>43709</v>
      </c>
      <c r="B3684" s="2">
        <f t="shared" si="1143"/>
        <v>335309.48621087003</v>
      </c>
      <c r="C3684" s="2">
        <f t="shared" si="1141"/>
        <v>308181.69734238996</v>
      </c>
      <c r="D3684" s="47">
        <f t="shared" si="1149"/>
        <v>43688</v>
      </c>
      <c r="E3684" s="3">
        <f t="shared" si="1139"/>
        <v>0</v>
      </c>
      <c r="F3684" s="4">
        <f t="shared" si="1156"/>
        <v>22</v>
      </c>
      <c r="G3684" s="4">
        <f t="shared" si="1154"/>
        <v>31</v>
      </c>
      <c r="H3684" s="2">
        <f t="shared" si="1150"/>
        <v>1</v>
      </c>
      <c r="I3684" s="2">
        <f t="shared" si="1151"/>
        <v>1.07934741</v>
      </c>
      <c r="J3684" s="2">
        <f t="shared" si="1144"/>
        <v>1.07934741</v>
      </c>
      <c r="K3684" s="2">
        <f t="shared" si="1145"/>
        <v>332635.11683591001</v>
      </c>
      <c r="L3684" s="1">
        <f t="shared" si="1152"/>
        <v>0</v>
      </c>
      <c r="M3684" s="3">
        <f t="shared" si="1140"/>
        <v>0</v>
      </c>
      <c r="N3684" s="2">
        <f t="shared" si="1146"/>
        <v>0</v>
      </c>
      <c r="O3684" s="18">
        <f t="shared" si="1153"/>
        <v>0.14499999999999999</v>
      </c>
      <c r="P3684" s="8">
        <f t="shared" si="1157"/>
        <v>1.008039949</v>
      </c>
      <c r="Q3684" s="2">
        <f t="shared" si="1155"/>
        <v>2674.3693749600002</v>
      </c>
      <c r="R3684" s="2">
        <f t="shared" si="1147"/>
        <v>2674.3693749600002</v>
      </c>
      <c r="S3684" s="9" t="s">
        <v>56</v>
      </c>
      <c r="T3684" s="47">
        <f t="shared" si="1142"/>
        <v>43718</v>
      </c>
      <c r="AE3684" s="33"/>
    </row>
    <row r="3685" spans="1:31" x14ac:dyDescent="0.2">
      <c r="A3685" s="90">
        <f t="shared" si="1148"/>
        <v>43710</v>
      </c>
      <c r="B3685" s="2">
        <f t="shared" si="1143"/>
        <v>335431.55830923002</v>
      </c>
      <c r="C3685" s="2">
        <f t="shared" si="1141"/>
        <v>308181.69734238996</v>
      </c>
      <c r="D3685" s="47">
        <f t="shared" si="1149"/>
        <v>43688</v>
      </c>
      <c r="E3685" s="3">
        <f t="shared" si="1139"/>
        <v>0</v>
      </c>
      <c r="F3685" s="4">
        <f t="shared" si="1156"/>
        <v>23</v>
      </c>
      <c r="G3685" s="4">
        <f t="shared" si="1154"/>
        <v>31</v>
      </c>
      <c r="H3685" s="2">
        <f t="shared" si="1150"/>
        <v>1</v>
      </c>
      <c r="I3685" s="2">
        <f t="shared" si="1151"/>
        <v>1.07934741</v>
      </c>
      <c r="J3685" s="2">
        <f t="shared" si="1144"/>
        <v>1.07934741</v>
      </c>
      <c r="K3685" s="2">
        <f t="shared" si="1145"/>
        <v>332635.11683591001</v>
      </c>
      <c r="L3685" s="1">
        <f t="shared" si="1152"/>
        <v>0</v>
      </c>
      <c r="M3685" s="3">
        <f t="shared" si="1140"/>
        <v>0</v>
      </c>
      <c r="N3685" s="2">
        <f t="shared" si="1146"/>
        <v>0</v>
      </c>
      <c r="O3685" s="18">
        <f t="shared" si="1153"/>
        <v>0.14499999999999999</v>
      </c>
      <c r="P3685" s="8">
        <f t="shared" si="1157"/>
        <v>1.0084069339999999</v>
      </c>
      <c r="Q3685" s="2">
        <f t="shared" si="1155"/>
        <v>2796.4414733200001</v>
      </c>
      <c r="R3685" s="2">
        <f t="shared" si="1147"/>
        <v>2796.4414733200001</v>
      </c>
      <c r="S3685" s="9" t="s">
        <v>56</v>
      </c>
      <c r="T3685" s="47">
        <f t="shared" si="1142"/>
        <v>43718</v>
      </c>
      <c r="AE3685" s="33"/>
    </row>
    <row r="3686" spans="1:31" x14ac:dyDescent="0.2">
      <c r="A3686" s="90">
        <f t="shared" si="1148"/>
        <v>43711</v>
      </c>
      <c r="B3686" s="2">
        <f t="shared" si="1143"/>
        <v>335553.67431541003</v>
      </c>
      <c r="C3686" s="2">
        <f t="shared" si="1141"/>
        <v>308181.69734238996</v>
      </c>
      <c r="D3686" s="47">
        <f t="shared" si="1149"/>
        <v>43688</v>
      </c>
      <c r="E3686" s="3">
        <f t="shared" si="1139"/>
        <v>0</v>
      </c>
      <c r="F3686" s="4">
        <f t="shared" si="1156"/>
        <v>24</v>
      </c>
      <c r="G3686" s="4">
        <f t="shared" si="1154"/>
        <v>31</v>
      </c>
      <c r="H3686" s="2">
        <f t="shared" si="1150"/>
        <v>1</v>
      </c>
      <c r="I3686" s="2">
        <f t="shared" si="1151"/>
        <v>1.07934741</v>
      </c>
      <c r="J3686" s="2">
        <f t="shared" si="1144"/>
        <v>1.07934741</v>
      </c>
      <c r="K3686" s="2">
        <f t="shared" si="1145"/>
        <v>332635.11683591001</v>
      </c>
      <c r="L3686" s="1">
        <f t="shared" si="1152"/>
        <v>0</v>
      </c>
      <c r="M3686" s="3">
        <f t="shared" si="1140"/>
        <v>0</v>
      </c>
      <c r="N3686" s="2">
        <f t="shared" si="1146"/>
        <v>0</v>
      </c>
      <c r="O3686" s="18">
        <f t="shared" si="1153"/>
        <v>0.14499999999999999</v>
      </c>
      <c r="P3686" s="8">
        <f t="shared" si="1157"/>
        <v>1.0087740510000001</v>
      </c>
      <c r="Q3686" s="2">
        <f t="shared" si="1155"/>
        <v>2918.5574795000002</v>
      </c>
      <c r="R3686" s="2">
        <f t="shared" si="1147"/>
        <v>2918.5574795000002</v>
      </c>
      <c r="S3686" s="9" t="s">
        <v>56</v>
      </c>
      <c r="T3686" s="47">
        <f t="shared" si="1142"/>
        <v>43718</v>
      </c>
      <c r="AE3686" s="33"/>
    </row>
    <row r="3687" spans="1:31" x14ac:dyDescent="0.2">
      <c r="A3687" s="90">
        <f t="shared" si="1148"/>
        <v>43712</v>
      </c>
      <c r="B3687" s="2">
        <f t="shared" si="1143"/>
        <v>335675.83522733999</v>
      </c>
      <c r="C3687" s="2">
        <f t="shared" si="1141"/>
        <v>308181.69734238996</v>
      </c>
      <c r="D3687" s="47">
        <f t="shared" si="1149"/>
        <v>43688</v>
      </c>
      <c r="E3687" s="3">
        <f t="shared" si="1139"/>
        <v>0</v>
      </c>
      <c r="F3687" s="4">
        <f t="shared" si="1156"/>
        <v>25</v>
      </c>
      <c r="G3687" s="4">
        <f t="shared" si="1154"/>
        <v>31</v>
      </c>
      <c r="H3687" s="2">
        <f t="shared" si="1150"/>
        <v>1</v>
      </c>
      <c r="I3687" s="2">
        <f t="shared" si="1151"/>
        <v>1.07934741</v>
      </c>
      <c r="J3687" s="2">
        <f t="shared" si="1144"/>
        <v>1.07934741</v>
      </c>
      <c r="K3687" s="2">
        <f t="shared" si="1145"/>
        <v>332635.11683591001</v>
      </c>
      <c r="L3687" s="1">
        <f t="shared" si="1152"/>
        <v>0</v>
      </c>
      <c r="M3687" s="3">
        <f t="shared" si="1140"/>
        <v>0</v>
      </c>
      <c r="N3687" s="2">
        <f t="shared" si="1146"/>
        <v>0</v>
      </c>
      <c r="O3687" s="18">
        <f t="shared" si="1153"/>
        <v>0.14499999999999999</v>
      </c>
      <c r="P3687" s="8">
        <f t="shared" si="1157"/>
        <v>1.009141303</v>
      </c>
      <c r="Q3687" s="2">
        <f t="shared" si="1155"/>
        <v>3040.7183914299999</v>
      </c>
      <c r="R3687" s="2">
        <f t="shared" si="1147"/>
        <v>3040.7183914299999</v>
      </c>
      <c r="S3687" s="9" t="s">
        <v>56</v>
      </c>
      <c r="T3687" s="47">
        <f t="shared" si="1142"/>
        <v>43718</v>
      </c>
      <c r="AE3687" s="33"/>
    </row>
    <row r="3688" spans="1:31" x14ac:dyDescent="0.2">
      <c r="A3688" s="90">
        <f t="shared" si="1148"/>
        <v>43713</v>
      </c>
      <c r="B3688" s="2">
        <f t="shared" si="1143"/>
        <v>335798.04037974001</v>
      </c>
      <c r="C3688" s="2">
        <f t="shared" si="1141"/>
        <v>308181.69734238996</v>
      </c>
      <c r="D3688" s="47">
        <f t="shared" si="1149"/>
        <v>43688</v>
      </c>
      <c r="E3688" s="3">
        <f t="shared" si="1139"/>
        <v>0</v>
      </c>
      <c r="F3688" s="4">
        <f t="shared" si="1156"/>
        <v>26</v>
      </c>
      <c r="G3688" s="4">
        <f t="shared" si="1154"/>
        <v>31</v>
      </c>
      <c r="H3688" s="2">
        <f t="shared" si="1150"/>
        <v>1</v>
      </c>
      <c r="I3688" s="2">
        <f t="shared" si="1151"/>
        <v>1.07934741</v>
      </c>
      <c r="J3688" s="2">
        <f t="shared" si="1144"/>
        <v>1.07934741</v>
      </c>
      <c r="K3688" s="2">
        <f t="shared" si="1145"/>
        <v>332635.11683591001</v>
      </c>
      <c r="L3688" s="1">
        <f t="shared" si="1152"/>
        <v>0</v>
      </c>
      <c r="M3688" s="3">
        <f t="shared" si="1140"/>
        <v>0</v>
      </c>
      <c r="N3688" s="2">
        <f t="shared" si="1146"/>
        <v>0</v>
      </c>
      <c r="O3688" s="18">
        <f t="shared" si="1153"/>
        <v>0.14499999999999999</v>
      </c>
      <c r="P3688" s="8">
        <f t="shared" si="1157"/>
        <v>1.0095086879999999</v>
      </c>
      <c r="Q3688" s="2">
        <f t="shared" si="1155"/>
        <v>3162.9235438300002</v>
      </c>
      <c r="R3688" s="2">
        <f t="shared" si="1147"/>
        <v>3162.9235438300002</v>
      </c>
      <c r="S3688" s="9" t="s">
        <v>56</v>
      </c>
      <c r="T3688" s="47">
        <f t="shared" si="1142"/>
        <v>43718</v>
      </c>
      <c r="AE3688" s="33"/>
    </row>
    <row r="3689" spans="1:31" x14ac:dyDescent="0.2">
      <c r="A3689" s="90">
        <f t="shared" si="1148"/>
        <v>43714</v>
      </c>
      <c r="B3689" s="2">
        <f t="shared" si="1143"/>
        <v>335920.29010525002</v>
      </c>
      <c r="C3689" s="2">
        <f t="shared" si="1141"/>
        <v>308181.69734238996</v>
      </c>
      <c r="D3689" s="47">
        <f t="shared" si="1149"/>
        <v>43688</v>
      </c>
      <c r="E3689" s="3">
        <f t="shared" si="1139"/>
        <v>0</v>
      </c>
      <c r="F3689" s="4">
        <f t="shared" si="1156"/>
        <v>27</v>
      </c>
      <c r="G3689" s="4">
        <f t="shared" si="1154"/>
        <v>31</v>
      </c>
      <c r="H3689" s="2">
        <f t="shared" si="1150"/>
        <v>1</v>
      </c>
      <c r="I3689" s="2">
        <f t="shared" si="1151"/>
        <v>1.07934741</v>
      </c>
      <c r="J3689" s="2">
        <f t="shared" si="1144"/>
        <v>1.07934741</v>
      </c>
      <c r="K3689" s="2">
        <f t="shared" si="1145"/>
        <v>332635.11683591001</v>
      </c>
      <c r="L3689" s="1">
        <f t="shared" si="1152"/>
        <v>0</v>
      </c>
      <c r="M3689" s="3">
        <f t="shared" si="1140"/>
        <v>0</v>
      </c>
      <c r="N3689" s="2">
        <f t="shared" si="1146"/>
        <v>0</v>
      </c>
      <c r="O3689" s="18">
        <f t="shared" si="1153"/>
        <v>0.14499999999999999</v>
      </c>
      <c r="P3689" s="8">
        <f t="shared" si="1157"/>
        <v>1.009876207</v>
      </c>
      <c r="Q3689" s="2">
        <f t="shared" si="1155"/>
        <v>3285.1732693399999</v>
      </c>
      <c r="R3689" s="2">
        <f t="shared" si="1147"/>
        <v>3285.1732693399999</v>
      </c>
      <c r="S3689" s="9" t="s">
        <v>56</v>
      </c>
      <c r="T3689" s="47">
        <f t="shared" si="1142"/>
        <v>43718</v>
      </c>
      <c r="AE3689" s="33"/>
    </row>
    <row r="3690" spans="1:31" x14ac:dyDescent="0.2">
      <c r="A3690" s="90">
        <f t="shared" si="1148"/>
        <v>43715</v>
      </c>
      <c r="B3690" s="2">
        <f t="shared" si="1143"/>
        <v>336042.58440386003</v>
      </c>
      <c r="C3690" s="2">
        <f t="shared" si="1141"/>
        <v>308181.69734238996</v>
      </c>
      <c r="D3690" s="47">
        <f t="shared" si="1149"/>
        <v>43688</v>
      </c>
      <c r="E3690" s="3">
        <f t="shared" si="1139"/>
        <v>0</v>
      </c>
      <c r="F3690" s="4">
        <f t="shared" si="1156"/>
        <v>28</v>
      </c>
      <c r="G3690" s="4">
        <f t="shared" si="1154"/>
        <v>31</v>
      </c>
      <c r="H3690" s="2">
        <f t="shared" si="1150"/>
        <v>1</v>
      </c>
      <c r="I3690" s="2">
        <f t="shared" si="1151"/>
        <v>1.07934741</v>
      </c>
      <c r="J3690" s="2">
        <f t="shared" si="1144"/>
        <v>1.07934741</v>
      </c>
      <c r="K3690" s="2">
        <f t="shared" si="1145"/>
        <v>332635.11683591001</v>
      </c>
      <c r="L3690" s="1">
        <f t="shared" si="1152"/>
        <v>0</v>
      </c>
      <c r="M3690" s="3">
        <f t="shared" si="1140"/>
        <v>0</v>
      </c>
      <c r="N3690" s="2">
        <f t="shared" si="1146"/>
        <v>0</v>
      </c>
      <c r="O3690" s="18">
        <f t="shared" si="1153"/>
        <v>0.14499999999999999</v>
      </c>
      <c r="P3690" s="8">
        <f t="shared" si="1157"/>
        <v>1.0102438600000001</v>
      </c>
      <c r="Q3690" s="2">
        <f t="shared" si="1155"/>
        <v>3407.4675679500001</v>
      </c>
      <c r="R3690" s="2">
        <f t="shared" si="1147"/>
        <v>3407.4675679500001</v>
      </c>
      <c r="S3690" s="9" t="s">
        <v>56</v>
      </c>
      <c r="T3690" s="47">
        <f t="shared" si="1142"/>
        <v>43718</v>
      </c>
      <c r="AE3690" s="33"/>
    </row>
    <row r="3691" spans="1:31" x14ac:dyDescent="0.2">
      <c r="A3691" s="90">
        <f t="shared" si="1148"/>
        <v>43716</v>
      </c>
      <c r="B3691" s="2">
        <f t="shared" si="1143"/>
        <v>336164.92294294003</v>
      </c>
      <c r="C3691" s="2">
        <f t="shared" si="1141"/>
        <v>308181.69734238996</v>
      </c>
      <c r="D3691" s="47">
        <f t="shared" si="1149"/>
        <v>43688</v>
      </c>
      <c r="E3691" s="3">
        <f t="shared" ref="E3691:E3754" si="1158">IF(DAY(A3690)=$E$2,VLOOKUP(A3690,$AF$10:$AG$315,2),E3690)</f>
        <v>0</v>
      </c>
      <c r="F3691" s="4">
        <f t="shared" si="1156"/>
        <v>29</v>
      </c>
      <c r="G3691" s="4">
        <f t="shared" si="1154"/>
        <v>31</v>
      </c>
      <c r="H3691" s="2">
        <f t="shared" si="1150"/>
        <v>1</v>
      </c>
      <c r="I3691" s="2">
        <f t="shared" si="1151"/>
        <v>1.07934741</v>
      </c>
      <c r="J3691" s="2">
        <f t="shared" si="1144"/>
        <v>1.07934741</v>
      </c>
      <c r="K3691" s="2">
        <f t="shared" si="1145"/>
        <v>332635.11683591001</v>
      </c>
      <c r="L3691" s="1">
        <f t="shared" si="1152"/>
        <v>0</v>
      </c>
      <c r="M3691" s="3">
        <f t="shared" si="1140"/>
        <v>0</v>
      </c>
      <c r="N3691" s="2">
        <f t="shared" si="1146"/>
        <v>0</v>
      </c>
      <c r="O3691" s="18">
        <f t="shared" si="1153"/>
        <v>0.14499999999999999</v>
      </c>
      <c r="P3691" s="8">
        <f t="shared" si="1157"/>
        <v>1.0106116460000001</v>
      </c>
      <c r="Q3691" s="2">
        <f t="shared" si="1155"/>
        <v>3529.80610703</v>
      </c>
      <c r="R3691" s="2">
        <f t="shared" si="1147"/>
        <v>3529.80610703</v>
      </c>
      <c r="S3691" s="9" t="s">
        <v>56</v>
      </c>
      <c r="T3691" s="47">
        <f t="shared" si="1142"/>
        <v>43718</v>
      </c>
      <c r="AE3691" s="33"/>
    </row>
    <row r="3692" spans="1:31" x14ac:dyDescent="0.2">
      <c r="A3692" s="90">
        <f t="shared" si="1148"/>
        <v>43717</v>
      </c>
      <c r="B3692" s="2">
        <f t="shared" si="1143"/>
        <v>336287.30638776004</v>
      </c>
      <c r="C3692" s="2">
        <f t="shared" si="1141"/>
        <v>308181.69734238996</v>
      </c>
      <c r="D3692" s="47">
        <f t="shared" si="1149"/>
        <v>43688</v>
      </c>
      <c r="E3692" s="3">
        <f t="shared" si="1158"/>
        <v>0</v>
      </c>
      <c r="F3692" s="4">
        <f t="shared" si="1156"/>
        <v>30</v>
      </c>
      <c r="G3692" s="4">
        <f t="shared" si="1154"/>
        <v>31</v>
      </c>
      <c r="H3692" s="2">
        <f t="shared" si="1150"/>
        <v>1</v>
      </c>
      <c r="I3692" s="2">
        <f t="shared" si="1151"/>
        <v>1.07934741</v>
      </c>
      <c r="J3692" s="2">
        <f t="shared" si="1144"/>
        <v>1.07934741</v>
      </c>
      <c r="K3692" s="2">
        <f t="shared" si="1145"/>
        <v>332635.11683591001</v>
      </c>
      <c r="L3692" s="1">
        <f t="shared" si="1152"/>
        <v>0</v>
      </c>
      <c r="M3692" s="3">
        <f t="shared" si="1140"/>
        <v>0</v>
      </c>
      <c r="N3692" s="2">
        <f t="shared" si="1146"/>
        <v>0</v>
      </c>
      <c r="O3692" s="18">
        <f t="shared" si="1153"/>
        <v>0.14499999999999999</v>
      </c>
      <c r="P3692" s="8">
        <f t="shared" si="1157"/>
        <v>1.0109795669999999</v>
      </c>
      <c r="Q3692" s="2">
        <f t="shared" si="1155"/>
        <v>3652.18955185</v>
      </c>
      <c r="R3692" s="2">
        <f t="shared" si="1147"/>
        <v>3652.18955185</v>
      </c>
      <c r="S3692" s="9" t="s">
        <v>56</v>
      </c>
      <c r="T3692" s="47">
        <f t="shared" si="1142"/>
        <v>43718</v>
      </c>
      <c r="AE3692" s="33"/>
    </row>
    <row r="3693" spans="1:31" x14ac:dyDescent="0.2">
      <c r="A3693" s="90">
        <f t="shared" si="1148"/>
        <v>43718</v>
      </c>
      <c r="B3693" s="2">
        <f t="shared" si="1143"/>
        <v>336409.73407305003</v>
      </c>
      <c r="C3693" s="2">
        <f t="shared" si="1141"/>
        <v>308181.69734238996</v>
      </c>
      <c r="D3693" s="47">
        <f t="shared" si="1149"/>
        <v>43688</v>
      </c>
      <c r="E3693" s="3">
        <f t="shared" si="1158"/>
        <v>0</v>
      </c>
      <c r="F3693" s="4">
        <f t="shared" si="1156"/>
        <v>31</v>
      </c>
      <c r="G3693" s="4">
        <f t="shared" si="1154"/>
        <v>31</v>
      </c>
      <c r="H3693" s="2">
        <f t="shared" si="1150"/>
        <v>1</v>
      </c>
      <c r="I3693" s="2">
        <f t="shared" si="1151"/>
        <v>1.07934741</v>
      </c>
      <c r="J3693" s="2">
        <f t="shared" si="1144"/>
        <v>1.07934741</v>
      </c>
      <c r="K3693" s="2">
        <f t="shared" si="1145"/>
        <v>332635.11683591001</v>
      </c>
      <c r="L3693" s="1">
        <f t="shared" si="1152"/>
        <v>121</v>
      </c>
      <c r="M3693" s="3">
        <f t="shared" si="1140"/>
        <v>0</v>
      </c>
      <c r="N3693" s="2">
        <f t="shared" si="1146"/>
        <v>0</v>
      </c>
      <c r="O3693" s="18">
        <f t="shared" si="1153"/>
        <v>0.14499999999999999</v>
      </c>
      <c r="P3693" s="8">
        <f t="shared" si="1157"/>
        <v>1.0113476210000001</v>
      </c>
      <c r="Q3693" s="2">
        <f t="shared" si="1155"/>
        <v>3774.6172371399998</v>
      </c>
      <c r="R3693" s="2">
        <f t="shared" si="1147"/>
        <v>3774.6172371399998</v>
      </c>
      <c r="S3693" s="9" t="s">
        <v>56</v>
      </c>
      <c r="T3693" s="47">
        <f t="shared" si="1142"/>
        <v>43718</v>
      </c>
      <c r="AE3693" s="33"/>
    </row>
    <row r="3694" spans="1:31" x14ac:dyDescent="0.2">
      <c r="A3694" s="90">
        <f t="shared" si="1148"/>
        <v>43719</v>
      </c>
      <c r="B3694" s="2">
        <f t="shared" si="1143"/>
        <v>336536.28973294003</v>
      </c>
      <c r="C3694" s="2">
        <f t="shared" si="1141"/>
        <v>311678.82644295995</v>
      </c>
      <c r="D3694" s="47">
        <f t="shared" si="1149"/>
        <v>43719</v>
      </c>
      <c r="E3694" s="3">
        <f t="shared" si="1158"/>
        <v>0</v>
      </c>
      <c r="F3694" s="4">
        <f t="shared" si="1156"/>
        <v>1</v>
      </c>
      <c r="G3694" s="4">
        <f t="shared" si="1154"/>
        <v>30</v>
      </c>
      <c r="H3694" s="2">
        <f t="shared" si="1150"/>
        <v>1</v>
      </c>
      <c r="I3694" s="2">
        <f t="shared" si="1151"/>
        <v>1.07934741</v>
      </c>
      <c r="J3694" s="2">
        <f t="shared" si="1144"/>
        <v>1.07934741</v>
      </c>
      <c r="K3694" s="2">
        <f t="shared" si="1145"/>
        <v>336409.73407304002</v>
      </c>
      <c r="L3694" s="1">
        <f t="shared" si="1152"/>
        <v>0</v>
      </c>
      <c r="M3694" s="3">
        <f t="shared" si="1140"/>
        <v>0</v>
      </c>
      <c r="N3694" s="2">
        <f t="shared" si="1146"/>
        <v>0</v>
      </c>
      <c r="O3694" s="18">
        <f t="shared" si="1153"/>
        <v>0.14499999999999999</v>
      </c>
      <c r="P3694" s="8">
        <f t="shared" si="1157"/>
        <v>1.0003761950000001</v>
      </c>
      <c r="Q3694" s="2">
        <f t="shared" si="1155"/>
        <v>126.55565989999999</v>
      </c>
      <c r="R3694" s="2">
        <f t="shared" si="1147"/>
        <v>126.55565989999999</v>
      </c>
      <c r="S3694" s="9" t="s">
        <v>56</v>
      </c>
      <c r="T3694" s="47">
        <f t="shared" si="1142"/>
        <v>43748</v>
      </c>
      <c r="AE3694" s="33"/>
    </row>
    <row r="3695" spans="1:31" x14ac:dyDescent="0.2">
      <c r="A3695" s="90">
        <f t="shared" si="1148"/>
        <v>43720</v>
      </c>
      <c r="B3695" s="2">
        <f t="shared" si="1143"/>
        <v>336662.89282663004</v>
      </c>
      <c r="C3695" s="2">
        <f t="shared" si="1141"/>
        <v>311678.82644295995</v>
      </c>
      <c r="D3695" s="47">
        <f t="shared" si="1149"/>
        <v>43719</v>
      </c>
      <c r="E3695" s="3">
        <f t="shared" si="1158"/>
        <v>0</v>
      </c>
      <c r="F3695" s="4">
        <f t="shared" si="1156"/>
        <v>2</v>
      </c>
      <c r="G3695" s="4">
        <f t="shared" si="1154"/>
        <v>30</v>
      </c>
      <c r="H3695" s="2">
        <f t="shared" si="1150"/>
        <v>1</v>
      </c>
      <c r="I3695" s="2">
        <f t="shared" si="1151"/>
        <v>1.07934741</v>
      </c>
      <c r="J3695" s="2">
        <f t="shared" si="1144"/>
        <v>1.07934741</v>
      </c>
      <c r="K3695" s="2">
        <f t="shared" si="1145"/>
        <v>336409.73407304002</v>
      </c>
      <c r="L3695" s="1">
        <f t="shared" si="1152"/>
        <v>0</v>
      </c>
      <c r="M3695" s="3">
        <f t="shared" si="1140"/>
        <v>0</v>
      </c>
      <c r="N3695" s="2">
        <f t="shared" si="1146"/>
        <v>0</v>
      </c>
      <c r="O3695" s="18">
        <f t="shared" si="1153"/>
        <v>0.14499999999999999</v>
      </c>
      <c r="P3695" s="8">
        <f t="shared" si="1157"/>
        <v>1.0007525310000001</v>
      </c>
      <c r="Q3695" s="2">
        <f t="shared" si="1155"/>
        <v>253.15875359</v>
      </c>
      <c r="R3695" s="2">
        <f t="shared" si="1147"/>
        <v>253.15875359</v>
      </c>
      <c r="S3695" s="9" t="s">
        <v>56</v>
      </c>
      <c r="T3695" s="47">
        <f t="shared" si="1142"/>
        <v>43748</v>
      </c>
      <c r="AE3695" s="33"/>
    </row>
    <row r="3696" spans="1:31" x14ac:dyDescent="0.2">
      <c r="A3696" s="90">
        <f t="shared" si="1148"/>
        <v>43721</v>
      </c>
      <c r="B3696" s="2">
        <f t="shared" si="1143"/>
        <v>336789.54369049001</v>
      </c>
      <c r="C3696" s="2">
        <f t="shared" si="1141"/>
        <v>311678.82644295995</v>
      </c>
      <c r="D3696" s="47">
        <f t="shared" si="1149"/>
        <v>43719</v>
      </c>
      <c r="E3696" s="3">
        <f t="shared" si="1158"/>
        <v>0</v>
      </c>
      <c r="F3696" s="4">
        <f t="shared" si="1156"/>
        <v>3</v>
      </c>
      <c r="G3696" s="4">
        <f t="shared" si="1154"/>
        <v>30</v>
      </c>
      <c r="H3696" s="2">
        <f t="shared" si="1150"/>
        <v>1</v>
      </c>
      <c r="I3696" s="2">
        <f t="shared" si="1151"/>
        <v>1.07934741</v>
      </c>
      <c r="J3696" s="2">
        <f t="shared" si="1144"/>
        <v>1.07934741</v>
      </c>
      <c r="K3696" s="2">
        <f t="shared" si="1145"/>
        <v>336409.73407304002</v>
      </c>
      <c r="L3696" s="1">
        <f t="shared" si="1152"/>
        <v>0</v>
      </c>
      <c r="M3696" s="3">
        <f t="shared" si="1140"/>
        <v>0</v>
      </c>
      <c r="N3696" s="2">
        <f t="shared" si="1146"/>
        <v>0</v>
      </c>
      <c r="O3696" s="18">
        <f t="shared" si="1153"/>
        <v>0.14499999999999999</v>
      </c>
      <c r="P3696" s="8">
        <f t="shared" si="1157"/>
        <v>1.001129009</v>
      </c>
      <c r="Q3696" s="2">
        <f t="shared" si="1155"/>
        <v>379.80961745000002</v>
      </c>
      <c r="R3696" s="2">
        <f t="shared" si="1147"/>
        <v>379.80961745000002</v>
      </c>
      <c r="S3696" s="9" t="s">
        <v>56</v>
      </c>
      <c r="T3696" s="47">
        <f t="shared" si="1142"/>
        <v>43748</v>
      </c>
      <c r="AE3696" s="33"/>
    </row>
    <row r="3697" spans="1:31" x14ac:dyDescent="0.2">
      <c r="A3697" s="90">
        <f t="shared" si="1148"/>
        <v>43722</v>
      </c>
      <c r="B3697" s="2">
        <f t="shared" si="1143"/>
        <v>336916.24198813003</v>
      </c>
      <c r="C3697" s="2">
        <f t="shared" si="1141"/>
        <v>311678.82644295995</v>
      </c>
      <c r="D3697" s="47">
        <f t="shared" si="1149"/>
        <v>43719</v>
      </c>
      <c r="E3697" s="3">
        <f t="shared" si="1158"/>
        <v>0</v>
      </c>
      <c r="F3697" s="4">
        <f t="shared" si="1156"/>
        <v>4</v>
      </c>
      <c r="G3697" s="4">
        <f t="shared" si="1154"/>
        <v>30</v>
      </c>
      <c r="H3697" s="2">
        <f t="shared" si="1150"/>
        <v>1</v>
      </c>
      <c r="I3697" s="2">
        <f t="shared" si="1151"/>
        <v>1.07934741</v>
      </c>
      <c r="J3697" s="2">
        <f t="shared" si="1144"/>
        <v>1.07934741</v>
      </c>
      <c r="K3697" s="2">
        <f t="shared" si="1145"/>
        <v>336409.73407304002</v>
      </c>
      <c r="L3697" s="1">
        <f t="shared" si="1152"/>
        <v>0</v>
      </c>
      <c r="M3697" s="3">
        <f t="shared" si="1140"/>
        <v>0</v>
      </c>
      <c r="N3697" s="2">
        <f t="shared" si="1146"/>
        <v>0</v>
      </c>
      <c r="O3697" s="18">
        <f t="shared" si="1153"/>
        <v>0.14499999999999999</v>
      </c>
      <c r="P3697" s="8">
        <f t="shared" si="1157"/>
        <v>1.0015056280000001</v>
      </c>
      <c r="Q3697" s="2">
        <f t="shared" si="1155"/>
        <v>506.50791508999998</v>
      </c>
      <c r="R3697" s="2">
        <f t="shared" si="1147"/>
        <v>506.50791508999998</v>
      </c>
      <c r="S3697" s="9" t="s">
        <v>56</v>
      </c>
      <c r="T3697" s="47">
        <f t="shared" si="1142"/>
        <v>43748</v>
      </c>
      <c r="AE3697" s="33"/>
    </row>
    <row r="3698" spans="1:31" x14ac:dyDescent="0.2">
      <c r="A3698" s="90">
        <f t="shared" si="1148"/>
        <v>43723</v>
      </c>
      <c r="B3698" s="2">
        <f t="shared" si="1143"/>
        <v>337042.98805595003</v>
      </c>
      <c r="C3698" s="2">
        <f t="shared" si="1141"/>
        <v>311678.82644295995</v>
      </c>
      <c r="D3698" s="47">
        <f t="shared" si="1149"/>
        <v>43719</v>
      </c>
      <c r="E3698" s="3">
        <f t="shared" si="1158"/>
        <v>0</v>
      </c>
      <c r="F3698" s="4">
        <f t="shared" si="1156"/>
        <v>5</v>
      </c>
      <c r="G3698" s="4">
        <f t="shared" si="1154"/>
        <v>30</v>
      </c>
      <c r="H3698" s="2">
        <f t="shared" si="1150"/>
        <v>1</v>
      </c>
      <c r="I3698" s="2">
        <f t="shared" si="1151"/>
        <v>1.07934741</v>
      </c>
      <c r="J3698" s="2">
        <f t="shared" si="1144"/>
        <v>1.07934741</v>
      </c>
      <c r="K3698" s="2">
        <f t="shared" si="1145"/>
        <v>336409.73407304002</v>
      </c>
      <c r="L3698" s="1">
        <f t="shared" si="1152"/>
        <v>0</v>
      </c>
      <c r="M3698" s="3">
        <f t="shared" si="1140"/>
        <v>0</v>
      </c>
      <c r="N3698" s="2">
        <f t="shared" si="1146"/>
        <v>0</v>
      </c>
      <c r="O3698" s="18">
        <f t="shared" si="1153"/>
        <v>0.14499999999999999</v>
      </c>
      <c r="P3698" s="8">
        <f t="shared" si="1157"/>
        <v>1.0018823889999999</v>
      </c>
      <c r="Q3698" s="2">
        <f t="shared" si="1155"/>
        <v>633.25398290999999</v>
      </c>
      <c r="R3698" s="2">
        <f t="shared" si="1147"/>
        <v>633.25398290999999</v>
      </c>
      <c r="S3698" s="9" t="s">
        <v>56</v>
      </c>
      <c r="T3698" s="47">
        <f t="shared" si="1142"/>
        <v>43748</v>
      </c>
      <c r="AE3698" s="33"/>
    </row>
    <row r="3699" spans="1:31" x14ac:dyDescent="0.2">
      <c r="A3699" s="90">
        <f t="shared" si="1148"/>
        <v>43724</v>
      </c>
      <c r="B3699" s="2">
        <f t="shared" si="1143"/>
        <v>337169.78189395001</v>
      </c>
      <c r="C3699" s="2">
        <f t="shared" si="1141"/>
        <v>311678.82644295995</v>
      </c>
      <c r="D3699" s="47">
        <f t="shared" si="1149"/>
        <v>43719</v>
      </c>
      <c r="E3699" s="3">
        <f t="shared" si="1158"/>
        <v>0</v>
      </c>
      <c r="F3699" s="4">
        <f t="shared" si="1156"/>
        <v>6</v>
      </c>
      <c r="G3699" s="4">
        <f t="shared" si="1154"/>
        <v>30</v>
      </c>
      <c r="H3699" s="2">
        <f t="shared" si="1150"/>
        <v>1</v>
      </c>
      <c r="I3699" s="2">
        <f t="shared" si="1151"/>
        <v>1.07934741</v>
      </c>
      <c r="J3699" s="2">
        <f t="shared" si="1144"/>
        <v>1.07934741</v>
      </c>
      <c r="K3699" s="2">
        <f t="shared" si="1145"/>
        <v>336409.73407304002</v>
      </c>
      <c r="L3699" s="1">
        <f t="shared" si="1152"/>
        <v>0</v>
      </c>
      <c r="M3699" s="3">
        <f t="shared" si="1140"/>
        <v>0</v>
      </c>
      <c r="N3699" s="2">
        <f t="shared" si="1146"/>
        <v>0</v>
      </c>
      <c r="O3699" s="18">
        <f t="shared" si="1153"/>
        <v>0.14499999999999999</v>
      </c>
      <c r="P3699" s="8">
        <f t="shared" si="1157"/>
        <v>1.002259292</v>
      </c>
      <c r="Q3699" s="2">
        <f t="shared" si="1155"/>
        <v>760.04782091000004</v>
      </c>
      <c r="R3699" s="2">
        <f t="shared" si="1147"/>
        <v>760.04782091000004</v>
      </c>
      <c r="S3699" s="9" t="s">
        <v>56</v>
      </c>
      <c r="T3699" s="47">
        <f t="shared" si="1142"/>
        <v>43748</v>
      </c>
      <c r="AE3699" s="33"/>
    </row>
    <row r="3700" spans="1:31" x14ac:dyDescent="0.2">
      <c r="A3700" s="90">
        <f t="shared" si="1148"/>
        <v>43725</v>
      </c>
      <c r="B3700" s="2">
        <f t="shared" si="1143"/>
        <v>337296.62350213004</v>
      </c>
      <c r="C3700" s="2">
        <f t="shared" si="1141"/>
        <v>311678.82644295995</v>
      </c>
      <c r="D3700" s="47">
        <f t="shared" si="1149"/>
        <v>43719</v>
      </c>
      <c r="E3700" s="3">
        <f t="shared" si="1158"/>
        <v>0</v>
      </c>
      <c r="F3700" s="4">
        <f t="shared" si="1156"/>
        <v>7</v>
      </c>
      <c r="G3700" s="4">
        <f t="shared" si="1154"/>
        <v>30</v>
      </c>
      <c r="H3700" s="2">
        <f t="shared" si="1150"/>
        <v>1</v>
      </c>
      <c r="I3700" s="2">
        <f t="shared" si="1151"/>
        <v>1.07934741</v>
      </c>
      <c r="J3700" s="2">
        <f t="shared" si="1144"/>
        <v>1.07934741</v>
      </c>
      <c r="K3700" s="2">
        <f t="shared" si="1145"/>
        <v>336409.73407304002</v>
      </c>
      <c r="L3700" s="1">
        <f t="shared" si="1152"/>
        <v>0</v>
      </c>
      <c r="M3700" s="3">
        <f t="shared" si="1140"/>
        <v>0</v>
      </c>
      <c r="N3700" s="2">
        <f t="shared" si="1146"/>
        <v>0</v>
      </c>
      <c r="O3700" s="18">
        <f t="shared" si="1153"/>
        <v>0.14499999999999999</v>
      </c>
      <c r="P3700" s="8">
        <f t="shared" si="1157"/>
        <v>1.002636337</v>
      </c>
      <c r="Q3700" s="2">
        <f t="shared" si="1155"/>
        <v>886.88942909000002</v>
      </c>
      <c r="R3700" s="2">
        <f t="shared" si="1147"/>
        <v>886.88942909000002</v>
      </c>
      <c r="S3700" s="9" t="s">
        <v>56</v>
      </c>
      <c r="T3700" s="47">
        <f t="shared" si="1142"/>
        <v>43748</v>
      </c>
      <c r="AE3700" s="33"/>
    </row>
    <row r="3701" spans="1:31" x14ac:dyDescent="0.2">
      <c r="A3701" s="90">
        <f t="shared" si="1148"/>
        <v>43726</v>
      </c>
      <c r="B3701" s="2">
        <f t="shared" si="1143"/>
        <v>337423.51254409004</v>
      </c>
      <c r="C3701" s="2">
        <f t="shared" si="1141"/>
        <v>311678.82644295995</v>
      </c>
      <c r="D3701" s="47">
        <f t="shared" si="1149"/>
        <v>43719</v>
      </c>
      <c r="E3701" s="3">
        <f t="shared" si="1158"/>
        <v>0</v>
      </c>
      <c r="F3701" s="4">
        <f t="shared" si="1156"/>
        <v>8</v>
      </c>
      <c r="G3701" s="4">
        <f t="shared" si="1154"/>
        <v>30</v>
      </c>
      <c r="H3701" s="2">
        <f t="shared" si="1150"/>
        <v>1</v>
      </c>
      <c r="I3701" s="2">
        <f t="shared" si="1151"/>
        <v>1.07934741</v>
      </c>
      <c r="J3701" s="2">
        <f t="shared" si="1144"/>
        <v>1.07934741</v>
      </c>
      <c r="K3701" s="2">
        <f t="shared" si="1145"/>
        <v>336409.73407304002</v>
      </c>
      <c r="L3701" s="1">
        <f t="shared" si="1152"/>
        <v>0</v>
      </c>
      <c r="M3701" s="3">
        <f t="shared" si="1140"/>
        <v>0</v>
      </c>
      <c r="N3701" s="2">
        <f t="shared" si="1146"/>
        <v>0</v>
      </c>
      <c r="O3701" s="18">
        <f t="shared" si="1153"/>
        <v>0.14499999999999999</v>
      </c>
      <c r="P3701" s="8">
        <f t="shared" si="1157"/>
        <v>1.0030135229999999</v>
      </c>
      <c r="Q3701" s="2">
        <f t="shared" si="1155"/>
        <v>1013.77847105</v>
      </c>
      <c r="R3701" s="2">
        <f t="shared" si="1147"/>
        <v>1013.77847105</v>
      </c>
      <c r="S3701" s="9" t="s">
        <v>56</v>
      </c>
      <c r="T3701" s="47">
        <f t="shared" si="1142"/>
        <v>43748</v>
      </c>
      <c r="AE3701" s="33"/>
    </row>
    <row r="3702" spans="1:31" x14ac:dyDescent="0.2">
      <c r="A3702" s="90">
        <f t="shared" si="1148"/>
        <v>43727</v>
      </c>
      <c r="B3702" s="2">
        <f t="shared" si="1143"/>
        <v>337550.44969264005</v>
      </c>
      <c r="C3702" s="2">
        <f t="shared" si="1141"/>
        <v>311678.82644295995</v>
      </c>
      <c r="D3702" s="47">
        <f t="shared" si="1149"/>
        <v>43719</v>
      </c>
      <c r="E3702" s="3">
        <f t="shared" si="1158"/>
        <v>0</v>
      </c>
      <c r="F3702" s="4">
        <f t="shared" si="1156"/>
        <v>9</v>
      </c>
      <c r="G3702" s="4">
        <f t="shared" si="1154"/>
        <v>30</v>
      </c>
      <c r="H3702" s="2">
        <f t="shared" si="1150"/>
        <v>1</v>
      </c>
      <c r="I3702" s="2">
        <f t="shared" si="1151"/>
        <v>1.07934741</v>
      </c>
      <c r="J3702" s="2">
        <f t="shared" si="1144"/>
        <v>1.07934741</v>
      </c>
      <c r="K3702" s="2">
        <f t="shared" si="1145"/>
        <v>336409.73407304002</v>
      </c>
      <c r="L3702" s="1">
        <f t="shared" si="1152"/>
        <v>0</v>
      </c>
      <c r="M3702" s="3">
        <f t="shared" si="1140"/>
        <v>0</v>
      </c>
      <c r="N3702" s="2">
        <f t="shared" si="1146"/>
        <v>0</v>
      </c>
      <c r="O3702" s="18">
        <f t="shared" si="1153"/>
        <v>0.14499999999999999</v>
      </c>
      <c r="P3702" s="8">
        <f t="shared" si="1157"/>
        <v>1.0033908520000001</v>
      </c>
      <c r="Q3702" s="2">
        <f t="shared" si="1155"/>
        <v>1140.7156196000001</v>
      </c>
      <c r="R3702" s="2">
        <f t="shared" si="1147"/>
        <v>1140.7156196000001</v>
      </c>
      <c r="S3702" s="9" t="s">
        <v>56</v>
      </c>
      <c r="T3702" s="47">
        <f t="shared" si="1142"/>
        <v>43748</v>
      </c>
      <c r="AE3702" s="33"/>
    </row>
    <row r="3703" spans="1:31" x14ac:dyDescent="0.2">
      <c r="A3703" s="90">
        <f t="shared" si="1148"/>
        <v>43728</v>
      </c>
      <c r="B3703" s="2">
        <f t="shared" si="1143"/>
        <v>337677.43427496002</v>
      </c>
      <c r="C3703" s="2">
        <f t="shared" si="1141"/>
        <v>311678.82644295995</v>
      </c>
      <c r="D3703" s="47">
        <f t="shared" si="1149"/>
        <v>43719</v>
      </c>
      <c r="E3703" s="3">
        <f t="shared" si="1158"/>
        <v>0</v>
      </c>
      <c r="F3703" s="4">
        <f t="shared" si="1156"/>
        <v>10</v>
      </c>
      <c r="G3703" s="4">
        <f t="shared" si="1154"/>
        <v>30</v>
      </c>
      <c r="H3703" s="2">
        <f t="shared" si="1150"/>
        <v>1</v>
      </c>
      <c r="I3703" s="2">
        <f t="shared" si="1151"/>
        <v>1.07934741</v>
      </c>
      <c r="J3703" s="2">
        <f t="shared" si="1144"/>
        <v>1.07934741</v>
      </c>
      <c r="K3703" s="2">
        <f t="shared" si="1145"/>
        <v>336409.73407304002</v>
      </c>
      <c r="L3703" s="1">
        <f t="shared" si="1152"/>
        <v>0</v>
      </c>
      <c r="M3703" s="3">
        <f t="shared" si="1140"/>
        <v>0</v>
      </c>
      <c r="N3703" s="2">
        <f t="shared" si="1146"/>
        <v>0</v>
      </c>
      <c r="O3703" s="18">
        <f t="shared" si="1153"/>
        <v>0.14499999999999999</v>
      </c>
      <c r="P3703" s="8">
        <f t="shared" si="1157"/>
        <v>1.003768322</v>
      </c>
      <c r="Q3703" s="2">
        <f t="shared" si="1155"/>
        <v>1267.7002019199999</v>
      </c>
      <c r="R3703" s="2">
        <f t="shared" si="1147"/>
        <v>1267.7002019199999</v>
      </c>
      <c r="S3703" s="9" t="s">
        <v>56</v>
      </c>
      <c r="T3703" s="47">
        <f t="shared" si="1142"/>
        <v>43748</v>
      </c>
      <c r="AE3703" s="33"/>
    </row>
    <row r="3704" spans="1:31" x14ac:dyDescent="0.2">
      <c r="A3704" s="90">
        <f t="shared" si="1148"/>
        <v>43729</v>
      </c>
      <c r="B3704" s="2">
        <f t="shared" si="1143"/>
        <v>337804.46696387004</v>
      </c>
      <c r="C3704" s="2">
        <f t="shared" si="1141"/>
        <v>311678.82644295995</v>
      </c>
      <c r="D3704" s="47">
        <f t="shared" si="1149"/>
        <v>43719</v>
      </c>
      <c r="E3704" s="3">
        <f t="shared" si="1158"/>
        <v>0</v>
      </c>
      <c r="F3704" s="4">
        <f t="shared" si="1156"/>
        <v>11</v>
      </c>
      <c r="G3704" s="4">
        <f t="shared" si="1154"/>
        <v>30</v>
      </c>
      <c r="H3704" s="2">
        <f t="shared" si="1150"/>
        <v>1</v>
      </c>
      <c r="I3704" s="2">
        <f t="shared" si="1151"/>
        <v>1.07934741</v>
      </c>
      <c r="J3704" s="2">
        <f t="shared" si="1144"/>
        <v>1.07934741</v>
      </c>
      <c r="K3704" s="2">
        <f t="shared" si="1145"/>
        <v>336409.73407304002</v>
      </c>
      <c r="L3704" s="1">
        <f t="shared" si="1152"/>
        <v>0</v>
      </c>
      <c r="M3704" s="3">
        <f t="shared" si="1140"/>
        <v>0</v>
      </c>
      <c r="N3704" s="2">
        <f t="shared" si="1146"/>
        <v>0</v>
      </c>
      <c r="O3704" s="18">
        <f t="shared" si="1153"/>
        <v>0.14499999999999999</v>
      </c>
      <c r="P3704" s="8">
        <f t="shared" si="1157"/>
        <v>1.0041459349999999</v>
      </c>
      <c r="Q3704" s="2">
        <f t="shared" si="1155"/>
        <v>1394.7328908300001</v>
      </c>
      <c r="R3704" s="2">
        <f t="shared" si="1147"/>
        <v>1394.7328908300001</v>
      </c>
      <c r="S3704" s="9" t="s">
        <v>56</v>
      </c>
      <c r="T3704" s="47">
        <f t="shared" si="1142"/>
        <v>43748</v>
      </c>
      <c r="AE3704" s="33"/>
    </row>
    <row r="3705" spans="1:31" x14ac:dyDescent="0.2">
      <c r="A3705" s="90">
        <f t="shared" si="1148"/>
        <v>43730</v>
      </c>
      <c r="B3705" s="2">
        <f t="shared" si="1143"/>
        <v>337931.54708655004</v>
      </c>
      <c r="C3705" s="2">
        <f t="shared" si="1141"/>
        <v>311678.82644295995</v>
      </c>
      <c r="D3705" s="47">
        <f t="shared" si="1149"/>
        <v>43719</v>
      </c>
      <c r="E3705" s="3">
        <f t="shared" si="1158"/>
        <v>0</v>
      </c>
      <c r="F3705" s="4">
        <f t="shared" si="1156"/>
        <v>12</v>
      </c>
      <c r="G3705" s="4">
        <f t="shared" si="1154"/>
        <v>30</v>
      </c>
      <c r="H3705" s="2">
        <f t="shared" si="1150"/>
        <v>1</v>
      </c>
      <c r="I3705" s="2">
        <f t="shared" si="1151"/>
        <v>1.07934741</v>
      </c>
      <c r="J3705" s="2">
        <f t="shared" si="1144"/>
        <v>1.07934741</v>
      </c>
      <c r="K3705" s="2">
        <f t="shared" si="1145"/>
        <v>336409.73407304002</v>
      </c>
      <c r="L3705" s="1">
        <f t="shared" si="1152"/>
        <v>0</v>
      </c>
      <c r="M3705" s="3">
        <f t="shared" si="1140"/>
        <v>0</v>
      </c>
      <c r="N3705" s="2">
        <f t="shared" si="1146"/>
        <v>0</v>
      </c>
      <c r="O3705" s="18">
        <f t="shared" si="1153"/>
        <v>0.14499999999999999</v>
      </c>
      <c r="P3705" s="8">
        <f t="shared" si="1157"/>
        <v>1.004523689</v>
      </c>
      <c r="Q3705" s="2">
        <f t="shared" si="1155"/>
        <v>1521.81301351</v>
      </c>
      <c r="R3705" s="2">
        <f t="shared" si="1147"/>
        <v>1521.81301351</v>
      </c>
      <c r="S3705" s="9" t="s">
        <v>56</v>
      </c>
      <c r="T3705" s="47">
        <f t="shared" si="1142"/>
        <v>43748</v>
      </c>
      <c r="AE3705" s="33"/>
    </row>
    <row r="3706" spans="1:31" x14ac:dyDescent="0.2">
      <c r="A3706" s="90">
        <f t="shared" si="1148"/>
        <v>43731</v>
      </c>
      <c r="B3706" s="2">
        <f t="shared" si="1143"/>
        <v>338058.67531583004</v>
      </c>
      <c r="C3706" s="2">
        <f t="shared" si="1141"/>
        <v>311678.82644295995</v>
      </c>
      <c r="D3706" s="47">
        <f t="shared" si="1149"/>
        <v>43719</v>
      </c>
      <c r="E3706" s="3">
        <f t="shared" si="1158"/>
        <v>0</v>
      </c>
      <c r="F3706" s="4">
        <f t="shared" si="1156"/>
        <v>13</v>
      </c>
      <c r="G3706" s="4">
        <f t="shared" si="1154"/>
        <v>30</v>
      </c>
      <c r="H3706" s="2">
        <f t="shared" si="1150"/>
        <v>1</v>
      </c>
      <c r="I3706" s="2">
        <f t="shared" si="1151"/>
        <v>1.07934741</v>
      </c>
      <c r="J3706" s="2">
        <f t="shared" si="1144"/>
        <v>1.07934741</v>
      </c>
      <c r="K3706" s="2">
        <f t="shared" si="1145"/>
        <v>336409.73407304002</v>
      </c>
      <c r="L3706" s="1">
        <f t="shared" si="1152"/>
        <v>0</v>
      </c>
      <c r="M3706" s="3">
        <f t="shared" si="1140"/>
        <v>0</v>
      </c>
      <c r="N3706" s="2">
        <f t="shared" si="1146"/>
        <v>0</v>
      </c>
      <c r="O3706" s="18">
        <f t="shared" si="1153"/>
        <v>0.14499999999999999</v>
      </c>
      <c r="P3706" s="8">
        <f t="shared" si="1157"/>
        <v>1.0049015859999999</v>
      </c>
      <c r="Q3706" s="2">
        <f t="shared" si="1155"/>
        <v>1648.9412427899999</v>
      </c>
      <c r="R3706" s="2">
        <f t="shared" si="1147"/>
        <v>1648.9412427899999</v>
      </c>
      <c r="S3706" s="9" t="s">
        <v>56</v>
      </c>
      <c r="T3706" s="47">
        <f t="shared" si="1142"/>
        <v>43748</v>
      </c>
      <c r="AE3706" s="33"/>
    </row>
    <row r="3707" spans="1:31" x14ac:dyDescent="0.2">
      <c r="A3707" s="90">
        <f t="shared" si="1148"/>
        <v>43732</v>
      </c>
      <c r="B3707" s="2">
        <f t="shared" si="1143"/>
        <v>338185.85097888001</v>
      </c>
      <c r="C3707" s="2">
        <f t="shared" si="1141"/>
        <v>311678.82644295995</v>
      </c>
      <c r="D3707" s="47">
        <f t="shared" si="1149"/>
        <v>43719</v>
      </c>
      <c r="E3707" s="3">
        <f t="shared" si="1158"/>
        <v>0</v>
      </c>
      <c r="F3707" s="4">
        <f t="shared" si="1156"/>
        <v>14</v>
      </c>
      <c r="G3707" s="4">
        <f t="shared" si="1154"/>
        <v>30</v>
      </c>
      <c r="H3707" s="2">
        <f t="shared" si="1150"/>
        <v>1</v>
      </c>
      <c r="I3707" s="2">
        <f t="shared" si="1151"/>
        <v>1.07934741</v>
      </c>
      <c r="J3707" s="2">
        <f t="shared" si="1144"/>
        <v>1.07934741</v>
      </c>
      <c r="K3707" s="2">
        <f t="shared" si="1145"/>
        <v>336409.73407304002</v>
      </c>
      <c r="L3707" s="1">
        <f t="shared" si="1152"/>
        <v>0</v>
      </c>
      <c r="M3707" s="3">
        <f t="shared" si="1140"/>
        <v>0</v>
      </c>
      <c r="N3707" s="2">
        <f t="shared" si="1146"/>
        <v>0</v>
      </c>
      <c r="O3707" s="18">
        <f t="shared" si="1153"/>
        <v>0.14499999999999999</v>
      </c>
      <c r="P3707" s="8">
        <f t="shared" si="1157"/>
        <v>1.0052796239999999</v>
      </c>
      <c r="Q3707" s="2">
        <f t="shared" si="1155"/>
        <v>1776.1169058400001</v>
      </c>
      <c r="R3707" s="2">
        <f t="shared" si="1147"/>
        <v>1776.1169058400001</v>
      </c>
      <c r="S3707" s="9" t="s">
        <v>56</v>
      </c>
      <c r="T3707" s="47">
        <f t="shared" si="1142"/>
        <v>43748</v>
      </c>
      <c r="AE3707" s="33"/>
    </row>
    <row r="3708" spans="1:31" x14ac:dyDescent="0.2">
      <c r="A3708" s="90">
        <f t="shared" si="1148"/>
        <v>43733</v>
      </c>
      <c r="B3708" s="2">
        <f t="shared" si="1143"/>
        <v>338313.07474852004</v>
      </c>
      <c r="C3708" s="2">
        <f t="shared" si="1141"/>
        <v>311678.82644295995</v>
      </c>
      <c r="D3708" s="47">
        <f t="shared" si="1149"/>
        <v>43719</v>
      </c>
      <c r="E3708" s="3">
        <f t="shared" si="1158"/>
        <v>0</v>
      </c>
      <c r="F3708" s="4">
        <f t="shared" si="1156"/>
        <v>15</v>
      </c>
      <c r="G3708" s="4">
        <f t="shared" si="1154"/>
        <v>30</v>
      </c>
      <c r="H3708" s="2">
        <f t="shared" si="1150"/>
        <v>1</v>
      </c>
      <c r="I3708" s="2">
        <f t="shared" si="1151"/>
        <v>1.07934741</v>
      </c>
      <c r="J3708" s="2">
        <f t="shared" si="1144"/>
        <v>1.07934741</v>
      </c>
      <c r="K3708" s="2">
        <f t="shared" si="1145"/>
        <v>336409.73407304002</v>
      </c>
      <c r="L3708" s="1">
        <f t="shared" si="1152"/>
        <v>0</v>
      </c>
      <c r="M3708" s="3">
        <f t="shared" si="1140"/>
        <v>0</v>
      </c>
      <c r="N3708" s="2">
        <f t="shared" si="1146"/>
        <v>0</v>
      </c>
      <c r="O3708" s="18">
        <f t="shared" si="1153"/>
        <v>0.14499999999999999</v>
      </c>
      <c r="P3708" s="8">
        <f t="shared" si="1157"/>
        <v>1.005657805</v>
      </c>
      <c r="Q3708" s="2">
        <f t="shared" si="1155"/>
        <v>1903.3406754800001</v>
      </c>
      <c r="R3708" s="2">
        <f t="shared" si="1147"/>
        <v>1903.3406754800001</v>
      </c>
      <c r="S3708" s="9" t="s">
        <v>56</v>
      </c>
      <c r="T3708" s="47">
        <f t="shared" si="1142"/>
        <v>43748</v>
      </c>
      <c r="AE3708" s="33"/>
    </row>
    <row r="3709" spans="1:31" x14ac:dyDescent="0.2">
      <c r="A3709" s="90">
        <f t="shared" si="1148"/>
        <v>43734</v>
      </c>
      <c r="B3709" s="2">
        <f t="shared" si="1143"/>
        <v>338440.34628835</v>
      </c>
      <c r="C3709" s="2">
        <f t="shared" si="1141"/>
        <v>311678.82644295995</v>
      </c>
      <c r="D3709" s="47">
        <f t="shared" si="1149"/>
        <v>43719</v>
      </c>
      <c r="E3709" s="3">
        <f t="shared" si="1158"/>
        <v>0</v>
      </c>
      <c r="F3709" s="4">
        <f t="shared" si="1156"/>
        <v>16</v>
      </c>
      <c r="G3709" s="4">
        <f t="shared" si="1154"/>
        <v>30</v>
      </c>
      <c r="H3709" s="2">
        <f t="shared" si="1150"/>
        <v>1</v>
      </c>
      <c r="I3709" s="2">
        <f t="shared" si="1151"/>
        <v>1.07934741</v>
      </c>
      <c r="J3709" s="2">
        <f t="shared" si="1144"/>
        <v>1.07934741</v>
      </c>
      <c r="K3709" s="2">
        <f t="shared" si="1145"/>
        <v>336409.73407304002</v>
      </c>
      <c r="L3709" s="1">
        <f t="shared" si="1152"/>
        <v>0</v>
      </c>
      <c r="M3709" s="3">
        <f t="shared" si="1140"/>
        <v>0</v>
      </c>
      <c r="N3709" s="2">
        <f t="shared" si="1146"/>
        <v>0</v>
      </c>
      <c r="O3709" s="18">
        <f t="shared" si="1153"/>
        <v>0.14499999999999999</v>
      </c>
      <c r="P3709" s="8">
        <f t="shared" si="1157"/>
        <v>1.0060361280000001</v>
      </c>
      <c r="Q3709" s="2">
        <f t="shared" si="1155"/>
        <v>2030.61221531</v>
      </c>
      <c r="R3709" s="2">
        <f t="shared" si="1147"/>
        <v>2030.61221531</v>
      </c>
      <c r="S3709" s="9" t="s">
        <v>56</v>
      </c>
      <c r="T3709" s="47">
        <f t="shared" si="1142"/>
        <v>43748</v>
      </c>
      <c r="AE3709" s="33"/>
    </row>
    <row r="3710" spans="1:31" x14ac:dyDescent="0.2">
      <c r="A3710" s="90">
        <f t="shared" si="1148"/>
        <v>43735</v>
      </c>
      <c r="B3710" s="2">
        <f t="shared" si="1143"/>
        <v>338567.66593476001</v>
      </c>
      <c r="C3710" s="2">
        <f t="shared" si="1141"/>
        <v>311678.82644295995</v>
      </c>
      <c r="D3710" s="47">
        <f t="shared" si="1149"/>
        <v>43719</v>
      </c>
      <c r="E3710" s="3">
        <f t="shared" si="1158"/>
        <v>0</v>
      </c>
      <c r="F3710" s="4">
        <f t="shared" si="1156"/>
        <v>17</v>
      </c>
      <c r="G3710" s="4">
        <f t="shared" si="1154"/>
        <v>30</v>
      </c>
      <c r="H3710" s="2">
        <f t="shared" si="1150"/>
        <v>1</v>
      </c>
      <c r="I3710" s="2">
        <f t="shared" si="1151"/>
        <v>1.07934741</v>
      </c>
      <c r="J3710" s="2">
        <f t="shared" si="1144"/>
        <v>1.07934741</v>
      </c>
      <c r="K3710" s="2">
        <f t="shared" si="1145"/>
        <v>336409.73407304002</v>
      </c>
      <c r="L3710" s="1">
        <f t="shared" si="1152"/>
        <v>0</v>
      </c>
      <c r="M3710" s="3">
        <f t="shared" si="1140"/>
        <v>0</v>
      </c>
      <c r="N3710" s="2">
        <f t="shared" si="1146"/>
        <v>0</v>
      </c>
      <c r="O3710" s="18">
        <f t="shared" si="1153"/>
        <v>0.14499999999999999</v>
      </c>
      <c r="P3710" s="8">
        <f t="shared" si="1157"/>
        <v>1.006414594</v>
      </c>
      <c r="Q3710" s="2">
        <f t="shared" si="1155"/>
        <v>2157.9318617200001</v>
      </c>
      <c r="R3710" s="2">
        <f t="shared" si="1147"/>
        <v>2157.9318617200001</v>
      </c>
      <c r="S3710" s="9" t="s">
        <v>56</v>
      </c>
      <c r="T3710" s="47">
        <f t="shared" si="1142"/>
        <v>43748</v>
      </c>
      <c r="AE3710" s="33"/>
    </row>
    <row r="3711" spans="1:31" x14ac:dyDescent="0.2">
      <c r="A3711" s="90">
        <f t="shared" si="1148"/>
        <v>43736</v>
      </c>
      <c r="B3711" s="2">
        <f t="shared" si="1143"/>
        <v>338695.03335136001</v>
      </c>
      <c r="C3711" s="2">
        <f t="shared" si="1141"/>
        <v>311678.82644295995</v>
      </c>
      <c r="D3711" s="47">
        <f t="shared" si="1149"/>
        <v>43719</v>
      </c>
      <c r="E3711" s="3">
        <f t="shared" si="1158"/>
        <v>0</v>
      </c>
      <c r="F3711" s="4">
        <f t="shared" si="1156"/>
        <v>18</v>
      </c>
      <c r="G3711" s="4">
        <f t="shared" si="1154"/>
        <v>30</v>
      </c>
      <c r="H3711" s="2">
        <f t="shared" si="1150"/>
        <v>1</v>
      </c>
      <c r="I3711" s="2">
        <f t="shared" si="1151"/>
        <v>1.07934741</v>
      </c>
      <c r="J3711" s="2">
        <f t="shared" si="1144"/>
        <v>1.07934741</v>
      </c>
      <c r="K3711" s="2">
        <f t="shared" si="1145"/>
        <v>336409.73407304002</v>
      </c>
      <c r="L3711" s="1">
        <f t="shared" si="1152"/>
        <v>0</v>
      </c>
      <c r="M3711" s="3">
        <f t="shared" ref="M3711:M3774" si="1159">IF(DAY(A3711)=E$2,VLOOKUP(A3711,$W$10:$AD$316,5),0)</f>
        <v>0</v>
      </c>
      <c r="N3711" s="2">
        <f t="shared" si="1146"/>
        <v>0</v>
      </c>
      <c r="O3711" s="18">
        <f t="shared" si="1153"/>
        <v>0.14499999999999999</v>
      </c>
      <c r="P3711" s="8">
        <f t="shared" si="1157"/>
        <v>1.0067932020000001</v>
      </c>
      <c r="Q3711" s="2">
        <f t="shared" si="1155"/>
        <v>2285.2992783200002</v>
      </c>
      <c r="R3711" s="2">
        <f t="shared" si="1147"/>
        <v>2285.2992783200002</v>
      </c>
      <c r="S3711" s="9" t="s">
        <v>56</v>
      </c>
      <c r="T3711" s="47">
        <f t="shared" si="1142"/>
        <v>43748</v>
      </c>
      <c r="AE3711" s="33"/>
    </row>
    <row r="3712" spans="1:31" x14ac:dyDescent="0.2">
      <c r="A3712" s="90">
        <f t="shared" si="1148"/>
        <v>43737</v>
      </c>
      <c r="B3712" s="2">
        <f t="shared" si="1143"/>
        <v>338822.44853814004</v>
      </c>
      <c r="C3712" s="2">
        <f t="shared" ref="C3712:C3775" si="1160">IF(DAY(A3711)=$E$2,VLOOKUP(A3711,W$10:X$316,2),C3711)</f>
        <v>311678.82644295995</v>
      </c>
      <c r="D3712" s="47">
        <f t="shared" si="1149"/>
        <v>43719</v>
      </c>
      <c r="E3712" s="3">
        <f t="shared" si="1158"/>
        <v>0</v>
      </c>
      <c r="F3712" s="4">
        <f t="shared" si="1156"/>
        <v>19</v>
      </c>
      <c r="G3712" s="4">
        <f t="shared" si="1154"/>
        <v>30</v>
      </c>
      <c r="H3712" s="2">
        <f t="shared" si="1150"/>
        <v>1</v>
      </c>
      <c r="I3712" s="2">
        <f t="shared" si="1151"/>
        <v>1.07934741</v>
      </c>
      <c r="J3712" s="2">
        <f t="shared" si="1144"/>
        <v>1.07934741</v>
      </c>
      <c r="K3712" s="2">
        <f t="shared" si="1145"/>
        <v>336409.73407304002</v>
      </c>
      <c r="L3712" s="1">
        <f t="shared" si="1152"/>
        <v>0</v>
      </c>
      <c r="M3712" s="3">
        <f t="shared" si="1159"/>
        <v>0</v>
      </c>
      <c r="N3712" s="2">
        <f t="shared" si="1146"/>
        <v>0</v>
      </c>
      <c r="O3712" s="18">
        <f t="shared" si="1153"/>
        <v>0.14499999999999999</v>
      </c>
      <c r="P3712" s="8">
        <f t="shared" si="1157"/>
        <v>1.007171952</v>
      </c>
      <c r="Q3712" s="2">
        <f t="shared" si="1155"/>
        <v>2412.7144650999999</v>
      </c>
      <c r="R3712" s="2">
        <f t="shared" si="1147"/>
        <v>2412.7144650999999</v>
      </c>
      <c r="S3712" s="9" t="s">
        <v>56</v>
      </c>
      <c r="T3712" s="47">
        <f t="shared" ref="T3712:T3775" si="1161">IF(DAY(A3712)=E$2+1,VLOOKUP(A3711,$W$10:$AD$316,8),T3711)</f>
        <v>43748</v>
      </c>
      <c r="AE3712" s="33"/>
    </row>
    <row r="3713" spans="1:31" x14ac:dyDescent="0.2">
      <c r="A3713" s="90">
        <f t="shared" si="1148"/>
        <v>43738</v>
      </c>
      <c r="B3713" s="2">
        <f t="shared" si="1143"/>
        <v>338949.91183151002</v>
      </c>
      <c r="C3713" s="2">
        <f t="shared" si="1160"/>
        <v>311678.82644295995</v>
      </c>
      <c r="D3713" s="47">
        <f t="shared" si="1149"/>
        <v>43719</v>
      </c>
      <c r="E3713" s="3">
        <f t="shared" si="1158"/>
        <v>0</v>
      </c>
      <c r="F3713" s="4">
        <f t="shared" si="1156"/>
        <v>20</v>
      </c>
      <c r="G3713" s="4">
        <f t="shared" si="1154"/>
        <v>30</v>
      </c>
      <c r="H3713" s="2">
        <f t="shared" si="1150"/>
        <v>1</v>
      </c>
      <c r="I3713" s="2">
        <f t="shared" si="1151"/>
        <v>1.07934741</v>
      </c>
      <c r="J3713" s="2">
        <f t="shared" si="1144"/>
        <v>1.07934741</v>
      </c>
      <c r="K3713" s="2">
        <f t="shared" si="1145"/>
        <v>336409.73407304002</v>
      </c>
      <c r="L3713" s="1">
        <f t="shared" si="1152"/>
        <v>0</v>
      </c>
      <c r="M3713" s="3">
        <f t="shared" si="1159"/>
        <v>0</v>
      </c>
      <c r="N3713" s="2">
        <f t="shared" si="1146"/>
        <v>0</v>
      </c>
      <c r="O3713" s="18">
        <f t="shared" si="1153"/>
        <v>0.14499999999999999</v>
      </c>
      <c r="P3713" s="8">
        <f t="shared" si="1157"/>
        <v>1.0075508449999999</v>
      </c>
      <c r="Q3713" s="2">
        <f t="shared" si="1155"/>
        <v>2540.1777584699998</v>
      </c>
      <c r="R3713" s="2">
        <f t="shared" si="1147"/>
        <v>2540.1777584699998</v>
      </c>
      <c r="S3713" s="9" t="s">
        <v>56</v>
      </c>
      <c r="T3713" s="47">
        <f t="shared" si="1161"/>
        <v>43748</v>
      </c>
      <c r="AE3713" s="33"/>
    </row>
    <row r="3714" spans="1:31" x14ac:dyDescent="0.2">
      <c r="A3714" s="90">
        <f t="shared" si="1148"/>
        <v>43739</v>
      </c>
      <c r="B3714" s="2">
        <f t="shared" si="1143"/>
        <v>339077.42289506999</v>
      </c>
      <c r="C3714" s="2">
        <f t="shared" si="1160"/>
        <v>311678.82644295995</v>
      </c>
      <c r="D3714" s="47">
        <f t="shared" si="1149"/>
        <v>43719</v>
      </c>
      <c r="E3714" s="3">
        <f t="shared" si="1158"/>
        <v>0</v>
      </c>
      <c r="F3714" s="4">
        <f t="shared" si="1156"/>
        <v>21</v>
      </c>
      <c r="G3714" s="4">
        <f t="shared" si="1154"/>
        <v>30</v>
      </c>
      <c r="H3714" s="2">
        <f t="shared" si="1150"/>
        <v>1</v>
      </c>
      <c r="I3714" s="2">
        <f t="shared" si="1151"/>
        <v>1.07934741</v>
      </c>
      <c r="J3714" s="2">
        <f t="shared" si="1144"/>
        <v>1.07934741</v>
      </c>
      <c r="K3714" s="2">
        <f t="shared" si="1145"/>
        <v>336409.73407304002</v>
      </c>
      <c r="L3714" s="1">
        <f t="shared" si="1152"/>
        <v>0</v>
      </c>
      <c r="M3714" s="3">
        <f t="shared" si="1159"/>
        <v>0</v>
      </c>
      <c r="N3714" s="2">
        <f t="shared" si="1146"/>
        <v>0</v>
      </c>
      <c r="O3714" s="18">
        <f t="shared" si="1153"/>
        <v>0.14499999999999999</v>
      </c>
      <c r="P3714" s="8">
        <f t="shared" si="1157"/>
        <v>1.0079298800000001</v>
      </c>
      <c r="Q3714" s="2">
        <f t="shared" si="1155"/>
        <v>2667.6888220300002</v>
      </c>
      <c r="R3714" s="2">
        <f t="shared" si="1147"/>
        <v>2667.6888220300002</v>
      </c>
      <c r="S3714" s="9" t="s">
        <v>56</v>
      </c>
      <c r="T3714" s="47">
        <f t="shared" si="1161"/>
        <v>43748</v>
      </c>
      <c r="AE3714" s="33"/>
    </row>
    <row r="3715" spans="1:31" x14ac:dyDescent="0.2">
      <c r="A3715" s="90">
        <f t="shared" si="1148"/>
        <v>43740</v>
      </c>
      <c r="B3715" s="2">
        <f t="shared" si="1143"/>
        <v>339204.98206521</v>
      </c>
      <c r="C3715" s="2">
        <f t="shared" si="1160"/>
        <v>311678.82644295995</v>
      </c>
      <c r="D3715" s="47">
        <f t="shared" si="1149"/>
        <v>43719</v>
      </c>
      <c r="E3715" s="3">
        <f t="shared" si="1158"/>
        <v>0</v>
      </c>
      <c r="F3715" s="4">
        <f t="shared" si="1156"/>
        <v>22</v>
      </c>
      <c r="G3715" s="4">
        <f t="shared" si="1154"/>
        <v>30</v>
      </c>
      <c r="H3715" s="2">
        <f t="shared" si="1150"/>
        <v>1</v>
      </c>
      <c r="I3715" s="2">
        <f t="shared" si="1151"/>
        <v>1.07934741</v>
      </c>
      <c r="J3715" s="2">
        <f t="shared" si="1144"/>
        <v>1.07934741</v>
      </c>
      <c r="K3715" s="2">
        <f t="shared" si="1145"/>
        <v>336409.73407304002</v>
      </c>
      <c r="L3715" s="1">
        <f t="shared" si="1152"/>
        <v>0</v>
      </c>
      <c r="M3715" s="3">
        <f t="shared" si="1159"/>
        <v>0</v>
      </c>
      <c r="N3715" s="2">
        <f t="shared" si="1146"/>
        <v>0</v>
      </c>
      <c r="O3715" s="18">
        <f t="shared" si="1153"/>
        <v>0.14499999999999999</v>
      </c>
      <c r="P3715" s="8">
        <f t="shared" si="1157"/>
        <v>1.008309058</v>
      </c>
      <c r="Q3715" s="2">
        <f t="shared" si="1155"/>
        <v>2795.2479921700001</v>
      </c>
      <c r="R3715" s="2">
        <f t="shared" si="1147"/>
        <v>2795.2479921700001</v>
      </c>
      <c r="S3715" s="9" t="s">
        <v>56</v>
      </c>
      <c r="T3715" s="47">
        <f t="shared" si="1161"/>
        <v>43748</v>
      </c>
      <c r="AE3715" s="33"/>
    </row>
    <row r="3716" spans="1:31" x14ac:dyDescent="0.2">
      <c r="A3716" s="90">
        <f t="shared" si="1148"/>
        <v>43741</v>
      </c>
      <c r="B3716" s="2">
        <f t="shared" si="1143"/>
        <v>339332.58934195002</v>
      </c>
      <c r="C3716" s="2">
        <f t="shared" si="1160"/>
        <v>311678.82644295995</v>
      </c>
      <c r="D3716" s="47">
        <f t="shared" si="1149"/>
        <v>43719</v>
      </c>
      <c r="E3716" s="3">
        <f t="shared" si="1158"/>
        <v>0</v>
      </c>
      <c r="F3716" s="4">
        <f t="shared" si="1156"/>
        <v>23</v>
      </c>
      <c r="G3716" s="4">
        <f t="shared" si="1154"/>
        <v>30</v>
      </c>
      <c r="H3716" s="2">
        <f t="shared" si="1150"/>
        <v>1</v>
      </c>
      <c r="I3716" s="2">
        <f t="shared" si="1151"/>
        <v>1.07934741</v>
      </c>
      <c r="J3716" s="2">
        <f t="shared" si="1144"/>
        <v>1.07934741</v>
      </c>
      <c r="K3716" s="2">
        <f t="shared" si="1145"/>
        <v>336409.73407304002</v>
      </c>
      <c r="L3716" s="1">
        <f t="shared" si="1152"/>
        <v>0</v>
      </c>
      <c r="M3716" s="3">
        <f t="shared" si="1159"/>
        <v>0</v>
      </c>
      <c r="N3716" s="2">
        <f t="shared" si="1146"/>
        <v>0</v>
      </c>
      <c r="O3716" s="18">
        <f t="shared" si="1153"/>
        <v>0.14499999999999999</v>
      </c>
      <c r="P3716" s="8">
        <f t="shared" si="1157"/>
        <v>1.0086883790000001</v>
      </c>
      <c r="Q3716" s="2">
        <f t="shared" si="1155"/>
        <v>2922.8552689100002</v>
      </c>
      <c r="R3716" s="2">
        <f t="shared" si="1147"/>
        <v>2922.8552689100002</v>
      </c>
      <c r="S3716" s="9" t="s">
        <v>56</v>
      </c>
      <c r="T3716" s="47">
        <f t="shared" si="1161"/>
        <v>43748</v>
      </c>
      <c r="AE3716" s="33"/>
    </row>
    <row r="3717" spans="1:31" x14ac:dyDescent="0.2">
      <c r="A3717" s="90">
        <f t="shared" si="1148"/>
        <v>43742</v>
      </c>
      <c r="B3717" s="2">
        <f t="shared" si="1143"/>
        <v>339460.24438887002</v>
      </c>
      <c r="C3717" s="2">
        <f t="shared" si="1160"/>
        <v>311678.82644295995</v>
      </c>
      <c r="D3717" s="47">
        <f t="shared" si="1149"/>
        <v>43719</v>
      </c>
      <c r="E3717" s="3">
        <f t="shared" si="1158"/>
        <v>0</v>
      </c>
      <c r="F3717" s="4">
        <f t="shared" si="1156"/>
        <v>24</v>
      </c>
      <c r="G3717" s="4">
        <f t="shared" si="1154"/>
        <v>30</v>
      </c>
      <c r="H3717" s="2">
        <f t="shared" si="1150"/>
        <v>1</v>
      </c>
      <c r="I3717" s="2">
        <f t="shared" si="1151"/>
        <v>1.07934741</v>
      </c>
      <c r="J3717" s="2">
        <f t="shared" si="1144"/>
        <v>1.07934741</v>
      </c>
      <c r="K3717" s="2">
        <f t="shared" si="1145"/>
        <v>336409.73407304002</v>
      </c>
      <c r="L3717" s="1">
        <f t="shared" si="1152"/>
        <v>0</v>
      </c>
      <c r="M3717" s="3">
        <f t="shared" si="1159"/>
        <v>0</v>
      </c>
      <c r="N3717" s="2">
        <f t="shared" si="1146"/>
        <v>0</v>
      </c>
      <c r="O3717" s="18">
        <f t="shared" si="1153"/>
        <v>0.14499999999999999</v>
      </c>
      <c r="P3717" s="8">
        <f t="shared" si="1157"/>
        <v>1.0090678420000001</v>
      </c>
      <c r="Q3717" s="2">
        <f t="shared" si="1155"/>
        <v>3050.5103158299999</v>
      </c>
      <c r="R3717" s="2">
        <f t="shared" si="1147"/>
        <v>3050.5103158299999</v>
      </c>
      <c r="S3717" s="9" t="s">
        <v>56</v>
      </c>
      <c r="T3717" s="47">
        <f t="shared" si="1161"/>
        <v>43748</v>
      </c>
      <c r="AE3717" s="33"/>
    </row>
    <row r="3718" spans="1:31" x14ac:dyDescent="0.2">
      <c r="A3718" s="90">
        <f t="shared" si="1148"/>
        <v>43743</v>
      </c>
      <c r="B3718" s="2">
        <f t="shared" si="1143"/>
        <v>339587.94754238002</v>
      </c>
      <c r="C3718" s="2">
        <f t="shared" si="1160"/>
        <v>311678.82644295995</v>
      </c>
      <c r="D3718" s="47">
        <f t="shared" si="1149"/>
        <v>43719</v>
      </c>
      <c r="E3718" s="3">
        <f t="shared" si="1158"/>
        <v>0</v>
      </c>
      <c r="F3718" s="4">
        <f t="shared" si="1156"/>
        <v>25</v>
      </c>
      <c r="G3718" s="4">
        <f t="shared" si="1154"/>
        <v>30</v>
      </c>
      <c r="H3718" s="2">
        <f t="shared" si="1150"/>
        <v>1</v>
      </c>
      <c r="I3718" s="2">
        <f t="shared" si="1151"/>
        <v>1.07934741</v>
      </c>
      <c r="J3718" s="2">
        <f t="shared" si="1144"/>
        <v>1.07934741</v>
      </c>
      <c r="K3718" s="2">
        <f t="shared" si="1145"/>
        <v>336409.73407304002</v>
      </c>
      <c r="L3718" s="1">
        <f t="shared" si="1152"/>
        <v>0</v>
      </c>
      <c r="M3718" s="3">
        <f t="shared" si="1159"/>
        <v>0</v>
      </c>
      <c r="N3718" s="2">
        <f t="shared" si="1146"/>
        <v>0</v>
      </c>
      <c r="O3718" s="18">
        <f t="shared" si="1153"/>
        <v>0.14499999999999999</v>
      </c>
      <c r="P3718" s="8">
        <f t="shared" si="1157"/>
        <v>1.009447448</v>
      </c>
      <c r="Q3718" s="2">
        <f t="shared" si="1155"/>
        <v>3178.2134693399998</v>
      </c>
      <c r="R3718" s="2">
        <f t="shared" si="1147"/>
        <v>3178.2134693399998</v>
      </c>
      <c r="S3718" s="9" t="s">
        <v>56</v>
      </c>
      <c r="T3718" s="47">
        <f t="shared" si="1161"/>
        <v>43748</v>
      </c>
      <c r="AE3718" s="33"/>
    </row>
    <row r="3719" spans="1:31" x14ac:dyDescent="0.2">
      <c r="A3719" s="90">
        <f t="shared" si="1148"/>
        <v>43744</v>
      </c>
      <c r="B3719" s="2">
        <f t="shared" si="1143"/>
        <v>339715.69880249002</v>
      </c>
      <c r="C3719" s="2">
        <f t="shared" si="1160"/>
        <v>311678.82644295995</v>
      </c>
      <c r="D3719" s="47">
        <f t="shared" si="1149"/>
        <v>43719</v>
      </c>
      <c r="E3719" s="3">
        <f t="shared" si="1158"/>
        <v>0</v>
      </c>
      <c r="F3719" s="4">
        <f t="shared" si="1156"/>
        <v>26</v>
      </c>
      <c r="G3719" s="4">
        <f t="shared" si="1154"/>
        <v>30</v>
      </c>
      <c r="H3719" s="2">
        <f t="shared" si="1150"/>
        <v>1</v>
      </c>
      <c r="I3719" s="2">
        <f t="shared" si="1151"/>
        <v>1.07934741</v>
      </c>
      <c r="J3719" s="2">
        <f t="shared" si="1144"/>
        <v>1.07934741</v>
      </c>
      <c r="K3719" s="2">
        <f t="shared" si="1145"/>
        <v>336409.73407304002</v>
      </c>
      <c r="L3719" s="1">
        <f t="shared" si="1152"/>
        <v>0</v>
      </c>
      <c r="M3719" s="3">
        <f t="shared" si="1159"/>
        <v>0</v>
      </c>
      <c r="N3719" s="2">
        <f t="shared" si="1146"/>
        <v>0</v>
      </c>
      <c r="O3719" s="18">
        <f t="shared" si="1153"/>
        <v>0.14499999999999999</v>
      </c>
      <c r="P3719" s="8">
        <f t="shared" si="1157"/>
        <v>1.0098271969999999</v>
      </c>
      <c r="Q3719" s="2">
        <f t="shared" si="1155"/>
        <v>3305.96472945</v>
      </c>
      <c r="R3719" s="2">
        <f t="shared" si="1147"/>
        <v>3305.96472945</v>
      </c>
      <c r="S3719" s="9" t="s">
        <v>56</v>
      </c>
      <c r="T3719" s="47">
        <f t="shared" si="1161"/>
        <v>43748</v>
      </c>
      <c r="AE3719" s="33"/>
    </row>
    <row r="3720" spans="1:31" x14ac:dyDescent="0.2">
      <c r="A3720" s="90">
        <f t="shared" si="1148"/>
        <v>43745</v>
      </c>
      <c r="B3720" s="2">
        <f t="shared" si="1143"/>
        <v>339843.49783278001</v>
      </c>
      <c r="C3720" s="2">
        <f t="shared" si="1160"/>
        <v>311678.82644295995</v>
      </c>
      <c r="D3720" s="47">
        <f t="shared" si="1149"/>
        <v>43719</v>
      </c>
      <c r="E3720" s="3">
        <f t="shared" si="1158"/>
        <v>0</v>
      </c>
      <c r="F3720" s="4">
        <f t="shared" si="1156"/>
        <v>27</v>
      </c>
      <c r="G3720" s="4">
        <f t="shared" si="1154"/>
        <v>30</v>
      </c>
      <c r="H3720" s="2">
        <f t="shared" si="1150"/>
        <v>1</v>
      </c>
      <c r="I3720" s="2">
        <f t="shared" si="1151"/>
        <v>1.07934741</v>
      </c>
      <c r="J3720" s="2">
        <f t="shared" si="1144"/>
        <v>1.07934741</v>
      </c>
      <c r="K3720" s="2">
        <f t="shared" si="1145"/>
        <v>336409.73407304002</v>
      </c>
      <c r="L3720" s="1">
        <f t="shared" si="1152"/>
        <v>0</v>
      </c>
      <c r="M3720" s="3">
        <f t="shared" si="1159"/>
        <v>0</v>
      </c>
      <c r="N3720" s="2">
        <f t="shared" si="1146"/>
        <v>0</v>
      </c>
      <c r="O3720" s="18">
        <f t="shared" si="1153"/>
        <v>0.14499999999999999</v>
      </c>
      <c r="P3720" s="8">
        <f t="shared" si="1157"/>
        <v>1.010207088</v>
      </c>
      <c r="Q3720" s="2">
        <f t="shared" si="1155"/>
        <v>3433.7637597399998</v>
      </c>
      <c r="R3720" s="2">
        <f t="shared" si="1147"/>
        <v>3433.7637597399998</v>
      </c>
      <c r="S3720" s="9" t="s">
        <v>56</v>
      </c>
      <c r="T3720" s="47">
        <f t="shared" si="1161"/>
        <v>43748</v>
      </c>
      <c r="AE3720" s="33"/>
    </row>
    <row r="3721" spans="1:31" x14ac:dyDescent="0.2">
      <c r="A3721" s="90">
        <f t="shared" si="1148"/>
        <v>43746</v>
      </c>
      <c r="B3721" s="2">
        <f t="shared" si="1143"/>
        <v>339971.34530606004</v>
      </c>
      <c r="C3721" s="2">
        <f t="shared" si="1160"/>
        <v>311678.82644295995</v>
      </c>
      <c r="D3721" s="47">
        <f t="shared" si="1149"/>
        <v>43719</v>
      </c>
      <c r="E3721" s="3">
        <f t="shared" si="1158"/>
        <v>0</v>
      </c>
      <c r="F3721" s="4">
        <f t="shared" si="1156"/>
        <v>28</v>
      </c>
      <c r="G3721" s="4">
        <f t="shared" si="1154"/>
        <v>30</v>
      </c>
      <c r="H3721" s="2">
        <f t="shared" si="1150"/>
        <v>1</v>
      </c>
      <c r="I3721" s="2">
        <f t="shared" si="1151"/>
        <v>1.07934741</v>
      </c>
      <c r="J3721" s="2">
        <f t="shared" si="1144"/>
        <v>1.07934741</v>
      </c>
      <c r="K3721" s="2">
        <f t="shared" si="1145"/>
        <v>336409.73407304002</v>
      </c>
      <c r="L3721" s="1">
        <f t="shared" si="1152"/>
        <v>0</v>
      </c>
      <c r="M3721" s="3">
        <f t="shared" si="1159"/>
        <v>0</v>
      </c>
      <c r="N3721" s="2">
        <f t="shared" si="1146"/>
        <v>0</v>
      </c>
      <c r="O3721" s="18">
        <f t="shared" si="1153"/>
        <v>0.14499999999999999</v>
      </c>
      <c r="P3721" s="8">
        <f t="shared" si="1157"/>
        <v>1.0105871230000001</v>
      </c>
      <c r="Q3721" s="2">
        <f t="shared" si="1155"/>
        <v>3561.6112330199999</v>
      </c>
      <c r="R3721" s="2">
        <f t="shared" si="1147"/>
        <v>3561.6112330199999</v>
      </c>
      <c r="S3721" s="9" t="s">
        <v>56</v>
      </c>
      <c r="T3721" s="47">
        <f t="shared" si="1161"/>
        <v>43748</v>
      </c>
      <c r="AE3721" s="33"/>
    </row>
    <row r="3722" spans="1:31" x14ac:dyDescent="0.2">
      <c r="A3722" s="90">
        <f t="shared" si="1148"/>
        <v>43747</v>
      </c>
      <c r="B3722" s="2">
        <f t="shared" ref="B3722:B3785" si="1162">(K3722+Q3722)</f>
        <v>340099.24054953002</v>
      </c>
      <c r="C3722" s="2">
        <f t="shared" si="1160"/>
        <v>311678.82644295995</v>
      </c>
      <c r="D3722" s="47">
        <f t="shared" si="1149"/>
        <v>43719</v>
      </c>
      <c r="E3722" s="3">
        <f t="shared" si="1158"/>
        <v>0</v>
      </c>
      <c r="F3722" s="4">
        <f t="shared" si="1156"/>
        <v>29</v>
      </c>
      <c r="G3722" s="4">
        <f t="shared" si="1154"/>
        <v>30</v>
      </c>
      <c r="H3722" s="2">
        <f t="shared" si="1150"/>
        <v>1</v>
      </c>
      <c r="I3722" s="2">
        <f t="shared" si="1151"/>
        <v>1.07934741</v>
      </c>
      <c r="J3722" s="2">
        <f t="shared" ref="J3722:J3785" si="1163">TRUNC(H3722*I3722,8)</f>
        <v>1.07934741</v>
      </c>
      <c r="K3722" s="2">
        <f t="shared" ref="K3722:K3785" si="1164">TRUNC(C3722*J3722,8)</f>
        <v>336409.73407304002</v>
      </c>
      <c r="L3722" s="1">
        <f t="shared" si="1152"/>
        <v>0</v>
      </c>
      <c r="M3722" s="3">
        <f t="shared" si="1159"/>
        <v>0</v>
      </c>
      <c r="N3722" s="2">
        <f t="shared" ref="N3722:N3785" si="1165">IF(M3722&gt;0,TRUNC((M3722*K3722),8),0)</f>
        <v>0</v>
      </c>
      <c r="O3722" s="18">
        <f t="shared" si="1153"/>
        <v>0.14499999999999999</v>
      </c>
      <c r="P3722" s="8">
        <f t="shared" si="1157"/>
        <v>1.0109672999999999</v>
      </c>
      <c r="Q3722" s="2">
        <f t="shared" si="1155"/>
        <v>3689.5064764899998</v>
      </c>
      <c r="R3722" s="2">
        <f t="shared" ref="R3722:R3785" si="1166">(N3722+Q3722)</f>
        <v>3689.5064764899998</v>
      </c>
      <c r="S3722" s="9" t="s">
        <v>56</v>
      </c>
      <c r="T3722" s="47">
        <f t="shared" si="1161"/>
        <v>43748</v>
      </c>
      <c r="AE3722" s="33"/>
    </row>
    <row r="3723" spans="1:31" x14ac:dyDescent="0.2">
      <c r="A3723" s="90">
        <f t="shared" ref="A3723:A3786" si="1167">(A3722+1)</f>
        <v>43748</v>
      </c>
      <c r="B3723" s="2">
        <f t="shared" si="1162"/>
        <v>340227.18423601001</v>
      </c>
      <c r="C3723" s="2">
        <f t="shared" si="1160"/>
        <v>311678.82644295995</v>
      </c>
      <c r="D3723" s="47">
        <f t="shared" ref="D3723:D3786" si="1168">IF(DAY(A3722)=$E$2,A3723,D3722)</f>
        <v>43719</v>
      </c>
      <c r="E3723" s="3">
        <f t="shared" si="1158"/>
        <v>0</v>
      </c>
      <c r="F3723" s="4">
        <f t="shared" si="1156"/>
        <v>30</v>
      </c>
      <c r="G3723" s="4">
        <f t="shared" si="1154"/>
        <v>30</v>
      </c>
      <c r="H3723" s="2">
        <f t="shared" ref="H3723:H3786" si="1169">TRUNC(((1+$E3723)^($F3723/$G3723)),8)</f>
        <v>1</v>
      </c>
      <c r="I3723" s="2">
        <f t="shared" ref="I3723:I3786" si="1170">IF(DAY(A3722)=E$2,J3722,I3722)</f>
        <v>1.07934741</v>
      </c>
      <c r="J3723" s="2">
        <f t="shared" si="1163"/>
        <v>1.07934741</v>
      </c>
      <c r="K3723" s="2">
        <f t="shared" si="1164"/>
        <v>336409.73407304002</v>
      </c>
      <c r="L3723" s="1">
        <f t="shared" ref="L3723:L3786" si="1171">IF(DAY(A3723)=E$2,VLOOKUP(A3723,$W$10:$AD$316,7),0)</f>
        <v>122</v>
      </c>
      <c r="M3723" s="3">
        <f t="shared" si="1159"/>
        <v>0</v>
      </c>
      <c r="N3723" s="2">
        <f t="shared" si="1165"/>
        <v>0</v>
      </c>
      <c r="O3723" s="18">
        <f t="shared" ref="O3723:O3786" si="1172">(O3722)</f>
        <v>0.14499999999999999</v>
      </c>
      <c r="P3723" s="8">
        <f t="shared" si="1157"/>
        <v>1.0113476210000001</v>
      </c>
      <c r="Q3723" s="2">
        <f t="shared" si="1155"/>
        <v>3817.4501629699998</v>
      </c>
      <c r="R3723" s="2">
        <f t="shared" si="1166"/>
        <v>3817.4501629699998</v>
      </c>
      <c r="S3723" s="9" t="s">
        <v>56</v>
      </c>
      <c r="T3723" s="47">
        <f t="shared" si="1161"/>
        <v>43748</v>
      </c>
      <c r="AE3723" s="33"/>
    </row>
    <row r="3724" spans="1:31" x14ac:dyDescent="0.2">
      <c r="A3724" s="90">
        <f t="shared" si="1167"/>
        <v>43749</v>
      </c>
      <c r="B3724" s="2">
        <f t="shared" si="1162"/>
        <v>340351.04632402002</v>
      </c>
      <c r="C3724" s="2">
        <f t="shared" si="1160"/>
        <v>315215.63963914994</v>
      </c>
      <c r="D3724" s="47">
        <f t="shared" si="1168"/>
        <v>43749</v>
      </c>
      <c r="E3724" s="3">
        <f t="shared" si="1158"/>
        <v>0</v>
      </c>
      <c r="F3724" s="4">
        <f t="shared" si="1156"/>
        <v>1</v>
      </c>
      <c r="G3724" s="4">
        <f t="shared" ref="G3724:G3787" si="1173">IF(DAY(A3724)=E$2+1,DAY(EOMONTH(A3724,0)), IF(DAY(A3724)&lt;&gt;$E$2+1,G3723))</f>
        <v>31</v>
      </c>
      <c r="H3724" s="2">
        <f t="shared" si="1169"/>
        <v>1</v>
      </c>
      <c r="I3724" s="2">
        <f t="shared" si="1170"/>
        <v>1.07934741</v>
      </c>
      <c r="J3724" s="2">
        <f t="shared" si="1163"/>
        <v>1.07934741</v>
      </c>
      <c r="K3724" s="2">
        <f t="shared" si="1164"/>
        <v>340227.18423601001</v>
      </c>
      <c r="L3724" s="1">
        <f t="shared" si="1171"/>
        <v>0</v>
      </c>
      <c r="M3724" s="3">
        <f t="shared" si="1159"/>
        <v>0</v>
      </c>
      <c r="N3724" s="2">
        <f t="shared" si="1165"/>
        <v>0</v>
      </c>
      <c r="O3724" s="18">
        <f t="shared" si="1172"/>
        <v>0.14499999999999999</v>
      </c>
      <c r="P3724" s="8">
        <f t="shared" si="1157"/>
        <v>1.0003640570000001</v>
      </c>
      <c r="Q3724" s="2">
        <f t="shared" si="1155"/>
        <v>123.86208800999999</v>
      </c>
      <c r="R3724" s="2">
        <f t="shared" si="1166"/>
        <v>123.86208800999999</v>
      </c>
      <c r="S3724" s="9" t="s">
        <v>56</v>
      </c>
      <c r="T3724" s="47">
        <f t="shared" si="1161"/>
        <v>43779</v>
      </c>
      <c r="AE3724" s="33"/>
    </row>
    <row r="3725" spans="1:31" x14ac:dyDescent="0.2">
      <c r="A3725" s="90">
        <f t="shared" si="1167"/>
        <v>43750</v>
      </c>
      <c r="B3725" s="2">
        <f t="shared" si="1162"/>
        <v>340474.95366224</v>
      </c>
      <c r="C3725" s="2">
        <f t="shared" si="1160"/>
        <v>315215.63963914994</v>
      </c>
      <c r="D3725" s="47">
        <f t="shared" si="1168"/>
        <v>43749</v>
      </c>
      <c r="E3725" s="3">
        <f t="shared" si="1158"/>
        <v>0</v>
      </c>
      <c r="F3725" s="4">
        <f t="shared" si="1156"/>
        <v>2</v>
      </c>
      <c r="G3725" s="4">
        <f t="shared" si="1173"/>
        <v>31</v>
      </c>
      <c r="H3725" s="2">
        <f t="shared" si="1169"/>
        <v>1</v>
      </c>
      <c r="I3725" s="2">
        <f t="shared" si="1170"/>
        <v>1.07934741</v>
      </c>
      <c r="J3725" s="2">
        <f t="shared" si="1163"/>
        <v>1.07934741</v>
      </c>
      <c r="K3725" s="2">
        <f t="shared" si="1164"/>
        <v>340227.18423601001</v>
      </c>
      <c r="L3725" s="1">
        <f t="shared" si="1171"/>
        <v>0</v>
      </c>
      <c r="M3725" s="3">
        <f t="shared" si="1159"/>
        <v>0</v>
      </c>
      <c r="N3725" s="2">
        <f t="shared" si="1165"/>
        <v>0</v>
      </c>
      <c r="O3725" s="18">
        <f t="shared" si="1172"/>
        <v>0.14499999999999999</v>
      </c>
      <c r="P3725" s="8">
        <f t="shared" si="1157"/>
        <v>1.0007282470000001</v>
      </c>
      <c r="Q3725" s="2">
        <f t="shared" si="1155"/>
        <v>247.76942622999999</v>
      </c>
      <c r="R3725" s="2">
        <f t="shared" si="1166"/>
        <v>247.76942622999999</v>
      </c>
      <c r="S3725" s="9" t="s">
        <v>56</v>
      </c>
      <c r="T3725" s="47">
        <f t="shared" si="1161"/>
        <v>43779</v>
      </c>
      <c r="AE3725" s="33"/>
    </row>
    <row r="3726" spans="1:31" x14ac:dyDescent="0.2">
      <c r="A3726" s="90">
        <f t="shared" si="1167"/>
        <v>43751</v>
      </c>
      <c r="B3726" s="2">
        <f t="shared" si="1162"/>
        <v>340598.90591045999</v>
      </c>
      <c r="C3726" s="2">
        <f t="shared" si="1160"/>
        <v>315215.63963914994</v>
      </c>
      <c r="D3726" s="47">
        <f t="shared" si="1168"/>
        <v>43749</v>
      </c>
      <c r="E3726" s="3">
        <f t="shared" si="1158"/>
        <v>0</v>
      </c>
      <c r="F3726" s="4">
        <f t="shared" si="1156"/>
        <v>3</v>
      </c>
      <c r="G3726" s="4">
        <f t="shared" si="1173"/>
        <v>31</v>
      </c>
      <c r="H3726" s="2">
        <f t="shared" si="1169"/>
        <v>1</v>
      </c>
      <c r="I3726" s="2">
        <f t="shared" si="1170"/>
        <v>1.07934741</v>
      </c>
      <c r="J3726" s="2">
        <f t="shared" si="1163"/>
        <v>1.07934741</v>
      </c>
      <c r="K3726" s="2">
        <f t="shared" si="1164"/>
        <v>340227.18423601001</v>
      </c>
      <c r="L3726" s="1">
        <f t="shared" si="1171"/>
        <v>0</v>
      </c>
      <c r="M3726" s="3">
        <f t="shared" si="1159"/>
        <v>0</v>
      </c>
      <c r="N3726" s="2">
        <f t="shared" si="1165"/>
        <v>0</v>
      </c>
      <c r="O3726" s="18">
        <f t="shared" si="1172"/>
        <v>0.14499999999999999</v>
      </c>
      <c r="P3726" s="8">
        <f t="shared" si="1157"/>
        <v>1.0010925690000001</v>
      </c>
      <c r="Q3726" s="2">
        <f t="shared" ref="Q3726:Q3789" si="1174">TRUNC((P3726-1)*K3726,8)</f>
        <v>371.72167445000002</v>
      </c>
      <c r="R3726" s="2">
        <f t="shared" si="1166"/>
        <v>371.72167445000002</v>
      </c>
      <c r="S3726" s="9" t="s">
        <v>56</v>
      </c>
      <c r="T3726" s="47">
        <f t="shared" si="1161"/>
        <v>43779</v>
      </c>
      <c r="AE3726" s="33"/>
    </row>
    <row r="3727" spans="1:31" x14ac:dyDescent="0.2">
      <c r="A3727" s="90">
        <f t="shared" si="1167"/>
        <v>43752</v>
      </c>
      <c r="B3727" s="2">
        <f t="shared" si="1162"/>
        <v>340722.90340889001</v>
      </c>
      <c r="C3727" s="2">
        <f t="shared" si="1160"/>
        <v>315215.63963914994</v>
      </c>
      <c r="D3727" s="47">
        <f t="shared" si="1168"/>
        <v>43749</v>
      </c>
      <c r="E3727" s="3">
        <f t="shared" si="1158"/>
        <v>0</v>
      </c>
      <c r="F3727" s="4">
        <f t="shared" si="1156"/>
        <v>4</v>
      </c>
      <c r="G3727" s="4">
        <f t="shared" si="1173"/>
        <v>31</v>
      </c>
      <c r="H3727" s="2">
        <f t="shared" si="1169"/>
        <v>1</v>
      </c>
      <c r="I3727" s="2">
        <f t="shared" si="1170"/>
        <v>1.07934741</v>
      </c>
      <c r="J3727" s="2">
        <f t="shared" si="1163"/>
        <v>1.07934741</v>
      </c>
      <c r="K3727" s="2">
        <f t="shared" si="1164"/>
        <v>340227.18423601001</v>
      </c>
      <c r="L3727" s="1">
        <f t="shared" si="1171"/>
        <v>0</v>
      </c>
      <c r="M3727" s="3">
        <f t="shared" si="1159"/>
        <v>0</v>
      </c>
      <c r="N3727" s="2">
        <f t="shared" si="1165"/>
        <v>0</v>
      </c>
      <c r="O3727" s="18">
        <f t="shared" si="1172"/>
        <v>0.14499999999999999</v>
      </c>
      <c r="P3727" s="8">
        <f t="shared" si="1157"/>
        <v>1.001457024</v>
      </c>
      <c r="Q3727" s="2">
        <f t="shared" si="1174"/>
        <v>495.71917287999997</v>
      </c>
      <c r="R3727" s="2">
        <f t="shared" si="1166"/>
        <v>495.71917287999997</v>
      </c>
      <c r="S3727" s="9" t="s">
        <v>56</v>
      </c>
      <c r="T3727" s="47">
        <f t="shared" si="1161"/>
        <v>43779</v>
      </c>
      <c r="AE3727" s="33"/>
    </row>
    <row r="3728" spans="1:31" x14ac:dyDescent="0.2">
      <c r="A3728" s="90">
        <f t="shared" si="1167"/>
        <v>43753</v>
      </c>
      <c r="B3728" s="2">
        <f t="shared" si="1162"/>
        <v>340846.94615754002</v>
      </c>
      <c r="C3728" s="2">
        <f t="shared" si="1160"/>
        <v>315215.63963914994</v>
      </c>
      <c r="D3728" s="47">
        <f t="shared" si="1168"/>
        <v>43749</v>
      </c>
      <c r="E3728" s="3">
        <f t="shared" si="1158"/>
        <v>0</v>
      </c>
      <c r="F3728" s="4">
        <f t="shared" ref="F3728:F3791" si="1175">IF(DAY(A3728)=E$2+1,1,F3727+1)</f>
        <v>5</v>
      </c>
      <c r="G3728" s="4">
        <f t="shared" si="1173"/>
        <v>31</v>
      </c>
      <c r="H3728" s="2">
        <f t="shared" si="1169"/>
        <v>1</v>
      </c>
      <c r="I3728" s="2">
        <f t="shared" si="1170"/>
        <v>1.07934741</v>
      </c>
      <c r="J3728" s="2">
        <f t="shared" si="1163"/>
        <v>1.07934741</v>
      </c>
      <c r="K3728" s="2">
        <f t="shared" si="1164"/>
        <v>340227.18423601001</v>
      </c>
      <c r="L3728" s="1">
        <f t="shared" si="1171"/>
        <v>0</v>
      </c>
      <c r="M3728" s="3">
        <f t="shared" si="1159"/>
        <v>0</v>
      </c>
      <c r="N3728" s="2">
        <f t="shared" si="1165"/>
        <v>0</v>
      </c>
      <c r="O3728" s="18">
        <f t="shared" si="1172"/>
        <v>0.14499999999999999</v>
      </c>
      <c r="P3728" s="8">
        <f t="shared" si="1157"/>
        <v>1.0018216120000001</v>
      </c>
      <c r="Q3728" s="2">
        <f t="shared" si="1174"/>
        <v>619.76192153</v>
      </c>
      <c r="R3728" s="2">
        <f t="shared" si="1166"/>
        <v>619.76192153</v>
      </c>
      <c r="S3728" s="9" t="s">
        <v>56</v>
      </c>
      <c r="T3728" s="47">
        <f t="shared" si="1161"/>
        <v>43779</v>
      </c>
      <c r="AE3728" s="33"/>
    </row>
    <row r="3729" spans="1:31" x14ac:dyDescent="0.2">
      <c r="A3729" s="90">
        <f t="shared" si="1167"/>
        <v>43754</v>
      </c>
      <c r="B3729" s="2">
        <f t="shared" si="1162"/>
        <v>340971.03381617001</v>
      </c>
      <c r="C3729" s="2">
        <f t="shared" si="1160"/>
        <v>315215.63963914994</v>
      </c>
      <c r="D3729" s="47">
        <f t="shared" si="1168"/>
        <v>43749</v>
      </c>
      <c r="E3729" s="3">
        <f t="shared" si="1158"/>
        <v>0</v>
      </c>
      <c r="F3729" s="4">
        <f t="shared" si="1175"/>
        <v>6</v>
      </c>
      <c r="G3729" s="4">
        <f t="shared" si="1173"/>
        <v>31</v>
      </c>
      <c r="H3729" s="2">
        <f t="shared" si="1169"/>
        <v>1</v>
      </c>
      <c r="I3729" s="2">
        <f t="shared" si="1170"/>
        <v>1.07934741</v>
      </c>
      <c r="J3729" s="2">
        <f t="shared" si="1163"/>
        <v>1.07934741</v>
      </c>
      <c r="K3729" s="2">
        <f t="shared" si="1164"/>
        <v>340227.18423601001</v>
      </c>
      <c r="L3729" s="1">
        <f t="shared" si="1171"/>
        <v>0</v>
      </c>
      <c r="M3729" s="3">
        <f t="shared" si="1159"/>
        <v>0</v>
      </c>
      <c r="N3729" s="2">
        <f t="shared" si="1165"/>
        <v>0</v>
      </c>
      <c r="O3729" s="18">
        <f t="shared" si="1172"/>
        <v>0.14499999999999999</v>
      </c>
      <c r="P3729" s="8">
        <f t="shared" si="1157"/>
        <v>1.002186332</v>
      </c>
      <c r="Q3729" s="2">
        <f t="shared" si="1174"/>
        <v>743.84958015999996</v>
      </c>
      <c r="R3729" s="2">
        <f t="shared" si="1166"/>
        <v>743.84958015999996</v>
      </c>
      <c r="S3729" s="9" t="s">
        <v>56</v>
      </c>
      <c r="T3729" s="47">
        <f t="shared" si="1161"/>
        <v>43779</v>
      </c>
      <c r="AE3729" s="33"/>
    </row>
    <row r="3730" spans="1:31" x14ac:dyDescent="0.2">
      <c r="A3730" s="90">
        <f t="shared" si="1167"/>
        <v>43755</v>
      </c>
      <c r="B3730" s="2">
        <f t="shared" si="1162"/>
        <v>341095.16672502004</v>
      </c>
      <c r="C3730" s="2">
        <f t="shared" si="1160"/>
        <v>315215.63963914994</v>
      </c>
      <c r="D3730" s="47">
        <f t="shared" si="1168"/>
        <v>43749</v>
      </c>
      <c r="E3730" s="3">
        <f t="shared" si="1158"/>
        <v>0</v>
      </c>
      <c r="F3730" s="4">
        <f t="shared" si="1175"/>
        <v>7</v>
      </c>
      <c r="G3730" s="4">
        <f t="shared" si="1173"/>
        <v>31</v>
      </c>
      <c r="H3730" s="2">
        <f t="shared" si="1169"/>
        <v>1</v>
      </c>
      <c r="I3730" s="2">
        <f t="shared" si="1170"/>
        <v>1.07934741</v>
      </c>
      <c r="J3730" s="2">
        <f t="shared" si="1163"/>
        <v>1.07934741</v>
      </c>
      <c r="K3730" s="2">
        <f t="shared" si="1164"/>
        <v>340227.18423601001</v>
      </c>
      <c r="L3730" s="1">
        <f t="shared" si="1171"/>
        <v>0</v>
      </c>
      <c r="M3730" s="3">
        <f t="shared" si="1159"/>
        <v>0</v>
      </c>
      <c r="N3730" s="2">
        <f t="shared" si="1165"/>
        <v>0</v>
      </c>
      <c r="O3730" s="18">
        <f t="shared" si="1172"/>
        <v>0.14499999999999999</v>
      </c>
      <c r="P3730" s="8">
        <f t="shared" si="1157"/>
        <v>1.002551185</v>
      </c>
      <c r="Q3730" s="2">
        <f t="shared" si="1174"/>
        <v>867.98248900999999</v>
      </c>
      <c r="R3730" s="2">
        <f t="shared" si="1166"/>
        <v>867.98248900999999</v>
      </c>
      <c r="S3730" s="9" t="s">
        <v>56</v>
      </c>
      <c r="T3730" s="47">
        <f t="shared" si="1161"/>
        <v>43779</v>
      </c>
      <c r="AE3730" s="33"/>
    </row>
    <row r="3731" spans="1:31" x14ac:dyDescent="0.2">
      <c r="A3731" s="90">
        <f t="shared" si="1167"/>
        <v>43756</v>
      </c>
      <c r="B3731" s="2">
        <f t="shared" si="1162"/>
        <v>341219.34488409001</v>
      </c>
      <c r="C3731" s="2">
        <f t="shared" si="1160"/>
        <v>315215.63963914994</v>
      </c>
      <c r="D3731" s="47">
        <f t="shared" si="1168"/>
        <v>43749</v>
      </c>
      <c r="E3731" s="3">
        <f t="shared" si="1158"/>
        <v>0</v>
      </c>
      <c r="F3731" s="4">
        <f t="shared" si="1175"/>
        <v>8</v>
      </c>
      <c r="G3731" s="4">
        <f t="shared" si="1173"/>
        <v>31</v>
      </c>
      <c r="H3731" s="2">
        <f t="shared" si="1169"/>
        <v>1</v>
      </c>
      <c r="I3731" s="2">
        <f t="shared" si="1170"/>
        <v>1.07934741</v>
      </c>
      <c r="J3731" s="2">
        <f t="shared" si="1163"/>
        <v>1.07934741</v>
      </c>
      <c r="K3731" s="2">
        <f t="shared" si="1164"/>
        <v>340227.18423601001</v>
      </c>
      <c r="L3731" s="1">
        <f t="shared" si="1171"/>
        <v>0</v>
      </c>
      <c r="M3731" s="3">
        <f t="shared" si="1159"/>
        <v>0</v>
      </c>
      <c r="N3731" s="2">
        <f t="shared" si="1165"/>
        <v>0</v>
      </c>
      <c r="O3731" s="18">
        <f t="shared" si="1172"/>
        <v>0.14499999999999999</v>
      </c>
      <c r="P3731" s="8">
        <f t="shared" si="1157"/>
        <v>1.0029161710000001</v>
      </c>
      <c r="Q3731" s="2">
        <f t="shared" si="1174"/>
        <v>992.16064807999999</v>
      </c>
      <c r="R3731" s="2">
        <f t="shared" si="1166"/>
        <v>992.16064807999999</v>
      </c>
      <c r="S3731" s="9" t="s">
        <v>56</v>
      </c>
      <c r="T3731" s="47">
        <f t="shared" si="1161"/>
        <v>43779</v>
      </c>
      <c r="AE3731" s="33"/>
    </row>
    <row r="3732" spans="1:31" x14ac:dyDescent="0.2">
      <c r="A3732" s="90">
        <f t="shared" si="1167"/>
        <v>43757</v>
      </c>
      <c r="B3732" s="2">
        <f t="shared" si="1162"/>
        <v>341343.56829337002</v>
      </c>
      <c r="C3732" s="2">
        <f t="shared" si="1160"/>
        <v>315215.63963914994</v>
      </c>
      <c r="D3732" s="47">
        <f t="shared" si="1168"/>
        <v>43749</v>
      </c>
      <c r="E3732" s="3">
        <f t="shared" si="1158"/>
        <v>0</v>
      </c>
      <c r="F3732" s="4">
        <f t="shared" si="1175"/>
        <v>9</v>
      </c>
      <c r="G3732" s="4">
        <f t="shared" si="1173"/>
        <v>31</v>
      </c>
      <c r="H3732" s="2">
        <f t="shared" si="1169"/>
        <v>1</v>
      </c>
      <c r="I3732" s="2">
        <f t="shared" si="1170"/>
        <v>1.07934741</v>
      </c>
      <c r="J3732" s="2">
        <f t="shared" si="1163"/>
        <v>1.07934741</v>
      </c>
      <c r="K3732" s="2">
        <f t="shared" si="1164"/>
        <v>340227.18423601001</v>
      </c>
      <c r="L3732" s="1">
        <f t="shared" si="1171"/>
        <v>0</v>
      </c>
      <c r="M3732" s="3">
        <f t="shared" si="1159"/>
        <v>0</v>
      </c>
      <c r="N3732" s="2">
        <f t="shared" si="1165"/>
        <v>0</v>
      </c>
      <c r="O3732" s="18">
        <f t="shared" si="1172"/>
        <v>0.14499999999999999</v>
      </c>
      <c r="P3732" s="8">
        <f t="shared" si="1157"/>
        <v>1.0032812900000001</v>
      </c>
      <c r="Q3732" s="2">
        <f t="shared" si="1174"/>
        <v>1116.38405736</v>
      </c>
      <c r="R3732" s="2">
        <f t="shared" si="1166"/>
        <v>1116.38405736</v>
      </c>
      <c r="S3732" s="9" t="s">
        <v>56</v>
      </c>
      <c r="T3732" s="47">
        <f t="shared" si="1161"/>
        <v>43779</v>
      </c>
      <c r="AE3732" s="33"/>
    </row>
    <row r="3733" spans="1:31" x14ac:dyDescent="0.2">
      <c r="A3733" s="90">
        <f t="shared" si="1167"/>
        <v>43758</v>
      </c>
      <c r="B3733" s="2">
        <f t="shared" si="1162"/>
        <v>341467.83695286</v>
      </c>
      <c r="C3733" s="2">
        <f t="shared" si="1160"/>
        <v>315215.63963914994</v>
      </c>
      <c r="D3733" s="47">
        <f t="shared" si="1168"/>
        <v>43749</v>
      </c>
      <c r="E3733" s="3">
        <f t="shared" si="1158"/>
        <v>0</v>
      </c>
      <c r="F3733" s="4">
        <f t="shared" si="1175"/>
        <v>10</v>
      </c>
      <c r="G3733" s="4">
        <f t="shared" si="1173"/>
        <v>31</v>
      </c>
      <c r="H3733" s="2">
        <f t="shared" si="1169"/>
        <v>1</v>
      </c>
      <c r="I3733" s="2">
        <f t="shared" si="1170"/>
        <v>1.07934741</v>
      </c>
      <c r="J3733" s="2">
        <f t="shared" si="1163"/>
        <v>1.07934741</v>
      </c>
      <c r="K3733" s="2">
        <f t="shared" si="1164"/>
        <v>340227.18423601001</v>
      </c>
      <c r="L3733" s="1">
        <f t="shared" si="1171"/>
        <v>0</v>
      </c>
      <c r="M3733" s="3">
        <f t="shared" si="1159"/>
        <v>0</v>
      </c>
      <c r="N3733" s="2">
        <f t="shared" si="1165"/>
        <v>0</v>
      </c>
      <c r="O3733" s="18">
        <f t="shared" si="1172"/>
        <v>0.14499999999999999</v>
      </c>
      <c r="P3733" s="8">
        <f t="shared" si="1157"/>
        <v>1.003646542</v>
      </c>
      <c r="Q3733" s="2">
        <f t="shared" si="1174"/>
        <v>1240.6527168499999</v>
      </c>
      <c r="R3733" s="2">
        <f t="shared" si="1166"/>
        <v>1240.6527168499999</v>
      </c>
      <c r="S3733" s="9" t="s">
        <v>56</v>
      </c>
      <c r="T3733" s="47">
        <f t="shared" si="1161"/>
        <v>43779</v>
      </c>
      <c r="AE3733" s="33"/>
    </row>
    <row r="3734" spans="1:31" x14ac:dyDescent="0.2">
      <c r="A3734" s="90">
        <f t="shared" si="1167"/>
        <v>43759</v>
      </c>
      <c r="B3734" s="2">
        <f t="shared" si="1162"/>
        <v>341592.15086257999</v>
      </c>
      <c r="C3734" s="2">
        <f t="shared" si="1160"/>
        <v>315215.63963914994</v>
      </c>
      <c r="D3734" s="47">
        <f t="shared" si="1168"/>
        <v>43749</v>
      </c>
      <c r="E3734" s="3">
        <f t="shared" si="1158"/>
        <v>0</v>
      </c>
      <c r="F3734" s="4">
        <f t="shared" si="1175"/>
        <v>11</v>
      </c>
      <c r="G3734" s="4">
        <f t="shared" si="1173"/>
        <v>31</v>
      </c>
      <c r="H3734" s="2">
        <f t="shared" si="1169"/>
        <v>1</v>
      </c>
      <c r="I3734" s="2">
        <f t="shared" si="1170"/>
        <v>1.07934741</v>
      </c>
      <c r="J3734" s="2">
        <f t="shared" si="1163"/>
        <v>1.07934741</v>
      </c>
      <c r="K3734" s="2">
        <f t="shared" si="1164"/>
        <v>340227.18423601001</v>
      </c>
      <c r="L3734" s="1">
        <f t="shared" si="1171"/>
        <v>0</v>
      </c>
      <c r="M3734" s="3">
        <f t="shared" si="1159"/>
        <v>0</v>
      </c>
      <c r="N3734" s="2">
        <f t="shared" si="1165"/>
        <v>0</v>
      </c>
      <c r="O3734" s="18">
        <f t="shared" si="1172"/>
        <v>0.14499999999999999</v>
      </c>
      <c r="P3734" s="8">
        <f t="shared" si="1157"/>
        <v>1.0040119270000001</v>
      </c>
      <c r="Q3734" s="2">
        <f t="shared" si="1174"/>
        <v>1364.96662657</v>
      </c>
      <c r="R3734" s="2">
        <f t="shared" si="1166"/>
        <v>1364.96662657</v>
      </c>
      <c r="S3734" s="9" t="s">
        <v>56</v>
      </c>
      <c r="T3734" s="47">
        <f t="shared" si="1161"/>
        <v>43779</v>
      </c>
      <c r="AE3734" s="33"/>
    </row>
    <row r="3735" spans="1:31" x14ac:dyDescent="0.2">
      <c r="A3735" s="90">
        <f t="shared" si="1167"/>
        <v>43760</v>
      </c>
      <c r="B3735" s="2">
        <f t="shared" si="1162"/>
        <v>341716.51002250001</v>
      </c>
      <c r="C3735" s="2">
        <f t="shared" si="1160"/>
        <v>315215.63963914994</v>
      </c>
      <c r="D3735" s="47">
        <f t="shared" si="1168"/>
        <v>43749</v>
      </c>
      <c r="E3735" s="3">
        <f t="shared" si="1158"/>
        <v>0</v>
      </c>
      <c r="F3735" s="4">
        <f t="shared" si="1175"/>
        <v>12</v>
      </c>
      <c r="G3735" s="4">
        <f t="shared" si="1173"/>
        <v>31</v>
      </c>
      <c r="H3735" s="2">
        <f t="shared" si="1169"/>
        <v>1</v>
      </c>
      <c r="I3735" s="2">
        <f t="shared" si="1170"/>
        <v>1.07934741</v>
      </c>
      <c r="J3735" s="2">
        <f t="shared" si="1163"/>
        <v>1.07934741</v>
      </c>
      <c r="K3735" s="2">
        <f t="shared" si="1164"/>
        <v>340227.18423601001</v>
      </c>
      <c r="L3735" s="1">
        <f t="shared" si="1171"/>
        <v>0</v>
      </c>
      <c r="M3735" s="3">
        <f t="shared" si="1159"/>
        <v>0</v>
      </c>
      <c r="N3735" s="2">
        <f t="shared" si="1165"/>
        <v>0</v>
      </c>
      <c r="O3735" s="18">
        <f t="shared" si="1172"/>
        <v>0.14499999999999999</v>
      </c>
      <c r="P3735" s="8">
        <f t="shared" ref="P3735:P3798" si="1176">ROUND((1+O3735)^(30/360)^(F3735/G3735),9)</f>
        <v>1.004377445</v>
      </c>
      <c r="Q3735" s="2">
        <f t="shared" si="1174"/>
        <v>1489.3257864899999</v>
      </c>
      <c r="R3735" s="2">
        <f t="shared" si="1166"/>
        <v>1489.3257864899999</v>
      </c>
      <c r="S3735" s="9" t="s">
        <v>56</v>
      </c>
      <c r="T3735" s="47">
        <f t="shared" si="1161"/>
        <v>43779</v>
      </c>
      <c r="AE3735" s="33"/>
    </row>
    <row r="3736" spans="1:31" x14ac:dyDescent="0.2">
      <c r="A3736" s="90">
        <f t="shared" si="1167"/>
        <v>43761</v>
      </c>
      <c r="B3736" s="2">
        <f t="shared" si="1162"/>
        <v>341840.91443265002</v>
      </c>
      <c r="C3736" s="2">
        <f t="shared" si="1160"/>
        <v>315215.63963914994</v>
      </c>
      <c r="D3736" s="47">
        <f t="shared" si="1168"/>
        <v>43749</v>
      </c>
      <c r="E3736" s="3">
        <f t="shared" si="1158"/>
        <v>0</v>
      </c>
      <c r="F3736" s="4">
        <f t="shared" si="1175"/>
        <v>13</v>
      </c>
      <c r="G3736" s="4">
        <f t="shared" si="1173"/>
        <v>31</v>
      </c>
      <c r="H3736" s="2">
        <f t="shared" si="1169"/>
        <v>1</v>
      </c>
      <c r="I3736" s="2">
        <f t="shared" si="1170"/>
        <v>1.07934741</v>
      </c>
      <c r="J3736" s="2">
        <f t="shared" si="1163"/>
        <v>1.07934741</v>
      </c>
      <c r="K3736" s="2">
        <f t="shared" si="1164"/>
        <v>340227.18423601001</v>
      </c>
      <c r="L3736" s="1">
        <f t="shared" si="1171"/>
        <v>0</v>
      </c>
      <c r="M3736" s="3">
        <f t="shared" si="1159"/>
        <v>0</v>
      </c>
      <c r="N3736" s="2">
        <f t="shared" si="1165"/>
        <v>0</v>
      </c>
      <c r="O3736" s="18">
        <f t="shared" si="1172"/>
        <v>0.14499999999999999</v>
      </c>
      <c r="P3736" s="8">
        <f t="shared" si="1176"/>
        <v>1.0047430959999999</v>
      </c>
      <c r="Q3736" s="2">
        <f t="shared" si="1174"/>
        <v>1613.73019664</v>
      </c>
      <c r="R3736" s="2">
        <f t="shared" si="1166"/>
        <v>1613.73019664</v>
      </c>
      <c r="S3736" s="9" t="s">
        <v>56</v>
      </c>
      <c r="T3736" s="47">
        <f t="shared" si="1161"/>
        <v>43779</v>
      </c>
      <c r="AE3736" s="33"/>
    </row>
    <row r="3737" spans="1:31" x14ac:dyDescent="0.2">
      <c r="A3737" s="90">
        <f t="shared" si="1167"/>
        <v>43762</v>
      </c>
      <c r="B3737" s="2">
        <f t="shared" si="1162"/>
        <v>341965.36375278002</v>
      </c>
      <c r="C3737" s="2">
        <f t="shared" si="1160"/>
        <v>315215.63963914994</v>
      </c>
      <c r="D3737" s="47">
        <f t="shared" si="1168"/>
        <v>43749</v>
      </c>
      <c r="E3737" s="3">
        <f t="shared" si="1158"/>
        <v>0</v>
      </c>
      <c r="F3737" s="4">
        <f t="shared" si="1175"/>
        <v>14</v>
      </c>
      <c r="G3737" s="4">
        <f t="shared" si="1173"/>
        <v>31</v>
      </c>
      <c r="H3737" s="2">
        <f t="shared" si="1169"/>
        <v>1</v>
      </c>
      <c r="I3737" s="2">
        <f t="shared" si="1170"/>
        <v>1.07934741</v>
      </c>
      <c r="J3737" s="2">
        <f t="shared" si="1163"/>
        <v>1.07934741</v>
      </c>
      <c r="K3737" s="2">
        <f t="shared" si="1164"/>
        <v>340227.18423601001</v>
      </c>
      <c r="L3737" s="1">
        <f t="shared" si="1171"/>
        <v>0</v>
      </c>
      <c r="M3737" s="3">
        <f t="shared" si="1159"/>
        <v>0</v>
      </c>
      <c r="N3737" s="2">
        <f t="shared" si="1165"/>
        <v>0</v>
      </c>
      <c r="O3737" s="18">
        <f t="shared" si="1172"/>
        <v>0.14499999999999999</v>
      </c>
      <c r="P3737" s="8">
        <f t="shared" si="1176"/>
        <v>1.005108879</v>
      </c>
      <c r="Q3737" s="2">
        <f t="shared" si="1174"/>
        <v>1738.17951677</v>
      </c>
      <c r="R3737" s="2">
        <f t="shared" si="1166"/>
        <v>1738.17951677</v>
      </c>
      <c r="S3737" s="9" t="s">
        <v>56</v>
      </c>
      <c r="T3737" s="47">
        <f t="shared" si="1161"/>
        <v>43779</v>
      </c>
      <c r="AE3737" s="33"/>
    </row>
    <row r="3738" spans="1:31" x14ac:dyDescent="0.2">
      <c r="A3738" s="90">
        <f t="shared" si="1167"/>
        <v>43763</v>
      </c>
      <c r="B3738" s="2">
        <f t="shared" si="1162"/>
        <v>342089.85900358</v>
      </c>
      <c r="C3738" s="2">
        <f t="shared" si="1160"/>
        <v>315215.63963914994</v>
      </c>
      <c r="D3738" s="47">
        <f t="shared" si="1168"/>
        <v>43749</v>
      </c>
      <c r="E3738" s="3">
        <f t="shared" si="1158"/>
        <v>0</v>
      </c>
      <c r="F3738" s="4">
        <f t="shared" si="1175"/>
        <v>15</v>
      </c>
      <c r="G3738" s="4">
        <f t="shared" si="1173"/>
        <v>31</v>
      </c>
      <c r="H3738" s="2">
        <f t="shared" si="1169"/>
        <v>1</v>
      </c>
      <c r="I3738" s="2">
        <f t="shared" si="1170"/>
        <v>1.07934741</v>
      </c>
      <c r="J3738" s="2">
        <f t="shared" si="1163"/>
        <v>1.07934741</v>
      </c>
      <c r="K3738" s="2">
        <f t="shared" si="1164"/>
        <v>340227.18423601001</v>
      </c>
      <c r="L3738" s="1">
        <f t="shared" si="1171"/>
        <v>0</v>
      </c>
      <c r="M3738" s="3">
        <f t="shared" si="1159"/>
        <v>0</v>
      </c>
      <c r="N3738" s="2">
        <f t="shared" si="1165"/>
        <v>0</v>
      </c>
      <c r="O3738" s="18">
        <f t="shared" si="1172"/>
        <v>0.14499999999999999</v>
      </c>
      <c r="P3738" s="8">
        <f t="shared" si="1176"/>
        <v>1.005474797</v>
      </c>
      <c r="Q3738" s="2">
        <f t="shared" si="1174"/>
        <v>1862.6747675700001</v>
      </c>
      <c r="R3738" s="2">
        <f t="shared" si="1166"/>
        <v>1862.6747675700001</v>
      </c>
      <c r="S3738" s="9" t="s">
        <v>56</v>
      </c>
      <c r="T3738" s="47">
        <f t="shared" si="1161"/>
        <v>43779</v>
      </c>
      <c r="AE3738" s="33"/>
    </row>
    <row r="3739" spans="1:31" x14ac:dyDescent="0.2">
      <c r="A3739" s="90">
        <f t="shared" si="1167"/>
        <v>43764</v>
      </c>
      <c r="B3739" s="2">
        <f t="shared" si="1162"/>
        <v>342214.39916437003</v>
      </c>
      <c r="C3739" s="2">
        <f t="shared" si="1160"/>
        <v>315215.63963914994</v>
      </c>
      <c r="D3739" s="47">
        <f t="shared" si="1168"/>
        <v>43749</v>
      </c>
      <c r="E3739" s="3">
        <f t="shared" si="1158"/>
        <v>0</v>
      </c>
      <c r="F3739" s="4">
        <f t="shared" si="1175"/>
        <v>16</v>
      </c>
      <c r="G3739" s="4">
        <f t="shared" si="1173"/>
        <v>31</v>
      </c>
      <c r="H3739" s="2">
        <f t="shared" si="1169"/>
        <v>1</v>
      </c>
      <c r="I3739" s="2">
        <f t="shared" si="1170"/>
        <v>1.07934741</v>
      </c>
      <c r="J3739" s="2">
        <f t="shared" si="1163"/>
        <v>1.07934741</v>
      </c>
      <c r="K3739" s="2">
        <f t="shared" si="1164"/>
        <v>340227.18423601001</v>
      </c>
      <c r="L3739" s="1">
        <f t="shared" si="1171"/>
        <v>0</v>
      </c>
      <c r="M3739" s="3">
        <f t="shared" si="1159"/>
        <v>0</v>
      </c>
      <c r="N3739" s="2">
        <f t="shared" si="1165"/>
        <v>0</v>
      </c>
      <c r="O3739" s="18">
        <f t="shared" si="1172"/>
        <v>0.14499999999999999</v>
      </c>
      <c r="P3739" s="8">
        <f t="shared" si="1176"/>
        <v>1.005840847</v>
      </c>
      <c r="Q3739" s="2">
        <f t="shared" si="1174"/>
        <v>1987.2149283599999</v>
      </c>
      <c r="R3739" s="2">
        <f t="shared" si="1166"/>
        <v>1987.2149283599999</v>
      </c>
      <c r="S3739" s="9" t="s">
        <v>56</v>
      </c>
      <c r="T3739" s="47">
        <f t="shared" si="1161"/>
        <v>43779</v>
      </c>
      <c r="AE3739" s="33"/>
    </row>
    <row r="3740" spans="1:31" x14ac:dyDescent="0.2">
      <c r="A3740" s="90">
        <f t="shared" si="1167"/>
        <v>43765</v>
      </c>
      <c r="B3740" s="2">
        <f t="shared" si="1162"/>
        <v>342338.98491560004</v>
      </c>
      <c r="C3740" s="2">
        <f t="shared" si="1160"/>
        <v>315215.63963914994</v>
      </c>
      <c r="D3740" s="47">
        <f t="shared" si="1168"/>
        <v>43749</v>
      </c>
      <c r="E3740" s="3">
        <f t="shared" si="1158"/>
        <v>0</v>
      </c>
      <c r="F3740" s="4">
        <f t="shared" si="1175"/>
        <v>17</v>
      </c>
      <c r="G3740" s="4">
        <f t="shared" si="1173"/>
        <v>31</v>
      </c>
      <c r="H3740" s="2">
        <f t="shared" si="1169"/>
        <v>1</v>
      </c>
      <c r="I3740" s="2">
        <f t="shared" si="1170"/>
        <v>1.07934741</v>
      </c>
      <c r="J3740" s="2">
        <f t="shared" si="1163"/>
        <v>1.07934741</v>
      </c>
      <c r="K3740" s="2">
        <f t="shared" si="1164"/>
        <v>340227.18423601001</v>
      </c>
      <c r="L3740" s="1">
        <f t="shared" si="1171"/>
        <v>0</v>
      </c>
      <c r="M3740" s="3">
        <f t="shared" si="1159"/>
        <v>0</v>
      </c>
      <c r="N3740" s="2">
        <f t="shared" si="1165"/>
        <v>0</v>
      </c>
      <c r="O3740" s="18">
        <f t="shared" si="1172"/>
        <v>0.14499999999999999</v>
      </c>
      <c r="P3740" s="8">
        <f t="shared" si="1176"/>
        <v>1.006207031</v>
      </c>
      <c r="Q3740" s="2">
        <f t="shared" si="1174"/>
        <v>2111.8006795900001</v>
      </c>
      <c r="R3740" s="2">
        <f t="shared" si="1166"/>
        <v>2111.8006795900001</v>
      </c>
      <c r="S3740" s="9" t="s">
        <v>56</v>
      </c>
      <c r="T3740" s="47">
        <f t="shared" si="1161"/>
        <v>43779</v>
      </c>
      <c r="AE3740" s="33"/>
    </row>
    <row r="3741" spans="1:31" x14ac:dyDescent="0.2">
      <c r="A3741" s="90">
        <f t="shared" si="1167"/>
        <v>43766</v>
      </c>
      <c r="B3741" s="2">
        <f t="shared" si="1162"/>
        <v>342463.61591704999</v>
      </c>
      <c r="C3741" s="2">
        <f t="shared" si="1160"/>
        <v>315215.63963914994</v>
      </c>
      <c r="D3741" s="47">
        <f t="shared" si="1168"/>
        <v>43749</v>
      </c>
      <c r="E3741" s="3">
        <f t="shared" si="1158"/>
        <v>0</v>
      </c>
      <c r="F3741" s="4">
        <f t="shared" si="1175"/>
        <v>18</v>
      </c>
      <c r="G3741" s="4">
        <f t="shared" si="1173"/>
        <v>31</v>
      </c>
      <c r="H3741" s="2">
        <f t="shared" si="1169"/>
        <v>1</v>
      </c>
      <c r="I3741" s="2">
        <f t="shared" si="1170"/>
        <v>1.07934741</v>
      </c>
      <c r="J3741" s="2">
        <f t="shared" si="1163"/>
        <v>1.07934741</v>
      </c>
      <c r="K3741" s="2">
        <f t="shared" si="1164"/>
        <v>340227.18423601001</v>
      </c>
      <c r="L3741" s="1">
        <f t="shared" si="1171"/>
        <v>0</v>
      </c>
      <c r="M3741" s="3">
        <f t="shared" si="1159"/>
        <v>0</v>
      </c>
      <c r="N3741" s="2">
        <f t="shared" si="1165"/>
        <v>0</v>
      </c>
      <c r="O3741" s="18">
        <f t="shared" si="1172"/>
        <v>0.14499999999999999</v>
      </c>
      <c r="P3741" s="8">
        <f t="shared" si="1176"/>
        <v>1.0065733480000001</v>
      </c>
      <c r="Q3741" s="2">
        <f t="shared" si="1174"/>
        <v>2236.4316810400001</v>
      </c>
      <c r="R3741" s="2">
        <f t="shared" si="1166"/>
        <v>2236.4316810400001</v>
      </c>
      <c r="S3741" s="9" t="s">
        <v>56</v>
      </c>
      <c r="T3741" s="47">
        <f t="shared" si="1161"/>
        <v>43779</v>
      </c>
      <c r="AE3741" s="33"/>
    </row>
    <row r="3742" spans="1:31" x14ac:dyDescent="0.2">
      <c r="A3742" s="90">
        <f t="shared" si="1167"/>
        <v>43767</v>
      </c>
      <c r="B3742" s="2">
        <f t="shared" si="1162"/>
        <v>342588.29216871003</v>
      </c>
      <c r="C3742" s="2">
        <f t="shared" si="1160"/>
        <v>315215.63963914994</v>
      </c>
      <c r="D3742" s="47">
        <f t="shared" si="1168"/>
        <v>43749</v>
      </c>
      <c r="E3742" s="3">
        <f t="shared" si="1158"/>
        <v>0</v>
      </c>
      <c r="F3742" s="4">
        <f t="shared" si="1175"/>
        <v>19</v>
      </c>
      <c r="G3742" s="4">
        <f t="shared" si="1173"/>
        <v>31</v>
      </c>
      <c r="H3742" s="2">
        <f t="shared" si="1169"/>
        <v>1</v>
      </c>
      <c r="I3742" s="2">
        <f t="shared" si="1170"/>
        <v>1.07934741</v>
      </c>
      <c r="J3742" s="2">
        <f t="shared" si="1163"/>
        <v>1.07934741</v>
      </c>
      <c r="K3742" s="2">
        <f t="shared" si="1164"/>
        <v>340227.18423601001</v>
      </c>
      <c r="L3742" s="1">
        <f t="shared" si="1171"/>
        <v>0</v>
      </c>
      <c r="M3742" s="3">
        <f t="shared" si="1159"/>
        <v>0</v>
      </c>
      <c r="N3742" s="2">
        <f t="shared" si="1165"/>
        <v>0</v>
      </c>
      <c r="O3742" s="18">
        <f t="shared" si="1172"/>
        <v>0.14499999999999999</v>
      </c>
      <c r="P3742" s="8">
        <f t="shared" si="1176"/>
        <v>1.0069397980000001</v>
      </c>
      <c r="Q3742" s="2">
        <f t="shared" si="1174"/>
        <v>2361.1079327000002</v>
      </c>
      <c r="R3742" s="2">
        <f t="shared" si="1166"/>
        <v>2361.1079327000002</v>
      </c>
      <c r="S3742" s="9" t="s">
        <v>56</v>
      </c>
      <c r="T3742" s="47">
        <f t="shared" si="1161"/>
        <v>43779</v>
      </c>
      <c r="AE3742" s="33"/>
    </row>
    <row r="3743" spans="1:31" x14ac:dyDescent="0.2">
      <c r="A3743" s="90">
        <f t="shared" si="1167"/>
        <v>43768</v>
      </c>
      <c r="B3743" s="2">
        <f t="shared" si="1162"/>
        <v>342713.01367059001</v>
      </c>
      <c r="C3743" s="2">
        <f t="shared" si="1160"/>
        <v>315215.63963914994</v>
      </c>
      <c r="D3743" s="47">
        <f t="shared" si="1168"/>
        <v>43749</v>
      </c>
      <c r="E3743" s="3">
        <f t="shared" si="1158"/>
        <v>0</v>
      </c>
      <c r="F3743" s="4">
        <f t="shared" si="1175"/>
        <v>20</v>
      </c>
      <c r="G3743" s="4">
        <f t="shared" si="1173"/>
        <v>31</v>
      </c>
      <c r="H3743" s="2">
        <f t="shared" si="1169"/>
        <v>1</v>
      </c>
      <c r="I3743" s="2">
        <f t="shared" si="1170"/>
        <v>1.07934741</v>
      </c>
      <c r="J3743" s="2">
        <f t="shared" si="1163"/>
        <v>1.07934741</v>
      </c>
      <c r="K3743" s="2">
        <f t="shared" si="1164"/>
        <v>340227.18423601001</v>
      </c>
      <c r="L3743" s="1">
        <f t="shared" si="1171"/>
        <v>0</v>
      </c>
      <c r="M3743" s="3">
        <f t="shared" si="1159"/>
        <v>0</v>
      </c>
      <c r="N3743" s="2">
        <f t="shared" si="1165"/>
        <v>0</v>
      </c>
      <c r="O3743" s="18">
        <f t="shared" si="1172"/>
        <v>0.14499999999999999</v>
      </c>
      <c r="P3743" s="8">
        <f t="shared" si="1176"/>
        <v>1.007306381</v>
      </c>
      <c r="Q3743" s="2">
        <f t="shared" si="1174"/>
        <v>2485.82943458</v>
      </c>
      <c r="R3743" s="2">
        <f t="shared" si="1166"/>
        <v>2485.82943458</v>
      </c>
      <c r="S3743" s="9" t="s">
        <v>56</v>
      </c>
      <c r="T3743" s="47">
        <f t="shared" si="1161"/>
        <v>43779</v>
      </c>
      <c r="AE3743" s="33"/>
    </row>
    <row r="3744" spans="1:31" x14ac:dyDescent="0.2">
      <c r="A3744" s="90">
        <f t="shared" si="1167"/>
        <v>43769</v>
      </c>
      <c r="B3744" s="2">
        <f t="shared" si="1162"/>
        <v>342837.78110314003</v>
      </c>
      <c r="C3744" s="2">
        <f t="shared" si="1160"/>
        <v>315215.63963914994</v>
      </c>
      <c r="D3744" s="47">
        <f t="shared" si="1168"/>
        <v>43749</v>
      </c>
      <c r="E3744" s="3">
        <f t="shared" si="1158"/>
        <v>0</v>
      </c>
      <c r="F3744" s="4">
        <f t="shared" si="1175"/>
        <v>21</v>
      </c>
      <c r="G3744" s="4">
        <f t="shared" si="1173"/>
        <v>31</v>
      </c>
      <c r="H3744" s="2">
        <f t="shared" si="1169"/>
        <v>1</v>
      </c>
      <c r="I3744" s="2">
        <f t="shared" si="1170"/>
        <v>1.07934741</v>
      </c>
      <c r="J3744" s="2">
        <f t="shared" si="1163"/>
        <v>1.07934741</v>
      </c>
      <c r="K3744" s="2">
        <f t="shared" si="1164"/>
        <v>340227.18423601001</v>
      </c>
      <c r="L3744" s="1">
        <f t="shared" si="1171"/>
        <v>0</v>
      </c>
      <c r="M3744" s="3">
        <f t="shared" si="1159"/>
        <v>0</v>
      </c>
      <c r="N3744" s="2">
        <f t="shared" si="1165"/>
        <v>0</v>
      </c>
      <c r="O3744" s="18">
        <f t="shared" si="1172"/>
        <v>0.14499999999999999</v>
      </c>
      <c r="P3744" s="8">
        <f t="shared" si="1176"/>
        <v>1.007673099</v>
      </c>
      <c r="Q3744" s="2">
        <f t="shared" si="1174"/>
        <v>2610.5968671300002</v>
      </c>
      <c r="R3744" s="2">
        <f t="shared" si="1166"/>
        <v>2610.5968671300002</v>
      </c>
      <c r="S3744" s="9" t="s">
        <v>56</v>
      </c>
      <c r="T3744" s="47">
        <f t="shared" si="1161"/>
        <v>43779</v>
      </c>
      <c r="AE3744" s="33"/>
    </row>
    <row r="3745" spans="1:31" x14ac:dyDescent="0.2">
      <c r="A3745" s="90">
        <f t="shared" si="1167"/>
        <v>43770</v>
      </c>
      <c r="B3745" s="2">
        <f t="shared" si="1162"/>
        <v>342962.59344567999</v>
      </c>
      <c r="C3745" s="2">
        <f t="shared" si="1160"/>
        <v>315215.63963914994</v>
      </c>
      <c r="D3745" s="47">
        <f t="shared" si="1168"/>
        <v>43749</v>
      </c>
      <c r="E3745" s="3">
        <f t="shared" si="1158"/>
        <v>0</v>
      </c>
      <c r="F3745" s="4">
        <f t="shared" si="1175"/>
        <v>22</v>
      </c>
      <c r="G3745" s="4">
        <f t="shared" si="1173"/>
        <v>31</v>
      </c>
      <c r="H3745" s="2">
        <f t="shared" si="1169"/>
        <v>1</v>
      </c>
      <c r="I3745" s="2">
        <f t="shared" si="1170"/>
        <v>1.07934741</v>
      </c>
      <c r="J3745" s="2">
        <f t="shared" si="1163"/>
        <v>1.07934741</v>
      </c>
      <c r="K3745" s="2">
        <f t="shared" si="1164"/>
        <v>340227.18423601001</v>
      </c>
      <c r="L3745" s="1">
        <f t="shared" si="1171"/>
        <v>0</v>
      </c>
      <c r="M3745" s="3">
        <f t="shared" si="1159"/>
        <v>0</v>
      </c>
      <c r="N3745" s="2">
        <f t="shared" si="1165"/>
        <v>0</v>
      </c>
      <c r="O3745" s="18">
        <f t="shared" si="1172"/>
        <v>0.14499999999999999</v>
      </c>
      <c r="P3745" s="8">
        <f t="shared" si="1176"/>
        <v>1.008039949</v>
      </c>
      <c r="Q3745" s="2">
        <f t="shared" si="1174"/>
        <v>2735.4092096700001</v>
      </c>
      <c r="R3745" s="2">
        <f t="shared" si="1166"/>
        <v>2735.4092096700001</v>
      </c>
      <c r="S3745" s="9" t="s">
        <v>56</v>
      </c>
      <c r="T3745" s="47">
        <f t="shared" si="1161"/>
        <v>43779</v>
      </c>
      <c r="AE3745" s="33"/>
    </row>
    <row r="3746" spans="1:31" x14ac:dyDescent="0.2">
      <c r="A3746" s="90">
        <f t="shared" si="1167"/>
        <v>43771</v>
      </c>
      <c r="B3746" s="2">
        <f t="shared" si="1162"/>
        <v>343087.45171888004</v>
      </c>
      <c r="C3746" s="2">
        <f t="shared" si="1160"/>
        <v>315215.63963914994</v>
      </c>
      <c r="D3746" s="47">
        <f t="shared" si="1168"/>
        <v>43749</v>
      </c>
      <c r="E3746" s="3">
        <f t="shared" si="1158"/>
        <v>0</v>
      </c>
      <c r="F3746" s="4">
        <f t="shared" si="1175"/>
        <v>23</v>
      </c>
      <c r="G3746" s="4">
        <f t="shared" si="1173"/>
        <v>31</v>
      </c>
      <c r="H3746" s="2">
        <f t="shared" si="1169"/>
        <v>1</v>
      </c>
      <c r="I3746" s="2">
        <f t="shared" si="1170"/>
        <v>1.07934741</v>
      </c>
      <c r="J3746" s="2">
        <f t="shared" si="1163"/>
        <v>1.07934741</v>
      </c>
      <c r="K3746" s="2">
        <f t="shared" si="1164"/>
        <v>340227.18423601001</v>
      </c>
      <c r="L3746" s="1">
        <f t="shared" si="1171"/>
        <v>0</v>
      </c>
      <c r="M3746" s="3">
        <f t="shared" si="1159"/>
        <v>0</v>
      </c>
      <c r="N3746" s="2">
        <f t="shared" si="1165"/>
        <v>0</v>
      </c>
      <c r="O3746" s="18">
        <f t="shared" si="1172"/>
        <v>0.14499999999999999</v>
      </c>
      <c r="P3746" s="8">
        <f t="shared" si="1176"/>
        <v>1.0084069339999999</v>
      </c>
      <c r="Q3746" s="2">
        <f t="shared" si="1174"/>
        <v>2860.2674828700001</v>
      </c>
      <c r="R3746" s="2">
        <f t="shared" si="1166"/>
        <v>2860.2674828700001</v>
      </c>
      <c r="S3746" s="9" t="s">
        <v>56</v>
      </c>
      <c r="T3746" s="47">
        <f t="shared" si="1161"/>
        <v>43779</v>
      </c>
      <c r="AE3746" s="33"/>
    </row>
    <row r="3747" spans="1:31" x14ac:dyDescent="0.2">
      <c r="A3747" s="90">
        <f t="shared" si="1167"/>
        <v>43772</v>
      </c>
      <c r="B3747" s="2">
        <f t="shared" si="1162"/>
        <v>343212.35490208003</v>
      </c>
      <c r="C3747" s="2">
        <f t="shared" si="1160"/>
        <v>315215.63963914994</v>
      </c>
      <c r="D3747" s="47">
        <f t="shared" si="1168"/>
        <v>43749</v>
      </c>
      <c r="E3747" s="3">
        <f t="shared" si="1158"/>
        <v>0</v>
      </c>
      <c r="F3747" s="4">
        <f t="shared" si="1175"/>
        <v>24</v>
      </c>
      <c r="G3747" s="4">
        <f t="shared" si="1173"/>
        <v>31</v>
      </c>
      <c r="H3747" s="2">
        <f t="shared" si="1169"/>
        <v>1</v>
      </c>
      <c r="I3747" s="2">
        <f t="shared" si="1170"/>
        <v>1.07934741</v>
      </c>
      <c r="J3747" s="2">
        <f t="shared" si="1163"/>
        <v>1.07934741</v>
      </c>
      <c r="K3747" s="2">
        <f t="shared" si="1164"/>
        <v>340227.18423601001</v>
      </c>
      <c r="L3747" s="1">
        <f t="shared" si="1171"/>
        <v>0</v>
      </c>
      <c r="M3747" s="3">
        <f t="shared" si="1159"/>
        <v>0</v>
      </c>
      <c r="N3747" s="2">
        <f t="shared" si="1165"/>
        <v>0</v>
      </c>
      <c r="O3747" s="18">
        <f t="shared" si="1172"/>
        <v>0.14499999999999999</v>
      </c>
      <c r="P3747" s="8">
        <f t="shared" si="1176"/>
        <v>1.0087740510000001</v>
      </c>
      <c r="Q3747" s="2">
        <f t="shared" si="1174"/>
        <v>2985.1706660700002</v>
      </c>
      <c r="R3747" s="2">
        <f t="shared" si="1166"/>
        <v>2985.1706660700002</v>
      </c>
      <c r="S3747" s="9" t="s">
        <v>56</v>
      </c>
      <c r="T3747" s="47">
        <f t="shared" si="1161"/>
        <v>43779</v>
      </c>
      <c r="AE3747" s="33"/>
    </row>
    <row r="3748" spans="1:31" x14ac:dyDescent="0.2">
      <c r="A3748" s="90">
        <f t="shared" si="1167"/>
        <v>43773</v>
      </c>
      <c r="B3748" s="2">
        <f t="shared" si="1162"/>
        <v>343337.30401594</v>
      </c>
      <c r="C3748" s="2">
        <f t="shared" si="1160"/>
        <v>315215.63963914994</v>
      </c>
      <c r="D3748" s="47">
        <f t="shared" si="1168"/>
        <v>43749</v>
      </c>
      <c r="E3748" s="3">
        <f t="shared" si="1158"/>
        <v>0</v>
      </c>
      <c r="F3748" s="4">
        <f t="shared" si="1175"/>
        <v>25</v>
      </c>
      <c r="G3748" s="4">
        <f t="shared" si="1173"/>
        <v>31</v>
      </c>
      <c r="H3748" s="2">
        <f t="shared" si="1169"/>
        <v>1</v>
      </c>
      <c r="I3748" s="2">
        <f t="shared" si="1170"/>
        <v>1.07934741</v>
      </c>
      <c r="J3748" s="2">
        <f t="shared" si="1163"/>
        <v>1.07934741</v>
      </c>
      <c r="K3748" s="2">
        <f t="shared" si="1164"/>
        <v>340227.18423601001</v>
      </c>
      <c r="L3748" s="1">
        <f t="shared" si="1171"/>
        <v>0</v>
      </c>
      <c r="M3748" s="3">
        <f t="shared" si="1159"/>
        <v>0</v>
      </c>
      <c r="N3748" s="2">
        <f t="shared" si="1165"/>
        <v>0</v>
      </c>
      <c r="O3748" s="18">
        <f t="shared" si="1172"/>
        <v>0.14499999999999999</v>
      </c>
      <c r="P3748" s="8">
        <f t="shared" si="1176"/>
        <v>1.009141303</v>
      </c>
      <c r="Q3748" s="2">
        <f t="shared" si="1174"/>
        <v>3110.1197799299998</v>
      </c>
      <c r="R3748" s="2">
        <f t="shared" si="1166"/>
        <v>3110.1197799299998</v>
      </c>
      <c r="S3748" s="9" t="s">
        <v>56</v>
      </c>
      <c r="T3748" s="47">
        <f t="shared" si="1161"/>
        <v>43779</v>
      </c>
      <c r="AE3748" s="33"/>
    </row>
    <row r="3749" spans="1:31" x14ac:dyDescent="0.2">
      <c r="A3749" s="90">
        <f t="shared" si="1167"/>
        <v>43774</v>
      </c>
      <c r="B3749" s="2">
        <f t="shared" si="1162"/>
        <v>343462.29838002002</v>
      </c>
      <c r="C3749" s="2">
        <f t="shared" si="1160"/>
        <v>315215.63963914994</v>
      </c>
      <c r="D3749" s="47">
        <f t="shared" si="1168"/>
        <v>43749</v>
      </c>
      <c r="E3749" s="3">
        <f t="shared" si="1158"/>
        <v>0</v>
      </c>
      <c r="F3749" s="4">
        <f t="shared" si="1175"/>
        <v>26</v>
      </c>
      <c r="G3749" s="4">
        <f t="shared" si="1173"/>
        <v>31</v>
      </c>
      <c r="H3749" s="2">
        <f t="shared" si="1169"/>
        <v>1</v>
      </c>
      <c r="I3749" s="2">
        <f t="shared" si="1170"/>
        <v>1.07934741</v>
      </c>
      <c r="J3749" s="2">
        <f t="shared" si="1163"/>
        <v>1.07934741</v>
      </c>
      <c r="K3749" s="2">
        <f t="shared" si="1164"/>
        <v>340227.18423601001</v>
      </c>
      <c r="L3749" s="1">
        <f t="shared" si="1171"/>
        <v>0</v>
      </c>
      <c r="M3749" s="3">
        <f t="shared" si="1159"/>
        <v>0</v>
      </c>
      <c r="N3749" s="2">
        <f t="shared" si="1165"/>
        <v>0</v>
      </c>
      <c r="O3749" s="18">
        <f t="shared" si="1172"/>
        <v>0.14499999999999999</v>
      </c>
      <c r="P3749" s="8">
        <f t="shared" si="1176"/>
        <v>1.0095086879999999</v>
      </c>
      <c r="Q3749" s="2">
        <f t="shared" si="1174"/>
        <v>3235.11414401</v>
      </c>
      <c r="R3749" s="2">
        <f t="shared" si="1166"/>
        <v>3235.11414401</v>
      </c>
      <c r="S3749" s="9" t="s">
        <v>56</v>
      </c>
      <c r="T3749" s="47">
        <f t="shared" si="1161"/>
        <v>43779</v>
      </c>
      <c r="AE3749" s="33"/>
    </row>
    <row r="3750" spans="1:31" x14ac:dyDescent="0.2">
      <c r="A3750" s="90">
        <f t="shared" si="1167"/>
        <v>43775</v>
      </c>
      <c r="B3750" s="2">
        <f t="shared" si="1162"/>
        <v>343587.33833455003</v>
      </c>
      <c r="C3750" s="2">
        <f t="shared" si="1160"/>
        <v>315215.63963914994</v>
      </c>
      <c r="D3750" s="47">
        <f t="shared" si="1168"/>
        <v>43749</v>
      </c>
      <c r="E3750" s="3">
        <f t="shared" si="1158"/>
        <v>0</v>
      </c>
      <c r="F3750" s="4">
        <f t="shared" si="1175"/>
        <v>27</v>
      </c>
      <c r="G3750" s="4">
        <f t="shared" si="1173"/>
        <v>31</v>
      </c>
      <c r="H3750" s="2">
        <f t="shared" si="1169"/>
        <v>1</v>
      </c>
      <c r="I3750" s="2">
        <f t="shared" si="1170"/>
        <v>1.07934741</v>
      </c>
      <c r="J3750" s="2">
        <f t="shared" si="1163"/>
        <v>1.07934741</v>
      </c>
      <c r="K3750" s="2">
        <f t="shared" si="1164"/>
        <v>340227.18423601001</v>
      </c>
      <c r="L3750" s="1">
        <f t="shared" si="1171"/>
        <v>0</v>
      </c>
      <c r="M3750" s="3">
        <f t="shared" si="1159"/>
        <v>0</v>
      </c>
      <c r="N3750" s="2">
        <f t="shared" si="1165"/>
        <v>0</v>
      </c>
      <c r="O3750" s="18">
        <f t="shared" si="1172"/>
        <v>0.14499999999999999</v>
      </c>
      <c r="P3750" s="8">
        <f t="shared" si="1176"/>
        <v>1.009876207</v>
      </c>
      <c r="Q3750" s="2">
        <f t="shared" si="1174"/>
        <v>3360.1540985400002</v>
      </c>
      <c r="R3750" s="2">
        <f t="shared" si="1166"/>
        <v>3360.1540985400002</v>
      </c>
      <c r="S3750" s="9" t="s">
        <v>56</v>
      </c>
      <c r="T3750" s="47">
        <f t="shared" si="1161"/>
        <v>43779</v>
      </c>
      <c r="AE3750" s="33"/>
    </row>
    <row r="3751" spans="1:31" x14ac:dyDescent="0.2">
      <c r="A3751" s="90">
        <f t="shared" si="1167"/>
        <v>43776</v>
      </c>
      <c r="B3751" s="2">
        <f t="shared" si="1162"/>
        <v>343712.42387951002</v>
      </c>
      <c r="C3751" s="2">
        <f t="shared" si="1160"/>
        <v>315215.63963914994</v>
      </c>
      <c r="D3751" s="47">
        <f t="shared" si="1168"/>
        <v>43749</v>
      </c>
      <c r="E3751" s="3">
        <f t="shared" si="1158"/>
        <v>0</v>
      </c>
      <c r="F3751" s="4">
        <f t="shared" si="1175"/>
        <v>28</v>
      </c>
      <c r="G3751" s="4">
        <f t="shared" si="1173"/>
        <v>31</v>
      </c>
      <c r="H3751" s="2">
        <f t="shared" si="1169"/>
        <v>1</v>
      </c>
      <c r="I3751" s="2">
        <f t="shared" si="1170"/>
        <v>1.07934741</v>
      </c>
      <c r="J3751" s="2">
        <f t="shared" si="1163"/>
        <v>1.07934741</v>
      </c>
      <c r="K3751" s="2">
        <f t="shared" si="1164"/>
        <v>340227.18423601001</v>
      </c>
      <c r="L3751" s="1">
        <f t="shared" si="1171"/>
        <v>0</v>
      </c>
      <c r="M3751" s="3">
        <f t="shared" si="1159"/>
        <v>0</v>
      </c>
      <c r="N3751" s="2">
        <f t="shared" si="1165"/>
        <v>0</v>
      </c>
      <c r="O3751" s="18">
        <f t="shared" si="1172"/>
        <v>0.14499999999999999</v>
      </c>
      <c r="P3751" s="8">
        <f t="shared" si="1176"/>
        <v>1.0102438600000001</v>
      </c>
      <c r="Q3751" s="2">
        <f t="shared" si="1174"/>
        <v>3485.2396435000001</v>
      </c>
      <c r="R3751" s="2">
        <f t="shared" si="1166"/>
        <v>3485.2396435000001</v>
      </c>
      <c r="S3751" s="9" t="s">
        <v>56</v>
      </c>
      <c r="T3751" s="47">
        <f t="shared" si="1161"/>
        <v>43779</v>
      </c>
      <c r="AE3751" s="33"/>
    </row>
    <row r="3752" spans="1:31" x14ac:dyDescent="0.2">
      <c r="A3752" s="90">
        <f t="shared" si="1167"/>
        <v>43777</v>
      </c>
      <c r="B3752" s="2">
        <f t="shared" si="1162"/>
        <v>343837.55467469001</v>
      </c>
      <c r="C3752" s="2">
        <f t="shared" si="1160"/>
        <v>315215.63963914994</v>
      </c>
      <c r="D3752" s="47">
        <f t="shared" si="1168"/>
        <v>43749</v>
      </c>
      <c r="E3752" s="3">
        <f t="shared" si="1158"/>
        <v>0</v>
      </c>
      <c r="F3752" s="4">
        <f t="shared" si="1175"/>
        <v>29</v>
      </c>
      <c r="G3752" s="4">
        <f t="shared" si="1173"/>
        <v>31</v>
      </c>
      <c r="H3752" s="2">
        <f t="shared" si="1169"/>
        <v>1</v>
      </c>
      <c r="I3752" s="2">
        <f t="shared" si="1170"/>
        <v>1.07934741</v>
      </c>
      <c r="J3752" s="2">
        <f t="shared" si="1163"/>
        <v>1.07934741</v>
      </c>
      <c r="K3752" s="2">
        <f t="shared" si="1164"/>
        <v>340227.18423601001</v>
      </c>
      <c r="L3752" s="1">
        <f t="shared" si="1171"/>
        <v>0</v>
      </c>
      <c r="M3752" s="3">
        <f t="shared" si="1159"/>
        <v>0</v>
      </c>
      <c r="N3752" s="2">
        <f t="shared" si="1165"/>
        <v>0</v>
      </c>
      <c r="O3752" s="18">
        <f t="shared" si="1172"/>
        <v>0.14499999999999999</v>
      </c>
      <c r="P3752" s="8">
        <f t="shared" si="1176"/>
        <v>1.0106116460000001</v>
      </c>
      <c r="Q3752" s="2">
        <f t="shared" si="1174"/>
        <v>3610.37043868</v>
      </c>
      <c r="R3752" s="2">
        <f t="shared" si="1166"/>
        <v>3610.37043868</v>
      </c>
      <c r="S3752" s="9" t="s">
        <v>56</v>
      </c>
      <c r="T3752" s="47">
        <f t="shared" si="1161"/>
        <v>43779</v>
      </c>
      <c r="AE3752" s="33"/>
    </row>
    <row r="3753" spans="1:31" x14ac:dyDescent="0.2">
      <c r="A3753" s="90">
        <f t="shared" si="1167"/>
        <v>43778</v>
      </c>
      <c r="B3753" s="2">
        <f t="shared" si="1162"/>
        <v>343962.73140054999</v>
      </c>
      <c r="C3753" s="2">
        <f t="shared" si="1160"/>
        <v>315215.63963914994</v>
      </c>
      <c r="D3753" s="47">
        <f t="shared" si="1168"/>
        <v>43749</v>
      </c>
      <c r="E3753" s="3">
        <f t="shared" si="1158"/>
        <v>0</v>
      </c>
      <c r="F3753" s="4">
        <f t="shared" si="1175"/>
        <v>30</v>
      </c>
      <c r="G3753" s="4">
        <f t="shared" si="1173"/>
        <v>31</v>
      </c>
      <c r="H3753" s="2">
        <f t="shared" si="1169"/>
        <v>1</v>
      </c>
      <c r="I3753" s="2">
        <f t="shared" si="1170"/>
        <v>1.07934741</v>
      </c>
      <c r="J3753" s="2">
        <f t="shared" si="1163"/>
        <v>1.07934741</v>
      </c>
      <c r="K3753" s="2">
        <f t="shared" si="1164"/>
        <v>340227.18423601001</v>
      </c>
      <c r="L3753" s="1">
        <f t="shared" si="1171"/>
        <v>0</v>
      </c>
      <c r="M3753" s="3">
        <f t="shared" si="1159"/>
        <v>0</v>
      </c>
      <c r="N3753" s="2">
        <f t="shared" si="1165"/>
        <v>0</v>
      </c>
      <c r="O3753" s="18">
        <f t="shared" si="1172"/>
        <v>0.14499999999999999</v>
      </c>
      <c r="P3753" s="8">
        <f t="shared" si="1176"/>
        <v>1.0109795669999999</v>
      </c>
      <c r="Q3753" s="2">
        <f t="shared" si="1174"/>
        <v>3735.5471645399998</v>
      </c>
      <c r="R3753" s="2">
        <f t="shared" si="1166"/>
        <v>3735.5471645399998</v>
      </c>
      <c r="S3753" s="9" t="s">
        <v>56</v>
      </c>
      <c r="T3753" s="47">
        <f t="shared" si="1161"/>
        <v>43779</v>
      </c>
      <c r="AE3753" s="33"/>
    </row>
    <row r="3754" spans="1:31" x14ac:dyDescent="0.2">
      <c r="A3754" s="90">
        <f t="shared" si="1167"/>
        <v>43779</v>
      </c>
      <c r="B3754" s="2">
        <f t="shared" si="1162"/>
        <v>344087.95337661001</v>
      </c>
      <c r="C3754" s="2">
        <f t="shared" si="1160"/>
        <v>315215.63963914994</v>
      </c>
      <c r="D3754" s="47">
        <f t="shared" si="1168"/>
        <v>43749</v>
      </c>
      <c r="E3754" s="3">
        <f t="shared" si="1158"/>
        <v>0</v>
      </c>
      <c r="F3754" s="4">
        <f t="shared" si="1175"/>
        <v>31</v>
      </c>
      <c r="G3754" s="4">
        <f t="shared" si="1173"/>
        <v>31</v>
      </c>
      <c r="H3754" s="2">
        <f t="shared" si="1169"/>
        <v>1</v>
      </c>
      <c r="I3754" s="2">
        <f t="shared" si="1170"/>
        <v>1.07934741</v>
      </c>
      <c r="J3754" s="2">
        <f t="shared" si="1163"/>
        <v>1.07934741</v>
      </c>
      <c r="K3754" s="2">
        <f t="shared" si="1164"/>
        <v>340227.18423601001</v>
      </c>
      <c r="L3754" s="1">
        <f t="shared" si="1171"/>
        <v>123</v>
      </c>
      <c r="M3754" s="3">
        <f t="shared" si="1159"/>
        <v>0</v>
      </c>
      <c r="N3754" s="2">
        <f t="shared" si="1165"/>
        <v>0</v>
      </c>
      <c r="O3754" s="18">
        <f t="shared" si="1172"/>
        <v>0.14499999999999999</v>
      </c>
      <c r="P3754" s="8">
        <f t="shared" si="1176"/>
        <v>1.0113476210000001</v>
      </c>
      <c r="Q3754" s="2">
        <f t="shared" si="1174"/>
        <v>3860.7691405999999</v>
      </c>
      <c r="R3754" s="2">
        <f t="shared" si="1166"/>
        <v>3860.7691405999999</v>
      </c>
      <c r="S3754" s="9" t="s">
        <v>56</v>
      </c>
      <c r="T3754" s="47">
        <f t="shared" si="1161"/>
        <v>43779</v>
      </c>
      <c r="AE3754" s="33"/>
    </row>
    <row r="3755" spans="1:31" x14ac:dyDescent="0.2">
      <c r="A3755" s="90">
        <f t="shared" si="1167"/>
        <v>43780</v>
      </c>
      <c r="B3755" s="2">
        <f t="shared" si="1162"/>
        <v>344217.39754421997</v>
      </c>
      <c r="C3755" s="2">
        <f t="shared" si="1160"/>
        <v>318792.58725103992</v>
      </c>
      <c r="D3755" s="47">
        <f t="shared" si="1168"/>
        <v>43780</v>
      </c>
      <c r="E3755" s="3">
        <f t="shared" ref="E3755:E3818" si="1177">IF(DAY(A3754)=$E$2,VLOOKUP(A3754,$AF$10:$AG$315,2),E3754)</f>
        <v>0</v>
      </c>
      <c r="F3755" s="4">
        <f t="shared" si="1175"/>
        <v>1</v>
      </c>
      <c r="G3755" s="4">
        <f t="shared" si="1173"/>
        <v>30</v>
      </c>
      <c r="H3755" s="2">
        <f t="shared" si="1169"/>
        <v>1</v>
      </c>
      <c r="I3755" s="2">
        <f t="shared" si="1170"/>
        <v>1.07934741</v>
      </c>
      <c r="J3755" s="2">
        <f t="shared" si="1163"/>
        <v>1.07934741</v>
      </c>
      <c r="K3755" s="2">
        <f t="shared" si="1164"/>
        <v>344087.95337659999</v>
      </c>
      <c r="L3755" s="1">
        <f t="shared" si="1171"/>
        <v>0</v>
      </c>
      <c r="M3755" s="3">
        <f t="shared" si="1159"/>
        <v>0</v>
      </c>
      <c r="N3755" s="2">
        <f t="shared" si="1165"/>
        <v>0</v>
      </c>
      <c r="O3755" s="18">
        <f t="shared" si="1172"/>
        <v>0.14499999999999999</v>
      </c>
      <c r="P3755" s="8">
        <f t="shared" si="1176"/>
        <v>1.0003761950000001</v>
      </c>
      <c r="Q3755" s="2">
        <f t="shared" si="1174"/>
        <v>129.44416762</v>
      </c>
      <c r="R3755" s="2">
        <f t="shared" si="1166"/>
        <v>129.44416762</v>
      </c>
      <c r="S3755" s="9" t="s">
        <v>56</v>
      </c>
      <c r="T3755" s="47">
        <f t="shared" si="1161"/>
        <v>43809</v>
      </c>
      <c r="AE3755" s="33"/>
    </row>
    <row r="3756" spans="1:31" x14ac:dyDescent="0.2">
      <c r="A3756" s="90">
        <f t="shared" si="1167"/>
        <v>43781</v>
      </c>
      <c r="B3756" s="2">
        <f t="shared" si="1162"/>
        <v>344346.89022823999</v>
      </c>
      <c r="C3756" s="2">
        <f t="shared" si="1160"/>
        <v>318792.58725103992</v>
      </c>
      <c r="D3756" s="47">
        <f t="shared" si="1168"/>
        <v>43780</v>
      </c>
      <c r="E3756" s="3">
        <f t="shared" si="1177"/>
        <v>0</v>
      </c>
      <c r="F3756" s="4">
        <f t="shared" si="1175"/>
        <v>2</v>
      </c>
      <c r="G3756" s="4">
        <f t="shared" si="1173"/>
        <v>30</v>
      </c>
      <c r="H3756" s="2">
        <f t="shared" si="1169"/>
        <v>1</v>
      </c>
      <c r="I3756" s="2">
        <f t="shared" si="1170"/>
        <v>1.07934741</v>
      </c>
      <c r="J3756" s="2">
        <f t="shared" si="1163"/>
        <v>1.07934741</v>
      </c>
      <c r="K3756" s="2">
        <f t="shared" si="1164"/>
        <v>344087.95337659999</v>
      </c>
      <c r="L3756" s="1">
        <f t="shared" si="1171"/>
        <v>0</v>
      </c>
      <c r="M3756" s="3">
        <f t="shared" si="1159"/>
        <v>0</v>
      </c>
      <c r="N3756" s="2">
        <f t="shared" si="1165"/>
        <v>0</v>
      </c>
      <c r="O3756" s="18">
        <f t="shared" si="1172"/>
        <v>0.14499999999999999</v>
      </c>
      <c r="P3756" s="8">
        <f t="shared" si="1176"/>
        <v>1.0007525310000001</v>
      </c>
      <c r="Q3756" s="2">
        <f t="shared" si="1174"/>
        <v>258.93685163999999</v>
      </c>
      <c r="R3756" s="2">
        <f t="shared" si="1166"/>
        <v>258.93685163999999</v>
      </c>
      <c r="S3756" s="9" t="s">
        <v>56</v>
      </c>
      <c r="T3756" s="47">
        <f t="shared" si="1161"/>
        <v>43809</v>
      </c>
      <c r="AE3756" s="33"/>
    </row>
    <row r="3757" spans="1:31" x14ac:dyDescent="0.2">
      <c r="A3757" s="90">
        <f t="shared" si="1167"/>
        <v>43782</v>
      </c>
      <c r="B3757" s="2">
        <f t="shared" si="1162"/>
        <v>344476.43177274999</v>
      </c>
      <c r="C3757" s="2">
        <f t="shared" si="1160"/>
        <v>318792.58725103992</v>
      </c>
      <c r="D3757" s="47">
        <f t="shared" si="1168"/>
        <v>43780</v>
      </c>
      <c r="E3757" s="3">
        <f t="shared" si="1177"/>
        <v>0</v>
      </c>
      <c r="F3757" s="4">
        <f t="shared" si="1175"/>
        <v>3</v>
      </c>
      <c r="G3757" s="4">
        <f t="shared" si="1173"/>
        <v>30</v>
      </c>
      <c r="H3757" s="2">
        <f t="shared" si="1169"/>
        <v>1</v>
      </c>
      <c r="I3757" s="2">
        <f t="shared" si="1170"/>
        <v>1.07934741</v>
      </c>
      <c r="J3757" s="2">
        <f t="shared" si="1163"/>
        <v>1.07934741</v>
      </c>
      <c r="K3757" s="2">
        <f t="shared" si="1164"/>
        <v>344087.95337659999</v>
      </c>
      <c r="L3757" s="1">
        <f t="shared" si="1171"/>
        <v>0</v>
      </c>
      <c r="M3757" s="3">
        <f t="shared" si="1159"/>
        <v>0</v>
      </c>
      <c r="N3757" s="2">
        <f t="shared" si="1165"/>
        <v>0</v>
      </c>
      <c r="O3757" s="18">
        <f t="shared" si="1172"/>
        <v>0.14499999999999999</v>
      </c>
      <c r="P3757" s="8">
        <f t="shared" si="1176"/>
        <v>1.001129009</v>
      </c>
      <c r="Q3757" s="2">
        <f t="shared" si="1174"/>
        <v>388.47839614999998</v>
      </c>
      <c r="R3757" s="2">
        <f t="shared" si="1166"/>
        <v>388.47839614999998</v>
      </c>
      <c r="S3757" s="9" t="s">
        <v>56</v>
      </c>
      <c r="T3757" s="47">
        <f t="shared" si="1161"/>
        <v>43809</v>
      </c>
      <c r="AE3757" s="33"/>
    </row>
    <row r="3758" spans="1:31" x14ac:dyDescent="0.2">
      <c r="A3758" s="90">
        <f t="shared" si="1167"/>
        <v>43783</v>
      </c>
      <c r="B3758" s="2">
        <f t="shared" si="1162"/>
        <v>344606.02183366002</v>
      </c>
      <c r="C3758" s="2">
        <f t="shared" si="1160"/>
        <v>318792.58725103992</v>
      </c>
      <c r="D3758" s="47">
        <f t="shared" si="1168"/>
        <v>43780</v>
      </c>
      <c r="E3758" s="3">
        <f t="shared" si="1177"/>
        <v>0</v>
      </c>
      <c r="F3758" s="4">
        <f t="shared" si="1175"/>
        <v>4</v>
      </c>
      <c r="G3758" s="4">
        <f t="shared" si="1173"/>
        <v>30</v>
      </c>
      <c r="H3758" s="2">
        <f t="shared" si="1169"/>
        <v>1</v>
      </c>
      <c r="I3758" s="2">
        <f t="shared" si="1170"/>
        <v>1.07934741</v>
      </c>
      <c r="J3758" s="2">
        <f t="shared" si="1163"/>
        <v>1.07934741</v>
      </c>
      <c r="K3758" s="2">
        <f t="shared" si="1164"/>
        <v>344087.95337659999</v>
      </c>
      <c r="L3758" s="1">
        <f t="shared" si="1171"/>
        <v>0</v>
      </c>
      <c r="M3758" s="3">
        <f t="shared" si="1159"/>
        <v>0</v>
      </c>
      <c r="N3758" s="2">
        <f t="shared" si="1165"/>
        <v>0</v>
      </c>
      <c r="O3758" s="18">
        <f t="shared" si="1172"/>
        <v>0.14499999999999999</v>
      </c>
      <c r="P3758" s="8">
        <f t="shared" si="1176"/>
        <v>1.0015056280000001</v>
      </c>
      <c r="Q3758" s="2">
        <f t="shared" si="1174"/>
        <v>518.06845706000001</v>
      </c>
      <c r="R3758" s="2">
        <f t="shared" si="1166"/>
        <v>518.06845706000001</v>
      </c>
      <c r="S3758" s="9" t="s">
        <v>56</v>
      </c>
      <c r="T3758" s="47">
        <f t="shared" si="1161"/>
        <v>43809</v>
      </c>
      <c r="AE3758" s="33"/>
    </row>
    <row r="3759" spans="1:31" x14ac:dyDescent="0.2">
      <c r="A3759" s="90">
        <f t="shared" si="1167"/>
        <v>43784</v>
      </c>
      <c r="B3759" s="2">
        <f t="shared" si="1162"/>
        <v>344735.66075505997</v>
      </c>
      <c r="C3759" s="2">
        <f t="shared" si="1160"/>
        <v>318792.58725103992</v>
      </c>
      <c r="D3759" s="47">
        <f t="shared" si="1168"/>
        <v>43780</v>
      </c>
      <c r="E3759" s="3">
        <f t="shared" si="1177"/>
        <v>0</v>
      </c>
      <c r="F3759" s="4">
        <f t="shared" si="1175"/>
        <v>5</v>
      </c>
      <c r="G3759" s="4">
        <f t="shared" si="1173"/>
        <v>30</v>
      </c>
      <c r="H3759" s="2">
        <f t="shared" si="1169"/>
        <v>1</v>
      </c>
      <c r="I3759" s="2">
        <f t="shared" si="1170"/>
        <v>1.07934741</v>
      </c>
      <c r="J3759" s="2">
        <f t="shared" si="1163"/>
        <v>1.07934741</v>
      </c>
      <c r="K3759" s="2">
        <f t="shared" si="1164"/>
        <v>344087.95337659999</v>
      </c>
      <c r="L3759" s="1">
        <f t="shared" si="1171"/>
        <v>0</v>
      </c>
      <c r="M3759" s="3">
        <f t="shared" si="1159"/>
        <v>0</v>
      </c>
      <c r="N3759" s="2">
        <f t="shared" si="1165"/>
        <v>0</v>
      </c>
      <c r="O3759" s="18">
        <f t="shared" si="1172"/>
        <v>0.14499999999999999</v>
      </c>
      <c r="P3759" s="8">
        <f t="shared" si="1176"/>
        <v>1.0018823889999999</v>
      </c>
      <c r="Q3759" s="2">
        <f t="shared" si="1174"/>
        <v>647.70737845999997</v>
      </c>
      <c r="R3759" s="2">
        <f t="shared" si="1166"/>
        <v>647.70737845999997</v>
      </c>
      <c r="S3759" s="9" t="s">
        <v>56</v>
      </c>
      <c r="T3759" s="47">
        <f t="shared" si="1161"/>
        <v>43809</v>
      </c>
      <c r="AE3759" s="33"/>
    </row>
    <row r="3760" spans="1:31" x14ac:dyDescent="0.2">
      <c r="A3760" s="90">
        <f t="shared" si="1167"/>
        <v>43785</v>
      </c>
      <c r="B3760" s="2">
        <f t="shared" si="1162"/>
        <v>344865.34853696002</v>
      </c>
      <c r="C3760" s="2">
        <f t="shared" si="1160"/>
        <v>318792.58725103992</v>
      </c>
      <c r="D3760" s="47">
        <f t="shared" si="1168"/>
        <v>43780</v>
      </c>
      <c r="E3760" s="3">
        <f t="shared" si="1177"/>
        <v>0</v>
      </c>
      <c r="F3760" s="4">
        <f t="shared" si="1175"/>
        <v>6</v>
      </c>
      <c r="G3760" s="4">
        <f t="shared" si="1173"/>
        <v>30</v>
      </c>
      <c r="H3760" s="2">
        <f t="shared" si="1169"/>
        <v>1</v>
      </c>
      <c r="I3760" s="2">
        <f t="shared" si="1170"/>
        <v>1.07934741</v>
      </c>
      <c r="J3760" s="2">
        <f t="shared" si="1163"/>
        <v>1.07934741</v>
      </c>
      <c r="K3760" s="2">
        <f t="shared" si="1164"/>
        <v>344087.95337659999</v>
      </c>
      <c r="L3760" s="1">
        <f t="shared" si="1171"/>
        <v>0</v>
      </c>
      <c r="M3760" s="3">
        <f t="shared" si="1159"/>
        <v>0</v>
      </c>
      <c r="N3760" s="2">
        <f t="shared" si="1165"/>
        <v>0</v>
      </c>
      <c r="O3760" s="18">
        <f t="shared" si="1172"/>
        <v>0.14499999999999999</v>
      </c>
      <c r="P3760" s="8">
        <f t="shared" si="1176"/>
        <v>1.002259292</v>
      </c>
      <c r="Q3760" s="2">
        <f t="shared" si="1174"/>
        <v>777.39516035999998</v>
      </c>
      <c r="R3760" s="2">
        <f t="shared" si="1166"/>
        <v>777.39516035999998</v>
      </c>
      <c r="S3760" s="9" t="s">
        <v>56</v>
      </c>
      <c r="T3760" s="47">
        <f t="shared" si="1161"/>
        <v>43809</v>
      </c>
      <c r="AE3760" s="33"/>
    </row>
    <row r="3761" spans="1:31" x14ac:dyDescent="0.2">
      <c r="A3761" s="90">
        <f t="shared" si="1167"/>
        <v>43786</v>
      </c>
      <c r="B3761" s="2">
        <f t="shared" si="1162"/>
        <v>344995.08517933998</v>
      </c>
      <c r="C3761" s="2">
        <f t="shared" si="1160"/>
        <v>318792.58725103992</v>
      </c>
      <c r="D3761" s="47">
        <f t="shared" si="1168"/>
        <v>43780</v>
      </c>
      <c r="E3761" s="3">
        <f t="shared" si="1177"/>
        <v>0</v>
      </c>
      <c r="F3761" s="4">
        <f t="shared" si="1175"/>
        <v>7</v>
      </c>
      <c r="G3761" s="4">
        <f t="shared" si="1173"/>
        <v>30</v>
      </c>
      <c r="H3761" s="2">
        <f t="shared" si="1169"/>
        <v>1</v>
      </c>
      <c r="I3761" s="2">
        <f t="shared" si="1170"/>
        <v>1.07934741</v>
      </c>
      <c r="J3761" s="2">
        <f t="shared" si="1163"/>
        <v>1.07934741</v>
      </c>
      <c r="K3761" s="2">
        <f t="shared" si="1164"/>
        <v>344087.95337659999</v>
      </c>
      <c r="L3761" s="1">
        <f t="shared" si="1171"/>
        <v>0</v>
      </c>
      <c r="M3761" s="3">
        <f t="shared" si="1159"/>
        <v>0</v>
      </c>
      <c r="N3761" s="2">
        <f t="shared" si="1165"/>
        <v>0</v>
      </c>
      <c r="O3761" s="18">
        <f t="shared" si="1172"/>
        <v>0.14499999999999999</v>
      </c>
      <c r="P3761" s="8">
        <f t="shared" si="1176"/>
        <v>1.002636337</v>
      </c>
      <c r="Q3761" s="2">
        <f t="shared" si="1174"/>
        <v>907.13180274000001</v>
      </c>
      <c r="R3761" s="2">
        <f t="shared" si="1166"/>
        <v>907.13180274000001</v>
      </c>
      <c r="S3761" s="9" t="s">
        <v>56</v>
      </c>
      <c r="T3761" s="47">
        <f t="shared" si="1161"/>
        <v>43809</v>
      </c>
      <c r="AE3761" s="33"/>
    </row>
    <row r="3762" spans="1:31" x14ac:dyDescent="0.2">
      <c r="A3762" s="90">
        <f t="shared" si="1167"/>
        <v>43787</v>
      </c>
      <c r="B3762" s="2">
        <f t="shared" si="1162"/>
        <v>345124.87033811997</v>
      </c>
      <c r="C3762" s="2">
        <f t="shared" si="1160"/>
        <v>318792.58725103992</v>
      </c>
      <c r="D3762" s="47">
        <f t="shared" si="1168"/>
        <v>43780</v>
      </c>
      <c r="E3762" s="3">
        <f t="shared" si="1177"/>
        <v>0</v>
      </c>
      <c r="F3762" s="4">
        <f t="shared" si="1175"/>
        <v>8</v>
      </c>
      <c r="G3762" s="4">
        <f t="shared" si="1173"/>
        <v>30</v>
      </c>
      <c r="H3762" s="2">
        <f t="shared" si="1169"/>
        <v>1</v>
      </c>
      <c r="I3762" s="2">
        <f t="shared" si="1170"/>
        <v>1.07934741</v>
      </c>
      <c r="J3762" s="2">
        <f t="shared" si="1163"/>
        <v>1.07934741</v>
      </c>
      <c r="K3762" s="2">
        <f t="shared" si="1164"/>
        <v>344087.95337659999</v>
      </c>
      <c r="L3762" s="1">
        <f t="shared" si="1171"/>
        <v>0</v>
      </c>
      <c r="M3762" s="3">
        <f t="shared" si="1159"/>
        <v>0</v>
      </c>
      <c r="N3762" s="2">
        <f t="shared" si="1165"/>
        <v>0</v>
      </c>
      <c r="O3762" s="18">
        <f t="shared" si="1172"/>
        <v>0.14499999999999999</v>
      </c>
      <c r="P3762" s="8">
        <f t="shared" si="1176"/>
        <v>1.0030135229999999</v>
      </c>
      <c r="Q3762" s="2">
        <f t="shared" si="1174"/>
        <v>1036.9169615200001</v>
      </c>
      <c r="R3762" s="2">
        <f t="shared" si="1166"/>
        <v>1036.9169615200001</v>
      </c>
      <c r="S3762" s="9" t="s">
        <v>56</v>
      </c>
      <c r="T3762" s="47">
        <f t="shared" si="1161"/>
        <v>43809</v>
      </c>
      <c r="AE3762" s="33"/>
    </row>
    <row r="3763" spans="1:31" x14ac:dyDescent="0.2">
      <c r="A3763" s="90">
        <f t="shared" si="1167"/>
        <v>43788</v>
      </c>
      <c r="B3763" s="2">
        <f t="shared" si="1162"/>
        <v>345254.70470147999</v>
      </c>
      <c r="C3763" s="2">
        <f t="shared" si="1160"/>
        <v>318792.58725103992</v>
      </c>
      <c r="D3763" s="47">
        <f t="shared" si="1168"/>
        <v>43780</v>
      </c>
      <c r="E3763" s="3">
        <f t="shared" si="1177"/>
        <v>0</v>
      </c>
      <c r="F3763" s="4">
        <f t="shared" si="1175"/>
        <v>9</v>
      </c>
      <c r="G3763" s="4">
        <f t="shared" si="1173"/>
        <v>30</v>
      </c>
      <c r="H3763" s="2">
        <f t="shared" si="1169"/>
        <v>1</v>
      </c>
      <c r="I3763" s="2">
        <f t="shared" si="1170"/>
        <v>1.07934741</v>
      </c>
      <c r="J3763" s="2">
        <f t="shared" si="1163"/>
        <v>1.07934741</v>
      </c>
      <c r="K3763" s="2">
        <f t="shared" si="1164"/>
        <v>344087.95337659999</v>
      </c>
      <c r="L3763" s="1">
        <f t="shared" si="1171"/>
        <v>0</v>
      </c>
      <c r="M3763" s="3">
        <f t="shared" si="1159"/>
        <v>0</v>
      </c>
      <c r="N3763" s="2">
        <f t="shared" si="1165"/>
        <v>0</v>
      </c>
      <c r="O3763" s="18">
        <f t="shared" si="1172"/>
        <v>0.14499999999999999</v>
      </c>
      <c r="P3763" s="8">
        <f t="shared" si="1176"/>
        <v>1.0033908520000001</v>
      </c>
      <c r="Q3763" s="2">
        <f t="shared" si="1174"/>
        <v>1166.7513248800001</v>
      </c>
      <c r="R3763" s="2">
        <f t="shared" si="1166"/>
        <v>1166.7513248800001</v>
      </c>
      <c r="S3763" s="9" t="s">
        <v>56</v>
      </c>
      <c r="T3763" s="47">
        <f t="shared" si="1161"/>
        <v>43809</v>
      </c>
      <c r="AE3763" s="33"/>
    </row>
    <row r="3764" spans="1:31" x14ac:dyDescent="0.2">
      <c r="A3764" s="90">
        <f t="shared" si="1167"/>
        <v>43789</v>
      </c>
      <c r="B3764" s="2">
        <f t="shared" si="1162"/>
        <v>345384.58758123999</v>
      </c>
      <c r="C3764" s="2">
        <f t="shared" si="1160"/>
        <v>318792.58725103992</v>
      </c>
      <c r="D3764" s="47">
        <f t="shared" si="1168"/>
        <v>43780</v>
      </c>
      <c r="E3764" s="3">
        <f t="shared" si="1177"/>
        <v>0</v>
      </c>
      <c r="F3764" s="4">
        <f t="shared" si="1175"/>
        <v>10</v>
      </c>
      <c r="G3764" s="4">
        <f t="shared" si="1173"/>
        <v>30</v>
      </c>
      <c r="H3764" s="2">
        <f t="shared" si="1169"/>
        <v>1</v>
      </c>
      <c r="I3764" s="2">
        <f t="shared" si="1170"/>
        <v>1.07934741</v>
      </c>
      <c r="J3764" s="2">
        <f t="shared" si="1163"/>
        <v>1.07934741</v>
      </c>
      <c r="K3764" s="2">
        <f t="shared" si="1164"/>
        <v>344087.95337659999</v>
      </c>
      <c r="L3764" s="1">
        <f t="shared" si="1171"/>
        <v>0</v>
      </c>
      <c r="M3764" s="3">
        <f t="shared" si="1159"/>
        <v>0</v>
      </c>
      <c r="N3764" s="2">
        <f t="shared" si="1165"/>
        <v>0</v>
      </c>
      <c r="O3764" s="18">
        <f t="shared" si="1172"/>
        <v>0.14499999999999999</v>
      </c>
      <c r="P3764" s="8">
        <f t="shared" si="1176"/>
        <v>1.003768322</v>
      </c>
      <c r="Q3764" s="2">
        <f t="shared" si="1174"/>
        <v>1296.63420464</v>
      </c>
      <c r="R3764" s="2">
        <f t="shared" si="1166"/>
        <v>1296.63420464</v>
      </c>
      <c r="S3764" s="9" t="s">
        <v>56</v>
      </c>
      <c r="T3764" s="47">
        <f t="shared" si="1161"/>
        <v>43809</v>
      </c>
      <c r="AE3764" s="33"/>
    </row>
    <row r="3765" spans="1:31" x14ac:dyDescent="0.2">
      <c r="A3765" s="90">
        <f t="shared" si="1167"/>
        <v>43790</v>
      </c>
      <c r="B3765" s="2">
        <f t="shared" si="1162"/>
        <v>345514.51966558001</v>
      </c>
      <c r="C3765" s="2">
        <f t="shared" si="1160"/>
        <v>318792.58725103992</v>
      </c>
      <c r="D3765" s="47">
        <f t="shared" si="1168"/>
        <v>43780</v>
      </c>
      <c r="E3765" s="3">
        <f t="shared" si="1177"/>
        <v>0</v>
      </c>
      <c r="F3765" s="4">
        <f t="shared" si="1175"/>
        <v>11</v>
      </c>
      <c r="G3765" s="4">
        <f t="shared" si="1173"/>
        <v>30</v>
      </c>
      <c r="H3765" s="2">
        <f t="shared" si="1169"/>
        <v>1</v>
      </c>
      <c r="I3765" s="2">
        <f t="shared" si="1170"/>
        <v>1.07934741</v>
      </c>
      <c r="J3765" s="2">
        <f t="shared" si="1163"/>
        <v>1.07934741</v>
      </c>
      <c r="K3765" s="2">
        <f t="shared" si="1164"/>
        <v>344087.95337659999</v>
      </c>
      <c r="L3765" s="1">
        <f t="shared" si="1171"/>
        <v>0</v>
      </c>
      <c r="M3765" s="3">
        <f t="shared" si="1159"/>
        <v>0</v>
      </c>
      <c r="N3765" s="2">
        <f t="shared" si="1165"/>
        <v>0</v>
      </c>
      <c r="O3765" s="18">
        <f t="shared" si="1172"/>
        <v>0.14499999999999999</v>
      </c>
      <c r="P3765" s="8">
        <f t="shared" si="1176"/>
        <v>1.0041459349999999</v>
      </c>
      <c r="Q3765" s="2">
        <f t="shared" si="1174"/>
        <v>1426.5662889800001</v>
      </c>
      <c r="R3765" s="2">
        <f t="shared" si="1166"/>
        <v>1426.5662889800001</v>
      </c>
      <c r="S3765" s="9" t="s">
        <v>56</v>
      </c>
      <c r="T3765" s="47">
        <f t="shared" si="1161"/>
        <v>43809</v>
      </c>
      <c r="AE3765" s="33"/>
    </row>
    <row r="3766" spans="1:31" x14ac:dyDescent="0.2">
      <c r="A3766" s="90">
        <f t="shared" si="1167"/>
        <v>43791</v>
      </c>
      <c r="B3766" s="2">
        <f t="shared" si="1162"/>
        <v>345644.50026632001</v>
      </c>
      <c r="C3766" s="2">
        <f t="shared" si="1160"/>
        <v>318792.58725103992</v>
      </c>
      <c r="D3766" s="47">
        <f t="shared" si="1168"/>
        <v>43780</v>
      </c>
      <c r="E3766" s="3">
        <f t="shared" si="1177"/>
        <v>0</v>
      </c>
      <c r="F3766" s="4">
        <f t="shared" si="1175"/>
        <v>12</v>
      </c>
      <c r="G3766" s="4">
        <f t="shared" si="1173"/>
        <v>30</v>
      </c>
      <c r="H3766" s="2">
        <f t="shared" si="1169"/>
        <v>1</v>
      </c>
      <c r="I3766" s="2">
        <f t="shared" si="1170"/>
        <v>1.07934741</v>
      </c>
      <c r="J3766" s="2">
        <f t="shared" si="1163"/>
        <v>1.07934741</v>
      </c>
      <c r="K3766" s="2">
        <f t="shared" si="1164"/>
        <v>344087.95337659999</v>
      </c>
      <c r="L3766" s="1">
        <f t="shared" si="1171"/>
        <v>0</v>
      </c>
      <c r="M3766" s="3">
        <f t="shared" si="1159"/>
        <v>0</v>
      </c>
      <c r="N3766" s="2">
        <f t="shared" si="1165"/>
        <v>0</v>
      </c>
      <c r="O3766" s="18">
        <f t="shared" si="1172"/>
        <v>0.14499999999999999</v>
      </c>
      <c r="P3766" s="8">
        <f t="shared" si="1176"/>
        <v>1.004523689</v>
      </c>
      <c r="Q3766" s="2">
        <f t="shared" si="1174"/>
        <v>1556.5468897200001</v>
      </c>
      <c r="R3766" s="2">
        <f t="shared" si="1166"/>
        <v>1556.5468897200001</v>
      </c>
      <c r="S3766" s="9" t="s">
        <v>56</v>
      </c>
      <c r="T3766" s="47">
        <f t="shared" si="1161"/>
        <v>43809</v>
      </c>
      <c r="AE3766" s="33"/>
    </row>
    <row r="3767" spans="1:31" x14ac:dyDescent="0.2">
      <c r="A3767" s="90">
        <f t="shared" si="1167"/>
        <v>43792</v>
      </c>
      <c r="B3767" s="2">
        <f t="shared" si="1162"/>
        <v>345774.53007162997</v>
      </c>
      <c r="C3767" s="2">
        <f t="shared" si="1160"/>
        <v>318792.58725103992</v>
      </c>
      <c r="D3767" s="47">
        <f t="shared" si="1168"/>
        <v>43780</v>
      </c>
      <c r="E3767" s="3">
        <f t="shared" si="1177"/>
        <v>0</v>
      </c>
      <c r="F3767" s="4">
        <f t="shared" si="1175"/>
        <v>13</v>
      </c>
      <c r="G3767" s="4">
        <f t="shared" si="1173"/>
        <v>30</v>
      </c>
      <c r="H3767" s="2">
        <f t="shared" si="1169"/>
        <v>1</v>
      </c>
      <c r="I3767" s="2">
        <f t="shared" si="1170"/>
        <v>1.07934741</v>
      </c>
      <c r="J3767" s="2">
        <f t="shared" si="1163"/>
        <v>1.07934741</v>
      </c>
      <c r="K3767" s="2">
        <f t="shared" si="1164"/>
        <v>344087.95337659999</v>
      </c>
      <c r="L3767" s="1">
        <f t="shared" si="1171"/>
        <v>0</v>
      </c>
      <c r="M3767" s="3">
        <f t="shared" si="1159"/>
        <v>0</v>
      </c>
      <c r="N3767" s="2">
        <f t="shared" si="1165"/>
        <v>0</v>
      </c>
      <c r="O3767" s="18">
        <f t="shared" si="1172"/>
        <v>0.14499999999999999</v>
      </c>
      <c r="P3767" s="8">
        <f t="shared" si="1176"/>
        <v>1.0049015859999999</v>
      </c>
      <c r="Q3767" s="2">
        <f t="shared" si="1174"/>
        <v>1686.5766950300001</v>
      </c>
      <c r="R3767" s="2">
        <f t="shared" si="1166"/>
        <v>1686.5766950300001</v>
      </c>
      <c r="S3767" s="9" t="s">
        <v>56</v>
      </c>
      <c r="T3767" s="47">
        <f t="shared" si="1161"/>
        <v>43809</v>
      </c>
      <c r="AE3767" s="33"/>
    </row>
    <row r="3768" spans="1:31" x14ac:dyDescent="0.2">
      <c r="A3768" s="90">
        <f t="shared" si="1167"/>
        <v>43793</v>
      </c>
      <c r="B3768" s="2">
        <f t="shared" si="1162"/>
        <v>345904.60839334998</v>
      </c>
      <c r="C3768" s="2">
        <f t="shared" si="1160"/>
        <v>318792.58725103992</v>
      </c>
      <c r="D3768" s="47">
        <f t="shared" si="1168"/>
        <v>43780</v>
      </c>
      <c r="E3768" s="3">
        <f t="shared" si="1177"/>
        <v>0</v>
      </c>
      <c r="F3768" s="4">
        <f t="shared" si="1175"/>
        <v>14</v>
      </c>
      <c r="G3768" s="4">
        <f t="shared" si="1173"/>
        <v>30</v>
      </c>
      <c r="H3768" s="2">
        <f t="shared" si="1169"/>
        <v>1</v>
      </c>
      <c r="I3768" s="2">
        <f t="shared" si="1170"/>
        <v>1.07934741</v>
      </c>
      <c r="J3768" s="2">
        <f t="shared" si="1163"/>
        <v>1.07934741</v>
      </c>
      <c r="K3768" s="2">
        <f t="shared" si="1164"/>
        <v>344087.95337659999</v>
      </c>
      <c r="L3768" s="1">
        <f t="shared" si="1171"/>
        <v>0</v>
      </c>
      <c r="M3768" s="3">
        <f t="shared" si="1159"/>
        <v>0</v>
      </c>
      <c r="N3768" s="2">
        <f t="shared" si="1165"/>
        <v>0</v>
      </c>
      <c r="O3768" s="18">
        <f t="shared" si="1172"/>
        <v>0.14499999999999999</v>
      </c>
      <c r="P3768" s="8">
        <f t="shared" si="1176"/>
        <v>1.0052796239999999</v>
      </c>
      <c r="Q3768" s="2">
        <f t="shared" si="1174"/>
        <v>1816.65501675</v>
      </c>
      <c r="R3768" s="2">
        <f t="shared" si="1166"/>
        <v>1816.65501675</v>
      </c>
      <c r="S3768" s="9" t="s">
        <v>56</v>
      </c>
      <c r="T3768" s="47">
        <f t="shared" si="1161"/>
        <v>43809</v>
      </c>
      <c r="AE3768" s="33"/>
    </row>
    <row r="3769" spans="1:31" x14ac:dyDescent="0.2">
      <c r="A3769" s="90">
        <f t="shared" si="1167"/>
        <v>43794</v>
      </c>
      <c r="B3769" s="2">
        <f t="shared" si="1162"/>
        <v>346034.73591965</v>
      </c>
      <c r="C3769" s="2">
        <f t="shared" si="1160"/>
        <v>318792.58725103992</v>
      </c>
      <c r="D3769" s="47">
        <f t="shared" si="1168"/>
        <v>43780</v>
      </c>
      <c r="E3769" s="3">
        <f t="shared" si="1177"/>
        <v>0</v>
      </c>
      <c r="F3769" s="4">
        <f t="shared" si="1175"/>
        <v>15</v>
      </c>
      <c r="G3769" s="4">
        <f t="shared" si="1173"/>
        <v>30</v>
      </c>
      <c r="H3769" s="2">
        <f t="shared" si="1169"/>
        <v>1</v>
      </c>
      <c r="I3769" s="2">
        <f t="shared" si="1170"/>
        <v>1.07934741</v>
      </c>
      <c r="J3769" s="2">
        <f t="shared" si="1163"/>
        <v>1.07934741</v>
      </c>
      <c r="K3769" s="2">
        <f t="shared" si="1164"/>
        <v>344087.95337659999</v>
      </c>
      <c r="L3769" s="1">
        <f t="shared" si="1171"/>
        <v>0</v>
      </c>
      <c r="M3769" s="3">
        <f t="shared" si="1159"/>
        <v>0</v>
      </c>
      <c r="N3769" s="2">
        <f t="shared" si="1165"/>
        <v>0</v>
      </c>
      <c r="O3769" s="18">
        <f t="shared" si="1172"/>
        <v>0.14499999999999999</v>
      </c>
      <c r="P3769" s="8">
        <f t="shared" si="1176"/>
        <v>1.005657805</v>
      </c>
      <c r="Q3769" s="2">
        <f t="shared" si="1174"/>
        <v>1946.78254305</v>
      </c>
      <c r="R3769" s="2">
        <f t="shared" si="1166"/>
        <v>1946.78254305</v>
      </c>
      <c r="S3769" s="9" t="s">
        <v>56</v>
      </c>
      <c r="T3769" s="47">
        <f t="shared" si="1161"/>
        <v>43809</v>
      </c>
      <c r="AE3769" s="33"/>
    </row>
    <row r="3770" spans="1:31" x14ac:dyDescent="0.2">
      <c r="A3770" s="90">
        <f t="shared" si="1167"/>
        <v>43795</v>
      </c>
      <c r="B3770" s="2">
        <f t="shared" si="1162"/>
        <v>346164.91230642999</v>
      </c>
      <c r="C3770" s="2">
        <f t="shared" si="1160"/>
        <v>318792.58725103992</v>
      </c>
      <c r="D3770" s="47">
        <f t="shared" si="1168"/>
        <v>43780</v>
      </c>
      <c r="E3770" s="3">
        <f t="shared" si="1177"/>
        <v>0</v>
      </c>
      <c r="F3770" s="4">
        <f t="shared" si="1175"/>
        <v>16</v>
      </c>
      <c r="G3770" s="4">
        <f t="shared" si="1173"/>
        <v>30</v>
      </c>
      <c r="H3770" s="2">
        <f t="shared" si="1169"/>
        <v>1</v>
      </c>
      <c r="I3770" s="2">
        <f t="shared" si="1170"/>
        <v>1.07934741</v>
      </c>
      <c r="J3770" s="2">
        <f t="shared" si="1163"/>
        <v>1.07934741</v>
      </c>
      <c r="K3770" s="2">
        <f t="shared" si="1164"/>
        <v>344087.95337659999</v>
      </c>
      <c r="L3770" s="1">
        <f t="shared" si="1171"/>
        <v>0</v>
      </c>
      <c r="M3770" s="3">
        <f t="shared" si="1159"/>
        <v>0</v>
      </c>
      <c r="N3770" s="2">
        <f t="shared" si="1165"/>
        <v>0</v>
      </c>
      <c r="O3770" s="18">
        <f t="shared" si="1172"/>
        <v>0.14499999999999999</v>
      </c>
      <c r="P3770" s="8">
        <f t="shared" si="1176"/>
        <v>1.0060361280000001</v>
      </c>
      <c r="Q3770" s="2">
        <f t="shared" si="1174"/>
        <v>2076.9589298300002</v>
      </c>
      <c r="R3770" s="2">
        <f t="shared" si="1166"/>
        <v>2076.9589298300002</v>
      </c>
      <c r="S3770" s="9" t="s">
        <v>56</v>
      </c>
      <c r="T3770" s="47">
        <f t="shared" si="1161"/>
        <v>43809</v>
      </c>
      <c r="AE3770" s="33"/>
    </row>
    <row r="3771" spans="1:31" x14ac:dyDescent="0.2">
      <c r="A3771" s="90">
        <f t="shared" si="1167"/>
        <v>43796</v>
      </c>
      <c r="B3771" s="2">
        <f t="shared" si="1162"/>
        <v>346295.13789780001</v>
      </c>
      <c r="C3771" s="2">
        <f t="shared" si="1160"/>
        <v>318792.58725103992</v>
      </c>
      <c r="D3771" s="47">
        <f t="shared" si="1168"/>
        <v>43780</v>
      </c>
      <c r="E3771" s="3">
        <f t="shared" si="1177"/>
        <v>0</v>
      </c>
      <c r="F3771" s="4">
        <f t="shared" si="1175"/>
        <v>17</v>
      </c>
      <c r="G3771" s="4">
        <f t="shared" si="1173"/>
        <v>30</v>
      </c>
      <c r="H3771" s="2">
        <f t="shared" si="1169"/>
        <v>1</v>
      </c>
      <c r="I3771" s="2">
        <f t="shared" si="1170"/>
        <v>1.07934741</v>
      </c>
      <c r="J3771" s="2">
        <f t="shared" si="1163"/>
        <v>1.07934741</v>
      </c>
      <c r="K3771" s="2">
        <f t="shared" si="1164"/>
        <v>344087.95337659999</v>
      </c>
      <c r="L3771" s="1">
        <f t="shared" si="1171"/>
        <v>0</v>
      </c>
      <c r="M3771" s="3">
        <f t="shared" si="1159"/>
        <v>0</v>
      </c>
      <c r="N3771" s="2">
        <f t="shared" si="1165"/>
        <v>0</v>
      </c>
      <c r="O3771" s="18">
        <f t="shared" si="1172"/>
        <v>0.14499999999999999</v>
      </c>
      <c r="P3771" s="8">
        <f t="shared" si="1176"/>
        <v>1.006414594</v>
      </c>
      <c r="Q3771" s="2">
        <f t="shared" si="1174"/>
        <v>2207.1845211999998</v>
      </c>
      <c r="R3771" s="2">
        <f t="shared" si="1166"/>
        <v>2207.1845211999998</v>
      </c>
      <c r="S3771" s="9" t="s">
        <v>56</v>
      </c>
      <c r="T3771" s="47">
        <f t="shared" si="1161"/>
        <v>43809</v>
      </c>
      <c r="AE3771" s="33"/>
    </row>
    <row r="3772" spans="1:31" x14ac:dyDescent="0.2">
      <c r="A3772" s="90">
        <f t="shared" si="1167"/>
        <v>43797</v>
      </c>
      <c r="B3772" s="2">
        <f t="shared" si="1162"/>
        <v>346425.41234965</v>
      </c>
      <c r="C3772" s="2">
        <f t="shared" si="1160"/>
        <v>318792.58725103992</v>
      </c>
      <c r="D3772" s="47">
        <f t="shared" si="1168"/>
        <v>43780</v>
      </c>
      <c r="E3772" s="3">
        <f t="shared" si="1177"/>
        <v>0</v>
      </c>
      <c r="F3772" s="4">
        <f t="shared" si="1175"/>
        <v>18</v>
      </c>
      <c r="G3772" s="4">
        <f t="shared" si="1173"/>
        <v>30</v>
      </c>
      <c r="H3772" s="2">
        <f t="shared" si="1169"/>
        <v>1</v>
      </c>
      <c r="I3772" s="2">
        <f t="shared" si="1170"/>
        <v>1.07934741</v>
      </c>
      <c r="J3772" s="2">
        <f t="shared" si="1163"/>
        <v>1.07934741</v>
      </c>
      <c r="K3772" s="2">
        <f t="shared" si="1164"/>
        <v>344087.95337659999</v>
      </c>
      <c r="L3772" s="1">
        <f t="shared" si="1171"/>
        <v>0</v>
      </c>
      <c r="M3772" s="3">
        <f t="shared" si="1159"/>
        <v>0</v>
      </c>
      <c r="N3772" s="2">
        <f t="shared" si="1165"/>
        <v>0</v>
      </c>
      <c r="O3772" s="18">
        <f t="shared" si="1172"/>
        <v>0.14499999999999999</v>
      </c>
      <c r="P3772" s="8">
        <f t="shared" si="1176"/>
        <v>1.0067932020000001</v>
      </c>
      <c r="Q3772" s="2">
        <f t="shared" si="1174"/>
        <v>2337.4589730500002</v>
      </c>
      <c r="R3772" s="2">
        <f t="shared" si="1166"/>
        <v>2337.4589730500002</v>
      </c>
      <c r="S3772" s="9" t="s">
        <v>56</v>
      </c>
      <c r="T3772" s="47">
        <f t="shared" si="1161"/>
        <v>43809</v>
      </c>
      <c r="AE3772" s="33"/>
    </row>
    <row r="3773" spans="1:31" x14ac:dyDescent="0.2">
      <c r="A3773" s="90">
        <f t="shared" si="1167"/>
        <v>43798</v>
      </c>
      <c r="B3773" s="2">
        <f t="shared" si="1162"/>
        <v>346555.73566199001</v>
      </c>
      <c r="C3773" s="2">
        <f t="shared" si="1160"/>
        <v>318792.58725103992</v>
      </c>
      <c r="D3773" s="47">
        <f t="shared" si="1168"/>
        <v>43780</v>
      </c>
      <c r="E3773" s="3">
        <f t="shared" si="1177"/>
        <v>0</v>
      </c>
      <c r="F3773" s="4">
        <f t="shared" si="1175"/>
        <v>19</v>
      </c>
      <c r="G3773" s="4">
        <f t="shared" si="1173"/>
        <v>30</v>
      </c>
      <c r="H3773" s="2">
        <f t="shared" si="1169"/>
        <v>1</v>
      </c>
      <c r="I3773" s="2">
        <f t="shared" si="1170"/>
        <v>1.07934741</v>
      </c>
      <c r="J3773" s="2">
        <f t="shared" si="1163"/>
        <v>1.07934741</v>
      </c>
      <c r="K3773" s="2">
        <f t="shared" si="1164"/>
        <v>344087.95337659999</v>
      </c>
      <c r="L3773" s="1">
        <f t="shared" si="1171"/>
        <v>0</v>
      </c>
      <c r="M3773" s="3">
        <f t="shared" si="1159"/>
        <v>0</v>
      </c>
      <c r="N3773" s="2">
        <f t="shared" si="1165"/>
        <v>0</v>
      </c>
      <c r="O3773" s="18">
        <f t="shared" si="1172"/>
        <v>0.14499999999999999</v>
      </c>
      <c r="P3773" s="8">
        <f t="shared" si="1176"/>
        <v>1.007171952</v>
      </c>
      <c r="Q3773" s="2">
        <f t="shared" si="1174"/>
        <v>2467.7822853900002</v>
      </c>
      <c r="R3773" s="2">
        <f t="shared" si="1166"/>
        <v>2467.7822853900002</v>
      </c>
      <c r="S3773" s="9" t="s">
        <v>56</v>
      </c>
      <c r="T3773" s="47">
        <f t="shared" si="1161"/>
        <v>43809</v>
      </c>
      <c r="AE3773" s="33"/>
    </row>
    <row r="3774" spans="1:31" x14ac:dyDescent="0.2">
      <c r="A3774" s="90">
        <f t="shared" si="1167"/>
        <v>43799</v>
      </c>
      <c r="B3774" s="2">
        <f t="shared" si="1162"/>
        <v>346686.10817890998</v>
      </c>
      <c r="C3774" s="2">
        <f t="shared" si="1160"/>
        <v>318792.58725103992</v>
      </c>
      <c r="D3774" s="47">
        <f t="shared" si="1168"/>
        <v>43780</v>
      </c>
      <c r="E3774" s="3">
        <f t="shared" si="1177"/>
        <v>0</v>
      </c>
      <c r="F3774" s="4">
        <f t="shared" si="1175"/>
        <v>20</v>
      </c>
      <c r="G3774" s="4">
        <f t="shared" si="1173"/>
        <v>30</v>
      </c>
      <c r="H3774" s="2">
        <f t="shared" si="1169"/>
        <v>1</v>
      </c>
      <c r="I3774" s="2">
        <f t="shared" si="1170"/>
        <v>1.07934741</v>
      </c>
      <c r="J3774" s="2">
        <f t="shared" si="1163"/>
        <v>1.07934741</v>
      </c>
      <c r="K3774" s="2">
        <f t="shared" si="1164"/>
        <v>344087.95337659999</v>
      </c>
      <c r="L3774" s="1">
        <f t="shared" si="1171"/>
        <v>0</v>
      </c>
      <c r="M3774" s="3">
        <f t="shared" si="1159"/>
        <v>0</v>
      </c>
      <c r="N3774" s="2">
        <f t="shared" si="1165"/>
        <v>0</v>
      </c>
      <c r="O3774" s="18">
        <f t="shared" si="1172"/>
        <v>0.14499999999999999</v>
      </c>
      <c r="P3774" s="8">
        <f t="shared" si="1176"/>
        <v>1.0075508449999999</v>
      </c>
      <c r="Q3774" s="2">
        <f t="shared" si="1174"/>
        <v>2598.1548023099999</v>
      </c>
      <c r="R3774" s="2">
        <f t="shared" si="1166"/>
        <v>2598.1548023099999</v>
      </c>
      <c r="S3774" s="9" t="s">
        <v>56</v>
      </c>
      <c r="T3774" s="47">
        <f t="shared" si="1161"/>
        <v>43809</v>
      </c>
      <c r="AE3774" s="33"/>
    </row>
    <row r="3775" spans="1:31" x14ac:dyDescent="0.2">
      <c r="A3775" s="90">
        <f t="shared" si="1167"/>
        <v>43800</v>
      </c>
      <c r="B3775" s="2">
        <f t="shared" si="1162"/>
        <v>346816.52955631999</v>
      </c>
      <c r="C3775" s="2">
        <f t="shared" si="1160"/>
        <v>318792.58725103992</v>
      </c>
      <c r="D3775" s="47">
        <f t="shared" si="1168"/>
        <v>43780</v>
      </c>
      <c r="E3775" s="3">
        <f t="shared" si="1177"/>
        <v>0</v>
      </c>
      <c r="F3775" s="4">
        <f t="shared" si="1175"/>
        <v>21</v>
      </c>
      <c r="G3775" s="4">
        <f t="shared" si="1173"/>
        <v>30</v>
      </c>
      <c r="H3775" s="2">
        <f t="shared" si="1169"/>
        <v>1</v>
      </c>
      <c r="I3775" s="2">
        <f t="shared" si="1170"/>
        <v>1.07934741</v>
      </c>
      <c r="J3775" s="2">
        <f t="shared" si="1163"/>
        <v>1.07934741</v>
      </c>
      <c r="K3775" s="2">
        <f t="shared" si="1164"/>
        <v>344087.95337659999</v>
      </c>
      <c r="L3775" s="1">
        <f t="shared" si="1171"/>
        <v>0</v>
      </c>
      <c r="M3775" s="3">
        <f t="shared" ref="M3775:M3838" si="1178">IF(DAY(A3775)=E$2,VLOOKUP(A3775,$W$10:$AD$316,5),0)</f>
        <v>0</v>
      </c>
      <c r="N3775" s="2">
        <f t="shared" si="1165"/>
        <v>0</v>
      </c>
      <c r="O3775" s="18">
        <f t="shared" si="1172"/>
        <v>0.14499999999999999</v>
      </c>
      <c r="P3775" s="8">
        <f t="shared" si="1176"/>
        <v>1.0079298800000001</v>
      </c>
      <c r="Q3775" s="2">
        <f t="shared" si="1174"/>
        <v>2728.5761797199998</v>
      </c>
      <c r="R3775" s="2">
        <f t="shared" si="1166"/>
        <v>2728.5761797199998</v>
      </c>
      <c r="S3775" s="9" t="s">
        <v>56</v>
      </c>
      <c r="T3775" s="47">
        <f t="shared" si="1161"/>
        <v>43809</v>
      </c>
      <c r="AE3775" s="33"/>
    </row>
    <row r="3776" spans="1:31" x14ac:dyDescent="0.2">
      <c r="A3776" s="90">
        <f t="shared" si="1167"/>
        <v>43801</v>
      </c>
      <c r="B3776" s="2">
        <f t="shared" si="1162"/>
        <v>346947.00013830001</v>
      </c>
      <c r="C3776" s="2">
        <f t="shared" ref="C3776:C3839" si="1179">IF(DAY(A3775)=$E$2,VLOOKUP(A3775,W$10:X$316,2),C3775)</f>
        <v>318792.58725103992</v>
      </c>
      <c r="D3776" s="47">
        <f t="shared" si="1168"/>
        <v>43780</v>
      </c>
      <c r="E3776" s="3">
        <f t="shared" si="1177"/>
        <v>0</v>
      </c>
      <c r="F3776" s="4">
        <f t="shared" si="1175"/>
        <v>22</v>
      </c>
      <c r="G3776" s="4">
        <f t="shared" si="1173"/>
        <v>30</v>
      </c>
      <c r="H3776" s="2">
        <f t="shared" si="1169"/>
        <v>1</v>
      </c>
      <c r="I3776" s="2">
        <f t="shared" si="1170"/>
        <v>1.07934741</v>
      </c>
      <c r="J3776" s="2">
        <f t="shared" si="1163"/>
        <v>1.07934741</v>
      </c>
      <c r="K3776" s="2">
        <f t="shared" si="1164"/>
        <v>344087.95337659999</v>
      </c>
      <c r="L3776" s="1">
        <f t="shared" si="1171"/>
        <v>0</v>
      </c>
      <c r="M3776" s="3">
        <f t="shared" si="1178"/>
        <v>0</v>
      </c>
      <c r="N3776" s="2">
        <f t="shared" si="1165"/>
        <v>0</v>
      </c>
      <c r="O3776" s="18">
        <f t="shared" si="1172"/>
        <v>0.14499999999999999</v>
      </c>
      <c r="P3776" s="8">
        <f t="shared" si="1176"/>
        <v>1.008309058</v>
      </c>
      <c r="Q3776" s="2">
        <f t="shared" si="1174"/>
        <v>2859.0467616999999</v>
      </c>
      <c r="R3776" s="2">
        <f t="shared" si="1166"/>
        <v>2859.0467616999999</v>
      </c>
      <c r="S3776" s="9" t="s">
        <v>56</v>
      </c>
      <c r="T3776" s="47">
        <f t="shared" ref="T3776:T3839" si="1180">IF(DAY(A3776)=E$2+1,VLOOKUP(A3775,$W$10:$AD$316,8),T3775)</f>
        <v>43809</v>
      </c>
      <c r="AE3776" s="33"/>
    </row>
    <row r="3777" spans="1:31" x14ac:dyDescent="0.2">
      <c r="A3777" s="90">
        <f t="shared" si="1167"/>
        <v>43802</v>
      </c>
      <c r="B3777" s="2">
        <f t="shared" si="1162"/>
        <v>347077.51992486999</v>
      </c>
      <c r="C3777" s="2">
        <f t="shared" si="1179"/>
        <v>318792.58725103992</v>
      </c>
      <c r="D3777" s="47">
        <f t="shared" si="1168"/>
        <v>43780</v>
      </c>
      <c r="E3777" s="3">
        <f t="shared" si="1177"/>
        <v>0</v>
      </c>
      <c r="F3777" s="4">
        <f t="shared" si="1175"/>
        <v>23</v>
      </c>
      <c r="G3777" s="4">
        <f t="shared" si="1173"/>
        <v>30</v>
      </c>
      <c r="H3777" s="2">
        <f t="shared" si="1169"/>
        <v>1</v>
      </c>
      <c r="I3777" s="2">
        <f t="shared" si="1170"/>
        <v>1.07934741</v>
      </c>
      <c r="J3777" s="2">
        <f t="shared" si="1163"/>
        <v>1.07934741</v>
      </c>
      <c r="K3777" s="2">
        <f t="shared" si="1164"/>
        <v>344087.95337659999</v>
      </c>
      <c r="L3777" s="1">
        <f t="shared" si="1171"/>
        <v>0</v>
      </c>
      <c r="M3777" s="3">
        <f t="shared" si="1178"/>
        <v>0</v>
      </c>
      <c r="N3777" s="2">
        <f t="shared" si="1165"/>
        <v>0</v>
      </c>
      <c r="O3777" s="18">
        <f t="shared" si="1172"/>
        <v>0.14499999999999999</v>
      </c>
      <c r="P3777" s="8">
        <f t="shared" si="1176"/>
        <v>1.0086883790000001</v>
      </c>
      <c r="Q3777" s="2">
        <f t="shared" si="1174"/>
        <v>2989.5665482700001</v>
      </c>
      <c r="R3777" s="2">
        <f t="shared" si="1166"/>
        <v>2989.5665482700001</v>
      </c>
      <c r="S3777" s="9" t="s">
        <v>56</v>
      </c>
      <c r="T3777" s="47">
        <f t="shared" si="1180"/>
        <v>43809</v>
      </c>
      <c r="AE3777" s="33"/>
    </row>
    <row r="3778" spans="1:31" x14ac:dyDescent="0.2">
      <c r="A3778" s="90">
        <f t="shared" si="1167"/>
        <v>43803</v>
      </c>
      <c r="B3778" s="2">
        <f t="shared" si="1162"/>
        <v>347208.08857192</v>
      </c>
      <c r="C3778" s="2">
        <f t="shared" si="1179"/>
        <v>318792.58725103992</v>
      </c>
      <c r="D3778" s="47">
        <f t="shared" si="1168"/>
        <v>43780</v>
      </c>
      <c r="E3778" s="3">
        <f t="shared" si="1177"/>
        <v>0</v>
      </c>
      <c r="F3778" s="4">
        <f t="shared" si="1175"/>
        <v>24</v>
      </c>
      <c r="G3778" s="4">
        <f t="shared" si="1173"/>
        <v>30</v>
      </c>
      <c r="H3778" s="2">
        <f t="shared" si="1169"/>
        <v>1</v>
      </c>
      <c r="I3778" s="2">
        <f t="shared" si="1170"/>
        <v>1.07934741</v>
      </c>
      <c r="J3778" s="2">
        <f t="shared" si="1163"/>
        <v>1.07934741</v>
      </c>
      <c r="K3778" s="2">
        <f t="shared" si="1164"/>
        <v>344087.95337659999</v>
      </c>
      <c r="L3778" s="1">
        <f t="shared" si="1171"/>
        <v>0</v>
      </c>
      <c r="M3778" s="3">
        <f t="shared" si="1178"/>
        <v>0</v>
      </c>
      <c r="N3778" s="2">
        <f t="shared" si="1165"/>
        <v>0</v>
      </c>
      <c r="O3778" s="18">
        <f t="shared" si="1172"/>
        <v>0.14499999999999999</v>
      </c>
      <c r="P3778" s="8">
        <f t="shared" si="1176"/>
        <v>1.0090678420000001</v>
      </c>
      <c r="Q3778" s="2">
        <f t="shared" si="1174"/>
        <v>3120.1351953200001</v>
      </c>
      <c r="R3778" s="2">
        <f t="shared" si="1166"/>
        <v>3120.1351953200001</v>
      </c>
      <c r="S3778" s="9" t="s">
        <v>56</v>
      </c>
      <c r="T3778" s="47">
        <f t="shared" si="1180"/>
        <v>43809</v>
      </c>
      <c r="AE3778" s="33"/>
    </row>
    <row r="3779" spans="1:31" x14ac:dyDescent="0.2">
      <c r="A3779" s="90">
        <f t="shared" si="1167"/>
        <v>43804</v>
      </c>
      <c r="B3779" s="2">
        <f t="shared" si="1162"/>
        <v>347338.70642354997</v>
      </c>
      <c r="C3779" s="2">
        <f t="shared" si="1179"/>
        <v>318792.58725103992</v>
      </c>
      <c r="D3779" s="47">
        <f t="shared" si="1168"/>
        <v>43780</v>
      </c>
      <c r="E3779" s="3">
        <f t="shared" si="1177"/>
        <v>0</v>
      </c>
      <c r="F3779" s="4">
        <f t="shared" si="1175"/>
        <v>25</v>
      </c>
      <c r="G3779" s="4">
        <f t="shared" si="1173"/>
        <v>30</v>
      </c>
      <c r="H3779" s="2">
        <f t="shared" si="1169"/>
        <v>1</v>
      </c>
      <c r="I3779" s="2">
        <f t="shared" si="1170"/>
        <v>1.07934741</v>
      </c>
      <c r="J3779" s="2">
        <f t="shared" si="1163"/>
        <v>1.07934741</v>
      </c>
      <c r="K3779" s="2">
        <f t="shared" si="1164"/>
        <v>344087.95337659999</v>
      </c>
      <c r="L3779" s="1">
        <f t="shared" si="1171"/>
        <v>0</v>
      </c>
      <c r="M3779" s="3">
        <f t="shared" si="1178"/>
        <v>0</v>
      </c>
      <c r="N3779" s="2">
        <f t="shared" si="1165"/>
        <v>0</v>
      </c>
      <c r="O3779" s="18">
        <f t="shared" si="1172"/>
        <v>0.14499999999999999</v>
      </c>
      <c r="P3779" s="8">
        <f t="shared" si="1176"/>
        <v>1.009447448</v>
      </c>
      <c r="Q3779" s="2">
        <f t="shared" si="1174"/>
        <v>3250.7530469500002</v>
      </c>
      <c r="R3779" s="2">
        <f t="shared" si="1166"/>
        <v>3250.7530469500002</v>
      </c>
      <c r="S3779" s="9" t="s">
        <v>56</v>
      </c>
      <c r="T3779" s="47">
        <f t="shared" si="1180"/>
        <v>43809</v>
      </c>
      <c r="AE3779" s="33"/>
    </row>
    <row r="3780" spans="1:31" x14ac:dyDescent="0.2">
      <c r="A3780" s="90">
        <f t="shared" si="1167"/>
        <v>43805</v>
      </c>
      <c r="B3780" s="2">
        <f t="shared" si="1162"/>
        <v>347469.37347975001</v>
      </c>
      <c r="C3780" s="2">
        <f t="shared" si="1179"/>
        <v>318792.58725103992</v>
      </c>
      <c r="D3780" s="47">
        <f t="shared" si="1168"/>
        <v>43780</v>
      </c>
      <c r="E3780" s="3">
        <f t="shared" si="1177"/>
        <v>0</v>
      </c>
      <c r="F3780" s="4">
        <f t="shared" si="1175"/>
        <v>26</v>
      </c>
      <c r="G3780" s="4">
        <f t="shared" si="1173"/>
        <v>30</v>
      </c>
      <c r="H3780" s="2">
        <f t="shared" si="1169"/>
        <v>1</v>
      </c>
      <c r="I3780" s="2">
        <f t="shared" si="1170"/>
        <v>1.07934741</v>
      </c>
      <c r="J3780" s="2">
        <f t="shared" si="1163"/>
        <v>1.07934741</v>
      </c>
      <c r="K3780" s="2">
        <f t="shared" si="1164"/>
        <v>344087.95337659999</v>
      </c>
      <c r="L3780" s="1">
        <f t="shared" si="1171"/>
        <v>0</v>
      </c>
      <c r="M3780" s="3">
        <f t="shared" si="1178"/>
        <v>0</v>
      </c>
      <c r="N3780" s="2">
        <f t="shared" si="1165"/>
        <v>0</v>
      </c>
      <c r="O3780" s="18">
        <f t="shared" si="1172"/>
        <v>0.14499999999999999</v>
      </c>
      <c r="P3780" s="8">
        <f t="shared" si="1176"/>
        <v>1.0098271969999999</v>
      </c>
      <c r="Q3780" s="2">
        <f t="shared" si="1174"/>
        <v>3381.4201031500002</v>
      </c>
      <c r="R3780" s="2">
        <f t="shared" si="1166"/>
        <v>3381.4201031500002</v>
      </c>
      <c r="S3780" s="9" t="s">
        <v>56</v>
      </c>
      <c r="T3780" s="47">
        <f t="shared" si="1180"/>
        <v>43809</v>
      </c>
      <c r="AE3780" s="33"/>
    </row>
    <row r="3781" spans="1:31" x14ac:dyDescent="0.2">
      <c r="A3781" s="90">
        <f t="shared" si="1167"/>
        <v>43806</v>
      </c>
      <c r="B3781" s="2">
        <f t="shared" si="1162"/>
        <v>347600.08939644997</v>
      </c>
      <c r="C3781" s="2">
        <f t="shared" si="1179"/>
        <v>318792.58725103992</v>
      </c>
      <c r="D3781" s="47">
        <f t="shared" si="1168"/>
        <v>43780</v>
      </c>
      <c r="E3781" s="3">
        <f t="shared" si="1177"/>
        <v>0</v>
      </c>
      <c r="F3781" s="4">
        <f t="shared" si="1175"/>
        <v>27</v>
      </c>
      <c r="G3781" s="4">
        <f t="shared" si="1173"/>
        <v>30</v>
      </c>
      <c r="H3781" s="2">
        <f t="shared" si="1169"/>
        <v>1</v>
      </c>
      <c r="I3781" s="2">
        <f t="shared" si="1170"/>
        <v>1.07934741</v>
      </c>
      <c r="J3781" s="2">
        <f t="shared" si="1163"/>
        <v>1.07934741</v>
      </c>
      <c r="K3781" s="2">
        <f t="shared" si="1164"/>
        <v>344087.95337659999</v>
      </c>
      <c r="L3781" s="1">
        <f t="shared" si="1171"/>
        <v>0</v>
      </c>
      <c r="M3781" s="3">
        <f t="shared" si="1178"/>
        <v>0</v>
      </c>
      <c r="N3781" s="2">
        <f t="shared" si="1165"/>
        <v>0</v>
      </c>
      <c r="O3781" s="18">
        <f t="shared" si="1172"/>
        <v>0.14499999999999999</v>
      </c>
      <c r="P3781" s="8">
        <f t="shared" si="1176"/>
        <v>1.010207088</v>
      </c>
      <c r="Q3781" s="2">
        <f t="shared" si="1174"/>
        <v>3512.1360198500001</v>
      </c>
      <c r="R3781" s="2">
        <f t="shared" si="1166"/>
        <v>3512.1360198500001</v>
      </c>
      <c r="S3781" s="9" t="s">
        <v>56</v>
      </c>
      <c r="T3781" s="47">
        <f t="shared" si="1180"/>
        <v>43809</v>
      </c>
      <c r="AE3781" s="33"/>
    </row>
    <row r="3782" spans="1:31" x14ac:dyDescent="0.2">
      <c r="A3782" s="90">
        <f t="shared" si="1167"/>
        <v>43807</v>
      </c>
      <c r="B3782" s="2">
        <f t="shared" si="1162"/>
        <v>347730.85486180999</v>
      </c>
      <c r="C3782" s="2">
        <f t="shared" si="1179"/>
        <v>318792.58725103992</v>
      </c>
      <c r="D3782" s="47">
        <f t="shared" si="1168"/>
        <v>43780</v>
      </c>
      <c r="E3782" s="3">
        <f t="shared" si="1177"/>
        <v>0</v>
      </c>
      <c r="F3782" s="4">
        <f t="shared" si="1175"/>
        <v>28</v>
      </c>
      <c r="G3782" s="4">
        <f t="shared" si="1173"/>
        <v>30</v>
      </c>
      <c r="H3782" s="2">
        <f t="shared" si="1169"/>
        <v>1</v>
      </c>
      <c r="I3782" s="2">
        <f t="shared" si="1170"/>
        <v>1.07934741</v>
      </c>
      <c r="J3782" s="2">
        <f t="shared" si="1163"/>
        <v>1.07934741</v>
      </c>
      <c r="K3782" s="2">
        <f t="shared" si="1164"/>
        <v>344087.95337659999</v>
      </c>
      <c r="L3782" s="1">
        <f t="shared" si="1171"/>
        <v>0</v>
      </c>
      <c r="M3782" s="3">
        <f t="shared" si="1178"/>
        <v>0</v>
      </c>
      <c r="N3782" s="2">
        <f t="shared" si="1165"/>
        <v>0</v>
      </c>
      <c r="O3782" s="18">
        <f t="shared" si="1172"/>
        <v>0.14499999999999999</v>
      </c>
      <c r="P3782" s="8">
        <f t="shared" si="1176"/>
        <v>1.0105871230000001</v>
      </c>
      <c r="Q3782" s="2">
        <f t="shared" si="1174"/>
        <v>3642.9014852099999</v>
      </c>
      <c r="R3782" s="2">
        <f t="shared" si="1166"/>
        <v>3642.9014852099999</v>
      </c>
      <c r="S3782" s="9" t="s">
        <v>56</v>
      </c>
      <c r="T3782" s="47">
        <f t="shared" si="1180"/>
        <v>43809</v>
      </c>
      <c r="AE3782" s="33"/>
    </row>
    <row r="3783" spans="1:31" x14ac:dyDescent="0.2">
      <c r="A3783" s="90">
        <f t="shared" si="1167"/>
        <v>43808</v>
      </c>
      <c r="B3783" s="2">
        <f t="shared" si="1162"/>
        <v>347861.66918765998</v>
      </c>
      <c r="C3783" s="2">
        <f t="shared" si="1179"/>
        <v>318792.58725103992</v>
      </c>
      <c r="D3783" s="47">
        <f t="shared" si="1168"/>
        <v>43780</v>
      </c>
      <c r="E3783" s="3">
        <f t="shared" si="1177"/>
        <v>0</v>
      </c>
      <c r="F3783" s="4">
        <f t="shared" si="1175"/>
        <v>29</v>
      </c>
      <c r="G3783" s="4">
        <f t="shared" si="1173"/>
        <v>30</v>
      </c>
      <c r="H3783" s="2">
        <f t="shared" si="1169"/>
        <v>1</v>
      </c>
      <c r="I3783" s="2">
        <f t="shared" si="1170"/>
        <v>1.07934741</v>
      </c>
      <c r="J3783" s="2">
        <f t="shared" si="1163"/>
        <v>1.07934741</v>
      </c>
      <c r="K3783" s="2">
        <f t="shared" si="1164"/>
        <v>344087.95337659999</v>
      </c>
      <c r="L3783" s="1">
        <f t="shared" si="1171"/>
        <v>0</v>
      </c>
      <c r="M3783" s="3">
        <f t="shared" si="1178"/>
        <v>0</v>
      </c>
      <c r="N3783" s="2">
        <f t="shared" si="1165"/>
        <v>0</v>
      </c>
      <c r="O3783" s="18">
        <f t="shared" si="1172"/>
        <v>0.14499999999999999</v>
      </c>
      <c r="P3783" s="8">
        <f t="shared" si="1176"/>
        <v>1.0109672999999999</v>
      </c>
      <c r="Q3783" s="2">
        <f t="shared" si="1174"/>
        <v>3773.7158110599999</v>
      </c>
      <c r="R3783" s="2">
        <f t="shared" si="1166"/>
        <v>3773.7158110599999</v>
      </c>
      <c r="S3783" s="9" t="s">
        <v>56</v>
      </c>
      <c r="T3783" s="47">
        <f t="shared" si="1180"/>
        <v>43809</v>
      </c>
      <c r="AE3783" s="33"/>
    </row>
    <row r="3784" spans="1:31" x14ac:dyDescent="0.2">
      <c r="A3784" s="90">
        <f t="shared" si="1167"/>
        <v>43809</v>
      </c>
      <c r="B3784" s="2">
        <f t="shared" si="1162"/>
        <v>347992.53306217998</v>
      </c>
      <c r="C3784" s="2">
        <f t="shared" si="1179"/>
        <v>318792.58725103992</v>
      </c>
      <c r="D3784" s="47">
        <f t="shared" si="1168"/>
        <v>43780</v>
      </c>
      <c r="E3784" s="3">
        <f t="shared" si="1177"/>
        <v>0</v>
      </c>
      <c r="F3784" s="4">
        <f t="shared" si="1175"/>
        <v>30</v>
      </c>
      <c r="G3784" s="4">
        <f t="shared" si="1173"/>
        <v>30</v>
      </c>
      <c r="H3784" s="2">
        <f t="shared" si="1169"/>
        <v>1</v>
      </c>
      <c r="I3784" s="2">
        <f t="shared" si="1170"/>
        <v>1.07934741</v>
      </c>
      <c r="J3784" s="2">
        <f t="shared" si="1163"/>
        <v>1.07934741</v>
      </c>
      <c r="K3784" s="2">
        <f t="shared" si="1164"/>
        <v>344087.95337659999</v>
      </c>
      <c r="L3784" s="1">
        <f t="shared" si="1171"/>
        <v>124</v>
      </c>
      <c r="M3784" s="3">
        <f t="shared" si="1178"/>
        <v>0</v>
      </c>
      <c r="N3784" s="2">
        <f t="shared" si="1165"/>
        <v>0</v>
      </c>
      <c r="O3784" s="18">
        <f t="shared" si="1172"/>
        <v>0.14499999999999999</v>
      </c>
      <c r="P3784" s="8">
        <f t="shared" si="1176"/>
        <v>1.0113476210000001</v>
      </c>
      <c r="Q3784" s="2">
        <f t="shared" si="1174"/>
        <v>3904.5796855799999</v>
      </c>
      <c r="R3784" s="2">
        <f t="shared" si="1166"/>
        <v>3904.5796855799999</v>
      </c>
      <c r="S3784" s="9" t="s">
        <v>56</v>
      </c>
      <c r="T3784" s="47">
        <f t="shared" si="1180"/>
        <v>43809</v>
      </c>
      <c r="AE3784" s="33"/>
    </row>
    <row r="3785" spans="1:31" x14ac:dyDescent="0.2">
      <c r="A3785" s="90">
        <f t="shared" si="1167"/>
        <v>43810</v>
      </c>
      <c r="B3785" s="2">
        <f t="shared" si="1162"/>
        <v>348119.22217977996</v>
      </c>
      <c r="C3785" s="2">
        <f t="shared" si="1179"/>
        <v>322410.1247087699</v>
      </c>
      <c r="D3785" s="47">
        <f t="shared" si="1168"/>
        <v>43810</v>
      </c>
      <c r="E3785" s="3">
        <f t="shared" si="1177"/>
        <v>0</v>
      </c>
      <c r="F3785" s="4">
        <f t="shared" si="1175"/>
        <v>1</v>
      </c>
      <c r="G3785" s="4">
        <f t="shared" si="1173"/>
        <v>31</v>
      </c>
      <c r="H3785" s="2">
        <f t="shared" si="1169"/>
        <v>1</v>
      </c>
      <c r="I3785" s="2">
        <f t="shared" si="1170"/>
        <v>1.07934741</v>
      </c>
      <c r="J3785" s="2">
        <f t="shared" si="1163"/>
        <v>1.07934741</v>
      </c>
      <c r="K3785" s="2">
        <f t="shared" si="1164"/>
        <v>347992.53306217998</v>
      </c>
      <c r="L3785" s="1">
        <f t="shared" si="1171"/>
        <v>0</v>
      </c>
      <c r="M3785" s="3">
        <f t="shared" si="1178"/>
        <v>0</v>
      </c>
      <c r="N3785" s="2">
        <f t="shared" si="1165"/>
        <v>0</v>
      </c>
      <c r="O3785" s="18">
        <f t="shared" si="1172"/>
        <v>0.14499999999999999</v>
      </c>
      <c r="P3785" s="8">
        <f t="shared" si="1176"/>
        <v>1.0003640570000001</v>
      </c>
      <c r="Q3785" s="2">
        <f t="shared" si="1174"/>
        <v>126.6891176</v>
      </c>
      <c r="R3785" s="2">
        <f t="shared" si="1166"/>
        <v>126.6891176</v>
      </c>
      <c r="S3785" s="9" t="s">
        <v>56</v>
      </c>
      <c r="T3785" s="47">
        <f t="shared" si="1180"/>
        <v>43840</v>
      </c>
      <c r="AE3785" s="33"/>
    </row>
    <row r="3786" spans="1:31" x14ac:dyDescent="0.2">
      <c r="A3786" s="90">
        <f t="shared" si="1167"/>
        <v>43811</v>
      </c>
      <c r="B3786" s="2">
        <f t="shared" ref="B3786:B3849" si="1181">(K3786+Q3786)</f>
        <v>348245.95758039999</v>
      </c>
      <c r="C3786" s="2">
        <f t="shared" si="1179"/>
        <v>322410.1247087699</v>
      </c>
      <c r="D3786" s="47">
        <f t="shared" si="1168"/>
        <v>43810</v>
      </c>
      <c r="E3786" s="3">
        <f t="shared" si="1177"/>
        <v>0</v>
      </c>
      <c r="F3786" s="4">
        <f t="shared" si="1175"/>
        <v>2</v>
      </c>
      <c r="G3786" s="4">
        <f t="shared" si="1173"/>
        <v>31</v>
      </c>
      <c r="H3786" s="2">
        <f t="shared" si="1169"/>
        <v>1</v>
      </c>
      <c r="I3786" s="2">
        <f t="shared" si="1170"/>
        <v>1.07934741</v>
      </c>
      <c r="J3786" s="2">
        <f t="shared" ref="J3786:J3849" si="1182">TRUNC(H3786*I3786,8)</f>
        <v>1.07934741</v>
      </c>
      <c r="K3786" s="2">
        <f t="shared" ref="K3786:K3849" si="1183">TRUNC(C3786*J3786,8)</f>
        <v>347992.53306217998</v>
      </c>
      <c r="L3786" s="1">
        <f t="shared" si="1171"/>
        <v>0</v>
      </c>
      <c r="M3786" s="3">
        <f t="shared" si="1178"/>
        <v>0</v>
      </c>
      <c r="N3786" s="2">
        <f t="shared" ref="N3786:N3849" si="1184">IF(M3786&gt;0,TRUNC((M3786*K3786),8),0)</f>
        <v>0</v>
      </c>
      <c r="O3786" s="18">
        <f t="shared" si="1172"/>
        <v>0.14499999999999999</v>
      </c>
      <c r="P3786" s="8">
        <f t="shared" si="1176"/>
        <v>1.0007282470000001</v>
      </c>
      <c r="Q3786" s="2">
        <f t="shared" si="1174"/>
        <v>253.42451822000001</v>
      </c>
      <c r="R3786" s="2">
        <f t="shared" ref="R3786:R3849" si="1185">(N3786+Q3786)</f>
        <v>253.42451822000001</v>
      </c>
      <c r="S3786" s="9" t="s">
        <v>56</v>
      </c>
      <c r="T3786" s="47">
        <f t="shared" si="1180"/>
        <v>43840</v>
      </c>
      <c r="AE3786" s="33"/>
    </row>
    <row r="3787" spans="1:31" x14ac:dyDescent="0.2">
      <c r="A3787" s="90">
        <f t="shared" ref="A3787:A3850" si="1186">(A3786+1)</f>
        <v>43812</v>
      </c>
      <c r="B3787" s="2">
        <f t="shared" si="1181"/>
        <v>348372.73891602998</v>
      </c>
      <c r="C3787" s="2">
        <f t="shared" si="1179"/>
        <v>322410.1247087699</v>
      </c>
      <c r="D3787" s="47">
        <f t="shared" ref="D3787:D3850" si="1187">IF(DAY(A3786)=$E$2,A3787,D3786)</f>
        <v>43810</v>
      </c>
      <c r="E3787" s="3">
        <f t="shared" si="1177"/>
        <v>0</v>
      </c>
      <c r="F3787" s="4">
        <f t="shared" si="1175"/>
        <v>3</v>
      </c>
      <c r="G3787" s="4">
        <f t="shared" si="1173"/>
        <v>31</v>
      </c>
      <c r="H3787" s="2">
        <f t="shared" ref="H3787:H3850" si="1188">TRUNC(((1+$E3787)^($F3787/$G3787)),8)</f>
        <v>1</v>
      </c>
      <c r="I3787" s="2">
        <f t="shared" ref="I3787:I3850" si="1189">IF(DAY(A3786)=E$2,J3786,I3786)</f>
        <v>1.07934741</v>
      </c>
      <c r="J3787" s="2">
        <f t="shared" si="1182"/>
        <v>1.07934741</v>
      </c>
      <c r="K3787" s="2">
        <f t="shared" si="1183"/>
        <v>347992.53306217998</v>
      </c>
      <c r="L3787" s="1">
        <f t="shared" ref="L3787:L3850" si="1190">IF(DAY(A3787)=E$2,VLOOKUP(A3787,$W$10:$AD$316,7),0)</f>
        <v>0</v>
      </c>
      <c r="M3787" s="3">
        <f t="shared" si="1178"/>
        <v>0</v>
      </c>
      <c r="N3787" s="2">
        <f t="shared" si="1184"/>
        <v>0</v>
      </c>
      <c r="O3787" s="18">
        <f t="shared" ref="O3787:O3850" si="1191">(O3786)</f>
        <v>0.14499999999999999</v>
      </c>
      <c r="P3787" s="8">
        <f t="shared" si="1176"/>
        <v>1.0010925690000001</v>
      </c>
      <c r="Q3787" s="2">
        <f t="shared" si="1174"/>
        <v>380.20585384999998</v>
      </c>
      <c r="R3787" s="2">
        <f t="shared" si="1185"/>
        <v>380.20585384999998</v>
      </c>
      <c r="S3787" s="9" t="s">
        <v>56</v>
      </c>
      <c r="T3787" s="47">
        <f t="shared" si="1180"/>
        <v>43840</v>
      </c>
      <c r="AE3787" s="33"/>
    </row>
    <row r="3788" spans="1:31" x14ac:dyDescent="0.2">
      <c r="A3788" s="90">
        <f t="shared" si="1186"/>
        <v>43813</v>
      </c>
      <c r="B3788" s="2">
        <f t="shared" si="1181"/>
        <v>348499.56653466995</v>
      </c>
      <c r="C3788" s="2">
        <f t="shared" si="1179"/>
        <v>322410.1247087699</v>
      </c>
      <c r="D3788" s="47">
        <f t="shared" si="1187"/>
        <v>43810</v>
      </c>
      <c r="E3788" s="3">
        <f t="shared" si="1177"/>
        <v>0</v>
      </c>
      <c r="F3788" s="4">
        <f t="shared" si="1175"/>
        <v>4</v>
      </c>
      <c r="G3788" s="4">
        <f t="shared" ref="G3788:G3851" si="1192">IF(DAY(A3788)=E$2+1,DAY(EOMONTH(A3788,0)), IF(DAY(A3788)&lt;&gt;$E$2+1,G3787))</f>
        <v>31</v>
      </c>
      <c r="H3788" s="2">
        <f t="shared" si="1188"/>
        <v>1</v>
      </c>
      <c r="I3788" s="2">
        <f t="shared" si="1189"/>
        <v>1.07934741</v>
      </c>
      <c r="J3788" s="2">
        <f t="shared" si="1182"/>
        <v>1.07934741</v>
      </c>
      <c r="K3788" s="2">
        <f t="shared" si="1183"/>
        <v>347992.53306217998</v>
      </c>
      <c r="L3788" s="1">
        <f t="shared" si="1190"/>
        <v>0</v>
      </c>
      <c r="M3788" s="3">
        <f t="shared" si="1178"/>
        <v>0</v>
      </c>
      <c r="N3788" s="2">
        <f t="shared" si="1184"/>
        <v>0</v>
      </c>
      <c r="O3788" s="18">
        <f t="shared" si="1191"/>
        <v>0.14499999999999999</v>
      </c>
      <c r="P3788" s="8">
        <f t="shared" si="1176"/>
        <v>1.001457024</v>
      </c>
      <c r="Q3788" s="2">
        <f t="shared" si="1174"/>
        <v>507.03347249000001</v>
      </c>
      <c r="R3788" s="2">
        <f t="shared" si="1185"/>
        <v>507.03347249000001</v>
      </c>
      <c r="S3788" s="9" t="s">
        <v>56</v>
      </c>
      <c r="T3788" s="47">
        <f t="shared" si="1180"/>
        <v>43840</v>
      </c>
      <c r="AE3788" s="33"/>
    </row>
    <row r="3789" spans="1:31" x14ac:dyDescent="0.2">
      <c r="A3789" s="90">
        <f t="shared" si="1186"/>
        <v>43814</v>
      </c>
      <c r="B3789" s="2">
        <f t="shared" si="1181"/>
        <v>348626.44043630996</v>
      </c>
      <c r="C3789" s="2">
        <f t="shared" si="1179"/>
        <v>322410.1247087699</v>
      </c>
      <c r="D3789" s="47">
        <f t="shared" si="1187"/>
        <v>43810</v>
      </c>
      <c r="E3789" s="3">
        <f t="shared" si="1177"/>
        <v>0</v>
      </c>
      <c r="F3789" s="4">
        <f t="shared" si="1175"/>
        <v>5</v>
      </c>
      <c r="G3789" s="4">
        <f t="shared" si="1192"/>
        <v>31</v>
      </c>
      <c r="H3789" s="2">
        <f t="shared" si="1188"/>
        <v>1</v>
      </c>
      <c r="I3789" s="2">
        <f t="shared" si="1189"/>
        <v>1.07934741</v>
      </c>
      <c r="J3789" s="2">
        <f t="shared" si="1182"/>
        <v>1.07934741</v>
      </c>
      <c r="K3789" s="2">
        <f t="shared" si="1183"/>
        <v>347992.53306217998</v>
      </c>
      <c r="L3789" s="1">
        <f t="shared" si="1190"/>
        <v>0</v>
      </c>
      <c r="M3789" s="3">
        <f t="shared" si="1178"/>
        <v>0</v>
      </c>
      <c r="N3789" s="2">
        <f t="shared" si="1184"/>
        <v>0</v>
      </c>
      <c r="O3789" s="18">
        <f t="shared" si="1191"/>
        <v>0.14499999999999999</v>
      </c>
      <c r="P3789" s="8">
        <f t="shared" si="1176"/>
        <v>1.0018216120000001</v>
      </c>
      <c r="Q3789" s="2">
        <f t="shared" si="1174"/>
        <v>633.90737412999999</v>
      </c>
      <c r="R3789" s="2">
        <f t="shared" si="1185"/>
        <v>633.90737412999999</v>
      </c>
      <c r="S3789" s="9" t="s">
        <v>56</v>
      </c>
      <c r="T3789" s="47">
        <f t="shared" si="1180"/>
        <v>43840</v>
      </c>
      <c r="AE3789" s="33"/>
    </row>
    <row r="3790" spans="1:31" x14ac:dyDescent="0.2">
      <c r="A3790" s="90">
        <f t="shared" si="1186"/>
        <v>43815</v>
      </c>
      <c r="B3790" s="2">
        <f t="shared" si="1181"/>
        <v>348753.36027296999</v>
      </c>
      <c r="C3790" s="2">
        <f t="shared" si="1179"/>
        <v>322410.1247087699</v>
      </c>
      <c r="D3790" s="47">
        <f t="shared" si="1187"/>
        <v>43810</v>
      </c>
      <c r="E3790" s="3">
        <f t="shared" si="1177"/>
        <v>0</v>
      </c>
      <c r="F3790" s="4">
        <f t="shared" si="1175"/>
        <v>6</v>
      </c>
      <c r="G3790" s="4">
        <f t="shared" si="1192"/>
        <v>31</v>
      </c>
      <c r="H3790" s="2">
        <f t="shared" si="1188"/>
        <v>1</v>
      </c>
      <c r="I3790" s="2">
        <f t="shared" si="1189"/>
        <v>1.07934741</v>
      </c>
      <c r="J3790" s="2">
        <f t="shared" si="1182"/>
        <v>1.07934741</v>
      </c>
      <c r="K3790" s="2">
        <f t="shared" si="1183"/>
        <v>347992.53306217998</v>
      </c>
      <c r="L3790" s="1">
        <f t="shared" si="1190"/>
        <v>0</v>
      </c>
      <c r="M3790" s="3">
        <f t="shared" si="1178"/>
        <v>0</v>
      </c>
      <c r="N3790" s="2">
        <f t="shared" si="1184"/>
        <v>0</v>
      </c>
      <c r="O3790" s="18">
        <f t="shared" si="1191"/>
        <v>0.14499999999999999</v>
      </c>
      <c r="P3790" s="8">
        <f t="shared" si="1176"/>
        <v>1.002186332</v>
      </c>
      <c r="Q3790" s="2">
        <f t="shared" ref="Q3790:Q3853" si="1193">TRUNC((P3790-1)*K3790,8)</f>
        <v>760.82721078999998</v>
      </c>
      <c r="R3790" s="2">
        <f t="shared" si="1185"/>
        <v>760.82721078999998</v>
      </c>
      <c r="S3790" s="9" t="s">
        <v>56</v>
      </c>
      <c r="T3790" s="47">
        <f t="shared" si="1180"/>
        <v>43840</v>
      </c>
      <c r="AE3790" s="33"/>
    </row>
    <row r="3791" spans="1:31" x14ac:dyDescent="0.2">
      <c r="A3791" s="90">
        <f t="shared" si="1186"/>
        <v>43816</v>
      </c>
      <c r="B3791" s="2">
        <f t="shared" si="1181"/>
        <v>348880.32639263995</v>
      </c>
      <c r="C3791" s="2">
        <f t="shared" si="1179"/>
        <v>322410.1247087699</v>
      </c>
      <c r="D3791" s="47">
        <f t="shared" si="1187"/>
        <v>43810</v>
      </c>
      <c r="E3791" s="3">
        <f t="shared" si="1177"/>
        <v>0</v>
      </c>
      <c r="F3791" s="4">
        <f t="shared" si="1175"/>
        <v>7</v>
      </c>
      <c r="G3791" s="4">
        <f t="shared" si="1192"/>
        <v>31</v>
      </c>
      <c r="H3791" s="2">
        <f t="shared" si="1188"/>
        <v>1</v>
      </c>
      <c r="I3791" s="2">
        <f t="shared" si="1189"/>
        <v>1.07934741</v>
      </c>
      <c r="J3791" s="2">
        <f t="shared" si="1182"/>
        <v>1.07934741</v>
      </c>
      <c r="K3791" s="2">
        <f t="shared" si="1183"/>
        <v>347992.53306217998</v>
      </c>
      <c r="L3791" s="1">
        <f t="shared" si="1190"/>
        <v>0</v>
      </c>
      <c r="M3791" s="3">
        <f t="shared" si="1178"/>
        <v>0</v>
      </c>
      <c r="N3791" s="2">
        <f t="shared" si="1184"/>
        <v>0</v>
      </c>
      <c r="O3791" s="18">
        <f t="shared" si="1191"/>
        <v>0.14499999999999999</v>
      </c>
      <c r="P3791" s="8">
        <f t="shared" si="1176"/>
        <v>1.002551185</v>
      </c>
      <c r="Q3791" s="2">
        <f t="shared" si="1193"/>
        <v>887.79333045999999</v>
      </c>
      <c r="R3791" s="2">
        <f t="shared" si="1185"/>
        <v>887.79333045999999</v>
      </c>
      <c r="S3791" s="9" t="s">
        <v>56</v>
      </c>
      <c r="T3791" s="47">
        <f t="shared" si="1180"/>
        <v>43840</v>
      </c>
      <c r="AE3791" s="33"/>
    </row>
    <row r="3792" spans="1:31" x14ac:dyDescent="0.2">
      <c r="A3792" s="90">
        <f t="shared" si="1186"/>
        <v>43817</v>
      </c>
      <c r="B3792" s="2">
        <f t="shared" si="1181"/>
        <v>349007.33879531</v>
      </c>
      <c r="C3792" s="2">
        <f t="shared" si="1179"/>
        <v>322410.1247087699</v>
      </c>
      <c r="D3792" s="47">
        <f t="shared" si="1187"/>
        <v>43810</v>
      </c>
      <c r="E3792" s="3">
        <f t="shared" si="1177"/>
        <v>0</v>
      </c>
      <c r="F3792" s="4">
        <f t="shared" ref="F3792:F3855" si="1194">IF(DAY(A3792)=E$2+1,1,F3791+1)</f>
        <v>8</v>
      </c>
      <c r="G3792" s="4">
        <f t="shared" si="1192"/>
        <v>31</v>
      </c>
      <c r="H3792" s="2">
        <f t="shared" si="1188"/>
        <v>1</v>
      </c>
      <c r="I3792" s="2">
        <f t="shared" si="1189"/>
        <v>1.07934741</v>
      </c>
      <c r="J3792" s="2">
        <f t="shared" si="1182"/>
        <v>1.07934741</v>
      </c>
      <c r="K3792" s="2">
        <f t="shared" si="1183"/>
        <v>347992.53306217998</v>
      </c>
      <c r="L3792" s="1">
        <f t="shared" si="1190"/>
        <v>0</v>
      </c>
      <c r="M3792" s="3">
        <f t="shared" si="1178"/>
        <v>0</v>
      </c>
      <c r="N3792" s="2">
        <f t="shared" si="1184"/>
        <v>0</v>
      </c>
      <c r="O3792" s="18">
        <f t="shared" si="1191"/>
        <v>0.14499999999999999</v>
      </c>
      <c r="P3792" s="8">
        <f t="shared" si="1176"/>
        <v>1.0029161710000001</v>
      </c>
      <c r="Q3792" s="2">
        <f t="shared" si="1193"/>
        <v>1014.80573313</v>
      </c>
      <c r="R3792" s="2">
        <f t="shared" si="1185"/>
        <v>1014.80573313</v>
      </c>
      <c r="S3792" s="9" t="s">
        <v>56</v>
      </c>
      <c r="T3792" s="47">
        <f t="shared" si="1180"/>
        <v>43840</v>
      </c>
      <c r="AE3792" s="33"/>
    </row>
    <row r="3793" spans="1:31" x14ac:dyDescent="0.2">
      <c r="A3793" s="90">
        <f t="shared" si="1186"/>
        <v>43818</v>
      </c>
      <c r="B3793" s="2">
        <f t="shared" si="1181"/>
        <v>349134.39748098998</v>
      </c>
      <c r="C3793" s="2">
        <f t="shared" si="1179"/>
        <v>322410.1247087699</v>
      </c>
      <c r="D3793" s="47">
        <f t="shared" si="1187"/>
        <v>43810</v>
      </c>
      <c r="E3793" s="3">
        <f t="shared" si="1177"/>
        <v>0</v>
      </c>
      <c r="F3793" s="4">
        <f t="shared" si="1194"/>
        <v>9</v>
      </c>
      <c r="G3793" s="4">
        <f t="shared" si="1192"/>
        <v>31</v>
      </c>
      <c r="H3793" s="2">
        <f t="shared" si="1188"/>
        <v>1</v>
      </c>
      <c r="I3793" s="2">
        <f t="shared" si="1189"/>
        <v>1.07934741</v>
      </c>
      <c r="J3793" s="2">
        <f t="shared" si="1182"/>
        <v>1.07934741</v>
      </c>
      <c r="K3793" s="2">
        <f t="shared" si="1183"/>
        <v>347992.53306217998</v>
      </c>
      <c r="L3793" s="1">
        <f t="shared" si="1190"/>
        <v>0</v>
      </c>
      <c r="M3793" s="3">
        <f t="shared" si="1178"/>
        <v>0</v>
      </c>
      <c r="N3793" s="2">
        <f t="shared" si="1184"/>
        <v>0</v>
      </c>
      <c r="O3793" s="18">
        <f t="shared" si="1191"/>
        <v>0.14499999999999999</v>
      </c>
      <c r="P3793" s="8">
        <f t="shared" si="1176"/>
        <v>1.0032812900000001</v>
      </c>
      <c r="Q3793" s="2">
        <f t="shared" si="1193"/>
        <v>1141.86441881</v>
      </c>
      <c r="R3793" s="2">
        <f t="shared" si="1185"/>
        <v>1141.86441881</v>
      </c>
      <c r="S3793" s="9" t="s">
        <v>56</v>
      </c>
      <c r="T3793" s="47">
        <f t="shared" si="1180"/>
        <v>43840</v>
      </c>
      <c r="AE3793" s="33"/>
    </row>
    <row r="3794" spans="1:31" x14ac:dyDescent="0.2">
      <c r="A3794" s="90">
        <f t="shared" si="1186"/>
        <v>43819</v>
      </c>
      <c r="B3794" s="2">
        <f t="shared" si="1181"/>
        <v>349261.50244966999</v>
      </c>
      <c r="C3794" s="2">
        <f t="shared" si="1179"/>
        <v>322410.1247087699</v>
      </c>
      <c r="D3794" s="47">
        <f t="shared" si="1187"/>
        <v>43810</v>
      </c>
      <c r="E3794" s="3">
        <f t="shared" si="1177"/>
        <v>0</v>
      </c>
      <c r="F3794" s="4">
        <f t="shared" si="1194"/>
        <v>10</v>
      </c>
      <c r="G3794" s="4">
        <f t="shared" si="1192"/>
        <v>31</v>
      </c>
      <c r="H3794" s="2">
        <f t="shared" si="1188"/>
        <v>1</v>
      </c>
      <c r="I3794" s="2">
        <f t="shared" si="1189"/>
        <v>1.07934741</v>
      </c>
      <c r="J3794" s="2">
        <f t="shared" si="1182"/>
        <v>1.07934741</v>
      </c>
      <c r="K3794" s="2">
        <f t="shared" si="1183"/>
        <v>347992.53306217998</v>
      </c>
      <c r="L3794" s="1">
        <f t="shared" si="1190"/>
        <v>0</v>
      </c>
      <c r="M3794" s="3">
        <f t="shared" si="1178"/>
        <v>0</v>
      </c>
      <c r="N3794" s="2">
        <f t="shared" si="1184"/>
        <v>0</v>
      </c>
      <c r="O3794" s="18">
        <f t="shared" si="1191"/>
        <v>0.14499999999999999</v>
      </c>
      <c r="P3794" s="8">
        <f t="shared" si="1176"/>
        <v>1.003646542</v>
      </c>
      <c r="Q3794" s="2">
        <f t="shared" si="1193"/>
        <v>1268.9693874899999</v>
      </c>
      <c r="R3794" s="2">
        <f t="shared" si="1185"/>
        <v>1268.9693874899999</v>
      </c>
      <c r="S3794" s="9" t="s">
        <v>56</v>
      </c>
      <c r="T3794" s="47">
        <f t="shared" si="1180"/>
        <v>43840</v>
      </c>
      <c r="AE3794" s="33"/>
    </row>
    <row r="3795" spans="1:31" x14ac:dyDescent="0.2">
      <c r="A3795" s="90">
        <f t="shared" si="1186"/>
        <v>43820</v>
      </c>
      <c r="B3795" s="2">
        <f t="shared" si="1181"/>
        <v>349388.65370137</v>
      </c>
      <c r="C3795" s="2">
        <f t="shared" si="1179"/>
        <v>322410.1247087699</v>
      </c>
      <c r="D3795" s="47">
        <f t="shared" si="1187"/>
        <v>43810</v>
      </c>
      <c r="E3795" s="3">
        <f t="shared" si="1177"/>
        <v>0</v>
      </c>
      <c r="F3795" s="4">
        <f t="shared" si="1194"/>
        <v>11</v>
      </c>
      <c r="G3795" s="4">
        <f t="shared" si="1192"/>
        <v>31</v>
      </c>
      <c r="H3795" s="2">
        <f t="shared" si="1188"/>
        <v>1</v>
      </c>
      <c r="I3795" s="2">
        <f t="shared" si="1189"/>
        <v>1.07934741</v>
      </c>
      <c r="J3795" s="2">
        <f t="shared" si="1182"/>
        <v>1.07934741</v>
      </c>
      <c r="K3795" s="2">
        <f t="shared" si="1183"/>
        <v>347992.53306217998</v>
      </c>
      <c r="L3795" s="1">
        <f t="shared" si="1190"/>
        <v>0</v>
      </c>
      <c r="M3795" s="3">
        <f t="shared" si="1178"/>
        <v>0</v>
      </c>
      <c r="N3795" s="2">
        <f t="shared" si="1184"/>
        <v>0</v>
      </c>
      <c r="O3795" s="18">
        <f t="shared" si="1191"/>
        <v>0.14499999999999999</v>
      </c>
      <c r="P3795" s="8">
        <f t="shared" si="1176"/>
        <v>1.0040119270000001</v>
      </c>
      <c r="Q3795" s="2">
        <f t="shared" si="1193"/>
        <v>1396.12063919</v>
      </c>
      <c r="R3795" s="2">
        <f t="shared" si="1185"/>
        <v>1396.12063919</v>
      </c>
      <c r="S3795" s="9" t="s">
        <v>56</v>
      </c>
      <c r="T3795" s="47">
        <f t="shared" si="1180"/>
        <v>43840</v>
      </c>
      <c r="AE3795" s="33"/>
    </row>
    <row r="3796" spans="1:31" x14ac:dyDescent="0.2">
      <c r="A3796" s="90">
        <f t="shared" si="1186"/>
        <v>43821</v>
      </c>
      <c r="B3796" s="2">
        <f t="shared" si="1181"/>
        <v>349515.85123606998</v>
      </c>
      <c r="C3796" s="2">
        <f t="shared" si="1179"/>
        <v>322410.1247087699</v>
      </c>
      <c r="D3796" s="47">
        <f t="shared" si="1187"/>
        <v>43810</v>
      </c>
      <c r="E3796" s="3">
        <f t="shared" si="1177"/>
        <v>0</v>
      </c>
      <c r="F3796" s="4">
        <f t="shared" si="1194"/>
        <v>12</v>
      </c>
      <c r="G3796" s="4">
        <f t="shared" si="1192"/>
        <v>31</v>
      </c>
      <c r="H3796" s="2">
        <f t="shared" si="1188"/>
        <v>1</v>
      </c>
      <c r="I3796" s="2">
        <f t="shared" si="1189"/>
        <v>1.07934741</v>
      </c>
      <c r="J3796" s="2">
        <f t="shared" si="1182"/>
        <v>1.07934741</v>
      </c>
      <c r="K3796" s="2">
        <f t="shared" si="1183"/>
        <v>347992.53306217998</v>
      </c>
      <c r="L3796" s="1">
        <f t="shared" si="1190"/>
        <v>0</v>
      </c>
      <c r="M3796" s="3">
        <f t="shared" si="1178"/>
        <v>0</v>
      </c>
      <c r="N3796" s="2">
        <f t="shared" si="1184"/>
        <v>0</v>
      </c>
      <c r="O3796" s="18">
        <f t="shared" si="1191"/>
        <v>0.14499999999999999</v>
      </c>
      <c r="P3796" s="8">
        <f t="shared" si="1176"/>
        <v>1.004377445</v>
      </c>
      <c r="Q3796" s="2">
        <f t="shared" si="1193"/>
        <v>1523.31817389</v>
      </c>
      <c r="R3796" s="2">
        <f t="shared" si="1185"/>
        <v>1523.31817389</v>
      </c>
      <c r="S3796" s="9" t="s">
        <v>56</v>
      </c>
      <c r="T3796" s="47">
        <f t="shared" si="1180"/>
        <v>43840</v>
      </c>
      <c r="AE3796" s="33"/>
    </row>
    <row r="3797" spans="1:31" x14ac:dyDescent="0.2">
      <c r="A3797" s="90">
        <f t="shared" si="1186"/>
        <v>43822</v>
      </c>
      <c r="B3797" s="2">
        <f t="shared" si="1181"/>
        <v>349643.09505377</v>
      </c>
      <c r="C3797" s="2">
        <f t="shared" si="1179"/>
        <v>322410.1247087699</v>
      </c>
      <c r="D3797" s="47">
        <f t="shared" si="1187"/>
        <v>43810</v>
      </c>
      <c r="E3797" s="3">
        <f t="shared" si="1177"/>
        <v>0</v>
      </c>
      <c r="F3797" s="4">
        <f t="shared" si="1194"/>
        <v>13</v>
      </c>
      <c r="G3797" s="4">
        <f t="shared" si="1192"/>
        <v>31</v>
      </c>
      <c r="H3797" s="2">
        <f t="shared" si="1188"/>
        <v>1</v>
      </c>
      <c r="I3797" s="2">
        <f t="shared" si="1189"/>
        <v>1.07934741</v>
      </c>
      <c r="J3797" s="2">
        <f t="shared" si="1182"/>
        <v>1.07934741</v>
      </c>
      <c r="K3797" s="2">
        <f t="shared" si="1183"/>
        <v>347992.53306217998</v>
      </c>
      <c r="L3797" s="1">
        <f t="shared" si="1190"/>
        <v>0</v>
      </c>
      <c r="M3797" s="3">
        <f t="shared" si="1178"/>
        <v>0</v>
      </c>
      <c r="N3797" s="2">
        <f t="shared" si="1184"/>
        <v>0</v>
      </c>
      <c r="O3797" s="18">
        <f t="shared" si="1191"/>
        <v>0.14499999999999999</v>
      </c>
      <c r="P3797" s="8">
        <f t="shared" si="1176"/>
        <v>1.0047430959999999</v>
      </c>
      <c r="Q3797" s="2">
        <f t="shared" si="1193"/>
        <v>1650.5619915899999</v>
      </c>
      <c r="R3797" s="2">
        <f t="shared" si="1185"/>
        <v>1650.5619915899999</v>
      </c>
      <c r="S3797" s="9" t="s">
        <v>56</v>
      </c>
      <c r="T3797" s="47">
        <f t="shared" si="1180"/>
        <v>43840</v>
      </c>
      <c r="AE3797" s="33"/>
    </row>
    <row r="3798" spans="1:31" x14ac:dyDescent="0.2">
      <c r="A3798" s="90">
        <f t="shared" si="1186"/>
        <v>43823</v>
      </c>
      <c r="B3798" s="2">
        <f t="shared" si="1181"/>
        <v>349770.38480648998</v>
      </c>
      <c r="C3798" s="2">
        <f t="shared" si="1179"/>
        <v>322410.1247087699</v>
      </c>
      <c r="D3798" s="47">
        <f t="shared" si="1187"/>
        <v>43810</v>
      </c>
      <c r="E3798" s="3">
        <f t="shared" si="1177"/>
        <v>0</v>
      </c>
      <c r="F3798" s="4">
        <f t="shared" si="1194"/>
        <v>14</v>
      </c>
      <c r="G3798" s="4">
        <f t="shared" si="1192"/>
        <v>31</v>
      </c>
      <c r="H3798" s="2">
        <f t="shared" si="1188"/>
        <v>1</v>
      </c>
      <c r="I3798" s="2">
        <f t="shared" si="1189"/>
        <v>1.07934741</v>
      </c>
      <c r="J3798" s="2">
        <f t="shared" si="1182"/>
        <v>1.07934741</v>
      </c>
      <c r="K3798" s="2">
        <f t="shared" si="1183"/>
        <v>347992.53306217998</v>
      </c>
      <c r="L3798" s="1">
        <f t="shared" si="1190"/>
        <v>0</v>
      </c>
      <c r="M3798" s="3">
        <f t="shared" si="1178"/>
        <v>0</v>
      </c>
      <c r="N3798" s="2">
        <f t="shared" si="1184"/>
        <v>0</v>
      </c>
      <c r="O3798" s="18">
        <f t="shared" si="1191"/>
        <v>0.14499999999999999</v>
      </c>
      <c r="P3798" s="8">
        <f t="shared" si="1176"/>
        <v>1.005108879</v>
      </c>
      <c r="Q3798" s="2">
        <f t="shared" si="1193"/>
        <v>1777.85174431</v>
      </c>
      <c r="R3798" s="2">
        <f t="shared" si="1185"/>
        <v>1777.85174431</v>
      </c>
      <c r="S3798" s="9" t="s">
        <v>56</v>
      </c>
      <c r="T3798" s="47">
        <f t="shared" si="1180"/>
        <v>43840</v>
      </c>
      <c r="AE3798" s="33"/>
    </row>
    <row r="3799" spans="1:31" x14ac:dyDescent="0.2">
      <c r="A3799" s="90">
        <f t="shared" si="1186"/>
        <v>43824</v>
      </c>
      <c r="B3799" s="2">
        <f t="shared" si="1181"/>
        <v>349897.72153821</v>
      </c>
      <c r="C3799" s="2">
        <f t="shared" si="1179"/>
        <v>322410.1247087699</v>
      </c>
      <c r="D3799" s="47">
        <f t="shared" si="1187"/>
        <v>43810</v>
      </c>
      <c r="E3799" s="3">
        <f t="shared" si="1177"/>
        <v>0</v>
      </c>
      <c r="F3799" s="4">
        <f t="shared" si="1194"/>
        <v>15</v>
      </c>
      <c r="G3799" s="4">
        <f t="shared" si="1192"/>
        <v>31</v>
      </c>
      <c r="H3799" s="2">
        <f t="shared" si="1188"/>
        <v>1</v>
      </c>
      <c r="I3799" s="2">
        <f t="shared" si="1189"/>
        <v>1.07934741</v>
      </c>
      <c r="J3799" s="2">
        <f t="shared" si="1182"/>
        <v>1.07934741</v>
      </c>
      <c r="K3799" s="2">
        <f t="shared" si="1183"/>
        <v>347992.53306217998</v>
      </c>
      <c r="L3799" s="1">
        <f t="shared" si="1190"/>
        <v>0</v>
      </c>
      <c r="M3799" s="3">
        <f t="shared" si="1178"/>
        <v>0</v>
      </c>
      <c r="N3799" s="2">
        <f t="shared" si="1184"/>
        <v>0</v>
      </c>
      <c r="O3799" s="18">
        <f t="shared" si="1191"/>
        <v>0.14499999999999999</v>
      </c>
      <c r="P3799" s="8">
        <f t="shared" ref="P3799:P3862" si="1195">ROUND((1+O3799)^(30/360)^(F3799/G3799),9)</f>
        <v>1.005474797</v>
      </c>
      <c r="Q3799" s="2">
        <f t="shared" si="1193"/>
        <v>1905.1884760299999</v>
      </c>
      <c r="R3799" s="2">
        <f t="shared" si="1185"/>
        <v>1905.1884760299999</v>
      </c>
      <c r="S3799" s="9" t="s">
        <v>56</v>
      </c>
      <c r="T3799" s="47">
        <f t="shared" si="1180"/>
        <v>43840</v>
      </c>
      <c r="AE3799" s="33"/>
    </row>
    <row r="3800" spans="1:31" x14ac:dyDescent="0.2">
      <c r="A3800" s="90">
        <f t="shared" si="1186"/>
        <v>43825</v>
      </c>
      <c r="B3800" s="2">
        <f t="shared" si="1181"/>
        <v>350025.10420492996</v>
      </c>
      <c r="C3800" s="2">
        <f t="shared" si="1179"/>
        <v>322410.1247087699</v>
      </c>
      <c r="D3800" s="47">
        <f t="shared" si="1187"/>
        <v>43810</v>
      </c>
      <c r="E3800" s="3">
        <f t="shared" si="1177"/>
        <v>0</v>
      </c>
      <c r="F3800" s="4">
        <f t="shared" si="1194"/>
        <v>16</v>
      </c>
      <c r="G3800" s="4">
        <f t="shared" si="1192"/>
        <v>31</v>
      </c>
      <c r="H3800" s="2">
        <f t="shared" si="1188"/>
        <v>1</v>
      </c>
      <c r="I3800" s="2">
        <f t="shared" si="1189"/>
        <v>1.07934741</v>
      </c>
      <c r="J3800" s="2">
        <f t="shared" si="1182"/>
        <v>1.07934741</v>
      </c>
      <c r="K3800" s="2">
        <f t="shared" si="1183"/>
        <v>347992.53306217998</v>
      </c>
      <c r="L3800" s="1">
        <f t="shared" si="1190"/>
        <v>0</v>
      </c>
      <c r="M3800" s="3">
        <f t="shared" si="1178"/>
        <v>0</v>
      </c>
      <c r="N3800" s="2">
        <f t="shared" si="1184"/>
        <v>0</v>
      </c>
      <c r="O3800" s="18">
        <f t="shared" si="1191"/>
        <v>0.14499999999999999</v>
      </c>
      <c r="P3800" s="8">
        <f t="shared" si="1195"/>
        <v>1.005840847</v>
      </c>
      <c r="Q3800" s="2">
        <f t="shared" si="1193"/>
        <v>2032.57114275</v>
      </c>
      <c r="R3800" s="2">
        <f t="shared" si="1185"/>
        <v>2032.57114275</v>
      </c>
      <c r="S3800" s="9" t="s">
        <v>56</v>
      </c>
      <c r="T3800" s="47">
        <f t="shared" si="1180"/>
        <v>43840</v>
      </c>
      <c r="AE3800" s="33"/>
    </row>
    <row r="3801" spans="1:31" x14ac:dyDescent="0.2">
      <c r="A3801" s="90">
        <f t="shared" si="1186"/>
        <v>43826</v>
      </c>
      <c r="B3801" s="2">
        <f t="shared" si="1181"/>
        <v>350152.53350265999</v>
      </c>
      <c r="C3801" s="2">
        <f t="shared" si="1179"/>
        <v>322410.1247087699</v>
      </c>
      <c r="D3801" s="47">
        <f t="shared" si="1187"/>
        <v>43810</v>
      </c>
      <c r="E3801" s="3">
        <f t="shared" si="1177"/>
        <v>0</v>
      </c>
      <c r="F3801" s="4">
        <f t="shared" si="1194"/>
        <v>17</v>
      </c>
      <c r="G3801" s="4">
        <f t="shared" si="1192"/>
        <v>31</v>
      </c>
      <c r="H3801" s="2">
        <f t="shared" si="1188"/>
        <v>1</v>
      </c>
      <c r="I3801" s="2">
        <f t="shared" si="1189"/>
        <v>1.07934741</v>
      </c>
      <c r="J3801" s="2">
        <f t="shared" si="1182"/>
        <v>1.07934741</v>
      </c>
      <c r="K3801" s="2">
        <f t="shared" si="1183"/>
        <v>347992.53306217998</v>
      </c>
      <c r="L3801" s="1">
        <f t="shared" si="1190"/>
        <v>0</v>
      </c>
      <c r="M3801" s="3">
        <f t="shared" si="1178"/>
        <v>0</v>
      </c>
      <c r="N3801" s="2">
        <f t="shared" si="1184"/>
        <v>0</v>
      </c>
      <c r="O3801" s="18">
        <f t="shared" si="1191"/>
        <v>0.14499999999999999</v>
      </c>
      <c r="P3801" s="8">
        <f t="shared" si="1195"/>
        <v>1.006207031</v>
      </c>
      <c r="Q3801" s="2">
        <f t="shared" si="1193"/>
        <v>2160.0004404800002</v>
      </c>
      <c r="R3801" s="2">
        <f t="shared" si="1185"/>
        <v>2160.0004404800002</v>
      </c>
      <c r="S3801" s="9" t="s">
        <v>56</v>
      </c>
      <c r="T3801" s="47">
        <f t="shared" si="1180"/>
        <v>43840</v>
      </c>
      <c r="AE3801" s="33"/>
    </row>
    <row r="3802" spans="1:31" x14ac:dyDescent="0.2">
      <c r="A3802" s="90">
        <f t="shared" si="1186"/>
        <v>43827</v>
      </c>
      <c r="B3802" s="2">
        <f t="shared" si="1181"/>
        <v>350280.00908339</v>
      </c>
      <c r="C3802" s="2">
        <f t="shared" si="1179"/>
        <v>322410.1247087699</v>
      </c>
      <c r="D3802" s="47">
        <f t="shared" si="1187"/>
        <v>43810</v>
      </c>
      <c r="E3802" s="3">
        <f t="shared" si="1177"/>
        <v>0</v>
      </c>
      <c r="F3802" s="4">
        <f t="shared" si="1194"/>
        <v>18</v>
      </c>
      <c r="G3802" s="4">
        <f t="shared" si="1192"/>
        <v>31</v>
      </c>
      <c r="H3802" s="2">
        <f t="shared" si="1188"/>
        <v>1</v>
      </c>
      <c r="I3802" s="2">
        <f t="shared" si="1189"/>
        <v>1.07934741</v>
      </c>
      <c r="J3802" s="2">
        <f t="shared" si="1182"/>
        <v>1.07934741</v>
      </c>
      <c r="K3802" s="2">
        <f t="shared" si="1183"/>
        <v>347992.53306217998</v>
      </c>
      <c r="L3802" s="1">
        <f t="shared" si="1190"/>
        <v>0</v>
      </c>
      <c r="M3802" s="3">
        <f t="shared" si="1178"/>
        <v>0</v>
      </c>
      <c r="N3802" s="2">
        <f t="shared" si="1184"/>
        <v>0</v>
      </c>
      <c r="O3802" s="18">
        <f t="shared" si="1191"/>
        <v>0.14499999999999999</v>
      </c>
      <c r="P3802" s="8">
        <f t="shared" si="1195"/>
        <v>1.0065733480000001</v>
      </c>
      <c r="Q3802" s="2">
        <f t="shared" si="1193"/>
        <v>2287.47602121</v>
      </c>
      <c r="R3802" s="2">
        <f t="shared" si="1185"/>
        <v>2287.47602121</v>
      </c>
      <c r="S3802" s="9" t="s">
        <v>56</v>
      </c>
      <c r="T3802" s="47">
        <f t="shared" si="1180"/>
        <v>43840</v>
      </c>
      <c r="AE3802" s="33"/>
    </row>
    <row r="3803" spans="1:31" x14ac:dyDescent="0.2">
      <c r="A3803" s="90">
        <f t="shared" si="1186"/>
        <v>43828</v>
      </c>
      <c r="B3803" s="2">
        <f t="shared" si="1181"/>
        <v>350407.53094713</v>
      </c>
      <c r="C3803" s="2">
        <f t="shared" si="1179"/>
        <v>322410.1247087699</v>
      </c>
      <c r="D3803" s="47">
        <f t="shared" si="1187"/>
        <v>43810</v>
      </c>
      <c r="E3803" s="3">
        <f t="shared" si="1177"/>
        <v>0</v>
      </c>
      <c r="F3803" s="4">
        <f t="shared" si="1194"/>
        <v>19</v>
      </c>
      <c r="G3803" s="4">
        <f t="shared" si="1192"/>
        <v>31</v>
      </c>
      <c r="H3803" s="2">
        <f t="shared" si="1188"/>
        <v>1</v>
      </c>
      <c r="I3803" s="2">
        <f t="shared" si="1189"/>
        <v>1.07934741</v>
      </c>
      <c r="J3803" s="2">
        <f t="shared" si="1182"/>
        <v>1.07934741</v>
      </c>
      <c r="K3803" s="2">
        <f t="shared" si="1183"/>
        <v>347992.53306217998</v>
      </c>
      <c r="L3803" s="1">
        <f t="shared" si="1190"/>
        <v>0</v>
      </c>
      <c r="M3803" s="3">
        <f t="shared" si="1178"/>
        <v>0</v>
      </c>
      <c r="N3803" s="2">
        <f t="shared" si="1184"/>
        <v>0</v>
      </c>
      <c r="O3803" s="18">
        <f t="shared" si="1191"/>
        <v>0.14499999999999999</v>
      </c>
      <c r="P3803" s="8">
        <f t="shared" si="1195"/>
        <v>1.0069397980000001</v>
      </c>
      <c r="Q3803" s="2">
        <f t="shared" si="1193"/>
        <v>2414.9978849499998</v>
      </c>
      <c r="R3803" s="2">
        <f t="shared" si="1185"/>
        <v>2414.9978849499998</v>
      </c>
      <c r="S3803" s="9" t="s">
        <v>56</v>
      </c>
      <c r="T3803" s="47">
        <f t="shared" si="1180"/>
        <v>43840</v>
      </c>
      <c r="AE3803" s="33"/>
    </row>
    <row r="3804" spans="1:31" x14ac:dyDescent="0.2">
      <c r="A3804" s="90">
        <f t="shared" si="1186"/>
        <v>43829</v>
      </c>
      <c r="B3804" s="2">
        <f t="shared" si="1181"/>
        <v>350535.09909387998</v>
      </c>
      <c r="C3804" s="2">
        <f t="shared" si="1179"/>
        <v>322410.1247087699</v>
      </c>
      <c r="D3804" s="47">
        <f t="shared" si="1187"/>
        <v>43810</v>
      </c>
      <c r="E3804" s="3">
        <f t="shared" si="1177"/>
        <v>0</v>
      </c>
      <c r="F3804" s="4">
        <f t="shared" si="1194"/>
        <v>20</v>
      </c>
      <c r="G3804" s="4">
        <f t="shared" si="1192"/>
        <v>31</v>
      </c>
      <c r="H3804" s="2">
        <f t="shared" si="1188"/>
        <v>1</v>
      </c>
      <c r="I3804" s="2">
        <f t="shared" si="1189"/>
        <v>1.07934741</v>
      </c>
      <c r="J3804" s="2">
        <f t="shared" si="1182"/>
        <v>1.07934741</v>
      </c>
      <c r="K3804" s="2">
        <f t="shared" si="1183"/>
        <v>347992.53306217998</v>
      </c>
      <c r="L3804" s="1">
        <f t="shared" si="1190"/>
        <v>0</v>
      </c>
      <c r="M3804" s="3">
        <f t="shared" si="1178"/>
        <v>0</v>
      </c>
      <c r="N3804" s="2">
        <f t="shared" si="1184"/>
        <v>0</v>
      </c>
      <c r="O3804" s="18">
        <f t="shared" si="1191"/>
        <v>0.14499999999999999</v>
      </c>
      <c r="P3804" s="8">
        <f t="shared" si="1195"/>
        <v>1.007306381</v>
      </c>
      <c r="Q3804" s="2">
        <f t="shared" si="1193"/>
        <v>2542.5660317000002</v>
      </c>
      <c r="R3804" s="2">
        <f t="shared" si="1185"/>
        <v>2542.5660317000002</v>
      </c>
      <c r="S3804" s="9" t="s">
        <v>56</v>
      </c>
      <c r="T3804" s="47">
        <f t="shared" si="1180"/>
        <v>43840</v>
      </c>
      <c r="AE3804" s="33"/>
    </row>
    <row r="3805" spans="1:31" x14ac:dyDescent="0.2">
      <c r="A3805" s="90">
        <f t="shared" si="1186"/>
        <v>43830</v>
      </c>
      <c r="B3805" s="2">
        <f t="shared" si="1181"/>
        <v>350662.71421961999</v>
      </c>
      <c r="C3805" s="2">
        <f t="shared" si="1179"/>
        <v>322410.1247087699</v>
      </c>
      <c r="D3805" s="47">
        <f t="shared" si="1187"/>
        <v>43810</v>
      </c>
      <c r="E3805" s="3">
        <f t="shared" si="1177"/>
        <v>0</v>
      </c>
      <c r="F3805" s="4">
        <f t="shared" si="1194"/>
        <v>21</v>
      </c>
      <c r="G3805" s="4">
        <f t="shared" si="1192"/>
        <v>31</v>
      </c>
      <c r="H3805" s="2">
        <f t="shared" si="1188"/>
        <v>1</v>
      </c>
      <c r="I3805" s="2">
        <f t="shared" si="1189"/>
        <v>1.07934741</v>
      </c>
      <c r="J3805" s="2">
        <f t="shared" si="1182"/>
        <v>1.07934741</v>
      </c>
      <c r="K3805" s="2">
        <f t="shared" si="1183"/>
        <v>347992.53306217998</v>
      </c>
      <c r="L3805" s="1">
        <f t="shared" si="1190"/>
        <v>0</v>
      </c>
      <c r="M3805" s="3">
        <f t="shared" si="1178"/>
        <v>0</v>
      </c>
      <c r="N3805" s="2">
        <f t="shared" si="1184"/>
        <v>0</v>
      </c>
      <c r="O3805" s="18">
        <f t="shared" si="1191"/>
        <v>0.14499999999999999</v>
      </c>
      <c r="P3805" s="8">
        <f t="shared" si="1195"/>
        <v>1.007673099</v>
      </c>
      <c r="Q3805" s="2">
        <f t="shared" si="1193"/>
        <v>2670.1811574399999</v>
      </c>
      <c r="R3805" s="2">
        <f t="shared" si="1185"/>
        <v>2670.1811574399999</v>
      </c>
      <c r="S3805" s="9" t="s">
        <v>56</v>
      </c>
      <c r="T3805" s="47">
        <f t="shared" si="1180"/>
        <v>43840</v>
      </c>
      <c r="AE3805" s="33"/>
    </row>
    <row r="3806" spans="1:31" x14ac:dyDescent="0.2">
      <c r="A3806" s="90">
        <f t="shared" si="1186"/>
        <v>43831</v>
      </c>
      <c r="B3806" s="2">
        <f t="shared" si="1181"/>
        <v>350790.37528037996</v>
      </c>
      <c r="C3806" s="2">
        <f t="shared" si="1179"/>
        <v>322410.1247087699</v>
      </c>
      <c r="D3806" s="47">
        <f t="shared" si="1187"/>
        <v>43810</v>
      </c>
      <c r="E3806" s="3">
        <f t="shared" si="1177"/>
        <v>0</v>
      </c>
      <c r="F3806" s="4">
        <f t="shared" si="1194"/>
        <v>22</v>
      </c>
      <c r="G3806" s="4">
        <f t="shared" si="1192"/>
        <v>31</v>
      </c>
      <c r="H3806" s="2">
        <f t="shared" si="1188"/>
        <v>1</v>
      </c>
      <c r="I3806" s="2">
        <f t="shared" si="1189"/>
        <v>1.07934741</v>
      </c>
      <c r="J3806" s="2">
        <f t="shared" si="1182"/>
        <v>1.07934741</v>
      </c>
      <c r="K3806" s="2">
        <f t="shared" si="1183"/>
        <v>347992.53306217998</v>
      </c>
      <c r="L3806" s="1">
        <f t="shared" si="1190"/>
        <v>0</v>
      </c>
      <c r="M3806" s="3">
        <f t="shared" si="1178"/>
        <v>0</v>
      </c>
      <c r="N3806" s="2">
        <f t="shared" si="1184"/>
        <v>0</v>
      </c>
      <c r="O3806" s="18">
        <f t="shared" si="1191"/>
        <v>0.14499999999999999</v>
      </c>
      <c r="P3806" s="8">
        <f t="shared" si="1195"/>
        <v>1.008039949</v>
      </c>
      <c r="Q3806" s="2">
        <f t="shared" si="1193"/>
        <v>2797.8422181999999</v>
      </c>
      <c r="R3806" s="2">
        <f t="shared" si="1185"/>
        <v>2797.8422181999999</v>
      </c>
      <c r="S3806" s="9" t="s">
        <v>56</v>
      </c>
      <c r="T3806" s="47">
        <f t="shared" si="1180"/>
        <v>43840</v>
      </c>
      <c r="AE3806" s="33"/>
    </row>
    <row r="3807" spans="1:31" x14ac:dyDescent="0.2">
      <c r="A3807" s="90">
        <f t="shared" si="1186"/>
        <v>43832</v>
      </c>
      <c r="B3807" s="2">
        <f t="shared" si="1181"/>
        <v>350918.08332012</v>
      </c>
      <c r="C3807" s="2">
        <f t="shared" si="1179"/>
        <v>322410.1247087699</v>
      </c>
      <c r="D3807" s="47">
        <f t="shared" si="1187"/>
        <v>43810</v>
      </c>
      <c r="E3807" s="3">
        <f t="shared" si="1177"/>
        <v>0</v>
      </c>
      <c r="F3807" s="4">
        <f t="shared" si="1194"/>
        <v>23</v>
      </c>
      <c r="G3807" s="4">
        <f t="shared" si="1192"/>
        <v>31</v>
      </c>
      <c r="H3807" s="2">
        <f t="shared" si="1188"/>
        <v>1</v>
      </c>
      <c r="I3807" s="2">
        <f t="shared" si="1189"/>
        <v>1.07934741</v>
      </c>
      <c r="J3807" s="2">
        <f t="shared" si="1182"/>
        <v>1.07934741</v>
      </c>
      <c r="K3807" s="2">
        <f t="shared" si="1183"/>
        <v>347992.53306217998</v>
      </c>
      <c r="L3807" s="1">
        <f t="shared" si="1190"/>
        <v>0</v>
      </c>
      <c r="M3807" s="3">
        <f t="shared" si="1178"/>
        <v>0</v>
      </c>
      <c r="N3807" s="2">
        <f t="shared" si="1184"/>
        <v>0</v>
      </c>
      <c r="O3807" s="18">
        <f t="shared" si="1191"/>
        <v>0.14499999999999999</v>
      </c>
      <c r="P3807" s="8">
        <f t="shared" si="1195"/>
        <v>1.0084069339999999</v>
      </c>
      <c r="Q3807" s="2">
        <f t="shared" si="1193"/>
        <v>2925.5502579399999</v>
      </c>
      <c r="R3807" s="2">
        <f t="shared" si="1185"/>
        <v>2925.5502579399999</v>
      </c>
      <c r="S3807" s="9" t="s">
        <v>56</v>
      </c>
      <c r="T3807" s="47">
        <f t="shared" si="1180"/>
        <v>43840</v>
      </c>
      <c r="AE3807" s="33"/>
    </row>
    <row r="3808" spans="1:31" x14ac:dyDescent="0.2">
      <c r="A3808" s="90">
        <f t="shared" si="1186"/>
        <v>43833</v>
      </c>
      <c r="B3808" s="2">
        <f t="shared" si="1181"/>
        <v>351045.83729487995</v>
      </c>
      <c r="C3808" s="2">
        <f t="shared" si="1179"/>
        <v>322410.1247087699</v>
      </c>
      <c r="D3808" s="47">
        <f t="shared" si="1187"/>
        <v>43810</v>
      </c>
      <c r="E3808" s="3">
        <f t="shared" si="1177"/>
        <v>0</v>
      </c>
      <c r="F3808" s="4">
        <f t="shared" si="1194"/>
        <v>24</v>
      </c>
      <c r="G3808" s="4">
        <f t="shared" si="1192"/>
        <v>31</v>
      </c>
      <c r="H3808" s="2">
        <f t="shared" si="1188"/>
        <v>1</v>
      </c>
      <c r="I3808" s="2">
        <f t="shared" si="1189"/>
        <v>1.07934741</v>
      </c>
      <c r="J3808" s="2">
        <f t="shared" si="1182"/>
        <v>1.07934741</v>
      </c>
      <c r="K3808" s="2">
        <f t="shared" si="1183"/>
        <v>347992.53306217998</v>
      </c>
      <c r="L3808" s="1">
        <f t="shared" si="1190"/>
        <v>0</v>
      </c>
      <c r="M3808" s="3">
        <f t="shared" si="1178"/>
        <v>0</v>
      </c>
      <c r="N3808" s="2">
        <f t="shared" si="1184"/>
        <v>0</v>
      </c>
      <c r="O3808" s="18">
        <f t="shared" si="1191"/>
        <v>0.14499999999999999</v>
      </c>
      <c r="P3808" s="8">
        <f t="shared" si="1195"/>
        <v>1.0087740510000001</v>
      </c>
      <c r="Q3808" s="2">
        <f t="shared" si="1193"/>
        <v>3053.3042326999998</v>
      </c>
      <c r="R3808" s="2">
        <f t="shared" si="1185"/>
        <v>3053.3042326999998</v>
      </c>
      <c r="S3808" s="9" t="s">
        <v>56</v>
      </c>
      <c r="T3808" s="47">
        <f t="shared" si="1180"/>
        <v>43840</v>
      </c>
      <c r="AE3808" s="33"/>
    </row>
    <row r="3809" spans="1:31" x14ac:dyDescent="0.2">
      <c r="A3809" s="90">
        <f t="shared" si="1186"/>
        <v>43834</v>
      </c>
      <c r="B3809" s="2">
        <f t="shared" si="1181"/>
        <v>351173.63824862998</v>
      </c>
      <c r="C3809" s="2">
        <f t="shared" si="1179"/>
        <v>322410.1247087699</v>
      </c>
      <c r="D3809" s="47">
        <f t="shared" si="1187"/>
        <v>43810</v>
      </c>
      <c r="E3809" s="3">
        <f t="shared" si="1177"/>
        <v>0</v>
      </c>
      <c r="F3809" s="4">
        <f t="shared" si="1194"/>
        <v>25</v>
      </c>
      <c r="G3809" s="4">
        <f t="shared" si="1192"/>
        <v>31</v>
      </c>
      <c r="H3809" s="2">
        <f t="shared" si="1188"/>
        <v>1</v>
      </c>
      <c r="I3809" s="2">
        <f t="shared" si="1189"/>
        <v>1.07934741</v>
      </c>
      <c r="J3809" s="2">
        <f t="shared" si="1182"/>
        <v>1.07934741</v>
      </c>
      <c r="K3809" s="2">
        <f t="shared" si="1183"/>
        <v>347992.53306217998</v>
      </c>
      <c r="L3809" s="1">
        <f t="shared" si="1190"/>
        <v>0</v>
      </c>
      <c r="M3809" s="3">
        <f t="shared" si="1178"/>
        <v>0</v>
      </c>
      <c r="N3809" s="2">
        <f t="shared" si="1184"/>
        <v>0</v>
      </c>
      <c r="O3809" s="18">
        <f t="shared" si="1191"/>
        <v>0.14499999999999999</v>
      </c>
      <c r="P3809" s="8">
        <f t="shared" si="1195"/>
        <v>1.009141303</v>
      </c>
      <c r="Q3809" s="2">
        <f t="shared" si="1193"/>
        <v>3181.10518645</v>
      </c>
      <c r="R3809" s="2">
        <f t="shared" si="1185"/>
        <v>3181.10518645</v>
      </c>
      <c r="S3809" s="9" t="s">
        <v>56</v>
      </c>
      <c r="T3809" s="47">
        <f t="shared" si="1180"/>
        <v>43840</v>
      </c>
      <c r="AE3809" s="33"/>
    </row>
    <row r="3810" spans="1:31" x14ac:dyDescent="0.2">
      <c r="A3810" s="90">
        <f t="shared" si="1186"/>
        <v>43835</v>
      </c>
      <c r="B3810" s="2">
        <f t="shared" si="1181"/>
        <v>351301.48548539</v>
      </c>
      <c r="C3810" s="2">
        <f t="shared" si="1179"/>
        <v>322410.1247087699</v>
      </c>
      <c r="D3810" s="47">
        <f t="shared" si="1187"/>
        <v>43810</v>
      </c>
      <c r="E3810" s="3">
        <f t="shared" si="1177"/>
        <v>0</v>
      </c>
      <c r="F3810" s="4">
        <f t="shared" si="1194"/>
        <v>26</v>
      </c>
      <c r="G3810" s="4">
        <f t="shared" si="1192"/>
        <v>31</v>
      </c>
      <c r="H3810" s="2">
        <f t="shared" si="1188"/>
        <v>1</v>
      </c>
      <c r="I3810" s="2">
        <f t="shared" si="1189"/>
        <v>1.07934741</v>
      </c>
      <c r="J3810" s="2">
        <f t="shared" si="1182"/>
        <v>1.07934741</v>
      </c>
      <c r="K3810" s="2">
        <f t="shared" si="1183"/>
        <v>347992.53306217998</v>
      </c>
      <c r="L3810" s="1">
        <f t="shared" si="1190"/>
        <v>0</v>
      </c>
      <c r="M3810" s="3">
        <f t="shared" si="1178"/>
        <v>0</v>
      </c>
      <c r="N3810" s="2">
        <f t="shared" si="1184"/>
        <v>0</v>
      </c>
      <c r="O3810" s="18">
        <f t="shared" si="1191"/>
        <v>0.14499999999999999</v>
      </c>
      <c r="P3810" s="8">
        <f t="shared" si="1195"/>
        <v>1.0095086879999999</v>
      </c>
      <c r="Q3810" s="2">
        <f t="shared" si="1193"/>
        <v>3308.9524232099998</v>
      </c>
      <c r="R3810" s="2">
        <f t="shared" si="1185"/>
        <v>3308.9524232099998</v>
      </c>
      <c r="S3810" s="9" t="s">
        <v>56</v>
      </c>
      <c r="T3810" s="47">
        <f t="shared" si="1180"/>
        <v>43840</v>
      </c>
      <c r="AE3810" s="33"/>
    </row>
    <row r="3811" spans="1:31" x14ac:dyDescent="0.2">
      <c r="A3811" s="90">
        <f t="shared" si="1186"/>
        <v>43836</v>
      </c>
      <c r="B3811" s="2">
        <f t="shared" si="1181"/>
        <v>351429.37935314997</v>
      </c>
      <c r="C3811" s="2">
        <f t="shared" si="1179"/>
        <v>322410.1247087699</v>
      </c>
      <c r="D3811" s="47">
        <f t="shared" si="1187"/>
        <v>43810</v>
      </c>
      <c r="E3811" s="3">
        <f t="shared" si="1177"/>
        <v>0</v>
      </c>
      <c r="F3811" s="4">
        <f t="shared" si="1194"/>
        <v>27</v>
      </c>
      <c r="G3811" s="4">
        <f t="shared" si="1192"/>
        <v>31</v>
      </c>
      <c r="H3811" s="2">
        <f t="shared" si="1188"/>
        <v>1</v>
      </c>
      <c r="I3811" s="2">
        <f t="shared" si="1189"/>
        <v>1.07934741</v>
      </c>
      <c r="J3811" s="2">
        <f t="shared" si="1182"/>
        <v>1.07934741</v>
      </c>
      <c r="K3811" s="2">
        <f t="shared" si="1183"/>
        <v>347992.53306217998</v>
      </c>
      <c r="L3811" s="1">
        <f t="shared" si="1190"/>
        <v>0</v>
      </c>
      <c r="M3811" s="3">
        <f t="shared" si="1178"/>
        <v>0</v>
      </c>
      <c r="N3811" s="2">
        <f t="shared" si="1184"/>
        <v>0</v>
      </c>
      <c r="O3811" s="18">
        <f t="shared" si="1191"/>
        <v>0.14499999999999999</v>
      </c>
      <c r="P3811" s="8">
        <f t="shared" si="1195"/>
        <v>1.009876207</v>
      </c>
      <c r="Q3811" s="2">
        <f t="shared" si="1193"/>
        <v>3436.8462909700002</v>
      </c>
      <c r="R3811" s="2">
        <f t="shared" si="1185"/>
        <v>3436.8462909700002</v>
      </c>
      <c r="S3811" s="9" t="s">
        <v>56</v>
      </c>
      <c r="T3811" s="47">
        <f t="shared" si="1180"/>
        <v>43840</v>
      </c>
      <c r="AE3811" s="33"/>
    </row>
    <row r="3812" spans="1:31" x14ac:dyDescent="0.2">
      <c r="A3812" s="90">
        <f t="shared" si="1186"/>
        <v>43837</v>
      </c>
      <c r="B3812" s="2">
        <f t="shared" si="1181"/>
        <v>351557.31985191</v>
      </c>
      <c r="C3812" s="2">
        <f t="shared" si="1179"/>
        <v>322410.1247087699</v>
      </c>
      <c r="D3812" s="47">
        <f t="shared" si="1187"/>
        <v>43810</v>
      </c>
      <c r="E3812" s="3">
        <f t="shared" si="1177"/>
        <v>0</v>
      </c>
      <c r="F3812" s="4">
        <f t="shared" si="1194"/>
        <v>28</v>
      </c>
      <c r="G3812" s="4">
        <f t="shared" si="1192"/>
        <v>31</v>
      </c>
      <c r="H3812" s="2">
        <f t="shared" si="1188"/>
        <v>1</v>
      </c>
      <c r="I3812" s="2">
        <f t="shared" si="1189"/>
        <v>1.07934741</v>
      </c>
      <c r="J3812" s="2">
        <f t="shared" si="1182"/>
        <v>1.07934741</v>
      </c>
      <c r="K3812" s="2">
        <f t="shared" si="1183"/>
        <v>347992.53306217998</v>
      </c>
      <c r="L3812" s="1">
        <f t="shared" si="1190"/>
        <v>0</v>
      </c>
      <c r="M3812" s="3">
        <f t="shared" si="1178"/>
        <v>0</v>
      </c>
      <c r="N3812" s="2">
        <f t="shared" si="1184"/>
        <v>0</v>
      </c>
      <c r="O3812" s="18">
        <f t="shared" si="1191"/>
        <v>0.14499999999999999</v>
      </c>
      <c r="P3812" s="8">
        <f t="shared" si="1195"/>
        <v>1.0102438600000001</v>
      </c>
      <c r="Q3812" s="2">
        <f t="shared" si="1193"/>
        <v>3564.7867897299998</v>
      </c>
      <c r="R3812" s="2">
        <f t="shared" si="1185"/>
        <v>3564.7867897299998</v>
      </c>
      <c r="S3812" s="9" t="s">
        <v>56</v>
      </c>
      <c r="T3812" s="47">
        <f t="shared" si="1180"/>
        <v>43840</v>
      </c>
      <c r="AE3812" s="33"/>
    </row>
    <row r="3813" spans="1:31" x14ac:dyDescent="0.2">
      <c r="A3813" s="90">
        <f t="shared" si="1186"/>
        <v>43838</v>
      </c>
      <c r="B3813" s="2">
        <f t="shared" si="1181"/>
        <v>351685.30663367</v>
      </c>
      <c r="C3813" s="2">
        <f t="shared" si="1179"/>
        <v>322410.1247087699</v>
      </c>
      <c r="D3813" s="47">
        <f t="shared" si="1187"/>
        <v>43810</v>
      </c>
      <c r="E3813" s="3">
        <f t="shared" si="1177"/>
        <v>0</v>
      </c>
      <c r="F3813" s="4">
        <f t="shared" si="1194"/>
        <v>29</v>
      </c>
      <c r="G3813" s="4">
        <f t="shared" si="1192"/>
        <v>31</v>
      </c>
      <c r="H3813" s="2">
        <f t="shared" si="1188"/>
        <v>1</v>
      </c>
      <c r="I3813" s="2">
        <f t="shared" si="1189"/>
        <v>1.07934741</v>
      </c>
      <c r="J3813" s="2">
        <f t="shared" si="1182"/>
        <v>1.07934741</v>
      </c>
      <c r="K3813" s="2">
        <f t="shared" si="1183"/>
        <v>347992.53306217998</v>
      </c>
      <c r="L3813" s="1">
        <f t="shared" si="1190"/>
        <v>0</v>
      </c>
      <c r="M3813" s="3">
        <f t="shared" si="1178"/>
        <v>0</v>
      </c>
      <c r="N3813" s="2">
        <f t="shared" si="1184"/>
        <v>0</v>
      </c>
      <c r="O3813" s="18">
        <f t="shared" si="1191"/>
        <v>0.14499999999999999</v>
      </c>
      <c r="P3813" s="8">
        <f t="shared" si="1195"/>
        <v>1.0106116460000001</v>
      </c>
      <c r="Q3813" s="2">
        <f t="shared" si="1193"/>
        <v>3692.77357149</v>
      </c>
      <c r="R3813" s="2">
        <f t="shared" si="1185"/>
        <v>3692.77357149</v>
      </c>
      <c r="S3813" s="9" t="s">
        <v>56</v>
      </c>
      <c r="T3813" s="47">
        <f t="shared" si="1180"/>
        <v>43840</v>
      </c>
      <c r="AE3813" s="33"/>
    </row>
    <row r="3814" spans="1:31" x14ac:dyDescent="0.2">
      <c r="A3814" s="90">
        <f t="shared" si="1186"/>
        <v>43839</v>
      </c>
      <c r="B3814" s="2">
        <f t="shared" si="1181"/>
        <v>351813.34039442998</v>
      </c>
      <c r="C3814" s="2">
        <f t="shared" si="1179"/>
        <v>322410.1247087699</v>
      </c>
      <c r="D3814" s="47">
        <f t="shared" si="1187"/>
        <v>43810</v>
      </c>
      <c r="E3814" s="3">
        <f t="shared" si="1177"/>
        <v>0</v>
      </c>
      <c r="F3814" s="4">
        <f t="shared" si="1194"/>
        <v>30</v>
      </c>
      <c r="G3814" s="4">
        <f t="shared" si="1192"/>
        <v>31</v>
      </c>
      <c r="H3814" s="2">
        <f t="shared" si="1188"/>
        <v>1</v>
      </c>
      <c r="I3814" s="2">
        <f t="shared" si="1189"/>
        <v>1.07934741</v>
      </c>
      <c r="J3814" s="2">
        <f t="shared" si="1182"/>
        <v>1.07934741</v>
      </c>
      <c r="K3814" s="2">
        <f t="shared" si="1183"/>
        <v>347992.53306217998</v>
      </c>
      <c r="L3814" s="1">
        <f t="shared" si="1190"/>
        <v>0</v>
      </c>
      <c r="M3814" s="3">
        <f t="shared" si="1178"/>
        <v>0</v>
      </c>
      <c r="N3814" s="2">
        <f t="shared" si="1184"/>
        <v>0</v>
      </c>
      <c r="O3814" s="18">
        <f t="shared" si="1191"/>
        <v>0.14499999999999999</v>
      </c>
      <c r="P3814" s="8">
        <f t="shared" si="1195"/>
        <v>1.0109795669999999</v>
      </c>
      <c r="Q3814" s="2">
        <f t="shared" si="1193"/>
        <v>3820.8073322499999</v>
      </c>
      <c r="R3814" s="2">
        <f t="shared" si="1185"/>
        <v>3820.8073322499999</v>
      </c>
      <c r="S3814" s="9" t="s">
        <v>56</v>
      </c>
      <c r="T3814" s="47">
        <f t="shared" si="1180"/>
        <v>43840</v>
      </c>
      <c r="AE3814" s="33"/>
    </row>
    <row r="3815" spans="1:31" x14ac:dyDescent="0.2">
      <c r="A3815" s="90">
        <f t="shared" si="1186"/>
        <v>43840</v>
      </c>
      <c r="B3815" s="2">
        <f t="shared" si="1181"/>
        <v>351941.42043818999</v>
      </c>
      <c r="C3815" s="2">
        <f t="shared" si="1179"/>
        <v>322410.1247087699</v>
      </c>
      <c r="D3815" s="47">
        <f t="shared" si="1187"/>
        <v>43810</v>
      </c>
      <c r="E3815" s="3">
        <f t="shared" si="1177"/>
        <v>0</v>
      </c>
      <c r="F3815" s="4">
        <f t="shared" si="1194"/>
        <v>31</v>
      </c>
      <c r="G3815" s="4">
        <f t="shared" si="1192"/>
        <v>31</v>
      </c>
      <c r="H3815" s="2">
        <f t="shared" si="1188"/>
        <v>1</v>
      </c>
      <c r="I3815" s="2">
        <f t="shared" si="1189"/>
        <v>1.07934741</v>
      </c>
      <c r="J3815" s="2">
        <f t="shared" si="1182"/>
        <v>1.07934741</v>
      </c>
      <c r="K3815" s="2">
        <f t="shared" si="1183"/>
        <v>347992.53306217998</v>
      </c>
      <c r="L3815" s="1">
        <f t="shared" si="1190"/>
        <v>125</v>
      </c>
      <c r="M3815" s="3">
        <f t="shared" si="1178"/>
        <v>0</v>
      </c>
      <c r="N3815" s="2">
        <f t="shared" si="1184"/>
        <v>0</v>
      </c>
      <c r="O3815" s="18">
        <f t="shared" si="1191"/>
        <v>0.14499999999999999</v>
      </c>
      <c r="P3815" s="8">
        <f t="shared" si="1195"/>
        <v>1.0113476210000001</v>
      </c>
      <c r="Q3815" s="2">
        <f t="shared" si="1193"/>
        <v>3948.88737601</v>
      </c>
      <c r="R3815" s="2">
        <f t="shared" si="1185"/>
        <v>3948.88737601</v>
      </c>
      <c r="S3815" s="9" t="s">
        <v>56</v>
      </c>
      <c r="T3815" s="47">
        <f t="shared" si="1180"/>
        <v>43840</v>
      </c>
      <c r="AE3815" s="33"/>
    </row>
    <row r="3816" spans="1:31" x14ac:dyDescent="0.2">
      <c r="A3816" s="90">
        <f t="shared" si="1186"/>
        <v>43841</v>
      </c>
      <c r="B3816" s="2">
        <f t="shared" si="1181"/>
        <v>352069.54717589001</v>
      </c>
      <c r="C3816" s="2">
        <f t="shared" si="1179"/>
        <v>326068.7126105199</v>
      </c>
      <c r="D3816" s="47">
        <f t="shared" si="1187"/>
        <v>43841</v>
      </c>
      <c r="E3816" s="3">
        <f t="shared" si="1177"/>
        <v>0</v>
      </c>
      <c r="F3816" s="4">
        <f t="shared" si="1194"/>
        <v>1</v>
      </c>
      <c r="G3816" s="4">
        <f t="shared" si="1192"/>
        <v>31</v>
      </c>
      <c r="H3816" s="2">
        <f t="shared" si="1188"/>
        <v>1</v>
      </c>
      <c r="I3816" s="2">
        <f t="shared" si="1189"/>
        <v>1.07934741</v>
      </c>
      <c r="J3816" s="2">
        <f t="shared" si="1182"/>
        <v>1.07934741</v>
      </c>
      <c r="K3816" s="2">
        <f t="shared" si="1183"/>
        <v>351941.42043818999</v>
      </c>
      <c r="L3816" s="1">
        <f t="shared" si="1190"/>
        <v>0</v>
      </c>
      <c r="M3816" s="3">
        <f t="shared" si="1178"/>
        <v>0</v>
      </c>
      <c r="N3816" s="2">
        <f t="shared" si="1184"/>
        <v>0</v>
      </c>
      <c r="O3816" s="18">
        <f t="shared" si="1191"/>
        <v>0.14499999999999999</v>
      </c>
      <c r="P3816" s="8">
        <f t="shared" si="1195"/>
        <v>1.0003640570000001</v>
      </c>
      <c r="Q3816" s="2">
        <f t="shared" si="1193"/>
        <v>128.12673770000001</v>
      </c>
      <c r="R3816" s="2">
        <f t="shared" si="1185"/>
        <v>128.12673770000001</v>
      </c>
      <c r="S3816" s="9" t="s">
        <v>56</v>
      </c>
      <c r="T3816" s="47">
        <f t="shared" si="1180"/>
        <v>43871</v>
      </c>
      <c r="AE3816" s="33"/>
    </row>
    <row r="3817" spans="1:31" x14ac:dyDescent="0.2">
      <c r="A3817" s="90">
        <f t="shared" si="1186"/>
        <v>43842</v>
      </c>
      <c r="B3817" s="2">
        <f t="shared" si="1181"/>
        <v>352197.72072178998</v>
      </c>
      <c r="C3817" s="2">
        <f t="shared" si="1179"/>
        <v>326068.7126105199</v>
      </c>
      <c r="D3817" s="47">
        <f t="shared" si="1187"/>
        <v>43841</v>
      </c>
      <c r="E3817" s="3">
        <f t="shared" si="1177"/>
        <v>0</v>
      </c>
      <c r="F3817" s="4">
        <f t="shared" si="1194"/>
        <v>2</v>
      </c>
      <c r="G3817" s="4">
        <f t="shared" si="1192"/>
        <v>31</v>
      </c>
      <c r="H3817" s="2">
        <f t="shared" si="1188"/>
        <v>1</v>
      </c>
      <c r="I3817" s="2">
        <f t="shared" si="1189"/>
        <v>1.07934741</v>
      </c>
      <c r="J3817" s="2">
        <f t="shared" si="1182"/>
        <v>1.07934741</v>
      </c>
      <c r="K3817" s="2">
        <f t="shared" si="1183"/>
        <v>351941.42043818999</v>
      </c>
      <c r="L3817" s="1">
        <f t="shared" si="1190"/>
        <v>0</v>
      </c>
      <c r="M3817" s="3">
        <f t="shared" si="1178"/>
        <v>0</v>
      </c>
      <c r="N3817" s="2">
        <f t="shared" si="1184"/>
        <v>0</v>
      </c>
      <c r="O3817" s="18">
        <f t="shared" si="1191"/>
        <v>0.14499999999999999</v>
      </c>
      <c r="P3817" s="8">
        <f t="shared" si="1195"/>
        <v>1.0007282470000001</v>
      </c>
      <c r="Q3817" s="2">
        <f t="shared" si="1193"/>
        <v>256.3002836</v>
      </c>
      <c r="R3817" s="2">
        <f t="shared" si="1185"/>
        <v>256.3002836</v>
      </c>
      <c r="S3817" s="9" t="s">
        <v>56</v>
      </c>
      <c r="T3817" s="47">
        <f t="shared" si="1180"/>
        <v>43871</v>
      </c>
      <c r="AE3817" s="33"/>
    </row>
    <row r="3818" spans="1:31" x14ac:dyDescent="0.2">
      <c r="A3818" s="90">
        <f t="shared" si="1186"/>
        <v>43843</v>
      </c>
      <c r="B3818" s="2">
        <f t="shared" si="1181"/>
        <v>352325.94072397001</v>
      </c>
      <c r="C3818" s="2">
        <f t="shared" si="1179"/>
        <v>326068.7126105199</v>
      </c>
      <c r="D3818" s="47">
        <f t="shared" si="1187"/>
        <v>43841</v>
      </c>
      <c r="E3818" s="3">
        <f t="shared" si="1177"/>
        <v>0</v>
      </c>
      <c r="F3818" s="4">
        <f t="shared" si="1194"/>
        <v>3</v>
      </c>
      <c r="G3818" s="4">
        <f t="shared" si="1192"/>
        <v>31</v>
      </c>
      <c r="H3818" s="2">
        <f t="shared" si="1188"/>
        <v>1</v>
      </c>
      <c r="I3818" s="2">
        <f t="shared" si="1189"/>
        <v>1.07934741</v>
      </c>
      <c r="J3818" s="2">
        <f t="shared" si="1182"/>
        <v>1.07934741</v>
      </c>
      <c r="K3818" s="2">
        <f t="shared" si="1183"/>
        <v>351941.42043818999</v>
      </c>
      <c r="L3818" s="1">
        <f t="shared" si="1190"/>
        <v>0</v>
      </c>
      <c r="M3818" s="3">
        <f t="shared" si="1178"/>
        <v>0</v>
      </c>
      <c r="N3818" s="2">
        <f t="shared" si="1184"/>
        <v>0</v>
      </c>
      <c r="O3818" s="18">
        <f t="shared" si="1191"/>
        <v>0.14499999999999999</v>
      </c>
      <c r="P3818" s="8">
        <f t="shared" si="1195"/>
        <v>1.0010925690000001</v>
      </c>
      <c r="Q3818" s="2">
        <f t="shared" si="1193"/>
        <v>384.52028577999999</v>
      </c>
      <c r="R3818" s="2">
        <f t="shared" si="1185"/>
        <v>384.52028577999999</v>
      </c>
      <c r="S3818" s="9" t="s">
        <v>56</v>
      </c>
      <c r="T3818" s="47">
        <f t="shared" si="1180"/>
        <v>43871</v>
      </c>
      <c r="AE3818" s="33"/>
    </row>
    <row r="3819" spans="1:31" x14ac:dyDescent="0.2">
      <c r="A3819" s="90">
        <f t="shared" si="1186"/>
        <v>43844</v>
      </c>
      <c r="B3819" s="2">
        <f t="shared" si="1181"/>
        <v>352454.20753436</v>
      </c>
      <c r="C3819" s="2">
        <f t="shared" si="1179"/>
        <v>326068.7126105199</v>
      </c>
      <c r="D3819" s="47">
        <f t="shared" si="1187"/>
        <v>43841</v>
      </c>
      <c r="E3819" s="3">
        <f t="shared" ref="E3819:E3882" si="1196">IF(DAY(A3818)=$E$2,VLOOKUP(A3818,$AF$10:$AG$315,2),E3818)</f>
        <v>0</v>
      </c>
      <c r="F3819" s="4">
        <f t="shared" si="1194"/>
        <v>4</v>
      </c>
      <c r="G3819" s="4">
        <f t="shared" si="1192"/>
        <v>31</v>
      </c>
      <c r="H3819" s="2">
        <f t="shared" si="1188"/>
        <v>1</v>
      </c>
      <c r="I3819" s="2">
        <f t="shared" si="1189"/>
        <v>1.07934741</v>
      </c>
      <c r="J3819" s="2">
        <f t="shared" si="1182"/>
        <v>1.07934741</v>
      </c>
      <c r="K3819" s="2">
        <f t="shared" si="1183"/>
        <v>351941.42043818999</v>
      </c>
      <c r="L3819" s="1">
        <f t="shared" si="1190"/>
        <v>0</v>
      </c>
      <c r="M3819" s="3">
        <f t="shared" si="1178"/>
        <v>0</v>
      </c>
      <c r="N3819" s="2">
        <f t="shared" si="1184"/>
        <v>0</v>
      </c>
      <c r="O3819" s="18">
        <f t="shared" si="1191"/>
        <v>0.14499999999999999</v>
      </c>
      <c r="P3819" s="8">
        <f t="shared" si="1195"/>
        <v>1.001457024</v>
      </c>
      <c r="Q3819" s="2">
        <f t="shared" si="1193"/>
        <v>512.78709617000004</v>
      </c>
      <c r="R3819" s="2">
        <f t="shared" si="1185"/>
        <v>512.78709617000004</v>
      </c>
      <c r="S3819" s="9" t="s">
        <v>56</v>
      </c>
      <c r="T3819" s="47">
        <f t="shared" si="1180"/>
        <v>43871</v>
      </c>
      <c r="AE3819" s="33"/>
    </row>
    <row r="3820" spans="1:31" x14ac:dyDescent="0.2">
      <c r="A3820" s="90">
        <f t="shared" si="1186"/>
        <v>43845</v>
      </c>
      <c r="B3820" s="2">
        <f t="shared" si="1181"/>
        <v>352582.52115295001</v>
      </c>
      <c r="C3820" s="2">
        <f t="shared" si="1179"/>
        <v>326068.7126105199</v>
      </c>
      <c r="D3820" s="47">
        <f t="shared" si="1187"/>
        <v>43841</v>
      </c>
      <c r="E3820" s="3">
        <f t="shared" si="1196"/>
        <v>0</v>
      </c>
      <c r="F3820" s="4">
        <f t="shared" si="1194"/>
        <v>5</v>
      </c>
      <c r="G3820" s="4">
        <f t="shared" si="1192"/>
        <v>31</v>
      </c>
      <c r="H3820" s="2">
        <f t="shared" si="1188"/>
        <v>1</v>
      </c>
      <c r="I3820" s="2">
        <f t="shared" si="1189"/>
        <v>1.07934741</v>
      </c>
      <c r="J3820" s="2">
        <f t="shared" si="1182"/>
        <v>1.07934741</v>
      </c>
      <c r="K3820" s="2">
        <f t="shared" si="1183"/>
        <v>351941.42043818999</v>
      </c>
      <c r="L3820" s="1">
        <f t="shared" si="1190"/>
        <v>0</v>
      </c>
      <c r="M3820" s="3">
        <f t="shared" si="1178"/>
        <v>0</v>
      </c>
      <c r="N3820" s="2">
        <f t="shared" si="1184"/>
        <v>0</v>
      </c>
      <c r="O3820" s="18">
        <f t="shared" si="1191"/>
        <v>0.14499999999999999</v>
      </c>
      <c r="P3820" s="8">
        <f t="shared" si="1195"/>
        <v>1.0018216120000001</v>
      </c>
      <c r="Q3820" s="2">
        <f t="shared" si="1193"/>
        <v>641.10071475999996</v>
      </c>
      <c r="R3820" s="2">
        <f t="shared" si="1185"/>
        <v>641.10071475999996</v>
      </c>
      <c r="S3820" s="9" t="s">
        <v>56</v>
      </c>
      <c r="T3820" s="47">
        <f t="shared" si="1180"/>
        <v>43871</v>
      </c>
      <c r="AE3820" s="33"/>
    </row>
    <row r="3821" spans="1:31" x14ac:dyDescent="0.2">
      <c r="A3821" s="90">
        <f t="shared" si="1186"/>
        <v>43846</v>
      </c>
      <c r="B3821" s="2">
        <f t="shared" si="1181"/>
        <v>352710.88122780999</v>
      </c>
      <c r="C3821" s="2">
        <f t="shared" si="1179"/>
        <v>326068.7126105199</v>
      </c>
      <c r="D3821" s="47">
        <f t="shared" si="1187"/>
        <v>43841</v>
      </c>
      <c r="E3821" s="3">
        <f t="shared" si="1196"/>
        <v>0</v>
      </c>
      <c r="F3821" s="4">
        <f t="shared" si="1194"/>
        <v>6</v>
      </c>
      <c r="G3821" s="4">
        <f t="shared" si="1192"/>
        <v>31</v>
      </c>
      <c r="H3821" s="2">
        <f t="shared" si="1188"/>
        <v>1</v>
      </c>
      <c r="I3821" s="2">
        <f t="shared" si="1189"/>
        <v>1.07934741</v>
      </c>
      <c r="J3821" s="2">
        <f t="shared" si="1182"/>
        <v>1.07934741</v>
      </c>
      <c r="K3821" s="2">
        <f t="shared" si="1183"/>
        <v>351941.42043818999</v>
      </c>
      <c r="L3821" s="1">
        <f t="shared" si="1190"/>
        <v>0</v>
      </c>
      <c r="M3821" s="3">
        <f t="shared" si="1178"/>
        <v>0</v>
      </c>
      <c r="N3821" s="2">
        <f t="shared" si="1184"/>
        <v>0</v>
      </c>
      <c r="O3821" s="18">
        <f t="shared" si="1191"/>
        <v>0.14499999999999999</v>
      </c>
      <c r="P3821" s="8">
        <f t="shared" si="1195"/>
        <v>1.002186332</v>
      </c>
      <c r="Q3821" s="2">
        <f t="shared" si="1193"/>
        <v>769.46078962000001</v>
      </c>
      <c r="R3821" s="2">
        <f t="shared" si="1185"/>
        <v>769.46078962000001</v>
      </c>
      <c r="S3821" s="9" t="s">
        <v>56</v>
      </c>
      <c r="T3821" s="47">
        <f t="shared" si="1180"/>
        <v>43871</v>
      </c>
      <c r="AE3821" s="33"/>
    </row>
    <row r="3822" spans="1:31" x14ac:dyDescent="0.2">
      <c r="A3822" s="90">
        <f t="shared" si="1186"/>
        <v>43847</v>
      </c>
      <c r="B3822" s="2">
        <f t="shared" si="1181"/>
        <v>352839.28811089002</v>
      </c>
      <c r="C3822" s="2">
        <f t="shared" si="1179"/>
        <v>326068.7126105199</v>
      </c>
      <c r="D3822" s="47">
        <f t="shared" si="1187"/>
        <v>43841</v>
      </c>
      <c r="E3822" s="3">
        <f t="shared" si="1196"/>
        <v>0</v>
      </c>
      <c r="F3822" s="4">
        <f t="shared" si="1194"/>
        <v>7</v>
      </c>
      <c r="G3822" s="4">
        <f t="shared" si="1192"/>
        <v>31</v>
      </c>
      <c r="H3822" s="2">
        <f t="shared" si="1188"/>
        <v>1</v>
      </c>
      <c r="I3822" s="2">
        <f t="shared" si="1189"/>
        <v>1.07934741</v>
      </c>
      <c r="J3822" s="2">
        <f t="shared" si="1182"/>
        <v>1.07934741</v>
      </c>
      <c r="K3822" s="2">
        <f t="shared" si="1183"/>
        <v>351941.42043818999</v>
      </c>
      <c r="L3822" s="1">
        <f t="shared" si="1190"/>
        <v>0</v>
      </c>
      <c r="M3822" s="3">
        <f t="shared" si="1178"/>
        <v>0</v>
      </c>
      <c r="N3822" s="2">
        <f t="shared" si="1184"/>
        <v>0</v>
      </c>
      <c r="O3822" s="18">
        <f t="shared" si="1191"/>
        <v>0.14499999999999999</v>
      </c>
      <c r="P3822" s="8">
        <f t="shared" si="1195"/>
        <v>1.002551185</v>
      </c>
      <c r="Q3822" s="2">
        <f t="shared" si="1193"/>
        <v>897.86767269999996</v>
      </c>
      <c r="R3822" s="2">
        <f t="shared" si="1185"/>
        <v>897.86767269999996</v>
      </c>
      <c r="S3822" s="9" t="s">
        <v>56</v>
      </c>
      <c r="T3822" s="47">
        <f t="shared" si="1180"/>
        <v>43871</v>
      </c>
      <c r="AE3822" s="33"/>
    </row>
    <row r="3823" spans="1:31" x14ac:dyDescent="0.2">
      <c r="A3823" s="90">
        <f t="shared" si="1186"/>
        <v>43848</v>
      </c>
      <c r="B3823" s="2">
        <f t="shared" si="1181"/>
        <v>352967.74180217</v>
      </c>
      <c r="C3823" s="2">
        <f t="shared" si="1179"/>
        <v>326068.7126105199</v>
      </c>
      <c r="D3823" s="47">
        <f t="shared" si="1187"/>
        <v>43841</v>
      </c>
      <c r="E3823" s="3">
        <f t="shared" si="1196"/>
        <v>0</v>
      </c>
      <c r="F3823" s="4">
        <f t="shared" si="1194"/>
        <v>8</v>
      </c>
      <c r="G3823" s="4">
        <f t="shared" si="1192"/>
        <v>31</v>
      </c>
      <c r="H3823" s="2">
        <f t="shared" si="1188"/>
        <v>1</v>
      </c>
      <c r="I3823" s="2">
        <f t="shared" si="1189"/>
        <v>1.07934741</v>
      </c>
      <c r="J3823" s="2">
        <f t="shared" si="1182"/>
        <v>1.07934741</v>
      </c>
      <c r="K3823" s="2">
        <f t="shared" si="1183"/>
        <v>351941.42043818999</v>
      </c>
      <c r="L3823" s="1">
        <f t="shared" si="1190"/>
        <v>0</v>
      </c>
      <c r="M3823" s="3">
        <f t="shared" si="1178"/>
        <v>0</v>
      </c>
      <c r="N3823" s="2">
        <f t="shared" si="1184"/>
        <v>0</v>
      </c>
      <c r="O3823" s="18">
        <f t="shared" si="1191"/>
        <v>0.14499999999999999</v>
      </c>
      <c r="P3823" s="8">
        <f t="shared" si="1195"/>
        <v>1.0029161710000001</v>
      </c>
      <c r="Q3823" s="2">
        <f t="shared" si="1193"/>
        <v>1026.3213639799999</v>
      </c>
      <c r="R3823" s="2">
        <f t="shared" si="1185"/>
        <v>1026.3213639799999</v>
      </c>
      <c r="S3823" s="9" t="s">
        <v>56</v>
      </c>
      <c r="T3823" s="47">
        <f t="shared" si="1180"/>
        <v>43871</v>
      </c>
      <c r="AE3823" s="33"/>
    </row>
    <row r="3824" spans="1:31" x14ac:dyDescent="0.2">
      <c r="A3824" s="90">
        <f t="shared" si="1186"/>
        <v>43849</v>
      </c>
      <c r="B3824" s="2">
        <f t="shared" si="1181"/>
        <v>353096.24230165</v>
      </c>
      <c r="C3824" s="2">
        <f t="shared" si="1179"/>
        <v>326068.7126105199</v>
      </c>
      <c r="D3824" s="47">
        <f t="shared" si="1187"/>
        <v>43841</v>
      </c>
      <c r="E3824" s="3">
        <f t="shared" si="1196"/>
        <v>0</v>
      </c>
      <c r="F3824" s="4">
        <f t="shared" si="1194"/>
        <v>9</v>
      </c>
      <c r="G3824" s="4">
        <f t="shared" si="1192"/>
        <v>31</v>
      </c>
      <c r="H3824" s="2">
        <f t="shared" si="1188"/>
        <v>1</v>
      </c>
      <c r="I3824" s="2">
        <f t="shared" si="1189"/>
        <v>1.07934741</v>
      </c>
      <c r="J3824" s="2">
        <f t="shared" si="1182"/>
        <v>1.07934741</v>
      </c>
      <c r="K3824" s="2">
        <f t="shared" si="1183"/>
        <v>351941.42043818999</v>
      </c>
      <c r="L3824" s="1">
        <f t="shared" si="1190"/>
        <v>0</v>
      </c>
      <c r="M3824" s="3">
        <f t="shared" si="1178"/>
        <v>0</v>
      </c>
      <c r="N3824" s="2">
        <f t="shared" si="1184"/>
        <v>0</v>
      </c>
      <c r="O3824" s="18">
        <f t="shared" si="1191"/>
        <v>0.14499999999999999</v>
      </c>
      <c r="P3824" s="8">
        <f t="shared" si="1195"/>
        <v>1.0032812900000001</v>
      </c>
      <c r="Q3824" s="2">
        <f t="shared" si="1193"/>
        <v>1154.82186346</v>
      </c>
      <c r="R3824" s="2">
        <f t="shared" si="1185"/>
        <v>1154.82186346</v>
      </c>
      <c r="S3824" s="9" t="s">
        <v>56</v>
      </c>
      <c r="T3824" s="47">
        <f t="shared" si="1180"/>
        <v>43871</v>
      </c>
      <c r="AE3824" s="33"/>
    </row>
    <row r="3825" spans="1:31" x14ac:dyDescent="0.2">
      <c r="A3825" s="90">
        <f t="shared" si="1186"/>
        <v>43850</v>
      </c>
      <c r="B3825" s="2">
        <f t="shared" si="1181"/>
        <v>353224.78960934997</v>
      </c>
      <c r="C3825" s="2">
        <f t="shared" si="1179"/>
        <v>326068.7126105199</v>
      </c>
      <c r="D3825" s="47">
        <f t="shared" si="1187"/>
        <v>43841</v>
      </c>
      <c r="E3825" s="3">
        <f t="shared" si="1196"/>
        <v>0</v>
      </c>
      <c r="F3825" s="4">
        <f t="shared" si="1194"/>
        <v>10</v>
      </c>
      <c r="G3825" s="4">
        <f t="shared" si="1192"/>
        <v>31</v>
      </c>
      <c r="H3825" s="2">
        <f t="shared" si="1188"/>
        <v>1</v>
      </c>
      <c r="I3825" s="2">
        <f t="shared" si="1189"/>
        <v>1.07934741</v>
      </c>
      <c r="J3825" s="2">
        <f t="shared" si="1182"/>
        <v>1.07934741</v>
      </c>
      <c r="K3825" s="2">
        <f t="shared" si="1183"/>
        <v>351941.42043818999</v>
      </c>
      <c r="L3825" s="1">
        <f t="shared" si="1190"/>
        <v>0</v>
      </c>
      <c r="M3825" s="3">
        <f t="shared" si="1178"/>
        <v>0</v>
      </c>
      <c r="N3825" s="2">
        <f t="shared" si="1184"/>
        <v>0</v>
      </c>
      <c r="O3825" s="18">
        <f t="shared" si="1191"/>
        <v>0.14499999999999999</v>
      </c>
      <c r="P3825" s="8">
        <f t="shared" si="1195"/>
        <v>1.003646542</v>
      </c>
      <c r="Q3825" s="2">
        <f t="shared" si="1193"/>
        <v>1283.36917116</v>
      </c>
      <c r="R3825" s="2">
        <f t="shared" si="1185"/>
        <v>1283.36917116</v>
      </c>
      <c r="S3825" s="9" t="s">
        <v>56</v>
      </c>
      <c r="T3825" s="47">
        <f t="shared" si="1180"/>
        <v>43871</v>
      </c>
      <c r="AE3825" s="33"/>
    </row>
    <row r="3826" spans="1:31" x14ac:dyDescent="0.2">
      <c r="A3826" s="90">
        <f t="shared" si="1186"/>
        <v>43851</v>
      </c>
      <c r="B3826" s="2">
        <f t="shared" si="1181"/>
        <v>353353.38372525998</v>
      </c>
      <c r="C3826" s="2">
        <f t="shared" si="1179"/>
        <v>326068.7126105199</v>
      </c>
      <c r="D3826" s="47">
        <f t="shared" si="1187"/>
        <v>43841</v>
      </c>
      <c r="E3826" s="3">
        <f t="shared" si="1196"/>
        <v>0</v>
      </c>
      <c r="F3826" s="4">
        <f t="shared" si="1194"/>
        <v>11</v>
      </c>
      <c r="G3826" s="4">
        <f t="shared" si="1192"/>
        <v>31</v>
      </c>
      <c r="H3826" s="2">
        <f t="shared" si="1188"/>
        <v>1</v>
      </c>
      <c r="I3826" s="2">
        <f t="shared" si="1189"/>
        <v>1.07934741</v>
      </c>
      <c r="J3826" s="2">
        <f t="shared" si="1182"/>
        <v>1.07934741</v>
      </c>
      <c r="K3826" s="2">
        <f t="shared" si="1183"/>
        <v>351941.42043818999</v>
      </c>
      <c r="L3826" s="1">
        <f t="shared" si="1190"/>
        <v>0</v>
      </c>
      <c r="M3826" s="3">
        <f t="shared" si="1178"/>
        <v>0</v>
      </c>
      <c r="N3826" s="2">
        <f t="shared" si="1184"/>
        <v>0</v>
      </c>
      <c r="O3826" s="18">
        <f t="shared" si="1191"/>
        <v>0.14499999999999999</v>
      </c>
      <c r="P3826" s="8">
        <f t="shared" si="1195"/>
        <v>1.0040119270000001</v>
      </c>
      <c r="Q3826" s="2">
        <f t="shared" si="1193"/>
        <v>1411.96328707</v>
      </c>
      <c r="R3826" s="2">
        <f t="shared" si="1185"/>
        <v>1411.96328707</v>
      </c>
      <c r="S3826" s="9" t="s">
        <v>56</v>
      </c>
      <c r="T3826" s="47">
        <f t="shared" si="1180"/>
        <v>43871</v>
      </c>
      <c r="AE3826" s="33"/>
    </row>
    <row r="3827" spans="1:31" x14ac:dyDescent="0.2">
      <c r="A3827" s="90">
        <f t="shared" si="1186"/>
        <v>43852</v>
      </c>
      <c r="B3827" s="2">
        <f t="shared" si="1181"/>
        <v>353482.02464938001</v>
      </c>
      <c r="C3827" s="2">
        <f t="shared" si="1179"/>
        <v>326068.7126105199</v>
      </c>
      <c r="D3827" s="47">
        <f t="shared" si="1187"/>
        <v>43841</v>
      </c>
      <c r="E3827" s="3">
        <f t="shared" si="1196"/>
        <v>0</v>
      </c>
      <c r="F3827" s="4">
        <f t="shared" si="1194"/>
        <v>12</v>
      </c>
      <c r="G3827" s="4">
        <f t="shared" si="1192"/>
        <v>31</v>
      </c>
      <c r="H3827" s="2">
        <f t="shared" si="1188"/>
        <v>1</v>
      </c>
      <c r="I3827" s="2">
        <f t="shared" si="1189"/>
        <v>1.07934741</v>
      </c>
      <c r="J3827" s="2">
        <f t="shared" si="1182"/>
        <v>1.07934741</v>
      </c>
      <c r="K3827" s="2">
        <f t="shared" si="1183"/>
        <v>351941.42043818999</v>
      </c>
      <c r="L3827" s="1">
        <f t="shared" si="1190"/>
        <v>0</v>
      </c>
      <c r="M3827" s="3">
        <f t="shared" si="1178"/>
        <v>0</v>
      </c>
      <c r="N3827" s="2">
        <f t="shared" si="1184"/>
        <v>0</v>
      </c>
      <c r="O3827" s="18">
        <f t="shared" si="1191"/>
        <v>0.14499999999999999</v>
      </c>
      <c r="P3827" s="8">
        <f t="shared" si="1195"/>
        <v>1.004377445</v>
      </c>
      <c r="Q3827" s="2">
        <f t="shared" si="1193"/>
        <v>1540.6042111899999</v>
      </c>
      <c r="R3827" s="2">
        <f t="shared" si="1185"/>
        <v>1540.6042111899999</v>
      </c>
      <c r="S3827" s="9" t="s">
        <v>56</v>
      </c>
      <c r="T3827" s="47">
        <f t="shared" si="1180"/>
        <v>43871</v>
      </c>
      <c r="AE3827" s="33"/>
    </row>
    <row r="3828" spans="1:31" x14ac:dyDescent="0.2">
      <c r="A3828" s="90">
        <f t="shared" si="1186"/>
        <v>43853</v>
      </c>
      <c r="B3828" s="2">
        <f t="shared" si="1181"/>
        <v>353610.7123817</v>
      </c>
      <c r="C3828" s="2">
        <f t="shared" si="1179"/>
        <v>326068.7126105199</v>
      </c>
      <c r="D3828" s="47">
        <f t="shared" si="1187"/>
        <v>43841</v>
      </c>
      <c r="E3828" s="3">
        <f t="shared" si="1196"/>
        <v>0</v>
      </c>
      <c r="F3828" s="4">
        <f t="shared" si="1194"/>
        <v>13</v>
      </c>
      <c r="G3828" s="4">
        <f t="shared" si="1192"/>
        <v>31</v>
      </c>
      <c r="H3828" s="2">
        <f t="shared" si="1188"/>
        <v>1</v>
      </c>
      <c r="I3828" s="2">
        <f t="shared" si="1189"/>
        <v>1.07934741</v>
      </c>
      <c r="J3828" s="2">
        <f t="shared" si="1182"/>
        <v>1.07934741</v>
      </c>
      <c r="K3828" s="2">
        <f t="shared" si="1183"/>
        <v>351941.42043818999</v>
      </c>
      <c r="L3828" s="1">
        <f t="shared" si="1190"/>
        <v>0</v>
      </c>
      <c r="M3828" s="3">
        <f t="shared" si="1178"/>
        <v>0</v>
      </c>
      <c r="N3828" s="2">
        <f t="shared" si="1184"/>
        <v>0</v>
      </c>
      <c r="O3828" s="18">
        <f t="shared" si="1191"/>
        <v>0.14499999999999999</v>
      </c>
      <c r="P3828" s="8">
        <f t="shared" si="1195"/>
        <v>1.0047430959999999</v>
      </c>
      <c r="Q3828" s="2">
        <f t="shared" si="1193"/>
        <v>1669.29194351</v>
      </c>
      <c r="R3828" s="2">
        <f t="shared" si="1185"/>
        <v>1669.29194351</v>
      </c>
      <c r="S3828" s="9" t="s">
        <v>56</v>
      </c>
      <c r="T3828" s="47">
        <f t="shared" si="1180"/>
        <v>43871</v>
      </c>
      <c r="AE3828" s="33"/>
    </row>
    <row r="3829" spans="1:31" x14ac:dyDescent="0.2">
      <c r="A3829" s="90">
        <f t="shared" si="1186"/>
        <v>43854</v>
      </c>
      <c r="B3829" s="2">
        <f t="shared" si="1181"/>
        <v>353739.44657029002</v>
      </c>
      <c r="C3829" s="2">
        <f t="shared" si="1179"/>
        <v>326068.7126105199</v>
      </c>
      <c r="D3829" s="47">
        <f t="shared" si="1187"/>
        <v>43841</v>
      </c>
      <c r="E3829" s="3">
        <f t="shared" si="1196"/>
        <v>0</v>
      </c>
      <c r="F3829" s="4">
        <f t="shared" si="1194"/>
        <v>14</v>
      </c>
      <c r="G3829" s="4">
        <f t="shared" si="1192"/>
        <v>31</v>
      </c>
      <c r="H3829" s="2">
        <f t="shared" si="1188"/>
        <v>1</v>
      </c>
      <c r="I3829" s="2">
        <f t="shared" si="1189"/>
        <v>1.07934741</v>
      </c>
      <c r="J3829" s="2">
        <f t="shared" si="1182"/>
        <v>1.07934741</v>
      </c>
      <c r="K3829" s="2">
        <f t="shared" si="1183"/>
        <v>351941.42043818999</v>
      </c>
      <c r="L3829" s="1">
        <f t="shared" si="1190"/>
        <v>0</v>
      </c>
      <c r="M3829" s="3">
        <f t="shared" si="1178"/>
        <v>0</v>
      </c>
      <c r="N3829" s="2">
        <f t="shared" si="1184"/>
        <v>0</v>
      </c>
      <c r="O3829" s="18">
        <f t="shared" si="1191"/>
        <v>0.14499999999999999</v>
      </c>
      <c r="P3829" s="8">
        <f t="shared" si="1195"/>
        <v>1.005108879</v>
      </c>
      <c r="Q3829" s="2">
        <f t="shared" si="1193"/>
        <v>1798.0261321</v>
      </c>
      <c r="R3829" s="2">
        <f t="shared" si="1185"/>
        <v>1798.0261321</v>
      </c>
      <c r="S3829" s="9" t="s">
        <v>56</v>
      </c>
      <c r="T3829" s="47">
        <f t="shared" si="1180"/>
        <v>43871</v>
      </c>
      <c r="AE3829" s="33"/>
    </row>
    <row r="3830" spans="1:31" x14ac:dyDescent="0.2">
      <c r="A3830" s="90">
        <f t="shared" si="1186"/>
        <v>43855</v>
      </c>
      <c r="B3830" s="2">
        <f t="shared" si="1181"/>
        <v>353868.22827098001</v>
      </c>
      <c r="C3830" s="2">
        <f t="shared" si="1179"/>
        <v>326068.7126105199</v>
      </c>
      <c r="D3830" s="47">
        <f t="shared" si="1187"/>
        <v>43841</v>
      </c>
      <c r="E3830" s="3">
        <f t="shared" si="1196"/>
        <v>0</v>
      </c>
      <c r="F3830" s="4">
        <f t="shared" si="1194"/>
        <v>15</v>
      </c>
      <c r="G3830" s="4">
        <f t="shared" si="1192"/>
        <v>31</v>
      </c>
      <c r="H3830" s="2">
        <f t="shared" si="1188"/>
        <v>1</v>
      </c>
      <c r="I3830" s="2">
        <f t="shared" si="1189"/>
        <v>1.07934741</v>
      </c>
      <c r="J3830" s="2">
        <f t="shared" si="1182"/>
        <v>1.07934741</v>
      </c>
      <c r="K3830" s="2">
        <f t="shared" si="1183"/>
        <v>351941.42043818999</v>
      </c>
      <c r="L3830" s="1">
        <f t="shared" si="1190"/>
        <v>0</v>
      </c>
      <c r="M3830" s="3">
        <f t="shared" si="1178"/>
        <v>0</v>
      </c>
      <c r="N3830" s="2">
        <f t="shared" si="1184"/>
        <v>0</v>
      </c>
      <c r="O3830" s="18">
        <f t="shared" si="1191"/>
        <v>0.14499999999999999</v>
      </c>
      <c r="P3830" s="8">
        <f t="shared" si="1195"/>
        <v>1.005474797</v>
      </c>
      <c r="Q3830" s="2">
        <f t="shared" si="1193"/>
        <v>1926.80783279</v>
      </c>
      <c r="R3830" s="2">
        <f t="shared" si="1185"/>
        <v>1926.80783279</v>
      </c>
      <c r="S3830" s="9" t="s">
        <v>56</v>
      </c>
      <c r="T3830" s="47">
        <f t="shared" si="1180"/>
        <v>43871</v>
      </c>
      <c r="AE3830" s="33"/>
    </row>
    <row r="3831" spans="1:31" x14ac:dyDescent="0.2">
      <c r="A3831" s="90">
        <f t="shared" si="1186"/>
        <v>43856</v>
      </c>
      <c r="B3831" s="2">
        <f t="shared" si="1181"/>
        <v>353997.05642793002</v>
      </c>
      <c r="C3831" s="2">
        <f t="shared" si="1179"/>
        <v>326068.7126105199</v>
      </c>
      <c r="D3831" s="47">
        <f t="shared" si="1187"/>
        <v>43841</v>
      </c>
      <c r="E3831" s="3">
        <f t="shared" si="1196"/>
        <v>0</v>
      </c>
      <c r="F3831" s="4">
        <f t="shared" si="1194"/>
        <v>16</v>
      </c>
      <c r="G3831" s="4">
        <f t="shared" si="1192"/>
        <v>31</v>
      </c>
      <c r="H3831" s="2">
        <f t="shared" si="1188"/>
        <v>1</v>
      </c>
      <c r="I3831" s="2">
        <f t="shared" si="1189"/>
        <v>1.07934741</v>
      </c>
      <c r="J3831" s="2">
        <f t="shared" si="1182"/>
        <v>1.07934741</v>
      </c>
      <c r="K3831" s="2">
        <f t="shared" si="1183"/>
        <v>351941.42043818999</v>
      </c>
      <c r="L3831" s="1">
        <f t="shared" si="1190"/>
        <v>0</v>
      </c>
      <c r="M3831" s="3">
        <f t="shared" si="1178"/>
        <v>0</v>
      </c>
      <c r="N3831" s="2">
        <f t="shared" si="1184"/>
        <v>0</v>
      </c>
      <c r="O3831" s="18">
        <f t="shared" si="1191"/>
        <v>0.14499999999999999</v>
      </c>
      <c r="P3831" s="8">
        <f t="shared" si="1195"/>
        <v>1.005840847</v>
      </c>
      <c r="Q3831" s="2">
        <f t="shared" si="1193"/>
        <v>2055.6359897399998</v>
      </c>
      <c r="R3831" s="2">
        <f t="shared" si="1185"/>
        <v>2055.6359897399998</v>
      </c>
      <c r="S3831" s="9" t="s">
        <v>56</v>
      </c>
      <c r="T3831" s="47">
        <f t="shared" si="1180"/>
        <v>43871</v>
      </c>
      <c r="AE3831" s="33"/>
    </row>
    <row r="3832" spans="1:31" x14ac:dyDescent="0.2">
      <c r="A3832" s="90">
        <f t="shared" si="1186"/>
        <v>43857</v>
      </c>
      <c r="B3832" s="2">
        <f t="shared" si="1181"/>
        <v>354125.93174502999</v>
      </c>
      <c r="C3832" s="2">
        <f t="shared" si="1179"/>
        <v>326068.7126105199</v>
      </c>
      <c r="D3832" s="47">
        <f t="shared" si="1187"/>
        <v>43841</v>
      </c>
      <c r="E3832" s="3">
        <f t="shared" si="1196"/>
        <v>0</v>
      </c>
      <c r="F3832" s="4">
        <f t="shared" si="1194"/>
        <v>17</v>
      </c>
      <c r="G3832" s="4">
        <f t="shared" si="1192"/>
        <v>31</v>
      </c>
      <c r="H3832" s="2">
        <f t="shared" si="1188"/>
        <v>1</v>
      </c>
      <c r="I3832" s="2">
        <f t="shared" si="1189"/>
        <v>1.07934741</v>
      </c>
      <c r="J3832" s="2">
        <f t="shared" si="1182"/>
        <v>1.07934741</v>
      </c>
      <c r="K3832" s="2">
        <f t="shared" si="1183"/>
        <v>351941.42043818999</v>
      </c>
      <c r="L3832" s="1">
        <f t="shared" si="1190"/>
        <v>0</v>
      </c>
      <c r="M3832" s="3">
        <f t="shared" si="1178"/>
        <v>0</v>
      </c>
      <c r="N3832" s="2">
        <f t="shared" si="1184"/>
        <v>0</v>
      </c>
      <c r="O3832" s="18">
        <f t="shared" si="1191"/>
        <v>0.14499999999999999</v>
      </c>
      <c r="P3832" s="8">
        <f t="shared" si="1195"/>
        <v>1.006207031</v>
      </c>
      <c r="Q3832" s="2">
        <f t="shared" si="1193"/>
        <v>2184.5113068400001</v>
      </c>
      <c r="R3832" s="2">
        <f t="shared" si="1185"/>
        <v>2184.5113068400001</v>
      </c>
      <c r="S3832" s="9" t="s">
        <v>56</v>
      </c>
      <c r="T3832" s="47">
        <f t="shared" si="1180"/>
        <v>43871</v>
      </c>
      <c r="AE3832" s="33"/>
    </row>
    <row r="3833" spans="1:31" x14ac:dyDescent="0.2">
      <c r="A3833" s="90">
        <f t="shared" si="1186"/>
        <v>43858</v>
      </c>
      <c r="B3833" s="2">
        <f t="shared" si="1181"/>
        <v>354254.85387033998</v>
      </c>
      <c r="C3833" s="2">
        <f t="shared" si="1179"/>
        <v>326068.7126105199</v>
      </c>
      <c r="D3833" s="47">
        <f t="shared" si="1187"/>
        <v>43841</v>
      </c>
      <c r="E3833" s="3">
        <f t="shared" si="1196"/>
        <v>0</v>
      </c>
      <c r="F3833" s="4">
        <f t="shared" si="1194"/>
        <v>18</v>
      </c>
      <c r="G3833" s="4">
        <f t="shared" si="1192"/>
        <v>31</v>
      </c>
      <c r="H3833" s="2">
        <f t="shared" si="1188"/>
        <v>1</v>
      </c>
      <c r="I3833" s="2">
        <f t="shared" si="1189"/>
        <v>1.07934741</v>
      </c>
      <c r="J3833" s="2">
        <f t="shared" si="1182"/>
        <v>1.07934741</v>
      </c>
      <c r="K3833" s="2">
        <f t="shared" si="1183"/>
        <v>351941.42043818999</v>
      </c>
      <c r="L3833" s="1">
        <f t="shared" si="1190"/>
        <v>0</v>
      </c>
      <c r="M3833" s="3">
        <f t="shared" si="1178"/>
        <v>0</v>
      </c>
      <c r="N3833" s="2">
        <f t="shared" si="1184"/>
        <v>0</v>
      </c>
      <c r="O3833" s="18">
        <f t="shared" si="1191"/>
        <v>0.14499999999999999</v>
      </c>
      <c r="P3833" s="8">
        <f t="shared" si="1195"/>
        <v>1.0065733480000001</v>
      </c>
      <c r="Q3833" s="2">
        <f t="shared" si="1193"/>
        <v>2313.43343215</v>
      </c>
      <c r="R3833" s="2">
        <f t="shared" si="1185"/>
        <v>2313.43343215</v>
      </c>
      <c r="S3833" s="9" t="s">
        <v>56</v>
      </c>
      <c r="T3833" s="47">
        <f t="shared" si="1180"/>
        <v>43871</v>
      </c>
      <c r="AE3833" s="33"/>
    </row>
    <row r="3834" spans="1:31" x14ac:dyDescent="0.2">
      <c r="A3834" s="90">
        <f t="shared" si="1186"/>
        <v>43859</v>
      </c>
      <c r="B3834" s="2">
        <f t="shared" si="1181"/>
        <v>354383.82280386001</v>
      </c>
      <c r="C3834" s="2">
        <f t="shared" si="1179"/>
        <v>326068.7126105199</v>
      </c>
      <c r="D3834" s="47">
        <f t="shared" si="1187"/>
        <v>43841</v>
      </c>
      <c r="E3834" s="3">
        <f t="shared" si="1196"/>
        <v>0</v>
      </c>
      <c r="F3834" s="4">
        <f t="shared" si="1194"/>
        <v>19</v>
      </c>
      <c r="G3834" s="4">
        <f t="shared" si="1192"/>
        <v>31</v>
      </c>
      <c r="H3834" s="2">
        <f t="shared" si="1188"/>
        <v>1</v>
      </c>
      <c r="I3834" s="2">
        <f t="shared" si="1189"/>
        <v>1.07934741</v>
      </c>
      <c r="J3834" s="2">
        <f t="shared" si="1182"/>
        <v>1.07934741</v>
      </c>
      <c r="K3834" s="2">
        <f t="shared" si="1183"/>
        <v>351941.42043818999</v>
      </c>
      <c r="L3834" s="1">
        <f t="shared" si="1190"/>
        <v>0</v>
      </c>
      <c r="M3834" s="3">
        <f t="shared" si="1178"/>
        <v>0</v>
      </c>
      <c r="N3834" s="2">
        <f t="shared" si="1184"/>
        <v>0</v>
      </c>
      <c r="O3834" s="18">
        <f t="shared" si="1191"/>
        <v>0.14499999999999999</v>
      </c>
      <c r="P3834" s="8">
        <f t="shared" si="1195"/>
        <v>1.0069397980000001</v>
      </c>
      <c r="Q3834" s="2">
        <f t="shared" si="1193"/>
        <v>2442.4023656700001</v>
      </c>
      <c r="R3834" s="2">
        <f t="shared" si="1185"/>
        <v>2442.4023656700001</v>
      </c>
      <c r="S3834" s="9" t="s">
        <v>56</v>
      </c>
      <c r="T3834" s="47">
        <f t="shared" si="1180"/>
        <v>43871</v>
      </c>
      <c r="AE3834" s="33"/>
    </row>
    <row r="3835" spans="1:31" x14ac:dyDescent="0.2">
      <c r="A3835" s="90">
        <f t="shared" si="1186"/>
        <v>43860</v>
      </c>
      <c r="B3835" s="2">
        <f t="shared" si="1181"/>
        <v>354512.83854559</v>
      </c>
      <c r="C3835" s="2">
        <f t="shared" si="1179"/>
        <v>326068.7126105199</v>
      </c>
      <c r="D3835" s="47">
        <f t="shared" si="1187"/>
        <v>43841</v>
      </c>
      <c r="E3835" s="3">
        <f t="shared" si="1196"/>
        <v>0</v>
      </c>
      <c r="F3835" s="4">
        <f t="shared" si="1194"/>
        <v>20</v>
      </c>
      <c r="G3835" s="4">
        <f t="shared" si="1192"/>
        <v>31</v>
      </c>
      <c r="H3835" s="2">
        <f t="shared" si="1188"/>
        <v>1</v>
      </c>
      <c r="I3835" s="2">
        <f t="shared" si="1189"/>
        <v>1.07934741</v>
      </c>
      <c r="J3835" s="2">
        <f t="shared" si="1182"/>
        <v>1.07934741</v>
      </c>
      <c r="K3835" s="2">
        <f t="shared" si="1183"/>
        <v>351941.42043818999</v>
      </c>
      <c r="L3835" s="1">
        <f t="shared" si="1190"/>
        <v>0</v>
      </c>
      <c r="M3835" s="3">
        <f t="shared" si="1178"/>
        <v>0</v>
      </c>
      <c r="N3835" s="2">
        <f t="shared" si="1184"/>
        <v>0</v>
      </c>
      <c r="O3835" s="18">
        <f t="shared" si="1191"/>
        <v>0.14499999999999999</v>
      </c>
      <c r="P3835" s="8">
        <f t="shared" si="1195"/>
        <v>1.007306381</v>
      </c>
      <c r="Q3835" s="2">
        <f t="shared" si="1193"/>
        <v>2571.4181073999998</v>
      </c>
      <c r="R3835" s="2">
        <f t="shared" si="1185"/>
        <v>2571.4181073999998</v>
      </c>
      <c r="S3835" s="9" t="s">
        <v>56</v>
      </c>
      <c r="T3835" s="47">
        <f t="shared" si="1180"/>
        <v>43871</v>
      </c>
      <c r="AE3835" s="33"/>
    </row>
    <row r="3836" spans="1:31" x14ac:dyDescent="0.2">
      <c r="A3836" s="90">
        <f t="shared" si="1186"/>
        <v>43861</v>
      </c>
      <c r="B3836" s="2">
        <f t="shared" si="1181"/>
        <v>354641.90179941</v>
      </c>
      <c r="C3836" s="2">
        <f t="shared" si="1179"/>
        <v>326068.7126105199</v>
      </c>
      <c r="D3836" s="47">
        <f t="shared" si="1187"/>
        <v>43841</v>
      </c>
      <c r="E3836" s="3">
        <f t="shared" si="1196"/>
        <v>0</v>
      </c>
      <c r="F3836" s="4">
        <f t="shared" si="1194"/>
        <v>21</v>
      </c>
      <c r="G3836" s="4">
        <f t="shared" si="1192"/>
        <v>31</v>
      </c>
      <c r="H3836" s="2">
        <f t="shared" si="1188"/>
        <v>1</v>
      </c>
      <c r="I3836" s="2">
        <f t="shared" si="1189"/>
        <v>1.07934741</v>
      </c>
      <c r="J3836" s="2">
        <f t="shared" si="1182"/>
        <v>1.07934741</v>
      </c>
      <c r="K3836" s="2">
        <f t="shared" si="1183"/>
        <v>351941.42043818999</v>
      </c>
      <c r="L3836" s="1">
        <f t="shared" si="1190"/>
        <v>0</v>
      </c>
      <c r="M3836" s="3">
        <f t="shared" si="1178"/>
        <v>0</v>
      </c>
      <c r="N3836" s="2">
        <f t="shared" si="1184"/>
        <v>0</v>
      </c>
      <c r="O3836" s="18">
        <f t="shared" si="1191"/>
        <v>0.14499999999999999</v>
      </c>
      <c r="P3836" s="8">
        <f t="shared" si="1195"/>
        <v>1.007673099</v>
      </c>
      <c r="Q3836" s="2">
        <f t="shared" si="1193"/>
        <v>2700.4813612200001</v>
      </c>
      <c r="R3836" s="2">
        <f t="shared" si="1185"/>
        <v>2700.4813612200001</v>
      </c>
      <c r="S3836" s="9" t="s">
        <v>56</v>
      </c>
      <c r="T3836" s="47">
        <f t="shared" si="1180"/>
        <v>43871</v>
      </c>
      <c r="AE3836" s="33"/>
    </row>
    <row r="3837" spans="1:31" x14ac:dyDescent="0.2">
      <c r="A3837" s="90">
        <f t="shared" si="1186"/>
        <v>43862</v>
      </c>
      <c r="B3837" s="2">
        <f t="shared" si="1181"/>
        <v>354771.01150949998</v>
      </c>
      <c r="C3837" s="2">
        <f t="shared" si="1179"/>
        <v>326068.7126105199</v>
      </c>
      <c r="D3837" s="47">
        <f t="shared" si="1187"/>
        <v>43841</v>
      </c>
      <c r="E3837" s="3">
        <f t="shared" si="1196"/>
        <v>0</v>
      </c>
      <c r="F3837" s="4">
        <f t="shared" si="1194"/>
        <v>22</v>
      </c>
      <c r="G3837" s="4">
        <f t="shared" si="1192"/>
        <v>31</v>
      </c>
      <c r="H3837" s="2">
        <f t="shared" si="1188"/>
        <v>1</v>
      </c>
      <c r="I3837" s="2">
        <f t="shared" si="1189"/>
        <v>1.07934741</v>
      </c>
      <c r="J3837" s="2">
        <f t="shared" si="1182"/>
        <v>1.07934741</v>
      </c>
      <c r="K3837" s="2">
        <f t="shared" si="1183"/>
        <v>351941.42043818999</v>
      </c>
      <c r="L3837" s="1">
        <f t="shared" si="1190"/>
        <v>0</v>
      </c>
      <c r="M3837" s="3">
        <f t="shared" si="1178"/>
        <v>0</v>
      </c>
      <c r="N3837" s="2">
        <f t="shared" si="1184"/>
        <v>0</v>
      </c>
      <c r="O3837" s="18">
        <f t="shared" si="1191"/>
        <v>0.14499999999999999</v>
      </c>
      <c r="P3837" s="8">
        <f t="shared" si="1195"/>
        <v>1.008039949</v>
      </c>
      <c r="Q3837" s="2">
        <f t="shared" si="1193"/>
        <v>2829.5910713100002</v>
      </c>
      <c r="R3837" s="2">
        <f t="shared" si="1185"/>
        <v>2829.5910713100002</v>
      </c>
      <c r="S3837" s="9" t="s">
        <v>56</v>
      </c>
      <c r="T3837" s="47">
        <f t="shared" si="1180"/>
        <v>43871</v>
      </c>
      <c r="AE3837" s="33"/>
    </row>
    <row r="3838" spans="1:31" x14ac:dyDescent="0.2">
      <c r="A3838" s="90">
        <f t="shared" si="1186"/>
        <v>43863</v>
      </c>
      <c r="B3838" s="2">
        <f t="shared" si="1181"/>
        <v>354900.16873167997</v>
      </c>
      <c r="C3838" s="2">
        <f t="shared" si="1179"/>
        <v>326068.7126105199</v>
      </c>
      <c r="D3838" s="47">
        <f t="shared" si="1187"/>
        <v>43841</v>
      </c>
      <c r="E3838" s="3">
        <f t="shared" si="1196"/>
        <v>0</v>
      </c>
      <c r="F3838" s="4">
        <f t="shared" si="1194"/>
        <v>23</v>
      </c>
      <c r="G3838" s="4">
        <f t="shared" si="1192"/>
        <v>31</v>
      </c>
      <c r="H3838" s="2">
        <f t="shared" si="1188"/>
        <v>1</v>
      </c>
      <c r="I3838" s="2">
        <f t="shared" si="1189"/>
        <v>1.07934741</v>
      </c>
      <c r="J3838" s="2">
        <f t="shared" si="1182"/>
        <v>1.07934741</v>
      </c>
      <c r="K3838" s="2">
        <f t="shared" si="1183"/>
        <v>351941.42043818999</v>
      </c>
      <c r="L3838" s="1">
        <f t="shared" si="1190"/>
        <v>0</v>
      </c>
      <c r="M3838" s="3">
        <f t="shared" si="1178"/>
        <v>0</v>
      </c>
      <c r="N3838" s="2">
        <f t="shared" si="1184"/>
        <v>0</v>
      </c>
      <c r="O3838" s="18">
        <f t="shared" si="1191"/>
        <v>0.14499999999999999</v>
      </c>
      <c r="P3838" s="8">
        <f t="shared" si="1195"/>
        <v>1.0084069339999999</v>
      </c>
      <c r="Q3838" s="2">
        <f t="shared" si="1193"/>
        <v>2958.7482934899999</v>
      </c>
      <c r="R3838" s="2">
        <f t="shared" si="1185"/>
        <v>2958.7482934899999</v>
      </c>
      <c r="S3838" s="9" t="s">
        <v>56</v>
      </c>
      <c r="T3838" s="47">
        <f t="shared" si="1180"/>
        <v>43871</v>
      </c>
      <c r="AE3838" s="33"/>
    </row>
    <row r="3839" spans="1:31" x14ac:dyDescent="0.2">
      <c r="A3839" s="90">
        <f t="shared" si="1186"/>
        <v>43864</v>
      </c>
      <c r="B3839" s="2">
        <f t="shared" si="1181"/>
        <v>355029.37241011998</v>
      </c>
      <c r="C3839" s="2">
        <f t="shared" si="1179"/>
        <v>326068.7126105199</v>
      </c>
      <c r="D3839" s="47">
        <f t="shared" si="1187"/>
        <v>43841</v>
      </c>
      <c r="E3839" s="3">
        <f t="shared" si="1196"/>
        <v>0</v>
      </c>
      <c r="F3839" s="4">
        <f t="shared" si="1194"/>
        <v>24</v>
      </c>
      <c r="G3839" s="4">
        <f t="shared" si="1192"/>
        <v>31</v>
      </c>
      <c r="H3839" s="2">
        <f t="shared" si="1188"/>
        <v>1</v>
      </c>
      <c r="I3839" s="2">
        <f t="shared" si="1189"/>
        <v>1.07934741</v>
      </c>
      <c r="J3839" s="2">
        <f t="shared" si="1182"/>
        <v>1.07934741</v>
      </c>
      <c r="K3839" s="2">
        <f t="shared" si="1183"/>
        <v>351941.42043818999</v>
      </c>
      <c r="L3839" s="1">
        <f t="shared" si="1190"/>
        <v>0</v>
      </c>
      <c r="M3839" s="3">
        <f t="shared" ref="M3839:M3902" si="1197">IF(DAY(A3839)=E$2,VLOOKUP(A3839,$W$10:$AD$316,5),0)</f>
        <v>0</v>
      </c>
      <c r="N3839" s="2">
        <f t="shared" si="1184"/>
        <v>0</v>
      </c>
      <c r="O3839" s="18">
        <f t="shared" si="1191"/>
        <v>0.14499999999999999</v>
      </c>
      <c r="P3839" s="8">
        <f t="shared" si="1195"/>
        <v>1.0087740510000001</v>
      </c>
      <c r="Q3839" s="2">
        <f t="shared" si="1193"/>
        <v>3087.9519719300001</v>
      </c>
      <c r="R3839" s="2">
        <f t="shared" si="1185"/>
        <v>3087.9519719300001</v>
      </c>
      <c r="S3839" s="9" t="s">
        <v>56</v>
      </c>
      <c r="T3839" s="47">
        <f t="shared" si="1180"/>
        <v>43871</v>
      </c>
      <c r="AE3839" s="33"/>
    </row>
    <row r="3840" spans="1:31" x14ac:dyDescent="0.2">
      <c r="A3840" s="90">
        <f t="shared" si="1186"/>
        <v>43865</v>
      </c>
      <c r="B3840" s="2">
        <f t="shared" si="1181"/>
        <v>355158.62360066001</v>
      </c>
      <c r="C3840" s="2">
        <f t="shared" ref="C3840:C3903" si="1198">IF(DAY(A3839)=$E$2,VLOOKUP(A3839,W$10:X$316,2),C3839)</f>
        <v>326068.7126105199</v>
      </c>
      <c r="D3840" s="47">
        <f t="shared" si="1187"/>
        <v>43841</v>
      </c>
      <c r="E3840" s="3">
        <f t="shared" si="1196"/>
        <v>0</v>
      </c>
      <c r="F3840" s="4">
        <f t="shared" si="1194"/>
        <v>25</v>
      </c>
      <c r="G3840" s="4">
        <f t="shared" si="1192"/>
        <v>31</v>
      </c>
      <c r="H3840" s="2">
        <f t="shared" si="1188"/>
        <v>1</v>
      </c>
      <c r="I3840" s="2">
        <f t="shared" si="1189"/>
        <v>1.07934741</v>
      </c>
      <c r="J3840" s="2">
        <f t="shared" si="1182"/>
        <v>1.07934741</v>
      </c>
      <c r="K3840" s="2">
        <f t="shared" si="1183"/>
        <v>351941.42043818999</v>
      </c>
      <c r="L3840" s="1">
        <f t="shared" si="1190"/>
        <v>0</v>
      </c>
      <c r="M3840" s="3">
        <f t="shared" si="1197"/>
        <v>0</v>
      </c>
      <c r="N3840" s="2">
        <f t="shared" si="1184"/>
        <v>0</v>
      </c>
      <c r="O3840" s="18">
        <f t="shared" si="1191"/>
        <v>0.14499999999999999</v>
      </c>
      <c r="P3840" s="8">
        <f t="shared" si="1195"/>
        <v>1.009141303</v>
      </c>
      <c r="Q3840" s="2">
        <f t="shared" si="1193"/>
        <v>3217.2031624699998</v>
      </c>
      <c r="R3840" s="2">
        <f t="shared" si="1185"/>
        <v>3217.2031624699998</v>
      </c>
      <c r="S3840" s="9" t="s">
        <v>56</v>
      </c>
      <c r="T3840" s="47">
        <f t="shared" ref="T3840:T3903" si="1199">IF(DAY(A3840)=E$2+1,VLOOKUP(A3839,$W$10:$AD$316,8),T3839)</f>
        <v>43871</v>
      </c>
      <c r="AE3840" s="33"/>
    </row>
    <row r="3841" spans="1:31" x14ac:dyDescent="0.2">
      <c r="A3841" s="90">
        <f t="shared" si="1186"/>
        <v>43866</v>
      </c>
      <c r="B3841" s="2">
        <f t="shared" si="1181"/>
        <v>355287.92159941001</v>
      </c>
      <c r="C3841" s="2">
        <f t="shared" si="1198"/>
        <v>326068.7126105199</v>
      </c>
      <c r="D3841" s="47">
        <f t="shared" si="1187"/>
        <v>43841</v>
      </c>
      <c r="E3841" s="3">
        <f t="shared" si="1196"/>
        <v>0</v>
      </c>
      <c r="F3841" s="4">
        <f t="shared" si="1194"/>
        <v>26</v>
      </c>
      <c r="G3841" s="4">
        <f t="shared" si="1192"/>
        <v>31</v>
      </c>
      <c r="H3841" s="2">
        <f t="shared" si="1188"/>
        <v>1</v>
      </c>
      <c r="I3841" s="2">
        <f t="shared" si="1189"/>
        <v>1.07934741</v>
      </c>
      <c r="J3841" s="2">
        <f t="shared" si="1182"/>
        <v>1.07934741</v>
      </c>
      <c r="K3841" s="2">
        <f t="shared" si="1183"/>
        <v>351941.42043818999</v>
      </c>
      <c r="L3841" s="1">
        <f t="shared" si="1190"/>
        <v>0</v>
      </c>
      <c r="M3841" s="3">
        <f t="shared" si="1197"/>
        <v>0</v>
      </c>
      <c r="N3841" s="2">
        <f t="shared" si="1184"/>
        <v>0</v>
      </c>
      <c r="O3841" s="18">
        <f t="shared" si="1191"/>
        <v>0.14499999999999999</v>
      </c>
      <c r="P3841" s="8">
        <f t="shared" si="1195"/>
        <v>1.0095086879999999</v>
      </c>
      <c r="Q3841" s="2">
        <f t="shared" si="1193"/>
        <v>3346.5011612200001</v>
      </c>
      <c r="R3841" s="2">
        <f t="shared" si="1185"/>
        <v>3346.5011612200001</v>
      </c>
      <c r="S3841" s="9" t="s">
        <v>56</v>
      </c>
      <c r="T3841" s="47">
        <f t="shared" si="1199"/>
        <v>43871</v>
      </c>
      <c r="AE3841" s="33"/>
    </row>
    <row r="3842" spans="1:31" x14ac:dyDescent="0.2">
      <c r="A3842" s="90">
        <f t="shared" si="1186"/>
        <v>43867</v>
      </c>
      <c r="B3842" s="2">
        <f t="shared" si="1181"/>
        <v>355417.26675830997</v>
      </c>
      <c r="C3842" s="2">
        <f t="shared" si="1198"/>
        <v>326068.7126105199</v>
      </c>
      <c r="D3842" s="47">
        <f t="shared" si="1187"/>
        <v>43841</v>
      </c>
      <c r="E3842" s="3">
        <f t="shared" si="1196"/>
        <v>0</v>
      </c>
      <c r="F3842" s="4">
        <f t="shared" si="1194"/>
        <v>27</v>
      </c>
      <c r="G3842" s="4">
        <f t="shared" si="1192"/>
        <v>31</v>
      </c>
      <c r="H3842" s="2">
        <f t="shared" si="1188"/>
        <v>1</v>
      </c>
      <c r="I3842" s="2">
        <f t="shared" si="1189"/>
        <v>1.07934741</v>
      </c>
      <c r="J3842" s="2">
        <f t="shared" si="1182"/>
        <v>1.07934741</v>
      </c>
      <c r="K3842" s="2">
        <f t="shared" si="1183"/>
        <v>351941.42043818999</v>
      </c>
      <c r="L3842" s="1">
        <f t="shared" si="1190"/>
        <v>0</v>
      </c>
      <c r="M3842" s="3">
        <f t="shared" si="1197"/>
        <v>0</v>
      </c>
      <c r="N3842" s="2">
        <f t="shared" si="1184"/>
        <v>0</v>
      </c>
      <c r="O3842" s="18">
        <f t="shared" si="1191"/>
        <v>0.14499999999999999</v>
      </c>
      <c r="P3842" s="8">
        <f t="shared" si="1195"/>
        <v>1.009876207</v>
      </c>
      <c r="Q3842" s="2">
        <f t="shared" si="1193"/>
        <v>3475.8463201200002</v>
      </c>
      <c r="R3842" s="2">
        <f t="shared" si="1185"/>
        <v>3475.8463201200002</v>
      </c>
      <c r="S3842" s="9" t="s">
        <v>56</v>
      </c>
      <c r="T3842" s="47">
        <f t="shared" si="1199"/>
        <v>43871</v>
      </c>
      <c r="AE3842" s="33"/>
    </row>
    <row r="3843" spans="1:31" x14ac:dyDescent="0.2">
      <c r="A3843" s="90">
        <f t="shared" si="1186"/>
        <v>43868</v>
      </c>
      <c r="B3843" s="2">
        <f t="shared" si="1181"/>
        <v>355546.65907734999</v>
      </c>
      <c r="C3843" s="2">
        <f t="shared" si="1198"/>
        <v>326068.7126105199</v>
      </c>
      <c r="D3843" s="47">
        <f t="shared" si="1187"/>
        <v>43841</v>
      </c>
      <c r="E3843" s="3">
        <f t="shared" si="1196"/>
        <v>0</v>
      </c>
      <c r="F3843" s="4">
        <f t="shared" si="1194"/>
        <v>28</v>
      </c>
      <c r="G3843" s="4">
        <f t="shared" si="1192"/>
        <v>31</v>
      </c>
      <c r="H3843" s="2">
        <f t="shared" si="1188"/>
        <v>1</v>
      </c>
      <c r="I3843" s="2">
        <f t="shared" si="1189"/>
        <v>1.07934741</v>
      </c>
      <c r="J3843" s="2">
        <f t="shared" si="1182"/>
        <v>1.07934741</v>
      </c>
      <c r="K3843" s="2">
        <f t="shared" si="1183"/>
        <v>351941.42043818999</v>
      </c>
      <c r="L3843" s="1">
        <f t="shared" si="1190"/>
        <v>0</v>
      </c>
      <c r="M3843" s="3">
        <f t="shared" si="1197"/>
        <v>0</v>
      </c>
      <c r="N3843" s="2">
        <f t="shared" si="1184"/>
        <v>0</v>
      </c>
      <c r="O3843" s="18">
        <f t="shared" si="1191"/>
        <v>0.14499999999999999</v>
      </c>
      <c r="P3843" s="8">
        <f t="shared" si="1195"/>
        <v>1.0102438600000001</v>
      </c>
      <c r="Q3843" s="2">
        <f t="shared" si="1193"/>
        <v>3605.2386391599998</v>
      </c>
      <c r="R3843" s="2">
        <f t="shared" si="1185"/>
        <v>3605.2386391599998</v>
      </c>
      <c r="S3843" s="9" t="s">
        <v>56</v>
      </c>
      <c r="T3843" s="47">
        <f t="shared" si="1199"/>
        <v>43871</v>
      </c>
      <c r="AE3843" s="33"/>
    </row>
    <row r="3844" spans="1:31" x14ac:dyDescent="0.2">
      <c r="A3844" s="90">
        <f t="shared" si="1186"/>
        <v>43869</v>
      </c>
      <c r="B3844" s="2">
        <f t="shared" si="1181"/>
        <v>355676.09820461</v>
      </c>
      <c r="C3844" s="2">
        <f t="shared" si="1198"/>
        <v>326068.7126105199</v>
      </c>
      <c r="D3844" s="47">
        <f t="shared" si="1187"/>
        <v>43841</v>
      </c>
      <c r="E3844" s="3">
        <f t="shared" si="1196"/>
        <v>0</v>
      </c>
      <c r="F3844" s="4">
        <f t="shared" si="1194"/>
        <v>29</v>
      </c>
      <c r="G3844" s="4">
        <f t="shared" si="1192"/>
        <v>31</v>
      </c>
      <c r="H3844" s="2">
        <f t="shared" si="1188"/>
        <v>1</v>
      </c>
      <c r="I3844" s="2">
        <f t="shared" si="1189"/>
        <v>1.07934741</v>
      </c>
      <c r="J3844" s="2">
        <f t="shared" si="1182"/>
        <v>1.07934741</v>
      </c>
      <c r="K3844" s="2">
        <f t="shared" si="1183"/>
        <v>351941.42043818999</v>
      </c>
      <c r="L3844" s="1">
        <f t="shared" si="1190"/>
        <v>0</v>
      </c>
      <c r="M3844" s="3">
        <f t="shared" si="1197"/>
        <v>0</v>
      </c>
      <c r="N3844" s="2">
        <f t="shared" si="1184"/>
        <v>0</v>
      </c>
      <c r="O3844" s="18">
        <f t="shared" si="1191"/>
        <v>0.14499999999999999</v>
      </c>
      <c r="P3844" s="8">
        <f t="shared" si="1195"/>
        <v>1.0106116460000001</v>
      </c>
      <c r="Q3844" s="2">
        <f t="shared" si="1193"/>
        <v>3734.6777664199999</v>
      </c>
      <c r="R3844" s="2">
        <f t="shared" si="1185"/>
        <v>3734.6777664199999</v>
      </c>
      <c r="S3844" s="9" t="s">
        <v>56</v>
      </c>
      <c r="T3844" s="47">
        <f t="shared" si="1199"/>
        <v>43871</v>
      </c>
      <c r="AE3844" s="33"/>
    </row>
    <row r="3845" spans="1:31" x14ac:dyDescent="0.2">
      <c r="A3845" s="90">
        <f t="shared" si="1186"/>
        <v>43870</v>
      </c>
      <c r="B3845" s="2">
        <f t="shared" si="1181"/>
        <v>355805.58484396001</v>
      </c>
      <c r="C3845" s="2">
        <f t="shared" si="1198"/>
        <v>326068.7126105199</v>
      </c>
      <c r="D3845" s="47">
        <f t="shared" si="1187"/>
        <v>43841</v>
      </c>
      <c r="E3845" s="3">
        <f t="shared" si="1196"/>
        <v>0</v>
      </c>
      <c r="F3845" s="4">
        <f t="shared" si="1194"/>
        <v>30</v>
      </c>
      <c r="G3845" s="4">
        <f t="shared" si="1192"/>
        <v>31</v>
      </c>
      <c r="H3845" s="2">
        <f t="shared" si="1188"/>
        <v>1</v>
      </c>
      <c r="I3845" s="2">
        <f t="shared" si="1189"/>
        <v>1.07934741</v>
      </c>
      <c r="J3845" s="2">
        <f t="shared" si="1182"/>
        <v>1.07934741</v>
      </c>
      <c r="K3845" s="2">
        <f t="shared" si="1183"/>
        <v>351941.42043818999</v>
      </c>
      <c r="L3845" s="1">
        <f t="shared" si="1190"/>
        <v>0</v>
      </c>
      <c r="M3845" s="3">
        <f t="shared" si="1197"/>
        <v>0</v>
      </c>
      <c r="N3845" s="2">
        <f t="shared" si="1184"/>
        <v>0</v>
      </c>
      <c r="O3845" s="18">
        <f t="shared" si="1191"/>
        <v>0.14499999999999999</v>
      </c>
      <c r="P3845" s="8">
        <f t="shared" si="1195"/>
        <v>1.0109795669999999</v>
      </c>
      <c r="Q3845" s="2">
        <f t="shared" si="1193"/>
        <v>3864.16440577</v>
      </c>
      <c r="R3845" s="2">
        <f t="shared" si="1185"/>
        <v>3864.16440577</v>
      </c>
      <c r="S3845" s="9" t="s">
        <v>56</v>
      </c>
      <c r="T3845" s="47">
        <f t="shared" si="1199"/>
        <v>43871</v>
      </c>
      <c r="AE3845" s="33"/>
    </row>
    <row r="3846" spans="1:31" x14ac:dyDescent="0.2">
      <c r="A3846" s="90">
        <f t="shared" si="1186"/>
        <v>43871</v>
      </c>
      <c r="B3846" s="2">
        <f t="shared" si="1181"/>
        <v>355935.11829151999</v>
      </c>
      <c r="C3846" s="2">
        <f t="shared" si="1198"/>
        <v>326068.7126105199</v>
      </c>
      <c r="D3846" s="47">
        <f t="shared" si="1187"/>
        <v>43841</v>
      </c>
      <c r="E3846" s="3">
        <f t="shared" si="1196"/>
        <v>0</v>
      </c>
      <c r="F3846" s="4">
        <f t="shared" si="1194"/>
        <v>31</v>
      </c>
      <c r="G3846" s="4">
        <f t="shared" si="1192"/>
        <v>31</v>
      </c>
      <c r="H3846" s="2">
        <f t="shared" si="1188"/>
        <v>1</v>
      </c>
      <c r="I3846" s="2">
        <f t="shared" si="1189"/>
        <v>1.07934741</v>
      </c>
      <c r="J3846" s="2">
        <f t="shared" si="1182"/>
        <v>1.07934741</v>
      </c>
      <c r="K3846" s="2">
        <f t="shared" si="1183"/>
        <v>351941.42043818999</v>
      </c>
      <c r="L3846" s="1">
        <f t="shared" si="1190"/>
        <v>126</v>
      </c>
      <c r="M3846" s="3">
        <f t="shared" si="1197"/>
        <v>0</v>
      </c>
      <c r="N3846" s="2">
        <f t="shared" si="1184"/>
        <v>0</v>
      </c>
      <c r="O3846" s="18">
        <f t="shared" si="1191"/>
        <v>0.14499999999999999</v>
      </c>
      <c r="P3846" s="8">
        <f t="shared" si="1195"/>
        <v>1.0113476210000001</v>
      </c>
      <c r="Q3846" s="2">
        <f t="shared" si="1193"/>
        <v>3993.6978533299998</v>
      </c>
      <c r="R3846" s="2">
        <f t="shared" si="1185"/>
        <v>3993.6978533299998</v>
      </c>
      <c r="S3846" s="9" t="s">
        <v>56</v>
      </c>
      <c r="T3846" s="47">
        <f t="shared" si="1199"/>
        <v>43871</v>
      </c>
      <c r="AE3846" s="33"/>
    </row>
    <row r="3847" spans="1:31" x14ac:dyDescent="0.2">
      <c r="A3847" s="90">
        <f t="shared" si="1186"/>
        <v>43872</v>
      </c>
      <c r="B3847" s="2">
        <f t="shared" si="1181"/>
        <v>356073.63720558002</v>
      </c>
      <c r="C3847" s="2">
        <f t="shared" si="1198"/>
        <v>329768.81678117992</v>
      </c>
      <c r="D3847" s="47">
        <f t="shared" si="1187"/>
        <v>43872</v>
      </c>
      <c r="E3847" s="3">
        <f t="shared" si="1196"/>
        <v>0</v>
      </c>
      <c r="F3847" s="4">
        <f t="shared" si="1194"/>
        <v>1</v>
      </c>
      <c r="G3847" s="4">
        <f t="shared" si="1192"/>
        <v>29</v>
      </c>
      <c r="H3847" s="2">
        <f t="shared" si="1188"/>
        <v>1</v>
      </c>
      <c r="I3847" s="2">
        <f t="shared" si="1189"/>
        <v>1.07934741</v>
      </c>
      <c r="J3847" s="2">
        <f t="shared" si="1182"/>
        <v>1.07934741</v>
      </c>
      <c r="K3847" s="2">
        <f t="shared" si="1183"/>
        <v>355935.11829153</v>
      </c>
      <c r="L3847" s="1">
        <f t="shared" si="1190"/>
        <v>0</v>
      </c>
      <c r="M3847" s="3">
        <f t="shared" si="1197"/>
        <v>0</v>
      </c>
      <c r="N3847" s="2">
        <f t="shared" si="1184"/>
        <v>0</v>
      </c>
      <c r="O3847" s="18">
        <f t="shared" si="1191"/>
        <v>0.14499999999999999</v>
      </c>
      <c r="P3847" s="8">
        <f t="shared" si="1195"/>
        <v>1.000389169</v>
      </c>
      <c r="Q3847" s="2">
        <f t="shared" si="1193"/>
        <v>138.51891405000001</v>
      </c>
      <c r="R3847" s="2">
        <f t="shared" si="1185"/>
        <v>138.51891405000001</v>
      </c>
      <c r="S3847" s="9" t="s">
        <v>56</v>
      </c>
      <c r="T3847" s="47">
        <f t="shared" si="1199"/>
        <v>43900</v>
      </c>
      <c r="AE3847" s="33"/>
    </row>
    <row r="3848" spans="1:31" x14ac:dyDescent="0.2">
      <c r="A3848" s="90">
        <f t="shared" si="1186"/>
        <v>43873</v>
      </c>
      <c r="B3848" s="2">
        <f t="shared" si="1181"/>
        <v>356212.21022175997</v>
      </c>
      <c r="C3848" s="2">
        <f t="shared" si="1198"/>
        <v>329768.81678117992</v>
      </c>
      <c r="D3848" s="47">
        <f t="shared" si="1187"/>
        <v>43872</v>
      </c>
      <c r="E3848" s="3">
        <f t="shared" si="1196"/>
        <v>0</v>
      </c>
      <c r="F3848" s="4">
        <f t="shared" si="1194"/>
        <v>2</v>
      </c>
      <c r="G3848" s="4">
        <f t="shared" si="1192"/>
        <v>29</v>
      </c>
      <c r="H3848" s="2">
        <f t="shared" si="1188"/>
        <v>1</v>
      </c>
      <c r="I3848" s="2">
        <f t="shared" si="1189"/>
        <v>1.07934741</v>
      </c>
      <c r="J3848" s="2">
        <f t="shared" si="1182"/>
        <v>1.07934741</v>
      </c>
      <c r="K3848" s="2">
        <f t="shared" si="1183"/>
        <v>355935.11829153</v>
      </c>
      <c r="L3848" s="1">
        <f t="shared" si="1190"/>
        <v>0</v>
      </c>
      <c r="M3848" s="3">
        <f t="shared" si="1197"/>
        <v>0</v>
      </c>
      <c r="N3848" s="2">
        <f t="shared" si="1184"/>
        <v>0</v>
      </c>
      <c r="O3848" s="18">
        <f t="shared" si="1191"/>
        <v>0.14499999999999999</v>
      </c>
      <c r="P3848" s="8">
        <f t="shared" si="1195"/>
        <v>1.0007784900000001</v>
      </c>
      <c r="Q3848" s="2">
        <f t="shared" si="1193"/>
        <v>277.09193023</v>
      </c>
      <c r="R3848" s="2">
        <f t="shared" si="1185"/>
        <v>277.09193023</v>
      </c>
      <c r="S3848" s="9" t="s">
        <v>56</v>
      </c>
      <c r="T3848" s="47">
        <f t="shared" si="1199"/>
        <v>43900</v>
      </c>
      <c r="AE3848" s="33"/>
    </row>
    <row r="3849" spans="1:31" x14ac:dyDescent="0.2">
      <c r="A3849" s="90">
        <f t="shared" si="1186"/>
        <v>43874</v>
      </c>
      <c r="B3849" s="2">
        <f t="shared" si="1181"/>
        <v>356350.83734009002</v>
      </c>
      <c r="C3849" s="2">
        <f t="shared" si="1198"/>
        <v>329768.81678117992</v>
      </c>
      <c r="D3849" s="47">
        <f t="shared" si="1187"/>
        <v>43872</v>
      </c>
      <c r="E3849" s="3">
        <f t="shared" si="1196"/>
        <v>0</v>
      </c>
      <c r="F3849" s="4">
        <f t="shared" si="1194"/>
        <v>3</v>
      </c>
      <c r="G3849" s="4">
        <f t="shared" si="1192"/>
        <v>29</v>
      </c>
      <c r="H3849" s="2">
        <f t="shared" si="1188"/>
        <v>1</v>
      </c>
      <c r="I3849" s="2">
        <f t="shared" si="1189"/>
        <v>1.07934741</v>
      </c>
      <c r="J3849" s="2">
        <f t="shared" si="1182"/>
        <v>1.07934741</v>
      </c>
      <c r="K3849" s="2">
        <f t="shared" si="1183"/>
        <v>355935.11829153</v>
      </c>
      <c r="L3849" s="1">
        <f t="shared" si="1190"/>
        <v>0</v>
      </c>
      <c r="M3849" s="3">
        <f t="shared" si="1197"/>
        <v>0</v>
      </c>
      <c r="N3849" s="2">
        <f t="shared" si="1184"/>
        <v>0</v>
      </c>
      <c r="O3849" s="18">
        <f t="shared" si="1191"/>
        <v>0.14499999999999999</v>
      </c>
      <c r="P3849" s="8">
        <f t="shared" si="1195"/>
        <v>1.0011679630000001</v>
      </c>
      <c r="Q3849" s="2">
        <f t="shared" si="1193"/>
        <v>415.71904855999998</v>
      </c>
      <c r="R3849" s="2">
        <f t="shared" si="1185"/>
        <v>415.71904855999998</v>
      </c>
      <c r="S3849" s="9" t="s">
        <v>56</v>
      </c>
      <c r="T3849" s="47">
        <f t="shared" si="1199"/>
        <v>43900</v>
      </c>
      <c r="AE3849" s="33"/>
    </row>
    <row r="3850" spans="1:31" x14ac:dyDescent="0.2">
      <c r="A3850" s="90">
        <f t="shared" si="1186"/>
        <v>43875</v>
      </c>
      <c r="B3850" s="2">
        <f t="shared" ref="B3850:B3913" si="1200">(K3850+Q3850)</f>
        <v>356489.51820461999</v>
      </c>
      <c r="C3850" s="2">
        <f t="shared" si="1198"/>
        <v>329768.81678117992</v>
      </c>
      <c r="D3850" s="47">
        <f t="shared" si="1187"/>
        <v>43872</v>
      </c>
      <c r="E3850" s="3">
        <f t="shared" si="1196"/>
        <v>0</v>
      </c>
      <c r="F3850" s="4">
        <f t="shared" si="1194"/>
        <v>4</v>
      </c>
      <c r="G3850" s="4">
        <f t="shared" si="1192"/>
        <v>29</v>
      </c>
      <c r="H3850" s="2">
        <f t="shared" si="1188"/>
        <v>1</v>
      </c>
      <c r="I3850" s="2">
        <f t="shared" si="1189"/>
        <v>1.07934741</v>
      </c>
      <c r="J3850" s="2">
        <f t="shared" ref="J3850:J3913" si="1201">TRUNC(H3850*I3850,8)</f>
        <v>1.07934741</v>
      </c>
      <c r="K3850" s="2">
        <f t="shared" ref="K3850:K3913" si="1202">TRUNC(C3850*J3850,8)</f>
        <v>355935.11829153</v>
      </c>
      <c r="L3850" s="1">
        <f t="shared" si="1190"/>
        <v>0</v>
      </c>
      <c r="M3850" s="3">
        <f t="shared" si="1197"/>
        <v>0</v>
      </c>
      <c r="N3850" s="2">
        <f t="shared" ref="N3850:N3913" si="1203">IF(M3850&gt;0,TRUNC((M3850*K3850),8),0)</f>
        <v>0</v>
      </c>
      <c r="O3850" s="18">
        <f t="shared" si="1191"/>
        <v>0.14499999999999999</v>
      </c>
      <c r="P3850" s="8">
        <f t="shared" si="1195"/>
        <v>1.001557587</v>
      </c>
      <c r="Q3850" s="2">
        <f t="shared" si="1193"/>
        <v>554.39991309000004</v>
      </c>
      <c r="R3850" s="2">
        <f t="shared" ref="R3850:R3913" si="1204">(N3850+Q3850)</f>
        <v>554.39991309000004</v>
      </c>
      <c r="S3850" s="9" t="s">
        <v>56</v>
      </c>
      <c r="T3850" s="47">
        <f t="shared" si="1199"/>
        <v>43900</v>
      </c>
      <c r="AE3850" s="33"/>
    </row>
    <row r="3851" spans="1:31" x14ac:dyDescent="0.2">
      <c r="A3851" s="90">
        <f t="shared" ref="A3851:A3914" si="1205">(A3850+1)</f>
        <v>43876</v>
      </c>
      <c r="B3851" s="2">
        <f t="shared" si="1200"/>
        <v>356628.25317128998</v>
      </c>
      <c r="C3851" s="2">
        <f t="shared" si="1198"/>
        <v>329768.81678117992</v>
      </c>
      <c r="D3851" s="47">
        <f t="shared" ref="D3851:D3914" si="1206">IF(DAY(A3850)=$E$2,A3851,D3850)</f>
        <v>43872</v>
      </c>
      <c r="E3851" s="3">
        <f t="shared" si="1196"/>
        <v>0</v>
      </c>
      <c r="F3851" s="4">
        <f t="shared" si="1194"/>
        <v>5</v>
      </c>
      <c r="G3851" s="4">
        <f t="shared" si="1192"/>
        <v>29</v>
      </c>
      <c r="H3851" s="2">
        <f t="shared" ref="H3851:H3914" si="1207">TRUNC(((1+$E3851)^($F3851/$G3851)),8)</f>
        <v>1</v>
      </c>
      <c r="I3851" s="2">
        <f t="shared" ref="I3851:I3914" si="1208">IF(DAY(A3850)=E$2,J3850,I3850)</f>
        <v>1.07934741</v>
      </c>
      <c r="J3851" s="2">
        <f t="shared" si="1201"/>
        <v>1.07934741</v>
      </c>
      <c r="K3851" s="2">
        <f t="shared" si="1202"/>
        <v>355935.11829153</v>
      </c>
      <c r="L3851" s="1">
        <f t="shared" ref="L3851:L3914" si="1209">IF(DAY(A3851)=E$2,VLOOKUP(A3851,$W$10:$AD$316,7),0)</f>
        <v>0</v>
      </c>
      <c r="M3851" s="3">
        <f t="shared" si="1197"/>
        <v>0</v>
      </c>
      <c r="N3851" s="2">
        <f t="shared" si="1203"/>
        <v>0</v>
      </c>
      <c r="O3851" s="18">
        <f t="shared" ref="O3851:O3914" si="1210">(O3850)</f>
        <v>0.14499999999999999</v>
      </c>
      <c r="P3851" s="8">
        <f t="shared" si="1195"/>
        <v>1.001947363</v>
      </c>
      <c r="Q3851" s="2">
        <f t="shared" si="1193"/>
        <v>693.13487975999999</v>
      </c>
      <c r="R3851" s="2">
        <f t="shared" si="1204"/>
        <v>693.13487975999999</v>
      </c>
      <c r="S3851" s="9" t="s">
        <v>56</v>
      </c>
      <c r="T3851" s="47">
        <f t="shared" si="1199"/>
        <v>43900</v>
      </c>
      <c r="AE3851" s="33"/>
    </row>
    <row r="3852" spans="1:31" x14ac:dyDescent="0.2">
      <c r="A3852" s="90">
        <f t="shared" si="1205"/>
        <v>43877</v>
      </c>
      <c r="B3852" s="2">
        <f t="shared" si="1200"/>
        <v>356767.04188416002</v>
      </c>
      <c r="C3852" s="2">
        <f t="shared" si="1198"/>
        <v>329768.81678117992</v>
      </c>
      <c r="D3852" s="47">
        <f t="shared" si="1206"/>
        <v>43872</v>
      </c>
      <c r="E3852" s="3">
        <f t="shared" si="1196"/>
        <v>0</v>
      </c>
      <c r="F3852" s="4">
        <f t="shared" si="1194"/>
        <v>6</v>
      </c>
      <c r="G3852" s="4">
        <f t="shared" ref="G3852:G3915" si="1211">IF(DAY(A3852)=E$2+1,DAY(EOMONTH(A3852,0)), IF(DAY(A3852)&lt;&gt;$E$2+1,G3851))</f>
        <v>29</v>
      </c>
      <c r="H3852" s="2">
        <f t="shared" si="1207"/>
        <v>1</v>
      </c>
      <c r="I3852" s="2">
        <f t="shared" si="1208"/>
        <v>1.07934741</v>
      </c>
      <c r="J3852" s="2">
        <f t="shared" si="1201"/>
        <v>1.07934741</v>
      </c>
      <c r="K3852" s="2">
        <f t="shared" si="1202"/>
        <v>355935.11829153</v>
      </c>
      <c r="L3852" s="1">
        <f t="shared" si="1209"/>
        <v>0</v>
      </c>
      <c r="M3852" s="3">
        <f t="shared" si="1197"/>
        <v>0</v>
      </c>
      <c r="N3852" s="2">
        <f t="shared" si="1203"/>
        <v>0</v>
      </c>
      <c r="O3852" s="18">
        <f t="shared" si="1210"/>
        <v>0.14499999999999999</v>
      </c>
      <c r="P3852" s="8">
        <f t="shared" si="1195"/>
        <v>1.00233729</v>
      </c>
      <c r="Q3852" s="2">
        <f t="shared" si="1193"/>
        <v>831.92359263000003</v>
      </c>
      <c r="R3852" s="2">
        <f t="shared" si="1204"/>
        <v>831.92359263000003</v>
      </c>
      <c r="S3852" s="9" t="s">
        <v>56</v>
      </c>
      <c r="T3852" s="47">
        <f t="shared" si="1199"/>
        <v>43900</v>
      </c>
      <c r="AE3852" s="33"/>
    </row>
    <row r="3853" spans="1:31" x14ac:dyDescent="0.2">
      <c r="A3853" s="90">
        <f t="shared" si="1205"/>
        <v>43878</v>
      </c>
      <c r="B3853" s="2">
        <f t="shared" si="1200"/>
        <v>356905.88469916</v>
      </c>
      <c r="C3853" s="2">
        <f t="shared" si="1198"/>
        <v>329768.81678117992</v>
      </c>
      <c r="D3853" s="47">
        <f t="shared" si="1206"/>
        <v>43872</v>
      </c>
      <c r="E3853" s="3">
        <f t="shared" si="1196"/>
        <v>0</v>
      </c>
      <c r="F3853" s="4">
        <f t="shared" si="1194"/>
        <v>7</v>
      </c>
      <c r="G3853" s="4">
        <f t="shared" si="1211"/>
        <v>29</v>
      </c>
      <c r="H3853" s="2">
        <f t="shared" si="1207"/>
        <v>1</v>
      </c>
      <c r="I3853" s="2">
        <f t="shared" si="1208"/>
        <v>1.07934741</v>
      </c>
      <c r="J3853" s="2">
        <f t="shared" si="1201"/>
        <v>1.07934741</v>
      </c>
      <c r="K3853" s="2">
        <f t="shared" si="1202"/>
        <v>355935.11829153</v>
      </c>
      <c r="L3853" s="1">
        <f t="shared" si="1209"/>
        <v>0</v>
      </c>
      <c r="M3853" s="3">
        <f t="shared" si="1197"/>
        <v>0</v>
      </c>
      <c r="N3853" s="2">
        <f t="shared" si="1203"/>
        <v>0</v>
      </c>
      <c r="O3853" s="18">
        <f t="shared" si="1210"/>
        <v>0.14499999999999999</v>
      </c>
      <c r="P3853" s="8">
        <f t="shared" si="1195"/>
        <v>1.002727369</v>
      </c>
      <c r="Q3853" s="2">
        <f t="shared" si="1193"/>
        <v>970.76640763</v>
      </c>
      <c r="R3853" s="2">
        <f t="shared" si="1204"/>
        <v>970.76640763</v>
      </c>
      <c r="S3853" s="9" t="s">
        <v>56</v>
      </c>
      <c r="T3853" s="47">
        <f t="shared" si="1199"/>
        <v>43900</v>
      </c>
      <c r="AE3853" s="33"/>
    </row>
    <row r="3854" spans="1:31" x14ac:dyDescent="0.2">
      <c r="A3854" s="90">
        <f t="shared" si="1205"/>
        <v>43879</v>
      </c>
      <c r="B3854" s="2">
        <f t="shared" si="1200"/>
        <v>357044.78161631001</v>
      </c>
      <c r="C3854" s="2">
        <f t="shared" si="1198"/>
        <v>329768.81678117992</v>
      </c>
      <c r="D3854" s="47">
        <f t="shared" si="1206"/>
        <v>43872</v>
      </c>
      <c r="E3854" s="3">
        <f t="shared" si="1196"/>
        <v>0</v>
      </c>
      <c r="F3854" s="4">
        <f t="shared" si="1194"/>
        <v>8</v>
      </c>
      <c r="G3854" s="4">
        <f t="shared" si="1211"/>
        <v>29</v>
      </c>
      <c r="H3854" s="2">
        <f t="shared" si="1207"/>
        <v>1</v>
      </c>
      <c r="I3854" s="2">
        <f t="shared" si="1208"/>
        <v>1.07934741</v>
      </c>
      <c r="J3854" s="2">
        <f t="shared" si="1201"/>
        <v>1.07934741</v>
      </c>
      <c r="K3854" s="2">
        <f t="shared" si="1202"/>
        <v>355935.11829153</v>
      </c>
      <c r="L3854" s="1">
        <f t="shared" si="1209"/>
        <v>0</v>
      </c>
      <c r="M3854" s="3">
        <f t="shared" si="1197"/>
        <v>0</v>
      </c>
      <c r="N3854" s="2">
        <f t="shared" si="1203"/>
        <v>0</v>
      </c>
      <c r="O3854" s="18">
        <f t="shared" si="1210"/>
        <v>0.14499999999999999</v>
      </c>
      <c r="P3854" s="8">
        <f t="shared" si="1195"/>
        <v>1.0031175999999999</v>
      </c>
      <c r="Q3854" s="2">
        <f t="shared" ref="Q3854:Q3917" si="1212">TRUNC((P3854-1)*K3854,8)</f>
        <v>1109.66332478</v>
      </c>
      <c r="R3854" s="2">
        <f t="shared" si="1204"/>
        <v>1109.66332478</v>
      </c>
      <c r="S3854" s="9" t="s">
        <v>56</v>
      </c>
      <c r="T3854" s="47">
        <f t="shared" si="1199"/>
        <v>43900</v>
      </c>
      <c r="AE3854" s="33"/>
    </row>
    <row r="3855" spans="1:31" x14ac:dyDescent="0.2">
      <c r="A3855" s="90">
        <f t="shared" si="1205"/>
        <v>43880</v>
      </c>
      <c r="B3855" s="2">
        <f t="shared" si="1200"/>
        <v>357183.73263559001</v>
      </c>
      <c r="C3855" s="2">
        <f t="shared" si="1198"/>
        <v>329768.81678117992</v>
      </c>
      <c r="D3855" s="47">
        <f t="shared" si="1206"/>
        <v>43872</v>
      </c>
      <c r="E3855" s="3">
        <f t="shared" si="1196"/>
        <v>0</v>
      </c>
      <c r="F3855" s="4">
        <f t="shared" si="1194"/>
        <v>9</v>
      </c>
      <c r="G3855" s="4">
        <f t="shared" si="1211"/>
        <v>29</v>
      </c>
      <c r="H3855" s="2">
        <f t="shared" si="1207"/>
        <v>1</v>
      </c>
      <c r="I3855" s="2">
        <f t="shared" si="1208"/>
        <v>1.07934741</v>
      </c>
      <c r="J3855" s="2">
        <f t="shared" si="1201"/>
        <v>1.07934741</v>
      </c>
      <c r="K3855" s="2">
        <f t="shared" si="1202"/>
        <v>355935.11829153</v>
      </c>
      <c r="L3855" s="1">
        <f t="shared" si="1209"/>
        <v>0</v>
      </c>
      <c r="M3855" s="3">
        <f t="shared" si="1197"/>
        <v>0</v>
      </c>
      <c r="N3855" s="2">
        <f t="shared" si="1203"/>
        <v>0</v>
      </c>
      <c r="O3855" s="18">
        <f t="shared" si="1210"/>
        <v>0.14499999999999999</v>
      </c>
      <c r="P3855" s="8">
        <f t="shared" si="1195"/>
        <v>1.003507983</v>
      </c>
      <c r="Q3855" s="2">
        <f t="shared" si="1212"/>
        <v>1248.6143440599999</v>
      </c>
      <c r="R3855" s="2">
        <f t="shared" si="1204"/>
        <v>1248.6143440599999</v>
      </c>
      <c r="S3855" s="9" t="s">
        <v>56</v>
      </c>
      <c r="T3855" s="47">
        <f t="shared" si="1199"/>
        <v>43900</v>
      </c>
      <c r="AE3855" s="33"/>
    </row>
    <row r="3856" spans="1:31" x14ac:dyDescent="0.2">
      <c r="A3856" s="90">
        <f t="shared" si="1205"/>
        <v>43881</v>
      </c>
      <c r="B3856" s="2">
        <f t="shared" si="1200"/>
        <v>357322.73740108003</v>
      </c>
      <c r="C3856" s="2">
        <f t="shared" si="1198"/>
        <v>329768.81678117992</v>
      </c>
      <c r="D3856" s="47">
        <f t="shared" si="1206"/>
        <v>43872</v>
      </c>
      <c r="E3856" s="3">
        <f t="shared" si="1196"/>
        <v>0</v>
      </c>
      <c r="F3856" s="4">
        <f t="shared" ref="F3856:F3919" si="1213">IF(DAY(A3856)=E$2+1,1,F3855+1)</f>
        <v>10</v>
      </c>
      <c r="G3856" s="4">
        <f t="shared" si="1211"/>
        <v>29</v>
      </c>
      <c r="H3856" s="2">
        <f t="shared" si="1207"/>
        <v>1</v>
      </c>
      <c r="I3856" s="2">
        <f t="shared" si="1208"/>
        <v>1.07934741</v>
      </c>
      <c r="J3856" s="2">
        <f t="shared" si="1201"/>
        <v>1.07934741</v>
      </c>
      <c r="K3856" s="2">
        <f t="shared" si="1202"/>
        <v>355935.11829153</v>
      </c>
      <c r="L3856" s="1">
        <f t="shared" si="1209"/>
        <v>0</v>
      </c>
      <c r="M3856" s="3">
        <f t="shared" si="1197"/>
        <v>0</v>
      </c>
      <c r="N3856" s="2">
        <f t="shared" si="1203"/>
        <v>0</v>
      </c>
      <c r="O3856" s="18">
        <f t="shared" si="1210"/>
        <v>0.14499999999999999</v>
      </c>
      <c r="P3856" s="8">
        <f t="shared" si="1195"/>
        <v>1.0038985170000001</v>
      </c>
      <c r="Q3856" s="2">
        <f t="shared" si="1212"/>
        <v>1387.6191095500001</v>
      </c>
      <c r="R3856" s="2">
        <f t="shared" si="1204"/>
        <v>1387.6191095500001</v>
      </c>
      <c r="S3856" s="9" t="s">
        <v>56</v>
      </c>
      <c r="T3856" s="47">
        <f t="shared" si="1199"/>
        <v>43900</v>
      </c>
      <c r="AE3856" s="33"/>
    </row>
    <row r="3857" spans="1:31" x14ac:dyDescent="0.2">
      <c r="A3857" s="90">
        <f t="shared" si="1205"/>
        <v>43882</v>
      </c>
      <c r="B3857" s="2">
        <f t="shared" si="1200"/>
        <v>357461.79662464</v>
      </c>
      <c r="C3857" s="2">
        <f t="shared" si="1198"/>
        <v>329768.81678117992</v>
      </c>
      <c r="D3857" s="47">
        <f t="shared" si="1206"/>
        <v>43872</v>
      </c>
      <c r="E3857" s="3">
        <f t="shared" si="1196"/>
        <v>0</v>
      </c>
      <c r="F3857" s="4">
        <f t="shared" si="1213"/>
        <v>11</v>
      </c>
      <c r="G3857" s="4">
        <f t="shared" si="1211"/>
        <v>29</v>
      </c>
      <c r="H3857" s="2">
        <f t="shared" si="1207"/>
        <v>1</v>
      </c>
      <c r="I3857" s="2">
        <f t="shared" si="1208"/>
        <v>1.07934741</v>
      </c>
      <c r="J3857" s="2">
        <f t="shared" si="1201"/>
        <v>1.07934741</v>
      </c>
      <c r="K3857" s="2">
        <f t="shared" si="1202"/>
        <v>355935.11829153</v>
      </c>
      <c r="L3857" s="1">
        <f t="shared" si="1209"/>
        <v>0</v>
      </c>
      <c r="M3857" s="3">
        <f t="shared" si="1197"/>
        <v>0</v>
      </c>
      <c r="N3857" s="2">
        <f t="shared" si="1203"/>
        <v>0</v>
      </c>
      <c r="O3857" s="18">
        <f t="shared" si="1210"/>
        <v>0.14499999999999999</v>
      </c>
      <c r="P3857" s="8">
        <f t="shared" si="1195"/>
        <v>1.004289204</v>
      </c>
      <c r="Q3857" s="2">
        <f t="shared" si="1212"/>
        <v>1526.67833311</v>
      </c>
      <c r="R3857" s="2">
        <f t="shared" si="1204"/>
        <v>1526.67833311</v>
      </c>
      <c r="S3857" s="9" t="s">
        <v>56</v>
      </c>
      <c r="T3857" s="47">
        <f t="shared" si="1199"/>
        <v>43900</v>
      </c>
      <c r="AE3857" s="33"/>
    </row>
    <row r="3858" spans="1:31" x14ac:dyDescent="0.2">
      <c r="A3858" s="90">
        <f t="shared" si="1205"/>
        <v>43883</v>
      </c>
      <c r="B3858" s="2">
        <f t="shared" si="1200"/>
        <v>357600.90995033999</v>
      </c>
      <c r="C3858" s="2">
        <f t="shared" si="1198"/>
        <v>329768.81678117992</v>
      </c>
      <c r="D3858" s="47">
        <f t="shared" si="1206"/>
        <v>43872</v>
      </c>
      <c r="E3858" s="3">
        <f t="shared" si="1196"/>
        <v>0</v>
      </c>
      <c r="F3858" s="4">
        <f t="shared" si="1213"/>
        <v>12</v>
      </c>
      <c r="G3858" s="4">
        <f t="shared" si="1211"/>
        <v>29</v>
      </c>
      <c r="H3858" s="2">
        <f t="shared" si="1207"/>
        <v>1</v>
      </c>
      <c r="I3858" s="2">
        <f t="shared" si="1208"/>
        <v>1.07934741</v>
      </c>
      <c r="J3858" s="2">
        <f t="shared" si="1201"/>
        <v>1.07934741</v>
      </c>
      <c r="K3858" s="2">
        <f t="shared" si="1202"/>
        <v>355935.11829153</v>
      </c>
      <c r="L3858" s="1">
        <f t="shared" si="1209"/>
        <v>0</v>
      </c>
      <c r="M3858" s="3">
        <f t="shared" si="1197"/>
        <v>0</v>
      </c>
      <c r="N3858" s="2">
        <f t="shared" si="1203"/>
        <v>0</v>
      </c>
      <c r="O3858" s="18">
        <f t="shared" si="1210"/>
        <v>0.14499999999999999</v>
      </c>
      <c r="P3858" s="8">
        <f t="shared" si="1195"/>
        <v>1.004680043</v>
      </c>
      <c r="Q3858" s="2">
        <f t="shared" si="1212"/>
        <v>1665.7916588099999</v>
      </c>
      <c r="R3858" s="2">
        <f t="shared" si="1204"/>
        <v>1665.7916588099999</v>
      </c>
      <c r="S3858" s="9" t="s">
        <v>56</v>
      </c>
      <c r="T3858" s="47">
        <f t="shared" si="1199"/>
        <v>43900</v>
      </c>
      <c r="AE3858" s="33"/>
    </row>
    <row r="3859" spans="1:31" x14ac:dyDescent="0.2">
      <c r="A3859" s="90">
        <f t="shared" si="1205"/>
        <v>43884</v>
      </c>
      <c r="B3859" s="2">
        <f t="shared" si="1200"/>
        <v>357740.07737817999</v>
      </c>
      <c r="C3859" s="2">
        <f t="shared" si="1198"/>
        <v>329768.81678117992</v>
      </c>
      <c r="D3859" s="47">
        <f t="shared" si="1206"/>
        <v>43872</v>
      </c>
      <c r="E3859" s="3">
        <f t="shared" si="1196"/>
        <v>0</v>
      </c>
      <c r="F3859" s="4">
        <f t="shared" si="1213"/>
        <v>13</v>
      </c>
      <c r="G3859" s="4">
        <f t="shared" si="1211"/>
        <v>29</v>
      </c>
      <c r="H3859" s="2">
        <f t="shared" si="1207"/>
        <v>1</v>
      </c>
      <c r="I3859" s="2">
        <f t="shared" si="1208"/>
        <v>1.07934741</v>
      </c>
      <c r="J3859" s="2">
        <f t="shared" si="1201"/>
        <v>1.07934741</v>
      </c>
      <c r="K3859" s="2">
        <f t="shared" si="1202"/>
        <v>355935.11829153</v>
      </c>
      <c r="L3859" s="1">
        <f t="shared" si="1209"/>
        <v>0</v>
      </c>
      <c r="M3859" s="3">
        <f t="shared" si="1197"/>
        <v>0</v>
      </c>
      <c r="N3859" s="2">
        <f t="shared" si="1203"/>
        <v>0</v>
      </c>
      <c r="O3859" s="18">
        <f t="shared" si="1210"/>
        <v>0.14499999999999999</v>
      </c>
      <c r="P3859" s="8">
        <f t="shared" si="1195"/>
        <v>1.005071034</v>
      </c>
      <c r="Q3859" s="2">
        <f t="shared" si="1212"/>
        <v>1804.95908665</v>
      </c>
      <c r="R3859" s="2">
        <f t="shared" si="1204"/>
        <v>1804.95908665</v>
      </c>
      <c r="S3859" s="9" t="s">
        <v>56</v>
      </c>
      <c r="T3859" s="47">
        <f t="shared" si="1199"/>
        <v>43900</v>
      </c>
      <c r="AE3859" s="33"/>
    </row>
    <row r="3860" spans="1:31" x14ac:dyDescent="0.2">
      <c r="A3860" s="90">
        <f t="shared" si="1205"/>
        <v>43885</v>
      </c>
      <c r="B3860" s="2">
        <f t="shared" si="1200"/>
        <v>357879.29890815</v>
      </c>
      <c r="C3860" s="2">
        <f t="shared" si="1198"/>
        <v>329768.81678117992</v>
      </c>
      <c r="D3860" s="47">
        <f t="shared" si="1206"/>
        <v>43872</v>
      </c>
      <c r="E3860" s="3">
        <f t="shared" si="1196"/>
        <v>0</v>
      </c>
      <c r="F3860" s="4">
        <f t="shared" si="1213"/>
        <v>14</v>
      </c>
      <c r="G3860" s="4">
        <f t="shared" si="1211"/>
        <v>29</v>
      </c>
      <c r="H3860" s="2">
        <f t="shared" si="1207"/>
        <v>1</v>
      </c>
      <c r="I3860" s="2">
        <f t="shared" si="1208"/>
        <v>1.07934741</v>
      </c>
      <c r="J3860" s="2">
        <f t="shared" si="1201"/>
        <v>1.07934741</v>
      </c>
      <c r="K3860" s="2">
        <f t="shared" si="1202"/>
        <v>355935.11829153</v>
      </c>
      <c r="L3860" s="1">
        <f t="shared" si="1209"/>
        <v>0</v>
      </c>
      <c r="M3860" s="3">
        <f t="shared" si="1197"/>
        <v>0</v>
      </c>
      <c r="N3860" s="2">
        <f t="shared" si="1203"/>
        <v>0</v>
      </c>
      <c r="O3860" s="18">
        <f t="shared" si="1210"/>
        <v>0.14499999999999999</v>
      </c>
      <c r="P3860" s="8">
        <f t="shared" si="1195"/>
        <v>1.0054621770000001</v>
      </c>
      <c r="Q3860" s="2">
        <f t="shared" si="1212"/>
        <v>1944.1806166199999</v>
      </c>
      <c r="R3860" s="2">
        <f t="shared" si="1204"/>
        <v>1944.1806166199999</v>
      </c>
      <c r="S3860" s="9" t="s">
        <v>56</v>
      </c>
      <c r="T3860" s="47">
        <f t="shared" si="1199"/>
        <v>43900</v>
      </c>
      <c r="AE3860" s="33"/>
    </row>
    <row r="3861" spans="1:31" x14ac:dyDescent="0.2">
      <c r="A3861" s="90">
        <f t="shared" si="1205"/>
        <v>43886</v>
      </c>
      <c r="B3861" s="2">
        <f t="shared" si="1200"/>
        <v>358018.57454026002</v>
      </c>
      <c r="C3861" s="2">
        <f t="shared" si="1198"/>
        <v>329768.81678117992</v>
      </c>
      <c r="D3861" s="47">
        <f t="shared" si="1206"/>
        <v>43872</v>
      </c>
      <c r="E3861" s="3">
        <f t="shared" si="1196"/>
        <v>0</v>
      </c>
      <c r="F3861" s="4">
        <f t="shared" si="1213"/>
        <v>15</v>
      </c>
      <c r="G3861" s="4">
        <f t="shared" si="1211"/>
        <v>29</v>
      </c>
      <c r="H3861" s="2">
        <f t="shared" si="1207"/>
        <v>1</v>
      </c>
      <c r="I3861" s="2">
        <f t="shared" si="1208"/>
        <v>1.07934741</v>
      </c>
      <c r="J3861" s="2">
        <f t="shared" si="1201"/>
        <v>1.07934741</v>
      </c>
      <c r="K3861" s="2">
        <f t="shared" si="1202"/>
        <v>355935.11829153</v>
      </c>
      <c r="L3861" s="1">
        <f t="shared" si="1209"/>
        <v>0</v>
      </c>
      <c r="M3861" s="3">
        <f t="shared" si="1197"/>
        <v>0</v>
      </c>
      <c r="N3861" s="2">
        <f t="shared" si="1203"/>
        <v>0</v>
      </c>
      <c r="O3861" s="18">
        <f t="shared" si="1210"/>
        <v>0.14499999999999999</v>
      </c>
      <c r="P3861" s="8">
        <f t="shared" si="1195"/>
        <v>1.0058534720000001</v>
      </c>
      <c r="Q3861" s="2">
        <f t="shared" si="1212"/>
        <v>2083.45624873</v>
      </c>
      <c r="R3861" s="2">
        <f t="shared" si="1204"/>
        <v>2083.45624873</v>
      </c>
      <c r="S3861" s="9" t="s">
        <v>56</v>
      </c>
      <c r="T3861" s="47">
        <f t="shared" si="1199"/>
        <v>43900</v>
      </c>
      <c r="AE3861" s="33"/>
    </row>
    <row r="3862" spans="1:31" x14ac:dyDescent="0.2">
      <c r="A3862" s="90">
        <f t="shared" si="1205"/>
        <v>43887</v>
      </c>
      <c r="B3862" s="2">
        <f t="shared" si="1200"/>
        <v>358157.90427450999</v>
      </c>
      <c r="C3862" s="2">
        <f t="shared" si="1198"/>
        <v>329768.81678117992</v>
      </c>
      <c r="D3862" s="47">
        <f t="shared" si="1206"/>
        <v>43872</v>
      </c>
      <c r="E3862" s="3">
        <f t="shared" si="1196"/>
        <v>0</v>
      </c>
      <c r="F3862" s="4">
        <f t="shared" si="1213"/>
        <v>16</v>
      </c>
      <c r="G3862" s="4">
        <f t="shared" si="1211"/>
        <v>29</v>
      </c>
      <c r="H3862" s="2">
        <f t="shared" si="1207"/>
        <v>1</v>
      </c>
      <c r="I3862" s="2">
        <f t="shared" si="1208"/>
        <v>1.07934741</v>
      </c>
      <c r="J3862" s="2">
        <f t="shared" si="1201"/>
        <v>1.07934741</v>
      </c>
      <c r="K3862" s="2">
        <f t="shared" si="1202"/>
        <v>355935.11829153</v>
      </c>
      <c r="L3862" s="1">
        <f t="shared" si="1209"/>
        <v>0</v>
      </c>
      <c r="M3862" s="3">
        <f t="shared" si="1197"/>
        <v>0</v>
      </c>
      <c r="N3862" s="2">
        <f t="shared" si="1203"/>
        <v>0</v>
      </c>
      <c r="O3862" s="18">
        <f t="shared" si="1210"/>
        <v>0.14499999999999999</v>
      </c>
      <c r="P3862" s="8">
        <f t="shared" si="1195"/>
        <v>1.006244919</v>
      </c>
      <c r="Q3862" s="2">
        <f t="shared" si="1212"/>
        <v>2222.78598298</v>
      </c>
      <c r="R3862" s="2">
        <f t="shared" si="1204"/>
        <v>2222.78598298</v>
      </c>
      <c r="S3862" s="9" t="s">
        <v>56</v>
      </c>
      <c r="T3862" s="47">
        <f t="shared" si="1199"/>
        <v>43900</v>
      </c>
      <c r="AE3862" s="33"/>
    </row>
    <row r="3863" spans="1:31" x14ac:dyDescent="0.2">
      <c r="A3863" s="90">
        <f t="shared" si="1205"/>
        <v>43888</v>
      </c>
      <c r="B3863" s="2">
        <f t="shared" si="1200"/>
        <v>358297.28846682998</v>
      </c>
      <c r="C3863" s="2">
        <f t="shared" si="1198"/>
        <v>329768.81678117992</v>
      </c>
      <c r="D3863" s="47">
        <f t="shared" si="1206"/>
        <v>43872</v>
      </c>
      <c r="E3863" s="3">
        <f t="shared" si="1196"/>
        <v>0</v>
      </c>
      <c r="F3863" s="4">
        <f t="shared" si="1213"/>
        <v>17</v>
      </c>
      <c r="G3863" s="4">
        <f t="shared" si="1211"/>
        <v>29</v>
      </c>
      <c r="H3863" s="2">
        <f t="shared" si="1207"/>
        <v>1</v>
      </c>
      <c r="I3863" s="2">
        <f t="shared" si="1208"/>
        <v>1.07934741</v>
      </c>
      <c r="J3863" s="2">
        <f t="shared" si="1201"/>
        <v>1.07934741</v>
      </c>
      <c r="K3863" s="2">
        <f t="shared" si="1202"/>
        <v>355935.11829153</v>
      </c>
      <c r="L3863" s="1">
        <f t="shared" si="1209"/>
        <v>0</v>
      </c>
      <c r="M3863" s="3">
        <f t="shared" si="1197"/>
        <v>0</v>
      </c>
      <c r="N3863" s="2">
        <f t="shared" si="1203"/>
        <v>0</v>
      </c>
      <c r="O3863" s="18">
        <f t="shared" si="1210"/>
        <v>0.14499999999999999</v>
      </c>
      <c r="P3863" s="8">
        <f t="shared" ref="P3863:P3926" si="1214">ROUND((1+O3863)^(30/360)^(F3863/G3863),9)</f>
        <v>1.006636519</v>
      </c>
      <c r="Q3863" s="2">
        <f t="shared" si="1212"/>
        <v>2362.1701753000002</v>
      </c>
      <c r="R3863" s="2">
        <f t="shared" si="1204"/>
        <v>2362.1701753000002</v>
      </c>
      <c r="S3863" s="9" t="s">
        <v>56</v>
      </c>
      <c r="T3863" s="47">
        <f t="shared" si="1199"/>
        <v>43900</v>
      </c>
      <c r="AE3863" s="33"/>
    </row>
    <row r="3864" spans="1:31" x14ac:dyDescent="0.2">
      <c r="A3864" s="90">
        <f t="shared" si="1205"/>
        <v>43889</v>
      </c>
      <c r="B3864" s="2">
        <f t="shared" si="1200"/>
        <v>358436.72676128999</v>
      </c>
      <c r="C3864" s="2">
        <f t="shared" si="1198"/>
        <v>329768.81678117992</v>
      </c>
      <c r="D3864" s="47">
        <f t="shared" si="1206"/>
        <v>43872</v>
      </c>
      <c r="E3864" s="3">
        <f t="shared" si="1196"/>
        <v>0</v>
      </c>
      <c r="F3864" s="4">
        <f t="shared" si="1213"/>
        <v>18</v>
      </c>
      <c r="G3864" s="4">
        <f t="shared" si="1211"/>
        <v>29</v>
      </c>
      <c r="H3864" s="2">
        <f t="shared" si="1207"/>
        <v>1</v>
      </c>
      <c r="I3864" s="2">
        <f t="shared" si="1208"/>
        <v>1.07934741</v>
      </c>
      <c r="J3864" s="2">
        <f t="shared" si="1201"/>
        <v>1.07934741</v>
      </c>
      <c r="K3864" s="2">
        <f t="shared" si="1202"/>
        <v>355935.11829153</v>
      </c>
      <c r="L3864" s="1">
        <f t="shared" si="1209"/>
        <v>0</v>
      </c>
      <c r="M3864" s="3">
        <f t="shared" si="1197"/>
        <v>0</v>
      </c>
      <c r="N3864" s="2">
        <f t="shared" si="1203"/>
        <v>0</v>
      </c>
      <c r="O3864" s="18">
        <f t="shared" si="1210"/>
        <v>0.14499999999999999</v>
      </c>
      <c r="P3864" s="8">
        <f t="shared" si="1214"/>
        <v>1.007028271</v>
      </c>
      <c r="Q3864" s="2">
        <f t="shared" si="1212"/>
        <v>2501.6084697599999</v>
      </c>
      <c r="R3864" s="2">
        <f t="shared" si="1204"/>
        <v>2501.6084697599999</v>
      </c>
      <c r="S3864" s="9" t="s">
        <v>56</v>
      </c>
      <c r="T3864" s="47">
        <f t="shared" si="1199"/>
        <v>43900</v>
      </c>
      <c r="AE3864" s="33"/>
    </row>
    <row r="3865" spans="1:31" x14ac:dyDescent="0.2">
      <c r="A3865" s="90">
        <f t="shared" si="1205"/>
        <v>43890</v>
      </c>
      <c r="B3865" s="2">
        <f t="shared" si="1200"/>
        <v>358576.21951383003</v>
      </c>
      <c r="C3865" s="2">
        <f t="shared" si="1198"/>
        <v>329768.81678117992</v>
      </c>
      <c r="D3865" s="47">
        <f t="shared" si="1206"/>
        <v>43872</v>
      </c>
      <c r="E3865" s="3">
        <f t="shared" si="1196"/>
        <v>0</v>
      </c>
      <c r="F3865" s="4">
        <f t="shared" si="1213"/>
        <v>19</v>
      </c>
      <c r="G3865" s="4">
        <f t="shared" si="1211"/>
        <v>29</v>
      </c>
      <c r="H3865" s="2">
        <f t="shared" si="1207"/>
        <v>1</v>
      </c>
      <c r="I3865" s="2">
        <f t="shared" si="1208"/>
        <v>1.07934741</v>
      </c>
      <c r="J3865" s="2">
        <f t="shared" si="1201"/>
        <v>1.07934741</v>
      </c>
      <c r="K3865" s="2">
        <f t="shared" si="1202"/>
        <v>355935.11829153</v>
      </c>
      <c r="L3865" s="1">
        <f t="shared" si="1209"/>
        <v>0</v>
      </c>
      <c r="M3865" s="3">
        <f t="shared" si="1197"/>
        <v>0</v>
      </c>
      <c r="N3865" s="2">
        <f t="shared" si="1203"/>
        <v>0</v>
      </c>
      <c r="O3865" s="18">
        <f t="shared" si="1210"/>
        <v>0.14499999999999999</v>
      </c>
      <c r="P3865" s="8">
        <f t="shared" si="1214"/>
        <v>1.0074201759999999</v>
      </c>
      <c r="Q3865" s="2">
        <f t="shared" si="1212"/>
        <v>2641.1012222999998</v>
      </c>
      <c r="R3865" s="2">
        <f t="shared" si="1204"/>
        <v>2641.1012222999998</v>
      </c>
      <c r="S3865" s="9" t="s">
        <v>56</v>
      </c>
      <c r="T3865" s="47">
        <f t="shared" si="1199"/>
        <v>43900</v>
      </c>
      <c r="AE3865" s="33"/>
    </row>
    <row r="3866" spans="1:31" x14ac:dyDescent="0.2">
      <c r="A3866" s="90">
        <f t="shared" si="1205"/>
        <v>43891</v>
      </c>
      <c r="B3866" s="2">
        <f t="shared" si="1200"/>
        <v>358715.76636850002</v>
      </c>
      <c r="C3866" s="2">
        <f t="shared" si="1198"/>
        <v>329768.81678117992</v>
      </c>
      <c r="D3866" s="47">
        <f t="shared" si="1206"/>
        <v>43872</v>
      </c>
      <c r="E3866" s="3">
        <f t="shared" si="1196"/>
        <v>0</v>
      </c>
      <c r="F3866" s="4">
        <f t="shared" si="1213"/>
        <v>20</v>
      </c>
      <c r="G3866" s="4">
        <f t="shared" si="1211"/>
        <v>29</v>
      </c>
      <c r="H3866" s="2">
        <f t="shared" si="1207"/>
        <v>1</v>
      </c>
      <c r="I3866" s="2">
        <f t="shared" si="1208"/>
        <v>1.07934741</v>
      </c>
      <c r="J3866" s="2">
        <f t="shared" si="1201"/>
        <v>1.07934741</v>
      </c>
      <c r="K3866" s="2">
        <f t="shared" si="1202"/>
        <v>355935.11829153</v>
      </c>
      <c r="L3866" s="1">
        <f t="shared" si="1209"/>
        <v>0</v>
      </c>
      <c r="M3866" s="3">
        <f t="shared" si="1197"/>
        <v>0</v>
      </c>
      <c r="N3866" s="2">
        <f t="shared" si="1203"/>
        <v>0</v>
      </c>
      <c r="O3866" s="18">
        <f t="shared" si="1210"/>
        <v>0.14499999999999999</v>
      </c>
      <c r="P3866" s="8">
        <f t="shared" si="1214"/>
        <v>1.0078122329999999</v>
      </c>
      <c r="Q3866" s="2">
        <f t="shared" si="1212"/>
        <v>2780.6480769700001</v>
      </c>
      <c r="R3866" s="2">
        <f t="shared" si="1204"/>
        <v>2780.6480769700001</v>
      </c>
      <c r="S3866" s="9" t="s">
        <v>56</v>
      </c>
      <c r="T3866" s="47">
        <f t="shared" si="1199"/>
        <v>43900</v>
      </c>
      <c r="AE3866" s="33"/>
    </row>
    <row r="3867" spans="1:31" x14ac:dyDescent="0.2">
      <c r="A3867" s="90">
        <f t="shared" si="1205"/>
        <v>43892</v>
      </c>
      <c r="B3867" s="2">
        <f t="shared" si="1200"/>
        <v>358855.36768124998</v>
      </c>
      <c r="C3867" s="2">
        <f t="shared" si="1198"/>
        <v>329768.81678117992</v>
      </c>
      <c r="D3867" s="47">
        <f t="shared" si="1206"/>
        <v>43872</v>
      </c>
      <c r="E3867" s="3">
        <f t="shared" si="1196"/>
        <v>0</v>
      </c>
      <c r="F3867" s="4">
        <f t="shared" si="1213"/>
        <v>21</v>
      </c>
      <c r="G3867" s="4">
        <f t="shared" si="1211"/>
        <v>29</v>
      </c>
      <c r="H3867" s="2">
        <f t="shared" si="1207"/>
        <v>1</v>
      </c>
      <c r="I3867" s="2">
        <f t="shared" si="1208"/>
        <v>1.07934741</v>
      </c>
      <c r="J3867" s="2">
        <f t="shared" si="1201"/>
        <v>1.07934741</v>
      </c>
      <c r="K3867" s="2">
        <f t="shared" si="1202"/>
        <v>355935.11829153</v>
      </c>
      <c r="L3867" s="1">
        <f t="shared" si="1209"/>
        <v>0</v>
      </c>
      <c r="M3867" s="3">
        <f t="shared" si="1197"/>
        <v>0</v>
      </c>
      <c r="N3867" s="2">
        <f t="shared" si="1203"/>
        <v>0</v>
      </c>
      <c r="O3867" s="18">
        <f t="shared" si="1210"/>
        <v>0.14499999999999999</v>
      </c>
      <c r="P3867" s="8">
        <f t="shared" si="1214"/>
        <v>1.0082044429999999</v>
      </c>
      <c r="Q3867" s="2">
        <f t="shared" si="1212"/>
        <v>2920.2493897200002</v>
      </c>
      <c r="R3867" s="2">
        <f t="shared" si="1204"/>
        <v>2920.2493897200002</v>
      </c>
      <c r="S3867" s="9" t="s">
        <v>56</v>
      </c>
      <c r="T3867" s="47">
        <f t="shared" si="1199"/>
        <v>43900</v>
      </c>
      <c r="AE3867" s="33"/>
    </row>
    <row r="3868" spans="1:31" x14ac:dyDescent="0.2">
      <c r="A3868" s="90">
        <f t="shared" si="1205"/>
        <v>43893</v>
      </c>
      <c r="B3868" s="2">
        <f t="shared" si="1200"/>
        <v>358995.02309613</v>
      </c>
      <c r="C3868" s="2">
        <f t="shared" si="1198"/>
        <v>329768.81678117992</v>
      </c>
      <c r="D3868" s="47">
        <f t="shared" si="1206"/>
        <v>43872</v>
      </c>
      <c r="E3868" s="3">
        <f t="shared" si="1196"/>
        <v>0</v>
      </c>
      <c r="F3868" s="4">
        <f t="shared" si="1213"/>
        <v>22</v>
      </c>
      <c r="G3868" s="4">
        <f t="shared" si="1211"/>
        <v>29</v>
      </c>
      <c r="H3868" s="2">
        <f t="shared" si="1207"/>
        <v>1</v>
      </c>
      <c r="I3868" s="2">
        <f t="shared" si="1208"/>
        <v>1.07934741</v>
      </c>
      <c r="J3868" s="2">
        <f t="shared" si="1201"/>
        <v>1.07934741</v>
      </c>
      <c r="K3868" s="2">
        <f t="shared" si="1202"/>
        <v>355935.11829153</v>
      </c>
      <c r="L3868" s="1">
        <f t="shared" si="1209"/>
        <v>0</v>
      </c>
      <c r="M3868" s="3">
        <f t="shared" si="1197"/>
        <v>0</v>
      </c>
      <c r="N3868" s="2">
        <f t="shared" si="1203"/>
        <v>0</v>
      </c>
      <c r="O3868" s="18">
        <f t="shared" si="1210"/>
        <v>0.14499999999999999</v>
      </c>
      <c r="P3868" s="8">
        <f t="shared" si="1214"/>
        <v>1.008596805</v>
      </c>
      <c r="Q3868" s="2">
        <f t="shared" si="1212"/>
        <v>3059.9048045999998</v>
      </c>
      <c r="R3868" s="2">
        <f t="shared" si="1204"/>
        <v>3059.9048045999998</v>
      </c>
      <c r="S3868" s="9" t="s">
        <v>56</v>
      </c>
      <c r="T3868" s="47">
        <f t="shared" si="1199"/>
        <v>43900</v>
      </c>
      <c r="AE3868" s="33"/>
    </row>
    <row r="3869" spans="1:31" x14ac:dyDescent="0.2">
      <c r="A3869" s="90">
        <f t="shared" si="1205"/>
        <v>43894</v>
      </c>
      <c r="B3869" s="2">
        <f t="shared" si="1200"/>
        <v>359134.73296908999</v>
      </c>
      <c r="C3869" s="2">
        <f t="shared" si="1198"/>
        <v>329768.81678117992</v>
      </c>
      <c r="D3869" s="47">
        <f t="shared" si="1206"/>
        <v>43872</v>
      </c>
      <c r="E3869" s="3">
        <f t="shared" si="1196"/>
        <v>0</v>
      </c>
      <c r="F3869" s="4">
        <f t="shared" si="1213"/>
        <v>23</v>
      </c>
      <c r="G3869" s="4">
        <f t="shared" si="1211"/>
        <v>29</v>
      </c>
      <c r="H3869" s="2">
        <f t="shared" si="1207"/>
        <v>1</v>
      </c>
      <c r="I3869" s="2">
        <f t="shared" si="1208"/>
        <v>1.07934741</v>
      </c>
      <c r="J3869" s="2">
        <f t="shared" si="1201"/>
        <v>1.07934741</v>
      </c>
      <c r="K3869" s="2">
        <f t="shared" si="1202"/>
        <v>355935.11829153</v>
      </c>
      <c r="L3869" s="1">
        <f t="shared" si="1209"/>
        <v>0</v>
      </c>
      <c r="M3869" s="3">
        <f t="shared" si="1197"/>
        <v>0</v>
      </c>
      <c r="N3869" s="2">
        <f t="shared" si="1203"/>
        <v>0</v>
      </c>
      <c r="O3869" s="18">
        <f t="shared" si="1210"/>
        <v>0.14499999999999999</v>
      </c>
      <c r="P3869" s="8">
        <f t="shared" si="1214"/>
        <v>1.00898932</v>
      </c>
      <c r="Q3869" s="2">
        <f t="shared" si="1212"/>
        <v>3199.61467756</v>
      </c>
      <c r="R3869" s="2">
        <f t="shared" si="1204"/>
        <v>3199.61467756</v>
      </c>
      <c r="S3869" s="9" t="s">
        <v>56</v>
      </c>
      <c r="T3869" s="47">
        <f t="shared" si="1199"/>
        <v>43900</v>
      </c>
      <c r="AE3869" s="33"/>
    </row>
    <row r="3870" spans="1:31" x14ac:dyDescent="0.2">
      <c r="A3870" s="90">
        <f t="shared" si="1205"/>
        <v>43895</v>
      </c>
      <c r="B3870" s="2">
        <f t="shared" si="1200"/>
        <v>359274.49730011</v>
      </c>
      <c r="C3870" s="2">
        <f t="shared" si="1198"/>
        <v>329768.81678117992</v>
      </c>
      <c r="D3870" s="47">
        <f t="shared" si="1206"/>
        <v>43872</v>
      </c>
      <c r="E3870" s="3">
        <f t="shared" si="1196"/>
        <v>0</v>
      </c>
      <c r="F3870" s="4">
        <f t="shared" si="1213"/>
        <v>24</v>
      </c>
      <c r="G3870" s="4">
        <f t="shared" si="1211"/>
        <v>29</v>
      </c>
      <c r="H3870" s="2">
        <f t="shared" si="1207"/>
        <v>1</v>
      </c>
      <c r="I3870" s="2">
        <f t="shared" si="1208"/>
        <v>1.07934741</v>
      </c>
      <c r="J3870" s="2">
        <f t="shared" si="1201"/>
        <v>1.07934741</v>
      </c>
      <c r="K3870" s="2">
        <f t="shared" si="1202"/>
        <v>355935.11829153</v>
      </c>
      <c r="L3870" s="1">
        <f t="shared" si="1209"/>
        <v>0</v>
      </c>
      <c r="M3870" s="3">
        <f t="shared" si="1197"/>
        <v>0</v>
      </c>
      <c r="N3870" s="2">
        <f t="shared" si="1203"/>
        <v>0</v>
      </c>
      <c r="O3870" s="18">
        <f t="shared" si="1210"/>
        <v>0.14499999999999999</v>
      </c>
      <c r="P3870" s="8">
        <f t="shared" si="1214"/>
        <v>1.0093819879999999</v>
      </c>
      <c r="Q3870" s="2">
        <f t="shared" si="1212"/>
        <v>3339.3790085800001</v>
      </c>
      <c r="R3870" s="2">
        <f t="shared" si="1204"/>
        <v>3339.3790085800001</v>
      </c>
      <c r="S3870" s="9" t="s">
        <v>56</v>
      </c>
      <c r="T3870" s="47">
        <f t="shared" si="1199"/>
        <v>43900</v>
      </c>
      <c r="AE3870" s="33"/>
    </row>
    <row r="3871" spans="1:31" x14ac:dyDescent="0.2">
      <c r="A3871" s="90">
        <f t="shared" si="1205"/>
        <v>43896</v>
      </c>
      <c r="B3871" s="2">
        <f t="shared" si="1200"/>
        <v>359414.31608922</v>
      </c>
      <c r="C3871" s="2">
        <f t="shared" si="1198"/>
        <v>329768.81678117992</v>
      </c>
      <c r="D3871" s="47">
        <f t="shared" si="1206"/>
        <v>43872</v>
      </c>
      <c r="E3871" s="3">
        <f t="shared" si="1196"/>
        <v>0</v>
      </c>
      <c r="F3871" s="4">
        <f t="shared" si="1213"/>
        <v>25</v>
      </c>
      <c r="G3871" s="4">
        <f t="shared" si="1211"/>
        <v>29</v>
      </c>
      <c r="H3871" s="2">
        <f t="shared" si="1207"/>
        <v>1</v>
      </c>
      <c r="I3871" s="2">
        <f t="shared" si="1208"/>
        <v>1.07934741</v>
      </c>
      <c r="J3871" s="2">
        <f t="shared" si="1201"/>
        <v>1.07934741</v>
      </c>
      <c r="K3871" s="2">
        <f t="shared" si="1202"/>
        <v>355935.11829153</v>
      </c>
      <c r="L3871" s="1">
        <f t="shared" si="1209"/>
        <v>0</v>
      </c>
      <c r="M3871" s="3">
        <f t="shared" si="1197"/>
        <v>0</v>
      </c>
      <c r="N3871" s="2">
        <f t="shared" si="1203"/>
        <v>0</v>
      </c>
      <c r="O3871" s="18">
        <f t="shared" si="1210"/>
        <v>0.14499999999999999</v>
      </c>
      <c r="P3871" s="8">
        <f t="shared" si="1214"/>
        <v>1.0097748090000001</v>
      </c>
      <c r="Q3871" s="2">
        <f t="shared" si="1212"/>
        <v>3479.1977976899998</v>
      </c>
      <c r="R3871" s="2">
        <f t="shared" si="1204"/>
        <v>3479.1977976899998</v>
      </c>
      <c r="S3871" s="9" t="s">
        <v>56</v>
      </c>
      <c r="T3871" s="47">
        <f t="shared" si="1199"/>
        <v>43900</v>
      </c>
      <c r="AE3871" s="33"/>
    </row>
    <row r="3872" spans="1:31" x14ac:dyDescent="0.2">
      <c r="A3872" s="90">
        <f t="shared" si="1205"/>
        <v>43897</v>
      </c>
      <c r="B3872" s="2">
        <f t="shared" si="1200"/>
        <v>359554.18933639</v>
      </c>
      <c r="C3872" s="2">
        <f t="shared" si="1198"/>
        <v>329768.81678117992</v>
      </c>
      <c r="D3872" s="47">
        <f t="shared" si="1206"/>
        <v>43872</v>
      </c>
      <c r="E3872" s="3">
        <f t="shared" si="1196"/>
        <v>0</v>
      </c>
      <c r="F3872" s="4">
        <f t="shared" si="1213"/>
        <v>26</v>
      </c>
      <c r="G3872" s="4">
        <f t="shared" si="1211"/>
        <v>29</v>
      </c>
      <c r="H3872" s="2">
        <f t="shared" si="1207"/>
        <v>1</v>
      </c>
      <c r="I3872" s="2">
        <f t="shared" si="1208"/>
        <v>1.07934741</v>
      </c>
      <c r="J3872" s="2">
        <f t="shared" si="1201"/>
        <v>1.07934741</v>
      </c>
      <c r="K3872" s="2">
        <f t="shared" si="1202"/>
        <v>355935.11829153</v>
      </c>
      <c r="L3872" s="1">
        <f t="shared" si="1209"/>
        <v>0</v>
      </c>
      <c r="M3872" s="3">
        <f t="shared" si="1197"/>
        <v>0</v>
      </c>
      <c r="N3872" s="2">
        <f t="shared" si="1203"/>
        <v>0</v>
      </c>
      <c r="O3872" s="18">
        <f t="shared" si="1210"/>
        <v>0.14499999999999999</v>
      </c>
      <c r="P3872" s="8">
        <f t="shared" si="1214"/>
        <v>1.010167783</v>
      </c>
      <c r="Q3872" s="2">
        <f t="shared" si="1212"/>
        <v>3619.0710448599998</v>
      </c>
      <c r="R3872" s="2">
        <f t="shared" si="1204"/>
        <v>3619.0710448599998</v>
      </c>
      <c r="S3872" s="9" t="s">
        <v>56</v>
      </c>
      <c r="T3872" s="47">
        <f t="shared" si="1199"/>
        <v>43900</v>
      </c>
      <c r="AE3872" s="33"/>
    </row>
    <row r="3873" spans="1:31" x14ac:dyDescent="0.2">
      <c r="A3873" s="90">
        <f t="shared" si="1205"/>
        <v>43898</v>
      </c>
      <c r="B3873" s="2">
        <f t="shared" si="1200"/>
        <v>359694.11668570997</v>
      </c>
      <c r="C3873" s="2">
        <f t="shared" si="1198"/>
        <v>329768.81678117992</v>
      </c>
      <c r="D3873" s="47">
        <f t="shared" si="1206"/>
        <v>43872</v>
      </c>
      <c r="E3873" s="3">
        <f t="shared" si="1196"/>
        <v>0</v>
      </c>
      <c r="F3873" s="4">
        <f t="shared" si="1213"/>
        <v>27</v>
      </c>
      <c r="G3873" s="4">
        <f t="shared" si="1211"/>
        <v>29</v>
      </c>
      <c r="H3873" s="2">
        <f t="shared" si="1207"/>
        <v>1</v>
      </c>
      <c r="I3873" s="2">
        <f t="shared" si="1208"/>
        <v>1.07934741</v>
      </c>
      <c r="J3873" s="2">
        <f t="shared" si="1201"/>
        <v>1.07934741</v>
      </c>
      <c r="K3873" s="2">
        <f t="shared" si="1202"/>
        <v>355935.11829153</v>
      </c>
      <c r="L3873" s="1">
        <f t="shared" si="1209"/>
        <v>0</v>
      </c>
      <c r="M3873" s="3">
        <f t="shared" si="1197"/>
        <v>0</v>
      </c>
      <c r="N3873" s="2">
        <f t="shared" si="1203"/>
        <v>0</v>
      </c>
      <c r="O3873" s="18">
        <f t="shared" si="1210"/>
        <v>0.14499999999999999</v>
      </c>
      <c r="P3873" s="8">
        <f t="shared" si="1214"/>
        <v>1.0105609090000001</v>
      </c>
      <c r="Q3873" s="2">
        <f t="shared" si="1212"/>
        <v>3758.9983941800001</v>
      </c>
      <c r="R3873" s="2">
        <f t="shared" si="1204"/>
        <v>3758.9983941800001</v>
      </c>
      <c r="S3873" s="9" t="s">
        <v>56</v>
      </c>
      <c r="T3873" s="47">
        <f t="shared" si="1199"/>
        <v>43900</v>
      </c>
      <c r="AE3873" s="33"/>
    </row>
    <row r="3874" spans="1:31" x14ac:dyDescent="0.2">
      <c r="A3874" s="90">
        <f t="shared" si="1205"/>
        <v>43899</v>
      </c>
      <c r="B3874" s="2">
        <f t="shared" si="1200"/>
        <v>359834.09884902998</v>
      </c>
      <c r="C3874" s="2">
        <f t="shared" si="1198"/>
        <v>329768.81678117992</v>
      </c>
      <c r="D3874" s="47">
        <f t="shared" si="1206"/>
        <v>43872</v>
      </c>
      <c r="E3874" s="3">
        <f t="shared" si="1196"/>
        <v>0</v>
      </c>
      <c r="F3874" s="4">
        <f t="shared" si="1213"/>
        <v>28</v>
      </c>
      <c r="G3874" s="4">
        <f t="shared" si="1211"/>
        <v>29</v>
      </c>
      <c r="H3874" s="2">
        <f t="shared" si="1207"/>
        <v>1</v>
      </c>
      <c r="I3874" s="2">
        <f t="shared" si="1208"/>
        <v>1.07934741</v>
      </c>
      <c r="J3874" s="2">
        <f t="shared" si="1201"/>
        <v>1.07934741</v>
      </c>
      <c r="K3874" s="2">
        <f t="shared" si="1202"/>
        <v>355935.11829153</v>
      </c>
      <c r="L3874" s="1">
        <f t="shared" si="1209"/>
        <v>0</v>
      </c>
      <c r="M3874" s="3">
        <f t="shared" si="1197"/>
        <v>0</v>
      </c>
      <c r="N3874" s="2">
        <f t="shared" si="1203"/>
        <v>0</v>
      </c>
      <c r="O3874" s="18">
        <f t="shared" si="1210"/>
        <v>0.14499999999999999</v>
      </c>
      <c r="P3874" s="8">
        <f t="shared" si="1214"/>
        <v>1.010954189</v>
      </c>
      <c r="Q3874" s="2">
        <f t="shared" si="1212"/>
        <v>3898.9805575</v>
      </c>
      <c r="R3874" s="2">
        <f t="shared" si="1204"/>
        <v>3898.9805575</v>
      </c>
      <c r="S3874" s="9" t="s">
        <v>56</v>
      </c>
      <c r="T3874" s="47">
        <f t="shared" si="1199"/>
        <v>43900</v>
      </c>
      <c r="AE3874" s="33"/>
    </row>
    <row r="3875" spans="1:31" x14ac:dyDescent="0.2">
      <c r="A3875" s="90">
        <f t="shared" si="1205"/>
        <v>43900</v>
      </c>
      <c r="B3875" s="2">
        <f t="shared" si="1200"/>
        <v>359974.13511449</v>
      </c>
      <c r="C3875" s="2">
        <f t="shared" si="1198"/>
        <v>329768.81678117992</v>
      </c>
      <c r="D3875" s="47">
        <f t="shared" si="1206"/>
        <v>43872</v>
      </c>
      <c r="E3875" s="3">
        <f t="shared" si="1196"/>
        <v>0</v>
      </c>
      <c r="F3875" s="4">
        <f t="shared" si="1213"/>
        <v>29</v>
      </c>
      <c r="G3875" s="4">
        <f t="shared" si="1211"/>
        <v>29</v>
      </c>
      <c r="H3875" s="2">
        <f t="shared" si="1207"/>
        <v>1</v>
      </c>
      <c r="I3875" s="2">
        <f t="shared" si="1208"/>
        <v>1.07934741</v>
      </c>
      <c r="J3875" s="2">
        <f t="shared" si="1201"/>
        <v>1.07934741</v>
      </c>
      <c r="K3875" s="2">
        <f t="shared" si="1202"/>
        <v>355935.11829153</v>
      </c>
      <c r="L3875" s="1">
        <f t="shared" si="1209"/>
        <v>127</v>
      </c>
      <c r="M3875" s="3">
        <f t="shared" si="1197"/>
        <v>0</v>
      </c>
      <c r="N3875" s="2">
        <f t="shared" si="1203"/>
        <v>0</v>
      </c>
      <c r="O3875" s="18">
        <f t="shared" si="1210"/>
        <v>0.14499999999999999</v>
      </c>
      <c r="P3875" s="8">
        <f t="shared" si="1214"/>
        <v>1.0113476210000001</v>
      </c>
      <c r="Q3875" s="2">
        <f t="shared" si="1212"/>
        <v>4039.0168229599999</v>
      </c>
      <c r="R3875" s="2">
        <f t="shared" si="1204"/>
        <v>4039.0168229599999</v>
      </c>
      <c r="S3875" s="9" t="s">
        <v>56</v>
      </c>
      <c r="T3875" s="47">
        <f t="shared" si="1199"/>
        <v>43900</v>
      </c>
      <c r="AE3875" s="33"/>
    </row>
    <row r="3876" spans="1:31" x14ac:dyDescent="0.2">
      <c r="A3876" s="90">
        <f t="shared" si="1205"/>
        <v>43901</v>
      </c>
      <c r="B3876" s="2">
        <f t="shared" si="1200"/>
        <v>360105.18621819001</v>
      </c>
      <c r="C3876" s="2">
        <f t="shared" si="1198"/>
        <v>333510.90833162994</v>
      </c>
      <c r="D3876" s="47">
        <f t="shared" si="1206"/>
        <v>43901</v>
      </c>
      <c r="E3876" s="3">
        <f t="shared" si="1196"/>
        <v>0</v>
      </c>
      <c r="F3876" s="4">
        <f t="shared" si="1213"/>
        <v>1</v>
      </c>
      <c r="G3876" s="4">
        <f t="shared" si="1211"/>
        <v>31</v>
      </c>
      <c r="H3876" s="2">
        <f t="shared" si="1207"/>
        <v>1</v>
      </c>
      <c r="I3876" s="2">
        <f t="shared" si="1208"/>
        <v>1.07934741</v>
      </c>
      <c r="J3876" s="2">
        <f t="shared" si="1201"/>
        <v>1.07934741</v>
      </c>
      <c r="K3876" s="2">
        <f t="shared" si="1202"/>
        <v>359974.13511449</v>
      </c>
      <c r="L3876" s="1">
        <f t="shared" si="1209"/>
        <v>0</v>
      </c>
      <c r="M3876" s="3">
        <f t="shared" si="1197"/>
        <v>0</v>
      </c>
      <c r="N3876" s="2">
        <f t="shared" si="1203"/>
        <v>0</v>
      </c>
      <c r="O3876" s="18">
        <f t="shared" si="1210"/>
        <v>0.14499999999999999</v>
      </c>
      <c r="P3876" s="8">
        <f t="shared" si="1214"/>
        <v>1.0003640570000001</v>
      </c>
      <c r="Q3876" s="2">
        <f t="shared" si="1212"/>
        <v>131.0511037</v>
      </c>
      <c r="R3876" s="2">
        <f t="shared" si="1204"/>
        <v>131.0511037</v>
      </c>
      <c r="S3876" s="9" t="s">
        <v>56</v>
      </c>
      <c r="T3876" s="47">
        <f t="shared" si="1199"/>
        <v>43931</v>
      </c>
      <c r="AE3876" s="33"/>
    </row>
    <row r="3877" spans="1:31" x14ac:dyDescent="0.2">
      <c r="A3877" s="90">
        <f t="shared" si="1205"/>
        <v>43902</v>
      </c>
      <c r="B3877" s="2">
        <f t="shared" si="1200"/>
        <v>360236.28519845998</v>
      </c>
      <c r="C3877" s="2">
        <f t="shared" si="1198"/>
        <v>333510.90833162994</v>
      </c>
      <c r="D3877" s="47">
        <f t="shared" si="1206"/>
        <v>43901</v>
      </c>
      <c r="E3877" s="3">
        <f t="shared" si="1196"/>
        <v>0</v>
      </c>
      <c r="F3877" s="4">
        <f t="shared" si="1213"/>
        <v>2</v>
      </c>
      <c r="G3877" s="4">
        <f t="shared" si="1211"/>
        <v>31</v>
      </c>
      <c r="H3877" s="2">
        <f t="shared" si="1207"/>
        <v>1</v>
      </c>
      <c r="I3877" s="2">
        <f t="shared" si="1208"/>
        <v>1.07934741</v>
      </c>
      <c r="J3877" s="2">
        <f t="shared" si="1201"/>
        <v>1.07934741</v>
      </c>
      <c r="K3877" s="2">
        <f t="shared" si="1202"/>
        <v>359974.13511449</v>
      </c>
      <c r="L3877" s="1">
        <f t="shared" si="1209"/>
        <v>0</v>
      </c>
      <c r="M3877" s="3">
        <f t="shared" si="1197"/>
        <v>0</v>
      </c>
      <c r="N3877" s="2">
        <f t="shared" si="1203"/>
        <v>0</v>
      </c>
      <c r="O3877" s="18">
        <f t="shared" si="1210"/>
        <v>0.14499999999999999</v>
      </c>
      <c r="P3877" s="8">
        <f t="shared" si="1214"/>
        <v>1.0007282470000001</v>
      </c>
      <c r="Q3877" s="2">
        <f t="shared" si="1212"/>
        <v>262.15008397000003</v>
      </c>
      <c r="R3877" s="2">
        <f t="shared" si="1204"/>
        <v>262.15008397000003</v>
      </c>
      <c r="S3877" s="9" t="s">
        <v>56</v>
      </c>
      <c r="T3877" s="47">
        <f t="shared" si="1199"/>
        <v>43931</v>
      </c>
      <c r="AE3877" s="33"/>
    </row>
    <row r="3878" spans="1:31" x14ac:dyDescent="0.2">
      <c r="A3878" s="90">
        <f t="shared" si="1205"/>
        <v>43903</v>
      </c>
      <c r="B3878" s="2">
        <f t="shared" si="1200"/>
        <v>360367.43169530999</v>
      </c>
      <c r="C3878" s="2">
        <f t="shared" si="1198"/>
        <v>333510.90833162994</v>
      </c>
      <c r="D3878" s="47">
        <f t="shared" si="1206"/>
        <v>43901</v>
      </c>
      <c r="E3878" s="3">
        <f t="shared" si="1196"/>
        <v>0</v>
      </c>
      <c r="F3878" s="4">
        <f t="shared" si="1213"/>
        <v>3</v>
      </c>
      <c r="G3878" s="4">
        <f t="shared" si="1211"/>
        <v>31</v>
      </c>
      <c r="H3878" s="2">
        <f t="shared" si="1207"/>
        <v>1</v>
      </c>
      <c r="I3878" s="2">
        <f t="shared" si="1208"/>
        <v>1.07934741</v>
      </c>
      <c r="J3878" s="2">
        <f t="shared" si="1201"/>
        <v>1.07934741</v>
      </c>
      <c r="K3878" s="2">
        <f t="shared" si="1202"/>
        <v>359974.13511449</v>
      </c>
      <c r="L3878" s="1">
        <f t="shared" si="1209"/>
        <v>0</v>
      </c>
      <c r="M3878" s="3">
        <f t="shared" si="1197"/>
        <v>0</v>
      </c>
      <c r="N3878" s="2">
        <f t="shared" si="1203"/>
        <v>0</v>
      </c>
      <c r="O3878" s="18">
        <f t="shared" si="1210"/>
        <v>0.14499999999999999</v>
      </c>
      <c r="P3878" s="8">
        <f t="shared" si="1214"/>
        <v>1.0010925690000001</v>
      </c>
      <c r="Q3878" s="2">
        <f t="shared" si="1212"/>
        <v>393.29658081999997</v>
      </c>
      <c r="R3878" s="2">
        <f t="shared" si="1204"/>
        <v>393.29658081999997</v>
      </c>
      <c r="S3878" s="9" t="s">
        <v>56</v>
      </c>
      <c r="T3878" s="47">
        <f t="shared" si="1199"/>
        <v>43931</v>
      </c>
      <c r="AE3878" s="33"/>
    </row>
    <row r="3879" spans="1:31" x14ac:dyDescent="0.2">
      <c r="A3879" s="90">
        <f t="shared" si="1205"/>
        <v>43904</v>
      </c>
      <c r="B3879" s="2">
        <f t="shared" si="1200"/>
        <v>360498.62606873002</v>
      </c>
      <c r="C3879" s="2">
        <f t="shared" si="1198"/>
        <v>333510.90833162994</v>
      </c>
      <c r="D3879" s="47">
        <f t="shared" si="1206"/>
        <v>43901</v>
      </c>
      <c r="E3879" s="3">
        <f t="shared" si="1196"/>
        <v>0</v>
      </c>
      <c r="F3879" s="4">
        <f t="shared" si="1213"/>
        <v>4</v>
      </c>
      <c r="G3879" s="4">
        <f t="shared" si="1211"/>
        <v>31</v>
      </c>
      <c r="H3879" s="2">
        <f t="shared" si="1207"/>
        <v>1</v>
      </c>
      <c r="I3879" s="2">
        <f t="shared" si="1208"/>
        <v>1.07934741</v>
      </c>
      <c r="J3879" s="2">
        <f t="shared" si="1201"/>
        <v>1.07934741</v>
      </c>
      <c r="K3879" s="2">
        <f t="shared" si="1202"/>
        <v>359974.13511449</v>
      </c>
      <c r="L3879" s="1">
        <f t="shared" si="1209"/>
        <v>0</v>
      </c>
      <c r="M3879" s="3">
        <f t="shared" si="1197"/>
        <v>0</v>
      </c>
      <c r="N3879" s="2">
        <f t="shared" si="1203"/>
        <v>0</v>
      </c>
      <c r="O3879" s="18">
        <f t="shared" si="1210"/>
        <v>0.14499999999999999</v>
      </c>
      <c r="P3879" s="8">
        <f t="shared" si="1214"/>
        <v>1.001457024</v>
      </c>
      <c r="Q3879" s="2">
        <f t="shared" si="1212"/>
        <v>524.49095423999995</v>
      </c>
      <c r="R3879" s="2">
        <f t="shared" si="1204"/>
        <v>524.49095423999995</v>
      </c>
      <c r="S3879" s="9" t="s">
        <v>56</v>
      </c>
      <c r="T3879" s="47">
        <f t="shared" si="1199"/>
        <v>43931</v>
      </c>
      <c r="AE3879" s="33"/>
    </row>
    <row r="3880" spans="1:31" x14ac:dyDescent="0.2">
      <c r="A3880" s="90">
        <f t="shared" si="1205"/>
        <v>43905</v>
      </c>
      <c r="B3880" s="2">
        <f t="shared" si="1200"/>
        <v>360629.8683187</v>
      </c>
      <c r="C3880" s="2">
        <f t="shared" si="1198"/>
        <v>333510.90833162994</v>
      </c>
      <c r="D3880" s="47">
        <f t="shared" si="1206"/>
        <v>43901</v>
      </c>
      <c r="E3880" s="3">
        <f t="shared" si="1196"/>
        <v>0</v>
      </c>
      <c r="F3880" s="4">
        <f t="shared" si="1213"/>
        <v>5</v>
      </c>
      <c r="G3880" s="4">
        <f t="shared" si="1211"/>
        <v>31</v>
      </c>
      <c r="H3880" s="2">
        <f t="shared" si="1207"/>
        <v>1</v>
      </c>
      <c r="I3880" s="2">
        <f t="shared" si="1208"/>
        <v>1.07934741</v>
      </c>
      <c r="J3880" s="2">
        <f t="shared" si="1201"/>
        <v>1.07934741</v>
      </c>
      <c r="K3880" s="2">
        <f t="shared" si="1202"/>
        <v>359974.13511449</v>
      </c>
      <c r="L3880" s="1">
        <f t="shared" si="1209"/>
        <v>0</v>
      </c>
      <c r="M3880" s="3">
        <f t="shared" si="1197"/>
        <v>0</v>
      </c>
      <c r="N3880" s="2">
        <f t="shared" si="1203"/>
        <v>0</v>
      </c>
      <c r="O3880" s="18">
        <f t="shared" si="1210"/>
        <v>0.14499999999999999</v>
      </c>
      <c r="P3880" s="8">
        <f t="shared" si="1214"/>
        <v>1.0018216120000001</v>
      </c>
      <c r="Q3880" s="2">
        <f t="shared" si="1212"/>
        <v>655.73320421000005</v>
      </c>
      <c r="R3880" s="2">
        <f t="shared" si="1204"/>
        <v>655.73320421000005</v>
      </c>
      <c r="S3880" s="9" t="s">
        <v>56</v>
      </c>
      <c r="T3880" s="47">
        <f t="shared" si="1199"/>
        <v>43931</v>
      </c>
      <c r="AE3880" s="33"/>
    </row>
    <row r="3881" spans="1:31" x14ac:dyDescent="0.2">
      <c r="A3881" s="90">
        <f t="shared" si="1205"/>
        <v>43906</v>
      </c>
      <c r="B3881" s="2">
        <f t="shared" si="1200"/>
        <v>360761.15808526002</v>
      </c>
      <c r="C3881" s="2">
        <f t="shared" si="1198"/>
        <v>333510.90833162994</v>
      </c>
      <c r="D3881" s="47">
        <f t="shared" si="1206"/>
        <v>43901</v>
      </c>
      <c r="E3881" s="3">
        <f t="shared" si="1196"/>
        <v>0</v>
      </c>
      <c r="F3881" s="4">
        <f t="shared" si="1213"/>
        <v>6</v>
      </c>
      <c r="G3881" s="4">
        <f t="shared" si="1211"/>
        <v>31</v>
      </c>
      <c r="H3881" s="2">
        <f t="shared" si="1207"/>
        <v>1</v>
      </c>
      <c r="I3881" s="2">
        <f t="shared" si="1208"/>
        <v>1.07934741</v>
      </c>
      <c r="J3881" s="2">
        <f t="shared" si="1201"/>
        <v>1.07934741</v>
      </c>
      <c r="K3881" s="2">
        <f t="shared" si="1202"/>
        <v>359974.13511449</v>
      </c>
      <c r="L3881" s="1">
        <f t="shared" si="1209"/>
        <v>0</v>
      </c>
      <c r="M3881" s="3">
        <f t="shared" si="1197"/>
        <v>0</v>
      </c>
      <c r="N3881" s="2">
        <f t="shared" si="1203"/>
        <v>0</v>
      </c>
      <c r="O3881" s="18">
        <f t="shared" si="1210"/>
        <v>0.14499999999999999</v>
      </c>
      <c r="P3881" s="8">
        <f t="shared" si="1214"/>
        <v>1.002186332</v>
      </c>
      <c r="Q3881" s="2">
        <f t="shared" si="1212"/>
        <v>787.02297077000003</v>
      </c>
      <c r="R3881" s="2">
        <f t="shared" si="1204"/>
        <v>787.02297077000003</v>
      </c>
      <c r="S3881" s="9" t="s">
        <v>56</v>
      </c>
      <c r="T3881" s="47">
        <f t="shared" si="1199"/>
        <v>43931</v>
      </c>
      <c r="AE3881" s="33"/>
    </row>
    <row r="3882" spans="1:31" x14ac:dyDescent="0.2">
      <c r="A3882" s="90">
        <f t="shared" si="1205"/>
        <v>43907</v>
      </c>
      <c r="B3882" s="2">
        <f t="shared" si="1200"/>
        <v>360892.49572837999</v>
      </c>
      <c r="C3882" s="2">
        <f t="shared" si="1198"/>
        <v>333510.90833162994</v>
      </c>
      <c r="D3882" s="47">
        <f t="shared" si="1206"/>
        <v>43901</v>
      </c>
      <c r="E3882" s="3">
        <f t="shared" si="1196"/>
        <v>0</v>
      </c>
      <c r="F3882" s="4">
        <f t="shared" si="1213"/>
        <v>7</v>
      </c>
      <c r="G3882" s="4">
        <f t="shared" si="1211"/>
        <v>31</v>
      </c>
      <c r="H3882" s="2">
        <f t="shared" si="1207"/>
        <v>1</v>
      </c>
      <c r="I3882" s="2">
        <f t="shared" si="1208"/>
        <v>1.07934741</v>
      </c>
      <c r="J3882" s="2">
        <f t="shared" si="1201"/>
        <v>1.07934741</v>
      </c>
      <c r="K3882" s="2">
        <f t="shared" si="1202"/>
        <v>359974.13511449</v>
      </c>
      <c r="L3882" s="1">
        <f t="shared" si="1209"/>
        <v>0</v>
      </c>
      <c r="M3882" s="3">
        <f t="shared" si="1197"/>
        <v>0</v>
      </c>
      <c r="N3882" s="2">
        <f t="shared" si="1203"/>
        <v>0</v>
      </c>
      <c r="O3882" s="18">
        <f t="shared" si="1210"/>
        <v>0.14499999999999999</v>
      </c>
      <c r="P3882" s="8">
        <f t="shared" si="1214"/>
        <v>1.002551185</v>
      </c>
      <c r="Q3882" s="2">
        <f t="shared" si="1212"/>
        <v>918.36061388999997</v>
      </c>
      <c r="R3882" s="2">
        <f t="shared" si="1204"/>
        <v>918.36061388999997</v>
      </c>
      <c r="S3882" s="9" t="s">
        <v>56</v>
      </c>
      <c r="T3882" s="47">
        <f t="shared" si="1199"/>
        <v>43931</v>
      </c>
      <c r="AE3882" s="33"/>
    </row>
    <row r="3883" spans="1:31" x14ac:dyDescent="0.2">
      <c r="A3883" s="90">
        <f t="shared" si="1205"/>
        <v>43908</v>
      </c>
      <c r="B3883" s="2">
        <f t="shared" si="1200"/>
        <v>361023.88124805997</v>
      </c>
      <c r="C3883" s="2">
        <f t="shared" si="1198"/>
        <v>333510.90833162994</v>
      </c>
      <c r="D3883" s="47">
        <f t="shared" si="1206"/>
        <v>43901</v>
      </c>
      <c r="E3883" s="3">
        <f t="shared" ref="E3883:E3946" si="1215">IF(DAY(A3882)=$E$2,VLOOKUP(A3882,$AF$10:$AG$315,2),E3882)</f>
        <v>0</v>
      </c>
      <c r="F3883" s="4">
        <f t="shared" si="1213"/>
        <v>8</v>
      </c>
      <c r="G3883" s="4">
        <f t="shared" si="1211"/>
        <v>31</v>
      </c>
      <c r="H3883" s="2">
        <f t="shared" si="1207"/>
        <v>1</v>
      </c>
      <c r="I3883" s="2">
        <f t="shared" si="1208"/>
        <v>1.07934741</v>
      </c>
      <c r="J3883" s="2">
        <f t="shared" si="1201"/>
        <v>1.07934741</v>
      </c>
      <c r="K3883" s="2">
        <f t="shared" si="1202"/>
        <v>359974.13511449</v>
      </c>
      <c r="L3883" s="1">
        <f t="shared" si="1209"/>
        <v>0</v>
      </c>
      <c r="M3883" s="3">
        <f t="shared" si="1197"/>
        <v>0</v>
      </c>
      <c r="N3883" s="2">
        <f t="shared" si="1203"/>
        <v>0</v>
      </c>
      <c r="O3883" s="18">
        <f t="shared" si="1210"/>
        <v>0.14499999999999999</v>
      </c>
      <c r="P3883" s="8">
        <f t="shared" si="1214"/>
        <v>1.0029161710000001</v>
      </c>
      <c r="Q3883" s="2">
        <f t="shared" si="1212"/>
        <v>1049.74613357</v>
      </c>
      <c r="R3883" s="2">
        <f t="shared" si="1204"/>
        <v>1049.74613357</v>
      </c>
      <c r="S3883" s="9" t="s">
        <v>56</v>
      </c>
      <c r="T3883" s="47">
        <f t="shared" si="1199"/>
        <v>43931</v>
      </c>
      <c r="AE3883" s="33"/>
    </row>
    <row r="3884" spans="1:31" x14ac:dyDescent="0.2">
      <c r="A3884" s="90">
        <f t="shared" si="1205"/>
        <v>43909</v>
      </c>
      <c r="B3884" s="2">
        <f t="shared" si="1200"/>
        <v>361155.31464429002</v>
      </c>
      <c r="C3884" s="2">
        <f t="shared" si="1198"/>
        <v>333510.90833162994</v>
      </c>
      <c r="D3884" s="47">
        <f t="shared" si="1206"/>
        <v>43901</v>
      </c>
      <c r="E3884" s="3">
        <f t="shared" si="1215"/>
        <v>0</v>
      </c>
      <c r="F3884" s="4">
        <f t="shared" si="1213"/>
        <v>9</v>
      </c>
      <c r="G3884" s="4">
        <f t="shared" si="1211"/>
        <v>31</v>
      </c>
      <c r="H3884" s="2">
        <f t="shared" si="1207"/>
        <v>1</v>
      </c>
      <c r="I3884" s="2">
        <f t="shared" si="1208"/>
        <v>1.07934741</v>
      </c>
      <c r="J3884" s="2">
        <f t="shared" si="1201"/>
        <v>1.07934741</v>
      </c>
      <c r="K3884" s="2">
        <f t="shared" si="1202"/>
        <v>359974.13511449</v>
      </c>
      <c r="L3884" s="1">
        <f t="shared" si="1209"/>
        <v>0</v>
      </c>
      <c r="M3884" s="3">
        <f t="shared" si="1197"/>
        <v>0</v>
      </c>
      <c r="N3884" s="2">
        <f t="shared" si="1203"/>
        <v>0</v>
      </c>
      <c r="O3884" s="18">
        <f t="shared" si="1210"/>
        <v>0.14499999999999999</v>
      </c>
      <c r="P3884" s="8">
        <f t="shared" si="1214"/>
        <v>1.0032812900000001</v>
      </c>
      <c r="Q3884" s="2">
        <f t="shared" si="1212"/>
        <v>1181.1795298</v>
      </c>
      <c r="R3884" s="2">
        <f t="shared" si="1204"/>
        <v>1181.1795298</v>
      </c>
      <c r="S3884" s="9" t="s">
        <v>56</v>
      </c>
      <c r="T3884" s="47">
        <f t="shared" si="1199"/>
        <v>43931</v>
      </c>
      <c r="AE3884" s="33"/>
    </row>
    <row r="3885" spans="1:31" x14ac:dyDescent="0.2">
      <c r="A3885" s="90">
        <f t="shared" si="1205"/>
        <v>43910</v>
      </c>
      <c r="B3885" s="2">
        <f t="shared" si="1200"/>
        <v>361286.79591708997</v>
      </c>
      <c r="C3885" s="2">
        <f t="shared" si="1198"/>
        <v>333510.90833162994</v>
      </c>
      <c r="D3885" s="47">
        <f t="shared" si="1206"/>
        <v>43901</v>
      </c>
      <c r="E3885" s="3">
        <f t="shared" si="1215"/>
        <v>0</v>
      </c>
      <c r="F3885" s="4">
        <f t="shared" si="1213"/>
        <v>10</v>
      </c>
      <c r="G3885" s="4">
        <f t="shared" si="1211"/>
        <v>31</v>
      </c>
      <c r="H3885" s="2">
        <f t="shared" si="1207"/>
        <v>1</v>
      </c>
      <c r="I3885" s="2">
        <f t="shared" si="1208"/>
        <v>1.07934741</v>
      </c>
      <c r="J3885" s="2">
        <f t="shared" si="1201"/>
        <v>1.07934741</v>
      </c>
      <c r="K3885" s="2">
        <f t="shared" si="1202"/>
        <v>359974.13511449</v>
      </c>
      <c r="L3885" s="1">
        <f t="shared" si="1209"/>
        <v>0</v>
      </c>
      <c r="M3885" s="3">
        <f t="shared" si="1197"/>
        <v>0</v>
      </c>
      <c r="N3885" s="2">
        <f t="shared" si="1203"/>
        <v>0</v>
      </c>
      <c r="O3885" s="18">
        <f t="shared" si="1210"/>
        <v>0.14499999999999999</v>
      </c>
      <c r="P3885" s="8">
        <f t="shared" si="1214"/>
        <v>1.003646542</v>
      </c>
      <c r="Q3885" s="2">
        <f t="shared" si="1212"/>
        <v>1312.6608025999999</v>
      </c>
      <c r="R3885" s="2">
        <f t="shared" si="1204"/>
        <v>1312.6608025999999</v>
      </c>
      <c r="S3885" s="9" t="s">
        <v>56</v>
      </c>
      <c r="T3885" s="47">
        <f t="shared" si="1199"/>
        <v>43931</v>
      </c>
      <c r="AE3885" s="33"/>
    </row>
    <row r="3886" spans="1:31" x14ac:dyDescent="0.2">
      <c r="A3886" s="90">
        <f t="shared" si="1205"/>
        <v>43911</v>
      </c>
      <c r="B3886" s="2">
        <f t="shared" si="1200"/>
        <v>361418.32506644999</v>
      </c>
      <c r="C3886" s="2">
        <f t="shared" si="1198"/>
        <v>333510.90833162994</v>
      </c>
      <c r="D3886" s="47">
        <f t="shared" si="1206"/>
        <v>43901</v>
      </c>
      <c r="E3886" s="3">
        <f t="shared" si="1215"/>
        <v>0</v>
      </c>
      <c r="F3886" s="4">
        <f t="shared" si="1213"/>
        <v>11</v>
      </c>
      <c r="G3886" s="4">
        <f t="shared" si="1211"/>
        <v>31</v>
      </c>
      <c r="H3886" s="2">
        <f t="shared" si="1207"/>
        <v>1</v>
      </c>
      <c r="I3886" s="2">
        <f t="shared" si="1208"/>
        <v>1.07934741</v>
      </c>
      <c r="J3886" s="2">
        <f t="shared" si="1201"/>
        <v>1.07934741</v>
      </c>
      <c r="K3886" s="2">
        <f t="shared" si="1202"/>
        <v>359974.13511449</v>
      </c>
      <c r="L3886" s="1">
        <f t="shared" si="1209"/>
        <v>0</v>
      </c>
      <c r="M3886" s="3">
        <f t="shared" si="1197"/>
        <v>0</v>
      </c>
      <c r="N3886" s="2">
        <f t="shared" si="1203"/>
        <v>0</v>
      </c>
      <c r="O3886" s="18">
        <f t="shared" si="1210"/>
        <v>0.14499999999999999</v>
      </c>
      <c r="P3886" s="8">
        <f t="shared" si="1214"/>
        <v>1.0040119270000001</v>
      </c>
      <c r="Q3886" s="2">
        <f t="shared" si="1212"/>
        <v>1444.1899519599999</v>
      </c>
      <c r="R3886" s="2">
        <f t="shared" si="1204"/>
        <v>1444.1899519599999</v>
      </c>
      <c r="S3886" s="9" t="s">
        <v>56</v>
      </c>
      <c r="T3886" s="47">
        <f t="shared" si="1199"/>
        <v>43931</v>
      </c>
      <c r="AE3886" s="33"/>
    </row>
    <row r="3887" spans="1:31" x14ac:dyDescent="0.2">
      <c r="A3887" s="90">
        <f t="shared" si="1205"/>
        <v>43912</v>
      </c>
      <c r="B3887" s="2">
        <f t="shared" si="1200"/>
        <v>361549.90209236997</v>
      </c>
      <c r="C3887" s="2">
        <f t="shared" si="1198"/>
        <v>333510.90833162994</v>
      </c>
      <c r="D3887" s="47">
        <f t="shared" si="1206"/>
        <v>43901</v>
      </c>
      <c r="E3887" s="3">
        <f t="shared" si="1215"/>
        <v>0</v>
      </c>
      <c r="F3887" s="4">
        <f t="shared" si="1213"/>
        <v>12</v>
      </c>
      <c r="G3887" s="4">
        <f t="shared" si="1211"/>
        <v>31</v>
      </c>
      <c r="H3887" s="2">
        <f t="shared" si="1207"/>
        <v>1</v>
      </c>
      <c r="I3887" s="2">
        <f t="shared" si="1208"/>
        <v>1.07934741</v>
      </c>
      <c r="J3887" s="2">
        <f t="shared" si="1201"/>
        <v>1.07934741</v>
      </c>
      <c r="K3887" s="2">
        <f t="shared" si="1202"/>
        <v>359974.13511449</v>
      </c>
      <c r="L3887" s="1">
        <f t="shared" si="1209"/>
        <v>0</v>
      </c>
      <c r="M3887" s="3">
        <f t="shared" si="1197"/>
        <v>0</v>
      </c>
      <c r="N3887" s="2">
        <f t="shared" si="1203"/>
        <v>0</v>
      </c>
      <c r="O3887" s="18">
        <f t="shared" si="1210"/>
        <v>0.14499999999999999</v>
      </c>
      <c r="P3887" s="8">
        <f t="shared" si="1214"/>
        <v>1.004377445</v>
      </c>
      <c r="Q3887" s="2">
        <f t="shared" si="1212"/>
        <v>1575.76697788</v>
      </c>
      <c r="R3887" s="2">
        <f t="shared" si="1204"/>
        <v>1575.76697788</v>
      </c>
      <c r="S3887" s="9" t="s">
        <v>56</v>
      </c>
      <c r="T3887" s="47">
        <f t="shared" si="1199"/>
        <v>43931</v>
      </c>
      <c r="AE3887" s="33"/>
    </row>
    <row r="3888" spans="1:31" x14ac:dyDescent="0.2">
      <c r="A3888" s="90">
        <f t="shared" si="1205"/>
        <v>43913</v>
      </c>
      <c r="B3888" s="2">
        <f t="shared" si="1200"/>
        <v>361681.52699485002</v>
      </c>
      <c r="C3888" s="2">
        <f t="shared" si="1198"/>
        <v>333510.90833162994</v>
      </c>
      <c r="D3888" s="47">
        <f t="shared" si="1206"/>
        <v>43901</v>
      </c>
      <c r="E3888" s="3">
        <f t="shared" si="1215"/>
        <v>0</v>
      </c>
      <c r="F3888" s="4">
        <f t="shared" si="1213"/>
        <v>13</v>
      </c>
      <c r="G3888" s="4">
        <f t="shared" si="1211"/>
        <v>31</v>
      </c>
      <c r="H3888" s="2">
        <f t="shared" si="1207"/>
        <v>1</v>
      </c>
      <c r="I3888" s="2">
        <f t="shared" si="1208"/>
        <v>1.07934741</v>
      </c>
      <c r="J3888" s="2">
        <f t="shared" si="1201"/>
        <v>1.07934741</v>
      </c>
      <c r="K3888" s="2">
        <f t="shared" si="1202"/>
        <v>359974.13511449</v>
      </c>
      <c r="L3888" s="1">
        <f t="shared" si="1209"/>
        <v>0</v>
      </c>
      <c r="M3888" s="3">
        <f t="shared" si="1197"/>
        <v>0</v>
      </c>
      <c r="N3888" s="2">
        <f t="shared" si="1203"/>
        <v>0</v>
      </c>
      <c r="O3888" s="18">
        <f t="shared" si="1210"/>
        <v>0.14499999999999999</v>
      </c>
      <c r="P3888" s="8">
        <f t="shared" si="1214"/>
        <v>1.0047430959999999</v>
      </c>
      <c r="Q3888" s="2">
        <f t="shared" si="1212"/>
        <v>1707.39188036</v>
      </c>
      <c r="R3888" s="2">
        <f t="shared" si="1204"/>
        <v>1707.39188036</v>
      </c>
      <c r="S3888" s="9" t="s">
        <v>56</v>
      </c>
      <c r="T3888" s="47">
        <f t="shared" si="1199"/>
        <v>43931</v>
      </c>
      <c r="AE3888" s="33"/>
    </row>
    <row r="3889" spans="1:31" x14ac:dyDescent="0.2">
      <c r="A3889" s="90">
        <f t="shared" si="1205"/>
        <v>43914</v>
      </c>
      <c r="B3889" s="2">
        <f t="shared" si="1200"/>
        <v>361813.19941390998</v>
      </c>
      <c r="C3889" s="2">
        <f t="shared" si="1198"/>
        <v>333510.90833162994</v>
      </c>
      <c r="D3889" s="47">
        <f t="shared" si="1206"/>
        <v>43901</v>
      </c>
      <c r="E3889" s="3">
        <f t="shared" si="1215"/>
        <v>0</v>
      </c>
      <c r="F3889" s="4">
        <f t="shared" si="1213"/>
        <v>14</v>
      </c>
      <c r="G3889" s="4">
        <f t="shared" si="1211"/>
        <v>31</v>
      </c>
      <c r="H3889" s="2">
        <f t="shared" si="1207"/>
        <v>1</v>
      </c>
      <c r="I3889" s="2">
        <f t="shared" si="1208"/>
        <v>1.07934741</v>
      </c>
      <c r="J3889" s="2">
        <f t="shared" si="1201"/>
        <v>1.07934741</v>
      </c>
      <c r="K3889" s="2">
        <f t="shared" si="1202"/>
        <v>359974.13511449</v>
      </c>
      <c r="L3889" s="1">
        <f t="shared" si="1209"/>
        <v>0</v>
      </c>
      <c r="M3889" s="3">
        <f t="shared" si="1197"/>
        <v>0</v>
      </c>
      <c r="N3889" s="2">
        <f t="shared" si="1203"/>
        <v>0</v>
      </c>
      <c r="O3889" s="18">
        <f t="shared" si="1210"/>
        <v>0.14499999999999999</v>
      </c>
      <c r="P3889" s="8">
        <f t="shared" si="1214"/>
        <v>1.005108879</v>
      </c>
      <c r="Q3889" s="2">
        <f t="shared" si="1212"/>
        <v>1839.06429942</v>
      </c>
      <c r="R3889" s="2">
        <f t="shared" si="1204"/>
        <v>1839.06429942</v>
      </c>
      <c r="S3889" s="9" t="s">
        <v>56</v>
      </c>
      <c r="T3889" s="47">
        <f t="shared" si="1199"/>
        <v>43931</v>
      </c>
      <c r="AE3889" s="33"/>
    </row>
    <row r="3890" spans="1:31" x14ac:dyDescent="0.2">
      <c r="A3890" s="90">
        <f t="shared" si="1205"/>
        <v>43915</v>
      </c>
      <c r="B3890" s="2">
        <f t="shared" si="1200"/>
        <v>361944.92042948998</v>
      </c>
      <c r="C3890" s="2">
        <f t="shared" si="1198"/>
        <v>333510.90833162994</v>
      </c>
      <c r="D3890" s="47">
        <f t="shared" si="1206"/>
        <v>43901</v>
      </c>
      <c r="E3890" s="3">
        <f t="shared" si="1215"/>
        <v>0</v>
      </c>
      <c r="F3890" s="4">
        <f t="shared" si="1213"/>
        <v>15</v>
      </c>
      <c r="G3890" s="4">
        <f t="shared" si="1211"/>
        <v>31</v>
      </c>
      <c r="H3890" s="2">
        <f t="shared" si="1207"/>
        <v>1</v>
      </c>
      <c r="I3890" s="2">
        <f t="shared" si="1208"/>
        <v>1.07934741</v>
      </c>
      <c r="J3890" s="2">
        <f t="shared" si="1201"/>
        <v>1.07934741</v>
      </c>
      <c r="K3890" s="2">
        <f t="shared" si="1202"/>
        <v>359974.13511449</v>
      </c>
      <c r="L3890" s="1">
        <f t="shared" si="1209"/>
        <v>0</v>
      </c>
      <c r="M3890" s="3">
        <f t="shared" si="1197"/>
        <v>0</v>
      </c>
      <c r="N3890" s="2">
        <f t="shared" si="1203"/>
        <v>0</v>
      </c>
      <c r="O3890" s="18">
        <f t="shared" si="1210"/>
        <v>0.14499999999999999</v>
      </c>
      <c r="P3890" s="8">
        <f t="shared" si="1214"/>
        <v>1.005474797</v>
      </c>
      <c r="Q3890" s="2">
        <f t="shared" si="1212"/>
        <v>1970.7853150000001</v>
      </c>
      <c r="R3890" s="2">
        <f t="shared" si="1204"/>
        <v>1970.7853150000001</v>
      </c>
      <c r="S3890" s="9" t="s">
        <v>56</v>
      </c>
      <c r="T3890" s="47">
        <f t="shared" si="1199"/>
        <v>43931</v>
      </c>
      <c r="AE3890" s="33"/>
    </row>
    <row r="3891" spans="1:31" x14ac:dyDescent="0.2">
      <c r="A3891" s="90">
        <f t="shared" si="1205"/>
        <v>43916</v>
      </c>
      <c r="B3891" s="2">
        <f t="shared" si="1200"/>
        <v>362076.68896165001</v>
      </c>
      <c r="C3891" s="2">
        <f t="shared" si="1198"/>
        <v>333510.90833162994</v>
      </c>
      <c r="D3891" s="47">
        <f t="shared" si="1206"/>
        <v>43901</v>
      </c>
      <c r="E3891" s="3">
        <f t="shared" si="1215"/>
        <v>0</v>
      </c>
      <c r="F3891" s="4">
        <f t="shared" si="1213"/>
        <v>16</v>
      </c>
      <c r="G3891" s="4">
        <f t="shared" si="1211"/>
        <v>31</v>
      </c>
      <c r="H3891" s="2">
        <f t="shared" si="1207"/>
        <v>1</v>
      </c>
      <c r="I3891" s="2">
        <f t="shared" si="1208"/>
        <v>1.07934741</v>
      </c>
      <c r="J3891" s="2">
        <f t="shared" si="1201"/>
        <v>1.07934741</v>
      </c>
      <c r="K3891" s="2">
        <f t="shared" si="1202"/>
        <v>359974.13511449</v>
      </c>
      <c r="L3891" s="1">
        <f t="shared" si="1209"/>
        <v>0</v>
      </c>
      <c r="M3891" s="3">
        <f t="shared" si="1197"/>
        <v>0</v>
      </c>
      <c r="N3891" s="2">
        <f t="shared" si="1203"/>
        <v>0</v>
      </c>
      <c r="O3891" s="18">
        <f t="shared" si="1210"/>
        <v>0.14499999999999999</v>
      </c>
      <c r="P3891" s="8">
        <f t="shared" si="1214"/>
        <v>1.005840847</v>
      </c>
      <c r="Q3891" s="2">
        <f t="shared" si="1212"/>
        <v>2102.5538471599998</v>
      </c>
      <c r="R3891" s="2">
        <f t="shared" si="1204"/>
        <v>2102.5538471599998</v>
      </c>
      <c r="S3891" s="9" t="s">
        <v>56</v>
      </c>
      <c r="T3891" s="47">
        <f t="shared" si="1199"/>
        <v>43931</v>
      </c>
      <c r="AE3891" s="33"/>
    </row>
    <row r="3892" spans="1:31" x14ac:dyDescent="0.2">
      <c r="A3892" s="90">
        <f t="shared" si="1205"/>
        <v>43917</v>
      </c>
      <c r="B3892" s="2">
        <f t="shared" si="1200"/>
        <v>362208.50573034002</v>
      </c>
      <c r="C3892" s="2">
        <f t="shared" si="1198"/>
        <v>333510.90833162994</v>
      </c>
      <c r="D3892" s="47">
        <f t="shared" si="1206"/>
        <v>43901</v>
      </c>
      <c r="E3892" s="3">
        <f t="shared" si="1215"/>
        <v>0</v>
      </c>
      <c r="F3892" s="4">
        <f t="shared" si="1213"/>
        <v>17</v>
      </c>
      <c r="G3892" s="4">
        <f t="shared" si="1211"/>
        <v>31</v>
      </c>
      <c r="H3892" s="2">
        <f t="shared" si="1207"/>
        <v>1</v>
      </c>
      <c r="I3892" s="2">
        <f t="shared" si="1208"/>
        <v>1.07934741</v>
      </c>
      <c r="J3892" s="2">
        <f t="shared" si="1201"/>
        <v>1.07934741</v>
      </c>
      <c r="K3892" s="2">
        <f t="shared" si="1202"/>
        <v>359974.13511449</v>
      </c>
      <c r="L3892" s="1">
        <f t="shared" si="1209"/>
        <v>0</v>
      </c>
      <c r="M3892" s="3">
        <f t="shared" si="1197"/>
        <v>0</v>
      </c>
      <c r="N3892" s="2">
        <f t="shared" si="1203"/>
        <v>0</v>
      </c>
      <c r="O3892" s="18">
        <f t="shared" si="1210"/>
        <v>0.14499999999999999</v>
      </c>
      <c r="P3892" s="8">
        <f t="shared" si="1214"/>
        <v>1.006207031</v>
      </c>
      <c r="Q3892" s="2">
        <f t="shared" si="1212"/>
        <v>2234.3706158499999</v>
      </c>
      <c r="R3892" s="2">
        <f t="shared" si="1204"/>
        <v>2234.3706158499999</v>
      </c>
      <c r="S3892" s="9" t="s">
        <v>56</v>
      </c>
      <c r="T3892" s="47">
        <f t="shared" si="1199"/>
        <v>43931</v>
      </c>
      <c r="AE3892" s="33"/>
    </row>
    <row r="3893" spans="1:31" x14ac:dyDescent="0.2">
      <c r="A3893" s="90">
        <f t="shared" si="1205"/>
        <v>43918</v>
      </c>
      <c r="B3893" s="2">
        <f t="shared" si="1200"/>
        <v>362340.37037558999</v>
      </c>
      <c r="C3893" s="2">
        <f t="shared" si="1198"/>
        <v>333510.90833162994</v>
      </c>
      <c r="D3893" s="47">
        <f t="shared" si="1206"/>
        <v>43901</v>
      </c>
      <c r="E3893" s="3">
        <f t="shared" si="1215"/>
        <v>0</v>
      </c>
      <c r="F3893" s="4">
        <f t="shared" si="1213"/>
        <v>18</v>
      </c>
      <c r="G3893" s="4">
        <f t="shared" si="1211"/>
        <v>31</v>
      </c>
      <c r="H3893" s="2">
        <f t="shared" si="1207"/>
        <v>1</v>
      </c>
      <c r="I3893" s="2">
        <f t="shared" si="1208"/>
        <v>1.07934741</v>
      </c>
      <c r="J3893" s="2">
        <f t="shared" si="1201"/>
        <v>1.07934741</v>
      </c>
      <c r="K3893" s="2">
        <f t="shared" si="1202"/>
        <v>359974.13511449</v>
      </c>
      <c r="L3893" s="1">
        <f t="shared" si="1209"/>
        <v>0</v>
      </c>
      <c r="M3893" s="3">
        <f t="shared" si="1197"/>
        <v>0</v>
      </c>
      <c r="N3893" s="2">
        <f t="shared" si="1203"/>
        <v>0</v>
      </c>
      <c r="O3893" s="18">
        <f t="shared" si="1210"/>
        <v>0.14499999999999999</v>
      </c>
      <c r="P3893" s="8">
        <f t="shared" si="1214"/>
        <v>1.0065733480000001</v>
      </c>
      <c r="Q3893" s="2">
        <f t="shared" si="1212"/>
        <v>2366.2352611000001</v>
      </c>
      <c r="R3893" s="2">
        <f t="shared" si="1204"/>
        <v>2366.2352611000001</v>
      </c>
      <c r="S3893" s="9" t="s">
        <v>56</v>
      </c>
      <c r="T3893" s="47">
        <f t="shared" si="1199"/>
        <v>43931</v>
      </c>
      <c r="AE3893" s="33"/>
    </row>
    <row r="3894" spans="1:31" x14ac:dyDescent="0.2">
      <c r="A3894" s="90">
        <f t="shared" si="1205"/>
        <v>43919</v>
      </c>
      <c r="B3894" s="2">
        <f t="shared" si="1200"/>
        <v>362472.28289739997</v>
      </c>
      <c r="C3894" s="2">
        <f t="shared" si="1198"/>
        <v>333510.90833162994</v>
      </c>
      <c r="D3894" s="47">
        <f t="shared" si="1206"/>
        <v>43901</v>
      </c>
      <c r="E3894" s="3">
        <f t="shared" si="1215"/>
        <v>0</v>
      </c>
      <c r="F3894" s="4">
        <f t="shared" si="1213"/>
        <v>19</v>
      </c>
      <c r="G3894" s="4">
        <f t="shared" si="1211"/>
        <v>31</v>
      </c>
      <c r="H3894" s="2">
        <f t="shared" si="1207"/>
        <v>1</v>
      </c>
      <c r="I3894" s="2">
        <f t="shared" si="1208"/>
        <v>1.07934741</v>
      </c>
      <c r="J3894" s="2">
        <f t="shared" si="1201"/>
        <v>1.07934741</v>
      </c>
      <c r="K3894" s="2">
        <f t="shared" si="1202"/>
        <v>359974.13511449</v>
      </c>
      <c r="L3894" s="1">
        <f t="shared" si="1209"/>
        <v>0</v>
      </c>
      <c r="M3894" s="3">
        <f t="shared" si="1197"/>
        <v>0</v>
      </c>
      <c r="N3894" s="2">
        <f t="shared" si="1203"/>
        <v>0</v>
      </c>
      <c r="O3894" s="18">
        <f t="shared" si="1210"/>
        <v>0.14499999999999999</v>
      </c>
      <c r="P3894" s="8">
        <f t="shared" si="1214"/>
        <v>1.0069397980000001</v>
      </c>
      <c r="Q3894" s="2">
        <f t="shared" si="1212"/>
        <v>2498.1477829099999</v>
      </c>
      <c r="R3894" s="2">
        <f t="shared" si="1204"/>
        <v>2498.1477829099999</v>
      </c>
      <c r="S3894" s="9" t="s">
        <v>56</v>
      </c>
      <c r="T3894" s="47">
        <f t="shared" si="1199"/>
        <v>43931</v>
      </c>
      <c r="AE3894" s="33"/>
    </row>
    <row r="3895" spans="1:31" x14ac:dyDescent="0.2">
      <c r="A3895" s="90">
        <f t="shared" si="1205"/>
        <v>43920</v>
      </c>
      <c r="B3895" s="2">
        <f t="shared" si="1200"/>
        <v>362604.24329577998</v>
      </c>
      <c r="C3895" s="2">
        <f t="shared" si="1198"/>
        <v>333510.90833162994</v>
      </c>
      <c r="D3895" s="47">
        <f t="shared" si="1206"/>
        <v>43901</v>
      </c>
      <c r="E3895" s="3">
        <f t="shared" si="1215"/>
        <v>0</v>
      </c>
      <c r="F3895" s="4">
        <f t="shared" si="1213"/>
        <v>20</v>
      </c>
      <c r="G3895" s="4">
        <f t="shared" si="1211"/>
        <v>31</v>
      </c>
      <c r="H3895" s="2">
        <f t="shared" si="1207"/>
        <v>1</v>
      </c>
      <c r="I3895" s="2">
        <f t="shared" si="1208"/>
        <v>1.07934741</v>
      </c>
      <c r="J3895" s="2">
        <f t="shared" si="1201"/>
        <v>1.07934741</v>
      </c>
      <c r="K3895" s="2">
        <f t="shared" si="1202"/>
        <v>359974.13511449</v>
      </c>
      <c r="L3895" s="1">
        <f t="shared" si="1209"/>
        <v>0</v>
      </c>
      <c r="M3895" s="3">
        <f t="shared" si="1197"/>
        <v>0</v>
      </c>
      <c r="N3895" s="2">
        <f t="shared" si="1203"/>
        <v>0</v>
      </c>
      <c r="O3895" s="18">
        <f t="shared" si="1210"/>
        <v>0.14499999999999999</v>
      </c>
      <c r="P3895" s="8">
        <f t="shared" si="1214"/>
        <v>1.007306381</v>
      </c>
      <c r="Q3895" s="2">
        <f t="shared" si="1212"/>
        <v>2630.1081812900002</v>
      </c>
      <c r="R3895" s="2">
        <f t="shared" si="1204"/>
        <v>2630.1081812900002</v>
      </c>
      <c r="S3895" s="9" t="s">
        <v>56</v>
      </c>
      <c r="T3895" s="47">
        <f t="shared" si="1199"/>
        <v>43931</v>
      </c>
      <c r="AE3895" s="33"/>
    </row>
    <row r="3896" spans="1:31" x14ac:dyDescent="0.2">
      <c r="A3896" s="90">
        <f t="shared" si="1205"/>
        <v>43921</v>
      </c>
      <c r="B3896" s="2">
        <f t="shared" si="1200"/>
        <v>362736.25229065999</v>
      </c>
      <c r="C3896" s="2">
        <f t="shared" si="1198"/>
        <v>333510.90833162994</v>
      </c>
      <c r="D3896" s="47">
        <f t="shared" si="1206"/>
        <v>43901</v>
      </c>
      <c r="E3896" s="3">
        <f t="shared" si="1215"/>
        <v>0</v>
      </c>
      <c r="F3896" s="4">
        <f t="shared" si="1213"/>
        <v>21</v>
      </c>
      <c r="G3896" s="4">
        <f t="shared" si="1211"/>
        <v>31</v>
      </c>
      <c r="H3896" s="2">
        <f t="shared" si="1207"/>
        <v>1</v>
      </c>
      <c r="I3896" s="2">
        <f t="shared" si="1208"/>
        <v>1.07934741</v>
      </c>
      <c r="J3896" s="2">
        <f t="shared" si="1201"/>
        <v>1.07934741</v>
      </c>
      <c r="K3896" s="2">
        <f t="shared" si="1202"/>
        <v>359974.13511449</v>
      </c>
      <c r="L3896" s="1">
        <f t="shared" si="1209"/>
        <v>0</v>
      </c>
      <c r="M3896" s="3">
        <f t="shared" si="1197"/>
        <v>0</v>
      </c>
      <c r="N3896" s="2">
        <f t="shared" si="1203"/>
        <v>0</v>
      </c>
      <c r="O3896" s="18">
        <f t="shared" si="1210"/>
        <v>0.14499999999999999</v>
      </c>
      <c r="P3896" s="8">
        <f t="shared" si="1214"/>
        <v>1.007673099</v>
      </c>
      <c r="Q3896" s="2">
        <f t="shared" si="1212"/>
        <v>2762.1171761700002</v>
      </c>
      <c r="R3896" s="2">
        <f t="shared" si="1204"/>
        <v>2762.1171761700002</v>
      </c>
      <c r="S3896" s="9" t="s">
        <v>56</v>
      </c>
      <c r="T3896" s="47">
        <f t="shared" si="1199"/>
        <v>43931</v>
      </c>
      <c r="AE3896" s="33"/>
    </row>
    <row r="3897" spans="1:31" x14ac:dyDescent="0.2">
      <c r="A3897" s="90">
        <f t="shared" si="1205"/>
        <v>43922</v>
      </c>
      <c r="B3897" s="2">
        <f t="shared" si="1200"/>
        <v>362868.30880211998</v>
      </c>
      <c r="C3897" s="2">
        <f t="shared" si="1198"/>
        <v>333510.90833162994</v>
      </c>
      <c r="D3897" s="47">
        <f t="shared" si="1206"/>
        <v>43901</v>
      </c>
      <c r="E3897" s="3">
        <f t="shared" si="1215"/>
        <v>0</v>
      </c>
      <c r="F3897" s="4">
        <f t="shared" si="1213"/>
        <v>22</v>
      </c>
      <c r="G3897" s="4">
        <f t="shared" si="1211"/>
        <v>31</v>
      </c>
      <c r="H3897" s="2">
        <f t="shared" si="1207"/>
        <v>1</v>
      </c>
      <c r="I3897" s="2">
        <f t="shared" si="1208"/>
        <v>1.07934741</v>
      </c>
      <c r="J3897" s="2">
        <f t="shared" si="1201"/>
        <v>1.07934741</v>
      </c>
      <c r="K3897" s="2">
        <f t="shared" si="1202"/>
        <v>359974.13511449</v>
      </c>
      <c r="L3897" s="1">
        <f t="shared" si="1209"/>
        <v>0</v>
      </c>
      <c r="M3897" s="3">
        <f t="shared" si="1197"/>
        <v>0</v>
      </c>
      <c r="N3897" s="2">
        <f t="shared" si="1203"/>
        <v>0</v>
      </c>
      <c r="O3897" s="18">
        <f t="shared" si="1210"/>
        <v>0.14499999999999999</v>
      </c>
      <c r="P3897" s="8">
        <f t="shared" si="1214"/>
        <v>1.008039949</v>
      </c>
      <c r="Q3897" s="2">
        <f t="shared" si="1212"/>
        <v>2894.1736876300001</v>
      </c>
      <c r="R3897" s="2">
        <f t="shared" si="1204"/>
        <v>2894.1736876300001</v>
      </c>
      <c r="S3897" s="9" t="s">
        <v>56</v>
      </c>
      <c r="T3897" s="47">
        <f t="shared" si="1199"/>
        <v>43931</v>
      </c>
      <c r="AE3897" s="33"/>
    </row>
    <row r="3898" spans="1:31" x14ac:dyDescent="0.2">
      <c r="A3898" s="90">
        <f t="shared" si="1205"/>
        <v>43923</v>
      </c>
      <c r="B3898" s="2">
        <f t="shared" si="1200"/>
        <v>363000.4139101</v>
      </c>
      <c r="C3898" s="2">
        <f t="shared" si="1198"/>
        <v>333510.90833162994</v>
      </c>
      <c r="D3898" s="47">
        <f t="shared" si="1206"/>
        <v>43901</v>
      </c>
      <c r="E3898" s="3">
        <f t="shared" si="1215"/>
        <v>0</v>
      </c>
      <c r="F3898" s="4">
        <f t="shared" si="1213"/>
        <v>23</v>
      </c>
      <c r="G3898" s="4">
        <f t="shared" si="1211"/>
        <v>31</v>
      </c>
      <c r="H3898" s="2">
        <f t="shared" si="1207"/>
        <v>1</v>
      </c>
      <c r="I3898" s="2">
        <f t="shared" si="1208"/>
        <v>1.07934741</v>
      </c>
      <c r="J3898" s="2">
        <f t="shared" si="1201"/>
        <v>1.07934741</v>
      </c>
      <c r="K3898" s="2">
        <f t="shared" si="1202"/>
        <v>359974.13511449</v>
      </c>
      <c r="L3898" s="1">
        <f t="shared" si="1209"/>
        <v>0</v>
      </c>
      <c r="M3898" s="3">
        <f t="shared" si="1197"/>
        <v>0</v>
      </c>
      <c r="N3898" s="2">
        <f t="shared" si="1203"/>
        <v>0</v>
      </c>
      <c r="O3898" s="18">
        <f t="shared" si="1210"/>
        <v>0.14499999999999999</v>
      </c>
      <c r="P3898" s="8">
        <f t="shared" si="1214"/>
        <v>1.0084069339999999</v>
      </c>
      <c r="Q3898" s="2">
        <f t="shared" si="1212"/>
        <v>3026.2787956100001</v>
      </c>
      <c r="R3898" s="2">
        <f t="shared" si="1204"/>
        <v>3026.2787956100001</v>
      </c>
      <c r="S3898" s="9" t="s">
        <v>56</v>
      </c>
      <c r="T3898" s="47">
        <f t="shared" si="1199"/>
        <v>43931</v>
      </c>
      <c r="AE3898" s="33"/>
    </row>
    <row r="3899" spans="1:31" x14ac:dyDescent="0.2">
      <c r="A3899" s="90">
        <f t="shared" si="1205"/>
        <v>43924</v>
      </c>
      <c r="B3899" s="2">
        <f t="shared" si="1200"/>
        <v>363132.56653466</v>
      </c>
      <c r="C3899" s="2">
        <f t="shared" si="1198"/>
        <v>333510.90833162994</v>
      </c>
      <c r="D3899" s="47">
        <f t="shared" si="1206"/>
        <v>43901</v>
      </c>
      <c r="E3899" s="3">
        <f t="shared" si="1215"/>
        <v>0</v>
      </c>
      <c r="F3899" s="4">
        <f t="shared" si="1213"/>
        <v>24</v>
      </c>
      <c r="G3899" s="4">
        <f t="shared" si="1211"/>
        <v>31</v>
      </c>
      <c r="H3899" s="2">
        <f t="shared" si="1207"/>
        <v>1</v>
      </c>
      <c r="I3899" s="2">
        <f t="shared" si="1208"/>
        <v>1.07934741</v>
      </c>
      <c r="J3899" s="2">
        <f t="shared" si="1201"/>
        <v>1.07934741</v>
      </c>
      <c r="K3899" s="2">
        <f t="shared" si="1202"/>
        <v>359974.13511449</v>
      </c>
      <c r="L3899" s="1">
        <f t="shared" si="1209"/>
        <v>0</v>
      </c>
      <c r="M3899" s="3">
        <f t="shared" si="1197"/>
        <v>0</v>
      </c>
      <c r="N3899" s="2">
        <f t="shared" si="1203"/>
        <v>0</v>
      </c>
      <c r="O3899" s="18">
        <f t="shared" si="1210"/>
        <v>0.14499999999999999</v>
      </c>
      <c r="P3899" s="8">
        <f t="shared" si="1214"/>
        <v>1.0087740510000001</v>
      </c>
      <c r="Q3899" s="2">
        <f t="shared" si="1212"/>
        <v>3158.4314201699999</v>
      </c>
      <c r="R3899" s="2">
        <f t="shared" si="1204"/>
        <v>3158.4314201699999</v>
      </c>
      <c r="S3899" s="9" t="s">
        <v>56</v>
      </c>
      <c r="T3899" s="47">
        <f t="shared" si="1199"/>
        <v>43931</v>
      </c>
      <c r="AE3899" s="33"/>
    </row>
    <row r="3900" spans="1:31" x14ac:dyDescent="0.2">
      <c r="A3900" s="90">
        <f t="shared" si="1205"/>
        <v>43925</v>
      </c>
      <c r="B3900" s="2">
        <f t="shared" si="1200"/>
        <v>363264.76775573002</v>
      </c>
      <c r="C3900" s="2">
        <f t="shared" si="1198"/>
        <v>333510.90833162994</v>
      </c>
      <c r="D3900" s="47">
        <f t="shared" si="1206"/>
        <v>43901</v>
      </c>
      <c r="E3900" s="3">
        <f t="shared" si="1215"/>
        <v>0</v>
      </c>
      <c r="F3900" s="4">
        <f t="shared" si="1213"/>
        <v>25</v>
      </c>
      <c r="G3900" s="4">
        <f t="shared" si="1211"/>
        <v>31</v>
      </c>
      <c r="H3900" s="2">
        <f t="shared" si="1207"/>
        <v>1</v>
      </c>
      <c r="I3900" s="2">
        <f t="shared" si="1208"/>
        <v>1.07934741</v>
      </c>
      <c r="J3900" s="2">
        <f t="shared" si="1201"/>
        <v>1.07934741</v>
      </c>
      <c r="K3900" s="2">
        <f t="shared" si="1202"/>
        <v>359974.13511449</v>
      </c>
      <c r="L3900" s="1">
        <f t="shared" si="1209"/>
        <v>0</v>
      </c>
      <c r="M3900" s="3">
        <f t="shared" si="1197"/>
        <v>0</v>
      </c>
      <c r="N3900" s="2">
        <f t="shared" si="1203"/>
        <v>0</v>
      </c>
      <c r="O3900" s="18">
        <f t="shared" si="1210"/>
        <v>0.14499999999999999</v>
      </c>
      <c r="P3900" s="8">
        <f t="shared" si="1214"/>
        <v>1.009141303</v>
      </c>
      <c r="Q3900" s="2">
        <f t="shared" si="1212"/>
        <v>3290.6326412399999</v>
      </c>
      <c r="R3900" s="2">
        <f t="shared" si="1204"/>
        <v>3290.6326412399999</v>
      </c>
      <c r="S3900" s="9" t="s">
        <v>56</v>
      </c>
      <c r="T3900" s="47">
        <f t="shared" si="1199"/>
        <v>43931</v>
      </c>
      <c r="AE3900" s="33"/>
    </row>
    <row r="3901" spans="1:31" x14ac:dyDescent="0.2">
      <c r="A3901" s="90">
        <f t="shared" si="1205"/>
        <v>43926</v>
      </c>
      <c r="B3901" s="2">
        <f t="shared" si="1200"/>
        <v>363397.01685335999</v>
      </c>
      <c r="C3901" s="2">
        <f t="shared" si="1198"/>
        <v>333510.90833162994</v>
      </c>
      <c r="D3901" s="47">
        <f t="shared" si="1206"/>
        <v>43901</v>
      </c>
      <c r="E3901" s="3">
        <f t="shared" si="1215"/>
        <v>0</v>
      </c>
      <c r="F3901" s="4">
        <f t="shared" si="1213"/>
        <v>26</v>
      </c>
      <c r="G3901" s="4">
        <f t="shared" si="1211"/>
        <v>31</v>
      </c>
      <c r="H3901" s="2">
        <f t="shared" si="1207"/>
        <v>1</v>
      </c>
      <c r="I3901" s="2">
        <f t="shared" si="1208"/>
        <v>1.07934741</v>
      </c>
      <c r="J3901" s="2">
        <f t="shared" si="1201"/>
        <v>1.07934741</v>
      </c>
      <c r="K3901" s="2">
        <f t="shared" si="1202"/>
        <v>359974.13511449</v>
      </c>
      <c r="L3901" s="1">
        <f t="shared" si="1209"/>
        <v>0</v>
      </c>
      <c r="M3901" s="3">
        <f t="shared" si="1197"/>
        <v>0</v>
      </c>
      <c r="N3901" s="2">
        <f t="shared" si="1203"/>
        <v>0</v>
      </c>
      <c r="O3901" s="18">
        <f t="shared" si="1210"/>
        <v>0.14499999999999999</v>
      </c>
      <c r="P3901" s="8">
        <f t="shared" si="1214"/>
        <v>1.0095086879999999</v>
      </c>
      <c r="Q3901" s="2">
        <f t="shared" si="1212"/>
        <v>3422.8817388699999</v>
      </c>
      <c r="R3901" s="2">
        <f t="shared" si="1204"/>
        <v>3422.8817388699999</v>
      </c>
      <c r="S3901" s="9" t="s">
        <v>56</v>
      </c>
      <c r="T3901" s="47">
        <f t="shared" si="1199"/>
        <v>43931</v>
      </c>
      <c r="AE3901" s="33"/>
    </row>
    <row r="3902" spans="1:31" x14ac:dyDescent="0.2">
      <c r="A3902" s="90">
        <f t="shared" si="1205"/>
        <v>43927</v>
      </c>
      <c r="B3902" s="2">
        <f t="shared" si="1200"/>
        <v>363529.31418752001</v>
      </c>
      <c r="C3902" s="2">
        <f t="shared" si="1198"/>
        <v>333510.90833162994</v>
      </c>
      <c r="D3902" s="47">
        <f t="shared" si="1206"/>
        <v>43901</v>
      </c>
      <c r="E3902" s="3">
        <f t="shared" si="1215"/>
        <v>0</v>
      </c>
      <c r="F3902" s="4">
        <f t="shared" si="1213"/>
        <v>27</v>
      </c>
      <c r="G3902" s="4">
        <f t="shared" si="1211"/>
        <v>31</v>
      </c>
      <c r="H3902" s="2">
        <f t="shared" si="1207"/>
        <v>1</v>
      </c>
      <c r="I3902" s="2">
        <f t="shared" si="1208"/>
        <v>1.07934741</v>
      </c>
      <c r="J3902" s="2">
        <f t="shared" si="1201"/>
        <v>1.07934741</v>
      </c>
      <c r="K3902" s="2">
        <f t="shared" si="1202"/>
        <v>359974.13511449</v>
      </c>
      <c r="L3902" s="1">
        <f t="shared" si="1209"/>
        <v>0</v>
      </c>
      <c r="M3902" s="3">
        <f t="shared" si="1197"/>
        <v>0</v>
      </c>
      <c r="N3902" s="2">
        <f t="shared" si="1203"/>
        <v>0</v>
      </c>
      <c r="O3902" s="18">
        <f t="shared" si="1210"/>
        <v>0.14499999999999999</v>
      </c>
      <c r="P3902" s="8">
        <f t="shared" si="1214"/>
        <v>1.009876207</v>
      </c>
      <c r="Q3902" s="2">
        <f t="shared" si="1212"/>
        <v>3555.1790730299999</v>
      </c>
      <c r="R3902" s="2">
        <f t="shared" si="1204"/>
        <v>3555.1790730299999</v>
      </c>
      <c r="S3902" s="9" t="s">
        <v>56</v>
      </c>
      <c r="T3902" s="47">
        <f t="shared" si="1199"/>
        <v>43931</v>
      </c>
      <c r="AE3902" s="33"/>
    </row>
    <row r="3903" spans="1:31" x14ac:dyDescent="0.2">
      <c r="A3903" s="90">
        <f t="shared" si="1205"/>
        <v>43928</v>
      </c>
      <c r="B3903" s="2">
        <f t="shared" si="1200"/>
        <v>363661.65975822002</v>
      </c>
      <c r="C3903" s="2">
        <f t="shared" si="1198"/>
        <v>333510.90833162994</v>
      </c>
      <c r="D3903" s="47">
        <f t="shared" si="1206"/>
        <v>43901</v>
      </c>
      <c r="E3903" s="3">
        <f t="shared" si="1215"/>
        <v>0</v>
      </c>
      <c r="F3903" s="4">
        <f t="shared" si="1213"/>
        <v>28</v>
      </c>
      <c r="G3903" s="4">
        <f t="shared" si="1211"/>
        <v>31</v>
      </c>
      <c r="H3903" s="2">
        <f t="shared" si="1207"/>
        <v>1</v>
      </c>
      <c r="I3903" s="2">
        <f t="shared" si="1208"/>
        <v>1.07934741</v>
      </c>
      <c r="J3903" s="2">
        <f t="shared" si="1201"/>
        <v>1.07934741</v>
      </c>
      <c r="K3903" s="2">
        <f t="shared" si="1202"/>
        <v>359974.13511449</v>
      </c>
      <c r="L3903" s="1">
        <f t="shared" si="1209"/>
        <v>0</v>
      </c>
      <c r="M3903" s="3">
        <f t="shared" ref="M3903:M3966" si="1216">IF(DAY(A3903)=E$2,VLOOKUP(A3903,$W$10:$AD$316,5),0)</f>
        <v>0</v>
      </c>
      <c r="N3903" s="2">
        <f t="shared" si="1203"/>
        <v>0</v>
      </c>
      <c r="O3903" s="18">
        <f t="shared" si="1210"/>
        <v>0.14499999999999999</v>
      </c>
      <c r="P3903" s="8">
        <f t="shared" si="1214"/>
        <v>1.0102438600000001</v>
      </c>
      <c r="Q3903" s="2">
        <f t="shared" si="1212"/>
        <v>3687.5246437300002</v>
      </c>
      <c r="R3903" s="2">
        <f t="shared" si="1204"/>
        <v>3687.5246437300002</v>
      </c>
      <c r="S3903" s="9" t="s">
        <v>56</v>
      </c>
      <c r="T3903" s="47">
        <f t="shared" si="1199"/>
        <v>43931</v>
      </c>
      <c r="AE3903" s="33"/>
    </row>
    <row r="3904" spans="1:31" x14ac:dyDescent="0.2">
      <c r="A3904" s="90">
        <f t="shared" si="1205"/>
        <v>43929</v>
      </c>
      <c r="B3904" s="2">
        <f t="shared" si="1200"/>
        <v>363794.05320547998</v>
      </c>
      <c r="C3904" s="2">
        <f t="shared" ref="C3904:C3967" si="1217">IF(DAY(A3903)=$E$2,VLOOKUP(A3903,W$10:X$316,2),C3903)</f>
        <v>333510.90833162994</v>
      </c>
      <c r="D3904" s="47">
        <f t="shared" si="1206"/>
        <v>43901</v>
      </c>
      <c r="E3904" s="3">
        <f t="shared" si="1215"/>
        <v>0</v>
      </c>
      <c r="F3904" s="4">
        <f t="shared" si="1213"/>
        <v>29</v>
      </c>
      <c r="G3904" s="4">
        <f t="shared" si="1211"/>
        <v>31</v>
      </c>
      <c r="H3904" s="2">
        <f t="shared" si="1207"/>
        <v>1</v>
      </c>
      <c r="I3904" s="2">
        <f t="shared" si="1208"/>
        <v>1.07934741</v>
      </c>
      <c r="J3904" s="2">
        <f t="shared" si="1201"/>
        <v>1.07934741</v>
      </c>
      <c r="K3904" s="2">
        <f t="shared" si="1202"/>
        <v>359974.13511449</v>
      </c>
      <c r="L3904" s="1">
        <f t="shared" si="1209"/>
        <v>0</v>
      </c>
      <c r="M3904" s="3">
        <f t="shared" si="1216"/>
        <v>0</v>
      </c>
      <c r="N3904" s="2">
        <f t="shared" si="1203"/>
        <v>0</v>
      </c>
      <c r="O3904" s="18">
        <f t="shared" si="1210"/>
        <v>0.14499999999999999</v>
      </c>
      <c r="P3904" s="8">
        <f t="shared" si="1214"/>
        <v>1.0106116460000001</v>
      </c>
      <c r="Q3904" s="2">
        <f t="shared" si="1212"/>
        <v>3819.9180909900001</v>
      </c>
      <c r="R3904" s="2">
        <f t="shared" si="1204"/>
        <v>3819.9180909900001</v>
      </c>
      <c r="S3904" s="9" t="s">
        <v>56</v>
      </c>
      <c r="T3904" s="47">
        <f t="shared" ref="T3904:T3967" si="1218">IF(DAY(A3904)=E$2+1,VLOOKUP(A3903,$W$10:$AD$316,8),T3903)</f>
        <v>43931</v>
      </c>
      <c r="AE3904" s="33"/>
    </row>
    <row r="3905" spans="1:31" x14ac:dyDescent="0.2">
      <c r="A3905" s="90">
        <f t="shared" si="1205"/>
        <v>43930</v>
      </c>
      <c r="B3905" s="2">
        <f t="shared" si="1200"/>
        <v>363926.49524924002</v>
      </c>
      <c r="C3905" s="2">
        <f t="shared" si="1217"/>
        <v>333510.90833162994</v>
      </c>
      <c r="D3905" s="47">
        <f t="shared" si="1206"/>
        <v>43901</v>
      </c>
      <c r="E3905" s="3">
        <f t="shared" si="1215"/>
        <v>0</v>
      </c>
      <c r="F3905" s="4">
        <f t="shared" si="1213"/>
        <v>30</v>
      </c>
      <c r="G3905" s="4">
        <f t="shared" si="1211"/>
        <v>31</v>
      </c>
      <c r="H3905" s="2">
        <f t="shared" si="1207"/>
        <v>1</v>
      </c>
      <c r="I3905" s="2">
        <f t="shared" si="1208"/>
        <v>1.07934741</v>
      </c>
      <c r="J3905" s="2">
        <f t="shared" si="1201"/>
        <v>1.07934741</v>
      </c>
      <c r="K3905" s="2">
        <f t="shared" si="1202"/>
        <v>359974.13511449</v>
      </c>
      <c r="L3905" s="1">
        <f t="shared" si="1209"/>
        <v>0</v>
      </c>
      <c r="M3905" s="3">
        <f t="shared" si="1216"/>
        <v>0</v>
      </c>
      <c r="N3905" s="2">
        <f t="shared" si="1203"/>
        <v>0</v>
      </c>
      <c r="O3905" s="18">
        <f t="shared" si="1210"/>
        <v>0.14499999999999999</v>
      </c>
      <c r="P3905" s="8">
        <f t="shared" si="1214"/>
        <v>1.0109795669999999</v>
      </c>
      <c r="Q3905" s="2">
        <f t="shared" si="1212"/>
        <v>3952.3601347499998</v>
      </c>
      <c r="R3905" s="2">
        <f t="shared" si="1204"/>
        <v>3952.3601347499998</v>
      </c>
      <c r="S3905" s="9" t="s">
        <v>56</v>
      </c>
      <c r="T3905" s="47">
        <f t="shared" si="1218"/>
        <v>43931</v>
      </c>
      <c r="AE3905" s="33"/>
    </row>
    <row r="3906" spans="1:31" x14ac:dyDescent="0.2">
      <c r="A3906" s="90">
        <f t="shared" si="1205"/>
        <v>43931</v>
      </c>
      <c r="B3906" s="2">
        <f t="shared" si="1200"/>
        <v>364058.98516957002</v>
      </c>
      <c r="C3906" s="2">
        <f t="shared" si="1217"/>
        <v>333510.90833162994</v>
      </c>
      <c r="D3906" s="47">
        <f t="shared" si="1206"/>
        <v>43901</v>
      </c>
      <c r="E3906" s="3">
        <f t="shared" si="1215"/>
        <v>0</v>
      </c>
      <c r="F3906" s="4">
        <f t="shared" si="1213"/>
        <v>31</v>
      </c>
      <c r="G3906" s="4">
        <f t="shared" si="1211"/>
        <v>31</v>
      </c>
      <c r="H3906" s="2">
        <f t="shared" si="1207"/>
        <v>1</v>
      </c>
      <c r="I3906" s="2">
        <f t="shared" si="1208"/>
        <v>1.07934741</v>
      </c>
      <c r="J3906" s="2">
        <f t="shared" si="1201"/>
        <v>1.07934741</v>
      </c>
      <c r="K3906" s="2">
        <f t="shared" si="1202"/>
        <v>359974.13511449</v>
      </c>
      <c r="L3906" s="1">
        <f t="shared" si="1209"/>
        <v>128</v>
      </c>
      <c r="M3906" s="3">
        <f t="shared" si="1216"/>
        <v>0</v>
      </c>
      <c r="N3906" s="2">
        <f t="shared" si="1203"/>
        <v>0</v>
      </c>
      <c r="O3906" s="18">
        <f t="shared" si="1210"/>
        <v>0.14499999999999999</v>
      </c>
      <c r="P3906" s="8">
        <f t="shared" si="1214"/>
        <v>1.0113476210000001</v>
      </c>
      <c r="Q3906" s="2">
        <f t="shared" si="1212"/>
        <v>4084.8500550799999</v>
      </c>
      <c r="R3906" s="2">
        <f t="shared" si="1204"/>
        <v>4084.8500550799999</v>
      </c>
      <c r="S3906" s="9" t="s">
        <v>56</v>
      </c>
      <c r="T3906" s="47">
        <f t="shared" si="1218"/>
        <v>43931</v>
      </c>
      <c r="AE3906" s="33"/>
    </row>
    <row r="3907" spans="1:31" x14ac:dyDescent="0.2">
      <c r="A3907" s="90">
        <f t="shared" si="1205"/>
        <v>43932</v>
      </c>
      <c r="B3907" s="2">
        <f t="shared" si="1200"/>
        <v>364195.94233948999</v>
      </c>
      <c r="C3907" s="2">
        <f t="shared" si="1217"/>
        <v>337295.46371873992</v>
      </c>
      <c r="D3907" s="47">
        <f t="shared" si="1206"/>
        <v>43932</v>
      </c>
      <c r="E3907" s="3">
        <f t="shared" si="1215"/>
        <v>0</v>
      </c>
      <c r="F3907" s="4">
        <f t="shared" si="1213"/>
        <v>1</v>
      </c>
      <c r="G3907" s="4">
        <f t="shared" si="1211"/>
        <v>30</v>
      </c>
      <c r="H3907" s="2">
        <f t="shared" si="1207"/>
        <v>1</v>
      </c>
      <c r="I3907" s="2">
        <f t="shared" si="1208"/>
        <v>1.07934741</v>
      </c>
      <c r="J3907" s="2">
        <f t="shared" si="1201"/>
        <v>1.07934741</v>
      </c>
      <c r="K3907" s="2">
        <f t="shared" si="1202"/>
        <v>364058.98516957002</v>
      </c>
      <c r="L3907" s="1">
        <f t="shared" si="1209"/>
        <v>0</v>
      </c>
      <c r="M3907" s="3">
        <f t="shared" si="1216"/>
        <v>0</v>
      </c>
      <c r="N3907" s="2">
        <f t="shared" si="1203"/>
        <v>0</v>
      </c>
      <c r="O3907" s="18">
        <f t="shared" si="1210"/>
        <v>0.14499999999999999</v>
      </c>
      <c r="P3907" s="8">
        <f t="shared" si="1214"/>
        <v>1.0003761950000001</v>
      </c>
      <c r="Q3907" s="2">
        <f t="shared" si="1212"/>
        <v>136.95716992000001</v>
      </c>
      <c r="R3907" s="2">
        <f t="shared" si="1204"/>
        <v>136.95716992000001</v>
      </c>
      <c r="S3907" s="9" t="s">
        <v>56</v>
      </c>
      <c r="T3907" s="47">
        <f t="shared" si="1218"/>
        <v>43961</v>
      </c>
      <c r="AE3907" s="33"/>
    </row>
    <row r="3908" spans="1:31" x14ac:dyDescent="0.2">
      <c r="A3908" s="90">
        <f t="shared" si="1205"/>
        <v>43933</v>
      </c>
      <c r="B3908" s="2">
        <f t="shared" si="1200"/>
        <v>364332.95084172999</v>
      </c>
      <c r="C3908" s="2">
        <f t="shared" si="1217"/>
        <v>337295.46371873992</v>
      </c>
      <c r="D3908" s="47">
        <f t="shared" si="1206"/>
        <v>43932</v>
      </c>
      <c r="E3908" s="3">
        <f t="shared" si="1215"/>
        <v>0</v>
      </c>
      <c r="F3908" s="4">
        <f t="shared" si="1213"/>
        <v>2</v>
      </c>
      <c r="G3908" s="4">
        <f t="shared" si="1211"/>
        <v>30</v>
      </c>
      <c r="H3908" s="2">
        <f t="shared" si="1207"/>
        <v>1</v>
      </c>
      <c r="I3908" s="2">
        <f t="shared" si="1208"/>
        <v>1.07934741</v>
      </c>
      <c r="J3908" s="2">
        <f t="shared" si="1201"/>
        <v>1.07934741</v>
      </c>
      <c r="K3908" s="2">
        <f t="shared" si="1202"/>
        <v>364058.98516957002</v>
      </c>
      <c r="L3908" s="1">
        <f t="shared" si="1209"/>
        <v>0</v>
      </c>
      <c r="M3908" s="3">
        <f t="shared" si="1216"/>
        <v>0</v>
      </c>
      <c r="N3908" s="2">
        <f t="shared" si="1203"/>
        <v>0</v>
      </c>
      <c r="O3908" s="18">
        <f t="shared" si="1210"/>
        <v>0.14499999999999999</v>
      </c>
      <c r="P3908" s="8">
        <f t="shared" si="1214"/>
        <v>1.0007525310000001</v>
      </c>
      <c r="Q3908" s="2">
        <f t="shared" si="1212"/>
        <v>273.96567216</v>
      </c>
      <c r="R3908" s="2">
        <f t="shared" si="1204"/>
        <v>273.96567216</v>
      </c>
      <c r="S3908" s="9" t="s">
        <v>56</v>
      </c>
      <c r="T3908" s="47">
        <f t="shared" si="1218"/>
        <v>43961</v>
      </c>
      <c r="AE3908" s="33"/>
    </row>
    <row r="3909" spans="1:31" x14ac:dyDescent="0.2">
      <c r="A3909" s="90">
        <f t="shared" si="1205"/>
        <v>43934</v>
      </c>
      <c r="B3909" s="2">
        <f t="shared" si="1200"/>
        <v>364470.01104035001</v>
      </c>
      <c r="C3909" s="2">
        <f t="shared" si="1217"/>
        <v>337295.46371873992</v>
      </c>
      <c r="D3909" s="47">
        <f t="shared" si="1206"/>
        <v>43932</v>
      </c>
      <c r="E3909" s="3">
        <f t="shared" si="1215"/>
        <v>0</v>
      </c>
      <c r="F3909" s="4">
        <f t="shared" si="1213"/>
        <v>3</v>
      </c>
      <c r="G3909" s="4">
        <f t="shared" si="1211"/>
        <v>30</v>
      </c>
      <c r="H3909" s="2">
        <f t="shared" si="1207"/>
        <v>1</v>
      </c>
      <c r="I3909" s="2">
        <f t="shared" si="1208"/>
        <v>1.07934741</v>
      </c>
      <c r="J3909" s="2">
        <f t="shared" si="1201"/>
        <v>1.07934741</v>
      </c>
      <c r="K3909" s="2">
        <f t="shared" si="1202"/>
        <v>364058.98516957002</v>
      </c>
      <c r="L3909" s="1">
        <f t="shared" si="1209"/>
        <v>0</v>
      </c>
      <c r="M3909" s="3">
        <f t="shared" si="1216"/>
        <v>0</v>
      </c>
      <c r="N3909" s="2">
        <f t="shared" si="1203"/>
        <v>0</v>
      </c>
      <c r="O3909" s="18">
        <f t="shared" si="1210"/>
        <v>0.14499999999999999</v>
      </c>
      <c r="P3909" s="8">
        <f t="shared" si="1214"/>
        <v>1.001129009</v>
      </c>
      <c r="Q3909" s="2">
        <f t="shared" si="1212"/>
        <v>411.02587077999999</v>
      </c>
      <c r="R3909" s="2">
        <f t="shared" si="1204"/>
        <v>411.02587077999999</v>
      </c>
      <c r="S3909" s="9" t="s">
        <v>56</v>
      </c>
      <c r="T3909" s="47">
        <f t="shared" si="1218"/>
        <v>43961</v>
      </c>
      <c r="AE3909" s="33"/>
    </row>
    <row r="3910" spans="1:31" x14ac:dyDescent="0.2">
      <c r="A3910" s="90">
        <f t="shared" si="1205"/>
        <v>43935</v>
      </c>
      <c r="B3910" s="2">
        <f t="shared" si="1200"/>
        <v>364607.12257129</v>
      </c>
      <c r="C3910" s="2">
        <f t="shared" si="1217"/>
        <v>337295.46371873992</v>
      </c>
      <c r="D3910" s="47">
        <f t="shared" si="1206"/>
        <v>43932</v>
      </c>
      <c r="E3910" s="3">
        <f t="shared" si="1215"/>
        <v>0</v>
      </c>
      <c r="F3910" s="4">
        <f t="shared" si="1213"/>
        <v>4</v>
      </c>
      <c r="G3910" s="4">
        <f t="shared" si="1211"/>
        <v>30</v>
      </c>
      <c r="H3910" s="2">
        <f t="shared" si="1207"/>
        <v>1</v>
      </c>
      <c r="I3910" s="2">
        <f t="shared" si="1208"/>
        <v>1.07934741</v>
      </c>
      <c r="J3910" s="2">
        <f t="shared" si="1201"/>
        <v>1.07934741</v>
      </c>
      <c r="K3910" s="2">
        <f t="shared" si="1202"/>
        <v>364058.98516957002</v>
      </c>
      <c r="L3910" s="1">
        <f t="shared" si="1209"/>
        <v>0</v>
      </c>
      <c r="M3910" s="3">
        <f t="shared" si="1216"/>
        <v>0</v>
      </c>
      <c r="N3910" s="2">
        <f t="shared" si="1203"/>
        <v>0</v>
      </c>
      <c r="O3910" s="18">
        <f t="shared" si="1210"/>
        <v>0.14499999999999999</v>
      </c>
      <c r="P3910" s="8">
        <f t="shared" si="1214"/>
        <v>1.0015056280000001</v>
      </c>
      <c r="Q3910" s="2">
        <f t="shared" si="1212"/>
        <v>548.13740171999996</v>
      </c>
      <c r="R3910" s="2">
        <f t="shared" si="1204"/>
        <v>548.13740171999996</v>
      </c>
      <c r="S3910" s="9" t="s">
        <v>56</v>
      </c>
      <c r="T3910" s="47">
        <f t="shared" si="1218"/>
        <v>43961</v>
      </c>
      <c r="AE3910" s="33"/>
    </row>
    <row r="3911" spans="1:31" x14ac:dyDescent="0.2">
      <c r="A3911" s="90">
        <f t="shared" si="1205"/>
        <v>43936</v>
      </c>
      <c r="B3911" s="2">
        <f t="shared" si="1200"/>
        <v>364744.2857986</v>
      </c>
      <c r="C3911" s="2">
        <f t="shared" si="1217"/>
        <v>337295.46371873992</v>
      </c>
      <c r="D3911" s="47">
        <f t="shared" si="1206"/>
        <v>43932</v>
      </c>
      <c r="E3911" s="3">
        <f t="shared" si="1215"/>
        <v>0</v>
      </c>
      <c r="F3911" s="4">
        <f t="shared" si="1213"/>
        <v>5</v>
      </c>
      <c r="G3911" s="4">
        <f t="shared" si="1211"/>
        <v>30</v>
      </c>
      <c r="H3911" s="2">
        <f t="shared" si="1207"/>
        <v>1</v>
      </c>
      <c r="I3911" s="2">
        <f t="shared" si="1208"/>
        <v>1.07934741</v>
      </c>
      <c r="J3911" s="2">
        <f t="shared" si="1201"/>
        <v>1.07934741</v>
      </c>
      <c r="K3911" s="2">
        <f t="shared" si="1202"/>
        <v>364058.98516957002</v>
      </c>
      <c r="L3911" s="1">
        <f t="shared" si="1209"/>
        <v>0</v>
      </c>
      <c r="M3911" s="3">
        <f t="shared" si="1216"/>
        <v>0</v>
      </c>
      <c r="N3911" s="2">
        <f t="shared" si="1203"/>
        <v>0</v>
      </c>
      <c r="O3911" s="18">
        <f t="shared" si="1210"/>
        <v>0.14499999999999999</v>
      </c>
      <c r="P3911" s="8">
        <f t="shared" si="1214"/>
        <v>1.0018823889999999</v>
      </c>
      <c r="Q3911" s="2">
        <f t="shared" si="1212"/>
        <v>685.30062902999998</v>
      </c>
      <c r="R3911" s="2">
        <f t="shared" si="1204"/>
        <v>685.30062902999998</v>
      </c>
      <c r="S3911" s="9" t="s">
        <v>56</v>
      </c>
      <c r="T3911" s="47">
        <f t="shared" si="1218"/>
        <v>43961</v>
      </c>
      <c r="AE3911" s="33"/>
    </row>
    <row r="3912" spans="1:31" x14ac:dyDescent="0.2">
      <c r="A3912" s="90">
        <f t="shared" si="1205"/>
        <v>43937</v>
      </c>
      <c r="B3912" s="2">
        <f t="shared" si="1200"/>
        <v>364881.50072229002</v>
      </c>
      <c r="C3912" s="2">
        <f t="shared" si="1217"/>
        <v>337295.46371873992</v>
      </c>
      <c r="D3912" s="47">
        <f t="shared" si="1206"/>
        <v>43932</v>
      </c>
      <c r="E3912" s="3">
        <f t="shared" si="1215"/>
        <v>0</v>
      </c>
      <c r="F3912" s="4">
        <f t="shared" si="1213"/>
        <v>6</v>
      </c>
      <c r="G3912" s="4">
        <f t="shared" si="1211"/>
        <v>30</v>
      </c>
      <c r="H3912" s="2">
        <f t="shared" si="1207"/>
        <v>1</v>
      </c>
      <c r="I3912" s="2">
        <f t="shared" si="1208"/>
        <v>1.07934741</v>
      </c>
      <c r="J3912" s="2">
        <f t="shared" si="1201"/>
        <v>1.07934741</v>
      </c>
      <c r="K3912" s="2">
        <f t="shared" si="1202"/>
        <v>364058.98516957002</v>
      </c>
      <c r="L3912" s="1">
        <f t="shared" si="1209"/>
        <v>0</v>
      </c>
      <c r="M3912" s="3">
        <f t="shared" si="1216"/>
        <v>0</v>
      </c>
      <c r="N3912" s="2">
        <f t="shared" si="1203"/>
        <v>0</v>
      </c>
      <c r="O3912" s="18">
        <f t="shared" si="1210"/>
        <v>0.14499999999999999</v>
      </c>
      <c r="P3912" s="8">
        <f t="shared" si="1214"/>
        <v>1.002259292</v>
      </c>
      <c r="Q3912" s="2">
        <f t="shared" si="1212"/>
        <v>822.51555271999996</v>
      </c>
      <c r="R3912" s="2">
        <f t="shared" si="1204"/>
        <v>822.51555271999996</v>
      </c>
      <c r="S3912" s="9" t="s">
        <v>56</v>
      </c>
      <c r="T3912" s="47">
        <f t="shared" si="1218"/>
        <v>43961</v>
      </c>
      <c r="AE3912" s="33"/>
    </row>
    <row r="3913" spans="1:31" x14ac:dyDescent="0.2">
      <c r="A3913" s="90">
        <f t="shared" si="1205"/>
        <v>43938</v>
      </c>
      <c r="B3913" s="2">
        <f t="shared" si="1200"/>
        <v>365018.76734235004</v>
      </c>
      <c r="C3913" s="2">
        <f t="shared" si="1217"/>
        <v>337295.46371873992</v>
      </c>
      <c r="D3913" s="47">
        <f t="shared" si="1206"/>
        <v>43932</v>
      </c>
      <c r="E3913" s="3">
        <f t="shared" si="1215"/>
        <v>0</v>
      </c>
      <c r="F3913" s="4">
        <f t="shared" si="1213"/>
        <v>7</v>
      </c>
      <c r="G3913" s="4">
        <f t="shared" si="1211"/>
        <v>30</v>
      </c>
      <c r="H3913" s="2">
        <f t="shared" si="1207"/>
        <v>1</v>
      </c>
      <c r="I3913" s="2">
        <f t="shared" si="1208"/>
        <v>1.07934741</v>
      </c>
      <c r="J3913" s="2">
        <f t="shared" si="1201"/>
        <v>1.07934741</v>
      </c>
      <c r="K3913" s="2">
        <f t="shared" si="1202"/>
        <v>364058.98516957002</v>
      </c>
      <c r="L3913" s="1">
        <f t="shared" si="1209"/>
        <v>0</v>
      </c>
      <c r="M3913" s="3">
        <f t="shared" si="1216"/>
        <v>0</v>
      </c>
      <c r="N3913" s="2">
        <f t="shared" si="1203"/>
        <v>0</v>
      </c>
      <c r="O3913" s="18">
        <f t="shared" si="1210"/>
        <v>0.14499999999999999</v>
      </c>
      <c r="P3913" s="8">
        <f t="shared" si="1214"/>
        <v>1.002636337</v>
      </c>
      <c r="Q3913" s="2">
        <f t="shared" si="1212"/>
        <v>959.78217278</v>
      </c>
      <c r="R3913" s="2">
        <f t="shared" si="1204"/>
        <v>959.78217278</v>
      </c>
      <c r="S3913" s="9" t="s">
        <v>56</v>
      </c>
      <c r="T3913" s="47">
        <f t="shared" si="1218"/>
        <v>43961</v>
      </c>
      <c r="AE3913" s="33"/>
    </row>
    <row r="3914" spans="1:31" x14ac:dyDescent="0.2">
      <c r="A3914" s="90">
        <f t="shared" si="1205"/>
        <v>43939</v>
      </c>
      <c r="B3914" s="2">
        <f t="shared" ref="B3914:B3977" si="1219">(K3914+Q3914)</f>
        <v>365156.08529473003</v>
      </c>
      <c r="C3914" s="2">
        <f t="shared" si="1217"/>
        <v>337295.46371873992</v>
      </c>
      <c r="D3914" s="47">
        <f t="shared" si="1206"/>
        <v>43932</v>
      </c>
      <c r="E3914" s="3">
        <f t="shared" si="1215"/>
        <v>0</v>
      </c>
      <c r="F3914" s="4">
        <f t="shared" si="1213"/>
        <v>8</v>
      </c>
      <c r="G3914" s="4">
        <f t="shared" si="1211"/>
        <v>30</v>
      </c>
      <c r="H3914" s="2">
        <f t="shared" si="1207"/>
        <v>1</v>
      </c>
      <c r="I3914" s="2">
        <f t="shared" si="1208"/>
        <v>1.07934741</v>
      </c>
      <c r="J3914" s="2">
        <f t="shared" ref="J3914:J3977" si="1220">TRUNC(H3914*I3914,8)</f>
        <v>1.07934741</v>
      </c>
      <c r="K3914" s="2">
        <f t="shared" ref="K3914:K3977" si="1221">TRUNC(C3914*J3914,8)</f>
        <v>364058.98516957002</v>
      </c>
      <c r="L3914" s="1">
        <f t="shared" si="1209"/>
        <v>0</v>
      </c>
      <c r="M3914" s="3">
        <f t="shared" si="1216"/>
        <v>0</v>
      </c>
      <c r="N3914" s="2">
        <f t="shared" ref="N3914:N3977" si="1222">IF(M3914&gt;0,TRUNC((M3914*K3914),8),0)</f>
        <v>0</v>
      </c>
      <c r="O3914" s="18">
        <f t="shared" si="1210"/>
        <v>0.14499999999999999</v>
      </c>
      <c r="P3914" s="8">
        <f t="shared" si="1214"/>
        <v>1.0030135229999999</v>
      </c>
      <c r="Q3914" s="2">
        <f t="shared" si="1212"/>
        <v>1097.1001251600001</v>
      </c>
      <c r="R3914" s="2">
        <f t="shared" ref="R3914:R3977" si="1223">(N3914+Q3914)</f>
        <v>1097.1001251600001</v>
      </c>
      <c r="S3914" s="9" t="s">
        <v>56</v>
      </c>
      <c r="T3914" s="47">
        <f t="shared" si="1218"/>
        <v>43961</v>
      </c>
      <c r="AE3914" s="33"/>
    </row>
    <row r="3915" spans="1:31" x14ac:dyDescent="0.2">
      <c r="A3915" s="90">
        <f t="shared" ref="A3915:A3978" si="1224">(A3914+1)</f>
        <v>43940</v>
      </c>
      <c r="B3915" s="2">
        <f t="shared" si="1219"/>
        <v>365293.45530755003</v>
      </c>
      <c r="C3915" s="2">
        <f t="shared" si="1217"/>
        <v>337295.46371873992</v>
      </c>
      <c r="D3915" s="47">
        <f t="shared" ref="D3915:D3978" si="1225">IF(DAY(A3914)=$E$2,A3915,D3914)</f>
        <v>43932</v>
      </c>
      <c r="E3915" s="3">
        <f t="shared" si="1215"/>
        <v>0</v>
      </c>
      <c r="F3915" s="4">
        <f t="shared" si="1213"/>
        <v>9</v>
      </c>
      <c r="G3915" s="4">
        <f t="shared" si="1211"/>
        <v>30</v>
      </c>
      <c r="H3915" s="2">
        <f t="shared" ref="H3915:H3978" si="1226">TRUNC(((1+$E3915)^($F3915/$G3915)),8)</f>
        <v>1</v>
      </c>
      <c r="I3915" s="2">
        <f t="shared" ref="I3915:I3978" si="1227">IF(DAY(A3914)=E$2,J3914,I3914)</f>
        <v>1.07934741</v>
      </c>
      <c r="J3915" s="2">
        <f t="shared" si="1220"/>
        <v>1.07934741</v>
      </c>
      <c r="K3915" s="2">
        <f t="shared" si="1221"/>
        <v>364058.98516957002</v>
      </c>
      <c r="L3915" s="1">
        <f t="shared" ref="L3915:L3978" si="1228">IF(DAY(A3915)=E$2,VLOOKUP(A3915,$W$10:$AD$316,7),0)</f>
        <v>0</v>
      </c>
      <c r="M3915" s="3">
        <f t="shared" si="1216"/>
        <v>0</v>
      </c>
      <c r="N3915" s="2">
        <f t="shared" si="1222"/>
        <v>0</v>
      </c>
      <c r="O3915" s="18">
        <f t="shared" ref="O3915:O3978" si="1229">(O3914)</f>
        <v>0.14499999999999999</v>
      </c>
      <c r="P3915" s="8">
        <f t="shared" si="1214"/>
        <v>1.0033908520000001</v>
      </c>
      <c r="Q3915" s="2">
        <f t="shared" si="1212"/>
        <v>1234.4701379799999</v>
      </c>
      <c r="R3915" s="2">
        <f t="shared" si="1223"/>
        <v>1234.4701379799999</v>
      </c>
      <c r="S3915" s="9" t="s">
        <v>56</v>
      </c>
      <c r="T3915" s="47">
        <f t="shared" si="1218"/>
        <v>43961</v>
      </c>
      <c r="AE3915" s="33"/>
    </row>
    <row r="3916" spans="1:31" x14ac:dyDescent="0.2">
      <c r="A3916" s="90">
        <f t="shared" si="1224"/>
        <v>43941</v>
      </c>
      <c r="B3916" s="2">
        <f t="shared" si="1219"/>
        <v>365430.87665268005</v>
      </c>
      <c r="C3916" s="2">
        <f t="shared" si="1217"/>
        <v>337295.46371873992</v>
      </c>
      <c r="D3916" s="47">
        <f t="shared" si="1225"/>
        <v>43932</v>
      </c>
      <c r="E3916" s="3">
        <f t="shared" si="1215"/>
        <v>0</v>
      </c>
      <c r="F3916" s="4">
        <f t="shared" si="1213"/>
        <v>10</v>
      </c>
      <c r="G3916" s="4">
        <f t="shared" ref="G3916:G3979" si="1230">IF(DAY(A3916)=E$2+1,DAY(EOMONTH(A3916,0)), IF(DAY(A3916)&lt;&gt;$E$2+1,G3915))</f>
        <v>30</v>
      </c>
      <c r="H3916" s="2">
        <f t="shared" si="1226"/>
        <v>1</v>
      </c>
      <c r="I3916" s="2">
        <f t="shared" si="1227"/>
        <v>1.07934741</v>
      </c>
      <c r="J3916" s="2">
        <f t="shared" si="1220"/>
        <v>1.07934741</v>
      </c>
      <c r="K3916" s="2">
        <f t="shared" si="1221"/>
        <v>364058.98516957002</v>
      </c>
      <c r="L3916" s="1">
        <f t="shared" si="1228"/>
        <v>0</v>
      </c>
      <c r="M3916" s="3">
        <f t="shared" si="1216"/>
        <v>0</v>
      </c>
      <c r="N3916" s="2">
        <f t="shared" si="1222"/>
        <v>0</v>
      </c>
      <c r="O3916" s="18">
        <f t="shared" si="1229"/>
        <v>0.14499999999999999</v>
      </c>
      <c r="P3916" s="8">
        <f t="shared" si="1214"/>
        <v>1.003768322</v>
      </c>
      <c r="Q3916" s="2">
        <f t="shared" si="1212"/>
        <v>1371.8914831100001</v>
      </c>
      <c r="R3916" s="2">
        <f t="shared" si="1223"/>
        <v>1371.8914831100001</v>
      </c>
      <c r="S3916" s="9" t="s">
        <v>56</v>
      </c>
      <c r="T3916" s="47">
        <f t="shared" si="1218"/>
        <v>43961</v>
      </c>
      <c r="AE3916" s="33"/>
    </row>
    <row r="3917" spans="1:31" x14ac:dyDescent="0.2">
      <c r="A3917" s="90">
        <f t="shared" si="1224"/>
        <v>43942</v>
      </c>
      <c r="B3917" s="2">
        <f t="shared" si="1219"/>
        <v>365568.35005824</v>
      </c>
      <c r="C3917" s="2">
        <f t="shared" si="1217"/>
        <v>337295.46371873992</v>
      </c>
      <c r="D3917" s="47">
        <f t="shared" si="1225"/>
        <v>43932</v>
      </c>
      <c r="E3917" s="3">
        <f t="shared" si="1215"/>
        <v>0</v>
      </c>
      <c r="F3917" s="4">
        <f t="shared" si="1213"/>
        <v>11</v>
      </c>
      <c r="G3917" s="4">
        <f t="shared" si="1230"/>
        <v>30</v>
      </c>
      <c r="H3917" s="2">
        <f t="shared" si="1226"/>
        <v>1</v>
      </c>
      <c r="I3917" s="2">
        <f t="shared" si="1227"/>
        <v>1.07934741</v>
      </c>
      <c r="J3917" s="2">
        <f t="shared" si="1220"/>
        <v>1.07934741</v>
      </c>
      <c r="K3917" s="2">
        <f t="shared" si="1221"/>
        <v>364058.98516957002</v>
      </c>
      <c r="L3917" s="1">
        <f t="shared" si="1228"/>
        <v>0</v>
      </c>
      <c r="M3917" s="3">
        <f t="shared" si="1216"/>
        <v>0</v>
      </c>
      <c r="N3917" s="2">
        <f t="shared" si="1222"/>
        <v>0</v>
      </c>
      <c r="O3917" s="18">
        <f t="shared" si="1229"/>
        <v>0.14499999999999999</v>
      </c>
      <c r="P3917" s="8">
        <f t="shared" si="1214"/>
        <v>1.0041459349999999</v>
      </c>
      <c r="Q3917" s="2">
        <f t="shared" si="1212"/>
        <v>1509.36488867</v>
      </c>
      <c r="R3917" s="2">
        <f t="shared" si="1223"/>
        <v>1509.36488867</v>
      </c>
      <c r="S3917" s="9" t="s">
        <v>56</v>
      </c>
      <c r="T3917" s="47">
        <f t="shared" si="1218"/>
        <v>43961</v>
      </c>
      <c r="AE3917" s="33"/>
    </row>
    <row r="3918" spans="1:31" x14ac:dyDescent="0.2">
      <c r="A3918" s="90">
        <f t="shared" si="1224"/>
        <v>43943</v>
      </c>
      <c r="B3918" s="2">
        <f t="shared" si="1219"/>
        <v>365705.87479613</v>
      </c>
      <c r="C3918" s="2">
        <f t="shared" si="1217"/>
        <v>337295.46371873992</v>
      </c>
      <c r="D3918" s="47">
        <f t="shared" si="1225"/>
        <v>43932</v>
      </c>
      <c r="E3918" s="3">
        <f t="shared" si="1215"/>
        <v>0</v>
      </c>
      <c r="F3918" s="4">
        <f t="shared" si="1213"/>
        <v>12</v>
      </c>
      <c r="G3918" s="4">
        <f t="shared" si="1230"/>
        <v>30</v>
      </c>
      <c r="H3918" s="2">
        <f t="shared" si="1226"/>
        <v>1</v>
      </c>
      <c r="I3918" s="2">
        <f t="shared" si="1227"/>
        <v>1.07934741</v>
      </c>
      <c r="J3918" s="2">
        <f t="shared" si="1220"/>
        <v>1.07934741</v>
      </c>
      <c r="K3918" s="2">
        <f t="shared" si="1221"/>
        <v>364058.98516957002</v>
      </c>
      <c r="L3918" s="1">
        <f t="shared" si="1228"/>
        <v>0</v>
      </c>
      <c r="M3918" s="3">
        <f t="shared" si="1216"/>
        <v>0</v>
      </c>
      <c r="N3918" s="2">
        <f t="shared" si="1222"/>
        <v>0</v>
      </c>
      <c r="O3918" s="18">
        <f t="shared" si="1229"/>
        <v>0.14499999999999999</v>
      </c>
      <c r="P3918" s="8">
        <f t="shared" si="1214"/>
        <v>1.004523689</v>
      </c>
      <c r="Q3918" s="2">
        <f t="shared" ref="Q3918:Q3981" si="1231">TRUNC((P3918-1)*K3918,8)</f>
        <v>1646.8896265599999</v>
      </c>
      <c r="R3918" s="2">
        <f t="shared" si="1223"/>
        <v>1646.8896265599999</v>
      </c>
      <c r="S3918" s="9" t="s">
        <v>56</v>
      </c>
      <c r="T3918" s="47">
        <f t="shared" si="1218"/>
        <v>43961</v>
      </c>
      <c r="AE3918" s="33"/>
    </row>
    <row r="3919" spans="1:31" x14ac:dyDescent="0.2">
      <c r="A3919" s="90">
        <f t="shared" si="1224"/>
        <v>43944</v>
      </c>
      <c r="B3919" s="2">
        <f t="shared" si="1219"/>
        <v>365843.45159445005</v>
      </c>
      <c r="C3919" s="2">
        <f t="shared" si="1217"/>
        <v>337295.46371873992</v>
      </c>
      <c r="D3919" s="47">
        <f t="shared" si="1225"/>
        <v>43932</v>
      </c>
      <c r="E3919" s="3">
        <f t="shared" si="1215"/>
        <v>0</v>
      </c>
      <c r="F3919" s="4">
        <f t="shared" si="1213"/>
        <v>13</v>
      </c>
      <c r="G3919" s="4">
        <f t="shared" si="1230"/>
        <v>30</v>
      </c>
      <c r="H3919" s="2">
        <f t="shared" si="1226"/>
        <v>1</v>
      </c>
      <c r="I3919" s="2">
        <f t="shared" si="1227"/>
        <v>1.07934741</v>
      </c>
      <c r="J3919" s="2">
        <f t="shared" si="1220"/>
        <v>1.07934741</v>
      </c>
      <c r="K3919" s="2">
        <f t="shared" si="1221"/>
        <v>364058.98516957002</v>
      </c>
      <c r="L3919" s="1">
        <f t="shared" si="1228"/>
        <v>0</v>
      </c>
      <c r="M3919" s="3">
        <f t="shared" si="1216"/>
        <v>0</v>
      </c>
      <c r="N3919" s="2">
        <f t="shared" si="1222"/>
        <v>0</v>
      </c>
      <c r="O3919" s="18">
        <f t="shared" si="1229"/>
        <v>0.14499999999999999</v>
      </c>
      <c r="P3919" s="8">
        <f t="shared" si="1214"/>
        <v>1.0049015859999999</v>
      </c>
      <c r="Q3919" s="2">
        <f t="shared" si="1231"/>
        <v>1784.46642488</v>
      </c>
      <c r="R3919" s="2">
        <f t="shared" si="1223"/>
        <v>1784.46642488</v>
      </c>
      <c r="S3919" s="9" t="s">
        <v>56</v>
      </c>
      <c r="T3919" s="47">
        <f t="shared" si="1218"/>
        <v>43961</v>
      </c>
      <c r="AE3919" s="33"/>
    </row>
    <row r="3920" spans="1:31" x14ac:dyDescent="0.2">
      <c r="A3920" s="90">
        <f t="shared" si="1224"/>
        <v>43945</v>
      </c>
      <c r="B3920" s="2">
        <f t="shared" si="1219"/>
        <v>365981.07972508</v>
      </c>
      <c r="C3920" s="2">
        <f t="shared" si="1217"/>
        <v>337295.46371873992</v>
      </c>
      <c r="D3920" s="47">
        <f t="shared" si="1225"/>
        <v>43932</v>
      </c>
      <c r="E3920" s="3">
        <f t="shared" si="1215"/>
        <v>0</v>
      </c>
      <c r="F3920" s="4">
        <f t="shared" ref="F3920:F3983" si="1232">IF(DAY(A3920)=E$2+1,1,F3919+1)</f>
        <v>14</v>
      </c>
      <c r="G3920" s="4">
        <f t="shared" si="1230"/>
        <v>30</v>
      </c>
      <c r="H3920" s="2">
        <f t="shared" si="1226"/>
        <v>1</v>
      </c>
      <c r="I3920" s="2">
        <f t="shared" si="1227"/>
        <v>1.07934741</v>
      </c>
      <c r="J3920" s="2">
        <f t="shared" si="1220"/>
        <v>1.07934741</v>
      </c>
      <c r="K3920" s="2">
        <f t="shared" si="1221"/>
        <v>364058.98516957002</v>
      </c>
      <c r="L3920" s="1">
        <f t="shared" si="1228"/>
        <v>0</v>
      </c>
      <c r="M3920" s="3">
        <f t="shared" si="1216"/>
        <v>0</v>
      </c>
      <c r="N3920" s="2">
        <f t="shared" si="1222"/>
        <v>0</v>
      </c>
      <c r="O3920" s="18">
        <f t="shared" si="1229"/>
        <v>0.14499999999999999</v>
      </c>
      <c r="P3920" s="8">
        <f t="shared" si="1214"/>
        <v>1.0052796239999999</v>
      </c>
      <c r="Q3920" s="2">
        <f t="shared" si="1231"/>
        <v>1922.09455551</v>
      </c>
      <c r="R3920" s="2">
        <f t="shared" si="1223"/>
        <v>1922.09455551</v>
      </c>
      <c r="S3920" s="9" t="s">
        <v>56</v>
      </c>
      <c r="T3920" s="47">
        <f t="shared" si="1218"/>
        <v>43961</v>
      </c>
      <c r="AE3920" s="33"/>
    </row>
    <row r="3921" spans="1:31" x14ac:dyDescent="0.2">
      <c r="A3921" s="90">
        <f t="shared" si="1224"/>
        <v>43946</v>
      </c>
      <c r="B3921" s="2">
        <f t="shared" si="1219"/>
        <v>366118.75991615001</v>
      </c>
      <c r="C3921" s="2">
        <f t="shared" si="1217"/>
        <v>337295.46371873992</v>
      </c>
      <c r="D3921" s="47">
        <f t="shared" si="1225"/>
        <v>43932</v>
      </c>
      <c r="E3921" s="3">
        <f t="shared" si="1215"/>
        <v>0</v>
      </c>
      <c r="F3921" s="4">
        <f t="shared" si="1232"/>
        <v>15</v>
      </c>
      <c r="G3921" s="4">
        <f t="shared" si="1230"/>
        <v>30</v>
      </c>
      <c r="H3921" s="2">
        <f t="shared" si="1226"/>
        <v>1</v>
      </c>
      <c r="I3921" s="2">
        <f t="shared" si="1227"/>
        <v>1.07934741</v>
      </c>
      <c r="J3921" s="2">
        <f t="shared" si="1220"/>
        <v>1.07934741</v>
      </c>
      <c r="K3921" s="2">
        <f t="shared" si="1221"/>
        <v>364058.98516957002</v>
      </c>
      <c r="L3921" s="1">
        <f t="shared" si="1228"/>
        <v>0</v>
      </c>
      <c r="M3921" s="3">
        <f t="shared" si="1216"/>
        <v>0</v>
      </c>
      <c r="N3921" s="2">
        <f t="shared" si="1222"/>
        <v>0</v>
      </c>
      <c r="O3921" s="18">
        <f t="shared" si="1229"/>
        <v>0.14499999999999999</v>
      </c>
      <c r="P3921" s="8">
        <f t="shared" si="1214"/>
        <v>1.005657805</v>
      </c>
      <c r="Q3921" s="2">
        <f t="shared" si="1231"/>
        <v>2059.7747465799998</v>
      </c>
      <c r="R3921" s="2">
        <f t="shared" si="1223"/>
        <v>2059.7747465799998</v>
      </c>
      <c r="S3921" s="9" t="s">
        <v>56</v>
      </c>
      <c r="T3921" s="47">
        <f t="shared" si="1218"/>
        <v>43961</v>
      </c>
      <c r="AE3921" s="33"/>
    </row>
    <row r="3922" spans="1:31" x14ac:dyDescent="0.2">
      <c r="A3922" s="90">
        <f t="shared" si="1224"/>
        <v>43947</v>
      </c>
      <c r="B3922" s="2">
        <f t="shared" si="1219"/>
        <v>366256.49180360005</v>
      </c>
      <c r="C3922" s="2">
        <f t="shared" si="1217"/>
        <v>337295.46371873992</v>
      </c>
      <c r="D3922" s="47">
        <f t="shared" si="1225"/>
        <v>43932</v>
      </c>
      <c r="E3922" s="3">
        <f t="shared" si="1215"/>
        <v>0</v>
      </c>
      <c r="F3922" s="4">
        <f t="shared" si="1232"/>
        <v>16</v>
      </c>
      <c r="G3922" s="4">
        <f t="shared" si="1230"/>
        <v>30</v>
      </c>
      <c r="H3922" s="2">
        <f t="shared" si="1226"/>
        <v>1</v>
      </c>
      <c r="I3922" s="2">
        <f t="shared" si="1227"/>
        <v>1.07934741</v>
      </c>
      <c r="J3922" s="2">
        <f t="shared" si="1220"/>
        <v>1.07934741</v>
      </c>
      <c r="K3922" s="2">
        <f t="shared" si="1221"/>
        <v>364058.98516957002</v>
      </c>
      <c r="L3922" s="1">
        <f t="shared" si="1228"/>
        <v>0</v>
      </c>
      <c r="M3922" s="3">
        <f t="shared" si="1216"/>
        <v>0</v>
      </c>
      <c r="N3922" s="2">
        <f t="shared" si="1222"/>
        <v>0</v>
      </c>
      <c r="O3922" s="18">
        <f t="shared" si="1229"/>
        <v>0.14499999999999999</v>
      </c>
      <c r="P3922" s="8">
        <f t="shared" si="1214"/>
        <v>1.0060361280000001</v>
      </c>
      <c r="Q3922" s="2">
        <f t="shared" si="1231"/>
        <v>2197.50663403</v>
      </c>
      <c r="R3922" s="2">
        <f t="shared" si="1223"/>
        <v>2197.50663403</v>
      </c>
      <c r="S3922" s="9" t="s">
        <v>56</v>
      </c>
      <c r="T3922" s="47">
        <f t="shared" si="1218"/>
        <v>43961</v>
      </c>
      <c r="AE3922" s="33"/>
    </row>
    <row r="3923" spans="1:31" x14ac:dyDescent="0.2">
      <c r="A3923" s="90">
        <f t="shared" si="1224"/>
        <v>43948</v>
      </c>
      <c r="B3923" s="2">
        <f t="shared" si="1219"/>
        <v>366394.27575148002</v>
      </c>
      <c r="C3923" s="2">
        <f t="shared" si="1217"/>
        <v>337295.46371873992</v>
      </c>
      <c r="D3923" s="47">
        <f t="shared" si="1225"/>
        <v>43932</v>
      </c>
      <c r="E3923" s="3">
        <f t="shared" si="1215"/>
        <v>0</v>
      </c>
      <c r="F3923" s="4">
        <f t="shared" si="1232"/>
        <v>17</v>
      </c>
      <c r="G3923" s="4">
        <f t="shared" si="1230"/>
        <v>30</v>
      </c>
      <c r="H3923" s="2">
        <f t="shared" si="1226"/>
        <v>1</v>
      </c>
      <c r="I3923" s="2">
        <f t="shared" si="1227"/>
        <v>1.07934741</v>
      </c>
      <c r="J3923" s="2">
        <f t="shared" si="1220"/>
        <v>1.07934741</v>
      </c>
      <c r="K3923" s="2">
        <f t="shared" si="1221"/>
        <v>364058.98516957002</v>
      </c>
      <c r="L3923" s="1">
        <f t="shared" si="1228"/>
        <v>0</v>
      </c>
      <c r="M3923" s="3">
        <f t="shared" si="1216"/>
        <v>0</v>
      </c>
      <c r="N3923" s="2">
        <f t="shared" si="1222"/>
        <v>0</v>
      </c>
      <c r="O3923" s="18">
        <f t="shared" si="1229"/>
        <v>0.14499999999999999</v>
      </c>
      <c r="P3923" s="8">
        <f t="shared" si="1214"/>
        <v>1.006414594</v>
      </c>
      <c r="Q3923" s="2">
        <f t="shared" si="1231"/>
        <v>2335.2905819100001</v>
      </c>
      <c r="R3923" s="2">
        <f t="shared" si="1223"/>
        <v>2335.2905819100001</v>
      </c>
      <c r="S3923" s="9" t="s">
        <v>56</v>
      </c>
      <c r="T3923" s="47">
        <f t="shared" si="1218"/>
        <v>43961</v>
      </c>
      <c r="AE3923" s="33"/>
    </row>
    <row r="3924" spans="1:31" x14ac:dyDescent="0.2">
      <c r="A3924" s="90">
        <f t="shared" si="1224"/>
        <v>43949</v>
      </c>
      <c r="B3924" s="2">
        <f t="shared" si="1219"/>
        <v>366532.11139574001</v>
      </c>
      <c r="C3924" s="2">
        <f t="shared" si="1217"/>
        <v>337295.46371873992</v>
      </c>
      <c r="D3924" s="47">
        <f t="shared" si="1225"/>
        <v>43932</v>
      </c>
      <c r="E3924" s="3">
        <f t="shared" si="1215"/>
        <v>0</v>
      </c>
      <c r="F3924" s="4">
        <f t="shared" si="1232"/>
        <v>18</v>
      </c>
      <c r="G3924" s="4">
        <f t="shared" si="1230"/>
        <v>30</v>
      </c>
      <c r="H3924" s="2">
        <f t="shared" si="1226"/>
        <v>1</v>
      </c>
      <c r="I3924" s="2">
        <f t="shared" si="1227"/>
        <v>1.07934741</v>
      </c>
      <c r="J3924" s="2">
        <f t="shared" si="1220"/>
        <v>1.07934741</v>
      </c>
      <c r="K3924" s="2">
        <f t="shared" si="1221"/>
        <v>364058.98516957002</v>
      </c>
      <c r="L3924" s="1">
        <f t="shared" si="1228"/>
        <v>0</v>
      </c>
      <c r="M3924" s="3">
        <f t="shared" si="1216"/>
        <v>0</v>
      </c>
      <c r="N3924" s="2">
        <f t="shared" si="1222"/>
        <v>0</v>
      </c>
      <c r="O3924" s="18">
        <f t="shared" si="1229"/>
        <v>0.14499999999999999</v>
      </c>
      <c r="P3924" s="8">
        <f t="shared" si="1214"/>
        <v>1.0067932020000001</v>
      </c>
      <c r="Q3924" s="2">
        <f t="shared" si="1231"/>
        <v>2473.1262261699999</v>
      </c>
      <c r="R3924" s="2">
        <f t="shared" si="1223"/>
        <v>2473.1262261699999</v>
      </c>
      <c r="S3924" s="9" t="s">
        <v>56</v>
      </c>
      <c r="T3924" s="47">
        <f t="shared" si="1218"/>
        <v>43961</v>
      </c>
      <c r="AE3924" s="33"/>
    </row>
    <row r="3925" spans="1:31" x14ac:dyDescent="0.2">
      <c r="A3925" s="90">
        <f t="shared" si="1224"/>
        <v>43950</v>
      </c>
      <c r="B3925" s="2">
        <f t="shared" si="1219"/>
        <v>366669.99873637001</v>
      </c>
      <c r="C3925" s="2">
        <f t="shared" si="1217"/>
        <v>337295.46371873992</v>
      </c>
      <c r="D3925" s="47">
        <f t="shared" si="1225"/>
        <v>43932</v>
      </c>
      <c r="E3925" s="3">
        <f t="shared" si="1215"/>
        <v>0</v>
      </c>
      <c r="F3925" s="4">
        <f t="shared" si="1232"/>
        <v>19</v>
      </c>
      <c r="G3925" s="4">
        <f t="shared" si="1230"/>
        <v>30</v>
      </c>
      <c r="H3925" s="2">
        <f t="shared" si="1226"/>
        <v>1</v>
      </c>
      <c r="I3925" s="2">
        <f t="shared" si="1227"/>
        <v>1.07934741</v>
      </c>
      <c r="J3925" s="2">
        <f t="shared" si="1220"/>
        <v>1.07934741</v>
      </c>
      <c r="K3925" s="2">
        <f t="shared" si="1221"/>
        <v>364058.98516957002</v>
      </c>
      <c r="L3925" s="1">
        <f t="shared" si="1228"/>
        <v>0</v>
      </c>
      <c r="M3925" s="3">
        <f t="shared" si="1216"/>
        <v>0</v>
      </c>
      <c r="N3925" s="2">
        <f t="shared" si="1222"/>
        <v>0</v>
      </c>
      <c r="O3925" s="18">
        <f t="shared" si="1229"/>
        <v>0.14499999999999999</v>
      </c>
      <c r="P3925" s="8">
        <f t="shared" si="1214"/>
        <v>1.007171952</v>
      </c>
      <c r="Q3925" s="2">
        <f t="shared" si="1231"/>
        <v>2611.0135667999998</v>
      </c>
      <c r="R3925" s="2">
        <f t="shared" si="1223"/>
        <v>2611.0135667999998</v>
      </c>
      <c r="S3925" s="9" t="s">
        <v>56</v>
      </c>
      <c r="T3925" s="47">
        <f t="shared" si="1218"/>
        <v>43961</v>
      </c>
      <c r="AE3925" s="33"/>
    </row>
    <row r="3926" spans="1:31" x14ac:dyDescent="0.2">
      <c r="A3926" s="90">
        <f t="shared" si="1224"/>
        <v>43951</v>
      </c>
      <c r="B3926" s="2">
        <f t="shared" si="1219"/>
        <v>366807.93813744001</v>
      </c>
      <c r="C3926" s="2">
        <f t="shared" si="1217"/>
        <v>337295.46371873992</v>
      </c>
      <c r="D3926" s="47">
        <f t="shared" si="1225"/>
        <v>43932</v>
      </c>
      <c r="E3926" s="3">
        <f t="shared" si="1215"/>
        <v>0</v>
      </c>
      <c r="F3926" s="4">
        <f t="shared" si="1232"/>
        <v>20</v>
      </c>
      <c r="G3926" s="4">
        <f t="shared" si="1230"/>
        <v>30</v>
      </c>
      <c r="H3926" s="2">
        <f t="shared" si="1226"/>
        <v>1</v>
      </c>
      <c r="I3926" s="2">
        <f t="shared" si="1227"/>
        <v>1.07934741</v>
      </c>
      <c r="J3926" s="2">
        <f t="shared" si="1220"/>
        <v>1.07934741</v>
      </c>
      <c r="K3926" s="2">
        <f t="shared" si="1221"/>
        <v>364058.98516957002</v>
      </c>
      <c r="L3926" s="1">
        <f t="shared" si="1228"/>
        <v>0</v>
      </c>
      <c r="M3926" s="3">
        <f t="shared" si="1216"/>
        <v>0</v>
      </c>
      <c r="N3926" s="2">
        <f t="shared" si="1222"/>
        <v>0</v>
      </c>
      <c r="O3926" s="18">
        <f t="shared" si="1229"/>
        <v>0.14499999999999999</v>
      </c>
      <c r="P3926" s="8">
        <f t="shared" si="1214"/>
        <v>1.0075508449999999</v>
      </c>
      <c r="Q3926" s="2">
        <f t="shared" si="1231"/>
        <v>2748.9529678700001</v>
      </c>
      <c r="R3926" s="2">
        <f t="shared" si="1223"/>
        <v>2748.9529678700001</v>
      </c>
      <c r="S3926" s="9" t="s">
        <v>56</v>
      </c>
      <c r="T3926" s="47">
        <f t="shared" si="1218"/>
        <v>43961</v>
      </c>
      <c r="AE3926" s="33"/>
    </row>
    <row r="3927" spans="1:31" x14ac:dyDescent="0.2">
      <c r="A3927" s="90">
        <f t="shared" si="1224"/>
        <v>43952</v>
      </c>
      <c r="B3927" s="2">
        <f t="shared" si="1219"/>
        <v>366945.92923488002</v>
      </c>
      <c r="C3927" s="2">
        <f t="shared" si="1217"/>
        <v>337295.46371873992</v>
      </c>
      <c r="D3927" s="47">
        <f t="shared" si="1225"/>
        <v>43932</v>
      </c>
      <c r="E3927" s="3">
        <f t="shared" si="1215"/>
        <v>0</v>
      </c>
      <c r="F3927" s="4">
        <f t="shared" si="1232"/>
        <v>21</v>
      </c>
      <c r="G3927" s="4">
        <f t="shared" si="1230"/>
        <v>30</v>
      </c>
      <c r="H3927" s="2">
        <f t="shared" si="1226"/>
        <v>1</v>
      </c>
      <c r="I3927" s="2">
        <f t="shared" si="1227"/>
        <v>1.07934741</v>
      </c>
      <c r="J3927" s="2">
        <f t="shared" si="1220"/>
        <v>1.07934741</v>
      </c>
      <c r="K3927" s="2">
        <f t="shared" si="1221"/>
        <v>364058.98516957002</v>
      </c>
      <c r="L3927" s="1">
        <f t="shared" si="1228"/>
        <v>0</v>
      </c>
      <c r="M3927" s="3">
        <f t="shared" si="1216"/>
        <v>0</v>
      </c>
      <c r="N3927" s="2">
        <f t="shared" si="1222"/>
        <v>0</v>
      </c>
      <c r="O3927" s="18">
        <f t="shared" si="1229"/>
        <v>0.14499999999999999</v>
      </c>
      <c r="P3927" s="8">
        <f t="shared" ref="P3927:P3990" si="1233">ROUND((1+O3927)^(30/360)^(F3927/G3927),9)</f>
        <v>1.0079298800000001</v>
      </c>
      <c r="Q3927" s="2">
        <f t="shared" si="1231"/>
        <v>2886.94406531</v>
      </c>
      <c r="R3927" s="2">
        <f t="shared" si="1223"/>
        <v>2886.94406531</v>
      </c>
      <c r="S3927" s="9" t="s">
        <v>56</v>
      </c>
      <c r="T3927" s="47">
        <f t="shared" si="1218"/>
        <v>43961</v>
      </c>
      <c r="AE3927" s="33"/>
    </row>
    <row r="3928" spans="1:31" x14ac:dyDescent="0.2">
      <c r="A3928" s="90">
        <f t="shared" si="1224"/>
        <v>43953</v>
      </c>
      <c r="B3928" s="2">
        <f t="shared" si="1219"/>
        <v>367083.97239276004</v>
      </c>
      <c r="C3928" s="2">
        <f t="shared" si="1217"/>
        <v>337295.46371873992</v>
      </c>
      <c r="D3928" s="47">
        <f t="shared" si="1225"/>
        <v>43932</v>
      </c>
      <c r="E3928" s="3">
        <f t="shared" si="1215"/>
        <v>0</v>
      </c>
      <c r="F3928" s="4">
        <f t="shared" si="1232"/>
        <v>22</v>
      </c>
      <c r="G3928" s="4">
        <f t="shared" si="1230"/>
        <v>30</v>
      </c>
      <c r="H3928" s="2">
        <f t="shared" si="1226"/>
        <v>1</v>
      </c>
      <c r="I3928" s="2">
        <f t="shared" si="1227"/>
        <v>1.07934741</v>
      </c>
      <c r="J3928" s="2">
        <f t="shared" si="1220"/>
        <v>1.07934741</v>
      </c>
      <c r="K3928" s="2">
        <f t="shared" si="1221"/>
        <v>364058.98516957002</v>
      </c>
      <c r="L3928" s="1">
        <f t="shared" si="1228"/>
        <v>0</v>
      </c>
      <c r="M3928" s="3">
        <f t="shared" si="1216"/>
        <v>0</v>
      </c>
      <c r="N3928" s="2">
        <f t="shared" si="1222"/>
        <v>0</v>
      </c>
      <c r="O3928" s="18">
        <f t="shared" si="1229"/>
        <v>0.14499999999999999</v>
      </c>
      <c r="P3928" s="8">
        <f t="shared" si="1233"/>
        <v>1.008309058</v>
      </c>
      <c r="Q3928" s="2">
        <f t="shared" si="1231"/>
        <v>3024.9872231899999</v>
      </c>
      <c r="R3928" s="2">
        <f t="shared" si="1223"/>
        <v>3024.9872231899999</v>
      </c>
      <c r="S3928" s="9" t="s">
        <v>56</v>
      </c>
      <c r="T3928" s="47">
        <f t="shared" si="1218"/>
        <v>43961</v>
      </c>
      <c r="AE3928" s="33"/>
    </row>
    <row r="3929" spans="1:31" x14ac:dyDescent="0.2">
      <c r="A3929" s="90">
        <f t="shared" si="1224"/>
        <v>43954</v>
      </c>
      <c r="B3929" s="2">
        <f t="shared" si="1219"/>
        <v>367222.06761107</v>
      </c>
      <c r="C3929" s="2">
        <f t="shared" si="1217"/>
        <v>337295.46371873992</v>
      </c>
      <c r="D3929" s="47">
        <f t="shared" si="1225"/>
        <v>43932</v>
      </c>
      <c r="E3929" s="3">
        <f t="shared" si="1215"/>
        <v>0</v>
      </c>
      <c r="F3929" s="4">
        <f t="shared" si="1232"/>
        <v>23</v>
      </c>
      <c r="G3929" s="4">
        <f t="shared" si="1230"/>
        <v>30</v>
      </c>
      <c r="H3929" s="2">
        <f t="shared" si="1226"/>
        <v>1</v>
      </c>
      <c r="I3929" s="2">
        <f t="shared" si="1227"/>
        <v>1.07934741</v>
      </c>
      <c r="J3929" s="2">
        <f t="shared" si="1220"/>
        <v>1.07934741</v>
      </c>
      <c r="K3929" s="2">
        <f t="shared" si="1221"/>
        <v>364058.98516957002</v>
      </c>
      <c r="L3929" s="1">
        <f t="shared" si="1228"/>
        <v>0</v>
      </c>
      <c r="M3929" s="3">
        <f t="shared" si="1216"/>
        <v>0</v>
      </c>
      <c r="N3929" s="2">
        <f t="shared" si="1222"/>
        <v>0</v>
      </c>
      <c r="O3929" s="18">
        <f t="shared" si="1229"/>
        <v>0.14499999999999999</v>
      </c>
      <c r="P3929" s="8">
        <f t="shared" si="1233"/>
        <v>1.0086883790000001</v>
      </c>
      <c r="Q3929" s="2">
        <f t="shared" si="1231"/>
        <v>3163.0824415000002</v>
      </c>
      <c r="R3929" s="2">
        <f t="shared" si="1223"/>
        <v>3163.0824415000002</v>
      </c>
      <c r="S3929" s="9" t="s">
        <v>56</v>
      </c>
      <c r="T3929" s="47">
        <f t="shared" si="1218"/>
        <v>43961</v>
      </c>
      <c r="AE3929" s="33"/>
    </row>
    <row r="3930" spans="1:31" x14ac:dyDescent="0.2">
      <c r="A3930" s="90">
        <f t="shared" si="1224"/>
        <v>43955</v>
      </c>
      <c r="B3930" s="2">
        <f t="shared" si="1219"/>
        <v>367360.21452576004</v>
      </c>
      <c r="C3930" s="2">
        <f t="shared" si="1217"/>
        <v>337295.46371873992</v>
      </c>
      <c r="D3930" s="47">
        <f t="shared" si="1225"/>
        <v>43932</v>
      </c>
      <c r="E3930" s="3">
        <f t="shared" si="1215"/>
        <v>0</v>
      </c>
      <c r="F3930" s="4">
        <f t="shared" si="1232"/>
        <v>24</v>
      </c>
      <c r="G3930" s="4">
        <f t="shared" si="1230"/>
        <v>30</v>
      </c>
      <c r="H3930" s="2">
        <f t="shared" si="1226"/>
        <v>1</v>
      </c>
      <c r="I3930" s="2">
        <f t="shared" si="1227"/>
        <v>1.07934741</v>
      </c>
      <c r="J3930" s="2">
        <f t="shared" si="1220"/>
        <v>1.07934741</v>
      </c>
      <c r="K3930" s="2">
        <f t="shared" si="1221"/>
        <v>364058.98516957002</v>
      </c>
      <c r="L3930" s="1">
        <f t="shared" si="1228"/>
        <v>0</v>
      </c>
      <c r="M3930" s="3">
        <f t="shared" si="1216"/>
        <v>0</v>
      </c>
      <c r="N3930" s="2">
        <f t="shared" si="1222"/>
        <v>0</v>
      </c>
      <c r="O3930" s="18">
        <f t="shared" si="1229"/>
        <v>0.14499999999999999</v>
      </c>
      <c r="P3930" s="8">
        <f t="shared" si="1233"/>
        <v>1.0090678420000001</v>
      </c>
      <c r="Q3930" s="2">
        <f t="shared" si="1231"/>
        <v>3301.2293561900001</v>
      </c>
      <c r="R3930" s="2">
        <f t="shared" si="1223"/>
        <v>3301.2293561900001</v>
      </c>
      <c r="S3930" s="9" t="s">
        <v>56</v>
      </c>
      <c r="T3930" s="47">
        <f t="shared" si="1218"/>
        <v>43961</v>
      </c>
      <c r="AE3930" s="33"/>
    </row>
    <row r="3931" spans="1:31" x14ac:dyDescent="0.2">
      <c r="A3931" s="90">
        <f t="shared" si="1224"/>
        <v>43956</v>
      </c>
      <c r="B3931" s="2">
        <f t="shared" si="1219"/>
        <v>367498.41350089002</v>
      </c>
      <c r="C3931" s="2">
        <f t="shared" si="1217"/>
        <v>337295.46371873992</v>
      </c>
      <c r="D3931" s="47">
        <f t="shared" si="1225"/>
        <v>43932</v>
      </c>
      <c r="E3931" s="3">
        <f t="shared" si="1215"/>
        <v>0</v>
      </c>
      <c r="F3931" s="4">
        <f t="shared" si="1232"/>
        <v>25</v>
      </c>
      <c r="G3931" s="4">
        <f t="shared" si="1230"/>
        <v>30</v>
      </c>
      <c r="H3931" s="2">
        <f t="shared" si="1226"/>
        <v>1</v>
      </c>
      <c r="I3931" s="2">
        <f t="shared" si="1227"/>
        <v>1.07934741</v>
      </c>
      <c r="J3931" s="2">
        <f t="shared" si="1220"/>
        <v>1.07934741</v>
      </c>
      <c r="K3931" s="2">
        <f t="shared" si="1221"/>
        <v>364058.98516957002</v>
      </c>
      <c r="L3931" s="1">
        <f t="shared" si="1228"/>
        <v>0</v>
      </c>
      <c r="M3931" s="3">
        <f t="shared" si="1216"/>
        <v>0</v>
      </c>
      <c r="N3931" s="2">
        <f t="shared" si="1222"/>
        <v>0</v>
      </c>
      <c r="O3931" s="18">
        <f t="shared" si="1229"/>
        <v>0.14499999999999999</v>
      </c>
      <c r="P3931" s="8">
        <f t="shared" si="1233"/>
        <v>1.009447448</v>
      </c>
      <c r="Q3931" s="2">
        <f t="shared" si="1231"/>
        <v>3439.4283313199999</v>
      </c>
      <c r="R3931" s="2">
        <f t="shared" si="1223"/>
        <v>3439.4283313199999</v>
      </c>
      <c r="S3931" s="9" t="s">
        <v>56</v>
      </c>
      <c r="T3931" s="47">
        <f t="shared" si="1218"/>
        <v>43961</v>
      </c>
      <c r="AE3931" s="33"/>
    </row>
    <row r="3932" spans="1:31" x14ac:dyDescent="0.2">
      <c r="A3932" s="90">
        <f t="shared" si="1224"/>
        <v>43957</v>
      </c>
      <c r="B3932" s="2">
        <f t="shared" si="1219"/>
        <v>367636.66453645</v>
      </c>
      <c r="C3932" s="2">
        <f t="shared" si="1217"/>
        <v>337295.46371873992</v>
      </c>
      <c r="D3932" s="47">
        <f t="shared" si="1225"/>
        <v>43932</v>
      </c>
      <c r="E3932" s="3">
        <f t="shared" si="1215"/>
        <v>0</v>
      </c>
      <c r="F3932" s="4">
        <f t="shared" si="1232"/>
        <v>26</v>
      </c>
      <c r="G3932" s="4">
        <f t="shared" si="1230"/>
        <v>30</v>
      </c>
      <c r="H3932" s="2">
        <f t="shared" si="1226"/>
        <v>1</v>
      </c>
      <c r="I3932" s="2">
        <f t="shared" si="1227"/>
        <v>1.07934741</v>
      </c>
      <c r="J3932" s="2">
        <f t="shared" si="1220"/>
        <v>1.07934741</v>
      </c>
      <c r="K3932" s="2">
        <f t="shared" si="1221"/>
        <v>364058.98516957002</v>
      </c>
      <c r="L3932" s="1">
        <f t="shared" si="1228"/>
        <v>0</v>
      </c>
      <c r="M3932" s="3">
        <f t="shared" si="1216"/>
        <v>0</v>
      </c>
      <c r="N3932" s="2">
        <f t="shared" si="1222"/>
        <v>0</v>
      </c>
      <c r="O3932" s="18">
        <f t="shared" si="1229"/>
        <v>0.14499999999999999</v>
      </c>
      <c r="P3932" s="8">
        <f t="shared" si="1233"/>
        <v>1.0098271969999999</v>
      </c>
      <c r="Q3932" s="2">
        <f t="shared" si="1231"/>
        <v>3577.6793668800001</v>
      </c>
      <c r="R3932" s="2">
        <f t="shared" si="1223"/>
        <v>3577.6793668800001</v>
      </c>
      <c r="S3932" s="9" t="s">
        <v>56</v>
      </c>
      <c r="T3932" s="47">
        <f t="shared" si="1218"/>
        <v>43961</v>
      </c>
      <c r="AE3932" s="33"/>
    </row>
    <row r="3933" spans="1:31" x14ac:dyDescent="0.2">
      <c r="A3933" s="90">
        <f t="shared" si="1224"/>
        <v>43958</v>
      </c>
      <c r="B3933" s="2">
        <f t="shared" si="1219"/>
        <v>367774.96726838005</v>
      </c>
      <c r="C3933" s="2">
        <f t="shared" si="1217"/>
        <v>337295.46371873992</v>
      </c>
      <c r="D3933" s="47">
        <f t="shared" si="1225"/>
        <v>43932</v>
      </c>
      <c r="E3933" s="3">
        <f t="shared" si="1215"/>
        <v>0</v>
      </c>
      <c r="F3933" s="4">
        <f t="shared" si="1232"/>
        <v>27</v>
      </c>
      <c r="G3933" s="4">
        <f t="shared" si="1230"/>
        <v>30</v>
      </c>
      <c r="H3933" s="2">
        <f t="shared" si="1226"/>
        <v>1</v>
      </c>
      <c r="I3933" s="2">
        <f t="shared" si="1227"/>
        <v>1.07934741</v>
      </c>
      <c r="J3933" s="2">
        <f t="shared" si="1220"/>
        <v>1.07934741</v>
      </c>
      <c r="K3933" s="2">
        <f t="shared" si="1221"/>
        <v>364058.98516957002</v>
      </c>
      <c r="L3933" s="1">
        <f t="shared" si="1228"/>
        <v>0</v>
      </c>
      <c r="M3933" s="3">
        <f t="shared" si="1216"/>
        <v>0</v>
      </c>
      <c r="N3933" s="2">
        <f t="shared" si="1222"/>
        <v>0</v>
      </c>
      <c r="O3933" s="18">
        <f t="shared" si="1229"/>
        <v>0.14499999999999999</v>
      </c>
      <c r="P3933" s="8">
        <f t="shared" si="1233"/>
        <v>1.010207088</v>
      </c>
      <c r="Q3933" s="2">
        <f t="shared" si="1231"/>
        <v>3715.98209881</v>
      </c>
      <c r="R3933" s="2">
        <f t="shared" si="1223"/>
        <v>3715.98209881</v>
      </c>
      <c r="S3933" s="9" t="s">
        <v>56</v>
      </c>
      <c r="T3933" s="47">
        <f t="shared" si="1218"/>
        <v>43961</v>
      </c>
      <c r="AE3933" s="33"/>
    </row>
    <row r="3934" spans="1:31" x14ac:dyDescent="0.2">
      <c r="A3934" s="90">
        <f t="shared" si="1224"/>
        <v>43959</v>
      </c>
      <c r="B3934" s="2">
        <f t="shared" si="1219"/>
        <v>367913.32242481003</v>
      </c>
      <c r="C3934" s="2">
        <f t="shared" si="1217"/>
        <v>337295.46371873992</v>
      </c>
      <c r="D3934" s="47">
        <f t="shared" si="1225"/>
        <v>43932</v>
      </c>
      <c r="E3934" s="3">
        <f t="shared" si="1215"/>
        <v>0</v>
      </c>
      <c r="F3934" s="4">
        <f t="shared" si="1232"/>
        <v>28</v>
      </c>
      <c r="G3934" s="4">
        <f t="shared" si="1230"/>
        <v>30</v>
      </c>
      <c r="H3934" s="2">
        <f t="shared" si="1226"/>
        <v>1</v>
      </c>
      <c r="I3934" s="2">
        <f t="shared" si="1227"/>
        <v>1.07934741</v>
      </c>
      <c r="J3934" s="2">
        <f t="shared" si="1220"/>
        <v>1.07934741</v>
      </c>
      <c r="K3934" s="2">
        <f t="shared" si="1221"/>
        <v>364058.98516957002</v>
      </c>
      <c r="L3934" s="1">
        <f t="shared" si="1228"/>
        <v>0</v>
      </c>
      <c r="M3934" s="3">
        <f t="shared" si="1216"/>
        <v>0</v>
      </c>
      <c r="N3934" s="2">
        <f t="shared" si="1222"/>
        <v>0</v>
      </c>
      <c r="O3934" s="18">
        <f t="shared" si="1229"/>
        <v>0.14499999999999999</v>
      </c>
      <c r="P3934" s="8">
        <f t="shared" si="1233"/>
        <v>1.0105871230000001</v>
      </c>
      <c r="Q3934" s="2">
        <f t="shared" si="1231"/>
        <v>3854.3372552400001</v>
      </c>
      <c r="R3934" s="2">
        <f t="shared" si="1223"/>
        <v>3854.3372552400001</v>
      </c>
      <c r="S3934" s="9" t="s">
        <v>56</v>
      </c>
      <c r="T3934" s="47">
        <f t="shared" si="1218"/>
        <v>43961</v>
      </c>
      <c r="AE3934" s="33"/>
    </row>
    <row r="3935" spans="1:31" x14ac:dyDescent="0.2">
      <c r="A3935" s="90">
        <f t="shared" si="1224"/>
        <v>43960</v>
      </c>
      <c r="B3935" s="2">
        <f t="shared" si="1219"/>
        <v>368051.72927762003</v>
      </c>
      <c r="C3935" s="2">
        <f t="shared" si="1217"/>
        <v>337295.46371873992</v>
      </c>
      <c r="D3935" s="47">
        <f t="shared" si="1225"/>
        <v>43932</v>
      </c>
      <c r="E3935" s="3">
        <f t="shared" si="1215"/>
        <v>0</v>
      </c>
      <c r="F3935" s="4">
        <f t="shared" si="1232"/>
        <v>29</v>
      </c>
      <c r="G3935" s="4">
        <f t="shared" si="1230"/>
        <v>30</v>
      </c>
      <c r="H3935" s="2">
        <f t="shared" si="1226"/>
        <v>1</v>
      </c>
      <c r="I3935" s="2">
        <f t="shared" si="1227"/>
        <v>1.07934741</v>
      </c>
      <c r="J3935" s="2">
        <f t="shared" si="1220"/>
        <v>1.07934741</v>
      </c>
      <c r="K3935" s="2">
        <f t="shared" si="1221"/>
        <v>364058.98516957002</v>
      </c>
      <c r="L3935" s="1">
        <f t="shared" si="1228"/>
        <v>0</v>
      </c>
      <c r="M3935" s="3">
        <f t="shared" si="1216"/>
        <v>0</v>
      </c>
      <c r="N3935" s="2">
        <f t="shared" si="1222"/>
        <v>0</v>
      </c>
      <c r="O3935" s="18">
        <f t="shared" si="1229"/>
        <v>0.14499999999999999</v>
      </c>
      <c r="P3935" s="8">
        <f t="shared" si="1233"/>
        <v>1.0109672999999999</v>
      </c>
      <c r="Q3935" s="2">
        <f t="shared" si="1231"/>
        <v>3992.7441080499998</v>
      </c>
      <c r="R3935" s="2">
        <f t="shared" si="1223"/>
        <v>3992.7441080499998</v>
      </c>
      <c r="S3935" s="9" t="s">
        <v>56</v>
      </c>
      <c r="T3935" s="47">
        <f t="shared" si="1218"/>
        <v>43961</v>
      </c>
      <c r="AE3935" s="33"/>
    </row>
    <row r="3936" spans="1:31" x14ac:dyDescent="0.2">
      <c r="A3936" s="90">
        <f t="shared" si="1224"/>
        <v>43961</v>
      </c>
      <c r="B3936" s="2">
        <f t="shared" si="1219"/>
        <v>368190.18855491001</v>
      </c>
      <c r="C3936" s="2">
        <f t="shared" si="1217"/>
        <v>337295.46371873992</v>
      </c>
      <c r="D3936" s="47">
        <f t="shared" si="1225"/>
        <v>43932</v>
      </c>
      <c r="E3936" s="3">
        <f t="shared" si="1215"/>
        <v>0</v>
      </c>
      <c r="F3936" s="4">
        <f t="shared" si="1232"/>
        <v>30</v>
      </c>
      <c r="G3936" s="4">
        <f t="shared" si="1230"/>
        <v>30</v>
      </c>
      <c r="H3936" s="2">
        <f t="shared" si="1226"/>
        <v>1</v>
      </c>
      <c r="I3936" s="2">
        <f t="shared" si="1227"/>
        <v>1.07934741</v>
      </c>
      <c r="J3936" s="2">
        <f t="shared" si="1220"/>
        <v>1.07934741</v>
      </c>
      <c r="K3936" s="2">
        <f t="shared" si="1221"/>
        <v>364058.98516957002</v>
      </c>
      <c r="L3936" s="1">
        <f t="shared" si="1228"/>
        <v>129</v>
      </c>
      <c r="M3936" s="3">
        <f t="shared" si="1216"/>
        <v>0</v>
      </c>
      <c r="N3936" s="2">
        <f t="shared" si="1222"/>
        <v>0</v>
      </c>
      <c r="O3936" s="18">
        <f t="shared" si="1229"/>
        <v>0.14499999999999999</v>
      </c>
      <c r="P3936" s="8">
        <f t="shared" si="1233"/>
        <v>1.0113476210000001</v>
      </c>
      <c r="Q3936" s="2">
        <f t="shared" si="1231"/>
        <v>4131.2033853399998</v>
      </c>
      <c r="R3936" s="2">
        <f t="shared" si="1223"/>
        <v>4131.2033853399998</v>
      </c>
      <c r="S3936" s="9" t="s">
        <v>56</v>
      </c>
      <c r="T3936" s="47">
        <f t="shared" si="1218"/>
        <v>43961</v>
      </c>
      <c r="AE3936" s="33"/>
    </row>
    <row r="3937" spans="1:31" x14ac:dyDescent="0.2">
      <c r="A3937" s="90">
        <f t="shared" si="1224"/>
        <v>43962</v>
      </c>
      <c r="B3937" s="2">
        <f t="shared" si="1219"/>
        <v>368324.23077038</v>
      </c>
      <c r="C3937" s="2">
        <f t="shared" si="1217"/>
        <v>341122.96480602992</v>
      </c>
      <c r="D3937" s="47">
        <f t="shared" si="1225"/>
        <v>43962</v>
      </c>
      <c r="E3937" s="3">
        <f t="shared" si="1215"/>
        <v>0</v>
      </c>
      <c r="F3937" s="4">
        <f t="shared" si="1232"/>
        <v>1</v>
      </c>
      <c r="G3937" s="4">
        <f t="shared" si="1230"/>
        <v>31</v>
      </c>
      <c r="H3937" s="2">
        <f t="shared" si="1226"/>
        <v>1</v>
      </c>
      <c r="I3937" s="2">
        <f t="shared" si="1227"/>
        <v>1.07934741</v>
      </c>
      <c r="J3937" s="2">
        <f t="shared" si="1220"/>
        <v>1.07934741</v>
      </c>
      <c r="K3937" s="2">
        <f t="shared" si="1221"/>
        <v>368190.18855491001</v>
      </c>
      <c r="L3937" s="1">
        <f t="shared" si="1228"/>
        <v>0</v>
      </c>
      <c r="M3937" s="3">
        <f t="shared" si="1216"/>
        <v>0</v>
      </c>
      <c r="N3937" s="2">
        <f t="shared" si="1222"/>
        <v>0</v>
      </c>
      <c r="O3937" s="18">
        <f t="shared" si="1229"/>
        <v>0.14499999999999999</v>
      </c>
      <c r="P3937" s="8">
        <f t="shared" si="1233"/>
        <v>1.0003640570000001</v>
      </c>
      <c r="Q3937" s="2">
        <f t="shared" si="1231"/>
        <v>134.04221547</v>
      </c>
      <c r="R3937" s="2">
        <f t="shared" si="1223"/>
        <v>134.04221547</v>
      </c>
      <c r="S3937" s="9" t="s">
        <v>56</v>
      </c>
      <c r="T3937" s="47">
        <f t="shared" si="1218"/>
        <v>43992</v>
      </c>
      <c r="AE3937" s="33"/>
    </row>
    <row r="3938" spans="1:31" x14ac:dyDescent="0.2">
      <c r="A3938" s="90">
        <f t="shared" si="1224"/>
        <v>43963</v>
      </c>
      <c r="B3938" s="2">
        <f t="shared" si="1219"/>
        <v>368458.32195514999</v>
      </c>
      <c r="C3938" s="2">
        <f t="shared" si="1217"/>
        <v>341122.96480602992</v>
      </c>
      <c r="D3938" s="47">
        <f t="shared" si="1225"/>
        <v>43962</v>
      </c>
      <c r="E3938" s="3">
        <f t="shared" si="1215"/>
        <v>0</v>
      </c>
      <c r="F3938" s="4">
        <f t="shared" si="1232"/>
        <v>2</v>
      </c>
      <c r="G3938" s="4">
        <f t="shared" si="1230"/>
        <v>31</v>
      </c>
      <c r="H3938" s="2">
        <f t="shared" si="1226"/>
        <v>1</v>
      </c>
      <c r="I3938" s="2">
        <f t="shared" si="1227"/>
        <v>1.07934741</v>
      </c>
      <c r="J3938" s="2">
        <f t="shared" si="1220"/>
        <v>1.07934741</v>
      </c>
      <c r="K3938" s="2">
        <f t="shared" si="1221"/>
        <v>368190.18855491001</v>
      </c>
      <c r="L3938" s="1">
        <f t="shared" si="1228"/>
        <v>0</v>
      </c>
      <c r="M3938" s="3">
        <f t="shared" si="1216"/>
        <v>0</v>
      </c>
      <c r="N3938" s="2">
        <f t="shared" si="1222"/>
        <v>0</v>
      </c>
      <c r="O3938" s="18">
        <f t="shared" si="1229"/>
        <v>0.14499999999999999</v>
      </c>
      <c r="P3938" s="8">
        <f t="shared" si="1233"/>
        <v>1.0007282470000001</v>
      </c>
      <c r="Q3938" s="2">
        <f t="shared" si="1231"/>
        <v>268.13340024000001</v>
      </c>
      <c r="R3938" s="2">
        <f t="shared" si="1223"/>
        <v>268.13340024000001</v>
      </c>
      <c r="S3938" s="9" t="s">
        <v>56</v>
      </c>
      <c r="T3938" s="47">
        <f t="shared" si="1218"/>
        <v>43992</v>
      </c>
      <c r="AE3938" s="33"/>
    </row>
    <row r="3939" spans="1:31" x14ac:dyDescent="0.2">
      <c r="A3939" s="90">
        <f t="shared" si="1224"/>
        <v>43964</v>
      </c>
      <c r="B3939" s="2">
        <f t="shared" si="1219"/>
        <v>368592.46174102003</v>
      </c>
      <c r="C3939" s="2">
        <f t="shared" si="1217"/>
        <v>341122.96480602992</v>
      </c>
      <c r="D3939" s="47">
        <f t="shared" si="1225"/>
        <v>43962</v>
      </c>
      <c r="E3939" s="3">
        <f t="shared" si="1215"/>
        <v>0</v>
      </c>
      <c r="F3939" s="4">
        <f t="shared" si="1232"/>
        <v>3</v>
      </c>
      <c r="G3939" s="4">
        <f t="shared" si="1230"/>
        <v>31</v>
      </c>
      <c r="H3939" s="2">
        <f t="shared" si="1226"/>
        <v>1</v>
      </c>
      <c r="I3939" s="2">
        <f t="shared" si="1227"/>
        <v>1.07934741</v>
      </c>
      <c r="J3939" s="2">
        <f t="shared" si="1220"/>
        <v>1.07934741</v>
      </c>
      <c r="K3939" s="2">
        <f t="shared" si="1221"/>
        <v>368190.18855491001</v>
      </c>
      <c r="L3939" s="1">
        <f t="shared" si="1228"/>
        <v>0</v>
      </c>
      <c r="M3939" s="3">
        <f t="shared" si="1216"/>
        <v>0</v>
      </c>
      <c r="N3939" s="2">
        <f t="shared" si="1222"/>
        <v>0</v>
      </c>
      <c r="O3939" s="18">
        <f t="shared" si="1229"/>
        <v>0.14499999999999999</v>
      </c>
      <c r="P3939" s="8">
        <f t="shared" si="1233"/>
        <v>1.0010925690000001</v>
      </c>
      <c r="Q3939" s="2">
        <f t="shared" si="1231"/>
        <v>402.27318610999998</v>
      </c>
      <c r="R3939" s="2">
        <f t="shared" si="1223"/>
        <v>402.27318610999998</v>
      </c>
      <c r="S3939" s="9" t="s">
        <v>56</v>
      </c>
      <c r="T3939" s="47">
        <f t="shared" si="1218"/>
        <v>43992</v>
      </c>
      <c r="AE3939" s="33"/>
    </row>
    <row r="3940" spans="1:31" x14ac:dyDescent="0.2">
      <c r="A3940" s="90">
        <f t="shared" si="1224"/>
        <v>43965</v>
      </c>
      <c r="B3940" s="2">
        <f t="shared" si="1219"/>
        <v>368726.65049619001</v>
      </c>
      <c r="C3940" s="2">
        <f t="shared" si="1217"/>
        <v>341122.96480602992</v>
      </c>
      <c r="D3940" s="47">
        <f t="shared" si="1225"/>
        <v>43962</v>
      </c>
      <c r="E3940" s="3">
        <f t="shared" si="1215"/>
        <v>0</v>
      </c>
      <c r="F3940" s="4">
        <f t="shared" si="1232"/>
        <v>4</v>
      </c>
      <c r="G3940" s="4">
        <f t="shared" si="1230"/>
        <v>31</v>
      </c>
      <c r="H3940" s="2">
        <f t="shared" si="1226"/>
        <v>1</v>
      </c>
      <c r="I3940" s="2">
        <f t="shared" si="1227"/>
        <v>1.07934741</v>
      </c>
      <c r="J3940" s="2">
        <f t="shared" si="1220"/>
        <v>1.07934741</v>
      </c>
      <c r="K3940" s="2">
        <f t="shared" si="1221"/>
        <v>368190.18855491001</v>
      </c>
      <c r="L3940" s="1">
        <f t="shared" si="1228"/>
        <v>0</v>
      </c>
      <c r="M3940" s="3">
        <f t="shared" si="1216"/>
        <v>0</v>
      </c>
      <c r="N3940" s="2">
        <f t="shared" si="1222"/>
        <v>0</v>
      </c>
      <c r="O3940" s="18">
        <f t="shared" si="1229"/>
        <v>0.14499999999999999</v>
      </c>
      <c r="P3940" s="8">
        <f t="shared" si="1233"/>
        <v>1.001457024</v>
      </c>
      <c r="Q3940" s="2">
        <f t="shared" si="1231"/>
        <v>536.46194128000002</v>
      </c>
      <c r="R3940" s="2">
        <f t="shared" si="1223"/>
        <v>536.46194128000002</v>
      </c>
      <c r="S3940" s="9" t="s">
        <v>56</v>
      </c>
      <c r="T3940" s="47">
        <f t="shared" si="1218"/>
        <v>43992</v>
      </c>
      <c r="AE3940" s="33"/>
    </row>
    <row r="3941" spans="1:31" x14ac:dyDescent="0.2">
      <c r="A3941" s="90">
        <f t="shared" si="1224"/>
        <v>43966</v>
      </c>
      <c r="B3941" s="2">
        <f t="shared" si="1219"/>
        <v>368860.88822066004</v>
      </c>
      <c r="C3941" s="2">
        <f t="shared" si="1217"/>
        <v>341122.96480602992</v>
      </c>
      <c r="D3941" s="47">
        <f t="shared" si="1225"/>
        <v>43962</v>
      </c>
      <c r="E3941" s="3">
        <f t="shared" si="1215"/>
        <v>0</v>
      </c>
      <c r="F3941" s="4">
        <f t="shared" si="1232"/>
        <v>5</v>
      </c>
      <c r="G3941" s="4">
        <f t="shared" si="1230"/>
        <v>31</v>
      </c>
      <c r="H3941" s="2">
        <f t="shared" si="1226"/>
        <v>1</v>
      </c>
      <c r="I3941" s="2">
        <f t="shared" si="1227"/>
        <v>1.07934741</v>
      </c>
      <c r="J3941" s="2">
        <f t="shared" si="1220"/>
        <v>1.07934741</v>
      </c>
      <c r="K3941" s="2">
        <f t="shared" si="1221"/>
        <v>368190.18855491001</v>
      </c>
      <c r="L3941" s="1">
        <f t="shared" si="1228"/>
        <v>0</v>
      </c>
      <c r="M3941" s="3">
        <f t="shared" si="1216"/>
        <v>0</v>
      </c>
      <c r="N3941" s="2">
        <f t="shared" si="1222"/>
        <v>0</v>
      </c>
      <c r="O3941" s="18">
        <f t="shared" si="1229"/>
        <v>0.14499999999999999</v>
      </c>
      <c r="P3941" s="8">
        <f t="shared" si="1233"/>
        <v>1.0018216120000001</v>
      </c>
      <c r="Q3941" s="2">
        <f t="shared" si="1231"/>
        <v>670.69966575000001</v>
      </c>
      <c r="R3941" s="2">
        <f t="shared" si="1223"/>
        <v>670.69966575000001</v>
      </c>
      <c r="S3941" s="9" t="s">
        <v>56</v>
      </c>
      <c r="T3941" s="47">
        <f t="shared" si="1218"/>
        <v>43992</v>
      </c>
      <c r="AE3941" s="33"/>
    </row>
    <row r="3942" spans="1:31" x14ac:dyDescent="0.2">
      <c r="A3942" s="90">
        <f t="shared" si="1224"/>
        <v>43967</v>
      </c>
      <c r="B3942" s="2">
        <f t="shared" si="1219"/>
        <v>368995.17454623</v>
      </c>
      <c r="C3942" s="2">
        <f t="shared" si="1217"/>
        <v>341122.96480602992</v>
      </c>
      <c r="D3942" s="47">
        <f t="shared" si="1225"/>
        <v>43962</v>
      </c>
      <c r="E3942" s="3">
        <f t="shared" si="1215"/>
        <v>0</v>
      </c>
      <c r="F3942" s="4">
        <f t="shared" si="1232"/>
        <v>6</v>
      </c>
      <c r="G3942" s="4">
        <f t="shared" si="1230"/>
        <v>31</v>
      </c>
      <c r="H3942" s="2">
        <f t="shared" si="1226"/>
        <v>1</v>
      </c>
      <c r="I3942" s="2">
        <f t="shared" si="1227"/>
        <v>1.07934741</v>
      </c>
      <c r="J3942" s="2">
        <f t="shared" si="1220"/>
        <v>1.07934741</v>
      </c>
      <c r="K3942" s="2">
        <f t="shared" si="1221"/>
        <v>368190.18855491001</v>
      </c>
      <c r="L3942" s="1">
        <f t="shared" si="1228"/>
        <v>0</v>
      </c>
      <c r="M3942" s="3">
        <f t="shared" si="1216"/>
        <v>0</v>
      </c>
      <c r="N3942" s="2">
        <f t="shared" si="1222"/>
        <v>0</v>
      </c>
      <c r="O3942" s="18">
        <f t="shared" si="1229"/>
        <v>0.14499999999999999</v>
      </c>
      <c r="P3942" s="8">
        <f t="shared" si="1233"/>
        <v>1.002186332</v>
      </c>
      <c r="Q3942" s="2">
        <f t="shared" si="1231"/>
        <v>804.98599132000004</v>
      </c>
      <c r="R3942" s="2">
        <f t="shared" si="1223"/>
        <v>804.98599132000004</v>
      </c>
      <c r="S3942" s="9" t="s">
        <v>56</v>
      </c>
      <c r="T3942" s="47">
        <f t="shared" si="1218"/>
        <v>43992</v>
      </c>
      <c r="AE3942" s="33"/>
    </row>
    <row r="3943" spans="1:31" x14ac:dyDescent="0.2">
      <c r="A3943" s="90">
        <f t="shared" si="1224"/>
        <v>43968</v>
      </c>
      <c r="B3943" s="2">
        <f t="shared" si="1219"/>
        <v>369129.50984109001</v>
      </c>
      <c r="C3943" s="2">
        <f t="shared" si="1217"/>
        <v>341122.96480602992</v>
      </c>
      <c r="D3943" s="47">
        <f t="shared" si="1225"/>
        <v>43962</v>
      </c>
      <c r="E3943" s="3">
        <f t="shared" si="1215"/>
        <v>0</v>
      </c>
      <c r="F3943" s="4">
        <f t="shared" si="1232"/>
        <v>7</v>
      </c>
      <c r="G3943" s="4">
        <f t="shared" si="1230"/>
        <v>31</v>
      </c>
      <c r="H3943" s="2">
        <f t="shared" si="1226"/>
        <v>1</v>
      </c>
      <c r="I3943" s="2">
        <f t="shared" si="1227"/>
        <v>1.07934741</v>
      </c>
      <c r="J3943" s="2">
        <f t="shared" si="1220"/>
        <v>1.07934741</v>
      </c>
      <c r="K3943" s="2">
        <f t="shared" si="1221"/>
        <v>368190.18855491001</v>
      </c>
      <c r="L3943" s="1">
        <f t="shared" si="1228"/>
        <v>0</v>
      </c>
      <c r="M3943" s="3">
        <f t="shared" si="1216"/>
        <v>0</v>
      </c>
      <c r="N3943" s="2">
        <f t="shared" si="1222"/>
        <v>0</v>
      </c>
      <c r="O3943" s="18">
        <f t="shared" si="1229"/>
        <v>0.14499999999999999</v>
      </c>
      <c r="P3943" s="8">
        <f t="shared" si="1233"/>
        <v>1.002551185</v>
      </c>
      <c r="Q3943" s="2">
        <f t="shared" si="1231"/>
        <v>939.32128618000002</v>
      </c>
      <c r="R3943" s="2">
        <f t="shared" si="1223"/>
        <v>939.32128618000002</v>
      </c>
      <c r="S3943" s="9" t="s">
        <v>56</v>
      </c>
      <c r="T3943" s="47">
        <f t="shared" si="1218"/>
        <v>43992</v>
      </c>
      <c r="AE3943" s="33"/>
    </row>
    <row r="3944" spans="1:31" x14ac:dyDescent="0.2">
      <c r="A3944" s="90">
        <f t="shared" si="1224"/>
        <v>43969</v>
      </c>
      <c r="B3944" s="2">
        <f t="shared" si="1219"/>
        <v>369263.89410525002</v>
      </c>
      <c r="C3944" s="2">
        <f t="shared" si="1217"/>
        <v>341122.96480602992</v>
      </c>
      <c r="D3944" s="47">
        <f t="shared" si="1225"/>
        <v>43962</v>
      </c>
      <c r="E3944" s="3">
        <f t="shared" si="1215"/>
        <v>0</v>
      </c>
      <c r="F3944" s="4">
        <f t="shared" si="1232"/>
        <v>8</v>
      </c>
      <c r="G3944" s="4">
        <f t="shared" si="1230"/>
        <v>31</v>
      </c>
      <c r="H3944" s="2">
        <f t="shared" si="1226"/>
        <v>1</v>
      </c>
      <c r="I3944" s="2">
        <f t="shared" si="1227"/>
        <v>1.07934741</v>
      </c>
      <c r="J3944" s="2">
        <f t="shared" si="1220"/>
        <v>1.07934741</v>
      </c>
      <c r="K3944" s="2">
        <f t="shared" si="1221"/>
        <v>368190.18855491001</v>
      </c>
      <c r="L3944" s="1">
        <f t="shared" si="1228"/>
        <v>0</v>
      </c>
      <c r="M3944" s="3">
        <f t="shared" si="1216"/>
        <v>0</v>
      </c>
      <c r="N3944" s="2">
        <f t="shared" si="1222"/>
        <v>0</v>
      </c>
      <c r="O3944" s="18">
        <f t="shared" si="1229"/>
        <v>0.14499999999999999</v>
      </c>
      <c r="P3944" s="8">
        <f t="shared" si="1233"/>
        <v>1.0029161710000001</v>
      </c>
      <c r="Q3944" s="2">
        <f t="shared" si="1231"/>
        <v>1073.7055503399999</v>
      </c>
      <c r="R3944" s="2">
        <f t="shared" si="1223"/>
        <v>1073.7055503399999</v>
      </c>
      <c r="S3944" s="9" t="s">
        <v>56</v>
      </c>
      <c r="T3944" s="47">
        <f t="shared" si="1218"/>
        <v>43992</v>
      </c>
      <c r="AE3944" s="33"/>
    </row>
    <row r="3945" spans="1:31" x14ac:dyDescent="0.2">
      <c r="A3945" s="90">
        <f t="shared" si="1224"/>
        <v>43970</v>
      </c>
      <c r="B3945" s="2">
        <f t="shared" si="1219"/>
        <v>369398.32733871002</v>
      </c>
      <c r="C3945" s="2">
        <f t="shared" si="1217"/>
        <v>341122.96480602992</v>
      </c>
      <c r="D3945" s="47">
        <f t="shared" si="1225"/>
        <v>43962</v>
      </c>
      <c r="E3945" s="3">
        <f t="shared" si="1215"/>
        <v>0</v>
      </c>
      <c r="F3945" s="4">
        <f t="shared" si="1232"/>
        <v>9</v>
      </c>
      <c r="G3945" s="4">
        <f t="shared" si="1230"/>
        <v>31</v>
      </c>
      <c r="H3945" s="2">
        <f t="shared" si="1226"/>
        <v>1</v>
      </c>
      <c r="I3945" s="2">
        <f t="shared" si="1227"/>
        <v>1.07934741</v>
      </c>
      <c r="J3945" s="2">
        <f t="shared" si="1220"/>
        <v>1.07934741</v>
      </c>
      <c r="K3945" s="2">
        <f t="shared" si="1221"/>
        <v>368190.18855491001</v>
      </c>
      <c r="L3945" s="1">
        <f t="shared" si="1228"/>
        <v>0</v>
      </c>
      <c r="M3945" s="3">
        <f t="shared" si="1216"/>
        <v>0</v>
      </c>
      <c r="N3945" s="2">
        <f t="shared" si="1222"/>
        <v>0</v>
      </c>
      <c r="O3945" s="18">
        <f t="shared" si="1229"/>
        <v>0.14499999999999999</v>
      </c>
      <c r="P3945" s="8">
        <f t="shared" si="1233"/>
        <v>1.0032812900000001</v>
      </c>
      <c r="Q3945" s="2">
        <f t="shared" si="1231"/>
        <v>1208.1387838000001</v>
      </c>
      <c r="R3945" s="2">
        <f t="shared" si="1223"/>
        <v>1208.1387838000001</v>
      </c>
      <c r="S3945" s="9" t="s">
        <v>56</v>
      </c>
      <c r="T3945" s="47">
        <f t="shared" si="1218"/>
        <v>43992</v>
      </c>
      <c r="AE3945" s="33"/>
    </row>
    <row r="3946" spans="1:31" x14ac:dyDescent="0.2">
      <c r="A3946" s="90">
        <f t="shared" si="1224"/>
        <v>43971</v>
      </c>
      <c r="B3946" s="2">
        <f t="shared" si="1219"/>
        <v>369532.80954146001</v>
      </c>
      <c r="C3946" s="2">
        <f t="shared" si="1217"/>
        <v>341122.96480602992</v>
      </c>
      <c r="D3946" s="47">
        <f t="shared" si="1225"/>
        <v>43962</v>
      </c>
      <c r="E3946" s="3">
        <f t="shared" si="1215"/>
        <v>0</v>
      </c>
      <c r="F3946" s="4">
        <f t="shared" si="1232"/>
        <v>10</v>
      </c>
      <c r="G3946" s="4">
        <f t="shared" si="1230"/>
        <v>31</v>
      </c>
      <c r="H3946" s="2">
        <f t="shared" si="1226"/>
        <v>1</v>
      </c>
      <c r="I3946" s="2">
        <f t="shared" si="1227"/>
        <v>1.07934741</v>
      </c>
      <c r="J3946" s="2">
        <f t="shared" si="1220"/>
        <v>1.07934741</v>
      </c>
      <c r="K3946" s="2">
        <f t="shared" si="1221"/>
        <v>368190.18855491001</v>
      </c>
      <c r="L3946" s="1">
        <f t="shared" si="1228"/>
        <v>0</v>
      </c>
      <c r="M3946" s="3">
        <f t="shared" si="1216"/>
        <v>0</v>
      </c>
      <c r="N3946" s="2">
        <f t="shared" si="1222"/>
        <v>0</v>
      </c>
      <c r="O3946" s="18">
        <f t="shared" si="1229"/>
        <v>0.14499999999999999</v>
      </c>
      <c r="P3946" s="8">
        <f t="shared" si="1233"/>
        <v>1.003646542</v>
      </c>
      <c r="Q3946" s="2">
        <f t="shared" si="1231"/>
        <v>1342.62098655</v>
      </c>
      <c r="R3946" s="2">
        <f t="shared" si="1223"/>
        <v>1342.62098655</v>
      </c>
      <c r="S3946" s="9" t="s">
        <v>56</v>
      </c>
      <c r="T3946" s="47">
        <f t="shared" si="1218"/>
        <v>43992</v>
      </c>
      <c r="AE3946" s="33"/>
    </row>
    <row r="3947" spans="1:31" x14ac:dyDescent="0.2">
      <c r="A3947" s="90">
        <f t="shared" si="1224"/>
        <v>43972</v>
      </c>
      <c r="B3947" s="2">
        <f t="shared" si="1219"/>
        <v>369667.34071349999</v>
      </c>
      <c r="C3947" s="2">
        <f t="shared" si="1217"/>
        <v>341122.96480602992</v>
      </c>
      <c r="D3947" s="47">
        <f t="shared" si="1225"/>
        <v>43962</v>
      </c>
      <c r="E3947" s="3">
        <f t="shared" ref="E3947:E4010" si="1234">IF(DAY(A3946)=$E$2,VLOOKUP(A3946,$AF$10:$AG$315,2),E3946)</f>
        <v>0</v>
      </c>
      <c r="F3947" s="4">
        <f t="shared" si="1232"/>
        <v>11</v>
      </c>
      <c r="G3947" s="4">
        <f t="shared" si="1230"/>
        <v>31</v>
      </c>
      <c r="H3947" s="2">
        <f t="shared" si="1226"/>
        <v>1</v>
      </c>
      <c r="I3947" s="2">
        <f t="shared" si="1227"/>
        <v>1.07934741</v>
      </c>
      <c r="J3947" s="2">
        <f t="shared" si="1220"/>
        <v>1.07934741</v>
      </c>
      <c r="K3947" s="2">
        <f t="shared" si="1221"/>
        <v>368190.18855491001</v>
      </c>
      <c r="L3947" s="1">
        <f t="shared" si="1228"/>
        <v>0</v>
      </c>
      <c r="M3947" s="3">
        <f t="shared" si="1216"/>
        <v>0</v>
      </c>
      <c r="N3947" s="2">
        <f t="shared" si="1222"/>
        <v>0</v>
      </c>
      <c r="O3947" s="18">
        <f t="shared" si="1229"/>
        <v>0.14499999999999999</v>
      </c>
      <c r="P3947" s="8">
        <f t="shared" si="1233"/>
        <v>1.0040119270000001</v>
      </c>
      <c r="Q3947" s="2">
        <f t="shared" si="1231"/>
        <v>1477.15215859</v>
      </c>
      <c r="R3947" s="2">
        <f t="shared" si="1223"/>
        <v>1477.15215859</v>
      </c>
      <c r="S3947" s="9" t="s">
        <v>56</v>
      </c>
      <c r="T3947" s="47">
        <f t="shared" si="1218"/>
        <v>43992</v>
      </c>
      <c r="AE3947" s="33"/>
    </row>
    <row r="3948" spans="1:31" x14ac:dyDescent="0.2">
      <c r="A3948" s="90">
        <f t="shared" si="1224"/>
        <v>43973</v>
      </c>
      <c r="B3948" s="2">
        <f t="shared" si="1219"/>
        <v>369801.92085484002</v>
      </c>
      <c r="C3948" s="2">
        <f t="shared" si="1217"/>
        <v>341122.96480602992</v>
      </c>
      <c r="D3948" s="47">
        <f t="shared" si="1225"/>
        <v>43962</v>
      </c>
      <c r="E3948" s="3">
        <f t="shared" si="1234"/>
        <v>0</v>
      </c>
      <c r="F3948" s="4">
        <f t="shared" si="1232"/>
        <v>12</v>
      </c>
      <c r="G3948" s="4">
        <f t="shared" si="1230"/>
        <v>31</v>
      </c>
      <c r="H3948" s="2">
        <f t="shared" si="1226"/>
        <v>1</v>
      </c>
      <c r="I3948" s="2">
        <f t="shared" si="1227"/>
        <v>1.07934741</v>
      </c>
      <c r="J3948" s="2">
        <f t="shared" si="1220"/>
        <v>1.07934741</v>
      </c>
      <c r="K3948" s="2">
        <f t="shared" si="1221"/>
        <v>368190.18855491001</v>
      </c>
      <c r="L3948" s="1">
        <f t="shared" si="1228"/>
        <v>0</v>
      </c>
      <c r="M3948" s="3">
        <f t="shared" si="1216"/>
        <v>0</v>
      </c>
      <c r="N3948" s="2">
        <f t="shared" si="1222"/>
        <v>0</v>
      </c>
      <c r="O3948" s="18">
        <f t="shared" si="1229"/>
        <v>0.14499999999999999</v>
      </c>
      <c r="P3948" s="8">
        <f t="shared" si="1233"/>
        <v>1.004377445</v>
      </c>
      <c r="Q3948" s="2">
        <f t="shared" si="1231"/>
        <v>1611.73229993</v>
      </c>
      <c r="R3948" s="2">
        <f t="shared" si="1223"/>
        <v>1611.73229993</v>
      </c>
      <c r="S3948" s="9" t="s">
        <v>56</v>
      </c>
      <c r="T3948" s="47">
        <f t="shared" si="1218"/>
        <v>43992</v>
      </c>
      <c r="AE3948" s="33"/>
    </row>
    <row r="3949" spans="1:31" x14ac:dyDescent="0.2">
      <c r="A3949" s="90">
        <f t="shared" si="1224"/>
        <v>43974</v>
      </c>
      <c r="B3949" s="2">
        <f t="shared" si="1219"/>
        <v>369936.54996547999</v>
      </c>
      <c r="C3949" s="2">
        <f t="shared" si="1217"/>
        <v>341122.96480602992</v>
      </c>
      <c r="D3949" s="47">
        <f t="shared" si="1225"/>
        <v>43962</v>
      </c>
      <c r="E3949" s="3">
        <f t="shared" si="1234"/>
        <v>0</v>
      </c>
      <c r="F3949" s="4">
        <f t="shared" si="1232"/>
        <v>13</v>
      </c>
      <c r="G3949" s="4">
        <f t="shared" si="1230"/>
        <v>31</v>
      </c>
      <c r="H3949" s="2">
        <f t="shared" si="1226"/>
        <v>1</v>
      </c>
      <c r="I3949" s="2">
        <f t="shared" si="1227"/>
        <v>1.07934741</v>
      </c>
      <c r="J3949" s="2">
        <f t="shared" si="1220"/>
        <v>1.07934741</v>
      </c>
      <c r="K3949" s="2">
        <f t="shared" si="1221"/>
        <v>368190.18855491001</v>
      </c>
      <c r="L3949" s="1">
        <f t="shared" si="1228"/>
        <v>0</v>
      </c>
      <c r="M3949" s="3">
        <f t="shared" si="1216"/>
        <v>0</v>
      </c>
      <c r="N3949" s="2">
        <f t="shared" si="1222"/>
        <v>0</v>
      </c>
      <c r="O3949" s="18">
        <f t="shared" si="1229"/>
        <v>0.14499999999999999</v>
      </c>
      <c r="P3949" s="8">
        <f t="shared" si="1233"/>
        <v>1.0047430959999999</v>
      </c>
      <c r="Q3949" s="2">
        <f t="shared" si="1231"/>
        <v>1746.3614105700001</v>
      </c>
      <c r="R3949" s="2">
        <f t="shared" si="1223"/>
        <v>1746.3614105700001</v>
      </c>
      <c r="S3949" s="9" t="s">
        <v>56</v>
      </c>
      <c r="T3949" s="47">
        <f t="shared" si="1218"/>
        <v>43992</v>
      </c>
      <c r="AE3949" s="33"/>
    </row>
    <row r="3950" spans="1:31" x14ac:dyDescent="0.2">
      <c r="A3950" s="90">
        <f t="shared" si="1224"/>
        <v>43975</v>
      </c>
      <c r="B3950" s="2">
        <f t="shared" si="1219"/>
        <v>370071.22767722001</v>
      </c>
      <c r="C3950" s="2">
        <f t="shared" si="1217"/>
        <v>341122.96480602992</v>
      </c>
      <c r="D3950" s="47">
        <f t="shared" si="1225"/>
        <v>43962</v>
      </c>
      <c r="E3950" s="3">
        <f t="shared" si="1234"/>
        <v>0</v>
      </c>
      <c r="F3950" s="4">
        <f t="shared" si="1232"/>
        <v>14</v>
      </c>
      <c r="G3950" s="4">
        <f t="shared" si="1230"/>
        <v>31</v>
      </c>
      <c r="H3950" s="2">
        <f t="shared" si="1226"/>
        <v>1</v>
      </c>
      <c r="I3950" s="2">
        <f t="shared" si="1227"/>
        <v>1.07934741</v>
      </c>
      <c r="J3950" s="2">
        <f t="shared" si="1220"/>
        <v>1.07934741</v>
      </c>
      <c r="K3950" s="2">
        <f t="shared" si="1221"/>
        <v>368190.18855491001</v>
      </c>
      <c r="L3950" s="1">
        <f t="shared" si="1228"/>
        <v>0</v>
      </c>
      <c r="M3950" s="3">
        <f t="shared" si="1216"/>
        <v>0</v>
      </c>
      <c r="N3950" s="2">
        <f t="shared" si="1222"/>
        <v>0</v>
      </c>
      <c r="O3950" s="18">
        <f t="shared" si="1229"/>
        <v>0.14499999999999999</v>
      </c>
      <c r="P3950" s="8">
        <f t="shared" si="1233"/>
        <v>1.005108879</v>
      </c>
      <c r="Q3950" s="2">
        <f t="shared" si="1231"/>
        <v>1881.03912231</v>
      </c>
      <c r="R3950" s="2">
        <f t="shared" si="1223"/>
        <v>1881.03912231</v>
      </c>
      <c r="S3950" s="9" t="s">
        <v>56</v>
      </c>
      <c r="T3950" s="47">
        <f t="shared" si="1218"/>
        <v>43992</v>
      </c>
      <c r="AE3950" s="33"/>
    </row>
    <row r="3951" spans="1:31" x14ac:dyDescent="0.2">
      <c r="A3951" s="90">
        <f t="shared" si="1224"/>
        <v>43976</v>
      </c>
      <c r="B3951" s="2">
        <f t="shared" si="1219"/>
        <v>370205.95509463002</v>
      </c>
      <c r="C3951" s="2">
        <f t="shared" si="1217"/>
        <v>341122.96480602992</v>
      </c>
      <c r="D3951" s="47">
        <f t="shared" si="1225"/>
        <v>43962</v>
      </c>
      <c r="E3951" s="3">
        <f t="shared" si="1234"/>
        <v>0</v>
      </c>
      <c r="F3951" s="4">
        <f t="shared" si="1232"/>
        <v>15</v>
      </c>
      <c r="G3951" s="4">
        <f t="shared" si="1230"/>
        <v>31</v>
      </c>
      <c r="H3951" s="2">
        <f t="shared" si="1226"/>
        <v>1</v>
      </c>
      <c r="I3951" s="2">
        <f t="shared" si="1227"/>
        <v>1.07934741</v>
      </c>
      <c r="J3951" s="2">
        <f t="shared" si="1220"/>
        <v>1.07934741</v>
      </c>
      <c r="K3951" s="2">
        <f t="shared" si="1221"/>
        <v>368190.18855491001</v>
      </c>
      <c r="L3951" s="1">
        <f t="shared" si="1228"/>
        <v>0</v>
      </c>
      <c r="M3951" s="3">
        <f t="shared" si="1216"/>
        <v>0</v>
      </c>
      <c r="N3951" s="2">
        <f t="shared" si="1222"/>
        <v>0</v>
      </c>
      <c r="O3951" s="18">
        <f t="shared" si="1229"/>
        <v>0.14499999999999999</v>
      </c>
      <c r="P3951" s="8">
        <f t="shared" si="1233"/>
        <v>1.005474797</v>
      </c>
      <c r="Q3951" s="2">
        <f t="shared" si="1231"/>
        <v>2015.7665397200001</v>
      </c>
      <c r="R3951" s="2">
        <f t="shared" si="1223"/>
        <v>2015.7665397200001</v>
      </c>
      <c r="S3951" s="9" t="s">
        <v>56</v>
      </c>
      <c r="T3951" s="47">
        <f t="shared" si="1218"/>
        <v>43992</v>
      </c>
      <c r="AE3951" s="33"/>
    </row>
    <row r="3952" spans="1:31" x14ac:dyDescent="0.2">
      <c r="A3952" s="90">
        <f t="shared" si="1224"/>
        <v>43977</v>
      </c>
      <c r="B3952" s="2">
        <f t="shared" si="1219"/>
        <v>370340.73111316003</v>
      </c>
      <c r="C3952" s="2">
        <f t="shared" si="1217"/>
        <v>341122.96480602992</v>
      </c>
      <c r="D3952" s="47">
        <f t="shared" si="1225"/>
        <v>43962</v>
      </c>
      <c r="E3952" s="3">
        <f t="shared" si="1234"/>
        <v>0</v>
      </c>
      <c r="F3952" s="4">
        <f t="shared" si="1232"/>
        <v>16</v>
      </c>
      <c r="G3952" s="4">
        <f t="shared" si="1230"/>
        <v>31</v>
      </c>
      <c r="H3952" s="2">
        <f t="shared" si="1226"/>
        <v>1</v>
      </c>
      <c r="I3952" s="2">
        <f t="shared" si="1227"/>
        <v>1.07934741</v>
      </c>
      <c r="J3952" s="2">
        <f t="shared" si="1220"/>
        <v>1.07934741</v>
      </c>
      <c r="K3952" s="2">
        <f t="shared" si="1221"/>
        <v>368190.18855491001</v>
      </c>
      <c r="L3952" s="1">
        <f t="shared" si="1228"/>
        <v>0</v>
      </c>
      <c r="M3952" s="3">
        <f t="shared" si="1216"/>
        <v>0</v>
      </c>
      <c r="N3952" s="2">
        <f t="shared" si="1222"/>
        <v>0</v>
      </c>
      <c r="O3952" s="18">
        <f t="shared" si="1229"/>
        <v>0.14499999999999999</v>
      </c>
      <c r="P3952" s="8">
        <f t="shared" si="1233"/>
        <v>1.005840847</v>
      </c>
      <c r="Q3952" s="2">
        <f t="shared" si="1231"/>
        <v>2150.5425582500002</v>
      </c>
      <c r="R3952" s="2">
        <f t="shared" si="1223"/>
        <v>2150.5425582500002</v>
      </c>
      <c r="S3952" s="9" t="s">
        <v>56</v>
      </c>
      <c r="T3952" s="47">
        <f t="shared" si="1218"/>
        <v>43992</v>
      </c>
      <c r="AE3952" s="33"/>
    </row>
    <row r="3953" spans="1:31" x14ac:dyDescent="0.2">
      <c r="A3953" s="90">
        <f t="shared" si="1224"/>
        <v>43978</v>
      </c>
      <c r="B3953" s="2">
        <f t="shared" si="1219"/>
        <v>370475.55646916002</v>
      </c>
      <c r="C3953" s="2">
        <f t="shared" si="1217"/>
        <v>341122.96480602992</v>
      </c>
      <c r="D3953" s="47">
        <f t="shared" si="1225"/>
        <v>43962</v>
      </c>
      <c r="E3953" s="3">
        <f t="shared" si="1234"/>
        <v>0</v>
      </c>
      <c r="F3953" s="4">
        <f t="shared" si="1232"/>
        <v>17</v>
      </c>
      <c r="G3953" s="4">
        <f t="shared" si="1230"/>
        <v>31</v>
      </c>
      <c r="H3953" s="2">
        <f t="shared" si="1226"/>
        <v>1</v>
      </c>
      <c r="I3953" s="2">
        <f t="shared" si="1227"/>
        <v>1.07934741</v>
      </c>
      <c r="J3953" s="2">
        <f t="shared" si="1220"/>
        <v>1.07934741</v>
      </c>
      <c r="K3953" s="2">
        <f t="shared" si="1221"/>
        <v>368190.18855491001</v>
      </c>
      <c r="L3953" s="1">
        <f t="shared" si="1228"/>
        <v>0</v>
      </c>
      <c r="M3953" s="3">
        <f t="shared" si="1216"/>
        <v>0</v>
      </c>
      <c r="N3953" s="2">
        <f t="shared" si="1222"/>
        <v>0</v>
      </c>
      <c r="O3953" s="18">
        <f t="shared" si="1229"/>
        <v>0.14499999999999999</v>
      </c>
      <c r="P3953" s="8">
        <f t="shared" si="1233"/>
        <v>1.006207031</v>
      </c>
      <c r="Q3953" s="2">
        <f t="shared" si="1231"/>
        <v>2285.36791425</v>
      </c>
      <c r="R3953" s="2">
        <f t="shared" si="1223"/>
        <v>2285.36791425</v>
      </c>
      <c r="S3953" s="9" t="s">
        <v>56</v>
      </c>
      <c r="T3953" s="47">
        <f t="shared" si="1218"/>
        <v>43992</v>
      </c>
      <c r="AE3953" s="33"/>
    </row>
    <row r="3954" spans="1:31" x14ac:dyDescent="0.2">
      <c r="A3954" s="90">
        <f t="shared" si="1224"/>
        <v>43979</v>
      </c>
      <c r="B3954" s="2">
        <f t="shared" si="1219"/>
        <v>370610.43079446</v>
      </c>
      <c r="C3954" s="2">
        <f t="shared" si="1217"/>
        <v>341122.96480602992</v>
      </c>
      <c r="D3954" s="47">
        <f t="shared" si="1225"/>
        <v>43962</v>
      </c>
      <c r="E3954" s="3">
        <f t="shared" si="1234"/>
        <v>0</v>
      </c>
      <c r="F3954" s="4">
        <f t="shared" si="1232"/>
        <v>18</v>
      </c>
      <c r="G3954" s="4">
        <f t="shared" si="1230"/>
        <v>31</v>
      </c>
      <c r="H3954" s="2">
        <f t="shared" si="1226"/>
        <v>1</v>
      </c>
      <c r="I3954" s="2">
        <f t="shared" si="1227"/>
        <v>1.07934741</v>
      </c>
      <c r="J3954" s="2">
        <f t="shared" si="1220"/>
        <v>1.07934741</v>
      </c>
      <c r="K3954" s="2">
        <f t="shared" si="1221"/>
        <v>368190.18855491001</v>
      </c>
      <c r="L3954" s="1">
        <f t="shared" si="1228"/>
        <v>0</v>
      </c>
      <c r="M3954" s="3">
        <f t="shared" si="1216"/>
        <v>0</v>
      </c>
      <c r="N3954" s="2">
        <f t="shared" si="1222"/>
        <v>0</v>
      </c>
      <c r="O3954" s="18">
        <f t="shared" si="1229"/>
        <v>0.14499999999999999</v>
      </c>
      <c r="P3954" s="8">
        <f t="shared" si="1233"/>
        <v>1.0065733480000001</v>
      </c>
      <c r="Q3954" s="2">
        <f t="shared" si="1231"/>
        <v>2420.2422395499998</v>
      </c>
      <c r="R3954" s="2">
        <f t="shared" si="1223"/>
        <v>2420.2422395499998</v>
      </c>
      <c r="S3954" s="9" t="s">
        <v>56</v>
      </c>
      <c r="T3954" s="47">
        <f t="shared" si="1218"/>
        <v>43992</v>
      </c>
      <c r="AE3954" s="33"/>
    </row>
    <row r="3955" spans="1:31" x14ac:dyDescent="0.2">
      <c r="A3955" s="90">
        <f t="shared" si="1224"/>
        <v>43980</v>
      </c>
      <c r="B3955" s="2">
        <f t="shared" si="1219"/>
        <v>370745.35408905998</v>
      </c>
      <c r="C3955" s="2">
        <f t="shared" si="1217"/>
        <v>341122.96480602992</v>
      </c>
      <c r="D3955" s="47">
        <f t="shared" si="1225"/>
        <v>43962</v>
      </c>
      <c r="E3955" s="3">
        <f t="shared" si="1234"/>
        <v>0</v>
      </c>
      <c r="F3955" s="4">
        <f t="shared" si="1232"/>
        <v>19</v>
      </c>
      <c r="G3955" s="4">
        <f t="shared" si="1230"/>
        <v>31</v>
      </c>
      <c r="H3955" s="2">
        <f t="shared" si="1226"/>
        <v>1</v>
      </c>
      <c r="I3955" s="2">
        <f t="shared" si="1227"/>
        <v>1.07934741</v>
      </c>
      <c r="J3955" s="2">
        <f t="shared" si="1220"/>
        <v>1.07934741</v>
      </c>
      <c r="K3955" s="2">
        <f t="shared" si="1221"/>
        <v>368190.18855491001</v>
      </c>
      <c r="L3955" s="1">
        <f t="shared" si="1228"/>
        <v>0</v>
      </c>
      <c r="M3955" s="3">
        <f t="shared" si="1216"/>
        <v>0</v>
      </c>
      <c r="N3955" s="2">
        <f t="shared" si="1222"/>
        <v>0</v>
      </c>
      <c r="O3955" s="18">
        <f t="shared" si="1229"/>
        <v>0.14499999999999999</v>
      </c>
      <c r="P3955" s="8">
        <f t="shared" si="1233"/>
        <v>1.0069397980000001</v>
      </c>
      <c r="Q3955" s="2">
        <f t="shared" si="1231"/>
        <v>2555.16553415</v>
      </c>
      <c r="R3955" s="2">
        <f t="shared" si="1223"/>
        <v>2555.16553415</v>
      </c>
      <c r="S3955" s="9" t="s">
        <v>56</v>
      </c>
      <c r="T3955" s="47">
        <f t="shared" si="1218"/>
        <v>43992</v>
      </c>
      <c r="AE3955" s="33"/>
    </row>
    <row r="3956" spans="1:31" x14ac:dyDescent="0.2">
      <c r="A3956" s="90">
        <f t="shared" si="1224"/>
        <v>43981</v>
      </c>
      <c r="B3956" s="2">
        <f t="shared" si="1219"/>
        <v>370880.32635295001</v>
      </c>
      <c r="C3956" s="2">
        <f t="shared" si="1217"/>
        <v>341122.96480602992</v>
      </c>
      <c r="D3956" s="47">
        <f t="shared" si="1225"/>
        <v>43962</v>
      </c>
      <c r="E3956" s="3">
        <f t="shared" si="1234"/>
        <v>0</v>
      </c>
      <c r="F3956" s="4">
        <f t="shared" si="1232"/>
        <v>20</v>
      </c>
      <c r="G3956" s="4">
        <f t="shared" si="1230"/>
        <v>31</v>
      </c>
      <c r="H3956" s="2">
        <f t="shared" si="1226"/>
        <v>1</v>
      </c>
      <c r="I3956" s="2">
        <f t="shared" si="1227"/>
        <v>1.07934741</v>
      </c>
      <c r="J3956" s="2">
        <f t="shared" si="1220"/>
        <v>1.07934741</v>
      </c>
      <c r="K3956" s="2">
        <f t="shared" si="1221"/>
        <v>368190.18855491001</v>
      </c>
      <c r="L3956" s="1">
        <f t="shared" si="1228"/>
        <v>0</v>
      </c>
      <c r="M3956" s="3">
        <f t="shared" si="1216"/>
        <v>0</v>
      </c>
      <c r="N3956" s="2">
        <f t="shared" si="1222"/>
        <v>0</v>
      </c>
      <c r="O3956" s="18">
        <f t="shared" si="1229"/>
        <v>0.14499999999999999</v>
      </c>
      <c r="P3956" s="8">
        <f t="shared" si="1233"/>
        <v>1.007306381</v>
      </c>
      <c r="Q3956" s="2">
        <f t="shared" si="1231"/>
        <v>2690.1377980399998</v>
      </c>
      <c r="R3956" s="2">
        <f t="shared" si="1223"/>
        <v>2690.1377980399998</v>
      </c>
      <c r="S3956" s="9" t="s">
        <v>56</v>
      </c>
      <c r="T3956" s="47">
        <f t="shared" si="1218"/>
        <v>43992</v>
      </c>
      <c r="AE3956" s="33"/>
    </row>
    <row r="3957" spans="1:31" x14ac:dyDescent="0.2">
      <c r="A3957" s="90">
        <f t="shared" si="1224"/>
        <v>43982</v>
      </c>
      <c r="B3957" s="2">
        <f t="shared" si="1219"/>
        <v>371015.34832252003</v>
      </c>
      <c r="C3957" s="2">
        <f t="shared" si="1217"/>
        <v>341122.96480602992</v>
      </c>
      <c r="D3957" s="47">
        <f t="shared" si="1225"/>
        <v>43962</v>
      </c>
      <c r="E3957" s="3">
        <f t="shared" si="1234"/>
        <v>0</v>
      </c>
      <c r="F3957" s="4">
        <f t="shared" si="1232"/>
        <v>21</v>
      </c>
      <c r="G3957" s="4">
        <f t="shared" si="1230"/>
        <v>31</v>
      </c>
      <c r="H3957" s="2">
        <f t="shared" si="1226"/>
        <v>1</v>
      </c>
      <c r="I3957" s="2">
        <f t="shared" si="1227"/>
        <v>1.07934741</v>
      </c>
      <c r="J3957" s="2">
        <f t="shared" si="1220"/>
        <v>1.07934741</v>
      </c>
      <c r="K3957" s="2">
        <f t="shared" si="1221"/>
        <v>368190.18855491001</v>
      </c>
      <c r="L3957" s="1">
        <f t="shared" si="1228"/>
        <v>0</v>
      </c>
      <c r="M3957" s="3">
        <f t="shared" si="1216"/>
        <v>0</v>
      </c>
      <c r="N3957" s="2">
        <f t="shared" si="1222"/>
        <v>0</v>
      </c>
      <c r="O3957" s="18">
        <f t="shared" si="1229"/>
        <v>0.14499999999999999</v>
      </c>
      <c r="P3957" s="8">
        <f t="shared" si="1233"/>
        <v>1.007673099</v>
      </c>
      <c r="Q3957" s="2">
        <f t="shared" si="1231"/>
        <v>2825.15976761</v>
      </c>
      <c r="R3957" s="2">
        <f t="shared" si="1223"/>
        <v>2825.15976761</v>
      </c>
      <c r="S3957" s="9" t="s">
        <v>56</v>
      </c>
      <c r="T3957" s="47">
        <f t="shared" si="1218"/>
        <v>43992</v>
      </c>
      <c r="AE3957" s="33"/>
    </row>
    <row r="3958" spans="1:31" x14ac:dyDescent="0.2">
      <c r="A3958" s="90">
        <f t="shared" si="1224"/>
        <v>43983</v>
      </c>
      <c r="B3958" s="2">
        <f t="shared" si="1219"/>
        <v>371150.41889318998</v>
      </c>
      <c r="C3958" s="2">
        <f t="shared" si="1217"/>
        <v>341122.96480602992</v>
      </c>
      <c r="D3958" s="47">
        <f t="shared" si="1225"/>
        <v>43962</v>
      </c>
      <c r="E3958" s="3">
        <f t="shared" si="1234"/>
        <v>0</v>
      </c>
      <c r="F3958" s="4">
        <f t="shared" si="1232"/>
        <v>22</v>
      </c>
      <c r="G3958" s="4">
        <f t="shared" si="1230"/>
        <v>31</v>
      </c>
      <c r="H3958" s="2">
        <f t="shared" si="1226"/>
        <v>1</v>
      </c>
      <c r="I3958" s="2">
        <f t="shared" si="1227"/>
        <v>1.07934741</v>
      </c>
      <c r="J3958" s="2">
        <f t="shared" si="1220"/>
        <v>1.07934741</v>
      </c>
      <c r="K3958" s="2">
        <f t="shared" si="1221"/>
        <v>368190.18855491001</v>
      </c>
      <c r="L3958" s="1">
        <f t="shared" si="1228"/>
        <v>0</v>
      </c>
      <c r="M3958" s="3">
        <f t="shared" si="1216"/>
        <v>0</v>
      </c>
      <c r="N3958" s="2">
        <f t="shared" si="1222"/>
        <v>0</v>
      </c>
      <c r="O3958" s="18">
        <f t="shared" si="1229"/>
        <v>0.14499999999999999</v>
      </c>
      <c r="P3958" s="8">
        <f t="shared" si="1233"/>
        <v>1.008039949</v>
      </c>
      <c r="Q3958" s="2">
        <f t="shared" si="1231"/>
        <v>2960.2303382800001</v>
      </c>
      <c r="R3958" s="2">
        <f t="shared" si="1223"/>
        <v>2960.2303382800001</v>
      </c>
      <c r="S3958" s="9" t="s">
        <v>56</v>
      </c>
      <c r="T3958" s="47">
        <f t="shared" si="1218"/>
        <v>43992</v>
      </c>
      <c r="AE3958" s="33"/>
    </row>
    <row r="3959" spans="1:31" x14ac:dyDescent="0.2">
      <c r="A3959" s="90">
        <f t="shared" si="1224"/>
        <v>43984</v>
      </c>
      <c r="B3959" s="2">
        <f t="shared" si="1219"/>
        <v>371285.53916953003</v>
      </c>
      <c r="C3959" s="2">
        <f t="shared" si="1217"/>
        <v>341122.96480602992</v>
      </c>
      <c r="D3959" s="47">
        <f t="shared" si="1225"/>
        <v>43962</v>
      </c>
      <c r="E3959" s="3">
        <f t="shared" si="1234"/>
        <v>0</v>
      </c>
      <c r="F3959" s="4">
        <f t="shared" si="1232"/>
        <v>23</v>
      </c>
      <c r="G3959" s="4">
        <f t="shared" si="1230"/>
        <v>31</v>
      </c>
      <c r="H3959" s="2">
        <f t="shared" si="1226"/>
        <v>1</v>
      </c>
      <c r="I3959" s="2">
        <f t="shared" si="1227"/>
        <v>1.07934741</v>
      </c>
      <c r="J3959" s="2">
        <f t="shared" si="1220"/>
        <v>1.07934741</v>
      </c>
      <c r="K3959" s="2">
        <f t="shared" si="1221"/>
        <v>368190.18855491001</v>
      </c>
      <c r="L3959" s="1">
        <f t="shared" si="1228"/>
        <v>0</v>
      </c>
      <c r="M3959" s="3">
        <f t="shared" si="1216"/>
        <v>0</v>
      </c>
      <c r="N3959" s="2">
        <f t="shared" si="1222"/>
        <v>0</v>
      </c>
      <c r="O3959" s="18">
        <f t="shared" si="1229"/>
        <v>0.14499999999999999</v>
      </c>
      <c r="P3959" s="8">
        <f t="shared" si="1233"/>
        <v>1.0084069339999999</v>
      </c>
      <c r="Q3959" s="2">
        <f t="shared" si="1231"/>
        <v>3095.3506146200002</v>
      </c>
      <c r="R3959" s="2">
        <f t="shared" si="1223"/>
        <v>3095.3506146200002</v>
      </c>
      <c r="S3959" s="9" t="s">
        <v>56</v>
      </c>
      <c r="T3959" s="47">
        <f t="shared" si="1218"/>
        <v>43992</v>
      </c>
      <c r="AE3959" s="33"/>
    </row>
    <row r="3960" spans="1:31" x14ac:dyDescent="0.2">
      <c r="A3960" s="90">
        <f t="shared" si="1224"/>
        <v>43985</v>
      </c>
      <c r="B3960" s="2">
        <f t="shared" si="1219"/>
        <v>371420.70804699004</v>
      </c>
      <c r="C3960" s="2">
        <f t="shared" si="1217"/>
        <v>341122.96480602992</v>
      </c>
      <c r="D3960" s="47">
        <f t="shared" si="1225"/>
        <v>43962</v>
      </c>
      <c r="E3960" s="3">
        <f t="shared" si="1234"/>
        <v>0</v>
      </c>
      <c r="F3960" s="4">
        <f t="shared" si="1232"/>
        <v>24</v>
      </c>
      <c r="G3960" s="4">
        <f t="shared" si="1230"/>
        <v>31</v>
      </c>
      <c r="H3960" s="2">
        <f t="shared" si="1226"/>
        <v>1</v>
      </c>
      <c r="I3960" s="2">
        <f t="shared" si="1227"/>
        <v>1.07934741</v>
      </c>
      <c r="J3960" s="2">
        <f t="shared" si="1220"/>
        <v>1.07934741</v>
      </c>
      <c r="K3960" s="2">
        <f t="shared" si="1221"/>
        <v>368190.18855491001</v>
      </c>
      <c r="L3960" s="1">
        <f t="shared" si="1228"/>
        <v>0</v>
      </c>
      <c r="M3960" s="3">
        <f t="shared" si="1216"/>
        <v>0</v>
      </c>
      <c r="N3960" s="2">
        <f t="shared" si="1222"/>
        <v>0</v>
      </c>
      <c r="O3960" s="18">
        <f t="shared" si="1229"/>
        <v>0.14499999999999999</v>
      </c>
      <c r="P3960" s="8">
        <f t="shared" si="1233"/>
        <v>1.0087740510000001</v>
      </c>
      <c r="Q3960" s="2">
        <f t="shared" si="1231"/>
        <v>3230.51949208</v>
      </c>
      <c r="R3960" s="2">
        <f t="shared" si="1223"/>
        <v>3230.51949208</v>
      </c>
      <c r="S3960" s="9" t="s">
        <v>56</v>
      </c>
      <c r="T3960" s="47">
        <f t="shared" si="1218"/>
        <v>43992</v>
      </c>
      <c r="AE3960" s="33"/>
    </row>
    <row r="3961" spans="1:31" x14ac:dyDescent="0.2">
      <c r="A3961" s="90">
        <f t="shared" si="1224"/>
        <v>43986</v>
      </c>
      <c r="B3961" s="2">
        <f t="shared" si="1219"/>
        <v>371555.92663011001</v>
      </c>
      <c r="C3961" s="2">
        <f t="shared" si="1217"/>
        <v>341122.96480602992</v>
      </c>
      <c r="D3961" s="47">
        <f t="shared" si="1225"/>
        <v>43962</v>
      </c>
      <c r="E3961" s="3">
        <f t="shared" si="1234"/>
        <v>0</v>
      </c>
      <c r="F3961" s="4">
        <f t="shared" si="1232"/>
        <v>25</v>
      </c>
      <c r="G3961" s="4">
        <f t="shared" si="1230"/>
        <v>31</v>
      </c>
      <c r="H3961" s="2">
        <f t="shared" si="1226"/>
        <v>1</v>
      </c>
      <c r="I3961" s="2">
        <f t="shared" si="1227"/>
        <v>1.07934741</v>
      </c>
      <c r="J3961" s="2">
        <f t="shared" si="1220"/>
        <v>1.07934741</v>
      </c>
      <c r="K3961" s="2">
        <f t="shared" si="1221"/>
        <v>368190.18855491001</v>
      </c>
      <c r="L3961" s="1">
        <f t="shared" si="1228"/>
        <v>0</v>
      </c>
      <c r="M3961" s="3">
        <f t="shared" si="1216"/>
        <v>0</v>
      </c>
      <c r="N3961" s="2">
        <f t="shared" si="1222"/>
        <v>0</v>
      </c>
      <c r="O3961" s="18">
        <f t="shared" si="1229"/>
        <v>0.14499999999999999</v>
      </c>
      <c r="P3961" s="8">
        <f t="shared" si="1233"/>
        <v>1.009141303</v>
      </c>
      <c r="Q3961" s="2">
        <f t="shared" si="1231"/>
        <v>3365.7380751999999</v>
      </c>
      <c r="R3961" s="2">
        <f t="shared" si="1223"/>
        <v>3365.7380751999999</v>
      </c>
      <c r="S3961" s="9" t="s">
        <v>56</v>
      </c>
      <c r="T3961" s="47">
        <f t="shared" si="1218"/>
        <v>43992</v>
      </c>
      <c r="AE3961" s="33"/>
    </row>
    <row r="3962" spans="1:31" x14ac:dyDescent="0.2">
      <c r="A3962" s="90">
        <f t="shared" si="1224"/>
        <v>43987</v>
      </c>
      <c r="B3962" s="2">
        <f t="shared" si="1219"/>
        <v>371691.19418252999</v>
      </c>
      <c r="C3962" s="2">
        <f t="shared" si="1217"/>
        <v>341122.96480602992</v>
      </c>
      <c r="D3962" s="47">
        <f t="shared" si="1225"/>
        <v>43962</v>
      </c>
      <c r="E3962" s="3">
        <f t="shared" si="1234"/>
        <v>0</v>
      </c>
      <c r="F3962" s="4">
        <f t="shared" si="1232"/>
        <v>26</v>
      </c>
      <c r="G3962" s="4">
        <f t="shared" si="1230"/>
        <v>31</v>
      </c>
      <c r="H3962" s="2">
        <f t="shared" si="1226"/>
        <v>1</v>
      </c>
      <c r="I3962" s="2">
        <f t="shared" si="1227"/>
        <v>1.07934741</v>
      </c>
      <c r="J3962" s="2">
        <f t="shared" si="1220"/>
        <v>1.07934741</v>
      </c>
      <c r="K3962" s="2">
        <f t="shared" si="1221"/>
        <v>368190.18855491001</v>
      </c>
      <c r="L3962" s="1">
        <f t="shared" si="1228"/>
        <v>0</v>
      </c>
      <c r="M3962" s="3">
        <f t="shared" si="1216"/>
        <v>0</v>
      </c>
      <c r="N3962" s="2">
        <f t="shared" si="1222"/>
        <v>0</v>
      </c>
      <c r="O3962" s="18">
        <f t="shared" si="1229"/>
        <v>0.14499999999999999</v>
      </c>
      <c r="P3962" s="8">
        <f t="shared" si="1233"/>
        <v>1.0095086879999999</v>
      </c>
      <c r="Q3962" s="2">
        <f t="shared" si="1231"/>
        <v>3501.0056276199998</v>
      </c>
      <c r="R3962" s="2">
        <f t="shared" si="1223"/>
        <v>3501.0056276199998</v>
      </c>
      <c r="S3962" s="9" t="s">
        <v>56</v>
      </c>
      <c r="T3962" s="47">
        <f t="shared" si="1218"/>
        <v>43992</v>
      </c>
      <c r="AE3962" s="33"/>
    </row>
    <row r="3963" spans="1:31" x14ac:dyDescent="0.2">
      <c r="A3963" s="90">
        <f t="shared" si="1224"/>
        <v>43988</v>
      </c>
      <c r="B3963" s="2">
        <f t="shared" si="1219"/>
        <v>371826.51107244001</v>
      </c>
      <c r="C3963" s="2">
        <f t="shared" si="1217"/>
        <v>341122.96480602992</v>
      </c>
      <c r="D3963" s="47">
        <f t="shared" si="1225"/>
        <v>43962</v>
      </c>
      <c r="E3963" s="3">
        <f t="shared" si="1234"/>
        <v>0</v>
      </c>
      <c r="F3963" s="4">
        <f t="shared" si="1232"/>
        <v>27</v>
      </c>
      <c r="G3963" s="4">
        <f t="shared" si="1230"/>
        <v>31</v>
      </c>
      <c r="H3963" s="2">
        <f t="shared" si="1226"/>
        <v>1</v>
      </c>
      <c r="I3963" s="2">
        <f t="shared" si="1227"/>
        <v>1.07934741</v>
      </c>
      <c r="J3963" s="2">
        <f t="shared" si="1220"/>
        <v>1.07934741</v>
      </c>
      <c r="K3963" s="2">
        <f t="shared" si="1221"/>
        <v>368190.18855491001</v>
      </c>
      <c r="L3963" s="1">
        <f t="shared" si="1228"/>
        <v>0</v>
      </c>
      <c r="M3963" s="3">
        <f t="shared" si="1216"/>
        <v>0</v>
      </c>
      <c r="N3963" s="2">
        <f t="shared" si="1222"/>
        <v>0</v>
      </c>
      <c r="O3963" s="18">
        <f t="shared" si="1229"/>
        <v>0.14499999999999999</v>
      </c>
      <c r="P3963" s="8">
        <f t="shared" si="1233"/>
        <v>1.009876207</v>
      </c>
      <c r="Q3963" s="2">
        <f t="shared" si="1231"/>
        <v>3636.3225175299999</v>
      </c>
      <c r="R3963" s="2">
        <f t="shared" si="1223"/>
        <v>3636.3225175299999</v>
      </c>
      <c r="S3963" s="9" t="s">
        <v>56</v>
      </c>
      <c r="T3963" s="47">
        <f t="shared" si="1218"/>
        <v>43992</v>
      </c>
      <c r="AE3963" s="33"/>
    </row>
    <row r="3964" spans="1:31" x14ac:dyDescent="0.2">
      <c r="A3964" s="90">
        <f t="shared" si="1224"/>
        <v>43989</v>
      </c>
      <c r="B3964" s="2">
        <f t="shared" si="1219"/>
        <v>371961.87729984004</v>
      </c>
      <c r="C3964" s="2">
        <f t="shared" si="1217"/>
        <v>341122.96480602992</v>
      </c>
      <c r="D3964" s="47">
        <f t="shared" si="1225"/>
        <v>43962</v>
      </c>
      <c r="E3964" s="3">
        <f t="shared" si="1234"/>
        <v>0</v>
      </c>
      <c r="F3964" s="4">
        <f t="shared" si="1232"/>
        <v>28</v>
      </c>
      <c r="G3964" s="4">
        <f t="shared" si="1230"/>
        <v>31</v>
      </c>
      <c r="H3964" s="2">
        <f t="shared" si="1226"/>
        <v>1</v>
      </c>
      <c r="I3964" s="2">
        <f t="shared" si="1227"/>
        <v>1.07934741</v>
      </c>
      <c r="J3964" s="2">
        <f t="shared" si="1220"/>
        <v>1.07934741</v>
      </c>
      <c r="K3964" s="2">
        <f t="shared" si="1221"/>
        <v>368190.18855491001</v>
      </c>
      <c r="L3964" s="1">
        <f t="shared" si="1228"/>
        <v>0</v>
      </c>
      <c r="M3964" s="3">
        <f t="shared" si="1216"/>
        <v>0</v>
      </c>
      <c r="N3964" s="2">
        <f t="shared" si="1222"/>
        <v>0</v>
      </c>
      <c r="O3964" s="18">
        <f t="shared" si="1229"/>
        <v>0.14499999999999999</v>
      </c>
      <c r="P3964" s="8">
        <f t="shared" si="1233"/>
        <v>1.0102438600000001</v>
      </c>
      <c r="Q3964" s="2">
        <f t="shared" si="1231"/>
        <v>3771.6887449300002</v>
      </c>
      <c r="R3964" s="2">
        <f t="shared" si="1223"/>
        <v>3771.6887449300002</v>
      </c>
      <c r="S3964" s="9" t="s">
        <v>56</v>
      </c>
      <c r="T3964" s="47">
        <f t="shared" si="1218"/>
        <v>43992</v>
      </c>
      <c r="AE3964" s="33"/>
    </row>
    <row r="3965" spans="1:31" x14ac:dyDescent="0.2">
      <c r="A3965" s="90">
        <f t="shared" si="1224"/>
        <v>43990</v>
      </c>
      <c r="B3965" s="2">
        <f t="shared" si="1219"/>
        <v>372097.29249652004</v>
      </c>
      <c r="C3965" s="2">
        <f t="shared" si="1217"/>
        <v>341122.96480602992</v>
      </c>
      <c r="D3965" s="47">
        <f t="shared" si="1225"/>
        <v>43962</v>
      </c>
      <c r="E3965" s="3">
        <f t="shared" si="1234"/>
        <v>0</v>
      </c>
      <c r="F3965" s="4">
        <f t="shared" si="1232"/>
        <v>29</v>
      </c>
      <c r="G3965" s="4">
        <f t="shared" si="1230"/>
        <v>31</v>
      </c>
      <c r="H3965" s="2">
        <f t="shared" si="1226"/>
        <v>1</v>
      </c>
      <c r="I3965" s="2">
        <f t="shared" si="1227"/>
        <v>1.07934741</v>
      </c>
      <c r="J3965" s="2">
        <f t="shared" si="1220"/>
        <v>1.07934741</v>
      </c>
      <c r="K3965" s="2">
        <f t="shared" si="1221"/>
        <v>368190.18855491001</v>
      </c>
      <c r="L3965" s="1">
        <f t="shared" si="1228"/>
        <v>0</v>
      </c>
      <c r="M3965" s="3">
        <f t="shared" si="1216"/>
        <v>0</v>
      </c>
      <c r="N3965" s="2">
        <f t="shared" si="1222"/>
        <v>0</v>
      </c>
      <c r="O3965" s="18">
        <f t="shared" si="1229"/>
        <v>0.14499999999999999</v>
      </c>
      <c r="P3965" s="8">
        <f t="shared" si="1233"/>
        <v>1.0106116460000001</v>
      </c>
      <c r="Q3965" s="2">
        <f t="shared" si="1231"/>
        <v>3907.1039416100002</v>
      </c>
      <c r="R3965" s="2">
        <f t="shared" si="1223"/>
        <v>3907.1039416100002</v>
      </c>
      <c r="S3965" s="9" t="s">
        <v>56</v>
      </c>
      <c r="T3965" s="47">
        <f t="shared" si="1218"/>
        <v>43992</v>
      </c>
      <c r="AE3965" s="33"/>
    </row>
    <row r="3966" spans="1:31" x14ac:dyDescent="0.2">
      <c r="A3966" s="90">
        <f t="shared" si="1224"/>
        <v>43991</v>
      </c>
      <c r="B3966" s="2">
        <f t="shared" si="1219"/>
        <v>372232.75739889004</v>
      </c>
      <c r="C3966" s="2">
        <f t="shared" si="1217"/>
        <v>341122.96480602992</v>
      </c>
      <c r="D3966" s="47">
        <f t="shared" si="1225"/>
        <v>43962</v>
      </c>
      <c r="E3966" s="3">
        <f t="shared" si="1234"/>
        <v>0</v>
      </c>
      <c r="F3966" s="4">
        <f t="shared" si="1232"/>
        <v>30</v>
      </c>
      <c r="G3966" s="4">
        <f t="shared" si="1230"/>
        <v>31</v>
      </c>
      <c r="H3966" s="2">
        <f t="shared" si="1226"/>
        <v>1</v>
      </c>
      <c r="I3966" s="2">
        <f t="shared" si="1227"/>
        <v>1.07934741</v>
      </c>
      <c r="J3966" s="2">
        <f t="shared" si="1220"/>
        <v>1.07934741</v>
      </c>
      <c r="K3966" s="2">
        <f t="shared" si="1221"/>
        <v>368190.18855491001</v>
      </c>
      <c r="L3966" s="1">
        <f t="shared" si="1228"/>
        <v>0</v>
      </c>
      <c r="M3966" s="3">
        <f t="shared" si="1216"/>
        <v>0</v>
      </c>
      <c r="N3966" s="2">
        <f t="shared" si="1222"/>
        <v>0</v>
      </c>
      <c r="O3966" s="18">
        <f t="shared" si="1229"/>
        <v>0.14499999999999999</v>
      </c>
      <c r="P3966" s="8">
        <f t="shared" si="1233"/>
        <v>1.0109795669999999</v>
      </c>
      <c r="Q3966" s="2">
        <f t="shared" si="1231"/>
        <v>4042.5688439800001</v>
      </c>
      <c r="R3966" s="2">
        <f t="shared" si="1223"/>
        <v>4042.5688439800001</v>
      </c>
      <c r="S3966" s="9" t="s">
        <v>56</v>
      </c>
      <c r="T3966" s="47">
        <f t="shared" si="1218"/>
        <v>43992</v>
      </c>
      <c r="AE3966" s="33"/>
    </row>
    <row r="3967" spans="1:31" x14ac:dyDescent="0.2">
      <c r="A3967" s="90">
        <f t="shared" si="1224"/>
        <v>43992</v>
      </c>
      <c r="B3967" s="2">
        <f t="shared" si="1219"/>
        <v>372368.27127054002</v>
      </c>
      <c r="C3967" s="2">
        <f t="shared" si="1217"/>
        <v>341122.96480602992</v>
      </c>
      <c r="D3967" s="47">
        <f t="shared" si="1225"/>
        <v>43962</v>
      </c>
      <c r="E3967" s="3">
        <f t="shared" si="1234"/>
        <v>0</v>
      </c>
      <c r="F3967" s="4">
        <f t="shared" si="1232"/>
        <v>31</v>
      </c>
      <c r="G3967" s="4">
        <f t="shared" si="1230"/>
        <v>31</v>
      </c>
      <c r="H3967" s="2">
        <f t="shared" si="1226"/>
        <v>1</v>
      </c>
      <c r="I3967" s="2">
        <f t="shared" si="1227"/>
        <v>1.07934741</v>
      </c>
      <c r="J3967" s="2">
        <f t="shared" si="1220"/>
        <v>1.07934741</v>
      </c>
      <c r="K3967" s="2">
        <f t="shared" si="1221"/>
        <v>368190.18855491001</v>
      </c>
      <c r="L3967" s="1">
        <f t="shared" si="1228"/>
        <v>130</v>
      </c>
      <c r="M3967" s="3">
        <f t="shared" ref="M3967:M4030" si="1235">IF(DAY(A3967)=E$2,VLOOKUP(A3967,$W$10:$AD$316,5),0)</f>
        <v>0</v>
      </c>
      <c r="N3967" s="2">
        <f t="shared" si="1222"/>
        <v>0</v>
      </c>
      <c r="O3967" s="18">
        <f t="shared" si="1229"/>
        <v>0.14499999999999999</v>
      </c>
      <c r="P3967" s="8">
        <f t="shared" si="1233"/>
        <v>1.0113476210000001</v>
      </c>
      <c r="Q3967" s="2">
        <f t="shared" si="1231"/>
        <v>4178.0827156300002</v>
      </c>
      <c r="R3967" s="2">
        <f t="shared" si="1223"/>
        <v>4178.0827156300002</v>
      </c>
      <c r="S3967" s="9" t="s">
        <v>56</v>
      </c>
      <c r="T3967" s="47">
        <f t="shared" si="1218"/>
        <v>43992</v>
      </c>
      <c r="AE3967" s="33"/>
    </row>
    <row r="3968" spans="1:31" x14ac:dyDescent="0.2">
      <c r="A3968" s="90">
        <f t="shared" si="1224"/>
        <v>43993</v>
      </c>
      <c r="B3968" s="2">
        <f t="shared" si="1219"/>
        <v>372508.35435235</v>
      </c>
      <c r="C3968" s="2">
        <f t="shared" ref="C3968:C4031" si="1236">IF(DAY(A3967)=$E$2,VLOOKUP(A3967,W$10:X$316,2),C3967)</f>
        <v>344993.89892503992</v>
      </c>
      <c r="D3968" s="47">
        <f t="shared" si="1225"/>
        <v>43993</v>
      </c>
      <c r="E3968" s="3">
        <f t="shared" si="1234"/>
        <v>0</v>
      </c>
      <c r="F3968" s="4">
        <f t="shared" si="1232"/>
        <v>1</v>
      </c>
      <c r="G3968" s="4">
        <f t="shared" si="1230"/>
        <v>30</v>
      </c>
      <c r="H3968" s="2">
        <f t="shared" si="1226"/>
        <v>1</v>
      </c>
      <c r="I3968" s="2">
        <f t="shared" si="1227"/>
        <v>1.07934741</v>
      </c>
      <c r="J3968" s="2">
        <f t="shared" si="1220"/>
        <v>1.07934741</v>
      </c>
      <c r="K3968" s="2">
        <f t="shared" si="1221"/>
        <v>372368.27127054002</v>
      </c>
      <c r="L3968" s="1">
        <f t="shared" si="1228"/>
        <v>0</v>
      </c>
      <c r="M3968" s="3">
        <f t="shared" si="1235"/>
        <v>0</v>
      </c>
      <c r="N3968" s="2">
        <f t="shared" si="1222"/>
        <v>0</v>
      </c>
      <c r="O3968" s="18">
        <f t="shared" si="1229"/>
        <v>0.14499999999999999</v>
      </c>
      <c r="P3968" s="8">
        <f t="shared" si="1233"/>
        <v>1.0003761950000001</v>
      </c>
      <c r="Q3968" s="2">
        <f t="shared" si="1231"/>
        <v>140.08308181000001</v>
      </c>
      <c r="R3968" s="2">
        <f t="shared" si="1223"/>
        <v>140.08308181000001</v>
      </c>
      <c r="S3968" s="9" t="s">
        <v>56</v>
      </c>
      <c r="T3968" s="47">
        <f t="shared" ref="T3968:T4031" si="1237">IF(DAY(A3968)=E$2+1,VLOOKUP(A3967,$W$10:$AD$316,8),T3967)</f>
        <v>44022</v>
      </c>
      <c r="AE3968" s="33"/>
    </row>
    <row r="3969" spans="1:31" x14ac:dyDescent="0.2">
      <c r="A3969" s="90">
        <f t="shared" si="1224"/>
        <v>43994</v>
      </c>
      <c r="B3969" s="2">
        <f t="shared" si="1219"/>
        <v>372648.48993808002</v>
      </c>
      <c r="C3969" s="2">
        <f t="shared" si="1236"/>
        <v>344993.89892503992</v>
      </c>
      <c r="D3969" s="47">
        <f t="shared" si="1225"/>
        <v>43993</v>
      </c>
      <c r="E3969" s="3">
        <f t="shared" si="1234"/>
        <v>0</v>
      </c>
      <c r="F3969" s="4">
        <f t="shared" si="1232"/>
        <v>2</v>
      </c>
      <c r="G3969" s="4">
        <f t="shared" si="1230"/>
        <v>30</v>
      </c>
      <c r="H3969" s="2">
        <f t="shared" si="1226"/>
        <v>1</v>
      </c>
      <c r="I3969" s="2">
        <f t="shared" si="1227"/>
        <v>1.07934741</v>
      </c>
      <c r="J3969" s="2">
        <f t="shared" si="1220"/>
        <v>1.07934741</v>
      </c>
      <c r="K3969" s="2">
        <f t="shared" si="1221"/>
        <v>372368.27127054002</v>
      </c>
      <c r="L3969" s="1">
        <f t="shared" si="1228"/>
        <v>0</v>
      </c>
      <c r="M3969" s="3">
        <f t="shared" si="1235"/>
        <v>0</v>
      </c>
      <c r="N3969" s="2">
        <f t="shared" si="1222"/>
        <v>0</v>
      </c>
      <c r="O3969" s="18">
        <f t="shared" si="1229"/>
        <v>0.14499999999999999</v>
      </c>
      <c r="P3969" s="8">
        <f t="shared" si="1233"/>
        <v>1.0007525310000001</v>
      </c>
      <c r="Q3969" s="2">
        <f t="shared" si="1231"/>
        <v>280.21866754000001</v>
      </c>
      <c r="R3969" s="2">
        <f t="shared" si="1223"/>
        <v>280.21866754000001</v>
      </c>
      <c r="S3969" s="9" t="s">
        <v>56</v>
      </c>
      <c r="T3969" s="47">
        <f t="shared" si="1237"/>
        <v>44022</v>
      </c>
      <c r="AE3969" s="33"/>
    </row>
    <row r="3970" spans="1:31" x14ac:dyDescent="0.2">
      <c r="A3970" s="90">
        <f t="shared" si="1224"/>
        <v>43995</v>
      </c>
      <c r="B3970" s="2">
        <f t="shared" si="1219"/>
        <v>372788.67840011005</v>
      </c>
      <c r="C3970" s="2">
        <f t="shared" si="1236"/>
        <v>344993.89892503992</v>
      </c>
      <c r="D3970" s="47">
        <f t="shared" si="1225"/>
        <v>43993</v>
      </c>
      <c r="E3970" s="3">
        <f t="shared" si="1234"/>
        <v>0</v>
      </c>
      <c r="F3970" s="4">
        <f t="shared" si="1232"/>
        <v>3</v>
      </c>
      <c r="G3970" s="4">
        <f t="shared" si="1230"/>
        <v>30</v>
      </c>
      <c r="H3970" s="2">
        <f t="shared" si="1226"/>
        <v>1</v>
      </c>
      <c r="I3970" s="2">
        <f t="shared" si="1227"/>
        <v>1.07934741</v>
      </c>
      <c r="J3970" s="2">
        <f t="shared" si="1220"/>
        <v>1.07934741</v>
      </c>
      <c r="K3970" s="2">
        <f t="shared" si="1221"/>
        <v>372368.27127054002</v>
      </c>
      <c r="L3970" s="1">
        <f t="shared" si="1228"/>
        <v>0</v>
      </c>
      <c r="M3970" s="3">
        <f t="shared" si="1235"/>
        <v>0</v>
      </c>
      <c r="N3970" s="2">
        <f t="shared" si="1222"/>
        <v>0</v>
      </c>
      <c r="O3970" s="18">
        <f t="shared" si="1229"/>
        <v>0.14499999999999999</v>
      </c>
      <c r="P3970" s="8">
        <f t="shared" si="1233"/>
        <v>1.001129009</v>
      </c>
      <c r="Q3970" s="2">
        <f t="shared" si="1231"/>
        <v>420.40712957</v>
      </c>
      <c r="R3970" s="2">
        <f t="shared" si="1223"/>
        <v>420.40712957</v>
      </c>
      <c r="S3970" s="9" t="s">
        <v>56</v>
      </c>
      <c r="T3970" s="47">
        <f t="shared" si="1237"/>
        <v>44022</v>
      </c>
      <c r="AE3970" s="33"/>
    </row>
    <row r="3971" spans="1:31" x14ac:dyDescent="0.2">
      <c r="A3971" s="90">
        <f t="shared" si="1224"/>
        <v>43996</v>
      </c>
      <c r="B3971" s="2">
        <f t="shared" si="1219"/>
        <v>372928.91936607001</v>
      </c>
      <c r="C3971" s="2">
        <f t="shared" si="1236"/>
        <v>344993.89892503992</v>
      </c>
      <c r="D3971" s="47">
        <f t="shared" si="1225"/>
        <v>43993</v>
      </c>
      <c r="E3971" s="3">
        <f t="shared" si="1234"/>
        <v>0</v>
      </c>
      <c r="F3971" s="4">
        <f t="shared" si="1232"/>
        <v>4</v>
      </c>
      <c r="G3971" s="4">
        <f t="shared" si="1230"/>
        <v>30</v>
      </c>
      <c r="H3971" s="2">
        <f t="shared" si="1226"/>
        <v>1</v>
      </c>
      <c r="I3971" s="2">
        <f t="shared" si="1227"/>
        <v>1.07934741</v>
      </c>
      <c r="J3971" s="2">
        <f t="shared" si="1220"/>
        <v>1.07934741</v>
      </c>
      <c r="K3971" s="2">
        <f t="shared" si="1221"/>
        <v>372368.27127054002</v>
      </c>
      <c r="L3971" s="1">
        <f t="shared" si="1228"/>
        <v>0</v>
      </c>
      <c r="M3971" s="3">
        <f t="shared" si="1235"/>
        <v>0</v>
      </c>
      <c r="N3971" s="2">
        <f t="shared" si="1222"/>
        <v>0</v>
      </c>
      <c r="O3971" s="18">
        <f t="shared" si="1229"/>
        <v>0.14499999999999999</v>
      </c>
      <c r="P3971" s="8">
        <f t="shared" si="1233"/>
        <v>1.0015056280000001</v>
      </c>
      <c r="Q3971" s="2">
        <f t="shared" si="1231"/>
        <v>560.64809552999998</v>
      </c>
      <c r="R3971" s="2">
        <f t="shared" si="1223"/>
        <v>560.64809552999998</v>
      </c>
      <c r="S3971" s="9" t="s">
        <v>56</v>
      </c>
      <c r="T3971" s="47">
        <f t="shared" si="1237"/>
        <v>44022</v>
      </c>
      <c r="AE3971" s="33"/>
    </row>
    <row r="3972" spans="1:31" x14ac:dyDescent="0.2">
      <c r="A3972" s="90">
        <f t="shared" si="1224"/>
        <v>43997</v>
      </c>
      <c r="B3972" s="2">
        <f t="shared" si="1219"/>
        <v>373069.21320832003</v>
      </c>
      <c r="C3972" s="2">
        <f t="shared" si="1236"/>
        <v>344993.89892503992</v>
      </c>
      <c r="D3972" s="47">
        <f t="shared" si="1225"/>
        <v>43993</v>
      </c>
      <c r="E3972" s="3">
        <f t="shared" si="1234"/>
        <v>0</v>
      </c>
      <c r="F3972" s="4">
        <f t="shared" si="1232"/>
        <v>5</v>
      </c>
      <c r="G3972" s="4">
        <f t="shared" si="1230"/>
        <v>30</v>
      </c>
      <c r="H3972" s="2">
        <f t="shared" si="1226"/>
        <v>1</v>
      </c>
      <c r="I3972" s="2">
        <f t="shared" si="1227"/>
        <v>1.07934741</v>
      </c>
      <c r="J3972" s="2">
        <f t="shared" si="1220"/>
        <v>1.07934741</v>
      </c>
      <c r="K3972" s="2">
        <f t="shared" si="1221"/>
        <v>372368.27127054002</v>
      </c>
      <c r="L3972" s="1">
        <f t="shared" si="1228"/>
        <v>0</v>
      </c>
      <c r="M3972" s="3">
        <f t="shared" si="1235"/>
        <v>0</v>
      </c>
      <c r="N3972" s="2">
        <f t="shared" si="1222"/>
        <v>0</v>
      </c>
      <c r="O3972" s="18">
        <f t="shared" si="1229"/>
        <v>0.14499999999999999</v>
      </c>
      <c r="P3972" s="8">
        <f t="shared" si="1233"/>
        <v>1.0018823889999999</v>
      </c>
      <c r="Q3972" s="2">
        <f t="shared" si="1231"/>
        <v>700.94193777999999</v>
      </c>
      <c r="R3972" s="2">
        <f t="shared" si="1223"/>
        <v>700.94193777999999</v>
      </c>
      <c r="S3972" s="9" t="s">
        <v>56</v>
      </c>
      <c r="T3972" s="47">
        <f t="shared" si="1237"/>
        <v>44022</v>
      </c>
      <c r="AE3972" s="33"/>
    </row>
    <row r="3973" spans="1:31" x14ac:dyDescent="0.2">
      <c r="A3973" s="90">
        <f t="shared" si="1224"/>
        <v>43998</v>
      </c>
      <c r="B3973" s="2">
        <f t="shared" si="1219"/>
        <v>373209.55992687005</v>
      </c>
      <c r="C3973" s="2">
        <f t="shared" si="1236"/>
        <v>344993.89892503992</v>
      </c>
      <c r="D3973" s="47">
        <f t="shared" si="1225"/>
        <v>43993</v>
      </c>
      <c r="E3973" s="3">
        <f t="shared" si="1234"/>
        <v>0</v>
      </c>
      <c r="F3973" s="4">
        <f t="shared" si="1232"/>
        <v>6</v>
      </c>
      <c r="G3973" s="4">
        <f t="shared" si="1230"/>
        <v>30</v>
      </c>
      <c r="H3973" s="2">
        <f t="shared" si="1226"/>
        <v>1</v>
      </c>
      <c r="I3973" s="2">
        <f t="shared" si="1227"/>
        <v>1.07934741</v>
      </c>
      <c r="J3973" s="2">
        <f t="shared" si="1220"/>
        <v>1.07934741</v>
      </c>
      <c r="K3973" s="2">
        <f t="shared" si="1221"/>
        <v>372368.27127054002</v>
      </c>
      <c r="L3973" s="1">
        <f t="shared" si="1228"/>
        <v>0</v>
      </c>
      <c r="M3973" s="3">
        <f t="shared" si="1235"/>
        <v>0</v>
      </c>
      <c r="N3973" s="2">
        <f t="shared" si="1222"/>
        <v>0</v>
      </c>
      <c r="O3973" s="18">
        <f t="shared" si="1229"/>
        <v>0.14499999999999999</v>
      </c>
      <c r="P3973" s="8">
        <f t="shared" si="1233"/>
        <v>1.002259292</v>
      </c>
      <c r="Q3973" s="2">
        <f t="shared" si="1231"/>
        <v>841.28865632999998</v>
      </c>
      <c r="R3973" s="2">
        <f t="shared" si="1223"/>
        <v>841.28865632999998</v>
      </c>
      <c r="S3973" s="9" t="s">
        <v>56</v>
      </c>
      <c r="T3973" s="47">
        <f t="shared" si="1237"/>
        <v>44022</v>
      </c>
      <c r="AE3973" s="33"/>
    </row>
    <row r="3974" spans="1:31" x14ac:dyDescent="0.2">
      <c r="A3974" s="90">
        <f t="shared" si="1224"/>
        <v>43999</v>
      </c>
      <c r="B3974" s="2">
        <f t="shared" si="1219"/>
        <v>373349.95952171</v>
      </c>
      <c r="C3974" s="2">
        <f t="shared" si="1236"/>
        <v>344993.89892503992</v>
      </c>
      <c r="D3974" s="47">
        <f t="shared" si="1225"/>
        <v>43993</v>
      </c>
      <c r="E3974" s="3">
        <f t="shared" si="1234"/>
        <v>0</v>
      </c>
      <c r="F3974" s="4">
        <f t="shared" si="1232"/>
        <v>7</v>
      </c>
      <c r="G3974" s="4">
        <f t="shared" si="1230"/>
        <v>30</v>
      </c>
      <c r="H3974" s="2">
        <f t="shared" si="1226"/>
        <v>1</v>
      </c>
      <c r="I3974" s="2">
        <f t="shared" si="1227"/>
        <v>1.07934741</v>
      </c>
      <c r="J3974" s="2">
        <f t="shared" si="1220"/>
        <v>1.07934741</v>
      </c>
      <c r="K3974" s="2">
        <f t="shared" si="1221"/>
        <v>372368.27127054002</v>
      </c>
      <c r="L3974" s="1">
        <f t="shared" si="1228"/>
        <v>0</v>
      </c>
      <c r="M3974" s="3">
        <f t="shared" si="1235"/>
        <v>0</v>
      </c>
      <c r="N3974" s="2">
        <f t="shared" si="1222"/>
        <v>0</v>
      </c>
      <c r="O3974" s="18">
        <f t="shared" si="1229"/>
        <v>0.14499999999999999</v>
      </c>
      <c r="P3974" s="8">
        <f t="shared" si="1233"/>
        <v>1.002636337</v>
      </c>
      <c r="Q3974" s="2">
        <f t="shared" si="1231"/>
        <v>981.68825116999994</v>
      </c>
      <c r="R3974" s="2">
        <f t="shared" si="1223"/>
        <v>981.68825116999994</v>
      </c>
      <c r="S3974" s="9" t="s">
        <v>56</v>
      </c>
      <c r="T3974" s="47">
        <f t="shared" si="1237"/>
        <v>44022</v>
      </c>
      <c r="AE3974" s="33"/>
    </row>
    <row r="3975" spans="1:31" x14ac:dyDescent="0.2">
      <c r="A3975" s="90">
        <f t="shared" si="1224"/>
        <v>44000</v>
      </c>
      <c r="B3975" s="2">
        <f t="shared" si="1219"/>
        <v>373490.41162048001</v>
      </c>
      <c r="C3975" s="2">
        <f t="shared" si="1236"/>
        <v>344993.89892503992</v>
      </c>
      <c r="D3975" s="47">
        <f t="shared" si="1225"/>
        <v>43993</v>
      </c>
      <c r="E3975" s="3">
        <f t="shared" si="1234"/>
        <v>0</v>
      </c>
      <c r="F3975" s="4">
        <f t="shared" si="1232"/>
        <v>8</v>
      </c>
      <c r="G3975" s="4">
        <f t="shared" si="1230"/>
        <v>30</v>
      </c>
      <c r="H3975" s="2">
        <f t="shared" si="1226"/>
        <v>1</v>
      </c>
      <c r="I3975" s="2">
        <f t="shared" si="1227"/>
        <v>1.07934741</v>
      </c>
      <c r="J3975" s="2">
        <f t="shared" si="1220"/>
        <v>1.07934741</v>
      </c>
      <c r="K3975" s="2">
        <f t="shared" si="1221"/>
        <v>372368.27127054002</v>
      </c>
      <c r="L3975" s="1">
        <f t="shared" si="1228"/>
        <v>0</v>
      </c>
      <c r="M3975" s="3">
        <f t="shared" si="1235"/>
        <v>0</v>
      </c>
      <c r="N3975" s="2">
        <f t="shared" si="1222"/>
        <v>0</v>
      </c>
      <c r="O3975" s="18">
        <f t="shared" si="1229"/>
        <v>0.14499999999999999</v>
      </c>
      <c r="P3975" s="8">
        <f t="shared" si="1233"/>
        <v>1.0030135229999999</v>
      </c>
      <c r="Q3975" s="2">
        <f t="shared" si="1231"/>
        <v>1122.1403499400001</v>
      </c>
      <c r="R3975" s="2">
        <f t="shared" si="1223"/>
        <v>1122.1403499400001</v>
      </c>
      <c r="S3975" s="9" t="s">
        <v>56</v>
      </c>
      <c r="T3975" s="47">
        <f t="shared" si="1237"/>
        <v>44022</v>
      </c>
      <c r="AE3975" s="33"/>
    </row>
    <row r="3976" spans="1:31" x14ac:dyDescent="0.2">
      <c r="A3976" s="90">
        <f t="shared" si="1224"/>
        <v>44001</v>
      </c>
      <c r="B3976" s="2">
        <f t="shared" si="1219"/>
        <v>373630.91696791002</v>
      </c>
      <c r="C3976" s="2">
        <f t="shared" si="1236"/>
        <v>344993.89892503992</v>
      </c>
      <c r="D3976" s="47">
        <f t="shared" si="1225"/>
        <v>43993</v>
      </c>
      <c r="E3976" s="3">
        <f t="shared" si="1234"/>
        <v>0</v>
      </c>
      <c r="F3976" s="4">
        <f t="shared" si="1232"/>
        <v>9</v>
      </c>
      <c r="G3976" s="4">
        <f t="shared" si="1230"/>
        <v>30</v>
      </c>
      <c r="H3976" s="2">
        <f t="shared" si="1226"/>
        <v>1</v>
      </c>
      <c r="I3976" s="2">
        <f t="shared" si="1227"/>
        <v>1.07934741</v>
      </c>
      <c r="J3976" s="2">
        <f t="shared" si="1220"/>
        <v>1.07934741</v>
      </c>
      <c r="K3976" s="2">
        <f t="shared" si="1221"/>
        <v>372368.27127054002</v>
      </c>
      <c r="L3976" s="1">
        <f t="shared" si="1228"/>
        <v>0</v>
      </c>
      <c r="M3976" s="3">
        <f t="shared" si="1235"/>
        <v>0</v>
      </c>
      <c r="N3976" s="2">
        <f t="shared" si="1222"/>
        <v>0</v>
      </c>
      <c r="O3976" s="18">
        <f t="shared" si="1229"/>
        <v>0.14499999999999999</v>
      </c>
      <c r="P3976" s="8">
        <f t="shared" si="1233"/>
        <v>1.0033908520000001</v>
      </c>
      <c r="Q3976" s="2">
        <f t="shared" si="1231"/>
        <v>1262.6456973700001</v>
      </c>
      <c r="R3976" s="2">
        <f t="shared" si="1223"/>
        <v>1262.6456973700001</v>
      </c>
      <c r="S3976" s="9" t="s">
        <v>56</v>
      </c>
      <c r="T3976" s="47">
        <f t="shared" si="1237"/>
        <v>44022</v>
      </c>
      <c r="AE3976" s="33"/>
    </row>
    <row r="3977" spans="1:31" x14ac:dyDescent="0.2">
      <c r="A3977" s="90">
        <f t="shared" si="1224"/>
        <v>44002</v>
      </c>
      <c r="B3977" s="2">
        <f t="shared" si="1219"/>
        <v>373771.47481927002</v>
      </c>
      <c r="C3977" s="2">
        <f t="shared" si="1236"/>
        <v>344993.89892503992</v>
      </c>
      <c r="D3977" s="47">
        <f t="shared" si="1225"/>
        <v>43993</v>
      </c>
      <c r="E3977" s="3">
        <f t="shared" si="1234"/>
        <v>0</v>
      </c>
      <c r="F3977" s="4">
        <f t="shared" si="1232"/>
        <v>10</v>
      </c>
      <c r="G3977" s="4">
        <f t="shared" si="1230"/>
        <v>30</v>
      </c>
      <c r="H3977" s="2">
        <f t="shared" si="1226"/>
        <v>1</v>
      </c>
      <c r="I3977" s="2">
        <f t="shared" si="1227"/>
        <v>1.07934741</v>
      </c>
      <c r="J3977" s="2">
        <f t="shared" si="1220"/>
        <v>1.07934741</v>
      </c>
      <c r="K3977" s="2">
        <f t="shared" si="1221"/>
        <v>372368.27127054002</v>
      </c>
      <c r="L3977" s="1">
        <f t="shared" si="1228"/>
        <v>0</v>
      </c>
      <c r="M3977" s="3">
        <f t="shared" si="1235"/>
        <v>0</v>
      </c>
      <c r="N3977" s="2">
        <f t="shared" si="1222"/>
        <v>0</v>
      </c>
      <c r="O3977" s="18">
        <f t="shared" si="1229"/>
        <v>0.14499999999999999</v>
      </c>
      <c r="P3977" s="8">
        <f t="shared" si="1233"/>
        <v>1.003768322</v>
      </c>
      <c r="Q3977" s="2">
        <f t="shared" si="1231"/>
        <v>1403.20354873</v>
      </c>
      <c r="R3977" s="2">
        <f t="shared" si="1223"/>
        <v>1403.20354873</v>
      </c>
      <c r="S3977" s="9" t="s">
        <v>56</v>
      </c>
      <c r="T3977" s="47">
        <f t="shared" si="1237"/>
        <v>44022</v>
      </c>
      <c r="AE3977" s="33"/>
    </row>
    <row r="3978" spans="1:31" x14ac:dyDescent="0.2">
      <c r="A3978" s="90">
        <f t="shared" si="1224"/>
        <v>44003</v>
      </c>
      <c r="B3978" s="2">
        <f t="shared" ref="B3978:B4041" si="1238">(K3978+Q3978)</f>
        <v>373912.08591929002</v>
      </c>
      <c r="C3978" s="2">
        <f t="shared" si="1236"/>
        <v>344993.89892503992</v>
      </c>
      <c r="D3978" s="47">
        <f t="shared" si="1225"/>
        <v>43993</v>
      </c>
      <c r="E3978" s="3">
        <f t="shared" si="1234"/>
        <v>0</v>
      </c>
      <c r="F3978" s="4">
        <f t="shared" si="1232"/>
        <v>11</v>
      </c>
      <c r="G3978" s="4">
        <f t="shared" si="1230"/>
        <v>30</v>
      </c>
      <c r="H3978" s="2">
        <f t="shared" si="1226"/>
        <v>1</v>
      </c>
      <c r="I3978" s="2">
        <f t="shared" si="1227"/>
        <v>1.07934741</v>
      </c>
      <c r="J3978" s="2">
        <f t="shared" ref="J3978:J4041" si="1239">TRUNC(H3978*I3978,8)</f>
        <v>1.07934741</v>
      </c>
      <c r="K3978" s="2">
        <f t="shared" ref="K3978:K4041" si="1240">TRUNC(C3978*J3978,8)</f>
        <v>372368.27127054002</v>
      </c>
      <c r="L3978" s="1">
        <f t="shared" si="1228"/>
        <v>0</v>
      </c>
      <c r="M3978" s="3">
        <f t="shared" si="1235"/>
        <v>0</v>
      </c>
      <c r="N3978" s="2">
        <f t="shared" ref="N3978:N4041" si="1241">IF(M3978&gt;0,TRUNC((M3978*K3978),8),0)</f>
        <v>0</v>
      </c>
      <c r="O3978" s="18">
        <f t="shared" si="1229"/>
        <v>0.14499999999999999</v>
      </c>
      <c r="P3978" s="8">
        <f t="shared" si="1233"/>
        <v>1.0041459349999999</v>
      </c>
      <c r="Q3978" s="2">
        <f t="shared" si="1231"/>
        <v>1543.8146487500001</v>
      </c>
      <c r="R3978" s="2">
        <f t="shared" ref="R3978:R4041" si="1242">(N3978+Q3978)</f>
        <v>1543.8146487500001</v>
      </c>
      <c r="S3978" s="9" t="s">
        <v>56</v>
      </c>
      <c r="T3978" s="47">
        <f t="shared" si="1237"/>
        <v>44022</v>
      </c>
      <c r="AE3978" s="33"/>
    </row>
    <row r="3979" spans="1:31" x14ac:dyDescent="0.2">
      <c r="A3979" s="90">
        <f t="shared" ref="A3979:A4042" si="1243">(A3978+1)</f>
        <v>44004</v>
      </c>
      <c r="B3979" s="2">
        <f t="shared" si="1238"/>
        <v>374052.74952323001</v>
      </c>
      <c r="C3979" s="2">
        <f t="shared" si="1236"/>
        <v>344993.89892503992</v>
      </c>
      <c r="D3979" s="47">
        <f t="shared" ref="D3979:D4042" si="1244">IF(DAY(A3978)=$E$2,A3979,D3978)</f>
        <v>43993</v>
      </c>
      <c r="E3979" s="3">
        <f t="shared" si="1234"/>
        <v>0</v>
      </c>
      <c r="F3979" s="4">
        <f t="shared" si="1232"/>
        <v>12</v>
      </c>
      <c r="G3979" s="4">
        <f t="shared" si="1230"/>
        <v>30</v>
      </c>
      <c r="H3979" s="2">
        <f t="shared" ref="H3979:H4042" si="1245">TRUNC(((1+$E3979)^($F3979/$G3979)),8)</f>
        <v>1</v>
      </c>
      <c r="I3979" s="2">
        <f t="shared" ref="I3979:I4042" si="1246">IF(DAY(A3978)=E$2,J3978,I3978)</f>
        <v>1.07934741</v>
      </c>
      <c r="J3979" s="2">
        <f t="shared" si="1239"/>
        <v>1.07934741</v>
      </c>
      <c r="K3979" s="2">
        <f t="shared" si="1240"/>
        <v>372368.27127054002</v>
      </c>
      <c r="L3979" s="1">
        <f t="shared" ref="L3979:L4042" si="1247">IF(DAY(A3979)=E$2,VLOOKUP(A3979,$W$10:$AD$316,7),0)</f>
        <v>0</v>
      </c>
      <c r="M3979" s="3">
        <f t="shared" si="1235"/>
        <v>0</v>
      </c>
      <c r="N3979" s="2">
        <f t="shared" si="1241"/>
        <v>0</v>
      </c>
      <c r="O3979" s="18">
        <f t="shared" ref="O3979:O4042" si="1248">(O3978)</f>
        <v>0.14499999999999999</v>
      </c>
      <c r="P3979" s="8">
        <f t="shared" si="1233"/>
        <v>1.004523689</v>
      </c>
      <c r="Q3979" s="2">
        <f t="shared" si="1231"/>
        <v>1684.4782526900001</v>
      </c>
      <c r="R3979" s="2">
        <f t="shared" si="1242"/>
        <v>1684.4782526900001</v>
      </c>
      <c r="S3979" s="9" t="s">
        <v>56</v>
      </c>
      <c r="T3979" s="47">
        <f t="shared" si="1237"/>
        <v>44022</v>
      </c>
      <c r="AE3979" s="33"/>
    </row>
    <row r="3980" spans="1:31" x14ac:dyDescent="0.2">
      <c r="A3980" s="90">
        <f t="shared" si="1243"/>
        <v>44005</v>
      </c>
      <c r="B3980" s="2">
        <f t="shared" si="1238"/>
        <v>374193.46637584001</v>
      </c>
      <c r="C3980" s="2">
        <f t="shared" si="1236"/>
        <v>344993.89892503992</v>
      </c>
      <c r="D3980" s="47">
        <f t="shared" si="1244"/>
        <v>43993</v>
      </c>
      <c r="E3980" s="3">
        <f t="shared" si="1234"/>
        <v>0</v>
      </c>
      <c r="F3980" s="4">
        <f t="shared" si="1232"/>
        <v>13</v>
      </c>
      <c r="G3980" s="4">
        <f t="shared" ref="G3980:G4043" si="1249">IF(DAY(A3980)=E$2+1,DAY(EOMONTH(A3980,0)), IF(DAY(A3980)&lt;&gt;$E$2+1,G3979))</f>
        <v>30</v>
      </c>
      <c r="H3980" s="2">
        <f t="shared" si="1245"/>
        <v>1</v>
      </c>
      <c r="I3980" s="2">
        <f t="shared" si="1246"/>
        <v>1.07934741</v>
      </c>
      <c r="J3980" s="2">
        <f t="shared" si="1239"/>
        <v>1.07934741</v>
      </c>
      <c r="K3980" s="2">
        <f t="shared" si="1240"/>
        <v>372368.27127054002</v>
      </c>
      <c r="L3980" s="1">
        <f t="shared" si="1247"/>
        <v>0</v>
      </c>
      <c r="M3980" s="3">
        <f t="shared" si="1235"/>
        <v>0</v>
      </c>
      <c r="N3980" s="2">
        <f t="shared" si="1241"/>
        <v>0</v>
      </c>
      <c r="O3980" s="18">
        <f t="shared" si="1248"/>
        <v>0.14499999999999999</v>
      </c>
      <c r="P3980" s="8">
        <f t="shared" si="1233"/>
        <v>1.0049015859999999</v>
      </c>
      <c r="Q3980" s="2">
        <f t="shared" si="1231"/>
        <v>1825.1951053</v>
      </c>
      <c r="R3980" s="2">
        <f t="shared" si="1242"/>
        <v>1825.1951053</v>
      </c>
      <c r="S3980" s="9" t="s">
        <v>56</v>
      </c>
      <c r="T3980" s="47">
        <f t="shared" si="1237"/>
        <v>44022</v>
      </c>
      <c r="AE3980" s="33"/>
    </row>
    <row r="3981" spans="1:31" x14ac:dyDescent="0.2">
      <c r="A3981" s="90">
        <f t="shared" si="1243"/>
        <v>44006</v>
      </c>
      <c r="B3981" s="2">
        <f t="shared" si="1238"/>
        <v>374334.23573237</v>
      </c>
      <c r="C3981" s="2">
        <f t="shared" si="1236"/>
        <v>344993.89892503992</v>
      </c>
      <c r="D3981" s="47">
        <f t="shared" si="1244"/>
        <v>43993</v>
      </c>
      <c r="E3981" s="3">
        <f t="shared" si="1234"/>
        <v>0</v>
      </c>
      <c r="F3981" s="4">
        <f t="shared" si="1232"/>
        <v>14</v>
      </c>
      <c r="G3981" s="4">
        <f t="shared" si="1249"/>
        <v>30</v>
      </c>
      <c r="H3981" s="2">
        <f t="shared" si="1245"/>
        <v>1</v>
      </c>
      <c r="I3981" s="2">
        <f t="shared" si="1246"/>
        <v>1.07934741</v>
      </c>
      <c r="J3981" s="2">
        <f t="shared" si="1239"/>
        <v>1.07934741</v>
      </c>
      <c r="K3981" s="2">
        <f t="shared" si="1240"/>
        <v>372368.27127054002</v>
      </c>
      <c r="L3981" s="1">
        <f t="shared" si="1247"/>
        <v>0</v>
      </c>
      <c r="M3981" s="3">
        <f t="shared" si="1235"/>
        <v>0</v>
      </c>
      <c r="N3981" s="2">
        <f t="shared" si="1241"/>
        <v>0</v>
      </c>
      <c r="O3981" s="18">
        <f t="shared" si="1248"/>
        <v>0.14499999999999999</v>
      </c>
      <c r="P3981" s="8">
        <f t="shared" si="1233"/>
        <v>1.0052796239999999</v>
      </c>
      <c r="Q3981" s="2">
        <f t="shared" si="1231"/>
        <v>1965.9644618299999</v>
      </c>
      <c r="R3981" s="2">
        <f t="shared" si="1242"/>
        <v>1965.9644618299999</v>
      </c>
      <c r="S3981" s="9" t="s">
        <v>56</v>
      </c>
      <c r="T3981" s="47">
        <f t="shared" si="1237"/>
        <v>44022</v>
      </c>
      <c r="AE3981" s="33"/>
    </row>
    <row r="3982" spans="1:31" x14ac:dyDescent="0.2">
      <c r="A3982" s="90">
        <f t="shared" si="1243"/>
        <v>44007</v>
      </c>
      <c r="B3982" s="2">
        <f t="shared" si="1238"/>
        <v>374475.05833756999</v>
      </c>
      <c r="C3982" s="2">
        <f t="shared" si="1236"/>
        <v>344993.89892503992</v>
      </c>
      <c r="D3982" s="47">
        <f t="shared" si="1244"/>
        <v>43993</v>
      </c>
      <c r="E3982" s="3">
        <f t="shared" si="1234"/>
        <v>0</v>
      </c>
      <c r="F3982" s="4">
        <f t="shared" si="1232"/>
        <v>15</v>
      </c>
      <c r="G3982" s="4">
        <f t="shared" si="1249"/>
        <v>30</v>
      </c>
      <c r="H3982" s="2">
        <f t="shared" si="1245"/>
        <v>1</v>
      </c>
      <c r="I3982" s="2">
        <f t="shared" si="1246"/>
        <v>1.07934741</v>
      </c>
      <c r="J3982" s="2">
        <f t="shared" si="1239"/>
        <v>1.07934741</v>
      </c>
      <c r="K3982" s="2">
        <f t="shared" si="1240"/>
        <v>372368.27127054002</v>
      </c>
      <c r="L3982" s="1">
        <f t="shared" si="1247"/>
        <v>0</v>
      </c>
      <c r="M3982" s="3">
        <f t="shared" si="1235"/>
        <v>0</v>
      </c>
      <c r="N3982" s="2">
        <f t="shared" si="1241"/>
        <v>0</v>
      </c>
      <c r="O3982" s="18">
        <f t="shared" si="1248"/>
        <v>0.14499999999999999</v>
      </c>
      <c r="P3982" s="8">
        <f t="shared" si="1233"/>
        <v>1.005657805</v>
      </c>
      <c r="Q3982" s="2">
        <f t="shared" ref="Q3982:Q4045" si="1250">TRUNC((P3982-1)*K3982,8)</f>
        <v>2106.7870670299999</v>
      </c>
      <c r="R3982" s="2">
        <f t="shared" si="1242"/>
        <v>2106.7870670299999</v>
      </c>
      <c r="S3982" s="9" t="s">
        <v>56</v>
      </c>
      <c r="T3982" s="47">
        <f t="shared" si="1237"/>
        <v>44022</v>
      </c>
      <c r="AE3982" s="33"/>
    </row>
    <row r="3983" spans="1:31" x14ac:dyDescent="0.2">
      <c r="A3983" s="90">
        <f t="shared" si="1243"/>
        <v>44008</v>
      </c>
      <c r="B3983" s="2">
        <f t="shared" si="1238"/>
        <v>374615.93381906004</v>
      </c>
      <c r="C3983" s="2">
        <f t="shared" si="1236"/>
        <v>344993.89892503992</v>
      </c>
      <c r="D3983" s="47">
        <f t="shared" si="1244"/>
        <v>43993</v>
      </c>
      <c r="E3983" s="3">
        <f t="shared" si="1234"/>
        <v>0</v>
      </c>
      <c r="F3983" s="4">
        <f t="shared" si="1232"/>
        <v>16</v>
      </c>
      <c r="G3983" s="4">
        <f t="shared" si="1249"/>
        <v>30</v>
      </c>
      <c r="H3983" s="2">
        <f t="shared" si="1245"/>
        <v>1</v>
      </c>
      <c r="I3983" s="2">
        <f t="shared" si="1246"/>
        <v>1.07934741</v>
      </c>
      <c r="J3983" s="2">
        <f t="shared" si="1239"/>
        <v>1.07934741</v>
      </c>
      <c r="K3983" s="2">
        <f t="shared" si="1240"/>
        <v>372368.27127054002</v>
      </c>
      <c r="L3983" s="1">
        <f t="shared" si="1247"/>
        <v>0</v>
      </c>
      <c r="M3983" s="3">
        <f t="shared" si="1235"/>
        <v>0</v>
      </c>
      <c r="N3983" s="2">
        <f t="shared" si="1241"/>
        <v>0</v>
      </c>
      <c r="O3983" s="18">
        <f t="shared" si="1248"/>
        <v>0.14499999999999999</v>
      </c>
      <c r="P3983" s="8">
        <f t="shared" si="1233"/>
        <v>1.0060361280000001</v>
      </c>
      <c r="Q3983" s="2">
        <f t="shared" si="1250"/>
        <v>2247.6625485200002</v>
      </c>
      <c r="R3983" s="2">
        <f t="shared" si="1242"/>
        <v>2247.6625485200002</v>
      </c>
      <c r="S3983" s="9" t="s">
        <v>56</v>
      </c>
      <c r="T3983" s="47">
        <f t="shared" si="1237"/>
        <v>44022</v>
      </c>
      <c r="AE3983" s="33"/>
    </row>
    <row r="3984" spans="1:31" x14ac:dyDescent="0.2">
      <c r="A3984" s="90">
        <f t="shared" si="1243"/>
        <v>44009</v>
      </c>
      <c r="B3984" s="2">
        <f t="shared" si="1238"/>
        <v>374756.86254922004</v>
      </c>
      <c r="C3984" s="2">
        <f t="shared" si="1236"/>
        <v>344993.89892503992</v>
      </c>
      <c r="D3984" s="47">
        <f t="shared" si="1244"/>
        <v>43993</v>
      </c>
      <c r="E3984" s="3">
        <f t="shared" si="1234"/>
        <v>0</v>
      </c>
      <c r="F3984" s="4">
        <f t="shared" ref="F3984:F4047" si="1251">IF(DAY(A3984)=E$2+1,1,F3983+1)</f>
        <v>17</v>
      </c>
      <c r="G3984" s="4">
        <f t="shared" si="1249"/>
        <v>30</v>
      </c>
      <c r="H3984" s="2">
        <f t="shared" si="1245"/>
        <v>1</v>
      </c>
      <c r="I3984" s="2">
        <f t="shared" si="1246"/>
        <v>1.07934741</v>
      </c>
      <c r="J3984" s="2">
        <f t="shared" si="1239"/>
        <v>1.07934741</v>
      </c>
      <c r="K3984" s="2">
        <f t="shared" si="1240"/>
        <v>372368.27127054002</v>
      </c>
      <c r="L3984" s="1">
        <f t="shared" si="1247"/>
        <v>0</v>
      </c>
      <c r="M3984" s="3">
        <f t="shared" si="1235"/>
        <v>0</v>
      </c>
      <c r="N3984" s="2">
        <f t="shared" si="1241"/>
        <v>0</v>
      </c>
      <c r="O3984" s="18">
        <f t="shared" si="1248"/>
        <v>0.14499999999999999</v>
      </c>
      <c r="P3984" s="8">
        <f t="shared" si="1233"/>
        <v>1.006414594</v>
      </c>
      <c r="Q3984" s="2">
        <f t="shared" si="1250"/>
        <v>2388.59127868</v>
      </c>
      <c r="R3984" s="2">
        <f t="shared" si="1242"/>
        <v>2388.59127868</v>
      </c>
      <c r="S3984" s="9" t="s">
        <v>56</v>
      </c>
      <c r="T3984" s="47">
        <f t="shared" si="1237"/>
        <v>44022</v>
      </c>
      <c r="AE3984" s="33"/>
    </row>
    <row r="3985" spans="1:31" x14ac:dyDescent="0.2">
      <c r="A3985" s="90">
        <f t="shared" si="1243"/>
        <v>44010</v>
      </c>
      <c r="B3985" s="2">
        <f t="shared" si="1238"/>
        <v>374897.84415567003</v>
      </c>
      <c r="C3985" s="2">
        <f t="shared" si="1236"/>
        <v>344993.89892503992</v>
      </c>
      <c r="D3985" s="47">
        <f t="shared" si="1244"/>
        <v>43993</v>
      </c>
      <c r="E3985" s="3">
        <f t="shared" si="1234"/>
        <v>0</v>
      </c>
      <c r="F3985" s="4">
        <f t="shared" si="1251"/>
        <v>18</v>
      </c>
      <c r="G3985" s="4">
        <f t="shared" si="1249"/>
        <v>30</v>
      </c>
      <c r="H3985" s="2">
        <f t="shared" si="1245"/>
        <v>1</v>
      </c>
      <c r="I3985" s="2">
        <f t="shared" si="1246"/>
        <v>1.07934741</v>
      </c>
      <c r="J3985" s="2">
        <f t="shared" si="1239"/>
        <v>1.07934741</v>
      </c>
      <c r="K3985" s="2">
        <f t="shared" si="1240"/>
        <v>372368.27127054002</v>
      </c>
      <c r="L3985" s="1">
        <f t="shared" si="1247"/>
        <v>0</v>
      </c>
      <c r="M3985" s="3">
        <f t="shared" si="1235"/>
        <v>0</v>
      </c>
      <c r="N3985" s="2">
        <f t="shared" si="1241"/>
        <v>0</v>
      </c>
      <c r="O3985" s="18">
        <f t="shared" si="1248"/>
        <v>0.14499999999999999</v>
      </c>
      <c r="P3985" s="8">
        <f t="shared" si="1233"/>
        <v>1.0067932020000001</v>
      </c>
      <c r="Q3985" s="2">
        <f t="shared" si="1250"/>
        <v>2529.57288513</v>
      </c>
      <c r="R3985" s="2">
        <f t="shared" si="1242"/>
        <v>2529.57288513</v>
      </c>
      <c r="S3985" s="9" t="s">
        <v>56</v>
      </c>
      <c r="T3985" s="47">
        <f t="shared" si="1237"/>
        <v>44022</v>
      </c>
      <c r="AE3985" s="33"/>
    </row>
    <row r="3986" spans="1:31" x14ac:dyDescent="0.2">
      <c r="A3986" s="90">
        <f t="shared" si="1243"/>
        <v>44011</v>
      </c>
      <c r="B3986" s="2">
        <f t="shared" si="1238"/>
        <v>375038.87863841001</v>
      </c>
      <c r="C3986" s="2">
        <f t="shared" si="1236"/>
        <v>344993.89892503992</v>
      </c>
      <c r="D3986" s="47">
        <f t="shared" si="1244"/>
        <v>43993</v>
      </c>
      <c r="E3986" s="3">
        <f t="shared" si="1234"/>
        <v>0</v>
      </c>
      <c r="F3986" s="4">
        <f t="shared" si="1251"/>
        <v>19</v>
      </c>
      <c r="G3986" s="4">
        <f t="shared" si="1249"/>
        <v>30</v>
      </c>
      <c r="H3986" s="2">
        <f t="shared" si="1245"/>
        <v>1</v>
      </c>
      <c r="I3986" s="2">
        <f t="shared" si="1246"/>
        <v>1.07934741</v>
      </c>
      <c r="J3986" s="2">
        <f t="shared" si="1239"/>
        <v>1.07934741</v>
      </c>
      <c r="K3986" s="2">
        <f t="shared" si="1240"/>
        <v>372368.27127054002</v>
      </c>
      <c r="L3986" s="1">
        <f t="shared" si="1247"/>
        <v>0</v>
      </c>
      <c r="M3986" s="3">
        <f t="shared" si="1235"/>
        <v>0</v>
      </c>
      <c r="N3986" s="2">
        <f t="shared" si="1241"/>
        <v>0</v>
      </c>
      <c r="O3986" s="18">
        <f t="shared" si="1248"/>
        <v>0.14499999999999999</v>
      </c>
      <c r="P3986" s="8">
        <f t="shared" si="1233"/>
        <v>1.007171952</v>
      </c>
      <c r="Q3986" s="2">
        <f t="shared" si="1250"/>
        <v>2670.60736787</v>
      </c>
      <c r="R3986" s="2">
        <f t="shared" si="1242"/>
        <v>2670.60736787</v>
      </c>
      <c r="S3986" s="9" t="s">
        <v>56</v>
      </c>
      <c r="T3986" s="47">
        <f t="shared" si="1237"/>
        <v>44022</v>
      </c>
      <c r="AE3986" s="33"/>
    </row>
    <row r="3987" spans="1:31" x14ac:dyDescent="0.2">
      <c r="A3987" s="90">
        <f t="shared" si="1243"/>
        <v>44012</v>
      </c>
      <c r="B3987" s="2">
        <f t="shared" si="1238"/>
        <v>375179.96636982</v>
      </c>
      <c r="C3987" s="2">
        <f t="shared" si="1236"/>
        <v>344993.89892503992</v>
      </c>
      <c r="D3987" s="47">
        <f t="shared" si="1244"/>
        <v>43993</v>
      </c>
      <c r="E3987" s="3">
        <f t="shared" si="1234"/>
        <v>0</v>
      </c>
      <c r="F3987" s="4">
        <f t="shared" si="1251"/>
        <v>20</v>
      </c>
      <c r="G3987" s="4">
        <f t="shared" si="1249"/>
        <v>30</v>
      </c>
      <c r="H3987" s="2">
        <f t="shared" si="1245"/>
        <v>1</v>
      </c>
      <c r="I3987" s="2">
        <f t="shared" si="1246"/>
        <v>1.07934741</v>
      </c>
      <c r="J3987" s="2">
        <f t="shared" si="1239"/>
        <v>1.07934741</v>
      </c>
      <c r="K3987" s="2">
        <f t="shared" si="1240"/>
        <v>372368.27127054002</v>
      </c>
      <c r="L3987" s="1">
        <f t="shared" si="1247"/>
        <v>0</v>
      </c>
      <c r="M3987" s="3">
        <f t="shared" si="1235"/>
        <v>0</v>
      </c>
      <c r="N3987" s="2">
        <f t="shared" si="1241"/>
        <v>0</v>
      </c>
      <c r="O3987" s="18">
        <f t="shared" si="1248"/>
        <v>0.14499999999999999</v>
      </c>
      <c r="P3987" s="8">
        <f t="shared" si="1233"/>
        <v>1.0075508449999999</v>
      </c>
      <c r="Q3987" s="2">
        <f t="shared" si="1250"/>
        <v>2811.6950992799998</v>
      </c>
      <c r="R3987" s="2">
        <f t="shared" si="1242"/>
        <v>2811.6950992799998</v>
      </c>
      <c r="S3987" s="9" t="s">
        <v>56</v>
      </c>
      <c r="T3987" s="47">
        <f t="shared" si="1237"/>
        <v>44022</v>
      </c>
      <c r="AE3987" s="33"/>
    </row>
    <row r="3988" spans="1:31" x14ac:dyDescent="0.2">
      <c r="A3988" s="90">
        <f t="shared" si="1243"/>
        <v>44013</v>
      </c>
      <c r="B3988" s="2">
        <f t="shared" si="1238"/>
        <v>375321.10697752004</v>
      </c>
      <c r="C3988" s="2">
        <f t="shared" si="1236"/>
        <v>344993.89892503992</v>
      </c>
      <c r="D3988" s="47">
        <f t="shared" si="1244"/>
        <v>43993</v>
      </c>
      <c r="E3988" s="3">
        <f t="shared" si="1234"/>
        <v>0</v>
      </c>
      <c r="F3988" s="4">
        <f t="shared" si="1251"/>
        <v>21</v>
      </c>
      <c r="G3988" s="4">
        <f t="shared" si="1249"/>
        <v>30</v>
      </c>
      <c r="H3988" s="2">
        <f t="shared" si="1245"/>
        <v>1</v>
      </c>
      <c r="I3988" s="2">
        <f t="shared" si="1246"/>
        <v>1.07934741</v>
      </c>
      <c r="J3988" s="2">
        <f t="shared" si="1239"/>
        <v>1.07934741</v>
      </c>
      <c r="K3988" s="2">
        <f t="shared" si="1240"/>
        <v>372368.27127054002</v>
      </c>
      <c r="L3988" s="1">
        <f t="shared" si="1247"/>
        <v>0</v>
      </c>
      <c r="M3988" s="3">
        <f t="shared" si="1235"/>
        <v>0</v>
      </c>
      <c r="N3988" s="2">
        <f t="shared" si="1241"/>
        <v>0</v>
      </c>
      <c r="O3988" s="18">
        <f t="shared" si="1248"/>
        <v>0.14499999999999999</v>
      </c>
      <c r="P3988" s="8">
        <f t="shared" si="1233"/>
        <v>1.0079298800000001</v>
      </c>
      <c r="Q3988" s="2">
        <f t="shared" si="1250"/>
        <v>2952.8357069799999</v>
      </c>
      <c r="R3988" s="2">
        <f t="shared" si="1242"/>
        <v>2952.8357069799999</v>
      </c>
      <c r="S3988" s="9" t="s">
        <v>56</v>
      </c>
      <c r="T3988" s="47">
        <f t="shared" si="1237"/>
        <v>44022</v>
      </c>
      <c r="AE3988" s="33"/>
    </row>
    <row r="3989" spans="1:31" x14ac:dyDescent="0.2">
      <c r="A3989" s="90">
        <f t="shared" si="1243"/>
        <v>44014</v>
      </c>
      <c r="B3989" s="2">
        <f t="shared" si="1238"/>
        <v>375462.30083388003</v>
      </c>
      <c r="C3989" s="2">
        <f t="shared" si="1236"/>
        <v>344993.89892503992</v>
      </c>
      <c r="D3989" s="47">
        <f t="shared" si="1244"/>
        <v>43993</v>
      </c>
      <c r="E3989" s="3">
        <f t="shared" si="1234"/>
        <v>0</v>
      </c>
      <c r="F3989" s="4">
        <f t="shared" si="1251"/>
        <v>22</v>
      </c>
      <c r="G3989" s="4">
        <f t="shared" si="1249"/>
        <v>30</v>
      </c>
      <c r="H3989" s="2">
        <f t="shared" si="1245"/>
        <v>1</v>
      </c>
      <c r="I3989" s="2">
        <f t="shared" si="1246"/>
        <v>1.07934741</v>
      </c>
      <c r="J3989" s="2">
        <f t="shared" si="1239"/>
        <v>1.07934741</v>
      </c>
      <c r="K3989" s="2">
        <f t="shared" si="1240"/>
        <v>372368.27127054002</v>
      </c>
      <c r="L3989" s="1">
        <f t="shared" si="1247"/>
        <v>0</v>
      </c>
      <c r="M3989" s="3">
        <f t="shared" si="1235"/>
        <v>0</v>
      </c>
      <c r="N3989" s="2">
        <f t="shared" si="1241"/>
        <v>0</v>
      </c>
      <c r="O3989" s="18">
        <f t="shared" si="1248"/>
        <v>0.14499999999999999</v>
      </c>
      <c r="P3989" s="8">
        <f t="shared" si="1233"/>
        <v>1.008309058</v>
      </c>
      <c r="Q3989" s="2">
        <f t="shared" si="1250"/>
        <v>3094.0295633400001</v>
      </c>
      <c r="R3989" s="2">
        <f t="shared" si="1242"/>
        <v>3094.0295633400001</v>
      </c>
      <c r="S3989" s="9" t="s">
        <v>56</v>
      </c>
      <c r="T3989" s="47">
        <f t="shared" si="1237"/>
        <v>44022</v>
      </c>
      <c r="AE3989" s="33"/>
    </row>
    <row r="3990" spans="1:31" x14ac:dyDescent="0.2">
      <c r="A3990" s="90">
        <f t="shared" si="1243"/>
        <v>44015</v>
      </c>
      <c r="B3990" s="2">
        <f t="shared" si="1238"/>
        <v>375603.54793891002</v>
      </c>
      <c r="C3990" s="2">
        <f t="shared" si="1236"/>
        <v>344993.89892503992</v>
      </c>
      <c r="D3990" s="47">
        <f t="shared" si="1244"/>
        <v>43993</v>
      </c>
      <c r="E3990" s="3">
        <f t="shared" si="1234"/>
        <v>0</v>
      </c>
      <c r="F3990" s="4">
        <f t="shared" si="1251"/>
        <v>23</v>
      </c>
      <c r="G3990" s="4">
        <f t="shared" si="1249"/>
        <v>30</v>
      </c>
      <c r="H3990" s="2">
        <f t="shared" si="1245"/>
        <v>1</v>
      </c>
      <c r="I3990" s="2">
        <f t="shared" si="1246"/>
        <v>1.07934741</v>
      </c>
      <c r="J3990" s="2">
        <f t="shared" si="1239"/>
        <v>1.07934741</v>
      </c>
      <c r="K3990" s="2">
        <f t="shared" si="1240"/>
        <v>372368.27127054002</v>
      </c>
      <c r="L3990" s="1">
        <f t="shared" si="1247"/>
        <v>0</v>
      </c>
      <c r="M3990" s="3">
        <f t="shared" si="1235"/>
        <v>0</v>
      </c>
      <c r="N3990" s="2">
        <f t="shared" si="1241"/>
        <v>0</v>
      </c>
      <c r="O3990" s="18">
        <f t="shared" si="1248"/>
        <v>0.14499999999999999</v>
      </c>
      <c r="P3990" s="8">
        <f t="shared" si="1233"/>
        <v>1.0086883790000001</v>
      </c>
      <c r="Q3990" s="2">
        <f t="shared" si="1250"/>
        <v>3235.2766683700002</v>
      </c>
      <c r="R3990" s="2">
        <f t="shared" si="1242"/>
        <v>3235.2766683700002</v>
      </c>
      <c r="S3990" s="9" t="s">
        <v>56</v>
      </c>
      <c r="T3990" s="47">
        <f t="shared" si="1237"/>
        <v>44022</v>
      </c>
      <c r="AE3990" s="33"/>
    </row>
    <row r="3991" spans="1:31" x14ac:dyDescent="0.2">
      <c r="A3991" s="90">
        <f t="shared" si="1243"/>
        <v>44016</v>
      </c>
      <c r="B3991" s="2">
        <f t="shared" si="1238"/>
        <v>375744.84792023001</v>
      </c>
      <c r="C3991" s="2">
        <f t="shared" si="1236"/>
        <v>344993.89892503992</v>
      </c>
      <c r="D3991" s="47">
        <f t="shared" si="1244"/>
        <v>43993</v>
      </c>
      <c r="E3991" s="3">
        <f t="shared" si="1234"/>
        <v>0</v>
      </c>
      <c r="F3991" s="4">
        <f t="shared" si="1251"/>
        <v>24</v>
      </c>
      <c r="G3991" s="4">
        <f t="shared" si="1249"/>
        <v>30</v>
      </c>
      <c r="H3991" s="2">
        <f t="shared" si="1245"/>
        <v>1</v>
      </c>
      <c r="I3991" s="2">
        <f t="shared" si="1246"/>
        <v>1.07934741</v>
      </c>
      <c r="J3991" s="2">
        <f t="shared" si="1239"/>
        <v>1.07934741</v>
      </c>
      <c r="K3991" s="2">
        <f t="shared" si="1240"/>
        <v>372368.27127054002</v>
      </c>
      <c r="L3991" s="1">
        <f t="shared" si="1247"/>
        <v>0</v>
      </c>
      <c r="M3991" s="3">
        <f t="shared" si="1235"/>
        <v>0</v>
      </c>
      <c r="N3991" s="2">
        <f t="shared" si="1241"/>
        <v>0</v>
      </c>
      <c r="O3991" s="18">
        <f t="shared" si="1248"/>
        <v>0.14499999999999999</v>
      </c>
      <c r="P3991" s="8">
        <f t="shared" ref="P3991:P4054" si="1252">ROUND((1+O3991)^(30/360)^(F3991/G3991),9)</f>
        <v>1.0090678420000001</v>
      </c>
      <c r="Q3991" s="2">
        <f t="shared" si="1250"/>
        <v>3376.5766496900001</v>
      </c>
      <c r="R3991" s="2">
        <f t="shared" si="1242"/>
        <v>3376.5766496900001</v>
      </c>
      <c r="S3991" s="9" t="s">
        <v>56</v>
      </c>
      <c r="T3991" s="47">
        <f t="shared" si="1237"/>
        <v>44022</v>
      </c>
      <c r="AE3991" s="33"/>
    </row>
    <row r="3992" spans="1:31" x14ac:dyDescent="0.2">
      <c r="A3992" s="90">
        <f t="shared" si="1243"/>
        <v>44017</v>
      </c>
      <c r="B3992" s="2">
        <f t="shared" si="1238"/>
        <v>375886.20115020999</v>
      </c>
      <c r="C3992" s="2">
        <f t="shared" si="1236"/>
        <v>344993.89892503992</v>
      </c>
      <c r="D3992" s="47">
        <f t="shared" si="1244"/>
        <v>43993</v>
      </c>
      <c r="E3992" s="3">
        <f t="shared" si="1234"/>
        <v>0</v>
      </c>
      <c r="F3992" s="4">
        <f t="shared" si="1251"/>
        <v>25</v>
      </c>
      <c r="G3992" s="4">
        <f t="shared" si="1249"/>
        <v>30</v>
      </c>
      <c r="H3992" s="2">
        <f t="shared" si="1245"/>
        <v>1</v>
      </c>
      <c r="I3992" s="2">
        <f t="shared" si="1246"/>
        <v>1.07934741</v>
      </c>
      <c r="J3992" s="2">
        <f t="shared" si="1239"/>
        <v>1.07934741</v>
      </c>
      <c r="K3992" s="2">
        <f t="shared" si="1240"/>
        <v>372368.27127054002</v>
      </c>
      <c r="L3992" s="1">
        <f t="shared" si="1247"/>
        <v>0</v>
      </c>
      <c r="M3992" s="3">
        <f t="shared" si="1235"/>
        <v>0</v>
      </c>
      <c r="N3992" s="2">
        <f t="shared" si="1241"/>
        <v>0</v>
      </c>
      <c r="O3992" s="18">
        <f t="shared" si="1248"/>
        <v>0.14499999999999999</v>
      </c>
      <c r="P3992" s="8">
        <f t="shared" si="1252"/>
        <v>1.009447448</v>
      </c>
      <c r="Q3992" s="2">
        <f t="shared" si="1250"/>
        <v>3517.92987967</v>
      </c>
      <c r="R3992" s="2">
        <f t="shared" si="1242"/>
        <v>3517.92987967</v>
      </c>
      <c r="S3992" s="9" t="s">
        <v>56</v>
      </c>
      <c r="T3992" s="47">
        <f t="shared" si="1237"/>
        <v>44022</v>
      </c>
      <c r="AE3992" s="33"/>
    </row>
    <row r="3993" spans="1:31" x14ac:dyDescent="0.2">
      <c r="A3993" s="90">
        <f t="shared" si="1243"/>
        <v>44018</v>
      </c>
      <c r="B3993" s="2">
        <f t="shared" si="1238"/>
        <v>376027.60762886005</v>
      </c>
      <c r="C3993" s="2">
        <f t="shared" si="1236"/>
        <v>344993.89892503992</v>
      </c>
      <c r="D3993" s="47">
        <f t="shared" si="1244"/>
        <v>43993</v>
      </c>
      <c r="E3993" s="3">
        <f t="shared" si="1234"/>
        <v>0</v>
      </c>
      <c r="F3993" s="4">
        <f t="shared" si="1251"/>
        <v>26</v>
      </c>
      <c r="G3993" s="4">
        <f t="shared" si="1249"/>
        <v>30</v>
      </c>
      <c r="H3993" s="2">
        <f t="shared" si="1245"/>
        <v>1</v>
      </c>
      <c r="I3993" s="2">
        <f t="shared" si="1246"/>
        <v>1.07934741</v>
      </c>
      <c r="J3993" s="2">
        <f t="shared" si="1239"/>
        <v>1.07934741</v>
      </c>
      <c r="K3993" s="2">
        <f t="shared" si="1240"/>
        <v>372368.27127054002</v>
      </c>
      <c r="L3993" s="1">
        <f t="shared" si="1247"/>
        <v>0</v>
      </c>
      <c r="M3993" s="3">
        <f t="shared" si="1235"/>
        <v>0</v>
      </c>
      <c r="N3993" s="2">
        <f t="shared" si="1241"/>
        <v>0</v>
      </c>
      <c r="O3993" s="18">
        <f t="shared" si="1248"/>
        <v>0.14499999999999999</v>
      </c>
      <c r="P3993" s="8">
        <f t="shared" si="1252"/>
        <v>1.0098271969999999</v>
      </c>
      <c r="Q3993" s="2">
        <f t="shared" si="1250"/>
        <v>3659.3363583199998</v>
      </c>
      <c r="R3993" s="2">
        <f t="shared" si="1242"/>
        <v>3659.3363583199998</v>
      </c>
      <c r="S3993" s="9" t="s">
        <v>56</v>
      </c>
      <c r="T3993" s="47">
        <f t="shared" si="1237"/>
        <v>44022</v>
      </c>
      <c r="AE3993" s="33"/>
    </row>
    <row r="3994" spans="1:31" x14ac:dyDescent="0.2">
      <c r="A3994" s="90">
        <f t="shared" si="1243"/>
        <v>44019</v>
      </c>
      <c r="B3994" s="2">
        <f t="shared" si="1238"/>
        <v>376169.06698380003</v>
      </c>
      <c r="C3994" s="2">
        <f t="shared" si="1236"/>
        <v>344993.89892503992</v>
      </c>
      <c r="D3994" s="47">
        <f t="shared" si="1244"/>
        <v>43993</v>
      </c>
      <c r="E3994" s="3">
        <f t="shared" si="1234"/>
        <v>0</v>
      </c>
      <c r="F3994" s="4">
        <f t="shared" si="1251"/>
        <v>27</v>
      </c>
      <c r="G3994" s="4">
        <f t="shared" si="1249"/>
        <v>30</v>
      </c>
      <c r="H3994" s="2">
        <f t="shared" si="1245"/>
        <v>1</v>
      </c>
      <c r="I3994" s="2">
        <f t="shared" si="1246"/>
        <v>1.07934741</v>
      </c>
      <c r="J3994" s="2">
        <f t="shared" si="1239"/>
        <v>1.07934741</v>
      </c>
      <c r="K3994" s="2">
        <f t="shared" si="1240"/>
        <v>372368.27127054002</v>
      </c>
      <c r="L3994" s="1">
        <f t="shared" si="1247"/>
        <v>0</v>
      </c>
      <c r="M3994" s="3">
        <f t="shared" si="1235"/>
        <v>0</v>
      </c>
      <c r="N3994" s="2">
        <f t="shared" si="1241"/>
        <v>0</v>
      </c>
      <c r="O3994" s="18">
        <f t="shared" si="1248"/>
        <v>0.14499999999999999</v>
      </c>
      <c r="P3994" s="8">
        <f t="shared" si="1252"/>
        <v>1.010207088</v>
      </c>
      <c r="Q3994" s="2">
        <f t="shared" si="1250"/>
        <v>3800.79571326</v>
      </c>
      <c r="R3994" s="2">
        <f t="shared" si="1242"/>
        <v>3800.79571326</v>
      </c>
      <c r="S3994" s="9" t="s">
        <v>56</v>
      </c>
      <c r="T3994" s="47">
        <f t="shared" si="1237"/>
        <v>44022</v>
      </c>
      <c r="AE3994" s="33"/>
    </row>
    <row r="3995" spans="1:31" x14ac:dyDescent="0.2">
      <c r="A3995" s="90">
        <f t="shared" si="1243"/>
        <v>44020</v>
      </c>
      <c r="B3995" s="2">
        <f t="shared" si="1238"/>
        <v>376310.57995977002</v>
      </c>
      <c r="C3995" s="2">
        <f t="shared" si="1236"/>
        <v>344993.89892503992</v>
      </c>
      <c r="D3995" s="47">
        <f t="shared" si="1244"/>
        <v>43993</v>
      </c>
      <c r="E3995" s="3">
        <f t="shared" si="1234"/>
        <v>0</v>
      </c>
      <c r="F3995" s="4">
        <f t="shared" si="1251"/>
        <v>28</v>
      </c>
      <c r="G3995" s="4">
        <f t="shared" si="1249"/>
        <v>30</v>
      </c>
      <c r="H3995" s="2">
        <f t="shared" si="1245"/>
        <v>1</v>
      </c>
      <c r="I3995" s="2">
        <f t="shared" si="1246"/>
        <v>1.07934741</v>
      </c>
      <c r="J3995" s="2">
        <f t="shared" si="1239"/>
        <v>1.07934741</v>
      </c>
      <c r="K3995" s="2">
        <f t="shared" si="1240"/>
        <v>372368.27127054002</v>
      </c>
      <c r="L3995" s="1">
        <f t="shared" si="1247"/>
        <v>0</v>
      </c>
      <c r="M3995" s="3">
        <f t="shared" si="1235"/>
        <v>0</v>
      </c>
      <c r="N3995" s="2">
        <f t="shared" si="1241"/>
        <v>0</v>
      </c>
      <c r="O3995" s="18">
        <f t="shared" si="1248"/>
        <v>0.14499999999999999</v>
      </c>
      <c r="P3995" s="8">
        <f t="shared" si="1252"/>
        <v>1.0105871230000001</v>
      </c>
      <c r="Q3995" s="2">
        <f t="shared" si="1250"/>
        <v>3942.3086892299998</v>
      </c>
      <c r="R3995" s="2">
        <f t="shared" si="1242"/>
        <v>3942.3086892299998</v>
      </c>
      <c r="S3995" s="9" t="s">
        <v>56</v>
      </c>
      <c r="T3995" s="47">
        <f t="shared" si="1237"/>
        <v>44022</v>
      </c>
      <c r="AE3995" s="33"/>
    </row>
    <row r="3996" spans="1:31" x14ac:dyDescent="0.2">
      <c r="A3996" s="90">
        <f t="shared" si="1243"/>
        <v>44021</v>
      </c>
      <c r="B3996" s="2">
        <f t="shared" si="1238"/>
        <v>376452.14581204002</v>
      </c>
      <c r="C3996" s="2">
        <f t="shared" si="1236"/>
        <v>344993.89892503992</v>
      </c>
      <c r="D3996" s="47">
        <f t="shared" si="1244"/>
        <v>43993</v>
      </c>
      <c r="E3996" s="3">
        <f t="shared" si="1234"/>
        <v>0</v>
      </c>
      <c r="F3996" s="4">
        <f t="shared" si="1251"/>
        <v>29</v>
      </c>
      <c r="G3996" s="4">
        <f t="shared" si="1249"/>
        <v>30</v>
      </c>
      <c r="H3996" s="2">
        <f t="shared" si="1245"/>
        <v>1</v>
      </c>
      <c r="I3996" s="2">
        <f t="shared" si="1246"/>
        <v>1.07934741</v>
      </c>
      <c r="J3996" s="2">
        <f t="shared" si="1239"/>
        <v>1.07934741</v>
      </c>
      <c r="K3996" s="2">
        <f t="shared" si="1240"/>
        <v>372368.27127054002</v>
      </c>
      <c r="L3996" s="1">
        <f t="shared" si="1247"/>
        <v>0</v>
      </c>
      <c r="M3996" s="3">
        <f t="shared" si="1235"/>
        <v>0</v>
      </c>
      <c r="N3996" s="2">
        <f t="shared" si="1241"/>
        <v>0</v>
      </c>
      <c r="O3996" s="18">
        <f t="shared" si="1248"/>
        <v>0.14499999999999999</v>
      </c>
      <c r="P3996" s="8">
        <f t="shared" si="1252"/>
        <v>1.0109672999999999</v>
      </c>
      <c r="Q3996" s="2">
        <f t="shared" si="1250"/>
        <v>4083.8745414999999</v>
      </c>
      <c r="R3996" s="2">
        <f t="shared" si="1242"/>
        <v>4083.8745414999999</v>
      </c>
      <c r="S3996" s="9" t="s">
        <v>56</v>
      </c>
      <c r="T3996" s="47">
        <f t="shared" si="1237"/>
        <v>44022</v>
      </c>
      <c r="AE3996" s="33"/>
    </row>
    <row r="3997" spans="1:31" x14ac:dyDescent="0.2">
      <c r="A3997" s="90">
        <f t="shared" si="1243"/>
        <v>44022</v>
      </c>
      <c r="B3997" s="2">
        <f t="shared" si="1238"/>
        <v>376593.76528534002</v>
      </c>
      <c r="C3997" s="2">
        <f t="shared" si="1236"/>
        <v>344993.89892503992</v>
      </c>
      <c r="D3997" s="47">
        <f t="shared" si="1244"/>
        <v>43993</v>
      </c>
      <c r="E3997" s="3">
        <f t="shared" si="1234"/>
        <v>0</v>
      </c>
      <c r="F3997" s="4">
        <f t="shared" si="1251"/>
        <v>30</v>
      </c>
      <c r="G3997" s="4">
        <f t="shared" si="1249"/>
        <v>30</v>
      </c>
      <c r="H3997" s="2">
        <f t="shared" si="1245"/>
        <v>1</v>
      </c>
      <c r="I3997" s="2">
        <f t="shared" si="1246"/>
        <v>1.07934741</v>
      </c>
      <c r="J3997" s="2">
        <f t="shared" si="1239"/>
        <v>1.07934741</v>
      </c>
      <c r="K3997" s="2">
        <f t="shared" si="1240"/>
        <v>372368.27127054002</v>
      </c>
      <c r="L3997" s="1">
        <f t="shared" si="1247"/>
        <v>131</v>
      </c>
      <c r="M3997" s="3">
        <f t="shared" si="1235"/>
        <v>0</v>
      </c>
      <c r="N3997" s="2">
        <f t="shared" si="1241"/>
        <v>0</v>
      </c>
      <c r="O3997" s="18">
        <f t="shared" si="1248"/>
        <v>0.14499999999999999</v>
      </c>
      <c r="P3997" s="8">
        <f t="shared" si="1252"/>
        <v>1.0113476210000001</v>
      </c>
      <c r="Q3997" s="2">
        <f t="shared" si="1250"/>
        <v>4225.4940147999996</v>
      </c>
      <c r="R3997" s="2">
        <f t="shared" si="1242"/>
        <v>4225.4940147999996</v>
      </c>
      <c r="S3997" s="9" t="s">
        <v>56</v>
      </c>
      <c r="T3997" s="47">
        <f t="shared" si="1237"/>
        <v>44022</v>
      </c>
      <c r="AE3997" s="33"/>
    </row>
    <row r="3998" spans="1:31" x14ac:dyDescent="0.2">
      <c r="A3998" s="90">
        <f t="shared" si="1243"/>
        <v>44023</v>
      </c>
      <c r="B3998" s="2">
        <f t="shared" si="1238"/>
        <v>376730.86688174005</v>
      </c>
      <c r="C3998" s="2">
        <f t="shared" si="1236"/>
        <v>348908.75893734989</v>
      </c>
      <c r="D3998" s="47">
        <f t="shared" si="1244"/>
        <v>44023</v>
      </c>
      <c r="E3998" s="3">
        <f t="shared" si="1234"/>
        <v>0</v>
      </c>
      <c r="F3998" s="4">
        <f t="shared" si="1251"/>
        <v>1</v>
      </c>
      <c r="G3998" s="4">
        <f t="shared" si="1249"/>
        <v>31</v>
      </c>
      <c r="H3998" s="2">
        <f t="shared" si="1245"/>
        <v>1</v>
      </c>
      <c r="I3998" s="2">
        <f t="shared" si="1246"/>
        <v>1.07934741</v>
      </c>
      <c r="J3998" s="2">
        <f t="shared" si="1239"/>
        <v>1.07934741</v>
      </c>
      <c r="K3998" s="2">
        <f t="shared" si="1240"/>
        <v>376593.76528534002</v>
      </c>
      <c r="L3998" s="1">
        <f t="shared" si="1247"/>
        <v>0</v>
      </c>
      <c r="M3998" s="3">
        <f t="shared" si="1235"/>
        <v>0</v>
      </c>
      <c r="N3998" s="2">
        <f t="shared" si="1241"/>
        <v>0</v>
      </c>
      <c r="O3998" s="18">
        <f t="shared" si="1248"/>
        <v>0.14499999999999999</v>
      </c>
      <c r="P3998" s="8">
        <f t="shared" si="1252"/>
        <v>1.0003640570000001</v>
      </c>
      <c r="Q3998" s="2">
        <f t="shared" si="1250"/>
        <v>137.10159640000001</v>
      </c>
      <c r="R3998" s="2">
        <f t="shared" si="1242"/>
        <v>137.10159640000001</v>
      </c>
      <c r="S3998" s="9" t="s">
        <v>56</v>
      </c>
      <c r="T3998" s="47">
        <f t="shared" si="1237"/>
        <v>44053</v>
      </c>
      <c r="AE3998" s="33"/>
    </row>
    <row r="3999" spans="1:31" x14ac:dyDescent="0.2">
      <c r="A3999" s="90">
        <f t="shared" si="1243"/>
        <v>44024</v>
      </c>
      <c r="B3999" s="2">
        <f t="shared" si="1238"/>
        <v>376868.01856512</v>
      </c>
      <c r="C3999" s="2">
        <f t="shared" si="1236"/>
        <v>348908.75893734989</v>
      </c>
      <c r="D3999" s="47">
        <f t="shared" si="1244"/>
        <v>44023</v>
      </c>
      <c r="E3999" s="3">
        <f t="shared" si="1234"/>
        <v>0</v>
      </c>
      <c r="F3999" s="4">
        <f t="shared" si="1251"/>
        <v>2</v>
      </c>
      <c r="G3999" s="4">
        <f t="shared" si="1249"/>
        <v>31</v>
      </c>
      <c r="H3999" s="2">
        <f t="shared" si="1245"/>
        <v>1</v>
      </c>
      <c r="I3999" s="2">
        <f t="shared" si="1246"/>
        <v>1.07934741</v>
      </c>
      <c r="J3999" s="2">
        <f t="shared" si="1239"/>
        <v>1.07934741</v>
      </c>
      <c r="K3999" s="2">
        <f t="shared" si="1240"/>
        <v>376593.76528534002</v>
      </c>
      <c r="L3999" s="1">
        <f t="shared" si="1247"/>
        <v>0</v>
      </c>
      <c r="M3999" s="3">
        <f t="shared" si="1235"/>
        <v>0</v>
      </c>
      <c r="N3999" s="2">
        <f t="shared" si="1241"/>
        <v>0</v>
      </c>
      <c r="O3999" s="18">
        <f t="shared" si="1248"/>
        <v>0.14499999999999999</v>
      </c>
      <c r="P3999" s="8">
        <f t="shared" si="1252"/>
        <v>1.0007282470000001</v>
      </c>
      <c r="Q3999" s="2">
        <f t="shared" si="1250"/>
        <v>274.25327978000001</v>
      </c>
      <c r="R3999" s="2">
        <f t="shared" si="1242"/>
        <v>274.25327978000001</v>
      </c>
      <c r="S3999" s="9" t="s">
        <v>56</v>
      </c>
      <c r="T3999" s="47">
        <f t="shared" si="1237"/>
        <v>44053</v>
      </c>
      <c r="AE3999" s="33"/>
    </row>
    <row r="4000" spans="1:31" x14ac:dyDescent="0.2">
      <c r="A4000" s="90">
        <f t="shared" si="1243"/>
        <v>44025</v>
      </c>
      <c r="B4000" s="2">
        <f t="shared" si="1238"/>
        <v>377005.21995888004</v>
      </c>
      <c r="C4000" s="2">
        <f t="shared" si="1236"/>
        <v>348908.75893734989</v>
      </c>
      <c r="D4000" s="47">
        <f t="shared" si="1244"/>
        <v>44023</v>
      </c>
      <c r="E4000" s="3">
        <f t="shared" si="1234"/>
        <v>0</v>
      </c>
      <c r="F4000" s="4">
        <f t="shared" si="1251"/>
        <v>3</v>
      </c>
      <c r="G4000" s="4">
        <f t="shared" si="1249"/>
        <v>31</v>
      </c>
      <c r="H4000" s="2">
        <f t="shared" si="1245"/>
        <v>1</v>
      </c>
      <c r="I4000" s="2">
        <f t="shared" si="1246"/>
        <v>1.07934741</v>
      </c>
      <c r="J4000" s="2">
        <f t="shared" si="1239"/>
        <v>1.07934741</v>
      </c>
      <c r="K4000" s="2">
        <f t="shared" si="1240"/>
        <v>376593.76528534002</v>
      </c>
      <c r="L4000" s="1">
        <f t="shared" si="1247"/>
        <v>0</v>
      </c>
      <c r="M4000" s="3">
        <f t="shared" si="1235"/>
        <v>0</v>
      </c>
      <c r="N4000" s="2">
        <f t="shared" si="1241"/>
        <v>0</v>
      </c>
      <c r="O4000" s="18">
        <f t="shared" si="1248"/>
        <v>0.14499999999999999</v>
      </c>
      <c r="P4000" s="8">
        <f t="shared" si="1252"/>
        <v>1.0010925690000001</v>
      </c>
      <c r="Q4000" s="2">
        <f t="shared" si="1250"/>
        <v>411.45467353999999</v>
      </c>
      <c r="R4000" s="2">
        <f t="shared" si="1242"/>
        <v>411.45467353999999</v>
      </c>
      <c r="S4000" s="9" t="s">
        <v>56</v>
      </c>
      <c r="T4000" s="47">
        <f t="shared" si="1237"/>
        <v>44053</v>
      </c>
      <c r="AE4000" s="33"/>
    </row>
    <row r="4001" spans="1:31" x14ac:dyDescent="0.2">
      <c r="A4001" s="90">
        <f t="shared" si="1243"/>
        <v>44026</v>
      </c>
      <c r="B4001" s="2">
        <f t="shared" si="1238"/>
        <v>377142.47143961</v>
      </c>
      <c r="C4001" s="2">
        <f t="shared" si="1236"/>
        <v>348908.75893734989</v>
      </c>
      <c r="D4001" s="47">
        <f t="shared" si="1244"/>
        <v>44023</v>
      </c>
      <c r="E4001" s="3">
        <f t="shared" si="1234"/>
        <v>0</v>
      </c>
      <c r="F4001" s="4">
        <f t="shared" si="1251"/>
        <v>4</v>
      </c>
      <c r="G4001" s="4">
        <f t="shared" si="1249"/>
        <v>31</v>
      </c>
      <c r="H4001" s="2">
        <f t="shared" si="1245"/>
        <v>1</v>
      </c>
      <c r="I4001" s="2">
        <f t="shared" si="1246"/>
        <v>1.07934741</v>
      </c>
      <c r="J4001" s="2">
        <f t="shared" si="1239"/>
        <v>1.07934741</v>
      </c>
      <c r="K4001" s="2">
        <f t="shared" si="1240"/>
        <v>376593.76528534002</v>
      </c>
      <c r="L4001" s="1">
        <f t="shared" si="1247"/>
        <v>0</v>
      </c>
      <c r="M4001" s="3">
        <f t="shared" si="1235"/>
        <v>0</v>
      </c>
      <c r="N4001" s="2">
        <f t="shared" si="1241"/>
        <v>0</v>
      </c>
      <c r="O4001" s="18">
        <f t="shared" si="1248"/>
        <v>0.14499999999999999</v>
      </c>
      <c r="P4001" s="8">
        <f t="shared" si="1252"/>
        <v>1.001457024</v>
      </c>
      <c r="Q4001" s="2">
        <f t="shared" si="1250"/>
        <v>548.70615426999996</v>
      </c>
      <c r="R4001" s="2">
        <f t="shared" si="1242"/>
        <v>548.70615426999996</v>
      </c>
      <c r="S4001" s="9" t="s">
        <v>56</v>
      </c>
      <c r="T4001" s="47">
        <f t="shared" si="1237"/>
        <v>44053</v>
      </c>
      <c r="AE4001" s="33"/>
    </row>
    <row r="4002" spans="1:31" x14ac:dyDescent="0.2">
      <c r="A4002" s="90">
        <f t="shared" si="1243"/>
        <v>44027</v>
      </c>
      <c r="B4002" s="2">
        <f t="shared" si="1238"/>
        <v>377279.77300730004</v>
      </c>
      <c r="C4002" s="2">
        <f t="shared" si="1236"/>
        <v>348908.75893734989</v>
      </c>
      <c r="D4002" s="47">
        <f t="shared" si="1244"/>
        <v>44023</v>
      </c>
      <c r="E4002" s="3">
        <f t="shared" si="1234"/>
        <v>0</v>
      </c>
      <c r="F4002" s="4">
        <f t="shared" si="1251"/>
        <v>5</v>
      </c>
      <c r="G4002" s="4">
        <f t="shared" si="1249"/>
        <v>31</v>
      </c>
      <c r="H4002" s="2">
        <f t="shared" si="1245"/>
        <v>1</v>
      </c>
      <c r="I4002" s="2">
        <f t="shared" si="1246"/>
        <v>1.07934741</v>
      </c>
      <c r="J4002" s="2">
        <f t="shared" si="1239"/>
        <v>1.07934741</v>
      </c>
      <c r="K4002" s="2">
        <f t="shared" si="1240"/>
        <v>376593.76528534002</v>
      </c>
      <c r="L4002" s="1">
        <f t="shared" si="1247"/>
        <v>0</v>
      </c>
      <c r="M4002" s="3">
        <f t="shared" si="1235"/>
        <v>0</v>
      </c>
      <c r="N4002" s="2">
        <f t="shared" si="1241"/>
        <v>0</v>
      </c>
      <c r="O4002" s="18">
        <f t="shared" si="1248"/>
        <v>0.14499999999999999</v>
      </c>
      <c r="P4002" s="8">
        <f t="shared" si="1252"/>
        <v>1.0018216120000001</v>
      </c>
      <c r="Q4002" s="2">
        <f t="shared" si="1250"/>
        <v>686.00772196000003</v>
      </c>
      <c r="R4002" s="2">
        <f t="shared" si="1242"/>
        <v>686.00772196000003</v>
      </c>
      <c r="S4002" s="9" t="s">
        <v>56</v>
      </c>
      <c r="T4002" s="47">
        <f t="shared" si="1237"/>
        <v>44053</v>
      </c>
      <c r="AE4002" s="33"/>
    </row>
    <row r="4003" spans="1:31" x14ac:dyDescent="0.2">
      <c r="A4003" s="90">
        <f t="shared" si="1243"/>
        <v>44028</v>
      </c>
      <c r="B4003" s="2">
        <f t="shared" si="1238"/>
        <v>377417.12428538001</v>
      </c>
      <c r="C4003" s="2">
        <f t="shared" si="1236"/>
        <v>348908.75893734989</v>
      </c>
      <c r="D4003" s="47">
        <f t="shared" si="1244"/>
        <v>44023</v>
      </c>
      <c r="E4003" s="3">
        <f t="shared" si="1234"/>
        <v>0</v>
      </c>
      <c r="F4003" s="4">
        <f t="shared" si="1251"/>
        <v>6</v>
      </c>
      <c r="G4003" s="4">
        <f t="shared" si="1249"/>
        <v>31</v>
      </c>
      <c r="H4003" s="2">
        <f t="shared" si="1245"/>
        <v>1</v>
      </c>
      <c r="I4003" s="2">
        <f t="shared" si="1246"/>
        <v>1.07934741</v>
      </c>
      <c r="J4003" s="2">
        <f t="shared" si="1239"/>
        <v>1.07934741</v>
      </c>
      <c r="K4003" s="2">
        <f t="shared" si="1240"/>
        <v>376593.76528534002</v>
      </c>
      <c r="L4003" s="1">
        <f t="shared" si="1247"/>
        <v>0</v>
      </c>
      <c r="M4003" s="3">
        <f t="shared" si="1235"/>
        <v>0</v>
      </c>
      <c r="N4003" s="2">
        <f t="shared" si="1241"/>
        <v>0</v>
      </c>
      <c r="O4003" s="18">
        <f t="shared" si="1248"/>
        <v>0.14499999999999999</v>
      </c>
      <c r="P4003" s="8">
        <f t="shared" si="1252"/>
        <v>1.002186332</v>
      </c>
      <c r="Q4003" s="2">
        <f t="shared" si="1250"/>
        <v>823.35900003999996</v>
      </c>
      <c r="R4003" s="2">
        <f t="shared" si="1242"/>
        <v>823.35900003999996</v>
      </c>
      <c r="S4003" s="9" t="s">
        <v>56</v>
      </c>
      <c r="T4003" s="47">
        <f t="shared" si="1237"/>
        <v>44053</v>
      </c>
      <c r="AE4003" s="33"/>
    </row>
    <row r="4004" spans="1:31" x14ac:dyDescent="0.2">
      <c r="A4004" s="90">
        <f t="shared" si="1243"/>
        <v>44029</v>
      </c>
      <c r="B4004" s="2">
        <f t="shared" si="1238"/>
        <v>377554.52565041999</v>
      </c>
      <c r="C4004" s="2">
        <f t="shared" si="1236"/>
        <v>348908.75893734989</v>
      </c>
      <c r="D4004" s="47">
        <f t="shared" si="1244"/>
        <v>44023</v>
      </c>
      <c r="E4004" s="3">
        <f t="shared" si="1234"/>
        <v>0</v>
      </c>
      <c r="F4004" s="4">
        <f t="shared" si="1251"/>
        <v>7</v>
      </c>
      <c r="G4004" s="4">
        <f t="shared" si="1249"/>
        <v>31</v>
      </c>
      <c r="H4004" s="2">
        <f t="shared" si="1245"/>
        <v>1</v>
      </c>
      <c r="I4004" s="2">
        <f t="shared" si="1246"/>
        <v>1.07934741</v>
      </c>
      <c r="J4004" s="2">
        <f t="shared" si="1239"/>
        <v>1.07934741</v>
      </c>
      <c r="K4004" s="2">
        <f t="shared" si="1240"/>
        <v>376593.76528534002</v>
      </c>
      <c r="L4004" s="1">
        <f t="shared" si="1247"/>
        <v>0</v>
      </c>
      <c r="M4004" s="3">
        <f t="shared" si="1235"/>
        <v>0</v>
      </c>
      <c r="N4004" s="2">
        <f t="shared" si="1241"/>
        <v>0</v>
      </c>
      <c r="O4004" s="18">
        <f t="shared" si="1248"/>
        <v>0.14499999999999999</v>
      </c>
      <c r="P4004" s="8">
        <f t="shared" si="1252"/>
        <v>1.002551185</v>
      </c>
      <c r="Q4004" s="2">
        <f t="shared" si="1250"/>
        <v>960.76036508000004</v>
      </c>
      <c r="R4004" s="2">
        <f t="shared" si="1242"/>
        <v>960.76036508000004</v>
      </c>
      <c r="S4004" s="9" t="s">
        <v>56</v>
      </c>
      <c r="T4004" s="47">
        <f t="shared" si="1237"/>
        <v>44053</v>
      </c>
      <c r="AE4004" s="33"/>
    </row>
    <row r="4005" spans="1:31" x14ac:dyDescent="0.2">
      <c r="A4005" s="90">
        <f t="shared" si="1243"/>
        <v>44030</v>
      </c>
      <c r="B4005" s="2">
        <f t="shared" si="1238"/>
        <v>377691.97710244003</v>
      </c>
      <c r="C4005" s="2">
        <f t="shared" si="1236"/>
        <v>348908.75893734989</v>
      </c>
      <c r="D4005" s="47">
        <f t="shared" si="1244"/>
        <v>44023</v>
      </c>
      <c r="E4005" s="3">
        <f t="shared" si="1234"/>
        <v>0</v>
      </c>
      <c r="F4005" s="4">
        <f t="shared" si="1251"/>
        <v>8</v>
      </c>
      <c r="G4005" s="4">
        <f t="shared" si="1249"/>
        <v>31</v>
      </c>
      <c r="H4005" s="2">
        <f t="shared" si="1245"/>
        <v>1</v>
      </c>
      <c r="I4005" s="2">
        <f t="shared" si="1246"/>
        <v>1.07934741</v>
      </c>
      <c r="J4005" s="2">
        <f t="shared" si="1239"/>
        <v>1.07934741</v>
      </c>
      <c r="K4005" s="2">
        <f t="shared" si="1240"/>
        <v>376593.76528534002</v>
      </c>
      <c r="L4005" s="1">
        <f t="shared" si="1247"/>
        <v>0</v>
      </c>
      <c r="M4005" s="3">
        <f t="shared" si="1235"/>
        <v>0</v>
      </c>
      <c r="N4005" s="2">
        <f t="shared" si="1241"/>
        <v>0</v>
      </c>
      <c r="O4005" s="18">
        <f t="shared" si="1248"/>
        <v>0.14499999999999999</v>
      </c>
      <c r="P4005" s="8">
        <f t="shared" si="1252"/>
        <v>1.0029161710000001</v>
      </c>
      <c r="Q4005" s="2">
        <f t="shared" si="1250"/>
        <v>1098.2118171</v>
      </c>
      <c r="R4005" s="2">
        <f t="shared" si="1242"/>
        <v>1098.2118171</v>
      </c>
      <c r="S4005" s="9" t="s">
        <v>56</v>
      </c>
      <c r="T4005" s="47">
        <f t="shared" si="1237"/>
        <v>44053</v>
      </c>
      <c r="AE4005" s="33"/>
    </row>
    <row r="4006" spans="1:31" x14ac:dyDescent="0.2">
      <c r="A4006" s="90">
        <f t="shared" si="1243"/>
        <v>44031</v>
      </c>
      <c r="B4006" s="2">
        <f t="shared" si="1238"/>
        <v>377829.47864143003</v>
      </c>
      <c r="C4006" s="2">
        <f t="shared" si="1236"/>
        <v>348908.75893734989</v>
      </c>
      <c r="D4006" s="47">
        <f t="shared" si="1244"/>
        <v>44023</v>
      </c>
      <c r="E4006" s="3">
        <f t="shared" si="1234"/>
        <v>0</v>
      </c>
      <c r="F4006" s="4">
        <f t="shared" si="1251"/>
        <v>9</v>
      </c>
      <c r="G4006" s="4">
        <f t="shared" si="1249"/>
        <v>31</v>
      </c>
      <c r="H4006" s="2">
        <f t="shared" si="1245"/>
        <v>1</v>
      </c>
      <c r="I4006" s="2">
        <f t="shared" si="1246"/>
        <v>1.07934741</v>
      </c>
      <c r="J4006" s="2">
        <f t="shared" si="1239"/>
        <v>1.07934741</v>
      </c>
      <c r="K4006" s="2">
        <f t="shared" si="1240"/>
        <v>376593.76528534002</v>
      </c>
      <c r="L4006" s="1">
        <f t="shared" si="1247"/>
        <v>0</v>
      </c>
      <c r="M4006" s="3">
        <f t="shared" si="1235"/>
        <v>0</v>
      </c>
      <c r="N4006" s="2">
        <f t="shared" si="1241"/>
        <v>0</v>
      </c>
      <c r="O4006" s="18">
        <f t="shared" si="1248"/>
        <v>0.14499999999999999</v>
      </c>
      <c r="P4006" s="8">
        <f t="shared" si="1252"/>
        <v>1.0032812900000001</v>
      </c>
      <c r="Q4006" s="2">
        <f t="shared" si="1250"/>
        <v>1235.7133560899999</v>
      </c>
      <c r="R4006" s="2">
        <f t="shared" si="1242"/>
        <v>1235.7133560899999</v>
      </c>
      <c r="S4006" s="9" t="s">
        <v>56</v>
      </c>
      <c r="T4006" s="47">
        <f t="shared" si="1237"/>
        <v>44053</v>
      </c>
      <c r="AE4006" s="33"/>
    </row>
    <row r="4007" spans="1:31" x14ac:dyDescent="0.2">
      <c r="A4007" s="90">
        <f t="shared" si="1243"/>
        <v>44032</v>
      </c>
      <c r="B4007" s="2">
        <f t="shared" si="1238"/>
        <v>377967.03026739002</v>
      </c>
      <c r="C4007" s="2">
        <f t="shared" si="1236"/>
        <v>348908.75893734989</v>
      </c>
      <c r="D4007" s="47">
        <f t="shared" si="1244"/>
        <v>44023</v>
      </c>
      <c r="E4007" s="3">
        <f t="shared" si="1234"/>
        <v>0</v>
      </c>
      <c r="F4007" s="4">
        <f t="shared" si="1251"/>
        <v>10</v>
      </c>
      <c r="G4007" s="4">
        <f t="shared" si="1249"/>
        <v>31</v>
      </c>
      <c r="H4007" s="2">
        <f t="shared" si="1245"/>
        <v>1</v>
      </c>
      <c r="I4007" s="2">
        <f t="shared" si="1246"/>
        <v>1.07934741</v>
      </c>
      <c r="J4007" s="2">
        <f t="shared" si="1239"/>
        <v>1.07934741</v>
      </c>
      <c r="K4007" s="2">
        <f t="shared" si="1240"/>
        <v>376593.76528534002</v>
      </c>
      <c r="L4007" s="1">
        <f t="shared" si="1247"/>
        <v>0</v>
      </c>
      <c r="M4007" s="3">
        <f t="shared" si="1235"/>
        <v>0</v>
      </c>
      <c r="N4007" s="2">
        <f t="shared" si="1241"/>
        <v>0</v>
      </c>
      <c r="O4007" s="18">
        <f t="shared" si="1248"/>
        <v>0.14499999999999999</v>
      </c>
      <c r="P4007" s="8">
        <f t="shared" si="1252"/>
        <v>1.003646542</v>
      </c>
      <c r="Q4007" s="2">
        <f t="shared" si="1250"/>
        <v>1373.2649820500001</v>
      </c>
      <c r="R4007" s="2">
        <f t="shared" si="1242"/>
        <v>1373.2649820500001</v>
      </c>
      <c r="S4007" s="9" t="s">
        <v>56</v>
      </c>
      <c r="T4007" s="47">
        <f t="shared" si="1237"/>
        <v>44053</v>
      </c>
      <c r="AE4007" s="33"/>
    </row>
    <row r="4008" spans="1:31" x14ac:dyDescent="0.2">
      <c r="A4008" s="90">
        <f t="shared" si="1243"/>
        <v>44033</v>
      </c>
      <c r="B4008" s="2">
        <f t="shared" si="1238"/>
        <v>378104.63198031002</v>
      </c>
      <c r="C4008" s="2">
        <f t="shared" si="1236"/>
        <v>348908.75893734989</v>
      </c>
      <c r="D4008" s="47">
        <f t="shared" si="1244"/>
        <v>44023</v>
      </c>
      <c r="E4008" s="3">
        <f t="shared" si="1234"/>
        <v>0</v>
      </c>
      <c r="F4008" s="4">
        <f t="shared" si="1251"/>
        <v>11</v>
      </c>
      <c r="G4008" s="4">
        <f t="shared" si="1249"/>
        <v>31</v>
      </c>
      <c r="H4008" s="2">
        <f t="shared" si="1245"/>
        <v>1</v>
      </c>
      <c r="I4008" s="2">
        <f t="shared" si="1246"/>
        <v>1.07934741</v>
      </c>
      <c r="J4008" s="2">
        <f t="shared" si="1239"/>
        <v>1.07934741</v>
      </c>
      <c r="K4008" s="2">
        <f t="shared" si="1240"/>
        <v>376593.76528534002</v>
      </c>
      <c r="L4008" s="1">
        <f t="shared" si="1247"/>
        <v>0</v>
      </c>
      <c r="M4008" s="3">
        <f t="shared" si="1235"/>
        <v>0</v>
      </c>
      <c r="N4008" s="2">
        <f t="shared" si="1241"/>
        <v>0</v>
      </c>
      <c r="O4008" s="18">
        <f t="shared" si="1248"/>
        <v>0.14499999999999999</v>
      </c>
      <c r="P4008" s="8">
        <f t="shared" si="1252"/>
        <v>1.0040119270000001</v>
      </c>
      <c r="Q4008" s="2">
        <f t="shared" si="1250"/>
        <v>1510.86669497</v>
      </c>
      <c r="R4008" s="2">
        <f t="shared" si="1242"/>
        <v>1510.86669497</v>
      </c>
      <c r="S4008" s="9" t="s">
        <v>56</v>
      </c>
      <c r="T4008" s="47">
        <f t="shared" si="1237"/>
        <v>44053</v>
      </c>
      <c r="AE4008" s="33"/>
    </row>
    <row r="4009" spans="1:31" x14ac:dyDescent="0.2">
      <c r="A4009" s="90">
        <f t="shared" si="1243"/>
        <v>44034</v>
      </c>
      <c r="B4009" s="2">
        <f t="shared" si="1238"/>
        <v>378242.28378021001</v>
      </c>
      <c r="C4009" s="2">
        <f t="shared" si="1236"/>
        <v>348908.75893734989</v>
      </c>
      <c r="D4009" s="47">
        <f t="shared" si="1244"/>
        <v>44023</v>
      </c>
      <c r="E4009" s="3">
        <f t="shared" si="1234"/>
        <v>0</v>
      </c>
      <c r="F4009" s="4">
        <f t="shared" si="1251"/>
        <v>12</v>
      </c>
      <c r="G4009" s="4">
        <f t="shared" si="1249"/>
        <v>31</v>
      </c>
      <c r="H4009" s="2">
        <f t="shared" si="1245"/>
        <v>1</v>
      </c>
      <c r="I4009" s="2">
        <f t="shared" si="1246"/>
        <v>1.07934741</v>
      </c>
      <c r="J4009" s="2">
        <f t="shared" si="1239"/>
        <v>1.07934741</v>
      </c>
      <c r="K4009" s="2">
        <f t="shared" si="1240"/>
        <v>376593.76528534002</v>
      </c>
      <c r="L4009" s="1">
        <f t="shared" si="1247"/>
        <v>0</v>
      </c>
      <c r="M4009" s="3">
        <f t="shared" si="1235"/>
        <v>0</v>
      </c>
      <c r="N4009" s="2">
        <f t="shared" si="1241"/>
        <v>0</v>
      </c>
      <c r="O4009" s="18">
        <f t="shared" si="1248"/>
        <v>0.14499999999999999</v>
      </c>
      <c r="P4009" s="8">
        <f t="shared" si="1252"/>
        <v>1.004377445</v>
      </c>
      <c r="Q4009" s="2">
        <f t="shared" si="1250"/>
        <v>1648.51849487</v>
      </c>
      <c r="R4009" s="2">
        <f t="shared" si="1242"/>
        <v>1648.51849487</v>
      </c>
      <c r="S4009" s="9" t="s">
        <v>56</v>
      </c>
      <c r="T4009" s="47">
        <f t="shared" si="1237"/>
        <v>44053</v>
      </c>
      <c r="AE4009" s="33"/>
    </row>
    <row r="4010" spans="1:31" x14ac:dyDescent="0.2">
      <c r="A4010" s="90">
        <f t="shared" si="1243"/>
        <v>44035</v>
      </c>
      <c r="B4010" s="2">
        <f t="shared" si="1238"/>
        <v>378379.98566708004</v>
      </c>
      <c r="C4010" s="2">
        <f t="shared" si="1236"/>
        <v>348908.75893734989</v>
      </c>
      <c r="D4010" s="47">
        <f t="shared" si="1244"/>
        <v>44023</v>
      </c>
      <c r="E4010" s="3">
        <f t="shared" si="1234"/>
        <v>0</v>
      </c>
      <c r="F4010" s="4">
        <f t="shared" si="1251"/>
        <v>13</v>
      </c>
      <c r="G4010" s="4">
        <f t="shared" si="1249"/>
        <v>31</v>
      </c>
      <c r="H4010" s="2">
        <f t="shared" si="1245"/>
        <v>1</v>
      </c>
      <c r="I4010" s="2">
        <f t="shared" si="1246"/>
        <v>1.07934741</v>
      </c>
      <c r="J4010" s="2">
        <f t="shared" si="1239"/>
        <v>1.07934741</v>
      </c>
      <c r="K4010" s="2">
        <f t="shared" si="1240"/>
        <v>376593.76528534002</v>
      </c>
      <c r="L4010" s="1">
        <f t="shared" si="1247"/>
        <v>0</v>
      </c>
      <c r="M4010" s="3">
        <f t="shared" si="1235"/>
        <v>0</v>
      </c>
      <c r="N4010" s="2">
        <f t="shared" si="1241"/>
        <v>0</v>
      </c>
      <c r="O4010" s="18">
        <f t="shared" si="1248"/>
        <v>0.14499999999999999</v>
      </c>
      <c r="P4010" s="8">
        <f t="shared" si="1252"/>
        <v>1.0047430959999999</v>
      </c>
      <c r="Q4010" s="2">
        <f t="shared" si="1250"/>
        <v>1786.22038174</v>
      </c>
      <c r="R4010" s="2">
        <f t="shared" si="1242"/>
        <v>1786.22038174</v>
      </c>
      <c r="S4010" s="9" t="s">
        <v>56</v>
      </c>
      <c r="T4010" s="47">
        <f t="shared" si="1237"/>
        <v>44053</v>
      </c>
      <c r="AE4010" s="33"/>
    </row>
    <row r="4011" spans="1:31" x14ac:dyDescent="0.2">
      <c r="A4011" s="90">
        <f t="shared" si="1243"/>
        <v>44036</v>
      </c>
      <c r="B4011" s="2">
        <f t="shared" si="1238"/>
        <v>378517.73726433003</v>
      </c>
      <c r="C4011" s="2">
        <f t="shared" si="1236"/>
        <v>348908.75893734989</v>
      </c>
      <c r="D4011" s="47">
        <f t="shared" si="1244"/>
        <v>44023</v>
      </c>
      <c r="E4011" s="3">
        <f t="shared" ref="E4011:E4074" si="1253">IF(DAY(A4010)=$E$2,VLOOKUP(A4010,$AF$10:$AG$315,2),E4010)</f>
        <v>0</v>
      </c>
      <c r="F4011" s="4">
        <f t="shared" si="1251"/>
        <v>14</v>
      </c>
      <c r="G4011" s="4">
        <f t="shared" si="1249"/>
        <v>31</v>
      </c>
      <c r="H4011" s="2">
        <f t="shared" si="1245"/>
        <v>1</v>
      </c>
      <c r="I4011" s="2">
        <f t="shared" si="1246"/>
        <v>1.07934741</v>
      </c>
      <c r="J4011" s="2">
        <f t="shared" si="1239"/>
        <v>1.07934741</v>
      </c>
      <c r="K4011" s="2">
        <f t="shared" si="1240"/>
        <v>376593.76528534002</v>
      </c>
      <c r="L4011" s="1">
        <f t="shared" si="1247"/>
        <v>0</v>
      </c>
      <c r="M4011" s="3">
        <f t="shared" si="1235"/>
        <v>0</v>
      </c>
      <c r="N4011" s="2">
        <f t="shared" si="1241"/>
        <v>0</v>
      </c>
      <c r="O4011" s="18">
        <f t="shared" si="1248"/>
        <v>0.14499999999999999</v>
      </c>
      <c r="P4011" s="8">
        <f t="shared" si="1252"/>
        <v>1.005108879</v>
      </c>
      <c r="Q4011" s="2">
        <f t="shared" si="1250"/>
        <v>1923.97197899</v>
      </c>
      <c r="R4011" s="2">
        <f t="shared" si="1242"/>
        <v>1923.97197899</v>
      </c>
      <c r="S4011" s="9" t="s">
        <v>56</v>
      </c>
      <c r="T4011" s="47">
        <f t="shared" si="1237"/>
        <v>44053</v>
      </c>
      <c r="AE4011" s="33"/>
    </row>
    <row r="4012" spans="1:31" x14ac:dyDescent="0.2">
      <c r="A4012" s="90">
        <f t="shared" si="1243"/>
        <v>44037</v>
      </c>
      <c r="B4012" s="2">
        <f t="shared" si="1238"/>
        <v>378655.53970174002</v>
      </c>
      <c r="C4012" s="2">
        <f t="shared" si="1236"/>
        <v>348908.75893734989</v>
      </c>
      <c r="D4012" s="47">
        <f t="shared" si="1244"/>
        <v>44023</v>
      </c>
      <c r="E4012" s="3">
        <f t="shared" si="1253"/>
        <v>0</v>
      </c>
      <c r="F4012" s="4">
        <f t="shared" si="1251"/>
        <v>15</v>
      </c>
      <c r="G4012" s="4">
        <f t="shared" si="1249"/>
        <v>31</v>
      </c>
      <c r="H4012" s="2">
        <f t="shared" si="1245"/>
        <v>1</v>
      </c>
      <c r="I4012" s="2">
        <f t="shared" si="1246"/>
        <v>1.07934741</v>
      </c>
      <c r="J4012" s="2">
        <f t="shared" si="1239"/>
        <v>1.07934741</v>
      </c>
      <c r="K4012" s="2">
        <f t="shared" si="1240"/>
        <v>376593.76528534002</v>
      </c>
      <c r="L4012" s="1">
        <f t="shared" si="1247"/>
        <v>0</v>
      </c>
      <c r="M4012" s="3">
        <f t="shared" si="1235"/>
        <v>0</v>
      </c>
      <c r="N4012" s="2">
        <f t="shared" si="1241"/>
        <v>0</v>
      </c>
      <c r="O4012" s="18">
        <f t="shared" si="1248"/>
        <v>0.14499999999999999</v>
      </c>
      <c r="P4012" s="8">
        <f t="shared" si="1252"/>
        <v>1.005474797</v>
      </c>
      <c r="Q4012" s="2">
        <f t="shared" si="1250"/>
        <v>2061.7744164000001</v>
      </c>
      <c r="R4012" s="2">
        <f t="shared" si="1242"/>
        <v>2061.7744164000001</v>
      </c>
      <c r="S4012" s="9" t="s">
        <v>56</v>
      </c>
      <c r="T4012" s="47">
        <f t="shared" si="1237"/>
        <v>44053</v>
      </c>
      <c r="AE4012" s="33"/>
    </row>
    <row r="4013" spans="1:31" x14ac:dyDescent="0.2">
      <c r="A4013" s="90">
        <f t="shared" si="1243"/>
        <v>44038</v>
      </c>
      <c r="B4013" s="2">
        <f t="shared" si="1238"/>
        <v>378793.39184952003</v>
      </c>
      <c r="C4013" s="2">
        <f t="shared" si="1236"/>
        <v>348908.75893734989</v>
      </c>
      <c r="D4013" s="47">
        <f t="shared" si="1244"/>
        <v>44023</v>
      </c>
      <c r="E4013" s="3">
        <f t="shared" si="1253"/>
        <v>0</v>
      </c>
      <c r="F4013" s="4">
        <f t="shared" si="1251"/>
        <v>16</v>
      </c>
      <c r="G4013" s="4">
        <f t="shared" si="1249"/>
        <v>31</v>
      </c>
      <c r="H4013" s="2">
        <f t="shared" si="1245"/>
        <v>1</v>
      </c>
      <c r="I4013" s="2">
        <f t="shared" si="1246"/>
        <v>1.07934741</v>
      </c>
      <c r="J4013" s="2">
        <f t="shared" si="1239"/>
        <v>1.07934741</v>
      </c>
      <c r="K4013" s="2">
        <f t="shared" si="1240"/>
        <v>376593.76528534002</v>
      </c>
      <c r="L4013" s="1">
        <f t="shared" si="1247"/>
        <v>0</v>
      </c>
      <c r="M4013" s="3">
        <f t="shared" si="1235"/>
        <v>0</v>
      </c>
      <c r="N4013" s="2">
        <f t="shared" si="1241"/>
        <v>0</v>
      </c>
      <c r="O4013" s="18">
        <f t="shared" si="1248"/>
        <v>0.14499999999999999</v>
      </c>
      <c r="P4013" s="8">
        <f t="shared" si="1252"/>
        <v>1.005840847</v>
      </c>
      <c r="Q4013" s="2">
        <f t="shared" si="1250"/>
        <v>2199.6265641800001</v>
      </c>
      <c r="R4013" s="2">
        <f t="shared" si="1242"/>
        <v>2199.6265641800001</v>
      </c>
      <c r="S4013" s="9" t="s">
        <v>56</v>
      </c>
      <c r="T4013" s="47">
        <f t="shared" si="1237"/>
        <v>44053</v>
      </c>
      <c r="AE4013" s="33"/>
    </row>
    <row r="4014" spans="1:31" x14ac:dyDescent="0.2">
      <c r="A4014" s="90">
        <f t="shared" si="1243"/>
        <v>44039</v>
      </c>
      <c r="B4014" s="2">
        <f t="shared" si="1238"/>
        <v>378931.29446087003</v>
      </c>
      <c r="C4014" s="2">
        <f t="shared" si="1236"/>
        <v>348908.75893734989</v>
      </c>
      <c r="D4014" s="47">
        <f t="shared" si="1244"/>
        <v>44023</v>
      </c>
      <c r="E4014" s="3">
        <f t="shared" si="1253"/>
        <v>0</v>
      </c>
      <c r="F4014" s="4">
        <f t="shared" si="1251"/>
        <v>17</v>
      </c>
      <c r="G4014" s="4">
        <f t="shared" si="1249"/>
        <v>31</v>
      </c>
      <c r="H4014" s="2">
        <f t="shared" si="1245"/>
        <v>1</v>
      </c>
      <c r="I4014" s="2">
        <f t="shared" si="1246"/>
        <v>1.07934741</v>
      </c>
      <c r="J4014" s="2">
        <f t="shared" si="1239"/>
        <v>1.07934741</v>
      </c>
      <c r="K4014" s="2">
        <f t="shared" si="1240"/>
        <v>376593.76528534002</v>
      </c>
      <c r="L4014" s="1">
        <f t="shared" si="1247"/>
        <v>0</v>
      </c>
      <c r="M4014" s="3">
        <f t="shared" si="1235"/>
        <v>0</v>
      </c>
      <c r="N4014" s="2">
        <f t="shared" si="1241"/>
        <v>0</v>
      </c>
      <c r="O4014" s="18">
        <f t="shared" si="1248"/>
        <v>0.14499999999999999</v>
      </c>
      <c r="P4014" s="8">
        <f t="shared" si="1252"/>
        <v>1.006207031</v>
      </c>
      <c r="Q4014" s="2">
        <f t="shared" si="1250"/>
        <v>2337.52917553</v>
      </c>
      <c r="R4014" s="2">
        <f t="shared" si="1242"/>
        <v>2337.52917553</v>
      </c>
      <c r="S4014" s="9" t="s">
        <v>56</v>
      </c>
      <c r="T4014" s="47">
        <f t="shared" si="1237"/>
        <v>44053</v>
      </c>
      <c r="AE4014" s="33"/>
    </row>
    <row r="4015" spans="1:31" x14ac:dyDescent="0.2">
      <c r="A4015" s="90">
        <f t="shared" si="1243"/>
        <v>44040</v>
      </c>
      <c r="B4015" s="2">
        <f t="shared" si="1238"/>
        <v>379069.24715919001</v>
      </c>
      <c r="C4015" s="2">
        <f t="shared" si="1236"/>
        <v>348908.75893734989</v>
      </c>
      <c r="D4015" s="47">
        <f t="shared" si="1244"/>
        <v>44023</v>
      </c>
      <c r="E4015" s="3">
        <f t="shared" si="1253"/>
        <v>0</v>
      </c>
      <c r="F4015" s="4">
        <f t="shared" si="1251"/>
        <v>18</v>
      </c>
      <c r="G4015" s="4">
        <f t="shared" si="1249"/>
        <v>31</v>
      </c>
      <c r="H4015" s="2">
        <f t="shared" si="1245"/>
        <v>1</v>
      </c>
      <c r="I4015" s="2">
        <f t="shared" si="1246"/>
        <v>1.07934741</v>
      </c>
      <c r="J4015" s="2">
        <f t="shared" si="1239"/>
        <v>1.07934741</v>
      </c>
      <c r="K4015" s="2">
        <f t="shared" si="1240"/>
        <v>376593.76528534002</v>
      </c>
      <c r="L4015" s="1">
        <f t="shared" si="1247"/>
        <v>0</v>
      </c>
      <c r="M4015" s="3">
        <f t="shared" si="1235"/>
        <v>0</v>
      </c>
      <c r="N4015" s="2">
        <f t="shared" si="1241"/>
        <v>0</v>
      </c>
      <c r="O4015" s="18">
        <f t="shared" si="1248"/>
        <v>0.14499999999999999</v>
      </c>
      <c r="P4015" s="8">
        <f t="shared" si="1252"/>
        <v>1.0065733480000001</v>
      </c>
      <c r="Q4015" s="2">
        <f t="shared" si="1250"/>
        <v>2475.4818738499998</v>
      </c>
      <c r="R4015" s="2">
        <f t="shared" si="1242"/>
        <v>2475.4818738499998</v>
      </c>
      <c r="S4015" s="9" t="s">
        <v>56</v>
      </c>
      <c r="T4015" s="47">
        <f t="shared" si="1237"/>
        <v>44053</v>
      </c>
      <c r="AE4015" s="33"/>
    </row>
    <row r="4016" spans="1:31" x14ac:dyDescent="0.2">
      <c r="A4016" s="90">
        <f t="shared" si="1243"/>
        <v>44041</v>
      </c>
      <c r="B4016" s="2">
        <f t="shared" si="1238"/>
        <v>379207.24994447001</v>
      </c>
      <c r="C4016" s="2">
        <f t="shared" si="1236"/>
        <v>348908.75893734989</v>
      </c>
      <c r="D4016" s="47">
        <f t="shared" si="1244"/>
        <v>44023</v>
      </c>
      <c r="E4016" s="3">
        <f t="shared" si="1253"/>
        <v>0</v>
      </c>
      <c r="F4016" s="4">
        <f t="shared" si="1251"/>
        <v>19</v>
      </c>
      <c r="G4016" s="4">
        <f t="shared" si="1249"/>
        <v>31</v>
      </c>
      <c r="H4016" s="2">
        <f t="shared" si="1245"/>
        <v>1</v>
      </c>
      <c r="I4016" s="2">
        <f t="shared" si="1246"/>
        <v>1.07934741</v>
      </c>
      <c r="J4016" s="2">
        <f t="shared" si="1239"/>
        <v>1.07934741</v>
      </c>
      <c r="K4016" s="2">
        <f t="shared" si="1240"/>
        <v>376593.76528534002</v>
      </c>
      <c r="L4016" s="1">
        <f t="shared" si="1247"/>
        <v>0</v>
      </c>
      <c r="M4016" s="3">
        <f t="shared" si="1235"/>
        <v>0</v>
      </c>
      <c r="N4016" s="2">
        <f t="shared" si="1241"/>
        <v>0</v>
      </c>
      <c r="O4016" s="18">
        <f t="shared" si="1248"/>
        <v>0.14499999999999999</v>
      </c>
      <c r="P4016" s="8">
        <f t="shared" si="1252"/>
        <v>1.0069397980000001</v>
      </c>
      <c r="Q4016" s="2">
        <f t="shared" si="1250"/>
        <v>2613.4846591300002</v>
      </c>
      <c r="R4016" s="2">
        <f t="shared" si="1242"/>
        <v>2613.4846591300002</v>
      </c>
      <c r="S4016" s="9" t="s">
        <v>56</v>
      </c>
      <c r="T4016" s="47">
        <f t="shared" si="1237"/>
        <v>44053</v>
      </c>
      <c r="AE4016" s="33"/>
    </row>
    <row r="4017" spans="1:31" x14ac:dyDescent="0.2">
      <c r="A4017" s="90">
        <f t="shared" si="1243"/>
        <v>44042</v>
      </c>
      <c r="B4017" s="2">
        <f t="shared" si="1238"/>
        <v>379345.30281672999</v>
      </c>
      <c r="C4017" s="2">
        <f t="shared" si="1236"/>
        <v>348908.75893734989</v>
      </c>
      <c r="D4017" s="47">
        <f t="shared" si="1244"/>
        <v>44023</v>
      </c>
      <c r="E4017" s="3">
        <f t="shared" si="1253"/>
        <v>0</v>
      </c>
      <c r="F4017" s="4">
        <f t="shared" si="1251"/>
        <v>20</v>
      </c>
      <c r="G4017" s="4">
        <f t="shared" si="1249"/>
        <v>31</v>
      </c>
      <c r="H4017" s="2">
        <f t="shared" si="1245"/>
        <v>1</v>
      </c>
      <c r="I4017" s="2">
        <f t="shared" si="1246"/>
        <v>1.07934741</v>
      </c>
      <c r="J4017" s="2">
        <f t="shared" si="1239"/>
        <v>1.07934741</v>
      </c>
      <c r="K4017" s="2">
        <f t="shared" si="1240"/>
        <v>376593.76528534002</v>
      </c>
      <c r="L4017" s="1">
        <f t="shared" si="1247"/>
        <v>0</v>
      </c>
      <c r="M4017" s="3">
        <f t="shared" si="1235"/>
        <v>0</v>
      </c>
      <c r="N4017" s="2">
        <f t="shared" si="1241"/>
        <v>0</v>
      </c>
      <c r="O4017" s="18">
        <f t="shared" si="1248"/>
        <v>0.14499999999999999</v>
      </c>
      <c r="P4017" s="8">
        <f t="shared" si="1252"/>
        <v>1.007306381</v>
      </c>
      <c r="Q4017" s="2">
        <f t="shared" si="1250"/>
        <v>2751.5375313899999</v>
      </c>
      <c r="R4017" s="2">
        <f t="shared" si="1242"/>
        <v>2751.5375313899999</v>
      </c>
      <c r="S4017" s="9" t="s">
        <v>56</v>
      </c>
      <c r="T4017" s="47">
        <f t="shared" si="1237"/>
        <v>44053</v>
      </c>
      <c r="AE4017" s="33"/>
    </row>
    <row r="4018" spans="1:31" x14ac:dyDescent="0.2">
      <c r="A4018" s="90">
        <f t="shared" si="1243"/>
        <v>44043</v>
      </c>
      <c r="B4018" s="2">
        <f t="shared" si="1238"/>
        <v>379483.40652915003</v>
      </c>
      <c r="C4018" s="2">
        <f t="shared" si="1236"/>
        <v>348908.75893734989</v>
      </c>
      <c r="D4018" s="47">
        <f t="shared" si="1244"/>
        <v>44023</v>
      </c>
      <c r="E4018" s="3">
        <f t="shared" si="1253"/>
        <v>0</v>
      </c>
      <c r="F4018" s="4">
        <f t="shared" si="1251"/>
        <v>21</v>
      </c>
      <c r="G4018" s="4">
        <f t="shared" si="1249"/>
        <v>31</v>
      </c>
      <c r="H4018" s="2">
        <f t="shared" si="1245"/>
        <v>1</v>
      </c>
      <c r="I4018" s="2">
        <f t="shared" si="1246"/>
        <v>1.07934741</v>
      </c>
      <c r="J4018" s="2">
        <f t="shared" si="1239"/>
        <v>1.07934741</v>
      </c>
      <c r="K4018" s="2">
        <f t="shared" si="1240"/>
        <v>376593.76528534002</v>
      </c>
      <c r="L4018" s="1">
        <f t="shared" si="1247"/>
        <v>0</v>
      </c>
      <c r="M4018" s="3">
        <f t="shared" si="1235"/>
        <v>0</v>
      </c>
      <c r="N4018" s="2">
        <f t="shared" si="1241"/>
        <v>0</v>
      </c>
      <c r="O4018" s="18">
        <f t="shared" si="1248"/>
        <v>0.14499999999999999</v>
      </c>
      <c r="P4018" s="8">
        <f t="shared" si="1252"/>
        <v>1.007673099</v>
      </c>
      <c r="Q4018" s="2">
        <f t="shared" si="1250"/>
        <v>2889.6412438100001</v>
      </c>
      <c r="R4018" s="2">
        <f t="shared" si="1242"/>
        <v>2889.6412438100001</v>
      </c>
      <c r="S4018" s="9" t="s">
        <v>56</v>
      </c>
      <c r="T4018" s="47">
        <f t="shared" si="1237"/>
        <v>44053</v>
      </c>
      <c r="AE4018" s="33"/>
    </row>
    <row r="4019" spans="1:31" x14ac:dyDescent="0.2">
      <c r="A4019" s="90">
        <f t="shared" si="1243"/>
        <v>44044</v>
      </c>
      <c r="B4019" s="2">
        <f t="shared" si="1238"/>
        <v>379621.55995195004</v>
      </c>
      <c r="C4019" s="2">
        <f t="shared" si="1236"/>
        <v>348908.75893734989</v>
      </c>
      <c r="D4019" s="47">
        <f t="shared" si="1244"/>
        <v>44023</v>
      </c>
      <c r="E4019" s="3">
        <f t="shared" si="1253"/>
        <v>0</v>
      </c>
      <c r="F4019" s="4">
        <f t="shared" si="1251"/>
        <v>22</v>
      </c>
      <c r="G4019" s="4">
        <f t="shared" si="1249"/>
        <v>31</v>
      </c>
      <c r="H4019" s="2">
        <f t="shared" si="1245"/>
        <v>1</v>
      </c>
      <c r="I4019" s="2">
        <f t="shared" si="1246"/>
        <v>1.07934741</v>
      </c>
      <c r="J4019" s="2">
        <f t="shared" si="1239"/>
        <v>1.07934741</v>
      </c>
      <c r="K4019" s="2">
        <f t="shared" si="1240"/>
        <v>376593.76528534002</v>
      </c>
      <c r="L4019" s="1">
        <f t="shared" si="1247"/>
        <v>0</v>
      </c>
      <c r="M4019" s="3">
        <f t="shared" si="1235"/>
        <v>0</v>
      </c>
      <c r="N4019" s="2">
        <f t="shared" si="1241"/>
        <v>0</v>
      </c>
      <c r="O4019" s="18">
        <f t="shared" si="1248"/>
        <v>0.14499999999999999</v>
      </c>
      <c r="P4019" s="8">
        <f t="shared" si="1252"/>
        <v>1.008039949</v>
      </c>
      <c r="Q4019" s="2">
        <f t="shared" si="1250"/>
        <v>3027.7946666100001</v>
      </c>
      <c r="R4019" s="2">
        <f t="shared" si="1242"/>
        <v>3027.7946666100001</v>
      </c>
      <c r="S4019" s="9" t="s">
        <v>56</v>
      </c>
      <c r="T4019" s="47">
        <f t="shared" si="1237"/>
        <v>44053</v>
      </c>
      <c r="AE4019" s="33"/>
    </row>
    <row r="4020" spans="1:31" x14ac:dyDescent="0.2">
      <c r="A4020" s="90">
        <f t="shared" si="1243"/>
        <v>44045</v>
      </c>
      <c r="B4020" s="2">
        <f t="shared" si="1238"/>
        <v>379759.76421490003</v>
      </c>
      <c r="C4020" s="2">
        <f t="shared" si="1236"/>
        <v>348908.75893734989</v>
      </c>
      <c r="D4020" s="47">
        <f t="shared" si="1244"/>
        <v>44023</v>
      </c>
      <c r="E4020" s="3">
        <f t="shared" si="1253"/>
        <v>0</v>
      </c>
      <c r="F4020" s="4">
        <f t="shared" si="1251"/>
        <v>23</v>
      </c>
      <c r="G4020" s="4">
        <f t="shared" si="1249"/>
        <v>31</v>
      </c>
      <c r="H4020" s="2">
        <f t="shared" si="1245"/>
        <v>1</v>
      </c>
      <c r="I4020" s="2">
        <f t="shared" si="1246"/>
        <v>1.07934741</v>
      </c>
      <c r="J4020" s="2">
        <f t="shared" si="1239"/>
        <v>1.07934741</v>
      </c>
      <c r="K4020" s="2">
        <f t="shared" si="1240"/>
        <v>376593.76528534002</v>
      </c>
      <c r="L4020" s="1">
        <f t="shared" si="1247"/>
        <v>0</v>
      </c>
      <c r="M4020" s="3">
        <f t="shared" si="1235"/>
        <v>0</v>
      </c>
      <c r="N4020" s="2">
        <f t="shared" si="1241"/>
        <v>0</v>
      </c>
      <c r="O4020" s="18">
        <f t="shared" si="1248"/>
        <v>0.14499999999999999</v>
      </c>
      <c r="P4020" s="8">
        <f t="shared" si="1252"/>
        <v>1.0084069339999999</v>
      </c>
      <c r="Q4020" s="2">
        <f t="shared" si="1250"/>
        <v>3165.9989295599999</v>
      </c>
      <c r="R4020" s="2">
        <f t="shared" si="1242"/>
        <v>3165.9989295599999</v>
      </c>
      <c r="S4020" s="9" t="s">
        <v>56</v>
      </c>
      <c r="T4020" s="47">
        <f t="shared" si="1237"/>
        <v>44053</v>
      </c>
      <c r="AE4020" s="33"/>
    </row>
    <row r="4021" spans="1:31" x14ac:dyDescent="0.2">
      <c r="A4021" s="90">
        <f t="shared" si="1243"/>
        <v>44046</v>
      </c>
      <c r="B4021" s="2">
        <f t="shared" si="1238"/>
        <v>379898.01818822999</v>
      </c>
      <c r="C4021" s="2">
        <f t="shared" si="1236"/>
        <v>348908.75893734989</v>
      </c>
      <c r="D4021" s="47">
        <f t="shared" si="1244"/>
        <v>44023</v>
      </c>
      <c r="E4021" s="3">
        <f t="shared" si="1253"/>
        <v>0</v>
      </c>
      <c r="F4021" s="4">
        <f t="shared" si="1251"/>
        <v>24</v>
      </c>
      <c r="G4021" s="4">
        <f t="shared" si="1249"/>
        <v>31</v>
      </c>
      <c r="H4021" s="2">
        <f t="shared" si="1245"/>
        <v>1</v>
      </c>
      <c r="I4021" s="2">
        <f t="shared" si="1246"/>
        <v>1.07934741</v>
      </c>
      <c r="J4021" s="2">
        <f t="shared" si="1239"/>
        <v>1.07934741</v>
      </c>
      <c r="K4021" s="2">
        <f t="shared" si="1240"/>
        <v>376593.76528534002</v>
      </c>
      <c r="L4021" s="1">
        <f t="shared" si="1247"/>
        <v>0</v>
      </c>
      <c r="M4021" s="3">
        <f t="shared" si="1235"/>
        <v>0</v>
      </c>
      <c r="N4021" s="2">
        <f t="shared" si="1241"/>
        <v>0</v>
      </c>
      <c r="O4021" s="18">
        <f t="shared" si="1248"/>
        <v>0.14499999999999999</v>
      </c>
      <c r="P4021" s="8">
        <f t="shared" si="1252"/>
        <v>1.0087740510000001</v>
      </c>
      <c r="Q4021" s="2">
        <f t="shared" si="1250"/>
        <v>3304.2529028899999</v>
      </c>
      <c r="R4021" s="2">
        <f t="shared" si="1242"/>
        <v>3304.2529028899999</v>
      </c>
      <c r="S4021" s="9" t="s">
        <v>56</v>
      </c>
      <c r="T4021" s="47">
        <f t="shared" si="1237"/>
        <v>44053</v>
      </c>
      <c r="AE4021" s="33"/>
    </row>
    <row r="4022" spans="1:31" x14ac:dyDescent="0.2">
      <c r="A4022" s="90">
        <f t="shared" si="1243"/>
        <v>44047</v>
      </c>
      <c r="B4022" s="2">
        <f t="shared" si="1238"/>
        <v>380036.32300172001</v>
      </c>
      <c r="C4022" s="2">
        <f t="shared" si="1236"/>
        <v>348908.75893734989</v>
      </c>
      <c r="D4022" s="47">
        <f t="shared" si="1244"/>
        <v>44023</v>
      </c>
      <c r="E4022" s="3">
        <f t="shared" si="1253"/>
        <v>0</v>
      </c>
      <c r="F4022" s="4">
        <f t="shared" si="1251"/>
        <v>25</v>
      </c>
      <c r="G4022" s="4">
        <f t="shared" si="1249"/>
        <v>31</v>
      </c>
      <c r="H4022" s="2">
        <f t="shared" si="1245"/>
        <v>1</v>
      </c>
      <c r="I4022" s="2">
        <f t="shared" si="1246"/>
        <v>1.07934741</v>
      </c>
      <c r="J4022" s="2">
        <f t="shared" si="1239"/>
        <v>1.07934741</v>
      </c>
      <c r="K4022" s="2">
        <f t="shared" si="1240"/>
        <v>376593.76528534002</v>
      </c>
      <c r="L4022" s="1">
        <f t="shared" si="1247"/>
        <v>0</v>
      </c>
      <c r="M4022" s="3">
        <f t="shared" si="1235"/>
        <v>0</v>
      </c>
      <c r="N4022" s="2">
        <f t="shared" si="1241"/>
        <v>0</v>
      </c>
      <c r="O4022" s="18">
        <f t="shared" si="1248"/>
        <v>0.14499999999999999</v>
      </c>
      <c r="P4022" s="8">
        <f t="shared" si="1252"/>
        <v>1.009141303</v>
      </c>
      <c r="Q4022" s="2">
        <f t="shared" si="1250"/>
        <v>3442.5577163799999</v>
      </c>
      <c r="R4022" s="2">
        <f t="shared" si="1242"/>
        <v>3442.5577163799999</v>
      </c>
      <c r="S4022" s="9" t="s">
        <v>56</v>
      </c>
      <c r="T4022" s="47">
        <f t="shared" si="1237"/>
        <v>44053</v>
      </c>
      <c r="AE4022" s="33"/>
    </row>
    <row r="4023" spans="1:31" x14ac:dyDescent="0.2">
      <c r="A4023" s="90">
        <f t="shared" si="1243"/>
        <v>44048</v>
      </c>
      <c r="B4023" s="2">
        <f t="shared" si="1238"/>
        <v>380174.67790218</v>
      </c>
      <c r="C4023" s="2">
        <f t="shared" si="1236"/>
        <v>348908.75893734989</v>
      </c>
      <c r="D4023" s="47">
        <f t="shared" si="1244"/>
        <v>44023</v>
      </c>
      <c r="E4023" s="3">
        <f t="shared" si="1253"/>
        <v>0</v>
      </c>
      <c r="F4023" s="4">
        <f t="shared" si="1251"/>
        <v>26</v>
      </c>
      <c r="G4023" s="4">
        <f t="shared" si="1249"/>
        <v>31</v>
      </c>
      <c r="H4023" s="2">
        <f t="shared" si="1245"/>
        <v>1</v>
      </c>
      <c r="I4023" s="2">
        <f t="shared" si="1246"/>
        <v>1.07934741</v>
      </c>
      <c r="J4023" s="2">
        <f t="shared" si="1239"/>
        <v>1.07934741</v>
      </c>
      <c r="K4023" s="2">
        <f t="shared" si="1240"/>
        <v>376593.76528534002</v>
      </c>
      <c r="L4023" s="1">
        <f t="shared" si="1247"/>
        <v>0</v>
      </c>
      <c r="M4023" s="3">
        <f t="shared" si="1235"/>
        <v>0</v>
      </c>
      <c r="N4023" s="2">
        <f t="shared" si="1241"/>
        <v>0</v>
      </c>
      <c r="O4023" s="18">
        <f t="shared" si="1248"/>
        <v>0.14499999999999999</v>
      </c>
      <c r="P4023" s="8">
        <f t="shared" si="1252"/>
        <v>1.0095086879999999</v>
      </c>
      <c r="Q4023" s="2">
        <f t="shared" si="1250"/>
        <v>3580.9126168399998</v>
      </c>
      <c r="R4023" s="2">
        <f t="shared" si="1242"/>
        <v>3580.9126168399998</v>
      </c>
      <c r="S4023" s="9" t="s">
        <v>56</v>
      </c>
      <c r="T4023" s="47">
        <f t="shared" si="1237"/>
        <v>44053</v>
      </c>
      <c r="AE4023" s="33"/>
    </row>
    <row r="4024" spans="1:31" x14ac:dyDescent="0.2">
      <c r="A4024" s="90">
        <f t="shared" si="1243"/>
        <v>44049</v>
      </c>
      <c r="B4024" s="2">
        <f t="shared" si="1238"/>
        <v>380313.08326620003</v>
      </c>
      <c r="C4024" s="2">
        <f t="shared" si="1236"/>
        <v>348908.75893734989</v>
      </c>
      <c r="D4024" s="47">
        <f t="shared" si="1244"/>
        <v>44023</v>
      </c>
      <c r="E4024" s="3">
        <f t="shared" si="1253"/>
        <v>0</v>
      </c>
      <c r="F4024" s="4">
        <f t="shared" si="1251"/>
        <v>27</v>
      </c>
      <c r="G4024" s="4">
        <f t="shared" si="1249"/>
        <v>31</v>
      </c>
      <c r="H4024" s="2">
        <f t="shared" si="1245"/>
        <v>1</v>
      </c>
      <c r="I4024" s="2">
        <f t="shared" si="1246"/>
        <v>1.07934741</v>
      </c>
      <c r="J4024" s="2">
        <f t="shared" si="1239"/>
        <v>1.07934741</v>
      </c>
      <c r="K4024" s="2">
        <f t="shared" si="1240"/>
        <v>376593.76528534002</v>
      </c>
      <c r="L4024" s="1">
        <f t="shared" si="1247"/>
        <v>0</v>
      </c>
      <c r="M4024" s="3">
        <f t="shared" si="1235"/>
        <v>0</v>
      </c>
      <c r="N4024" s="2">
        <f t="shared" si="1241"/>
        <v>0</v>
      </c>
      <c r="O4024" s="18">
        <f t="shared" si="1248"/>
        <v>0.14499999999999999</v>
      </c>
      <c r="P4024" s="8">
        <f t="shared" si="1252"/>
        <v>1.009876207</v>
      </c>
      <c r="Q4024" s="2">
        <f t="shared" si="1250"/>
        <v>3719.3179808599998</v>
      </c>
      <c r="R4024" s="2">
        <f t="shared" si="1242"/>
        <v>3719.3179808599998</v>
      </c>
      <c r="S4024" s="9" t="s">
        <v>56</v>
      </c>
      <c r="T4024" s="47">
        <f t="shared" si="1237"/>
        <v>44053</v>
      </c>
      <c r="AE4024" s="33"/>
    </row>
    <row r="4025" spans="1:31" x14ac:dyDescent="0.2">
      <c r="A4025" s="90">
        <f t="shared" si="1243"/>
        <v>44050</v>
      </c>
      <c r="B4025" s="2">
        <f t="shared" si="1238"/>
        <v>380451.53909378999</v>
      </c>
      <c r="C4025" s="2">
        <f t="shared" si="1236"/>
        <v>348908.75893734989</v>
      </c>
      <c r="D4025" s="47">
        <f t="shared" si="1244"/>
        <v>44023</v>
      </c>
      <c r="E4025" s="3">
        <f t="shared" si="1253"/>
        <v>0</v>
      </c>
      <c r="F4025" s="4">
        <f t="shared" si="1251"/>
        <v>28</v>
      </c>
      <c r="G4025" s="4">
        <f t="shared" si="1249"/>
        <v>31</v>
      </c>
      <c r="H4025" s="2">
        <f t="shared" si="1245"/>
        <v>1</v>
      </c>
      <c r="I4025" s="2">
        <f t="shared" si="1246"/>
        <v>1.07934741</v>
      </c>
      <c r="J4025" s="2">
        <f t="shared" si="1239"/>
        <v>1.07934741</v>
      </c>
      <c r="K4025" s="2">
        <f t="shared" si="1240"/>
        <v>376593.76528534002</v>
      </c>
      <c r="L4025" s="1">
        <f t="shared" si="1247"/>
        <v>0</v>
      </c>
      <c r="M4025" s="3">
        <f t="shared" si="1235"/>
        <v>0</v>
      </c>
      <c r="N4025" s="2">
        <f t="shared" si="1241"/>
        <v>0</v>
      </c>
      <c r="O4025" s="18">
        <f t="shared" si="1248"/>
        <v>0.14499999999999999</v>
      </c>
      <c r="P4025" s="8">
        <f t="shared" si="1252"/>
        <v>1.0102438600000001</v>
      </c>
      <c r="Q4025" s="2">
        <f t="shared" si="1250"/>
        <v>3857.7738084500002</v>
      </c>
      <c r="R4025" s="2">
        <f t="shared" si="1242"/>
        <v>3857.7738084500002</v>
      </c>
      <c r="S4025" s="9" t="s">
        <v>56</v>
      </c>
      <c r="T4025" s="47">
        <f t="shared" si="1237"/>
        <v>44053</v>
      </c>
      <c r="AE4025" s="33"/>
    </row>
    <row r="4026" spans="1:31" x14ac:dyDescent="0.2">
      <c r="A4026" s="90">
        <f t="shared" si="1243"/>
        <v>44051</v>
      </c>
      <c r="B4026" s="2">
        <f t="shared" si="1238"/>
        <v>380590.04500835005</v>
      </c>
      <c r="C4026" s="2">
        <f t="shared" si="1236"/>
        <v>348908.75893734989</v>
      </c>
      <c r="D4026" s="47">
        <f t="shared" si="1244"/>
        <v>44023</v>
      </c>
      <c r="E4026" s="3">
        <f t="shared" si="1253"/>
        <v>0</v>
      </c>
      <c r="F4026" s="4">
        <f t="shared" si="1251"/>
        <v>29</v>
      </c>
      <c r="G4026" s="4">
        <f t="shared" si="1249"/>
        <v>31</v>
      </c>
      <c r="H4026" s="2">
        <f t="shared" si="1245"/>
        <v>1</v>
      </c>
      <c r="I4026" s="2">
        <f t="shared" si="1246"/>
        <v>1.07934741</v>
      </c>
      <c r="J4026" s="2">
        <f t="shared" si="1239"/>
        <v>1.07934741</v>
      </c>
      <c r="K4026" s="2">
        <f t="shared" si="1240"/>
        <v>376593.76528534002</v>
      </c>
      <c r="L4026" s="1">
        <f t="shared" si="1247"/>
        <v>0</v>
      </c>
      <c r="M4026" s="3">
        <f t="shared" si="1235"/>
        <v>0</v>
      </c>
      <c r="N4026" s="2">
        <f t="shared" si="1241"/>
        <v>0</v>
      </c>
      <c r="O4026" s="18">
        <f t="shared" si="1248"/>
        <v>0.14499999999999999</v>
      </c>
      <c r="P4026" s="8">
        <f t="shared" si="1252"/>
        <v>1.0106116460000001</v>
      </c>
      <c r="Q4026" s="2">
        <f t="shared" si="1250"/>
        <v>3996.27972301</v>
      </c>
      <c r="R4026" s="2">
        <f t="shared" si="1242"/>
        <v>3996.27972301</v>
      </c>
      <c r="S4026" s="9" t="s">
        <v>56</v>
      </c>
      <c r="T4026" s="47">
        <f t="shared" si="1237"/>
        <v>44053</v>
      </c>
      <c r="AE4026" s="33"/>
    </row>
    <row r="4027" spans="1:31" x14ac:dyDescent="0.2">
      <c r="A4027" s="90">
        <f t="shared" si="1243"/>
        <v>44052</v>
      </c>
      <c r="B4027" s="2">
        <f t="shared" si="1238"/>
        <v>380728.60176307004</v>
      </c>
      <c r="C4027" s="2">
        <f t="shared" si="1236"/>
        <v>348908.75893734989</v>
      </c>
      <c r="D4027" s="47">
        <f t="shared" si="1244"/>
        <v>44023</v>
      </c>
      <c r="E4027" s="3">
        <f t="shared" si="1253"/>
        <v>0</v>
      </c>
      <c r="F4027" s="4">
        <f t="shared" si="1251"/>
        <v>30</v>
      </c>
      <c r="G4027" s="4">
        <f t="shared" si="1249"/>
        <v>31</v>
      </c>
      <c r="H4027" s="2">
        <f t="shared" si="1245"/>
        <v>1</v>
      </c>
      <c r="I4027" s="2">
        <f t="shared" si="1246"/>
        <v>1.07934741</v>
      </c>
      <c r="J4027" s="2">
        <f t="shared" si="1239"/>
        <v>1.07934741</v>
      </c>
      <c r="K4027" s="2">
        <f t="shared" si="1240"/>
        <v>376593.76528534002</v>
      </c>
      <c r="L4027" s="1">
        <f t="shared" si="1247"/>
        <v>0</v>
      </c>
      <c r="M4027" s="3">
        <f t="shared" si="1235"/>
        <v>0</v>
      </c>
      <c r="N4027" s="2">
        <f t="shared" si="1241"/>
        <v>0</v>
      </c>
      <c r="O4027" s="18">
        <f t="shared" si="1248"/>
        <v>0.14499999999999999</v>
      </c>
      <c r="P4027" s="8">
        <f t="shared" si="1252"/>
        <v>1.0109795669999999</v>
      </c>
      <c r="Q4027" s="2">
        <f t="shared" si="1250"/>
        <v>4134.8364777300003</v>
      </c>
      <c r="R4027" s="2">
        <f t="shared" si="1242"/>
        <v>4134.8364777300003</v>
      </c>
      <c r="S4027" s="9" t="s">
        <v>56</v>
      </c>
      <c r="T4027" s="47">
        <f t="shared" si="1237"/>
        <v>44053</v>
      </c>
      <c r="AE4027" s="33"/>
    </row>
    <row r="4028" spans="1:31" x14ac:dyDescent="0.2">
      <c r="A4028" s="90">
        <f t="shared" si="1243"/>
        <v>44053</v>
      </c>
      <c r="B4028" s="2">
        <f t="shared" si="1238"/>
        <v>380867.20860476</v>
      </c>
      <c r="C4028" s="2">
        <f t="shared" si="1236"/>
        <v>348908.75893734989</v>
      </c>
      <c r="D4028" s="47">
        <f t="shared" si="1244"/>
        <v>44023</v>
      </c>
      <c r="E4028" s="3">
        <f t="shared" si="1253"/>
        <v>0</v>
      </c>
      <c r="F4028" s="4">
        <f t="shared" si="1251"/>
        <v>31</v>
      </c>
      <c r="G4028" s="4">
        <f t="shared" si="1249"/>
        <v>31</v>
      </c>
      <c r="H4028" s="2">
        <f t="shared" si="1245"/>
        <v>1</v>
      </c>
      <c r="I4028" s="2">
        <f t="shared" si="1246"/>
        <v>1.07934741</v>
      </c>
      <c r="J4028" s="2">
        <f t="shared" si="1239"/>
        <v>1.07934741</v>
      </c>
      <c r="K4028" s="2">
        <f t="shared" si="1240"/>
        <v>376593.76528534002</v>
      </c>
      <c r="L4028" s="1">
        <f t="shared" si="1247"/>
        <v>132</v>
      </c>
      <c r="M4028" s="3">
        <f t="shared" si="1235"/>
        <v>0</v>
      </c>
      <c r="N4028" s="2">
        <f t="shared" si="1241"/>
        <v>0</v>
      </c>
      <c r="O4028" s="18">
        <f t="shared" si="1248"/>
        <v>0.14499999999999999</v>
      </c>
      <c r="P4028" s="8">
        <f t="shared" si="1252"/>
        <v>1.0113476210000001</v>
      </c>
      <c r="Q4028" s="2">
        <f t="shared" si="1250"/>
        <v>4273.4433194200001</v>
      </c>
      <c r="R4028" s="2">
        <f t="shared" si="1242"/>
        <v>4273.4433194200001</v>
      </c>
      <c r="S4028" s="9" t="s">
        <v>56</v>
      </c>
      <c r="T4028" s="47">
        <f t="shared" si="1237"/>
        <v>44053</v>
      </c>
      <c r="AE4028" s="33"/>
    </row>
    <row r="4029" spans="1:31" x14ac:dyDescent="0.2">
      <c r="A4029" s="90">
        <f t="shared" si="1243"/>
        <v>44054</v>
      </c>
      <c r="B4029" s="2">
        <f t="shared" si="1238"/>
        <v>381005.86597812001</v>
      </c>
      <c r="C4029" s="2">
        <f t="shared" si="1236"/>
        <v>352868.04329734988</v>
      </c>
      <c r="D4029" s="47">
        <f t="shared" si="1244"/>
        <v>44054</v>
      </c>
      <c r="E4029" s="3">
        <f t="shared" si="1253"/>
        <v>0</v>
      </c>
      <c r="F4029" s="4">
        <f t="shared" si="1251"/>
        <v>1</v>
      </c>
      <c r="G4029" s="4">
        <f t="shared" si="1249"/>
        <v>31</v>
      </c>
      <c r="H4029" s="2">
        <f t="shared" si="1245"/>
        <v>1</v>
      </c>
      <c r="I4029" s="2">
        <f t="shared" si="1246"/>
        <v>1.07934741</v>
      </c>
      <c r="J4029" s="2">
        <f t="shared" si="1239"/>
        <v>1.07934741</v>
      </c>
      <c r="K4029" s="2">
        <f t="shared" si="1240"/>
        <v>380867.20860476</v>
      </c>
      <c r="L4029" s="1">
        <f t="shared" si="1247"/>
        <v>0</v>
      </c>
      <c r="M4029" s="3">
        <f t="shared" si="1235"/>
        <v>0</v>
      </c>
      <c r="N4029" s="2">
        <f t="shared" si="1241"/>
        <v>0</v>
      </c>
      <c r="O4029" s="18">
        <f t="shared" si="1248"/>
        <v>0.14499999999999999</v>
      </c>
      <c r="P4029" s="8">
        <f t="shared" si="1252"/>
        <v>1.0003640570000001</v>
      </c>
      <c r="Q4029" s="2">
        <f t="shared" si="1250"/>
        <v>138.65737336000001</v>
      </c>
      <c r="R4029" s="2">
        <f t="shared" si="1242"/>
        <v>138.65737336000001</v>
      </c>
      <c r="S4029" s="9" t="s">
        <v>56</v>
      </c>
      <c r="T4029" s="47">
        <f t="shared" si="1237"/>
        <v>44084</v>
      </c>
      <c r="AE4029" s="33"/>
    </row>
    <row r="4030" spans="1:31" x14ac:dyDescent="0.2">
      <c r="A4030" s="90">
        <f t="shared" si="1243"/>
        <v>44055</v>
      </c>
      <c r="B4030" s="2">
        <f t="shared" si="1238"/>
        <v>381144.57400681998</v>
      </c>
      <c r="C4030" s="2">
        <f t="shared" si="1236"/>
        <v>352868.04329734988</v>
      </c>
      <c r="D4030" s="47">
        <f t="shared" si="1244"/>
        <v>44054</v>
      </c>
      <c r="E4030" s="3">
        <f t="shared" si="1253"/>
        <v>0</v>
      </c>
      <c r="F4030" s="4">
        <f t="shared" si="1251"/>
        <v>2</v>
      </c>
      <c r="G4030" s="4">
        <f t="shared" si="1249"/>
        <v>31</v>
      </c>
      <c r="H4030" s="2">
        <f t="shared" si="1245"/>
        <v>1</v>
      </c>
      <c r="I4030" s="2">
        <f t="shared" si="1246"/>
        <v>1.07934741</v>
      </c>
      <c r="J4030" s="2">
        <f t="shared" si="1239"/>
        <v>1.07934741</v>
      </c>
      <c r="K4030" s="2">
        <f t="shared" si="1240"/>
        <v>380867.20860476</v>
      </c>
      <c r="L4030" s="1">
        <f t="shared" si="1247"/>
        <v>0</v>
      </c>
      <c r="M4030" s="3">
        <f t="shared" si="1235"/>
        <v>0</v>
      </c>
      <c r="N4030" s="2">
        <f t="shared" si="1241"/>
        <v>0</v>
      </c>
      <c r="O4030" s="18">
        <f t="shared" si="1248"/>
        <v>0.14499999999999999</v>
      </c>
      <c r="P4030" s="8">
        <f t="shared" si="1252"/>
        <v>1.0007282470000001</v>
      </c>
      <c r="Q4030" s="2">
        <f t="shared" si="1250"/>
        <v>277.36540206000001</v>
      </c>
      <c r="R4030" s="2">
        <f t="shared" si="1242"/>
        <v>277.36540206000001</v>
      </c>
      <c r="S4030" s="9" t="s">
        <v>56</v>
      </c>
      <c r="T4030" s="47">
        <f t="shared" si="1237"/>
        <v>44084</v>
      </c>
      <c r="AE4030" s="33"/>
    </row>
    <row r="4031" spans="1:31" x14ac:dyDescent="0.2">
      <c r="A4031" s="90">
        <f t="shared" si="1243"/>
        <v>44056</v>
      </c>
      <c r="B4031" s="2">
        <f t="shared" si="1238"/>
        <v>381283.33230999002</v>
      </c>
      <c r="C4031" s="2">
        <f t="shared" si="1236"/>
        <v>352868.04329734988</v>
      </c>
      <c r="D4031" s="47">
        <f t="shared" si="1244"/>
        <v>44054</v>
      </c>
      <c r="E4031" s="3">
        <f t="shared" si="1253"/>
        <v>0</v>
      </c>
      <c r="F4031" s="4">
        <f t="shared" si="1251"/>
        <v>3</v>
      </c>
      <c r="G4031" s="4">
        <f t="shared" si="1249"/>
        <v>31</v>
      </c>
      <c r="H4031" s="2">
        <f t="shared" si="1245"/>
        <v>1</v>
      </c>
      <c r="I4031" s="2">
        <f t="shared" si="1246"/>
        <v>1.07934741</v>
      </c>
      <c r="J4031" s="2">
        <f t="shared" si="1239"/>
        <v>1.07934741</v>
      </c>
      <c r="K4031" s="2">
        <f t="shared" si="1240"/>
        <v>380867.20860476</v>
      </c>
      <c r="L4031" s="1">
        <f t="shared" si="1247"/>
        <v>0</v>
      </c>
      <c r="M4031" s="3">
        <f t="shared" ref="M4031:M4094" si="1254">IF(DAY(A4031)=E$2,VLOOKUP(A4031,$W$10:$AD$316,5),0)</f>
        <v>0</v>
      </c>
      <c r="N4031" s="2">
        <f t="shared" si="1241"/>
        <v>0</v>
      </c>
      <c r="O4031" s="18">
        <f t="shared" si="1248"/>
        <v>0.14499999999999999</v>
      </c>
      <c r="P4031" s="8">
        <f t="shared" si="1252"/>
        <v>1.0010925690000001</v>
      </c>
      <c r="Q4031" s="2">
        <f t="shared" si="1250"/>
        <v>416.12370522999998</v>
      </c>
      <c r="R4031" s="2">
        <f t="shared" si="1242"/>
        <v>416.12370522999998</v>
      </c>
      <c r="S4031" s="9" t="s">
        <v>56</v>
      </c>
      <c r="T4031" s="47">
        <f t="shared" si="1237"/>
        <v>44084</v>
      </c>
      <c r="AE4031" s="33"/>
    </row>
    <row r="4032" spans="1:31" x14ac:dyDescent="0.2">
      <c r="A4032" s="90">
        <f t="shared" si="1243"/>
        <v>44057</v>
      </c>
      <c r="B4032" s="2">
        <f t="shared" si="1238"/>
        <v>381422.14126851002</v>
      </c>
      <c r="C4032" s="2">
        <f t="shared" ref="C4032:C4095" si="1255">IF(DAY(A4031)=$E$2,VLOOKUP(A4031,W$10:X$316,2),C4031)</f>
        <v>352868.04329734988</v>
      </c>
      <c r="D4032" s="47">
        <f t="shared" si="1244"/>
        <v>44054</v>
      </c>
      <c r="E4032" s="3">
        <f t="shared" si="1253"/>
        <v>0</v>
      </c>
      <c r="F4032" s="4">
        <f t="shared" si="1251"/>
        <v>4</v>
      </c>
      <c r="G4032" s="4">
        <f t="shared" si="1249"/>
        <v>31</v>
      </c>
      <c r="H4032" s="2">
        <f t="shared" si="1245"/>
        <v>1</v>
      </c>
      <c r="I4032" s="2">
        <f t="shared" si="1246"/>
        <v>1.07934741</v>
      </c>
      <c r="J4032" s="2">
        <f t="shared" si="1239"/>
        <v>1.07934741</v>
      </c>
      <c r="K4032" s="2">
        <f t="shared" si="1240"/>
        <v>380867.20860476</v>
      </c>
      <c r="L4032" s="1">
        <f t="shared" si="1247"/>
        <v>0</v>
      </c>
      <c r="M4032" s="3">
        <f t="shared" si="1254"/>
        <v>0</v>
      </c>
      <c r="N4032" s="2">
        <f t="shared" si="1241"/>
        <v>0</v>
      </c>
      <c r="O4032" s="18">
        <f t="shared" si="1248"/>
        <v>0.14499999999999999</v>
      </c>
      <c r="P4032" s="8">
        <f t="shared" si="1252"/>
        <v>1.001457024</v>
      </c>
      <c r="Q4032" s="2">
        <f t="shared" si="1250"/>
        <v>554.93266374999996</v>
      </c>
      <c r="R4032" s="2">
        <f t="shared" si="1242"/>
        <v>554.93266374999996</v>
      </c>
      <c r="S4032" s="9" t="s">
        <v>56</v>
      </c>
      <c r="T4032" s="47">
        <f t="shared" ref="T4032:T4095" si="1256">IF(DAY(A4032)=E$2+1,VLOOKUP(A4031,$W$10:$AD$316,8),T4031)</f>
        <v>44084</v>
      </c>
      <c r="AE4032" s="33"/>
    </row>
    <row r="4033" spans="1:31" x14ac:dyDescent="0.2">
      <c r="A4033" s="90">
        <f t="shared" si="1243"/>
        <v>44058</v>
      </c>
      <c r="B4033" s="2">
        <f t="shared" si="1238"/>
        <v>381561.00088235998</v>
      </c>
      <c r="C4033" s="2">
        <f t="shared" si="1255"/>
        <v>352868.04329734988</v>
      </c>
      <c r="D4033" s="47">
        <f t="shared" si="1244"/>
        <v>44054</v>
      </c>
      <c r="E4033" s="3">
        <f t="shared" si="1253"/>
        <v>0</v>
      </c>
      <c r="F4033" s="4">
        <f t="shared" si="1251"/>
        <v>5</v>
      </c>
      <c r="G4033" s="4">
        <f t="shared" si="1249"/>
        <v>31</v>
      </c>
      <c r="H4033" s="2">
        <f t="shared" si="1245"/>
        <v>1</v>
      </c>
      <c r="I4033" s="2">
        <f t="shared" si="1246"/>
        <v>1.07934741</v>
      </c>
      <c r="J4033" s="2">
        <f t="shared" si="1239"/>
        <v>1.07934741</v>
      </c>
      <c r="K4033" s="2">
        <f t="shared" si="1240"/>
        <v>380867.20860476</v>
      </c>
      <c r="L4033" s="1">
        <f t="shared" si="1247"/>
        <v>0</v>
      </c>
      <c r="M4033" s="3">
        <f t="shared" si="1254"/>
        <v>0</v>
      </c>
      <c r="N4033" s="2">
        <f t="shared" si="1241"/>
        <v>0</v>
      </c>
      <c r="O4033" s="18">
        <f t="shared" si="1248"/>
        <v>0.14499999999999999</v>
      </c>
      <c r="P4033" s="8">
        <f t="shared" si="1252"/>
        <v>1.0018216120000001</v>
      </c>
      <c r="Q4033" s="2">
        <f t="shared" si="1250"/>
        <v>693.79227760000003</v>
      </c>
      <c r="R4033" s="2">
        <f t="shared" si="1242"/>
        <v>693.79227760000003</v>
      </c>
      <c r="S4033" s="9" t="s">
        <v>56</v>
      </c>
      <c r="T4033" s="47">
        <f t="shared" si="1256"/>
        <v>44084</v>
      </c>
      <c r="AE4033" s="33"/>
    </row>
    <row r="4034" spans="1:31" x14ac:dyDescent="0.2">
      <c r="A4034" s="90">
        <f t="shared" si="1243"/>
        <v>44059</v>
      </c>
      <c r="B4034" s="2">
        <f t="shared" si="1238"/>
        <v>381699.91077068</v>
      </c>
      <c r="C4034" s="2">
        <f t="shared" si="1255"/>
        <v>352868.04329734988</v>
      </c>
      <c r="D4034" s="47">
        <f t="shared" si="1244"/>
        <v>44054</v>
      </c>
      <c r="E4034" s="3">
        <f t="shared" si="1253"/>
        <v>0</v>
      </c>
      <c r="F4034" s="4">
        <f t="shared" si="1251"/>
        <v>6</v>
      </c>
      <c r="G4034" s="4">
        <f t="shared" si="1249"/>
        <v>31</v>
      </c>
      <c r="H4034" s="2">
        <f t="shared" si="1245"/>
        <v>1</v>
      </c>
      <c r="I4034" s="2">
        <f t="shared" si="1246"/>
        <v>1.07934741</v>
      </c>
      <c r="J4034" s="2">
        <f t="shared" si="1239"/>
        <v>1.07934741</v>
      </c>
      <c r="K4034" s="2">
        <f t="shared" si="1240"/>
        <v>380867.20860476</v>
      </c>
      <c r="L4034" s="1">
        <f t="shared" si="1247"/>
        <v>0</v>
      </c>
      <c r="M4034" s="3">
        <f t="shared" si="1254"/>
        <v>0</v>
      </c>
      <c r="N4034" s="2">
        <f t="shared" si="1241"/>
        <v>0</v>
      </c>
      <c r="O4034" s="18">
        <f t="shared" si="1248"/>
        <v>0.14499999999999999</v>
      </c>
      <c r="P4034" s="8">
        <f t="shared" si="1252"/>
        <v>1.002186332</v>
      </c>
      <c r="Q4034" s="2">
        <f t="shared" si="1250"/>
        <v>832.70216591999997</v>
      </c>
      <c r="R4034" s="2">
        <f t="shared" si="1242"/>
        <v>832.70216591999997</v>
      </c>
      <c r="S4034" s="9" t="s">
        <v>56</v>
      </c>
      <c r="T4034" s="47">
        <f t="shared" si="1256"/>
        <v>44084</v>
      </c>
      <c r="AE4034" s="33"/>
    </row>
    <row r="4035" spans="1:31" x14ac:dyDescent="0.2">
      <c r="A4035" s="90">
        <f t="shared" si="1243"/>
        <v>44060</v>
      </c>
      <c r="B4035" s="2">
        <f t="shared" si="1238"/>
        <v>381838.87131433998</v>
      </c>
      <c r="C4035" s="2">
        <f t="shared" si="1255"/>
        <v>352868.04329734988</v>
      </c>
      <c r="D4035" s="47">
        <f t="shared" si="1244"/>
        <v>44054</v>
      </c>
      <c r="E4035" s="3">
        <f t="shared" si="1253"/>
        <v>0</v>
      </c>
      <c r="F4035" s="4">
        <f t="shared" si="1251"/>
        <v>7</v>
      </c>
      <c r="G4035" s="4">
        <f t="shared" si="1249"/>
        <v>31</v>
      </c>
      <c r="H4035" s="2">
        <f t="shared" si="1245"/>
        <v>1</v>
      </c>
      <c r="I4035" s="2">
        <f t="shared" si="1246"/>
        <v>1.07934741</v>
      </c>
      <c r="J4035" s="2">
        <f t="shared" si="1239"/>
        <v>1.07934741</v>
      </c>
      <c r="K4035" s="2">
        <f t="shared" si="1240"/>
        <v>380867.20860476</v>
      </c>
      <c r="L4035" s="1">
        <f t="shared" si="1247"/>
        <v>0</v>
      </c>
      <c r="M4035" s="3">
        <f t="shared" si="1254"/>
        <v>0</v>
      </c>
      <c r="N4035" s="2">
        <f t="shared" si="1241"/>
        <v>0</v>
      </c>
      <c r="O4035" s="18">
        <f t="shared" si="1248"/>
        <v>0.14499999999999999</v>
      </c>
      <c r="P4035" s="8">
        <f t="shared" si="1252"/>
        <v>1.002551185</v>
      </c>
      <c r="Q4035" s="2">
        <f t="shared" si="1250"/>
        <v>971.66270957999996</v>
      </c>
      <c r="R4035" s="2">
        <f t="shared" si="1242"/>
        <v>971.66270957999996</v>
      </c>
      <c r="S4035" s="9" t="s">
        <v>56</v>
      </c>
      <c r="T4035" s="47">
        <f t="shared" si="1256"/>
        <v>44084</v>
      </c>
      <c r="AE4035" s="33"/>
    </row>
    <row r="4036" spans="1:31" x14ac:dyDescent="0.2">
      <c r="A4036" s="90">
        <f t="shared" si="1243"/>
        <v>44061</v>
      </c>
      <c r="B4036" s="2">
        <f t="shared" si="1238"/>
        <v>381977.88251333998</v>
      </c>
      <c r="C4036" s="2">
        <f t="shared" si="1255"/>
        <v>352868.04329734988</v>
      </c>
      <c r="D4036" s="47">
        <f t="shared" si="1244"/>
        <v>44054</v>
      </c>
      <c r="E4036" s="3">
        <f t="shared" si="1253"/>
        <v>0</v>
      </c>
      <c r="F4036" s="4">
        <f t="shared" si="1251"/>
        <v>8</v>
      </c>
      <c r="G4036" s="4">
        <f t="shared" si="1249"/>
        <v>31</v>
      </c>
      <c r="H4036" s="2">
        <f t="shared" si="1245"/>
        <v>1</v>
      </c>
      <c r="I4036" s="2">
        <f t="shared" si="1246"/>
        <v>1.07934741</v>
      </c>
      <c r="J4036" s="2">
        <f t="shared" si="1239"/>
        <v>1.07934741</v>
      </c>
      <c r="K4036" s="2">
        <f t="shared" si="1240"/>
        <v>380867.20860476</v>
      </c>
      <c r="L4036" s="1">
        <f t="shared" si="1247"/>
        <v>0</v>
      </c>
      <c r="M4036" s="3">
        <f t="shared" si="1254"/>
        <v>0</v>
      </c>
      <c r="N4036" s="2">
        <f t="shared" si="1241"/>
        <v>0</v>
      </c>
      <c r="O4036" s="18">
        <f t="shared" si="1248"/>
        <v>0.14499999999999999</v>
      </c>
      <c r="P4036" s="8">
        <f t="shared" si="1252"/>
        <v>1.0029161710000001</v>
      </c>
      <c r="Q4036" s="2">
        <f t="shared" si="1250"/>
        <v>1110.67390858</v>
      </c>
      <c r="R4036" s="2">
        <f t="shared" si="1242"/>
        <v>1110.67390858</v>
      </c>
      <c r="S4036" s="9" t="s">
        <v>56</v>
      </c>
      <c r="T4036" s="47">
        <f t="shared" si="1256"/>
        <v>44084</v>
      </c>
      <c r="AE4036" s="33"/>
    </row>
    <row r="4037" spans="1:31" x14ac:dyDescent="0.2">
      <c r="A4037" s="90">
        <f t="shared" si="1243"/>
        <v>44062</v>
      </c>
      <c r="B4037" s="2">
        <f t="shared" si="1238"/>
        <v>382116.94436768</v>
      </c>
      <c r="C4037" s="2">
        <f t="shared" si="1255"/>
        <v>352868.04329734988</v>
      </c>
      <c r="D4037" s="47">
        <f t="shared" si="1244"/>
        <v>44054</v>
      </c>
      <c r="E4037" s="3">
        <f t="shared" si="1253"/>
        <v>0</v>
      </c>
      <c r="F4037" s="4">
        <f t="shared" si="1251"/>
        <v>9</v>
      </c>
      <c r="G4037" s="4">
        <f t="shared" si="1249"/>
        <v>31</v>
      </c>
      <c r="H4037" s="2">
        <f t="shared" si="1245"/>
        <v>1</v>
      </c>
      <c r="I4037" s="2">
        <f t="shared" si="1246"/>
        <v>1.07934741</v>
      </c>
      <c r="J4037" s="2">
        <f t="shared" si="1239"/>
        <v>1.07934741</v>
      </c>
      <c r="K4037" s="2">
        <f t="shared" si="1240"/>
        <v>380867.20860476</v>
      </c>
      <c r="L4037" s="1">
        <f t="shared" si="1247"/>
        <v>0</v>
      </c>
      <c r="M4037" s="3">
        <f t="shared" si="1254"/>
        <v>0</v>
      </c>
      <c r="N4037" s="2">
        <f t="shared" si="1241"/>
        <v>0</v>
      </c>
      <c r="O4037" s="18">
        <f t="shared" si="1248"/>
        <v>0.14499999999999999</v>
      </c>
      <c r="P4037" s="8">
        <f t="shared" si="1252"/>
        <v>1.0032812900000001</v>
      </c>
      <c r="Q4037" s="2">
        <f t="shared" si="1250"/>
        <v>1249.7357629200001</v>
      </c>
      <c r="R4037" s="2">
        <f t="shared" si="1242"/>
        <v>1249.7357629200001</v>
      </c>
      <c r="S4037" s="9" t="s">
        <v>56</v>
      </c>
      <c r="T4037" s="47">
        <f t="shared" si="1256"/>
        <v>44084</v>
      </c>
      <c r="AE4037" s="33"/>
    </row>
    <row r="4038" spans="1:31" x14ac:dyDescent="0.2">
      <c r="A4038" s="90">
        <f t="shared" si="1243"/>
        <v>44063</v>
      </c>
      <c r="B4038" s="2">
        <f t="shared" si="1238"/>
        <v>382256.05687735998</v>
      </c>
      <c r="C4038" s="2">
        <f t="shared" si="1255"/>
        <v>352868.04329734988</v>
      </c>
      <c r="D4038" s="47">
        <f t="shared" si="1244"/>
        <v>44054</v>
      </c>
      <c r="E4038" s="3">
        <f t="shared" si="1253"/>
        <v>0</v>
      </c>
      <c r="F4038" s="4">
        <f t="shared" si="1251"/>
        <v>10</v>
      </c>
      <c r="G4038" s="4">
        <f t="shared" si="1249"/>
        <v>31</v>
      </c>
      <c r="H4038" s="2">
        <f t="shared" si="1245"/>
        <v>1</v>
      </c>
      <c r="I4038" s="2">
        <f t="shared" si="1246"/>
        <v>1.07934741</v>
      </c>
      <c r="J4038" s="2">
        <f t="shared" si="1239"/>
        <v>1.07934741</v>
      </c>
      <c r="K4038" s="2">
        <f t="shared" si="1240"/>
        <v>380867.20860476</v>
      </c>
      <c r="L4038" s="1">
        <f t="shared" si="1247"/>
        <v>0</v>
      </c>
      <c r="M4038" s="3">
        <f t="shared" si="1254"/>
        <v>0</v>
      </c>
      <c r="N4038" s="2">
        <f t="shared" si="1241"/>
        <v>0</v>
      </c>
      <c r="O4038" s="18">
        <f t="shared" si="1248"/>
        <v>0.14499999999999999</v>
      </c>
      <c r="P4038" s="8">
        <f t="shared" si="1252"/>
        <v>1.003646542</v>
      </c>
      <c r="Q4038" s="2">
        <f t="shared" si="1250"/>
        <v>1388.8482726</v>
      </c>
      <c r="R4038" s="2">
        <f t="shared" si="1242"/>
        <v>1388.8482726</v>
      </c>
      <c r="S4038" s="9" t="s">
        <v>56</v>
      </c>
      <c r="T4038" s="47">
        <f t="shared" si="1256"/>
        <v>44084</v>
      </c>
      <c r="AE4038" s="33"/>
    </row>
    <row r="4039" spans="1:31" x14ac:dyDescent="0.2">
      <c r="A4039" s="90">
        <f t="shared" si="1243"/>
        <v>44064</v>
      </c>
      <c r="B4039" s="2">
        <f t="shared" si="1238"/>
        <v>382395.22004237003</v>
      </c>
      <c r="C4039" s="2">
        <f t="shared" si="1255"/>
        <v>352868.04329734988</v>
      </c>
      <c r="D4039" s="47">
        <f t="shared" si="1244"/>
        <v>44054</v>
      </c>
      <c r="E4039" s="3">
        <f t="shared" si="1253"/>
        <v>0</v>
      </c>
      <c r="F4039" s="4">
        <f t="shared" si="1251"/>
        <v>11</v>
      </c>
      <c r="G4039" s="4">
        <f t="shared" si="1249"/>
        <v>31</v>
      </c>
      <c r="H4039" s="2">
        <f t="shared" si="1245"/>
        <v>1</v>
      </c>
      <c r="I4039" s="2">
        <f t="shared" si="1246"/>
        <v>1.07934741</v>
      </c>
      <c r="J4039" s="2">
        <f t="shared" si="1239"/>
        <v>1.07934741</v>
      </c>
      <c r="K4039" s="2">
        <f t="shared" si="1240"/>
        <v>380867.20860476</v>
      </c>
      <c r="L4039" s="1">
        <f t="shared" si="1247"/>
        <v>0</v>
      </c>
      <c r="M4039" s="3">
        <f t="shared" si="1254"/>
        <v>0</v>
      </c>
      <c r="N4039" s="2">
        <f t="shared" si="1241"/>
        <v>0</v>
      </c>
      <c r="O4039" s="18">
        <f t="shared" si="1248"/>
        <v>0.14499999999999999</v>
      </c>
      <c r="P4039" s="8">
        <f t="shared" si="1252"/>
        <v>1.0040119270000001</v>
      </c>
      <c r="Q4039" s="2">
        <f t="shared" si="1250"/>
        <v>1528.01143761</v>
      </c>
      <c r="R4039" s="2">
        <f t="shared" si="1242"/>
        <v>1528.01143761</v>
      </c>
      <c r="S4039" s="9" t="s">
        <v>56</v>
      </c>
      <c r="T4039" s="47">
        <f t="shared" si="1256"/>
        <v>44084</v>
      </c>
      <c r="AE4039" s="33"/>
    </row>
    <row r="4040" spans="1:31" x14ac:dyDescent="0.2">
      <c r="A4040" s="90">
        <f t="shared" si="1243"/>
        <v>44065</v>
      </c>
      <c r="B4040" s="2">
        <f t="shared" si="1238"/>
        <v>382534.43386272999</v>
      </c>
      <c r="C4040" s="2">
        <f t="shared" si="1255"/>
        <v>352868.04329734988</v>
      </c>
      <c r="D4040" s="47">
        <f t="shared" si="1244"/>
        <v>44054</v>
      </c>
      <c r="E4040" s="3">
        <f t="shared" si="1253"/>
        <v>0</v>
      </c>
      <c r="F4040" s="4">
        <f t="shared" si="1251"/>
        <v>12</v>
      </c>
      <c r="G4040" s="4">
        <f t="shared" si="1249"/>
        <v>31</v>
      </c>
      <c r="H4040" s="2">
        <f t="shared" si="1245"/>
        <v>1</v>
      </c>
      <c r="I4040" s="2">
        <f t="shared" si="1246"/>
        <v>1.07934741</v>
      </c>
      <c r="J4040" s="2">
        <f t="shared" si="1239"/>
        <v>1.07934741</v>
      </c>
      <c r="K4040" s="2">
        <f t="shared" si="1240"/>
        <v>380867.20860476</v>
      </c>
      <c r="L4040" s="1">
        <f t="shared" si="1247"/>
        <v>0</v>
      </c>
      <c r="M4040" s="3">
        <f t="shared" si="1254"/>
        <v>0</v>
      </c>
      <c r="N4040" s="2">
        <f t="shared" si="1241"/>
        <v>0</v>
      </c>
      <c r="O4040" s="18">
        <f t="shared" si="1248"/>
        <v>0.14499999999999999</v>
      </c>
      <c r="P4040" s="8">
        <f t="shared" si="1252"/>
        <v>1.004377445</v>
      </c>
      <c r="Q4040" s="2">
        <f t="shared" si="1250"/>
        <v>1667.22525797</v>
      </c>
      <c r="R4040" s="2">
        <f t="shared" si="1242"/>
        <v>1667.22525797</v>
      </c>
      <c r="S4040" s="9" t="s">
        <v>56</v>
      </c>
      <c r="T4040" s="47">
        <f t="shared" si="1256"/>
        <v>44084</v>
      </c>
      <c r="AE4040" s="33"/>
    </row>
    <row r="4041" spans="1:31" x14ac:dyDescent="0.2">
      <c r="A4041" s="90">
        <f t="shared" si="1243"/>
        <v>44066</v>
      </c>
      <c r="B4041" s="2">
        <f t="shared" si="1238"/>
        <v>382673.69833842001</v>
      </c>
      <c r="C4041" s="2">
        <f t="shared" si="1255"/>
        <v>352868.04329734988</v>
      </c>
      <c r="D4041" s="47">
        <f t="shared" si="1244"/>
        <v>44054</v>
      </c>
      <c r="E4041" s="3">
        <f t="shared" si="1253"/>
        <v>0</v>
      </c>
      <c r="F4041" s="4">
        <f t="shared" si="1251"/>
        <v>13</v>
      </c>
      <c r="G4041" s="4">
        <f t="shared" si="1249"/>
        <v>31</v>
      </c>
      <c r="H4041" s="2">
        <f t="shared" si="1245"/>
        <v>1</v>
      </c>
      <c r="I4041" s="2">
        <f t="shared" si="1246"/>
        <v>1.07934741</v>
      </c>
      <c r="J4041" s="2">
        <f t="shared" si="1239"/>
        <v>1.07934741</v>
      </c>
      <c r="K4041" s="2">
        <f t="shared" si="1240"/>
        <v>380867.20860476</v>
      </c>
      <c r="L4041" s="1">
        <f t="shared" si="1247"/>
        <v>0</v>
      </c>
      <c r="M4041" s="3">
        <f t="shared" si="1254"/>
        <v>0</v>
      </c>
      <c r="N4041" s="2">
        <f t="shared" si="1241"/>
        <v>0</v>
      </c>
      <c r="O4041" s="18">
        <f t="shared" si="1248"/>
        <v>0.14499999999999999</v>
      </c>
      <c r="P4041" s="8">
        <f t="shared" si="1252"/>
        <v>1.0047430959999999</v>
      </c>
      <c r="Q4041" s="2">
        <f t="shared" si="1250"/>
        <v>1806.48973366</v>
      </c>
      <c r="R4041" s="2">
        <f t="shared" si="1242"/>
        <v>1806.48973366</v>
      </c>
      <c r="S4041" s="9" t="s">
        <v>56</v>
      </c>
      <c r="T4041" s="47">
        <f t="shared" si="1256"/>
        <v>44084</v>
      </c>
      <c r="AE4041" s="33"/>
    </row>
    <row r="4042" spans="1:31" x14ac:dyDescent="0.2">
      <c r="A4042" s="90">
        <f t="shared" si="1243"/>
        <v>44067</v>
      </c>
      <c r="B4042" s="2">
        <f t="shared" ref="B4042:B4105" si="1257">(K4042+Q4042)</f>
        <v>382813.01308857999</v>
      </c>
      <c r="C4042" s="2">
        <f t="shared" si="1255"/>
        <v>352868.04329734988</v>
      </c>
      <c r="D4042" s="47">
        <f t="shared" si="1244"/>
        <v>44054</v>
      </c>
      <c r="E4042" s="3">
        <f t="shared" si="1253"/>
        <v>0</v>
      </c>
      <c r="F4042" s="4">
        <f t="shared" si="1251"/>
        <v>14</v>
      </c>
      <c r="G4042" s="4">
        <f t="shared" si="1249"/>
        <v>31</v>
      </c>
      <c r="H4042" s="2">
        <f t="shared" si="1245"/>
        <v>1</v>
      </c>
      <c r="I4042" s="2">
        <f t="shared" si="1246"/>
        <v>1.07934741</v>
      </c>
      <c r="J4042" s="2">
        <f t="shared" ref="J4042:J4105" si="1258">TRUNC(H4042*I4042,8)</f>
        <v>1.07934741</v>
      </c>
      <c r="K4042" s="2">
        <f t="shared" ref="K4042:K4105" si="1259">TRUNC(C4042*J4042,8)</f>
        <v>380867.20860476</v>
      </c>
      <c r="L4042" s="1">
        <f t="shared" si="1247"/>
        <v>0</v>
      </c>
      <c r="M4042" s="3">
        <f t="shared" si="1254"/>
        <v>0</v>
      </c>
      <c r="N4042" s="2">
        <f t="shared" ref="N4042:N4105" si="1260">IF(M4042&gt;0,TRUNC((M4042*K4042),8),0)</f>
        <v>0</v>
      </c>
      <c r="O4042" s="18">
        <f t="shared" si="1248"/>
        <v>0.14499999999999999</v>
      </c>
      <c r="P4042" s="8">
        <f t="shared" si="1252"/>
        <v>1.005108879</v>
      </c>
      <c r="Q4042" s="2">
        <f t="shared" si="1250"/>
        <v>1945.8044838200001</v>
      </c>
      <c r="R4042" s="2">
        <f t="shared" ref="R4042:R4105" si="1261">(N4042+Q4042)</f>
        <v>1945.8044838200001</v>
      </c>
      <c r="S4042" s="9" t="s">
        <v>56</v>
      </c>
      <c r="T4042" s="47">
        <f t="shared" si="1256"/>
        <v>44084</v>
      </c>
      <c r="AE4042" s="33"/>
    </row>
    <row r="4043" spans="1:31" x14ac:dyDescent="0.2">
      <c r="A4043" s="90">
        <f t="shared" ref="A4043:A4106" si="1262">(A4042+1)</f>
        <v>44068</v>
      </c>
      <c r="B4043" s="2">
        <f t="shared" si="1257"/>
        <v>382952.37925582001</v>
      </c>
      <c r="C4043" s="2">
        <f t="shared" si="1255"/>
        <v>352868.04329734988</v>
      </c>
      <c r="D4043" s="47">
        <f t="shared" ref="D4043:D4106" si="1263">IF(DAY(A4042)=$E$2,A4043,D4042)</f>
        <v>44054</v>
      </c>
      <c r="E4043" s="3">
        <f t="shared" si="1253"/>
        <v>0</v>
      </c>
      <c r="F4043" s="4">
        <f t="shared" si="1251"/>
        <v>15</v>
      </c>
      <c r="G4043" s="4">
        <f t="shared" si="1249"/>
        <v>31</v>
      </c>
      <c r="H4043" s="2">
        <f t="shared" ref="H4043:H4106" si="1264">TRUNC(((1+$E4043)^($F4043/$G4043)),8)</f>
        <v>1</v>
      </c>
      <c r="I4043" s="2">
        <f t="shared" ref="I4043:I4106" si="1265">IF(DAY(A4042)=E$2,J4042,I4042)</f>
        <v>1.07934741</v>
      </c>
      <c r="J4043" s="2">
        <f t="shared" si="1258"/>
        <v>1.07934741</v>
      </c>
      <c r="K4043" s="2">
        <f t="shared" si="1259"/>
        <v>380867.20860476</v>
      </c>
      <c r="L4043" s="1">
        <f t="shared" ref="L4043:L4106" si="1266">IF(DAY(A4043)=E$2,VLOOKUP(A4043,$W$10:$AD$316,7),0)</f>
        <v>0</v>
      </c>
      <c r="M4043" s="3">
        <f t="shared" si="1254"/>
        <v>0</v>
      </c>
      <c r="N4043" s="2">
        <f t="shared" si="1260"/>
        <v>0</v>
      </c>
      <c r="O4043" s="18">
        <f t="shared" ref="O4043:O4106" si="1267">(O4042)</f>
        <v>0.14499999999999999</v>
      </c>
      <c r="P4043" s="8">
        <f t="shared" si="1252"/>
        <v>1.005474797</v>
      </c>
      <c r="Q4043" s="2">
        <f t="shared" si="1250"/>
        <v>2085.1706510600002</v>
      </c>
      <c r="R4043" s="2">
        <f t="shared" si="1261"/>
        <v>2085.1706510600002</v>
      </c>
      <c r="S4043" s="9" t="s">
        <v>56</v>
      </c>
      <c r="T4043" s="47">
        <f t="shared" si="1256"/>
        <v>44084</v>
      </c>
      <c r="AE4043" s="33"/>
    </row>
    <row r="4044" spans="1:31" x14ac:dyDescent="0.2">
      <c r="A4044" s="90">
        <f t="shared" si="1262"/>
        <v>44069</v>
      </c>
      <c r="B4044" s="2">
        <f t="shared" si="1257"/>
        <v>383091.79569752997</v>
      </c>
      <c r="C4044" s="2">
        <f t="shared" si="1255"/>
        <v>352868.04329734988</v>
      </c>
      <c r="D4044" s="47">
        <f t="shared" si="1263"/>
        <v>44054</v>
      </c>
      <c r="E4044" s="3">
        <f t="shared" si="1253"/>
        <v>0</v>
      </c>
      <c r="F4044" s="4">
        <f t="shared" si="1251"/>
        <v>16</v>
      </c>
      <c r="G4044" s="4">
        <f t="shared" ref="G4044:G4107" si="1268">IF(DAY(A4044)=E$2+1,DAY(EOMONTH(A4044,0)), IF(DAY(A4044)&lt;&gt;$E$2+1,G4043))</f>
        <v>31</v>
      </c>
      <c r="H4044" s="2">
        <f t="shared" si="1264"/>
        <v>1</v>
      </c>
      <c r="I4044" s="2">
        <f t="shared" si="1265"/>
        <v>1.07934741</v>
      </c>
      <c r="J4044" s="2">
        <f t="shared" si="1258"/>
        <v>1.07934741</v>
      </c>
      <c r="K4044" s="2">
        <f t="shared" si="1259"/>
        <v>380867.20860476</v>
      </c>
      <c r="L4044" s="1">
        <f t="shared" si="1266"/>
        <v>0</v>
      </c>
      <c r="M4044" s="3">
        <f t="shared" si="1254"/>
        <v>0</v>
      </c>
      <c r="N4044" s="2">
        <f t="shared" si="1260"/>
        <v>0</v>
      </c>
      <c r="O4044" s="18">
        <f t="shared" si="1267"/>
        <v>0.14499999999999999</v>
      </c>
      <c r="P4044" s="8">
        <f t="shared" si="1252"/>
        <v>1.005840847</v>
      </c>
      <c r="Q4044" s="2">
        <f t="shared" si="1250"/>
        <v>2224.5870927699998</v>
      </c>
      <c r="R4044" s="2">
        <f t="shared" si="1261"/>
        <v>2224.5870927699998</v>
      </c>
      <c r="S4044" s="9" t="s">
        <v>56</v>
      </c>
      <c r="T4044" s="47">
        <f t="shared" si="1256"/>
        <v>44084</v>
      </c>
      <c r="AE4044" s="33"/>
    </row>
    <row r="4045" spans="1:31" x14ac:dyDescent="0.2">
      <c r="A4045" s="90">
        <f t="shared" si="1262"/>
        <v>44070</v>
      </c>
      <c r="B4045" s="2">
        <f t="shared" si="1257"/>
        <v>383231.26317544997</v>
      </c>
      <c r="C4045" s="2">
        <f t="shared" si="1255"/>
        <v>352868.04329734988</v>
      </c>
      <c r="D4045" s="47">
        <f t="shared" si="1263"/>
        <v>44054</v>
      </c>
      <c r="E4045" s="3">
        <f t="shared" si="1253"/>
        <v>0</v>
      </c>
      <c r="F4045" s="4">
        <f t="shared" si="1251"/>
        <v>17</v>
      </c>
      <c r="G4045" s="4">
        <f t="shared" si="1268"/>
        <v>31</v>
      </c>
      <c r="H4045" s="2">
        <f t="shared" si="1264"/>
        <v>1</v>
      </c>
      <c r="I4045" s="2">
        <f t="shared" si="1265"/>
        <v>1.07934741</v>
      </c>
      <c r="J4045" s="2">
        <f t="shared" si="1258"/>
        <v>1.07934741</v>
      </c>
      <c r="K4045" s="2">
        <f t="shared" si="1259"/>
        <v>380867.20860476</v>
      </c>
      <c r="L4045" s="1">
        <f t="shared" si="1266"/>
        <v>0</v>
      </c>
      <c r="M4045" s="3">
        <f t="shared" si="1254"/>
        <v>0</v>
      </c>
      <c r="N4045" s="2">
        <f t="shared" si="1260"/>
        <v>0</v>
      </c>
      <c r="O4045" s="18">
        <f t="shared" si="1267"/>
        <v>0.14499999999999999</v>
      </c>
      <c r="P4045" s="8">
        <f t="shared" si="1252"/>
        <v>1.006207031</v>
      </c>
      <c r="Q4045" s="2">
        <f t="shared" si="1250"/>
        <v>2364.0545706900002</v>
      </c>
      <c r="R4045" s="2">
        <f t="shared" si="1261"/>
        <v>2364.0545706900002</v>
      </c>
      <c r="S4045" s="9" t="s">
        <v>56</v>
      </c>
      <c r="T4045" s="47">
        <f t="shared" si="1256"/>
        <v>44084</v>
      </c>
      <c r="AE4045" s="33"/>
    </row>
    <row r="4046" spans="1:31" x14ac:dyDescent="0.2">
      <c r="A4046" s="90">
        <f t="shared" si="1262"/>
        <v>44071</v>
      </c>
      <c r="B4046" s="2">
        <f t="shared" si="1257"/>
        <v>383370.78130869998</v>
      </c>
      <c r="C4046" s="2">
        <f t="shared" si="1255"/>
        <v>352868.04329734988</v>
      </c>
      <c r="D4046" s="47">
        <f t="shared" si="1263"/>
        <v>44054</v>
      </c>
      <c r="E4046" s="3">
        <f t="shared" si="1253"/>
        <v>0</v>
      </c>
      <c r="F4046" s="4">
        <f t="shared" si="1251"/>
        <v>18</v>
      </c>
      <c r="G4046" s="4">
        <f t="shared" si="1268"/>
        <v>31</v>
      </c>
      <c r="H4046" s="2">
        <f t="shared" si="1264"/>
        <v>1</v>
      </c>
      <c r="I4046" s="2">
        <f t="shared" si="1265"/>
        <v>1.07934741</v>
      </c>
      <c r="J4046" s="2">
        <f t="shared" si="1258"/>
        <v>1.07934741</v>
      </c>
      <c r="K4046" s="2">
        <f t="shared" si="1259"/>
        <v>380867.20860476</v>
      </c>
      <c r="L4046" s="1">
        <f t="shared" si="1266"/>
        <v>0</v>
      </c>
      <c r="M4046" s="3">
        <f t="shared" si="1254"/>
        <v>0</v>
      </c>
      <c r="N4046" s="2">
        <f t="shared" si="1260"/>
        <v>0</v>
      </c>
      <c r="O4046" s="18">
        <f t="shared" si="1267"/>
        <v>0.14499999999999999</v>
      </c>
      <c r="P4046" s="8">
        <f t="shared" si="1252"/>
        <v>1.0065733480000001</v>
      </c>
      <c r="Q4046" s="2">
        <f t="shared" ref="Q4046:Q4109" si="1269">TRUNC((P4046-1)*K4046,8)</f>
        <v>2503.5727039399999</v>
      </c>
      <c r="R4046" s="2">
        <f t="shared" si="1261"/>
        <v>2503.5727039399999</v>
      </c>
      <c r="S4046" s="9" t="s">
        <v>56</v>
      </c>
      <c r="T4046" s="47">
        <f t="shared" si="1256"/>
        <v>44084</v>
      </c>
      <c r="AE4046" s="33"/>
    </row>
    <row r="4047" spans="1:31" x14ac:dyDescent="0.2">
      <c r="A4047" s="90">
        <f t="shared" si="1262"/>
        <v>44072</v>
      </c>
      <c r="B4047" s="2">
        <f t="shared" si="1257"/>
        <v>383510.35009730002</v>
      </c>
      <c r="C4047" s="2">
        <f t="shared" si="1255"/>
        <v>352868.04329734988</v>
      </c>
      <c r="D4047" s="47">
        <f t="shared" si="1263"/>
        <v>44054</v>
      </c>
      <c r="E4047" s="3">
        <f t="shared" si="1253"/>
        <v>0</v>
      </c>
      <c r="F4047" s="4">
        <f t="shared" si="1251"/>
        <v>19</v>
      </c>
      <c r="G4047" s="4">
        <f t="shared" si="1268"/>
        <v>31</v>
      </c>
      <c r="H4047" s="2">
        <f t="shared" si="1264"/>
        <v>1</v>
      </c>
      <c r="I4047" s="2">
        <f t="shared" si="1265"/>
        <v>1.07934741</v>
      </c>
      <c r="J4047" s="2">
        <f t="shared" si="1258"/>
        <v>1.07934741</v>
      </c>
      <c r="K4047" s="2">
        <f t="shared" si="1259"/>
        <v>380867.20860476</v>
      </c>
      <c r="L4047" s="1">
        <f t="shared" si="1266"/>
        <v>0</v>
      </c>
      <c r="M4047" s="3">
        <f t="shared" si="1254"/>
        <v>0</v>
      </c>
      <c r="N4047" s="2">
        <f t="shared" si="1260"/>
        <v>0</v>
      </c>
      <c r="O4047" s="18">
        <f t="shared" si="1267"/>
        <v>0.14499999999999999</v>
      </c>
      <c r="P4047" s="8">
        <f t="shared" si="1252"/>
        <v>1.0069397980000001</v>
      </c>
      <c r="Q4047" s="2">
        <f t="shared" si="1269"/>
        <v>2643.1414925399999</v>
      </c>
      <c r="R4047" s="2">
        <f t="shared" si="1261"/>
        <v>2643.1414925399999</v>
      </c>
      <c r="S4047" s="9" t="s">
        <v>56</v>
      </c>
      <c r="T4047" s="47">
        <f t="shared" si="1256"/>
        <v>44084</v>
      </c>
      <c r="AE4047" s="33"/>
    </row>
    <row r="4048" spans="1:31" x14ac:dyDescent="0.2">
      <c r="A4048" s="90">
        <f t="shared" si="1262"/>
        <v>44073</v>
      </c>
      <c r="B4048" s="2">
        <f t="shared" si="1257"/>
        <v>383649.96954123001</v>
      </c>
      <c r="C4048" s="2">
        <f t="shared" si="1255"/>
        <v>352868.04329734988</v>
      </c>
      <c r="D4048" s="47">
        <f t="shared" si="1263"/>
        <v>44054</v>
      </c>
      <c r="E4048" s="3">
        <f t="shared" si="1253"/>
        <v>0</v>
      </c>
      <c r="F4048" s="4">
        <f t="shared" ref="F4048:F4111" si="1270">IF(DAY(A4048)=E$2+1,1,F4047+1)</f>
        <v>20</v>
      </c>
      <c r="G4048" s="4">
        <f t="shared" si="1268"/>
        <v>31</v>
      </c>
      <c r="H4048" s="2">
        <f t="shared" si="1264"/>
        <v>1</v>
      </c>
      <c r="I4048" s="2">
        <f t="shared" si="1265"/>
        <v>1.07934741</v>
      </c>
      <c r="J4048" s="2">
        <f t="shared" si="1258"/>
        <v>1.07934741</v>
      </c>
      <c r="K4048" s="2">
        <f t="shared" si="1259"/>
        <v>380867.20860476</v>
      </c>
      <c r="L4048" s="1">
        <f t="shared" si="1266"/>
        <v>0</v>
      </c>
      <c r="M4048" s="3">
        <f t="shared" si="1254"/>
        <v>0</v>
      </c>
      <c r="N4048" s="2">
        <f t="shared" si="1260"/>
        <v>0</v>
      </c>
      <c r="O4048" s="18">
        <f t="shared" si="1267"/>
        <v>0.14499999999999999</v>
      </c>
      <c r="P4048" s="8">
        <f t="shared" si="1252"/>
        <v>1.007306381</v>
      </c>
      <c r="Q4048" s="2">
        <f t="shared" si="1269"/>
        <v>2782.7609364700002</v>
      </c>
      <c r="R4048" s="2">
        <f t="shared" si="1261"/>
        <v>2782.7609364700002</v>
      </c>
      <c r="S4048" s="9" t="s">
        <v>56</v>
      </c>
      <c r="T4048" s="47">
        <f t="shared" si="1256"/>
        <v>44084</v>
      </c>
      <c r="AE4048" s="33"/>
    </row>
    <row r="4049" spans="1:31" x14ac:dyDescent="0.2">
      <c r="A4049" s="90">
        <f t="shared" si="1262"/>
        <v>44074</v>
      </c>
      <c r="B4049" s="2">
        <f t="shared" si="1257"/>
        <v>383789.64040223003</v>
      </c>
      <c r="C4049" s="2">
        <f t="shared" si="1255"/>
        <v>352868.04329734988</v>
      </c>
      <c r="D4049" s="47">
        <f t="shared" si="1263"/>
        <v>44054</v>
      </c>
      <c r="E4049" s="3">
        <f t="shared" si="1253"/>
        <v>0</v>
      </c>
      <c r="F4049" s="4">
        <f t="shared" si="1270"/>
        <v>21</v>
      </c>
      <c r="G4049" s="4">
        <f t="shared" si="1268"/>
        <v>31</v>
      </c>
      <c r="H4049" s="2">
        <f t="shared" si="1264"/>
        <v>1</v>
      </c>
      <c r="I4049" s="2">
        <f t="shared" si="1265"/>
        <v>1.07934741</v>
      </c>
      <c r="J4049" s="2">
        <f t="shared" si="1258"/>
        <v>1.07934741</v>
      </c>
      <c r="K4049" s="2">
        <f t="shared" si="1259"/>
        <v>380867.20860476</v>
      </c>
      <c r="L4049" s="1">
        <f t="shared" si="1266"/>
        <v>0</v>
      </c>
      <c r="M4049" s="3">
        <f t="shared" si="1254"/>
        <v>0</v>
      </c>
      <c r="N4049" s="2">
        <f t="shared" si="1260"/>
        <v>0</v>
      </c>
      <c r="O4049" s="18">
        <f t="shared" si="1267"/>
        <v>0.14499999999999999</v>
      </c>
      <c r="P4049" s="8">
        <f t="shared" si="1252"/>
        <v>1.007673099</v>
      </c>
      <c r="Q4049" s="2">
        <f t="shared" si="1269"/>
        <v>2922.4317974700002</v>
      </c>
      <c r="R4049" s="2">
        <f t="shared" si="1261"/>
        <v>2922.4317974700002</v>
      </c>
      <c r="S4049" s="9" t="s">
        <v>56</v>
      </c>
      <c r="T4049" s="47">
        <f t="shared" si="1256"/>
        <v>44084</v>
      </c>
      <c r="AE4049" s="33"/>
    </row>
    <row r="4050" spans="1:31" x14ac:dyDescent="0.2">
      <c r="A4050" s="90">
        <f t="shared" si="1262"/>
        <v>44075</v>
      </c>
      <c r="B4050" s="2">
        <f t="shared" si="1257"/>
        <v>383929.36153771001</v>
      </c>
      <c r="C4050" s="2">
        <f t="shared" si="1255"/>
        <v>352868.04329734988</v>
      </c>
      <c r="D4050" s="47">
        <f t="shared" si="1263"/>
        <v>44054</v>
      </c>
      <c r="E4050" s="3">
        <f t="shared" si="1253"/>
        <v>0</v>
      </c>
      <c r="F4050" s="4">
        <f t="shared" si="1270"/>
        <v>22</v>
      </c>
      <c r="G4050" s="4">
        <f t="shared" si="1268"/>
        <v>31</v>
      </c>
      <c r="H4050" s="2">
        <f t="shared" si="1264"/>
        <v>1</v>
      </c>
      <c r="I4050" s="2">
        <f t="shared" si="1265"/>
        <v>1.07934741</v>
      </c>
      <c r="J4050" s="2">
        <f t="shared" si="1258"/>
        <v>1.07934741</v>
      </c>
      <c r="K4050" s="2">
        <f t="shared" si="1259"/>
        <v>380867.20860476</v>
      </c>
      <c r="L4050" s="1">
        <f t="shared" si="1266"/>
        <v>0</v>
      </c>
      <c r="M4050" s="3">
        <f t="shared" si="1254"/>
        <v>0</v>
      </c>
      <c r="N4050" s="2">
        <f t="shared" si="1260"/>
        <v>0</v>
      </c>
      <c r="O4050" s="18">
        <f t="shared" si="1267"/>
        <v>0.14499999999999999</v>
      </c>
      <c r="P4050" s="8">
        <f t="shared" si="1252"/>
        <v>1.008039949</v>
      </c>
      <c r="Q4050" s="2">
        <f t="shared" si="1269"/>
        <v>3062.1529329499999</v>
      </c>
      <c r="R4050" s="2">
        <f t="shared" si="1261"/>
        <v>3062.1529329499999</v>
      </c>
      <c r="S4050" s="9" t="s">
        <v>56</v>
      </c>
      <c r="T4050" s="47">
        <f t="shared" si="1256"/>
        <v>44084</v>
      </c>
      <c r="AE4050" s="33"/>
    </row>
    <row r="4051" spans="1:31" x14ac:dyDescent="0.2">
      <c r="A4051" s="90">
        <f t="shared" si="1262"/>
        <v>44076</v>
      </c>
      <c r="B4051" s="2">
        <f t="shared" si="1257"/>
        <v>384069.13409026002</v>
      </c>
      <c r="C4051" s="2">
        <f t="shared" si="1255"/>
        <v>352868.04329734988</v>
      </c>
      <c r="D4051" s="47">
        <f t="shared" si="1263"/>
        <v>44054</v>
      </c>
      <c r="E4051" s="3">
        <f t="shared" si="1253"/>
        <v>0</v>
      </c>
      <c r="F4051" s="4">
        <f t="shared" si="1270"/>
        <v>23</v>
      </c>
      <c r="G4051" s="4">
        <f t="shared" si="1268"/>
        <v>31</v>
      </c>
      <c r="H4051" s="2">
        <f t="shared" si="1264"/>
        <v>1</v>
      </c>
      <c r="I4051" s="2">
        <f t="shared" si="1265"/>
        <v>1.07934741</v>
      </c>
      <c r="J4051" s="2">
        <f t="shared" si="1258"/>
        <v>1.07934741</v>
      </c>
      <c r="K4051" s="2">
        <f t="shared" si="1259"/>
        <v>380867.20860476</v>
      </c>
      <c r="L4051" s="1">
        <f t="shared" si="1266"/>
        <v>0</v>
      </c>
      <c r="M4051" s="3">
        <f t="shared" si="1254"/>
        <v>0</v>
      </c>
      <c r="N4051" s="2">
        <f t="shared" si="1260"/>
        <v>0</v>
      </c>
      <c r="O4051" s="18">
        <f t="shared" si="1267"/>
        <v>0.14499999999999999</v>
      </c>
      <c r="P4051" s="8">
        <f t="shared" si="1252"/>
        <v>1.0084069339999999</v>
      </c>
      <c r="Q4051" s="2">
        <f t="shared" si="1269"/>
        <v>3201.9254854999999</v>
      </c>
      <c r="R4051" s="2">
        <f t="shared" si="1261"/>
        <v>3201.9254854999999</v>
      </c>
      <c r="S4051" s="9" t="s">
        <v>56</v>
      </c>
      <c r="T4051" s="47">
        <f t="shared" si="1256"/>
        <v>44084</v>
      </c>
      <c r="AE4051" s="33"/>
    </row>
    <row r="4052" spans="1:31" x14ac:dyDescent="0.2">
      <c r="A4052" s="90">
        <f t="shared" si="1262"/>
        <v>44077</v>
      </c>
      <c r="B4052" s="2">
        <f t="shared" si="1257"/>
        <v>384208.95691727998</v>
      </c>
      <c r="C4052" s="2">
        <f t="shared" si="1255"/>
        <v>352868.04329734988</v>
      </c>
      <c r="D4052" s="47">
        <f t="shared" si="1263"/>
        <v>44054</v>
      </c>
      <c r="E4052" s="3">
        <f t="shared" si="1253"/>
        <v>0</v>
      </c>
      <c r="F4052" s="4">
        <f t="shared" si="1270"/>
        <v>24</v>
      </c>
      <c r="G4052" s="4">
        <f t="shared" si="1268"/>
        <v>31</v>
      </c>
      <c r="H4052" s="2">
        <f t="shared" si="1264"/>
        <v>1</v>
      </c>
      <c r="I4052" s="2">
        <f t="shared" si="1265"/>
        <v>1.07934741</v>
      </c>
      <c r="J4052" s="2">
        <f t="shared" si="1258"/>
        <v>1.07934741</v>
      </c>
      <c r="K4052" s="2">
        <f t="shared" si="1259"/>
        <v>380867.20860476</v>
      </c>
      <c r="L4052" s="1">
        <f t="shared" si="1266"/>
        <v>0</v>
      </c>
      <c r="M4052" s="3">
        <f t="shared" si="1254"/>
        <v>0</v>
      </c>
      <c r="N4052" s="2">
        <f t="shared" si="1260"/>
        <v>0</v>
      </c>
      <c r="O4052" s="18">
        <f t="shared" si="1267"/>
        <v>0.14499999999999999</v>
      </c>
      <c r="P4052" s="8">
        <f t="shared" si="1252"/>
        <v>1.0087740510000001</v>
      </c>
      <c r="Q4052" s="2">
        <f t="shared" si="1269"/>
        <v>3341.7483125200001</v>
      </c>
      <c r="R4052" s="2">
        <f t="shared" si="1261"/>
        <v>3341.7483125200001</v>
      </c>
      <c r="S4052" s="9" t="s">
        <v>56</v>
      </c>
      <c r="T4052" s="47">
        <f t="shared" si="1256"/>
        <v>44084</v>
      </c>
      <c r="AE4052" s="33"/>
    </row>
    <row r="4053" spans="1:31" x14ac:dyDescent="0.2">
      <c r="A4053" s="90">
        <f t="shared" si="1262"/>
        <v>44078</v>
      </c>
      <c r="B4053" s="2">
        <f t="shared" si="1257"/>
        <v>384348.83116137999</v>
      </c>
      <c r="C4053" s="2">
        <f t="shared" si="1255"/>
        <v>352868.04329734988</v>
      </c>
      <c r="D4053" s="47">
        <f t="shared" si="1263"/>
        <v>44054</v>
      </c>
      <c r="E4053" s="3">
        <f t="shared" si="1253"/>
        <v>0</v>
      </c>
      <c r="F4053" s="4">
        <f t="shared" si="1270"/>
        <v>25</v>
      </c>
      <c r="G4053" s="4">
        <f t="shared" si="1268"/>
        <v>31</v>
      </c>
      <c r="H4053" s="2">
        <f t="shared" si="1264"/>
        <v>1</v>
      </c>
      <c r="I4053" s="2">
        <f t="shared" si="1265"/>
        <v>1.07934741</v>
      </c>
      <c r="J4053" s="2">
        <f t="shared" si="1258"/>
        <v>1.07934741</v>
      </c>
      <c r="K4053" s="2">
        <f t="shared" si="1259"/>
        <v>380867.20860476</v>
      </c>
      <c r="L4053" s="1">
        <f t="shared" si="1266"/>
        <v>0</v>
      </c>
      <c r="M4053" s="3">
        <f t="shared" si="1254"/>
        <v>0</v>
      </c>
      <c r="N4053" s="2">
        <f t="shared" si="1260"/>
        <v>0</v>
      </c>
      <c r="O4053" s="18">
        <f t="shared" si="1267"/>
        <v>0.14499999999999999</v>
      </c>
      <c r="P4053" s="8">
        <f t="shared" si="1252"/>
        <v>1.009141303</v>
      </c>
      <c r="Q4053" s="2">
        <f t="shared" si="1269"/>
        <v>3481.6225566200001</v>
      </c>
      <c r="R4053" s="2">
        <f t="shared" si="1261"/>
        <v>3481.6225566200001</v>
      </c>
      <c r="S4053" s="9" t="s">
        <v>56</v>
      </c>
      <c r="T4053" s="47">
        <f t="shared" si="1256"/>
        <v>44084</v>
      </c>
      <c r="AE4053" s="33"/>
    </row>
    <row r="4054" spans="1:31" x14ac:dyDescent="0.2">
      <c r="A4054" s="90">
        <f t="shared" si="1262"/>
        <v>44079</v>
      </c>
      <c r="B4054" s="2">
        <f t="shared" si="1257"/>
        <v>384488.75606081</v>
      </c>
      <c r="C4054" s="2">
        <f t="shared" si="1255"/>
        <v>352868.04329734988</v>
      </c>
      <c r="D4054" s="47">
        <f t="shared" si="1263"/>
        <v>44054</v>
      </c>
      <c r="E4054" s="3">
        <f t="shared" si="1253"/>
        <v>0</v>
      </c>
      <c r="F4054" s="4">
        <f t="shared" si="1270"/>
        <v>26</v>
      </c>
      <c r="G4054" s="4">
        <f t="shared" si="1268"/>
        <v>31</v>
      </c>
      <c r="H4054" s="2">
        <f t="shared" si="1264"/>
        <v>1</v>
      </c>
      <c r="I4054" s="2">
        <f t="shared" si="1265"/>
        <v>1.07934741</v>
      </c>
      <c r="J4054" s="2">
        <f t="shared" si="1258"/>
        <v>1.07934741</v>
      </c>
      <c r="K4054" s="2">
        <f t="shared" si="1259"/>
        <v>380867.20860476</v>
      </c>
      <c r="L4054" s="1">
        <f t="shared" si="1266"/>
        <v>0</v>
      </c>
      <c r="M4054" s="3">
        <f t="shared" si="1254"/>
        <v>0</v>
      </c>
      <c r="N4054" s="2">
        <f t="shared" si="1260"/>
        <v>0</v>
      </c>
      <c r="O4054" s="18">
        <f t="shared" si="1267"/>
        <v>0.14499999999999999</v>
      </c>
      <c r="P4054" s="8">
        <f t="shared" si="1252"/>
        <v>1.0095086879999999</v>
      </c>
      <c r="Q4054" s="2">
        <f t="shared" si="1269"/>
        <v>3621.5474560500002</v>
      </c>
      <c r="R4054" s="2">
        <f t="shared" si="1261"/>
        <v>3621.5474560500002</v>
      </c>
      <c r="S4054" s="9" t="s">
        <v>56</v>
      </c>
      <c r="T4054" s="47">
        <f t="shared" si="1256"/>
        <v>44084</v>
      </c>
      <c r="AE4054" s="33"/>
    </row>
    <row r="4055" spans="1:31" x14ac:dyDescent="0.2">
      <c r="A4055" s="90">
        <f t="shared" si="1262"/>
        <v>44080</v>
      </c>
      <c r="B4055" s="2">
        <f t="shared" si="1257"/>
        <v>384628.73199644999</v>
      </c>
      <c r="C4055" s="2">
        <f t="shared" si="1255"/>
        <v>352868.04329734988</v>
      </c>
      <c r="D4055" s="47">
        <f t="shared" si="1263"/>
        <v>44054</v>
      </c>
      <c r="E4055" s="3">
        <f t="shared" si="1253"/>
        <v>0</v>
      </c>
      <c r="F4055" s="4">
        <f t="shared" si="1270"/>
        <v>27</v>
      </c>
      <c r="G4055" s="4">
        <f t="shared" si="1268"/>
        <v>31</v>
      </c>
      <c r="H4055" s="2">
        <f t="shared" si="1264"/>
        <v>1</v>
      </c>
      <c r="I4055" s="2">
        <f t="shared" si="1265"/>
        <v>1.07934741</v>
      </c>
      <c r="J4055" s="2">
        <f t="shared" si="1258"/>
        <v>1.07934741</v>
      </c>
      <c r="K4055" s="2">
        <f t="shared" si="1259"/>
        <v>380867.20860476</v>
      </c>
      <c r="L4055" s="1">
        <f t="shared" si="1266"/>
        <v>0</v>
      </c>
      <c r="M4055" s="3">
        <f t="shared" si="1254"/>
        <v>0</v>
      </c>
      <c r="N4055" s="2">
        <f t="shared" si="1260"/>
        <v>0</v>
      </c>
      <c r="O4055" s="18">
        <f t="shared" si="1267"/>
        <v>0.14499999999999999</v>
      </c>
      <c r="P4055" s="8">
        <f t="shared" ref="P4055:P4118" si="1271">ROUND((1+O4055)^(30/360)^(F4055/G4055),9)</f>
        <v>1.009876207</v>
      </c>
      <c r="Q4055" s="2">
        <f t="shared" si="1269"/>
        <v>3761.5233916900002</v>
      </c>
      <c r="R4055" s="2">
        <f t="shared" si="1261"/>
        <v>3761.5233916900002</v>
      </c>
      <c r="S4055" s="9" t="s">
        <v>56</v>
      </c>
      <c r="T4055" s="47">
        <f t="shared" si="1256"/>
        <v>44084</v>
      </c>
      <c r="AE4055" s="33"/>
    </row>
    <row r="4056" spans="1:31" x14ac:dyDescent="0.2">
      <c r="A4056" s="90">
        <f t="shared" si="1262"/>
        <v>44081</v>
      </c>
      <c r="B4056" s="2">
        <f t="shared" si="1257"/>
        <v>384768.75896829</v>
      </c>
      <c r="C4056" s="2">
        <f t="shared" si="1255"/>
        <v>352868.04329734988</v>
      </c>
      <c r="D4056" s="47">
        <f t="shared" si="1263"/>
        <v>44054</v>
      </c>
      <c r="E4056" s="3">
        <f t="shared" si="1253"/>
        <v>0</v>
      </c>
      <c r="F4056" s="4">
        <f t="shared" si="1270"/>
        <v>28</v>
      </c>
      <c r="G4056" s="4">
        <f t="shared" si="1268"/>
        <v>31</v>
      </c>
      <c r="H4056" s="2">
        <f t="shared" si="1264"/>
        <v>1</v>
      </c>
      <c r="I4056" s="2">
        <f t="shared" si="1265"/>
        <v>1.07934741</v>
      </c>
      <c r="J4056" s="2">
        <f t="shared" si="1258"/>
        <v>1.07934741</v>
      </c>
      <c r="K4056" s="2">
        <f t="shared" si="1259"/>
        <v>380867.20860476</v>
      </c>
      <c r="L4056" s="1">
        <f t="shared" si="1266"/>
        <v>0</v>
      </c>
      <c r="M4056" s="3">
        <f t="shared" si="1254"/>
        <v>0</v>
      </c>
      <c r="N4056" s="2">
        <f t="shared" si="1260"/>
        <v>0</v>
      </c>
      <c r="O4056" s="18">
        <f t="shared" si="1267"/>
        <v>0.14499999999999999</v>
      </c>
      <c r="P4056" s="8">
        <f t="shared" si="1271"/>
        <v>1.0102438600000001</v>
      </c>
      <c r="Q4056" s="2">
        <f t="shared" si="1269"/>
        <v>3901.5503635300001</v>
      </c>
      <c r="R4056" s="2">
        <f t="shared" si="1261"/>
        <v>3901.5503635300001</v>
      </c>
      <c r="S4056" s="9" t="s">
        <v>56</v>
      </c>
      <c r="T4056" s="47">
        <f t="shared" si="1256"/>
        <v>44084</v>
      </c>
      <c r="AE4056" s="33"/>
    </row>
    <row r="4057" spans="1:31" x14ac:dyDescent="0.2">
      <c r="A4057" s="90">
        <f t="shared" si="1262"/>
        <v>44082</v>
      </c>
      <c r="B4057" s="2">
        <f t="shared" si="1257"/>
        <v>384908.83659547998</v>
      </c>
      <c r="C4057" s="2">
        <f t="shared" si="1255"/>
        <v>352868.04329734988</v>
      </c>
      <c r="D4057" s="47">
        <f t="shared" si="1263"/>
        <v>44054</v>
      </c>
      <c r="E4057" s="3">
        <f t="shared" si="1253"/>
        <v>0</v>
      </c>
      <c r="F4057" s="4">
        <f t="shared" si="1270"/>
        <v>29</v>
      </c>
      <c r="G4057" s="4">
        <f t="shared" si="1268"/>
        <v>31</v>
      </c>
      <c r="H4057" s="2">
        <f t="shared" si="1264"/>
        <v>1</v>
      </c>
      <c r="I4057" s="2">
        <f t="shared" si="1265"/>
        <v>1.07934741</v>
      </c>
      <c r="J4057" s="2">
        <f t="shared" si="1258"/>
        <v>1.07934741</v>
      </c>
      <c r="K4057" s="2">
        <f t="shared" si="1259"/>
        <v>380867.20860476</v>
      </c>
      <c r="L4057" s="1">
        <f t="shared" si="1266"/>
        <v>0</v>
      </c>
      <c r="M4057" s="3">
        <f t="shared" si="1254"/>
        <v>0</v>
      </c>
      <c r="N4057" s="2">
        <f t="shared" si="1260"/>
        <v>0</v>
      </c>
      <c r="O4057" s="18">
        <f t="shared" si="1267"/>
        <v>0.14499999999999999</v>
      </c>
      <c r="P4057" s="8">
        <f t="shared" si="1271"/>
        <v>1.0106116460000001</v>
      </c>
      <c r="Q4057" s="2">
        <f t="shared" si="1269"/>
        <v>4041.6279907200001</v>
      </c>
      <c r="R4057" s="2">
        <f t="shared" si="1261"/>
        <v>4041.6279907200001</v>
      </c>
      <c r="S4057" s="9" t="s">
        <v>56</v>
      </c>
      <c r="T4057" s="47">
        <f t="shared" si="1256"/>
        <v>44084</v>
      </c>
      <c r="AE4057" s="33"/>
    </row>
    <row r="4058" spans="1:31" x14ac:dyDescent="0.2">
      <c r="A4058" s="90">
        <f t="shared" si="1262"/>
        <v>44083</v>
      </c>
      <c r="B4058" s="2">
        <f t="shared" si="1257"/>
        <v>385048.96563972998</v>
      </c>
      <c r="C4058" s="2">
        <f t="shared" si="1255"/>
        <v>352868.04329734988</v>
      </c>
      <c r="D4058" s="47">
        <f t="shared" si="1263"/>
        <v>44054</v>
      </c>
      <c r="E4058" s="3">
        <f t="shared" si="1253"/>
        <v>0</v>
      </c>
      <c r="F4058" s="4">
        <f t="shared" si="1270"/>
        <v>30</v>
      </c>
      <c r="G4058" s="4">
        <f t="shared" si="1268"/>
        <v>31</v>
      </c>
      <c r="H4058" s="2">
        <f t="shared" si="1264"/>
        <v>1</v>
      </c>
      <c r="I4058" s="2">
        <f t="shared" si="1265"/>
        <v>1.07934741</v>
      </c>
      <c r="J4058" s="2">
        <f t="shared" si="1258"/>
        <v>1.07934741</v>
      </c>
      <c r="K4058" s="2">
        <f t="shared" si="1259"/>
        <v>380867.20860476</v>
      </c>
      <c r="L4058" s="1">
        <f t="shared" si="1266"/>
        <v>0</v>
      </c>
      <c r="M4058" s="3">
        <f t="shared" si="1254"/>
        <v>0</v>
      </c>
      <c r="N4058" s="2">
        <f t="shared" si="1260"/>
        <v>0</v>
      </c>
      <c r="O4058" s="18">
        <f t="shared" si="1267"/>
        <v>0.14499999999999999</v>
      </c>
      <c r="P4058" s="8">
        <f t="shared" si="1271"/>
        <v>1.0109795669999999</v>
      </c>
      <c r="Q4058" s="2">
        <f t="shared" si="1269"/>
        <v>4181.7570349699999</v>
      </c>
      <c r="R4058" s="2">
        <f t="shared" si="1261"/>
        <v>4181.7570349699999</v>
      </c>
      <c r="S4058" s="9" t="s">
        <v>56</v>
      </c>
      <c r="T4058" s="47">
        <f t="shared" si="1256"/>
        <v>44084</v>
      </c>
      <c r="AE4058" s="33"/>
    </row>
    <row r="4059" spans="1:31" x14ac:dyDescent="0.2">
      <c r="A4059" s="90">
        <f t="shared" si="1262"/>
        <v>44084</v>
      </c>
      <c r="B4059" s="2">
        <f t="shared" si="1257"/>
        <v>385189.14533933002</v>
      </c>
      <c r="C4059" s="2">
        <f t="shared" si="1255"/>
        <v>352868.04329734988</v>
      </c>
      <c r="D4059" s="47">
        <f t="shared" si="1263"/>
        <v>44054</v>
      </c>
      <c r="E4059" s="3">
        <f t="shared" si="1253"/>
        <v>0</v>
      </c>
      <c r="F4059" s="4">
        <f t="shared" si="1270"/>
        <v>31</v>
      </c>
      <c r="G4059" s="4">
        <f t="shared" si="1268"/>
        <v>31</v>
      </c>
      <c r="H4059" s="2">
        <f t="shared" si="1264"/>
        <v>1</v>
      </c>
      <c r="I4059" s="2">
        <f t="shared" si="1265"/>
        <v>1.07934741</v>
      </c>
      <c r="J4059" s="2">
        <f t="shared" si="1258"/>
        <v>1.07934741</v>
      </c>
      <c r="K4059" s="2">
        <f t="shared" si="1259"/>
        <v>380867.20860476</v>
      </c>
      <c r="L4059" s="1">
        <f t="shared" si="1266"/>
        <v>133</v>
      </c>
      <c r="M4059" s="3">
        <f t="shared" si="1254"/>
        <v>0</v>
      </c>
      <c r="N4059" s="2">
        <f t="shared" si="1260"/>
        <v>0</v>
      </c>
      <c r="O4059" s="18">
        <f t="shared" si="1267"/>
        <v>0.14499999999999999</v>
      </c>
      <c r="P4059" s="8">
        <f t="shared" si="1271"/>
        <v>1.0113476210000001</v>
      </c>
      <c r="Q4059" s="2">
        <f t="shared" si="1269"/>
        <v>4321.9367345700002</v>
      </c>
      <c r="R4059" s="2">
        <f t="shared" si="1261"/>
        <v>4321.9367345700002</v>
      </c>
      <c r="S4059" s="9" t="s">
        <v>56</v>
      </c>
      <c r="T4059" s="47">
        <f t="shared" si="1256"/>
        <v>44084</v>
      </c>
      <c r="AE4059" s="33"/>
    </row>
    <row r="4060" spans="1:31" x14ac:dyDescent="0.2">
      <c r="A4060" s="90">
        <f t="shared" si="1262"/>
        <v>44085</v>
      </c>
      <c r="B4060" s="2">
        <f t="shared" si="1257"/>
        <v>385334.05156985001</v>
      </c>
      <c r="C4060" s="2">
        <f t="shared" si="1255"/>
        <v>356872.25611568987</v>
      </c>
      <c r="D4060" s="47">
        <f t="shared" si="1263"/>
        <v>44085</v>
      </c>
      <c r="E4060" s="3">
        <f t="shared" si="1253"/>
        <v>0</v>
      </c>
      <c r="F4060" s="4">
        <f t="shared" si="1270"/>
        <v>1</v>
      </c>
      <c r="G4060" s="4">
        <f t="shared" si="1268"/>
        <v>30</v>
      </c>
      <c r="H4060" s="2">
        <f t="shared" si="1264"/>
        <v>1</v>
      </c>
      <c r="I4060" s="2">
        <f t="shared" si="1265"/>
        <v>1.07934741</v>
      </c>
      <c r="J4060" s="2">
        <f t="shared" si="1258"/>
        <v>1.07934741</v>
      </c>
      <c r="K4060" s="2">
        <f t="shared" si="1259"/>
        <v>385189.14533932001</v>
      </c>
      <c r="L4060" s="1">
        <f t="shared" si="1266"/>
        <v>0</v>
      </c>
      <c r="M4060" s="3">
        <f t="shared" si="1254"/>
        <v>0</v>
      </c>
      <c r="N4060" s="2">
        <f t="shared" si="1260"/>
        <v>0</v>
      </c>
      <c r="O4060" s="18">
        <f t="shared" si="1267"/>
        <v>0.14499999999999999</v>
      </c>
      <c r="P4060" s="8">
        <f t="shared" si="1271"/>
        <v>1.0003761950000001</v>
      </c>
      <c r="Q4060" s="2">
        <f t="shared" si="1269"/>
        <v>144.90623052999999</v>
      </c>
      <c r="R4060" s="2">
        <f t="shared" si="1261"/>
        <v>144.90623052999999</v>
      </c>
      <c r="S4060" s="9" t="s">
        <v>56</v>
      </c>
      <c r="T4060" s="47">
        <f t="shared" si="1256"/>
        <v>44114</v>
      </c>
      <c r="AE4060" s="33"/>
    </row>
    <row r="4061" spans="1:31" x14ac:dyDescent="0.2">
      <c r="A4061" s="90">
        <f t="shared" si="1262"/>
        <v>44086</v>
      </c>
      <c r="B4061" s="2">
        <f t="shared" si="1257"/>
        <v>385479.01211205003</v>
      </c>
      <c r="C4061" s="2">
        <f t="shared" si="1255"/>
        <v>356872.25611568987</v>
      </c>
      <c r="D4061" s="47">
        <f t="shared" si="1263"/>
        <v>44085</v>
      </c>
      <c r="E4061" s="3">
        <f t="shared" si="1253"/>
        <v>0</v>
      </c>
      <c r="F4061" s="4">
        <f t="shared" si="1270"/>
        <v>2</v>
      </c>
      <c r="G4061" s="4">
        <f t="shared" si="1268"/>
        <v>30</v>
      </c>
      <c r="H4061" s="2">
        <f t="shared" si="1264"/>
        <v>1</v>
      </c>
      <c r="I4061" s="2">
        <f t="shared" si="1265"/>
        <v>1.07934741</v>
      </c>
      <c r="J4061" s="2">
        <f t="shared" si="1258"/>
        <v>1.07934741</v>
      </c>
      <c r="K4061" s="2">
        <f t="shared" si="1259"/>
        <v>385189.14533932001</v>
      </c>
      <c r="L4061" s="1">
        <f t="shared" si="1266"/>
        <v>0</v>
      </c>
      <c r="M4061" s="3">
        <f t="shared" si="1254"/>
        <v>0</v>
      </c>
      <c r="N4061" s="2">
        <f t="shared" si="1260"/>
        <v>0</v>
      </c>
      <c r="O4061" s="18">
        <f t="shared" si="1267"/>
        <v>0.14499999999999999</v>
      </c>
      <c r="P4061" s="8">
        <f t="shared" si="1271"/>
        <v>1.0007525310000001</v>
      </c>
      <c r="Q4061" s="2">
        <f t="shared" si="1269"/>
        <v>289.86677272999998</v>
      </c>
      <c r="R4061" s="2">
        <f t="shared" si="1261"/>
        <v>289.86677272999998</v>
      </c>
      <c r="S4061" s="9" t="s">
        <v>56</v>
      </c>
      <c r="T4061" s="47">
        <f t="shared" si="1256"/>
        <v>44114</v>
      </c>
      <c r="AE4061" s="33"/>
    </row>
    <row r="4062" spans="1:31" x14ac:dyDescent="0.2">
      <c r="A4062" s="90">
        <f t="shared" si="1262"/>
        <v>44087</v>
      </c>
      <c r="B4062" s="2">
        <f t="shared" si="1257"/>
        <v>385624.02735111001</v>
      </c>
      <c r="C4062" s="2">
        <f t="shared" si="1255"/>
        <v>356872.25611568987</v>
      </c>
      <c r="D4062" s="47">
        <f t="shared" si="1263"/>
        <v>44085</v>
      </c>
      <c r="E4062" s="3">
        <f t="shared" si="1253"/>
        <v>0</v>
      </c>
      <c r="F4062" s="4">
        <f t="shared" si="1270"/>
        <v>3</v>
      </c>
      <c r="G4062" s="4">
        <f t="shared" si="1268"/>
        <v>30</v>
      </c>
      <c r="H4062" s="2">
        <f t="shared" si="1264"/>
        <v>1</v>
      </c>
      <c r="I4062" s="2">
        <f t="shared" si="1265"/>
        <v>1.07934741</v>
      </c>
      <c r="J4062" s="2">
        <f t="shared" si="1258"/>
        <v>1.07934741</v>
      </c>
      <c r="K4062" s="2">
        <f t="shared" si="1259"/>
        <v>385189.14533932001</v>
      </c>
      <c r="L4062" s="1">
        <f t="shared" si="1266"/>
        <v>0</v>
      </c>
      <c r="M4062" s="3">
        <f t="shared" si="1254"/>
        <v>0</v>
      </c>
      <c r="N4062" s="2">
        <f t="shared" si="1260"/>
        <v>0</v>
      </c>
      <c r="O4062" s="18">
        <f t="shared" si="1267"/>
        <v>0.14499999999999999</v>
      </c>
      <c r="P4062" s="8">
        <f t="shared" si="1271"/>
        <v>1.001129009</v>
      </c>
      <c r="Q4062" s="2">
        <f t="shared" si="1269"/>
        <v>434.88201178999998</v>
      </c>
      <c r="R4062" s="2">
        <f t="shared" si="1261"/>
        <v>434.88201178999998</v>
      </c>
      <c r="S4062" s="9" t="s">
        <v>56</v>
      </c>
      <c r="T4062" s="47">
        <f t="shared" si="1256"/>
        <v>44114</v>
      </c>
      <c r="AE4062" s="33"/>
    </row>
    <row r="4063" spans="1:31" x14ac:dyDescent="0.2">
      <c r="A4063" s="90">
        <f t="shared" si="1262"/>
        <v>44088</v>
      </c>
      <c r="B4063" s="2">
        <f t="shared" si="1257"/>
        <v>385769.09690182999</v>
      </c>
      <c r="C4063" s="2">
        <f t="shared" si="1255"/>
        <v>356872.25611568987</v>
      </c>
      <c r="D4063" s="47">
        <f t="shared" si="1263"/>
        <v>44085</v>
      </c>
      <c r="E4063" s="3">
        <f t="shared" si="1253"/>
        <v>0</v>
      </c>
      <c r="F4063" s="4">
        <f t="shared" si="1270"/>
        <v>4</v>
      </c>
      <c r="G4063" s="4">
        <f t="shared" si="1268"/>
        <v>30</v>
      </c>
      <c r="H4063" s="2">
        <f t="shared" si="1264"/>
        <v>1</v>
      </c>
      <c r="I4063" s="2">
        <f t="shared" si="1265"/>
        <v>1.07934741</v>
      </c>
      <c r="J4063" s="2">
        <f t="shared" si="1258"/>
        <v>1.07934741</v>
      </c>
      <c r="K4063" s="2">
        <f t="shared" si="1259"/>
        <v>385189.14533932001</v>
      </c>
      <c r="L4063" s="1">
        <f t="shared" si="1266"/>
        <v>0</v>
      </c>
      <c r="M4063" s="3">
        <f t="shared" si="1254"/>
        <v>0</v>
      </c>
      <c r="N4063" s="2">
        <f t="shared" si="1260"/>
        <v>0</v>
      </c>
      <c r="O4063" s="18">
        <f t="shared" si="1267"/>
        <v>0.14499999999999999</v>
      </c>
      <c r="P4063" s="8">
        <f t="shared" si="1271"/>
        <v>1.0015056280000001</v>
      </c>
      <c r="Q4063" s="2">
        <f t="shared" si="1269"/>
        <v>579.95156251000003</v>
      </c>
      <c r="R4063" s="2">
        <f t="shared" si="1261"/>
        <v>579.95156251000003</v>
      </c>
      <c r="S4063" s="9" t="s">
        <v>56</v>
      </c>
      <c r="T4063" s="47">
        <f t="shared" si="1256"/>
        <v>44114</v>
      </c>
      <c r="AE4063" s="33"/>
    </row>
    <row r="4064" spans="1:31" x14ac:dyDescent="0.2">
      <c r="A4064" s="90">
        <f t="shared" si="1262"/>
        <v>44089</v>
      </c>
      <c r="B4064" s="2">
        <f t="shared" si="1257"/>
        <v>385914.22114942002</v>
      </c>
      <c r="C4064" s="2">
        <f t="shared" si="1255"/>
        <v>356872.25611568987</v>
      </c>
      <c r="D4064" s="47">
        <f t="shared" si="1263"/>
        <v>44085</v>
      </c>
      <c r="E4064" s="3">
        <f t="shared" si="1253"/>
        <v>0</v>
      </c>
      <c r="F4064" s="4">
        <f t="shared" si="1270"/>
        <v>5</v>
      </c>
      <c r="G4064" s="4">
        <f t="shared" si="1268"/>
        <v>30</v>
      </c>
      <c r="H4064" s="2">
        <f t="shared" si="1264"/>
        <v>1</v>
      </c>
      <c r="I4064" s="2">
        <f t="shared" si="1265"/>
        <v>1.07934741</v>
      </c>
      <c r="J4064" s="2">
        <f t="shared" si="1258"/>
        <v>1.07934741</v>
      </c>
      <c r="K4064" s="2">
        <f t="shared" si="1259"/>
        <v>385189.14533932001</v>
      </c>
      <c r="L4064" s="1">
        <f t="shared" si="1266"/>
        <v>0</v>
      </c>
      <c r="M4064" s="3">
        <f t="shared" si="1254"/>
        <v>0</v>
      </c>
      <c r="N4064" s="2">
        <f t="shared" si="1260"/>
        <v>0</v>
      </c>
      <c r="O4064" s="18">
        <f t="shared" si="1267"/>
        <v>0.14499999999999999</v>
      </c>
      <c r="P4064" s="8">
        <f t="shared" si="1271"/>
        <v>1.0018823889999999</v>
      </c>
      <c r="Q4064" s="2">
        <f t="shared" si="1269"/>
        <v>725.07581010000001</v>
      </c>
      <c r="R4064" s="2">
        <f t="shared" si="1261"/>
        <v>725.07581010000001</v>
      </c>
      <c r="S4064" s="9" t="s">
        <v>56</v>
      </c>
      <c r="T4064" s="47">
        <f t="shared" si="1256"/>
        <v>44114</v>
      </c>
      <c r="AE4064" s="33"/>
    </row>
    <row r="4065" spans="1:31" x14ac:dyDescent="0.2">
      <c r="A4065" s="90">
        <f t="shared" si="1262"/>
        <v>44090</v>
      </c>
      <c r="B4065" s="2">
        <f t="shared" si="1257"/>
        <v>386059.40009387</v>
      </c>
      <c r="C4065" s="2">
        <f t="shared" si="1255"/>
        <v>356872.25611568987</v>
      </c>
      <c r="D4065" s="47">
        <f t="shared" si="1263"/>
        <v>44085</v>
      </c>
      <c r="E4065" s="3">
        <f t="shared" si="1253"/>
        <v>0</v>
      </c>
      <c r="F4065" s="4">
        <f t="shared" si="1270"/>
        <v>6</v>
      </c>
      <c r="G4065" s="4">
        <f t="shared" si="1268"/>
        <v>30</v>
      </c>
      <c r="H4065" s="2">
        <f t="shared" si="1264"/>
        <v>1</v>
      </c>
      <c r="I4065" s="2">
        <f t="shared" si="1265"/>
        <v>1.07934741</v>
      </c>
      <c r="J4065" s="2">
        <f t="shared" si="1258"/>
        <v>1.07934741</v>
      </c>
      <c r="K4065" s="2">
        <f t="shared" si="1259"/>
        <v>385189.14533932001</v>
      </c>
      <c r="L4065" s="1">
        <f t="shared" si="1266"/>
        <v>0</v>
      </c>
      <c r="M4065" s="3">
        <f t="shared" si="1254"/>
        <v>0</v>
      </c>
      <c r="N4065" s="2">
        <f t="shared" si="1260"/>
        <v>0</v>
      </c>
      <c r="O4065" s="18">
        <f t="shared" si="1267"/>
        <v>0.14499999999999999</v>
      </c>
      <c r="P4065" s="8">
        <f t="shared" si="1271"/>
        <v>1.002259292</v>
      </c>
      <c r="Q4065" s="2">
        <f t="shared" si="1269"/>
        <v>870.25475455000003</v>
      </c>
      <c r="R4065" s="2">
        <f t="shared" si="1261"/>
        <v>870.25475455000003</v>
      </c>
      <c r="S4065" s="9" t="s">
        <v>56</v>
      </c>
      <c r="T4065" s="47">
        <f t="shared" si="1256"/>
        <v>44114</v>
      </c>
      <c r="AE4065" s="33"/>
    </row>
    <row r="4066" spans="1:31" x14ac:dyDescent="0.2">
      <c r="A4066" s="90">
        <f t="shared" si="1262"/>
        <v>44091</v>
      </c>
      <c r="B4066" s="2">
        <f t="shared" si="1257"/>
        <v>386204.63373517001</v>
      </c>
      <c r="C4066" s="2">
        <f t="shared" si="1255"/>
        <v>356872.25611568987</v>
      </c>
      <c r="D4066" s="47">
        <f t="shared" si="1263"/>
        <v>44085</v>
      </c>
      <c r="E4066" s="3">
        <f t="shared" si="1253"/>
        <v>0</v>
      </c>
      <c r="F4066" s="4">
        <f t="shared" si="1270"/>
        <v>7</v>
      </c>
      <c r="G4066" s="4">
        <f t="shared" si="1268"/>
        <v>30</v>
      </c>
      <c r="H4066" s="2">
        <f t="shared" si="1264"/>
        <v>1</v>
      </c>
      <c r="I4066" s="2">
        <f t="shared" si="1265"/>
        <v>1.07934741</v>
      </c>
      <c r="J4066" s="2">
        <f t="shared" si="1258"/>
        <v>1.07934741</v>
      </c>
      <c r="K4066" s="2">
        <f t="shared" si="1259"/>
        <v>385189.14533932001</v>
      </c>
      <c r="L4066" s="1">
        <f t="shared" si="1266"/>
        <v>0</v>
      </c>
      <c r="M4066" s="3">
        <f t="shared" si="1254"/>
        <v>0</v>
      </c>
      <c r="N4066" s="2">
        <f t="shared" si="1260"/>
        <v>0</v>
      </c>
      <c r="O4066" s="18">
        <f t="shared" si="1267"/>
        <v>0.14499999999999999</v>
      </c>
      <c r="P4066" s="8">
        <f t="shared" si="1271"/>
        <v>1.002636337</v>
      </c>
      <c r="Q4066" s="2">
        <f t="shared" si="1269"/>
        <v>1015.48839585</v>
      </c>
      <c r="R4066" s="2">
        <f t="shared" si="1261"/>
        <v>1015.48839585</v>
      </c>
      <c r="S4066" s="9" t="s">
        <v>56</v>
      </c>
      <c r="T4066" s="47">
        <f t="shared" si="1256"/>
        <v>44114</v>
      </c>
      <c r="AE4066" s="33"/>
    </row>
    <row r="4067" spans="1:31" x14ac:dyDescent="0.2">
      <c r="A4067" s="90">
        <f t="shared" si="1262"/>
        <v>44092</v>
      </c>
      <c r="B4067" s="2">
        <f t="shared" si="1257"/>
        <v>386349.92168815003</v>
      </c>
      <c r="C4067" s="2">
        <f t="shared" si="1255"/>
        <v>356872.25611568987</v>
      </c>
      <c r="D4067" s="47">
        <f t="shared" si="1263"/>
        <v>44085</v>
      </c>
      <c r="E4067" s="3">
        <f t="shared" si="1253"/>
        <v>0</v>
      </c>
      <c r="F4067" s="4">
        <f t="shared" si="1270"/>
        <v>8</v>
      </c>
      <c r="G4067" s="4">
        <f t="shared" si="1268"/>
        <v>30</v>
      </c>
      <c r="H4067" s="2">
        <f t="shared" si="1264"/>
        <v>1</v>
      </c>
      <c r="I4067" s="2">
        <f t="shared" si="1265"/>
        <v>1.07934741</v>
      </c>
      <c r="J4067" s="2">
        <f t="shared" si="1258"/>
        <v>1.07934741</v>
      </c>
      <c r="K4067" s="2">
        <f t="shared" si="1259"/>
        <v>385189.14533932001</v>
      </c>
      <c r="L4067" s="1">
        <f t="shared" si="1266"/>
        <v>0</v>
      </c>
      <c r="M4067" s="3">
        <f t="shared" si="1254"/>
        <v>0</v>
      </c>
      <c r="N4067" s="2">
        <f t="shared" si="1260"/>
        <v>0</v>
      </c>
      <c r="O4067" s="18">
        <f t="shared" si="1267"/>
        <v>0.14499999999999999</v>
      </c>
      <c r="P4067" s="8">
        <f t="shared" si="1271"/>
        <v>1.0030135229999999</v>
      </c>
      <c r="Q4067" s="2">
        <f t="shared" si="1269"/>
        <v>1160.77634883</v>
      </c>
      <c r="R4067" s="2">
        <f t="shared" si="1261"/>
        <v>1160.77634883</v>
      </c>
      <c r="S4067" s="9" t="s">
        <v>56</v>
      </c>
      <c r="T4067" s="47">
        <f t="shared" si="1256"/>
        <v>44114</v>
      </c>
      <c r="AE4067" s="33"/>
    </row>
    <row r="4068" spans="1:31" x14ac:dyDescent="0.2">
      <c r="A4068" s="90">
        <f t="shared" si="1262"/>
        <v>44093</v>
      </c>
      <c r="B4068" s="2">
        <f t="shared" si="1257"/>
        <v>386495.26472317002</v>
      </c>
      <c r="C4068" s="2">
        <f t="shared" si="1255"/>
        <v>356872.25611568987</v>
      </c>
      <c r="D4068" s="47">
        <f t="shared" si="1263"/>
        <v>44085</v>
      </c>
      <c r="E4068" s="3">
        <f t="shared" si="1253"/>
        <v>0</v>
      </c>
      <c r="F4068" s="4">
        <f t="shared" si="1270"/>
        <v>9</v>
      </c>
      <c r="G4068" s="4">
        <f t="shared" si="1268"/>
        <v>30</v>
      </c>
      <c r="H4068" s="2">
        <f t="shared" si="1264"/>
        <v>1</v>
      </c>
      <c r="I4068" s="2">
        <f t="shared" si="1265"/>
        <v>1.07934741</v>
      </c>
      <c r="J4068" s="2">
        <f t="shared" si="1258"/>
        <v>1.07934741</v>
      </c>
      <c r="K4068" s="2">
        <f t="shared" si="1259"/>
        <v>385189.14533932001</v>
      </c>
      <c r="L4068" s="1">
        <f t="shared" si="1266"/>
        <v>0</v>
      </c>
      <c r="M4068" s="3">
        <f t="shared" si="1254"/>
        <v>0</v>
      </c>
      <c r="N4068" s="2">
        <f t="shared" si="1260"/>
        <v>0</v>
      </c>
      <c r="O4068" s="18">
        <f t="shared" si="1267"/>
        <v>0.14499999999999999</v>
      </c>
      <c r="P4068" s="8">
        <f t="shared" si="1271"/>
        <v>1.0033908520000001</v>
      </c>
      <c r="Q4068" s="2">
        <f t="shared" si="1269"/>
        <v>1306.1193838500001</v>
      </c>
      <c r="R4068" s="2">
        <f t="shared" si="1261"/>
        <v>1306.1193838500001</v>
      </c>
      <c r="S4068" s="9" t="s">
        <v>56</v>
      </c>
      <c r="T4068" s="47">
        <f t="shared" si="1256"/>
        <v>44114</v>
      </c>
      <c r="AE4068" s="33"/>
    </row>
    <row r="4069" spans="1:31" x14ac:dyDescent="0.2">
      <c r="A4069" s="90">
        <f t="shared" si="1262"/>
        <v>44094</v>
      </c>
      <c r="B4069" s="2">
        <f t="shared" si="1257"/>
        <v>386640.66206986003</v>
      </c>
      <c r="C4069" s="2">
        <f t="shared" si="1255"/>
        <v>356872.25611568987</v>
      </c>
      <c r="D4069" s="47">
        <f t="shared" si="1263"/>
        <v>44085</v>
      </c>
      <c r="E4069" s="3">
        <f t="shared" si="1253"/>
        <v>0</v>
      </c>
      <c r="F4069" s="4">
        <f t="shared" si="1270"/>
        <v>10</v>
      </c>
      <c r="G4069" s="4">
        <f t="shared" si="1268"/>
        <v>30</v>
      </c>
      <c r="H4069" s="2">
        <f t="shared" si="1264"/>
        <v>1</v>
      </c>
      <c r="I4069" s="2">
        <f t="shared" si="1265"/>
        <v>1.07934741</v>
      </c>
      <c r="J4069" s="2">
        <f t="shared" si="1258"/>
        <v>1.07934741</v>
      </c>
      <c r="K4069" s="2">
        <f t="shared" si="1259"/>
        <v>385189.14533932001</v>
      </c>
      <c r="L4069" s="1">
        <f t="shared" si="1266"/>
        <v>0</v>
      </c>
      <c r="M4069" s="3">
        <f t="shared" si="1254"/>
        <v>0</v>
      </c>
      <c r="N4069" s="2">
        <f t="shared" si="1260"/>
        <v>0</v>
      </c>
      <c r="O4069" s="18">
        <f t="shared" si="1267"/>
        <v>0.14499999999999999</v>
      </c>
      <c r="P4069" s="8">
        <f t="shared" si="1271"/>
        <v>1.003768322</v>
      </c>
      <c r="Q4069" s="2">
        <f t="shared" si="1269"/>
        <v>1451.51673054</v>
      </c>
      <c r="R4069" s="2">
        <f t="shared" si="1261"/>
        <v>1451.51673054</v>
      </c>
      <c r="S4069" s="9" t="s">
        <v>56</v>
      </c>
      <c r="T4069" s="47">
        <f t="shared" si="1256"/>
        <v>44114</v>
      </c>
      <c r="AE4069" s="33"/>
    </row>
    <row r="4070" spans="1:31" x14ac:dyDescent="0.2">
      <c r="A4070" s="90">
        <f t="shared" si="1262"/>
        <v>44095</v>
      </c>
      <c r="B4070" s="2">
        <f t="shared" si="1257"/>
        <v>386786.11449860001</v>
      </c>
      <c r="C4070" s="2">
        <f t="shared" si="1255"/>
        <v>356872.25611568987</v>
      </c>
      <c r="D4070" s="47">
        <f t="shared" si="1263"/>
        <v>44085</v>
      </c>
      <c r="E4070" s="3">
        <f t="shared" si="1253"/>
        <v>0</v>
      </c>
      <c r="F4070" s="4">
        <f t="shared" si="1270"/>
        <v>11</v>
      </c>
      <c r="G4070" s="4">
        <f t="shared" si="1268"/>
        <v>30</v>
      </c>
      <c r="H4070" s="2">
        <f t="shared" si="1264"/>
        <v>1</v>
      </c>
      <c r="I4070" s="2">
        <f t="shared" si="1265"/>
        <v>1.07934741</v>
      </c>
      <c r="J4070" s="2">
        <f t="shared" si="1258"/>
        <v>1.07934741</v>
      </c>
      <c r="K4070" s="2">
        <f t="shared" si="1259"/>
        <v>385189.14533932001</v>
      </c>
      <c r="L4070" s="1">
        <f t="shared" si="1266"/>
        <v>0</v>
      </c>
      <c r="M4070" s="3">
        <f t="shared" si="1254"/>
        <v>0</v>
      </c>
      <c r="N4070" s="2">
        <f t="shared" si="1260"/>
        <v>0</v>
      </c>
      <c r="O4070" s="18">
        <f t="shared" si="1267"/>
        <v>0.14499999999999999</v>
      </c>
      <c r="P4070" s="8">
        <f t="shared" si="1271"/>
        <v>1.0041459349999999</v>
      </c>
      <c r="Q4070" s="2">
        <f t="shared" si="1269"/>
        <v>1596.96915928</v>
      </c>
      <c r="R4070" s="2">
        <f t="shared" si="1261"/>
        <v>1596.96915928</v>
      </c>
      <c r="S4070" s="9" t="s">
        <v>56</v>
      </c>
      <c r="T4070" s="47">
        <f t="shared" si="1256"/>
        <v>44114</v>
      </c>
      <c r="AE4070" s="33"/>
    </row>
    <row r="4071" spans="1:31" x14ac:dyDescent="0.2">
      <c r="A4071" s="90">
        <f t="shared" si="1262"/>
        <v>44096</v>
      </c>
      <c r="B4071" s="2">
        <f t="shared" si="1257"/>
        <v>386931.62123901001</v>
      </c>
      <c r="C4071" s="2">
        <f t="shared" si="1255"/>
        <v>356872.25611568987</v>
      </c>
      <c r="D4071" s="47">
        <f t="shared" si="1263"/>
        <v>44085</v>
      </c>
      <c r="E4071" s="3">
        <f t="shared" si="1253"/>
        <v>0</v>
      </c>
      <c r="F4071" s="4">
        <f t="shared" si="1270"/>
        <v>12</v>
      </c>
      <c r="G4071" s="4">
        <f t="shared" si="1268"/>
        <v>30</v>
      </c>
      <c r="H4071" s="2">
        <f t="shared" si="1264"/>
        <v>1</v>
      </c>
      <c r="I4071" s="2">
        <f t="shared" si="1265"/>
        <v>1.07934741</v>
      </c>
      <c r="J4071" s="2">
        <f t="shared" si="1258"/>
        <v>1.07934741</v>
      </c>
      <c r="K4071" s="2">
        <f t="shared" si="1259"/>
        <v>385189.14533932001</v>
      </c>
      <c r="L4071" s="1">
        <f t="shared" si="1266"/>
        <v>0</v>
      </c>
      <c r="M4071" s="3">
        <f t="shared" si="1254"/>
        <v>0</v>
      </c>
      <c r="N4071" s="2">
        <f t="shared" si="1260"/>
        <v>0</v>
      </c>
      <c r="O4071" s="18">
        <f t="shared" si="1267"/>
        <v>0.14499999999999999</v>
      </c>
      <c r="P4071" s="8">
        <f t="shared" si="1271"/>
        <v>1.004523689</v>
      </c>
      <c r="Q4071" s="2">
        <f t="shared" si="1269"/>
        <v>1742.47589969</v>
      </c>
      <c r="R4071" s="2">
        <f t="shared" si="1261"/>
        <v>1742.47589969</v>
      </c>
      <c r="S4071" s="9" t="s">
        <v>56</v>
      </c>
      <c r="T4071" s="47">
        <f t="shared" si="1256"/>
        <v>44114</v>
      </c>
      <c r="AE4071" s="33"/>
    </row>
    <row r="4072" spans="1:31" x14ac:dyDescent="0.2">
      <c r="A4072" s="90">
        <f t="shared" si="1262"/>
        <v>44097</v>
      </c>
      <c r="B4072" s="2">
        <f t="shared" si="1257"/>
        <v>387077.18306146003</v>
      </c>
      <c r="C4072" s="2">
        <f t="shared" si="1255"/>
        <v>356872.25611568987</v>
      </c>
      <c r="D4072" s="47">
        <f t="shared" si="1263"/>
        <v>44085</v>
      </c>
      <c r="E4072" s="3">
        <f t="shared" si="1253"/>
        <v>0</v>
      </c>
      <c r="F4072" s="4">
        <f t="shared" si="1270"/>
        <v>13</v>
      </c>
      <c r="G4072" s="4">
        <f t="shared" si="1268"/>
        <v>30</v>
      </c>
      <c r="H4072" s="2">
        <f t="shared" si="1264"/>
        <v>1</v>
      </c>
      <c r="I4072" s="2">
        <f t="shared" si="1265"/>
        <v>1.07934741</v>
      </c>
      <c r="J4072" s="2">
        <f t="shared" si="1258"/>
        <v>1.07934741</v>
      </c>
      <c r="K4072" s="2">
        <f t="shared" si="1259"/>
        <v>385189.14533932001</v>
      </c>
      <c r="L4072" s="1">
        <f t="shared" si="1266"/>
        <v>0</v>
      </c>
      <c r="M4072" s="3">
        <f t="shared" si="1254"/>
        <v>0</v>
      </c>
      <c r="N4072" s="2">
        <f t="shared" si="1260"/>
        <v>0</v>
      </c>
      <c r="O4072" s="18">
        <f t="shared" si="1267"/>
        <v>0.14499999999999999</v>
      </c>
      <c r="P4072" s="8">
        <f t="shared" si="1271"/>
        <v>1.0049015859999999</v>
      </c>
      <c r="Q4072" s="2">
        <f t="shared" si="1269"/>
        <v>1888.0377221399999</v>
      </c>
      <c r="R4072" s="2">
        <f t="shared" si="1261"/>
        <v>1888.0377221399999</v>
      </c>
      <c r="S4072" s="9" t="s">
        <v>56</v>
      </c>
      <c r="T4072" s="47">
        <f t="shared" si="1256"/>
        <v>44114</v>
      </c>
      <c r="AE4072" s="33"/>
    </row>
    <row r="4073" spans="1:31" x14ac:dyDescent="0.2">
      <c r="A4073" s="90">
        <f t="shared" si="1262"/>
        <v>44098</v>
      </c>
      <c r="B4073" s="2">
        <f t="shared" si="1257"/>
        <v>387222.79919559002</v>
      </c>
      <c r="C4073" s="2">
        <f t="shared" si="1255"/>
        <v>356872.25611568987</v>
      </c>
      <c r="D4073" s="47">
        <f t="shared" si="1263"/>
        <v>44085</v>
      </c>
      <c r="E4073" s="3">
        <f t="shared" si="1253"/>
        <v>0</v>
      </c>
      <c r="F4073" s="4">
        <f t="shared" si="1270"/>
        <v>14</v>
      </c>
      <c r="G4073" s="4">
        <f t="shared" si="1268"/>
        <v>30</v>
      </c>
      <c r="H4073" s="2">
        <f t="shared" si="1264"/>
        <v>1</v>
      </c>
      <c r="I4073" s="2">
        <f t="shared" si="1265"/>
        <v>1.07934741</v>
      </c>
      <c r="J4073" s="2">
        <f t="shared" si="1258"/>
        <v>1.07934741</v>
      </c>
      <c r="K4073" s="2">
        <f t="shared" si="1259"/>
        <v>385189.14533932001</v>
      </c>
      <c r="L4073" s="1">
        <f t="shared" si="1266"/>
        <v>0</v>
      </c>
      <c r="M4073" s="3">
        <f t="shared" si="1254"/>
        <v>0</v>
      </c>
      <c r="N4073" s="2">
        <f t="shared" si="1260"/>
        <v>0</v>
      </c>
      <c r="O4073" s="18">
        <f t="shared" si="1267"/>
        <v>0.14499999999999999</v>
      </c>
      <c r="P4073" s="8">
        <f t="shared" si="1271"/>
        <v>1.0052796239999999</v>
      </c>
      <c r="Q4073" s="2">
        <f t="shared" si="1269"/>
        <v>2033.65385627</v>
      </c>
      <c r="R4073" s="2">
        <f t="shared" si="1261"/>
        <v>2033.65385627</v>
      </c>
      <c r="S4073" s="9" t="s">
        <v>56</v>
      </c>
      <c r="T4073" s="47">
        <f t="shared" si="1256"/>
        <v>44114</v>
      </c>
      <c r="AE4073" s="33"/>
    </row>
    <row r="4074" spans="1:31" x14ac:dyDescent="0.2">
      <c r="A4074" s="90">
        <f t="shared" si="1262"/>
        <v>44099</v>
      </c>
      <c r="B4074" s="2">
        <f t="shared" si="1257"/>
        <v>387368.47041176003</v>
      </c>
      <c r="C4074" s="2">
        <f t="shared" si="1255"/>
        <v>356872.25611568987</v>
      </c>
      <c r="D4074" s="47">
        <f t="shared" si="1263"/>
        <v>44085</v>
      </c>
      <c r="E4074" s="3">
        <f t="shared" si="1253"/>
        <v>0</v>
      </c>
      <c r="F4074" s="4">
        <f t="shared" si="1270"/>
        <v>15</v>
      </c>
      <c r="G4074" s="4">
        <f t="shared" si="1268"/>
        <v>30</v>
      </c>
      <c r="H4074" s="2">
        <f t="shared" si="1264"/>
        <v>1</v>
      </c>
      <c r="I4074" s="2">
        <f t="shared" si="1265"/>
        <v>1.07934741</v>
      </c>
      <c r="J4074" s="2">
        <f t="shared" si="1258"/>
        <v>1.07934741</v>
      </c>
      <c r="K4074" s="2">
        <f t="shared" si="1259"/>
        <v>385189.14533932001</v>
      </c>
      <c r="L4074" s="1">
        <f t="shared" si="1266"/>
        <v>0</v>
      </c>
      <c r="M4074" s="3">
        <f t="shared" si="1254"/>
        <v>0</v>
      </c>
      <c r="N4074" s="2">
        <f t="shared" si="1260"/>
        <v>0</v>
      </c>
      <c r="O4074" s="18">
        <f t="shared" si="1267"/>
        <v>0.14499999999999999</v>
      </c>
      <c r="P4074" s="8">
        <f t="shared" si="1271"/>
        <v>1.005657805</v>
      </c>
      <c r="Q4074" s="2">
        <f t="shared" si="1269"/>
        <v>2179.32507244</v>
      </c>
      <c r="R4074" s="2">
        <f t="shared" si="1261"/>
        <v>2179.32507244</v>
      </c>
      <c r="S4074" s="9" t="s">
        <v>56</v>
      </c>
      <c r="T4074" s="47">
        <f t="shared" si="1256"/>
        <v>44114</v>
      </c>
      <c r="AE4074" s="33"/>
    </row>
    <row r="4075" spans="1:31" x14ac:dyDescent="0.2">
      <c r="A4075" s="90">
        <f t="shared" si="1262"/>
        <v>44100</v>
      </c>
      <c r="B4075" s="2">
        <f t="shared" si="1257"/>
        <v>387514.19632479001</v>
      </c>
      <c r="C4075" s="2">
        <f t="shared" si="1255"/>
        <v>356872.25611568987</v>
      </c>
      <c r="D4075" s="47">
        <f t="shared" si="1263"/>
        <v>44085</v>
      </c>
      <c r="E4075" s="3">
        <f t="shared" ref="E4075:E4138" si="1272">IF(DAY(A4074)=$E$2,VLOOKUP(A4074,$AF$10:$AG$315,2),E4074)</f>
        <v>0</v>
      </c>
      <c r="F4075" s="4">
        <f t="shared" si="1270"/>
        <v>16</v>
      </c>
      <c r="G4075" s="4">
        <f t="shared" si="1268"/>
        <v>30</v>
      </c>
      <c r="H4075" s="2">
        <f t="shared" si="1264"/>
        <v>1</v>
      </c>
      <c r="I4075" s="2">
        <f t="shared" si="1265"/>
        <v>1.07934741</v>
      </c>
      <c r="J4075" s="2">
        <f t="shared" si="1258"/>
        <v>1.07934741</v>
      </c>
      <c r="K4075" s="2">
        <f t="shared" si="1259"/>
        <v>385189.14533932001</v>
      </c>
      <c r="L4075" s="1">
        <f t="shared" si="1266"/>
        <v>0</v>
      </c>
      <c r="M4075" s="3">
        <f t="shared" si="1254"/>
        <v>0</v>
      </c>
      <c r="N4075" s="2">
        <f t="shared" si="1260"/>
        <v>0</v>
      </c>
      <c r="O4075" s="18">
        <f t="shared" si="1267"/>
        <v>0.14499999999999999</v>
      </c>
      <c r="P4075" s="8">
        <f t="shared" si="1271"/>
        <v>1.0060361280000001</v>
      </c>
      <c r="Q4075" s="2">
        <f t="shared" si="1269"/>
        <v>2325.0509854699999</v>
      </c>
      <c r="R4075" s="2">
        <f t="shared" si="1261"/>
        <v>2325.0509854699999</v>
      </c>
      <c r="S4075" s="9" t="s">
        <v>56</v>
      </c>
      <c r="T4075" s="47">
        <f t="shared" si="1256"/>
        <v>44114</v>
      </c>
      <c r="AE4075" s="33"/>
    </row>
    <row r="4076" spans="1:31" x14ac:dyDescent="0.2">
      <c r="A4076" s="90">
        <f t="shared" si="1262"/>
        <v>44101</v>
      </c>
      <c r="B4076" s="2">
        <f t="shared" si="1257"/>
        <v>387659.97731987003</v>
      </c>
      <c r="C4076" s="2">
        <f t="shared" si="1255"/>
        <v>356872.25611568987</v>
      </c>
      <c r="D4076" s="47">
        <f t="shared" si="1263"/>
        <v>44085</v>
      </c>
      <c r="E4076" s="3">
        <f t="shared" si="1272"/>
        <v>0</v>
      </c>
      <c r="F4076" s="4">
        <f t="shared" si="1270"/>
        <v>17</v>
      </c>
      <c r="G4076" s="4">
        <f t="shared" si="1268"/>
        <v>30</v>
      </c>
      <c r="H4076" s="2">
        <f t="shared" si="1264"/>
        <v>1</v>
      </c>
      <c r="I4076" s="2">
        <f t="shared" si="1265"/>
        <v>1.07934741</v>
      </c>
      <c r="J4076" s="2">
        <f t="shared" si="1258"/>
        <v>1.07934741</v>
      </c>
      <c r="K4076" s="2">
        <f t="shared" si="1259"/>
        <v>385189.14533932001</v>
      </c>
      <c r="L4076" s="1">
        <f t="shared" si="1266"/>
        <v>0</v>
      </c>
      <c r="M4076" s="3">
        <f t="shared" si="1254"/>
        <v>0</v>
      </c>
      <c r="N4076" s="2">
        <f t="shared" si="1260"/>
        <v>0</v>
      </c>
      <c r="O4076" s="18">
        <f t="shared" si="1267"/>
        <v>0.14499999999999999</v>
      </c>
      <c r="P4076" s="8">
        <f t="shared" si="1271"/>
        <v>1.006414594</v>
      </c>
      <c r="Q4076" s="2">
        <f t="shared" si="1269"/>
        <v>2470.83198055</v>
      </c>
      <c r="R4076" s="2">
        <f t="shared" si="1261"/>
        <v>2470.83198055</v>
      </c>
      <c r="S4076" s="9" t="s">
        <v>56</v>
      </c>
      <c r="T4076" s="47">
        <f t="shared" si="1256"/>
        <v>44114</v>
      </c>
      <c r="AE4076" s="33"/>
    </row>
    <row r="4077" spans="1:31" x14ac:dyDescent="0.2">
      <c r="A4077" s="90">
        <f t="shared" si="1262"/>
        <v>44102</v>
      </c>
      <c r="B4077" s="2">
        <f t="shared" si="1257"/>
        <v>387805.81301181001</v>
      </c>
      <c r="C4077" s="2">
        <f t="shared" si="1255"/>
        <v>356872.25611568987</v>
      </c>
      <c r="D4077" s="47">
        <f t="shared" si="1263"/>
        <v>44085</v>
      </c>
      <c r="E4077" s="3">
        <f t="shared" si="1272"/>
        <v>0</v>
      </c>
      <c r="F4077" s="4">
        <f t="shared" si="1270"/>
        <v>18</v>
      </c>
      <c r="G4077" s="4">
        <f t="shared" si="1268"/>
        <v>30</v>
      </c>
      <c r="H4077" s="2">
        <f t="shared" si="1264"/>
        <v>1</v>
      </c>
      <c r="I4077" s="2">
        <f t="shared" si="1265"/>
        <v>1.07934741</v>
      </c>
      <c r="J4077" s="2">
        <f t="shared" si="1258"/>
        <v>1.07934741</v>
      </c>
      <c r="K4077" s="2">
        <f t="shared" si="1259"/>
        <v>385189.14533932001</v>
      </c>
      <c r="L4077" s="1">
        <f t="shared" si="1266"/>
        <v>0</v>
      </c>
      <c r="M4077" s="3">
        <f t="shared" si="1254"/>
        <v>0</v>
      </c>
      <c r="N4077" s="2">
        <f t="shared" si="1260"/>
        <v>0</v>
      </c>
      <c r="O4077" s="18">
        <f t="shared" si="1267"/>
        <v>0.14499999999999999</v>
      </c>
      <c r="P4077" s="8">
        <f t="shared" si="1271"/>
        <v>1.0067932020000001</v>
      </c>
      <c r="Q4077" s="2">
        <f t="shared" si="1269"/>
        <v>2616.6676724899999</v>
      </c>
      <c r="R4077" s="2">
        <f t="shared" si="1261"/>
        <v>2616.6676724899999</v>
      </c>
      <c r="S4077" s="9" t="s">
        <v>56</v>
      </c>
      <c r="T4077" s="47">
        <f t="shared" si="1256"/>
        <v>44114</v>
      </c>
      <c r="AE4077" s="33"/>
    </row>
    <row r="4078" spans="1:31" x14ac:dyDescent="0.2">
      <c r="A4078" s="90">
        <f t="shared" si="1262"/>
        <v>44103</v>
      </c>
      <c r="B4078" s="2">
        <f t="shared" si="1257"/>
        <v>387951.70340061001</v>
      </c>
      <c r="C4078" s="2">
        <f t="shared" si="1255"/>
        <v>356872.25611568987</v>
      </c>
      <c r="D4078" s="47">
        <f t="shared" si="1263"/>
        <v>44085</v>
      </c>
      <c r="E4078" s="3">
        <f t="shared" si="1272"/>
        <v>0</v>
      </c>
      <c r="F4078" s="4">
        <f t="shared" si="1270"/>
        <v>19</v>
      </c>
      <c r="G4078" s="4">
        <f t="shared" si="1268"/>
        <v>30</v>
      </c>
      <c r="H4078" s="2">
        <f t="shared" si="1264"/>
        <v>1</v>
      </c>
      <c r="I4078" s="2">
        <f t="shared" si="1265"/>
        <v>1.07934741</v>
      </c>
      <c r="J4078" s="2">
        <f t="shared" si="1258"/>
        <v>1.07934741</v>
      </c>
      <c r="K4078" s="2">
        <f t="shared" si="1259"/>
        <v>385189.14533932001</v>
      </c>
      <c r="L4078" s="1">
        <f t="shared" si="1266"/>
        <v>0</v>
      </c>
      <c r="M4078" s="3">
        <f t="shared" si="1254"/>
        <v>0</v>
      </c>
      <c r="N4078" s="2">
        <f t="shared" si="1260"/>
        <v>0</v>
      </c>
      <c r="O4078" s="18">
        <f t="shared" si="1267"/>
        <v>0.14499999999999999</v>
      </c>
      <c r="P4078" s="8">
        <f t="shared" si="1271"/>
        <v>1.007171952</v>
      </c>
      <c r="Q4078" s="2">
        <f t="shared" si="1269"/>
        <v>2762.5580612899998</v>
      </c>
      <c r="R4078" s="2">
        <f t="shared" si="1261"/>
        <v>2762.5580612899998</v>
      </c>
      <c r="S4078" s="9" t="s">
        <v>56</v>
      </c>
      <c r="T4078" s="47">
        <f t="shared" si="1256"/>
        <v>44114</v>
      </c>
      <c r="AE4078" s="33"/>
    </row>
    <row r="4079" spans="1:31" x14ac:dyDescent="0.2">
      <c r="A4079" s="90">
        <f t="shared" si="1262"/>
        <v>44104</v>
      </c>
      <c r="B4079" s="2">
        <f t="shared" si="1257"/>
        <v>388097.64887144999</v>
      </c>
      <c r="C4079" s="2">
        <f t="shared" si="1255"/>
        <v>356872.25611568987</v>
      </c>
      <c r="D4079" s="47">
        <f t="shared" si="1263"/>
        <v>44085</v>
      </c>
      <c r="E4079" s="3">
        <f t="shared" si="1272"/>
        <v>0</v>
      </c>
      <c r="F4079" s="4">
        <f t="shared" si="1270"/>
        <v>20</v>
      </c>
      <c r="G4079" s="4">
        <f t="shared" si="1268"/>
        <v>30</v>
      </c>
      <c r="H4079" s="2">
        <f t="shared" si="1264"/>
        <v>1</v>
      </c>
      <c r="I4079" s="2">
        <f t="shared" si="1265"/>
        <v>1.07934741</v>
      </c>
      <c r="J4079" s="2">
        <f t="shared" si="1258"/>
        <v>1.07934741</v>
      </c>
      <c r="K4079" s="2">
        <f t="shared" si="1259"/>
        <v>385189.14533932001</v>
      </c>
      <c r="L4079" s="1">
        <f t="shared" si="1266"/>
        <v>0</v>
      </c>
      <c r="M4079" s="3">
        <f t="shared" si="1254"/>
        <v>0</v>
      </c>
      <c r="N4079" s="2">
        <f t="shared" si="1260"/>
        <v>0</v>
      </c>
      <c r="O4079" s="18">
        <f t="shared" si="1267"/>
        <v>0.14499999999999999</v>
      </c>
      <c r="P4079" s="8">
        <f t="shared" si="1271"/>
        <v>1.0075508449999999</v>
      </c>
      <c r="Q4079" s="2">
        <f t="shared" si="1269"/>
        <v>2908.5035321300002</v>
      </c>
      <c r="R4079" s="2">
        <f t="shared" si="1261"/>
        <v>2908.5035321300002</v>
      </c>
      <c r="S4079" s="9" t="s">
        <v>56</v>
      </c>
      <c r="T4079" s="47">
        <f t="shared" si="1256"/>
        <v>44114</v>
      </c>
      <c r="AE4079" s="33"/>
    </row>
    <row r="4080" spans="1:31" x14ac:dyDescent="0.2">
      <c r="A4080" s="90">
        <f t="shared" si="1262"/>
        <v>44105</v>
      </c>
      <c r="B4080" s="2">
        <f t="shared" si="1257"/>
        <v>388243.64903915999</v>
      </c>
      <c r="C4080" s="2">
        <f t="shared" si="1255"/>
        <v>356872.25611568987</v>
      </c>
      <c r="D4080" s="47">
        <f t="shared" si="1263"/>
        <v>44085</v>
      </c>
      <c r="E4080" s="3">
        <f t="shared" si="1272"/>
        <v>0</v>
      </c>
      <c r="F4080" s="4">
        <f t="shared" si="1270"/>
        <v>21</v>
      </c>
      <c r="G4080" s="4">
        <f t="shared" si="1268"/>
        <v>30</v>
      </c>
      <c r="H4080" s="2">
        <f t="shared" si="1264"/>
        <v>1</v>
      </c>
      <c r="I4080" s="2">
        <f t="shared" si="1265"/>
        <v>1.07934741</v>
      </c>
      <c r="J4080" s="2">
        <f t="shared" si="1258"/>
        <v>1.07934741</v>
      </c>
      <c r="K4080" s="2">
        <f t="shared" si="1259"/>
        <v>385189.14533932001</v>
      </c>
      <c r="L4080" s="1">
        <f t="shared" si="1266"/>
        <v>0</v>
      </c>
      <c r="M4080" s="3">
        <f t="shared" si="1254"/>
        <v>0</v>
      </c>
      <c r="N4080" s="2">
        <f t="shared" si="1260"/>
        <v>0</v>
      </c>
      <c r="O4080" s="18">
        <f t="shared" si="1267"/>
        <v>0.14499999999999999</v>
      </c>
      <c r="P4080" s="8">
        <f t="shared" si="1271"/>
        <v>1.0079298800000001</v>
      </c>
      <c r="Q4080" s="2">
        <f t="shared" si="1269"/>
        <v>3054.5036998400001</v>
      </c>
      <c r="R4080" s="2">
        <f t="shared" si="1261"/>
        <v>3054.5036998400001</v>
      </c>
      <c r="S4080" s="9" t="s">
        <v>56</v>
      </c>
      <c r="T4080" s="47">
        <f t="shared" si="1256"/>
        <v>44114</v>
      </c>
      <c r="AE4080" s="33"/>
    </row>
    <row r="4081" spans="1:31" x14ac:dyDescent="0.2">
      <c r="A4081" s="90">
        <f t="shared" si="1262"/>
        <v>44106</v>
      </c>
      <c r="B4081" s="2">
        <f t="shared" si="1257"/>
        <v>388389.70428891003</v>
      </c>
      <c r="C4081" s="2">
        <f t="shared" si="1255"/>
        <v>356872.25611568987</v>
      </c>
      <c r="D4081" s="47">
        <f t="shared" si="1263"/>
        <v>44085</v>
      </c>
      <c r="E4081" s="3">
        <f t="shared" si="1272"/>
        <v>0</v>
      </c>
      <c r="F4081" s="4">
        <f t="shared" si="1270"/>
        <v>22</v>
      </c>
      <c r="G4081" s="4">
        <f t="shared" si="1268"/>
        <v>30</v>
      </c>
      <c r="H4081" s="2">
        <f t="shared" si="1264"/>
        <v>1</v>
      </c>
      <c r="I4081" s="2">
        <f t="shared" si="1265"/>
        <v>1.07934741</v>
      </c>
      <c r="J4081" s="2">
        <f t="shared" si="1258"/>
        <v>1.07934741</v>
      </c>
      <c r="K4081" s="2">
        <f t="shared" si="1259"/>
        <v>385189.14533932001</v>
      </c>
      <c r="L4081" s="1">
        <f t="shared" si="1266"/>
        <v>0</v>
      </c>
      <c r="M4081" s="3">
        <f t="shared" si="1254"/>
        <v>0</v>
      </c>
      <c r="N4081" s="2">
        <f t="shared" si="1260"/>
        <v>0</v>
      </c>
      <c r="O4081" s="18">
        <f t="shared" si="1267"/>
        <v>0.14499999999999999</v>
      </c>
      <c r="P4081" s="8">
        <f t="shared" si="1271"/>
        <v>1.008309058</v>
      </c>
      <c r="Q4081" s="2">
        <f t="shared" si="1269"/>
        <v>3200.5589495899999</v>
      </c>
      <c r="R4081" s="2">
        <f t="shared" si="1261"/>
        <v>3200.5589495899999</v>
      </c>
      <c r="S4081" s="9" t="s">
        <v>56</v>
      </c>
      <c r="T4081" s="47">
        <f t="shared" si="1256"/>
        <v>44114</v>
      </c>
      <c r="AE4081" s="33"/>
    </row>
    <row r="4082" spans="1:31" x14ac:dyDescent="0.2">
      <c r="A4082" s="90">
        <f t="shared" si="1262"/>
        <v>44107</v>
      </c>
      <c r="B4082" s="2">
        <f t="shared" si="1257"/>
        <v>388535.81462070998</v>
      </c>
      <c r="C4082" s="2">
        <f t="shared" si="1255"/>
        <v>356872.25611568987</v>
      </c>
      <c r="D4082" s="47">
        <f t="shared" si="1263"/>
        <v>44085</v>
      </c>
      <c r="E4082" s="3">
        <f t="shared" si="1272"/>
        <v>0</v>
      </c>
      <c r="F4082" s="4">
        <f t="shared" si="1270"/>
        <v>23</v>
      </c>
      <c r="G4082" s="4">
        <f t="shared" si="1268"/>
        <v>30</v>
      </c>
      <c r="H4082" s="2">
        <f t="shared" si="1264"/>
        <v>1</v>
      </c>
      <c r="I4082" s="2">
        <f t="shared" si="1265"/>
        <v>1.07934741</v>
      </c>
      <c r="J4082" s="2">
        <f t="shared" si="1258"/>
        <v>1.07934741</v>
      </c>
      <c r="K4082" s="2">
        <f t="shared" si="1259"/>
        <v>385189.14533932001</v>
      </c>
      <c r="L4082" s="1">
        <f t="shared" si="1266"/>
        <v>0</v>
      </c>
      <c r="M4082" s="3">
        <f t="shared" si="1254"/>
        <v>0</v>
      </c>
      <c r="N4082" s="2">
        <f t="shared" si="1260"/>
        <v>0</v>
      </c>
      <c r="O4082" s="18">
        <f t="shared" si="1267"/>
        <v>0.14499999999999999</v>
      </c>
      <c r="P4082" s="8">
        <f t="shared" si="1271"/>
        <v>1.0086883790000001</v>
      </c>
      <c r="Q4082" s="2">
        <f t="shared" si="1269"/>
        <v>3346.6692813899999</v>
      </c>
      <c r="R4082" s="2">
        <f t="shared" si="1261"/>
        <v>3346.6692813899999</v>
      </c>
      <c r="S4082" s="9" t="s">
        <v>56</v>
      </c>
      <c r="T4082" s="47">
        <f t="shared" si="1256"/>
        <v>44114</v>
      </c>
      <c r="AE4082" s="33"/>
    </row>
    <row r="4083" spans="1:31" x14ac:dyDescent="0.2">
      <c r="A4083" s="90">
        <f t="shared" si="1262"/>
        <v>44108</v>
      </c>
      <c r="B4083" s="2">
        <f t="shared" si="1257"/>
        <v>388681.97964937001</v>
      </c>
      <c r="C4083" s="2">
        <f t="shared" si="1255"/>
        <v>356872.25611568987</v>
      </c>
      <c r="D4083" s="47">
        <f t="shared" si="1263"/>
        <v>44085</v>
      </c>
      <c r="E4083" s="3">
        <f t="shared" si="1272"/>
        <v>0</v>
      </c>
      <c r="F4083" s="4">
        <f t="shared" si="1270"/>
        <v>24</v>
      </c>
      <c r="G4083" s="4">
        <f t="shared" si="1268"/>
        <v>30</v>
      </c>
      <c r="H4083" s="2">
        <f t="shared" si="1264"/>
        <v>1</v>
      </c>
      <c r="I4083" s="2">
        <f t="shared" si="1265"/>
        <v>1.07934741</v>
      </c>
      <c r="J4083" s="2">
        <f t="shared" si="1258"/>
        <v>1.07934741</v>
      </c>
      <c r="K4083" s="2">
        <f t="shared" si="1259"/>
        <v>385189.14533932001</v>
      </c>
      <c r="L4083" s="1">
        <f t="shared" si="1266"/>
        <v>0</v>
      </c>
      <c r="M4083" s="3">
        <f t="shared" si="1254"/>
        <v>0</v>
      </c>
      <c r="N4083" s="2">
        <f t="shared" si="1260"/>
        <v>0</v>
      </c>
      <c r="O4083" s="18">
        <f t="shared" si="1267"/>
        <v>0.14499999999999999</v>
      </c>
      <c r="P4083" s="8">
        <f t="shared" si="1271"/>
        <v>1.0090678420000001</v>
      </c>
      <c r="Q4083" s="2">
        <f t="shared" si="1269"/>
        <v>3492.8343100500001</v>
      </c>
      <c r="R4083" s="2">
        <f t="shared" si="1261"/>
        <v>3492.8343100500001</v>
      </c>
      <c r="S4083" s="9" t="s">
        <v>56</v>
      </c>
      <c r="T4083" s="47">
        <f t="shared" si="1256"/>
        <v>44114</v>
      </c>
      <c r="AE4083" s="33"/>
    </row>
    <row r="4084" spans="1:31" x14ac:dyDescent="0.2">
      <c r="A4084" s="90">
        <f t="shared" si="1262"/>
        <v>44109</v>
      </c>
      <c r="B4084" s="2">
        <f t="shared" si="1257"/>
        <v>388828.19976007001</v>
      </c>
      <c r="C4084" s="2">
        <f t="shared" si="1255"/>
        <v>356872.25611568987</v>
      </c>
      <c r="D4084" s="47">
        <f t="shared" si="1263"/>
        <v>44085</v>
      </c>
      <c r="E4084" s="3">
        <f t="shared" si="1272"/>
        <v>0</v>
      </c>
      <c r="F4084" s="4">
        <f t="shared" si="1270"/>
        <v>25</v>
      </c>
      <c r="G4084" s="4">
        <f t="shared" si="1268"/>
        <v>30</v>
      </c>
      <c r="H4084" s="2">
        <f t="shared" si="1264"/>
        <v>1</v>
      </c>
      <c r="I4084" s="2">
        <f t="shared" si="1265"/>
        <v>1.07934741</v>
      </c>
      <c r="J4084" s="2">
        <f t="shared" si="1258"/>
        <v>1.07934741</v>
      </c>
      <c r="K4084" s="2">
        <f t="shared" si="1259"/>
        <v>385189.14533932001</v>
      </c>
      <c r="L4084" s="1">
        <f t="shared" si="1266"/>
        <v>0</v>
      </c>
      <c r="M4084" s="3">
        <f t="shared" si="1254"/>
        <v>0</v>
      </c>
      <c r="N4084" s="2">
        <f t="shared" si="1260"/>
        <v>0</v>
      </c>
      <c r="O4084" s="18">
        <f t="shared" si="1267"/>
        <v>0.14499999999999999</v>
      </c>
      <c r="P4084" s="8">
        <f t="shared" si="1271"/>
        <v>1.009447448</v>
      </c>
      <c r="Q4084" s="2">
        <f t="shared" si="1269"/>
        <v>3639.0544207500002</v>
      </c>
      <c r="R4084" s="2">
        <f t="shared" si="1261"/>
        <v>3639.0544207500002</v>
      </c>
      <c r="S4084" s="9" t="s">
        <v>56</v>
      </c>
      <c r="T4084" s="47">
        <f t="shared" si="1256"/>
        <v>44114</v>
      </c>
      <c r="AE4084" s="33"/>
    </row>
    <row r="4085" spans="1:31" x14ac:dyDescent="0.2">
      <c r="A4085" s="90">
        <f t="shared" si="1262"/>
        <v>44110</v>
      </c>
      <c r="B4085" s="2">
        <f t="shared" si="1257"/>
        <v>388974.47495283</v>
      </c>
      <c r="C4085" s="2">
        <f t="shared" si="1255"/>
        <v>356872.25611568987</v>
      </c>
      <c r="D4085" s="47">
        <f t="shared" si="1263"/>
        <v>44085</v>
      </c>
      <c r="E4085" s="3">
        <f t="shared" si="1272"/>
        <v>0</v>
      </c>
      <c r="F4085" s="4">
        <f t="shared" si="1270"/>
        <v>26</v>
      </c>
      <c r="G4085" s="4">
        <f t="shared" si="1268"/>
        <v>30</v>
      </c>
      <c r="H4085" s="2">
        <f t="shared" si="1264"/>
        <v>1</v>
      </c>
      <c r="I4085" s="2">
        <f t="shared" si="1265"/>
        <v>1.07934741</v>
      </c>
      <c r="J4085" s="2">
        <f t="shared" si="1258"/>
        <v>1.07934741</v>
      </c>
      <c r="K4085" s="2">
        <f t="shared" si="1259"/>
        <v>385189.14533932001</v>
      </c>
      <c r="L4085" s="1">
        <f t="shared" si="1266"/>
        <v>0</v>
      </c>
      <c r="M4085" s="3">
        <f t="shared" si="1254"/>
        <v>0</v>
      </c>
      <c r="N4085" s="2">
        <f t="shared" si="1260"/>
        <v>0</v>
      </c>
      <c r="O4085" s="18">
        <f t="shared" si="1267"/>
        <v>0.14499999999999999</v>
      </c>
      <c r="P4085" s="8">
        <f t="shared" si="1271"/>
        <v>1.0098271969999999</v>
      </c>
      <c r="Q4085" s="2">
        <f t="shared" si="1269"/>
        <v>3785.3296135099999</v>
      </c>
      <c r="R4085" s="2">
        <f t="shared" si="1261"/>
        <v>3785.3296135099999</v>
      </c>
      <c r="S4085" s="9" t="s">
        <v>56</v>
      </c>
      <c r="T4085" s="47">
        <f t="shared" si="1256"/>
        <v>44114</v>
      </c>
      <c r="AE4085" s="33"/>
    </row>
    <row r="4086" spans="1:31" x14ac:dyDescent="0.2">
      <c r="A4086" s="90">
        <f t="shared" si="1262"/>
        <v>44111</v>
      </c>
      <c r="B4086" s="2">
        <f t="shared" si="1257"/>
        <v>389120.80484244</v>
      </c>
      <c r="C4086" s="2">
        <f t="shared" si="1255"/>
        <v>356872.25611568987</v>
      </c>
      <c r="D4086" s="47">
        <f t="shared" si="1263"/>
        <v>44085</v>
      </c>
      <c r="E4086" s="3">
        <f t="shared" si="1272"/>
        <v>0</v>
      </c>
      <c r="F4086" s="4">
        <f t="shared" si="1270"/>
        <v>27</v>
      </c>
      <c r="G4086" s="4">
        <f t="shared" si="1268"/>
        <v>30</v>
      </c>
      <c r="H4086" s="2">
        <f t="shared" si="1264"/>
        <v>1</v>
      </c>
      <c r="I4086" s="2">
        <f t="shared" si="1265"/>
        <v>1.07934741</v>
      </c>
      <c r="J4086" s="2">
        <f t="shared" si="1258"/>
        <v>1.07934741</v>
      </c>
      <c r="K4086" s="2">
        <f t="shared" si="1259"/>
        <v>385189.14533932001</v>
      </c>
      <c r="L4086" s="1">
        <f t="shared" si="1266"/>
        <v>0</v>
      </c>
      <c r="M4086" s="3">
        <f t="shared" si="1254"/>
        <v>0</v>
      </c>
      <c r="N4086" s="2">
        <f t="shared" si="1260"/>
        <v>0</v>
      </c>
      <c r="O4086" s="18">
        <f t="shared" si="1267"/>
        <v>0.14499999999999999</v>
      </c>
      <c r="P4086" s="8">
        <f t="shared" si="1271"/>
        <v>1.010207088</v>
      </c>
      <c r="Q4086" s="2">
        <f t="shared" si="1269"/>
        <v>3931.65950312</v>
      </c>
      <c r="R4086" s="2">
        <f t="shared" si="1261"/>
        <v>3931.65950312</v>
      </c>
      <c r="S4086" s="9" t="s">
        <v>56</v>
      </c>
      <c r="T4086" s="47">
        <f t="shared" si="1256"/>
        <v>44114</v>
      </c>
      <c r="AE4086" s="33"/>
    </row>
    <row r="4087" spans="1:31" x14ac:dyDescent="0.2">
      <c r="A4087" s="90">
        <f t="shared" si="1262"/>
        <v>44112</v>
      </c>
      <c r="B4087" s="2">
        <f t="shared" si="1257"/>
        <v>389267.19019928999</v>
      </c>
      <c r="C4087" s="2">
        <f t="shared" si="1255"/>
        <v>356872.25611568987</v>
      </c>
      <c r="D4087" s="47">
        <f t="shared" si="1263"/>
        <v>44085</v>
      </c>
      <c r="E4087" s="3">
        <f t="shared" si="1272"/>
        <v>0</v>
      </c>
      <c r="F4087" s="4">
        <f t="shared" si="1270"/>
        <v>28</v>
      </c>
      <c r="G4087" s="4">
        <f t="shared" si="1268"/>
        <v>30</v>
      </c>
      <c r="H4087" s="2">
        <f t="shared" si="1264"/>
        <v>1</v>
      </c>
      <c r="I4087" s="2">
        <f t="shared" si="1265"/>
        <v>1.07934741</v>
      </c>
      <c r="J4087" s="2">
        <f t="shared" si="1258"/>
        <v>1.07934741</v>
      </c>
      <c r="K4087" s="2">
        <f t="shared" si="1259"/>
        <v>385189.14533932001</v>
      </c>
      <c r="L4087" s="1">
        <f t="shared" si="1266"/>
        <v>0</v>
      </c>
      <c r="M4087" s="3">
        <f t="shared" si="1254"/>
        <v>0</v>
      </c>
      <c r="N4087" s="2">
        <f t="shared" si="1260"/>
        <v>0</v>
      </c>
      <c r="O4087" s="18">
        <f t="shared" si="1267"/>
        <v>0.14499999999999999</v>
      </c>
      <c r="P4087" s="8">
        <f t="shared" si="1271"/>
        <v>1.0105871230000001</v>
      </c>
      <c r="Q4087" s="2">
        <f t="shared" si="1269"/>
        <v>4078.0448599699998</v>
      </c>
      <c r="R4087" s="2">
        <f t="shared" si="1261"/>
        <v>4078.0448599699998</v>
      </c>
      <c r="S4087" s="9" t="s">
        <v>56</v>
      </c>
      <c r="T4087" s="47">
        <f t="shared" si="1256"/>
        <v>44114</v>
      </c>
      <c r="AE4087" s="33"/>
    </row>
    <row r="4088" spans="1:31" x14ac:dyDescent="0.2">
      <c r="A4088" s="90">
        <f t="shared" si="1262"/>
        <v>44113</v>
      </c>
      <c r="B4088" s="2">
        <f t="shared" si="1257"/>
        <v>389413.63025299</v>
      </c>
      <c r="C4088" s="2">
        <f t="shared" si="1255"/>
        <v>356872.25611568987</v>
      </c>
      <c r="D4088" s="47">
        <f t="shared" si="1263"/>
        <v>44085</v>
      </c>
      <c r="E4088" s="3">
        <f t="shared" si="1272"/>
        <v>0</v>
      </c>
      <c r="F4088" s="4">
        <f t="shared" si="1270"/>
        <v>29</v>
      </c>
      <c r="G4088" s="4">
        <f t="shared" si="1268"/>
        <v>30</v>
      </c>
      <c r="H4088" s="2">
        <f t="shared" si="1264"/>
        <v>1</v>
      </c>
      <c r="I4088" s="2">
        <f t="shared" si="1265"/>
        <v>1.07934741</v>
      </c>
      <c r="J4088" s="2">
        <f t="shared" si="1258"/>
        <v>1.07934741</v>
      </c>
      <c r="K4088" s="2">
        <f t="shared" si="1259"/>
        <v>385189.14533932001</v>
      </c>
      <c r="L4088" s="1">
        <f t="shared" si="1266"/>
        <v>0</v>
      </c>
      <c r="M4088" s="3">
        <f t="shared" si="1254"/>
        <v>0</v>
      </c>
      <c r="N4088" s="2">
        <f t="shared" si="1260"/>
        <v>0</v>
      </c>
      <c r="O4088" s="18">
        <f t="shared" si="1267"/>
        <v>0.14499999999999999</v>
      </c>
      <c r="P4088" s="8">
        <f t="shared" si="1271"/>
        <v>1.0109672999999999</v>
      </c>
      <c r="Q4088" s="2">
        <f t="shared" si="1269"/>
        <v>4224.4849136700004</v>
      </c>
      <c r="R4088" s="2">
        <f t="shared" si="1261"/>
        <v>4224.4849136700004</v>
      </c>
      <c r="S4088" s="9" t="s">
        <v>56</v>
      </c>
      <c r="T4088" s="47">
        <f t="shared" si="1256"/>
        <v>44114</v>
      </c>
      <c r="AE4088" s="33"/>
    </row>
    <row r="4089" spans="1:31" x14ac:dyDescent="0.2">
      <c r="A4089" s="90">
        <f t="shared" si="1262"/>
        <v>44114</v>
      </c>
      <c r="B4089" s="2">
        <f t="shared" si="1257"/>
        <v>389560.12577394</v>
      </c>
      <c r="C4089" s="2">
        <f t="shared" si="1255"/>
        <v>356872.25611568987</v>
      </c>
      <c r="D4089" s="47">
        <f t="shared" si="1263"/>
        <v>44085</v>
      </c>
      <c r="E4089" s="3">
        <f t="shared" si="1272"/>
        <v>0</v>
      </c>
      <c r="F4089" s="4">
        <f t="shared" si="1270"/>
        <v>30</v>
      </c>
      <c r="G4089" s="4">
        <f t="shared" si="1268"/>
        <v>30</v>
      </c>
      <c r="H4089" s="2">
        <f t="shared" si="1264"/>
        <v>1</v>
      </c>
      <c r="I4089" s="2">
        <f t="shared" si="1265"/>
        <v>1.07934741</v>
      </c>
      <c r="J4089" s="2">
        <f t="shared" si="1258"/>
        <v>1.07934741</v>
      </c>
      <c r="K4089" s="2">
        <f t="shared" si="1259"/>
        <v>385189.14533932001</v>
      </c>
      <c r="L4089" s="1">
        <f t="shared" si="1266"/>
        <v>134</v>
      </c>
      <c r="M4089" s="3">
        <f t="shared" si="1254"/>
        <v>0</v>
      </c>
      <c r="N4089" s="2">
        <f t="shared" si="1260"/>
        <v>0</v>
      </c>
      <c r="O4089" s="18">
        <f t="shared" si="1267"/>
        <v>0.14499999999999999</v>
      </c>
      <c r="P4089" s="8">
        <f t="shared" si="1271"/>
        <v>1.0113476210000001</v>
      </c>
      <c r="Q4089" s="2">
        <f t="shared" si="1269"/>
        <v>4370.9804346199999</v>
      </c>
      <c r="R4089" s="2">
        <f t="shared" si="1261"/>
        <v>4370.9804346199999</v>
      </c>
      <c r="S4089" s="9" t="s">
        <v>56</v>
      </c>
      <c r="T4089" s="47">
        <f t="shared" si="1256"/>
        <v>44114</v>
      </c>
      <c r="AE4089" s="33"/>
    </row>
    <row r="4090" spans="1:31" x14ac:dyDescent="0.2">
      <c r="A4090" s="90">
        <f t="shared" si="1262"/>
        <v>44115</v>
      </c>
      <c r="B4090" s="2">
        <f t="shared" si="1257"/>
        <v>389701.94786463998</v>
      </c>
      <c r="C4090" s="2">
        <f t="shared" si="1255"/>
        <v>360921.90722349985</v>
      </c>
      <c r="D4090" s="47">
        <f t="shared" si="1263"/>
        <v>44115</v>
      </c>
      <c r="E4090" s="3">
        <f t="shared" si="1272"/>
        <v>0</v>
      </c>
      <c r="F4090" s="4">
        <f t="shared" si="1270"/>
        <v>1</v>
      </c>
      <c r="G4090" s="4">
        <f t="shared" si="1268"/>
        <v>31</v>
      </c>
      <c r="H4090" s="2">
        <f t="shared" si="1264"/>
        <v>1</v>
      </c>
      <c r="I4090" s="2">
        <f t="shared" si="1265"/>
        <v>1.07934741</v>
      </c>
      <c r="J4090" s="2">
        <f t="shared" si="1258"/>
        <v>1.07934741</v>
      </c>
      <c r="K4090" s="2">
        <f t="shared" si="1259"/>
        <v>389560.12577394</v>
      </c>
      <c r="L4090" s="1">
        <f t="shared" si="1266"/>
        <v>0</v>
      </c>
      <c r="M4090" s="3">
        <f t="shared" si="1254"/>
        <v>0</v>
      </c>
      <c r="N4090" s="2">
        <f t="shared" si="1260"/>
        <v>0</v>
      </c>
      <c r="O4090" s="18">
        <f t="shared" si="1267"/>
        <v>0.14499999999999999</v>
      </c>
      <c r="P4090" s="8">
        <f t="shared" si="1271"/>
        <v>1.0003640570000001</v>
      </c>
      <c r="Q4090" s="2">
        <f t="shared" si="1269"/>
        <v>141.82209069999999</v>
      </c>
      <c r="R4090" s="2">
        <f t="shared" si="1261"/>
        <v>141.82209069999999</v>
      </c>
      <c r="S4090" s="9" t="s">
        <v>56</v>
      </c>
      <c r="T4090" s="47">
        <f t="shared" si="1256"/>
        <v>44145</v>
      </c>
      <c r="AE4090" s="33"/>
    </row>
    <row r="4091" spans="1:31" x14ac:dyDescent="0.2">
      <c r="A4091" s="90">
        <f t="shared" si="1262"/>
        <v>44116</v>
      </c>
      <c r="B4091" s="2">
        <f t="shared" si="1257"/>
        <v>389843.82176685001</v>
      </c>
      <c r="C4091" s="2">
        <f t="shared" si="1255"/>
        <v>360921.90722349985</v>
      </c>
      <c r="D4091" s="47">
        <f t="shared" si="1263"/>
        <v>44115</v>
      </c>
      <c r="E4091" s="3">
        <f t="shared" si="1272"/>
        <v>0</v>
      </c>
      <c r="F4091" s="4">
        <f t="shared" si="1270"/>
        <v>2</v>
      </c>
      <c r="G4091" s="4">
        <f t="shared" si="1268"/>
        <v>31</v>
      </c>
      <c r="H4091" s="2">
        <f t="shared" si="1264"/>
        <v>1</v>
      </c>
      <c r="I4091" s="2">
        <f t="shared" si="1265"/>
        <v>1.07934741</v>
      </c>
      <c r="J4091" s="2">
        <f t="shared" si="1258"/>
        <v>1.07934741</v>
      </c>
      <c r="K4091" s="2">
        <f t="shared" si="1259"/>
        <v>389560.12577394</v>
      </c>
      <c r="L4091" s="1">
        <f t="shared" si="1266"/>
        <v>0</v>
      </c>
      <c r="M4091" s="3">
        <f t="shared" si="1254"/>
        <v>0</v>
      </c>
      <c r="N4091" s="2">
        <f t="shared" si="1260"/>
        <v>0</v>
      </c>
      <c r="O4091" s="18">
        <f t="shared" si="1267"/>
        <v>0.14499999999999999</v>
      </c>
      <c r="P4091" s="8">
        <f t="shared" si="1271"/>
        <v>1.0007282470000001</v>
      </c>
      <c r="Q4091" s="2">
        <f t="shared" si="1269"/>
        <v>283.69599290999997</v>
      </c>
      <c r="R4091" s="2">
        <f t="shared" si="1261"/>
        <v>283.69599290999997</v>
      </c>
      <c r="S4091" s="9" t="s">
        <v>56</v>
      </c>
      <c r="T4091" s="47">
        <f t="shared" si="1256"/>
        <v>44145</v>
      </c>
      <c r="AE4091" s="33"/>
    </row>
    <row r="4092" spans="1:31" x14ac:dyDescent="0.2">
      <c r="A4092" s="90">
        <f t="shared" si="1262"/>
        <v>44117</v>
      </c>
      <c r="B4092" s="2">
        <f t="shared" si="1257"/>
        <v>389985.74709099001</v>
      </c>
      <c r="C4092" s="2">
        <f t="shared" si="1255"/>
        <v>360921.90722349985</v>
      </c>
      <c r="D4092" s="47">
        <f t="shared" si="1263"/>
        <v>44115</v>
      </c>
      <c r="E4092" s="3">
        <f t="shared" si="1272"/>
        <v>0</v>
      </c>
      <c r="F4092" s="4">
        <f t="shared" si="1270"/>
        <v>3</v>
      </c>
      <c r="G4092" s="4">
        <f t="shared" si="1268"/>
        <v>31</v>
      </c>
      <c r="H4092" s="2">
        <f t="shared" si="1264"/>
        <v>1</v>
      </c>
      <c r="I4092" s="2">
        <f t="shared" si="1265"/>
        <v>1.07934741</v>
      </c>
      <c r="J4092" s="2">
        <f t="shared" si="1258"/>
        <v>1.07934741</v>
      </c>
      <c r="K4092" s="2">
        <f t="shared" si="1259"/>
        <v>389560.12577394</v>
      </c>
      <c r="L4092" s="1">
        <f t="shared" si="1266"/>
        <v>0</v>
      </c>
      <c r="M4092" s="3">
        <f t="shared" si="1254"/>
        <v>0</v>
      </c>
      <c r="N4092" s="2">
        <f t="shared" si="1260"/>
        <v>0</v>
      </c>
      <c r="O4092" s="18">
        <f t="shared" si="1267"/>
        <v>0.14499999999999999</v>
      </c>
      <c r="P4092" s="8">
        <f t="shared" si="1271"/>
        <v>1.0010925690000001</v>
      </c>
      <c r="Q4092" s="2">
        <f t="shared" si="1269"/>
        <v>425.62131705000002</v>
      </c>
      <c r="R4092" s="2">
        <f t="shared" si="1261"/>
        <v>425.62131705000002</v>
      </c>
      <c r="S4092" s="9" t="s">
        <v>56</v>
      </c>
      <c r="T4092" s="47">
        <f t="shared" si="1256"/>
        <v>44145</v>
      </c>
      <c r="AE4092" s="33"/>
    </row>
    <row r="4093" spans="1:31" x14ac:dyDescent="0.2">
      <c r="A4093" s="90">
        <f t="shared" si="1262"/>
        <v>44118</v>
      </c>
      <c r="B4093" s="2">
        <f t="shared" si="1257"/>
        <v>390127.72422663</v>
      </c>
      <c r="C4093" s="2">
        <f t="shared" si="1255"/>
        <v>360921.90722349985</v>
      </c>
      <c r="D4093" s="47">
        <f t="shared" si="1263"/>
        <v>44115</v>
      </c>
      <c r="E4093" s="3">
        <f t="shared" si="1272"/>
        <v>0</v>
      </c>
      <c r="F4093" s="4">
        <f t="shared" si="1270"/>
        <v>4</v>
      </c>
      <c r="G4093" s="4">
        <f t="shared" si="1268"/>
        <v>31</v>
      </c>
      <c r="H4093" s="2">
        <f t="shared" si="1264"/>
        <v>1</v>
      </c>
      <c r="I4093" s="2">
        <f t="shared" si="1265"/>
        <v>1.07934741</v>
      </c>
      <c r="J4093" s="2">
        <f t="shared" si="1258"/>
        <v>1.07934741</v>
      </c>
      <c r="K4093" s="2">
        <f t="shared" si="1259"/>
        <v>389560.12577394</v>
      </c>
      <c r="L4093" s="1">
        <f t="shared" si="1266"/>
        <v>0</v>
      </c>
      <c r="M4093" s="3">
        <f t="shared" si="1254"/>
        <v>0</v>
      </c>
      <c r="N4093" s="2">
        <f t="shared" si="1260"/>
        <v>0</v>
      </c>
      <c r="O4093" s="18">
        <f t="shared" si="1267"/>
        <v>0.14499999999999999</v>
      </c>
      <c r="P4093" s="8">
        <f t="shared" si="1271"/>
        <v>1.001457024</v>
      </c>
      <c r="Q4093" s="2">
        <f t="shared" si="1269"/>
        <v>567.59845269000004</v>
      </c>
      <c r="R4093" s="2">
        <f t="shared" si="1261"/>
        <v>567.59845269000004</v>
      </c>
      <c r="S4093" s="9" t="s">
        <v>56</v>
      </c>
      <c r="T4093" s="47">
        <f t="shared" si="1256"/>
        <v>44145</v>
      </c>
      <c r="AE4093" s="33"/>
    </row>
    <row r="4094" spans="1:31" x14ac:dyDescent="0.2">
      <c r="A4094" s="90">
        <f t="shared" si="1262"/>
        <v>44119</v>
      </c>
      <c r="B4094" s="2">
        <f t="shared" si="1257"/>
        <v>390269.75317376998</v>
      </c>
      <c r="C4094" s="2">
        <f t="shared" si="1255"/>
        <v>360921.90722349985</v>
      </c>
      <c r="D4094" s="47">
        <f t="shared" si="1263"/>
        <v>44115</v>
      </c>
      <c r="E4094" s="3">
        <f t="shared" si="1272"/>
        <v>0</v>
      </c>
      <c r="F4094" s="4">
        <f t="shared" si="1270"/>
        <v>5</v>
      </c>
      <c r="G4094" s="4">
        <f t="shared" si="1268"/>
        <v>31</v>
      </c>
      <c r="H4094" s="2">
        <f t="shared" si="1264"/>
        <v>1</v>
      </c>
      <c r="I4094" s="2">
        <f t="shared" si="1265"/>
        <v>1.07934741</v>
      </c>
      <c r="J4094" s="2">
        <f t="shared" si="1258"/>
        <v>1.07934741</v>
      </c>
      <c r="K4094" s="2">
        <f t="shared" si="1259"/>
        <v>389560.12577394</v>
      </c>
      <c r="L4094" s="1">
        <f t="shared" si="1266"/>
        <v>0</v>
      </c>
      <c r="M4094" s="3">
        <f t="shared" si="1254"/>
        <v>0</v>
      </c>
      <c r="N4094" s="2">
        <f t="shared" si="1260"/>
        <v>0</v>
      </c>
      <c r="O4094" s="18">
        <f t="shared" si="1267"/>
        <v>0.14499999999999999</v>
      </c>
      <c r="P4094" s="8">
        <f t="shared" si="1271"/>
        <v>1.0018216120000001</v>
      </c>
      <c r="Q4094" s="2">
        <f t="shared" si="1269"/>
        <v>709.62739982999994</v>
      </c>
      <c r="R4094" s="2">
        <f t="shared" si="1261"/>
        <v>709.62739982999994</v>
      </c>
      <c r="S4094" s="9" t="s">
        <v>56</v>
      </c>
      <c r="T4094" s="47">
        <f t="shared" si="1256"/>
        <v>44145</v>
      </c>
      <c r="AE4094" s="33"/>
    </row>
    <row r="4095" spans="1:31" x14ac:dyDescent="0.2">
      <c r="A4095" s="90">
        <f t="shared" si="1262"/>
        <v>44120</v>
      </c>
      <c r="B4095" s="2">
        <f t="shared" si="1257"/>
        <v>390411.83354284003</v>
      </c>
      <c r="C4095" s="2">
        <f t="shared" si="1255"/>
        <v>360921.90722349985</v>
      </c>
      <c r="D4095" s="47">
        <f t="shared" si="1263"/>
        <v>44115</v>
      </c>
      <c r="E4095" s="3">
        <f t="shared" si="1272"/>
        <v>0</v>
      </c>
      <c r="F4095" s="4">
        <f t="shared" si="1270"/>
        <v>6</v>
      </c>
      <c r="G4095" s="4">
        <f t="shared" si="1268"/>
        <v>31</v>
      </c>
      <c r="H4095" s="2">
        <f t="shared" si="1264"/>
        <v>1</v>
      </c>
      <c r="I4095" s="2">
        <f t="shared" si="1265"/>
        <v>1.07934741</v>
      </c>
      <c r="J4095" s="2">
        <f t="shared" si="1258"/>
        <v>1.07934741</v>
      </c>
      <c r="K4095" s="2">
        <f t="shared" si="1259"/>
        <v>389560.12577394</v>
      </c>
      <c r="L4095" s="1">
        <f t="shared" si="1266"/>
        <v>0</v>
      </c>
      <c r="M4095" s="3">
        <f t="shared" ref="M4095:M4158" si="1273">IF(DAY(A4095)=E$2,VLOOKUP(A4095,$W$10:$AD$316,5),0)</f>
        <v>0</v>
      </c>
      <c r="N4095" s="2">
        <f t="shared" si="1260"/>
        <v>0</v>
      </c>
      <c r="O4095" s="18">
        <f t="shared" si="1267"/>
        <v>0.14499999999999999</v>
      </c>
      <c r="P4095" s="8">
        <f t="shared" si="1271"/>
        <v>1.002186332</v>
      </c>
      <c r="Q4095" s="2">
        <f t="shared" si="1269"/>
        <v>851.70776890000002</v>
      </c>
      <c r="R4095" s="2">
        <f t="shared" si="1261"/>
        <v>851.70776890000002</v>
      </c>
      <c r="S4095" s="9" t="s">
        <v>56</v>
      </c>
      <c r="T4095" s="47">
        <f t="shared" si="1256"/>
        <v>44145</v>
      </c>
      <c r="AE4095" s="33"/>
    </row>
    <row r="4096" spans="1:31" x14ac:dyDescent="0.2">
      <c r="A4096" s="90">
        <f t="shared" si="1262"/>
        <v>44121</v>
      </c>
      <c r="B4096" s="2">
        <f t="shared" si="1257"/>
        <v>390553.96572341002</v>
      </c>
      <c r="C4096" s="2">
        <f t="shared" ref="C4096:C4159" si="1274">IF(DAY(A4095)=$E$2,VLOOKUP(A4095,W$10:X$316,2),C4095)</f>
        <v>360921.90722349985</v>
      </c>
      <c r="D4096" s="47">
        <f t="shared" si="1263"/>
        <v>44115</v>
      </c>
      <c r="E4096" s="3">
        <f t="shared" si="1272"/>
        <v>0</v>
      </c>
      <c r="F4096" s="4">
        <f t="shared" si="1270"/>
        <v>7</v>
      </c>
      <c r="G4096" s="4">
        <f t="shared" si="1268"/>
        <v>31</v>
      </c>
      <c r="H4096" s="2">
        <f t="shared" si="1264"/>
        <v>1</v>
      </c>
      <c r="I4096" s="2">
        <f t="shared" si="1265"/>
        <v>1.07934741</v>
      </c>
      <c r="J4096" s="2">
        <f t="shared" si="1258"/>
        <v>1.07934741</v>
      </c>
      <c r="K4096" s="2">
        <f t="shared" si="1259"/>
        <v>389560.12577394</v>
      </c>
      <c r="L4096" s="1">
        <f t="shared" si="1266"/>
        <v>0</v>
      </c>
      <c r="M4096" s="3">
        <f t="shared" si="1273"/>
        <v>0</v>
      </c>
      <c r="N4096" s="2">
        <f t="shared" si="1260"/>
        <v>0</v>
      </c>
      <c r="O4096" s="18">
        <f t="shared" si="1267"/>
        <v>0.14499999999999999</v>
      </c>
      <c r="P4096" s="8">
        <f t="shared" si="1271"/>
        <v>1.002551185</v>
      </c>
      <c r="Q4096" s="2">
        <f t="shared" si="1269"/>
        <v>993.83994946999997</v>
      </c>
      <c r="R4096" s="2">
        <f t="shared" si="1261"/>
        <v>993.83994946999997</v>
      </c>
      <c r="S4096" s="9" t="s">
        <v>56</v>
      </c>
      <c r="T4096" s="47">
        <f t="shared" ref="T4096:T4159" si="1275">IF(DAY(A4096)=E$2+1,VLOOKUP(A4095,$W$10:$AD$316,8),T4095)</f>
        <v>44145</v>
      </c>
      <c r="AE4096" s="33"/>
    </row>
    <row r="4097" spans="1:31" x14ac:dyDescent="0.2">
      <c r="A4097" s="90">
        <f t="shared" si="1262"/>
        <v>44122</v>
      </c>
      <c r="B4097" s="2">
        <f t="shared" si="1257"/>
        <v>390696.14971546998</v>
      </c>
      <c r="C4097" s="2">
        <f t="shared" si="1274"/>
        <v>360921.90722349985</v>
      </c>
      <c r="D4097" s="47">
        <f t="shared" si="1263"/>
        <v>44115</v>
      </c>
      <c r="E4097" s="3">
        <f t="shared" si="1272"/>
        <v>0</v>
      </c>
      <c r="F4097" s="4">
        <f t="shared" si="1270"/>
        <v>8</v>
      </c>
      <c r="G4097" s="4">
        <f t="shared" si="1268"/>
        <v>31</v>
      </c>
      <c r="H4097" s="2">
        <f t="shared" si="1264"/>
        <v>1</v>
      </c>
      <c r="I4097" s="2">
        <f t="shared" si="1265"/>
        <v>1.07934741</v>
      </c>
      <c r="J4097" s="2">
        <f t="shared" si="1258"/>
        <v>1.07934741</v>
      </c>
      <c r="K4097" s="2">
        <f t="shared" si="1259"/>
        <v>389560.12577394</v>
      </c>
      <c r="L4097" s="1">
        <f t="shared" si="1266"/>
        <v>0</v>
      </c>
      <c r="M4097" s="3">
        <f t="shared" si="1273"/>
        <v>0</v>
      </c>
      <c r="N4097" s="2">
        <f t="shared" si="1260"/>
        <v>0</v>
      </c>
      <c r="O4097" s="18">
        <f t="shared" si="1267"/>
        <v>0.14499999999999999</v>
      </c>
      <c r="P4097" s="8">
        <f t="shared" si="1271"/>
        <v>1.0029161710000001</v>
      </c>
      <c r="Q4097" s="2">
        <f t="shared" si="1269"/>
        <v>1136.02394153</v>
      </c>
      <c r="R4097" s="2">
        <f t="shared" si="1261"/>
        <v>1136.02394153</v>
      </c>
      <c r="S4097" s="9" t="s">
        <v>56</v>
      </c>
      <c r="T4097" s="47">
        <f t="shared" si="1275"/>
        <v>44145</v>
      </c>
      <c r="AE4097" s="33"/>
    </row>
    <row r="4098" spans="1:31" x14ac:dyDescent="0.2">
      <c r="A4098" s="90">
        <f t="shared" si="1262"/>
        <v>44123</v>
      </c>
      <c r="B4098" s="2">
        <f t="shared" si="1257"/>
        <v>390838.38551903999</v>
      </c>
      <c r="C4098" s="2">
        <f t="shared" si="1274"/>
        <v>360921.90722349985</v>
      </c>
      <c r="D4098" s="47">
        <f t="shared" si="1263"/>
        <v>44115</v>
      </c>
      <c r="E4098" s="3">
        <f t="shared" si="1272"/>
        <v>0</v>
      </c>
      <c r="F4098" s="4">
        <f t="shared" si="1270"/>
        <v>9</v>
      </c>
      <c r="G4098" s="4">
        <f t="shared" si="1268"/>
        <v>31</v>
      </c>
      <c r="H4098" s="2">
        <f t="shared" si="1264"/>
        <v>1</v>
      </c>
      <c r="I4098" s="2">
        <f t="shared" si="1265"/>
        <v>1.07934741</v>
      </c>
      <c r="J4098" s="2">
        <f t="shared" si="1258"/>
        <v>1.07934741</v>
      </c>
      <c r="K4098" s="2">
        <f t="shared" si="1259"/>
        <v>389560.12577394</v>
      </c>
      <c r="L4098" s="1">
        <f t="shared" si="1266"/>
        <v>0</v>
      </c>
      <c r="M4098" s="3">
        <f t="shared" si="1273"/>
        <v>0</v>
      </c>
      <c r="N4098" s="2">
        <f t="shared" si="1260"/>
        <v>0</v>
      </c>
      <c r="O4098" s="18">
        <f t="shared" si="1267"/>
        <v>0.14499999999999999</v>
      </c>
      <c r="P4098" s="8">
        <f t="shared" si="1271"/>
        <v>1.0032812900000001</v>
      </c>
      <c r="Q4098" s="2">
        <f t="shared" si="1269"/>
        <v>1278.2597450999999</v>
      </c>
      <c r="R4098" s="2">
        <f t="shared" si="1261"/>
        <v>1278.2597450999999</v>
      </c>
      <c r="S4098" s="9" t="s">
        <v>56</v>
      </c>
      <c r="T4098" s="47">
        <f t="shared" si="1275"/>
        <v>44145</v>
      </c>
      <c r="AE4098" s="33"/>
    </row>
    <row r="4099" spans="1:31" x14ac:dyDescent="0.2">
      <c r="A4099" s="90">
        <f t="shared" si="1262"/>
        <v>44124</v>
      </c>
      <c r="B4099" s="2">
        <f t="shared" si="1257"/>
        <v>390980.67313409003</v>
      </c>
      <c r="C4099" s="2">
        <f t="shared" si="1274"/>
        <v>360921.90722349985</v>
      </c>
      <c r="D4099" s="47">
        <f t="shared" si="1263"/>
        <v>44115</v>
      </c>
      <c r="E4099" s="3">
        <f t="shared" si="1272"/>
        <v>0</v>
      </c>
      <c r="F4099" s="4">
        <f t="shared" si="1270"/>
        <v>10</v>
      </c>
      <c r="G4099" s="4">
        <f t="shared" si="1268"/>
        <v>31</v>
      </c>
      <c r="H4099" s="2">
        <f t="shared" si="1264"/>
        <v>1</v>
      </c>
      <c r="I4099" s="2">
        <f t="shared" si="1265"/>
        <v>1.07934741</v>
      </c>
      <c r="J4099" s="2">
        <f t="shared" si="1258"/>
        <v>1.07934741</v>
      </c>
      <c r="K4099" s="2">
        <f t="shared" si="1259"/>
        <v>389560.12577394</v>
      </c>
      <c r="L4099" s="1">
        <f t="shared" si="1266"/>
        <v>0</v>
      </c>
      <c r="M4099" s="3">
        <f t="shared" si="1273"/>
        <v>0</v>
      </c>
      <c r="N4099" s="2">
        <f t="shared" si="1260"/>
        <v>0</v>
      </c>
      <c r="O4099" s="18">
        <f t="shared" si="1267"/>
        <v>0.14499999999999999</v>
      </c>
      <c r="P4099" s="8">
        <f t="shared" si="1271"/>
        <v>1.003646542</v>
      </c>
      <c r="Q4099" s="2">
        <f t="shared" si="1269"/>
        <v>1420.54736015</v>
      </c>
      <c r="R4099" s="2">
        <f t="shared" si="1261"/>
        <v>1420.54736015</v>
      </c>
      <c r="S4099" s="9" t="s">
        <v>56</v>
      </c>
      <c r="T4099" s="47">
        <f t="shared" si="1275"/>
        <v>44145</v>
      </c>
      <c r="AE4099" s="33"/>
    </row>
    <row r="4100" spans="1:31" x14ac:dyDescent="0.2">
      <c r="A4100" s="90">
        <f t="shared" si="1262"/>
        <v>44125</v>
      </c>
      <c r="B4100" s="2">
        <f t="shared" si="1257"/>
        <v>391123.01256065001</v>
      </c>
      <c r="C4100" s="2">
        <f t="shared" si="1274"/>
        <v>360921.90722349985</v>
      </c>
      <c r="D4100" s="47">
        <f t="shared" si="1263"/>
        <v>44115</v>
      </c>
      <c r="E4100" s="3">
        <f t="shared" si="1272"/>
        <v>0</v>
      </c>
      <c r="F4100" s="4">
        <f t="shared" si="1270"/>
        <v>11</v>
      </c>
      <c r="G4100" s="4">
        <f t="shared" si="1268"/>
        <v>31</v>
      </c>
      <c r="H4100" s="2">
        <f t="shared" si="1264"/>
        <v>1</v>
      </c>
      <c r="I4100" s="2">
        <f t="shared" si="1265"/>
        <v>1.07934741</v>
      </c>
      <c r="J4100" s="2">
        <f t="shared" si="1258"/>
        <v>1.07934741</v>
      </c>
      <c r="K4100" s="2">
        <f t="shared" si="1259"/>
        <v>389560.12577394</v>
      </c>
      <c r="L4100" s="1">
        <f t="shared" si="1266"/>
        <v>0</v>
      </c>
      <c r="M4100" s="3">
        <f t="shared" si="1273"/>
        <v>0</v>
      </c>
      <c r="N4100" s="2">
        <f t="shared" si="1260"/>
        <v>0</v>
      </c>
      <c r="O4100" s="18">
        <f t="shared" si="1267"/>
        <v>0.14499999999999999</v>
      </c>
      <c r="P4100" s="8">
        <f t="shared" si="1271"/>
        <v>1.0040119270000001</v>
      </c>
      <c r="Q4100" s="2">
        <f t="shared" si="1269"/>
        <v>1562.88678671</v>
      </c>
      <c r="R4100" s="2">
        <f t="shared" si="1261"/>
        <v>1562.88678671</v>
      </c>
      <c r="S4100" s="9" t="s">
        <v>56</v>
      </c>
      <c r="T4100" s="47">
        <f t="shared" si="1275"/>
        <v>44145</v>
      </c>
      <c r="AE4100" s="33"/>
    </row>
    <row r="4101" spans="1:31" x14ac:dyDescent="0.2">
      <c r="A4101" s="90">
        <f t="shared" si="1262"/>
        <v>44126</v>
      </c>
      <c r="B4101" s="2">
        <f t="shared" si="1257"/>
        <v>391265.40379870002</v>
      </c>
      <c r="C4101" s="2">
        <f t="shared" si="1274"/>
        <v>360921.90722349985</v>
      </c>
      <c r="D4101" s="47">
        <f t="shared" si="1263"/>
        <v>44115</v>
      </c>
      <c r="E4101" s="3">
        <f t="shared" si="1272"/>
        <v>0</v>
      </c>
      <c r="F4101" s="4">
        <f t="shared" si="1270"/>
        <v>12</v>
      </c>
      <c r="G4101" s="4">
        <f t="shared" si="1268"/>
        <v>31</v>
      </c>
      <c r="H4101" s="2">
        <f t="shared" si="1264"/>
        <v>1</v>
      </c>
      <c r="I4101" s="2">
        <f t="shared" si="1265"/>
        <v>1.07934741</v>
      </c>
      <c r="J4101" s="2">
        <f t="shared" si="1258"/>
        <v>1.07934741</v>
      </c>
      <c r="K4101" s="2">
        <f t="shared" si="1259"/>
        <v>389560.12577394</v>
      </c>
      <c r="L4101" s="1">
        <f t="shared" si="1266"/>
        <v>0</v>
      </c>
      <c r="M4101" s="3">
        <f t="shared" si="1273"/>
        <v>0</v>
      </c>
      <c r="N4101" s="2">
        <f t="shared" si="1260"/>
        <v>0</v>
      </c>
      <c r="O4101" s="18">
        <f t="shared" si="1267"/>
        <v>0.14499999999999999</v>
      </c>
      <c r="P4101" s="8">
        <f t="shared" si="1271"/>
        <v>1.004377445</v>
      </c>
      <c r="Q4101" s="2">
        <f t="shared" si="1269"/>
        <v>1705.2780247600001</v>
      </c>
      <c r="R4101" s="2">
        <f t="shared" si="1261"/>
        <v>1705.2780247600001</v>
      </c>
      <c r="S4101" s="9" t="s">
        <v>56</v>
      </c>
      <c r="T4101" s="47">
        <f t="shared" si="1275"/>
        <v>44145</v>
      </c>
      <c r="AE4101" s="33"/>
    </row>
    <row r="4102" spans="1:31" x14ac:dyDescent="0.2">
      <c r="A4102" s="90">
        <f t="shared" si="1262"/>
        <v>44127</v>
      </c>
      <c r="B4102" s="2">
        <f t="shared" si="1257"/>
        <v>391407.84684825002</v>
      </c>
      <c r="C4102" s="2">
        <f t="shared" si="1274"/>
        <v>360921.90722349985</v>
      </c>
      <c r="D4102" s="47">
        <f t="shared" si="1263"/>
        <v>44115</v>
      </c>
      <c r="E4102" s="3">
        <f t="shared" si="1272"/>
        <v>0</v>
      </c>
      <c r="F4102" s="4">
        <f t="shared" si="1270"/>
        <v>13</v>
      </c>
      <c r="G4102" s="4">
        <f t="shared" si="1268"/>
        <v>31</v>
      </c>
      <c r="H4102" s="2">
        <f t="shared" si="1264"/>
        <v>1</v>
      </c>
      <c r="I4102" s="2">
        <f t="shared" si="1265"/>
        <v>1.07934741</v>
      </c>
      <c r="J4102" s="2">
        <f t="shared" si="1258"/>
        <v>1.07934741</v>
      </c>
      <c r="K4102" s="2">
        <f t="shared" si="1259"/>
        <v>389560.12577394</v>
      </c>
      <c r="L4102" s="1">
        <f t="shared" si="1266"/>
        <v>0</v>
      </c>
      <c r="M4102" s="3">
        <f t="shared" si="1273"/>
        <v>0</v>
      </c>
      <c r="N4102" s="2">
        <f t="shared" si="1260"/>
        <v>0</v>
      </c>
      <c r="O4102" s="18">
        <f t="shared" si="1267"/>
        <v>0.14499999999999999</v>
      </c>
      <c r="P4102" s="8">
        <f t="shared" si="1271"/>
        <v>1.0047430959999999</v>
      </c>
      <c r="Q4102" s="2">
        <f t="shared" si="1269"/>
        <v>1847.7210743099999</v>
      </c>
      <c r="R4102" s="2">
        <f t="shared" si="1261"/>
        <v>1847.7210743099999</v>
      </c>
      <c r="S4102" s="9" t="s">
        <v>56</v>
      </c>
      <c r="T4102" s="47">
        <f t="shared" si="1275"/>
        <v>44145</v>
      </c>
      <c r="AE4102" s="33"/>
    </row>
    <row r="4103" spans="1:31" x14ac:dyDescent="0.2">
      <c r="A4103" s="90">
        <f t="shared" si="1262"/>
        <v>44128</v>
      </c>
      <c r="B4103" s="2">
        <f t="shared" si="1257"/>
        <v>391550.34131973999</v>
      </c>
      <c r="C4103" s="2">
        <f t="shared" si="1274"/>
        <v>360921.90722349985</v>
      </c>
      <c r="D4103" s="47">
        <f t="shared" si="1263"/>
        <v>44115</v>
      </c>
      <c r="E4103" s="3">
        <f t="shared" si="1272"/>
        <v>0</v>
      </c>
      <c r="F4103" s="4">
        <f t="shared" si="1270"/>
        <v>14</v>
      </c>
      <c r="G4103" s="4">
        <f t="shared" si="1268"/>
        <v>31</v>
      </c>
      <c r="H4103" s="2">
        <f t="shared" si="1264"/>
        <v>1</v>
      </c>
      <c r="I4103" s="2">
        <f t="shared" si="1265"/>
        <v>1.07934741</v>
      </c>
      <c r="J4103" s="2">
        <f t="shared" si="1258"/>
        <v>1.07934741</v>
      </c>
      <c r="K4103" s="2">
        <f t="shared" si="1259"/>
        <v>389560.12577394</v>
      </c>
      <c r="L4103" s="1">
        <f t="shared" si="1266"/>
        <v>0</v>
      </c>
      <c r="M4103" s="3">
        <f t="shared" si="1273"/>
        <v>0</v>
      </c>
      <c r="N4103" s="2">
        <f t="shared" si="1260"/>
        <v>0</v>
      </c>
      <c r="O4103" s="18">
        <f t="shared" si="1267"/>
        <v>0.14499999999999999</v>
      </c>
      <c r="P4103" s="8">
        <f t="shared" si="1271"/>
        <v>1.005108879</v>
      </c>
      <c r="Q4103" s="2">
        <f t="shared" si="1269"/>
        <v>1990.2155458</v>
      </c>
      <c r="R4103" s="2">
        <f t="shared" si="1261"/>
        <v>1990.2155458</v>
      </c>
      <c r="S4103" s="9" t="s">
        <v>56</v>
      </c>
      <c r="T4103" s="47">
        <f t="shared" si="1275"/>
        <v>44145</v>
      </c>
      <c r="AE4103" s="33"/>
    </row>
    <row r="4104" spans="1:31" x14ac:dyDescent="0.2">
      <c r="A4104" s="90">
        <f t="shared" si="1262"/>
        <v>44129</v>
      </c>
      <c r="B4104" s="2">
        <f t="shared" si="1257"/>
        <v>391692.88838184002</v>
      </c>
      <c r="C4104" s="2">
        <f t="shared" si="1274"/>
        <v>360921.90722349985</v>
      </c>
      <c r="D4104" s="47">
        <f t="shared" si="1263"/>
        <v>44115</v>
      </c>
      <c r="E4104" s="3">
        <f t="shared" si="1272"/>
        <v>0</v>
      </c>
      <c r="F4104" s="4">
        <f t="shared" si="1270"/>
        <v>15</v>
      </c>
      <c r="G4104" s="4">
        <f t="shared" si="1268"/>
        <v>31</v>
      </c>
      <c r="H4104" s="2">
        <f t="shared" si="1264"/>
        <v>1</v>
      </c>
      <c r="I4104" s="2">
        <f t="shared" si="1265"/>
        <v>1.07934741</v>
      </c>
      <c r="J4104" s="2">
        <f t="shared" si="1258"/>
        <v>1.07934741</v>
      </c>
      <c r="K4104" s="2">
        <f t="shared" si="1259"/>
        <v>389560.12577394</v>
      </c>
      <c r="L4104" s="1">
        <f t="shared" si="1266"/>
        <v>0</v>
      </c>
      <c r="M4104" s="3">
        <f t="shared" si="1273"/>
        <v>0</v>
      </c>
      <c r="N4104" s="2">
        <f t="shared" si="1260"/>
        <v>0</v>
      </c>
      <c r="O4104" s="18">
        <f t="shared" si="1267"/>
        <v>0.14499999999999999</v>
      </c>
      <c r="P4104" s="8">
        <f t="shared" si="1271"/>
        <v>1.005474797</v>
      </c>
      <c r="Q4104" s="2">
        <f t="shared" si="1269"/>
        <v>2132.7626079000001</v>
      </c>
      <c r="R4104" s="2">
        <f t="shared" si="1261"/>
        <v>2132.7626079000001</v>
      </c>
      <c r="S4104" s="9" t="s">
        <v>56</v>
      </c>
      <c r="T4104" s="47">
        <f t="shared" si="1275"/>
        <v>44145</v>
      </c>
      <c r="AE4104" s="33"/>
    </row>
    <row r="4105" spans="1:31" x14ac:dyDescent="0.2">
      <c r="A4105" s="90">
        <f t="shared" si="1262"/>
        <v>44130</v>
      </c>
      <c r="B4105" s="2">
        <f t="shared" si="1257"/>
        <v>391835.48686588003</v>
      </c>
      <c r="C4105" s="2">
        <f t="shared" si="1274"/>
        <v>360921.90722349985</v>
      </c>
      <c r="D4105" s="47">
        <f t="shared" si="1263"/>
        <v>44115</v>
      </c>
      <c r="E4105" s="3">
        <f t="shared" si="1272"/>
        <v>0</v>
      </c>
      <c r="F4105" s="4">
        <f t="shared" si="1270"/>
        <v>16</v>
      </c>
      <c r="G4105" s="4">
        <f t="shared" si="1268"/>
        <v>31</v>
      </c>
      <c r="H4105" s="2">
        <f t="shared" si="1264"/>
        <v>1</v>
      </c>
      <c r="I4105" s="2">
        <f t="shared" si="1265"/>
        <v>1.07934741</v>
      </c>
      <c r="J4105" s="2">
        <f t="shared" si="1258"/>
        <v>1.07934741</v>
      </c>
      <c r="K4105" s="2">
        <f t="shared" si="1259"/>
        <v>389560.12577394</v>
      </c>
      <c r="L4105" s="1">
        <f t="shared" si="1266"/>
        <v>0</v>
      </c>
      <c r="M4105" s="3">
        <f t="shared" si="1273"/>
        <v>0</v>
      </c>
      <c r="N4105" s="2">
        <f t="shared" si="1260"/>
        <v>0</v>
      </c>
      <c r="O4105" s="18">
        <f t="shared" si="1267"/>
        <v>0.14499999999999999</v>
      </c>
      <c r="P4105" s="8">
        <f t="shared" si="1271"/>
        <v>1.005840847</v>
      </c>
      <c r="Q4105" s="2">
        <f t="shared" si="1269"/>
        <v>2275.3610919399998</v>
      </c>
      <c r="R4105" s="2">
        <f t="shared" si="1261"/>
        <v>2275.3610919399998</v>
      </c>
      <c r="S4105" s="9" t="s">
        <v>56</v>
      </c>
      <c r="T4105" s="47">
        <f t="shared" si="1275"/>
        <v>44145</v>
      </c>
      <c r="AE4105" s="33"/>
    </row>
    <row r="4106" spans="1:31" x14ac:dyDescent="0.2">
      <c r="A4106" s="90">
        <f t="shared" si="1262"/>
        <v>44131</v>
      </c>
      <c r="B4106" s="2">
        <f t="shared" ref="B4106:B4169" si="1276">(K4106+Q4106)</f>
        <v>391978.13755098003</v>
      </c>
      <c r="C4106" s="2">
        <f t="shared" si="1274"/>
        <v>360921.90722349985</v>
      </c>
      <c r="D4106" s="47">
        <f t="shared" si="1263"/>
        <v>44115</v>
      </c>
      <c r="E4106" s="3">
        <f t="shared" si="1272"/>
        <v>0</v>
      </c>
      <c r="F4106" s="4">
        <f t="shared" si="1270"/>
        <v>17</v>
      </c>
      <c r="G4106" s="4">
        <f t="shared" si="1268"/>
        <v>31</v>
      </c>
      <c r="H4106" s="2">
        <f t="shared" si="1264"/>
        <v>1</v>
      </c>
      <c r="I4106" s="2">
        <f t="shared" si="1265"/>
        <v>1.07934741</v>
      </c>
      <c r="J4106" s="2">
        <f t="shared" ref="J4106:J4169" si="1277">TRUNC(H4106*I4106,8)</f>
        <v>1.07934741</v>
      </c>
      <c r="K4106" s="2">
        <f t="shared" ref="K4106:K4169" si="1278">TRUNC(C4106*J4106,8)</f>
        <v>389560.12577394</v>
      </c>
      <c r="L4106" s="1">
        <f t="shared" si="1266"/>
        <v>0</v>
      </c>
      <c r="M4106" s="3">
        <f t="shared" si="1273"/>
        <v>0</v>
      </c>
      <c r="N4106" s="2">
        <f t="shared" ref="N4106:N4169" si="1279">IF(M4106&gt;0,TRUNC((M4106*K4106),8),0)</f>
        <v>0</v>
      </c>
      <c r="O4106" s="18">
        <f t="shared" si="1267"/>
        <v>0.14499999999999999</v>
      </c>
      <c r="P4106" s="8">
        <f t="shared" si="1271"/>
        <v>1.006207031</v>
      </c>
      <c r="Q4106" s="2">
        <f t="shared" si="1269"/>
        <v>2418.0117770400002</v>
      </c>
      <c r="R4106" s="2">
        <f t="shared" ref="R4106:R4169" si="1280">(N4106+Q4106)</f>
        <v>2418.0117770400002</v>
      </c>
      <c r="S4106" s="9" t="s">
        <v>56</v>
      </c>
      <c r="T4106" s="47">
        <f t="shared" si="1275"/>
        <v>44145</v>
      </c>
      <c r="AE4106" s="33"/>
    </row>
    <row r="4107" spans="1:31" x14ac:dyDescent="0.2">
      <c r="A4107" s="90">
        <f t="shared" ref="A4107:A4170" si="1281">(A4106+1)</f>
        <v>44132</v>
      </c>
      <c r="B4107" s="2">
        <f t="shared" si="1276"/>
        <v>392120.84004757</v>
      </c>
      <c r="C4107" s="2">
        <f t="shared" si="1274"/>
        <v>360921.90722349985</v>
      </c>
      <c r="D4107" s="47">
        <f t="shared" ref="D4107:D4170" si="1282">IF(DAY(A4106)=$E$2,A4107,D4106)</f>
        <v>44115</v>
      </c>
      <c r="E4107" s="3">
        <f t="shared" si="1272"/>
        <v>0</v>
      </c>
      <c r="F4107" s="4">
        <f t="shared" si="1270"/>
        <v>18</v>
      </c>
      <c r="G4107" s="4">
        <f t="shared" si="1268"/>
        <v>31</v>
      </c>
      <c r="H4107" s="2">
        <f t="shared" ref="H4107:H4170" si="1283">TRUNC(((1+$E4107)^($F4107/$G4107)),8)</f>
        <v>1</v>
      </c>
      <c r="I4107" s="2">
        <f t="shared" ref="I4107:I4170" si="1284">IF(DAY(A4106)=E$2,J4106,I4106)</f>
        <v>1.07934741</v>
      </c>
      <c r="J4107" s="2">
        <f t="shared" si="1277"/>
        <v>1.07934741</v>
      </c>
      <c r="K4107" s="2">
        <f t="shared" si="1278"/>
        <v>389560.12577394</v>
      </c>
      <c r="L4107" s="1">
        <f t="shared" ref="L4107:L4170" si="1285">IF(DAY(A4107)=E$2,VLOOKUP(A4107,$W$10:$AD$316,7),0)</f>
        <v>0</v>
      </c>
      <c r="M4107" s="3">
        <f t="shared" si="1273"/>
        <v>0</v>
      </c>
      <c r="N4107" s="2">
        <f t="shared" si="1279"/>
        <v>0</v>
      </c>
      <c r="O4107" s="18">
        <f t="shared" ref="O4107:O4170" si="1286">(O4106)</f>
        <v>0.14499999999999999</v>
      </c>
      <c r="P4107" s="8">
        <f t="shared" si="1271"/>
        <v>1.0065733480000001</v>
      </c>
      <c r="Q4107" s="2">
        <f t="shared" si="1269"/>
        <v>2560.7142736300002</v>
      </c>
      <c r="R4107" s="2">
        <f t="shared" si="1280"/>
        <v>2560.7142736300002</v>
      </c>
      <c r="S4107" s="9" t="s">
        <v>56</v>
      </c>
      <c r="T4107" s="47">
        <f t="shared" si="1275"/>
        <v>44145</v>
      </c>
      <c r="AE4107" s="33"/>
    </row>
    <row r="4108" spans="1:31" x14ac:dyDescent="0.2">
      <c r="A4108" s="90">
        <f t="shared" si="1281"/>
        <v>44133</v>
      </c>
      <c r="B4108" s="2">
        <f t="shared" si="1276"/>
        <v>392263.59435566003</v>
      </c>
      <c r="C4108" s="2">
        <f t="shared" si="1274"/>
        <v>360921.90722349985</v>
      </c>
      <c r="D4108" s="47">
        <f t="shared" si="1282"/>
        <v>44115</v>
      </c>
      <c r="E4108" s="3">
        <f t="shared" si="1272"/>
        <v>0</v>
      </c>
      <c r="F4108" s="4">
        <f t="shared" si="1270"/>
        <v>19</v>
      </c>
      <c r="G4108" s="4">
        <f t="shared" ref="G4108:G4171" si="1287">IF(DAY(A4108)=E$2+1,DAY(EOMONTH(A4108,0)), IF(DAY(A4108)&lt;&gt;$E$2+1,G4107))</f>
        <v>31</v>
      </c>
      <c r="H4108" s="2">
        <f t="shared" si="1283"/>
        <v>1</v>
      </c>
      <c r="I4108" s="2">
        <f t="shared" si="1284"/>
        <v>1.07934741</v>
      </c>
      <c r="J4108" s="2">
        <f t="shared" si="1277"/>
        <v>1.07934741</v>
      </c>
      <c r="K4108" s="2">
        <f t="shared" si="1278"/>
        <v>389560.12577394</v>
      </c>
      <c r="L4108" s="1">
        <f t="shared" si="1285"/>
        <v>0</v>
      </c>
      <c r="M4108" s="3">
        <f t="shared" si="1273"/>
        <v>0</v>
      </c>
      <c r="N4108" s="2">
        <f t="shared" si="1279"/>
        <v>0</v>
      </c>
      <c r="O4108" s="18">
        <f t="shared" si="1286"/>
        <v>0.14499999999999999</v>
      </c>
      <c r="P4108" s="8">
        <f t="shared" si="1271"/>
        <v>1.0069397980000001</v>
      </c>
      <c r="Q4108" s="2">
        <f t="shared" si="1269"/>
        <v>2703.4685817200002</v>
      </c>
      <c r="R4108" s="2">
        <f t="shared" si="1280"/>
        <v>2703.4685817200002</v>
      </c>
      <c r="S4108" s="9" t="s">
        <v>56</v>
      </c>
      <c r="T4108" s="47">
        <f t="shared" si="1275"/>
        <v>44145</v>
      </c>
      <c r="AE4108" s="33"/>
    </row>
    <row r="4109" spans="1:31" x14ac:dyDescent="0.2">
      <c r="A4109" s="90">
        <f t="shared" si="1281"/>
        <v>44134</v>
      </c>
      <c r="B4109" s="2">
        <f t="shared" si="1276"/>
        <v>392406.40047524997</v>
      </c>
      <c r="C4109" s="2">
        <f t="shared" si="1274"/>
        <v>360921.90722349985</v>
      </c>
      <c r="D4109" s="47">
        <f t="shared" si="1282"/>
        <v>44115</v>
      </c>
      <c r="E4109" s="3">
        <f t="shared" si="1272"/>
        <v>0</v>
      </c>
      <c r="F4109" s="4">
        <f t="shared" si="1270"/>
        <v>20</v>
      </c>
      <c r="G4109" s="4">
        <f t="shared" si="1287"/>
        <v>31</v>
      </c>
      <c r="H4109" s="2">
        <f t="shared" si="1283"/>
        <v>1</v>
      </c>
      <c r="I4109" s="2">
        <f t="shared" si="1284"/>
        <v>1.07934741</v>
      </c>
      <c r="J4109" s="2">
        <f t="shared" si="1277"/>
        <v>1.07934741</v>
      </c>
      <c r="K4109" s="2">
        <f t="shared" si="1278"/>
        <v>389560.12577394</v>
      </c>
      <c r="L4109" s="1">
        <f t="shared" si="1285"/>
        <v>0</v>
      </c>
      <c r="M4109" s="3">
        <f t="shared" si="1273"/>
        <v>0</v>
      </c>
      <c r="N4109" s="2">
        <f t="shared" si="1279"/>
        <v>0</v>
      </c>
      <c r="O4109" s="18">
        <f t="shared" si="1286"/>
        <v>0.14499999999999999</v>
      </c>
      <c r="P4109" s="8">
        <f t="shared" si="1271"/>
        <v>1.007306381</v>
      </c>
      <c r="Q4109" s="2">
        <f t="shared" si="1269"/>
        <v>2846.2747013100002</v>
      </c>
      <c r="R4109" s="2">
        <f t="shared" si="1280"/>
        <v>2846.2747013100002</v>
      </c>
      <c r="S4109" s="9" t="s">
        <v>56</v>
      </c>
      <c r="T4109" s="47">
        <f t="shared" si="1275"/>
        <v>44145</v>
      </c>
      <c r="AE4109" s="33"/>
    </row>
    <row r="4110" spans="1:31" x14ac:dyDescent="0.2">
      <c r="A4110" s="90">
        <f t="shared" si="1281"/>
        <v>44135</v>
      </c>
      <c r="B4110" s="2">
        <f t="shared" si="1276"/>
        <v>392549.25918544998</v>
      </c>
      <c r="C4110" s="2">
        <f t="shared" si="1274"/>
        <v>360921.90722349985</v>
      </c>
      <c r="D4110" s="47">
        <f t="shared" si="1282"/>
        <v>44115</v>
      </c>
      <c r="E4110" s="3">
        <f t="shared" si="1272"/>
        <v>0</v>
      </c>
      <c r="F4110" s="4">
        <f t="shared" si="1270"/>
        <v>21</v>
      </c>
      <c r="G4110" s="4">
        <f t="shared" si="1287"/>
        <v>31</v>
      </c>
      <c r="H4110" s="2">
        <f t="shared" si="1283"/>
        <v>1</v>
      </c>
      <c r="I4110" s="2">
        <f t="shared" si="1284"/>
        <v>1.07934741</v>
      </c>
      <c r="J4110" s="2">
        <f t="shared" si="1277"/>
        <v>1.07934741</v>
      </c>
      <c r="K4110" s="2">
        <f t="shared" si="1278"/>
        <v>389560.12577394</v>
      </c>
      <c r="L4110" s="1">
        <f t="shared" si="1285"/>
        <v>0</v>
      </c>
      <c r="M4110" s="3">
        <f t="shared" si="1273"/>
        <v>0</v>
      </c>
      <c r="N4110" s="2">
        <f t="shared" si="1279"/>
        <v>0</v>
      </c>
      <c r="O4110" s="18">
        <f t="shared" si="1286"/>
        <v>0.14499999999999999</v>
      </c>
      <c r="P4110" s="8">
        <f t="shared" si="1271"/>
        <v>1.007673099</v>
      </c>
      <c r="Q4110" s="2">
        <f t="shared" ref="Q4110:Q4173" si="1288">TRUNC((P4110-1)*K4110,8)</f>
        <v>2989.1334115099999</v>
      </c>
      <c r="R4110" s="2">
        <f t="shared" si="1280"/>
        <v>2989.1334115099999</v>
      </c>
      <c r="S4110" s="9" t="s">
        <v>56</v>
      </c>
      <c r="T4110" s="47">
        <f t="shared" si="1275"/>
        <v>44145</v>
      </c>
      <c r="AE4110" s="33"/>
    </row>
    <row r="4111" spans="1:31" x14ac:dyDescent="0.2">
      <c r="A4111" s="90">
        <f t="shared" si="1281"/>
        <v>44136</v>
      </c>
      <c r="B4111" s="2">
        <f t="shared" si="1276"/>
        <v>392692.16931759001</v>
      </c>
      <c r="C4111" s="2">
        <f t="shared" si="1274"/>
        <v>360921.90722349985</v>
      </c>
      <c r="D4111" s="47">
        <f t="shared" si="1282"/>
        <v>44115</v>
      </c>
      <c r="E4111" s="3">
        <f t="shared" si="1272"/>
        <v>0</v>
      </c>
      <c r="F4111" s="4">
        <f t="shared" si="1270"/>
        <v>22</v>
      </c>
      <c r="G4111" s="4">
        <f t="shared" si="1287"/>
        <v>31</v>
      </c>
      <c r="H4111" s="2">
        <f t="shared" si="1283"/>
        <v>1</v>
      </c>
      <c r="I4111" s="2">
        <f t="shared" si="1284"/>
        <v>1.07934741</v>
      </c>
      <c r="J4111" s="2">
        <f t="shared" si="1277"/>
        <v>1.07934741</v>
      </c>
      <c r="K4111" s="2">
        <f t="shared" si="1278"/>
        <v>389560.12577394</v>
      </c>
      <c r="L4111" s="1">
        <f t="shared" si="1285"/>
        <v>0</v>
      </c>
      <c r="M4111" s="3">
        <f t="shared" si="1273"/>
        <v>0</v>
      </c>
      <c r="N4111" s="2">
        <f t="shared" si="1279"/>
        <v>0</v>
      </c>
      <c r="O4111" s="18">
        <f t="shared" si="1286"/>
        <v>0.14499999999999999</v>
      </c>
      <c r="P4111" s="8">
        <f t="shared" si="1271"/>
        <v>1.008039949</v>
      </c>
      <c r="Q4111" s="2">
        <f t="shared" si="1288"/>
        <v>3132.0435436500002</v>
      </c>
      <c r="R4111" s="2">
        <f t="shared" si="1280"/>
        <v>3132.0435436500002</v>
      </c>
      <c r="S4111" s="9" t="s">
        <v>56</v>
      </c>
      <c r="T4111" s="47">
        <f t="shared" si="1275"/>
        <v>44145</v>
      </c>
      <c r="AE4111" s="33"/>
    </row>
    <row r="4112" spans="1:31" x14ac:dyDescent="0.2">
      <c r="A4112" s="90">
        <f t="shared" si="1281"/>
        <v>44137</v>
      </c>
      <c r="B4112" s="2">
        <f t="shared" si="1276"/>
        <v>392835.13204035</v>
      </c>
      <c r="C4112" s="2">
        <f t="shared" si="1274"/>
        <v>360921.90722349985</v>
      </c>
      <c r="D4112" s="47">
        <f t="shared" si="1282"/>
        <v>44115</v>
      </c>
      <c r="E4112" s="3">
        <f t="shared" si="1272"/>
        <v>0</v>
      </c>
      <c r="F4112" s="4">
        <f t="shared" ref="F4112:F4175" si="1289">IF(DAY(A4112)=E$2+1,1,F4111+1)</f>
        <v>23</v>
      </c>
      <c r="G4112" s="4">
        <f t="shared" si="1287"/>
        <v>31</v>
      </c>
      <c r="H4112" s="2">
        <f t="shared" si="1283"/>
        <v>1</v>
      </c>
      <c r="I4112" s="2">
        <f t="shared" si="1284"/>
        <v>1.07934741</v>
      </c>
      <c r="J4112" s="2">
        <f t="shared" si="1277"/>
        <v>1.07934741</v>
      </c>
      <c r="K4112" s="2">
        <f t="shared" si="1278"/>
        <v>389560.12577394</v>
      </c>
      <c r="L4112" s="1">
        <f t="shared" si="1285"/>
        <v>0</v>
      </c>
      <c r="M4112" s="3">
        <f t="shared" si="1273"/>
        <v>0</v>
      </c>
      <c r="N4112" s="2">
        <f t="shared" si="1279"/>
        <v>0</v>
      </c>
      <c r="O4112" s="18">
        <f t="shared" si="1286"/>
        <v>0.14499999999999999</v>
      </c>
      <c r="P4112" s="8">
        <f t="shared" si="1271"/>
        <v>1.0084069339999999</v>
      </c>
      <c r="Q4112" s="2">
        <f t="shared" si="1288"/>
        <v>3275.0062664100001</v>
      </c>
      <c r="R4112" s="2">
        <f t="shared" si="1280"/>
        <v>3275.0062664100001</v>
      </c>
      <c r="S4112" s="9" t="s">
        <v>56</v>
      </c>
      <c r="T4112" s="47">
        <f t="shared" si="1275"/>
        <v>44145</v>
      </c>
      <c r="AE4112" s="33"/>
    </row>
    <row r="4113" spans="1:31" x14ac:dyDescent="0.2">
      <c r="A4113" s="90">
        <f t="shared" si="1281"/>
        <v>44138</v>
      </c>
      <c r="B4113" s="2">
        <f t="shared" si="1276"/>
        <v>392978.14618504001</v>
      </c>
      <c r="C4113" s="2">
        <f t="shared" si="1274"/>
        <v>360921.90722349985</v>
      </c>
      <c r="D4113" s="47">
        <f t="shared" si="1282"/>
        <v>44115</v>
      </c>
      <c r="E4113" s="3">
        <f t="shared" si="1272"/>
        <v>0</v>
      </c>
      <c r="F4113" s="4">
        <f t="shared" si="1289"/>
        <v>24</v>
      </c>
      <c r="G4113" s="4">
        <f t="shared" si="1287"/>
        <v>31</v>
      </c>
      <c r="H4113" s="2">
        <f t="shared" si="1283"/>
        <v>1</v>
      </c>
      <c r="I4113" s="2">
        <f t="shared" si="1284"/>
        <v>1.07934741</v>
      </c>
      <c r="J4113" s="2">
        <f t="shared" si="1277"/>
        <v>1.07934741</v>
      </c>
      <c r="K4113" s="2">
        <f t="shared" si="1278"/>
        <v>389560.12577394</v>
      </c>
      <c r="L4113" s="1">
        <f t="shared" si="1285"/>
        <v>0</v>
      </c>
      <c r="M4113" s="3">
        <f t="shared" si="1273"/>
        <v>0</v>
      </c>
      <c r="N4113" s="2">
        <f t="shared" si="1279"/>
        <v>0</v>
      </c>
      <c r="O4113" s="18">
        <f t="shared" si="1286"/>
        <v>0.14499999999999999</v>
      </c>
      <c r="P4113" s="8">
        <f t="shared" si="1271"/>
        <v>1.0087740510000001</v>
      </c>
      <c r="Q4113" s="2">
        <f t="shared" si="1288"/>
        <v>3418.0204110999998</v>
      </c>
      <c r="R4113" s="2">
        <f t="shared" si="1280"/>
        <v>3418.0204110999998</v>
      </c>
      <c r="S4113" s="9" t="s">
        <v>56</v>
      </c>
      <c r="T4113" s="47">
        <f t="shared" si="1275"/>
        <v>44145</v>
      </c>
      <c r="AE4113" s="33"/>
    </row>
    <row r="4114" spans="1:31" x14ac:dyDescent="0.2">
      <c r="A4114" s="90">
        <f t="shared" si="1281"/>
        <v>44139</v>
      </c>
      <c r="B4114" s="2">
        <f t="shared" si="1276"/>
        <v>393121.21292035002</v>
      </c>
      <c r="C4114" s="2">
        <f t="shared" si="1274"/>
        <v>360921.90722349985</v>
      </c>
      <c r="D4114" s="47">
        <f t="shared" si="1282"/>
        <v>44115</v>
      </c>
      <c r="E4114" s="3">
        <f t="shared" si="1272"/>
        <v>0</v>
      </c>
      <c r="F4114" s="4">
        <f t="shared" si="1289"/>
        <v>25</v>
      </c>
      <c r="G4114" s="4">
        <f t="shared" si="1287"/>
        <v>31</v>
      </c>
      <c r="H4114" s="2">
        <f t="shared" si="1283"/>
        <v>1</v>
      </c>
      <c r="I4114" s="2">
        <f t="shared" si="1284"/>
        <v>1.07934741</v>
      </c>
      <c r="J4114" s="2">
        <f t="shared" si="1277"/>
        <v>1.07934741</v>
      </c>
      <c r="K4114" s="2">
        <f t="shared" si="1278"/>
        <v>389560.12577394</v>
      </c>
      <c r="L4114" s="1">
        <f t="shared" si="1285"/>
        <v>0</v>
      </c>
      <c r="M4114" s="3">
        <f t="shared" si="1273"/>
        <v>0</v>
      </c>
      <c r="N4114" s="2">
        <f t="shared" si="1279"/>
        <v>0</v>
      </c>
      <c r="O4114" s="18">
        <f t="shared" si="1286"/>
        <v>0.14499999999999999</v>
      </c>
      <c r="P4114" s="8">
        <f t="shared" si="1271"/>
        <v>1.009141303</v>
      </c>
      <c r="Q4114" s="2">
        <f t="shared" si="1288"/>
        <v>3561.0871464100001</v>
      </c>
      <c r="R4114" s="2">
        <f t="shared" si="1280"/>
        <v>3561.0871464100001</v>
      </c>
      <c r="S4114" s="9" t="s">
        <v>56</v>
      </c>
      <c r="T4114" s="47">
        <f t="shared" si="1275"/>
        <v>44145</v>
      </c>
      <c r="AE4114" s="33"/>
    </row>
    <row r="4115" spans="1:31" x14ac:dyDescent="0.2">
      <c r="A4115" s="90">
        <f t="shared" si="1281"/>
        <v>44140</v>
      </c>
      <c r="B4115" s="2">
        <f t="shared" si="1276"/>
        <v>393264.33146716002</v>
      </c>
      <c r="C4115" s="2">
        <f t="shared" si="1274"/>
        <v>360921.90722349985</v>
      </c>
      <c r="D4115" s="47">
        <f t="shared" si="1282"/>
        <v>44115</v>
      </c>
      <c r="E4115" s="3">
        <f t="shared" si="1272"/>
        <v>0</v>
      </c>
      <c r="F4115" s="4">
        <f t="shared" si="1289"/>
        <v>26</v>
      </c>
      <c r="G4115" s="4">
        <f t="shared" si="1287"/>
        <v>31</v>
      </c>
      <c r="H4115" s="2">
        <f t="shared" si="1283"/>
        <v>1</v>
      </c>
      <c r="I4115" s="2">
        <f t="shared" si="1284"/>
        <v>1.07934741</v>
      </c>
      <c r="J4115" s="2">
        <f t="shared" si="1277"/>
        <v>1.07934741</v>
      </c>
      <c r="K4115" s="2">
        <f t="shared" si="1278"/>
        <v>389560.12577394</v>
      </c>
      <c r="L4115" s="1">
        <f t="shared" si="1285"/>
        <v>0</v>
      </c>
      <c r="M4115" s="3">
        <f t="shared" si="1273"/>
        <v>0</v>
      </c>
      <c r="N4115" s="2">
        <f t="shared" si="1279"/>
        <v>0</v>
      </c>
      <c r="O4115" s="18">
        <f t="shared" si="1286"/>
        <v>0.14499999999999999</v>
      </c>
      <c r="P4115" s="8">
        <f t="shared" si="1271"/>
        <v>1.0095086879999999</v>
      </c>
      <c r="Q4115" s="2">
        <f t="shared" si="1288"/>
        <v>3704.2056932199998</v>
      </c>
      <c r="R4115" s="2">
        <f t="shared" si="1280"/>
        <v>3704.2056932199998</v>
      </c>
      <c r="S4115" s="9" t="s">
        <v>56</v>
      </c>
      <c r="T4115" s="47">
        <f t="shared" si="1275"/>
        <v>44145</v>
      </c>
      <c r="AE4115" s="33"/>
    </row>
    <row r="4116" spans="1:31" x14ac:dyDescent="0.2">
      <c r="A4116" s="90">
        <f t="shared" si="1281"/>
        <v>44141</v>
      </c>
      <c r="B4116" s="2">
        <f t="shared" si="1276"/>
        <v>393407.50221502001</v>
      </c>
      <c r="C4116" s="2">
        <f t="shared" si="1274"/>
        <v>360921.90722349985</v>
      </c>
      <c r="D4116" s="47">
        <f t="shared" si="1282"/>
        <v>44115</v>
      </c>
      <c r="E4116" s="3">
        <f t="shared" si="1272"/>
        <v>0</v>
      </c>
      <c r="F4116" s="4">
        <f t="shared" si="1289"/>
        <v>27</v>
      </c>
      <c r="G4116" s="4">
        <f t="shared" si="1287"/>
        <v>31</v>
      </c>
      <c r="H4116" s="2">
        <f t="shared" si="1283"/>
        <v>1</v>
      </c>
      <c r="I4116" s="2">
        <f t="shared" si="1284"/>
        <v>1.07934741</v>
      </c>
      <c r="J4116" s="2">
        <f t="shared" si="1277"/>
        <v>1.07934741</v>
      </c>
      <c r="K4116" s="2">
        <f t="shared" si="1278"/>
        <v>389560.12577394</v>
      </c>
      <c r="L4116" s="1">
        <f t="shared" si="1285"/>
        <v>0</v>
      </c>
      <c r="M4116" s="3">
        <f t="shared" si="1273"/>
        <v>0</v>
      </c>
      <c r="N4116" s="2">
        <f t="shared" si="1279"/>
        <v>0</v>
      </c>
      <c r="O4116" s="18">
        <f t="shared" si="1286"/>
        <v>0.14499999999999999</v>
      </c>
      <c r="P4116" s="8">
        <f t="shared" si="1271"/>
        <v>1.009876207</v>
      </c>
      <c r="Q4116" s="2">
        <f t="shared" si="1288"/>
        <v>3847.3764410799999</v>
      </c>
      <c r="R4116" s="2">
        <f t="shared" si="1280"/>
        <v>3847.3764410799999</v>
      </c>
      <c r="S4116" s="9" t="s">
        <v>56</v>
      </c>
      <c r="T4116" s="47">
        <f t="shared" si="1275"/>
        <v>44145</v>
      </c>
      <c r="AE4116" s="33"/>
    </row>
    <row r="4117" spans="1:31" x14ac:dyDescent="0.2">
      <c r="A4117" s="90">
        <f t="shared" si="1281"/>
        <v>44142</v>
      </c>
      <c r="B4117" s="2">
        <f t="shared" si="1276"/>
        <v>393550.72516395</v>
      </c>
      <c r="C4117" s="2">
        <f t="shared" si="1274"/>
        <v>360921.90722349985</v>
      </c>
      <c r="D4117" s="47">
        <f t="shared" si="1282"/>
        <v>44115</v>
      </c>
      <c r="E4117" s="3">
        <f t="shared" si="1272"/>
        <v>0</v>
      </c>
      <c r="F4117" s="4">
        <f t="shared" si="1289"/>
        <v>28</v>
      </c>
      <c r="G4117" s="4">
        <f t="shared" si="1287"/>
        <v>31</v>
      </c>
      <c r="H4117" s="2">
        <f t="shared" si="1283"/>
        <v>1</v>
      </c>
      <c r="I4117" s="2">
        <f t="shared" si="1284"/>
        <v>1.07934741</v>
      </c>
      <c r="J4117" s="2">
        <f t="shared" si="1277"/>
        <v>1.07934741</v>
      </c>
      <c r="K4117" s="2">
        <f t="shared" si="1278"/>
        <v>389560.12577394</v>
      </c>
      <c r="L4117" s="1">
        <f t="shared" si="1285"/>
        <v>0</v>
      </c>
      <c r="M4117" s="3">
        <f t="shared" si="1273"/>
        <v>0</v>
      </c>
      <c r="N4117" s="2">
        <f t="shared" si="1279"/>
        <v>0</v>
      </c>
      <c r="O4117" s="18">
        <f t="shared" si="1286"/>
        <v>0.14499999999999999</v>
      </c>
      <c r="P4117" s="8">
        <f t="shared" si="1271"/>
        <v>1.0102438600000001</v>
      </c>
      <c r="Q4117" s="2">
        <f t="shared" si="1288"/>
        <v>3990.5993900100002</v>
      </c>
      <c r="R4117" s="2">
        <f t="shared" si="1280"/>
        <v>3990.5993900100002</v>
      </c>
      <c r="S4117" s="9" t="s">
        <v>56</v>
      </c>
      <c r="T4117" s="47">
        <f t="shared" si="1275"/>
        <v>44145</v>
      </c>
      <c r="AE4117" s="33"/>
    </row>
    <row r="4118" spans="1:31" x14ac:dyDescent="0.2">
      <c r="A4118" s="90">
        <f t="shared" si="1281"/>
        <v>44143</v>
      </c>
      <c r="B4118" s="2">
        <f t="shared" si="1276"/>
        <v>393693.99992436002</v>
      </c>
      <c r="C4118" s="2">
        <f t="shared" si="1274"/>
        <v>360921.90722349985</v>
      </c>
      <c r="D4118" s="47">
        <f t="shared" si="1282"/>
        <v>44115</v>
      </c>
      <c r="E4118" s="3">
        <f t="shared" si="1272"/>
        <v>0</v>
      </c>
      <c r="F4118" s="4">
        <f t="shared" si="1289"/>
        <v>29</v>
      </c>
      <c r="G4118" s="4">
        <f t="shared" si="1287"/>
        <v>31</v>
      </c>
      <c r="H4118" s="2">
        <f t="shared" si="1283"/>
        <v>1</v>
      </c>
      <c r="I4118" s="2">
        <f t="shared" si="1284"/>
        <v>1.07934741</v>
      </c>
      <c r="J4118" s="2">
        <f t="shared" si="1277"/>
        <v>1.07934741</v>
      </c>
      <c r="K4118" s="2">
        <f t="shared" si="1278"/>
        <v>389560.12577394</v>
      </c>
      <c r="L4118" s="1">
        <f t="shared" si="1285"/>
        <v>0</v>
      </c>
      <c r="M4118" s="3">
        <f t="shared" si="1273"/>
        <v>0</v>
      </c>
      <c r="N4118" s="2">
        <f t="shared" si="1279"/>
        <v>0</v>
      </c>
      <c r="O4118" s="18">
        <f t="shared" si="1286"/>
        <v>0.14499999999999999</v>
      </c>
      <c r="P4118" s="8">
        <f t="shared" si="1271"/>
        <v>1.0106116460000001</v>
      </c>
      <c r="Q4118" s="2">
        <f t="shared" si="1288"/>
        <v>4133.8741504199998</v>
      </c>
      <c r="R4118" s="2">
        <f t="shared" si="1280"/>
        <v>4133.8741504199998</v>
      </c>
      <c r="S4118" s="9" t="s">
        <v>56</v>
      </c>
      <c r="T4118" s="47">
        <f t="shared" si="1275"/>
        <v>44145</v>
      </c>
      <c r="AE4118" s="33"/>
    </row>
    <row r="4119" spans="1:31" x14ac:dyDescent="0.2">
      <c r="A4119" s="90">
        <f t="shared" si="1281"/>
        <v>44144</v>
      </c>
      <c r="B4119" s="2">
        <f t="shared" si="1276"/>
        <v>393837.32727539999</v>
      </c>
      <c r="C4119" s="2">
        <f t="shared" si="1274"/>
        <v>360921.90722349985</v>
      </c>
      <c r="D4119" s="47">
        <f t="shared" si="1282"/>
        <v>44115</v>
      </c>
      <c r="E4119" s="3">
        <f t="shared" si="1272"/>
        <v>0</v>
      </c>
      <c r="F4119" s="4">
        <f t="shared" si="1289"/>
        <v>30</v>
      </c>
      <c r="G4119" s="4">
        <f t="shared" si="1287"/>
        <v>31</v>
      </c>
      <c r="H4119" s="2">
        <f t="shared" si="1283"/>
        <v>1</v>
      </c>
      <c r="I4119" s="2">
        <f t="shared" si="1284"/>
        <v>1.07934741</v>
      </c>
      <c r="J4119" s="2">
        <f t="shared" si="1277"/>
        <v>1.07934741</v>
      </c>
      <c r="K4119" s="2">
        <f t="shared" si="1278"/>
        <v>389560.12577394</v>
      </c>
      <c r="L4119" s="1">
        <f t="shared" si="1285"/>
        <v>0</v>
      </c>
      <c r="M4119" s="3">
        <f t="shared" si="1273"/>
        <v>0</v>
      </c>
      <c r="N4119" s="2">
        <f t="shared" si="1279"/>
        <v>0</v>
      </c>
      <c r="O4119" s="18">
        <f t="shared" si="1286"/>
        <v>0.14499999999999999</v>
      </c>
      <c r="P4119" s="8">
        <f t="shared" ref="P4119:P4182" si="1290">ROUND((1+O4119)^(30/360)^(F4119/G4119),9)</f>
        <v>1.0109795669999999</v>
      </c>
      <c r="Q4119" s="2">
        <f t="shared" si="1288"/>
        <v>4277.2015014600001</v>
      </c>
      <c r="R4119" s="2">
        <f t="shared" si="1280"/>
        <v>4277.2015014600001</v>
      </c>
      <c r="S4119" s="9" t="s">
        <v>56</v>
      </c>
      <c r="T4119" s="47">
        <f t="shared" si="1275"/>
        <v>44145</v>
      </c>
      <c r="AE4119" s="33"/>
    </row>
    <row r="4120" spans="1:31" x14ac:dyDescent="0.2">
      <c r="A4120" s="90">
        <f t="shared" si="1281"/>
        <v>44145</v>
      </c>
      <c r="B4120" s="2">
        <f t="shared" si="1276"/>
        <v>393980.70643793</v>
      </c>
      <c r="C4120" s="2">
        <f t="shared" si="1274"/>
        <v>360921.90722349985</v>
      </c>
      <c r="D4120" s="47">
        <f t="shared" si="1282"/>
        <v>44115</v>
      </c>
      <c r="E4120" s="3">
        <f t="shared" si="1272"/>
        <v>0</v>
      </c>
      <c r="F4120" s="4">
        <f t="shared" si="1289"/>
        <v>31</v>
      </c>
      <c r="G4120" s="4">
        <f t="shared" si="1287"/>
        <v>31</v>
      </c>
      <c r="H4120" s="2">
        <f t="shared" si="1283"/>
        <v>1</v>
      </c>
      <c r="I4120" s="2">
        <f t="shared" si="1284"/>
        <v>1.07934741</v>
      </c>
      <c r="J4120" s="2">
        <f t="shared" si="1277"/>
        <v>1.07934741</v>
      </c>
      <c r="K4120" s="2">
        <f t="shared" si="1278"/>
        <v>389560.12577394</v>
      </c>
      <c r="L4120" s="1">
        <f t="shared" si="1285"/>
        <v>135</v>
      </c>
      <c r="M4120" s="3">
        <f t="shared" si="1273"/>
        <v>0</v>
      </c>
      <c r="N4120" s="2">
        <f t="shared" si="1279"/>
        <v>0</v>
      </c>
      <c r="O4120" s="18">
        <f t="shared" si="1286"/>
        <v>0.14499999999999999</v>
      </c>
      <c r="P4120" s="8">
        <f t="shared" si="1290"/>
        <v>1.0113476210000001</v>
      </c>
      <c r="Q4120" s="2">
        <f t="shared" si="1288"/>
        <v>4420.5806639900002</v>
      </c>
      <c r="R4120" s="2">
        <f t="shared" si="1280"/>
        <v>4420.5806639900002</v>
      </c>
      <c r="S4120" s="9" t="s">
        <v>56</v>
      </c>
      <c r="T4120" s="47">
        <f t="shared" si="1275"/>
        <v>44145</v>
      </c>
      <c r="AE4120" s="33"/>
    </row>
    <row r="4121" spans="1:31" x14ac:dyDescent="0.2">
      <c r="A4121" s="90">
        <f t="shared" si="1281"/>
        <v>44146</v>
      </c>
      <c r="B4121" s="2">
        <f t="shared" si="1276"/>
        <v>394128.92000977998</v>
      </c>
      <c r="C4121" s="2">
        <f t="shared" si="1274"/>
        <v>365017.51223725983</v>
      </c>
      <c r="D4121" s="47">
        <f t="shared" si="1282"/>
        <v>44146</v>
      </c>
      <c r="E4121" s="3">
        <f t="shared" si="1272"/>
        <v>0</v>
      </c>
      <c r="F4121" s="4">
        <f t="shared" si="1289"/>
        <v>1</v>
      </c>
      <c r="G4121" s="4">
        <f t="shared" si="1287"/>
        <v>30</v>
      </c>
      <c r="H4121" s="2">
        <f t="shared" si="1283"/>
        <v>1</v>
      </c>
      <c r="I4121" s="2">
        <f t="shared" si="1284"/>
        <v>1.07934741</v>
      </c>
      <c r="J4121" s="2">
        <f t="shared" si="1277"/>
        <v>1.07934741</v>
      </c>
      <c r="K4121" s="2">
        <f t="shared" si="1278"/>
        <v>393980.70643793</v>
      </c>
      <c r="L4121" s="1">
        <f t="shared" si="1285"/>
        <v>0</v>
      </c>
      <c r="M4121" s="3">
        <f t="shared" si="1273"/>
        <v>0</v>
      </c>
      <c r="N4121" s="2">
        <f t="shared" si="1279"/>
        <v>0</v>
      </c>
      <c r="O4121" s="18">
        <f t="shared" si="1286"/>
        <v>0.14499999999999999</v>
      </c>
      <c r="P4121" s="8">
        <f t="shared" si="1290"/>
        <v>1.0003761950000001</v>
      </c>
      <c r="Q4121" s="2">
        <f t="shared" si="1288"/>
        <v>148.21357184999999</v>
      </c>
      <c r="R4121" s="2">
        <f t="shared" si="1280"/>
        <v>148.21357184999999</v>
      </c>
      <c r="S4121" s="9" t="s">
        <v>56</v>
      </c>
      <c r="T4121" s="47">
        <f t="shared" si="1275"/>
        <v>44175</v>
      </c>
      <c r="AE4121" s="33"/>
    </row>
    <row r="4122" spans="1:31" x14ac:dyDescent="0.2">
      <c r="A4122" s="90">
        <f t="shared" si="1281"/>
        <v>44147</v>
      </c>
      <c r="B4122" s="2">
        <f t="shared" si="1276"/>
        <v>394277.18913292</v>
      </c>
      <c r="C4122" s="2">
        <f t="shared" si="1274"/>
        <v>365017.51223725983</v>
      </c>
      <c r="D4122" s="47">
        <f t="shared" si="1282"/>
        <v>44146</v>
      </c>
      <c r="E4122" s="3">
        <f t="shared" si="1272"/>
        <v>0</v>
      </c>
      <c r="F4122" s="4">
        <f t="shared" si="1289"/>
        <v>2</v>
      </c>
      <c r="G4122" s="4">
        <f t="shared" si="1287"/>
        <v>30</v>
      </c>
      <c r="H4122" s="2">
        <f t="shared" si="1283"/>
        <v>1</v>
      </c>
      <c r="I4122" s="2">
        <f t="shared" si="1284"/>
        <v>1.07934741</v>
      </c>
      <c r="J4122" s="2">
        <f t="shared" si="1277"/>
        <v>1.07934741</v>
      </c>
      <c r="K4122" s="2">
        <f t="shared" si="1278"/>
        <v>393980.70643793</v>
      </c>
      <c r="L4122" s="1">
        <f t="shared" si="1285"/>
        <v>0</v>
      </c>
      <c r="M4122" s="3">
        <f t="shared" si="1273"/>
        <v>0</v>
      </c>
      <c r="N4122" s="2">
        <f t="shared" si="1279"/>
        <v>0</v>
      </c>
      <c r="O4122" s="18">
        <f t="shared" si="1286"/>
        <v>0.14499999999999999</v>
      </c>
      <c r="P4122" s="8">
        <f t="shared" si="1290"/>
        <v>1.0007525310000001</v>
      </c>
      <c r="Q4122" s="2">
        <f t="shared" si="1288"/>
        <v>296.48269499000003</v>
      </c>
      <c r="R4122" s="2">
        <f t="shared" si="1280"/>
        <v>296.48269499000003</v>
      </c>
      <c r="S4122" s="9" t="s">
        <v>56</v>
      </c>
      <c r="T4122" s="47">
        <f t="shared" si="1275"/>
        <v>44175</v>
      </c>
      <c r="AE4122" s="33"/>
    </row>
    <row r="4123" spans="1:31" x14ac:dyDescent="0.2">
      <c r="A4123" s="90">
        <f t="shared" si="1281"/>
        <v>44148</v>
      </c>
      <c r="B4123" s="2">
        <f t="shared" si="1276"/>
        <v>394425.51420132001</v>
      </c>
      <c r="C4123" s="2">
        <f t="shared" si="1274"/>
        <v>365017.51223725983</v>
      </c>
      <c r="D4123" s="47">
        <f t="shared" si="1282"/>
        <v>44146</v>
      </c>
      <c r="E4123" s="3">
        <f t="shared" si="1272"/>
        <v>0</v>
      </c>
      <c r="F4123" s="4">
        <f t="shared" si="1289"/>
        <v>3</v>
      </c>
      <c r="G4123" s="4">
        <f t="shared" si="1287"/>
        <v>30</v>
      </c>
      <c r="H4123" s="2">
        <f t="shared" si="1283"/>
        <v>1</v>
      </c>
      <c r="I4123" s="2">
        <f t="shared" si="1284"/>
        <v>1.07934741</v>
      </c>
      <c r="J4123" s="2">
        <f t="shared" si="1277"/>
        <v>1.07934741</v>
      </c>
      <c r="K4123" s="2">
        <f t="shared" si="1278"/>
        <v>393980.70643793</v>
      </c>
      <c r="L4123" s="1">
        <f t="shared" si="1285"/>
        <v>0</v>
      </c>
      <c r="M4123" s="3">
        <f t="shared" si="1273"/>
        <v>0</v>
      </c>
      <c r="N4123" s="2">
        <f t="shared" si="1279"/>
        <v>0</v>
      </c>
      <c r="O4123" s="18">
        <f t="shared" si="1286"/>
        <v>0.14499999999999999</v>
      </c>
      <c r="P4123" s="8">
        <f t="shared" si="1290"/>
        <v>1.001129009</v>
      </c>
      <c r="Q4123" s="2">
        <f t="shared" si="1288"/>
        <v>444.80776338999999</v>
      </c>
      <c r="R4123" s="2">
        <f t="shared" si="1280"/>
        <v>444.80776338999999</v>
      </c>
      <c r="S4123" s="9" t="s">
        <v>56</v>
      </c>
      <c r="T4123" s="47">
        <f t="shared" si="1275"/>
        <v>44175</v>
      </c>
      <c r="AE4123" s="33"/>
    </row>
    <row r="4124" spans="1:31" x14ac:dyDescent="0.2">
      <c r="A4124" s="90">
        <f t="shared" si="1281"/>
        <v>44149</v>
      </c>
      <c r="B4124" s="2">
        <f t="shared" si="1276"/>
        <v>394573.89482099999</v>
      </c>
      <c r="C4124" s="2">
        <f t="shared" si="1274"/>
        <v>365017.51223725983</v>
      </c>
      <c r="D4124" s="47">
        <f t="shared" si="1282"/>
        <v>44146</v>
      </c>
      <c r="E4124" s="3">
        <f t="shared" si="1272"/>
        <v>0</v>
      </c>
      <c r="F4124" s="4">
        <f t="shared" si="1289"/>
        <v>4</v>
      </c>
      <c r="G4124" s="4">
        <f t="shared" si="1287"/>
        <v>30</v>
      </c>
      <c r="H4124" s="2">
        <f t="shared" si="1283"/>
        <v>1</v>
      </c>
      <c r="I4124" s="2">
        <f t="shared" si="1284"/>
        <v>1.07934741</v>
      </c>
      <c r="J4124" s="2">
        <f t="shared" si="1277"/>
        <v>1.07934741</v>
      </c>
      <c r="K4124" s="2">
        <f t="shared" si="1278"/>
        <v>393980.70643793</v>
      </c>
      <c r="L4124" s="1">
        <f t="shared" si="1285"/>
        <v>0</v>
      </c>
      <c r="M4124" s="3">
        <f t="shared" si="1273"/>
        <v>0</v>
      </c>
      <c r="N4124" s="2">
        <f t="shared" si="1279"/>
        <v>0</v>
      </c>
      <c r="O4124" s="18">
        <f t="shared" si="1286"/>
        <v>0.14499999999999999</v>
      </c>
      <c r="P4124" s="8">
        <f t="shared" si="1290"/>
        <v>1.0015056280000001</v>
      </c>
      <c r="Q4124" s="2">
        <f t="shared" si="1288"/>
        <v>593.18838306999999</v>
      </c>
      <c r="R4124" s="2">
        <f t="shared" si="1280"/>
        <v>593.18838306999999</v>
      </c>
      <c r="S4124" s="9" t="s">
        <v>56</v>
      </c>
      <c r="T4124" s="47">
        <f t="shared" si="1275"/>
        <v>44175</v>
      </c>
      <c r="AE4124" s="33"/>
    </row>
    <row r="4125" spans="1:31" x14ac:dyDescent="0.2">
      <c r="A4125" s="90">
        <f t="shared" si="1281"/>
        <v>44150</v>
      </c>
      <c r="B4125" s="2">
        <f t="shared" si="1276"/>
        <v>394722.33138594002</v>
      </c>
      <c r="C4125" s="2">
        <f t="shared" si="1274"/>
        <v>365017.51223725983</v>
      </c>
      <c r="D4125" s="47">
        <f t="shared" si="1282"/>
        <v>44146</v>
      </c>
      <c r="E4125" s="3">
        <f t="shared" si="1272"/>
        <v>0</v>
      </c>
      <c r="F4125" s="4">
        <f t="shared" si="1289"/>
        <v>5</v>
      </c>
      <c r="G4125" s="4">
        <f t="shared" si="1287"/>
        <v>30</v>
      </c>
      <c r="H4125" s="2">
        <f t="shared" si="1283"/>
        <v>1</v>
      </c>
      <c r="I4125" s="2">
        <f t="shared" si="1284"/>
        <v>1.07934741</v>
      </c>
      <c r="J4125" s="2">
        <f t="shared" si="1277"/>
        <v>1.07934741</v>
      </c>
      <c r="K4125" s="2">
        <f t="shared" si="1278"/>
        <v>393980.70643793</v>
      </c>
      <c r="L4125" s="1">
        <f t="shared" si="1285"/>
        <v>0</v>
      </c>
      <c r="M4125" s="3">
        <f t="shared" si="1273"/>
        <v>0</v>
      </c>
      <c r="N4125" s="2">
        <f t="shared" si="1279"/>
        <v>0</v>
      </c>
      <c r="O4125" s="18">
        <f t="shared" si="1286"/>
        <v>0.14499999999999999</v>
      </c>
      <c r="P4125" s="8">
        <f t="shared" si="1290"/>
        <v>1.0018823889999999</v>
      </c>
      <c r="Q4125" s="2">
        <f t="shared" si="1288"/>
        <v>741.62494801000003</v>
      </c>
      <c r="R4125" s="2">
        <f t="shared" si="1280"/>
        <v>741.62494801000003</v>
      </c>
      <c r="S4125" s="9" t="s">
        <v>56</v>
      </c>
      <c r="T4125" s="47">
        <f t="shared" si="1275"/>
        <v>44175</v>
      </c>
      <c r="AE4125" s="33"/>
    </row>
    <row r="4126" spans="1:31" x14ac:dyDescent="0.2">
      <c r="A4126" s="90">
        <f t="shared" si="1281"/>
        <v>44151</v>
      </c>
      <c r="B4126" s="2">
        <f t="shared" si="1276"/>
        <v>394870.82389613002</v>
      </c>
      <c r="C4126" s="2">
        <f t="shared" si="1274"/>
        <v>365017.51223725983</v>
      </c>
      <c r="D4126" s="47">
        <f t="shared" si="1282"/>
        <v>44146</v>
      </c>
      <c r="E4126" s="3">
        <f t="shared" si="1272"/>
        <v>0</v>
      </c>
      <c r="F4126" s="4">
        <f t="shared" si="1289"/>
        <v>6</v>
      </c>
      <c r="G4126" s="4">
        <f t="shared" si="1287"/>
        <v>30</v>
      </c>
      <c r="H4126" s="2">
        <f t="shared" si="1283"/>
        <v>1</v>
      </c>
      <c r="I4126" s="2">
        <f t="shared" si="1284"/>
        <v>1.07934741</v>
      </c>
      <c r="J4126" s="2">
        <f t="shared" si="1277"/>
        <v>1.07934741</v>
      </c>
      <c r="K4126" s="2">
        <f t="shared" si="1278"/>
        <v>393980.70643793</v>
      </c>
      <c r="L4126" s="1">
        <f t="shared" si="1285"/>
        <v>0</v>
      </c>
      <c r="M4126" s="3">
        <f t="shared" si="1273"/>
        <v>0</v>
      </c>
      <c r="N4126" s="2">
        <f t="shared" si="1279"/>
        <v>0</v>
      </c>
      <c r="O4126" s="18">
        <f t="shared" si="1286"/>
        <v>0.14499999999999999</v>
      </c>
      <c r="P4126" s="8">
        <f t="shared" si="1290"/>
        <v>1.002259292</v>
      </c>
      <c r="Q4126" s="2">
        <f t="shared" si="1288"/>
        <v>890.11745819999999</v>
      </c>
      <c r="R4126" s="2">
        <f t="shared" si="1280"/>
        <v>890.11745819999999</v>
      </c>
      <c r="S4126" s="9" t="s">
        <v>56</v>
      </c>
      <c r="T4126" s="47">
        <f t="shared" si="1275"/>
        <v>44175</v>
      </c>
      <c r="AE4126" s="33"/>
    </row>
    <row r="4127" spans="1:31" x14ac:dyDescent="0.2">
      <c r="A4127" s="90">
        <f t="shared" si="1281"/>
        <v>44152</v>
      </c>
      <c r="B4127" s="2">
        <f t="shared" si="1276"/>
        <v>395019.37235159002</v>
      </c>
      <c r="C4127" s="2">
        <f t="shared" si="1274"/>
        <v>365017.51223725983</v>
      </c>
      <c r="D4127" s="47">
        <f t="shared" si="1282"/>
        <v>44146</v>
      </c>
      <c r="E4127" s="3">
        <f t="shared" si="1272"/>
        <v>0</v>
      </c>
      <c r="F4127" s="4">
        <f t="shared" si="1289"/>
        <v>7</v>
      </c>
      <c r="G4127" s="4">
        <f t="shared" si="1287"/>
        <v>30</v>
      </c>
      <c r="H4127" s="2">
        <f t="shared" si="1283"/>
        <v>1</v>
      </c>
      <c r="I4127" s="2">
        <f t="shared" si="1284"/>
        <v>1.07934741</v>
      </c>
      <c r="J4127" s="2">
        <f t="shared" si="1277"/>
        <v>1.07934741</v>
      </c>
      <c r="K4127" s="2">
        <f t="shared" si="1278"/>
        <v>393980.70643793</v>
      </c>
      <c r="L4127" s="1">
        <f t="shared" si="1285"/>
        <v>0</v>
      </c>
      <c r="M4127" s="3">
        <f t="shared" si="1273"/>
        <v>0</v>
      </c>
      <c r="N4127" s="2">
        <f t="shared" si="1279"/>
        <v>0</v>
      </c>
      <c r="O4127" s="18">
        <f t="shared" si="1286"/>
        <v>0.14499999999999999</v>
      </c>
      <c r="P4127" s="8">
        <f t="shared" si="1290"/>
        <v>1.002636337</v>
      </c>
      <c r="Q4127" s="2">
        <f t="shared" si="1288"/>
        <v>1038.6659136599999</v>
      </c>
      <c r="R4127" s="2">
        <f t="shared" si="1280"/>
        <v>1038.6659136599999</v>
      </c>
      <c r="S4127" s="9" t="s">
        <v>56</v>
      </c>
      <c r="T4127" s="47">
        <f t="shared" si="1275"/>
        <v>44175</v>
      </c>
      <c r="AE4127" s="33"/>
    </row>
    <row r="4128" spans="1:31" x14ac:dyDescent="0.2">
      <c r="A4128" s="90">
        <f t="shared" si="1281"/>
        <v>44153</v>
      </c>
      <c r="B4128" s="2">
        <f t="shared" si="1276"/>
        <v>395167.97635832999</v>
      </c>
      <c r="C4128" s="2">
        <f t="shared" si="1274"/>
        <v>365017.51223725983</v>
      </c>
      <c r="D4128" s="47">
        <f t="shared" si="1282"/>
        <v>44146</v>
      </c>
      <c r="E4128" s="3">
        <f t="shared" si="1272"/>
        <v>0</v>
      </c>
      <c r="F4128" s="4">
        <f t="shared" si="1289"/>
        <v>8</v>
      </c>
      <c r="G4128" s="4">
        <f t="shared" si="1287"/>
        <v>30</v>
      </c>
      <c r="H4128" s="2">
        <f t="shared" si="1283"/>
        <v>1</v>
      </c>
      <c r="I4128" s="2">
        <f t="shared" si="1284"/>
        <v>1.07934741</v>
      </c>
      <c r="J4128" s="2">
        <f t="shared" si="1277"/>
        <v>1.07934741</v>
      </c>
      <c r="K4128" s="2">
        <f t="shared" si="1278"/>
        <v>393980.70643793</v>
      </c>
      <c r="L4128" s="1">
        <f t="shared" si="1285"/>
        <v>0</v>
      </c>
      <c r="M4128" s="3">
        <f t="shared" si="1273"/>
        <v>0</v>
      </c>
      <c r="N4128" s="2">
        <f t="shared" si="1279"/>
        <v>0</v>
      </c>
      <c r="O4128" s="18">
        <f t="shared" si="1286"/>
        <v>0.14499999999999999</v>
      </c>
      <c r="P4128" s="8">
        <f t="shared" si="1290"/>
        <v>1.0030135229999999</v>
      </c>
      <c r="Q4128" s="2">
        <f t="shared" si="1288"/>
        <v>1187.2699204</v>
      </c>
      <c r="R4128" s="2">
        <f t="shared" si="1280"/>
        <v>1187.2699204</v>
      </c>
      <c r="S4128" s="9" t="s">
        <v>56</v>
      </c>
      <c r="T4128" s="47">
        <f t="shared" si="1275"/>
        <v>44175</v>
      </c>
      <c r="AE4128" s="33"/>
    </row>
    <row r="4129" spans="1:31" x14ac:dyDescent="0.2">
      <c r="A4129" s="90">
        <f t="shared" si="1281"/>
        <v>44154</v>
      </c>
      <c r="B4129" s="2">
        <f t="shared" si="1276"/>
        <v>395316.63670431002</v>
      </c>
      <c r="C4129" s="2">
        <f t="shared" si="1274"/>
        <v>365017.51223725983</v>
      </c>
      <c r="D4129" s="47">
        <f t="shared" si="1282"/>
        <v>44146</v>
      </c>
      <c r="E4129" s="3">
        <f t="shared" si="1272"/>
        <v>0</v>
      </c>
      <c r="F4129" s="4">
        <f t="shared" si="1289"/>
        <v>9</v>
      </c>
      <c r="G4129" s="4">
        <f t="shared" si="1287"/>
        <v>30</v>
      </c>
      <c r="H4129" s="2">
        <f t="shared" si="1283"/>
        <v>1</v>
      </c>
      <c r="I4129" s="2">
        <f t="shared" si="1284"/>
        <v>1.07934741</v>
      </c>
      <c r="J4129" s="2">
        <f t="shared" si="1277"/>
        <v>1.07934741</v>
      </c>
      <c r="K4129" s="2">
        <f t="shared" si="1278"/>
        <v>393980.70643793</v>
      </c>
      <c r="L4129" s="1">
        <f t="shared" si="1285"/>
        <v>0</v>
      </c>
      <c r="M4129" s="3">
        <f t="shared" si="1273"/>
        <v>0</v>
      </c>
      <c r="N4129" s="2">
        <f t="shared" si="1279"/>
        <v>0</v>
      </c>
      <c r="O4129" s="18">
        <f t="shared" si="1286"/>
        <v>0.14499999999999999</v>
      </c>
      <c r="P4129" s="8">
        <f t="shared" si="1290"/>
        <v>1.0033908520000001</v>
      </c>
      <c r="Q4129" s="2">
        <f t="shared" si="1288"/>
        <v>1335.9302663799999</v>
      </c>
      <c r="R4129" s="2">
        <f t="shared" si="1280"/>
        <v>1335.9302663799999</v>
      </c>
      <c r="S4129" s="9" t="s">
        <v>56</v>
      </c>
      <c r="T4129" s="47">
        <f t="shared" si="1275"/>
        <v>44175</v>
      </c>
      <c r="AE4129" s="33"/>
    </row>
    <row r="4130" spans="1:31" x14ac:dyDescent="0.2">
      <c r="A4130" s="90">
        <f t="shared" si="1281"/>
        <v>44155</v>
      </c>
      <c r="B4130" s="2">
        <f t="shared" si="1276"/>
        <v>395465.35260157002</v>
      </c>
      <c r="C4130" s="2">
        <f t="shared" si="1274"/>
        <v>365017.51223725983</v>
      </c>
      <c r="D4130" s="47">
        <f t="shared" si="1282"/>
        <v>44146</v>
      </c>
      <c r="E4130" s="3">
        <f t="shared" si="1272"/>
        <v>0</v>
      </c>
      <c r="F4130" s="4">
        <f t="shared" si="1289"/>
        <v>10</v>
      </c>
      <c r="G4130" s="4">
        <f t="shared" si="1287"/>
        <v>30</v>
      </c>
      <c r="H4130" s="2">
        <f t="shared" si="1283"/>
        <v>1</v>
      </c>
      <c r="I4130" s="2">
        <f t="shared" si="1284"/>
        <v>1.07934741</v>
      </c>
      <c r="J4130" s="2">
        <f t="shared" si="1277"/>
        <v>1.07934741</v>
      </c>
      <c r="K4130" s="2">
        <f t="shared" si="1278"/>
        <v>393980.70643793</v>
      </c>
      <c r="L4130" s="1">
        <f t="shared" si="1285"/>
        <v>0</v>
      </c>
      <c r="M4130" s="3">
        <f t="shared" si="1273"/>
        <v>0</v>
      </c>
      <c r="N4130" s="2">
        <f t="shared" si="1279"/>
        <v>0</v>
      </c>
      <c r="O4130" s="18">
        <f t="shared" si="1286"/>
        <v>0.14499999999999999</v>
      </c>
      <c r="P4130" s="8">
        <f t="shared" si="1290"/>
        <v>1.003768322</v>
      </c>
      <c r="Q4130" s="2">
        <f t="shared" si="1288"/>
        <v>1484.6461636399999</v>
      </c>
      <c r="R4130" s="2">
        <f t="shared" si="1280"/>
        <v>1484.6461636399999</v>
      </c>
      <c r="S4130" s="9" t="s">
        <v>56</v>
      </c>
      <c r="T4130" s="47">
        <f t="shared" si="1275"/>
        <v>44175</v>
      </c>
      <c r="AE4130" s="33"/>
    </row>
    <row r="4131" spans="1:31" x14ac:dyDescent="0.2">
      <c r="A4131" s="90">
        <f t="shared" si="1281"/>
        <v>44156</v>
      </c>
      <c r="B4131" s="2">
        <f t="shared" si="1276"/>
        <v>395614.12483807001</v>
      </c>
      <c r="C4131" s="2">
        <f t="shared" si="1274"/>
        <v>365017.51223725983</v>
      </c>
      <c r="D4131" s="47">
        <f t="shared" si="1282"/>
        <v>44146</v>
      </c>
      <c r="E4131" s="3">
        <f t="shared" si="1272"/>
        <v>0</v>
      </c>
      <c r="F4131" s="4">
        <f t="shared" si="1289"/>
        <v>11</v>
      </c>
      <c r="G4131" s="4">
        <f t="shared" si="1287"/>
        <v>30</v>
      </c>
      <c r="H4131" s="2">
        <f t="shared" si="1283"/>
        <v>1</v>
      </c>
      <c r="I4131" s="2">
        <f t="shared" si="1284"/>
        <v>1.07934741</v>
      </c>
      <c r="J4131" s="2">
        <f t="shared" si="1277"/>
        <v>1.07934741</v>
      </c>
      <c r="K4131" s="2">
        <f t="shared" si="1278"/>
        <v>393980.70643793</v>
      </c>
      <c r="L4131" s="1">
        <f t="shared" si="1285"/>
        <v>0</v>
      </c>
      <c r="M4131" s="3">
        <f t="shared" si="1273"/>
        <v>0</v>
      </c>
      <c r="N4131" s="2">
        <f t="shared" si="1279"/>
        <v>0</v>
      </c>
      <c r="O4131" s="18">
        <f t="shared" si="1286"/>
        <v>0.14499999999999999</v>
      </c>
      <c r="P4131" s="8">
        <f t="shared" si="1290"/>
        <v>1.0041459349999999</v>
      </c>
      <c r="Q4131" s="2">
        <f t="shared" si="1288"/>
        <v>1633.4184001399999</v>
      </c>
      <c r="R4131" s="2">
        <f t="shared" si="1280"/>
        <v>1633.4184001399999</v>
      </c>
      <c r="S4131" s="9" t="s">
        <v>56</v>
      </c>
      <c r="T4131" s="47">
        <f t="shared" si="1275"/>
        <v>44175</v>
      </c>
      <c r="AE4131" s="33"/>
    </row>
    <row r="4132" spans="1:31" x14ac:dyDescent="0.2">
      <c r="A4132" s="90">
        <f t="shared" si="1281"/>
        <v>44157</v>
      </c>
      <c r="B4132" s="2">
        <f t="shared" si="1276"/>
        <v>395762.95262584998</v>
      </c>
      <c r="C4132" s="2">
        <f t="shared" si="1274"/>
        <v>365017.51223725983</v>
      </c>
      <c r="D4132" s="47">
        <f t="shared" si="1282"/>
        <v>44146</v>
      </c>
      <c r="E4132" s="3">
        <f t="shared" si="1272"/>
        <v>0</v>
      </c>
      <c r="F4132" s="4">
        <f t="shared" si="1289"/>
        <v>12</v>
      </c>
      <c r="G4132" s="4">
        <f t="shared" si="1287"/>
        <v>30</v>
      </c>
      <c r="H4132" s="2">
        <f t="shared" si="1283"/>
        <v>1</v>
      </c>
      <c r="I4132" s="2">
        <f t="shared" si="1284"/>
        <v>1.07934741</v>
      </c>
      <c r="J4132" s="2">
        <f t="shared" si="1277"/>
        <v>1.07934741</v>
      </c>
      <c r="K4132" s="2">
        <f t="shared" si="1278"/>
        <v>393980.70643793</v>
      </c>
      <c r="L4132" s="1">
        <f t="shared" si="1285"/>
        <v>0</v>
      </c>
      <c r="M4132" s="3">
        <f t="shared" si="1273"/>
        <v>0</v>
      </c>
      <c r="N4132" s="2">
        <f t="shared" si="1279"/>
        <v>0</v>
      </c>
      <c r="O4132" s="18">
        <f t="shared" si="1286"/>
        <v>0.14499999999999999</v>
      </c>
      <c r="P4132" s="8">
        <f t="shared" si="1290"/>
        <v>1.004523689</v>
      </c>
      <c r="Q4132" s="2">
        <f t="shared" si="1288"/>
        <v>1782.24618792</v>
      </c>
      <c r="R4132" s="2">
        <f t="shared" si="1280"/>
        <v>1782.24618792</v>
      </c>
      <c r="S4132" s="9" t="s">
        <v>56</v>
      </c>
      <c r="T4132" s="47">
        <f t="shared" si="1275"/>
        <v>44175</v>
      </c>
      <c r="AE4132" s="33"/>
    </row>
    <row r="4133" spans="1:31" x14ac:dyDescent="0.2">
      <c r="A4133" s="90">
        <f t="shared" si="1281"/>
        <v>44158</v>
      </c>
      <c r="B4133" s="2">
        <f t="shared" si="1276"/>
        <v>395911.83675287</v>
      </c>
      <c r="C4133" s="2">
        <f t="shared" si="1274"/>
        <v>365017.51223725983</v>
      </c>
      <c r="D4133" s="47">
        <f t="shared" si="1282"/>
        <v>44146</v>
      </c>
      <c r="E4133" s="3">
        <f t="shared" si="1272"/>
        <v>0</v>
      </c>
      <c r="F4133" s="4">
        <f t="shared" si="1289"/>
        <v>13</v>
      </c>
      <c r="G4133" s="4">
        <f t="shared" si="1287"/>
        <v>30</v>
      </c>
      <c r="H4133" s="2">
        <f t="shared" si="1283"/>
        <v>1</v>
      </c>
      <c r="I4133" s="2">
        <f t="shared" si="1284"/>
        <v>1.07934741</v>
      </c>
      <c r="J4133" s="2">
        <f t="shared" si="1277"/>
        <v>1.07934741</v>
      </c>
      <c r="K4133" s="2">
        <f t="shared" si="1278"/>
        <v>393980.70643793</v>
      </c>
      <c r="L4133" s="1">
        <f t="shared" si="1285"/>
        <v>0</v>
      </c>
      <c r="M4133" s="3">
        <f t="shared" si="1273"/>
        <v>0</v>
      </c>
      <c r="N4133" s="2">
        <f t="shared" si="1279"/>
        <v>0</v>
      </c>
      <c r="O4133" s="18">
        <f t="shared" si="1286"/>
        <v>0.14499999999999999</v>
      </c>
      <c r="P4133" s="8">
        <f t="shared" si="1290"/>
        <v>1.0049015859999999</v>
      </c>
      <c r="Q4133" s="2">
        <f t="shared" si="1288"/>
        <v>1931.1303149400001</v>
      </c>
      <c r="R4133" s="2">
        <f t="shared" si="1280"/>
        <v>1931.1303149400001</v>
      </c>
      <c r="S4133" s="9" t="s">
        <v>56</v>
      </c>
      <c r="T4133" s="47">
        <f t="shared" si="1275"/>
        <v>44175</v>
      </c>
      <c r="AE4133" s="33"/>
    </row>
    <row r="4134" spans="1:31" x14ac:dyDescent="0.2">
      <c r="A4134" s="90">
        <f t="shared" si="1281"/>
        <v>44159</v>
      </c>
      <c r="B4134" s="2">
        <f t="shared" si="1276"/>
        <v>396060.77643117</v>
      </c>
      <c r="C4134" s="2">
        <f t="shared" si="1274"/>
        <v>365017.51223725983</v>
      </c>
      <c r="D4134" s="47">
        <f t="shared" si="1282"/>
        <v>44146</v>
      </c>
      <c r="E4134" s="3">
        <f t="shared" si="1272"/>
        <v>0</v>
      </c>
      <c r="F4134" s="4">
        <f t="shared" si="1289"/>
        <v>14</v>
      </c>
      <c r="G4134" s="4">
        <f t="shared" si="1287"/>
        <v>30</v>
      </c>
      <c r="H4134" s="2">
        <f t="shared" si="1283"/>
        <v>1</v>
      </c>
      <c r="I4134" s="2">
        <f t="shared" si="1284"/>
        <v>1.07934741</v>
      </c>
      <c r="J4134" s="2">
        <f t="shared" si="1277"/>
        <v>1.07934741</v>
      </c>
      <c r="K4134" s="2">
        <f t="shared" si="1278"/>
        <v>393980.70643793</v>
      </c>
      <c r="L4134" s="1">
        <f t="shared" si="1285"/>
        <v>0</v>
      </c>
      <c r="M4134" s="3">
        <f t="shared" si="1273"/>
        <v>0</v>
      </c>
      <c r="N4134" s="2">
        <f t="shared" si="1279"/>
        <v>0</v>
      </c>
      <c r="O4134" s="18">
        <f t="shared" si="1286"/>
        <v>0.14499999999999999</v>
      </c>
      <c r="P4134" s="8">
        <f t="shared" si="1290"/>
        <v>1.0052796239999999</v>
      </c>
      <c r="Q4134" s="2">
        <f t="shared" si="1288"/>
        <v>2080.0699932399998</v>
      </c>
      <c r="R4134" s="2">
        <f t="shared" si="1280"/>
        <v>2080.0699932399998</v>
      </c>
      <c r="S4134" s="9" t="s">
        <v>56</v>
      </c>
      <c r="T4134" s="47">
        <f t="shared" si="1275"/>
        <v>44175</v>
      </c>
      <c r="AE4134" s="33"/>
    </row>
    <row r="4135" spans="1:31" x14ac:dyDescent="0.2">
      <c r="A4135" s="90">
        <f t="shared" si="1281"/>
        <v>44160</v>
      </c>
      <c r="B4135" s="2">
        <f t="shared" si="1276"/>
        <v>396209.77244870999</v>
      </c>
      <c r="C4135" s="2">
        <f t="shared" si="1274"/>
        <v>365017.51223725983</v>
      </c>
      <c r="D4135" s="47">
        <f t="shared" si="1282"/>
        <v>44146</v>
      </c>
      <c r="E4135" s="3">
        <f t="shared" si="1272"/>
        <v>0</v>
      </c>
      <c r="F4135" s="4">
        <f t="shared" si="1289"/>
        <v>15</v>
      </c>
      <c r="G4135" s="4">
        <f t="shared" si="1287"/>
        <v>30</v>
      </c>
      <c r="H4135" s="2">
        <f t="shared" si="1283"/>
        <v>1</v>
      </c>
      <c r="I4135" s="2">
        <f t="shared" si="1284"/>
        <v>1.07934741</v>
      </c>
      <c r="J4135" s="2">
        <f t="shared" si="1277"/>
        <v>1.07934741</v>
      </c>
      <c r="K4135" s="2">
        <f t="shared" si="1278"/>
        <v>393980.70643793</v>
      </c>
      <c r="L4135" s="1">
        <f t="shared" si="1285"/>
        <v>0</v>
      </c>
      <c r="M4135" s="3">
        <f t="shared" si="1273"/>
        <v>0</v>
      </c>
      <c r="N4135" s="2">
        <f t="shared" si="1279"/>
        <v>0</v>
      </c>
      <c r="O4135" s="18">
        <f t="shared" si="1286"/>
        <v>0.14499999999999999</v>
      </c>
      <c r="P4135" s="8">
        <f t="shared" si="1290"/>
        <v>1.005657805</v>
      </c>
      <c r="Q4135" s="2">
        <f t="shared" si="1288"/>
        <v>2229.0660107799999</v>
      </c>
      <c r="R4135" s="2">
        <f t="shared" si="1280"/>
        <v>2229.0660107799999</v>
      </c>
      <c r="S4135" s="9" t="s">
        <v>56</v>
      </c>
      <c r="T4135" s="47">
        <f t="shared" si="1275"/>
        <v>44175</v>
      </c>
      <c r="AE4135" s="33"/>
    </row>
    <row r="4136" spans="1:31" x14ac:dyDescent="0.2">
      <c r="A4136" s="90">
        <f t="shared" si="1281"/>
        <v>44161</v>
      </c>
      <c r="B4136" s="2">
        <f t="shared" si="1276"/>
        <v>396358.82441151002</v>
      </c>
      <c r="C4136" s="2">
        <f t="shared" si="1274"/>
        <v>365017.51223725983</v>
      </c>
      <c r="D4136" s="47">
        <f t="shared" si="1282"/>
        <v>44146</v>
      </c>
      <c r="E4136" s="3">
        <f t="shared" si="1272"/>
        <v>0</v>
      </c>
      <c r="F4136" s="4">
        <f t="shared" si="1289"/>
        <v>16</v>
      </c>
      <c r="G4136" s="4">
        <f t="shared" si="1287"/>
        <v>30</v>
      </c>
      <c r="H4136" s="2">
        <f t="shared" si="1283"/>
        <v>1</v>
      </c>
      <c r="I4136" s="2">
        <f t="shared" si="1284"/>
        <v>1.07934741</v>
      </c>
      <c r="J4136" s="2">
        <f t="shared" si="1277"/>
        <v>1.07934741</v>
      </c>
      <c r="K4136" s="2">
        <f t="shared" si="1278"/>
        <v>393980.70643793</v>
      </c>
      <c r="L4136" s="1">
        <f t="shared" si="1285"/>
        <v>0</v>
      </c>
      <c r="M4136" s="3">
        <f t="shared" si="1273"/>
        <v>0</v>
      </c>
      <c r="N4136" s="2">
        <f t="shared" si="1279"/>
        <v>0</v>
      </c>
      <c r="O4136" s="18">
        <f t="shared" si="1286"/>
        <v>0.14499999999999999</v>
      </c>
      <c r="P4136" s="8">
        <f t="shared" si="1290"/>
        <v>1.0060361280000001</v>
      </c>
      <c r="Q4136" s="2">
        <f t="shared" si="1288"/>
        <v>2378.1179735800001</v>
      </c>
      <c r="R4136" s="2">
        <f t="shared" si="1280"/>
        <v>2378.1179735800001</v>
      </c>
      <c r="S4136" s="9" t="s">
        <v>56</v>
      </c>
      <c r="T4136" s="47">
        <f t="shared" si="1275"/>
        <v>44175</v>
      </c>
      <c r="AE4136" s="33"/>
    </row>
    <row r="4137" spans="1:31" x14ac:dyDescent="0.2">
      <c r="A4137" s="90">
        <f t="shared" si="1281"/>
        <v>44162</v>
      </c>
      <c r="B4137" s="2">
        <f t="shared" si="1276"/>
        <v>396507.93271356</v>
      </c>
      <c r="C4137" s="2">
        <f t="shared" si="1274"/>
        <v>365017.51223725983</v>
      </c>
      <c r="D4137" s="47">
        <f t="shared" si="1282"/>
        <v>44146</v>
      </c>
      <c r="E4137" s="3">
        <f t="shared" si="1272"/>
        <v>0</v>
      </c>
      <c r="F4137" s="4">
        <f t="shared" si="1289"/>
        <v>17</v>
      </c>
      <c r="G4137" s="4">
        <f t="shared" si="1287"/>
        <v>30</v>
      </c>
      <c r="H4137" s="2">
        <f t="shared" si="1283"/>
        <v>1</v>
      </c>
      <c r="I4137" s="2">
        <f t="shared" si="1284"/>
        <v>1.07934741</v>
      </c>
      <c r="J4137" s="2">
        <f t="shared" si="1277"/>
        <v>1.07934741</v>
      </c>
      <c r="K4137" s="2">
        <f t="shared" si="1278"/>
        <v>393980.70643793</v>
      </c>
      <c r="L4137" s="1">
        <f t="shared" si="1285"/>
        <v>0</v>
      </c>
      <c r="M4137" s="3">
        <f t="shared" si="1273"/>
        <v>0</v>
      </c>
      <c r="N4137" s="2">
        <f t="shared" si="1279"/>
        <v>0</v>
      </c>
      <c r="O4137" s="18">
        <f t="shared" si="1286"/>
        <v>0.14499999999999999</v>
      </c>
      <c r="P4137" s="8">
        <f t="shared" si="1290"/>
        <v>1.006414594</v>
      </c>
      <c r="Q4137" s="2">
        <f t="shared" si="1288"/>
        <v>2527.2262756300001</v>
      </c>
      <c r="R4137" s="2">
        <f t="shared" si="1280"/>
        <v>2527.2262756300001</v>
      </c>
      <c r="S4137" s="9" t="s">
        <v>56</v>
      </c>
      <c r="T4137" s="47">
        <f t="shared" si="1275"/>
        <v>44175</v>
      </c>
      <c r="AE4137" s="33"/>
    </row>
    <row r="4138" spans="1:31" x14ac:dyDescent="0.2">
      <c r="A4138" s="90">
        <f t="shared" si="1281"/>
        <v>44163</v>
      </c>
      <c r="B4138" s="2">
        <f t="shared" si="1276"/>
        <v>396657.09696086001</v>
      </c>
      <c r="C4138" s="2">
        <f t="shared" si="1274"/>
        <v>365017.51223725983</v>
      </c>
      <c r="D4138" s="47">
        <f t="shared" si="1282"/>
        <v>44146</v>
      </c>
      <c r="E4138" s="3">
        <f t="shared" si="1272"/>
        <v>0</v>
      </c>
      <c r="F4138" s="4">
        <f t="shared" si="1289"/>
        <v>18</v>
      </c>
      <c r="G4138" s="4">
        <f t="shared" si="1287"/>
        <v>30</v>
      </c>
      <c r="H4138" s="2">
        <f t="shared" si="1283"/>
        <v>1</v>
      </c>
      <c r="I4138" s="2">
        <f t="shared" si="1284"/>
        <v>1.07934741</v>
      </c>
      <c r="J4138" s="2">
        <f t="shared" si="1277"/>
        <v>1.07934741</v>
      </c>
      <c r="K4138" s="2">
        <f t="shared" si="1278"/>
        <v>393980.70643793</v>
      </c>
      <c r="L4138" s="1">
        <f t="shared" si="1285"/>
        <v>0</v>
      </c>
      <c r="M4138" s="3">
        <f t="shared" si="1273"/>
        <v>0</v>
      </c>
      <c r="N4138" s="2">
        <f t="shared" si="1279"/>
        <v>0</v>
      </c>
      <c r="O4138" s="18">
        <f t="shared" si="1286"/>
        <v>0.14499999999999999</v>
      </c>
      <c r="P4138" s="8">
        <f t="shared" si="1290"/>
        <v>1.0067932020000001</v>
      </c>
      <c r="Q4138" s="2">
        <f t="shared" si="1288"/>
        <v>2676.3905229299999</v>
      </c>
      <c r="R4138" s="2">
        <f t="shared" si="1280"/>
        <v>2676.3905229299999</v>
      </c>
      <c r="S4138" s="9" t="s">
        <v>56</v>
      </c>
      <c r="T4138" s="47">
        <f t="shared" si="1275"/>
        <v>44175</v>
      </c>
      <c r="AE4138" s="33"/>
    </row>
    <row r="4139" spans="1:31" x14ac:dyDescent="0.2">
      <c r="A4139" s="90">
        <f t="shared" si="1281"/>
        <v>44164</v>
      </c>
      <c r="B4139" s="2">
        <f t="shared" si="1276"/>
        <v>396806.31715342001</v>
      </c>
      <c r="C4139" s="2">
        <f t="shared" si="1274"/>
        <v>365017.51223725983</v>
      </c>
      <c r="D4139" s="47">
        <f t="shared" si="1282"/>
        <v>44146</v>
      </c>
      <c r="E4139" s="3">
        <f t="shared" ref="E4139:E4202" si="1291">IF(DAY(A4138)=$E$2,VLOOKUP(A4138,$AF$10:$AG$315,2),E4138)</f>
        <v>0</v>
      </c>
      <c r="F4139" s="4">
        <f t="shared" si="1289"/>
        <v>19</v>
      </c>
      <c r="G4139" s="4">
        <f t="shared" si="1287"/>
        <v>30</v>
      </c>
      <c r="H4139" s="2">
        <f t="shared" si="1283"/>
        <v>1</v>
      </c>
      <c r="I4139" s="2">
        <f t="shared" si="1284"/>
        <v>1.07934741</v>
      </c>
      <c r="J4139" s="2">
        <f t="shared" si="1277"/>
        <v>1.07934741</v>
      </c>
      <c r="K4139" s="2">
        <f t="shared" si="1278"/>
        <v>393980.70643793</v>
      </c>
      <c r="L4139" s="1">
        <f t="shared" si="1285"/>
        <v>0</v>
      </c>
      <c r="M4139" s="3">
        <f t="shared" si="1273"/>
        <v>0</v>
      </c>
      <c r="N4139" s="2">
        <f t="shared" si="1279"/>
        <v>0</v>
      </c>
      <c r="O4139" s="18">
        <f t="shared" si="1286"/>
        <v>0.14499999999999999</v>
      </c>
      <c r="P4139" s="8">
        <f t="shared" si="1290"/>
        <v>1.007171952</v>
      </c>
      <c r="Q4139" s="2">
        <f t="shared" si="1288"/>
        <v>2825.6107154900001</v>
      </c>
      <c r="R4139" s="2">
        <f t="shared" si="1280"/>
        <v>2825.6107154900001</v>
      </c>
      <c r="S4139" s="9" t="s">
        <v>56</v>
      </c>
      <c r="T4139" s="47">
        <f t="shared" si="1275"/>
        <v>44175</v>
      </c>
      <c r="AE4139" s="33"/>
    </row>
    <row r="4140" spans="1:31" x14ac:dyDescent="0.2">
      <c r="A4140" s="90">
        <f t="shared" si="1281"/>
        <v>44165</v>
      </c>
      <c r="B4140" s="2">
        <f t="shared" si="1276"/>
        <v>396955.59368523001</v>
      </c>
      <c r="C4140" s="2">
        <f t="shared" si="1274"/>
        <v>365017.51223725983</v>
      </c>
      <c r="D4140" s="47">
        <f t="shared" si="1282"/>
        <v>44146</v>
      </c>
      <c r="E4140" s="3">
        <f t="shared" si="1291"/>
        <v>0</v>
      </c>
      <c r="F4140" s="4">
        <f t="shared" si="1289"/>
        <v>20</v>
      </c>
      <c r="G4140" s="4">
        <f t="shared" si="1287"/>
        <v>30</v>
      </c>
      <c r="H4140" s="2">
        <f t="shared" si="1283"/>
        <v>1</v>
      </c>
      <c r="I4140" s="2">
        <f t="shared" si="1284"/>
        <v>1.07934741</v>
      </c>
      <c r="J4140" s="2">
        <f t="shared" si="1277"/>
        <v>1.07934741</v>
      </c>
      <c r="K4140" s="2">
        <f t="shared" si="1278"/>
        <v>393980.70643793</v>
      </c>
      <c r="L4140" s="1">
        <f t="shared" si="1285"/>
        <v>0</v>
      </c>
      <c r="M4140" s="3">
        <f t="shared" si="1273"/>
        <v>0</v>
      </c>
      <c r="N4140" s="2">
        <f t="shared" si="1279"/>
        <v>0</v>
      </c>
      <c r="O4140" s="18">
        <f t="shared" si="1286"/>
        <v>0.14499999999999999</v>
      </c>
      <c r="P4140" s="8">
        <f t="shared" si="1290"/>
        <v>1.0075508449999999</v>
      </c>
      <c r="Q4140" s="2">
        <f t="shared" si="1288"/>
        <v>2974.8872473000001</v>
      </c>
      <c r="R4140" s="2">
        <f t="shared" si="1280"/>
        <v>2974.8872473000001</v>
      </c>
      <c r="S4140" s="9" t="s">
        <v>56</v>
      </c>
      <c r="T4140" s="47">
        <f t="shared" si="1275"/>
        <v>44175</v>
      </c>
      <c r="AE4140" s="33"/>
    </row>
    <row r="4141" spans="1:31" x14ac:dyDescent="0.2">
      <c r="A4141" s="90">
        <f t="shared" si="1281"/>
        <v>44166</v>
      </c>
      <c r="B4141" s="2">
        <f t="shared" si="1276"/>
        <v>397104.92616228998</v>
      </c>
      <c r="C4141" s="2">
        <f t="shared" si="1274"/>
        <v>365017.51223725983</v>
      </c>
      <c r="D4141" s="47">
        <f t="shared" si="1282"/>
        <v>44146</v>
      </c>
      <c r="E4141" s="3">
        <f t="shared" si="1291"/>
        <v>0</v>
      </c>
      <c r="F4141" s="4">
        <f t="shared" si="1289"/>
        <v>21</v>
      </c>
      <c r="G4141" s="4">
        <f t="shared" si="1287"/>
        <v>30</v>
      </c>
      <c r="H4141" s="2">
        <f t="shared" si="1283"/>
        <v>1</v>
      </c>
      <c r="I4141" s="2">
        <f t="shared" si="1284"/>
        <v>1.07934741</v>
      </c>
      <c r="J4141" s="2">
        <f t="shared" si="1277"/>
        <v>1.07934741</v>
      </c>
      <c r="K4141" s="2">
        <f t="shared" si="1278"/>
        <v>393980.70643793</v>
      </c>
      <c r="L4141" s="1">
        <f t="shared" si="1285"/>
        <v>0</v>
      </c>
      <c r="M4141" s="3">
        <f t="shared" si="1273"/>
        <v>0</v>
      </c>
      <c r="N4141" s="2">
        <f t="shared" si="1279"/>
        <v>0</v>
      </c>
      <c r="O4141" s="18">
        <f t="shared" si="1286"/>
        <v>0.14499999999999999</v>
      </c>
      <c r="P4141" s="8">
        <f t="shared" si="1290"/>
        <v>1.0079298800000001</v>
      </c>
      <c r="Q4141" s="2">
        <f t="shared" si="1288"/>
        <v>3124.2197243599999</v>
      </c>
      <c r="R4141" s="2">
        <f t="shared" si="1280"/>
        <v>3124.2197243599999</v>
      </c>
      <c r="S4141" s="9" t="s">
        <v>56</v>
      </c>
      <c r="T4141" s="47">
        <f t="shared" si="1275"/>
        <v>44175</v>
      </c>
      <c r="AE4141" s="33"/>
    </row>
    <row r="4142" spans="1:31" x14ac:dyDescent="0.2">
      <c r="A4142" s="90">
        <f t="shared" si="1281"/>
        <v>44167</v>
      </c>
      <c r="B4142" s="2">
        <f t="shared" si="1276"/>
        <v>397254.31497860001</v>
      </c>
      <c r="C4142" s="2">
        <f t="shared" si="1274"/>
        <v>365017.51223725983</v>
      </c>
      <c r="D4142" s="47">
        <f t="shared" si="1282"/>
        <v>44146</v>
      </c>
      <c r="E4142" s="3">
        <f t="shared" si="1291"/>
        <v>0</v>
      </c>
      <c r="F4142" s="4">
        <f t="shared" si="1289"/>
        <v>22</v>
      </c>
      <c r="G4142" s="4">
        <f t="shared" si="1287"/>
        <v>30</v>
      </c>
      <c r="H4142" s="2">
        <f t="shared" si="1283"/>
        <v>1</v>
      </c>
      <c r="I4142" s="2">
        <f t="shared" si="1284"/>
        <v>1.07934741</v>
      </c>
      <c r="J4142" s="2">
        <f t="shared" si="1277"/>
        <v>1.07934741</v>
      </c>
      <c r="K4142" s="2">
        <f t="shared" si="1278"/>
        <v>393980.70643793</v>
      </c>
      <c r="L4142" s="1">
        <f t="shared" si="1285"/>
        <v>0</v>
      </c>
      <c r="M4142" s="3">
        <f t="shared" si="1273"/>
        <v>0</v>
      </c>
      <c r="N4142" s="2">
        <f t="shared" si="1279"/>
        <v>0</v>
      </c>
      <c r="O4142" s="18">
        <f t="shared" si="1286"/>
        <v>0.14499999999999999</v>
      </c>
      <c r="P4142" s="8">
        <f t="shared" si="1290"/>
        <v>1.008309058</v>
      </c>
      <c r="Q4142" s="2">
        <f t="shared" si="1288"/>
        <v>3273.6085406699999</v>
      </c>
      <c r="R4142" s="2">
        <f t="shared" si="1280"/>
        <v>3273.6085406699999</v>
      </c>
      <c r="S4142" s="9" t="s">
        <v>56</v>
      </c>
      <c r="T4142" s="47">
        <f t="shared" si="1275"/>
        <v>44175</v>
      </c>
      <c r="AE4142" s="33"/>
    </row>
    <row r="4143" spans="1:31" x14ac:dyDescent="0.2">
      <c r="A4143" s="90">
        <f t="shared" si="1281"/>
        <v>44168</v>
      </c>
      <c r="B4143" s="2">
        <f t="shared" si="1276"/>
        <v>397403.76013414998</v>
      </c>
      <c r="C4143" s="2">
        <f t="shared" si="1274"/>
        <v>365017.51223725983</v>
      </c>
      <c r="D4143" s="47">
        <f t="shared" si="1282"/>
        <v>44146</v>
      </c>
      <c r="E4143" s="3">
        <f t="shared" si="1291"/>
        <v>0</v>
      </c>
      <c r="F4143" s="4">
        <f t="shared" si="1289"/>
        <v>23</v>
      </c>
      <c r="G4143" s="4">
        <f t="shared" si="1287"/>
        <v>30</v>
      </c>
      <c r="H4143" s="2">
        <f t="shared" si="1283"/>
        <v>1</v>
      </c>
      <c r="I4143" s="2">
        <f t="shared" si="1284"/>
        <v>1.07934741</v>
      </c>
      <c r="J4143" s="2">
        <f t="shared" si="1277"/>
        <v>1.07934741</v>
      </c>
      <c r="K4143" s="2">
        <f t="shared" si="1278"/>
        <v>393980.70643793</v>
      </c>
      <c r="L4143" s="1">
        <f t="shared" si="1285"/>
        <v>0</v>
      </c>
      <c r="M4143" s="3">
        <f t="shared" si="1273"/>
        <v>0</v>
      </c>
      <c r="N4143" s="2">
        <f t="shared" si="1279"/>
        <v>0</v>
      </c>
      <c r="O4143" s="18">
        <f t="shared" si="1286"/>
        <v>0.14499999999999999</v>
      </c>
      <c r="P4143" s="8">
        <f t="shared" si="1290"/>
        <v>1.0086883790000001</v>
      </c>
      <c r="Q4143" s="2">
        <f t="shared" si="1288"/>
        <v>3423.0536962199999</v>
      </c>
      <c r="R4143" s="2">
        <f t="shared" si="1280"/>
        <v>3423.0536962199999</v>
      </c>
      <c r="S4143" s="9" t="s">
        <v>56</v>
      </c>
      <c r="T4143" s="47">
        <f t="shared" si="1275"/>
        <v>44175</v>
      </c>
      <c r="AE4143" s="33"/>
    </row>
    <row r="4144" spans="1:31" x14ac:dyDescent="0.2">
      <c r="A4144" s="90">
        <f t="shared" si="1281"/>
        <v>44169</v>
      </c>
      <c r="B4144" s="2">
        <f t="shared" si="1276"/>
        <v>397553.26123494998</v>
      </c>
      <c r="C4144" s="2">
        <f t="shared" si="1274"/>
        <v>365017.51223725983</v>
      </c>
      <c r="D4144" s="47">
        <f t="shared" si="1282"/>
        <v>44146</v>
      </c>
      <c r="E4144" s="3">
        <f t="shared" si="1291"/>
        <v>0</v>
      </c>
      <c r="F4144" s="4">
        <f t="shared" si="1289"/>
        <v>24</v>
      </c>
      <c r="G4144" s="4">
        <f t="shared" si="1287"/>
        <v>30</v>
      </c>
      <c r="H4144" s="2">
        <f t="shared" si="1283"/>
        <v>1</v>
      </c>
      <c r="I4144" s="2">
        <f t="shared" si="1284"/>
        <v>1.07934741</v>
      </c>
      <c r="J4144" s="2">
        <f t="shared" si="1277"/>
        <v>1.07934741</v>
      </c>
      <c r="K4144" s="2">
        <f t="shared" si="1278"/>
        <v>393980.70643793</v>
      </c>
      <c r="L4144" s="1">
        <f t="shared" si="1285"/>
        <v>0</v>
      </c>
      <c r="M4144" s="3">
        <f t="shared" si="1273"/>
        <v>0</v>
      </c>
      <c r="N4144" s="2">
        <f t="shared" si="1279"/>
        <v>0</v>
      </c>
      <c r="O4144" s="18">
        <f t="shared" si="1286"/>
        <v>0.14499999999999999</v>
      </c>
      <c r="P4144" s="8">
        <f t="shared" si="1290"/>
        <v>1.0090678420000001</v>
      </c>
      <c r="Q4144" s="2">
        <f t="shared" si="1288"/>
        <v>3572.55479702</v>
      </c>
      <c r="R4144" s="2">
        <f t="shared" si="1280"/>
        <v>3572.55479702</v>
      </c>
      <c r="S4144" s="9" t="s">
        <v>56</v>
      </c>
      <c r="T4144" s="47">
        <f t="shared" si="1275"/>
        <v>44175</v>
      </c>
      <c r="AE4144" s="33"/>
    </row>
    <row r="4145" spans="1:31" x14ac:dyDescent="0.2">
      <c r="A4145" s="90">
        <f t="shared" si="1281"/>
        <v>44170</v>
      </c>
      <c r="B4145" s="2">
        <f t="shared" si="1276"/>
        <v>397702.81867499999</v>
      </c>
      <c r="C4145" s="2">
        <f t="shared" si="1274"/>
        <v>365017.51223725983</v>
      </c>
      <c r="D4145" s="47">
        <f t="shared" si="1282"/>
        <v>44146</v>
      </c>
      <c r="E4145" s="3">
        <f t="shared" si="1291"/>
        <v>0</v>
      </c>
      <c r="F4145" s="4">
        <f t="shared" si="1289"/>
        <v>25</v>
      </c>
      <c r="G4145" s="4">
        <f t="shared" si="1287"/>
        <v>30</v>
      </c>
      <c r="H4145" s="2">
        <f t="shared" si="1283"/>
        <v>1</v>
      </c>
      <c r="I4145" s="2">
        <f t="shared" si="1284"/>
        <v>1.07934741</v>
      </c>
      <c r="J4145" s="2">
        <f t="shared" si="1277"/>
        <v>1.07934741</v>
      </c>
      <c r="K4145" s="2">
        <f t="shared" si="1278"/>
        <v>393980.70643793</v>
      </c>
      <c r="L4145" s="1">
        <f t="shared" si="1285"/>
        <v>0</v>
      </c>
      <c r="M4145" s="3">
        <f t="shared" si="1273"/>
        <v>0</v>
      </c>
      <c r="N4145" s="2">
        <f t="shared" si="1279"/>
        <v>0</v>
      </c>
      <c r="O4145" s="18">
        <f t="shared" si="1286"/>
        <v>0.14499999999999999</v>
      </c>
      <c r="P4145" s="8">
        <f t="shared" si="1290"/>
        <v>1.009447448</v>
      </c>
      <c r="Q4145" s="2">
        <f t="shared" si="1288"/>
        <v>3722.11223707</v>
      </c>
      <c r="R4145" s="2">
        <f t="shared" si="1280"/>
        <v>3722.11223707</v>
      </c>
      <c r="S4145" s="9" t="s">
        <v>56</v>
      </c>
      <c r="T4145" s="47">
        <f t="shared" si="1275"/>
        <v>44175</v>
      </c>
      <c r="AE4145" s="33"/>
    </row>
    <row r="4146" spans="1:31" x14ac:dyDescent="0.2">
      <c r="A4146" s="90">
        <f t="shared" si="1281"/>
        <v>44171</v>
      </c>
      <c r="B4146" s="2">
        <f t="shared" si="1276"/>
        <v>397852.43245428998</v>
      </c>
      <c r="C4146" s="2">
        <f t="shared" si="1274"/>
        <v>365017.51223725983</v>
      </c>
      <c r="D4146" s="47">
        <f t="shared" si="1282"/>
        <v>44146</v>
      </c>
      <c r="E4146" s="3">
        <f t="shared" si="1291"/>
        <v>0</v>
      </c>
      <c r="F4146" s="4">
        <f t="shared" si="1289"/>
        <v>26</v>
      </c>
      <c r="G4146" s="4">
        <f t="shared" si="1287"/>
        <v>30</v>
      </c>
      <c r="H4146" s="2">
        <f t="shared" si="1283"/>
        <v>1</v>
      </c>
      <c r="I4146" s="2">
        <f t="shared" si="1284"/>
        <v>1.07934741</v>
      </c>
      <c r="J4146" s="2">
        <f t="shared" si="1277"/>
        <v>1.07934741</v>
      </c>
      <c r="K4146" s="2">
        <f t="shared" si="1278"/>
        <v>393980.70643793</v>
      </c>
      <c r="L4146" s="1">
        <f t="shared" si="1285"/>
        <v>0</v>
      </c>
      <c r="M4146" s="3">
        <f t="shared" si="1273"/>
        <v>0</v>
      </c>
      <c r="N4146" s="2">
        <f t="shared" si="1279"/>
        <v>0</v>
      </c>
      <c r="O4146" s="18">
        <f t="shared" si="1286"/>
        <v>0.14499999999999999</v>
      </c>
      <c r="P4146" s="8">
        <f t="shared" si="1290"/>
        <v>1.0098271969999999</v>
      </c>
      <c r="Q4146" s="2">
        <f t="shared" si="1288"/>
        <v>3871.7260163599999</v>
      </c>
      <c r="R4146" s="2">
        <f t="shared" si="1280"/>
        <v>3871.7260163599999</v>
      </c>
      <c r="S4146" s="9" t="s">
        <v>56</v>
      </c>
      <c r="T4146" s="47">
        <f t="shared" si="1275"/>
        <v>44175</v>
      </c>
      <c r="AE4146" s="33"/>
    </row>
    <row r="4147" spans="1:31" x14ac:dyDescent="0.2">
      <c r="A4147" s="90">
        <f t="shared" si="1281"/>
        <v>44172</v>
      </c>
      <c r="B4147" s="2">
        <f t="shared" si="1276"/>
        <v>398002.10217884002</v>
      </c>
      <c r="C4147" s="2">
        <f t="shared" si="1274"/>
        <v>365017.51223725983</v>
      </c>
      <c r="D4147" s="47">
        <f t="shared" si="1282"/>
        <v>44146</v>
      </c>
      <c r="E4147" s="3">
        <f t="shared" si="1291"/>
        <v>0</v>
      </c>
      <c r="F4147" s="4">
        <f t="shared" si="1289"/>
        <v>27</v>
      </c>
      <c r="G4147" s="4">
        <f t="shared" si="1287"/>
        <v>30</v>
      </c>
      <c r="H4147" s="2">
        <f t="shared" si="1283"/>
        <v>1</v>
      </c>
      <c r="I4147" s="2">
        <f t="shared" si="1284"/>
        <v>1.07934741</v>
      </c>
      <c r="J4147" s="2">
        <f t="shared" si="1277"/>
        <v>1.07934741</v>
      </c>
      <c r="K4147" s="2">
        <f t="shared" si="1278"/>
        <v>393980.70643793</v>
      </c>
      <c r="L4147" s="1">
        <f t="shared" si="1285"/>
        <v>0</v>
      </c>
      <c r="M4147" s="3">
        <f t="shared" si="1273"/>
        <v>0</v>
      </c>
      <c r="N4147" s="2">
        <f t="shared" si="1279"/>
        <v>0</v>
      </c>
      <c r="O4147" s="18">
        <f t="shared" si="1286"/>
        <v>0.14499999999999999</v>
      </c>
      <c r="P4147" s="8">
        <f t="shared" si="1290"/>
        <v>1.010207088</v>
      </c>
      <c r="Q4147" s="2">
        <f t="shared" si="1288"/>
        <v>4021.3957409099999</v>
      </c>
      <c r="R4147" s="2">
        <f t="shared" si="1280"/>
        <v>4021.3957409099999</v>
      </c>
      <c r="S4147" s="9" t="s">
        <v>56</v>
      </c>
      <c r="T4147" s="47">
        <f t="shared" si="1275"/>
        <v>44175</v>
      </c>
      <c r="AE4147" s="33"/>
    </row>
    <row r="4148" spans="1:31" x14ac:dyDescent="0.2">
      <c r="A4148" s="90">
        <f t="shared" si="1281"/>
        <v>44173</v>
      </c>
      <c r="B4148" s="2">
        <f t="shared" si="1276"/>
        <v>398151.82863661001</v>
      </c>
      <c r="C4148" s="2">
        <f t="shared" si="1274"/>
        <v>365017.51223725983</v>
      </c>
      <c r="D4148" s="47">
        <f t="shared" si="1282"/>
        <v>44146</v>
      </c>
      <c r="E4148" s="3">
        <f t="shared" si="1291"/>
        <v>0</v>
      </c>
      <c r="F4148" s="4">
        <f t="shared" si="1289"/>
        <v>28</v>
      </c>
      <c r="G4148" s="4">
        <f t="shared" si="1287"/>
        <v>30</v>
      </c>
      <c r="H4148" s="2">
        <f t="shared" si="1283"/>
        <v>1</v>
      </c>
      <c r="I4148" s="2">
        <f t="shared" si="1284"/>
        <v>1.07934741</v>
      </c>
      <c r="J4148" s="2">
        <f t="shared" si="1277"/>
        <v>1.07934741</v>
      </c>
      <c r="K4148" s="2">
        <f t="shared" si="1278"/>
        <v>393980.70643793</v>
      </c>
      <c r="L4148" s="1">
        <f t="shared" si="1285"/>
        <v>0</v>
      </c>
      <c r="M4148" s="3">
        <f t="shared" si="1273"/>
        <v>0</v>
      </c>
      <c r="N4148" s="2">
        <f t="shared" si="1279"/>
        <v>0</v>
      </c>
      <c r="O4148" s="18">
        <f t="shared" si="1286"/>
        <v>0.14499999999999999</v>
      </c>
      <c r="P4148" s="8">
        <f t="shared" si="1290"/>
        <v>1.0105871230000001</v>
      </c>
      <c r="Q4148" s="2">
        <f t="shared" si="1288"/>
        <v>4171.1221986800001</v>
      </c>
      <c r="R4148" s="2">
        <f t="shared" si="1280"/>
        <v>4171.1221986800001</v>
      </c>
      <c r="S4148" s="9" t="s">
        <v>56</v>
      </c>
      <c r="T4148" s="47">
        <f t="shared" si="1275"/>
        <v>44175</v>
      </c>
      <c r="AE4148" s="33"/>
    </row>
    <row r="4149" spans="1:31" x14ac:dyDescent="0.2">
      <c r="A4149" s="90">
        <f t="shared" si="1281"/>
        <v>44174</v>
      </c>
      <c r="B4149" s="2">
        <f t="shared" si="1276"/>
        <v>398301.61103963997</v>
      </c>
      <c r="C4149" s="2">
        <f t="shared" si="1274"/>
        <v>365017.51223725983</v>
      </c>
      <c r="D4149" s="47">
        <f t="shared" si="1282"/>
        <v>44146</v>
      </c>
      <c r="E4149" s="3">
        <f t="shared" si="1291"/>
        <v>0</v>
      </c>
      <c r="F4149" s="4">
        <f t="shared" si="1289"/>
        <v>29</v>
      </c>
      <c r="G4149" s="4">
        <f t="shared" si="1287"/>
        <v>30</v>
      </c>
      <c r="H4149" s="2">
        <f t="shared" si="1283"/>
        <v>1</v>
      </c>
      <c r="I4149" s="2">
        <f t="shared" si="1284"/>
        <v>1.07934741</v>
      </c>
      <c r="J4149" s="2">
        <f t="shared" si="1277"/>
        <v>1.07934741</v>
      </c>
      <c r="K4149" s="2">
        <f t="shared" si="1278"/>
        <v>393980.70643793</v>
      </c>
      <c r="L4149" s="1">
        <f t="shared" si="1285"/>
        <v>0</v>
      </c>
      <c r="M4149" s="3">
        <f t="shared" si="1273"/>
        <v>0</v>
      </c>
      <c r="N4149" s="2">
        <f t="shared" si="1279"/>
        <v>0</v>
      </c>
      <c r="O4149" s="18">
        <f t="shared" si="1286"/>
        <v>0.14499999999999999</v>
      </c>
      <c r="P4149" s="8">
        <f t="shared" si="1290"/>
        <v>1.0109672999999999</v>
      </c>
      <c r="Q4149" s="2">
        <f t="shared" si="1288"/>
        <v>4320.90460171</v>
      </c>
      <c r="R4149" s="2">
        <f t="shared" si="1280"/>
        <v>4320.90460171</v>
      </c>
      <c r="S4149" s="9" t="s">
        <v>56</v>
      </c>
      <c r="T4149" s="47">
        <f t="shared" si="1275"/>
        <v>44175</v>
      </c>
      <c r="AE4149" s="33"/>
    </row>
    <row r="4150" spans="1:31" x14ac:dyDescent="0.2">
      <c r="A4150" s="90">
        <f t="shared" si="1281"/>
        <v>44175</v>
      </c>
      <c r="B4150" s="2">
        <f t="shared" si="1276"/>
        <v>398451.45017589</v>
      </c>
      <c r="C4150" s="2">
        <f t="shared" si="1274"/>
        <v>365017.51223725983</v>
      </c>
      <c r="D4150" s="47">
        <f t="shared" si="1282"/>
        <v>44146</v>
      </c>
      <c r="E4150" s="3">
        <f t="shared" si="1291"/>
        <v>0</v>
      </c>
      <c r="F4150" s="4">
        <f t="shared" si="1289"/>
        <v>30</v>
      </c>
      <c r="G4150" s="4">
        <f t="shared" si="1287"/>
        <v>30</v>
      </c>
      <c r="H4150" s="2">
        <f t="shared" si="1283"/>
        <v>1</v>
      </c>
      <c r="I4150" s="2">
        <f t="shared" si="1284"/>
        <v>1.07934741</v>
      </c>
      <c r="J4150" s="2">
        <f t="shared" si="1277"/>
        <v>1.07934741</v>
      </c>
      <c r="K4150" s="2">
        <f t="shared" si="1278"/>
        <v>393980.70643793</v>
      </c>
      <c r="L4150" s="1">
        <f t="shared" si="1285"/>
        <v>136</v>
      </c>
      <c r="M4150" s="3">
        <f t="shared" si="1273"/>
        <v>0</v>
      </c>
      <c r="N4150" s="2">
        <f t="shared" si="1279"/>
        <v>0</v>
      </c>
      <c r="O4150" s="18">
        <f t="shared" si="1286"/>
        <v>0.14499999999999999</v>
      </c>
      <c r="P4150" s="8">
        <f t="shared" si="1290"/>
        <v>1.0113476210000001</v>
      </c>
      <c r="Q4150" s="2">
        <f t="shared" si="1288"/>
        <v>4470.7437379599996</v>
      </c>
      <c r="R4150" s="2">
        <f t="shared" si="1280"/>
        <v>4470.7437379599996</v>
      </c>
      <c r="S4150" s="9" t="s">
        <v>56</v>
      </c>
      <c r="T4150" s="47">
        <f t="shared" si="1275"/>
        <v>44175</v>
      </c>
      <c r="AE4150" s="33"/>
    </row>
    <row r="4151" spans="1:31" x14ac:dyDescent="0.2">
      <c r="A4151" s="90">
        <f t="shared" si="1281"/>
        <v>44176</v>
      </c>
      <c r="B4151" s="2">
        <f t="shared" si="1276"/>
        <v>398596.50921548001</v>
      </c>
      <c r="C4151" s="2">
        <f t="shared" si="1274"/>
        <v>369159.5926244898</v>
      </c>
      <c r="D4151" s="47">
        <f t="shared" si="1282"/>
        <v>44176</v>
      </c>
      <c r="E4151" s="3">
        <f t="shared" si="1291"/>
        <v>0</v>
      </c>
      <c r="F4151" s="4">
        <f t="shared" si="1289"/>
        <v>1</v>
      </c>
      <c r="G4151" s="4">
        <f t="shared" si="1287"/>
        <v>31</v>
      </c>
      <c r="H4151" s="2">
        <f t="shared" si="1283"/>
        <v>1</v>
      </c>
      <c r="I4151" s="2">
        <f t="shared" si="1284"/>
        <v>1.07934741</v>
      </c>
      <c r="J4151" s="2">
        <f t="shared" si="1277"/>
        <v>1.07934741</v>
      </c>
      <c r="K4151" s="2">
        <f t="shared" si="1278"/>
        <v>398451.45017589</v>
      </c>
      <c r="L4151" s="1">
        <f t="shared" si="1285"/>
        <v>0</v>
      </c>
      <c r="M4151" s="3">
        <f t="shared" si="1273"/>
        <v>0</v>
      </c>
      <c r="N4151" s="2">
        <f t="shared" si="1279"/>
        <v>0</v>
      </c>
      <c r="O4151" s="18">
        <f t="shared" si="1286"/>
        <v>0.14499999999999999</v>
      </c>
      <c r="P4151" s="8">
        <f t="shared" si="1290"/>
        <v>1.0003640570000001</v>
      </c>
      <c r="Q4151" s="2">
        <f t="shared" si="1288"/>
        <v>145.05903959</v>
      </c>
      <c r="R4151" s="2">
        <f t="shared" si="1280"/>
        <v>145.05903959</v>
      </c>
      <c r="S4151" s="9" t="s">
        <v>56</v>
      </c>
      <c r="T4151" s="47">
        <f t="shared" si="1275"/>
        <v>44206</v>
      </c>
      <c r="AE4151" s="33"/>
    </row>
    <row r="4152" spans="1:31" x14ac:dyDescent="0.2">
      <c r="A4152" s="90">
        <f t="shared" si="1281"/>
        <v>44177</v>
      </c>
      <c r="B4152" s="2">
        <f t="shared" si="1276"/>
        <v>398741.62124911998</v>
      </c>
      <c r="C4152" s="2">
        <f t="shared" si="1274"/>
        <v>369159.5926244898</v>
      </c>
      <c r="D4152" s="47">
        <f t="shared" si="1282"/>
        <v>44176</v>
      </c>
      <c r="E4152" s="3">
        <f t="shared" si="1291"/>
        <v>0</v>
      </c>
      <c r="F4152" s="4">
        <f t="shared" si="1289"/>
        <v>2</v>
      </c>
      <c r="G4152" s="4">
        <f t="shared" si="1287"/>
        <v>31</v>
      </c>
      <c r="H4152" s="2">
        <f t="shared" si="1283"/>
        <v>1</v>
      </c>
      <c r="I4152" s="2">
        <f t="shared" si="1284"/>
        <v>1.07934741</v>
      </c>
      <c r="J4152" s="2">
        <f t="shared" si="1277"/>
        <v>1.07934741</v>
      </c>
      <c r="K4152" s="2">
        <f t="shared" si="1278"/>
        <v>398451.45017589</v>
      </c>
      <c r="L4152" s="1">
        <f t="shared" si="1285"/>
        <v>0</v>
      </c>
      <c r="M4152" s="3">
        <f t="shared" si="1273"/>
        <v>0</v>
      </c>
      <c r="N4152" s="2">
        <f t="shared" si="1279"/>
        <v>0</v>
      </c>
      <c r="O4152" s="18">
        <f t="shared" si="1286"/>
        <v>0.14499999999999999</v>
      </c>
      <c r="P4152" s="8">
        <f t="shared" si="1290"/>
        <v>1.0007282470000001</v>
      </c>
      <c r="Q4152" s="2">
        <f t="shared" si="1288"/>
        <v>290.17107322999999</v>
      </c>
      <c r="R4152" s="2">
        <f t="shared" si="1280"/>
        <v>290.17107322999999</v>
      </c>
      <c r="S4152" s="9" t="s">
        <v>56</v>
      </c>
      <c r="T4152" s="47">
        <f t="shared" si="1275"/>
        <v>44206</v>
      </c>
      <c r="AE4152" s="33"/>
    </row>
    <row r="4153" spans="1:31" x14ac:dyDescent="0.2">
      <c r="A4153" s="90">
        <f t="shared" si="1281"/>
        <v>44178</v>
      </c>
      <c r="B4153" s="2">
        <f t="shared" si="1276"/>
        <v>398886.78587835003</v>
      </c>
      <c r="C4153" s="2">
        <f t="shared" si="1274"/>
        <v>369159.5926244898</v>
      </c>
      <c r="D4153" s="47">
        <f t="shared" si="1282"/>
        <v>44176</v>
      </c>
      <c r="E4153" s="3">
        <f t="shared" si="1291"/>
        <v>0</v>
      </c>
      <c r="F4153" s="4">
        <f t="shared" si="1289"/>
        <v>3</v>
      </c>
      <c r="G4153" s="4">
        <f t="shared" si="1287"/>
        <v>31</v>
      </c>
      <c r="H4153" s="2">
        <f t="shared" si="1283"/>
        <v>1</v>
      </c>
      <c r="I4153" s="2">
        <f t="shared" si="1284"/>
        <v>1.07934741</v>
      </c>
      <c r="J4153" s="2">
        <f t="shared" si="1277"/>
        <v>1.07934741</v>
      </c>
      <c r="K4153" s="2">
        <f t="shared" si="1278"/>
        <v>398451.45017589</v>
      </c>
      <c r="L4153" s="1">
        <f t="shared" si="1285"/>
        <v>0</v>
      </c>
      <c r="M4153" s="3">
        <f t="shared" si="1273"/>
        <v>0</v>
      </c>
      <c r="N4153" s="2">
        <f t="shared" si="1279"/>
        <v>0</v>
      </c>
      <c r="O4153" s="18">
        <f t="shared" si="1286"/>
        <v>0.14499999999999999</v>
      </c>
      <c r="P4153" s="8">
        <f t="shared" si="1290"/>
        <v>1.0010925690000001</v>
      </c>
      <c r="Q4153" s="2">
        <f t="shared" si="1288"/>
        <v>435.33570245999999</v>
      </c>
      <c r="R4153" s="2">
        <f t="shared" si="1280"/>
        <v>435.33570245999999</v>
      </c>
      <c r="S4153" s="9" t="s">
        <v>56</v>
      </c>
      <c r="T4153" s="47">
        <f t="shared" si="1275"/>
        <v>44206</v>
      </c>
      <c r="AE4153" s="33"/>
    </row>
    <row r="4154" spans="1:31" x14ac:dyDescent="0.2">
      <c r="A4154" s="90">
        <f t="shared" si="1281"/>
        <v>44179</v>
      </c>
      <c r="B4154" s="2">
        <f t="shared" si="1276"/>
        <v>399032.00350162998</v>
      </c>
      <c r="C4154" s="2">
        <f t="shared" si="1274"/>
        <v>369159.5926244898</v>
      </c>
      <c r="D4154" s="47">
        <f t="shared" si="1282"/>
        <v>44176</v>
      </c>
      <c r="E4154" s="3">
        <f t="shared" si="1291"/>
        <v>0</v>
      </c>
      <c r="F4154" s="4">
        <f t="shared" si="1289"/>
        <v>4</v>
      </c>
      <c r="G4154" s="4">
        <f t="shared" si="1287"/>
        <v>31</v>
      </c>
      <c r="H4154" s="2">
        <f t="shared" si="1283"/>
        <v>1</v>
      </c>
      <c r="I4154" s="2">
        <f t="shared" si="1284"/>
        <v>1.07934741</v>
      </c>
      <c r="J4154" s="2">
        <f t="shared" si="1277"/>
        <v>1.07934741</v>
      </c>
      <c r="K4154" s="2">
        <f t="shared" si="1278"/>
        <v>398451.45017589</v>
      </c>
      <c r="L4154" s="1">
        <f t="shared" si="1285"/>
        <v>0</v>
      </c>
      <c r="M4154" s="3">
        <f t="shared" si="1273"/>
        <v>0</v>
      </c>
      <c r="N4154" s="2">
        <f t="shared" si="1279"/>
        <v>0</v>
      </c>
      <c r="O4154" s="18">
        <f t="shared" si="1286"/>
        <v>0.14499999999999999</v>
      </c>
      <c r="P4154" s="8">
        <f t="shared" si="1290"/>
        <v>1.001457024</v>
      </c>
      <c r="Q4154" s="2">
        <f t="shared" si="1288"/>
        <v>580.55332573999999</v>
      </c>
      <c r="R4154" s="2">
        <f t="shared" si="1280"/>
        <v>580.55332573999999</v>
      </c>
      <c r="S4154" s="9" t="s">
        <v>56</v>
      </c>
      <c r="T4154" s="47">
        <f t="shared" si="1275"/>
        <v>44206</v>
      </c>
      <c r="AE4154" s="33"/>
    </row>
    <row r="4155" spans="1:31" x14ac:dyDescent="0.2">
      <c r="A4155" s="90">
        <f t="shared" si="1281"/>
        <v>44180</v>
      </c>
      <c r="B4155" s="2">
        <f t="shared" si="1276"/>
        <v>399177.27411894</v>
      </c>
      <c r="C4155" s="2">
        <f t="shared" si="1274"/>
        <v>369159.5926244898</v>
      </c>
      <c r="D4155" s="47">
        <f t="shared" si="1282"/>
        <v>44176</v>
      </c>
      <c r="E4155" s="3">
        <f t="shared" si="1291"/>
        <v>0</v>
      </c>
      <c r="F4155" s="4">
        <f t="shared" si="1289"/>
        <v>5</v>
      </c>
      <c r="G4155" s="4">
        <f t="shared" si="1287"/>
        <v>31</v>
      </c>
      <c r="H4155" s="2">
        <f t="shared" si="1283"/>
        <v>1</v>
      </c>
      <c r="I4155" s="2">
        <f t="shared" si="1284"/>
        <v>1.07934741</v>
      </c>
      <c r="J4155" s="2">
        <f t="shared" si="1277"/>
        <v>1.07934741</v>
      </c>
      <c r="K4155" s="2">
        <f t="shared" si="1278"/>
        <v>398451.45017589</v>
      </c>
      <c r="L4155" s="1">
        <f t="shared" si="1285"/>
        <v>0</v>
      </c>
      <c r="M4155" s="3">
        <f t="shared" si="1273"/>
        <v>0</v>
      </c>
      <c r="N4155" s="2">
        <f t="shared" si="1279"/>
        <v>0</v>
      </c>
      <c r="O4155" s="18">
        <f t="shared" si="1286"/>
        <v>0.14499999999999999</v>
      </c>
      <c r="P4155" s="8">
        <f t="shared" si="1290"/>
        <v>1.0018216120000001</v>
      </c>
      <c r="Q4155" s="2">
        <f t="shared" si="1288"/>
        <v>725.82394305000003</v>
      </c>
      <c r="R4155" s="2">
        <f t="shared" si="1280"/>
        <v>725.82394305000003</v>
      </c>
      <c r="S4155" s="9" t="s">
        <v>56</v>
      </c>
      <c r="T4155" s="47">
        <f t="shared" si="1275"/>
        <v>44206</v>
      </c>
      <c r="AE4155" s="33"/>
    </row>
    <row r="4156" spans="1:31" x14ac:dyDescent="0.2">
      <c r="A4156" s="90">
        <f t="shared" si="1281"/>
        <v>44181</v>
      </c>
      <c r="B4156" s="2">
        <f t="shared" si="1276"/>
        <v>399322.59733184997</v>
      </c>
      <c r="C4156" s="2">
        <f t="shared" si="1274"/>
        <v>369159.5926244898</v>
      </c>
      <c r="D4156" s="47">
        <f t="shared" si="1282"/>
        <v>44176</v>
      </c>
      <c r="E4156" s="3">
        <f t="shared" si="1291"/>
        <v>0</v>
      </c>
      <c r="F4156" s="4">
        <f t="shared" si="1289"/>
        <v>6</v>
      </c>
      <c r="G4156" s="4">
        <f t="shared" si="1287"/>
        <v>31</v>
      </c>
      <c r="H4156" s="2">
        <f t="shared" si="1283"/>
        <v>1</v>
      </c>
      <c r="I4156" s="2">
        <f t="shared" si="1284"/>
        <v>1.07934741</v>
      </c>
      <c r="J4156" s="2">
        <f t="shared" si="1277"/>
        <v>1.07934741</v>
      </c>
      <c r="K4156" s="2">
        <f t="shared" si="1278"/>
        <v>398451.45017589</v>
      </c>
      <c r="L4156" s="1">
        <f t="shared" si="1285"/>
        <v>0</v>
      </c>
      <c r="M4156" s="3">
        <f t="shared" si="1273"/>
        <v>0</v>
      </c>
      <c r="N4156" s="2">
        <f t="shared" si="1279"/>
        <v>0</v>
      </c>
      <c r="O4156" s="18">
        <f t="shared" si="1286"/>
        <v>0.14499999999999999</v>
      </c>
      <c r="P4156" s="8">
        <f t="shared" si="1290"/>
        <v>1.002186332</v>
      </c>
      <c r="Q4156" s="2">
        <f t="shared" si="1288"/>
        <v>871.14715595999996</v>
      </c>
      <c r="R4156" s="2">
        <f t="shared" si="1280"/>
        <v>871.14715595999996</v>
      </c>
      <c r="S4156" s="9" t="s">
        <v>56</v>
      </c>
      <c r="T4156" s="47">
        <f t="shared" si="1275"/>
        <v>44206</v>
      </c>
      <c r="AE4156" s="33"/>
    </row>
    <row r="4157" spans="1:31" x14ac:dyDescent="0.2">
      <c r="A4157" s="90">
        <f t="shared" si="1281"/>
        <v>44182</v>
      </c>
      <c r="B4157" s="2">
        <f t="shared" si="1276"/>
        <v>399467.97353880003</v>
      </c>
      <c r="C4157" s="2">
        <f t="shared" si="1274"/>
        <v>369159.5926244898</v>
      </c>
      <c r="D4157" s="47">
        <f t="shared" si="1282"/>
        <v>44176</v>
      </c>
      <c r="E4157" s="3">
        <f t="shared" si="1291"/>
        <v>0</v>
      </c>
      <c r="F4157" s="4">
        <f t="shared" si="1289"/>
        <v>7</v>
      </c>
      <c r="G4157" s="4">
        <f t="shared" si="1287"/>
        <v>31</v>
      </c>
      <c r="H4157" s="2">
        <f t="shared" si="1283"/>
        <v>1</v>
      </c>
      <c r="I4157" s="2">
        <f t="shared" si="1284"/>
        <v>1.07934741</v>
      </c>
      <c r="J4157" s="2">
        <f t="shared" si="1277"/>
        <v>1.07934741</v>
      </c>
      <c r="K4157" s="2">
        <f t="shared" si="1278"/>
        <v>398451.45017589</v>
      </c>
      <c r="L4157" s="1">
        <f t="shared" si="1285"/>
        <v>0</v>
      </c>
      <c r="M4157" s="3">
        <f t="shared" si="1273"/>
        <v>0</v>
      </c>
      <c r="N4157" s="2">
        <f t="shared" si="1279"/>
        <v>0</v>
      </c>
      <c r="O4157" s="18">
        <f t="shared" si="1286"/>
        <v>0.14499999999999999</v>
      </c>
      <c r="P4157" s="8">
        <f t="shared" si="1290"/>
        <v>1.002551185</v>
      </c>
      <c r="Q4157" s="2">
        <f t="shared" si="1288"/>
        <v>1016.5233629099999</v>
      </c>
      <c r="R4157" s="2">
        <f t="shared" si="1280"/>
        <v>1016.5233629099999</v>
      </c>
      <c r="S4157" s="9" t="s">
        <v>56</v>
      </c>
      <c r="T4157" s="47">
        <f t="shared" si="1275"/>
        <v>44206</v>
      </c>
      <c r="AE4157" s="33"/>
    </row>
    <row r="4158" spans="1:31" x14ac:dyDescent="0.2">
      <c r="A4158" s="90">
        <f t="shared" si="1281"/>
        <v>44183</v>
      </c>
      <c r="B4158" s="2">
        <f t="shared" si="1276"/>
        <v>399613.40273979999</v>
      </c>
      <c r="C4158" s="2">
        <f t="shared" si="1274"/>
        <v>369159.5926244898</v>
      </c>
      <c r="D4158" s="47">
        <f t="shared" si="1282"/>
        <v>44176</v>
      </c>
      <c r="E4158" s="3">
        <f t="shared" si="1291"/>
        <v>0</v>
      </c>
      <c r="F4158" s="4">
        <f t="shared" si="1289"/>
        <v>8</v>
      </c>
      <c r="G4158" s="4">
        <f t="shared" si="1287"/>
        <v>31</v>
      </c>
      <c r="H4158" s="2">
        <f t="shared" si="1283"/>
        <v>1</v>
      </c>
      <c r="I4158" s="2">
        <f t="shared" si="1284"/>
        <v>1.07934741</v>
      </c>
      <c r="J4158" s="2">
        <f t="shared" si="1277"/>
        <v>1.07934741</v>
      </c>
      <c r="K4158" s="2">
        <f t="shared" si="1278"/>
        <v>398451.45017589</v>
      </c>
      <c r="L4158" s="1">
        <f t="shared" si="1285"/>
        <v>0</v>
      </c>
      <c r="M4158" s="3">
        <f t="shared" si="1273"/>
        <v>0</v>
      </c>
      <c r="N4158" s="2">
        <f t="shared" si="1279"/>
        <v>0</v>
      </c>
      <c r="O4158" s="18">
        <f t="shared" si="1286"/>
        <v>0.14499999999999999</v>
      </c>
      <c r="P4158" s="8">
        <f t="shared" si="1290"/>
        <v>1.0029161710000001</v>
      </c>
      <c r="Q4158" s="2">
        <f t="shared" si="1288"/>
        <v>1161.95256391</v>
      </c>
      <c r="R4158" s="2">
        <f t="shared" si="1280"/>
        <v>1161.95256391</v>
      </c>
      <c r="S4158" s="9" t="s">
        <v>56</v>
      </c>
      <c r="T4158" s="47">
        <f t="shared" si="1275"/>
        <v>44206</v>
      </c>
      <c r="AE4158" s="33"/>
    </row>
    <row r="4159" spans="1:31" x14ac:dyDescent="0.2">
      <c r="A4159" s="90">
        <f t="shared" si="1281"/>
        <v>44184</v>
      </c>
      <c r="B4159" s="2">
        <f t="shared" si="1276"/>
        <v>399758.88493483001</v>
      </c>
      <c r="C4159" s="2">
        <f t="shared" si="1274"/>
        <v>369159.5926244898</v>
      </c>
      <c r="D4159" s="47">
        <f t="shared" si="1282"/>
        <v>44176</v>
      </c>
      <c r="E4159" s="3">
        <f t="shared" si="1291"/>
        <v>0</v>
      </c>
      <c r="F4159" s="4">
        <f t="shared" si="1289"/>
        <v>9</v>
      </c>
      <c r="G4159" s="4">
        <f t="shared" si="1287"/>
        <v>31</v>
      </c>
      <c r="H4159" s="2">
        <f t="shared" si="1283"/>
        <v>1</v>
      </c>
      <c r="I4159" s="2">
        <f t="shared" si="1284"/>
        <v>1.07934741</v>
      </c>
      <c r="J4159" s="2">
        <f t="shared" si="1277"/>
        <v>1.07934741</v>
      </c>
      <c r="K4159" s="2">
        <f t="shared" si="1278"/>
        <v>398451.45017589</v>
      </c>
      <c r="L4159" s="1">
        <f t="shared" si="1285"/>
        <v>0</v>
      </c>
      <c r="M4159" s="3">
        <f t="shared" ref="M4159:M4222" si="1292">IF(DAY(A4159)=E$2,VLOOKUP(A4159,$W$10:$AD$316,5),0)</f>
        <v>0</v>
      </c>
      <c r="N4159" s="2">
        <f t="shared" si="1279"/>
        <v>0</v>
      </c>
      <c r="O4159" s="18">
        <f t="shared" si="1286"/>
        <v>0.14499999999999999</v>
      </c>
      <c r="P4159" s="8">
        <f t="shared" si="1290"/>
        <v>1.0032812900000001</v>
      </c>
      <c r="Q4159" s="2">
        <f t="shared" si="1288"/>
        <v>1307.4347589399999</v>
      </c>
      <c r="R4159" s="2">
        <f t="shared" si="1280"/>
        <v>1307.4347589399999</v>
      </c>
      <c r="S4159" s="9" t="s">
        <v>56</v>
      </c>
      <c r="T4159" s="47">
        <f t="shared" si="1275"/>
        <v>44206</v>
      </c>
      <c r="AE4159" s="33"/>
    </row>
    <row r="4160" spans="1:31" x14ac:dyDescent="0.2">
      <c r="A4160" s="90">
        <f t="shared" si="1281"/>
        <v>44185</v>
      </c>
      <c r="B4160" s="2">
        <f t="shared" si="1276"/>
        <v>399904.42012391001</v>
      </c>
      <c r="C4160" s="2">
        <f t="shared" ref="C4160:C4223" si="1293">IF(DAY(A4159)=$E$2,VLOOKUP(A4159,W$10:X$316,2),C4159)</f>
        <v>369159.5926244898</v>
      </c>
      <c r="D4160" s="47">
        <f t="shared" si="1282"/>
        <v>44176</v>
      </c>
      <c r="E4160" s="3">
        <f t="shared" si="1291"/>
        <v>0</v>
      </c>
      <c r="F4160" s="4">
        <f t="shared" si="1289"/>
        <v>10</v>
      </c>
      <c r="G4160" s="4">
        <f t="shared" si="1287"/>
        <v>31</v>
      </c>
      <c r="H4160" s="2">
        <f t="shared" si="1283"/>
        <v>1</v>
      </c>
      <c r="I4160" s="2">
        <f t="shared" si="1284"/>
        <v>1.07934741</v>
      </c>
      <c r="J4160" s="2">
        <f t="shared" si="1277"/>
        <v>1.07934741</v>
      </c>
      <c r="K4160" s="2">
        <f t="shared" si="1278"/>
        <v>398451.45017589</v>
      </c>
      <c r="L4160" s="1">
        <f t="shared" si="1285"/>
        <v>0</v>
      </c>
      <c r="M4160" s="3">
        <f t="shared" si="1292"/>
        <v>0</v>
      </c>
      <c r="N4160" s="2">
        <f t="shared" si="1279"/>
        <v>0</v>
      </c>
      <c r="O4160" s="18">
        <f t="shared" si="1286"/>
        <v>0.14499999999999999</v>
      </c>
      <c r="P4160" s="8">
        <f t="shared" si="1290"/>
        <v>1.003646542</v>
      </c>
      <c r="Q4160" s="2">
        <f t="shared" si="1288"/>
        <v>1452.9699480199999</v>
      </c>
      <c r="R4160" s="2">
        <f t="shared" si="1280"/>
        <v>1452.9699480199999</v>
      </c>
      <c r="S4160" s="9" t="s">
        <v>56</v>
      </c>
      <c r="T4160" s="47">
        <f t="shared" ref="T4160:T4223" si="1294">IF(DAY(A4160)=E$2+1,VLOOKUP(A4159,$W$10:$AD$316,8),T4159)</f>
        <v>44206</v>
      </c>
      <c r="AE4160" s="33"/>
    </row>
    <row r="4161" spans="1:31" x14ac:dyDescent="0.2">
      <c r="A4161" s="90">
        <f t="shared" si="1281"/>
        <v>44186</v>
      </c>
      <c r="B4161" s="2">
        <f t="shared" si="1276"/>
        <v>400050.00830703002</v>
      </c>
      <c r="C4161" s="2">
        <f t="shared" si="1293"/>
        <v>369159.5926244898</v>
      </c>
      <c r="D4161" s="47">
        <f t="shared" si="1282"/>
        <v>44176</v>
      </c>
      <c r="E4161" s="3">
        <f t="shared" si="1291"/>
        <v>0</v>
      </c>
      <c r="F4161" s="4">
        <f t="shared" si="1289"/>
        <v>11</v>
      </c>
      <c r="G4161" s="4">
        <f t="shared" si="1287"/>
        <v>31</v>
      </c>
      <c r="H4161" s="2">
        <f t="shared" si="1283"/>
        <v>1</v>
      </c>
      <c r="I4161" s="2">
        <f t="shared" si="1284"/>
        <v>1.07934741</v>
      </c>
      <c r="J4161" s="2">
        <f t="shared" si="1277"/>
        <v>1.07934741</v>
      </c>
      <c r="K4161" s="2">
        <f t="shared" si="1278"/>
        <v>398451.45017589</v>
      </c>
      <c r="L4161" s="1">
        <f t="shared" si="1285"/>
        <v>0</v>
      </c>
      <c r="M4161" s="3">
        <f t="shared" si="1292"/>
        <v>0</v>
      </c>
      <c r="N4161" s="2">
        <f t="shared" si="1279"/>
        <v>0</v>
      </c>
      <c r="O4161" s="18">
        <f t="shared" si="1286"/>
        <v>0.14499999999999999</v>
      </c>
      <c r="P4161" s="8">
        <f t="shared" si="1290"/>
        <v>1.0040119270000001</v>
      </c>
      <c r="Q4161" s="2">
        <f t="shared" si="1288"/>
        <v>1598.5581311399999</v>
      </c>
      <c r="R4161" s="2">
        <f t="shared" si="1280"/>
        <v>1598.5581311399999</v>
      </c>
      <c r="S4161" s="9" t="s">
        <v>56</v>
      </c>
      <c r="T4161" s="47">
        <f t="shared" si="1294"/>
        <v>44206</v>
      </c>
      <c r="AE4161" s="33"/>
    </row>
    <row r="4162" spans="1:31" x14ac:dyDescent="0.2">
      <c r="A4162" s="90">
        <f t="shared" si="1281"/>
        <v>44187</v>
      </c>
      <c r="B4162" s="2">
        <f t="shared" si="1276"/>
        <v>400195.6494842</v>
      </c>
      <c r="C4162" s="2">
        <f t="shared" si="1293"/>
        <v>369159.5926244898</v>
      </c>
      <c r="D4162" s="47">
        <f t="shared" si="1282"/>
        <v>44176</v>
      </c>
      <c r="E4162" s="3">
        <f t="shared" si="1291"/>
        <v>0</v>
      </c>
      <c r="F4162" s="4">
        <f t="shared" si="1289"/>
        <v>12</v>
      </c>
      <c r="G4162" s="4">
        <f t="shared" si="1287"/>
        <v>31</v>
      </c>
      <c r="H4162" s="2">
        <f t="shared" si="1283"/>
        <v>1</v>
      </c>
      <c r="I4162" s="2">
        <f t="shared" si="1284"/>
        <v>1.07934741</v>
      </c>
      <c r="J4162" s="2">
        <f t="shared" si="1277"/>
        <v>1.07934741</v>
      </c>
      <c r="K4162" s="2">
        <f t="shared" si="1278"/>
        <v>398451.45017589</v>
      </c>
      <c r="L4162" s="1">
        <f t="shared" si="1285"/>
        <v>0</v>
      </c>
      <c r="M4162" s="3">
        <f t="shared" si="1292"/>
        <v>0</v>
      </c>
      <c r="N4162" s="2">
        <f t="shared" si="1279"/>
        <v>0</v>
      </c>
      <c r="O4162" s="18">
        <f t="shared" si="1286"/>
        <v>0.14499999999999999</v>
      </c>
      <c r="P4162" s="8">
        <f t="shared" si="1290"/>
        <v>1.004377445</v>
      </c>
      <c r="Q4162" s="2">
        <f t="shared" si="1288"/>
        <v>1744.1993083100001</v>
      </c>
      <c r="R4162" s="2">
        <f t="shared" si="1280"/>
        <v>1744.1993083100001</v>
      </c>
      <c r="S4162" s="9" t="s">
        <v>56</v>
      </c>
      <c r="T4162" s="47">
        <f t="shared" si="1294"/>
        <v>44206</v>
      </c>
      <c r="AE4162" s="33"/>
    </row>
    <row r="4163" spans="1:31" x14ac:dyDescent="0.2">
      <c r="A4163" s="90">
        <f t="shared" si="1281"/>
        <v>44188</v>
      </c>
      <c r="B4163" s="2">
        <f t="shared" si="1276"/>
        <v>400341.34365540999</v>
      </c>
      <c r="C4163" s="2">
        <f t="shared" si="1293"/>
        <v>369159.5926244898</v>
      </c>
      <c r="D4163" s="47">
        <f t="shared" si="1282"/>
        <v>44176</v>
      </c>
      <c r="E4163" s="3">
        <f t="shared" si="1291"/>
        <v>0</v>
      </c>
      <c r="F4163" s="4">
        <f t="shared" si="1289"/>
        <v>13</v>
      </c>
      <c r="G4163" s="4">
        <f t="shared" si="1287"/>
        <v>31</v>
      </c>
      <c r="H4163" s="2">
        <f t="shared" si="1283"/>
        <v>1</v>
      </c>
      <c r="I4163" s="2">
        <f t="shared" si="1284"/>
        <v>1.07934741</v>
      </c>
      <c r="J4163" s="2">
        <f t="shared" si="1277"/>
        <v>1.07934741</v>
      </c>
      <c r="K4163" s="2">
        <f t="shared" si="1278"/>
        <v>398451.45017589</v>
      </c>
      <c r="L4163" s="1">
        <f t="shared" si="1285"/>
        <v>0</v>
      </c>
      <c r="M4163" s="3">
        <f t="shared" si="1292"/>
        <v>0</v>
      </c>
      <c r="N4163" s="2">
        <f t="shared" si="1279"/>
        <v>0</v>
      </c>
      <c r="O4163" s="18">
        <f t="shared" si="1286"/>
        <v>0.14499999999999999</v>
      </c>
      <c r="P4163" s="8">
        <f t="shared" si="1290"/>
        <v>1.0047430959999999</v>
      </c>
      <c r="Q4163" s="2">
        <f t="shared" si="1288"/>
        <v>1889.89347952</v>
      </c>
      <c r="R4163" s="2">
        <f t="shared" si="1280"/>
        <v>1889.89347952</v>
      </c>
      <c r="S4163" s="9" t="s">
        <v>56</v>
      </c>
      <c r="T4163" s="47">
        <f t="shared" si="1294"/>
        <v>44206</v>
      </c>
      <c r="AE4163" s="33"/>
    </row>
    <row r="4164" spans="1:31" x14ac:dyDescent="0.2">
      <c r="A4164" s="90">
        <f t="shared" si="1281"/>
        <v>44189</v>
      </c>
      <c r="B4164" s="2">
        <f t="shared" si="1276"/>
        <v>400487.09042220999</v>
      </c>
      <c r="C4164" s="2">
        <f t="shared" si="1293"/>
        <v>369159.5926244898</v>
      </c>
      <c r="D4164" s="47">
        <f t="shared" si="1282"/>
        <v>44176</v>
      </c>
      <c r="E4164" s="3">
        <f t="shared" si="1291"/>
        <v>0</v>
      </c>
      <c r="F4164" s="4">
        <f t="shared" si="1289"/>
        <v>14</v>
      </c>
      <c r="G4164" s="4">
        <f t="shared" si="1287"/>
        <v>31</v>
      </c>
      <c r="H4164" s="2">
        <f t="shared" si="1283"/>
        <v>1</v>
      </c>
      <c r="I4164" s="2">
        <f t="shared" si="1284"/>
        <v>1.07934741</v>
      </c>
      <c r="J4164" s="2">
        <f t="shared" si="1277"/>
        <v>1.07934741</v>
      </c>
      <c r="K4164" s="2">
        <f t="shared" si="1278"/>
        <v>398451.45017589</v>
      </c>
      <c r="L4164" s="1">
        <f t="shared" si="1285"/>
        <v>0</v>
      </c>
      <c r="M4164" s="3">
        <f t="shared" si="1292"/>
        <v>0</v>
      </c>
      <c r="N4164" s="2">
        <f t="shared" si="1279"/>
        <v>0</v>
      </c>
      <c r="O4164" s="18">
        <f t="shared" si="1286"/>
        <v>0.14499999999999999</v>
      </c>
      <c r="P4164" s="8">
        <f t="shared" si="1290"/>
        <v>1.005108879</v>
      </c>
      <c r="Q4164" s="2">
        <f t="shared" si="1288"/>
        <v>2035.64024632</v>
      </c>
      <c r="R4164" s="2">
        <f t="shared" si="1280"/>
        <v>2035.64024632</v>
      </c>
      <c r="S4164" s="9" t="s">
        <v>56</v>
      </c>
      <c r="T4164" s="47">
        <f t="shared" si="1294"/>
        <v>44206</v>
      </c>
      <c r="AE4164" s="33"/>
    </row>
    <row r="4165" spans="1:31" x14ac:dyDescent="0.2">
      <c r="A4165" s="90">
        <f t="shared" si="1281"/>
        <v>44190</v>
      </c>
      <c r="B4165" s="2">
        <f t="shared" si="1276"/>
        <v>400632.89097995003</v>
      </c>
      <c r="C4165" s="2">
        <f t="shared" si="1293"/>
        <v>369159.5926244898</v>
      </c>
      <c r="D4165" s="47">
        <f t="shared" si="1282"/>
        <v>44176</v>
      </c>
      <c r="E4165" s="3">
        <f t="shared" si="1291"/>
        <v>0</v>
      </c>
      <c r="F4165" s="4">
        <f t="shared" si="1289"/>
        <v>15</v>
      </c>
      <c r="G4165" s="4">
        <f t="shared" si="1287"/>
        <v>31</v>
      </c>
      <c r="H4165" s="2">
        <f t="shared" si="1283"/>
        <v>1</v>
      </c>
      <c r="I4165" s="2">
        <f t="shared" si="1284"/>
        <v>1.07934741</v>
      </c>
      <c r="J4165" s="2">
        <f t="shared" si="1277"/>
        <v>1.07934741</v>
      </c>
      <c r="K4165" s="2">
        <f t="shared" si="1278"/>
        <v>398451.45017589</v>
      </c>
      <c r="L4165" s="1">
        <f t="shared" si="1285"/>
        <v>0</v>
      </c>
      <c r="M4165" s="3">
        <f t="shared" si="1292"/>
        <v>0</v>
      </c>
      <c r="N4165" s="2">
        <f t="shared" si="1279"/>
        <v>0</v>
      </c>
      <c r="O4165" s="18">
        <f t="shared" si="1286"/>
        <v>0.14499999999999999</v>
      </c>
      <c r="P4165" s="8">
        <f t="shared" si="1290"/>
        <v>1.005474797</v>
      </c>
      <c r="Q4165" s="2">
        <f t="shared" si="1288"/>
        <v>2181.4408040600001</v>
      </c>
      <c r="R4165" s="2">
        <f t="shared" si="1280"/>
        <v>2181.4408040600001</v>
      </c>
      <c r="S4165" s="9" t="s">
        <v>56</v>
      </c>
      <c r="T4165" s="47">
        <f t="shared" si="1294"/>
        <v>44206</v>
      </c>
      <c r="AE4165" s="33"/>
    </row>
    <row r="4166" spans="1:31" x14ac:dyDescent="0.2">
      <c r="A4166" s="90">
        <f t="shared" si="1281"/>
        <v>44191</v>
      </c>
      <c r="B4166" s="2">
        <f t="shared" si="1276"/>
        <v>400778.74413329002</v>
      </c>
      <c r="C4166" s="2">
        <f t="shared" si="1293"/>
        <v>369159.5926244898</v>
      </c>
      <c r="D4166" s="47">
        <f t="shared" si="1282"/>
        <v>44176</v>
      </c>
      <c r="E4166" s="3">
        <f t="shared" si="1291"/>
        <v>0</v>
      </c>
      <c r="F4166" s="4">
        <f t="shared" si="1289"/>
        <v>16</v>
      </c>
      <c r="G4166" s="4">
        <f t="shared" si="1287"/>
        <v>31</v>
      </c>
      <c r="H4166" s="2">
        <f t="shared" si="1283"/>
        <v>1</v>
      </c>
      <c r="I4166" s="2">
        <f t="shared" si="1284"/>
        <v>1.07934741</v>
      </c>
      <c r="J4166" s="2">
        <f t="shared" si="1277"/>
        <v>1.07934741</v>
      </c>
      <c r="K4166" s="2">
        <f t="shared" si="1278"/>
        <v>398451.45017589</v>
      </c>
      <c r="L4166" s="1">
        <f t="shared" si="1285"/>
        <v>0</v>
      </c>
      <c r="M4166" s="3">
        <f t="shared" si="1292"/>
        <v>0</v>
      </c>
      <c r="N4166" s="2">
        <f t="shared" si="1279"/>
        <v>0</v>
      </c>
      <c r="O4166" s="18">
        <f t="shared" si="1286"/>
        <v>0.14499999999999999</v>
      </c>
      <c r="P4166" s="8">
        <f t="shared" si="1290"/>
        <v>1.005840847</v>
      </c>
      <c r="Q4166" s="2">
        <f t="shared" si="1288"/>
        <v>2327.2939574000002</v>
      </c>
      <c r="R4166" s="2">
        <f t="shared" si="1280"/>
        <v>2327.2939574000002</v>
      </c>
      <c r="S4166" s="9" t="s">
        <v>56</v>
      </c>
      <c r="T4166" s="47">
        <f t="shared" si="1294"/>
        <v>44206</v>
      </c>
      <c r="AE4166" s="33"/>
    </row>
    <row r="4167" spans="1:31" x14ac:dyDescent="0.2">
      <c r="A4167" s="90">
        <f t="shared" si="1281"/>
        <v>44192</v>
      </c>
      <c r="B4167" s="2">
        <f t="shared" si="1276"/>
        <v>400924.65067911998</v>
      </c>
      <c r="C4167" s="2">
        <f t="shared" si="1293"/>
        <v>369159.5926244898</v>
      </c>
      <c r="D4167" s="47">
        <f t="shared" si="1282"/>
        <v>44176</v>
      </c>
      <c r="E4167" s="3">
        <f t="shared" si="1291"/>
        <v>0</v>
      </c>
      <c r="F4167" s="4">
        <f t="shared" si="1289"/>
        <v>17</v>
      </c>
      <c r="G4167" s="4">
        <f t="shared" si="1287"/>
        <v>31</v>
      </c>
      <c r="H4167" s="2">
        <f t="shared" si="1283"/>
        <v>1</v>
      </c>
      <c r="I4167" s="2">
        <f t="shared" si="1284"/>
        <v>1.07934741</v>
      </c>
      <c r="J4167" s="2">
        <f t="shared" si="1277"/>
        <v>1.07934741</v>
      </c>
      <c r="K4167" s="2">
        <f t="shared" si="1278"/>
        <v>398451.45017589</v>
      </c>
      <c r="L4167" s="1">
        <f t="shared" si="1285"/>
        <v>0</v>
      </c>
      <c r="M4167" s="3">
        <f t="shared" si="1292"/>
        <v>0</v>
      </c>
      <c r="N4167" s="2">
        <f t="shared" si="1279"/>
        <v>0</v>
      </c>
      <c r="O4167" s="18">
        <f t="shared" si="1286"/>
        <v>0.14499999999999999</v>
      </c>
      <c r="P4167" s="8">
        <f t="shared" si="1290"/>
        <v>1.006207031</v>
      </c>
      <c r="Q4167" s="2">
        <f t="shared" si="1288"/>
        <v>2473.2005032299999</v>
      </c>
      <c r="R4167" s="2">
        <f t="shared" si="1280"/>
        <v>2473.2005032299999</v>
      </c>
      <c r="S4167" s="9" t="s">
        <v>56</v>
      </c>
      <c r="T4167" s="47">
        <f t="shared" si="1294"/>
        <v>44206</v>
      </c>
      <c r="AE4167" s="33"/>
    </row>
    <row r="4168" spans="1:31" x14ac:dyDescent="0.2">
      <c r="A4168" s="90">
        <f t="shared" si="1281"/>
        <v>44193</v>
      </c>
      <c r="B4168" s="2">
        <f t="shared" si="1276"/>
        <v>401070.61021900002</v>
      </c>
      <c r="C4168" s="2">
        <f t="shared" si="1293"/>
        <v>369159.5926244898</v>
      </c>
      <c r="D4168" s="47">
        <f t="shared" si="1282"/>
        <v>44176</v>
      </c>
      <c r="E4168" s="3">
        <f t="shared" si="1291"/>
        <v>0</v>
      </c>
      <c r="F4168" s="4">
        <f t="shared" si="1289"/>
        <v>18</v>
      </c>
      <c r="G4168" s="4">
        <f t="shared" si="1287"/>
        <v>31</v>
      </c>
      <c r="H4168" s="2">
        <f t="shared" si="1283"/>
        <v>1</v>
      </c>
      <c r="I4168" s="2">
        <f t="shared" si="1284"/>
        <v>1.07934741</v>
      </c>
      <c r="J4168" s="2">
        <f t="shared" si="1277"/>
        <v>1.07934741</v>
      </c>
      <c r="K4168" s="2">
        <f t="shared" si="1278"/>
        <v>398451.45017589</v>
      </c>
      <c r="L4168" s="1">
        <f t="shared" si="1285"/>
        <v>0</v>
      </c>
      <c r="M4168" s="3">
        <f t="shared" si="1292"/>
        <v>0</v>
      </c>
      <c r="N4168" s="2">
        <f t="shared" si="1279"/>
        <v>0</v>
      </c>
      <c r="O4168" s="18">
        <f t="shared" si="1286"/>
        <v>0.14499999999999999</v>
      </c>
      <c r="P4168" s="8">
        <f t="shared" si="1290"/>
        <v>1.0065733480000001</v>
      </c>
      <c r="Q4168" s="2">
        <f t="shared" si="1288"/>
        <v>2619.1600431100001</v>
      </c>
      <c r="R4168" s="2">
        <f t="shared" si="1280"/>
        <v>2619.1600431100001</v>
      </c>
      <c r="S4168" s="9" t="s">
        <v>56</v>
      </c>
      <c r="T4168" s="47">
        <f t="shared" si="1294"/>
        <v>44206</v>
      </c>
      <c r="AE4168" s="33"/>
    </row>
    <row r="4169" spans="1:31" x14ac:dyDescent="0.2">
      <c r="A4169" s="90">
        <f t="shared" si="1281"/>
        <v>44194</v>
      </c>
      <c r="B4169" s="2">
        <f t="shared" si="1276"/>
        <v>401216.62275291001</v>
      </c>
      <c r="C4169" s="2">
        <f t="shared" si="1293"/>
        <v>369159.5926244898</v>
      </c>
      <c r="D4169" s="47">
        <f t="shared" si="1282"/>
        <v>44176</v>
      </c>
      <c r="E4169" s="3">
        <f t="shared" si="1291"/>
        <v>0</v>
      </c>
      <c r="F4169" s="4">
        <f t="shared" si="1289"/>
        <v>19</v>
      </c>
      <c r="G4169" s="4">
        <f t="shared" si="1287"/>
        <v>31</v>
      </c>
      <c r="H4169" s="2">
        <f t="shared" si="1283"/>
        <v>1</v>
      </c>
      <c r="I4169" s="2">
        <f t="shared" si="1284"/>
        <v>1.07934741</v>
      </c>
      <c r="J4169" s="2">
        <f t="shared" si="1277"/>
        <v>1.07934741</v>
      </c>
      <c r="K4169" s="2">
        <f t="shared" si="1278"/>
        <v>398451.45017589</v>
      </c>
      <c r="L4169" s="1">
        <f t="shared" si="1285"/>
        <v>0</v>
      </c>
      <c r="M4169" s="3">
        <f t="shared" si="1292"/>
        <v>0</v>
      </c>
      <c r="N4169" s="2">
        <f t="shared" si="1279"/>
        <v>0</v>
      </c>
      <c r="O4169" s="18">
        <f t="shared" si="1286"/>
        <v>0.14499999999999999</v>
      </c>
      <c r="P4169" s="8">
        <f t="shared" si="1290"/>
        <v>1.0069397980000001</v>
      </c>
      <c r="Q4169" s="2">
        <f t="shared" si="1288"/>
        <v>2765.1725770200001</v>
      </c>
      <c r="R4169" s="2">
        <f t="shared" si="1280"/>
        <v>2765.1725770200001</v>
      </c>
      <c r="S4169" s="9" t="s">
        <v>56</v>
      </c>
      <c r="T4169" s="47">
        <f t="shared" si="1294"/>
        <v>44206</v>
      </c>
      <c r="AE4169" s="33"/>
    </row>
    <row r="4170" spans="1:31" x14ac:dyDescent="0.2">
      <c r="A4170" s="90">
        <f t="shared" si="1281"/>
        <v>44195</v>
      </c>
      <c r="B4170" s="2">
        <f t="shared" ref="B4170:B4233" si="1295">(K4170+Q4170)</f>
        <v>401362.68828086997</v>
      </c>
      <c r="C4170" s="2">
        <f t="shared" si="1293"/>
        <v>369159.5926244898</v>
      </c>
      <c r="D4170" s="47">
        <f t="shared" si="1282"/>
        <v>44176</v>
      </c>
      <c r="E4170" s="3">
        <f t="shared" si="1291"/>
        <v>0</v>
      </c>
      <c r="F4170" s="4">
        <f t="shared" si="1289"/>
        <v>20</v>
      </c>
      <c r="G4170" s="4">
        <f t="shared" si="1287"/>
        <v>31</v>
      </c>
      <c r="H4170" s="2">
        <f t="shared" si="1283"/>
        <v>1</v>
      </c>
      <c r="I4170" s="2">
        <f t="shared" si="1284"/>
        <v>1.07934741</v>
      </c>
      <c r="J4170" s="2">
        <f t="shared" ref="J4170:J4233" si="1296">TRUNC(H4170*I4170,8)</f>
        <v>1.07934741</v>
      </c>
      <c r="K4170" s="2">
        <f t="shared" ref="K4170:K4233" si="1297">TRUNC(C4170*J4170,8)</f>
        <v>398451.45017589</v>
      </c>
      <c r="L4170" s="1">
        <f t="shared" si="1285"/>
        <v>0</v>
      </c>
      <c r="M4170" s="3">
        <f t="shared" si="1292"/>
        <v>0</v>
      </c>
      <c r="N4170" s="2">
        <f t="shared" ref="N4170:N4233" si="1298">IF(M4170&gt;0,TRUNC((M4170*K4170),8),0)</f>
        <v>0</v>
      </c>
      <c r="O4170" s="18">
        <f t="shared" si="1286"/>
        <v>0.14499999999999999</v>
      </c>
      <c r="P4170" s="8">
        <f t="shared" si="1290"/>
        <v>1.007306381</v>
      </c>
      <c r="Q4170" s="2">
        <f t="shared" si="1288"/>
        <v>2911.2381049800001</v>
      </c>
      <c r="R4170" s="2">
        <f t="shared" ref="R4170:R4233" si="1299">(N4170+Q4170)</f>
        <v>2911.2381049800001</v>
      </c>
      <c r="S4170" s="9" t="s">
        <v>56</v>
      </c>
      <c r="T4170" s="47">
        <f t="shared" si="1294"/>
        <v>44206</v>
      </c>
      <c r="AE4170" s="33"/>
    </row>
    <row r="4171" spans="1:31" x14ac:dyDescent="0.2">
      <c r="A4171" s="90">
        <f t="shared" ref="A4171:A4234" si="1300">(A4170+1)</f>
        <v>44196</v>
      </c>
      <c r="B4171" s="2">
        <f t="shared" si="1295"/>
        <v>401508.80759977998</v>
      </c>
      <c r="C4171" s="2">
        <f t="shared" si="1293"/>
        <v>369159.5926244898</v>
      </c>
      <c r="D4171" s="47">
        <f t="shared" ref="D4171:D4234" si="1301">IF(DAY(A4170)=$E$2,A4171,D4170)</f>
        <v>44176</v>
      </c>
      <c r="E4171" s="3">
        <f t="shared" si="1291"/>
        <v>0</v>
      </c>
      <c r="F4171" s="4">
        <f t="shared" si="1289"/>
        <v>21</v>
      </c>
      <c r="G4171" s="4">
        <f t="shared" si="1287"/>
        <v>31</v>
      </c>
      <c r="H4171" s="2">
        <f t="shared" ref="H4171:H4234" si="1302">TRUNC(((1+$E4171)^($F4171/$G4171)),8)</f>
        <v>1</v>
      </c>
      <c r="I4171" s="2">
        <f t="shared" ref="I4171:I4234" si="1303">IF(DAY(A4170)=E$2,J4170,I4170)</f>
        <v>1.07934741</v>
      </c>
      <c r="J4171" s="2">
        <f t="shared" si="1296"/>
        <v>1.07934741</v>
      </c>
      <c r="K4171" s="2">
        <f t="shared" si="1297"/>
        <v>398451.45017589</v>
      </c>
      <c r="L4171" s="1">
        <f t="shared" ref="L4171:L4234" si="1304">IF(DAY(A4171)=E$2,VLOOKUP(A4171,$W$10:$AD$316,7),0)</f>
        <v>0</v>
      </c>
      <c r="M4171" s="3">
        <f t="shared" si="1292"/>
        <v>0</v>
      </c>
      <c r="N4171" s="2">
        <f t="shared" si="1298"/>
        <v>0</v>
      </c>
      <c r="O4171" s="18">
        <f t="shared" ref="O4171:O4234" si="1305">(O4170)</f>
        <v>0.14499999999999999</v>
      </c>
      <c r="P4171" s="8">
        <f t="shared" si="1290"/>
        <v>1.007673099</v>
      </c>
      <c r="Q4171" s="2">
        <f t="shared" si="1288"/>
        <v>3057.3574238900001</v>
      </c>
      <c r="R4171" s="2">
        <f t="shared" si="1299"/>
        <v>3057.3574238900001</v>
      </c>
      <c r="S4171" s="9" t="s">
        <v>56</v>
      </c>
      <c r="T4171" s="47">
        <f t="shared" si="1294"/>
        <v>44206</v>
      </c>
      <c r="AE4171" s="33"/>
    </row>
    <row r="4172" spans="1:31" x14ac:dyDescent="0.2">
      <c r="A4172" s="90">
        <f t="shared" si="1300"/>
        <v>44197</v>
      </c>
      <c r="B4172" s="2">
        <f t="shared" si="1295"/>
        <v>401654.97951427998</v>
      </c>
      <c r="C4172" s="2">
        <f t="shared" si="1293"/>
        <v>369159.5926244898</v>
      </c>
      <c r="D4172" s="47">
        <f t="shared" si="1301"/>
        <v>44176</v>
      </c>
      <c r="E4172" s="3">
        <f t="shared" si="1291"/>
        <v>0</v>
      </c>
      <c r="F4172" s="4">
        <f t="shared" si="1289"/>
        <v>22</v>
      </c>
      <c r="G4172" s="4">
        <f t="shared" ref="G4172:G4235" si="1306">IF(DAY(A4172)=E$2+1,DAY(EOMONTH(A4172,0)), IF(DAY(A4172)&lt;&gt;$E$2+1,G4171))</f>
        <v>31</v>
      </c>
      <c r="H4172" s="2">
        <f t="shared" si="1302"/>
        <v>1</v>
      </c>
      <c r="I4172" s="2">
        <f t="shared" si="1303"/>
        <v>1.07934741</v>
      </c>
      <c r="J4172" s="2">
        <f t="shared" si="1296"/>
        <v>1.07934741</v>
      </c>
      <c r="K4172" s="2">
        <f t="shared" si="1297"/>
        <v>398451.45017589</v>
      </c>
      <c r="L4172" s="1">
        <f t="shared" si="1304"/>
        <v>0</v>
      </c>
      <c r="M4172" s="3">
        <f t="shared" si="1292"/>
        <v>0</v>
      </c>
      <c r="N4172" s="2">
        <f t="shared" si="1298"/>
        <v>0</v>
      </c>
      <c r="O4172" s="18">
        <f t="shared" si="1305"/>
        <v>0.14499999999999999</v>
      </c>
      <c r="P4172" s="8">
        <f t="shared" si="1290"/>
        <v>1.008039949</v>
      </c>
      <c r="Q4172" s="2">
        <f t="shared" si="1288"/>
        <v>3203.5293383899998</v>
      </c>
      <c r="R4172" s="2">
        <f t="shared" si="1299"/>
        <v>3203.5293383899998</v>
      </c>
      <c r="S4172" s="9" t="s">
        <v>56</v>
      </c>
      <c r="T4172" s="47">
        <f t="shared" si="1294"/>
        <v>44206</v>
      </c>
      <c r="AE4172" s="33"/>
    </row>
    <row r="4173" spans="1:31" x14ac:dyDescent="0.2">
      <c r="A4173" s="90">
        <f t="shared" si="1300"/>
        <v>44198</v>
      </c>
      <c r="B4173" s="2">
        <f t="shared" si="1295"/>
        <v>401801.20521972002</v>
      </c>
      <c r="C4173" s="2">
        <f t="shared" si="1293"/>
        <v>369159.5926244898</v>
      </c>
      <c r="D4173" s="47">
        <f t="shared" si="1301"/>
        <v>44176</v>
      </c>
      <c r="E4173" s="3">
        <f t="shared" si="1291"/>
        <v>0</v>
      </c>
      <c r="F4173" s="4">
        <f t="shared" si="1289"/>
        <v>23</v>
      </c>
      <c r="G4173" s="4">
        <f t="shared" si="1306"/>
        <v>31</v>
      </c>
      <c r="H4173" s="2">
        <f t="shared" si="1302"/>
        <v>1</v>
      </c>
      <c r="I4173" s="2">
        <f t="shared" si="1303"/>
        <v>1.07934741</v>
      </c>
      <c r="J4173" s="2">
        <f t="shared" si="1296"/>
        <v>1.07934741</v>
      </c>
      <c r="K4173" s="2">
        <f t="shared" si="1297"/>
        <v>398451.45017589</v>
      </c>
      <c r="L4173" s="1">
        <f t="shared" si="1304"/>
        <v>0</v>
      </c>
      <c r="M4173" s="3">
        <f t="shared" si="1292"/>
        <v>0</v>
      </c>
      <c r="N4173" s="2">
        <f t="shared" si="1298"/>
        <v>0</v>
      </c>
      <c r="O4173" s="18">
        <f t="shared" si="1305"/>
        <v>0.14499999999999999</v>
      </c>
      <c r="P4173" s="8">
        <f t="shared" si="1290"/>
        <v>1.0084069339999999</v>
      </c>
      <c r="Q4173" s="2">
        <f t="shared" si="1288"/>
        <v>3349.75504383</v>
      </c>
      <c r="R4173" s="2">
        <f t="shared" si="1299"/>
        <v>3349.75504383</v>
      </c>
      <c r="S4173" s="9" t="s">
        <v>56</v>
      </c>
      <c r="T4173" s="47">
        <f t="shared" si="1294"/>
        <v>44206</v>
      </c>
      <c r="AE4173" s="33"/>
    </row>
    <row r="4174" spans="1:31" x14ac:dyDescent="0.2">
      <c r="A4174" s="90">
        <f t="shared" si="1300"/>
        <v>44199</v>
      </c>
      <c r="B4174" s="2">
        <f t="shared" si="1295"/>
        <v>401947.48352075001</v>
      </c>
      <c r="C4174" s="2">
        <f t="shared" si="1293"/>
        <v>369159.5926244898</v>
      </c>
      <c r="D4174" s="47">
        <f t="shared" si="1301"/>
        <v>44176</v>
      </c>
      <c r="E4174" s="3">
        <f t="shared" si="1291"/>
        <v>0</v>
      </c>
      <c r="F4174" s="4">
        <f t="shared" si="1289"/>
        <v>24</v>
      </c>
      <c r="G4174" s="4">
        <f t="shared" si="1306"/>
        <v>31</v>
      </c>
      <c r="H4174" s="2">
        <f t="shared" si="1302"/>
        <v>1</v>
      </c>
      <c r="I4174" s="2">
        <f t="shared" si="1303"/>
        <v>1.07934741</v>
      </c>
      <c r="J4174" s="2">
        <f t="shared" si="1296"/>
        <v>1.07934741</v>
      </c>
      <c r="K4174" s="2">
        <f t="shared" si="1297"/>
        <v>398451.45017589</v>
      </c>
      <c r="L4174" s="1">
        <f t="shared" si="1304"/>
        <v>0</v>
      </c>
      <c r="M4174" s="3">
        <f t="shared" si="1292"/>
        <v>0</v>
      </c>
      <c r="N4174" s="2">
        <f t="shared" si="1298"/>
        <v>0</v>
      </c>
      <c r="O4174" s="18">
        <f t="shared" si="1305"/>
        <v>0.14499999999999999</v>
      </c>
      <c r="P4174" s="8">
        <f t="shared" si="1290"/>
        <v>1.0087740510000001</v>
      </c>
      <c r="Q4174" s="2">
        <f t="shared" ref="Q4174:Q4237" si="1307">TRUNC((P4174-1)*K4174,8)</f>
        <v>3496.0333448599999</v>
      </c>
      <c r="R4174" s="2">
        <f t="shared" si="1299"/>
        <v>3496.0333448599999</v>
      </c>
      <c r="S4174" s="9" t="s">
        <v>56</v>
      </c>
      <c r="T4174" s="47">
        <f t="shared" si="1294"/>
        <v>44206</v>
      </c>
      <c r="AE4174" s="33"/>
    </row>
    <row r="4175" spans="1:31" x14ac:dyDescent="0.2">
      <c r="A4175" s="90">
        <f t="shared" si="1300"/>
        <v>44200</v>
      </c>
      <c r="B4175" s="2">
        <f t="shared" si="1295"/>
        <v>402093.81561272999</v>
      </c>
      <c r="C4175" s="2">
        <f t="shared" si="1293"/>
        <v>369159.5926244898</v>
      </c>
      <c r="D4175" s="47">
        <f t="shared" si="1301"/>
        <v>44176</v>
      </c>
      <c r="E4175" s="3">
        <f t="shared" si="1291"/>
        <v>0</v>
      </c>
      <c r="F4175" s="4">
        <f t="shared" si="1289"/>
        <v>25</v>
      </c>
      <c r="G4175" s="4">
        <f t="shared" si="1306"/>
        <v>31</v>
      </c>
      <c r="H4175" s="2">
        <f t="shared" si="1302"/>
        <v>1</v>
      </c>
      <c r="I4175" s="2">
        <f t="shared" si="1303"/>
        <v>1.07934741</v>
      </c>
      <c r="J4175" s="2">
        <f t="shared" si="1296"/>
        <v>1.07934741</v>
      </c>
      <c r="K4175" s="2">
        <f t="shared" si="1297"/>
        <v>398451.45017589</v>
      </c>
      <c r="L4175" s="1">
        <f t="shared" si="1304"/>
        <v>0</v>
      </c>
      <c r="M4175" s="3">
        <f t="shared" si="1292"/>
        <v>0</v>
      </c>
      <c r="N4175" s="2">
        <f t="shared" si="1298"/>
        <v>0</v>
      </c>
      <c r="O4175" s="18">
        <f t="shared" si="1305"/>
        <v>0.14499999999999999</v>
      </c>
      <c r="P4175" s="8">
        <f t="shared" si="1290"/>
        <v>1.009141303</v>
      </c>
      <c r="Q4175" s="2">
        <f t="shared" si="1307"/>
        <v>3642.3654368399998</v>
      </c>
      <c r="R4175" s="2">
        <f t="shared" si="1299"/>
        <v>3642.3654368399998</v>
      </c>
      <c r="S4175" s="9" t="s">
        <v>56</v>
      </c>
      <c r="T4175" s="47">
        <f t="shared" si="1294"/>
        <v>44206</v>
      </c>
      <c r="AE4175" s="33"/>
    </row>
    <row r="4176" spans="1:31" x14ac:dyDescent="0.2">
      <c r="A4176" s="90">
        <f t="shared" si="1300"/>
        <v>44201</v>
      </c>
      <c r="B4176" s="2">
        <f t="shared" si="1295"/>
        <v>402240.20069875999</v>
      </c>
      <c r="C4176" s="2">
        <f t="shared" si="1293"/>
        <v>369159.5926244898</v>
      </c>
      <c r="D4176" s="47">
        <f t="shared" si="1301"/>
        <v>44176</v>
      </c>
      <c r="E4176" s="3">
        <f t="shared" si="1291"/>
        <v>0</v>
      </c>
      <c r="F4176" s="4">
        <f t="shared" ref="F4176:F4239" si="1308">IF(DAY(A4176)=E$2+1,1,F4175+1)</f>
        <v>26</v>
      </c>
      <c r="G4176" s="4">
        <f t="shared" si="1306"/>
        <v>31</v>
      </c>
      <c r="H4176" s="2">
        <f t="shared" si="1302"/>
        <v>1</v>
      </c>
      <c r="I4176" s="2">
        <f t="shared" si="1303"/>
        <v>1.07934741</v>
      </c>
      <c r="J4176" s="2">
        <f t="shared" si="1296"/>
        <v>1.07934741</v>
      </c>
      <c r="K4176" s="2">
        <f t="shared" si="1297"/>
        <v>398451.45017589</v>
      </c>
      <c r="L4176" s="1">
        <f t="shared" si="1304"/>
        <v>0</v>
      </c>
      <c r="M4176" s="3">
        <f t="shared" si="1292"/>
        <v>0</v>
      </c>
      <c r="N4176" s="2">
        <f t="shared" si="1298"/>
        <v>0</v>
      </c>
      <c r="O4176" s="18">
        <f t="shared" si="1305"/>
        <v>0.14499999999999999</v>
      </c>
      <c r="P4176" s="8">
        <f t="shared" si="1290"/>
        <v>1.0095086879999999</v>
      </c>
      <c r="Q4176" s="2">
        <f t="shared" si="1307"/>
        <v>3788.7505228700002</v>
      </c>
      <c r="R4176" s="2">
        <f t="shared" si="1299"/>
        <v>3788.7505228700002</v>
      </c>
      <c r="S4176" s="9" t="s">
        <v>56</v>
      </c>
      <c r="T4176" s="47">
        <f t="shared" si="1294"/>
        <v>44206</v>
      </c>
      <c r="AE4176" s="33"/>
    </row>
    <row r="4177" spans="1:31" x14ac:dyDescent="0.2">
      <c r="A4177" s="90">
        <f t="shared" si="1300"/>
        <v>44202</v>
      </c>
      <c r="B4177" s="2">
        <f t="shared" si="1295"/>
        <v>402386.63917727</v>
      </c>
      <c r="C4177" s="2">
        <f t="shared" si="1293"/>
        <v>369159.5926244898</v>
      </c>
      <c r="D4177" s="47">
        <f t="shared" si="1301"/>
        <v>44176</v>
      </c>
      <c r="E4177" s="3">
        <f t="shared" si="1291"/>
        <v>0</v>
      </c>
      <c r="F4177" s="4">
        <f t="shared" si="1308"/>
        <v>27</v>
      </c>
      <c r="G4177" s="4">
        <f t="shared" si="1306"/>
        <v>31</v>
      </c>
      <c r="H4177" s="2">
        <f t="shared" si="1302"/>
        <v>1</v>
      </c>
      <c r="I4177" s="2">
        <f t="shared" si="1303"/>
        <v>1.07934741</v>
      </c>
      <c r="J4177" s="2">
        <f t="shared" si="1296"/>
        <v>1.07934741</v>
      </c>
      <c r="K4177" s="2">
        <f t="shared" si="1297"/>
        <v>398451.45017589</v>
      </c>
      <c r="L4177" s="1">
        <f t="shared" si="1304"/>
        <v>0</v>
      </c>
      <c r="M4177" s="3">
        <f t="shared" si="1292"/>
        <v>0</v>
      </c>
      <c r="N4177" s="2">
        <f t="shared" si="1298"/>
        <v>0</v>
      </c>
      <c r="O4177" s="18">
        <f t="shared" si="1305"/>
        <v>0.14499999999999999</v>
      </c>
      <c r="P4177" s="8">
        <f t="shared" si="1290"/>
        <v>1.009876207</v>
      </c>
      <c r="Q4177" s="2">
        <f t="shared" si="1307"/>
        <v>3935.1890013799998</v>
      </c>
      <c r="R4177" s="2">
        <f t="shared" si="1299"/>
        <v>3935.1890013799998</v>
      </c>
      <c r="S4177" s="9" t="s">
        <v>56</v>
      </c>
      <c r="T4177" s="47">
        <f t="shared" si="1294"/>
        <v>44206</v>
      </c>
      <c r="AE4177" s="33"/>
    </row>
    <row r="4178" spans="1:31" x14ac:dyDescent="0.2">
      <c r="A4178" s="90">
        <f t="shared" si="1300"/>
        <v>44203</v>
      </c>
      <c r="B4178" s="2">
        <f t="shared" si="1295"/>
        <v>402533.13104827999</v>
      </c>
      <c r="C4178" s="2">
        <f t="shared" si="1293"/>
        <v>369159.5926244898</v>
      </c>
      <c r="D4178" s="47">
        <f t="shared" si="1301"/>
        <v>44176</v>
      </c>
      <c r="E4178" s="3">
        <f t="shared" si="1291"/>
        <v>0</v>
      </c>
      <c r="F4178" s="4">
        <f t="shared" si="1308"/>
        <v>28</v>
      </c>
      <c r="G4178" s="4">
        <f t="shared" si="1306"/>
        <v>31</v>
      </c>
      <c r="H4178" s="2">
        <f t="shared" si="1302"/>
        <v>1</v>
      </c>
      <c r="I4178" s="2">
        <f t="shared" si="1303"/>
        <v>1.07934741</v>
      </c>
      <c r="J4178" s="2">
        <f t="shared" si="1296"/>
        <v>1.07934741</v>
      </c>
      <c r="K4178" s="2">
        <f t="shared" si="1297"/>
        <v>398451.45017589</v>
      </c>
      <c r="L4178" s="1">
        <f t="shared" si="1304"/>
        <v>0</v>
      </c>
      <c r="M4178" s="3">
        <f t="shared" si="1292"/>
        <v>0</v>
      </c>
      <c r="N4178" s="2">
        <f t="shared" si="1298"/>
        <v>0</v>
      </c>
      <c r="O4178" s="18">
        <f t="shared" si="1305"/>
        <v>0.14499999999999999</v>
      </c>
      <c r="P4178" s="8">
        <f t="shared" si="1290"/>
        <v>1.0102438600000001</v>
      </c>
      <c r="Q4178" s="2">
        <f t="shared" si="1307"/>
        <v>4081.6808723899999</v>
      </c>
      <c r="R4178" s="2">
        <f t="shared" si="1299"/>
        <v>4081.6808723899999</v>
      </c>
      <c r="S4178" s="9" t="s">
        <v>56</v>
      </c>
      <c r="T4178" s="47">
        <f t="shared" si="1294"/>
        <v>44206</v>
      </c>
      <c r="AE4178" s="33"/>
    </row>
    <row r="4179" spans="1:31" x14ac:dyDescent="0.2">
      <c r="A4179" s="90">
        <f t="shared" si="1300"/>
        <v>44204</v>
      </c>
      <c r="B4179" s="2">
        <f t="shared" si="1295"/>
        <v>402679.67591334</v>
      </c>
      <c r="C4179" s="2">
        <f t="shared" si="1293"/>
        <v>369159.5926244898</v>
      </c>
      <c r="D4179" s="47">
        <f t="shared" si="1301"/>
        <v>44176</v>
      </c>
      <c r="E4179" s="3">
        <f t="shared" si="1291"/>
        <v>0</v>
      </c>
      <c r="F4179" s="4">
        <f t="shared" si="1308"/>
        <v>29</v>
      </c>
      <c r="G4179" s="4">
        <f t="shared" si="1306"/>
        <v>31</v>
      </c>
      <c r="H4179" s="2">
        <f t="shared" si="1302"/>
        <v>1</v>
      </c>
      <c r="I4179" s="2">
        <f t="shared" si="1303"/>
        <v>1.07934741</v>
      </c>
      <c r="J4179" s="2">
        <f t="shared" si="1296"/>
        <v>1.07934741</v>
      </c>
      <c r="K4179" s="2">
        <f t="shared" si="1297"/>
        <v>398451.45017589</v>
      </c>
      <c r="L4179" s="1">
        <f t="shared" si="1304"/>
        <v>0</v>
      </c>
      <c r="M4179" s="3">
        <f t="shared" si="1292"/>
        <v>0</v>
      </c>
      <c r="N4179" s="2">
        <f t="shared" si="1298"/>
        <v>0</v>
      </c>
      <c r="O4179" s="18">
        <f t="shared" si="1305"/>
        <v>0.14499999999999999</v>
      </c>
      <c r="P4179" s="8">
        <f t="shared" si="1290"/>
        <v>1.0106116460000001</v>
      </c>
      <c r="Q4179" s="2">
        <f t="shared" si="1307"/>
        <v>4228.2257374500005</v>
      </c>
      <c r="R4179" s="2">
        <f t="shared" si="1299"/>
        <v>4228.2257374500005</v>
      </c>
      <c r="S4179" s="9" t="s">
        <v>56</v>
      </c>
      <c r="T4179" s="47">
        <f t="shared" si="1294"/>
        <v>44206</v>
      </c>
      <c r="AE4179" s="33"/>
    </row>
    <row r="4180" spans="1:31" x14ac:dyDescent="0.2">
      <c r="A4180" s="90">
        <f t="shared" si="1300"/>
        <v>44205</v>
      </c>
      <c r="B4180" s="2">
        <f t="shared" si="1295"/>
        <v>402826.27456933999</v>
      </c>
      <c r="C4180" s="2">
        <f t="shared" si="1293"/>
        <v>369159.5926244898</v>
      </c>
      <c r="D4180" s="47">
        <f t="shared" si="1301"/>
        <v>44176</v>
      </c>
      <c r="E4180" s="3">
        <f t="shared" si="1291"/>
        <v>0</v>
      </c>
      <c r="F4180" s="4">
        <f t="shared" si="1308"/>
        <v>30</v>
      </c>
      <c r="G4180" s="4">
        <f t="shared" si="1306"/>
        <v>31</v>
      </c>
      <c r="H4180" s="2">
        <f t="shared" si="1302"/>
        <v>1</v>
      </c>
      <c r="I4180" s="2">
        <f t="shared" si="1303"/>
        <v>1.07934741</v>
      </c>
      <c r="J4180" s="2">
        <f t="shared" si="1296"/>
        <v>1.07934741</v>
      </c>
      <c r="K4180" s="2">
        <f t="shared" si="1297"/>
        <v>398451.45017589</v>
      </c>
      <c r="L4180" s="1">
        <f t="shared" si="1304"/>
        <v>0</v>
      </c>
      <c r="M4180" s="3">
        <f t="shared" si="1292"/>
        <v>0</v>
      </c>
      <c r="N4180" s="2">
        <f t="shared" si="1298"/>
        <v>0</v>
      </c>
      <c r="O4180" s="18">
        <f t="shared" si="1305"/>
        <v>0.14499999999999999</v>
      </c>
      <c r="P4180" s="8">
        <f t="shared" si="1290"/>
        <v>1.0109795669999999</v>
      </c>
      <c r="Q4180" s="2">
        <f t="shared" si="1307"/>
        <v>4374.8243934499997</v>
      </c>
      <c r="R4180" s="2">
        <f t="shared" si="1299"/>
        <v>4374.8243934499997</v>
      </c>
      <c r="S4180" s="9" t="s">
        <v>56</v>
      </c>
      <c r="T4180" s="47">
        <f t="shared" si="1294"/>
        <v>44206</v>
      </c>
      <c r="AE4180" s="33"/>
    </row>
    <row r="4181" spans="1:31" x14ac:dyDescent="0.2">
      <c r="A4181" s="90">
        <f t="shared" si="1300"/>
        <v>44206</v>
      </c>
      <c r="B4181" s="2">
        <f t="shared" si="1295"/>
        <v>402972.92621938</v>
      </c>
      <c r="C4181" s="2">
        <f t="shared" si="1293"/>
        <v>369159.5926244898</v>
      </c>
      <c r="D4181" s="47">
        <f t="shared" si="1301"/>
        <v>44176</v>
      </c>
      <c r="E4181" s="3">
        <f t="shared" si="1291"/>
        <v>0</v>
      </c>
      <c r="F4181" s="4">
        <f t="shared" si="1308"/>
        <v>31</v>
      </c>
      <c r="G4181" s="4">
        <f t="shared" si="1306"/>
        <v>31</v>
      </c>
      <c r="H4181" s="2">
        <f t="shared" si="1302"/>
        <v>1</v>
      </c>
      <c r="I4181" s="2">
        <f t="shared" si="1303"/>
        <v>1.07934741</v>
      </c>
      <c r="J4181" s="2">
        <f t="shared" si="1296"/>
        <v>1.07934741</v>
      </c>
      <c r="K4181" s="2">
        <f t="shared" si="1297"/>
        <v>398451.45017589</v>
      </c>
      <c r="L4181" s="1">
        <f t="shared" si="1304"/>
        <v>137</v>
      </c>
      <c r="M4181" s="3">
        <f t="shared" si="1292"/>
        <v>0</v>
      </c>
      <c r="N4181" s="2">
        <f t="shared" si="1298"/>
        <v>0</v>
      </c>
      <c r="O4181" s="18">
        <f t="shared" si="1305"/>
        <v>0.14499999999999999</v>
      </c>
      <c r="P4181" s="8">
        <f t="shared" si="1290"/>
        <v>1.0113476210000001</v>
      </c>
      <c r="Q4181" s="2">
        <f t="shared" si="1307"/>
        <v>4521.4760434899999</v>
      </c>
      <c r="R4181" s="2">
        <f t="shared" si="1299"/>
        <v>4521.4760434899999</v>
      </c>
      <c r="S4181" s="9" t="s">
        <v>56</v>
      </c>
      <c r="T4181" s="47">
        <f t="shared" si="1294"/>
        <v>44206</v>
      </c>
      <c r="AE4181" s="33"/>
    </row>
    <row r="4182" spans="1:31" x14ac:dyDescent="0.2">
      <c r="A4182" s="90">
        <f t="shared" si="1300"/>
        <v>44207</v>
      </c>
      <c r="B4182" s="2">
        <f t="shared" si="1295"/>
        <v>403119.63133398001</v>
      </c>
      <c r="C4182" s="2">
        <f t="shared" si="1293"/>
        <v>373348.6757700998</v>
      </c>
      <c r="D4182" s="47">
        <f t="shared" si="1301"/>
        <v>44207</v>
      </c>
      <c r="E4182" s="3">
        <f t="shared" si="1291"/>
        <v>0</v>
      </c>
      <c r="F4182" s="4">
        <f t="shared" si="1308"/>
        <v>1</v>
      </c>
      <c r="G4182" s="4">
        <f t="shared" si="1306"/>
        <v>31</v>
      </c>
      <c r="H4182" s="2">
        <f t="shared" si="1302"/>
        <v>1</v>
      </c>
      <c r="I4182" s="2">
        <f t="shared" si="1303"/>
        <v>1.07934741</v>
      </c>
      <c r="J4182" s="2">
        <f t="shared" si="1296"/>
        <v>1.07934741</v>
      </c>
      <c r="K4182" s="2">
        <f t="shared" si="1297"/>
        <v>402972.92621938</v>
      </c>
      <c r="L4182" s="1">
        <f t="shared" si="1304"/>
        <v>0</v>
      </c>
      <c r="M4182" s="3">
        <f t="shared" si="1292"/>
        <v>0</v>
      </c>
      <c r="N4182" s="2">
        <f t="shared" si="1298"/>
        <v>0</v>
      </c>
      <c r="O4182" s="18">
        <f t="shared" si="1305"/>
        <v>0.14499999999999999</v>
      </c>
      <c r="P4182" s="8">
        <f t="shared" si="1290"/>
        <v>1.0003640570000001</v>
      </c>
      <c r="Q4182" s="2">
        <f t="shared" si="1307"/>
        <v>146.7051146</v>
      </c>
      <c r="R4182" s="2">
        <f t="shared" si="1299"/>
        <v>146.7051146</v>
      </c>
      <c r="S4182" s="9" t="s">
        <v>56</v>
      </c>
      <c r="T4182" s="47">
        <f t="shared" si="1294"/>
        <v>44237</v>
      </c>
      <c r="AE4182" s="33"/>
    </row>
    <row r="4183" spans="1:31" x14ac:dyDescent="0.2">
      <c r="A4183" s="90">
        <f t="shared" si="1300"/>
        <v>44208</v>
      </c>
      <c r="B4183" s="2">
        <f t="shared" si="1295"/>
        <v>403266.39004397998</v>
      </c>
      <c r="C4183" s="2">
        <f t="shared" si="1293"/>
        <v>373348.6757700998</v>
      </c>
      <c r="D4183" s="47">
        <f t="shared" si="1301"/>
        <v>44207</v>
      </c>
      <c r="E4183" s="3">
        <f t="shared" si="1291"/>
        <v>0</v>
      </c>
      <c r="F4183" s="4">
        <f t="shared" si="1308"/>
        <v>2</v>
      </c>
      <c r="G4183" s="4">
        <f t="shared" si="1306"/>
        <v>31</v>
      </c>
      <c r="H4183" s="2">
        <f t="shared" si="1302"/>
        <v>1</v>
      </c>
      <c r="I4183" s="2">
        <f t="shared" si="1303"/>
        <v>1.07934741</v>
      </c>
      <c r="J4183" s="2">
        <f t="shared" si="1296"/>
        <v>1.07934741</v>
      </c>
      <c r="K4183" s="2">
        <f t="shared" si="1297"/>
        <v>402972.92621938</v>
      </c>
      <c r="L4183" s="1">
        <f t="shared" si="1304"/>
        <v>0</v>
      </c>
      <c r="M4183" s="3">
        <f t="shared" si="1292"/>
        <v>0</v>
      </c>
      <c r="N4183" s="2">
        <f t="shared" si="1298"/>
        <v>0</v>
      </c>
      <c r="O4183" s="18">
        <f t="shared" si="1305"/>
        <v>0.14499999999999999</v>
      </c>
      <c r="P4183" s="8">
        <f t="shared" ref="P4183:P4246" si="1309">ROUND((1+O4183)^(30/360)^(F4183/G4183),9)</f>
        <v>1.0007282470000001</v>
      </c>
      <c r="Q4183" s="2">
        <f t="shared" si="1307"/>
        <v>293.46382460000001</v>
      </c>
      <c r="R4183" s="2">
        <f t="shared" si="1299"/>
        <v>293.46382460000001</v>
      </c>
      <c r="S4183" s="9" t="s">
        <v>56</v>
      </c>
      <c r="T4183" s="47">
        <f t="shared" si="1294"/>
        <v>44237</v>
      </c>
      <c r="AE4183" s="33"/>
    </row>
    <row r="4184" spans="1:31" x14ac:dyDescent="0.2">
      <c r="A4184" s="90">
        <f t="shared" si="1300"/>
        <v>44209</v>
      </c>
      <c r="B4184" s="2">
        <f t="shared" si="1295"/>
        <v>403413.20194639999</v>
      </c>
      <c r="C4184" s="2">
        <f t="shared" si="1293"/>
        <v>373348.6757700998</v>
      </c>
      <c r="D4184" s="47">
        <f t="shared" si="1301"/>
        <v>44207</v>
      </c>
      <c r="E4184" s="3">
        <f t="shared" si="1291"/>
        <v>0</v>
      </c>
      <c r="F4184" s="4">
        <f t="shared" si="1308"/>
        <v>3</v>
      </c>
      <c r="G4184" s="4">
        <f t="shared" si="1306"/>
        <v>31</v>
      </c>
      <c r="H4184" s="2">
        <f t="shared" si="1302"/>
        <v>1</v>
      </c>
      <c r="I4184" s="2">
        <f t="shared" si="1303"/>
        <v>1.07934741</v>
      </c>
      <c r="J4184" s="2">
        <f t="shared" si="1296"/>
        <v>1.07934741</v>
      </c>
      <c r="K4184" s="2">
        <f t="shared" si="1297"/>
        <v>402972.92621938</v>
      </c>
      <c r="L4184" s="1">
        <f t="shared" si="1304"/>
        <v>0</v>
      </c>
      <c r="M4184" s="3">
        <f t="shared" si="1292"/>
        <v>0</v>
      </c>
      <c r="N4184" s="2">
        <f t="shared" si="1298"/>
        <v>0</v>
      </c>
      <c r="O4184" s="18">
        <f t="shared" si="1305"/>
        <v>0.14499999999999999</v>
      </c>
      <c r="P4184" s="8">
        <f t="shared" si="1309"/>
        <v>1.0010925690000001</v>
      </c>
      <c r="Q4184" s="2">
        <f t="shared" si="1307"/>
        <v>440.27572701999998</v>
      </c>
      <c r="R4184" s="2">
        <f t="shared" si="1299"/>
        <v>440.27572701999998</v>
      </c>
      <c r="S4184" s="9" t="s">
        <v>56</v>
      </c>
      <c r="T4184" s="47">
        <f t="shared" si="1294"/>
        <v>44237</v>
      </c>
      <c r="AE4184" s="33"/>
    </row>
    <row r="4185" spans="1:31" x14ac:dyDescent="0.2">
      <c r="A4185" s="90">
        <f t="shared" si="1300"/>
        <v>44210</v>
      </c>
      <c r="B4185" s="2">
        <f t="shared" si="1295"/>
        <v>403560.06744423002</v>
      </c>
      <c r="C4185" s="2">
        <f t="shared" si="1293"/>
        <v>373348.6757700998</v>
      </c>
      <c r="D4185" s="47">
        <f t="shared" si="1301"/>
        <v>44207</v>
      </c>
      <c r="E4185" s="3">
        <f t="shared" si="1291"/>
        <v>0</v>
      </c>
      <c r="F4185" s="4">
        <f t="shared" si="1308"/>
        <v>4</v>
      </c>
      <c r="G4185" s="4">
        <f t="shared" si="1306"/>
        <v>31</v>
      </c>
      <c r="H4185" s="2">
        <f t="shared" si="1302"/>
        <v>1</v>
      </c>
      <c r="I4185" s="2">
        <f t="shared" si="1303"/>
        <v>1.07934741</v>
      </c>
      <c r="J4185" s="2">
        <f t="shared" si="1296"/>
        <v>1.07934741</v>
      </c>
      <c r="K4185" s="2">
        <f t="shared" si="1297"/>
        <v>402972.92621938</v>
      </c>
      <c r="L4185" s="1">
        <f t="shared" si="1304"/>
        <v>0</v>
      </c>
      <c r="M4185" s="3">
        <f t="shared" si="1292"/>
        <v>0</v>
      </c>
      <c r="N4185" s="2">
        <f t="shared" si="1298"/>
        <v>0</v>
      </c>
      <c r="O4185" s="18">
        <f t="shared" si="1305"/>
        <v>0.14499999999999999</v>
      </c>
      <c r="P4185" s="8">
        <f t="shared" si="1309"/>
        <v>1.001457024</v>
      </c>
      <c r="Q4185" s="2">
        <f t="shared" si="1307"/>
        <v>587.14122484999996</v>
      </c>
      <c r="R4185" s="2">
        <f t="shared" si="1299"/>
        <v>587.14122484999996</v>
      </c>
      <c r="S4185" s="9" t="s">
        <v>56</v>
      </c>
      <c r="T4185" s="47">
        <f t="shared" si="1294"/>
        <v>44237</v>
      </c>
      <c r="AE4185" s="33"/>
    </row>
    <row r="4186" spans="1:31" x14ac:dyDescent="0.2">
      <c r="A4186" s="90">
        <f t="shared" si="1300"/>
        <v>44211</v>
      </c>
      <c r="B4186" s="2">
        <f t="shared" si="1295"/>
        <v>403706.98653744999</v>
      </c>
      <c r="C4186" s="2">
        <f t="shared" si="1293"/>
        <v>373348.6757700998</v>
      </c>
      <c r="D4186" s="47">
        <f t="shared" si="1301"/>
        <v>44207</v>
      </c>
      <c r="E4186" s="3">
        <f t="shared" si="1291"/>
        <v>0</v>
      </c>
      <c r="F4186" s="4">
        <f t="shared" si="1308"/>
        <v>5</v>
      </c>
      <c r="G4186" s="4">
        <f t="shared" si="1306"/>
        <v>31</v>
      </c>
      <c r="H4186" s="2">
        <f t="shared" si="1302"/>
        <v>1</v>
      </c>
      <c r="I4186" s="2">
        <f t="shared" si="1303"/>
        <v>1.07934741</v>
      </c>
      <c r="J4186" s="2">
        <f t="shared" si="1296"/>
        <v>1.07934741</v>
      </c>
      <c r="K4186" s="2">
        <f t="shared" si="1297"/>
        <v>402972.92621938</v>
      </c>
      <c r="L4186" s="1">
        <f t="shared" si="1304"/>
        <v>0</v>
      </c>
      <c r="M4186" s="3">
        <f t="shared" si="1292"/>
        <v>0</v>
      </c>
      <c r="N4186" s="2">
        <f t="shared" si="1298"/>
        <v>0</v>
      </c>
      <c r="O4186" s="18">
        <f t="shared" si="1305"/>
        <v>0.14499999999999999</v>
      </c>
      <c r="P4186" s="8">
        <f t="shared" si="1309"/>
        <v>1.0018216120000001</v>
      </c>
      <c r="Q4186" s="2">
        <f t="shared" si="1307"/>
        <v>734.06031806999999</v>
      </c>
      <c r="R4186" s="2">
        <f t="shared" si="1299"/>
        <v>734.06031806999999</v>
      </c>
      <c r="S4186" s="9" t="s">
        <v>56</v>
      </c>
      <c r="T4186" s="47">
        <f t="shared" si="1294"/>
        <v>44237</v>
      </c>
      <c r="AE4186" s="33"/>
    </row>
    <row r="4187" spans="1:31" x14ac:dyDescent="0.2">
      <c r="A4187" s="90">
        <f t="shared" si="1300"/>
        <v>44212</v>
      </c>
      <c r="B4187" s="2">
        <f t="shared" si="1295"/>
        <v>403853.95882310002</v>
      </c>
      <c r="C4187" s="2">
        <f t="shared" si="1293"/>
        <v>373348.6757700998</v>
      </c>
      <c r="D4187" s="47">
        <f t="shared" si="1301"/>
        <v>44207</v>
      </c>
      <c r="E4187" s="3">
        <f t="shared" si="1291"/>
        <v>0</v>
      </c>
      <c r="F4187" s="4">
        <f t="shared" si="1308"/>
        <v>6</v>
      </c>
      <c r="G4187" s="4">
        <f t="shared" si="1306"/>
        <v>31</v>
      </c>
      <c r="H4187" s="2">
        <f t="shared" si="1302"/>
        <v>1</v>
      </c>
      <c r="I4187" s="2">
        <f t="shared" si="1303"/>
        <v>1.07934741</v>
      </c>
      <c r="J4187" s="2">
        <f t="shared" si="1296"/>
        <v>1.07934741</v>
      </c>
      <c r="K4187" s="2">
        <f t="shared" si="1297"/>
        <v>402972.92621938</v>
      </c>
      <c r="L4187" s="1">
        <f t="shared" si="1304"/>
        <v>0</v>
      </c>
      <c r="M4187" s="3">
        <f t="shared" si="1292"/>
        <v>0</v>
      </c>
      <c r="N4187" s="2">
        <f t="shared" si="1298"/>
        <v>0</v>
      </c>
      <c r="O4187" s="18">
        <f t="shared" si="1305"/>
        <v>0.14499999999999999</v>
      </c>
      <c r="P4187" s="8">
        <f t="shared" si="1309"/>
        <v>1.002186332</v>
      </c>
      <c r="Q4187" s="2">
        <f t="shared" si="1307"/>
        <v>881.03260372</v>
      </c>
      <c r="R4187" s="2">
        <f t="shared" si="1299"/>
        <v>881.03260372</v>
      </c>
      <c r="S4187" s="9" t="s">
        <v>56</v>
      </c>
      <c r="T4187" s="47">
        <f t="shared" si="1294"/>
        <v>44237</v>
      </c>
      <c r="AE4187" s="33"/>
    </row>
    <row r="4188" spans="1:31" x14ac:dyDescent="0.2">
      <c r="A4188" s="90">
        <f t="shared" si="1300"/>
        <v>44213</v>
      </c>
      <c r="B4188" s="2">
        <f t="shared" si="1295"/>
        <v>404000.98470415</v>
      </c>
      <c r="C4188" s="2">
        <f t="shared" si="1293"/>
        <v>373348.6757700998</v>
      </c>
      <c r="D4188" s="47">
        <f t="shared" si="1301"/>
        <v>44207</v>
      </c>
      <c r="E4188" s="3">
        <f t="shared" si="1291"/>
        <v>0</v>
      </c>
      <c r="F4188" s="4">
        <f t="shared" si="1308"/>
        <v>7</v>
      </c>
      <c r="G4188" s="4">
        <f t="shared" si="1306"/>
        <v>31</v>
      </c>
      <c r="H4188" s="2">
        <f t="shared" si="1302"/>
        <v>1</v>
      </c>
      <c r="I4188" s="2">
        <f t="shared" si="1303"/>
        <v>1.07934741</v>
      </c>
      <c r="J4188" s="2">
        <f t="shared" si="1296"/>
        <v>1.07934741</v>
      </c>
      <c r="K4188" s="2">
        <f t="shared" si="1297"/>
        <v>402972.92621938</v>
      </c>
      <c r="L4188" s="1">
        <f t="shared" si="1304"/>
        <v>0</v>
      </c>
      <c r="M4188" s="3">
        <f t="shared" si="1292"/>
        <v>0</v>
      </c>
      <c r="N4188" s="2">
        <f t="shared" si="1298"/>
        <v>0</v>
      </c>
      <c r="O4188" s="18">
        <f t="shared" si="1305"/>
        <v>0.14499999999999999</v>
      </c>
      <c r="P4188" s="8">
        <f t="shared" si="1309"/>
        <v>1.002551185</v>
      </c>
      <c r="Q4188" s="2">
        <f t="shared" si="1307"/>
        <v>1028.05848477</v>
      </c>
      <c r="R4188" s="2">
        <f t="shared" si="1299"/>
        <v>1028.05848477</v>
      </c>
      <c r="S4188" s="9" t="s">
        <v>56</v>
      </c>
      <c r="T4188" s="47">
        <f t="shared" si="1294"/>
        <v>44237</v>
      </c>
      <c r="AE4188" s="33"/>
    </row>
    <row r="4189" spans="1:31" x14ac:dyDescent="0.2">
      <c r="A4189" s="90">
        <f t="shared" si="1300"/>
        <v>44214</v>
      </c>
      <c r="B4189" s="2">
        <f t="shared" si="1295"/>
        <v>404148.06418059999</v>
      </c>
      <c r="C4189" s="2">
        <f t="shared" si="1293"/>
        <v>373348.6757700998</v>
      </c>
      <c r="D4189" s="47">
        <f t="shared" si="1301"/>
        <v>44207</v>
      </c>
      <c r="E4189" s="3">
        <f t="shared" si="1291"/>
        <v>0</v>
      </c>
      <c r="F4189" s="4">
        <f t="shared" si="1308"/>
        <v>8</v>
      </c>
      <c r="G4189" s="4">
        <f t="shared" si="1306"/>
        <v>31</v>
      </c>
      <c r="H4189" s="2">
        <f t="shared" si="1302"/>
        <v>1</v>
      </c>
      <c r="I4189" s="2">
        <f t="shared" si="1303"/>
        <v>1.07934741</v>
      </c>
      <c r="J4189" s="2">
        <f t="shared" si="1296"/>
        <v>1.07934741</v>
      </c>
      <c r="K4189" s="2">
        <f t="shared" si="1297"/>
        <v>402972.92621938</v>
      </c>
      <c r="L4189" s="1">
        <f t="shared" si="1304"/>
        <v>0</v>
      </c>
      <c r="M4189" s="3">
        <f t="shared" si="1292"/>
        <v>0</v>
      </c>
      <c r="N4189" s="2">
        <f t="shared" si="1298"/>
        <v>0</v>
      </c>
      <c r="O4189" s="18">
        <f t="shared" si="1305"/>
        <v>0.14499999999999999</v>
      </c>
      <c r="P4189" s="8">
        <f t="shared" si="1309"/>
        <v>1.0029161710000001</v>
      </c>
      <c r="Q4189" s="2">
        <f t="shared" si="1307"/>
        <v>1175.1379612200001</v>
      </c>
      <c r="R4189" s="2">
        <f t="shared" si="1299"/>
        <v>1175.1379612200001</v>
      </c>
      <c r="S4189" s="9" t="s">
        <v>56</v>
      </c>
      <c r="T4189" s="47">
        <f t="shared" si="1294"/>
        <v>44237</v>
      </c>
      <c r="AE4189" s="33"/>
    </row>
    <row r="4190" spans="1:31" x14ac:dyDescent="0.2">
      <c r="A4190" s="90">
        <f t="shared" si="1300"/>
        <v>44215</v>
      </c>
      <c r="B4190" s="2">
        <f t="shared" si="1295"/>
        <v>404295.19725244999</v>
      </c>
      <c r="C4190" s="2">
        <f t="shared" si="1293"/>
        <v>373348.6757700998</v>
      </c>
      <c r="D4190" s="47">
        <f t="shared" si="1301"/>
        <v>44207</v>
      </c>
      <c r="E4190" s="3">
        <f t="shared" si="1291"/>
        <v>0</v>
      </c>
      <c r="F4190" s="4">
        <f t="shared" si="1308"/>
        <v>9</v>
      </c>
      <c r="G4190" s="4">
        <f t="shared" si="1306"/>
        <v>31</v>
      </c>
      <c r="H4190" s="2">
        <f t="shared" si="1302"/>
        <v>1</v>
      </c>
      <c r="I4190" s="2">
        <f t="shared" si="1303"/>
        <v>1.07934741</v>
      </c>
      <c r="J4190" s="2">
        <f t="shared" si="1296"/>
        <v>1.07934741</v>
      </c>
      <c r="K4190" s="2">
        <f t="shared" si="1297"/>
        <v>402972.92621938</v>
      </c>
      <c r="L4190" s="1">
        <f t="shared" si="1304"/>
        <v>0</v>
      </c>
      <c r="M4190" s="3">
        <f t="shared" si="1292"/>
        <v>0</v>
      </c>
      <c r="N4190" s="2">
        <f t="shared" si="1298"/>
        <v>0</v>
      </c>
      <c r="O4190" s="18">
        <f t="shared" si="1305"/>
        <v>0.14499999999999999</v>
      </c>
      <c r="P4190" s="8">
        <f t="shared" si="1309"/>
        <v>1.0032812900000001</v>
      </c>
      <c r="Q4190" s="2">
        <f t="shared" si="1307"/>
        <v>1322.2710330699999</v>
      </c>
      <c r="R4190" s="2">
        <f t="shared" si="1299"/>
        <v>1322.2710330699999</v>
      </c>
      <c r="S4190" s="9" t="s">
        <v>56</v>
      </c>
      <c r="T4190" s="47">
        <f t="shared" si="1294"/>
        <v>44237</v>
      </c>
      <c r="AE4190" s="33"/>
    </row>
    <row r="4191" spans="1:31" x14ac:dyDescent="0.2">
      <c r="A4191" s="90">
        <f t="shared" si="1300"/>
        <v>44216</v>
      </c>
      <c r="B4191" s="2">
        <f t="shared" si="1295"/>
        <v>404442.38391969999</v>
      </c>
      <c r="C4191" s="2">
        <f t="shared" si="1293"/>
        <v>373348.6757700998</v>
      </c>
      <c r="D4191" s="47">
        <f t="shared" si="1301"/>
        <v>44207</v>
      </c>
      <c r="E4191" s="3">
        <f t="shared" si="1291"/>
        <v>0</v>
      </c>
      <c r="F4191" s="4">
        <f t="shared" si="1308"/>
        <v>10</v>
      </c>
      <c r="G4191" s="4">
        <f t="shared" si="1306"/>
        <v>31</v>
      </c>
      <c r="H4191" s="2">
        <f t="shared" si="1302"/>
        <v>1</v>
      </c>
      <c r="I4191" s="2">
        <f t="shared" si="1303"/>
        <v>1.07934741</v>
      </c>
      <c r="J4191" s="2">
        <f t="shared" si="1296"/>
        <v>1.07934741</v>
      </c>
      <c r="K4191" s="2">
        <f t="shared" si="1297"/>
        <v>402972.92621938</v>
      </c>
      <c r="L4191" s="1">
        <f t="shared" si="1304"/>
        <v>0</v>
      </c>
      <c r="M4191" s="3">
        <f t="shared" si="1292"/>
        <v>0</v>
      </c>
      <c r="N4191" s="2">
        <f t="shared" si="1298"/>
        <v>0</v>
      </c>
      <c r="O4191" s="18">
        <f t="shared" si="1305"/>
        <v>0.14499999999999999</v>
      </c>
      <c r="P4191" s="8">
        <f t="shared" si="1309"/>
        <v>1.003646542</v>
      </c>
      <c r="Q4191" s="2">
        <f t="shared" si="1307"/>
        <v>1469.45770032</v>
      </c>
      <c r="R4191" s="2">
        <f t="shared" si="1299"/>
        <v>1469.45770032</v>
      </c>
      <c r="S4191" s="9" t="s">
        <v>56</v>
      </c>
      <c r="T4191" s="47">
        <f t="shared" si="1294"/>
        <v>44237</v>
      </c>
      <c r="AE4191" s="33"/>
    </row>
    <row r="4192" spans="1:31" x14ac:dyDescent="0.2">
      <c r="A4192" s="90">
        <f t="shared" si="1300"/>
        <v>44217</v>
      </c>
      <c r="B4192" s="2">
        <f t="shared" si="1295"/>
        <v>404589.62418233999</v>
      </c>
      <c r="C4192" s="2">
        <f t="shared" si="1293"/>
        <v>373348.6757700998</v>
      </c>
      <c r="D4192" s="47">
        <f t="shared" si="1301"/>
        <v>44207</v>
      </c>
      <c r="E4192" s="3">
        <f t="shared" si="1291"/>
        <v>0</v>
      </c>
      <c r="F4192" s="4">
        <f t="shared" si="1308"/>
        <v>11</v>
      </c>
      <c r="G4192" s="4">
        <f t="shared" si="1306"/>
        <v>31</v>
      </c>
      <c r="H4192" s="2">
        <f t="shared" si="1302"/>
        <v>1</v>
      </c>
      <c r="I4192" s="2">
        <f t="shared" si="1303"/>
        <v>1.07934741</v>
      </c>
      <c r="J4192" s="2">
        <f t="shared" si="1296"/>
        <v>1.07934741</v>
      </c>
      <c r="K4192" s="2">
        <f t="shared" si="1297"/>
        <v>402972.92621938</v>
      </c>
      <c r="L4192" s="1">
        <f t="shared" si="1304"/>
        <v>0</v>
      </c>
      <c r="M4192" s="3">
        <f t="shared" si="1292"/>
        <v>0</v>
      </c>
      <c r="N4192" s="2">
        <f t="shared" si="1298"/>
        <v>0</v>
      </c>
      <c r="O4192" s="18">
        <f t="shared" si="1305"/>
        <v>0.14499999999999999</v>
      </c>
      <c r="P4192" s="8">
        <f t="shared" si="1309"/>
        <v>1.0040119270000001</v>
      </c>
      <c r="Q4192" s="2">
        <f t="shared" si="1307"/>
        <v>1616.69796296</v>
      </c>
      <c r="R4192" s="2">
        <f t="shared" si="1299"/>
        <v>1616.69796296</v>
      </c>
      <c r="S4192" s="9" t="s">
        <v>56</v>
      </c>
      <c r="T4192" s="47">
        <f t="shared" si="1294"/>
        <v>44237</v>
      </c>
      <c r="AE4192" s="33"/>
    </row>
    <row r="4193" spans="1:31" x14ac:dyDescent="0.2">
      <c r="A4193" s="90">
        <f t="shared" si="1300"/>
        <v>44218</v>
      </c>
      <c r="B4193" s="2">
        <f t="shared" si="1295"/>
        <v>404736.91804039001</v>
      </c>
      <c r="C4193" s="2">
        <f t="shared" si="1293"/>
        <v>373348.6757700998</v>
      </c>
      <c r="D4193" s="47">
        <f t="shared" si="1301"/>
        <v>44207</v>
      </c>
      <c r="E4193" s="3">
        <f t="shared" si="1291"/>
        <v>0</v>
      </c>
      <c r="F4193" s="4">
        <f t="shared" si="1308"/>
        <v>12</v>
      </c>
      <c r="G4193" s="4">
        <f t="shared" si="1306"/>
        <v>31</v>
      </c>
      <c r="H4193" s="2">
        <f t="shared" si="1302"/>
        <v>1</v>
      </c>
      <c r="I4193" s="2">
        <f t="shared" si="1303"/>
        <v>1.07934741</v>
      </c>
      <c r="J4193" s="2">
        <f t="shared" si="1296"/>
        <v>1.07934741</v>
      </c>
      <c r="K4193" s="2">
        <f t="shared" si="1297"/>
        <v>402972.92621938</v>
      </c>
      <c r="L4193" s="1">
        <f t="shared" si="1304"/>
        <v>0</v>
      </c>
      <c r="M4193" s="3">
        <f t="shared" si="1292"/>
        <v>0</v>
      </c>
      <c r="N4193" s="2">
        <f t="shared" si="1298"/>
        <v>0</v>
      </c>
      <c r="O4193" s="18">
        <f t="shared" si="1305"/>
        <v>0.14499999999999999</v>
      </c>
      <c r="P4193" s="8">
        <f t="shared" si="1309"/>
        <v>1.004377445</v>
      </c>
      <c r="Q4193" s="2">
        <f t="shared" si="1307"/>
        <v>1763.99182101</v>
      </c>
      <c r="R4193" s="2">
        <f t="shared" si="1299"/>
        <v>1763.99182101</v>
      </c>
      <c r="S4193" s="9" t="s">
        <v>56</v>
      </c>
      <c r="T4193" s="47">
        <f t="shared" si="1294"/>
        <v>44237</v>
      </c>
      <c r="AE4193" s="33"/>
    </row>
    <row r="4194" spans="1:31" x14ac:dyDescent="0.2">
      <c r="A4194" s="90">
        <f t="shared" si="1300"/>
        <v>44219</v>
      </c>
      <c r="B4194" s="2">
        <f t="shared" si="1295"/>
        <v>404884.26549382997</v>
      </c>
      <c r="C4194" s="2">
        <f t="shared" si="1293"/>
        <v>373348.6757700998</v>
      </c>
      <c r="D4194" s="47">
        <f t="shared" si="1301"/>
        <v>44207</v>
      </c>
      <c r="E4194" s="3">
        <f t="shared" si="1291"/>
        <v>0</v>
      </c>
      <c r="F4194" s="4">
        <f t="shared" si="1308"/>
        <v>13</v>
      </c>
      <c r="G4194" s="4">
        <f t="shared" si="1306"/>
        <v>31</v>
      </c>
      <c r="H4194" s="2">
        <f t="shared" si="1302"/>
        <v>1</v>
      </c>
      <c r="I4194" s="2">
        <f t="shared" si="1303"/>
        <v>1.07934741</v>
      </c>
      <c r="J4194" s="2">
        <f t="shared" si="1296"/>
        <v>1.07934741</v>
      </c>
      <c r="K4194" s="2">
        <f t="shared" si="1297"/>
        <v>402972.92621938</v>
      </c>
      <c r="L4194" s="1">
        <f t="shared" si="1304"/>
        <v>0</v>
      </c>
      <c r="M4194" s="3">
        <f t="shared" si="1292"/>
        <v>0</v>
      </c>
      <c r="N4194" s="2">
        <f t="shared" si="1298"/>
        <v>0</v>
      </c>
      <c r="O4194" s="18">
        <f t="shared" si="1305"/>
        <v>0.14499999999999999</v>
      </c>
      <c r="P4194" s="8">
        <f t="shared" si="1309"/>
        <v>1.0047430959999999</v>
      </c>
      <c r="Q4194" s="2">
        <f t="shared" si="1307"/>
        <v>1911.3392744499999</v>
      </c>
      <c r="R4194" s="2">
        <f t="shared" si="1299"/>
        <v>1911.3392744499999</v>
      </c>
      <c r="S4194" s="9" t="s">
        <v>56</v>
      </c>
      <c r="T4194" s="47">
        <f t="shared" si="1294"/>
        <v>44237</v>
      </c>
      <c r="AE4194" s="33"/>
    </row>
    <row r="4195" spans="1:31" x14ac:dyDescent="0.2">
      <c r="A4195" s="90">
        <f t="shared" si="1300"/>
        <v>44220</v>
      </c>
      <c r="B4195" s="2">
        <f t="shared" si="1295"/>
        <v>405031.66613971</v>
      </c>
      <c r="C4195" s="2">
        <f t="shared" si="1293"/>
        <v>373348.6757700998</v>
      </c>
      <c r="D4195" s="47">
        <f t="shared" si="1301"/>
        <v>44207</v>
      </c>
      <c r="E4195" s="3">
        <f t="shared" si="1291"/>
        <v>0</v>
      </c>
      <c r="F4195" s="4">
        <f t="shared" si="1308"/>
        <v>14</v>
      </c>
      <c r="G4195" s="4">
        <f t="shared" si="1306"/>
        <v>31</v>
      </c>
      <c r="H4195" s="2">
        <f t="shared" si="1302"/>
        <v>1</v>
      </c>
      <c r="I4195" s="2">
        <f t="shared" si="1303"/>
        <v>1.07934741</v>
      </c>
      <c r="J4195" s="2">
        <f t="shared" si="1296"/>
        <v>1.07934741</v>
      </c>
      <c r="K4195" s="2">
        <f t="shared" si="1297"/>
        <v>402972.92621938</v>
      </c>
      <c r="L4195" s="1">
        <f t="shared" si="1304"/>
        <v>0</v>
      </c>
      <c r="M4195" s="3">
        <f t="shared" si="1292"/>
        <v>0</v>
      </c>
      <c r="N4195" s="2">
        <f t="shared" si="1298"/>
        <v>0</v>
      </c>
      <c r="O4195" s="18">
        <f t="shared" si="1305"/>
        <v>0.14499999999999999</v>
      </c>
      <c r="P4195" s="8">
        <f t="shared" si="1309"/>
        <v>1.005108879</v>
      </c>
      <c r="Q4195" s="2">
        <f t="shared" si="1307"/>
        <v>2058.7399203300001</v>
      </c>
      <c r="R4195" s="2">
        <f t="shared" si="1299"/>
        <v>2058.7399203300001</v>
      </c>
      <c r="S4195" s="9" t="s">
        <v>56</v>
      </c>
      <c r="T4195" s="47">
        <f t="shared" si="1294"/>
        <v>44237</v>
      </c>
      <c r="AE4195" s="33"/>
    </row>
    <row r="4196" spans="1:31" x14ac:dyDescent="0.2">
      <c r="A4196" s="90">
        <f t="shared" si="1300"/>
        <v>44221</v>
      </c>
      <c r="B4196" s="2">
        <f t="shared" si="1295"/>
        <v>405179.12118691998</v>
      </c>
      <c r="C4196" s="2">
        <f t="shared" si="1293"/>
        <v>373348.6757700998</v>
      </c>
      <c r="D4196" s="47">
        <f t="shared" si="1301"/>
        <v>44207</v>
      </c>
      <c r="E4196" s="3">
        <f t="shared" si="1291"/>
        <v>0</v>
      </c>
      <c r="F4196" s="4">
        <f t="shared" si="1308"/>
        <v>15</v>
      </c>
      <c r="G4196" s="4">
        <f t="shared" si="1306"/>
        <v>31</v>
      </c>
      <c r="H4196" s="2">
        <f t="shared" si="1302"/>
        <v>1</v>
      </c>
      <c r="I4196" s="2">
        <f t="shared" si="1303"/>
        <v>1.07934741</v>
      </c>
      <c r="J4196" s="2">
        <f t="shared" si="1296"/>
        <v>1.07934741</v>
      </c>
      <c r="K4196" s="2">
        <f t="shared" si="1297"/>
        <v>402972.92621938</v>
      </c>
      <c r="L4196" s="1">
        <f t="shared" si="1304"/>
        <v>0</v>
      </c>
      <c r="M4196" s="3">
        <f t="shared" si="1292"/>
        <v>0</v>
      </c>
      <c r="N4196" s="2">
        <f t="shared" si="1298"/>
        <v>0</v>
      </c>
      <c r="O4196" s="18">
        <f t="shared" si="1305"/>
        <v>0.14499999999999999</v>
      </c>
      <c r="P4196" s="8">
        <f t="shared" si="1309"/>
        <v>1.005474797</v>
      </c>
      <c r="Q4196" s="2">
        <f t="shared" si="1307"/>
        <v>2206.1949675400001</v>
      </c>
      <c r="R4196" s="2">
        <f t="shared" si="1299"/>
        <v>2206.1949675400001</v>
      </c>
      <c r="S4196" s="9" t="s">
        <v>56</v>
      </c>
      <c r="T4196" s="47">
        <f t="shared" si="1294"/>
        <v>44237</v>
      </c>
      <c r="AE4196" s="33"/>
    </row>
    <row r="4197" spans="1:31" x14ac:dyDescent="0.2">
      <c r="A4197" s="90">
        <f t="shared" si="1300"/>
        <v>44222</v>
      </c>
      <c r="B4197" s="2">
        <f t="shared" si="1295"/>
        <v>405326.62942656002</v>
      </c>
      <c r="C4197" s="2">
        <f t="shared" si="1293"/>
        <v>373348.6757700998</v>
      </c>
      <c r="D4197" s="47">
        <f t="shared" si="1301"/>
        <v>44207</v>
      </c>
      <c r="E4197" s="3">
        <f t="shared" si="1291"/>
        <v>0</v>
      </c>
      <c r="F4197" s="4">
        <f t="shared" si="1308"/>
        <v>16</v>
      </c>
      <c r="G4197" s="4">
        <f t="shared" si="1306"/>
        <v>31</v>
      </c>
      <c r="H4197" s="2">
        <f t="shared" si="1302"/>
        <v>1</v>
      </c>
      <c r="I4197" s="2">
        <f t="shared" si="1303"/>
        <v>1.07934741</v>
      </c>
      <c r="J4197" s="2">
        <f t="shared" si="1296"/>
        <v>1.07934741</v>
      </c>
      <c r="K4197" s="2">
        <f t="shared" si="1297"/>
        <v>402972.92621938</v>
      </c>
      <c r="L4197" s="1">
        <f t="shared" si="1304"/>
        <v>0</v>
      </c>
      <c r="M4197" s="3">
        <f t="shared" si="1292"/>
        <v>0</v>
      </c>
      <c r="N4197" s="2">
        <f t="shared" si="1298"/>
        <v>0</v>
      </c>
      <c r="O4197" s="18">
        <f t="shared" si="1305"/>
        <v>0.14499999999999999</v>
      </c>
      <c r="P4197" s="8">
        <f t="shared" si="1309"/>
        <v>1.005840847</v>
      </c>
      <c r="Q4197" s="2">
        <f t="shared" si="1307"/>
        <v>2353.7032071799999</v>
      </c>
      <c r="R4197" s="2">
        <f t="shared" si="1299"/>
        <v>2353.7032071799999</v>
      </c>
      <c r="S4197" s="9" t="s">
        <v>56</v>
      </c>
      <c r="T4197" s="47">
        <f t="shared" si="1294"/>
        <v>44237</v>
      </c>
      <c r="AE4197" s="33"/>
    </row>
    <row r="4198" spans="1:31" x14ac:dyDescent="0.2">
      <c r="A4198" s="90">
        <f t="shared" si="1300"/>
        <v>44223</v>
      </c>
      <c r="B4198" s="2">
        <f t="shared" si="1295"/>
        <v>405474.19166458002</v>
      </c>
      <c r="C4198" s="2">
        <f t="shared" si="1293"/>
        <v>373348.6757700998</v>
      </c>
      <c r="D4198" s="47">
        <f t="shared" si="1301"/>
        <v>44207</v>
      </c>
      <c r="E4198" s="3">
        <f t="shared" si="1291"/>
        <v>0</v>
      </c>
      <c r="F4198" s="4">
        <f t="shared" si="1308"/>
        <v>17</v>
      </c>
      <c r="G4198" s="4">
        <f t="shared" si="1306"/>
        <v>31</v>
      </c>
      <c r="H4198" s="2">
        <f t="shared" si="1302"/>
        <v>1</v>
      </c>
      <c r="I4198" s="2">
        <f t="shared" si="1303"/>
        <v>1.07934741</v>
      </c>
      <c r="J4198" s="2">
        <f t="shared" si="1296"/>
        <v>1.07934741</v>
      </c>
      <c r="K4198" s="2">
        <f t="shared" si="1297"/>
        <v>402972.92621938</v>
      </c>
      <c r="L4198" s="1">
        <f t="shared" si="1304"/>
        <v>0</v>
      </c>
      <c r="M4198" s="3">
        <f t="shared" si="1292"/>
        <v>0</v>
      </c>
      <c r="N4198" s="2">
        <f t="shared" si="1298"/>
        <v>0</v>
      </c>
      <c r="O4198" s="18">
        <f t="shared" si="1305"/>
        <v>0.14499999999999999</v>
      </c>
      <c r="P4198" s="8">
        <f t="shared" si="1309"/>
        <v>1.006207031</v>
      </c>
      <c r="Q4198" s="2">
        <f t="shared" si="1307"/>
        <v>2501.2654452000002</v>
      </c>
      <c r="R4198" s="2">
        <f t="shared" si="1299"/>
        <v>2501.2654452000002</v>
      </c>
      <c r="S4198" s="9" t="s">
        <v>56</v>
      </c>
      <c r="T4198" s="47">
        <f t="shared" si="1294"/>
        <v>44237</v>
      </c>
      <c r="AE4198" s="33"/>
    </row>
    <row r="4199" spans="1:31" x14ac:dyDescent="0.2">
      <c r="A4199" s="90">
        <f t="shared" si="1300"/>
        <v>44224</v>
      </c>
      <c r="B4199" s="2">
        <f t="shared" si="1295"/>
        <v>405621.80749798997</v>
      </c>
      <c r="C4199" s="2">
        <f t="shared" si="1293"/>
        <v>373348.6757700998</v>
      </c>
      <c r="D4199" s="47">
        <f t="shared" si="1301"/>
        <v>44207</v>
      </c>
      <c r="E4199" s="3">
        <f t="shared" si="1291"/>
        <v>0</v>
      </c>
      <c r="F4199" s="4">
        <f t="shared" si="1308"/>
        <v>18</v>
      </c>
      <c r="G4199" s="4">
        <f t="shared" si="1306"/>
        <v>31</v>
      </c>
      <c r="H4199" s="2">
        <f t="shared" si="1302"/>
        <v>1</v>
      </c>
      <c r="I4199" s="2">
        <f t="shared" si="1303"/>
        <v>1.07934741</v>
      </c>
      <c r="J4199" s="2">
        <f t="shared" si="1296"/>
        <v>1.07934741</v>
      </c>
      <c r="K4199" s="2">
        <f t="shared" si="1297"/>
        <v>402972.92621938</v>
      </c>
      <c r="L4199" s="1">
        <f t="shared" si="1304"/>
        <v>0</v>
      </c>
      <c r="M4199" s="3">
        <f t="shared" si="1292"/>
        <v>0</v>
      </c>
      <c r="N4199" s="2">
        <f t="shared" si="1298"/>
        <v>0</v>
      </c>
      <c r="O4199" s="18">
        <f t="shared" si="1305"/>
        <v>0.14499999999999999</v>
      </c>
      <c r="P4199" s="8">
        <f t="shared" si="1309"/>
        <v>1.0065733480000001</v>
      </c>
      <c r="Q4199" s="2">
        <f t="shared" si="1307"/>
        <v>2648.8812786100002</v>
      </c>
      <c r="R4199" s="2">
        <f t="shared" si="1299"/>
        <v>2648.8812786100002</v>
      </c>
      <c r="S4199" s="9" t="s">
        <v>56</v>
      </c>
      <c r="T4199" s="47">
        <f t="shared" si="1294"/>
        <v>44237</v>
      </c>
      <c r="AE4199" s="33"/>
    </row>
    <row r="4200" spans="1:31" x14ac:dyDescent="0.2">
      <c r="A4200" s="90">
        <f t="shared" si="1300"/>
        <v>44225</v>
      </c>
      <c r="B4200" s="2">
        <f t="shared" si="1295"/>
        <v>405769.47692680999</v>
      </c>
      <c r="C4200" s="2">
        <f t="shared" si="1293"/>
        <v>373348.6757700998</v>
      </c>
      <c r="D4200" s="47">
        <f t="shared" si="1301"/>
        <v>44207</v>
      </c>
      <c r="E4200" s="3">
        <f t="shared" si="1291"/>
        <v>0</v>
      </c>
      <c r="F4200" s="4">
        <f t="shared" si="1308"/>
        <v>19</v>
      </c>
      <c r="G4200" s="4">
        <f t="shared" si="1306"/>
        <v>31</v>
      </c>
      <c r="H4200" s="2">
        <f t="shared" si="1302"/>
        <v>1</v>
      </c>
      <c r="I4200" s="2">
        <f t="shared" si="1303"/>
        <v>1.07934741</v>
      </c>
      <c r="J4200" s="2">
        <f t="shared" si="1296"/>
        <v>1.07934741</v>
      </c>
      <c r="K4200" s="2">
        <f t="shared" si="1297"/>
        <v>402972.92621938</v>
      </c>
      <c r="L4200" s="1">
        <f t="shared" si="1304"/>
        <v>0</v>
      </c>
      <c r="M4200" s="3">
        <f t="shared" si="1292"/>
        <v>0</v>
      </c>
      <c r="N4200" s="2">
        <f t="shared" si="1298"/>
        <v>0</v>
      </c>
      <c r="O4200" s="18">
        <f t="shared" si="1305"/>
        <v>0.14499999999999999</v>
      </c>
      <c r="P4200" s="8">
        <f t="shared" si="1309"/>
        <v>1.0069397980000001</v>
      </c>
      <c r="Q4200" s="2">
        <f t="shared" si="1307"/>
        <v>2796.5507074299999</v>
      </c>
      <c r="R4200" s="2">
        <f t="shared" si="1299"/>
        <v>2796.5507074299999</v>
      </c>
      <c r="S4200" s="9" t="s">
        <v>56</v>
      </c>
      <c r="T4200" s="47">
        <f t="shared" si="1294"/>
        <v>44237</v>
      </c>
      <c r="AE4200" s="33"/>
    </row>
    <row r="4201" spans="1:31" x14ac:dyDescent="0.2">
      <c r="A4201" s="90">
        <f t="shared" si="1300"/>
        <v>44226</v>
      </c>
      <c r="B4201" s="2">
        <f t="shared" si="1295"/>
        <v>405917.19995102001</v>
      </c>
      <c r="C4201" s="2">
        <f t="shared" si="1293"/>
        <v>373348.6757700998</v>
      </c>
      <c r="D4201" s="47">
        <f t="shared" si="1301"/>
        <v>44207</v>
      </c>
      <c r="E4201" s="3">
        <f t="shared" si="1291"/>
        <v>0</v>
      </c>
      <c r="F4201" s="4">
        <f t="shared" si="1308"/>
        <v>20</v>
      </c>
      <c r="G4201" s="4">
        <f t="shared" si="1306"/>
        <v>31</v>
      </c>
      <c r="H4201" s="2">
        <f t="shared" si="1302"/>
        <v>1</v>
      </c>
      <c r="I4201" s="2">
        <f t="shared" si="1303"/>
        <v>1.07934741</v>
      </c>
      <c r="J4201" s="2">
        <f t="shared" si="1296"/>
        <v>1.07934741</v>
      </c>
      <c r="K4201" s="2">
        <f t="shared" si="1297"/>
        <v>402972.92621938</v>
      </c>
      <c r="L4201" s="1">
        <f t="shared" si="1304"/>
        <v>0</v>
      </c>
      <c r="M4201" s="3">
        <f t="shared" si="1292"/>
        <v>0</v>
      </c>
      <c r="N4201" s="2">
        <f t="shared" si="1298"/>
        <v>0</v>
      </c>
      <c r="O4201" s="18">
        <f t="shared" si="1305"/>
        <v>0.14499999999999999</v>
      </c>
      <c r="P4201" s="8">
        <f t="shared" si="1309"/>
        <v>1.007306381</v>
      </c>
      <c r="Q4201" s="2">
        <f t="shared" si="1307"/>
        <v>2944.2737316399998</v>
      </c>
      <c r="R4201" s="2">
        <f t="shared" si="1299"/>
        <v>2944.2737316399998</v>
      </c>
      <c r="S4201" s="9" t="s">
        <v>56</v>
      </c>
      <c r="T4201" s="47">
        <f t="shared" si="1294"/>
        <v>44237</v>
      </c>
      <c r="AE4201" s="33"/>
    </row>
    <row r="4202" spans="1:31" x14ac:dyDescent="0.2">
      <c r="A4202" s="90">
        <f t="shared" si="1300"/>
        <v>44227</v>
      </c>
      <c r="B4202" s="2">
        <f t="shared" si="1295"/>
        <v>406064.97737658001</v>
      </c>
      <c r="C4202" s="2">
        <f t="shared" si="1293"/>
        <v>373348.6757700998</v>
      </c>
      <c r="D4202" s="47">
        <f t="shared" si="1301"/>
        <v>44207</v>
      </c>
      <c r="E4202" s="3">
        <f t="shared" si="1291"/>
        <v>0</v>
      </c>
      <c r="F4202" s="4">
        <f t="shared" si="1308"/>
        <v>21</v>
      </c>
      <c r="G4202" s="4">
        <f t="shared" si="1306"/>
        <v>31</v>
      </c>
      <c r="H4202" s="2">
        <f t="shared" si="1302"/>
        <v>1</v>
      </c>
      <c r="I4202" s="2">
        <f t="shared" si="1303"/>
        <v>1.07934741</v>
      </c>
      <c r="J4202" s="2">
        <f t="shared" si="1296"/>
        <v>1.07934741</v>
      </c>
      <c r="K4202" s="2">
        <f t="shared" si="1297"/>
        <v>402972.92621938</v>
      </c>
      <c r="L4202" s="1">
        <f t="shared" si="1304"/>
        <v>0</v>
      </c>
      <c r="M4202" s="3">
        <f t="shared" si="1292"/>
        <v>0</v>
      </c>
      <c r="N4202" s="2">
        <f t="shared" si="1298"/>
        <v>0</v>
      </c>
      <c r="O4202" s="18">
        <f t="shared" si="1305"/>
        <v>0.14499999999999999</v>
      </c>
      <c r="P4202" s="8">
        <f t="shared" si="1309"/>
        <v>1.007673099</v>
      </c>
      <c r="Q4202" s="2">
        <f t="shared" si="1307"/>
        <v>3092.0511572</v>
      </c>
      <c r="R4202" s="2">
        <f t="shared" si="1299"/>
        <v>3092.0511572</v>
      </c>
      <c r="S4202" s="9" t="s">
        <v>56</v>
      </c>
      <c r="T4202" s="47">
        <f t="shared" si="1294"/>
        <v>44237</v>
      </c>
      <c r="AE4202" s="33"/>
    </row>
    <row r="4203" spans="1:31" x14ac:dyDescent="0.2">
      <c r="A4203" s="90">
        <f t="shared" si="1300"/>
        <v>44228</v>
      </c>
      <c r="B4203" s="2">
        <f t="shared" si="1295"/>
        <v>406212.80799455999</v>
      </c>
      <c r="C4203" s="2">
        <f t="shared" si="1293"/>
        <v>373348.6757700998</v>
      </c>
      <c r="D4203" s="47">
        <f t="shared" si="1301"/>
        <v>44207</v>
      </c>
      <c r="E4203" s="3">
        <f t="shared" ref="E4203:E4266" si="1310">IF(DAY(A4202)=$E$2,VLOOKUP(A4202,$AF$10:$AG$315,2),E4202)</f>
        <v>0</v>
      </c>
      <c r="F4203" s="4">
        <f t="shared" si="1308"/>
        <v>22</v>
      </c>
      <c r="G4203" s="4">
        <f t="shared" si="1306"/>
        <v>31</v>
      </c>
      <c r="H4203" s="2">
        <f t="shared" si="1302"/>
        <v>1</v>
      </c>
      <c r="I4203" s="2">
        <f t="shared" si="1303"/>
        <v>1.07934741</v>
      </c>
      <c r="J4203" s="2">
        <f t="shared" si="1296"/>
        <v>1.07934741</v>
      </c>
      <c r="K4203" s="2">
        <f t="shared" si="1297"/>
        <v>402972.92621938</v>
      </c>
      <c r="L4203" s="1">
        <f t="shared" si="1304"/>
        <v>0</v>
      </c>
      <c r="M4203" s="3">
        <f t="shared" si="1292"/>
        <v>0</v>
      </c>
      <c r="N4203" s="2">
        <f t="shared" si="1298"/>
        <v>0</v>
      </c>
      <c r="O4203" s="18">
        <f t="shared" si="1305"/>
        <v>0.14499999999999999</v>
      </c>
      <c r="P4203" s="8">
        <f t="shared" si="1309"/>
        <v>1.008039949</v>
      </c>
      <c r="Q4203" s="2">
        <f t="shared" si="1307"/>
        <v>3239.8817751800002</v>
      </c>
      <c r="R4203" s="2">
        <f t="shared" si="1299"/>
        <v>3239.8817751800002</v>
      </c>
      <c r="S4203" s="9" t="s">
        <v>56</v>
      </c>
      <c r="T4203" s="47">
        <f t="shared" si="1294"/>
        <v>44237</v>
      </c>
      <c r="AE4203" s="33"/>
    </row>
    <row r="4204" spans="1:31" x14ac:dyDescent="0.2">
      <c r="A4204" s="90">
        <f t="shared" si="1300"/>
        <v>44229</v>
      </c>
      <c r="B4204" s="2">
        <f t="shared" si="1295"/>
        <v>406360.69301389001</v>
      </c>
      <c r="C4204" s="2">
        <f t="shared" si="1293"/>
        <v>373348.6757700998</v>
      </c>
      <c r="D4204" s="47">
        <f t="shared" si="1301"/>
        <v>44207</v>
      </c>
      <c r="E4204" s="3">
        <f t="shared" si="1310"/>
        <v>0</v>
      </c>
      <c r="F4204" s="4">
        <f t="shared" si="1308"/>
        <v>23</v>
      </c>
      <c r="G4204" s="4">
        <f t="shared" si="1306"/>
        <v>31</v>
      </c>
      <c r="H4204" s="2">
        <f t="shared" si="1302"/>
        <v>1</v>
      </c>
      <c r="I4204" s="2">
        <f t="shared" si="1303"/>
        <v>1.07934741</v>
      </c>
      <c r="J4204" s="2">
        <f t="shared" si="1296"/>
        <v>1.07934741</v>
      </c>
      <c r="K4204" s="2">
        <f t="shared" si="1297"/>
        <v>402972.92621938</v>
      </c>
      <c r="L4204" s="1">
        <f t="shared" si="1304"/>
        <v>0</v>
      </c>
      <c r="M4204" s="3">
        <f t="shared" si="1292"/>
        <v>0</v>
      </c>
      <c r="N4204" s="2">
        <f t="shared" si="1298"/>
        <v>0</v>
      </c>
      <c r="O4204" s="18">
        <f t="shared" si="1305"/>
        <v>0.14499999999999999</v>
      </c>
      <c r="P4204" s="8">
        <f t="shared" si="1309"/>
        <v>1.0084069339999999</v>
      </c>
      <c r="Q4204" s="2">
        <f t="shared" si="1307"/>
        <v>3387.7667945100002</v>
      </c>
      <c r="R4204" s="2">
        <f t="shared" si="1299"/>
        <v>3387.7667945100002</v>
      </c>
      <c r="S4204" s="9" t="s">
        <v>56</v>
      </c>
      <c r="T4204" s="47">
        <f t="shared" si="1294"/>
        <v>44237</v>
      </c>
      <c r="AE4204" s="33"/>
    </row>
    <row r="4205" spans="1:31" x14ac:dyDescent="0.2">
      <c r="A4205" s="90">
        <f t="shared" si="1300"/>
        <v>44230</v>
      </c>
      <c r="B4205" s="2">
        <f t="shared" si="1295"/>
        <v>406508.63122564001</v>
      </c>
      <c r="C4205" s="2">
        <f t="shared" si="1293"/>
        <v>373348.6757700998</v>
      </c>
      <c r="D4205" s="47">
        <f t="shared" si="1301"/>
        <v>44207</v>
      </c>
      <c r="E4205" s="3">
        <f t="shared" si="1310"/>
        <v>0</v>
      </c>
      <c r="F4205" s="4">
        <f t="shared" si="1308"/>
        <v>24</v>
      </c>
      <c r="G4205" s="4">
        <f t="shared" si="1306"/>
        <v>31</v>
      </c>
      <c r="H4205" s="2">
        <f t="shared" si="1302"/>
        <v>1</v>
      </c>
      <c r="I4205" s="2">
        <f t="shared" si="1303"/>
        <v>1.07934741</v>
      </c>
      <c r="J4205" s="2">
        <f t="shared" si="1296"/>
        <v>1.07934741</v>
      </c>
      <c r="K4205" s="2">
        <f t="shared" si="1297"/>
        <v>402972.92621938</v>
      </c>
      <c r="L4205" s="1">
        <f t="shared" si="1304"/>
        <v>0</v>
      </c>
      <c r="M4205" s="3">
        <f t="shared" si="1292"/>
        <v>0</v>
      </c>
      <c r="N4205" s="2">
        <f t="shared" si="1298"/>
        <v>0</v>
      </c>
      <c r="O4205" s="18">
        <f t="shared" si="1305"/>
        <v>0.14499999999999999</v>
      </c>
      <c r="P4205" s="8">
        <f t="shared" si="1309"/>
        <v>1.0087740510000001</v>
      </c>
      <c r="Q4205" s="2">
        <f t="shared" si="1307"/>
        <v>3535.7050062600001</v>
      </c>
      <c r="R4205" s="2">
        <f t="shared" si="1299"/>
        <v>3535.7050062600001</v>
      </c>
      <c r="S4205" s="9" t="s">
        <v>56</v>
      </c>
      <c r="T4205" s="47">
        <f t="shared" si="1294"/>
        <v>44237</v>
      </c>
      <c r="AE4205" s="33"/>
    </row>
    <row r="4206" spans="1:31" x14ac:dyDescent="0.2">
      <c r="A4206" s="90">
        <f t="shared" si="1300"/>
        <v>44231</v>
      </c>
      <c r="B4206" s="2">
        <f t="shared" si="1295"/>
        <v>406656.62383873999</v>
      </c>
      <c r="C4206" s="2">
        <f t="shared" si="1293"/>
        <v>373348.6757700998</v>
      </c>
      <c r="D4206" s="47">
        <f t="shared" si="1301"/>
        <v>44207</v>
      </c>
      <c r="E4206" s="3">
        <f t="shared" si="1310"/>
        <v>0</v>
      </c>
      <c r="F4206" s="4">
        <f t="shared" si="1308"/>
        <v>25</v>
      </c>
      <c r="G4206" s="4">
        <f t="shared" si="1306"/>
        <v>31</v>
      </c>
      <c r="H4206" s="2">
        <f t="shared" si="1302"/>
        <v>1</v>
      </c>
      <c r="I4206" s="2">
        <f t="shared" si="1303"/>
        <v>1.07934741</v>
      </c>
      <c r="J4206" s="2">
        <f t="shared" si="1296"/>
        <v>1.07934741</v>
      </c>
      <c r="K4206" s="2">
        <f t="shared" si="1297"/>
        <v>402972.92621938</v>
      </c>
      <c r="L4206" s="1">
        <f t="shared" si="1304"/>
        <v>0</v>
      </c>
      <c r="M4206" s="3">
        <f t="shared" si="1292"/>
        <v>0</v>
      </c>
      <c r="N4206" s="2">
        <f t="shared" si="1298"/>
        <v>0</v>
      </c>
      <c r="O4206" s="18">
        <f t="shared" si="1305"/>
        <v>0.14499999999999999</v>
      </c>
      <c r="P4206" s="8">
        <f t="shared" si="1309"/>
        <v>1.009141303</v>
      </c>
      <c r="Q4206" s="2">
        <f t="shared" si="1307"/>
        <v>3683.6976193599999</v>
      </c>
      <c r="R4206" s="2">
        <f t="shared" si="1299"/>
        <v>3683.6976193599999</v>
      </c>
      <c r="S4206" s="9" t="s">
        <v>56</v>
      </c>
      <c r="T4206" s="47">
        <f t="shared" si="1294"/>
        <v>44237</v>
      </c>
      <c r="AE4206" s="33"/>
    </row>
    <row r="4207" spans="1:31" x14ac:dyDescent="0.2">
      <c r="A4207" s="90">
        <f t="shared" si="1300"/>
        <v>44232</v>
      </c>
      <c r="B4207" s="2">
        <f t="shared" si="1295"/>
        <v>406804.67004723998</v>
      </c>
      <c r="C4207" s="2">
        <f t="shared" si="1293"/>
        <v>373348.6757700998</v>
      </c>
      <c r="D4207" s="47">
        <f t="shared" si="1301"/>
        <v>44207</v>
      </c>
      <c r="E4207" s="3">
        <f t="shared" si="1310"/>
        <v>0</v>
      </c>
      <c r="F4207" s="4">
        <f t="shared" si="1308"/>
        <v>26</v>
      </c>
      <c r="G4207" s="4">
        <f t="shared" si="1306"/>
        <v>31</v>
      </c>
      <c r="H4207" s="2">
        <f t="shared" si="1302"/>
        <v>1</v>
      </c>
      <c r="I4207" s="2">
        <f t="shared" si="1303"/>
        <v>1.07934741</v>
      </c>
      <c r="J4207" s="2">
        <f t="shared" si="1296"/>
        <v>1.07934741</v>
      </c>
      <c r="K4207" s="2">
        <f t="shared" si="1297"/>
        <v>402972.92621938</v>
      </c>
      <c r="L4207" s="1">
        <f t="shared" si="1304"/>
        <v>0</v>
      </c>
      <c r="M4207" s="3">
        <f t="shared" si="1292"/>
        <v>0</v>
      </c>
      <c r="N4207" s="2">
        <f t="shared" si="1298"/>
        <v>0</v>
      </c>
      <c r="O4207" s="18">
        <f t="shared" si="1305"/>
        <v>0.14499999999999999</v>
      </c>
      <c r="P4207" s="8">
        <f t="shared" si="1309"/>
        <v>1.0095086879999999</v>
      </c>
      <c r="Q4207" s="2">
        <f t="shared" si="1307"/>
        <v>3831.7438278599998</v>
      </c>
      <c r="R4207" s="2">
        <f t="shared" si="1299"/>
        <v>3831.7438278599998</v>
      </c>
      <c r="S4207" s="9" t="s">
        <v>56</v>
      </c>
      <c r="T4207" s="47">
        <f t="shared" si="1294"/>
        <v>44237</v>
      </c>
      <c r="AE4207" s="33"/>
    </row>
    <row r="4208" spans="1:31" x14ac:dyDescent="0.2">
      <c r="A4208" s="90">
        <f t="shared" si="1300"/>
        <v>44233</v>
      </c>
      <c r="B4208" s="2">
        <f t="shared" si="1295"/>
        <v>406952.77025410999</v>
      </c>
      <c r="C4208" s="2">
        <f t="shared" si="1293"/>
        <v>373348.6757700998</v>
      </c>
      <c r="D4208" s="47">
        <f t="shared" si="1301"/>
        <v>44207</v>
      </c>
      <c r="E4208" s="3">
        <f t="shared" si="1310"/>
        <v>0</v>
      </c>
      <c r="F4208" s="4">
        <f t="shared" si="1308"/>
        <v>27</v>
      </c>
      <c r="G4208" s="4">
        <f t="shared" si="1306"/>
        <v>31</v>
      </c>
      <c r="H4208" s="2">
        <f t="shared" si="1302"/>
        <v>1</v>
      </c>
      <c r="I4208" s="2">
        <f t="shared" si="1303"/>
        <v>1.07934741</v>
      </c>
      <c r="J4208" s="2">
        <f t="shared" si="1296"/>
        <v>1.07934741</v>
      </c>
      <c r="K4208" s="2">
        <f t="shared" si="1297"/>
        <v>402972.92621938</v>
      </c>
      <c r="L4208" s="1">
        <f t="shared" si="1304"/>
        <v>0</v>
      </c>
      <c r="M4208" s="3">
        <f t="shared" si="1292"/>
        <v>0</v>
      </c>
      <c r="N4208" s="2">
        <f t="shared" si="1298"/>
        <v>0</v>
      </c>
      <c r="O4208" s="18">
        <f t="shared" si="1305"/>
        <v>0.14499999999999999</v>
      </c>
      <c r="P4208" s="8">
        <f t="shared" si="1309"/>
        <v>1.009876207</v>
      </c>
      <c r="Q4208" s="2">
        <f t="shared" si="1307"/>
        <v>3979.8440347300002</v>
      </c>
      <c r="R4208" s="2">
        <f t="shared" si="1299"/>
        <v>3979.8440347300002</v>
      </c>
      <c r="S4208" s="9" t="s">
        <v>56</v>
      </c>
      <c r="T4208" s="47">
        <f t="shared" si="1294"/>
        <v>44237</v>
      </c>
      <c r="AE4208" s="33"/>
    </row>
    <row r="4209" spans="1:31" x14ac:dyDescent="0.2">
      <c r="A4209" s="90">
        <f t="shared" si="1300"/>
        <v>44234</v>
      </c>
      <c r="B4209" s="2">
        <f t="shared" si="1295"/>
        <v>407100.92445936002</v>
      </c>
      <c r="C4209" s="2">
        <f t="shared" si="1293"/>
        <v>373348.6757700998</v>
      </c>
      <c r="D4209" s="47">
        <f t="shared" si="1301"/>
        <v>44207</v>
      </c>
      <c r="E4209" s="3">
        <f t="shared" si="1310"/>
        <v>0</v>
      </c>
      <c r="F4209" s="4">
        <f t="shared" si="1308"/>
        <v>28</v>
      </c>
      <c r="G4209" s="4">
        <f t="shared" si="1306"/>
        <v>31</v>
      </c>
      <c r="H4209" s="2">
        <f t="shared" si="1302"/>
        <v>1</v>
      </c>
      <c r="I4209" s="2">
        <f t="shared" si="1303"/>
        <v>1.07934741</v>
      </c>
      <c r="J4209" s="2">
        <f t="shared" si="1296"/>
        <v>1.07934741</v>
      </c>
      <c r="K4209" s="2">
        <f t="shared" si="1297"/>
        <v>402972.92621938</v>
      </c>
      <c r="L4209" s="1">
        <f t="shared" si="1304"/>
        <v>0</v>
      </c>
      <c r="M4209" s="3">
        <f t="shared" si="1292"/>
        <v>0</v>
      </c>
      <c r="N4209" s="2">
        <f t="shared" si="1298"/>
        <v>0</v>
      </c>
      <c r="O4209" s="18">
        <f t="shared" si="1305"/>
        <v>0.14499999999999999</v>
      </c>
      <c r="P4209" s="8">
        <f t="shared" si="1309"/>
        <v>1.0102438600000001</v>
      </c>
      <c r="Q4209" s="2">
        <f t="shared" si="1307"/>
        <v>4127.9982399800001</v>
      </c>
      <c r="R4209" s="2">
        <f t="shared" si="1299"/>
        <v>4127.9982399800001</v>
      </c>
      <c r="S4209" s="9" t="s">
        <v>56</v>
      </c>
      <c r="T4209" s="47">
        <f t="shared" si="1294"/>
        <v>44237</v>
      </c>
      <c r="AE4209" s="33"/>
    </row>
    <row r="4210" spans="1:31" x14ac:dyDescent="0.2">
      <c r="A4210" s="90">
        <f t="shared" si="1300"/>
        <v>44235</v>
      </c>
      <c r="B4210" s="2">
        <f t="shared" si="1295"/>
        <v>407249.13225999998</v>
      </c>
      <c r="C4210" s="2">
        <f t="shared" si="1293"/>
        <v>373348.6757700998</v>
      </c>
      <c r="D4210" s="47">
        <f t="shared" si="1301"/>
        <v>44207</v>
      </c>
      <c r="E4210" s="3">
        <f t="shared" si="1310"/>
        <v>0</v>
      </c>
      <c r="F4210" s="4">
        <f t="shared" si="1308"/>
        <v>29</v>
      </c>
      <c r="G4210" s="4">
        <f t="shared" si="1306"/>
        <v>31</v>
      </c>
      <c r="H4210" s="2">
        <f t="shared" si="1302"/>
        <v>1</v>
      </c>
      <c r="I4210" s="2">
        <f t="shared" si="1303"/>
        <v>1.07934741</v>
      </c>
      <c r="J4210" s="2">
        <f t="shared" si="1296"/>
        <v>1.07934741</v>
      </c>
      <c r="K4210" s="2">
        <f t="shared" si="1297"/>
        <v>402972.92621938</v>
      </c>
      <c r="L4210" s="1">
        <f t="shared" si="1304"/>
        <v>0</v>
      </c>
      <c r="M4210" s="3">
        <f t="shared" si="1292"/>
        <v>0</v>
      </c>
      <c r="N4210" s="2">
        <f t="shared" si="1298"/>
        <v>0</v>
      </c>
      <c r="O4210" s="18">
        <f t="shared" si="1305"/>
        <v>0.14499999999999999</v>
      </c>
      <c r="P4210" s="8">
        <f t="shared" si="1309"/>
        <v>1.0106116460000001</v>
      </c>
      <c r="Q4210" s="2">
        <f t="shared" si="1307"/>
        <v>4276.2060406199998</v>
      </c>
      <c r="R4210" s="2">
        <f t="shared" si="1299"/>
        <v>4276.2060406199998</v>
      </c>
      <c r="S4210" s="9" t="s">
        <v>56</v>
      </c>
      <c r="T4210" s="47">
        <f t="shared" si="1294"/>
        <v>44237</v>
      </c>
      <c r="AE4210" s="33"/>
    </row>
    <row r="4211" spans="1:31" x14ac:dyDescent="0.2">
      <c r="A4211" s="90">
        <f t="shared" si="1300"/>
        <v>44236</v>
      </c>
      <c r="B4211" s="2">
        <f t="shared" si="1295"/>
        <v>407397.39446198998</v>
      </c>
      <c r="C4211" s="2">
        <f t="shared" si="1293"/>
        <v>373348.6757700998</v>
      </c>
      <c r="D4211" s="47">
        <f t="shared" si="1301"/>
        <v>44207</v>
      </c>
      <c r="E4211" s="3">
        <f t="shared" si="1310"/>
        <v>0</v>
      </c>
      <c r="F4211" s="4">
        <f t="shared" si="1308"/>
        <v>30</v>
      </c>
      <c r="G4211" s="4">
        <f t="shared" si="1306"/>
        <v>31</v>
      </c>
      <c r="H4211" s="2">
        <f t="shared" si="1302"/>
        <v>1</v>
      </c>
      <c r="I4211" s="2">
        <f t="shared" si="1303"/>
        <v>1.07934741</v>
      </c>
      <c r="J4211" s="2">
        <f t="shared" si="1296"/>
        <v>1.07934741</v>
      </c>
      <c r="K4211" s="2">
        <f t="shared" si="1297"/>
        <v>402972.92621938</v>
      </c>
      <c r="L4211" s="1">
        <f t="shared" si="1304"/>
        <v>0</v>
      </c>
      <c r="M4211" s="3">
        <f t="shared" si="1292"/>
        <v>0</v>
      </c>
      <c r="N4211" s="2">
        <f t="shared" si="1298"/>
        <v>0</v>
      </c>
      <c r="O4211" s="18">
        <f t="shared" si="1305"/>
        <v>0.14499999999999999</v>
      </c>
      <c r="P4211" s="8">
        <f t="shared" si="1309"/>
        <v>1.0109795669999999</v>
      </c>
      <c r="Q4211" s="2">
        <f t="shared" si="1307"/>
        <v>4424.4682426099998</v>
      </c>
      <c r="R4211" s="2">
        <f t="shared" si="1299"/>
        <v>4424.4682426099998</v>
      </c>
      <c r="S4211" s="9" t="s">
        <v>56</v>
      </c>
      <c r="T4211" s="47">
        <f t="shared" si="1294"/>
        <v>44237</v>
      </c>
      <c r="AE4211" s="33"/>
    </row>
    <row r="4212" spans="1:31" x14ac:dyDescent="0.2">
      <c r="A4212" s="90">
        <f t="shared" si="1300"/>
        <v>44237</v>
      </c>
      <c r="B4212" s="2">
        <f t="shared" si="1295"/>
        <v>407545.71025936998</v>
      </c>
      <c r="C4212" s="2">
        <f t="shared" si="1293"/>
        <v>373348.6757700998</v>
      </c>
      <c r="D4212" s="47">
        <f t="shared" si="1301"/>
        <v>44207</v>
      </c>
      <c r="E4212" s="3">
        <f t="shared" si="1310"/>
        <v>0</v>
      </c>
      <c r="F4212" s="4">
        <f t="shared" si="1308"/>
        <v>31</v>
      </c>
      <c r="G4212" s="4">
        <f t="shared" si="1306"/>
        <v>31</v>
      </c>
      <c r="H4212" s="2">
        <f t="shared" si="1302"/>
        <v>1</v>
      </c>
      <c r="I4212" s="2">
        <f t="shared" si="1303"/>
        <v>1.07934741</v>
      </c>
      <c r="J4212" s="2">
        <f t="shared" si="1296"/>
        <v>1.07934741</v>
      </c>
      <c r="K4212" s="2">
        <f t="shared" si="1297"/>
        <v>402972.92621938</v>
      </c>
      <c r="L4212" s="1">
        <f t="shared" si="1304"/>
        <v>138</v>
      </c>
      <c r="M4212" s="3">
        <f t="shared" si="1292"/>
        <v>0</v>
      </c>
      <c r="N4212" s="2">
        <f t="shared" si="1298"/>
        <v>0</v>
      </c>
      <c r="O4212" s="18">
        <f t="shared" si="1305"/>
        <v>0.14499999999999999</v>
      </c>
      <c r="P4212" s="8">
        <f t="shared" si="1309"/>
        <v>1.0113476210000001</v>
      </c>
      <c r="Q4212" s="2">
        <f t="shared" si="1307"/>
        <v>4572.7840399899997</v>
      </c>
      <c r="R4212" s="2">
        <f t="shared" si="1299"/>
        <v>4572.7840399899997</v>
      </c>
      <c r="S4212" s="9" t="s">
        <v>56</v>
      </c>
      <c r="T4212" s="47">
        <f t="shared" si="1294"/>
        <v>44237</v>
      </c>
      <c r="AE4212" s="33"/>
    </row>
    <row r="4213" spans="1:31" x14ac:dyDescent="0.2">
      <c r="A4213" s="90">
        <f t="shared" si="1300"/>
        <v>44238</v>
      </c>
      <c r="B4213" s="2">
        <f t="shared" si="1295"/>
        <v>407709.98011634999</v>
      </c>
      <c r="C4213" s="2">
        <f t="shared" si="1293"/>
        <v>377585.29504358978</v>
      </c>
      <c r="D4213" s="47">
        <f t="shared" si="1301"/>
        <v>44238</v>
      </c>
      <c r="E4213" s="3">
        <f t="shared" si="1310"/>
        <v>0</v>
      </c>
      <c r="F4213" s="4">
        <f t="shared" si="1308"/>
        <v>1</v>
      </c>
      <c r="G4213" s="4">
        <f t="shared" si="1306"/>
        <v>28</v>
      </c>
      <c r="H4213" s="2">
        <f t="shared" si="1302"/>
        <v>1</v>
      </c>
      <c r="I4213" s="2">
        <f t="shared" si="1303"/>
        <v>1.07934741</v>
      </c>
      <c r="J4213" s="2">
        <f t="shared" si="1296"/>
        <v>1.07934741</v>
      </c>
      <c r="K4213" s="2">
        <f t="shared" si="1297"/>
        <v>407545.71025937999</v>
      </c>
      <c r="L4213" s="1">
        <f t="shared" si="1304"/>
        <v>0</v>
      </c>
      <c r="M4213" s="3">
        <f t="shared" si="1292"/>
        <v>0</v>
      </c>
      <c r="N4213" s="2">
        <f t="shared" si="1298"/>
        <v>0</v>
      </c>
      <c r="O4213" s="18">
        <f t="shared" si="1305"/>
        <v>0.14499999999999999</v>
      </c>
      <c r="P4213" s="8">
        <f t="shared" si="1309"/>
        <v>1.000403071</v>
      </c>
      <c r="Q4213" s="2">
        <f t="shared" si="1307"/>
        <v>164.26985697000001</v>
      </c>
      <c r="R4213" s="2">
        <f t="shared" si="1299"/>
        <v>164.26985697000001</v>
      </c>
      <c r="S4213" s="9" t="s">
        <v>56</v>
      </c>
      <c r="T4213" s="47">
        <f t="shared" si="1294"/>
        <v>44265</v>
      </c>
      <c r="AE4213" s="33"/>
    </row>
    <row r="4214" spans="1:31" x14ac:dyDescent="0.2">
      <c r="A4214" s="90">
        <f t="shared" si="1300"/>
        <v>44239</v>
      </c>
      <c r="B4214" s="2">
        <f t="shared" si="1295"/>
        <v>407874.31640328997</v>
      </c>
      <c r="C4214" s="2">
        <f t="shared" si="1293"/>
        <v>377585.29504358978</v>
      </c>
      <c r="D4214" s="47">
        <f t="shared" si="1301"/>
        <v>44238</v>
      </c>
      <c r="E4214" s="3">
        <f t="shared" si="1310"/>
        <v>0</v>
      </c>
      <c r="F4214" s="4">
        <f t="shared" si="1308"/>
        <v>2</v>
      </c>
      <c r="G4214" s="4">
        <f t="shared" si="1306"/>
        <v>28</v>
      </c>
      <c r="H4214" s="2">
        <f t="shared" si="1302"/>
        <v>1</v>
      </c>
      <c r="I4214" s="2">
        <f t="shared" si="1303"/>
        <v>1.07934741</v>
      </c>
      <c r="J4214" s="2">
        <f t="shared" si="1296"/>
        <v>1.07934741</v>
      </c>
      <c r="K4214" s="2">
        <f t="shared" si="1297"/>
        <v>407545.71025937999</v>
      </c>
      <c r="L4214" s="1">
        <f t="shared" si="1304"/>
        <v>0</v>
      </c>
      <c r="M4214" s="3">
        <f t="shared" si="1292"/>
        <v>0</v>
      </c>
      <c r="N4214" s="2">
        <f t="shared" si="1298"/>
        <v>0</v>
      </c>
      <c r="O4214" s="18">
        <f t="shared" si="1305"/>
        <v>0.14499999999999999</v>
      </c>
      <c r="P4214" s="8">
        <f t="shared" si="1309"/>
        <v>1.000806305</v>
      </c>
      <c r="Q4214" s="2">
        <f t="shared" si="1307"/>
        <v>328.60614391000001</v>
      </c>
      <c r="R4214" s="2">
        <f t="shared" si="1299"/>
        <v>328.60614391000001</v>
      </c>
      <c r="S4214" s="9" t="s">
        <v>56</v>
      </c>
      <c r="T4214" s="47">
        <f t="shared" si="1294"/>
        <v>44265</v>
      </c>
      <c r="AE4214" s="33"/>
    </row>
    <row r="4215" spans="1:31" x14ac:dyDescent="0.2">
      <c r="A4215" s="90">
        <f t="shared" si="1300"/>
        <v>44240</v>
      </c>
      <c r="B4215" s="2">
        <f t="shared" si="1295"/>
        <v>408038.71871261997</v>
      </c>
      <c r="C4215" s="2">
        <f t="shared" si="1293"/>
        <v>377585.29504358978</v>
      </c>
      <c r="D4215" s="47">
        <f t="shared" si="1301"/>
        <v>44238</v>
      </c>
      <c r="E4215" s="3">
        <f t="shared" si="1310"/>
        <v>0</v>
      </c>
      <c r="F4215" s="4">
        <f t="shared" si="1308"/>
        <v>3</v>
      </c>
      <c r="G4215" s="4">
        <f t="shared" si="1306"/>
        <v>28</v>
      </c>
      <c r="H4215" s="2">
        <f t="shared" si="1302"/>
        <v>1</v>
      </c>
      <c r="I4215" s="2">
        <f t="shared" si="1303"/>
        <v>1.07934741</v>
      </c>
      <c r="J4215" s="2">
        <f t="shared" si="1296"/>
        <v>1.07934741</v>
      </c>
      <c r="K4215" s="2">
        <f t="shared" si="1297"/>
        <v>407545.71025937999</v>
      </c>
      <c r="L4215" s="1">
        <f t="shared" si="1304"/>
        <v>0</v>
      </c>
      <c r="M4215" s="3">
        <f t="shared" si="1292"/>
        <v>0</v>
      </c>
      <c r="N4215" s="2">
        <f t="shared" si="1298"/>
        <v>0</v>
      </c>
      <c r="O4215" s="18">
        <f t="shared" si="1305"/>
        <v>0.14499999999999999</v>
      </c>
      <c r="P4215" s="8">
        <f t="shared" si="1309"/>
        <v>1.0012097010000001</v>
      </c>
      <c r="Q4215" s="2">
        <f t="shared" si="1307"/>
        <v>493.00845323999999</v>
      </c>
      <c r="R4215" s="2">
        <f t="shared" si="1299"/>
        <v>493.00845323999999</v>
      </c>
      <c r="S4215" s="9" t="s">
        <v>56</v>
      </c>
      <c r="T4215" s="47">
        <f t="shared" si="1294"/>
        <v>44265</v>
      </c>
      <c r="AE4215" s="33"/>
    </row>
    <row r="4216" spans="1:31" x14ac:dyDescent="0.2">
      <c r="A4216" s="90">
        <f t="shared" si="1300"/>
        <v>44241</v>
      </c>
      <c r="B4216" s="2">
        <f t="shared" si="1295"/>
        <v>408203.18745190999</v>
      </c>
      <c r="C4216" s="2">
        <f t="shared" si="1293"/>
        <v>377585.29504358978</v>
      </c>
      <c r="D4216" s="47">
        <f t="shared" si="1301"/>
        <v>44238</v>
      </c>
      <c r="E4216" s="3">
        <f t="shared" si="1310"/>
        <v>0</v>
      </c>
      <c r="F4216" s="4">
        <f t="shared" si="1308"/>
        <v>4</v>
      </c>
      <c r="G4216" s="4">
        <f t="shared" si="1306"/>
        <v>28</v>
      </c>
      <c r="H4216" s="2">
        <f t="shared" si="1302"/>
        <v>1</v>
      </c>
      <c r="I4216" s="2">
        <f t="shared" si="1303"/>
        <v>1.07934741</v>
      </c>
      <c r="J4216" s="2">
        <f t="shared" si="1296"/>
        <v>1.07934741</v>
      </c>
      <c r="K4216" s="2">
        <f t="shared" si="1297"/>
        <v>407545.71025937999</v>
      </c>
      <c r="L4216" s="1">
        <f t="shared" si="1304"/>
        <v>0</v>
      </c>
      <c r="M4216" s="3">
        <f t="shared" si="1292"/>
        <v>0</v>
      </c>
      <c r="N4216" s="2">
        <f t="shared" si="1298"/>
        <v>0</v>
      </c>
      <c r="O4216" s="18">
        <f t="shared" si="1305"/>
        <v>0.14499999999999999</v>
      </c>
      <c r="P4216" s="8">
        <f t="shared" si="1309"/>
        <v>1.0016132600000001</v>
      </c>
      <c r="Q4216" s="2">
        <f t="shared" si="1307"/>
        <v>657.47719253000002</v>
      </c>
      <c r="R4216" s="2">
        <f t="shared" si="1299"/>
        <v>657.47719253000002</v>
      </c>
      <c r="S4216" s="9" t="s">
        <v>56</v>
      </c>
      <c r="T4216" s="47">
        <f t="shared" si="1294"/>
        <v>44265</v>
      </c>
      <c r="AE4216" s="33"/>
    </row>
    <row r="4217" spans="1:31" x14ac:dyDescent="0.2">
      <c r="A4217" s="90">
        <f t="shared" si="1300"/>
        <v>44242</v>
      </c>
      <c r="B4217" s="2">
        <f t="shared" si="1295"/>
        <v>408367.72221360001</v>
      </c>
      <c r="C4217" s="2">
        <f t="shared" si="1293"/>
        <v>377585.29504358978</v>
      </c>
      <c r="D4217" s="47">
        <f t="shared" si="1301"/>
        <v>44238</v>
      </c>
      <c r="E4217" s="3">
        <f t="shared" si="1310"/>
        <v>0</v>
      </c>
      <c r="F4217" s="4">
        <f t="shared" si="1308"/>
        <v>5</v>
      </c>
      <c r="G4217" s="4">
        <f t="shared" si="1306"/>
        <v>28</v>
      </c>
      <c r="H4217" s="2">
        <f t="shared" si="1302"/>
        <v>1</v>
      </c>
      <c r="I4217" s="2">
        <f t="shared" si="1303"/>
        <v>1.07934741</v>
      </c>
      <c r="J4217" s="2">
        <f t="shared" si="1296"/>
        <v>1.07934741</v>
      </c>
      <c r="K4217" s="2">
        <f t="shared" si="1297"/>
        <v>407545.71025937999</v>
      </c>
      <c r="L4217" s="1">
        <f t="shared" si="1304"/>
        <v>0</v>
      </c>
      <c r="M4217" s="3">
        <f t="shared" si="1292"/>
        <v>0</v>
      </c>
      <c r="N4217" s="2">
        <f t="shared" si="1298"/>
        <v>0</v>
      </c>
      <c r="O4217" s="18">
        <f t="shared" si="1305"/>
        <v>0.14499999999999999</v>
      </c>
      <c r="P4217" s="8">
        <f t="shared" si="1309"/>
        <v>1.0020169809999999</v>
      </c>
      <c r="Q4217" s="2">
        <f t="shared" si="1307"/>
        <v>822.01195422000001</v>
      </c>
      <c r="R4217" s="2">
        <f t="shared" si="1299"/>
        <v>822.01195422000001</v>
      </c>
      <c r="S4217" s="9" t="s">
        <v>56</v>
      </c>
      <c r="T4217" s="47">
        <f t="shared" si="1294"/>
        <v>44265</v>
      </c>
      <c r="AE4217" s="33"/>
    </row>
    <row r="4218" spans="1:31" x14ac:dyDescent="0.2">
      <c r="A4218" s="90">
        <f t="shared" si="1300"/>
        <v>44243</v>
      </c>
      <c r="B4218" s="2">
        <f t="shared" si="1295"/>
        <v>408532.32381278998</v>
      </c>
      <c r="C4218" s="2">
        <f t="shared" si="1293"/>
        <v>377585.29504358978</v>
      </c>
      <c r="D4218" s="47">
        <f t="shared" si="1301"/>
        <v>44238</v>
      </c>
      <c r="E4218" s="3">
        <f t="shared" si="1310"/>
        <v>0</v>
      </c>
      <c r="F4218" s="4">
        <f t="shared" si="1308"/>
        <v>6</v>
      </c>
      <c r="G4218" s="4">
        <f t="shared" si="1306"/>
        <v>28</v>
      </c>
      <c r="H4218" s="2">
        <f t="shared" si="1302"/>
        <v>1</v>
      </c>
      <c r="I4218" s="2">
        <f t="shared" si="1303"/>
        <v>1.07934741</v>
      </c>
      <c r="J4218" s="2">
        <f t="shared" si="1296"/>
        <v>1.07934741</v>
      </c>
      <c r="K4218" s="2">
        <f t="shared" si="1297"/>
        <v>407545.71025937999</v>
      </c>
      <c r="L4218" s="1">
        <f t="shared" si="1304"/>
        <v>0</v>
      </c>
      <c r="M4218" s="3">
        <f t="shared" si="1292"/>
        <v>0</v>
      </c>
      <c r="N4218" s="2">
        <f t="shared" si="1298"/>
        <v>0</v>
      </c>
      <c r="O4218" s="18">
        <f t="shared" si="1305"/>
        <v>0.14499999999999999</v>
      </c>
      <c r="P4218" s="8">
        <f t="shared" si="1309"/>
        <v>1.002420866</v>
      </c>
      <c r="Q4218" s="2">
        <f t="shared" si="1307"/>
        <v>986.61355341000001</v>
      </c>
      <c r="R4218" s="2">
        <f t="shared" si="1299"/>
        <v>986.61355341000001</v>
      </c>
      <c r="S4218" s="9" t="s">
        <v>56</v>
      </c>
      <c r="T4218" s="47">
        <f t="shared" si="1294"/>
        <v>44265</v>
      </c>
      <c r="AE4218" s="33"/>
    </row>
    <row r="4219" spans="1:31" x14ac:dyDescent="0.2">
      <c r="A4219" s="90">
        <f t="shared" si="1300"/>
        <v>44244</v>
      </c>
      <c r="B4219" s="2">
        <f t="shared" si="1295"/>
        <v>408696.99143438</v>
      </c>
      <c r="C4219" s="2">
        <f t="shared" si="1293"/>
        <v>377585.29504358978</v>
      </c>
      <c r="D4219" s="47">
        <f t="shared" si="1301"/>
        <v>44238</v>
      </c>
      <c r="E4219" s="3">
        <f t="shared" si="1310"/>
        <v>0</v>
      </c>
      <c r="F4219" s="4">
        <f t="shared" si="1308"/>
        <v>7</v>
      </c>
      <c r="G4219" s="4">
        <f t="shared" si="1306"/>
        <v>28</v>
      </c>
      <c r="H4219" s="2">
        <f t="shared" si="1302"/>
        <v>1</v>
      </c>
      <c r="I4219" s="2">
        <f t="shared" si="1303"/>
        <v>1.07934741</v>
      </c>
      <c r="J4219" s="2">
        <f t="shared" si="1296"/>
        <v>1.07934741</v>
      </c>
      <c r="K4219" s="2">
        <f t="shared" si="1297"/>
        <v>407545.71025937999</v>
      </c>
      <c r="L4219" s="1">
        <f t="shared" si="1304"/>
        <v>0</v>
      </c>
      <c r="M4219" s="3">
        <f t="shared" si="1292"/>
        <v>0</v>
      </c>
      <c r="N4219" s="2">
        <f t="shared" si="1298"/>
        <v>0</v>
      </c>
      <c r="O4219" s="18">
        <f t="shared" si="1305"/>
        <v>0.14499999999999999</v>
      </c>
      <c r="P4219" s="8">
        <f t="shared" si="1309"/>
        <v>1.002824913</v>
      </c>
      <c r="Q4219" s="2">
        <f t="shared" si="1307"/>
        <v>1151.2811750000001</v>
      </c>
      <c r="R4219" s="2">
        <f t="shared" si="1299"/>
        <v>1151.2811750000001</v>
      </c>
      <c r="S4219" s="9" t="s">
        <v>56</v>
      </c>
      <c r="T4219" s="47">
        <f t="shared" si="1294"/>
        <v>44265</v>
      </c>
      <c r="AE4219" s="33"/>
    </row>
    <row r="4220" spans="1:31" x14ac:dyDescent="0.2">
      <c r="A4220" s="90">
        <f t="shared" si="1300"/>
        <v>44245</v>
      </c>
      <c r="B4220" s="2">
        <f t="shared" si="1295"/>
        <v>408861.72507837997</v>
      </c>
      <c r="C4220" s="2">
        <f t="shared" si="1293"/>
        <v>377585.29504358978</v>
      </c>
      <c r="D4220" s="47">
        <f t="shared" si="1301"/>
        <v>44238</v>
      </c>
      <c r="E4220" s="3">
        <f t="shared" si="1310"/>
        <v>0</v>
      </c>
      <c r="F4220" s="4">
        <f t="shared" si="1308"/>
        <v>8</v>
      </c>
      <c r="G4220" s="4">
        <f t="shared" si="1306"/>
        <v>28</v>
      </c>
      <c r="H4220" s="2">
        <f t="shared" si="1302"/>
        <v>1</v>
      </c>
      <c r="I4220" s="2">
        <f t="shared" si="1303"/>
        <v>1.07934741</v>
      </c>
      <c r="J4220" s="2">
        <f t="shared" si="1296"/>
        <v>1.07934741</v>
      </c>
      <c r="K4220" s="2">
        <f t="shared" si="1297"/>
        <v>407545.71025937999</v>
      </c>
      <c r="L4220" s="1">
        <f t="shared" si="1304"/>
        <v>0</v>
      </c>
      <c r="M4220" s="3">
        <f t="shared" si="1292"/>
        <v>0</v>
      </c>
      <c r="N4220" s="2">
        <f t="shared" si="1298"/>
        <v>0</v>
      </c>
      <c r="O4220" s="18">
        <f t="shared" si="1305"/>
        <v>0.14499999999999999</v>
      </c>
      <c r="P4220" s="8">
        <f t="shared" si="1309"/>
        <v>1.003229122</v>
      </c>
      <c r="Q4220" s="2">
        <f t="shared" si="1307"/>
        <v>1316.014819</v>
      </c>
      <c r="R4220" s="2">
        <f t="shared" si="1299"/>
        <v>1316.014819</v>
      </c>
      <c r="S4220" s="9" t="s">
        <v>56</v>
      </c>
      <c r="T4220" s="47">
        <f t="shared" si="1294"/>
        <v>44265</v>
      </c>
      <c r="AE4220" s="33"/>
    </row>
    <row r="4221" spans="1:31" x14ac:dyDescent="0.2">
      <c r="A4221" s="90">
        <f t="shared" si="1300"/>
        <v>44246</v>
      </c>
      <c r="B4221" s="2">
        <f t="shared" si="1295"/>
        <v>409026.52555987</v>
      </c>
      <c r="C4221" s="2">
        <f t="shared" si="1293"/>
        <v>377585.29504358978</v>
      </c>
      <c r="D4221" s="47">
        <f t="shared" si="1301"/>
        <v>44238</v>
      </c>
      <c r="E4221" s="3">
        <f t="shared" si="1310"/>
        <v>0</v>
      </c>
      <c r="F4221" s="4">
        <f t="shared" si="1308"/>
        <v>9</v>
      </c>
      <c r="G4221" s="4">
        <f t="shared" si="1306"/>
        <v>28</v>
      </c>
      <c r="H4221" s="2">
        <f t="shared" si="1302"/>
        <v>1</v>
      </c>
      <c r="I4221" s="2">
        <f t="shared" si="1303"/>
        <v>1.07934741</v>
      </c>
      <c r="J4221" s="2">
        <f t="shared" si="1296"/>
        <v>1.07934741</v>
      </c>
      <c r="K4221" s="2">
        <f t="shared" si="1297"/>
        <v>407545.71025937999</v>
      </c>
      <c r="L4221" s="1">
        <f t="shared" si="1304"/>
        <v>0</v>
      </c>
      <c r="M4221" s="3">
        <f t="shared" si="1292"/>
        <v>0</v>
      </c>
      <c r="N4221" s="2">
        <f t="shared" si="1298"/>
        <v>0</v>
      </c>
      <c r="O4221" s="18">
        <f t="shared" si="1305"/>
        <v>0.14499999999999999</v>
      </c>
      <c r="P4221" s="8">
        <f t="shared" si="1309"/>
        <v>1.0036334950000001</v>
      </c>
      <c r="Q4221" s="2">
        <f t="shared" si="1307"/>
        <v>1480.81530049</v>
      </c>
      <c r="R4221" s="2">
        <f t="shared" si="1299"/>
        <v>1480.81530049</v>
      </c>
      <c r="S4221" s="9" t="s">
        <v>56</v>
      </c>
      <c r="T4221" s="47">
        <f t="shared" si="1294"/>
        <v>44265</v>
      </c>
      <c r="AE4221" s="33"/>
    </row>
    <row r="4222" spans="1:31" x14ac:dyDescent="0.2">
      <c r="A4222" s="90">
        <f t="shared" si="1300"/>
        <v>44247</v>
      </c>
      <c r="B4222" s="2">
        <f t="shared" si="1295"/>
        <v>409191.39247132</v>
      </c>
      <c r="C4222" s="2">
        <f t="shared" si="1293"/>
        <v>377585.29504358978</v>
      </c>
      <c r="D4222" s="47">
        <f t="shared" si="1301"/>
        <v>44238</v>
      </c>
      <c r="E4222" s="3">
        <f t="shared" si="1310"/>
        <v>0</v>
      </c>
      <c r="F4222" s="4">
        <f t="shared" si="1308"/>
        <v>10</v>
      </c>
      <c r="G4222" s="4">
        <f t="shared" si="1306"/>
        <v>28</v>
      </c>
      <c r="H4222" s="2">
        <f t="shared" si="1302"/>
        <v>1</v>
      </c>
      <c r="I4222" s="2">
        <f t="shared" si="1303"/>
        <v>1.07934741</v>
      </c>
      <c r="J4222" s="2">
        <f t="shared" si="1296"/>
        <v>1.07934741</v>
      </c>
      <c r="K4222" s="2">
        <f t="shared" si="1297"/>
        <v>407545.71025937999</v>
      </c>
      <c r="L4222" s="1">
        <f t="shared" si="1304"/>
        <v>0</v>
      </c>
      <c r="M4222" s="3">
        <f t="shared" si="1292"/>
        <v>0</v>
      </c>
      <c r="N4222" s="2">
        <f t="shared" si="1298"/>
        <v>0</v>
      </c>
      <c r="O4222" s="18">
        <f t="shared" si="1305"/>
        <v>0.14499999999999999</v>
      </c>
      <c r="P4222" s="8">
        <f t="shared" si="1309"/>
        <v>1.0040380310000001</v>
      </c>
      <c r="Q4222" s="2">
        <f t="shared" si="1307"/>
        <v>1645.6822119399999</v>
      </c>
      <c r="R4222" s="2">
        <f t="shared" si="1299"/>
        <v>1645.6822119399999</v>
      </c>
      <c r="S4222" s="9" t="s">
        <v>56</v>
      </c>
      <c r="T4222" s="47">
        <f t="shared" si="1294"/>
        <v>44265</v>
      </c>
      <c r="AE4222" s="33"/>
    </row>
    <row r="4223" spans="1:31" x14ac:dyDescent="0.2">
      <c r="A4223" s="90">
        <f t="shared" si="1300"/>
        <v>44248</v>
      </c>
      <c r="B4223" s="2">
        <f t="shared" si="1295"/>
        <v>409356.32581272</v>
      </c>
      <c r="C4223" s="2">
        <f t="shared" si="1293"/>
        <v>377585.29504358978</v>
      </c>
      <c r="D4223" s="47">
        <f t="shared" si="1301"/>
        <v>44238</v>
      </c>
      <c r="E4223" s="3">
        <f t="shared" si="1310"/>
        <v>0</v>
      </c>
      <c r="F4223" s="4">
        <f t="shared" si="1308"/>
        <v>11</v>
      </c>
      <c r="G4223" s="4">
        <f t="shared" si="1306"/>
        <v>28</v>
      </c>
      <c r="H4223" s="2">
        <f t="shared" si="1302"/>
        <v>1</v>
      </c>
      <c r="I4223" s="2">
        <f t="shared" si="1303"/>
        <v>1.07934741</v>
      </c>
      <c r="J4223" s="2">
        <f t="shared" si="1296"/>
        <v>1.07934741</v>
      </c>
      <c r="K4223" s="2">
        <f t="shared" si="1297"/>
        <v>407545.71025937999</v>
      </c>
      <c r="L4223" s="1">
        <f t="shared" si="1304"/>
        <v>0</v>
      </c>
      <c r="M4223" s="3">
        <f t="shared" ref="M4223:M4286" si="1311">IF(DAY(A4223)=E$2,VLOOKUP(A4223,$W$10:$AD$316,5),0)</f>
        <v>0</v>
      </c>
      <c r="N4223" s="2">
        <f t="shared" si="1298"/>
        <v>0</v>
      </c>
      <c r="O4223" s="18">
        <f t="shared" si="1305"/>
        <v>0.14499999999999999</v>
      </c>
      <c r="P4223" s="8">
        <f t="shared" si="1309"/>
        <v>1.0044427300000001</v>
      </c>
      <c r="Q4223" s="2">
        <f t="shared" si="1307"/>
        <v>1810.6155533399999</v>
      </c>
      <c r="R4223" s="2">
        <f t="shared" si="1299"/>
        <v>1810.6155533399999</v>
      </c>
      <c r="S4223" s="9" t="s">
        <v>56</v>
      </c>
      <c r="T4223" s="47">
        <f t="shared" si="1294"/>
        <v>44265</v>
      </c>
      <c r="AE4223" s="33"/>
    </row>
    <row r="4224" spans="1:31" x14ac:dyDescent="0.2">
      <c r="A4224" s="90">
        <f t="shared" si="1300"/>
        <v>44249</v>
      </c>
      <c r="B4224" s="2">
        <f t="shared" si="1295"/>
        <v>409521.32558405999</v>
      </c>
      <c r="C4224" s="2">
        <f t="shared" ref="C4224:C4287" si="1312">IF(DAY(A4223)=$E$2,VLOOKUP(A4223,W$10:X$316,2),C4223)</f>
        <v>377585.29504358978</v>
      </c>
      <c r="D4224" s="47">
        <f t="shared" si="1301"/>
        <v>44238</v>
      </c>
      <c r="E4224" s="3">
        <f t="shared" si="1310"/>
        <v>0</v>
      </c>
      <c r="F4224" s="4">
        <f t="shared" si="1308"/>
        <v>12</v>
      </c>
      <c r="G4224" s="4">
        <f t="shared" si="1306"/>
        <v>28</v>
      </c>
      <c r="H4224" s="2">
        <f t="shared" si="1302"/>
        <v>1</v>
      </c>
      <c r="I4224" s="2">
        <f t="shared" si="1303"/>
        <v>1.07934741</v>
      </c>
      <c r="J4224" s="2">
        <f t="shared" si="1296"/>
        <v>1.07934741</v>
      </c>
      <c r="K4224" s="2">
        <f t="shared" si="1297"/>
        <v>407545.71025937999</v>
      </c>
      <c r="L4224" s="1">
        <f t="shared" si="1304"/>
        <v>0</v>
      </c>
      <c r="M4224" s="3">
        <f t="shared" si="1311"/>
        <v>0</v>
      </c>
      <c r="N4224" s="2">
        <f t="shared" si="1298"/>
        <v>0</v>
      </c>
      <c r="O4224" s="18">
        <f t="shared" si="1305"/>
        <v>0.14499999999999999</v>
      </c>
      <c r="P4224" s="8">
        <f t="shared" si="1309"/>
        <v>1.004847592</v>
      </c>
      <c r="Q4224" s="2">
        <f t="shared" si="1307"/>
        <v>1975.61532468</v>
      </c>
      <c r="R4224" s="2">
        <f t="shared" si="1299"/>
        <v>1975.61532468</v>
      </c>
      <c r="S4224" s="9" t="s">
        <v>56</v>
      </c>
      <c r="T4224" s="47">
        <f t="shared" ref="T4224:T4287" si="1313">IF(DAY(A4224)=E$2+1,VLOOKUP(A4223,$W$10:$AD$316,8),T4223)</f>
        <v>44265</v>
      </c>
      <c r="AE4224" s="33"/>
    </row>
    <row r="4225" spans="1:31" x14ac:dyDescent="0.2">
      <c r="A4225" s="90">
        <f t="shared" si="1300"/>
        <v>44250</v>
      </c>
      <c r="B4225" s="2">
        <f t="shared" si="1295"/>
        <v>409686.39178536</v>
      </c>
      <c r="C4225" s="2">
        <f t="shared" si="1312"/>
        <v>377585.29504358978</v>
      </c>
      <c r="D4225" s="47">
        <f t="shared" si="1301"/>
        <v>44238</v>
      </c>
      <c r="E4225" s="3">
        <f t="shared" si="1310"/>
        <v>0</v>
      </c>
      <c r="F4225" s="4">
        <f t="shared" si="1308"/>
        <v>13</v>
      </c>
      <c r="G4225" s="4">
        <f t="shared" si="1306"/>
        <v>28</v>
      </c>
      <c r="H4225" s="2">
        <f t="shared" si="1302"/>
        <v>1</v>
      </c>
      <c r="I4225" s="2">
        <f t="shared" si="1303"/>
        <v>1.07934741</v>
      </c>
      <c r="J4225" s="2">
        <f t="shared" si="1296"/>
        <v>1.07934741</v>
      </c>
      <c r="K4225" s="2">
        <f t="shared" si="1297"/>
        <v>407545.71025937999</v>
      </c>
      <c r="L4225" s="1">
        <f t="shared" si="1304"/>
        <v>0</v>
      </c>
      <c r="M4225" s="3">
        <f t="shared" si="1311"/>
        <v>0</v>
      </c>
      <c r="N4225" s="2">
        <f t="shared" si="1298"/>
        <v>0</v>
      </c>
      <c r="O4225" s="18">
        <f t="shared" si="1305"/>
        <v>0.14499999999999999</v>
      </c>
      <c r="P4225" s="8">
        <f t="shared" si="1309"/>
        <v>1.005252617</v>
      </c>
      <c r="Q4225" s="2">
        <f t="shared" si="1307"/>
        <v>2140.6815259800001</v>
      </c>
      <c r="R4225" s="2">
        <f t="shared" si="1299"/>
        <v>2140.6815259800001</v>
      </c>
      <c r="S4225" s="9" t="s">
        <v>56</v>
      </c>
      <c r="T4225" s="47">
        <f t="shared" si="1313"/>
        <v>44265</v>
      </c>
      <c r="AE4225" s="33"/>
    </row>
    <row r="4226" spans="1:31" x14ac:dyDescent="0.2">
      <c r="A4226" s="90">
        <f t="shared" si="1300"/>
        <v>44251</v>
      </c>
      <c r="B4226" s="2">
        <f t="shared" si="1295"/>
        <v>409851.52441661002</v>
      </c>
      <c r="C4226" s="2">
        <f t="shared" si="1312"/>
        <v>377585.29504358978</v>
      </c>
      <c r="D4226" s="47">
        <f t="shared" si="1301"/>
        <v>44238</v>
      </c>
      <c r="E4226" s="3">
        <f t="shared" si="1310"/>
        <v>0</v>
      </c>
      <c r="F4226" s="4">
        <f t="shared" si="1308"/>
        <v>14</v>
      </c>
      <c r="G4226" s="4">
        <f t="shared" si="1306"/>
        <v>28</v>
      </c>
      <c r="H4226" s="2">
        <f t="shared" si="1302"/>
        <v>1</v>
      </c>
      <c r="I4226" s="2">
        <f t="shared" si="1303"/>
        <v>1.07934741</v>
      </c>
      <c r="J4226" s="2">
        <f t="shared" si="1296"/>
        <v>1.07934741</v>
      </c>
      <c r="K4226" s="2">
        <f t="shared" si="1297"/>
        <v>407545.71025937999</v>
      </c>
      <c r="L4226" s="1">
        <f t="shared" si="1304"/>
        <v>0</v>
      </c>
      <c r="M4226" s="3">
        <f t="shared" si="1311"/>
        <v>0</v>
      </c>
      <c r="N4226" s="2">
        <f t="shared" si="1298"/>
        <v>0</v>
      </c>
      <c r="O4226" s="18">
        <f t="shared" si="1305"/>
        <v>0.14499999999999999</v>
      </c>
      <c r="P4226" s="8">
        <f t="shared" si="1309"/>
        <v>1.005657805</v>
      </c>
      <c r="Q4226" s="2">
        <f t="shared" si="1307"/>
        <v>2305.8141572300001</v>
      </c>
      <c r="R4226" s="2">
        <f t="shared" si="1299"/>
        <v>2305.8141572300001</v>
      </c>
      <c r="S4226" s="9" t="s">
        <v>56</v>
      </c>
      <c r="T4226" s="47">
        <f t="shared" si="1313"/>
        <v>44265</v>
      </c>
      <c r="AE4226" s="33"/>
    </row>
    <row r="4227" spans="1:31" x14ac:dyDescent="0.2">
      <c r="A4227" s="90">
        <f t="shared" si="1300"/>
        <v>44252</v>
      </c>
      <c r="B4227" s="2">
        <f t="shared" si="1295"/>
        <v>410016.72388534999</v>
      </c>
      <c r="C4227" s="2">
        <f t="shared" si="1312"/>
        <v>377585.29504358978</v>
      </c>
      <c r="D4227" s="47">
        <f t="shared" si="1301"/>
        <v>44238</v>
      </c>
      <c r="E4227" s="3">
        <f t="shared" si="1310"/>
        <v>0</v>
      </c>
      <c r="F4227" s="4">
        <f t="shared" si="1308"/>
        <v>15</v>
      </c>
      <c r="G4227" s="4">
        <f t="shared" si="1306"/>
        <v>28</v>
      </c>
      <c r="H4227" s="2">
        <f t="shared" si="1302"/>
        <v>1</v>
      </c>
      <c r="I4227" s="2">
        <f t="shared" si="1303"/>
        <v>1.07934741</v>
      </c>
      <c r="J4227" s="2">
        <f t="shared" si="1296"/>
        <v>1.07934741</v>
      </c>
      <c r="K4227" s="2">
        <f t="shared" si="1297"/>
        <v>407545.71025937999</v>
      </c>
      <c r="L4227" s="1">
        <f t="shared" si="1304"/>
        <v>0</v>
      </c>
      <c r="M4227" s="3">
        <f t="shared" si="1311"/>
        <v>0</v>
      </c>
      <c r="N4227" s="2">
        <f t="shared" si="1298"/>
        <v>0</v>
      </c>
      <c r="O4227" s="18">
        <f t="shared" si="1305"/>
        <v>0.14499999999999999</v>
      </c>
      <c r="P4227" s="8">
        <f t="shared" si="1309"/>
        <v>1.006063157</v>
      </c>
      <c r="Q4227" s="2">
        <f t="shared" si="1307"/>
        <v>2471.0136259699998</v>
      </c>
      <c r="R4227" s="2">
        <f t="shared" si="1299"/>
        <v>2471.0136259699998</v>
      </c>
      <c r="S4227" s="9" t="s">
        <v>56</v>
      </c>
      <c r="T4227" s="47">
        <f t="shared" si="1313"/>
        <v>44265</v>
      </c>
      <c r="AE4227" s="33"/>
    </row>
    <row r="4228" spans="1:31" x14ac:dyDescent="0.2">
      <c r="A4228" s="90">
        <f t="shared" si="1300"/>
        <v>44253</v>
      </c>
      <c r="B4228" s="2">
        <f t="shared" si="1295"/>
        <v>410181.98978404998</v>
      </c>
      <c r="C4228" s="2">
        <f t="shared" si="1312"/>
        <v>377585.29504358978</v>
      </c>
      <c r="D4228" s="47">
        <f t="shared" si="1301"/>
        <v>44238</v>
      </c>
      <c r="E4228" s="3">
        <f t="shared" si="1310"/>
        <v>0</v>
      </c>
      <c r="F4228" s="4">
        <f t="shared" si="1308"/>
        <v>16</v>
      </c>
      <c r="G4228" s="4">
        <f t="shared" si="1306"/>
        <v>28</v>
      </c>
      <c r="H4228" s="2">
        <f t="shared" si="1302"/>
        <v>1</v>
      </c>
      <c r="I4228" s="2">
        <f t="shared" si="1303"/>
        <v>1.07934741</v>
      </c>
      <c r="J4228" s="2">
        <f t="shared" si="1296"/>
        <v>1.07934741</v>
      </c>
      <c r="K4228" s="2">
        <f t="shared" si="1297"/>
        <v>407545.71025937999</v>
      </c>
      <c r="L4228" s="1">
        <f t="shared" si="1304"/>
        <v>0</v>
      </c>
      <c r="M4228" s="3">
        <f t="shared" si="1311"/>
        <v>0</v>
      </c>
      <c r="N4228" s="2">
        <f t="shared" si="1298"/>
        <v>0</v>
      </c>
      <c r="O4228" s="18">
        <f t="shared" si="1305"/>
        <v>0.14499999999999999</v>
      </c>
      <c r="P4228" s="8">
        <f t="shared" si="1309"/>
        <v>1.006468672</v>
      </c>
      <c r="Q4228" s="2">
        <f t="shared" si="1307"/>
        <v>2636.2795246699998</v>
      </c>
      <c r="R4228" s="2">
        <f t="shared" si="1299"/>
        <v>2636.2795246699998</v>
      </c>
      <c r="S4228" s="9" t="s">
        <v>56</v>
      </c>
      <c r="T4228" s="47">
        <f t="shared" si="1313"/>
        <v>44265</v>
      </c>
      <c r="AE4228" s="33"/>
    </row>
    <row r="4229" spans="1:31" x14ac:dyDescent="0.2">
      <c r="A4229" s="90">
        <f t="shared" si="1300"/>
        <v>44254</v>
      </c>
      <c r="B4229" s="2">
        <f t="shared" si="1295"/>
        <v>410347.32211269997</v>
      </c>
      <c r="C4229" s="2">
        <f t="shared" si="1312"/>
        <v>377585.29504358978</v>
      </c>
      <c r="D4229" s="47">
        <f t="shared" si="1301"/>
        <v>44238</v>
      </c>
      <c r="E4229" s="3">
        <f t="shared" si="1310"/>
        <v>0</v>
      </c>
      <c r="F4229" s="4">
        <f t="shared" si="1308"/>
        <v>17</v>
      </c>
      <c r="G4229" s="4">
        <f t="shared" si="1306"/>
        <v>28</v>
      </c>
      <c r="H4229" s="2">
        <f t="shared" si="1302"/>
        <v>1</v>
      </c>
      <c r="I4229" s="2">
        <f t="shared" si="1303"/>
        <v>1.07934741</v>
      </c>
      <c r="J4229" s="2">
        <f t="shared" si="1296"/>
        <v>1.07934741</v>
      </c>
      <c r="K4229" s="2">
        <f t="shared" si="1297"/>
        <v>407545.71025937999</v>
      </c>
      <c r="L4229" s="1">
        <f t="shared" si="1304"/>
        <v>0</v>
      </c>
      <c r="M4229" s="3">
        <f t="shared" si="1311"/>
        <v>0</v>
      </c>
      <c r="N4229" s="2">
        <f t="shared" si="1298"/>
        <v>0</v>
      </c>
      <c r="O4229" s="18">
        <f t="shared" si="1305"/>
        <v>0.14499999999999999</v>
      </c>
      <c r="P4229" s="8">
        <f t="shared" si="1309"/>
        <v>1.0068743499999999</v>
      </c>
      <c r="Q4229" s="2">
        <f t="shared" si="1307"/>
        <v>2801.6118533200001</v>
      </c>
      <c r="R4229" s="2">
        <f t="shared" si="1299"/>
        <v>2801.6118533200001</v>
      </c>
      <c r="S4229" s="9" t="s">
        <v>56</v>
      </c>
      <c r="T4229" s="47">
        <f t="shared" si="1313"/>
        <v>44265</v>
      </c>
      <c r="AE4229" s="33"/>
    </row>
    <row r="4230" spans="1:31" x14ac:dyDescent="0.2">
      <c r="A4230" s="90">
        <f t="shared" si="1300"/>
        <v>44255</v>
      </c>
      <c r="B4230" s="2">
        <f t="shared" si="1295"/>
        <v>410512.72168639</v>
      </c>
      <c r="C4230" s="2">
        <f t="shared" si="1312"/>
        <v>377585.29504358978</v>
      </c>
      <c r="D4230" s="47">
        <f t="shared" si="1301"/>
        <v>44238</v>
      </c>
      <c r="E4230" s="3">
        <f t="shared" si="1310"/>
        <v>0</v>
      </c>
      <c r="F4230" s="4">
        <f t="shared" si="1308"/>
        <v>18</v>
      </c>
      <c r="G4230" s="4">
        <f t="shared" si="1306"/>
        <v>28</v>
      </c>
      <c r="H4230" s="2">
        <f t="shared" si="1302"/>
        <v>1</v>
      </c>
      <c r="I4230" s="2">
        <f t="shared" si="1303"/>
        <v>1.07934741</v>
      </c>
      <c r="J4230" s="2">
        <f t="shared" si="1296"/>
        <v>1.07934741</v>
      </c>
      <c r="K4230" s="2">
        <f t="shared" si="1297"/>
        <v>407545.71025937999</v>
      </c>
      <c r="L4230" s="1">
        <f t="shared" si="1304"/>
        <v>0</v>
      </c>
      <c r="M4230" s="3">
        <f t="shared" si="1311"/>
        <v>0</v>
      </c>
      <c r="N4230" s="2">
        <f t="shared" si="1298"/>
        <v>0</v>
      </c>
      <c r="O4230" s="18">
        <f t="shared" si="1305"/>
        <v>0.14499999999999999</v>
      </c>
      <c r="P4230" s="8">
        <f t="shared" si="1309"/>
        <v>1.0072801929999999</v>
      </c>
      <c r="Q4230" s="2">
        <f t="shared" si="1307"/>
        <v>2967.0114270099998</v>
      </c>
      <c r="R4230" s="2">
        <f t="shared" si="1299"/>
        <v>2967.0114270099998</v>
      </c>
      <c r="S4230" s="9" t="s">
        <v>56</v>
      </c>
      <c r="T4230" s="47">
        <f t="shared" si="1313"/>
        <v>44265</v>
      </c>
      <c r="AE4230" s="33"/>
    </row>
    <row r="4231" spans="1:31" x14ac:dyDescent="0.2">
      <c r="A4231" s="90">
        <f t="shared" si="1300"/>
        <v>44256</v>
      </c>
      <c r="B4231" s="2">
        <f t="shared" si="1295"/>
        <v>410678.18728248001</v>
      </c>
      <c r="C4231" s="2">
        <f t="shared" si="1312"/>
        <v>377585.29504358978</v>
      </c>
      <c r="D4231" s="47">
        <f t="shared" si="1301"/>
        <v>44238</v>
      </c>
      <c r="E4231" s="3">
        <f t="shared" si="1310"/>
        <v>0</v>
      </c>
      <c r="F4231" s="4">
        <f t="shared" si="1308"/>
        <v>19</v>
      </c>
      <c r="G4231" s="4">
        <f t="shared" si="1306"/>
        <v>28</v>
      </c>
      <c r="H4231" s="2">
        <f t="shared" si="1302"/>
        <v>1</v>
      </c>
      <c r="I4231" s="2">
        <f t="shared" si="1303"/>
        <v>1.07934741</v>
      </c>
      <c r="J4231" s="2">
        <f t="shared" si="1296"/>
        <v>1.07934741</v>
      </c>
      <c r="K4231" s="2">
        <f t="shared" si="1297"/>
        <v>407545.71025937999</v>
      </c>
      <c r="L4231" s="1">
        <f t="shared" si="1304"/>
        <v>0</v>
      </c>
      <c r="M4231" s="3">
        <f t="shared" si="1311"/>
        <v>0</v>
      </c>
      <c r="N4231" s="2">
        <f t="shared" si="1298"/>
        <v>0</v>
      </c>
      <c r="O4231" s="18">
        <f t="shared" si="1305"/>
        <v>0.14499999999999999</v>
      </c>
      <c r="P4231" s="8">
        <f t="shared" si="1309"/>
        <v>1.007686198</v>
      </c>
      <c r="Q4231" s="2">
        <f t="shared" si="1307"/>
        <v>3132.4770231000002</v>
      </c>
      <c r="R4231" s="2">
        <f t="shared" si="1299"/>
        <v>3132.4770231000002</v>
      </c>
      <c r="S4231" s="9" t="s">
        <v>56</v>
      </c>
      <c r="T4231" s="47">
        <f t="shared" si="1313"/>
        <v>44265</v>
      </c>
      <c r="AE4231" s="33"/>
    </row>
    <row r="4232" spans="1:31" x14ac:dyDescent="0.2">
      <c r="A4232" s="90">
        <f t="shared" si="1300"/>
        <v>44257</v>
      </c>
      <c r="B4232" s="2">
        <f t="shared" si="1295"/>
        <v>410843.71971606999</v>
      </c>
      <c r="C4232" s="2">
        <f t="shared" si="1312"/>
        <v>377585.29504358978</v>
      </c>
      <c r="D4232" s="47">
        <f t="shared" si="1301"/>
        <v>44238</v>
      </c>
      <c r="E4232" s="3">
        <f t="shared" si="1310"/>
        <v>0</v>
      </c>
      <c r="F4232" s="4">
        <f t="shared" si="1308"/>
        <v>20</v>
      </c>
      <c r="G4232" s="4">
        <f t="shared" si="1306"/>
        <v>28</v>
      </c>
      <c r="H4232" s="2">
        <f t="shared" si="1302"/>
        <v>1</v>
      </c>
      <c r="I4232" s="2">
        <f t="shared" si="1303"/>
        <v>1.07934741</v>
      </c>
      <c r="J4232" s="2">
        <f t="shared" si="1296"/>
        <v>1.07934741</v>
      </c>
      <c r="K4232" s="2">
        <f t="shared" si="1297"/>
        <v>407545.71025937999</v>
      </c>
      <c r="L4232" s="1">
        <f t="shared" si="1304"/>
        <v>0</v>
      </c>
      <c r="M4232" s="3">
        <f t="shared" si="1311"/>
        <v>0</v>
      </c>
      <c r="N4232" s="2">
        <f t="shared" si="1298"/>
        <v>0</v>
      </c>
      <c r="O4232" s="18">
        <f t="shared" si="1305"/>
        <v>0.14499999999999999</v>
      </c>
      <c r="P4232" s="8">
        <f t="shared" si="1309"/>
        <v>1.0080923669999999</v>
      </c>
      <c r="Q4232" s="2">
        <f t="shared" si="1307"/>
        <v>3298.0094566900002</v>
      </c>
      <c r="R4232" s="2">
        <f t="shared" si="1299"/>
        <v>3298.0094566900002</v>
      </c>
      <c r="S4232" s="9" t="s">
        <v>56</v>
      </c>
      <c r="T4232" s="47">
        <f t="shared" si="1313"/>
        <v>44265</v>
      </c>
      <c r="AE4232" s="33"/>
    </row>
    <row r="4233" spans="1:31" x14ac:dyDescent="0.2">
      <c r="A4233" s="90">
        <f t="shared" si="1300"/>
        <v>44258</v>
      </c>
      <c r="B4233" s="2">
        <f t="shared" si="1295"/>
        <v>411009.31898715999</v>
      </c>
      <c r="C4233" s="2">
        <f t="shared" si="1312"/>
        <v>377585.29504358978</v>
      </c>
      <c r="D4233" s="47">
        <f t="shared" si="1301"/>
        <v>44238</v>
      </c>
      <c r="E4233" s="3">
        <f t="shared" si="1310"/>
        <v>0</v>
      </c>
      <c r="F4233" s="4">
        <f t="shared" si="1308"/>
        <v>21</v>
      </c>
      <c r="G4233" s="4">
        <f t="shared" si="1306"/>
        <v>28</v>
      </c>
      <c r="H4233" s="2">
        <f t="shared" si="1302"/>
        <v>1</v>
      </c>
      <c r="I4233" s="2">
        <f t="shared" si="1303"/>
        <v>1.07934741</v>
      </c>
      <c r="J4233" s="2">
        <f t="shared" si="1296"/>
        <v>1.07934741</v>
      </c>
      <c r="K4233" s="2">
        <f t="shared" si="1297"/>
        <v>407545.71025937999</v>
      </c>
      <c r="L4233" s="1">
        <f t="shared" si="1304"/>
        <v>0</v>
      </c>
      <c r="M4233" s="3">
        <f t="shared" si="1311"/>
        <v>0</v>
      </c>
      <c r="N4233" s="2">
        <f t="shared" si="1298"/>
        <v>0</v>
      </c>
      <c r="O4233" s="18">
        <f t="shared" si="1305"/>
        <v>0.14499999999999999</v>
      </c>
      <c r="P4233" s="8">
        <f t="shared" si="1309"/>
        <v>1.0084987000000001</v>
      </c>
      <c r="Q4233" s="2">
        <f t="shared" si="1307"/>
        <v>3463.6087277800002</v>
      </c>
      <c r="R4233" s="2">
        <f t="shared" si="1299"/>
        <v>3463.6087277800002</v>
      </c>
      <c r="S4233" s="9" t="s">
        <v>56</v>
      </c>
      <c r="T4233" s="47">
        <f t="shared" si="1313"/>
        <v>44265</v>
      </c>
      <c r="AE4233" s="33"/>
    </row>
    <row r="4234" spans="1:31" x14ac:dyDescent="0.2">
      <c r="A4234" s="90">
        <f t="shared" si="1300"/>
        <v>44259</v>
      </c>
      <c r="B4234" s="2">
        <f t="shared" ref="B4234:B4297" si="1314">(K4234+Q4234)</f>
        <v>411174.98509574</v>
      </c>
      <c r="C4234" s="2">
        <f t="shared" si="1312"/>
        <v>377585.29504358978</v>
      </c>
      <c r="D4234" s="47">
        <f t="shared" si="1301"/>
        <v>44238</v>
      </c>
      <c r="E4234" s="3">
        <f t="shared" si="1310"/>
        <v>0</v>
      </c>
      <c r="F4234" s="4">
        <f t="shared" si="1308"/>
        <v>22</v>
      </c>
      <c r="G4234" s="4">
        <f t="shared" si="1306"/>
        <v>28</v>
      </c>
      <c r="H4234" s="2">
        <f t="shared" si="1302"/>
        <v>1</v>
      </c>
      <c r="I4234" s="2">
        <f t="shared" si="1303"/>
        <v>1.07934741</v>
      </c>
      <c r="J4234" s="2">
        <f t="shared" ref="J4234:J4297" si="1315">TRUNC(H4234*I4234,8)</f>
        <v>1.07934741</v>
      </c>
      <c r="K4234" s="2">
        <f t="shared" ref="K4234:K4297" si="1316">TRUNC(C4234*J4234,8)</f>
        <v>407545.71025937999</v>
      </c>
      <c r="L4234" s="1">
        <f t="shared" si="1304"/>
        <v>0</v>
      </c>
      <c r="M4234" s="3">
        <f t="shared" si="1311"/>
        <v>0</v>
      </c>
      <c r="N4234" s="2">
        <f t="shared" ref="N4234:N4297" si="1317">IF(M4234&gt;0,TRUNC((M4234*K4234),8),0)</f>
        <v>0</v>
      </c>
      <c r="O4234" s="18">
        <f t="shared" si="1305"/>
        <v>0.14499999999999999</v>
      </c>
      <c r="P4234" s="8">
        <f t="shared" si="1309"/>
        <v>1.008905197</v>
      </c>
      <c r="Q4234" s="2">
        <f t="shared" si="1307"/>
        <v>3629.2748363599999</v>
      </c>
      <c r="R4234" s="2">
        <f t="shared" ref="R4234:R4297" si="1318">(N4234+Q4234)</f>
        <v>3629.2748363599999</v>
      </c>
      <c r="S4234" s="9" t="s">
        <v>56</v>
      </c>
      <c r="T4234" s="47">
        <f t="shared" si="1313"/>
        <v>44265</v>
      </c>
      <c r="AE4234" s="33"/>
    </row>
    <row r="4235" spans="1:31" x14ac:dyDescent="0.2">
      <c r="A4235" s="90">
        <f t="shared" ref="A4235:A4298" si="1319">(A4234+1)</f>
        <v>44260</v>
      </c>
      <c r="B4235" s="2">
        <f t="shared" si="1314"/>
        <v>411340.71804181999</v>
      </c>
      <c r="C4235" s="2">
        <f t="shared" si="1312"/>
        <v>377585.29504358978</v>
      </c>
      <c r="D4235" s="47">
        <f t="shared" ref="D4235:D4298" si="1320">IF(DAY(A4234)=$E$2,A4235,D4234)</f>
        <v>44238</v>
      </c>
      <c r="E4235" s="3">
        <f t="shared" si="1310"/>
        <v>0</v>
      </c>
      <c r="F4235" s="4">
        <f t="shared" si="1308"/>
        <v>23</v>
      </c>
      <c r="G4235" s="4">
        <f t="shared" si="1306"/>
        <v>28</v>
      </c>
      <c r="H4235" s="2">
        <f t="shared" ref="H4235:H4298" si="1321">TRUNC(((1+$E4235)^($F4235/$G4235)),8)</f>
        <v>1</v>
      </c>
      <c r="I4235" s="2">
        <f t="shared" ref="I4235:I4298" si="1322">IF(DAY(A4234)=E$2,J4234,I4234)</f>
        <v>1.07934741</v>
      </c>
      <c r="J4235" s="2">
        <f t="shared" si="1315"/>
        <v>1.07934741</v>
      </c>
      <c r="K4235" s="2">
        <f t="shared" si="1316"/>
        <v>407545.71025937999</v>
      </c>
      <c r="L4235" s="1">
        <f t="shared" ref="L4235:L4298" si="1323">IF(DAY(A4235)=E$2,VLOOKUP(A4235,$W$10:$AD$316,7),0)</f>
        <v>0</v>
      </c>
      <c r="M4235" s="3">
        <f t="shared" si="1311"/>
        <v>0</v>
      </c>
      <c r="N4235" s="2">
        <f t="shared" si="1317"/>
        <v>0</v>
      </c>
      <c r="O4235" s="18">
        <f t="shared" ref="O4235:O4298" si="1324">(O4234)</f>
        <v>0.14499999999999999</v>
      </c>
      <c r="P4235" s="8">
        <f t="shared" si="1309"/>
        <v>1.009311858</v>
      </c>
      <c r="Q4235" s="2">
        <f t="shared" si="1307"/>
        <v>3795.00778244</v>
      </c>
      <c r="R4235" s="2">
        <f t="shared" si="1318"/>
        <v>3795.00778244</v>
      </c>
      <c r="S4235" s="9" t="s">
        <v>56</v>
      </c>
      <c r="T4235" s="47">
        <f t="shared" si="1313"/>
        <v>44265</v>
      </c>
      <c r="AE4235" s="33"/>
    </row>
    <row r="4236" spans="1:31" x14ac:dyDescent="0.2">
      <c r="A4236" s="90">
        <f t="shared" si="1319"/>
        <v>44261</v>
      </c>
      <c r="B4236" s="2">
        <f t="shared" si="1314"/>
        <v>411506.51741784997</v>
      </c>
      <c r="C4236" s="2">
        <f t="shared" si="1312"/>
        <v>377585.29504358978</v>
      </c>
      <c r="D4236" s="47">
        <f t="shared" si="1320"/>
        <v>44238</v>
      </c>
      <c r="E4236" s="3">
        <f t="shared" si="1310"/>
        <v>0</v>
      </c>
      <c r="F4236" s="4">
        <f t="shared" si="1308"/>
        <v>24</v>
      </c>
      <c r="G4236" s="4">
        <f t="shared" ref="G4236:G4299" si="1325">IF(DAY(A4236)=E$2+1,DAY(EOMONTH(A4236,0)), IF(DAY(A4236)&lt;&gt;$E$2+1,G4235))</f>
        <v>28</v>
      </c>
      <c r="H4236" s="2">
        <f t="shared" si="1321"/>
        <v>1</v>
      </c>
      <c r="I4236" s="2">
        <f t="shared" si="1322"/>
        <v>1.07934741</v>
      </c>
      <c r="J4236" s="2">
        <f t="shared" si="1315"/>
        <v>1.07934741</v>
      </c>
      <c r="K4236" s="2">
        <f t="shared" si="1316"/>
        <v>407545.71025937999</v>
      </c>
      <c r="L4236" s="1">
        <f t="shared" si="1323"/>
        <v>0</v>
      </c>
      <c r="M4236" s="3">
        <f t="shared" si="1311"/>
        <v>0</v>
      </c>
      <c r="N4236" s="2">
        <f t="shared" si="1317"/>
        <v>0</v>
      </c>
      <c r="O4236" s="18">
        <f t="shared" si="1324"/>
        <v>0.14499999999999999</v>
      </c>
      <c r="P4236" s="8">
        <f t="shared" si="1309"/>
        <v>1.0097186819999999</v>
      </c>
      <c r="Q4236" s="2">
        <f t="shared" si="1307"/>
        <v>3960.8071584700001</v>
      </c>
      <c r="R4236" s="2">
        <f t="shared" si="1318"/>
        <v>3960.8071584700001</v>
      </c>
      <c r="S4236" s="9" t="s">
        <v>56</v>
      </c>
      <c r="T4236" s="47">
        <f t="shared" si="1313"/>
        <v>44265</v>
      </c>
      <c r="AE4236" s="33"/>
    </row>
    <row r="4237" spans="1:31" x14ac:dyDescent="0.2">
      <c r="A4237" s="90">
        <f t="shared" si="1319"/>
        <v>44262</v>
      </c>
      <c r="B4237" s="2">
        <f t="shared" si="1314"/>
        <v>411672.38403891999</v>
      </c>
      <c r="C4237" s="2">
        <f t="shared" si="1312"/>
        <v>377585.29504358978</v>
      </c>
      <c r="D4237" s="47">
        <f t="shared" si="1320"/>
        <v>44238</v>
      </c>
      <c r="E4237" s="3">
        <f t="shared" si="1310"/>
        <v>0</v>
      </c>
      <c r="F4237" s="4">
        <f t="shared" si="1308"/>
        <v>25</v>
      </c>
      <c r="G4237" s="4">
        <f t="shared" si="1325"/>
        <v>28</v>
      </c>
      <c r="H4237" s="2">
        <f t="shared" si="1321"/>
        <v>1</v>
      </c>
      <c r="I4237" s="2">
        <f t="shared" si="1322"/>
        <v>1.07934741</v>
      </c>
      <c r="J4237" s="2">
        <f t="shared" si="1315"/>
        <v>1.07934741</v>
      </c>
      <c r="K4237" s="2">
        <f t="shared" si="1316"/>
        <v>407545.71025937999</v>
      </c>
      <c r="L4237" s="1">
        <f t="shared" si="1323"/>
        <v>0</v>
      </c>
      <c r="M4237" s="3">
        <f t="shared" si="1311"/>
        <v>0</v>
      </c>
      <c r="N4237" s="2">
        <f t="shared" si="1317"/>
        <v>0</v>
      </c>
      <c r="O4237" s="18">
        <f t="shared" si="1324"/>
        <v>0.14499999999999999</v>
      </c>
      <c r="P4237" s="8">
        <f t="shared" si="1309"/>
        <v>1.0101256709999999</v>
      </c>
      <c r="Q4237" s="2">
        <f t="shared" si="1307"/>
        <v>4126.6737795400004</v>
      </c>
      <c r="R4237" s="2">
        <f t="shared" si="1318"/>
        <v>4126.6737795400004</v>
      </c>
      <c r="S4237" s="9" t="s">
        <v>56</v>
      </c>
      <c r="T4237" s="47">
        <f t="shared" si="1313"/>
        <v>44265</v>
      </c>
      <c r="AE4237" s="33"/>
    </row>
    <row r="4238" spans="1:31" x14ac:dyDescent="0.2">
      <c r="A4238" s="90">
        <f t="shared" si="1319"/>
        <v>44263</v>
      </c>
      <c r="B4238" s="2">
        <f t="shared" si="1314"/>
        <v>411838.31708994997</v>
      </c>
      <c r="C4238" s="2">
        <f t="shared" si="1312"/>
        <v>377585.29504358978</v>
      </c>
      <c r="D4238" s="47">
        <f t="shared" si="1320"/>
        <v>44238</v>
      </c>
      <c r="E4238" s="3">
        <f t="shared" si="1310"/>
        <v>0</v>
      </c>
      <c r="F4238" s="4">
        <f t="shared" si="1308"/>
        <v>26</v>
      </c>
      <c r="G4238" s="4">
        <f t="shared" si="1325"/>
        <v>28</v>
      </c>
      <c r="H4238" s="2">
        <f t="shared" si="1321"/>
        <v>1</v>
      </c>
      <c r="I4238" s="2">
        <f t="shared" si="1322"/>
        <v>1.07934741</v>
      </c>
      <c r="J4238" s="2">
        <f t="shared" si="1315"/>
        <v>1.07934741</v>
      </c>
      <c r="K4238" s="2">
        <f t="shared" si="1316"/>
        <v>407545.71025937999</v>
      </c>
      <c r="L4238" s="1">
        <f t="shared" si="1323"/>
        <v>0</v>
      </c>
      <c r="M4238" s="3">
        <f t="shared" si="1311"/>
        <v>0</v>
      </c>
      <c r="N4238" s="2">
        <f t="shared" si="1317"/>
        <v>0</v>
      </c>
      <c r="O4238" s="18">
        <f t="shared" si="1324"/>
        <v>0.14499999999999999</v>
      </c>
      <c r="P4238" s="8">
        <f t="shared" si="1309"/>
        <v>1.0105328229999999</v>
      </c>
      <c r="Q4238" s="2">
        <f t="shared" ref="Q4238:Q4301" si="1326">TRUNC((P4238-1)*K4238,8)</f>
        <v>4292.6068305700001</v>
      </c>
      <c r="R4238" s="2">
        <f t="shared" si="1318"/>
        <v>4292.6068305700001</v>
      </c>
      <c r="S4238" s="9" t="s">
        <v>56</v>
      </c>
      <c r="T4238" s="47">
        <f t="shared" si="1313"/>
        <v>44265</v>
      </c>
      <c r="AE4238" s="33"/>
    </row>
    <row r="4239" spans="1:31" x14ac:dyDescent="0.2">
      <c r="A4239" s="90">
        <f t="shared" si="1319"/>
        <v>44264</v>
      </c>
      <c r="B4239" s="2">
        <f t="shared" si="1314"/>
        <v>412004.31738601002</v>
      </c>
      <c r="C4239" s="2">
        <f t="shared" si="1312"/>
        <v>377585.29504358978</v>
      </c>
      <c r="D4239" s="47">
        <f t="shared" si="1320"/>
        <v>44238</v>
      </c>
      <c r="E4239" s="3">
        <f t="shared" si="1310"/>
        <v>0</v>
      </c>
      <c r="F4239" s="4">
        <f t="shared" si="1308"/>
        <v>27</v>
      </c>
      <c r="G4239" s="4">
        <f t="shared" si="1325"/>
        <v>28</v>
      </c>
      <c r="H4239" s="2">
        <f t="shared" si="1321"/>
        <v>1</v>
      </c>
      <c r="I4239" s="2">
        <f t="shared" si="1322"/>
        <v>1.07934741</v>
      </c>
      <c r="J4239" s="2">
        <f t="shared" si="1315"/>
        <v>1.07934741</v>
      </c>
      <c r="K4239" s="2">
        <f t="shared" si="1316"/>
        <v>407545.71025937999</v>
      </c>
      <c r="L4239" s="1">
        <f t="shared" si="1323"/>
        <v>0</v>
      </c>
      <c r="M4239" s="3">
        <f t="shared" si="1311"/>
        <v>0</v>
      </c>
      <c r="N4239" s="2">
        <f t="shared" si="1317"/>
        <v>0</v>
      </c>
      <c r="O4239" s="18">
        <f t="shared" si="1324"/>
        <v>0.14499999999999999</v>
      </c>
      <c r="P4239" s="8">
        <f t="shared" si="1309"/>
        <v>1.01094014</v>
      </c>
      <c r="Q4239" s="2">
        <f t="shared" si="1326"/>
        <v>4458.6071266299996</v>
      </c>
      <c r="R4239" s="2">
        <f t="shared" si="1318"/>
        <v>4458.6071266299996</v>
      </c>
      <c r="S4239" s="9" t="s">
        <v>56</v>
      </c>
      <c r="T4239" s="47">
        <f t="shared" si="1313"/>
        <v>44265</v>
      </c>
      <c r="AE4239" s="33"/>
    </row>
    <row r="4240" spans="1:31" x14ac:dyDescent="0.2">
      <c r="A4240" s="90">
        <f t="shared" si="1319"/>
        <v>44265</v>
      </c>
      <c r="B4240" s="2">
        <f t="shared" si="1314"/>
        <v>412170.38451956998</v>
      </c>
      <c r="C4240" s="2">
        <f t="shared" si="1312"/>
        <v>377585.29504358978</v>
      </c>
      <c r="D4240" s="47">
        <f t="shared" si="1320"/>
        <v>44238</v>
      </c>
      <c r="E4240" s="3">
        <f t="shared" si="1310"/>
        <v>0</v>
      </c>
      <c r="F4240" s="4">
        <f t="shared" ref="F4240:F4303" si="1327">IF(DAY(A4240)=E$2+1,1,F4239+1)</f>
        <v>28</v>
      </c>
      <c r="G4240" s="4">
        <f t="shared" si="1325"/>
        <v>28</v>
      </c>
      <c r="H4240" s="2">
        <f t="shared" si="1321"/>
        <v>1</v>
      </c>
      <c r="I4240" s="2">
        <f t="shared" si="1322"/>
        <v>1.07934741</v>
      </c>
      <c r="J4240" s="2">
        <f t="shared" si="1315"/>
        <v>1.07934741</v>
      </c>
      <c r="K4240" s="2">
        <f t="shared" si="1316"/>
        <v>407545.71025937999</v>
      </c>
      <c r="L4240" s="1">
        <f t="shared" si="1323"/>
        <v>139</v>
      </c>
      <c r="M4240" s="3">
        <f t="shared" si="1311"/>
        <v>0</v>
      </c>
      <c r="N4240" s="2">
        <f t="shared" si="1317"/>
        <v>0</v>
      </c>
      <c r="O4240" s="18">
        <f t="shared" si="1324"/>
        <v>0.14499999999999999</v>
      </c>
      <c r="P4240" s="8">
        <f t="shared" si="1309"/>
        <v>1.0113476210000001</v>
      </c>
      <c r="Q4240" s="2">
        <f t="shared" si="1326"/>
        <v>4624.6742601899996</v>
      </c>
      <c r="R4240" s="2">
        <f t="shared" si="1318"/>
        <v>4624.6742601899996</v>
      </c>
      <c r="S4240" s="9" t="s">
        <v>56</v>
      </c>
      <c r="T4240" s="47">
        <f t="shared" si="1313"/>
        <v>44265</v>
      </c>
      <c r="AE4240" s="33"/>
    </row>
    <row r="4241" spans="1:31" x14ac:dyDescent="0.2">
      <c r="A4241" s="90">
        <f t="shared" si="1319"/>
        <v>44266</v>
      </c>
      <c r="B4241" s="2">
        <f t="shared" si="1314"/>
        <v>412320.43803323997</v>
      </c>
      <c r="C4241" s="2">
        <f t="shared" si="1312"/>
        <v>381869.9898669098</v>
      </c>
      <c r="D4241" s="47">
        <f t="shared" si="1320"/>
        <v>44266</v>
      </c>
      <c r="E4241" s="3">
        <f t="shared" si="1310"/>
        <v>0</v>
      </c>
      <c r="F4241" s="4">
        <f t="shared" si="1327"/>
        <v>1</v>
      </c>
      <c r="G4241" s="4">
        <f t="shared" si="1325"/>
        <v>31</v>
      </c>
      <c r="H4241" s="2">
        <f t="shared" si="1321"/>
        <v>1</v>
      </c>
      <c r="I4241" s="2">
        <f t="shared" si="1322"/>
        <v>1.07934741</v>
      </c>
      <c r="J4241" s="2">
        <f t="shared" si="1315"/>
        <v>1.07934741</v>
      </c>
      <c r="K4241" s="2">
        <f t="shared" si="1316"/>
        <v>412170.38451956998</v>
      </c>
      <c r="L4241" s="1">
        <f t="shared" si="1323"/>
        <v>0</v>
      </c>
      <c r="M4241" s="3">
        <f t="shared" si="1311"/>
        <v>0</v>
      </c>
      <c r="N4241" s="2">
        <f t="shared" si="1317"/>
        <v>0</v>
      </c>
      <c r="O4241" s="18">
        <f t="shared" si="1324"/>
        <v>0.14499999999999999</v>
      </c>
      <c r="P4241" s="8">
        <f t="shared" si="1309"/>
        <v>1.0003640570000001</v>
      </c>
      <c r="Q4241" s="2">
        <f t="shared" si="1326"/>
        <v>150.05351367</v>
      </c>
      <c r="R4241" s="2">
        <f t="shared" si="1318"/>
        <v>150.05351367</v>
      </c>
      <c r="S4241" s="9" t="s">
        <v>56</v>
      </c>
      <c r="T4241" s="47">
        <f t="shared" si="1313"/>
        <v>44296</v>
      </c>
      <c r="AE4241" s="33"/>
    </row>
    <row r="4242" spans="1:31" x14ac:dyDescent="0.2">
      <c r="A4242" s="90">
        <f t="shared" si="1319"/>
        <v>44267</v>
      </c>
      <c r="B4242" s="2">
        <f t="shared" si="1314"/>
        <v>412470.54636558</v>
      </c>
      <c r="C4242" s="2">
        <f t="shared" si="1312"/>
        <v>381869.9898669098</v>
      </c>
      <c r="D4242" s="47">
        <f t="shared" si="1320"/>
        <v>44266</v>
      </c>
      <c r="E4242" s="3">
        <f t="shared" si="1310"/>
        <v>0</v>
      </c>
      <c r="F4242" s="4">
        <f t="shared" si="1327"/>
        <v>2</v>
      </c>
      <c r="G4242" s="4">
        <f t="shared" si="1325"/>
        <v>31</v>
      </c>
      <c r="H4242" s="2">
        <f t="shared" si="1321"/>
        <v>1</v>
      </c>
      <c r="I4242" s="2">
        <f t="shared" si="1322"/>
        <v>1.07934741</v>
      </c>
      <c r="J4242" s="2">
        <f t="shared" si="1315"/>
        <v>1.07934741</v>
      </c>
      <c r="K4242" s="2">
        <f t="shared" si="1316"/>
        <v>412170.38451956998</v>
      </c>
      <c r="L4242" s="1">
        <f t="shared" si="1323"/>
        <v>0</v>
      </c>
      <c r="M4242" s="3">
        <f t="shared" si="1311"/>
        <v>0</v>
      </c>
      <c r="N4242" s="2">
        <f t="shared" si="1317"/>
        <v>0</v>
      </c>
      <c r="O4242" s="18">
        <f t="shared" si="1324"/>
        <v>0.14499999999999999</v>
      </c>
      <c r="P4242" s="8">
        <f t="shared" si="1309"/>
        <v>1.0007282470000001</v>
      </c>
      <c r="Q4242" s="2">
        <f t="shared" si="1326"/>
        <v>300.16184600999998</v>
      </c>
      <c r="R4242" s="2">
        <f t="shared" si="1318"/>
        <v>300.16184600999998</v>
      </c>
      <c r="S4242" s="9" t="s">
        <v>56</v>
      </c>
      <c r="T4242" s="47">
        <f t="shared" si="1313"/>
        <v>44296</v>
      </c>
      <c r="AE4242" s="33"/>
    </row>
    <row r="4243" spans="1:31" x14ac:dyDescent="0.2">
      <c r="A4243" s="90">
        <f t="shared" si="1319"/>
        <v>44268</v>
      </c>
      <c r="B4243" s="2">
        <f t="shared" si="1314"/>
        <v>412620.70910440997</v>
      </c>
      <c r="C4243" s="2">
        <f t="shared" si="1312"/>
        <v>381869.9898669098</v>
      </c>
      <c r="D4243" s="47">
        <f t="shared" si="1320"/>
        <v>44266</v>
      </c>
      <c r="E4243" s="3">
        <f t="shared" si="1310"/>
        <v>0</v>
      </c>
      <c r="F4243" s="4">
        <f t="shared" si="1327"/>
        <v>3</v>
      </c>
      <c r="G4243" s="4">
        <f t="shared" si="1325"/>
        <v>31</v>
      </c>
      <c r="H4243" s="2">
        <f t="shared" si="1321"/>
        <v>1</v>
      </c>
      <c r="I4243" s="2">
        <f t="shared" si="1322"/>
        <v>1.07934741</v>
      </c>
      <c r="J4243" s="2">
        <f t="shared" si="1315"/>
        <v>1.07934741</v>
      </c>
      <c r="K4243" s="2">
        <f t="shared" si="1316"/>
        <v>412170.38451956998</v>
      </c>
      <c r="L4243" s="1">
        <f t="shared" si="1323"/>
        <v>0</v>
      </c>
      <c r="M4243" s="3">
        <f t="shared" si="1311"/>
        <v>0</v>
      </c>
      <c r="N4243" s="2">
        <f t="shared" si="1317"/>
        <v>0</v>
      </c>
      <c r="O4243" s="18">
        <f t="shared" si="1324"/>
        <v>0.14499999999999999</v>
      </c>
      <c r="P4243" s="8">
        <f t="shared" si="1309"/>
        <v>1.0010925690000001</v>
      </c>
      <c r="Q4243" s="2">
        <f t="shared" si="1326"/>
        <v>450.32458484</v>
      </c>
      <c r="R4243" s="2">
        <f t="shared" si="1318"/>
        <v>450.32458484</v>
      </c>
      <c r="S4243" s="9" t="s">
        <v>56</v>
      </c>
      <c r="T4243" s="47">
        <f t="shared" si="1313"/>
        <v>44296</v>
      </c>
      <c r="AE4243" s="33"/>
    </row>
    <row r="4244" spans="1:31" x14ac:dyDescent="0.2">
      <c r="A4244" s="90">
        <f t="shared" si="1319"/>
        <v>44269</v>
      </c>
      <c r="B4244" s="2">
        <f t="shared" si="1314"/>
        <v>412770.92666190001</v>
      </c>
      <c r="C4244" s="2">
        <f t="shared" si="1312"/>
        <v>381869.9898669098</v>
      </c>
      <c r="D4244" s="47">
        <f t="shared" si="1320"/>
        <v>44266</v>
      </c>
      <c r="E4244" s="3">
        <f t="shared" si="1310"/>
        <v>0</v>
      </c>
      <c r="F4244" s="4">
        <f t="shared" si="1327"/>
        <v>4</v>
      </c>
      <c r="G4244" s="4">
        <f t="shared" si="1325"/>
        <v>31</v>
      </c>
      <c r="H4244" s="2">
        <f t="shared" si="1321"/>
        <v>1</v>
      </c>
      <c r="I4244" s="2">
        <f t="shared" si="1322"/>
        <v>1.07934741</v>
      </c>
      <c r="J4244" s="2">
        <f t="shared" si="1315"/>
        <v>1.07934741</v>
      </c>
      <c r="K4244" s="2">
        <f t="shared" si="1316"/>
        <v>412170.38451956998</v>
      </c>
      <c r="L4244" s="1">
        <f t="shared" si="1323"/>
        <v>0</v>
      </c>
      <c r="M4244" s="3">
        <f t="shared" si="1311"/>
        <v>0</v>
      </c>
      <c r="N4244" s="2">
        <f t="shared" si="1317"/>
        <v>0</v>
      </c>
      <c r="O4244" s="18">
        <f t="shared" si="1324"/>
        <v>0.14499999999999999</v>
      </c>
      <c r="P4244" s="8">
        <f t="shared" si="1309"/>
        <v>1.001457024</v>
      </c>
      <c r="Q4244" s="2">
        <f t="shared" si="1326"/>
        <v>600.54214233000005</v>
      </c>
      <c r="R4244" s="2">
        <f t="shared" si="1318"/>
        <v>600.54214233000005</v>
      </c>
      <c r="S4244" s="9" t="s">
        <v>56</v>
      </c>
      <c r="T4244" s="47">
        <f t="shared" si="1313"/>
        <v>44296</v>
      </c>
      <c r="AE4244" s="33"/>
    </row>
    <row r="4245" spans="1:31" x14ac:dyDescent="0.2">
      <c r="A4245" s="90">
        <f t="shared" si="1319"/>
        <v>44270</v>
      </c>
      <c r="B4245" s="2">
        <f t="shared" si="1314"/>
        <v>412921.19903804996</v>
      </c>
      <c r="C4245" s="2">
        <f t="shared" si="1312"/>
        <v>381869.9898669098</v>
      </c>
      <c r="D4245" s="47">
        <f t="shared" si="1320"/>
        <v>44266</v>
      </c>
      <c r="E4245" s="3">
        <f t="shared" si="1310"/>
        <v>0</v>
      </c>
      <c r="F4245" s="4">
        <f t="shared" si="1327"/>
        <v>5</v>
      </c>
      <c r="G4245" s="4">
        <f t="shared" si="1325"/>
        <v>31</v>
      </c>
      <c r="H4245" s="2">
        <f t="shared" si="1321"/>
        <v>1</v>
      </c>
      <c r="I4245" s="2">
        <f t="shared" si="1322"/>
        <v>1.07934741</v>
      </c>
      <c r="J4245" s="2">
        <f t="shared" si="1315"/>
        <v>1.07934741</v>
      </c>
      <c r="K4245" s="2">
        <f t="shared" si="1316"/>
        <v>412170.38451956998</v>
      </c>
      <c r="L4245" s="1">
        <f t="shared" si="1323"/>
        <v>0</v>
      </c>
      <c r="M4245" s="3">
        <f t="shared" si="1311"/>
        <v>0</v>
      </c>
      <c r="N4245" s="2">
        <f t="shared" si="1317"/>
        <v>0</v>
      </c>
      <c r="O4245" s="18">
        <f t="shared" si="1324"/>
        <v>0.14499999999999999</v>
      </c>
      <c r="P4245" s="8">
        <f t="shared" si="1309"/>
        <v>1.0018216120000001</v>
      </c>
      <c r="Q4245" s="2">
        <f t="shared" si="1326"/>
        <v>750.81451847999995</v>
      </c>
      <c r="R4245" s="2">
        <f t="shared" si="1318"/>
        <v>750.81451847999995</v>
      </c>
      <c r="S4245" s="9" t="s">
        <v>56</v>
      </c>
      <c r="T4245" s="47">
        <f t="shared" si="1313"/>
        <v>44296</v>
      </c>
      <c r="AE4245" s="33"/>
    </row>
    <row r="4246" spans="1:31" x14ac:dyDescent="0.2">
      <c r="A4246" s="90">
        <f t="shared" si="1319"/>
        <v>44271</v>
      </c>
      <c r="B4246" s="2">
        <f t="shared" si="1314"/>
        <v>413071.52582068997</v>
      </c>
      <c r="C4246" s="2">
        <f t="shared" si="1312"/>
        <v>381869.9898669098</v>
      </c>
      <c r="D4246" s="47">
        <f t="shared" si="1320"/>
        <v>44266</v>
      </c>
      <c r="E4246" s="3">
        <f t="shared" si="1310"/>
        <v>0</v>
      </c>
      <c r="F4246" s="4">
        <f t="shared" si="1327"/>
        <v>6</v>
      </c>
      <c r="G4246" s="4">
        <f t="shared" si="1325"/>
        <v>31</v>
      </c>
      <c r="H4246" s="2">
        <f t="shared" si="1321"/>
        <v>1</v>
      </c>
      <c r="I4246" s="2">
        <f t="shared" si="1322"/>
        <v>1.07934741</v>
      </c>
      <c r="J4246" s="2">
        <f t="shared" si="1315"/>
        <v>1.07934741</v>
      </c>
      <c r="K4246" s="2">
        <f t="shared" si="1316"/>
        <v>412170.38451956998</v>
      </c>
      <c r="L4246" s="1">
        <f t="shared" si="1323"/>
        <v>0</v>
      </c>
      <c r="M4246" s="3">
        <f t="shared" si="1311"/>
        <v>0</v>
      </c>
      <c r="N4246" s="2">
        <f t="shared" si="1317"/>
        <v>0</v>
      </c>
      <c r="O4246" s="18">
        <f t="shared" si="1324"/>
        <v>0.14499999999999999</v>
      </c>
      <c r="P4246" s="8">
        <f t="shared" si="1309"/>
        <v>1.002186332</v>
      </c>
      <c r="Q4246" s="2">
        <f t="shared" si="1326"/>
        <v>901.14130111999998</v>
      </c>
      <c r="R4246" s="2">
        <f t="shared" si="1318"/>
        <v>901.14130111999998</v>
      </c>
      <c r="S4246" s="9" t="s">
        <v>56</v>
      </c>
      <c r="T4246" s="47">
        <f t="shared" si="1313"/>
        <v>44296</v>
      </c>
      <c r="AE4246" s="33"/>
    </row>
    <row r="4247" spans="1:31" x14ac:dyDescent="0.2">
      <c r="A4247" s="90">
        <f t="shared" si="1319"/>
        <v>44272</v>
      </c>
      <c r="B4247" s="2">
        <f t="shared" si="1314"/>
        <v>413221.90742199996</v>
      </c>
      <c r="C4247" s="2">
        <f t="shared" si="1312"/>
        <v>381869.9898669098</v>
      </c>
      <c r="D4247" s="47">
        <f t="shared" si="1320"/>
        <v>44266</v>
      </c>
      <c r="E4247" s="3">
        <f t="shared" si="1310"/>
        <v>0</v>
      </c>
      <c r="F4247" s="4">
        <f t="shared" si="1327"/>
        <v>7</v>
      </c>
      <c r="G4247" s="4">
        <f t="shared" si="1325"/>
        <v>31</v>
      </c>
      <c r="H4247" s="2">
        <f t="shared" si="1321"/>
        <v>1</v>
      </c>
      <c r="I4247" s="2">
        <f t="shared" si="1322"/>
        <v>1.07934741</v>
      </c>
      <c r="J4247" s="2">
        <f t="shared" si="1315"/>
        <v>1.07934741</v>
      </c>
      <c r="K4247" s="2">
        <f t="shared" si="1316"/>
        <v>412170.38451956998</v>
      </c>
      <c r="L4247" s="1">
        <f t="shared" si="1323"/>
        <v>0</v>
      </c>
      <c r="M4247" s="3">
        <f t="shared" si="1311"/>
        <v>0</v>
      </c>
      <c r="N4247" s="2">
        <f t="shared" si="1317"/>
        <v>0</v>
      </c>
      <c r="O4247" s="18">
        <f t="shared" si="1324"/>
        <v>0.14499999999999999</v>
      </c>
      <c r="P4247" s="8">
        <f t="shared" ref="P4247:P4310" si="1328">ROUND((1+O4247)^(30/360)^(F4247/G4247),9)</f>
        <v>1.002551185</v>
      </c>
      <c r="Q4247" s="2">
        <f t="shared" si="1326"/>
        <v>1051.5229024299999</v>
      </c>
      <c r="R4247" s="2">
        <f t="shared" si="1318"/>
        <v>1051.5229024299999</v>
      </c>
      <c r="S4247" s="9" t="s">
        <v>56</v>
      </c>
      <c r="T4247" s="47">
        <f t="shared" si="1313"/>
        <v>44296</v>
      </c>
      <c r="AE4247" s="33"/>
    </row>
    <row r="4248" spans="1:31" x14ac:dyDescent="0.2">
      <c r="A4248" s="90">
        <f t="shared" si="1319"/>
        <v>44273</v>
      </c>
      <c r="B4248" s="2">
        <f t="shared" si="1314"/>
        <v>413372.34384195996</v>
      </c>
      <c r="C4248" s="2">
        <f t="shared" si="1312"/>
        <v>381869.9898669098</v>
      </c>
      <c r="D4248" s="47">
        <f t="shared" si="1320"/>
        <v>44266</v>
      </c>
      <c r="E4248" s="3">
        <f t="shared" si="1310"/>
        <v>0</v>
      </c>
      <c r="F4248" s="4">
        <f t="shared" si="1327"/>
        <v>8</v>
      </c>
      <c r="G4248" s="4">
        <f t="shared" si="1325"/>
        <v>31</v>
      </c>
      <c r="H4248" s="2">
        <f t="shared" si="1321"/>
        <v>1</v>
      </c>
      <c r="I4248" s="2">
        <f t="shared" si="1322"/>
        <v>1.07934741</v>
      </c>
      <c r="J4248" s="2">
        <f t="shared" si="1315"/>
        <v>1.07934741</v>
      </c>
      <c r="K4248" s="2">
        <f t="shared" si="1316"/>
        <v>412170.38451956998</v>
      </c>
      <c r="L4248" s="1">
        <f t="shared" si="1323"/>
        <v>0</v>
      </c>
      <c r="M4248" s="3">
        <f t="shared" si="1311"/>
        <v>0</v>
      </c>
      <c r="N4248" s="2">
        <f t="shared" si="1317"/>
        <v>0</v>
      </c>
      <c r="O4248" s="18">
        <f t="shared" si="1324"/>
        <v>0.14499999999999999</v>
      </c>
      <c r="P4248" s="8">
        <f t="shared" si="1328"/>
        <v>1.0029161710000001</v>
      </c>
      <c r="Q4248" s="2">
        <f t="shared" si="1326"/>
        <v>1201.9593223899999</v>
      </c>
      <c r="R4248" s="2">
        <f t="shared" si="1318"/>
        <v>1201.9593223899999</v>
      </c>
      <c r="S4248" s="9" t="s">
        <v>56</v>
      </c>
      <c r="T4248" s="47">
        <f t="shared" si="1313"/>
        <v>44296</v>
      </c>
      <c r="AE4248" s="33"/>
    </row>
    <row r="4249" spans="1:31" x14ac:dyDescent="0.2">
      <c r="A4249" s="90">
        <f t="shared" si="1319"/>
        <v>44274</v>
      </c>
      <c r="B4249" s="2">
        <f t="shared" si="1314"/>
        <v>413522.83508058998</v>
      </c>
      <c r="C4249" s="2">
        <f t="shared" si="1312"/>
        <v>381869.9898669098</v>
      </c>
      <c r="D4249" s="47">
        <f t="shared" si="1320"/>
        <v>44266</v>
      </c>
      <c r="E4249" s="3">
        <f t="shared" si="1310"/>
        <v>0</v>
      </c>
      <c r="F4249" s="4">
        <f t="shared" si="1327"/>
        <v>9</v>
      </c>
      <c r="G4249" s="4">
        <f t="shared" si="1325"/>
        <v>31</v>
      </c>
      <c r="H4249" s="2">
        <f t="shared" si="1321"/>
        <v>1</v>
      </c>
      <c r="I4249" s="2">
        <f t="shared" si="1322"/>
        <v>1.07934741</v>
      </c>
      <c r="J4249" s="2">
        <f t="shared" si="1315"/>
        <v>1.07934741</v>
      </c>
      <c r="K4249" s="2">
        <f t="shared" si="1316"/>
        <v>412170.38451956998</v>
      </c>
      <c r="L4249" s="1">
        <f t="shared" si="1323"/>
        <v>0</v>
      </c>
      <c r="M4249" s="3">
        <f t="shared" si="1311"/>
        <v>0</v>
      </c>
      <c r="N4249" s="2">
        <f t="shared" si="1317"/>
        <v>0</v>
      </c>
      <c r="O4249" s="18">
        <f t="shared" si="1324"/>
        <v>0.14499999999999999</v>
      </c>
      <c r="P4249" s="8">
        <f t="shared" si="1328"/>
        <v>1.0032812900000001</v>
      </c>
      <c r="Q4249" s="2">
        <f t="shared" si="1326"/>
        <v>1352.4505610199999</v>
      </c>
      <c r="R4249" s="2">
        <f t="shared" si="1318"/>
        <v>1352.4505610199999</v>
      </c>
      <c r="S4249" s="9" t="s">
        <v>56</v>
      </c>
      <c r="T4249" s="47">
        <f t="shared" si="1313"/>
        <v>44296</v>
      </c>
      <c r="AE4249" s="33"/>
    </row>
    <row r="4250" spans="1:31" x14ac:dyDescent="0.2">
      <c r="A4250" s="90">
        <f t="shared" si="1319"/>
        <v>44275</v>
      </c>
      <c r="B4250" s="2">
        <f t="shared" si="1314"/>
        <v>413673.38113786996</v>
      </c>
      <c r="C4250" s="2">
        <f t="shared" si="1312"/>
        <v>381869.9898669098</v>
      </c>
      <c r="D4250" s="47">
        <f t="shared" si="1320"/>
        <v>44266</v>
      </c>
      <c r="E4250" s="3">
        <f t="shared" si="1310"/>
        <v>0</v>
      </c>
      <c r="F4250" s="4">
        <f t="shared" si="1327"/>
        <v>10</v>
      </c>
      <c r="G4250" s="4">
        <f t="shared" si="1325"/>
        <v>31</v>
      </c>
      <c r="H4250" s="2">
        <f t="shared" si="1321"/>
        <v>1</v>
      </c>
      <c r="I4250" s="2">
        <f t="shared" si="1322"/>
        <v>1.07934741</v>
      </c>
      <c r="J4250" s="2">
        <f t="shared" si="1315"/>
        <v>1.07934741</v>
      </c>
      <c r="K4250" s="2">
        <f t="shared" si="1316"/>
        <v>412170.38451956998</v>
      </c>
      <c r="L4250" s="1">
        <f t="shared" si="1323"/>
        <v>0</v>
      </c>
      <c r="M4250" s="3">
        <f t="shared" si="1311"/>
        <v>0</v>
      </c>
      <c r="N4250" s="2">
        <f t="shared" si="1317"/>
        <v>0</v>
      </c>
      <c r="O4250" s="18">
        <f t="shared" si="1324"/>
        <v>0.14499999999999999</v>
      </c>
      <c r="P4250" s="8">
        <f t="shared" si="1328"/>
        <v>1.003646542</v>
      </c>
      <c r="Q4250" s="2">
        <f t="shared" si="1326"/>
        <v>1502.9966182999999</v>
      </c>
      <c r="R4250" s="2">
        <f t="shared" si="1318"/>
        <v>1502.9966182999999</v>
      </c>
      <c r="S4250" s="9" t="s">
        <v>56</v>
      </c>
      <c r="T4250" s="47">
        <f t="shared" si="1313"/>
        <v>44296</v>
      </c>
      <c r="AE4250" s="33"/>
    </row>
    <row r="4251" spans="1:31" x14ac:dyDescent="0.2">
      <c r="A4251" s="90">
        <f t="shared" si="1319"/>
        <v>44276</v>
      </c>
      <c r="B4251" s="2">
        <f t="shared" si="1314"/>
        <v>413823.98201381997</v>
      </c>
      <c r="C4251" s="2">
        <f t="shared" si="1312"/>
        <v>381869.9898669098</v>
      </c>
      <c r="D4251" s="47">
        <f t="shared" si="1320"/>
        <v>44266</v>
      </c>
      <c r="E4251" s="3">
        <f t="shared" si="1310"/>
        <v>0</v>
      </c>
      <c r="F4251" s="4">
        <f t="shared" si="1327"/>
        <v>11</v>
      </c>
      <c r="G4251" s="4">
        <f t="shared" si="1325"/>
        <v>31</v>
      </c>
      <c r="H4251" s="2">
        <f t="shared" si="1321"/>
        <v>1</v>
      </c>
      <c r="I4251" s="2">
        <f t="shared" si="1322"/>
        <v>1.07934741</v>
      </c>
      <c r="J4251" s="2">
        <f t="shared" si="1315"/>
        <v>1.07934741</v>
      </c>
      <c r="K4251" s="2">
        <f t="shared" si="1316"/>
        <v>412170.38451956998</v>
      </c>
      <c r="L4251" s="1">
        <f t="shared" si="1323"/>
        <v>0</v>
      </c>
      <c r="M4251" s="3">
        <f t="shared" si="1311"/>
        <v>0</v>
      </c>
      <c r="N4251" s="2">
        <f t="shared" si="1317"/>
        <v>0</v>
      </c>
      <c r="O4251" s="18">
        <f t="shared" si="1324"/>
        <v>0.14499999999999999</v>
      </c>
      <c r="P4251" s="8">
        <f t="shared" si="1328"/>
        <v>1.0040119270000001</v>
      </c>
      <c r="Q4251" s="2">
        <f t="shared" si="1326"/>
        <v>1653.59749425</v>
      </c>
      <c r="R4251" s="2">
        <f t="shared" si="1318"/>
        <v>1653.59749425</v>
      </c>
      <c r="S4251" s="9" t="s">
        <v>56</v>
      </c>
      <c r="T4251" s="47">
        <f t="shared" si="1313"/>
        <v>44296</v>
      </c>
      <c r="AE4251" s="33"/>
    </row>
    <row r="4252" spans="1:31" x14ac:dyDescent="0.2">
      <c r="A4252" s="90">
        <f t="shared" si="1319"/>
        <v>44277</v>
      </c>
      <c r="B4252" s="2">
        <f t="shared" si="1314"/>
        <v>413974.63770843</v>
      </c>
      <c r="C4252" s="2">
        <f t="shared" si="1312"/>
        <v>381869.9898669098</v>
      </c>
      <c r="D4252" s="47">
        <f t="shared" si="1320"/>
        <v>44266</v>
      </c>
      <c r="E4252" s="3">
        <f t="shared" si="1310"/>
        <v>0</v>
      </c>
      <c r="F4252" s="4">
        <f t="shared" si="1327"/>
        <v>12</v>
      </c>
      <c r="G4252" s="4">
        <f t="shared" si="1325"/>
        <v>31</v>
      </c>
      <c r="H4252" s="2">
        <f t="shared" si="1321"/>
        <v>1</v>
      </c>
      <c r="I4252" s="2">
        <f t="shared" si="1322"/>
        <v>1.07934741</v>
      </c>
      <c r="J4252" s="2">
        <f t="shared" si="1315"/>
        <v>1.07934741</v>
      </c>
      <c r="K4252" s="2">
        <f t="shared" si="1316"/>
        <v>412170.38451956998</v>
      </c>
      <c r="L4252" s="1">
        <f t="shared" si="1323"/>
        <v>0</v>
      </c>
      <c r="M4252" s="3">
        <f t="shared" si="1311"/>
        <v>0</v>
      </c>
      <c r="N4252" s="2">
        <f t="shared" si="1317"/>
        <v>0</v>
      </c>
      <c r="O4252" s="18">
        <f t="shared" si="1324"/>
        <v>0.14499999999999999</v>
      </c>
      <c r="P4252" s="8">
        <f t="shared" si="1328"/>
        <v>1.004377445</v>
      </c>
      <c r="Q4252" s="2">
        <f t="shared" si="1326"/>
        <v>1804.2531888599999</v>
      </c>
      <c r="R4252" s="2">
        <f t="shared" si="1318"/>
        <v>1804.2531888599999</v>
      </c>
      <c r="S4252" s="9" t="s">
        <v>56</v>
      </c>
      <c r="T4252" s="47">
        <f t="shared" si="1313"/>
        <v>44296</v>
      </c>
      <c r="AE4252" s="33"/>
    </row>
    <row r="4253" spans="1:31" x14ac:dyDescent="0.2">
      <c r="A4253" s="90">
        <f t="shared" si="1319"/>
        <v>44278</v>
      </c>
      <c r="B4253" s="2">
        <f t="shared" si="1314"/>
        <v>414125.3482217</v>
      </c>
      <c r="C4253" s="2">
        <f t="shared" si="1312"/>
        <v>381869.9898669098</v>
      </c>
      <c r="D4253" s="47">
        <f t="shared" si="1320"/>
        <v>44266</v>
      </c>
      <c r="E4253" s="3">
        <f t="shared" si="1310"/>
        <v>0</v>
      </c>
      <c r="F4253" s="4">
        <f t="shared" si="1327"/>
        <v>13</v>
      </c>
      <c r="G4253" s="4">
        <f t="shared" si="1325"/>
        <v>31</v>
      </c>
      <c r="H4253" s="2">
        <f t="shared" si="1321"/>
        <v>1</v>
      </c>
      <c r="I4253" s="2">
        <f t="shared" si="1322"/>
        <v>1.07934741</v>
      </c>
      <c r="J4253" s="2">
        <f t="shared" si="1315"/>
        <v>1.07934741</v>
      </c>
      <c r="K4253" s="2">
        <f t="shared" si="1316"/>
        <v>412170.38451956998</v>
      </c>
      <c r="L4253" s="1">
        <f t="shared" si="1323"/>
        <v>0</v>
      </c>
      <c r="M4253" s="3">
        <f t="shared" si="1311"/>
        <v>0</v>
      </c>
      <c r="N4253" s="2">
        <f t="shared" si="1317"/>
        <v>0</v>
      </c>
      <c r="O4253" s="18">
        <f t="shared" si="1324"/>
        <v>0.14499999999999999</v>
      </c>
      <c r="P4253" s="8">
        <f t="shared" si="1328"/>
        <v>1.0047430959999999</v>
      </c>
      <c r="Q4253" s="2">
        <f t="shared" si="1326"/>
        <v>1954.96370213</v>
      </c>
      <c r="R4253" s="2">
        <f t="shared" si="1318"/>
        <v>1954.96370213</v>
      </c>
      <c r="S4253" s="9" t="s">
        <v>56</v>
      </c>
      <c r="T4253" s="47">
        <f t="shared" si="1313"/>
        <v>44296</v>
      </c>
      <c r="AE4253" s="33"/>
    </row>
    <row r="4254" spans="1:31" x14ac:dyDescent="0.2">
      <c r="A4254" s="90">
        <f t="shared" si="1319"/>
        <v>44279</v>
      </c>
      <c r="B4254" s="2">
        <f t="shared" si="1314"/>
        <v>414276.11314145999</v>
      </c>
      <c r="C4254" s="2">
        <f t="shared" si="1312"/>
        <v>381869.9898669098</v>
      </c>
      <c r="D4254" s="47">
        <f t="shared" si="1320"/>
        <v>44266</v>
      </c>
      <c r="E4254" s="3">
        <f t="shared" si="1310"/>
        <v>0</v>
      </c>
      <c r="F4254" s="4">
        <f t="shared" si="1327"/>
        <v>14</v>
      </c>
      <c r="G4254" s="4">
        <f t="shared" si="1325"/>
        <v>31</v>
      </c>
      <c r="H4254" s="2">
        <f t="shared" si="1321"/>
        <v>1</v>
      </c>
      <c r="I4254" s="2">
        <f t="shared" si="1322"/>
        <v>1.07934741</v>
      </c>
      <c r="J4254" s="2">
        <f t="shared" si="1315"/>
        <v>1.07934741</v>
      </c>
      <c r="K4254" s="2">
        <f t="shared" si="1316"/>
        <v>412170.38451956998</v>
      </c>
      <c r="L4254" s="1">
        <f t="shared" si="1323"/>
        <v>0</v>
      </c>
      <c r="M4254" s="3">
        <f t="shared" si="1311"/>
        <v>0</v>
      </c>
      <c r="N4254" s="2">
        <f t="shared" si="1317"/>
        <v>0</v>
      </c>
      <c r="O4254" s="18">
        <f t="shared" si="1324"/>
        <v>0.14499999999999999</v>
      </c>
      <c r="P4254" s="8">
        <f t="shared" si="1328"/>
        <v>1.005108879</v>
      </c>
      <c r="Q4254" s="2">
        <f t="shared" si="1326"/>
        <v>2105.7286218899999</v>
      </c>
      <c r="R4254" s="2">
        <f t="shared" si="1318"/>
        <v>2105.7286218899999</v>
      </c>
      <c r="S4254" s="9" t="s">
        <v>56</v>
      </c>
      <c r="T4254" s="47">
        <f t="shared" si="1313"/>
        <v>44296</v>
      </c>
      <c r="AE4254" s="33"/>
    </row>
    <row r="4255" spans="1:31" x14ac:dyDescent="0.2">
      <c r="A4255" s="90">
        <f t="shared" si="1319"/>
        <v>44280</v>
      </c>
      <c r="B4255" s="2">
        <f t="shared" si="1314"/>
        <v>414426.93370421999</v>
      </c>
      <c r="C4255" s="2">
        <f t="shared" si="1312"/>
        <v>381869.9898669098</v>
      </c>
      <c r="D4255" s="47">
        <f t="shared" si="1320"/>
        <v>44266</v>
      </c>
      <c r="E4255" s="3">
        <f t="shared" si="1310"/>
        <v>0</v>
      </c>
      <c r="F4255" s="4">
        <f t="shared" si="1327"/>
        <v>15</v>
      </c>
      <c r="G4255" s="4">
        <f t="shared" si="1325"/>
        <v>31</v>
      </c>
      <c r="H4255" s="2">
        <f t="shared" si="1321"/>
        <v>1</v>
      </c>
      <c r="I4255" s="2">
        <f t="shared" si="1322"/>
        <v>1.07934741</v>
      </c>
      <c r="J4255" s="2">
        <f t="shared" si="1315"/>
        <v>1.07934741</v>
      </c>
      <c r="K4255" s="2">
        <f t="shared" si="1316"/>
        <v>412170.38451956998</v>
      </c>
      <c r="L4255" s="1">
        <f t="shared" si="1323"/>
        <v>0</v>
      </c>
      <c r="M4255" s="3">
        <f t="shared" si="1311"/>
        <v>0</v>
      </c>
      <c r="N4255" s="2">
        <f t="shared" si="1317"/>
        <v>0</v>
      </c>
      <c r="O4255" s="18">
        <f t="shared" si="1324"/>
        <v>0.14499999999999999</v>
      </c>
      <c r="P4255" s="8">
        <f t="shared" si="1328"/>
        <v>1.005474797</v>
      </c>
      <c r="Q4255" s="2">
        <f t="shared" si="1326"/>
        <v>2256.5491846499999</v>
      </c>
      <c r="R4255" s="2">
        <f t="shared" si="1318"/>
        <v>2256.5491846499999</v>
      </c>
      <c r="S4255" s="9" t="s">
        <v>56</v>
      </c>
      <c r="T4255" s="47">
        <f t="shared" si="1313"/>
        <v>44296</v>
      </c>
      <c r="AE4255" s="33"/>
    </row>
    <row r="4256" spans="1:31" x14ac:dyDescent="0.2">
      <c r="A4256" s="90">
        <f t="shared" si="1319"/>
        <v>44281</v>
      </c>
      <c r="B4256" s="2">
        <f t="shared" si="1314"/>
        <v>414577.80867346999</v>
      </c>
      <c r="C4256" s="2">
        <f t="shared" si="1312"/>
        <v>381869.9898669098</v>
      </c>
      <c r="D4256" s="47">
        <f t="shared" si="1320"/>
        <v>44266</v>
      </c>
      <c r="E4256" s="3">
        <f t="shared" si="1310"/>
        <v>0</v>
      </c>
      <c r="F4256" s="4">
        <f t="shared" si="1327"/>
        <v>16</v>
      </c>
      <c r="G4256" s="4">
        <f t="shared" si="1325"/>
        <v>31</v>
      </c>
      <c r="H4256" s="2">
        <f t="shared" si="1321"/>
        <v>1</v>
      </c>
      <c r="I4256" s="2">
        <f t="shared" si="1322"/>
        <v>1.07934741</v>
      </c>
      <c r="J4256" s="2">
        <f t="shared" si="1315"/>
        <v>1.07934741</v>
      </c>
      <c r="K4256" s="2">
        <f t="shared" si="1316"/>
        <v>412170.38451956998</v>
      </c>
      <c r="L4256" s="1">
        <f t="shared" si="1323"/>
        <v>0</v>
      </c>
      <c r="M4256" s="3">
        <f t="shared" si="1311"/>
        <v>0</v>
      </c>
      <c r="N4256" s="2">
        <f t="shared" si="1317"/>
        <v>0</v>
      </c>
      <c r="O4256" s="18">
        <f t="shared" si="1324"/>
        <v>0.14499999999999999</v>
      </c>
      <c r="P4256" s="8">
        <f t="shared" si="1328"/>
        <v>1.005840847</v>
      </c>
      <c r="Q4256" s="2">
        <f t="shared" si="1326"/>
        <v>2407.4241539</v>
      </c>
      <c r="R4256" s="2">
        <f t="shared" si="1318"/>
        <v>2407.4241539</v>
      </c>
      <c r="S4256" s="9" t="s">
        <v>56</v>
      </c>
      <c r="T4256" s="47">
        <f t="shared" si="1313"/>
        <v>44296</v>
      </c>
      <c r="AE4256" s="33"/>
    </row>
    <row r="4257" spans="1:31" x14ac:dyDescent="0.2">
      <c r="A4257" s="90">
        <f t="shared" si="1319"/>
        <v>44282</v>
      </c>
      <c r="B4257" s="2">
        <f t="shared" si="1314"/>
        <v>414728.73887355998</v>
      </c>
      <c r="C4257" s="2">
        <f t="shared" si="1312"/>
        <v>381869.9898669098</v>
      </c>
      <c r="D4257" s="47">
        <f t="shared" si="1320"/>
        <v>44266</v>
      </c>
      <c r="E4257" s="3">
        <f t="shared" si="1310"/>
        <v>0</v>
      </c>
      <c r="F4257" s="4">
        <f t="shared" si="1327"/>
        <v>17</v>
      </c>
      <c r="G4257" s="4">
        <f t="shared" si="1325"/>
        <v>31</v>
      </c>
      <c r="H4257" s="2">
        <f t="shared" si="1321"/>
        <v>1</v>
      </c>
      <c r="I4257" s="2">
        <f t="shared" si="1322"/>
        <v>1.07934741</v>
      </c>
      <c r="J4257" s="2">
        <f t="shared" si="1315"/>
        <v>1.07934741</v>
      </c>
      <c r="K4257" s="2">
        <f t="shared" si="1316"/>
        <v>412170.38451956998</v>
      </c>
      <c r="L4257" s="1">
        <f t="shared" si="1323"/>
        <v>0</v>
      </c>
      <c r="M4257" s="3">
        <f t="shared" si="1311"/>
        <v>0</v>
      </c>
      <c r="N4257" s="2">
        <f t="shared" si="1317"/>
        <v>0</v>
      </c>
      <c r="O4257" s="18">
        <f t="shared" si="1324"/>
        <v>0.14499999999999999</v>
      </c>
      <c r="P4257" s="8">
        <f t="shared" si="1328"/>
        <v>1.006207031</v>
      </c>
      <c r="Q4257" s="2">
        <f t="shared" si="1326"/>
        <v>2558.3543539900002</v>
      </c>
      <c r="R4257" s="2">
        <f t="shared" si="1318"/>
        <v>2558.3543539900002</v>
      </c>
      <c r="S4257" s="9" t="s">
        <v>56</v>
      </c>
      <c r="T4257" s="47">
        <f t="shared" si="1313"/>
        <v>44296</v>
      </c>
      <c r="AE4257" s="33"/>
    </row>
    <row r="4258" spans="1:31" x14ac:dyDescent="0.2">
      <c r="A4258" s="90">
        <f t="shared" si="1319"/>
        <v>44283</v>
      </c>
      <c r="B4258" s="2">
        <f t="shared" si="1314"/>
        <v>414879.72389230999</v>
      </c>
      <c r="C4258" s="2">
        <f t="shared" si="1312"/>
        <v>381869.9898669098</v>
      </c>
      <c r="D4258" s="47">
        <f t="shared" si="1320"/>
        <v>44266</v>
      </c>
      <c r="E4258" s="3">
        <f t="shared" si="1310"/>
        <v>0</v>
      </c>
      <c r="F4258" s="4">
        <f t="shared" si="1327"/>
        <v>18</v>
      </c>
      <c r="G4258" s="4">
        <f t="shared" si="1325"/>
        <v>31</v>
      </c>
      <c r="H4258" s="2">
        <f t="shared" si="1321"/>
        <v>1</v>
      </c>
      <c r="I4258" s="2">
        <f t="shared" si="1322"/>
        <v>1.07934741</v>
      </c>
      <c r="J4258" s="2">
        <f t="shared" si="1315"/>
        <v>1.07934741</v>
      </c>
      <c r="K4258" s="2">
        <f t="shared" si="1316"/>
        <v>412170.38451956998</v>
      </c>
      <c r="L4258" s="1">
        <f t="shared" si="1323"/>
        <v>0</v>
      </c>
      <c r="M4258" s="3">
        <f t="shared" si="1311"/>
        <v>0</v>
      </c>
      <c r="N4258" s="2">
        <f t="shared" si="1317"/>
        <v>0</v>
      </c>
      <c r="O4258" s="18">
        <f t="shared" si="1324"/>
        <v>0.14499999999999999</v>
      </c>
      <c r="P4258" s="8">
        <f t="shared" si="1328"/>
        <v>1.0065733480000001</v>
      </c>
      <c r="Q4258" s="2">
        <f t="shared" si="1326"/>
        <v>2709.3393727399998</v>
      </c>
      <c r="R4258" s="2">
        <f t="shared" si="1318"/>
        <v>2709.3393727399998</v>
      </c>
      <c r="S4258" s="9" t="s">
        <v>56</v>
      </c>
      <c r="T4258" s="47">
        <f t="shared" si="1313"/>
        <v>44296</v>
      </c>
      <c r="AE4258" s="33"/>
    </row>
    <row r="4259" spans="1:31" x14ac:dyDescent="0.2">
      <c r="A4259" s="90">
        <f t="shared" si="1319"/>
        <v>44284</v>
      </c>
      <c r="B4259" s="2">
        <f t="shared" si="1314"/>
        <v>415030.76372970996</v>
      </c>
      <c r="C4259" s="2">
        <f t="shared" si="1312"/>
        <v>381869.9898669098</v>
      </c>
      <c r="D4259" s="47">
        <f t="shared" si="1320"/>
        <v>44266</v>
      </c>
      <c r="E4259" s="3">
        <f t="shared" si="1310"/>
        <v>0</v>
      </c>
      <c r="F4259" s="4">
        <f t="shared" si="1327"/>
        <v>19</v>
      </c>
      <c r="G4259" s="4">
        <f t="shared" si="1325"/>
        <v>31</v>
      </c>
      <c r="H4259" s="2">
        <f t="shared" si="1321"/>
        <v>1</v>
      </c>
      <c r="I4259" s="2">
        <f t="shared" si="1322"/>
        <v>1.07934741</v>
      </c>
      <c r="J4259" s="2">
        <f t="shared" si="1315"/>
        <v>1.07934741</v>
      </c>
      <c r="K4259" s="2">
        <f t="shared" si="1316"/>
        <v>412170.38451956998</v>
      </c>
      <c r="L4259" s="1">
        <f t="shared" si="1323"/>
        <v>0</v>
      </c>
      <c r="M4259" s="3">
        <f t="shared" si="1311"/>
        <v>0</v>
      </c>
      <c r="N4259" s="2">
        <f t="shared" si="1317"/>
        <v>0</v>
      </c>
      <c r="O4259" s="18">
        <f t="shared" si="1324"/>
        <v>0.14499999999999999</v>
      </c>
      <c r="P4259" s="8">
        <f t="shared" si="1328"/>
        <v>1.0069397980000001</v>
      </c>
      <c r="Q4259" s="2">
        <f t="shared" si="1326"/>
        <v>2860.3792101399999</v>
      </c>
      <c r="R4259" s="2">
        <f t="shared" si="1318"/>
        <v>2860.3792101399999</v>
      </c>
      <c r="S4259" s="9" t="s">
        <v>56</v>
      </c>
      <c r="T4259" s="47">
        <f t="shared" si="1313"/>
        <v>44296</v>
      </c>
      <c r="AE4259" s="33"/>
    </row>
    <row r="4260" spans="1:31" x14ac:dyDescent="0.2">
      <c r="A4260" s="90">
        <f t="shared" si="1319"/>
        <v>44285</v>
      </c>
      <c r="B4260" s="2">
        <f t="shared" si="1314"/>
        <v>415181.85838578001</v>
      </c>
      <c r="C4260" s="2">
        <f t="shared" si="1312"/>
        <v>381869.9898669098</v>
      </c>
      <c r="D4260" s="47">
        <f t="shared" si="1320"/>
        <v>44266</v>
      </c>
      <c r="E4260" s="3">
        <f t="shared" si="1310"/>
        <v>0</v>
      </c>
      <c r="F4260" s="4">
        <f t="shared" si="1327"/>
        <v>20</v>
      </c>
      <c r="G4260" s="4">
        <f t="shared" si="1325"/>
        <v>31</v>
      </c>
      <c r="H4260" s="2">
        <f t="shared" si="1321"/>
        <v>1</v>
      </c>
      <c r="I4260" s="2">
        <f t="shared" si="1322"/>
        <v>1.07934741</v>
      </c>
      <c r="J4260" s="2">
        <f t="shared" si="1315"/>
        <v>1.07934741</v>
      </c>
      <c r="K4260" s="2">
        <f t="shared" si="1316"/>
        <v>412170.38451956998</v>
      </c>
      <c r="L4260" s="1">
        <f t="shared" si="1323"/>
        <v>0</v>
      </c>
      <c r="M4260" s="3">
        <f t="shared" si="1311"/>
        <v>0</v>
      </c>
      <c r="N4260" s="2">
        <f t="shared" si="1317"/>
        <v>0</v>
      </c>
      <c r="O4260" s="18">
        <f t="shared" si="1324"/>
        <v>0.14499999999999999</v>
      </c>
      <c r="P4260" s="8">
        <f t="shared" si="1328"/>
        <v>1.007306381</v>
      </c>
      <c r="Q4260" s="2">
        <f t="shared" si="1326"/>
        <v>3011.4738662099999</v>
      </c>
      <c r="R4260" s="2">
        <f t="shared" si="1318"/>
        <v>3011.4738662099999</v>
      </c>
      <c r="S4260" s="9" t="s">
        <v>56</v>
      </c>
      <c r="T4260" s="47">
        <f t="shared" si="1313"/>
        <v>44296</v>
      </c>
      <c r="AE4260" s="33"/>
    </row>
    <row r="4261" spans="1:31" x14ac:dyDescent="0.2">
      <c r="A4261" s="90">
        <f t="shared" si="1319"/>
        <v>44286</v>
      </c>
      <c r="B4261" s="2">
        <f t="shared" si="1314"/>
        <v>415333.00868485001</v>
      </c>
      <c r="C4261" s="2">
        <f t="shared" si="1312"/>
        <v>381869.9898669098</v>
      </c>
      <c r="D4261" s="47">
        <f t="shared" si="1320"/>
        <v>44266</v>
      </c>
      <c r="E4261" s="3">
        <f t="shared" si="1310"/>
        <v>0</v>
      </c>
      <c r="F4261" s="4">
        <f t="shared" si="1327"/>
        <v>21</v>
      </c>
      <c r="G4261" s="4">
        <f t="shared" si="1325"/>
        <v>31</v>
      </c>
      <c r="H4261" s="2">
        <f t="shared" si="1321"/>
        <v>1</v>
      </c>
      <c r="I4261" s="2">
        <f t="shared" si="1322"/>
        <v>1.07934741</v>
      </c>
      <c r="J4261" s="2">
        <f t="shared" si="1315"/>
        <v>1.07934741</v>
      </c>
      <c r="K4261" s="2">
        <f t="shared" si="1316"/>
        <v>412170.38451956998</v>
      </c>
      <c r="L4261" s="1">
        <f t="shared" si="1323"/>
        <v>0</v>
      </c>
      <c r="M4261" s="3">
        <f t="shared" si="1311"/>
        <v>0</v>
      </c>
      <c r="N4261" s="2">
        <f t="shared" si="1317"/>
        <v>0</v>
      </c>
      <c r="O4261" s="18">
        <f t="shared" si="1324"/>
        <v>0.14499999999999999</v>
      </c>
      <c r="P4261" s="8">
        <f t="shared" si="1328"/>
        <v>1.007673099</v>
      </c>
      <c r="Q4261" s="2">
        <f t="shared" si="1326"/>
        <v>3162.6241652799999</v>
      </c>
      <c r="R4261" s="2">
        <f t="shared" si="1318"/>
        <v>3162.6241652799999</v>
      </c>
      <c r="S4261" s="9" t="s">
        <v>56</v>
      </c>
      <c r="T4261" s="47">
        <f t="shared" si="1313"/>
        <v>44296</v>
      </c>
      <c r="AE4261" s="33"/>
    </row>
    <row r="4262" spans="1:31" x14ac:dyDescent="0.2">
      <c r="A4262" s="90">
        <f t="shared" si="1319"/>
        <v>44287</v>
      </c>
      <c r="B4262" s="2">
        <f t="shared" si="1314"/>
        <v>415484.21339041</v>
      </c>
      <c r="C4262" s="2">
        <f t="shared" si="1312"/>
        <v>381869.9898669098</v>
      </c>
      <c r="D4262" s="47">
        <f t="shared" si="1320"/>
        <v>44266</v>
      </c>
      <c r="E4262" s="3">
        <f t="shared" si="1310"/>
        <v>0</v>
      </c>
      <c r="F4262" s="4">
        <f t="shared" si="1327"/>
        <v>22</v>
      </c>
      <c r="G4262" s="4">
        <f t="shared" si="1325"/>
        <v>31</v>
      </c>
      <c r="H4262" s="2">
        <f t="shared" si="1321"/>
        <v>1</v>
      </c>
      <c r="I4262" s="2">
        <f t="shared" si="1322"/>
        <v>1.07934741</v>
      </c>
      <c r="J4262" s="2">
        <f t="shared" si="1315"/>
        <v>1.07934741</v>
      </c>
      <c r="K4262" s="2">
        <f t="shared" si="1316"/>
        <v>412170.38451956998</v>
      </c>
      <c r="L4262" s="1">
        <f t="shared" si="1323"/>
        <v>0</v>
      </c>
      <c r="M4262" s="3">
        <f t="shared" si="1311"/>
        <v>0</v>
      </c>
      <c r="N4262" s="2">
        <f t="shared" si="1317"/>
        <v>0</v>
      </c>
      <c r="O4262" s="18">
        <f t="shared" si="1324"/>
        <v>0.14499999999999999</v>
      </c>
      <c r="P4262" s="8">
        <f t="shared" si="1328"/>
        <v>1.008039949</v>
      </c>
      <c r="Q4262" s="2">
        <f t="shared" si="1326"/>
        <v>3313.82887084</v>
      </c>
      <c r="R4262" s="2">
        <f t="shared" si="1318"/>
        <v>3313.82887084</v>
      </c>
      <c r="S4262" s="9" t="s">
        <v>56</v>
      </c>
      <c r="T4262" s="47">
        <f t="shared" si="1313"/>
        <v>44296</v>
      </c>
      <c r="AE4262" s="33"/>
    </row>
    <row r="4263" spans="1:31" x14ac:dyDescent="0.2">
      <c r="A4263" s="90">
        <f t="shared" si="1319"/>
        <v>44288</v>
      </c>
      <c r="B4263" s="2">
        <f t="shared" si="1314"/>
        <v>415635.47373897996</v>
      </c>
      <c r="C4263" s="2">
        <f t="shared" si="1312"/>
        <v>381869.9898669098</v>
      </c>
      <c r="D4263" s="47">
        <f t="shared" si="1320"/>
        <v>44266</v>
      </c>
      <c r="E4263" s="3">
        <f t="shared" si="1310"/>
        <v>0</v>
      </c>
      <c r="F4263" s="4">
        <f t="shared" si="1327"/>
        <v>23</v>
      </c>
      <c r="G4263" s="4">
        <f t="shared" si="1325"/>
        <v>31</v>
      </c>
      <c r="H4263" s="2">
        <f t="shared" si="1321"/>
        <v>1</v>
      </c>
      <c r="I4263" s="2">
        <f t="shared" si="1322"/>
        <v>1.07934741</v>
      </c>
      <c r="J4263" s="2">
        <f t="shared" si="1315"/>
        <v>1.07934741</v>
      </c>
      <c r="K4263" s="2">
        <f t="shared" si="1316"/>
        <v>412170.38451956998</v>
      </c>
      <c r="L4263" s="1">
        <f t="shared" si="1323"/>
        <v>0</v>
      </c>
      <c r="M4263" s="3">
        <f t="shared" si="1311"/>
        <v>0</v>
      </c>
      <c r="N4263" s="2">
        <f t="shared" si="1317"/>
        <v>0</v>
      </c>
      <c r="O4263" s="18">
        <f t="shared" si="1324"/>
        <v>0.14499999999999999</v>
      </c>
      <c r="P4263" s="8">
        <f t="shared" si="1328"/>
        <v>1.0084069339999999</v>
      </c>
      <c r="Q4263" s="2">
        <f t="shared" si="1326"/>
        <v>3465.0892194100002</v>
      </c>
      <c r="R4263" s="2">
        <f t="shared" si="1318"/>
        <v>3465.0892194100002</v>
      </c>
      <c r="S4263" s="9" t="s">
        <v>56</v>
      </c>
      <c r="T4263" s="47">
        <f t="shared" si="1313"/>
        <v>44296</v>
      </c>
      <c r="AE4263" s="33"/>
    </row>
    <row r="4264" spans="1:31" x14ac:dyDescent="0.2">
      <c r="A4264" s="90">
        <f t="shared" si="1319"/>
        <v>44289</v>
      </c>
      <c r="B4264" s="2">
        <f t="shared" si="1314"/>
        <v>415786.78849402996</v>
      </c>
      <c r="C4264" s="2">
        <f t="shared" si="1312"/>
        <v>381869.9898669098</v>
      </c>
      <c r="D4264" s="47">
        <f t="shared" si="1320"/>
        <v>44266</v>
      </c>
      <c r="E4264" s="3">
        <f t="shared" si="1310"/>
        <v>0</v>
      </c>
      <c r="F4264" s="4">
        <f t="shared" si="1327"/>
        <v>24</v>
      </c>
      <c r="G4264" s="4">
        <f t="shared" si="1325"/>
        <v>31</v>
      </c>
      <c r="H4264" s="2">
        <f t="shared" si="1321"/>
        <v>1</v>
      </c>
      <c r="I4264" s="2">
        <f t="shared" si="1322"/>
        <v>1.07934741</v>
      </c>
      <c r="J4264" s="2">
        <f t="shared" si="1315"/>
        <v>1.07934741</v>
      </c>
      <c r="K4264" s="2">
        <f t="shared" si="1316"/>
        <v>412170.38451956998</v>
      </c>
      <c r="L4264" s="1">
        <f t="shared" si="1323"/>
        <v>0</v>
      </c>
      <c r="M4264" s="3">
        <f t="shared" si="1311"/>
        <v>0</v>
      </c>
      <c r="N4264" s="2">
        <f t="shared" si="1317"/>
        <v>0</v>
      </c>
      <c r="O4264" s="18">
        <f t="shared" si="1324"/>
        <v>0.14499999999999999</v>
      </c>
      <c r="P4264" s="8">
        <f t="shared" si="1328"/>
        <v>1.0087740510000001</v>
      </c>
      <c r="Q4264" s="2">
        <f t="shared" si="1326"/>
        <v>3616.40397446</v>
      </c>
      <c r="R4264" s="2">
        <f t="shared" si="1318"/>
        <v>3616.40397446</v>
      </c>
      <c r="S4264" s="9" t="s">
        <v>56</v>
      </c>
      <c r="T4264" s="47">
        <f t="shared" si="1313"/>
        <v>44296</v>
      </c>
      <c r="AE4264" s="33"/>
    </row>
    <row r="4265" spans="1:31" x14ac:dyDescent="0.2">
      <c r="A4265" s="90">
        <f t="shared" si="1319"/>
        <v>44290</v>
      </c>
      <c r="B4265" s="2">
        <f t="shared" si="1314"/>
        <v>415938.15889207995</v>
      </c>
      <c r="C4265" s="2">
        <f t="shared" si="1312"/>
        <v>381869.9898669098</v>
      </c>
      <c r="D4265" s="47">
        <f t="shared" si="1320"/>
        <v>44266</v>
      </c>
      <c r="E4265" s="3">
        <f t="shared" si="1310"/>
        <v>0</v>
      </c>
      <c r="F4265" s="4">
        <f t="shared" si="1327"/>
        <v>25</v>
      </c>
      <c r="G4265" s="4">
        <f t="shared" si="1325"/>
        <v>31</v>
      </c>
      <c r="H4265" s="2">
        <f t="shared" si="1321"/>
        <v>1</v>
      </c>
      <c r="I4265" s="2">
        <f t="shared" si="1322"/>
        <v>1.07934741</v>
      </c>
      <c r="J4265" s="2">
        <f t="shared" si="1315"/>
        <v>1.07934741</v>
      </c>
      <c r="K4265" s="2">
        <f t="shared" si="1316"/>
        <v>412170.38451956998</v>
      </c>
      <c r="L4265" s="1">
        <f t="shared" si="1323"/>
        <v>0</v>
      </c>
      <c r="M4265" s="3">
        <f t="shared" si="1311"/>
        <v>0</v>
      </c>
      <c r="N4265" s="2">
        <f t="shared" si="1317"/>
        <v>0</v>
      </c>
      <c r="O4265" s="18">
        <f t="shared" si="1324"/>
        <v>0.14499999999999999</v>
      </c>
      <c r="P4265" s="8">
        <f t="shared" si="1328"/>
        <v>1.009141303</v>
      </c>
      <c r="Q4265" s="2">
        <f t="shared" si="1326"/>
        <v>3767.7743725099999</v>
      </c>
      <c r="R4265" s="2">
        <f t="shared" si="1318"/>
        <v>3767.7743725099999</v>
      </c>
      <c r="S4265" s="9" t="s">
        <v>56</v>
      </c>
      <c r="T4265" s="47">
        <f t="shared" si="1313"/>
        <v>44296</v>
      </c>
      <c r="AE4265" s="33"/>
    </row>
    <row r="4266" spans="1:31" x14ac:dyDescent="0.2">
      <c r="A4266" s="90">
        <f t="shared" si="1319"/>
        <v>44291</v>
      </c>
      <c r="B4266" s="2">
        <f t="shared" si="1314"/>
        <v>416089.58410879999</v>
      </c>
      <c r="C4266" s="2">
        <f t="shared" si="1312"/>
        <v>381869.9898669098</v>
      </c>
      <c r="D4266" s="47">
        <f t="shared" si="1320"/>
        <v>44266</v>
      </c>
      <c r="E4266" s="3">
        <f t="shared" si="1310"/>
        <v>0</v>
      </c>
      <c r="F4266" s="4">
        <f t="shared" si="1327"/>
        <v>26</v>
      </c>
      <c r="G4266" s="4">
        <f t="shared" si="1325"/>
        <v>31</v>
      </c>
      <c r="H4266" s="2">
        <f t="shared" si="1321"/>
        <v>1</v>
      </c>
      <c r="I4266" s="2">
        <f t="shared" si="1322"/>
        <v>1.07934741</v>
      </c>
      <c r="J4266" s="2">
        <f t="shared" si="1315"/>
        <v>1.07934741</v>
      </c>
      <c r="K4266" s="2">
        <f t="shared" si="1316"/>
        <v>412170.38451956998</v>
      </c>
      <c r="L4266" s="1">
        <f t="shared" si="1323"/>
        <v>0</v>
      </c>
      <c r="M4266" s="3">
        <f t="shared" si="1311"/>
        <v>0</v>
      </c>
      <c r="N4266" s="2">
        <f t="shared" si="1317"/>
        <v>0</v>
      </c>
      <c r="O4266" s="18">
        <f t="shared" si="1324"/>
        <v>0.14499999999999999</v>
      </c>
      <c r="P4266" s="8">
        <f t="shared" si="1328"/>
        <v>1.0095086879999999</v>
      </c>
      <c r="Q4266" s="2">
        <f t="shared" si="1326"/>
        <v>3919.1995892300001</v>
      </c>
      <c r="R4266" s="2">
        <f t="shared" si="1318"/>
        <v>3919.1995892300001</v>
      </c>
      <c r="S4266" s="9" t="s">
        <v>56</v>
      </c>
      <c r="T4266" s="47">
        <f t="shared" si="1313"/>
        <v>44296</v>
      </c>
      <c r="AE4266" s="33"/>
    </row>
    <row r="4267" spans="1:31" x14ac:dyDescent="0.2">
      <c r="A4267" s="90">
        <f t="shared" si="1319"/>
        <v>44292</v>
      </c>
      <c r="B4267" s="2">
        <f t="shared" si="1314"/>
        <v>416241.06455635</v>
      </c>
      <c r="C4267" s="2">
        <f t="shared" si="1312"/>
        <v>381869.9898669098</v>
      </c>
      <c r="D4267" s="47">
        <f t="shared" si="1320"/>
        <v>44266</v>
      </c>
      <c r="E4267" s="3">
        <f t="shared" ref="E4267:E4330" si="1329">IF(DAY(A4266)=$E$2,VLOOKUP(A4266,$AF$10:$AG$315,2),E4266)</f>
        <v>0</v>
      </c>
      <c r="F4267" s="4">
        <f t="shared" si="1327"/>
        <v>27</v>
      </c>
      <c r="G4267" s="4">
        <f t="shared" si="1325"/>
        <v>31</v>
      </c>
      <c r="H4267" s="2">
        <f t="shared" si="1321"/>
        <v>1</v>
      </c>
      <c r="I4267" s="2">
        <f t="shared" si="1322"/>
        <v>1.07934741</v>
      </c>
      <c r="J4267" s="2">
        <f t="shared" si="1315"/>
        <v>1.07934741</v>
      </c>
      <c r="K4267" s="2">
        <f t="shared" si="1316"/>
        <v>412170.38451956998</v>
      </c>
      <c r="L4267" s="1">
        <f t="shared" si="1323"/>
        <v>0</v>
      </c>
      <c r="M4267" s="3">
        <f t="shared" si="1311"/>
        <v>0</v>
      </c>
      <c r="N4267" s="2">
        <f t="shared" si="1317"/>
        <v>0</v>
      </c>
      <c r="O4267" s="18">
        <f t="shared" si="1324"/>
        <v>0.14499999999999999</v>
      </c>
      <c r="P4267" s="8">
        <f t="shared" si="1328"/>
        <v>1.009876207</v>
      </c>
      <c r="Q4267" s="2">
        <f t="shared" si="1326"/>
        <v>4070.6800367800001</v>
      </c>
      <c r="R4267" s="2">
        <f t="shared" si="1318"/>
        <v>4070.6800367800001</v>
      </c>
      <c r="S4267" s="9" t="s">
        <v>56</v>
      </c>
      <c r="T4267" s="47">
        <f t="shared" si="1313"/>
        <v>44296</v>
      </c>
      <c r="AE4267" s="33"/>
    </row>
    <row r="4268" spans="1:31" x14ac:dyDescent="0.2">
      <c r="A4268" s="90">
        <f t="shared" si="1319"/>
        <v>44293</v>
      </c>
      <c r="B4268" s="2">
        <f t="shared" si="1314"/>
        <v>416392.60023472999</v>
      </c>
      <c r="C4268" s="2">
        <f t="shared" si="1312"/>
        <v>381869.9898669098</v>
      </c>
      <c r="D4268" s="47">
        <f t="shared" si="1320"/>
        <v>44266</v>
      </c>
      <c r="E4268" s="3">
        <f t="shared" si="1329"/>
        <v>0</v>
      </c>
      <c r="F4268" s="4">
        <f t="shared" si="1327"/>
        <v>28</v>
      </c>
      <c r="G4268" s="4">
        <f t="shared" si="1325"/>
        <v>31</v>
      </c>
      <c r="H4268" s="2">
        <f t="shared" si="1321"/>
        <v>1</v>
      </c>
      <c r="I4268" s="2">
        <f t="shared" si="1322"/>
        <v>1.07934741</v>
      </c>
      <c r="J4268" s="2">
        <f t="shared" si="1315"/>
        <v>1.07934741</v>
      </c>
      <c r="K4268" s="2">
        <f t="shared" si="1316"/>
        <v>412170.38451956998</v>
      </c>
      <c r="L4268" s="1">
        <f t="shared" si="1323"/>
        <v>0</v>
      </c>
      <c r="M4268" s="3">
        <f t="shared" si="1311"/>
        <v>0</v>
      </c>
      <c r="N4268" s="2">
        <f t="shared" si="1317"/>
        <v>0</v>
      </c>
      <c r="O4268" s="18">
        <f t="shared" si="1324"/>
        <v>0.14499999999999999</v>
      </c>
      <c r="P4268" s="8">
        <f t="shared" si="1328"/>
        <v>1.0102438600000001</v>
      </c>
      <c r="Q4268" s="2">
        <f t="shared" si="1326"/>
        <v>4222.2157151600004</v>
      </c>
      <c r="R4268" s="2">
        <f t="shared" si="1318"/>
        <v>4222.2157151600004</v>
      </c>
      <c r="S4268" s="9" t="s">
        <v>56</v>
      </c>
      <c r="T4268" s="47">
        <f t="shared" si="1313"/>
        <v>44296</v>
      </c>
      <c r="AE4268" s="33"/>
    </row>
    <row r="4269" spans="1:31" x14ac:dyDescent="0.2">
      <c r="A4269" s="90">
        <f t="shared" si="1319"/>
        <v>44294</v>
      </c>
      <c r="B4269" s="2">
        <f t="shared" si="1314"/>
        <v>416544.19073177001</v>
      </c>
      <c r="C4269" s="2">
        <f t="shared" si="1312"/>
        <v>381869.9898669098</v>
      </c>
      <c r="D4269" s="47">
        <f t="shared" si="1320"/>
        <v>44266</v>
      </c>
      <c r="E4269" s="3">
        <f t="shared" si="1329"/>
        <v>0</v>
      </c>
      <c r="F4269" s="4">
        <f t="shared" si="1327"/>
        <v>29</v>
      </c>
      <c r="G4269" s="4">
        <f t="shared" si="1325"/>
        <v>31</v>
      </c>
      <c r="H4269" s="2">
        <f t="shared" si="1321"/>
        <v>1</v>
      </c>
      <c r="I4269" s="2">
        <f t="shared" si="1322"/>
        <v>1.07934741</v>
      </c>
      <c r="J4269" s="2">
        <f t="shared" si="1315"/>
        <v>1.07934741</v>
      </c>
      <c r="K4269" s="2">
        <f t="shared" si="1316"/>
        <v>412170.38451956998</v>
      </c>
      <c r="L4269" s="1">
        <f t="shared" si="1323"/>
        <v>0</v>
      </c>
      <c r="M4269" s="3">
        <f t="shared" si="1311"/>
        <v>0</v>
      </c>
      <c r="N4269" s="2">
        <f t="shared" si="1317"/>
        <v>0</v>
      </c>
      <c r="O4269" s="18">
        <f t="shared" si="1324"/>
        <v>0.14499999999999999</v>
      </c>
      <c r="P4269" s="8">
        <f t="shared" si="1328"/>
        <v>1.0106116460000001</v>
      </c>
      <c r="Q4269" s="2">
        <f t="shared" si="1326"/>
        <v>4373.8062122000001</v>
      </c>
      <c r="R4269" s="2">
        <f t="shared" si="1318"/>
        <v>4373.8062122000001</v>
      </c>
      <c r="S4269" s="9" t="s">
        <v>56</v>
      </c>
      <c r="T4269" s="47">
        <f t="shared" si="1313"/>
        <v>44296</v>
      </c>
      <c r="AE4269" s="33"/>
    </row>
    <row r="4270" spans="1:31" x14ac:dyDescent="0.2">
      <c r="A4270" s="90">
        <f t="shared" si="1319"/>
        <v>44295</v>
      </c>
      <c r="B4270" s="2">
        <f t="shared" si="1314"/>
        <v>416695.83687180997</v>
      </c>
      <c r="C4270" s="2">
        <f t="shared" si="1312"/>
        <v>381869.9898669098</v>
      </c>
      <c r="D4270" s="47">
        <f t="shared" si="1320"/>
        <v>44266</v>
      </c>
      <c r="E4270" s="3">
        <f t="shared" si="1329"/>
        <v>0</v>
      </c>
      <c r="F4270" s="4">
        <f t="shared" si="1327"/>
        <v>30</v>
      </c>
      <c r="G4270" s="4">
        <f t="shared" si="1325"/>
        <v>31</v>
      </c>
      <c r="H4270" s="2">
        <f t="shared" si="1321"/>
        <v>1</v>
      </c>
      <c r="I4270" s="2">
        <f t="shared" si="1322"/>
        <v>1.07934741</v>
      </c>
      <c r="J4270" s="2">
        <f t="shared" si="1315"/>
        <v>1.07934741</v>
      </c>
      <c r="K4270" s="2">
        <f t="shared" si="1316"/>
        <v>412170.38451956998</v>
      </c>
      <c r="L4270" s="1">
        <f t="shared" si="1323"/>
        <v>0</v>
      </c>
      <c r="M4270" s="3">
        <f t="shared" si="1311"/>
        <v>0</v>
      </c>
      <c r="N4270" s="2">
        <f t="shared" si="1317"/>
        <v>0</v>
      </c>
      <c r="O4270" s="18">
        <f t="shared" si="1324"/>
        <v>0.14499999999999999</v>
      </c>
      <c r="P4270" s="8">
        <f t="shared" si="1328"/>
        <v>1.0109795669999999</v>
      </c>
      <c r="Q4270" s="2">
        <f t="shared" si="1326"/>
        <v>4525.4523522400004</v>
      </c>
      <c r="R4270" s="2">
        <f t="shared" si="1318"/>
        <v>4525.4523522400004</v>
      </c>
      <c r="S4270" s="9" t="s">
        <v>56</v>
      </c>
      <c r="T4270" s="47">
        <f t="shared" si="1313"/>
        <v>44296</v>
      </c>
      <c r="AE4270" s="33"/>
    </row>
    <row r="4271" spans="1:31" x14ac:dyDescent="0.2">
      <c r="A4271" s="90">
        <f t="shared" si="1319"/>
        <v>44296</v>
      </c>
      <c r="B4271" s="2">
        <f t="shared" si="1314"/>
        <v>416847.53783051996</v>
      </c>
      <c r="C4271" s="2">
        <f t="shared" si="1312"/>
        <v>381869.9898669098</v>
      </c>
      <c r="D4271" s="47">
        <f t="shared" si="1320"/>
        <v>44266</v>
      </c>
      <c r="E4271" s="3">
        <f t="shared" si="1329"/>
        <v>0</v>
      </c>
      <c r="F4271" s="4">
        <f t="shared" si="1327"/>
        <v>31</v>
      </c>
      <c r="G4271" s="4">
        <f t="shared" si="1325"/>
        <v>31</v>
      </c>
      <c r="H4271" s="2">
        <f t="shared" si="1321"/>
        <v>1</v>
      </c>
      <c r="I4271" s="2">
        <f t="shared" si="1322"/>
        <v>1.07934741</v>
      </c>
      <c r="J4271" s="2">
        <f t="shared" si="1315"/>
        <v>1.07934741</v>
      </c>
      <c r="K4271" s="2">
        <f t="shared" si="1316"/>
        <v>412170.38451956998</v>
      </c>
      <c r="L4271" s="1">
        <f t="shared" si="1323"/>
        <v>140</v>
      </c>
      <c r="M4271" s="3">
        <f t="shared" si="1311"/>
        <v>0</v>
      </c>
      <c r="N4271" s="2">
        <f t="shared" si="1317"/>
        <v>0</v>
      </c>
      <c r="O4271" s="18">
        <f t="shared" si="1324"/>
        <v>0.14499999999999999</v>
      </c>
      <c r="P4271" s="8">
        <f t="shared" si="1328"/>
        <v>1.0113476210000001</v>
      </c>
      <c r="Q4271" s="2">
        <f t="shared" si="1326"/>
        <v>4677.1533109499996</v>
      </c>
      <c r="R4271" s="2">
        <f t="shared" si="1318"/>
        <v>4677.1533109499996</v>
      </c>
      <c r="S4271" s="9" t="s">
        <v>56</v>
      </c>
      <c r="T4271" s="47">
        <f t="shared" si="1313"/>
        <v>44296</v>
      </c>
      <c r="AE4271" s="33"/>
    </row>
    <row r="4272" spans="1:31" x14ac:dyDescent="0.2">
      <c r="A4272" s="90">
        <f t="shared" si="1319"/>
        <v>44297</v>
      </c>
      <c r="B4272" s="2">
        <f t="shared" si="1314"/>
        <v>417004.35379001003</v>
      </c>
      <c r="C4272" s="2">
        <f t="shared" si="1312"/>
        <v>386203.30578318983</v>
      </c>
      <c r="D4272" s="47">
        <f t="shared" si="1320"/>
        <v>44297</v>
      </c>
      <c r="E4272" s="3">
        <f t="shared" si="1329"/>
        <v>0</v>
      </c>
      <c r="F4272" s="4">
        <f t="shared" si="1327"/>
        <v>1</v>
      </c>
      <c r="G4272" s="4">
        <f t="shared" si="1325"/>
        <v>30</v>
      </c>
      <c r="H4272" s="2">
        <f t="shared" si="1321"/>
        <v>1</v>
      </c>
      <c r="I4272" s="2">
        <f t="shared" si="1322"/>
        <v>1.07934741</v>
      </c>
      <c r="J4272" s="2">
        <f t="shared" si="1315"/>
        <v>1.07934741</v>
      </c>
      <c r="K4272" s="2">
        <f t="shared" si="1316"/>
        <v>416847.53783052001</v>
      </c>
      <c r="L4272" s="1">
        <f t="shared" si="1323"/>
        <v>0</v>
      </c>
      <c r="M4272" s="3">
        <f t="shared" si="1311"/>
        <v>0</v>
      </c>
      <c r="N4272" s="2">
        <f t="shared" si="1317"/>
        <v>0</v>
      </c>
      <c r="O4272" s="18">
        <f t="shared" si="1324"/>
        <v>0.14499999999999999</v>
      </c>
      <c r="P4272" s="8">
        <f t="shared" si="1328"/>
        <v>1.0003761950000001</v>
      </c>
      <c r="Q4272" s="2">
        <f t="shared" si="1326"/>
        <v>156.81595949000001</v>
      </c>
      <c r="R4272" s="2">
        <f t="shared" si="1318"/>
        <v>156.81595949000001</v>
      </c>
      <c r="S4272" s="9" t="s">
        <v>56</v>
      </c>
      <c r="T4272" s="47">
        <f t="shared" si="1313"/>
        <v>44326</v>
      </c>
      <c r="AE4272" s="33"/>
    </row>
    <row r="4273" spans="1:31" x14ac:dyDescent="0.2">
      <c r="A4273" s="90">
        <f t="shared" si="1319"/>
        <v>44298</v>
      </c>
      <c r="B4273" s="2">
        <f t="shared" si="1314"/>
        <v>417161.22852501</v>
      </c>
      <c r="C4273" s="2">
        <f t="shared" si="1312"/>
        <v>386203.30578318983</v>
      </c>
      <c r="D4273" s="47">
        <f t="shared" si="1320"/>
        <v>44297</v>
      </c>
      <c r="E4273" s="3">
        <f t="shared" si="1329"/>
        <v>0</v>
      </c>
      <c r="F4273" s="4">
        <f t="shared" si="1327"/>
        <v>2</v>
      </c>
      <c r="G4273" s="4">
        <f t="shared" si="1325"/>
        <v>30</v>
      </c>
      <c r="H4273" s="2">
        <f t="shared" si="1321"/>
        <v>1</v>
      </c>
      <c r="I4273" s="2">
        <f t="shared" si="1322"/>
        <v>1.07934741</v>
      </c>
      <c r="J4273" s="2">
        <f t="shared" si="1315"/>
        <v>1.07934741</v>
      </c>
      <c r="K4273" s="2">
        <f t="shared" si="1316"/>
        <v>416847.53783052001</v>
      </c>
      <c r="L4273" s="1">
        <f t="shared" si="1323"/>
        <v>0</v>
      </c>
      <c r="M4273" s="3">
        <f t="shared" si="1311"/>
        <v>0</v>
      </c>
      <c r="N4273" s="2">
        <f t="shared" si="1317"/>
        <v>0</v>
      </c>
      <c r="O4273" s="18">
        <f t="shared" si="1324"/>
        <v>0.14499999999999999</v>
      </c>
      <c r="P4273" s="8">
        <f t="shared" si="1328"/>
        <v>1.0007525310000001</v>
      </c>
      <c r="Q4273" s="2">
        <f t="shared" si="1326"/>
        <v>313.69069449</v>
      </c>
      <c r="R4273" s="2">
        <f t="shared" si="1318"/>
        <v>313.69069449</v>
      </c>
      <c r="S4273" s="9" t="s">
        <v>56</v>
      </c>
      <c r="T4273" s="47">
        <f t="shared" si="1313"/>
        <v>44326</v>
      </c>
      <c r="AE4273" s="33"/>
    </row>
    <row r="4274" spans="1:31" x14ac:dyDescent="0.2">
      <c r="A4274" s="90">
        <f t="shared" si="1319"/>
        <v>44299</v>
      </c>
      <c r="B4274" s="2">
        <f t="shared" si="1314"/>
        <v>417318.16245235002</v>
      </c>
      <c r="C4274" s="2">
        <f t="shared" si="1312"/>
        <v>386203.30578318983</v>
      </c>
      <c r="D4274" s="47">
        <f t="shared" si="1320"/>
        <v>44297</v>
      </c>
      <c r="E4274" s="3">
        <f t="shared" si="1329"/>
        <v>0</v>
      </c>
      <c r="F4274" s="4">
        <f t="shared" si="1327"/>
        <v>3</v>
      </c>
      <c r="G4274" s="4">
        <f t="shared" si="1325"/>
        <v>30</v>
      </c>
      <c r="H4274" s="2">
        <f t="shared" si="1321"/>
        <v>1</v>
      </c>
      <c r="I4274" s="2">
        <f t="shared" si="1322"/>
        <v>1.07934741</v>
      </c>
      <c r="J4274" s="2">
        <f t="shared" si="1315"/>
        <v>1.07934741</v>
      </c>
      <c r="K4274" s="2">
        <f t="shared" si="1316"/>
        <v>416847.53783052001</v>
      </c>
      <c r="L4274" s="1">
        <f t="shared" si="1323"/>
        <v>0</v>
      </c>
      <c r="M4274" s="3">
        <f t="shared" si="1311"/>
        <v>0</v>
      </c>
      <c r="N4274" s="2">
        <f t="shared" si="1317"/>
        <v>0</v>
      </c>
      <c r="O4274" s="18">
        <f t="shared" si="1324"/>
        <v>0.14499999999999999</v>
      </c>
      <c r="P4274" s="8">
        <f t="shared" si="1328"/>
        <v>1.001129009</v>
      </c>
      <c r="Q4274" s="2">
        <f t="shared" si="1326"/>
        <v>470.62462183000002</v>
      </c>
      <c r="R4274" s="2">
        <f t="shared" si="1318"/>
        <v>470.62462183000002</v>
      </c>
      <c r="S4274" s="9" t="s">
        <v>56</v>
      </c>
      <c r="T4274" s="47">
        <f t="shared" si="1313"/>
        <v>44326</v>
      </c>
      <c r="AE4274" s="33"/>
    </row>
    <row r="4275" spans="1:31" x14ac:dyDescent="0.2">
      <c r="A4275" s="90">
        <f t="shared" si="1319"/>
        <v>44300</v>
      </c>
      <c r="B4275" s="2">
        <f t="shared" si="1314"/>
        <v>417475.15515519999</v>
      </c>
      <c r="C4275" s="2">
        <f t="shared" si="1312"/>
        <v>386203.30578318983</v>
      </c>
      <c r="D4275" s="47">
        <f t="shared" si="1320"/>
        <v>44297</v>
      </c>
      <c r="E4275" s="3">
        <f t="shared" si="1329"/>
        <v>0</v>
      </c>
      <c r="F4275" s="4">
        <f t="shared" si="1327"/>
        <v>4</v>
      </c>
      <c r="G4275" s="4">
        <f t="shared" si="1325"/>
        <v>30</v>
      </c>
      <c r="H4275" s="2">
        <f t="shared" si="1321"/>
        <v>1</v>
      </c>
      <c r="I4275" s="2">
        <f t="shared" si="1322"/>
        <v>1.07934741</v>
      </c>
      <c r="J4275" s="2">
        <f t="shared" si="1315"/>
        <v>1.07934741</v>
      </c>
      <c r="K4275" s="2">
        <f t="shared" si="1316"/>
        <v>416847.53783052001</v>
      </c>
      <c r="L4275" s="1">
        <f t="shared" si="1323"/>
        <v>0</v>
      </c>
      <c r="M4275" s="3">
        <f t="shared" si="1311"/>
        <v>0</v>
      </c>
      <c r="N4275" s="2">
        <f t="shared" si="1317"/>
        <v>0</v>
      </c>
      <c r="O4275" s="18">
        <f t="shared" si="1324"/>
        <v>0.14499999999999999</v>
      </c>
      <c r="P4275" s="8">
        <f t="shared" si="1328"/>
        <v>1.0015056280000001</v>
      </c>
      <c r="Q4275" s="2">
        <f t="shared" si="1326"/>
        <v>627.61732468000002</v>
      </c>
      <c r="R4275" s="2">
        <f t="shared" si="1318"/>
        <v>627.61732468000002</v>
      </c>
      <c r="S4275" s="9" t="s">
        <v>56</v>
      </c>
      <c r="T4275" s="47">
        <f t="shared" si="1313"/>
        <v>44326</v>
      </c>
      <c r="AE4275" s="33"/>
    </row>
    <row r="4276" spans="1:31" x14ac:dyDescent="0.2">
      <c r="A4276" s="90">
        <f t="shared" si="1319"/>
        <v>44301</v>
      </c>
      <c r="B4276" s="2">
        <f t="shared" si="1314"/>
        <v>417632.20705040003</v>
      </c>
      <c r="C4276" s="2">
        <f t="shared" si="1312"/>
        <v>386203.30578318983</v>
      </c>
      <c r="D4276" s="47">
        <f t="shared" si="1320"/>
        <v>44297</v>
      </c>
      <c r="E4276" s="3">
        <f t="shared" si="1329"/>
        <v>0</v>
      </c>
      <c r="F4276" s="4">
        <f t="shared" si="1327"/>
        <v>5</v>
      </c>
      <c r="G4276" s="4">
        <f t="shared" si="1325"/>
        <v>30</v>
      </c>
      <c r="H4276" s="2">
        <f t="shared" si="1321"/>
        <v>1</v>
      </c>
      <c r="I4276" s="2">
        <f t="shared" si="1322"/>
        <v>1.07934741</v>
      </c>
      <c r="J4276" s="2">
        <f t="shared" si="1315"/>
        <v>1.07934741</v>
      </c>
      <c r="K4276" s="2">
        <f t="shared" si="1316"/>
        <v>416847.53783052001</v>
      </c>
      <c r="L4276" s="1">
        <f t="shared" si="1323"/>
        <v>0</v>
      </c>
      <c r="M4276" s="3">
        <f t="shared" si="1311"/>
        <v>0</v>
      </c>
      <c r="N4276" s="2">
        <f t="shared" si="1317"/>
        <v>0</v>
      </c>
      <c r="O4276" s="18">
        <f t="shared" si="1324"/>
        <v>0.14499999999999999</v>
      </c>
      <c r="P4276" s="8">
        <f t="shared" si="1328"/>
        <v>1.0018823889999999</v>
      </c>
      <c r="Q4276" s="2">
        <f t="shared" si="1326"/>
        <v>784.66921988000001</v>
      </c>
      <c r="R4276" s="2">
        <f t="shared" si="1318"/>
        <v>784.66921988000001</v>
      </c>
      <c r="S4276" s="9" t="s">
        <v>56</v>
      </c>
      <c r="T4276" s="47">
        <f t="shared" si="1313"/>
        <v>44326</v>
      </c>
      <c r="AE4276" s="33"/>
    </row>
    <row r="4277" spans="1:31" x14ac:dyDescent="0.2">
      <c r="A4277" s="90">
        <f t="shared" si="1319"/>
        <v>44302</v>
      </c>
      <c r="B4277" s="2">
        <f t="shared" si="1314"/>
        <v>417789.31813796004</v>
      </c>
      <c r="C4277" s="2">
        <f t="shared" si="1312"/>
        <v>386203.30578318983</v>
      </c>
      <c r="D4277" s="47">
        <f t="shared" si="1320"/>
        <v>44297</v>
      </c>
      <c r="E4277" s="3">
        <f t="shared" si="1329"/>
        <v>0</v>
      </c>
      <c r="F4277" s="4">
        <f t="shared" si="1327"/>
        <v>6</v>
      </c>
      <c r="G4277" s="4">
        <f t="shared" si="1325"/>
        <v>30</v>
      </c>
      <c r="H4277" s="2">
        <f t="shared" si="1321"/>
        <v>1</v>
      </c>
      <c r="I4277" s="2">
        <f t="shared" si="1322"/>
        <v>1.07934741</v>
      </c>
      <c r="J4277" s="2">
        <f t="shared" si="1315"/>
        <v>1.07934741</v>
      </c>
      <c r="K4277" s="2">
        <f t="shared" si="1316"/>
        <v>416847.53783052001</v>
      </c>
      <c r="L4277" s="1">
        <f t="shared" si="1323"/>
        <v>0</v>
      </c>
      <c r="M4277" s="3">
        <f t="shared" si="1311"/>
        <v>0</v>
      </c>
      <c r="N4277" s="2">
        <f t="shared" si="1317"/>
        <v>0</v>
      </c>
      <c r="O4277" s="18">
        <f t="shared" si="1324"/>
        <v>0.14499999999999999</v>
      </c>
      <c r="P4277" s="8">
        <f t="shared" si="1328"/>
        <v>1.002259292</v>
      </c>
      <c r="Q4277" s="2">
        <f t="shared" si="1326"/>
        <v>941.78030744</v>
      </c>
      <c r="R4277" s="2">
        <f t="shared" si="1318"/>
        <v>941.78030744</v>
      </c>
      <c r="S4277" s="9" t="s">
        <v>56</v>
      </c>
      <c r="T4277" s="47">
        <f t="shared" si="1313"/>
        <v>44326</v>
      </c>
      <c r="AE4277" s="33"/>
    </row>
    <row r="4278" spans="1:31" x14ac:dyDescent="0.2">
      <c r="A4278" s="90">
        <f t="shared" si="1319"/>
        <v>44303</v>
      </c>
      <c r="B4278" s="2">
        <f t="shared" si="1314"/>
        <v>417946.48841786</v>
      </c>
      <c r="C4278" s="2">
        <f t="shared" si="1312"/>
        <v>386203.30578318983</v>
      </c>
      <c r="D4278" s="47">
        <f t="shared" si="1320"/>
        <v>44297</v>
      </c>
      <c r="E4278" s="3">
        <f t="shared" si="1329"/>
        <v>0</v>
      </c>
      <c r="F4278" s="4">
        <f t="shared" si="1327"/>
        <v>7</v>
      </c>
      <c r="G4278" s="4">
        <f t="shared" si="1325"/>
        <v>30</v>
      </c>
      <c r="H4278" s="2">
        <f t="shared" si="1321"/>
        <v>1</v>
      </c>
      <c r="I4278" s="2">
        <f t="shared" si="1322"/>
        <v>1.07934741</v>
      </c>
      <c r="J4278" s="2">
        <f t="shared" si="1315"/>
        <v>1.07934741</v>
      </c>
      <c r="K4278" s="2">
        <f t="shared" si="1316"/>
        <v>416847.53783052001</v>
      </c>
      <c r="L4278" s="1">
        <f t="shared" si="1323"/>
        <v>0</v>
      </c>
      <c r="M4278" s="3">
        <f t="shared" si="1311"/>
        <v>0</v>
      </c>
      <c r="N4278" s="2">
        <f t="shared" si="1317"/>
        <v>0</v>
      </c>
      <c r="O4278" s="18">
        <f t="shared" si="1324"/>
        <v>0.14499999999999999</v>
      </c>
      <c r="P4278" s="8">
        <f t="shared" si="1328"/>
        <v>1.002636337</v>
      </c>
      <c r="Q4278" s="2">
        <f t="shared" si="1326"/>
        <v>1098.9505873400001</v>
      </c>
      <c r="R4278" s="2">
        <f t="shared" si="1318"/>
        <v>1098.9505873400001</v>
      </c>
      <c r="S4278" s="9" t="s">
        <v>56</v>
      </c>
      <c r="T4278" s="47">
        <f t="shared" si="1313"/>
        <v>44326</v>
      </c>
      <c r="AE4278" s="33"/>
    </row>
    <row r="4279" spans="1:31" x14ac:dyDescent="0.2">
      <c r="A4279" s="90">
        <f t="shared" si="1319"/>
        <v>44304</v>
      </c>
      <c r="B4279" s="2">
        <f t="shared" si="1314"/>
        <v>418103.71747326001</v>
      </c>
      <c r="C4279" s="2">
        <f t="shared" si="1312"/>
        <v>386203.30578318983</v>
      </c>
      <c r="D4279" s="47">
        <f t="shared" si="1320"/>
        <v>44297</v>
      </c>
      <c r="E4279" s="3">
        <f t="shared" si="1329"/>
        <v>0</v>
      </c>
      <c r="F4279" s="4">
        <f t="shared" si="1327"/>
        <v>8</v>
      </c>
      <c r="G4279" s="4">
        <f t="shared" si="1325"/>
        <v>30</v>
      </c>
      <c r="H4279" s="2">
        <f t="shared" si="1321"/>
        <v>1</v>
      </c>
      <c r="I4279" s="2">
        <f t="shared" si="1322"/>
        <v>1.07934741</v>
      </c>
      <c r="J4279" s="2">
        <f t="shared" si="1315"/>
        <v>1.07934741</v>
      </c>
      <c r="K4279" s="2">
        <f t="shared" si="1316"/>
        <v>416847.53783052001</v>
      </c>
      <c r="L4279" s="1">
        <f t="shared" si="1323"/>
        <v>0</v>
      </c>
      <c r="M4279" s="3">
        <f t="shared" si="1311"/>
        <v>0</v>
      </c>
      <c r="N4279" s="2">
        <f t="shared" si="1317"/>
        <v>0</v>
      </c>
      <c r="O4279" s="18">
        <f t="shared" si="1324"/>
        <v>0.14499999999999999</v>
      </c>
      <c r="P4279" s="8">
        <f t="shared" si="1328"/>
        <v>1.0030135229999999</v>
      </c>
      <c r="Q4279" s="2">
        <f t="shared" si="1326"/>
        <v>1256.17964274</v>
      </c>
      <c r="R4279" s="2">
        <f t="shared" si="1318"/>
        <v>1256.17964274</v>
      </c>
      <c r="S4279" s="9" t="s">
        <v>56</v>
      </c>
      <c r="T4279" s="47">
        <f t="shared" si="1313"/>
        <v>44326</v>
      </c>
      <c r="AE4279" s="33"/>
    </row>
    <row r="4280" spans="1:31" x14ac:dyDescent="0.2">
      <c r="A4280" s="90">
        <f t="shared" si="1319"/>
        <v>44305</v>
      </c>
      <c r="B4280" s="2">
        <f t="shared" si="1314"/>
        <v>418261.00613786001</v>
      </c>
      <c r="C4280" s="2">
        <f t="shared" si="1312"/>
        <v>386203.30578318983</v>
      </c>
      <c r="D4280" s="47">
        <f t="shared" si="1320"/>
        <v>44297</v>
      </c>
      <c r="E4280" s="3">
        <f t="shared" si="1329"/>
        <v>0</v>
      </c>
      <c r="F4280" s="4">
        <f t="shared" si="1327"/>
        <v>9</v>
      </c>
      <c r="G4280" s="4">
        <f t="shared" si="1325"/>
        <v>30</v>
      </c>
      <c r="H4280" s="2">
        <f t="shared" si="1321"/>
        <v>1</v>
      </c>
      <c r="I4280" s="2">
        <f t="shared" si="1322"/>
        <v>1.07934741</v>
      </c>
      <c r="J4280" s="2">
        <f t="shared" si="1315"/>
        <v>1.07934741</v>
      </c>
      <c r="K4280" s="2">
        <f t="shared" si="1316"/>
        <v>416847.53783052001</v>
      </c>
      <c r="L4280" s="1">
        <f t="shared" si="1323"/>
        <v>0</v>
      </c>
      <c r="M4280" s="3">
        <f t="shared" si="1311"/>
        <v>0</v>
      </c>
      <c r="N4280" s="2">
        <f t="shared" si="1317"/>
        <v>0</v>
      </c>
      <c r="O4280" s="18">
        <f t="shared" si="1324"/>
        <v>0.14499999999999999</v>
      </c>
      <c r="P4280" s="8">
        <f t="shared" si="1328"/>
        <v>1.0033908520000001</v>
      </c>
      <c r="Q4280" s="2">
        <f t="shared" si="1326"/>
        <v>1413.4683073399999</v>
      </c>
      <c r="R4280" s="2">
        <f t="shared" si="1318"/>
        <v>1413.4683073399999</v>
      </c>
      <c r="S4280" s="9" t="s">
        <v>56</v>
      </c>
      <c r="T4280" s="47">
        <f t="shared" si="1313"/>
        <v>44326</v>
      </c>
      <c r="AE4280" s="33"/>
    </row>
    <row r="4281" spans="1:31" x14ac:dyDescent="0.2">
      <c r="A4281" s="90">
        <f t="shared" si="1319"/>
        <v>44306</v>
      </c>
      <c r="B4281" s="2">
        <f t="shared" si="1314"/>
        <v>418418.35357797</v>
      </c>
      <c r="C4281" s="2">
        <f t="shared" si="1312"/>
        <v>386203.30578318983</v>
      </c>
      <c r="D4281" s="47">
        <f t="shared" si="1320"/>
        <v>44297</v>
      </c>
      <c r="E4281" s="3">
        <f t="shared" si="1329"/>
        <v>0</v>
      </c>
      <c r="F4281" s="4">
        <f t="shared" si="1327"/>
        <v>10</v>
      </c>
      <c r="G4281" s="4">
        <f t="shared" si="1325"/>
        <v>30</v>
      </c>
      <c r="H4281" s="2">
        <f t="shared" si="1321"/>
        <v>1</v>
      </c>
      <c r="I4281" s="2">
        <f t="shared" si="1322"/>
        <v>1.07934741</v>
      </c>
      <c r="J4281" s="2">
        <f t="shared" si="1315"/>
        <v>1.07934741</v>
      </c>
      <c r="K4281" s="2">
        <f t="shared" si="1316"/>
        <v>416847.53783052001</v>
      </c>
      <c r="L4281" s="1">
        <f t="shared" si="1323"/>
        <v>0</v>
      </c>
      <c r="M4281" s="3">
        <f t="shared" si="1311"/>
        <v>0</v>
      </c>
      <c r="N4281" s="2">
        <f t="shared" si="1317"/>
        <v>0</v>
      </c>
      <c r="O4281" s="18">
        <f t="shared" si="1324"/>
        <v>0.14499999999999999</v>
      </c>
      <c r="P4281" s="8">
        <f t="shared" si="1328"/>
        <v>1.003768322</v>
      </c>
      <c r="Q4281" s="2">
        <f t="shared" si="1326"/>
        <v>1570.8157474499999</v>
      </c>
      <c r="R4281" s="2">
        <f t="shared" si="1318"/>
        <v>1570.8157474499999</v>
      </c>
      <c r="S4281" s="9" t="s">
        <v>56</v>
      </c>
      <c r="T4281" s="47">
        <f t="shared" si="1313"/>
        <v>44326</v>
      </c>
      <c r="AE4281" s="33"/>
    </row>
    <row r="4282" spans="1:31" x14ac:dyDescent="0.2">
      <c r="A4282" s="90">
        <f t="shared" si="1319"/>
        <v>44307</v>
      </c>
      <c r="B4282" s="2">
        <f t="shared" si="1314"/>
        <v>418575.76062727004</v>
      </c>
      <c r="C4282" s="2">
        <f t="shared" si="1312"/>
        <v>386203.30578318983</v>
      </c>
      <c r="D4282" s="47">
        <f t="shared" si="1320"/>
        <v>44297</v>
      </c>
      <c r="E4282" s="3">
        <f t="shared" si="1329"/>
        <v>0</v>
      </c>
      <c r="F4282" s="4">
        <f t="shared" si="1327"/>
        <v>11</v>
      </c>
      <c r="G4282" s="4">
        <f t="shared" si="1325"/>
        <v>30</v>
      </c>
      <c r="H4282" s="2">
        <f t="shared" si="1321"/>
        <v>1</v>
      </c>
      <c r="I4282" s="2">
        <f t="shared" si="1322"/>
        <v>1.07934741</v>
      </c>
      <c r="J4282" s="2">
        <f t="shared" si="1315"/>
        <v>1.07934741</v>
      </c>
      <c r="K4282" s="2">
        <f t="shared" si="1316"/>
        <v>416847.53783052001</v>
      </c>
      <c r="L4282" s="1">
        <f t="shared" si="1323"/>
        <v>0</v>
      </c>
      <c r="M4282" s="3">
        <f t="shared" si="1311"/>
        <v>0</v>
      </c>
      <c r="N4282" s="2">
        <f t="shared" si="1317"/>
        <v>0</v>
      </c>
      <c r="O4282" s="18">
        <f t="shared" si="1324"/>
        <v>0.14499999999999999</v>
      </c>
      <c r="P4282" s="8">
        <f t="shared" si="1328"/>
        <v>1.0041459349999999</v>
      </c>
      <c r="Q4282" s="2">
        <f t="shared" si="1326"/>
        <v>1728.22279675</v>
      </c>
      <c r="R4282" s="2">
        <f t="shared" si="1318"/>
        <v>1728.22279675</v>
      </c>
      <c r="S4282" s="9" t="s">
        <v>56</v>
      </c>
      <c r="T4282" s="47">
        <f t="shared" si="1313"/>
        <v>44326</v>
      </c>
      <c r="AE4282" s="33"/>
    </row>
    <row r="4283" spans="1:31" x14ac:dyDescent="0.2">
      <c r="A4283" s="90">
        <f t="shared" si="1319"/>
        <v>44308</v>
      </c>
      <c r="B4283" s="2">
        <f t="shared" si="1314"/>
        <v>418733.22645208001</v>
      </c>
      <c r="C4283" s="2">
        <f t="shared" si="1312"/>
        <v>386203.30578318983</v>
      </c>
      <c r="D4283" s="47">
        <f t="shared" si="1320"/>
        <v>44297</v>
      </c>
      <c r="E4283" s="3">
        <f t="shared" si="1329"/>
        <v>0</v>
      </c>
      <c r="F4283" s="4">
        <f t="shared" si="1327"/>
        <v>12</v>
      </c>
      <c r="G4283" s="4">
        <f t="shared" si="1325"/>
        <v>30</v>
      </c>
      <c r="H4283" s="2">
        <f t="shared" si="1321"/>
        <v>1</v>
      </c>
      <c r="I4283" s="2">
        <f t="shared" si="1322"/>
        <v>1.07934741</v>
      </c>
      <c r="J4283" s="2">
        <f t="shared" si="1315"/>
        <v>1.07934741</v>
      </c>
      <c r="K4283" s="2">
        <f t="shared" si="1316"/>
        <v>416847.53783052001</v>
      </c>
      <c r="L4283" s="1">
        <f t="shared" si="1323"/>
        <v>0</v>
      </c>
      <c r="M4283" s="3">
        <f t="shared" si="1311"/>
        <v>0</v>
      </c>
      <c r="N4283" s="2">
        <f t="shared" si="1317"/>
        <v>0</v>
      </c>
      <c r="O4283" s="18">
        <f t="shared" si="1324"/>
        <v>0.14499999999999999</v>
      </c>
      <c r="P4283" s="8">
        <f t="shared" si="1328"/>
        <v>1.004523689</v>
      </c>
      <c r="Q4283" s="2">
        <f t="shared" si="1326"/>
        <v>1885.68862156</v>
      </c>
      <c r="R4283" s="2">
        <f t="shared" si="1318"/>
        <v>1885.68862156</v>
      </c>
      <c r="S4283" s="9" t="s">
        <v>56</v>
      </c>
      <c r="T4283" s="47">
        <f t="shared" si="1313"/>
        <v>44326</v>
      </c>
      <c r="AE4283" s="33"/>
    </row>
    <row r="4284" spans="1:31" x14ac:dyDescent="0.2">
      <c r="A4284" s="90">
        <f t="shared" si="1319"/>
        <v>44309</v>
      </c>
      <c r="B4284" s="2">
        <f t="shared" si="1314"/>
        <v>418890.75188608002</v>
      </c>
      <c r="C4284" s="2">
        <f t="shared" si="1312"/>
        <v>386203.30578318983</v>
      </c>
      <c r="D4284" s="47">
        <f t="shared" si="1320"/>
        <v>44297</v>
      </c>
      <c r="E4284" s="3">
        <f t="shared" si="1329"/>
        <v>0</v>
      </c>
      <c r="F4284" s="4">
        <f t="shared" si="1327"/>
        <v>13</v>
      </c>
      <c r="G4284" s="4">
        <f t="shared" si="1325"/>
        <v>30</v>
      </c>
      <c r="H4284" s="2">
        <f t="shared" si="1321"/>
        <v>1</v>
      </c>
      <c r="I4284" s="2">
        <f t="shared" si="1322"/>
        <v>1.07934741</v>
      </c>
      <c r="J4284" s="2">
        <f t="shared" si="1315"/>
        <v>1.07934741</v>
      </c>
      <c r="K4284" s="2">
        <f t="shared" si="1316"/>
        <v>416847.53783052001</v>
      </c>
      <c r="L4284" s="1">
        <f t="shared" si="1323"/>
        <v>0</v>
      </c>
      <c r="M4284" s="3">
        <f t="shared" si="1311"/>
        <v>0</v>
      </c>
      <c r="N4284" s="2">
        <f t="shared" si="1317"/>
        <v>0</v>
      </c>
      <c r="O4284" s="18">
        <f t="shared" si="1324"/>
        <v>0.14499999999999999</v>
      </c>
      <c r="P4284" s="8">
        <f t="shared" si="1328"/>
        <v>1.0049015859999999</v>
      </c>
      <c r="Q4284" s="2">
        <f t="shared" si="1326"/>
        <v>2043.2140555599999</v>
      </c>
      <c r="R4284" s="2">
        <f t="shared" si="1318"/>
        <v>2043.2140555599999</v>
      </c>
      <c r="S4284" s="9" t="s">
        <v>56</v>
      </c>
      <c r="T4284" s="47">
        <f t="shared" si="1313"/>
        <v>44326</v>
      </c>
      <c r="AE4284" s="33"/>
    </row>
    <row r="4285" spans="1:31" x14ac:dyDescent="0.2">
      <c r="A4285" s="90">
        <f t="shared" si="1319"/>
        <v>44310</v>
      </c>
      <c r="B4285" s="2">
        <f t="shared" si="1314"/>
        <v>419048.33609559003</v>
      </c>
      <c r="C4285" s="2">
        <f t="shared" si="1312"/>
        <v>386203.30578318983</v>
      </c>
      <c r="D4285" s="47">
        <f t="shared" si="1320"/>
        <v>44297</v>
      </c>
      <c r="E4285" s="3">
        <f t="shared" si="1329"/>
        <v>0</v>
      </c>
      <c r="F4285" s="4">
        <f t="shared" si="1327"/>
        <v>14</v>
      </c>
      <c r="G4285" s="4">
        <f t="shared" si="1325"/>
        <v>30</v>
      </c>
      <c r="H4285" s="2">
        <f t="shared" si="1321"/>
        <v>1</v>
      </c>
      <c r="I4285" s="2">
        <f t="shared" si="1322"/>
        <v>1.07934741</v>
      </c>
      <c r="J4285" s="2">
        <f t="shared" si="1315"/>
        <v>1.07934741</v>
      </c>
      <c r="K4285" s="2">
        <f t="shared" si="1316"/>
        <v>416847.53783052001</v>
      </c>
      <c r="L4285" s="1">
        <f t="shared" si="1323"/>
        <v>0</v>
      </c>
      <c r="M4285" s="3">
        <f t="shared" si="1311"/>
        <v>0</v>
      </c>
      <c r="N4285" s="2">
        <f t="shared" si="1317"/>
        <v>0</v>
      </c>
      <c r="O4285" s="18">
        <f t="shared" si="1324"/>
        <v>0.14499999999999999</v>
      </c>
      <c r="P4285" s="8">
        <f t="shared" si="1328"/>
        <v>1.0052796239999999</v>
      </c>
      <c r="Q4285" s="2">
        <f t="shared" si="1326"/>
        <v>2200.7982650700001</v>
      </c>
      <c r="R4285" s="2">
        <f t="shared" si="1318"/>
        <v>2200.7982650700001</v>
      </c>
      <c r="S4285" s="9" t="s">
        <v>56</v>
      </c>
      <c r="T4285" s="47">
        <f t="shared" si="1313"/>
        <v>44326</v>
      </c>
      <c r="AE4285" s="33"/>
    </row>
    <row r="4286" spans="1:31" x14ac:dyDescent="0.2">
      <c r="A4286" s="90">
        <f t="shared" si="1319"/>
        <v>44311</v>
      </c>
      <c r="B4286" s="2">
        <f t="shared" si="1314"/>
        <v>419205.97991429002</v>
      </c>
      <c r="C4286" s="2">
        <f t="shared" si="1312"/>
        <v>386203.30578318983</v>
      </c>
      <c r="D4286" s="47">
        <f t="shared" si="1320"/>
        <v>44297</v>
      </c>
      <c r="E4286" s="3">
        <f t="shared" si="1329"/>
        <v>0</v>
      </c>
      <c r="F4286" s="4">
        <f t="shared" si="1327"/>
        <v>15</v>
      </c>
      <c r="G4286" s="4">
        <f t="shared" si="1325"/>
        <v>30</v>
      </c>
      <c r="H4286" s="2">
        <f t="shared" si="1321"/>
        <v>1</v>
      </c>
      <c r="I4286" s="2">
        <f t="shared" si="1322"/>
        <v>1.07934741</v>
      </c>
      <c r="J4286" s="2">
        <f t="shared" si="1315"/>
        <v>1.07934741</v>
      </c>
      <c r="K4286" s="2">
        <f t="shared" si="1316"/>
        <v>416847.53783052001</v>
      </c>
      <c r="L4286" s="1">
        <f t="shared" si="1323"/>
        <v>0</v>
      </c>
      <c r="M4286" s="3">
        <f t="shared" si="1311"/>
        <v>0</v>
      </c>
      <c r="N4286" s="2">
        <f t="shared" si="1317"/>
        <v>0</v>
      </c>
      <c r="O4286" s="18">
        <f t="shared" si="1324"/>
        <v>0.14499999999999999</v>
      </c>
      <c r="P4286" s="8">
        <f t="shared" si="1328"/>
        <v>1.005657805</v>
      </c>
      <c r="Q4286" s="2">
        <f t="shared" si="1326"/>
        <v>2358.44208377</v>
      </c>
      <c r="R4286" s="2">
        <f t="shared" si="1318"/>
        <v>2358.44208377</v>
      </c>
      <c r="S4286" s="9" t="s">
        <v>56</v>
      </c>
      <c r="T4286" s="47">
        <f t="shared" si="1313"/>
        <v>44326</v>
      </c>
      <c r="AE4286" s="33"/>
    </row>
    <row r="4287" spans="1:31" x14ac:dyDescent="0.2">
      <c r="A4287" s="90">
        <f t="shared" si="1319"/>
        <v>44312</v>
      </c>
      <c r="B4287" s="2">
        <f t="shared" si="1314"/>
        <v>419363.68292534002</v>
      </c>
      <c r="C4287" s="2">
        <f t="shared" si="1312"/>
        <v>386203.30578318983</v>
      </c>
      <c r="D4287" s="47">
        <f t="shared" si="1320"/>
        <v>44297</v>
      </c>
      <c r="E4287" s="3">
        <f t="shared" si="1329"/>
        <v>0</v>
      </c>
      <c r="F4287" s="4">
        <f t="shared" si="1327"/>
        <v>16</v>
      </c>
      <c r="G4287" s="4">
        <f t="shared" si="1325"/>
        <v>30</v>
      </c>
      <c r="H4287" s="2">
        <f t="shared" si="1321"/>
        <v>1</v>
      </c>
      <c r="I4287" s="2">
        <f t="shared" si="1322"/>
        <v>1.07934741</v>
      </c>
      <c r="J4287" s="2">
        <f t="shared" si="1315"/>
        <v>1.07934741</v>
      </c>
      <c r="K4287" s="2">
        <f t="shared" si="1316"/>
        <v>416847.53783052001</v>
      </c>
      <c r="L4287" s="1">
        <f t="shared" si="1323"/>
        <v>0</v>
      </c>
      <c r="M4287" s="3">
        <f t="shared" ref="M4287:M4350" si="1330">IF(DAY(A4287)=E$2,VLOOKUP(A4287,$W$10:$AD$316,5),0)</f>
        <v>0</v>
      </c>
      <c r="N4287" s="2">
        <f t="shared" si="1317"/>
        <v>0</v>
      </c>
      <c r="O4287" s="18">
        <f t="shared" si="1324"/>
        <v>0.14499999999999999</v>
      </c>
      <c r="P4287" s="8">
        <f t="shared" si="1328"/>
        <v>1.0060361280000001</v>
      </c>
      <c r="Q4287" s="2">
        <f t="shared" si="1326"/>
        <v>2516.1450948199999</v>
      </c>
      <c r="R4287" s="2">
        <f t="shared" si="1318"/>
        <v>2516.1450948199999</v>
      </c>
      <c r="S4287" s="9" t="s">
        <v>56</v>
      </c>
      <c r="T4287" s="47">
        <f t="shared" si="1313"/>
        <v>44326</v>
      </c>
      <c r="AE4287" s="33"/>
    </row>
    <row r="4288" spans="1:31" x14ac:dyDescent="0.2">
      <c r="A4288" s="90">
        <f t="shared" si="1319"/>
        <v>44313</v>
      </c>
      <c r="B4288" s="2">
        <f t="shared" si="1314"/>
        <v>419521.44554560003</v>
      </c>
      <c r="C4288" s="2">
        <f t="shared" ref="C4288:C4351" si="1331">IF(DAY(A4287)=$E$2,VLOOKUP(A4287,W$10:X$316,2),C4287)</f>
        <v>386203.30578318983</v>
      </c>
      <c r="D4288" s="47">
        <f t="shared" si="1320"/>
        <v>44297</v>
      </c>
      <c r="E4288" s="3">
        <f t="shared" si="1329"/>
        <v>0</v>
      </c>
      <c r="F4288" s="4">
        <f t="shared" si="1327"/>
        <v>17</v>
      </c>
      <c r="G4288" s="4">
        <f t="shared" si="1325"/>
        <v>30</v>
      </c>
      <c r="H4288" s="2">
        <f t="shared" si="1321"/>
        <v>1</v>
      </c>
      <c r="I4288" s="2">
        <f t="shared" si="1322"/>
        <v>1.07934741</v>
      </c>
      <c r="J4288" s="2">
        <f t="shared" si="1315"/>
        <v>1.07934741</v>
      </c>
      <c r="K4288" s="2">
        <f t="shared" si="1316"/>
        <v>416847.53783052001</v>
      </c>
      <c r="L4288" s="1">
        <f t="shared" si="1323"/>
        <v>0</v>
      </c>
      <c r="M4288" s="3">
        <f t="shared" si="1330"/>
        <v>0</v>
      </c>
      <c r="N4288" s="2">
        <f t="shared" si="1317"/>
        <v>0</v>
      </c>
      <c r="O4288" s="18">
        <f t="shared" si="1324"/>
        <v>0.14499999999999999</v>
      </c>
      <c r="P4288" s="8">
        <f t="shared" si="1328"/>
        <v>1.006414594</v>
      </c>
      <c r="Q4288" s="2">
        <f t="shared" si="1326"/>
        <v>2673.9077150799999</v>
      </c>
      <c r="R4288" s="2">
        <f t="shared" si="1318"/>
        <v>2673.9077150799999</v>
      </c>
      <c r="S4288" s="9" t="s">
        <v>56</v>
      </c>
      <c r="T4288" s="47">
        <f t="shared" ref="T4288:T4351" si="1332">IF(DAY(A4288)=E$2+1,VLOOKUP(A4287,$W$10:$AD$316,8),T4287)</f>
        <v>44326</v>
      </c>
      <c r="AE4288" s="33"/>
    </row>
    <row r="4289" spans="1:31" x14ac:dyDescent="0.2">
      <c r="A4289" s="90">
        <f t="shared" si="1319"/>
        <v>44314</v>
      </c>
      <c r="B4289" s="2">
        <f t="shared" si="1314"/>
        <v>419679.26735820004</v>
      </c>
      <c r="C4289" s="2">
        <f t="shared" si="1331"/>
        <v>386203.30578318983</v>
      </c>
      <c r="D4289" s="47">
        <f t="shared" si="1320"/>
        <v>44297</v>
      </c>
      <c r="E4289" s="3">
        <f t="shared" si="1329"/>
        <v>0</v>
      </c>
      <c r="F4289" s="4">
        <f t="shared" si="1327"/>
        <v>18</v>
      </c>
      <c r="G4289" s="4">
        <f t="shared" si="1325"/>
        <v>30</v>
      </c>
      <c r="H4289" s="2">
        <f t="shared" si="1321"/>
        <v>1</v>
      </c>
      <c r="I4289" s="2">
        <f t="shared" si="1322"/>
        <v>1.07934741</v>
      </c>
      <c r="J4289" s="2">
        <f t="shared" si="1315"/>
        <v>1.07934741</v>
      </c>
      <c r="K4289" s="2">
        <f t="shared" si="1316"/>
        <v>416847.53783052001</v>
      </c>
      <c r="L4289" s="1">
        <f t="shared" si="1323"/>
        <v>0</v>
      </c>
      <c r="M4289" s="3">
        <f t="shared" si="1330"/>
        <v>0</v>
      </c>
      <c r="N4289" s="2">
        <f t="shared" si="1317"/>
        <v>0</v>
      </c>
      <c r="O4289" s="18">
        <f t="shared" si="1324"/>
        <v>0.14499999999999999</v>
      </c>
      <c r="P4289" s="8">
        <f t="shared" si="1328"/>
        <v>1.0067932020000001</v>
      </c>
      <c r="Q4289" s="2">
        <f t="shared" si="1326"/>
        <v>2831.72952768</v>
      </c>
      <c r="R4289" s="2">
        <f t="shared" si="1318"/>
        <v>2831.72952768</v>
      </c>
      <c r="S4289" s="9" t="s">
        <v>56</v>
      </c>
      <c r="T4289" s="47">
        <f t="shared" si="1332"/>
        <v>44326</v>
      </c>
      <c r="AE4289" s="33"/>
    </row>
    <row r="4290" spans="1:31" x14ac:dyDescent="0.2">
      <c r="A4290" s="90">
        <f t="shared" si="1319"/>
        <v>44315</v>
      </c>
      <c r="B4290" s="2">
        <f t="shared" si="1314"/>
        <v>419837.14836315002</v>
      </c>
      <c r="C4290" s="2">
        <f t="shared" si="1331"/>
        <v>386203.30578318983</v>
      </c>
      <c r="D4290" s="47">
        <f t="shared" si="1320"/>
        <v>44297</v>
      </c>
      <c r="E4290" s="3">
        <f t="shared" si="1329"/>
        <v>0</v>
      </c>
      <c r="F4290" s="4">
        <f t="shared" si="1327"/>
        <v>19</v>
      </c>
      <c r="G4290" s="4">
        <f t="shared" si="1325"/>
        <v>30</v>
      </c>
      <c r="H4290" s="2">
        <f t="shared" si="1321"/>
        <v>1</v>
      </c>
      <c r="I4290" s="2">
        <f t="shared" si="1322"/>
        <v>1.07934741</v>
      </c>
      <c r="J4290" s="2">
        <f t="shared" si="1315"/>
        <v>1.07934741</v>
      </c>
      <c r="K4290" s="2">
        <f t="shared" si="1316"/>
        <v>416847.53783052001</v>
      </c>
      <c r="L4290" s="1">
        <f t="shared" si="1323"/>
        <v>0</v>
      </c>
      <c r="M4290" s="3">
        <f t="shared" si="1330"/>
        <v>0</v>
      </c>
      <c r="N4290" s="2">
        <f t="shared" si="1317"/>
        <v>0</v>
      </c>
      <c r="O4290" s="18">
        <f t="shared" si="1324"/>
        <v>0.14499999999999999</v>
      </c>
      <c r="P4290" s="8">
        <f t="shared" si="1328"/>
        <v>1.007171952</v>
      </c>
      <c r="Q4290" s="2">
        <f t="shared" si="1326"/>
        <v>2989.6105326299999</v>
      </c>
      <c r="R4290" s="2">
        <f t="shared" si="1318"/>
        <v>2989.6105326299999</v>
      </c>
      <c r="S4290" s="9" t="s">
        <v>56</v>
      </c>
      <c r="T4290" s="47">
        <f t="shared" si="1332"/>
        <v>44326</v>
      </c>
      <c r="AE4290" s="33"/>
    </row>
    <row r="4291" spans="1:31" x14ac:dyDescent="0.2">
      <c r="A4291" s="90">
        <f t="shared" si="1319"/>
        <v>44316</v>
      </c>
      <c r="B4291" s="2">
        <f t="shared" si="1314"/>
        <v>419995.08897730004</v>
      </c>
      <c r="C4291" s="2">
        <f t="shared" si="1331"/>
        <v>386203.30578318983</v>
      </c>
      <c r="D4291" s="47">
        <f t="shared" si="1320"/>
        <v>44297</v>
      </c>
      <c r="E4291" s="3">
        <f t="shared" si="1329"/>
        <v>0</v>
      </c>
      <c r="F4291" s="4">
        <f t="shared" si="1327"/>
        <v>20</v>
      </c>
      <c r="G4291" s="4">
        <f t="shared" si="1325"/>
        <v>30</v>
      </c>
      <c r="H4291" s="2">
        <f t="shared" si="1321"/>
        <v>1</v>
      </c>
      <c r="I4291" s="2">
        <f t="shared" si="1322"/>
        <v>1.07934741</v>
      </c>
      <c r="J4291" s="2">
        <f t="shared" si="1315"/>
        <v>1.07934741</v>
      </c>
      <c r="K4291" s="2">
        <f t="shared" si="1316"/>
        <v>416847.53783052001</v>
      </c>
      <c r="L4291" s="1">
        <f t="shared" si="1323"/>
        <v>0</v>
      </c>
      <c r="M4291" s="3">
        <f t="shared" si="1330"/>
        <v>0</v>
      </c>
      <c r="N4291" s="2">
        <f t="shared" si="1317"/>
        <v>0</v>
      </c>
      <c r="O4291" s="18">
        <f t="shared" si="1324"/>
        <v>0.14499999999999999</v>
      </c>
      <c r="P4291" s="8">
        <f t="shared" si="1328"/>
        <v>1.0075508449999999</v>
      </c>
      <c r="Q4291" s="2">
        <f t="shared" si="1326"/>
        <v>3147.5511467800002</v>
      </c>
      <c r="R4291" s="2">
        <f t="shared" si="1318"/>
        <v>3147.5511467800002</v>
      </c>
      <c r="S4291" s="9" t="s">
        <v>56</v>
      </c>
      <c r="T4291" s="47">
        <f t="shared" si="1332"/>
        <v>44326</v>
      </c>
      <c r="AE4291" s="33"/>
    </row>
    <row r="4292" spans="1:31" x14ac:dyDescent="0.2">
      <c r="A4292" s="90">
        <f t="shared" si="1319"/>
        <v>44317</v>
      </c>
      <c r="B4292" s="2">
        <f t="shared" si="1314"/>
        <v>420153.08878381003</v>
      </c>
      <c r="C4292" s="2">
        <f t="shared" si="1331"/>
        <v>386203.30578318983</v>
      </c>
      <c r="D4292" s="47">
        <f t="shared" si="1320"/>
        <v>44297</v>
      </c>
      <c r="E4292" s="3">
        <f t="shared" si="1329"/>
        <v>0</v>
      </c>
      <c r="F4292" s="4">
        <f t="shared" si="1327"/>
        <v>21</v>
      </c>
      <c r="G4292" s="4">
        <f t="shared" si="1325"/>
        <v>30</v>
      </c>
      <c r="H4292" s="2">
        <f t="shared" si="1321"/>
        <v>1</v>
      </c>
      <c r="I4292" s="2">
        <f t="shared" si="1322"/>
        <v>1.07934741</v>
      </c>
      <c r="J4292" s="2">
        <f t="shared" si="1315"/>
        <v>1.07934741</v>
      </c>
      <c r="K4292" s="2">
        <f t="shared" si="1316"/>
        <v>416847.53783052001</v>
      </c>
      <c r="L4292" s="1">
        <f t="shared" si="1323"/>
        <v>0</v>
      </c>
      <c r="M4292" s="3">
        <f t="shared" si="1330"/>
        <v>0</v>
      </c>
      <c r="N4292" s="2">
        <f t="shared" si="1317"/>
        <v>0</v>
      </c>
      <c r="O4292" s="18">
        <f t="shared" si="1324"/>
        <v>0.14499999999999999</v>
      </c>
      <c r="P4292" s="8">
        <f t="shared" si="1328"/>
        <v>1.0079298800000001</v>
      </c>
      <c r="Q4292" s="2">
        <f t="shared" si="1326"/>
        <v>3305.5509532900001</v>
      </c>
      <c r="R4292" s="2">
        <f t="shared" si="1318"/>
        <v>3305.5509532900001</v>
      </c>
      <c r="S4292" s="9" t="s">
        <v>56</v>
      </c>
      <c r="T4292" s="47">
        <f t="shared" si="1332"/>
        <v>44326</v>
      </c>
      <c r="AE4292" s="33"/>
    </row>
    <row r="4293" spans="1:31" x14ac:dyDescent="0.2">
      <c r="A4293" s="90">
        <f t="shared" si="1319"/>
        <v>44318</v>
      </c>
      <c r="B4293" s="2">
        <f t="shared" si="1314"/>
        <v>420311.14819951</v>
      </c>
      <c r="C4293" s="2">
        <f t="shared" si="1331"/>
        <v>386203.30578318983</v>
      </c>
      <c r="D4293" s="47">
        <f t="shared" si="1320"/>
        <v>44297</v>
      </c>
      <c r="E4293" s="3">
        <f t="shared" si="1329"/>
        <v>0</v>
      </c>
      <c r="F4293" s="4">
        <f t="shared" si="1327"/>
        <v>22</v>
      </c>
      <c r="G4293" s="4">
        <f t="shared" si="1325"/>
        <v>30</v>
      </c>
      <c r="H4293" s="2">
        <f t="shared" si="1321"/>
        <v>1</v>
      </c>
      <c r="I4293" s="2">
        <f t="shared" si="1322"/>
        <v>1.07934741</v>
      </c>
      <c r="J4293" s="2">
        <f t="shared" si="1315"/>
        <v>1.07934741</v>
      </c>
      <c r="K4293" s="2">
        <f t="shared" si="1316"/>
        <v>416847.53783052001</v>
      </c>
      <c r="L4293" s="1">
        <f t="shared" si="1323"/>
        <v>0</v>
      </c>
      <c r="M4293" s="3">
        <f t="shared" si="1330"/>
        <v>0</v>
      </c>
      <c r="N4293" s="2">
        <f t="shared" si="1317"/>
        <v>0</v>
      </c>
      <c r="O4293" s="18">
        <f t="shared" si="1324"/>
        <v>0.14499999999999999</v>
      </c>
      <c r="P4293" s="8">
        <f t="shared" si="1328"/>
        <v>1.008309058</v>
      </c>
      <c r="Q4293" s="2">
        <f t="shared" si="1326"/>
        <v>3463.6103689900001</v>
      </c>
      <c r="R4293" s="2">
        <f t="shared" si="1318"/>
        <v>3463.6103689900001</v>
      </c>
      <c r="S4293" s="9" t="s">
        <v>56</v>
      </c>
      <c r="T4293" s="47">
        <f t="shared" si="1332"/>
        <v>44326</v>
      </c>
      <c r="AE4293" s="33"/>
    </row>
    <row r="4294" spans="1:31" x14ac:dyDescent="0.2">
      <c r="A4294" s="90">
        <f t="shared" si="1319"/>
        <v>44319</v>
      </c>
      <c r="B4294" s="2">
        <f t="shared" si="1314"/>
        <v>420469.26722440001</v>
      </c>
      <c r="C4294" s="2">
        <f t="shared" si="1331"/>
        <v>386203.30578318983</v>
      </c>
      <c r="D4294" s="47">
        <f t="shared" si="1320"/>
        <v>44297</v>
      </c>
      <c r="E4294" s="3">
        <f t="shared" si="1329"/>
        <v>0</v>
      </c>
      <c r="F4294" s="4">
        <f t="shared" si="1327"/>
        <v>23</v>
      </c>
      <c r="G4294" s="4">
        <f t="shared" si="1325"/>
        <v>30</v>
      </c>
      <c r="H4294" s="2">
        <f t="shared" si="1321"/>
        <v>1</v>
      </c>
      <c r="I4294" s="2">
        <f t="shared" si="1322"/>
        <v>1.07934741</v>
      </c>
      <c r="J4294" s="2">
        <f t="shared" si="1315"/>
        <v>1.07934741</v>
      </c>
      <c r="K4294" s="2">
        <f t="shared" si="1316"/>
        <v>416847.53783052001</v>
      </c>
      <c r="L4294" s="1">
        <f t="shared" si="1323"/>
        <v>0</v>
      </c>
      <c r="M4294" s="3">
        <f t="shared" si="1330"/>
        <v>0</v>
      </c>
      <c r="N4294" s="2">
        <f t="shared" si="1317"/>
        <v>0</v>
      </c>
      <c r="O4294" s="18">
        <f t="shared" si="1324"/>
        <v>0.14499999999999999</v>
      </c>
      <c r="P4294" s="8">
        <f t="shared" si="1328"/>
        <v>1.0086883790000001</v>
      </c>
      <c r="Q4294" s="2">
        <f t="shared" si="1326"/>
        <v>3621.7293938799999</v>
      </c>
      <c r="R4294" s="2">
        <f t="shared" si="1318"/>
        <v>3621.7293938799999</v>
      </c>
      <c r="S4294" s="9" t="s">
        <v>56</v>
      </c>
      <c r="T4294" s="47">
        <f t="shared" si="1332"/>
        <v>44326</v>
      </c>
      <c r="AE4294" s="33"/>
    </row>
    <row r="4295" spans="1:31" x14ac:dyDescent="0.2">
      <c r="A4295" s="90">
        <f t="shared" si="1319"/>
        <v>44320</v>
      </c>
      <c r="B4295" s="2">
        <f t="shared" si="1314"/>
        <v>420627.44544164999</v>
      </c>
      <c r="C4295" s="2">
        <f t="shared" si="1331"/>
        <v>386203.30578318983</v>
      </c>
      <c r="D4295" s="47">
        <f t="shared" si="1320"/>
        <v>44297</v>
      </c>
      <c r="E4295" s="3">
        <f t="shared" si="1329"/>
        <v>0</v>
      </c>
      <c r="F4295" s="4">
        <f t="shared" si="1327"/>
        <v>24</v>
      </c>
      <c r="G4295" s="4">
        <f t="shared" si="1325"/>
        <v>30</v>
      </c>
      <c r="H4295" s="2">
        <f t="shared" si="1321"/>
        <v>1</v>
      </c>
      <c r="I4295" s="2">
        <f t="shared" si="1322"/>
        <v>1.07934741</v>
      </c>
      <c r="J4295" s="2">
        <f t="shared" si="1315"/>
        <v>1.07934741</v>
      </c>
      <c r="K4295" s="2">
        <f t="shared" si="1316"/>
        <v>416847.53783052001</v>
      </c>
      <c r="L4295" s="1">
        <f t="shared" si="1323"/>
        <v>0</v>
      </c>
      <c r="M4295" s="3">
        <f t="shared" si="1330"/>
        <v>0</v>
      </c>
      <c r="N4295" s="2">
        <f t="shared" si="1317"/>
        <v>0</v>
      </c>
      <c r="O4295" s="18">
        <f t="shared" si="1324"/>
        <v>0.14499999999999999</v>
      </c>
      <c r="P4295" s="8">
        <f t="shared" si="1328"/>
        <v>1.0090678420000001</v>
      </c>
      <c r="Q4295" s="2">
        <f t="shared" si="1326"/>
        <v>3779.9076111300001</v>
      </c>
      <c r="R4295" s="2">
        <f t="shared" si="1318"/>
        <v>3779.9076111300001</v>
      </c>
      <c r="S4295" s="9" t="s">
        <v>56</v>
      </c>
      <c r="T4295" s="47">
        <f t="shared" si="1332"/>
        <v>44326</v>
      </c>
      <c r="AE4295" s="33"/>
    </row>
    <row r="4296" spans="1:31" x14ac:dyDescent="0.2">
      <c r="A4296" s="90">
        <f t="shared" si="1319"/>
        <v>44321</v>
      </c>
      <c r="B4296" s="2">
        <f t="shared" si="1314"/>
        <v>420785.68326810002</v>
      </c>
      <c r="C4296" s="2">
        <f t="shared" si="1331"/>
        <v>386203.30578318983</v>
      </c>
      <c r="D4296" s="47">
        <f t="shared" si="1320"/>
        <v>44297</v>
      </c>
      <c r="E4296" s="3">
        <f t="shared" si="1329"/>
        <v>0</v>
      </c>
      <c r="F4296" s="4">
        <f t="shared" si="1327"/>
        <v>25</v>
      </c>
      <c r="G4296" s="4">
        <f t="shared" si="1325"/>
        <v>30</v>
      </c>
      <c r="H4296" s="2">
        <f t="shared" si="1321"/>
        <v>1</v>
      </c>
      <c r="I4296" s="2">
        <f t="shared" si="1322"/>
        <v>1.07934741</v>
      </c>
      <c r="J4296" s="2">
        <f t="shared" si="1315"/>
        <v>1.07934741</v>
      </c>
      <c r="K4296" s="2">
        <f t="shared" si="1316"/>
        <v>416847.53783052001</v>
      </c>
      <c r="L4296" s="1">
        <f t="shared" si="1323"/>
        <v>0</v>
      </c>
      <c r="M4296" s="3">
        <f t="shared" si="1330"/>
        <v>0</v>
      </c>
      <c r="N4296" s="2">
        <f t="shared" si="1317"/>
        <v>0</v>
      </c>
      <c r="O4296" s="18">
        <f t="shared" si="1324"/>
        <v>0.14499999999999999</v>
      </c>
      <c r="P4296" s="8">
        <f t="shared" si="1328"/>
        <v>1.009447448</v>
      </c>
      <c r="Q4296" s="2">
        <f t="shared" si="1326"/>
        <v>3938.1454375799999</v>
      </c>
      <c r="R4296" s="2">
        <f t="shared" si="1318"/>
        <v>3938.1454375799999</v>
      </c>
      <c r="S4296" s="9" t="s">
        <v>56</v>
      </c>
      <c r="T4296" s="47">
        <f t="shared" si="1332"/>
        <v>44326</v>
      </c>
      <c r="AE4296" s="33"/>
    </row>
    <row r="4297" spans="1:31" x14ac:dyDescent="0.2">
      <c r="A4297" s="90">
        <f t="shared" si="1319"/>
        <v>44322</v>
      </c>
      <c r="B4297" s="2">
        <f t="shared" si="1314"/>
        <v>420943.98070374003</v>
      </c>
      <c r="C4297" s="2">
        <f t="shared" si="1331"/>
        <v>386203.30578318983</v>
      </c>
      <c r="D4297" s="47">
        <f t="shared" si="1320"/>
        <v>44297</v>
      </c>
      <c r="E4297" s="3">
        <f t="shared" si="1329"/>
        <v>0</v>
      </c>
      <c r="F4297" s="4">
        <f t="shared" si="1327"/>
        <v>26</v>
      </c>
      <c r="G4297" s="4">
        <f t="shared" si="1325"/>
        <v>30</v>
      </c>
      <c r="H4297" s="2">
        <f t="shared" si="1321"/>
        <v>1</v>
      </c>
      <c r="I4297" s="2">
        <f t="shared" si="1322"/>
        <v>1.07934741</v>
      </c>
      <c r="J4297" s="2">
        <f t="shared" si="1315"/>
        <v>1.07934741</v>
      </c>
      <c r="K4297" s="2">
        <f t="shared" si="1316"/>
        <v>416847.53783052001</v>
      </c>
      <c r="L4297" s="1">
        <f t="shared" si="1323"/>
        <v>0</v>
      </c>
      <c r="M4297" s="3">
        <f t="shared" si="1330"/>
        <v>0</v>
      </c>
      <c r="N4297" s="2">
        <f t="shared" si="1317"/>
        <v>0</v>
      </c>
      <c r="O4297" s="18">
        <f t="shared" si="1324"/>
        <v>0.14499999999999999</v>
      </c>
      <c r="P4297" s="8">
        <f t="shared" si="1328"/>
        <v>1.0098271969999999</v>
      </c>
      <c r="Q4297" s="2">
        <f t="shared" si="1326"/>
        <v>4096.4428732200004</v>
      </c>
      <c r="R4297" s="2">
        <f t="shared" si="1318"/>
        <v>4096.4428732200004</v>
      </c>
      <c r="S4297" s="9" t="s">
        <v>56</v>
      </c>
      <c r="T4297" s="47">
        <f t="shared" si="1332"/>
        <v>44326</v>
      </c>
      <c r="AE4297" s="33"/>
    </row>
    <row r="4298" spans="1:31" x14ac:dyDescent="0.2">
      <c r="A4298" s="90">
        <f t="shared" si="1319"/>
        <v>44323</v>
      </c>
      <c r="B4298" s="2">
        <f t="shared" ref="B4298:B4361" si="1333">(K4298+Q4298)</f>
        <v>421102.33733173</v>
      </c>
      <c r="C4298" s="2">
        <f t="shared" si="1331"/>
        <v>386203.30578318983</v>
      </c>
      <c r="D4298" s="47">
        <f t="shared" si="1320"/>
        <v>44297</v>
      </c>
      <c r="E4298" s="3">
        <f t="shared" si="1329"/>
        <v>0</v>
      </c>
      <c r="F4298" s="4">
        <f t="shared" si="1327"/>
        <v>27</v>
      </c>
      <c r="G4298" s="4">
        <f t="shared" si="1325"/>
        <v>30</v>
      </c>
      <c r="H4298" s="2">
        <f t="shared" si="1321"/>
        <v>1</v>
      </c>
      <c r="I4298" s="2">
        <f t="shared" si="1322"/>
        <v>1.07934741</v>
      </c>
      <c r="J4298" s="2">
        <f t="shared" ref="J4298:J4361" si="1334">TRUNC(H4298*I4298,8)</f>
        <v>1.07934741</v>
      </c>
      <c r="K4298" s="2">
        <f t="shared" ref="K4298:K4361" si="1335">TRUNC(C4298*J4298,8)</f>
        <v>416847.53783052001</v>
      </c>
      <c r="L4298" s="1">
        <f t="shared" si="1323"/>
        <v>0</v>
      </c>
      <c r="M4298" s="3">
        <f t="shared" si="1330"/>
        <v>0</v>
      </c>
      <c r="N4298" s="2">
        <f t="shared" ref="N4298:N4361" si="1336">IF(M4298&gt;0,TRUNC((M4298*K4298),8),0)</f>
        <v>0</v>
      </c>
      <c r="O4298" s="18">
        <f t="shared" si="1324"/>
        <v>0.14499999999999999</v>
      </c>
      <c r="P4298" s="8">
        <f t="shared" si="1328"/>
        <v>1.010207088</v>
      </c>
      <c r="Q4298" s="2">
        <f t="shared" si="1326"/>
        <v>4254.79950121</v>
      </c>
      <c r="R4298" s="2">
        <f t="shared" ref="R4298:R4361" si="1337">(N4298+Q4298)</f>
        <v>4254.79950121</v>
      </c>
      <c r="S4298" s="9" t="s">
        <v>56</v>
      </c>
      <c r="T4298" s="47">
        <f t="shared" si="1332"/>
        <v>44326</v>
      </c>
      <c r="AE4298" s="33"/>
    </row>
    <row r="4299" spans="1:31" x14ac:dyDescent="0.2">
      <c r="A4299" s="90">
        <f t="shared" ref="A4299:A4362" si="1338">(A4298+1)</f>
        <v>44324</v>
      </c>
      <c r="B4299" s="2">
        <f t="shared" si="1333"/>
        <v>421260.75398576999</v>
      </c>
      <c r="C4299" s="2">
        <f t="shared" si="1331"/>
        <v>386203.30578318983</v>
      </c>
      <c r="D4299" s="47">
        <f t="shared" ref="D4299:D4362" si="1339">IF(DAY(A4298)=$E$2,A4299,D4298)</f>
        <v>44297</v>
      </c>
      <c r="E4299" s="3">
        <f t="shared" si="1329"/>
        <v>0</v>
      </c>
      <c r="F4299" s="4">
        <f t="shared" si="1327"/>
        <v>28</v>
      </c>
      <c r="G4299" s="4">
        <f t="shared" si="1325"/>
        <v>30</v>
      </c>
      <c r="H4299" s="2">
        <f t="shared" ref="H4299:H4362" si="1340">TRUNC(((1+$E4299)^($F4299/$G4299)),8)</f>
        <v>1</v>
      </c>
      <c r="I4299" s="2">
        <f t="shared" ref="I4299:I4362" si="1341">IF(DAY(A4298)=E$2,J4298,I4298)</f>
        <v>1.07934741</v>
      </c>
      <c r="J4299" s="2">
        <f t="shared" si="1334"/>
        <v>1.07934741</v>
      </c>
      <c r="K4299" s="2">
        <f t="shared" si="1335"/>
        <v>416847.53783052001</v>
      </c>
      <c r="L4299" s="1">
        <f t="shared" ref="L4299:L4362" si="1342">IF(DAY(A4299)=E$2,VLOOKUP(A4299,$W$10:$AD$316,7),0)</f>
        <v>0</v>
      </c>
      <c r="M4299" s="3">
        <f t="shared" si="1330"/>
        <v>0</v>
      </c>
      <c r="N4299" s="2">
        <f t="shared" si="1336"/>
        <v>0</v>
      </c>
      <c r="O4299" s="18">
        <f t="shared" ref="O4299:O4362" si="1343">(O4298)</f>
        <v>0.14499999999999999</v>
      </c>
      <c r="P4299" s="8">
        <f t="shared" si="1328"/>
        <v>1.0105871230000001</v>
      </c>
      <c r="Q4299" s="2">
        <f t="shared" si="1326"/>
        <v>4413.2161552500002</v>
      </c>
      <c r="R4299" s="2">
        <f t="shared" si="1337"/>
        <v>4413.2161552500002</v>
      </c>
      <c r="S4299" s="9" t="s">
        <v>56</v>
      </c>
      <c r="T4299" s="47">
        <f t="shared" si="1332"/>
        <v>44326</v>
      </c>
      <c r="AE4299" s="33"/>
    </row>
    <row r="4300" spans="1:31" x14ac:dyDescent="0.2">
      <c r="A4300" s="90">
        <f t="shared" si="1338"/>
        <v>44325</v>
      </c>
      <c r="B4300" s="2">
        <f t="shared" si="1333"/>
        <v>421419.22983216</v>
      </c>
      <c r="C4300" s="2">
        <f t="shared" si="1331"/>
        <v>386203.30578318983</v>
      </c>
      <c r="D4300" s="47">
        <f t="shared" si="1339"/>
        <v>44297</v>
      </c>
      <c r="E4300" s="3">
        <f t="shared" si="1329"/>
        <v>0</v>
      </c>
      <c r="F4300" s="4">
        <f t="shared" si="1327"/>
        <v>29</v>
      </c>
      <c r="G4300" s="4">
        <f t="shared" ref="G4300:G4363" si="1344">IF(DAY(A4300)=E$2+1,DAY(EOMONTH(A4300,0)), IF(DAY(A4300)&lt;&gt;$E$2+1,G4299))</f>
        <v>30</v>
      </c>
      <c r="H4300" s="2">
        <f t="shared" si="1340"/>
        <v>1</v>
      </c>
      <c r="I4300" s="2">
        <f t="shared" si="1341"/>
        <v>1.07934741</v>
      </c>
      <c r="J4300" s="2">
        <f t="shared" si="1334"/>
        <v>1.07934741</v>
      </c>
      <c r="K4300" s="2">
        <f t="shared" si="1335"/>
        <v>416847.53783052001</v>
      </c>
      <c r="L4300" s="1">
        <f t="shared" si="1342"/>
        <v>0</v>
      </c>
      <c r="M4300" s="3">
        <f t="shared" si="1330"/>
        <v>0</v>
      </c>
      <c r="N4300" s="2">
        <f t="shared" si="1336"/>
        <v>0</v>
      </c>
      <c r="O4300" s="18">
        <f t="shared" si="1343"/>
        <v>0.14499999999999999</v>
      </c>
      <c r="P4300" s="8">
        <f t="shared" si="1328"/>
        <v>1.0109672999999999</v>
      </c>
      <c r="Q4300" s="2">
        <f t="shared" si="1326"/>
        <v>4571.6920016399999</v>
      </c>
      <c r="R4300" s="2">
        <f t="shared" si="1337"/>
        <v>4571.6920016399999</v>
      </c>
      <c r="S4300" s="9" t="s">
        <v>56</v>
      </c>
      <c r="T4300" s="47">
        <f t="shared" si="1332"/>
        <v>44326</v>
      </c>
      <c r="AE4300" s="33"/>
    </row>
    <row r="4301" spans="1:31" x14ac:dyDescent="0.2">
      <c r="A4301" s="90">
        <f t="shared" si="1338"/>
        <v>44326</v>
      </c>
      <c r="B4301" s="2">
        <f t="shared" si="1333"/>
        <v>421577.76570460002</v>
      </c>
      <c r="C4301" s="2">
        <f t="shared" si="1331"/>
        <v>386203.30578318983</v>
      </c>
      <c r="D4301" s="47">
        <f t="shared" si="1339"/>
        <v>44297</v>
      </c>
      <c r="E4301" s="3">
        <f t="shared" si="1329"/>
        <v>0</v>
      </c>
      <c r="F4301" s="4">
        <f t="shared" si="1327"/>
        <v>30</v>
      </c>
      <c r="G4301" s="4">
        <f t="shared" si="1344"/>
        <v>30</v>
      </c>
      <c r="H4301" s="2">
        <f t="shared" si="1340"/>
        <v>1</v>
      </c>
      <c r="I4301" s="2">
        <f t="shared" si="1341"/>
        <v>1.07934741</v>
      </c>
      <c r="J4301" s="2">
        <f t="shared" si="1334"/>
        <v>1.07934741</v>
      </c>
      <c r="K4301" s="2">
        <f t="shared" si="1335"/>
        <v>416847.53783052001</v>
      </c>
      <c r="L4301" s="1">
        <f t="shared" si="1342"/>
        <v>141</v>
      </c>
      <c r="M4301" s="3">
        <f t="shared" si="1330"/>
        <v>0</v>
      </c>
      <c r="N4301" s="2">
        <f t="shared" si="1336"/>
        <v>0</v>
      </c>
      <c r="O4301" s="18">
        <f t="shared" si="1343"/>
        <v>0.14499999999999999</v>
      </c>
      <c r="P4301" s="8">
        <f t="shared" si="1328"/>
        <v>1.0113476210000001</v>
      </c>
      <c r="Q4301" s="2">
        <f t="shared" si="1326"/>
        <v>4730.2278740800002</v>
      </c>
      <c r="R4301" s="2">
        <f t="shared" si="1337"/>
        <v>4730.2278740800002</v>
      </c>
      <c r="S4301" s="9" t="s">
        <v>56</v>
      </c>
      <c r="T4301" s="47">
        <f t="shared" si="1332"/>
        <v>44326</v>
      </c>
      <c r="AE4301" s="33"/>
    </row>
    <row r="4302" spans="1:31" x14ac:dyDescent="0.2">
      <c r="A4302" s="90">
        <f t="shared" si="1338"/>
        <v>44327</v>
      </c>
      <c r="B4302" s="2">
        <f t="shared" si="1333"/>
        <v>421731.24404124002</v>
      </c>
      <c r="C4302" s="2">
        <f t="shared" si="1331"/>
        <v>390585.79452615982</v>
      </c>
      <c r="D4302" s="47">
        <f t="shared" si="1339"/>
        <v>44327</v>
      </c>
      <c r="E4302" s="3">
        <f t="shared" si="1329"/>
        <v>0</v>
      </c>
      <c r="F4302" s="4">
        <f t="shared" si="1327"/>
        <v>1</v>
      </c>
      <c r="G4302" s="4">
        <f t="shared" si="1344"/>
        <v>31</v>
      </c>
      <c r="H4302" s="2">
        <f t="shared" si="1340"/>
        <v>1</v>
      </c>
      <c r="I4302" s="2">
        <f t="shared" si="1341"/>
        <v>1.07934741</v>
      </c>
      <c r="J4302" s="2">
        <f t="shared" si="1334"/>
        <v>1.07934741</v>
      </c>
      <c r="K4302" s="2">
        <f t="shared" si="1335"/>
        <v>421577.76570460002</v>
      </c>
      <c r="L4302" s="1">
        <f t="shared" si="1342"/>
        <v>0</v>
      </c>
      <c r="M4302" s="3">
        <f t="shared" si="1330"/>
        <v>0</v>
      </c>
      <c r="N4302" s="2">
        <f t="shared" si="1336"/>
        <v>0</v>
      </c>
      <c r="O4302" s="18">
        <f t="shared" si="1343"/>
        <v>0.14499999999999999</v>
      </c>
      <c r="P4302" s="8">
        <f t="shared" si="1328"/>
        <v>1.0003640570000001</v>
      </c>
      <c r="Q4302" s="2">
        <f t="shared" ref="Q4302:Q4365" si="1345">TRUNC((P4302-1)*K4302,8)</f>
        <v>153.47833664000001</v>
      </c>
      <c r="R4302" s="2">
        <f t="shared" si="1337"/>
        <v>153.47833664000001</v>
      </c>
      <c r="S4302" s="9" t="s">
        <v>56</v>
      </c>
      <c r="T4302" s="47">
        <f t="shared" si="1332"/>
        <v>44357</v>
      </c>
      <c r="AE4302" s="33"/>
    </row>
    <row r="4303" spans="1:31" x14ac:dyDescent="0.2">
      <c r="A4303" s="90">
        <f t="shared" si="1338"/>
        <v>44328</v>
      </c>
      <c r="B4303" s="2">
        <f t="shared" si="1333"/>
        <v>421884.77844774001</v>
      </c>
      <c r="C4303" s="2">
        <f t="shared" si="1331"/>
        <v>390585.79452615982</v>
      </c>
      <c r="D4303" s="47">
        <f t="shared" si="1339"/>
        <v>44327</v>
      </c>
      <c r="E4303" s="3">
        <f t="shared" si="1329"/>
        <v>0</v>
      </c>
      <c r="F4303" s="4">
        <f t="shared" si="1327"/>
        <v>2</v>
      </c>
      <c r="G4303" s="4">
        <f t="shared" si="1344"/>
        <v>31</v>
      </c>
      <c r="H4303" s="2">
        <f t="shared" si="1340"/>
        <v>1</v>
      </c>
      <c r="I4303" s="2">
        <f t="shared" si="1341"/>
        <v>1.07934741</v>
      </c>
      <c r="J4303" s="2">
        <f t="shared" si="1334"/>
        <v>1.07934741</v>
      </c>
      <c r="K4303" s="2">
        <f t="shared" si="1335"/>
        <v>421577.76570460002</v>
      </c>
      <c r="L4303" s="1">
        <f t="shared" si="1342"/>
        <v>0</v>
      </c>
      <c r="M4303" s="3">
        <f t="shared" si="1330"/>
        <v>0</v>
      </c>
      <c r="N4303" s="2">
        <f t="shared" si="1336"/>
        <v>0</v>
      </c>
      <c r="O4303" s="18">
        <f t="shared" si="1343"/>
        <v>0.14499999999999999</v>
      </c>
      <c r="P4303" s="8">
        <f t="shared" si="1328"/>
        <v>1.0007282470000001</v>
      </c>
      <c r="Q4303" s="2">
        <f t="shared" si="1345"/>
        <v>307.01274314</v>
      </c>
      <c r="R4303" s="2">
        <f t="shared" si="1337"/>
        <v>307.01274314</v>
      </c>
      <c r="S4303" s="9" t="s">
        <v>56</v>
      </c>
      <c r="T4303" s="47">
        <f t="shared" si="1332"/>
        <v>44357</v>
      </c>
      <c r="AE4303" s="33"/>
    </row>
    <row r="4304" spans="1:31" x14ac:dyDescent="0.2">
      <c r="A4304" s="90">
        <f t="shared" si="1338"/>
        <v>44329</v>
      </c>
      <c r="B4304" s="2">
        <f t="shared" si="1333"/>
        <v>422038.36850249005</v>
      </c>
      <c r="C4304" s="2">
        <f t="shared" si="1331"/>
        <v>390585.79452615982</v>
      </c>
      <c r="D4304" s="47">
        <f t="shared" si="1339"/>
        <v>44327</v>
      </c>
      <c r="E4304" s="3">
        <f t="shared" si="1329"/>
        <v>0</v>
      </c>
      <c r="F4304" s="4">
        <f t="shared" ref="F4304:F4367" si="1346">IF(DAY(A4304)=E$2+1,1,F4303+1)</f>
        <v>3</v>
      </c>
      <c r="G4304" s="4">
        <f t="shared" si="1344"/>
        <v>31</v>
      </c>
      <c r="H4304" s="2">
        <f t="shared" si="1340"/>
        <v>1</v>
      </c>
      <c r="I4304" s="2">
        <f t="shared" si="1341"/>
        <v>1.07934741</v>
      </c>
      <c r="J4304" s="2">
        <f t="shared" si="1334"/>
        <v>1.07934741</v>
      </c>
      <c r="K4304" s="2">
        <f t="shared" si="1335"/>
        <v>421577.76570460002</v>
      </c>
      <c r="L4304" s="1">
        <f t="shared" si="1342"/>
        <v>0</v>
      </c>
      <c r="M4304" s="3">
        <f t="shared" si="1330"/>
        <v>0</v>
      </c>
      <c r="N4304" s="2">
        <f t="shared" si="1336"/>
        <v>0</v>
      </c>
      <c r="O4304" s="18">
        <f t="shared" si="1343"/>
        <v>0.14499999999999999</v>
      </c>
      <c r="P4304" s="8">
        <f t="shared" si="1328"/>
        <v>1.0010925690000001</v>
      </c>
      <c r="Q4304" s="2">
        <f t="shared" si="1345"/>
        <v>460.60279788999998</v>
      </c>
      <c r="R4304" s="2">
        <f t="shared" si="1337"/>
        <v>460.60279788999998</v>
      </c>
      <c r="S4304" s="9" t="s">
        <v>56</v>
      </c>
      <c r="T4304" s="47">
        <f t="shared" si="1332"/>
        <v>44357</v>
      </c>
      <c r="AE4304" s="33"/>
    </row>
    <row r="4305" spans="1:31" x14ac:dyDescent="0.2">
      <c r="A4305" s="90">
        <f t="shared" si="1338"/>
        <v>44330</v>
      </c>
      <c r="B4305" s="2">
        <f t="shared" si="1333"/>
        <v>422192.01462709001</v>
      </c>
      <c r="C4305" s="2">
        <f t="shared" si="1331"/>
        <v>390585.79452615982</v>
      </c>
      <c r="D4305" s="47">
        <f t="shared" si="1339"/>
        <v>44327</v>
      </c>
      <c r="E4305" s="3">
        <f t="shared" si="1329"/>
        <v>0</v>
      </c>
      <c r="F4305" s="4">
        <f t="shared" si="1346"/>
        <v>4</v>
      </c>
      <c r="G4305" s="4">
        <f t="shared" si="1344"/>
        <v>31</v>
      </c>
      <c r="H4305" s="2">
        <f t="shared" si="1340"/>
        <v>1</v>
      </c>
      <c r="I4305" s="2">
        <f t="shared" si="1341"/>
        <v>1.07934741</v>
      </c>
      <c r="J4305" s="2">
        <f t="shared" si="1334"/>
        <v>1.07934741</v>
      </c>
      <c r="K4305" s="2">
        <f t="shared" si="1335"/>
        <v>421577.76570460002</v>
      </c>
      <c r="L4305" s="1">
        <f t="shared" si="1342"/>
        <v>0</v>
      </c>
      <c r="M4305" s="3">
        <f t="shared" si="1330"/>
        <v>0</v>
      </c>
      <c r="N4305" s="2">
        <f t="shared" si="1336"/>
        <v>0</v>
      </c>
      <c r="O4305" s="18">
        <f t="shared" si="1343"/>
        <v>0.14499999999999999</v>
      </c>
      <c r="P4305" s="8">
        <f t="shared" si="1328"/>
        <v>1.001457024</v>
      </c>
      <c r="Q4305" s="2">
        <f t="shared" si="1345"/>
        <v>614.24892249000004</v>
      </c>
      <c r="R4305" s="2">
        <f t="shared" si="1337"/>
        <v>614.24892249000004</v>
      </c>
      <c r="S4305" s="9" t="s">
        <v>56</v>
      </c>
      <c r="T4305" s="47">
        <f t="shared" si="1332"/>
        <v>44357</v>
      </c>
      <c r="AE4305" s="33"/>
    </row>
    <row r="4306" spans="1:31" x14ac:dyDescent="0.2">
      <c r="A4306" s="90">
        <f t="shared" si="1338"/>
        <v>44331</v>
      </c>
      <c r="B4306" s="2">
        <f t="shared" si="1333"/>
        <v>422345.71682154003</v>
      </c>
      <c r="C4306" s="2">
        <f t="shared" si="1331"/>
        <v>390585.79452615982</v>
      </c>
      <c r="D4306" s="47">
        <f t="shared" si="1339"/>
        <v>44327</v>
      </c>
      <c r="E4306" s="3">
        <f t="shared" si="1329"/>
        <v>0</v>
      </c>
      <c r="F4306" s="4">
        <f t="shared" si="1346"/>
        <v>5</v>
      </c>
      <c r="G4306" s="4">
        <f t="shared" si="1344"/>
        <v>31</v>
      </c>
      <c r="H4306" s="2">
        <f t="shared" si="1340"/>
        <v>1</v>
      </c>
      <c r="I4306" s="2">
        <f t="shared" si="1341"/>
        <v>1.07934741</v>
      </c>
      <c r="J4306" s="2">
        <f t="shared" si="1334"/>
        <v>1.07934741</v>
      </c>
      <c r="K4306" s="2">
        <f t="shared" si="1335"/>
        <v>421577.76570460002</v>
      </c>
      <c r="L4306" s="1">
        <f t="shared" si="1342"/>
        <v>0</v>
      </c>
      <c r="M4306" s="3">
        <f t="shared" si="1330"/>
        <v>0</v>
      </c>
      <c r="N4306" s="2">
        <f t="shared" si="1336"/>
        <v>0</v>
      </c>
      <c r="O4306" s="18">
        <f t="shared" si="1343"/>
        <v>0.14499999999999999</v>
      </c>
      <c r="P4306" s="8">
        <f t="shared" si="1328"/>
        <v>1.0018216120000001</v>
      </c>
      <c r="Q4306" s="2">
        <f t="shared" si="1345"/>
        <v>767.95111694000002</v>
      </c>
      <c r="R4306" s="2">
        <f t="shared" si="1337"/>
        <v>767.95111694000002</v>
      </c>
      <c r="S4306" s="9" t="s">
        <v>56</v>
      </c>
      <c r="T4306" s="47">
        <f t="shared" si="1332"/>
        <v>44357</v>
      </c>
      <c r="AE4306" s="33"/>
    </row>
    <row r="4307" spans="1:31" x14ac:dyDescent="0.2">
      <c r="A4307" s="90">
        <f t="shared" si="1338"/>
        <v>44332</v>
      </c>
      <c r="B4307" s="2">
        <f t="shared" si="1333"/>
        <v>422499.47466424003</v>
      </c>
      <c r="C4307" s="2">
        <f t="shared" si="1331"/>
        <v>390585.79452615982</v>
      </c>
      <c r="D4307" s="47">
        <f t="shared" si="1339"/>
        <v>44327</v>
      </c>
      <c r="E4307" s="3">
        <f t="shared" si="1329"/>
        <v>0</v>
      </c>
      <c r="F4307" s="4">
        <f t="shared" si="1346"/>
        <v>6</v>
      </c>
      <c r="G4307" s="4">
        <f t="shared" si="1344"/>
        <v>31</v>
      </c>
      <c r="H4307" s="2">
        <f t="shared" si="1340"/>
        <v>1</v>
      </c>
      <c r="I4307" s="2">
        <f t="shared" si="1341"/>
        <v>1.07934741</v>
      </c>
      <c r="J4307" s="2">
        <f t="shared" si="1334"/>
        <v>1.07934741</v>
      </c>
      <c r="K4307" s="2">
        <f t="shared" si="1335"/>
        <v>421577.76570460002</v>
      </c>
      <c r="L4307" s="1">
        <f t="shared" si="1342"/>
        <v>0</v>
      </c>
      <c r="M4307" s="3">
        <f t="shared" si="1330"/>
        <v>0</v>
      </c>
      <c r="N4307" s="2">
        <f t="shared" si="1336"/>
        <v>0</v>
      </c>
      <c r="O4307" s="18">
        <f t="shared" si="1343"/>
        <v>0.14499999999999999</v>
      </c>
      <c r="P4307" s="8">
        <f t="shared" si="1328"/>
        <v>1.002186332</v>
      </c>
      <c r="Q4307" s="2">
        <f t="shared" si="1345"/>
        <v>921.70895963999999</v>
      </c>
      <c r="R4307" s="2">
        <f t="shared" si="1337"/>
        <v>921.70895963999999</v>
      </c>
      <c r="S4307" s="9" t="s">
        <v>56</v>
      </c>
      <c r="T4307" s="47">
        <f t="shared" si="1332"/>
        <v>44357</v>
      </c>
      <c r="AE4307" s="33"/>
    </row>
    <row r="4308" spans="1:31" x14ac:dyDescent="0.2">
      <c r="A4308" s="90">
        <f t="shared" si="1338"/>
        <v>44333</v>
      </c>
      <c r="B4308" s="2">
        <f t="shared" si="1333"/>
        <v>422653.28857679002</v>
      </c>
      <c r="C4308" s="2">
        <f t="shared" si="1331"/>
        <v>390585.79452615982</v>
      </c>
      <c r="D4308" s="47">
        <f t="shared" si="1339"/>
        <v>44327</v>
      </c>
      <c r="E4308" s="3">
        <f t="shared" si="1329"/>
        <v>0</v>
      </c>
      <c r="F4308" s="4">
        <f t="shared" si="1346"/>
        <v>7</v>
      </c>
      <c r="G4308" s="4">
        <f t="shared" si="1344"/>
        <v>31</v>
      </c>
      <c r="H4308" s="2">
        <f t="shared" si="1340"/>
        <v>1</v>
      </c>
      <c r="I4308" s="2">
        <f t="shared" si="1341"/>
        <v>1.07934741</v>
      </c>
      <c r="J4308" s="2">
        <f t="shared" si="1334"/>
        <v>1.07934741</v>
      </c>
      <c r="K4308" s="2">
        <f t="shared" si="1335"/>
        <v>421577.76570460002</v>
      </c>
      <c r="L4308" s="1">
        <f t="shared" si="1342"/>
        <v>0</v>
      </c>
      <c r="M4308" s="3">
        <f t="shared" si="1330"/>
        <v>0</v>
      </c>
      <c r="N4308" s="2">
        <f t="shared" si="1336"/>
        <v>0</v>
      </c>
      <c r="O4308" s="18">
        <f t="shared" si="1343"/>
        <v>0.14499999999999999</v>
      </c>
      <c r="P4308" s="8">
        <f t="shared" si="1328"/>
        <v>1.002551185</v>
      </c>
      <c r="Q4308" s="2">
        <f t="shared" si="1345"/>
        <v>1075.52287219</v>
      </c>
      <c r="R4308" s="2">
        <f t="shared" si="1337"/>
        <v>1075.52287219</v>
      </c>
      <c r="S4308" s="9" t="s">
        <v>56</v>
      </c>
      <c r="T4308" s="47">
        <f t="shared" si="1332"/>
        <v>44357</v>
      </c>
      <c r="AE4308" s="33"/>
    </row>
    <row r="4309" spans="1:31" x14ac:dyDescent="0.2">
      <c r="A4309" s="90">
        <f t="shared" si="1338"/>
        <v>44334</v>
      </c>
      <c r="B4309" s="2">
        <f t="shared" si="1333"/>
        <v>422807.15855919005</v>
      </c>
      <c r="C4309" s="2">
        <f t="shared" si="1331"/>
        <v>390585.79452615982</v>
      </c>
      <c r="D4309" s="47">
        <f t="shared" si="1339"/>
        <v>44327</v>
      </c>
      <c r="E4309" s="3">
        <f t="shared" si="1329"/>
        <v>0</v>
      </c>
      <c r="F4309" s="4">
        <f t="shared" si="1346"/>
        <v>8</v>
      </c>
      <c r="G4309" s="4">
        <f t="shared" si="1344"/>
        <v>31</v>
      </c>
      <c r="H4309" s="2">
        <f t="shared" si="1340"/>
        <v>1</v>
      </c>
      <c r="I4309" s="2">
        <f t="shared" si="1341"/>
        <v>1.07934741</v>
      </c>
      <c r="J4309" s="2">
        <f t="shared" si="1334"/>
        <v>1.07934741</v>
      </c>
      <c r="K4309" s="2">
        <f t="shared" si="1335"/>
        <v>421577.76570460002</v>
      </c>
      <c r="L4309" s="1">
        <f t="shared" si="1342"/>
        <v>0</v>
      </c>
      <c r="M4309" s="3">
        <f t="shared" si="1330"/>
        <v>0</v>
      </c>
      <c r="N4309" s="2">
        <f t="shared" si="1336"/>
        <v>0</v>
      </c>
      <c r="O4309" s="18">
        <f t="shared" si="1343"/>
        <v>0.14499999999999999</v>
      </c>
      <c r="P4309" s="8">
        <f t="shared" si="1328"/>
        <v>1.0029161710000001</v>
      </c>
      <c r="Q4309" s="2">
        <f t="shared" si="1345"/>
        <v>1229.3928545900001</v>
      </c>
      <c r="R4309" s="2">
        <f t="shared" si="1337"/>
        <v>1229.3928545900001</v>
      </c>
      <c r="S4309" s="9" t="s">
        <v>56</v>
      </c>
      <c r="T4309" s="47">
        <f t="shared" si="1332"/>
        <v>44357</v>
      </c>
      <c r="AE4309" s="33"/>
    </row>
    <row r="4310" spans="1:31" x14ac:dyDescent="0.2">
      <c r="A4310" s="90">
        <f t="shared" si="1338"/>
        <v>44335</v>
      </c>
      <c r="B4310" s="2">
        <f t="shared" si="1333"/>
        <v>422961.08461142</v>
      </c>
      <c r="C4310" s="2">
        <f t="shared" si="1331"/>
        <v>390585.79452615982</v>
      </c>
      <c r="D4310" s="47">
        <f t="shared" si="1339"/>
        <v>44327</v>
      </c>
      <c r="E4310" s="3">
        <f t="shared" si="1329"/>
        <v>0</v>
      </c>
      <c r="F4310" s="4">
        <f t="shared" si="1346"/>
        <v>9</v>
      </c>
      <c r="G4310" s="4">
        <f t="shared" si="1344"/>
        <v>31</v>
      </c>
      <c r="H4310" s="2">
        <f t="shared" si="1340"/>
        <v>1</v>
      </c>
      <c r="I4310" s="2">
        <f t="shared" si="1341"/>
        <v>1.07934741</v>
      </c>
      <c r="J4310" s="2">
        <f t="shared" si="1334"/>
        <v>1.07934741</v>
      </c>
      <c r="K4310" s="2">
        <f t="shared" si="1335"/>
        <v>421577.76570460002</v>
      </c>
      <c r="L4310" s="1">
        <f t="shared" si="1342"/>
        <v>0</v>
      </c>
      <c r="M4310" s="3">
        <f t="shared" si="1330"/>
        <v>0</v>
      </c>
      <c r="N4310" s="2">
        <f t="shared" si="1336"/>
        <v>0</v>
      </c>
      <c r="O4310" s="18">
        <f t="shared" si="1343"/>
        <v>0.14499999999999999</v>
      </c>
      <c r="P4310" s="8">
        <f t="shared" si="1328"/>
        <v>1.0032812900000001</v>
      </c>
      <c r="Q4310" s="2">
        <f t="shared" si="1345"/>
        <v>1383.3189068199999</v>
      </c>
      <c r="R4310" s="2">
        <f t="shared" si="1337"/>
        <v>1383.3189068199999</v>
      </c>
      <c r="S4310" s="9" t="s">
        <v>56</v>
      </c>
      <c r="T4310" s="47">
        <f t="shared" si="1332"/>
        <v>44357</v>
      </c>
      <c r="AE4310" s="33"/>
    </row>
    <row r="4311" spans="1:31" x14ac:dyDescent="0.2">
      <c r="A4311" s="90">
        <f t="shared" si="1338"/>
        <v>44336</v>
      </c>
      <c r="B4311" s="2">
        <f t="shared" si="1333"/>
        <v>423115.06673350005</v>
      </c>
      <c r="C4311" s="2">
        <f t="shared" si="1331"/>
        <v>390585.79452615982</v>
      </c>
      <c r="D4311" s="47">
        <f t="shared" si="1339"/>
        <v>44327</v>
      </c>
      <c r="E4311" s="3">
        <f t="shared" si="1329"/>
        <v>0</v>
      </c>
      <c r="F4311" s="4">
        <f t="shared" si="1346"/>
        <v>10</v>
      </c>
      <c r="G4311" s="4">
        <f t="shared" si="1344"/>
        <v>31</v>
      </c>
      <c r="H4311" s="2">
        <f t="shared" si="1340"/>
        <v>1</v>
      </c>
      <c r="I4311" s="2">
        <f t="shared" si="1341"/>
        <v>1.07934741</v>
      </c>
      <c r="J4311" s="2">
        <f t="shared" si="1334"/>
        <v>1.07934741</v>
      </c>
      <c r="K4311" s="2">
        <f t="shared" si="1335"/>
        <v>421577.76570460002</v>
      </c>
      <c r="L4311" s="1">
        <f t="shared" si="1342"/>
        <v>0</v>
      </c>
      <c r="M4311" s="3">
        <f t="shared" si="1330"/>
        <v>0</v>
      </c>
      <c r="N4311" s="2">
        <f t="shared" si="1336"/>
        <v>0</v>
      </c>
      <c r="O4311" s="18">
        <f t="shared" si="1343"/>
        <v>0.14499999999999999</v>
      </c>
      <c r="P4311" s="8">
        <f t="shared" ref="P4311:P4374" si="1347">ROUND((1+O4311)^(30/360)^(F4311/G4311),9)</f>
        <v>1.003646542</v>
      </c>
      <c r="Q4311" s="2">
        <f t="shared" si="1345"/>
        <v>1537.3010288999999</v>
      </c>
      <c r="R4311" s="2">
        <f t="shared" si="1337"/>
        <v>1537.3010288999999</v>
      </c>
      <c r="S4311" s="9" t="s">
        <v>56</v>
      </c>
      <c r="T4311" s="47">
        <f t="shared" si="1332"/>
        <v>44357</v>
      </c>
      <c r="AE4311" s="33"/>
    </row>
    <row r="4312" spans="1:31" x14ac:dyDescent="0.2">
      <c r="A4312" s="90">
        <f t="shared" si="1338"/>
        <v>44337</v>
      </c>
      <c r="B4312" s="2">
        <f t="shared" si="1333"/>
        <v>423269.10492542002</v>
      </c>
      <c r="C4312" s="2">
        <f t="shared" si="1331"/>
        <v>390585.79452615982</v>
      </c>
      <c r="D4312" s="47">
        <f t="shared" si="1339"/>
        <v>44327</v>
      </c>
      <c r="E4312" s="3">
        <f t="shared" si="1329"/>
        <v>0</v>
      </c>
      <c r="F4312" s="4">
        <f t="shared" si="1346"/>
        <v>11</v>
      </c>
      <c r="G4312" s="4">
        <f t="shared" si="1344"/>
        <v>31</v>
      </c>
      <c r="H4312" s="2">
        <f t="shared" si="1340"/>
        <v>1</v>
      </c>
      <c r="I4312" s="2">
        <f t="shared" si="1341"/>
        <v>1.07934741</v>
      </c>
      <c r="J4312" s="2">
        <f t="shared" si="1334"/>
        <v>1.07934741</v>
      </c>
      <c r="K4312" s="2">
        <f t="shared" si="1335"/>
        <v>421577.76570460002</v>
      </c>
      <c r="L4312" s="1">
        <f t="shared" si="1342"/>
        <v>0</v>
      </c>
      <c r="M4312" s="3">
        <f t="shared" si="1330"/>
        <v>0</v>
      </c>
      <c r="N4312" s="2">
        <f t="shared" si="1336"/>
        <v>0</v>
      </c>
      <c r="O4312" s="18">
        <f t="shared" si="1343"/>
        <v>0.14499999999999999</v>
      </c>
      <c r="P4312" s="8">
        <f t="shared" si="1347"/>
        <v>1.0040119270000001</v>
      </c>
      <c r="Q4312" s="2">
        <f t="shared" si="1345"/>
        <v>1691.33922082</v>
      </c>
      <c r="R4312" s="2">
        <f t="shared" si="1337"/>
        <v>1691.33922082</v>
      </c>
      <c r="S4312" s="9" t="s">
        <v>56</v>
      </c>
      <c r="T4312" s="47">
        <f t="shared" si="1332"/>
        <v>44357</v>
      </c>
      <c r="AE4312" s="33"/>
    </row>
    <row r="4313" spans="1:31" x14ac:dyDescent="0.2">
      <c r="A4313" s="90">
        <f t="shared" si="1338"/>
        <v>44338</v>
      </c>
      <c r="B4313" s="2">
        <f t="shared" si="1333"/>
        <v>423423.19918719004</v>
      </c>
      <c r="C4313" s="2">
        <f t="shared" si="1331"/>
        <v>390585.79452615982</v>
      </c>
      <c r="D4313" s="47">
        <f t="shared" si="1339"/>
        <v>44327</v>
      </c>
      <c r="E4313" s="3">
        <f t="shared" si="1329"/>
        <v>0</v>
      </c>
      <c r="F4313" s="4">
        <f t="shared" si="1346"/>
        <v>12</v>
      </c>
      <c r="G4313" s="4">
        <f t="shared" si="1344"/>
        <v>31</v>
      </c>
      <c r="H4313" s="2">
        <f t="shared" si="1340"/>
        <v>1</v>
      </c>
      <c r="I4313" s="2">
        <f t="shared" si="1341"/>
        <v>1.07934741</v>
      </c>
      <c r="J4313" s="2">
        <f t="shared" si="1334"/>
        <v>1.07934741</v>
      </c>
      <c r="K4313" s="2">
        <f t="shared" si="1335"/>
        <v>421577.76570460002</v>
      </c>
      <c r="L4313" s="1">
        <f t="shared" si="1342"/>
        <v>0</v>
      </c>
      <c r="M4313" s="3">
        <f t="shared" si="1330"/>
        <v>0</v>
      </c>
      <c r="N4313" s="2">
        <f t="shared" si="1336"/>
        <v>0</v>
      </c>
      <c r="O4313" s="18">
        <f t="shared" si="1343"/>
        <v>0.14499999999999999</v>
      </c>
      <c r="P4313" s="8">
        <f t="shared" si="1347"/>
        <v>1.004377445</v>
      </c>
      <c r="Q4313" s="2">
        <f t="shared" si="1345"/>
        <v>1845.43348259</v>
      </c>
      <c r="R4313" s="2">
        <f t="shared" si="1337"/>
        <v>1845.43348259</v>
      </c>
      <c r="S4313" s="9" t="s">
        <v>56</v>
      </c>
      <c r="T4313" s="47">
        <f t="shared" si="1332"/>
        <v>44357</v>
      </c>
      <c r="AE4313" s="33"/>
    </row>
    <row r="4314" spans="1:31" x14ac:dyDescent="0.2">
      <c r="A4314" s="90">
        <f t="shared" si="1338"/>
        <v>44339</v>
      </c>
      <c r="B4314" s="2">
        <f t="shared" si="1333"/>
        <v>423577.34951880004</v>
      </c>
      <c r="C4314" s="2">
        <f t="shared" si="1331"/>
        <v>390585.79452615982</v>
      </c>
      <c r="D4314" s="47">
        <f t="shared" si="1339"/>
        <v>44327</v>
      </c>
      <c r="E4314" s="3">
        <f t="shared" si="1329"/>
        <v>0</v>
      </c>
      <c r="F4314" s="4">
        <f t="shared" si="1346"/>
        <v>13</v>
      </c>
      <c r="G4314" s="4">
        <f t="shared" si="1344"/>
        <v>31</v>
      </c>
      <c r="H4314" s="2">
        <f t="shared" si="1340"/>
        <v>1</v>
      </c>
      <c r="I4314" s="2">
        <f t="shared" si="1341"/>
        <v>1.07934741</v>
      </c>
      <c r="J4314" s="2">
        <f t="shared" si="1334"/>
        <v>1.07934741</v>
      </c>
      <c r="K4314" s="2">
        <f t="shared" si="1335"/>
        <v>421577.76570460002</v>
      </c>
      <c r="L4314" s="1">
        <f t="shared" si="1342"/>
        <v>0</v>
      </c>
      <c r="M4314" s="3">
        <f t="shared" si="1330"/>
        <v>0</v>
      </c>
      <c r="N4314" s="2">
        <f t="shared" si="1336"/>
        <v>0</v>
      </c>
      <c r="O4314" s="18">
        <f t="shared" si="1343"/>
        <v>0.14499999999999999</v>
      </c>
      <c r="P4314" s="8">
        <f t="shared" si="1347"/>
        <v>1.0047430959999999</v>
      </c>
      <c r="Q4314" s="2">
        <f t="shared" si="1345"/>
        <v>1999.5838142</v>
      </c>
      <c r="R4314" s="2">
        <f t="shared" si="1337"/>
        <v>1999.5838142</v>
      </c>
      <c r="S4314" s="9" t="s">
        <v>56</v>
      </c>
      <c r="T4314" s="47">
        <f t="shared" si="1332"/>
        <v>44357</v>
      </c>
      <c r="AE4314" s="33"/>
    </row>
    <row r="4315" spans="1:31" x14ac:dyDescent="0.2">
      <c r="A4315" s="90">
        <f t="shared" si="1338"/>
        <v>44340</v>
      </c>
      <c r="B4315" s="2">
        <f t="shared" si="1333"/>
        <v>423731.55549867003</v>
      </c>
      <c r="C4315" s="2">
        <f t="shared" si="1331"/>
        <v>390585.79452615982</v>
      </c>
      <c r="D4315" s="47">
        <f t="shared" si="1339"/>
        <v>44327</v>
      </c>
      <c r="E4315" s="3">
        <f t="shared" si="1329"/>
        <v>0</v>
      </c>
      <c r="F4315" s="4">
        <f t="shared" si="1346"/>
        <v>14</v>
      </c>
      <c r="G4315" s="4">
        <f t="shared" si="1344"/>
        <v>31</v>
      </c>
      <c r="H4315" s="2">
        <f t="shared" si="1340"/>
        <v>1</v>
      </c>
      <c r="I4315" s="2">
        <f t="shared" si="1341"/>
        <v>1.07934741</v>
      </c>
      <c r="J4315" s="2">
        <f t="shared" si="1334"/>
        <v>1.07934741</v>
      </c>
      <c r="K4315" s="2">
        <f t="shared" si="1335"/>
        <v>421577.76570460002</v>
      </c>
      <c r="L4315" s="1">
        <f t="shared" si="1342"/>
        <v>0</v>
      </c>
      <c r="M4315" s="3">
        <f t="shared" si="1330"/>
        <v>0</v>
      </c>
      <c r="N4315" s="2">
        <f t="shared" si="1336"/>
        <v>0</v>
      </c>
      <c r="O4315" s="18">
        <f t="shared" si="1343"/>
        <v>0.14499999999999999</v>
      </c>
      <c r="P4315" s="8">
        <f t="shared" si="1347"/>
        <v>1.005108879</v>
      </c>
      <c r="Q4315" s="2">
        <f t="shared" si="1345"/>
        <v>2153.78979407</v>
      </c>
      <c r="R4315" s="2">
        <f t="shared" si="1337"/>
        <v>2153.78979407</v>
      </c>
      <c r="S4315" s="9" t="s">
        <v>56</v>
      </c>
      <c r="T4315" s="47">
        <f t="shared" si="1332"/>
        <v>44357</v>
      </c>
      <c r="AE4315" s="33"/>
    </row>
    <row r="4316" spans="1:31" x14ac:dyDescent="0.2">
      <c r="A4316" s="90">
        <f t="shared" si="1338"/>
        <v>44341</v>
      </c>
      <c r="B4316" s="2">
        <f t="shared" si="1333"/>
        <v>423885.81839154003</v>
      </c>
      <c r="C4316" s="2">
        <f t="shared" si="1331"/>
        <v>390585.79452615982</v>
      </c>
      <c r="D4316" s="47">
        <f t="shared" si="1339"/>
        <v>44327</v>
      </c>
      <c r="E4316" s="3">
        <f t="shared" si="1329"/>
        <v>0</v>
      </c>
      <c r="F4316" s="4">
        <f t="shared" si="1346"/>
        <v>15</v>
      </c>
      <c r="G4316" s="4">
        <f t="shared" si="1344"/>
        <v>31</v>
      </c>
      <c r="H4316" s="2">
        <f t="shared" si="1340"/>
        <v>1</v>
      </c>
      <c r="I4316" s="2">
        <f t="shared" si="1341"/>
        <v>1.07934741</v>
      </c>
      <c r="J4316" s="2">
        <f t="shared" si="1334"/>
        <v>1.07934741</v>
      </c>
      <c r="K4316" s="2">
        <f t="shared" si="1335"/>
        <v>421577.76570460002</v>
      </c>
      <c r="L4316" s="1">
        <f t="shared" si="1342"/>
        <v>0</v>
      </c>
      <c r="M4316" s="3">
        <f t="shared" si="1330"/>
        <v>0</v>
      </c>
      <c r="N4316" s="2">
        <f t="shared" si="1336"/>
        <v>0</v>
      </c>
      <c r="O4316" s="18">
        <f t="shared" si="1343"/>
        <v>0.14499999999999999</v>
      </c>
      <c r="P4316" s="8">
        <f t="shared" si="1347"/>
        <v>1.005474797</v>
      </c>
      <c r="Q4316" s="2">
        <f t="shared" si="1345"/>
        <v>2308.0526869400001</v>
      </c>
      <c r="R4316" s="2">
        <f t="shared" si="1337"/>
        <v>2308.0526869400001</v>
      </c>
      <c r="S4316" s="9" t="s">
        <v>56</v>
      </c>
      <c r="T4316" s="47">
        <f t="shared" si="1332"/>
        <v>44357</v>
      </c>
      <c r="AE4316" s="33"/>
    </row>
    <row r="4317" spans="1:31" x14ac:dyDescent="0.2">
      <c r="A4317" s="90">
        <f t="shared" si="1338"/>
        <v>44342</v>
      </c>
      <c r="B4317" s="2">
        <f t="shared" si="1333"/>
        <v>424040.13693268003</v>
      </c>
      <c r="C4317" s="2">
        <f t="shared" si="1331"/>
        <v>390585.79452615982</v>
      </c>
      <c r="D4317" s="47">
        <f t="shared" si="1339"/>
        <v>44327</v>
      </c>
      <c r="E4317" s="3">
        <f t="shared" si="1329"/>
        <v>0</v>
      </c>
      <c r="F4317" s="4">
        <f t="shared" si="1346"/>
        <v>16</v>
      </c>
      <c r="G4317" s="4">
        <f t="shared" si="1344"/>
        <v>31</v>
      </c>
      <c r="H4317" s="2">
        <f t="shared" si="1340"/>
        <v>1</v>
      </c>
      <c r="I4317" s="2">
        <f t="shared" si="1341"/>
        <v>1.07934741</v>
      </c>
      <c r="J4317" s="2">
        <f t="shared" si="1334"/>
        <v>1.07934741</v>
      </c>
      <c r="K4317" s="2">
        <f t="shared" si="1335"/>
        <v>421577.76570460002</v>
      </c>
      <c r="L4317" s="1">
        <f t="shared" si="1342"/>
        <v>0</v>
      </c>
      <c r="M4317" s="3">
        <f t="shared" si="1330"/>
        <v>0</v>
      </c>
      <c r="N4317" s="2">
        <f t="shared" si="1336"/>
        <v>0</v>
      </c>
      <c r="O4317" s="18">
        <f t="shared" si="1343"/>
        <v>0.14499999999999999</v>
      </c>
      <c r="P4317" s="8">
        <f t="shared" si="1347"/>
        <v>1.005840847</v>
      </c>
      <c r="Q4317" s="2">
        <f t="shared" si="1345"/>
        <v>2462.37122808</v>
      </c>
      <c r="R4317" s="2">
        <f t="shared" si="1337"/>
        <v>2462.37122808</v>
      </c>
      <c r="S4317" s="9" t="s">
        <v>56</v>
      </c>
      <c r="T4317" s="47">
        <f t="shared" si="1332"/>
        <v>44357</v>
      </c>
      <c r="AE4317" s="33"/>
    </row>
    <row r="4318" spans="1:31" x14ac:dyDescent="0.2">
      <c r="A4318" s="90">
        <f t="shared" si="1338"/>
        <v>44343</v>
      </c>
      <c r="B4318" s="2">
        <f t="shared" si="1333"/>
        <v>424194.51196523005</v>
      </c>
      <c r="C4318" s="2">
        <f t="shared" si="1331"/>
        <v>390585.79452615982</v>
      </c>
      <c r="D4318" s="47">
        <f t="shared" si="1339"/>
        <v>44327</v>
      </c>
      <c r="E4318" s="3">
        <f t="shared" si="1329"/>
        <v>0</v>
      </c>
      <c r="F4318" s="4">
        <f t="shared" si="1346"/>
        <v>17</v>
      </c>
      <c r="G4318" s="4">
        <f t="shared" si="1344"/>
        <v>31</v>
      </c>
      <c r="H4318" s="2">
        <f t="shared" si="1340"/>
        <v>1</v>
      </c>
      <c r="I4318" s="2">
        <f t="shared" si="1341"/>
        <v>1.07934741</v>
      </c>
      <c r="J4318" s="2">
        <f t="shared" si="1334"/>
        <v>1.07934741</v>
      </c>
      <c r="K4318" s="2">
        <f t="shared" si="1335"/>
        <v>421577.76570460002</v>
      </c>
      <c r="L4318" s="1">
        <f t="shared" si="1342"/>
        <v>0</v>
      </c>
      <c r="M4318" s="3">
        <f t="shared" si="1330"/>
        <v>0</v>
      </c>
      <c r="N4318" s="2">
        <f t="shared" si="1336"/>
        <v>0</v>
      </c>
      <c r="O4318" s="18">
        <f t="shared" si="1343"/>
        <v>0.14499999999999999</v>
      </c>
      <c r="P4318" s="8">
        <f t="shared" si="1347"/>
        <v>1.006207031</v>
      </c>
      <c r="Q4318" s="2">
        <f t="shared" si="1345"/>
        <v>2616.7462606300001</v>
      </c>
      <c r="R4318" s="2">
        <f t="shared" si="1337"/>
        <v>2616.7462606300001</v>
      </c>
      <c r="S4318" s="9" t="s">
        <v>56</v>
      </c>
      <c r="T4318" s="47">
        <f t="shared" si="1332"/>
        <v>44357</v>
      </c>
      <c r="AE4318" s="33"/>
    </row>
    <row r="4319" spans="1:31" x14ac:dyDescent="0.2">
      <c r="A4319" s="90">
        <f t="shared" si="1338"/>
        <v>44344</v>
      </c>
      <c r="B4319" s="2">
        <f t="shared" si="1333"/>
        <v>424348.94306763</v>
      </c>
      <c r="C4319" s="2">
        <f t="shared" si="1331"/>
        <v>390585.79452615982</v>
      </c>
      <c r="D4319" s="47">
        <f t="shared" si="1339"/>
        <v>44327</v>
      </c>
      <c r="E4319" s="3">
        <f t="shared" si="1329"/>
        <v>0</v>
      </c>
      <c r="F4319" s="4">
        <f t="shared" si="1346"/>
        <v>18</v>
      </c>
      <c r="G4319" s="4">
        <f t="shared" si="1344"/>
        <v>31</v>
      </c>
      <c r="H4319" s="2">
        <f t="shared" si="1340"/>
        <v>1</v>
      </c>
      <c r="I4319" s="2">
        <f t="shared" si="1341"/>
        <v>1.07934741</v>
      </c>
      <c r="J4319" s="2">
        <f t="shared" si="1334"/>
        <v>1.07934741</v>
      </c>
      <c r="K4319" s="2">
        <f t="shared" si="1335"/>
        <v>421577.76570460002</v>
      </c>
      <c r="L4319" s="1">
        <f t="shared" si="1342"/>
        <v>0</v>
      </c>
      <c r="M4319" s="3">
        <f t="shared" si="1330"/>
        <v>0</v>
      </c>
      <c r="N4319" s="2">
        <f t="shared" si="1336"/>
        <v>0</v>
      </c>
      <c r="O4319" s="18">
        <f t="shared" si="1343"/>
        <v>0.14499999999999999</v>
      </c>
      <c r="P4319" s="8">
        <f t="shared" si="1347"/>
        <v>1.0065733480000001</v>
      </c>
      <c r="Q4319" s="2">
        <f t="shared" si="1345"/>
        <v>2771.1773630299999</v>
      </c>
      <c r="R4319" s="2">
        <f t="shared" si="1337"/>
        <v>2771.1773630299999</v>
      </c>
      <c r="S4319" s="9" t="s">
        <v>56</v>
      </c>
      <c r="T4319" s="47">
        <f t="shared" si="1332"/>
        <v>44357</v>
      </c>
      <c r="AE4319" s="33"/>
    </row>
    <row r="4320" spans="1:31" x14ac:dyDescent="0.2">
      <c r="A4320" s="90">
        <f t="shared" si="1338"/>
        <v>44345</v>
      </c>
      <c r="B4320" s="2">
        <f t="shared" si="1333"/>
        <v>424503.43023988005</v>
      </c>
      <c r="C4320" s="2">
        <f t="shared" si="1331"/>
        <v>390585.79452615982</v>
      </c>
      <c r="D4320" s="47">
        <f t="shared" si="1339"/>
        <v>44327</v>
      </c>
      <c r="E4320" s="3">
        <f t="shared" si="1329"/>
        <v>0</v>
      </c>
      <c r="F4320" s="4">
        <f t="shared" si="1346"/>
        <v>19</v>
      </c>
      <c r="G4320" s="4">
        <f t="shared" si="1344"/>
        <v>31</v>
      </c>
      <c r="H4320" s="2">
        <f t="shared" si="1340"/>
        <v>1</v>
      </c>
      <c r="I4320" s="2">
        <f t="shared" si="1341"/>
        <v>1.07934741</v>
      </c>
      <c r="J4320" s="2">
        <f t="shared" si="1334"/>
        <v>1.07934741</v>
      </c>
      <c r="K4320" s="2">
        <f t="shared" si="1335"/>
        <v>421577.76570460002</v>
      </c>
      <c r="L4320" s="1">
        <f t="shared" si="1342"/>
        <v>0</v>
      </c>
      <c r="M4320" s="3">
        <f t="shared" si="1330"/>
        <v>0</v>
      </c>
      <c r="N4320" s="2">
        <f t="shared" si="1336"/>
        <v>0</v>
      </c>
      <c r="O4320" s="18">
        <f t="shared" si="1343"/>
        <v>0.14499999999999999</v>
      </c>
      <c r="P4320" s="8">
        <f t="shared" si="1347"/>
        <v>1.0069397980000001</v>
      </c>
      <c r="Q4320" s="2">
        <f t="shared" si="1345"/>
        <v>2925.6645352800001</v>
      </c>
      <c r="R4320" s="2">
        <f t="shared" si="1337"/>
        <v>2925.6645352800001</v>
      </c>
      <c r="S4320" s="9" t="s">
        <v>56</v>
      </c>
      <c r="T4320" s="47">
        <f t="shared" si="1332"/>
        <v>44357</v>
      </c>
      <c r="AE4320" s="33"/>
    </row>
    <row r="4321" spans="1:31" x14ac:dyDescent="0.2">
      <c r="A4321" s="90">
        <f t="shared" si="1338"/>
        <v>44346</v>
      </c>
      <c r="B4321" s="2">
        <f t="shared" si="1333"/>
        <v>424657.97348196001</v>
      </c>
      <c r="C4321" s="2">
        <f t="shared" si="1331"/>
        <v>390585.79452615982</v>
      </c>
      <c r="D4321" s="47">
        <f t="shared" si="1339"/>
        <v>44327</v>
      </c>
      <c r="E4321" s="3">
        <f t="shared" si="1329"/>
        <v>0</v>
      </c>
      <c r="F4321" s="4">
        <f t="shared" si="1346"/>
        <v>20</v>
      </c>
      <c r="G4321" s="4">
        <f t="shared" si="1344"/>
        <v>31</v>
      </c>
      <c r="H4321" s="2">
        <f t="shared" si="1340"/>
        <v>1</v>
      </c>
      <c r="I4321" s="2">
        <f t="shared" si="1341"/>
        <v>1.07934741</v>
      </c>
      <c r="J4321" s="2">
        <f t="shared" si="1334"/>
        <v>1.07934741</v>
      </c>
      <c r="K4321" s="2">
        <f t="shared" si="1335"/>
        <v>421577.76570460002</v>
      </c>
      <c r="L4321" s="1">
        <f t="shared" si="1342"/>
        <v>0</v>
      </c>
      <c r="M4321" s="3">
        <f t="shared" si="1330"/>
        <v>0</v>
      </c>
      <c r="N4321" s="2">
        <f t="shared" si="1336"/>
        <v>0</v>
      </c>
      <c r="O4321" s="18">
        <f t="shared" si="1343"/>
        <v>0.14499999999999999</v>
      </c>
      <c r="P4321" s="8">
        <f t="shared" si="1347"/>
        <v>1.007306381</v>
      </c>
      <c r="Q4321" s="2">
        <f t="shared" si="1345"/>
        <v>3080.2077773599999</v>
      </c>
      <c r="R4321" s="2">
        <f t="shared" si="1337"/>
        <v>3080.2077773599999</v>
      </c>
      <c r="S4321" s="9" t="s">
        <v>56</v>
      </c>
      <c r="T4321" s="47">
        <f t="shared" si="1332"/>
        <v>44357</v>
      </c>
      <c r="AE4321" s="33"/>
    </row>
    <row r="4322" spans="1:31" x14ac:dyDescent="0.2">
      <c r="A4322" s="90">
        <f t="shared" si="1338"/>
        <v>44347</v>
      </c>
      <c r="B4322" s="2">
        <f t="shared" si="1333"/>
        <v>424812.57363705005</v>
      </c>
      <c r="C4322" s="2">
        <f t="shared" si="1331"/>
        <v>390585.79452615982</v>
      </c>
      <c r="D4322" s="47">
        <f t="shared" si="1339"/>
        <v>44327</v>
      </c>
      <c r="E4322" s="3">
        <f t="shared" si="1329"/>
        <v>0</v>
      </c>
      <c r="F4322" s="4">
        <f t="shared" si="1346"/>
        <v>21</v>
      </c>
      <c r="G4322" s="4">
        <f t="shared" si="1344"/>
        <v>31</v>
      </c>
      <c r="H4322" s="2">
        <f t="shared" si="1340"/>
        <v>1</v>
      </c>
      <c r="I4322" s="2">
        <f t="shared" si="1341"/>
        <v>1.07934741</v>
      </c>
      <c r="J4322" s="2">
        <f t="shared" si="1334"/>
        <v>1.07934741</v>
      </c>
      <c r="K4322" s="2">
        <f t="shared" si="1335"/>
        <v>421577.76570460002</v>
      </c>
      <c r="L4322" s="1">
        <f t="shared" si="1342"/>
        <v>0</v>
      </c>
      <c r="M4322" s="3">
        <f t="shared" si="1330"/>
        <v>0</v>
      </c>
      <c r="N4322" s="2">
        <f t="shared" si="1336"/>
        <v>0</v>
      </c>
      <c r="O4322" s="18">
        <f t="shared" si="1343"/>
        <v>0.14499999999999999</v>
      </c>
      <c r="P4322" s="8">
        <f t="shared" si="1347"/>
        <v>1.007673099</v>
      </c>
      <c r="Q4322" s="2">
        <f t="shared" si="1345"/>
        <v>3234.80793245</v>
      </c>
      <c r="R4322" s="2">
        <f t="shared" si="1337"/>
        <v>3234.80793245</v>
      </c>
      <c r="S4322" s="9" t="s">
        <v>56</v>
      </c>
      <c r="T4322" s="47">
        <f t="shared" si="1332"/>
        <v>44357</v>
      </c>
      <c r="AE4322" s="33"/>
    </row>
    <row r="4323" spans="1:31" x14ac:dyDescent="0.2">
      <c r="A4323" s="90">
        <f t="shared" si="1338"/>
        <v>44348</v>
      </c>
      <c r="B4323" s="2">
        <f t="shared" si="1333"/>
        <v>424967.22944039002</v>
      </c>
      <c r="C4323" s="2">
        <f t="shared" si="1331"/>
        <v>390585.79452615982</v>
      </c>
      <c r="D4323" s="47">
        <f t="shared" si="1339"/>
        <v>44327</v>
      </c>
      <c r="E4323" s="3">
        <f t="shared" si="1329"/>
        <v>0</v>
      </c>
      <c r="F4323" s="4">
        <f t="shared" si="1346"/>
        <v>22</v>
      </c>
      <c r="G4323" s="4">
        <f t="shared" si="1344"/>
        <v>31</v>
      </c>
      <c r="H4323" s="2">
        <f t="shared" si="1340"/>
        <v>1</v>
      </c>
      <c r="I4323" s="2">
        <f t="shared" si="1341"/>
        <v>1.07934741</v>
      </c>
      <c r="J4323" s="2">
        <f t="shared" si="1334"/>
        <v>1.07934741</v>
      </c>
      <c r="K4323" s="2">
        <f t="shared" si="1335"/>
        <v>421577.76570460002</v>
      </c>
      <c r="L4323" s="1">
        <f t="shared" si="1342"/>
        <v>0</v>
      </c>
      <c r="M4323" s="3">
        <f t="shared" si="1330"/>
        <v>0</v>
      </c>
      <c r="N4323" s="2">
        <f t="shared" si="1336"/>
        <v>0</v>
      </c>
      <c r="O4323" s="18">
        <f t="shared" si="1343"/>
        <v>0.14499999999999999</v>
      </c>
      <c r="P4323" s="8">
        <f t="shared" si="1347"/>
        <v>1.008039949</v>
      </c>
      <c r="Q4323" s="2">
        <f t="shared" si="1345"/>
        <v>3389.4637357900001</v>
      </c>
      <c r="R4323" s="2">
        <f t="shared" si="1337"/>
        <v>3389.4637357900001</v>
      </c>
      <c r="S4323" s="9" t="s">
        <v>56</v>
      </c>
      <c r="T4323" s="47">
        <f t="shared" si="1332"/>
        <v>44357</v>
      </c>
      <c r="AE4323" s="33"/>
    </row>
    <row r="4324" spans="1:31" x14ac:dyDescent="0.2">
      <c r="A4324" s="90">
        <f t="shared" si="1338"/>
        <v>44349</v>
      </c>
      <c r="B4324" s="2">
        <f t="shared" si="1333"/>
        <v>425121.94215674</v>
      </c>
      <c r="C4324" s="2">
        <f t="shared" si="1331"/>
        <v>390585.79452615982</v>
      </c>
      <c r="D4324" s="47">
        <f t="shared" si="1339"/>
        <v>44327</v>
      </c>
      <c r="E4324" s="3">
        <f t="shared" si="1329"/>
        <v>0</v>
      </c>
      <c r="F4324" s="4">
        <f t="shared" si="1346"/>
        <v>23</v>
      </c>
      <c r="G4324" s="4">
        <f t="shared" si="1344"/>
        <v>31</v>
      </c>
      <c r="H4324" s="2">
        <f t="shared" si="1340"/>
        <v>1</v>
      </c>
      <c r="I4324" s="2">
        <f t="shared" si="1341"/>
        <v>1.07934741</v>
      </c>
      <c r="J4324" s="2">
        <f t="shared" si="1334"/>
        <v>1.07934741</v>
      </c>
      <c r="K4324" s="2">
        <f t="shared" si="1335"/>
        <v>421577.76570460002</v>
      </c>
      <c r="L4324" s="1">
        <f t="shared" si="1342"/>
        <v>0</v>
      </c>
      <c r="M4324" s="3">
        <f t="shared" si="1330"/>
        <v>0</v>
      </c>
      <c r="N4324" s="2">
        <f t="shared" si="1336"/>
        <v>0</v>
      </c>
      <c r="O4324" s="18">
        <f t="shared" si="1343"/>
        <v>0.14499999999999999</v>
      </c>
      <c r="P4324" s="8">
        <f t="shared" si="1347"/>
        <v>1.0084069339999999</v>
      </c>
      <c r="Q4324" s="2">
        <f t="shared" si="1345"/>
        <v>3544.17645214</v>
      </c>
      <c r="R4324" s="2">
        <f t="shared" si="1337"/>
        <v>3544.17645214</v>
      </c>
      <c r="S4324" s="9" t="s">
        <v>56</v>
      </c>
      <c r="T4324" s="47">
        <f t="shared" si="1332"/>
        <v>44357</v>
      </c>
      <c r="AE4324" s="33"/>
    </row>
    <row r="4325" spans="1:31" x14ac:dyDescent="0.2">
      <c r="A4325" s="90">
        <f t="shared" si="1338"/>
        <v>44350</v>
      </c>
      <c r="B4325" s="2">
        <f t="shared" si="1333"/>
        <v>425276.71052135003</v>
      </c>
      <c r="C4325" s="2">
        <f t="shared" si="1331"/>
        <v>390585.79452615982</v>
      </c>
      <c r="D4325" s="47">
        <f t="shared" si="1339"/>
        <v>44327</v>
      </c>
      <c r="E4325" s="3">
        <f t="shared" si="1329"/>
        <v>0</v>
      </c>
      <c r="F4325" s="4">
        <f t="shared" si="1346"/>
        <v>24</v>
      </c>
      <c r="G4325" s="4">
        <f t="shared" si="1344"/>
        <v>31</v>
      </c>
      <c r="H4325" s="2">
        <f t="shared" si="1340"/>
        <v>1</v>
      </c>
      <c r="I4325" s="2">
        <f t="shared" si="1341"/>
        <v>1.07934741</v>
      </c>
      <c r="J4325" s="2">
        <f t="shared" si="1334"/>
        <v>1.07934741</v>
      </c>
      <c r="K4325" s="2">
        <f t="shared" si="1335"/>
        <v>421577.76570460002</v>
      </c>
      <c r="L4325" s="1">
        <f t="shared" si="1342"/>
        <v>0</v>
      </c>
      <c r="M4325" s="3">
        <f t="shared" si="1330"/>
        <v>0</v>
      </c>
      <c r="N4325" s="2">
        <f t="shared" si="1336"/>
        <v>0</v>
      </c>
      <c r="O4325" s="18">
        <f t="shared" si="1343"/>
        <v>0.14499999999999999</v>
      </c>
      <c r="P4325" s="8">
        <f t="shared" si="1347"/>
        <v>1.0087740510000001</v>
      </c>
      <c r="Q4325" s="2">
        <f t="shared" si="1345"/>
        <v>3698.94481675</v>
      </c>
      <c r="R4325" s="2">
        <f t="shared" si="1337"/>
        <v>3698.94481675</v>
      </c>
      <c r="S4325" s="9" t="s">
        <v>56</v>
      </c>
      <c r="T4325" s="47">
        <f t="shared" si="1332"/>
        <v>44357</v>
      </c>
      <c r="AE4325" s="33"/>
    </row>
    <row r="4326" spans="1:31" x14ac:dyDescent="0.2">
      <c r="A4326" s="90">
        <f t="shared" si="1338"/>
        <v>44351</v>
      </c>
      <c r="B4326" s="2">
        <f t="shared" si="1333"/>
        <v>425431.53579896002</v>
      </c>
      <c r="C4326" s="2">
        <f t="shared" si="1331"/>
        <v>390585.79452615982</v>
      </c>
      <c r="D4326" s="47">
        <f t="shared" si="1339"/>
        <v>44327</v>
      </c>
      <c r="E4326" s="3">
        <f t="shared" si="1329"/>
        <v>0</v>
      </c>
      <c r="F4326" s="4">
        <f t="shared" si="1346"/>
        <v>25</v>
      </c>
      <c r="G4326" s="4">
        <f t="shared" si="1344"/>
        <v>31</v>
      </c>
      <c r="H4326" s="2">
        <f t="shared" si="1340"/>
        <v>1</v>
      </c>
      <c r="I4326" s="2">
        <f t="shared" si="1341"/>
        <v>1.07934741</v>
      </c>
      <c r="J4326" s="2">
        <f t="shared" si="1334"/>
        <v>1.07934741</v>
      </c>
      <c r="K4326" s="2">
        <f t="shared" si="1335"/>
        <v>421577.76570460002</v>
      </c>
      <c r="L4326" s="1">
        <f t="shared" si="1342"/>
        <v>0</v>
      </c>
      <c r="M4326" s="3">
        <f t="shared" si="1330"/>
        <v>0</v>
      </c>
      <c r="N4326" s="2">
        <f t="shared" si="1336"/>
        <v>0</v>
      </c>
      <c r="O4326" s="18">
        <f t="shared" si="1343"/>
        <v>0.14499999999999999</v>
      </c>
      <c r="P4326" s="8">
        <f t="shared" si="1347"/>
        <v>1.009141303</v>
      </c>
      <c r="Q4326" s="2">
        <f t="shared" si="1345"/>
        <v>3853.7700943599998</v>
      </c>
      <c r="R4326" s="2">
        <f t="shared" si="1337"/>
        <v>3853.7700943599998</v>
      </c>
      <c r="S4326" s="9" t="s">
        <v>56</v>
      </c>
      <c r="T4326" s="47">
        <f t="shared" si="1332"/>
        <v>44357</v>
      </c>
      <c r="AE4326" s="33"/>
    </row>
    <row r="4327" spans="1:31" x14ac:dyDescent="0.2">
      <c r="A4327" s="90">
        <f t="shared" si="1338"/>
        <v>44352</v>
      </c>
      <c r="B4327" s="2">
        <f t="shared" si="1333"/>
        <v>425586.41714642005</v>
      </c>
      <c r="C4327" s="2">
        <f t="shared" si="1331"/>
        <v>390585.79452615982</v>
      </c>
      <c r="D4327" s="47">
        <f t="shared" si="1339"/>
        <v>44327</v>
      </c>
      <c r="E4327" s="3">
        <f t="shared" si="1329"/>
        <v>0</v>
      </c>
      <c r="F4327" s="4">
        <f t="shared" si="1346"/>
        <v>26</v>
      </c>
      <c r="G4327" s="4">
        <f t="shared" si="1344"/>
        <v>31</v>
      </c>
      <c r="H4327" s="2">
        <f t="shared" si="1340"/>
        <v>1</v>
      </c>
      <c r="I4327" s="2">
        <f t="shared" si="1341"/>
        <v>1.07934741</v>
      </c>
      <c r="J4327" s="2">
        <f t="shared" si="1334"/>
        <v>1.07934741</v>
      </c>
      <c r="K4327" s="2">
        <f t="shared" si="1335"/>
        <v>421577.76570460002</v>
      </c>
      <c r="L4327" s="1">
        <f t="shared" si="1342"/>
        <v>0</v>
      </c>
      <c r="M4327" s="3">
        <f t="shared" si="1330"/>
        <v>0</v>
      </c>
      <c r="N4327" s="2">
        <f t="shared" si="1336"/>
        <v>0</v>
      </c>
      <c r="O4327" s="18">
        <f t="shared" si="1343"/>
        <v>0.14499999999999999</v>
      </c>
      <c r="P4327" s="8">
        <f t="shared" si="1347"/>
        <v>1.0095086879999999</v>
      </c>
      <c r="Q4327" s="2">
        <f t="shared" si="1345"/>
        <v>4008.6514418199999</v>
      </c>
      <c r="R4327" s="2">
        <f t="shared" si="1337"/>
        <v>4008.6514418199999</v>
      </c>
      <c r="S4327" s="9" t="s">
        <v>56</v>
      </c>
      <c r="T4327" s="47">
        <f t="shared" si="1332"/>
        <v>44357</v>
      </c>
      <c r="AE4327" s="33"/>
    </row>
    <row r="4328" spans="1:31" x14ac:dyDescent="0.2">
      <c r="A4328" s="90">
        <f t="shared" si="1338"/>
        <v>44353</v>
      </c>
      <c r="B4328" s="2">
        <f t="shared" si="1333"/>
        <v>425741.35498529003</v>
      </c>
      <c r="C4328" s="2">
        <f t="shared" si="1331"/>
        <v>390585.79452615982</v>
      </c>
      <c r="D4328" s="47">
        <f t="shared" si="1339"/>
        <v>44327</v>
      </c>
      <c r="E4328" s="3">
        <f t="shared" si="1329"/>
        <v>0</v>
      </c>
      <c r="F4328" s="4">
        <f t="shared" si="1346"/>
        <v>27</v>
      </c>
      <c r="G4328" s="4">
        <f t="shared" si="1344"/>
        <v>31</v>
      </c>
      <c r="H4328" s="2">
        <f t="shared" si="1340"/>
        <v>1</v>
      </c>
      <c r="I4328" s="2">
        <f t="shared" si="1341"/>
        <v>1.07934741</v>
      </c>
      <c r="J4328" s="2">
        <f t="shared" si="1334"/>
        <v>1.07934741</v>
      </c>
      <c r="K4328" s="2">
        <f t="shared" si="1335"/>
        <v>421577.76570460002</v>
      </c>
      <c r="L4328" s="1">
        <f t="shared" si="1342"/>
        <v>0</v>
      </c>
      <c r="M4328" s="3">
        <f t="shared" si="1330"/>
        <v>0</v>
      </c>
      <c r="N4328" s="2">
        <f t="shared" si="1336"/>
        <v>0</v>
      </c>
      <c r="O4328" s="18">
        <f t="shared" si="1343"/>
        <v>0.14499999999999999</v>
      </c>
      <c r="P4328" s="8">
        <f t="shared" si="1347"/>
        <v>1.009876207</v>
      </c>
      <c r="Q4328" s="2">
        <f t="shared" si="1345"/>
        <v>4163.5892806900001</v>
      </c>
      <c r="R4328" s="2">
        <f t="shared" si="1337"/>
        <v>4163.5892806900001</v>
      </c>
      <c r="S4328" s="9" t="s">
        <v>56</v>
      </c>
      <c r="T4328" s="47">
        <f t="shared" si="1332"/>
        <v>44357</v>
      </c>
      <c r="AE4328" s="33"/>
    </row>
    <row r="4329" spans="1:31" x14ac:dyDescent="0.2">
      <c r="A4329" s="90">
        <f t="shared" si="1338"/>
        <v>44354</v>
      </c>
      <c r="B4329" s="2">
        <f t="shared" si="1333"/>
        <v>425896.34931559005</v>
      </c>
      <c r="C4329" s="2">
        <f t="shared" si="1331"/>
        <v>390585.79452615982</v>
      </c>
      <c r="D4329" s="47">
        <f t="shared" si="1339"/>
        <v>44327</v>
      </c>
      <c r="E4329" s="3">
        <f t="shared" si="1329"/>
        <v>0</v>
      </c>
      <c r="F4329" s="4">
        <f t="shared" si="1346"/>
        <v>28</v>
      </c>
      <c r="G4329" s="4">
        <f t="shared" si="1344"/>
        <v>31</v>
      </c>
      <c r="H4329" s="2">
        <f t="shared" si="1340"/>
        <v>1</v>
      </c>
      <c r="I4329" s="2">
        <f t="shared" si="1341"/>
        <v>1.07934741</v>
      </c>
      <c r="J4329" s="2">
        <f t="shared" si="1334"/>
        <v>1.07934741</v>
      </c>
      <c r="K4329" s="2">
        <f t="shared" si="1335"/>
        <v>421577.76570460002</v>
      </c>
      <c r="L4329" s="1">
        <f t="shared" si="1342"/>
        <v>0</v>
      </c>
      <c r="M4329" s="3">
        <f t="shared" si="1330"/>
        <v>0</v>
      </c>
      <c r="N4329" s="2">
        <f t="shared" si="1336"/>
        <v>0</v>
      </c>
      <c r="O4329" s="18">
        <f t="shared" si="1343"/>
        <v>0.14499999999999999</v>
      </c>
      <c r="P4329" s="8">
        <f t="shared" si="1347"/>
        <v>1.0102438600000001</v>
      </c>
      <c r="Q4329" s="2">
        <f t="shared" si="1345"/>
        <v>4318.5836109900001</v>
      </c>
      <c r="R4329" s="2">
        <f t="shared" si="1337"/>
        <v>4318.5836109900001</v>
      </c>
      <c r="S4329" s="9" t="s">
        <v>56</v>
      </c>
      <c r="T4329" s="47">
        <f t="shared" si="1332"/>
        <v>44357</v>
      </c>
      <c r="AE4329" s="33"/>
    </row>
    <row r="4330" spans="1:31" x14ac:dyDescent="0.2">
      <c r="A4330" s="90">
        <f t="shared" si="1338"/>
        <v>44355</v>
      </c>
      <c r="B4330" s="2">
        <f t="shared" si="1333"/>
        <v>426051.39971572004</v>
      </c>
      <c r="C4330" s="2">
        <f t="shared" si="1331"/>
        <v>390585.79452615982</v>
      </c>
      <c r="D4330" s="47">
        <f t="shared" si="1339"/>
        <v>44327</v>
      </c>
      <c r="E4330" s="3">
        <f t="shared" si="1329"/>
        <v>0</v>
      </c>
      <c r="F4330" s="4">
        <f t="shared" si="1346"/>
        <v>29</v>
      </c>
      <c r="G4330" s="4">
        <f t="shared" si="1344"/>
        <v>31</v>
      </c>
      <c r="H4330" s="2">
        <f t="shared" si="1340"/>
        <v>1</v>
      </c>
      <c r="I4330" s="2">
        <f t="shared" si="1341"/>
        <v>1.07934741</v>
      </c>
      <c r="J4330" s="2">
        <f t="shared" si="1334"/>
        <v>1.07934741</v>
      </c>
      <c r="K4330" s="2">
        <f t="shared" si="1335"/>
        <v>421577.76570460002</v>
      </c>
      <c r="L4330" s="1">
        <f t="shared" si="1342"/>
        <v>0</v>
      </c>
      <c r="M4330" s="3">
        <f t="shared" si="1330"/>
        <v>0</v>
      </c>
      <c r="N4330" s="2">
        <f t="shared" si="1336"/>
        <v>0</v>
      </c>
      <c r="O4330" s="18">
        <f t="shared" si="1343"/>
        <v>0.14499999999999999</v>
      </c>
      <c r="P4330" s="8">
        <f t="shared" si="1347"/>
        <v>1.0106116460000001</v>
      </c>
      <c r="Q4330" s="2">
        <f t="shared" si="1345"/>
        <v>4473.6340111199997</v>
      </c>
      <c r="R4330" s="2">
        <f t="shared" si="1337"/>
        <v>4473.6340111199997</v>
      </c>
      <c r="S4330" s="9" t="s">
        <v>56</v>
      </c>
      <c r="T4330" s="47">
        <f t="shared" si="1332"/>
        <v>44357</v>
      </c>
      <c r="AE4330" s="33"/>
    </row>
    <row r="4331" spans="1:31" x14ac:dyDescent="0.2">
      <c r="A4331" s="90">
        <f t="shared" si="1338"/>
        <v>44356</v>
      </c>
      <c r="B4331" s="2">
        <f t="shared" si="1333"/>
        <v>426206.50702886004</v>
      </c>
      <c r="C4331" s="2">
        <f t="shared" si="1331"/>
        <v>390585.79452615982</v>
      </c>
      <c r="D4331" s="47">
        <f t="shared" si="1339"/>
        <v>44327</v>
      </c>
      <c r="E4331" s="3">
        <f t="shared" ref="E4331:E4394" si="1348">IF(DAY(A4330)=$E$2,VLOOKUP(A4330,$AF$10:$AG$315,2),E4330)</f>
        <v>0</v>
      </c>
      <c r="F4331" s="4">
        <f t="shared" si="1346"/>
        <v>30</v>
      </c>
      <c r="G4331" s="4">
        <f t="shared" si="1344"/>
        <v>31</v>
      </c>
      <c r="H4331" s="2">
        <f t="shared" si="1340"/>
        <v>1</v>
      </c>
      <c r="I4331" s="2">
        <f t="shared" si="1341"/>
        <v>1.07934741</v>
      </c>
      <c r="J4331" s="2">
        <f t="shared" si="1334"/>
        <v>1.07934741</v>
      </c>
      <c r="K4331" s="2">
        <f t="shared" si="1335"/>
        <v>421577.76570460002</v>
      </c>
      <c r="L4331" s="1">
        <f t="shared" si="1342"/>
        <v>0</v>
      </c>
      <c r="M4331" s="3">
        <f t="shared" si="1330"/>
        <v>0</v>
      </c>
      <c r="N4331" s="2">
        <f t="shared" si="1336"/>
        <v>0</v>
      </c>
      <c r="O4331" s="18">
        <f t="shared" si="1343"/>
        <v>0.14499999999999999</v>
      </c>
      <c r="P4331" s="8">
        <f t="shared" si="1347"/>
        <v>1.0109795669999999</v>
      </c>
      <c r="Q4331" s="2">
        <f t="shared" si="1345"/>
        <v>4628.7413242599996</v>
      </c>
      <c r="R4331" s="2">
        <f t="shared" si="1337"/>
        <v>4628.7413242599996</v>
      </c>
      <c r="S4331" s="9" t="s">
        <v>56</v>
      </c>
      <c r="T4331" s="47">
        <f t="shared" si="1332"/>
        <v>44357</v>
      </c>
      <c r="AE4331" s="33"/>
    </row>
    <row r="4332" spans="1:31" x14ac:dyDescent="0.2">
      <c r="A4332" s="90">
        <f t="shared" si="1338"/>
        <v>44357</v>
      </c>
      <c r="B4332" s="2">
        <f t="shared" si="1333"/>
        <v>426361.67041184002</v>
      </c>
      <c r="C4332" s="2">
        <f t="shared" si="1331"/>
        <v>390585.79452615982</v>
      </c>
      <c r="D4332" s="47">
        <f t="shared" si="1339"/>
        <v>44327</v>
      </c>
      <c r="E4332" s="3">
        <f t="shared" si="1348"/>
        <v>0</v>
      </c>
      <c r="F4332" s="4">
        <f t="shared" si="1346"/>
        <v>31</v>
      </c>
      <c r="G4332" s="4">
        <f t="shared" si="1344"/>
        <v>31</v>
      </c>
      <c r="H4332" s="2">
        <f t="shared" si="1340"/>
        <v>1</v>
      </c>
      <c r="I4332" s="2">
        <f t="shared" si="1341"/>
        <v>1.07934741</v>
      </c>
      <c r="J4332" s="2">
        <f t="shared" si="1334"/>
        <v>1.07934741</v>
      </c>
      <c r="K4332" s="2">
        <f t="shared" si="1335"/>
        <v>421577.76570460002</v>
      </c>
      <c r="L4332" s="1">
        <f t="shared" si="1342"/>
        <v>142</v>
      </c>
      <c r="M4332" s="3">
        <f t="shared" si="1330"/>
        <v>0</v>
      </c>
      <c r="N4332" s="2">
        <f t="shared" si="1336"/>
        <v>0</v>
      </c>
      <c r="O4332" s="18">
        <f t="shared" si="1343"/>
        <v>0.14499999999999999</v>
      </c>
      <c r="P4332" s="8">
        <f t="shared" si="1347"/>
        <v>1.0113476210000001</v>
      </c>
      <c r="Q4332" s="2">
        <f t="shared" si="1345"/>
        <v>4783.9047072399999</v>
      </c>
      <c r="R4332" s="2">
        <f t="shared" si="1337"/>
        <v>4783.9047072399999</v>
      </c>
      <c r="S4332" s="9" t="s">
        <v>56</v>
      </c>
      <c r="T4332" s="47">
        <f t="shared" si="1332"/>
        <v>44357</v>
      </c>
      <c r="AE4332" s="33"/>
    </row>
    <row r="4333" spans="1:31" x14ac:dyDescent="0.2">
      <c r="A4333" s="90">
        <f t="shared" si="1338"/>
        <v>44358</v>
      </c>
      <c r="B4333" s="2">
        <f t="shared" si="1333"/>
        <v>426522.06554043002</v>
      </c>
      <c r="C4333" s="2">
        <f t="shared" si="1331"/>
        <v>395018.01409041981</v>
      </c>
      <c r="D4333" s="47">
        <f t="shared" si="1339"/>
        <v>44358</v>
      </c>
      <c r="E4333" s="3">
        <f t="shared" si="1348"/>
        <v>0</v>
      </c>
      <c r="F4333" s="4">
        <f t="shared" si="1346"/>
        <v>1</v>
      </c>
      <c r="G4333" s="4">
        <f t="shared" si="1344"/>
        <v>30</v>
      </c>
      <c r="H4333" s="2">
        <f t="shared" si="1340"/>
        <v>1</v>
      </c>
      <c r="I4333" s="2">
        <f t="shared" si="1341"/>
        <v>1.07934741</v>
      </c>
      <c r="J4333" s="2">
        <f t="shared" si="1334"/>
        <v>1.07934741</v>
      </c>
      <c r="K4333" s="2">
        <f t="shared" si="1335"/>
        <v>426361.67041183001</v>
      </c>
      <c r="L4333" s="1">
        <f t="shared" si="1342"/>
        <v>0</v>
      </c>
      <c r="M4333" s="3">
        <f t="shared" si="1330"/>
        <v>0</v>
      </c>
      <c r="N4333" s="2">
        <f t="shared" si="1336"/>
        <v>0</v>
      </c>
      <c r="O4333" s="18">
        <f t="shared" si="1343"/>
        <v>0.14499999999999999</v>
      </c>
      <c r="P4333" s="8">
        <f t="shared" si="1347"/>
        <v>1.0003761950000001</v>
      </c>
      <c r="Q4333" s="2">
        <f t="shared" si="1345"/>
        <v>160.39512859999999</v>
      </c>
      <c r="R4333" s="2">
        <f t="shared" si="1337"/>
        <v>160.39512859999999</v>
      </c>
      <c r="S4333" s="9" t="s">
        <v>56</v>
      </c>
      <c r="T4333" s="47">
        <f t="shared" si="1332"/>
        <v>44387</v>
      </c>
      <c r="AE4333" s="33"/>
    </row>
    <row r="4334" spans="1:31" x14ac:dyDescent="0.2">
      <c r="A4334" s="90">
        <f t="shared" si="1338"/>
        <v>44359</v>
      </c>
      <c r="B4334" s="2">
        <f t="shared" si="1333"/>
        <v>426682.52078602003</v>
      </c>
      <c r="C4334" s="2">
        <f t="shared" si="1331"/>
        <v>395018.01409041981</v>
      </c>
      <c r="D4334" s="47">
        <f t="shared" si="1339"/>
        <v>44358</v>
      </c>
      <c r="E4334" s="3">
        <f t="shared" si="1348"/>
        <v>0</v>
      </c>
      <c r="F4334" s="4">
        <f t="shared" si="1346"/>
        <v>2</v>
      </c>
      <c r="G4334" s="4">
        <f t="shared" si="1344"/>
        <v>30</v>
      </c>
      <c r="H4334" s="2">
        <f t="shared" si="1340"/>
        <v>1</v>
      </c>
      <c r="I4334" s="2">
        <f t="shared" si="1341"/>
        <v>1.07934741</v>
      </c>
      <c r="J4334" s="2">
        <f t="shared" si="1334"/>
        <v>1.07934741</v>
      </c>
      <c r="K4334" s="2">
        <f t="shared" si="1335"/>
        <v>426361.67041183001</v>
      </c>
      <c r="L4334" s="1">
        <f t="shared" si="1342"/>
        <v>0</v>
      </c>
      <c r="M4334" s="3">
        <f t="shared" si="1330"/>
        <v>0</v>
      </c>
      <c r="N4334" s="2">
        <f t="shared" si="1336"/>
        <v>0</v>
      </c>
      <c r="O4334" s="18">
        <f t="shared" si="1343"/>
        <v>0.14499999999999999</v>
      </c>
      <c r="P4334" s="8">
        <f t="shared" si="1347"/>
        <v>1.0007525310000001</v>
      </c>
      <c r="Q4334" s="2">
        <f t="shared" si="1345"/>
        <v>320.85037419000003</v>
      </c>
      <c r="R4334" s="2">
        <f t="shared" si="1337"/>
        <v>320.85037419000003</v>
      </c>
      <c r="S4334" s="9" t="s">
        <v>56</v>
      </c>
      <c r="T4334" s="47">
        <f t="shared" si="1332"/>
        <v>44387</v>
      </c>
      <c r="AE4334" s="33"/>
    </row>
    <row r="4335" spans="1:31" x14ac:dyDescent="0.2">
      <c r="A4335" s="90">
        <f t="shared" si="1338"/>
        <v>44360</v>
      </c>
      <c r="B4335" s="2">
        <f t="shared" si="1333"/>
        <v>426843.03657497</v>
      </c>
      <c r="C4335" s="2">
        <f t="shared" si="1331"/>
        <v>395018.01409041981</v>
      </c>
      <c r="D4335" s="47">
        <f t="shared" si="1339"/>
        <v>44358</v>
      </c>
      <c r="E4335" s="3">
        <f t="shared" si="1348"/>
        <v>0</v>
      </c>
      <c r="F4335" s="4">
        <f t="shared" si="1346"/>
        <v>3</v>
      </c>
      <c r="G4335" s="4">
        <f t="shared" si="1344"/>
        <v>30</v>
      </c>
      <c r="H4335" s="2">
        <f t="shared" si="1340"/>
        <v>1</v>
      </c>
      <c r="I4335" s="2">
        <f t="shared" si="1341"/>
        <v>1.07934741</v>
      </c>
      <c r="J4335" s="2">
        <f t="shared" si="1334"/>
        <v>1.07934741</v>
      </c>
      <c r="K4335" s="2">
        <f t="shared" si="1335"/>
        <v>426361.67041183001</v>
      </c>
      <c r="L4335" s="1">
        <f t="shared" si="1342"/>
        <v>0</v>
      </c>
      <c r="M4335" s="3">
        <f t="shared" si="1330"/>
        <v>0</v>
      </c>
      <c r="N4335" s="2">
        <f t="shared" si="1336"/>
        <v>0</v>
      </c>
      <c r="O4335" s="18">
        <f t="shared" si="1343"/>
        <v>0.14499999999999999</v>
      </c>
      <c r="P4335" s="8">
        <f t="shared" si="1347"/>
        <v>1.001129009</v>
      </c>
      <c r="Q4335" s="2">
        <f t="shared" si="1345"/>
        <v>481.36616314000003</v>
      </c>
      <c r="R4335" s="2">
        <f t="shared" si="1337"/>
        <v>481.36616314000003</v>
      </c>
      <c r="S4335" s="9" t="s">
        <v>56</v>
      </c>
      <c r="T4335" s="47">
        <f t="shared" si="1332"/>
        <v>44387</v>
      </c>
      <c r="AE4335" s="33"/>
    </row>
    <row r="4336" spans="1:31" x14ac:dyDescent="0.2">
      <c r="A4336" s="90">
        <f t="shared" si="1338"/>
        <v>44361</v>
      </c>
      <c r="B4336" s="2">
        <f t="shared" si="1333"/>
        <v>427003.61248091998</v>
      </c>
      <c r="C4336" s="2">
        <f t="shared" si="1331"/>
        <v>395018.01409041981</v>
      </c>
      <c r="D4336" s="47">
        <f t="shared" si="1339"/>
        <v>44358</v>
      </c>
      <c r="E4336" s="3">
        <f t="shared" si="1348"/>
        <v>0</v>
      </c>
      <c r="F4336" s="4">
        <f t="shared" si="1346"/>
        <v>4</v>
      </c>
      <c r="G4336" s="4">
        <f t="shared" si="1344"/>
        <v>30</v>
      </c>
      <c r="H4336" s="2">
        <f t="shared" si="1340"/>
        <v>1</v>
      </c>
      <c r="I4336" s="2">
        <f t="shared" si="1341"/>
        <v>1.07934741</v>
      </c>
      <c r="J4336" s="2">
        <f t="shared" si="1334"/>
        <v>1.07934741</v>
      </c>
      <c r="K4336" s="2">
        <f t="shared" si="1335"/>
        <v>426361.67041183001</v>
      </c>
      <c r="L4336" s="1">
        <f t="shared" si="1342"/>
        <v>0</v>
      </c>
      <c r="M4336" s="3">
        <f t="shared" si="1330"/>
        <v>0</v>
      </c>
      <c r="N4336" s="2">
        <f t="shared" si="1336"/>
        <v>0</v>
      </c>
      <c r="O4336" s="18">
        <f t="shared" si="1343"/>
        <v>0.14499999999999999</v>
      </c>
      <c r="P4336" s="8">
        <f t="shared" si="1347"/>
        <v>1.0015056280000001</v>
      </c>
      <c r="Q4336" s="2">
        <f t="shared" si="1345"/>
        <v>641.94206909000002</v>
      </c>
      <c r="R4336" s="2">
        <f t="shared" si="1337"/>
        <v>641.94206909000002</v>
      </c>
      <c r="S4336" s="9" t="s">
        <v>56</v>
      </c>
      <c r="T4336" s="47">
        <f t="shared" si="1332"/>
        <v>44387</v>
      </c>
      <c r="AE4336" s="33"/>
    </row>
    <row r="4337" spans="1:31" x14ac:dyDescent="0.2">
      <c r="A4337" s="90">
        <f t="shared" si="1338"/>
        <v>44362</v>
      </c>
      <c r="B4337" s="2">
        <f t="shared" si="1333"/>
        <v>427164.24893023004</v>
      </c>
      <c r="C4337" s="2">
        <f t="shared" si="1331"/>
        <v>395018.01409041981</v>
      </c>
      <c r="D4337" s="47">
        <f t="shared" si="1339"/>
        <v>44358</v>
      </c>
      <c r="E4337" s="3">
        <f t="shared" si="1348"/>
        <v>0</v>
      </c>
      <c r="F4337" s="4">
        <f t="shared" si="1346"/>
        <v>5</v>
      </c>
      <c r="G4337" s="4">
        <f t="shared" si="1344"/>
        <v>30</v>
      </c>
      <c r="H4337" s="2">
        <f t="shared" si="1340"/>
        <v>1</v>
      </c>
      <c r="I4337" s="2">
        <f t="shared" si="1341"/>
        <v>1.07934741</v>
      </c>
      <c r="J4337" s="2">
        <f t="shared" si="1334"/>
        <v>1.07934741</v>
      </c>
      <c r="K4337" s="2">
        <f t="shared" si="1335"/>
        <v>426361.67041183001</v>
      </c>
      <c r="L4337" s="1">
        <f t="shared" si="1342"/>
        <v>0</v>
      </c>
      <c r="M4337" s="3">
        <f t="shared" si="1330"/>
        <v>0</v>
      </c>
      <c r="N4337" s="2">
        <f t="shared" si="1336"/>
        <v>0</v>
      </c>
      <c r="O4337" s="18">
        <f t="shared" si="1343"/>
        <v>0.14499999999999999</v>
      </c>
      <c r="P4337" s="8">
        <f t="shared" si="1347"/>
        <v>1.0018823889999999</v>
      </c>
      <c r="Q4337" s="2">
        <f t="shared" si="1345"/>
        <v>802.57851840000001</v>
      </c>
      <c r="R4337" s="2">
        <f t="shared" si="1337"/>
        <v>802.57851840000001</v>
      </c>
      <c r="S4337" s="9" t="s">
        <v>56</v>
      </c>
      <c r="T4337" s="47">
        <f t="shared" si="1332"/>
        <v>44387</v>
      </c>
      <c r="AE4337" s="33"/>
    </row>
    <row r="4338" spans="1:31" x14ac:dyDescent="0.2">
      <c r="A4338" s="90">
        <f t="shared" si="1338"/>
        <v>44363</v>
      </c>
      <c r="B4338" s="2">
        <f t="shared" si="1333"/>
        <v>427324.94592289004</v>
      </c>
      <c r="C4338" s="2">
        <f t="shared" si="1331"/>
        <v>395018.01409041981</v>
      </c>
      <c r="D4338" s="47">
        <f t="shared" si="1339"/>
        <v>44358</v>
      </c>
      <c r="E4338" s="3">
        <f t="shared" si="1348"/>
        <v>0</v>
      </c>
      <c r="F4338" s="4">
        <f t="shared" si="1346"/>
        <v>6</v>
      </c>
      <c r="G4338" s="4">
        <f t="shared" si="1344"/>
        <v>30</v>
      </c>
      <c r="H4338" s="2">
        <f t="shared" si="1340"/>
        <v>1</v>
      </c>
      <c r="I4338" s="2">
        <f t="shared" si="1341"/>
        <v>1.07934741</v>
      </c>
      <c r="J4338" s="2">
        <f t="shared" si="1334"/>
        <v>1.07934741</v>
      </c>
      <c r="K4338" s="2">
        <f t="shared" si="1335"/>
        <v>426361.67041183001</v>
      </c>
      <c r="L4338" s="1">
        <f t="shared" si="1342"/>
        <v>0</v>
      </c>
      <c r="M4338" s="3">
        <f t="shared" si="1330"/>
        <v>0</v>
      </c>
      <c r="N4338" s="2">
        <f t="shared" si="1336"/>
        <v>0</v>
      </c>
      <c r="O4338" s="18">
        <f t="shared" si="1343"/>
        <v>0.14499999999999999</v>
      </c>
      <c r="P4338" s="8">
        <f t="shared" si="1347"/>
        <v>1.002259292</v>
      </c>
      <c r="Q4338" s="2">
        <f t="shared" si="1345"/>
        <v>963.27551105999999</v>
      </c>
      <c r="R4338" s="2">
        <f t="shared" si="1337"/>
        <v>963.27551105999999</v>
      </c>
      <c r="S4338" s="9" t="s">
        <v>56</v>
      </c>
      <c r="T4338" s="47">
        <f t="shared" si="1332"/>
        <v>44387</v>
      </c>
      <c r="AE4338" s="33"/>
    </row>
    <row r="4339" spans="1:31" x14ac:dyDescent="0.2">
      <c r="A4339" s="90">
        <f t="shared" si="1338"/>
        <v>44364</v>
      </c>
      <c r="B4339" s="2">
        <f t="shared" si="1333"/>
        <v>427485.70345890999</v>
      </c>
      <c r="C4339" s="2">
        <f t="shared" si="1331"/>
        <v>395018.01409041981</v>
      </c>
      <c r="D4339" s="47">
        <f t="shared" si="1339"/>
        <v>44358</v>
      </c>
      <c r="E4339" s="3">
        <f t="shared" si="1348"/>
        <v>0</v>
      </c>
      <c r="F4339" s="4">
        <f t="shared" si="1346"/>
        <v>7</v>
      </c>
      <c r="G4339" s="4">
        <f t="shared" si="1344"/>
        <v>30</v>
      </c>
      <c r="H4339" s="2">
        <f t="shared" si="1340"/>
        <v>1</v>
      </c>
      <c r="I4339" s="2">
        <f t="shared" si="1341"/>
        <v>1.07934741</v>
      </c>
      <c r="J4339" s="2">
        <f t="shared" si="1334"/>
        <v>1.07934741</v>
      </c>
      <c r="K4339" s="2">
        <f t="shared" si="1335"/>
        <v>426361.67041183001</v>
      </c>
      <c r="L4339" s="1">
        <f t="shared" si="1342"/>
        <v>0</v>
      </c>
      <c r="M4339" s="3">
        <f t="shared" si="1330"/>
        <v>0</v>
      </c>
      <c r="N4339" s="2">
        <f t="shared" si="1336"/>
        <v>0</v>
      </c>
      <c r="O4339" s="18">
        <f t="shared" si="1343"/>
        <v>0.14499999999999999</v>
      </c>
      <c r="P4339" s="8">
        <f t="shared" si="1347"/>
        <v>1.002636337</v>
      </c>
      <c r="Q4339" s="2">
        <f t="shared" si="1345"/>
        <v>1124.03304708</v>
      </c>
      <c r="R4339" s="2">
        <f t="shared" si="1337"/>
        <v>1124.03304708</v>
      </c>
      <c r="S4339" s="9" t="s">
        <v>56</v>
      </c>
      <c r="T4339" s="47">
        <f t="shared" si="1332"/>
        <v>44387</v>
      </c>
      <c r="AE4339" s="33"/>
    </row>
    <row r="4340" spans="1:31" x14ac:dyDescent="0.2">
      <c r="A4340" s="90">
        <f t="shared" si="1338"/>
        <v>44365</v>
      </c>
      <c r="B4340" s="2">
        <f t="shared" si="1333"/>
        <v>427646.52111193002</v>
      </c>
      <c r="C4340" s="2">
        <f t="shared" si="1331"/>
        <v>395018.01409041981</v>
      </c>
      <c r="D4340" s="47">
        <f t="shared" si="1339"/>
        <v>44358</v>
      </c>
      <c r="E4340" s="3">
        <f t="shared" si="1348"/>
        <v>0</v>
      </c>
      <c r="F4340" s="4">
        <f t="shared" si="1346"/>
        <v>8</v>
      </c>
      <c r="G4340" s="4">
        <f t="shared" si="1344"/>
        <v>30</v>
      </c>
      <c r="H4340" s="2">
        <f t="shared" si="1340"/>
        <v>1</v>
      </c>
      <c r="I4340" s="2">
        <f t="shared" si="1341"/>
        <v>1.07934741</v>
      </c>
      <c r="J4340" s="2">
        <f t="shared" si="1334"/>
        <v>1.07934741</v>
      </c>
      <c r="K4340" s="2">
        <f t="shared" si="1335"/>
        <v>426361.67041183001</v>
      </c>
      <c r="L4340" s="1">
        <f t="shared" si="1342"/>
        <v>0</v>
      </c>
      <c r="M4340" s="3">
        <f t="shared" si="1330"/>
        <v>0</v>
      </c>
      <c r="N4340" s="2">
        <f t="shared" si="1336"/>
        <v>0</v>
      </c>
      <c r="O4340" s="18">
        <f t="shared" si="1343"/>
        <v>0.14499999999999999</v>
      </c>
      <c r="P4340" s="8">
        <f t="shared" si="1347"/>
        <v>1.0030135229999999</v>
      </c>
      <c r="Q4340" s="2">
        <f t="shared" si="1345"/>
        <v>1284.8507001</v>
      </c>
      <c r="R4340" s="2">
        <f t="shared" si="1337"/>
        <v>1284.8507001</v>
      </c>
      <c r="S4340" s="9" t="s">
        <v>56</v>
      </c>
      <c r="T4340" s="47">
        <f t="shared" si="1332"/>
        <v>44387</v>
      </c>
      <c r="AE4340" s="33"/>
    </row>
    <row r="4341" spans="1:31" x14ac:dyDescent="0.2">
      <c r="A4341" s="90">
        <f t="shared" si="1338"/>
        <v>44366</v>
      </c>
      <c r="B4341" s="2">
        <f t="shared" si="1333"/>
        <v>427807.39973465999</v>
      </c>
      <c r="C4341" s="2">
        <f t="shared" si="1331"/>
        <v>395018.01409041981</v>
      </c>
      <c r="D4341" s="47">
        <f t="shared" si="1339"/>
        <v>44358</v>
      </c>
      <c r="E4341" s="3">
        <f t="shared" si="1348"/>
        <v>0</v>
      </c>
      <c r="F4341" s="4">
        <f t="shared" si="1346"/>
        <v>9</v>
      </c>
      <c r="G4341" s="4">
        <f t="shared" si="1344"/>
        <v>30</v>
      </c>
      <c r="H4341" s="2">
        <f t="shared" si="1340"/>
        <v>1</v>
      </c>
      <c r="I4341" s="2">
        <f t="shared" si="1341"/>
        <v>1.07934741</v>
      </c>
      <c r="J4341" s="2">
        <f t="shared" si="1334"/>
        <v>1.07934741</v>
      </c>
      <c r="K4341" s="2">
        <f t="shared" si="1335"/>
        <v>426361.67041183001</v>
      </c>
      <c r="L4341" s="1">
        <f t="shared" si="1342"/>
        <v>0</v>
      </c>
      <c r="M4341" s="3">
        <f t="shared" si="1330"/>
        <v>0</v>
      </c>
      <c r="N4341" s="2">
        <f t="shared" si="1336"/>
        <v>0</v>
      </c>
      <c r="O4341" s="18">
        <f t="shared" si="1343"/>
        <v>0.14499999999999999</v>
      </c>
      <c r="P4341" s="8">
        <f t="shared" si="1347"/>
        <v>1.0033908520000001</v>
      </c>
      <c r="Q4341" s="2">
        <f t="shared" si="1345"/>
        <v>1445.72932283</v>
      </c>
      <c r="R4341" s="2">
        <f t="shared" si="1337"/>
        <v>1445.72932283</v>
      </c>
      <c r="S4341" s="9" t="s">
        <v>56</v>
      </c>
      <c r="T4341" s="47">
        <f t="shared" si="1332"/>
        <v>44387</v>
      </c>
      <c r="AE4341" s="33"/>
    </row>
    <row r="4342" spans="1:31" x14ac:dyDescent="0.2">
      <c r="A4342" s="90">
        <f t="shared" si="1338"/>
        <v>44367</v>
      </c>
      <c r="B4342" s="2">
        <f t="shared" si="1333"/>
        <v>427968.33847439004</v>
      </c>
      <c r="C4342" s="2">
        <f t="shared" si="1331"/>
        <v>395018.01409041981</v>
      </c>
      <c r="D4342" s="47">
        <f t="shared" si="1339"/>
        <v>44358</v>
      </c>
      <c r="E4342" s="3">
        <f t="shared" si="1348"/>
        <v>0</v>
      </c>
      <c r="F4342" s="4">
        <f t="shared" si="1346"/>
        <v>10</v>
      </c>
      <c r="G4342" s="4">
        <f t="shared" si="1344"/>
        <v>30</v>
      </c>
      <c r="H4342" s="2">
        <f t="shared" si="1340"/>
        <v>1</v>
      </c>
      <c r="I4342" s="2">
        <f t="shared" si="1341"/>
        <v>1.07934741</v>
      </c>
      <c r="J4342" s="2">
        <f t="shared" si="1334"/>
        <v>1.07934741</v>
      </c>
      <c r="K4342" s="2">
        <f t="shared" si="1335"/>
        <v>426361.67041183001</v>
      </c>
      <c r="L4342" s="1">
        <f t="shared" si="1342"/>
        <v>0</v>
      </c>
      <c r="M4342" s="3">
        <f t="shared" si="1330"/>
        <v>0</v>
      </c>
      <c r="N4342" s="2">
        <f t="shared" si="1336"/>
        <v>0</v>
      </c>
      <c r="O4342" s="18">
        <f t="shared" si="1343"/>
        <v>0.14499999999999999</v>
      </c>
      <c r="P4342" s="8">
        <f t="shared" si="1347"/>
        <v>1.003768322</v>
      </c>
      <c r="Q4342" s="2">
        <f t="shared" si="1345"/>
        <v>1606.66806256</v>
      </c>
      <c r="R4342" s="2">
        <f t="shared" si="1337"/>
        <v>1606.66806256</v>
      </c>
      <c r="S4342" s="9" t="s">
        <v>56</v>
      </c>
      <c r="T4342" s="47">
        <f t="shared" si="1332"/>
        <v>44387</v>
      </c>
      <c r="AE4342" s="33"/>
    </row>
    <row r="4343" spans="1:31" x14ac:dyDescent="0.2">
      <c r="A4343" s="90">
        <f t="shared" si="1338"/>
        <v>44368</v>
      </c>
      <c r="B4343" s="2">
        <f t="shared" si="1333"/>
        <v>428129.33818384004</v>
      </c>
      <c r="C4343" s="2">
        <f t="shared" si="1331"/>
        <v>395018.01409041981</v>
      </c>
      <c r="D4343" s="47">
        <f t="shared" si="1339"/>
        <v>44358</v>
      </c>
      <c r="E4343" s="3">
        <f t="shared" si="1348"/>
        <v>0</v>
      </c>
      <c r="F4343" s="4">
        <f t="shared" si="1346"/>
        <v>11</v>
      </c>
      <c r="G4343" s="4">
        <f t="shared" si="1344"/>
        <v>30</v>
      </c>
      <c r="H4343" s="2">
        <f t="shared" si="1340"/>
        <v>1</v>
      </c>
      <c r="I4343" s="2">
        <f t="shared" si="1341"/>
        <v>1.07934741</v>
      </c>
      <c r="J4343" s="2">
        <f t="shared" si="1334"/>
        <v>1.07934741</v>
      </c>
      <c r="K4343" s="2">
        <f t="shared" si="1335"/>
        <v>426361.67041183001</v>
      </c>
      <c r="L4343" s="1">
        <f t="shared" si="1342"/>
        <v>0</v>
      </c>
      <c r="M4343" s="3">
        <f t="shared" si="1330"/>
        <v>0</v>
      </c>
      <c r="N4343" s="2">
        <f t="shared" si="1336"/>
        <v>0</v>
      </c>
      <c r="O4343" s="18">
        <f t="shared" si="1343"/>
        <v>0.14499999999999999</v>
      </c>
      <c r="P4343" s="8">
        <f t="shared" si="1347"/>
        <v>1.0041459349999999</v>
      </c>
      <c r="Q4343" s="2">
        <f t="shared" si="1345"/>
        <v>1767.6677720099999</v>
      </c>
      <c r="R4343" s="2">
        <f t="shared" si="1337"/>
        <v>1767.6677720099999</v>
      </c>
      <c r="S4343" s="9" t="s">
        <v>56</v>
      </c>
      <c r="T4343" s="47">
        <f t="shared" si="1332"/>
        <v>44387</v>
      </c>
      <c r="AE4343" s="33"/>
    </row>
    <row r="4344" spans="1:31" x14ac:dyDescent="0.2">
      <c r="A4344" s="90">
        <f t="shared" si="1338"/>
        <v>44369</v>
      </c>
      <c r="B4344" s="2">
        <f t="shared" si="1333"/>
        <v>428290.39801028999</v>
      </c>
      <c r="C4344" s="2">
        <f t="shared" si="1331"/>
        <v>395018.01409041981</v>
      </c>
      <c r="D4344" s="47">
        <f t="shared" si="1339"/>
        <v>44358</v>
      </c>
      <c r="E4344" s="3">
        <f t="shared" si="1348"/>
        <v>0</v>
      </c>
      <c r="F4344" s="4">
        <f t="shared" si="1346"/>
        <v>12</v>
      </c>
      <c r="G4344" s="4">
        <f t="shared" si="1344"/>
        <v>30</v>
      </c>
      <c r="H4344" s="2">
        <f t="shared" si="1340"/>
        <v>1</v>
      </c>
      <c r="I4344" s="2">
        <f t="shared" si="1341"/>
        <v>1.07934741</v>
      </c>
      <c r="J4344" s="2">
        <f t="shared" si="1334"/>
        <v>1.07934741</v>
      </c>
      <c r="K4344" s="2">
        <f t="shared" si="1335"/>
        <v>426361.67041183001</v>
      </c>
      <c r="L4344" s="1">
        <f t="shared" si="1342"/>
        <v>0</v>
      </c>
      <c r="M4344" s="3">
        <f t="shared" si="1330"/>
        <v>0</v>
      </c>
      <c r="N4344" s="2">
        <f t="shared" si="1336"/>
        <v>0</v>
      </c>
      <c r="O4344" s="18">
        <f t="shared" si="1343"/>
        <v>0.14499999999999999</v>
      </c>
      <c r="P4344" s="8">
        <f t="shared" si="1347"/>
        <v>1.004523689</v>
      </c>
      <c r="Q4344" s="2">
        <f t="shared" si="1345"/>
        <v>1928.7275984600001</v>
      </c>
      <c r="R4344" s="2">
        <f t="shared" si="1337"/>
        <v>1928.7275984600001</v>
      </c>
      <c r="S4344" s="9" t="s">
        <v>56</v>
      </c>
      <c r="T4344" s="47">
        <f t="shared" si="1332"/>
        <v>44387</v>
      </c>
      <c r="AE4344" s="33"/>
    </row>
    <row r="4345" spans="1:31" x14ac:dyDescent="0.2">
      <c r="A4345" s="90">
        <f t="shared" si="1338"/>
        <v>44370</v>
      </c>
      <c r="B4345" s="2">
        <f t="shared" si="1333"/>
        <v>428451.51880645001</v>
      </c>
      <c r="C4345" s="2">
        <f t="shared" si="1331"/>
        <v>395018.01409041981</v>
      </c>
      <c r="D4345" s="47">
        <f t="shared" si="1339"/>
        <v>44358</v>
      </c>
      <c r="E4345" s="3">
        <f t="shared" si="1348"/>
        <v>0</v>
      </c>
      <c r="F4345" s="4">
        <f t="shared" si="1346"/>
        <v>13</v>
      </c>
      <c r="G4345" s="4">
        <f t="shared" si="1344"/>
        <v>30</v>
      </c>
      <c r="H4345" s="2">
        <f t="shared" si="1340"/>
        <v>1</v>
      </c>
      <c r="I4345" s="2">
        <f t="shared" si="1341"/>
        <v>1.07934741</v>
      </c>
      <c r="J4345" s="2">
        <f t="shared" si="1334"/>
        <v>1.07934741</v>
      </c>
      <c r="K4345" s="2">
        <f t="shared" si="1335"/>
        <v>426361.67041183001</v>
      </c>
      <c r="L4345" s="1">
        <f t="shared" si="1342"/>
        <v>0</v>
      </c>
      <c r="M4345" s="3">
        <f t="shared" si="1330"/>
        <v>0</v>
      </c>
      <c r="N4345" s="2">
        <f t="shared" si="1336"/>
        <v>0</v>
      </c>
      <c r="O4345" s="18">
        <f t="shared" si="1343"/>
        <v>0.14499999999999999</v>
      </c>
      <c r="P4345" s="8">
        <f t="shared" si="1347"/>
        <v>1.0049015859999999</v>
      </c>
      <c r="Q4345" s="2">
        <f t="shared" si="1345"/>
        <v>2089.8483946199999</v>
      </c>
      <c r="R4345" s="2">
        <f t="shared" si="1337"/>
        <v>2089.8483946199999</v>
      </c>
      <c r="S4345" s="9" t="s">
        <v>56</v>
      </c>
      <c r="T4345" s="47">
        <f t="shared" si="1332"/>
        <v>44387</v>
      </c>
      <c r="AE4345" s="33"/>
    </row>
    <row r="4346" spans="1:31" x14ac:dyDescent="0.2">
      <c r="A4346" s="90">
        <f t="shared" si="1338"/>
        <v>44371</v>
      </c>
      <c r="B4346" s="2">
        <f t="shared" si="1333"/>
        <v>428612.69971960998</v>
      </c>
      <c r="C4346" s="2">
        <f t="shared" si="1331"/>
        <v>395018.01409041981</v>
      </c>
      <c r="D4346" s="47">
        <f t="shared" si="1339"/>
        <v>44358</v>
      </c>
      <c r="E4346" s="3">
        <f t="shared" si="1348"/>
        <v>0</v>
      </c>
      <c r="F4346" s="4">
        <f t="shared" si="1346"/>
        <v>14</v>
      </c>
      <c r="G4346" s="4">
        <f t="shared" si="1344"/>
        <v>30</v>
      </c>
      <c r="H4346" s="2">
        <f t="shared" si="1340"/>
        <v>1</v>
      </c>
      <c r="I4346" s="2">
        <f t="shared" si="1341"/>
        <v>1.07934741</v>
      </c>
      <c r="J4346" s="2">
        <f t="shared" si="1334"/>
        <v>1.07934741</v>
      </c>
      <c r="K4346" s="2">
        <f t="shared" si="1335"/>
        <v>426361.67041183001</v>
      </c>
      <c r="L4346" s="1">
        <f t="shared" si="1342"/>
        <v>0</v>
      </c>
      <c r="M4346" s="3">
        <f t="shared" si="1330"/>
        <v>0</v>
      </c>
      <c r="N4346" s="2">
        <f t="shared" si="1336"/>
        <v>0</v>
      </c>
      <c r="O4346" s="18">
        <f t="shared" si="1343"/>
        <v>0.14499999999999999</v>
      </c>
      <c r="P4346" s="8">
        <f t="shared" si="1347"/>
        <v>1.0052796239999999</v>
      </c>
      <c r="Q4346" s="2">
        <f t="shared" si="1345"/>
        <v>2251.0293077800002</v>
      </c>
      <c r="R4346" s="2">
        <f t="shared" si="1337"/>
        <v>2251.0293077800002</v>
      </c>
      <c r="S4346" s="9" t="s">
        <v>56</v>
      </c>
      <c r="T4346" s="47">
        <f t="shared" si="1332"/>
        <v>44387</v>
      </c>
      <c r="AE4346" s="33"/>
    </row>
    <row r="4347" spans="1:31" x14ac:dyDescent="0.2">
      <c r="A4347" s="90">
        <f t="shared" si="1338"/>
        <v>44372</v>
      </c>
      <c r="B4347" s="2">
        <f t="shared" si="1333"/>
        <v>428773.94160249003</v>
      </c>
      <c r="C4347" s="2">
        <f t="shared" si="1331"/>
        <v>395018.01409041981</v>
      </c>
      <c r="D4347" s="47">
        <f t="shared" si="1339"/>
        <v>44358</v>
      </c>
      <c r="E4347" s="3">
        <f t="shared" si="1348"/>
        <v>0</v>
      </c>
      <c r="F4347" s="4">
        <f t="shared" si="1346"/>
        <v>15</v>
      </c>
      <c r="G4347" s="4">
        <f t="shared" si="1344"/>
        <v>30</v>
      </c>
      <c r="H4347" s="2">
        <f t="shared" si="1340"/>
        <v>1</v>
      </c>
      <c r="I4347" s="2">
        <f t="shared" si="1341"/>
        <v>1.07934741</v>
      </c>
      <c r="J4347" s="2">
        <f t="shared" si="1334"/>
        <v>1.07934741</v>
      </c>
      <c r="K4347" s="2">
        <f t="shared" si="1335"/>
        <v>426361.67041183001</v>
      </c>
      <c r="L4347" s="1">
        <f t="shared" si="1342"/>
        <v>0</v>
      </c>
      <c r="M4347" s="3">
        <f t="shared" si="1330"/>
        <v>0</v>
      </c>
      <c r="N4347" s="2">
        <f t="shared" si="1336"/>
        <v>0</v>
      </c>
      <c r="O4347" s="18">
        <f t="shared" si="1343"/>
        <v>0.14499999999999999</v>
      </c>
      <c r="P4347" s="8">
        <f t="shared" si="1347"/>
        <v>1.005657805</v>
      </c>
      <c r="Q4347" s="2">
        <f t="shared" si="1345"/>
        <v>2412.2711906599998</v>
      </c>
      <c r="R4347" s="2">
        <f t="shared" si="1337"/>
        <v>2412.2711906599998</v>
      </c>
      <c r="S4347" s="9" t="s">
        <v>56</v>
      </c>
      <c r="T4347" s="47">
        <f t="shared" si="1332"/>
        <v>44387</v>
      </c>
      <c r="AE4347" s="33"/>
    </row>
    <row r="4348" spans="1:31" x14ac:dyDescent="0.2">
      <c r="A4348" s="90">
        <f t="shared" si="1338"/>
        <v>44373</v>
      </c>
      <c r="B4348" s="2">
        <f t="shared" si="1333"/>
        <v>428935.24402872002</v>
      </c>
      <c r="C4348" s="2">
        <f t="shared" si="1331"/>
        <v>395018.01409041981</v>
      </c>
      <c r="D4348" s="47">
        <f t="shared" si="1339"/>
        <v>44358</v>
      </c>
      <c r="E4348" s="3">
        <f t="shared" si="1348"/>
        <v>0</v>
      </c>
      <c r="F4348" s="4">
        <f t="shared" si="1346"/>
        <v>16</v>
      </c>
      <c r="G4348" s="4">
        <f t="shared" si="1344"/>
        <v>30</v>
      </c>
      <c r="H4348" s="2">
        <f t="shared" si="1340"/>
        <v>1</v>
      </c>
      <c r="I4348" s="2">
        <f t="shared" si="1341"/>
        <v>1.07934741</v>
      </c>
      <c r="J4348" s="2">
        <f t="shared" si="1334"/>
        <v>1.07934741</v>
      </c>
      <c r="K4348" s="2">
        <f t="shared" si="1335"/>
        <v>426361.67041183001</v>
      </c>
      <c r="L4348" s="1">
        <f t="shared" si="1342"/>
        <v>0</v>
      </c>
      <c r="M4348" s="3">
        <f t="shared" si="1330"/>
        <v>0</v>
      </c>
      <c r="N4348" s="2">
        <f t="shared" si="1336"/>
        <v>0</v>
      </c>
      <c r="O4348" s="18">
        <f t="shared" si="1343"/>
        <v>0.14499999999999999</v>
      </c>
      <c r="P4348" s="8">
        <f t="shared" si="1347"/>
        <v>1.0060361280000001</v>
      </c>
      <c r="Q4348" s="2">
        <f t="shared" si="1345"/>
        <v>2573.5736168899998</v>
      </c>
      <c r="R4348" s="2">
        <f t="shared" si="1337"/>
        <v>2573.5736168899998</v>
      </c>
      <c r="S4348" s="9" t="s">
        <v>56</v>
      </c>
      <c r="T4348" s="47">
        <f t="shared" si="1332"/>
        <v>44387</v>
      </c>
      <c r="AE4348" s="33"/>
    </row>
    <row r="4349" spans="1:31" x14ac:dyDescent="0.2">
      <c r="A4349" s="90">
        <f t="shared" si="1338"/>
        <v>44374</v>
      </c>
      <c r="B4349" s="2">
        <f t="shared" si="1333"/>
        <v>429096.60742468003</v>
      </c>
      <c r="C4349" s="2">
        <f t="shared" si="1331"/>
        <v>395018.01409041981</v>
      </c>
      <c r="D4349" s="47">
        <f t="shared" si="1339"/>
        <v>44358</v>
      </c>
      <c r="E4349" s="3">
        <f t="shared" si="1348"/>
        <v>0</v>
      </c>
      <c r="F4349" s="4">
        <f t="shared" si="1346"/>
        <v>17</v>
      </c>
      <c r="G4349" s="4">
        <f t="shared" si="1344"/>
        <v>30</v>
      </c>
      <c r="H4349" s="2">
        <f t="shared" si="1340"/>
        <v>1</v>
      </c>
      <c r="I4349" s="2">
        <f t="shared" si="1341"/>
        <v>1.07934741</v>
      </c>
      <c r="J4349" s="2">
        <f t="shared" si="1334"/>
        <v>1.07934741</v>
      </c>
      <c r="K4349" s="2">
        <f t="shared" si="1335"/>
        <v>426361.67041183001</v>
      </c>
      <c r="L4349" s="1">
        <f t="shared" si="1342"/>
        <v>0</v>
      </c>
      <c r="M4349" s="3">
        <f t="shared" si="1330"/>
        <v>0</v>
      </c>
      <c r="N4349" s="2">
        <f t="shared" si="1336"/>
        <v>0</v>
      </c>
      <c r="O4349" s="18">
        <f t="shared" si="1343"/>
        <v>0.14499999999999999</v>
      </c>
      <c r="P4349" s="8">
        <f t="shared" si="1347"/>
        <v>1.006414594</v>
      </c>
      <c r="Q4349" s="2">
        <f t="shared" si="1345"/>
        <v>2734.93701285</v>
      </c>
      <c r="R4349" s="2">
        <f t="shared" si="1337"/>
        <v>2734.93701285</v>
      </c>
      <c r="S4349" s="9" t="s">
        <v>56</v>
      </c>
      <c r="T4349" s="47">
        <f t="shared" si="1332"/>
        <v>44387</v>
      </c>
      <c r="AE4349" s="33"/>
    </row>
    <row r="4350" spans="1:31" x14ac:dyDescent="0.2">
      <c r="A4350" s="90">
        <f t="shared" si="1338"/>
        <v>44375</v>
      </c>
      <c r="B4350" s="2">
        <f t="shared" si="1333"/>
        <v>429258.03136398998</v>
      </c>
      <c r="C4350" s="2">
        <f t="shared" si="1331"/>
        <v>395018.01409041981</v>
      </c>
      <c r="D4350" s="47">
        <f t="shared" si="1339"/>
        <v>44358</v>
      </c>
      <c r="E4350" s="3">
        <f t="shared" si="1348"/>
        <v>0</v>
      </c>
      <c r="F4350" s="4">
        <f t="shared" si="1346"/>
        <v>18</v>
      </c>
      <c r="G4350" s="4">
        <f t="shared" si="1344"/>
        <v>30</v>
      </c>
      <c r="H4350" s="2">
        <f t="shared" si="1340"/>
        <v>1</v>
      </c>
      <c r="I4350" s="2">
        <f t="shared" si="1341"/>
        <v>1.07934741</v>
      </c>
      <c r="J4350" s="2">
        <f t="shared" si="1334"/>
        <v>1.07934741</v>
      </c>
      <c r="K4350" s="2">
        <f t="shared" si="1335"/>
        <v>426361.67041183001</v>
      </c>
      <c r="L4350" s="1">
        <f t="shared" si="1342"/>
        <v>0</v>
      </c>
      <c r="M4350" s="3">
        <f t="shared" si="1330"/>
        <v>0</v>
      </c>
      <c r="N4350" s="2">
        <f t="shared" si="1336"/>
        <v>0</v>
      </c>
      <c r="O4350" s="18">
        <f t="shared" si="1343"/>
        <v>0.14499999999999999</v>
      </c>
      <c r="P4350" s="8">
        <f t="shared" si="1347"/>
        <v>1.0067932020000001</v>
      </c>
      <c r="Q4350" s="2">
        <f t="shared" si="1345"/>
        <v>2896.3609521600001</v>
      </c>
      <c r="R4350" s="2">
        <f t="shared" si="1337"/>
        <v>2896.3609521600001</v>
      </c>
      <c r="S4350" s="9" t="s">
        <v>56</v>
      </c>
      <c r="T4350" s="47">
        <f t="shared" si="1332"/>
        <v>44387</v>
      </c>
      <c r="AE4350" s="33"/>
    </row>
    <row r="4351" spans="1:31" x14ac:dyDescent="0.2">
      <c r="A4351" s="90">
        <f t="shared" si="1338"/>
        <v>44376</v>
      </c>
      <c r="B4351" s="2">
        <f t="shared" si="1333"/>
        <v>429419.51584666001</v>
      </c>
      <c r="C4351" s="2">
        <f t="shared" si="1331"/>
        <v>395018.01409041981</v>
      </c>
      <c r="D4351" s="47">
        <f t="shared" si="1339"/>
        <v>44358</v>
      </c>
      <c r="E4351" s="3">
        <f t="shared" si="1348"/>
        <v>0</v>
      </c>
      <c r="F4351" s="4">
        <f t="shared" si="1346"/>
        <v>19</v>
      </c>
      <c r="G4351" s="4">
        <f t="shared" si="1344"/>
        <v>30</v>
      </c>
      <c r="H4351" s="2">
        <f t="shared" si="1340"/>
        <v>1</v>
      </c>
      <c r="I4351" s="2">
        <f t="shared" si="1341"/>
        <v>1.07934741</v>
      </c>
      <c r="J4351" s="2">
        <f t="shared" si="1334"/>
        <v>1.07934741</v>
      </c>
      <c r="K4351" s="2">
        <f t="shared" si="1335"/>
        <v>426361.67041183001</v>
      </c>
      <c r="L4351" s="1">
        <f t="shared" si="1342"/>
        <v>0</v>
      </c>
      <c r="M4351" s="3">
        <f t="shared" ref="M4351:M4414" si="1349">IF(DAY(A4351)=E$2,VLOOKUP(A4351,$W$10:$AD$316,5),0)</f>
        <v>0</v>
      </c>
      <c r="N4351" s="2">
        <f t="shared" si="1336"/>
        <v>0</v>
      </c>
      <c r="O4351" s="18">
        <f t="shared" si="1343"/>
        <v>0.14499999999999999</v>
      </c>
      <c r="P4351" s="8">
        <f t="shared" si="1347"/>
        <v>1.007171952</v>
      </c>
      <c r="Q4351" s="2">
        <f t="shared" si="1345"/>
        <v>3057.8454348300002</v>
      </c>
      <c r="R4351" s="2">
        <f t="shared" si="1337"/>
        <v>3057.8454348300002</v>
      </c>
      <c r="S4351" s="9" t="s">
        <v>56</v>
      </c>
      <c r="T4351" s="47">
        <f t="shared" si="1332"/>
        <v>44387</v>
      </c>
      <c r="AE4351" s="33"/>
    </row>
    <row r="4352" spans="1:31" x14ac:dyDescent="0.2">
      <c r="A4352" s="90">
        <f t="shared" si="1338"/>
        <v>44377</v>
      </c>
      <c r="B4352" s="2">
        <f t="shared" si="1333"/>
        <v>429581.06129904999</v>
      </c>
      <c r="C4352" s="2">
        <f t="shared" ref="C4352:C4415" si="1350">IF(DAY(A4351)=$E$2,VLOOKUP(A4351,W$10:X$316,2),C4351)</f>
        <v>395018.01409041981</v>
      </c>
      <c r="D4352" s="47">
        <f t="shared" si="1339"/>
        <v>44358</v>
      </c>
      <c r="E4352" s="3">
        <f t="shared" si="1348"/>
        <v>0</v>
      </c>
      <c r="F4352" s="4">
        <f t="shared" si="1346"/>
        <v>20</v>
      </c>
      <c r="G4352" s="4">
        <f t="shared" si="1344"/>
        <v>30</v>
      </c>
      <c r="H4352" s="2">
        <f t="shared" si="1340"/>
        <v>1</v>
      </c>
      <c r="I4352" s="2">
        <f t="shared" si="1341"/>
        <v>1.07934741</v>
      </c>
      <c r="J4352" s="2">
        <f t="shared" si="1334"/>
        <v>1.07934741</v>
      </c>
      <c r="K4352" s="2">
        <f t="shared" si="1335"/>
        <v>426361.67041183001</v>
      </c>
      <c r="L4352" s="1">
        <f t="shared" si="1342"/>
        <v>0</v>
      </c>
      <c r="M4352" s="3">
        <f t="shared" si="1349"/>
        <v>0</v>
      </c>
      <c r="N4352" s="2">
        <f t="shared" si="1336"/>
        <v>0</v>
      </c>
      <c r="O4352" s="18">
        <f t="shared" si="1343"/>
        <v>0.14499999999999999</v>
      </c>
      <c r="P4352" s="8">
        <f t="shared" si="1347"/>
        <v>1.0075508449999999</v>
      </c>
      <c r="Q4352" s="2">
        <f t="shared" si="1345"/>
        <v>3219.39088722</v>
      </c>
      <c r="R4352" s="2">
        <f t="shared" si="1337"/>
        <v>3219.39088722</v>
      </c>
      <c r="S4352" s="9" t="s">
        <v>56</v>
      </c>
      <c r="T4352" s="47">
        <f t="shared" ref="T4352:T4415" si="1351">IF(DAY(A4352)=E$2+1,VLOOKUP(A4351,$W$10:$AD$316,8),T4351)</f>
        <v>44387</v>
      </c>
      <c r="AE4352" s="33"/>
    </row>
    <row r="4353" spans="1:31" x14ac:dyDescent="0.2">
      <c r="A4353" s="90">
        <f t="shared" si="1338"/>
        <v>44378</v>
      </c>
      <c r="B4353" s="2">
        <f t="shared" si="1333"/>
        <v>429742.66729479004</v>
      </c>
      <c r="C4353" s="2">
        <f t="shared" si="1350"/>
        <v>395018.01409041981</v>
      </c>
      <c r="D4353" s="47">
        <f t="shared" si="1339"/>
        <v>44358</v>
      </c>
      <c r="E4353" s="3">
        <f t="shared" si="1348"/>
        <v>0</v>
      </c>
      <c r="F4353" s="4">
        <f t="shared" si="1346"/>
        <v>21</v>
      </c>
      <c r="G4353" s="4">
        <f t="shared" si="1344"/>
        <v>30</v>
      </c>
      <c r="H4353" s="2">
        <f t="shared" si="1340"/>
        <v>1</v>
      </c>
      <c r="I4353" s="2">
        <f t="shared" si="1341"/>
        <v>1.07934741</v>
      </c>
      <c r="J4353" s="2">
        <f t="shared" si="1334"/>
        <v>1.07934741</v>
      </c>
      <c r="K4353" s="2">
        <f t="shared" si="1335"/>
        <v>426361.67041183001</v>
      </c>
      <c r="L4353" s="1">
        <f t="shared" si="1342"/>
        <v>0</v>
      </c>
      <c r="M4353" s="3">
        <f t="shared" si="1349"/>
        <v>0</v>
      </c>
      <c r="N4353" s="2">
        <f t="shared" si="1336"/>
        <v>0</v>
      </c>
      <c r="O4353" s="18">
        <f t="shared" si="1343"/>
        <v>0.14499999999999999</v>
      </c>
      <c r="P4353" s="8">
        <f t="shared" si="1347"/>
        <v>1.0079298800000001</v>
      </c>
      <c r="Q4353" s="2">
        <f t="shared" si="1345"/>
        <v>3380.9968829600002</v>
      </c>
      <c r="R4353" s="2">
        <f t="shared" si="1337"/>
        <v>3380.9968829600002</v>
      </c>
      <c r="S4353" s="9" t="s">
        <v>56</v>
      </c>
      <c r="T4353" s="47">
        <f t="shared" si="1351"/>
        <v>44387</v>
      </c>
      <c r="AE4353" s="33"/>
    </row>
    <row r="4354" spans="1:31" x14ac:dyDescent="0.2">
      <c r="A4354" s="90">
        <f t="shared" si="1338"/>
        <v>44379</v>
      </c>
      <c r="B4354" s="2">
        <f t="shared" si="1333"/>
        <v>429904.33426025003</v>
      </c>
      <c r="C4354" s="2">
        <f t="shared" si="1350"/>
        <v>395018.01409041981</v>
      </c>
      <c r="D4354" s="47">
        <f t="shared" si="1339"/>
        <v>44358</v>
      </c>
      <c r="E4354" s="3">
        <f t="shared" si="1348"/>
        <v>0</v>
      </c>
      <c r="F4354" s="4">
        <f t="shared" si="1346"/>
        <v>22</v>
      </c>
      <c r="G4354" s="4">
        <f t="shared" si="1344"/>
        <v>30</v>
      </c>
      <c r="H4354" s="2">
        <f t="shared" si="1340"/>
        <v>1</v>
      </c>
      <c r="I4354" s="2">
        <f t="shared" si="1341"/>
        <v>1.07934741</v>
      </c>
      <c r="J4354" s="2">
        <f t="shared" si="1334"/>
        <v>1.07934741</v>
      </c>
      <c r="K4354" s="2">
        <f t="shared" si="1335"/>
        <v>426361.67041183001</v>
      </c>
      <c r="L4354" s="1">
        <f t="shared" si="1342"/>
        <v>0</v>
      </c>
      <c r="M4354" s="3">
        <f t="shared" si="1349"/>
        <v>0</v>
      </c>
      <c r="N4354" s="2">
        <f t="shared" si="1336"/>
        <v>0</v>
      </c>
      <c r="O4354" s="18">
        <f t="shared" si="1343"/>
        <v>0.14499999999999999</v>
      </c>
      <c r="P4354" s="8">
        <f t="shared" si="1347"/>
        <v>1.008309058</v>
      </c>
      <c r="Q4354" s="2">
        <f t="shared" si="1345"/>
        <v>3542.6638484199998</v>
      </c>
      <c r="R4354" s="2">
        <f t="shared" si="1337"/>
        <v>3542.6638484199998</v>
      </c>
      <c r="S4354" s="9" t="s">
        <v>56</v>
      </c>
      <c r="T4354" s="47">
        <f t="shared" si="1351"/>
        <v>44387</v>
      </c>
      <c r="AE4354" s="33"/>
    </row>
    <row r="4355" spans="1:31" x14ac:dyDescent="0.2">
      <c r="A4355" s="90">
        <f t="shared" si="1338"/>
        <v>44380</v>
      </c>
      <c r="B4355" s="2">
        <f t="shared" si="1333"/>
        <v>430066.06219544</v>
      </c>
      <c r="C4355" s="2">
        <f t="shared" si="1350"/>
        <v>395018.01409041981</v>
      </c>
      <c r="D4355" s="47">
        <f t="shared" si="1339"/>
        <v>44358</v>
      </c>
      <c r="E4355" s="3">
        <f t="shared" si="1348"/>
        <v>0</v>
      </c>
      <c r="F4355" s="4">
        <f t="shared" si="1346"/>
        <v>23</v>
      </c>
      <c r="G4355" s="4">
        <f t="shared" si="1344"/>
        <v>30</v>
      </c>
      <c r="H4355" s="2">
        <f t="shared" si="1340"/>
        <v>1</v>
      </c>
      <c r="I4355" s="2">
        <f t="shared" si="1341"/>
        <v>1.07934741</v>
      </c>
      <c r="J4355" s="2">
        <f t="shared" si="1334"/>
        <v>1.07934741</v>
      </c>
      <c r="K4355" s="2">
        <f t="shared" si="1335"/>
        <v>426361.67041183001</v>
      </c>
      <c r="L4355" s="1">
        <f t="shared" si="1342"/>
        <v>0</v>
      </c>
      <c r="M4355" s="3">
        <f t="shared" si="1349"/>
        <v>0</v>
      </c>
      <c r="N4355" s="2">
        <f t="shared" si="1336"/>
        <v>0</v>
      </c>
      <c r="O4355" s="18">
        <f t="shared" si="1343"/>
        <v>0.14499999999999999</v>
      </c>
      <c r="P4355" s="8">
        <f t="shared" si="1347"/>
        <v>1.0086883790000001</v>
      </c>
      <c r="Q4355" s="2">
        <f t="shared" si="1345"/>
        <v>3704.3917836099999</v>
      </c>
      <c r="R4355" s="2">
        <f t="shared" si="1337"/>
        <v>3704.3917836099999</v>
      </c>
      <c r="S4355" s="9" t="s">
        <v>56</v>
      </c>
      <c r="T4355" s="47">
        <f t="shared" si="1351"/>
        <v>44387</v>
      </c>
      <c r="AE4355" s="33"/>
    </row>
    <row r="4356" spans="1:31" x14ac:dyDescent="0.2">
      <c r="A4356" s="90">
        <f t="shared" si="1338"/>
        <v>44381</v>
      </c>
      <c r="B4356" s="2">
        <f t="shared" si="1333"/>
        <v>430227.85067398002</v>
      </c>
      <c r="C4356" s="2">
        <f t="shared" si="1350"/>
        <v>395018.01409041981</v>
      </c>
      <c r="D4356" s="47">
        <f t="shared" si="1339"/>
        <v>44358</v>
      </c>
      <c r="E4356" s="3">
        <f t="shared" si="1348"/>
        <v>0</v>
      </c>
      <c r="F4356" s="4">
        <f t="shared" si="1346"/>
        <v>24</v>
      </c>
      <c r="G4356" s="4">
        <f t="shared" si="1344"/>
        <v>30</v>
      </c>
      <c r="H4356" s="2">
        <f t="shared" si="1340"/>
        <v>1</v>
      </c>
      <c r="I4356" s="2">
        <f t="shared" si="1341"/>
        <v>1.07934741</v>
      </c>
      <c r="J4356" s="2">
        <f t="shared" si="1334"/>
        <v>1.07934741</v>
      </c>
      <c r="K4356" s="2">
        <f t="shared" si="1335"/>
        <v>426361.67041183001</v>
      </c>
      <c r="L4356" s="1">
        <f t="shared" si="1342"/>
        <v>0</v>
      </c>
      <c r="M4356" s="3">
        <f t="shared" si="1349"/>
        <v>0</v>
      </c>
      <c r="N4356" s="2">
        <f t="shared" si="1336"/>
        <v>0</v>
      </c>
      <c r="O4356" s="18">
        <f t="shared" si="1343"/>
        <v>0.14499999999999999</v>
      </c>
      <c r="P4356" s="8">
        <f t="shared" si="1347"/>
        <v>1.0090678420000001</v>
      </c>
      <c r="Q4356" s="2">
        <f t="shared" si="1345"/>
        <v>3866.1802621500001</v>
      </c>
      <c r="R4356" s="2">
        <f t="shared" si="1337"/>
        <v>3866.1802621500001</v>
      </c>
      <c r="S4356" s="9" t="s">
        <v>56</v>
      </c>
      <c r="T4356" s="47">
        <f t="shared" si="1351"/>
        <v>44387</v>
      </c>
      <c r="AE4356" s="33"/>
    </row>
    <row r="4357" spans="1:31" x14ac:dyDescent="0.2">
      <c r="A4357" s="90">
        <f t="shared" si="1338"/>
        <v>44382</v>
      </c>
      <c r="B4357" s="2">
        <f t="shared" si="1333"/>
        <v>430389.70012222999</v>
      </c>
      <c r="C4357" s="2">
        <f t="shared" si="1350"/>
        <v>395018.01409041981</v>
      </c>
      <c r="D4357" s="47">
        <f t="shared" si="1339"/>
        <v>44358</v>
      </c>
      <c r="E4357" s="3">
        <f t="shared" si="1348"/>
        <v>0</v>
      </c>
      <c r="F4357" s="4">
        <f t="shared" si="1346"/>
        <v>25</v>
      </c>
      <c r="G4357" s="4">
        <f t="shared" si="1344"/>
        <v>30</v>
      </c>
      <c r="H4357" s="2">
        <f t="shared" si="1340"/>
        <v>1</v>
      </c>
      <c r="I4357" s="2">
        <f t="shared" si="1341"/>
        <v>1.07934741</v>
      </c>
      <c r="J4357" s="2">
        <f t="shared" si="1334"/>
        <v>1.07934741</v>
      </c>
      <c r="K4357" s="2">
        <f t="shared" si="1335"/>
        <v>426361.67041183001</v>
      </c>
      <c r="L4357" s="1">
        <f t="shared" si="1342"/>
        <v>0</v>
      </c>
      <c r="M4357" s="3">
        <f t="shared" si="1349"/>
        <v>0</v>
      </c>
      <c r="N4357" s="2">
        <f t="shared" si="1336"/>
        <v>0</v>
      </c>
      <c r="O4357" s="18">
        <f t="shared" si="1343"/>
        <v>0.14499999999999999</v>
      </c>
      <c r="P4357" s="8">
        <f t="shared" si="1347"/>
        <v>1.009447448</v>
      </c>
      <c r="Q4357" s="2">
        <f t="shared" si="1345"/>
        <v>4028.0297104000001</v>
      </c>
      <c r="R4357" s="2">
        <f t="shared" si="1337"/>
        <v>4028.0297104000001</v>
      </c>
      <c r="S4357" s="9" t="s">
        <v>56</v>
      </c>
      <c r="T4357" s="47">
        <f t="shared" si="1351"/>
        <v>44387</v>
      </c>
      <c r="AE4357" s="33"/>
    </row>
    <row r="4358" spans="1:31" x14ac:dyDescent="0.2">
      <c r="A4358" s="90">
        <f t="shared" si="1338"/>
        <v>44383</v>
      </c>
      <c r="B4358" s="2">
        <f t="shared" si="1333"/>
        <v>430551.61054021004</v>
      </c>
      <c r="C4358" s="2">
        <f t="shared" si="1350"/>
        <v>395018.01409041981</v>
      </c>
      <c r="D4358" s="47">
        <f t="shared" si="1339"/>
        <v>44358</v>
      </c>
      <c r="E4358" s="3">
        <f t="shared" si="1348"/>
        <v>0</v>
      </c>
      <c r="F4358" s="4">
        <f t="shared" si="1346"/>
        <v>26</v>
      </c>
      <c r="G4358" s="4">
        <f t="shared" si="1344"/>
        <v>30</v>
      </c>
      <c r="H4358" s="2">
        <f t="shared" si="1340"/>
        <v>1</v>
      </c>
      <c r="I4358" s="2">
        <f t="shared" si="1341"/>
        <v>1.07934741</v>
      </c>
      <c r="J4358" s="2">
        <f t="shared" si="1334"/>
        <v>1.07934741</v>
      </c>
      <c r="K4358" s="2">
        <f t="shared" si="1335"/>
        <v>426361.67041183001</v>
      </c>
      <c r="L4358" s="1">
        <f t="shared" si="1342"/>
        <v>0</v>
      </c>
      <c r="M4358" s="3">
        <f t="shared" si="1349"/>
        <v>0</v>
      </c>
      <c r="N4358" s="2">
        <f t="shared" si="1336"/>
        <v>0</v>
      </c>
      <c r="O4358" s="18">
        <f t="shared" si="1343"/>
        <v>0.14499999999999999</v>
      </c>
      <c r="P4358" s="8">
        <f t="shared" si="1347"/>
        <v>1.0098271969999999</v>
      </c>
      <c r="Q4358" s="2">
        <f t="shared" si="1345"/>
        <v>4189.9401283799998</v>
      </c>
      <c r="R4358" s="2">
        <f t="shared" si="1337"/>
        <v>4189.9401283799998</v>
      </c>
      <c r="S4358" s="9" t="s">
        <v>56</v>
      </c>
      <c r="T4358" s="47">
        <f t="shared" si="1351"/>
        <v>44387</v>
      </c>
      <c r="AE4358" s="33"/>
    </row>
    <row r="4359" spans="1:31" x14ac:dyDescent="0.2">
      <c r="A4359" s="90">
        <f t="shared" si="1338"/>
        <v>44384</v>
      </c>
      <c r="B4359" s="2">
        <f t="shared" si="1333"/>
        <v>430713.58150154998</v>
      </c>
      <c r="C4359" s="2">
        <f t="shared" si="1350"/>
        <v>395018.01409041981</v>
      </c>
      <c r="D4359" s="47">
        <f t="shared" si="1339"/>
        <v>44358</v>
      </c>
      <c r="E4359" s="3">
        <f t="shared" si="1348"/>
        <v>0</v>
      </c>
      <c r="F4359" s="4">
        <f t="shared" si="1346"/>
        <v>27</v>
      </c>
      <c r="G4359" s="4">
        <f t="shared" si="1344"/>
        <v>30</v>
      </c>
      <c r="H4359" s="2">
        <f t="shared" si="1340"/>
        <v>1</v>
      </c>
      <c r="I4359" s="2">
        <f t="shared" si="1341"/>
        <v>1.07934741</v>
      </c>
      <c r="J4359" s="2">
        <f t="shared" si="1334"/>
        <v>1.07934741</v>
      </c>
      <c r="K4359" s="2">
        <f t="shared" si="1335"/>
        <v>426361.67041183001</v>
      </c>
      <c r="L4359" s="1">
        <f t="shared" si="1342"/>
        <v>0</v>
      </c>
      <c r="M4359" s="3">
        <f t="shared" si="1349"/>
        <v>0</v>
      </c>
      <c r="N4359" s="2">
        <f t="shared" si="1336"/>
        <v>0</v>
      </c>
      <c r="O4359" s="18">
        <f t="shared" si="1343"/>
        <v>0.14499999999999999</v>
      </c>
      <c r="P4359" s="8">
        <f t="shared" si="1347"/>
        <v>1.010207088</v>
      </c>
      <c r="Q4359" s="2">
        <f t="shared" si="1345"/>
        <v>4351.9110897199998</v>
      </c>
      <c r="R4359" s="2">
        <f t="shared" si="1337"/>
        <v>4351.9110897199998</v>
      </c>
      <c r="S4359" s="9" t="s">
        <v>56</v>
      </c>
      <c r="T4359" s="47">
        <f t="shared" si="1351"/>
        <v>44387</v>
      </c>
      <c r="AE4359" s="33"/>
    </row>
    <row r="4360" spans="1:31" x14ac:dyDescent="0.2">
      <c r="A4360" s="90">
        <f t="shared" si="1338"/>
        <v>44385</v>
      </c>
      <c r="B4360" s="2">
        <f t="shared" si="1333"/>
        <v>430875.61385895999</v>
      </c>
      <c r="C4360" s="2">
        <f t="shared" si="1350"/>
        <v>395018.01409041981</v>
      </c>
      <c r="D4360" s="47">
        <f t="shared" si="1339"/>
        <v>44358</v>
      </c>
      <c r="E4360" s="3">
        <f t="shared" si="1348"/>
        <v>0</v>
      </c>
      <c r="F4360" s="4">
        <f t="shared" si="1346"/>
        <v>28</v>
      </c>
      <c r="G4360" s="4">
        <f t="shared" si="1344"/>
        <v>30</v>
      </c>
      <c r="H4360" s="2">
        <f t="shared" si="1340"/>
        <v>1</v>
      </c>
      <c r="I4360" s="2">
        <f t="shared" si="1341"/>
        <v>1.07934741</v>
      </c>
      <c r="J4360" s="2">
        <f t="shared" si="1334"/>
        <v>1.07934741</v>
      </c>
      <c r="K4360" s="2">
        <f t="shared" si="1335"/>
        <v>426361.67041183001</v>
      </c>
      <c r="L4360" s="1">
        <f t="shared" si="1342"/>
        <v>0</v>
      </c>
      <c r="M4360" s="3">
        <f t="shared" si="1349"/>
        <v>0</v>
      </c>
      <c r="N4360" s="2">
        <f t="shared" si="1336"/>
        <v>0</v>
      </c>
      <c r="O4360" s="18">
        <f t="shared" si="1343"/>
        <v>0.14499999999999999</v>
      </c>
      <c r="P4360" s="8">
        <f t="shared" si="1347"/>
        <v>1.0105871230000001</v>
      </c>
      <c r="Q4360" s="2">
        <f t="shared" si="1345"/>
        <v>4513.9434471300001</v>
      </c>
      <c r="R4360" s="2">
        <f t="shared" si="1337"/>
        <v>4513.9434471300001</v>
      </c>
      <c r="S4360" s="9" t="s">
        <v>56</v>
      </c>
      <c r="T4360" s="47">
        <f t="shared" si="1351"/>
        <v>44387</v>
      </c>
      <c r="AE4360" s="33"/>
    </row>
    <row r="4361" spans="1:31" x14ac:dyDescent="0.2">
      <c r="A4361" s="90">
        <f t="shared" si="1338"/>
        <v>44386</v>
      </c>
      <c r="B4361" s="2">
        <f t="shared" si="1333"/>
        <v>431037.70675973</v>
      </c>
      <c r="C4361" s="2">
        <f t="shared" si="1350"/>
        <v>395018.01409041981</v>
      </c>
      <c r="D4361" s="47">
        <f t="shared" si="1339"/>
        <v>44358</v>
      </c>
      <c r="E4361" s="3">
        <f t="shared" si="1348"/>
        <v>0</v>
      </c>
      <c r="F4361" s="4">
        <f t="shared" si="1346"/>
        <v>29</v>
      </c>
      <c r="G4361" s="4">
        <f t="shared" si="1344"/>
        <v>30</v>
      </c>
      <c r="H4361" s="2">
        <f t="shared" si="1340"/>
        <v>1</v>
      </c>
      <c r="I4361" s="2">
        <f t="shared" si="1341"/>
        <v>1.07934741</v>
      </c>
      <c r="J4361" s="2">
        <f t="shared" si="1334"/>
        <v>1.07934741</v>
      </c>
      <c r="K4361" s="2">
        <f t="shared" si="1335"/>
        <v>426361.67041183001</v>
      </c>
      <c r="L4361" s="1">
        <f t="shared" si="1342"/>
        <v>0</v>
      </c>
      <c r="M4361" s="3">
        <f t="shared" si="1349"/>
        <v>0</v>
      </c>
      <c r="N4361" s="2">
        <f t="shared" si="1336"/>
        <v>0</v>
      </c>
      <c r="O4361" s="18">
        <f t="shared" si="1343"/>
        <v>0.14499999999999999</v>
      </c>
      <c r="P4361" s="8">
        <f t="shared" si="1347"/>
        <v>1.0109672999999999</v>
      </c>
      <c r="Q4361" s="2">
        <f t="shared" si="1345"/>
        <v>4676.0363478999998</v>
      </c>
      <c r="R4361" s="2">
        <f t="shared" si="1337"/>
        <v>4676.0363478999998</v>
      </c>
      <c r="S4361" s="9" t="s">
        <v>56</v>
      </c>
      <c r="T4361" s="47">
        <f t="shared" si="1351"/>
        <v>44387</v>
      </c>
      <c r="AE4361" s="33"/>
    </row>
    <row r="4362" spans="1:31" x14ac:dyDescent="0.2">
      <c r="A4362" s="90">
        <f t="shared" si="1338"/>
        <v>44387</v>
      </c>
      <c r="B4362" s="2">
        <f t="shared" ref="B4362:B4425" si="1352">(K4362+Q4362)</f>
        <v>431199.86105658999</v>
      </c>
      <c r="C4362" s="2">
        <f t="shared" si="1350"/>
        <v>395018.01409041981</v>
      </c>
      <c r="D4362" s="47">
        <f t="shared" si="1339"/>
        <v>44358</v>
      </c>
      <c r="E4362" s="3">
        <f t="shared" si="1348"/>
        <v>0</v>
      </c>
      <c r="F4362" s="4">
        <f t="shared" si="1346"/>
        <v>30</v>
      </c>
      <c r="G4362" s="4">
        <f t="shared" si="1344"/>
        <v>30</v>
      </c>
      <c r="H4362" s="2">
        <f t="shared" si="1340"/>
        <v>1</v>
      </c>
      <c r="I4362" s="2">
        <f t="shared" si="1341"/>
        <v>1.07934741</v>
      </c>
      <c r="J4362" s="2">
        <f t="shared" ref="J4362:J4425" si="1353">TRUNC(H4362*I4362,8)</f>
        <v>1.07934741</v>
      </c>
      <c r="K4362" s="2">
        <f t="shared" ref="K4362:K4425" si="1354">TRUNC(C4362*J4362,8)</f>
        <v>426361.67041183001</v>
      </c>
      <c r="L4362" s="1">
        <f t="shared" si="1342"/>
        <v>143</v>
      </c>
      <c r="M4362" s="3">
        <f t="shared" si="1349"/>
        <v>0</v>
      </c>
      <c r="N4362" s="2">
        <f t="shared" ref="N4362:N4425" si="1355">IF(M4362&gt;0,TRUNC((M4362*K4362),8),0)</f>
        <v>0</v>
      </c>
      <c r="O4362" s="18">
        <f t="shared" si="1343"/>
        <v>0.14499999999999999</v>
      </c>
      <c r="P4362" s="8">
        <f t="shared" si="1347"/>
        <v>1.0113476210000001</v>
      </c>
      <c r="Q4362" s="2">
        <f t="shared" si="1345"/>
        <v>4838.1906447600004</v>
      </c>
      <c r="R4362" s="2">
        <f t="shared" ref="R4362:R4425" si="1356">(N4362+Q4362)</f>
        <v>4838.1906447600004</v>
      </c>
      <c r="S4362" s="9" t="s">
        <v>56</v>
      </c>
      <c r="T4362" s="47">
        <f t="shared" si="1351"/>
        <v>44387</v>
      </c>
      <c r="AE4362" s="33"/>
    </row>
    <row r="4363" spans="1:31" x14ac:dyDescent="0.2">
      <c r="A4363" s="90">
        <f t="shared" ref="A4363:A4426" si="1357">(A4362+1)</f>
        <v>44388</v>
      </c>
      <c r="B4363" s="2">
        <f t="shared" si="1352"/>
        <v>431356.84238439996</v>
      </c>
      <c r="C4363" s="2">
        <f t="shared" si="1350"/>
        <v>399500.5288024898</v>
      </c>
      <c r="D4363" s="47">
        <f t="shared" ref="D4363:D4426" si="1358">IF(DAY(A4362)=$E$2,A4363,D4362)</f>
        <v>44388</v>
      </c>
      <c r="E4363" s="3">
        <f t="shared" si="1348"/>
        <v>0</v>
      </c>
      <c r="F4363" s="4">
        <f t="shared" si="1346"/>
        <v>1</v>
      </c>
      <c r="G4363" s="4">
        <f t="shared" si="1344"/>
        <v>31</v>
      </c>
      <c r="H4363" s="2">
        <f t="shared" ref="H4363:H4426" si="1359">TRUNC(((1+$E4363)^($F4363/$G4363)),8)</f>
        <v>1</v>
      </c>
      <c r="I4363" s="2">
        <f t="shared" ref="I4363:I4426" si="1360">IF(DAY(A4362)=E$2,J4362,I4362)</f>
        <v>1.07934741</v>
      </c>
      <c r="J4363" s="2">
        <f t="shared" si="1353"/>
        <v>1.07934741</v>
      </c>
      <c r="K4363" s="2">
        <f t="shared" si="1354"/>
        <v>431199.86105658999</v>
      </c>
      <c r="L4363" s="1">
        <f t="shared" ref="L4363:L4426" si="1361">IF(DAY(A4363)=E$2,VLOOKUP(A4363,$W$10:$AD$316,7),0)</f>
        <v>0</v>
      </c>
      <c r="M4363" s="3">
        <f t="shared" si="1349"/>
        <v>0</v>
      </c>
      <c r="N4363" s="2">
        <f t="shared" si="1355"/>
        <v>0</v>
      </c>
      <c r="O4363" s="18">
        <f t="shared" ref="O4363:O4426" si="1362">(O4362)</f>
        <v>0.14499999999999999</v>
      </c>
      <c r="P4363" s="8">
        <f t="shared" si="1347"/>
        <v>1.0003640570000001</v>
      </c>
      <c r="Q4363" s="2">
        <f t="shared" si="1345"/>
        <v>156.98132781000001</v>
      </c>
      <c r="R4363" s="2">
        <f t="shared" si="1356"/>
        <v>156.98132781000001</v>
      </c>
      <c r="S4363" s="9" t="s">
        <v>56</v>
      </c>
      <c r="T4363" s="47">
        <f t="shared" si="1351"/>
        <v>44418</v>
      </c>
      <c r="AE4363" s="33"/>
    </row>
    <row r="4364" spans="1:31" x14ac:dyDescent="0.2">
      <c r="A4364" s="90">
        <f t="shared" si="1357"/>
        <v>44389</v>
      </c>
      <c r="B4364" s="2">
        <f t="shared" si="1352"/>
        <v>431513.8810618</v>
      </c>
      <c r="C4364" s="2">
        <f t="shared" si="1350"/>
        <v>399500.5288024898</v>
      </c>
      <c r="D4364" s="47">
        <f t="shared" si="1358"/>
        <v>44388</v>
      </c>
      <c r="E4364" s="3">
        <f t="shared" si="1348"/>
        <v>0</v>
      </c>
      <c r="F4364" s="4">
        <f t="shared" si="1346"/>
        <v>2</v>
      </c>
      <c r="G4364" s="4">
        <f t="shared" ref="G4364:G4427" si="1363">IF(DAY(A4364)=E$2+1,DAY(EOMONTH(A4364,0)), IF(DAY(A4364)&lt;&gt;$E$2+1,G4363))</f>
        <v>31</v>
      </c>
      <c r="H4364" s="2">
        <f t="shared" si="1359"/>
        <v>1</v>
      </c>
      <c r="I4364" s="2">
        <f t="shared" si="1360"/>
        <v>1.07934741</v>
      </c>
      <c r="J4364" s="2">
        <f t="shared" si="1353"/>
        <v>1.07934741</v>
      </c>
      <c r="K4364" s="2">
        <f t="shared" si="1354"/>
        <v>431199.86105658999</v>
      </c>
      <c r="L4364" s="1">
        <f t="shared" si="1361"/>
        <v>0</v>
      </c>
      <c r="M4364" s="3">
        <f t="shared" si="1349"/>
        <v>0</v>
      </c>
      <c r="N4364" s="2">
        <f t="shared" si="1355"/>
        <v>0</v>
      </c>
      <c r="O4364" s="18">
        <f t="shared" si="1362"/>
        <v>0.14499999999999999</v>
      </c>
      <c r="P4364" s="8">
        <f t="shared" si="1347"/>
        <v>1.0007282470000001</v>
      </c>
      <c r="Q4364" s="2">
        <f t="shared" si="1345"/>
        <v>314.02000521000002</v>
      </c>
      <c r="R4364" s="2">
        <f t="shared" si="1356"/>
        <v>314.02000521000002</v>
      </c>
      <c r="S4364" s="9" t="s">
        <v>56</v>
      </c>
      <c r="T4364" s="47">
        <f t="shared" si="1351"/>
        <v>44418</v>
      </c>
      <c r="AE4364" s="33"/>
    </row>
    <row r="4365" spans="1:31" x14ac:dyDescent="0.2">
      <c r="A4365" s="90">
        <f t="shared" si="1357"/>
        <v>44390</v>
      </c>
      <c r="B4365" s="2">
        <f t="shared" si="1352"/>
        <v>431670.97665758</v>
      </c>
      <c r="C4365" s="2">
        <f t="shared" si="1350"/>
        <v>399500.5288024898</v>
      </c>
      <c r="D4365" s="47">
        <f t="shared" si="1358"/>
        <v>44388</v>
      </c>
      <c r="E4365" s="3">
        <f t="shared" si="1348"/>
        <v>0</v>
      </c>
      <c r="F4365" s="4">
        <f t="shared" si="1346"/>
        <v>3</v>
      </c>
      <c r="G4365" s="4">
        <f t="shared" si="1363"/>
        <v>31</v>
      </c>
      <c r="H4365" s="2">
        <f t="shared" si="1359"/>
        <v>1</v>
      </c>
      <c r="I4365" s="2">
        <f t="shared" si="1360"/>
        <v>1.07934741</v>
      </c>
      <c r="J4365" s="2">
        <f t="shared" si="1353"/>
        <v>1.07934741</v>
      </c>
      <c r="K4365" s="2">
        <f t="shared" si="1354"/>
        <v>431199.86105658999</v>
      </c>
      <c r="L4365" s="1">
        <f t="shared" si="1361"/>
        <v>0</v>
      </c>
      <c r="M4365" s="3">
        <f t="shared" si="1349"/>
        <v>0</v>
      </c>
      <c r="N4365" s="2">
        <f t="shared" si="1355"/>
        <v>0</v>
      </c>
      <c r="O4365" s="18">
        <f t="shared" si="1362"/>
        <v>0.14499999999999999</v>
      </c>
      <c r="P4365" s="8">
        <f t="shared" si="1347"/>
        <v>1.0010925690000001</v>
      </c>
      <c r="Q4365" s="2">
        <f t="shared" si="1345"/>
        <v>471.11560099000002</v>
      </c>
      <c r="R4365" s="2">
        <f t="shared" si="1356"/>
        <v>471.11560099000002</v>
      </c>
      <c r="S4365" s="9" t="s">
        <v>56</v>
      </c>
      <c r="T4365" s="47">
        <f t="shared" si="1351"/>
        <v>44418</v>
      </c>
      <c r="AE4365" s="33"/>
    </row>
    <row r="4366" spans="1:31" x14ac:dyDescent="0.2">
      <c r="A4366" s="90">
        <f t="shared" si="1357"/>
        <v>44391</v>
      </c>
      <c r="B4366" s="2">
        <f t="shared" si="1352"/>
        <v>431828.12960294</v>
      </c>
      <c r="C4366" s="2">
        <f t="shared" si="1350"/>
        <v>399500.5288024898</v>
      </c>
      <c r="D4366" s="47">
        <f t="shared" si="1358"/>
        <v>44388</v>
      </c>
      <c r="E4366" s="3">
        <f t="shared" si="1348"/>
        <v>0</v>
      </c>
      <c r="F4366" s="4">
        <f t="shared" si="1346"/>
        <v>4</v>
      </c>
      <c r="G4366" s="4">
        <f t="shared" si="1363"/>
        <v>31</v>
      </c>
      <c r="H4366" s="2">
        <f t="shared" si="1359"/>
        <v>1</v>
      </c>
      <c r="I4366" s="2">
        <f t="shared" si="1360"/>
        <v>1.07934741</v>
      </c>
      <c r="J4366" s="2">
        <f t="shared" si="1353"/>
        <v>1.07934741</v>
      </c>
      <c r="K4366" s="2">
        <f t="shared" si="1354"/>
        <v>431199.86105658999</v>
      </c>
      <c r="L4366" s="1">
        <f t="shared" si="1361"/>
        <v>0</v>
      </c>
      <c r="M4366" s="3">
        <f t="shared" si="1349"/>
        <v>0</v>
      </c>
      <c r="N4366" s="2">
        <f t="shared" si="1355"/>
        <v>0</v>
      </c>
      <c r="O4366" s="18">
        <f t="shared" si="1362"/>
        <v>0.14499999999999999</v>
      </c>
      <c r="P4366" s="8">
        <f t="shared" si="1347"/>
        <v>1.001457024</v>
      </c>
      <c r="Q4366" s="2">
        <f t="shared" ref="Q4366:Q4429" si="1364">TRUNC((P4366-1)*K4366,8)</f>
        <v>628.26854634999995</v>
      </c>
      <c r="R4366" s="2">
        <f t="shared" si="1356"/>
        <v>628.26854634999995</v>
      </c>
      <c r="S4366" s="9" t="s">
        <v>56</v>
      </c>
      <c r="T4366" s="47">
        <f t="shared" si="1351"/>
        <v>44418</v>
      </c>
      <c r="AE4366" s="33"/>
    </row>
    <row r="4367" spans="1:31" x14ac:dyDescent="0.2">
      <c r="A4367" s="90">
        <f t="shared" si="1357"/>
        <v>44392</v>
      </c>
      <c r="B4367" s="2">
        <f t="shared" si="1352"/>
        <v>431985.33989787998</v>
      </c>
      <c r="C4367" s="2">
        <f t="shared" si="1350"/>
        <v>399500.5288024898</v>
      </c>
      <c r="D4367" s="47">
        <f t="shared" si="1358"/>
        <v>44388</v>
      </c>
      <c r="E4367" s="3">
        <f t="shared" si="1348"/>
        <v>0</v>
      </c>
      <c r="F4367" s="4">
        <f t="shared" si="1346"/>
        <v>5</v>
      </c>
      <c r="G4367" s="4">
        <f t="shared" si="1363"/>
        <v>31</v>
      </c>
      <c r="H4367" s="2">
        <f t="shared" si="1359"/>
        <v>1</v>
      </c>
      <c r="I4367" s="2">
        <f t="shared" si="1360"/>
        <v>1.07934741</v>
      </c>
      <c r="J4367" s="2">
        <f t="shared" si="1353"/>
        <v>1.07934741</v>
      </c>
      <c r="K4367" s="2">
        <f t="shared" si="1354"/>
        <v>431199.86105658999</v>
      </c>
      <c r="L4367" s="1">
        <f t="shared" si="1361"/>
        <v>0</v>
      </c>
      <c r="M4367" s="3">
        <f t="shared" si="1349"/>
        <v>0</v>
      </c>
      <c r="N4367" s="2">
        <f t="shared" si="1355"/>
        <v>0</v>
      </c>
      <c r="O4367" s="18">
        <f t="shared" si="1362"/>
        <v>0.14499999999999999</v>
      </c>
      <c r="P4367" s="8">
        <f t="shared" si="1347"/>
        <v>1.0018216120000001</v>
      </c>
      <c r="Q4367" s="2">
        <f t="shared" si="1364"/>
        <v>785.47884128999999</v>
      </c>
      <c r="R4367" s="2">
        <f t="shared" si="1356"/>
        <v>785.47884128999999</v>
      </c>
      <c r="S4367" s="9" t="s">
        <v>56</v>
      </c>
      <c r="T4367" s="47">
        <f t="shared" si="1351"/>
        <v>44418</v>
      </c>
      <c r="AE4367" s="33"/>
    </row>
    <row r="4368" spans="1:31" x14ac:dyDescent="0.2">
      <c r="A4368" s="90">
        <f t="shared" si="1357"/>
        <v>44393</v>
      </c>
      <c r="B4368" s="2">
        <f t="shared" si="1352"/>
        <v>432142.60711121</v>
      </c>
      <c r="C4368" s="2">
        <f t="shared" si="1350"/>
        <v>399500.5288024898</v>
      </c>
      <c r="D4368" s="47">
        <f t="shared" si="1358"/>
        <v>44388</v>
      </c>
      <c r="E4368" s="3">
        <f t="shared" si="1348"/>
        <v>0</v>
      </c>
      <c r="F4368" s="4">
        <f t="shared" ref="F4368:F4431" si="1365">IF(DAY(A4368)=E$2+1,1,F4367+1)</f>
        <v>6</v>
      </c>
      <c r="G4368" s="4">
        <f t="shared" si="1363"/>
        <v>31</v>
      </c>
      <c r="H4368" s="2">
        <f t="shared" si="1359"/>
        <v>1</v>
      </c>
      <c r="I4368" s="2">
        <f t="shared" si="1360"/>
        <v>1.07934741</v>
      </c>
      <c r="J4368" s="2">
        <f t="shared" si="1353"/>
        <v>1.07934741</v>
      </c>
      <c r="K4368" s="2">
        <f t="shared" si="1354"/>
        <v>431199.86105658999</v>
      </c>
      <c r="L4368" s="1">
        <f t="shared" si="1361"/>
        <v>0</v>
      </c>
      <c r="M4368" s="3">
        <f t="shared" si="1349"/>
        <v>0</v>
      </c>
      <c r="N4368" s="2">
        <f t="shared" si="1355"/>
        <v>0</v>
      </c>
      <c r="O4368" s="18">
        <f t="shared" si="1362"/>
        <v>0.14499999999999999</v>
      </c>
      <c r="P4368" s="8">
        <f t="shared" si="1347"/>
        <v>1.002186332</v>
      </c>
      <c r="Q4368" s="2">
        <f t="shared" si="1364"/>
        <v>942.74605462</v>
      </c>
      <c r="R4368" s="2">
        <f t="shared" si="1356"/>
        <v>942.74605462</v>
      </c>
      <c r="S4368" s="9" t="s">
        <v>56</v>
      </c>
      <c r="T4368" s="47">
        <f t="shared" si="1351"/>
        <v>44418</v>
      </c>
      <c r="AE4368" s="33"/>
    </row>
    <row r="4369" spans="1:31" x14ac:dyDescent="0.2">
      <c r="A4369" s="90">
        <f t="shared" si="1357"/>
        <v>44394</v>
      </c>
      <c r="B4369" s="2">
        <f t="shared" si="1352"/>
        <v>432299.93167411</v>
      </c>
      <c r="C4369" s="2">
        <f t="shared" si="1350"/>
        <v>399500.5288024898</v>
      </c>
      <c r="D4369" s="47">
        <f t="shared" si="1358"/>
        <v>44388</v>
      </c>
      <c r="E4369" s="3">
        <f t="shared" si="1348"/>
        <v>0</v>
      </c>
      <c r="F4369" s="4">
        <f t="shared" si="1365"/>
        <v>7</v>
      </c>
      <c r="G4369" s="4">
        <f t="shared" si="1363"/>
        <v>31</v>
      </c>
      <c r="H4369" s="2">
        <f t="shared" si="1359"/>
        <v>1</v>
      </c>
      <c r="I4369" s="2">
        <f t="shared" si="1360"/>
        <v>1.07934741</v>
      </c>
      <c r="J4369" s="2">
        <f t="shared" si="1353"/>
        <v>1.07934741</v>
      </c>
      <c r="K4369" s="2">
        <f t="shared" si="1354"/>
        <v>431199.86105658999</v>
      </c>
      <c r="L4369" s="1">
        <f t="shared" si="1361"/>
        <v>0</v>
      </c>
      <c r="M4369" s="3">
        <f t="shared" si="1349"/>
        <v>0</v>
      </c>
      <c r="N4369" s="2">
        <f t="shared" si="1355"/>
        <v>0</v>
      </c>
      <c r="O4369" s="18">
        <f t="shared" si="1362"/>
        <v>0.14499999999999999</v>
      </c>
      <c r="P4369" s="8">
        <f t="shared" si="1347"/>
        <v>1.002551185</v>
      </c>
      <c r="Q4369" s="2">
        <f t="shared" si="1364"/>
        <v>1100.07061752</v>
      </c>
      <c r="R4369" s="2">
        <f t="shared" si="1356"/>
        <v>1100.07061752</v>
      </c>
      <c r="S4369" s="9" t="s">
        <v>56</v>
      </c>
      <c r="T4369" s="47">
        <f t="shared" si="1351"/>
        <v>44418</v>
      </c>
      <c r="AE4369" s="33"/>
    </row>
    <row r="4370" spans="1:31" x14ac:dyDescent="0.2">
      <c r="A4370" s="90">
        <f t="shared" si="1357"/>
        <v>44395</v>
      </c>
      <c r="B4370" s="2">
        <f t="shared" si="1352"/>
        <v>432457.31358660001</v>
      </c>
      <c r="C4370" s="2">
        <f t="shared" si="1350"/>
        <v>399500.5288024898</v>
      </c>
      <c r="D4370" s="47">
        <f t="shared" si="1358"/>
        <v>44388</v>
      </c>
      <c r="E4370" s="3">
        <f t="shared" si="1348"/>
        <v>0</v>
      </c>
      <c r="F4370" s="4">
        <f t="shared" si="1365"/>
        <v>8</v>
      </c>
      <c r="G4370" s="4">
        <f t="shared" si="1363"/>
        <v>31</v>
      </c>
      <c r="H4370" s="2">
        <f t="shared" si="1359"/>
        <v>1</v>
      </c>
      <c r="I4370" s="2">
        <f t="shared" si="1360"/>
        <v>1.07934741</v>
      </c>
      <c r="J4370" s="2">
        <f t="shared" si="1353"/>
        <v>1.07934741</v>
      </c>
      <c r="K4370" s="2">
        <f t="shared" si="1354"/>
        <v>431199.86105658999</v>
      </c>
      <c r="L4370" s="1">
        <f t="shared" si="1361"/>
        <v>0</v>
      </c>
      <c r="M4370" s="3">
        <f t="shared" si="1349"/>
        <v>0</v>
      </c>
      <c r="N4370" s="2">
        <f t="shared" si="1355"/>
        <v>0</v>
      </c>
      <c r="O4370" s="18">
        <f t="shared" si="1362"/>
        <v>0.14499999999999999</v>
      </c>
      <c r="P4370" s="8">
        <f t="shared" si="1347"/>
        <v>1.0029161710000001</v>
      </c>
      <c r="Q4370" s="2">
        <f t="shared" si="1364"/>
        <v>1257.4525300099999</v>
      </c>
      <c r="R4370" s="2">
        <f t="shared" si="1356"/>
        <v>1257.4525300099999</v>
      </c>
      <c r="S4370" s="9" t="s">
        <v>56</v>
      </c>
      <c r="T4370" s="47">
        <f t="shared" si="1351"/>
        <v>44418</v>
      </c>
      <c r="AE4370" s="33"/>
    </row>
    <row r="4371" spans="1:31" x14ac:dyDescent="0.2">
      <c r="A4371" s="90">
        <f t="shared" si="1357"/>
        <v>44396</v>
      </c>
      <c r="B4371" s="2">
        <f t="shared" si="1352"/>
        <v>432614.75284867</v>
      </c>
      <c r="C4371" s="2">
        <f t="shared" si="1350"/>
        <v>399500.5288024898</v>
      </c>
      <c r="D4371" s="47">
        <f t="shared" si="1358"/>
        <v>44388</v>
      </c>
      <c r="E4371" s="3">
        <f t="shared" si="1348"/>
        <v>0</v>
      </c>
      <c r="F4371" s="4">
        <f t="shared" si="1365"/>
        <v>9</v>
      </c>
      <c r="G4371" s="4">
        <f t="shared" si="1363"/>
        <v>31</v>
      </c>
      <c r="H4371" s="2">
        <f t="shared" si="1359"/>
        <v>1</v>
      </c>
      <c r="I4371" s="2">
        <f t="shared" si="1360"/>
        <v>1.07934741</v>
      </c>
      <c r="J4371" s="2">
        <f t="shared" si="1353"/>
        <v>1.07934741</v>
      </c>
      <c r="K4371" s="2">
        <f t="shared" si="1354"/>
        <v>431199.86105658999</v>
      </c>
      <c r="L4371" s="1">
        <f t="shared" si="1361"/>
        <v>0</v>
      </c>
      <c r="M4371" s="3">
        <f t="shared" si="1349"/>
        <v>0</v>
      </c>
      <c r="N4371" s="2">
        <f t="shared" si="1355"/>
        <v>0</v>
      </c>
      <c r="O4371" s="18">
        <f t="shared" si="1362"/>
        <v>0.14499999999999999</v>
      </c>
      <c r="P4371" s="8">
        <f t="shared" si="1347"/>
        <v>1.0032812900000001</v>
      </c>
      <c r="Q4371" s="2">
        <f t="shared" si="1364"/>
        <v>1414.89179208</v>
      </c>
      <c r="R4371" s="2">
        <f t="shared" si="1356"/>
        <v>1414.89179208</v>
      </c>
      <c r="S4371" s="9" t="s">
        <v>56</v>
      </c>
      <c r="T4371" s="47">
        <f t="shared" si="1351"/>
        <v>44418</v>
      </c>
      <c r="AE4371" s="33"/>
    </row>
    <row r="4372" spans="1:31" x14ac:dyDescent="0.2">
      <c r="A4372" s="90">
        <f t="shared" si="1357"/>
        <v>44397</v>
      </c>
      <c r="B4372" s="2">
        <f t="shared" si="1352"/>
        <v>432772.24946031999</v>
      </c>
      <c r="C4372" s="2">
        <f t="shared" si="1350"/>
        <v>399500.5288024898</v>
      </c>
      <c r="D4372" s="47">
        <f t="shared" si="1358"/>
        <v>44388</v>
      </c>
      <c r="E4372" s="3">
        <f t="shared" si="1348"/>
        <v>0</v>
      </c>
      <c r="F4372" s="4">
        <f t="shared" si="1365"/>
        <v>10</v>
      </c>
      <c r="G4372" s="4">
        <f t="shared" si="1363"/>
        <v>31</v>
      </c>
      <c r="H4372" s="2">
        <f t="shared" si="1359"/>
        <v>1</v>
      </c>
      <c r="I4372" s="2">
        <f t="shared" si="1360"/>
        <v>1.07934741</v>
      </c>
      <c r="J4372" s="2">
        <f t="shared" si="1353"/>
        <v>1.07934741</v>
      </c>
      <c r="K4372" s="2">
        <f t="shared" si="1354"/>
        <v>431199.86105658999</v>
      </c>
      <c r="L4372" s="1">
        <f t="shared" si="1361"/>
        <v>0</v>
      </c>
      <c r="M4372" s="3">
        <f t="shared" si="1349"/>
        <v>0</v>
      </c>
      <c r="N4372" s="2">
        <f t="shared" si="1355"/>
        <v>0</v>
      </c>
      <c r="O4372" s="18">
        <f t="shared" si="1362"/>
        <v>0.14499999999999999</v>
      </c>
      <c r="P4372" s="8">
        <f t="shared" si="1347"/>
        <v>1.003646542</v>
      </c>
      <c r="Q4372" s="2">
        <f t="shared" si="1364"/>
        <v>1572.3884037299999</v>
      </c>
      <c r="R4372" s="2">
        <f t="shared" si="1356"/>
        <v>1572.3884037299999</v>
      </c>
      <c r="S4372" s="9" t="s">
        <v>56</v>
      </c>
      <c r="T4372" s="47">
        <f t="shared" si="1351"/>
        <v>44418</v>
      </c>
      <c r="AE4372" s="33"/>
    </row>
    <row r="4373" spans="1:31" x14ac:dyDescent="0.2">
      <c r="A4373" s="90">
        <f t="shared" si="1357"/>
        <v>44398</v>
      </c>
      <c r="B4373" s="2">
        <f t="shared" si="1352"/>
        <v>432929.80342154996</v>
      </c>
      <c r="C4373" s="2">
        <f t="shared" si="1350"/>
        <v>399500.5288024898</v>
      </c>
      <c r="D4373" s="47">
        <f t="shared" si="1358"/>
        <v>44388</v>
      </c>
      <c r="E4373" s="3">
        <f t="shared" si="1348"/>
        <v>0</v>
      </c>
      <c r="F4373" s="4">
        <f t="shared" si="1365"/>
        <v>11</v>
      </c>
      <c r="G4373" s="4">
        <f t="shared" si="1363"/>
        <v>31</v>
      </c>
      <c r="H4373" s="2">
        <f t="shared" si="1359"/>
        <v>1</v>
      </c>
      <c r="I4373" s="2">
        <f t="shared" si="1360"/>
        <v>1.07934741</v>
      </c>
      <c r="J4373" s="2">
        <f t="shared" si="1353"/>
        <v>1.07934741</v>
      </c>
      <c r="K4373" s="2">
        <f t="shared" si="1354"/>
        <v>431199.86105658999</v>
      </c>
      <c r="L4373" s="1">
        <f t="shared" si="1361"/>
        <v>0</v>
      </c>
      <c r="M4373" s="3">
        <f t="shared" si="1349"/>
        <v>0</v>
      </c>
      <c r="N4373" s="2">
        <f t="shared" si="1355"/>
        <v>0</v>
      </c>
      <c r="O4373" s="18">
        <f t="shared" si="1362"/>
        <v>0.14499999999999999</v>
      </c>
      <c r="P4373" s="8">
        <f t="shared" si="1347"/>
        <v>1.0040119270000001</v>
      </c>
      <c r="Q4373" s="2">
        <f t="shared" si="1364"/>
        <v>1729.9423649600001</v>
      </c>
      <c r="R4373" s="2">
        <f t="shared" si="1356"/>
        <v>1729.9423649600001</v>
      </c>
      <c r="S4373" s="9" t="s">
        <v>56</v>
      </c>
      <c r="T4373" s="47">
        <f t="shared" si="1351"/>
        <v>44418</v>
      </c>
      <c r="AE4373" s="33"/>
    </row>
    <row r="4374" spans="1:31" x14ac:dyDescent="0.2">
      <c r="A4374" s="90">
        <f t="shared" si="1357"/>
        <v>44399</v>
      </c>
      <c r="B4374" s="2">
        <f t="shared" si="1352"/>
        <v>433087.41473237</v>
      </c>
      <c r="C4374" s="2">
        <f t="shared" si="1350"/>
        <v>399500.5288024898</v>
      </c>
      <c r="D4374" s="47">
        <f t="shared" si="1358"/>
        <v>44388</v>
      </c>
      <c r="E4374" s="3">
        <f t="shared" si="1348"/>
        <v>0</v>
      </c>
      <c r="F4374" s="4">
        <f t="shared" si="1365"/>
        <v>12</v>
      </c>
      <c r="G4374" s="4">
        <f t="shared" si="1363"/>
        <v>31</v>
      </c>
      <c r="H4374" s="2">
        <f t="shared" si="1359"/>
        <v>1</v>
      </c>
      <c r="I4374" s="2">
        <f t="shared" si="1360"/>
        <v>1.07934741</v>
      </c>
      <c r="J4374" s="2">
        <f t="shared" si="1353"/>
        <v>1.07934741</v>
      </c>
      <c r="K4374" s="2">
        <f t="shared" si="1354"/>
        <v>431199.86105658999</v>
      </c>
      <c r="L4374" s="1">
        <f t="shared" si="1361"/>
        <v>0</v>
      </c>
      <c r="M4374" s="3">
        <f t="shared" si="1349"/>
        <v>0</v>
      </c>
      <c r="N4374" s="2">
        <f t="shared" si="1355"/>
        <v>0</v>
      </c>
      <c r="O4374" s="18">
        <f t="shared" si="1362"/>
        <v>0.14499999999999999</v>
      </c>
      <c r="P4374" s="8">
        <f t="shared" si="1347"/>
        <v>1.004377445</v>
      </c>
      <c r="Q4374" s="2">
        <f t="shared" si="1364"/>
        <v>1887.55367578</v>
      </c>
      <c r="R4374" s="2">
        <f t="shared" si="1356"/>
        <v>1887.55367578</v>
      </c>
      <c r="S4374" s="9" t="s">
        <v>56</v>
      </c>
      <c r="T4374" s="47">
        <f t="shared" si="1351"/>
        <v>44418</v>
      </c>
      <c r="AE4374" s="33"/>
    </row>
    <row r="4375" spans="1:31" x14ac:dyDescent="0.2">
      <c r="A4375" s="90">
        <f t="shared" si="1357"/>
        <v>44400</v>
      </c>
      <c r="B4375" s="2">
        <f t="shared" si="1352"/>
        <v>433245.08339275996</v>
      </c>
      <c r="C4375" s="2">
        <f t="shared" si="1350"/>
        <v>399500.5288024898</v>
      </c>
      <c r="D4375" s="47">
        <f t="shared" si="1358"/>
        <v>44388</v>
      </c>
      <c r="E4375" s="3">
        <f t="shared" si="1348"/>
        <v>0</v>
      </c>
      <c r="F4375" s="4">
        <f t="shared" si="1365"/>
        <v>13</v>
      </c>
      <c r="G4375" s="4">
        <f t="shared" si="1363"/>
        <v>31</v>
      </c>
      <c r="H4375" s="2">
        <f t="shared" si="1359"/>
        <v>1</v>
      </c>
      <c r="I4375" s="2">
        <f t="shared" si="1360"/>
        <v>1.07934741</v>
      </c>
      <c r="J4375" s="2">
        <f t="shared" si="1353"/>
        <v>1.07934741</v>
      </c>
      <c r="K4375" s="2">
        <f t="shared" si="1354"/>
        <v>431199.86105658999</v>
      </c>
      <c r="L4375" s="1">
        <f t="shared" si="1361"/>
        <v>0</v>
      </c>
      <c r="M4375" s="3">
        <f t="shared" si="1349"/>
        <v>0</v>
      </c>
      <c r="N4375" s="2">
        <f t="shared" si="1355"/>
        <v>0</v>
      </c>
      <c r="O4375" s="18">
        <f t="shared" si="1362"/>
        <v>0.14499999999999999</v>
      </c>
      <c r="P4375" s="8">
        <f t="shared" ref="P4375:P4438" si="1366">ROUND((1+O4375)^(30/360)^(F4375/G4375),9)</f>
        <v>1.0047430959999999</v>
      </c>
      <c r="Q4375" s="2">
        <f t="shared" si="1364"/>
        <v>2045.2223361700001</v>
      </c>
      <c r="R4375" s="2">
        <f t="shared" si="1356"/>
        <v>2045.2223361700001</v>
      </c>
      <c r="S4375" s="9" t="s">
        <v>56</v>
      </c>
      <c r="T4375" s="47">
        <f t="shared" si="1351"/>
        <v>44418</v>
      </c>
      <c r="AE4375" s="33"/>
    </row>
    <row r="4376" spans="1:31" x14ac:dyDescent="0.2">
      <c r="A4376" s="90">
        <f t="shared" si="1357"/>
        <v>44401</v>
      </c>
      <c r="B4376" s="2">
        <f t="shared" si="1352"/>
        <v>433402.80897154001</v>
      </c>
      <c r="C4376" s="2">
        <f t="shared" si="1350"/>
        <v>399500.5288024898</v>
      </c>
      <c r="D4376" s="47">
        <f t="shared" si="1358"/>
        <v>44388</v>
      </c>
      <c r="E4376" s="3">
        <f t="shared" si="1348"/>
        <v>0</v>
      </c>
      <c r="F4376" s="4">
        <f t="shared" si="1365"/>
        <v>14</v>
      </c>
      <c r="G4376" s="4">
        <f t="shared" si="1363"/>
        <v>31</v>
      </c>
      <c r="H4376" s="2">
        <f t="shared" si="1359"/>
        <v>1</v>
      </c>
      <c r="I4376" s="2">
        <f t="shared" si="1360"/>
        <v>1.07934741</v>
      </c>
      <c r="J4376" s="2">
        <f t="shared" si="1353"/>
        <v>1.07934741</v>
      </c>
      <c r="K4376" s="2">
        <f t="shared" si="1354"/>
        <v>431199.86105658999</v>
      </c>
      <c r="L4376" s="1">
        <f t="shared" si="1361"/>
        <v>0</v>
      </c>
      <c r="M4376" s="3">
        <f t="shared" si="1349"/>
        <v>0</v>
      </c>
      <c r="N4376" s="2">
        <f t="shared" si="1355"/>
        <v>0</v>
      </c>
      <c r="O4376" s="18">
        <f t="shared" si="1362"/>
        <v>0.14499999999999999</v>
      </c>
      <c r="P4376" s="8">
        <f t="shared" si="1366"/>
        <v>1.005108879</v>
      </c>
      <c r="Q4376" s="2">
        <f t="shared" si="1364"/>
        <v>2202.9479149499998</v>
      </c>
      <c r="R4376" s="2">
        <f t="shared" si="1356"/>
        <v>2202.9479149499998</v>
      </c>
      <c r="S4376" s="9" t="s">
        <v>56</v>
      </c>
      <c r="T4376" s="47">
        <f t="shared" si="1351"/>
        <v>44418</v>
      </c>
      <c r="AE4376" s="33"/>
    </row>
    <row r="4377" spans="1:31" x14ac:dyDescent="0.2">
      <c r="A4377" s="90">
        <f t="shared" si="1357"/>
        <v>44402</v>
      </c>
      <c r="B4377" s="2">
        <f t="shared" si="1352"/>
        <v>433560.59276229999</v>
      </c>
      <c r="C4377" s="2">
        <f t="shared" si="1350"/>
        <v>399500.5288024898</v>
      </c>
      <c r="D4377" s="47">
        <f t="shared" si="1358"/>
        <v>44388</v>
      </c>
      <c r="E4377" s="3">
        <f t="shared" si="1348"/>
        <v>0</v>
      </c>
      <c r="F4377" s="4">
        <f t="shared" si="1365"/>
        <v>15</v>
      </c>
      <c r="G4377" s="4">
        <f t="shared" si="1363"/>
        <v>31</v>
      </c>
      <c r="H4377" s="2">
        <f t="shared" si="1359"/>
        <v>1</v>
      </c>
      <c r="I4377" s="2">
        <f t="shared" si="1360"/>
        <v>1.07934741</v>
      </c>
      <c r="J4377" s="2">
        <f t="shared" si="1353"/>
        <v>1.07934741</v>
      </c>
      <c r="K4377" s="2">
        <f t="shared" si="1354"/>
        <v>431199.86105658999</v>
      </c>
      <c r="L4377" s="1">
        <f t="shared" si="1361"/>
        <v>0</v>
      </c>
      <c r="M4377" s="3">
        <f t="shared" si="1349"/>
        <v>0</v>
      </c>
      <c r="N4377" s="2">
        <f t="shared" si="1355"/>
        <v>0</v>
      </c>
      <c r="O4377" s="18">
        <f t="shared" si="1362"/>
        <v>0.14499999999999999</v>
      </c>
      <c r="P4377" s="8">
        <f t="shared" si="1366"/>
        <v>1.005474797</v>
      </c>
      <c r="Q4377" s="2">
        <f t="shared" si="1364"/>
        <v>2360.7317057099999</v>
      </c>
      <c r="R4377" s="2">
        <f t="shared" si="1356"/>
        <v>2360.7317057099999</v>
      </c>
      <c r="S4377" s="9" t="s">
        <v>56</v>
      </c>
      <c r="T4377" s="47">
        <f t="shared" si="1351"/>
        <v>44418</v>
      </c>
      <c r="AE4377" s="33"/>
    </row>
    <row r="4378" spans="1:31" x14ac:dyDescent="0.2">
      <c r="A4378" s="90">
        <f t="shared" si="1357"/>
        <v>44403</v>
      </c>
      <c r="B4378" s="2">
        <f t="shared" si="1352"/>
        <v>433718.43347143999</v>
      </c>
      <c r="C4378" s="2">
        <f t="shared" si="1350"/>
        <v>399500.5288024898</v>
      </c>
      <c r="D4378" s="47">
        <f t="shared" si="1358"/>
        <v>44388</v>
      </c>
      <c r="E4378" s="3">
        <f t="shared" si="1348"/>
        <v>0</v>
      </c>
      <c r="F4378" s="4">
        <f t="shared" si="1365"/>
        <v>16</v>
      </c>
      <c r="G4378" s="4">
        <f t="shared" si="1363"/>
        <v>31</v>
      </c>
      <c r="H4378" s="2">
        <f t="shared" si="1359"/>
        <v>1</v>
      </c>
      <c r="I4378" s="2">
        <f t="shared" si="1360"/>
        <v>1.07934741</v>
      </c>
      <c r="J4378" s="2">
        <f t="shared" si="1353"/>
        <v>1.07934741</v>
      </c>
      <c r="K4378" s="2">
        <f t="shared" si="1354"/>
        <v>431199.86105658999</v>
      </c>
      <c r="L4378" s="1">
        <f t="shared" si="1361"/>
        <v>0</v>
      </c>
      <c r="M4378" s="3">
        <f t="shared" si="1349"/>
        <v>0</v>
      </c>
      <c r="N4378" s="2">
        <f t="shared" si="1355"/>
        <v>0</v>
      </c>
      <c r="O4378" s="18">
        <f t="shared" si="1362"/>
        <v>0.14499999999999999</v>
      </c>
      <c r="P4378" s="8">
        <f t="shared" si="1366"/>
        <v>1.005840847</v>
      </c>
      <c r="Q4378" s="2">
        <f t="shared" si="1364"/>
        <v>2518.5724148499999</v>
      </c>
      <c r="R4378" s="2">
        <f t="shared" si="1356"/>
        <v>2518.5724148499999</v>
      </c>
      <c r="S4378" s="9" t="s">
        <v>56</v>
      </c>
      <c r="T4378" s="47">
        <f t="shared" si="1351"/>
        <v>44418</v>
      </c>
      <c r="AE4378" s="33"/>
    </row>
    <row r="4379" spans="1:31" x14ac:dyDescent="0.2">
      <c r="A4379" s="90">
        <f t="shared" si="1357"/>
        <v>44404</v>
      </c>
      <c r="B4379" s="2">
        <f t="shared" si="1352"/>
        <v>433876.33196136</v>
      </c>
      <c r="C4379" s="2">
        <f t="shared" si="1350"/>
        <v>399500.5288024898</v>
      </c>
      <c r="D4379" s="47">
        <f t="shared" si="1358"/>
        <v>44388</v>
      </c>
      <c r="E4379" s="3">
        <f t="shared" si="1348"/>
        <v>0</v>
      </c>
      <c r="F4379" s="4">
        <f t="shared" si="1365"/>
        <v>17</v>
      </c>
      <c r="G4379" s="4">
        <f t="shared" si="1363"/>
        <v>31</v>
      </c>
      <c r="H4379" s="2">
        <f t="shared" si="1359"/>
        <v>1</v>
      </c>
      <c r="I4379" s="2">
        <f t="shared" si="1360"/>
        <v>1.07934741</v>
      </c>
      <c r="J4379" s="2">
        <f t="shared" si="1353"/>
        <v>1.07934741</v>
      </c>
      <c r="K4379" s="2">
        <f t="shared" si="1354"/>
        <v>431199.86105658999</v>
      </c>
      <c r="L4379" s="1">
        <f t="shared" si="1361"/>
        <v>0</v>
      </c>
      <c r="M4379" s="3">
        <f t="shared" si="1349"/>
        <v>0</v>
      </c>
      <c r="N4379" s="2">
        <f t="shared" si="1355"/>
        <v>0</v>
      </c>
      <c r="O4379" s="18">
        <f t="shared" si="1362"/>
        <v>0.14499999999999999</v>
      </c>
      <c r="P4379" s="8">
        <f t="shared" si="1366"/>
        <v>1.006207031</v>
      </c>
      <c r="Q4379" s="2">
        <f t="shared" si="1364"/>
        <v>2676.4709047699998</v>
      </c>
      <c r="R4379" s="2">
        <f t="shared" si="1356"/>
        <v>2676.4709047699998</v>
      </c>
      <c r="S4379" s="9" t="s">
        <v>56</v>
      </c>
      <c r="T4379" s="47">
        <f t="shared" si="1351"/>
        <v>44418</v>
      </c>
      <c r="AE4379" s="33"/>
    </row>
    <row r="4380" spans="1:31" x14ac:dyDescent="0.2">
      <c r="A4380" s="90">
        <f t="shared" si="1357"/>
        <v>44405</v>
      </c>
      <c r="B4380" s="2">
        <f t="shared" si="1352"/>
        <v>434034.28780086001</v>
      </c>
      <c r="C4380" s="2">
        <f t="shared" si="1350"/>
        <v>399500.5288024898</v>
      </c>
      <c r="D4380" s="47">
        <f t="shared" si="1358"/>
        <v>44388</v>
      </c>
      <c r="E4380" s="3">
        <f t="shared" si="1348"/>
        <v>0</v>
      </c>
      <c r="F4380" s="4">
        <f t="shared" si="1365"/>
        <v>18</v>
      </c>
      <c r="G4380" s="4">
        <f t="shared" si="1363"/>
        <v>31</v>
      </c>
      <c r="H4380" s="2">
        <f t="shared" si="1359"/>
        <v>1</v>
      </c>
      <c r="I4380" s="2">
        <f t="shared" si="1360"/>
        <v>1.07934741</v>
      </c>
      <c r="J4380" s="2">
        <f t="shared" si="1353"/>
        <v>1.07934741</v>
      </c>
      <c r="K4380" s="2">
        <f t="shared" si="1354"/>
        <v>431199.86105658999</v>
      </c>
      <c r="L4380" s="1">
        <f t="shared" si="1361"/>
        <v>0</v>
      </c>
      <c r="M4380" s="3">
        <f t="shared" si="1349"/>
        <v>0</v>
      </c>
      <c r="N4380" s="2">
        <f t="shared" si="1355"/>
        <v>0</v>
      </c>
      <c r="O4380" s="18">
        <f t="shared" si="1362"/>
        <v>0.14499999999999999</v>
      </c>
      <c r="P4380" s="8">
        <f t="shared" si="1366"/>
        <v>1.0065733480000001</v>
      </c>
      <c r="Q4380" s="2">
        <f t="shared" si="1364"/>
        <v>2834.4267442700002</v>
      </c>
      <c r="R4380" s="2">
        <f t="shared" si="1356"/>
        <v>2834.4267442700002</v>
      </c>
      <c r="S4380" s="9" t="s">
        <v>56</v>
      </c>
      <c r="T4380" s="47">
        <f t="shared" si="1351"/>
        <v>44418</v>
      </c>
      <c r="AE4380" s="33"/>
    </row>
    <row r="4381" spans="1:31" x14ac:dyDescent="0.2">
      <c r="A4381" s="90">
        <f t="shared" si="1357"/>
        <v>44406</v>
      </c>
      <c r="B4381" s="2">
        <f t="shared" si="1352"/>
        <v>434192.30098994996</v>
      </c>
      <c r="C4381" s="2">
        <f t="shared" si="1350"/>
        <v>399500.5288024898</v>
      </c>
      <c r="D4381" s="47">
        <f t="shared" si="1358"/>
        <v>44388</v>
      </c>
      <c r="E4381" s="3">
        <f t="shared" si="1348"/>
        <v>0</v>
      </c>
      <c r="F4381" s="4">
        <f t="shared" si="1365"/>
        <v>19</v>
      </c>
      <c r="G4381" s="4">
        <f t="shared" si="1363"/>
        <v>31</v>
      </c>
      <c r="H4381" s="2">
        <f t="shared" si="1359"/>
        <v>1</v>
      </c>
      <c r="I4381" s="2">
        <f t="shared" si="1360"/>
        <v>1.07934741</v>
      </c>
      <c r="J4381" s="2">
        <f t="shared" si="1353"/>
        <v>1.07934741</v>
      </c>
      <c r="K4381" s="2">
        <f t="shared" si="1354"/>
        <v>431199.86105658999</v>
      </c>
      <c r="L4381" s="1">
        <f t="shared" si="1361"/>
        <v>0</v>
      </c>
      <c r="M4381" s="3">
        <f t="shared" si="1349"/>
        <v>0</v>
      </c>
      <c r="N4381" s="2">
        <f t="shared" si="1355"/>
        <v>0</v>
      </c>
      <c r="O4381" s="18">
        <f t="shared" si="1362"/>
        <v>0.14499999999999999</v>
      </c>
      <c r="P4381" s="8">
        <f t="shared" si="1366"/>
        <v>1.0069397980000001</v>
      </c>
      <c r="Q4381" s="2">
        <f t="shared" si="1364"/>
        <v>2992.4399333599999</v>
      </c>
      <c r="R4381" s="2">
        <f t="shared" si="1356"/>
        <v>2992.4399333599999</v>
      </c>
      <c r="S4381" s="9" t="s">
        <v>56</v>
      </c>
      <c r="T4381" s="47">
        <f t="shared" si="1351"/>
        <v>44418</v>
      </c>
      <c r="AE4381" s="33"/>
    </row>
    <row r="4382" spans="1:31" x14ac:dyDescent="0.2">
      <c r="A4382" s="90">
        <f t="shared" si="1357"/>
        <v>44407</v>
      </c>
      <c r="B4382" s="2">
        <f t="shared" si="1352"/>
        <v>434350.37152861001</v>
      </c>
      <c r="C4382" s="2">
        <f t="shared" si="1350"/>
        <v>399500.5288024898</v>
      </c>
      <c r="D4382" s="47">
        <f t="shared" si="1358"/>
        <v>44388</v>
      </c>
      <c r="E4382" s="3">
        <f t="shared" si="1348"/>
        <v>0</v>
      </c>
      <c r="F4382" s="4">
        <f t="shared" si="1365"/>
        <v>20</v>
      </c>
      <c r="G4382" s="4">
        <f t="shared" si="1363"/>
        <v>31</v>
      </c>
      <c r="H4382" s="2">
        <f t="shared" si="1359"/>
        <v>1</v>
      </c>
      <c r="I4382" s="2">
        <f t="shared" si="1360"/>
        <v>1.07934741</v>
      </c>
      <c r="J4382" s="2">
        <f t="shared" si="1353"/>
        <v>1.07934741</v>
      </c>
      <c r="K4382" s="2">
        <f t="shared" si="1354"/>
        <v>431199.86105658999</v>
      </c>
      <c r="L4382" s="1">
        <f t="shared" si="1361"/>
        <v>0</v>
      </c>
      <c r="M4382" s="3">
        <f t="shared" si="1349"/>
        <v>0</v>
      </c>
      <c r="N4382" s="2">
        <f t="shared" si="1355"/>
        <v>0</v>
      </c>
      <c r="O4382" s="18">
        <f t="shared" si="1362"/>
        <v>0.14499999999999999</v>
      </c>
      <c r="P4382" s="8">
        <f t="shared" si="1366"/>
        <v>1.007306381</v>
      </c>
      <c r="Q4382" s="2">
        <f t="shared" si="1364"/>
        <v>3150.5104720200002</v>
      </c>
      <c r="R4382" s="2">
        <f t="shared" si="1356"/>
        <v>3150.5104720200002</v>
      </c>
      <c r="S4382" s="9" t="s">
        <v>56</v>
      </c>
      <c r="T4382" s="47">
        <f t="shared" si="1351"/>
        <v>44418</v>
      </c>
      <c r="AE4382" s="33"/>
    </row>
    <row r="4383" spans="1:31" x14ac:dyDescent="0.2">
      <c r="A4383" s="90">
        <f t="shared" si="1357"/>
        <v>44408</v>
      </c>
      <c r="B4383" s="2">
        <f t="shared" si="1352"/>
        <v>434508.50027925998</v>
      </c>
      <c r="C4383" s="2">
        <f t="shared" si="1350"/>
        <v>399500.5288024898</v>
      </c>
      <c r="D4383" s="47">
        <f t="shared" si="1358"/>
        <v>44388</v>
      </c>
      <c r="E4383" s="3">
        <f t="shared" si="1348"/>
        <v>0</v>
      </c>
      <c r="F4383" s="4">
        <f t="shared" si="1365"/>
        <v>21</v>
      </c>
      <c r="G4383" s="4">
        <f t="shared" si="1363"/>
        <v>31</v>
      </c>
      <c r="H4383" s="2">
        <f t="shared" si="1359"/>
        <v>1</v>
      </c>
      <c r="I4383" s="2">
        <f t="shared" si="1360"/>
        <v>1.07934741</v>
      </c>
      <c r="J4383" s="2">
        <f t="shared" si="1353"/>
        <v>1.07934741</v>
      </c>
      <c r="K4383" s="2">
        <f t="shared" si="1354"/>
        <v>431199.86105658999</v>
      </c>
      <c r="L4383" s="1">
        <f t="shared" si="1361"/>
        <v>0</v>
      </c>
      <c r="M4383" s="3">
        <f t="shared" si="1349"/>
        <v>0</v>
      </c>
      <c r="N4383" s="2">
        <f t="shared" si="1355"/>
        <v>0</v>
      </c>
      <c r="O4383" s="18">
        <f t="shared" si="1362"/>
        <v>0.14499999999999999</v>
      </c>
      <c r="P4383" s="8">
        <f t="shared" si="1366"/>
        <v>1.007673099</v>
      </c>
      <c r="Q4383" s="2">
        <f t="shared" si="1364"/>
        <v>3308.63922267</v>
      </c>
      <c r="R4383" s="2">
        <f t="shared" si="1356"/>
        <v>3308.63922267</v>
      </c>
      <c r="S4383" s="9" t="s">
        <v>56</v>
      </c>
      <c r="T4383" s="47">
        <f t="shared" si="1351"/>
        <v>44418</v>
      </c>
      <c r="AE4383" s="33"/>
    </row>
    <row r="4384" spans="1:31" x14ac:dyDescent="0.2">
      <c r="A4384" s="90">
        <f t="shared" si="1357"/>
        <v>44409</v>
      </c>
      <c r="B4384" s="2">
        <f t="shared" si="1352"/>
        <v>434666.68594828999</v>
      </c>
      <c r="C4384" s="2">
        <f t="shared" si="1350"/>
        <v>399500.5288024898</v>
      </c>
      <c r="D4384" s="47">
        <f t="shared" si="1358"/>
        <v>44388</v>
      </c>
      <c r="E4384" s="3">
        <f t="shared" si="1348"/>
        <v>0</v>
      </c>
      <c r="F4384" s="4">
        <f t="shared" si="1365"/>
        <v>22</v>
      </c>
      <c r="G4384" s="4">
        <f t="shared" si="1363"/>
        <v>31</v>
      </c>
      <c r="H4384" s="2">
        <f t="shared" si="1359"/>
        <v>1</v>
      </c>
      <c r="I4384" s="2">
        <f t="shared" si="1360"/>
        <v>1.07934741</v>
      </c>
      <c r="J4384" s="2">
        <f t="shared" si="1353"/>
        <v>1.07934741</v>
      </c>
      <c r="K4384" s="2">
        <f t="shared" si="1354"/>
        <v>431199.86105658999</v>
      </c>
      <c r="L4384" s="1">
        <f t="shared" si="1361"/>
        <v>0</v>
      </c>
      <c r="M4384" s="3">
        <f t="shared" si="1349"/>
        <v>0</v>
      </c>
      <c r="N4384" s="2">
        <f t="shared" si="1355"/>
        <v>0</v>
      </c>
      <c r="O4384" s="18">
        <f t="shared" si="1362"/>
        <v>0.14499999999999999</v>
      </c>
      <c r="P4384" s="8">
        <f t="shared" si="1366"/>
        <v>1.008039949</v>
      </c>
      <c r="Q4384" s="2">
        <f t="shared" si="1364"/>
        <v>3466.8248917000001</v>
      </c>
      <c r="R4384" s="2">
        <f t="shared" si="1356"/>
        <v>3466.8248917000001</v>
      </c>
      <c r="S4384" s="9" t="s">
        <v>56</v>
      </c>
      <c r="T4384" s="47">
        <f t="shared" si="1351"/>
        <v>44418</v>
      </c>
      <c r="AE4384" s="33"/>
    </row>
    <row r="4385" spans="1:31" x14ac:dyDescent="0.2">
      <c r="A4385" s="90">
        <f t="shared" si="1357"/>
        <v>44410</v>
      </c>
      <c r="B4385" s="2">
        <f t="shared" si="1352"/>
        <v>434824.92982929997</v>
      </c>
      <c r="C4385" s="2">
        <f t="shared" si="1350"/>
        <v>399500.5288024898</v>
      </c>
      <c r="D4385" s="47">
        <f t="shared" si="1358"/>
        <v>44388</v>
      </c>
      <c r="E4385" s="3">
        <f t="shared" si="1348"/>
        <v>0</v>
      </c>
      <c r="F4385" s="4">
        <f t="shared" si="1365"/>
        <v>23</v>
      </c>
      <c r="G4385" s="4">
        <f t="shared" si="1363"/>
        <v>31</v>
      </c>
      <c r="H4385" s="2">
        <f t="shared" si="1359"/>
        <v>1</v>
      </c>
      <c r="I4385" s="2">
        <f t="shared" si="1360"/>
        <v>1.07934741</v>
      </c>
      <c r="J4385" s="2">
        <f t="shared" si="1353"/>
        <v>1.07934741</v>
      </c>
      <c r="K4385" s="2">
        <f t="shared" si="1354"/>
        <v>431199.86105658999</v>
      </c>
      <c r="L4385" s="1">
        <f t="shared" si="1361"/>
        <v>0</v>
      </c>
      <c r="M4385" s="3">
        <f t="shared" si="1349"/>
        <v>0</v>
      </c>
      <c r="N4385" s="2">
        <f t="shared" si="1355"/>
        <v>0</v>
      </c>
      <c r="O4385" s="18">
        <f t="shared" si="1362"/>
        <v>0.14499999999999999</v>
      </c>
      <c r="P4385" s="8">
        <f t="shared" si="1366"/>
        <v>1.0084069339999999</v>
      </c>
      <c r="Q4385" s="2">
        <f t="shared" si="1364"/>
        <v>3625.0687727099998</v>
      </c>
      <c r="R4385" s="2">
        <f t="shared" si="1356"/>
        <v>3625.0687727099998</v>
      </c>
      <c r="S4385" s="9" t="s">
        <v>56</v>
      </c>
      <c r="T4385" s="47">
        <f t="shared" si="1351"/>
        <v>44418</v>
      </c>
      <c r="AE4385" s="33"/>
    </row>
    <row r="4386" spans="1:31" x14ac:dyDescent="0.2">
      <c r="A4386" s="90">
        <f t="shared" si="1357"/>
        <v>44411</v>
      </c>
      <c r="B4386" s="2">
        <f t="shared" si="1352"/>
        <v>434983.23062868998</v>
      </c>
      <c r="C4386" s="2">
        <f t="shared" si="1350"/>
        <v>399500.5288024898</v>
      </c>
      <c r="D4386" s="47">
        <f t="shared" si="1358"/>
        <v>44388</v>
      </c>
      <c r="E4386" s="3">
        <f t="shared" si="1348"/>
        <v>0</v>
      </c>
      <c r="F4386" s="4">
        <f t="shared" si="1365"/>
        <v>24</v>
      </c>
      <c r="G4386" s="4">
        <f t="shared" si="1363"/>
        <v>31</v>
      </c>
      <c r="H4386" s="2">
        <f t="shared" si="1359"/>
        <v>1</v>
      </c>
      <c r="I4386" s="2">
        <f t="shared" si="1360"/>
        <v>1.07934741</v>
      </c>
      <c r="J4386" s="2">
        <f t="shared" si="1353"/>
        <v>1.07934741</v>
      </c>
      <c r="K4386" s="2">
        <f t="shared" si="1354"/>
        <v>431199.86105658999</v>
      </c>
      <c r="L4386" s="1">
        <f t="shared" si="1361"/>
        <v>0</v>
      </c>
      <c r="M4386" s="3">
        <f t="shared" si="1349"/>
        <v>0</v>
      </c>
      <c r="N4386" s="2">
        <f t="shared" si="1355"/>
        <v>0</v>
      </c>
      <c r="O4386" s="18">
        <f t="shared" si="1362"/>
        <v>0.14499999999999999</v>
      </c>
      <c r="P4386" s="8">
        <f t="shared" si="1366"/>
        <v>1.0087740510000001</v>
      </c>
      <c r="Q4386" s="2">
        <f t="shared" si="1364"/>
        <v>3783.3695720999999</v>
      </c>
      <c r="R4386" s="2">
        <f t="shared" si="1356"/>
        <v>3783.3695720999999</v>
      </c>
      <c r="S4386" s="9" t="s">
        <v>56</v>
      </c>
      <c r="T4386" s="47">
        <f t="shared" si="1351"/>
        <v>44418</v>
      </c>
      <c r="AE4386" s="33"/>
    </row>
    <row r="4387" spans="1:31" x14ac:dyDescent="0.2">
      <c r="A4387" s="90">
        <f t="shared" si="1357"/>
        <v>44412</v>
      </c>
      <c r="B4387" s="2">
        <f t="shared" si="1352"/>
        <v>435141.58964005997</v>
      </c>
      <c r="C4387" s="2">
        <f t="shared" si="1350"/>
        <v>399500.5288024898</v>
      </c>
      <c r="D4387" s="47">
        <f t="shared" si="1358"/>
        <v>44388</v>
      </c>
      <c r="E4387" s="3">
        <f t="shared" si="1348"/>
        <v>0</v>
      </c>
      <c r="F4387" s="4">
        <f t="shared" si="1365"/>
        <v>25</v>
      </c>
      <c r="G4387" s="4">
        <f t="shared" si="1363"/>
        <v>31</v>
      </c>
      <c r="H4387" s="2">
        <f t="shared" si="1359"/>
        <v>1</v>
      </c>
      <c r="I4387" s="2">
        <f t="shared" si="1360"/>
        <v>1.07934741</v>
      </c>
      <c r="J4387" s="2">
        <f t="shared" si="1353"/>
        <v>1.07934741</v>
      </c>
      <c r="K4387" s="2">
        <f t="shared" si="1354"/>
        <v>431199.86105658999</v>
      </c>
      <c r="L4387" s="1">
        <f t="shared" si="1361"/>
        <v>0</v>
      </c>
      <c r="M4387" s="3">
        <f t="shared" si="1349"/>
        <v>0</v>
      </c>
      <c r="N4387" s="2">
        <f t="shared" si="1355"/>
        <v>0</v>
      </c>
      <c r="O4387" s="18">
        <f t="shared" si="1362"/>
        <v>0.14499999999999999</v>
      </c>
      <c r="P4387" s="8">
        <f t="shared" si="1366"/>
        <v>1.009141303</v>
      </c>
      <c r="Q4387" s="2">
        <f t="shared" si="1364"/>
        <v>3941.7285834700001</v>
      </c>
      <c r="R4387" s="2">
        <f t="shared" si="1356"/>
        <v>3941.7285834700001</v>
      </c>
      <c r="S4387" s="9" t="s">
        <v>56</v>
      </c>
      <c r="T4387" s="47">
        <f t="shared" si="1351"/>
        <v>44418</v>
      </c>
      <c r="AE4387" s="33"/>
    </row>
    <row r="4388" spans="1:31" x14ac:dyDescent="0.2">
      <c r="A4388" s="90">
        <f t="shared" si="1357"/>
        <v>44413</v>
      </c>
      <c r="B4388" s="2">
        <f t="shared" si="1352"/>
        <v>435300.00600101997</v>
      </c>
      <c r="C4388" s="2">
        <f t="shared" si="1350"/>
        <v>399500.5288024898</v>
      </c>
      <c r="D4388" s="47">
        <f t="shared" si="1358"/>
        <v>44388</v>
      </c>
      <c r="E4388" s="3">
        <f t="shared" si="1348"/>
        <v>0</v>
      </c>
      <c r="F4388" s="4">
        <f t="shared" si="1365"/>
        <v>26</v>
      </c>
      <c r="G4388" s="4">
        <f t="shared" si="1363"/>
        <v>31</v>
      </c>
      <c r="H4388" s="2">
        <f t="shared" si="1359"/>
        <v>1</v>
      </c>
      <c r="I4388" s="2">
        <f t="shared" si="1360"/>
        <v>1.07934741</v>
      </c>
      <c r="J4388" s="2">
        <f t="shared" si="1353"/>
        <v>1.07934741</v>
      </c>
      <c r="K4388" s="2">
        <f t="shared" si="1354"/>
        <v>431199.86105658999</v>
      </c>
      <c r="L4388" s="1">
        <f t="shared" si="1361"/>
        <v>0</v>
      </c>
      <c r="M4388" s="3">
        <f t="shared" si="1349"/>
        <v>0</v>
      </c>
      <c r="N4388" s="2">
        <f t="shared" si="1355"/>
        <v>0</v>
      </c>
      <c r="O4388" s="18">
        <f t="shared" si="1362"/>
        <v>0.14499999999999999</v>
      </c>
      <c r="P4388" s="8">
        <f t="shared" si="1366"/>
        <v>1.0095086879999999</v>
      </c>
      <c r="Q4388" s="2">
        <f t="shared" si="1364"/>
        <v>4100.1449444299997</v>
      </c>
      <c r="R4388" s="2">
        <f t="shared" si="1356"/>
        <v>4100.1449444299997</v>
      </c>
      <c r="S4388" s="9" t="s">
        <v>56</v>
      </c>
      <c r="T4388" s="47">
        <f t="shared" si="1351"/>
        <v>44418</v>
      </c>
      <c r="AE4388" s="33"/>
    </row>
    <row r="4389" spans="1:31" x14ac:dyDescent="0.2">
      <c r="A4389" s="90">
        <f t="shared" si="1357"/>
        <v>44414</v>
      </c>
      <c r="B4389" s="2">
        <f t="shared" si="1352"/>
        <v>435458.48014274996</v>
      </c>
      <c r="C4389" s="2">
        <f t="shared" si="1350"/>
        <v>399500.5288024898</v>
      </c>
      <c r="D4389" s="47">
        <f t="shared" si="1358"/>
        <v>44388</v>
      </c>
      <c r="E4389" s="3">
        <f t="shared" si="1348"/>
        <v>0</v>
      </c>
      <c r="F4389" s="4">
        <f t="shared" si="1365"/>
        <v>27</v>
      </c>
      <c r="G4389" s="4">
        <f t="shared" si="1363"/>
        <v>31</v>
      </c>
      <c r="H4389" s="2">
        <f t="shared" si="1359"/>
        <v>1</v>
      </c>
      <c r="I4389" s="2">
        <f t="shared" si="1360"/>
        <v>1.07934741</v>
      </c>
      <c r="J4389" s="2">
        <f t="shared" si="1353"/>
        <v>1.07934741</v>
      </c>
      <c r="K4389" s="2">
        <f t="shared" si="1354"/>
        <v>431199.86105658999</v>
      </c>
      <c r="L4389" s="1">
        <f t="shared" si="1361"/>
        <v>0</v>
      </c>
      <c r="M4389" s="3">
        <f t="shared" si="1349"/>
        <v>0</v>
      </c>
      <c r="N4389" s="2">
        <f t="shared" si="1355"/>
        <v>0</v>
      </c>
      <c r="O4389" s="18">
        <f t="shared" si="1362"/>
        <v>0.14499999999999999</v>
      </c>
      <c r="P4389" s="8">
        <f t="shared" si="1366"/>
        <v>1.009876207</v>
      </c>
      <c r="Q4389" s="2">
        <f t="shared" si="1364"/>
        <v>4258.6190861599998</v>
      </c>
      <c r="R4389" s="2">
        <f t="shared" si="1356"/>
        <v>4258.6190861599998</v>
      </c>
      <c r="S4389" s="9" t="s">
        <v>56</v>
      </c>
      <c r="T4389" s="47">
        <f t="shared" si="1351"/>
        <v>44418</v>
      </c>
      <c r="AE4389" s="33"/>
    </row>
    <row r="4390" spans="1:31" x14ac:dyDescent="0.2">
      <c r="A4390" s="90">
        <f t="shared" si="1357"/>
        <v>44415</v>
      </c>
      <c r="B4390" s="2">
        <f t="shared" si="1352"/>
        <v>435617.01206526998</v>
      </c>
      <c r="C4390" s="2">
        <f t="shared" si="1350"/>
        <v>399500.5288024898</v>
      </c>
      <c r="D4390" s="47">
        <f t="shared" si="1358"/>
        <v>44388</v>
      </c>
      <c r="E4390" s="3">
        <f t="shared" si="1348"/>
        <v>0</v>
      </c>
      <c r="F4390" s="4">
        <f t="shared" si="1365"/>
        <v>28</v>
      </c>
      <c r="G4390" s="4">
        <f t="shared" si="1363"/>
        <v>31</v>
      </c>
      <c r="H4390" s="2">
        <f t="shared" si="1359"/>
        <v>1</v>
      </c>
      <c r="I4390" s="2">
        <f t="shared" si="1360"/>
        <v>1.07934741</v>
      </c>
      <c r="J4390" s="2">
        <f t="shared" si="1353"/>
        <v>1.07934741</v>
      </c>
      <c r="K4390" s="2">
        <f t="shared" si="1354"/>
        <v>431199.86105658999</v>
      </c>
      <c r="L4390" s="1">
        <f t="shared" si="1361"/>
        <v>0</v>
      </c>
      <c r="M4390" s="3">
        <f t="shared" si="1349"/>
        <v>0</v>
      </c>
      <c r="N4390" s="2">
        <f t="shared" si="1355"/>
        <v>0</v>
      </c>
      <c r="O4390" s="18">
        <f t="shared" si="1362"/>
        <v>0.14499999999999999</v>
      </c>
      <c r="P4390" s="8">
        <f t="shared" si="1366"/>
        <v>1.0102438600000001</v>
      </c>
      <c r="Q4390" s="2">
        <f t="shared" si="1364"/>
        <v>4417.1510086799999</v>
      </c>
      <c r="R4390" s="2">
        <f t="shared" si="1356"/>
        <v>4417.1510086799999</v>
      </c>
      <c r="S4390" s="9" t="s">
        <v>56</v>
      </c>
      <c r="T4390" s="47">
        <f t="shared" si="1351"/>
        <v>44418</v>
      </c>
      <c r="AE4390" s="33"/>
    </row>
    <row r="4391" spans="1:31" x14ac:dyDescent="0.2">
      <c r="A4391" s="90">
        <f t="shared" si="1357"/>
        <v>44416</v>
      </c>
      <c r="B4391" s="2">
        <f t="shared" si="1352"/>
        <v>435775.60133737</v>
      </c>
      <c r="C4391" s="2">
        <f t="shared" si="1350"/>
        <v>399500.5288024898</v>
      </c>
      <c r="D4391" s="47">
        <f t="shared" si="1358"/>
        <v>44388</v>
      </c>
      <c r="E4391" s="3">
        <f t="shared" si="1348"/>
        <v>0</v>
      </c>
      <c r="F4391" s="4">
        <f t="shared" si="1365"/>
        <v>29</v>
      </c>
      <c r="G4391" s="4">
        <f t="shared" si="1363"/>
        <v>31</v>
      </c>
      <c r="H4391" s="2">
        <f t="shared" si="1359"/>
        <v>1</v>
      </c>
      <c r="I4391" s="2">
        <f t="shared" si="1360"/>
        <v>1.07934741</v>
      </c>
      <c r="J4391" s="2">
        <f t="shared" si="1353"/>
        <v>1.07934741</v>
      </c>
      <c r="K4391" s="2">
        <f t="shared" si="1354"/>
        <v>431199.86105658999</v>
      </c>
      <c r="L4391" s="1">
        <f t="shared" si="1361"/>
        <v>0</v>
      </c>
      <c r="M4391" s="3">
        <f t="shared" si="1349"/>
        <v>0</v>
      </c>
      <c r="N4391" s="2">
        <f t="shared" si="1355"/>
        <v>0</v>
      </c>
      <c r="O4391" s="18">
        <f t="shared" si="1362"/>
        <v>0.14499999999999999</v>
      </c>
      <c r="P4391" s="8">
        <f t="shared" si="1366"/>
        <v>1.0106116460000001</v>
      </c>
      <c r="Q4391" s="2">
        <f t="shared" si="1364"/>
        <v>4575.7402807799999</v>
      </c>
      <c r="R4391" s="2">
        <f t="shared" si="1356"/>
        <v>4575.7402807799999</v>
      </c>
      <c r="S4391" s="9" t="s">
        <v>56</v>
      </c>
      <c r="T4391" s="47">
        <f t="shared" si="1351"/>
        <v>44418</v>
      </c>
      <c r="AE4391" s="33"/>
    </row>
    <row r="4392" spans="1:31" x14ac:dyDescent="0.2">
      <c r="A4392" s="90">
        <f t="shared" si="1357"/>
        <v>44417</v>
      </c>
      <c r="B4392" s="2">
        <f t="shared" si="1352"/>
        <v>435934.24882144999</v>
      </c>
      <c r="C4392" s="2">
        <f t="shared" si="1350"/>
        <v>399500.5288024898</v>
      </c>
      <c r="D4392" s="47">
        <f t="shared" si="1358"/>
        <v>44388</v>
      </c>
      <c r="E4392" s="3">
        <f t="shared" si="1348"/>
        <v>0</v>
      </c>
      <c r="F4392" s="4">
        <f t="shared" si="1365"/>
        <v>30</v>
      </c>
      <c r="G4392" s="4">
        <f t="shared" si="1363"/>
        <v>31</v>
      </c>
      <c r="H4392" s="2">
        <f t="shared" si="1359"/>
        <v>1</v>
      </c>
      <c r="I4392" s="2">
        <f t="shared" si="1360"/>
        <v>1.07934741</v>
      </c>
      <c r="J4392" s="2">
        <f t="shared" si="1353"/>
        <v>1.07934741</v>
      </c>
      <c r="K4392" s="2">
        <f t="shared" si="1354"/>
        <v>431199.86105658999</v>
      </c>
      <c r="L4392" s="1">
        <f t="shared" si="1361"/>
        <v>0</v>
      </c>
      <c r="M4392" s="3">
        <f t="shared" si="1349"/>
        <v>0</v>
      </c>
      <c r="N4392" s="2">
        <f t="shared" si="1355"/>
        <v>0</v>
      </c>
      <c r="O4392" s="18">
        <f t="shared" si="1362"/>
        <v>0.14499999999999999</v>
      </c>
      <c r="P4392" s="8">
        <f t="shared" si="1366"/>
        <v>1.0109795669999999</v>
      </c>
      <c r="Q4392" s="2">
        <f t="shared" si="1364"/>
        <v>4734.3877648600001</v>
      </c>
      <c r="R4392" s="2">
        <f t="shared" si="1356"/>
        <v>4734.3877648600001</v>
      </c>
      <c r="S4392" s="9" t="s">
        <v>56</v>
      </c>
      <c r="T4392" s="47">
        <f t="shared" si="1351"/>
        <v>44418</v>
      </c>
      <c r="AE4392" s="33"/>
    </row>
    <row r="4393" spans="1:31" x14ac:dyDescent="0.2">
      <c r="A4393" s="90">
        <f t="shared" si="1357"/>
        <v>44418</v>
      </c>
      <c r="B4393" s="2">
        <f t="shared" si="1352"/>
        <v>436092.95365510997</v>
      </c>
      <c r="C4393" s="2">
        <f t="shared" si="1350"/>
        <v>399500.5288024898</v>
      </c>
      <c r="D4393" s="47">
        <f t="shared" si="1358"/>
        <v>44388</v>
      </c>
      <c r="E4393" s="3">
        <f t="shared" si="1348"/>
        <v>0</v>
      </c>
      <c r="F4393" s="4">
        <f t="shared" si="1365"/>
        <v>31</v>
      </c>
      <c r="G4393" s="4">
        <f t="shared" si="1363"/>
        <v>31</v>
      </c>
      <c r="H4393" s="2">
        <f t="shared" si="1359"/>
        <v>1</v>
      </c>
      <c r="I4393" s="2">
        <f t="shared" si="1360"/>
        <v>1.07934741</v>
      </c>
      <c r="J4393" s="2">
        <f t="shared" si="1353"/>
        <v>1.07934741</v>
      </c>
      <c r="K4393" s="2">
        <f t="shared" si="1354"/>
        <v>431199.86105658999</v>
      </c>
      <c r="L4393" s="1">
        <f t="shared" si="1361"/>
        <v>144</v>
      </c>
      <c r="M4393" s="3">
        <f t="shared" si="1349"/>
        <v>0</v>
      </c>
      <c r="N4393" s="2">
        <f t="shared" si="1355"/>
        <v>0</v>
      </c>
      <c r="O4393" s="18">
        <f t="shared" si="1362"/>
        <v>0.14499999999999999</v>
      </c>
      <c r="P4393" s="8">
        <f t="shared" si="1366"/>
        <v>1.0113476210000001</v>
      </c>
      <c r="Q4393" s="2">
        <f t="shared" si="1364"/>
        <v>4893.0925985200001</v>
      </c>
      <c r="R4393" s="2">
        <f t="shared" si="1356"/>
        <v>4893.0925985200001</v>
      </c>
      <c r="S4393" s="9" t="s">
        <v>56</v>
      </c>
      <c r="T4393" s="47">
        <f t="shared" si="1351"/>
        <v>44418</v>
      </c>
      <c r="AE4393" s="33"/>
    </row>
    <row r="4394" spans="1:31" x14ac:dyDescent="0.2">
      <c r="A4394" s="90">
        <f t="shared" si="1357"/>
        <v>44419</v>
      </c>
      <c r="B4394" s="2">
        <f t="shared" si="1352"/>
        <v>436251.71634753997</v>
      </c>
      <c r="C4394" s="2">
        <f t="shared" si="1350"/>
        <v>404033.90939263982</v>
      </c>
      <c r="D4394" s="47">
        <f t="shared" si="1358"/>
        <v>44419</v>
      </c>
      <c r="E4394" s="3">
        <f t="shared" si="1348"/>
        <v>0</v>
      </c>
      <c r="F4394" s="4">
        <f t="shared" si="1365"/>
        <v>1</v>
      </c>
      <c r="G4394" s="4">
        <f t="shared" si="1363"/>
        <v>31</v>
      </c>
      <c r="H4394" s="2">
        <f t="shared" si="1359"/>
        <v>1</v>
      </c>
      <c r="I4394" s="2">
        <f t="shared" si="1360"/>
        <v>1.07934741</v>
      </c>
      <c r="J4394" s="2">
        <f t="shared" si="1353"/>
        <v>1.07934741</v>
      </c>
      <c r="K4394" s="2">
        <f t="shared" si="1354"/>
        <v>436092.95365511999</v>
      </c>
      <c r="L4394" s="1">
        <f t="shared" si="1361"/>
        <v>0</v>
      </c>
      <c r="M4394" s="3">
        <f t="shared" si="1349"/>
        <v>0</v>
      </c>
      <c r="N4394" s="2">
        <f t="shared" si="1355"/>
        <v>0</v>
      </c>
      <c r="O4394" s="18">
        <f t="shared" si="1362"/>
        <v>0.14499999999999999</v>
      </c>
      <c r="P4394" s="8">
        <f t="shared" si="1366"/>
        <v>1.0003640570000001</v>
      </c>
      <c r="Q4394" s="2">
        <f t="shared" si="1364"/>
        <v>158.76269242000001</v>
      </c>
      <c r="R4394" s="2">
        <f t="shared" si="1356"/>
        <v>158.76269242000001</v>
      </c>
      <c r="S4394" s="9" t="s">
        <v>56</v>
      </c>
      <c r="T4394" s="47">
        <f t="shared" si="1351"/>
        <v>44449</v>
      </c>
      <c r="AE4394" s="33"/>
    </row>
    <row r="4395" spans="1:31" x14ac:dyDescent="0.2">
      <c r="A4395" s="90">
        <f t="shared" si="1357"/>
        <v>44420</v>
      </c>
      <c r="B4395" s="2">
        <f t="shared" si="1352"/>
        <v>436410.53704033996</v>
      </c>
      <c r="C4395" s="2">
        <f t="shared" si="1350"/>
        <v>404033.90939263982</v>
      </c>
      <c r="D4395" s="47">
        <f t="shared" si="1358"/>
        <v>44419</v>
      </c>
      <c r="E4395" s="3">
        <f t="shared" ref="E4395:E4458" si="1367">IF(DAY(A4394)=$E$2,VLOOKUP(A4394,$AF$10:$AG$315,2),E4394)</f>
        <v>0</v>
      </c>
      <c r="F4395" s="4">
        <f t="shared" si="1365"/>
        <v>2</v>
      </c>
      <c r="G4395" s="4">
        <f t="shared" si="1363"/>
        <v>31</v>
      </c>
      <c r="H4395" s="2">
        <f t="shared" si="1359"/>
        <v>1</v>
      </c>
      <c r="I4395" s="2">
        <f t="shared" si="1360"/>
        <v>1.07934741</v>
      </c>
      <c r="J4395" s="2">
        <f t="shared" si="1353"/>
        <v>1.07934741</v>
      </c>
      <c r="K4395" s="2">
        <f t="shared" si="1354"/>
        <v>436092.95365511999</v>
      </c>
      <c r="L4395" s="1">
        <f t="shared" si="1361"/>
        <v>0</v>
      </c>
      <c r="M4395" s="3">
        <f t="shared" si="1349"/>
        <v>0</v>
      </c>
      <c r="N4395" s="2">
        <f t="shared" si="1355"/>
        <v>0</v>
      </c>
      <c r="O4395" s="18">
        <f t="shared" si="1362"/>
        <v>0.14499999999999999</v>
      </c>
      <c r="P4395" s="8">
        <f t="shared" si="1366"/>
        <v>1.0007282470000001</v>
      </c>
      <c r="Q4395" s="2">
        <f t="shared" si="1364"/>
        <v>317.58338522000003</v>
      </c>
      <c r="R4395" s="2">
        <f t="shared" si="1356"/>
        <v>317.58338522000003</v>
      </c>
      <c r="S4395" s="9" t="s">
        <v>56</v>
      </c>
      <c r="T4395" s="47">
        <f t="shared" si="1351"/>
        <v>44449</v>
      </c>
      <c r="AE4395" s="33"/>
    </row>
    <row r="4396" spans="1:31" x14ac:dyDescent="0.2">
      <c r="A4396" s="90">
        <f t="shared" si="1357"/>
        <v>44421</v>
      </c>
      <c r="B4396" s="2">
        <f t="shared" si="1352"/>
        <v>436569.41529739997</v>
      </c>
      <c r="C4396" s="2">
        <f t="shared" si="1350"/>
        <v>404033.90939263982</v>
      </c>
      <c r="D4396" s="47">
        <f t="shared" si="1358"/>
        <v>44419</v>
      </c>
      <c r="E4396" s="3">
        <f t="shared" si="1367"/>
        <v>0</v>
      </c>
      <c r="F4396" s="4">
        <f t="shared" si="1365"/>
        <v>3</v>
      </c>
      <c r="G4396" s="4">
        <f t="shared" si="1363"/>
        <v>31</v>
      </c>
      <c r="H4396" s="2">
        <f t="shared" si="1359"/>
        <v>1</v>
      </c>
      <c r="I4396" s="2">
        <f t="shared" si="1360"/>
        <v>1.07934741</v>
      </c>
      <c r="J4396" s="2">
        <f t="shared" si="1353"/>
        <v>1.07934741</v>
      </c>
      <c r="K4396" s="2">
        <f t="shared" si="1354"/>
        <v>436092.95365511999</v>
      </c>
      <c r="L4396" s="1">
        <f t="shared" si="1361"/>
        <v>0</v>
      </c>
      <c r="M4396" s="3">
        <f t="shared" si="1349"/>
        <v>0</v>
      </c>
      <c r="N4396" s="2">
        <f t="shared" si="1355"/>
        <v>0</v>
      </c>
      <c r="O4396" s="18">
        <f t="shared" si="1362"/>
        <v>0.14499999999999999</v>
      </c>
      <c r="P4396" s="8">
        <f t="shared" si="1366"/>
        <v>1.0010925690000001</v>
      </c>
      <c r="Q4396" s="2">
        <f t="shared" si="1364"/>
        <v>476.46164227999998</v>
      </c>
      <c r="R4396" s="2">
        <f t="shared" si="1356"/>
        <v>476.46164227999998</v>
      </c>
      <c r="S4396" s="9" t="s">
        <v>56</v>
      </c>
      <c r="T4396" s="47">
        <f t="shared" si="1351"/>
        <v>44449</v>
      </c>
      <c r="AE4396" s="33"/>
    </row>
    <row r="4397" spans="1:31" x14ac:dyDescent="0.2">
      <c r="A4397" s="90">
        <f t="shared" si="1357"/>
        <v>44422</v>
      </c>
      <c r="B4397" s="2">
        <f t="shared" si="1352"/>
        <v>436728.35155481996</v>
      </c>
      <c r="C4397" s="2">
        <f t="shared" si="1350"/>
        <v>404033.90939263982</v>
      </c>
      <c r="D4397" s="47">
        <f t="shared" si="1358"/>
        <v>44419</v>
      </c>
      <c r="E4397" s="3">
        <f t="shared" si="1367"/>
        <v>0</v>
      </c>
      <c r="F4397" s="4">
        <f t="shared" si="1365"/>
        <v>4</v>
      </c>
      <c r="G4397" s="4">
        <f t="shared" si="1363"/>
        <v>31</v>
      </c>
      <c r="H4397" s="2">
        <f t="shared" si="1359"/>
        <v>1</v>
      </c>
      <c r="I4397" s="2">
        <f t="shared" si="1360"/>
        <v>1.07934741</v>
      </c>
      <c r="J4397" s="2">
        <f t="shared" si="1353"/>
        <v>1.07934741</v>
      </c>
      <c r="K4397" s="2">
        <f t="shared" si="1354"/>
        <v>436092.95365511999</v>
      </c>
      <c r="L4397" s="1">
        <f t="shared" si="1361"/>
        <v>0</v>
      </c>
      <c r="M4397" s="3">
        <f t="shared" si="1349"/>
        <v>0</v>
      </c>
      <c r="N4397" s="2">
        <f t="shared" si="1355"/>
        <v>0</v>
      </c>
      <c r="O4397" s="18">
        <f t="shared" si="1362"/>
        <v>0.14499999999999999</v>
      </c>
      <c r="P4397" s="8">
        <f t="shared" si="1366"/>
        <v>1.001457024</v>
      </c>
      <c r="Q4397" s="2">
        <f t="shared" si="1364"/>
        <v>635.39789970000004</v>
      </c>
      <c r="R4397" s="2">
        <f t="shared" si="1356"/>
        <v>635.39789970000004</v>
      </c>
      <c r="S4397" s="9" t="s">
        <v>56</v>
      </c>
      <c r="T4397" s="47">
        <f t="shared" si="1351"/>
        <v>44449</v>
      </c>
      <c r="AE4397" s="33"/>
    </row>
    <row r="4398" spans="1:31" x14ac:dyDescent="0.2">
      <c r="A4398" s="90">
        <f t="shared" si="1357"/>
        <v>44423</v>
      </c>
      <c r="B4398" s="2">
        <f t="shared" si="1352"/>
        <v>436887.34581261</v>
      </c>
      <c r="C4398" s="2">
        <f t="shared" si="1350"/>
        <v>404033.90939263982</v>
      </c>
      <c r="D4398" s="47">
        <f t="shared" si="1358"/>
        <v>44419</v>
      </c>
      <c r="E4398" s="3">
        <f t="shared" si="1367"/>
        <v>0</v>
      </c>
      <c r="F4398" s="4">
        <f t="shared" si="1365"/>
        <v>5</v>
      </c>
      <c r="G4398" s="4">
        <f t="shared" si="1363"/>
        <v>31</v>
      </c>
      <c r="H4398" s="2">
        <f t="shared" si="1359"/>
        <v>1</v>
      </c>
      <c r="I4398" s="2">
        <f t="shared" si="1360"/>
        <v>1.07934741</v>
      </c>
      <c r="J4398" s="2">
        <f t="shared" si="1353"/>
        <v>1.07934741</v>
      </c>
      <c r="K4398" s="2">
        <f t="shared" si="1354"/>
        <v>436092.95365511999</v>
      </c>
      <c r="L4398" s="1">
        <f t="shared" si="1361"/>
        <v>0</v>
      </c>
      <c r="M4398" s="3">
        <f t="shared" si="1349"/>
        <v>0</v>
      </c>
      <c r="N4398" s="2">
        <f t="shared" si="1355"/>
        <v>0</v>
      </c>
      <c r="O4398" s="18">
        <f t="shared" si="1362"/>
        <v>0.14499999999999999</v>
      </c>
      <c r="P4398" s="8">
        <f t="shared" si="1366"/>
        <v>1.0018216120000001</v>
      </c>
      <c r="Q4398" s="2">
        <f t="shared" si="1364"/>
        <v>794.39215749000005</v>
      </c>
      <c r="R4398" s="2">
        <f t="shared" si="1356"/>
        <v>794.39215749000005</v>
      </c>
      <c r="S4398" s="9" t="s">
        <v>56</v>
      </c>
      <c r="T4398" s="47">
        <f t="shared" si="1351"/>
        <v>44449</v>
      </c>
      <c r="AE4398" s="33"/>
    </row>
    <row r="4399" spans="1:31" x14ac:dyDescent="0.2">
      <c r="A4399" s="90">
        <f t="shared" si="1357"/>
        <v>44424</v>
      </c>
      <c r="B4399" s="2">
        <f t="shared" si="1352"/>
        <v>437046.39763466996</v>
      </c>
      <c r="C4399" s="2">
        <f t="shared" si="1350"/>
        <v>404033.90939263982</v>
      </c>
      <c r="D4399" s="47">
        <f t="shared" si="1358"/>
        <v>44419</v>
      </c>
      <c r="E4399" s="3">
        <f t="shared" si="1367"/>
        <v>0</v>
      </c>
      <c r="F4399" s="4">
        <f t="shared" si="1365"/>
        <v>6</v>
      </c>
      <c r="G4399" s="4">
        <f t="shared" si="1363"/>
        <v>31</v>
      </c>
      <c r="H4399" s="2">
        <f t="shared" si="1359"/>
        <v>1</v>
      </c>
      <c r="I4399" s="2">
        <f t="shared" si="1360"/>
        <v>1.07934741</v>
      </c>
      <c r="J4399" s="2">
        <f t="shared" si="1353"/>
        <v>1.07934741</v>
      </c>
      <c r="K4399" s="2">
        <f t="shared" si="1354"/>
        <v>436092.95365511999</v>
      </c>
      <c r="L4399" s="1">
        <f t="shared" si="1361"/>
        <v>0</v>
      </c>
      <c r="M4399" s="3">
        <f t="shared" si="1349"/>
        <v>0</v>
      </c>
      <c r="N4399" s="2">
        <f t="shared" si="1355"/>
        <v>0</v>
      </c>
      <c r="O4399" s="18">
        <f t="shared" si="1362"/>
        <v>0.14499999999999999</v>
      </c>
      <c r="P4399" s="8">
        <f t="shared" si="1366"/>
        <v>1.002186332</v>
      </c>
      <c r="Q4399" s="2">
        <f t="shared" si="1364"/>
        <v>953.44397954999999</v>
      </c>
      <c r="R4399" s="2">
        <f t="shared" si="1356"/>
        <v>953.44397954999999</v>
      </c>
      <c r="S4399" s="9" t="s">
        <v>56</v>
      </c>
      <c r="T4399" s="47">
        <f t="shared" si="1351"/>
        <v>44449</v>
      </c>
      <c r="AE4399" s="33"/>
    </row>
    <row r="4400" spans="1:31" x14ac:dyDescent="0.2">
      <c r="A4400" s="90">
        <f t="shared" si="1357"/>
        <v>44425</v>
      </c>
      <c r="B4400" s="2">
        <f t="shared" si="1352"/>
        <v>437205.50745708996</v>
      </c>
      <c r="C4400" s="2">
        <f t="shared" si="1350"/>
        <v>404033.90939263982</v>
      </c>
      <c r="D4400" s="47">
        <f t="shared" si="1358"/>
        <v>44419</v>
      </c>
      <c r="E4400" s="3">
        <f t="shared" si="1367"/>
        <v>0</v>
      </c>
      <c r="F4400" s="4">
        <f t="shared" si="1365"/>
        <v>7</v>
      </c>
      <c r="G4400" s="4">
        <f t="shared" si="1363"/>
        <v>31</v>
      </c>
      <c r="H4400" s="2">
        <f t="shared" si="1359"/>
        <v>1</v>
      </c>
      <c r="I4400" s="2">
        <f t="shared" si="1360"/>
        <v>1.07934741</v>
      </c>
      <c r="J4400" s="2">
        <f t="shared" si="1353"/>
        <v>1.07934741</v>
      </c>
      <c r="K4400" s="2">
        <f t="shared" si="1354"/>
        <v>436092.95365511999</v>
      </c>
      <c r="L4400" s="1">
        <f t="shared" si="1361"/>
        <v>0</v>
      </c>
      <c r="M4400" s="3">
        <f t="shared" si="1349"/>
        <v>0</v>
      </c>
      <c r="N4400" s="2">
        <f t="shared" si="1355"/>
        <v>0</v>
      </c>
      <c r="O4400" s="18">
        <f t="shared" si="1362"/>
        <v>0.14499999999999999</v>
      </c>
      <c r="P4400" s="8">
        <f t="shared" si="1366"/>
        <v>1.002551185</v>
      </c>
      <c r="Q4400" s="2">
        <f t="shared" si="1364"/>
        <v>1112.55380197</v>
      </c>
      <c r="R4400" s="2">
        <f t="shared" si="1356"/>
        <v>1112.55380197</v>
      </c>
      <c r="S4400" s="9" t="s">
        <v>56</v>
      </c>
      <c r="T4400" s="47">
        <f t="shared" si="1351"/>
        <v>44449</v>
      </c>
      <c r="AE4400" s="33"/>
    </row>
    <row r="4401" spans="1:31" x14ac:dyDescent="0.2">
      <c r="A4401" s="90">
        <f t="shared" si="1357"/>
        <v>44426</v>
      </c>
      <c r="B4401" s="2">
        <f t="shared" si="1352"/>
        <v>437364.67527986999</v>
      </c>
      <c r="C4401" s="2">
        <f t="shared" si="1350"/>
        <v>404033.90939263982</v>
      </c>
      <c r="D4401" s="47">
        <f t="shared" si="1358"/>
        <v>44419</v>
      </c>
      <c r="E4401" s="3">
        <f t="shared" si="1367"/>
        <v>0</v>
      </c>
      <c r="F4401" s="4">
        <f t="shared" si="1365"/>
        <v>8</v>
      </c>
      <c r="G4401" s="4">
        <f t="shared" si="1363"/>
        <v>31</v>
      </c>
      <c r="H4401" s="2">
        <f t="shared" si="1359"/>
        <v>1</v>
      </c>
      <c r="I4401" s="2">
        <f t="shared" si="1360"/>
        <v>1.07934741</v>
      </c>
      <c r="J4401" s="2">
        <f t="shared" si="1353"/>
        <v>1.07934741</v>
      </c>
      <c r="K4401" s="2">
        <f t="shared" si="1354"/>
        <v>436092.95365511999</v>
      </c>
      <c r="L4401" s="1">
        <f t="shared" si="1361"/>
        <v>0</v>
      </c>
      <c r="M4401" s="3">
        <f t="shared" si="1349"/>
        <v>0</v>
      </c>
      <c r="N4401" s="2">
        <f t="shared" si="1355"/>
        <v>0</v>
      </c>
      <c r="O4401" s="18">
        <f t="shared" si="1362"/>
        <v>0.14499999999999999</v>
      </c>
      <c r="P4401" s="8">
        <f t="shared" si="1366"/>
        <v>1.0029161710000001</v>
      </c>
      <c r="Q4401" s="2">
        <f t="shared" si="1364"/>
        <v>1271.72162475</v>
      </c>
      <c r="R4401" s="2">
        <f t="shared" si="1356"/>
        <v>1271.72162475</v>
      </c>
      <c r="S4401" s="9" t="s">
        <v>56</v>
      </c>
      <c r="T4401" s="47">
        <f t="shared" si="1351"/>
        <v>44449</v>
      </c>
      <c r="AE4401" s="33"/>
    </row>
    <row r="4402" spans="1:31" x14ac:dyDescent="0.2">
      <c r="A4402" s="90">
        <f t="shared" si="1357"/>
        <v>44427</v>
      </c>
      <c r="B4402" s="2">
        <f t="shared" si="1352"/>
        <v>437523.90110300999</v>
      </c>
      <c r="C4402" s="2">
        <f t="shared" si="1350"/>
        <v>404033.90939263982</v>
      </c>
      <c r="D4402" s="47">
        <f t="shared" si="1358"/>
        <v>44419</v>
      </c>
      <c r="E4402" s="3">
        <f t="shared" si="1367"/>
        <v>0</v>
      </c>
      <c r="F4402" s="4">
        <f t="shared" si="1365"/>
        <v>9</v>
      </c>
      <c r="G4402" s="4">
        <f t="shared" si="1363"/>
        <v>31</v>
      </c>
      <c r="H4402" s="2">
        <f t="shared" si="1359"/>
        <v>1</v>
      </c>
      <c r="I4402" s="2">
        <f t="shared" si="1360"/>
        <v>1.07934741</v>
      </c>
      <c r="J4402" s="2">
        <f t="shared" si="1353"/>
        <v>1.07934741</v>
      </c>
      <c r="K4402" s="2">
        <f t="shared" si="1354"/>
        <v>436092.95365511999</v>
      </c>
      <c r="L4402" s="1">
        <f t="shared" si="1361"/>
        <v>0</v>
      </c>
      <c r="M4402" s="3">
        <f t="shared" si="1349"/>
        <v>0</v>
      </c>
      <c r="N4402" s="2">
        <f t="shared" si="1355"/>
        <v>0</v>
      </c>
      <c r="O4402" s="18">
        <f t="shared" si="1362"/>
        <v>0.14499999999999999</v>
      </c>
      <c r="P4402" s="8">
        <f t="shared" si="1366"/>
        <v>1.0032812900000001</v>
      </c>
      <c r="Q4402" s="2">
        <f t="shared" si="1364"/>
        <v>1430.9474478899999</v>
      </c>
      <c r="R4402" s="2">
        <f t="shared" si="1356"/>
        <v>1430.9474478899999</v>
      </c>
      <c r="S4402" s="9" t="s">
        <v>56</v>
      </c>
      <c r="T4402" s="47">
        <f t="shared" si="1351"/>
        <v>44449</v>
      </c>
      <c r="AE4402" s="33"/>
    </row>
    <row r="4403" spans="1:31" x14ac:dyDescent="0.2">
      <c r="A4403" s="90">
        <f t="shared" si="1357"/>
        <v>44428</v>
      </c>
      <c r="B4403" s="2">
        <f t="shared" si="1352"/>
        <v>437683.18492651999</v>
      </c>
      <c r="C4403" s="2">
        <f t="shared" si="1350"/>
        <v>404033.90939263982</v>
      </c>
      <c r="D4403" s="47">
        <f t="shared" si="1358"/>
        <v>44419</v>
      </c>
      <c r="E4403" s="3">
        <f t="shared" si="1367"/>
        <v>0</v>
      </c>
      <c r="F4403" s="4">
        <f t="shared" si="1365"/>
        <v>10</v>
      </c>
      <c r="G4403" s="4">
        <f t="shared" si="1363"/>
        <v>31</v>
      </c>
      <c r="H4403" s="2">
        <f t="shared" si="1359"/>
        <v>1</v>
      </c>
      <c r="I4403" s="2">
        <f t="shared" si="1360"/>
        <v>1.07934741</v>
      </c>
      <c r="J4403" s="2">
        <f t="shared" si="1353"/>
        <v>1.07934741</v>
      </c>
      <c r="K4403" s="2">
        <f t="shared" si="1354"/>
        <v>436092.95365511999</v>
      </c>
      <c r="L4403" s="1">
        <f t="shared" si="1361"/>
        <v>0</v>
      </c>
      <c r="M4403" s="3">
        <f t="shared" si="1349"/>
        <v>0</v>
      </c>
      <c r="N4403" s="2">
        <f t="shared" si="1355"/>
        <v>0</v>
      </c>
      <c r="O4403" s="18">
        <f t="shared" si="1362"/>
        <v>0.14499999999999999</v>
      </c>
      <c r="P4403" s="8">
        <f t="shared" si="1366"/>
        <v>1.003646542</v>
      </c>
      <c r="Q4403" s="2">
        <f t="shared" si="1364"/>
        <v>1590.2312714</v>
      </c>
      <c r="R4403" s="2">
        <f t="shared" si="1356"/>
        <v>1590.2312714</v>
      </c>
      <c r="S4403" s="9" t="s">
        <v>56</v>
      </c>
      <c r="T4403" s="47">
        <f t="shared" si="1351"/>
        <v>44449</v>
      </c>
      <c r="AE4403" s="33"/>
    </row>
    <row r="4404" spans="1:31" x14ac:dyDescent="0.2">
      <c r="A4404" s="90">
        <f t="shared" si="1357"/>
        <v>44429</v>
      </c>
      <c r="B4404" s="2">
        <f t="shared" si="1352"/>
        <v>437842.52675039001</v>
      </c>
      <c r="C4404" s="2">
        <f t="shared" si="1350"/>
        <v>404033.90939263982</v>
      </c>
      <c r="D4404" s="47">
        <f t="shared" si="1358"/>
        <v>44419</v>
      </c>
      <c r="E4404" s="3">
        <f t="shared" si="1367"/>
        <v>0</v>
      </c>
      <c r="F4404" s="4">
        <f t="shared" si="1365"/>
        <v>11</v>
      </c>
      <c r="G4404" s="4">
        <f t="shared" si="1363"/>
        <v>31</v>
      </c>
      <c r="H4404" s="2">
        <f t="shared" si="1359"/>
        <v>1</v>
      </c>
      <c r="I4404" s="2">
        <f t="shared" si="1360"/>
        <v>1.07934741</v>
      </c>
      <c r="J4404" s="2">
        <f t="shared" si="1353"/>
        <v>1.07934741</v>
      </c>
      <c r="K4404" s="2">
        <f t="shared" si="1354"/>
        <v>436092.95365511999</v>
      </c>
      <c r="L4404" s="1">
        <f t="shared" si="1361"/>
        <v>0</v>
      </c>
      <c r="M4404" s="3">
        <f t="shared" si="1349"/>
        <v>0</v>
      </c>
      <c r="N4404" s="2">
        <f t="shared" si="1355"/>
        <v>0</v>
      </c>
      <c r="O4404" s="18">
        <f t="shared" si="1362"/>
        <v>0.14499999999999999</v>
      </c>
      <c r="P4404" s="8">
        <f t="shared" si="1366"/>
        <v>1.0040119270000001</v>
      </c>
      <c r="Q4404" s="2">
        <f t="shared" si="1364"/>
        <v>1749.5730952700001</v>
      </c>
      <c r="R4404" s="2">
        <f t="shared" si="1356"/>
        <v>1749.5730952700001</v>
      </c>
      <c r="S4404" s="9" t="s">
        <v>56</v>
      </c>
      <c r="T4404" s="47">
        <f t="shared" si="1351"/>
        <v>44449</v>
      </c>
      <c r="AE4404" s="33"/>
    </row>
    <row r="4405" spans="1:31" x14ac:dyDescent="0.2">
      <c r="A4405" s="90">
        <f t="shared" si="1357"/>
        <v>44430</v>
      </c>
      <c r="B4405" s="2">
        <f t="shared" si="1352"/>
        <v>438001.92657462996</v>
      </c>
      <c r="C4405" s="2">
        <f t="shared" si="1350"/>
        <v>404033.90939263982</v>
      </c>
      <c r="D4405" s="47">
        <f t="shared" si="1358"/>
        <v>44419</v>
      </c>
      <c r="E4405" s="3">
        <f t="shared" si="1367"/>
        <v>0</v>
      </c>
      <c r="F4405" s="4">
        <f t="shared" si="1365"/>
        <v>12</v>
      </c>
      <c r="G4405" s="4">
        <f t="shared" si="1363"/>
        <v>31</v>
      </c>
      <c r="H4405" s="2">
        <f t="shared" si="1359"/>
        <v>1</v>
      </c>
      <c r="I4405" s="2">
        <f t="shared" si="1360"/>
        <v>1.07934741</v>
      </c>
      <c r="J4405" s="2">
        <f t="shared" si="1353"/>
        <v>1.07934741</v>
      </c>
      <c r="K4405" s="2">
        <f t="shared" si="1354"/>
        <v>436092.95365511999</v>
      </c>
      <c r="L4405" s="1">
        <f t="shared" si="1361"/>
        <v>0</v>
      </c>
      <c r="M4405" s="3">
        <f t="shared" si="1349"/>
        <v>0</v>
      </c>
      <c r="N4405" s="2">
        <f t="shared" si="1355"/>
        <v>0</v>
      </c>
      <c r="O4405" s="18">
        <f t="shared" si="1362"/>
        <v>0.14499999999999999</v>
      </c>
      <c r="P4405" s="8">
        <f t="shared" si="1366"/>
        <v>1.004377445</v>
      </c>
      <c r="Q4405" s="2">
        <f t="shared" si="1364"/>
        <v>1908.9729195100001</v>
      </c>
      <c r="R4405" s="2">
        <f t="shared" si="1356"/>
        <v>1908.9729195100001</v>
      </c>
      <c r="S4405" s="9" t="s">
        <v>56</v>
      </c>
      <c r="T4405" s="47">
        <f t="shared" si="1351"/>
        <v>44449</v>
      </c>
      <c r="AE4405" s="33"/>
    </row>
    <row r="4406" spans="1:31" x14ac:dyDescent="0.2">
      <c r="A4406" s="90">
        <f t="shared" si="1357"/>
        <v>44431</v>
      </c>
      <c r="B4406" s="2">
        <f t="shared" si="1352"/>
        <v>438161.38439922</v>
      </c>
      <c r="C4406" s="2">
        <f t="shared" si="1350"/>
        <v>404033.90939263982</v>
      </c>
      <c r="D4406" s="47">
        <f t="shared" si="1358"/>
        <v>44419</v>
      </c>
      <c r="E4406" s="3">
        <f t="shared" si="1367"/>
        <v>0</v>
      </c>
      <c r="F4406" s="4">
        <f t="shared" si="1365"/>
        <v>13</v>
      </c>
      <c r="G4406" s="4">
        <f t="shared" si="1363"/>
        <v>31</v>
      </c>
      <c r="H4406" s="2">
        <f t="shared" si="1359"/>
        <v>1</v>
      </c>
      <c r="I4406" s="2">
        <f t="shared" si="1360"/>
        <v>1.07934741</v>
      </c>
      <c r="J4406" s="2">
        <f t="shared" si="1353"/>
        <v>1.07934741</v>
      </c>
      <c r="K4406" s="2">
        <f t="shared" si="1354"/>
        <v>436092.95365511999</v>
      </c>
      <c r="L4406" s="1">
        <f t="shared" si="1361"/>
        <v>0</v>
      </c>
      <c r="M4406" s="3">
        <f t="shared" si="1349"/>
        <v>0</v>
      </c>
      <c r="N4406" s="2">
        <f t="shared" si="1355"/>
        <v>0</v>
      </c>
      <c r="O4406" s="18">
        <f t="shared" si="1362"/>
        <v>0.14499999999999999</v>
      </c>
      <c r="P4406" s="8">
        <f t="shared" si="1366"/>
        <v>1.0047430959999999</v>
      </c>
      <c r="Q4406" s="2">
        <f t="shared" si="1364"/>
        <v>2068.4307441000001</v>
      </c>
      <c r="R4406" s="2">
        <f t="shared" si="1356"/>
        <v>2068.4307441000001</v>
      </c>
      <c r="S4406" s="9" t="s">
        <v>56</v>
      </c>
      <c r="T4406" s="47">
        <f t="shared" si="1351"/>
        <v>44449</v>
      </c>
      <c r="AE4406" s="33"/>
    </row>
    <row r="4407" spans="1:31" x14ac:dyDescent="0.2">
      <c r="A4407" s="90">
        <f t="shared" si="1357"/>
        <v>44432</v>
      </c>
      <c r="B4407" s="2">
        <f t="shared" si="1352"/>
        <v>438320.89978808997</v>
      </c>
      <c r="C4407" s="2">
        <f t="shared" si="1350"/>
        <v>404033.90939263982</v>
      </c>
      <c r="D4407" s="47">
        <f t="shared" si="1358"/>
        <v>44419</v>
      </c>
      <c r="E4407" s="3">
        <f t="shared" si="1367"/>
        <v>0</v>
      </c>
      <c r="F4407" s="4">
        <f t="shared" si="1365"/>
        <v>14</v>
      </c>
      <c r="G4407" s="4">
        <f t="shared" si="1363"/>
        <v>31</v>
      </c>
      <c r="H4407" s="2">
        <f t="shared" si="1359"/>
        <v>1</v>
      </c>
      <c r="I4407" s="2">
        <f t="shared" si="1360"/>
        <v>1.07934741</v>
      </c>
      <c r="J4407" s="2">
        <f t="shared" si="1353"/>
        <v>1.07934741</v>
      </c>
      <c r="K4407" s="2">
        <f t="shared" si="1354"/>
        <v>436092.95365511999</v>
      </c>
      <c r="L4407" s="1">
        <f t="shared" si="1361"/>
        <v>0</v>
      </c>
      <c r="M4407" s="3">
        <f t="shared" si="1349"/>
        <v>0</v>
      </c>
      <c r="N4407" s="2">
        <f t="shared" si="1355"/>
        <v>0</v>
      </c>
      <c r="O4407" s="18">
        <f t="shared" si="1362"/>
        <v>0.14499999999999999</v>
      </c>
      <c r="P4407" s="8">
        <f t="shared" si="1366"/>
        <v>1.005108879</v>
      </c>
      <c r="Q4407" s="2">
        <f t="shared" si="1364"/>
        <v>2227.9461329699998</v>
      </c>
      <c r="R4407" s="2">
        <f t="shared" si="1356"/>
        <v>2227.9461329699998</v>
      </c>
      <c r="S4407" s="9" t="s">
        <v>56</v>
      </c>
      <c r="T4407" s="47">
        <f t="shared" si="1351"/>
        <v>44449</v>
      </c>
      <c r="AE4407" s="33"/>
    </row>
    <row r="4408" spans="1:31" x14ac:dyDescent="0.2">
      <c r="A4408" s="90">
        <f t="shared" si="1357"/>
        <v>44433</v>
      </c>
      <c r="B4408" s="2">
        <f t="shared" si="1352"/>
        <v>438480.47404950997</v>
      </c>
      <c r="C4408" s="2">
        <f t="shared" si="1350"/>
        <v>404033.90939263982</v>
      </c>
      <c r="D4408" s="47">
        <f t="shared" si="1358"/>
        <v>44419</v>
      </c>
      <c r="E4408" s="3">
        <f t="shared" si="1367"/>
        <v>0</v>
      </c>
      <c r="F4408" s="4">
        <f t="shared" si="1365"/>
        <v>15</v>
      </c>
      <c r="G4408" s="4">
        <f t="shared" si="1363"/>
        <v>31</v>
      </c>
      <c r="H4408" s="2">
        <f t="shared" si="1359"/>
        <v>1</v>
      </c>
      <c r="I4408" s="2">
        <f t="shared" si="1360"/>
        <v>1.07934741</v>
      </c>
      <c r="J4408" s="2">
        <f t="shared" si="1353"/>
        <v>1.07934741</v>
      </c>
      <c r="K4408" s="2">
        <f t="shared" si="1354"/>
        <v>436092.95365511999</v>
      </c>
      <c r="L4408" s="1">
        <f t="shared" si="1361"/>
        <v>0</v>
      </c>
      <c r="M4408" s="3">
        <f t="shared" si="1349"/>
        <v>0</v>
      </c>
      <c r="N4408" s="2">
        <f t="shared" si="1355"/>
        <v>0</v>
      </c>
      <c r="O4408" s="18">
        <f t="shared" si="1362"/>
        <v>0.14499999999999999</v>
      </c>
      <c r="P4408" s="8">
        <f t="shared" si="1366"/>
        <v>1.005474797</v>
      </c>
      <c r="Q4408" s="2">
        <f t="shared" si="1364"/>
        <v>2387.5203943900001</v>
      </c>
      <c r="R4408" s="2">
        <f t="shared" si="1356"/>
        <v>2387.5203943900001</v>
      </c>
      <c r="S4408" s="9" t="s">
        <v>56</v>
      </c>
      <c r="T4408" s="47">
        <f t="shared" si="1351"/>
        <v>44449</v>
      </c>
      <c r="AE4408" s="33"/>
    </row>
    <row r="4409" spans="1:31" x14ac:dyDescent="0.2">
      <c r="A4409" s="90">
        <f t="shared" si="1357"/>
        <v>44434</v>
      </c>
      <c r="B4409" s="2">
        <f t="shared" si="1352"/>
        <v>438640.10587519</v>
      </c>
      <c r="C4409" s="2">
        <f t="shared" si="1350"/>
        <v>404033.90939263982</v>
      </c>
      <c r="D4409" s="47">
        <f t="shared" si="1358"/>
        <v>44419</v>
      </c>
      <c r="E4409" s="3">
        <f t="shared" si="1367"/>
        <v>0</v>
      </c>
      <c r="F4409" s="4">
        <f t="shared" si="1365"/>
        <v>16</v>
      </c>
      <c r="G4409" s="4">
        <f t="shared" si="1363"/>
        <v>31</v>
      </c>
      <c r="H4409" s="2">
        <f t="shared" si="1359"/>
        <v>1</v>
      </c>
      <c r="I4409" s="2">
        <f t="shared" si="1360"/>
        <v>1.07934741</v>
      </c>
      <c r="J4409" s="2">
        <f t="shared" si="1353"/>
        <v>1.07934741</v>
      </c>
      <c r="K4409" s="2">
        <f t="shared" si="1354"/>
        <v>436092.95365511999</v>
      </c>
      <c r="L4409" s="1">
        <f t="shared" si="1361"/>
        <v>0</v>
      </c>
      <c r="M4409" s="3">
        <f t="shared" si="1349"/>
        <v>0</v>
      </c>
      <c r="N4409" s="2">
        <f t="shared" si="1355"/>
        <v>0</v>
      </c>
      <c r="O4409" s="18">
        <f t="shared" si="1362"/>
        <v>0.14499999999999999</v>
      </c>
      <c r="P4409" s="8">
        <f t="shared" si="1366"/>
        <v>1.005840847</v>
      </c>
      <c r="Q4409" s="2">
        <f t="shared" si="1364"/>
        <v>2547.1522200700001</v>
      </c>
      <c r="R4409" s="2">
        <f t="shared" si="1356"/>
        <v>2547.1522200700001</v>
      </c>
      <c r="S4409" s="9" t="s">
        <v>56</v>
      </c>
      <c r="T4409" s="47">
        <f t="shared" si="1351"/>
        <v>44449</v>
      </c>
      <c r="AE4409" s="33"/>
    </row>
    <row r="4410" spans="1:31" x14ac:dyDescent="0.2">
      <c r="A4410" s="90">
        <f t="shared" si="1357"/>
        <v>44435</v>
      </c>
      <c r="B4410" s="2">
        <f t="shared" si="1352"/>
        <v>438799.79613733001</v>
      </c>
      <c r="C4410" s="2">
        <f t="shared" si="1350"/>
        <v>404033.90939263982</v>
      </c>
      <c r="D4410" s="47">
        <f t="shared" si="1358"/>
        <v>44419</v>
      </c>
      <c r="E4410" s="3">
        <f t="shared" si="1367"/>
        <v>0</v>
      </c>
      <c r="F4410" s="4">
        <f t="shared" si="1365"/>
        <v>17</v>
      </c>
      <c r="G4410" s="4">
        <f t="shared" si="1363"/>
        <v>31</v>
      </c>
      <c r="H4410" s="2">
        <f t="shared" si="1359"/>
        <v>1</v>
      </c>
      <c r="I4410" s="2">
        <f t="shared" si="1360"/>
        <v>1.07934741</v>
      </c>
      <c r="J4410" s="2">
        <f t="shared" si="1353"/>
        <v>1.07934741</v>
      </c>
      <c r="K4410" s="2">
        <f t="shared" si="1354"/>
        <v>436092.95365511999</v>
      </c>
      <c r="L4410" s="1">
        <f t="shared" si="1361"/>
        <v>0</v>
      </c>
      <c r="M4410" s="3">
        <f t="shared" si="1349"/>
        <v>0</v>
      </c>
      <c r="N4410" s="2">
        <f t="shared" si="1355"/>
        <v>0</v>
      </c>
      <c r="O4410" s="18">
        <f t="shared" si="1362"/>
        <v>0.14499999999999999</v>
      </c>
      <c r="P4410" s="8">
        <f t="shared" si="1366"/>
        <v>1.006207031</v>
      </c>
      <c r="Q4410" s="2">
        <f t="shared" si="1364"/>
        <v>2706.8424822100001</v>
      </c>
      <c r="R4410" s="2">
        <f t="shared" si="1356"/>
        <v>2706.8424822100001</v>
      </c>
      <c r="S4410" s="9" t="s">
        <v>56</v>
      </c>
      <c r="T4410" s="47">
        <f t="shared" si="1351"/>
        <v>44449</v>
      </c>
      <c r="AE4410" s="33"/>
    </row>
    <row r="4411" spans="1:31" x14ac:dyDescent="0.2">
      <c r="A4411" s="90">
        <f t="shared" si="1357"/>
        <v>44436</v>
      </c>
      <c r="B4411" s="2">
        <f t="shared" si="1352"/>
        <v>438959.54439984</v>
      </c>
      <c r="C4411" s="2">
        <f t="shared" si="1350"/>
        <v>404033.90939263982</v>
      </c>
      <c r="D4411" s="47">
        <f t="shared" si="1358"/>
        <v>44419</v>
      </c>
      <c r="E4411" s="3">
        <f t="shared" si="1367"/>
        <v>0</v>
      </c>
      <c r="F4411" s="4">
        <f t="shared" si="1365"/>
        <v>18</v>
      </c>
      <c r="G4411" s="4">
        <f t="shared" si="1363"/>
        <v>31</v>
      </c>
      <c r="H4411" s="2">
        <f t="shared" si="1359"/>
        <v>1</v>
      </c>
      <c r="I4411" s="2">
        <f t="shared" si="1360"/>
        <v>1.07934741</v>
      </c>
      <c r="J4411" s="2">
        <f t="shared" si="1353"/>
        <v>1.07934741</v>
      </c>
      <c r="K4411" s="2">
        <f t="shared" si="1354"/>
        <v>436092.95365511999</v>
      </c>
      <c r="L4411" s="1">
        <f t="shared" si="1361"/>
        <v>0</v>
      </c>
      <c r="M4411" s="3">
        <f t="shared" si="1349"/>
        <v>0</v>
      </c>
      <c r="N4411" s="2">
        <f t="shared" si="1355"/>
        <v>0</v>
      </c>
      <c r="O4411" s="18">
        <f t="shared" si="1362"/>
        <v>0.14499999999999999</v>
      </c>
      <c r="P4411" s="8">
        <f t="shared" si="1366"/>
        <v>1.0065733480000001</v>
      </c>
      <c r="Q4411" s="2">
        <f t="shared" si="1364"/>
        <v>2866.5907447200002</v>
      </c>
      <c r="R4411" s="2">
        <f t="shared" si="1356"/>
        <v>2866.5907447200002</v>
      </c>
      <c r="S4411" s="9" t="s">
        <v>56</v>
      </c>
      <c r="T4411" s="47">
        <f t="shared" si="1351"/>
        <v>44449</v>
      </c>
      <c r="AE4411" s="33"/>
    </row>
    <row r="4412" spans="1:31" x14ac:dyDescent="0.2">
      <c r="A4412" s="90">
        <f t="shared" si="1357"/>
        <v>44437</v>
      </c>
      <c r="B4412" s="2">
        <f t="shared" si="1352"/>
        <v>439119.35066269996</v>
      </c>
      <c r="C4412" s="2">
        <f t="shared" si="1350"/>
        <v>404033.90939263982</v>
      </c>
      <c r="D4412" s="47">
        <f t="shared" si="1358"/>
        <v>44419</v>
      </c>
      <c r="E4412" s="3">
        <f t="shared" si="1367"/>
        <v>0</v>
      </c>
      <c r="F4412" s="4">
        <f t="shared" si="1365"/>
        <v>19</v>
      </c>
      <c r="G4412" s="4">
        <f t="shared" si="1363"/>
        <v>31</v>
      </c>
      <c r="H4412" s="2">
        <f t="shared" si="1359"/>
        <v>1</v>
      </c>
      <c r="I4412" s="2">
        <f t="shared" si="1360"/>
        <v>1.07934741</v>
      </c>
      <c r="J4412" s="2">
        <f t="shared" si="1353"/>
        <v>1.07934741</v>
      </c>
      <c r="K4412" s="2">
        <f t="shared" si="1354"/>
        <v>436092.95365511999</v>
      </c>
      <c r="L4412" s="1">
        <f t="shared" si="1361"/>
        <v>0</v>
      </c>
      <c r="M4412" s="3">
        <f t="shared" si="1349"/>
        <v>0</v>
      </c>
      <c r="N4412" s="2">
        <f t="shared" si="1355"/>
        <v>0</v>
      </c>
      <c r="O4412" s="18">
        <f t="shared" si="1362"/>
        <v>0.14499999999999999</v>
      </c>
      <c r="P4412" s="8">
        <f t="shared" si="1366"/>
        <v>1.0069397980000001</v>
      </c>
      <c r="Q4412" s="2">
        <f t="shared" si="1364"/>
        <v>3026.3970075799998</v>
      </c>
      <c r="R4412" s="2">
        <f t="shared" si="1356"/>
        <v>3026.3970075799998</v>
      </c>
      <c r="S4412" s="9" t="s">
        <v>56</v>
      </c>
      <c r="T4412" s="47">
        <f t="shared" si="1351"/>
        <v>44449</v>
      </c>
      <c r="AE4412" s="33"/>
    </row>
    <row r="4413" spans="1:31" x14ac:dyDescent="0.2">
      <c r="A4413" s="90">
        <f t="shared" si="1357"/>
        <v>44438</v>
      </c>
      <c r="B4413" s="2">
        <f t="shared" si="1352"/>
        <v>439279.21492592996</v>
      </c>
      <c r="C4413" s="2">
        <f t="shared" si="1350"/>
        <v>404033.90939263982</v>
      </c>
      <c r="D4413" s="47">
        <f t="shared" si="1358"/>
        <v>44419</v>
      </c>
      <c r="E4413" s="3">
        <f t="shared" si="1367"/>
        <v>0</v>
      </c>
      <c r="F4413" s="4">
        <f t="shared" si="1365"/>
        <v>20</v>
      </c>
      <c r="G4413" s="4">
        <f t="shared" si="1363"/>
        <v>31</v>
      </c>
      <c r="H4413" s="2">
        <f t="shared" si="1359"/>
        <v>1</v>
      </c>
      <c r="I4413" s="2">
        <f t="shared" si="1360"/>
        <v>1.07934741</v>
      </c>
      <c r="J4413" s="2">
        <f t="shared" si="1353"/>
        <v>1.07934741</v>
      </c>
      <c r="K4413" s="2">
        <f t="shared" si="1354"/>
        <v>436092.95365511999</v>
      </c>
      <c r="L4413" s="1">
        <f t="shared" si="1361"/>
        <v>0</v>
      </c>
      <c r="M4413" s="3">
        <f t="shared" si="1349"/>
        <v>0</v>
      </c>
      <c r="N4413" s="2">
        <f t="shared" si="1355"/>
        <v>0</v>
      </c>
      <c r="O4413" s="18">
        <f t="shared" si="1362"/>
        <v>0.14499999999999999</v>
      </c>
      <c r="P4413" s="8">
        <f t="shared" si="1366"/>
        <v>1.007306381</v>
      </c>
      <c r="Q4413" s="2">
        <f t="shared" si="1364"/>
        <v>3186.26127081</v>
      </c>
      <c r="R4413" s="2">
        <f t="shared" si="1356"/>
        <v>3186.26127081</v>
      </c>
      <c r="S4413" s="9" t="s">
        <v>56</v>
      </c>
      <c r="T4413" s="47">
        <f t="shared" si="1351"/>
        <v>44449</v>
      </c>
      <c r="AE4413" s="33"/>
    </row>
    <row r="4414" spans="1:31" x14ac:dyDescent="0.2">
      <c r="A4414" s="90">
        <f t="shared" si="1357"/>
        <v>44439</v>
      </c>
      <c r="B4414" s="2">
        <f t="shared" si="1352"/>
        <v>439439.13806170999</v>
      </c>
      <c r="C4414" s="2">
        <f t="shared" si="1350"/>
        <v>404033.90939263982</v>
      </c>
      <c r="D4414" s="47">
        <f t="shared" si="1358"/>
        <v>44419</v>
      </c>
      <c r="E4414" s="3">
        <f t="shared" si="1367"/>
        <v>0</v>
      </c>
      <c r="F4414" s="4">
        <f t="shared" si="1365"/>
        <v>21</v>
      </c>
      <c r="G4414" s="4">
        <f t="shared" si="1363"/>
        <v>31</v>
      </c>
      <c r="H4414" s="2">
        <f t="shared" si="1359"/>
        <v>1</v>
      </c>
      <c r="I4414" s="2">
        <f t="shared" si="1360"/>
        <v>1.07934741</v>
      </c>
      <c r="J4414" s="2">
        <f t="shared" si="1353"/>
        <v>1.07934741</v>
      </c>
      <c r="K4414" s="2">
        <f t="shared" si="1354"/>
        <v>436092.95365511999</v>
      </c>
      <c r="L4414" s="1">
        <f t="shared" si="1361"/>
        <v>0</v>
      </c>
      <c r="M4414" s="3">
        <f t="shared" si="1349"/>
        <v>0</v>
      </c>
      <c r="N4414" s="2">
        <f t="shared" si="1355"/>
        <v>0</v>
      </c>
      <c r="O4414" s="18">
        <f t="shared" si="1362"/>
        <v>0.14499999999999999</v>
      </c>
      <c r="P4414" s="8">
        <f t="shared" si="1366"/>
        <v>1.007673099</v>
      </c>
      <c r="Q4414" s="2">
        <f t="shared" si="1364"/>
        <v>3346.18440659</v>
      </c>
      <c r="R4414" s="2">
        <f t="shared" si="1356"/>
        <v>3346.18440659</v>
      </c>
      <c r="S4414" s="9" t="s">
        <v>56</v>
      </c>
      <c r="T4414" s="47">
        <f t="shared" si="1351"/>
        <v>44449</v>
      </c>
      <c r="AE4414" s="33"/>
    </row>
    <row r="4415" spans="1:31" x14ac:dyDescent="0.2">
      <c r="A4415" s="90">
        <f t="shared" si="1357"/>
        <v>44440</v>
      </c>
      <c r="B4415" s="2">
        <f t="shared" si="1352"/>
        <v>439599.11876176001</v>
      </c>
      <c r="C4415" s="2">
        <f t="shared" si="1350"/>
        <v>404033.90939263982</v>
      </c>
      <c r="D4415" s="47">
        <f t="shared" si="1358"/>
        <v>44419</v>
      </c>
      <c r="E4415" s="3">
        <f t="shared" si="1367"/>
        <v>0</v>
      </c>
      <c r="F4415" s="4">
        <f t="shared" si="1365"/>
        <v>22</v>
      </c>
      <c r="G4415" s="4">
        <f t="shared" si="1363"/>
        <v>31</v>
      </c>
      <c r="H4415" s="2">
        <f t="shared" si="1359"/>
        <v>1</v>
      </c>
      <c r="I4415" s="2">
        <f t="shared" si="1360"/>
        <v>1.07934741</v>
      </c>
      <c r="J4415" s="2">
        <f t="shared" si="1353"/>
        <v>1.07934741</v>
      </c>
      <c r="K4415" s="2">
        <f t="shared" si="1354"/>
        <v>436092.95365511999</v>
      </c>
      <c r="L4415" s="1">
        <f t="shared" si="1361"/>
        <v>0</v>
      </c>
      <c r="M4415" s="3">
        <f t="shared" ref="M4415:M4478" si="1368">IF(DAY(A4415)=E$2,VLOOKUP(A4415,$W$10:$AD$316,5),0)</f>
        <v>0</v>
      </c>
      <c r="N4415" s="2">
        <f t="shared" si="1355"/>
        <v>0</v>
      </c>
      <c r="O4415" s="18">
        <f t="shared" si="1362"/>
        <v>0.14499999999999999</v>
      </c>
      <c r="P4415" s="8">
        <f t="shared" si="1366"/>
        <v>1.008039949</v>
      </c>
      <c r="Q4415" s="2">
        <f t="shared" si="1364"/>
        <v>3506.16510664</v>
      </c>
      <c r="R4415" s="2">
        <f t="shared" si="1356"/>
        <v>3506.16510664</v>
      </c>
      <c r="S4415" s="9" t="s">
        <v>56</v>
      </c>
      <c r="T4415" s="47">
        <f t="shared" si="1351"/>
        <v>44449</v>
      </c>
      <c r="AE4415" s="33"/>
    </row>
    <row r="4416" spans="1:31" x14ac:dyDescent="0.2">
      <c r="A4416" s="90">
        <f t="shared" si="1357"/>
        <v>44441</v>
      </c>
      <c r="B4416" s="2">
        <f t="shared" si="1352"/>
        <v>439759.15833435999</v>
      </c>
      <c r="C4416" s="2">
        <f t="shared" ref="C4416:C4479" si="1369">IF(DAY(A4415)=$E$2,VLOOKUP(A4415,W$10:X$316,2),C4415)</f>
        <v>404033.90939263982</v>
      </c>
      <c r="D4416" s="47">
        <f t="shared" si="1358"/>
        <v>44419</v>
      </c>
      <c r="E4416" s="3">
        <f t="shared" si="1367"/>
        <v>0</v>
      </c>
      <c r="F4416" s="4">
        <f t="shared" si="1365"/>
        <v>23</v>
      </c>
      <c r="G4416" s="4">
        <f t="shared" si="1363"/>
        <v>31</v>
      </c>
      <c r="H4416" s="2">
        <f t="shared" si="1359"/>
        <v>1</v>
      </c>
      <c r="I4416" s="2">
        <f t="shared" si="1360"/>
        <v>1.07934741</v>
      </c>
      <c r="J4416" s="2">
        <f t="shared" si="1353"/>
        <v>1.07934741</v>
      </c>
      <c r="K4416" s="2">
        <f t="shared" si="1354"/>
        <v>436092.95365511999</v>
      </c>
      <c r="L4416" s="1">
        <f t="shared" si="1361"/>
        <v>0</v>
      </c>
      <c r="M4416" s="3">
        <f t="shared" si="1368"/>
        <v>0</v>
      </c>
      <c r="N4416" s="2">
        <f t="shared" si="1355"/>
        <v>0</v>
      </c>
      <c r="O4416" s="18">
        <f t="shared" si="1362"/>
        <v>0.14499999999999999</v>
      </c>
      <c r="P4416" s="8">
        <f t="shared" si="1366"/>
        <v>1.0084069339999999</v>
      </c>
      <c r="Q4416" s="2">
        <f t="shared" si="1364"/>
        <v>3666.2046792400001</v>
      </c>
      <c r="R4416" s="2">
        <f t="shared" si="1356"/>
        <v>3666.2046792400001</v>
      </c>
      <c r="S4416" s="9" t="s">
        <v>56</v>
      </c>
      <c r="T4416" s="47">
        <f t="shared" ref="T4416:T4479" si="1370">IF(DAY(A4416)=E$2+1,VLOOKUP(A4415,$W$10:$AD$316,8),T4415)</f>
        <v>44449</v>
      </c>
      <c r="AE4416" s="33"/>
    </row>
    <row r="4417" spans="1:31" x14ac:dyDescent="0.2">
      <c r="A4417" s="90">
        <f t="shared" si="1357"/>
        <v>44442</v>
      </c>
      <c r="B4417" s="2">
        <f t="shared" si="1352"/>
        <v>439919.25547122996</v>
      </c>
      <c r="C4417" s="2">
        <f t="shared" si="1369"/>
        <v>404033.90939263982</v>
      </c>
      <c r="D4417" s="47">
        <f t="shared" si="1358"/>
        <v>44419</v>
      </c>
      <c r="E4417" s="3">
        <f t="shared" si="1367"/>
        <v>0</v>
      </c>
      <c r="F4417" s="4">
        <f t="shared" si="1365"/>
        <v>24</v>
      </c>
      <c r="G4417" s="4">
        <f t="shared" si="1363"/>
        <v>31</v>
      </c>
      <c r="H4417" s="2">
        <f t="shared" si="1359"/>
        <v>1</v>
      </c>
      <c r="I4417" s="2">
        <f t="shared" si="1360"/>
        <v>1.07934741</v>
      </c>
      <c r="J4417" s="2">
        <f t="shared" si="1353"/>
        <v>1.07934741</v>
      </c>
      <c r="K4417" s="2">
        <f t="shared" si="1354"/>
        <v>436092.95365511999</v>
      </c>
      <c r="L4417" s="1">
        <f t="shared" si="1361"/>
        <v>0</v>
      </c>
      <c r="M4417" s="3">
        <f t="shared" si="1368"/>
        <v>0</v>
      </c>
      <c r="N4417" s="2">
        <f t="shared" si="1355"/>
        <v>0</v>
      </c>
      <c r="O4417" s="18">
        <f t="shared" si="1362"/>
        <v>0.14499999999999999</v>
      </c>
      <c r="P4417" s="8">
        <f t="shared" si="1366"/>
        <v>1.0087740510000001</v>
      </c>
      <c r="Q4417" s="2">
        <f t="shared" si="1364"/>
        <v>3826.3018161099999</v>
      </c>
      <c r="R4417" s="2">
        <f t="shared" si="1356"/>
        <v>3826.3018161099999</v>
      </c>
      <c r="S4417" s="9" t="s">
        <v>56</v>
      </c>
      <c r="T4417" s="47">
        <f t="shared" si="1370"/>
        <v>44449</v>
      </c>
      <c r="AE4417" s="33"/>
    </row>
    <row r="4418" spans="1:31" x14ac:dyDescent="0.2">
      <c r="A4418" s="90">
        <f t="shared" si="1357"/>
        <v>44443</v>
      </c>
      <c r="B4418" s="2">
        <f t="shared" si="1352"/>
        <v>440079.41148064</v>
      </c>
      <c r="C4418" s="2">
        <f t="shared" si="1369"/>
        <v>404033.90939263982</v>
      </c>
      <c r="D4418" s="47">
        <f t="shared" si="1358"/>
        <v>44419</v>
      </c>
      <c r="E4418" s="3">
        <f t="shared" si="1367"/>
        <v>0</v>
      </c>
      <c r="F4418" s="4">
        <f t="shared" si="1365"/>
        <v>25</v>
      </c>
      <c r="G4418" s="4">
        <f t="shared" si="1363"/>
        <v>31</v>
      </c>
      <c r="H4418" s="2">
        <f t="shared" si="1359"/>
        <v>1</v>
      </c>
      <c r="I4418" s="2">
        <f t="shared" si="1360"/>
        <v>1.07934741</v>
      </c>
      <c r="J4418" s="2">
        <f t="shared" si="1353"/>
        <v>1.07934741</v>
      </c>
      <c r="K4418" s="2">
        <f t="shared" si="1354"/>
        <v>436092.95365511999</v>
      </c>
      <c r="L4418" s="1">
        <f t="shared" si="1361"/>
        <v>0</v>
      </c>
      <c r="M4418" s="3">
        <f t="shared" si="1368"/>
        <v>0</v>
      </c>
      <c r="N4418" s="2">
        <f t="shared" si="1355"/>
        <v>0</v>
      </c>
      <c r="O4418" s="18">
        <f t="shared" si="1362"/>
        <v>0.14499999999999999</v>
      </c>
      <c r="P4418" s="8">
        <f t="shared" si="1366"/>
        <v>1.009141303</v>
      </c>
      <c r="Q4418" s="2">
        <f t="shared" si="1364"/>
        <v>3986.4578255199999</v>
      </c>
      <c r="R4418" s="2">
        <f t="shared" si="1356"/>
        <v>3986.4578255199999</v>
      </c>
      <c r="S4418" s="9" t="s">
        <v>56</v>
      </c>
      <c r="T4418" s="47">
        <f t="shared" si="1370"/>
        <v>44449</v>
      </c>
      <c r="AE4418" s="33"/>
    </row>
    <row r="4419" spans="1:31" x14ac:dyDescent="0.2">
      <c r="A4419" s="90">
        <f t="shared" si="1357"/>
        <v>44444</v>
      </c>
      <c r="B4419" s="2">
        <f t="shared" si="1352"/>
        <v>440239.62549041997</v>
      </c>
      <c r="C4419" s="2">
        <f t="shared" si="1369"/>
        <v>404033.90939263982</v>
      </c>
      <c r="D4419" s="47">
        <f t="shared" si="1358"/>
        <v>44419</v>
      </c>
      <c r="E4419" s="3">
        <f t="shared" si="1367"/>
        <v>0</v>
      </c>
      <c r="F4419" s="4">
        <f t="shared" si="1365"/>
        <v>26</v>
      </c>
      <c r="G4419" s="4">
        <f t="shared" si="1363"/>
        <v>31</v>
      </c>
      <c r="H4419" s="2">
        <f t="shared" si="1359"/>
        <v>1</v>
      </c>
      <c r="I4419" s="2">
        <f t="shared" si="1360"/>
        <v>1.07934741</v>
      </c>
      <c r="J4419" s="2">
        <f t="shared" si="1353"/>
        <v>1.07934741</v>
      </c>
      <c r="K4419" s="2">
        <f t="shared" si="1354"/>
        <v>436092.95365511999</v>
      </c>
      <c r="L4419" s="1">
        <f t="shared" si="1361"/>
        <v>0</v>
      </c>
      <c r="M4419" s="3">
        <f t="shared" si="1368"/>
        <v>0</v>
      </c>
      <c r="N4419" s="2">
        <f t="shared" si="1355"/>
        <v>0</v>
      </c>
      <c r="O4419" s="18">
        <f t="shared" si="1362"/>
        <v>0.14499999999999999</v>
      </c>
      <c r="P4419" s="8">
        <f t="shared" si="1366"/>
        <v>1.0095086879999999</v>
      </c>
      <c r="Q4419" s="2">
        <f t="shared" si="1364"/>
        <v>4146.6718352999997</v>
      </c>
      <c r="R4419" s="2">
        <f t="shared" si="1356"/>
        <v>4146.6718352999997</v>
      </c>
      <c r="S4419" s="9" t="s">
        <v>56</v>
      </c>
      <c r="T4419" s="47">
        <f t="shared" si="1370"/>
        <v>44449</v>
      </c>
      <c r="AE4419" s="33"/>
    </row>
    <row r="4420" spans="1:31" x14ac:dyDescent="0.2">
      <c r="A4420" s="90">
        <f t="shared" si="1357"/>
        <v>44445</v>
      </c>
      <c r="B4420" s="2">
        <f t="shared" si="1352"/>
        <v>440399.89793664997</v>
      </c>
      <c r="C4420" s="2">
        <f t="shared" si="1369"/>
        <v>404033.90939263982</v>
      </c>
      <c r="D4420" s="47">
        <f t="shared" si="1358"/>
        <v>44419</v>
      </c>
      <c r="E4420" s="3">
        <f t="shared" si="1367"/>
        <v>0</v>
      </c>
      <c r="F4420" s="4">
        <f t="shared" si="1365"/>
        <v>27</v>
      </c>
      <c r="G4420" s="4">
        <f t="shared" si="1363"/>
        <v>31</v>
      </c>
      <c r="H4420" s="2">
        <f t="shared" si="1359"/>
        <v>1</v>
      </c>
      <c r="I4420" s="2">
        <f t="shared" si="1360"/>
        <v>1.07934741</v>
      </c>
      <c r="J4420" s="2">
        <f t="shared" si="1353"/>
        <v>1.07934741</v>
      </c>
      <c r="K4420" s="2">
        <f t="shared" si="1354"/>
        <v>436092.95365511999</v>
      </c>
      <c r="L4420" s="1">
        <f t="shared" si="1361"/>
        <v>0</v>
      </c>
      <c r="M4420" s="3">
        <f t="shared" si="1368"/>
        <v>0</v>
      </c>
      <c r="N4420" s="2">
        <f t="shared" si="1355"/>
        <v>0</v>
      </c>
      <c r="O4420" s="18">
        <f t="shared" si="1362"/>
        <v>0.14499999999999999</v>
      </c>
      <c r="P4420" s="8">
        <f t="shared" si="1366"/>
        <v>1.009876207</v>
      </c>
      <c r="Q4420" s="2">
        <f t="shared" si="1364"/>
        <v>4306.9442815299999</v>
      </c>
      <c r="R4420" s="2">
        <f t="shared" si="1356"/>
        <v>4306.9442815299999</v>
      </c>
      <c r="S4420" s="9" t="s">
        <v>56</v>
      </c>
      <c r="T4420" s="47">
        <f t="shared" si="1370"/>
        <v>44449</v>
      </c>
      <c r="AE4420" s="33"/>
    </row>
    <row r="4421" spans="1:31" x14ac:dyDescent="0.2">
      <c r="A4421" s="90">
        <f t="shared" si="1357"/>
        <v>44446</v>
      </c>
      <c r="B4421" s="2">
        <f t="shared" si="1352"/>
        <v>440560.22881934</v>
      </c>
      <c r="C4421" s="2">
        <f t="shared" si="1369"/>
        <v>404033.90939263982</v>
      </c>
      <c r="D4421" s="47">
        <f t="shared" si="1358"/>
        <v>44419</v>
      </c>
      <c r="E4421" s="3">
        <f t="shared" si="1367"/>
        <v>0</v>
      </c>
      <c r="F4421" s="4">
        <f t="shared" si="1365"/>
        <v>28</v>
      </c>
      <c r="G4421" s="4">
        <f t="shared" si="1363"/>
        <v>31</v>
      </c>
      <c r="H4421" s="2">
        <f t="shared" si="1359"/>
        <v>1</v>
      </c>
      <c r="I4421" s="2">
        <f t="shared" si="1360"/>
        <v>1.07934741</v>
      </c>
      <c r="J4421" s="2">
        <f t="shared" si="1353"/>
        <v>1.07934741</v>
      </c>
      <c r="K4421" s="2">
        <f t="shared" si="1354"/>
        <v>436092.95365511999</v>
      </c>
      <c r="L4421" s="1">
        <f t="shared" si="1361"/>
        <v>0</v>
      </c>
      <c r="M4421" s="3">
        <f t="shared" si="1368"/>
        <v>0</v>
      </c>
      <c r="N4421" s="2">
        <f t="shared" si="1355"/>
        <v>0</v>
      </c>
      <c r="O4421" s="18">
        <f t="shared" si="1362"/>
        <v>0.14499999999999999</v>
      </c>
      <c r="P4421" s="8">
        <f t="shared" si="1366"/>
        <v>1.0102438600000001</v>
      </c>
      <c r="Q4421" s="2">
        <f t="shared" si="1364"/>
        <v>4467.2751642200001</v>
      </c>
      <c r="R4421" s="2">
        <f t="shared" si="1356"/>
        <v>4467.2751642200001</v>
      </c>
      <c r="S4421" s="9" t="s">
        <v>56</v>
      </c>
      <c r="T4421" s="47">
        <f t="shared" si="1370"/>
        <v>44449</v>
      </c>
      <c r="AE4421" s="33"/>
    </row>
    <row r="4422" spans="1:31" x14ac:dyDescent="0.2">
      <c r="A4422" s="90">
        <f t="shared" si="1357"/>
        <v>44447</v>
      </c>
      <c r="B4422" s="2">
        <f t="shared" si="1352"/>
        <v>440720.61770239996</v>
      </c>
      <c r="C4422" s="2">
        <f t="shared" si="1369"/>
        <v>404033.90939263982</v>
      </c>
      <c r="D4422" s="47">
        <f t="shared" si="1358"/>
        <v>44419</v>
      </c>
      <c r="E4422" s="3">
        <f t="shared" si="1367"/>
        <v>0</v>
      </c>
      <c r="F4422" s="4">
        <f t="shared" si="1365"/>
        <v>29</v>
      </c>
      <c r="G4422" s="4">
        <f t="shared" si="1363"/>
        <v>31</v>
      </c>
      <c r="H4422" s="2">
        <f t="shared" si="1359"/>
        <v>1</v>
      </c>
      <c r="I4422" s="2">
        <f t="shared" si="1360"/>
        <v>1.07934741</v>
      </c>
      <c r="J4422" s="2">
        <f t="shared" si="1353"/>
        <v>1.07934741</v>
      </c>
      <c r="K4422" s="2">
        <f t="shared" si="1354"/>
        <v>436092.95365511999</v>
      </c>
      <c r="L4422" s="1">
        <f t="shared" si="1361"/>
        <v>0</v>
      </c>
      <c r="M4422" s="3">
        <f t="shared" si="1368"/>
        <v>0</v>
      </c>
      <c r="N4422" s="2">
        <f t="shared" si="1355"/>
        <v>0</v>
      </c>
      <c r="O4422" s="18">
        <f t="shared" si="1362"/>
        <v>0.14499999999999999</v>
      </c>
      <c r="P4422" s="8">
        <f t="shared" si="1366"/>
        <v>1.0106116460000001</v>
      </c>
      <c r="Q4422" s="2">
        <f t="shared" si="1364"/>
        <v>4627.66404728</v>
      </c>
      <c r="R4422" s="2">
        <f t="shared" si="1356"/>
        <v>4627.66404728</v>
      </c>
      <c r="S4422" s="9" t="s">
        <v>56</v>
      </c>
      <c r="T4422" s="47">
        <f t="shared" si="1370"/>
        <v>44449</v>
      </c>
      <c r="AE4422" s="33"/>
    </row>
    <row r="4423" spans="1:31" x14ac:dyDescent="0.2">
      <c r="A4423" s="90">
        <f t="shared" si="1357"/>
        <v>44448</v>
      </c>
      <c r="B4423" s="2">
        <f t="shared" si="1352"/>
        <v>440881.065458</v>
      </c>
      <c r="C4423" s="2">
        <f t="shared" si="1369"/>
        <v>404033.90939263982</v>
      </c>
      <c r="D4423" s="47">
        <f t="shared" si="1358"/>
        <v>44419</v>
      </c>
      <c r="E4423" s="3">
        <f t="shared" si="1367"/>
        <v>0</v>
      </c>
      <c r="F4423" s="4">
        <f t="shared" si="1365"/>
        <v>30</v>
      </c>
      <c r="G4423" s="4">
        <f t="shared" si="1363"/>
        <v>31</v>
      </c>
      <c r="H4423" s="2">
        <f t="shared" si="1359"/>
        <v>1</v>
      </c>
      <c r="I4423" s="2">
        <f t="shared" si="1360"/>
        <v>1.07934741</v>
      </c>
      <c r="J4423" s="2">
        <f t="shared" si="1353"/>
        <v>1.07934741</v>
      </c>
      <c r="K4423" s="2">
        <f t="shared" si="1354"/>
        <v>436092.95365511999</v>
      </c>
      <c r="L4423" s="1">
        <f t="shared" si="1361"/>
        <v>0</v>
      </c>
      <c r="M4423" s="3">
        <f t="shared" si="1368"/>
        <v>0</v>
      </c>
      <c r="N4423" s="2">
        <f t="shared" si="1355"/>
        <v>0</v>
      </c>
      <c r="O4423" s="18">
        <f t="shared" si="1362"/>
        <v>0.14499999999999999</v>
      </c>
      <c r="P4423" s="8">
        <f t="shared" si="1366"/>
        <v>1.0109795669999999</v>
      </c>
      <c r="Q4423" s="2">
        <f t="shared" si="1364"/>
        <v>4788.1118028800001</v>
      </c>
      <c r="R4423" s="2">
        <f t="shared" si="1356"/>
        <v>4788.1118028800001</v>
      </c>
      <c r="S4423" s="9" t="s">
        <v>56</v>
      </c>
      <c r="T4423" s="47">
        <f t="shared" si="1370"/>
        <v>44449</v>
      </c>
      <c r="AE4423" s="33"/>
    </row>
    <row r="4424" spans="1:31" x14ac:dyDescent="0.2">
      <c r="A4424" s="90">
        <f t="shared" si="1357"/>
        <v>44449</v>
      </c>
      <c r="B4424" s="2">
        <f t="shared" si="1352"/>
        <v>441041.57121396001</v>
      </c>
      <c r="C4424" s="2">
        <f t="shared" si="1369"/>
        <v>404033.90939263982</v>
      </c>
      <c r="D4424" s="47">
        <f t="shared" si="1358"/>
        <v>44419</v>
      </c>
      <c r="E4424" s="3">
        <f t="shared" si="1367"/>
        <v>0</v>
      </c>
      <c r="F4424" s="4">
        <f t="shared" si="1365"/>
        <v>31</v>
      </c>
      <c r="G4424" s="4">
        <f t="shared" si="1363"/>
        <v>31</v>
      </c>
      <c r="H4424" s="2">
        <f t="shared" si="1359"/>
        <v>1</v>
      </c>
      <c r="I4424" s="2">
        <f t="shared" si="1360"/>
        <v>1.07934741</v>
      </c>
      <c r="J4424" s="2">
        <f t="shared" si="1353"/>
        <v>1.07934741</v>
      </c>
      <c r="K4424" s="2">
        <f t="shared" si="1354"/>
        <v>436092.95365511999</v>
      </c>
      <c r="L4424" s="1">
        <f t="shared" si="1361"/>
        <v>145</v>
      </c>
      <c r="M4424" s="3">
        <f t="shared" si="1368"/>
        <v>0</v>
      </c>
      <c r="N4424" s="2">
        <f t="shared" si="1355"/>
        <v>0</v>
      </c>
      <c r="O4424" s="18">
        <f t="shared" si="1362"/>
        <v>0.14499999999999999</v>
      </c>
      <c r="P4424" s="8">
        <f t="shared" si="1366"/>
        <v>1.0113476210000001</v>
      </c>
      <c r="Q4424" s="2">
        <f t="shared" si="1364"/>
        <v>4948.6175588400001</v>
      </c>
      <c r="R4424" s="2">
        <f t="shared" si="1356"/>
        <v>4948.6175588400001</v>
      </c>
      <c r="S4424" s="9" t="s">
        <v>56</v>
      </c>
      <c r="T4424" s="47">
        <f t="shared" si="1370"/>
        <v>44449</v>
      </c>
      <c r="AE4424" s="33"/>
    </row>
    <row r="4425" spans="1:31" x14ac:dyDescent="0.2">
      <c r="A4425" s="90">
        <f t="shared" si="1357"/>
        <v>44450</v>
      </c>
      <c r="B4425" s="2">
        <f t="shared" si="1352"/>
        <v>441207.48884784</v>
      </c>
      <c r="C4425" s="2">
        <f t="shared" si="1369"/>
        <v>408618.73306756985</v>
      </c>
      <c r="D4425" s="47">
        <f t="shared" si="1358"/>
        <v>44450</v>
      </c>
      <c r="E4425" s="3">
        <f t="shared" si="1367"/>
        <v>0</v>
      </c>
      <c r="F4425" s="4">
        <f t="shared" si="1365"/>
        <v>1</v>
      </c>
      <c r="G4425" s="4">
        <f t="shared" si="1363"/>
        <v>30</v>
      </c>
      <c r="H4425" s="2">
        <f t="shared" si="1359"/>
        <v>1</v>
      </c>
      <c r="I4425" s="2">
        <f t="shared" si="1360"/>
        <v>1.07934741</v>
      </c>
      <c r="J4425" s="2">
        <f t="shared" si="1353"/>
        <v>1.07934741</v>
      </c>
      <c r="K4425" s="2">
        <f t="shared" si="1354"/>
        <v>441041.57121396001</v>
      </c>
      <c r="L4425" s="1">
        <f t="shared" si="1361"/>
        <v>0</v>
      </c>
      <c r="M4425" s="3">
        <f t="shared" si="1368"/>
        <v>0</v>
      </c>
      <c r="N4425" s="2">
        <f t="shared" si="1355"/>
        <v>0</v>
      </c>
      <c r="O4425" s="18">
        <f t="shared" si="1362"/>
        <v>0.14499999999999999</v>
      </c>
      <c r="P4425" s="8">
        <f t="shared" si="1366"/>
        <v>1.0003761950000001</v>
      </c>
      <c r="Q4425" s="2">
        <f t="shared" si="1364"/>
        <v>165.91763388000001</v>
      </c>
      <c r="R4425" s="2">
        <f t="shared" si="1356"/>
        <v>165.91763388000001</v>
      </c>
      <c r="S4425" s="9" t="s">
        <v>56</v>
      </c>
      <c r="T4425" s="47">
        <f t="shared" si="1370"/>
        <v>44479</v>
      </c>
      <c r="AE4425" s="33"/>
    </row>
    <row r="4426" spans="1:31" x14ac:dyDescent="0.2">
      <c r="A4426" s="90">
        <f t="shared" si="1357"/>
        <v>44451</v>
      </c>
      <c r="B4426" s="2">
        <f t="shared" ref="B4426:B4489" si="1371">(K4426+Q4426)</f>
        <v>441373.46866858</v>
      </c>
      <c r="C4426" s="2">
        <f t="shared" si="1369"/>
        <v>408618.73306756985</v>
      </c>
      <c r="D4426" s="47">
        <f t="shared" si="1358"/>
        <v>44450</v>
      </c>
      <c r="E4426" s="3">
        <f t="shared" si="1367"/>
        <v>0</v>
      </c>
      <c r="F4426" s="4">
        <f t="shared" si="1365"/>
        <v>2</v>
      </c>
      <c r="G4426" s="4">
        <f t="shared" si="1363"/>
        <v>30</v>
      </c>
      <c r="H4426" s="2">
        <f t="shared" si="1359"/>
        <v>1</v>
      </c>
      <c r="I4426" s="2">
        <f t="shared" si="1360"/>
        <v>1.07934741</v>
      </c>
      <c r="J4426" s="2">
        <f t="shared" ref="J4426:J4489" si="1372">TRUNC(H4426*I4426,8)</f>
        <v>1.07934741</v>
      </c>
      <c r="K4426" s="2">
        <f t="shared" ref="K4426:K4489" si="1373">TRUNC(C4426*J4426,8)</f>
        <v>441041.57121396001</v>
      </c>
      <c r="L4426" s="1">
        <f t="shared" si="1361"/>
        <v>0</v>
      </c>
      <c r="M4426" s="3">
        <f t="shared" si="1368"/>
        <v>0</v>
      </c>
      <c r="N4426" s="2">
        <f t="shared" ref="N4426:N4489" si="1374">IF(M4426&gt;0,TRUNC((M4426*K4426),8),0)</f>
        <v>0</v>
      </c>
      <c r="O4426" s="18">
        <f t="shared" si="1362"/>
        <v>0.14499999999999999</v>
      </c>
      <c r="P4426" s="8">
        <f t="shared" si="1366"/>
        <v>1.0007525310000001</v>
      </c>
      <c r="Q4426" s="2">
        <f t="shared" si="1364"/>
        <v>331.89745462000002</v>
      </c>
      <c r="R4426" s="2">
        <f t="shared" ref="R4426:R4489" si="1375">(N4426+Q4426)</f>
        <v>331.89745462000002</v>
      </c>
      <c r="S4426" s="9" t="s">
        <v>56</v>
      </c>
      <c r="T4426" s="47">
        <f t="shared" si="1370"/>
        <v>44479</v>
      </c>
      <c r="AE4426" s="33"/>
    </row>
    <row r="4427" spans="1:31" x14ac:dyDescent="0.2">
      <c r="A4427" s="90">
        <f t="shared" ref="A4427:A4490" si="1376">(A4426+1)</f>
        <v>44452</v>
      </c>
      <c r="B4427" s="2">
        <f t="shared" si="1371"/>
        <v>441539.51111722999</v>
      </c>
      <c r="C4427" s="2">
        <f t="shared" si="1369"/>
        <v>408618.73306756985</v>
      </c>
      <c r="D4427" s="47">
        <f t="shared" ref="D4427:D4490" si="1377">IF(DAY(A4426)=$E$2,A4427,D4426)</f>
        <v>44450</v>
      </c>
      <c r="E4427" s="3">
        <f t="shared" si="1367"/>
        <v>0</v>
      </c>
      <c r="F4427" s="4">
        <f t="shared" si="1365"/>
        <v>3</v>
      </c>
      <c r="G4427" s="4">
        <f t="shared" si="1363"/>
        <v>30</v>
      </c>
      <c r="H4427" s="2">
        <f t="shared" ref="H4427:H4490" si="1378">TRUNC(((1+$E4427)^($F4427/$G4427)),8)</f>
        <v>1</v>
      </c>
      <c r="I4427" s="2">
        <f t="shared" ref="I4427:I4490" si="1379">IF(DAY(A4426)=E$2,J4426,I4426)</f>
        <v>1.07934741</v>
      </c>
      <c r="J4427" s="2">
        <f t="shared" si="1372"/>
        <v>1.07934741</v>
      </c>
      <c r="K4427" s="2">
        <f t="shared" si="1373"/>
        <v>441041.57121396001</v>
      </c>
      <c r="L4427" s="1">
        <f t="shared" ref="L4427:L4490" si="1380">IF(DAY(A4427)=E$2,VLOOKUP(A4427,$W$10:$AD$316,7),0)</f>
        <v>0</v>
      </c>
      <c r="M4427" s="3">
        <f t="shared" si="1368"/>
        <v>0</v>
      </c>
      <c r="N4427" s="2">
        <f t="shared" si="1374"/>
        <v>0</v>
      </c>
      <c r="O4427" s="18">
        <f t="shared" ref="O4427:O4490" si="1381">(O4426)</f>
        <v>0.14499999999999999</v>
      </c>
      <c r="P4427" s="8">
        <f t="shared" si="1366"/>
        <v>1.001129009</v>
      </c>
      <c r="Q4427" s="2">
        <f t="shared" si="1364"/>
        <v>497.93990327</v>
      </c>
      <c r="R4427" s="2">
        <f t="shared" si="1375"/>
        <v>497.93990327</v>
      </c>
      <c r="S4427" s="9" t="s">
        <v>56</v>
      </c>
      <c r="T4427" s="47">
        <f t="shared" si="1370"/>
        <v>44479</v>
      </c>
      <c r="AE4427" s="33"/>
    </row>
    <row r="4428" spans="1:31" x14ac:dyDescent="0.2">
      <c r="A4428" s="90">
        <f t="shared" si="1376"/>
        <v>44453</v>
      </c>
      <c r="B4428" s="2">
        <f t="shared" si="1371"/>
        <v>441705.61575274001</v>
      </c>
      <c r="C4428" s="2">
        <f t="shared" si="1369"/>
        <v>408618.73306756985</v>
      </c>
      <c r="D4428" s="47">
        <f t="shared" si="1377"/>
        <v>44450</v>
      </c>
      <c r="E4428" s="3">
        <f t="shared" si="1367"/>
        <v>0</v>
      </c>
      <c r="F4428" s="4">
        <f t="shared" si="1365"/>
        <v>4</v>
      </c>
      <c r="G4428" s="4">
        <f t="shared" ref="G4428:G4491" si="1382">IF(DAY(A4428)=E$2+1,DAY(EOMONTH(A4428,0)), IF(DAY(A4428)&lt;&gt;$E$2+1,G4427))</f>
        <v>30</v>
      </c>
      <c r="H4428" s="2">
        <f t="shared" si="1378"/>
        <v>1</v>
      </c>
      <c r="I4428" s="2">
        <f t="shared" si="1379"/>
        <v>1.07934741</v>
      </c>
      <c r="J4428" s="2">
        <f t="shared" si="1372"/>
        <v>1.07934741</v>
      </c>
      <c r="K4428" s="2">
        <f t="shared" si="1373"/>
        <v>441041.57121396001</v>
      </c>
      <c r="L4428" s="1">
        <f t="shared" si="1380"/>
        <v>0</v>
      </c>
      <c r="M4428" s="3">
        <f t="shared" si="1368"/>
        <v>0</v>
      </c>
      <c r="N4428" s="2">
        <f t="shared" si="1374"/>
        <v>0</v>
      </c>
      <c r="O4428" s="18">
        <f t="shared" si="1381"/>
        <v>0.14499999999999999</v>
      </c>
      <c r="P4428" s="8">
        <f t="shared" si="1366"/>
        <v>1.0015056280000001</v>
      </c>
      <c r="Q4428" s="2">
        <f t="shared" si="1364"/>
        <v>664.04453878000004</v>
      </c>
      <c r="R4428" s="2">
        <f t="shared" si="1375"/>
        <v>664.04453878000004</v>
      </c>
      <c r="S4428" s="9" t="s">
        <v>56</v>
      </c>
      <c r="T4428" s="47">
        <f t="shared" si="1370"/>
        <v>44479</v>
      </c>
      <c r="AE4428" s="33"/>
    </row>
    <row r="4429" spans="1:31" x14ac:dyDescent="0.2">
      <c r="A4429" s="90">
        <f t="shared" si="1376"/>
        <v>44454</v>
      </c>
      <c r="B4429" s="2">
        <f t="shared" si="1371"/>
        <v>441871.78301615</v>
      </c>
      <c r="C4429" s="2">
        <f t="shared" si="1369"/>
        <v>408618.73306756985</v>
      </c>
      <c r="D4429" s="47">
        <f t="shared" si="1377"/>
        <v>44450</v>
      </c>
      <c r="E4429" s="3">
        <f t="shared" si="1367"/>
        <v>0</v>
      </c>
      <c r="F4429" s="4">
        <f t="shared" si="1365"/>
        <v>5</v>
      </c>
      <c r="G4429" s="4">
        <f t="shared" si="1382"/>
        <v>30</v>
      </c>
      <c r="H4429" s="2">
        <f t="shared" si="1378"/>
        <v>1</v>
      </c>
      <c r="I4429" s="2">
        <f t="shared" si="1379"/>
        <v>1.07934741</v>
      </c>
      <c r="J4429" s="2">
        <f t="shared" si="1372"/>
        <v>1.07934741</v>
      </c>
      <c r="K4429" s="2">
        <f t="shared" si="1373"/>
        <v>441041.57121396001</v>
      </c>
      <c r="L4429" s="1">
        <f t="shared" si="1380"/>
        <v>0</v>
      </c>
      <c r="M4429" s="3">
        <f t="shared" si="1368"/>
        <v>0</v>
      </c>
      <c r="N4429" s="2">
        <f t="shared" si="1374"/>
        <v>0</v>
      </c>
      <c r="O4429" s="18">
        <f t="shared" si="1381"/>
        <v>0.14499999999999999</v>
      </c>
      <c r="P4429" s="8">
        <f t="shared" si="1366"/>
        <v>1.0018823889999999</v>
      </c>
      <c r="Q4429" s="2">
        <f t="shared" si="1364"/>
        <v>830.21180218999996</v>
      </c>
      <c r="R4429" s="2">
        <f t="shared" si="1375"/>
        <v>830.21180218999996</v>
      </c>
      <c r="S4429" s="9" t="s">
        <v>56</v>
      </c>
      <c r="T4429" s="47">
        <f t="shared" si="1370"/>
        <v>44479</v>
      </c>
      <c r="AE4429" s="33"/>
    </row>
    <row r="4430" spans="1:31" x14ac:dyDescent="0.2">
      <c r="A4430" s="90">
        <f t="shared" si="1376"/>
        <v>44455</v>
      </c>
      <c r="B4430" s="2">
        <f t="shared" si="1371"/>
        <v>442038.01290746999</v>
      </c>
      <c r="C4430" s="2">
        <f t="shared" si="1369"/>
        <v>408618.73306756985</v>
      </c>
      <c r="D4430" s="47">
        <f t="shared" si="1377"/>
        <v>44450</v>
      </c>
      <c r="E4430" s="3">
        <f t="shared" si="1367"/>
        <v>0</v>
      </c>
      <c r="F4430" s="4">
        <f t="shared" si="1365"/>
        <v>6</v>
      </c>
      <c r="G4430" s="4">
        <f t="shared" si="1382"/>
        <v>30</v>
      </c>
      <c r="H4430" s="2">
        <f t="shared" si="1378"/>
        <v>1</v>
      </c>
      <c r="I4430" s="2">
        <f t="shared" si="1379"/>
        <v>1.07934741</v>
      </c>
      <c r="J4430" s="2">
        <f t="shared" si="1372"/>
        <v>1.07934741</v>
      </c>
      <c r="K4430" s="2">
        <f t="shared" si="1373"/>
        <v>441041.57121396001</v>
      </c>
      <c r="L4430" s="1">
        <f t="shared" si="1380"/>
        <v>0</v>
      </c>
      <c r="M4430" s="3">
        <f t="shared" si="1368"/>
        <v>0</v>
      </c>
      <c r="N4430" s="2">
        <f t="shared" si="1374"/>
        <v>0</v>
      </c>
      <c r="O4430" s="18">
        <f t="shared" si="1381"/>
        <v>0.14499999999999999</v>
      </c>
      <c r="P4430" s="8">
        <f t="shared" si="1366"/>
        <v>1.002259292</v>
      </c>
      <c r="Q4430" s="2">
        <f t="shared" ref="Q4430:Q4493" si="1383">TRUNC((P4430-1)*K4430,8)</f>
        <v>996.44169351000005</v>
      </c>
      <c r="R4430" s="2">
        <f t="shared" si="1375"/>
        <v>996.44169351000005</v>
      </c>
      <c r="S4430" s="9" t="s">
        <v>56</v>
      </c>
      <c r="T4430" s="47">
        <f t="shared" si="1370"/>
        <v>44479</v>
      </c>
      <c r="AE4430" s="33"/>
    </row>
    <row r="4431" spans="1:31" x14ac:dyDescent="0.2">
      <c r="A4431" s="90">
        <f t="shared" si="1376"/>
        <v>44456</v>
      </c>
      <c r="B4431" s="2">
        <f t="shared" si="1371"/>
        <v>442204.30542668002</v>
      </c>
      <c r="C4431" s="2">
        <f t="shared" si="1369"/>
        <v>408618.73306756985</v>
      </c>
      <c r="D4431" s="47">
        <f t="shared" si="1377"/>
        <v>44450</v>
      </c>
      <c r="E4431" s="3">
        <f t="shared" si="1367"/>
        <v>0</v>
      </c>
      <c r="F4431" s="4">
        <f t="shared" si="1365"/>
        <v>7</v>
      </c>
      <c r="G4431" s="4">
        <f t="shared" si="1382"/>
        <v>30</v>
      </c>
      <c r="H4431" s="2">
        <f t="shared" si="1378"/>
        <v>1</v>
      </c>
      <c r="I4431" s="2">
        <f t="shared" si="1379"/>
        <v>1.07934741</v>
      </c>
      <c r="J4431" s="2">
        <f t="shared" si="1372"/>
        <v>1.07934741</v>
      </c>
      <c r="K4431" s="2">
        <f t="shared" si="1373"/>
        <v>441041.57121396001</v>
      </c>
      <c r="L4431" s="1">
        <f t="shared" si="1380"/>
        <v>0</v>
      </c>
      <c r="M4431" s="3">
        <f t="shared" si="1368"/>
        <v>0</v>
      </c>
      <c r="N4431" s="2">
        <f t="shared" si="1374"/>
        <v>0</v>
      </c>
      <c r="O4431" s="18">
        <f t="shared" si="1381"/>
        <v>0.14499999999999999</v>
      </c>
      <c r="P4431" s="8">
        <f t="shared" si="1366"/>
        <v>1.002636337</v>
      </c>
      <c r="Q4431" s="2">
        <f t="shared" si="1383"/>
        <v>1162.73421272</v>
      </c>
      <c r="R4431" s="2">
        <f t="shared" si="1375"/>
        <v>1162.73421272</v>
      </c>
      <c r="S4431" s="9" t="s">
        <v>56</v>
      </c>
      <c r="T4431" s="47">
        <f t="shared" si="1370"/>
        <v>44479</v>
      </c>
      <c r="AE4431" s="33"/>
    </row>
    <row r="4432" spans="1:31" x14ac:dyDescent="0.2">
      <c r="A4432" s="90">
        <f t="shared" si="1376"/>
        <v>44457</v>
      </c>
      <c r="B4432" s="2">
        <f t="shared" si="1371"/>
        <v>442370.66013276001</v>
      </c>
      <c r="C4432" s="2">
        <f t="shared" si="1369"/>
        <v>408618.73306756985</v>
      </c>
      <c r="D4432" s="47">
        <f t="shared" si="1377"/>
        <v>44450</v>
      </c>
      <c r="E4432" s="3">
        <f t="shared" si="1367"/>
        <v>0</v>
      </c>
      <c r="F4432" s="4">
        <f t="shared" ref="F4432:F4495" si="1384">IF(DAY(A4432)=E$2+1,1,F4431+1)</f>
        <v>8</v>
      </c>
      <c r="G4432" s="4">
        <f t="shared" si="1382"/>
        <v>30</v>
      </c>
      <c r="H4432" s="2">
        <f t="shared" si="1378"/>
        <v>1</v>
      </c>
      <c r="I4432" s="2">
        <f t="shared" si="1379"/>
        <v>1.07934741</v>
      </c>
      <c r="J4432" s="2">
        <f t="shared" si="1372"/>
        <v>1.07934741</v>
      </c>
      <c r="K4432" s="2">
        <f t="shared" si="1373"/>
        <v>441041.57121396001</v>
      </c>
      <c r="L4432" s="1">
        <f t="shared" si="1380"/>
        <v>0</v>
      </c>
      <c r="M4432" s="3">
        <f t="shared" si="1368"/>
        <v>0</v>
      </c>
      <c r="N4432" s="2">
        <f t="shared" si="1374"/>
        <v>0</v>
      </c>
      <c r="O4432" s="18">
        <f t="shared" si="1381"/>
        <v>0.14499999999999999</v>
      </c>
      <c r="P4432" s="8">
        <f t="shared" si="1366"/>
        <v>1.0030135229999999</v>
      </c>
      <c r="Q4432" s="2">
        <f t="shared" si="1383"/>
        <v>1329.0889188000001</v>
      </c>
      <c r="R4432" s="2">
        <f t="shared" si="1375"/>
        <v>1329.0889188000001</v>
      </c>
      <c r="S4432" s="9" t="s">
        <v>56</v>
      </c>
      <c r="T4432" s="47">
        <f t="shared" si="1370"/>
        <v>44479</v>
      </c>
      <c r="AE4432" s="33"/>
    </row>
    <row r="4433" spans="1:31" x14ac:dyDescent="0.2">
      <c r="A4433" s="90">
        <f t="shared" si="1376"/>
        <v>44458</v>
      </c>
      <c r="B4433" s="2">
        <f t="shared" si="1371"/>
        <v>442537.07790779002</v>
      </c>
      <c r="C4433" s="2">
        <f t="shared" si="1369"/>
        <v>408618.73306756985</v>
      </c>
      <c r="D4433" s="47">
        <f t="shared" si="1377"/>
        <v>44450</v>
      </c>
      <c r="E4433" s="3">
        <f t="shared" si="1367"/>
        <v>0</v>
      </c>
      <c r="F4433" s="4">
        <f t="shared" si="1384"/>
        <v>9</v>
      </c>
      <c r="G4433" s="4">
        <f t="shared" si="1382"/>
        <v>30</v>
      </c>
      <c r="H4433" s="2">
        <f t="shared" si="1378"/>
        <v>1</v>
      </c>
      <c r="I4433" s="2">
        <f t="shared" si="1379"/>
        <v>1.07934741</v>
      </c>
      <c r="J4433" s="2">
        <f t="shared" si="1372"/>
        <v>1.07934741</v>
      </c>
      <c r="K4433" s="2">
        <f t="shared" si="1373"/>
        <v>441041.57121396001</v>
      </c>
      <c r="L4433" s="1">
        <f t="shared" si="1380"/>
        <v>0</v>
      </c>
      <c r="M4433" s="3">
        <f t="shared" si="1368"/>
        <v>0</v>
      </c>
      <c r="N4433" s="2">
        <f t="shared" si="1374"/>
        <v>0</v>
      </c>
      <c r="O4433" s="18">
        <f t="shared" si="1381"/>
        <v>0.14499999999999999</v>
      </c>
      <c r="P4433" s="8">
        <f t="shared" si="1366"/>
        <v>1.0033908520000001</v>
      </c>
      <c r="Q4433" s="2">
        <f t="shared" si="1383"/>
        <v>1495.5066938299999</v>
      </c>
      <c r="R4433" s="2">
        <f t="shared" si="1375"/>
        <v>1495.5066938299999</v>
      </c>
      <c r="S4433" s="9" t="s">
        <v>56</v>
      </c>
      <c r="T4433" s="47">
        <f t="shared" si="1370"/>
        <v>44479</v>
      </c>
      <c r="AE4433" s="33"/>
    </row>
    <row r="4434" spans="1:31" x14ac:dyDescent="0.2">
      <c r="A4434" s="90">
        <f t="shared" si="1376"/>
        <v>44459</v>
      </c>
      <c r="B4434" s="2">
        <f t="shared" si="1371"/>
        <v>442703.55786967999</v>
      </c>
      <c r="C4434" s="2">
        <f t="shared" si="1369"/>
        <v>408618.73306756985</v>
      </c>
      <c r="D4434" s="47">
        <f t="shared" si="1377"/>
        <v>44450</v>
      </c>
      <c r="E4434" s="3">
        <f t="shared" si="1367"/>
        <v>0</v>
      </c>
      <c r="F4434" s="4">
        <f t="shared" si="1384"/>
        <v>10</v>
      </c>
      <c r="G4434" s="4">
        <f t="shared" si="1382"/>
        <v>30</v>
      </c>
      <c r="H4434" s="2">
        <f t="shared" si="1378"/>
        <v>1</v>
      </c>
      <c r="I4434" s="2">
        <f t="shared" si="1379"/>
        <v>1.07934741</v>
      </c>
      <c r="J4434" s="2">
        <f t="shared" si="1372"/>
        <v>1.07934741</v>
      </c>
      <c r="K4434" s="2">
        <f t="shared" si="1373"/>
        <v>441041.57121396001</v>
      </c>
      <c r="L4434" s="1">
        <f t="shared" si="1380"/>
        <v>0</v>
      </c>
      <c r="M4434" s="3">
        <f t="shared" si="1368"/>
        <v>0</v>
      </c>
      <c r="N4434" s="2">
        <f t="shared" si="1374"/>
        <v>0</v>
      </c>
      <c r="O4434" s="18">
        <f t="shared" si="1381"/>
        <v>0.14499999999999999</v>
      </c>
      <c r="P4434" s="8">
        <f t="shared" si="1366"/>
        <v>1.003768322</v>
      </c>
      <c r="Q4434" s="2">
        <f t="shared" si="1383"/>
        <v>1661.98665572</v>
      </c>
      <c r="R4434" s="2">
        <f t="shared" si="1375"/>
        <v>1661.98665572</v>
      </c>
      <c r="S4434" s="9" t="s">
        <v>56</v>
      </c>
      <c r="T4434" s="47">
        <f t="shared" si="1370"/>
        <v>44479</v>
      </c>
      <c r="AE4434" s="33"/>
    </row>
    <row r="4435" spans="1:31" x14ac:dyDescent="0.2">
      <c r="A4435" s="90">
        <f t="shared" si="1376"/>
        <v>44460</v>
      </c>
      <c r="B4435" s="2">
        <f t="shared" si="1371"/>
        <v>442870.10090051003</v>
      </c>
      <c r="C4435" s="2">
        <f t="shared" si="1369"/>
        <v>408618.73306756985</v>
      </c>
      <c r="D4435" s="47">
        <f t="shared" si="1377"/>
        <v>44450</v>
      </c>
      <c r="E4435" s="3">
        <f t="shared" si="1367"/>
        <v>0</v>
      </c>
      <c r="F4435" s="4">
        <f t="shared" si="1384"/>
        <v>11</v>
      </c>
      <c r="G4435" s="4">
        <f t="shared" si="1382"/>
        <v>30</v>
      </c>
      <c r="H4435" s="2">
        <f t="shared" si="1378"/>
        <v>1</v>
      </c>
      <c r="I4435" s="2">
        <f t="shared" si="1379"/>
        <v>1.07934741</v>
      </c>
      <c r="J4435" s="2">
        <f t="shared" si="1372"/>
        <v>1.07934741</v>
      </c>
      <c r="K4435" s="2">
        <f t="shared" si="1373"/>
        <v>441041.57121396001</v>
      </c>
      <c r="L4435" s="1">
        <f t="shared" si="1380"/>
        <v>0</v>
      </c>
      <c r="M4435" s="3">
        <f t="shared" si="1368"/>
        <v>0</v>
      </c>
      <c r="N4435" s="2">
        <f t="shared" si="1374"/>
        <v>0</v>
      </c>
      <c r="O4435" s="18">
        <f t="shared" si="1381"/>
        <v>0.14499999999999999</v>
      </c>
      <c r="P4435" s="8">
        <f t="shared" si="1366"/>
        <v>1.0041459349999999</v>
      </c>
      <c r="Q4435" s="2">
        <f t="shared" si="1383"/>
        <v>1828.52968655</v>
      </c>
      <c r="R4435" s="2">
        <f t="shared" si="1375"/>
        <v>1828.52968655</v>
      </c>
      <c r="S4435" s="9" t="s">
        <v>56</v>
      </c>
      <c r="T4435" s="47">
        <f t="shared" si="1370"/>
        <v>44479</v>
      </c>
      <c r="AE4435" s="33"/>
    </row>
    <row r="4436" spans="1:31" x14ac:dyDescent="0.2">
      <c r="A4436" s="90">
        <f t="shared" si="1376"/>
        <v>44461</v>
      </c>
      <c r="B4436" s="2">
        <f t="shared" si="1371"/>
        <v>443036.70611820003</v>
      </c>
      <c r="C4436" s="2">
        <f t="shared" si="1369"/>
        <v>408618.73306756985</v>
      </c>
      <c r="D4436" s="47">
        <f t="shared" si="1377"/>
        <v>44450</v>
      </c>
      <c r="E4436" s="3">
        <f t="shared" si="1367"/>
        <v>0</v>
      </c>
      <c r="F4436" s="4">
        <f t="shared" si="1384"/>
        <v>12</v>
      </c>
      <c r="G4436" s="4">
        <f t="shared" si="1382"/>
        <v>30</v>
      </c>
      <c r="H4436" s="2">
        <f t="shared" si="1378"/>
        <v>1</v>
      </c>
      <c r="I4436" s="2">
        <f t="shared" si="1379"/>
        <v>1.07934741</v>
      </c>
      <c r="J4436" s="2">
        <f t="shared" si="1372"/>
        <v>1.07934741</v>
      </c>
      <c r="K4436" s="2">
        <f t="shared" si="1373"/>
        <v>441041.57121396001</v>
      </c>
      <c r="L4436" s="1">
        <f t="shared" si="1380"/>
        <v>0</v>
      </c>
      <c r="M4436" s="3">
        <f t="shared" si="1368"/>
        <v>0</v>
      </c>
      <c r="N4436" s="2">
        <f t="shared" si="1374"/>
        <v>0</v>
      </c>
      <c r="O4436" s="18">
        <f t="shared" si="1381"/>
        <v>0.14499999999999999</v>
      </c>
      <c r="P4436" s="8">
        <f t="shared" si="1366"/>
        <v>1.004523689</v>
      </c>
      <c r="Q4436" s="2">
        <f t="shared" si="1383"/>
        <v>1995.13490424</v>
      </c>
      <c r="R4436" s="2">
        <f t="shared" si="1375"/>
        <v>1995.13490424</v>
      </c>
      <c r="S4436" s="9" t="s">
        <v>56</v>
      </c>
      <c r="T4436" s="47">
        <f t="shared" si="1370"/>
        <v>44479</v>
      </c>
      <c r="AE4436" s="33"/>
    </row>
    <row r="4437" spans="1:31" x14ac:dyDescent="0.2">
      <c r="A4437" s="90">
        <f t="shared" si="1376"/>
        <v>44462</v>
      </c>
      <c r="B4437" s="2">
        <f t="shared" si="1371"/>
        <v>443203.37440484</v>
      </c>
      <c r="C4437" s="2">
        <f t="shared" si="1369"/>
        <v>408618.73306756985</v>
      </c>
      <c r="D4437" s="47">
        <f t="shared" si="1377"/>
        <v>44450</v>
      </c>
      <c r="E4437" s="3">
        <f t="shared" si="1367"/>
        <v>0</v>
      </c>
      <c r="F4437" s="4">
        <f t="shared" si="1384"/>
        <v>13</v>
      </c>
      <c r="G4437" s="4">
        <f t="shared" si="1382"/>
        <v>30</v>
      </c>
      <c r="H4437" s="2">
        <f t="shared" si="1378"/>
        <v>1</v>
      </c>
      <c r="I4437" s="2">
        <f t="shared" si="1379"/>
        <v>1.07934741</v>
      </c>
      <c r="J4437" s="2">
        <f t="shared" si="1372"/>
        <v>1.07934741</v>
      </c>
      <c r="K4437" s="2">
        <f t="shared" si="1373"/>
        <v>441041.57121396001</v>
      </c>
      <c r="L4437" s="1">
        <f t="shared" si="1380"/>
        <v>0</v>
      </c>
      <c r="M4437" s="3">
        <f t="shared" si="1368"/>
        <v>0</v>
      </c>
      <c r="N4437" s="2">
        <f t="shared" si="1374"/>
        <v>0</v>
      </c>
      <c r="O4437" s="18">
        <f t="shared" si="1381"/>
        <v>0.14499999999999999</v>
      </c>
      <c r="P4437" s="8">
        <f t="shared" si="1366"/>
        <v>1.0049015859999999</v>
      </c>
      <c r="Q4437" s="2">
        <f t="shared" si="1383"/>
        <v>2161.8031908799999</v>
      </c>
      <c r="R4437" s="2">
        <f t="shared" si="1375"/>
        <v>2161.8031908799999</v>
      </c>
      <c r="S4437" s="9" t="s">
        <v>56</v>
      </c>
      <c r="T4437" s="47">
        <f t="shared" si="1370"/>
        <v>44479</v>
      </c>
      <c r="AE4437" s="33"/>
    </row>
    <row r="4438" spans="1:31" x14ac:dyDescent="0.2">
      <c r="A4438" s="90">
        <f t="shared" si="1376"/>
        <v>44463</v>
      </c>
      <c r="B4438" s="2">
        <f t="shared" si="1371"/>
        <v>443370.10487833002</v>
      </c>
      <c r="C4438" s="2">
        <f t="shared" si="1369"/>
        <v>408618.73306756985</v>
      </c>
      <c r="D4438" s="47">
        <f t="shared" si="1377"/>
        <v>44450</v>
      </c>
      <c r="E4438" s="3">
        <f t="shared" si="1367"/>
        <v>0</v>
      </c>
      <c r="F4438" s="4">
        <f t="shared" si="1384"/>
        <v>14</v>
      </c>
      <c r="G4438" s="4">
        <f t="shared" si="1382"/>
        <v>30</v>
      </c>
      <c r="H4438" s="2">
        <f t="shared" si="1378"/>
        <v>1</v>
      </c>
      <c r="I4438" s="2">
        <f t="shared" si="1379"/>
        <v>1.07934741</v>
      </c>
      <c r="J4438" s="2">
        <f t="shared" si="1372"/>
        <v>1.07934741</v>
      </c>
      <c r="K4438" s="2">
        <f t="shared" si="1373"/>
        <v>441041.57121396001</v>
      </c>
      <c r="L4438" s="1">
        <f t="shared" si="1380"/>
        <v>0</v>
      </c>
      <c r="M4438" s="3">
        <f t="shared" si="1368"/>
        <v>0</v>
      </c>
      <c r="N4438" s="2">
        <f t="shared" si="1374"/>
        <v>0</v>
      </c>
      <c r="O4438" s="18">
        <f t="shared" si="1381"/>
        <v>0.14499999999999999</v>
      </c>
      <c r="P4438" s="8">
        <f t="shared" si="1366"/>
        <v>1.0052796239999999</v>
      </c>
      <c r="Q4438" s="2">
        <f t="shared" si="1383"/>
        <v>2328.5336643700002</v>
      </c>
      <c r="R4438" s="2">
        <f t="shared" si="1375"/>
        <v>2328.5336643700002</v>
      </c>
      <c r="S4438" s="9" t="s">
        <v>56</v>
      </c>
      <c r="T4438" s="47">
        <f t="shared" si="1370"/>
        <v>44479</v>
      </c>
      <c r="AE4438" s="33"/>
    </row>
    <row r="4439" spans="1:31" x14ac:dyDescent="0.2">
      <c r="A4439" s="90">
        <f t="shared" si="1376"/>
        <v>44464</v>
      </c>
      <c r="B4439" s="2">
        <f t="shared" si="1371"/>
        <v>443536.89842078002</v>
      </c>
      <c r="C4439" s="2">
        <f t="shared" si="1369"/>
        <v>408618.73306756985</v>
      </c>
      <c r="D4439" s="47">
        <f t="shared" si="1377"/>
        <v>44450</v>
      </c>
      <c r="E4439" s="3">
        <f t="shared" si="1367"/>
        <v>0</v>
      </c>
      <c r="F4439" s="4">
        <f t="shared" si="1384"/>
        <v>15</v>
      </c>
      <c r="G4439" s="4">
        <f t="shared" si="1382"/>
        <v>30</v>
      </c>
      <c r="H4439" s="2">
        <f t="shared" si="1378"/>
        <v>1</v>
      </c>
      <c r="I4439" s="2">
        <f t="shared" si="1379"/>
        <v>1.07934741</v>
      </c>
      <c r="J4439" s="2">
        <f t="shared" si="1372"/>
        <v>1.07934741</v>
      </c>
      <c r="K4439" s="2">
        <f t="shared" si="1373"/>
        <v>441041.57121396001</v>
      </c>
      <c r="L4439" s="1">
        <f t="shared" si="1380"/>
        <v>0</v>
      </c>
      <c r="M4439" s="3">
        <f t="shared" si="1368"/>
        <v>0</v>
      </c>
      <c r="N4439" s="2">
        <f t="shared" si="1374"/>
        <v>0</v>
      </c>
      <c r="O4439" s="18">
        <f t="shared" si="1381"/>
        <v>0.14499999999999999</v>
      </c>
      <c r="P4439" s="8">
        <f t="shared" ref="P4439:P4502" si="1385">ROUND((1+O4439)^(30/360)^(F4439/G4439),9)</f>
        <v>1.005657805</v>
      </c>
      <c r="Q4439" s="2">
        <f t="shared" si="1383"/>
        <v>2495.3272068199999</v>
      </c>
      <c r="R4439" s="2">
        <f t="shared" si="1375"/>
        <v>2495.3272068199999</v>
      </c>
      <c r="S4439" s="9" t="s">
        <v>56</v>
      </c>
      <c r="T4439" s="47">
        <f t="shared" si="1370"/>
        <v>44479</v>
      </c>
      <c r="AE4439" s="33"/>
    </row>
    <row r="4440" spans="1:31" x14ac:dyDescent="0.2">
      <c r="A4440" s="90">
        <f t="shared" si="1376"/>
        <v>44465</v>
      </c>
      <c r="B4440" s="2">
        <f t="shared" si="1371"/>
        <v>443703.75459112</v>
      </c>
      <c r="C4440" s="2">
        <f t="shared" si="1369"/>
        <v>408618.73306756985</v>
      </c>
      <c r="D4440" s="47">
        <f t="shared" si="1377"/>
        <v>44450</v>
      </c>
      <c r="E4440" s="3">
        <f t="shared" si="1367"/>
        <v>0</v>
      </c>
      <c r="F4440" s="4">
        <f t="shared" si="1384"/>
        <v>16</v>
      </c>
      <c r="G4440" s="4">
        <f t="shared" si="1382"/>
        <v>30</v>
      </c>
      <c r="H4440" s="2">
        <f t="shared" si="1378"/>
        <v>1</v>
      </c>
      <c r="I4440" s="2">
        <f t="shared" si="1379"/>
        <v>1.07934741</v>
      </c>
      <c r="J4440" s="2">
        <f t="shared" si="1372"/>
        <v>1.07934741</v>
      </c>
      <c r="K4440" s="2">
        <f t="shared" si="1373"/>
        <v>441041.57121396001</v>
      </c>
      <c r="L4440" s="1">
        <f t="shared" si="1380"/>
        <v>0</v>
      </c>
      <c r="M4440" s="3">
        <f t="shared" si="1368"/>
        <v>0</v>
      </c>
      <c r="N4440" s="2">
        <f t="shared" si="1374"/>
        <v>0</v>
      </c>
      <c r="O4440" s="18">
        <f t="shared" si="1381"/>
        <v>0.14499999999999999</v>
      </c>
      <c r="P4440" s="8">
        <f t="shared" si="1385"/>
        <v>1.0060361280000001</v>
      </c>
      <c r="Q4440" s="2">
        <f t="shared" si="1383"/>
        <v>2662.18337716</v>
      </c>
      <c r="R4440" s="2">
        <f t="shared" si="1375"/>
        <v>2662.18337716</v>
      </c>
      <c r="S4440" s="9" t="s">
        <v>56</v>
      </c>
      <c r="T4440" s="47">
        <f t="shared" si="1370"/>
        <v>44479</v>
      </c>
      <c r="AE4440" s="33"/>
    </row>
    <row r="4441" spans="1:31" x14ac:dyDescent="0.2">
      <c r="A4441" s="90">
        <f t="shared" si="1376"/>
        <v>44466</v>
      </c>
      <c r="B4441" s="2">
        <f t="shared" si="1371"/>
        <v>443870.67383041</v>
      </c>
      <c r="C4441" s="2">
        <f t="shared" si="1369"/>
        <v>408618.73306756985</v>
      </c>
      <c r="D4441" s="47">
        <f t="shared" si="1377"/>
        <v>44450</v>
      </c>
      <c r="E4441" s="3">
        <f t="shared" si="1367"/>
        <v>0</v>
      </c>
      <c r="F4441" s="4">
        <f t="shared" si="1384"/>
        <v>17</v>
      </c>
      <c r="G4441" s="4">
        <f t="shared" si="1382"/>
        <v>30</v>
      </c>
      <c r="H4441" s="2">
        <f t="shared" si="1378"/>
        <v>1</v>
      </c>
      <c r="I4441" s="2">
        <f t="shared" si="1379"/>
        <v>1.07934741</v>
      </c>
      <c r="J4441" s="2">
        <f t="shared" si="1372"/>
        <v>1.07934741</v>
      </c>
      <c r="K4441" s="2">
        <f t="shared" si="1373"/>
        <v>441041.57121396001</v>
      </c>
      <c r="L4441" s="1">
        <f t="shared" si="1380"/>
        <v>0</v>
      </c>
      <c r="M4441" s="3">
        <f t="shared" si="1368"/>
        <v>0</v>
      </c>
      <c r="N4441" s="2">
        <f t="shared" si="1374"/>
        <v>0</v>
      </c>
      <c r="O4441" s="18">
        <f t="shared" si="1381"/>
        <v>0.14499999999999999</v>
      </c>
      <c r="P4441" s="8">
        <f t="shared" si="1385"/>
        <v>1.006414594</v>
      </c>
      <c r="Q4441" s="2">
        <f t="shared" si="1383"/>
        <v>2829.1026164499999</v>
      </c>
      <c r="R4441" s="2">
        <f t="shared" si="1375"/>
        <v>2829.1026164499999</v>
      </c>
      <c r="S4441" s="9" t="s">
        <v>56</v>
      </c>
      <c r="T4441" s="47">
        <f t="shared" si="1370"/>
        <v>44479</v>
      </c>
      <c r="AE4441" s="33"/>
    </row>
    <row r="4442" spans="1:31" x14ac:dyDescent="0.2">
      <c r="A4442" s="90">
        <f t="shared" si="1376"/>
        <v>44467</v>
      </c>
      <c r="B4442" s="2">
        <f t="shared" si="1371"/>
        <v>444037.65569761</v>
      </c>
      <c r="C4442" s="2">
        <f t="shared" si="1369"/>
        <v>408618.73306756985</v>
      </c>
      <c r="D4442" s="47">
        <f t="shared" si="1377"/>
        <v>44450</v>
      </c>
      <c r="E4442" s="3">
        <f t="shared" si="1367"/>
        <v>0</v>
      </c>
      <c r="F4442" s="4">
        <f t="shared" si="1384"/>
        <v>18</v>
      </c>
      <c r="G4442" s="4">
        <f t="shared" si="1382"/>
        <v>30</v>
      </c>
      <c r="H4442" s="2">
        <f t="shared" si="1378"/>
        <v>1</v>
      </c>
      <c r="I4442" s="2">
        <f t="shared" si="1379"/>
        <v>1.07934741</v>
      </c>
      <c r="J4442" s="2">
        <f t="shared" si="1372"/>
        <v>1.07934741</v>
      </c>
      <c r="K4442" s="2">
        <f t="shared" si="1373"/>
        <v>441041.57121396001</v>
      </c>
      <c r="L4442" s="1">
        <f t="shared" si="1380"/>
        <v>0</v>
      </c>
      <c r="M4442" s="3">
        <f t="shared" si="1368"/>
        <v>0</v>
      </c>
      <c r="N4442" s="2">
        <f t="shared" si="1374"/>
        <v>0</v>
      </c>
      <c r="O4442" s="18">
        <f t="shared" si="1381"/>
        <v>0.14499999999999999</v>
      </c>
      <c r="P4442" s="8">
        <f t="shared" si="1385"/>
        <v>1.0067932020000001</v>
      </c>
      <c r="Q4442" s="2">
        <f t="shared" si="1383"/>
        <v>2996.08448365</v>
      </c>
      <c r="R4442" s="2">
        <f t="shared" si="1375"/>
        <v>2996.08448365</v>
      </c>
      <c r="S4442" s="9" t="s">
        <v>56</v>
      </c>
      <c r="T4442" s="47">
        <f t="shared" si="1370"/>
        <v>44479</v>
      </c>
      <c r="AE4442" s="33"/>
    </row>
    <row r="4443" spans="1:31" x14ac:dyDescent="0.2">
      <c r="A4443" s="90">
        <f t="shared" si="1376"/>
        <v>44468</v>
      </c>
      <c r="B4443" s="2">
        <f t="shared" si="1371"/>
        <v>444204.70019271004</v>
      </c>
      <c r="C4443" s="2">
        <f t="shared" si="1369"/>
        <v>408618.73306756985</v>
      </c>
      <c r="D4443" s="47">
        <f t="shared" si="1377"/>
        <v>44450</v>
      </c>
      <c r="E4443" s="3">
        <f t="shared" si="1367"/>
        <v>0</v>
      </c>
      <c r="F4443" s="4">
        <f t="shared" si="1384"/>
        <v>19</v>
      </c>
      <c r="G4443" s="4">
        <f t="shared" si="1382"/>
        <v>30</v>
      </c>
      <c r="H4443" s="2">
        <f t="shared" si="1378"/>
        <v>1</v>
      </c>
      <c r="I4443" s="2">
        <f t="shared" si="1379"/>
        <v>1.07934741</v>
      </c>
      <c r="J4443" s="2">
        <f t="shared" si="1372"/>
        <v>1.07934741</v>
      </c>
      <c r="K4443" s="2">
        <f t="shared" si="1373"/>
        <v>441041.57121396001</v>
      </c>
      <c r="L4443" s="1">
        <f t="shared" si="1380"/>
        <v>0</v>
      </c>
      <c r="M4443" s="3">
        <f t="shared" si="1368"/>
        <v>0</v>
      </c>
      <c r="N4443" s="2">
        <f t="shared" si="1374"/>
        <v>0</v>
      </c>
      <c r="O4443" s="18">
        <f t="shared" si="1381"/>
        <v>0.14499999999999999</v>
      </c>
      <c r="P4443" s="8">
        <f t="shared" si="1385"/>
        <v>1.007171952</v>
      </c>
      <c r="Q4443" s="2">
        <f t="shared" si="1383"/>
        <v>3163.12897875</v>
      </c>
      <c r="R4443" s="2">
        <f t="shared" si="1375"/>
        <v>3163.12897875</v>
      </c>
      <c r="S4443" s="9" t="s">
        <v>56</v>
      </c>
      <c r="T4443" s="47">
        <f t="shared" si="1370"/>
        <v>44479</v>
      </c>
      <c r="AE4443" s="33"/>
    </row>
    <row r="4444" spans="1:31" x14ac:dyDescent="0.2">
      <c r="A4444" s="90">
        <f t="shared" si="1376"/>
        <v>44469</v>
      </c>
      <c r="B4444" s="2">
        <f t="shared" si="1371"/>
        <v>444371.80775675003</v>
      </c>
      <c r="C4444" s="2">
        <f t="shared" si="1369"/>
        <v>408618.73306756985</v>
      </c>
      <c r="D4444" s="47">
        <f t="shared" si="1377"/>
        <v>44450</v>
      </c>
      <c r="E4444" s="3">
        <f t="shared" si="1367"/>
        <v>0</v>
      </c>
      <c r="F4444" s="4">
        <f t="shared" si="1384"/>
        <v>20</v>
      </c>
      <c r="G4444" s="4">
        <f t="shared" si="1382"/>
        <v>30</v>
      </c>
      <c r="H4444" s="2">
        <f t="shared" si="1378"/>
        <v>1</v>
      </c>
      <c r="I4444" s="2">
        <f t="shared" si="1379"/>
        <v>1.07934741</v>
      </c>
      <c r="J4444" s="2">
        <f t="shared" si="1372"/>
        <v>1.07934741</v>
      </c>
      <c r="K4444" s="2">
        <f t="shared" si="1373"/>
        <v>441041.57121396001</v>
      </c>
      <c r="L4444" s="1">
        <f t="shared" si="1380"/>
        <v>0</v>
      </c>
      <c r="M4444" s="3">
        <f t="shared" si="1368"/>
        <v>0</v>
      </c>
      <c r="N4444" s="2">
        <f t="shared" si="1374"/>
        <v>0</v>
      </c>
      <c r="O4444" s="18">
        <f t="shared" si="1381"/>
        <v>0.14499999999999999</v>
      </c>
      <c r="P4444" s="8">
        <f t="shared" si="1385"/>
        <v>1.0075508449999999</v>
      </c>
      <c r="Q4444" s="2">
        <f t="shared" si="1383"/>
        <v>3330.2365427899999</v>
      </c>
      <c r="R4444" s="2">
        <f t="shared" si="1375"/>
        <v>3330.2365427899999</v>
      </c>
      <c r="S4444" s="9" t="s">
        <v>56</v>
      </c>
      <c r="T4444" s="47">
        <f t="shared" si="1370"/>
        <v>44479</v>
      </c>
      <c r="AE4444" s="33"/>
    </row>
    <row r="4445" spans="1:31" x14ac:dyDescent="0.2">
      <c r="A4445" s="90">
        <f t="shared" si="1376"/>
        <v>44470</v>
      </c>
      <c r="B4445" s="2">
        <f t="shared" si="1371"/>
        <v>444538.97794869001</v>
      </c>
      <c r="C4445" s="2">
        <f t="shared" si="1369"/>
        <v>408618.73306756985</v>
      </c>
      <c r="D4445" s="47">
        <f t="shared" si="1377"/>
        <v>44450</v>
      </c>
      <c r="E4445" s="3">
        <f t="shared" si="1367"/>
        <v>0</v>
      </c>
      <c r="F4445" s="4">
        <f t="shared" si="1384"/>
        <v>21</v>
      </c>
      <c r="G4445" s="4">
        <f t="shared" si="1382"/>
        <v>30</v>
      </c>
      <c r="H4445" s="2">
        <f t="shared" si="1378"/>
        <v>1</v>
      </c>
      <c r="I4445" s="2">
        <f t="shared" si="1379"/>
        <v>1.07934741</v>
      </c>
      <c r="J4445" s="2">
        <f t="shared" si="1372"/>
        <v>1.07934741</v>
      </c>
      <c r="K4445" s="2">
        <f t="shared" si="1373"/>
        <v>441041.57121396001</v>
      </c>
      <c r="L4445" s="1">
        <f t="shared" si="1380"/>
        <v>0</v>
      </c>
      <c r="M4445" s="3">
        <f t="shared" si="1368"/>
        <v>0</v>
      </c>
      <c r="N4445" s="2">
        <f t="shared" si="1374"/>
        <v>0</v>
      </c>
      <c r="O4445" s="18">
        <f t="shared" si="1381"/>
        <v>0.14499999999999999</v>
      </c>
      <c r="P4445" s="8">
        <f t="shared" si="1385"/>
        <v>1.0079298800000001</v>
      </c>
      <c r="Q4445" s="2">
        <f t="shared" si="1383"/>
        <v>3497.4067347300002</v>
      </c>
      <c r="R4445" s="2">
        <f t="shared" si="1375"/>
        <v>3497.4067347300002</v>
      </c>
      <c r="S4445" s="9" t="s">
        <v>56</v>
      </c>
      <c r="T4445" s="47">
        <f t="shared" si="1370"/>
        <v>44479</v>
      </c>
      <c r="AE4445" s="33"/>
    </row>
    <row r="4446" spans="1:31" x14ac:dyDescent="0.2">
      <c r="A4446" s="90">
        <f t="shared" si="1376"/>
        <v>44471</v>
      </c>
      <c r="B4446" s="2">
        <f t="shared" si="1371"/>
        <v>444706.21120958001</v>
      </c>
      <c r="C4446" s="2">
        <f t="shared" si="1369"/>
        <v>408618.73306756985</v>
      </c>
      <c r="D4446" s="47">
        <f t="shared" si="1377"/>
        <v>44450</v>
      </c>
      <c r="E4446" s="3">
        <f t="shared" si="1367"/>
        <v>0</v>
      </c>
      <c r="F4446" s="4">
        <f t="shared" si="1384"/>
        <v>22</v>
      </c>
      <c r="G4446" s="4">
        <f t="shared" si="1382"/>
        <v>30</v>
      </c>
      <c r="H4446" s="2">
        <f t="shared" si="1378"/>
        <v>1</v>
      </c>
      <c r="I4446" s="2">
        <f t="shared" si="1379"/>
        <v>1.07934741</v>
      </c>
      <c r="J4446" s="2">
        <f t="shared" si="1372"/>
        <v>1.07934741</v>
      </c>
      <c r="K4446" s="2">
        <f t="shared" si="1373"/>
        <v>441041.57121396001</v>
      </c>
      <c r="L4446" s="1">
        <f t="shared" si="1380"/>
        <v>0</v>
      </c>
      <c r="M4446" s="3">
        <f t="shared" si="1368"/>
        <v>0</v>
      </c>
      <c r="N4446" s="2">
        <f t="shared" si="1374"/>
        <v>0</v>
      </c>
      <c r="O4446" s="18">
        <f t="shared" si="1381"/>
        <v>0.14499999999999999</v>
      </c>
      <c r="P4446" s="8">
        <f t="shared" si="1385"/>
        <v>1.008309058</v>
      </c>
      <c r="Q4446" s="2">
        <f t="shared" si="1383"/>
        <v>3664.6399956199998</v>
      </c>
      <c r="R4446" s="2">
        <f t="shared" si="1375"/>
        <v>3664.6399956199998</v>
      </c>
      <c r="S4446" s="9" t="s">
        <v>56</v>
      </c>
      <c r="T4446" s="47">
        <f t="shared" si="1370"/>
        <v>44479</v>
      </c>
      <c r="AE4446" s="33"/>
    </row>
    <row r="4447" spans="1:31" x14ac:dyDescent="0.2">
      <c r="A4447" s="90">
        <f t="shared" si="1376"/>
        <v>44472</v>
      </c>
      <c r="B4447" s="2">
        <f t="shared" si="1371"/>
        <v>444873.50753941998</v>
      </c>
      <c r="C4447" s="2">
        <f t="shared" si="1369"/>
        <v>408618.73306756985</v>
      </c>
      <c r="D4447" s="47">
        <f t="shared" si="1377"/>
        <v>44450</v>
      </c>
      <c r="E4447" s="3">
        <f t="shared" si="1367"/>
        <v>0</v>
      </c>
      <c r="F4447" s="4">
        <f t="shared" si="1384"/>
        <v>23</v>
      </c>
      <c r="G4447" s="4">
        <f t="shared" si="1382"/>
        <v>30</v>
      </c>
      <c r="H4447" s="2">
        <f t="shared" si="1378"/>
        <v>1</v>
      </c>
      <c r="I4447" s="2">
        <f t="shared" si="1379"/>
        <v>1.07934741</v>
      </c>
      <c r="J4447" s="2">
        <f t="shared" si="1372"/>
        <v>1.07934741</v>
      </c>
      <c r="K4447" s="2">
        <f t="shared" si="1373"/>
        <v>441041.57121396001</v>
      </c>
      <c r="L4447" s="1">
        <f t="shared" si="1380"/>
        <v>0</v>
      </c>
      <c r="M4447" s="3">
        <f t="shared" si="1368"/>
        <v>0</v>
      </c>
      <c r="N4447" s="2">
        <f t="shared" si="1374"/>
        <v>0</v>
      </c>
      <c r="O4447" s="18">
        <f t="shared" si="1381"/>
        <v>0.14499999999999999</v>
      </c>
      <c r="P4447" s="8">
        <f t="shared" si="1385"/>
        <v>1.0086883790000001</v>
      </c>
      <c r="Q4447" s="2">
        <f t="shared" si="1383"/>
        <v>3831.9363254599998</v>
      </c>
      <c r="R4447" s="2">
        <f t="shared" si="1375"/>
        <v>3831.9363254599998</v>
      </c>
      <c r="S4447" s="9" t="s">
        <v>56</v>
      </c>
      <c r="T4447" s="47">
        <f t="shared" si="1370"/>
        <v>44479</v>
      </c>
      <c r="AE4447" s="33"/>
    </row>
    <row r="4448" spans="1:31" x14ac:dyDescent="0.2">
      <c r="A4448" s="90">
        <f t="shared" si="1376"/>
        <v>44473</v>
      </c>
      <c r="B4448" s="2">
        <f t="shared" si="1371"/>
        <v>445040.86649714998</v>
      </c>
      <c r="C4448" s="2">
        <f t="shared" si="1369"/>
        <v>408618.73306756985</v>
      </c>
      <c r="D4448" s="47">
        <f t="shared" si="1377"/>
        <v>44450</v>
      </c>
      <c r="E4448" s="3">
        <f t="shared" si="1367"/>
        <v>0</v>
      </c>
      <c r="F4448" s="4">
        <f t="shared" si="1384"/>
        <v>24</v>
      </c>
      <c r="G4448" s="4">
        <f t="shared" si="1382"/>
        <v>30</v>
      </c>
      <c r="H4448" s="2">
        <f t="shared" si="1378"/>
        <v>1</v>
      </c>
      <c r="I4448" s="2">
        <f t="shared" si="1379"/>
        <v>1.07934741</v>
      </c>
      <c r="J4448" s="2">
        <f t="shared" si="1372"/>
        <v>1.07934741</v>
      </c>
      <c r="K4448" s="2">
        <f t="shared" si="1373"/>
        <v>441041.57121396001</v>
      </c>
      <c r="L4448" s="1">
        <f t="shared" si="1380"/>
        <v>0</v>
      </c>
      <c r="M4448" s="3">
        <f t="shared" si="1368"/>
        <v>0</v>
      </c>
      <c r="N4448" s="2">
        <f t="shared" si="1374"/>
        <v>0</v>
      </c>
      <c r="O4448" s="18">
        <f t="shared" si="1381"/>
        <v>0.14499999999999999</v>
      </c>
      <c r="P4448" s="8">
        <f t="shared" si="1385"/>
        <v>1.0090678420000001</v>
      </c>
      <c r="Q4448" s="2">
        <f t="shared" si="1383"/>
        <v>3999.2952831900002</v>
      </c>
      <c r="R4448" s="2">
        <f t="shared" si="1375"/>
        <v>3999.2952831900002</v>
      </c>
      <c r="S4448" s="9" t="s">
        <v>56</v>
      </c>
      <c r="T4448" s="47">
        <f t="shared" si="1370"/>
        <v>44479</v>
      </c>
      <c r="AE4448" s="33"/>
    </row>
    <row r="4449" spans="1:31" x14ac:dyDescent="0.2">
      <c r="A4449" s="90">
        <f t="shared" si="1376"/>
        <v>44474</v>
      </c>
      <c r="B4449" s="2">
        <f t="shared" si="1371"/>
        <v>445208.28852384002</v>
      </c>
      <c r="C4449" s="2">
        <f t="shared" si="1369"/>
        <v>408618.73306756985</v>
      </c>
      <c r="D4449" s="47">
        <f t="shared" si="1377"/>
        <v>44450</v>
      </c>
      <c r="E4449" s="3">
        <f t="shared" si="1367"/>
        <v>0</v>
      </c>
      <c r="F4449" s="4">
        <f t="shared" si="1384"/>
        <v>25</v>
      </c>
      <c r="G4449" s="4">
        <f t="shared" si="1382"/>
        <v>30</v>
      </c>
      <c r="H4449" s="2">
        <f t="shared" si="1378"/>
        <v>1</v>
      </c>
      <c r="I4449" s="2">
        <f t="shared" si="1379"/>
        <v>1.07934741</v>
      </c>
      <c r="J4449" s="2">
        <f t="shared" si="1372"/>
        <v>1.07934741</v>
      </c>
      <c r="K4449" s="2">
        <f t="shared" si="1373"/>
        <v>441041.57121396001</v>
      </c>
      <c r="L4449" s="1">
        <f t="shared" si="1380"/>
        <v>0</v>
      </c>
      <c r="M4449" s="3">
        <f t="shared" si="1368"/>
        <v>0</v>
      </c>
      <c r="N4449" s="2">
        <f t="shared" si="1374"/>
        <v>0</v>
      </c>
      <c r="O4449" s="18">
        <f t="shared" si="1381"/>
        <v>0.14499999999999999</v>
      </c>
      <c r="P4449" s="8">
        <f t="shared" si="1385"/>
        <v>1.009447448</v>
      </c>
      <c r="Q4449" s="2">
        <f t="shared" si="1383"/>
        <v>4166.7173098800004</v>
      </c>
      <c r="R4449" s="2">
        <f t="shared" si="1375"/>
        <v>4166.7173098800004</v>
      </c>
      <c r="S4449" s="9" t="s">
        <v>56</v>
      </c>
      <c r="T4449" s="47">
        <f t="shared" si="1370"/>
        <v>44479</v>
      </c>
      <c r="AE4449" s="33"/>
    </row>
    <row r="4450" spans="1:31" x14ac:dyDescent="0.2">
      <c r="A4450" s="90">
        <f t="shared" si="1376"/>
        <v>44475</v>
      </c>
      <c r="B4450" s="2">
        <f t="shared" si="1371"/>
        <v>445375.77361946</v>
      </c>
      <c r="C4450" s="2">
        <f t="shared" si="1369"/>
        <v>408618.73306756985</v>
      </c>
      <c r="D4450" s="47">
        <f t="shared" si="1377"/>
        <v>44450</v>
      </c>
      <c r="E4450" s="3">
        <f t="shared" si="1367"/>
        <v>0</v>
      </c>
      <c r="F4450" s="4">
        <f t="shared" si="1384"/>
        <v>26</v>
      </c>
      <c r="G4450" s="4">
        <f t="shared" si="1382"/>
        <v>30</v>
      </c>
      <c r="H4450" s="2">
        <f t="shared" si="1378"/>
        <v>1</v>
      </c>
      <c r="I4450" s="2">
        <f t="shared" si="1379"/>
        <v>1.07934741</v>
      </c>
      <c r="J4450" s="2">
        <f t="shared" si="1372"/>
        <v>1.07934741</v>
      </c>
      <c r="K4450" s="2">
        <f t="shared" si="1373"/>
        <v>441041.57121396001</v>
      </c>
      <c r="L4450" s="1">
        <f t="shared" si="1380"/>
        <v>0</v>
      </c>
      <c r="M4450" s="3">
        <f t="shared" si="1368"/>
        <v>0</v>
      </c>
      <c r="N4450" s="2">
        <f t="shared" si="1374"/>
        <v>0</v>
      </c>
      <c r="O4450" s="18">
        <f t="shared" si="1381"/>
        <v>0.14499999999999999</v>
      </c>
      <c r="P4450" s="8">
        <f t="shared" si="1385"/>
        <v>1.0098271969999999</v>
      </c>
      <c r="Q4450" s="2">
        <f t="shared" si="1383"/>
        <v>4334.2024055000002</v>
      </c>
      <c r="R4450" s="2">
        <f t="shared" si="1375"/>
        <v>4334.2024055000002</v>
      </c>
      <c r="S4450" s="9" t="s">
        <v>56</v>
      </c>
      <c r="T4450" s="47">
        <f t="shared" si="1370"/>
        <v>44479</v>
      </c>
      <c r="AE4450" s="33"/>
    </row>
    <row r="4451" spans="1:31" x14ac:dyDescent="0.2">
      <c r="A4451" s="90">
        <f t="shared" si="1376"/>
        <v>44476</v>
      </c>
      <c r="B4451" s="2">
        <f t="shared" si="1371"/>
        <v>445543.32134299004</v>
      </c>
      <c r="C4451" s="2">
        <f t="shared" si="1369"/>
        <v>408618.73306756985</v>
      </c>
      <c r="D4451" s="47">
        <f t="shared" si="1377"/>
        <v>44450</v>
      </c>
      <c r="E4451" s="3">
        <f t="shared" si="1367"/>
        <v>0</v>
      </c>
      <c r="F4451" s="4">
        <f t="shared" si="1384"/>
        <v>27</v>
      </c>
      <c r="G4451" s="4">
        <f t="shared" si="1382"/>
        <v>30</v>
      </c>
      <c r="H4451" s="2">
        <f t="shared" si="1378"/>
        <v>1</v>
      </c>
      <c r="I4451" s="2">
        <f t="shared" si="1379"/>
        <v>1.07934741</v>
      </c>
      <c r="J4451" s="2">
        <f t="shared" si="1372"/>
        <v>1.07934741</v>
      </c>
      <c r="K4451" s="2">
        <f t="shared" si="1373"/>
        <v>441041.57121396001</v>
      </c>
      <c r="L4451" s="1">
        <f t="shared" si="1380"/>
        <v>0</v>
      </c>
      <c r="M4451" s="3">
        <f t="shared" si="1368"/>
        <v>0</v>
      </c>
      <c r="N4451" s="2">
        <f t="shared" si="1374"/>
        <v>0</v>
      </c>
      <c r="O4451" s="18">
        <f t="shared" si="1381"/>
        <v>0.14499999999999999</v>
      </c>
      <c r="P4451" s="8">
        <f t="shared" si="1385"/>
        <v>1.010207088</v>
      </c>
      <c r="Q4451" s="2">
        <f t="shared" si="1383"/>
        <v>4501.7501290299997</v>
      </c>
      <c r="R4451" s="2">
        <f t="shared" si="1375"/>
        <v>4501.7501290299997</v>
      </c>
      <c r="S4451" s="9" t="s">
        <v>56</v>
      </c>
      <c r="T4451" s="47">
        <f t="shared" si="1370"/>
        <v>44479</v>
      </c>
      <c r="AE4451" s="33"/>
    </row>
    <row r="4452" spans="1:31" x14ac:dyDescent="0.2">
      <c r="A4452" s="90">
        <f t="shared" si="1376"/>
        <v>44477</v>
      </c>
      <c r="B4452" s="2">
        <f t="shared" si="1371"/>
        <v>445710.93257651001</v>
      </c>
      <c r="C4452" s="2">
        <f t="shared" si="1369"/>
        <v>408618.73306756985</v>
      </c>
      <c r="D4452" s="47">
        <f t="shared" si="1377"/>
        <v>44450</v>
      </c>
      <c r="E4452" s="3">
        <f t="shared" si="1367"/>
        <v>0</v>
      </c>
      <c r="F4452" s="4">
        <f t="shared" si="1384"/>
        <v>28</v>
      </c>
      <c r="G4452" s="4">
        <f t="shared" si="1382"/>
        <v>30</v>
      </c>
      <c r="H4452" s="2">
        <f t="shared" si="1378"/>
        <v>1</v>
      </c>
      <c r="I4452" s="2">
        <f t="shared" si="1379"/>
        <v>1.07934741</v>
      </c>
      <c r="J4452" s="2">
        <f t="shared" si="1372"/>
        <v>1.07934741</v>
      </c>
      <c r="K4452" s="2">
        <f t="shared" si="1373"/>
        <v>441041.57121396001</v>
      </c>
      <c r="L4452" s="1">
        <f t="shared" si="1380"/>
        <v>0</v>
      </c>
      <c r="M4452" s="3">
        <f t="shared" si="1368"/>
        <v>0</v>
      </c>
      <c r="N4452" s="2">
        <f t="shared" si="1374"/>
        <v>0</v>
      </c>
      <c r="O4452" s="18">
        <f t="shared" si="1381"/>
        <v>0.14499999999999999</v>
      </c>
      <c r="P4452" s="8">
        <f t="shared" si="1385"/>
        <v>1.0105871230000001</v>
      </c>
      <c r="Q4452" s="2">
        <f t="shared" si="1383"/>
        <v>4669.3613625500002</v>
      </c>
      <c r="R4452" s="2">
        <f t="shared" si="1375"/>
        <v>4669.3613625500002</v>
      </c>
      <c r="S4452" s="9" t="s">
        <v>56</v>
      </c>
      <c r="T4452" s="47">
        <f t="shared" si="1370"/>
        <v>44479</v>
      </c>
      <c r="AE4452" s="33"/>
    </row>
    <row r="4453" spans="1:31" x14ac:dyDescent="0.2">
      <c r="A4453" s="90">
        <f t="shared" si="1376"/>
        <v>44478</v>
      </c>
      <c r="B4453" s="2">
        <f t="shared" si="1371"/>
        <v>445878.60643793002</v>
      </c>
      <c r="C4453" s="2">
        <f t="shared" si="1369"/>
        <v>408618.73306756985</v>
      </c>
      <c r="D4453" s="47">
        <f t="shared" si="1377"/>
        <v>44450</v>
      </c>
      <c r="E4453" s="3">
        <f t="shared" si="1367"/>
        <v>0</v>
      </c>
      <c r="F4453" s="4">
        <f t="shared" si="1384"/>
        <v>29</v>
      </c>
      <c r="G4453" s="4">
        <f t="shared" si="1382"/>
        <v>30</v>
      </c>
      <c r="H4453" s="2">
        <f t="shared" si="1378"/>
        <v>1</v>
      </c>
      <c r="I4453" s="2">
        <f t="shared" si="1379"/>
        <v>1.07934741</v>
      </c>
      <c r="J4453" s="2">
        <f t="shared" si="1372"/>
        <v>1.07934741</v>
      </c>
      <c r="K4453" s="2">
        <f t="shared" si="1373"/>
        <v>441041.57121396001</v>
      </c>
      <c r="L4453" s="1">
        <f t="shared" si="1380"/>
        <v>0</v>
      </c>
      <c r="M4453" s="3">
        <f t="shared" si="1368"/>
        <v>0</v>
      </c>
      <c r="N4453" s="2">
        <f t="shared" si="1374"/>
        <v>0</v>
      </c>
      <c r="O4453" s="18">
        <f t="shared" si="1381"/>
        <v>0.14499999999999999</v>
      </c>
      <c r="P4453" s="8">
        <f t="shared" si="1385"/>
        <v>1.0109672999999999</v>
      </c>
      <c r="Q4453" s="2">
        <f t="shared" si="1383"/>
        <v>4837.0352239699996</v>
      </c>
      <c r="R4453" s="2">
        <f t="shared" si="1375"/>
        <v>4837.0352239699996</v>
      </c>
      <c r="S4453" s="9" t="s">
        <v>56</v>
      </c>
      <c r="T4453" s="47">
        <f t="shared" si="1370"/>
        <v>44479</v>
      </c>
      <c r="AE4453" s="33"/>
    </row>
    <row r="4454" spans="1:31" x14ac:dyDescent="0.2">
      <c r="A4454" s="90">
        <f t="shared" si="1376"/>
        <v>44479</v>
      </c>
      <c r="B4454" s="2">
        <f t="shared" si="1371"/>
        <v>446046.34380934003</v>
      </c>
      <c r="C4454" s="2">
        <f t="shared" si="1369"/>
        <v>408618.73306756985</v>
      </c>
      <c r="D4454" s="47">
        <f t="shared" si="1377"/>
        <v>44450</v>
      </c>
      <c r="E4454" s="3">
        <f t="shared" si="1367"/>
        <v>0</v>
      </c>
      <c r="F4454" s="4">
        <f t="shared" si="1384"/>
        <v>30</v>
      </c>
      <c r="G4454" s="4">
        <f t="shared" si="1382"/>
        <v>30</v>
      </c>
      <c r="H4454" s="2">
        <f t="shared" si="1378"/>
        <v>1</v>
      </c>
      <c r="I4454" s="2">
        <f t="shared" si="1379"/>
        <v>1.07934741</v>
      </c>
      <c r="J4454" s="2">
        <f t="shared" si="1372"/>
        <v>1.07934741</v>
      </c>
      <c r="K4454" s="2">
        <f t="shared" si="1373"/>
        <v>441041.57121396001</v>
      </c>
      <c r="L4454" s="1">
        <f t="shared" si="1380"/>
        <v>146</v>
      </c>
      <c r="M4454" s="3">
        <f t="shared" si="1368"/>
        <v>0</v>
      </c>
      <c r="N4454" s="2">
        <f t="shared" si="1374"/>
        <v>0</v>
      </c>
      <c r="O4454" s="18">
        <f t="shared" si="1381"/>
        <v>0.14499999999999999</v>
      </c>
      <c r="P4454" s="8">
        <f t="shared" si="1385"/>
        <v>1.0113476210000001</v>
      </c>
      <c r="Q4454" s="2">
        <f t="shared" si="1383"/>
        <v>5004.77259538</v>
      </c>
      <c r="R4454" s="2">
        <f t="shared" si="1375"/>
        <v>5004.77259538</v>
      </c>
      <c r="S4454" s="9" t="s">
        <v>56</v>
      </c>
      <c r="T4454" s="47">
        <f t="shared" si="1370"/>
        <v>44479</v>
      </c>
      <c r="AE4454" s="33"/>
    </row>
    <row r="4455" spans="1:31" x14ac:dyDescent="0.2">
      <c r="A4455" s="90">
        <f t="shared" si="1376"/>
        <v>44480</v>
      </c>
      <c r="B4455" s="2">
        <f t="shared" si="1371"/>
        <v>446208.73010311997</v>
      </c>
      <c r="C4455" s="2">
        <f t="shared" si="1369"/>
        <v>413255.58358391986</v>
      </c>
      <c r="D4455" s="47">
        <f t="shared" si="1377"/>
        <v>44480</v>
      </c>
      <c r="E4455" s="3">
        <f t="shared" si="1367"/>
        <v>0</v>
      </c>
      <c r="F4455" s="4">
        <f t="shared" si="1384"/>
        <v>1</v>
      </c>
      <c r="G4455" s="4">
        <f t="shared" si="1382"/>
        <v>31</v>
      </c>
      <c r="H4455" s="2">
        <f t="shared" si="1378"/>
        <v>1</v>
      </c>
      <c r="I4455" s="2">
        <f t="shared" si="1379"/>
        <v>1.07934741</v>
      </c>
      <c r="J4455" s="2">
        <f t="shared" si="1372"/>
        <v>1.07934741</v>
      </c>
      <c r="K4455" s="2">
        <f t="shared" si="1373"/>
        <v>446046.34380933997</v>
      </c>
      <c r="L4455" s="1">
        <f t="shared" si="1380"/>
        <v>0</v>
      </c>
      <c r="M4455" s="3">
        <f t="shared" si="1368"/>
        <v>0</v>
      </c>
      <c r="N4455" s="2">
        <f t="shared" si="1374"/>
        <v>0</v>
      </c>
      <c r="O4455" s="18">
        <f t="shared" si="1381"/>
        <v>0.14499999999999999</v>
      </c>
      <c r="P4455" s="8">
        <f t="shared" si="1385"/>
        <v>1.0003640570000001</v>
      </c>
      <c r="Q4455" s="2">
        <f t="shared" si="1383"/>
        <v>162.38629377999999</v>
      </c>
      <c r="R4455" s="2">
        <f t="shared" si="1375"/>
        <v>162.38629377999999</v>
      </c>
      <c r="S4455" s="9" t="s">
        <v>56</v>
      </c>
      <c r="T4455" s="47">
        <f t="shared" si="1370"/>
        <v>44510</v>
      </c>
      <c r="AE4455" s="33"/>
    </row>
    <row r="4456" spans="1:31" x14ac:dyDescent="0.2">
      <c r="A4456" s="90">
        <f t="shared" si="1376"/>
        <v>44481</v>
      </c>
      <c r="B4456" s="2">
        <f t="shared" si="1371"/>
        <v>446371.17572107998</v>
      </c>
      <c r="C4456" s="2">
        <f t="shared" si="1369"/>
        <v>413255.58358391986</v>
      </c>
      <c r="D4456" s="47">
        <f t="shared" si="1377"/>
        <v>44480</v>
      </c>
      <c r="E4456" s="3">
        <f t="shared" si="1367"/>
        <v>0</v>
      </c>
      <c r="F4456" s="4">
        <f t="shared" si="1384"/>
        <v>2</v>
      </c>
      <c r="G4456" s="4">
        <f t="shared" si="1382"/>
        <v>31</v>
      </c>
      <c r="H4456" s="2">
        <f t="shared" si="1378"/>
        <v>1</v>
      </c>
      <c r="I4456" s="2">
        <f t="shared" si="1379"/>
        <v>1.07934741</v>
      </c>
      <c r="J4456" s="2">
        <f t="shared" si="1372"/>
        <v>1.07934741</v>
      </c>
      <c r="K4456" s="2">
        <f t="shared" si="1373"/>
        <v>446046.34380933997</v>
      </c>
      <c r="L4456" s="1">
        <f t="shared" si="1380"/>
        <v>0</v>
      </c>
      <c r="M4456" s="3">
        <f t="shared" si="1368"/>
        <v>0</v>
      </c>
      <c r="N4456" s="2">
        <f t="shared" si="1374"/>
        <v>0</v>
      </c>
      <c r="O4456" s="18">
        <f t="shared" si="1381"/>
        <v>0.14499999999999999</v>
      </c>
      <c r="P4456" s="8">
        <f t="shared" si="1385"/>
        <v>1.0007282470000001</v>
      </c>
      <c r="Q4456" s="2">
        <f t="shared" si="1383"/>
        <v>324.83191174000001</v>
      </c>
      <c r="R4456" s="2">
        <f t="shared" si="1375"/>
        <v>324.83191174000001</v>
      </c>
      <c r="S4456" s="9" t="s">
        <v>56</v>
      </c>
      <c r="T4456" s="47">
        <f t="shared" si="1370"/>
        <v>44510</v>
      </c>
      <c r="AE4456" s="33"/>
    </row>
    <row r="4457" spans="1:31" x14ac:dyDescent="0.2">
      <c r="A4457" s="90">
        <f t="shared" si="1376"/>
        <v>44482</v>
      </c>
      <c r="B4457" s="2">
        <f t="shared" si="1371"/>
        <v>446533.68021713995</v>
      </c>
      <c r="C4457" s="2">
        <f t="shared" si="1369"/>
        <v>413255.58358391986</v>
      </c>
      <c r="D4457" s="47">
        <f t="shared" si="1377"/>
        <v>44480</v>
      </c>
      <c r="E4457" s="3">
        <f t="shared" si="1367"/>
        <v>0</v>
      </c>
      <c r="F4457" s="4">
        <f t="shared" si="1384"/>
        <v>3</v>
      </c>
      <c r="G4457" s="4">
        <f t="shared" si="1382"/>
        <v>31</v>
      </c>
      <c r="H4457" s="2">
        <f t="shared" si="1378"/>
        <v>1</v>
      </c>
      <c r="I4457" s="2">
        <f t="shared" si="1379"/>
        <v>1.07934741</v>
      </c>
      <c r="J4457" s="2">
        <f t="shared" si="1372"/>
        <v>1.07934741</v>
      </c>
      <c r="K4457" s="2">
        <f t="shared" si="1373"/>
        <v>446046.34380933997</v>
      </c>
      <c r="L4457" s="1">
        <f t="shared" si="1380"/>
        <v>0</v>
      </c>
      <c r="M4457" s="3">
        <f t="shared" si="1368"/>
        <v>0</v>
      </c>
      <c r="N4457" s="2">
        <f t="shared" si="1374"/>
        <v>0</v>
      </c>
      <c r="O4457" s="18">
        <f t="shared" si="1381"/>
        <v>0.14499999999999999</v>
      </c>
      <c r="P4457" s="8">
        <f t="shared" si="1385"/>
        <v>1.0010925690000001</v>
      </c>
      <c r="Q4457" s="2">
        <f t="shared" si="1383"/>
        <v>487.33640780000002</v>
      </c>
      <c r="R4457" s="2">
        <f t="shared" si="1375"/>
        <v>487.33640780000002</v>
      </c>
      <c r="S4457" s="9" t="s">
        <v>56</v>
      </c>
      <c r="T4457" s="47">
        <f t="shared" si="1370"/>
        <v>44510</v>
      </c>
      <c r="AE4457" s="33"/>
    </row>
    <row r="4458" spans="1:31" x14ac:dyDescent="0.2">
      <c r="A4458" s="90">
        <f t="shared" si="1376"/>
        <v>44483</v>
      </c>
      <c r="B4458" s="2">
        <f t="shared" si="1371"/>
        <v>446696.24403737998</v>
      </c>
      <c r="C4458" s="2">
        <f t="shared" si="1369"/>
        <v>413255.58358391986</v>
      </c>
      <c r="D4458" s="47">
        <f t="shared" si="1377"/>
        <v>44480</v>
      </c>
      <c r="E4458" s="3">
        <f t="shared" si="1367"/>
        <v>0</v>
      </c>
      <c r="F4458" s="4">
        <f t="shared" si="1384"/>
        <v>4</v>
      </c>
      <c r="G4458" s="4">
        <f t="shared" si="1382"/>
        <v>31</v>
      </c>
      <c r="H4458" s="2">
        <f t="shared" si="1378"/>
        <v>1</v>
      </c>
      <c r="I4458" s="2">
        <f t="shared" si="1379"/>
        <v>1.07934741</v>
      </c>
      <c r="J4458" s="2">
        <f t="shared" si="1372"/>
        <v>1.07934741</v>
      </c>
      <c r="K4458" s="2">
        <f t="shared" si="1373"/>
        <v>446046.34380933997</v>
      </c>
      <c r="L4458" s="1">
        <f t="shared" si="1380"/>
        <v>0</v>
      </c>
      <c r="M4458" s="3">
        <f t="shared" si="1368"/>
        <v>0</v>
      </c>
      <c r="N4458" s="2">
        <f t="shared" si="1374"/>
        <v>0</v>
      </c>
      <c r="O4458" s="18">
        <f t="shared" si="1381"/>
        <v>0.14499999999999999</v>
      </c>
      <c r="P4458" s="8">
        <f t="shared" si="1385"/>
        <v>1.001457024</v>
      </c>
      <c r="Q4458" s="2">
        <f t="shared" si="1383"/>
        <v>649.90022804</v>
      </c>
      <c r="R4458" s="2">
        <f t="shared" si="1375"/>
        <v>649.90022804</v>
      </c>
      <c r="S4458" s="9" t="s">
        <v>56</v>
      </c>
      <c r="T4458" s="47">
        <f t="shared" si="1370"/>
        <v>44510</v>
      </c>
      <c r="AE4458" s="33"/>
    </row>
    <row r="4459" spans="1:31" x14ac:dyDescent="0.2">
      <c r="A4459" s="90">
        <f t="shared" si="1376"/>
        <v>44484</v>
      </c>
      <c r="B4459" s="2">
        <f t="shared" si="1371"/>
        <v>446858.86718176998</v>
      </c>
      <c r="C4459" s="2">
        <f t="shared" si="1369"/>
        <v>413255.58358391986</v>
      </c>
      <c r="D4459" s="47">
        <f t="shared" si="1377"/>
        <v>44480</v>
      </c>
      <c r="E4459" s="3">
        <f t="shared" ref="E4459:E4522" si="1386">IF(DAY(A4458)=$E$2,VLOOKUP(A4458,$AF$10:$AG$315,2),E4458)</f>
        <v>0</v>
      </c>
      <c r="F4459" s="4">
        <f t="shared" si="1384"/>
        <v>5</v>
      </c>
      <c r="G4459" s="4">
        <f t="shared" si="1382"/>
        <v>31</v>
      </c>
      <c r="H4459" s="2">
        <f t="shared" si="1378"/>
        <v>1</v>
      </c>
      <c r="I4459" s="2">
        <f t="shared" si="1379"/>
        <v>1.07934741</v>
      </c>
      <c r="J4459" s="2">
        <f t="shared" si="1372"/>
        <v>1.07934741</v>
      </c>
      <c r="K4459" s="2">
        <f t="shared" si="1373"/>
        <v>446046.34380933997</v>
      </c>
      <c r="L4459" s="1">
        <f t="shared" si="1380"/>
        <v>0</v>
      </c>
      <c r="M4459" s="3">
        <f t="shared" si="1368"/>
        <v>0</v>
      </c>
      <c r="N4459" s="2">
        <f t="shared" si="1374"/>
        <v>0</v>
      </c>
      <c r="O4459" s="18">
        <f t="shared" si="1381"/>
        <v>0.14499999999999999</v>
      </c>
      <c r="P4459" s="8">
        <f t="shared" si="1385"/>
        <v>1.0018216120000001</v>
      </c>
      <c r="Q4459" s="2">
        <f t="shared" si="1383"/>
        <v>812.52337242999999</v>
      </c>
      <c r="R4459" s="2">
        <f t="shared" si="1375"/>
        <v>812.52337242999999</v>
      </c>
      <c r="S4459" s="9" t="s">
        <v>56</v>
      </c>
      <c r="T4459" s="47">
        <f t="shared" si="1370"/>
        <v>44510</v>
      </c>
      <c r="AE4459" s="33"/>
    </row>
    <row r="4460" spans="1:31" x14ac:dyDescent="0.2">
      <c r="A4460" s="90">
        <f t="shared" si="1376"/>
        <v>44485</v>
      </c>
      <c r="B4460" s="2">
        <f t="shared" si="1371"/>
        <v>447021.54920428997</v>
      </c>
      <c r="C4460" s="2">
        <f t="shared" si="1369"/>
        <v>413255.58358391986</v>
      </c>
      <c r="D4460" s="47">
        <f t="shared" si="1377"/>
        <v>44480</v>
      </c>
      <c r="E4460" s="3">
        <f t="shared" si="1386"/>
        <v>0</v>
      </c>
      <c r="F4460" s="4">
        <f t="shared" si="1384"/>
        <v>6</v>
      </c>
      <c r="G4460" s="4">
        <f t="shared" si="1382"/>
        <v>31</v>
      </c>
      <c r="H4460" s="2">
        <f t="shared" si="1378"/>
        <v>1</v>
      </c>
      <c r="I4460" s="2">
        <f t="shared" si="1379"/>
        <v>1.07934741</v>
      </c>
      <c r="J4460" s="2">
        <f t="shared" si="1372"/>
        <v>1.07934741</v>
      </c>
      <c r="K4460" s="2">
        <f t="shared" si="1373"/>
        <v>446046.34380933997</v>
      </c>
      <c r="L4460" s="1">
        <f t="shared" si="1380"/>
        <v>0</v>
      </c>
      <c r="M4460" s="3">
        <f t="shared" si="1368"/>
        <v>0</v>
      </c>
      <c r="N4460" s="2">
        <f t="shared" si="1374"/>
        <v>0</v>
      </c>
      <c r="O4460" s="18">
        <f t="shared" si="1381"/>
        <v>0.14499999999999999</v>
      </c>
      <c r="P4460" s="8">
        <f t="shared" si="1385"/>
        <v>1.002186332</v>
      </c>
      <c r="Q4460" s="2">
        <f t="shared" si="1383"/>
        <v>975.20539495000003</v>
      </c>
      <c r="R4460" s="2">
        <f t="shared" si="1375"/>
        <v>975.20539495000003</v>
      </c>
      <c r="S4460" s="9" t="s">
        <v>56</v>
      </c>
      <c r="T4460" s="47">
        <f t="shared" si="1370"/>
        <v>44510</v>
      </c>
      <c r="AE4460" s="33"/>
    </row>
    <row r="4461" spans="1:31" x14ac:dyDescent="0.2">
      <c r="A4461" s="90">
        <f t="shared" si="1376"/>
        <v>44486</v>
      </c>
      <c r="B4461" s="2">
        <f t="shared" si="1371"/>
        <v>447184.29055096995</v>
      </c>
      <c r="C4461" s="2">
        <f t="shared" si="1369"/>
        <v>413255.58358391986</v>
      </c>
      <c r="D4461" s="47">
        <f t="shared" si="1377"/>
        <v>44480</v>
      </c>
      <c r="E4461" s="3">
        <f t="shared" si="1386"/>
        <v>0</v>
      </c>
      <c r="F4461" s="4">
        <f t="shared" si="1384"/>
        <v>7</v>
      </c>
      <c r="G4461" s="4">
        <f t="shared" si="1382"/>
        <v>31</v>
      </c>
      <c r="H4461" s="2">
        <f t="shared" si="1378"/>
        <v>1</v>
      </c>
      <c r="I4461" s="2">
        <f t="shared" si="1379"/>
        <v>1.07934741</v>
      </c>
      <c r="J4461" s="2">
        <f t="shared" si="1372"/>
        <v>1.07934741</v>
      </c>
      <c r="K4461" s="2">
        <f t="shared" si="1373"/>
        <v>446046.34380933997</v>
      </c>
      <c r="L4461" s="1">
        <f t="shared" si="1380"/>
        <v>0</v>
      </c>
      <c r="M4461" s="3">
        <f t="shared" si="1368"/>
        <v>0</v>
      </c>
      <c r="N4461" s="2">
        <f t="shared" si="1374"/>
        <v>0</v>
      </c>
      <c r="O4461" s="18">
        <f t="shared" si="1381"/>
        <v>0.14499999999999999</v>
      </c>
      <c r="P4461" s="8">
        <f t="shared" si="1385"/>
        <v>1.002551185</v>
      </c>
      <c r="Q4461" s="2">
        <f t="shared" si="1383"/>
        <v>1137.9467416299999</v>
      </c>
      <c r="R4461" s="2">
        <f t="shared" si="1375"/>
        <v>1137.9467416299999</v>
      </c>
      <c r="S4461" s="9" t="s">
        <v>56</v>
      </c>
      <c r="T4461" s="47">
        <f t="shared" si="1370"/>
        <v>44510</v>
      </c>
      <c r="AE4461" s="33"/>
    </row>
    <row r="4462" spans="1:31" x14ac:dyDescent="0.2">
      <c r="A4462" s="90">
        <f t="shared" si="1376"/>
        <v>44487</v>
      </c>
      <c r="B4462" s="2">
        <f t="shared" si="1371"/>
        <v>447347.09122180997</v>
      </c>
      <c r="C4462" s="2">
        <f t="shared" si="1369"/>
        <v>413255.58358391986</v>
      </c>
      <c r="D4462" s="47">
        <f t="shared" si="1377"/>
        <v>44480</v>
      </c>
      <c r="E4462" s="3">
        <f t="shared" si="1386"/>
        <v>0</v>
      </c>
      <c r="F4462" s="4">
        <f t="shared" si="1384"/>
        <v>8</v>
      </c>
      <c r="G4462" s="4">
        <f t="shared" si="1382"/>
        <v>31</v>
      </c>
      <c r="H4462" s="2">
        <f t="shared" si="1378"/>
        <v>1</v>
      </c>
      <c r="I4462" s="2">
        <f t="shared" si="1379"/>
        <v>1.07934741</v>
      </c>
      <c r="J4462" s="2">
        <f t="shared" si="1372"/>
        <v>1.07934741</v>
      </c>
      <c r="K4462" s="2">
        <f t="shared" si="1373"/>
        <v>446046.34380933997</v>
      </c>
      <c r="L4462" s="1">
        <f t="shared" si="1380"/>
        <v>0</v>
      </c>
      <c r="M4462" s="3">
        <f t="shared" si="1368"/>
        <v>0</v>
      </c>
      <c r="N4462" s="2">
        <f t="shared" si="1374"/>
        <v>0</v>
      </c>
      <c r="O4462" s="18">
        <f t="shared" si="1381"/>
        <v>0.14499999999999999</v>
      </c>
      <c r="P4462" s="8">
        <f t="shared" si="1385"/>
        <v>1.0029161710000001</v>
      </c>
      <c r="Q4462" s="2">
        <f t="shared" si="1383"/>
        <v>1300.74741247</v>
      </c>
      <c r="R4462" s="2">
        <f t="shared" si="1375"/>
        <v>1300.74741247</v>
      </c>
      <c r="S4462" s="9" t="s">
        <v>56</v>
      </c>
      <c r="T4462" s="47">
        <f t="shared" si="1370"/>
        <v>44510</v>
      </c>
      <c r="AE4462" s="33"/>
    </row>
    <row r="4463" spans="1:31" x14ac:dyDescent="0.2">
      <c r="A4463" s="90">
        <f t="shared" si="1376"/>
        <v>44488</v>
      </c>
      <c r="B4463" s="2">
        <f t="shared" si="1371"/>
        <v>447509.95121680998</v>
      </c>
      <c r="C4463" s="2">
        <f t="shared" si="1369"/>
        <v>413255.58358391986</v>
      </c>
      <c r="D4463" s="47">
        <f t="shared" si="1377"/>
        <v>44480</v>
      </c>
      <c r="E4463" s="3">
        <f t="shared" si="1386"/>
        <v>0</v>
      </c>
      <c r="F4463" s="4">
        <f t="shared" si="1384"/>
        <v>9</v>
      </c>
      <c r="G4463" s="4">
        <f t="shared" si="1382"/>
        <v>31</v>
      </c>
      <c r="H4463" s="2">
        <f t="shared" si="1378"/>
        <v>1</v>
      </c>
      <c r="I4463" s="2">
        <f t="shared" si="1379"/>
        <v>1.07934741</v>
      </c>
      <c r="J4463" s="2">
        <f t="shared" si="1372"/>
        <v>1.07934741</v>
      </c>
      <c r="K4463" s="2">
        <f t="shared" si="1373"/>
        <v>446046.34380933997</v>
      </c>
      <c r="L4463" s="1">
        <f t="shared" si="1380"/>
        <v>0</v>
      </c>
      <c r="M4463" s="3">
        <f t="shared" si="1368"/>
        <v>0</v>
      </c>
      <c r="N4463" s="2">
        <f t="shared" si="1374"/>
        <v>0</v>
      </c>
      <c r="O4463" s="18">
        <f t="shared" si="1381"/>
        <v>0.14499999999999999</v>
      </c>
      <c r="P4463" s="8">
        <f t="shared" si="1385"/>
        <v>1.0032812900000001</v>
      </c>
      <c r="Q4463" s="2">
        <f t="shared" si="1383"/>
        <v>1463.60740747</v>
      </c>
      <c r="R4463" s="2">
        <f t="shared" si="1375"/>
        <v>1463.60740747</v>
      </c>
      <c r="S4463" s="9" t="s">
        <v>56</v>
      </c>
      <c r="T4463" s="47">
        <f t="shared" si="1370"/>
        <v>44510</v>
      </c>
      <c r="AE4463" s="33"/>
    </row>
    <row r="4464" spans="1:31" x14ac:dyDescent="0.2">
      <c r="A4464" s="90">
        <f t="shared" si="1376"/>
        <v>44489</v>
      </c>
      <c r="B4464" s="2">
        <f t="shared" si="1371"/>
        <v>447672.87053597998</v>
      </c>
      <c r="C4464" s="2">
        <f t="shared" si="1369"/>
        <v>413255.58358391986</v>
      </c>
      <c r="D4464" s="47">
        <f t="shared" si="1377"/>
        <v>44480</v>
      </c>
      <c r="E4464" s="3">
        <f t="shared" si="1386"/>
        <v>0</v>
      </c>
      <c r="F4464" s="4">
        <f t="shared" si="1384"/>
        <v>10</v>
      </c>
      <c r="G4464" s="4">
        <f t="shared" si="1382"/>
        <v>31</v>
      </c>
      <c r="H4464" s="2">
        <f t="shared" si="1378"/>
        <v>1</v>
      </c>
      <c r="I4464" s="2">
        <f t="shared" si="1379"/>
        <v>1.07934741</v>
      </c>
      <c r="J4464" s="2">
        <f t="shared" si="1372"/>
        <v>1.07934741</v>
      </c>
      <c r="K4464" s="2">
        <f t="shared" si="1373"/>
        <v>446046.34380933997</v>
      </c>
      <c r="L4464" s="1">
        <f t="shared" si="1380"/>
        <v>0</v>
      </c>
      <c r="M4464" s="3">
        <f t="shared" si="1368"/>
        <v>0</v>
      </c>
      <c r="N4464" s="2">
        <f t="shared" si="1374"/>
        <v>0</v>
      </c>
      <c r="O4464" s="18">
        <f t="shared" si="1381"/>
        <v>0.14499999999999999</v>
      </c>
      <c r="P4464" s="8">
        <f t="shared" si="1385"/>
        <v>1.003646542</v>
      </c>
      <c r="Q4464" s="2">
        <f t="shared" si="1383"/>
        <v>1626.5267266400001</v>
      </c>
      <c r="R4464" s="2">
        <f t="shared" si="1375"/>
        <v>1626.5267266400001</v>
      </c>
      <c r="S4464" s="9" t="s">
        <v>56</v>
      </c>
      <c r="T4464" s="47">
        <f t="shared" si="1370"/>
        <v>44510</v>
      </c>
      <c r="AE4464" s="33"/>
    </row>
    <row r="4465" spans="1:31" x14ac:dyDescent="0.2">
      <c r="A4465" s="90">
        <f t="shared" si="1376"/>
        <v>44490</v>
      </c>
      <c r="B4465" s="2">
        <f t="shared" si="1371"/>
        <v>447835.84917931998</v>
      </c>
      <c r="C4465" s="2">
        <f t="shared" si="1369"/>
        <v>413255.58358391986</v>
      </c>
      <c r="D4465" s="47">
        <f t="shared" si="1377"/>
        <v>44480</v>
      </c>
      <c r="E4465" s="3">
        <f t="shared" si="1386"/>
        <v>0</v>
      </c>
      <c r="F4465" s="4">
        <f t="shared" si="1384"/>
        <v>11</v>
      </c>
      <c r="G4465" s="4">
        <f t="shared" si="1382"/>
        <v>31</v>
      </c>
      <c r="H4465" s="2">
        <f t="shared" si="1378"/>
        <v>1</v>
      </c>
      <c r="I4465" s="2">
        <f t="shared" si="1379"/>
        <v>1.07934741</v>
      </c>
      <c r="J4465" s="2">
        <f t="shared" si="1372"/>
        <v>1.07934741</v>
      </c>
      <c r="K4465" s="2">
        <f t="shared" si="1373"/>
        <v>446046.34380933997</v>
      </c>
      <c r="L4465" s="1">
        <f t="shared" si="1380"/>
        <v>0</v>
      </c>
      <c r="M4465" s="3">
        <f t="shared" si="1368"/>
        <v>0</v>
      </c>
      <c r="N4465" s="2">
        <f t="shared" si="1374"/>
        <v>0</v>
      </c>
      <c r="O4465" s="18">
        <f t="shared" si="1381"/>
        <v>0.14499999999999999</v>
      </c>
      <c r="P4465" s="8">
        <f t="shared" si="1385"/>
        <v>1.0040119270000001</v>
      </c>
      <c r="Q4465" s="2">
        <f t="shared" si="1383"/>
        <v>1789.5053699800001</v>
      </c>
      <c r="R4465" s="2">
        <f t="shared" si="1375"/>
        <v>1789.5053699800001</v>
      </c>
      <c r="S4465" s="9" t="s">
        <v>56</v>
      </c>
      <c r="T4465" s="47">
        <f t="shared" si="1370"/>
        <v>44510</v>
      </c>
      <c r="AE4465" s="33"/>
    </row>
    <row r="4466" spans="1:31" x14ac:dyDescent="0.2">
      <c r="A4466" s="90">
        <f t="shared" si="1376"/>
        <v>44491</v>
      </c>
      <c r="B4466" s="2">
        <f t="shared" si="1371"/>
        <v>447998.88714680995</v>
      </c>
      <c r="C4466" s="2">
        <f t="shared" si="1369"/>
        <v>413255.58358391986</v>
      </c>
      <c r="D4466" s="47">
        <f t="shared" si="1377"/>
        <v>44480</v>
      </c>
      <c r="E4466" s="3">
        <f t="shared" si="1386"/>
        <v>0</v>
      </c>
      <c r="F4466" s="4">
        <f t="shared" si="1384"/>
        <v>12</v>
      </c>
      <c r="G4466" s="4">
        <f t="shared" si="1382"/>
        <v>31</v>
      </c>
      <c r="H4466" s="2">
        <f t="shared" si="1378"/>
        <v>1</v>
      </c>
      <c r="I4466" s="2">
        <f t="shared" si="1379"/>
        <v>1.07934741</v>
      </c>
      <c r="J4466" s="2">
        <f t="shared" si="1372"/>
        <v>1.07934741</v>
      </c>
      <c r="K4466" s="2">
        <f t="shared" si="1373"/>
        <v>446046.34380933997</v>
      </c>
      <c r="L4466" s="1">
        <f t="shared" si="1380"/>
        <v>0</v>
      </c>
      <c r="M4466" s="3">
        <f t="shared" si="1368"/>
        <v>0</v>
      </c>
      <c r="N4466" s="2">
        <f t="shared" si="1374"/>
        <v>0</v>
      </c>
      <c r="O4466" s="18">
        <f t="shared" si="1381"/>
        <v>0.14499999999999999</v>
      </c>
      <c r="P4466" s="8">
        <f t="shared" si="1385"/>
        <v>1.004377445</v>
      </c>
      <c r="Q4466" s="2">
        <f t="shared" si="1383"/>
        <v>1952.5433374700001</v>
      </c>
      <c r="R4466" s="2">
        <f t="shared" si="1375"/>
        <v>1952.5433374700001</v>
      </c>
      <c r="S4466" s="9" t="s">
        <v>56</v>
      </c>
      <c r="T4466" s="47">
        <f t="shared" si="1370"/>
        <v>44510</v>
      </c>
      <c r="AE4466" s="33"/>
    </row>
    <row r="4467" spans="1:31" x14ac:dyDescent="0.2">
      <c r="A4467" s="90">
        <f t="shared" si="1376"/>
        <v>44492</v>
      </c>
      <c r="B4467" s="2">
        <f t="shared" si="1371"/>
        <v>448161.98443846998</v>
      </c>
      <c r="C4467" s="2">
        <f t="shared" si="1369"/>
        <v>413255.58358391986</v>
      </c>
      <c r="D4467" s="47">
        <f t="shared" si="1377"/>
        <v>44480</v>
      </c>
      <c r="E4467" s="3">
        <f t="shared" si="1386"/>
        <v>0</v>
      </c>
      <c r="F4467" s="4">
        <f t="shared" si="1384"/>
        <v>13</v>
      </c>
      <c r="G4467" s="4">
        <f t="shared" si="1382"/>
        <v>31</v>
      </c>
      <c r="H4467" s="2">
        <f t="shared" si="1378"/>
        <v>1</v>
      </c>
      <c r="I4467" s="2">
        <f t="shared" si="1379"/>
        <v>1.07934741</v>
      </c>
      <c r="J4467" s="2">
        <f t="shared" si="1372"/>
        <v>1.07934741</v>
      </c>
      <c r="K4467" s="2">
        <f t="shared" si="1373"/>
        <v>446046.34380933997</v>
      </c>
      <c r="L4467" s="1">
        <f t="shared" si="1380"/>
        <v>0</v>
      </c>
      <c r="M4467" s="3">
        <f t="shared" si="1368"/>
        <v>0</v>
      </c>
      <c r="N4467" s="2">
        <f t="shared" si="1374"/>
        <v>0</v>
      </c>
      <c r="O4467" s="18">
        <f t="shared" si="1381"/>
        <v>0.14499999999999999</v>
      </c>
      <c r="P4467" s="8">
        <f t="shared" si="1385"/>
        <v>1.0047430959999999</v>
      </c>
      <c r="Q4467" s="2">
        <f t="shared" si="1383"/>
        <v>2115.64062913</v>
      </c>
      <c r="R4467" s="2">
        <f t="shared" si="1375"/>
        <v>2115.64062913</v>
      </c>
      <c r="S4467" s="9" t="s">
        <v>56</v>
      </c>
      <c r="T4467" s="47">
        <f t="shared" si="1370"/>
        <v>44510</v>
      </c>
      <c r="AE4467" s="33"/>
    </row>
    <row r="4468" spans="1:31" x14ac:dyDescent="0.2">
      <c r="A4468" s="90">
        <f t="shared" si="1376"/>
        <v>44493</v>
      </c>
      <c r="B4468" s="2">
        <f t="shared" si="1371"/>
        <v>448325.14060824999</v>
      </c>
      <c r="C4468" s="2">
        <f t="shared" si="1369"/>
        <v>413255.58358391986</v>
      </c>
      <c r="D4468" s="47">
        <f t="shared" si="1377"/>
        <v>44480</v>
      </c>
      <c r="E4468" s="3">
        <f t="shared" si="1386"/>
        <v>0</v>
      </c>
      <c r="F4468" s="4">
        <f t="shared" si="1384"/>
        <v>14</v>
      </c>
      <c r="G4468" s="4">
        <f t="shared" si="1382"/>
        <v>31</v>
      </c>
      <c r="H4468" s="2">
        <f t="shared" si="1378"/>
        <v>1</v>
      </c>
      <c r="I4468" s="2">
        <f t="shared" si="1379"/>
        <v>1.07934741</v>
      </c>
      <c r="J4468" s="2">
        <f t="shared" si="1372"/>
        <v>1.07934741</v>
      </c>
      <c r="K4468" s="2">
        <f t="shared" si="1373"/>
        <v>446046.34380933997</v>
      </c>
      <c r="L4468" s="1">
        <f t="shared" si="1380"/>
        <v>0</v>
      </c>
      <c r="M4468" s="3">
        <f t="shared" si="1368"/>
        <v>0</v>
      </c>
      <c r="N4468" s="2">
        <f t="shared" si="1374"/>
        <v>0</v>
      </c>
      <c r="O4468" s="18">
        <f t="shared" si="1381"/>
        <v>0.14499999999999999</v>
      </c>
      <c r="P4468" s="8">
        <f t="shared" si="1385"/>
        <v>1.005108879</v>
      </c>
      <c r="Q4468" s="2">
        <f t="shared" si="1383"/>
        <v>2278.7967989099998</v>
      </c>
      <c r="R4468" s="2">
        <f t="shared" si="1375"/>
        <v>2278.7967989099998</v>
      </c>
      <c r="S4468" s="9" t="s">
        <v>56</v>
      </c>
      <c r="T4468" s="47">
        <f t="shared" si="1370"/>
        <v>44510</v>
      </c>
      <c r="AE4468" s="33"/>
    </row>
    <row r="4469" spans="1:31" x14ac:dyDescent="0.2">
      <c r="A4469" s="90">
        <f t="shared" si="1376"/>
        <v>44494</v>
      </c>
      <c r="B4469" s="2">
        <f t="shared" si="1371"/>
        <v>448488.35699427995</v>
      </c>
      <c r="C4469" s="2">
        <f t="shared" si="1369"/>
        <v>413255.58358391986</v>
      </c>
      <c r="D4469" s="47">
        <f t="shared" si="1377"/>
        <v>44480</v>
      </c>
      <c r="E4469" s="3">
        <f t="shared" si="1386"/>
        <v>0</v>
      </c>
      <c r="F4469" s="4">
        <f t="shared" si="1384"/>
        <v>15</v>
      </c>
      <c r="G4469" s="4">
        <f t="shared" si="1382"/>
        <v>31</v>
      </c>
      <c r="H4469" s="2">
        <f t="shared" si="1378"/>
        <v>1</v>
      </c>
      <c r="I4469" s="2">
        <f t="shared" si="1379"/>
        <v>1.07934741</v>
      </c>
      <c r="J4469" s="2">
        <f t="shared" si="1372"/>
        <v>1.07934741</v>
      </c>
      <c r="K4469" s="2">
        <f t="shared" si="1373"/>
        <v>446046.34380933997</v>
      </c>
      <c r="L4469" s="1">
        <f t="shared" si="1380"/>
        <v>0</v>
      </c>
      <c r="M4469" s="3">
        <f t="shared" si="1368"/>
        <v>0</v>
      </c>
      <c r="N4469" s="2">
        <f t="shared" si="1374"/>
        <v>0</v>
      </c>
      <c r="O4469" s="18">
        <f t="shared" si="1381"/>
        <v>0.14499999999999999</v>
      </c>
      <c r="P4469" s="8">
        <f t="shared" si="1385"/>
        <v>1.005474797</v>
      </c>
      <c r="Q4469" s="2">
        <f t="shared" si="1383"/>
        <v>2442.01318494</v>
      </c>
      <c r="R4469" s="2">
        <f t="shared" si="1375"/>
        <v>2442.01318494</v>
      </c>
      <c r="S4469" s="9" t="s">
        <v>56</v>
      </c>
      <c r="T4469" s="47">
        <f t="shared" si="1370"/>
        <v>44510</v>
      </c>
      <c r="AE4469" s="33"/>
    </row>
    <row r="4470" spans="1:31" x14ac:dyDescent="0.2">
      <c r="A4470" s="90">
        <f t="shared" si="1376"/>
        <v>44495</v>
      </c>
      <c r="B4470" s="2">
        <f t="shared" si="1371"/>
        <v>448651.63225842995</v>
      </c>
      <c r="C4470" s="2">
        <f t="shared" si="1369"/>
        <v>413255.58358391986</v>
      </c>
      <c r="D4470" s="47">
        <f t="shared" si="1377"/>
        <v>44480</v>
      </c>
      <c r="E4470" s="3">
        <f t="shared" si="1386"/>
        <v>0</v>
      </c>
      <c r="F4470" s="4">
        <f t="shared" si="1384"/>
        <v>16</v>
      </c>
      <c r="G4470" s="4">
        <f t="shared" si="1382"/>
        <v>31</v>
      </c>
      <c r="H4470" s="2">
        <f t="shared" si="1378"/>
        <v>1</v>
      </c>
      <c r="I4470" s="2">
        <f t="shared" si="1379"/>
        <v>1.07934741</v>
      </c>
      <c r="J4470" s="2">
        <f t="shared" si="1372"/>
        <v>1.07934741</v>
      </c>
      <c r="K4470" s="2">
        <f t="shared" si="1373"/>
        <v>446046.34380933997</v>
      </c>
      <c r="L4470" s="1">
        <f t="shared" si="1380"/>
        <v>0</v>
      </c>
      <c r="M4470" s="3">
        <f t="shared" si="1368"/>
        <v>0</v>
      </c>
      <c r="N4470" s="2">
        <f t="shared" si="1374"/>
        <v>0</v>
      </c>
      <c r="O4470" s="18">
        <f t="shared" si="1381"/>
        <v>0.14499999999999999</v>
      </c>
      <c r="P4470" s="8">
        <f t="shared" si="1385"/>
        <v>1.005840847</v>
      </c>
      <c r="Q4470" s="2">
        <f t="shared" si="1383"/>
        <v>2605.2884490900001</v>
      </c>
      <c r="R4470" s="2">
        <f t="shared" si="1375"/>
        <v>2605.2884490900001</v>
      </c>
      <c r="S4470" s="9" t="s">
        <v>56</v>
      </c>
      <c r="T4470" s="47">
        <f t="shared" si="1370"/>
        <v>44510</v>
      </c>
      <c r="AE4470" s="33"/>
    </row>
    <row r="4471" spans="1:31" x14ac:dyDescent="0.2">
      <c r="A4471" s="90">
        <f t="shared" si="1376"/>
        <v>44496</v>
      </c>
      <c r="B4471" s="2">
        <f t="shared" si="1371"/>
        <v>448814.96729279996</v>
      </c>
      <c r="C4471" s="2">
        <f t="shared" si="1369"/>
        <v>413255.58358391986</v>
      </c>
      <c r="D4471" s="47">
        <f t="shared" si="1377"/>
        <v>44480</v>
      </c>
      <c r="E4471" s="3">
        <f t="shared" si="1386"/>
        <v>0</v>
      </c>
      <c r="F4471" s="4">
        <f t="shared" si="1384"/>
        <v>17</v>
      </c>
      <c r="G4471" s="4">
        <f t="shared" si="1382"/>
        <v>31</v>
      </c>
      <c r="H4471" s="2">
        <f t="shared" si="1378"/>
        <v>1</v>
      </c>
      <c r="I4471" s="2">
        <f t="shared" si="1379"/>
        <v>1.07934741</v>
      </c>
      <c r="J4471" s="2">
        <f t="shared" si="1372"/>
        <v>1.07934741</v>
      </c>
      <c r="K4471" s="2">
        <f t="shared" si="1373"/>
        <v>446046.34380933997</v>
      </c>
      <c r="L4471" s="1">
        <f t="shared" si="1380"/>
        <v>0</v>
      </c>
      <c r="M4471" s="3">
        <f t="shared" si="1368"/>
        <v>0</v>
      </c>
      <c r="N4471" s="2">
        <f t="shared" si="1374"/>
        <v>0</v>
      </c>
      <c r="O4471" s="18">
        <f t="shared" si="1381"/>
        <v>0.14499999999999999</v>
      </c>
      <c r="P4471" s="8">
        <f t="shared" si="1385"/>
        <v>1.006207031</v>
      </c>
      <c r="Q4471" s="2">
        <f t="shared" si="1383"/>
        <v>2768.62348346</v>
      </c>
      <c r="R4471" s="2">
        <f t="shared" si="1375"/>
        <v>2768.62348346</v>
      </c>
      <c r="S4471" s="9" t="s">
        <v>56</v>
      </c>
      <c r="T4471" s="47">
        <f t="shared" si="1370"/>
        <v>44510</v>
      </c>
      <c r="AE4471" s="33"/>
    </row>
    <row r="4472" spans="1:31" x14ac:dyDescent="0.2">
      <c r="A4472" s="90">
        <f t="shared" si="1376"/>
        <v>44497</v>
      </c>
      <c r="B4472" s="2">
        <f t="shared" si="1371"/>
        <v>448978.36165131995</v>
      </c>
      <c r="C4472" s="2">
        <f t="shared" si="1369"/>
        <v>413255.58358391986</v>
      </c>
      <c r="D4472" s="47">
        <f t="shared" si="1377"/>
        <v>44480</v>
      </c>
      <c r="E4472" s="3">
        <f t="shared" si="1386"/>
        <v>0</v>
      </c>
      <c r="F4472" s="4">
        <f t="shared" si="1384"/>
        <v>18</v>
      </c>
      <c r="G4472" s="4">
        <f t="shared" si="1382"/>
        <v>31</v>
      </c>
      <c r="H4472" s="2">
        <f t="shared" si="1378"/>
        <v>1</v>
      </c>
      <c r="I4472" s="2">
        <f t="shared" si="1379"/>
        <v>1.07934741</v>
      </c>
      <c r="J4472" s="2">
        <f t="shared" si="1372"/>
        <v>1.07934741</v>
      </c>
      <c r="K4472" s="2">
        <f t="shared" si="1373"/>
        <v>446046.34380933997</v>
      </c>
      <c r="L4472" s="1">
        <f t="shared" si="1380"/>
        <v>0</v>
      </c>
      <c r="M4472" s="3">
        <f t="shared" si="1368"/>
        <v>0</v>
      </c>
      <c r="N4472" s="2">
        <f t="shared" si="1374"/>
        <v>0</v>
      </c>
      <c r="O4472" s="18">
        <f t="shared" si="1381"/>
        <v>0.14499999999999999</v>
      </c>
      <c r="P4472" s="8">
        <f t="shared" si="1385"/>
        <v>1.0065733480000001</v>
      </c>
      <c r="Q4472" s="2">
        <f t="shared" si="1383"/>
        <v>2932.01784198</v>
      </c>
      <c r="R4472" s="2">
        <f t="shared" si="1375"/>
        <v>2932.01784198</v>
      </c>
      <c r="S4472" s="9" t="s">
        <v>56</v>
      </c>
      <c r="T4472" s="47">
        <f t="shared" si="1370"/>
        <v>44510</v>
      </c>
      <c r="AE4472" s="33"/>
    </row>
    <row r="4473" spans="1:31" x14ac:dyDescent="0.2">
      <c r="A4473" s="90">
        <f t="shared" si="1376"/>
        <v>44498</v>
      </c>
      <c r="B4473" s="2">
        <f t="shared" si="1371"/>
        <v>449141.81533401</v>
      </c>
      <c r="C4473" s="2">
        <f t="shared" si="1369"/>
        <v>413255.58358391986</v>
      </c>
      <c r="D4473" s="47">
        <f t="shared" si="1377"/>
        <v>44480</v>
      </c>
      <c r="E4473" s="3">
        <f t="shared" si="1386"/>
        <v>0</v>
      </c>
      <c r="F4473" s="4">
        <f t="shared" si="1384"/>
        <v>19</v>
      </c>
      <c r="G4473" s="4">
        <f t="shared" si="1382"/>
        <v>31</v>
      </c>
      <c r="H4473" s="2">
        <f t="shared" si="1378"/>
        <v>1</v>
      </c>
      <c r="I4473" s="2">
        <f t="shared" si="1379"/>
        <v>1.07934741</v>
      </c>
      <c r="J4473" s="2">
        <f t="shared" si="1372"/>
        <v>1.07934741</v>
      </c>
      <c r="K4473" s="2">
        <f t="shared" si="1373"/>
        <v>446046.34380933997</v>
      </c>
      <c r="L4473" s="1">
        <f t="shared" si="1380"/>
        <v>0</v>
      </c>
      <c r="M4473" s="3">
        <f t="shared" si="1368"/>
        <v>0</v>
      </c>
      <c r="N4473" s="2">
        <f t="shared" si="1374"/>
        <v>0</v>
      </c>
      <c r="O4473" s="18">
        <f t="shared" si="1381"/>
        <v>0.14499999999999999</v>
      </c>
      <c r="P4473" s="8">
        <f t="shared" si="1385"/>
        <v>1.0069397980000001</v>
      </c>
      <c r="Q4473" s="2">
        <f t="shared" si="1383"/>
        <v>3095.4715246699998</v>
      </c>
      <c r="R4473" s="2">
        <f t="shared" si="1375"/>
        <v>3095.4715246699998</v>
      </c>
      <c r="S4473" s="9" t="s">
        <v>56</v>
      </c>
      <c r="T4473" s="47">
        <f t="shared" si="1370"/>
        <v>44510</v>
      </c>
      <c r="AE4473" s="33"/>
    </row>
    <row r="4474" spans="1:31" x14ac:dyDescent="0.2">
      <c r="A4474" s="90">
        <f t="shared" si="1376"/>
        <v>44499</v>
      </c>
      <c r="B4474" s="2">
        <f t="shared" si="1371"/>
        <v>449305.32834085997</v>
      </c>
      <c r="C4474" s="2">
        <f t="shared" si="1369"/>
        <v>413255.58358391986</v>
      </c>
      <c r="D4474" s="47">
        <f t="shared" si="1377"/>
        <v>44480</v>
      </c>
      <c r="E4474" s="3">
        <f t="shared" si="1386"/>
        <v>0</v>
      </c>
      <c r="F4474" s="4">
        <f t="shared" si="1384"/>
        <v>20</v>
      </c>
      <c r="G4474" s="4">
        <f t="shared" si="1382"/>
        <v>31</v>
      </c>
      <c r="H4474" s="2">
        <f t="shared" si="1378"/>
        <v>1</v>
      </c>
      <c r="I4474" s="2">
        <f t="shared" si="1379"/>
        <v>1.07934741</v>
      </c>
      <c r="J4474" s="2">
        <f t="shared" si="1372"/>
        <v>1.07934741</v>
      </c>
      <c r="K4474" s="2">
        <f t="shared" si="1373"/>
        <v>446046.34380933997</v>
      </c>
      <c r="L4474" s="1">
        <f t="shared" si="1380"/>
        <v>0</v>
      </c>
      <c r="M4474" s="3">
        <f t="shared" si="1368"/>
        <v>0</v>
      </c>
      <c r="N4474" s="2">
        <f t="shared" si="1374"/>
        <v>0</v>
      </c>
      <c r="O4474" s="18">
        <f t="shared" si="1381"/>
        <v>0.14499999999999999</v>
      </c>
      <c r="P4474" s="8">
        <f t="shared" si="1385"/>
        <v>1.007306381</v>
      </c>
      <c r="Q4474" s="2">
        <f t="shared" si="1383"/>
        <v>3258.98453152</v>
      </c>
      <c r="R4474" s="2">
        <f t="shared" si="1375"/>
        <v>3258.98453152</v>
      </c>
      <c r="S4474" s="9" t="s">
        <v>56</v>
      </c>
      <c r="T4474" s="47">
        <f t="shared" si="1370"/>
        <v>44510</v>
      </c>
      <c r="AE4474" s="33"/>
    </row>
    <row r="4475" spans="1:31" x14ac:dyDescent="0.2">
      <c r="A4475" s="90">
        <f t="shared" si="1376"/>
        <v>44500</v>
      </c>
      <c r="B4475" s="2">
        <f t="shared" si="1371"/>
        <v>449468.90156396996</v>
      </c>
      <c r="C4475" s="2">
        <f t="shared" si="1369"/>
        <v>413255.58358391986</v>
      </c>
      <c r="D4475" s="47">
        <f t="shared" si="1377"/>
        <v>44480</v>
      </c>
      <c r="E4475" s="3">
        <f t="shared" si="1386"/>
        <v>0</v>
      </c>
      <c r="F4475" s="4">
        <f t="shared" si="1384"/>
        <v>21</v>
      </c>
      <c r="G4475" s="4">
        <f t="shared" si="1382"/>
        <v>31</v>
      </c>
      <c r="H4475" s="2">
        <f t="shared" si="1378"/>
        <v>1</v>
      </c>
      <c r="I4475" s="2">
        <f t="shared" si="1379"/>
        <v>1.07934741</v>
      </c>
      <c r="J4475" s="2">
        <f t="shared" si="1372"/>
        <v>1.07934741</v>
      </c>
      <c r="K4475" s="2">
        <f t="shared" si="1373"/>
        <v>446046.34380933997</v>
      </c>
      <c r="L4475" s="1">
        <f t="shared" si="1380"/>
        <v>0</v>
      </c>
      <c r="M4475" s="3">
        <f t="shared" si="1368"/>
        <v>0</v>
      </c>
      <c r="N4475" s="2">
        <f t="shared" si="1374"/>
        <v>0</v>
      </c>
      <c r="O4475" s="18">
        <f t="shared" si="1381"/>
        <v>0.14499999999999999</v>
      </c>
      <c r="P4475" s="8">
        <f t="shared" si="1385"/>
        <v>1.007673099</v>
      </c>
      <c r="Q4475" s="2">
        <f t="shared" si="1383"/>
        <v>3422.5577546300001</v>
      </c>
      <c r="R4475" s="2">
        <f t="shared" si="1375"/>
        <v>3422.5577546300001</v>
      </c>
      <c r="S4475" s="9" t="s">
        <v>56</v>
      </c>
      <c r="T4475" s="47">
        <f t="shared" si="1370"/>
        <v>44510</v>
      </c>
      <c r="AE4475" s="33"/>
    </row>
    <row r="4476" spans="1:31" x14ac:dyDescent="0.2">
      <c r="A4476" s="90">
        <f t="shared" si="1376"/>
        <v>44501</v>
      </c>
      <c r="B4476" s="2">
        <f t="shared" si="1371"/>
        <v>449632.5336652</v>
      </c>
      <c r="C4476" s="2">
        <f t="shared" si="1369"/>
        <v>413255.58358391986</v>
      </c>
      <c r="D4476" s="47">
        <f t="shared" si="1377"/>
        <v>44480</v>
      </c>
      <c r="E4476" s="3">
        <f t="shared" si="1386"/>
        <v>0</v>
      </c>
      <c r="F4476" s="4">
        <f t="shared" si="1384"/>
        <v>22</v>
      </c>
      <c r="G4476" s="4">
        <f t="shared" si="1382"/>
        <v>31</v>
      </c>
      <c r="H4476" s="2">
        <f t="shared" si="1378"/>
        <v>1</v>
      </c>
      <c r="I4476" s="2">
        <f t="shared" si="1379"/>
        <v>1.07934741</v>
      </c>
      <c r="J4476" s="2">
        <f t="shared" si="1372"/>
        <v>1.07934741</v>
      </c>
      <c r="K4476" s="2">
        <f t="shared" si="1373"/>
        <v>446046.34380933997</v>
      </c>
      <c r="L4476" s="1">
        <f t="shared" si="1380"/>
        <v>0</v>
      </c>
      <c r="M4476" s="3">
        <f t="shared" si="1368"/>
        <v>0</v>
      </c>
      <c r="N4476" s="2">
        <f t="shared" si="1374"/>
        <v>0</v>
      </c>
      <c r="O4476" s="18">
        <f t="shared" si="1381"/>
        <v>0.14499999999999999</v>
      </c>
      <c r="P4476" s="8">
        <f t="shared" si="1385"/>
        <v>1.008039949</v>
      </c>
      <c r="Q4476" s="2">
        <f t="shared" si="1383"/>
        <v>3586.1898558600001</v>
      </c>
      <c r="R4476" s="2">
        <f t="shared" si="1375"/>
        <v>3586.1898558600001</v>
      </c>
      <c r="S4476" s="9" t="s">
        <v>56</v>
      </c>
      <c r="T4476" s="47">
        <f t="shared" si="1370"/>
        <v>44510</v>
      </c>
      <c r="AE4476" s="33"/>
    </row>
    <row r="4477" spans="1:31" x14ac:dyDescent="0.2">
      <c r="A4477" s="90">
        <f t="shared" si="1376"/>
        <v>44502</v>
      </c>
      <c r="B4477" s="2">
        <f t="shared" si="1371"/>
        <v>449796.22598267999</v>
      </c>
      <c r="C4477" s="2">
        <f t="shared" si="1369"/>
        <v>413255.58358391986</v>
      </c>
      <c r="D4477" s="47">
        <f t="shared" si="1377"/>
        <v>44480</v>
      </c>
      <c r="E4477" s="3">
        <f t="shared" si="1386"/>
        <v>0</v>
      </c>
      <c r="F4477" s="4">
        <f t="shared" si="1384"/>
        <v>23</v>
      </c>
      <c r="G4477" s="4">
        <f t="shared" si="1382"/>
        <v>31</v>
      </c>
      <c r="H4477" s="2">
        <f t="shared" si="1378"/>
        <v>1</v>
      </c>
      <c r="I4477" s="2">
        <f t="shared" si="1379"/>
        <v>1.07934741</v>
      </c>
      <c r="J4477" s="2">
        <f t="shared" si="1372"/>
        <v>1.07934741</v>
      </c>
      <c r="K4477" s="2">
        <f t="shared" si="1373"/>
        <v>446046.34380933997</v>
      </c>
      <c r="L4477" s="1">
        <f t="shared" si="1380"/>
        <v>0</v>
      </c>
      <c r="M4477" s="3">
        <f t="shared" si="1368"/>
        <v>0</v>
      </c>
      <c r="N4477" s="2">
        <f t="shared" si="1374"/>
        <v>0</v>
      </c>
      <c r="O4477" s="18">
        <f t="shared" si="1381"/>
        <v>0.14499999999999999</v>
      </c>
      <c r="P4477" s="8">
        <f t="shared" si="1385"/>
        <v>1.0084069339999999</v>
      </c>
      <c r="Q4477" s="2">
        <f t="shared" si="1383"/>
        <v>3749.88217334</v>
      </c>
      <c r="R4477" s="2">
        <f t="shared" si="1375"/>
        <v>3749.88217334</v>
      </c>
      <c r="S4477" s="9" t="s">
        <v>56</v>
      </c>
      <c r="T4477" s="47">
        <f t="shared" si="1370"/>
        <v>44510</v>
      </c>
      <c r="AE4477" s="33"/>
    </row>
    <row r="4478" spans="1:31" x14ac:dyDescent="0.2">
      <c r="A4478" s="90">
        <f t="shared" si="1376"/>
        <v>44503</v>
      </c>
      <c r="B4478" s="2">
        <f t="shared" si="1371"/>
        <v>449959.97717827995</v>
      </c>
      <c r="C4478" s="2">
        <f t="shared" si="1369"/>
        <v>413255.58358391986</v>
      </c>
      <c r="D4478" s="47">
        <f t="shared" si="1377"/>
        <v>44480</v>
      </c>
      <c r="E4478" s="3">
        <f t="shared" si="1386"/>
        <v>0</v>
      </c>
      <c r="F4478" s="4">
        <f t="shared" si="1384"/>
        <v>24</v>
      </c>
      <c r="G4478" s="4">
        <f t="shared" si="1382"/>
        <v>31</v>
      </c>
      <c r="H4478" s="2">
        <f t="shared" si="1378"/>
        <v>1</v>
      </c>
      <c r="I4478" s="2">
        <f t="shared" si="1379"/>
        <v>1.07934741</v>
      </c>
      <c r="J4478" s="2">
        <f t="shared" si="1372"/>
        <v>1.07934741</v>
      </c>
      <c r="K4478" s="2">
        <f t="shared" si="1373"/>
        <v>446046.34380933997</v>
      </c>
      <c r="L4478" s="1">
        <f t="shared" si="1380"/>
        <v>0</v>
      </c>
      <c r="M4478" s="3">
        <f t="shared" si="1368"/>
        <v>0</v>
      </c>
      <c r="N4478" s="2">
        <f t="shared" si="1374"/>
        <v>0</v>
      </c>
      <c r="O4478" s="18">
        <f t="shared" si="1381"/>
        <v>0.14499999999999999</v>
      </c>
      <c r="P4478" s="8">
        <f t="shared" si="1385"/>
        <v>1.0087740510000001</v>
      </c>
      <c r="Q4478" s="2">
        <f t="shared" si="1383"/>
        <v>3913.6333689399999</v>
      </c>
      <c r="R4478" s="2">
        <f t="shared" si="1375"/>
        <v>3913.6333689399999</v>
      </c>
      <c r="S4478" s="9" t="s">
        <v>56</v>
      </c>
      <c r="T4478" s="47">
        <f t="shared" si="1370"/>
        <v>44510</v>
      </c>
      <c r="AE4478" s="33"/>
    </row>
    <row r="4479" spans="1:31" x14ac:dyDescent="0.2">
      <c r="A4479" s="90">
        <f t="shared" si="1376"/>
        <v>44504</v>
      </c>
      <c r="B4479" s="2">
        <f t="shared" si="1371"/>
        <v>450123.78859014</v>
      </c>
      <c r="C4479" s="2">
        <f t="shared" si="1369"/>
        <v>413255.58358391986</v>
      </c>
      <c r="D4479" s="47">
        <f t="shared" si="1377"/>
        <v>44480</v>
      </c>
      <c r="E4479" s="3">
        <f t="shared" si="1386"/>
        <v>0</v>
      </c>
      <c r="F4479" s="4">
        <f t="shared" si="1384"/>
        <v>25</v>
      </c>
      <c r="G4479" s="4">
        <f t="shared" si="1382"/>
        <v>31</v>
      </c>
      <c r="H4479" s="2">
        <f t="shared" si="1378"/>
        <v>1</v>
      </c>
      <c r="I4479" s="2">
        <f t="shared" si="1379"/>
        <v>1.07934741</v>
      </c>
      <c r="J4479" s="2">
        <f t="shared" si="1372"/>
        <v>1.07934741</v>
      </c>
      <c r="K4479" s="2">
        <f t="shared" si="1373"/>
        <v>446046.34380933997</v>
      </c>
      <c r="L4479" s="1">
        <f t="shared" si="1380"/>
        <v>0</v>
      </c>
      <c r="M4479" s="3">
        <f t="shared" ref="M4479:M4542" si="1387">IF(DAY(A4479)=E$2,VLOOKUP(A4479,$W$10:$AD$316,5),0)</f>
        <v>0</v>
      </c>
      <c r="N4479" s="2">
        <f t="shared" si="1374"/>
        <v>0</v>
      </c>
      <c r="O4479" s="18">
        <f t="shared" si="1381"/>
        <v>0.14499999999999999</v>
      </c>
      <c r="P4479" s="8">
        <f t="shared" si="1385"/>
        <v>1.009141303</v>
      </c>
      <c r="Q4479" s="2">
        <f t="shared" si="1383"/>
        <v>4077.4447808</v>
      </c>
      <c r="R4479" s="2">
        <f t="shared" si="1375"/>
        <v>4077.4447808</v>
      </c>
      <c r="S4479" s="9" t="s">
        <v>56</v>
      </c>
      <c r="T4479" s="47">
        <f t="shared" si="1370"/>
        <v>44510</v>
      </c>
      <c r="AE4479" s="33"/>
    </row>
    <row r="4480" spans="1:31" x14ac:dyDescent="0.2">
      <c r="A4480" s="90">
        <f t="shared" si="1376"/>
        <v>44505</v>
      </c>
      <c r="B4480" s="2">
        <f t="shared" si="1371"/>
        <v>450287.65932615998</v>
      </c>
      <c r="C4480" s="2">
        <f t="shared" ref="C4480:C4543" si="1388">IF(DAY(A4479)=$E$2,VLOOKUP(A4479,W$10:X$316,2),C4479)</f>
        <v>413255.58358391986</v>
      </c>
      <c r="D4480" s="47">
        <f t="shared" si="1377"/>
        <v>44480</v>
      </c>
      <c r="E4480" s="3">
        <f t="shared" si="1386"/>
        <v>0</v>
      </c>
      <c r="F4480" s="4">
        <f t="shared" si="1384"/>
        <v>26</v>
      </c>
      <c r="G4480" s="4">
        <f t="shared" si="1382"/>
        <v>31</v>
      </c>
      <c r="H4480" s="2">
        <f t="shared" si="1378"/>
        <v>1</v>
      </c>
      <c r="I4480" s="2">
        <f t="shared" si="1379"/>
        <v>1.07934741</v>
      </c>
      <c r="J4480" s="2">
        <f t="shared" si="1372"/>
        <v>1.07934741</v>
      </c>
      <c r="K4480" s="2">
        <f t="shared" si="1373"/>
        <v>446046.34380933997</v>
      </c>
      <c r="L4480" s="1">
        <f t="shared" si="1380"/>
        <v>0</v>
      </c>
      <c r="M4480" s="3">
        <f t="shared" si="1387"/>
        <v>0</v>
      </c>
      <c r="N4480" s="2">
        <f t="shared" si="1374"/>
        <v>0</v>
      </c>
      <c r="O4480" s="18">
        <f t="shared" si="1381"/>
        <v>0.14499999999999999</v>
      </c>
      <c r="P4480" s="8">
        <f t="shared" si="1385"/>
        <v>1.0095086879999999</v>
      </c>
      <c r="Q4480" s="2">
        <f t="shared" si="1383"/>
        <v>4241.3155168200001</v>
      </c>
      <c r="R4480" s="2">
        <f t="shared" si="1375"/>
        <v>4241.3155168200001</v>
      </c>
      <c r="S4480" s="9" t="s">
        <v>56</v>
      </c>
      <c r="T4480" s="47">
        <f t="shared" ref="T4480:T4543" si="1389">IF(DAY(A4480)=E$2+1,VLOOKUP(A4479,$W$10:$AD$316,8),T4479)</f>
        <v>44510</v>
      </c>
      <c r="AE4480" s="33"/>
    </row>
    <row r="4481" spans="1:31" x14ac:dyDescent="0.2">
      <c r="A4481" s="90">
        <f t="shared" si="1376"/>
        <v>44506</v>
      </c>
      <c r="B4481" s="2">
        <f t="shared" si="1371"/>
        <v>450451.58983238996</v>
      </c>
      <c r="C4481" s="2">
        <f t="shared" si="1388"/>
        <v>413255.58358391986</v>
      </c>
      <c r="D4481" s="47">
        <f t="shared" si="1377"/>
        <v>44480</v>
      </c>
      <c r="E4481" s="3">
        <f t="shared" si="1386"/>
        <v>0</v>
      </c>
      <c r="F4481" s="4">
        <f t="shared" si="1384"/>
        <v>27</v>
      </c>
      <c r="G4481" s="4">
        <f t="shared" si="1382"/>
        <v>31</v>
      </c>
      <c r="H4481" s="2">
        <f t="shared" si="1378"/>
        <v>1</v>
      </c>
      <c r="I4481" s="2">
        <f t="shared" si="1379"/>
        <v>1.07934741</v>
      </c>
      <c r="J4481" s="2">
        <f t="shared" si="1372"/>
        <v>1.07934741</v>
      </c>
      <c r="K4481" s="2">
        <f t="shared" si="1373"/>
        <v>446046.34380933997</v>
      </c>
      <c r="L4481" s="1">
        <f t="shared" si="1380"/>
        <v>0</v>
      </c>
      <c r="M4481" s="3">
        <f t="shared" si="1387"/>
        <v>0</v>
      </c>
      <c r="N4481" s="2">
        <f t="shared" si="1374"/>
        <v>0</v>
      </c>
      <c r="O4481" s="18">
        <f t="shared" si="1381"/>
        <v>0.14499999999999999</v>
      </c>
      <c r="P4481" s="8">
        <f t="shared" si="1385"/>
        <v>1.009876207</v>
      </c>
      <c r="Q4481" s="2">
        <f t="shared" si="1383"/>
        <v>4405.2460230500001</v>
      </c>
      <c r="R4481" s="2">
        <f t="shared" si="1375"/>
        <v>4405.2460230500001</v>
      </c>
      <c r="S4481" s="9" t="s">
        <v>56</v>
      </c>
      <c r="T4481" s="47">
        <f t="shared" si="1389"/>
        <v>44510</v>
      </c>
      <c r="AE4481" s="33"/>
    </row>
    <row r="4482" spans="1:31" x14ac:dyDescent="0.2">
      <c r="A4482" s="90">
        <f t="shared" si="1376"/>
        <v>44507</v>
      </c>
      <c r="B4482" s="2">
        <f t="shared" si="1371"/>
        <v>450615.58010882995</v>
      </c>
      <c r="C4482" s="2">
        <f t="shared" si="1388"/>
        <v>413255.58358391986</v>
      </c>
      <c r="D4482" s="47">
        <f t="shared" si="1377"/>
        <v>44480</v>
      </c>
      <c r="E4482" s="3">
        <f t="shared" si="1386"/>
        <v>0</v>
      </c>
      <c r="F4482" s="4">
        <f t="shared" si="1384"/>
        <v>28</v>
      </c>
      <c r="G4482" s="4">
        <f t="shared" si="1382"/>
        <v>31</v>
      </c>
      <c r="H4482" s="2">
        <f t="shared" si="1378"/>
        <v>1</v>
      </c>
      <c r="I4482" s="2">
        <f t="shared" si="1379"/>
        <v>1.07934741</v>
      </c>
      <c r="J4482" s="2">
        <f t="shared" si="1372"/>
        <v>1.07934741</v>
      </c>
      <c r="K4482" s="2">
        <f t="shared" si="1373"/>
        <v>446046.34380933997</v>
      </c>
      <c r="L4482" s="1">
        <f t="shared" si="1380"/>
        <v>0</v>
      </c>
      <c r="M4482" s="3">
        <f t="shared" si="1387"/>
        <v>0</v>
      </c>
      <c r="N4482" s="2">
        <f t="shared" si="1374"/>
        <v>0</v>
      </c>
      <c r="O4482" s="18">
        <f t="shared" si="1381"/>
        <v>0.14499999999999999</v>
      </c>
      <c r="P4482" s="8">
        <f t="shared" si="1385"/>
        <v>1.0102438600000001</v>
      </c>
      <c r="Q4482" s="2">
        <f t="shared" si="1383"/>
        <v>4569.2362994900004</v>
      </c>
      <c r="R4482" s="2">
        <f t="shared" si="1375"/>
        <v>4569.2362994900004</v>
      </c>
      <c r="S4482" s="9" t="s">
        <v>56</v>
      </c>
      <c r="T4482" s="47">
        <f t="shared" si="1389"/>
        <v>44510</v>
      </c>
      <c r="AE4482" s="33"/>
    </row>
    <row r="4483" spans="1:31" x14ac:dyDescent="0.2">
      <c r="A4483" s="90">
        <f t="shared" si="1376"/>
        <v>44508</v>
      </c>
      <c r="B4483" s="2">
        <f t="shared" si="1371"/>
        <v>450779.62970942998</v>
      </c>
      <c r="C4483" s="2">
        <f t="shared" si="1388"/>
        <v>413255.58358391986</v>
      </c>
      <c r="D4483" s="47">
        <f t="shared" si="1377"/>
        <v>44480</v>
      </c>
      <c r="E4483" s="3">
        <f t="shared" si="1386"/>
        <v>0</v>
      </c>
      <c r="F4483" s="4">
        <f t="shared" si="1384"/>
        <v>29</v>
      </c>
      <c r="G4483" s="4">
        <f t="shared" si="1382"/>
        <v>31</v>
      </c>
      <c r="H4483" s="2">
        <f t="shared" si="1378"/>
        <v>1</v>
      </c>
      <c r="I4483" s="2">
        <f t="shared" si="1379"/>
        <v>1.07934741</v>
      </c>
      <c r="J4483" s="2">
        <f t="shared" si="1372"/>
        <v>1.07934741</v>
      </c>
      <c r="K4483" s="2">
        <f t="shared" si="1373"/>
        <v>446046.34380933997</v>
      </c>
      <c r="L4483" s="1">
        <f t="shared" si="1380"/>
        <v>0</v>
      </c>
      <c r="M4483" s="3">
        <f t="shared" si="1387"/>
        <v>0</v>
      </c>
      <c r="N4483" s="2">
        <f t="shared" si="1374"/>
        <v>0</v>
      </c>
      <c r="O4483" s="18">
        <f t="shared" si="1381"/>
        <v>0.14499999999999999</v>
      </c>
      <c r="P4483" s="8">
        <f t="shared" si="1385"/>
        <v>1.0106116460000001</v>
      </c>
      <c r="Q4483" s="2">
        <f t="shared" si="1383"/>
        <v>4733.2859000899998</v>
      </c>
      <c r="R4483" s="2">
        <f t="shared" si="1375"/>
        <v>4733.2859000899998</v>
      </c>
      <c r="S4483" s="9" t="s">
        <v>56</v>
      </c>
      <c r="T4483" s="47">
        <f t="shared" si="1389"/>
        <v>44510</v>
      </c>
      <c r="AE4483" s="33"/>
    </row>
    <row r="4484" spans="1:31" x14ac:dyDescent="0.2">
      <c r="A4484" s="90">
        <f t="shared" si="1376"/>
        <v>44509</v>
      </c>
      <c r="B4484" s="2">
        <f t="shared" si="1371"/>
        <v>450943.73952628998</v>
      </c>
      <c r="C4484" s="2">
        <f t="shared" si="1388"/>
        <v>413255.58358391986</v>
      </c>
      <c r="D4484" s="47">
        <f t="shared" si="1377"/>
        <v>44480</v>
      </c>
      <c r="E4484" s="3">
        <f t="shared" si="1386"/>
        <v>0</v>
      </c>
      <c r="F4484" s="4">
        <f t="shared" si="1384"/>
        <v>30</v>
      </c>
      <c r="G4484" s="4">
        <f t="shared" si="1382"/>
        <v>31</v>
      </c>
      <c r="H4484" s="2">
        <f t="shared" si="1378"/>
        <v>1</v>
      </c>
      <c r="I4484" s="2">
        <f t="shared" si="1379"/>
        <v>1.07934741</v>
      </c>
      <c r="J4484" s="2">
        <f t="shared" si="1372"/>
        <v>1.07934741</v>
      </c>
      <c r="K4484" s="2">
        <f t="shared" si="1373"/>
        <v>446046.34380933997</v>
      </c>
      <c r="L4484" s="1">
        <f t="shared" si="1380"/>
        <v>0</v>
      </c>
      <c r="M4484" s="3">
        <f t="shared" si="1387"/>
        <v>0</v>
      </c>
      <c r="N4484" s="2">
        <f t="shared" si="1374"/>
        <v>0</v>
      </c>
      <c r="O4484" s="18">
        <f t="shared" si="1381"/>
        <v>0.14499999999999999</v>
      </c>
      <c r="P4484" s="8">
        <f t="shared" si="1385"/>
        <v>1.0109795669999999</v>
      </c>
      <c r="Q4484" s="2">
        <f t="shared" si="1383"/>
        <v>4897.39571695</v>
      </c>
      <c r="R4484" s="2">
        <f t="shared" si="1375"/>
        <v>4897.39571695</v>
      </c>
      <c r="S4484" s="9" t="s">
        <v>56</v>
      </c>
      <c r="T4484" s="47">
        <f t="shared" si="1389"/>
        <v>44510</v>
      </c>
      <c r="AE4484" s="33"/>
    </row>
    <row r="4485" spans="1:31" x14ac:dyDescent="0.2">
      <c r="A4485" s="90">
        <f t="shared" si="1376"/>
        <v>44510</v>
      </c>
      <c r="B4485" s="2">
        <f t="shared" si="1371"/>
        <v>451107.90866731998</v>
      </c>
      <c r="C4485" s="2">
        <f t="shared" si="1388"/>
        <v>413255.58358391986</v>
      </c>
      <c r="D4485" s="47">
        <f t="shared" si="1377"/>
        <v>44480</v>
      </c>
      <c r="E4485" s="3">
        <f t="shared" si="1386"/>
        <v>0</v>
      </c>
      <c r="F4485" s="4">
        <f t="shared" si="1384"/>
        <v>31</v>
      </c>
      <c r="G4485" s="4">
        <f t="shared" si="1382"/>
        <v>31</v>
      </c>
      <c r="H4485" s="2">
        <f t="shared" si="1378"/>
        <v>1</v>
      </c>
      <c r="I4485" s="2">
        <f t="shared" si="1379"/>
        <v>1.07934741</v>
      </c>
      <c r="J4485" s="2">
        <f t="shared" si="1372"/>
        <v>1.07934741</v>
      </c>
      <c r="K4485" s="2">
        <f t="shared" si="1373"/>
        <v>446046.34380933997</v>
      </c>
      <c r="L4485" s="1">
        <f t="shared" si="1380"/>
        <v>147</v>
      </c>
      <c r="M4485" s="3">
        <f t="shared" si="1387"/>
        <v>0</v>
      </c>
      <c r="N4485" s="2">
        <f t="shared" si="1374"/>
        <v>0</v>
      </c>
      <c r="O4485" s="18">
        <f t="shared" si="1381"/>
        <v>0.14499999999999999</v>
      </c>
      <c r="P4485" s="8">
        <f t="shared" si="1385"/>
        <v>1.0113476210000001</v>
      </c>
      <c r="Q4485" s="2">
        <f t="shared" si="1383"/>
        <v>5061.5648579799999</v>
      </c>
      <c r="R4485" s="2">
        <f t="shared" si="1375"/>
        <v>5061.5648579799999</v>
      </c>
      <c r="S4485" s="9" t="s">
        <v>56</v>
      </c>
      <c r="T4485" s="47">
        <f t="shared" si="1389"/>
        <v>44510</v>
      </c>
      <c r="AE4485" s="33"/>
    </row>
    <row r="4486" spans="1:31" x14ac:dyDescent="0.2">
      <c r="A4486" s="90">
        <f t="shared" si="1376"/>
        <v>44511</v>
      </c>
      <c r="B4486" s="2">
        <f t="shared" si="1371"/>
        <v>451277.61320701998</v>
      </c>
      <c r="C4486" s="2">
        <f t="shared" si="1388"/>
        <v>417945.05132255983</v>
      </c>
      <c r="D4486" s="47">
        <f t="shared" si="1377"/>
        <v>44511</v>
      </c>
      <c r="E4486" s="3">
        <f t="shared" si="1386"/>
        <v>0</v>
      </c>
      <c r="F4486" s="4">
        <f t="shared" si="1384"/>
        <v>1</v>
      </c>
      <c r="G4486" s="4">
        <f t="shared" si="1382"/>
        <v>30</v>
      </c>
      <c r="H4486" s="2">
        <f t="shared" si="1378"/>
        <v>1</v>
      </c>
      <c r="I4486" s="2">
        <f t="shared" si="1379"/>
        <v>1.07934741</v>
      </c>
      <c r="J4486" s="2">
        <f t="shared" si="1372"/>
        <v>1.07934741</v>
      </c>
      <c r="K4486" s="2">
        <f t="shared" si="1373"/>
        <v>451107.90866731998</v>
      </c>
      <c r="L4486" s="1">
        <f t="shared" si="1380"/>
        <v>0</v>
      </c>
      <c r="M4486" s="3">
        <f t="shared" si="1387"/>
        <v>0</v>
      </c>
      <c r="N4486" s="2">
        <f t="shared" si="1374"/>
        <v>0</v>
      </c>
      <c r="O4486" s="18">
        <f t="shared" si="1381"/>
        <v>0.14499999999999999</v>
      </c>
      <c r="P4486" s="8">
        <f t="shared" si="1385"/>
        <v>1.0003761950000001</v>
      </c>
      <c r="Q4486" s="2">
        <f t="shared" si="1383"/>
        <v>169.7045397</v>
      </c>
      <c r="R4486" s="2">
        <f t="shared" si="1375"/>
        <v>169.7045397</v>
      </c>
      <c r="S4486" s="9" t="s">
        <v>56</v>
      </c>
      <c r="T4486" s="47">
        <f t="shared" si="1389"/>
        <v>44540</v>
      </c>
      <c r="AE4486" s="33"/>
    </row>
    <row r="4487" spans="1:31" x14ac:dyDescent="0.2">
      <c r="A4487" s="90">
        <f t="shared" si="1376"/>
        <v>44512</v>
      </c>
      <c r="B4487" s="2">
        <f t="shared" si="1371"/>
        <v>451447.38135292998</v>
      </c>
      <c r="C4487" s="2">
        <f t="shared" si="1388"/>
        <v>417945.05132255983</v>
      </c>
      <c r="D4487" s="47">
        <f t="shared" si="1377"/>
        <v>44511</v>
      </c>
      <c r="E4487" s="3">
        <f t="shared" si="1386"/>
        <v>0</v>
      </c>
      <c r="F4487" s="4">
        <f t="shared" si="1384"/>
        <v>2</v>
      </c>
      <c r="G4487" s="4">
        <f t="shared" si="1382"/>
        <v>30</v>
      </c>
      <c r="H4487" s="2">
        <f t="shared" si="1378"/>
        <v>1</v>
      </c>
      <c r="I4487" s="2">
        <f t="shared" si="1379"/>
        <v>1.07934741</v>
      </c>
      <c r="J4487" s="2">
        <f t="shared" si="1372"/>
        <v>1.07934741</v>
      </c>
      <c r="K4487" s="2">
        <f t="shared" si="1373"/>
        <v>451107.90866731998</v>
      </c>
      <c r="L4487" s="1">
        <f t="shared" si="1380"/>
        <v>0</v>
      </c>
      <c r="M4487" s="3">
        <f t="shared" si="1387"/>
        <v>0</v>
      </c>
      <c r="N4487" s="2">
        <f t="shared" si="1374"/>
        <v>0</v>
      </c>
      <c r="O4487" s="18">
        <f t="shared" si="1381"/>
        <v>0.14499999999999999</v>
      </c>
      <c r="P4487" s="8">
        <f t="shared" si="1385"/>
        <v>1.0007525310000001</v>
      </c>
      <c r="Q4487" s="2">
        <f t="shared" si="1383"/>
        <v>339.47268560999998</v>
      </c>
      <c r="R4487" s="2">
        <f t="shared" si="1375"/>
        <v>339.47268560999998</v>
      </c>
      <c r="S4487" s="9" t="s">
        <v>56</v>
      </c>
      <c r="T4487" s="47">
        <f t="shared" si="1389"/>
        <v>44540</v>
      </c>
      <c r="AE4487" s="33"/>
    </row>
    <row r="4488" spans="1:31" x14ac:dyDescent="0.2">
      <c r="A4488" s="90">
        <f t="shared" si="1376"/>
        <v>44513</v>
      </c>
      <c r="B4488" s="2">
        <f t="shared" si="1371"/>
        <v>451617.21355617</v>
      </c>
      <c r="C4488" s="2">
        <f t="shared" si="1388"/>
        <v>417945.05132255983</v>
      </c>
      <c r="D4488" s="47">
        <f t="shared" si="1377"/>
        <v>44511</v>
      </c>
      <c r="E4488" s="3">
        <f t="shared" si="1386"/>
        <v>0</v>
      </c>
      <c r="F4488" s="4">
        <f t="shared" si="1384"/>
        <v>3</v>
      </c>
      <c r="G4488" s="4">
        <f t="shared" si="1382"/>
        <v>30</v>
      </c>
      <c r="H4488" s="2">
        <f t="shared" si="1378"/>
        <v>1</v>
      </c>
      <c r="I4488" s="2">
        <f t="shared" si="1379"/>
        <v>1.07934741</v>
      </c>
      <c r="J4488" s="2">
        <f t="shared" si="1372"/>
        <v>1.07934741</v>
      </c>
      <c r="K4488" s="2">
        <f t="shared" si="1373"/>
        <v>451107.90866731998</v>
      </c>
      <c r="L4488" s="1">
        <f t="shared" si="1380"/>
        <v>0</v>
      </c>
      <c r="M4488" s="3">
        <f t="shared" si="1387"/>
        <v>0</v>
      </c>
      <c r="N4488" s="2">
        <f t="shared" si="1374"/>
        <v>0</v>
      </c>
      <c r="O4488" s="18">
        <f t="shared" si="1381"/>
        <v>0.14499999999999999</v>
      </c>
      <c r="P4488" s="8">
        <f t="shared" si="1385"/>
        <v>1.001129009</v>
      </c>
      <c r="Q4488" s="2">
        <f t="shared" si="1383"/>
        <v>509.30488885</v>
      </c>
      <c r="R4488" s="2">
        <f t="shared" si="1375"/>
        <v>509.30488885</v>
      </c>
      <c r="S4488" s="9" t="s">
        <v>56</v>
      </c>
      <c r="T4488" s="47">
        <f t="shared" si="1389"/>
        <v>44540</v>
      </c>
      <c r="AE4488" s="33"/>
    </row>
    <row r="4489" spans="1:31" x14ac:dyDescent="0.2">
      <c r="A4489" s="90">
        <f t="shared" si="1376"/>
        <v>44514</v>
      </c>
      <c r="B4489" s="2">
        <f t="shared" si="1371"/>
        <v>451787.10936562996</v>
      </c>
      <c r="C4489" s="2">
        <f t="shared" si="1388"/>
        <v>417945.05132255983</v>
      </c>
      <c r="D4489" s="47">
        <f t="shared" si="1377"/>
        <v>44511</v>
      </c>
      <c r="E4489" s="3">
        <f t="shared" si="1386"/>
        <v>0</v>
      </c>
      <c r="F4489" s="4">
        <f t="shared" si="1384"/>
        <v>4</v>
      </c>
      <c r="G4489" s="4">
        <f t="shared" si="1382"/>
        <v>30</v>
      </c>
      <c r="H4489" s="2">
        <f t="shared" si="1378"/>
        <v>1</v>
      </c>
      <c r="I4489" s="2">
        <f t="shared" si="1379"/>
        <v>1.07934741</v>
      </c>
      <c r="J4489" s="2">
        <f t="shared" si="1372"/>
        <v>1.07934741</v>
      </c>
      <c r="K4489" s="2">
        <f t="shared" si="1373"/>
        <v>451107.90866731998</v>
      </c>
      <c r="L4489" s="1">
        <f t="shared" si="1380"/>
        <v>0</v>
      </c>
      <c r="M4489" s="3">
        <f t="shared" si="1387"/>
        <v>0</v>
      </c>
      <c r="N4489" s="2">
        <f t="shared" si="1374"/>
        <v>0</v>
      </c>
      <c r="O4489" s="18">
        <f t="shared" si="1381"/>
        <v>0.14499999999999999</v>
      </c>
      <c r="P4489" s="8">
        <f t="shared" si="1385"/>
        <v>1.0015056280000001</v>
      </c>
      <c r="Q4489" s="2">
        <f t="shared" si="1383"/>
        <v>679.20069831000001</v>
      </c>
      <c r="R4489" s="2">
        <f t="shared" si="1375"/>
        <v>679.20069831000001</v>
      </c>
      <c r="S4489" s="9" t="s">
        <v>56</v>
      </c>
      <c r="T4489" s="47">
        <f t="shared" si="1389"/>
        <v>44540</v>
      </c>
      <c r="AE4489" s="33"/>
    </row>
    <row r="4490" spans="1:31" x14ac:dyDescent="0.2">
      <c r="A4490" s="90">
        <f t="shared" si="1376"/>
        <v>44515</v>
      </c>
      <c r="B4490" s="2">
        <f t="shared" ref="B4490:B4553" si="1390">(K4490+Q4490)</f>
        <v>451957.06923239998</v>
      </c>
      <c r="C4490" s="2">
        <f t="shared" si="1388"/>
        <v>417945.05132255983</v>
      </c>
      <c r="D4490" s="47">
        <f t="shared" si="1377"/>
        <v>44511</v>
      </c>
      <c r="E4490" s="3">
        <f t="shared" si="1386"/>
        <v>0</v>
      </c>
      <c r="F4490" s="4">
        <f t="shared" si="1384"/>
        <v>5</v>
      </c>
      <c r="G4490" s="4">
        <f t="shared" si="1382"/>
        <v>30</v>
      </c>
      <c r="H4490" s="2">
        <f t="shared" si="1378"/>
        <v>1</v>
      </c>
      <c r="I4490" s="2">
        <f t="shared" si="1379"/>
        <v>1.07934741</v>
      </c>
      <c r="J4490" s="2">
        <f t="shared" ref="J4490:J4553" si="1391">TRUNC(H4490*I4490,8)</f>
        <v>1.07934741</v>
      </c>
      <c r="K4490" s="2">
        <f t="shared" ref="K4490:K4553" si="1392">TRUNC(C4490*J4490,8)</f>
        <v>451107.90866731998</v>
      </c>
      <c r="L4490" s="1">
        <f t="shared" si="1380"/>
        <v>0</v>
      </c>
      <c r="M4490" s="3">
        <f t="shared" si="1387"/>
        <v>0</v>
      </c>
      <c r="N4490" s="2">
        <f t="shared" ref="N4490:N4553" si="1393">IF(M4490&gt;0,TRUNC((M4490*K4490),8),0)</f>
        <v>0</v>
      </c>
      <c r="O4490" s="18">
        <f t="shared" si="1381"/>
        <v>0.14499999999999999</v>
      </c>
      <c r="P4490" s="8">
        <f t="shared" si="1385"/>
        <v>1.0018823889999999</v>
      </c>
      <c r="Q4490" s="2">
        <f t="shared" si="1383"/>
        <v>849.16056507999997</v>
      </c>
      <c r="R4490" s="2">
        <f t="shared" ref="R4490:R4553" si="1394">(N4490+Q4490)</f>
        <v>849.16056507999997</v>
      </c>
      <c r="S4490" s="9" t="s">
        <v>56</v>
      </c>
      <c r="T4490" s="47">
        <f t="shared" si="1389"/>
        <v>44540</v>
      </c>
      <c r="AE4490" s="33"/>
    </row>
    <row r="4491" spans="1:31" x14ac:dyDescent="0.2">
      <c r="A4491" s="90">
        <f t="shared" ref="A4491:A4554" si="1395">(A4490+1)</f>
        <v>44516</v>
      </c>
      <c r="B4491" s="2">
        <f t="shared" si="1390"/>
        <v>452127.09315649996</v>
      </c>
      <c r="C4491" s="2">
        <f t="shared" si="1388"/>
        <v>417945.05132255983</v>
      </c>
      <c r="D4491" s="47">
        <f t="shared" ref="D4491:D4554" si="1396">IF(DAY(A4490)=$E$2,A4491,D4490)</f>
        <v>44511</v>
      </c>
      <c r="E4491" s="3">
        <f t="shared" si="1386"/>
        <v>0</v>
      </c>
      <c r="F4491" s="4">
        <f t="shared" si="1384"/>
        <v>6</v>
      </c>
      <c r="G4491" s="4">
        <f t="shared" si="1382"/>
        <v>30</v>
      </c>
      <c r="H4491" s="2">
        <f t="shared" ref="H4491:H4554" si="1397">TRUNC(((1+$E4491)^($F4491/$G4491)),8)</f>
        <v>1</v>
      </c>
      <c r="I4491" s="2">
        <f t="shared" ref="I4491:I4554" si="1398">IF(DAY(A4490)=E$2,J4490,I4490)</f>
        <v>1.07934741</v>
      </c>
      <c r="J4491" s="2">
        <f t="shared" si="1391"/>
        <v>1.07934741</v>
      </c>
      <c r="K4491" s="2">
        <f t="shared" si="1392"/>
        <v>451107.90866731998</v>
      </c>
      <c r="L4491" s="1">
        <f t="shared" ref="L4491:L4554" si="1399">IF(DAY(A4491)=E$2,VLOOKUP(A4491,$W$10:$AD$316,7),0)</f>
        <v>0</v>
      </c>
      <c r="M4491" s="3">
        <f t="shared" si="1387"/>
        <v>0</v>
      </c>
      <c r="N4491" s="2">
        <f t="shared" si="1393"/>
        <v>0</v>
      </c>
      <c r="O4491" s="18">
        <f t="shared" ref="O4491:O4554" si="1400">(O4490)</f>
        <v>0.14499999999999999</v>
      </c>
      <c r="P4491" s="8">
        <f t="shared" si="1385"/>
        <v>1.002259292</v>
      </c>
      <c r="Q4491" s="2">
        <f t="shared" si="1383"/>
        <v>1019.18448918</v>
      </c>
      <c r="R4491" s="2">
        <f t="shared" si="1394"/>
        <v>1019.18448918</v>
      </c>
      <c r="S4491" s="9" t="s">
        <v>56</v>
      </c>
      <c r="T4491" s="47">
        <f t="shared" si="1389"/>
        <v>44540</v>
      </c>
      <c r="AE4491" s="33"/>
    </row>
    <row r="4492" spans="1:31" x14ac:dyDescent="0.2">
      <c r="A4492" s="90">
        <f t="shared" si="1395"/>
        <v>44517</v>
      </c>
      <c r="B4492" s="2">
        <f t="shared" si="1390"/>
        <v>452297.18113792996</v>
      </c>
      <c r="C4492" s="2">
        <f t="shared" si="1388"/>
        <v>417945.05132255983</v>
      </c>
      <c r="D4492" s="47">
        <f t="shared" si="1396"/>
        <v>44511</v>
      </c>
      <c r="E4492" s="3">
        <f t="shared" si="1386"/>
        <v>0</v>
      </c>
      <c r="F4492" s="4">
        <f t="shared" si="1384"/>
        <v>7</v>
      </c>
      <c r="G4492" s="4">
        <f t="shared" ref="G4492:G4555" si="1401">IF(DAY(A4492)=E$2+1,DAY(EOMONTH(A4492,0)), IF(DAY(A4492)&lt;&gt;$E$2+1,G4491))</f>
        <v>30</v>
      </c>
      <c r="H4492" s="2">
        <f t="shared" si="1397"/>
        <v>1</v>
      </c>
      <c r="I4492" s="2">
        <f t="shared" si="1398"/>
        <v>1.07934741</v>
      </c>
      <c r="J4492" s="2">
        <f t="shared" si="1391"/>
        <v>1.07934741</v>
      </c>
      <c r="K4492" s="2">
        <f t="shared" si="1392"/>
        <v>451107.90866731998</v>
      </c>
      <c r="L4492" s="1">
        <f t="shared" si="1399"/>
        <v>0</v>
      </c>
      <c r="M4492" s="3">
        <f t="shared" si="1387"/>
        <v>0</v>
      </c>
      <c r="N4492" s="2">
        <f t="shared" si="1393"/>
        <v>0</v>
      </c>
      <c r="O4492" s="18">
        <f t="shared" si="1400"/>
        <v>0.14499999999999999</v>
      </c>
      <c r="P4492" s="8">
        <f t="shared" si="1385"/>
        <v>1.002636337</v>
      </c>
      <c r="Q4492" s="2">
        <f t="shared" si="1383"/>
        <v>1189.27247061</v>
      </c>
      <c r="R4492" s="2">
        <f t="shared" si="1394"/>
        <v>1189.27247061</v>
      </c>
      <c r="S4492" s="9" t="s">
        <v>56</v>
      </c>
      <c r="T4492" s="47">
        <f t="shared" si="1389"/>
        <v>44540</v>
      </c>
      <c r="AE4492" s="33"/>
    </row>
    <row r="4493" spans="1:31" x14ac:dyDescent="0.2">
      <c r="A4493" s="90">
        <f t="shared" si="1395"/>
        <v>44518</v>
      </c>
      <c r="B4493" s="2">
        <f t="shared" si="1390"/>
        <v>452467.33272556996</v>
      </c>
      <c r="C4493" s="2">
        <f t="shared" si="1388"/>
        <v>417945.05132255983</v>
      </c>
      <c r="D4493" s="47">
        <f t="shared" si="1396"/>
        <v>44511</v>
      </c>
      <c r="E4493" s="3">
        <f t="shared" si="1386"/>
        <v>0</v>
      </c>
      <c r="F4493" s="4">
        <f t="shared" si="1384"/>
        <v>8</v>
      </c>
      <c r="G4493" s="4">
        <f t="shared" si="1401"/>
        <v>30</v>
      </c>
      <c r="H4493" s="2">
        <f t="shared" si="1397"/>
        <v>1</v>
      </c>
      <c r="I4493" s="2">
        <f t="shared" si="1398"/>
        <v>1.07934741</v>
      </c>
      <c r="J4493" s="2">
        <f t="shared" si="1391"/>
        <v>1.07934741</v>
      </c>
      <c r="K4493" s="2">
        <f t="shared" si="1392"/>
        <v>451107.90866731998</v>
      </c>
      <c r="L4493" s="1">
        <f t="shared" si="1399"/>
        <v>0</v>
      </c>
      <c r="M4493" s="3">
        <f t="shared" si="1387"/>
        <v>0</v>
      </c>
      <c r="N4493" s="2">
        <f t="shared" si="1393"/>
        <v>0</v>
      </c>
      <c r="O4493" s="18">
        <f t="shared" si="1400"/>
        <v>0.14499999999999999</v>
      </c>
      <c r="P4493" s="8">
        <f t="shared" si="1385"/>
        <v>1.0030135229999999</v>
      </c>
      <c r="Q4493" s="2">
        <f t="shared" si="1383"/>
        <v>1359.4240582499999</v>
      </c>
      <c r="R4493" s="2">
        <f t="shared" si="1394"/>
        <v>1359.4240582499999</v>
      </c>
      <c r="S4493" s="9" t="s">
        <v>56</v>
      </c>
      <c r="T4493" s="47">
        <f t="shared" si="1389"/>
        <v>44540</v>
      </c>
      <c r="AE4493" s="33"/>
    </row>
    <row r="4494" spans="1:31" x14ac:dyDescent="0.2">
      <c r="A4494" s="90">
        <f t="shared" si="1395"/>
        <v>44519</v>
      </c>
      <c r="B4494" s="2">
        <f t="shared" si="1390"/>
        <v>452637.54882163997</v>
      </c>
      <c r="C4494" s="2">
        <f t="shared" si="1388"/>
        <v>417945.05132255983</v>
      </c>
      <c r="D4494" s="47">
        <f t="shared" si="1396"/>
        <v>44511</v>
      </c>
      <c r="E4494" s="3">
        <f t="shared" si="1386"/>
        <v>0</v>
      </c>
      <c r="F4494" s="4">
        <f t="shared" si="1384"/>
        <v>9</v>
      </c>
      <c r="G4494" s="4">
        <f t="shared" si="1401"/>
        <v>30</v>
      </c>
      <c r="H4494" s="2">
        <f t="shared" si="1397"/>
        <v>1</v>
      </c>
      <c r="I4494" s="2">
        <f t="shared" si="1398"/>
        <v>1.07934741</v>
      </c>
      <c r="J4494" s="2">
        <f t="shared" si="1391"/>
        <v>1.07934741</v>
      </c>
      <c r="K4494" s="2">
        <f t="shared" si="1392"/>
        <v>451107.90866731998</v>
      </c>
      <c r="L4494" s="1">
        <f t="shared" si="1399"/>
        <v>0</v>
      </c>
      <c r="M4494" s="3">
        <f t="shared" si="1387"/>
        <v>0</v>
      </c>
      <c r="N4494" s="2">
        <f t="shared" si="1393"/>
        <v>0</v>
      </c>
      <c r="O4494" s="18">
        <f t="shared" si="1400"/>
        <v>0.14499999999999999</v>
      </c>
      <c r="P4494" s="8">
        <f t="shared" si="1385"/>
        <v>1.0033908520000001</v>
      </c>
      <c r="Q4494" s="2">
        <f t="shared" ref="Q4494:Q4557" si="1402">TRUNC((P4494-1)*K4494,8)</f>
        <v>1529.64015432</v>
      </c>
      <c r="R4494" s="2">
        <f t="shared" si="1394"/>
        <v>1529.64015432</v>
      </c>
      <c r="S4494" s="9" t="s">
        <v>56</v>
      </c>
      <c r="T4494" s="47">
        <f t="shared" si="1389"/>
        <v>44540</v>
      </c>
      <c r="AE4494" s="33"/>
    </row>
    <row r="4495" spans="1:31" x14ac:dyDescent="0.2">
      <c r="A4495" s="90">
        <f t="shared" si="1395"/>
        <v>44520</v>
      </c>
      <c r="B4495" s="2">
        <f t="shared" si="1390"/>
        <v>452807.82852391998</v>
      </c>
      <c r="C4495" s="2">
        <f t="shared" si="1388"/>
        <v>417945.05132255983</v>
      </c>
      <c r="D4495" s="47">
        <f t="shared" si="1396"/>
        <v>44511</v>
      </c>
      <c r="E4495" s="3">
        <f t="shared" si="1386"/>
        <v>0</v>
      </c>
      <c r="F4495" s="4">
        <f t="shared" si="1384"/>
        <v>10</v>
      </c>
      <c r="G4495" s="4">
        <f t="shared" si="1401"/>
        <v>30</v>
      </c>
      <c r="H4495" s="2">
        <f t="shared" si="1397"/>
        <v>1</v>
      </c>
      <c r="I4495" s="2">
        <f t="shared" si="1398"/>
        <v>1.07934741</v>
      </c>
      <c r="J4495" s="2">
        <f t="shared" si="1391"/>
        <v>1.07934741</v>
      </c>
      <c r="K4495" s="2">
        <f t="shared" si="1392"/>
        <v>451107.90866731998</v>
      </c>
      <c r="L4495" s="1">
        <f t="shared" si="1399"/>
        <v>0</v>
      </c>
      <c r="M4495" s="3">
        <f t="shared" si="1387"/>
        <v>0</v>
      </c>
      <c r="N4495" s="2">
        <f t="shared" si="1393"/>
        <v>0</v>
      </c>
      <c r="O4495" s="18">
        <f t="shared" si="1400"/>
        <v>0.14499999999999999</v>
      </c>
      <c r="P4495" s="8">
        <f t="shared" si="1385"/>
        <v>1.003768322</v>
      </c>
      <c r="Q4495" s="2">
        <f t="shared" si="1402"/>
        <v>1699.9198566</v>
      </c>
      <c r="R4495" s="2">
        <f t="shared" si="1394"/>
        <v>1699.9198566</v>
      </c>
      <c r="S4495" s="9" t="s">
        <v>56</v>
      </c>
      <c r="T4495" s="47">
        <f t="shared" si="1389"/>
        <v>44540</v>
      </c>
      <c r="AE4495" s="33"/>
    </row>
    <row r="4496" spans="1:31" x14ac:dyDescent="0.2">
      <c r="A4496" s="90">
        <f t="shared" si="1395"/>
        <v>44521</v>
      </c>
      <c r="B4496" s="2">
        <f t="shared" si="1390"/>
        <v>452978.17273463996</v>
      </c>
      <c r="C4496" s="2">
        <f t="shared" si="1388"/>
        <v>417945.05132255983</v>
      </c>
      <c r="D4496" s="47">
        <f t="shared" si="1396"/>
        <v>44511</v>
      </c>
      <c r="E4496" s="3">
        <f t="shared" si="1386"/>
        <v>0</v>
      </c>
      <c r="F4496" s="4">
        <f t="shared" ref="F4496:F4559" si="1403">IF(DAY(A4496)=E$2+1,1,F4495+1)</f>
        <v>11</v>
      </c>
      <c r="G4496" s="4">
        <f t="shared" si="1401"/>
        <v>30</v>
      </c>
      <c r="H4496" s="2">
        <f t="shared" si="1397"/>
        <v>1</v>
      </c>
      <c r="I4496" s="2">
        <f t="shared" si="1398"/>
        <v>1.07934741</v>
      </c>
      <c r="J4496" s="2">
        <f t="shared" si="1391"/>
        <v>1.07934741</v>
      </c>
      <c r="K4496" s="2">
        <f t="shared" si="1392"/>
        <v>451107.90866731998</v>
      </c>
      <c r="L4496" s="1">
        <f t="shared" si="1399"/>
        <v>0</v>
      </c>
      <c r="M4496" s="3">
        <f t="shared" si="1387"/>
        <v>0</v>
      </c>
      <c r="N4496" s="2">
        <f t="shared" si="1393"/>
        <v>0</v>
      </c>
      <c r="O4496" s="18">
        <f t="shared" si="1400"/>
        <v>0.14499999999999999</v>
      </c>
      <c r="P4496" s="8">
        <f t="shared" si="1385"/>
        <v>1.0041459349999999</v>
      </c>
      <c r="Q4496" s="2">
        <f t="shared" si="1402"/>
        <v>1870.2640673200001</v>
      </c>
      <c r="R4496" s="2">
        <f t="shared" si="1394"/>
        <v>1870.2640673200001</v>
      </c>
      <c r="S4496" s="9" t="s">
        <v>56</v>
      </c>
      <c r="T4496" s="47">
        <f t="shared" si="1389"/>
        <v>44540</v>
      </c>
      <c r="AE4496" s="33"/>
    </row>
    <row r="4497" spans="1:31" x14ac:dyDescent="0.2">
      <c r="A4497" s="90">
        <f t="shared" si="1395"/>
        <v>44522</v>
      </c>
      <c r="B4497" s="2">
        <f t="shared" si="1390"/>
        <v>453148.58055156999</v>
      </c>
      <c r="C4497" s="2">
        <f t="shared" si="1388"/>
        <v>417945.05132255983</v>
      </c>
      <c r="D4497" s="47">
        <f t="shared" si="1396"/>
        <v>44511</v>
      </c>
      <c r="E4497" s="3">
        <f t="shared" si="1386"/>
        <v>0</v>
      </c>
      <c r="F4497" s="4">
        <f t="shared" si="1403"/>
        <v>12</v>
      </c>
      <c r="G4497" s="4">
        <f t="shared" si="1401"/>
        <v>30</v>
      </c>
      <c r="H4497" s="2">
        <f t="shared" si="1397"/>
        <v>1</v>
      </c>
      <c r="I4497" s="2">
        <f t="shared" si="1398"/>
        <v>1.07934741</v>
      </c>
      <c r="J4497" s="2">
        <f t="shared" si="1391"/>
        <v>1.07934741</v>
      </c>
      <c r="K4497" s="2">
        <f t="shared" si="1392"/>
        <v>451107.90866731998</v>
      </c>
      <c r="L4497" s="1">
        <f t="shared" si="1399"/>
        <v>0</v>
      </c>
      <c r="M4497" s="3">
        <f t="shared" si="1387"/>
        <v>0</v>
      </c>
      <c r="N4497" s="2">
        <f t="shared" si="1393"/>
        <v>0</v>
      </c>
      <c r="O4497" s="18">
        <f t="shared" si="1400"/>
        <v>0.14499999999999999</v>
      </c>
      <c r="P4497" s="8">
        <f t="shared" si="1385"/>
        <v>1.004523689</v>
      </c>
      <c r="Q4497" s="2">
        <f t="shared" si="1402"/>
        <v>2040.6718842499999</v>
      </c>
      <c r="R4497" s="2">
        <f t="shared" si="1394"/>
        <v>2040.6718842499999</v>
      </c>
      <c r="S4497" s="9" t="s">
        <v>56</v>
      </c>
      <c r="T4497" s="47">
        <f t="shared" si="1389"/>
        <v>44540</v>
      </c>
      <c r="AE4497" s="33"/>
    </row>
    <row r="4498" spans="1:31" x14ac:dyDescent="0.2">
      <c r="A4498" s="90">
        <f t="shared" si="1395"/>
        <v>44523</v>
      </c>
      <c r="B4498" s="2">
        <f t="shared" si="1390"/>
        <v>453319.05287692999</v>
      </c>
      <c r="C4498" s="2">
        <f t="shared" si="1388"/>
        <v>417945.05132255983</v>
      </c>
      <c r="D4498" s="47">
        <f t="shared" si="1396"/>
        <v>44511</v>
      </c>
      <c r="E4498" s="3">
        <f t="shared" si="1386"/>
        <v>0</v>
      </c>
      <c r="F4498" s="4">
        <f t="shared" si="1403"/>
        <v>13</v>
      </c>
      <c r="G4498" s="4">
        <f t="shared" si="1401"/>
        <v>30</v>
      </c>
      <c r="H4498" s="2">
        <f t="shared" si="1397"/>
        <v>1</v>
      </c>
      <c r="I4498" s="2">
        <f t="shared" si="1398"/>
        <v>1.07934741</v>
      </c>
      <c r="J4498" s="2">
        <f t="shared" si="1391"/>
        <v>1.07934741</v>
      </c>
      <c r="K4498" s="2">
        <f t="shared" si="1392"/>
        <v>451107.90866731998</v>
      </c>
      <c r="L4498" s="1">
        <f t="shared" si="1399"/>
        <v>0</v>
      </c>
      <c r="M4498" s="3">
        <f t="shared" si="1387"/>
        <v>0</v>
      </c>
      <c r="N4498" s="2">
        <f t="shared" si="1393"/>
        <v>0</v>
      </c>
      <c r="O4498" s="18">
        <f t="shared" si="1400"/>
        <v>0.14499999999999999</v>
      </c>
      <c r="P4498" s="8">
        <f t="shared" si="1385"/>
        <v>1.0049015859999999</v>
      </c>
      <c r="Q4498" s="2">
        <f t="shared" si="1402"/>
        <v>2211.14420961</v>
      </c>
      <c r="R4498" s="2">
        <f t="shared" si="1394"/>
        <v>2211.14420961</v>
      </c>
      <c r="S4498" s="9" t="s">
        <v>56</v>
      </c>
      <c r="T4498" s="47">
        <f t="shared" si="1389"/>
        <v>44540</v>
      </c>
      <c r="AE4498" s="33"/>
    </row>
    <row r="4499" spans="1:31" x14ac:dyDescent="0.2">
      <c r="A4499" s="90">
        <f t="shared" si="1395"/>
        <v>44524</v>
      </c>
      <c r="B4499" s="2">
        <f t="shared" si="1390"/>
        <v>453489.58880849998</v>
      </c>
      <c r="C4499" s="2">
        <f t="shared" si="1388"/>
        <v>417945.05132255983</v>
      </c>
      <c r="D4499" s="47">
        <f t="shared" si="1396"/>
        <v>44511</v>
      </c>
      <c r="E4499" s="3">
        <f t="shared" si="1386"/>
        <v>0</v>
      </c>
      <c r="F4499" s="4">
        <f t="shared" si="1403"/>
        <v>14</v>
      </c>
      <c r="G4499" s="4">
        <f t="shared" si="1401"/>
        <v>30</v>
      </c>
      <c r="H4499" s="2">
        <f t="shared" si="1397"/>
        <v>1</v>
      </c>
      <c r="I4499" s="2">
        <f t="shared" si="1398"/>
        <v>1.07934741</v>
      </c>
      <c r="J4499" s="2">
        <f t="shared" si="1391"/>
        <v>1.07934741</v>
      </c>
      <c r="K4499" s="2">
        <f t="shared" si="1392"/>
        <v>451107.90866731998</v>
      </c>
      <c r="L4499" s="1">
        <f t="shared" si="1399"/>
        <v>0</v>
      </c>
      <c r="M4499" s="3">
        <f t="shared" si="1387"/>
        <v>0</v>
      </c>
      <c r="N4499" s="2">
        <f t="shared" si="1393"/>
        <v>0</v>
      </c>
      <c r="O4499" s="18">
        <f t="shared" si="1400"/>
        <v>0.14499999999999999</v>
      </c>
      <c r="P4499" s="8">
        <f t="shared" si="1385"/>
        <v>1.0052796239999999</v>
      </c>
      <c r="Q4499" s="2">
        <f t="shared" si="1402"/>
        <v>2381.6801411800002</v>
      </c>
      <c r="R4499" s="2">
        <f t="shared" si="1394"/>
        <v>2381.6801411800002</v>
      </c>
      <c r="S4499" s="9" t="s">
        <v>56</v>
      </c>
      <c r="T4499" s="47">
        <f t="shared" si="1389"/>
        <v>44540</v>
      </c>
      <c r="AE4499" s="33"/>
    </row>
    <row r="4500" spans="1:31" x14ac:dyDescent="0.2">
      <c r="A4500" s="90">
        <f t="shared" si="1395"/>
        <v>44525</v>
      </c>
      <c r="B4500" s="2">
        <f t="shared" si="1390"/>
        <v>453660.18924851</v>
      </c>
      <c r="C4500" s="2">
        <f t="shared" si="1388"/>
        <v>417945.05132255983</v>
      </c>
      <c r="D4500" s="47">
        <f t="shared" si="1396"/>
        <v>44511</v>
      </c>
      <c r="E4500" s="3">
        <f t="shared" si="1386"/>
        <v>0</v>
      </c>
      <c r="F4500" s="4">
        <f t="shared" si="1403"/>
        <v>15</v>
      </c>
      <c r="G4500" s="4">
        <f t="shared" si="1401"/>
        <v>30</v>
      </c>
      <c r="H4500" s="2">
        <f t="shared" si="1397"/>
        <v>1</v>
      </c>
      <c r="I4500" s="2">
        <f t="shared" si="1398"/>
        <v>1.07934741</v>
      </c>
      <c r="J4500" s="2">
        <f t="shared" si="1391"/>
        <v>1.07934741</v>
      </c>
      <c r="K4500" s="2">
        <f t="shared" si="1392"/>
        <v>451107.90866731998</v>
      </c>
      <c r="L4500" s="1">
        <f t="shared" si="1399"/>
        <v>0</v>
      </c>
      <c r="M4500" s="3">
        <f t="shared" si="1387"/>
        <v>0</v>
      </c>
      <c r="N4500" s="2">
        <f t="shared" si="1393"/>
        <v>0</v>
      </c>
      <c r="O4500" s="18">
        <f t="shared" si="1400"/>
        <v>0.14499999999999999</v>
      </c>
      <c r="P4500" s="8">
        <f t="shared" si="1385"/>
        <v>1.005657805</v>
      </c>
      <c r="Q4500" s="2">
        <f t="shared" si="1402"/>
        <v>2552.2805811899998</v>
      </c>
      <c r="R4500" s="2">
        <f t="shared" si="1394"/>
        <v>2552.2805811899998</v>
      </c>
      <c r="S4500" s="9" t="s">
        <v>56</v>
      </c>
      <c r="T4500" s="47">
        <f t="shared" si="1389"/>
        <v>44540</v>
      </c>
      <c r="AE4500" s="33"/>
    </row>
    <row r="4501" spans="1:31" x14ac:dyDescent="0.2">
      <c r="A4501" s="90">
        <f t="shared" si="1395"/>
        <v>44526</v>
      </c>
      <c r="B4501" s="2">
        <f t="shared" si="1390"/>
        <v>453830.85374583997</v>
      </c>
      <c r="C4501" s="2">
        <f t="shared" si="1388"/>
        <v>417945.05132255983</v>
      </c>
      <c r="D4501" s="47">
        <f t="shared" si="1396"/>
        <v>44511</v>
      </c>
      <c r="E4501" s="3">
        <f t="shared" si="1386"/>
        <v>0</v>
      </c>
      <c r="F4501" s="4">
        <f t="shared" si="1403"/>
        <v>16</v>
      </c>
      <c r="G4501" s="4">
        <f t="shared" si="1401"/>
        <v>30</v>
      </c>
      <c r="H4501" s="2">
        <f t="shared" si="1397"/>
        <v>1</v>
      </c>
      <c r="I4501" s="2">
        <f t="shared" si="1398"/>
        <v>1.07934741</v>
      </c>
      <c r="J4501" s="2">
        <f t="shared" si="1391"/>
        <v>1.07934741</v>
      </c>
      <c r="K4501" s="2">
        <f t="shared" si="1392"/>
        <v>451107.90866731998</v>
      </c>
      <c r="L4501" s="1">
        <f t="shared" si="1399"/>
        <v>0</v>
      </c>
      <c r="M4501" s="3">
        <f t="shared" si="1387"/>
        <v>0</v>
      </c>
      <c r="N4501" s="2">
        <f t="shared" si="1393"/>
        <v>0</v>
      </c>
      <c r="O4501" s="18">
        <f t="shared" si="1400"/>
        <v>0.14499999999999999</v>
      </c>
      <c r="P4501" s="8">
        <f t="shared" si="1385"/>
        <v>1.0060361280000001</v>
      </c>
      <c r="Q4501" s="2">
        <f t="shared" si="1402"/>
        <v>2722.9450785200002</v>
      </c>
      <c r="R4501" s="2">
        <f t="shared" si="1394"/>
        <v>2722.9450785200002</v>
      </c>
      <c r="S4501" s="9" t="s">
        <v>56</v>
      </c>
      <c r="T4501" s="47">
        <f t="shared" si="1389"/>
        <v>44540</v>
      </c>
      <c r="AE4501" s="33"/>
    </row>
    <row r="4502" spans="1:31" x14ac:dyDescent="0.2">
      <c r="A4502" s="90">
        <f t="shared" si="1395"/>
        <v>44527</v>
      </c>
      <c r="B4502" s="2">
        <f t="shared" si="1390"/>
        <v>454001.58275159996</v>
      </c>
      <c r="C4502" s="2">
        <f t="shared" si="1388"/>
        <v>417945.05132255983</v>
      </c>
      <c r="D4502" s="47">
        <f t="shared" si="1396"/>
        <v>44511</v>
      </c>
      <c r="E4502" s="3">
        <f t="shared" si="1386"/>
        <v>0</v>
      </c>
      <c r="F4502" s="4">
        <f t="shared" si="1403"/>
        <v>17</v>
      </c>
      <c r="G4502" s="4">
        <f t="shared" si="1401"/>
        <v>30</v>
      </c>
      <c r="H4502" s="2">
        <f t="shared" si="1397"/>
        <v>1</v>
      </c>
      <c r="I4502" s="2">
        <f t="shared" si="1398"/>
        <v>1.07934741</v>
      </c>
      <c r="J4502" s="2">
        <f t="shared" si="1391"/>
        <v>1.07934741</v>
      </c>
      <c r="K4502" s="2">
        <f t="shared" si="1392"/>
        <v>451107.90866731998</v>
      </c>
      <c r="L4502" s="1">
        <f t="shared" si="1399"/>
        <v>0</v>
      </c>
      <c r="M4502" s="3">
        <f t="shared" si="1387"/>
        <v>0</v>
      </c>
      <c r="N4502" s="2">
        <f t="shared" si="1393"/>
        <v>0</v>
      </c>
      <c r="O4502" s="18">
        <f t="shared" si="1400"/>
        <v>0.14499999999999999</v>
      </c>
      <c r="P4502" s="8">
        <f t="shared" si="1385"/>
        <v>1.006414594</v>
      </c>
      <c r="Q4502" s="2">
        <f t="shared" si="1402"/>
        <v>2893.67408428</v>
      </c>
      <c r="R4502" s="2">
        <f t="shared" si="1394"/>
        <v>2893.67408428</v>
      </c>
      <c r="S4502" s="9" t="s">
        <v>56</v>
      </c>
      <c r="T4502" s="47">
        <f t="shared" si="1389"/>
        <v>44540</v>
      </c>
      <c r="AE4502" s="33"/>
    </row>
    <row r="4503" spans="1:31" x14ac:dyDescent="0.2">
      <c r="A4503" s="90">
        <f t="shared" si="1395"/>
        <v>44528</v>
      </c>
      <c r="B4503" s="2">
        <f t="shared" si="1390"/>
        <v>454172.37581468996</v>
      </c>
      <c r="C4503" s="2">
        <f t="shared" si="1388"/>
        <v>417945.05132255983</v>
      </c>
      <c r="D4503" s="47">
        <f t="shared" si="1396"/>
        <v>44511</v>
      </c>
      <c r="E4503" s="3">
        <f t="shared" si="1386"/>
        <v>0</v>
      </c>
      <c r="F4503" s="4">
        <f t="shared" si="1403"/>
        <v>18</v>
      </c>
      <c r="G4503" s="4">
        <f t="shared" si="1401"/>
        <v>30</v>
      </c>
      <c r="H4503" s="2">
        <f t="shared" si="1397"/>
        <v>1</v>
      </c>
      <c r="I4503" s="2">
        <f t="shared" si="1398"/>
        <v>1.07934741</v>
      </c>
      <c r="J4503" s="2">
        <f t="shared" si="1391"/>
        <v>1.07934741</v>
      </c>
      <c r="K4503" s="2">
        <f t="shared" si="1392"/>
        <v>451107.90866731998</v>
      </c>
      <c r="L4503" s="1">
        <f t="shared" si="1399"/>
        <v>0</v>
      </c>
      <c r="M4503" s="3">
        <f t="shared" si="1387"/>
        <v>0</v>
      </c>
      <c r="N4503" s="2">
        <f t="shared" si="1393"/>
        <v>0</v>
      </c>
      <c r="O4503" s="18">
        <f t="shared" si="1400"/>
        <v>0.14499999999999999</v>
      </c>
      <c r="P4503" s="8">
        <f t="shared" ref="P4503:P4566" si="1404">ROUND((1+O4503)^(30/360)^(F4503/G4503),9)</f>
        <v>1.0067932020000001</v>
      </c>
      <c r="Q4503" s="2">
        <f t="shared" si="1402"/>
        <v>3064.46714737</v>
      </c>
      <c r="R4503" s="2">
        <f t="shared" si="1394"/>
        <v>3064.46714737</v>
      </c>
      <c r="S4503" s="9" t="s">
        <v>56</v>
      </c>
      <c r="T4503" s="47">
        <f t="shared" si="1389"/>
        <v>44540</v>
      </c>
      <c r="AE4503" s="33"/>
    </row>
    <row r="4504" spans="1:31" x14ac:dyDescent="0.2">
      <c r="A4504" s="90">
        <f t="shared" si="1395"/>
        <v>44529</v>
      </c>
      <c r="B4504" s="2">
        <f t="shared" si="1390"/>
        <v>454343.23293509998</v>
      </c>
      <c r="C4504" s="2">
        <f t="shared" si="1388"/>
        <v>417945.05132255983</v>
      </c>
      <c r="D4504" s="47">
        <f t="shared" si="1396"/>
        <v>44511</v>
      </c>
      <c r="E4504" s="3">
        <f t="shared" si="1386"/>
        <v>0</v>
      </c>
      <c r="F4504" s="4">
        <f t="shared" si="1403"/>
        <v>19</v>
      </c>
      <c r="G4504" s="4">
        <f t="shared" si="1401"/>
        <v>30</v>
      </c>
      <c r="H4504" s="2">
        <f t="shared" si="1397"/>
        <v>1</v>
      </c>
      <c r="I4504" s="2">
        <f t="shared" si="1398"/>
        <v>1.07934741</v>
      </c>
      <c r="J4504" s="2">
        <f t="shared" si="1391"/>
        <v>1.07934741</v>
      </c>
      <c r="K4504" s="2">
        <f t="shared" si="1392"/>
        <v>451107.90866731998</v>
      </c>
      <c r="L4504" s="1">
        <f t="shared" si="1399"/>
        <v>0</v>
      </c>
      <c r="M4504" s="3">
        <f t="shared" si="1387"/>
        <v>0</v>
      </c>
      <c r="N4504" s="2">
        <f t="shared" si="1393"/>
        <v>0</v>
      </c>
      <c r="O4504" s="18">
        <f t="shared" si="1400"/>
        <v>0.14499999999999999</v>
      </c>
      <c r="P4504" s="8">
        <f t="shared" si="1404"/>
        <v>1.007171952</v>
      </c>
      <c r="Q4504" s="2">
        <f t="shared" si="1402"/>
        <v>3235.3242677799999</v>
      </c>
      <c r="R4504" s="2">
        <f t="shared" si="1394"/>
        <v>3235.3242677799999</v>
      </c>
      <c r="S4504" s="9" t="s">
        <v>56</v>
      </c>
      <c r="T4504" s="47">
        <f t="shared" si="1389"/>
        <v>44540</v>
      </c>
      <c r="AE4504" s="33"/>
    </row>
    <row r="4505" spans="1:31" x14ac:dyDescent="0.2">
      <c r="A4505" s="90">
        <f t="shared" si="1395"/>
        <v>44530</v>
      </c>
      <c r="B4505" s="2">
        <f t="shared" si="1390"/>
        <v>454514.15456393996</v>
      </c>
      <c r="C4505" s="2">
        <f t="shared" si="1388"/>
        <v>417945.05132255983</v>
      </c>
      <c r="D4505" s="47">
        <f t="shared" si="1396"/>
        <v>44511</v>
      </c>
      <c r="E4505" s="3">
        <f t="shared" si="1386"/>
        <v>0</v>
      </c>
      <c r="F4505" s="4">
        <f t="shared" si="1403"/>
        <v>20</v>
      </c>
      <c r="G4505" s="4">
        <f t="shared" si="1401"/>
        <v>30</v>
      </c>
      <c r="H4505" s="2">
        <f t="shared" si="1397"/>
        <v>1</v>
      </c>
      <c r="I4505" s="2">
        <f t="shared" si="1398"/>
        <v>1.07934741</v>
      </c>
      <c r="J4505" s="2">
        <f t="shared" si="1391"/>
        <v>1.07934741</v>
      </c>
      <c r="K4505" s="2">
        <f t="shared" si="1392"/>
        <v>451107.90866731998</v>
      </c>
      <c r="L4505" s="1">
        <f t="shared" si="1399"/>
        <v>0</v>
      </c>
      <c r="M4505" s="3">
        <f t="shared" si="1387"/>
        <v>0</v>
      </c>
      <c r="N4505" s="2">
        <f t="shared" si="1393"/>
        <v>0</v>
      </c>
      <c r="O4505" s="18">
        <f t="shared" si="1400"/>
        <v>0.14499999999999999</v>
      </c>
      <c r="P4505" s="8">
        <f t="shared" si="1404"/>
        <v>1.0075508449999999</v>
      </c>
      <c r="Q4505" s="2">
        <f t="shared" si="1402"/>
        <v>3406.2458966200002</v>
      </c>
      <c r="R4505" s="2">
        <f t="shared" si="1394"/>
        <v>3406.2458966200002</v>
      </c>
      <c r="S4505" s="9" t="s">
        <v>56</v>
      </c>
      <c r="T4505" s="47">
        <f t="shared" si="1389"/>
        <v>44540</v>
      </c>
      <c r="AE4505" s="33"/>
    </row>
    <row r="4506" spans="1:31" x14ac:dyDescent="0.2">
      <c r="A4506" s="90">
        <f t="shared" si="1395"/>
        <v>44531</v>
      </c>
      <c r="B4506" s="2">
        <f t="shared" si="1390"/>
        <v>454685.1402501</v>
      </c>
      <c r="C4506" s="2">
        <f t="shared" si="1388"/>
        <v>417945.05132255983</v>
      </c>
      <c r="D4506" s="47">
        <f t="shared" si="1396"/>
        <v>44511</v>
      </c>
      <c r="E4506" s="3">
        <f t="shared" si="1386"/>
        <v>0</v>
      </c>
      <c r="F4506" s="4">
        <f t="shared" si="1403"/>
        <v>21</v>
      </c>
      <c r="G4506" s="4">
        <f t="shared" si="1401"/>
        <v>30</v>
      </c>
      <c r="H4506" s="2">
        <f t="shared" si="1397"/>
        <v>1</v>
      </c>
      <c r="I4506" s="2">
        <f t="shared" si="1398"/>
        <v>1.07934741</v>
      </c>
      <c r="J4506" s="2">
        <f t="shared" si="1391"/>
        <v>1.07934741</v>
      </c>
      <c r="K4506" s="2">
        <f t="shared" si="1392"/>
        <v>451107.90866731998</v>
      </c>
      <c r="L4506" s="1">
        <f t="shared" si="1399"/>
        <v>0</v>
      </c>
      <c r="M4506" s="3">
        <f t="shared" si="1387"/>
        <v>0</v>
      </c>
      <c r="N4506" s="2">
        <f t="shared" si="1393"/>
        <v>0</v>
      </c>
      <c r="O4506" s="18">
        <f t="shared" si="1400"/>
        <v>0.14499999999999999</v>
      </c>
      <c r="P4506" s="8">
        <f t="shared" si="1404"/>
        <v>1.0079298800000001</v>
      </c>
      <c r="Q4506" s="2">
        <f t="shared" si="1402"/>
        <v>3577.2315827799998</v>
      </c>
      <c r="R4506" s="2">
        <f t="shared" si="1394"/>
        <v>3577.2315827799998</v>
      </c>
      <c r="S4506" s="9" t="s">
        <v>56</v>
      </c>
      <c r="T4506" s="47">
        <f t="shared" si="1389"/>
        <v>44540</v>
      </c>
      <c r="AE4506" s="33"/>
    </row>
    <row r="4507" spans="1:31" x14ac:dyDescent="0.2">
      <c r="A4507" s="90">
        <f t="shared" si="1395"/>
        <v>44532</v>
      </c>
      <c r="B4507" s="2">
        <f t="shared" si="1390"/>
        <v>454856.19044469</v>
      </c>
      <c r="C4507" s="2">
        <f t="shared" si="1388"/>
        <v>417945.05132255983</v>
      </c>
      <c r="D4507" s="47">
        <f t="shared" si="1396"/>
        <v>44511</v>
      </c>
      <c r="E4507" s="3">
        <f t="shared" si="1386"/>
        <v>0</v>
      </c>
      <c r="F4507" s="4">
        <f t="shared" si="1403"/>
        <v>22</v>
      </c>
      <c r="G4507" s="4">
        <f t="shared" si="1401"/>
        <v>30</v>
      </c>
      <c r="H4507" s="2">
        <f t="shared" si="1397"/>
        <v>1</v>
      </c>
      <c r="I4507" s="2">
        <f t="shared" si="1398"/>
        <v>1.07934741</v>
      </c>
      <c r="J4507" s="2">
        <f t="shared" si="1391"/>
        <v>1.07934741</v>
      </c>
      <c r="K4507" s="2">
        <f t="shared" si="1392"/>
        <v>451107.90866731998</v>
      </c>
      <c r="L4507" s="1">
        <f t="shared" si="1399"/>
        <v>0</v>
      </c>
      <c r="M4507" s="3">
        <f t="shared" si="1387"/>
        <v>0</v>
      </c>
      <c r="N4507" s="2">
        <f t="shared" si="1393"/>
        <v>0</v>
      </c>
      <c r="O4507" s="18">
        <f t="shared" si="1400"/>
        <v>0.14499999999999999</v>
      </c>
      <c r="P4507" s="8">
        <f t="shared" si="1404"/>
        <v>1.008309058</v>
      </c>
      <c r="Q4507" s="2">
        <f t="shared" si="1402"/>
        <v>3748.2817773699999</v>
      </c>
      <c r="R4507" s="2">
        <f t="shared" si="1394"/>
        <v>3748.2817773699999</v>
      </c>
      <c r="S4507" s="9" t="s">
        <v>56</v>
      </c>
      <c r="T4507" s="47">
        <f t="shared" si="1389"/>
        <v>44540</v>
      </c>
      <c r="AE4507" s="33"/>
    </row>
    <row r="4508" spans="1:31" x14ac:dyDescent="0.2">
      <c r="A4508" s="90">
        <f t="shared" si="1395"/>
        <v>44533</v>
      </c>
      <c r="B4508" s="2">
        <f t="shared" si="1390"/>
        <v>455027.30514770997</v>
      </c>
      <c r="C4508" s="2">
        <f t="shared" si="1388"/>
        <v>417945.05132255983</v>
      </c>
      <c r="D4508" s="47">
        <f t="shared" si="1396"/>
        <v>44511</v>
      </c>
      <c r="E4508" s="3">
        <f t="shared" si="1386"/>
        <v>0</v>
      </c>
      <c r="F4508" s="4">
        <f t="shared" si="1403"/>
        <v>23</v>
      </c>
      <c r="G4508" s="4">
        <f t="shared" si="1401"/>
        <v>30</v>
      </c>
      <c r="H4508" s="2">
        <f t="shared" si="1397"/>
        <v>1</v>
      </c>
      <c r="I4508" s="2">
        <f t="shared" si="1398"/>
        <v>1.07934741</v>
      </c>
      <c r="J4508" s="2">
        <f t="shared" si="1391"/>
        <v>1.07934741</v>
      </c>
      <c r="K4508" s="2">
        <f t="shared" si="1392"/>
        <v>451107.90866731998</v>
      </c>
      <c r="L4508" s="1">
        <f t="shared" si="1399"/>
        <v>0</v>
      </c>
      <c r="M4508" s="3">
        <f t="shared" si="1387"/>
        <v>0</v>
      </c>
      <c r="N4508" s="2">
        <f t="shared" si="1393"/>
        <v>0</v>
      </c>
      <c r="O4508" s="18">
        <f t="shared" si="1400"/>
        <v>0.14499999999999999</v>
      </c>
      <c r="P4508" s="8">
        <f t="shared" si="1404"/>
        <v>1.0086883790000001</v>
      </c>
      <c r="Q4508" s="2">
        <f t="shared" si="1402"/>
        <v>3919.3964803899999</v>
      </c>
      <c r="R4508" s="2">
        <f t="shared" si="1394"/>
        <v>3919.3964803899999</v>
      </c>
      <c r="S4508" s="9" t="s">
        <v>56</v>
      </c>
      <c r="T4508" s="47">
        <f t="shared" si="1389"/>
        <v>44540</v>
      </c>
      <c r="AE4508" s="33"/>
    </row>
    <row r="4509" spans="1:31" x14ac:dyDescent="0.2">
      <c r="A4509" s="90">
        <f t="shared" si="1395"/>
        <v>44534</v>
      </c>
      <c r="B4509" s="2">
        <f t="shared" si="1390"/>
        <v>455198.48390806001</v>
      </c>
      <c r="C4509" s="2">
        <f t="shared" si="1388"/>
        <v>417945.05132255983</v>
      </c>
      <c r="D4509" s="47">
        <f t="shared" si="1396"/>
        <v>44511</v>
      </c>
      <c r="E4509" s="3">
        <f t="shared" si="1386"/>
        <v>0</v>
      </c>
      <c r="F4509" s="4">
        <f t="shared" si="1403"/>
        <v>24</v>
      </c>
      <c r="G4509" s="4">
        <f t="shared" si="1401"/>
        <v>30</v>
      </c>
      <c r="H4509" s="2">
        <f t="shared" si="1397"/>
        <v>1</v>
      </c>
      <c r="I4509" s="2">
        <f t="shared" si="1398"/>
        <v>1.07934741</v>
      </c>
      <c r="J4509" s="2">
        <f t="shared" si="1391"/>
        <v>1.07934741</v>
      </c>
      <c r="K4509" s="2">
        <f t="shared" si="1392"/>
        <v>451107.90866731998</v>
      </c>
      <c r="L4509" s="1">
        <f t="shared" si="1399"/>
        <v>0</v>
      </c>
      <c r="M4509" s="3">
        <f t="shared" si="1387"/>
        <v>0</v>
      </c>
      <c r="N4509" s="2">
        <f t="shared" si="1393"/>
        <v>0</v>
      </c>
      <c r="O4509" s="18">
        <f t="shared" si="1400"/>
        <v>0.14499999999999999</v>
      </c>
      <c r="P4509" s="8">
        <f t="shared" si="1404"/>
        <v>1.0090678420000001</v>
      </c>
      <c r="Q4509" s="2">
        <f t="shared" si="1402"/>
        <v>4090.57524074</v>
      </c>
      <c r="R4509" s="2">
        <f t="shared" si="1394"/>
        <v>4090.57524074</v>
      </c>
      <c r="S4509" s="9" t="s">
        <v>56</v>
      </c>
      <c r="T4509" s="47">
        <f t="shared" si="1389"/>
        <v>44540</v>
      </c>
      <c r="AE4509" s="33"/>
    </row>
    <row r="4510" spans="1:31" x14ac:dyDescent="0.2">
      <c r="A4510" s="90">
        <f t="shared" si="1395"/>
        <v>44535</v>
      </c>
      <c r="B4510" s="2">
        <f t="shared" si="1390"/>
        <v>455369.72717683995</v>
      </c>
      <c r="C4510" s="2">
        <f t="shared" si="1388"/>
        <v>417945.05132255983</v>
      </c>
      <c r="D4510" s="47">
        <f t="shared" si="1396"/>
        <v>44511</v>
      </c>
      <c r="E4510" s="3">
        <f t="shared" si="1386"/>
        <v>0</v>
      </c>
      <c r="F4510" s="4">
        <f t="shared" si="1403"/>
        <v>25</v>
      </c>
      <c r="G4510" s="4">
        <f t="shared" si="1401"/>
        <v>30</v>
      </c>
      <c r="H4510" s="2">
        <f t="shared" si="1397"/>
        <v>1</v>
      </c>
      <c r="I4510" s="2">
        <f t="shared" si="1398"/>
        <v>1.07934741</v>
      </c>
      <c r="J4510" s="2">
        <f t="shared" si="1391"/>
        <v>1.07934741</v>
      </c>
      <c r="K4510" s="2">
        <f t="shared" si="1392"/>
        <v>451107.90866731998</v>
      </c>
      <c r="L4510" s="1">
        <f t="shared" si="1399"/>
        <v>0</v>
      </c>
      <c r="M4510" s="3">
        <f t="shared" si="1387"/>
        <v>0</v>
      </c>
      <c r="N4510" s="2">
        <f t="shared" si="1393"/>
        <v>0</v>
      </c>
      <c r="O4510" s="18">
        <f t="shared" si="1400"/>
        <v>0.14499999999999999</v>
      </c>
      <c r="P4510" s="8">
        <f t="shared" si="1404"/>
        <v>1.009447448</v>
      </c>
      <c r="Q4510" s="2">
        <f t="shared" si="1402"/>
        <v>4261.8185095199997</v>
      </c>
      <c r="R4510" s="2">
        <f t="shared" si="1394"/>
        <v>4261.8185095199997</v>
      </c>
      <c r="S4510" s="9" t="s">
        <v>56</v>
      </c>
      <c r="T4510" s="47">
        <f t="shared" si="1389"/>
        <v>44540</v>
      </c>
      <c r="AE4510" s="33"/>
    </row>
    <row r="4511" spans="1:31" x14ac:dyDescent="0.2">
      <c r="A4511" s="90">
        <f t="shared" si="1395"/>
        <v>44536</v>
      </c>
      <c r="B4511" s="2">
        <f t="shared" si="1390"/>
        <v>455541.03495404997</v>
      </c>
      <c r="C4511" s="2">
        <f t="shared" si="1388"/>
        <v>417945.05132255983</v>
      </c>
      <c r="D4511" s="47">
        <f t="shared" si="1396"/>
        <v>44511</v>
      </c>
      <c r="E4511" s="3">
        <f t="shared" si="1386"/>
        <v>0</v>
      </c>
      <c r="F4511" s="4">
        <f t="shared" si="1403"/>
        <v>26</v>
      </c>
      <c r="G4511" s="4">
        <f t="shared" si="1401"/>
        <v>30</v>
      </c>
      <c r="H4511" s="2">
        <f t="shared" si="1397"/>
        <v>1</v>
      </c>
      <c r="I4511" s="2">
        <f t="shared" si="1398"/>
        <v>1.07934741</v>
      </c>
      <c r="J4511" s="2">
        <f t="shared" si="1391"/>
        <v>1.07934741</v>
      </c>
      <c r="K4511" s="2">
        <f t="shared" si="1392"/>
        <v>451107.90866731998</v>
      </c>
      <c r="L4511" s="1">
        <f t="shared" si="1399"/>
        <v>0</v>
      </c>
      <c r="M4511" s="3">
        <f t="shared" si="1387"/>
        <v>0</v>
      </c>
      <c r="N4511" s="2">
        <f t="shared" si="1393"/>
        <v>0</v>
      </c>
      <c r="O4511" s="18">
        <f t="shared" si="1400"/>
        <v>0.14499999999999999</v>
      </c>
      <c r="P4511" s="8">
        <f t="shared" si="1404"/>
        <v>1.0098271969999999</v>
      </c>
      <c r="Q4511" s="2">
        <f t="shared" si="1402"/>
        <v>4433.1262867300002</v>
      </c>
      <c r="R4511" s="2">
        <f t="shared" si="1394"/>
        <v>4433.1262867300002</v>
      </c>
      <c r="S4511" s="9" t="s">
        <v>56</v>
      </c>
      <c r="T4511" s="47">
        <f t="shared" si="1389"/>
        <v>44540</v>
      </c>
      <c r="AE4511" s="33"/>
    </row>
    <row r="4512" spans="1:31" x14ac:dyDescent="0.2">
      <c r="A4512" s="90">
        <f t="shared" si="1395"/>
        <v>44537</v>
      </c>
      <c r="B4512" s="2">
        <f t="shared" si="1390"/>
        <v>455712.40678858</v>
      </c>
      <c r="C4512" s="2">
        <f t="shared" si="1388"/>
        <v>417945.05132255983</v>
      </c>
      <c r="D4512" s="47">
        <f t="shared" si="1396"/>
        <v>44511</v>
      </c>
      <c r="E4512" s="3">
        <f t="shared" si="1386"/>
        <v>0</v>
      </c>
      <c r="F4512" s="4">
        <f t="shared" si="1403"/>
        <v>27</v>
      </c>
      <c r="G4512" s="4">
        <f t="shared" si="1401"/>
        <v>30</v>
      </c>
      <c r="H4512" s="2">
        <f t="shared" si="1397"/>
        <v>1</v>
      </c>
      <c r="I4512" s="2">
        <f t="shared" si="1398"/>
        <v>1.07934741</v>
      </c>
      <c r="J4512" s="2">
        <f t="shared" si="1391"/>
        <v>1.07934741</v>
      </c>
      <c r="K4512" s="2">
        <f t="shared" si="1392"/>
        <v>451107.90866731998</v>
      </c>
      <c r="L4512" s="1">
        <f t="shared" si="1399"/>
        <v>0</v>
      </c>
      <c r="M4512" s="3">
        <f t="shared" si="1387"/>
        <v>0</v>
      </c>
      <c r="N4512" s="2">
        <f t="shared" si="1393"/>
        <v>0</v>
      </c>
      <c r="O4512" s="18">
        <f t="shared" si="1400"/>
        <v>0.14499999999999999</v>
      </c>
      <c r="P4512" s="8">
        <f t="shared" si="1404"/>
        <v>1.010207088</v>
      </c>
      <c r="Q4512" s="2">
        <f t="shared" si="1402"/>
        <v>4604.4981212599996</v>
      </c>
      <c r="R4512" s="2">
        <f t="shared" si="1394"/>
        <v>4604.4981212599996</v>
      </c>
      <c r="S4512" s="9" t="s">
        <v>56</v>
      </c>
      <c r="T4512" s="47">
        <f t="shared" si="1389"/>
        <v>44540</v>
      </c>
      <c r="AE4512" s="33"/>
    </row>
    <row r="4513" spans="1:31" x14ac:dyDescent="0.2">
      <c r="A4513" s="90">
        <f t="shared" si="1395"/>
        <v>44538</v>
      </c>
      <c r="B4513" s="2">
        <f t="shared" si="1390"/>
        <v>455883.84358265001</v>
      </c>
      <c r="C4513" s="2">
        <f t="shared" si="1388"/>
        <v>417945.05132255983</v>
      </c>
      <c r="D4513" s="47">
        <f t="shared" si="1396"/>
        <v>44511</v>
      </c>
      <c r="E4513" s="3">
        <f t="shared" si="1386"/>
        <v>0</v>
      </c>
      <c r="F4513" s="4">
        <f t="shared" si="1403"/>
        <v>28</v>
      </c>
      <c r="G4513" s="4">
        <f t="shared" si="1401"/>
        <v>30</v>
      </c>
      <c r="H4513" s="2">
        <f t="shared" si="1397"/>
        <v>1</v>
      </c>
      <c r="I4513" s="2">
        <f t="shared" si="1398"/>
        <v>1.07934741</v>
      </c>
      <c r="J4513" s="2">
        <f t="shared" si="1391"/>
        <v>1.07934741</v>
      </c>
      <c r="K4513" s="2">
        <f t="shared" si="1392"/>
        <v>451107.90866731998</v>
      </c>
      <c r="L4513" s="1">
        <f t="shared" si="1399"/>
        <v>0</v>
      </c>
      <c r="M4513" s="3">
        <f t="shared" si="1387"/>
        <v>0</v>
      </c>
      <c r="N4513" s="2">
        <f t="shared" si="1393"/>
        <v>0</v>
      </c>
      <c r="O4513" s="18">
        <f t="shared" si="1400"/>
        <v>0.14499999999999999</v>
      </c>
      <c r="P4513" s="8">
        <f t="shared" si="1404"/>
        <v>1.0105871230000001</v>
      </c>
      <c r="Q4513" s="2">
        <f t="shared" si="1402"/>
        <v>4775.93491533</v>
      </c>
      <c r="R4513" s="2">
        <f t="shared" si="1394"/>
        <v>4775.93491533</v>
      </c>
      <c r="S4513" s="9" t="s">
        <v>56</v>
      </c>
      <c r="T4513" s="47">
        <f t="shared" si="1389"/>
        <v>44540</v>
      </c>
      <c r="AE4513" s="33"/>
    </row>
    <row r="4514" spans="1:31" x14ac:dyDescent="0.2">
      <c r="A4514" s="90">
        <f t="shared" si="1395"/>
        <v>44539</v>
      </c>
      <c r="B4514" s="2">
        <f t="shared" si="1390"/>
        <v>456055.34443403996</v>
      </c>
      <c r="C4514" s="2">
        <f t="shared" si="1388"/>
        <v>417945.05132255983</v>
      </c>
      <c r="D4514" s="47">
        <f t="shared" si="1396"/>
        <v>44511</v>
      </c>
      <c r="E4514" s="3">
        <f t="shared" si="1386"/>
        <v>0</v>
      </c>
      <c r="F4514" s="4">
        <f t="shared" si="1403"/>
        <v>29</v>
      </c>
      <c r="G4514" s="4">
        <f t="shared" si="1401"/>
        <v>30</v>
      </c>
      <c r="H4514" s="2">
        <f t="shared" si="1397"/>
        <v>1</v>
      </c>
      <c r="I4514" s="2">
        <f t="shared" si="1398"/>
        <v>1.07934741</v>
      </c>
      <c r="J4514" s="2">
        <f t="shared" si="1391"/>
        <v>1.07934741</v>
      </c>
      <c r="K4514" s="2">
        <f t="shared" si="1392"/>
        <v>451107.90866731998</v>
      </c>
      <c r="L4514" s="1">
        <f t="shared" si="1399"/>
        <v>0</v>
      </c>
      <c r="M4514" s="3">
        <f t="shared" si="1387"/>
        <v>0</v>
      </c>
      <c r="N4514" s="2">
        <f t="shared" si="1393"/>
        <v>0</v>
      </c>
      <c r="O4514" s="18">
        <f t="shared" si="1400"/>
        <v>0.14499999999999999</v>
      </c>
      <c r="P4514" s="8">
        <f t="shared" si="1404"/>
        <v>1.0109672999999999</v>
      </c>
      <c r="Q4514" s="2">
        <f t="shared" si="1402"/>
        <v>4947.4357667200002</v>
      </c>
      <c r="R4514" s="2">
        <f t="shared" si="1394"/>
        <v>4947.4357667200002</v>
      </c>
      <c r="S4514" s="9" t="s">
        <v>56</v>
      </c>
      <c r="T4514" s="47">
        <f t="shared" si="1389"/>
        <v>44540</v>
      </c>
      <c r="AE4514" s="33"/>
    </row>
    <row r="4515" spans="1:31" x14ac:dyDescent="0.2">
      <c r="A4515" s="90">
        <f t="shared" si="1395"/>
        <v>44540</v>
      </c>
      <c r="B4515" s="2">
        <f t="shared" si="1390"/>
        <v>456226.91024497</v>
      </c>
      <c r="C4515" s="2">
        <f t="shared" si="1388"/>
        <v>417945.05132255983</v>
      </c>
      <c r="D4515" s="47">
        <f t="shared" si="1396"/>
        <v>44511</v>
      </c>
      <c r="E4515" s="3">
        <f t="shared" si="1386"/>
        <v>0</v>
      </c>
      <c r="F4515" s="4">
        <f t="shared" si="1403"/>
        <v>30</v>
      </c>
      <c r="G4515" s="4">
        <f t="shared" si="1401"/>
        <v>30</v>
      </c>
      <c r="H4515" s="2">
        <f t="shared" si="1397"/>
        <v>1</v>
      </c>
      <c r="I4515" s="2">
        <f t="shared" si="1398"/>
        <v>1.07934741</v>
      </c>
      <c r="J4515" s="2">
        <f t="shared" si="1391"/>
        <v>1.07934741</v>
      </c>
      <c r="K4515" s="2">
        <f t="shared" si="1392"/>
        <v>451107.90866731998</v>
      </c>
      <c r="L4515" s="1">
        <f t="shared" si="1399"/>
        <v>148</v>
      </c>
      <c r="M4515" s="3">
        <f t="shared" si="1387"/>
        <v>0</v>
      </c>
      <c r="N4515" s="2">
        <f t="shared" si="1393"/>
        <v>0</v>
      </c>
      <c r="O4515" s="18">
        <f t="shared" si="1400"/>
        <v>0.14499999999999999</v>
      </c>
      <c r="P4515" s="8">
        <f t="shared" si="1404"/>
        <v>1.0113476210000001</v>
      </c>
      <c r="Q4515" s="2">
        <f t="shared" si="1402"/>
        <v>5119.0015776500004</v>
      </c>
      <c r="R4515" s="2">
        <f t="shared" si="1394"/>
        <v>5119.0015776500004</v>
      </c>
      <c r="S4515" s="9" t="s">
        <v>56</v>
      </c>
      <c r="T4515" s="47">
        <f t="shared" si="1389"/>
        <v>44540</v>
      </c>
      <c r="AE4515" s="33"/>
    </row>
    <row r="4516" spans="1:31" x14ac:dyDescent="0.2">
      <c r="A4516" s="90">
        <f t="shared" si="1395"/>
        <v>44541</v>
      </c>
      <c r="B4516" s="2">
        <f t="shared" si="1390"/>
        <v>456399.41735254001</v>
      </c>
      <c r="C4516" s="2">
        <f t="shared" si="1388"/>
        <v>422687.73336378986</v>
      </c>
      <c r="D4516" s="47">
        <f t="shared" si="1396"/>
        <v>44541</v>
      </c>
      <c r="E4516" s="3">
        <f t="shared" si="1386"/>
        <v>4.3600000000000003E-4</v>
      </c>
      <c r="F4516" s="4">
        <f t="shared" si="1403"/>
        <v>1</v>
      </c>
      <c r="G4516" s="4">
        <f t="shared" si="1401"/>
        <v>31</v>
      </c>
      <c r="H4516" s="2">
        <f t="shared" si="1397"/>
        <v>1.00001406</v>
      </c>
      <c r="I4516" s="2">
        <f t="shared" si="1398"/>
        <v>1.07934741</v>
      </c>
      <c r="J4516" s="2">
        <f t="shared" si="1391"/>
        <v>1.07936258</v>
      </c>
      <c r="K4516" s="2">
        <f t="shared" si="1392"/>
        <v>456233.32241789001</v>
      </c>
      <c r="L4516" s="1">
        <f t="shared" si="1399"/>
        <v>0</v>
      </c>
      <c r="M4516" s="3">
        <f t="shared" si="1387"/>
        <v>0</v>
      </c>
      <c r="N4516" s="2">
        <f t="shared" si="1393"/>
        <v>0</v>
      </c>
      <c r="O4516" s="18">
        <f t="shared" si="1400"/>
        <v>0.14499999999999999</v>
      </c>
      <c r="P4516" s="8">
        <f t="shared" si="1404"/>
        <v>1.0003640570000001</v>
      </c>
      <c r="Q4516" s="2">
        <f t="shared" si="1402"/>
        <v>166.09493465</v>
      </c>
      <c r="R4516" s="2">
        <f t="shared" si="1394"/>
        <v>166.09493465</v>
      </c>
      <c r="S4516" s="9" t="s">
        <v>56</v>
      </c>
      <c r="T4516" s="47">
        <f t="shared" si="1389"/>
        <v>44571</v>
      </c>
      <c r="AE4516" s="33"/>
    </row>
    <row r="4517" spans="1:31" x14ac:dyDescent="0.2">
      <c r="A4517" s="90">
        <f t="shared" si="1395"/>
        <v>44542</v>
      </c>
      <c r="B4517" s="2">
        <f t="shared" si="1390"/>
        <v>456571.99403875001</v>
      </c>
      <c r="C4517" s="2">
        <f t="shared" si="1388"/>
        <v>422687.73336378986</v>
      </c>
      <c r="D4517" s="47">
        <f t="shared" si="1396"/>
        <v>44541</v>
      </c>
      <c r="E4517" s="3">
        <f t="shared" si="1386"/>
        <v>4.3600000000000003E-4</v>
      </c>
      <c r="F4517" s="4">
        <f t="shared" si="1403"/>
        <v>2</v>
      </c>
      <c r="G4517" s="4">
        <f t="shared" si="1401"/>
        <v>31</v>
      </c>
      <c r="H4517" s="2">
        <f t="shared" si="1397"/>
        <v>1.0000281200000001</v>
      </c>
      <c r="I4517" s="2">
        <f t="shared" si="1398"/>
        <v>1.07934741</v>
      </c>
      <c r="J4517" s="2">
        <f t="shared" si="1391"/>
        <v>1.0793777600000001</v>
      </c>
      <c r="K4517" s="2">
        <f t="shared" si="1392"/>
        <v>456239.73881767999</v>
      </c>
      <c r="L4517" s="1">
        <f t="shared" si="1399"/>
        <v>0</v>
      </c>
      <c r="M4517" s="3">
        <f t="shared" si="1387"/>
        <v>0</v>
      </c>
      <c r="N4517" s="2">
        <f t="shared" si="1393"/>
        <v>0</v>
      </c>
      <c r="O4517" s="18">
        <f t="shared" si="1400"/>
        <v>0.14499999999999999</v>
      </c>
      <c r="P4517" s="8">
        <f t="shared" si="1404"/>
        <v>1.0007282470000001</v>
      </c>
      <c r="Q4517" s="2">
        <f t="shared" si="1402"/>
        <v>332.25522107</v>
      </c>
      <c r="R4517" s="2">
        <f t="shared" si="1394"/>
        <v>332.25522107</v>
      </c>
      <c r="S4517" s="9" t="s">
        <v>56</v>
      </c>
      <c r="T4517" s="47">
        <f t="shared" si="1389"/>
        <v>44571</v>
      </c>
      <c r="AE4517" s="33"/>
    </row>
    <row r="4518" spans="1:31" x14ac:dyDescent="0.2">
      <c r="A4518" s="90">
        <f t="shared" si="1395"/>
        <v>44543</v>
      </c>
      <c r="B4518" s="2">
        <f t="shared" si="1390"/>
        <v>456744.63139154</v>
      </c>
      <c r="C4518" s="2">
        <f t="shared" si="1388"/>
        <v>422687.73336378986</v>
      </c>
      <c r="D4518" s="47">
        <f t="shared" si="1396"/>
        <v>44541</v>
      </c>
      <c r="E4518" s="3">
        <f t="shared" si="1386"/>
        <v>4.3600000000000003E-4</v>
      </c>
      <c r="F4518" s="4">
        <f t="shared" si="1403"/>
        <v>3</v>
      </c>
      <c r="G4518" s="4">
        <f t="shared" si="1401"/>
        <v>31</v>
      </c>
      <c r="H4518" s="2">
        <f t="shared" si="1397"/>
        <v>1.0000421799999999</v>
      </c>
      <c r="I4518" s="2">
        <f t="shared" si="1398"/>
        <v>1.07934741</v>
      </c>
      <c r="J4518" s="2">
        <f t="shared" si="1391"/>
        <v>1.07939293</v>
      </c>
      <c r="K4518" s="2">
        <f t="shared" si="1392"/>
        <v>456246.1509906</v>
      </c>
      <c r="L4518" s="1">
        <f t="shared" si="1399"/>
        <v>0</v>
      </c>
      <c r="M4518" s="3">
        <f t="shared" si="1387"/>
        <v>0</v>
      </c>
      <c r="N4518" s="2">
        <f t="shared" si="1393"/>
        <v>0</v>
      </c>
      <c r="O4518" s="18">
        <f t="shared" si="1400"/>
        <v>0.14499999999999999</v>
      </c>
      <c r="P4518" s="8">
        <f t="shared" si="1404"/>
        <v>1.0010925690000001</v>
      </c>
      <c r="Q4518" s="2">
        <f t="shared" si="1402"/>
        <v>498.48040093999998</v>
      </c>
      <c r="R4518" s="2">
        <f t="shared" si="1394"/>
        <v>498.48040093999998</v>
      </c>
      <c r="S4518" s="9" t="s">
        <v>56</v>
      </c>
      <c r="T4518" s="47">
        <f t="shared" si="1389"/>
        <v>44571</v>
      </c>
      <c r="AE4518" s="33"/>
    </row>
    <row r="4519" spans="1:31" x14ac:dyDescent="0.2">
      <c r="A4519" s="90">
        <f t="shared" si="1395"/>
        <v>44544</v>
      </c>
      <c r="B4519" s="2">
        <f t="shared" si="1390"/>
        <v>456917.33833112998</v>
      </c>
      <c r="C4519" s="2">
        <f t="shared" si="1388"/>
        <v>422687.73336378986</v>
      </c>
      <c r="D4519" s="47">
        <f t="shared" si="1396"/>
        <v>44541</v>
      </c>
      <c r="E4519" s="3">
        <f t="shared" si="1386"/>
        <v>4.3600000000000003E-4</v>
      </c>
      <c r="F4519" s="4">
        <f t="shared" si="1403"/>
        <v>4</v>
      </c>
      <c r="G4519" s="4">
        <f t="shared" si="1401"/>
        <v>31</v>
      </c>
      <c r="H4519" s="2">
        <f t="shared" si="1397"/>
        <v>1.0000562399999999</v>
      </c>
      <c r="I4519" s="2">
        <f t="shared" si="1398"/>
        <v>1.07934741</v>
      </c>
      <c r="J4519" s="2">
        <f t="shared" si="1391"/>
        <v>1.0794081099999999</v>
      </c>
      <c r="K4519" s="2">
        <f t="shared" si="1392"/>
        <v>456252.56739038997</v>
      </c>
      <c r="L4519" s="1">
        <f t="shared" si="1399"/>
        <v>0</v>
      </c>
      <c r="M4519" s="3">
        <f t="shared" si="1387"/>
        <v>0</v>
      </c>
      <c r="N4519" s="2">
        <f t="shared" si="1393"/>
        <v>0</v>
      </c>
      <c r="O4519" s="18">
        <f t="shared" si="1400"/>
        <v>0.14499999999999999</v>
      </c>
      <c r="P4519" s="8">
        <f t="shared" si="1404"/>
        <v>1.001457024</v>
      </c>
      <c r="Q4519" s="2">
        <f t="shared" si="1402"/>
        <v>664.77094074000001</v>
      </c>
      <c r="R4519" s="2">
        <f t="shared" si="1394"/>
        <v>664.77094074000001</v>
      </c>
      <c r="S4519" s="9" t="s">
        <v>56</v>
      </c>
      <c r="T4519" s="47">
        <f t="shared" si="1389"/>
        <v>44571</v>
      </c>
      <c r="AE4519" s="33"/>
    </row>
    <row r="4520" spans="1:31" x14ac:dyDescent="0.2">
      <c r="A4520" s="90">
        <f t="shared" si="1395"/>
        <v>44545</v>
      </c>
      <c r="B4520" s="2">
        <f t="shared" si="1390"/>
        <v>457090.10639557999</v>
      </c>
      <c r="C4520" s="2">
        <f t="shared" si="1388"/>
        <v>422687.73336378986</v>
      </c>
      <c r="D4520" s="47">
        <f t="shared" si="1396"/>
        <v>44541</v>
      </c>
      <c r="E4520" s="3">
        <f t="shared" si="1386"/>
        <v>4.3600000000000003E-4</v>
      </c>
      <c r="F4520" s="4">
        <f t="shared" si="1403"/>
        <v>5</v>
      </c>
      <c r="G4520" s="4">
        <f t="shared" si="1401"/>
        <v>31</v>
      </c>
      <c r="H4520" s="2">
        <f t="shared" si="1397"/>
        <v>1.0000703</v>
      </c>
      <c r="I4520" s="2">
        <f t="shared" si="1398"/>
        <v>1.07934741</v>
      </c>
      <c r="J4520" s="2">
        <f t="shared" si="1391"/>
        <v>1.0794232800000001</v>
      </c>
      <c r="K4520" s="2">
        <f t="shared" si="1392"/>
        <v>456258.97956329997</v>
      </c>
      <c r="L4520" s="1">
        <f t="shared" si="1399"/>
        <v>0</v>
      </c>
      <c r="M4520" s="3">
        <f t="shared" si="1387"/>
        <v>0</v>
      </c>
      <c r="N4520" s="2">
        <f t="shared" si="1393"/>
        <v>0</v>
      </c>
      <c r="O4520" s="18">
        <f t="shared" si="1400"/>
        <v>0.14499999999999999</v>
      </c>
      <c r="P4520" s="8">
        <f t="shared" si="1404"/>
        <v>1.0018216120000001</v>
      </c>
      <c r="Q4520" s="2">
        <f t="shared" si="1402"/>
        <v>831.12683228000003</v>
      </c>
      <c r="R4520" s="2">
        <f t="shared" si="1394"/>
        <v>831.12683228000003</v>
      </c>
      <c r="S4520" s="9" t="s">
        <v>56</v>
      </c>
      <c r="T4520" s="47">
        <f t="shared" si="1389"/>
        <v>44571</v>
      </c>
      <c r="AE4520" s="33"/>
    </row>
    <row r="4521" spans="1:31" x14ac:dyDescent="0.2">
      <c r="A4521" s="90">
        <f t="shared" si="1395"/>
        <v>44546</v>
      </c>
      <c r="B4521" s="2">
        <f t="shared" si="1390"/>
        <v>457262.94783488999</v>
      </c>
      <c r="C4521" s="2">
        <f t="shared" si="1388"/>
        <v>422687.73336378986</v>
      </c>
      <c r="D4521" s="47">
        <f t="shared" si="1396"/>
        <v>44541</v>
      </c>
      <c r="E4521" s="3">
        <f t="shared" si="1386"/>
        <v>4.3600000000000003E-4</v>
      </c>
      <c r="F4521" s="4">
        <f t="shared" si="1403"/>
        <v>6</v>
      </c>
      <c r="G4521" s="4">
        <f t="shared" si="1401"/>
        <v>31</v>
      </c>
      <c r="H4521" s="2">
        <f t="shared" si="1397"/>
        <v>1.0000843699999999</v>
      </c>
      <c r="I4521" s="2">
        <f t="shared" si="1398"/>
        <v>1.07934741</v>
      </c>
      <c r="J4521" s="2">
        <f t="shared" si="1391"/>
        <v>1.0794384699999999</v>
      </c>
      <c r="K4521" s="2">
        <f t="shared" si="1392"/>
        <v>456265.40018996998</v>
      </c>
      <c r="L4521" s="1">
        <f t="shared" si="1399"/>
        <v>0</v>
      </c>
      <c r="M4521" s="3">
        <f t="shared" si="1387"/>
        <v>0</v>
      </c>
      <c r="N4521" s="2">
        <f t="shared" si="1393"/>
        <v>0</v>
      </c>
      <c r="O4521" s="18">
        <f t="shared" si="1400"/>
        <v>0.14499999999999999</v>
      </c>
      <c r="P4521" s="8">
        <f t="shared" si="1404"/>
        <v>1.002186332</v>
      </c>
      <c r="Q4521" s="2">
        <f t="shared" si="1402"/>
        <v>997.54764492000004</v>
      </c>
      <c r="R4521" s="2">
        <f t="shared" si="1394"/>
        <v>997.54764492000004</v>
      </c>
      <c r="S4521" s="9" t="s">
        <v>56</v>
      </c>
      <c r="T4521" s="47">
        <f t="shared" si="1389"/>
        <v>44571</v>
      </c>
      <c r="AE4521" s="33"/>
    </row>
    <row r="4522" spans="1:31" x14ac:dyDescent="0.2">
      <c r="A4522" s="90">
        <f t="shared" si="1395"/>
        <v>44547</v>
      </c>
      <c r="B4522" s="2">
        <f t="shared" si="1390"/>
        <v>457435.85040417005</v>
      </c>
      <c r="C4522" s="2">
        <f t="shared" si="1388"/>
        <v>422687.73336378986</v>
      </c>
      <c r="D4522" s="47">
        <f t="shared" si="1396"/>
        <v>44541</v>
      </c>
      <c r="E4522" s="3">
        <f t="shared" si="1386"/>
        <v>4.3600000000000003E-4</v>
      </c>
      <c r="F4522" s="4">
        <f t="shared" si="1403"/>
        <v>7</v>
      </c>
      <c r="G4522" s="4">
        <f t="shared" si="1401"/>
        <v>31</v>
      </c>
      <c r="H4522" s="2">
        <f t="shared" si="1397"/>
        <v>1.00009843</v>
      </c>
      <c r="I4522" s="2">
        <f t="shared" si="1398"/>
        <v>1.07934741</v>
      </c>
      <c r="J4522" s="2">
        <f t="shared" si="1391"/>
        <v>1.07945365</v>
      </c>
      <c r="K4522" s="2">
        <f t="shared" si="1392"/>
        <v>456271.81658977002</v>
      </c>
      <c r="L4522" s="1">
        <f t="shared" si="1399"/>
        <v>0</v>
      </c>
      <c r="M4522" s="3">
        <f t="shared" si="1387"/>
        <v>0</v>
      </c>
      <c r="N4522" s="2">
        <f t="shared" si="1393"/>
        <v>0</v>
      </c>
      <c r="O4522" s="18">
        <f t="shared" si="1400"/>
        <v>0.14499999999999999</v>
      </c>
      <c r="P4522" s="8">
        <f t="shared" si="1404"/>
        <v>1.002551185</v>
      </c>
      <c r="Q4522" s="2">
        <f t="shared" si="1402"/>
        <v>1164.0338144</v>
      </c>
      <c r="R4522" s="2">
        <f t="shared" si="1394"/>
        <v>1164.0338144</v>
      </c>
      <c r="S4522" s="9" t="s">
        <v>56</v>
      </c>
      <c r="T4522" s="47">
        <f t="shared" si="1389"/>
        <v>44571</v>
      </c>
      <c r="AE4522" s="33"/>
    </row>
    <row r="4523" spans="1:31" x14ac:dyDescent="0.2">
      <c r="A4523" s="90">
        <f t="shared" si="1395"/>
        <v>44548</v>
      </c>
      <c r="B4523" s="2">
        <f t="shared" si="1390"/>
        <v>457608.81410132005</v>
      </c>
      <c r="C4523" s="2">
        <f t="shared" si="1388"/>
        <v>422687.73336378986</v>
      </c>
      <c r="D4523" s="47">
        <f t="shared" si="1396"/>
        <v>44541</v>
      </c>
      <c r="E4523" s="3">
        <f t="shared" ref="E4523:E4586" si="1405">IF(DAY(A4522)=$E$2,VLOOKUP(A4522,$AF$10:$AG$315,2),E4522)</f>
        <v>4.3600000000000003E-4</v>
      </c>
      <c r="F4523" s="4">
        <f t="shared" si="1403"/>
        <v>8</v>
      </c>
      <c r="G4523" s="4">
        <f t="shared" si="1401"/>
        <v>31</v>
      </c>
      <c r="H4523" s="2">
        <f t="shared" si="1397"/>
        <v>1.00011249</v>
      </c>
      <c r="I4523" s="2">
        <f t="shared" si="1398"/>
        <v>1.07934741</v>
      </c>
      <c r="J4523" s="2">
        <f t="shared" si="1391"/>
        <v>1.07946882</v>
      </c>
      <c r="K4523" s="2">
        <f t="shared" si="1392"/>
        <v>456278.22876268002</v>
      </c>
      <c r="L4523" s="1">
        <f t="shared" si="1399"/>
        <v>0</v>
      </c>
      <c r="M4523" s="3">
        <f t="shared" si="1387"/>
        <v>0</v>
      </c>
      <c r="N4523" s="2">
        <f t="shared" si="1393"/>
        <v>0</v>
      </c>
      <c r="O4523" s="18">
        <f t="shared" si="1400"/>
        <v>0.14499999999999999</v>
      </c>
      <c r="P4523" s="8">
        <f t="shared" si="1404"/>
        <v>1.0029161710000001</v>
      </c>
      <c r="Q4523" s="2">
        <f t="shared" si="1402"/>
        <v>1330.5853386399999</v>
      </c>
      <c r="R4523" s="2">
        <f t="shared" si="1394"/>
        <v>1330.5853386399999</v>
      </c>
      <c r="S4523" s="9" t="s">
        <v>56</v>
      </c>
      <c r="T4523" s="47">
        <f t="shared" si="1389"/>
        <v>44571</v>
      </c>
      <c r="AE4523" s="33"/>
    </row>
    <row r="4524" spans="1:31" x14ac:dyDescent="0.2">
      <c r="A4524" s="90">
        <f t="shared" si="1395"/>
        <v>44549</v>
      </c>
      <c r="B4524" s="2">
        <f t="shared" si="1390"/>
        <v>457781.85164653999</v>
      </c>
      <c r="C4524" s="2">
        <f t="shared" si="1388"/>
        <v>422687.73336378986</v>
      </c>
      <c r="D4524" s="47">
        <f t="shared" si="1396"/>
        <v>44541</v>
      </c>
      <c r="E4524" s="3">
        <f t="shared" si="1405"/>
        <v>4.3600000000000003E-4</v>
      </c>
      <c r="F4524" s="4">
        <f t="shared" si="1403"/>
        <v>9</v>
      </c>
      <c r="G4524" s="4">
        <f t="shared" si="1401"/>
        <v>31</v>
      </c>
      <c r="H4524" s="2">
        <f t="shared" si="1397"/>
        <v>1.00012656</v>
      </c>
      <c r="I4524" s="2">
        <f t="shared" si="1398"/>
        <v>1.07934741</v>
      </c>
      <c r="J4524" s="2">
        <f t="shared" si="1391"/>
        <v>1.07948401</v>
      </c>
      <c r="K4524" s="2">
        <f t="shared" si="1392"/>
        <v>456284.64938934997</v>
      </c>
      <c r="L4524" s="1">
        <f t="shared" si="1399"/>
        <v>0</v>
      </c>
      <c r="M4524" s="3">
        <f t="shared" si="1387"/>
        <v>0</v>
      </c>
      <c r="N4524" s="2">
        <f t="shared" si="1393"/>
        <v>0</v>
      </c>
      <c r="O4524" s="18">
        <f t="shared" si="1400"/>
        <v>0.14499999999999999</v>
      </c>
      <c r="P4524" s="8">
        <f t="shared" si="1404"/>
        <v>1.0032812900000001</v>
      </c>
      <c r="Q4524" s="2">
        <f t="shared" si="1402"/>
        <v>1497.20225719</v>
      </c>
      <c r="R4524" s="2">
        <f t="shared" si="1394"/>
        <v>1497.20225719</v>
      </c>
      <c r="S4524" s="9" t="s">
        <v>56</v>
      </c>
      <c r="T4524" s="47">
        <f t="shared" si="1389"/>
        <v>44571</v>
      </c>
      <c r="AE4524" s="33"/>
    </row>
    <row r="4525" spans="1:31" x14ac:dyDescent="0.2">
      <c r="A4525" s="90">
        <f t="shared" si="1395"/>
        <v>44550</v>
      </c>
      <c r="B4525" s="2">
        <f t="shared" si="1390"/>
        <v>457954.94608247996</v>
      </c>
      <c r="C4525" s="2">
        <f t="shared" si="1388"/>
        <v>422687.73336378986</v>
      </c>
      <c r="D4525" s="47">
        <f t="shared" si="1396"/>
        <v>44541</v>
      </c>
      <c r="E4525" s="3">
        <f t="shared" si="1405"/>
        <v>4.3600000000000003E-4</v>
      </c>
      <c r="F4525" s="4">
        <f t="shared" si="1403"/>
        <v>10</v>
      </c>
      <c r="G4525" s="4">
        <f t="shared" si="1401"/>
        <v>31</v>
      </c>
      <c r="H4525" s="2">
        <f t="shared" si="1397"/>
        <v>1.00014062</v>
      </c>
      <c r="I4525" s="2">
        <f t="shared" si="1398"/>
        <v>1.07934741</v>
      </c>
      <c r="J4525" s="2">
        <f t="shared" si="1391"/>
        <v>1.07949918</v>
      </c>
      <c r="K4525" s="2">
        <f t="shared" si="1392"/>
        <v>456291.06156226998</v>
      </c>
      <c r="L4525" s="1">
        <f t="shared" si="1399"/>
        <v>0</v>
      </c>
      <c r="M4525" s="3">
        <f t="shared" si="1387"/>
        <v>0</v>
      </c>
      <c r="N4525" s="2">
        <f t="shared" si="1393"/>
        <v>0</v>
      </c>
      <c r="O4525" s="18">
        <f t="shared" si="1400"/>
        <v>0.14499999999999999</v>
      </c>
      <c r="P4525" s="8">
        <f t="shared" si="1404"/>
        <v>1.003646542</v>
      </c>
      <c r="Q4525" s="2">
        <f t="shared" si="1402"/>
        <v>1663.8845202099999</v>
      </c>
      <c r="R4525" s="2">
        <f t="shared" si="1394"/>
        <v>1663.8845202099999</v>
      </c>
      <c r="S4525" s="9" t="s">
        <v>56</v>
      </c>
      <c r="T4525" s="47">
        <f t="shared" si="1389"/>
        <v>44571</v>
      </c>
      <c r="AE4525" s="33"/>
    </row>
    <row r="4526" spans="1:31" x14ac:dyDescent="0.2">
      <c r="A4526" s="90">
        <f t="shared" si="1395"/>
        <v>44551</v>
      </c>
      <c r="B4526" s="2">
        <f t="shared" si="1390"/>
        <v>458128.11013392004</v>
      </c>
      <c r="C4526" s="2">
        <f t="shared" si="1388"/>
        <v>422687.73336378986</v>
      </c>
      <c r="D4526" s="47">
        <f t="shared" si="1396"/>
        <v>44541</v>
      </c>
      <c r="E4526" s="3">
        <f t="shared" si="1405"/>
        <v>4.3600000000000003E-4</v>
      </c>
      <c r="F4526" s="4">
        <f t="shared" si="1403"/>
        <v>11</v>
      </c>
      <c r="G4526" s="4">
        <f t="shared" si="1401"/>
        <v>31</v>
      </c>
      <c r="H4526" s="2">
        <f t="shared" si="1397"/>
        <v>1.0001546800000001</v>
      </c>
      <c r="I4526" s="2">
        <f t="shared" si="1398"/>
        <v>1.07934741</v>
      </c>
      <c r="J4526" s="2">
        <f t="shared" si="1391"/>
        <v>1.0795143599999999</v>
      </c>
      <c r="K4526" s="2">
        <f t="shared" si="1392"/>
        <v>456297.47796206002</v>
      </c>
      <c r="L4526" s="1">
        <f t="shared" si="1399"/>
        <v>0</v>
      </c>
      <c r="M4526" s="3">
        <f t="shared" si="1387"/>
        <v>0</v>
      </c>
      <c r="N4526" s="2">
        <f t="shared" si="1393"/>
        <v>0</v>
      </c>
      <c r="O4526" s="18">
        <f t="shared" si="1400"/>
        <v>0.14499999999999999</v>
      </c>
      <c r="P4526" s="8">
        <f t="shared" si="1404"/>
        <v>1.0040119270000001</v>
      </c>
      <c r="Q4526" s="2">
        <f t="shared" si="1402"/>
        <v>1830.63217186</v>
      </c>
      <c r="R4526" s="2">
        <f t="shared" si="1394"/>
        <v>1830.63217186</v>
      </c>
      <c r="S4526" s="9" t="s">
        <v>56</v>
      </c>
      <c r="T4526" s="47">
        <f t="shared" si="1389"/>
        <v>44571</v>
      </c>
      <c r="AE4526" s="33"/>
    </row>
    <row r="4527" spans="1:31" x14ac:dyDescent="0.2">
      <c r="A4527" s="90">
        <f t="shared" si="1395"/>
        <v>44552</v>
      </c>
      <c r="B4527" s="2">
        <f t="shared" si="1390"/>
        <v>458301.33956270001</v>
      </c>
      <c r="C4527" s="2">
        <f t="shared" si="1388"/>
        <v>422687.73336378986</v>
      </c>
      <c r="D4527" s="47">
        <f t="shared" si="1396"/>
        <v>44541</v>
      </c>
      <c r="E4527" s="3">
        <f t="shared" si="1405"/>
        <v>4.3600000000000003E-4</v>
      </c>
      <c r="F4527" s="4">
        <f t="shared" si="1403"/>
        <v>12</v>
      </c>
      <c r="G4527" s="4">
        <f t="shared" si="1401"/>
        <v>31</v>
      </c>
      <c r="H4527" s="2">
        <f t="shared" si="1397"/>
        <v>1.0001687500000001</v>
      </c>
      <c r="I4527" s="2">
        <f t="shared" si="1398"/>
        <v>1.07934741</v>
      </c>
      <c r="J4527" s="2">
        <f t="shared" si="1391"/>
        <v>1.07952954</v>
      </c>
      <c r="K4527" s="2">
        <f t="shared" si="1392"/>
        <v>456303.89436184999</v>
      </c>
      <c r="L4527" s="1">
        <f t="shared" si="1399"/>
        <v>0</v>
      </c>
      <c r="M4527" s="3">
        <f t="shared" si="1387"/>
        <v>0</v>
      </c>
      <c r="N4527" s="2">
        <f t="shared" si="1393"/>
        <v>0</v>
      </c>
      <c r="O4527" s="18">
        <f t="shared" si="1400"/>
        <v>0.14499999999999999</v>
      </c>
      <c r="P4527" s="8">
        <f t="shared" si="1404"/>
        <v>1.004377445</v>
      </c>
      <c r="Q4527" s="2">
        <f t="shared" si="1402"/>
        <v>1997.44520085</v>
      </c>
      <c r="R4527" s="2">
        <f t="shared" si="1394"/>
        <v>1997.44520085</v>
      </c>
      <c r="S4527" s="9" t="s">
        <v>56</v>
      </c>
      <c r="T4527" s="47">
        <f t="shared" si="1389"/>
        <v>44571</v>
      </c>
      <c r="AE4527" s="33"/>
    </row>
    <row r="4528" spans="1:31" x14ac:dyDescent="0.2">
      <c r="A4528" s="90">
        <f t="shared" si="1395"/>
        <v>44553</v>
      </c>
      <c r="B4528" s="2">
        <f t="shared" si="1390"/>
        <v>458474.63437137002</v>
      </c>
      <c r="C4528" s="2">
        <f t="shared" si="1388"/>
        <v>422687.73336378986</v>
      </c>
      <c r="D4528" s="47">
        <f t="shared" si="1396"/>
        <v>44541</v>
      </c>
      <c r="E4528" s="3">
        <f t="shared" si="1405"/>
        <v>4.3600000000000003E-4</v>
      </c>
      <c r="F4528" s="4">
        <f t="shared" si="1403"/>
        <v>13</v>
      </c>
      <c r="G4528" s="4">
        <f t="shared" si="1401"/>
        <v>31</v>
      </c>
      <c r="H4528" s="2">
        <f t="shared" si="1397"/>
        <v>1.0001828100000001</v>
      </c>
      <c r="I4528" s="2">
        <f t="shared" si="1398"/>
        <v>1.07934741</v>
      </c>
      <c r="J4528" s="2">
        <f t="shared" si="1391"/>
        <v>1.0795447199999999</v>
      </c>
      <c r="K4528" s="2">
        <f t="shared" si="1392"/>
        <v>456310.31076164002</v>
      </c>
      <c r="L4528" s="1">
        <f t="shared" si="1399"/>
        <v>0</v>
      </c>
      <c r="M4528" s="3">
        <f t="shared" si="1387"/>
        <v>0</v>
      </c>
      <c r="N4528" s="2">
        <f t="shared" si="1393"/>
        <v>0</v>
      </c>
      <c r="O4528" s="18">
        <f t="shared" si="1400"/>
        <v>0.14499999999999999</v>
      </c>
      <c r="P4528" s="8">
        <f t="shared" si="1404"/>
        <v>1.0047430959999999</v>
      </c>
      <c r="Q4528" s="2">
        <f t="shared" si="1402"/>
        <v>2164.32360973</v>
      </c>
      <c r="R4528" s="2">
        <f t="shared" si="1394"/>
        <v>2164.32360973</v>
      </c>
      <c r="S4528" s="9" t="s">
        <v>56</v>
      </c>
      <c r="T4528" s="47">
        <f t="shared" si="1389"/>
        <v>44571</v>
      </c>
      <c r="AE4528" s="33"/>
    </row>
    <row r="4529" spans="1:31" x14ac:dyDescent="0.2">
      <c r="A4529" s="90">
        <f t="shared" si="1395"/>
        <v>44554</v>
      </c>
      <c r="B4529" s="2">
        <f t="shared" si="1390"/>
        <v>458647.99410618003</v>
      </c>
      <c r="C4529" s="2">
        <f t="shared" si="1388"/>
        <v>422687.73336378986</v>
      </c>
      <c r="D4529" s="47">
        <f t="shared" si="1396"/>
        <v>44541</v>
      </c>
      <c r="E4529" s="3">
        <f t="shared" si="1405"/>
        <v>4.3600000000000003E-4</v>
      </c>
      <c r="F4529" s="4">
        <f t="shared" si="1403"/>
        <v>14</v>
      </c>
      <c r="G4529" s="4">
        <f t="shared" si="1401"/>
        <v>31</v>
      </c>
      <c r="H4529" s="2">
        <f t="shared" si="1397"/>
        <v>1.0001968699999999</v>
      </c>
      <c r="I4529" s="2">
        <f t="shared" si="1398"/>
        <v>1.07934741</v>
      </c>
      <c r="J4529" s="2">
        <f t="shared" si="1391"/>
        <v>1.0795599</v>
      </c>
      <c r="K4529" s="2">
        <f t="shared" si="1392"/>
        <v>456316.72716144001</v>
      </c>
      <c r="L4529" s="1">
        <f t="shared" si="1399"/>
        <v>0</v>
      </c>
      <c r="M4529" s="3">
        <f t="shared" si="1387"/>
        <v>0</v>
      </c>
      <c r="N4529" s="2">
        <f t="shared" si="1393"/>
        <v>0</v>
      </c>
      <c r="O4529" s="18">
        <f t="shared" si="1400"/>
        <v>0.14499999999999999</v>
      </c>
      <c r="P4529" s="8">
        <f t="shared" si="1404"/>
        <v>1.005108879</v>
      </c>
      <c r="Q4529" s="2">
        <f t="shared" si="1402"/>
        <v>2331.2669447399999</v>
      </c>
      <c r="R4529" s="2">
        <f t="shared" si="1394"/>
        <v>2331.2669447399999</v>
      </c>
      <c r="S4529" s="9" t="s">
        <v>56</v>
      </c>
      <c r="T4529" s="47">
        <f t="shared" si="1389"/>
        <v>44571</v>
      </c>
      <c r="AE4529" s="33"/>
    </row>
    <row r="4530" spans="1:31" x14ac:dyDescent="0.2">
      <c r="A4530" s="90">
        <f t="shared" si="1395"/>
        <v>44555</v>
      </c>
      <c r="B4530" s="2">
        <f t="shared" si="1390"/>
        <v>458821.42013861996</v>
      </c>
      <c r="C4530" s="2">
        <f t="shared" si="1388"/>
        <v>422687.73336378986</v>
      </c>
      <c r="D4530" s="47">
        <f t="shared" si="1396"/>
        <v>44541</v>
      </c>
      <c r="E4530" s="3">
        <f t="shared" si="1405"/>
        <v>4.3600000000000003E-4</v>
      </c>
      <c r="F4530" s="4">
        <f t="shared" si="1403"/>
        <v>15</v>
      </c>
      <c r="G4530" s="4">
        <f t="shared" si="1401"/>
        <v>31</v>
      </c>
      <c r="H4530" s="2">
        <f t="shared" si="1397"/>
        <v>1.0002109400000001</v>
      </c>
      <c r="I4530" s="2">
        <f t="shared" si="1398"/>
        <v>1.07934741</v>
      </c>
      <c r="J4530" s="2">
        <f t="shared" si="1391"/>
        <v>1.0795750799999999</v>
      </c>
      <c r="K4530" s="2">
        <f t="shared" si="1392"/>
        <v>456323.14356122998</v>
      </c>
      <c r="L4530" s="1">
        <f t="shared" si="1399"/>
        <v>0</v>
      </c>
      <c r="M4530" s="3">
        <f t="shared" si="1387"/>
        <v>0</v>
      </c>
      <c r="N4530" s="2">
        <f t="shared" si="1393"/>
        <v>0</v>
      </c>
      <c r="O4530" s="18">
        <f t="shared" si="1400"/>
        <v>0.14499999999999999</v>
      </c>
      <c r="P4530" s="8">
        <f t="shared" si="1404"/>
        <v>1.005474797</v>
      </c>
      <c r="Q4530" s="2">
        <f t="shared" si="1402"/>
        <v>2498.2765773900001</v>
      </c>
      <c r="R4530" s="2">
        <f t="shared" si="1394"/>
        <v>2498.2765773900001</v>
      </c>
      <c r="S4530" s="9" t="s">
        <v>56</v>
      </c>
      <c r="T4530" s="47">
        <f t="shared" si="1389"/>
        <v>44571</v>
      </c>
      <c r="AE4530" s="33"/>
    </row>
    <row r="4531" spans="1:31" x14ac:dyDescent="0.2">
      <c r="A4531" s="90">
        <f t="shared" si="1395"/>
        <v>44556</v>
      </c>
      <c r="B4531" s="2">
        <f t="shared" si="1390"/>
        <v>458994.91110232001</v>
      </c>
      <c r="C4531" s="2">
        <f t="shared" si="1388"/>
        <v>422687.73336378986</v>
      </c>
      <c r="D4531" s="47">
        <f t="shared" si="1396"/>
        <v>44541</v>
      </c>
      <c r="E4531" s="3">
        <f t="shared" si="1405"/>
        <v>4.3600000000000003E-4</v>
      </c>
      <c r="F4531" s="4">
        <f t="shared" si="1403"/>
        <v>16</v>
      </c>
      <c r="G4531" s="4">
        <f t="shared" si="1401"/>
        <v>31</v>
      </c>
      <c r="H4531" s="2">
        <f t="shared" si="1397"/>
        <v>1.0002249999999999</v>
      </c>
      <c r="I4531" s="2">
        <f t="shared" si="1398"/>
        <v>1.07934741</v>
      </c>
      <c r="J4531" s="2">
        <f t="shared" si="1391"/>
        <v>1.07959026</v>
      </c>
      <c r="K4531" s="2">
        <f t="shared" si="1392"/>
        <v>456329.55996102002</v>
      </c>
      <c r="L4531" s="1">
        <f t="shared" si="1399"/>
        <v>0</v>
      </c>
      <c r="M4531" s="3">
        <f t="shared" si="1387"/>
        <v>0</v>
      </c>
      <c r="N4531" s="2">
        <f t="shared" si="1393"/>
        <v>0</v>
      </c>
      <c r="O4531" s="18">
        <f t="shared" si="1400"/>
        <v>0.14499999999999999</v>
      </c>
      <c r="P4531" s="8">
        <f t="shared" si="1404"/>
        <v>1.005840847</v>
      </c>
      <c r="Q4531" s="2">
        <f t="shared" si="1402"/>
        <v>2665.3511413000001</v>
      </c>
      <c r="R4531" s="2">
        <f t="shared" si="1394"/>
        <v>2665.3511413000001</v>
      </c>
      <c r="S4531" s="9" t="s">
        <v>56</v>
      </c>
      <c r="T4531" s="47">
        <f t="shared" si="1389"/>
        <v>44571</v>
      </c>
      <c r="AE4531" s="33"/>
    </row>
    <row r="4532" spans="1:31" x14ac:dyDescent="0.2">
      <c r="A4532" s="90">
        <f t="shared" si="1395"/>
        <v>44557</v>
      </c>
      <c r="B4532" s="2">
        <f t="shared" si="1390"/>
        <v>459168.46791249001</v>
      </c>
      <c r="C4532" s="2">
        <f t="shared" si="1388"/>
        <v>422687.73336378986</v>
      </c>
      <c r="D4532" s="47">
        <f t="shared" si="1396"/>
        <v>44541</v>
      </c>
      <c r="E4532" s="3">
        <f t="shared" si="1405"/>
        <v>4.3600000000000003E-4</v>
      </c>
      <c r="F4532" s="4">
        <f t="shared" si="1403"/>
        <v>17</v>
      </c>
      <c r="G4532" s="4">
        <f t="shared" si="1401"/>
        <v>31</v>
      </c>
      <c r="H4532" s="2">
        <f t="shared" si="1397"/>
        <v>1.0002390699999999</v>
      </c>
      <c r="I4532" s="2">
        <f t="shared" si="1398"/>
        <v>1.07934741</v>
      </c>
      <c r="J4532" s="2">
        <f t="shared" si="1391"/>
        <v>1.0796054399999999</v>
      </c>
      <c r="K4532" s="2">
        <f t="shared" si="1392"/>
        <v>456335.97636080999</v>
      </c>
      <c r="L4532" s="1">
        <f t="shared" si="1399"/>
        <v>0</v>
      </c>
      <c r="M4532" s="3">
        <f t="shared" si="1387"/>
        <v>0</v>
      </c>
      <c r="N4532" s="2">
        <f t="shared" si="1393"/>
        <v>0</v>
      </c>
      <c r="O4532" s="18">
        <f t="shared" si="1400"/>
        <v>0.14499999999999999</v>
      </c>
      <c r="P4532" s="8">
        <f t="shared" si="1404"/>
        <v>1.006207031</v>
      </c>
      <c r="Q4532" s="2">
        <f t="shared" si="1402"/>
        <v>2832.4915516800002</v>
      </c>
      <c r="R4532" s="2">
        <f t="shared" si="1394"/>
        <v>2832.4915516800002</v>
      </c>
      <c r="S4532" s="9" t="s">
        <v>56</v>
      </c>
      <c r="T4532" s="47">
        <f t="shared" si="1389"/>
        <v>44571</v>
      </c>
      <c r="AE4532" s="33"/>
    </row>
    <row r="4533" spans="1:31" x14ac:dyDescent="0.2">
      <c r="A4533" s="90">
        <f t="shared" si="1395"/>
        <v>44558</v>
      </c>
      <c r="B4533" s="2">
        <f t="shared" si="1390"/>
        <v>459342.09011537</v>
      </c>
      <c r="C4533" s="2">
        <f t="shared" si="1388"/>
        <v>422687.73336378986</v>
      </c>
      <c r="D4533" s="47">
        <f t="shared" si="1396"/>
        <v>44541</v>
      </c>
      <c r="E4533" s="3">
        <f t="shared" si="1405"/>
        <v>4.3600000000000003E-4</v>
      </c>
      <c r="F4533" s="4">
        <f t="shared" si="1403"/>
        <v>18</v>
      </c>
      <c r="G4533" s="4">
        <f t="shared" si="1401"/>
        <v>31</v>
      </c>
      <c r="H4533" s="2">
        <f t="shared" si="1397"/>
        <v>1.0002531299999999</v>
      </c>
      <c r="I4533" s="2">
        <f t="shared" si="1398"/>
        <v>1.07934741</v>
      </c>
      <c r="J4533" s="2">
        <f t="shared" si="1391"/>
        <v>1.07962062</v>
      </c>
      <c r="K4533" s="2">
        <f t="shared" si="1392"/>
        <v>456342.39276060998</v>
      </c>
      <c r="L4533" s="1">
        <f t="shared" si="1399"/>
        <v>0</v>
      </c>
      <c r="M4533" s="3">
        <f t="shared" si="1387"/>
        <v>0</v>
      </c>
      <c r="N4533" s="2">
        <f t="shared" si="1393"/>
        <v>0</v>
      </c>
      <c r="O4533" s="18">
        <f t="shared" si="1400"/>
        <v>0.14499999999999999</v>
      </c>
      <c r="P4533" s="8">
        <f t="shared" si="1404"/>
        <v>1.0065733480000001</v>
      </c>
      <c r="Q4533" s="2">
        <f t="shared" si="1402"/>
        <v>2999.6973547600001</v>
      </c>
      <c r="R4533" s="2">
        <f t="shared" si="1394"/>
        <v>2999.6973547600001</v>
      </c>
      <c r="S4533" s="9" t="s">
        <v>56</v>
      </c>
      <c r="T4533" s="47">
        <f t="shared" si="1389"/>
        <v>44571</v>
      </c>
      <c r="AE4533" s="33"/>
    </row>
    <row r="4534" spans="1:31" x14ac:dyDescent="0.2">
      <c r="A4534" s="90">
        <f t="shared" si="1395"/>
        <v>44559</v>
      </c>
      <c r="B4534" s="2">
        <f t="shared" si="1390"/>
        <v>459515.78196971002</v>
      </c>
      <c r="C4534" s="2">
        <f t="shared" si="1388"/>
        <v>422687.73336378986</v>
      </c>
      <c r="D4534" s="47">
        <f t="shared" si="1396"/>
        <v>44541</v>
      </c>
      <c r="E4534" s="3">
        <f t="shared" si="1405"/>
        <v>4.3600000000000003E-4</v>
      </c>
      <c r="F4534" s="4">
        <f t="shared" si="1403"/>
        <v>19</v>
      </c>
      <c r="G4534" s="4">
        <f t="shared" si="1401"/>
        <v>31</v>
      </c>
      <c r="H4534" s="2">
        <f t="shared" si="1397"/>
        <v>1.0002671999999999</v>
      </c>
      <c r="I4534" s="2">
        <f t="shared" si="1398"/>
        <v>1.07934741</v>
      </c>
      <c r="J4534" s="2">
        <f t="shared" si="1391"/>
        <v>1.0796358100000001</v>
      </c>
      <c r="K4534" s="2">
        <f t="shared" si="1392"/>
        <v>456348.81338727003</v>
      </c>
      <c r="L4534" s="1">
        <f t="shared" si="1399"/>
        <v>0</v>
      </c>
      <c r="M4534" s="3">
        <f t="shared" si="1387"/>
        <v>0</v>
      </c>
      <c r="N4534" s="2">
        <f t="shared" si="1393"/>
        <v>0</v>
      </c>
      <c r="O4534" s="18">
        <f t="shared" si="1400"/>
        <v>0.14499999999999999</v>
      </c>
      <c r="P4534" s="8">
        <f t="shared" si="1404"/>
        <v>1.0069397980000001</v>
      </c>
      <c r="Q4534" s="2">
        <f t="shared" si="1402"/>
        <v>3166.9685824399999</v>
      </c>
      <c r="R4534" s="2">
        <f t="shared" si="1394"/>
        <v>3166.9685824399999</v>
      </c>
      <c r="S4534" s="9" t="s">
        <v>56</v>
      </c>
      <c r="T4534" s="47">
        <f t="shared" si="1389"/>
        <v>44571</v>
      </c>
      <c r="AE4534" s="33"/>
    </row>
    <row r="4535" spans="1:31" x14ac:dyDescent="0.2">
      <c r="A4535" s="90">
        <f t="shared" si="1395"/>
        <v>44560</v>
      </c>
      <c r="B4535" s="2">
        <f t="shared" si="1390"/>
        <v>459689.53070946998</v>
      </c>
      <c r="C4535" s="2">
        <f t="shared" si="1388"/>
        <v>422687.73336378986</v>
      </c>
      <c r="D4535" s="47">
        <f t="shared" si="1396"/>
        <v>44541</v>
      </c>
      <c r="E4535" s="3">
        <f t="shared" si="1405"/>
        <v>4.3600000000000003E-4</v>
      </c>
      <c r="F4535" s="4">
        <f t="shared" si="1403"/>
        <v>20</v>
      </c>
      <c r="G4535" s="4">
        <f t="shared" si="1401"/>
        <v>31</v>
      </c>
      <c r="H4535" s="2">
        <f t="shared" si="1397"/>
        <v>1.0002812599999999</v>
      </c>
      <c r="I4535" s="2">
        <f t="shared" si="1398"/>
        <v>1.07934741</v>
      </c>
      <c r="J4535" s="2">
        <f t="shared" si="1391"/>
        <v>1.07965098</v>
      </c>
      <c r="K4535" s="2">
        <f t="shared" si="1392"/>
        <v>456355.22556018998</v>
      </c>
      <c r="L4535" s="1">
        <f t="shared" si="1399"/>
        <v>0</v>
      </c>
      <c r="M4535" s="3">
        <f t="shared" si="1387"/>
        <v>0</v>
      </c>
      <c r="N4535" s="2">
        <f t="shared" si="1393"/>
        <v>0</v>
      </c>
      <c r="O4535" s="18">
        <f t="shared" si="1400"/>
        <v>0.14499999999999999</v>
      </c>
      <c r="P4535" s="8">
        <f t="shared" si="1404"/>
        <v>1.007306381</v>
      </c>
      <c r="Q4535" s="2">
        <f t="shared" si="1402"/>
        <v>3334.30514928</v>
      </c>
      <c r="R4535" s="2">
        <f t="shared" si="1394"/>
        <v>3334.30514928</v>
      </c>
      <c r="S4535" s="9" t="s">
        <v>56</v>
      </c>
      <c r="T4535" s="47">
        <f t="shared" si="1389"/>
        <v>44571</v>
      </c>
      <c r="AE4535" s="33"/>
    </row>
    <row r="4536" spans="1:31" x14ac:dyDescent="0.2">
      <c r="A4536" s="90">
        <f t="shared" si="1395"/>
        <v>44561</v>
      </c>
      <c r="B4536" s="2">
        <f t="shared" si="1390"/>
        <v>459863.35427785001</v>
      </c>
      <c r="C4536" s="2">
        <f t="shared" si="1388"/>
        <v>422687.73336378986</v>
      </c>
      <c r="D4536" s="47">
        <f t="shared" si="1396"/>
        <v>44541</v>
      </c>
      <c r="E4536" s="3">
        <f t="shared" si="1405"/>
        <v>4.3600000000000003E-4</v>
      </c>
      <c r="F4536" s="4">
        <f t="shared" si="1403"/>
        <v>21</v>
      </c>
      <c r="G4536" s="4">
        <f t="shared" si="1401"/>
        <v>31</v>
      </c>
      <c r="H4536" s="2">
        <f t="shared" si="1397"/>
        <v>1.0002953299999999</v>
      </c>
      <c r="I4536" s="2">
        <f t="shared" si="1398"/>
        <v>1.07934741</v>
      </c>
      <c r="J4536" s="2">
        <f t="shared" si="1391"/>
        <v>1.0796661700000001</v>
      </c>
      <c r="K4536" s="2">
        <f t="shared" si="1392"/>
        <v>456361.64618685999</v>
      </c>
      <c r="L4536" s="1">
        <f t="shared" si="1399"/>
        <v>0</v>
      </c>
      <c r="M4536" s="3">
        <f t="shared" si="1387"/>
        <v>0</v>
      </c>
      <c r="N4536" s="2">
        <f t="shared" si="1393"/>
        <v>0</v>
      </c>
      <c r="O4536" s="18">
        <f t="shared" si="1400"/>
        <v>0.14499999999999999</v>
      </c>
      <c r="P4536" s="8">
        <f t="shared" si="1404"/>
        <v>1.007673099</v>
      </c>
      <c r="Q4536" s="2">
        <f t="shared" si="1402"/>
        <v>3501.7080909900001</v>
      </c>
      <c r="R4536" s="2">
        <f t="shared" si="1394"/>
        <v>3501.7080909900001</v>
      </c>
      <c r="S4536" s="9" t="s">
        <v>56</v>
      </c>
      <c r="T4536" s="47">
        <f t="shared" si="1389"/>
        <v>44571</v>
      </c>
      <c r="AE4536" s="33"/>
    </row>
    <row r="4537" spans="1:31" x14ac:dyDescent="0.2">
      <c r="A4537" s="90">
        <f t="shared" si="1395"/>
        <v>44562</v>
      </c>
      <c r="B4537" s="2">
        <f t="shared" si="1390"/>
        <v>460037.23427421</v>
      </c>
      <c r="C4537" s="2">
        <f t="shared" si="1388"/>
        <v>422687.73336378986</v>
      </c>
      <c r="D4537" s="47">
        <f t="shared" si="1396"/>
        <v>44541</v>
      </c>
      <c r="E4537" s="3">
        <f t="shared" si="1405"/>
        <v>4.3600000000000003E-4</v>
      </c>
      <c r="F4537" s="4">
        <f t="shared" si="1403"/>
        <v>22</v>
      </c>
      <c r="G4537" s="4">
        <f t="shared" si="1401"/>
        <v>31</v>
      </c>
      <c r="H4537" s="2">
        <f t="shared" si="1397"/>
        <v>1.00030939</v>
      </c>
      <c r="I4537" s="2">
        <f t="shared" si="1398"/>
        <v>1.07934741</v>
      </c>
      <c r="J4537" s="2">
        <f t="shared" si="1391"/>
        <v>1.07968134</v>
      </c>
      <c r="K4537" s="2">
        <f t="shared" si="1392"/>
        <v>456368.05835976999</v>
      </c>
      <c r="L4537" s="1">
        <f t="shared" si="1399"/>
        <v>0</v>
      </c>
      <c r="M4537" s="3">
        <f t="shared" si="1387"/>
        <v>0</v>
      </c>
      <c r="N4537" s="2">
        <f t="shared" si="1393"/>
        <v>0</v>
      </c>
      <c r="O4537" s="18">
        <f t="shared" si="1400"/>
        <v>0.14499999999999999</v>
      </c>
      <c r="P4537" s="8">
        <f t="shared" si="1404"/>
        <v>1.008039949</v>
      </c>
      <c r="Q4537" s="2">
        <f t="shared" si="1402"/>
        <v>3669.1759144399998</v>
      </c>
      <c r="R4537" s="2">
        <f t="shared" si="1394"/>
        <v>3669.1759144399998</v>
      </c>
      <c r="S4537" s="9" t="s">
        <v>56</v>
      </c>
      <c r="T4537" s="47">
        <f t="shared" si="1389"/>
        <v>44571</v>
      </c>
      <c r="AE4537" s="33"/>
    </row>
    <row r="4538" spans="1:31" x14ac:dyDescent="0.2">
      <c r="A4538" s="90">
        <f t="shared" si="1395"/>
        <v>44563</v>
      </c>
      <c r="B4538" s="2">
        <f t="shared" si="1390"/>
        <v>460211.18911055999</v>
      </c>
      <c r="C4538" s="2">
        <f t="shared" si="1388"/>
        <v>422687.73336378986</v>
      </c>
      <c r="D4538" s="47">
        <f t="shared" si="1396"/>
        <v>44541</v>
      </c>
      <c r="E4538" s="3">
        <f t="shared" si="1405"/>
        <v>4.3600000000000003E-4</v>
      </c>
      <c r="F4538" s="4">
        <f t="shared" si="1403"/>
        <v>23</v>
      </c>
      <c r="G4538" s="4">
        <f t="shared" si="1401"/>
        <v>31</v>
      </c>
      <c r="H4538" s="2">
        <f t="shared" si="1397"/>
        <v>1.0003234599999999</v>
      </c>
      <c r="I4538" s="2">
        <f t="shared" si="1398"/>
        <v>1.07934741</v>
      </c>
      <c r="J4538" s="2">
        <f t="shared" si="1391"/>
        <v>1.0796965300000001</v>
      </c>
      <c r="K4538" s="2">
        <f t="shared" si="1392"/>
        <v>456374.47898643999</v>
      </c>
      <c r="L4538" s="1">
        <f t="shared" si="1399"/>
        <v>0</v>
      </c>
      <c r="M4538" s="3">
        <f t="shared" si="1387"/>
        <v>0</v>
      </c>
      <c r="N4538" s="2">
        <f t="shared" si="1393"/>
        <v>0</v>
      </c>
      <c r="O4538" s="18">
        <f t="shared" si="1400"/>
        <v>0.14499999999999999</v>
      </c>
      <c r="P4538" s="8">
        <f t="shared" si="1404"/>
        <v>1.0084069339999999</v>
      </c>
      <c r="Q4538" s="2">
        <f t="shared" si="1402"/>
        <v>3836.7101241199998</v>
      </c>
      <c r="R4538" s="2">
        <f t="shared" si="1394"/>
        <v>3836.7101241199998</v>
      </c>
      <c r="S4538" s="9" t="s">
        <v>56</v>
      </c>
      <c r="T4538" s="47">
        <f t="shared" si="1389"/>
        <v>44571</v>
      </c>
      <c r="AE4538" s="33"/>
    </row>
    <row r="4539" spans="1:31" x14ac:dyDescent="0.2">
      <c r="A4539" s="90">
        <f t="shared" si="1395"/>
        <v>44564</v>
      </c>
      <c r="B4539" s="2">
        <f t="shared" si="1390"/>
        <v>460385.20890174003</v>
      </c>
      <c r="C4539" s="2">
        <f t="shared" si="1388"/>
        <v>422687.73336378986</v>
      </c>
      <c r="D4539" s="47">
        <f t="shared" si="1396"/>
        <v>44541</v>
      </c>
      <c r="E4539" s="3">
        <f t="shared" si="1405"/>
        <v>4.3600000000000003E-4</v>
      </c>
      <c r="F4539" s="4">
        <f t="shared" si="1403"/>
        <v>24</v>
      </c>
      <c r="G4539" s="4">
        <f t="shared" si="1401"/>
        <v>31</v>
      </c>
      <c r="H4539" s="2">
        <f t="shared" si="1397"/>
        <v>1.0003375299999999</v>
      </c>
      <c r="I4539" s="2">
        <f t="shared" si="1398"/>
        <v>1.07934741</v>
      </c>
      <c r="J4539" s="2">
        <f t="shared" si="1391"/>
        <v>1.0797117199999999</v>
      </c>
      <c r="K4539" s="2">
        <f t="shared" si="1392"/>
        <v>456380.89961311</v>
      </c>
      <c r="L4539" s="1">
        <f t="shared" si="1399"/>
        <v>0</v>
      </c>
      <c r="M4539" s="3">
        <f t="shared" si="1387"/>
        <v>0</v>
      </c>
      <c r="N4539" s="2">
        <f t="shared" si="1393"/>
        <v>0</v>
      </c>
      <c r="O4539" s="18">
        <f t="shared" si="1400"/>
        <v>0.14499999999999999</v>
      </c>
      <c r="P4539" s="8">
        <f t="shared" si="1404"/>
        <v>1.0087740510000001</v>
      </c>
      <c r="Q4539" s="2">
        <f t="shared" si="1402"/>
        <v>4004.3092886300001</v>
      </c>
      <c r="R4539" s="2">
        <f t="shared" si="1394"/>
        <v>4004.3092886300001</v>
      </c>
      <c r="S4539" s="9" t="s">
        <v>56</v>
      </c>
      <c r="T4539" s="47">
        <f t="shared" si="1389"/>
        <v>44571</v>
      </c>
      <c r="AE4539" s="33"/>
    </row>
    <row r="4540" spans="1:31" x14ac:dyDescent="0.2">
      <c r="A4540" s="90">
        <f t="shared" si="1395"/>
        <v>44565</v>
      </c>
      <c r="B4540" s="2">
        <f t="shared" si="1390"/>
        <v>460559.28648842004</v>
      </c>
      <c r="C4540" s="2">
        <f t="shared" si="1388"/>
        <v>422687.73336378986</v>
      </c>
      <c r="D4540" s="47">
        <f t="shared" si="1396"/>
        <v>44541</v>
      </c>
      <c r="E4540" s="3">
        <f t="shared" si="1405"/>
        <v>4.3600000000000003E-4</v>
      </c>
      <c r="F4540" s="4">
        <f t="shared" si="1403"/>
        <v>25</v>
      </c>
      <c r="G4540" s="4">
        <f t="shared" si="1401"/>
        <v>31</v>
      </c>
      <c r="H4540" s="2">
        <f t="shared" si="1397"/>
        <v>1.00035159</v>
      </c>
      <c r="I4540" s="2">
        <f t="shared" si="1398"/>
        <v>1.07934741</v>
      </c>
      <c r="J4540" s="2">
        <f t="shared" si="1391"/>
        <v>1.0797268900000001</v>
      </c>
      <c r="K4540" s="2">
        <f t="shared" si="1392"/>
        <v>456387.31178603001</v>
      </c>
      <c r="L4540" s="1">
        <f t="shared" si="1399"/>
        <v>0</v>
      </c>
      <c r="M4540" s="3">
        <f t="shared" si="1387"/>
        <v>0</v>
      </c>
      <c r="N4540" s="2">
        <f t="shared" si="1393"/>
        <v>0</v>
      </c>
      <c r="O4540" s="18">
        <f t="shared" si="1400"/>
        <v>0.14499999999999999</v>
      </c>
      <c r="P4540" s="8">
        <f t="shared" si="1404"/>
        <v>1.009141303</v>
      </c>
      <c r="Q4540" s="2">
        <f t="shared" si="1402"/>
        <v>4171.9747023899999</v>
      </c>
      <c r="R4540" s="2">
        <f t="shared" si="1394"/>
        <v>4171.9747023899999</v>
      </c>
      <c r="S4540" s="9" t="s">
        <v>56</v>
      </c>
      <c r="T4540" s="47">
        <f t="shared" si="1389"/>
        <v>44571</v>
      </c>
      <c r="AE4540" s="33"/>
    </row>
    <row r="4541" spans="1:31" x14ac:dyDescent="0.2">
      <c r="A4541" s="90">
        <f t="shared" si="1395"/>
        <v>44566</v>
      </c>
      <c r="B4541" s="2">
        <f t="shared" si="1390"/>
        <v>460733.43801936001</v>
      </c>
      <c r="C4541" s="2">
        <f t="shared" si="1388"/>
        <v>422687.73336378986</v>
      </c>
      <c r="D4541" s="47">
        <f t="shared" si="1396"/>
        <v>44541</v>
      </c>
      <c r="E4541" s="3">
        <f t="shared" si="1405"/>
        <v>4.3600000000000003E-4</v>
      </c>
      <c r="F4541" s="4">
        <f t="shared" si="1403"/>
        <v>26</v>
      </c>
      <c r="G4541" s="4">
        <f t="shared" si="1401"/>
        <v>31</v>
      </c>
      <c r="H4541" s="2">
        <f t="shared" si="1397"/>
        <v>1.0003656599999999</v>
      </c>
      <c r="I4541" s="2">
        <f t="shared" si="1398"/>
        <v>1.07934741</v>
      </c>
      <c r="J4541" s="2">
        <f t="shared" si="1391"/>
        <v>1.0797420799999999</v>
      </c>
      <c r="K4541" s="2">
        <f t="shared" si="1392"/>
        <v>456393.73241270002</v>
      </c>
      <c r="L4541" s="1">
        <f t="shared" si="1399"/>
        <v>0</v>
      </c>
      <c r="M4541" s="3">
        <f t="shared" si="1387"/>
        <v>0</v>
      </c>
      <c r="N4541" s="2">
        <f t="shared" si="1393"/>
        <v>0</v>
      </c>
      <c r="O4541" s="18">
        <f t="shared" si="1400"/>
        <v>0.14499999999999999</v>
      </c>
      <c r="P4541" s="8">
        <f t="shared" si="1404"/>
        <v>1.0095086879999999</v>
      </c>
      <c r="Q4541" s="2">
        <f t="shared" si="1402"/>
        <v>4339.7056066599998</v>
      </c>
      <c r="R4541" s="2">
        <f t="shared" si="1394"/>
        <v>4339.7056066599998</v>
      </c>
      <c r="S4541" s="9" t="s">
        <v>56</v>
      </c>
      <c r="T4541" s="47">
        <f t="shared" si="1389"/>
        <v>44571</v>
      </c>
      <c r="AE4541" s="33"/>
    </row>
    <row r="4542" spans="1:31" x14ac:dyDescent="0.2">
      <c r="A4542" s="90">
        <f t="shared" si="1395"/>
        <v>44567</v>
      </c>
      <c r="B4542" s="2">
        <f t="shared" si="1390"/>
        <v>460907.65542561002</v>
      </c>
      <c r="C4542" s="2">
        <f t="shared" si="1388"/>
        <v>422687.73336378986</v>
      </c>
      <c r="D4542" s="47">
        <f t="shared" si="1396"/>
        <v>44541</v>
      </c>
      <c r="E4542" s="3">
        <f t="shared" si="1405"/>
        <v>4.3600000000000003E-4</v>
      </c>
      <c r="F4542" s="4">
        <f t="shared" si="1403"/>
        <v>27</v>
      </c>
      <c r="G4542" s="4">
        <f t="shared" si="1401"/>
        <v>31</v>
      </c>
      <c r="H4542" s="2">
        <f t="shared" si="1397"/>
        <v>1.0003797299999999</v>
      </c>
      <c r="I4542" s="2">
        <f t="shared" si="1398"/>
        <v>1.07934741</v>
      </c>
      <c r="J4542" s="2">
        <f t="shared" si="1391"/>
        <v>1.07975727</v>
      </c>
      <c r="K4542" s="2">
        <f t="shared" si="1392"/>
        <v>456400.15303937002</v>
      </c>
      <c r="L4542" s="1">
        <f t="shared" si="1399"/>
        <v>0</v>
      </c>
      <c r="M4542" s="3">
        <f t="shared" si="1387"/>
        <v>0</v>
      </c>
      <c r="N4542" s="2">
        <f t="shared" si="1393"/>
        <v>0</v>
      </c>
      <c r="O4542" s="18">
        <f t="shared" si="1400"/>
        <v>0.14499999999999999</v>
      </c>
      <c r="P4542" s="8">
        <f t="shared" si="1404"/>
        <v>1.009876207</v>
      </c>
      <c r="Q4542" s="2">
        <f t="shared" si="1402"/>
        <v>4507.5023862400003</v>
      </c>
      <c r="R4542" s="2">
        <f t="shared" si="1394"/>
        <v>4507.5023862400003</v>
      </c>
      <c r="S4542" s="9" t="s">
        <v>56</v>
      </c>
      <c r="T4542" s="47">
        <f t="shared" si="1389"/>
        <v>44571</v>
      </c>
      <c r="AE4542" s="33"/>
    </row>
    <row r="4543" spans="1:31" x14ac:dyDescent="0.2">
      <c r="A4543" s="90">
        <f t="shared" si="1395"/>
        <v>44568</v>
      </c>
      <c r="B4543" s="2">
        <f t="shared" si="1390"/>
        <v>461081.93016939005</v>
      </c>
      <c r="C4543" s="2">
        <f t="shared" si="1388"/>
        <v>422687.73336378986</v>
      </c>
      <c r="D4543" s="47">
        <f t="shared" si="1396"/>
        <v>44541</v>
      </c>
      <c r="E4543" s="3">
        <f t="shared" si="1405"/>
        <v>4.3600000000000003E-4</v>
      </c>
      <c r="F4543" s="4">
        <f t="shared" si="1403"/>
        <v>28</v>
      </c>
      <c r="G4543" s="4">
        <f t="shared" si="1401"/>
        <v>31</v>
      </c>
      <c r="H4543" s="2">
        <f t="shared" si="1397"/>
        <v>1.0003937899999999</v>
      </c>
      <c r="I4543" s="2">
        <f t="shared" si="1398"/>
        <v>1.07934741</v>
      </c>
      <c r="J4543" s="2">
        <f t="shared" si="1391"/>
        <v>1.0797724399999999</v>
      </c>
      <c r="K4543" s="2">
        <f t="shared" si="1392"/>
        <v>456406.56521228002</v>
      </c>
      <c r="L4543" s="1">
        <f t="shared" si="1399"/>
        <v>0</v>
      </c>
      <c r="M4543" s="3">
        <f t="shared" ref="M4543:M4606" si="1406">IF(DAY(A4543)=E$2,VLOOKUP(A4543,$W$10:$AD$316,5),0)</f>
        <v>0</v>
      </c>
      <c r="N4543" s="2">
        <f t="shared" si="1393"/>
        <v>0</v>
      </c>
      <c r="O4543" s="18">
        <f t="shared" si="1400"/>
        <v>0.14499999999999999</v>
      </c>
      <c r="P4543" s="8">
        <f t="shared" si="1404"/>
        <v>1.0102438600000001</v>
      </c>
      <c r="Q4543" s="2">
        <f t="shared" si="1402"/>
        <v>4675.3649571100004</v>
      </c>
      <c r="R4543" s="2">
        <f t="shared" si="1394"/>
        <v>4675.3649571100004</v>
      </c>
      <c r="S4543" s="9" t="s">
        <v>56</v>
      </c>
      <c r="T4543" s="47">
        <f t="shared" si="1389"/>
        <v>44571</v>
      </c>
      <c r="AE4543" s="33"/>
    </row>
    <row r="4544" spans="1:31" x14ac:dyDescent="0.2">
      <c r="A4544" s="90">
        <f t="shared" si="1395"/>
        <v>44569</v>
      </c>
      <c r="B4544" s="2">
        <f t="shared" si="1390"/>
        <v>461256.27887446998</v>
      </c>
      <c r="C4544" s="2">
        <f t="shared" ref="C4544:C4607" si="1407">IF(DAY(A4543)=$E$2,VLOOKUP(A4543,W$10:X$316,2),C4543)</f>
        <v>422687.73336378986</v>
      </c>
      <c r="D4544" s="47">
        <f t="shared" si="1396"/>
        <v>44541</v>
      </c>
      <c r="E4544" s="3">
        <f t="shared" si="1405"/>
        <v>4.3600000000000003E-4</v>
      </c>
      <c r="F4544" s="4">
        <f t="shared" si="1403"/>
        <v>29</v>
      </c>
      <c r="G4544" s="4">
        <f t="shared" si="1401"/>
        <v>31</v>
      </c>
      <c r="H4544" s="2">
        <f t="shared" si="1397"/>
        <v>1.0004078599999999</v>
      </c>
      <c r="I4544" s="2">
        <f t="shared" si="1398"/>
        <v>1.07934741</v>
      </c>
      <c r="J4544" s="2">
        <f t="shared" si="1391"/>
        <v>1.07978763</v>
      </c>
      <c r="K4544" s="2">
        <f t="shared" si="1392"/>
        <v>456412.98583894997</v>
      </c>
      <c r="L4544" s="1">
        <f t="shared" si="1399"/>
        <v>0</v>
      </c>
      <c r="M4544" s="3">
        <f t="shared" si="1406"/>
        <v>0</v>
      </c>
      <c r="N4544" s="2">
        <f t="shared" si="1393"/>
        <v>0</v>
      </c>
      <c r="O4544" s="18">
        <f t="shared" si="1400"/>
        <v>0.14499999999999999</v>
      </c>
      <c r="P4544" s="8">
        <f t="shared" si="1404"/>
        <v>1.0106116460000001</v>
      </c>
      <c r="Q4544" s="2">
        <f t="shared" si="1402"/>
        <v>4843.2930355199996</v>
      </c>
      <c r="R4544" s="2">
        <f t="shared" si="1394"/>
        <v>4843.2930355199996</v>
      </c>
      <c r="S4544" s="9" t="s">
        <v>56</v>
      </c>
      <c r="T4544" s="47">
        <f t="shared" ref="T4544:T4607" si="1408">IF(DAY(A4544)=E$2+1,VLOOKUP(A4543,$W$10:$AD$316,8),T4543)</f>
        <v>44571</v>
      </c>
      <c r="AE4544" s="33"/>
    </row>
    <row r="4545" spans="1:31" x14ac:dyDescent="0.2">
      <c r="A4545" s="90">
        <f t="shared" si="1395"/>
        <v>44570</v>
      </c>
      <c r="B4545" s="2">
        <f t="shared" si="1390"/>
        <v>461430.68964573002</v>
      </c>
      <c r="C4545" s="2">
        <f t="shared" si="1407"/>
        <v>422687.73336378986</v>
      </c>
      <c r="D4545" s="47">
        <f t="shared" si="1396"/>
        <v>44541</v>
      </c>
      <c r="E4545" s="3">
        <f t="shared" si="1405"/>
        <v>4.3600000000000003E-4</v>
      </c>
      <c r="F4545" s="4">
        <f t="shared" si="1403"/>
        <v>30</v>
      </c>
      <c r="G4545" s="4">
        <f t="shared" si="1401"/>
        <v>31</v>
      </c>
      <c r="H4545" s="2">
        <f t="shared" si="1397"/>
        <v>1.0004219299999999</v>
      </c>
      <c r="I4545" s="2">
        <f t="shared" si="1398"/>
        <v>1.07934741</v>
      </c>
      <c r="J4545" s="2">
        <f t="shared" si="1391"/>
        <v>1.0798028099999999</v>
      </c>
      <c r="K4545" s="2">
        <f t="shared" si="1392"/>
        <v>456419.40223875002</v>
      </c>
      <c r="L4545" s="1">
        <f t="shared" si="1399"/>
        <v>0</v>
      </c>
      <c r="M4545" s="3">
        <f t="shared" si="1406"/>
        <v>0</v>
      </c>
      <c r="N4545" s="2">
        <f t="shared" si="1393"/>
        <v>0</v>
      </c>
      <c r="O4545" s="18">
        <f t="shared" si="1400"/>
        <v>0.14499999999999999</v>
      </c>
      <c r="P4545" s="8">
        <f t="shared" si="1404"/>
        <v>1.0109795669999999</v>
      </c>
      <c r="Q4545" s="2">
        <f t="shared" si="1402"/>
        <v>5011.28740698</v>
      </c>
      <c r="R4545" s="2">
        <f t="shared" si="1394"/>
        <v>5011.28740698</v>
      </c>
      <c r="S4545" s="9" t="s">
        <v>56</v>
      </c>
      <c r="T4545" s="47">
        <f t="shared" si="1408"/>
        <v>44571</v>
      </c>
      <c r="AE4545" s="33"/>
    </row>
    <row r="4546" spans="1:31" x14ac:dyDescent="0.2">
      <c r="A4546" s="90">
        <f t="shared" si="1395"/>
        <v>44571</v>
      </c>
      <c r="B4546" s="2">
        <f t="shared" si="1390"/>
        <v>461605.17011790001</v>
      </c>
      <c r="C4546" s="2">
        <f t="shared" si="1407"/>
        <v>422687.73336378986</v>
      </c>
      <c r="D4546" s="47">
        <f t="shared" si="1396"/>
        <v>44541</v>
      </c>
      <c r="E4546" s="3">
        <f t="shared" si="1405"/>
        <v>4.3600000000000003E-4</v>
      </c>
      <c r="F4546" s="4">
        <f t="shared" si="1403"/>
        <v>31</v>
      </c>
      <c r="G4546" s="4">
        <f t="shared" si="1401"/>
        <v>31</v>
      </c>
      <c r="H4546" s="2">
        <f t="shared" si="1397"/>
        <v>1.0004360000000001</v>
      </c>
      <c r="I4546" s="2">
        <f t="shared" si="1398"/>
        <v>1.07934741</v>
      </c>
      <c r="J4546" s="2">
        <f t="shared" si="1391"/>
        <v>1.0798179999999999</v>
      </c>
      <c r="K4546" s="2">
        <f t="shared" si="1392"/>
        <v>456425.82286542002</v>
      </c>
      <c r="L4546" s="1">
        <f t="shared" si="1399"/>
        <v>149</v>
      </c>
      <c r="M4546" s="3">
        <f t="shared" si="1406"/>
        <v>0</v>
      </c>
      <c r="N4546" s="2">
        <f t="shared" si="1393"/>
        <v>0</v>
      </c>
      <c r="O4546" s="18">
        <f t="shared" si="1400"/>
        <v>0.14499999999999999</v>
      </c>
      <c r="P4546" s="8">
        <f t="shared" si="1404"/>
        <v>1.0113476210000001</v>
      </c>
      <c r="Q4546" s="2">
        <f t="shared" si="1402"/>
        <v>5179.34725248</v>
      </c>
      <c r="R4546" s="2">
        <f t="shared" si="1394"/>
        <v>5179.34725248</v>
      </c>
      <c r="S4546" s="9" t="s">
        <v>56</v>
      </c>
      <c r="T4546" s="47">
        <f t="shared" si="1408"/>
        <v>44571</v>
      </c>
      <c r="AE4546" s="33"/>
    </row>
    <row r="4547" spans="1:31" x14ac:dyDescent="0.2">
      <c r="A4547" s="90">
        <f t="shared" si="1395"/>
        <v>44572</v>
      </c>
      <c r="B4547" s="2">
        <f t="shared" si="1390"/>
        <v>461791.21579671995</v>
      </c>
      <c r="C4547" s="2">
        <f t="shared" si="1407"/>
        <v>427484.23356334987</v>
      </c>
      <c r="D4547" s="47">
        <f t="shared" si="1396"/>
        <v>44572</v>
      </c>
      <c r="E4547" s="3">
        <f t="shared" si="1405"/>
        <v>1.209E-3</v>
      </c>
      <c r="F4547" s="4">
        <f t="shared" si="1403"/>
        <v>1</v>
      </c>
      <c r="G4547" s="4">
        <f t="shared" si="1401"/>
        <v>31</v>
      </c>
      <c r="H4547" s="2">
        <f t="shared" si="1397"/>
        <v>1.0000389700000001</v>
      </c>
      <c r="I4547" s="2">
        <f t="shared" si="1398"/>
        <v>1.0798179999999999</v>
      </c>
      <c r="J4547" s="2">
        <f t="shared" si="1391"/>
        <v>1.07986008</v>
      </c>
      <c r="K4547" s="2">
        <f t="shared" si="1392"/>
        <v>461623.15865444997</v>
      </c>
      <c r="L4547" s="1">
        <f t="shared" si="1399"/>
        <v>0</v>
      </c>
      <c r="M4547" s="3">
        <f t="shared" si="1406"/>
        <v>0</v>
      </c>
      <c r="N4547" s="2">
        <f t="shared" si="1393"/>
        <v>0</v>
      </c>
      <c r="O4547" s="18">
        <f t="shared" si="1400"/>
        <v>0.14499999999999999</v>
      </c>
      <c r="P4547" s="8">
        <f t="shared" si="1404"/>
        <v>1.0003640570000001</v>
      </c>
      <c r="Q4547" s="2">
        <f t="shared" si="1402"/>
        <v>168.05714227000001</v>
      </c>
      <c r="R4547" s="2">
        <f t="shared" si="1394"/>
        <v>168.05714227000001</v>
      </c>
      <c r="S4547" s="9" t="s">
        <v>56</v>
      </c>
      <c r="T4547" s="47">
        <f t="shared" si="1408"/>
        <v>44602</v>
      </c>
      <c r="AE4547" s="33"/>
    </row>
    <row r="4548" spans="1:31" x14ac:dyDescent="0.2">
      <c r="A4548" s="90">
        <f t="shared" si="1395"/>
        <v>44573</v>
      </c>
      <c r="B4548" s="2">
        <f t="shared" si="1390"/>
        <v>461977.34024946997</v>
      </c>
      <c r="C4548" s="2">
        <f t="shared" si="1407"/>
        <v>427484.23356334987</v>
      </c>
      <c r="D4548" s="47">
        <f t="shared" si="1396"/>
        <v>44572</v>
      </c>
      <c r="E4548" s="3">
        <f t="shared" si="1405"/>
        <v>1.209E-3</v>
      </c>
      <c r="F4548" s="4">
        <f t="shared" si="1403"/>
        <v>2</v>
      </c>
      <c r="G4548" s="4">
        <f t="shared" si="1401"/>
        <v>31</v>
      </c>
      <c r="H4548" s="2">
        <f t="shared" si="1397"/>
        <v>1.0000779500000001</v>
      </c>
      <c r="I4548" s="2">
        <f t="shared" si="1398"/>
        <v>1.0798179999999999</v>
      </c>
      <c r="J4548" s="2">
        <f t="shared" si="1391"/>
        <v>1.07990217</v>
      </c>
      <c r="K4548" s="2">
        <f t="shared" si="1392"/>
        <v>461641.15146584</v>
      </c>
      <c r="L4548" s="1">
        <f t="shared" si="1399"/>
        <v>0</v>
      </c>
      <c r="M4548" s="3">
        <f t="shared" si="1406"/>
        <v>0</v>
      </c>
      <c r="N4548" s="2">
        <f t="shared" si="1393"/>
        <v>0</v>
      </c>
      <c r="O4548" s="18">
        <f t="shared" si="1400"/>
        <v>0.14499999999999999</v>
      </c>
      <c r="P4548" s="8">
        <f t="shared" si="1404"/>
        <v>1.0007282470000001</v>
      </c>
      <c r="Q4548" s="2">
        <f t="shared" si="1402"/>
        <v>336.18878362999999</v>
      </c>
      <c r="R4548" s="2">
        <f t="shared" si="1394"/>
        <v>336.18878362999999</v>
      </c>
      <c r="S4548" s="9" t="s">
        <v>56</v>
      </c>
      <c r="T4548" s="47">
        <f t="shared" si="1408"/>
        <v>44602</v>
      </c>
      <c r="AE4548" s="33"/>
    </row>
    <row r="4549" spans="1:31" x14ac:dyDescent="0.2">
      <c r="A4549" s="90">
        <f t="shared" si="1395"/>
        <v>44574</v>
      </c>
      <c r="B4549" s="2">
        <f t="shared" si="1390"/>
        <v>462163.53874683002</v>
      </c>
      <c r="C4549" s="2">
        <f t="shared" si="1407"/>
        <v>427484.23356334987</v>
      </c>
      <c r="D4549" s="47">
        <f t="shared" si="1396"/>
        <v>44572</v>
      </c>
      <c r="E4549" s="3">
        <f t="shared" si="1405"/>
        <v>1.209E-3</v>
      </c>
      <c r="F4549" s="4">
        <f t="shared" si="1403"/>
        <v>3</v>
      </c>
      <c r="G4549" s="4">
        <f t="shared" si="1401"/>
        <v>31</v>
      </c>
      <c r="H4549" s="2">
        <f t="shared" si="1397"/>
        <v>1.0001169299999999</v>
      </c>
      <c r="I4549" s="2">
        <f t="shared" si="1398"/>
        <v>1.0798179999999999</v>
      </c>
      <c r="J4549" s="2">
        <f t="shared" si="1391"/>
        <v>1.07994426</v>
      </c>
      <c r="K4549" s="2">
        <f t="shared" si="1392"/>
        <v>461659.14427723002</v>
      </c>
      <c r="L4549" s="1">
        <f t="shared" si="1399"/>
        <v>0</v>
      </c>
      <c r="M4549" s="3">
        <f t="shared" si="1406"/>
        <v>0</v>
      </c>
      <c r="N4549" s="2">
        <f t="shared" si="1393"/>
        <v>0</v>
      </c>
      <c r="O4549" s="18">
        <f t="shared" si="1400"/>
        <v>0.14499999999999999</v>
      </c>
      <c r="P4549" s="8">
        <f t="shared" si="1404"/>
        <v>1.0010925690000001</v>
      </c>
      <c r="Q4549" s="2">
        <f t="shared" si="1402"/>
        <v>504.39446959999998</v>
      </c>
      <c r="R4549" s="2">
        <f t="shared" si="1394"/>
        <v>504.39446959999998</v>
      </c>
      <c r="S4549" s="9" t="s">
        <v>56</v>
      </c>
      <c r="T4549" s="47">
        <f t="shared" si="1408"/>
        <v>44602</v>
      </c>
      <c r="AE4549" s="33"/>
    </row>
    <row r="4550" spans="1:31" x14ac:dyDescent="0.2">
      <c r="A4550" s="90">
        <f t="shared" si="1395"/>
        <v>44575</v>
      </c>
      <c r="B4550" s="2">
        <f t="shared" si="1390"/>
        <v>462349.81175761</v>
      </c>
      <c r="C4550" s="2">
        <f t="shared" si="1407"/>
        <v>427484.23356334987</v>
      </c>
      <c r="D4550" s="47">
        <f t="shared" si="1396"/>
        <v>44572</v>
      </c>
      <c r="E4550" s="3">
        <f t="shared" si="1405"/>
        <v>1.209E-3</v>
      </c>
      <c r="F4550" s="4">
        <f t="shared" si="1403"/>
        <v>4</v>
      </c>
      <c r="G4550" s="4">
        <f t="shared" si="1401"/>
        <v>31</v>
      </c>
      <c r="H4550" s="2">
        <f t="shared" si="1397"/>
        <v>1.0001559099999999</v>
      </c>
      <c r="I4550" s="2">
        <f t="shared" si="1398"/>
        <v>1.0798179999999999</v>
      </c>
      <c r="J4550" s="2">
        <f t="shared" si="1391"/>
        <v>1.07998635</v>
      </c>
      <c r="K4550" s="2">
        <f t="shared" si="1392"/>
        <v>461677.13708863</v>
      </c>
      <c r="L4550" s="1">
        <f t="shared" si="1399"/>
        <v>0</v>
      </c>
      <c r="M4550" s="3">
        <f t="shared" si="1406"/>
        <v>0</v>
      </c>
      <c r="N4550" s="2">
        <f t="shared" si="1393"/>
        <v>0</v>
      </c>
      <c r="O4550" s="18">
        <f t="shared" si="1400"/>
        <v>0.14499999999999999</v>
      </c>
      <c r="P4550" s="8">
        <f t="shared" si="1404"/>
        <v>1.001457024</v>
      </c>
      <c r="Q4550" s="2">
        <f t="shared" si="1402"/>
        <v>672.67466897999998</v>
      </c>
      <c r="R4550" s="2">
        <f t="shared" si="1394"/>
        <v>672.67466897999998</v>
      </c>
      <c r="S4550" s="9" t="s">
        <v>56</v>
      </c>
      <c r="T4550" s="47">
        <f t="shared" si="1408"/>
        <v>44602</v>
      </c>
      <c r="AE4550" s="33"/>
    </row>
    <row r="4551" spans="1:31" x14ac:dyDescent="0.2">
      <c r="A4551" s="90">
        <f t="shared" si="1395"/>
        <v>44576</v>
      </c>
      <c r="B4551" s="2">
        <f t="shared" si="1390"/>
        <v>462536.16357161</v>
      </c>
      <c r="C4551" s="2">
        <f t="shared" si="1407"/>
        <v>427484.23356334987</v>
      </c>
      <c r="D4551" s="47">
        <f t="shared" si="1396"/>
        <v>44572</v>
      </c>
      <c r="E4551" s="3">
        <f t="shared" si="1405"/>
        <v>1.209E-3</v>
      </c>
      <c r="F4551" s="4">
        <f t="shared" si="1403"/>
        <v>5</v>
      </c>
      <c r="G4551" s="4">
        <f t="shared" si="1401"/>
        <v>31</v>
      </c>
      <c r="H4551" s="2">
        <f t="shared" si="1397"/>
        <v>1.0001949000000001</v>
      </c>
      <c r="I4551" s="2">
        <f t="shared" si="1398"/>
        <v>1.0798179999999999</v>
      </c>
      <c r="J4551" s="2">
        <f t="shared" si="1391"/>
        <v>1.0800284499999999</v>
      </c>
      <c r="K4551" s="2">
        <f t="shared" si="1392"/>
        <v>461695.13417486002</v>
      </c>
      <c r="L4551" s="1">
        <f t="shared" si="1399"/>
        <v>0</v>
      </c>
      <c r="M4551" s="3">
        <f t="shared" si="1406"/>
        <v>0</v>
      </c>
      <c r="N4551" s="2">
        <f t="shared" si="1393"/>
        <v>0</v>
      </c>
      <c r="O4551" s="18">
        <f t="shared" si="1400"/>
        <v>0.14499999999999999</v>
      </c>
      <c r="P4551" s="8">
        <f t="shared" si="1404"/>
        <v>1.0018216120000001</v>
      </c>
      <c r="Q4551" s="2">
        <f t="shared" si="1402"/>
        <v>841.02939675000005</v>
      </c>
      <c r="R4551" s="2">
        <f t="shared" si="1394"/>
        <v>841.02939675000005</v>
      </c>
      <c r="S4551" s="9" t="s">
        <v>56</v>
      </c>
      <c r="T4551" s="47">
        <f t="shared" si="1408"/>
        <v>44602</v>
      </c>
      <c r="AE4551" s="33"/>
    </row>
    <row r="4552" spans="1:31" x14ac:dyDescent="0.2">
      <c r="A4552" s="90">
        <f t="shared" si="1395"/>
        <v>44577</v>
      </c>
      <c r="B4552" s="2">
        <f t="shared" si="1390"/>
        <v>462722.58517059998</v>
      </c>
      <c r="C4552" s="2">
        <f t="shared" si="1407"/>
        <v>427484.23356334987</v>
      </c>
      <c r="D4552" s="47">
        <f t="shared" si="1396"/>
        <v>44572</v>
      </c>
      <c r="E4552" s="3">
        <f t="shared" si="1405"/>
        <v>1.209E-3</v>
      </c>
      <c r="F4552" s="4">
        <f t="shared" si="1403"/>
        <v>6</v>
      </c>
      <c r="G4552" s="4">
        <f t="shared" si="1401"/>
        <v>31</v>
      </c>
      <c r="H4552" s="2">
        <f t="shared" si="1397"/>
        <v>1.0002338799999999</v>
      </c>
      <c r="I4552" s="2">
        <f t="shared" si="1398"/>
        <v>1.0798179999999999</v>
      </c>
      <c r="J4552" s="2">
        <f t="shared" si="1391"/>
        <v>1.0800705399999999</v>
      </c>
      <c r="K4552" s="2">
        <f t="shared" si="1392"/>
        <v>461713.12698624999</v>
      </c>
      <c r="L4552" s="1">
        <f t="shared" si="1399"/>
        <v>0</v>
      </c>
      <c r="M4552" s="3">
        <f t="shared" si="1406"/>
        <v>0</v>
      </c>
      <c r="N4552" s="2">
        <f t="shared" si="1393"/>
        <v>0</v>
      </c>
      <c r="O4552" s="18">
        <f t="shared" si="1400"/>
        <v>0.14499999999999999</v>
      </c>
      <c r="P4552" s="8">
        <f t="shared" si="1404"/>
        <v>1.002186332</v>
      </c>
      <c r="Q4552" s="2">
        <f t="shared" si="1402"/>
        <v>1009.45818435</v>
      </c>
      <c r="R4552" s="2">
        <f t="shared" si="1394"/>
        <v>1009.45818435</v>
      </c>
      <c r="S4552" s="9" t="s">
        <v>56</v>
      </c>
      <c r="T4552" s="47">
        <f t="shared" si="1408"/>
        <v>44602</v>
      </c>
      <c r="AE4552" s="33"/>
    </row>
    <row r="4553" spans="1:31" x14ac:dyDescent="0.2">
      <c r="A4553" s="90">
        <f t="shared" si="1395"/>
        <v>44578</v>
      </c>
      <c r="B4553" s="2">
        <f t="shared" si="1390"/>
        <v>462909.08559024002</v>
      </c>
      <c r="C4553" s="2">
        <f t="shared" si="1407"/>
        <v>427484.23356334987</v>
      </c>
      <c r="D4553" s="47">
        <f t="shared" si="1396"/>
        <v>44572</v>
      </c>
      <c r="E4553" s="3">
        <f t="shared" si="1405"/>
        <v>1.209E-3</v>
      </c>
      <c r="F4553" s="4">
        <f t="shared" si="1403"/>
        <v>7</v>
      </c>
      <c r="G4553" s="4">
        <f t="shared" si="1401"/>
        <v>31</v>
      </c>
      <c r="H4553" s="2">
        <f t="shared" si="1397"/>
        <v>1.0002728700000001</v>
      </c>
      <c r="I4553" s="2">
        <f t="shared" si="1398"/>
        <v>1.0798179999999999</v>
      </c>
      <c r="J4553" s="2">
        <f t="shared" si="1391"/>
        <v>1.0801126400000001</v>
      </c>
      <c r="K4553" s="2">
        <f t="shared" si="1392"/>
        <v>461731.12407248002</v>
      </c>
      <c r="L4553" s="1">
        <f t="shared" si="1399"/>
        <v>0</v>
      </c>
      <c r="M4553" s="3">
        <f t="shared" si="1406"/>
        <v>0</v>
      </c>
      <c r="N4553" s="2">
        <f t="shared" si="1393"/>
        <v>0</v>
      </c>
      <c r="O4553" s="18">
        <f t="shared" si="1400"/>
        <v>0.14499999999999999</v>
      </c>
      <c r="P4553" s="8">
        <f t="shared" si="1404"/>
        <v>1.002551185</v>
      </c>
      <c r="Q4553" s="2">
        <f t="shared" si="1402"/>
        <v>1177.9615177600001</v>
      </c>
      <c r="R4553" s="2">
        <f t="shared" si="1394"/>
        <v>1177.9615177600001</v>
      </c>
      <c r="S4553" s="9" t="s">
        <v>56</v>
      </c>
      <c r="T4553" s="47">
        <f t="shared" si="1408"/>
        <v>44602</v>
      </c>
      <c r="AE4553" s="33"/>
    </row>
    <row r="4554" spans="1:31" x14ac:dyDescent="0.2">
      <c r="A4554" s="90">
        <f t="shared" si="1395"/>
        <v>44579</v>
      </c>
      <c r="B4554" s="2">
        <f t="shared" ref="B4554:B4617" si="1409">(K4554+Q4554)</f>
        <v>463095.66484241997</v>
      </c>
      <c r="C4554" s="2">
        <f t="shared" si="1407"/>
        <v>427484.23356334987</v>
      </c>
      <c r="D4554" s="47">
        <f t="shared" si="1396"/>
        <v>44572</v>
      </c>
      <c r="E4554" s="3">
        <f t="shared" si="1405"/>
        <v>1.209E-3</v>
      </c>
      <c r="F4554" s="4">
        <f t="shared" si="1403"/>
        <v>8</v>
      </c>
      <c r="G4554" s="4">
        <f t="shared" si="1401"/>
        <v>31</v>
      </c>
      <c r="H4554" s="2">
        <f t="shared" si="1397"/>
        <v>1.0003118600000001</v>
      </c>
      <c r="I4554" s="2">
        <f t="shared" si="1398"/>
        <v>1.0798179999999999</v>
      </c>
      <c r="J4554" s="2">
        <f t="shared" ref="J4554:J4617" si="1410">TRUNC(H4554*I4554,8)</f>
        <v>1.0801547499999999</v>
      </c>
      <c r="K4554" s="2">
        <f t="shared" ref="K4554:K4617" si="1411">TRUNC(C4554*J4554,8)</f>
        <v>461749.12543356</v>
      </c>
      <c r="L4554" s="1">
        <f t="shared" si="1399"/>
        <v>0</v>
      </c>
      <c r="M4554" s="3">
        <f t="shared" si="1406"/>
        <v>0</v>
      </c>
      <c r="N4554" s="2">
        <f t="shared" ref="N4554:N4617" si="1412">IF(M4554&gt;0,TRUNC((M4554*K4554),8),0)</f>
        <v>0</v>
      </c>
      <c r="O4554" s="18">
        <f t="shared" si="1400"/>
        <v>0.14499999999999999</v>
      </c>
      <c r="P4554" s="8">
        <f t="shared" si="1404"/>
        <v>1.0029161710000001</v>
      </c>
      <c r="Q4554" s="2">
        <f t="shared" si="1402"/>
        <v>1346.5394088600001</v>
      </c>
      <c r="R4554" s="2">
        <f t="shared" ref="R4554:R4617" si="1413">(N4554+Q4554)</f>
        <v>1346.5394088600001</v>
      </c>
      <c r="S4554" s="9" t="s">
        <v>56</v>
      </c>
      <c r="T4554" s="47">
        <f t="shared" si="1408"/>
        <v>44602</v>
      </c>
      <c r="AE4554" s="33"/>
    </row>
    <row r="4555" spans="1:31" x14ac:dyDescent="0.2">
      <c r="A4555" s="90">
        <f t="shared" ref="A4555:A4618" si="1414">(A4554+1)</f>
        <v>44580</v>
      </c>
      <c r="B4555" s="2">
        <f t="shared" si="1409"/>
        <v>463282.31007237005</v>
      </c>
      <c r="C4555" s="2">
        <f t="shared" si="1407"/>
        <v>427484.23356334987</v>
      </c>
      <c r="D4555" s="47">
        <f t="shared" ref="D4555:D4618" si="1415">IF(DAY(A4554)=$E$2,A4555,D4554)</f>
        <v>44572</v>
      </c>
      <c r="E4555" s="3">
        <f t="shared" si="1405"/>
        <v>1.209E-3</v>
      </c>
      <c r="F4555" s="4">
        <f t="shared" si="1403"/>
        <v>9</v>
      </c>
      <c r="G4555" s="4">
        <f t="shared" si="1401"/>
        <v>31</v>
      </c>
      <c r="H4555" s="2">
        <f t="shared" ref="H4555:H4618" si="1416">TRUNC(((1+$E4555)^($F4555/$G4555)),8)</f>
        <v>1.0003508400000001</v>
      </c>
      <c r="I4555" s="2">
        <f t="shared" ref="I4555:I4618" si="1417">IF(DAY(A4554)=E$2,J4554,I4554)</f>
        <v>1.0798179999999999</v>
      </c>
      <c r="J4555" s="2">
        <f t="shared" si="1410"/>
        <v>1.0801968399999999</v>
      </c>
      <c r="K4555" s="2">
        <f t="shared" si="1411"/>
        <v>461767.11824495002</v>
      </c>
      <c r="L4555" s="1">
        <f t="shared" ref="L4555:L4618" si="1418">IF(DAY(A4555)=E$2,VLOOKUP(A4555,$W$10:$AD$316,7),0)</f>
        <v>0</v>
      </c>
      <c r="M4555" s="3">
        <f t="shared" si="1406"/>
        <v>0</v>
      </c>
      <c r="N4555" s="2">
        <f t="shared" si="1412"/>
        <v>0</v>
      </c>
      <c r="O4555" s="18">
        <f t="shared" ref="O4555:O4618" si="1419">(O4554)</f>
        <v>0.14499999999999999</v>
      </c>
      <c r="P4555" s="8">
        <f t="shared" si="1404"/>
        <v>1.0032812900000001</v>
      </c>
      <c r="Q4555" s="2">
        <f t="shared" si="1402"/>
        <v>1515.19182742</v>
      </c>
      <c r="R4555" s="2">
        <f t="shared" si="1413"/>
        <v>1515.19182742</v>
      </c>
      <c r="S4555" s="9" t="s">
        <v>56</v>
      </c>
      <c r="T4555" s="47">
        <f t="shared" si="1408"/>
        <v>44602</v>
      </c>
      <c r="AE4555" s="33"/>
    </row>
    <row r="4556" spans="1:31" x14ac:dyDescent="0.2">
      <c r="A4556" s="90">
        <f t="shared" si="1414"/>
        <v>44581</v>
      </c>
      <c r="B4556" s="2">
        <f t="shared" si="1409"/>
        <v>463469.03843963001</v>
      </c>
      <c r="C4556" s="2">
        <f t="shared" si="1407"/>
        <v>427484.23356334987</v>
      </c>
      <c r="D4556" s="47">
        <f t="shared" si="1415"/>
        <v>44572</v>
      </c>
      <c r="E4556" s="3">
        <f t="shared" si="1405"/>
        <v>1.209E-3</v>
      </c>
      <c r="F4556" s="4">
        <f t="shared" si="1403"/>
        <v>10</v>
      </c>
      <c r="G4556" s="4">
        <f t="shared" ref="G4556:G4619" si="1420">IF(DAY(A4556)=E$2+1,DAY(EOMONTH(A4556,0)), IF(DAY(A4556)&lt;&gt;$E$2+1,G4555))</f>
        <v>31</v>
      </c>
      <c r="H4556" s="2">
        <f t="shared" si="1416"/>
        <v>1.00038984</v>
      </c>
      <c r="I4556" s="2">
        <f t="shared" si="1417"/>
        <v>1.0798179999999999</v>
      </c>
      <c r="J4556" s="2">
        <f t="shared" si="1410"/>
        <v>1.08023895</v>
      </c>
      <c r="K4556" s="2">
        <f t="shared" si="1411"/>
        <v>461785.11960601999</v>
      </c>
      <c r="L4556" s="1">
        <f t="shared" si="1418"/>
        <v>0</v>
      </c>
      <c r="M4556" s="3">
        <f t="shared" si="1406"/>
        <v>0</v>
      </c>
      <c r="N4556" s="2">
        <f t="shared" si="1412"/>
        <v>0</v>
      </c>
      <c r="O4556" s="18">
        <f t="shared" si="1419"/>
        <v>0.14499999999999999</v>
      </c>
      <c r="P4556" s="8">
        <f t="shared" si="1404"/>
        <v>1.003646542</v>
      </c>
      <c r="Q4556" s="2">
        <f t="shared" si="1402"/>
        <v>1683.9188336100001</v>
      </c>
      <c r="R4556" s="2">
        <f t="shared" si="1413"/>
        <v>1683.9188336100001</v>
      </c>
      <c r="S4556" s="9" t="s">
        <v>56</v>
      </c>
      <c r="T4556" s="47">
        <f t="shared" si="1408"/>
        <v>44602</v>
      </c>
      <c r="AE4556" s="33"/>
    </row>
    <row r="4557" spans="1:31" x14ac:dyDescent="0.2">
      <c r="A4557" s="90">
        <f t="shared" si="1414"/>
        <v>44582</v>
      </c>
      <c r="B4557" s="2">
        <f t="shared" si="1409"/>
        <v>463655.8370848</v>
      </c>
      <c r="C4557" s="2">
        <f t="shared" si="1407"/>
        <v>427484.23356334987</v>
      </c>
      <c r="D4557" s="47">
        <f t="shared" si="1415"/>
        <v>44572</v>
      </c>
      <c r="E4557" s="3">
        <f t="shared" si="1405"/>
        <v>1.209E-3</v>
      </c>
      <c r="F4557" s="4">
        <f t="shared" si="1403"/>
        <v>11</v>
      </c>
      <c r="G4557" s="4">
        <f t="shared" si="1420"/>
        <v>31</v>
      </c>
      <c r="H4557" s="2">
        <f t="shared" si="1416"/>
        <v>1.0004288299999999</v>
      </c>
      <c r="I4557" s="2">
        <f t="shared" si="1417"/>
        <v>1.0798179999999999</v>
      </c>
      <c r="J4557" s="2">
        <f t="shared" si="1410"/>
        <v>1.08028105</v>
      </c>
      <c r="K4557" s="2">
        <f t="shared" si="1411"/>
        <v>461803.11669226002</v>
      </c>
      <c r="L4557" s="1">
        <f t="shared" si="1418"/>
        <v>0</v>
      </c>
      <c r="M4557" s="3">
        <f t="shared" si="1406"/>
        <v>0</v>
      </c>
      <c r="N4557" s="2">
        <f t="shared" si="1412"/>
        <v>0</v>
      </c>
      <c r="O4557" s="18">
        <f t="shared" si="1419"/>
        <v>0.14499999999999999</v>
      </c>
      <c r="P4557" s="8">
        <f t="shared" si="1404"/>
        <v>1.0040119270000001</v>
      </c>
      <c r="Q4557" s="2">
        <f t="shared" si="1402"/>
        <v>1852.7203925399999</v>
      </c>
      <c r="R4557" s="2">
        <f t="shared" si="1413"/>
        <v>1852.7203925399999</v>
      </c>
      <c r="S4557" s="9" t="s">
        <v>56</v>
      </c>
      <c r="T4557" s="47">
        <f t="shared" si="1408"/>
        <v>44602</v>
      </c>
      <c r="AE4557" s="33"/>
    </row>
    <row r="4558" spans="1:31" x14ac:dyDescent="0.2">
      <c r="A4558" s="90">
        <f t="shared" si="1414"/>
        <v>44583</v>
      </c>
      <c r="B4558" s="2">
        <f t="shared" si="1409"/>
        <v>463842.71459743998</v>
      </c>
      <c r="C4558" s="2">
        <f t="shared" si="1407"/>
        <v>427484.23356334987</v>
      </c>
      <c r="D4558" s="47">
        <f t="shared" si="1415"/>
        <v>44572</v>
      </c>
      <c r="E4558" s="3">
        <f t="shared" si="1405"/>
        <v>1.209E-3</v>
      </c>
      <c r="F4558" s="4">
        <f t="shared" si="1403"/>
        <v>12</v>
      </c>
      <c r="G4558" s="4">
        <f t="shared" si="1420"/>
        <v>31</v>
      </c>
      <c r="H4558" s="2">
        <f t="shared" si="1416"/>
        <v>1.0004678199999999</v>
      </c>
      <c r="I4558" s="2">
        <f t="shared" si="1417"/>
        <v>1.0798179999999999</v>
      </c>
      <c r="J4558" s="2">
        <f t="shared" si="1410"/>
        <v>1.0803231600000001</v>
      </c>
      <c r="K4558" s="2">
        <f t="shared" si="1411"/>
        <v>461821.11805332999</v>
      </c>
      <c r="L4558" s="1">
        <f t="shared" si="1418"/>
        <v>0</v>
      </c>
      <c r="M4558" s="3">
        <f t="shared" si="1406"/>
        <v>0</v>
      </c>
      <c r="N4558" s="2">
        <f t="shared" si="1412"/>
        <v>0</v>
      </c>
      <c r="O4558" s="18">
        <f t="shared" si="1419"/>
        <v>0.14499999999999999</v>
      </c>
      <c r="P4558" s="8">
        <f t="shared" si="1404"/>
        <v>1.004377445</v>
      </c>
      <c r="Q4558" s="2">
        <f t="shared" ref="Q4558:Q4621" si="1421">TRUNC((P4558-1)*K4558,8)</f>
        <v>2021.59654411</v>
      </c>
      <c r="R4558" s="2">
        <f t="shared" si="1413"/>
        <v>2021.59654411</v>
      </c>
      <c r="S4558" s="9" t="s">
        <v>56</v>
      </c>
      <c r="T4558" s="47">
        <f t="shared" si="1408"/>
        <v>44602</v>
      </c>
      <c r="AE4558" s="33"/>
    </row>
    <row r="4559" spans="1:31" x14ac:dyDescent="0.2">
      <c r="A4559" s="90">
        <f t="shared" si="1414"/>
        <v>44584</v>
      </c>
      <c r="B4559" s="2">
        <f t="shared" si="1409"/>
        <v>464029.66669433995</v>
      </c>
      <c r="C4559" s="2">
        <f t="shared" si="1407"/>
        <v>427484.23356334987</v>
      </c>
      <c r="D4559" s="47">
        <f t="shared" si="1415"/>
        <v>44572</v>
      </c>
      <c r="E4559" s="3">
        <f t="shared" si="1405"/>
        <v>1.209E-3</v>
      </c>
      <c r="F4559" s="4">
        <f t="shared" si="1403"/>
        <v>13</v>
      </c>
      <c r="G4559" s="4">
        <f t="shared" si="1420"/>
        <v>31</v>
      </c>
      <c r="H4559" s="2">
        <f t="shared" si="1416"/>
        <v>1.00050682</v>
      </c>
      <c r="I4559" s="2">
        <f t="shared" si="1417"/>
        <v>1.0798179999999999</v>
      </c>
      <c r="J4559" s="2">
        <f t="shared" si="1410"/>
        <v>1.0803652699999999</v>
      </c>
      <c r="K4559" s="2">
        <f t="shared" si="1411"/>
        <v>461839.11941440997</v>
      </c>
      <c r="L4559" s="1">
        <f t="shared" si="1418"/>
        <v>0</v>
      </c>
      <c r="M4559" s="3">
        <f t="shared" si="1406"/>
        <v>0</v>
      </c>
      <c r="N4559" s="2">
        <f t="shared" si="1412"/>
        <v>0</v>
      </c>
      <c r="O4559" s="18">
        <f t="shared" si="1419"/>
        <v>0.14499999999999999</v>
      </c>
      <c r="P4559" s="8">
        <f t="shared" si="1404"/>
        <v>1.0047430959999999</v>
      </c>
      <c r="Q4559" s="2">
        <f t="shared" si="1421"/>
        <v>2190.5472799300001</v>
      </c>
      <c r="R4559" s="2">
        <f t="shared" si="1413"/>
        <v>2190.5472799300001</v>
      </c>
      <c r="S4559" s="9" t="s">
        <v>56</v>
      </c>
      <c r="T4559" s="47">
        <f t="shared" si="1408"/>
        <v>44602</v>
      </c>
      <c r="AE4559" s="33"/>
    </row>
    <row r="4560" spans="1:31" x14ac:dyDescent="0.2">
      <c r="A4560" s="90">
        <f t="shared" si="1414"/>
        <v>44585</v>
      </c>
      <c r="B4560" s="2">
        <f t="shared" si="1409"/>
        <v>464216.68862412998</v>
      </c>
      <c r="C4560" s="2">
        <f t="shared" si="1407"/>
        <v>427484.23356334987</v>
      </c>
      <c r="D4560" s="47">
        <f t="shared" si="1415"/>
        <v>44572</v>
      </c>
      <c r="E4560" s="3">
        <f t="shared" si="1405"/>
        <v>1.209E-3</v>
      </c>
      <c r="F4560" s="4">
        <f t="shared" ref="F4560:F4623" si="1422">IF(DAY(A4560)=E$2+1,1,F4559+1)</f>
        <v>14</v>
      </c>
      <c r="G4560" s="4">
        <f t="shared" si="1420"/>
        <v>31</v>
      </c>
      <c r="H4560" s="2">
        <f t="shared" si="1416"/>
        <v>1.00054581</v>
      </c>
      <c r="I4560" s="2">
        <f t="shared" si="1417"/>
        <v>1.0798179999999999</v>
      </c>
      <c r="J4560" s="2">
        <f t="shared" si="1410"/>
        <v>1.0804073700000001</v>
      </c>
      <c r="K4560" s="2">
        <f t="shared" si="1411"/>
        <v>461857.11650064</v>
      </c>
      <c r="L4560" s="1">
        <f t="shared" si="1418"/>
        <v>0</v>
      </c>
      <c r="M4560" s="3">
        <f t="shared" si="1406"/>
        <v>0</v>
      </c>
      <c r="N4560" s="2">
        <f t="shared" si="1412"/>
        <v>0</v>
      </c>
      <c r="O4560" s="18">
        <f t="shared" si="1419"/>
        <v>0.14499999999999999</v>
      </c>
      <c r="P4560" s="8">
        <f t="shared" si="1404"/>
        <v>1.005108879</v>
      </c>
      <c r="Q4560" s="2">
        <f t="shared" si="1421"/>
        <v>2359.5721234900002</v>
      </c>
      <c r="R4560" s="2">
        <f t="shared" si="1413"/>
        <v>2359.5721234900002</v>
      </c>
      <c r="S4560" s="9" t="s">
        <v>56</v>
      </c>
      <c r="T4560" s="47">
        <f t="shared" si="1408"/>
        <v>44602</v>
      </c>
      <c r="AE4560" s="33"/>
    </row>
    <row r="4561" spans="1:31" x14ac:dyDescent="0.2">
      <c r="A4561" s="90">
        <f t="shared" si="1414"/>
        <v>44586</v>
      </c>
      <c r="B4561" s="2">
        <f t="shared" si="1409"/>
        <v>464403.79037135997</v>
      </c>
      <c r="C4561" s="2">
        <f t="shared" si="1407"/>
        <v>427484.23356334987</v>
      </c>
      <c r="D4561" s="47">
        <f t="shared" si="1415"/>
        <v>44572</v>
      </c>
      <c r="E4561" s="3">
        <f t="shared" si="1405"/>
        <v>1.209E-3</v>
      </c>
      <c r="F4561" s="4">
        <f t="shared" si="1422"/>
        <v>15</v>
      </c>
      <c r="G4561" s="4">
        <f t="shared" si="1420"/>
        <v>31</v>
      </c>
      <c r="H4561" s="2">
        <f t="shared" si="1416"/>
        <v>1.0005848100000001</v>
      </c>
      <c r="I4561" s="2">
        <f t="shared" si="1417"/>
        <v>1.0798179999999999</v>
      </c>
      <c r="J4561" s="2">
        <f t="shared" si="1410"/>
        <v>1.08044948</v>
      </c>
      <c r="K4561" s="2">
        <f t="shared" si="1411"/>
        <v>461875.11786171998</v>
      </c>
      <c r="L4561" s="1">
        <f t="shared" si="1418"/>
        <v>0</v>
      </c>
      <c r="M4561" s="3">
        <f t="shared" si="1406"/>
        <v>0</v>
      </c>
      <c r="N4561" s="2">
        <f t="shared" si="1412"/>
        <v>0</v>
      </c>
      <c r="O4561" s="18">
        <f t="shared" si="1419"/>
        <v>0.14499999999999999</v>
      </c>
      <c r="P4561" s="8">
        <f t="shared" si="1404"/>
        <v>1.005474797</v>
      </c>
      <c r="Q4561" s="2">
        <f t="shared" si="1421"/>
        <v>2528.67250964</v>
      </c>
      <c r="R4561" s="2">
        <f t="shared" si="1413"/>
        <v>2528.67250964</v>
      </c>
      <c r="S4561" s="9" t="s">
        <v>56</v>
      </c>
      <c r="T4561" s="47">
        <f t="shared" si="1408"/>
        <v>44602</v>
      </c>
      <c r="AE4561" s="33"/>
    </row>
    <row r="4562" spans="1:31" x14ac:dyDescent="0.2">
      <c r="A4562" s="90">
        <f t="shared" si="1414"/>
        <v>44587</v>
      </c>
      <c r="B4562" s="2">
        <f t="shared" si="1409"/>
        <v>464590.97056232998</v>
      </c>
      <c r="C4562" s="2">
        <f t="shared" si="1407"/>
        <v>427484.23356334987</v>
      </c>
      <c r="D4562" s="47">
        <f t="shared" si="1415"/>
        <v>44572</v>
      </c>
      <c r="E4562" s="3">
        <f t="shared" si="1405"/>
        <v>1.209E-3</v>
      </c>
      <c r="F4562" s="4">
        <f t="shared" si="1422"/>
        <v>16</v>
      </c>
      <c r="G4562" s="4">
        <f t="shared" si="1420"/>
        <v>31</v>
      </c>
      <c r="H4562" s="2">
        <f t="shared" si="1416"/>
        <v>1.00062381</v>
      </c>
      <c r="I4562" s="2">
        <f t="shared" si="1417"/>
        <v>1.0798179999999999</v>
      </c>
      <c r="J4562" s="2">
        <f t="shared" si="1410"/>
        <v>1.0804916</v>
      </c>
      <c r="K4562" s="2">
        <f t="shared" si="1411"/>
        <v>461893.12349763</v>
      </c>
      <c r="L4562" s="1">
        <f t="shared" si="1418"/>
        <v>0</v>
      </c>
      <c r="M4562" s="3">
        <f t="shared" si="1406"/>
        <v>0</v>
      </c>
      <c r="N4562" s="2">
        <f t="shared" si="1412"/>
        <v>0</v>
      </c>
      <c r="O4562" s="18">
        <f t="shared" si="1419"/>
        <v>0.14499999999999999</v>
      </c>
      <c r="P4562" s="8">
        <f t="shared" si="1404"/>
        <v>1.005840847</v>
      </c>
      <c r="Q4562" s="2">
        <f t="shared" si="1421"/>
        <v>2697.8470646999999</v>
      </c>
      <c r="R4562" s="2">
        <f t="shared" si="1413"/>
        <v>2697.8470646999999</v>
      </c>
      <c r="S4562" s="9" t="s">
        <v>56</v>
      </c>
      <c r="T4562" s="47">
        <f t="shared" si="1408"/>
        <v>44602</v>
      </c>
      <c r="AE4562" s="33"/>
    </row>
    <row r="4563" spans="1:31" x14ac:dyDescent="0.2">
      <c r="A4563" s="90">
        <f t="shared" si="1414"/>
        <v>44588</v>
      </c>
      <c r="B4563" s="2">
        <f t="shared" si="1409"/>
        <v>464778.22152994998</v>
      </c>
      <c r="C4563" s="2">
        <f t="shared" si="1407"/>
        <v>427484.23356334987</v>
      </c>
      <c r="D4563" s="47">
        <f t="shared" si="1415"/>
        <v>44572</v>
      </c>
      <c r="E4563" s="3">
        <f t="shared" si="1405"/>
        <v>1.209E-3</v>
      </c>
      <c r="F4563" s="4">
        <f t="shared" si="1422"/>
        <v>17</v>
      </c>
      <c r="G4563" s="4">
        <f t="shared" si="1420"/>
        <v>31</v>
      </c>
      <c r="H4563" s="2">
        <f t="shared" si="1416"/>
        <v>1.0006628099999999</v>
      </c>
      <c r="I4563" s="2">
        <f t="shared" si="1417"/>
        <v>1.0798179999999999</v>
      </c>
      <c r="J4563" s="2">
        <f t="shared" si="1410"/>
        <v>1.0805337100000001</v>
      </c>
      <c r="K4563" s="2">
        <f t="shared" si="1411"/>
        <v>461911.12485870998</v>
      </c>
      <c r="L4563" s="1">
        <f t="shared" si="1418"/>
        <v>0</v>
      </c>
      <c r="M4563" s="3">
        <f t="shared" si="1406"/>
        <v>0</v>
      </c>
      <c r="N4563" s="2">
        <f t="shared" si="1412"/>
        <v>0</v>
      </c>
      <c r="O4563" s="18">
        <f t="shared" si="1419"/>
        <v>0.14499999999999999</v>
      </c>
      <c r="P4563" s="8">
        <f t="shared" si="1404"/>
        <v>1.006207031</v>
      </c>
      <c r="Q4563" s="2">
        <f t="shared" si="1421"/>
        <v>2867.09667124</v>
      </c>
      <c r="R4563" s="2">
        <f t="shared" si="1413"/>
        <v>2867.09667124</v>
      </c>
      <c r="S4563" s="9" t="s">
        <v>56</v>
      </c>
      <c r="T4563" s="47">
        <f t="shared" si="1408"/>
        <v>44602</v>
      </c>
      <c r="AE4563" s="33"/>
    </row>
    <row r="4564" spans="1:31" x14ac:dyDescent="0.2">
      <c r="A4564" s="90">
        <f t="shared" si="1414"/>
        <v>44589</v>
      </c>
      <c r="B4564" s="2">
        <f t="shared" si="1409"/>
        <v>464965.55142070004</v>
      </c>
      <c r="C4564" s="2">
        <f t="shared" si="1407"/>
        <v>427484.23356334987</v>
      </c>
      <c r="D4564" s="47">
        <f t="shared" si="1415"/>
        <v>44572</v>
      </c>
      <c r="E4564" s="3">
        <f t="shared" si="1405"/>
        <v>1.209E-3</v>
      </c>
      <c r="F4564" s="4">
        <f t="shared" si="1422"/>
        <v>18</v>
      </c>
      <c r="G4564" s="4">
        <f t="shared" si="1420"/>
        <v>31</v>
      </c>
      <c r="H4564" s="2">
        <f t="shared" si="1416"/>
        <v>1.00070182</v>
      </c>
      <c r="I4564" s="2">
        <f t="shared" si="1417"/>
        <v>1.0798179999999999</v>
      </c>
      <c r="J4564" s="2">
        <f t="shared" si="1410"/>
        <v>1.0805758299999999</v>
      </c>
      <c r="K4564" s="2">
        <f t="shared" si="1411"/>
        <v>461929.13049463002</v>
      </c>
      <c r="L4564" s="1">
        <f t="shared" si="1418"/>
        <v>0</v>
      </c>
      <c r="M4564" s="3">
        <f t="shared" si="1406"/>
        <v>0</v>
      </c>
      <c r="N4564" s="2">
        <f t="shared" si="1412"/>
        <v>0</v>
      </c>
      <c r="O4564" s="18">
        <f t="shared" si="1419"/>
        <v>0.14499999999999999</v>
      </c>
      <c r="P4564" s="8">
        <f t="shared" si="1404"/>
        <v>1.0065733480000001</v>
      </c>
      <c r="Q4564" s="2">
        <f t="shared" si="1421"/>
        <v>3036.42092607</v>
      </c>
      <c r="R4564" s="2">
        <f t="shared" si="1413"/>
        <v>3036.42092607</v>
      </c>
      <c r="S4564" s="9" t="s">
        <v>56</v>
      </c>
      <c r="T4564" s="47">
        <f t="shared" si="1408"/>
        <v>44602</v>
      </c>
      <c r="AE4564" s="33"/>
    </row>
    <row r="4565" spans="1:31" x14ac:dyDescent="0.2">
      <c r="A4565" s="90">
        <f t="shared" si="1414"/>
        <v>44590</v>
      </c>
      <c r="B4565" s="2">
        <f t="shared" si="1409"/>
        <v>465152.95594195998</v>
      </c>
      <c r="C4565" s="2">
        <f t="shared" si="1407"/>
        <v>427484.23356334987</v>
      </c>
      <c r="D4565" s="47">
        <f t="shared" si="1415"/>
        <v>44572</v>
      </c>
      <c r="E4565" s="3">
        <f t="shared" si="1405"/>
        <v>1.209E-3</v>
      </c>
      <c r="F4565" s="4">
        <f t="shared" si="1422"/>
        <v>19</v>
      </c>
      <c r="G4565" s="4">
        <f t="shared" si="1420"/>
        <v>31</v>
      </c>
      <c r="H4565" s="2">
        <f t="shared" si="1416"/>
        <v>1.0007408200000001</v>
      </c>
      <c r="I4565" s="2">
        <f t="shared" si="1417"/>
        <v>1.0798179999999999</v>
      </c>
      <c r="J4565" s="2">
        <f t="shared" si="1410"/>
        <v>1.0806179499999999</v>
      </c>
      <c r="K4565" s="2">
        <f t="shared" si="1411"/>
        <v>461947.13613053999</v>
      </c>
      <c r="L4565" s="1">
        <f t="shared" si="1418"/>
        <v>0</v>
      </c>
      <c r="M4565" s="3">
        <f t="shared" si="1406"/>
        <v>0</v>
      </c>
      <c r="N4565" s="2">
        <f t="shared" si="1412"/>
        <v>0</v>
      </c>
      <c r="O4565" s="18">
        <f t="shared" si="1419"/>
        <v>0.14499999999999999</v>
      </c>
      <c r="P4565" s="8">
        <f t="shared" si="1404"/>
        <v>1.0069397980000001</v>
      </c>
      <c r="Q4565" s="2">
        <f t="shared" si="1421"/>
        <v>3205.81981142</v>
      </c>
      <c r="R4565" s="2">
        <f t="shared" si="1413"/>
        <v>3205.81981142</v>
      </c>
      <c r="S4565" s="9" t="s">
        <v>56</v>
      </c>
      <c r="T4565" s="47">
        <f t="shared" si="1408"/>
        <v>44602</v>
      </c>
      <c r="AE4565" s="33"/>
    </row>
    <row r="4566" spans="1:31" x14ac:dyDescent="0.2">
      <c r="A4566" s="90">
        <f t="shared" si="1414"/>
        <v>44591</v>
      </c>
      <c r="B4566" s="2">
        <f t="shared" si="1409"/>
        <v>465340.43510091997</v>
      </c>
      <c r="C4566" s="2">
        <f t="shared" si="1407"/>
        <v>427484.23356334987</v>
      </c>
      <c r="D4566" s="47">
        <f t="shared" si="1415"/>
        <v>44572</v>
      </c>
      <c r="E4566" s="3">
        <f t="shared" si="1405"/>
        <v>1.209E-3</v>
      </c>
      <c r="F4566" s="4">
        <f t="shared" si="1422"/>
        <v>20</v>
      </c>
      <c r="G4566" s="4">
        <f t="shared" si="1420"/>
        <v>31</v>
      </c>
      <c r="H4566" s="2">
        <f t="shared" si="1416"/>
        <v>1.0007798299999999</v>
      </c>
      <c r="I4566" s="2">
        <f t="shared" si="1417"/>
        <v>1.0798179999999999</v>
      </c>
      <c r="J4566" s="2">
        <f t="shared" si="1410"/>
        <v>1.08066007</v>
      </c>
      <c r="K4566" s="2">
        <f t="shared" si="1411"/>
        <v>461965.14176645997</v>
      </c>
      <c r="L4566" s="1">
        <f t="shared" si="1418"/>
        <v>0</v>
      </c>
      <c r="M4566" s="3">
        <f t="shared" si="1406"/>
        <v>0</v>
      </c>
      <c r="N4566" s="2">
        <f t="shared" si="1412"/>
        <v>0</v>
      </c>
      <c r="O4566" s="18">
        <f t="shared" si="1419"/>
        <v>0.14499999999999999</v>
      </c>
      <c r="P4566" s="8">
        <f t="shared" si="1404"/>
        <v>1.007306381</v>
      </c>
      <c r="Q4566" s="2">
        <f t="shared" si="1421"/>
        <v>3375.2933344600001</v>
      </c>
      <c r="R4566" s="2">
        <f t="shared" si="1413"/>
        <v>3375.2933344600001</v>
      </c>
      <c r="S4566" s="9" t="s">
        <v>56</v>
      </c>
      <c r="T4566" s="47">
        <f t="shared" si="1408"/>
        <v>44602</v>
      </c>
      <c r="AE4566" s="33"/>
    </row>
    <row r="4567" spans="1:31" x14ac:dyDescent="0.2">
      <c r="A4567" s="90">
        <f t="shared" si="1414"/>
        <v>44592</v>
      </c>
      <c r="B4567" s="2">
        <f t="shared" si="1409"/>
        <v>465527.98982873</v>
      </c>
      <c r="C4567" s="2">
        <f t="shared" si="1407"/>
        <v>427484.23356334987</v>
      </c>
      <c r="D4567" s="47">
        <f t="shared" si="1415"/>
        <v>44572</v>
      </c>
      <c r="E4567" s="3">
        <f t="shared" si="1405"/>
        <v>1.209E-3</v>
      </c>
      <c r="F4567" s="4">
        <f t="shared" si="1422"/>
        <v>21</v>
      </c>
      <c r="G4567" s="4">
        <f t="shared" si="1420"/>
        <v>31</v>
      </c>
      <c r="H4567" s="2">
        <f t="shared" si="1416"/>
        <v>1.00081884</v>
      </c>
      <c r="I4567" s="2">
        <f t="shared" si="1417"/>
        <v>1.0798179999999999</v>
      </c>
      <c r="J4567" s="2">
        <f t="shared" si="1410"/>
        <v>1.08070219</v>
      </c>
      <c r="K4567" s="2">
        <f t="shared" si="1411"/>
        <v>461983.14740238001</v>
      </c>
      <c r="L4567" s="1">
        <f t="shared" si="1418"/>
        <v>0</v>
      </c>
      <c r="M4567" s="3">
        <f t="shared" si="1406"/>
        <v>0</v>
      </c>
      <c r="N4567" s="2">
        <f t="shared" si="1412"/>
        <v>0</v>
      </c>
      <c r="O4567" s="18">
        <f t="shared" si="1419"/>
        <v>0.14499999999999999</v>
      </c>
      <c r="P4567" s="8">
        <f t="shared" ref="P4567:P4630" si="1423">ROUND((1+O4567)^(30/360)^(F4567/G4567),9)</f>
        <v>1.007673099</v>
      </c>
      <c r="Q4567" s="2">
        <f t="shared" si="1421"/>
        <v>3544.8424263500001</v>
      </c>
      <c r="R4567" s="2">
        <f t="shared" si="1413"/>
        <v>3544.8424263500001</v>
      </c>
      <c r="S4567" s="9" t="s">
        <v>56</v>
      </c>
      <c r="T4567" s="47">
        <f t="shared" si="1408"/>
        <v>44602</v>
      </c>
      <c r="AE4567" s="33"/>
    </row>
    <row r="4568" spans="1:31" x14ac:dyDescent="0.2">
      <c r="A4568" s="90">
        <f t="shared" si="1414"/>
        <v>44593</v>
      </c>
      <c r="B4568" s="2">
        <f t="shared" si="1409"/>
        <v>465715.61874666001</v>
      </c>
      <c r="C4568" s="2">
        <f t="shared" si="1407"/>
        <v>427484.23356334987</v>
      </c>
      <c r="D4568" s="47">
        <f t="shared" si="1415"/>
        <v>44572</v>
      </c>
      <c r="E4568" s="3">
        <f t="shared" si="1405"/>
        <v>1.209E-3</v>
      </c>
      <c r="F4568" s="4">
        <f t="shared" si="1422"/>
        <v>22</v>
      </c>
      <c r="G4568" s="4">
        <f t="shared" si="1420"/>
        <v>31</v>
      </c>
      <c r="H4568" s="2">
        <f t="shared" si="1416"/>
        <v>1.0008578400000001</v>
      </c>
      <c r="I4568" s="2">
        <f t="shared" si="1417"/>
        <v>1.0798179999999999</v>
      </c>
      <c r="J4568" s="2">
        <f t="shared" si="1410"/>
        <v>1.08074431</v>
      </c>
      <c r="K4568" s="2">
        <f t="shared" si="1411"/>
        <v>462001.15303829999</v>
      </c>
      <c r="L4568" s="1">
        <f t="shared" si="1418"/>
        <v>0</v>
      </c>
      <c r="M4568" s="3">
        <f t="shared" si="1406"/>
        <v>0</v>
      </c>
      <c r="N4568" s="2">
        <f t="shared" si="1412"/>
        <v>0</v>
      </c>
      <c r="O4568" s="18">
        <f t="shared" si="1419"/>
        <v>0.14499999999999999</v>
      </c>
      <c r="P4568" s="8">
        <f t="shared" si="1423"/>
        <v>1.008039949</v>
      </c>
      <c r="Q4568" s="2">
        <f t="shared" si="1421"/>
        <v>3714.46570836</v>
      </c>
      <c r="R4568" s="2">
        <f t="shared" si="1413"/>
        <v>3714.46570836</v>
      </c>
      <c r="S4568" s="9" t="s">
        <v>56</v>
      </c>
      <c r="T4568" s="47">
        <f t="shared" si="1408"/>
        <v>44602</v>
      </c>
      <c r="AE4568" s="33"/>
    </row>
    <row r="4569" spans="1:31" x14ac:dyDescent="0.2">
      <c r="A4569" s="90">
        <f t="shared" si="1414"/>
        <v>44594</v>
      </c>
      <c r="B4569" s="2">
        <f t="shared" si="1409"/>
        <v>465903.3275587</v>
      </c>
      <c r="C4569" s="2">
        <f t="shared" si="1407"/>
        <v>427484.23356334987</v>
      </c>
      <c r="D4569" s="47">
        <f t="shared" si="1415"/>
        <v>44572</v>
      </c>
      <c r="E4569" s="3">
        <f t="shared" si="1405"/>
        <v>1.209E-3</v>
      </c>
      <c r="F4569" s="4">
        <f t="shared" si="1422"/>
        <v>23</v>
      </c>
      <c r="G4569" s="4">
        <f t="shared" si="1420"/>
        <v>31</v>
      </c>
      <c r="H4569" s="2">
        <f t="shared" si="1416"/>
        <v>1.0008968600000001</v>
      </c>
      <c r="I4569" s="2">
        <f t="shared" si="1417"/>
        <v>1.0798179999999999</v>
      </c>
      <c r="J4569" s="2">
        <f t="shared" si="1410"/>
        <v>1.08078644</v>
      </c>
      <c r="K4569" s="2">
        <f t="shared" si="1411"/>
        <v>462019.16294905997</v>
      </c>
      <c r="L4569" s="1">
        <f t="shared" si="1418"/>
        <v>0</v>
      </c>
      <c r="M4569" s="3">
        <f t="shared" si="1406"/>
        <v>0</v>
      </c>
      <c r="N4569" s="2">
        <f t="shared" si="1412"/>
        <v>0</v>
      </c>
      <c r="O4569" s="18">
        <f t="shared" si="1419"/>
        <v>0.14499999999999999</v>
      </c>
      <c r="P4569" s="8">
        <f t="shared" si="1423"/>
        <v>1.0084069339999999</v>
      </c>
      <c r="Q4569" s="2">
        <f t="shared" si="1421"/>
        <v>3884.16460964</v>
      </c>
      <c r="R4569" s="2">
        <f t="shared" si="1413"/>
        <v>3884.16460964</v>
      </c>
      <c r="S4569" s="9" t="s">
        <v>56</v>
      </c>
      <c r="T4569" s="47">
        <f t="shared" si="1408"/>
        <v>44602</v>
      </c>
      <c r="AE4569" s="33"/>
    </row>
    <row r="4570" spans="1:31" x14ac:dyDescent="0.2">
      <c r="A4570" s="90">
        <f t="shared" si="1414"/>
        <v>44595</v>
      </c>
      <c r="B4570" s="2">
        <f t="shared" si="1409"/>
        <v>466091.10626602999</v>
      </c>
      <c r="C4570" s="2">
        <f t="shared" si="1407"/>
        <v>427484.23356334987</v>
      </c>
      <c r="D4570" s="47">
        <f t="shared" si="1415"/>
        <v>44572</v>
      </c>
      <c r="E4570" s="3">
        <f t="shared" si="1405"/>
        <v>1.209E-3</v>
      </c>
      <c r="F4570" s="4">
        <f t="shared" si="1422"/>
        <v>24</v>
      </c>
      <c r="G4570" s="4">
        <f t="shared" si="1420"/>
        <v>31</v>
      </c>
      <c r="H4570" s="2">
        <f t="shared" si="1416"/>
        <v>1.0009358699999999</v>
      </c>
      <c r="I4570" s="2">
        <f t="shared" si="1417"/>
        <v>1.0798179999999999</v>
      </c>
      <c r="J4570" s="2">
        <f t="shared" si="1410"/>
        <v>1.08082856</v>
      </c>
      <c r="K4570" s="2">
        <f t="shared" si="1411"/>
        <v>462037.16858497</v>
      </c>
      <c r="L4570" s="1">
        <f t="shared" si="1418"/>
        <v>0</v>
      </c>
      <c r="M4570" s="3">
        <f t="shared" si="1406"/>
        <v>0</v>
      </c>
      <c r="N4570" s="2">
        <f t="shared" si="1412"/>
        <v>0</v>
      </c>
      <c r="O4570" s="18">
        <f t="shared" si="1419"/>
        <v>0.14499999999999999</v>
      </c>
      <c r="P4570" s="8">
        <f t="shared" si="1423"/>
        <v>1.0087740510000001</v>
      </c>
      <c r="Q4570" s="2">
        <f t="shared" si="1421"/>
        <v>4053.9376810600002</v>
      </c>
      <c r="R4570" s="2">
        <f t="shared" si="1413"/>
        <v>4053.9376810600002</v>
      </c>
      <c r="S4570" s="9" t="s">
        <v>56</v>
      </c>
      <c r="T4570" s="47">
        <f t="shared" si="1408"/>
        <v>44602</v>
      </c>
      <c r="AE4570" s="33"/>
    </row>
    <row r="4571" spans="1:31" x14ac:dyDescent="0.2">
      <c r="A4571" s="90">
        <f t="shared" si="1414"/>
        <v>44596</v>
      </c>
      <c r="B4571" s="2">
        <f t="shared" si="1409"/>
        <v>466278.96488506999</v>
      </c>
      <c r="C4571" s="2">
        <f t="shared" si="1407"/>
        <v>427484.23356334987</v>
      </c>
      <c r="D4571" s="47">
        <f t="shared" si="1415"/>
        <v>44572</v>
      </c>
      <c r="E4571" s="3">
        <f t="shared" si="1405"/>
        <v>1.209E-3</v>
      </c>
      <c r="F4571" s="4">
        <f t="shared" si="1422"/>
        <v>25</v>
      </c>
      <c r="G4571" s="4">
        <f t="shared" si="1420"/>
        <v>31</v>
      </c>
      <c r="H4571" s="2">
        <f t="shared" si="1416"/>
        <v>1.00097488</v>
      </c>
      <c r="I4571" s="2">
        <f t="shared" si="1417"/>
        <v>1.0798179999999999</v>
      </c>
      <c r="J4571" s="2">
        <f t="shared" si="1410"/>
        <v>1.08087069</v>
      </c>
      <c r="K4571" s="2">
        <f t="shared" si="1411"/>
        <v>462055.17849572998</v>
      </c>
      <c r="L4571" s="1">
        <f t="shared" si="1418"/>
        <v>0</v>
      </c>
      <c r="M4571" s="3">
        <f t="shared" si="1406"/>
        <v>0</v>
      </c>
      <c r="N4571" s="2">
        <f t="shared" si="1412"/>
        <v>0</v>
      </c>
      <c r="O4571" s="18">
        <f t="shared" si="1419"/>
        <v>0.14499999999999999</v>
      </c>
      <c r="P4571" s="8">
        <f t="shared" si="1423"/>
        <v>1.009141303</v>
      </c>
      <c r="Q4571" s="2">
        <f t="shared" si="1421"/>
        <v>4223.7863893399999</v>
      </c>
      <c r="R4571" s="2">
        <f t="shared" si="1413"/>
        <v>4223.7863893399999</v>
      </c>
      <c r="S4571" s="9" t="s">
        <v>56</v>
      </c>
      <c r="T4571" s="47">
        <f t="shared" si="1408"/>
        <v>44602</v>
      </c>
      <c r="AE4571" s="33"/>
    </row>
    <row r="4572" spans="1:31" x14ac:dyDescent="0.2">
      <c r="A4572" s="90">
        <f t="shared" si="1414"/>
        <v>44597</v>
      </c>
      <c r="B4572" s="2">
        <f t="shared" si="1409"/>
        <v>466466.89818821003</v>
      </c>
      <c r="C4572" s="2">
        <f t="shared" si="1407"/>
        <v>427484.23356334987</v>
      </c>
      <c r="D4572" s="47">
        <f t="shared" si="1415"/>
        <v>44572</v>
      </c>
      <c r="E4572" s="3">
        <f t="shared" si="1405"/>
        <v>1.209E-3</v>
      </c>
      <c r="F4572" s="4">
        <f t="shared" si="1422"/>
        <v>26</v>
      </c>
      <c r="G4572" s="4">
        <f t="shared" si="1420"/>
        <v>31</v>
      </c>
      <c r="H4572" s="2">
        <f t="shared" si="1416"/>
        <v>1.0010139</v>
      </c>
      <c r="I4572" s="2">
        <f t="shared" si="1417"/>
        <v>1.0798179999999999</v>
      </c>
      <c r="J4572" s="2">
        <f t="shared" si="1410"/>
        <v>1.08091282</v>
      </c>
      <c r="K4572" s="2">
        <f t="shared" si="1411"/>
        <v>462073.18840649002</v>
      </c>
      <c r="L4572" s="1">
        <f t="shared" si="1418"/>
        <v>0</v>
      </c>
      <c r="M4572" s="3">
        <f t="shared" si="1406"/>
        <v>0</v>
      </c>
      <c r="N4572" s="2">
        <f t="shared" si="1412"/>
        <v>0</v>
      </c>
      <c r="O4572" s="18">
        <f t="shared" si="1419"/>
        <v>0.14499999999999999</v>
      </c>
      <c r="P4572" s="8">
        <f t="shared" si="1423"/>
        <v>1.0095086879999999</v>
      </c>
      <c r="Q4572" s="2">
        <f t="shared" si="1421"/>
        <v>4393.7097817200001</v>
      </c>
      <c r="R4572" s="2">
        <f t="shared" si="1413"/>
        <v>4393.7097817200001</v>
      </c>
      <c r="S4572" s="9" t="s">
        <v>56</v>
      </c>
      <c r="T4572" s="47">
        <f t="shared" si="1408"/>
        <v>44602</v>
      </c>
      <c r="AE4572" s="33"/>
    </row>
    <row r="4573" spans="1:31" x14ac:dyDescent="0.2">
      <c r="A4573" s="90">
        <f t="shared" si="1414"/>
        <v>44598</v>
      </c>
      <c r="B4573" s="2">
        <f t="shared" si="1409"/>
        <v>466654.90664469998</v>
      </c>
      <c r="C4573" s="2">
        <f t="shared" si="1407"/>
        <v>427484.23356334987</v>
      </c>
      <c r="D4573" s="47">
        <f t="shared" si="1415"/>
        <v>44572</v>
      </c>
      <c r="E4573" s="3">
        <f t="shared" si="1405"/>
        <v>1.209E-3</v>
      </c>
      <c r="F4573" s="4">
        <f t="shared" si="1422"/>
        <v>27</v>
      </c>
      <c r="G4573" s="4">
        <f t="shared" si="1420"/>
        <v>31</v>
      </c>
      <c r="H4573" s="2">
        <f t="shared" si="1416"/>
        <v>1.0010529100000001</v>
      </c>
      <c r="I4573" s="2">
        <f t="shared" si="1417"/>
        <v>1.0798179999999999</v>
      </c>
      <c r="J4573" s="2">
        <f t="shared" si="1410"/>
        <v>1.08095495</v>
      </c>
      <c r="K4573" s="2">
        <f t="shared" si="1411"/>
        <v>462091.19831725</v>
      </c>
      <c r="L4573" s="1">
        <f t="shared" si="1418"/>
        <v>0</v>
      </c>
      <c r="M4573" s="3">
        <f t="shared" si="1406"/>
        <v>0</v>
      </c>
      <c r="N4573" s="2">
        <f t="shared" si="1412"/>
        <v>0</v>
      </c>
      <c r="O4573" s="18">
        <f t="shared" si="1419"/>
        <v>0.14499999999999999</v>
      </c>
      <c r="P4573" s="8">
        <f t="shared" si="1423"/>
        <v>1.009876207</v>
      </c>
      <c r="Q4573" s="2">
        <f t="shared" si="1421"/>
        <v>4563.7083274500001</v>
      </c>
      <c r="R4573" s="2">
        <f t="shared" si="1413"/>
        <v>4563.7083274500001</v>
      </c>
      <c r="S4573" s="9" t="s">
        <v>56</v>
      </c>
      <c r="T4573" s="47">
        <f t="shared" si="1408"/>
        <v>44602</v>
      </c>
      <c r="AE4573" s="33"/>
    </row>
    <row r="4574" spans="1:31" x14ac:dyDescent="0.2">
      <c r="A4574" s="90">
        <f t="shared" si="1414"/>
        <v>44599</v>
      </c>
      <c r="B4574" s="2">
        <f t="shared" si="1409"/>
        <v>466842.99026180001</v>
      </c>
      <c r="C4574" s="2">
        <f t="shared" si="1407"/>
        <v>427484.23356334987</v>
      </c>
      <c r="D4574" s="47">
        <f t="shared" si="1415"/>
        <v>44572</v>
      </c>
      <c r="E4574" s="3">
        <f t="shared" si="1405"/>
        <v>1.209E-3</v>
      </c>
      <c r="F4574" s="4">
        <f t="shared" si="1422"/>
        <v>28</v>
      </c>
      <c r="G4574" s="4">
        <f t="shared" si="1420"/>
        <v>31</v>
      </c>
      <c r="H4574" s="2">
        <f t="shared" si="1416"/>
        <v>1.0010919300000001</v>
      </c>
      <c r="I4574" s="2">
        <f t="shared" si="1417"/>
        <v>1.0798179999999999</v>
      </c>
      <c r="J4574" s="2">
        <f t="shared" si="1410"/>
        <v>1.0809970799999999</v>
      </c>
      <c r="K4574" s="2">
        <f t="shared" si="1411"/>
        <v>462109.20822800999</v>
      </c>
      <c r="L4574" s="1">
        <f t="shared" si="1418"/>
        <v>0</v>
      </c>
      <c r="M4574" s="3">
        <f t="shared" si="1406"/>
        <v>0</v>
      </c>
      <c r="N4574" s="2">
        <f t="shared" si="1412"/>
        <v>0</v>
      </c>
      <c r="O4574" s="18">
        <f t="shared" si="1419"/>
        <v>0.14499999999999999</v>
      </c>
      <c r="P4574" s="8">
        <f t="shared" si="1423"/>
        <v>1.0102438600000001</v>
      </c>
      <c r="Q4574" s="2">
        <f t="shared" si="1421"/>
        <v>4733.7820337900002</v>
      </c>
      <c r="R4574" s="2">
        <f t="shared" si="1413"/>
        <v>4733.7820337900002</v>
      </c>
      <c r="S4574" s="9" t="s">
        <v>56</v>
      </c>
      <c r="T4574" s="47">
        <f t="shared" si="1408"/>
        <v>44602</v>
      </c>
      <c r="AE4574" s="33"/>
    </row>
    <row r="4575" spans="1:31" x14ac:dyDescent="0.2">
      <c r="A4575" s="90">
        <f t="shared" si="1414"/>
        <v>44600</v>
      </c>
      <c r="B4575" s="2">
        <f t="shared" si="1409"/>
        <v>467031.15290483</v>
      </c>
      <c r="C4575" s="2">
        <f t="shared" si="1407"/>
        <v>427484.23356334987</v>
      </c>
      <c r="D4575" s="47">
        <f t="shared" si="1415"/>
        <v>44572</v>
      </c>
      <c r="E4575" s="3">
        <f t="shared" si="1405"/>
        <v>1.209E-3</v>
      </c>
      <c r="F4575" s="4">
        <f t="shared" si="1422"/>
        <v>29</v>
      </c>
      <c r="G4575" s="4">
        <f t="shared" si="1420"/>
        <v>31</v>
      </c>
      <c r="H4575" s="2">
        <f t="shared" si="1416"/>
        <v>1.0011309500000001</v>
      </c>
      <c r="I4575" s="2">
        <f t="shared" si="1417"/>
        <v>1.0798179999999999</v>
      </c>
      <c r="J4575" s="2">
        <f t="shared" si="1410"/>
        <v>1.0810392200000001</v>
      </c>
      <c r="K4575" s="2">
        <f t="shared" si="1411"/>
        <v>462127.22241361998</v>
      </c>
      <c r="L4575" s="1">
        <f t="shared" si="1418"/>
        <v>0</v>
      </c>
      <c r="M4575" s="3">
        <f t="shared" si="1406"/>
        <v>0</v>
      </c>
      <c r="N4575" s="2">
        <f t="shared" si="1412"/>
        <v>0</v>
      </c>
      <c r="O4575" s="18">
        <f t="shared" si="1419"/>
        <v>0.14499999999999999</v>
      </c>
      <c r="P4575" s="8">
        <f t="shared" si="1423"/>
        <v>1.0106116460000001</v>
      </c>
      <c r="Q4575" s="2">
        <f t="shared" si="1421"/>
        <v>4903.9304912099997</v>
      </c>
      <c r="R4575" s="2">
        <f t="shared" si="1413"/>
        <v>4903.9304912099997</v>
      </c>
      <c r="S4575" s="9" t="s">
        <v>56</v>
      </c>
      <c r="T4575" s="47">
        <f t="shared" si="1408"/>
        <v>44602</v>
      </c>
      <c r="AE4575" s="33"/>
    </row>
    <row r="4576" spans="1:31" x14ac:dyDescent="0.2">
      <c r="A4576" s="90">
        <f t="shared" si="1414"/>
        <v>44601</v>
      </c>
      <c r="B4576" s="2">
        <f t="shared" si="1409"/>
        <v>467219.38686641003</v>
      </c>
      <c r="C4576" s="2">
        <f t="shared" si="1407"/>
        <v>427484.23356334987</v>
      </c>
      <c r="D4576" s="47">
        <f t="shared" si="1415"/>
        <v>44572</v>
      </c>
      <c r="E4576" s="3">
        <f t="shared" si="1405"/>
        <v>1.209E-3</v>
      </c>
      <c r="F4576" s="4">
        <f t="shared" si="1422"/>
        <v>30</v>
      </c>
      <c r="G4576" s="4">
        <f t="shared" si="1420"/>
        <v>31</v>
      </c>
      <c r="H4576" s="2">
        <f t="shared" si="1416"/>
        <v>1.0011699700000001</v>
      </c>
      <c r="I4576" s="2">
        <f t="shared" si="1417"/>
        <v>1.0798179999999999</v>
      </c>
      <c r="J4576" s="2">
        <f t="shared" si="1410"/>
        <v>1.0810813500000001</v>
      </c>
      <c r="K4576" s="2">
        <f t="shared" si="1411"/>
        <v>462145.23232438002</v>
      </c>
      <c r="L4576" s="1">
        <f t="shared" si="1418"/>
        <v>0</v>
      </c>
      <c r="M4576" s="3">
        <f t="shared" si="1406"/>
        <v>0</v>
      </c>
      <c r="N4576" s="2">
        <f t="shared" si="1412"/>
        <v>0</v>
      </c>
      <c r="O4576" s="18">
        <f t="shared" si="1419"/>
        <v>0.14499999999999999</v>
      </c>
      <c r="P4576" s="8">
        <f t="shared" si="1423"/>
        <v>1.0109795669999999</v>
      </c>
      <c r="Q4576" s="2">
        <f t="shared" si="1421"/>
        <v>5074.1545420299999</v>
      </c>
      <c r="R4576" s="2">
        <f t="shared" si="1413"/>
        <v>5074.1545420299999</v>
      </c>
      <c r="S4576" s="9" t="s">
        <v>56</v>
      </c>
      <c r="T4576" s="47">
        <f t="shared" si="1408"/>
        <v>44602</v>
      </c>
      <c r="AE4576" s="33"/>
    </row>
    <row r="4577" spans="1:31" x14ac:dyDescent="0.2">
      <c r="A4577" s="90">
        <f t="shared" si="1414"/>
        <v>44602</v>
      </c>
      <c r="B4577" s="2">
        <f t="shared" si="1409"/>
        <v>467407.69987150002</v>
      </c>
      <c r="C4577" s="2">
        <f t="shared" si="1407"/>
        <v>427484.23356334987</v>
      </c>
      <c r="D4577" s="47">
        <f t="shared" si="1415"/>
        <v>44572</v>
      </c>
      <c r="E4577" s="3">
        <f t="shared" si="1405"/>
        <v>1.209E-3</v>
      </c>
      <c r="F4577" s="4">
        <f t="shared" si="1422"/>
        <v>31</v>
      </c>
      <c r="G4577" s="4">
        <f t="shared" si="1420"/>
        <v>31</v>
      </c>
      <c r="H4577" s="2">
        <f t="shared" si="1416"/>
        <v>1.001209</v>
      </c>
      <c r="I4577" s="2">
        <f t="shared" si="1417"/>
        <v>1.0798179999999999</v>
      </c>
      <c r="J4577" s="2">
        <f t="shared" si="1410"/>
        <v>1.08112349</v>
      </c>
      <c r="K4577" s="2">
        <f t="shared" si="1411"/>
        <v>462163.24650998</v>
      </c>
      <c r="L4577" s="1">
        <f t="shared" si="1418"/>
        <v>150</v>
      </c>
      <c r="M4577" s="3">
        <f t="shared" si="1406"/>
        <v>0</v>
      </c>
      <c r="N4577" s="2">
        <f t="shared" si="1412"/>
        <v>0</v>
      </c>
      <c r="O4577" s="18">
        <f t="shared" si="1419"/>
        <v>0.14499999999999999</v>
      </c>
      <c r="P4577" s="8">
        <f t="shared" si="1423"/>
        <v>1.0113476210000001</v>
      </c>
      <c r="Q4577" s="2">
        <f t="shared" si="1421"/>
        <v>5244.4533615199998</v>
      </c>
      <c r="R4577" s="2">
        <f t="shared" si="1413"/>
        <v>5244.4533615199998</v>
      </c>
      <c r="S4577" s="9" t="s">
        <v>56</v>
      </c>
      <c r="T4577" s="47">
        <f t="shared" si="1408"/>
        <v>44602</v>
      </c>
      <c r="AE4577" s="33"/>
    </row>
    <row r="4578" spans="1:31" x14ac:dyDescent="0.2">
      <c r="A4578" s="90">
        <f t="shared" si="1414"/>
        <v>44603</v>
      </c>
      <c r="B4578" s="2">
        <f t="shared" si="1409"/>
        <v>467596.09836049</v>
      </c>
      <c r="C4578" s="2">
        <f t="shared" si="1407"/>
        <v>432335.16262929986</v>
      </c>
      <c r="D4578" s="47">
        <f t="shared" si="1415"/>
        <v>44603</v>
      </c>
      <c r="E4578" s="3">
        <f t="shared" si="1405"/>
        <v>0</v>
      </c>
      <c r="F4578" s="4">
        <f t="shared" si="1422"/>
        <v>1</v>
      </c>
      <c r="G4578" s="4">
        <f t="shared" si="1420"/>
        <v>28</v>
      </c>
      <c r="H4578" s="2">
        <f t="shared" si="1416"/>
        <v>1</v>
      </c>
      <c r="I4578" s="2">
        <f t="shared" si="1417"/>
        <v>1.08112349</v>
      </c>
      <c r="J4578" s="2">
        <f t="shared" si="1410"/>
        <v>1.08112349</v>
      </c>
      <c r="K4578" s="2">
        <f t="shared" si="1411"/>
        <v>467407.69987150002</v>
      </c>
      <c r="L4578" s="1">
        <f t="shared" si="1418"/>
        <v>0</v>
      </c>
      <c r="M4578" s="3">
        <f t="shared" si="1406"/>
        <v>0</v>
      </c>
      <c r="N4578" s="2">
        <f t="shared" si="1412"/>
        <v>0</v>
      </c>
      <c r="O4578" s="18">
        <f t="shared" si="1419"/>
        <v>0.14499999999999999</v>
      </c>
      <c r="P4578" s="8">
        <f t="shared" si="1423"/>
        <v>1.000403071</v>
      </c>
      <c r="Q4578" s="2">
        <f t="shared" si="1421"/>
        <v>188.39848899</v>
      </c>
      <c r="R4578" s="2">
        <f t="shared" si="1413"/>
        <v>188.39848899</v>
      </c>
      <c r="S4578" s="9" t="s">
        <v>56</v>
      </c>
      <c r="T4578" s="47">
        <f t="shared" si="1408"/>
        <v>44630</v>
      </c>
      <c r="AE4578" s="33"/>
    </row>
    <row r="4579" spans="1:31" x14ac:dyDescent="0.2">
      <c r="A4579" s="90">
        <f t="shared" si="1414"/>
        <v>44604</v>
      </c>
      <c r="B4579" s="2">
        <f t="shared" si="1409"/>
        <v>467784.57303694001</v>
      </c>
      <c r="C4579" s="2">
        <f t="shared" si="1407"/>
        <v>432335.16262929986</v>
      </c>
      <c r="D4579" s="47">
        <f t="shared" si="1415"/>
        <v>44603</v>
      </c>
      <c r="E4579" s="3">
        <f t="shared" si="1405"/>
        <v>0</v>
      </c>
      <c r="F4579" s="4">
        <f t="shared" si="1422"/>
        <v>2</v>
      </c>
      <c r="G4579" s="4">
        <f t="shared" si="1420"/>
        <v>28</v>
      </c>
      <c r="H4579" s="2">
        <f t="shared" si="1416"/>
        <v>1</v>
      </c>
      <c r="I4579" s="2">
        <f t="shared" si="1417"/>
        <v>1.08112349</v>
      </c>
      <c r="J4579" s="2">
        <f t="shared" si="1410"/>
        <v>1.08112349</v>
      </c>
      <c r="K4579" s="2">
        <f t="shared" si="1411"/>
        <v>467407.69987150002</v>
      </c>
      <c r="L4579" s="1">
        <f t="shared" si="1418"/>
        <v>0</v>
      </c>
      <c r="M4579" s="3">
        <f t="shared" si="1406"/>
        <v>0</v>
      </c>
      <c r="N4579" s="2">
        <f t="shared" si="1412"/>
        <v>0</v>
      </c>
      <c r="O4579" s="18">
        <f t="shared" si="1419"/>
        <v>0.14499999999999999</v>
      </c>
      <c r="P4579" s="8">
        <f t="shared" si="1423"/>
        <v>1.000806305</v>
      </c>
      <c r="Q4579" s="2">
        <f t="shared" si="1421"/>
        <v>376.87316543999998</v>
      </c>
      <c r="R4579" s="2">
        <f t="shared" si="1413"/>
        <v>376.87316543999998</v>
      </c>
      <c r="S4579" s="9" t="s">
        <v>56</v>
      </c>
      <c r="T4579" s="47">
        <f t="shared" si="1408"/>
        <v>44630</v>
      </c>
      <c r="AE4579" s="33"/>
    </row>
    <row r="4580" spans="1:31" x14ac:dyDescent="0.2">
      <c r="A4580" s="90">
        <f t="shared" si="1414"/>
        <v>44605</v>
      </c>
      <c r="B4580" s="2">
        <f t="shared" si="1409"/>
        <v>467973.12343344005</v>
      </c>
      <c r="C4580" s="2">
        <f t="shared" si="1407"/>
        <v>432335.16262929986</v>
      </c>
      <c r="D4580" s="47">
        <f t="shared" si="1415"/>
        <v>44603</v>
      </c>
      <c r="E4580" s="3">
        <f t="shared" si="1405"/>
        <v>0</v>
      </c>
      <c r="F4580" s="4">
        <f t="shared" si="1422"/>
        <v>3</v>
      </c>
      <c r="G4580" s="4">
        <f t="shared" si="1420"/>
        <v>28</v>
      </c>
      <c r="H4580" s="2">
        <f t="shared" si="1416"/>
        <v>1</v>
      </c>
      <c r="I4580" s="2">
        <f t="shared" si="1417"/>
        <v>1.08112349</v>
      </c>
      <c r="J4580" s="2">
        <f t="shared" si="1410"/>
        <v>1.08112349</v>
      </c>
      <c r="K4580" s="2">
        <f t="shared" si="1411"/>
        <v>467407.69987150002</v>
      </c>
      <c r="L4580" s="1">
        <f t="shared" si="1418"/>
        <v>0</v>
      </c>
      <c r="M4580" s="3">
        <f t="shared" si="1406"/>
        <v>0</v>
      </c>
      <c r="N4580" s="2">
        <f t="shared" si="1412"/>
        <v>0</v>
      </c>
      <c r="O4580" s="18">
        <f t="shared" si="1419"/>
        <v>0.14499999999999999</v>
      </c>
      <c r="P4580" s="8">
        <f t="shared" si="1423"/>
        <v>1.0012097010000001</v>
      </c>
      <c r="Q4580" s="2">
        <f t="shared" si="1421"/>
        <v>565.42356194000001</v>
      </c>
      <c r="R4580" s="2">
        <f t="shared" si="1413"/>
        <v>565.42356194000001</v>
      </c>
      <c r="S4580" s="9" t="s">
        <v>56</v>
      </c>
      <c r="T4580" s="47">
        <f t="shared" si="1408"/>
        <v>44630</v>
      </c>
      <c r="AE4580" s="33"/>
    </row>
    <row r="4581" spans="1:31" x14ac:dyDescent="0.2">
      <c r="A4581" s="90">
        <f t="shared" si="1414"/>
        <v>44606</v>
      </c>
      <c r="B4581" s="2">
        <f t="shared" si="1409"/>
        <v>468161.75001739</v>
      </c>
      <c r="C4581" s="2">
        <f t="shared" si="1407"/>
        <v>432335.16262929986</v>
      </c>
      <c r="D4581" s="47">
        <f t="shared" si="1415"/>
        <v>44603</v>
      </c>
      <c r="E4581" s="3">
        <f t="shared" si="1405"/>
        <v>0</v>
      </c>
      <c r="F4581" s="4">
        <f t="shared" si="1422"/>
        <v>4</v>
      </c>
      <c r="G4581" s="4">
        <f t="shared" si="1420"/>
        <v>28</v>
      </c>
      <c r="H4581" s="2">
        <f t="shared" si="1416"/>
        <v>1</v>
      </c>
      <c r="I4581" s="2">
        <f t="shared" si="1417"/>
        <v>1.08112349</v>
      </c>
      <c r="J4581" s="2">
        <f t="shared" si="1410"/>
        <v>1.08112349</v>
      </c>
      <c r="K4581" s="2">
        <f t="shared" si="1411"/>
        <v>467407.69987150002</v>
      </c>
      <c r="L4581" s="1">
        <f t="shared" si="1418"/>
        <v>0</v>
      </c>
      <c r="M4581" s="3">
        <f t="shared" si="1406"/>
        <v>0</v>
      </c>
      <c r="N4581" s="2">
        <f t="shared" si="1412"/>
        <v>0</v>
      </c>
      <c r="O4581" s="18">
        <f t="shared" si="1419"/>
        <v>0.14499999999999999</v>
      </c>
      <c r="P4581" s="8">
        <f t="shared" si="1423"/>
        <v>1.0016132600000001</v>
      </c>
      <c r="Q4581" s="2">
        <f t="shared" si="1421"/>
        <v>754.05014588999995</v>
      </c>
      <c r="R4581" s="2">
        <f t="shared" si="1413"/>
        <v>754.05014588999995</v>
      </c>
      <c r="S4581" s="9" t="s">
        <v>56</v>
      </c>
      <c r="T4581" s="47">
        <f t="shared" si="1408"/>
        <v>44630</v>
      </c>
      <c r="AE4581" s="33"/>
    </row>
    <row r="4582" spans="1:31" x14ac:dyDescent="0.2">
      <c r="A4582" s="90">
        <f t="shared" si="1414"/>
        <v>44607</v>
      </c>
      <c r="B4582" s="2">
        <f t="shared" si="1409"/>
        <v>468350.45232139004</v>
      </c>
      <c r="C4582" s="2">
        <f t="shared" si="1407"/>
        <v>432335.16262929986</v>
      </c>
      <c r="D4582" s="47">
        <f t="shared" si="1415"/>
        <v>44603</v>
      </c>
      <c r="E4582" s="3">
        <f t="shared" si="1405"/>
        <v>0</v>
      </c>
      <c r="F4582" s="4">
        <f t="shared" si="1422"/>
        <v>5</v>
      </c>
      <c r="G4582" s="4">
        <f t="shared" si="1420"/>
        <v>28</v>
      </c>
      <c r="H4582" s="2">
        <f t="shared" si="1416"/>
        <v>1</v>
      </c>
      <c r="I4582" s="2">
        <f t="shared" si="1417"/>
        <v>1.08112349</v>
      </c>
      <c r="J4582" s="2">
        <f t="shared" si="1410"/>
        <v>1.08112349</v>
      </c>
      <c r="K4582" s="2">
        <f t="shared" si="1411"/>
        <v>467407.69987150002</v>
      </c>
      <c r="L4582" s="1">
        <f t="shared" si="1418"/>
        <v>0</v>
      </c>
      <c r="M4582" s="3">
        <f t="shared" si="1406"/>
        <v>0</v>
      </c>
      <c r="N4582" s="2">
        <f t="shared" si="1412"/>
        <v>0</v>
      </c>
      <c r="O4582" s="18">
        <f t="shared" si="1419"/>
        <v>0.14499999999999999</v>
      </c>
      <c r="P4582" s="8">
        <f t="shared" si="1423"/>
        <v>1.0020169809999999</v>
      </c>
      <c r="Q4582" s="2">
        <f t="shared" si="1421"/>
        <v>942.75244988999998</v>
      </c>
      <c r="R4582" s="2">
        <f t="shared" si="1413"/>
        <v>942.75244988999998</v>
      </c>
      <c r="S4582" s="9" t="s">
        <v>56</v>
      </c>
      <c r="T4582" s="47">
        <f t="shared" si="1408"/>
        <v>44630</v>
      </c>
      <c r="AE4582" s="33"/>
    </row>
    <row r="4583" spans="1:31" x14ac:dyDescent="0.2">
      <c r="A4583" s="90">
        <f t="shared" si="1414"/>
        <v>44608</v>
      </c>
      <c r="B4583" s="2">
        <f t="shared" si="1409"/>
        <v>468539.23128025001</v>
      </c>
      <c r="C4583" s="2">
        <f t="shared" si="1407"/>
        <v>432335.16262929986</v>
      </c>
      <c r="D4583" s="47">
        <f t="shared" si="1415"/>
        <v>44603</v>
      </c>
      <c r="E4583" s="3">
        <f t="shared" si="1405"/>
        <v>0</v>
      </c>
      <c r="F4583" s="4">
        <f t="shared" si="1422"/>
        <v>6</v>
      </c>
      <c r="G4583" s="4">
        <f t="shared" si="1420"/>
        <v>28</v>
      </c>
      <c r="H4583" s="2">
        <f t="shared" si="1416"/>
        <v>1</v>
      </c>
      <c r="I4583" s="2">
        <f t="shared" si="1417"/>
        <v>1.08112349</v>
      </c>
      <c r="J4583" s="2">
        <f t="shared" si="1410"/>
        <v>1.08112349</v>
      </c>
      <c r="K4583" s="2">
        <f t="shared" si="1411"/>
        <v>467407.69987150002</v>
      </c>
      <c r="L4583" s="1">
        <f t="shared" si="1418"/>
        <v>0</v>
      </c>
      <c r="M4583" s="3">
        <f t="shared" si="1406"/>
        <v>0</v>
      </c>
      <c r="N4583" s="2">
        <f t="shared" si="1412"/>
        <v>0</v>
      </c>
      <c r="O4583" s="18">
        <f t="shared" si="1419"/>
        <v>0.14499999999999999</v>
      </c>
      <c r="P4583" s="8">
        <f t="shared" si="1423"/>
        <v>1.002420866</v>
      </c>
      <c r="Q4583" s="2">
        <f t="shared" si="1421"/>
        <v>1131.5314087500001</v>
      </c>
      <c r="R4583" s="2">
        <f t="shared" si="1413"/>
        <v>1131.5314087500001</v>
      </c>
      <c r="S4583" s="9" t="s">
        <v>56</v>
      </c>
      <c r="T4583" s="47">
        <f t="shared" si="1408"/>
        <v>44630</v>
      </c>
      <c r="AE4583" s="33"/>
    </row>
    <row r="4584" spans="1:31" x14ac:dyDescent="0.2">
      <c r="A4584" s="90">
        <f t="shared" si="1414"/>
        <v>44609</v>
      </c>
      <c r="B4584" s="2">
        <f t="shared" si="1409"/>
        <v>468728.08595916</v>
      </c>
      <c r="C4584" s="2">
        <f t="shared" si="1407"/>
        <v>432335.16262929986</v>
      </c>
      <c r="D4584" s="47">
        <f t="shared" si="1415"/>
        <v>44603</v>
      </c>
      <c r="E4584" s="3">
        <f t="shared" si="1405"/>
        <v>0</v>
      </c>
      <c r="F4584" s="4">
        <f t="shared" si="1422"/>
        <v>7</v>
      </c>
      <c r="G4584" s="4">
        <f t="shared" si="1420"/>
        <v>28</v>
      </c>
      <c r="H4584" s="2">
        <f t="shared" si="1416"/>
        <v>1</v>
      </c>
      <c r="I4584" s="2">
        <f t="shared" si="1417"/>
        <v>1.08112349</v>
      </c>
      <c r="J4584" s="2">
        <f t="shared" si="1410"/>
        <v>1.08112349</v>
      </c>
      <c r="K4584" s="2">
        <f t="shared" si="1411"/>
        <v>467407.69987150002</v>
      </c>
      <c r="L4584" s="1">
        <f t="shared" si="1418"/>
        <v>0</v>
      </c>
      <c r="M4584" s="3">
        <f t="shared" si="1406"/>
        <v>0</v>
      </c>
      <c r="N4584" s="2">
        <f t="shared" si="1412"/>
        <v>0</v>
      </c>
      <c r="O4584" s="18">
        <f t="shared" si="1419"/>
        <v>0.14499999999999999</v>
      </c>
      <c r="P4584" s="8">
        <f t="shared" si="1423"/>
        <v>1.002824913</v>
      </c>
      <c r="Q4584" s="2">
        <f t="shared" si="1421"/>
        <v>1320.3860876599999</v>
      </c>
      <c r="R4584" s="2">
        <f t="shared" si="1413"/>
        <v>1320.3860876599999</v>
      </c>
      <c r="S4584" s="9" t="s">
        <v>56</v>
      </c>
      <c r="T4584" s="47">
        <f t="shared" si="1408"/>
        <v>44630</v>
      </c>
      <c r="AE4584" s="33"/>
    </row>
    <row r="4585" spans="1:31" x14ac:dyDescent="0.2">
      <c r="A4585" s="90">
        <f t="shared" si="1414"/>
        <v>44610</v>
      </c>
      <c r="B4585" s="2">
        <f t="shared" si="1409"/>
        <v>468917.01635812002</v>
      </c>
      <c r="C4585" s="2">
        <f t="shared" si="1407"/>
        <v>432335.16262929986</v>
      </c>
      <c r="D4585" s="47">
        <f t="shared" si="1415"/>
        <v>44603</v>
      </c>
      <c r="E4585" s="3">
        <f t="shared" si="1405"/>
        <v>0</v>
      </c>
      <c r="F4585" s="4">
        <f t="shared" si="1422"/>
        <v>8</v>
      </c>
      <c r="G4585" s="4">
        <f t="shared" si="1420"/>
        <v>28</v>
      </c>
      <c r="H4585" s="2">
        <f t="shared" si="1416"/>
        <v>1</v>
      </c>
      <c r="I4585" s="2">
        <f t="shared" si="1417"/>
        <v>1.08112349</v>
      </c>
      <c r="J4585" s="2">
        <f t="shared" si="1410"/>
        <v>1.08112349</v>
      </c>
      <c r="K4585" s="2">
        <f t="shared" si="1411"/>
        <v>467407.69987150002</v>
      </c>
      <c r="L4585" s="1">
        <f t="shared" si="1418"/>
        <v>0</v>
      </c>
      <c r="M4585" s="3">
        <f t="shared" si="1406"/>
        <v>0</v>
      </c>
      <c r="N4585" s="2">
        <f t="shared" si="1412"/>
        <v>0</v>
      </c>
      <c r="O4585" s="18">
        <f t="shared" si="1419"/>
        <v>0.14499999999999999</v>
      </c>
      <c r="P4585" s="8">
        <f t="shared" si="1423"/>
        <v>1.003229122</v>
      </c>
      <c r="Q4585" s="2">
        <f t="shared" si="1421"/>
        <v>1509.31648662</v>
      </c>
      <c r="R4585" s="2">
        <f t="shared" si="1413"/>
        <v>1509.31648662</v>
      </c>
      <c r="S4585" s="9" t="s">
        <v>56</v>
      </c>
      <c r="T4585" s="47">
        <f t="shared" si="1408"/>
        <v>44630</v>
      </c>
      <c r="AE4585" s="33"/>
    </row>
    <row r="4586" spans="1:31" x14ac:dyDescent="0.2">
      <c r="A4586" s="90">
        <f t="shared" si="1414"/>
        <v>44611</v>
      </c>
      <c r="B4586" s="2">
        <f t="shared" si="1409"/>
        <v>469106.02341194003</v>
      </c>
      <c r="C4586" s="2">
        <f t="shared" si="1407"/>
        <v>432335.16262929986</v>
      </c>
      <c r="D4586" s="47">
        <f t="shared" si="1415"/>
        <v>44603</v>
      </c>
      <c r="E4586" s="3">
        <f t="shared" si="1405"/>
        <v>0</v>
      </c>
      <c r="F4586" s="4">
        <f t="shared" si="1422"/>
        <v>9</v>
      </c>
      <c r="G4586" s="4">
        <f t="shared" si="1420"/>
        <v>28</v>
      </c>
      <c r="H4586" s="2">
        <f t="shared" si="1416"/>
        <v>1</v>
      </c>
      <c r="I4586" s="2">
        <f t="shared" si="1417"/>
        <v>1.08112349</v>
      </c>
      <c r="J4586" s="2">
        <f t="shared" si="1410"/>
        <v>1.08112349</v>
      </c>
      <c r="K4586" s="2">
        <f t="shared" si="1411"/>
        <v>467407.69987150002</v>
      </c>
      <c r="L4586" s="1">
        <f t="shared" si="1418"/>
        <v>0</v>
      </c>
      <c r="M4586" s="3">
        <f t="shared" si="1406"/>
        <v>0</v>
      </c>
      <c r="N4586" s="2">
        <f t="shared" si="1412"/>
        <v>0</v>
      </c>
      <c r="O4586" s="18">
        <f t="shared" si="1419"/>
        <v>0.14499999999999999</v>
      </c>
      <c r="P4586" s="8">
        <f t="shared" si="1423"/>
        <v>1.0036334950000001</v>
      </c>
      <c r="Q4586" s="2">
        <f t="shared" si="1421"/>
        <v>1698.32354044</v>
      </c>
      <c r="R4586" s="2">
        <f t="shared" si="1413"/>
        <v>1698.32354044</v>
      </c>
      <c r="S4586" s="9" t="s">
        <v>56</v>
      </c>
      <c r="T4586" s="47">
        <f t="shared" si="1408"/>
        <v>44630</v>
      </c>
      <c r="AE4586" s="33"/>
    </row>
    <row r="4587" spans="1:31" x14ac:dyDescent="0.2">
      <c r="A4587" s="90">
        <f t="shared" si="1414"/>
        <v>44612</v>
      </c>
      <c r="B4587" s="2">
        <f t="shared" si="1409"/>
        <v>469295.10665321001</v>
      </c>
      <c r="C4587" s="2">
        <f t="shared" si="1407"/>
        <v>432335.16262929986</v>
      </c>
      <c r="D4587" s="47">
        <f t="shared" si="1415"/>
        <v>44603</v>
      </c>
      <c r="E4587" s="3">
        <f t="shared" ref="E4587:E4650" si="1424">IF(DAY(A4586)=$E$2,VLOOKUP(A4586,$AF$10:$AG$315,2),E4586)</f>
        <v>0</v>
      </c>
      <c r="F4587" s="4">
        <f t="shared" si="1422"/>
        <v>10</v>
      </c>
      <c r="G4587" s="4">
        <f t="shared" si="1420"/>
        <v>28</v>
      </c>
      <c r="H4587" s="2">
        <f t="shared" si="1416"/>
        <v>1</v>
      </c>
      <c r="I4587" s="2">
        <f t="shared" si="1417"/>
        <v>1.08112349</v>
      </c>
      <c r="J4587" s="2">
        <f t="shared" si="1410"/>
        <v>1.08112349</v>
      </c>
      <c r="K4587" s="2">
        <f t="shared" si="1411"/>
        <v>467407.69987150002</v>
      </c>
      <c r="L4587" s="1">
        <f t="shared" si="1418"/>
        <v>0</v>
      </c>
      <c r="M4587" s="3">
        <f t="shared" si="1406"/>
        <v>0</v>
      </c>
      <c r="N4587" s="2">
        <f t="shared" si="1412"/>
        <v>0</v>
      </c>
      <c r="O4587" s="18">
        <f t="shared" si="1419"/>
        <v>0.14499999999999999</v>
      </c>
      <c r="P4587" s="8">
        <f t="shared" si="1423"/>
        <v>1.0040380310000001</v>
      </c>
      <c r="Q4587" s="2">
        <f t="shared" si="1421"/>
        <v>1887.4067817099999</v>
      </c>
      <c r="R4587" s="2">
        <f t="shared" si="1413"/>
        <v>1887.4067817099999</v>
      </c>
      <c r="S4587" s="9" t="s">
        <v>56</v>
      </c>
      <c r="T4587" s="47">
        <f t="shared" si="1408"/>
        <v>44630</v>
      </c>
      <c r="AE4587" s="33"/>
    </row>
    <row r="4588" spans="1:31" x14ac:dyDescent="0.2">
      <c r="A4588" s="90">
        <f t="shared" si="1414"/>
        <v>44613</v>
      </c>
      <c r="B4588" s="2">
        <f t="shared" si="1409"/>
        <v>469484.26608195005</v>
      </c>
      <c r="C4588" s="2">
        <f t="shared" si="1407"/>
        <v>432335.16262929986</v>
      </c>
      <c r="D4588" s="47">
        <f t="shared" si="1415"/>
        <v>44603</v>
      </c>
      <c r="E4588" s="3">
        <f t="shared" si="1424"/>
        <v>0</v>
      </c>
      <c r="F4588" s="4">
        <f t="shared" si="1422"/>
        <v>11</v>
      </c>
      <c r="G4588" s="4">
        <f t="shared" si="1420"/>
        <v>28</v>
      </c>
      <c r="H4588" s="2">
        <f t="shared" si="1416"/>
        <v>1</v>
      </c>
      <c r="I4588" s="2">
        <f t="shared" si="1417"/>
        <v>1.08112349</v>
      </c>
      <c r="J4588" s="2">
        <f t="shared" si="1410"/>
        <v>1.08112349</v>
      </c>
      <c r="K4588" s="2">
        <f t="shared" si="1411"/>
        <v>467407.69987150002</v>
      </c>
      <c r="L4588" s="1">
        <f t="shared" si="1418"/>
        <v>0</v>
      </c>
      <c r="M4588" s="3">
        <f t="shared" si="1406"/>
        <v>0</v>
      </c>
      <c r="N4588" s="2">
        <f t="shared" si="1412"/>
        <v>0</v>
      </c>
      <c r="O4588" s="18">
        <f t="shared" si="1419"/>
        <v>0.14499999999999999</v>
      </c>
      <c r="P4588" s="8">
        <f t="shared" si="1423"/>
        <v>1.0044427300000001</v>
      </c>
      <c r="Q4588" s="2">
        <f t="shared" si="1421"/>
        <v>2076.5662104500002</v>
      </c>
      <c r="R4588" s="2">
        <f t="shared" si="1413"/>
        <v>2076.5662104500002</v>
      </c>
      <c r="S4588" s="9" t="s">
        <v>56</v>
      </c>
      <c r="T4588" s="47">
        <f t="shared" si="1408"/>
        <v>44630</v>
      </c>
      <c r="AE4588" s="33"/>
    </row>
    <row r="4589" spans="1:31" x14ac:dyDescent="0.2">
      <c r="A4589" s="90">
        <f t="shared" si="1414"/>
        <v>44614</v>
      </c>
      <c r="B4589" s="2">
        <f t="shared" si="1409"/>
        <v>469673.50169813004</v>
      </c>
      <c r="C4589" s="2">
        <f t="shared" si="1407"/>
        <v>432335.16262929986</v>
      </c>
      <c r="D4589" s="47">
        <f t="shared" si="1415"/>
        <v>44603</v>
      </c>
      <c r="E4589" s="3">
        <f t="shared" si="1424"/>
        <v>0</v>
      </c>
      <c r="F4589" s="4">
        <f t="shared" si="1422"/>
        <v>12</v>
      </c>
      <c r="G4589" s="4">
        <f t="shared" si="1420"/>
        <v>28</v>
      </c>
      <c r="H4589" s="2">
        <f t="shared" si="1416"/>
        <v>1</v>
      </c>
      <c r="I4589" s="2">
        <f t="shared" si="1417"/>
        <v>1.08112349</v>
      </c>
      <c r="J4589" s="2">
        <f t="shared" si="1410"/>
        <v>1.08112349</v>
      </c>
      <c r="K4589" s="2">
        <f t="shared" si="1411"/>
        <v>467407.69987150002</v>
      </c>
      <c r="L4589" s="1">
        <f t="shared" si="1418"/>
        <v>0</v>
      </c>
      <c r="M4589" s="3">
        <f t="shared" si="1406"/>
        <v>0</v>
      </c>
      <c r="N4589" s="2">
        <f t="shared" si="1412"/>
        <v>0</v>
      </c>
      <c r="O4589" s="18">
        <f t="shared" si="1419"/>
        <v>0.14499999999999999</v>
      </c>
      <c r="P4589" s="8">
        <f t="shared" si="1423"/>
        <v>1.004847592</v>
      </c>
      <c r="Q4589" s="2">
        <f t="shared" si="1421"/>
        <v>2265.8018266300001</v>
      </c>
      <c r="R4589" s="2">
        <f t="shared" si="1413"/>
        <v>2265.8018266300001</v>
      </c>
      <c r="S4589" s="9" t="s">
        <v>56</v>
      </c>
      <c r="T4589" s="47">
        <f t="shared" si="1408"/>
        <v>44630</v>
      </c>
      <c r="AE4589" s="33"/>
    </row>
    <row r="4590" spans="1:31" x14ac:dyDescent="0.2">
      <c r="A4590" s="90">
        <f t="shared" si="1414"/>
        <v>44615</v>
      </c>
      <c r="B4590" s="2">
        <f t="shared" si="1409"/>
        <v>469862.81350177003</v>
      </c>
      <c r="C4590" s="2">
        <f t="shared" si="1407"/>
        <v>432335.16262929986</v>
      </c>
      <c r="D4590" s="47">
        <f t="shared" si="1415"/>
        <v>44603</v>
      </c>
      <c r="E4590" s="3">
        <f t="shared" si="1424"/>
        <v>0</v>
      </c>
      <c r="F4590" s="4">
        <f t="shared" si="1422"/>
        <v>13</v>
      </c>
      <c r="G4590" s="4">
        <f t="shared" si="1420"/>
        <v>28</v>
      </c>
      <c r="H4590" s="2">
        <f t="shared" si="1416"/>
        <v>1</v>
      </c>
      <c r="I4590" s="2">
        <f t="shared" si="1417"/>
        <v>1.08112349</v>
      </c>
      <c r="J4590" s="2">
        <f t="shared" si="1410"/>
        <v>1.08112349</v>
      </c>
      <c r="K4590" s="2">
        <f t="shared" si="1411"/>
        <v>467407.69987150002</v>
      </c>
      <c r="L4590" s="1">
        <f t="shared" si="1418"/>
        <v>0</v>
      </c>
      <c r="M4590" s="3">
        <f t="shared" si="1406"/>
        <v>0</v>
      </c>
      <c r="N4590" s="2">
        <f t="shared" si="1412"/>
        <v>0</v>
      </c>
      <c r="O4590" s="18">
        <f t="shared" si="1419"/>
        <v>0.14499999999999999</v>
      </c>
      <c r="P4590" s="8">
        <f t="shared" si="1423"/>
        <v>1.005252617</v>
      </c>
      <c r="Q4590" s="2">
        <f t="shared" si="1421"/>
        <v>2455.1136302700002</v>
      </c>
      <c r="R4590" s="2">
        <f t="shared" si="1413"/>
        <v>2455.1136302700002</v>
      </c>
      <c r="S4590" s="9" t="s">
        <v>56</v>
      </c>
      <c r="T4590" s="47">
        <f t="shared" si="1408"/>
        <v>44630</v>
      </c>
      <c r="AE4590" s="33"/>
    </row>
    <row r="4591" spans="1:31" x14ac:dyDescent="0.2">
      <c r="A4591" s="90">
        <f t="shared" si="1414"/>
        <v>44616</v>
      </c>
      <c r="B4591" s="2">
        <f t="shared" si="1409"/>
        <v>470052.20149286999</v>
      </c>
      <c r="C4591" s="2">
        <f t="shared" si="1407"/>
        <v>432335.16262929986</v>
      </c>
      <c r="D4591" s="47">
        <f t="shared" si="1415"/>
        <v>44603</v>
      </c>
      <c r="E4591" s="3">
        <f t="shared" si="1424"/>
        <v>0</v>
      </c>
      <c r="F4591" s="4">
        <f t="shared" si="1422"/>
        <v>14</v>
      </c>
      <c r="G4591" s="4">
        <f t="shared" si="1420"/>
        <v>28</v>
      </c>
      <c r="H4591" s="2">
        <f t="shared" si="1416"/>
        <v>1</v>
      </c>
      <c r="I4591" s="2">
        <f t="shared" si="1417"/>
        <v>1.08112349</v>
      </c>
      <c r="J4591" s="2">
        <f t="shared" si="1410"/>
        <v>1.08112349</v>
      </c>
      <c r="K4591" s="2">
        <f t="shared" si="1411"/>
        <v>467407.69987150002</v>
      </c>
      <c r="L4591" s="1">
        <f t="shared" si="1418"/>
        <v>0</v>
      </c>
      <c r="M4591" s="3">
        <f t="shared" si="1406"/>
        <v>0</v>
      </c>
      <c r="N4591" s="2">
        <f t="shared" si="1412"/>
        <v>0</v>
      </c>
      <c r="O4591" s="18">
        <f t="shared" si="1419"/>
        <v>0.14499999999999999</v>
      </c>
      <c r="P4591" s="8">
        <f t="shared" si="1423"/>
        <v>1.005657805</v>
      </c>
      <c r="Q4591" s="2">
        <f t="shared" si="1421"/>
        <v>2644.5016213700001</v>
      </c>
      <c r="R4591" s="2">
        <f t="shared" si="1413"/>
        <v>2644.5016213700001</v>
      </c>
      <c r="S4591" s="9" t="s">
        <v>56</v>
      </c>
      <c r="T4591" s="47">
        <f t="shared" si="1408"/>
        <v>44630</v>
      </c>
      <c r="AE4591" s="33"/>
    </row>
    <row r="4592" spans="1:31" x14ac:dyDescent="0.2">
      <c r="A4592" s="90">
        <f t="shared" si="1414"/>
        <v>44617</v>
      </c>
      <c r="B4592" s="2">
        <f t="shared" si="1409"/>
        <v>470241.66613882</v>
      </c>
      <c r="C4592" s="2">
        <f t="shared" si="1407"/>
        <v>432335.16262929986</v>
      </c>
      <c r="D4592" s="47">
        <f t="shared" si="1415"/>
        <v>44603</v>
      </c>
      <c r="E4592" s="3">
        <f t="shared" si="1424"/>
        <v>0</v>
      </c>
      <c r="F4592" s="4">
        <f t="shared" si="1422"/>
        <v>15</v>
      </c>
      <c r="G4592" s="4">
        <f t="shared" si="1420"/>
        <v>28</v>
      </c>
      <c r="H4592" s="2">
        <f t="shared" si="1416"/>
        <v>1</v>
      </c>
      <c r="I4592" s="2">
        <f t="shared" si="1417"/>
        <v>1.08112349</v>
      </c>
      <c r="J4592" s="2">
        <f t="shared" si="1410"/>
        <v>1.08112349</v>
      </c>
      <c r="K4592" s="2">
        <f t="shared" si="1411"/>
        <v>467407.69987150002</v>
      </c>
      <c r="L4592" s="1">
        <f t="shared" si="1418"/>
        <v>0</v>
      </c>
      <c r="M4592" s="3">
        <f t="shared" si="1406"/>
        <v>0</v>
      </c>
      <c r="N4592" s="2">
        <f t="shared" si="1412"/>
        <v>0</v>
      </c>
      <c r="O4592" s="18">
        <f t="shared" si="1419"/>
        <v>0.14499999999999999</v>
      </c>
      <c r="P4592" s="8">
        <f t="shared" si="1423"/>
        <v>1.006063157</v>
      </c>
      <c r="Q4592" s="2">
        <f t="shared" si="1421"/>
        <v>2833.96626732</v>
      </c>
      <c r="R4592" s="2">
        <f t="shared" si="1413"/>
        <v>2833.96626732</v>
      </c>
      <c r="S4592" s="9" t="s">
        <v>56</v>
      </c>
      <c r="T4592" s="47">
        <f t="shared" si="1408"/>
        <v>44630</v>
      </c>
      <c r="AE4592" s="33"/>
    </row>
    <row r="4593" spans="1:31" x14ac:dyDescent="0.2">
      <c r="A4593" s="90">
        <f t="shared" si="1414"/>
        <v>44618</v>
      </c>
      <c r="B4593" s="2">
        <f t="shared" si="1409"/>
        <v>470431.20697224</v>
      </c>
      <c r="C4593" s="2">
        <f t="shared" si="1407"/>
        <v>432335.16262929986</v>
      </c>
      <c r="D4593" s="47">
        <f t="shared" si="1415"/>
        <v>44603</v>
      </c>
      <c r="E4593" s="3">
        <f t="shared" si="1424"/>
        <v>0</v>
      </c>
      <c r="F4593" s="4">
        <f t="shared" si="1422"/>
        <v>16</v>
      </c>
      <c r="G4593" s="4">
        <f t="shared" si="1420"/>
        <v>28</v>
      </c>
      <c r="H4593" s="2">
        <f t="shared" si="1416"/>
        <v>1</v>
      </c>
      <c r="I4593" s="2">
        <f t="shared" si="1417"/>
        <v>1.08112349</v>
      </c>
      <c r="J4593" s="2">
        <f t="shared" si="1410"/>
        <v>1.08112349</v>
      </c>
      <c r="K4593" s="2">
        <f t="shared" si="1411"/>
        <v>467407.69987150002</v>
      </c>
      <c r="L4593" s="1">
        <f t="shared" si="1418"/>
        <v>0</v>
      </c>
      <c r="M4593" s="3">
        <f t="shared" si="1406"/>
        <v>0</v>
      </c>
      <c r="N4593" s="2">
        <f t="shared" si="1412"/>
        <v>0</v>
      </c>
      <c r="O4593" s="18">
        <f t="shared" si="1419"/>
        <v>0.14499999999999999</v>
      </c>
      <c r="P4593" s="8">
        <f t="shared" si="1423"/>
        <v>1.006468672</v>
      </c>
      <c r="Q4593" s="2">
        <f t="shared" si="1421"/>
        <v>3023.5071007400002</v>
      </c>
      <c r="R4593" s="2">
        <f t="shared" si="1413"/>
        <v>3023.5071007400002</v>
      </c>
      <c r="S4593" s="9" t="s">
        <v>56</v>
      </c>
      <c r="T4593" s="47">
        <f t="shared" si="1408"/>
        <v>44630</v>
      </c>
      <c r="AE4593" s="33"/>
    </row>
    <row r="4594" spans="1:31" x14ac:dyDescent="0.2">
      <c r="A4594" s="90">
        <f t="shared" si="1414"/>
        <v>44619</v>
      </c>
      <c r="B4594" s="2">
        <f t="shared" si="1409"/>
        <v>470620.82399311004</v>
      </c>
      <c r="C4594" s="2">
        <f t="shared" si="1407"/>
        <v>432335.16262929986</v>
      </c>
      <c r="D4594" s="47">
        <f t="shared" si="1415"/>
        <v>44603</v>
      </c>
      <c r="E4594" s="3">
        <f t="shared" si="1424"/>
        <v>0</v>
      </c>
      <c r="F4594" s="4">
        <f t="shared" si="1422"/>
        <v>17</v>
      </c>
      <c r="G4594" s="4">
        <f t="shared" si="1420"/>
        <v>28</v>
      </c>
      <c r="H4594" s="2">
        <f t="shared" si="1416"/>
        <v>1</v>
      </c>
      <c r="I4594" s="2">
        <f t="shared" si="1417"/>
        <v>1.08112349</v>
      </c>
      <c r="J4594" s="2">
        <f t="shared" si="1410"/>
        <v>1.08112349</v>
      </c>
      <c r="K4594" s="2">
        <f t="shared" si="1411"/>
        <v>467407.69987150002</v>
      </c>
      <c r="L4594" s="1">
        <f t="shared" si="1418"/>
        <v>0</v>
      </c>
      <c r="M4594" s="3">
        <f t="shared" si="1406"/>
        <v>0</v>
      </c>
      <c r="N4594" s="2">
        <f t="shared" si="1412"/>
        <v>0</v>
      </c>
      <c r="O4594" s="18">
        <f t="shared" si="1419"/>
        <v>0.14499999999999999</v>
      </c>
      <c r="P4594" s="8">
        <f t="shared" si="1423"/>
        <v>1.0068743499999999</v>
      </c>
      <c r="Q4594" s="2">
        <f t="shared" si="1421"/>
        <v>3213.1241216100002</v>
      </c>
      <c r="R4594" s="2">
        <f t="shared" si="1413"/>
        <v>3213.1241216100002</v>
      </c>
      <c r="S4594" s="9" t="s">
        <v>56</v>
      </c>
      <c r="T4594" s="47">
        <f t="shared" si="1408"/>
        <v>44630</v>
      </c>
      <c r="AE4594" s="33"/>
    </row>
    <row r="4595" spans="1:31" x14ac:dyDescent="0.2">
      <c r="A4595" s="90">
        <f t="shared" si="1414"/>
        <v>44620</v>
      </c>
      <c r="B4595" s="2">
        <f t="shared" si="1409"/>
        <v>470810.51813625003</v>
      </c>
      <c r="C4595" s="2">
        <f t="shared" si="1407"/>
        <v>432335.16262929986</v>
      </c>
      <c r="D4595" s="47">
        <f t="shared" si="1415"/>
        <v>44603</v>
      </c>
      <c r="E4595" s="3">
        <f t="shared" si="1424"/>
        <v>0</v>
      </c>
      <c r="F4595" s="4">
        <f t="shared" si="1422"/>
        <v>18</v>
      </c>
      <c r="G4595" s="4">
        <f t="shared" si="1420"/>
        <v>28</v>
      </c>
      <c r="H4595" s="2">
        <f t="shared" si="1416"/>
        <v>1</v>
      </c>
      <c r="I4595" s="2">
        <f t="shared" si="1417"/>
        <v>1.08112349</v>
      </c>
      <c r="J4595" s="2">
        <f t="shared" si="1410"/>
        <v>1.08112349</v>
      </c>
      <c r="K4595" s="2">
        <f t="shared" si="1411"/>
        <v>467407.69987150002</v>
      </c>
      <c r="L4595" s="1">
        <f t="shared" si="1418"/>
        <v>0</v>
      </c>
      <c r="M4595" s="3">
        <f t="shared" si="1406"/>
        <v>0</v>
      </c>
      <c r="N4595" s="2">
        <f t="shared" si="1412"/>
        <v>0</v>
      </c>
      <c r="O4595" s="18">
        <f t="shared" si="1419"/>
        <v>0.14499999999999999</v>
      </c>
      <c r="P4595" s="8">
        <f t="shared" si="1423"/>
        <v>1.0072801929999999</v>
      </c>
      <c r="Q4595" s="2">
        <f t="shared" si="1421"/>
        <v>3402.8182647499998</v>
      </c>
      <c r="R4595" s="2">
        <f t="shared" si="1413"/>
        <v>3402.8182647499998</v>
      </c>
      <c r="S4595" s="9" t="s">
        <v>56</v>
      </c>
      <c r="T4595" s="47">
        <f t="shared" si="1408"/>
        <v>44630</v>
      </c>
      <c r="AE4595" s="33"/>
    </row>
    <row r="4596" spans="1:31" x14ac:dyDescent="0.2">
      <c r="A4596" s="90">
        <f t="shared" si="1414"/>
        <v>44621</v>
      </c>
      <c r="B4596" s="2">
        <f t="shared" si="1409"/>
        <v>471000.28799943003</v>
      </c>
      <c r="C4596" s="2">
        <f t="shared" si="1407"/>
        <v>432335.16262929986</v>
      </c>
      <c r="D4596" s="47">
        <f t="shared" si="1415"/>
        <v>44603</v>
      </c>
      <c r="E4596" s="3">
        <f t="shared" si="1424"/>
        <v>0</v>
      </c>
      <c r="F4596" s="4">
        <f t="shared" si="1422"/>
        <v>19</v>
      </c>
      <c r="G4596" s="4">
        <f t="shared" si="1420"/>
        <v>28</v>
      </c>
      <c r="H4596" s="2">
        <f t="shared" si="1416"/>
        <v>1</v>
      </c>
      <c r="I4596" s="2">
        <f t="shared" si="1417"/>
        <v>1.08112349</v>
      </c>
      <c r="J4596" s="2">
        <f t="shared" si="1410"/>
        <v>1.08112349</v>
      </c>
      <c r="K4596" s="2">
        <f t="shared" si="1411"/>
        <v>467407.69987150002</v>
      </c>
      <c r="L4596" s="1">
        <f t="shared" si="1418"/>
        <v>0</v>
      </c>
      <c r="M4596" s="3">
        <f t="shared" si="1406"/>
        <v>0</v>
      </c>
      <c r="N4596" s="2">
        <f t="shared" si="1412"/>
        <v>0</v>
      </c>
      <c r="O4596" s="18">
        <f t="shared" si="1419"/>
        <v>0.14499999999999999</v>
      </c>
      <c r="P4596" s="8">
        <f t="shared" si="1423"/>
        <v>1.007686198</v>
      </c>
      <c r="Q4596" s="2">
        <f t="shared" si="1421"/>
        <v>3592.5881279300002</v>
      </c>
      <c r="R4596" s="2">
        <f t="shared" si="1413"/>
        <v>3592.5881279300002</v>
      </c>
      <c r="S4596" s="9" t="s">
        <v>56</v>
      </c>
      <c r="T4596" s="47">
        <f t="shared" si="1408"/>
        <v>44630</v>
      </c>
      <c r="AE4596" s="33"/>
    </row>
    <row r="4597" spans="1:31" x14ac:dyDescent="0.2">
      <c r="A4597" s="90">
        <f t="shared" si="1414"/>
        <v>44622</v>
      </c>
      <c r="B4597" s="2">
        <f t="shared" si="1409"/>
        <v>471190.13451748004</v>
      </c>
      <c r="C4597" s="2">
        <f t="shared" si="1407"/>
        <v>432335.16262929986</v>
      </c>
      <c r="D4597" s="47">
        <f t="shared" si="1415"/>
        <v>44603</v>
      </c>
      <c r="E4597" s="3">
        <f t="shared" si="1424"/>
        <v>0</v>
      </c>
      <c r="F4597" s="4">
        <f t="shared" si="1422"/>
        <v>20</v>
      </c>
      <c r="G4597" s="4">
        <f t="shared" si="1420"/>
        <v>28</v>
      </c>
      <c r="H4597" s="2">
        <f t="shared" si="1416"/>
        <v>1</v>
      </c>
      <c r="I4597" s="2">
        <f t="shared" si="1417"/>
        <v>1.08112349</v>
      </c>
      <c r="J4597" s="2">
        <f t="shared" si="1410"/>
        <v>1.08112349</v>
      </c>
      <c r="K4597" s="2">
        <f t="shared" si="1411"/>
        <v>467407.69987150002</v>
      </c>
      <c r="L4597" s="1">
        <f t="shared" si="1418"/>
        <v>0</v>
      </c>
      <c r="M4597" s="3">
        <f t="shared" si="1406"/>
        <v>0</v>
      </c>
      <c r="N4597" s="2">
        <f t="shared" si="1412"/>
        <v>0</v>
      </c>
      <c r="O4597" s="18">
        <f t="shared" si="1419"/>
        <v>0.14499999999999999</v>
      </c>
      <c r="P4597" s="8">
        <f t="shared" si="1423"/>
        <v>1.0080923669999999</v>
      </c>
      <c r="Q4597" s="2">
        <f t="shared" si="1421"/>
        <v>3782.4346459799999</v>
      </c>
      <c r="R4597" s="2">
        <f t="shared" si="1413"/>
        <v>3782.4346459799999</v>
      </c>
      <c r="S4597" s="9" t="s">
        <v>56</v>
      </c>
      <c r="T4597" s="47">
        <f t="shared" si="1408"/>
        <v>44630</v>
      </c>
      <c r="AE4597" s="33"/>
    </row>
    <row r="4598" spans="1:31" x14ac:dyDescent="0.2">
      <c r="A4598" s="90">
        <f t="shared" si="1414"/>
        <v>44623</v>
      </c>
      <c r="B4598" s="2">
        <f t="shared" si="1409"/>
        <v>471380.05769039004</v>
      </c>
      <c r="C4598" s="2">
        <f t="shared" si="1407"/>
        <v>432335.16262929986</v>
      </c>
      <c r="D4598" s="47">
        <f t="shared" si="1415"/>
        <v>44603</v>
      </c>
      <c r="E4598" s="3">
        <f t="shared" si="1424"/>
        <v>0</v>
      </c>
      <c r="F4598" s="4">
        <f t="shared" si="1422"/>
        <v>21</v>
      </c>
      <c r="G4598" s="4">
        <f t="shared" si="1420"/>
        <v>28</v>
      </c>
      <c r="H4598" s="2">
        <f t="shared" si="1416"/>
        <v>1</v>
      </c>
      <c r="I4598" s="2">
        <f t="shared" si="1417"/>
        <v>1.08112349</v>
      </c>
      <c r="J4598" s="2">
        <f t="shared" si="1410"/>
        <v>1.08112349</v>
      </c>
      <c r="K4598" s="2">
        <f t="shared" si="1411"/>
        <v>467407.69987150002</v>
      </c>
      <c r="L4598" s="1">
        <f t="shared" si="1418"/>
        <v>0</v>
      </c>
      <c r="M4598" s="3">
        <f t="shared" si="1406"/>
        <v>0</v>
      </c>
      <c r="N4598" s="2">
        <f t="shared" si="1412"/>
        <v>0</v>
      </c>
      <c r="O4598" s="18">
        <f t="shared" si="1419"/>
        <v>0.14499999999999999</v>
      </c>
      <c r="P4598" s="8">
        <f t="shared" si="1423"/>
        <v>1.0084987000000001</v>
      </c>
      <c r="Q4598" s="2">
        <f t="shared" si="1421"/>
        <v>3972.3578188900001</v>
      </c>
      <c r="R4598" s="2">
        <f t="shared" si="1413"/>
        <v>3972.3578188900001</v>
      </c>
      <c r="S4598" s="9" t="s">
        <v>56</v>
      </c>
      <c r="T4598" s="47">
        <f t="shared" si="1408"/>
        <v>44630</v>
      </c>
      <c r="AE4598" s="33"/>
    </row>
    <row r="4599" spans="1:31" x14ac:dyDescent="0.2">
      <c r="A4599" s="90">
        <f t="shared" si="1414"/>
        <v>44624</v>
      </c>
      <c r="B4599" s="2">
        <f t="shared" si="1409"/>
        <v>471570.05751817004</v>
      </c>
      <c r="C4599" s="2">
        <f t="shared" si="1407"/>
        <v>432335.16262929986</v>
      </c>
      <c r="D4599" s="47">
        <f t="shared" si="1415"/>
        <v>44603</v>
      </c>
      <c r="E4599" s="3">
        <f t="shared" si="1424"/>
        <v>0</v>
      </c>
      <c r="F4599" s="4">
        <f t="shared" si="1422"/>
        <v>22</v>
      </c>
      <c r="G4599" s="4">
        <f t="shared" si="1420"/>
        <v>28</v>
      </c>
      <c r="H4599" s="2">
        <f t="shared" si="1416"/>
        <v>1</v>
      </c>
      <c r="I4599" s="2">
        <f t="shared" si="1417"/>
        <v>1.08112349</v>
      </c>
      <c r="J4599" s="2">
        <f t="shared" si="1410"/>
        <v>1.08112349</v>
      </c>
      <c r="K4599" s="2">
        <f t="shared" si="1411"/>
        <v>467407.69987150002</v>
      </c>
      <c r="L4599" s="1">
        <f t="shared" si="1418"/>
        <v>0</v>
      </c>
      <c r="M4599" s="3">
        <f t="shared" si="1406"/>
        <v>0</v>
      </c>
      <c r="N4599" s="2">
        <f t="shared" si="1412"/>
        <v>0</v>
      </c>
      <c r="O4599" s="18">
        <f t="shared" si="1419"/>
        <v>0.14499999999999999</v>
      </c>
      <c r="P4599" s="8">
        <f t="shared" si="1423"/>
        <v>1.008905197</v>
      </c>
      <c r="Q4599" s="2">
        <f t="shared" si="1421"/>
        <v>4162.3576466699997</v>
      </c>
      <c r="R4599" s="2">
        <f t="shared" si="1413"/>
        <v>4162.3576466699997</v>
      </c>
      <c r="S4599" s="9" t="s">
        <v>56</v>
      </c>
      <c r="T4599" s="47">
        <f t="shared" si="1408"/>
        <v>44630</v>
      </c>
      <c r="AE4599" s="33"/>
    </row>
    <row r="4600" spans="1:31" x14ac:dyDescent="0.2">
      <c r="A4600" s="90">
        <f t="shared" si="1414"/>
        <v>44625</v>
      </c>
      <c r="B4600" s="2">
        <f t="shared" si="1409"/>
        <v>471760.13400081004</v>
      </c>
      <c r="C4600" s="2">
        <f t="shared" si="1407"/>
        <v>432335.16262929986</v>
      </c>
      <c r="D4600" s="47">
        <f t="shared" si="1415"/>
        <v>44603</v>
      </c>
      <c r="E4600" s="3">
        <f t="shared" si="1424"/>
        <v>0</v>
      </c>
      <c r="F4600" s="4">
        <f t="shared" si="1422"/>
        <v>23</v>
      </c>
      <c r="G4600" s="4">
        <f t="shared" si="1420"/>
        <v>28</v>
      </c>
      <c r="H4600" s="2">
        <f t="shared" si="1416"/>
        <v>1</v>
      </c>
      <c r="I4600" s="2">
        <f t="shared" si="1417"/>
        <v>1.08112349</v>
      </c>
      <c r="J4600" s="2">
        <f t="shared" si="1410"/>
        <v>1.08112349</v>
      </c>
      <c r="K4600" s="2">
        <f t="shared" si="1411"/>
        <v>467407.69987150002</v>
      </c>
      <c r="L4600" s="1">
        <f t="shared" si="1418"/>
        <v>0</v>
      </c>
      <c r="M4600" s="3">
        <f t="shared" si="1406"/>
        <v>0</v>
      </c>
      <c r="N4600" s="2">
        <f t="shared" si="1412"/>
        <v>0</v>
      </c>
      <c r="O4600" s="18">
        <f t="shared" si="1419"/>
        <v>0.14499999999999999</v>
      </c>
      <c r="P4600" s="8">
        <f t="shared" si="1423"/>
        <v>1.009311858</v>
      </c>
      <c r="Q4600" s="2">
        <f t="shared" si="1421"/>
        <v>4352.4341293099997</v>
      </c>
      <c r="R4600" s="2">
        <f t="shared" si="1413"/>
        <v>4352.4341293099997</v>
      </c>
      <c r="S4600" s="9" t="s">
        <v>56</v>
      </c>
      <c r="T4600" s="47">
        <f t="shared" si="1408"/>
        <v>44630</v>
      </c>
      <c r="AE4600" s="33"/>
    </row>
    <row r="4601" spans="1:31" x14ac:dyDescent="0.2">
      <c r="A4601" s="90">
        <f t="shared" si="1414"/>
        <v>44626</v>
      </c>
      <c r="B4601" s="2">
        <f t="shared" si="1409"/>
        <v>471950.28667090001</v>
      </c>
      <c r="C4601" s="2">
        <f t="shared" si="1407"/>
        <v>432335.16262929986</v>
      </c>
      <c r="D4601" s="47">
        <f t="shared" si="1415"/>
        <v>44603</v>
      </c>
      <c r="E4601" s="3">
        <f t="shared" si="1424"/>
        <v>0</v>
      </c>
      <c r="F4601" s="4">
        <f t="shared" si="1422"/>
        <v>24</v>
      </c>
      <c r="G4601" s="4">
        <f t="shared" si="1420"/>
        <v>28</v>
      </c>
      <c r="H4601" s="2">
        <f t="shared" si="1416"/>
        <v>1</v>
      </c>
      <c r="I4601" s="2">
        <f t="shared" si="1417"/>
        <v>1.08112349</v>
      </c>
      <c r="J4601" s="2">
        <f t="shared" si="1410"/>
        <v>1.08112349</v>
      </c>
      <c r="K4601" s="2">
        <f t="shared" si="1411"/>
        <v>467407.69987150002</v>
      </c>
      <c r="L4601" s="1">
        <f t="shared" si="1418"/>
        <v>0</v>
      </c>
      <c r="M4601" s="3">
        <f t="shared" si="1406"/>
        <v>0</v>
      </c>
      <c r="N4601" s="2">
        <f t="shared" si="1412"/>
        <v>0</v>
      </c>
      <c r="O4601" s="18">
        <f t="shared" si="1419"/>
        <v>0.14499999999999999</v>
      </c>
      <c r="P4601" s="8">
        <f t="shared" si="1423"/>
        <v>1.0097186819999999</v>
      </c>
      <c r="Q4601" s="2">
        <f t="shared" si="1421"/>
        <v>4542.5867994</v>
      </c>
      <c r="R4601" s="2">
        <f t="shared" si="1413"/>
        <v>4542.5867994</v>
      </c>
      <c r="S4601" s="9" t="s">
        <v>56</v>
      </c>
      <c r="T4601" s="47">
        <f t="shared" si="1408"/>
        <v>44630</v>
      </c>
      <c r="AE4601" s="33"/>
    </row>
    <row r="4602" spans="1:31" x14ac:dyDescent="0.2">
      <c r="A4602" s="90">
        <f t="shared" si="1414"/>
        <v>44627</v>
      </c>
      <c r="B4602" s="2">
        <f t="shared" si="1409"/>
        <v>472140.51646326005</v>
      </c>
      <c r="C4602" s="2">
        <f t="shared" si="1407"/>
        <v>432335.16262929986</v>
      </c>
      <c r="D4602" s="47">
        <f t="shared" si="1415"/>
        <v>44603</v>
      </c>
      <c r="E4602" s="3">
        <f t="shared" si="1424"/>
        <v>0</v>
      </c>
      <c r="F4602" s="4">
        <f t="shared" si="1422"/>
        <v>25</v>
      </c>
      <c r="G4602" s="4">
        <f t="shared" si="1420"/>
        <v>28</v>
      </c>
      <c r="H4602" s="2">
        <f t="shared" si="1416"/>
        <v>1</v>
      </c>
      <c r="I4602" s="2">
        <f t="shared" si="1417"/>
        <v>1.08112349</v>
      </c>
      <c r="J4602" s="2">
        <f t="shared" si="1410"/>
        <v>1.08112349</v>
      </c>
      <c r="K4602" s="2">
        <f t="shared" si="1411"/>
        <v>467407.69987150002</v>
      </c>
      <c r="L4602" s="1">
        <f t="shared" si="1418"/>
        <v>0</v>
      </c>
      <c r="M4602" s="3">
        <f t="shared" si="1406"/>
        <v>0</v>
      </c>
      <c r="N4602" s="2">
        <f t="shared" si="1412"/>
        <v>0</v>
      </c>
      <c r="O4602" s="18">
        <f t="shared" si="1419"/>
        <v>0.14499999999999999</v>
      </c>
      <c r="P4602" s="8">
        <f t="shared" si="1423"/>
        <v>1.0101256709999999</v>
      </c>
      <c r="Q4602" s="2">
        <f t="shared" si="1421"/>
        <v>4732.8165917599999</v>
      </c>
      <c r="R4602" s="2">
        <f t="shared" si="1413"/>
        <v>4732.8165917599999</v>
      </c>
      <c r="S4602" s="9" t="s">
        <v>56</v>
      </c>
      <c r="T4602" s="47">
        <f t="shared" si="1408"/>
        <v>44630</v>
      </c>
      <c r="AE4602" s="33"/>
    </row>
    <row r="4603" spans="1:31" x14ac:dyDescent="0.2">
      <c r="A4603" s="90">
        <f t="shared" si="1414"/>
        <v>44628</v>
      </c>
      <c r="B4603" s="2">
        <f t="shared" si="1409"/>
        <v>472330.82244308002</v>
      </c>
      <c r="C4603" s="2">
        <f t="shared" si="1407"/>
        <v>432335.16262929986</v>
      </c>
      <c r="D4603" s="47">
        <f t="shared" si="1415"/>
        <v>44603</v>
      </c>
      <c r="E4603" s="3">
        <f t="shared" si="1424"/>
        <v>0</v>
      </c>
      <c r="F4603" s="4">
        <f t="shared" si="1422"/>
        <v>26</v>
      </c>
      <c r="G4603" s="4">
        <f t="shared" si="1420"/>
        <v>28</v>
      </c>
      <c r="H4603" s="2">
        <f t="shared" si="1416"/>
        <v>1</v>
      </c>
      <c r="I4603" s="2">
        <f t="shared" si="1417"/>
        <v>1.08112349</v>
      </c>
      <c r="J4603" s="2">
        <f t="shared" si="1410"/>
        <v>1.08112349</v>
      </c>
      <c r="K4603" s="2">
        <f t="shared" si="1411"/>
        <v>467407.69987150002</v>
      </c>
      <c r="L4603" s="1">
        <f t="shared" si="1418"/>
        <v>0</v>
      </c>
      <c r="M4603" s="3">
        <f t="shared" si="1406"/>
        <v>0</v>
      </c>
      <c r="N4603" s="2">
        <f t="shared" si="1412"/>
        <v>0</v>
      </c>
      <c r="O4603" s="18">
        <f t="shared" si="1419"/>
        <v>0.14499999999999999</v>
      </c>
      <c r="P4603" s="8">
        <f t="shared" si="1423"/>
        <v>1.0105328229999999</v>
      </c>
      <c r="Q4603" s="2">
        <f t="shared" si="1421"/>
        <v>4923.1225715800001</v>
      </c>
      <c r="R4603" s="2">
        <f t="shared" si="1413"/>
        <v>4923.1225715800001</v>
      </c>
      <c r="S4603" s="9" t="s">
        <v>56</v>
      </c>
      <c r="T4603" s="47">
        <f t="shared" si="1408"/>
        <v>44630</v>
      </c>
      <c r="AE4603" s="33"/>
    </row>
    <row r="4604" spans="1:31" x14ac:dyDescent="0.2">
      <c r="A4604" s="90">
        <f t="shared" si="1414"/>
        <v>44629</v>
      </c>
      <c r="B4604" s="2">
        <f t="shared" si="1409"/>
        <v>472521.20554517</v>
      </c>
      <c r="C4604" s="2">
        <f t="shared" si="1407"/>
        <v>432335.16262929986</v>
      </c>
      <c r="D4604" s="47">
        <f t="shared" si="1415"/>
        <v>44603</v>
      </c>
      <c r="E4604" s="3">
        <f t="shared" si="1424"/>
        <v>0</v>
      </c>
      <c r="F4604" s="4">
        <f t="shared" si="1422"/>
        <v>27</v>
      </c>
      <c r="G4604" s="4">
        <f t="shared" si="1420"/>
        <v>28</v>
      </c>
      <c r="H4604" s="2">
        <f t="shared" si="1416"/>
        <v>1</v>
      </c>
      <c r="I4604" s="2">
        <f t="shared" si="1417"/>
        <v>1.08112349</v>
      </c>
      <c r="J4604" s="2">
        <f t="shared" si="1410"/>
        <v>1.08112349</v>
      </c>
      <c r="K4604" s="2">
        <f t="shared" si="1411"/>
        <v>467407.69987150002</v>
      </c>
      <c r="L4604" s="1">
        <f t="shared" si="1418"/>
        <v>0</v>
      </c>
      <c r="M4604" s="3">
        <f t="shared" si="1406"/>
        <v>0</v>
      </c>
      <c r="N4604" s="2">
        <f t="shared" si="1412"/>
        <v>0</v>
      </c>
      <c r="O4604" s="18">
        <f t="shared" si="1419"/>
        <v>0.14499999999999999</v>
      </c>
      <c r="P4604" s="8">
        <f t="shared" si="1423"/>
        <v>1.01094014</v>
      </c>
      <c r="Q4604" s="2">
        <f t="shared" si="1421"/>
        <v>5113.5056736699999</v>
      </c>
      <c r="R4604" s="2">
        <f t="shared" si="1413"/>
        <v>5113.5056736699999</v>
      </c>
      <c r="S4604" s="9" t="s">
        <v>56</v>
      </c>
      <c r="T4604" s="47">
        <f t="shared" si="1408"/>
        <v>44630</v>
      </c>
      <c r="AE4604" s="33"/>
    </row>
    <row r="4605" spans="1:31" x14ac:dyDescent="0.2">
      <c r="A4605" s="90">
        <f t="shared" si="1414"/>
        <v>44630</v>
      </c>
      <c r="B4605" s="2">
        <f t="shared" si="1409"/>
        <v>472711.66530212003</v>
      </c>
      <c r="C4605" s="2">
        <f t="shared" si="1407"/>
        <v>432335.16262929986</v>
      </c>
      <c r="D4605" s="47">
        <f t="shared" si="1415"/>
        <v>44603</v>
      </c>
      <c r="E4605" s="3">
        <f t="shared" si="1424"/>
        <v>0</v>
      </c>
      <c r="F4605" s="4">
        <f t="shared" si="1422"/>
        <v>28</v>
      </c>
      <c r="G4605" s="4">
        <f t="shared" si="1420"/>
        <v>28</v>
      </c>
      <c r="H4605" s="2">
        <f t="shared" si="1416"/>
        <v>1</v>
      </c>
      <c r="I4605" s="2">
        <f t="shared" si="1417"/>
        <v>1.08112349</v>
      </c>
      <c r="J4605" s="2">
        <f t="shared" si="1410"/>
        <v>1.08112349</v>
      </c>
      <c r="K4605" s="2">
        <f t="shared" si="1411"/>
        <v>467407.69987150002</v>
      </c>
      <c r="L4605" s="1">
        <f t="shared" si="1418"/>
        <v>151</v>
      </c>
      <c r="M4605" s="3">
        <f t="shared" si="1406"/>
        <v>0</v>
      </c>
      <c r="N4605" s="2">
        <f t="shared" si="1412"/>
        <v>0</v>
      </c>
      <c r="O4605" s="18">
        <f t="shared" si="1419"/>
        <v>0.14499999999999999</v>
      </c>
      <c r="P4605" s="8">
        <f t="shared" si="1423"/>
        <v>1.0113476210000001</v>
      </c>
      <c r="Q4605" s="2">
        <f t="shared" si="1421"/>
        <v>5303.96543062</v>
      </c>
      <c r="R4605" s="2">
        <f t="shared" si="1413"/>
        <v>5303.96543062</v>
      </c>
      <c r="S4605" s="9" t="s">
        <v>56</v>
      </c>
      <c r="T4605" s="47">
        <f t="shared" si="1408"/>
        <v>44630</v>
      </c>
      <c r="AE4605" s="33"/>
    </row>
    <row r="4606" spans="1:31" x14ac:dyDescent="0.2">
      <c r="A4606" s="90">
        <f t="shared" si="1414"/>
        <v>44631</v>
      </c>
      <c r="B4606" s="2">
        <f t="shared" si="1409"/>
        <v>472900.87476733001</v>
      </c>
      <c r="C4606" s="2">
        <f t="shared" si="1407"/>
        <v>437241.13819978986</v>
      </c>
      <c r="D4606" s="47">
        <f t="shared" si="1415"/>
        <v>44631</v>
      </c>
      <c r="E4606" s="3">
        <f t="shared" si="1424"/>
        <v>1.1230000000000001E-3</v>
      </c>
      <c r="F4606" s="4">
        <f t="shared" si="1422"/>
        <v>1</v>
      </c>
      <c r="G4606" s="4">
        <f t="shared" si="1420"/>
        <v>31</v>
      </c>
      <c r="H4606" s="2">
        <f t="shared" si="1416"/>
        <v>1.0000362</v>
      </c>
      <c r="I4606" s="2">
        <f t="shared" si="1417"/>
        <v>1.08112349</v>
      </c>
      <c r="J4606" s="2">
        <f t="shared" si="1410"/>
        <v>1.08116262</v>
      </c>
      <c r="K4606" s="2">
        <f t="shared" si="1411"/>
        <v>472728.77454786003</v>
      </c>
      <c r="L4606" s="1">
        <f t="shared" si="1418"/>
        <v>0</v>
      </c>
      <c r="M4606" s="3">
        <f t="shared" si="1406"/>
        <v>0</v>
      </c>
      <c r="N4606" s="2">
        <f t="shared" si="1412"/>
        <v>0</v>
      </c>
      <c r="O4606" s="18">
        <f t="shared" si="1419"/>
        <v>0.14499999999999999</v>
      </c>
      <c r="P4606" s="8">
        <f t="shared" si="1423"/>
        <v>1.0003640570000001</v>
      </c>
      <c r="Q4606" s="2">
        <f t="shared" si="1421"/>
        <v>172.10021947000001</v>
      </c>
      <c r="R4606" s="2">
        <f t="shared" si="1413"/>
        <v>172.10021947000001</v>
      </c>
      <c r="S4606" s="9" t="s">
        <v>56</v>
      </c>
      <c r="T4606" s="47">
        <f t="shared" si="1408"/>
        <v>44661</v>
      </c>
      <c r="AE4606" s="33"/>
    </row>
    <row r="4607" spans="1:31" x14ac:dyDescent="0.2">
      <c r="A4607" s="90">
        <f t="shared" si="1414"/>
        <v>44632</v>
      </c>
      <c r="B4607" s="2">
        <f t="shared" si="1409"/>
        <v>473090.16831641999</v>
      </c>
      <c r="C4607" s="2">
        <f t="shared" si="1407"/>
        <v>437241.13819978986</v>
      </c>
      <c r="D4607" s="47">
        <f t="shared" si="1415"/>
        <v>44631</v>
      </c>
      <c r="E4607" s="3">
        <f t="shared" si="1424"/>
        <v>1.1230000000000001E-3</v>
      </c>
      <c r="F4607" s="4">
        <f t="shared" si="1422"/>
        <v>2</v>
      </c>
      <c r="G4607" s="4">
        <f t="shared" si="1420"/>
        <v>31</v>
      </c>
      <c r="H4607" s="2">
        <f t="shared" si="1416"/>
        <v>1.00007241</v>
      </c>
      <c r="I4607" s="2">
        <f t="shared" si="1417"/>
        <v>1.08112349</v>
      </c>
      <c r="J4607" s="2">
        <f t="shared" si="1410"/>
        <v>1.0812017700000001</v>
      </c>
      <c r="K4607" s="2">
        <f t="shared" si="1411"/>
        <v>472745.89253841998</v>
      </c>
      <c r="L4607" s="1">
        <f t="shared" si="1418"/>
        <v>0</v>
      </c>
      <c r="M4607" s="3">
        <f t="shared" ref="M4607:M4670" si="1425">IF(DAY(A4607)=E$2,VLOOKUP(A4607,$W$10:$AD$316,5),0)</f>
        <v>0</v>
      </c>
      <c r="N4607" s="2">
        <f t="shared" si="1412"/>
        <v>0</v>
      </c>
      <c r="O4607" s="18">
        <f t="shared" si="1419"/>
        <v>0.14499999999999999</v>
      </c>
      <c r="P4607" s="8">
        <f t="shared" si="1423"/>
        <v>1.0007282470000001</v>
      </c>
      <c r="Q4607" s="2">
        <f t="shared" si="1421"/>
        <v>344.275778</v>
      </c>
      <c r="R4607" s="2">
        <f t="shared" si="1413"/>
        <v>344.275778</v>
      </c>
      <c r="S4607" s="9" t="s">
        <v>56</v>
      </c>
      <c r="T4607" s="47">
        <f t="shared" si="1408"/>
        <v>44661</v>
      </c>
      <c r="AE4607" s="33"/>
    </row>
    <row r="4608" spans="1:31" x14ac:dyDescent="0.2">
      <c r="A4608" s="90">
        <f t="shared" si="1414"/>
        <v>44633</v>
      </c>
      <c r="B4608" s="2">
        <f t="shared" si="1409"/>
        <v>473279.53673862998</v>
      </c>
      <c r="C4608" s="2">
        <f t="shared" ref="C4608:C4671" si="1426">IF(DAY(A4607)=$E$2,VLOOKUP(A4607,W$10:X$316,2),C4607)</f>
        <v>437241.13819978986</v>
      </c>
      <c r="D4608" s="47">
        <f t="shared" si="1415"/>
        <v>44631</v>
      </c>
      <c r="E4608" s="3">
        <f t="shared" si="1424"/>
        <v>1.1230000000000001E-3</v>
      </c>
      <c r="F4608" s="4">
        <f t="shared" si="1422"/>
        <v>3</v>
      </c>
      <c r="G4608" s="4">
        <f t="shared" si="1420"/>
        <v>31</v>
      </c>
      <c r="H4608" s="2">
        <f t="shared" si="1416"/>
        <v>1.00010862</v>
      </c>
      <c r="I4608" s="2">
        <f t="shared" si="1417"/>
        <v>1.08112349</v>
      </c>
      <c r="J4608" s="2">
        <f t="shared" si="1410"/>
        <v>1.0812409199999999</v>
      </c>
      <c r="K4608" s="2">
        <f t="shared" si="1411"/>
        <v>472763.01052898</v>
      </c>
      <c r="L4608" s="1">
        <f t="shared" si="1418"/>
        <v>0</v>
      </c>
      <c r="M4608" s="3">
        <f t="shared" si="1425"/>
        <v>0</v>
      </c>
      <c r="N4608" s="2">
        <f t="shared" si="1412"/>
        <v>0</v>
      </c>
      <c r="O4608" s="18">
        <f t="shared" si="1419"/>
        <v>0.14499999999999999</v>
      </c>
      <c r="P4608" s="8">
        <f t="shared" si="1423"/>
        <v>1.0010925690000001</v>
      </c>
      <c r="Q4608" s="2">
        <f t="shared" si="1421"/>
        <v>516.52620965000006</v>
      </c>
      <c r="R4608" s="2">
        <f t="shared" si="1413"/>
        <v>516.52620965000006</v>
      </c>
      <c r="S4608" s="9" t="s">
        <v>56</v>
      </c>
      <c r="T4608" s="47">
        <f t="shared" ref="T4608:T4671" si="1427">IF(DAY(A4608)=E$2+1,VLOOKUP(A4607,$W$10:$AD$316,8),T4607)</f>
        <v>44661</v>
      </c>
      <c r="AE4608" s="33"/>
    </row>
    <row r="4609" spans="1:31" x14ac:dyDescent="0.2">
      <c r="A4609" s="90">
        <f t="shared" si="1414"/>
        <v>44634</v>
      </c>
      <c r="B4609" s="2">
        <f t="shared" si="1409"/>
        <v>473468.97613472998</v>
      </c>
      <c r="C4609" s="2">
        <f t="shared" si="1426"/>
        <v>437241.13819978986</v>
      </c>
      <c r="D4609" s="47">
        <f t="shared" si="1415"/>
        <v>44631</v>
      </c>
      <c r="E4609" s="3">
        <f t="shared" si="1424"/>
        <v>1.1230000000000001E-3</v>
      </c>
      <c r="F4609" s="4">
        <f t="shared" si="1422"/>
        <v>4</v>
      </c>
      <c r="G4609" s="4">
        <f t="shared" si="1420"/>
        <v>31</v>
      </c>
      <c r="H4609" s="2">
        <f t="shared" si="1416"/>
        <v>1.00014483</v>
      </c>
      <c r="I4609" s="2">
        <f t="shared" si="1417"/>
        <v>1.08112349</v>
      </c>
      <c r="J4609" s="2">
        <f t="shared" si="1410"/>
        <v>1.0812800600000001</v>
      </c>
      <c r="K4609" s="2">
        <f t="shared" si="1411"/>
        <v>472780.12414713</v>
      </c>
      <c r="L4609" s="1">
        <f t="shared" si="1418"/>
        <v>0</v>
      </c>
      <c r="M4609" s="3">
        <f t="shared" si="1425"/>
        <v>0</v>
      </c>
      <c r="N4609" s="2">
        <f t="shared" si="1412"/>
        <v>0</v>
      </c>
      <c r="O4609" s="18">
        <f t="shared" si="1419"/>
        <v>0.14499999999999999</v>
      </c>
      <c r="P4609" s="8">
        <f t="shared" si="1423"/>
        <v>1.001457024</v>
      </c>
      <c r="Q4609" s="2">
        <f t="shared" si="1421"/>
        <v>688.85198760000003</v>
      </c>
      <c r="R4609" s="2">
        <f t="shared" si="1413"/>
        <v>688.85198760000003</v>
      </c>
      <c r="S4609" s="9" t="s">
        <v>56</v>
      </c>
      <c r="T4609" s="47">
        <f t="shared" si="1427"/>
        <v>44661</v>
      </c>
      <c r="AE4609" s="33"/>
    </row>
    <row r="4610" spans="1:31" x14ac:dyDescent="0.2">
      <c r="A4610" s="90">
        <f t="shared" si="1414"/>
        <v>44635</v>
      </c>
      <c r="B4610" s="2">
        <f t="shared" si="1409"/>
        <v>473658.49526753003</v>
      </c>
      <c r="C4610" s="2">
        <f t="shared" si="1426"/>
        <v>437241.13819978986</v>
      </c>
      <c r="D4610" s="47">
        <f t="shared" si="1415"/>
        <v>44631</v>
      </c>
      <c r="E4610" s="3">
        <f t="shared" si="1424"/>
        <v>1.1230000000000001E-3</v>
      </c>
      <c r="F4610" s="4">
        <f t="shared" si="1422"/>
        <v>5</v>
      </c>
      <c r="G4610" s="4">
        <f t="shared" si="1420"/>
        <v>31</v>
      </c>
      <c r="H4610" s="2">
        <f t="shared" si="1416"/>
        <v>1.00018104</v>
      </c>
      <c r="I4610" s="2">
        <f t="shared" si="1417"/>
        <v>1.08112349</v>
      </c>
      <c r="J4610" s="2">
        <f t="shared" si="1410"/>
        <v>1.08131921</v>
      </c>
      <c r="K4610" s="2">
        <f t="shared" si="1411"/>
        <v>472797.24213769002</v>
      </c>
      <c r="L4610" s="1">
        <f t="shared" si="1418"/>
        <v>0</v>
      </c>
      <c r="M4610" s="3">
        <f t="shared" si="1425"/>
        <v>0</v>
      </c>
      <c r="N4610" s="2">
        <f t="shared" si="1412"/>
        <v>0</v>
      </c>
      <c r="O4610" s="18">
        <f t="shared" si="1419"/>
        <v>0.14499999999999999</v>
      </c>
      <c r="P4610" s="8">
        <f t="shared" si="1423"/>
        <v>1.0018216120000001</v>
      </c>
      <c r="Q4610" s="2">
        <f t="shared" si="1421"/>
        <v>861.25312984000004</v>
      </c>
      <c r="R4610" s="2">
        <f t="shared" si="1413"/>
        <v>861.25312984000004</v>
      </c>
      <c r="S4610" s="9" t="s">
        <v>56</v>
      </c>
      <c r="T4610" s="47">
        <f t="shared" si="1427"/>
        <v>44661</v>
      </c>
      <c r="AE4610" s="33"/>
    </row>
    <row r="4611" spans="1:31" x14ac:dyDescent="0.2">
      <c r="A4611" s="90">
        <f t="shared" si="1414"/>
        <v>44636</v>
      </c>
      <c r="B4611" s="2">
        <f t="shared" si="1409"/>
        <v>473848.08929384995</v>
      </c>
      <c r="C4611" s="2">
        <f t="shared" si="1426"/>
        <v>437241.13819978986</v>
      </c>
      <c r="D4611" s="47">
        <f t="shared" si="1415"/>
        <v>44631</v>
      </c>
      <c r="E4611" s="3">
        <f t="shared" si="1424"/>
        <v>1.1230000000000001E-3</v>
      </c>
      <c r="F4611" s="4">
        <f t="shared" si="1422"/>
        <v>6</v>
      </c>
      <c r="G4611" s="4">
        <f t="shared" si="1420"/>
        <v>31</v>
      </c>
      <c r="H4611" s="2">
        <f t="shared" si="1416"/>
        <v>1.0002172499999999</v>
      </c>
      <c r="I4611" s="2">
        <f t="shared" si="1417"/>
        <v>1.08112349</v>
      </c>
      <c r="J4611" s="2">
        <f t="shared" si="1410"/>
        <v>1.0813583600000001</v>
      </c>
      <c r="K4611" s="2">
        <f t="shared" si="1411"/>
        <v>472814.36012824997</v>
      </c>
      <c r="L4611" s="1">
        <f t="shared" si="1418"/>
        <v>0</v>
      </c>
      <c r="M4611" s="3">
        <f t="shared" si="1425"/>
        <v>0</v>
      </c>
      <c r="N4611" s="2">
        <f t="shared" si="1412"/>
        <v>0</v>
      </c>
      <c r="O4611" s="18">
        <f t="shared" si="1419"/>
        <v>0.14499999999999999</v>
      </c>
      <c r="P4611" s="8">
        <f t="shared" si="1423"/>
        <v>1.002186332</v>
      </c>
      <c r="Q4611" s="2">
        <f t="shared" si="1421"/>
        <v>1033.7291656</v>
      </c>
      <c r="R4611" s="2">
        <f t="shared" si="1413"/>
        <v>1033.7291656</v>
      </c>
      <c r="S4611" s="9" t="s">
        <v>56</v>
      </c>
      <c r="T4611" s="47">
        <f t="shared" si="1427"/>
        <v>44661</v>
      </c>
      <c r="AE4611" s="33"/>
    </row>
    <row r="4612" spans="1:31" x14ac:dyDescent="0.2">
      <c r="A4612" s="90">
        <f t="shared" si="1414"/>
        <v>44637</v>
      </c>
      <c r="B4612" s="2">
        <f t="shared" si="1409"/>
        <v>474037.76307688002</v>
      </c>
      <c r="C4612" s="2">
        <f t="shared" si="1426"/>
        <v>437241.13819978986</v>
      </c>
      <c r="D4612" s="47">
        <f t="shared" si="1415"/>
        <v>44631</v>
      </c>
      <c r="E4612" s="3">
        <f t="shared" si="1424"/>
        <v>1.1230000000000001E-3</v>
      </c>
      <c r="F4612" s="4">
        <f t="shared" si="1422"/>
        <v>7</v>
      </c>
      <c r="G4612" s="4">
        <f t="shared" si="1420"/>
        <v>31</v>
      </c>
      <c r="H4612" s="2">
        <f t="shared" si="1416"/>
        <v>1.0002534700000001</v>
      </c>
      <c r="I4612" s="2">
        <f t="shared" si="1417"/>
        <v>1.08112349</v>
      </c>
      <c r="J4612" s="2">
        <f t="shared" si="1410"/>
        <v>1.0813975199999999</v>
      </c>
      <c r="K4612" s="2">
        <f t="shared" si="1411"/>
        <v>472831.48249123001</v>
      </c>
      <c r="L4612" s="1">
        <f t="shared" si="1418"/>
        <v>0</v>
      </c>
      <c r="M4612" s="3">
        <f t="shared" si="1425"/>
        <v>0</v>
      </c>
      <c r="N4612" s="2">
        <f t="shared" si="1412"/>
        <v>0</v>
      </c>
      <c r="O4612" s="18">
        <f t="shared" si="1419"/>
        <v>0.14499999999999999</v>
      </c>
      <c r="P4612" s="8">
        <f t="shared" si="1423"/>
        <v>1.002551185</v>
      </c>
      <c r="Q4612" s="2">
        <f t="shared" si="1421"/>
        <v>1206.2805856499999</v>
      </c>
      <c r="R4612" s="2">
        <f t="shared" si="1413"/>
        <v>1206.2805856499999</v>
      </c>
      <c r="S4612" s="9" t="s">
        <v>56</v>
      </c>
      <c r="T4612" s="47">
        <f t="shared" si="1427"/>
        <v>44661</v>
      </c>
      <c r="AE4612" s="33"/>
    </row>
    <row r="4613" spans="1:31" x14ac:dyDescent="0.2">
      <c r="A4613" s="90">
        <f t="shared" si="1414"/>
        <v>44638</v>
      </c>
      <c r="B4613" s="2">
        <f t="shared" si="1409"/>
        <v>474227.50347272999</v>
      </c>
      <c r="C4613" s="2">
        <f t="shared" si="1426"/>
        <v>437241.13819978986</v>
      </c>
      <c r="D4613" s="47">
        <f t="shared" si="1415"/>
        <v>44631</v>
      </c>
      <c r="E4613" s="3">
        <f t="shared" si="1424"/>
        <v>1.1230000000000001E-3</v>
      </c>
      <c r="F4613" s="4">
        <f t="shared" si="1422"/>
        <v>8</v>
      </c>
      <c r="G4613" s="4">
        <f t="shared" si="1420"/>
        <v>31</v>
      </c>
      <c r="H4613" s="2">
        <f t="shared" si="1416"/>
        <v>1.0002896800000001</v>
      </c>
      <c r="I4613" s="2">
        <f t="shared" si="1417"/>
        <v>1.08112349</v>
      </c>
      <c r="J4613" s="2">
        <f t="shared" si="1410"/>
        <v>1.08143666</v>
      </c>
      <c r="K4613" s="2">
        <f t="shared" si="1411"/>
        <v>472848.59610937</v>
      </c>
      <c r="L4613" s="1">
        <f t="shared" si="1418"/>
        <v>0</v>
      </c>
      <c r="M4613" s="3">
        <f t="shared" si="1425"/>
        <v>0</v>
      </c>
      <c r="N4613" s="2">
        <f t="shared" si="1412"/>
        <v>0</v>
      </c>
      <c r="O4613" s="18">
        <f t="shared" si="1419"/>
        <v>0.14499999999999999</v>
      </c>
      <c r="P4613" s="8">
        <f t="shared" si="1423"/>
        <v>1.0029161710000001</v>
      </c>
      <c r="Q4613" s="2">
        <f t="shared" si="1421"/>
        <v>1378.9073633600001</v>
      </c>
      <c r="R4613" s="2">
        <f t="shared" si="1413"/>
        <v>1378.9073633600001</v>
      </c>
      <c r="S4613" s="9" t="s">
        <v>56</v>
      </c>
      <c r="T4613" s="47">
        <f t="shared" si="1427"/>
        <v>44661</v>
      </c>
      <c r="AE4613" s="33"/>
    </row>
    <row r="4614" spans="1:31" x14ac:dyDescent="0.2">
      <c r="A4614" s="90">
        <f t="shared" si="1414"/>
        <v>44639</v>
      </c>
      <c r="B4614" s="2">
        <f t="shared" si="1409"/>
        <v>474417.32802570995</v>
      </c>
      <c r="C4614" s="2">
        <f t="shared" si="1426"/>
        <v>437241.13819978986</v>
      </c>
      <c r="D4614" s="47">
        <f t="shared" si="1415"/>
        <v>44631</v>
      </c>
      <c r="E4614" s="3">
        <f t="shared" si="1424"/>
        <v>1.1230000000000001E-3</v>
      </c>
      <c r="F4614" s="4">
        <f t="shared" si="1422"/>
        <v>9</v>
      </c>
      <c r="G4614" s="4">
        <f t="shared" si="1420"/>
        <v>31</v>
      </c>
      <c r="H4614" s="2">
        <f t="shared" si="1416"/>
        <v>1.0003259</v>
      </c>
      <c r="I4614" s="2">
        <f t="shared" si="1417"/>
        <v>1.08112349</v>
      </c>
      <c r="J4614" s="2">
        <f t="shared" si="1410"/>
        <v>1.0814758200000001</v>
      </c>
      <c r="K4614" s="2">
        <f t="shared" si="1411"/>
        <v>472865.71847234998</v>
      </c>
      <c r="L4614" s="1">
        <f t="shared" si="1418"/>
        <v>0</v>
      </c>
      <c r="M4614" s="3">
        <f t="shared" si="1425"/>
        <v>0</v>
      </c>
      <c r="N4614" s="2">
        <f t="shared" si="1412"/>
        <v>0</v>
      </c>
      <c r="O4614" s="18">
        <f t="shared" si="1419"/>
        <v>0.14499999999999999</v>
      </c>
      <c r="P4614" s="8">
        <f t="shared" si="1423"/>
        <v>1.0032812900000001</v>
      </c>
      <c r="Q4614" s="2">
        <f t="shared" si="1421"/>
        <v>1551.6095533600001</v>
      </c>
      <c r="R4614" s="2">
        <f t="shared" si="1413"/>
        <v>1551.6095533600001</v>
      </c>
      <c r="S4614" s="9" t="s">
        <v>56</v>
      </c>
      <c r="T4614" s="47">
        <f t="shared" si="1427"/>
        <v>44661</v>
      </c>
      <c r="AE4614" s="33"/>
    </row>
    <row r="4615" spans="1:31" x14ac:dyDescent="0.2">
      <c r="A4615" s="90">
        <f t="shared" si="1414"/>
        <v>44640</v>
      </c>
      <c r="B4615" s="2">
        <f t="shared" si="1409"/>
        <v>474607.22797549999</v>
      </c>
      <c r="C4615" s="2">
        <f t="shared" si="1426"/>
        <v>437241.13819978986</v>
      </c>
      <c r="D4615" s="47">
        <f t="shared" si="1415"/>
        <v>44631</v>
      </c>
      <c r="E4615" s="3">
        <f t="shared" si="1424"/>
        <v>1.1230000000000001E-3</v>
      </c>
      <c r="F4615" s="4">
        <f t="shared" si="1422"/>
        <v>10</v>
      </c>
      <c r="G4615" s="4">
        <f t="shared" si="1420"/>
        <v>31</v>
      </c>
      <c r="H4615" s="2">
        <f t="shared" si="1416"/>
        <v>1.0003621199999999</v>
      </c>
      <c r="I4615" s="2">
        <f t="shared" si="1417"/>
        <v>1.08112349</v>
      </c>
      <c r="J4615" s="2">
        <f t="shared" si="1410"/>
        <v>1.0815149799999999</v>
      </c>
      <c r="K4615" s="2">
        <f t="shared" si="1411"/>
        <v>472882.84083532001</v>
      </c>
      <c r="L4615" s="1">
        <f t="shared" si="1418"/>
        <v>0</v>
      </c>
      <c r="M4615" s="3">
        <f t="shared" si="1425"/>
        <v>0</v>
      </c>
      <c r="N4615" s="2">
        <f t="shared" si="1412"/>
        <v>0</v>
      </c>
      <c r="O4615" s="18">
        <f t="shared" si="1419"/>
        <v>0.14499999999999999</v>
      </c>
      <c r="P4615" s="8">
        <f t="shared" si="1423"/>
        <v>1.003646542</v>
      </c>
      <c r="Q4615" s="2">
        <f t="shared" si="1421"/>
        <v>1724.38714018</v>
      </c>
      <c r="R4615" s="2">
        <f t="shared" si="1413"/>
        <v>1724.38714018</v>
      </c>
      <c r="S4615" s="9" t="s">
        <v>56</v>
      </c>
      <c r="T4615" s="47">
        <f t="shared" si="1427"/>
        <v>44661</v>
      </c>
      <c r="AE4615" s="33"/>
    </row>
    <row r="4616" spans="1:31" x14ac:dyDescent="0.2">
      <c r="A4616" s="90">
        <f t="shared" si="1414"/>
        <v>44641</v>
      </c>
      <c r="B4616" s="2">
        <f t="shared" si="1409"/>
        <v>474797.19893899001</v>
      </c>
      <c r="C4616" s="2">
        <f t="shared" si="1426"/>
        <v>437241.13819978986</v>
      </c>
      <c r="D4616" s="47">
        <f t="shared" si="1415"/>
        <v>44631</v>
      </c>
      <c r="E4616" s="3">
        <f t="shared" si="1424"/>
        <v>1.1230000000000001E-3</v>
      </c>
      <c r="F4616" s="4">
        <f t="shared" si="1422"/>
        <v>11</v>
      </c>
      <c r="G4616" s="4">
        <f t="shared" si="1420"/>
        <v>31</v>
      </c>
      <c r="H4616" s="2">
        <f t="shared" si="1416"/>
        <v>1.0003983299999999</v>
      </c>
      <c r="I4616" s="2">
        <f t="shared" si="1417"/>
        <v>1.08112349</v>
      </c>
      <c r="J4616" s="2">
        <f t="shared" si="1410"/>
        <v>1.08155413</v>
      </c>
      <c r="K4616" s="2">
        <f t="shared" si="1411"/>
        <v>472899.95882588002</v>
      </c>
      <c r="L4616" s="1">
        <f t="shared" si="1418"/>
        <v>0</v>
      </c>
      <c r="M4616" s="3">
        <f t="shared" si="1425"/>
        <v>0</v>
      </c>
      <c r="N4616" s="2">
        <f t="shared" si="1412"/>
        <v>0</v>
      </c>
      <c r="O4616" s="18">
        <f t="shared" si="1419"/>
        <v>0.14499999999999999</v>
      </c>
      <c r="P4616" s="8">
        <f t="shared" si="1423"/>
        <v>1.0040119270000001</v>
      </c>
      <c r="Q4616" s="2">
        <f t="shared" si="1421"/>
        <v>1897.24011311</v>
      </c>
      <c r="R4616" s="2">
        <f t="shared" si="1413"/>
        <v>1897.24011311</v>
      </c>
      <c r="S4616" s="9" t="s">
        <v>56</v>
      </c>
      <c r="T4616" s="47">
        <f t="shared" si="1427"/>
        <v>44661</v>
      </c>
      <c r="AE4616" s="33"/>
    </row>
    <row r="4617" spans="1:31" x14ac:dyDescent="0.2">
      <c r="A4617" s="90">
        <f t="shared" si="1414"/>
        <v>44642</v>
      </c>
      <c r="B4617" s="2">
        <f t="shared" si="1409"/>
        <v>474987.25409285998</v>
      </c>
      <c r="C4617" s="2">
        <f t="shared" si="1426"/>
        <v>437241.13819978986</v>
      </c>
      <c r="D4617" s="47">
        <f t="shared" si="1415"/>
        <v>44631</v>
      </c>
      <c r="E4617" s="3">
        <f t="shared" si="1424"/>
        <v>1.1230000000000001E-3</v>
      </c>
      <c r="F4617" s="4">
        <f t="shared" si="1422"/>
        <v>12</v>
      </c>
      <c r="G4617" s="4">
        <f t="shared" si="1420"/>
        <v>31</v>
      </c>
      <c r="H4617" s="2">
        <f t="shared" si="1416"/>
        <v>1.00043456</v>
      </c>
      <c r="I4617" s="2">
        <f t="shared" si="1417"/>
        <v>1.08112349</v>
      </c>
      <c r="J4617" s="2">
        <f t="shared" si="1410"/>
        <v>1.0815933</v>
      </c>
      <c r="K4617" s="2">
        <f t="shared" si="1411"/>
        <v>472917.08556126</v>
      </c>
      <c r="L4617" s="1">
        <f t="shared" si="1418"/>
        <v>0</v>
      </c>
      <c r="M4617" s="3">
        <f t="shared" si="1425"/>
        <v>0</v>
      </c>
      <c r="N4617" s="2">
        <f t="shared" si="1412"/>
        <v>0</v>
      </c>
      <c r="O4617" s="18">
        <f t="shared" si="1419"/>
        <v>0.14499999999999999</v>
      </c>
      <c r="P4617" s="8">
        <f t="shared" si="1423"/>
        <v>1.004377445</v>
      </c>
      <c r="Q4617" s="2">
        <f t="shared" si="1421"/>
        <v>2070.1685315999998</v>
      </c>
      <c r="R4617" s="2">
        <f t="shared" si="1413"/>
        <v>2070.1685315999998</v>
      </c>
      <c r="S4617" s="9" t="s">
        <v>56</v>
      </c>
      <c r="T4617" s="47">
        <f t="shared" si="1427"/>
        <v>44661</v>
      </c>
      <c r="AE4617" s="33"/>
    </row>
    <row r="4618" spans="1:31" x14ac:dyDescent="0.2">
      <c r="A4618" s="90">
        <f t="shared" si="1414"/>
        <v>44643</v>
      </c>
      <c r="B4618" s="2">
        <f t="shared" ref="B4618:B4681" si="1428">(K4618+Q4618)</f>
        <v>475177.38027409004</v>
      </c>
      <c r="C4618" s="2">
        <f t="shared" si="1426"/>
        <v>437241.13819978986</v>
      </c>
      <c r="D4618" s="47">
        <f t="shared" si="1415"/>
        <v>44631</v>
      </c>
      <c r="E4618" s="3">
        <f t="shared" si="1424"/>
        <v>1.1230000000000001E-3</v>
      </c>
      <c r="F4618" s="4">
        <f t="shared" si="1422"/>
        <v>13</v>
      </c>
      <c r="G4618" s="4">
        <f t="shared" si="1420"/>
        <v>31</v>
      </c>
      <c r="H4618" s="2">
        <f t="shared" si="1416"/>
        <v>1.0004707799999999</v>
      </c>
      <c r="I4618" s="2">
        <f t="shared" si="1417"/>
        <v>1.08112349</v>
      </c>
      <c r="J4618" s="2">
        <f t="shared" ref="J4618:J4681" si="1429">TRUNC(H4618*I4618,8)</f>
        <v>1.08163246</v>
      </c>
      <c r="K4618" s="2">
        <f t="shared" ref="K4618:K4681" si="1430">TRUNC(C4618*J4618,8)</f>
        <v>472934.20792423002</v>
      </c>
      <c r="L4618" s="1">
        <f t="shared" si="1418"/>
        <v>0</v>
      </c>
      <c r="M4618" s="3">
        <f t="shared" si="1425"/>
        <v>0</v>
      </c>
      <c r="N4618" s="2">
        <f t="shared" ref="N4618:N4681" si="1431">IF(M4618&gt;0,TRUNC((M4618*K4618),8),0)</f>
        <v>0</v>
      </c>
      <c r="O4618" s="18">
        <f t="shared" si="1419"/>
        <v>0.14499999999999999</v>
      </c>
      <c r="P4618" s="8">
        <f t="shared" si="1423"/>
        <v>1.0047430959999999</v>
      </c>
      <c r="Q4618" s="2">
        <f t="shared" si="1421"/>
        <v>2243.1723498599999</v>
      </c>
      <c r="R4618" s="2">
        <f t="shared" ref="R4618:R4681" si="1432">(N4618+Q4618)</f>
        <v>2243.1723498599999</v>
      </c>
      <c r="S4618" s="9" t="s">
        <v>56</v>
      </c>
      <c r="T4618" s="47">
        <f t="shared" si="1427"/>
        <v>44661</v>
      </c>
      <c r="AE4618" s="33"/>
    </row>
    <row r="4619" spans="1:31" x14ac:dyDescent="0.2">
      <c r="A4619" s="90">
        <f t="shared" ref="A4619:A4682" si="1433">(A4618+1)</f>
        <v>44644</v>
      </c>
      <c r="B4619" s="2">
        <f t="shared" si="1428"/>
        <v>475367.57701176999</v>
      </c>
      <c r="C4619" s="2">
        <f t="shared" si="1426"/>
        <v>437241.13819978986</v>
      </c>
      <c r="D4619" s="47">
        <f t="shared" ref="D4619:D4682" si="1434">IF(DAY(A4618)=$E$2,A4619,D4618)</f>
        <v>44631</v>
      </c>
      <c r="E4619" s="3">
        <f t="shared" si="1424"/>
        <v>1.1230000000000001E-3</v>
      </c>
      <c r="F4619" s="4">
        <f t="shared" si="1422"/>
        <v>14</v>
      </c>
      <c r="G4619" s="4">
        <f t="shared" si="1420"/>
        <v>31</v>
      </c>
      <c r="H4619" s="2">
        <f t="shared" ref="H4619:H4682" si="1435">TRUNC(((1+$E4619)^($F4619/$G4619)),8)</f>
        <v>1.000507</v>
      </c>
      <c r="I4619" s="2">
        <f t="shared" ref="I4619:I4682" si="1436">IF(DAY(A4618)=E$2,J4618,I4618)</f>
        <v>1.08112349</v>
      </c>
      <c r="J4619" s="2">
        <f t="shared" si="1429"/>
        <v>1.0816716099999999</v>
      </c>
      <c r="K4619" s="2">
        <f t="shared" si="1430"/>
        <v>472951.32591478998</v>
      </c>
      <c r="L4619" s="1">
        <f t="shared" ref="L4619:L4682" si="1437">IF(DAY(A4619)=E$2,VLOOKUP(A4619,$W$10:$AD$316,7),0)</f>
        <v>0</v>
      </c>
      <c r="M4619" s="3">
        <f t="shared" si="1425"/>
        <v>0</v>
      </c>
      <c r="N4619" s="2">
        <f t="shared" si="1431"/>
        <v>0</v>
      </c>
      <c r="O4619" s="18">
        <f t="shared" ref="O4619:O4682" si="1438">(O4618)</f>
        <v>0.14499999999999999</v>
      </c>
      <c r="P4619" s="8">
        <f t="shared" si="1423"/>
        <v>1.005108879</v>
      </c>
      <c r="Q4619" s="2">
        <f t="shared" si="1421"/>
        <v>2416.2510969800001</v>
      </c>
      <c r="R4619" s="2">
        <f t="shared" si="1432"/>
        <v>2416.2510969800001</v>
      </c>
      <c r="S4619" s="9" t="s">
        <v>56</v>
      </c>
      <c r="T4619" s="47">
        <f t="shared" si="1427"/>
        <v>44661</v>
      </c>
      <c r="AE4619" s="33"/>
    </row>
    <row r="4620" spans="1:31" x14ac:dyDescent="0.2">
      <c r="A4620" s="90">
        <f t="shared" si="1433"/>
        <v>44645</v>
      </c>
      <c r="B4620" s="2">
        <f t="shared" si="1428"/>
        <v>475557.85451949004</v>
      </c>
      <c r="C4620" s="2">
        <f t="shared" si="1426"/>
        <v>437241.13819978986</v>
      </c>
      <c r="D4620" s="47">
        <f t="shared" si="1434"/>
        <v>44631</v>
      </c>
      <c r="E4620" s="3">
        <f t="shared" si="1424"/>
        <v>1.1230000000000001E-3</v>
      </c>
      <c r="F4620" s="4">
        <f t="shared" si="1422"/>
        <v>15</v>
      </c>
      <c r="G4620" s="4">
        <f t="shared" ref="G4620:G4683" si="1439">IF(DAY(A4620)=E$2+1,DAY(EOMONTH(A4620,0)), IF(DAY(A4620)&lt;&gt;$E$2+1,G4619))</f>
        <v>31</v>
      </c>
      <c r="H4620" s="2">
        <f t="shared" si="1435"/>
        <v>1.00054322</v>
      </c>
      <c r="I4620" s="2">
        <f t="shared" si="1436"/>
        <v>1.08112349</v>
      </c>
      <c r="J4620" s="2">
        <f t="shared" si="1429"/>
        <v>1.0817107699999999</v>
      </c>
      <c r="K4620" s="2">
        <f t="shared" si="1430"/>
        <v>472968.44827777002</v>
      </c>
      <c r="L4620" s="1">
        <f t="shared" si="1437"/>
        <v>0</v>
      </c>
      <c r="M4620" s="3">
        <f t="shared" si="1425"/>
        <v>0</v>
      </c>
      <c r="N4620" s="2">
        <f t="shared" si="1431"/>
        <v>0</v>
      </c>
      <c r="O4620" s="18">
        <f t="shared" si="1438"/>
        <v>0.14499999999999999</v>
      </c>
      <c r="P4620" s="8">
        <f t="shared" si="1423"/>
        <v>1.005474797</v>
      </c>
      <c r="Q4620" s="2">
        <f t="shared" si="1421"/>
        <v>2589.4062417199998</v>
      </c>
      <c r="R4620" s="2">
        <f t="shared" si="1432"/>
        <v>2589.4062417199998</v>
      </c>
      <c r="S4620" s="9" t="s">
        <v>56</v>
      </c>
      <c r="T4620" s="47">
        <f t="shared" si="1427"/>
        <v>44661</v>
      </c>
      <c r="AE4620" s="33"/>
    </row>
    <row r="4621" spans="1:31" x14ac:dyDescent="0.2">
      <c r="A4621" s="90">
        <f t="shared" si="1433"/>
        <v>44646</v>
      </c>
      <c r="B4621" s="2">
        <f t="shared" si="1428"/>
        <v>475748.21139000001</v>
      </c>
      <c r="C4621" s="2">
        <f t="shared" si="1426"/>
        <v>437241.13819978986</v>
      </c>
      <c r="D4621" s="47">
        <f t="shared" si="1434"/>
        <v>44631</v>
      </c>
      <c r="E4621" s="3">
        <f t="shared" si="1424"/>
        <v>1.1230000000000001E-3</v>
      </c>
      <c r="F4621" s="4">
        <f t="shared" si="1422"/>
        <v>16</v>
      </c>
      <c r="G4621" s="4">
        <f t="shared" si="1439"/>
        <v>31</v>
      </c>
      <c r="H4621" s="2">
        <f t="shared" si="1435"/>
        <v>1.00057945</v>
      </c>
      <c r="I4621" s="2">
        <f t="shared" si="1436"/>
        <v>1.08112349</v>
      </c>
      <c r="J4621" s="2">
        <f t="shared" si="1429"/>
        <v>1.0817499399999999</v>
      </c>
      <c r="K4621" s="2">
        <f t="shared" si="1430"/>
        <v>472985.57501315</v>
      </c>
      <c r="L4621" s="1">
        <f t="shared" si="1437"/>
        <v>0</v>
      </c>
      <c r="M4621" s="3">
        <f t="shared" si="1425"/>
        <v>0</v>
      </c>
      <c r="N4621" s="2">
        <f t="shared" si="1431"/>
        <v>0</v>
      </c>
      <c r="O4621" s="18">
        <f t="shared" si="1438"/>
        <v>0.14499999999999999</v>
      </c>
      <c r="P4621" s="8">
        <f t="shared" si="1423"/>
        <v>1.005840847</v>
      </c>
      <c r="Q4621" s="2">
        <f t="shared" si="1421"/>
        <v>2762.63637685</v>
      </c>
      <c r="R4621" s="2">
        <f t="shared" si="1432"/>
        <v>2762.63637685</v>
      </c>
      <c r="S4621" s="9" t="s">
        <v>56</v>
      </c>
      <c r="T4621" s="47">
        <f t="shared" si="1427"/>
        <v>44661</v>
      </c>
      <c r="AE4621" s="33"/>
    </row>
    <row r="4622" spans="1:31" x14ac:dyDescent="0.2">
      <c r="A4622" s="90">
        <f t="shared" si="1433"/>
        <v>44647</v>
      </c>
      <c r="B4622" s="2">
        <f t="shared" si="1428"/>
        <v>475938.64418135997</v>
      </c>
      <c r="C4622" s="2">
        <f t="shared" si="1426"/>
        <v>437241.13819978986</v>
      </c>
      <c r="D4622" s="47">
        <f t="shared" si="1434"/>
        <v>44631</v>
      </c>
      <c r="E4622" s="3">
        <f t="shared" si="1424"/>
        <v>1.1230000000000001E-3</v>
      </c>
      <c r="F4622" s="4">
        <f t="shared" si="1422"/>
        <v>17</v>
      </c>
      <c r="G4622" s="4">
        <f t="shared" si="1439"/>
        <v>31</v>
      </c>
      <c r="H4622" s="2">
        <f t="shared" si="1435"/>
        <v>1.0006156799999999</v>
      </c>
      <c r="I4622" s="2">
        <f t="shared" si="1436"/>
        <v>1.08112349</v>
      </c>
      <c r="J4622" s="2">
        <f t="shared" si="1429"/>
        <v>1.0817891100000001</v>
      </c>
      <c r="K4622" s="2">
        <f t="shared" si="1430"/>
        <v>473002.70174852997</v>
      </c>
      <c r="L4622" s="1">
        <f t="shared" si="1437"/>
        <v>0</v>
      </c>
      <c r="M4622" s="3">
        <f t="shared" si="1425"/>
        <v>0</v>
      </c>
      <c r="N4622" s="2">
        <f t="shared" si="1431"/>
        <v>0</v>
      </c>
      <c r="O4622" s="18">
        <f t="shared" si="1438"/>
        <v>0.14499999999999999</v>
      </c>
      <c r="P4622" s="8">
        <f t="shared" si="1423"/>
        <v>1.006207031</v>
      </c>
      <c r="Q4622" s="2">
        <f t="shared" ref="Q4622:Q4685" si="1440">TRUNC((P4622-1)*K4622,8)</f>
        <v>2935.9424328300001</v>
      </c>
      <c r="R4622" s="2">
        <f t="shared" si="1432"/>
        <v>2935.9424328300001</v>
      </c>
      <c r="S4622" s="9" t="s">
        <v>56</v>
      </c>
      <c r="T4622" s="47">
        <f t="shared" si="1427"/>
        <v>44661</v>
      </c>
      <c r="AE4622" s="33"/>
    </row>
    <row r="4623" spans="1:31" x14ac:dyDescent="0.2">
      <c r="A4623" s="90">
        <f t="shared" si="1433"/>
        <v>44648</v>
      </c>
      <c r="B4623" s="2">
        <f t="shared" si="1428"/>
        <v>476129.15242744004</v>
      </c>
      <c r="C4623" s="2">
        <f t="shared" si="1426"/>
        <v>437241.13819978986</v>
      </c>
      <c r="D4623" s="47">
        <f t="shared" si="1434"/>
        <v>44631</v>
      </c>
      <c r="E4623" s="3">
        <f t="shared" si="1424"/>
        <v>1.1230000000000001E-3</v>
      </c>
      <c r="F4623" s="4">
        <f t="shared" si="1422"/>
        <v>18</v>
      </c>
      <c r="G4623" s="4">
        <f t="shared" si="1439"/>
        <v>31</v>
      </c>
      <c r="H4623" s="2">
        <f t="shared" si="1435"/>
        <v>1.00065191</v>
      </c>
      <c r="I4623" s="2">
        <f t="shared" si="1436"/>
        <v>1.08112349</v>
      </c>
      <c r="J4623" s="2">
        <f t="shared" si="1429"/>
        <v>1.0818282800000001</v>
      </c>
      <c r="K4623" s="2">
        <f t="shared" si="1430"/>
        <v>473019.82848392002</v>
      </c>
      <c r="L4623" s="1">
        <f t="shared" si="1437"/>
        <v>0</v>
      </c>
      <c r="M4623" s="3">
        <f t="shared" si="1425"/>
        <v>0</v>
      </c>
      <c r="N4623" s="2">
        <f t="shared" si="1431"/>
        <v>0</v>
      </c>
      <c r="O4623" s="18">
        <f t="shared" si="1438"/>
        <v>0.14499999999999999</v>
      </c>
      <c r="P4623" s="8">
        <f t="shared" si="1423"/>
        <v>1.0065733480000001</v>
      </c>
      <c r="Q4623" s="2">
        <f t="shared" si="1440"/>
        <v>3109.3239435199998</v>
      </c>
      <c r="R4623" s="2">
        <f t="shared" si="1432"/>
        <v>3109.3239435199998</v>
      </c>
      <c r="S4623" s="9" t="s">
        <v>56</v>
      </c>
      <c r="T4623" s="47">
        <f t="shared" si="1427"/>
        <v>44661</v>
      </c>
      <c r="AE4623" s="33"/>
    </row>
    <row r="4624" spans="1:31" x14ac:dyDescent="0.2">
      <c r="A4624" s="90">
        <f t="shared" si="1433"/>
        <v>44649</v>
      </c>
      <c r="B4624" s="2">
        <f t="shared" si="1428"/>
        <v>476319.73613505001</v>
      </c>
      <c r="C4624" s="2">
        <f t="shared" si="1426"/>
        <v>437241.13819978986</v>
      </c>
      <c r="D4624" s="47">
        <f t="shared" si="1434"/>
        <v>44631</v>
      </c>
      <c r="E4624" s="3">
        <f t="shared" si="1424"/>
        <v>1.1230000000000001E-3</v>
      </c>
      <c r="F4624" s="4">
        <f t="shared" ref="F4624:F4687" si="1441">IF(DAY(A4624)=E$2+1,1,F4623+1)</f>
        <v>19</v>
      </c>
      <c r="G4624" s="4">
        <f t="shared" si="1439"/>
        <v>31</v>
      </c>
      <c r="H4624" s="2">
        <f t="shared" si="1435"/>
        <v>1.0006881400000001</v>
      </c>
      <c r="I4624" s="2">
        <f t="shared" si="1436"/>
        <v>1.08112349</v>
      </c>
      <c r="J4624" s="2">
        <f t="shared" si="1429"/>
        <v>1.0818674500000001</v>
      </c>
      <c r="K4624" s="2">
        <f t="shared" si="1430"/>
        <v>473036.9552193</v>
      </c>
      <c r="L4624" s="1">
        <f t="shared" si="1437"/>
        <v>0</v>
      </c>
      <c r="M4624" s="3">
        <f t="shared" si="1425"/>
        <v>0</v>
      </c>
      <c r="N4624" s="2">
        <f t="shared" si="1431"/>
        <v>0</v>
      </c>
      <c r="O4624" s="18">
        <f t="shared" si="1438"/>
        <v>0.14499999999999999</v>
      </c>
      <c r="P4624" s="8">
        <f t="shared" si="1423"/>
        <v>1.0069397980000001</v>
      </c>
      <c r="Q4624" s="2">
        <f t="shared" si="1440"/>
        <v>3282.7809157500001</v>
      </c>
      <c r="R4624" s="2">
        <f t="shared" si="1432"/>
        <v>3282.7809157500001</v>
      </c>
      <c r="S4624" s="9" t="s">
        <v>56</v>
      </c>
      <c r="T4624" s="47">
        <f t="shared" si="1427"/>
        <v>44661</v>
      </c>
      <c r="AE4624" s="33"/>
    </row>
    <row r="4625" spans="1:31" x14ac:dyDescent="0.2">
      <c r="A4625" s="90">
        <f t="shared" si="1433"/>
        <v>44650</v>
      </c>
      <c r="B4625" s="2">
        <f t="shared" si="1428"/>
        <v>476510.39531103999</v>
      </c>
      <c r="C4625" s="2">
        <f t="shared" si="1426"/>
        <v>437241.13819978986</v>
      </c>
      <c r="D4625" s="47">
        <f t="shared" si="1434"/>
        <v>44631</v>
      </c>
      <c r="E4625" s="3">
        <f t="shared" si="1424"/>
        <v>1.1230000000000001E-3</v>
      </c>
      <c r="F4625" s="4">
        <f t="shared" si="1441"/>
        <v>20</v>
      </c>
      <c r="G4625" s="4">
        <f t="shared" si="1439"/>
        <v>31</v>
      </c>
      <c r="H4625" s="2">
        <f t="shared" si="1435"/>
        <v>1.0007243699999999</v>
      </c>
      <c r="I4625" s="2">
        <f t="shared" si="1436"/>
        <v>1.08112349</v>
      </c>
      <c r="J4625" s="2">
        <f t="shared" si="1429"/>
        <v>1.08190662</v>
      </c>
      <c r="K4625" s="2">
        <f t="shared" si="1430"/>
        <v>473054.08195467998</v>
      </c>
      <c r="L4625" s="1">
        <f t="shared" si="1437"/>
        <v>0</v>
      </c>
      <c r="M4625" s="3">
        <f t="shared" si="1425"/>
        <v>0</v>
      </c>
      <c r="N4625" s="2">
        <f t="shared" si="1431"/>
        <v>0</v>
      </c>
      <c r="O4625" s="18">
        <f t="shared" si="1438"/>
        <v>0.14499999999999999</v>
      </c>
      <c r="P4625" s="8">
        <f t="shared" si="1423"/>
        <v>1.007306381</v>
      </c>
      <c r="Q4625" s="2">
        <f t="shared" si="1440"/>
        <v>3456.3133563599999</v>
      </c>
      <c r="R4625" s="2">
        <f t="shared" si="1432"/>
        <v>3456.3133563599999</v>
      </c>
      <c r="S4625" s="9" t="s">
        <v>56</v>
      </c>
      <c r="T4625" s="47">
        <f t="shared" si="1427"/>
        <v>44661</v>
      </c>
      <c r="AE4625" s="33"/>
    </row>
    <row r="4626" spans="1:31" x14ac:dyDescent="0.2">
      <c r="A4626" s="90">
        <f t="shared" si="1433"/>
        <v>44651</v>
      </c>
      <c r="B4626" s="2">
        <f t="shared" si="1428"/>
        <v>476701.13090839004</v>
      </c>
      <c r="C4626" s="2">
        <f t="shared" si="1426"/>
        <v>437241.13819978986</v>
      </c>
      <c r="D4626" s="47">
        <f t="shared" si="1434"/>
        <v>44631</v>
      </c>
      <c r="E4626" s="3">
        <f t="shared" si="1424"/>
        <v>1.1230000000000001E-3</v>
      </c>
      <c r="F4626" s="4">
        <f t="shared" si="1441"/>
        <v>21</v>
      </c>
      <c r="G4626" s="4">
        <f t="shared" si="1439"/>
        <v>31</v>
      </c>
      <c r="H4626" s="2">
        <f t="shared" si="1435"/>
        <v>1.0007606</v>
      </c>
      <c r="I4626" s="2">
        <f t="shared" si="1436"/>
        <v>1.08112349</v>
      </c>
      <c r="J4626" s="2">
        <f t="shared" si="1429"/>
        <v>1.08194579</v>
      </c>
      <c r="K4626" s="2">
        <f t="shared" si="1430"/>
        <v>473071.20869007002</v>
      </c>
      <c r="L4626" s="1">
        <f t="shared" si="1437"/>
        <v>0</v>
      </c>
      <c r="M4626" s="3">
        <f t="shared" si="1425"/>
        <v>0</v>
      </c>
      <c r="N4626" s="2">
        <f t="shared" si="1431"/>
        <v>0</v>
      </c>
      <c r="O4626" s="18">
        <f t="shared" si="1438"/>
        <v>0.14499999999999999</v>
      </c>
      <c r="P4626" s="8">
        <f t="shared" si="1423"/>
        <v>1.007673099</v>
      </c>
      <c r="Q4626" s="2">
        <f t="shared" si="1440"/>
        <v>3629.92221832</v>
      </c>
      <c r="R4626" s="2">
        <f t="shared" si="1432"/>
        <v>3629.92221832</v>
      </c>
      <c r="S4626" s="9" t="s">
        <v>56</v>
      </c>
      <c r="T4626" s="47">
        <f t="shared" si="1427"/>
        <v>44661</v>
      </c>
      <c r="AE4626" s="33"/>
    </row>
    <row r="4627" spans="1:31" x14ac:dyDescent="0.2">
      <c r="A4627" s="90">
        <f t="shared" si="1433"/>
        <v>44652</v>
      </c>
      <c r="B4627" s="2">
        <f t="shared" si="1428"/>
        <v>476891.94151476002</v>
      </c>
      <c r="C4627" s="2">
        <f t="shared" si="1426"/>
        <v>437241.13819978986</v>
      </c>
      <c r="D4627" s="47">
        <f t="shared" si="1434"/>
        <v>44631</v>
      </c>
      <c r="E4627" s="3">
        <f t="shared" si="1424"/>
        <v>1.1230000000000001E-3</v>
      </c>
      <c r="F4627" s="4">
        <f t="shared" si="1441"/>
        <v>22</v>
      </c>
      <c r="G4627" s="4">
        <f t="shared" si="1439"/>
        <v>31</v>
      </c>
      <c r="H4627" s="2">
        <f t="shared" si="1435"/>
        <v>1.0007968300000001</v>
      </c>
      <c r="I4627" s="2">
        <f t="shared" si="1436"/>
        <v>1.08112349</v>
      </c>
      <c r="J4627" s="2">
        <f t="shared" si="1429"/>
        <v>1.08198496</v>
      </c>
      <c r="K4627" s="2">
        <f t="shared" si="1430"/>
        <v>473088.33542545</v>
      </c>
      <c r="L4627" s="1">
        <f t="shared" si="1437"/>
        <v>0</v>
      </c>
      <c r="M4627" s="3">
        <f t="shared" si="1425"/>
        <v>0</v>
      </c>
      <c r="N4627" s="2">
        <f t="shared" si="1431"/>
        <v>0</v>
      </c>
      <c r="O4627" s="18">
        <f t="shared" si="1438"/>
        <v>0.14499999999999999</v>
      </c>
      <c r="P4627" s="8">
        <f t="shared" si="1423"/>
        <v>1.008039949</v>
      </c>
      <c r="Q4627" s="2">
        <f t="shared" si="1440"/>
        <v>3803.6060893099998</v>
      </c>
      <c r="R4627" s="2">
        <f t="shared" si="1432"/>
        <v>3803.6060893099998</v>
      </c>
      <c r="S4627" s="9" t="s">
        <v>56</v>
      </c>
      <c r="T4627" s="47">
        <f t="shared" si="1427"/>
        <v>44661</v>
      </c>
      <c r="AE4627" s="33"/>
    </row>
    <row r="4628" spans="1:31" x14ac:dyDescent="0.2">
      <c r="A4628" s="90">
        <f t="shared" si="1433"/>
        <v>44653</v>
      </c>
      <c r="B4628" s="2">
        <f t="shared" si="1428"/>
        <v>477082.83296541998</v>
      </c>
      <c r="C4628" s="2">
        <f t="shared" si="1426"/>
        <v>437241.13819978986</v>
      </c>
      <c r="D4628" s="47">
        <f t="shared" si="1434"/>
        <v>44631</v>
      </c>
      <c r="E4628" s="3">
        <f t="shared" si="1424"/>
        <v>1.1230000000000001E-3</v>
      </c>
      <c r="F4628" s="4">
        <f t="shared" si="1441"/>
        <v>23</v>
      </c>
      <c r="G4628" s="4">
        <f t="shared" si="1439"/>
        <v>31</v>
      </c>
      <c r="H4628" s="2">
        <f t="shared" si="1435"/>
        <v>1.0008330700000001</v>
      </c>
      <c r="I4628" s="2">
        <f t="shared" si="1436"/>
        <v>1.08112349</v>
      </c>
      <c r="J4628" s="2">
        <f t="shared" si="1429"/>
        <v>1.0820241399999999</v>
      </c>
      <c r="K4628" s="2">
        <f t="shared" si="1430"/>
        <v>473105.46653323999</v>
      </c>
      <c r="L4628" s="1">
        <f t="shared" si="1437"/>
        <v>0</v>
      </c>
      <c r="M4628" s="3">
        <f t="shared" si="1425"/>
        <v>0</v>
      </c>
      <c r="N4628" s="2">
        <f t="shared" si="1431"/>
        <v>0</v>
      </c>
      <c r="O4628" s="18">
        <f t="shared" si="1438"/>
        <v>0.14499999999999999</v>
      </c>
      <c r="P4628" s="8">
        <f t="shared" si="1423"/>
        <v>1.0084069339999999</v>
      </c>
      <c r="Q4628" s="2">
        <f t="shared" si="1440"/>
        <v>3977.3664321800002</v>
      </c>
      <c r="R4628" s="2">
        <f t="shared" si="1432"/>
        <v>3977.3664321800002</v>
      </c>
      <c r="S4628" s="9" t="s">
        <v>56</v>
      </c>
      <c r="T4628" s="47">
        <f t="shared" si="1427"/>
        <v>44661</v>
      </c>
      <c r="AE4628" s="33"/>
    </row>
    <row r="4629" spans="1:31" x14ac:dyDescent="0.2">
      <c r="A4629" s="90">
        <f t="shared" si="1433"/>
        <v>44654</v>
      </c>
      <c r="B4629" s="2">
        <f t="shared" si="1428"/>
        <v>477273.79503121995</v>
      </c>
      <c r="C4629" s="2">
        <f t="shared" si="1426"/>
        <v>437241.13819978986</v>
      </c>
      <c r="D4629" s="47">
        <f t="shared" si="1434"/>
        <v>44631</v>
      </c>
      <c r="E4629" s="3">
        <f t="shared" si="1424"/>
        <v>1.1230000000000001E-3</v>
      </c>
      <c r="F4629" s="4">
        <f t="shared" si="1441"/>
        <v>24</v>
      </c>
      <c r="G4629" s="4">
        <f t="shared" si="1439"/>
        <v>31</v>
      </c>
      <c r="H4629" s="2">
        <f t="shared" si="1435"/>
        <v>1.0008693</v>
      </c>
      <c r="I4629" s="2">
        <f t="shared" si="1436"/>
        <v>1.08112349</v>
      </c>
      <c r="J4629" s="2">
        <f t="shared" si="1429"/>
        <v>1.0820633099999999</v>
      </c>
      <c r="K4629" s="2">
        <f t="shared" si="1430"/>
        <v>473122.59326862998</v>
      </c>
      <c r="L4629" s="1">
        <f t="shared" si="1437"/>
        <v>0</v>
      </c>
      <c r="M4629" s="3">
        <f t="shared" si="1425"/>
        <v>0</v>
      </c>
      <c r="N4629" s="2">
        <f t="shared" si="1431"/>
        <v>0</v>
      </c>
      <c r="O4629" s="18">
        <f t="shared" si="1438"/>
        <v>0.14499999999999999</v>
      </c>
      <c r="P4629" s="8">
        <f t="shared" si="1423"/>
        <v>1.0087740510000001</v>
      </c>
      <c r="Q4629" s="2">
        <f t="shared" si="1440"/>
        <v>4151.2017625899998</v>
      </c>
      <c r="R4629" s="2">
        <f t="shared" si="1432"/>
        <v>4151.2017625899998</v>
      </c>
      <c r="S4629" s="9" t="s">
        <v>56</v>
      </c>
      <c r="T4629" s="47">
        <f t="shared" si="1427"/>
        <v>44661</v>
      </c>
      <c r="AE4629" s="33"/>
    </row>
    <row r="4630" spans="1:31" x14ac:dyDescent="0.2">
      <c r="A4630" s="90">
        <f t="shared" si="1433"/>
        <v>44655</v>
      </c>
      <c r="B4630" s="2">
        <f t="shared" si="1428"/>
        <v>477464.83795828</v>
      </c>
      <c r="C4630" s="2">
        <f t="shared" si="1426"/>
        <v>437241.13819978986</v>
      </c>
      <c r="D4630" s="47">
        <f t="shared" si="1434"/>
        <v>44631</v>
      </c>
      <c r="E4630" s="3">
        <f t="shared" si="1424"/>
        <v>1.1230000000000001E-3</v>
      </c>
      <c r="F4630" s="4">
        <f t="shared" si="1441"/>
        <v>25</v>
      </c>
      <c r="G4630" s="4">
        <f t="shared" si="1439"/>
        <v>31</v>
      </c>
      <c r="H4630" s="2">
        <f t="shared" si="1435"/>
        <v>1.00090554</v>
      </c>
      <c r="I4630" s="2">
        <f t="shared" si="1436"/>
        <v>1.08112349</v>
      </c>
      <c r="J4630" s="2">
        <f t="shared" si="1429"/>
        <v>1.08210249</v>
      </c>
      <c r="K4630" s="2">
        <f t="shared" si="1430"/>
        <v>473139.72437642002</v>
      </c>
      <c r="L4630" s="1">
        <f t="shared" si="1437"/>
        <v>0</v>
      </c>
      <c r="M4630" s="3">
        <f t="shared" si="1425"/>
        <v>0</v>
      </c>
      <c r="N4630" s="2">
        <f t="shared" si="1431"/>
        <v>0</v>
      </c>
      <c r="O4630" s="18">
        <f t="shared" si="1438"/>
        <v>0.14499999999999999</v>
      </c>
      <c r="P4630" s="8">
        <f t="shared" si="1423"/>
        <v>1.009141303</v>
      </c>
      <c r="Q4630" s="2">
        <f t="shared" si="1440"/>
        <v>4325.1135818599996</v>
      </c>
      <c r="R4630" s="2">
        <f t="shared" si="1432"/>
        <v>4325.1135818599996</v>
      </c>
      <c r="S4630" s="9" t="s">
        <v>56</v>
      </c>
      <c r="T4630" s="47">
        <f t="shared" si="1427"/>
        <v>44661</v>
      </c>
      <c r="AE4630" s="33"/>
    </row>
    <row r="4631" spans="1:31" x14ac:dyDescent="0.2">
      <c r="A4631" s="90">
        <f t="shared" si="1433"/>
        <v>44656</v>
      </c>
      <c r="B4631" s="2">
        <f t="shared" si="1428"/>
        <v>477655.95639808004</v>
      </c>
      <c r="C4631" s="2">
        <f t="shared" si="1426"/>
        <v>437241.13819978986</v>
      </c>
      <c r="D4631" s="47">
        <f t="shared" si="1434"/>
        <v>44631</v>
      </c>
      <c r="E4631" s="3">
        <f t="shared" si="1424"/>
        <v>1.1230000000000001E-3</v>
      </c>
      <c r="F4631" s="4">
        <f t="shared" si="1441"/>
        <v>26</v>
      </c>
      <c r="G4631" s="4">
        <f t="shared" si="1439"/>
        <v>31</v>
      </c>
      <c r="H4631" s="2">
        <f t="shared" si="1435"/>
        <v>1.00094178</v>
      </c>
      <c r="I4631" s="2">
        <f t="shared" si="1436"/>
        <v>1.08112349</v>
      </c>
      <c r="J4631" s="2">
        <f t="shared" si="1429"/>
        <v>1.0821416699999999</v>
      </c>
      <c r="K4631" s="2">
        <f t="shared" si="1430"/>
        <v>473156.85548422002</v>
      </c>
      <c r="L4631" s="1">
        <f t="shared" si="1437"/>
        <v>0</v>
      </c>
      <c r="M4631" s="3">
        <f t="shared" si="1425"/>
        <v>0</v>
      </c>
      <c r="N4631" s="2">
        <f t="shared" si="1431"/>
        <v>0</v>
      </c>
      <c r="O4631" s="18">
        <f t="shared" si="1438"/>
        <v>0.14499999999999999</v>
      </c>
      <c r="P4631" s="8">
        <f t="shared" ref="P4631:P4694" si="1442">ROUND((1+O4631)^(30/360)^(F4631/G4631),9)</f>
        <v>1.0095086879999999</v>
      </c>
      <c r="Q4631" s="2">
        <f t="shared" si="1440"/>
        <v>4499.1009138600002</v>
      </c>
      <c r="R4631" s="2">
        <f t="shared" si="1432"/>
        <v>4499.1009138600002</v>
      </c>
      <c r="S4631" s="9" t="s">
        <v>56</v>
      </c>
      <c r="T4631" s="47">
        <f t="shared" si="1427"/>
        <v>44661</v>
      </c>
      <c r="AE4631" s="33"/>
    </row>
    <row r="4632" spans="1:31" x14ac:dyDescent="0.2">
      <c r="A4632" s="90">
        <f t="shared" si="1433"/>
        <v>44657</v>
      </c>
      <c r="B4632" s="2">
        <f t="shared" si="1428"/>
        <v>477847.1508306</v>
      </c>
      <c r="C4632" s="2">
        <f t="shared" si="1426"/>
        <v>437241.13819978986</v>
      </c>
      <c r="D4632" s="47">
        <f t="shared" si="1434"/>
        <v>44631</v>
      </c>
      <c r="E4632" s="3">
        <f t="shared" si="1424"/>
        <v>1.1230000000000001E-3</v>
      </c>
      <c r="F4632" s="4">
        <f t="shared" si="1441"/>
        <v>27</v>
      </c>
      <c r="G4632" s="4">
        <f t="shared" si="1439"/>
        <v>31</v>
      </c>
      <c r="H4632" s="2">
        <f t="shared" si="1435"/>
        <v>1.00097802</v>
      </c>
      <c r="I4632" s="2">
        <f t="shared" si="1436"/>
        <v>1.08112349</v>
      </c>
      <c r="J4632" s="2">
        <f t="shared" si="1429"/>
        <v>1.0821808500000001</v>
      </c>
      <c r="K4632" s="2">
        <f t="shared" si="1430"/>
        <v>473173.98659201001</v>
      </c>
      <c r="L4632" s="1">
        <f t="shared" si="1437"/>
        <v>0</v>
      </c>
      <c r="M4632" s="3">
        <f t="shared" si="1425"/>
        <v>0</v>
      </c>
      <c r="N4632" s="2">
        <f t="shared" si="1431"/>
        <v>0</v>
      </c>
      <c r="O4632" s="18">
        <f t="shared" si="1438"/>
        <v>0.14499999999999999</v>
      </c>
      <c r="P4632" s="8">
        <f t="shared" si="1442"/>
        <v>1.009876207</v>
      </c>
      <c r="Q4632" s="2">
        <f t="shared" si="1440"/>
        <v>4673.1642385900004</v>
      </c>
      <c r="R4632" s="2">
        <f t="shared" si="1432"/>
        <v>4673.1642385900004</v>
      </c>
      <c r="S4632" s="9" t="s">
        <v>56</v>
      </c>
      <c r="T4632" s="47">
        <f t="shared" si="1427"/>
        <v>44661</v>
      </c>
      <c r="AE4632" s="33"/>
    </row>
    <row r="4633" spans="1:31" x14ac:dyDescent="0.2">
      <c r="A4633" s="90">
        <f t="shared" si="1433"/>
        <v>44658</v>
      </c>
      <c r="B4633" s="2">
        <f t="shared" si="1428"/>
        <v>478038.42126277002</v>
      </c>
      <c r="C4633" s="2">
        <f t="shared" si="1426"/>
        <v>437241.13819978986</v>
      </c>
      <c r="D4633" s="47">
        <f t="shared" si="1434"/>
        <v>44631</v>
      </c>
      <c r="E4633" s="3">
        <f t="shared" si="1424"/>
        <v>1.1230000000000001E-3</v>
      </c>
      <c r="F4633" s="4">
        <f t="shared" si="1441"/>
        <v>28</v>
      </c>
      <c r="G4633" s="4">
        <f t="shared" si="1439"/>
        <v>31</v>
      </c>
      <c r="H4633" s="2">
        <f t="shared" si="1435"/>
        <v>1.00101426</v>
      </c>
      <c r="I4633" s="2">
        <f t="shared" si="1436"/>
        <v>1.08112349</v>
      </c>
      <c r="J4633" s="2">
        <f t="shared" si="1429"/>
        <v>1.08222003</v>
      </c>
      <c r="K4633" s="2">
        <f t="shared" si="1430"/>
        <v>473191.11769981001</v>
      </c>
      <c r="L4633" s="1">
        <f t="shared" si="1437"/>
        <v>0</v>
      </c>
      <c r="M4633" s="3">
        <f t="shared" si="1425"/>
        <v>0</v>
      </c>
      <c r="N4633" s="2">
        <f t="shared" si="1431"/>
        <v>0</v>
      </c>
      <c r="O4633" s="18">
        <f t="shared" si="1438"/>
        <v>0.14499999999999999</v>
      </c>
      <c r="P4633" s="8">
        <f t="shared" si="1442"/>
        <v>1.0102438600000001</v>
      </c>
      <c r="Q4633" s="2">
        <f t="shared" si="1440"/>
        <v>4847.3035629599999</v>
      </c>
      <c r="R4633" s="2">
        <f t="shared" si="1432"/>
        <v>4847.3035629599999</v>
      </c>
      <c r="S4633" s="9" t="s">
        <v>56</v>
      </c>
      <c r="T4633" s="47">
        <f t="shared" si="1427"/>
        <v>44661</v>
      </c>
      <c r="AE4633" s="33"/>
    </row>
    <row r="4634" spans="1:31" x14ac:dyDescent="0.2">
      <c r="A4634" s="90">
        <f t="shared" si="1433"/>
        <v>44659</v>
      </c>
      <c r="B4634" s="2">
        <f t="shared" si="1428"/>
        <v>478229.77164703002</v>
      </c>
      <c r="C4634" s="2">
        <f t="shared" si="1426"/>
        <v>437241.13819978986</v>
      </c>
      <c r="D4634" s="47">
        <f t="shared" si="1434"/>
        <v>44631</v>
      </c>
      <c r="E4634" s="3">
        <f t="shared" si="1424"/>
        <v>1.1230000000000001E-3</v>
      </c>
      <c r="F4634" s="4">
        <f t="shared" si="1441"/>
        <v>29</v>
      </c>
      <c r="G4634" s="4">
        <f t="shared" si="1439"/>
        <v>31</v>
      </c>
      <c r="H4634" s="2">
        <f t="shared" si="1435"/>
        <v>1.00105051</v>
      </c>
      <c r="I4634" s="2">
        <f t="shared" si="1436"/>
        <v>1.08112349</v>
      </c>
      <c r="J4634" s="2">
        <f t="shared" si="1429"/>
        <v>1.0822592200000001</v>
      </c>
      <c r="K4634" s="2">
        <f t="shared" si="1430"/>
        <v>473208.25318001001</v>
      </c>
      <c r="L4634" s="1">
        <f t="shared" si="1437"/>
        <v>0</v>
      </c>
      <c r="M4634" s="3">
        <f t="shared" si="1425"/>
        <v>0</v>
      </c>
      <c r="N4634" s="2">
        <f t="shared" si="1431"/>
        <v>0</v>
      </c>
      <c r="O4634" s="18">
        <f t="shared" si="1438"/>
        <v>0.14499999999999999</v>
      </c>
      <c r="P4634" s="8">
        <f t="shared" si="1442"/>
        <v>1.0106116460000001</v>
      </c>
      <c r="Q4634" s="2">
        <f t="shared" si="1440"/>
        <v>5021.5184670199997</v>
      </c>
      <c r="R4634" s="2">
        <f t="shared" si="1432"/>
        <v>5021.5184670199997</v>
      </c>
      <c r="S4634" s="9" t="s">
        <v>56</v>
      </c>
      <c r="T4634" s="47">
        <f t="shared" si="1427"/>
        <v>44661</v>
      </c>
      <c r="AE4634" s="33"/>
    </row>
    <row r="4635" spans="1:31" x14ac:dyDescent="0.2">
      <c r="A4635" s="90">
        <f t="shared" si="1433"/>
        <v>44660</v>
      </c>
      <c r="B4635" s="2">
        <f t="shared" si="1428"/>
        <v>478421.19410069002</v>
      </c>
      <c r="C4635" s="2">
        <f t="shared" si="1426"/>
        <v>437241.13819978986</v>
      </c>
      <c r="D4635" s="47">
        <f t="shared" si="1434"/>
        <v>44631</v>
      </c>
      <c r="E4635" s="3">
        <f t="shared" si="1424"/>
        <v>1.1230000000000001E-3</v>
      </c>
      <c r="F4635" s="4">
        <f t="shared" si="1441"/>
        <v>30</v>
      </c>
      <c r="G4635" s="4">
        <f t="shared" si="1439"/>
        <v>31</v>
      </c>
      <c r="H4635" s="2">
        <f t="shared" si="1435"/>
        <v>1.00108675</v>
      </c>
      <c r="I4635" s="2">
        <f t="shared" si="1436"/>
        <v>1.08112349</v>
      </c>
      <c r="J4635" s="2">
        <f t="shared" si="1429"/>
        <v>1.0822984</v>
      </c>
      <c r="K4635" s="2">
        <f t="shared" si="1430"/>
        <v>473225.38428781001</v>
      </c>
      <c r="L4635" s="1">
        <f t="shared" si="1437"/>
        <v>0</v>
      </c>
      <c r="M4635" s="3">
        <f t="shared" si="1425"/>
        <v>0</v>
      </c>
      <c r="N4635" s="2">
        <f t="shared" si="1431"/>
        <v>0</v>
      </c>
      <c r="O4635" s="18">
        <f t="shared" si="1438"/>
        <v>0.14499999999999999</v>
      </c>
      <c r="P4635" s="8">
        <f t="shared" si="1442"/>
        <v>1.0109795669999999</v>
      </c>
      <c r="Q4635" s="2">
        <f t="shared" si="1440"/>
        <v>5195.8098128800002</v>
      </c>
      <c r="R4635" s="2">
        <f t="shared" si="1432"/>
        <v>5195.8098128800002</v>
      </c>
      <c r="S4635" s="9" t="s">
        <v>56</v>
      </c>
      <c r="T4635" s="47">
        <f t="shared" si="1427"/>
        <v>44661</v>
      </c>
      <c r="AE4635" s="33"/>
    </row>
    <row r="4636" spans="1:31" x14ac:dyDescent="0.2">
      <c r="A4636" s="90">
        <f t="shared" si="1433"/>
        <v>44661</v>
      </c>
      <c r="B4636" s="2">
        <f t="shared" si="1428"/>
        <v>478612.69652341999</v>
      </c>
      <c r="C4636" s="2">
        <f t="shared" si="1426"/>
        <v>437241.13819978986</v>
      </c>
      <c r="D4636" s="47">
        <f t="shared" si="1434"/>
        <v>44631</v>
      </c>
      <c r="E4636" s="3">
        <f t="shared" si="1424"/>
        <v>1.1230000000000001E-3</v>
      </c>
      <c r="F4636" s="4">
        <f t="shared" si="1441"/>
        <v>31</v>
      </c>
      <c r="G4636" s="4">
        <f t="shared" si="1439"/>
        <v>31</v>
      </c>
      <c r="H4636" s="2">
        <f t="shared" si="1435"/>
        <v>1.001123</v>
      </c>
      <c r="I4636" s="2">
        <f t="shared" si="1436"/>
        <v>1.08112349</v>
      </c>
      <c r="J4636" s="2">
        <f t="shared" si="1429"/>
        <v>1.0823375900000001</v>
      </c>
      <c r="K4636" s="2">
        <f t="shared" si="1430"/>
        <v>473242.51976801001</v>
      </c>
      <c r="L4636" s="1">
        <f t="shared" si="1437"/>
        <v>152</v>
      </c>
      <c r="M4636" s="3">
        <f t="shared" si="1425"/>
        <v>0</v>
      </c>
      <c r="N4636" s="2">
        <f t="shared" si="1431"/>
        <v>0</v>
      </c>
      <c r="O4636" s="18">
        <f t="shared" si="1438"/>
        <v>0.14499999999999999</v>
      </c>
      <c r="P4636" s="8">
        <f t="shared" si="1442"/>
        <v>1.0113476210000001</v>
      </c>
      <c r="Q4636" s="2">
        <f t="shared" si="1440"/>
        <v>5370.1767554099997</v>
      </c>
      <c r="R4636" s="2">
        <f t="shared" si="1432"/>
        <v>5370.1767554099997</v>
      </c>
      <c r="S4636" s="9" t="s">
        <v>56</v>
      </c>
      <c r="T4636" s="47">
        <f t="shared" si="1427"/>
        <v>44661</v>
      </c>
      <c r="AE4636" s="33"/>
    </row>
    <row r="4637" spans="1:31" x14ac:dyDescent="0.2">
      <c r="A4637" s="90">
        <f t="shared" si="1433"/>
        <v>44662</v>
      </c>
      <c r="B4637" s="2">
        <f t="shared" si="1428"/>
        <v>478803.24122276</v>
      </c>
      <c r="C4637" s="2">
        <f t="shared" si="1426"/>
        <v>442202.78492167988</v>
      </c>
      <c r="D4637" s="47">
        <f t="shared" si="1434"/>
        <v>44662</v>
      </c>
      <c r="E4637" s="3">
        <f t="shared" si="1424"/>
        <v>6.5799999999999995E-4</v>
      </c>
      <c r="F4637" s="4">
        <f t="shared" si="1441"/>
        <v>1</v>
      </c>
      <c r="G4637" s="4">
        <f t="shared" si="1439"/>
        <v>30</v>
      </c>
      <c r="H4637" s="2">
        <f t="shared" si="1435"/>
        <v>1.00002192</v>
      </c>
      <c r="I4637" s="2">
        <f t="shared" si="1436"/>
        <v>1.0823375900000001</v>
      </c>
      <c r="J4637" s="2">
        <f t="shared" si="1429"/>
        <v>1.08236131</v>
      </c>
      <c r="K4637" s="2">
        <f t="shared" si="1430"/>
        <v>478623.18557347002</v>
      </c>
      <c r="L4637" s="1">
        <f t="shared" si="1437"/>
        <v>0</v>
      </c>
      <c r="M4637" s="3">
        <f t="shared" si="1425"/>
        <v>0</v>
      </c>
      <c r="N4637" s="2">
        <f t="shared" si="1431"/>
        <v>0</v>
      </c>
      <c r="O4637" s="18">
        <f t="shared" si="1438"/>
        <v>0.14499999999999999</v>
      </c>
      <c r="P4637" s="8">
        <f t="shared" si="1442"/>
        <v>1.0003761950000001</v>
      </c>
      <c r="Q4637" s="2">
        <f t="shared" si="1440"/>
        <v>180.05564928999999</v>
      </c>
      <c r="R4637" s="2">
        <f t="shared" si="1432"/>
        <v>180.05564928999999</v>
      </c>
      <c r="S4637" s="9" t="s">
        <v>56</v>
      </c>
      <c r="T4637" s="47">
        <f t="shared" si="1427"/>
        <v>44691</v>
      </c>
      <c r="AE4637" s="33"/>
    </row>
    <row r="4638" spans="1:31" x14ac:dyDescent="0.2">
      <c r="A4638" s="90">
        <f t="shared" si="1433"/>
        <v>44663</v>
      </c>
      <c r="B4638" s="2">
        <f t="shared" si="1428"/>
        <v>478993.87015204004</v>
      </c>
      <c r="C4638" s="2">
        <f t="shared" si="1426"/>
        <v>442202.78492167988</v>
      </c>
      <c r="D4638" s="47">
        <f t="shared" si="1434"/>
        <v>44662</v>
      </c>
      <c r="E4638" s="3">
        <f t="shared" si="1424"/>
        <v>6.5799999999999995E-4</v>
      </c>
      <c r="F4638" s="4">
        <f t="shared" si="1441"/>
        <v>2</v>
      </c>
      <c r="G4638" s="4">
        <f t="shared" si="1439"/>
        <v>30</v>
      </c>
      <c r="H4638" s="2">
        <f t="shared" si="1435"/>
        <v>1.00004385</v>
      </c>
      <c r="I4638" s="2">
        <f t="shared" si="1436"/>
        <v>1.0823375900000001</v>
      </c>
      <c r="J4638" s="2">
        <f t="shared" si="1429"/>
        <v>1.0823850500000001</v>
      </c>
      <c r="K4638" s="2">
        <f t="shared" si="1430"/>
        <v>478633.68346759002</v>
      </c>
      <c r="L4638" s="1">
        <f t="shared" si="1437"/>
        <v>0</v>
      </c>
      <c r="M4638" s="3">
        <f t="shared" si="1425"/>
        <v>0</v>
      </c>
      <c r="N4638" s="2">
        <f t="shared" si="1431"/>
        <v>0</v>
      </c>
      <c r="O4638" s="18">
        <f t="shared" si="1438"/>
        <v>0.14499999999999999</v>
      </c>
      <c r="P4638" s="8">
        <f t="shared" si="1442"/>
        <v>1.0007525310000001</v>
      </c>
      <c r="Q4638" s="2">
        <f t="shared" si="1440"/>
        <v>360.18668444999997</v>
      </c>
      <c r="R4638" s="2">
        <f t="shared" si="1432"/>
        <v>360.18668444999997</v>
      </c>
      <c r="S4638" s="9" t="s">
        <v>56</v>
      </c>
      <c r="T4638" s="47">
        <f t="shared" si="1427"/>
        <v>44691</v>
      </c>
      <c r="AE4638" s="33"/>
    </row>
    <row r="4639" spans="1:31" x14ac:dyDescent="0.2">
      <c r="A4639" s="90">
        <f t="shared" si="1433"/>
        <v>44664</v>
      </c>
      <c r="B4639" s="2">
        <f t="shared" si="1428"/>
        <v>479184.57052323001</v>
      </c>
      <c r="C4639" s="2">
        <f t="shared" si="1426"/>
        <v>442202.78492167988</v>
      </c>
      <c r="D4639" s="47">
        <f t="shared" si="1434"/>
        <v>44662</v>
      </c>
      <c r="E4639" s="3">
        <f t="shared" si="1424"/>
        <v>6.5799999999999995E-4</v>
      </c>
      <c r="F4639" s="4">
        <f t="shared" si="1441"/>
        <v>3</v>
      </c>
      <c r="G4639" s="4">
        <f t="shared" si="1439"/>
        <v>30</v>
      </c>
      <c r="H4639" s="2">
        <f t="shared" si="1435"/>
        <v>1.0000657799999999</v>
      </c>
      <c r="I4639" s="2">
        <f t="shared" si="1436"/>
        <v>1.0823375900000001</v>
      </c>
      <c r="J4639" s="2">
        <f t="shared" si="1429"/>
        <v>1.08240878</v>
      </c>
      <c r="K4639" s="2">
        <f t="shared" si="1430"/>
        <v>478644.17693967</v>
      </c>
      <c r="L4639" s="1">
        <f t="shared" si="1437"/>
        <v>0</v>
      </c>
      <c r="M4639" s="3">
        <f t="shared" si="1425"/>
        <v>0</v>
      </c>
      <c r="N4639" s="2">
        <f t="shared" si="1431"/>
        <v>0</v>
      </c>
      <c r="O4639" s="18">
        <f t="shared" si="1438"/>
        <v>0.14499999999999999</v>
      </c>
      <c r="P4639" s="8">
        <f t="shared" si="1442"/>
        <v>1.001129009</v>
      </c>
      <c r="Q4639" s="2">
        <f t="shared" si="1440"/>
        <v>540.39358356000002</v>
      </c>
      <c r="R4639" s="2">
        <f t="shared" si="1432"/>
        <v>540.39358356000002</v>
      </c>
      <c r="S4639" s="9" t="s">
        <v>56</v>
      </c>
      <c r="T4639" s="47">
        <f t="shared" si="1427"/>
        <v>44691</v>
      </c>
      <c r="AE4639" s="33"/>
    </row>
    <row r="4640" spans="1:31" x14ac:dyDescent="0.2">
      <c r="A4640" s="90">
        <f t="shared" si="1433"/>
        <v>44665</v>
      </c>
      <c r="B4640" s="2">
        <f t="shared" si="1428"/>
        <v>479375.34628586</v>
      </c>
      <c r="C4640" s="2">
        <f t="shared" si="1426"/>
        <v>442202.78492167988</v>
      </c>
      <c r="D4640" s="47">
        <f t="shared" si="1434"/>
        <v>44662</v>
      </c>
      <c r="E4640" s="3">
        <f t="shared" si="1424"/>
        <v>6.5799999999999995E-4</v>
      </c>
      <c r="F4640" s="4">
        <f t="shared" si="1441"/>
        <v>4</v>
      </c>
      <c r="G4640" s="4">
        <f t="shared" si="1439"/>
        <v>30</v>
      </c>
      <c r="H4640" s="2">
        <f t="shared" si="1435"/>
        <v>1.0000876999999999</v>
      </c>
      <c r="I4640" s="2">
        <f t="shared" si="1436"/>
        <v>1.0823375900000001</v>
      </c>
      <c r="J4640" s="2">
        <f t="shared" si="1429"/>
        <v>1.0824325100000001</v>
      </c>
      <c r="K4640" s="2">
        <f t="shared" si="1430"/>
        <v>478654.67041175999</v>
      </c>
      <c r="L4640" s="1">
        <f t="shared" si="1437"/>
        <v>0</v>
      </c>
      <c r="M4640" s="3">
        <f t="shared" si="1425"/>
        <v>0</v>
      </c>
      <c r="N4640" s="2">
        <f t="shared" si="1431"/>
        <v>0</v>
      </c>
      <c r="O4640" s="18">
        <f t="shared" si="1438"/>
        <v>0.14499999999999999</v>
      </c>
      <c r="P4640" s="8">
        <f t="shared" si="1442"/>
        <v>1.0015056280000001</v>
      </c>
      <c r="Q4640" s="2">
        <f t="shared" si="1440"/>
        <v>720.67587409999999</v>
      </c>
      <c r="R4640" s="2">
        <f t="shared" si="1432"/>
        <v>720.67587409999999</v>
      </c>
      <c r="S4640" s="9" t="s">
        <v>56</v>
      </c>
      <c r="T4640" s="47">
        <f t="shared" si="1427"/>
        <v>44691</v>
      </c>
      <c r="AE4640" s="33"/>
    </row>
    <row r="4641" spans="1:31" x14ac:dyDescent="0.2">
      <c r="A4641" s="90">
        <f t="shared" si="1433"/>
        <v>44666</v>
      </c>
      <c r="B4641" s="2">
        <f t="shared" si="1428"/>
        <v>479566.19792301999</v>
      </c>
      <c r="C4641" s="2">
        <f t="shared" si="1426"/>
        <v>442202.78492167988</v>
      </c>
      <c r="D4641" s="47">
        <f t="shared" si="1434"/>
        <v>44662</v>
      </c>
      <c r="E4641" s="3">
        <f t="shared" si="1424"/>
        <v>6.5799999999999995E-4</v>
      </c>
      <c r="F4641" s="4">
        <f t="shared" si="1441"/>
        <v>5</v>
      </c>
      <c r="G4641" s="4">
        <f t="shared" si="1439"/>
        <v>30</v>
      </c>
      <c r="H4641" s="2">
        <f t="shared" si="1435"/>
        <v>1.0001096300000001</v>
      </c>
      <c r="I4641" s="2">
        <f t="shared" si="1436"/>
        <v>1.0823375900000001</v>
      </c>
      <c r="J4641" s="2">
        <f t="shared" si="1429"/>
        <v>1.08245624</v>
      </c>
      <c r="K4641" s="2">
        <f t="shared" si="1430"/>
        <v>478665.16388384998</v>
      </c>
      <c r="L4641" s="1">
        <f t="shared" si="1437"/>
        <v>0</v>
      </c>
      <c r="M4641" s="3">
        <f t="shared" si="1425"/>
        <v>0</v>
      </c>
      <c r="N4641" s="2">
        <f t="shared" si="1431"/>
        <v>0</v>
      </c>
      <c r="O4641" s="18">
        <f t="shared" si="1438"/>
        <v>0.14499999999999999</v>
      </c>
      <c r="P4641" s="8">
        <f t="shared" si="1442"/>
        <v>1.0018823889999999</v>
      </c>
      <c r="Q4641" s="2">
        <f t="shared" si="1440"/>
        <v>901.03403917000003</v>
      </c>
      <c r="R4641" s="2">
        <f t="shared" si="1432"/>
        <v>901.03403917000003</v>
      </c>
      <c r="S4641" s="9" t="s">
        <v>56</v>
      </c>
      <c r="T4641" s="47">
        <f t="shared" si="1427"/>
        <v>44691</v>
      </c>
      <c r="AE4641" s="33"/>
    </row>
    <row r="4642" spans="1:31" x14ac:dyDescent="0.2">
      <c r="A4642" s="90">
        <f t="shared" si="1433"/>
        <v>44667</v>
      </c>
      <c r="B4642" s="2">
        <f t="shared" si="1428"/>
        <v>479757.12987120001</v>
      </c>
      <c r="C4642" s="2">
        <f t="shared" si="1426"/>
        <v>442202.78492167988</v>
      </c>
      <c r="D4642" s="47">
        <f t="shared" si="1434"/>
        <v>44662</v>
      </c>
      <c r="E4642" s="3">
        <f t="shared" si="1424"/>
        <v>6.5799999999999995E-4</v>
      </c>
      <c r="F4642" s="4">
        <f t="shared" si="1441"/>
        <v>6</v>
      </c>
      <c r="G4642" s="4">
        <f t="shared" si="1439"/>
        <v>30</v>
      </c>
      <c r="H4642" s="2">
        <f t="shared" si="1435"/>
        <v>1.00013156</v>
      </c>
      <c r="I4642" s="2">
        <f t="shared" si="1436"/>
        <v>1.0823375900000001</v>
      </c>
      <c r="J4642" s="2">
        <f t="shared" si="1429"/>
        <v>1.08247998</v>
      </c>
      <c r="K4642" s="2">
        <f t="shared" si="1430"/>
        <v>478675.66177796002</v>
      </c>
      <c r="L4642" s="1">
        <f t="shared" si="1437"/>
        <v>0</v>
      </c>
      <c r="M4642" s="3">
        <f t="shared" si="1425"/>
        <v>0</v>
      </c>
      <c r="N4642" s="2">
        <f t="shared" si="1431"/>
        <v>0</v>
      </c>
      <c r="O4642" s="18">
        <f t="shared" si="1438"/>
        <v>0.14499999999999999</v>
      </c>
      <c r="P4642" s="8">
        <f t="shared" si="1442"/>
        <v>1.002259292</v>
      </c>
      <c r="Q4642" s="2">
        <f t="shared" si="1440"/>
        <v>1081.4680932399999</v>
      </c>
      <c r="R4642" s="2">
        <f t="shared" si="1432"/>
        <v>1081.4680932399999</v>
      </c>
      <c r="S4642" s="9" t="s">
        <v>56</v>
      </c>
      <c r="T4642" s="47">
        <f t="shared" si="1427"/>
        <v>44691</v>
      </c>
      <c r="AE4642" s="33"/>
    </row>
    <row r="4643" spans="1:31" x14ac:dyDescent="0.2">
      <c r="A4643" s="90">
        <f t="shared" si="1433"/>
        <v>44668</v>
      </c>
      <c r="B4643" s="2">
        <f t="shared" si="1428"/>
        <v>479948.13327252003</v>
      </c>
      <c r="C4643" s="2">
        <f t="shared" si="1426"/>
        <v>442202.78492167988</v>
      </c>
      <c r="D4643" s="47">
        <f t="shared" si="1434"/>
        <v>44662</v>
      </c>
      <c r="E4643" s="3">
        <f t="shared" si="1424"/>
        <v>6.5799999999999995E-4</v>
      </c>
      <c r="F4643" s="4">
        <f t="shared" si="1441"/>
        <v>7</v>
      </c>
      <c r="G4643" s="4">
        <f t="shared" si="1439"/>
        <v>30</v>
      </c>
      <c r="H4643" s="2">
        <f t="shared" si="1435"/>
        <v>1.00015349</v>
      </c>
      <c r="I4643" s="2">
        <f t="shared" si="1436"/>
        <v>1.0823375900000001</v>
      </c>
      <c r="J4643" s="2">
        <f t="shared" si="1429"/>
        <v>1.0825037099999999</v>
      </c>
      <c r="K4643" s="2">
        <f t="shared" si="1430"/>
        <v>478686.15525005001</v>
      </c>
      <c r="L4643" s="1">
        <f t="shared" si="1437"/>
        <v>0</v>
      </c>
      <c r="M4643" s="3">
        <f t="shared" si="1425"/>
        <v>0</v>
      </c>
      <c r="N4643" s="2">
        <f t="shared" si="1431"/>
        <v>0</v>
      </c>
      <c r="O4643" s="18">
        <f t="shared" si="1438"/>
        <v>0.14499999999999999</v>
      </c>
      <c r="P4643" s="8">
        <f t="shared" si="1442"/>
        <v>1.002636337</v>
      </c>
      <c r="Q4643" s="2">
        <f t="shared" si="1440"/>
        <v>1261.97802247</v>
      </c>
      <c r="R4643" s="2">
        <f t="shared" si="1432"/>
        <v>1261.97802247</v>
      </c>
      <c r="S4643" s="9" t="s">
        <v>56</v>
      </c>
      <c r="T4643" s="47">
        <f t="shared" si="1427"/>
        <v>44691</v>
      </c>
      <c r="AE4643" s="33"/>
    </row>
    <row r="4644" spans="1:31" x14ac:dyDescent="0.2">
      <c r="A4644" s="90">
        <f t="shared" si="1433"/>
        <v>44669</v>
      </c>
      <c r="B4644" s="2">
        <f t="shared" si="1428"/>
        <v>480139.21651842998</v>
      </c>
      <c r="C4644" s="2">
        <f t="shared" si="1426"/>
        <v>442202.78492167988</v>
      </c>
      <c r="D4644" s="47">
        <f t="shared" si="1434"/>
        <v>44662</v>
      </c>
      <c r="E4644" s="3">
        <f t="shared" si="1424"/>
        <v>6.5799999999999995E-4</v>
      </c>
      <c r="F4644" s="4">
        <f t="shared" si="1441"/>
        <v>8</v>
      </c>
      <c r="G4644" s="4">
        <f t="shared" si="1439"/>
        <v>30</v>
      </c>
      <c r="H4644" s="2">
        <f t="shared" si="1435"/>
        <v>1.0001754199999999</v>
      </c>
      <c r="I4644" s="2">
        <f t="shared" si="1436"/>
        <v>1.0823375900000001</v>
      </c>
      <c r="J4644" s="2">
        <f t="shared" si="1429"/>
        <v>1.0825274499999999</v>
      </c>
      <c r="K4644" s="2">
        <f t="shared" si="1430"/>
        <v>478696.65314415999</v>
      </c>
      <c r="L4644" s="1">
        <f t="shared" si="1437"/>
        <v>0</v>
      </c>
      <c r="M4644" s="3">
        <f t="shared" si="1425"/>
        <v>0</v>
      </c>
      <c r="N4644" s="2">
        <f t="shared" si="1431"/>
        <v>0</v>
      </c>
      <c r="O4644" s="18">
        <f t="shared" si="1438"/>
        <v>0.14499999999999999</v>
      </c>
      <c r="P4644" s="8">
        <f t="shared" si="1442"/>
        <v>1.0030135229999999</v>
      </c>
      <c r="Q4644" s="2">
        <f t="shared" si="1440"/>
        <v>1442.5633742699999</v>
      </c>
      <c r="R4644" s="2">
        <f t="shared" si="1432"/>
        <v>1442.5633742699999</v>
      </c>
      <c r="S4644" s="9" t="s">
        <v>56</v>
      </c>
      <c r="T4644" s="47">
        <f t="shared" si="1427"/>
        <v>44691</v>
      </c>
      <c r="AE4644" s="33"/>
    </row>
    <row r="4645" spans="1:31" x14ac:dyDescent="0.2">
      <c r="A4645" s="90">
        <f t="shared" si="1433"/>
        <v>44670</v>
      </c>
      <c r="B4645" s="2">
        <f t="shared" si="1428"/>
        <v>480330.37170175998</v>
      </c>
      <c r="C4645" s="2">
        <f t="shared" si="1426"/>
        <v>442202.78492167988</v>
      </c>
      <c r="D4645" s="47">
        <f t="shared" si="1434"/>
        <v>44662</v>
      </c>
      <c r="E4645" s="3">
        <f t="shared" si="1424"/>
        <v>6.5799999999999995E-4</v>
      </c>
      <c r="F4645" s="4">
        <f t="shared" si="1441"/>
        <v>9</v>
      </c>
      <c r="G4645" s="4">
        <f t="shared" si="1439"/>
        <v>30</v>
      </c>
      <c r="H4645" s="2">
        <f t="shared" si="1435"/>
        <v>1.0001973500000001</v>
      </c>
      <c r="I4645" s="2">
        <f t="shared" si="1436"/>
        <v>1.0823375900000001</v>
      </c>
      <c r="J4645" s="2">
        <f t="shared" si="1429"/>
        <v>1.0825511800000001</v>
      </c>
      <c r="K4645" s="2">
        <f t="shared" si="1430"/>
        <v>478707.14661624999</v>
      </c>
      <c r="L4645" s="1">
        <f t="shared" si="1437"/>
        <v>0</v>
      </c>
      <c r="M4645" s="3">
        <f t="shared" si="1425"/>
        <v>0</v>
      </c>
      <c r="N4645" s="2">
        <f t="shared" si="1431"/>
        <v>0</v>
      </c>
      <c r="O4645" s="18">
        <f t="shared" si="1438"/>
        <v>0.14499999999999999</v>
      </c>
      <c r="P4645" s="8">
        <f t="shared" si="1442"/>
        <v>1.0033908520000001</v>
      </c>
      <c r="Q4645" s="2">
        <f t="shared" si="1440"/>
        <v>1623.2250855100001</v>
      </c>
      <c r="R4645" s="2">
        <f t="shared" si="1432"/>
        <v>1623.2250855100001</v>
      </c>
      <c r="S4645" s="9" t="s">
        <v>56</v>
      </c>
      <c r="T4645" s="47">
        <f t="shared" si="1427"/>
        <v>44691</v>
      </c>
      <c r="AE4645" s="33"/>
    </row>
    <row r="4646" spans="1:31" x14ac:dyDescent="0.2">
      <c r="A4646" s="90">
        <f t="shared" si="1433"/>
        <v>44671</v>
      </c>
      <c r="B4646" s="2">
        <f t="shared" si="1428"/>
        <v>480521.60674195003</v>
      </c>
      <c r="C4646" s="2">
        <f t="shared" si="1426"/>
        <v>442202.78492167988</v>
      </c>
      <c r="D4646" s="47">
        <f t="shared" si="1434"/>
        <v>44662</v>
      </c>
      <c r="E4646" s="3">
        <f t="shared" si="1424"/>
        <v>6.5799999999999995E-4</v>
      </c>
      <c r="F4646" s="4">
        <f t="shared" si="1441"/>
        <v>10</v>
      </c>
      <c r="G4646" s="4">
        <f t="shared" si="1439"/>
        <v>30</v>
      </c>
      <c r="H4646" s="2">
        <f t="shared" si="1435"/>
        <v>1.00021928</v>
      </c>
      <c r="I4646" s="2">
        <f t="shared" si="1436"/>
        <v>1.0823375900000001</v>
      </c>
      <c r="J4646" s="2">
        <f t="shared" si="1429"/>
        <v>1.0825749200000001</v>
      </c>
      <c r="K4646" s="2">
        <f t="shared" si="1430"/>
        <v>478717.64451036003</v>
      </c>
      <c r="L4646" s="1">
        <f t="shared" si="1437"/>
        <v>0</v>
      </c>
      <c r="M4646" s="3">
        <f t="shared" si="1425"/>
        <v>0</v>
      </c>
      <c r="N4646" s="2">
        <f t="shared" si="1431"/>
        <v>0</v>
      </c>
      <c r="O4646" s="18">
        <f t="shared" si="1438"/>
        <v>0.14499999999999999</v>
      </c>
      <c r="P4646" s="8">
        <f t="shared" si="1442"/>
        <v>1.003768322</v>
      </c>
      <c r="Q4646" s="2">
        <f t="shared" si="1440"/>
        <v>1803.9622315900001</v>
      </c>
      <c r="R4646" s="2">
        <f t="shared" si="1432"/>
        <v>1803.9622315900001</v>
      </c>
      <c r="S4646" s="9" t="s">
        <v>56</v>
      </c>
      <c r="T4646" s="47">
        <f t="shared" si="1427"/>
        <v>44691</v>
      </c>
      <c r="AE4646" s="33"/>
    </row>
    <row r="4647" spans="1:31" x14ac:dyDescent="0.2">
      <c r="A4647" s="90">
        <f t="shared" si="1433"/>
        <v>44672</v>
      </c>
      <c r="B4647" s="2">
        <f t="shared" si="1428"/>
        <v>480712.91816554003</v>
      </c>
      <c r="C4647" s="2">
        <f t="shared" si="1426"/>
        <v>442202.78492167988</v>
      </c>
      <c r="D4647" s="47">
        <f t="shared" si="1434"/>
        <v>44662</v>
      </c>
      <c r="E4647" s="3">
        <f t="shared" si="1424"/>
        <v>6.5799999999999995E-4</v>
      </c>
      <c r="F4647" s="4">
        <f t="shared" si="1441"/>
        <v>11</v>
      </c>
      <c r="G4647" s="4">
        <f t="shared" si="1439"/>
        <v>30</v>
      </c>
      <c r="H4647" s="2">
        <f t="shared" si="1435"/>
        <v>1.00024121</v>
      </c>
      <c r="I4647" s="2">
        <f t="shared" si="1436"/>
        <v>1.0823375900000001</v>
      </c>
      <c r="J4647" s="2">
        <f t="shared" si="1429"/>
        <v>1.0825986599999999</v>
      </c>
      <c r="K4647" s="2">
        <f t="shared" si="1430"/>
        <v>478728.14240447001</v>
      </c>
      <c r="L4647" s="1">
        <f t="shared" si="1437"/>
        <v>0</v>
      </c>
      <c r="M4647" s="3">
        <f t="shared" si="1425"/>
        <v>0</v>
      </c>
      <c r="N4647" s="2">
        <f t="shared" si="1431"/>
        <v>0</v>
      </c>
      <c r="O4647" s="18">
        <f t="shared" si="1438"/>
        <v>0.14499999999999999</v>
      </c>
      <c r="P4647" s="8">
        <f t="shared" si="1442"/>
        <v>1.0041459349999999</v>
      </c>
      <c r="Q4647" s="2">
        <f t="shared" si="1440"/>
        <v>1984.77576107</v>
      </c>
      <c r="R4647" s="2">
        <f t="shared" si="1432"/>
        <v>1984.77576107</v>
      </c>
      <c r="S4647" s="9" t="s">
        <v>56</v>
      </c>
      <c r="T4647" s="47">
        <f t="shared" si="1427"/>
        <v>44691</v>
      </c>
      <c r="AE4647" s="33"/>
    </row>
    <row r="4648" spans="1:31" x14ac:dyDescent="0.2">
      <c r="A4648" s="90">
        <f t="shared" si="1433"/>
        <v>44673</v>
      </c>
      <c r="B4648" s="2">
        <f t="shared" si="1428"/>
        <v>480904.30057754001</v>
      </c>
      <c r="C4648" s="2">
        <f t="shared" si="1426"/>
        <v>442202.78492167988</v>
      </c>
      <c r="D4648" s="47">
        <f t="shared" si="1434"/>
        <v>44662</v>
      </c>
      <c r="E4648" s="3">
        <f t="shared" si="1424"/>
        <v>6.5799999999999995E-4</v>
      </c>
      <c r="F4648" s="4">
        <f t="shared" si="1441"/>
        <v>12</v>
      </c>
      <c r="G4648" s="4">
        <f t="shared" si="1439"/>
        <v>30</v>
      </c>
      <c r="H4648" s="2">
        <f t="shared" si="1435"/>
        <v>1.0002631399999999</v>
      </c>
      <c r="I4648" s="2">
        <f t="shared" si="1436"/>
        <v>1.0823375900000001</v>
      </c>
      <c r="J4648" s="2">
        <f t="shared" si="1429"/>
        <v>1.08262239</v>
      </c>
      <c r="K4648" s="2">
        <f t="shared" si="1430"/>
        <v>478738.63587656</v>
      </c>
      <c r="L4648" s="1">
        <f t="shared" si="1437"/>
        <v>0</v>
      </c>
      <c r="M4648" s="3">
        <f t="shared" si="1425"/>
        <v>0</v>
      </c>
      <c r="N4648" s="2">
        <f t="shared" si="1431"/>
        <v>0</v>
      </c>
      <c r="O4648" s="18">
        <f t="shared" si="1438"/>
        <v>0.14499999999999999</v>
      </c>
      <c r="P4648" s="8">
        <f t="shared" si="1442"/>
        <v>1.004523689</v>
      </c>
      <c r="Q4648" s="2">
        <f t="shared" si="1440"/>
        <v>2165.6647009799999</v>
      </c>
      <c r="R4648" s="2">
        <f t="shared" si="1432"/>
        <v>2165.6647009799999</v>
      </c>
      <c r="S4648" s="9" t="s">
        <v>56</v>
      </c>
      <c r="T4648" s="47">
        <f t="shared" si="1427"/>
        <v>44691</v>
      </c>
      <c r="AE4648" s="33"/>
    </row>
    <row r="4649" spans="1:31" x14ac:dyDescent="0.2">
      <c r="A4649" s="90">
        <f t="shared" si="1433"/>
        <v>44674</v>
      </c>
      <c r="B4649" s="2">
        <f t="shared" si="1428"/>
        <v>481095.76826596999</v>
      </c>
      <c r="C4649" s="2">
        <f t="shared" si="1426"/>
        <v>442202.78492167988</v>
      </c>
      <c r="D4649" s="47">
        <f t="shared" si="1434"/>
        <v>44662</v>
      </c>
      <c r="E4649" s="3">
        <f t="shared" si="1424"/>
        <v>6.5799999999999995E-4</v>
      </c>
      <c r="F4649" s="4">
        <f t="shared" si="1441"/>
        <v>13</v>
      </c>
      <c r="G4649" s="4">
        <f t="shared" si="1439"/>
        <v>30</v>
      </c>
      <c r="H4649" s="2">
        <f t="shared" si="1435"/>
        <v>1.00028508</v>
      </c>
      <c r="I4649" s="2">
        <f t="shared" si="1436"/>
        <v>1.0823375900000001</v>
      </c>
      <c r="J4649" s="2">
        <f t="shared" si="1429"/>
        <v>1.08264614</v>
      </c>
      <c r="K4649" s="2">
        <f t="shared" si="1430"/>
        <v>478749.13819269999</v>
      </c>
      <c r="L4649" s="1">
        <f t="shared" si="1437"/>
        <v>0</v>
      </c>
      <c r="M4649" s="3">
        <f t="shared" si="1425"/>
        <v>0</v>
      </c>
      <c r="N4649" s="2">
        <f t="shared" si="1431"/>
        <v>0</v>
      </c>
      <c r="O4649" s="18">
        <f t="shared" si="1438"/>
        <v>0.14499999999999999</v>
      </c>
      <c r="P4649" s="8">
        <f t="shared" si="1442"/>
        <v>1.0049015859999999</v>
      </c>
      <c r="Q4649" s="2">
        <f t="shared" si="1440"/>
        <v>2346.6300732700001</v>
      </c>
      <c r="R4649" s="2">
        <f t="shared" si="1432"/>
        <v>2346.6300732700001</v>
      </c>
      <c r="S4649" s="9" t="s">
        <v>56</v>
      </c>
      <c r="T4649" s="47">
        <f t="shared" si="1427"/>
        <v>44691</v>
      </c>
      <c r="AE4649" s="33"/>
    </row>
    <row r="4650" spans="1:31" x14ac:dyDescent="0.2">
      <c r="A4650" s="90">
        <f t="shared" si="1433"/>
        <v>44675</v>
      </c>
      <c r="B4650" s="2">
        <f t="shared" si="1428"/>
        <v>481287.30250634998</v>
      </c>
      <c r="C4650" s="2">
        <f t="shared" si="1426"/>
        <v>442202.78492167988</v>
      </c>
      <c r="D4650" s="47">
        <f t="shared" si="1434"/>
        <v>44662</v>
      </c>
      <c r="E4650" s="3">
        <f t="shared" si="1424"/>
        <v>6.5799999999999995E-4</v>
      </c>
      <c r="F4650" s="4">
        <f t="shared" si="1441"/>
        <v>14</v>
      </c>
      <c r="G4650" s="4">
        <f t="shared" si="1439"/>
        <v>30</v>
      </c>
      <c r="H4650" s="2">
        <f t="shared" si="1435"/>
        <v>1.00030701</v>
      </c>
      <c r="I4650" s="2">
        <f t="shared" si="1436"/>
        <v>1.0823375900000001</v>
      </c>
      <c r="J4650" s="2">
        <f t="shared" si="1429"/>
        <v>1.0826698699999999</v>
      </c>
      <c r="K4650" s="2">
        <f t="shared" si="1430"/>
        <v>478759.63166478998</v>
      </c>
      <c r="L4650" s="1">
        <f t="shared" si="1437"/>
        <v>0</v>
      </c>
      <c r="M4650" s="3">
        <f t="shared" si="1425"/>
        <v>0</v>
      </c>
      <c r="N4650" s="2">
        <f t="shared" si="1431"/>
        <v>0</v>
      </c>
      <c r="O4650" s="18">
        <f t="shared" si="1438"/>
        <v>0.14499999999999999</v>
      </c>
      <c r="P4650" s="8">
        <f t="shared" si="1442"/>
        <v>1.0052796239999999</v>
      </c>
      <c r="Q4650" s="2">
        <f t="shared" si="1440"/>
        <v>2527.6708415600001</v>
      </c>
      <c r="R4650" s="2">
        <f t="shared" si="1432"/>
        <v>2527.6708415600001</v>
      </c>
      <c r="S4650" s="9" t="s">
        <v>56</v>
      </c>
      <c r="T4650" s="47">
        <f t="shared" si="1427"/>
        <v>44691</v>
      </c>
      <c r="AE4650" s="33"/>
    </row>
    <row r="4651" spans="1:31" x14ac:dyDescent="0.2">
      <c r="A4651" s="90">
        <f t="shared" si="1433"/>
        <v>44676</v>
      </c>
      <c r="B4651" s="2">
        <f t="shared" si="1428"/>
        <v>481478.91759175999</v>
      </c>
      <c r="C4651" s="2">
        <f t="shared" si="1426"/>
        <v>442202.78492167988</v>
      </c>
      <c r="D4651" s="47">
        <f t="shared" si="1434"/>
        <v>44662</v>
      </c>
      <c r="E4651" s="3">
        <f t="shared" ref="E4651:E4714" si="1443">IF(DAY(A4650)=$E$2,VLOOKUP(A4650,$AF$10:$AG$315,2),E4650)</f>
        <v>6.5799999999999995E-4</v>
      </c>
      <c r="F4651" s="4">
        <f t="shared" si="1441"/>
        <v>15</v>
      </c>
      <c r="G4651" s="4">
        <f t="shared" si="1439"/>
        <v>30</v>
      </c>
      <c r="H4651" s="2">
        <f t="shared" si="1435"/>
        <v>1.0003289399999999</v>
      </c>
      <c r="I4651" s="2">
        <f t="shared" si="1436"/>
        <v>1.0823375900000001</v>
      </c>
      <c r="J4651" s="2">
        <f t="shared" si="1429"/>
        <v>1.08269361</v>
      </c>
      <c r="K4651" s="2">
        <f t="shared" si="1430"/>
        <v>478770.12955890002</v>
      </c>
      <c r="L4651" s="1">
        <f t="shared" si="1437"/>
        <v>0</v>
      </c>
      <c r="M4651" s="3">
        <f t="shared" si="1425"/>
        <v>0</v>
      </c>
      <c r="N4651" s="2">
        <f t="shared" si="1431"/>
        <v>0</v>
      </c>
      <c r="O4651" s="18">
        <f t="shared" si="1438"/>
        <v>0.14499999999999999</v>
      </c>
      <c r="P4651" s="8">
        <f t="shared" si="1442"/>
        <v>1.005657805</v>
      </c>
      <c r="Q4651" s="2">
        <f t="shared" si="1440"/>
        <v>2708.7880328599999</v>
      </c>
      <c r="R4651" s="2">
        <f t="shared" si="1432"/>
        <v>2708.7880328599999</v>
      </c>
      <c r="S4651" s="9" t="s">
        <v>56</v>
      </c>
      <c r="T4651" s="47">
        <f t="shared" si="1427"/>
        <v>44691</v>
      </c>
      <c r="AE4651" s="33"/>
    </row>
    <row r="4652" spans="1:31" x14ac:dyDescent="0.2">
      <c r="A4652" s="90">
        <f t="shared" si="1433"/>
        <v>44677</v>
      </c>
      <c r="B4652" s="2">
        <f t="shared" si="1428"/>
        <v>481670.60415552004</v>
      </c>
      <c r="C4652" s="2">
        <f t="shared" si="1426"/>
        <v>442202.78492167988</v>
      </c>
      <c r="D4652" s="47">
        <f t="shared" si="1434"/>
        <v>44662</v>
      </c>
      <c r="E4652" s="3">
        <f t="shared" si="1443"/>
        <v>6.5799999999999995E-4</v>
      </c>
      <c r="F4652" s="4">
        <f t="shared" si="1441"/>
        <v>16</v>
      </c>
      <c r="G4652" s="4">
        <f t="shared" si="1439"/>
        <v>30</v>
      </c>
      <c r="H4652" s="2">
        <f t="shared" si="1435"/>
        <v>1.0003508699999999</v>
      </c>
      <c r="I4652" s="2">
        <f t="shared" si="1436"/>
        <v>1.0823375900000001</v>
      </c>
      <c r="J4652" s="2">
        <f t="shared" si="1429"/>
        <v>1.0827173400000001</v>
      </c>
      <c r="K4652" s="2">
        <f t="shared" si="1430"/>
        <v>478780.62303099001</v>
      </c>
      <c r="L4652" s="1">
        <f t="shared" si="1437"/>
        <v>0</v>
      </c>
      <c r="M4652" s="3">
        <f t="shared" si="1425"/>
        <v>0</v>
      </c>
      <c r="N4652" s="2">
        <f t="shared" si="1431"/>
        <v>0</v>
      </c>
      <c r="O4652" s="18">
        <f t="shared" si="1438"/>
        <v>0.14499999999999999</v>
      </c>
      <c r="P4652" s="8">
        <f t="shared" si="1442"/>
        <v>1.0060361280000001</v>
      </c>
      <c r="Q4652" s="2">
        <f t="shared" si="1440"/>
        <v>2889.9811245300002</v>
      </c>
      <c r="R4652" s="2">
        <f t="shared" si="1432"/>
        <v>2889.9811245300002</v>
      </c>
      <c r="S4652" s="9" t="s">
        <v>56</v>
      </c>
      <c r="T4652" s="47">
        <f t="shared" si="1427"/>
        <v>44691</v>
      </c>
      <c r="AE4652" s="33"/>
    </row>
    <row r="4653" spans="1:31" x14ac:dyDescent="0.2">
      <c r="A4653" s="90">
        <f t="shared" si="1433"/>
        <v>44678</v>
      </c>
      <c r="B4653" s="2">
        <f t="shared" si="1428"/>
        <v>481862.37602703</v>
      </c>
      <c r="C4653" s="2">
        <f t="shared" si="1426"/>
        <v>442202.78492167988</v>
      </c>
      <c r="D4653" s="47">
        <f t="shared" si="1434"/>
        <v>44662</v>
      </c>
      <c r="E4653" s="3">
        <f t="shared" si="1443"/>
        <v>6.5799999999999995E-4</v>
      </c>
      <c r="F4653" s="4">
        <f t="shared" si="1441"/>
        <v>17</v>
      </c>
      <c r="G4653" s="4">
        <f t="shared" si="1439"/>
        <v>30</v>
      </c>
      <c r="H4653" s="2">
        <f t="shared" si="1435"/>
        <v>1.00037281</v>
      </c>
      <c r="I4653" s="2">
        <f t="shared" si="1436"/>
        <v>1.0823375900000001</v>
      </c>
      <c r="J4653" s="2">
        <f t="shared" si="1429"/>
        <v>1.0827410900000001</v>
      </c>
      <c r="K4653" s="2">
        <f t="shared" si="1430"/>
        <v>478791.12534713</v>
      </c>
      <c r="L4653" s="1">
        <f t="shared" si="1437"/>
        <v>0</v>
      </c>
      <c r="M4653" s="3">
        <f t="shared" si="1425"/>
        <v>0</v>
      </c>
      <c r="N4653" s="2">
        <f t="shared" si="1431"/>
        <v>0</v>
      </c>
      <c r="O4653" s="18">
        <f t="shared" si="1438"/>
        <v>0.14499999999999999</v>
      </c>
      <c r="P4653" s="8">
        <f t="shared" si="1442"/>
        <v>1.006414594</v>
      </c>
      <c r="Q4653" s="2">
        <f t="shared" si="1440"/>
        <v>3071.2506798999998</v>
      </c>
      <c r="R4653" s="2">
        <f t="shared" si="1432"/>
        <v>3071.2506798999998</v>
      </c>
      <c r="S4653" s="9" t="s">
        <v>56</v>
      </c>
      <c r="T4653" s="47">
        <f t="shared" si="1427"/>
        <v>44691</v>
      </c>
      <c r="AE4653" s="33"/>
    </row>
    <row r="4654" spans="1:31" x14ac:dyDescent="0.2">
      <c r="A4654" s="90">
        <f t="shared" si="1433"/>
        <v>44679</v>
      </c>
      <c r="B4654" s="2">
        <f t="shared" si="1428"/>
        <v>482054.21938584</v>
      </c>
      <c r="C4654" s="2">
        <f t="shared" si="1426"/>
        <v>442202.78492167988</v>
      </c>
      <c r="D4654" s="47">
        <f t="shared" si="1434"/>
        <v>44662</v>
      </c>
      <c r="E4654" s="3">
        <f t="shared" si="1443"/>
        <v>6.5799999999999995E-4</v>
      </c>
      <c r="F4654" s="4">
        <f t="shared" si="1441"/>
        <v>18</v>
      </c>
      <c r="G4654" s="4">
        <f t="shared" si="1439"/>
        <v>30</v>
      </c>
      <c r="H4654" s="2">
        <f t="shared" si="1435"/>
        <v>1.0003947399999999</v>
      </c>
      <c r="I4654" s="2">
        <f t="shared" si="1436"/>
        <v>1.0823375900000001</v>
      </c>
      <c r="J4654" s="2">
        <f t="shared" si="1429"/>
        <v>1.0827648299999999</v>
      </c>
      <c r="K4654" s="2">
        <f t="shared" si="1430"/>
        <v>478801.62324123998</v>
      </c>
      <c r="L4654" s="1">
        <f t="shared" si="1437"/>
        <v>0</v>
      </c>
      <c r="M4654" s="3">
        <f t="shared" si="1425"/>
        <v>0</v>
      </c>
      <c r="N4654" s="2">
        <f t="shared" si="1431"/>
        <v>0</v>
      </c>
      <c r="O4654" s="18">
        <f t="shared" si="1438"/>
        <v>0.14499999999999999</v>
      </c>
      <c r="P4654" s="8">
        <f t="shared" si="1442"/>
        <v>1.0067932020000001</v>
      </c>
      <c r="Q4654" s="2">
        <f t="shared" si="1440"/>
        <v>3252.5961446000001</v>
      </c>
      <c r="R4654" s="2">
        <f t="shared" si="1432"/>
        <v>3252.5961446000001</v>
      </c>
      <c r="S4654" s="9" t="s">
        <v>56</v>
      </c>
      <c r="T4654" s="47">
        <f t="shared" si="1427"/>
        <v>44691</v>
      </c>
      <c r="AE4654" s="33"/>
    </row>
    <row r="4655" spans="1:31" x14ac:dyDescent="0.2">
      <c r="A4655" s="90">
        <f t="shared" si="1433"/>
        <v>44680</v>
      </c>
      <c r="B4655" s="2">
        <f t="shared" si="1428"/>
        <v>482246.13868515997</v>
      </c>
      <c r="C4655" s="2">
        <f t="shared" si="1426"/>
        <v>442202.78492167988</v>
      </c>
      <c r="D4655" s="47">
        <f t="shared" si="1434"/>
        <v>44662</v>
      </c>
      <c r="E4655" s="3">
        <f t="shared" si="1443"/>
        <v>6.5799999999999995E-4</v>
      </c>
      <c r="F4655" s="4">
        <f t="shared" si="1441"/>
        <v>19</v>
      </c>
      <c r="G4655" s="4">
        <f t="shared" si="1439"/>
        <v>30</v>
      </c>
      <c r="H4655" s="2">
        <f t="shared" si="1435"/>
        <v>1.0004166800000001</v>
      </c>
      <c r="I4655" s="2">
        <f t="shared" si="1436"/>
        <v>1.0823375900000001</v>
      </c>
      <c r="J4655" s="2">
        <f t="shared" si="1429"/>
        <v>1.08278857</v>
      </c>
      <c r="K4655" s="2">
        <f t="shared" si="1430"/>
        <v>478812.12113535998</v>
      </c>
      <c r="L4655" s="1">
        <f t="shared" si="1437"/>
        <v>0</v>
      </c>
      <c r="M4655" s="3">
        <f t="shared" si="1425"/>
        <v>0</v>
      </c>
      <c r="N4655" s="2">
        <f t="shared" si="1431"/>
        <v>0</v>
      </c>
      <c r="O4655" s="18">
        <f t="shared" si="1438"/>
        <v>0.14499999999999999</v>
      </c>
      <c r="P4655" s="8">
        <f t="shared" si="1442"/>
        <v>1.007171952</v>
      </c>
      <c r="Q4655" s="2">
        <f t="shared" si="1440"/>
        <v>3434.0175497999999</v>
      </c>
      <c r="R4655" s="2">
        <f t="shared" si="1432"/>
        <v>3434.0175497999999</v>
      </c>
      <c r="S4655" s="9" t="s">
        <v>56</v>
      </c>
      <c r="T4655" s="47">
        <f t="shared" si="1427"/>
        <v>44691</v>
      </c>
      <c r="AE4655" s="33"/>
    </row>
    <row r="4656" spans="1:31" x14ac:dyDescent="0.2">
      <c r="A4656" s="90">
        <f t="shared" si="1433"/>
        <v>44681</v>
      </c>
      <c r="B4656" s="2">
        <f t="shared" si="1428"/>
        <v>482438.13440825004</v>
      </c>
      <c r="C4656" s="2">
        <f t="shared" si="1426"/>
        <v>442202.78492167988</v>
      </c>
      <c r="D4656" s="47">
        <f t="shared" si="1434"/>
        <v>44662</v>
      </c>
      <c r="E4656" s="3">
        <f t="shared" si="1443"/>
        <v>6.5799999999999995E-4</v>
      </c>
      <c r="F4656" s="4">
        <f t="shared" si="1441"/>
        <v>20</v>
      </c>
      <c r="G4656" s="4">
        <f t="shared" si="1439"/>
        <v>30</v>
      </c>
      <c r="H4656" s="2">
        <f t="shared" si="1435"/>
        <v>1.00043861</v>
      </c>
      <c r="I4656" s="2">
        <f t="shared" si="1436"/>
        <v>1.0823375900000001</v>
      </c>
      <c r="J4656" s="2">
        <f t="shared" si="1429"/>
        <v>1.08281231</v>
      </c>
      <c r="K4656" s="2">
        <f t="shared" si="1430"/>
        <v>478822.61902947002</v>
      </c>
      <c r="L4656" s="1">
        <f t="shared" si="1437"/>
        <v>0</v>
      </c>
      <c r="M4656" s="3">
        <f t="shared" si="1425"/>
        <v>0</v>
      </c>
      <c r="N4656" s="2">
        <f t="shared" si="1431"/>
        <v>0</v>
      </c>
      <c r="O4656" s="18">
        <f t="shared" si="1438"/>
        <v>0.14499999999999999</v>
      </c>
      <c r="P4656" s="8">
        <f t="shared" si="1442"/>
        <v>1.0075508449999999</v>
      </c>
      <c r="Q4656" s="2">
        <f t="shared" si="1440"/>
        <v>3615.51537878</v>
      </c>
      <c r="R4656" s="2">
        <f t="shared" si="1432"/>
        <v>3615.51537878</v>
      </c>
      <c r="S4656" s="9" t="s">
        <v>56</v>
      </c>
      <c r="T4656" s="47">
        <f t="shared" si="1427"/>
        <v>44691</v>
      </c>
      <c r="AE4656" s="33"/>
    </row>
    <row r="4657" spans="1:31" x14ac:dyDescent="0.2">
      <c r="A4657" s="90">
        <f t="shared" si="1433"/>
        <v>44682</v>
      </c>
      <c r="B4657" s="2">
        <f t="shared" si="1428"/>
        <v>482630.21053789998</v>
      </c>
      <c r="C4657" s="2">
        <f t="shared" si="1426"/>
        <v>442202.78492167988</v>
      </c>
      <c r="D4657" s="47">
        <f t="shared" si="1434"/>
        <v>44662</v>
      </c>
      <c r="E4657" s="3">
        <f t="shared" si="1443"/>
        <v>6.5799999999999995E-4</v>
      </c>
      <c r="F4657" s="4">
        <f t="shared" si="1441"/>
        <v>21</v>
      </c>
      <c r="G4657" s="4">
        <f t="shared" si="1439"/>
        <v>30</v>
      </c>
      <c r="H4657" s="2">
        <f t="shared" si="1435"/>
        <v>1.0004605499999999</v>
      </c>
      <c r="I4657" s="2">
        <f t="shared" si="1436"/>
        <v>1.0823375900000001</v>
      </c>
      <c r="J4657" s="2">
        <f t="shared" si="1429"/>
        <v>1.08283606</v>
      </c>
      <c r="K4657" s="2">
        <f t="shared" si="1430"/>
        <v>478833.12134561001</v>
      </c>
      <c r="L4657" s="1">
        <f t="shared" si="1437"/>
        <v>0</v>
      </c>
      <c r="M4657" s="3">
        <f t="shared" si="1425"/>
        <v>0</v>
      </c>
      <c r="N4657" s="2">
        <f t="shared" si="1431"/>
        <v>0</v>
      </c>
      <c r="O4657" s="18">
        <f t="shared" si="1438"/>
        <v>0.14499999999999999</v>
      </c>
      <c r="P4657" s="8">
        <f t="shared" si="1442"/>
        <v>1.0079298800000001</v>
      </c>
      <c r="Q4657" s="2">
        <f t="shared" si="1440"/>
        <v>3797.08919229</v>
      </c>
      <c r="R4657" s="2">
        <f t="shared" si="1432"/>
        <v>3797.08919229</v>
      </c>
      <c r="S4657" s="9" t="s">
        <v>56</v>
      </c>
      <c r="T4657" s="47">
        <f t="shared" si="1427"/>
        <v>44691</v>
      </c>
      <c r="AE4657" s="33"/>
    </row>
    <row r="4658" spans="1:31" x14ac:dyDescent="0.2">
      <c r="A4658" s="90">
        <f t="shared" si="1433"/>
        <v>44683</v>
      </c>
      <c r="B4658" s="2">
        <f t="shared" si="1428"/>
        <v>482822.35864491999</v>
      </c>
      <c r="C4658" s="2">
        <f t="shared" si="1426"/>
        <v>442202.78492167988</v>
      </c>
      <c r="D4658" s="47">
        <f t="shared" si="1434"/>
        <v>44662</v>
      </c>
      <c r="E4658" s="3">
        <f t="shared" si="1443"/>
        <v>6.5799999999999995E-4</v>
      </c>
      <c r="F4658" s="4">
        <f t="shared" si="1441"/>
        <v>22</v>
      </c>
      <c r="G4658" s="4">
        <f t="shared" si="1439"/>
        <v>30</v>
      </c>
      <c r="H4658" s="2">
        <f t="shared" si="1435"/>
        <v>1.00048249</v>
      </c>
      <c r="I4658" s="2">
        <f t="shared" si="1436"/>
        <v>1.0823375900000001</v>
      </c>
      <c r="J4658" s="2">
        <f t="shared" si="1429"/>
        <v>1.0828598</v>
      </c>
      <c r="K4658" s="2">
        <f t="shared" si="1430"/>
        <v>478843.61923973</v>
      </c>
      <c r="L4658" s="1">
        <f t="shared" si="1437"/>
        <v>0</v>
      </c>
      <c r="M4658" s="3">
        <f t="shared" si="1425"/>
        <v>0</v>
      </c>
      <c r="N4658" s="2">
        <f t="shared" si="1431"/>
        <v>0</v>
      </c>
      <c r="O4658" s="18">
        <f t="shared" si="1438"/>
        <v>0.14499999999999999</v>
      </c>
      <c r="P4658" s="8">
        <f t="shared" si="1442"/>
        <v>1.008309058</v>
      </c>
      <c r="Q4658" s="2">
        <f t="shared" si="1440"/>
        <v>3978.7394051900001</v>
      </c>
      <c r="R4658" s="2">
        <f t="shared" si="1432"/>
        <v>3978.7394051900001</v>
      </c>
      <c r="S4658" s="9" t="s">
        <v>56</v>
      </c>
      <c r="T4658" s="47">
        <f t="shared" si="1427"/>
        <v>44691</v>
      </c>
      <c r="AE4658" s="33"/>
    </row>
    <row r="4659" spans="1:31" x14ac:dyDescent="0.2">
      <c r="A4659" s="90">
        <f t="shared" si="1433"/>
        <v>44684</v>
      </c>
      <c r="B4659" s="2">
        <f t="shared" si="1428"/>
        <v>483014.58318919997</v>
      </c>
      <c r="C4659" s="2">
        <f t="shared" si="1426"/>
        <v>442202.78492167988</v>
      </c>
      <c r="D4659" s="47">
        <f t="shared" si="1434"/>
        <v>44662</v>
      </c>
      <c r="E4659" s="3">
        <f t="shared" si="1443"/>
        <v>6.5799999999999995E-4</v>
      </c>
      <c r="F4659" s="4">
        <f t="shared" si="1441"/>
        <v>23</v>
      </c>
      <c r="G4659" s="4">
        <f t="shared" si="1439"/>
        <v>30</v>
      </c>
      <c r="H4659" s="2">
        <f t="shared" si="1435"/>
        <v>1.0005044199999999</v>
      </c>
      <c r="I4659" s="2">
        <f t="shared" si="1436"/>
        <v>1.0823375900000001</v>
      </c>
      <c r="J4659" s="2">
        <f t="shared" si="1429"/>
        <v>1.0828835400000001</v>
      </c>
      <c r="K4659" s="2">
        <f t="shared" si="1430"/>
        <v>478854.11713383999</v>
      </c>
      <c r="L4659" s="1">
        <f t="shared" si="1437"/>
        <v>0</v>
      </c>
      <c r="M4659" s="3">
        <f t="shared" si="1425"/>
        <v>0</v>
      </c>
      <c r="N4659" s="2">
        <f t="shared" si="1431"/>
        <v>0</v>
      </c>
      <c r="O4659" s="18">
        <f t="shared" si="1438"/>
        <v>0.14499999999999999</v>
      </c>
      <c r="P4659" s="8">
        <f t="shared" si="1442"/>
        <v>1.0086883790000001</v>
      </c>
      <c r="Q4659" s="2">
        <f t="shared" si="1440"/>
        <v>4160.4660553599997</v>
      </c>
      <c r="R4659" s="2">
        <f t="shared" si="1432"/>
        <v>4160.4660553599997</v>
      </c>
      <c r="S4659" s="9" t="s">
        <v>56</v>
      </c>
      <c r="T4659" s="47">
        <f t="shared" si="1427"/>
        <v>44691</v>
      </c>
      <c r="AE4659" s="33"/>
    </row>
    <row r="4660" spans="1:31" x14ac:dyDescent="0.2">
      <c r="A4660" s="90">
        <f t="shared" si="1433"/>
        <v>44685</v>
      </c>
      <c r="B4660" s="2">
        <f t="shared" si="1428"/>
        <v>483206.88369642</v>
      </c>
      <c r="C4660" s="2">
        <f t="shared" si="1426"/>
        <v>442202.78492167988</v>
      </c>
      <c r="D4660" s="47">
        <f t="shared" si="1434"/>
        <v>44662</v>
      </c>
      <c r="E4660" s="3">
        <f t="shared" si="1443"/>
        <v>6.5799999999999995E-4</v>
      </c>
      <c r="F4660" s="4">
        <f t="shared" si="1441"/>
        <v>24</v>
      </c>
      <c r="G4660" s="4">
        <f t="shared" si="1439"/>
        <v>30</v>
      </c>
      <c r="H4660" s="2">
        <f t="shared" si="1435"/>
        <v>1.0005263600000001</v>
      </c>
      <c r="I4660" s="2">
        <f t="shared" si="1436"/>
        <v>1.0823375900000001</v>
      </c>
      <c r="J4660" s="2">
        <f t="shared" si="1429"/>
        <v>1.0829072799999999</v>
      </c>
      <c r="K4660" s="2">
        <f t="shared" si="1430"/>
        <v>478864.61502795998</v>
      </c>
      <c r="L4660" s="1">
        <f t="shared" si="1437"/>
        <v>0</v>
      </c>
      <c r="M4660" s="3">
        <f t="shared" si="1425"/>
        <v>0</v>
      </c>
      <c r="N4660" s="2">
        <f t="shared" si="1431"/>
        <v>0</v>
      </c>
      <c r="O4660" s="18">
        <f t="shared" si="1438"/>
        <v>0.14499999999999999</v>
      </c>
      <c r="P4660" s="8">
        <f t="shared" si="1442"/>
        <v>1.0090678420000001</v>
      </c>
      <c r="Q4660" s="2">
        <f t="shared" si="1440"/>
        <v>4342.2686684600003</v>
      </c>
      <c r="R4660" s="2">
        <f t="shared" si="1432"/>
        <v>4342.2686684600003</v>
      </c>
      <c r="S4660" s="9" t="s">
        <v>56</v>
      </c>
      <c r="T4660" s="47">
        <f t="shared" si="1427"/>
        <v>44691</v>
      </c>
      <c r="AE4660" s="33"/>
    </row>
    <row r="4661" spans="1:31" x14ac:dyDescent="0.2">
      <c r="A4661" s="90">
        <f t="shared" si="1433"/>
        <v>44686</v>
      </c>
      <c r="B4661" s="2">
        <f t="shared" si="1428"/>
        <v>483399.26511370001</v>
      </c>
      <c r="C4661" s="2">
        <f t="shared" si="1426"/>
        <v>442202.78492167988</v>
      </c>
      <c r="D4661" s="47">
        <f t="shared" si="1434"/>
        <v>44662</v>
      </c>
      <c r="E4661" s="3">
        <f t="shared" si="1443"/>
        <v>6.5799999999999995E-4</v>
      </c>
      <c r="F4661" s="4">
        <f t="shared" si="1441"/>
        <v>25</v>
      </c>
      <c r="G4661" s="4">
        <f t="shared" si="1439"/>
        <v>30</v>
      </c>
      <c r="H4661" s="2">
        <f t="shared" si="1435"/>
        <v>1.0005482999999999</v>
      </c>
      <c r="I4661" s="2">
        <f t="shared" si="1436"/>
        <v>1.0823375900000001</v>
      </c>
      <c r="J4661" s="2">
        <f t="shared" si="1429"/>
        <v>1.0829310299999999</v>
      </c>
      <c r="K4661" s="2">
        <f t="shared" si="1430"/>
        <v>478875.11734410003</v>
      </c>
      <c r="L4661" s="1">
        <f t="shared" si="1437"/>
        <v>0</v>
      </c>
      <c r="M4661" s="3">
        <f t="shared" si="1425"/>
        <v>0</v>
      </c>
      <c r="N4661" s="2">
        <f t="shared" si="1431"/>
        <v>0</v>
      </c>
      <c r="O4661" s="18">
        <f t="shared" si="1438"/>
        <v>0.14499999999999999</v>
      </c>
      <c r="P4661" s="8">
        <f t="shared" si="1442"/>
        <v>1.009447448</v>
      </c>
      <c r="Q4661" s="2">
        <f t="shared" si="1440"/>
        <v>4524.1477696000002</v>
      </c>
      <c r="R4661" s="2">
        <f t="shared" si="1432"/>
        <v>4524.1477696000002</v>
      </c>
      <c r="S4661" s="9" t="s">
        <v>56</v>
      </c>
      <c r="T4661" s="47">
        <f t="shared" si="1427"/>
        <v>44691</v>
      </c>
      <c r="AE4661" s="33"/>
    </row>
    <row r="4662" spans="1:31" x14ac:dyDescent="0.2">
      <c r="A4662" s="90">
        <f t="shared" si="1433"/>
        <v>44687</v>
      </c>
      <c r="B4662" s="2">
        <f t="shared" si="1428"/>
        <v>483591.7229851</v>
      </c>
      <c r="C4662" s="2">
        <f t="shared" si="1426"/>
        <v>442202.78492167988</v>
      </c>
      <c r="D4662" s="47">
        <f t="shared" si="1434"/>
        <v>44662</v>
      </c>
      <c r="E4662" s="3">
        <f t="shared" si="1443"/>
        <v>6.5799999999999995E-4</v>
      </c>
      <c r="F4662" s="4">
        <f t="shared" si="1441"/>
        <v>26</v>
      </c>
      <c r="G4662" s="4">
        <f t="shared" si="1439"/>
        <v>30</v>
      </c>
      <c r="H4662" s="2">
        <f t="shared" si="1435"/>
        <v>1.0005702400000001</v>
      </c>
      <c r="I4662" s="2">
        <f t="shared" si="1436"/>
        <v>1.0823375900000001</v>
      </c>
      <c r="J4662" s="2">
        <f t="shared" si="1429"/>
        <v>1.0829547799999999</v>
      </c>
      <c r="K4662" s="2">
        <f t="shared" si="1430"/>
        <v>478885.61966024002</v>
      </c>
      <c r="L4662" s="1">
        <f t="shared" si="1437"/>
        <v>0</v>
      </c>
      <c r="M4662" s="3">
        <f t="shared" si="1425"/>
        <v>0</v>
      </c>
      <c r="N4662" s="2">
        <f t="shared" si="1431"/>
        <v>0</v>
      </c>
      <c r="O4662" s="18">
        <f t="shared" si="1438"/>
        <v>0.14499999999999999</v>
      </c>
      <c r="P4662" s="8">
        <f t="shared" si="1442"/>
        <v>1.0098271969999999</v>
      </c>
      <c r="Q4662" s="2">
        <f t="shared" si="1440"/>
        <v>4706.1033248599997</v>
      </c>
      <c r="R4662" s="2">
        <f t="shared" si="1432"/>
        <v>4706.1033248599997</v>
      </c>
      <c r="S4662" s="9" t="s">
        <v>56</v>
      </c>
      <c r="T4662" s="47">
        <f t="shared" si="1427"/>
        <v>44691</v>
      </c>
      <c r="AE4662" s="33"/>
    </row>
    <row r="4663" spans="1:31" x14ac:dyDescent="0.2">
      <c r="A4663" s="90">
        <f t="shared" si="1433"/>
        <v>44688</v>
      </c>
      <c r="B4663" s="2">
        <f t="shared" si="1428"/>
        <v>483784.25236907997</v>
      </c>
      <c r="C4663" s="2">
        <f t="shared" si="1426"/>
        <v>442202.78492167988</v>
      </c>
      <c r="D4663" s="47">
        <f t="shared" si="1434"/>
        <v>44662</v>
      </c>
      <c r="E4663" s="3">
        <f t="shared" si="1443"/>
        <v>6.5799999999999995E-4</v>
      </c>
      <c r="F4663" s="4">
        <f t="shared" si="1441"/>
        <v>27</v>
      </c>
      <c r="G4663" s="4">
        <f t="shared" si="1439"/>
        <v>30</v>
      </c>
      <c r="H4663" s="2">
        <f t="shared" si="1435"/>
        <v>1.0005921799999999</v>
      </c>
      <c r="I4663" s="2">
        <f t="shared" si="1436"/>
        <v>1.0823375900000001</v>
      </c>
      <c r="J4663" s="2">
        <f t="shared" si="1429"/>
        <v>1.0829785199999999</v>
      </c>
      <c r="K4663" s="2">
        <f t="shared" si="1430"/>
        <v>478896.11755435</v>
      </c>
      <c r="L4663" s="1">
        <f t="shared" si="1437"/>
        <v>0</v>
      </c>
      <c r="M4663" s="3">
        <f t="shared" si="1425"/>
        <v>0</v>
      </c>
      <c r="N4663" s="2">
        <f t="shared" si="1431"/>
        <v>0</v>
      </c>
      <c r="O4663" s="18">
        <f t="shared" si="1438"/>
        <v>0.14499999999999999</v>
      </c>
      <c r="P4663" s="8">
        <f t="shared" si="1442"/>
        <v>1.010207088</v>
      </c>
      <c r="Q4663" s="2">
        <f t="shared" si="1440"/>
        <v>4888.1348147299996</v>
      </c>
      <c r="R4663" s="2">
        <f t="shared" si="1432"/>
        <v>4888.1348147299996</v>
      </c>
      <c r="S4663" s="9" t="s">
        <v>56</v>
      </c>
      <c r="T4663" s="47">
        <f t="shared" si="1427"/>
        <v>44691</v>
      </c>
      <c r="AE4663" s="33"/>
    </row>
    <row r="4664" spans="1:31" x14ac:dyDescent="0.2">
      <c r="A4664" s="90">
        <f t="shared" si="1433"/>
        <v>44689</v>
      </c>
      <c r="B4664" s="2">
        <f t="shared" si="1428"/>
        <v>483976.85869173001</v>
      </c>
      <c r="C4664" s="2">
        <f t="shared" si="1426"/>
        <v>442202.78492167988</v>
      </c>
      <c r="D4664" s="47">
        <f t="shared" si="1434"/>
        <v>44662</v>
      </c>
      <c r="E4664" s="3">
        <f t="shared" si="1443"/>
        <v>6.5799999999999995E-4</v>
      </c>
      <c r="F4664" s="4">
        <f t="shared" si="1441"/>
        <v>28</v>
      </c>
      <c r="G4664" s="4">
        <f t="shared" si="1439"/>
        <v>30</v>
      </c>
      <c r="H4664" s="2">
        <f t="shared" si="1435"/>
        <v>1.0006141099999999</v>
      </c>
      <c r="I4664" s="2">
        <f t="shared" si="1436"/>
        <v>1.0823375900000001</v>
      </c>
      <c r="J4664" s="2">
        <f t="shared" si="1429"/>
        <v>1.08300226</v>
      </c>
      <c r="K4664" s="2">
        <f t="shared" si="1430"/>
        <v>478906.61544846999</v>
      </c>
      <c r="L4664" s="1">
        <f t="shared" si="1437"/>
        <v>0</v>
      </c>
      <c r="M4664" s="3">
        <f t="shared" si="1425"/>
        <v>0</v>
      </c>
      <c r="N4664" s="2">
        <f t="shared" si="1431"/>
        <v>0</v>
      </c>
      <c r="O4664" s="18">
        <f t="shared" si="1438"/>
        <v>0.14499999999999999</v>
      </c>
      <c r="P4664" s="8">
        <f t="shared" si="1442"/>
        <v>1.0105871230000001</v>
      </c>
      <c r="Q4664" s="2">
        <f t="shared" si="1440"/>
        <v>5070.2432432599999</v>
      </c>
      <c r="R4664" s="2">
        <f t="shared" si="1432"/>
        <v>5070.2432432599999</v>
      </c>
      <c r="S4664" s="9" t="s">
        <v>56</v>
      </c>
      <c r="T4664" s="47">
        <f t="shared" si="1427"/>
        <v>44691</v>
      </c>
      <c r="AE4664" s="33"/>
    </row>
    <row r="4665" spans="1:31" x14ac:dyDescent="0.2">
      <c r="A4665" s="90">
        <f t="shared" si="1433"/>
        <v>44690</v>
      </c>
      <c r="B4665" s="2">
        <f t="shared" si="1428"/>
        <v>484169.54547025997</v>
      </c>
      <c r="C4665" s="2">
        <f t="shared" si="1426"/>
        <v>442202.78492167988</v>
      </c>
      <c r="D4665" s="47">
        <f t="shared" si="1434"/>
        <v>44662</v>
      </c>
      <c r="E4665" s="3">
        <f t="shared" si="1443"/>
        <v>6.5799999999999995E-4</v>
      </c>
      <c r="F4665" s="4">
        <f t="shared" si="1441"/>
        <v>29</v>
      </c>
      <c r="G4665" s="4">
        <f t="shared" si="1439"/>
        <v>30</v>
      </c>
      <c r="H4665" s="2">
        <f t="shared" si="1435"/>
        <v>1.00063605</v>
      </c>
      <c r="I4665" s="2">
        <f t="shared" si="1436"/>
        <v>1.0823375900000001</v>
      </c>
      <c r="J4665" s="2">
        <f t="shared" si="1429"/>
        <v>1.08302601</v>
      </c>
      <c r="K4665" s="2">
        <f t="shared" si="1430"/>
        <v>478917.11776460998</v>
      </c>
      <c r="L4665" s="1">
        <f t="shared" si="1437"/>
        <v>0</v>
      </c>
      <c r="M4665" s="3">
        <f t="shared" si="1425"/>
        <v>0</v>
      </c>
      <c r="N4665" s="2">
        <f t="shared" si="1431"/>
        <v>0</v>
      </c>
      <c r="O4665" s="18">
        <f t="shared" si="1438"/>
        <v>0.14499999999999999</v>
      </c>
      <c r="P4665" s="8">
        <f t="shared" si="1442"/>
        <v>1.0109672999999999</v>
      </c>
      <c r="Q4665" s="2">
        <f t="shared" si="1440"/>
        <v>5252.4277056499996</v>
      </c>
      <c r="R4665" s="2">
        <f t="shared" si="1432"/>
        <v>5252.4277056499996</v>
      </c>
      <c r="S4665" s="9" t="s">
        <v>56</v>
      </c>
      <c r="T4665" s="47">
        <f t="shared" si="1427"/>
        <v>44691</v>
      </c>
      <c r="AE4665" s="33"/>
    </row>
    <row r="4666" spans="1:31" x14ac:dyDescent="0.2">
      <c r="A4666" s="90">
        <f t="shared" si="1433"/>
        <v>44691</v>
      </c>
      <c r="B4666" s="2">
        <f t="shared" si="1428"/>
        <v>484362.30919985002</v>
      </c>
      <c r="C4666" s="2">
        <f t="shared" si="1426"/>
        <v>442202.78492167988</v>
      </c>
      <c r="D4666" s="47">
        <f t="shared" si="1434"/>
        <v>44662</v>
      </c>
      <c r="E4666" s="3">
        <f t="shared" si="1443"/>
        <v>6.5799999999999995E-4</v>
      </c>
      <c r="F4666" s="4">
        <f t="shared" si="1441"/>
        <v>30</v>
      </c>
      <c r="G4666" s="4">
        <f t="shared" si="1439"/>
        <v>30</v>
      </c>
      <c r="H4666" s="2">
        <f t="shared" si="1435"/>
        <v>1.000658</v>
      </c>
      <c r="I4666" s="2">
        <f t="shared" si="1436"/>
        <v>1.0823375900000001</v>
      </c>
      <c r="J4666" s="2">
        <f t="shared" si="1429"/>
        <v>1.08304976</v>
      </c>
      <c r="K4666" s="2">
        <f t="shared" si="1430"/>
        <v>478927.62008075003</v>
      </c>
      <c r="L4666" s="1">
        <f t="shared" si="1437"/>
        <v>153</v>
      </c>
      <c r="M4666" s="3">
        <f t="shared" si="1425"/>
        <v>0</v>
      </c>
      <c r="N4666" s="2">
        <f t="shared" si="1431"/>
        <v>0</v>
      </c>
      <c r="O4666" s="18">
        <f t="shared" si="1438"/>
        <v>0.14499999999999999</v>
      </c>
      <c r="P4666" s="8">
        <f t="shared" si="1442"/>
        <v>1.0113476210000001</v>
      </c>
      <c r="Q4666" s="2">
        <f t="shared" si="1440"/>
        <v>5434.6891191000004</v>
      </c>
      <c r="R4666" s="2">
        <f t="shared" si="1432"/>
        <v>5434.6891191000004</v>
      </c>
      <c r="S4666" s="9" t="s">
        <v>56</v>
      </c>
      <c r="T4666" s="47">
        <f t="shared" si="1427"/>
        <v>44691</v>
      </c>
      <c r="AE4666" s="33"/>
    </row>
    <row r="4667" spans="1:31" x14ac:dyDescent="0.2">
      <c r="A4667" s="90">
        <f t="shared" si="1433"/>
        <v>44692</v>
      </c>
      <c r="B4667" s="2">
        <f t="shared" si="1428"/>
        <v>484569.92127291998</v>
      </c>
      <c r="C4667" s="2">
        <f t="shared" si="1426"/>
        <v>447220.73453010985</v>
      </c>
      <c r="D4667" s="47">
        <f t="shared" si="1434"/>
        <v>44692</v>
      </c>
      <c r="E4667" s="3">
        <f t="shared" si="1443"/>
        <v>2.003E-3</v>
      </c>
      <c r="F4667" s="4">
        <f t="shared" si="1441"/>
        <v>1</v>
      </c>
      <c r="G4667" s="4">
        <f t="shared" si="1439"/>
        <v>31</v>
      </c>
      <c r="H4667" s="2">
        <f t="shared" si="1435"/>
        <v>1.0000645500000001</v>
      </c>
      <c r="I4667" s="2">
        <f t="shared" si="1436"/>
        <v>1.08304976</v>
      </c>
      <c r="J4667" s="2">
        <f t="shared" si="1429"/>
        <v>1.0831196700000001</v>
      </c>
      <c r="K4667" s="2">
        <f t="shared" si="1430"/>
        <v>484393.57440141001</v>
      </c>
      <c r="L4667" s="1">
        <f t="shared" si="1437"/>
        <v>0</v>
      </c>
      <c r="M4667" s="3">
        <f t="shared" si="1425"/>
        <v>0</v>
      </c>
      <c r="N4667" s="2">
        <f t="shared" si="1431"/>
        <v>0</v>
      </c>
      <c r="O4667" s="18">
        <f t="shared" si="1438"/>
        <v>0.14499999999999999</v>
      </c>
      <c r="P4667" s="8">
        <f t="shared" si="1442"/>
        <v>1.0003640570000001</v>
      </c>
      <c r="Q4667" s="2">
        <f t="shared" si="1440"/>
        <v>176.34687151</v>
      </c>
      <c r="R4667" s="2">
        <f t="shared" si="1432"/>
        <v>176.34687151</v>
      </c>
      <c r="S4667" s="9" t="s">
        <v>56</v>
      </c>
      <c r="T4667" s="47">
        <f t="shared" si="1427"/>
        <v>44722</v>
      </c>
      <c r="AE4667" s="33"/>
    </row>
    <row r="4668" spans="1:31" x14ac:dyDescent="0.2">
      <c r="A4668" s="90">
        <f t="shared" si="1433"/>
        <v>44693</v>
      </c>
      <c r="B4668" s="2">
        <f t="shared" si="1428"/>
        <v>484777.62053911999</v>
      </c>
      <c r="C4668" s="2">
        <f t="shared" si="1426"/>
        <v>447220.73453010985</v>
      </c>
      <c r="D4668" s="47">
        <f t="shared" si="1434"/>
        <v>44692</v>
      </c>
      <c r="E4668" s="3">
        <f t="shared" si="1443"/>
        <v>2.003E-3</v>
      </c>
      <c r="F4668" s="4">
        <f t="shared" si="1441"/>
        <v>2</v>
      </c>
      <c r="G4668" s="4">
        <f t="shared" si="1439"/>
        <v>31</v>
      </c>
      <c r="H4668" s="2">
        <f t="shared" si="1435"/>
        <v>1.0001291000000001</v>
      </c>
      <c r="I4668" s="2">
        <f t="shared" si="1436"/>
        <v>1.08304976</v>
      </c>
      <c r="J4668" s="2">
        <f t="shared" si="1429"/>
        <v>1.08318958</v>
      </c>
      <c r="K4668" s="2">
        <f t="shared" si="1430"/>
        <v>484424.83960295998</v>
      </c>
      <c r="L4668" s="1">
        <f t="shared" si="1437"/>
        <v>0</v>
      </c>
      <c r="M4668" s="3">
        <f t="shared" si="1425"/>
        <v>0</v>
      </c>
      <c r="N4668" s="2">
        <f t="shared" si="1431"/>
        <v>0</v>
      </c>
      <c r="O4668" s="18">
        <f t="shared" si="1438"/>
        <v>0.14499999999999999</v>
      </c>
      <c r="P4668" s="8">
        <f t="shared" si="1442"/>
        <v>1.0007282470000001</v>
      </c>
      <c r="Q4668" s="2">
        <f t="shared" si="1440"/>
        <v>352.78093616000001</v>
      </c>
      <c r="R4668" s="2">
        <f t="shared" si="1432"/>
        <v>352.78093616000001</v>
      </c>
      <c r="S4668" s="9" t="s">
        <v>56</v>
      </c>
      <c r="T4668" s="47">
        <f t="shared" si="1427"/>
        <v>44722</v>
      </c>
      <c r="AE4668" s="33"/>
    </row>
    <row r="4669" spans="1:31" x14ac:dyDescent="0.2">
      <c r="A4669" s="90">
        <f t="shared" si="1433"/>
        <v>44694</v>
      </c>
      <c r="B4669" s="2">
        <f t="shared" si="1428"/>
        <v>484985.41100356996</v>
      </c>
      <c r="C4669" s="2">
        <f t="shared" si="1426"/>
        <v>447220.73453010985</v>
      </c>
      <c r="D4669" s="47">
        <f t="shared" si="1434"/>
        <v>44692</v>
      </c>
      <c r="E4669" s="3">
        <f t="shared" si="1443"/>
        <v>2.003E-3</v>
      </c>
      <c r="F4669" s="4">
        <f t="shared" si="1441"/>
        <v>3</v>
      </c>
      <c r="G4669" s="4">
        <f t="shared" si="1439"/>
        <v>31</v>
      </c>
      <c r="H4669" s="2">
        <f t="shared" si="1435"/>
        <v>1.0001936600000001</v>
      </c>
      <c r="I4669" s="2">
        <f t="shared" si="1436"/>
        <v>1.08304976</v>
      </c>
      <c r="J4669" s="2">
        <f t="shared" si="1429"/>
        <v>1.0832595</v>
      </c>
      <c r="K4669" s="2">
        <f t="shared" si="1430"/>
        <v>484456.10927671997</v>
      </c>
      <c r="L4669" s="1">
        <f t="shared" si="1437"/>
        <v>0</v>
      </c>
      <c r="M4669" s="3">
        <f t="shared" si="1425"/>
        <v>0</v>
      </c>
      <c r="N4669" s="2">
        <f t="shared" si="1431"/>
        <v>0</v>
      </c>
      <c r="O4669" s="18">
        <f t="shared" si="1438"/>
        <v>0.14499999999999999</v>
      </c>
      <c r="P4669" s="8">
        <f t="shared" si="1442"/>
        <v>1.0010925690000001</v>
      </c>
      <c r="Q4669" s="2">
        <f t="shared" si="1440"/>
        <v>529.30172685000002</v>
      </c>
      <c r="R4669" s="2">
        <f t="shared" si="1432"/>
        <v>529.30172685000002</v>
      </c>
      <c r="S4669" s="9" t="s">
        <v>56</v>
      </c>
      <c r="T4669" s="47">
        <f t="shared" si="1427"/>
        <v>44722</v>
      </c>
      <c r="AE4669" s="33"/>
    </row>
    <row r="4670" spans="1:31" x14ac:dyDescent="0.2">
      <c r="A4670" s="90">
        <f t="shared" si="1433"/>
        <v>44695</v>
      </c>
      <c r="B4670" s="2">
        <f t="shared" si="1428"/>
        <v>485193.28868929</v>
      </c>
      <c r="C4670" s="2">
        <f t="shared" si="1426"/>
        <v>447220.73453010985</v>
      </c>
      <c r="D4670" s="47">
        <f t="shared" si="1434"/>
        <v>44692</v>
      </c>
      <c r="E4670" s="3">
        <f t="shared" si="1443"/>
        <v>2.003E-3</v>
      </c>
      <c r="F4670" s="4">
        <f t="shared" si="1441"/>
        <v>4</v>
      </c>
      <c r="G4670" s="4">
        <f t="shared" si="1439"/>
        <v>31</v>
      </c>
      <c r="H4670" s="2">
        <f t="shared" si="1435"/>
        <v>1.0002582200000001</v>
      </c>
      <c r="I4670" s="2">
        <f t="shared" si="1436"/>
        <v>1.08304976</v>
      </c>
      <c r="J4670" s="2">
        <f t="shared" si="1429"/>
        <v>1.0833294200000001</v>
      </c>
      <c r="K4670" s="2">
        <f t="shared" si="1430"/>
        <v>484487.37895047001</v>
      </c>
      <c r="L4670" s="1">
        <f t="shared" si="1437"/>
        <v>0</v>
      </c>
      <c r="M4670" s="3">
        <f t="shared" si="1425"/>
        <v>0</v>
      </c>
      <c r="N4670" s="2">
        <f t="shared" si="1431"/>
        <v>0</v>
      </c>
      <c r="O4670" s="18">
        <f t="shared" si="1438"/>
        <v>0.14499999999999999</v>
      </c>
      <c r="P4670" s="8">
        <f t="shared" si="1442"/>
        <v>1.001457024</v>
      </c>
      <c r="Q4670" s="2">
        <f t="shared" si="1440"/>
        <v>705.90973882000003</v>
      </c>
      <c r="R4670" s="2">
        <f t="shared" si="1432"/>
        <v>705.90973882000003</v>
      </c>
      <c r="S4670" s="9" t="s">
        <v>56</v>
      </c>
      <c r="T4670" s="47">
        <f t="shared" si="1427"/>
        <v>44722</v>
      </c>
      <c r="AE4670" s="33"/>
    </row>
    <row r="4671" spans="1:31" x14ac:dyDescent="0.2">
      <c r="A4671" s="90">
        <f t="shared" si="1433"/>
        <v>44696</v>
      </c>
      <c r="B4671" s="2">
        <f t="shared" si="1428"/>
        <v>485401.25808914</v>
      </c>
      <c r="C4671" s="2">
        <f t="shared" si="1426"/>
        <v>447220.73453010985</v>
      </c>
      <c r="D4671" s="47">
        <f t="shared" si="1434"/>
        <v>44692</v>
      </c>
      <c r="E4671" s="3">
        <f t="shared" si="1443"/>
        <v>2.003E-3</v>
      </c>
      <c r="F4671" s="4">
        <f t="shared" si="1441"/>
        <v>5</v>
      </c>
      <c r="G4671" s="4">
        <f t="shared" si="1439"/>
        <v>31</v>
      </c>
      <c r="H4671" s="2">
        <f t="shared" si="1435"/>
        <v>1.00032279</v>
      </c>
      <c r="I4671" s="2">
        <f t="shared" si="1436"/>
        <v>1.08304976</v>
      </c>
      <c r="J4671" s="2">
        <f t="shared" si="1429"/>
        <v>1.0833993500000001</v>
      </c>
      <c r="K4671" s="2">
        <f t="shared" si="1430"/>
        <v>484518.65309644002</v>
      </c>
      <c r="L4671" s="1">
        <f t="shared" si="1437"/>
        <v>0</v>
      </c>
      <c r="M4671" s="3">
        <f t="shared" ref="M4671:M4734" si="1444">IF(DAY(A4671)=E$2,VLOOKUP(A4671,$W$10:$AD$316,5),0)</f>
        <v>0</v>
      </c>
      <c r="N4671" s="2">
        <f t="shared" si="1431"/>
        <v>0</v>
      </c>
      <c r="O4671" s="18">
        <f t="shared" si="1438"/>
        <v>0.14499999999999999</v>
      </c>
      <c r="P4671" s="8">
        <f t="shared" si="1442"/>
        <v>1.0018216120000001</v>
      </c>
      <c r="Q4671" s="2">
        <f t="shared" si="1440"/>
        <v>882.60499270000003</v>
      </c>
      <c r="R4671" s="2">
        <f t="shared" si="1432"/>
        <v>882.60499270000003</v>
      </c>
      <c r="S4671" s="9" t="s">
        <v>56</v>
      </c>
      <c r="T4671" s="47">
        <f t="shared" si="1427"/>
        <v>44722</v>
      </c>
      <c r="AE4671" s="33"/>
    </row>
    <row r="4672" spans="1:31" x14ac:dyDescent="0.2">
      <c r="A4672" s="90">
        <f t="shared" si="1433"/>
        <v>44697</v>
      </c>
      <c r="B4672" s="2">
        <f t="shared" si="1428"/>
        <v>485609.31873591</v>
      </c>
      <c r="C4672" s="2">
        <f t="shared" ref="C4672:C4735" si="1445">IF(DAY(A4671)=$E$2,VLOOKUP(A4671,W$10:X$316,2),C4671)</f>
        <v>447220.73453010985</v>
      </c>
      <c r="D4672" s="47">
        <f t="shared" si="1434"/>
        <v>44692</v>
      </c>
      <c r="E4672" s="3">
        <f t="shared" si="1443"/>
        <v>2.003E-3</v>
      </c>
      <c r="F4672" s="4">
        <f t="shared" si="1441"/>
        <v>6</v>
      </c>
      <c r="G4672" s="4">
        <f t="shared" si="1439"/>
        <v>31</v>
      </c>
      <c r="H4672" s="2">
        <f t="shared" si="1435"/>
        <v>1.0003873599999999</v>
      </c>
      <c r="I4672" s="2">
        <f t="shared" si="1436"/>
        <v>1.08304976</v>
      </c>
      <c r="J4672" s="2">
        <f t="shared" si="1429"/>
        <v>1.08346929</v>
      </c>
      <c r="K4672" s="2">
        <f t="shared" si="1430"/>
        <v>484549.93171461002</v>
      </c>
      <c r="L4672" s="1">
        <f t="shared" si="1437"/>
        <v>0</v>
      </c>
      <c r="M4672" s="3">
        <f t="shared" si="1444"/>
        <v>0</v>
      </c>
      <c r="N4672" s="2">
        <f t="shared" si="1431"/>
        <v>0</v>
      </c>
      <c r="O4672" s="18">
        <f t="shared" si="1438"/>
        <v>0.14499999999999999</v>
      </c>
      <c r="P4672" s="8">
        <f t="shared" si="1442"/>
        <v>1.002186332</v>
      </c>
      <c r="Q4672" s="2">
        <f t="shared" si="1440"/>
        <v>1059.3870213</v>
      </c>
      <c r="R4672" s="2">
        <f t="shared" si="1432"/>
        <v>1059.3870213</v>
      </c>
      <c r="S4672" s="9" t="s">
        <v>56</v>
      </c>
      <c r="T4672" s="47">
        <f t="shared" ref="T4672:T4735" si="1446">IF(DAY(A4672)=E$2+1,VLOOKUP(A4671,$W$10:$AD$316,8),T4671)</f>
        <v>44722</v>
      </c>
      <c r="AE4672" s="33"/>
    </row>
    <row r="4673" spans="1:31" x14ac:dyDescent="0.2">
      <c r="A4673" s="90">
        <f t="shared" si="1433"/>
        <v>44698</v>
      </c>
      <c r="B4673" s="2">
        <f t="shared" si="1428"/>
        <v>485817.46664786997</v>
      </c>
      <c r="C4673" s="2">
        <f t="shared" si="1445"/>
        <v>447220.73453010985</v>
      </c>
      <c r="D4673" s="47">
        <f t="shared" si="1434"/>
        <v>44692</v>
      </c>
      <c r="E4673" s="3">
        <f t="shared" si="1443"/>
        <v>2.003E-3</v>
      </c>
      <c r="F4673" s="4">
        <f t="shared" si="1441"/>
        <v>7</v>
      </c>
      <c r="G4673" s="4">
        <f t="shared" si="1439"/>
        <v>31</v>
      </c>
      <c r="H4673" s="2">
        <f t="shared" si="1435"/>
        <v>1.00045194</v>
      </c>
      <c r="I4673" s="2">
        <f t="shared" si="1436"/>
        <v>1.08304976</v>
      </c>
      <c r="J4673" s="2">
        <f t="shared" si="1429"/>
        <v>1.08353923</v>
      </c>
      <c r="K4673" s="2">
        <f t="shared" si="1430"/>
        <v>484581.21033278998</v>
      </c>
      <c r="L4673" s="1">
        <f t="shared" si="1437"/>
        <v>0</v>
      </c>
      <c r="M4673" s="3">
        <f t="shared" si="1444"/>
        <v>0</v>
      </c>
      <c r="N4673" s="2">
        <f t="shared" si="1431"/>
        <v>0</v>
      </c>
      <c r="O4673" s="18">
        <f t="shared" si="1438"/>
        <v>0.14499999999999999</v>
      </c>
      <c r="P4673" s="8">
        <f t="shared" si="1442"/>
        <v>1.002551185</v>
      </c>
      <c r="Q4673" s="2">
        <f t="shared" si="1440"/>
        <v>1236.2563150799999</v>
      </c>
      <c r="R4673" s="2">
        <f t="shared" si="1432"/>
        <v>1236.2563150799999</v>
      </c>
      <c r="S4673" s="9" t="s">
        <v>56</v>
      </c>
      <c r="T4673" s="47">
        <f t="shared" si="1446"/>
        <v>44722</v>
      </c>
      <c r="AE4673" s="33"/>
    </row>
    <row r="4674" spans="1:31" x14ac:dyDescent="0.2">
      <c r="A4674" s="90">
        <f t="shared" si="1433"/>
        <v>44699</v>
      </c>
      <c r="B4674" s="2">
        <f t="shared" si="1428"/>
        <v>486025.69735221996</v>
      </c>
      <c r="C4674" s="2">
        <f t="shared" si="1445"/>
        <v>447220.73453010985</v>
      </c>
      <c r="D4674" s="47">
        <f t="shared" si="1434"/>
        <v>44692</v>
      </c>
      <c r="E4674" s="3">
        <f t="shared" si="1443"/>
        <v>2.003E-3</v>
      </c>
      <c r="F4674" s="4">
        <f t="shared" si="1441"/>
        <v>8</v>
      </c>
      <c r="G4674" s="4">
        <f t="shared" si="1439"/>
        <v>31</v>
      </c>
      <c r="H4674" s="2">
        <f t="shared" si="1435"/>
        <v>1.00051651</v>
      </c>
      <c r="I4674" s="2">
        <f t="shared" si="1436"/>
        <v>1.08304976</v>
      </c>
      <c r="J4674" s="2">
        <f t="shared" si="1429"/>
        <v>1.08360916</v>
      </c>
      <c r="K4674" s="2">
        <f t="shared" si="1430"/>
        <v>484612.48447874998</v>
      </c>
      <c r="L4674" s="1">
        <f t="shared" si="1437"/>
        <v>0</v>
      </c>
      <c r="M4674" s="3">
        <f t="shared" si="1444"/>
        <v>0</v>
      </c>
      <c r="N4674" s="2">
        <f t="shared" si="1431"/>
        <v>0</v>
      </c>
      <c r="O4674" s="18">
        <f t="shared" si="1438"/>
        <v>0.14499999999999999</v>
      </c>
      <c r="P4674" s="8">
        <f t="shared" si="1442"/>
        <v>1.0029161710000001</v>
      </c>
      <c r="Q4674" s="2">
        <f t="shared" si="1440"/>
        <v>1413.21287347</v>
      </c>
      <c r="R4674" s="2">
        <f t="shared" si="1432"/>
        <v>1413.21287347</v>
      </c>
      <c r="S4674" s="9" t="s">
        <v>56</v>
      </c>
      <c r="T4674" s="47">
        <f t="shared" si="1446"/>
        <v>44722</v>
      </c>
      <c r="AE4674" s="33"/>
    </row>
    <row r="4675" spans="1:31" x14ac:dyDescent="0.2">
      <c r="A4675" s="90">
        <f t="shared" si="1433"/>
        <v>44700</v>
      </c>
      <c r="B4675" s="2">
        <f t="shared" si="1428"/>
        <v>486234.0288041</v>
      </c>
      <c r="C4675" s="2">
        <f t="shared" si="1445"/>
        <v>447220.73453010985</v>
      </c>
      <c r="D4675" s="47">
        <f t="shared" si="1434"/>
        <v>44692</v>
      </c>
      <c r="E4675" s="3">
        <f t="shared" si="1443"/>
        <v>2.003E-3</v>
      </c>
      <c r="F4675" s="4">
        <f t="shared" si="1441"/>
        <v>9</v>
      </c>
      <c r="G4675" s="4">
        <f t="shared" si="1439"/>
        <v>31</v>
      </c>
      <c r="H4675" s="2">
        <f t="shared" si="1435"/>
        <v>1.0005811</v>
      </c>
      <c r="I4675" s="2">
        <f t="shared" si="1436"/>
        <v>1.08304976</v>
      </c>
      <c r="J4675" s="2">
        <f t="shared" si="1429"/>
        <v>1.08367912</v>
      </c>
      <c r="K4675" s="2">
        <f t="shared" si="1430"/>
        <v>484643.77204134001</v>
      </c>
      <c r="L4675" s="1">
        <f t="shared" si="1437"/>
        <v>0</v>
      </c>
      <c r="M4675" s="3">
        <f t="shared" si="1444"/>
        <v>0</v>
      </c>
      <c r="N4675" s="2">
        <f t="shared" si="1431"/>
        <v>0</v>
      </c>
      <c r="O4675" s="18">
        <f t="shared" si="1438"/>
        <v>0.14499999999999999</v>
      </c>
      <c r="P4675" s="8">
        <f t="shared" si="1442"/>
        <v>1.0032812900000001</v>
      </c>
      <c r="Q4675" s="2">
        <f t="shared" si="1440"/>
        <v>1590.2567627599999</v>
      </c>
      <c r="R4675" s="2">
        <f t="shared" si="1432"/>
        <v>1590.2567627599999</v>
      </c>
      <c r="S4675" s="9" t="s">
        <v>56</v>
      </c>
      <c r="T4675" s="47">
        <f t="shared" si="1446"/>
        <v>44722</v>
      </c>
      <c r="AE4675" s="33"/>
    </row>
    <row r="4676" spans="1:31" x14ac:dyDescent="0.2">
      <c r="A4676" s="90">
        <f t="shared" si="1433"/>
        <v>44701</v>
      </c>
      <c r="B4676" s="2">
        <f t="shared" si="1428"/>
        <v>486442.44307660998</v>
      </c>
      <c r="C4676" s="2">
        <f t="shared" si="1445"/>
        <v>447220.73453010985</v>
      </c>
      <c r="D4676" s="47">
        <f t="shared" si="1434"/>
        <v>44692</v>
      </c>
      <c r="E4676" s="3">
        <f t="shared" si="1443"/>
        <v>2.003E-3</v>
      </c>
      <c r="F4676" s="4">
        <f t="shared" si="1441"/>
        <v>10</v>
      </c>
      <c r="G4676" s="4">
        <f t="shared" si="1439"/>
        <v>31</v>
      </c>
      <c r="H4676" s="2">
        <f t="shared" si="1435"/>
        <v>1.00064569</v>
      </c>
      <c r="I4676" s="2">
        <f t="shared" si="1436"/>
        <v>1.08304976</v>
      </c>
      <c r="J4676" s="2">
        <f t="shared" si="1429"/>
        <v>1.0837490700000001</v>
      </c>
      <c r="K4676" s="2">
        <f t="shared" si="1430"/>
        <v>484675.05513171997</v>
      </c>
      <c r="L4676" s="1">
        <f t="shared" si="1437"/>
        <v>0</v>
      </c>
      <c r="M4676" s="3">
        <f t="shared" si="1444"/>
        <v>0</v>
      </c>
      <c r="N4676" s="2">
        <f t="shared" si="1431"/>
        <v>0</v>
      </c>
      <c r="O4676" s="18">
        <f t="shared" si="1438"/>
        <v>0.14499999999999999</v>
      </c>
      <c r="P4676" s="8">
        <f t="shared" si="1442"/>
        <v>1.003646542</v>
      </c>
      <c r="Q4676" s="2">
        <f t="shared" si="1440"/>
        <v>1767.38794489</v>
      </c>
      <c r="R4676" s="2">
        <f t="shared" si="1432"/>
        <v>1767.38794489</v>
      </c>
      <c r="S4676" s="9" t="s">
        <v>56</v>
      </c>
      <c r="T4676" s="47">
        <f t="shared" si="1446"/>
        <v>44722</v>
      </c>
      <c r="AE4676" s="33"/>
    </row>
    <row r="4677" spans="1:31" x14ac:dyDescent="0.2">
      <c r="A4677" s="90">
        <f t="shared" si="1433"/>
        <v>44702</v>
      </c>
      <c r="B4677" s="2">
        <f t="shared" si="1428"/>
        <v>486650.94466748001</v>
      </c>
      <c r="C4677" s="2">
        <f t="shared" si="1445"/>
        <v>447220.73453010985</v>
      </c>
      <c r="D4677" s="47">
        <f t="shared" si="1434"/>
        <v>44692</v>
      </c>
      <c r="E4677" s="3">
        <f t="shared" si="1443"/>
        <v>2.003E-3</v>
      </c>
      <c r="F4677" s="4">
        <f t="shared" si="1441"/>
        <v>11</v>
      </c>
      <c r="G4677" s="4">
        <f t="shared" si="1439"/>
        <v>31</v>
      </c>
      <c r="H4677" s="2">
        <f t="shared" si="1435"/>
        <v>1.0007102800000001</v>
      </c>
      <c r="I4677" s="2">
        <f t="shared" si="1436"/>
        <v>1.08304976</v>
      </c>
      <c r="J4677" s="2">
        <f t="shared" si="1429"/>
        <v>1.08381902</v>
      </c>
      <c r="K4677" s="2">
        <f t="shared" si="1430"/>
        <v>484706.33822209999</v>
      </c>
      <c r="L4677" s="1">
        <f t="shared" si="1437"/>
        <v>0</v>
      </c>
      <c r="M4677" s="3">
        <f t="shared" si="1444"/>
        <v>0</v>
      </c>
      <c r="N4677" s="2">
        <f t="shared" si="1431"/>
        <v>0</v>
      </c>
      <c r="O4677" s="18">
        <f t="shared" si="1438"/>
        <v>0.14499999999999999</v>
      </c>
      <c r="P4677" s="8">
        <f t="shared" si="1442"/>
        <v>1.0040119270000001</v>
      </c>
      <c r="Q4677" s="2">
        <f t="shared" si="1440"/>
        <v>1944.60644538</v>
      </c>
      <c r="R4677" s="2">
        <f t="shared" si="1432"/>
        <v>1944.60644538</v>
      </c>
      <c r="S4677" s="9" t="s">
        <v>56</v>
      </c>
      <c r="T4677" s="47">
        <f t="shared" si="1446"/>
        <v>44722</v>
      </c>
      <c r="AE4677" s="33"/>
    </row>
    <row r="4678" spans="1:31" x14ac:dyDescent="0.2">
      <c r="A4678" s="90">
        <f t="shared" si="1433"/>
        <v>44703</v>
      </c>
      <c r="B4678" s="2">
        <f t="shared" si="1428"/>
        <v>486859.53808099002</v>
      </c>
      <c r="C4678" s="2">
        <f t="shared" si="1445"/>
        <v>447220.73453010985</v>
      </c>
      <c r="D4678" s="47">
        <f t="shared" si="1434"/>
        <v>44692</v>
      </c>
      <c r="E4678" s="3">
        <f t="shared" si="1443"/>
        <v>2.003E-3</v>
      </c>
      <c r="F4678" s="4">
        <f t="shared" si="1441"/>
        <v>12</v>
      </c>
      <c r="G4678" s="4">
        <f t="shared" si="1439"/>
        <v>31</v>
      </c>
      <c r="H4678" s="2">
        <f t="shared" si="1435"/>
        <v>1.0007748700000001</v>
      </c>
      <c r="I4678" s="2">
        <f t="shared" si="1436"/>
        <v>1.08304976</v>
      </c>
      <c r="J4678" s="2">
        <f t="shared" si="1429"/>
        <v>1.08388898</v>
      </c>
      <c r="K4678" s="2">
        <f t="shared" si="1430"/>
        <v>484737.62578469003</v>
      </c>
      <c r="L4678" s="1">
        <f t="shared" si="1437"/>
        <v>0</v>
      </c>
      <c r="M4678" s="3">
        <f t="shared" si="1444"/>
        <v>0</v>
      </c>
      <c r="N4678" s="2">
        <f t="shared" si="1431"/>
        <v>0</v>
      </c>
      <c r="O4678" s="18">
        <f t="shared" si="1438"/>
        <v>0.14499999999999999</v>
      </c>
      <c r="P4678" s="8">
        <f t="shared" si="1442"/>
        <v>1.004377445</v>
      </c>
      <c r="Q4678" s="2">
        <f t="shared" si="1440"/>
        <v>2121.9122963</v>
      </c>
      <c r="R4678" s="2">
        <f t="shared" si="1432"/>
        <v>2121.9122963</v>
      </c>
      <c r="S4678" s="9" t="s">
        <v>56</v>
      </c>
      <c r="T4678" s="47">
        <f t="shared" si="1446"/>
        <v>44722</v>
      </c>
      <c r="AE4678" s="33"/>
    </row>
    <row r="4679" spans="1:31" x14ac:dyDescent="0.2">
      <c r="A4679" s="90">
        <f t="shared" si="1433"/>
        <v>44704</v>
      </c>
      <c r="B4679" s="2">
        <f t="shared" si="1428"/>
        <v>487068.21884108998</v>
      </c>
      <c r="C4679" s="2">
        <f t="shared" si="1445"/>
        <v>447220.73453010985</v>
      </c>
      <c r="D4679" s="47">
        <f t="shared" si="1434"/>
        <v>44692</v>
      </c>
      <c r="E4679" s="3">
        <f t="shared" si="1443"/>
        <v>2.003E-3</v>
      </c>
      <c r="F4679" s="4">
        <f t="shared" si="1441"/>
        <v>13</v>
      </c>
      <c r="G4679" s="4">
        <f t="shared" si="1439"/>
        <v>31</v>
      </c>
      <c r="H4679" s="2">
        <f t="shared" si="1435"/>
        <v>1.0008394700000001</v>
      </c>
      <c r="I4679" s="2">
        <f t="shared" si="1436"/>
        <v>1.08304976</v>
      </c>
      <c r="J4679" s="2">
        <f t="shared" si="1429"/>
        <v>1.08395894</v>
      </c>
      <c r="K4679" s="2">
        <f t="shared" si="1430"/>
        <v>484768.91334726999</v>
      </c>
      <c r="L4679" s="1">
        <f t="shared" si="1437"/>
        <v>0</v>
      </c>
      <c r="M4679" s="3">
        <f t="shared" si="1444"/>
        <v>0</v>
      </c>
      <c r="N4679" s="2">
        <f t="shared" si="1431"/>
        <v>0</v>
      </c>
      <c r="O4679" s="18">
        <f t="shared" si="1438"/>
        <v>0.14499999999999999</v>
      </c>
      <c r="P4679" s="8">
        <f t="shared" si="1442"/>
        <v>1.0047430959999999</v>
      </c>
      <c r="Q4679" s="2">
        <f t="shared" si="1440"/>
        <v>2299.3054938199998</v>
      </c>
      <c r="R4679" s="2">
        <f t="shared" si="1432"/>
        <v>2299.3054938199998</v>
      </c>
      <c r="S4679" s="9" t="s">
        <v>56</v>
      </c>
      <c r="T4679" s="47">
        <f t="shared" si="1446"/>
        <v>44722</v>
      </c>
      <c r="AE4679" s="33"/>
    </row>
    <row r="4680" spans="1:31" x14ac:dyDescent="0.2">
      <c r="A4680" s="90">
        <f t="shared" si="1433"/>
        <v>44705</v>
      </c>
      <c r="B4680" s="2">
        <f t="shared" si="1428"/>
        <v>487276.99546559999</v>
      </c>
      <c r="C4680" s="2">
        <f t="shared" si="1445"/>
        <v>447220.73453010985</v>
      </c>
      <c r="D4680" s="47">
        <f t="shared" si="1434"/>
        <v>44692</v>
      </c>
      <c r="E4680" s="3">
        <f t="shared" si="1443"/>
        <v>2.003E-3</v>
      </c>
      <c r="F4680" s="4">
        <f t="shared" si="1441"/>
        <v>14</v>
      </c>
      <c r="G4680" s="4">
        <f t="shared" si="1439"/>
        <v>31</v>
      </c>
      <c r="H4680" s="2">
        <f t="shared" si="1435"/>
        <v>1.00090408</v>
      </c>
      <c r="I4680" s="2">
        <f t="shared" si="1436"/>
        <v>1.08304976</v>
      </c>
      <c r="J4680" s="2">
        <f t="shared" si="1429"/>
        <v>1.08402892</v>
      </c>
      <c r="K4680" s="2">
        <f t="shared" si="1430"/>
        <v>484800.20985427999</v>
      </c>
      <c r="L4680" s="1">
        <f t="shared" si="1437"/>
        <v>0</v>
      </c>
      <c r="M4680" s="3">
        <f t="shared" si="1444"/>
        <v>0</v>
      </c>
      <c r="N4680" s="2">
        <f t="shared" si="1431"/>
        <v>0</v>
      </c>
      <c r="O4680" s="18">
        <f t="shared" si="1438"/>
        <v>0.14499999999999999</v>
      </c>
      <c r="P4680" s="8">
        <f t="shared" si="1442"/>
        <v>1.005108879</v>
      </c>
      <c r="Q4680" s="2">
        <f t="shared" si="1440"/>
        <v>2476.78561132</v>
      </c>
      <c r="R4680" s="2">
        <f t="shared" si="1432"/>
        <v>2476.78561132</v>
      </c>
      <c r="S4680" s="9" t="s">
        <v>56</v>
      </c>
      <c r="T4680" s="47">
        <f t="shared" si="1446"/>
        <v>44722</v>
      </c>
      <c r="AE4680" s="33"/>
    </row>
    <row r="4681" spans="1:31" x14ac:dyDescent="0.2">
      <c r="A4681" s="90">
        <f t="shared" si="1433"/>
        <v>44706</v>
      </c>
      <c r="B4681" s="2">
        <f t="shared" si="1428"/>
        <v>487485.85594111</v>
      </c>
      <c r="C4681" s="2">
        <f t="shared" si="1445"/>
        <v>447220.73453010985</v>
      </c>
      <c r="D4681" s="47">
        <f t="shared" si="1434"/>
        <v>44692</v>
      </c>
      <c r="E4681" s="3">
        <f t="shared" si="1443"/>
        <v>2.003E-3</v>
      </c>
      <c r="F4681" s="4">
        <f t="shared" si="1441"/>
        <v>15</v>
      </c>
      <c r="G4681" s="4">
        <f t="shared" si="1439"/>
        <v>31</v>
      </c>
      <c r="H4681" s="2">
        <f t="shared" si="1435"/>
        <v>1.0009686900000001</v>
      </c>
      <c r="I4681" s="2">
        <f t="shared" si="1436"/>
        <v>1.08304976</v>
      </c>
      <c r="J4681" s="2">
        <f t="shared" si="1429"/>
        <v>1.0840988899999999</v>
      </c>
      <c r="K4681" s="2">
        <f t="shared" si="1430"/>
        <v>484831.50188906997</v>
      </c>
      <c r="L4681" s="1">
        <f t="shared" si="1437"/>
        <v>0</v>
      </c>
      <c r="M4681" s="3">
        <f t="shared" si="1444"/>
        <v>0</v>
      </c>
      <c r="N4681" s="2">
        <f t="shared" si="1431"/>
        <v>0</v>
      </c>
      <c r="O4681" s="18">
        <f t="shared" si="1438"/>
        <v>0.14499999999999999</v>
      </c>
      <c r="P4681" s="8">
        <f t="shared" si="1442"/>
        <v>1.005474797</v>
      </c>
      <c r="Q4681" s="2">
        <f t="shared" si="1440"/>
        <v>2654.3540520400002</v>
      </c>
      <c r="R4681" s="2">
        <f t="shared" si="1432"/>
        <v>2654.3540520400002</v>
      </c>
      <c r="S4681" s="9" t="s">
        <v>56</v>
      </c>
      <c r="T4681" s="47">
        <f t="shared" si="1446"/>
        <v>44722</v>
      </c>
      <c r="AE4681" s="33"/>
    </row>
    <row r="4682" spans="1:31" x14ac:dyDescent="0.2">
      <c r="A4682" s="90">
        <f t="shared" si="1433"/>
        <v>44707</v>
      </c>
      <c r="B4682" s="2">
        <f t="shared" ref="B4682:B4745" si="1447">(K4682+Q4682)</f>
        <v>487694.80781749001</v>
      </c>
      <c r="C4682" s="2">
        <f t="shared" si="1445"/>
        <v>447220.73453010985</v>
      </c>
      <c r="D4682" s="47">
        <f t="shared" si="1434"/>
        <v>44692</v>
      </c>
      <c r="E4682" s="3">
        <f t="shared" si="1443"/>
        <v>2.003E-3</v>
      </c>
      <c r="F4682" s="4">
        <f t="shared" si="1441"/>
        <v>16</v>
      </c>
      <c r="G4682" s="4">
        <f t="shared" si="1439"/>
        <v>31</v>
      </c>
      <c r="H4682" s="2">
        <f t="shared" si="1435"/>
        <v>1.0010333</v>
      </c>
      <c r="I4682" s="2">
        <f t="shared" si="1436"/>
        <v>1.08304976</v>
      </c>
      <c r="J4682" s="2">
        <f t="shared" ref="J4682:J4745" si="1448">TRUNC(H4682*I4682,8)</f>
        <v>1.0841688700000001</v>
      </c>
      <c r="K4682" s="2">
        <f t="shared" ref="K4682:K4745" si="1449">TRUNC(C4682*J4682,8)</f>
        <v>484862.79839607002</v>
      </c>
      <c r="L4682" s="1">
        <f t="shared" si="1437"/>
        <v>0</v>
      </c>
      <c r="M4682" s="3">
        <f t="shared" si="1444"/>
        <v>0</v>
      </c>
      <c r="N4682" s="2">
        <f t="shared" ref="N4682:N4745" si="1450">IF(M4682&gt;0,TRUNC((M4682*K4682),8),0)</f>
        <v>0</v>
      </c>
      <c r="O4682" s="18">
        <f t="shared" si="1438"/>
        <v>0.14499999999999999</v>
      </c>
      <c r="P4682" s="8">
        <f t="shared" si="1442"/>
        <v>1.005840847</v>
      </c>
      <c r="Q4682" s="2">
        <f t="shared" si="1440"/>
        <v>2832.0094214199999</v>
      </c>
      <c r="R4682" s="2">
        <f t="shared" ref="R4682:R4745" si="1451">(N4682+Q4682)</f>
        <v>2832.0094214199999</v>
      </c>
      <c r="S4682" s="9" t="s">
        <v>56</v>
      </c>
      <c r="T4682" s="47">
        <f t="shared" si="1446"/>
        <v>44722</v>
      </c>
      <c r="AE4682" s="33"/>
    </row>
    <row r="4683" spans="1:31" x14ac:dyDescent="0.2">
      <c r="A4683" s="90">
        <f t="shared" ref="A4683:A4746" si="1452">(A4682+1)</f>
        <v>44708</v>
      </c>
      <c r="B4683" s="2">
        <f t="shared" si="1447"/>
        <v>487903.85208181001</v>
      </c>
      <c r="C4683" s="2">
        <f t="shared" si="1445"/>
        <v>447220.73453010985</v>
      </c>
      <c r="D4683" s="47">
        <f t="shared" ref="D4683:D4746" si="1453">IF(DAY(A4682)=$E$2,A4683,D4682)</f>
        <v>44692</v>
      </c>
      <c r="E4683" s="3">
        <f t="shared" si="1443"/>
        <v>2.003E-3</v>
      </c>
      <c r="F4683" s="4">
        <f t="shared" si="1441"/>
        <v>17</v>
      </c>
      <c r="G4683" s="4">
        <f t="shared" si="1439"/>
        <v>31</v>
      </c>
      <c r="H4683" s="2">
        <f t="shared" ref="H4683:H4746" si="1454">TRUNC(((1+$E4683)^($F4683/$G4683)),8)</f>
        <v>1.0010979200000001</v>
      </c>
      <c r="I4683" s="2">
        <f t="shared" ref="I4683:I4746" si="1455">IF(DAY(A4682)=E$2,J4682,I4682)</f>
        <v>1.08304976</v>
      </c>
      <c r="J4683" s="2">
        <f t="shared" si="1448"/>
        <v>1.0842388599999999</v>
      </c>
      <c r="K4683" s="2">
        <f t="shared" si="1449"/>
        <v>484894.09937528003</v>
      </c>
      <c r="L4683" s="1">
        <f t="shared" ref="L4683:L4746" si="1456">IF(DAY(A4683)=E$2,VLOOKUP(A4683,$W$10:$AD$316,7),0)</f>
        <v>0</v>
      </c>
      <c r="M4683" s="3">
        <f t="shared" si="1444"/>
        <v>0</v>
      </c>
      <c r="N4683" s="2">
        <f t="shared" si="1450"/>
        <v>0</v>
      </c>
      <c r="O4683" s="18">
        <f t="shared" ref="O4683:O4746" si="1457">(O4682)</f>
        <v>0.14499999999999999</v>
      </c>
      <c r="P4683" s="8">
        <f t="shared" si="1442"/>
        <v>1.006207031</v>
      </c>
      <c r="Q4683" s="2">
        <f t="shared" si="1440"/>
        <v>3009.7527065300001</v>
      </c>
      <c r="R4683" s="2">
        <f t="shared" si="1451"/>
        <v>3009.7527065300001</v>
      </c>
      <c r="S4683" s="9" t="s">
        <v>56</v>
      </c>
      <c r="T4683" s="47">
        <f t="shared" si="1446"/>
        <v>44722</v>
      </c>
      <c r="AE4683" s="33"/>
    </row>
    <row r="4684" spans="1:31" x14ac:dyDescent="0.2">
      <c r="A4684" s="90">
        <f t="shared" si="1452"/>
        <v>44709</v>
      </c>
      <c r="B4684" s="2">
        <f t="shared" si="1447"/>
        <v>488112.97926345997</v>
      </c>
      <c r="C4684" s="2">
        <f t="shared" si="1445"/>
        <v>447220.73453010985</v>
      </c>
      <c r="D4684" s="47">
        <f t="shared" si="1453"/>
        <v>44692</v>
      </c>
      <c r="E4684" s="3">
        <f t="shared" si="1443"/>
        <v>2.003E-3</v>
      </c>
      <c r="F4684" s="4">
        <f t="shared" si="1441"/>
        <v>18</v>
      </c>
      <c r="G4684" s="4">
        <f t="shared" ref="G4684:G4747" si="1458">IF(DAY(A4684)=E$2+1,DAY(EOMONTH(A4684,0)), IF(DAY(A4684)&lt;&gt;$E$2+1,G4683))</f>
        <v>31</v>
      </c>
      <c r="H4684" s="2">
        <f t="shared" si="1454"/>
        <v>1.0011625399999999</v>
      </c>
      <c r="I4684" s="2">
        <f t="shared" si="1455"/>
        <v>1.08304976</v>
      </c>
      <c r="J4684" s="2">
        <f t="shared" si="1448"/>
        <v>1.0843088400000001</v>
      </c>
      <c r="K4684" s="2">
        <f t="shared" si="1449"/>
        <v>484925.39588228997</v>
      </c>
      <c r="L4684" s="1">
        <f t="shared" si="1456"/>
        <v>0</v>
      </c>
      <c r="M4684" s="3">
        <f t="shared" si="1444"/>
        <v>0</v>
      </c>
      <c r="N4684" s="2">
        <f t="shared" si="1450"/>
        <v>0</v>
      </c>
      <c r="O4684" s="18">
        <f t="shared" si="1457"/>
        <v>0.14499999999999999</v>
      </c>
      <c r="P4684" s="8">
        <f t="shared" si="1442"/>
        <v>1.0065733480000001</v>
      </c>
      <c r="Q4684" s="2">
        <f t="shared" si="1440"/>
        <v>3187.5833811699999</v>
      </c>
      <c r="R4684" s="2">
        <f t="shared" si="1451"/>
        <v>3187.5833811699999</v>
      </c>
      <c r="S4684" s="9" t="s">
        <v>56</v>
      </c>
      <c r="T4684" s="47">
        <f t="shared" si="1446"/>
        <v>44722</v>
      </c>
      <c r="AE4684" s="33"/>
    </row>
    <row r="4685" spans="1:31" x14ac:dyDescent="0.2">
      <c r="A4685" s="90">
        <f t="shared" si="1452"/>
        <v>44710</v>
      </c>
      <c r="B4685" s="2">
        <f t="shared" si="1447"/>
        <v>488322.19837646</v>
      </c>
      <c r="C4685" s="2">
        <f t="shared" si="1445"/>
        <v>447220.73453010985</v>
      </c>
      <c r="D4685" s="47">
        <f t="shared" si="1453"/>
        <v>44692</v>
      </c>
      <c r="E4685" s="3">
        <f t="shared" si="1443"/>
        <v>2.003E-3</v>
      </c>
      <c r="F4685" s="4">
        <f t="shared" si="1441"/>
        <v>19</v>
      </c>
      <c r="G4685" s="4">
        <f t="shared" si="1458"/>
        <v>31</v>
      </c>
      <c r="H4685" s="2">
        <f t="shared" si="1454"/>
        <v>1.00122716</v>
      </c>
      <c r="I4685" s="2">
        <f t="shared" si="1455"/>
        <v>1.08304976</v>
      </c>
      <c r="J4685" s="2">
        <f t="shared" si="1448"/>
        <v>1.0843788299999999</v>
      </c>
      <c r="K4685" s="2">
        <f t="shared" si="1449"/>
        <v>484956.69686149998</v>
      </c>
      <c r="L4685" s="1">
        <f t="shared" si="1456"/>
        <v>0</v>
      </c>
      <c r="M4685" s="3">
        <f t="shared" si="1444"/>
        <v>0</v>
      </c>
      <c r="N4685" s="2">
        <f t="shared" si="1450"/>
        <v>0</v>
      </c>
      <c r="O4685" s="18">
        <f t="shared" si="1457"/>
        <v>0.14499999999999999</v>
      </c>
      <c r="P4685" s="8">
        <f t="shared" si="1442"/>
        <v>1.0069397980000001</v>
      </c>
      <c r="Q4685" s="2">
        <f t="shared" si="1440"/>
        <v>3365.5015149599999</v>
      </c>
      <c r="R4685" s="2">
        <f t="shared" si="1451"/>
        <v>3365.5015149599999</v>
      </c>
      <c r="S4685" s="9" t="s">
        <v>56</v>
      </c>
      <c r="T4685" s="47">
        <f t="shared" si="1446"/>
        <v>44722</v>
      </c>
      <c r="AE4685" s="33"/>
    </row>
    <row r="4686" spans="1:31" x14ac:dyDescent="0.2">
      <c r="A4686" s="90">
        <f t="shared" si="1452"/>
        <v>44711</v>
      </c>
      <c r="B4686" s="2">
        <f t="shared" si="1447"/>
        <v>488531.50943822996</v>
      </c>
      <c r="C4686" s="2">
        <f t="shared" si="1445"/>
        <v>447220.73453010985</v>
      </c>
      <c r="D4686" s="47">
        <f t="shared" si="1453"/>
        <v>44692</v>
      </c>
      <c r="E4686" s="3">
        <f t="shared" si="1443"/>
        <v>2.003E-3</v>
      </c>
      <c r="F4686" s="4">
        <f t="shared" si="1441"/>
        <v>20</v>
      </c>
      <c r="G4686" s="4">
        <f t="shared" si="1458"/>
        <v>31</v>
      </c>
      <c r="H4686" s="2">
        <f t="shared" si="1454"/>
        <v>1.00129179</v>
      </c>
      <c r="I4686" s="2">
        <f t="shared" si="1455"/>
        <v>1.08304976</v>
      </c>
      <c r="J4686" s="2">
        <f t="shared" si="1448"/>
        <v>1.0844488299999999</v>
      </c>
      <c r="K4686" s="2">
        <f t="shared" si="1449"/>
        <v>484988.00231290999</v>
      </c>
      <c r="L4686" s="1">
        <f t="shared" si="1456"/>
        <v>0</v>
      </c>
      <c r="M4686" s="3">
        <f t="shared" si="1444"/>
        <v>0</v>
      </c>
      <c r="N4686" s="2">
        <f t="shared" si="1450"/>
        <v>0</v>
      </c>
      <c r="O4686" s="18">
        <f t="shared" si="1457"/>
        <v>0.14499999999999999</v>
      </c>
      <c r="P4686" s="8">
        <f t="shared" si="1442"/>
        <v>1.007306381</v>
      </c>
      <c r="Q4686" s="2">
        <f t="shared" ref="Q4686:Q4749" si="1459">TRUNC((P4686-1)*K4686,8)</f>
        <v>3543.5071253199999</v>
      </c>
      <c r="R4686" s="2">
        <f t="shared" si="1451"/>
        <v>3543.5071253199999</v>
      </c>
      <c r="S4686" s="9" t="s">
        <v>56</v>
      </c>
      <c r="T4686" s="47">
        <f t="shared" si="1446"/>
        <v>44722</v>
      </c>
      <c r="AE4686" s="33"/>
    </row>
    <row r="4687" spans="1:31" x14ac:dyDescent="0.2">
      <c r="A4687" s="90">
        <f t="shared" si="1452"/>
        <v>44712</v>
      </c>
      <c r="B4687" s="2">
        <f t="shared" si="1447"/>
        <v>488740.91343623999</v>
      </c>
      <c r="C4687" s="2">
        <f t="shared" si="1445"/>
        <v>447220.73453010985</v>
      </c>
      <c r="D4687" s="47">
        <f t="shared" si="1453"/>
        <v>44692</v>
      </c>
      <c r="E4687" s="3">
        <f t="shared" si="1443"/>
        <v>2.003E-3</v>
      </c>
      <c r="F4687" s="4">
        <f t="shared" si="1441"/>
        <v>21</v>
      </c>
      <c r="G4687" s="4">
        <f t="shared" si="1458"/>
        <v>31</v>
      </c>
      <c r="H4687" s="2">
        <f t="shared" si="1454"/>
        <v>1.00135643</v>
      </c>
      <c r="I4687" s="2">
        <f t="shared" si="1455"/>
        <v>1.08304976</v>
      </c>
      <c r="J4687" s="2">
        <f t="shared" si="1448"/>
        <v>1.0845188400000001</v>
      </c>
      <c r="K4687" s="2">
        <f t="shared" si="1449"/>
        <v>485019.31223654002</v>
      </c>
      <c r="L4687" s="1">
        <f t="shared" si="1456"/>
        <v>0</v>
      </c>
      <c r="M4687" s="3">
        <f t="shared" si="1444"/>
        <v>0</v>
      </c>
      <c r="N4687" s="2">
        <f t="shared" si="1450"/>
        <v>0</v>
      </c>
      <c r="O4687" s="18">
        <f t="shared" si="1457"/>
        <v>0.14499999999999999</v>
      </c>
      <c r="P4687" s="8">
        <f t="shared" si="1442"/>
        <v>1.007673099</v>
      </c>
      <c r="Q4687" s="2">
        <f t="shared" si="1459"/>
        <v>3721.6011997000001</v>
      </c>
      <c r="R4687" s="2">
        <f t="shared" si="1451"/>
        <v>3721.6011997000001</v>
      </c>
      <c r="S4687" s="9" t="s">
        <v>56</v>
      </c>
      <c r="T4687" s="47">
        <f t="shared" si="1446"/>
        <v>44722</v>
      </c>
      <c r="AE4687" s="33"/>
    </row>
    <row r="4688" spans="1:31" x14ac:dyDescent="0.2">
      <c r="A4688" s="90">
        <f t="shared" si="1452"/>
        <v>44713</v>
      </c>
      <c r="B4688" s="2">
        <f t="shared" si="1447"/>
        <v>488950.39991658001</v>
      </c>
      <c r="C4688" s="2">
        <f t="shared" si="1445"/>
        <v>447220.73453010985</v>
      </c>
      <c r="D4688" s="47">
        <f t="shared" si="1453"/>
        <v>44692</v>
      </c>
      <c r="E4688" s="3">
        <f t="shared" si="1443"/>
        <v>2.003E-3</v>
      </c>
      <c r="F4688" s="4">
        <f t="shared" ref="F4688:F4751" si="1460">IF(DAY(A4688)=E$2+1,1,F4687+1)</f>
        <v>22</v>
      </c>
      <c r="G4688" s="4">
        <f t="shared" si="1458"/>
        <v>31</v>
      </c>
      <c r="H4688" s="2">
        <f t="shared" si="1454"/>
        <v>1.0014210699999999</v>
      </c>
      <c r="I4688" s="2">
        <f t="shared" si="1455"/>
        <v>1.08304976</v>
      </c>
      <c r="J4688" s="2">
        <f t="shared" si="1448"/>
        <v>1.0845888400000001</v>
      </c>
      <c r="K4688" s="2">
        <f t="shared" si="1449"/>
        <v>485050.61768795998</v>
      </c>
      <c r="L4688" s="1">
        <f t="shared" si="1456"/>
        <v>0</v>
      </c>
      <c r="M4688" s="3">
        <f t="shared" si="1444"/>
        <v>0</v>
      </c>
      <c r="N4688" s="2">
        <f t="shared" si="1450"/>
        <v>0</v>
      </c>
      <c r="O4688" s="18">
        <f t="shared" si="1457"/>
        <v>0.14499999999999999</v>
      </c>
      <c r="P4688" s="8">
        <f t="shared" si="1442"/>
        <v>1.008039949</v>
      </c>
      <c r="Q4688" s="2">
        <f t="shared" si="1459"/>
        <v>3899.7822286199998</v>
      </c>
      <c r="R4688" s="2">
        <f t="shared" si="1451"/>
        <v>3899.7822286199998</v>
      </c>
      <c r="S4688" s="9" t="s">
        <v>56</v>
      </c>
      <c r="T4688" s="47">
        <f t="shared" si="1446"/>
        <v>44722</v>
      </c>
      <c r="AE4688" s="33"/>
    </row>
    <row r="4689" spans="1:31" x14ac:dyDescent="0.2">
      <c r="A4689" s="90">
        <f t="shared" si="1452"/>
        <v>44714</v>
      </c>
      <c r="B4689" s="2">
        <f t="shared" si="1447"/>
        <v>489159.97936160001</v>
      </c>
      <c r="C4689" s="2">
        <f t="shared" si="1445"/>
        <v>447220.73453010985</v>
      </c>
      <c r="D4689" s="47">
        <f t="shared" si="1453"/>
        <v>44692</v>
      </c>
      <c r="E4689" s="3">
        <f t="shared" si="1443"/>
        <v>2.003E-3</v>
      </c>
      <c r="F4689" s="4">
        <f t="shared" si="1460"/>
        <v>23</v>
      </c>
      <c r="G4689" s="4">
        <f t="shared" si="1458"/>
        <v>31</v>
      </c>
      <c r="H4689" s="2">
        <f t="shared" si="1454"/>
        <v>1.0014857100000001</v>
      </c>
      <c r="I4689" s="2">
        <f t="shared" si="1455"/>
        <v>1.08304976</v>
      </c>
      <c r="J4689" s="2">
        <f t="shared" si="1448"/>
        <v>1.0846588500000001</v>
      </c>
      <c r="K4689" s="2">
        <f t="shared" si="1449"/>
        <v>485081.92761158</v>
      </c>
      <c r="L4689" s="1">
        <f t="shared" si="1456"/>
        <v>0</v>
      </c>
      <c r="M4689" s="3">
        <f t="shared" si="1444"/>
        <v>0</v>
      </c>
      <c r="N4689" s="2">
        <f t="shared" si="1450"/>
        <v>0</v>
      </c>
      <c r="O4689" s="18">
        <f t="shared" si="1457"/>
        <v>0.14499999999999999</v>
      </c>
      <c r="P4689" s="8">
        <f t="shared" si="1442"/>
        <v>1.0084069339999999</v>
      </c>
      <c r="Q4689" s="2">
        <f t="shared" si="1459"/>
        <v>4078.0517500199999</v>
      </c>
      <c r="R4689" s="2">
        <f t="shared" si="1451"/>
        <v>4078.0517500199999</v>
      </c>
      <c r="S4689" s="9" t="s">
        <v>56</v>
      </c>
      <c r="T4689" s="47">
        <f t="shared" si="1446"/>
        <v>44722</v>
      </c>
      <c r="AE4689" s="33"/>
    </row>
    <row r="4690" spans="1:31" x14ac:dyDescent="0.2">
      <c r="A4690" s="90">
        <f t="shared" si="1452"/>
        <v>44715</v>
      </c>
      <c r="B4690" s="2">
        <f t="shared" si="1447"/>
        <v>489369.64582210005</v>
      </c>
      <c r="C4690" s="2">
        <f t="shared" si="1445"/>
        <v>447220.73453010985</v>
      </c>
      <c r="D4690" s="47">
        <f t="shared" si="1453"/>
        <v>44692</v>
      </c>
      <c r="E4690" s="3">
        <f t="shared" si="1443"/>
        <v>2.003E-3</v>
      </c>
      <c r="F4690" s="4">
        <f t="shared" si="1460"/>
        <v>24</v>
      </c>
      <c r="G4690" s="4">
        <f t="shared" si="1458"/>
        <v>31</v>
      </c>
      <c r="H4690" s="2">
        <f t="shared" si="1454"/>
        <v>1.00155035</v>
      </c>
      <c r="I4690" s="2">
        <f t="shared" si="1455"/>
        <v>1.08304976</v>
      </c>
      <c r="J4690" s="2">
        <f t="shared" si="1448"/>
        <v>1.08472886</v>
      </c>
      <c r="K4690" s="2">
        <f t="shared" si="1449"/>
        <v>485113.23753520002</v>
      </c>
      <c r="L4690" s="1">
        <f t="shared" si="1456"/>
        <v>0</v>
      </c>
      <c r="M4690" s="3">
        <f t="shared" si="1444"/>
        <v>0</v>
      </c>
      <c r="N4690" s="2">
        <f t="shared" si="1450"/>
        <v>0</v>
      </c>
      <c r="O4690" s="18">
        <f t="shared" si="1457"/>
        <v>0.14499999999999999</v>
      </c>
      <c r="P4690" s="8">
        <f t="shared" si="1442"/>
        <v>1.0087740510000001</v>
      </c>
      <c r="Q4690" s="2">
        <f t="shared" si="1459"/>
        <v>4256.4082869000003</v>
      </c>
      <c r="R4690" s="2">
        <f t="shared" si="1451"/>
        <v>4256.4082869000003</v>
      </c>
      <c r="S4690" s="9" t="s">
        <v>56</v>
      </c>
      <c r="T4690" s="47">
        <f t="shared" si="1446"/>
        <v>44722</v>
      </c>
      <c r="AE4690" s="33"/>
    </row>
    <row r="4691" spans="1:31" x14ac:dyDescent="0.2">
      <c r="A4691" s="90">
        <f t="shared" si="1452"/>
        <v>44716</v>
      </c>
      <c r="B4691" s="2">
        <f t="shared" si="1447"/>
        <v>489579.40527903999</v>
      </c>
      <c r="C4691" s="2">
        <f t="shared" si="1445"/>
        <v>447220.73453010985</v>
      </c>
      <c r="D4691" s="47">
        <f t="shared" si="1453"/>
        <v>44692</v>
      </c>
      <c r="E4691" s="3">
        <f t="shared" si="1443"/>
        <v>2.003E-3</v>
      </c>
      <c r="F4691" s="4">
        <f t="shared" si="1460"/>
        <v>25</v>
      </c>
      <c r="G4691" s="4">
        <f t="shared" si="1458"/>
        <v>31</v>
      </c>
      <c r="H4691" s="2">
        <f t="shared" si="1454"/>
        <v>1.0016149999999999</v>
      </c>
      <c r="I4691" s="2">
        <f t="shared" si="1455"/>
        <v>1.08304976</v>
      </c>
      <c r="J4691" s="2">
        <f t="shared" si="1448"/>
        <v>1.0847988799999999</v>
      </c>
      <c r="K4691" s="2">
        <f t="shared" si="1449"/>
        <v>485144.55193104001</v>
      </c>
      <c r="L4691" s="1">
        <f t="shared" si="1456"/>
        <v>0</v>
      </c>
      <c r="M4691" s="3">
        <f t="shared" si="1444"/>
        <v>0</v>
      </c>
      <c r="N4691" s="2">
        <f t="shared" si="1450"/>
        <v>0</v>
      </c>
      <c r="O4691" s="18">
        <f t="shared" si="1457"/>
        <v>0.14499999999999999</v>
      </c>
      <c r="P4691" s="8">
        <f t="shared" si="1442"/>
        <v>1.009141303</v>
      </c>
      <c r="Q4691" s="2">
        <f t="shared" si="1459"/>
        <v>4434.8533479999996</v>
      </c>
      <c r="R4691" s="2">
        <f t="shared" si="1451"/>
        <v>4434.8533479999996</v>
      </c>
      <c r="S4691" s="9" t="s">
        <v>56</v>
      </c>
      <c r="T4691" s="47">
        <f t="shared" si="1446"/>
        <v>44722</v>
      </c>
      <c r="AE4691" s="33"/>
    </row>
    <row r="4692" spans="1:31" x14ac:dyDescent="0.2">
      <c r="A4692" s="90">
        <f t="shared" si="1452"/>
        <v>44717</v>
      </c>
      <c r="B4692" s="2">
        <f t="shared" si="1447"/>
        <v>489789.25677963003</v>
      </c>
      <c r="C4692" s="2">
        <f t="shared" si="1445"/>
        <v>447220.73453010985</v>
      </c>
      <c r="D4692" s="47">
        <f t="shared" si="1453"/>
        <v>44692</v>
      </c>
      <c r="E4692" s="3">
        <f t="shared" si="1443"/>
        <v>2.003E-3</v>
      </c>
      <c r="F4692" s="4">
        <f t="shared" si="1460"/>
        <v>26</v>
      </c>
      <c r="G4692" s="4">
        <f t="shared" si="1458"/>
        <v>31</v>
      </c>
      <c r="H4692" s="2">
        <f t="shared" si="1454"/>
        <v>1.00167966</v>
      </c>
      <c r="I4692" s="2">
        <f t="shared" si="1455"/>
        <v>1.08304976</v>
      </c>
      <c r="J4692" s="2">
        <f t="shared" si="1448"/>
        <v>1.08486891</v>
      </c>
      <c r="K4692" s="2">
        <f t="shared" si="1449"/>
        <v>485175.87079908</v>
      </c>
      <c r="L4692" s="1">
        <f t="shared" si="1456"/>
        <v>0</v>
      </c>
      <c r="M4692" s="3">
        <f t="shared" si="1444"/>
        <v>0</v>
      </c>
      <c r="N4692" s="2">
        <f t="shared" si="1450"/>
        <v>0</v>
      </c>
      <c r="O4692" s="18">
        <f t="shared" si="1457"/>
        <v>0.14499999999999999</v>
      </c>
      <c r="P4692" s="8">
        <f t="shared" si="1442"/>
        <v>1.0095086879999999</v>
      </c>
      <c r="Q4692" s="2">
        <f t="shared" si="1459"/>
        <v>4613.3859805499997</v>
      </c>
      <c r="R4692" s="2">
        <f t="shared" si="1451"/>
        <v>4613.3859805499997</v>
      </c>
      <c r="S4692" s="9" t="s">
        <v>56</v>
      </c>
      <c r="T4692" s="47">
        <f t="shared" si="1446"/>
        <v>44722</v>
      </c>
      <c r="AE4692" s="33"/>
    </row>
    <row r="4693" spans="1:31" x14ac:dyDescent="0.2">
      <c r="A4693" s="90">
        <f t="shared" si="1452"/>
        <v>44718</v>
      </c>
      <c r="B4693" s="2">
        <f t="shared" si="1447"/>
        <v>489999.19631014997</v>
      </c>
      <c r="C4693" s="2">
        <f t="shared" si="1445"/>
        <v>447220.73453010985</v>
      </c>
      <c r="D4693" s="47">
        <f t="shared" si="1453"/>
        <v>44692</v>
      </c>
      <c r="E4693" s="3">
        <f t="shared" si="1443"/>
        <v>2.003E-3</v>
      </c>
      <c r="F4693" s="4">
        <f t="shared" si="1460"/>
        <v>27</v>
      </c>
      <c r="G4693" s="4">
        <f t="shared" si="1458"/>
        <v>31</v>
      </c>
      <c r="H4693" s="2">
        <f t="shared" si="1454"/>
        <v>1.00174432</v>
      </c>
      <c r="I4693" s="2">
        <f t="shared" si="1455"/>
        <v>1.08304976</v>
      </c>
      <c r="J4693" s="2">
        <f t="shared" si="1448"/>
        <v>1.08493894</v>
      </c>
      <c r="K4693" s="2">
        <f t="shared" si="1449"/>
        <v>485207.18966710998</v>
      </c>
      <c r="L4693" s="1">
        <f t="shared" si="1456"/>
        <v>0</v>
      </c>
      <c r="M4693" s="3">
        <f t="shared" si="1444"/>
        <v>0</v>
      </c>
      <c r="N4693" s="2">
        <f t="shared" si="1450"/>
        <v>0</v>
      </c>
      <c r="O4693" s="18">
        <f t="shared" si="1457"/>
        <v>0.14499999999999999</v>
      </c>
      <c r="P4693" s="8">
        <f t="shared" si="1442"/>
        <v>1.009876207</v>
      </c>
      <c r="Q4693" s="2">
        <f t="shared" si="1459"/>
        <v>4792.0066430400002</v>
      </c>
      <c r="R4693" s="2">
        <f t="shared" si="1451"/>
        <v>4792.0066430400002</v>
      </c>
      <c r="S4693" s="9" t="s">
        <v>56</v>
      </c>
      <c r="T4693" s="47">
        <f t="shared" si="1446"/>
        <v>44722</v>
      </c>
      <c r="AE4693" s="33"/>
    </row>
    <row r="4694" spans="1:31" x14ac:dyDescent="0.2">
      <c r="A4694" s="90">
        <f t="shared" si="1452"/>
        <v>44719</v>
      </c>
      <c r="B4694" s="2">
        <f t="shared" si="1447"/>
        <v>490209.22388318996</v>
      </c>
      <c r="C4694" s="2">
        <f t="shared" si="1445"/>
        <v>447220.73453010985</v>
      </c>
      <c r="D4694" s="47">
        <f t="shared" si="1453"/>
        <v>44692</v>
      </c>
      <c r="E4694" s="3">
        <f t="shared" si="1443"/>
        <v>2.003E-3</v>
      </c>
      <c r="F4694" s="4">
        <f t="shared" si="1460"/>
        <v>28</v>
      </c>
      <c r="G4694" s="4">
        <f t="shared" si="1458"/>
        <v>31</v>
      </c>
      <c r="H4694" s="2">
        <f t="shared" si="1454"/>
        <v>1.0018089800000001</v>
      </c>
      <c r="I4694" s="2">
        <f t="shared" si="1455"/>
        <v>1.08304976</v>
      </c>
      <c r="J4694" s="2">
        <f t="shared" si="1448"/>
        <v>1.0850089700000001</v>
      </c>
      <c r="K4694" s="2">
        <f t="shared" si="1449"/>
        <v>485238.50853514997</v>
      </c>
      <c r="L4694" s="1">
        <f t="shared" si="1456"/>
        <v>0</v>
      </c>
      <c r="M4694" s="3">
        <f t="shared" si="1444"/>
        <v>0</v>
      </c>
      <c r="N4694" s="2">
        <f t="shared" si="1450"/>
        <v>0</v>
      </c>
      <c r="O4694" s="18">
        <f t="shared" si="1457"/>
        <v>0.14499999999999999</v>
      </c>
      <c r="P4694" s="8">
        <f t="shared" si="1442"/>
        <v>1.0102438600000001</v>
      </c>
      <c r="Q4694" s="2">
        <f t="shared" si="1459"/>
        <v>4970.7153480400002</v>
      </c>
      <c r="R4694" s="2">
        <f t="shared" si="1451"/>
        <v>4970.7153480400002</v>
      </c>
      <c r="S4694" s="9" t="s">
        <v>56</v>
      </c>
      <c r="T4694" s="47">
        <f t="shared" si="1446"/>
        <v>44722</v>
      </c>
      <c r="AE4694" s="33"/>
    </row>
    <row r="4695" spans="1:31" x14ac:dyDescent="0.2">
      <c r="A4695" s="90">
        <f t="shared" si="1452"/>
        <v>44720</v>
      </c>
      <c r="B4695" s="2">
        <f t="shared" si="1447"/>
        <v>490419.34354574</v>
      </c>
      <c r="C4695" s="2">
        <f t="shared" si="1445"/>
        <v>447220.73453010985</v>
      </c>
      <c r="D4695" s="47">
        <f t="shared" si="1453"/>
        <v>44692</v>
      </c>
      <c r="E4695" s="3">
        <f t="shared" si="1443"/>
        <v>2.003E-3</v>
      </c>
      <c r="F4695" s="4">
        <f t="shared" si="1460"/>
        <v>29</v>
      </c>
      <c r="G4695" s="4">
        <f t="shared" si="1458"/>
        <v>31</v>
      </c>
      <c r="H4695" s="2">
        <f t="shared" si="1454"/>
        <v>1.0018736500000001</v>
      </c>
      <c r="I4695" s="2">
        <f t="shared" si="1455"/>
        <v>1.08304976</v>
      </c>
      <c r="J4695" s="2">
        <f t="shared" si="1448"/>
        <v>1.0850790100000001</v>
      </c>
      <c r="K4695" s="2">
        <f t="shared" si="1449"/>
        <v>485269.83187539998</v>
      </c>
      <c r="L4695" s="1">
        <f t="shared" si="1456"/>
        <v>0</v>
      </c>
      <c r="M4695" s="3">
        <f t="shared" si="1444"/>
        <v>0</v>
      </c>
      <c r="N4695" s="2">
        <f t="shared" si="1450"/>
        <v>0</v>
      </c>
      <c r="O4695" s="18">
        <f t="shared" si="1457"/>
        <v>0.14499999999999999</v>
      </c>
      <c r="P4695" s="8">
        <f t="shared" ref="P4695:P4758" si="1461">ROUND((1+O4695)^(30/360)^(F4695/G4695),9)</f>
        <v>1.0106116460000001</v>
      </c>
      <c r="Q4695" s="2">
        <f t="shared" si="1459"/>
        <v>5149.5116703399999</v>
      </c>
      <c r="R4695" s="2">
        <f t="shared" si="1451"/>
        <v>5149.5116703399999</v>
      </c>
      <c r="S4695" s="9" t="s">
        <v>56</v>
      </c>
      <c r="T4695" s="47">
        <f t="shared" si="1446"/>
        <v>44722</v>
      </c>
      <c r="AE4695" s="33"/>
    </row>
    <row r="4696" spans="1:31" x14ac:dyDescent="0.2">
      <c r="A4696" s="90">
        <f t="shared" si="1452"/>
        <v>44721</v>
      </c>
      <c r="B4696" s="2">
        <f t="shared" si="1447"/>
        <v>490629.55176450999</v>
      </c>
      <c r="C4696" s="2">
        <f t="shared" si="1445"/>
        <v>447220.73453010985</v>
      </c>
      <c r="D4696" s="47">
        <f t="shared" si="1453"/>
        <v>44692</v>
      </c>
      <c r="E4696" s="3">
        <f t="shared" si="1443"/>
        <v>2.003E-3</v>
      </c>
      <c r="F4696" s="4">
        <f t="shared" si="1460"/>
        <v>30</v>
      </c>
      <c r="G4696" s="4">
        <f t="shared" si="1458"/>
        <v>31</v>
      </c>
      <c r="H4696" s="2">
        <f t="shared" si="1454"/>
        <v>1.00193832</v>
      </c>
      <c r="I4696" s="2">
        <f t="shared" si="1455"/>
        <v>1.08304976</v>
      </c>
      <c r="J4696" s="2">
        <f t="shared" si="1448"/>
        <v>1.0851490500000001</v>
      </c>
      <c r="K4696" s="2">
        <f t="shared" si="1449"/>
        <v>485301.15521564998</v>
      </c>
      <c r="L4696" s="1">
        <f t="shared" si="1456"/>
        <v>0</v>
      </c>
      <c r="M4696" s="3">
        <f t="shared" si="1444"/>
        <v>0</v>
      </c>
      <c r="N4696" s="2">
        <f t="shared" si="1450"/>
        <v>0</v>
      </c>
      <c r="O4696" s="18">
        <f t="shared" si="1457"/>
        <v>0.14499999999999999</v>
      </c>
      <c r="P4696" s="8">
        <f t="shared" si="1461"/>
        <v>1.0109795669999999</v>
      </c>
      <c r="Q4696" s="2">
        <f t="shared" si="1459"/>
        <v>5328.3965488599997</v>
      </c>
      <c r="R4696" s="2">
        <f t="shared" si="1451"/>
        <v>5328.3965488599997</v>
      </c>
      <c r="S4696" s="9" t="s">
        <v>56</v>
      </c>
      <c r="T4696" s="47">
        <f t="shared" si="1446"/>
        <v>44722</v>
      </c>
      <c r="AE4696" s="33"/>
    </row>
    <row r="4697" spans="1:31" x14ac:dyDescent="0.2">
      <c r="A4697" s="90">
        <f t="shared" si="1452"/>
        <v>44722</v>
      </c>
      <c r="B4697" s="2">
        <f t="shared" si="1447"/>
        <v>490839.85210448998</v>
      </c>
      <c r="C4697" s="2">
        <f t="shared" si="1445"/>
        <v>447220.73453010985</v>
      </c>
      <c r="D4697" s="47">
        <f t="shared" si="1453"/>
        <v>44692</v>
      </c>
      <c r="E4697" s="3">
        <f t="shared" si="1443"/>
        <v>2.003E-3</v>
      </c>
      <c r="F4697" s="4">
        <f t="shared" si="1460"/>
        <v>31</v>
      </c>
      <c r="G4697" s="4">
        <f t="shared" si="1458"/>
        <v>31</v>
      </c>
      <c r="H4697" s="2">
        <f t="shared" si="1454"/>
        <v>1.002003</v>
      </c>
      <c r="I4697" s="2">
        <f t="shared" si="1455"/>
        <v>1.08304976</v>
      </c>
      <c r="J4697" s="2">
        <f t="shared" si="1448"/>
        <v>1.0852191</v>
      </c>
      <c r="K4697" s="2">
        <f t="shared" si="1449"/>
        <v>485332.48302809999</v>
      </c>
      <c r="L4697" s="1">
        <f t="shared" si="1456"/>
        <v>154</v>
      </c>
      <c r="M4697" s="3">
        <f t="shared" si="1444"/>
        <v>0</v>
      </c>
      <c r="N4697" s="2">
        <f t="shared" si="1450"/>
        <v>0</v>
      </c>
      <c r="O4697" s="18">
        <f t="shared" si="1457"/>
        <v>0.14499999999999999</v>
      </c>
      <c r="P4697" s="8">
        <f t="shared" si="1461"/>
        <v>1.0113476210000001</v>
      </c>
      <c r="Q4697" s="2">
        <f t="shared" si="1459"/>
        <v>5507.3690763900004</v>
      </c>
      <c r="R4697" s="2">
        <f t="shared" si="1451"/>
        <v>5507.3690763900004</v>
      </c>
      <c r="S4697" s="9" t="s">
        <v>56</v>
      </c>
      <c r="T4697" s="47">
        <f t="shared" si="1446"/>
        <v>44722</v>
      </c>
      <c r="AE4697" s="33"/>
    </row>
    <row r="4698" spans="1:31" x14ac:dyDescent="0.2">
      <c r="A4698" s="90">
        <f t="shared" si="1452"/>
        <v>44723</v>
      </c>
      <c r="B4698" s="2">
        <f t="shared" si="1447"/>
        <v>491045.00935166999</v>
      </c>
      <c r="C4698" s="2">
        <f t="shared" si="1445"/>
        <v>452295.62592888984</v>
      </c>
      <c r="D4698" s="47">
        <f t="shared" si="1453"/>
        <v>44723</v>
      </c>
      <c r="E4698" s="3">
        <f t="shared" si="1443"/>
        <v>1.2539999999999999E-3</v>
      </c>
      <c r="F4698" s="4">
        <f t="shared" si="1460"/>
        <v>1</v>
      </c>
      <c r="G4698" s="4">
        <f t="shared" si="1458"/>
        <v>30</v>
      </c>
      <c r="H4698" s="2">
        <f t="shared" si="1454"/>
        <v>1.0000417699999999</v>
      </c>
      <c r="I4698" s="2">
        <f t="shared" si="1455"/>
        <v>1.0852191</v>
      </c>
      <c r="J4698" s="2">
        <f t="shared" si="1448"/>
        <v>1.0852644199999999</v>
      </c>
      <c r="K4698" s="2">
        <f t="shared" si="1449"/>
        <v>490860.35014225001</v>
      </c>
      <c r="L4698" s="1">
        <f t="shared" si="1456"/>
        <v>0</v>
      </c>
      <c r="M4698" s="3">
        <f t="shared" si="1444"/>
        <v>0</v>
      </c>
      <c r="N4698" s="2">
        <f t="shared" si="1450"/>
        <v>0</v>
      </c>
      <c r="O4698" s="18">
        <f t="shared" si="1457"/>
        <v>0.14499999999999999</v>
      </c>
      <c r="P4698" s="8">
        <f t="shared" si="1461"/>
        <v>1.0003761950000001</v>
      </c>
      <c r="Q4698" s="2">
        <f t="shared" si="1459"/>
        <v>184.65920942</v>
      </c>
      <c r="R4698" s="2">
        <f t="shared" si="1451"/>
        <v>184.65920942</v>
      </c>
      <c r="S4698" s="9" t="s">
        <v>56</v>
      </c>
      <c r="T4698" s="47">
        <f t="shared" si="1446"/>
        <v>44752</v>
      </c>
      <c r="AE4698" s="33"/>
    </row>
    <row r="4699" spans="1:31" x14ac:dyDescent="0.2">
      <c r="A4699" s="90">
        <f t="shared" si="1452"/>
        <v>44724</v>
      </c>
      <c r="B4699" s="2">
        <f t="shared" si="1447"/>
        <v>491250.26481465</v>
      </c>
      <c r="C4699" s="2">
        <f t="shared" si="1445"/>
        <v>452295.62592888984</v>
      </c>
      <c r="D4699" s="47">
        <f t="shared" si="1453"/>
        <v>44723</v>
      </c>
      <c r="E4699" s="3">
        <f t="shared" si="1443"/>
        <v>1.2539999999999999E-3</v>
      </c>
      <c r="F4699" s="4">
        <f t="shared" si="1460"/>
        <v>2</v>
      </c>
      <c r="G4699" s="4">
        <f t="shared" si="1458"/>
        <v>30</v>
      </c>
      <c r="H4699" s="2">
        <f t="shared" si="1454"/>
        <v>1.00008355</v>
      </c>
      <c r="I4699" s="2">
        <f t="shared" si="1455"/>
        <v>1.0852191</v>
      </c>
      <c r="J4699" s="2">
        <f t="shared" si="1448"/>
        <v>1.0853097700000001</v>
      </c>
      <c r="K4699" s="2">
        <f t="shared" si="1449"/>
        <v>490880.86174888001</v>
      </c>
      <c r="L4699" s="1">
        <f t="shared" si="1456"/>
        <v>0</v>
      </c>
      <c r="M4699" s="3">
        <f t="shared" si="1444"/>
        <v>0</v>
      </c>
      <c r="N4699" s="2">
        <f t="shared" si="1450"/>
        <v>0</v>
      </c>
      <c r="O4699" s="18">
        <f t="shared" si="1457"/>
        <v>0.14499999999999999</v>
      </c>
      <c r="P4699" s="8">
        <f t="shared" si="1461"/>
        <v>1.0007525310000001</v>
      </c>
      <c r="Q4699" s="2">
        <f t="shared" si="1459"/>
        <v>369.40306577000001</v>
      </c>
      <c r="R4699" s="2">
        <f t="shared" si="1451"/>
        <v>369.40306577000001</v>
      </c>
      <c r="S4699" s="9" t="s">
        <v>56</v>
      </c>
      <c r="T4699" s="47">
        <f t="shared" si="1446"/>
        <v>44752</v>
      </c>
      <c r="AE4699" s="33"/>
    </row>
    <row r="4700" spans="1:31" x14ac:dyDescent="0.2">
      <c r="A4700" s="90">
        <f t="shared" si="1452"/>
        <v>44725</v>
      </c>
      <c r="B4700" s="2">
        <f t="shared" si="1447"/>
        <v>491455.59183996002</v>
      </c>
      <c r="C4700" s="2">
        <f t="shared" si="1445"/>
        <v>452295.62592888984</v>
      </c>
      <c r="D4700" s="47">
        <f t="shared" si="1453"/>
        <v>44723</v>
      </c>
      <c r="E4700" s="3">
        <f t="shared" si="1443"/>
        <v>1.2539999999999999E-3</v>
      </c>
      <c r="F4700" s="4">
        <f t="shared" si="1460"/>
        <v>3</v>
      </c>
      <c r="G4700" s="4">
        <f t="shared" si="1458"/>
        <v>30</v>
      </c>
      <c r="H4700" s="2">
        <f t="shared" si="1454"/>
        <v>1.00012532</v>
      </c>
      <c r="I4700" s="2">
        <f t="shared" si="1455"/>
        <v>1.0852191</v>
      </c>
      <c r="J4700" s="2">
        <f t="shared" si="1448"/>
        <v>1.08535509</v>
      </c>
      <c r="K4700" s="2">
        <f t="shared" si="1449"/>
        <v>490901.35978664999</v>
      </c>
      <c r="L4700" s="1">
        <f t="shared" si="1456"/>
        <v>0</v>
      </c>
      <c r="M4700" s="3">
        <f t="shared" si="1444"/>
        <v>0</v>
      </c>
      <c r="N4700" s="2">
        <f t="shared" si="1450"/>
        <v>0</v>
      </c>
      <c r="O4700" s="18">
        <f t="shared" si="1457"/>
        <v>0.14499999999999999</v>
      </c>
      <c r="P4700" s="8">
        <f t="shared" si="1461"/>
        <v>1.001129009</v>
      </c>
      <c r="Q4700" s="2">
        <f t="shared" si="1459"/>
        <v>554.23205330999997</v>
      </c>
      <c r="R4700" s="2">
        <f t="shared" si="1451"/>
        <v>554.23205330999997</v>
      </c>
      <c r="S4700" s="9" t="s">
        <v>56</v>
      </c>
      <c r="T4700" s="47">
        <f t="shared" si="1446"/>
        <v>44752</v>
      </c>
      <c r="AE4700" s="33"/>
    </row>
    <row r="4701" spans="1:31" x14ac:dyDescent="0.2">
      <c r="A4701" s="90">
        <f t="shared" si="1452"/>
        <v>44726</v>
      </c>
      <c r="B4701" s="2">
        <f t="shared" si="1447"/>
        <v>491661.01710866997</v>
      </c>
      <c r="C4701" s="2">
        <f t="shared" si="1445"/>
        <v>452295.62592888984</v>
      </c>
      <c r="D4701" s="47">
        <f t="shared" si="1453"/>
        <v>44723</v>
      </c>
      <c r="E4701" s="3">
        <f t="shared" si="1443"/>
        <v>1.2539999999999999E-3</v>
      </c>
      <c r="F4701" s="4">
        <f t="shared" si="1460"/>
        <v>4</v>
      </c>
      <c r="G4701" s="4">
        <f t="shared" si="1458"/>
        <v>30</v>
      </c>
      <c r="H4701" s="2">
        <f t="shared" si="1454"/>
        <v>1.0001671000000001</v>
      </c>
      <c r="I4701" s="2">
        <f t="shared" si="1455"/>
        <v>1.0852191</v>
      </c>
      <c r="J4701" s="2">
        <f t="shared" si="1448"/>
        <v>1.0854004399999999</v>
      </c>
      <c r="K4701" s="2">
        <f t="shared" si="1449"/>
        <v>490921.87139329</v>
      </c>
      <c r="L4701" s="1">
        <f t="shared" si="1456"/>
        <v>0</v>
      </c>
      <c r="M4701" s="3">
        <f t="shared" si="1444"/>
        <v>0</v>
      </c>
      <c r="N4701" s="2">
        <f t="shared" si="1450"/>
        <v>0</v>
      </c>
      <c r="O4701" s="18">
        <f t="shared" si="1457"/>
        <v>0.14499999999999999</v>
      </c>
      <c r="P4701" s="8">
        <f t="shared" si="1461"/>
        <v>1.0015056280000001</v>
      </c>
      <c r="Q4701" s="2">
        <f t="shared" si="1459"/>
        <v>739.14571537999996</v>
      </c>
      <c r="R4701" s="2">
        <f t="shared" si="1451"/>
        <v>739.14571537999996</v>
      </c>
      <c r="S4701" s="9" t="s">
        <v>56</v>
      </c>
      <c r="T4701" s="47">
        <f t="shared" si="1446"/>
        <v>44752</v>
      </c>
      <c r="AE4701" s="33"/>
    </row>
    <row r="4702" spans="1:31" x14ac:dyDescent="0.2">
      <c r="A4702" s="90">
        <f t="shared" si="1452"/>
        <v>44727</v>
      </c>
      <c r="B4702" s="2">
        <f t="shared" si="1447"/>
        <v>491866.52754131</v>
      </c>
      <c r="C4702" s="2">
        <f t="shared" si="1445"/>
        <v>452295.62592888984</v>
      </c>
      <c r="D4702" s="47">
        <f t="shared" si="1453"/>
        <v>44723</v>
      </c>
      <c r="E4702" s="3">
        <f t="shared" si="1443"/>
        <v>1.2539999999999999E-3</v>
      </c>
      <c r="F4702" s="4">
        <f t="shared" si="1460"/>
        <v>5</v>
      </c>
      <c r="G4702" s="4">
        <f t="shared" si="1458"/>
        <v>30</v>
      </c>
      <c r="H4702" s="2">
        <f t="shared" si="1454"/>
        <v>1.0002088899999999</v>
      </c>
      <c r="I4702" s="2">
        <f t="shared" si="1455"/>
        <v>1.0852191</v>
      </c>
      <c r="J4702" s="2">
        <f t="shared" si="1448"/>
        <v>1.0854457900000001</v>
      </c>
      <c r="K4702" s="2">
        <f t="shared" si="1449"/>
        <v>490942.38299992</v>
      </c>
      <c r="L4702" s="1">
        <f t="shared" si="1456"/>
        <v>0</v>
      </c>
      <c r="M4702" s="3">
        <f t="shared" si="1444"/>
        <v>0</v>
      </c>
      <c r="N4702" s="2">
        <f t="shared" si="1450"/>
        <v>0</v>
      </c>
      <c r="O4702" s="18">
        <f t="shared" si="1457"/>
        <v>0.14499999999999999</v>
      </c>
      <c r="P4702" s="8">
        <f t="shared" si="1461"/>
        <v>1.0018823889999999</v>
      </c>
      <c r="Q4702" s="2">
        <f t="shared" si="1459"/>
        <v>924.14454138999997</v>
      </c>
      <c r="R4702" s="2">
        <f t="shared" si="1451"/>
        <v>924.14454138999997</v>
      </c>
      <c r="S4702" s="9" t="s">
        <v>56</v>
      </c>
      <c r="T4702" s="47">
        <f t="shared" si="1446"/>
        <v>44752</v>
      </c>
      <c r="AE4702" s="33"/>
    </row>
    <row r="4703" spans="1:31" x14ac:dyDescent="0.2">
      <c r="A4703" s="90">
        <f t="shared" si="1452"/>
        <v>44728</v>
      </c>
      <c r="B4703" s="2">
        <f t="shared" si="1447"/>
        <v>492072.11861345998</v>
      </c>
      <c r="C4703" s="2">
        <f t="shared" si="1445"/>
        <v>452295.62592888984</v>
      </c>
      <c r="D4703" s="47">
        <f t="shared" si="1453"/>
        <v>44723</v>
      </c>
      <c r="E4703" s="3">
        <f t="shared" si="1443"/>
        <v>1.2539999999999999E-3</v>
      </c>
      <c r="F4703" s="4">
        <f t="shared" si="1460"/>
        <v>6</v>
      </c>
      <c r="G4703" s="4">
        <f t="shared" si="1458"/>
        <v>30</v>
      </c>
      <c r="H4703" s="2">
        <f t="shared" si="1454"/>
        <v>1.00025067</v>
      </c>
      <c r="I4703" s="2">
        <f t="shared" si="1455"/>
        <v>1.0852191</v>
      </c>
      <c r="J4703" s="2">
        <f t="shared" si="1448"/>
        <v>1.0854911300000001</v>
      </c>
      <c r="K4703" s="2">
        <f t="shared" si="1449"/>
        <v>490962.89008360001</v>
      </c>
      <c r="L4703" s="1">
        <f t="shared" si="1456"/>
        <v>0</v>
      </c>
      <c r="M4703" s="3">
        <f t="shared" si="1444"/>
        <v>0</v>
      </c>
      <c r="N4703" s="2">
        <f t="shared" si="1450"/>
        <v>0</v>
      </c>
      <c r="O4703" s="18">
        <f t="shared" si="1457"/>
        <v>0.14499999999999999</v>
      </c>
      <c r="P4703" s="8">
        <f t="shared" si="1461"/>
        <v>1.002259292</v>
      </c>
      <c r="Q4703" s="2">
        <f t="shared" si="1459"/>
        <v>1109.22852986</v>
      </c>
      <c r="R4703" s="2">
        <f t="shared" si="1451"/>
        <v>1109.22852986</v>
      </c>
      <c r="S4703" s="9" t="s">
        <v>56</v>
      </c>
      <c r="T4703" s="47">
        <f t="shared" si="1446"/>
        <v>44752</v>
      </c>
      <c r="AE4703" s="33"/>
    </row>
    <row r="4704" spans="1:31" x14ac:dyDescent="0.2">
      <c r="A4704" s="90">
        <f t="shared" si="1452"/>
        <v>44729</v>
      </c>
      <c r="B4704" s="2">
        <f t="shared" si="1447"/>
        <v>492277.79486361</v>
      </c>
      <c r="C4704" s="2">
        <f t="shared" si="1445"/>
        <v>452295.62592888984</v>
      </c>
      <c r="D4704" s="47">
        <f t="shared" si="1453"/>
        <v>44723</v>
      </c>
      <c r="E4704" s="3">
        <f t="shared" si="1443"/>
        <v>1.2539999999999999E-3</v>
      </c>
      <c r="F4704" s="4">
        <f t="shared" si="1460"/>
        <v>7</v>
      </c>
      <c r="G4704" s="4">
        <f t="shared" si="1458"/>
        <v>30</v>
      </c>
      <c r="H4704" s="2">
        <f t="shared" si="1454"/>
        <v>1.0002924500000001</v>
      </c>
      <c r="I4704" s="2">
        <f t="shared" si="1455"/>
        <v>1.0852191</v>
      </c>
      <c r="J4704" s="2">
        <f t="shared" si="1448"/>
        <v>1.0855364700000001</v>
      </c>
      <c r="K4704" s="2">
        <f t="shared" si="1449"/>
        <v>490983.39716728003</v>
      </c>
      <c r="L4704" s="1">
        <f t="shared" si="1456"/>
        <v>0</v>
      </c>
      <c r="M4704" s="3">
        <f t="shared" si="1444"/>
        <v>0</v>
      </c>
      <c r="N4704" s="2">
        <f t="shared" si="1450"/>
        <v>0</v>
      </c>
      <c r="O4704" s="18">
        <f t="shared" si="1457"/>
        <v>0.14499999999999999</v>
      </c>
      <c r="P4704" s="8">
        <f t="shared" si="1461"/>
        <v>1.002636337</v>
      </c>
      <c r="Q4704" s="2">
        <f t="shared" si="1459"/>
        <v>1294.3976963299999</v>
      </c>
      <c r="R4704" s="2">
        <f t="shared" si="1451"/>
        <v>1294.3976963299999</v>
      </c>
      <c r="S4704" s="9" t="s">
        <v>56</v>
      </c>
      <c r="T4704" s="47">
        <f t="shared" si="1446"/>
        <v>44752</v>
      </c>
      <c r="AE4704" s="33"/>
    </row>
    <row r="4705" spans="1:31" x14ac:dyDescent="0.2">
      <c r="A4705" s="90">
        <f t="shared" si="1452"/>
        <v>44730</v>
      </c>
      <c r="B4705" s="2">
        <f t="shared" si="1447"/>
        <v>492483.56034609996</v>
      </c>
      <c r="C4705" s="2">
        <f t="shared" si="1445"/>
        <v>452295.62592888984</v>
      </c>
      <c r="D4705" s="47">
        <f t="shared" si="1453"/>
        <v>44723</v>
      </c>
      <c r="E4705" s="3">
        <f t="shared" si="1443"/>
        <v>1.2539999999999999E-3</v>
      </c>
      <c r="F4705" s="4">
        <f t="shared" si="1460"/>
        <v>8</v>
      </c>
      <c r="G4705" s="4">
        <f t="shared" si="1458"/>
        <v>30</v>
      </c>
      <c r="H4705" s="2">
        <f t="shared" si="1454"/>
        <v>1.0003342399999999</v>
      </c>
      <c r="I4705" s="2">
        <f t="shared" si="1455"/>
        <v>1.0852191</v>
      </c>
      <c r="J4705" s="2">
        <f t="shared" si="1448"/>
        <v>1.08558182</v>
      </c>
      <c r="K4705" s="2">
        <f t="shared" si="1449"/>
        <v>491003.90877391997</v>
      </c>
      <c r="L4705" s="1">
        <f t="shared" si="1456"/>
        <v>0</v>
      </c>
      <c r="M4705" s="3">
        <f t="shared" si="1444"/>
        <v>0</v>
      </c>
      <c r="N4705" s="2">
        <f t="shared" si="1450"/>
        <v>0</v>
      </c>
      <c r="O4705" s="18">
        <f t="shared" si="1457"/>
        <v>0.14499999999999999</v>
      </c>
      <c r="P4705" s="8">
        <f t="shared" si="1461"/>
        <v>1.0030135229999999</v>
      </c>
      <c r="Q4705" s="2">
        <f t="shared" si="1459"/>
        <v>1479.6515721799999</v>
      </c>
      <c r="R4705" s="2">
        <f t="shared" si="1451"/>
        <v>1479.6515721799999</v>
      </c>
      <c r="S4705" s="9" t="s">
        <v>56</v>
      </c>
      <c r="T4705" s="47">
        <f t="shared" si="1446"/>
        <v>44752</v>
      </c>
      <c r="AE4705" s="33"/>
    </row>
    <row r="4706" spans="1:31" x14ac:dyDescent="0.2">
      <c r="A4706" s="90">
        <f t="shared" si="1452"/>
        <v>44731</v>
      </c>
      <c r="B4706" s="2">
        <f t="shared" si="1447"/>
        <v>492689.41151844</v>
      </c>
      <c r="C4706" s="2">
        <f t="shared" si="1445"/>
        <v>452295.62592888984</v>
      </c>
      <c r="D4706" s="47">
        <f t="shared" si="1453"/>
        <v>44723</v>
      </c>
      <c r="E4706" s="3">
        <f t="shared" si="1443"/>
        <v>1.2539999999999999E-3</v>
      </c>
      <c r="F4706" s="4">
        <f t="shared" si="1460"/>
        <v>9</v>
      </c>
      <c r="G4706" s="4">
        <f t="shared" si="1458"/>
        <v>30</v>
      </c>
      <c r="H4706" s="2">
        <f t="shared" si="1454"/>
        <v>1.00037603</v>
      </c>
      <c r="I4706" s="2">
        <f t="shared" si="1455"/>
        <v>1.0852191</v>
      </c>
      <c r="J4706" s="2">
        <f t="shared" si="1448"/>
        <v>1.08562717</v>
      </c>
      <c r="K4706" s="2">
        <f t="shared" si="1449"/>
        <v>491024.42038054997</v>
      </c>
      <c r="L4706" s="1">
        <f t="shared" si="1456"/>
        <v>0</v>
      </c>
      <c r="M4706" s="3">
        <f t="shared" si="1444"/>
        <v>0</v>
      </c>
      <c r="N4706" s="2">
        <f t="shared" si="1450"/>
        <v>0</v>
      </c>
      <c r="O4706" s="18">
        <f t="shared" si="1457"/>
        <v>0.14499999999999999</v>
      </c>
      <c r="P4706" s="8">
        <f t="shared" si="1461"/>
        <v>1.0033908520000001</v>
      </c>
      <c r="Q4706" s="2">
        <f t="shared" si="1459"/>
        <v>1664.9911378899999</v>
      </c>
      <c r="R4706" s="2">
        <f t="shared" si="1451"/>
        <v>1664.9911378899999</v>
      </c>
      <c r="S4706" s="9" t="s">
        <v>56</v>
      </c>
      <c r="T4706" s="47">
        <f t="shared" si="1446"/>
        <v>44752</v>
      </c>
      <c r="AE4706" s="33"/>
    </row>
    <row r="4707" spans="1:31" x14ac:dyDescent="0.2">
      <c r="A4707" s="90">
        <f t="shared" si="1452"/>
        <v>44732</v>
      </c>
      <c r="B4707" s="2">
        <f t="shared" si="1447"/>
        <v>492895.34740738</v>
      </c>
      <c r="C4707" s="2">
        <f t="shared" si="1445"/>
        <v>452295.62592888984</v>
      </c>
      <c r="D4707" s="47">
        <f t="shared" si="1453"/>
        <v>44723</v>
      </c>
      <c r="E4707" s="3">
        <f t="shared" si="1443"/>
        <v>1.2539999999999999E-3</v>
      </c>
      <c r="F4707" s="4">
        <f t="shared" si="1460"/>
        <v>10</v>
      </c>
      <c r="G4707" s="4">
        <f t="shared" si="1458"/>
        <v>30</v>
      </c>
      <c r="H4707" s="2">
        <f t="shared" si="1454"/>
        <v>1.00041782</v>
      </c>
      <c r="I4707" s="2">
        <f t="shared" si="1455"/>
        <v>1.0852191</v>
      </c>
      <c r="J4707" s="2">
        <f t="shared" si="1448"/>
        <v>1.0856725199999999</v>
      </c>
      <c r="K4707" s="2">
        <f t="shared" si="1449"/>
        <v>491044.93198718998</v>
      </c>
      <c r="L4707" s="1">
        <f t="shared" si="1456"/>
        <v>0</v>
      </c>
      <c r="M4707" s="3">
        <f t="shared" si="1444"/>
        <v>0</v>
      </c>
      <c r="N4707" s="2">
        <f t="shared" si="1450"/>
        <v>0</v>
      </c>
      <c r="O4707" s="18">
        <f t="shared" si="1457"/>
        <v>0.14499999999999999</v>
      </c>
      <c r="P4707" s="8">
        <f t="shared" si="1461"/>
        <v>1.003768322</v>
      </c>
      <c r="Q4707" s="2">
        <f t="shared" si="1459"/>
        <v>1850.4154201900001</v>
      </c>
      <c r="R4707" s="2">
        <f t="shared" si="1451"/>
        <v>1850.4154201900001</v>
      </c>
      <c r="S4707" s="9" t="s">
        <v>56</v>
      </c>
      <c r="T4707" s="47">
        <f t="shared" si="1446"/>
        <v>44752</v>
      </c>
      <c r="AE4707" s="33"/>
    </row>
    <row r="4708" spans="1:31" x14ac:dyDescent="0.2">
      <c r="A4708" s="90">
        <f t="shared" si="1452"/>
        <v>44733</v>
      </c>
      <c r="B4708" s="2">
        <f t="shared" si="1447"/>
        <v>493101.36900370999</v>
      </c>
      <c r="C4708" s="2">
        <f t="shared" si="1445"/>
        <v>452295.62592888984</v>
      </c>
      <c r="D4708" s="47">
        <f t="shared" si="1453"/>
        <v>44723</v>
      </c>
      <c r="E4708" s="3">
        <f t="shared" si="1443"/>
        <v>1.2539999999999999E-3</v>
      </c>
      <c r="F4708" s="4">
        <f t="shared" si="1460"/>
        <v>11</v>
      </c>
      <c r="G4708" s="4">
        <f t="shared" si="1458"/>
        <v>30</v>
      </c>
      <c r="H4708" s="2">
        <f t="shared" si="1454"/>
        <v>1.0004596100000001</v>
      </c>
      <c r="I4708" s="2">
        <f t="shared" si="1455"/>
        <v>1.0852191</v>
      </c>
      <c r="J4708" s="2">
        <f t="shared" si="1448"/>
        <v>1.0857178700000001</v>
      </c>
      <c r="K4708" s="2">
        <f t="shared" si="1449"/>
        <v>491065.44359382999</v>
      </c>
      <c r="L4708" s="1">
        <f t="shared" si="1456"/>
        <v>0</v>
      </c>
      <c r="M4708" s="3">
        <f t="shared" si="1444"/>
        <v>0</v>
      </c>
      <c r="N4708" s="2">
        <f t="shared" si="1450"/>
        <v>0</v>
      </c>
      <c r="O4708" s="18">
        <f t="shared" si="1457"/>
        <v>0.14499999999999999</v>
      </c>
      <c r="P4708" s="8">
        <f t="shared" si="1461"/>
        <v>1.0041459349999999</v>
      </c>
      <c r="Q4708" s="2">
        <f t="shared" si="1459"/>
        <v>2035.92540988</v>
      </c>
      <c r="R4708" s="2">
        <f t="shared" si="1451"/>
        <v>2035.92540988</v>
      </c>
      <c r="S4708" s="9" t="s">
        <v>56</v>
      </c>
      <c r="T4708" s="47">
        <f t="shared" si="1446"/>
        <v>44752</v>
      </c>
      <c r="AE4708" s="33"/>
    </row>
    <row r="4709" spans="1:31" x14ac:dyDescent="0.2">
      <c r="A4709" s="90">
        <f t="shared" si="1452"/>
        <v>44734</v>
      </c>
      <c r="B4709" s="2">
        <f t="shared" si="1447"/>
        <v>493307.47987747</v>
      </c>
      <c r="C4709" s="2">
        <f t="shared" si="1445"/>
        <v>452295.62592888984</v>
      </c>
      <c r="D4709" s="47">
        <f t="shared" si="1453"/>
        <v>44723</v>
      </c>
      <c r="E4709" s="3">
        <f t="shared" si="1443"/>
        <v>1.2539999999999999E-3</v>
      </c>
      <c r="F4709" s="4">
        <f t="shared" si="1460"/>
        <v>12</v>
      </c>
      <c r="G4709" s="4">
        <f t="shared" si="1458"/>
        <v>30</v>
      </c>
      <c r="H4709" s="2">
        <f t="shared" si="1454"/>
        <v>1.00050141</v>
      </c>
      <c r="I4709" s="2">
        <f t="shared" si="1455"/>
        <v>1.0852191</v>
      </c>
      <c r="J4709" s="2">
        <f t="shared" si="1448"/>
        <v>1.08576323</v>
      </c>
      <c r="K4709" s="2">
        <f t="shared" si="1449"/>
        <v>491085.95972341998</v>
      </c>
      <c r="L4709" s="1">
        <f t="shared" si="1456"/>
        <v>0</v>
      </c>
      <c r="M4709" s="3">
        <f t="shared" si="1444"/>
        <v>0</v>
      </c>
      <c r="N4709" s="2">
        <f t="shared" si="1450"/>
        <v>0</v>
      </c>
      <c r="O4709" s="18">
        <f t="shared" si="1457"/>
        <v>0.14499999999999999</v>
      </c>
      <c r="P4709" s="8">
        <f t="shared" si="1461"/>
        <v>1.004523689</v>
      </c>
      <c r="Q4709" s="2">
        <f t="shared" si="1459"/>
        <v>2221.5201540500002</v>
      </c>
      <c r="R4709" s="2">
        <f t="shared" si="1451"/>
        <v>2221.5201540500002</v>
      </c>
      <c r="S4709" s="9" t="s">
        <v>56</v>
      </c>
      <c r="T4709" s="47">
        <f t="shared" si="1446"/>
        <v>44752</v>
      </c>
      <c r="AE4709" s="33"/>
    </row>
    <row r="4710" spans="1:31" x14ac:dyDescent="0.2">
      <c r="A4710" s="90">
        <f t="shared" si="1452"/>
        <v>44735</v>
      </c>
      <c r="B4710" s="2">
        <f t="shared" si="1447"/>
        <v>493513.67647956003</v>
      </c>
      <c r="C4710" s="2">
        <f t="shared" si="1445"/>
        <v>452295.62592888984</v>
      </c>
      <c r="D4710" s="47">
        <f t="shared" si="1453"/>
        <v>44723</v>
      </c>
      <c r="E4710" s="3">
        <f t="shared" si="1443"/>
        <v>1.2539999999999999E-3</v>
      </c>
      <c r="F4710" s="4">
        <f t="shared" si="1460"/>
        <v>13</v>
      </c>
      <c r="G4710" s="4">
        <f t="shared" si="1458"/>
        <v>30</v>
      </c>
      <c r="H4710" s="2">
        <f t="shared" si="1454"/>
        <v>1.0005432000000001</v>
      </c>
      <c r="I4710" s="2">
        <f t="shared" si="1455"/>
        <v>1.0852191</v>
      </c>
      <c r="J4710" s="2">
        <f t="shared" si="1448"/>
        <v>1.0858085900000001</v>
      </c>
      <c r="K4710" s="2">
        <f t="shared" si="1449"/>
        <v>491106.47585301002</v>
      </c>
      <c r="L4710" s="1">
        <f t="shared" si="1456"/>
        <v>0</v>
      </c>
      <c r="M4710" s="3">
        <f t="shared" si="1444"/>
        <v>0</v>
      </c>
      <c r="N4710" s="2">
        <f t="shared" si="1450"/>
        <v>0</v>
      </c>
      <c r="O4710" s="18">
        <f t="shared" si="1457"/>
        <v>0.14499999999999999</v>
      </c>
      <c r="P4710" s="8">
        <f t="shared" si="1461"/>
        <v>1.0049015859999999</v>
      </c>
      <c r="Q4710" s="2">
        <f t="shared" si="1459"/>
        <v>2407.2006265499999</v>
      </c>
      <c r="R4710" s="2">
        <f t="shared" si="1451"/>
        <v>2407.2006265499999</v>
      </c>
      <c r="S4710" s="9" t="s">
        <v>56</v>
      </c>
      <c r="T4710" s="47">
        <f t="shared" si="1446"/>
        <v>44752</v>
      </c>
      <c r="AE4710" s="33"/>
    </row>
    <row r="4711" spans="1:31" x14ac:dyDescent="0.2">
      <c r="A4711" s="90">
        <f t="shared" si="1452"/>
        <v>44736</v>
      </c>
      <c r="B4711" s="2">
        <f t="shared" si="1447"/>
        <v>493719.95783651003</v>
      </c>
      <c r="C4711" s="2">
        <f t="shared" si="1445"/>
        <v>452295.62592888984</v>
      </c>
      <c r="D4711" s="47">
        <f t="shared" si="1453"/>
        <v>44723</v>
      </c>
      <c r="E4711" s="3">
        <f t="shared" si="1443"/>
        <v>1.2539999999999999E-3</v>
      </c>
      <c r="F4711" s="4">
        <f t="shared" si="1460"/>
        <v>14</v>
      </c>
      <c r="G4711" s="4">
        <f t="shared" si="1458"/>
        <v>30</v>
      </c>
      <c r="H4711" s="2">
        <f t="shared" si="1454"/>
        <v>1.0005850000000001</v>
      </c>
      <c r="I4711" s="2">
        <f t="shared" si="1455"/>
        <v>1.0852191</v>
      </c>
      <c r="J4711" s="2">
        <f t="shared" si="1448"/>
        <v>1.08585395</v>
      </c>
      <c r="K4711" s="2">
        <f t="shared" si="1449"/>
        <v>491126.99198260001</v>
      </c>
      <c r="L4711" s="1">
        <f t="shared" si="1456"/>
        <v>0</v>
      </c>
      <c r="M4711" s="3">
        <f t="shared" si="1444"/>
        <v>0</v>
      </c>
      <c r="N4711" s="2">
        <f t="shared" si="1450"/>
        <v>0</v>
      </c>
      <c r="O4711" s="18">
        <f t="shared" si="1457"/>
        <v>0.14499999999999999</v>
      </c>
      <c r="P4711" s="8">
        <f t="shared" si="1461"/>
        <v>1.0052796239999999</v>
      </c>
      <c r="Q4711" s="2">
        <f t="shared" si="1459"/>
        <v>2592.9658539100001</v>
      </c>
      <c r="R4711" s="2">
        <f t="shared" si="1451"/>
        <v>2592.9658539100001</v>
      </c>
      <c r="S4711" s="9" t="s">
        <v>56</v>
      </c>
      <c r="T4711" s="47">
        <f t="shared" si="1446"/>
        <v>44752</v>
      </c>
      <c r="AE4711" s="33"/>
    </row>
    <row r="4712" spans="1:31" x14ac:dyDescent="0.2">
      <c r="A4712" s="90">
        <f t="shared" si="1452"/>
        <v>44737</v>
      </c>
      <c r="B4712" s="2">
        <f t="shared" si="1447"/>
        <v>493926.32493932999</v>
      </c>
      <c r="C4712" s="2">
        <f t="shared" si="1445"/>
        <v>452295.62592888984</v>
      </c>
      <c r="D4712" s="47">
        <f t="shared" si="1453"/>
        <v>44723</v>
      </c>
      <c r="E4712" s="3">
        <f t="shared" si="1443"/>
        <v>1.2539999999999999E-3</v>
      </c>
      <c r="F4712" s="4">
        <f t="shared" si="1460"/>
        <v>15</v>
      </c>
      <c r="G4712" s="4">
        <f t="shared" si="1458"/>
        <v>30</v>
      </c>
      <c r="H4712" s="2">
        <f t="shared" si="1454"/>
        <v>1.0006268</v>
      </c>
      <c r="I4712" s="2">
        <f t="shared" si="1455"/>
        <v>1.0852191</v>
      </c>
      <c r="J4712" s="2">
        <f t="shared" si="1448"/>
        <v>1.0858993100000001</v>
      </c>
      <c r="K4712" s="2">
        <f t="shared" si="1449"/>
        <v>491147.50811220001</v>
      </c>
      <c r="L4712" s="1">
        <f t="shared" si="1456"/>
        <v>0</v>
      </c>
      <c r="M4712" s="3">
        <f t="shared" si="1444"/>
        <v>0</v>
      </c>
      <c r="N4712" s="2">
        <f t="shared" si="1450"/>
        <v>0</v>
      </c>
      <c r="O4712" s="18">
        <f t="shared" si="1457"/>
        <v>0.14499999999999999</v>
      </c>
      <c r="P4712" s="8">
        <f t="shared" si="1461"/>
        <v>1.005657805</v>
      </c>
      <c r="Q4712" s="2">
        <f t="shared" si="1459"/>
        <v>2778.8168271300001</v>
      </c>
      <c r="R4712" s="2">
        <f t="shared" si="1451"/>
        <v>2778.8168271300001</v>
      </c>
      <c r="S4712" s="9" t="s">
        <v>56</v>
      </c>
      <c r="T4712" s="47">
        <f t="shared" si="1446"/>
        <v>44752</v>
      </c>
      <c r="AE4712" s="33"/>
    </row>
    <row r="4713" spans="1:31" x14ac:dyDescent="0.2">
      <c r="A4713" s="90">
        <f t="shared" si="1452"/>
        <v>44738</v>
      </c>
      <c r="B4713" s="2">
        <f t="shared" si="1447"/>
        <v>494132.77730562002</v>
      </c>
      <c r="C4713" s="2">
        <f t="shared" si="1445"/>
        <v>452295.62592888984</v>
      </c>
      <c r="D4713" s="47">
        <f t="shared" si="1453"/>
        <v>44723</v>
      </c>
      <c r="E4713" s="3">
        <f t="shared" si="1443"/>
        <v>1.2539999999999999E-3</v>
      </c>
      <c r="F4713" s="4">
        <f t="shared" si="1460"/>
        <v>16</v>
      </c>
      <c r="G4713" s="4">
        <f t="shared" si="1458"/>
        <v>30</v>
      </c>
      <c r="H4713" s="2">
        <f t="shared" si="1454"/>
        <v>1.0006686</v>
      </c>
      <c r="I4713" s="2">
        <f t="shared" si="1455"/>
        <v>1.0852191</v>
      </c>
      <c r="J4713" s="2">
        <f t="shared" si="1448"/>
        <v>1.0859446699999999</v>
      </c>
      <c r="K4713" s="2">
        <f t="shared" si="1449"/>
        <v>491168.02424179</v>
      </c>
      <c r="L4713" s="1">
        <f t="shared" si="1456"/>
        <v>0</v>
      </c>
      <c r="M4713" s="3">
        <f t="shared" si="1444"/>
        <v>0</v>
      </c>
      <c r="N4713" s="2">
        <f t="shared" si="1450"/>
        <v>0</v>
      </c>
      <c r="O4713" s="18">
        <f t="shared" si="1457"/>
        <v>0.14499999999999999</v>
      </c>
      <c r="P4713" s="8">
        <f t="shared" si="1461"/>
        <v>1.0060361280000001</v>
      </c>
      <c r="Q4713" s="2">
        <f t="shared" si="1459"/>
        <v>2964.75306383</v>
      </c>
      <c r="R4713" s="2">
        <f t="shared" si="1451"/>
        <v>2964.75306383</v>
      </c>
      <c r="S4713" s="9" t="s">
        <v>56</v>
      </c>
      <c r="T4713" s="47">
        <f t="shared" si="1446"/>
        <v>44752</v>
      </c>
      <c r="AE4713" s="33"/>
    </row>
    <row r="4714" spans="1:31" x14ac:dyDescent="0.2">
      <c r="A4714" s="90">
        <f t="shared" si="1452"/>
        <v>44739</v>
      </c>
      <c r="B4714" s="2">
        <f t="shared" si="1447"/>
        <v>494339.31543531001</v>
      </c>
      <c r="C4714" s="2">
        <f t="shared" si="1445"/>
        <v>452295.62592888984</v>
      </c>
      <c r="D4714" s="47">
        <f t="shared" si="1453"/>
        <v>44723</v>
      </c>
      <c r="E4714" s="3">
        <f t="shared" si="1443"/>
        <v>1.2539999999999999E-3</v>
      </c>
      <c r="F4714" s="4">
        <f t="shared" si="1460"/>
        <v>17</v>
      </c>
      <c r="G4714" s="4">
        <f t="shared" si="1458"/>
        <v>30</v>
      </c>
      <c r="H4714" s="2">
        <f t="shared" si="1454"/>
        <v>1.0007104</v>
      </c>
      <c r="I4714" s="2">
        <f t="shared" si="1455"/>
        <v>1.0852191</v>
      </c>
      <c r="J4714" s="2">
        <f t="shared" si="1448"/>
        <v>1.0859900300000001</v>
      </c>
      <c r="K4714" s="2">
        <f t="shared" si="1449"/>
        <v>491188.54037137999</v>
      </c>
      <c r="L4714" s="1">
        <f t="shared" si="1456"/>
        <v>0</v>
      </c>
      <c r="M4714" s="3">
        <f t="shared" si="1444"/>
        <v>0</v>
      </c>
      <c r="N4714" s="2">
        <f t="shared" si="1450"/>
        <v>0</v>
      </c>
      <c r="O4714" s="18">
        <f t="shared" si="1457"/>
        <v>0.14499999999999999</v>
      </c>
      <c r="P4714" s="8">
        <f t="shared" si="1461"/>
        <v>1.006414594</v>
      </c>
      <c r="Q4714" s="2">
        <f t="shared" si="1459"/>
        <v>3150.7750639300002</v>
      </c>
      <c r="R4714" s="2">
        <f t="shared" si="1451"/>
        <v>3150.7750639300002</v>
      </c>
      <c r="S4714" s="9" t="s">
        <v>56</v>
      </c>
      <c r="T4714" s="47">
        <f t="shared" si="1446"/>
        <v>44752</v>
      </c>
      <c r="AE4714" s="33"/>
    </row>
    <row r="4715" spans="1:31" x14ac:dyDescent="0.2">
      <c r="A4715" s="90">
        <f t="shared" si="1452"/>
        <v>44740</v>
      </c>
      <c r="B4715" s="2">
        <f t="shared" si="1447"/>
        <v>494545.94795336999</v>
      </c>
      <c r="C4715" s="2">
        <f t="shared" si="1445"/>
        <v>452295.62592888984</v>
      </c>
      <c r="D4715" s="47">
        <f t="shared" si="1453"/>
        <v>44723</v>
      </c>
      <c r="E4715" s="3">
        <f t="shared" ref="E4715:E4778" si="1462">IF(DAY(A4714)=$E$2,VLOOKUP(A4714,$AF$10:$AG$315,2),E4714)</f>
        <v>1.2539999999999999E-3</v>
      </c>
      <c r="F4715" s="4">
        <f t="shared" si="1460"/>
        <v>18</v>
      </c>
      <c r="G4715" s="4">
        <f t="shared" si="1458"/>
        <v>30</v>
      </c>
      <c r="H4715" s="2">
        <f t="shared" si="1454"/>
        <v>1.0007522099999999</v>
      </c>
      <c r="I4715" s="2">
        <f t="shared" si="1455"/>
        <v>1.0852191</v>
      </c>
      <c r="J4715" s="2">
        <f t="shared" si="1448"/>
        <v>1.08603541</v>
      </c>
      <c r="K4715" s="2">
        <f t="shared" si="1449"/>
        <v>491209.06554688001</v>
      </c>
      <c r="L4715" s="1">
        <f t="shared" si="1456"/>
        <v>0</v>
      </c>
      <c r="M4715" s="3">
        <f t="shared" si="1444"/>
        <v>0</v>
      </c>
      <c r="N4715" s="2">
        <f t="shared" si="1450"/>
        <v>0</v>
      </c>
      <c r="O4715" s="18">
        <f t="shared" si="1457"/>
        <v>0.14499999999999999</v>
      </c>
      <c r="P4715" s="8">
        <f t="shared" si="1461"/>
        <v>1.0067932020000001</v>
      </c>
      <c r="Q4715" s="2">
        <f t="shared" si="1459"/>
        <v>3336.88240649</v>
      </c>
      <c r="R4715" s="2">
        <f t="shared" si="1451"/>
        <v>3336.88240649</v>
      </c>
      <c r="S4715" s="9" t="s">
        <v>56</v>
      </c>
      <c r="T4715" s="47">
        <f t="shared" si="1446"/>
        <v>44752</v>
      </c>
      <c r="AE4715" s="33"/>
    </row>
    <row r="4716" spans="1:31" x14ac:dyDescent="0.2">
      <c r="A4716" s="90">
        <f t="shared" si="1452"/>
        <v>44741</v>
      </c>
      <c r="B4716" s="2">
        <f t="shared" si="1447"/>
        <v>494752.65665724</v>
      </c>
      <c r="C4716" s="2">
        <f t="shared" si="1445"/>
        <v>452295.62592888984</v>
      </c>
      <c r="D4716" s="47">
        <f t="shared" si="1453"/>
        <v>44723</v>
      </c>
      <c r="E4716" s="3">
        <f t="shared" si="1462"/>
        <v>1.2539999999999999E-3</v>
      </c>
      <c r="F4716" s="4">
        <f t="shared" si="1460"/>
        <v>19</v>
      </c>
      <c r="G4716" s="4">
        <f t="shared" si="1458"/>
        <v>30</v>
      </c>
      <c r="H4716" s="2">
        <f t="shared" si="1454"/>
        <v>1.0007940099999999</v>
      </c>
      <c r="I4716" s="2">
        <f t="shared" si="1455"/>
        <v>1.0852191</v>
      </c>
      <c r="J4716" s="2">
        <f t="shared" si="1448"/>
        <v>1.0860807699999999</v>
      </c>
      <c r="K4716" s="2">
        <f t="shared" si="1449"/>
        <v>491229.58167648001</v>
      </c>
      <c r="L4716" s="1">
        <f t="shared" si="1456"/>
        <v>0</v>
      </c>
      <c r="M4716" s="3">
        <f t="shared" si="1444"/>
        <v>0</v>
      </c>
      <c r="N4716" s="2">
        <f t="shared" si="1450"/>
        <v>0</v>
      </c>
      <c r="O4716" s="18">
        <f t="shared" si="1457"/>
        <v>0.14499999999999999</v>
      </c>
      <c r="P4716" s="8">
        <f t="shared" si="1461"/>
        <v>1.007171952</v>
      </c>
      <c r="Q4716" s="2">
        <f t="shared" si="1459"/>
        <v>3523.07498076</v>
      </c>
      <c r="R4716" s="2">
        <f t="shared" si="1451"/>
        <v>3523.07498076</v>
      </c>
      <c r="S4716" s="9" t="s">
        <v>56</v>
      </c>
      <c r="T4716" s="47">
        <f t="shared" si="1446"/>
        <v>44752</v>
      </c>
      <c r="AE4716" s="33"/>
    </row>
    <row r="4717" spans="1:31" x14ac:dyDescent="0.2">
      <c r="A4717" s="90">
        <f t="shared" si="1452"/>
        <v>44742</v>
      </c>
      <c r="B4717" s="2">
        <f t="shared" si="1447"/>
        <v>494959.45570793998</v>
      </c>
      <c r="C4717" s="2">
        <f t="shared" si="1445"/>
        <v>452295.62592888984</v>
      </c>
      <c r="D4717" s="47">
        <f t="shared" si="1453"/>
        <v>44723</v>
      </c>
      <c r="E4717" s="3">
        <f t="shared" si="1462"/>
        <v>1.2539999999999999E-3</v>
      </c>
      <c r="F4717" s="4">
        <f t="shared" si="1460"/>
        <v>20</v>
      </c>
      <c r="G4717" s="4">
        <f t="shared" si="1458"/>
        <v>30</v>
      </c>
      <c r="H4717" s="2">
        <f t="shared" si="1454"/>
        <v>1.00083582</v>
      </c>
      <c r="I4717" s="2">
        <f t="shared" si="1455"/>
        <v>1.0852191</v>
      </c>
      <c r="J4717" s="2">
        <f t="shared" si="1448"/>
        <v>1.08612614</v>
      </c>
      <c r="K4717" s="2">
        <f t="shared" si="1449"/>
        <v>491250.10232901998</v>
      </c>
      <c r="L4717" s="1">
        <f t="shared" si="1456"/>
        <v>0</v>
      </c>
      <c r="M4717" s="3">
        <f t="shared" si="1444"/>
        <v>0</v>
      </c>
      <c r="N4717" s="2">
        <f t="shared" si="1450"/>
        <v>0</v>
      </c>
      <c r="O4717" s="18">
        <f t="shared" si="1457"/>
        <v>0.14499999999999999</v>
      </c>
      <c r="P4717" s="8">
        <f t="shared" si="1461"/>
        <v>1.0075508449999999</v>
      </c>
      <c r="Q4717" s="2">
        <f t="shared" si="1459"/>
        <v>3709.3533789200001</v>
      </c>
      <c r="R4717" s="2">
        <f t="shared" si="1451"/>
        <v>3709.3533789200001</v>
      </c>
      <c r="S4717" s="9" t="s">
        <v>56</v>
      </c>
      <c r="T4717" s="47">
        <f t="shared" si="1446"/>
        <v>44752</v>
      </c>
      <c r="AE4717" s="33"/>
    </row>
    <row r="4718" spans="1:31" x14ac:dyDescent="0.2">
      <c r="A4718" s="90">
        <f t="shared" si="1452"/>
        <v>44743</v>
      </c>
      <c r="B4718" s="2">
        <f t="shared" si="1447"/>
        <v>495166.34462816</v>
      </c>
      <c r="C4718" s="2">
        <f t="shared" si="1445"/>
        <v>452295.62592888984</v>
      </c>
      <c r="D4718" s="47">
        <f t="shared" si="1453"/>
        <v>44723</v>
      </c>
      <c r="E4718" s="3">
        <f t="shared" si="1462"/>
        <v>1.2539999999999999E-3</v>
      </c>
      <c r="F4718" s="4">
        <f t="shared" si="1460"/>
        <v>21</v>
      </c>
      <c r="G4718" s="4">
        <f t="shared" si="1458"/>
        <v>30</v>
      </c>
      <c r="H4718" s="2">
        <f t="shared" si="1454"/>
        <v>1.00087763</v>
      </c>
      <c r="I4718" s="2">
        <f t="shared" si="1455"/>
        <v>1.0852191</v>
      </c>
      <c r="J4718" s="2">
        <f t="shared" si="1448"/>
        <v>1.0861715199999999</v>
      </c>
      <c r="K4718" s="2">
        <f t="shared" si="1449"/>
        <v>491270.62750453001</v>
      </c>
      <c r="L4718" s="1">
        <f t="shared" si="1456"/>
        <v>0</v>
      </c>
      <c r="M4718" s="3">
        <f t="shared" si="1444"/>
        <v>0</v>
      </c>
      <c r="N4718" s="2">
        <f t="shared" si="1450"/>
        <v>0</v>
      </c>
      <c r="O4718" s="18">
        <f t="shared" si="1457"/>
        <v>0.14499999999999999</v>
      </c>
      <c r="P4718" s="8">
        <f t="shared" si="1461"/>
        <v>1.0079298800000001</v>
      </c>
      <c r="Q4718" s="2">
        <f t="shared" si="1459"/>
        <v>3895.7171236300001</v>
      </c>
      <c r="R4718" s="2">
        <f t="shared" si="1451"/>
        <v>3895.7171236300001</v>
      </c>
      <c r="S4718" s="9" t="s">
        <v>56</v>
      </c>
      <c r="T4718" s="47">
        <f t="shared" si="1446"/>
        <v>44752</v>
      </c>
      <c r="AE4718" s="33"/>
    </row>
    <row r="4719" spans="1:31" x14ac:dyDescent="0.2">
      <c r="A4719" s="90">
        <f t="shared" si="1452"/>
        <v>44744</v>
      </c>
      <c r="B4719" s="2">
        <f t="shared" si="1447"/>
        <v>495373.31480200001</v>
      </c>
      <c r="C4719" s="2">
        <f t="shared" si="1445"/>
        <v>452295.62592888984</v>
      </c>
      <c r="D4719" s="47">
        <f t="shared" si="1453"/>
        <v>44723</v>
      </c>
      <c r="E4719" s="3">
        <f t="shared" si="1462"/>
        <v>1.2539999999999999E-3</v>
      </c>
      <c r="F4719" s="4">
        <f t="shared" si="1460"/>
        <v>22</v>
      </c>
      <c r="G4719" s="4">
        <f t="shared" si="1458"/>
        <v>30</v>
      </c>
      <c r="H4719" s="2">
        <f t="shared" si="1454"/>
        <v>1.0009194400000001</v>
      </c>
      <c r="I4719" s="2">
        <f t="shared" si="1455"/>
        <v>1.0852191</v>
      </c>
      <c r="J4719" s="2">
        <f t="shared" si="1448"/>
        <v>1.08621689</v>
      </c>
      <c r="K4719" s="2">
        <f t="shared" si="1449"/>
        <v>491291.14815708</v>
      </c>
      <c r="L4719" s="1">
        <f t="shared" si="1456"/>
        <v>0</v>
      </c>
      <c r="M4719" s="3">
        <f t="shared" si="1444"/>
        <v>0</v>
      </c>
      <c r="N4719" s="2">
        <f t="shared" si="1450"/>
        <v>0</v>
      </c>
      <c r="O4719" s="18">
        <f t="shared" si="1457"/>
        <v>0.14499999999999999</v>
      </c>
      <c r="P4719" s="8">
        <f t="shared" si="1461"/>
        <v>1.008309058</v>
      </c>
      <c r="Q4719" s="2">
        <f t="shared" si="1459"/>
        <v>4082.1666449200002</v>
      </c>
      <c r="R4719" s="2">
        <f t="shared" si="1451"/>
        <v>4082.1666449200002</v>
      </c>
      <c r="S4719" s="9" t="s">
        <v>56</v>
      </c>
      <c r="T4719" s="47">
        <f t="shared" si="1446"/>
        <v>44752</v>
      </c>
      <c r="AE4719" s="33"/>
    </row>
    <row r="4720" spans="1:31" x14ac:dyDescent="0.2">
      <c r="A4720" s="90">
        <f t="shared" si="1452"/>
        <v>44745</v>
      </c>
      <c r="B4720" s="2">
        <f t="shared" si="1447"/>
        <v>495580.37079536996</v>
      </c>
      <c r="C4720" s="2">
        <f t="shared" si="1445"/>
        <v>452295.62592888984</v>
      </c>
      <c r="D4720" s="47">
        <f t="shared" si="1453"/>
        <v>44723</v>
      </c>
      <c r="E4720" s="3">
        <f t="shared" si="1462"/>
        <v>1.2539999999999999E-3</v>
      </c>
      <c r="F4720" s="4">
        <f t="shared" si="1460"/>
        <v>23</v>
      </c>
      <c r="G4720" s="4">
        <f t="shared" si="1458"/>
        <v>30</v>
      </c>
      <c r="H4720" s="2">
        <f t="shared" si="1454"/>
        <v>1.00096125</v>
      </c>
      <c r="I4720" s="2">
        <f t="shared" si="1455"/>
        <v>1.0852191</v>
      </c>
      <c r="J4720" s="2">
        <f t="shared" si="1448"/>
        <v>1.08626226</v>
      </c>
      <c r="K4720" s="2">
        <f t="shared" si="1449"/>
        <v>491311.66880962998</v>
      </c>
      <c r="L4720" s="1">
        <f t="shared" si="1456"/>
        <v>0</v>
      </c>
      <c r="M4720" s="3">
        <f t="shared" si="1444"/>
        <v>0</v>
      </c>
      <c r="N4720" s="2">
        <f t="shared" si="1450"/>
        <v>0</v>
      </c>
      <c r="O4720" s="18">
        <f t="shared" si="1457"/>
        <v>0.14499999999999999</v>
      </c>
      <c r="P4720" s="8">
        <f t="shared" si="1461"/>
        <v>1.0086883790000001</v>
      </c>
      <c r="Q4720" s="2">
        <f t="shared" si="1459"/>
        <v>4268.7019857400001</v>
      </c>
      <c r="R4720" s="2">
        <f t="shared" si="1451"/>
        <v>4268.7019857400001</v>
      </c>
      <c r="S4720" s="9" t="s">
        <v>56</v>
      </c>
      <c r="T4720" s="47">
        <f t="shared" si="1446"/>
        <v>44752</v>
      </c>
      <c r="AE4720" s="33"/>
    </row>
    <row r="4721" spans="1:31" x14ac:dyDescent="0.2">
      <c r="A4721" s="90">
        <f t="shared" si="1452"/>
        <v>44746</v>
      </c>
      <c r="B4721" s="2">
        <f t="shared" si="1447"/>
        <v>495787.52125366998</v>
      </c>
      <c r="C4721" s="2">
        <f t="shared" si="1445"/>
        <v>452295.62592888984</v>
      </c>
      <c r="D4721" s="47">
        <f t="shared" si="1453"/>
        <v>44723</v>
      </c>
      <c r="E4721" s="3">
        <f t="shared" si="1462"/>
        <v>1.2539999999999999E-3</v>
      </c>
      <c r="F4721" s="4">
        <f t="shared" si="1460"/>
        <v>24</v>
      </c>
      <c r="G4721" s="4">
        <f t="shared" si="1458"/>
        <v>30</v>
      </c>
      <c r="H4721" s="2">
        <f t="shared" si="1454"/>
        <v>1.0010030700000001</v>
      </c>
      <c r="I4721" s="2">
        <f t="shared" si="1455"/>
        <v>1.0852191</v>
      </c>
      <c r="J4721" s="2">
        <f t="shared" si="1448"/>
        <v>1.08630765</v>
      </c>
      <c r="K4721" s="2">
        <f t="shared" si="1449"/>
        <v>491332.19850808999</v>
      </c>
      <c r="L4721" s="1">
        <f t="shared" si="1456"/>
        <v>0</v>
      </c>
      <c r="M4721" s="3">
        <f t="shared" si="1444"/>
        <v>0</v>
      </c>
      <c r="N4721" s="2">
        <f t="shared" si="1450"/>
        <v>0</v>
      </c>
      <c r="O4721" s="18">
        <f t="shared" si="1457"/>
        <v>0.14499999999999999</v>
      </c>
      <c r="P4721" s="8">
        <f t="shared" si="1461"/>
        <v>1.0090678420000001</v>
      </c>
      <c r="Q4721" s="2">
        <f t="shared" si="1459"/>
        <v>4455.3227455799997</v>
      </c>
      <c r="R4721" s="2">
        <f t="shared" si="1451"/>
        <v>4455.3227455799997</v>
      </c>
      <c r="S4721" s="9" t="s">
        <v>56</v>
      </c>
      <c r="T4721" s="47">
        <f t="shared" si="1446"/>
        <v>44752</v>
      </c>
      <c r="AE4721" s="33"/>
    </row>
    <row r="4722" spans="1:31" x14ac:dyDescent="0.2">
      <c r="A4722" s="90">
        <f t="shared" si="1452"/>
        <v>44747</v>
      </c>
      <c r="B4722" s="2">
        <f t="shared" si="1447"/>
        <v>495994.75299024</v>
      </c>
      <c r="C4722" s="2">
        <f t="shared" si="1445"/>
        <v>452295.62592888984</v>
      </c>
      <c r="D4722" s="47">
        <f t="shared" si="1453"/>
        <v>44723</v>
      </c>
      <c r="E4722" s="3">
        <f t="shared" si="1462"/>
        <v>1.2539999999999999E-3</v>
      </c>
      <c r="F4722" s="4">
        <f t="shared" si="1460"/>
        <v>25</v>
      </c>
      <c r="G4722" s="4">
        <f t="shared" si="1458"/>
        <v>30</v>
      </c>
      <c r="H4722" s="2">
        <f t="shared" si="1454"/>
        <v>1.00104489</v>
      </c>
      <c r="I4722" s="2">
        <f t="shared" si="1455"/>
        <v>1.0852191</v>
      </c>
      <c r="J4722" s="2">
        <f t="shared" si="1448"/>
        <v>1.0863530299999999</v>
      </c>
      <c r="K4722" s="2">
        <f t="shared" si="1449"/>
        <v>491352.72368359001</v>
      </c>
      <c r="L4722" s="1">
        <f t="shared" si="1456"/>
        <v>0</v>
      </c>
      <c r="M4722" s="3">
        <f t="shared" si="1444"/>
        <v>0</v>
      </c>
      <c r="N4722" s="2">
        <f t="shared" si="1450"/>
        <v>0</v>
      </c>
      <c r="O4722" s="18">
        <f t="shared" si="1457"/>
        <v>0.14499999999999999</v>
      </c>
      <c r="P4722" s="8">
        <f t="shared" si="1461"/>
        <v>1.009447448</v>
      </c>
      <c r="Q4722" s="2">
        <f t="shared" si="1459"/>
        <v>4642.0293066499999</v>
      </c>
      <c r="R4722" s="2">
        <f t="shared" si="1451"/>
        <v>4642.0293066499999</v>
      </c>
      <c r="S4722" s="9" t="s">
        <v>56</v>
      </c>
      <c r="T4722" s="47">
        <f t="shared" si="1446"/>
        <v>44752</v>
      </c>
      <c r="AE4722" s="33"/>
    </row>
    <row r="4723" spans="1:31" x14ac:dyDescent="0.2">
      <c r="A4723" s="90">
        <f t="shared" si="1452"/>
        <v>44748</v>
      </c>
      <c r="B4723" s="2">
        <f t="shared" si="1447"/>
        <v>496202.06600876001</v>
      </c>
      <c r="C4723" s="2">
        <f t="shared" si="1445"/>
        <v>452295.62592888984</v>
      </c>
      <c r="D4723" s="47">
        <f t="shared" si="1453"/>
        <v>44723</v>
      </c>
      <c r="E4723" s="3">
        <f t="shared" si="1462"/>
        <v>1.2539999999999999E-3</v>
      </c>
      <c r="F4723" s="4">
        <f t="shared" si="1460"/>
        <v>26</v>
      </c>
      <c r="G4723" s="4">
        <f t="shared" si="1458"/>
        <v>30</v>
      </c>
      <c r="H4723" s="2">
        <f t="shared" si="1454"/>
        <v>1.0010867000000001</v>
      </c>
      <c r="I4723" s="2">
        <f t="shared" si="1455"/>
        <v>1.0852191</v>
      </c>
      <c r="J4723" s="2">
        <f t="shared" si="1448"/>
        <v>1.0863984</v>
      </c>
      <c r="K4723" s="2">
        <f t="shared" si="1449"/>
        <v>491373.24433613999</v>
      </c>
      <c r="L4723" s="1">
        <f t="shared" si="1456"/>
        <v>0</v>
      </c>
      <c r="M4723" s="3">
        <f t="shared" si="1444"/>
        <v>0</v>
      </c>
      <c r="N4723" s="2">
        <f t="shared" si="1450"/>
        <v>0</v>
      </c>
      <c r="O4723" s="18">
        <f t="shared" si="1457"/>
        <v>0.14499999999999999</v>
      </c>
      <c r="P4723" s="8">
        <f t="shared" si="1461"/>
        <v>1.0098271969999999</v>
      </c>
      <c r="Q4723" s="2">
        <f t="shared" si="1459"/>
        <v>4828.8216726199998</v>
      </c>
      <c r="R4723" s="2">
        <f t="shared" si="1451"/>
        <v>4828.8216726199998</v>
      </c>
      <c r="S4723" s="9" t="s">
        <v>56</v>
      </c>
      <c r="T4723" s="47">
        <f t="shared" si="1446"/>
        <v>44752</v>
      </c>
      <c r="AE4723" s="33"/>
    </row>
    <row r="4724" spans="1:31" x14ac:dyDescent="0.2">
      <c r="A4724" s="90">
        <f t="shared" si="1452"/>
        <v>44749</v>
      </c>
      <c r="B4724" s="2">
        <f t="shared" si="1447"/>
        <v>496409.47352882003</v>
      </c>
      <c r="C4724" s="2">
        <f t="shared" si="1445"/>
        <v>452295.62592888984</v>
      </c>
      <c r="D4724" s="47">
        <f t="shared" si="1453"/>
        <v>44723</v>
      </c>
      <c r="E4724" s="3">
        <f t="shared" si="1462"/>
        <v>1.2539999999999999E-3</v>
      </c>
      <c r="F4724" s="4">
        <f t="shared" si="1460"/>
        <v>27</v>
      </c>
      <c r="G4724" s="4">
        <f t="shared" si="1458"/>
        <v>30</v>
      </c>
      <c r="H4724" s="2">
        <f t="shared" si="1454"/>
        <v>1.00112852</v>
      </c>
      <c r="I4724" s="2">
        <f t="shared" si="1455"/>
        <v>1.0852191</v>
      </c>
      <c r="J4724" s="2">
        <f t="shared" si="1448"/>
        <v>1.0864437899999999</v>
      </c>
      <c r="K4724" s="2">
        <f t="shared" si="1449"/>
        <v>491393.77403460001</v>
      </c>
      <c r="L4724" s="1">
        <f t="shared" si="1456"/>
        <v>0</v>
      </c>
      <c r="M4724" s="3">
        <f t="shared" si="1444"/>
        <v>0</v>
      </c>
      <c r="N4724" s="2">
        <f t="shared" si="1450"/>
        <v>0</v>
      </c>
      <c r="O4724" s="18">
        <f t="shared" si="1457"/>
        <v>0.14499999999999999</v>
      </c>
      <c r="P4724" s="8">
        <f t="shared" si="1461"/>
        <v>1.010207088</v>
      </c>
      <c r="Q4724" s="2">
        <f t="shared" si="1459"/>
        <v>5015.6994942199999</v>
      </c>
      <c r="R4724" s="2">
        <f t="shared" si="1451"/>
        <v>5015.6994942199999</v>
      </c>
      <c r="S4724" s="9" t="s">
        <v>56</v>
      </c>
      <c r="T4724" s="47">
        <f t="shared" si="1446"/>
        <v>44752</v>
      </c>
      <c r="AE4724" s="33"/>
    </row>
    <row r="4725" spans="1:31" x14ac:dyDescent="0.2">
      <c r="A4725" s="90">
        <f t="shared" si="1452"/>
        <v>44750</v>
      </c>
      <c r="B4725" s="2">
        <f t="shared" si="1447"/>
        <v>496616.96741064003</v>
      </c>
      <c r="C4725" s="2">
        <f t="shared" si="1445"/>
        <v>452295.62592888984</v>
      </c>
      <c r="D4725" s="47">
        <f t="shared" si="1453"/>
        <v>44723</v>
      </c>
      <c r="E4725" s="3">
        <f t="shared" si="1462"/>
        <v>1.2539999999999999E-3</v>
      </c>
      <c r="F4725" s="4">
        <f t="shared" si="1460"/>
        <v>28</v>
      </c>
      <c r="G4725" s="4">
        <f t="shared" si="1458"/>
        <v>30</v>
      </c>
      <c r="H4725" s="2">
        <f t="shared" si="1454"/>
        <v>1.00117035</v>
      </c>
      <c r="I4725" s="2">
        <f t="shared" si="1455"/>
        <v>1.0852191</v>
      </c>
      <c r="J4725" s="2">
        <f t="shared" si="1448"/>
        <v>1.0864891800000001</v>
      </c>
      <c r="K4725" s="2">
        <f t="shared" si="1449"/>
        <v>491414.30373306002</v>
      </c>
      <c r="L4725" s="1">
        <f t="shared" si="1456"/>
        <v>0</v>
      </c>
      <c r="M4725" s="3">
        <f t="shared" si="1444"/>
        <v>0</v>
      </c>
      <c r="N4725" s="2">
        <f t="shared" si="1450"/>
        <v>0</v>
      </c>
      <c r="O4725" s="18">
        <f t="shared" si="1457"/>
        <v>0.14499999999999999</v>
      </c>
      <c r="P4725" s="8">
        <f t="shared" si="1461"/>
        <v>1.0105871230000001</v>
      </c>
      <c r="Q4725" s="2">
        <f t="shared" si="1459"/>
        <v>5202.6636775799998</v>
      </c>
      <c r="R4725" s="2">
        <f t="shared" si="1451"/>
        <v>5202.6636775799998</v>
      </c>
      <c r="S4725" s="9" t="s">
        <v>56</v>
      </c>
      <c r="T4725" s="47">
        <f t="shared" si="1446"/>
        <v>44752</v>
      </c>
      <c r="AE4725" s="33"/>
    </row>
    <row r="4726" spans="1:31" x14ac:dyDescent="0.2">
      <c r="A4726" s="90">
        <f t="shared" si="1452"/>
        <v>44751</v>
      </c>
      <c r="B4726" s="2">
        <f t="shared" si="1447"/>
        <v>496824.54668020998</v>
      </c>
      <c r="C4726" s="2">
        <f t="shared" si="1445"/>
        <v>452295.62592888984</v>
      </c>
      <c r="D4726" s="47">
        <f t="shared" si="1453"/>
        <v>44723</v>
      </c>
      <c r="E4726" s="3">
        <f t="shared" si="1462"/>
        <v>1.2539999999999999E-3</v>
      </c>
      <c r="F4726" s="4">
        <f t="shared" si="1460"/>
        <v>29</v>
      </c>
      <c r="G4726" s="4">
        <f t="shared" si="1458"/>
        <v>30</v>
      </c>
      <c r="H4726" s="2">
        <f t="shared" si="1454"/>
        <v>1.0012121700000001</v>
      </c>
      <c r="I4726" s="2">
        <f t="shared" si="1455"/>
        <v>1.0852191</v>
      </c>
      <c r="J4726" s="2">
        <f t="shared" si="1448"/>
        <v>1.08653457</v>
      </c>
      <c r="K4726" s="2">
        <f t="shared" si="1449"/>
        <v>491434.83343151998</v>
      </c>
      <c r="L4726" s="1">
        <f t="shared" si="1456"/>
        <v>0</v>
      </c>
      <c r="M4726" s="3">
        <f t="shared" si="1444"/>
        <v>0</v>
      </c>
      <c r="N4726" s="2">
        <f t="shared" si="1450"/>
        <v>0</v>
      </c>
      <c r="O4726" s="18">
        <f t="shared" si="1457"/>
        <v>0.14499999999999999</v>
      </c>
      <c r="P4726" s="8">
        <f t="shared" si="1461"/>
        <v>1.0109672999999999</v>
      </c>
      <c r="Q4726" s="2">
        <f t="shared" si="1459"/>
        <v>5389.71324869</v>
      </c>
      <c r="R4726" s="2">
        <f t="shared" si="1451"/>
        <v>5389.71324869</v>
      </c>
      <c r="S4726" s="9" t="s">
        <v>56</v>
      </c>
      <c r="T4726" s="47">
        <f t="shared" si="1446"/>
        <v>44752</v>
      </c>
      <c r="AE4726" s="33"/>
    </row>
    <row r="4727" spans="1:31" x14ac:dyDescent="0.2">
      <c r="A4727" s="90">
        <f t="shared" si="1452"/>
        <v>44752</v>
      </c>
      <c r="B4727" s="2">
        <f t="shared" si="1447"/>
        <v>497032.21232918999</v>
      </c>
      <c r="C4727" s="2">
        <f t="shared" si="1445"/>
        <v>452295.62592888984</v>
      </c>
      <c r="D4727" s="47">
        <f t="shared" si="1453"/>
        <v>44723</v>
      </c>
      <c r="E4727" s="3">
        <f t="shared" si="1462"/>
        <v>1.2539999999999999E-3</v>
      </c>
      <c r="F4727" s="4">
        <f t="shared" si="1460"/>
        <v>30</v>
      </c>
      <c r="G4727" s="4">
        <f t="shared" si="1458"/>
        <v>30</v>
      </c>
      <c r="H4727" s="2">
        <f t="shared" si="1454"/>
        <v>1.0012540000000001</v>
      </c>
      <c r="I4727" s="2">
        <f t="shared" si="1455"/>
        <v>1.0852191</v>
      </c>
      <c r="J4727" s="2">
        <f t="shared" si="1448"/>
        <v>1.0865799599999999</v>
      </c>
      <c r="K4727" s="2">
        <f t="shared" si="1449"/>
        <v>491455.36312997999</v>
      </c>
      <c r="L4727" s="1">
        <f t="shared" si="1456"/>
        <v>155</v>
      </c>
      <c r="M4727" s="3">
        <f t="shared" si="1444"/>
        <v>0</v>
      </c>
      <c r="N4727" s="2">
        <f t="shared" si="1450"/>
        <v>0</v>
      </c>
      <c r="O4727" s="18">
        <f t="shared" si="1457"/>
        <v>0.14499999999999999</v>
      </c>
      <c r="P4727" s="8">
        <f t="shared" si="1461"/>
        <v>1.0113476210000001</v>
      </c>
      <c r="Q4727" s="2">
        <f t="shared" si="1459"/>
        <v>5576.8491992099998</v>
      </c>
      <c r="R4727" s="2">
        <f t="shared" si="1451"/>
        <v>5576.8491992099998</v>
      </c>
      <c r="S4727" s="9" t="s">
        <v>56</v>
      </c>
      <c r="T4727" s="47">
        <f t="shared" si="1446"/>
        <v>44752</v>
      </c>
      <c r="AE4727" s="33"/>
    </row>
    <row r="4728" spans="1:31" x14ac:dyDescent="0.2">
      <c r="A4728" s="90">
        <f t="shared" si="1452"/>
        <v>44753</v>
      </c>
      <c r="B4728" s="2">
        <f t="shared" si="1447"/>
        <v>497245.53520575003</v>
      </c>
      <c r="C4728" s="2">
        <f t="shared" si="1445"/>
        <v>457428.10527187982</v>
      </c>
      <c r="D4728" s="47">
        <f t="shared" si="1453"/>
        <v>44753</v>
      </c>
      <c r="E4728" s="3">
        <f t="shared" si="1462"/>
        <v>2.0209999999999998E-3</v>
      </c>
      <c r="F4728" s="4">
        <f t="shared" si="1460"/>
        <v>1</v>
      </c>
      <c r="G4728" s="4">
        <f t="shared" si="1458"/>
        <v>31</v>
      </c>
      <c r="H4728" s="2">
        <f t="shared" si="1454"/>
        <v>1.0000651199999999</v>
      </c>
      <c r="I4728" s="2">
        <f t="shared" si="1455"/>
        <v>1.0865799599999999</v>
      </c>
      <c r="J4728" s="2">
        <f t="shared" si="1448"/>
        <v>1.08665071</v>
      </c>
      <c r="K4728" s="2">
        <f t="shared" si="1449"/>
        <v>497064.57536764001</v>
      </c>
      <c r="L4728" s="1">
        <f t="shared" si="1456"/>
        <v>0</v>
      </c>
      <c r="M4728" s="3">
        <f t="shared" si="1444"/>
        <v>0</v>
      </c>
      <c r="N4728" s="2">
        <f t="shared" si="1450"/>
        <v>0</v>
      </c>
      <c r="O4728" s="18">
        <f t="shared" si="1457"/>
        <v>0.14499999999999999</v>
      </c>
      <c r="P4728" s="8">
        <f t="shared" si="1461"/>
        <v>1.0003640570000001</v>
      </c>
      <c r="Q4728" s="2">
        <f t="shared" si="1459"/>
        <v>180.95983810999999</v>
      </c>
      <c r="R4728" s="2">
        <f t="shared" si="1451"/>
        <v>180.95983810999999</v>
      </c>
      <c r="S4728" s="9" t="s">
        <v>56</v>
      </c>
      <c r="T4728" s="47">
        <f t="shared" si="1446"/>
        <v>44783</v>
      </c>
      <c r="AE4728" s="33"/>
    </row>
    <row r="4729" spans="1:31" x14ac:dyDescent="0.2">
      <c r="A4729" s="90">
        <f t="shared" si="1452"/>
        <v>44754</v>
      </c>
      <c r="B4729" s="2">
        <f t="shared" si="1447"/>
        <v>497458.96149302</v>
      </c>
      <c r="C4729" s="2">
        <f t="shared" si="1445"/>
        <v>457428.10527187982</v>
      </c>
      <c r="D4729" s="47">
        <f t="shared" si="1453"/>
        <v>44753</v>
      </c>
      <c r="E4729" s="3">
        <f t="shared" si="1462"/>
        <v>2.0209999999999998E-3</v>
      </c>
      <c r="F4729" s="4">
        <f t="shared" si="1460"/>
        <v>2</v>
      </c>
      <c r="G4729" s="4">
        <f t="shared" si="1458"/>
        <v>31</v>
      </c>
      <c r="H4729" s="2">
        <f t="shared" si="1454"/>
        <v>1.0001302599999999</v>
      </c>
      <c r="I4729" s="2">
        <f t="shared" si="1455"/>
        <v>1.0865799599999999</v>
      </c>
      <c r="J4729" s="2">
        <f t="shared" si="1448"/>
        <v>1.08672149</v>
      </c>
      <c r="K4729" s="2">
        <f t="shared" si="1449"/>
        <v>497096.95212893002</v>
      </c>
      <c r="L4729" s="1">
        <f t="shared" si="1456"/>
        <v>0</v>
      </c>
      <c r="M4729" s="3">
        <f t="shared" si="1444"/>
        <v>0</v>
      </c>
      <c r="N4729" s="2">
        <f t="shared" si="1450"/>
        <v>0</v>
      </c>
      <c r="O4729" s="18">
        <f t="shared" si="1457"/>
        <v>0.14499999999999999</v>
      </c>
      <c r="P4729" s="8">
        <f t="shared" si="1461"/>
        <v>1.0007282470000001</v>
      </c>
      <c r="Q4729" s="2">
        <f t="shared" si="1459"/>
        <v>362.00936409000002</v>
      </c>
      <c r="R4729" s="2">
        <f t="shared" si="1451"/>
        <v>362.00936409000002</v>
      </c>
      <c r="S4729" s="9" t="s">
        <v>56</v>
      </c>
      <c r="T4729" s="47">
        <f t="shared" si="1446"/>
        <v>44783</v>
      </c>
      <c r="AE4729" s="33"/>
    </row>
    <row r="4730" spans="1:31" x14ac:dyDescent="0.2">
      <c r="A4730" s="90">
        <f t="shared" si="1452"/>
        <v>44755</v>
      </c>
      <c r="B4730" s="2">
        <f t="shared" si="1447"/>
        <v>497672.47698394995</v>
      </c>
      <c r="C4730" s="2">
        <f t="shared" si="1445"/>
        <v>457428.10527187982</v>
      </c>
      <c r="D4730" s="47">
        <f t="shared" si="1453"/>
        <v>44753</v>
      </c>
      <c r="E4730" s="3">
        <f t="shared" si="1462"/>
        <v>2.0209999999999998E-3</v>
      </c>
      <c r="F4730" s="4">
        <f t="shared" si="1460"/>
        <v>3</v>
      </c>
      <c r="G4730" s="4">
        <f t="shared" si="1458"/>
        <v>31</v>
      </c>
      <c r="H4730" s="2">
        <f t="shared" si="1454"/>
        <v>1.0001954</v>
      </c>
      <c r="I4730" s="2">
        <f t="shared" si="1455"/>
        <v>1.0865799599999999</v>
      </c>
      <c r="J4730" s="2">
        <f t="shared" si="1448"/>
        <v>1.0867922699999999</v>
      </c>
      <c r="K4730" s="2">
        <f t="shared" si="1449"/>
        <v>497129.32889021997</v>
      </c>
      <c r="L4730" s="1">
        <f t="shared" si="1456"/>
        <v>0</v>
      </c>
      <c r="M4730" s="3">
        <f t="shared" si="1444"/>
        <v>0</v>
      </c>
      <c r="N4730" s="2">
        <f t="shared" si="1450"/>
        <v>0</v>
      </c>
      <c r="O4730" s="18">
        <f t="shared" si="1457"/>
        <v>0.14499999999999999</v>
      </c>
      <c r="P4730" s="8">
        <f t="shared" si="1461"/>
        <v>1.0010925690000001</v>
      </c>
      <c r="Q4730" s="2">
        <f t="shared" si="1459"/>
        <v>543.14809373000003</v>
      </c>
      <c r="R4730" s="2">
        <f t="shared" si="1451"/>
        <v>543.14809373000003</v>
      </c>
      <c r="S4730" s="9" t="s">
        <v>56</v>
      </c>
      <c r="T4730" s="47">
        <f t="shared" si="1446"/>
        <v>44783</v>
      </c>
      <c r="AE4730" s="33"/>
    </row>
    <row r="4731" spans="1:31" x14ac:dyDescent="0.2">
      <c r="A4731" s="90">
        <f t="shared" si="1452"/>
        <v>44756</v>
      </c>
      <c r="B4731" s="2">
        <f t="shared" si="1447"/>
        <v>497886.08218852</v>
      </c>
      <c r="C4731" s="2">
        <f t="shared" si="1445"/>
        <v>457428.10527187982</v>
      </c>
      <c r="D4731" s="47">
        <f t="shared" si="1453"/>
        <v>44753</v>
      </c>
      <c r="E4731" s="3">
        <f t="shared" si="1462"/>
        <v>2.0209999999999998E-3</v>
      </c>
      <c r="F4731" s="4">
        <f t="shared" si="1460"/>
        <v>4</v>
      </c>
      <c r="G4731" s="4">
        <f t="shared" si="1458"/>
        <v>31</v>
      </c>
      <c r="H4731" s="2">
        <f t="shared" si="1454"/>
        <v>1.00026054</v>
      </c>
      <c r="I4731" s="2">
        <f t="shared" si="1455"/>
        <v>1.0865799599999999</v>
      </c>
      <c r="J4731" s="2">
        <f t="shared" si="1448"/>
        <v>1.0868630500000001</v>
      </c>
      <c r="K4731" s="2">
        <f t="shared" si="1449"/>
        <v>497161.70565150998</v>
      </c>
      <c r="L4731" s="1">
        <f t="shared" si="1456"/>
        <v>0</v>
      </c>
      <c r="M4731" s="3">
        <f t="shared" si="1444"/>
        <v>0</v>
      </c>
      <c r="N4731" s="2">
        <f t="shared" si="1450"/>
        <v>0</v>
      </c>
      <c r="O4731" s="18">
        <f t="shared" si="1457"/>
        <v>0.14499999999999999</v>
      </c>
      <c r="P4731" s="8">
        <f t="shared" si="1461"/>
        <v>1.001457024</v>
      </c>
      <c r="Q4731" s="2">
        <f t="shared" si="1459"/>
        <v>724.37653700999999</v>
      </c>
      <c r="R4731" s="2">
        <f t="shared" si="1451"/>
        <v>724.37653700999999</v>
      </c>
      <c r="S4731" s="9" t="s">
        <v>56</v>
      </c>
      <c r="T4731" s="47">
        <f t="shared" si="1446"/>
        <v>44783</v>
      </c>
      <c r="AE4731" s="33"/>
    </row>
    <row r="4732" spans="1:31" x14ac:dyDescent="0.2">
      <c r="A4732" s="90">
        <f t="shared" si="1452"/>
        <v>44757</v>
      </c>
      <c r="B4732" s="2">
        <f t="shared" si="1447"/>
        <v>498099.78170226002</v>
      </c>
      <c r="C4732" s="2">
        <f t="shared" si="1445"/>
        <v>457428.10527187982</v>
      </c>
      <c r="D4732" s="47">
        <f t="shared" si="1453"/>
        <v>44753</v>
      </c>
      <c r="E4732" s="3">
        <f t="shared" si="1462"/>
        <v>2.0209999999999998E-3</v>
      </c>
      <c r="F4732" s="4">
        <f t="shared" si="1460"/>
        <v>5</v>
      </c>
      <c r="G4732" s="4">
        <f t="shared" si="1458"/>
        <v>31</v>
      </c>
      <c r="H4732" s="2">
        <f t="shared" si="1454"/>
        <v>1.0003256899999999</v>
      </c>
      <c r="I4732" s="2">
        <f t="shared" si="1455"/>
        <v>1.0865799599999999</v>
      </c>
      <c r="J4732" s="2">
        <f t="shared" si="1448"/>
        <v>1.0869338399999999</v>
      </c>
      <c r="K4732" s="2">
        <f t="shared" si="1449"/>
        <v>497194.08698707999</v>
      </c>
      <c r="L4732" s="1">
        <f t="shared" si="1456"/>
        <v>0</v>
      </c>
      <c r="M4732" s="3">
        <f t="shared" si="1444"/>
        <v>0</v>
      </c>
      <c r="N4732" s="2">
        <f t="shared" si="1450"/>
        <v>0</v>
      </c>
      <c r="O4732" s="18">
        <f t="shared" si="1457"/>
        <v>0.14499999999999999</v>
      </c>
      <c r="P4732" s="8">
        <f t="shared" si="1461"/>
        <v>1.0018216120000001</v>
      </c>
      <c r="Q4732" s="2">
        <f t="shared" si="1459"/>
        <v>905.69471518</v>
      </c>
      <c r="R4732" s="2">
        <f t="shared" si="1451"/>
        <v>905.69471518</v>
      </c>
      <c r="S4732" s="9" t="s">
        <v>56</v>
      </c>
      <c r="T4732" s="47">
        <f t="shared" si="1446"/>
        <v>44783</v>
      </c>
      <c r="AE4732" s="33"/>
    </row>
    <row r="4733" spans="1:31" x14ac:dyDescent="0.2">
      <c r="A4733" s="90">
        <f t="shared" si="1452"/>
        <v>44758</v>
      </c>
      <c r="B4733" s="2">
        <f t="shared" si="1447"/>
        <v>498313.57046160003</v>
      </c>
      <c r="C4733" s="2">
        <f t="shared" si="1445"/>
        <v>457428.10527187982</v>
      </c>
      <c r="D4733" s="47">
        <f t="shared" si="1453"/>
        <v>44753</v>
      </c>
      <c r="E4733" s="3">
        <f t="shared" si="1462"/>
        <v>2.0209999999999998E-3</v>
      </c>
      <c r="F4733" s="4">
        <f t="shared" si="1460"/>
        <v>6</v>
      </c>
      <c r="G4733" s="4">
        <f t="shared" si="1458"/>
        <v>31</v>
      </c>
      <c r="H4733" s="2">
        <f t="shared" si="1454"/>
        <v>1.0003908399999999</v>
      </c>
      <c r="I4733" s="2">
        <f t="shared" si="1455"/>
        <v>1.0865799599999999</v>
      </c>
      <c r="J4733" s="2">
        <f t="shared" si="1448"/>
        <v>1.08700463</v>
      </c>
      <c r="K4733" s="2">
        <f t="shared" si="1449"/>
        <v>497226.46832266002</v>
      </c>
      <c r="L4733" s="1">
        <f t="shared" si="1456"/>
        <v>0</v>
      </c>
      <c r="M4733" s="3">
        <f t="shared" si="1444"/>
        <v>0</v>
      </c>
      <c r="N4733" s="2">
        <f t="shared" si="1450"/>
        <v>0</v>
      </c>
      <c r="O4733" s="18">
        <f t="shared" si="1457"/>
        <v>0.14499999999999999</v>
      </c>
      <c r="P4733" s="8">
        <f t="shared" si="1461"/>
        <v>1.002186332</v>
      </c>
      <c r="Q4733" s="2">
        <f t="shared" si="1459"/>
        <v>1087.10213894</v>
      </c>
      <c r="R4733" s="2">
        <f t="shared" si="1451"/>
        <v>1087.10213894</v>
      </c>
      <c r="S4733" s="9" t="s">
        <v>56</v>
      </c>
      <c r="T4733" s="47">
        <f t="shared" si="1446"/>
        <v>44783</v>
      </c>
      <c r="AE4733" s="33"/>
    </row>
    <row r="4734" spans="1:31" x14ac:dyDescent="0.2">
      <c r="A4734" s="90">
        <f t="shared" si="1452"/>
        <v>44759</v>
      </c>
      <c r="B4734" s="2">
        <f t="shared" si="1447"/>
        <v>498527.44897659001</v>
      </c>
      <c r="C4734" s="2">
        <f t="shared" si="1445"/>
        <v>457428.10527187982</v>
      </c>
      <c r="D4734" s="47">
        <f t="shared" si="1453"/>
        <v>44753</v>
      </c>
      <c r="E4734" s="3">
        <f t="shared" si="1462"/>
        <v>2.0209999999999998E-3</v>
      </c>
      <c r="F4734" s="4">
        <f t="shared" si="1460"/>
        <v>7</v>
      </c>
      <c r="G4734" s="4">
        <f t="shared" si="1458"/>
        <v>31</v>
      </c>
      <c r="H4734" s="2">
        <f t="shared" si="1454"/>
        <v>1.0004559900000001</v>
      </c>
      <c r="I4734" s="2">
        <f t="shared" si="1455"/>
        <v>1.0865799599999999</v>
      </c>
      <c r="J4734" s="2">
        <f t="shared" si="1448"/>
        <v>1.0870754199999999</v>
      </c>
      <c r="K4734" s="2">
        <f t="shared" si="1449"/>
        <v>497258.84965823003</v>
      </c>
      <c r="L4734" s="1">
        <f t="shared" si="1456"/>
        <v>0</v>
      </c>
      <c r="M4734" s="3">
        <f t="shared" si="1444"/>
        <v>0</v>
      </c>
      <c r="N4734" s="2">
        <f t="shared" si="1450"/>
        <v>0</v>
      </c>
      <c r="O4734" s="18">
        <f t="shared" si="1457"/>
        <v>0.14499999999999999</v>
      </c>
      <c r="P4734" s="8">
        <f t="shared" si="1461"/>
        <v>1.002551185</v>
      </c>
      <c r="Q4734" s="2">
        <f t="shared" si="1459"/>
        <v>1268.5993183600001</v>
      </c>
      <c r="R4734" s="2">
        <f t="shared" si="1451"/>
        <v>1268.5993183600001</v>
      </c>
      <c r="S4734" s="9" t="s">
        <v>56</v>
      </c>
      <c r="T4734" s="47">
        <f t="shared" si="1446"/>
        <v>44783</v>
      </c>
      <c r="AE4734" s="33"/>
    </row>
    <row r="4735" spans="1:31" x14ac:dyDescent="0.2">
      <c r="A4735" s="90">
        <f t="shared" si="1452"/>
        <v>44760</v>
      </c>
      <c r="B4735" s="2">
        <f t="shared" si="1447"/>
        <v>498741.42643540999</v>
      </c>
      <c r="C4735" s="2">
        <f t="shared" si="1445"/>
        <v>457428.10527187982</v>
      </c>
      <c r="D4735" s="47">
        <f t="shared" si="1453"/>
        <v>44753</v>
      </c>
      <c r="E4735" s="3">
        <f t="shared" si="1462"/>
        <v>2.0209999999999998E-3</v>
      </c>
      <c r="F4735" s="4">
        <f t="shared" si="1460"/>
        <v>8</v>
      </c>
      <c r="G4735" s="4">
        <f t="shared" si="1458"/>
        <v>31</v>
      </c>
      <c r="H4735" s="2">
        <f t="shared" si="1454"/>
        <v>1.00052115</v>
      </c>
      <c r="I4735" s="2">
        <f t="shared" si="1455"/>
        <v>1.0865799599999999</v>
      </c>
      <c r="J4735" s="2">
        <f t="shared" si="1448"/>
        <v>1.0871462300000001</v>
      </c>
      <c r="K4735" s="2">
        <f t="shared" si="1449"/>
        <v>497291.24014235998</v>
      </c>
      <c r="L4735" s="1">
        <f t="shared" si="1456"/>
        <v>0</v>
      </c>
      <c r="M4735" s="3">
        <f t="shared" ref="M4735:M4798" si="1463">IF(DAY(A4735)=E$2,VLOOKUP(A4735,$W$10:$AD$316,5),0)</f>
        <v>0</v>
      </c>
      <c r="N4735" s="2">
        <f t="shared" si="1450"/>
        <v>0</v>
      </c>
      <c r="O4735" s="18">
        <f t="shared" si="1457"/>
        <v>0.14499999999999999</v>
      </c>
      <c r="P4735" s="8">
        <f t="shared" si="1461"/>
        <v>1.0029161710000001</v>
      </c>
      <c r="Q4735" s="2">
        <f t="shared" si="1459"/>
        <v>1450.1862930499999</v>
      </c>
      <c r="R4735" s="2">
        <f t="shared" si="1451"/>
        <v>1450.1862930499999</v>
      </c>
      <c r="S4735" s="9" t="s">
        <v>56</v>
      </c>
      <c r="T4735" s="47">
        <f t="shared" si="1446"/>
        <v>44783</v>
      </c>
      <c r="AE4735" s="33"/>
    </row>
    <row r="4736" spans="1:31" x14ac:dyDescent="0.2">
      <c r="A4736" s="90">
        <f t="shared" si="1452"/>
        <v>44761</v>
      </c>
      <c r="B4736" s="2">
        <f t="shared" si="1447"/>
        <v>498955.49368243001</v>
      </c>
      <c r="C4736" s="2">
        <f t="shared" ref="C4736:C4799" si="1464">IF(DAY(A4735)=$E$2,VLOOKUP(A4735,W$10:X$316,2),C4735)</f>
        <v>457428.10527187982</v>
      </c>
      <c r="D4736" s="47">
        <f t="shared" si="1453"/>
        <v>44753</v>
      </c>
      <c r="E4736" s="3">
        <f t="shared" si="1462"/>
        <v>2.0209999999999998E-3</v>
      </c>
      <c r="F4736" s="4">
        <f t="shared" si="1460"/>
        <v>9</v>
      </c>
      <c r="G4736" s="4">
        <f t="shared" si="1458"/>
        <v>31</v>
      </c>
      <c r="H4736" s="2">
        <f t="shared" si="1454"/>
        <v>1.00058632</v>
      </c>
      <c r="I4736" s="2">
        <f t="shared" si="1455"/>
        <v>1.0865799599999999</v>
      </c>
      <c r="J4736" s="2">
        <f t="shared" si="1448"/>
        <v>1.0872170400000001</v>
      </c>
      <c r="K4736" s="2">
        <f t="shared" si="1449"/>
        <v>497323.6306265</v>
      </c>
      <c r="L4736" s="1">
        <f t="shared" si="1456"/>
        <v>0</v>
      </c>
      <c r="M4736" s="3">
        <f t="shared" si="1463"/>
        <v>0</v>
      </c>
      <c r="N4736" s="2">
        <f t="shared" si="1450"/>
        <v>0</v>
      </c>
      <c r="O4736" s="18">
        <f t="shared" si="1457"/>
        <v>0.14499999999999999</v>
      </c>
      <c r="P4736" s="8">
        <f t="shared" si="1461"/>
        <v>1.0032812900000001</v>
      </c>
      <c r="Q4736" s="2">
        <f t="shared" si="1459"/>
        <v>1631.86305593</v>
      </c>
      <c r="R4736" s="2">
        <f t="shared" si="1451"/>
        <v>1631.86305593</v>
      </c>
      <c r="S4736" s="9" t="s">
        <v>56</v>
      </c>
      <c r="T4736" s="47">
        <f t="shared" ref="T4736:T4799" si="1465">IF(DAY(A4736)=E$2+1,VLOOKUP(A4735,$W$10:$AD$316,8),T4735)</f>
        <v>44783</v>
      </c>
      <c r="AE4736" s="33"/>
    </row>
    <row r="4737" spans="1:31" x14ac:dyDescent="0.2">
      <c r="A4737" s="90">
        <f t="shared" si="1452"/>
        <v>44762</v>
      </c>
      <c r="B4737" s="2">
        <f t="shared" si="1447"/>
        <v>499169.64613960002</v>
      </c>
      <c r="C4737" s="2">
        <f t="shared" si="1464"/>
        <v>457428.10527187982</v>
      </c>
      <c r="D4737" s="47">
        <f t="shared" si="1453"/>
        <v>44753</v>
      </c>
      <c r="E4737" s="3">
        <f t="shared" si="1462"/>
        <v>2.0209999999999998E-3</v>
      </c>
      <c r="F4737" s="4">
        <f t="shared" si="1460"/>
        <v>10</v>
      </c>
      <c r="G4737" s="4">
        <f t="shared" si="1458"/>
        <v>31</v>
      </c>
      <c r="H4737" s="2">
        <f t="shared" si="1454"/>
        <v>1.0006514799999999</v>
      </c>
      <c r="I4737" s="2">
        <f t="shared" si="1455"/>
        <v>1.0865799599999999</v>
      </c>
      <c r="J4737" s="2">
        <f t="shared" si="1448"/>
        <v>1.0872878399999999</v>
      </c>
      <c r="K4737" s="2">
        <f t="shared" si="1449"/>
        <v>497356.01653635001</v>
      </c>
      <c r="L4737" s="1">
        <f t="shared" si="1456"/>
        <v>0</v>
      </c>
      <c r="M4737" s="3">
        <f t="shared" si="1463"/>
        <v>0</v>
      </c>
      <c r="N4737" s="2">
        <f t="shared" si="1450"/>
        <v>0</v>
      </c>
      <c r="O4737" s="18">
        <f t="shared" si="1457"/>
        <v>0.14499999999999999</v>
      </c>
      <c r="P4737" s="8">
        <f t="shared" si="1461"/>
        <v>1.003646542</v>
      </c>
      <c r="Q4737" s="2">
        <f t="shared" si="1459"/>
        <v>1813.6296032499999</v>
      </c>
      <c r="R4737" s="2">
        <f t="shared" si="1451"/>
        <v>1813.6296032499999</v>
      </c>
      <c r="S4737" s="9" t="s">
        <v>56</v>
      </c>
      <c r="T4737" s="47">
        <f t="shared" si="1465"/>
        <v>44783</v>
      </c>
      <c r="AE4737" s="33"/>
    </row>
    <row r="4738" spans="1:31" x14ac:dyDescent="0.2">
      <c r="A4738" s="90">
        <f t="shared" si="1452"/>
        <v>44763</v>
      </c>
      <c r="B4738" s="2">
        <f t="shared" si="1447"/>
        <v>499383.89759272995</v>
      </c>
      <c r="C4738" s="2">
        <f t="shared" si="1464"/>
        <v>457428.10527187982</v>
      </c>
      <c r="D4738" s="47">
        <f t="shared" si="1453"/>
        <v>44753</v>
      </c>
      <c r="E4738" s="3">
        <f t="shared" si="1462"/>
        <v>2.0209999999999998E-3</v>
      </c>
      <c r="F4738" s="4">
        <f t="shared" si="1460"/>
        <v>11</v>
      </c>
      <c r="G4738" s="4">
        <f t="shared" si="1458"/>
        <v>31</v>
      </c>
      <c r="H4738" s="2">
        <f t="shared" si="1454"/>
        <v>1.0007166599999999</v>
      </c>
      <c r="I4738" s="2">
        <f t="shared" si="1455"/>
        <v>1.0865799599999999</v>
      </c>
      <c r="J4738" s="2">
        <f t="shared" si="1448"/>
        <v>1.08735866</v>
      </c>
      <c r="K4738" s="2">
        <f t="shared" si="1449"/>
        <v>497388.41159476998</v>
      </c>
      <c r="L4738" s="1">
        <f t="shared" si="1456"/>
        <v>0</v>
      </c>
      <c r="M4738" s="3">
        <f t="shared" si="1463"/>
        <v>0</v>
      </c>
      <c r="N4738" s="2">
        <f t="shared" si="1450"/>
        <v>0</v>
      </c>
      <c r="O4738" s="18">
        <f t="shared" si="1457"/>
        <v>0.14499999999999999</v>
      </c>
      <c r="P4738" s="8">
        <f t="shared" si="1461"/>
        <v>1.0040119270000001</v>
      </c>
      <c r="Q4738" s="2">
        <f t="shared" si="1459"/>
        <v>1995.4859979600001</v>
      </c>
      <c r="R4738" s="2">
        <f t="shared" si="1451"/>
        <v>1995.4859979600001</v>
      </c>
      <c r="S4738" s="9" t="s">
        <v>56</v>
      </c>
      <c r="T4738" s="47">
        <f t="shared" si="1465"/>
        <v>44783</v>
      </c>
      <c r="AE4738" s="33"/>
    </row>
    <row r="4739" spans="1:31" x14ac:dyDescent="0.2">
      <c r="A4739" s="90">
        <f t="shared" si="1452"/>
        <v>44764</v>
      </c>
      <c r="B4739" s="2">
        <f t="shared" si="1447"/>
        <v>499598.23887614999</v>
      </c>
      <c r="C4739" s="2">
        <f t="shared" si="1464"/>
        <v>457428.10527187982</v>
      </c>
      <c r="D4739" s="47">
        <f t="shared" si="1453"/>
        <v>44753</v>
      </c>
      <c r="E4739" s="3">
        <f t="shared" si="1462"/>
        <v>2.0209999999999998E-3</v>
      </c>
      <c r="F4739" s="4">
        <f t="shared" si="1460"/>
        <v>12</v>
      </c>
      <c r="G4739" s="4">
        <f t="shared" si="1458"/>
        <v>31</v>
      </c>
      <c r="H4739" s="2">
        <f t="shared" si="1454"/>
        <v>1.00078183</v>
      </c>
      <c r="I4739" s="2">
        <f t="shared" si="1455"/>
        <v>1.0865799599999999</v>
      </c>
      <c r="J4739" s="2">
        <f t="shared" si="1448"/>
        <v>1.0874294799999999</v>
      </c>
      <c r="K4739" s="2">
        <f t="shared" si="1449"/>
        <v>497420.80665317999</v>
      </c>
      <c r="L4739" s="1">
        <f t="shared" si="1456"/>
        <v>0</v>
      </c>
      <c r="M4739" s="3">
        <f t="shared" si="1463"/>
        <v>0</v>
      </c>
      <c r="N4739" s="2">
        <f t="shared" si="1450"/>
        <v>0</v>
      </c>
      <c r="O4739" s="18">
        <f t="shared" si="1457"/>
        <v>0.14499999999999999</v>
      </c>
      <c r="P4739" s="8">
        <f t="shared" si="1461"/>
        <v>1.004377445</v>
      </c>
      <c r="Q4739" s="2">
        <f t="shared" si="1459"/>
        <v>2177.4322229700001</v>
      </c>
      <c r="R4739" s="2">
        <f t="shared" si="1451"/>
        <v>2177.4322229700001</v>
      </c>
      <c r="S4739" s="9" t="s">
        <v>56</v>
      </c>
      <c r="T4739" s="47">
        <f t="shared" si="1465"/>
        <v>44783</v>
      </c>
      <c r="AE4739" s="33"/>
    </row>
    <row r="4740" spans="1:31" x14ac:dyDescent="0.2">
      <c r="A4740" s="90">
        <f t="shared" si="1452"/>
        <v>44765</v>
      </c>
      <c r="B4740" s="2">
        <f t="shared" si="1447"/>
        <v>499812.67000282003</v>
      </c>
      <c r="C4740" s="2">
        <f t="shared" si="1464"/>
        <v>457428.10527187982</v>
      </c>
      <c r="D4740" s="47">
        <f t="shared" si="1453"/>
        <v>44753</v>
      </c>
      <c r="E4740" s="3">
        <f t="shared" si="1462"/>
        <v>2.0209999999999998E-3</v>
      </c>
      <c r="F4740" s="4">
        <f t="shared" si="1460"/>
        <v>13</v>
      </c>
      <c r="G4740" s="4">
        <f t="shared" si="1458"/>
        <v>31</v>
      </c>
      <c r="H4740" s="2">
        <f t="shared" si="1454"/>
        <v>1.00084701</v>
      </c>
      <c r="I4740" s="2">
        <f t="shared" si="1455"/>
        <v>1.0865799599999999</v>
      </c>
      <c r="J4740" s="2">
        <f t="shared" si="1448"/>
        <v>1.0875003000000001</v>
      </c>
      <c r="K4740" s="2">
        <f t="shared" si="1449"/>
        <v>497453.20171160001</v>
      </c>
      <c r="L4740" s="1">
        <f t="shared" si="1456"/>
        <v>0</v>
      </c>
      <c r="M4740" s="3">
        <f t="shared" si="1463"/>
        <v>0</v>
      </c>
      <c r="N4740" s="2">
        <f t="shared" si="1450"/>
        <v>0</v>
      </c>
      <c r="O4740" s="18">
        <f t="shared" si="1457"/>
        <v>0.14499999999999999</v>
      </c>
      <c r="P4740" s="8">
        <f t="shared" si="1461"/>
        <v>1.0047430959999999</v>
      </c>
      <c r="Q4740" s="2">
        <f t="shared" si="1459"/>
        <v>2359.4682912200001</v>
      </c>
      <c r="R4740" s="2">
        <f t="shared" si="1451"/>
        <v>2359.4682912200001</v>
      </c>
      <c r="S4740" s="9" t="s">
        <v>56</v>
      </c>
      <c r="T4740" s="47">
        <f t="shared" si="1465"/>
        <v>44783</v>
      </c>
      <c r="AE4740" s="33"/>
    </row>
    <row r="4741" spans="1:31" x14ac:dyDescent="0.2">
      <c r="A4741" s="90">
        <f t="shared" si="1452"/>
        <v>44766</v>
      </c>
      <c r="B4741" s="2">
        <f t="shared" si="1447"/>
        <v>500027.19508580002</v>
      </c>
      <c r="C4741" s="2">
        <f t="shared" si="1464"/>
        <v>457428.10527187982</v>
      </c>
      <c r="D4741" s="47">
        <f t="shared" si="1453"/>
        <v>44753</v>
      </c>
      <c r="E4741" s="3">
        <f t="shared" si="1462"/>
        <v>2.0209999999999998E-3</v>
      </c>
      <c r="F4741" s="4">
        <f t="shared" si="1460"/>
        <v>14</v>
      </c>
      <c r="G4741" s="4">
        <f t="shared" si="1458"/>
        <v>31</v>
      </c>
      <c r="H4741" s="2">
        <f t="shared" si="1454"/>
        <v>1.0009121999999999</v>
      </c>
      <c r="I4741" s="2">
        <f t="shared" si="1455"/>
        <v>1.0865799599999999</v>
      </c>
      <c r="J4741" s="2">
        <f t="shared" si="1448"/>
        <v>1.0875711299999999</v>
      </c>
      <c r="K4741" s="2">
        <f t="shared" si="1449"/>
        <v>497485.60134429001</v>
      </c>
      <c r="L4741" s="1">
        <f t="shared" si="1456"/>
        <v>0</v>
      </c>
      <c r="M4741" s="3">
        <f t="shared" si="1463"/>
        <v>0</v>
      </c>
      <c r="N4741" s="2">
        <f t="shared" si="1450"/>
        <v>0</v>
      </c>
      <c r="O4741" s="18">
        <f t="shared" si="1457"/>
        <v>0.14499999999999999</v>
      </c>
      <c r="P4741" s="8">
        <f t="shared" si="1461"/>
        <v>1.005108879</v>
      </c>
      <c r="Q4741" s="2">
        <f t="shared" si="1459"/>
        <v>2541.5937415100002</v>
      </c>
      <c r="R4741" s="2">
        <f t="shared" si="1451"/>
        <v>2541.5937415100002</v>
      </c>
      <c r="S4741" s="9" t="s">
        <v>56</v>
      </c>
      <c r="T4741" s="47">
        <f t="shared" si="1465"/>
        <v>44783</v>
      </c>
      <c r="AE4741" s="33"/>
    </row>
    <row r="4742" spans="1:31" x14ac:dyDescent="0.2">
      <c r="A4742" s="90">
        <f t="shared" si="1452"/>
        <v>44767</v>
      </c>
      <c r="B4742" s="2">
        <f t="shared" si="1447"/>
        <v>500241.81563549995</v>
      </c>
      <c r="C4742" s="2">
        <f t="shared" si="1464"/>
        <v>457428.10527187982</v>
      </c>
      <c r="D4742" s="47">
        <f t="shared" si="1453"/>
        <v>44753</v>
      </c>
      <c r="E4742" s="3">
        <f t="shared" si="1462"/>
        <v>2.0209999999999998E-3</v>
      </c>
      <c r="F4742" s="4">
        <f t="shared" si="1460"/>
        <v>15</v>
      </c>
      <c r="G4742" s="4">
        <f t="shared" si="1458"/>
        <v>31</v>
      </c>
      <c r="H4742" s="2">
        <f t="shared" si="1454"/>
        <v>1.0009773900000001</v>
      </c>
      <c r="I4742" s="2">
        <f t="shared" si="1455"/>
        <v>1.0865799599999999</v>
      </c>
      <c r="J4742" s="2">
        <f t="shared" si="1448"/>
        <v>1.08764197</v>
      </c>
      <c r="K4742" s="2">
        <f t="shared" si="1449"/>
        <v>497518.00555126998</v>
      </c>
      <c r="L4742" s="1">
        <f t="shared" si="1456"/>
        <v>0</v>
      </c>
      <c r="M4742" s="3">
        <f t="shared" si="1463"/>
        <v>0</v>
      </c>
      <c r="N4742" s="2">
        <f t="shared" si="1450"/>
        <v>0</v>
      </c>
      <c r="O4742" s="18">
        <f t="shared" si="1457"/>
        <v>0.14499999999999999</v>
      </c>
      <c r="P4742" s="8">
        <f t="shared" si="1461"/>
        <v>1.005474797</v>
      </c>
      <c r="Q4742" s="2">
        <f t="shared" si="1459"/>
        <v>2723.81008423</v>
      </c>
      <c r="R4742" s="2">
        <f t="shared" si="1451"/>
        <v>2723.81008423</v>
      </c>
      <c r="S4742" s="9" t="s">
        <v>56</v>
      </c>
      <c r="T4742" s="47">
        <f t="shared" si="1465"/>
        <v>44783</v>
      </c>
      <c r="AE4742" s="33"/>
    </row>
    <row r="4743" spans="1:31" x14ac:dyDescent="0.2">
      <c r="A4743" s="90">
        <f t="shared" si="1452"/>
        <v>44768</v>
      </c>
      <c r="B4743" s="2">
        <f t="shared" si="1447"/>
        <v>500456.52097542997</v>
      </c>
      <c r="C4743" s="2">
        <f t="shared" si="1464"/>
        <v>457428.10527187982</v>
      </c>
      <c r="D4743" s="47">
        <f t="shared" si="1453"/>
        <v>44753</v>
      </c>
      <c r="E4743" s="3">
        <f t="shared" si="1462"/>
        <v>2.0209999999999998E-3</v>
      </c>
      <c r="F4743" s="4">
        <f t="shared" si="1460"/>
        <v>16</v>
      </c>
      <c r="G4743" s="4">
        <f t="shared" si="1458"/>
        <v>31</v>
      </c>
      <c r="H4743" s="2">
        <f t="shared" si="1454"/>
        <v>1.00104258</v>
      </c>
      <c r="I4743" s="2">
        <f t="shared" si="1455"/>
        <v>1.0865799599999999</v>
      </c>
      <c r="J4743" s="2">
        <f t="shared" si="1448"/>
        <v>1.0877128</v>
      </c>
      <c r="K4743" s="2">
        <f t="shared" si="1449"/>
        <v>497550.40518397</v>
      </c>
      <c r="L4743" s="1">
        <f t="shared" si="1456"/>
        <v>0</v>
      </c>
      <c r="M4743" s="3">
        <f t="shared" si="1463"/>
        <v>0</v>
      </c>
      <c r="N4743" s="2">
        <f t="shared" si="1450"/>
        <v>0</v>
      </c>
      <c r="O4743" s="18">
        <f t="shared" si="1457"/>
        <v>0.14499999999999999</v>
      </c>
      <c r="P4743" s="8">
        <f t="shared" si="1461"/>
        <v>1.005840847</v>
      </c>
      <c r="Q4743" s="2">
        <f t="shared" si="1459"/>
        <v>2906.1157914599999</v>
      </c>
      <c r="R4743" s="2">
        <f t="shared" si="1451"/>
        <v>2906.1157914599999</v>
      </c>
      <c r="S4743" s="9" t="s">
        <v>56</v>
      </c>
      <c r="T4743" s="47">
        <f t="shared" si="1465"/>
        <v>44783</v>
      </c>
      <c r="AE4743" s="33"/>
    </row>
    <row r="4744" spans="1:31" x14ac:dyDescent="0.2">
      <c r="A4744" s="90">
        <f t="shared" si="1452"/>
        <v>44769</v>
      </c>
      <c r="B4744" s="2">
        <f t="shared" si="1447"/>
        <v>500671.32591657003</v>
      </c>
      <c r="C4744" s="2">
        <f t="shared" si="1464"/>
        <v>457428.10527187982</v>
      </c>
      <c r="D4744" s="47">
        <f t="shared" si="1453"/>
        <v>44753</v>
      </c>
      <c r="E4744" s="3">
        <f t="shared" si="1462"/>
        <v>2.0209999999999998E-3</v>
      </c>
      <c r="F4744" s="4">
        <f t="shared" si="1460"/>
        <v>17</v>
      </c>
      <c r="G4744" s="4">
        <f t="shared" si="1458"/>
        <v>31</v>
      </c>
      <c r="H4744" s="2">
        <f t="shared" si="1454"/>
        <v>1.0011077799999999</v>
      </c>
      <c r="I4744" s="2">
        <f t="shared" si="1455"/>
        <v>1.0865799599999999</v>
      </c>
      <c r="J4744" s="2">
        <f t="shared" si="1448"/>
        <v>1.08778365</v>
      </c>
      <c r="K4744" s="2">
        <f t="shared" si="1449"/>
        <v>497582.81396523002</v>
      </c>
      <c r="L4744" s="1">
        <f t="shared" si="1456"/>
        <v>0</v>
      </c>
      <c r="M4744" s="3">
        <f t="shared" si="1463"/>
        <v>0</v>
      </c>
      <c r="N4744" s="2">
        <f t="shared" si="1450"/>
        <v>0</v>
      </c>
      <c r="O4744" s="18">
        <f t="shared" si="1457"/>
        <v>0.14499999999999999</v>
      </c>
      <c r="P4744" s="8">
        <f t="shared" si="1461"/>
        <v>1.006207031</v>
      </c>
      <c r="Q4744" s="2">
        <f t="shared" si="1459"/>
        <v>3088.51195134</v>
      </c>
      <c r="R4744" s="2">
        <f t="shared" si="1451"/>
        <v>3088.51195134</v>
      </c>
      <c r="S4744" s="9" t="s">
        <v>56</v>
      </c>
      <c r="T4744" s="47">
        <f t="shared" si="1465"/>
        <v>44783</v>
      </c>
      <c r="AE4744" s="33"/>
    </row>
    <row r="4745" spans="1:31" x14ac:dyDescent="0.2">
      <c r="A4745" s="90">
        <f t="shared" si="1452"/>
        <v>44770</v>
      </c>
      <c r="B4745" s="2">
        <f t="shared" si="1447"/>
        <v>500886.21617134003</v>
      </c>
      <c r="C4745" s="2">
        <f t="shared" si="1464"/>
        <v>457428.10527187982</v>
      </c>
      <c r="D4745" s="47">
        <f t="shared" si="1453"/>
        <v>44753</v>
      </c>
      <c r="E4745" s="3">
        <f t="shared" si="1462"/>
        <v>2.0209999999999998E-3</v>
      </c>
      <c r="F4745" s="4">
        <f t="shared" si="1460"/>
        <v>18</v>
      </c>
      <c r="G4745" s="4">
        <f t="shared" si="1458"/>
        <v>31</v>
      </c>
      <c r="H4745" s="2">
        <f t="shared" si="1454"/>
        <v>1.00117298</v>
      </c>
      <c r="I4745" s="2">
        <f t="shared" si="1455"/>
        <v>1.0865799599999999</v>
      </c>
      <c r="J4745" s="2">
        <f t="shared" si="1448"/>
        <v>1.08785449</v>
      </c>
      <c r="K4745" s="2">
        <f t="shared" si="1449"/>
        <v>497615.21817220002</v>
      </c>
      <c r="L4745" s="1">
        <f t="shared" si="1456"/>
        <v>0</v>
      </c>
      <c r="M4745" s="3">
        <f t="shared" si="1463"/>
        <v>0</v>
      </c>
      <c r="N4745" s="2">
        <f t="shared" si="1450"/>
        <v>0</v>
      </c>
      <c r="O4745" s="18">
        <f t="shared" si="1457"/>
        <v>0.14499999999999999</v>
      </c>
      <c r="P4745" s="8">
        <f t="shared" si="1461"/>
        <v>1.0065733480000001</v>
      </c>
      <c r="Q4745" s="2">
        <f t="shared" si="1459"/>
        <v>3270.99799914</v>
      </c>
      <c r="R4745" s="2">
        <f t="shared" si="1451"/>
        <v>3270.99799914</v>
      </c>
      <c r="S4745" s="9" t="s">
        <v>56</v>
      </c>
      <c r="T4745" s="47">
        <f t="shared" si="1465"/>
        <v>44783</v>
      </c>
      <c r="AE4745" s="33"/>
    </row>
    <row r="4746" spans="1:31" x14ac:dyDescent="0.2">
      <c r="A4746" s="90">
        <f t="shared" si="1452"/>
        <v>44771</v>
      </c>
      <c r="B4746" s="2">
        <f t="shared" ref="B4746:B4809" si="1466">(K4746+Q4746)</f>
        <v>501101.20556571998</v>
      </c>
      <c r="C4746" s="2">
        <f t="shared" si="1464"/>
        <v>457428.10527187982</v>
      </c>
      <c r="D4746" s="47">
        <f t="shared" si="1453"/>
        <v>44753</v>
      </c>
      <c r="E4746" s="3">
        <f t="shared" si="1462"/>
        <v>2.0209999999999998E-3</v>
      </c>
      <c r="F4746" s="4">
        <f t="shared" si="1460"/>
        <v>19</v>
      </c>
      <c r="G4746" s="4">
        <f t="shared" si="1458"/>
        <v>31</v>
      </c>
      <c r="H4746" s="2">
        <f t="shared" si="1454"/>
        <v>1.00123819</v>
      </c>
      <c r="I4746" s="2">
        <f t="shared" si="1455"/>
        <v>1.0865799599999999</v>
      </c>
      <c r="J4746" s="2">
        <f t="shared" ref="J4746:J4809" si="1467">TRUNC(H4746*I4746,8)</f>
        <v>1.0879253499999999</v>
      </c>
      <c r="K4746" s="2">
        <f t="shared" ref="K4746:K4809" si="1468">TRUNC(C4746*J4746,8)</f>
        <v>497647.63152773998</v>
      </c>
      <c r="L4746" s="1">
        <f t="shared" si="1456"/>
        <v>0</v>
      </c>
      <c r="M4746" s="3">
        <f t="shared" si="1463"/>
        <v>0</v>
      </c>
      <c r="N4746" s="2">
        <f t="shared" ref="N4746:N4809" si="1469">IF(M4746&gt;0,TRUNC((M4746*K4746),8),0)</f>
        <v>0</v>
      </c>
      <c r="O4746" s="18">
        <f t="shared" si="1457"/>
        <v>0.14499999999999999</v>
      </c>
      <c r="P4746" s="8">
        <f t="shared" si="1461"/>
        <v>1.0069397980000001</v>
      </c>
      <c r="Q4746" s="2">
        <f t="shared" si="1459"/>
        <v>3453.57403798</v>
      </c>
      <c r="R4746" s="2">
        <f t="shared" ref="R4746:R4809" si="1470">(N4746+Q4746)</f>
        <v>3453.57403798</v>
      </c>
      <c r="S4746" s="9" t="s">
        <v>56</v>
      </c>
      <c r="T4746" s="47">
        <f t="shared" si="1465"/>
        <v>44783</v>
      </c>
      <c r="AE4746" s="33"/>
    </row>
    <row r="4747" spans="1:31" x14ac:dyDescent="0.2">
      <c r="A4747" s="90">
        <f t="shared" ref="A4747:A4810" si="1471">(A4746+1)</f>
        <v>44772</v>
      </c>
      <c r="B4747" s="2">
        <f t="shared" si="1466"/>
        <v>501316.28029959003</v>
      </c>
      <c r="C4747" s="2">
        <f t="shared" si="1464"/>
        <v>457428.10527187982</v>
      </c>
      <c r="D4747" s="47">
        <f t="shared" ref="D4747:D4810" si="1472">IF(DAY(A4746)=$E$2,A4747,D4746)</f>
        <v>44753</v>
      </c>
      <c r="E4747" s="3">
        <f t="shared" si="1462"/>
        <v>2.0209999999999998E-3</v>
      </c>
      <c r="F4747" s="4">
        <f t="shared" si="1460"/>
        <v>20</v>
      </c>
      <c r="G4747" s="4">
        <f t="shared" si="1458"/>
        <v>31</v>
      </c>
      <c r="H4747" s="2">
        <f t="shared" ref="H4747:H4810" si="1473">TRUNC(((1+$E4747)^($F4747/$G4747)),8)</f>
        <v>1.0013034000000001</v>
      </c>
      <c r="I4747" s="2">
        <f t="shared" ref="I4747:I4810" si="1474">IF(DAY(A4746)=E$2,J4746,I4746)</f>
        <v>1.0865799599999999</v>
      </c>
      <c r="J4747" s="2">
        <f t="shared" si="1467"/>
        <v>1.0879962000000001</v>
      </c>
      <c r="K4747" s="2">
        <f t="shared" si="1468"/>
        <v>497680.040309</v>
      </c>
      <c r="L4747" s="1">
        <f t="shared" ref="L4747:L4810" si="1475">IF(DAY(A4747)=E$2,VLOOKUP(A4747,$W$10:$AD$316,7),0)</f>
        <v>0</v>
      </c>
      <c r="M4747" s="3">
        <f t="shared" si="1463"/>
        <v>0</v>
      </c>
      <c r="N4747" s="2">
        <f t="shared" si="1469"/>
        <v>0</v>
      </c>
      <c r="O4747" s="18">
        <f t="shared" ref="O4747:O4810" si="1476">(O4746)</f>
        <v>0.14499999999999999</v>
      </c>
      <c r="P4747" s="8">
        <f t="shared" si="1461"/>
        <v>1.007306381</v>
      </c>
      <c r="Q4747" s="2">
        <f t="shared" si="1459"/>
        <v>3636.2399905900002</v>
      </c>
      <c r="R4747" s="2">
        <f t="shared" si="1470"/>
        <v>3636.2399905900002</v>
      </c>
      <c r="S4747" s="9" t="s">
        <v>56</v>
      </c>
      <c r="T4747" s="47">
        <f t="shared" si="1465"/>
        <v>44783</v>
      </c>
      <c r="AE4747" s="33"/>
    </row>
    <row r="4748" spans="1:31" x14ac:dyDescent="0.2">
      <c r="A4748" s="90">
        <f t="shared" si="1471"/>
        <v>44773</v>
      </c>
      <c r="B4748" s="2">
        <f t="shared" si="1466"/>
        <v>501531.45059504005</v>
      </c>
      <c r="C4748" s="2">
        <f t="shared" si="1464"/>
        <v>457428.10527187982</v>
      </c>
      <c r="D4748" s="47">
        <f t="shared" si="1472"/>
        <v>44753</v>
      </c>
      <c r="E4748" s="3">
        <f t="shared" si="1462"/>
        <v>2.0209999999999998E-3</v>
      </c>
      <c r="F4748" s="4">
        <f t="shared" si="1460"/>
        <v>21</v>
      </c>
      <c r="G4748" s="4">
        <f t="shared" ref="G4748:G4811" si="1477">IF(DAY(A4748)=E$2+1,DAY(EOMONTH(A4748,0)), IF(DAY(A4748)&lt;&gt;$E$2+1,G4747))</f>
        <v>31</v>
      </c>
      <c r="H4748" s="2">
        <f t="shared" si="1473"/>
        <v>1.0013686100000001</v>
      </c>
      <c r="I4748" s="2">
        <f t="shared" si="1474"/>
        <v>1.0865799599999999</v>
      </c>
      <c r="J4748" s="2">
        <f t="shared" si="1467"/>
        <v>1.08806706</v>
      </c>
      <c r="K4748" s="2">
        <f t="shared" si="1468"/>
        <v>497712.45366454002</v>
      </c>
      <c r="L4748" s="1">
        <f t="shared" si="1475"/>
        <v>0</v>
      </c>
      <c r="M4748" s="3">
        <f t="shared" si="1463"/>
        <v>0</v>
      </c>
      <c r="N4748" s="2">
        <f t="shared" si="1469"/>
        <v>0</v>
      </c>
      <c r="O4748" s="18">
        <f t="shared" si="1476"/>
        <v>0.14499999999999999</v>
      </c>
      <c r="P4748" s="8">
        <f t="shared" si="1461"/>
        <v>1.007673099</v>
      </c>
      <c r="Q4748" s="2">
        <f t="shared" si="1459"/>
        <v>3818.9969305</v>
      </c>
      <c r="R4748" s="2">
        <f t="shared" si="1470"/>
        <v>3818.9969305</v>
      </c>
      <c r="S4748" s="9" t="s">
        <v>56</v>
      </c>
      <c r="T4748" s="47">
        <f t="shared" si="1465"/>
        <v>44783</v>
      </c>
      <c r="AE4748" s="33"/>
    </row>
    <row r="4749" spans="1:31" x14ac:dyDescent="0.2">
      <c r="A4749" s="90">
        <f t="shared" si="1471"/>
        <v>44774</v>
      </c>
      <c r="B4749" s="2">
        <f t="shared" si="1466"/>
        <v>501746.71497698996</v>
      </c>
      <c r="C4749" s="2">
        <f t="shared" si="1464"/>
        <v>457428.10527187982</v>
      </c>
      <c r="D4749" s="47">
        <f t="shared" si="1472"/>
        <v>44753</v>
      </c>
      <c r="E4749" s="3">
        <f t="shared" si="1462"/>
        <v>2.0209999999999998E-3</v>
      </c>
      <c r="F4749" s="4">
        <f t="shared" si="1460"/>
        <v>22</v>
      </c>
      <c r="G4749" s="4">
        <f t="shared" si="1477"/>
        <v>31</v>
      </c>
      <c r="H4749" s="2">
        <f t="shared" si="1473"/>
        <v>1.0014338300000001</v>
      </c>
      <c r="I4749" s="2">
        <f t="shared" si="1474"/>
        <v>1.0865799599999999</v>
      </c>
      <c r="J4749" s="2">
        <f t="shared" si="1467"/>
        <v>1.08813793</v>
      </c>
      <c r="K4749" s="2">
        <f t="shared" si="1468"/>
        <v>497744.87159435998</v>
      </c>
      <c r="L4749" s="1">
        <f t="shared" si="1475"/>
        <v>0</v>
      </c>
      <c r="M4749" s="3">
        <f t="shared" si="1463"/>
        <v>0</v>
      </c>
      <c r="N4749" s="2">
        <f t="shared" si="1469"/>
        <v>0</v>
      </c>
      <c r="O4749" s="18">
        <f t="shared" si="1476"/>
        <v>0.14499999999999999</v>
      </c>
      <c r="P4749" s="8">
        <f t="shared" si="1461"/>
        <v>1.008039949</v>
      </c>
      <c r="Q4749" s="2">
        <f t="shared" si="1459"/>
        <v>4001.8433826300002</v>
      </c>
      <c r="R4749" s="2">
        <f t="shared" si="1470"/>
        <v>4001.8433826300002</v>
      </c>
      <c r="S4749" s="9" t="s">
        <v>56</v>
      </c>
      <c r="T4749" s="47">
        <f t="shared" si="1465"/>
        <v>44783</v>
      </c>
      <c r="AE4749" s="33"/>
    </row>
    <row r="4750" spans="1:31" x14ac:dyDescent="0.2">
      <c r="A4750" s="90">
        <f t="shared" si="1471"/>
        <v>44775</v>
      </c>
      <c r="B4750" s="2">
        <f t="shared" si="1466"/>
        <v>501962.07034390001</v>
      </c>
      <c r="C4750" s="2">
        <f t="shared" si="1464"/>
        <v>457428.10527187982</v>
      </c>
      <c r="D4750" s="47">
        <f t="shared" si="1472"/>
        <v>44753</v>
      </c>
      <c r="E4750" s="3">
        <f t="shared" si="1462"/>
        <v>2.0209999999999998E-3</v>
      </c>
      <c r="F4750" s="4">
        <f t="shared" si="1460"/>
        <v>23</v>
      </c>
      <c r="G4750" s="4">
        <f t="shared" si="1477"/>
        <v>31</v>
      </c>
      <c r="H4750" s="2">
        <f t="shared" si="1473"/>
        <v>1.00149906</v>
      </c>
      <c r="I4750" s="2">
        <f t="shared" si="1474"/>
        <v>1.0865799599999999</v>
      </c>
      <c r="J4750" s="2">
        <f t="shared" si="1467"/>
        <v>1.0882088000000001</v>
      </c>
      <c r="K4750" s="2">
        <f t="shared" si="1468"/>
        <v>497777.28952418</v>
      </c>
      <c r="L4750" s="1">
        <f t="shared" si="1475"/>
        <v>0</v>
      </c>
      <c r="M4750" s="3">
        <f t="shared" si="1463"/>
        <v>0</v>
      </c>
      <c r="N4750" s="2">
        <f t="shared" si="1469"/>
        <v>0</v>
      </c>
      <c r="O4750" s="18">
        <f t="shared" si="1476"/>
        <v>0.14499999999999999</v>
      </c>
      <c r="P4750" s="8">
        <f t="shared" si="1461"/>
        <v>1.0084069339999999</v>
      </c>
      <c r="Q4750" s="2">
        <f t="shared" ref="Q4750:Q4813" si="1478">TRUNC((P4750-1)*K4750,8)</f>
        <v>4184.7808197200002</v>
      </c>
      <c r="R4750" s="2">
        <f t="shared" si="1470"/>
        <v>4184.7808197200002</v>
      </c>
      <c r="S4750" s="9" t="s">
        <v>56</v>
      </c>
      <c r="T4750" s="47">
        <f t="shared" si="1465"/>
        <v>44783</v>
      </c>
      <c r="AE4750" s="33"/>
    </row>
    <row r="4751" spans="1:31" x14ac:dyDescent="0.2">
      <c r="A4751" s="90">
        <f t="shared" si="1471"/>
        <v>44776</v>
      </c>
      <c r="B4751" s="2">
        <f t="shared" si="1466"/>
        <v>502177.51521549001</v>
      </c>
      <c r="C4751" s="2">
        <f t="shared" si="1464"/>
        <v>457428.10527187982</v>
      </c>
      <c r="D4751" s="47">
        <f t="shared" si="1472"/>
        <v>44753</v>
      </c>
      <c r="E4751" s="3">
        <f t="shared" si="1462"/>
        <v>2.0209999999999998E-3</v>
      </c>
      <c r="F4751" s="4">
        <f t="shared" si="1460"/>
        <v>24</v>
      </c>
      <c r="G4751" s="4">
        <f t="shared" si="1477"/>
        <v>31</v>
      </c>
      <c r="H4751" s="2">
        <f t="shared" si="1473"/>
        <v>1.00156428</v>
      </c>
      <c r="I4751" s="2">
        <f t="shared" si="1474"/>
        <v>1.0865799599999999</v>
      </c>
      <c r="J4751" s="2">
        <f t="shared" si="1467"/>
        <v>1.0882796699999999</v>
      </c>
      <c r="K4751" s="2">
        <f t="shared" si="1468"/>
        <v>497809.70745400002</v>
      </c>
      <c r="L4751" s="1">
        <f t="shared" si="1475"/>
        <v>0</v>
      </c>
      <c r="M4751" s="3">
        <f t="shared" si="1463"/>
        <v>0</v>
      </c>
      <c r="N4751" s="2">
        <f t="shared" si="1469"/>
        <v>0</v>
      </c>
      <c r="O4751" s="18">
        <f t="shared" si="1476"/>
        <v>0.14499999999999999</v>
      </c>
      <c r="P4751" s="8">
        <f t="shared" si="1461"/>
        <v>1.0087740510000001</v>
      </c>
      <c r="Q4751" s="2">
        <f t="shared" si="1478"/>
        <v>4367.8077614900003</v>
      </c>
      <c r="R4751" s="2">
        <f t="shared" si="1470"/>
        <v>4367.8077614900003</v>
      </c>
      <c r="S4751" s="9" t="s">
        <v>56</v>
      </c>
      <c r="T4751" s="47">
        <f t="shared" si="1465"/>
        <v>44783</v>
      </c>
      <c r="AE4751" s="33"/>
    </row>
    <row r="4752" spans="1:31" x14ac:dyDescent="0.2">
      <c r="A4752" s="90">
        <f t="shared" si="1471"/>
        <v>44777</v>
      </c>
      <c r="B4752" s="2">
        <f t="shared" si="1466"/>
        <v>502393.06033029995</v>
      </c>
      <c r="C4752" s="2">
        <f t="shared" si="1464"/>
        <v>457428.10527187982</v>
      </c>
      <c r="D4752" s="47">
        <f t="shared" si="1472"/>
        <v>44753</v>
      </c>
      <c r="E4752" s="3">
        <f t="shared" si="1462"/>
        <v>2.0209999999999998E-3</v>
      </c>
      <c r="F4752" s="4">
        <f t="shared" ref="F4752:F4815" si="1479">IF(DAY(A4752)=E$2+1,1,F4751+1)</f>
        <v>25</v>
      </c>
      <c r="G4752" s="4">
        <f t="shared" si="1477"/>
        <v>31</v>
      </c>
      <c r="H4752" s="2">
        <f t="shared" si="1473"/>
        <v>1.0016295200000001</v>
      </c>
      <c r="I4752" s="2">
        <f t="shared" si="1474"/>
        <v>1.0865799599999999</v>
      </c>
      <c r="J4752" s="2">
        <f t="shared" si="1467"/>
        <v>1.0883505600000001</v>
      </c>
      <c r="K4752" s="2">
        <f t="shared" si="1468"/>
        <v>497842.13453237998</v>
      </c>
      <c r="L4752" s="1">
        <f t="shared" si="1475"/>
        <v>0</v>
      </c>
      <c r="M4752" s="3">
        <f t="shared" si="1463"/>
        <v>0</v>
      </c>
      <c r="N4752" s="2">
        <f t="shared" si="1469"/>
        <v>0</v>
      </c>
      <c r="O4752" s="18">
        <f t="shared" si="1476"/>
        <v>0.14499999999999999</v>
      </c>
      <c r="P4752" s="8">
        <f t="shared" si="1461"/>
        <v>1.009141303</v>
      </c>
      <c r="Q4752" s="2">
        <f t="shared" si="1478"/>
        <v>4550.9257979200002</v>
      </c>
      <c r="R4752" s="2">
        <f t="shared" si="1470"/>
        <v>4550.9257979200002</v>
      </c>
      <c r="S4752" s="9" t="s">
        <v>56</v>
      </c>
      <c r="T4752" s="47">
        <f t="shared" si="1465"/>
        <v>44783</v>
      </c>
      <c r="AE4752" s="33"/>
    </row>
    <row r="4753" spans="1:31" x14ac:dyDescent="0.2">
      <c r="A4753" s="90">
        <f t="shared" si="1471"/>
        <v>44778</v>
      </c>
      <c r="B4753" s="2">
        <f t="shared" si="1466"/>
        <v>502608.69086248003</v>
      </c>
      <c r="C4753" s="2">
        <f t="shared" si="1464"/>
        <v>457428.10527187982</v>
      </c>
      <c r="D4753" s="47">
        <f t="shared" si="1472"/>
        <v>44753</v>
      </c>
      <c r="E4753" s="3">
        <f t="shared" si="1462"/>
        <v>2.0209999999999998E-3</v>
      </c>
      <c r="F4753" s="4">
        <f t="shared" si="1479"/>
        <v>26</v>
      </c>
      <c r="G4753" s="4">
        <f t="shared" si="1477"/>
        <v>31</v>
      </c>
      <c r="H4753" s="2">
        <f t="shared" si="1473"/>
        <v>1.00169475</v>
      </c>
      <c r="I4753" s="2">
        <f t="shared" si="1474"/>
        <v>1.0865799599999999</v>
      </c>
      <c r="J4753" s="2">
        <f t="shared" si="1467"/>
        <v>1.0884214400000001</v>
      </c>
      <c r="K4753" s="2">
        <f t="shared" si="1468"/>
        <v>497874.55703649</v>
      </c>
      <c r="L4753" s="1">
        <f t="shared" si="1475"/>
        <v>0</v>
      </c>
      <c r="M4753" s="3">
        <f t="shared" si="1463"/>
        <v>0</v>
      </c>
      <c r="N4753" s="2">
        <f t="shared" si="1469"/>
        <v>0</v>
      </c>
      <c r="O4753" s="18">
        <f t="shared" si="1476"/>
        <v>0.14499999999999999</v>
      </c>
      <c r="P4753" s="8">
        <f t="shared" si="1461"/>
        <v>1.0095086879999999</v>
      </c>
      <c r="Q4753" s="2">
        <f t="shared" si="1478"/>
        <v>4734.1338259900003</v>
      </c>
      <c r="R4753" s="2">
        <f t="shared" si="1470"/>
        <v>4734.1338259900003</v>
      </c>
      <c r="S4753" s="9" t="s">
        <v>56</v>
      </c>
      <c r="T4753" s="47">
        <f t="shared" si="1465"/>
        <v>44783</v>
      </c>
      <c r="AE4753" s="33"/>
    </row>
    <row r="4754" spans="1:31" x14ac:dyDescent="0.2">
      <c r="A4754" s="90">
        <f t="shared" si="1471"/>
        <v>44779</v>
      </c>
      <c r="B4754" s="2">
        <f t="shared" si="1466"/>
        <v>502824.41193727002</v>
      </c>
      <c r="C4754" s="2">
        <f t="shared" si="1464"/>
        <v>457428.10527187982</v>
      </c>
      <c r="D4754" s="47">
        <f t="shared" si="1472"/>
        <v>44753</v>
      </c>
      <c r="E4754" s="3">
        <f t="shared" si="1462"/>
        <v>2.0209999999999998E-3</v>
      </c>
      <c r="F4754" s="4">
        <f t="shared" si="1479"/>
        <v>27</v>
      </c>
      <c r="G4754" s="4">
        <f t="shared" si="1477"/>
        <v>31</v>
      </c>
      <c r="H4754" s="2">
        <f t="shared" si="1473"/>
        <v>1.00175999</v>
      </c>
      <c r="I4754" s="2">
        <f t="shared" si="1474"/>
        <v>1.0865799599999999</v>
      </c>
      <c r="J4754" s="2">
        <f t="shared" si="1467"/>
        <v>1.0884923200000001</v>
      </c>
      <c r="K4754" s="2">
        <f t="shared" si="1468"/>
        <v>497906.97954059002</v>
      </c>
      <c r="L4754" s="1">
        <f t="shared" si="1475"/>
        <v>0</v>
      </c>
      <c r="M4754" s="3">
        <f t="shared" si="1463"/>
        <v>0</v>
      </c>
      <c r="N4754" s="2">
        <f t="shared" si="1469"/>
        <v>0</v>
      </c>
      <c r="O4754" s="18">
        <f t="shared" si="1476"/>
        <v>0.14499999999999999</v>
      </c>
      <c r="P4754" s="8">
        <f t="shared" si="1461"/>
        <v>1.009876207</v>
      </c>
      <c r="Q4754" s="2">
        <f t="shared" si="1478"/>
        <v>4917.4323966800002</v>
      </c>
      <c r="R4754" s="2">
        <f t="shared" si="1470"/>
        <v>4917.4323966800002</v>
      </c>
      <c r="S4754" s="9" t="s">
        <v>56</v>
      </c>
      <c r="T4754" s="47">
        <f t="shared" si="1465"/>
        <v>44783</v>
      </c>
      <c r="AE4754" s="33"/>
    </row>
    <row r="4755" spans="1:31" x14ac:dyDescent="0.2">
      <c r="A4755" s="90">
        <f t="shared" si="1471"/>
        <v>44780</v>
      </c>
      <c r="B4755" s="2">
        <f t="shared" si="1466"/>
        <v>503040.23280999</v>
      </c>
      <c r="C4755" s="2">
        <f t="shared" si="1464"/>
        <v>457428.10527187982</v>
      </c>
      <c r="D4755" s="47">
        <f t="shared" si="1472"/>
        <v>44753</v>
      </c>
      <c r="E4755" s="3">
        <f t="shared" si="1462"/>
        <v>2.0209999999999998E-3</v>
      </c>
      <c r="F4755" s="4">
        <f t="shared" si="1479"/>
        <v>28</v>
      </c>
      <c r="G4755" s="4">
        <f t="shared" si="1477"/>
        <v>31</v>
      </c>
      <c r="H4755" s="2">
        <f t="shared" si="1473"/>
        <v>1.0018252400000001</v>
      </c>
      <c r="I4755" s="2">
        <f t="shared" si="1474"/>
        <v>1.0865799599999999</v>
      </c>
      <c r="J4755" s="2">
        <f t="shared" si="1467"/>
        <v>1.0885632199999999</v>
      </c>
      <c r="K4755" s="2">
        <f t="shared" si="1468"/>
        <v>497939.41119324998</v>
      </c>
      <c r="L4755" s="1">
        <f t="shared" si="1475"/>
        <v>0</v>
      </c>
      <c r="M4755" s="3">
        <f t="shared" si="1463"/>
        <v>0</v>
      </c>
      <c r="N4755" s="2">
        <f t="shared" si="1469"/>
        <v>0</v>
      </c>
      <c r="O4755" s="18">
        <f t="shared" si="1476"/>
        <v>0.14499999999999999</v>
      </c>
      <c r="P4755" s="8">
        <f t="shared" si="1461"/>
        <v>1.0102438600000001</v>
      </c>
      <c r="Q4755" s="2">
        <f t="shared" si="1478"/>
        <v>5100.8216167399996</v>
      </c>
      <c r="R4755" s="2">
        <f t="shared" si="1470"/>
        <v>5100.8216167399996</v>
      </c>
      <c r="S4755" s="9" t="s">
        <v>56</v>
      </c>
      <c r="T4755" s="47">
        <f t="shared" si="1465"/>
        <v>44783</v>
      </c>
      <c r="AE4755" s="33"/>
    </row>
    <row r="4756" spans="1:31" x14ac:dyDescent="0.2">
      <c r="A4756" s="90">
        <f t="shared" si="1471"/>
        <v>44781</v>
      </c>
      <c r="B4756" s="2">
        <f t="shared" si="1466"/>
        <v>503256.13913733</v>
      </c>
      <c r="C4756" s="2">
        <f t="shared" si="1464"/>
        <v>457428.10527187982</v>
      </c>
      <c r="D4756" s="47">
        <f t="shared" si="1472"/>
        <v>44753</v>
      </c>
      <c r="E4756" s="3">
        <f t="shared" si="1462"/>
        <v>2.0209999999999998E-3</v>
      </c>
      <c r="F4756" s="4">
        <f t="shared" si="1479"/>
        <v>29</v>
      </c>
      <c r="G4756" s="4">
        <f t="shared" si="1477"/>
        <v>31</v>
      </c>
      <c r="H4756" s="2">
        <f t="shared" si="1473"/>
        <v>1.0018904799999999</v>
      </c>
      <c r="I4756" s="2">
        <f t="shared" si="1474"/>
        <v>1.0865799599999999</v>
      </c>
      <c r="J4756" s="2">
        <f t="shared" si="1467"/>
        <v>1.0886341100000001</v>
      </c>
      <c r="K4756" s="2">
        <f t="shared" si="1468"/>
        <v>497971.83827163</v>
      </c>
      <c r="L4756" s="1">
        <f t="shared" si="1475"/>
        <v>0</v>
      </c>
      <c r="M4756" s="3">
        <f t="shared" si="1463"/>
        <v>0</v>
      </c>
      <c r="N4756" s="2">
        <f t="shared" si="1469"/>
        <v>0</v>
      </c>
      <c r="O4756" s="18">
        <f t="shared" si="1476"/>
        <v>0.14499999999999999</v>
      </c>
      <c r="P4756" s="8">
        <f t="shared" si="1461"/>
        <v>1.0106116460000001</v>
      </c>
      <c r="Q4756" s="2">
        <f t="shared" si="1478"/>
        <v>5284.3008657</v>
      </c>
      <c r="R4756" s="2">
        <f t="shared" si="1470"/>
        <v>5284.3008657</v>
      </c>
      <c r="S4756" s="9" t="s">
        <v>56</v>
      </c>
      <c r="T4756" s="47">
        <f t="shared" si="1465"/>
        <v>44783</v>
      </c>
      <c r="AE4756" s="33"/>
    </row>
    <row r="4757" spans="1:31" x14ac:dyDescent="0.2">
      <c r="A4757" s="90">
        <f t="shared" si="1471"/>
        <v>44782</v>
      </c>
      <c r="B4757" s="2">
        <f t="shared" si="1466"/>
        <v>503472.14579672</v>
      </c>
      <c r="C4757" s="2">
        <f t="shared" si="1464"/>
        <v>457428.10527187982</v>
      </c>
      <c r="D4757" s="47">
        <f t="shared" si="1472"/>
        <v>44753</v>
      </c>
      <c r="E4757" s="3">
        <f t="shared" si="1462"/>
        <v>2.0209999999999998E-3</v>
      </c>
      <c r="F4757" s="4">
        <f t="shared" si="1479"/>
        <v>30</v>
      </c>
      <c r="G4757" s="4">
        <f t="shared" si="1477"/>
        <v>31</v>
      </c>
      <c r="H4757" s="2">
        <f t="shared" si="1473"/>
        <v>1.0019557400000001</v>
      </c>
      <c r="I4757" s="2">
        <f t="shared" si="1474"/>
        <v>1.0865799599999999</v>
      </c>
      <c r="J4757" s="2">
        <f t="shared" si="1467"/>
        <v>1.0887050199999999</v>
      </c>
      <c r="K4757" s="2">
        <f t="shared" si="1468"/>
        <v>498004.27449858002</v>
      </c>
      <c r="L4757" s="1">
        <f t="shared" si="1475"/>
        <v>0</v>
      </c>
      <c r="M4757" s="3">
        <f t="shared" si="1463"/>
        <v>0</v>
      </c>
      <c r="N4757" s="2">
        <f t="shared" si="1469"/>
        <v>0</v>
      </c>
      <c r="O4757" s="18">
        <f t="shared" si="1476"/>
        <v>0.14499999999999999</v>
      </c>
      <c r="P4757" s="8">
        <f t="shared" si="1461"/>
        <v>1.0109795669999999</v>
      </c>
      <c r="Q4757" s="2">
        <f t="shared" si="1478"/>
        <v>5467.8712981400004</v>
      </c>
      <c r="R4757" s="2">
        <f t="shared" si="1470"/>
        <v>5467.8712981400004</v>
      </c>
      <c r="S4757" s="9" t="s">
        <v>56</v>
      </c>
      <c r="T4757" s="47">
        <f t="shared" si="1465"/>
        <v>44783</v>
      </c>
      <c r="AE4757" s="33"/>
    </row>
    <row r="4758" spans="1:31" x14ac:dyDescent="0.2">
      <c r="A4758" s="90">
        <f t="shared" si="1471"/>
        <v>44783</v>
      </c>
      <c r="B4758" s="2">
        <f t="shared" si="1466"/>
        <v>503688.24256290996</v>
      </c>
      <c r="C4758" s="2">
        <f t="shared" si="1464"/>
        <v>457428.10527187982</v>
      </c>
      <c r="D4758" s="47">
        <f t="shared" si="1472"/>
        <v>44753</v>
      </c>
      <c r="E4758" s="3">
        <f t="shared" si="1462"/>
        <v>2.0209999999999998E-3</v>
      </c>
      <c r="F4758" s="4">
        <f t="shared" si="1479"/>
        <v>31</v>
      </c>
      <c r="G4758" s="4">
        <f t="shared" si="1477"/>
        <v>31</v>
      </c>
      <c r="H4758" s="2">
        <f t="shared" si="1473"/>
        <v>1.0020210000000001</v>
      </c>
      <c r="I4758" s="2">
        <f t="shared" si="1474"/>
        <v>1.0865799599999999</v>
      </c>
      <c r="J4758" s="2">
        <f t="shared" si="1467"/>
        <v>1.0887759299999999</v>
      </c>
      <c r="K4758" s="2">
        <f t="shared" si="1468"/>
        <v>498036.71072551998</v>
      </c>
      <c r="L4758" s="1">
        <f t="shared" si="1475"/>
        <v>156</v>
      </c>
      <c r="M4758" s="3">
        <f t="shared" si="1463"/>
        <v>0</v>
      </c>
      <c r="N4758" s="2">
        <f t="shared" si="1469"/>
        <v>0</v>
      </c>
      <c r="O4758" s="18">
        <f t="shared" si="1476"/>
        <v>0.14499999999999999</v>
      </c>
      <c r="P4758" s="8">
        <f t="shared" si="1461"/>
        <v>1.0113476210000001</v>
      </c>
      <c r="Q4758" s="2">
        <f t="shared" si="1478"/>
        <v>5651.53183739</v>
      </c>
      <c r="R4758" s="2">
        <f t="shared" si="1470"/>
        <v>5651.53183739</v>
      </c>
      <c r="S4758" s="9" t="s">
        <v>56</v>
      </c>
      <c r="T4758" s="47">
        <f t="shared" si="1465"/>
        <v>44783</v>
      </c>
      <c r="AE4758" s="33"/>
    </row>
    <row r="4759" spans="1:31" x14ac:dyDescent="0.2">
      <c r="A4759" s="90">
        <f t="shared" si="1471"/>
        <v>44784</v>
      </c>
      <c r="B4759" s="2">
        <f t="shared" si="1466"/>
        <v>503905.13810151996</v>
      </c>
      <c r="C4759" s="2">
        <f t="shared" si="1464"/>
        <v>462618.82604524982</v>
      </c>
      <c r="D4759" s="47">
        <f t="shared" si="1472"/>
        <v>44784</v>
      </c>
      <c r="E4759" s="3">
        <f t="shared" si="1462"/>
        <v>2.065E-3</v>
      </c>
      <c r="F4759" s="4">
        <f t="shared" si="1479"/>
        <v>1</v>
      </c>
      <c r="G4759" s="4">
        <f t="shared" si="1477"/>
        <v>31</v>
      </c>
      <c r="H4759" s="2">
        <f t="shared" si="1473"/>
        <v>1.0000665399999999</v>
      </c>
      <c r="I4759" s="2">
        <f t="shared" si="1474"/>
        <v>1.0887759299999999</v>
      </c>
      <c r="J4759" s="2">
        <f t="shared" si="1467"/>
        <v>1.08884837</v>
      </c>
      <c r="K4759" s="2">
        <f t="shared" si="1468"/>
        <v>503721.75467067998</v>
      </c>
      <c r="L4759" s="1">
        <f t="shared" si="1475"/>
        <v>0</v>
      </c>
      <c r="M4759" s="3">
        <f t="shared" si="1463"/>
        <v>0</v>
      </c>
      <c r="N4759" s="2">
        <f t="shared" si="1469"/>
        <v>0</v>
      </c>
      <c r="O4759" s="18">
        <f t="shared" si="1476"/>
        <v>0.14499999999999999</v>
      </c>
      <c r="P4759" s="8">
        <f t="shared" ref="P4759:P4822" si="1480">ROUND((1+O4759)^(30/360)^(F4759/G4759),9)</f>
        <v>1.0003640570000001</v>
      </c>
      <c r="Q4759" s="2">
        <f t="shared" si="1478"/>
        <v>183.38343083999999</v>
      </c>
      <c r="R4759" s="2">
        <f t="shared" si="1470"/>
        <v>183.38343083999999</v>
      </c>
      <c r="S4759" s="9" t="s">
        <v>56</v>
      </c>
      <c r="T4759" s="47">
        <f t="shared" si="1465"/>
        <v>44814</v>
      </c>
      <c r="AE4759" s="33"/>
    </row>
    <row r="4760" spans="1:31" x14ac:dyDescent="0.2">
      <c r="A4760" s="90">
        <f t="shared" si="1471"/>
        <v>44785</v>
      </c>
      <c r="B4760" s="2">
        <f t="shared" si="1466"/>
        <v>504122.13429931004</v>
      </c>
      <c r="C4760" s="2">
        <f t="shared" si="1464"/>
        <v>462618.82604524982</v>
      </c>
      <c r="D4760" s="47">
        <f t="shared" si="1472"/>
        <v>44784</v>
      </c>
      <c r="E4760" s="3">
        <f t="shared" si="1462"/>
        <v>2.065E-3</v>
      </c>
      <c r="F4760" s="4">
        <f t="shared" si="1479"/>
        <v>2</v>
      </c>
      <c r="G4760" s="4">
        <f t="shared" si="1477"/>
        <v>31</v>
      </c>
      <c r="H4760" s="2">
        <f t="shared" si="1473"/>
        <v>1.0001330900000001</v>
      </c>
      <c r="I4760" s="2">
        <f t="shared" si="1474"/>
        <v>1.0887759299999999</v>
      </c>
      <c r="J4760" s="2">
        <f t="shared" si="1467"/>
        <v>1.08892083</v>
      </c>
      <c r="K4760" s="2">
        <f t="shared" si="1468"/>
        <v>503755.27603081003</v>
      </c>
      <c r="L4760" s="1">
        <f t="shared" si="1475"/>
        <v>0</v>
      </c>
      <c r="M4760" s="3">
        <f t="shared" si="1463"/>
        <v>0</v>
      </c>
      <c r="N4760" s="2">
        <f t="shared" si="1469"/>
        <v>0</v>
      </c>
      <c r="O4760" s="18">
        <f t="shared" si="1476"/>
        <v>0.14499999999999999</v>
      </c>
      <c r="P4760" s="8">
        <f t="shared" si="1480"/>
        <v>1.0007282470000001</v>
      </c>
      <c r="Q4760" s="2">
        <f t="shared" si="1478"/>
        <v>366.85826850000001</v>
      </c>
      <c r="R4760" s="2">
        <f t="shared" si="1470"/>
        <v>366.85826850000001</v>
      </c>
      <c r="S4760" s="9" t="s">
        <v>56</v>
      </c>
      <c r="T4760" s="47">
        <f t="shared" si="1465"/>
        <v>44814</v>
      </c>
      <c r="AE4760" s="33"/>
    </row>
    <row r="4761" spans="1:31" x14ac:dyDescent="0.2">
      <c r="A4761" s="90">
        <f t="shared" si="1471"/>
        <v>44786</v>
      </c>
      <c r="B4761" s="2">
        <f t="shared" si="1466"/>
        <v>504339.22604477004</v>
      </c>
      <c r="C4761" s="2">
        <f t="shared" si="1464"/>
        <v>462618.82604524982</v>
      </c>
      <c r="D4761" s="47">
        <f t="shared" si="1472"/>
        <v>44784</v>
      </c>
      <c r="E4761" s="3">
        <f t="shared" si="1462"/>
        <v>2.065E-3</v>
      </c>
      <c r="F4761" s="4">
        <f t="shared" si="1479"/>
        <v>3</v>
      </c>
      <c r="G4761" s="4">
        <f t="shared" si="1477"/>
        <v>31</v>
      </c>
      <c r="H4761" s="2">
        <f t="shared" si="1473"/>
        <v>1.0001996500000001</v>
      </c>
      <c r="I4761" s="2">
        <f t="shared" si="1474"/>
        <v>1.0887759299999999</v>
      </c>
      <c r="J4761" s="2">
        <f t="shared" si="1467"/>
        <v>1.0889933000000001</v>
      </c>
      <c r="K4761" s="2">
        <f t="shared" si="1468"/>
        <v>503788.80201714003</v>
      </c>
      <c r="L4761" s="1">
        <f t="shared" si="1475"/>
        <v>0</v>
      </c>
      <c r="M4761" s="3">
        <f t="shared" si="1463"/>
        <v>0</v>
      </c>
      <c r="N4761" s="2">
        <f t="shared" si="1469"/>
        <v>0</v>
      </c>
      <c r="O4761" s="18">
        <f t="shared" si="1476"/>
        <v>0.14499999999999999</v>
      </c>
      <c r="P4761" s="8">
        <f t="shared" si="1480"/>
        <v>1.0010925690000001</v>
      </c>
      <c r="Q4761" s="2">
        <f t="shared" si="1478"/>
        <v>550.42402762999996</v>
      </c>
      <c r="R4761" s="2">
        <f t="shared" si="1470"/>
        <v>550.42402762999996</v>
      </c>
      <c r="S4761" s="9" t="s">
        <v>56</v>
      </c>
      <c r="T4761" s="47">
        <f t="shared" si="1465"/>
        <v>44814</v>
      </c>
      <c r="AE4761" s="33"/>
    </row>
    <row r="4762" spans="1:31" x14ac:dyDescent="0.2">
      <c r="A4762" s="90">
        <f t="shared" si="1471"/>
        <v>44787</v>
      </c>
      <c r="B4762" s="2">
        <f t="shared" si="1466"/>
        <v>504556.40922709001</v>
      </c>
      <c r="C4762" s="2">
        <f t="shared" si="1464"/>
        <v>462618.82604524982</v>
      </c>
      <c r="D4762" s="47">
        <f t="shared" si="1472"/>
        <v>44784</v>
      </c>
      <c r="E4762" s="3">
        <f t="shared" si="1462"/>
        <v>2.065E-3</v>
      </c>
      <c r="F4762" s="4">
        <f t="shared" si="1479"/>
        <v>4</v>
      </c>
      <c r="G4762" s="4">
        <f t="shared" si="1477"/>
        <v>31</v>
      </c>
      <c r="H4762" s="2">
        <f t="shared" si="1473"/>
        <v>1.0002662099999999</v>
      </c>
      <c r="I4762" s="2">
        <f t="shared" si="1474"/>
        <v>1.0887759299999999</v>
      </c>
      <c r="J4762" s="2">
        <f t="shared" si="1467"/>
        <v>1.0890657699999999</v>
      </c>
      <c r="K4762" s="2">
        <f t="shared" si="1468"/>
        <v>503822.32800346002</v>
      </c>
      <c r="L4762" s="1">
        <f t="shared" si="1475"/>
        <v>0</v>
      </c>
      <c r="M4762" s="3">
        <f t="shared" si="1463"/>
        <v>0</v>
      </c>
      <c r="N4762" s="2">
        <f t="shared" si="1469"/>
        <v>0</v>
      </c>
      <c r="O4762" s="18">
        <f t="shared" si="1476"/>
        <v>0.14499999999999999</v>
      </c>
      <c r="P4762" s="8">
        <f t="shared" si="1480"/>
        <v>1.001457024</v>
      </c>
      <c r="Q4762" s="2">
        <f t="shared" si="1478"/>
        <v>734.08122362999995</v>
      </c>
      <c r="R4762" s="2">
        <f t="shared" si="1470"/>
        <v>734.08122362999995</v>
      </c>
      <c r="S4762" s="9" t="s">
        <v>56</v>
      </c>
      <c r="T4762" s="47">
        <f t="shared" si="1465"/>
        <v>44814</v>
      </c>
      <c r="AE4762" s="33"/>
    </row>
    <row r="4763" spans="1:31" x14ac:dyDescent="0.2">
      <c r="A4763" s="90">
        <f t="shared" si="1471"/>
        <v>44788</v>
      </c>
      <c r="B4763" s="2">
        <f t="shared" si="1466"/>
        <v>504773.68385968002</v>
      </c>
      <c r="C4763" s="2">
        <f t="shared" si="1464"/>
        <v>462618.82604524982</v>
      </c>
      <c r="D4763" s="47">
        <f t="shared" si="1472"/>
        <v>44784</v>
      </c>
      <c r="E4763" s="3">
        <f t="shared" si="1462"/>
        <v>2.065E-3</v>
      </c>
      <c r="F4763" s="4">
        <f t="shared" si="1479"/>
        <v>5</v>
      </c>
      <c r="G4763" s="4">
        <f t="shared" si="1477"/>
        <v>31</v>
      </c>
      <c r="H4763" s="2">
        <f t="shared" si="1473"/>
        <v>1.00033277</v>
      </c>
      <c r="I4763" s="2">
        <f t="shared" si="1474"/>
        <v>1.0887759299999999</v>
      </c>
      <c r="J4763" s="2">
        <f t="shared" si="1467"/>
        <v>1.08913824</v>
      </c>
      <c r="K4763" s="2">
        <f t="shared" si="1468"/>
        <v>503855.85398979002</v>
      </c>
      <c r="L4763" s="1">
        <f t="shared" si="1475"/>
        <v>0</v>
      </c>
      <c r="M4763" s="3">
        <f t="shared" si="1463"/>
        <v>0</v>
      </c>
      <c r="N4763" s="2">
        <f t="shared" si="1469"/>
        <v>0</v>
      </c>
      <c r="O4763" s="18">
        <f t="shared" si="1476"/>
        <v>0.14499999999999999</v>
      </c>
      <c r="P4763" s="8">
        <f t="shared" si="1480"/>
        <v>1.0018216120000001</v>
      </c>
      <c r="Q4763" s="2">
        <f t="shared" si="1478"/>
        <v>917.82986989000005</v>
      </c>
      <c r="R4763" s="2">
        <f t="shared" si="1470"/>
        <v>917.82986989000005</v>
      </c>
      <c r="S4763" s="9" t="s">
        <v>56</v>
      </c>
      <c r="T4763" s="47">
        <f t="shared" si="1465"/>
        <v>44814</v>
      </c>
      <c r="AE4763" s="33"/>
    </row>
    <row r="4764" spans="1:31" x14ac:dyDescent="0.2">
      <c r="A4764" s="90">
        <f t="shared" si="1471"/>
        <v>44789</v>
      </c>
      <c r="B4764" s="2">
        <f t="shared" si="1466"/>
        <v>504991.05408830999</v>
      </c>
      <c r="C4764" s="2">
        <f t="shared" si="1464"/>
        <v>462618.82604524982</v>
      </c>
      <c r="D4764" s="47">
        <f t="shared" si="1472"/>
        <v>44784</v>
      </c>
      <c r="E4764" s="3">
        <f t="shared" si="1462"/>
        <v>2.065E-3</v>
      </c>
      <c r="F4764" s="4">
        <f t="shared" si="1479"/>
        <v>6</v>
      </c>
      <c r="G4764" s="4">
        <f t="shared" si="1477"/>
        <v>31</v>
      </c>
      <c r="H4764" s="2">
        <f t="shared" si="1473"/>
        <v>1.00039934</v>
      </c>
      <c r="I4764" s="2">
        <f t="shared" si="1474"/>
        <v>1.0887759299999999</v>
      </c>
      <c r="J4764" s="2">
        <f t="shared" si="1467"/>
        <v>1.0892107200000001</v>
      </c>
      <c r="K4764" s="2">
        <f t="shared" si="1468"/>
        <v>503889.38460230001</v>
      </c>
      <c r="L4764" s="1">
        <f t="shared" si="1475"/>
        <v>0</v>
      </c>
      <c r="M4764" s="3">
        <f t="shared" si="1463"/>
        <v>0</v>
      </c>
      <c r="N4764" s="2">
        <f t="shared" si="1469"/>
        <v>0</v>
      </c>
      <c r="O4764" s="18">
        <f t="shared" si="1476"/>
        <v>0.14499999999999999</v>
      </c>
      <c r="P4764" s="8">
        <f t="shared" si="1480"/>
        <v>1.002186332</v>
      </c>
      <c r="Q4764" s="2">
        <f t="shared" si="1478"/>
        <v>1101.6694860099999</v>
      </c>
      <c r="R4764" s="2">
        <f t="shared" si="1470"/>
        <v>1101.6694860099999</v>
      </c>
      <c r="S4764" s="9" t="s">
        <v>56</v>
      </c>
      <c r="T4764" s="47">
        <f t="shared" si="1465"/>
        <v>44814</v>
      </c>
      <c r="AE4764" s="33"/>
    </row>
    <row r="4765" spans="1:31" x14ac:dyDescent="0.2">
      <c r="A4765" s="90">
        <f t="shared" si="1471"/>
        <v>44790</v>
      </c>
      <c r="B4765" s="2">
        <f t="shared" si="1466"/>
        <v>505208.51579725998</v>
      </c>
      <c r="C4765" s="2">
        <f t="shared" si="1464"/>
        <v>462618.82604524982</v>
      </c>
      <c r="D4765" s="47">
        <f t="shared" si="1472"/>
        <v>44784</v>
      </c>
      <c r="E4765" s="3">
        <f t="shared" si="1462"/>
        <v>2.065E-3</v>
      </c>
      <c r="F4765" s="4">
        <f t="shared" si="1479"/>
        <v>7</v>
      </c>
      <c r="G4765" s="4">
        <f t="shared" si="1477"/>
        <v>31</v>
      </c>
      <c r="H4765" s="2">
        <f t="shared" si="1473"/>
        <v>1.00046591</v>
      </c>
      <c r="I4765" s="2">
        <f t="shared" si="1474"/>
        <v>1.0887759299999999</v>
      </c>
      <c r="J4765" s="2">
        <f t="shared" si="1467"/>
        <v>1.0892831999999999</v>
      </c>
      <c r="K4765" s="2">
        <f t="shared" si="1468"/>
        <v>503922.91521481</v>
      </c>
      <c r="L4765" s="1">
        <f t="shared" si="1475"/>
        <v>0</v>
      </c>
      <c r="M4765" s="3">
        <f t="shared" si="1463"/>
        <v>0</v>
      </c>
      <c r="N4765" s="2">
        <f t="shared" si="1469"/>
        <v>0</v>
      </c>
      <c r="O4765" s="18">
        <f t="shared" si="1476"/>
        <v>0.14499999999999999</v>
      </c>
      <c r="P4765" s="8">
        <f t="shared" si="1480"/>
        <v>1.002551185</v>
      </c>
      <c r="Q4765" s="2">
        <f t="shared" si="1478"/>
        <v>1285.60058245</v>
      </c>
      <c r="R4765" s="2">
        <f t="shared" si="1470"/>
        <v>1285.60058245</v>
      </c>
      <c r="S4765" s="9" t="s">
        <v>56</v>
      </c>
      <c r="T4765" s="47">
        <f t="shared" si="1465"/>
        <v>44814</v>
      </c>
      <c r="AE4765" s="33"/>
    </row>
    <row r="4766" spans="1:31" x14ac:dyDescent="0.2">
      <c r="A4766" s="90">
        <f t="shared" si="1471"/>
        <v>44791</v>
      </c>
      <c r="B4766" s="2">
        <f t="shared" si="1466"/>
        <v>505426.07363957999</v>
      </c>
      <c r="C4766" s="2">
        <f t="shared" si="1464"/>
        <v>462618.82604524982</v>
      </c>
      <c r="D4766" s="47">
        <f t="shared" si="1472"/>
        <v>44784</v>
      </c>
      <c r="E4766" s="3">
        <f t="shared" si="1462"/>
        <v>2.065E-3</v>
      </c>
      <c r="F4766" s="4">
        <f t="shared" si="1479"/>
        <v>8</v>
      </c>
      <c r="G4766" s="4">
        <f t="shared" si="1477"/>
        <v>31</v>
      </c>
      <c r="H4766" s="2">
        <f t="shared" si="1473"/>
        <v>1.0005324900000001</v>
      </c>
      <c r="I4766" s="2">
        <f t="shared" si="1474"/>
        <v>1.0887759299999999</v>
      </c>
      <c r="J4766" s="2">
        <f t="shared" si="1467"/>
        <v>1.0893556900000001</v>
      </c>
      <c r="K4766" s="2">
        <f t="shared" si="1468"/>
        <v>503956.45045350998</v>
      </c>
      <c r="L4766" s="1">
        <f t="shared" si="1475"/>
        <v>0</v>
      </c>
      <c r="M4766" s="3">
        <f t="shared" si="1463"/>
        <v>0</v>
      </c>
      <c r="N4766" s="2">
        <f t="shared" si="1469"/>
        <v>0</v>
      </c>
      <c r="O4766" s="18">
        <f t="shared" si="1476"/>
        <v>0.14499999999999999</v>
      </c>
      <c r="P4766" s="8">
        <f t="shared" si="1480"/>
        <v>1.0029161710000001</v>
      </c>
      <c r="Q4766" s="2">
        <f t="shared" si="1478"/>
        <v>1469.62318607</v>
      </c>
      <c r="R4766" s="2">
        <f t="shared" si="1470"/>
        <v>1469.62318607</v>
      </c>
      <c r="S4766" s="9" t="s">
        <v>56</v>
      </c>
      <c r="T4766" s="47">
        <f t="shared" si="1465"/>
        <v>44814</v>
      </c>
      <c r="AE4766" s="33"/>
    </row>
    <row r="4767" spans="1:31" x14ac:dyDescent="0.2">
      <c r="A4767" s="90">
        <f t="shared" si="1471"/>
        <v>44792</v>
      </c>
      <c r="B4767" s="2">
        <f t="shared" si="1466"/>
        <v>505643.72299235995</v>
      </c>
      <c r="C4767" s="2">
        <f t="shared" si="1464"/>
        <v>462618.82604524982</v>
      </c>
      <c r="D4767" s="47">
        <f t="shared" si="1472"/>
        <v>44784</v>
      </c>
      <c r="E4767" s="3">
        <f t="shared" si="1462"/>
        <v>2.065E-3</v>
      </c>
      <c r="F4767" s="4">
        <f t="shared" si="1479"/>
        <v>9</v>
      </c>
      <c r="G4767" s="4">
        <f t="shared" si="1477"/>
        <v>31</v>
      </c>
      <c r="H4767" s="2">
        <f t="shared" si="1473"/>
        <v>1.00059907</v>
      </c>
      <c r="I4767" s="2">
        <f t="shared" si="1474"/>
        <v>1.0887759299999999</v>
      </c>
      <c r="J4767" s="2">
        <f t="shared" si="1467"/>
        <v>1.0894281800000001</v>
      </c>
      <c r="K4767" s="2">
        <f t="shared" si="1468"/>
        <v>503989.98569220997</v>
      </c>
      <c r="L4767" s="1">
        <f t="shared" si="1475"/>
        <v>0</v>
      </c>
      <c r="M4767" s="3">
        <f t="shared" si="1463"/>
        <v>0</v>
      </c>
      <c r="N4767" s="2">
        <f t="shared" si="1469"/>
        <v>0</v>
      </c>
      <c r="O4767" s="18">
        <f t="shared" si="1476"/>
        <v>0.14499999999999999</v>
      </c>
      <c r="P4767" s="8">
        <f t="shared" si="1480"/>
        <v>1.0032812900000001</v>
      </c>
      <c r="Q4767" s="2">
        <f t="shared" si="1478"/>
        <v>1653.73730015</v>
      </c>
      <c r="R4767" s="2">
        <f t="shared" si="1470"/>
        <v>1653.73730015</v>
      </c>
      <c r="S4767" s="9" t="s">
        <v>56</v>
      </c>
      <c r="T4767" s="47">
        <f t="shared" si="1465"/>
        <v>44814</v>
      </c>
      <c r="AE4767" s="33"/>
    </row>
    <row r="4768" spans="1:31" x14ac:dyDescent="0.2">
      <c r="A4768" s="90">
        <f t="shared" si="1471"/>
        <v>44793</v>
      </c>
      <c r="B4768" s="2">
        <f t="shared" si="1466"/>
        <v>505861.46851203003</v>
      </c>
      <c r="C4768" s="2">
        <f t="shared" si="1464"/>
        <v>462618.82604524982</v>
      </c>
      <c r="D4768" s="47">
        <f t="shared" si="1472"/>
        <v>44784</v>
      </c>
      <c r="E4768" s="3">
        <f t="shared" si="1462"/>
        <v>2.065E-3</v>
      </c>
      <c r="F4768" s="4">
        <f t="shared" si="1479"/>
        <v>10</v>
      </c>
      <c r="G4768" s="4">
        <f t="shared" si="1477"/>
        <v>31</v>
      </c>
      <c r="H4768" s="2">
        <f t="shared" si="1473"/>
        <v>1.0006656599999999</v>
      </c>
      <c r="I4768" s="2">
        <f t="shared" si="1474"/>
        <v>1.0887759299999999</v>
      </c>
      <c r="J4768" s="2">
        <f t="shared" si="1467"/>
        <v>1.08950068</v>
      </c>
      <c r="K4768" s="2">
        <f t="shared" si="1468"/>
        <v>504023.52555710002</v>
      </c>
      <c r="L4768" s="1">
        <f t="shared" si="1475"/>
        <v>0</v>
      </c>
      <c r="M4768" s="3">
        <f t="shared" si="1463"/>
        <v>0</v>
      </c>
      <c r="N4768" s="2">
        <f t="shared" si="1469"/>
        <v>0</v>
      </c>
      <c r="O4768" s="18">
        <f t="shared" si="1476"/>
        <v>0.14499999999999999</v>
      </c>
      <c r="P4768" s="8">
        <f t="shared" si="1480"/>
        <v>1.003646542</v>
      </c>
      <c r="Q4768" s="2">
        <f t="shared" si="1478"/>
        <v>1837.94295493</v>
      </c>
      <c r="R4768" s="2">
        <f t="shared" si="1470"/>
        <v>1837.94295493</v>
      </c>
      <c r="S4768" s="9" t="s">
        <v>56</v>
      </c>
      <c r="T4768" s="47">
        <f t="shared" si="1465"/>
        <v>44814</v>
      </c>
      <c r="AE4768" s="33"/>
    </row>
    <row r="4769" spans="1:31" x14ac:dyDescent="0.2">
      <c r="A4769" s="90">
        <f t="shared" si="1471"/>
        <v>44794</v>
      </c>
      <c r="B4769" s="2">
        <f t="shared" si="1466"/>
        <v>506079.30557228997</v>
      </c>
      <c r="C4769" s="2">
        <f t="shared" si="1464"/>
        <v>462618.82604524982</v>
      </c>
      <c r="D4769" s="47">
        <f t="shared" si="1472"/>
        <v>44784</v>
      </c>
      <c r="E4769" s="3">
        <f t="shared" si="1462"/>
        <v>2.065E-3</v>
      </c>
      <c r="F4769" s="4">
        <f t="shared" si="1479"/>
        <v>11</v>
      </c>
      <c r="G4769" s="4">
        <f t="shared" si="1477"/>
        <v>31</v>
      </c>
      <c r="H4769" s="2">
        <f t="shared" si="1473"/>
        <v>1.00073225</v>
      </c>
      <c r="I4769" s="2">
        <f t="shared" si="1474"/>
        <v>1.0887759299999999</v>
      </c>
      <c r="J4769" s="2">
        <f t="shared" si="1467"/>
        <v>1.0895731799999999</v>
      </c>
      <c r="K4769" s="2">
        <f t="shared" si="1468"/>
        <v>504057.06542199</v>
      </c>
      <c r="L4769" s="1">
        <f t="shared" si="1475"/>
        <v>0</v>
      </c>
      <c r="M4769" s="3">
        <f t="shared" si="1463"/>
        <v>0</v>
      </c>
      <c r="N4769" s="2">
        <f t="shared" si="1469"/>
        <v>0</v>
      </c>
      <c r="O4769" s="18">
        <f t="shared" si="1476"/>
        <v>0.14499999999999999</v>
      </c>
      <c r="P4769" s="8">
        <f t="shared" si="1480"/>
        <v>1.0040119270000001</v>
      </c>
      <c r="Q4769" s="2">
        <f t="shared" si="1478"/>
        <v>2022.2401503000001</v>
      </c>
      <c r="R4769" s="2">
        <f t="shared" si="1470"/>
        <v>2022.2401503000001</v>
      </c>
      <c r="S4769" s="9" t="s">
        <v>56</v>
      </c>
      <c r="T4769" s="47">
        <f t="shared" si="1465"/>
        <v>44814</v>
      </c>
      <c r="AE4769" s="33"/>
    </row>
    <row r="4770" spans="1:31" x14ac:dyDescent="0.2">
      <c r="A4770" s="90">
        <f t="shared" si="1471"/>
        <v>44795</v>
      </c>
      <c r="B4770" s="2">
        <f t="shared" si="1466"/>
        <v>506297.23418653</v>
      </c>
      <c r="C4770" s="2">
        <f t="shared" si="1464"/>
        <v>462618.82604524982</v>
      </c>
      <c r="D4770" s="47">
        <f t="shared" si="1472"/>
        <v>44784</v>
      </c>
      <c r="E4770" s="3">
        <f t="shared" si="1462"/>
        <v>2.065E-3</v>
      </c>
      <c r="F4770" s="4">
        <f t="shared" si="1479"/>
        <v>12</v>
      </c>
      <c r="G4770" s="4">
        <f t="shared" si="1477"/>
        <v>31</v>
      </c>
      <c r="H4770" s="2">
        <f t="shared" si="1473"/>
        <v>1.0007988400000001</v>
      </c>
      <c r="I4770" s="2">
        <f t="shared" si="1474"/>
        <v>1.0887759299999999</v>
      </c>
      <c r="J4770" s="2">
        <f t="shared" si="1467"/>
        <v>1.0896456800000001</v>
      </c>
      <c r="K4770" s="2">
        <f t="shared" si="1468"/>
        <v>504090.60528686998</v>
      </c>
      <c r="L4770" s="1">
        <f t="shared" si="1475"/>
        <v>0</v>
      </c>
      <c r="M4770" s="3">
        <f t="shared" si="1463"/>
        <v>0</v>
      </c>
      <c r="N4770" s="2">
        <f t="shared" si="1469"/>
        <v>0</v>
      </c>
      <c r="O4770" s="18">
        <f t="shared" si="1476"/>
        <v>0.14499999999999999</v>
      </c>
      <c r="P4770" s="8">
        <f t="shared" si="1480"/>
        <v>1.004377445</v>
      </c>
      <c r="Q4770" s="2">
        <f t="shared" si="1478"/>
        <v>2206.6288996600001</v>
      </c>
      <c r="R4770" s="2">
        <f t="shared" si="1470"/>
        <v>2206.6288996600001</v>
      </c>
      <c r="S4770" s="9" t="s">
        <v>56</v>
      </c>
      <c r="T4770" s="47">
        <f t="shared" si="1465"/>
        <v>44814</v>
      </c>
      <c r="AE4770" s="33"/>
    </row>
    <row r="4771" spans="1:31" x14ac:dyDescent="0.2">
      <c r="A4771" s="90">
        <f t="shared" si="1471"/>
        <v>44796</v>
      </c>
      <c r="B4771" s="2">
        <f t="shared" si="1466"/>
        <v>506515.26366439002</v>
      </c>
      <c r="C4771" s="2">
        <f t="shared" si="1464"/>
        <v>462618.82604524982</v>
      </c>
      <c r="D4771" s="47">
        <f t="shared" si="1472"/>
        <v>44784</v>
      </c>
      <c r="E4771" s="3">
        <f t="shared" si="1462"/>
        <v>2.065E-3</v>
      </c>
      <c r="F4771" s="4">
        <f t="shared" si="1479"/>
        <v>13</v>
      </c>
      <c r="G4771" s="4">
        <f t="shared" si="1477"/>
        <v>31</v>
      </c>
      <c r="H4771" s="2">
        <f t="shared" si="1473"/>
        <v>1.0008654400000001</v>
      </c>
      <c r="I4771" s="2">
        <f t="shared" si="1474"/>
        <v>1.0887759299999999</v>
      </c>
      <c r="J4771" s="2">
        <f t="shared" si="1467"/>
        <v>1.0897182000000001</v>
      </c>
      <c r="K4771" s="2">
        <f t="shared" si="1468"/>
        <v>504124.15440414002</v>
      </c>
      <c r="L4771" s="1">
        <f t="shared" si="1475"/>
        <v>0</v>
      </c>
      <c r="M4771" s="3">
        <f t="shared" si="1463"/>
        <v>0</v>
      </c>
      <c r="N4771" s="2">
        <f t="shared" si="1469"/>
        <v>0</v>
      </c>
      <c r="O4771" s="18">
        <f t="shared" si="1476"/>
        <v>0.14499999999999999</v>
      </c>
      <c r="P4771" s="8">
        <f t="shared" si="1480"/>
        <v>1.0047430959999999</v>
      </c>
      <c r="Q4771" s="2">
        <f t="shared" si="1478"/>
        <v>2391.1092602499998</v>
      </c>
      <c r="R4771" s="2">
        <f t="shared" si="1470"/>
        <v>2391.1092602499998</v>
      </c>
      <c r="S4771" s="9" t="s">
        <v>56</v>
      </c>
      <c r="T4771" s="47">
        <f t="shared" si="1465"/>
        <v>44814</v>
      </c>
      <c r="AE4771" s="33"/>
    </row>
    <row r="4772" spans="1:31" x14ac:dyDescent="0.2">
      <c r="A4772" s="90">
        <f t="shared" si="1471"/>
        <v>44797</v>
      </c>
      <c r="B4772" s="2">
        <f t="shared" si="1466"/>
        <v>506733.38422559999</v>
      </c>
      <c r="C4772" s="2">
        <f t="shared" si="1464"/>
        <v>462618.82604524982</v>
      </c>
      <c r="D4772" s="47">
        <f t="shared" si="1472"/>
        <v>44784</v>
      </c>
      <c r="E4772" s="3">
        <f t="shared" si="1462"/>
        <v>2.065E-3</v>
      </c>
      <c r="F4772" s="4">
        <f t="shared" si="1479"/>
        <v>14</v>
      </c>
      <c r="G4772" s="4">
        <f t="shared" si="1477"/>
        <v>31</v>
      </c>
      <c r="H4772" s="2">
        <f t="shared" si="1473"/>
        <v>1.0009320500000001</v>
      </c>
      <c r="I4772" s="2">
        <f t="shared" si="1474"/>
        <v>1.0887759299999999</v>
      </c>
      <c r="J4772" s="2">
        <f t="shared" si="1467"/>
        <v>1.0897907200000001</v>
      </c>
      <c r="K4772" s="2">
        <f t="shared" si="1468"/>
        <v>504157.70352139999</v>
      </c>
      <c r="L4772" s="1">
        <f t="shared" si="1475"/>
        <v>0</v>
      </c>
      <c r="M4772" s="3">
        <f t="shared" si="1463"/>
        <v>0</v>
      </c>
      <c r="N4772" s="2">
        <f t="shared" si="1469"/>
        <v>0</v>
      </c>
      <c r="O4772" s="18">
        <f t="shared" si="1476"/>
        <v>0.14499999999999999</v>
      </c>
      <c r="P4772" s="8">
        <f t="shared" si="1480"/>
        <v>1.005108879</v>
      </c>
      <c r="Q4772" s="2">
        <f t="shared" si="1478"/>
        <v>2575.6807042</v>
      </c>
      <c r="R4772" s="2">
        <f t="shared" si="1470"/>
        <v>2575.6807042</v>
      </c>
      <c r="S4772" s="9" t="s">
        <v>56</v>
      </c>
      <c r="T4772" s="47">
        <f t="shared" si="1465"/>
        <v>44814</v>
      </c>
      <c r="AE4772" s="33"/>
    </row>
    <row r="4773" spans="1:31" x14ac:dyDescent="0.2">
      <c r="A4773" s="90">
        <f t="shared" si="1471"/>
        <v>44798</v>
      </c>
      <c r="B4773" s="2">
        <f t="shared" si="1466"/>
        <v>506951.59739603999</v>
      </c>
      <c r="C4773" s="2">
        <f t="shared" si="1464"/>
        <v>462618.82604524982</v>
      </c>
      <c r="D4773" s="47">
        <f t="shared" si="1472"/>
        <v>44784</v>
      </c>
      <c r="E4773" s="3">
        <f t="shared" si="1462"/>
        <v>2.065E-3</v>
      </c>
      <c r="F4773" s="4">
        <f t="shared" si="1479"/>
        <v>15</v>
      </c>
      <c r="G4773" s="4">
        <f t="shared" si="1477"/>
        <v>31</v>
      </c>
      <c r="H4773" s="2">
        <f t="shared" si="1473"/>
        <v>1.00099866</v>
      </c>
      <c r="I4773" s="2">
        <f t="shared" si="1474"/>
        <v>1.0887759299999999</v>
      </c>
      <c r="J4773" s="2">
        <f t="shared" si="1467"/>
        <v>1.0898632399999999</v>
      </c>
      <c r="K4773" s="2">
        <f t="shared" si="1468"/>
        <v>504191.25263866998</v>
      </c>
      <c r="L4773" s="1">
        <f t="shared" si="1475"/>
        <v>0</v>
      </c>
      <c r="M4773" s="3">
        <f t="shared" si="1463"/>
        <v>0</v>
      </c>
      <c r="N4773" s="2">
        <f t="shared" si="1469"/>
        <v>0</v>
      </c>
      <c r="O4773" s="18">
        <f t="shared" si="1476"/>
        <v>0.14499999999999999</v>
      </c>
      <c r="P4773" s="8">
        <f t="shared" si="1480"/>
        <v>1.005474797</v>
      </c>
      <c r="Q4773" s="2">
        <f t="shared" si="1478"/>
        <v>2760.34475737</v>
      </c>
      <c r="R4773" s="2">
        <f t="shared" si="1470"/>
        <v>2760.34475737</v>
      </c>
      <c r="S4773" s="9" t="s">
        <v>56</v>
      </c>
      <c r="T4773" s="47">
        <f t="shared" si="1465"/>
        <v>44814</v>
      </c>
      <c r="AE4773" s="33"/>
    </row>
    <row r="4774" spans="1:31" x14ac:dyDescent="0.2">
      <c r="A4774" s="90">
        <f t="shared" si="1471"/>
        <v>44799</v>
      </c>
      <c r="B4774" s="2">
        <f t="shared" si="1466"/>
        <v>507169.90632980003</v>
      </c>
      <c r="C4774" s="2">
        <f t="shared" si="1464"/>
        <v>462618.82604524982</v>
      </c>
      <c r="D4774" s="47">
        <f t="shared" si="1472"/>
        <v>44784</v>
      </c>
      <c r="E4774" s="3">
        <f t="shared" si="1462"/>
        <v>2.065E-3</v>
      </c>
      <c r="F4774" s="4">
        <f t="shared" si="1479"/>
        <v>16</v>
      </c>
      <c r="G4774" s="4">
        <f t="shared" si="1477"/>
        <v>31</v>
      </c>
      <c r="H4774" s="2">
        <f t="shared" si="1473"/>
        <v>1.00106527</v>
      </c>
      <c r="I4774" s="2">
        <f t="shared" si="1474"/>
        <v>1.0887759299999999</v>
      </c>
      <c r="J4774" s="2">
        <f t="shared" si="1467"/>
        <v>1.0899357700000001</v>
      </c>
      <c r="K4774" s="2">
        <f t="shared" si="1468"/>
        <v>504224.80638212</v>
      </c>
      <c r="L4774" s="1">
        <f t="shared" si="1475"/>
        <v>0</v>
      </c>
      <c r="M4774" s="3">
        <f t="shared" si="1463"/>
        <v>0</v>
      </c>
      <c r="N4774" s="2">
        <f t="shared" si="1469"/>
        <v>0</v>
      </c>
      <c r="O4774" s="18">
        <f t="shared" si="1476"/>
        <v>0.14499999999999999</v>
      </c>
      <c r="P4774" s="8">
        <f t="shared" si="1480"/>
        <v>1.005840847</v>
      </c>
      <c r="Q4774" s="2">
        <f t="shared" si="1478"/>
        <v>2945.0999476799998</v>
      </c>
      <c r="R4774" s="2">
        <f t="shared" si="1470"/>
        <v>2945.0999476799998</v>
      </c>
      <c r="S4774" s="9" t="s">
        <v>56</v>
      </c>
      <c r="T4774" s="47">
        <f t="shared" si="1465"/>
        <v>44814</v>
      </c>
      <c r="AE4774" s="33"/>
    </row>
    <row r="4775" spans="1:31" x14ac:dyDescent="0.2">
      <c r="A4775" s="90">
        <f t="shared" si="1471"/>
        <v>44800</v>
      </c>
      <c r="B4775" s="2">
        <f t="shared" si="1466"/>
        <v>507388.30739886995</v>
      </c>
      <c r="C4775" s="2">
        <f t="shared" si="1464"/>
        <v>462618.82604524982</v>
      </c>
      <c r="D4775" s="47">
        <f t="shared" si="1472"/>
        <v>44784</v>
      </c>
      <c r="E4775" s="3">
        <f t="shared" si="1462"/>
        <v>2.065E-3</v>
      </c>
      <c r="F4775" s="4">
        <f t="shared" si="1479"/>
        <v>17</v>
      </c>
      <c r="G4775" s="4">
        <f t="shared" si="1477"/>
        <v>31</v>
      </c>
      <c r="H4775" s="2">
        <f t="shared" si="1473"/>
        <v>1.0011318899999999</v>
      </c>
      <c r="I4775" s="2">
        <f t="shared" si="1474"/>
        <v>1.0887759299999999</v>
      </c>
      <c r="J4775" s="2">
        <f t="shared" si="1467"/>
        <v>1.0900083</v>
      </c>
      <c r="K4775" s="2">
        <f t="shared" si="1468"/>
        <v>504258.36012556998</v>
      </c>
      <c r="L4775" s="1">
        <f t="shared" si="1475"/>
        <v>0</v>
      </c>
      <c r="M4775" s="3">
        <f t="shared" si="1463"/>
        <v>0</v>
      </c>
      <c r="N4775" s="2">
        <f t="shared" si="1469"/>
        <v>0</v>
      </c>
      <c r="O4775" s="18">
        <f t="shared" si="1476"/>
        <v>0.14499999999999999</v>
      </c>
      <c r="P4775" s="8">
        <f t="shared" si="1480"/>
        <v>1.006207031</v>
      </c>
      <c r="Q4775" s="2">
        <f t="shared" si="1478"/>
        <v>3129.9472732999998</v>
      </c>
      <c r="R4775" s="2">
        <f t="shared" si="1470"/>
        <v>3129.9472732999998</v>
      </c>
      <c r="S4775" s="9" t="s">
        <v>56</v>
      </c>
      <c r="T4775" s="47">
        <f t="shared" si="1465"/>
        <v>44814</v>
      </c>
      <c r="AE4775" s="33"/>
    </row>
    <row r="4776" spans="1:31" x14ac:dyDescent="0.2">
      <c r="A4776" s="90">
        <f t="shared" si="1471"/>
        <v>44801</v>
      </c>
      <c r="B4776" s="2">
        <f t="shared" si="1466"/>
        <v>507606.80011246999</v>
      </c>
      <c r="C4776" s="2">
        <f t="shared" si="1464"/>
        <v>462618.82604524982</v>
      </c>
      <c r="D4776" s="47">
        <f t="shared" si="1472"/>
        <v>44784</v>
      </c>
      <c r="E4776" s="3">
        <f t="shared" si="1462"/>
        <v>2.065E-3</v>
      </c>
      <c r="F4776" s="4">
        <f t="shared" si="1479"/>
        <v>18</v>
      </c>
      <c r="G4776" s="4">
        <f t="shared" si="1477"/>
        <v>31</v>
      </c>
      <c r="H4776" s="2">
        <f t="shared" si="1473"/>
        <v>1.00119851</v>
      </c>
      <c r="I4776" s="2">
        <f t="shared" si="1474"/>
        <v>1.0887759299999999</v>
      </c>
      <c r="J4776" s="2">
        <f t="shared" si="1467"/>
        <v>1.09008083</v>
      </c>
      <c r="K4776" s="2">
        <f t="shared" si="1468"/>
        <v>504291.91386903002</v>
      </c>
      <c r="L4776" s="1">
        <f t="shared" si="1475"/>
        <v>0</v>
      </c>
      <c r="M4776" s="3">
        <f t="shared" si="1463"/>
        <v>0</v>
      </c>
      <c r="N4776" s="2">
        <f t="shared" si="1469"/>
        <v>0</v>
      </c>
      <c r="O4776" s="18">
        <f t="shared" si="1476"/>
        <v>0.14499999999999999</v>
      </c>
      <c r="P4776" s="8">
        <f t="shared" si="1480"/>
        <v>1.0065733480000001</v>
      </c>
      <c r="Q4776" s="2">
        <f t="shared" si="1478"/>
        <v>3314.8862434399998</v>
      </c>
      <c r="R4776" s="2">
        <f t="shared" si="1470"/>
        <v>3314.8862434399998</v>
      </c>
      <c r="S4776" s="9" t="s">
        <v>56</v>
      </c>
      <c r="T4776" s="47">
        <f t="shared" si="1465"/>
        <v>44814</v>
      </c>
      <c r="AE4776" s="33"/>
    </row>
    <row r="4777" spans="1:31" x14ac:dyDescent="0.2">
      <c r="A4777" s="90">
        <f t="shared" si="1471"/>
        <v>44802</v>
      </c>
      <c r="B4777" s="2">
        <f t="shared" si="1466"/>
        <v>507825.38914226001</v>
      </c>
      <c r="C4777" s="2">
        <f t="shared" si="1464"/>
        <v>462618.82604524982</v>
      </c>
      <c r="D4777" s="47">
        <f t="shared" si="1472"/>
        <v>44784</v>
      </c>
      <c r="E4777" s="3">
        <f t="shared" si="1462"/>
        <v>2.065E-3</v>
      </c>
      <c r="F4777" s="4">
        <f t="shared" si="1479"/>
        <v>19</v>
      </c>
      <c r="G4777" s="4">
        <f t="shared" si="1477"/>
        <v>31</v>
      </c>
      <c r="H4777" s="2">
        <f t="shared" si="1473"/>
        <v>1.0012651299999999</v>
      </c>
      <c r="I4777" s="2">
        <f t="shared" si="1474"/>
        <v>1.0887759299999999</v>
      </c>
      <c r="J4777" s="2">
        <f t="shared" si="1467"/>
        <v>1.0901533699999999</v>
      </c>
      <c r="K4777" s="2">
        <f t="shared" si="1468"/>
        <v>504325.47223866999</v>
      </c>
      <c r="L4777" s="1">
        <f t="shared" si="1475"/>
        <v>0</v>
      </c>
      <c r="M4777" s="3">
        <f t="shared" si="1463"/>
        <v>0</v>
      </c>
      <c r="N4777" s="2">
        <f t="shared" si="1469"/>
        <v>0</v>
      </c>
      <c r="O4777" s="18">
        <f t="shared" si="1476"/>
        <v>0.14499999999999999</v>
      </c>
      <c r="P4777" s="8">
        <f t="shared" si="1480"/>
        <v>1.0069397980000001</v>
      </c>
      <c r="Q4777" s="2">
        <f t="shared" si="1478"/>
        <v>3499.9169035899999</v>
      </c>
      <c r="R4777" s="2">
        <f t="shared" si="1470"/>
        <v>3499.9169035899999</v>
      </c>
      <c r="S4777" s="9" t="s">
        <v>56</v>
      </c>
      <c r="T4777" s="47">
        <f t="shared" si="1465"/>
        <v>44814</v>
      </c>
      <c r="AE4777" s="33"/>
    </row>
    <row r="4778" spans="1:31" x14ac:dyDescent="0.2">
      <c r="A4778" s="90">
        <f t="shared" si="1471"/>
        <v>44803</v>
      </c>
      <c r="B4778" s="2">
        <f t="shared" si="1466"/>
        <v>508044.07450670999</v>
      </c>
      <c r="C4778" s="2">
        <f t="shared" si="1464"/>
        <v>462618.82604524982</v>
      </c>
      <c r="D4778" s="47">
        <f t="shared" si="1472"/>
        <v>44784</v>
      </c>
      <c r="E4778" s="3">
        <f t="shared" si="1462"/>
        <v>2.065E-3</v>
      </c>
      <c r="F4778" s="4">
        <f t="shared" si="1479"/>
        <v>20</v>
      </c>
      <c r="G4778" s="4">
        <f t="shared" si="1477"/>
        <v>31</v>
      </c>
      <c r="H4778" s="2">
        <f t="shared" si="1473"/>
        <v>1.00133177</v>
      </c>
      <c r="I4778" s="2">
        <f t="shared" si="1474"/>
        <v>1.0887759299999999</v>
      </c>
      <c r="J4778" s="2">
        <f t="shared" si="1467"/>
        <v>1.09022592</v>
      </c>
      <c r="K4778" s="2">
        <f t="shared" si="1468"/>
        <v>504359.03523450001</v>
      </c>
      <c r="L4778" s="1">
        <f t="shared" si="1475"/>
        <v>0</v>
      </c>
      <c r="M4778" s="3">
        <f t="shared" si="1463"/>
        <v>0</v>
      </c>
      <c r="N4778" s="2">
        <f t="shared" si="1469"/>
        <v>0</v>
      </c>
      <c r="O4778" s="18">
        <f t="shared" si="1476"/>
        <v>0.14499999999999999</v>
      </c>
      <c r="P4778" s="8">
        <f t="shared" si="1480"/>
        <v>1.007306381</v>
      </c>
      <c r="Q4778" s="2">
        <f t="shared" si="1478"/>
        <v>3685.03927221</v>
      </c>
      <c r="R4778" s="2">
        <f t="shared" si="1470"/>
        <v>3685.03927221</v>
      </c>
      <c r="S4778" s="9" t="s">
        <v>56</v>
      </c>
      <c r="T4778" s="47">
        <f t="shared" si="1465"/>
        <v>44814</v>
      </c>
      <c r="AE4778" s="33"/>
    </row>
    <row r="4779" spans="1:31" x14ac:dyDescent="0.2">
      <c r="A4779" s="90">
        <f t="shared" si="1471"/>
        <v>44804</v>
      </c>
      <c r="B4779" s="2">
        <f t="shared" si="1466"/>
        <v>508262.85257141001</v>
      </c>
      <c r="C4779" s="2">
        <f t="shared" si="1464"/>
        <v>462618.82604524982</v>
      </c>
      <c r="D4779" s="47">
        <f t="shared" si="1472"/>
        <v>44784</v>
      </c>
      <c r="E4779" s="3">
        <f t="shared" ref="E4779:E4842" si="1481">IF(DAY(A4778)=$E$2,VLOOKUP(A4778,$AF$10:$AG$315,2),E4778)</f>
        <v>2.065E-3</v>
      </c>
      <c r="F4779" s="4">
        <f t="shared" si="1479"/>
        <v>21</v>
      </c>
      <c r="G4779" s="4">
        <f t="shared" si="1477"/>
        <v>31</v>
      </c>
      <c r="H4779" s="2">
        <f t="shared" si="1473"/>
        <v>1.0013984</v>
      </c>
      <c r="I4779" s="2">
        <f t="shared" si="1474"/>
        <v>1.0887759299999999</v>
      </c>
      <c r="J4779" s="2">
        <f t="shared" si="1467"/>
        <v>1.09029847</v>
      </c>
      <c r="K4779" s="2">
        <f t="shared" si="1468"/>
        <v>504392.59823032998</v>
      </c>
      <c r="L4779" s="1">
        <f t="shared" si="1475"/>
        <v>0</v>
      </c>
      <c r="M4779" s="3">
        <f t="shared" si="1463"/>
        <v>0</v>
      </c>
      <c r="N4779" s="2">
        <f t="shared" si="1469"/>
        <v>0</v>
      </c>
      <c r="O4779" s="18">
        <f t="shared" si="1476"/>
        <v>0.14499999999999999</v>
      </c>
      <c r="P4779" s="8">
        <f t="shared" si="1480"/>
        <v>1.007673099</v>
      </c>
      <c r="Q4779" s="2">
        <f t="shared" si="1478"/>
        <v>3870.2543410799999</v>
      </c>
      <c r="R4779" s="2">
        <f t="shared" si="1470"/>
        <v>3870.2543410799999</v>
      </c>
      <c r="S4779" s="9" t="s">
        <v>56</v>
      </c>
      <c r="T4779" s="47">
        <f t="shared" si="1465"/>
        <v>44814</v>
      </c>
      <c r="AE4779" s="33"/>
    </row>
    <row r="4780" spans="1:31" x14ac:dyDescent="0.2">
      <c r="A4780" s="90">
        <f t="shared" si="1471"/>
        <v>44805</v>
      </c>
      <c r="B4780" s="2">
        <f t="shared" si="1466"/>
        <v>508481.72650006</v>
      </c>
      <c r="C4780" s="2">
        <f t="shared" si="1464"/>
        <v>462618.82604524982</v>
      </c>
      <c r="D4780" s="47">
        <f t="shared" si="1472"/>
        <v>44784</v>
      </c>
      <c r="E4780" s="3">
        <f t="shared" si="1481"/>
        <v>2.065E-3</v>
      </c>
      <c r="F4780" s="4">
        <f t="shared" si="1479"/>
        <v>22</v>
      </c>
      <c r="G4780" s="4">
        <f t="shared" si="1477"/>
        <v>31</v>
      </c>
      <c r="H4780" s="2">
        <f t="shared" si="1473"/>
        <v>1.00146504</v>
      </c>
      <c r="I4780" s="2">
        <f t="shared" si="1474"/>
        <v>1.0887759299999999</v>
      </c>
      <c r="J4780" s="2">
        <f t="shared" si="1467"/>
        <v>1.09037103</v>
      </c>
      <c r="K4780" s="2">
        <f t="shared" si="1468"/>
        <v>504426.16585235001</v>
      </c>
      <c r="L4780" s="1">
        <f t="shared" si="1475"/>
        <v>0</v>
      </c>
      <c r="M4780" s="3">
        <f t="shared" si="1463"/>
        <v>0</v>
      </c>
      <c r="N4780" s="2">
        <f t="shared" si="1469"/>
        <v>0</v>
      </c>
      <c r="O4780" s="18">
        <f t="shared" si="1476"/>
        <v>0.14499999999999999</v>
      </c>
      <c r="P4780" s="8">
        <f t="shared" si="1480"/>
        <v>1.008039949</v>
      </c>
      <c r="Q4780" s="2">
        <f t="shared" si="1478"/>
        <v>4055.56064771</v>
      </c>
      <c r="R4780" s="2">
        <f t="shared" si="1470"/>
        <v>4055.56064771</v>
      </c>
      <c r="S4780" s="9" t="s">
        <v>56</v>
      </c>
      <c r="T4780" s="47">
        <f t="shared" si="1465"/>
        <v>44814</v>
      </c>
      <c r="AE4780" s="33"/>
    </row>
    <row r="4781" spans="1:31" x14ac:dyDescent="0.2">
      <c r="A4781" s="90">
        <f t="shared" si="1471"/>
        <v>44806</v>
      </c>
      <c r="B4781" s="2">
        <f t="shared" si="1466"/>
        <v>508700.68849425996</v>
      </c>
      <c r="C4781" s="2">
        <f t="shared" si="1464"/>
        <v>462618.82604524982</v>
      </c>
      <c r="D4781" s="47">
        <f t="shared" si="1472"/>
        <v>44784</v>
      </c>
      <c r="E4781" s="3">
        <f t="shared" si="1481"/>
        <v>2.065E-3</v>
      </c>
      <c r="F4781" s="4">
        <f t="shared" si="1479"/>
        <v>23</v>
      </c>
      <c r="G4781" s="4">
        <f t="shared" si="1477"/>
        <v>31</v>
      </c>
      <c r="H4781" s="2">
        <f t="shared" si="1473"/>
        <v>1.00153168</v>
      </c>
      <c r="I4781" s="2">
        <f t="shared" si="1474"/>
        <v>1.0887759299999999</v>
      </c>
      <c r="J4781" s="2">
        <f t="shared" si="1467"/>
        <v>1.0904435800000001</v>
      </c>
      <c r="K4781" s="2">
        <f t="shared" si="1468"/>
        <v>504459.72884817998</v>
      </c>
      <c r="L4781" s="1">
        <f t="shared" si="1475"/>
        <v>0</v>
      </c>
      <c r="M4781" s="3">
        <f t="shared" si="1463"/>
        <v>0</v>
      </c>
      <c r="N4781" s="2">
        <f t="shared" si="1469"/>
        <v>0</v>
      </c>
      <c r="O4781" s="18">
        <f t="shared" si="1476"/>
        <v>0.14499999999999999</v>
      </c>
      <c r="P4781" s="8">
        <f t="shared" si="1480"/>
        <v>1.0084069339999999</v>
      </c>
      <c r="Q4781" s="2">
        <f t="shared" si="1478"/>
        <v>4240.9596460800003</v>
      </c>
      <c r="R4781" s="2">
        <f t="shared" si="1470"/>
        <v>4240.9596460800003</v>
      </c>
      <c r="S4781" s="9" t="s">
        <v>56</v>
      </c>
      <c r="T4781" s="47">
        <f t="shared" si="1465"/>
        <v>44814</v>
      </c>
      <c r="AE4781" s="33"/>
    </row>
    <row r="4782" spans="1:31" x14ac:dyDescent="0.2">
      <c r="A4782" s="90">
        <f t="shared" si="1471"/>
        <v>44807</v>
      </c>
      <c r="B4782" s="2">
        <f t="shared" si="1466"/>
        <v>508919.75104935002</v>
      </c>
      <c r="C4782" s="2">
        <f t="shared" si="1464"/>
        <v>462618.82604524982</v>
      </c>
      <c r="D4782" s="47">
        <f t="shared" si="1472"/>
        <v>44784</v>
      </c>
      <c r="E4782" s="3">
        <f t="shared" si="1481"/>
        <v>2.065E-3</v>
      </c>
      <c r="F4782" s="4">
        <f t="shared" si="1479"/>
        <v>24</v>
      </c>
      <c r="G4782" s="4">
        <f t="shared" si="1477"/>
        <v>31</v>
      </c>
      <c r="H4782" s="2">
        <f t="shared" si="1473"/>
        <v>1.00159833</v>
      </c>
      <c r="I4782" s="2">
        <f t="shared" si="1474"/>
        <v>1.0887759299999999</v>
      </c>
      <c r="J4782" s="2">
        <f t="shared" si="1467"/>
        <v>1.09051615</v>
      </c>
      <c r="K4782" s="2">
        <f t="shared" si="1468"/>
        <v>504493.30109637999</v>
      </c>
      <c r="L4782" s="1">
        <f t="shared" si="1475"/>
        <v>0</v>
      </c>
      <c r="M4782" s="3">
        <f t="shared" si="1463"/>
        <v>0</v>
      </c>
      <c r="N4782" s="2">
        <f t="shared" si="1469"/>
        <v>0</v>
      </c>
      <c r="O4782" s="18">
        <f t="shared" si="1476"/>
        <v>0.14499999999999999</v>
      </c>
      <c r="P4782" s="8">
        <f t="shared" si="1480"/>
        <v>1.0087740510000001</v>
      </c>
      <c r="Q4782" s="2">
        <f t="shared" si="1478"/>
        <v>4426.4499529699997</v>
      </c>
      <c r="R4782" s="2">
        <f t="shared" si="1470"/>
        <v>4426.4499529699997</v>
      </c>
      <c r="S4782" s="9" t="s">
        <v>56</v>
      </c>
      <c r="T4782" s="47">
        <f t="shared" si="1465"/>
        <v>44814</v>
      </c>
      <c r="AE4782" s="33"/>
    </row>
    <row r="4783" spans="1:31" x14ac:dyDescent="0.2">
      <c r="A4783" s="90">
        <f t="shared" si="1471"/>
        <v>44808</v>
      </c>
      <c r="B4783" s="2">
        <f t="shared" si="1466"/>
        <v>509138.91103394999</v>
      </c>
      <c r="C4783" s="2">
        <f t="shared" si="1464"/>
        <v>462618.82604524982</v>
      </c>
      <c r="D4783" s="47">
        <f t="shared" si="1472"/>
        <v>44784</v>
      </c>
      <c r="E4783" s="3">
        <f t="shared" si="1481"/>
        <v>2.065E-3</v>
      </c>
      <c r="F4783" s="4">
        <f t="shared" si="1479"/>
        <v>25</v>
      </c>
      <c r="G4783" s="4">
        <f t="shared" si="1477"/>
        <v>31</v>
      </c>
      <c r="H4783" s="2">
        <f t="shared" si="1473"/>
        <v>1.0016649900000001</v>
      </c>
      <c r="I4783" s="2">
        <f t="shared" si="1474"/>
        <v>1.0887759299999999</v>
      </c>
      <c r="J4783" s="2">
        <f t="shared" si="1467"/>
        <v>1.0905887299999999</v>
      </c>
      <c r="K4783" s="2">
        <f t="shared" si="1468"/>
        <v>504526.87797078001</v>
      </c>
      <c r="L4783" s="1">
        <f t="shared" si="1475"/>
        <v>0</v>
      </c>
      <c r="M4783" s="3">
        <f t="shared" si="1463"/>
        <v>0</v>
      </c>
      <c r="N4783" s="2">
        <f t="shared" si="1469"/>
        <v>0</v>
      </c>
      <c r="O4783" s="18">
        <f t="shared" si="1476"/>
        <v>0.14499999999999999</v>
      </c>
      <c r="P4783" s="8">
        <f t="shared" si="1480"/>
        <v>1.009141303</v>
      </c>
      <c r="Q4783" s="2">
        <f t="shared" si="1478"/>
        <v>4612.0330631699999</v>
      </c>
      <c r="R4783" s="2">
        <f t="shared" si="1470"/>
        <v>4612.0330631699999</v>
      </c>
      <c r="S4783" s="9" t="s">
        <v>56</v>
      </c>
      <c r="T4783" s="47">
        <f t="shared" si="1465"/>
        <v>44814</v>
      </c>
      <c r="AE4783" s="33"/>
    </row>
    <row r="4784" spans="1:31" x14ac:dyDescent="0.2">
      <c r="A4784" s="90">
        <f t="shared" si="1471"/>
        <v>44809</v>
      </c>
      <c r="B4784" s="2">
        <f t="shared" si="1466"/>
        <v>509358.15344707004</v>
      </c>
      <c r="C4784" s="2">
        <f t="shared" si="1464"/>
        <v>462618.82604524982</v>
      </c>
      <c r="D4784" s="47">
        <f t="shared" si="1472"/>
        <v>44784</v>
      </c>
      <c r="E4784" s="3">
        <f t="shared" si="1481"/>
        <v>2.065E-3</v>
      </c>
      <c r="F4784" s="4">
        <f t="shared" si="1479"/>
        <v>26</v>
      </c>
      <c r="G4784" s="4">
        <f t="shared" si="1477"/>
        <v>31</v>
      </c>
      <c r="H4784" s="2">
        <f t="shared" si="1473"/>
        <v>1.00173164</v>
      </c>
      <c r="I4784" s="2">
        <f t="shared" si="1474"/>
        <v>1.0887759299999999</v>
      </c>
      <c r="J4784" s="2">
        <f t="shared" si="1467"/>
        <v>1.0906612899999999</v>
      </c>
      <c r="K4784" s="2">
        <f t="shared" si="1468"/>
        <v>504560.44559279003</v>
      </c>
      <c r="L4784" s="1">
        <f t="shared" si="1475"/>
        <v>0</v>
      </c>
      <c r="M4784" s="3">
        <f t="shared" si="1463"/>
        <v>0</v>
      </c>
      <c r="N4784" s="2">
        <f t="shared" si="1469"/>
        <v>0</v>
      </c>
      <c r="O4784" s="18">
        <f t="shared" si="1476"/>
        <v>0.14499999999999999</v>
      </c>
      <c r="P4784" s="8">
        <f t="shared" si="1480"/>
        <v>1.0095086879999999</v>
      </c>
      <c r="Q4784" s="2">
        <f t="shared" si="1478"/>
        <v>4797.70785428</v>
      </c>
      <c r="R4784" s="2">
        <f t="shared" si="1470"/>
        <v>4797.70785428</v>
      </c>
      <c r="S4784" s="9" t="s">
        <v>56</v>
      </c>
      <c r="T4784" s="47">
        <f t="shared" si="1465"/>
        <v>44814</v>
      </c>
      <c r="AE4784" s="33"/>
    </row>
    <row r="4785" spans="1:31" x14ac:dyDescent="0.2">
      <c r="A4785" s="90">
        <f t="shared" si="1471"/>
        <v>44810</v>
      </c>
      <c r="B4785" s="2">
        <f t="shared" si="1466"/>
        <v>509577.49748402997</v>
      </c>
      <c r="C4785" s="2">
        <f t="shared" si="1464"/>
        <v>462618.82604524982</v>
      </c>
      <c r="D4785" s="47">
        <f t="shared" si="1472"/>
        <v>44784</v>
      </c>
      <c r="E4785" s="3">
        <f t="shared" si="1481"/>
        <v>2.065E-3</v>
      </c>
      <c r="F4785" s="4">
        <f t="shared" si="1479"/>
        <v>27</v>
      </c>
      <c r="G4785" s="4">
        <f t="shared" si="1477"/>
        <v>31</v>
      </c>
      <c r="H4785" s="2">
        <f t="shared" si="1473"/>
        <v>1.0017982999999999</v>
      </c>
      <c r="I4785" s="2">
        <f t="shared" si="1474"/>
        <v>1.0887759299999999</v>
      </c>
      <c r="J4785" s="2">
        <f t="shared" si="1467"/>
        <v>1.09073387</v>
      </c>
      <c r="K4785" s="2">
        <f t="shared" si="1468"/>
        <v>504594.02246718999</v>
      </c>
      <c r="L4785" s="1">
        <f t="shared" si="1475"/>
        <v>0</v>
      </c>
      <c r="M4785" s="3">
        <f t="shared" si="1463"/>
        <v>0</v>
      </c>
      <c r="N4785" s="2">
        <f t="shared" si="1469"/>
        <v>0</v>
      </c>
      <c r="O4785" s="18">
        <f t="shared" si="1476"/>
        <v>0.14499999999999999</v>
      </c>
      <c r="P4785" s="8">
        <f t="shared" si="1480"/>
        <v>1.009876207</v>
      </c>
      <c r="Q4785" s="2">
        <f t="shared" si="1478"/>
        <v>4983.4750168399996</v>
      </c>
      <c r="R4785" s="2">
        <f t="shared" si="1470"/>
        <v>4983.4750168399996</v>
      </c>
      <c r="S4785" s="9" t="s">
        <v>56</v>
      </c>
      <c r="T4785" s="47">
        <f t="shared" si="1465"/>
        <v>44814</v>
      </c>
      <c r="AE4785" s="33"/>
    </row>
    <row r="4786" spans="1:31" x14ac:dyDescent="0.2">
      <c r="A4786" s="90">
        <f t="shared" si="1471"/>
        <v>44811</v>
      </c>
      <c r="B4786" s="2">
        <f t="shared" si="1466"/>
        <v>509796.93849495001</v>
      </c>
      <c r="C4786" s="2">
        <f t="shared" si="1464"/>
        <v>462618.82604524982</v>
      </c>
      <c r="D4786" s="47">
        <f t="shared" si="1472"/>
        <v>44784</v>
      </c>
      <c r="E4786" s="3">
        <f t="shared" si="1481"/>
        <v>2.065E-3</v>
      </c>
      <c r="F4786" s="4">
        <f t="shared" si="1479"/>
        <v>28</v>
      </c>
      <c r="G4786" s="4">
        <f t="shared" si="1477"/>
        <v>31</v>
      </c>
      <c r="H4786" s="2">
        <f t="shared" si="1473"/>
        <v>1.00186497</v>
      </c>
      <c r="I4786" s="2">
        <f t="shared" si="1474"/>
        <v>1.0887759299999999</v>
      </c>
      <c r="J4786" s="2">
        <f t="shared" si="1467"/>
        <v>1.09080646</v>
      </c>
      <c r="K4786" s="2">
        <f t="shared" si="1468"/>
        <v>504627.60396777</v>
      </c>
      <c r="L4786" s="1">
        <f t="shared" si="1475"/>
        <v>0</v>
      </c>
      <c r="M4786" s="3">
        <f t="shared" si="1463"/>
        <v>0</v>
      </c>
      <c r="N4786" s="2">
        <f t="shared" si="1469"/>
        <v>0</v>
      </c>
      <c r="O4786" s="18">
        <f t="shared" si="1476"/>
        <v>0.14499999999999999</v>
      </c>
      <c r="P4786" s="8">
        <f t="shared" si="1480"/>
        <v>1.0102438600000001</v>
      </c>
      <c r="Q4786" s="2">
        <f t="shared" si="1478"/>
        <v>5169.3345271799999</v>
      </c>
      <c r="R4786" s="2">
        <f t="shared" si="1470"/>
        <v>5169.3345271799999</v>
      </c>
      <c r="S4786" s="9" t="s">
        <v>56</v>
      </c>
      <c r="T4786" s="47">
        <f t="shared" si="1465"/>
        <v>44814</v>
      </c>
      <c r="AE4786" s="33"/>
    </row>
    <row r="4787" spans="1:31" x14ac:dyDescent="0.2">
      <c r="A4787" s="90">
        <f t="shared" si="1471"/>
        <v>44812</v>
      </c>
      <c r="B4787" s="2">
        <f t="shared" si="1466"/>
        <v>510016.47131848003</v>
      </c>
      <c r="C4787" s="2">
        <f t="shared" si="1464"/>
        <v>462618.82604524982</v>
      </c>
      <c r="D4787" s="47">
        <f t="shared" si="1472"/>
        <v>44784</v>
      </c>
      <c r="E4787" s="3">
        <f t="shared" si="1481"/>
        <v>2.065E-3</v>
      </c>
      <c r="F4787" s="4">
        <f t="shared" si="1479"/>
        <v>29</v>
      </c>
      <c r="G4787" s="4">
        <f t="shared" si="1477"/>
        <v>31</v>
      </c>
      <c r="H4787" s="2">
        <f t="shared" si="1473"/>
        <v>1.00193164</v>
      </c>
      <c r="I4787" s="2">
        <f t="shared" si="1474"/>
        <v>1.0887759299999999</v>
      </c>
      <c r="J4787" s="2">
        <f t="shared" si="1467"/>
        <v>1.0908790500000001</v>
      </c>
      <c r="K4787" s="2">
        <f t="shared" si="1468"/>
        <v>504661.18546835001</v>
      </c>
      <c r="L4787" s="1">
        <f t="shared" si="1475"/>
        <v>0</v>
      </c>
      <c r="M4787" s="3">
        <f t="shared" si="1463"/>
        <v>0</v>
      </c>
      <c r="N4787" s="2">
        <f t="shared" si="1469"/>
        <v>0</v>
      </c>
      <c r="O4787" s="18">
        <f t="shared" si="1476"/>
        <v>0.14499999999999999</v>
      </c>
      <c r="P4787" s="8">
        <f t="shared" si="1480"/>
        <v>1.0106116460000001</v>
      </c>
      <c r="Q4787" s="2">
        <f t="shared" si="1478"/>
        <v>5355.2858501299997</v>
      </c>
      <c r="R4787" s="2">
        <f t="shared" si="1470"/>
        <v>5355.2858501299997</v>
      </c>
      <c r="S4787" s="9" t="s">
        <v>56</v>
      </c>
      <c r="T4787" s="47">
        <f t="shared" si="1465"/>
        <v>44814</v>
      </c>
      <c r="AE4787" s="33"/>
    </row>
    <row r="4788" spans="1:31" x14ac:dyDescent="0.2">
      <c r="A4788" s="90">
        <f t="shared" si="1471"/>
        <v>44813</v>
      </c>
      <c r="B4788" s="2">
        <f t="shared" si="1466"/>
        <v>510236.10165439005</v>
      </c>
      <c r="C4788" s="2">
        <f t="shared" si="1464"/>
        <v>462618.82604524982</v>
      </c>
      <c r="D4788" s="47">
        <f t="shared" si="1472"/>
        <v>44784</v>
      </c>
      <c r="E4788" s="3">
        <f t="shared" si="1481"/>
        <v>2.065E-3</v>
      </c>
      <c r="F4788" s="4">
        <f t="shared" si="1479"/>
        <v>30</v>
      </c>
      <c r="G4788" s="4">
        <f t="shared" si="1477"/>
        <v>31</v>
      </c>
      <c r="H4788" s="2">
        <f t="shared" si="1473"/>
        <v>1.00199832</v>
      </c>
      <c r="I4788" s="2">
        <f t="shared" si="1474"/>
        <v>1.0887759299999999</v>
      </c>
      <c r="J4788" s="2">
        <f t="shared" si="1467"/>
        <v>1.0909516500000001</v>
      </c>
      <c r="K4788" s="2">
        <f t="shared" si="1468"/>
        <v>504694.77159512002</v>
      </c>
      <c r="L4788" s="1">
        <f t="shared" si="1475"/>
        <v>0</v>
      </c>
      <c r="M4788" s="3">
        <f t="shared" si="1463"/>
        <v>0</v>
      </c>
      <c r="N4788" s="2">
        <f t="shared" si="1469"/>
        <v>0</v>
      </c>
      <c r="O4788" s="18">
        <f t="shared" si="1476"/>
        <v>0.14499999999999999</v>
      </c>
      <c r="P4788" s="8">
        <f t="shared" si="1480"/>
        <v>1.0109795669999999</v>
      </c>
      <c r="Q4788" s="2">
        <f t="shared" si="1478"/>
        <v>5541.3300592699998</v>
      </c>
      <c r="R4788" s="2">
        <f t="shared" si="1470"/>
        <v>5541.3300592699998</v>
      </c>
      <c r="S4788" s="9" t="s">
        <v>56</v>
      </c>
      <c r="T4788" s="47">
        <f t="shared" si="1465"/>
        <v>44814</v>
      </c>
      <c r="AE4788" s="33"/>
    </row>
    <row r="4789" spans="1:31" x14ac:dyDescent="0.2">
      <c r="A4789" s="90">
        <f t="shared" si="1471"/>
        <v>44814</v>
      </c>
      <c r="B4789" s="2">
        <f t="shared" si="1466"/>
        <v>510455.82383327</v>
      </c>
      <c r="C4789" s="2">
        <f t="shared" si="1464"/>
        <v>462618.82604524982</v>
      </c>
      <c r="D4789" s="47">
        <f t="shared" si="1472"/>
        <v>44784</v>
      </c>
      <c r="E4789" s="3">
        <f t="shared" si="1481"/>
        <v>2.065E-3</v>
      </c>
      <c r="F4789" s="4">
        <f t="shared" si="1479"/>
        <v>31</v>
      </c>
      <c r="G4789" s="4">
        <f t="shared" si="1477"/>
        <v>31</v>
      </c>
      <c r="H4789" s="2">
        <f t="shared" si="1473"/>
        <v>1.002065</v>
      </c>
      <c r="I4789" s="2">
        <f t="shared" si="1474"/>
        <v>1.0887759299999999</v>
      </c>
      <c r="J4789" s="2">
        <f t="shared" si="1467"/>
        <v>1.09102425</v>
      </c>
      <c r="K4789" s="2">
        <f t="shared" si="1468"/>
        <v>504728.35772188997</v>
      </c>
      <c r="L4789" s="1">
        <f t="shared" si="1475"/>
        <v>157</v>
      </c>
      <c r="M4789" s="3">
        <f t="shared" si="1463"/>
        <v>0</v>
      </c>
      <c r="N4789" s="2">
        <f t="shared" si="1469"/>
        <v>0</v>
      </c>
      <c r="O4789" s="18">
        <f t="shared" si="1476"/>
        <v>0.14499999999999999</v>
      </c>
      <c r="P4789" s="8">
        <f t="shared" si="1480"/>
        <v>1.0113476210000001</v>
      </c>
      <c r="Q4789" s="2">
        <f t="shared" si="1478"/>
        <v>5727.4661113800003</v>
      </c>
      <c r="R4789" s="2">
        <f t="shared" si="1470"/>
        <v>5727.4661113800003</v>
      </c>
      <c r="S4789" s="9" t="s">
        <v>56</v>
      </c>
      <c r="T4789" s="47">
        <f t="shared" si="1465"/>
        <v>44814</v>
      </c>
      <c r="AE4789" s="33"/>
    </row>
    <row r="4790" spans="1:31" x14ac:dyDescent="0.2">
      <c r="A4790" s="90">
        <f t="shared" si="1471"/>
        <v>44815</v>
      </c>
      <c r="B4790" s="2">
        <f t="shared" si="1466"/>
        <v>510672.22583688999</v>
      </c>
      <c r="C4790" s="2">
        <f t="shared" si="1464"/>
        <v>467868.4491506698</v>
      </c>
      <c r="D4790" s="47">
        <f t="shared" si="1472"/>
        <v>44815</v>
      </c>
      <c r="E4790" s="3">
        <f t="shared" si="1481"/>
        <v>1.433E-3</v>
      </c>
      <c r="F4790" s="4">
        <f t="shared" si="1479"/>
        <v>1</v>
      </c>
      <c r="G4790" s="4">
        <f t="shared" si="1477"/>
        <v>30</v>
      </c>
      <c r="H4790" s="2">
        <f t="shared" si="1473"/>
        <v>1.0000477299999999</v>
      </c>
      <c r="I4790" s="2">
        <f t="shared" si="1474"/>
        <v>1.09102425</v>
      </c>
      <c r="J4790" s="2">
        <f t="shared" si="1467"/>
        <v>1.09107632</v>
      </c>
      <c r="K4790" s="2">
        <f t="shared" si="1468"/>
        <v>510480.18574341998</v>
      </c>
      <c r="L4790" s="1">
        <f t="shared" si="1475"/>
        <v>0</v>
      </c>
      <c r="M4790" s="3">
        <f t="shared" si="1463"/>
        <v>0</v>
      </c>
      <c r="N4790" s="2">
        <f t="shared" si="1469"/>
        <v>0</v>
      </c>
      <c r="O4790" s="18">
        <f t="shared" si="1476"/>
        <v>0.14499999999999999</v>
      </c>
      <c r="P4790" s="8">
        <f t="shared" si="1480"/>
        <v>1.0003761950000001</v>
      </c>
      <c r="Q4790" s="2">
        <f t="shared" si="1478"/>
        <v>192.04009346999999</v>
      </c>
      <c r="R4790" s="2">
        <f t="shared" si="1470"/>
        <v>192.04009346999999</v>
      </c>
      <c r="S4790" s="9" t="s">
        <v>56</v>
      </c>
      <c r="T4790" s="47">
        <f t="shared" si="1465"/>
        <v>44844</v>
      </c>
      <c r="AE4790" s="33"/>
    </row>
    <row r="4791" spans="1:31" x14ac:dyDescent="0.2">
      <c r="A4791" s="90">
        <f t="shared" si="1471"/>
        <v>44816</v>
      </c>
      <c r="B4791" s="2">
        <f t="shared" si="1466"/>
        <v>510888.71815130999</v>
      </c>
      <c r="C4791" s="2">
        <f t="shared" si="1464"/>
        <v>467868.4491506698</v>
      </c>
      <c r="D4791" s="47">
        <f t="shared" si="1472"/>
        <v>44815</v>
      </c>
      <c r="E4791" s="3">
        <f t="shared" si="1481"/>
        <v>1.433E-3</v>
      </c>
      <c r="F4791" s="4">
        <f t="shared" si="1479"/>
        <v>2</v>
      </c>
      <c r="G4791" s="4">
        <f t="shared" si="1477"/>
        <v>30</v>
      </c>
      <c r="H4791" s="2">
        <f t="shared" si="1473"/>
        <v>1.00009546</v>
      </c>
      <c r="I4791" s="2">
        <f t="shared" si="1474"/>
        <v>1.09102425</v>
      </c>
      <c r="J4791" s="2">
        <f t="shared" si="1467"/>
        <v>1.0911283899999999</v>
      </c>
      <c r="K4791" s="2">
        <f t="shared" si="1468"/>
        <v>510504.54765356</v>
      </c>
      <c r="L4791" s="1">
        <f t="shared" si="1475"/>
        <v>0</v>
      </c>
      <c r="M4791" s="3">
        <f t="shared" si="1463"/>
        <v>0</v>
      </c>
      <c r="N4791" s="2">
        <f t="shared" si="1469"/>
        <v>0</v>
      </c>
      <c r="O4791" s="18">
        <f t="shared" si="1476"/>
        <v>0.14499999999999999</v>
      </c>
      <c r="P4791" s="8">
        <f t="shared" si="1480"/>
        <v>1.0007525310000001</v>
      </c>
      <c r="Q4791" s="2">
        <f t="shared" si="1478"/>
        <v>384.17049774999998</v>
      </c>
      <c r="R4791" s="2">
        <f t="shared" si="1470"/>
        <v>384.17049774999998</v>
      </c>
      <c r="S4791" s="9" t="s">
        <v>56</v>
      </c>
      <c r="T4791" s="47">
        <f t="shared" si="1465"/>
        <v>44844</v>
      </c>
      <c r="AE4791" s="33"/>
    </row>
    <row r="4792" spans="1:31" x14ac:dyDescent="0.2">
      <c r="A4792" s="90">
        <f t="shared" si="1471"/>
        <v>44817</v>
      </c>
      <c r="B4792" s="2">
        <f t="shared" si="1466"/>
        <v>511105.3106653</v>
      </c>
      <c r="C4792" s="2">
        <f t="shared" si="1464"/>
        <v>467868.4491506698</v>
      </c>
      <c r="D4792" s="47">
        <f t="shared" si="1472"/>
        <v>44815</v>
      </c>
      <c r="E4792" s="3">
        <f t="shared" si="1481"/>
        <v>1.433E-3</v>
      </c>
      <c r="F4792" s="4">
        <f t="shared" si="1479"/>
        <v>3</v>
      </c>
      <c r="G4792" s="4">
        <f t="shared" si="1477"/>
        <v>30</v>
      </c>
      <c r="H4792" s="2">
        <f t="shared" si="1473"/>
        <v>1.0001431999999999</v>
      </c>
      <c r="I4792" s="2">
        <f t="shared" si="1474"/>
        <v>1.09102425</v>
      </c>
      <c r="J4792" s="2">
        <f t="shared" si="1467"/>
        <v>1.09118048</v>
      </c>
      <c r="K4792" s="2">
        <f t="shared" si="1468"/>
        <v>510528.91892108001</v>
      </c>
      <c r="L4792" s="1">
        <f t="shared" si="1475"/>
        <v>0</v>
      </c>
      <c r="M4792" s="3">
        <f t="shared" si="1463"/>
        <v>0</v>
      </c>
      <c r="N4792" s="2">
        <f t="shared" si="1469"/>
        <v>0</v>
      </c>
      <c r="O4792" s="18">
        <f t="shared" si="1476"/>
        <v>0.14499999999999999</v>
      </c>
      <c r="P4792" s="8">
        <f t="shared" si="1480"/>
        <v>1.001129009</v>
      </c>
      <c r="Q4792" s="2">
        <f t="shared" si="1478"/>
        <v>576.39174421999996</v>
      </c>
      <c r="R4792" s="2">
        <f t="shared" si="1470"/>
        <v>576.39174421999996</v>
      </c>
      <c r="S4792" s="9" t="s">
        <v>56</v>
      </c>
      <c r="T4792" s="47">
        <f t="shared" si="1465"/>
        <v>44844</v>
      </c>
      <c r="AE4792" s="33"/>
    </row>
    <row r="4793" spans="1:31" x14ac:dyDescent="0.2">
      <c r="A4793" s="90">
        <f t="shared" si="1471"/>
        <v>44818</v>
      </c>
      <c r="B4793" s="2">
        <f t="shared" si="1466"/>
        <v>511321.9935178</v>
      </c>
      <c r="C4793" s="2">
        <f t="shared" si="1464"/>
        <v>467868.4491506698</v>
      </c>
      <c r="D4793" s="47">
        <f t="shared" si="1472"/>
        <v>44815</v>
      </c>
      <c r="E4793" s="3">
        <f t="shared" si="1481"/>
        <v>1.433E-3</v>
      </c>
      <c r="F4793" s="4">
        <f t="shared" si="1479"/>
        <v>4</v>
      </c>
      <c r="G4793" s="4">
        <f t="shared" si="1477"/>
        <v>30</v>
      </c>
      <c r="H4793" s="2">
        <f t="shared" si="1473"/>
        <v>1.00019094</v>
      </c>
      <c r="I4793" s="2">
        <f t="shared" si="1474"/>
        <v>1.09102425</v>
      </c>
      <c r="J4793" s="2">
        <f t="shared" si="1467"/>
        <v>1.0912325700000001</v>
      </c>
      <c r="K4793" s="2">
        <f t="shared" si="1468"/>
        <v>510553.29018860002</v>
      </c>
      <c r="L4793" s="1">
        <f t="shared" si="1475"/>
        <v>0</v>
      </c>
      <c r="M4793" s="3">
        <f t="shared" si="1463"/>
        <v>0</v>
      </c>
      <c r="N4793" s="2">
        <f t="shared" si="1469"/>
        <v>0</v>
      </c>
      <c r="O4793" s="18">
        <f t="shared" si="1476"/>
        <v>0.14499999999999999</v>
      </c>
      <c r="P4793" s="8">
        <f t="shared" si="1480"/>
        <v>1.0015056280000001</v>
      </c>
      <c r="Q4793" s="2">
        <f t="shared" si="1478"/>
        <v>768.70332919999998</v>
      </c>
      <c r="R4793" s="2">
        <f t="shared" si="1470"/>
        <v>768.70332919999998</v>
      </c>
      <c r="S4793" s="9" t="s">
        <v>56</v>
      </c>
      <c r="T4793" s="47">
        <f t="shared" si="1465"/>
        <v>44844</v>
      </c>
      <c r="AE4793" s="33"/>
    </row>
    <row r="4794" spans="1:31" x14ac:dyDescent="0.2">
      <c r="A4794" s="90">
        <f t="shared" si="1471"/>
        <v>44819</v>
      </c>
      <c r="B4794" s="2">
        <f t="shared" si="1466"/>
        <v>511538.76722968003</v>
      </c>
      <c r="C4794" s="2">
        <f t="shared" si="1464"/>
        <v>467868.4491506698</v>
      </c>
      <c r="D4794" s="47">
        <f t="shared" si="1472"/>
        <v>44815</v>
      </c>
      <c r="E4794" s="3">
        <f t="shared" si="1481"/>
        <v>1.433E-3</v>
      </c>
      <c r="F4794" s="4">
        <f t="shared" si="1479"/>
        <v>5</v>
      </c>
      <c r="G4794" s="4">
        <f t="shared" si="1477"/>
        <v>30</v>
      </c>
      <c r="H4794" s="2">
        <f t="shared" si="1473"/>
        <v>1.00023869</v>
      </c>
      <c r="I4794" s="2">
        <f t="shared" si="1474"/>
        <v>1.09102425</v>
      </c>
      <c r="J4794" s="2">
        <f t="shared" si="1467"/>
        <v>1.0912846599999999</v>
      </c>
      <c r="K4794" s="2">
        <f t="shared" si="1468"/>
        <v>510577.66145611001</v>
      </c>
      <c r="L4794" s="1">
        <f t="shared" si="1475"/>
        <v>0</v>
      </c>
      <c r="M4794" s="3">
        <f t="shared" si="1463"/>
        <v>0</v>
      </c>
      <c r="N4794" s="2">
        <f t="shared" si="1469"/>
        <v>0</v>
      </c>
      <c r="O4794" s="18">
        <f t="shared" si="1476"/>
        <v>0.14499999999999999</v>
      </c>
      <c r="P4794" s="8">
        <f t="shared" si="1480"/>
        <v>1.0018823889999999</v>
      </c>
      <c r="Q4794" s="2">
        <f t="shared" si="1478"/>
        <v>961.10577357</v>
      </c>
      <c r="R4794" s="2">
        <f t="shared" si="1470"/>
        <v>961.10577357</v>
      </c>
      <c r="S4794" s="9" t="s">
        <v>56</v>
      </c>
      <c r="T4794" s="47">
        <f t="shared" si="1465"/>
        <v>44844</v>
      </c>
      <c r="AE4794" s="33"/>
    </row>
    <row r="4795" spans="1:31" x14ac:dyDescent="0.2">
      <c r="A4795" s="90">
        <f t="shared" si="1471"/>
        <v>44820</v>
      </c>
      <c r="B4795" s="2">
        <f t="shared" si="1466"/>
        <v>511755.63181134005</v>
      </c>
      <c r="C4795" s="2">
        <f t="shared" si="1464"/>
        <v>467868.4491506698</v>
      </c>
      <c r="D4795" s="47">
        <f t="shared" si="1472"/>
        <v>44815</v>
      </c>
      <c r="E4795" s="3">
        <f t="shared" si="1481"/>
        <v>1.433E-3</v>
      </c>
      <c r="F4795" s="4">
        <f t="shared" si="1479"/>
        <v>6</v>
      </c>
      <c r="G4795" s="4">
        <f t="shared" si="1477"/>
        <v>30</v>
      </c>
      <c r="H4795" s="2">
        <f t="shared" si="1473"/>
        <v>1.0002864300000001</v>
      </c>
      <c r="I4795" s="2">
        <f t="shared" si="1474"/>
        <v>1.09102425</v>
      </c>
      <c r="J4795" s="2">
        <f t="shared" si="1467"/>
        <v>1.09133675</v>
      </c>
      <c r="K4795" s="2">
        <f t="shared" si="1468"/>
        <v>510602.03272363002</v>
      </c>
      <c r="L4795" s="1">
        <f t="shared" si="1475"/>
        <v>0</v>
      </c>
      <c r="M4795" s="3">
        <f t="shared" si="1463"/>
        <v>0</v>
      </c>
      <c r="N4795" s="2">
        <f t="shared" si="1469"/>
        <v>0</v>
      </c>
      <c r="O4795" s="18">
        <f t="shared" si="1476"/>
        <v>0.14499999999999999</v>
      </c>
      <c r="P4795" s="8">
        <f t="shared" si="1480"/>
        <v>1.002259292</v>
      </c>
      <c r="Q4795" s="2">
        <f t="shared" si="1478"/>
        <v>1153.59908771</v>
      </c>
      <c r="R4795" s="2">
        <f t="shared" si="1470"/>
        <v>1153.59908771</v>
      </c>
      <c r="S4795" s="9" t="s">
        <v>56</v>
      </c>
      <c r="T4795" s="47">
        <f t="shared" si="1465"/>
        <v>44844</v>
      </c>
      <c r="AE4795" s="33"/>
    </row>
    <row r="4796" spans="1:31" x14ac:dyDescent="0.2">
      <c r="A4796" s="90">
        <f t="shared" si="1471"/>
        <v>44821</v>
      </c>
      <c r="B4796" s="2">
        <f t="shared" si="1466"/>
        <v>511972.58727315004</v>
      </c>
      <c r="C4796" s="2">
        <f t="shared" si="1464"/>
        <v>467868.4491506698</v>
      </c>
      <c r="D4796" s="47">
        <f t="shared" si="1472"/>
        <v>44815</v>
      </c>
      <c r="E4796" s="3">
        <f t="shared" si="1481"/>
        <v>1.433E-3</v>
      </c>
      <c r="F4796" s="4">
        <f t="shared" si="1479"/>
        <v>7</v>
      </c>
      <c r="G4796" s="4">
        <f t="shared" si="1477"/>
        <v>30</v>
      </c>
      <c r="H4796" s="2">
        <f t="shared" si="1473"/>
        <v>1.0003341800000001</v>
      </c>
      <c r="I4796" s="2">
        <f t="shared" si="1474"/>
        <v>1.09102425</v>
      </c>
      <c r="J4796" s="2">
        <f t="shared" si="1467"/>
        <v>1.09138884</v>
      </c>
      <c r="K4796" s="2">
        <f t="shared" si="1468"/>
        <v>510626.40399114002</v>
      </c>
      <c r="L4796" s="1">
        <f t="shared" si="1475"/>
        <v>0</v>
      </c>
      <c r="M4796" s="3">
        <f t="shared" si="1463"/>
        <v>0</v>
      </c>
      <c r="N4796" s="2">
        <f t="shared" si="1469"/>
        <v>0</v>
      </c>
      <c r="O4796" s="18">
        <f t="shared" si="1476"/>
        <v>0.14499999999999999</v>
      </c>
      <c r="P4796" s="8">
        <f t="shared" si="1480"/>
        <v>1.002636337</v>
      </c>
      <c r="Q4796" s="2">
        <f t="shared" si="1478"/>
        <v>1346.1832820100001</v>
      </c>
      <c r="R4796" s="2">
        <f t="shared" si="1470"/>
        <v>1346.1832820100001</v>
      </c>
      <c r="S4796" s="9" t="s">
        <v>56</v>
      </c>
      <c r="T4796" s="47">
        <f t="shared" si="1465"/>
        <v>44844</v>
      </c>
      <c r="AE4796" s="33"/>
    </row>
    <row r="4797" spans="1:31" x14ac:dyDescent="0.2">
      <c r="A4797" s="90">
        <f t="shared" si="1471"/>
        <v>44822</v>
      </c>
      <c r="B4797" s="2">
        <f t="shared" si="1466"/>
        <v>512189.63780764001</v>
      </c>
      <c r="C4797" s="2">
        <f t="shared" si="1464"/>
        <v>467868.4491506698</v>
      </c>
      <c r="D4797" s="47">
        <f t="shared" si="1472"/>
        <v>44815</v>
      </c>
      <c r="E4797" s="3">
        <f t="shared" si="1481"/>
        <v>1.433E-3</v>
      </c>
      <c r="F4797" s="4">
        <f t="shared" si="1479"/>
        <v>8</v>
      </c>
      <c r="G4797" s="4">
        <f t="shared" si="1477"/>
        <v>30</v>
      </c>
      <c r="H4797" s="2">
        <f t="shared" si="1473"/>
        <v>1.0003819300000001</v>
      </c>
      <c r="I4797" s="2">
        <f t="shared" si="1474"/>
        <v>1.09102425</v>
      </c>
      <c r="J4797" s="2">
        <f t="shared" si="1467"/>
        <v>1.09144094</v>
      </c>
      <c r="K4797" s="2">
        <f t="shared" si="1468"/>
        <v>510650.77993734</v>
      </c>
      <c r="L4797" s="1">
        <f t="shared" si="1475"/>
        <v>0</v>
      </c>
      <c r="M4797" s="3">
        <f t="shared" si="1463"/>
        <v>0</v>
      </c>
      <c r="N4797" s="2">
        <f t="shared" si="1469"/>
        <v>0</v>
      </c>
      <c r="O4797" s="18">
        <f t="shared" si="1476"/>
        <v>0.14499999999999999</v>
      </c>
      <c r="P4797" s="8">
        <f t="shared" si="1480"/>
        <v>1.0030135229999999</v>
      </c>
      <c r="Q4797" s="2">
        <f t="shared" si="1478"/>
        <v>1538.8578703000001</v>
      </c>
      <c r="R4797" s="2">
        <f t="shared" si="1470"/>
        <v>1538.8578703000001</v>
      </c>
      <c r="S4797" s="9" t="s">
        <v>56</v>
      </c>
      <c r="T4797" s="47">
        <f t="shared" si="1465"/>
        <v>44844</v>
      </c>
      <c r="AE4797" s="33"/>
    </row>
    <row r="4798" spans="1:31" x14ac:dyDescent="0.2">
      <c r="A4798" s="90">
        <f t="shared" si="1471"/>
        <v>44823</v>
      </c>
      <c r="B4798" s="2">
        <f t="shared" si="1466"/>
        <v>512406.77975722001</v>
      </c>
      <c r="C4798" s="2">
        <f t="shared" si="1464"/>
        <v>467868.4491506698</v>
      </c>
      <c r="D4798" s="47">
        <f t="shared" si="1472"/>
        <v>44815</v>
      </c>
      <c r="E4798" s="3">
        <f t="shared" si="1481"/>
        <v>1.433E-3</v>
      </c>
      <c r="F4798" s="4">
        <f t="shared" si="1479"/>
        <v>9</v>
      </c>
      <c r="G4798" s="4">
        <f t="shared" si="1477"/>
        <v>30</v>
      </c>
      <c r="H4798" s="2">
        <f t="shared" si="1473"/>
        <v>1.0004296800000001</v>
      </c>
      <c r="I4798" s="2">
        <f t="shared" si="1474"/>
        <v>1.09102425</v>
      </c>
      <c r="J4798" s="2">
        <f t="shared" si="1467"/>
        <v>1.09149304</v>
      </c>
      <c r="K4798" s="2">
        <f t="shared" si="1468"/>
        <v>510675.15588355</v>
      </c>
      <c r="L4798" s="1">
        <f t="shared" si="1475"/>
        <v>0</v>
      </c>
      <c r="M4798" s="3">
        <f t="shared" si="1463"/>
        <v>0</v>
      </c>
      <c r="N4798" s="2">
        <f t="shared" si="1469"/>
        <v>0</v>
      </c>
      <c r="O4798" s="18">
        <f t="shared" si="1476"/>
        <v>0.14499999999999999</v>
      </c>
      <c r="P4798" s="8">
        <f t="shared" si="1480"/>
        <v>1.0033908520000001</v>
      </c>
      <c r="Q4798" s="2">
        <f t="shared" si="1478"/>
        <v>1731.62387367</v>
      </c>
      <c r="R4798" s="2">
        <f t="shared" si="1470"/>
        <v>1731.62387367</v>
      </c>
      <c r="S4798" s="9" t="s">
        <v>56</v>
      </c>
      <c r="T4798" s="47">
        <f t="shared" si="1465"/>
        <v>44844</v>
      </c>
      <c r="AE4798" s="33"/>
    </row>
    <row r="4799" spans="1:31" x14ac:dyDescent="0.2">
      <c r="A4799" s="90">
        <f t="shared" si="1471"/>
        <v>44824</v>
      </c>
      <c r="B4799" s="2">
        <f t="shared" si="1466"/>
        <v>512624.00741461001</v>
      </c>
      <c r="C4799" s="2">
        <f t="shared" si="1464"/>
        <v>467868.4491506698</v>
      </c>
      <c r="D4799" s="47">
        <f t="shared" si="1472"/>
        <v>44815</v>
      </c>
      <c r="E4799" s="3">
        <f t="shared" si="1481"/>
        <v>1.433E-3</v>
      </c>
      <c r="F4799" s="4">
        <f t="shared" si="1479"/>
        <v>10</v>
      </c>
      <c r="G4799" s="4">
        <f t="shared" si="1477"/>
        <v>30</v>
      </c>
      <c r="H4799" s="2">
        <f t="shared" si="1473"/>
        <v>1.0004774299999999</v>
      </c>
      <c r="I4799" s="2">
        <f t="shared" si="1474"/>
        <v>1.09102425</v>
      </c>
      <c r="J4799" s="2">
        <f t="shared" si="1467"/>
        <v>1.0915451300000001</v>
      </c>
      <c r="K4799" s="2">
        <f t="shared" si="1468"/>
        <v>510699.52715106</v>
      </c>
      <c r="L4799" s="1">
        <f t="shared" si="1475"/>
        <v>0</v>
      </c>
      <c r="M4799" s="3">
        <f t="shared" ref="M4799:M4862" si="1482">IF(DAY(A4799)=E$2,VLOOKUP(A4799,$W$10:$AD$316,5),0)</f>
        <v>0</v>
      </c>
      <c r="N4799" s="2">
        <f t="shared" si="1469"/>
        <v>0</v>
      </c>
      <c r="O4799" s="18">
        <f t="shared" si="1476"/>
        <v>0.14499999999999999</v>
      </c>
      <c r="P4799" s="8">
        <f t="shared" si="1480"/>
        <v>1.003768322</v>
      </c>
      <c r="Q4799" s="2">
        <f t="shared" si="1478"/>
        <v>1924.48026355</v>
      </c>
      <c r="R4799" s="2">
        <f t="shared" si="1470"/>
        <v>1924.48026355</v>
      </c>
      <c r="S4799" s="9" t="s">
        <v>56</v>
      </c>
      <c r="T4799" s="47">
        <f t="shared" si="1465"/>
        <v>44844</v>
      </c>
      <c r="AE4799" s="33"/>
    </row>
    <row r="4800" spans="1:31" x14ac:dyDescent="0.2">
      <c r="A4800" s="90">
        <f t="shared" si="1471"/>
        <v>44825</v>
      </c>
      <c r="B4800" s="2">
        <f t="shared" si="1466"/>
        <v>512841.33590052999</v>
      </c>
      <c r="C4800" s="2">
        <f t="shared" ref="C4800:C4863" si="1483">IF(DAY(A4799)=$E$2,VLOOKUP(A4799,W$10:X$316,2),C4799)</f>
        <v>467868.4491506698</v>
      </c>
      <c r="D4800" s="47">
        <f t="shared" si="1472"/>
        <v>44815</v>
      </c>
      <c r="E4800" s="3">
        <f t="shared" si="1481"/>
        <v>1.433E-3</v>
      </c>
      <c r="F4800" s="4">
        <f t="shared" si="1479"/>
        <v>11</v>
      </c>
      <c r="G4800" s="4">
        <f t="shared" si="1477"/>
        <v>30</v>
      </c>
      <c r="H4800" s="2">
        <f t="shared" si="1473"/>
        <v>1.0005251900000001</v>
      </c>
      <c r="I4800" s="2">
        <f t="shared" si="1474"/>
        <v>1.09102425</v>
      </c>
      <c r="J4800" s="2">
        <f t="shared" si="1467"/>
        <v>1.09159724</v>
      </c>
      <c r="K4800" s="2">
        <f t="shared" si="1468"/>
        <v>510723.90777594998</v>
      </c>
      <c r="L4800" s="1">
        <f t="shared" si="1475"/>
        <v>0</v>
      </c>
      <c r="M4800" s="3">
        <f t="shared" si="1482"/>
        <v>0</v>
      </c>
      <c r="N4800" s="2">
        <f t="shared" si="1469"/>
        <v>0</v>
      </c>
      <c r="O4800" s="18">
        <f t="shared" si="1476"/>
        <v>0.14499999999999999</v>
      </c>
      <c r="P4800" s="8">
        <f t="shared" si="1480"/>
        <v>1.0041459349999999</v>
      </c>
      <c r="Q4800" s="2">
        <f t="shared" si="1478"/>
        <v>2117.4281245799998</v>
      </c>
      <c r="R4800" s="2">
        <f t="shared" si="1470"/>
        <v>2117.4281245799998</v>
      </c>
      <c r="S4800" s="9" t="s">
        <v>56</v>
      </c>
      <c r="T4800" s="47">
        <f t="shared" ref="T4800:T4863" si="1484">IF(DAY(A4800)=E$2+1,VLOOKUP(A4799,$W$10:$AD$316,8),T4799)</f>
        <v>44844</v>
      </c>
      <c r="AE4800" s="33"/>
    </row>
    <row r="4801" spans="1:31" x14ac:dyDescent="0.2">
      <c r="A4801" s="90">
        <f t="shared" si="1471"/>
        <v>44826</v>
      </c>
      <c r="B4801" s="2">
        <f t="shared" si="1466"/>
        <v>513058.75481483003</v>
      </c>
      <c r="C4801" s="2">
        <f t="shared" si="1483"/>
        <v>467868.4491506698</v>
      </c>
      <c r="D4801" s="47">
        <f t="shared" si="1472"/>
        <v>44815</v>
      </c>
      <c r="E4801" s="3">
        <f t="shared" si="1481"/>
        <v>1.433E-3</v>
      </c>
      <c r="F4801" s="4">
        <f t="shared" si="1479"/>
        <v>12</v>
      </c>
      <c r="G4801" s="4">
        <f t="shared" si="1477"/>
        <v>30</v>
      </c>
      <c r="H4801" s="2">
        <f t="shared" si="1473"/>
        <v>1.00057295</v>
      </c>
      <c r="I4801" s="2">
        <f t="shared" si="1474"/>
        <v>1.09102425</v>
      </c>
      <c r="J4801" s="2">
        <f t="shared" si="1467"/>
        <v>1.09164935</v>
      </c>
      <c r="K4801" s="2">
        <f t="shared" si="1468"/>
        <v>510748.28840083</v>
      </c>
      <c r="L4801" s="1">
        <f t="shared" si="1475"/>
        <v>0</v>
      </c>
      <c r="M4801" s="3">
        <f t="shared" si="1482"/>
        <v>0</v>
      </c>
      <c r="N4801" s="2">
        <f t="shared" si="1469"/>
        <v>0</v>
      </c>
      <c r="O4801" s="18">
        <f t="shared" si="1476"/>
        <v>0.14499999999999999</v>
      </c>
      <c r="P4801" s="8">
        <f t="shared" si="1480"/>
        <v>1.004523689</v>
      </c>
      <c r="Q4801" s="2">
        <f t="shared" si="1478"/>
        <v>2310.466414</v>
      </c>
      <c r="R4801" s="2">
        <f t="shared" si="1470"/>
        <v>2310.466414</v>
      </c>
      <c r="S4801" s="9" t="s">
        <v>56</v>
      </c>
      <c r="T4801" s="47">
        <f t="shared" si="1484"/>
        <v>44844</v>
      </c>
      <c r="AE4801" s="33"/>
    </row>
    <row r="4802" spans="1:31" x14ac:dyDescent="0.2">
      <c r="A4802" s="90">
        <f t="shared" si="1471"/>
        <v>44827</v>
      </c>
      <c r="B4802" s="2">
        <f t="shared" si="1466"/>
        <v>513276.26048776996</v>
      </c>
      <c r="C4802" s="2">
        <f t="shared" si="1483"/>
        <v>467868.4491506698</v>
      </c>
      <c r="D4802" s="47">
        <f t="shared" si="1472"/>
        <v>44815</v>
      </c>
      <c r="E4802" s="3">
        <f t="shared" si="1481"/>
        <v>1.433E-3</v>
      </c>
      <c r="F4802" s="4">
        <f t="shared" si="1479"/>
        <v>13</v>
      </c>
      <c r="G4802" s="4">
        <f t="shared" si="1477"/>
        <v>30</v>
      </c>
      <c r="H4802" s="2">
        <f t="shared" si="1473"/>
        <v>1.00062071</v>
      </c>
      <c r="I4802" s="2">
        <f t="shared" si="1474"/>
        <v>1.09102425</v>
      </c>
      <c r="J4802" s="2">
        <f t="shared" si="1467"/>
        <v>1.09170145</v>
      </c>
      <c r="K4802" s="2">
        <f t="shared" si="1468"/>
        <v>510772.66434702999</v>
      </c>
      <c r="L4802" s="1">
        <f t="shared" si="1475"/>
        <v>0</v>
      </c>
      <c r="M4802" s="3">
        <f t="shared" si="1482"/>
        <v>0</v>
      </c>
      <c r="N4802" s="2">
        <f t="shared" si="1469"/>
        <v>0</v>
      </c>
      <c r="O4802" s="18">
        <f t="shared" si="1476"/>
        <v>0.14499999999999999</v>
      </c>
      <c r="P4802" s="8">
        <f t="shared" si="1480"/>
        <v>1.0049015859999999</v>
      </c>
      <c r="Q4802" s="2">
        <f t="shared" si="1478"/>
        <v>2503.59614074</v>
      </c>
      <c r="R4802" s="2">
        <f t="shared" si="1470"/>
        <v>2503.59614074</v>
      </c>
      <c r="S4802" s="9" t="s">
        <v>56</v>
      </c>
      <c r="T4802" s="47">
        <f t="shared" si="1484"/>
        <v>44844</v>
      </c>
      <c r="AE4802" s="33"/>
    </row>
    <row r="4803" spans="1:31" x14ac:dyDescent="0.2">
      <c r="A4803" s="90">
        <f t="shared" si="1471"/>
        <v>44828</v>
      </c>
      <c r="B4803" s="2">
        <f t="shared" si="1466"/>
        <v>513493.86130968004</v>
      </c>
      <c r="C4803" s="2">
        <f t="shared" si="1483"/>
        <v>467868.4491506698</v>
      </c>
      <c r="D4803" s="47">
        <f t="shared" si="1472"/>
        <v>44815</v>
      </c>
      <c r="E4803" s="3">
        <f t="shared" si="1481"/>
        <v>1.433E-3</v>
      </c>
      <c r="F4803" s="4">
        <f t="shared" si="1479"/>
        <v>14</v>
      </c>
      <c r="G4803" s="4">
        <f t="shared" si="1477"/>
        <v>30</v>
      </c>
      <c r="H4803" s="2">
        <f t="shared" si="1473"/>
        <v>1.0006684699999999</v>
      </c>
      <c r="I4803" s="2">
        <f t="shared" si="1474"/>
        <v>1.09102425</v>
      </c>
      <c r="J4803" s="2">
        <f t="shared" si="1467"/>
        <v>1.0917535599999999</v>
      </c>
      <c r="K4803" s="2">
        <f t="shared" si="1468"/>
        <v>510797.04497192003</v>
      </c>
      <c r="L4803" s="1">
        <f t="shared" si="1475"/>
        <v>0</v>
      </c>
      <c r="M4803" s="3">
        <f t="shared" si="1482"/>
        <v>0</v>
      </c>
      <c r="N4803" s="2">
        <f t="shared" si="1469"/>
        <v>0</v>
      </c>
      <c r="O4803" s="18">
        <f t="shared" si="1476"/>
        <v>0.14499999999999999</v>
      </c>
      <c r="P4803" s="8">
        <f t="shared" si="1480"/>
        <v>1.0052796239999999</v>
      </c>
      <c r="Q4803" s="2">
        <f t="shared" si="1478"/>
        <v>2696.8163377599999</v>
      </c>
      <c r="R4803" s="2">
        <f t="shared" si="1470"/>
        <v>2696.8163377599999</v>
      </c>
      <c r="S4803" s="9" t="s">
        <v>56</v>
      </c>
      <c r="T4803" s="47">
        <f t="shared" si="1484"/>
        <v>44844</v>
      </c>
      <c r="AE4803" s="33"/>
    </row>
    <row r="4804" spans="1:31" x14ac:dyDescent="0.2">
      <c r="A4804" s="90">
        <f t="shared" si="1471"/>
        <v>44829</v>
      </c>
      <c r="B4804" s="2">
        <f t="shared" si="1466"/>
        <v>513711.55831779999</v>
      </c>
      <c r="C4804" s="2">
        <f t="shared" si="1483"/>
        <v>467868.4491506698</v>
      </c>
      <c r="D4804" s="47">
        <f t="shared" si="1472"/>
        <v>44815</v>
      </c>
      <c r="E4804" s="3">
        <f t="shared" si="1481"/>
        <v>1.433E-3</v>
      </c>
      <c r="F4804" s="4">
        <f t="shared" si="1479"/>
        <v>15</v>
      </c>
      <c r="G4804" s="4">
        <f t="shared" si="1477"/>
        <v>30</v>
      </c>
      <c r="H4804" s="2">
        <f t="shared" si="1473"/>
        <v>1.00071624</v>
      </c>
      <c r="I4804" s="2">
        <f t="shared" si="1474"/>
        <v>1.09102425</v>
      </c>
      <c r="J4804" s="2">
        <f t="shared" si="1467"/>
        <v>1.09180568</v>
      </c>
      <c r="K4804" s="2">
        <f t="shared" si="1468"/>
        <v>510821.43027548998</v>
      </c>
      <c r="L4804" s="1">
        <f t="shared" si="1475"/>
        <v>0</v>
      </c>
      <c r="M4804" s="3">
        <f t="shared" si="1482"/>
        <v>0</v>
      </c>
      <c r="N4804" s="2">
        <f t="shared" si="1469"/>
        <v>0</v>
      </c>
      <c r="O4804" s="18">
        <f t="shared" si="1476"/>
        <v>0.14499999999999999</v>
      </c>
      <c r="P4804" s="8">
        <f t="shared" si="1480"/>
        <v>1.005657805</v>
      </c>
      <c r="Q4804" s="2">
        <f t="shared" si="1478"/>
        <v>2890.1280423100002</v>
      </c>
      <c r="R4804" s="2">
        <f t="shared" si="1470"/>
        <v>2890.1280423100002</v>
      </c>
      <c r="S4804" s="9" t="s">
        <v>56</v>
      </c>
      <c r="T4804" s="47">
        <f t="shared" si="1484"/>
        <v>44844</v>
      </c>
      <c r="AE4804" s="33"/>
    </row>
    <row r="4805" spans="1:31" x14ac:dyDescent="0.2">
      <c r="A4805" s="90">
        <f t="shared" si="1471"/>
        <v>44830</v>
      </c>
      <c r="B4805" s="2">
        <f t="shared" si="1466"/>
        <v>513929.34631014999</v>
      </c>
      <c r="C4805" s="2">
        <f t="shared" si="1483"/>
        <v>467868.4491506698</v>
      </c>
      <c r="D4805" s="47">
        <f t="shared" si="1472"/>
        <v>44815</v>
      </c>
      <c r="E4805" s="3">
        <f t="shared" si="1481"/>
        <v>1.433E-3</v>
      </c>
      <c r="F4805" s="4">
        <f t="shared" si="1479"/>
        <v>16</v>
      </c>
      <c r="G4805" s="4">
        <f t="shared" si="1477"/>
        <v>30</v>
      </c>
      <c r="H4805" s="2">
        <f t="shared" si="1473"/>
        <v>1.0007640099999999</v>
      </c>
      <c r="I4805" s="2">
        <f t="shared" si="1474"/>
        <v>1.09102425</v>
      </c>
      <c r="J4805" s="2">
        <f t="shared" si="1467"/>
        <v>1.0918578000000001</v>
      </c>
      <c r="K4805" s="2">
        <f t="shared" si="1468"/>
        <v>510845.81557906</v>
      </c>
      <c r="L4805" s="1">
        <f t="shared" si="1475"/>
        <v>0</v>
      </c>
      <c r="M4805" s="3">
        <f t="shared" si="1482"/>
        <v>0</v>
      </c>
      <c r="N4805" s="2">
        <f t="shared" si="1469"/>
        <v>0</v>
      </c>
      <c r="O4805" s="18">
        <f t="shared" si="1476"/>
        <v>0.14499999999999999</v>
      </c>
      <c r="P4805" s="8">
        <f t="shared" si="1480"/>
        <v>1.0060361280000001</v>
      </c>
      <c r="Q4805" s="2">
        <f t="shared" si="1478"/>
        <v>3083.5307310899998</v>
      </c>
      <c r="R4805" s="2">
        <f t="shared" si="1470"/>
        <v>3083.5307310899998</v>
      </c>
      <c r="S4805" s="9" t="s">
        <v>56</v>
      </c>
      <c r="T4805" s="47">
        <f t="shared" si="1484"/>
        <v>44844</v>
      </c>
      <c r="AE4805" s="33"/>
    </row>
    <row r="4806" spans="1:31" x14ac:dyDescent="0.2">
      <c r="A4806" s="90">
        <f t="shared" si="1471"/>
        <v>44831</v>
      </c>
      <c r="B4806" s="2">
        <f t="shared" si="1466"/>
        <v>514147.22580799001</v>
      </c>
      <c r="C4806" s="2">
        <f t="shared" si="1483"/>
        <v>467868.4491506698</v>
      </c>
      <c r="D4806" s="47">
        <f t="shared" si="1472"/>
        <v>44815</v>
      </c>
      <c r="E4806" s="3">
        <f t="shared" si="1481"/>
        <v>1.433E-3</v>
      </c>
      <c r="F4806" s="4">
        <f t="shared" si="1479"/>
        <v>17</v>
      </c>
      <c r="G4806" s="4">
        <f t="shared" si="1477"/>
        <v>30</v>
      </c>
      <c r="H4806" s="2">
        <f t="shared" si="1473"/>
        <v>1.00081178</v>
      </c>
      <c r="I4806" s="2">
        <f t="shared" si="1474"/>
        <v>1.09102425</v>
      </c>
      <c r="J4806" s="2">
        <f t="shared" si="1467"/>
        <v>1.09190992</v>
      </c>
      <c r="K4806" s="2">
        <f t="shared" si="1468"/>
        <v>510870.20088263002</v>
      </c>
      <c r="L4806" s="1">
        <f t="shared" si="1475"/>
        <v>0</v>
      </c>
      <c r="M4806" s="3">
        <f t="shared" si="1482"/>
        <v>0</v>
      </c>
      <c r="N4806" s="2">
        <f t="shared" si="1469"/>
        <v>0</v>
      </c>
      <c r="O4806" s="18">
        <f t="shared" si="1476"/>
        <v>0.14499999999999999</v>
      </c>
      <c r="P4806" s="8">
        <f t="shared" si="1480"/>
        <v>1.006414594</v>
      </c>
      <c r="Q4806" s="2">
        <f t="shared" si="1478"/>
        <v>3277.02492536</v>
      </c>
      <c r="R4806" s="2">
        <f t="shared" si="1470"/>
        <v>3277.02492536</v>
      </c>
      <c r="S4806" s="9" t="s">
        <v>56</v>
      </c>
      <c r="T4806" s="47">
        <f t="shared" si="1484"/>
        <v>44844</v>
      </c>
      <c r="AE4806" s="33"/>
    </row>
    <row r="4807" spans="1:31" x14ac:dyDescent="0.2">
      <c r="A4807" s="90">
        <f t="shared" si="1471"/>
        <v>44832</v>
      </c>
      <c r="B4807" s="2">
        <f t="shared" si="1466"/>
        <v>514365.19160038995</v>
      </c>
      <c r="C4807" s="2">
        <f t="shared" si="1483"/>
        <v>467868.4491506698</v>
      </c>
      <c r="D4807" s="47">
        <f t="shared" si="1472"/>
        <v>44815</v>
      </c>
      <c r="E4807" s="3">
        <f t="shared" si="1481"/>
        <v>1.433E-3</v>
      </c>
      <c r="F4807" s="4">
        <f t="shared" si="1479"/>
        <v>18</v>
      </c>
      <c r="G4807" s="4">
        <f t="shared" si="1477"/>
        <v>30</v>
      </c>
      <c r="H4807" s="2">
        <f t="shared" si="1473"/>
        <v>1.0008595499999999</v>
      </c>
      <c r="I4807" s="2">
        <f t="shared" si="1474"/>
        <v>1.09102425</v>
      </c>
      <c r="J4807" s="2">
        <f t="shared" si="1467"/>
        <v>1.0919620299999999</v>
      </c>
      <c r="K4807" s="2">
        <f t="shared" si="1468"/>
        <v>510894.58150750998</v>
      </c>
      <c r="L4807" s="1">
        <f t="shared" si="1475"/>
        <v>0</v>
      </c>
      <c r="M4807" s="3">
        <f t="shared" si="1482"/>
        <v>0</v>
      </c>
      <c r="N4807" s="2">
        <f t="shared" si="1469"/>
        <v>0</v>
      </c>
      <c r="O4807" s="18">
        <f t="shared" si="1476"/>
        <v>0.14499999999999999</v>
      </c>
      <c r="P4807" s="8">
        <f t="shared" si="1480"/>
        <v>1.0067932020000001</v>
      </c>
      <c r="Q4807" s="2">
        <f t="shared" si="1478"/>
        <v>3470.6100928800001</v>
      </c>
      <c r="R4807" s="2">
        <f t="shared" si="1470"/>
        <v>3470.6100928800001</v>
      </c>
      <c r="S4807" s="9" t="s">
        <v>56</v>
      </c>
      <c r="T4807" s="47">
        <f t="shared" si="1484"/>
        <v>44844</v>
      </c>
      <c r="AE4807" s="33"/>
    </row>
    <row r="4808" spans="1:31" x14ac:dyDescent="0.2">
      <c r="A4808" s="90">
        <f t="shared" si="1471"/>
        <v>44833</v>
      </c>
      <c r="B4808" s="2">
        <f t="shared" si="1466"/>
        <v>514583.25311693002</v>
      </c>
      <c r="C4808" s="2">
        <f t="shared" si="1483"/>
        <v>467868.4491506698</v>
      </c>
      <c r="D4808" s="47">
        <f t="shared" si="1472"/>
        <v>44815</v>
      </c>
      <c r="E4808" s="3">
        <f t="shared" si="1481"/>
        <v>1.433E-3</v>
      </c>
      <c r="F4808" s="4">
        <f t="shared" si="1479"/>
        <v>19</v>
      </c>
      <c r="G4808" s="4">
        <f t="shared" si="1477"/>
        <v>30</v>
      </c>
      <c r="H4808" s="2">
        <f t="shared" si="1473"/>
        <v>1.00090732</v>
      </c>
      <c r="I4808" s="2">
        <f t="shared" si="1474"/>
        <v>1.09102425</v>
      </c>
      <c r="J4808" s="2">
        <f t="shared" si="1467"/>
        <v>1.09201415</v>
      </c>
      <c r="K4808" s="2">
        <f t="shared" si="1468"/>
        <v>510918.96681108</v>
      </c>
      <c r="L4808" s="1">
        <f t="shared" si="1475"/>
        <v>0</v>
      </c>
      <c r="M4808" s="3">
        <f t="shared" si="1482"/>
        <v>0</v>
      </c>
      <c r="N4808" s="2">
        <f t="shared" si="1469"/>
        <v>0</v>
      </c>
      <c r="O4808" s="18">
        <f t="shared" si="1476"/>
        <v>0.14499999999999999</v>
      </c>
      <c r="P4808" s="8">
        <f t="shared" si="1480"/>
        <v>1.007171952</v>
      </c>
      <c r="Q4808" s="2">
        <f t="shared" si="1478"/>
        <v>3664.2863058500002</v>
      </c>
      <c r="R4808" s="2">
        <f t="shared" si="1470"/>
        <v>3664.2863058500002</v>
      </c>
      <c r="S4808" s="9" t="s">
        <v>56</v>
      </c>
      <c r="T4808" s="47">
        <f t="shared" si="1484"/>
        <v>44844</v>
      </c>
      <c r="AE4808" s="33"/>
    </row>
    <row r="4809" spans="1:31" x14ac:dyDescent="0.2">
      <c r="A4809" s="90">
        <f t="shared" si="1471"/>
        <v>44834</v>
      </c>
      <c r="B4809" s="2">
        <f t="shared" si="1466"/>
        <v>514801.41088426003</v>
      </c>
      <c r="C4809" s="2">
        <f t="shared" si="1483"/>
        <v>467868.4491506698</v>
      </c>
      <c r="D4809" s="47">
        <f t="shared" si="1472"/>
        <v>44815</v>
      </c>
      <c r="E4809" s="3">
        <f t="shared" si="1481"/>
        <v>1.433E-3</v>
      </c>
      <c r="F4809" s="4">
        <f t="shared" si="1479"/>
        <v>20</v>
      </c>
      <c r="G4809" s="4">
        <f t="shared" si="1477"/>
        <v>30</v>
      </c>
      <c r="H4809" s="2">
        <f t="shared" si="1473"/>
        <v>1.0009551000000001</v>
      </c>
      <c r="I4809" s="2">
        <f t="shared" si="1474"/>
        <v>1.09102425</v>
      </c>
      <c r="J4809" s="2">
        <f t="shared" si="1467"/>
        <v>1.0920662800000001</v>
      </c>
      <c r="K4809" s="2">
        <f t="shared" si="1468"/>
        <v>510943.35679334</v>
      </c>
      <c r="L4809" s="1">
        <f t="shared" si="1475"/>
        <v>0</v>
      </c>
      <c r="M4809" s="3">
        <f t="shared" si="1482"/>
        <v>0</v>
      </c>
      <c r="N4809" s="2">
        <f t="shared" si="1469"/>
        <v>0</v>
      </c>
      <c r="O4809" s="18">
        <f t="shared" si="1476"/>
        <v>0.14499999999999999</v>
      </c>
      <c r="P4809" s="8">
        <f t="shared" si="1480"/>
        <v>1.0075508449999999</v>
      </c>
      <c r="Q4809" s="2">
        <f t="shared" si="1478"/>
        <v>3858.0540909199999</v>
      </c>
      <c r="R4809" s="2">
        <f t="shared" si="1470"/>
        <v>3858.0540909199999</v>
      </c>
      <c r="S4809" s="9" t="s">
        <v>56</v>
      </c>
      <c r="T4809" s="47">
        <f t="shared" si="1484"/>
        <v>44844</v>
      </c>
      <c r="AE4809" s="33"/>
    </row>
    <row r="4810" spans="1:31" x14ac:dyDescent="0.2">
      <c r="A4810" s="90">
        <f t="shared" si="1471"/>
        <v>44835</v>
      </c>
      <c r="B4810" s="2">
        <f t="shared" ref="B4810:B4873" si="1485">(K4810+Q4810)</f>
        <v>515019.65969139</v>
      </c>
      <c r="C4810" s="2">
        <f t="shared" si="1483"/>
        <v>467868.4491506698</v>
      </c>
      <c r="D4810" s="47">
        <f t="shared" si="1472"/>
        <v>44815</v>
      </c>
      <c r="E4810" s="3">
        <f t="shared" si="1481"/>
        <v>1.433E-3</v>
      </c>
      <c r="F4810" s="4">
        <f t="shared" si="1479"/>
        <v>21</v>
      </c>
      <c r="G4810" s="4">
        <f t="shared" si="1477"/>
        <v>30</v>
      </c>
      <c r="H4810" s="2">
        <f t="shared" si="1473"/>
        <v>1.0010028799999999</v>
      </c>
      <c r="I4810" s="2">
        <f t="shared" si="1474"/>
        <v>1.09102425</v>
      </c>
      <c r="J4810" s="2">
        <f t="shared" ref="J4810:J4873" si="1486">TRUNC(H4810*I4810,8)</f>
        <v>1.0921184100000001</v>
      </c>
      <c r="K4810" s="2">
        <f t="shared" ref="K4810:K4873" si="1487">TRUNC(C4810*J4810,8)</f>
        <v>510967.74677559</v>
      </c>
      <c r="L4810" s="1">
        <f t="shared" si="1475"/>
        <v>0</v>
      </c>
      <c r="M4810" s="3">
        <f t="shared" si="1482"/>
        <v>0</v>
      </c>
      <c r="N4810" s="2">
        <f t="shared" ref="N4810:N4873" si="1488">IF(M4810&gt;0,TRUNC((M4810*K4810),8),0)</f>
        <v>0</v>
      </c>
      <c r="O4810" s="18">
        <f t="shared" si="1476"/>
        <v>0.14499999999999999</v>
      </c>
      <c r="P4810" s="8">
        <f t="shared" si="1480"/>
        <v>1.0079298800000001</v>
      </c>
      <c r="Q4810" s="2">
        <f t="shared" si="1478"/>
        <v>4051.9129158000001</v>
      </c>
      <c r="R4810" s="2">
        <f t="shared" ref="R4810:R4873" si="1489">(N4810+Q4810)</f>
        <v>4051.9129158000001</v>
      </c>
      <c r="S4810" s="9" t="s">
        <v>56</v>
      </c>
      <c r="T4810" s="47">
        <f t="shared" si="1484"/>
        <v>44844</v>
      </c>
      <c r="AE4810" s="33"/>
    </row>
    <row r="4811" spans="1:31" x14ac:dyDescent="0.2">
      <c r="A4811" s="90">
        <f t="shared" ref="A4811:A4874" si="1490">(A4810+1)</f>
        <v>44836</v>
      </c>
      <c r="B4811" s="2">
        <f t="shared" si="1485"/>
        <v>515238.00005971</v>
      </c>
      <c r="C4811" s="2">
        <f t="shared" si="1483"/>
        <v>467868.4491506698</v>
      </c>
      <c r="D4811" s="47">
        <f t="shared" ref="D4811:D4874" si="1491">IF(DAY(A4810)=$E$2,A4811,D4810)</f>
        <v>44815</v>
      </c>
      <c r="E4811" s="3">
        <f t="shared" si="1481"/>
        <v>1.433E-3</v>
      </c>
      <c r="F4811" s="4">
        <f t="shared" si="1479"/>
        <v>22</v>
      </c>
      <c r="G4811" s="4">
        <f t="shared" si="1477"/>
        <v>30</v>
      </c>
      <c r="H4811" s="2">
        <f t="shared" ref="H4811:H4874" si="1492">TRUNC(((1+$E4811)^($F4811/$G4811)),8)</f>
        <v>1.00105066</v>
      </c>
      <c r="I4811" s="2">
        <f t="shared" ref="I4811:I4874" si="1493">IF(DAY(A4810)=E$2,J4810,I4810)</f>
        <v>1.09102425</v>
      </c>
      <c r="J4811" s="2">
        <f t="shared" si="1486"/>
        <v>1.0921705399999999</v>
      </c>
      <c r="K4811" s="2">
        <f t="shared" si="1487"/>
        <v>510992.13675785001</v>
      </c>
      <c r="L4811" s="1">
        <f t="shared" ref="L4811:L4874" si="1494">IF(DAY(A4811)=E$2,VLOOKUP(A4811,$W$10:$AD$316,7),0)</f>
        <v>0</v>
      </c>
      <c r="M4811" s="3">
        <f t="shared" si="1482"/>
        <v>0</v>
      </c>
      <c r="N4811" s="2">
        <f t="shared" si="1488"/>
        <v>0</v>
      </c>
      <c r="O4811" s="18">
        <f t="shared" ref="O4811:O4874" si="1495">(O4810)</f>
        <v>0.14499999999999999</v>
      </c>
      <c r="P4811" s="8">
        <f t="shared" si="1480"/>
        <v>1.008309058</v>
      </c>
      <c r="Q4811" s="2">
        <f t="shared" si="1478"/>
        <v>4245.8633018600003</v>
      </c>
      <c r="R4811" s="2">
        <f t="shared" si="1489"/>
        <v>4245.8633018600003</v>
      </c>
      <c r="S4811" s="9" t="s">
        <v>56</v>
      </c>
      <c r="T4811" s="47">
        <f t="shared" si="1484"/>
        <v>44844</v>
      </c>
      <c r="AE4811" s="33"/>
    </row>
    <row r="4812" spans="1:31" x14ac:dyDescent="0.2">
      <c r="A4812" s="90">
        <f t="shared" si="1490"/>
        <v>44837</v>
      </c>
      <c r="B4812" s="2">
        <f t="shared" si="1485"/>
        <v>515456.43199968</v>
      </c>
      <c r="C4812" s="2">
        <f t="shared" si="1483"/>
        <v>467868.4491506698</v>
      </c>
      <c r="D4812" s="47">
        <f t="shared" si="1491"/>
        <v>44815</v>
      </c>
      <c r="E4812" s="3">
        <f t="shared" si="1481"/>
        <v>1.433E-3</v>
      </c>
      <c r="F4812" s="4">
        <f t="shared" si="1479"/>
        <v>23</v>
      </c>
      <c r="G4812" s="4">
        <f t="shared" ref="G4812:G4875" si="1496">IF(DAY(A4812)=E$2+1,DAY(EOMONTH(A4812,0)), IF(DAY(A4812)&lt;&gt;$E$2+1,G4811))</f>
        <v>30</v>
      </c>
      <c r="H4812" s="2">
        <f t="shared" si="1492"/>
        <v>1.00109844</v>
      </c>
      <c r="I4812" s="2">
        <f t="shared" si="1493"/>
        <v>1.09102425</v>
      </c>
      <c r="J4812" s="2">
        <f t="shared" si="1486"/>
        <v>1.09222267</v>
      </c>
      <c r="K4812" s="2">
        <f t="shared" si="1487"/>
        <v>511016.5267401</v>
      </c>
      <c r="L4812" s="1">
        <f t="shared" si="1494"/>
        <v>0</v>
      </c>
      <c r="M4812" s="3">
        <f t="shared" si="1482"/>
        <v>0</v>
      </c>
      <c r="N4812" s="2">
        <f t="shared" si="1488"/>
        <v>0</v>
      </c>
      <c r="O4812" s="18">
        <f t="shared" si="1495"/>
        <v>0.14499999999999999</v>
      </c>
      <c r="P4812" s="8">
        <f t="shared" si="1480"/>
        <v>1.0086883790000001</v>
      </c>
      <c r="Q4812" s="2">
        <f t="shared" si="1478"/>
        <v>4439.9052595800003</v>
      </c>
      <c r="R4812" s="2">
        <f t="shared" si="1489"/>
        <v>4439.9052595800003</v>
      </c>
      <c r="S4812" s="9" t="s">
        <v>56</v>
      </c>
      <c r="T4812" s="47">
        <f t="shared" si="1484"/>
        <v>44844</v>
      </c>
      <c r="AE4812" s="33"/>
    </row>
    <row r="4813" spans="1:31" x14ac:dyDescent="0.2">
      <c r="A4813" s="90">
        <f t="shared" si="1490"/>
        <v>44838</v>
      </c>
      <c r="B4813" s="2">
        <f t="shared" si="1485"/>
        <v>515674.95973182999</v>
      </c>
      <c r="C4813" s="2">
        <f t="shared" si="1483"/>
        <v>467868.4491506698</v>
      </c>
      <c r="D4813" s="47">
        <f t="shared" si="1491"/>
        <v>44815</v>
      </c>
      <c r="E4813" s="3">
        <f t="shared" si="1481"/>
        <v>1.433E-3</v>
      </c>
      <c r="F4813" s="4">
        <f t="shared" si="1479"/>
        <v>24</v>
      </c>
      <c r="G4813" s="4">
        <f t="shared" si="1496"/>
        <v>30</v>
      </c>
      <c r="H4813" s="2">
        <f t="shared" si="1492"/>
        <v>1.00114623</v>
      </c>
      <c r="I4813" s="2">
        <f t="shared" si="1493"/>
        <v>1.09102425</v>
      </c>
      <c r="J4813" s="2">
        <f t="shared" si="1486"/>
        <v>1.0922748099999999</v>
      </c>
      <c r="K4813" s="2">
        <f t="shared" si="1487"/>
        <v>511040.92140103999</v>
      </c>
      <c r="L4813" s="1">
        <f t="shared" si="1494"/>
        <v>0</v>
      </c>
      <c r="M4813" s="3">
        <f t="shared" si="1482"/>
        <v>0</v>
      </c>
      <c r="N4813" s="2">
        <f t="shared" si="1488"/>
        <v>0</v>
      </c>
      <c r="O4813" s="18">
        <f t="shared" si="1495"/>
        <v>0.14499999999999999</v>
      </c>
      <c r="P4813" s="8">
        <f t="shared" si="1480"/>
        <v>1.0090678420000001</v>
      </c>
      <c r="Q4813" s="2">
        <f t="shared" si="1478"/>
        <v>4634.0383307900001</v>
      </c>
      <c r="R4813" s="2">
        <f t="shared" si="1489"/>
        <v>4634.0383307900001</v>
      </c>
      <c r="S4813" s="9" t="s">
        <v>56</v>
      </c>
      <c r="T4813" s="47">
        <f t="shared" si="1484"/>
        <v>44844</v>
      </c>
      <c r="AE4813" s="33"/>
    </row>
    <row r="4814" spans="1:31" x14ac:dyDescent="0.2">
      <c r="A4814" s="90">
        <f t="shared" si="1490"/>
        <v>44839</v>
      </c>
      <c r="B4814" s="2">
        <f t="shared" si="1485"/>
        <v>515893.57906006998</v>
      </c>
      <c r="C4814" s="2">
        <f t="shared" si="1483"/>
        <v>467868.4491506698</v>
      </c>
      <c r="D4814" s="47">
        <f t="shared" si="1491"/>
        <v>44815</v>
      </c>
      <c r="E4814" s="3">
        <f t="shared" si="1481"/>
        <v>1.433E-3</v>
      </c>
      <c r="F4814" s="4">
        <f t="shared" si="1479"/>
        <v>25</v>
      </c>
      <c r="G4814" s="4">
        <f t="shared" si="1496"/>
        <v>30</v>
      </c>
      <c r="H4814" s="2">
        <f t="shared" si="1492"/>
        <v>1.00119402</v>
      </c>
      <c r="I4814" s="2">
        <f t="shared" si="1493"/>
        <v>1.09102425</v>
      </c>
      <c r="J4814" s="2">
        <f t="shared" si="1486"/>
        <v>1.0923269499999999</v>
      </c>
      <c r="K4814" s="2">
        <f t="shared" si="1487"/>
        <v>511065.31606197997</v>
      </c>
      <c r="L4814" s="1">
        <f t="shared" si="1494"/>
        <v>0</v>
      </c>
      <c r="M4814" s="3">
        <f t="shared" si="1482"/>
        <v>0</v>
      </c>
      <c r="N4814" s="2">
        <f t="shared" si="1488"/>
        <v>0</v>
      </c>
      <c r="O4814" s="18">
        <f t="shared" si="1495"/>
        <v>0.14499999999999999</v>
      </c>
      <c r="P4814" s="8">
        <f t="shared" si="1480"/>
        <v>1.009447448</v>
      </c>
      <c r="Q4814" s="2">
        <f t="shared" ref="Q4814:Q4877" si="1497">TRUNC((P4814-1)*K4814,8)</f>
        <v>4828.2629980900001</v>
      </c>
      <c r="R4814" s="2">
        <f t="shared" si="1489"/>
        <v>4828.2629980900001</v>
      </c>
      <c r="S4814" s="9" t="s">
        <v>56</v>
      </c>
      <c r="T4814" s="47">
        <f t="shared" si="1484"/>
        <v>44844</v>
      </c>
      <c r="AE4814" s="33"/>
    </row>
    <row r="4815" spans="1:31" x14ac:dyDescent="0.2">
      <c r="A4815" s="90">
        <f t="shared" si="1490"/>
        <v>44840</v>
      </c>
      <c r="B4815" s="2">
        <f t="shared" si="1485"/>
        <v>516112.28999486001</v>
      </c>
      <c r="C4815" s="2">
        <f t="shared" si="1483"/>
        <v>467868.4491506698</v>
      </c>
      <c r="D4815" s="47">
        <f t="shared" si="1491"/>
        <v>44815</v>
      </c>
      <c r="E4815" s="3">
        <f t="shared" si="1481"/>
        <v>1.433E-3</v>
      </c>
      <c r="F4815" s="4">
        <f t="shared" si="1479"/>
        <v>26</v>
      </c>
      <c r="G4815" s="4">
        <f t="shared" si="1496"/>
        <v>30</v>
      </c>
      <c r="H4815" s="2">
        <f t="shared" si="1492"/>
        <v>1.00124181</v>
      </c>
      <c r="I4815" s="2">
        <f t="shared" si="1493"/>
        <v>1.09102425</v>
      </c>
      <c r="J4815" s="2">
        <f t="shared" si="1486"/>
        <v>1.0923790900000001</v>
      </c>
      <c r="K4815" s="2">
        <f t="shared" si="1487"/>
        <v>511089.71072292002</v>
      </c>
      <c r="L4815" s="1">
        <f t="shared" si="1494"/>
        <v>0</v>
      </c>
      <c r="M4815" s="3">
        <f t="shared" si="1482"/>
        <v>0</v>
      </c>
      <c r="N4815" s="2">
        <f t="shared" si="1488"/>
        <v>0</v>
      </c>
      <c r="O4815" s="18">
        <f t="shared" si="1495"/>
        <v>0.14499999999999999</v>
      </c>
      <c r="P4815" s="8">
        <f t="shared" si="1480"/>
        <v>1.0098271969999999</v>
      </c>
      <c r="Q4815" s="2">
        <f t="shared" si="1497"/>
        <v>5022.5792719399997</v>
      </c>
      <c r="R4815" s="2">
        <f t="shared" si="1489"/>
        <v>5022.5792719399997</v>
      </c>
      <c r="S4815" s="9" t="s">
        <v>56</v>
      </c>
      <c r="T4815" s="47">
        <f t="shared" si="1484"/>
        <v>44844</v>
      </c>
      <c r="AE4815" s="33"/>
    </row>
    <row r="4816" spans="1:31" x14ac:dyDescent="0.2">
      <c r="A4816" s="90">
        <f t="shared" si="1490"/>
        <v>44841</v>
      </c>
      <c r="B4816" s="2">
        <f t="shared" si="1485"/>
        <v>516331.09203553997</v>
      </c>
      <c r="C4816" s="2">
        <f t="shared" si="1483"/>
        <v>467868.4491506698</v>
      </c>
      <c r="D4816" s="47">
        <f t="shared" si="1491"/>
        <v>44815</v>
      </c>
      <c r="E4816" s="3">
        <f t="shared" si="1481"/>
        <v>1.433E-3</v>
      </c>
      <c r="F4816" s="4">
        <f t="shared" ref="F4816:F4879" si="1498">IF(DAY(A4816)=E$2+1,1,F4815+1)</f>
        <v>27</v>
      </c>
      <c r="G4816" s="4">
        <f t="shared" si="1496"/>
        <v>30</v>
      </c>
      <c r="H4816" s="2">
        <f t="shared" si="1492"/>
        <v>1.0012896</v>
      </c>
      <c r="I4816" s="2">
        <f t="shared" si="1493"/>
        <v>1.09102425</v>
      </c>
      <c r="J4816" s="2">
        <f t="shared" si="1486"/>
        <v>1.0924312300000001</v>
      </c>
      <c r="K4816" s="2">
        <f t="shared" si="1487"/>
        <v>511114.10538384999</v>
      </c>
      <c r="L4816" s="1">
        <f t="shared" si="1494"/>
        <v>0</v>
      </c>
      <c r="M4816" s="3">
        <f t="shared" si="1482"/>
        <v>0</v>
      </c>
      <c r="N4816" s="2">
        <f t="shared" si="1488"/>
        <v>0</v>
      </c>
      <c r="O4816" s="18">
        <f t="shared" si="1495"/>
        <v>0.14499999999999999</v>
      </c>
      <c r="P4816" s="8">
        <f t="shared" si="1480"/>
        <v>1.010207088</v>
      </c>
      <c r="Q4816" s="2">
        <f t="shared" si="1497"/>
        <v>5216.9866516900001</v>
      </c>
      <c r="R4816" s="2">
        <f t="shared" si="1489"/>
        <v>5216.9866516900001</v>
      </c>
      <c r="S4816" s="9" t="s">
        <v>56</v>
      </c>
      <c r="T4816" s="47">
        <f t="shared" si="1484"/>
        <v>44844</v>
      </c>
      <c r="AE4816" s="33"/>
    </row>
    <row r="4817" spans="1:31" x14ac:dyDescent="0.2">
      <c r="A4817" s="90">
        <f t="shared" si="1490"/>
        <v>44842</v>
      </c>
      <c r="B4817" s="2">
        <f t="shared" si="1485"/>
        <v>516549.99094301998</v>
      </c>
      <c r="C4817" s="2">
        <f t="shared" si="1483"/>
        <v>467868.4491506698</v>
      </c>
      <c r="D4817" s="47">
        <f t="shared" si="1491"/>
        <v>44815</v>
      </c>
      <c r="E4817" s="3">
        <f t="shared" si="1481"/>
        <v>1.433E-3</v>
      </c>
      <c r="F4817" s="4">
        <f t="shared" si="1498"/>
        <v>28</v>
      </c>
      <c r="G4817" s="4">
        <f t="shared" si="1496"/>
        <v>30</v>
      </c>
      <c r="H4817" s="2">
        <f t="shared" si="1492"/>
        <v>1.0013373999999999</v>
      </c>
      <c r="I4817" s="2">
        <f t="shared" si="1493"/>
        <v>1.09102425</v>
      </c>
      <c r="J4817" s="2">
        <f t="shared" si="1486"/>
        <v>1.09248338</v>
      </c>
      <c r="K4817" s="2">
        <f t="shared" si="1487"/>
        <v>511138.50472347997</v>
      </c>
      <c r="L4817" s="1">
        <f t="shared" si="1494"/>
        <v>0</v>
      </c>
      <c r="M4817" s="3">
        <f t="shared" si="1482"/>
        <v>0</v>
      </c>
      <c r="N4817" s="2">
        <f t="shared" si="1488"/>
        <v>0</v>
      </c>
      <c r="O4817" s="18">
        <f t="shared" si="1495"/>
        <v>0.14499999999999999</v>
      </c>
      <c r="P4817" s="8">
        <f t="shared" si="1480"/>
        <v>1.0105871230000001</v>
      </c>
      <c r="Q4817" s="2">
        <f t="shared" si="1497"/>
        <v>5411.4862195400001</v>
      </c>
      <c r="R4817" s="2">
        <f t="shared" si="1489"/>
        <v>5411.4862195400001</v>
      </c>
      <c r="S4817" s="9" t="s">
        <v>56</v>
      </c>
      <c r="T4817" s="47">
        <f t="shared" si="1484"/>
        <v>44844</v>
      </c>
      <c r="AE4817" s="33"/>
    </row>
    <row r="4818" spans="1:31" x14ac:dyDescent="0.2">
      <c r="A4818" s="90">
        <f t="shared" si="1490"/>
        <v>44843</v>
      </c>
      <c r="B4818" s="2">
        <f t="shared" si="1485"/>
        <v>516768.98098082998</v>
      </c>
      <c r="C4818" s="2">
        <f t="shared" si="1483"/>
        <v>467868.4491506698</v>
      </c>
      <c r="D4818" s="47">
        <f t="shared" si="1491"/>
        <v>44815</v>
      </c>
      <c r="E4818" s="3">
        <f t="shared" si="1481"/>
        <v>1.433E-3</v>
      </c>
      <c r="F4818" s="4">
        <f t="shared" si="1498"/>
        <v>29</v>
      </c>
      <c r="G4818" s="4">
        <f t="shared" si="1496"/>
        <v>30</v>
      </c>
      <c r="H4818" s="2">
        <f t="shared" si="1492"/>
        <v>1.0013852000000001</v>
      </c>
      <c r="I4818" s="2">
        <f t="shared" si="1493"/>
        <v>1.09102425</v>
      </c>
      <c r="J4818" s="2">
        <f t="shared" si="1486"/>
        <v>1.0925355299999999</v>
      </c>
      <c r="K4818" s="2">
        <f t="shared" si="1487"/>
        <v>511162.9040631</v>
      </c>
      <c r="L4818" s="1">
        <f t="shared" si="1494"/>
        <v>0</v>
      </c>
      <c r="M4818" s="3">
        <f t="shared" si="1482"/>
        <v>0</v>
      </c>
      <c r="N4818" s="2">
        <f t="shared" si="1488"/>
        <v>0</v>
      </c>
      <c r="O4818" s="18">
        <f t="shared" si="1495"/>
        <v>0.14499999999999999</v>
      </c>
      <c r="P4818" s="8">
        <f t="shared" si="1480"/>
        <v>1.0109672999999999</v>
      </c>
      <c r="Q4818" s="2">
        <f t="shared" si="1497"/>
        <v>5606.0769177299999</v>
      </c>
      <c r="R4818" s="2">
        <f t="shared" si="1489"/>
        <v>5606.0769177299999</v>
      </c>
      <c r="S4818" s="9" t="s">
        <v>56</v>
      </c>
      <c r="T4818" s="47">
        <f t="shared" si="1484"/>
        <v>44844</v>
      </c>
      <c r="AE4818" s="33"/>
    </row>
    <row r="4819" spans="1:31" x14ac:dyDescent="0.2">
      <c r="A4819" s="90">
        <f t="shared" si="1490"/>
        <v>44844</v>
      </c>
      <c r="B4819" s="2">
        <f t="shared" si="1485"/>
        <v>516988.06318174</v>
      </c>
      <c r="C4819" s="2">
        <f t="shared" si="1483"/>
        <v>467868.4491506698</v>
      </c>
      <c r="D4819" s="47">
        <f t="shared" si="1491"/>
        <v>44815</v>
      </c>
      <c r="E4819" s="3">
        <f t="shared" si="1481"/>
        <v>1.433E-3</v>
      </c>
      <c r="F4819" s="4">
        <f t="shared" si="1498"/>
        <v>30</v>
      </c>
      <c r="G4819" s="4">
        <f t="shared" si="1496"/>
        <v>30</v>
      </c>
      <c r="H4819" s="2">
        <f t="shared" si="1492"/>
        <v>1.001433</v>
      </c>
      <c r="I4819" s="2">
        <f t="shared" si="1493"/>
        <v>1.09102425</v>
      </c>
      <c r="J4819" s="2">
        <f t="shared" si="1486"/>
        <v>1.0925876800000001</v>
      </c>
      <c r="K4819" s="2">
        <f t="shared" si="1487"/>
        <v>511187.30340272002</v>
      </c>
      <c r="L4819" s="1">
        <f t="shared" si="1494"/>
        <v>158</v>
      </c>
      <c r="M4819" s="3">
        <f t="shared" si="1482"/>
        <v>0</v>
      </c>
      <c r="N4819" s="2">
        <f t="shared" si="1488"/>
        <v>0</v>
      </c>
      <c r="O4819" s="18">
        <f t="shared" si="1495"/>
        <v>0.14499999999999999</v>
      </c>
      <c r="P4819" s="8">
        <f t="shared" si="1480"/>
        <v>1.0113476210000001</v>
      </c>
      <c r="Q4819" s="2">
        <f t="shared" si="1497"/>
        <v>5800.7597790199998</v>
      </c>
      <c r="R4819" s="2">
        <f t="shared" si="1489"/>
        <v>5800.7597790199998</v>
      </c>
      <c r="S4819" s="9" t="s">
        <v>56</v>
      </c>
      <c r="T4819" s="47">
        <f t="shared" si="1484"/>
        <v>44844</v>
      </c>
      <c r="AE4819" s="33"/>
    </row>
    <row r="4820" spans="1:31" x14ac:dyDescent="0.2">
      <c r="A4820" s="90">
        <f t="shared" si="1490"/>
        <v>44845</v>
      </c>
      <c r="B4820" s="2">
        <f t="shared" si="1485"/>
        <v>517205.96007770003</v>
      </c>
      <c r="C4820" s="2">
        <f t="shared" si="1483"/>
        <v>473177.64298947982</v>
      </c>
      <c r="D4820" s="47">
        <f t="shared" si="1491"/>
        <v>44845</v>
      </c>
      <c r="E4820" s="3">
        <f t="shared" si="1481"/>
        <v>1.781E-3</v>
      </c>
      <c r="F4820" s="4">
        <f t="shared" si="1498"/>
        <v>1</v>
      </c>
      <c r="G4820" s="4">
        <f t="shared" si="1496"/>
        <v>31</v>
      </c>
      <c r="H4820" s="2">
        <f t="shared" si="1492"/>
        <v>1.0000574</v>
      </c>
      <c r="I4820" s="2">
        <f t="shared" si="1493"/>
        <v>1.0925876800000001</v>
      </c>
      <c r="J4820" s="2">
        <f t="shared" si="1486"/>
        <v>1.09265039</v>
      </c>
      <c r="K4820" s="2">
        <f t="shared" si="1487"/>
        <v>517017.73615173</v>
      </c>
      <c r="L4820" s="1">
        <f t="shared" si="1494"/>
        <v>0</v>
      </c>
      <c r="M4820" s="3">
        <f t="shared" si="1482"/>
        <v>0</v>
      </c>
      <c r="N4820" s="2">
        <f t="shared" si="1488"/>
        <v>0</v>
      </c>
      <c r="O4820" s="18">
        <f t="shared" si="1495"/>
        <v>0.14499999999999999</v>
      </c>
      <c r="P4820" s="8">
        <f t="shared" si="1480"/>
        <v>1.0003640570000001</v>
      </c>
      <c r="Q4820" s="2">
        <f t="shared" si="1497"/>
        <v>188.22392597000001</v>
      </c>
      <c r="R4820" s="2">
        <f t="shared" si="1489"/>
        <v>188.22392597000001</v>
      </c>
      <c r="S4820" s="9" t="s">
        <v>56</v>
      </c>
      <c r="T4820" s="47">
        <f t="shared" si="1484"/>
        <v>44875</v>
      </c>
      <c r="AE4820" s="33"/>
    </row>
    <row r="4821" spans="1:31" x14ac:dyDescent="0.2">
      <c r="A4821" s="90">
        <f t="shared" si="1490"/>
        <v>44846</v>
      </c>
      <c r="B4821" s="2">
        <f t="shared" si="1485"/>
        <v>517423.94734627003</v>
      </c>
      <c r="C4821" s="2">
        <f t="shared" si="1483"/>
        <v>473177.64298947982</v>
      </c>
      <c r="D4821" s="47">
        <f t="shared" si="1491"/>
        <v>44845</v>
      </c>
      <c r="E4821" s="3">
        <f t="shared" si="1481"/>
        <v>1.781E-3</v>
      </c>
      <c r="F4821" s="4">
        <f t="shared" si="1498"/>
        <v>2</v>
      </c>
      <c r="G4821" s="4">
        <f t="shared" si="1496"/>
        <v>31</v>
      </c>
      <c r="H4821" s="2">
        <f t="shared" si="1492"/>
        <v>1.0001148</v>
      </c>
      <c r="I4821" s="2">
        <f t="shared" si="1493"/>
        <v>1.0925876800000001</v>
      </c>
      <c r="J4821" s="2">
        <f t="shared" si="1486"/>
        <v>1.0927131000000001</v>
      </c>
      <c r="K4821" s="2">
        <f t="shared" si="1487"/>
        <v>517047.40912172</v>
      </c>
      <c r="L4821" s="1">
        <f t="shared" si="1494"/>
        <v>0</v>
      </c>
      <c r="M4821" s="3">
        <f t="shared" si="1482"/>
        <v>0</v>
      </c>
      <c r="N4821" s="2">
        <f t="shared" si="1488"/>
        <v>0</v>
      </c>
      <c r="O4821" s="18">
        <f t="shared" si="1495"/>
        <v>0.14499999999999999</v>
      </c>
      <c r="P4821" s="8">
        <f t="shared" si="1480"/>
        <v>1.0007282470000001</v>
      </c>
      <c r="Q4821" s="2">
        <f t="shared" si="1497"/>
        <v>376.53822455</v>
      </c>
      <c r="R4821" s="2">
        <f t="shared" si="1489"/>
        <v>376.53822455</v>
      </c>
      <c r="S4821" s="9" t="s">
        <v>56</v>
      </c>
      <c r="T4821" s="47">
        <f t="shared" si="1484"/>
        <v>44875</v>
      </c>
      <c r="AE4821" s="33"/>
    </row>
    <row r="4822" spans="1:31" x14ac:dyDescent="0.2">
      <c r="A4822" s="90">
        <f t="shared" si="1490"/>
        <v>44847</v>
      </c>
      <c r="B4822" s="2">
        <f t="shared" si="1485"/>
        <v>517642.03395611001</v>
      </c>
      <c r="C4822" s="2">
        <f t="shared" si="1483"/>
        <v>473177.64298947982</v>
      </c>
      <c r="D4822" s="47">
        <f t="shared" si="1491"/>
        <v>44845</v>
      </c>
      <c r="E4822" s="3">
        <f t="shared" si="1481"/>
        <v>1.781E-3</v>
      </c>
      <c r="F4822" s="4">
        <f t="shared" si="1498"/>
        <v>3</v>
      </c>
      <c r="G4822" s="4">
        <f t="shared" si="1496"/>
        <v>31</v>
      </c>
      <c r="H4822" s="2">
        <f t="shared" si="1492"/>
        <v>1.0001722099999999</v>
      </c>
      <c r="I4822" s="2">
        <f t="shared" si="1493"/>
        <v>1.0925876800000001</v>
      </c>
      <c r="J4822" s="2">
        <f t="shared" si="1486"/>
        <v>1.0927758299999999</v>
      </c>
      <c r="K4822" s="2">
        <f t="shared" si="1487"/>
        <v>517077.09155527002</v>
      </c>
      <c r="L4822" s="1">
        <f t="shared" si="1494"/>
        <v>0</v>
      </c>
      <c r="M4822" s="3">
        <f t="shared" si="1482"/>
        <v>0</v>
      </c>
      <c r="N4822" s="2">
        <f t="shared" si="1488"/>
        <v>0</v>
      </c>
      <c r="O4822" s="18">
        <f t="shared" si="1495"/>
        <v>0.14499999999999999</v>
      </c>
      <c r="P4822" s="8">
        <f t="shared" si="1480"/>
        <v>1.0010925690000001</v>
      </c>
      <c r="Q4822" s="2">
        <f t="shared" si="1497"/>
        <v>564.94240084</v>
      </c>
      <c r="R4822" s="2">
        <f t="shared" si="1489"/>
        <v>564.94240084</v>
      </c>
      <c r="S4822" s="9" t="s">
        <v>56</v>
      </c>
      <c r="T4822" s="47">
        <f t="shared" si="1484"/>
        <v>44875</v>
      </c>
      <c r="AE4822" s="33"/>
    </row>
    <row r="4823" spans="1:31" x14ac:dyDescent="0.2">
      <c r="A4823" s="90">
        <f t="shared" si="1490"/>
        <v>44848</v>
      </c>
      <c r="B4823" s="2">
        <f t="shared" si="1485"/>
        <v>517860.20623040001</v>
      </c>
      <c r="C4823" s="2">
        <f t="shared" si="1483"/>
        <v>473177.64298947982</v>
      </c>
      <c r="D4823" s="47">
        <f t="shared" si="1491"/>
        <v>44845</v>
      </c>
      <c r="E4823" s="3">
        <f t="shared" si="1481"/>
        <v>1.781E-3</v>
      </c>
      <c r="F4823" s="4">
        <f t="shared" si="1498"/>
        <v>4</v>
      </c>
      <c r="G4823" s="4">
        <f t="shared" si="1496"/>
        <v>31</v>
      </c>
      <c r="H4823" s="2">
        <f t="shared" si="1492"/>
        <v>1.00022962</v>
      </c>
      <c r="I4823" s="2">
        <f t="shared" si="1493"/>
        <v>1.0925876800000001</v>
      </c>
      <c r="J4823" s="2">
        <f t="shared" si="1486"/>
        <v>1.09283855</v>
      </c>
      <c r="K4823" s="2">
        <f t="shared" si="1487"/>
        <v>517106.76925704</v>
      </c>
      <c r="L4823" s="1">
        <f t="shared" si="1494"/>
        <v>0</v>
      </c>
      <c r="M4823" s="3">
        <f t="shared" si="1482"/>
        <v>0</v>
      </c>
      <c r="N4823" s="2">
        <f t="shared" si="1488"/>
        <v>0</v>
      </c>
      <c r="O4823" s="18">
        <f t="shared" si="1495"/>
        <v>0.14499999999999999</v>
      </c>
      <c r="P4823" s="8">
        <f t="shared" ref="P4823:P4886" si="1499">ROUND((1+O4823)^(30/360)^(F4823/G4823),9)</f>
        <v>1.001457024</v>
      </c>
      <c r="Q4823" s="2">
        <f t="shared" si="1497"/>
        <v>753.43697336000002</v>
      </c>
      <c r="R4823" s="2">
        <f t="shared" si="1489"/>
        <v>753.43697336000002</v>
      </c>
      <c r="S4823" s="9" t="s">
        <v>56</v>
      </c>
      <c r="T4823" s="47">
        <f t="shared" si="1484"/>
        <v>44875</v>
      </c>
      <c r="AE4823" s="33"/>
    </row>
    <row r="4824" spans="1:31" x14ac:dyDescent="0.2">
      <c r="A4824" s="90">
        <f t="shared" si="1490"/>
        <v>44849</v>
      </c>
      <c r="B4824" s="2">
        <f t="shared" si="1485"/>
        <v>518078.47839700995</v>
      </c>
      <c r="C4824" s="2">
        <f t="shared" si="1483"/>
        <v>473177.64298947982</v>
      </c>
      <c r="D4824" s="47">
        <f t="shared" si="1491"/>
        <v>44845</v>
      </c>
      <c r="E4824" s="3">
        <f t="shared" si="1481"/>
        <v>1.781E-3</v>
      </c>
      <c r="F4824" s="4">
        <f t="shared" si="1498"/>
        <v>5</v>
      </c>
      <c r="G4824" s="4">
        <f t="shared" si="1496"/>
        <v>31</v>
      </c>
      <c r="H4824" s="2">
        <f t="shared" si="1492"/>
        <v>1.0002870399999999</v>
      </c>
      <c r="I4824" s="2">
        <f t="shared" si="1493"/>
        <v>1.0925876800000001</v>
      </c>
      <c r="J4824" s="2">
        <f t="shared" si="1486"/>
        <v>1.0929012899999999</v>
      </c>
      <c r="K4824" s="2">
        <f t="shared" si="1487"/>
        <v>517136.45642235997</v>
      </c>
      <c r="L4824" s="1">
        <f t="shared" si="1494"/>
        <v>0</v>
      </c>
      <c r="M4824" s="3">
        <f t="shared" si="1482"/>
        <v>0</v>
      </c>
      <c r="N4824" s="2">
        <f t="shared" si="1488"/>
        <v>0</v>
      </c>
      <c r="O4824" s="18">
        <f t="shared" si="1495"/>
        <v>0.14499999999999999</v>
      </c>
      <c r="P4824" s="8">
        <f t="shared" si="1499"/>
        <v>1.0018216120000001</v>
      </c>
      <c r="Q4824" s="2">
        <f t="shared" si="1497"/>
        <v>942.02197464999995</v>
      </c>
      <c r="R4824" s="2">
        <f t="shared" si="1489"/>
        <v>942.02197464999995</v>
      </c>
      <c r="S4824" s="9" t="s">
        <v>56</v>
      </c>
      <c r="T4824" s="47">
        <f t="shared" si="1484"/>
        <v>44875</v>
      </c>
      <c r="AE4824" s="33"/>
    </row>
    <row r="4825" spans="1:31" x14ac:dyDescent="0.2">
      <c r="A4825" s="90">
        <f t="shared" si="1490"/>
        <v>44850</v>
      </c>
      <c r="B4825" s="2">
        <f t="shared" si="1485"/>
        <v>518296.84047672001</v>
      </c>
      <c r="C4825" s="2">
        <f t="shared" si="1483"/>
        <v>473177.64298947982</v>
      </c>
      <c r="D4825" s="47">
        <f t="shared" si="1491"/>
        <v>44845</v>
      </c>
      <c r="E4825" s="3">
        <f t="shared" si="1481"/>
        <v>1.781E-3</v>
      </c>
      <c r="F4825" s="4">
        <f t="shared" si="1498"/>
        <v>6</v>
      </c>
      <c r="G4825" s="4">
        <f t="shared" si="1496"/>
        <v>31</v>
      </c>
      <c r="H4825" s="2">
        <f t="shared" si="1492"/>
        <v>1.00034446</v>
      </c>
      <c r="I4825" s="2">
        <f t="shared" si="1493"/>
        <v>1.0925876800000001</v>
      </c>
      <c r="J4825" s="2">
        <f t="shared" si="1486"/>
        <v>1.0929640300000001</v>
      </c>
      <c r="K4825" s="2">
        <f t="shared" si="1487"/>
        <v>517166.14358768001</v>
      </c>
      <c r="L4825" s="1">
        <f t="shared" si="1494"/>
        <v>0</v>
      </c>
      <c r="M4825" s="3">
        <f t="shared" si="1482"/>
        <v>0</v>
      </c>
      <c r="N4825" s="2">
        <f t="shared" si="1488"/>
        <v>0</v>
      </c>
      <c r="O4825" s="18">
        <f t="shared" si="1495"/>
        <v>0.14499999999999999</v>
      </c>
      <c r="P4825" s="8">
        <f t="shared" si="1499"/>
        <v>1.002186332</v>
      </c>
      <c r="Q4825" s="2">
        <f t="shared" si="1497"/>
        <v>1130.6968890400001</v>
      </c>
      <c r="R4825" s="2">
        <f t="shared" si="1489"/>
        <v>1130.6968890400001</v>
      </c>
      <c r="S4825" s="9" t="s">
        <v>56</v>
      </c>
      <c r="T4825" s="47">
        <f t="shared" si="1484"/>
        <v>44875</v>
      </c>
      <c r="AE4825" s="33"/>
    </row>
    <row r="4826" spans="1:31" x14ac:dyDescent="0.2">
      <c r="A4826" s="90">
        <f t="shared" si="1490"/>
        <v>44851</v>
      </c>
      <c r="B4826" s="2">
        <f t="shared" si="1485"/>
        <v>518515.28825461998</v>
      </c>
      <c r="C4826" s="2">
        <f t="shared" si="1483"/>
        <v>473177.64298947982</v>
      </c>
      <c r="D4826" s="47">
        <f t="shared" si="1491"/>
        <v>44845</v>
      </c>
      <c r="E4826" s="3">
        <f t="shared" si="1481"/>
        <v>1.781E-3</v>
      </c>
      <c r="F4826" s="4">
        <f t="shared" si="1498"/>
        <v>7</v>
      </c>
      <c r="G4826" s="4">
        <f t="shared" si="1496"/>
        <v>31</v>
      </c>
      <c r="H4826" s="2">
        <f t="shared" si="1492"/>
        <v>1.0004018800000001</v>
      </c>
      <c r="I4826" s="2">
        <f t="shared" si="1493"/>
        <v>1.0925876800000001</v>
      </c>
      <c r="J4826" s="2">
        <f t="shared" si="1486"/>
        <v>1.0930267600000001</v>
      </c>
      <c r="K4826" s="2">
        <f t="shared" si="1487"/>
        <v>517195.82602122001</v>
      </c>
      <c r="L4826" s="1">
        <f t="shared" si="1494"/>
        <v>0</v>
      </c>
      <c r="M4826" s="3">
        <f t="shared" si="1482"/>
        <v>0</v>
      </c>
      <c r="N4826" s="2">
        <f t="shared" si="1488"/>
        <v>0</v>
      </c>
      <c r="O4826" s="18">
        <f t="shared" si="1495"/>
        <v>0.14499999999999999</v>
      </c>
      <c r="P4826" s="8">
        <f t="shared" si="1499"/>
        <v>1.002551185</v>
      </c>
      <c r="Q4826" s="2">
        <f t="shared" si="1497"/>
        <v>1319.4622334000001</v>
      </c>
      <c r="R4826" s="2">
        <f t="shared" si="1489"/>
        <v>1319.4622334000001</v>
      </c>
      <c r="S4826" s="9" t="s">
        <v>56</v>
      </c>
      <c r="T4826" s="47">
        <f t="shared" si="1484"/>
        <v>44875</v>
      </c>
      <c r="AE4826" s="33"/>
    </row>
    <row r="4827" spans="1:31" x14ac:dyDescent="0.2">
      <c r="A4827" s="90">
        <f t="shared" si="1490"/>
        <v>44852</v>
      </c>
      <c r="B4827" s="2">
        <f t="shared" si="1485"/>
        <v>518733.83122855</v>
      </c>
      <c r="C4827" s="2">
        <f t="shared" si="1483"/>
        <v>473177.64298947982</v>
      </c>
      <c r="D4827" s="47">
        <f t="shared" si="1491"/>
        <v>44845</v>
      </c>
      <c r="E4827" s="3">
        <f t="shared" si="1481"/>
        <v>1.781E-3</v>
      </c>
      <c r="F4827" s="4">
        <f t="shared" si="1498"/>
        <v>8</v>
      </c>
      <c r="G4827" s="4">
        <f t="shared" si="1496"/>
        <v>31</v>
      </c>
      <c r="H4827" s="2">
        <f t="shared" si="1492"/>
        <v>1.0004592999999999</v>
      </c>
      <c r="I4827" s="2">
        <f t="shared" si="1493"/>
        <v>1.0925876800000001</v>
      </c>
      <c r="J4827" s="2">
        <f t="shared" si="1486"/>
        <v>1.0930895</v>
      </c>
      <c r="K4827" s="2">
        <f t="shared" si="1487"/>
        <v>517225.51318653999</v>
      </c>
      <c r="L4827" s="1">
        <f t="shared" si="1494"/>
        <v>0</v>
      </c>
      <c r="M4827" s="3">
        <f t="shared" si="1482"/>
        <v>0</v>
      </c>
      <c r="N4827" s="2">
        <f t="shared" si="1488"/>
        <v>0</v>
      </c>
      <c r="O4827" s="18">
        <f t="shared" si="1495"/>
        <v>0.14499999999999999</v>
      </c>
      <c r="P4827" s="8">
        <f t="shared" si="1499"/>
        <v>1.0029161710000001</v>
      </c>
      <c r="Q4827" s="2">
        <f t="shared" si="1497"/>
        <v>1508.31804201</v>
      </c>
      <c r="R4827" s="2">
        <f t="shared" si="1489"/>
        <v>1508.31804201</v>
      </c>
      <c r="S4827" s="9" t="s">
        <v>56</v>
      </c>
      <c r="T4827" s="47">
        <f t="shared" si="1484"/>
        <v>44875</v>
      </c>
      <c r="AE4827" s="33"/>
    </row>
    <row r="4828" spans="1:31" x14ac:dyDescent="0.2">
      <c r="A4828" s="90">
        <f t="shared" si="1490"/>
        <v>44853</v>
      </c>
      <c r="B4828" s="2">
        <f t="shared" si="1485"/>
        <v>518952.46941552003</v>
      </c>
      <c r="C4828" s="2">
        <f t="shared" si="1483"/>
        <v>473177.64298947982</v>
      </c>
      <c r="D4828" s="47">
        <f t="shared" si="1491"/>
        <v>44845</v>
      </c>
      <c r="E4828" s="3">
        <f t="shared" si="1481"/>
        <v>1.781E-3</v>
      </c>
      <c r="F4828" s="4">
        <f t="shared" si="1498"/>
        <v>9</v>
      </c>
      <c r="G4828" s="4">
        <f t="shared" si="1496"/>
        <v>31</v>
      </c>
      <c r="H4828" s="2">
        <f t="shared" si="1492"/>
        <v>1.00051673</v>
      </c>
      <c r="I4828" s="2">
        <f t="shared" si="1493"/>
        <v>1.0925876800000001</v>
      </c>
      <c r="J4828" s="2">
        <f t="shared" si="1486"/>
        <v>1.0931522499999999</v>
      </c>
      <c r="K4828" s="2">
        <f t="shared" si="1487"/>
        <v>517255.20508364</v>
      </c>
      <c r="L4828" s="1">
        <f t="shared" si="1494"/>
        <v>0</v>
      </c>
      <c r="M4828" s="3">
        <f t="shared" si="1482"/>
        <v>0</v>
      </c>
      <c r="N4828" s="2">
        <f t="shared" si="1488"/>
        <v>0</v>
      </c>
      <c r="O4828" s="18">
        <f t="shared" si="1495"/>
        <v>0.14499999999999999</v>
      </c>
      <c r="P4828" s="8">
        <f t="shared" si="1499"/>
        <v>1.0032812900000001</v>
      </c>
      <c r="Q4828" s="2">
        <f t="shared" si="1497"/>
        <v>1697.2643318800001</v>
      </c>
      <c r="R4828" s="2">
        <f t="shared" si="1489"/>
        <v>1697.2643318800001</v>
      </c>
      <c r="S4828" s="9" t="s">
        <v>56</v>
      </c>
      <c r="T4828" s="47">
        <f t="shared" si="1484"/>
        <v>44875</v>
      </c>
      <c r="AE4828" s="33"/>
    </row>
    <row r="4829" spans="1:31" x14ac:dyDescent="0.2">
      <c r="A4829" s="90">
        <f t="shared" si="1490"/>
        <v>44854</v>
      </c>
      <c r="B4829" s="2">
        <f t="shared" si="1485"/>
        <v>519171.19808354002</v>
      </c>
      <c r="C4829" s="2">
        <f t="shared" si="1483"/>
        <v>473177.64298947982</v>
      </c>
      <c r="D4829" s="47">
        <f t="shared" si="1491"/>
        <v>44845</v>
      </c>
      <c r="E4829" s="3">
        <f t="shared" si="1481"/>
        <v>1.781E-3</v>
      </c>
      <c r="F4829" s="4">
        <f t="shared" si="1498"/>
        <v>10</v>
      </c>
      <c r="G4829" s="4">
        <f t="shared" si="1496"/>
        <v>31</v>
      </c>
      <c r="H4829" s="2">
        <f t="shared" si="1492"/>
        <v>1.00057416</v>
      </c>
      <c r="I4829" s="2">
        <f t="shared" si="1493"/>
        <v>1.0925876800000001</v>
      </c>
      <c r="J4829" s="2">
        <f t="shared" si="1486"/>
        <v>1.093215</v>
      </c>
      <c r="K4829" s="2">
        <f t="shared" si="1487"/>
        <v>517284.89698074001</v>
      </c>
      <c r="L4829" s="1">
        <f t="shared" si="1494"/>
        <v>0</v>
      </c>
      <c r="M4829" s="3">
        <f t="shared" si="1482"/>
        <v>0</v>
      </c>
      <c r="N4829" s="2">
        <f t="shared" si="1488"/>
        <v>0</v>
      </c>
      <c r="O4829" s="18">
        <f t="shared" si="1495"/>
        <v>0.14499999999999999</v>
      </c>
      <c r="P4829" s="8">
        <f t="shared" si="1499"/>
        <v>1.003646542</v>
      </c>
      <c r="Q4829" s="2">
        <f t="shared" si="1497"/>
        <v>1886.3011028000001</v>
      </c>
      <c r="R4829" s="2">
        <f t="shared" si="1489"/>
        <v>1886.3011028000001</v>
      </c>
      <c r="S4829" s="9" t="s">
        <v>56</v>
      </c>
      <c r="T4829" s="47">
        <f t="shared" si="1484"/>
        <v>44875</v>
      </c>
      <c r="AE4829" s="33"/>
    </row>
    <row r="4830" spans="1:31" x14ac:dyDescent="0.2">
      <c r="A4830" s="90">
        <f t="shared" si="1490"/>
        <v>44855</v>
      </c>
      <c r="B4830" s="2">
        <f t="shared" si="1485"/>
        <v>519390.01724445005</v>
      </c>
      <c r="C4830" s="2">
        <f t="shared" si="1483"/>
        <v>473177.64298947982</v>
      </c>
      <c r="D4830" s="47">
        <f t="shared" si="1491"/>
        <v>44845</v>
      </c>
      <c r="E4830" s="3">
        <f t="shared" si="1481"/>
        <v>1.781E-3</v>
      </c>
      <c r="F4830" s="4">
        <f t="shared" si="1498"/>
        <v>11</v>
      </c>
      <c r="G4830" s="4">
        <f t="shared" si="1496"/>
        <v>31</v>
      </c>
      <c r="H4830" s="2">
        <f t="shared" si="1492"/>
        <v>1.0006316</v>
      </c>
      <c r="I4830" s="2">
        <f t="shared" si="1493"/>
        <v>1.0925876800000001</v>
      </c>
      <c r="J4830" s="2">
        <f t="shared" si="1486"/>
        <v>1.0932777499999999</v>
      </c>
      <c r="K4830" s="2">
        <f t="shared" si="1487"/>
        <v>517314.58887784003</v>
      </c>
      <c r="L4830" s="1">
        <f t="shared" si="1494"/>
        <v>0</v>
      </c>
      <c r="M4830" s="3">
        <f t="shared" si="1482"/>
        <v>0</v>
      </c>
      <c r="N4830" s="2">
        <f t="shared" si="1488"/>
        <v>0</v>
      </c>
      <c r="O4830" s="18">
        <f t="shared" si="1495"/>
        <v>0.14499999999999999</v>
      </c>
      <c r="P4830" s="8">
        <f t="shared" si="1499"/>
        <v>1.0040119270000001</v>
      </c>
      <c r="Q4830" s="2">
        <f t="shared" si="1497"/>
        <v>2075.42836661</v>
      </c>
      <c r="R4830" s="2">
        <f t="shared" si="1489"/>
        <v>2075.42836661</v>
      </c>
      <c r="S4830" s="9" t="s">
        <v>56</v>
      </c>
      <c r="T4830" s="47">
        <f t="shared" si="1484"/>
        <v>44875</v>
      </c>
      <c r="AE4830" s="33"/>
    </row>
    <row r="4831" spans="1:31" x14ac:dyDescent="0.2">
      <c r="A4831" s="90">
        <f t="shared" si="1490"/>
        <v>44856</v>
      </c>
      <c r="B4831" s="2">
        <f t="shared" si="1485"/>
        <v>519608.93166256999</v>
      </c>
      <c r="C4831" s="2">
        <f t="shared" si="1483"/>
        <v>473177.64298947982</v>
      </c>
      <c r="D4831" s="47">
        <f t="shared" si="1491"/>
        <v>44845</v>
      </c>
      <c r="E4831" s="3">
        <f t="shared" si="1481"/>
        <v>1.781E-3</v>
      </c>
      <c r="F4831" s="4">
        <f t="shared" si="1498"/>
        <v>12</v>
      </c>
      <c r="G4831" s="4">
        <f t="shared" si="1496"/>
        <v>31</v>
      </c>
      <c r="H4831" s="2">
        <f t="shared" si="1492"/>
        <v>1.0006890399999999</v>
      </c>
      <c r="I4831" s="2">
        <f t="shared" si="1493"/>
        <v>1.0925876800000001</v>
      </c>
      <c r="J4831" s="2">
        <f t="shared" si="1486"/>
        <v>1.09334051</v>
      </c>
      <c r="K4831" s="2">
        <f t="shared" si="1487"/>
        <v>517344.28550671</v>
      </c>
      <c r="L4831" s="1">
        <f t="shared" si="1494"/>
        <v>0</v>
      </c>
      <c r="M4831" s="3">
        <f t="shared" si="1482"/>
        <v>0</v>
      </c>
      <c r="N4831" s="2">
        <f t="shared" si="1488"/>
        <v>0</v>
      </c>
      <c r="O4831" s="18">
        <f t="shared" si="1495"/>
        <v>0.14499999999999999</v>
      </c>
      <c r="P4831" s="8">
        <f t="shared" si="1499"/>
        <v>1.004377445</v>
      </c>
      <c r="Q4831" s="2">
        <f t="shared" si="1497"/>
        <v>2264.6461558599999</v>
      </c>
      <c r="R4831" s="2">
        <f t="shared" si="1489"/>
        <v>2264.6461558599999</v>
      </c>
      <c r="S4831" s="9" t="s">
        <v>56</v>
      </c>
      <c r="T4831" s="47">
        <f t="shared" si="1484"/>
        <v>44875</v>
      </c>
      <c r="AE4831" s="33"/>
    </row>
    <row r="4832" spans="1:31" x14ac:dyDescent="0.2">
      <c r="A4832" s="90">
        <f t="shared" si="1490"/>
        <v>44857</v>
      </c>
      <c r="B4832" s="2">
        <f t="shared" si="1485"/>
        <v>519827.93660075997</v>
      </c>
      <c r="C4832" s="2">
        <f t="shared" si="1483"/>
        <v>473177.64298947982</v>
      </c>
      <c r="D4832" s="47">
        <f t="shared" si="1491"/>
        <v>44845</v>
      </c>
      <c r="E4832" s="3">
        <f t="shared" si="1481"/>
        <v>1.781E-3</v>
      </c>
      <c r="F4832" s="4">
        <f t="shared" si="1498"/>
        <v>13</v>
      </c>
      <c r="G4832" s="4">
        <f t="shared" si="1496"/>
        <v>31</v>
      </c>
      <c r="H4832" s="2">
        <f t="shared" si="1492"/>
        <v>1.0007464800000001</v>
      </c>
      <c r="I4832" s="2">
        <f t="shared" si="1493"/>
        <v>1.0925876800000001</v>
      </c>
      <c r="J4832" s="2">
        <f t="shared" si="1486"/>
        <v>1.09340327</v>
      </c>
      <c r="K4832" s="2">
        <f t="shared" si="1487"/>
        <v>517373.98213558999</v>
      </c>
      <c r="L4832" s="1">
        <f t="shared" si="1494"/>
        <v>0</v>
      </c>
      <c r="M4832" s="3">
        <f t="shared" si="1482"/>
        <v>0</v>
      </c>
      <c r="N4832" s="2">
        <f t="shared" si="1488"/>
        <v>0</v>
      </c>
      <c r="O4832" s="18">
        <f t="shared" si="1495"/>
        <v>0.14499999999999999</v>
      </c>
      <c r="P4832" s="8">
        <f t="shared" si="1499"/>
        <v>1.0047430959999999</v>
      </c>
      <c r="Q4832" s="2">
        <f t="shared" si="1497"/>
        <v>2453.9544651699998</v>
      </c>
      <c r="R4832" s="2">
        <f t="shared" si="1489"/>
        <v>2453.9544651699998</v>
      </c>
      <c r="S4832" s="9" t="s">
        <v>56</v>
      </c>
      <c r="T4832" s="47">
        <f t="shared" si="1484"/>
        <v>44875</v>
      </c>
      <c r="AE4832" s="33"/>
    </row>
    <row r="4833" spans="1:31" x14ac:dyDescent="0.2">
      <c r="A4833" s="90">
        <f t="shared" si="1490"/>
        <v>44858</v>
      </c>
      <c r="B4833" s="2">
        <f t="shared" si="1485"/>
        <v>520047.03630937001</v>
      </c>
      <c r="C4833" s="2">
        <f t="shared" si="1483"/>
        <v>473177.64298947982</v>
      </c>
      <c r="D4833" s="47">
        <f t="shared" si="1491"/>
        <v>44845</v>
      </c>
      <c r="E4833" s="3">
        <f t="shared" si="1481"/>
        <v>1.781E-3</v>
      </c>
      <c r="F4833" s="4">
        <f t="shared" si="1498"/>
        <v>14</v>
      </c>
      <c r="G4833" s="4">
        <f t="shared" si="1496"/>
        <v>31</v>
      </c>
      <c r="H4833" s="2">
        <f t="shared" si="1492"/>
        <v>1.00080393</v>
      </c>
      <c r="I4833" s="2">
        <f t="shared" si="1493"/>
        <v>1.0925876800000001</v>
      </c>
      <c r="J4833" s="2">
        <f t="shared" si="1486"/>
        <v>1.09346604</v>
      </c>
      <c r="K4833" s="2">
        <f t="shared" si="1487"/>
        <v>517403.68349624</v>
      </c>
      <c r="L4833" s="1">
        <f t="shared" si="1494"/>
        <v>0</v>
      </c>
      <c r="M4833" s="3">
        <f t="shared" si="1482"/>
        <v>0</v>
      </c>
      <c r="N4833" s="2">
        <f t="shared" si="1488"/>
        <v>0</v>
      </c>
      <c r="O4833" s="18">
        <f t="shared" si="1495"/>
        <v>0.14499999999999999</v>
      </c>
      <c r="P4833" s="8">
        <f t="shared" si="1499"/>
        <v>1.005108879</v>
      </c>
      <c r="Q4833" s="2">
        <f t="shared" si="1497"/>
        <v>2643.35281313</v>
      </c>
      <c r="R4833" s="2">
        <f t="shared" si="1489"/>
        <v>2643.35281313</v>
      </c>
      <c r="S4833" s="9" t="s">
        <v>56</v>
      </c>
      <c r="T4833" s="47">
        <f t="shared" si="1484"/>
        <v>44875</v>
      </c>
      <c r="AE4833" s="33"/>
    </row>
    <row r="4834" spans="1:31" x14ac:dyDescent="0.2">
      <c r="A4834" s="90">
        <f t="shared" si="1490"/>
        <v>44859</v>
      </c>
      <c r="B4834" s="2">
        <f t="shared" si="1485"/>
        <v>520266.22284230997</v>
      </c>
      <c r="C4834" s="2">
        <f t="shared" si="1483"/>
        <v>473177.64298947982</v>
      </c>
      <c r="D4834" s="47">
        <f t="shared" si="1491"/>
        <v>44845</v>
      </c>
      <c r="E4834" s="3">
        <f t="shared" si="1481"/>
        <v>1.781E-3</v>
      </c>
      <c r="F4834" s="4">
        <f t="shared" si="1498"/>
        <v>15</v>
      </c>
      <c r="G4834" s="4">
        <f t="shared" si="1496"/>
        <v>31</v>
      </c>
      <c r="H4834" s="2">
        <f t="shared" si="1492"/>
        <v>1.00086137</v>
      </c>
      <c r="I4834" s="2">
        <f t="shared" si="1493"/>
        <v>1.0925876800000001</v>
      </c>
      <c r="J4834" s="2">
        <f t="shared" si="1486"/>
        <v>1.0935288000000001</v>
      </c>
      <c r="K4834" s="2">
        <f t="shared" si="1487"/>
        <v>517433.38012510998</v>
      </c>
      <c r="L4834" s="1">
        <f t="shared" si="1494"/>
        <v>0</v>
      </c>
      <c r="M4834" s="3">
        <f t="shared" si="1482"/>
        <v>0</v>
      </c>
      <c r="N4834" s="2">
        <f t="shared" si="1488"/>
        <v>0</v>
      </c>
      <c r="O4834" s="18">
        <f t="shared" si="1495"/>
        <v>0.14499999999999999</v>
      </c>
      <c r="P4834" s="8">
        <f t="shared" si="1499"/>
        <v>1.005474797</v>
      </c>
      <c r="Q4834" s="2">
        <f t="shared" si="1497"/>
        <v>2832.8427172000002</v>
      </c>
      <c r="R4834" s="2">
        <f t="shared" si="1489"/>
        <v>2832.8427172000002</v>
      </c>
      <c r="S4834" s="9" t="s">
        <v>56</v>
      </c>
      <c r="T4834" s="47">
        <f t="shared" si="1484"/>
        <v>44875</v>
      </c>
      <c r="AE4834" s="33"/>
    </row>
    <row r="4835" spans="1:31" x14ac:dyDescent="0.2">
      <c r="A4835" s="90">
        <f t="shared" si="1490"/>
        <v>44860</v>
      </c>
      <c r="B4835" s="2">
        <f t="shared" si="1485"/>
        <v>520485.50893228</v>
      </c>
      <c r="C4835" s="2">
        <f t="shared" si="1483"/>
        <v>473177.64298947982</v>
      </c>
      <c r="D4835" s="47">
        <f t="shared" si="1491"/>
        <v>44845</v>
      </c>
      <c r="E4835" s="3">
        <f t="shared" si="1481"/>
        <v>1.781E-3</v>
      </c>
      <c r="F4835" s="4">
        <f t="shared" si="1498"/>
        <v>16</v>
      </c>
      <c r="G4835" s="4">
        <f t="shared" si="1496"/>
        <v>31</v>
      </c>
      <c r="H4835" s="2">
        <f t="shared" si="1492"/>
        <v>1.00091883</v>
      </c>
      <c r="I4835" s="2">
        <f t="shared" si="1493"/>
        <v>1.0925876800000001</v>
      </c>
      <c r="J4835" s="2">
        <f t="shared" si="1486"/>
        <v>1.09359158</v>
      </c>
      <c r="K4835" s="2">
        <f t="shared" si="1487"/>
        <v>517463.08621754003</v>
      </c>
      <c r="L4835" s="1">
        <f t="shared" si="1494"/>
        <v>0</v>
      </c>
      <c r="M4835" s="3">
        <f t="shared" si="1482"/>
        <v>0</v>
      </c>
      <c r="N4835" s="2">
        <f t="shared" si="1488"/>
        <v>0</v>
      </c>
      <c r="O4835" s="18">
        <f t="shared" si="1495"/>
        <v>0.14499999999999999</v>
      </c>
      <c r="P4835" s="8">
        <f t="shared" si="1499"/>
        <v>1.005840847</v>
      </c>
      <c r="Q4835" s="2">
        <f t="shared" si="1497"/>
        <v>3022.4227147400002</v>
      </c>
      <c r="R4835" s="2">
        <f t="shared" si="1489"/>
        <v>3022.4227147400002</v>
      </c>
      <c r="S4835" s="9" t="s">
        <v>56</v>
      </c>
      <c r="T4835" s="47">
        <f t="shared" si="1484"/>
        <v>44875</v>
      </c>
      <c r="AE4835" s="33"/>
    </row>
    <row r="4836" spans="1:31" x14ac:dyDescent="0.2">
      <c r="A4836" s="90">
        <f t="shared" si="1490"/>
        <v>44861</v>
      </c>
      <c r="B4836" s="2">
        <f t="shared" si="1485"/>
        <v>520704.88135295996</v>
      </c>
      <c r="C4836" s="2">
        <f t="shared" si="1483"/>
        <v>473177.64298947982</v>
      </c>
      <c r="D4836" s="47">
        <f t="shared" si="1491"/>
        <v>44845</v>
      </c>
      <c r="E4836" s="3">
        <f t="shared" si="1481"/>
        <v>1.781E-3</v>
      </c>
      <c r="F4836" s="4">
        <f t="shared" si="1498"/>
        <v>17</v>
      </c>
      <c r="G4836" s="4">
        <f t="shared" si="1496"/>
        <v>31</v>
      </c>
      <c r="H4836" s="2">
        <f t="shared" si="1492"/>
        <v>1.0009762799999999</v>
      </c>
      <c r="I4836" s="2">
        <f t="shared" si="1493"/>
        <v>1.0925876800000001</v>
      </c>
      <c r="J4836" s="2">
        <f t="shared" si="1486"/>
        <v>1.09365435</v>
      </c>
      <c r="K4836" s="2">
        <f t="shared" si="1487"/>
        <v>517492.78757818998</v>
      </c>
      <c r="L4836" s="1">
        <f t="shared" si="1494"/>
        <v>0</v>
      </c>
      <c r="M4836" s="3">
        <f t="shared" si="1482"/>
        <v>0</v>
      </c>
      <c r="N4836" s="2">
        <f t="shared" si="1488"/>
        <v>0</v>
      </c>
      <c r="O4836" s="18">
        <f t="shared" si="1495"/>
        <v>0.14499999999999999</v>
      </c>
      <c r="P4836" s="8">
        <f t="shared" si="1499"/>
        <v>1.006207031</v>
      </c>
      <c r="Q4836" s="2">
        <f t="shared" si="1497"/>
        <v>3212.09377477</v>
      </c>
      <c r="R4836" s="2">
        <f t="shared" si="1489"/>
        <v>3212.09377477</v>
      </c>
      <c r="S4836" s="9" t="s">
        <v>56</v>
      </c>
      <c r="T4836" s="47">
        <f t="shared" si="1484"/>
        <v>44875</v>
      </c>
      <c r="AE4836" s="33"/>
    </row>
    <row r="4837" spans="1:31" x14ac:dyDescent="0.2">
      <c r="A4837" s="90">
        <f t="shared" si="1490"/>
        <v>44862</v>
      </c>
      <c r="B4837" s="2">
        <f t="shared" si="1485"/>
        <v>520924.34911933</v>
      </c>
      <c r="C4837" s="2">
        <f t="shared" si="1483"/>
        <v>473177.64298947982</v>
      </c>
      <c r="D4837" s="47">
        <f t="shared" si="1491"/>
        <v>44845</v>
      </c>
      <c r="E4837" s="3">
        <f t="shared" si="1481"/>
        <v>1.781E-3</v>
      </c>
      <c r="F4837" s="4">
        <f t="shared" si="1498"/>
        <v>18</v>
      </c>
      <c r="G4837" s="4">
        <f t="shared" si="1496"/>
        <v>31</v>
      </c>
      <c r="H4837" s="2">
        <f t="shared" si="1492"/>
        <v>1.00103374</v>
      </c>
      <c r="I4837" s="2">
        <f t="shared" si="1493"/>
        <v>1.0925876800000001</v>
      </c>
      <c r="J4837" s="2">
        <f t="shared" si="1486"/>
        <v>1.0937171299999999</v>
      </c>
      <c r="K4837" s="2">
        <f t="shared" si="1487"/>
        <v>517522.49367061001</v>
      </c>
      <c r="L4837" s="1">
        <f t="shared" si="1494"/>
        <v>0</v>
      </c>
      <c r="M4837" s="3">
        <f t="shared" si="1482"/>
        <v>0</v>
      </c>
      <c r="N4837" s="2">
        <f t="shared" si="1488"/>
        <v>0</v>
      </c>
      <c r="O4837" s="18">
        <f t="shared" si="1495"/>
        <v>0.14499999999999999</v>
      </c>
      <c r="P4837" s="8">
        <f t="shared" si="1499"/>
        <v>1.0065733480000001</v>
      </c>
      <c r="Q4837" s="2">
        <f t="shared" si="1497"/>
        <v>3401.8554487199999</v>
      </c>
      <c r="R4837" s="2">
        <f t="shared" si="1489"/>
        <v>3401.8554487199999</v>
      </c>
      <c r="S4837" s="9" t="s">
        <v>56</v>
      </c>
      <c r="T4837" s="47">
        <f t="shared" si="1484"/>
        <v>44875</v>
      </c>
      <c r="AE4837" s="33"/>
    </row>
    <row r="4838" spans="1:31" x14ac:dyDescent="0.2">
      <c r="A4838" s="90">
        <f t="shared" si="1490"/>
        <v>44863</v>
      </c>
      <c r="B4838" s="2">
        <f t="shared" si="1485"/>
        <v>521143.90748385002</v>
      </c>
      <c r="C4838" s="2">
        <f t="shared" si="1483"/>
        <v>473177.64298947982</v>
      </c>
      <c r="D4838" s="47">
        <f t="shared" si="1491"/>
        <v>44845</v>
      </c>
      <c r="E4838" s="3">
        <f t="shared" si="1481"/>
        <v>1.781E-3</v>
      </c>
      <c r="F4838" s="4">
        <f t="shared" si="1498"/>
        <v>19</v>
      </c>
      <c r="G4838" s="4">
        <f t="shared" si="1496"/>
        <v>31</v>
      </c>
      <c r="H4838" s="2">
        <f t="shared" si="1492"/>
        <v>1.0010912000000001</v>
      </c>
      <c r="I4838" s="2">
        <f t="shared" si="1493"/>
        <v>1.0925876800000001</v>
      </c>
      <c r="J4838" s="2">
        <f t="shared" si="1486"/>
        <v>1.0937799100000001</v>
      </c>
      <c r="K4838" s="2">
        <f t="shared" si="1487"/>
        <v>517552.19976304</v>
      </c>
      <c r="L4838" s="1">
        <f t="shared" si="1494"/>
        <v>0</v>
      </c>
      <c r="M4838" s="3">
        <f t="shared" si="1482"/>
        <v>0</v>
      </c>
      <c r="N4838" s="2">
        <f t="shared" si="1488"/>
        <v>0</v>
      </c>
      <c r="O4838" s="18">
        <f t="shared" si="1495"/>
        <v>0.14499999999999999</v>
      </c>
      <c r="P4838" s="8">
        <f t="shared" si="1499"/>
        <v>1.0069397980000001</v>
      </c>
      <c r="Q4838" s="2">
        <f t="shared" si="1497"/>
        <v>3591.70772081</v>
      </c>
      <c r="R4838" s="2">
        <f t="shared" si="1489"/>
        <v>3591.70772081</v>
      </c>
      <c r="S4838" s="9" t="s">
        <v>56</v>
      </c>
      <c r="T4838" s="47">
        <f t="shared" si="1484"/>
        <v>44875</v>
      </c>
      <c r="AE4838" s="33"/>
    </row>
    <row r="4839" spans="1:31" x14ac:dyDescent="0.2">
      <c r="A4839" s="90">
        <f t="shared" si="1490"/>
        <v>44864</v>
      </c>
      <c r="B4839" s="2">
        <f t="shared" si="1485"/>
        <v>521363.55645834998</v>
      </c>
      <c r="C4839" s="2">
        <f t="shared" si="1483"/>
        <v>473177.64298947982</v>
      </c>
      <c r="D4839" s="47">
        <f t="shared" si="1491"/>
        <v>44845</v>
      </c>
      <c r="E4839" s="3">
        <f t="shared" si="1481"/>
        <v>1.781E-3</v>
      </c>
      <c r="F4839" s="4">
        <f t="shared" si="1498"/>
        <v>20</v>
      </c>
      <c r="G4839" s="4">
        <f t="shared" si="1496"/>
        <v>31</v>
      </c>
      <c r="H4839" s="2">
        <f t="shared" si="1492"/>
        <v>1.0011486599999999</v>
      </c>
      <c r="I4839" s="2">
        <f t="shared" si="1493"/>
        <v>1.0925876800000001</v>
      </c>
      <c r="J4839" s="2">
        <f t="shared" si="1486"/>
        <v>1.09384269</v>
      </c>
      <c r="K4839" s="2">
        <f t="shared" si="1487"/>
        <v>517581.90585546999</v>
      </c>
      <c r="L4839" s="1">
        <f t="shared" si="1494"/>
        <v>0</v>
      </c>
      <c r="M4839" s="3">
        <f t="shared" si="1482"/>
        <v>0</v>
      </c>
      <c r="N4839" s="2">
        <f t="shared" si="1488"/>
        <v>0</v>
      </c>
      <c r="O4839" s="18">
        <f t="shared" si="1495"/>
        <v>0.14499999999999999</v>
      </c>
      <c r="P4839" s="8">
        <f t="shared" si="1499"/>
        <v>1.007306381</v>
      </c>
      <c r="Q4839" s="2">
        <f t="shared" si="1497"/>
        <v>3781.65060288</v>
      </c>
      <c r="R4839" s="2">
        <f t="shared" si="1489"/>
        <v>3781.65060288</v>
      </c>
      <c r="S4839" s="9" t="s">
        <v>56</v>
      </c>
      <c r="T4839" s="47">
        <f t="shared" si="1484"/>
        <v>44875</v>
      </c>
      <c r="AE4839" s="33"/>
    </row>
    <row r="4840" spans="1:31" x14ac:dyDescent="0.2">
      <c r="A4840" s="90">
        <f t="shared" si="1490"/>
        <v>44865</v>
      </c>
      <c r="B4840" s="2">
        <f t="shared" si="1485"/>
        <v>521583.30185799999</v>
      </c>
      <c r="C4840" s="2">
        <f t="shared" si="1483"/>
        <v>473177.64298947982</v>
      </c>
      <c r="D4840" s="47">
        <f t="shared" si="1491"/>
        <v>44845</v>
      </c>
      <c r="E4840" s="3">
        <f t="shared" si="1481"/>
        <v>1.781E-3</v>
      </c>
      <c r="F4840" s="4">
        <f t="shared" si="1498"/>
        <v>21</v>
      </c>
      <c r="G4840" s="4">
        <f t="shared" si="1496"/>
        <v>31</v>
      </c>
      <c r="H4840" s="2">
        <f t="shared" si="1492"/>
        <v>1.0012061299999999</v>
      </c>
      <c r="I4840" s="2">
        <f t="shared" si="1493"/>
        <v>1.0925876800000001</v>
      </c>
      <c r="J4840" s="2">
        <f t="shared" si="1486"/>
        <v>1.0939054800000001</v>
      </c>
      <c r="K4840" s="2">
        <f t="shared" si="1487"/>
        <v>517611.61667967</v>
      </c>
      <c r="L4840" s="1">
        <f t="shared" si="1494"/>
        <v>0</v>
      </c>
      <c r="M4840" s="3">
        <f t="shared" si="1482"/>
        <v>0</v>
      </c>
      <c r="N4840" s="2">
        <f t="shared" si="1488"/>
        <v>0</v>
      </c>
      <c r="O4840" s="18">
        <f t="shared" si="1495"/>
        <v>0.14499999999999999</v>
      </c>
      <c r="P4840" s="8">
        <f t="shared" si="1499"/>
        <v>1.007673099</v>
      </c>
      <c r="Q4840" s="2">
        <f t="shared" si="1497"/>
        <v>3971.6851783299999</v>
      </c>
      <c r="R4840" s="2">
        <f t="shared" si="1489"/>
        <v>3971.6851783299999</v>
      </c>
      <c r="S4840" s="9" t="s">
        <v>56</v>
      </c>
      <c r="T4840" s="47">
        <f t="shared" si="1484"/>
        <v>44875</v>
      </c>
      <c r="AE4840" s="33"/>
    </row>
    <row r="4841" spans="1:31" x14ac:dyDescent="0.2">
      <c r="A4841" s="90">
        <f t="shared" si="1490"/>
        <v>44866</v>
      </c>
      <c r="B4841" s="2">
        <f t="shared" si="1485"/>
        <v>521803.13737729</v>
      </c>
      <c r="C4841" s="2">
        <f t="shared" si="1483"/>
        <v>473177.64298947982</v>
      </c>
      <c r="D4841" s="47">
        <f t="shared" si="1491"/>
        <v>44845</v>
      </c>
      <c r="E4841" s="3">
        <f t="shared" si="1481"/>
        <v>1.781E-3</v>
      </c>
      <c r="F4841" s="4">
        <f t="shared" si="1498"/>
        <v>22</v>
      </c>
      <c r="G4841" s="4">
        <f t="shared" si="1496"/>
        <v>31</v>
      </c>
      <c r="H4841" s="2">
        <f t="shared" si="1492"/>
        <v>1.0012635999999999</v>
      </c>
      <c r="I4841" s="2">
        <f t="shared" si="1493"/>
        <v>1.0925876800000001</v>
      </c>
      <c r="J4841" s="2">
        <f t="shared" si="1486"/>
        <v>1.09396827</v>
      </c>
      <c r="K4841" s="2">
        <f t="shared" si="1487"/>
        <v>517641.32750387001</v>
      </c>
      <c r="L4841" s="1">
        <f t="shared" si="1494"/>
        <v>0</v>
      </c>
      <c r="M4841" s="3">
        <f t="shared" si="1482"/>
        <v>0</v>
      </c>
      <c r="N4841" s="2">
        <f t="shared" si="1488"/>
        <v>0</v>
      </c>
      <c r="O4841" s="18">
        <f t="shared" si="1495"/>
        <v>0.14499999999999999</v>
      </c>
      <c r="P4841" s="8">
        <f t="shared" si="1499"/>
        <v>1.008039949</v>
      </c>
      <c r="Q4841" s="2">
        <f t="shared" si="1497"/>
        <v>4161.8098734200003</v>
      </c>
      <c r="R4841" s="2">
        <f t="shared" si="1489"/>
        <v>4161.8098734200003</v>
      </c>
      <c r="S4841" s="9" t="s">
        <v>56</v>
      </c>
      <c r="T4841" s="47">
        <f t="shared" si="1484"/>
        <v>44875</v>
      </c>
      <c r="AE4841" s="33"/>
    </row>
    <row r="4842" spans="1:31" x14ac:dyDescent="0.2">
      <c r="A4842" s="90">
        <f t="shared" si="1490"/>
        <v>44867</v>
      </c>
      <c r="B4842" s="2">
        <f t="shared" si="1485"/>
        <v>522023.06935255998</v>
      </c>
      <c r="C4842" s="2">
        <f t="shared" si="1483"/>
        <v>473177.64298947982</v>
      </c>
      <c r="D4842" s="47">
        <f t="shared" si="1491"/>
        <v>44845</v>
      </c>
      <c r="E4842" s="3">
        <f t="shared" si="1481"/>
        <v>1.781E-3</v>
      </c>
      <c r="F4842" s="4">
        <f t="shared" si="1498"/>
        <v>23</v>
      </c>
      <c r="G4842" s="4">
        <f t="shared" si="1496"/>
        <v>31</v>
      </c>
      <c r="H4842" s="2">
        <f t="shared" si="1492"/>
        <v>1.0013210800000001</v>
      </c>
      <c r="I4842" s="2">
        <f t="shared" si="1493"/>
        <v>1.0925876800000001</v>
      </c>
      <c r="J4842" s="2">
        <f t="shared" si="1486"/>
        <v>1.09403107</v>
      </c>
      <c r="K4842" s="2">
        <f t="shared" si="1487"/>
        <v>517671.04305985</v>
      </c>
      <c r="L4842" s="1">
        <f t="shared" si="1494"/>
        <v>0</v>
      </c>
      <c r="M4842" s="3">
        <f t="shared" si="1482"/>
        <v>0</v>
      </c>
      <c r="N4842" s="2">
        <f t="shared" si="1488"/>
        <v>0</v>
      </c>
      <c r="O4842" s="18">
        <f t="shared" si="1495"/>
        <v>0.14499999999999999</v>
      </c>
      <c r="P4842" s="8">
        <f t="shared" si="1499"/>
        <v>1.0084069339999999</v>
      </c>
      <c r="Q4842" s="2">
        <f t="shared" si="1497"/>
        <v>4352.0262927100002</v>
      </c>
      <c r="R4842" s="2">
        <f t="shared" si="1489"/>
        <v>4352.0262927100002</v>
      </c>
      <c r="S4842" s="9" t="s">
        <v>56</v>
      </c>
      <c r="T4842" s="47">
        <f t="shared" si="1484"/>
        <v>44875</v>
      </c>
      <c r="AE4842" s="33"/>
    </row>
    <row r="4843" spans="1:31" x14ac:dyDescent="0.2">
      <c r="A4843" s="90">
        <f t="shared" si="1490"/>
        <v>44868</v>
      </c>
      <c r="B4843" s="2">
        <f t="shared" si="1485"/>
        <v>522243.09147465997</v>
      </c>
      <c r="C4843" s="2">
        <f t="shared" si="1483"/>
        <v>473177.64298947982</v>
      </c>
      <c r="D4843" s="47">
        <f t="shared" si="1491"/>
        <v>44845</v>
      </c>
      <c r="E4843" s="3">
        <f t="shared" ref="E4843:E4906" si="1500">IF(DAY(A4842)=$E$2,VLOOKUP(A4842,$AF$10:$AG$315,2),E4842)</f>
        <v>1.781E-3</v>
      </c>
      <c r="F4843" s="4">
        <f t="shared" si="1498"/>
        <v>24</v>
      </c>
      <c r="G4843" s="4">
        <f t="shared" si="1496"/>
        <v>31</v>
      </c>
      <c r="H4843" s="2">
        <f t="shared" si="1492"/>
        <v>1.00137856</v>
      </c>
      <c r="I4843" s="2">
        <f t="shared" si="1493"/>
        <v>1.0925876800000001</v>
      </c>
      <c r="J4843" s="2">
        <f t="shared" si="1486"/>
        <v>1.09409387</v>
      </c>
      <c r="K4843" s="2">
        <f t="shared" si="1487"/>
        <v>517700.75861582998</v>
      </c>
      <c r="L4843" s="1">
        <f t="shared" si="1494"/>
        <v>0</v>
      </c>
      <c r="M4843" s="3">
        <f t="shared" si="1482"/>
        <v>0</v>
      </c>
      <c r="N4843" s="2">
        <f t="shared" si="1488"/>
        <v>0</v>
      </c>
      <c r="O4843" s="18">
        <f t="shared" si="1495"/>
        <v>0.14499999999999999</v>
      </c>
      <c r="P4843" s="8">
        <f t="shared" si="1499"/>
        <v>1.0087740510000001</v>
      </c>
      <c r="Q4843" s="2">
        <f t="shared" si="1497"/>
        <v>4542.3328588300001</v>
      </c>
      <c r="R4843" s="2">
        <f t="shared" si="1489"/>
        <v>4542.3328588300001</v>
      </c>
      <c r="S4843" s="9" t="s">
        <v>56</v>
      </c>
      <c r="T4843" s="47">
        <f t="shared" si="1484"/>
        <v>44875</v>
      </c>
      <c r="AE4843" s="33"/>
    </row>
    <row r="4844" spans="1:31" x14ac:dyDescent="0.2">
      <c r="A4844" s="90">
        <f t="shared" si="1490"/>
        <v>44869</v>
      </c>
      <c r="B4844" s="2">
        <f t="shared" si="1485"/>
        <v>522463.20530854003</v>
      </c>
      <c r="C4844" s="2">
        <f t="shared" si="1483"/>
        <v>473177.64298947982</v>
      </c>
      <c r="D4844" s="47">
        <f t="shared" si="1491"/>
        <v>44845</v>
      </c>
      <c r="E4844" s="3">
        <f t="shared" si="1500"/>
        <v>1.781E-3</v>
      </c>
      <c r="F4844" s="4">
        <f t="shared" si="1498"/>
        <v>25</v>
      </c>
      <c r="G4844" s="4">
        <f t="shared" si="1496"/>
        <v>31</v>
      </c>
      <c r="H4844" s="2">
        <f t="shared" si="1492"/>
        <v>1.00143604</v>
      </c>
      <c r="I4844" s="2">
        <f t="shared" si="1493"/>
        <v>1.0925876800000001</v>
      </c>
      <c r="J4844" s="2">
        <f t="shared" si="1486"/>
        <v>1.0941566700000001</v>
      </c>
      <c r="K4844" s="2">
        <f t="shared" si="1487"/>
        <v>517730.47417181003</v>
      </c>
      <c r="L4844" s="1">
        <f t="shared" si="1494"/>
        <v>0</v>
      </c>
      <c r="M4844" s="3">
        <f t="shared" si="1482"/>
        <v>0</v>
      </c>
      <c r="N4844" s="2">
        <f t="shared" si="1488"/>
        <v>0</v>
      </c>
      <c r="O4844" s="18">
        <f t="shared" si="1495"/>
        <v>0.14499999999999999</v>
      </c>
      <c r="P4844" s="8">
        <f t="shared" si="1499"/>
        <v>1.009141303</v>
      </c>
      <c r="Q4844" s="2">
        <f t="shared" si="1497"/>
        <v>4732.7311367299999</v>
      </c>
      <c r="R4844" s="2">
        <f t="shared" si="1489"/>
        <v>4732.7311367299999</v>
      </c>
      <c r="S4844" s="9" t="s">
        <v>56</v>
      </c>
      <c r="T4844" s="47">
        <f t="shared" si="1484"/>
        <v>44875</v>
      </c>
      <c r="AE4844" s="33"/>
    </row>
    <row r="4845" spans="1:31" x14ac:dyDescent="0.2">
      <c r="A4845" s="90">
        <f t="shared" si="1490"/>
        <v>44870</v>
      </c>
      <c r="B4845" s="2">
        <f t="shared" si="1485"/>
        <v>522683.41460750002</v>
      </c>
      <c r="C4845" s="2">
        <f t="shared" si="1483"/>
        <v>473177.64298947982</v>
      </c>
      <c r="D4845" s="47">
        <f t="shared" si="1491"/>
        <v>44845</v>
      </c>
      <c r="E4845" s="3">
        <f t="shared" si="1500"/>
        <v>1.781E-3</v>
      </c>
      <c r="F4845" s="4">
        <f t="shared" si="1498"/>
        <v>26</v>
      </c>
      <c r="G4845" s="4">
        <f t="shared" si="1496"/>
        <v>31</v>
      </c>
      <c r="H4845" s="2">
        <f t="shared" si="1492"/>
        <v>1.0014935199999999</v>
      </c>
      <c r="I4845" s="2">
        <f t="shared" si="1493"/>
        <v>1.0925876800000001</v>
      </c>
      <c r="J4845" s="2">
        <f t="shared" si="1486"/>
        <v>1.09421948</v>
      </c>
      <c r="K4845" s="2">
        <f t="shared" si="1487"/>
        <v>517760.19445956999</v>
      </c>
      <c r="L4845" s="1">
        <f t="shared" si="1494"/>
        <v>0</v>
      </c>
      <c r="M4845" s="3">
        <f t="shared" si="1482"/>
        <v>0</v>
      </c>
      <c r="N4845" s="2">
        <f t="shared" si="1488"/>
        <v>0</v>
      </c>
      <c r="O4845" s="18">
        <f t="shared" si="1495"/>
        <v>0.14499999999999999</v>
      </c>
      <c r="P4845" s="8">
        <f t="shared" si="1499"/>
        <v>1.0095086879999999</v>
      </c>
      <c r="Q4845" s="2">
        <f t="shared" si="1497"/>
        <v>4923.2201479300002</v>
      </c>
      <c r="R4845" s="2">
        <f t="shared" si="1489"/>
        <v>4923.2201479300002</v>
      </c>
      <c r="S4845" s="9" t="s">
        <v>56</v>
      </c>
      <c r="T4845" s="47">
        <f t="shared" si="1484"/>
        <v>44875</v>
      </c>
      <c r="AE4845" s="33"/>
    </row>
    <row r="4846" spans="1:31" x14ac:dyDescent="0.2">
      <c r="A4846" s="90">
        <f t="shared" si="1490"/>
        <v>44871</v>
      </c>
      <c r="B4846" s="2">
        <f t="shared" si="1485"/>
        <v>522903.71512787999</v>
      </c>
      <c r="C4846" s="2">
        <f t="shared" si="1483"/>
        <v>473177.64298947982</v>
      </c>
      <c r="D4846" s="47">
        <f t="shared" si="1491"/>
        <v>44845</v>
      </c>
      <c r="E4846" s="3">
        <f t="shared" si="1500"/>
        <v>1.781E-3</v>
      </c>
      <c r="F4846" s="4">
        <f t="shared" si="1498"/>
        <v>27</v>
      </c>
      <c r="G4846" s="4">
        <f t="shared" si="1496"/>
        <v>31</v>
      </c>
      <c r="H4846" s="2">
        <f t="shared" si="1492"/>
        <v>1.00155101</v>
      </c>
      <c r="I4846" s="2">
        <f t="shared" si="1493"/>
        <v>1.0925876800000001</v>
      </c>
      <c r="J4846" s="2">
        <f t="shared" si="1486"/>
        <v>1.09428229</v>
      </c>
      <c r="K4846" s="2">
        <f t="shared" si="1487"/>
        <v>517789.91474733001</v>
      </c>
      <c r="L4846" s="1">
        <f t="shared" si="1494"/>
        <v>0</v>
      </c>
      <c r="M4846" s="3">
        <f t="shared" si="1482"/>
        <v>0</v>
      </c>
      <c r="N4846" s="2">
        <f t="shared" si="1488"/>
        <v>0</v>
      </c>
      <c r="O4846" s="18">
        <f t="shared" si="1495"/>
        <v>0.14499999999999999</v>
      </c>
      <c r="P4846" s="8">
        <f t="shared" si="1499"/>
        <v>1.009876207</v>
      </c>
      <c r="Q4846" s="2">
        <f t="shared" si="1497"/>
        <v>5113.8003805500002</v>
      </c>
      <c r="R4846" s="2">
        <f t="shared" si="1489"/>
        <v>5113.8003805500002</v>
      </c>
      <c r="S4846" s="9" t="s">
        <v>56</v>
      </c>
      <c r="T4846" s="47">
        <f t="shared" si="1484"/>
        <v>44875</v>
      </c>
      <c r="AE4846" s="33"/>
    </row>
    <row r="4847" spans="1:31" x14ac:dyDescent="0.2">
      <c r="A4847" s="90">
        <f t="shared" si="1490"/>
        <v>44872</v>
      </c>
      <c r="B4847" s="2">
        <f t="shared" si="1485"/>
        <v>523124.10688163002</v>
      </c>
      <c r="C4847" s="2">
        <f t="shared" si="1483"/>
        <v>473177.64298947982</v>
      </c>
      <c r="D4847" s="47">
        <f t="shared" si="1491"/>
        <v>44845</v>
      </c>
      <c r="E4847" s="3">
        <f t="shared" si="1500"/>
        <v>1.781E-3</v>
      </c>
      <c r="F4847" s="4">
        <f t="shared" si="1498"/>
        <v>28</v>
      </c>
      <c r="G4847" s="4">
        <f t="shared" si="1496"/>
        <v>31</v>
      </c>
      <c r="H4847" s="2">
        <f t="shared" si="1492"/>
        <v>1.0016084999999999</v>
      </c>
      <c r="I4847" s="2">
        <f t="shared" si="1493"/>
        <v>1.0925876800000001</v>
      </c>
      <c r="J4847" s="2">
        <f t="shared" si="1486"/>
        <v>1.0943451</v>
      </c>
      <c r="K4847" s="2">
        <f t="shared" si="1487"/>
        <v>517819.63503508002</v>
      </c>
      <c r="L4847" s="1">
        <f t="shared" si="1494"/>
        <v>0</v>
      </c>
      <c r="M4847" s="3">
        <f t="shared" si="1482"/>
        <v>0</v>
      </c>
      <c r="N4847" s="2">
        <f t="shared" si="1488"/>
        <v>0</v>
      </c>
      <c r="O4847" s="18">
        <f t="shared" si="1495"/>
        <v>0.14499999999999999</v>
      </c>
      <c r="P4847" s="8">
        <f t="shared" si="1499"/>
        <v>1.0102438600000001</v>
      </c>
      <c r="Q4847" s="2">
        <f t="shared" si="1497"/>
        <v>5304.47184655</v>
      </c>
      <c r="R4847" s="2">
        <f t="shared" si="1489"/>
        <v>5304.47184655</v>
      </c>
      <c r="S4847" s="9" t="s">
        <v>56</v>
      </c>
      <c r="T4847" s="47">
        <f t="shared" si="1484"/>
        <v>44875</v>
      </c>
      <c r="AE4847" s="33"/>
    </row>
    <row r="4848" spans="1:31" x14ac:dyDescent="0.2">
      <c r="A4848" s="90">
        <f t="shared" si="1490"/>
        <v>44873</v>
      </c>
      <c r="B4848" s="2">
        <f t="shared" si="1485"/>
        <v>523344.59892681998</v>
      </c>
      <c r="C4848" s="2">
        <f t="shared" si="1483"/>
        <v>473177.64298947982</v>
      </c>
      <c r="D4848" s="47">
        <f t="shared" si="1491"/>
        <v>44845</v>
      </c>
      <c r="E4848" s="3">
        <f t="shared" si="1500"/>
        <v>1.781E-3</v>
      </c>
      <c r="F4848" s="4">
        <f t="shared" si="1498"/>
        <v>29</v>
      </c>
      <c r="G4848" s="4">
        <f t="shared" si="1496"/>
        <v>31</v>
      </c>
      <c r="H4848" s="2">
        <f t="shared" si="1492"/>
        <v>1.0016659999999999</v>
      </c>
      <c r="I4848" s="2">
        <f t="shared" si="1493"/>
        <v>1.0925876800000001</v>
      </c>
      <c r="J4848" s="2">
        <f t="shared" si="1486"/>
        <v>1.09440793</v>
      </c>
      <c r="K4848" s="2">
        <f t="shared" si="1487"/>
        <v>517849.36478638998</v>
      </c>
      <c r="L4848" s="1">
        <f t="shared" si="1494"/>
        <v>0</v>
      </c>
      <c r="M4848" s="3">
        <f t="shared" si="1482"/>
        <v>0</v>
      </c>
      <c r="N4848" s="2">
        <f t="shared" si="1488"/>
        <v>0</v>
      </c>
      <c r="O4848" s="18">
        <f t="shared" si="1495"/>
        <v>0.14499999999999999</v>
      </c>
      <c r="P4848" s="8">
        <f t="shared" si="1499"/>
        <v>1.0106116460000001</v>
      </c>
      <c r="Q4848" s="2">
        <f t="shared" si="1497"/>
        <v>5495.2341404299996</v>
      </c>
      <c r="R4848" s="2">
        <f t="shared" si="1489"/>
        <v>5495.2341404299996</v>
      </c>
      <c r="S4848" s="9" t="s">
        <v>56</v>
      </c>
      <c r="T4848" s="47">
        <f t="shared" si="1484"/>
        <v>44875</v>
      </c>
      <c r="AE4848" s="33"/>
    </row>
    <row r="4849" spans="1:31" x14ac:dyDescent="0.2">
      <c r="A4849" s="90">
        <f t="shared" si="1490"/>
        <v>44874</v>
      </c>
      <c r="B4849" s="2">
        <f t="shared" si="1485"/>
        <v>523565.17318662</v>
      </c>
      <c r="C4849" s="2">
        <f t="shared" si="1483"/>
        <v>473177.64298947982</v>
      </c>
      <c r="D4849" s="47">
        <f t="shared" si="1491"/>
        <v>44845</v>
      </c>
      <c r="E4849" s="3">
        <f t="shared" si="1500"/>
        <v>1.781E-3</v>
      </c>
      <c r="F4849" s="4">
        <f t="shared" si="1498"/>
        <v>30</v>
      </c>
      <c r="G4849" s="4">
        <f t="shared" si="1496"/>
        <v>31</v>
      </c>
      <c r="H4849" s="2">
        <f t="shared" si="1492"/>
        <v>1.00172349</v>
      </c>
      <c r="I4849" s="2">
        <f t="shared" si="1493"/>
        <v>1.0925876800000001</v>
      </c>
      <c r="J4849" s="2">
        <f t="shared" si="1486"/>
        <v>1.09447074</v>
      </c>
      <c r="K4849" s="2">
        <f t="shared" si="1487"/>
        <v>517879.08507415</v>
      </c>
      <c r="L4849" s="1">
        <f t="shared" si="1494"/>
        <v>0</v>
      </c>
      <c r="M4849" s="3">
        <f t="shared" si="1482"/>
        <v>0</v>
      </c>
      <c r="N4849" s="2">
        <f t="shared" si="1488"/>
        <v>0</v>
      </c>
      <c r="O4849" s="18">
        <f t="shared" si="1495"/>
        <v>0.14499999999999999</v>
      </c>
      <c r="P4849" s="8">
        <f t="shared" si="1499"/>
        <v>1.0109795669999999</v>
      </c>
      <c r="Q4849" s="2">
        <f t="shared" si="1497"/>
        <v>5686.0881124699999</v>
      </c>
      <c r="R4849" s="2">
        <f t="shared" si="1489"/>
        <v>5686.0881124699999</v>
      </c>
      <c r="S4849" s="9" t="s">
        <v>56</v>
      </c>
      <c r="T4849" s="47">
        <f t="shared" si="1484"/>
        <v>44875</v>
      </c>
      <c r="AE4849" s="33"/>
    </row>
    <row r="4850" spans="1:31" x14ac:dyDescent="0.2">
      <c r="A4850" s="90">
        <f t="shared" si="1490"/>
        <v>44875</v>
      </c>
      <c r="B4850" s="2">
        <f t="shared" si="1485"/>
        <v>523785.84776865004</v>
      </c>
      <c r="C4850" s="2">
        <f t="shared" si="1483"/>
        <v>473177.64298947982</v>
      </c>
      <c r="D4850" s="47">
        <f t="shared" si="1491"/>
        <v>44845</v>
      </c>
      <c r="E4850" s="3">
        <f t="shared" si="1500"/>
        <v>1.781E-3</v>
      </c>
      <c r="F4850" s="4">
        <f t="shared" si="1498"/>
        <v>31</v>
      </c>
      <c r="G4850" s="4">
        <f t="shared" si="1496"/>
        <v>31</v>
      </c>
      <c r="H4850" s="2">
        <f t="shared" si="1492"/>
        <v>1.001781</v>
      </c>
      <c r="I4850" s="2">
        <f t="shared" si="1493"/>
        <v>1.0925876800000001</v>
      </c>
      <c r="J4850" s="2">
        <f t="shared" si="1486"/>
        <v>1.0945335700000001</v>
      </c>
      <c r="K4850" s="2">
        <f t="shared" si="1487"/>
        <v>517908.81482546002</v>
      </c>
      <c r="L4850" s="1">
        <f t="shared" si="1494"/>
        <v>159</v>
      </c>
      <c r="M4850" s="3">
        <f t="shared" si="1482"/>
        <v>0</v>
      </c>
      <c r="N4850" s="2">
        <f t="shared" si="1488"/>
        <v>0</v>
      </c>
      <c r="O4850" s="18">
        <f t="shared" si="1495"/>
        <v>0.14499999999999999</v>
      </c>
      <c r="P4850" s="8">
        <f t="shared" si="1499"/>
        <v>1.0113476210000001</v>
      </c>
      <c r="Q4850" s="2">
        <f t="shared" si="1497"/>
        <v>5877.03294319</v>
      </c>
      <c r="R4850" s="2">
        <f t="shared" si="1489"/>
        <v>5877.03294319</v>
      </c>
      <c r="S4850" s="9" t="s">
        <v>56</v>
      </c>
      <c r="T4850" s="47">
        <f t="shared" si="1484"/>
        <v>44875</v>
      </c>
      <c r="AE4850" s="33"/>
    </row>
    <row r="4851" spans="1:31" x14ac:dyDescent="0.2">
      <c r="A4851" s="90">
        <f t="shared" si="1490"/>
        <v>44876</v>
      </c>
      <c r="B4851" s="2">
        <f t="shared" si="1485"/>
        <v>524014.07288236002</v>
      </c>
      <c r="C4851" s="2">
        <f t="shared" si="1483"/>
        <v>478547.08354778984</v>
      </c>
      <c r="D4851" s="47">
        <f t="shared" si="1491"/>
        <v>44876</v>
      </c>
      <c r="E4851" s="3">
        <f t="shared" si="1500"/>
        <v>1.787E-3</v>
      </c>
      <c r="F4851" s="4">
        <f t="shared" si="1498"/>
        <v>1</v>
      </c>
      <c r="G4851" s="4">
        <f t="shared" si="1496"/>
        <v>30</v>
      </c>
      <c r="H4851" s="2">
        <f t="shared" si="1492"/>
        <v>1.00005951</v>
      </c>
      <c r="I4851" s="2">
        <f t="shared" si="1493"/>
        <v>1.0945335700000001</v>
      </c>
      <c r="J4851" s="2">
        <f t="shared" si="1486"/>
        <v>1.0945986999999999</v>
      </c>
      <c r="K4851" s="2">
        <f t="shared" si="1487"/>
        <v>523817.01554019999</v>
      </c>
      <c r="L4851" s="1">
        <f t="shared" si="1494"/>
        <v>0</v>
      </c>
      <c r="M4851" s="3">
        <f t="shared" si="1482"/>
        <v>0</v>
      </c>
      <c r="N4851" s="2">
        <f t="shared" si="1488"/>
        <v>0</v>
      </c>
      <c r="O4851" s="18">
        <f t="shared" si="1495"/>
        <v>0.14499999999999999</v>
      </c>
      <c r="P4851" s="8">
        <f t="shared" si="1499"/>
        <v>1.0003761950000001</v>
      </c>
      <c r="Q4851" s="2">
        <f t="shared" si="1497"/>
        <v>197.05734215999999</v>
      </c>
      <c r="R4851" s="2">
        <f t="shared" si="1489"/>
        <v>197.05734215999999</v>
      </c>
      <c r="S4851" s="9" t="s">
        <v>56</v>
      </c>
      <c r="T4851" s="47">
        <f t="shared" si="1484"/>
        <v>44905</v>
      </c>
      <c r="AE4851" s="33"/>
    </row>
    <row r="4852" spans="1:31" x14ac:dyDescent="0.2">
      <c r="A4852" s="90">
        <f t="shared" si="1490"/>
        <v>44877</v>
      </c>
      <c r="B4852" s="2">
        <f t="shared" si="1485"/>
        <v>524242.40488712001</v>
      </c>
      <c r="C4852" s="2">
        <f t="shared" si="1483"/>
        <v>478547.08354778984</v>
      </c>
      <c r="D4852" s="47">
        <f t="shared" si="1491"/>
        <v>44876</v>
      </c>
      <c r="E4852" s="3">
        <f t="shared" si="1500"/>
        <v>1.787E-3</v>
      </c>
      <c r="F4852" s="4">
        <f t="shared" si="1498"/>
        <v>2</v>
      </c>
      <c r="G4852" s="4">
        <f t="shared" si="1496"/>
        <v>30</v>
      </c>
      <c r="H4852" s="2">
        <f t="shared" si="1492"/>
        <v>1.00011903</v>
      </c>
      <c r="I4852" s="2">
        <f t="shared" si="1493"/>
        <v>1.0945335700000001</v>
      </c>
      <c r="J4852" s="2">
        <f t="shared" si="1486"/>
        <v>1.0946638500000001</v>
      </c>
      <c r="K4852" s="2">
        <f t="shared" si="1487"/>
        <v>523848.19288269</v>
      </c>
      <c r="L4852" s="1">
        <f t="shared" si="1494"/>
        <v>0</v>
      </c>
      <c r="M4852" s="3">
        <f t="shared" si="1482"/>
        <v>0</v>
      </c>
      <c r="N4852" s="2">
        <f t="shared" si="1488"/>
        <v>0</v>
      </c>
      <c r="O4852" s="18">
        <f t="shared" si="1495"/>
        <v>0.14499999999999999</v>
      </c>
      <c r="P4852" s="8">
        <f t="shared" si="1499"/>
        <v>1.0007525310000001</v>
      </c>
      <c r="Q4852" s="2">
        <f t="shared" si="1497"/>
        <v>394.21200442999998</v>
      </c>
      <c r="R4852" s="2">
        <f t="shared" si="1489"/>
        <v>394.21200442999998</v>
      </c>
      <c r="S4852" s="9" t="s">
        <v>56</v>
      </c>
      <c r="T4852" s="47">
        <f t="shared" si="1484"/>
        <v>44905</v>
      </c>
      <c r="AE4852" s="33"/>
    </row>
    <row r="4853" spans="1:31" x14ac:dyDescent="0.2">
      <c r="A4853" s="90">
        <f t="shared" si="1490"/>
        <v>44878</v>
      </c>
      <c r="B4853" s="2">
        <f t="shared" si="1485"/>
        <v>524470.82995819999</v>
      </c>
      <c r="C4853" s="2">
        <f t="shared" si="1483"/>
        <v>478547.08354778984</v>
      </c>
      <c r="D4853" s="47">
        <f t="shared" si="1491"/>
        <v>44876</v>
      </c>
      <c r="E4853" s="3">
        <f t="shared" si="1500"/>
        <v>1.787E-3</v>
      </c>
      <c r="F4853" s="4">
        <f t="shared" si="1498"/>
        <v>3</v>
      </c>
      <c r="G4853" s="4">
        <f t="shared" si="1496"/>
        <v>30</v>
      </c>
      <c r="H4853" s="2">
        <f t="shared" si="1492"/>
        <v>1.00017855</v>
      </c>
      <c r="I4853" s="2">
        <f t="shared" si="1493"/>
        <v>1.0945335700000001</v>
      </c>
      <c r="J4853" s="2">
        <f t="shared" si="1486"/>
        <v>1.0947289899999999</v>
      </c>
      <c r="K4853" s="2">
        <f t="shared" si="1487"/>
        <v>523879.36543970997</v>
      </c>
      <c r="L4853" s="1">
        <f t="shared" si="1494"/>
        <v>0</v>
      </c>
      <c r="M4853" s="3">
        <f t="shared" si="1482"/>
        <v>0</v>
      </c>
      <c r="N4853" s="2">
        <f t="shared" si="1488"/>
        <v>0</v>
      </c>
      <c r="O4853" s="18">
        <f t="shared" si="1495"/>
        <v>0.14499999999999999</v>
      </c>
      <c r="P4853" s="8">
        <f t="shared" si="1499"/>
        <v>1.001129009</v>
      </c>
      <c r="Q4853" s="2">
        <f t="shared" si="1497"/>
        <v>591.46451849000005</v>
      </c>
      <c r="R4853" s="2">
        <f t="shared" si="1489"/>
        <v>591.46451849000005</v>
      </c>
      <c r="S4853" s="9" t="s">
        <v>56</v>
      </c>
      <c r="T4853" s="47">
        <f t="shared" si="1484"/>
        <v>44905</v>
      </c>
      <c r="AE4853" s="33"/>
    </row>
    <row r="4854" spans="1:31" x14ac:dyDescent="0.2">
      <c r="A4854" s="90">
        <f t="shared" si="1490"/>
        <v>44879</v>
      </c>
      <c r="B4854" s="2">
        <f t="shared" si="1485"/>
        <v>524699.36195758998</v>
      </c>
      <c r="C4854" s="2">
        <f t="shared" si="1483"/>
        <v>478547.08354778984</v>
      </c>
      <c r="D4854" s="47">
        <f t="shared" si="1491"/>
        <v>44876</v>
      </c>
      <c r="E4854" s="3">
        <f t="shared" si="1500"/>
        <v>1.787E-3</v>
      </c>
      <c r="F4854" s="4">
        <f t="shared" si="1498"/>
        <v>4</v>
      </c>
      <c r="G4854" s="4">
        <f t="shared" si="1496"/>
        <v>30</v>
      </c>
      <c r="H4854" s="2">
        <f t="shared" si="1492"/>
        <v>1.0002380799999999</v>
      </c>
      <c r="I4854" s="2">
        <f t="shared" si="1493"/>
        <v>1.0945335700000001</v>
      </c>
      <c r="J4854" s="2">
        <f t="shared" si="1486"/>
        <v>1.09479415</v>
      </c>
      <c r="K4854" s="2">
        <f t="shared" si="1487"/>
        <v>523910.54756768001</v>
      </c>
      <c r="L4854" s="1">
        <f t="shared" si="1494"/>
        <v>0</v>
      </c>
      <c r="M4854" s="3">
        <f t="shared" si="1482"/>
        <v>0</v>
      </c>
      <c r="N4854" s="2">
        <f t="shared" si="1488"/>
        <v>0</v>
      </c>
      <c r="O4854" s="18">
        <f t="shared" si="1495"/>
        <v>0.14499999999999999</v>
      </c>
      <c r="P4854" s="8">
        <f t="shared" si="1499"/>
        <v>1.0015056280000001</v>
      </c>
      <c r="Q4854" s="2">
        <f t="shared" si="1497"/>
        <v>788.81438991000005</v>
      </c>
      <c r="R4854" s="2">
        <f t="shared" si="1489"/>
        <v>788.81438991000005</v>
      </c>
      <c r="S4854" s="9" t="s">
        <v>56</v>
      </c>
      <c r="T4854" s="47">
        <f t="shared" si="1484"/>
        <v>44905</v>
      </c>
      <c r="AE4854" s="33"/>
    </row>
    <row r="4855" spans="1:31" x14ac:dyDescent="0.2">
      <c r="A4855" s="90">
        <f t="shared" si="1490"/>
        <v>44880</v>
      </c>
      <c r="B4855" s="2">
        <f t="shared" si="1485"/>
        <v>524927.99184426002</v>
      </c>
      <c r="C4855" s="2">
        <f t="shared" si="1483"/>
        <v>478547.08354778984</v>
      </c>
      <c r="D4855" s="47">
        <f t="shared" si="1491"/>
        <v>44876</v>
      </c>
      <c r="E4855" s="3">
        <f t="shared" si="1500"/>
        <v>1.787E-3</v>
      </c>
      <c r="F4855" s="4">
        <f t="shared" si="1498"/>
        <v>5</v>
      </c>
      <c r="G4855" s="4">
        <f t="shared" si="1496"/>
        <v>30</v>
      </c>
      <c r="H4855" s="2">
        <f t="shared" si="1492"/>
        <v>1.0002976100000001</v>
      </c>
      <c r="I4855" s="2">
        <f t="shared" si="1493"/>
        <v>1.0945335700000001</v>
      </c>
      <c r="J4855" s="2">
        <f t="shared" si="1486"/>
        <v>1.0948593099999999</v>
      </c>
      <c r="K4855" s="2">
        <f t="shared" si="1487"/>
        <v>523941.72969563998</v>
      </c>
      <c r="L4855" s="1">
        <f t="shared" si="1494"/>
        <v>0</v>
      </c>
      <c r="M4855" s="3">
        <f t="shared" si="1482"/>
        <v>0</v>
      </c>
      <c r="N4855" s="2">
        <f t="shared" si="1488"/>
        <v>0</v>
      </c>
      <c r="O4855" s="18">
        <f t="shared" si="1495"/>
        <v>0.14499999999999999</v>
      </c>
      <c r="P4855" s="8">
        <f t="shared" si="1499"/>
        <v>1.0018823889999999</v>
      </c>
      <c r="Q4855" s="2">
        <f t="shared" si="1497"/>
        <v>986.26214861999995</v>
      </c>
      <c r="R4855" s="2">
        <f t="shared" si="1489"/>
        <v>986.26214861999995</v>
      </c>
      <c r="S4855" s="9" t="s">
        <v>56</v>
      </c>
      <c r="T4855" s="47">
        <f t="shared" si="1484"/>
        <v>44905</v>
      </c>
      <c r="AE4855" s="33"/>
    </row>
    <row r="4856" spans="1:31" x14ac:dyDescent="0.2">
      <c r="A4856" s="90">
        <f t="shared" si="1490"/>
        <v>44881</v>
      </c>
      <c r="B4856" s="2">
        <f t="shared" si="1485"/>
        <v>525156.71963150008</v>
      </c>
      <c r="C4856" s="2">
        <f t="shared" si="1483"/>
        <v>478547.08354778984</v>
      </c>
      <c r="D4856" s="47">
        <f t="shared" si="1491"/>
        <v>44876</v>
      </c>
      <c r="E4856" s="3">
        <f t="shared" si="1500"/>
        <v>1.787E-3</v>
      </c>
      <c r="F4856" s="4">
        <f t="shared" si="1498"/>
        <v>6</v>
      </c>
      <c r="G4856" s="4">
        <f t="shared" si="1496"/>
        <v>30</v>
      </c>
      <c r="H4856" s="2">
        <f t="shared" si="1492"/>
        <v>1.00035714</v>
      </c>
      <c r="I4856" s="2">
        <f t="shared" si="1493"/>
        <v>1.0945335700000001</v>
      </c>
      <c r="J4856" s="2">
        <f t="shared" si="1486"/>
        <v>1.09492447</v>
      </c>
      <c r="K4856" s="2">
        <f t="shared" si="1487"/>
        <v>523972.91182361002</v>
      </c>
      <c r="L4856" s="1">
        <f t="shared" si="1494"/>
        <v>0</v>
      </c>
      <c r="M4856" s="3">
        <f t="shared" si="1482"/>
        <v>0</v>
      </c>
      <c r="N4856" s="2">
        <f t="shared" si="1488"/>
        <v>0</v>
      </c>
      <c r="O4856" s="18">
        <f t="shared" si="1495"/>
        <v>0.14499999999999999</v>
      </c>
      <c r="P4856" s="8">
        <f t="shared" si="1499"/>
        <v>1.002259292</v>
      </c>
      <c r="Q4856" s="2">
        <f t="shared" si="1497"/>
        <v>1183.80780789</v>
      </c>
      <c r="R4856" s="2">
        <f t="shared" si="1489"/>
        <v>1183.80780789</v>
      </c>
      <c r="S4856" s="9" t="s">
        <v>56</v>
      </c>
      <c r="T4856" s="47">
        <f t="shared" si="1484"/>
        <v>44905</v>
      </c>
      <c r="AE4856" s="33"/>
    </row>
    <row r="4857" spans="1:31" x14ac:dyDescent="0.2">
      <c r="A4857" s="90">
        <f t="shared" si="1490"/>
        <v>44882</v>
      </c>
      <c r="B4857" s="2">
        <f t="shared" si="1485"/>
        <v>525385.55013068998</v>
      </c>
      <c r="C4857" s="2">
        <f t="shared" si="1483"/>
        <v>478547.08354778984</v>
      </c>
      <c r="D4857" s="47">
        <f t="shared" si="1491"/>
        <v>44876</v>
      </c>
      <c r="E4857" s="3">
        <f t="shared" si="1500"/>
        <v>1.787E-3</v>
      </c>
      <c r="F4857" s="4">
        <f t="shared" si="1498"/>
        <v>7</v>
      </c>
      <c r="G4857" s="4">
        <f t="shared" si="1496"/>
        <v>30</v>
      </c>
      <c r="H4857" s="2">
        <f t="shared" si="1492"/>
        <v>1.0004166800000001</v>
      </c>
      <c r="I4857" s="2">
        <f t="shared" si="1493"/>
        <v>1.0945335700000001</v>
      </c>
      <c r="J4857" s="2">
        <f t="shared" si="1486"/>
        <v>1.0949896400000001</v>
      </c>
      <c r="K4857" s="2">
        <f t="shared" si="1487"/>
        <v>524004.09873704001</v>
      </c>
      <c r="L4857" s="1">
        <f t="shared" si="1494"/>
        <v>0</v>
      </c>
      <c r="M4857" s="3">
        <f t="shared" si="1482"/>
        <v>0</v>
      </c>
      <c r="N4857" s="2">
        <f t="shared" si="1488"/>
        <v>0</v>
      </c>
      <c r="O4857" s="18">
        <f t="shared" si="1495"/>
        <v>0.14499999999999999</v>
      </c>
      <c r="P4857" s="8">
        <f t="shared" si="1499"/>
        <v>1.002636337</v>
      </c>
      <c r="Q4857" s="2">
        <f t="shared" si="1497"/>
        <v>1381.45139365</v>
      </c>
      <c r="R4857" s="2">
        <f t="shared" si="1489"/>
        <v>1381.45139365</v>
      </c>
      <c r="S4857" s="9" t="s">
        <v>56</v>
      </c>
      <c r="T4857" s="47">
        <f t="shared" si="1484"/>
        <v>44905</v>
      </c>
      <c r="AE4857" s="33"/>
    </row>
    <row r="4858" spans="1:31" x14ac:dyDescent="0.2">
      <c r="A4858" s="90">
        <f t="shared" si="1490"/>
        <v>44883</v>
      </c>
      <c r="B4858" s="2">
        <f t="shared" si="1485"/>
        <v>525614.47323668993</v>
      </c>
      <c r="C4858" s="2">
        <f t="shared" si="1483"/>
        <v>478547.08354778984</v>
      </c>
      <c r="D4858" s="47">
        <f t="shared" si="1491"/>
        <v>44876</v>
      </c>
      <c r="E4858" s="3">
        <f t="shared" si="1500"/>
        <v>1.787E-3</v>
      </c>
      <c r="F4858" s="4">
        <f t="shared" si="1498"/>
        <v>8</v>
      </c>
      <c r="G4858" s="4">
        <f t="shared" si="1496"/>
        <v>30</v>
      </c>
      <c r="H4858" s="2">
        <f t="shared" si="1492"/>
        <v>1.0004762199999999</v>
      </c>
      <c r="I4858" s="2">
        <f t="shared" si="1493"/>
        <v>1.0945335700000001</v>
      </c>
      <c r="J4858" s="2">
        <f t="shared" si="1486"/>
        <v>1.0950548</v>
      </c>
      <c r="K4858" s="2">
        <f t="shared" si="1487"/>
        <v>524035.28086499998</v>
      </c>
      <c r="L4858" s="1">
        <f t="shared" si="1494"/>
        <v>0</v>
      </c>
      <c r="M4858" s="3">
        <f t="shared" si="1482"/>
        <v>0</v>
      </c>
      <c r="N4858" s="2">
        <f t="shared" si="1488"/>
        <v>0</v>
      </c>
      <c r="O4858" s="18">
        <f t="shared" si="1495"/>
        <v>0.14499999999999999</v>
      </c>
      <c r="P4858" s="8">
        <f t="shared" si="1499"/>
        <v>1.0030135229999999</v>
      </c>
      <c r="Q4858" s="2">
        <f t="shared" si="1497"/>
        <v>1579.1923716900001</v>
      </c>
      <c r="R4858" s="2">
        <f t="shared" si="1489"/>
        <v>1579.1923716900001</v>
      </c>
      <c r="S4858" s="9" t="s">
        <v>56</v>
      </c>
      <c r="T4858" s="47">
        <f t="shared" si="1484"/>
        <v>44905</v>
      </c>
      <c r="AE4858" s="33"/>
    </row>
    <row r="4859" spans="1:31" x14ac:dyDescent="0.2">
      <c r="A4859" s="90">
        <f t="shared" si="1490"/>
        <v>44884</v>
      </c>
      <c r="B4859" s="2">
        <f t="shared" si="1485"/>
        <v>525843.49960882997</v>
      </c>
      <c r="C4859" s="2">
        <f t="shared" si="1483"/>
        <v>478547.08354778984</v>
      </c>
      <c r="D4859" s="47">
        <f t="shared" si="1491"/>
        <v>44876</v>
      </c>
      <c r="E4859" s="3">
        <f t="shared" si="1500"/>
        <v>1.787E-3</v>
      </c>
      <c r="F4859" s="4">
        <f t="shared" si="1498"/>
        <v>9</v>
      </c>
      <c r="G4859" s="4">
        <f t="shared" si="1496"/>
        <v>30</v>
      </c>
      <c r="H4859" s="2">
        <f t="shared" si="1492"/>
        <v>1.00053576</v>
      </c>
      <c r="I4859" s="2">
        <f t="shared" si="1493"/>
        <v>1.0945335700000001</v>
      </c>
      <c r="J4859" s="2">
        <f t="shared" si="1486"/>
        <v>1.0951199700000001</v>
      </c>
      <c r="K4859" s="2">
        <f t="shared" si="1487"/>
        <v>524066.46777843998</v>
      </c>
      <c r="L4859" s="1">
        <f t="shared" si="1494"/>
        <v>0</v>
      </c>
      <c r="M4859" s="3">
        <f t="shared" si="1482"/>
        <v>0</v>
      </c>
      <c r="N4859" s="2">
        <f t="shared" si="1488"/>
        <v>0</v>
      </c>
      <c r="O4859" s="18">
        <f t="shared" si="1495"/>
        <v>0.14499999999999999</v>
      </c>
      <c r="P4859" s="8">
        <f t="shared" si="1499"/>
        <v>1.0033908520000001</v>
      </c>
      <c r="Q4859" s="2">
        <f t="shared" si="1497"/>
        <v>1777.0318303900001</v>
      </c>
      <c r="R4859" s="2">
        <f t="shared" si="1489"/>
        <v>1777.0318303900001</v>
      </c>
      <c r="S4859" s="9" t="s">
        <v>56</v>
      </c>
      <c r="T4859" s="47">
        <f t="shared" si="1484"/>
        <v>44905</v>
      </c>
      <c r="AE4859" s="33"/>
    </row>
    <row r="4860" spans="1:31" x14ac:dyDescent="0.2">
      <c r="A4860" s="90">
        <f t="shared" si="1490"/>
        <v>44885</v>
      </c>
      <c r="B4860" s="2">
        <f t="shared" si="1485"/>
        <v>526072.62821769004</v>
      </c>
      <c r="C4860" s="2">
        <f t="shared" si="1483"/>
        <v>478547.08354778984</v>
      </c>
      <c r="D4860" s="47">
        <f t="shared" si="1491"/>
        <v>44876</v>
      </c>
      <c r="E4860" s="3">
        <f t="shared" si="1500"/>
        <v>1.787E-3</v>
      </c>
      <c r="F4860" s="4">
        <f t="shared" si="1498"/>
        <v>10</v>
      </c>
      <c r="G4860" s="4">
        <f t="shared" si="1496"/>
        <v>30</v>
      </c>
      <c r="H4860" s="2">
        <f t="shared" si="1492"/>
        <v>1.00059531</v>
      </c>
      <c r="I4860" s="2">
        <f t="shared" si="1493"/>
        <v>1.0945335700000001</v>
      </c>
      <c r="J4860" s="2">
        <f t="shared" si="1486"/>
        <v>1.0951851500000001</v>
      </c>
      <c r="K4860" s="2">
        <f t="shared" si="1487"/>
        <v>524097.65947734</v>
      </c>
      <c r="L4860" s="1">
        <f t="shared" si="1494"/>
        <v>0</v>
      </c>
      <c r="M4860" s="3">
        <f t="shared" si="1482"/>
        <v>0</v>
      </c>
      <c r="N4860" s="2">
        <f t="shared" si="1488"/>
        <v>0</v>
      </c>
      <c r="O4860" s="18">
        <f t="shared" si="1495"/>
        <v>0.14499999999999999</v>
      </c>
      <c r="P4860" s="8">
        <f t="shared" si="1499"/>
        <v>1.003768322</v>
      </c>
      <c r="Q4860" s="2">
        <f t="shared" si="1497"/>
        <v>1974.96874035</v>
      </c>
      <c r="R4860" s="2">
        <f t="shared" si="1489"/>
        <v>1974.96874035</v>
      </c>
      <c r="S4860" s="9" t="s">
        <v>56</v>
      </c>
      <c r="T4860" s="47">
        <f t="shared" si="1484"/>
        <v>44905</v>
      </c>
      <c r="AE4860" s="33"/>
    </row>
    <row r="4861" spans="1:31" x14ac:dyDescent="0.2">
      <c r="A4861" s="90">
        <f t="shared" si="1490"/>
        <v>44886</v>
      </c>
      <c r="B4861" s="2">
        <f t="shared" si="1485"/>
        <v>526301.85532485007</v>
      </c>
      <c r="C4861" s="2">
        <f t="shared" si="1483"/>
        <v>478547.08354778984</v>
      </c>
      <c r="D4861" s="47">
        <f t="shared" si="1491"/>
        <v>44876</v>
      </c>
      <c r="E4861" s="3">
        <f t="shared" si="1500"/>
        <v>1.787E-3</v>
      </c>
      <c r="F4861" s="4">
        <f t="shared" si="1498"/>
        <v>11</v>
      </c>
      <c r="G4861" s="4">
        <f t="shared" si="1496"/>
        <v>30</v>
      </c>
      <c r="H4861" s="2">
        <f t="shared" si="1492"/>
        <v>1.00065486</v>
      </c>
      <c r="I4861" s="2">
        <f t="shared" si="1493"/>
        <v>1.0945335700000001</v>
      </c>
      <c r="J4861" s="2">
        <f t="shared" si="1486"/>
        <v>1.09525033</v>
      </c>
      <c r="K4861" s="2">
        <f t="shared" si="1487"/>
        <v>524128.85117625003</v>
      </c>
      <c r="L4861" s="1">
        <f t="shared" si="1494"/>
        <v>0</v>
      </c>
      <c r="M4861" s="3">
        <f t="shared" si="1482"/>
        <v>0</v>
      </c>
      <c r="N4861" s="2">
        <f t="shared" si="1488"/>
        <v>0</v>
      </c>
      <c r="O4861" s="18">
        <f t="shared" si="1495"/>
        <v>0.14499999999999999</v>
      </c>
      <c r="P4861" s="8">
        <f t="shared" si="1499"/>
        <v>1.0041459349999999</v>
      </c>
      <c r="Q4861" s="2">
        <f t="shared" si="1497"/>
        <v>2173.0041486</v>
      </c>
      <c r="R4861" s="2">
        <f t="shared" si="1489"/>
        <v>2173.0041486</v>
      </c>
      <c r="S4861" s="9" t="s">
        <v>56</v>
      </c>
      <c r="T4861" s="47">
        <f t="shared" si="1484"/>
        <v>44905</v>
      </c>
      <c r="AE4861" s="33"/>
    </row>
    <row r="4862" spans="1:31" x14ac:dyDescent="0.2">
      <c r="A4862" s="90">
        <f t="shared" si="1490"/>
        <v>44887</v>
      </c>
      <c r="B4862" s="2">
        <f t="shared" si="1485"/>
        <v>526531.17989535001</v>
      </c>
      <c r="C4862" s="2">
        <f t="shared" si="1483"/>
        <v>478547.08354778984</v>
      </c>
      <c r="D4862" s="47">
        <f t="shared" si="1491"/>
        <v>44876</v>
      </c>
      <c r="E4862" s="3">
        <f t="shared" si="1500"/>
        <v>1.787E-3</v>
      </c>
      <c r="F4862" s="4">
        <f t="shared" si="1498"/>
        <v>12</v>
      </c>
      <c r="G4862" s="4">
        <f t="shared" si="1496"/>
        <v>30</v>
      </c>
      <c r="H4862" s="2">
        <f t="shared" si="1492"/>
        <v>1.0007144100000001</v>
      </c>
      <c r="I4862" s="2">
        <f t="shared" si="1493"/>
        <v>1.0945335700000001</v>
      </c>
      <c r="J4862" s="2">
        <f t="shared" si="1486"/>
        <v>1.09531551</v>
      </c>
      <c r="K4862" s="2">
        <f t="shared" si="1487"/>
        <v>524160.04287516</v>
      </c>
      <c r="L4862" s="1">
        <f t="shared" si="1494"/>
        <v>0</v>
      </c>
      <c r="M4862" s="3">
        <f t="shared" si="1482"/>
        <v>0</v>
      </c>
      <c r="N4862" s="2">
        <f t="shared" si="1488"/>
        <v>0</v>
      </c>
      <c r="O4862" s="18">
        <f t="shared" si="1495"/>
        <v>0.14499999999999999</v>
      </c>
      <c r="P4862" s="8">
        <f t="shared" si="1499"/>
        <v>1.004523689</v>
      </c>
      <c r="Q4862" s="2">
        <f t="shared" si="1497"/>
        <v>2371.1370201899999</v>
      </c>
      <c r="R4862" s="2">
        <f t="shared" si="1489"/>
        <v>2371.1370201899999</v>
      </c>
      <c r="S4862" s="9" t="s">
        <v>56</v>
      </c>
      <c r="T4862" s="47">
        <f t="shared" si="1484"/>
        <v>44905</v>
      </c>
      <c r="AE4862" s="33"/>
    </row>
    <row r="4863" spans="1:31" x14ac:dyDescent="0.2">
      <c r="A4863" s="90">
        <f t="shared" si="1490"/>
        <v>44888</v>
      </c>
      <c r="B4863" s="2">
        <f t="shared" si="1485"/>
        <v>526760.60779968998</v>
      </c>
      <c r="C4863" s="2">
        <f t="shared" si="1483"/>
        <v>478547.08354778984</v>
      </c>
      <c r="D4863" s="47">
        <f t="shared" si="1491"/>
        <v>44876</v>
      </c>
      <c r="E4863" s="3">
        <f t="shared" si="1500"/>
        <v>1.787E-3</v>
      </c>
      <c r="F4863" s="4">
        <f t="shared" si="1498"/>
        <v>13</v>
      </c>
      <c r="G4863" s="4">
        <f t="shared" si="1496"/>
        <v>30</v>
      </c>
      <c r="H4863" s="2">
        <f t="shared" si="1492"/>
        <v>1.00077397</v>
      </c>
      <c r="I4863" s="2">
        <f t="shared" si="1493"/>
        <v>1.0945335700000001</v>
      </c>
      <c r="J4863" s="2">
        <f t="shared" si="1486"/>
        <v>1.0953807</v>
      </c>
      <c r="K4863" s="2">
        <f t="shared" si="1487"/>
        <v>524191.23935952998</v>
      </c>
      <c r="L4863" s="1">
        <f t="shared" si="1494"/>
        <v>0</v>
      </c>
      <c r="M4863" s="3">
        <f t="shared" ref="M4863:M4926" si="1501">IF(DAY(A4863)=E$2,VLOOKUP(A4863,$W$10:$AD$316,5),0)</f>
        <v>0</v>
      </c>
      <c r="N4863" s="2">
        <f t="shared" si="1488"/>
        <v>0</v>
      </c>
      <c r="O4863" s="18">
        <f t="shared" si="1495"/>
        <v>0.14499999999999999</v>
      </c>
      <c r="P4863" s="8">
        <f t="shared" si="1499"/>
        <v>1.0049015859999999</v>
      </c>
      <c r="Q4863" s="2">
        <f t="shared" si="1497"/>
        <v>2569.3684401599999</v>
      </c>
      <c r="R4863" s="2">
        <f t="shared" si="1489"/>
        <v>2569.3684401599999</v>
      </c>
      <c r="S4863" s="9" t="s">
        <v>56</v>
      </c>
      <c r="T4863" s="47">
        <f t="shared" si="1484"/>
        <v>44905</v>
      </c>
      <c r="AE4863" s="33"/>
    </row>
    <row r="4864" spans="1:31" x14ac:dyDescent="0.2">
      <c r="A4864" s="90">
        <f t="shared" si="1490"/>
        <v>44889</v>
      </c>
      <c r="B4864" s="2">
        <f t="shared" si="1485"/>
        <v>526990.13319751993</v>
      </c>
      <c r="C4864" s="2">
        <f t="shared" ref="C4864:C4927" si="1502">IF(DAY(A4863)=$E$2,VLOOKUP(A4863,W$10:X$316,2),C4863)</f>
        <v>478547.08354778984</v>
      </c>
      <c r="D4864" s="47">
        <f t="shared" si="1491"/>
        <v>44876</v>
      </c>
      <c r="E4864" s="3">
        <f t="shared" si="1500"/>
        <v>1.787E-3</v>
      </c>
      <c r="F4864" s="4">
        <f t="shared" si="1498"/>
        <v>14</v>
      </c>
      <c r="G4864" s="4">
        <f t="shared" si="1496"/>
        <v>30</v>
      </c>
      <c r="H4864" s="2">
        <f t="shared" si="1492"/>
        <v>1.00083353</v>
      </c>
      <c r="I4864" s="2">
        <f t="shared" si="1493"/>
        <v>1.0945335700000001</v>
      </c>
      <c r="J4864" s="2">
        <f t="shared" si="1486"/>
        <v>1.0954458899999999</v>
      </c>
      <c r="K4864" s="2">
        <f t="shared" si="1487"/>
        <v>524222.43584390997</v>
      </c>
      <c r="L4864" s="1">
        <f t="shared" si="1494"/>
        <v>0</v>
      </c>
      <c r="M4864" s="3">
        <f t="shared" si="1501"/>
        <v>0</v>
      </c>
      <c r="N4864" s="2">
        <f t="shared" si="1488"/>
        <v>0</v>
      </c>
      <c r="O4864" s="18">
        <f t="shared" si="1495"/>
        <v>0.14499999999999999</v>
      </c>
      <c r="P4864" s="8">
        <f t="shared" si="1499"/>
        <v>1.0052796239999999</v>
      </c>
      <c r="Q4864" s="2">
        <f t="shared" si="1497"/>
        <v>2767.6973536099999</v>
      </c>
      <c r="R4864" s="2">
        <f t="shared" si="1489"/>
        <v>2767.6973536099999</v>
      </c>
      <c r="S4864" s="9" t="s">
        <v>56</v>
      </c>
      <c r="T4864" s="47">
        <f t="shared" ref="T4864:T4927" si="1503">IF(DAY(A4864)=E$2+1,VLOOKUP(A4863,$W$10:$AD$316,8),T4863)</f>
        <v>44905</v>
      </c>
      <c r="AE4864" s="33"/>
    </row>
    <row r="4865" spans="1:31" x14ac:dyDescent="0.2">
      <c r="A4865" s="90">
        <f t="shared" si="1490"/>
        <v>44890</v>
      </c>
      <c r="B4865" s="2">
        <f t="shared" si="1485"/>
        <v>527219.76196309004</v>
      </c>
      <c r="C4865" s="2">
        <f t="shared" si="1502"/>
        <v>478547.08354778984</v>
      </c>
      <c r="D4865" s="47">
        <f t="shared" si="1491"/>
        <v>44876</v>
      </c>
      <c r="E4865" s="3">
        <f t="shared" si="1500"/>
        <v>1.787E-3</v>
      </c>
      <c r="F4865" s="4">
        <f t="shared" si="1498"/>
        <v>15</v>
      </c>
      <c r="G4865" s="4">
        <f t="shared" si="1496"/>
        <v>30</v>
      </c>
      <c r="H4865" s="2">
        <f t="shared" si="1492"/>
        <v>1.0008931000000001</v>
      </c>
      <c r="I4865" s="2">
        <f t="shared" si="1493"/>
        <v>1.0945335700000001</v>
      </c>
      <c r="J4865" s="2">
        <f t="shared" si="1486"/>
        <v>1.09551109</v>
      </c>
      <c r="K4865" s="2">
        <f t="shared" si="1487"/>
        <v>524253.63711375999</v>
      </c>
      <c r="L4865" s="1">
        <f t="shared" si="1494"/>
        <v>0</v>
      </c>
      <c r="M4865" s="3">
        <f t="shared" si="1501"/>
        <v>0</v>
      </c>
      <c r="N4865" s="2">
        <f t="shared" si="1488"/>
        <v>0</v>
      </c>
      <c r="O4865" s="18">
        <f t="shared" si="1495"/>
        <v>0.14499999999999999</v>
      </c>
      <c r="P4865" s="8">
        <f t="shared" si="1499"/>
        <v>1.005657805</v>
      </c>
      <c r="Q4865" s="2">
        <f t="shared" si="1497"/>
        <v>2966.12484933</v>
      </c>
      <c r="R4865" s="2">
        <f t="shared" si="1489"/>
        <v>2966.12484933</v>
      </c>
      <c r="S4865" s="9" t="s">
        <v>56</v>
      </c>
      <c r="T4865" s="47">
        <f t="shared" si="1503"/>
        <v>44905</v>
      </c>
      <c r="AE4865" s="33"/>
    </row>
    <row r="4866" spans="1:31" x14ac:dyDescent="0.2">
      <c r="A4866" s="90">
        <f t="shared" si="1490"/>
        <v>44891</v>
      </c>
      <c r="B4866" s="2">
        <f t="shared" si="1485"/>
        <v>527449.48396217998</v>
      </c>
      <c r="C4866" s="2">
        <f t="shared" si="1502"/>
        <v>478547.08354778984</v>
      </c>
      <c r="D4866" s="47">
        <f t="shared" si="1491"/>
        <v>44876</v>
      </c>
      <c r="E4866" s="3">
        <f t="shared" si="1500"/>
        <v>1.787E-3</v>
      </c>
      <c r="F4866" s="4">
        <f t="shared" si="1498"/>
        <v>16</v>
      </c>
      <c r="G4866" s="4">
        <f t="shared" si="1496"/>
        <v>30</v>
      </c>
      <c r="H4866" s="2">
        <f t="shared" si="1492"/>
        <v>1.00095266</v>
      </c>
      <c r="I4866" s="2">
        <f t="shared" si="1493"/>
        <v>1.0945335700000001</v>
      </c>
      <c r="J4866" s="2">
        <f t="shared" si="1486"/>
        <v>1.09557628</v>
      </c>
      <c r="K4866" s="2">
        <f t="shared" si="1487"/>
        <v>524284.83359812998</v>
      </c>
      <c r="L4866" s="1">
        <f t="shared" si="1494"/>
        <v>0</v>
      </c>
      <c r="M4866" s="3">
        <f t="shared" si="1501"/>
        <v>0</v>
      </c>
      <c r="N4866" s="2">
        <f t="shared" si="1488"/>
        <v>0</v>
      </c>
      <c r="O4866" s="18">
        <f t="shared" si="1495"/>
        <v>0.14499999999999999</v>
      </c>
      <c r="P4866" s="8">
        <f t="shared" si="1499"/>
        <v>1.0060361280000001</v>
      </c>
      <c r="Q4866" s="2">
        <f t="shared" si="1497"/>
        <v>3164.65036405</v>
      </c>
      <c r="R4866" s="2">
        <f t="shared" si="1489"/>
        <v>3164.65036405</v>
      </c>
      <c r="S4866" s="9" t="s">
        <v>56</v>
      </c>
      <c r="T4866" s="47">
        <f t="shared" si="1503"/>
        <v>44905</v>
      </c>
      <c r="AE4866" s="33"/>
    </row>
    <row r="4867" spans="1:31" x14ac:dyDescent="0.2">
      <c r="A4867" s="90">
        <f t="shared" si="1490"/>
        <v>44892</v>
      </c>
      <c r="B4867" s="2">
        <f t="shared" si="1485"/>
        <v>527679.31899167993</v>
      </c>
      <c r="C4867" s="2">
        <f t="shared" si="1502"/>
        <v>478547.08354778984</v>
      </c>
      <c r="D4867" s="47">
        <f t="shared" si="1491"/>
        <v>44876</v>
      </c>
      <c r="E4867" s="3">
        <f t="shared" si="1500"/>
        <v>1.787E-3</v>
      </c>
      <c r="F4867" s="4">
        <f t="shared" si="1498"/>
        <v>17</v>
      </c>
      <c r="G4867" s="4">
        <f t="shared" si="1496"/>
        <v>30</v>
      </c>
      <c r="H4867" s="2">
        <f t="shared" si="1492"/>
        <v>1.0010122400000001</v>
      </c>
      <c r="I4867" s="2">
        <f t="shared" si="1493"/>
        <v>1.0945335700000001</v>
      </c>
      <c r="J4867" s="2">
        <f t="shared" si="1486"/>
        <v>1.0956414999999999</v>
      </c>
      <c r="K4867" s="2">
        <f t="shared" si="1487"/>
        <v>524316.04443891998</v>
      </c>
      <c r="L4867" s="1">
        <f t="shared" si="1494"/>
        <v>0</v>
      </c>
      <c r="M4867" s="3">
        <f t="shared" si="1501"/>
        <v>0</v>
      </c>
      <c r="N4867" s="2">
        <f t="shared" si="1488"/>
        <v>0</v>
      </c>
      <c r="O4867" s="18">
        <f t="shared" si="1495"/>
        <v>0.14499999999999999</v>
      </c>
      <c r="P4867" s="8">
        <f t="shared" si="1499"/>
        <v>1.006414594</v>
      </c>
      <c r="Q4867" s="2">
        <f t="shared" si="1497"/>
        <v>3363.27455276</v>
      </c>
      <c r="R4867" s="2">
        <f t="shared" si="1489"/>
        <v>3363.27455276</v>
      </c>
      <c r="S4867" s="9" t="s">
        <v>56</v>
      </c>
      <c r="T4867" s="47">
        <f t="shared" si="1503"/>
        <v>44905</v>
      </c>
      <c r="AE4867" s="33"/>
    </row>
    <row r="4868" spans="1:31" x14ac:dyDescent="0.2">
      <c r="A4868" s="90">
        <f t="shared" si="1490"/>
        <v>44893</v>
      </c>
      <c r="B4868" s="2">
        <f t="shared" si="1485"/>
        <v>527909.24246701004</v>
      </c>
      <c r="C4868" s="2">
        <f t="shared" si="1502"/>
        <v>478547.08354778984</v>
      </c>
      <c r="D4868" s="47">
        <f t="shared" si="1491"/>
        <v>44876</v>
      </c>
      <c r="E4868" s="3">
        <f t="shared" si="1500"/>
        <v>1.787E-3</v>
      </c>
      <c r="F4868" s="4">
        <f t="shared" si="1498"/>
        <v>18</v>
      </c>
      <c r="G4868" s="4">
        <f t="shared" si="1496"/>
        <v>30</v>
      </c>
      <c r="H4868" s="2">
        <f t="shared" si="1492"/>
        <v>1.00107181</v>
      </c>
      <c r="I4868" s="2">
        <f t="shared" si="1493"/>
        <v>1.0945335700000001</v>
      </c>
      <c r="J4868" s="2">
        <f t="shared" si="1486"/>
        <v>1.0957067</v>
      </c>
      <c r="K4868" s="2">
        <f t="shared" si="1487"/>
        <v>524347.24570877</v>
      </c>
      <c r="L4868" s="1">
        <f t="shared" si="1494"/>
        <v>0</v>
      </c>
      <c r="M4868" s="3">
        <f t="shared" si="1501"/>
        <v>0</v>
      </c>
      <c r="N4868" s="2">
        <f t="shared" si="1488"/>
        <v>0</v>
      </c>
      <c r="O4868" s="18">
        <f t="shared" si="1495"/>
        <v>0.14499999999999999</v>
      </c>
      <c r="P4868" s="8">
        <f t="shared" si="1499"/>
        <v>1.0067932020000001</v>
      </c>
      <c r="Q4868" s="2">
        <f t="shared" si="1497"/>
        <v>3561.99675824</v>
      </c>
      <c r="R4868" s="2">
        <f t="shared" si="1489"/>
        <v>3561.99675824</v>
      </c>
      <c r="S4868" s="9" t="s">
        <v>56</v>
      </c>
      <c r="T4868" s="47">
        <f t="shared" si="1503"/>
        <v>44905</v>
      </c>
      <c r="AE4868" s="33"/>
    </row>
    <row r="4869" spans="1:31" x14ac:dyDescent="0.2">
      <c r="A4869" s="90">
        <f t="shared" si="1490"/>
        <v>44894</v>
      </c>
      <c r="B4869" s="2">
        <f t="shared" si="1485"/>
        <v>528139.26884996996</v>
      </c>
      <c r="C4869" s="2">
        <f t="shared" si="1502"/>
        <v>478547.08354778984</v>
      </c>
      <c r="D4869" s="47">
        <f t="shared" si="1491"/>
        <v>44876</v>
      </c>
      <c r="E4869" s="3">
        <f t="shared" si="1500"/>
        <v>1.787E-3</v>
      </c>
      <c r="F4869" s="4">
        <f t="shared" si="1498"/>
        <v>19</v>
      </c>
      <c r="G4869" s="4">
        <f t="shared" si="1496"/>
        <v>30</v>
      </c>
      <c r="H4869" s="2">
        <f t="shared" si="1492"/>
        <v>1.0011313900000001</v>
      </c>
      <c r="I4869" s="2">
        <f t="shared" si="1493"/>
        <v>1.0945335700000001</v>
      </c>
      <c r="J4869" s="2">
        <f t="shared" si="1486"/>
        <v>1.0957719100000001</v>
      </c>
      <c r="K4869" s="2">
        <f t="shared" si="1487"/>
        <v>524378.45176408999</v>
      </c>
      <c r="L4869" s="1">
        <f t="shared" si="1494"/>
        <v>0</v>
      </c>
      <c r="M4869" s="3">
        <f t="shared" si="1501"/>
        <v>0</v>
      </c>
      <c r="N4869" s="2">
        <f t="shared" si="1488"/>
        <v>0</v>
      </c>
      <c r="O4869" s="18">
        <f t="shared" si="1495"/>
        <v>0.14499999999999999</v>
      </c>
      <c r="P4869" s="8">
        <f t="shared" si="1499"/>
        <v>1.007171952</v>
      </c>
      <c r="Q4869" s="2">
        <f t="shared" si="1497"/>
        <v>3760.8170858799999</v>
      </c>
      <c r="R4869" s="2">
        <f t="shared" si="1489"/>
        <v>3760.8170858799999</v>
      </c>
      <c r="S4869" s="9" t="s">
        <v>56</v>
      </c>
      <c r="T4869" s="47">
        <f t="shared" si="1503"/>
        <v>44905</v>
      </c>
      <c r="AE4869" s="33"/>
    </row>
    <row r="4870" spans="1:31" x14ac:dyDescent="0.2">
      <c r="A4870" s="90">
        <f t="shared" si="1490"/>
        <v>44895</v>
      </c>
      <c r="B4870" s="2">
        <f t="shared" si="1485"/>
        <v>528369.39386209997</v>
      </c>
      <c r="C4870" s="2">
        <f t="shared" si="1502"/>
        <v>478547.08354778984</v>
      </c>
      <c r="D4870" s="47">
        <f t="shared" si="1491"/>
        <v>44876</v>
      </c>
      <c r="E4870" s="3">
        <f t="shared" si="1500"/>
        <v>1.787E-3</v>
      </c>
      <c r="F4870" s="4">
        <f t="shared" si="1498"/>
        <v>20</v>
      </c>
      <c r="G4870" s="4">
        <f t="shared" si="1496"/>
        <v>30</v>
      </c>
      <c r="H4870" s="2">
        <f t="shared" si="1492"/>
        <v>1.0011909699999999</v>
      </c>
      <c r="I4870" s="2">
        <f t="shared" si="1493"/>
        <v>1.0945335700000001</v>
      </c>
      <c r="J4870" s="2">
        <f t="shared" si="1486"/>
        <v>1.0958371200000001</v>
      </c>
      <c r="K4870" s="2">
        <f t="shared" si="1487"/>
        <v>524409.65781940997</v>
      </c>
      <c r="L4870" s="1">
        <f t="shared" si="1494"/>
        <v>0</v>
      </c>
      <c r="M4870" s="3">
        <f t="shared" si="1501"/>
        <v>0</v>
      </c>
      <c r="N4870" s="2">
        <f t="shared" si="1488"/>
        <v>0</v>
      </c>
      <c r="O4870" s="18">
        <f t="shared" si="1495"/>
        <v>0.14499999999999999</v>
      </c>
      <c r="P4870" s="8">
        <f t="shared" si="1499"/>
        <v>1.0075508449999999</v>
      </c>
      <c r="Q4870" s="2">
        <f t="shared" si="1497"/>
        <v>3959.73604269</v>
      </c>
      <c r="R4870" s="2">
        <f t="shared" si="1489"/>
        <v>3959.73604269</v>
      </c>
      <c r="S4870" s="9" t="s">
        <v>56</v>
      </c>
      <c r="T4870" s="47">
        <f t="shared" si="1503"/>
        <v>44905</v>
      </c>
      <c r="AE4870" s="33"/>
    </row>
    <row r="4871" spans="1:31" x14ac:dyDescent="0.2">
      <c r="A4871" s="90">
        <f t="shared" si="1490"/>
        <v>44896</v>
      </c>
      <c r="B4871" s="2">
        <f t="shared" si="1485"/>
        <v>528599.62181576004</v>
      </c>
      <c r="C4871" s="2">
        <f t="shared" si="1502"/>
        <v>478547.08354778984</v>
      </c>
      <c r="D4871" s="47">
        <f t="shared" si="1491"/>
        <v>44876</v>
      </c>
      <c r="E4871" s="3">
        <f t="shared" si="1500"/>
        <v>1.787E-3</v>
      </c>
      <c r="F4871" s="4">
        <f t="shared" si="1498"/>
        <v>21</v>
      </c>
      <c r="G4871" s="4">
        <f t="shared" si="1496"/>
        <v>30</v>
      </c>
      <c r="H4871" s="2">
        <f t="shared" si="1492"/>
        <v>1.0012505599999999</v>
      </c>
      <c r="I4871" s="2">
        <f t="shared" si="1493"/>
        <v>1.0945335700000001</v>
      </c>
      <c r="J4871" s="2">
        <f t="shared" si="1486"/>
        <v>1.0959023400000001</v>
      </c>
      <c r="K4871" s="2">
        <f t="shared" si="1487"/>
        <v>524440.86866019003</v>
      </c>
      <c r="L4871" s="1">
        <f t="shared" si="1494"/>
        <v>0</v>
      </c>
      <c r="M4871" s="3">
        <f t="shared" si="1501"/>
        <v>0</v>
      </c>
      <c r="N4871" s="2">
        <f t="shared" si="1488"/>
        <v>0</v>
      </c>
      <c r="O4871" s="18">
        <f t="shared" si="1495"/>
        <v>0.14499999999999999</v>
      </c>
      <c r="P4871" s="8">
        <f t="shared" si="1499"/>
        <v>1.0079298800000001</v>
      </c>
      <c r="Q4871" s="2">
        <f t="shared" si="1497"/>
        <v>4158.7531555699998</v>
      </c>
      <c r="R4871" s="2">
        <f t="shared" si="1489"/>
        <v>4158.7531555699998</v>
      </c>
      <c r="S4871" s="9" t="s">
        <v>56</v>
      </c>
      <c r="T4871" s="47">
        <f t="shared" si="1503"/>
        <v>44905</v>
      </c>
      <c r="AE4871" s="33"/>
    </row>
    <row r="4872" spans="1:31" x14ac:dyDescent="0.2">
      <c r="A4872" s="90">
        <f t="shared" si="1490"/>
        <v>44897</v>
      </c>
      <c r="B4872" s="2">
        <f t="shared" si="1485"/>
        <v>528829.95325415989</v>
      </c>
      <c r="C4872" s="2">
        <f t="shared" si="1502"/>
        <v>478547.08354778984</v>
      </c>
      <c r="D4872" s="47">
        <f t="shared" si="1491"/>
        <v>44876</v>
      </c>
      <c r="E4872" s="3">
        <f t="shared" si="1500"/>
        <v>1.787E-3</v>
      </c>
      <c r="F4872" s="4">
        <f t="shared" si="1498"/>
        <v>22</v>
      </c>
      <c r="G4872" s="4">
        <f t="shared" si="1496"/>
        <v>30</v>
      </c>
      <c r="H4872" s="2">
        <f t="shared" si="1492"/>
        <v>1.0013101499999999</v>
      </c>
      <c r="I4872" s="2">
        <f t="shared" si="1493"/>
        <v>1.0945335700000001</v>
      </c>
      <c r="J4872" s="2">
        <f t="shared" si="1486"/>
        <v>1.09596757</v>
      </c>
      <c r="K4872" s="2">
        <f t="shared" si="1487"/>
        <v>524472.08428644994</v>
      </c>
      <c r="L4872" s="1">
        <f t="shared" si="1494"/>
        <v>0</v>
      </c>
      <c r="M4872" s="3">
        <f t="shared" si="1501"/>
        <v>0</v>
      </c>
      <c r="N4872" s="2">
        <f t="shared" si="1488"/>
        <v>0</v>
      </c>
      <c r="O4872" s="18">
        <f t="shared" si="1495"/>
        <v>0.14499999999999999</v>
      </c>
      <c r="P4872" s="8">
        <f t="shared" si="1499"/>
        <v>1.008309058</v>
      </c>
      <c r="Q4872" s="2">
        <f t="shared" si="1497"/>
        <v>4357.8689677100001</v>
      </c>
      <c r="R4872" s="2">
        <f t="shared" si="1489"/>
        <v>4357.8689677100001</v>
      </c>
      <c r="S4872" s="9" t="s">
        <v>56</v>
      </c>
      <c r="T4872" s="47">
        <f t="shared" si="1503"/>
        <v>44905</v>
      </c>
      <c r="AE4872" s="33"/>
    </row>
    <row r="4873" spans="1:31" x14ac:dyDescent="0.2">
      <c r="A4873" s="90">
        <f t="shared" si="1490"/>
        <v>44898</v>
      </c>
      <c r="B4873" s="2">
        <f t="shared" si="1485"/>
        <v>529060.37854205002</v>
      </c>
      <c r="C4873" s="2">
        <f t="shared" si="1502"/>
        <v>478547.08354778984</v>
      </c>
      <c r="D4873" s="47">
        <f t="shared" si="1491"/>
        <v>44876</v>
      </c>
      <c r="E4873" s="3">
        <f t="shared" si="1500"/>
        <v>1.787E-3</v>
      </c>
      <c r="F4873" s="4">
        <f t="shared" si="1498"/>
        <v>23</v>
      </c>
      <c r="G4873" s="4">
        <f t="shared" si="1496"/>
        <v>30</v>
      </c>
      <c r="H4873" s="2">
        <f t="shared" si="1492"/>
        <v>1.0013697399999999</v>
      </c>
      <c r="I4873" s="2">
        <f t="shared" si="1493"/>
        <v>1.0945335700000001</v>
      </c>
      <c r="J4873" s="2">
        <f t="shared" si="1486"/>
        <v>1.09603279</v>
      </c>
      <c r="K4873" s="2">
        <f t="shared" si="1487"/>
        <v>524503.29512724001</v>
      </c>
      <c r="L4873" s="1">
        <f t="shared" si="1494"/>
        <v>0</v>
      </c>
      <c r="M4873" s="3">
        <f t="shared" si="1501"/>
        <v>0</v>
      </c>
      <c r="N4873" s="2">
        <f t="shared" si="1488"/>
        <v>0</v>
      </c>
      <c r="O4873" s="18">
        <f t="shared" si="1495"/>
        <v>0.14499999999999999</v>
      </c>
      <c r="P4873" s="8">
        <f t="shared" si="1499"/>
        <v>1.0086883790000001</v>
      </c>
      <c r="Q4873" s="2">
        <f t="shared" si="1497"/>
        <v>4557.0834148100002</v>
      </c>
      <c r="R4873" s="2">
        <f t="shared" si="1489"/>
        <v>4557.0834148100002</v>
      </c>
      <c r="S4873" s="9" t="s">
        <v>56</v>
      </c>
      <c r="T4873" s="47">
        <f t="shared" si="1503"/>
        <v>44905</v>
      </c>
      <c r="AE4873" s="33"/>
    </row>
    <row r="4874" spans="1:31" x14ac:dyDescent="0.2">
      <c r="A4874" s="90">
        <f t="shared" si="1490"/>
        <v>44899</v>
      </c>
      <c r="B4874" s="2">
        <f t="shared" ref="B4874:B4937" si="1504">(K4874+Q4874)</f>
        <v>529290.91164942004</v>
      </c>
      <c r="C4874" s="2">
        <f t="shared" si="1502"/>
        <v>478547.08354778984</v>
      </c>
      <c r="D4874" s="47">
        <f t="shared" si="1491"/>
        <v>44876</v>
      </c>
      <c r="E4874" s="3">
        <f t="shared" si="1500"/>
        <v>1.787E-3</v>
      </c>
      <c r="F4874" s="4">
        <f t="shared" si="1498"/>
        <v>24</v>
      </c>
      <c r="G4874" s="4">
        <f t="shared" si="1496"/>
        <v>30</v>
      </c>
      <c r="H4874" s="2">
        <f t="shared" si="1492"/>
        <v>1.0014293400000001</v>
      </c>
      <c r="I4874" s="2">
        <f t="shared" si="1493"/>
        <v>1.0945335700000001</v>
      </c>
      <c r="J4874" s="2">
        <f t="shared" ref="J4874:J4937" si="1505">TRUNC(H4874*I4874,8)</f>
        <v>1.0960980300000001</v>
      </c>
      <c r="K4874" s="2">
        <f t="shared" ref="K4874:K4937" si="1506">TRUNC(C4874*J4874,8)</f>
        <v>524534.51553897001</v>
      </c>
      <c r="L4874" s="1">
        <f t="shared" si="1494"/>
        <v>0</v>
      </c>
      <c r="M4874" s="3">
        <f t="shared" si="1501"/>
        <v>0</v>
      </c>
      <c r="N4874" s="2">
        <f t="shared" ref="N4874:N4937" si="1507">IF(M4874&gt;0,TRUNC((M4874*K4874),8),0)</f>
        <v>0</v>
      </c>
      <c r="O4874" s="18">
        <f t="shared" si="1495"/>
        <v>0.14499999999999999</v>
      </c>
      <c r="P4874" s="8">
        <f t="shared" si="1499"/>
        <v>1.0090678420000001</v>
      </c>
      <c r="Q4874" s="2">
        <f t="shared" si="1497"/>
        <v>4756.3961104500004</v>
      </c>
      <c r="R4874" s="2">
        <f t="shared" ref="R4874:R4937" si="1508">(N4874+Q4874)</f>
        <v>4756.3961104500004</v>
      </c>
      <c r="S4874" s="9" t="s">
        <v>56</v>
      </c>
      <c r="T4874" s="47">
        <f t="shared" si="1503"/>
        <v>44905</v>
      </c>
      <c r="AE4874" s="33"/>
    </row>
    <row r="4875" spans="1:31" x14ac:dyDescent="0.2">
      <c r="A4875" s="90">
        <f t="shared" ref="A4875:A4938" si="1509">(A4874+1)</f>
        <v>44900</v>
      </c>
      <c r="B4875" s="2">
        <f t="shared" si="1504"/>
        <v>529521.53863299009</v>
      </c>
      <c r="C4875" s="2">
        <f t="shared" si="1502"/>
        <v>478547.08354778984</v>
      </c>
      <c r="D4875" s="47">
        <f t="shared" ref="D4875:D4938" si="1510">IF(DAY(A4874)=$E$2,A4875,D4874)</f>
        <v>44876</v>
      </c>
      <c r="E4875" s="3">
        <f t="shared" si="1500"/>
        <v>1.787E-3</v>
      </c>
      <c r="F4875" s="4">
        <f t="shared" si="1498"/>
        <v>25</v>
      </c>
      <c r="G4875" s="4">
        <f t="shared" si="1496"/>
        <v>30</v>
      </c>
      <c r="H4875" s="2">
        <f t="shared" ref="H4875:H4938" si="1511">TRUNC(((1+$E4875)^($F4875/$G4875)),8)</f>
        <v>1.00148894</v>
      </c>
      <c r="I4875" s="2">
        <f t="shared" ref="I4875:I4938" si="1512">IF(DAY(A4874)=E$2,J4874,I4874)</f>
        <v>1.0945335700000001</v>
      </c>
      <c r="J4875" s="2">
        <f t="shared" si="1505"/>
        <v>1.09616326</v>
      </c>
      <c r="K4875" s="2">
        <f t="shared" si="1506"/>
        <v>524565.73116523004</v>
      </c>
      <c r="L4875" s="1">
        <f t="shared" ref="L4875:L4938" si="1513">IF(DAY(A4875)=E$2,VLOOKUP(A4875,$W$10:$AD$316,7),0)</f>
        <v>0</v>
      </c>
      <c r="M4875" s="3">
        <f t="shared" si="1501"/>
        <v>0</v>
      </c>
      <c r="N4875" s="2">
        <f t="shared" si="1507"/>
        <v>0</v>
      </c>
      <c r="O4875" s="18">
        <f t="shared" ref="O4875:O4938" si="1514">(O4874)</f>
        <v>0.14499999999999999</v>
      </c>
      <c r="P4875" s="8">
        <f t="shared" si="1499"/>
        <v>1.009447448</v>
      </c>
      <c r="Q4875" s="2">
        <f t="shared" si="1497"/>
        <v>4955.8074677599998</v>
      </c>
      <c r="R4875" s="2">
        <f t="shared" si="1508"/>
        <v>4955.8074677599998</v>
      </c>
      <c r="S4875" s="9" t="s">
        <v>56</v>
      </c>
      <c r="T4875" s="47">
        <f t="shared" si="1503"/>
        <v>44905</v>
      </c>
      <c r="AE4875" s="33"/>
    </row>
    <row r="4876" spans="1:31" x14ac:dyDescent="0.2">
      <c r="A4876" s="90">
        <f t="shared" si="1509"/>
        <v>44901</v>
      </c>
      <c r="B4876" s="2">
        <f t="shared" si="1504"/>
        <v>529752.26433319994</v>
      </c>
      <c r="C4876" s="2">
        <f t="shared" si="1502"/>
        <v>478547.08354778984</v>
      </c>
      <c r="D4876" s="47">
        <f t="shared" si="1510"/>
        <v>44876</v>
      </c>
      <c r="E4876" s="3">
        <f t="shared" si="1500"/>
        <v>1.787E-3</v>
      </c>
      <c r="F4876" s="4">
        <f t="shared" si="1498"/>
        <v>26</v>
      </c>
      <c r="G4876" s="4">
        <f t="shared" ref="G4876:G4939" si="1515">IF(DAY(A4876)=E$2+1,DAY(EOMONTH(A4876,0)), IF(DAY(A4876)&lt;&gt;$E$2+1,G4875))</f>
        <v>30</v>
      </c>
      <c r="H4876" s="2">
        <f t="shared" si="1511"/>
        <v>1.0015485399999999</v>
      </c>
      <c r="I4876" s="2">
        <f t="shared" si="1512"/>
        <v>1.0945335700000001</v>
      </c>
      <c r="J4876" s="2">
        <f t="shared" si="1505"/>
        <v>1.0962284900000001</v>
      </c>
      <c r="K4876" s="2">
        <f t="shared" si="1506"/>
        <v>524596.94679148996</v>
      </c>
      <c r="L4876" s="1">
        <f t="shared" si="1513"/>
        <v>0</v>
      </c>
      <c r="M4876" s="3">
        <f t="shared" si="1501"/>
        <v>0</v>
      </c>
      <c r="N4876" s="2">
        <f t="shared" si="1507"/>
        <v>0</v>
      </c>
      <c r="O4876" s="18">
        <f t="shared" si="1514"/>
        <v>0.14499999999999999</v>
      </c>
      <c r="P4876" s="8">
        <f t="shared" si="1499"/>
        <v>1.0098271969999999</v>
      </c>
      <c r="Q4876" s="2">
        <f t="shared" si="1497"/>
        <v>5155.3175417100001</v>
      </c>
      <c r="R4876" s="2">
        <f t="shared" si="1508"/>
        <v>5155.3175417100001</v>
      </c>
      <c r="S4876" s="9" t="s">
        <v>56</v>
      </c>
      <c r="T4876" s="47">
        <f t="shared" si="1503"/>
        <v>44905</v>
      </c>
      <c r="AE4876" s="33"/>
    </row>
    <row r="4877" spans="1:31" x14ac:dyDescent="0.2">
      <c r="A4877" s="90">
        <f t="shared" si="1509"/>
        <v>44902</v>
      </c>
      <c r="B4877" s="2">
        <f t="shared" si="1504"/>
        <v>529983.09790745005</v>
      </c>
      <c r="C4877" s="2">
        <f t="shared" si="1502"/>
        <v>478547.08354778984</v>
      </c>
      <c r="D4877" s="47">
        <f t="shared" si="1510"/>
        <v>44876</v>
      </c>
      <c r="E4877" s="3">
        <f t="shared" si="1500"/>
        <v>1.787E-3</v>
      </c>
      <c r="F4877" s="4">
        <f t="shared" si="1498"/>
        <v>27</v>
      </c>
      <c r="G4877" s="4">
        <f t="shared" si="1515"/>
        <v>30</v>
      </c>
      <c r="H4877" s="2">
        <f t="shared" si="1511"/>
        <v>1.00160815</v>
      </c>
      <c r="I4877" s="2">
        <f t="shared" si="1512"/>
        <v>1.0945335700000001</v>
      </c>
      <c r="J4877" s="2">
        <f t="shared" si="1505"/>
        <v>1.0962937399999999</v>
      </c>
      <c r="K4877" s="2">
        <f t="shared" si="1506"/>
        <v>524628.17198869004</v>
      </c>
      <c r="L4877" s="1">
        <f t="shared" si="1513"/>
        <v>0</v>
      </c>
      <c r="M4877" s="3">
        <f t="shared" si="1501"/>
        <v>0</v>
      </c>
      <c r="N4877" s="2">
        <f t="shared" si="1507"/>
        <v>0</v>
      </c>
      <c r="O4877" s="18">
        <f t="shared" si="1514"/>
        <v>0.14499999999999999</v>
      </c>
      <c r="P4877" s="8">
        <f t="shared" si="1499"/>
        <v>1.010207088</v>
      </c>
      <c r="Q4877" s="2">
        <f t="shared" si="1497"/>
        <v>5354.9259187600001</v>
      </c>
      <c r="R4877" s="2">
        <f t="shared" si="1508"/>
        <v>5354.9259187600001</v>
      </c>
      <c r="S4877" s="9" t="s">
        <v>56</v>
      </c>
      <c r="T4877" s="47">
        <f t="shared" si="1503"/>
        <v>44905</v>
      </c>
      <c r="AE4877" s="33"/>
    </row>
    <row r="4878" spans="1:31" x14ac:dyDescent="0.2">
      <c r="A4878" s="90">
        <f t="shared" si="1509"/>
        <v>44903</v>
      </c>
      <c r="B4878" s="2">
        <f t="shared" si="1504"/>
        <v>530214.02592087002</v>
      </c>
      <c r="C4878" s="2">
        <f t="shared" si="1502"/>
        <v>478547.08354778984</v>
      </c>
      <c r="D4878" s="47">
        <f t="shared" si="1510"/>
        <v>44876</v>
      </c>
      <c r="E4878" s="3">
        <f t="shared" si="1500"/>
        <v>1.787E-3</v>
      </c>
      <c r="F4878" s="4">
        <f t="shared" si="1498"/>
        <v>28</v>
      </c>
      <c r="G4878" s="4">
        <f t="shared" si="1515"/>
        <v>30</v>
      </c>
      <c r="H4878" s="2">
        <f t="shared" si="1511"/>
        <v>1.0016677599999999</v>
      </c>
      <c r="I4878" s="2">
        <f t="shared" si="1512"/>
        <v>1.0945335700000001</v>
      </c>
      <c r="J4878" s="2">
        <f t="shared" si="1505"/>
        <v>1.09635898</v>
      </c>
      <c r="K4878" s="2">
        <f t="shared" si="1506"/>
        <v>524659.39240043005</v>
      </c>
      <c r="L4878" s="1">
        <f t="shared" si="1513"/>
        <v>0</v>
      </c>
      <c r="M4878" s="3">
        <f t="shared" si="1501"/>
        <v>0</v>
      </c>
      <c r="N4878" s="2">
        <f t="shared" si="1507"/>
        <v>0</v>
      </c>
      <c r="O4878" s="18">
        <f t="shared" si="1514"/>
        <v>0.14499999999999999</v>
      </c>
      <c r="P4878" s="8">
        <f t="shared" si="1499"/>
        <v>1.0105871230000001</v>
      </c>
      <c r="Q4878" s="2">
        <f t="shared" ref="Q4878:Q4941" si="1516">TRUNC((P4878-1)*K4878,8)</f>
        <v>5554.6335204400002</v>
      </c>
      <c r="R4878" s="2">
        <f t="shared" si="1508"/>
        <v>5554.6335204400002</v>
      </c>
      <c r="S4878" s="9" t="s">
        <v>56</v>
      </c>
      <c r="T4878" s="47">
        <f t="shared" si="1503"/>
        <v>44905</v>
      </c>
      <c r="AE4878" s="33"/>
    </row>
    <row r="4879" spans="1:31" x14ac:dyDescent="0.2">
      <c r="A4879" s="90">
        <f t="shared" si="1509"/>
        <v>44904</v>
      </c>
      <c r="B4879" s="2">
        <f t="shared" si="1504"/>
        <v>530445.06184595998</v>
      </c>
      <c r="C4879" s="2">
        <f t="shared" si="1502"/>
        <v>478547.08354778984</v>
      </c>
      <c r="D4879" s="47">
        <f t="shared" si="1510"/>
        <v>44876</v>
      </c>
      <c r="E4879" s="3">
        <f t="shared" si="1500"/>
        <v>1.787E-3</v>
      </c>
      <c r="F4879" s="4">
        <f t="shared" si="1498"/>
        <v>29</v>
      </c>
      <c r="G4879" s="4">
        <f t="shared" si="1515"/>
        <v>30</v>
      </c>
      <c r="H4879" s="2">
        <f t="shared" si="1511"/>
        <v>1.0017273799999999</v>
      </c>
      <c r="I4879" s="2">
        <f t="shared" si="1512"/>
        <v>1.0945335700000001</v>
      </c>
      <c r="J4879" s="2">
        <f t="shared" si="1505"/>
        <v>1.0964242399999999</v>
      </c>
      <c r="K4879" s="2">
        <f t="shared" si="1506"/>
        <v>524690.62238309998</v>
      </c>
      <c r="L4879" s="1">
        <f t="shared" si="1513"/>
        <v>0</v>
      </c>
      <c r="M4879" s="3">
        <f t="shared" si="1501"/>
        <v>0</v>
      </c>
      <c r="N4879" s="2">
        <f t="shared" si="1507"/>
        <v>0</v>
      </c>
      <c r="O4879" s="18">
        <f t="shared" si="1514"/>
        <v>0.14499999999999999</v>
      </c>
      <c r="P4879" s="8">
        <f t="shared" si="1499"/>
        <v>1.0109672999999999</v>
      </c>
      <c r="Q4879" s="2">
        <f t="shared" si="1516"/>
        <v>5754.4394628600003</v>
      </c>
      <c r="R4879" s="2">
        <f t="shared" si="1508"/>
        <v>5754.4394628600003</v>
      </c>
      <c r="S4879" s="9" t="s">
        <v>56</v>
      </c>
      <c r="T4879" s="47">
        <f t="shared" si="1503"/>
        <v>44905</v>
      </c>
      <c r="AE4879" s="33"/>
    </row>
    <row r="4880" spans="1:31" x14ac:dyDescent="0.2">
      <c r="A4880" s="90">
        <f t="shared" si="1509"/>
        <v>44905</v>
      </c>
      <c r="B4880" s="2">
        <f t="shared" si="1504"/>
        <v>530676.19707683008</v>
      </c>
      <c r="C4880" s="2">
        <f t="shared" si="1502"/>
        <v>478547.08354778984</v>
      </c>
      <c r="D4880" s="47">
        <f t="shared" si="1510"/>
        <v>44876</v>
      </c>
      <c r="E4880" s="3">
        <f t="shared" si="1500"/>
        <v>1.787E-3</v>
      </c>
      <c r="F4880" s="4">
        <f t="shared" ref="F4880:F4943" si="1517">IF(DAY(A4880)=E$2+1,1,F4879+1)</f>
        <v>30</v>
      </c>
      <c r="G4880" s="4">
        <f t="shared" si="1515"/>
        <v>30</v>
      </c>
      <c r="H4880" s="2">
        <f t="shared" si="1511"/>
        <v>1.001787</v>
      </c>
      <c r="I4880" s="2">
        <f t="shared" si="1512"/>
        <v>1.0945335700000001</v>
      </c>
      <c r="J4880" s="2">
        <f t="shared" si="1505"/>
        <v>1.0964894999999999</v>
      </c>
      <c r="K4880" s="2">
        <f t="shared" si="1506"/>
        <v>524721.85236577003</v>
      </c>
      <c r="L4880" s="1">
        <f t="shared" si="1513"/>
        <v>160</v>
      </c>
      <c r="M4880" s="3">
        <f t="shared" si="1501"/>
        <v>0</v>
      </c>
      <c r="N4880" s="2">
        <f t="shared" si="1507"/>
        <v>0</v>
      </c>
      <c r="O4880" s="18">
        <f t="shared" si="1514"/>
        <v>0.14499999999999999</v>
      </c>
      <c r="P4880" s="8">
        <f t="shared" si="1499"/>
        <v>1.0113476210000001</v>
      </c>
      <c r="Q4880" s="2">
        <f t="shared" si="1516"/>
        <v>5954.34471106</v>
      </c>
      <c r="R4880" s="2">
        <f t="shared" si="1508"/>
        <v>5954.34471106</v>
      </c>
      <c r="S4880" s="9" t="s">
        <v>56</v>
      </c>
      <c r="T4880" s="47">
        <f t="shared" si="1503"/>
        <v>44905</v>
      </c>
      <c r="AE4880" s="33"/>
    </row>
    <row r="4881" spans="1:31" x14ac:dyDescent="0.2">
      <c r="A4881" s="90">
        <f t="shared" si="1509"/>
        <v>44906</v>
      </c>
      <c r="B4881" s="2">
        <f t="shared" si="1504"/>
        <v>530899.84188414004</v>
      </c>
      <c r="C4881" s="2">
        <f t="shared" si="1502"/>
        <v>483977.45448253985</v>
      </c>
      <c r="D4881" s="47">
        <f t="shared" si="1510"/>
        <v>44906</v>
      </c>
      <c r="E4881" s="3">
        <f t="shared" si="1500"/>
        <v>1.7799999999999999E-3</v>
      </c>
      <c r="F4881" s="4">
        <f t="shared" si="1517"/>
        <v>1</v>
      </c>
      <c r="G4881" s="4">
        <f t="shared" si="1515"/>
        <v>31</v>
      </c>
      <c r="H4881" s="2">
        <f t="shared" si="1511"/>
        <v>1.00005736</v>
      </c>
      <c r="I4881" s="2">
        <f t="shared" si="1512"/>
        <v>1.0964894999999999</v>
      </c>
      <c r="J4881" s="2">
        <f t="shared" si="1505"/>
        <v>1.09655239</v>
      </c>
      <c r="K4881" s="2">
        <f t="shared" si="1506"/>
        <v>530706.63441894006</v>
      </c>
      <c r="L4881" s="1">
        <f t="shared" si="1513"/>
        <v>0</v>
      </c>
      <c r="M4881" s="3">
        <f t="shared" si="1501"/>
        <v>0</v>
      </c>
      <c r="N4881" s="2">
        <f t="shared" si="1507"/>
        <v>0</v>
      </c>
      <c r="O4881" s="18">
        <f t="shared" si="1514"/>
        <v>0.14499999999999999</v>
      </c>
      <c r="P4881" s="8">
        <f t="shared" si="1499"/>
        <v>1.0003640570000001</v>
      </c>
      <c r="Q4881" s="2">
        <f t="shared" si="1516"/>
        <v>193.2074652</v>
      </c>
      <c r="R4881" s="2">
        <f t="shared" si="1508"/>
        <v>193.2074652</v>
      </c>
      <c r="S4881" s="9" t="s">
        <v>56</v>
      </c>
      <c r="T4881" s="47">
        <f t="shared" si="1503"/>
        <v>44936</v>
      </c>
      <c r="AE4881" s="33"/>
    </row>
    <row r="4882" spans="1:31" x14ac:dyDescent="0.2">
      <c r="A4882" s="90">
        <f t="shared" si="1509"/>
        <v>44907</v>
      </c>
      <c r="B4882" s="2">
        <f t="shared" si="1504"/>
        <v>531123.59397125</v>
      </c>
      <c r="C4882" s="2">
        <f t="shared" si="1502"/>
        <v>483977.45448253985</v>
      </c>
      <c r="D4882" s="47">
        <f t="shared" si="1510"/>
        <v>44906</v>
      </c>
      <c r="E4882" s="3">
        <f t="shared" si="1500"/>
        <v>1.7799999999999999E-3</v>
      </c>
      <c r="F4882" s="4">
        <f t="shared" si="1517"/>
        <v>2</v>
      </c>
      <c r="G4882" s="4">
        <f t="shared" si="1515"/>
        <v>31</v>
      </c>
      <c r="H4882" s="2">
        <f t="shared" si="1511"/>
        <v>1.0001147399999999</v>
      </c>
      <c r="I4882" s="2">
        <f t="shared" si="1512"/>
        <v>1.0964894999999999</v>
      </c>
      <c r="J4882" s="2">
        <f t="shared" si="1505"/>
        <v>1.09661531</v>
      </c>
      <c r="K4882" s="2">
        <f t="shared" si="1506"/>
        <v>530737.08628038003</v>
      </c>
      <c r="L4882" s="1">
        <f t="shared" si="1513"/>
        <v>0</v>
      </c>
      <c r="M4882" s="3">
        <f t="shared" si="1501"/>
        <v>0</v>
      </c>
      <c r="N4882" s="2">
        <f t="shared" si="1507"/>
        <v>0</v>
      </c>
      <c r="O4882" s="18">
        <f t="shared" si="1514"/>
        <v>0.14499999999999999</v>
      </c>
      <c r="P4882" s="8">
        <f t="shared" si="1499"/>
        <v>1.0007282470000001</v>
      </c>
      <c r="Q4882" s="2">
        <f t="shared" si="1516"/>
        <v>386.50769086999998</v>
      </c>
      <c r="R4882" s="2">
        <f t="shared" si="1508"/>
        <v>386.50769086999998</v>
      </c>
      <c r="S4882" s="9" t="s">
        <v>56</v>
      </c>
      <c r="T4882" s="47">
        <f t="shared" si="1503"/>
        <v>44936</v>
      </c>
      <c r="AE4882" s="33"/>
    </row>
    <row r="4883" spans="1:31" x14ac:dyDescent="0.2">
      <c r="A4883" s="90">
        <f t="shared" si="1509"/>
        <v>44908</v>
      </c>
      <c r="B4883" s="2">
        <f t="shared" si="1504"/>
        <v>531347.42861006001</v>
      </c>
      <c r="C4883" s="2">
        <f t="shared" si="1502"/>
        <v>483977.45448253985</v>
      </c>
      <c r="D4883" s="47">
        <f t="shared" si="1510"/>
        <v>44906</v>
      </c>
      <c r="E4883" s="3">
        <f t="shared" si="1500"/>
        <v>1.7799999999999999E-3</v>
      </c>
      <c r="F4883" s="4">
        <f t="shared" si="1517"/>
        <v>3</v>
      </c>
      <c r="G4883" s="4">
        <f t="shared" si="1515"/>
        <v>31</v>
      </c>
      <c r="H4883" s="2">
        <f t="shared" si="1511"/>
        <v>1.0001721100000001</v>
      </c>
      <c r="I4883" s="2">
        <f t="shared" si="1512"/>
        <v>1.0964894999999999</v>
      </c>
      <c r="J4883" s="2">
        <f t="shared" si="1505"/>
        <v>1.0966782100000001</v>
      </c>
      <c r="K4883" s="2">
        <f t="shared" si="1506"/>
        <v>530767.52846226003</v>
      </c>
      <c r="L4883" s="1">
        <f t="shared" si="1513"/>
        <v>0</v>
      </c>
      <c r="M4883" s="3">
        <f t="shared" si="1501"/>
        <v>0</v>
      </c>
      <c r="N4883" s="2">
        <f t="shared" si="1507"/>
        <v>0</v>
      </c>
      <c r="O4883" s="18">
        <f t="shared" si="1514"/>
        <v>0.14499999999999999</v>
      </c>
      <c r="P4883" s="8">
        <f t="shared" si="1499"/>
        <v>1.0010925690000001</v>
      </c>
      <c r="Q4883" s="2">
        <f t="shared" si="1516"/>
        <v>579.90014780000001</v>
      </c>
      <c r="R4883" s="2">
        <f t="shared" si="1508"/>
        <v>579.90014780000001</v>
      </c>
      <c r="S4883" s="9" t="s">
        <v>56</v>
      </c>
      <c r="T4883" s="47">
        <f t="shared" si="1503"/>
        <v>44936</v>
      </c>
      <c r="AE4883" s="33"/>
    </row>
    <row r="4884" spans="1:31" x14ac:dyDescent="0.2">
      <c r="A4884" s="90">
        <f t="shared" si="1509"/>
        <v>44909</v>
      </c>
      <c r="B4884" s="2">
        <f t="shared" si="1504"/>
        <v>531571.36572017998</v>
      </c>
      <c r="C4884" s="2">
        <f t="shared" si="1502"/>
        <v>483977.45448253985</v>
      </c>
      <c r="D4884" s="47">
        <f t="shared" si="1510"/>
        <v>44906</v>
      </c>
      <c r="E4884" s="3">
        <f t="shared" si="1500"/>
        <v>1.7799999999999999E-3</v>
      </c>
      <c r="F4884" s="4">
        <f t="shared" si="1517"/>
        <v>4</v>
      </c>
      <c r="G4884" s="4">
        <f t="shared" si="1515"/>
        <v>31</v>
      </c>
      <c r="H4884" s="2">
        <f t="shared" si="1511"/>
        <v>1.0002294899999999</v>
      </c>
      <c r="I4884" s="2">
        <f t="shared" si="1512"/>
        <v>1.0964894999999999</v>
      </c>
      <c r="J4884" s="2">
        <f t="shared" si="1505"/>
        <v>1.0967411300000001</v>
      </c>
      <c r="K4884" s="2">
        <f t="shared" si="1506"/>
        <v>530797.9803237</v>
      </c>
      <c r="L4884" s="1">
        <f t="shared" si="1513"/>
        <v>0</v>
      </c>
      <c r="M4884" s="3">
        <f t="shared" si="1501"/>
        <v>0</v>
      </c>
      <c r="N4884" s="2">
        <f t="shared" si="1507"/>
        <v>0</v>
      </c>
      <c r="O4884" s="18">
        <f t="shared" si="1514"/>
        <v>0.14499999999999999</v>
      </c>
      <c r="P4884" s="8">
        <f t="shared" si="1499"/>
        <v>1.001457024</v>
      </c>
      <c r="Q4884" s="2">
        <f t="shared" si="1516"/>
        <v>773.38539648000005</v>
      </c>
      <c r="R4884" s="2">
        <f t="shared" si="1508"/>
        <v>773.38539648000005</v>
      </c>
      <c r="S4884" s="9" t="s">
        <v>56</v>
      </c>
      <c r="T4884" s="47">
        <f t="shared" si="1503"/>
        <v>44936</v>
      </c>
      <c r="AE4884" s="33"/>
    </row>
    <row r="4885" spans="1:31" x14ac:dyDescent="0.2">
      <c r="A4885" s="90">
        <f t="shared" si="1509"/>
        <v>44910</v>
      </c>
      <c r="B4885" s="2">
        <f t="shared" si="1504"/>
        <v>531795.40047572996</v>
      </c>
      <c r="C4885" s="2">
        <f t="shared" si="1502"/>
        <v>483977.45448253985</v>
      </c>
      <c r="D4885" s="47">
        <f t="shared" si="1510"/>
        <v>44906</v>
      </c>
      <c r="E4885" s="3">
        <f t="shared" si="1500"/>
        <v>1.7799999999999999E-3</v>
      </c>
      <c r="F4885" s="4">
        <f t="shared" si="1517"/>
        <v>5</v>
      </c>
      <c r="G4885" s="4">
        <f t="shared" si="1515"/>
        <v>31</v>
      </c>
      <c r="H4885" s="2">
        <f t="shared" si="1511"/>
        <v>1.00028688</v>
      </c>
      <c r="I4885" s="2">
        <f t="shared" si="1512"/>
        <v>1.0964894999999999</v>
      </c>
      <c r="J4885" s="2">
        <f t="shared" si="1505"/>
        <v>1.09680406</v>
      </c>
      <c r="K4885" s="2">
        <f t="shared" si="1506"/>
        <v>530828.43702491</v>
      </c>
      <c r="L4885" s="1">
        <f t="shared" si="1513"/>
        <v>0</v>
      </c>
      <c r="M4885" s="3">
        <f t="shared" si="1501"/>
        <v>0</v>
      </c>
      <c r="N4885" s="2">
        <f t="shared" si="1507"/>
        <v>0</v>
      </c>
      <c r="O4885" s="18">
        <f t="shared" si="1514"/>
        <v>0.14499999999999999</v>
      </c>
      <c r="P4885" s="8">
        <f t="shared" si="1499"/>
        <v>1.0018216120000001</v>
      </c>
      <c r="Q4885" s="2">
        <f t="shared" si="1516"/>
        <v>966.96345082000005</v>
      </c>
      <c r="R4885" s="2">
        <f t="shared" si="1508"/>
        <v>966.96345082000005</v>
      </c>
      <c r="S4885" s="9" t="s">
        <v>56</v>
      </c>
      <c r="T4885" s="47">
        <f t="shared" si="1503"/>
        <v>44936</v>
      </c>
      <c r="AE4885" s="33"/>
    </row>
    <row r="4886" spans="1:31" x14ac:dyDescent="0.2">
      <c r="A4886" s="90">
        <f t="shared" si="1509"/>
        <v>44911</v>
      </c>
      <c r="B4886" s="2">
        <f t="shared" si="1504"/>
        <v>532019.51781224005</v>
      </c>
      <c r="C4886" s="2">
        <f t="shared" si="1502"/>
        <v>483977.45448253985</v>
      </c>
      <c r="D4886" s="47">
        <f t="shared" si="1510"/>
        <v>44906</v>
      </c>
      <c r="E4886" s="3">
        <f t="shared" si="1500"/>
        <v>1.7799999999999999E-3</v>
      </c>
      <c r="F4886" s="4">
        <f t="shared" si="1517"/>
        <v>6</v>
      </c>
      <c r="G4886" s="4">
        <f t="shared" si="1515"/>
        <v>31</v>
      </c>
      <c r="H4886" s="2">
        <f t="shared" si="1511"/>
        <v>1.0003442600000001</v>
      </c>
      <c r="I4886" s="2">
        <f t="shared" si="1512"/>
        <v>1.0964894999999999</v>
      </c>
      <c r="J4886" s="2">
        <f t="shared" si="1505"/>
        <v>1.09686697</v>
      </c>
      <c r="K4886" s="2">
        <f t="shared" si="1506"/>
        <v>530858.88404657005</v>
      </c>
      <c r="L4886" s="1">
        <f t="shared" si="1513"/>
        <v>0</v>
      </c>
      <c r="M4886" s="3">
        <f t="shared" si="1501"/>
        <v>0</v>
      </c>
      <c r="N4886" s="2">
        <f t="shared" si="1507"/>
        <v>0</v>
      </c>
      <c r="O4886" s="18">
        <f t="shared" si="1514"/>
        <v>0.14499999999999999</v>
      </c>
      <c r="P4886" s="8">
        <f t="shared" si="1499"/>
        <v>1.002186332</v>
      </c>
      <c r="Q4886" s="2">
        <f t="shared" si="1516"/>
        <v>1160.63376567</v>
      </c>
      <c r="R4886" s="2">
        <f t="shared" si="1508"/>
        <v>1160.63376567</v>
      </c>
      <c r="S4886" s="9" t="s">
        <v>56</v>
      </c>
      <c r="T4886" s="47">
        <f t="shared" si="1503"/>
        <v>44936</v>
      </c>
      <c r="AE4886" s="33"/>
    </row>
    <row r="4887" spans="1:31" x14ac:dyDescent="0.2">
      <c r="A4887" s="90">
        <f t="shared" si="1509"/>
        <v>44912</v>
      </c>
      <c r="B4887" s="2">
        <f t="shared" si="1504"/>
        <v>532243.73767055001</v>
      </c>
      <c r="C4887" s="2">
        <f t="shared" si="1502"/>
        <v>483977.45448253985</v>
      </c>
      <c r="D4887" s="47">
        <f t="shared" si="1510"/>
        <v>44906</v>
      </c>
      <c r="E4887" s="3">
        <f t="shared" si="1500"/>
        <v>1.7799999999999999E-3</v>
      </c>
      <c r="F4887" s="4">
        <f t="shared" si="1517"/>
        <v>7</v>
      </c>
      <c r="G4887" s="4">
        <f t="shared" si="1515"/>
        <v>31</v>
      </c>
      <c r="H4887" s="2">
        <f t="shared" si="1511"/>
        <v>1.0004016499999999</v>
      </c>
      <c r="I4887" s="2">
        <f t="shared" si="1512"/>
        <v>1.0964894999999999</v>
      </c>
      <c r="J4887" s="2">
        <f t="shared" si="1505"/>
        <v>1.0969298999999999</v>
      </c>
      <c r="K4887" s="2">
        <f t="shared" si="1506"/>
        <v>530889.34074778005</v>
      </c>
      <c r="L4887" s="1">
        <f t="shared" si="1513"/>
        <v>0</v>
      </c>
      <c r="M4887" s="3">
        <f t="shared" si="1501"/>
        <v>0</v>
      </c>
      <c r="N4887" s="2">
        <f t="shared" si="1507"/>
        <v>0</v>
      </c>
      <c r="O4887" s="18">
        <f t="shared" si="1514"/>
        <v>0.14499999999999999</v>
      </c>
      <c r="P4887" s="8">
        <f t="shared" ref="P4887:P4950" si="1518">ROUND((1+O4887)^(30/360)^(F4887/G4887),9)</f>
        <v>1.002551185</v>
      </c>
      <c r="Q4887" s="2">
        <f t="shared" si="1516"/>
        <v>1354.3969227699999</v>
      </c>
      <c r="R4887" s="2">
        <f t="shared" si="1508"/>
        <v>1354.3969227699999</v>
      </c>
      <c r="S4887" s="9" t="s">
        <v>56</v>
      </c>
      <c r="T4887" s="47">
        <f t="shared" si="1503"/>
        <v>44936</v>
      </c>
      <c r="AE4887" s="33"/>
    </row>
    <row r="4888" spans="1:31" x14ac:dyDescent="0.2">
      <c r="A4888" s="90">
        <f t="shared" si="1509"/>
        <v>44913</v>
      </c>
      <c r="B4888" s="2">
        <f t="shared" si="1504"/>
        <v>532468.05521953001</v>
      </c>
      <c r="C4888" s="2">
        <f t="shared" si="1502"/>
        <v>483977.45448253985</v>
      </c>
      <c r="D4888" s="47">
        <f t="shared" si="1510"/>
        <v>44906</v>
      </c>
      <c r="E4888" s="3">
        <f t="shared" si="1500"/>
        <v>1.7799999999999999E-3</v>
      </c>
      <c r="F4888" s="4">
        <f t="shared" si="1517"/>
        <v>8</v>
      </c>
      <c r="G4888" s="4">
        <f t="shared" si="1515"/>
        <v>31</v>
      </c>
      <c r="H4888" s="2">
        <f t="shared" si="1511"/>
        <v>1.0004590499999999</v>
      </c>
      <c r="I4888" s="2">
        <f t="shared" si="1512"/>
        <v>1.0964894999999999</v>
      </c>
      <c r="J4888" s="2">
        <f t="shared" si="1505"/>
        <v>1.09699284</v>
      </c>
      <c r="K4888" s="2">
        <f t="shared" si="1506"/>
        <v>530919.80228876998</v>
      </c>
      <c r="L4888" s="1">
        <f t="shared" si="1513"/>
        <v>0</v>
      </c>
      <c r="M4888" s="3">
        <f t="shared" si="1501"/>
        <v>0</v>
      </c>
      <c r="N4888" s="2">
        <f t="shared" si="1507"/>
        <v>0</v>
      </c>
      <c r="O4888" s="18">
        <f t="shared" si="1514"/>
        <v>0.14499999999999999</v>
      </c>
      <c r="P4888" s="8">
        <f t="shared" si="1518"/>
        <v>1.0029161710000001</v>
      </c>
      <c r="Q4888" s="2">
        <f t="shared" si="1516"/>
        <v>1548.25293076</v>
      </c>
      <c r="R4888" s="2">
        <f t="shared" si="1508"/>
        <v>1548.25293076</v>
      </c>
      <c r="S4888" s="9" t="s">
        <v>56</v>
      </c>
      <c r="T4888" s="47">
        <f t="shared" si="1503"/>
        <v>44936</v>
      </c>
      <c r="AE4888" s="33"/>
    </row>
    <row r="4889" spans="1:31" x14ac:dyDescent="0.2">
      <c r="A4889" s="90">
        <f t="shared" si="1509"/>
        <v>44914</v>
      </c>
      <c r="B4889" s="2">
        <f t="shared" si="1504"/>
        <v>532692.46076529997</v>
      </c>
      <c r="C4889" s="2">
        <f t="shared" si="1502"/>
        <v>483977.45448253985</v>
      </c>
      <c r="D4889" s="47">
        <f t="shared" si="1510"/>
        <v>44906</v>
      </c>
      <c r="E4889" s="3">
        <f t="shared" si="1500"/>
        <v>1.7799999999999999E-3</v>
      </c>
      <c r="F4889" s="4">
        <f t="shared" si="1517"/>
        <v>9</v>
      </c>
      <c r="G4889" s="4">
        <f t="shared" si="1515"/>
        <v>31</v>
      </c>
      <c r="H4889" s="2">
        <f t="shared" si="1511"/>
        <v>1.00051644</v>
      </c>
      <c r="I4889" s="2">
        <f t="shared" si="1512"/>
        <v>1.0964894999999999</v>
      </c>
      <c r="J4889" s="2">
        <f t="shared" si="1505"/>
        <v>1.0970557700000001</v>
      </c>
      <c r="K4889" s="2">
        <f t="shared" si="1506"/>
        <v>530950.25898997998</v>
      </c>
      <c r="L4889" s="1">
        <f t="shared" si="1513"/>
        <v>0</v>
      </c>
      <c r="M4889" s="3">
        <f t="shared" si="1501"/>
        <v>0</v>
      </c>
      <c r="N4889" s="2">
        <f t="shared" si="1507"/>
        <v>0</v>
      </c>
      <c r="O4889" s="18">
        <f t="shared" si="1514"/>
        <v>0.14499999999999999</v>
      </c>
      <c r="P4889" s="8">
        <f t="shared" si="1518"/>
        <v>1.0032812900000001</v>
      </c>
      <c r="Q4889" s="2">
        <f t="shared" si="1516"/>
        <v>1742.20177532</v>
      </c>
      <c r="R4889" s="2">
        <f t="shared" si="1508"/>
        <v>1742.20177532</v>
      </c>
      <c r="S4889" s="9" t="s">
        <v>56</v>
      </c>
      <c r="T4889" s="47">
        <f t="shared" si="1503"/>
        <v>44936</v>
      </c>
      <c r="AE4889" s="33"/>
    </row>
    <row r="4890" spans="1:31" x14ac:dyDescent="0.2">
      <c r="A4890" s="90">
        <f t="shared" si="1509"/>
        <v>44915</v>
      </c>
      <c r="B4890" s="2">
        <f t="shared" si="1504"/>
        <v>532916.95917213999</v>
      </c>
      <c r="C4890" s="2">
        <f t="shared" si="1502"/>
        <v>483977.45448253985</v>
      </c>
      <c r="D4890" s="47">
        <f t="shared" si="1510"/>
        <v>44906</v>
      </c>
      <c r="E4890" s="3">
        <f t="shared" si="1500"/>
        <v>1.7799999999999999E-3</v>
      </c>
      <c r="F4890" s="4">
        <f t="shared" si="1517"/>
        <v>10</v>
      </c>
      <c r="G4890" s="4">
        <f t="shared" si="1515"/>
        <v>31</v>
      </c>
      <c r="H4890" s="2">
        <f t="shared" si="1511"/>
        <v>1.0005738399999999</v>
      </c>
      <c r="I4890" s="2">
        <f t="shared" si="1512"/>
        <v>1.0964894999999999</v>
      </c>
      <c r="J4890" s="2">
        <f t="shared" si="1505"/>
        <v>1.0971187</v>
      </c>
      <c r="K4890" s="2">
        <f t="shared" si="1506"/>
        <v>530980.71569118998</v>
      </c>
      <c r="L4890" s="1">
        <f t="shared" si="1513"/>
        <v>0</v>
      </c>
      <c r="M4890" s="3">
        <f t="shared" si="1501"/>
        <v>0</v>
      </c>
      <c r="N4890" s="2">
        <f t="shared" si="1507"/>
        <v>0</v>
      </c>
      <c r="O4890" s="18">
        <f t="shared" si="1514"/>
        <v>0.14499999999999999</v>
      </c>
      <c r="P4890" s="8">
        <f t="shared" si="1518"/>
        <v>1.003646542</v>
      </c>
      <c r="Q4890" s="2">
        <f t="shared" si="1516"/>
        <v>1936.24348095</v>
      </c>
      <c r="R4890" s="2">
        <f t="shared" si="1508"/>
        <v>1936.24348095</v>
      </c>
      <c r="S4890" s="9" t="s">
        <v>56</v>
      </c>
      <c r="T4890" s="47">
        <f t="shared" si="1503"/>
        <v>44936</v>
      </c>
      <c r="AE4890" s="33"/>
    </row>
    <row r="4891" spans="1:31" x14ac:dyDescent="0.2">
      <c r="A4891" s="90">
        <f t="shared" si="1509"/>
        <v>44916</v>
      </c>
      <c r="B4891" s="2">
        <f t="shared" si="1504"/>
        <v>533141.56017060007</v>
      </c>
      <c r="C4891" s="2">
        <f t="shared" si="1502"/>
        <v>483977.45448253985</v>
      </c>
      <c r="D4891" s="47">
        <f t="shared" si="1510"/>
        <v>44906</v>
      </c>
      <c r="E4891" s="3">
        <f t="shared" si="1500"/>
        <v>1.7799999999999999E-3</v>
      </c>
      <c r="F4891" s="4">
        <f t="shared" si="1517"/>
        <v>11</v>
      </c>
      <c r="G4891" s="4">
        <f t="shared" si="1515"/>
        <v>31</v>
      </c>
      <c r="H4891" s="2">
        <f t="shared" si="1511"/>
        <v>1.0006312500000001</v>
      </c>
      <c r="I4891" s="2">
        <f t="shared" si="1512"/>
        <v>1.0964894999999999</v>
      </c>
      <c r="J4891" s="2">
        <f t="shared" si="1505"/>
        <v>1.09718165</v>
      </c>
      <c r="K4891" s="2">
        <f t="shared" si="1506"/>
        <v>531011.18207195005</v>
      </c>
      <c r="L4891" s="1">
        <f t="shared" si="1513"/>
        <v>0</v>
      </c>
      <c r="M4891" s="3">
        <f t="shared" si="1501"/>
        <v>0</v>
      </c>
      <c r="N4891" s="2">
        <f t="shared" si="1507"/>
        <v>0</v>
      </c>
      <c r="O4891" s="18">
        <f t="shared" si="1514"/>
        <v>0.14499999999999999</v>
      </c>
      <c r="P4891" s="8">
        <f t="shared" si="1518"/>
        <v>1.0040119270000001</v>
      </c>
      <c r="Q4891" s="2">
        <f t="shared" si="1516"/>
        <v>2130.3780986500001</v>
      </c>
      <c r="R4891" s="2">
        <f t="shared" si="1508"/>
        <v>2130.3780986500001</v>
      </c>
      <c r="S4891" s="9" t="s">
        <v>56</v>
      </c>
      <c r="T4891" s="47">
        <f t="shared" si="1503"/>
        <v>44936</v>
      </c>
      <c r="AE4891" s="33"/>
    </row>
    <row r="4892" spans="1:31" x14ac:dyDescent="0.2">
      <c r="A4892" s="90">
        <f t="shared" si="1509"/>
        <v>44917</v>
      </c>
      <c r="B4892" s="2">
        <f t="shared" si="1504"/>
        <v>533366.24920055002</v>
      </c>
      <c r="C4892" s="2">
        <f t="shared" si="1502"/>
        <v>483977.45448253985</v>
      </c>
      <c r="D4892" s="47">
        <f t="shared" si="1510"/>
        <v>44906</v>
      </c>
      <c r="E4892" s="3">
        <f t="shared" si="1500"/>
        <v>1.7799999999999999E-3</v>
      </c>
      <c r="F4892" s="4">
        <f t="shared" si="1517"/>
        <v>12</v>
      </c>
      <c r="G4892" s="4">
        <f t="shared" si="1515"/>
        <v>31</v>
      </c>
      <c r="H4892" s="2">
        <f t="shared" si="1511"/>
        <v>1.0006886500000001</v>
      </c>
      <c r="I4892" s="2">
        <f t="shared" si="1512"/>
        <v>1.0964894999999999</v>
      </c>
      <c r="J4892" s="2">
        <f t="shared" si="1505"/>
        <v>1.0972445900000001</v>
      </c>
      <c r="K4892" s="2">
        <f t="shared" si="1506"/>
        <v>531041.64361292997</v>
      </c>
      <c r="L4892" s="1">
        <f t="shared" si="1513"/>
        <v>0</v>
      </c>
      <c r="M4892" s="3">
        <f t="shared" si="1501"/>
        <v>0</v>
      </c>
      <c r="N4892" s="2">
        <f t="shared" si="1507"/>
        <v>0</v>
      </c>
      <c r="O4892" s="18">
        <f t="shared" si="1514"/>
        <v>0.14499999999999999</v>
      </c>
      <c r="P4892" s="8">
        <f t="shared" si="1518"/>
        <v>1.004377445</v>
      </c>
      <c r="Q4892" s="2">
        <f t="shared" si="1516"/>
        <v>2324.6055876199998</v>
      </c>
      <c r="R4892" s="2">
        <f t="shared" si="1508"/>
        <v>2324.6055876199998</v>
      </c>
      <c r="S4892" s="9" t="s">
        <v>56</v>
      </c>
      <c r="T4892" s="47">
        <f t="shared" si="1503"/>
        <v>44936</v>
      </c>
      <c r="AE4892" s="33"/>
    </row>
    <row r="4893" spans="1:31" x14ac:dyDescent="0.2">
      <c r="A4893" s="90">
        <f t="shared" si="1509"/>
        <v>44918</v>
      </c>
      <c r="B4893" s="2">
        <f t="shared" si="1504"/>
        <v>533591.03599431005</v>
      </c>
      <c r="C4893" s="2">
        <f t="shared" si="1502"/>
        <v>483977.45448253985</v>
      </c>
      <c r="D4893" s="47">
        <f t="shared" si="1510"/>
        <v>44906</v>
      </c>
      <c r="E4893" s="3">
        <f t="shared" si="1500"/>
        <v>1.7799999999999999E-3</v>
      </c>
      <c r="F4893" s="4">
        <f t="shared" si="1517"/>
        <v>13</v>
      </c>
      <c r="G4893" s="4">
        <f t="shared" si="1515"/>
        <v>31</v>
      </c>
      <c r="H4893" s="2">
        <f t="shared" si="1511"/>
        <v>1.00074606</v>
      </c>
      <c r="I4893" s="2">
        <f t="shared" si="1512"/>
        <v>1.0964894999999999</v>
      </c>
      <c r="J4893" s="2">
        <f t="shared" si="1505"/>
        <v>1.0973075400000001</v>
      </c>
      <c r="K4893" s="2">
        <f t="shared" si="1506"/>
        <v>531072.10999369004</v>
      </c>
      <c r="L4893" s="1">
        <f t="shared" si="1513"/>
        <v>0</v>
      </c>
      <c r="M4893" s="3">
        <f t="shared" si="1501"/>
        <v>0</v>
      </c>
      <c r="N4893" s="2">
        <f t="shared" si="1507"/>
        <v>0</v>
      </c>
      <c r="O4893" s="18">
        <f t="shared" si="1514"/>
        <v>0.14499999999999999</v>
      </c>
      <c r="P4893" s="8">
        <f t="shared" si="1518"/>
        <v>1.0047430959999999</v>
      </c>
      <c r="Q4893" s="2">
        <f t="shared" si="1516"/>
        <v>2518.9260006200002</v>
      </c>
      <c r="R4893" s="2">
        <f t="shared" si="1508"/>
        <v>2518.9260006200002</v>
      </c>
      <c r="S4893" s="9" t="s">
        <v>56</v>
      </c>
      <c r="T4893" s="47">
        <f t="shared" si="1503"/>
        <v>44936</v>
      </c>
      <c r="AE4893" s="33"/>
    </row>
    <row r="4894" spans="1:31" x14ac:dyDescent="0.2">
      <c r="A4894" s="90">
        <f t="shared" si="1509"/>
        <v>44919</v>
      </c>
      <c r="B4894" s="2">
        <f t="shared" si="1504"/>
        <v>533815.91517373</v>
      </c>
      <c r="C4894" s="2">
        <f t="shared" si="1502"/>
        <v>483977.45448253985</v>
      </c>
      <c r="D4894" s="47">
        <f t="shared" si="1510"/>
        <v>44906</v>
      </c>
      <c r="E4894" s="3">
        <f t="shared" si="1500"/>
        <v>1.7799999999999999E-3</v>
      </c>
      <c r="F4894" s="4">
        <f t="shared" si="1517"/>
        <v>14</v>
      </c>
      <c r="G4894" s="4">
        <f t="shared" si="1515"/>
        <v>31</v>
      </c>
      <c r="H4894" s="2">
        <f t="shared" si="1511"/>
        <v>1.0008034699999999</v>
      </c>
      <c r="I4894" s="2">
        <f t="shared" si="1512"/>
        <v>1.0964894999999999</v>
      </c>
      <c r="J4894" s="2">
        <f t="shared" si="1505"/>
        <v>1.0973704900000001</v>
      </c>
      <c r="K4894" s="2">
        <f t="shared" si="1506"/>
        <v>531102.57637445</v>
      </c>
      <c r="L4894" s="1">
        <f t="shared" si="1513"/>
        <v>0</v>
      </c>
      <c r="M4894" s="3">
        <f t="shared" si="1501"/>
        <v>0</v>
      </c>
      <c r="N4894" s="2">
        <f t="shared" si="1507"/>
        <v>0</v>
      </c>
      <c r="O4894" s="18">
        <f t="shared" si="1514"/>
        <v>0.14499999999999999</v>
      </c>
      <c r="P4894" s="8">
        <f t="shared" si="1518"/>
        <v>1.005108879</v>
      </c>
      <c r="Q4894" s="2">
        <f t="shared" si="1516"/>
        <v>2713.3387992799999</v>
      </c>
      <c r="R4894" s="2">
        <f t="shared" si="1508"/>
        <v>2713.3387992799999</v>
      </c>
      <c r="S4894" s="9" t="s">
        <v>56</v>
      </c>
      <c r="T4894" s="47">
        <f t="shared" si="1503"/>
        <v>44936</v>
      </c>
      <c r="AE4894" s="33"/>
    </row>
    <row r="4895" spans="1:31" x14ac:dyDescent="0.2">
      <c r="A4895" s="90">
        <f t="shared" si="1509"/>
        <v>44920</v>
      </c>
      <c r="B4895" s="2">
        <f t="shared" si="1504"/>
        <v>534040.89321055997</v>
      </c>
      <c r="C4895" s="2">
        <f t="shared" si="1502"/>
        <v>483977.45448253985</v>
      </c>
      <c r="D4895" s="47">
        <f t="shared" si="1510"/>
        <v>44906</v>
      </c>
      <c r="E4895" s="3">
        <f t="shared" si="1500"/>
        <v>1.7799999999999999E-3</v>
      </c>
      <c r="F4895" s="4">
        <f t="shared" si="1517"/>
        <v>15</v>
      </c>
      <c r="G4895" s="4">
        <f t="shared" si="1515"/>
        <v>31</v>
      </c>
      <c r="H4895" s="2">
        <f t="shared" si="1511"/>
        <v>1.00086089</v>
      </c>
      <c r="I4895" s="2">
        <f t="shared" si="1512"/>
        <v>1.0964894999999999</v>
      </c>
      <c r="J4895" s="2">
        <f t="shared" si="1505"/>
        <v>1.09743345</v>
      </c>
      <c r="K4895" s="2">
        <f t="shared" si="1506"/>
        <v>531133.04759499</v>
      </c>
      <c r="L4895" s="1">
        <f t="shared" si="1513"/>
        <v>0</v>
      </c>
      <c r="M4895" s="3">
        <f t="shared" si="1501"/>
        <v>0</v>
      </c>
      <c r="N4895" s="2">
        <f t="shared" si="1507"/>
        <v>0</v>
      </c>
      <c r="O4895" s="18">
        <f t="shared" si="1514"/>
        <v>0.14499999999999999</v>
      </c>
      <c r="P4895" s="8">
        <f t="shared" si="1518"/>
        <v>1.005474797</v>
      </c>
      <c r="Q4895" s="2">
        <f t="shared" si="1516"/>
        <v>2907.8456155700001</v>
      </c>
      <c r="R4895" s="2">
        <f t="shared" si="1508"/>
        <v>2907.8456155700001</v>
      </c>
      <c r="S4895" s="9" t="s">
        <v>56</v>
      </c>
      <c r="T4895" s="47">
        <f t="shared" si="1503"/>
        <v>44936</v>
      </c>
      <c r="AE4895" s="33"/>
    </row>
    <row r="4896" spans="1:31" x14ac:dyDescent="0.2">
      <c r="A4896" s="90">
        <f t="shared" si="1509"/>
        <v>44921</v>
      </c>
      <c r="B4896" s="2">
        <f t="shared" si="1504"/>
        <v>534265.96366090002</v>
      </c>
      <c r="C4896" s="2">
        <f t="shared" si="1502"/>
        <v>483977.45448253985</v>
      </c>
      <c r="D4896" s="47">
        <f t="shared" si="1510"/>
        <v>44906</v>
      </c>
      <c r="E4896" s="3">
        <f t="shared" si="1500"/>
        <v>1.7799999999999999E-3</v>
      </c>
      <c r="F4896" s="4">
        <f t="shared" si="1517"/>
        <v>16</v>
      </c>
      <c r="G4896" s="4">
        <f t="shared" si="1515"/>
        <v>31</v>
      </c>
      <c r="H4896" s="2">
        <f t="shared" si="1511"/>
        <v>1.0009183100000001</v>
      </c>
      <c r="I4896" s="2">
        <f t="shared" si="1512"/>
        <v>1.0964894999999999</v>
      </c>
      <c r="J4896" s="2">
        <f t="shared" si="1505"/>
        <v>1.09749641</v>
      </c>
      <c r="K4896" s="2">
        <f t="shared" si="1506"/>
        <v>531163.51881551999</v>
      </c>
      <c r="L4896" s="1">
        <f t="shared" si="1513"/>
        <v>0</v>
      </c>
      <c r="M4896" s="3">
        <f t="shared" si="1501"/>
        <v>0</v>
      </c>
      <c r="N4896" s="2">
        <f t="shared" si="1507"/>
        <v>0</v>
      </c>
      <c r="O4896" s="18">
        <f t="shared" si="1514"/>
        <v>0.14499999999999999</v>
      </c>
      <c r="P4896" s="8">
        <f t="shared" si="1518"/>
        <v>1.005840847</v>
      </c>
      <c r="Q4896" s="2">
        <f t="shared" si="1516"/>
        <v>3102.4448453800001</v>
      </c>
      <c r="R4896" s="2">
        <f t="shared" si="1508"/>
        <v>3102.4448453800001</v>
      </c>
      <c r="S4896" s="9" t="s">
        <v>56</v>
      </c>
      <c r="T4896" s="47">
        <f t="shared" si="1503"/>
        <v>44936</v>
      </c>
      <c r="AE4896" s="33"/>
    </row>
    <row r="4897" spans="1:31" x14ac:dyDescent="0.2">
      <c r="A4897" s="90">
        <f t="shared" si="1509"/>
        <v>44922</v>
      </c>
      <c r="B4897" s="2">
        <f t="shared" si="1504"/>
        <v>534491.12759922002</v>
      </c>
      <c r="C4897" s="2">
        <f t="shared" si="1502"/>
        <v>483977.45448253985</v>
      </c>
      <c r="D4897" s="47">
        <f t="shared" si="1510"/>
        <v>44906</v>
      </c>
      <c r="E4897" s="3">
        <f t="shared" si="1500"/>
        <v>1.7799999999999999E-3</v>
      </c>
      <c r="F4897" s="4">
        <f t="shared" si="1517"/>
        <v>17</v>
      </c>
      <c r="G4897" s="4">
        <f t="shared" si="1515"/>
        <v>31</v>
      </c>
      <c r="H4897" s="2">
        <f t="shared" si="1511"/>
        <v>1.00097573</v>
      </c>
      <c r="I4897" s="2">
        <f t="shared" si="1512"/>
        <v>1.0964894999999999</v>
      </c>
      <c r="J4897" s="2">
        <f t="shared" si="1505"/>
        <v>1.0975593699999999</v>
      </c>
      <c r="K4897" s="2">
        <f t="shared" si="1506"/>
        <v>531193.99003605999</v>
      </c>
      <c r="L4897" s="1">
        <f t="shared" si="1513"/>
        <v>0</v>
      </c>
      <c r="M4897" s="3">
        <f t="shared" si="1501"/>
        <v>0</v>
      </c>
      <c r="N4897" s="2">
        <f t="shared" si="1507"/>
        <v>0</v>
      </c>
      <c r="O4897" s="18">
        <f t="shared" si="1514"/>
        <v>0.14499999999999999</v>
      </c>
      <c r="P4897" s="8">
        <f t="shared" si="1518"/>
        <v>1.006207031</v>
      </c>
      <c r="Q4897" s="2">
        <f t="shared" si="1516"/>
        <v>3297.1375631599999</v>
      </c>
      <c r="R4897" s="2">
        <f t="shared" si="1508"/>
        <v>3297.1375631599999</v>
      </c>
      <c r="S4897" s="9" t="s">
        <v>56</v>
      </c>
      <c r="T4897" s="47">
        <f t="shared" si="1503"/>
        <v>44936</v>
      </c>
      <c r="AE4897" s="33"/>
    </row>
    <row r="4898" spans="1:31" x14ac:dyDescent="0.2">
      <c r="A4898" s="90">
        <f t="shared" si="1509"/>
        <v>44923</v>
      </c>
      <c r="B4898" s="2">
        <f t="shared" si="1504"/>
        <v>534716.38937811996</v>
      </c>
      <c r="C4898" s="2">
        <f t="shared" si="1502"/>
        <v>483977.45448253985</v>
      </c>
      <c r="D4898" s="47">
        <f t="shared" si="1510"/>
        <v>44906</v>
      </c>
      <c r="E4898" s="3">
        <f t="shared" si="1500"/>
        <v>1.7799999999999999E-3</v>
      </c>
      <c r="F4898" s="4">
        <f t="shared" si="1517"/>
        <v>18</v>
      </c>
      <c r="G4898" s="4">
        <f t="shared" si="1515"/>
        <v>31</v>
      </c>
      <c r="H4898" s="2">
        <f t="shared" si="1511"/>
        <v>1.00103316</v>
      </c>
      <c r="I4898" s="2">
        <f t="shared" si="1512"/>
        <v>1.0964894999999999</v>
      </c>
      <c r="J4898" s="2">
        <f t="shared" si="1505"/>
        <v>1.09762234</v>
      </c>
      <c r="K4898" s="2">
        <f t="shared" si="1506"/>
        <v>531224.46609636</v>
      </c>
      <c r="L4898" s="1">
        <f t="shared" si="1513"/>
        <v>0</v>
      </c>
      <c r="M4898" s="3">
        <f t="shared" si="1501"/>
        <v>0</v>
      </c>
      <c r="N4898" s="2">
        <f t="shared" si="1507"/>
        <v>0</v>
      </c>
      <c r="O4898" s="18">
        <f t="shared" si="1514"/>
        <v>0.14499999999999999</v>
      </c>
      <c r="P4898" s="8">
        <f t="shared" si="1518"/>
        <v>1.0065733480000001</v>
      </c>
      <c r="Q4898" s="2">
        <f t="shared" si="1516"/>
        <v>3491.92328176</v>
      </c>
      <c r="R4898" s="2">
        <f t="shared" si="1508"/>
        <v>3491.92328176</v>
      </c>
      <c r="S4898" s="9" t="s">
        <v>56</v>
      </c>
      <c r="T4898" s="47">
        <f t="shared" si="1503"/>
        <v>44936</v>
      </c>
      <c r="AE4898" s="33"/>
    </row>
    <row r="4899" spans="1:31" x14ac:dyDescent="0.2">
      <c r="A4899" s="90">
        <f t="shared" si="1509"/>
        <v>44924</v>
      </c>
      <c r="B4899" s="2">
        <f t="shared" si="1504"/>
        <v>534941.74901509995</v>
      </c>
      <c r="C4899" s="2">
        <f t="shared" si="1502"/>
        <v>483977.45448253985</v>
      </c>
      <c r="D4899" s="47">
        <f t="shared" si="1510"/>
        <v>44906</v>
      </c>
      <c r="E4899" s="3">
        <f t="shared" si="1500"/>
        <v>1.7799999999999999E-3</v>
      </c>
      <c r="F4899" s="4">
        <f t="shared" si="1517"/>
        <v>19</v>
      </c>
      <c r="G4899" s="4">
        <f t="shared" si="1515"/>
        <v>31</v>
      </c>
      <c r="H4899" s="2">
        <f t="shared" si="1511"/>
        <v>1.00109059</v>
      </c>
      <c r="I4899" s="2">
        <f t="shared" si="1512"/>
        <v>1.0964894999999999</v>
      </c>
      <c r="J4899" s="2">
        <f t="shared" si="1505"/>
        <v>1.0976853200000001</v>
      </c>
      <c r="K4899" s="2">
        <f t="shared" si="1506"/>
        <v>531254.94699644996</v>
      </c>
      <c r="L4899" s="1">
        <f t="shared" si="1513"/>
        <v>0</v>
      </c>
      <c r="M4899" s="3">
        <f t="shared" si="1501"/>
        <v>0</v>
      </c>
      <c r="N4899" s="2">
        <f t="shared" si="1507"/>
        <v>0</v>
      </c>
      <c r="O4899" s="18">
        <f t="shared" si="1514"/>
        <v>0.14499999999999999</v>
      </c>
      <c r="P4899" s="8">
        <f t="shared" si="1518"/>
        <v>1.0069397980000001</v>
      </c>
      <c r="Q4899" s="2">
        <f t="shared" si="1516"/>
        <v>3686.8020186499998</v>
      </c>
      <c r="R4899" s="2">
        <f t="shared" si="1508"/>
        <v>3686.8020186499998</v>
      </c>
      <c r="S4899" s="9" t="s">
        <v>56</v>
      </c>
      <c r="T4899" s="47">
        <f t="shared" si="1503"/>
        <v>44936</v>
      </c>
      <c r="AE4899" s="33"/>
    </row>
    <row r="4900" spans="1:31" x14ac:dyDescent="0.2">
      <c r="A4900" s="90">
        <f t="shared" si="1509"/>
        <v>44925</v>
      </c>
      <c r="B4900" s="2">
        <f t="shared" si="1504"/>
        <v>535167.19677735004</v>
      </c>
      <c r="C4900" s="2">
        <f t="shared" si="1502"/>
        <v>483977.45448253985</v>
      </c>
      <c r="D4900" s="47">
        <f t="shared" si="1510"/>
        <v>44906</v>
      </c>
      <c r="E4900" s="3">
        <f t="shared" si="1500"/>
        <v>1.7799999999999999E-3</v>
      </c>
      <c r="F4900" s="4">
        <f t="shared" si="1517"/>
        <v>20</v>
      </c>
      <c r="G4900" s="4">
        <f t="shared" si="1515"/>
        <v>31</v>
      </c>
      <c r="H4900" s="2">
        <f t="shared" si="1511"/>
        <v>1.00114802</v>
      </c>
      <c r="I4900" s="2">
        <f t="shared" si="1512"/>
        <v>1.0964894999999999</v>
      </c>
      <c r="J4900" s="2">
        <f t="shared" si="1505"/>
        <v>1.09774829</v>
      </c>
      <c r="K4900" s="2">
        <f t="shared" si="1506"/>
        <v>531285.42305675999</v>
      </c>
      <c r="L4900" s="1">
        <f t="shared" si="1513"/>
        <v>0</v>
      </c>
      <c r="M4900" s="3">
        <f t="shared" si="1501"/>
        <v>0</v>
      </c>
      <c r="N4900" s="2">
        <f t="shared" si="1507"/>
        <v>0</v>
      </c>
      <c r="O4900" s="18">
        <f t="shared" si="1514"/>
        <v>0.14499999999999999</v>
      </c>
      <c r="P4900" s="8">
        <f t="shared" si="1518"/>
        <v>1.007306381</v>
      </c>
      <c r="Q4900" s="2">
        <f t="shared" si="1516"/>
        <v>3881.7737205899998</v>
      </c>
      <c r="R4900" s="2">
        <f t="shared" si="1508"/>
        <v>3881.7737205899998</v>
      </c>
      <c r="S4900" s="9" t="s">
        <v>56</v>
      </c>
      <c r="T4900" s="47">
        <f t="shared" si="1503"/>
        <v>44936</v>
      </c>
      <c r="AE4900" s="33"/>
    </row>
    <row r="4901" spans="1:31" x14ac:dyDescent="0.2">
      <c r="A4901" s="90">
        <f t="shared" si="1509"/>
        <v>44926</v>
      </c>
      <c r="B4901" s="2">
        <f t="shared" si="1504"/>
        <v>535392.74348817009</v>
      </c>
      <c r="C4901" s="2">
        <f t="shared" si="1502"/>
        <v>483977.45448253985</v>
      </c>
      <c r="D4901" s="47">
        <f t="shared" si="1510"/>
        <v>44906</v>
      </c>
      <c r="E4901" s="3">
        <f t="shared" si="1500"/>
        <v>1.7799999999999999E-3</v>
      </c>
      <c r="F4901" s="4">
        <f t="shared" si="1517"/>
        <v>21</v>
      </c>
      <c r="G4901" s="4">
        <f t="shared" si="1515"/>
        <v>31</v>
      </c>
      <c r="H4901" s="2">
        <f t="shared" si="1511"/>
        <v>1.00120546</v>
      </c>
      <c r="I4901" s="2">
        <f t="shared" si="1512"/>
        <v>1.0964894999999999</v>
      </c>
      <c r="J4901" s="2">
        <f t="shared" si="1505"/>
        <v>1.09781127</v>
      </c>
      <c r="K4901" s="2">
        <f t="shared" si="1506"/>
        <v>531315.90395684005</v>
      </c>
      <c r="L4901" s="1">
        <f t="shared" si="1513"/>
        <v>0</v>
      </c>
      <c r="M4901" s="3">
        <f t="shared" si="1501"/>
        <v>0</v>
      </c>
      <c r="N4901" s="2">
        <f t="shared" si="1507"/>
        <v>0</v>
      </c>
      <c r="O4901" s="18">
        <f t="shared" si="1514"/>
        <v>0.14499999999999999</v>
      </c>
      <c r="P4901" s="8">
        <f t="shared" si="1518"/>
        <v>1.007673099</v>
      </c>
      <c r="Q4901" s="2">
        <f t="shared" si="1516"/>
        <v>4076.8395313300002</v>
      </c>
      <c r="R4901" s="2">
        <f t="shared" si="1508"/>
        <v>4076.8395313300002</v>
      </c>
      <c r="S4901" s="9" t="s">
        <v>56</v>
      </c>
      <c r="T4901" s="47">
        <f t="shared" si="1503"/>
        <v>44936</v>
      </c>
      <c r="AE4901" s="33"/>
    </row>
    <row r="4902" spans="1:31" x14ac:dyDescent="0.2">
      <c r="A4902" s="90">
        <f t="shared" si="1509"/>
        <v>44927</v>
      </c>
      <c r="B4902" s="2">
        <f t="shared" si="1504"/>
        <v>535618.37781381991</v>
      </c>
      <c r="C4902" s="2">
        <f t="shared" si="1502"/>
        <v>483977.45448253985</v>
      </c>
      <c r="D4902" s="47">
        <f t="shared" si="1510"/>
        <v>44906</v>
      </c>
      <c r="E4902" s="3">
        <f t="shared" si="1500"/>
        <v>1.7799999999999999E-3</v>
      </c>
      <c r="F4902" s="4">
        <f t="shared" si="1517"/>
        <v>22</v>
      </c>
      <c r="G4902" s="4">
        <f t="shared" si="1515"/>
        <v>31</v>
      </c>
      <c r="H4902" s="2">
        <f t="shared" si="1511"/>
        <v>1.00126289</v>
      </c>
      <c r="I4902" s="2">
        <f t="shared" si="1512"/>
        <v>1.0964894999999999</v>
      </c>
      <c r="J4902" s="2">
        <f t="shared" si="1505"/>
        <v>1.0978742399999999</v>
      </c>
      <c r="K4902" s="2">
        <f t="shared" si="1506"/>
        <v>531346.38001714996</v>
      </c>
      <c r="L4902" s="1">
        <f t="shared" si="1513"/>
        <v>0</v>
      </c>
      <c r="M4902" s="3">
        <f t="shared" si="1501"/>
        <v>0</v>
      </c>
      <c r="N4902" s="2">
        <f t="shared" si="1507"/>
        <v>0</v>
      </c>
      <c r="O4902" s="18">
        <f t="shared" si="1514"/>
        <v>0.14499999999999999</v>
      </c>
      <c r="P4902" s="8">
        <f t="shared" si="1518"/>
        <v>1.008039949</v>
      </c>
      <c r="Q4902" s="2">
        <f t="shared" si="1516"/>
        <v>4271.9977966699998</v>
      </c>
      <c r="R4902" s="2">
        <f t="shared" si="1508"/>
        <v>4271.9977966699998</v>
      </c>
      <c r="S4902" s="9" t="s">
        <v>56</v>
      </c>
      <c r="T4902" s="47">
        <f t="shared" si="1503"/>
        <v>44936</v>
      </c>
      <c r="AE4902" s="33"/>
    </row>
    <row r="4903" spans="1:31" x14ac:dyDescent="0.2">
      <c r="A4903" s="90">
        <f t="shared" si="1509"/>
        <v>44928</v>
      </c>
      <c r="B4903" s="2">
        <f t="shared" si="1504"/>
        <v>535844.11599654995</v>
      </c>
      <c r="C4903" s="2">
        <f t="shared" si="1502"/>
        <v>483977.45448253985</v>
      </c>
      <c r="D4903" s="47">
        <f t="shared" si="1510"/>
        <v>44906</v>
      </c>
      <c r="E4903" s="3">
        <f t="shared" si="1500"/>
        <v>1.7799999999999999E-3</v>
      </c>
      <c r="F4903" s="4">
        <f t="shared" si="1517"/>
        <v>23</v>
      </c>
      <c r="G4903" s="4">
        <f t="shared" si="1515"/>
        <v>31</v>
      </c>
      <c r="H4903" s="2">
        <f t="shared" si="1511"/>
        <v>1.0013203399999999</v>
      </c>
      <c r="I4903" s="2">
        <f t="shared" si="1512"/>
        <v>1.0964894999999999</v>
      </c>
      <c r="J4903" s="2">
        <f t="shared" si="1505"/>
        <v>1.0979372300000001</v>
      </c>
      <c r="K4903" s="2">
        <f t="shared" si="1506"/>
        <v>531376.86575700995</v>
      </c>
      <c r="L4903" s="1">
        <f t="shared" si="1513"/>
        <v>0</v>
      </c>
      <c r="M4903" s="3">
        <f t="shared" si="1501"/>
        <v>0</v>
      </c>
      <c r="N4903" s="2">
        <f t="shared" si="1507"/>
        <v>0</v>
      </c>
      <c r="O4903" s="18">
        <f t="shared" si="1514"/>
        <v>0.14499999999999999</v>
      </c>
      <c r="P4903" s="8">
        <f t="shared" si="1518"/>
        <v>1.0084069339999999</v>
      </c>
      <c r="Q4903" s="2">
        <f t="shared" si="1516"/>
        <v>4467.2502395399997</v>
      </c>
      <c r="R4903" s="2">
        <f t="shared" si="1508"/>
        <v>4467.2502395399997</v>
      </c>
      <c r="S4903" s="9" t="s">
        <v>56</v>
      </c>
      <c r="T4903" s="47">
        <f t="shared" si="1503"/>
        <v>44936</v>
      </c>
      <c r="AE4903" s="33"/>
    </row>
    <row r="4904" spans="1:31" x14ac:dyDescent="0.2">
      <c r="A4904" s="90">
        <f t="shared" si="1509"/>
        <v>44929</v>
      </c>
      <c r="B4904" s="2">
        <f t="shared" si="1504"/>
        <v>536069.94670066005</v>
      </c>
      <c r="C4904" s="2">
        <f t="shared" si="1502"/>
        <v>483977.45448253985</v>
      </c>
      <c r="D4904" s="47">
        <f t="shared" si="1510"/>
        <v>44906</v>
      </c>
      <c r="E4904" s="3">
        <f t="shared" si="1500"/>
        <v>1.7799999999999999E-3</v>
      </c>
      <c r="F4904" s="4">
        <f t="shared" si="1517"/>
        <v>24</v>
      </c>
      <c r="G4904" s="4">
        <f t="shared" si="1515"/>
        <v>31</v>
      </c>
      <c r="H4904" s="2">
        <f t="shared" si="1511"/>
        <v>1.0013777800000001</v>
      </c>
      <c r="I4904" s="2">
        <f t="shared" si="1512"/>
        <v>1.0964894999999999</v>
      </c>
      <c r="J4904" s="2">
        <f t="shared" si="1505"/>
        <v>1.0980002200000001</v>
      </c>
      <c r="K4904" s="2">
        <f t="shared" si="1506"/>
        <v>531407.35149686004</v>
      </c>
      <c r="L4904" s="1">
        <f t="shared" si="1513"/>
        <v>0</v>
      </c>
      <c r="M4904" s="3">
        <f t="shared" si="1501"/>
        <v>0</v>
      </c>
      <c r="N4904" s="2">
        <f t="shared" si="1507"/>
        <v>0</v>
      </c>
      <c r="O4904" s="18">
        <f t="shared" si="1514"/>
        <v>0.14499999999999999</v>
      </c>
      <c r="P4904" s="8">
        <f t="shared" si="1518"/>
        <v>1.0087740510000001</v>
      </c>
      <c r="Q4904" s="2">
        <f t="shared" si="1516"/>
        <v>4662.5952037999996</v>
      </c>
      <c r="R4904" s="2">
        <f t="shared" si="1508"/>
        <v>4662.5952037999996</v>
      </c>
      <c r="S4904" s="9" t="s">
        <v>56</v>
      </c>
      <c r="T4904" s="47">
        <f t="shared" si="1503"/>
        <v>44936</v>
      </c>
      <c r="AE4904" s="33"/>
    </row>
    <row r="4905" spans="1:31" x14ac:dyDescent="0.2">
      <c r="A4905" s="90">
        <f t="shared" si="1509"/>
        <v>44930</v>
      </c>
      <c r="B4905" s="2">
        <f t="shared" si="1504"/>
        <v>536295.87153255998</v>
      </c>
      <c r="C4905" s="2">
        <f t="shared" si="1502"/>
        <v>483977.45448253985</v>
      </c>
      <c r="D4905" s="47">
        <f t="shared" si="1510"/>
        <v>44906</v>
      </c>
      <c r="E4905" s="3">
        <f t="shared" si="1500"/>
        <v>1.7799999999999999E-3</v>
      </c>
      <c r="F4905" s="4">
        <f t="shared" si="1517"/>
        <v>25</v>
      </c>
      <c r="G4905" s="4">
        <f t="shared" si="1515"/>
        <v>31</v>
      </c>
      <c r="H4905" s="2">
        <f t="shared" si="1511"/>
        <v>1.00143523</v>
      </c>
      <c r="I4905" s="2">
        <f t="shared" si="1512"/>
        <v>1.0964894999999999</v>
      </c>
      <c r="J4905" s="2">
        <f t="shared" si="1505"/>
        <v>1.0980632100000001</v>
      </c>
      <c r="K4905" s="2">
        <f t="shared" si="1506"/>
        <v>531437.83723672002</v>
      </c>
      <c r="L4905" s="1">
        <f t="shared" si="1513"/>
        <v>0</v>
      </c>
      <c r="M4905" s="3">
        <f t="shared" si="1501"/>
        <v>0</v>
      </c>
      <c r="N4905" s="2">
        <f t="shared" si="1507"/>
        <v>0</v>
      </c>
      <c r="O4905" s="18">
        <f t="shared" si="1514"/>
        <v>0.14499999999999999</v>
      </c>
      <c r="P4905" s="8">
        <f t="shared" si="1518"/>
        <v>1.009141303</v>
      </c>
      <c r="Q4905" s="2">
        <f t="shared" si="1516"/>
        <v>4858.0342958399997</v>
      </c>
      <c r="R4905" s="2">
        <f t="shared" si="1508"/>
        <v>4858.0342958399997</v>
      </c>
      <c r="S4905" s="9" t="s">
        <v>56</v>
      </c>
      <c r="T4905" s="47">
        <f t="shared" si="1503"/>
        <v>44936</v>
      </c>
      <c r="AE4905" s="33"/>
    </row>
    <row r="4906" spans="1:31" x14ac:dyDescent="0.2">
      <c r="A4906" s="90">
        <f t="shared" si="1509"/>
        <v>44931</v>
      </c>
      <c r="B4906" s="2">
        <f t="shared" si="1504"/>
        <v>536521.88944164</v>
      </c>
      <c r="C4906" s="2">
        <f t="shared" si="1502"/>
        <v>483977.45448253985</v>
      </c>
      <c r="D4906" s="47">
        <f t="shared" si="1510"/>
        <v>44906</v>
      </c>
      <c r="E4906" s="3">
        <f t="shared" si="1500"/>
        <v>1.7799999999999999E-3</v>
      </c>
      <c r="F4906" s="4">
        <f t="shared" si="1517"/>
        <v>26</v>
      </c>
      <c r="G4906" s="4">
        <f t="shared" si="1515"/>
        <v>31</v>
      </c>
      <c r="H4906" s="2">
        <f t="shared" si="1511"/>
        <v>1.0014926799999999</v>
      </c>
      <c r="I4906" s="2">
        <f t="shared" si="1512"/>
        <v>1.0964894999999999</v>
      </c>
      <c r="J4906" s="2">
        <f t="shared" si="1505"/>
        <v>1.0981262000000001</v>
      </c>
      <c r="K4906" s="2">
        <f t="shared" si="1506"/>
        <v>531468.32297658001</v>
      </c>
      <c r="L4906" s="1">
        <f t="shared" si="1513"/>
        <v>0</v>
      </c>
      <c r="M4906" s="3">
        <f t="shared" si="1501"/>
        <v>0</v>
      </c>
      <c r="N4906" s="2">
        <f t="shared" si="1507"/>
        <v>0</v>
      </c>
      <c r="O4906" s="18">
        <f t="shared" si="1514"/>
        <v>0.14499999999999999</v>
      </c>
      <c r="P4906" s="8">
        <f t="shared" si="1518"/>
        <v>1.0095086879999999</v>
      </c>
      <c r="Q4906" s="2">
        <f t="shared" si="1516"/>
        <v>5053.5664650600002</v>
      </c>
      <c r="R4906" s="2">
        <f t="shared" si="1508"/>
        <v>5053.5664650600002</v>
      </c>
      <c r="S4906" s="9" t="s">
        <v>56</v>
      </c>
      <c r="T4906" s="47">
        <f t="shared" si="1503"/>
        <v>44936</v>
      </c>
      <c r="AE4906" s="33"/>
    </row>
    <row r="4907" spans="1:31" x14ac:dyDescent="0.2">
      <c r="A4907" s="90">
        <f t="shared" si="1509"/>
        <v>44932</v>
      </c>
      <c r="B4907" s="2">
        <f t="shared" si="1504"/>
        <v>536748.0107467199</v>
      </c>
      <c r="C4907" s="2">
        <f t="shared" si="1502"/>
        <v>483977.45448253985</v>
      </c>
      <c r="D4907" s="47">
        <f t="shared" si="1510"/>
        <v>44906</v>
      </c>
      <c r="E4907" s="3">
        <f t="shared" ref="E4907:E4970" si="1519">IF(DAY(A4906)=$E$2,VLOOKUP(A4906,$AF$10:$AG$315,2),E4906)</f>
        <v>1.7799999999999999E-3</v>
      </c>
      <c r="F4907" s="4">
        <f t="shared" si="1517"/>
        <v>27</v>
      </c>
      <c r="G4907" s="4">
        <f t="shared" si="1515"/>
        <v>31</v>
      </c>
      <c r="H4907" s="2">
        <f t="shared" si="1511"/>
        <v>1.00155014</v>
      </c>
      <c r="I4907" s="2">
        <f t="shared" si="1512"/>
        <v>1.0964894999999999</v>
      </c>
      <c r="J4907" s="2">
        <f t="shared" si="1505"/>
        <v>1.0981892099999999</v>
      </c>
      <c r="K4907" s="2">
        <f t="shared" si="1506"/>
        <v>531498.81839598995</v>
      </c>
      <c r="L4907" s="1">
        <f t="shared" si="1513"/>
        <v>0</v>
      </c>
      <c r="M4907" s="3">
        <f t="shared" si="1501"/>
        <v>0</v>
      </c>
      <c r="N4907" s="2">
        <f t="shared" si="1507"/>
        <v>0</v>
      </c>
      <c r="O4907" s="18">
        <f t="shared" si="1514"/>
        <v>0.14499999999999999</v>
      </c>
      <c r="P4907" s="8">
        <f t="shared" si="1518"/>
        <v>1.009876207</v>
      </c>
      <c r="Q4907" s="2">
        <f t="shared" si="1516"/>
        <v>5249.1923507299998</v>
      </c>
      <c r="R4907" s="2">
        <f t="shared" si="1508"/>
        <v>5249.1923507299998</v>
      </c>
      <c r="S4907" s="9" t="s">
        <v>56</v>
      </c>
      <c r="T4907" s="47">
        <f t="shared" si="1503"/>
        <v>44936</v>
      </c>
      <c r="AE4907" s="33"/>
    </row>
    <row r="4908" spans="1:31" x14ac:dyDescent="0.2">
      <c r="A4908" s="90">
        <f t="shared" si="1509"/>
        <v>44933</v>
      </c>
      <c r="B4908" s="2">
        <f t="shared" si="1504"/>
        <v>536974.22080265998</v>
      </c>
      <c r="C4908" s="2">
        <f t="shared" si="1502"/>
        <v>483977.45448253985</v>
      </c>
      <c r="D4908" s="47">
        <f t="shared" si="1510"/>
        <v>44906</v>
      </c>
      <c r="E4908" s="3">
        <f t="shared" si="1519"/>
        <v>1.7799999999999999E-3</v>
      </c>
      <c r="F4908" s="4">
        <f t="shared" si="1517"/>
        <v>28</v>
      </c>
      <c r="G4908" s="4">
        <f t="shared" si="1515"/>
        <v>31</v>
      </c>
      <c r="H4908" s="2">
        <f t="shared" si="1511"/>
        <v>1.0016076</v>
      </c>
      <c r="I4908" s="2">
        <f t="shared" si="1512"/>
        <v>1.0964894999999999</v>
      </c>
      <c r="J4908" s="2">
        <f t="shared" si="1505"/>
        <v>1.0982522100000001</v>
      </c>
      <c r="K4908" s="2">
        <f t="shared" si="1506"/>
        <v>531529.30897561996</v>
      </c>
      <c r="L4908" s="1">
        <f t="shared" si="1513"/>
        <v>0</v>
      </c>
      <c r="M4908" s="3">
        <f t="shared" si="1501"/>
        <v>0</v>
      </c>
      <c r="N4908" s="2">
        <f t="shared" si="1507"/>
        <v>0</v>
      </c>
      <c r="O4908" s="18">
        <f t="shared" si="1514"/>
        <v>0.14499999999999999</v>
      </c>
      <c r="P4908" s="8">
        <f t="shared" si="1518"/>
        <v>1.0102438600000001</v>
      </c>
      <c r="Q4908" s="2">
        <f t="shared" si="1516"/>
        <v>5444.9118270400004</v>
      </c>
      <c r="R4908" s="2">
        <f t="shared" si="1508"/>
        <v>5444.9118270400004</v>
      </c>
      <c r="S4908" s="9" t="s">
        <v>56</v>
      </c>
      <c r="T4908" s="47">
        <f t="shared" si="1503"/>
        <v>44936</v>
      </c>
      <c r="AE4908" s="33"/>
    </row>
    <row r="4909" spans="1:31" x14ac:dyDescent="0.2">
      <c r="A4909" s="90">
        <f t="shared" si="1509"/>
        <v>44934</v>
      </c>
      <c r="B4909" s="2">
        <f t="shared" si="1504"/>
        <v>537200.52886709</v>
      </c>
      <c r="C4909" s="2">
        <f t="shared" si="1502"/>
        <v>483977.45448253985</v>
      </c>
      <c r="D4909" s="47">
        <f t="shared" si="1510"/>
        <v>44906</v>
      </c>
      <c r="E4909" s="3">
        <f t="shared" si="1519"/>
        <v>1.7799999999999999E-3</v>
      </c>
      <c r="F4909" s="4">
        <f t="shared" si="1517"/>
        <v>29</v>
      </c>
      <c r="G4909" s="4">
        <f t="shared" si="1515"/>
        <v>31</v>
      </c>
      <c r="H4909" s="2">
        <f t="shared" si="1511"/>
        <v>1.0016650600000001</v>
      </c>
      <c r="I4909" s="2">
        <f t="shared" si="1512"/>
        <v>1.0964894999999999</v>
      </c>
      <c r="J4909" s="2">
        <f t="shared" si="1505"/>
        <v>1.0983152199999999</v>
      </c>
      <c r="K4909" s="2">
        <f t="shared" si="1506"/>
        <v>531559.80439503002</v>
      </c>
      <c r="L4909" s="1">
        <f t="shared" si="1513"/>
        <v>0</v>
      </c>
      <c r="M4909" s="3">
        <f t="shared" si="1501"/>
        <v>0</v>
      </c>
      <c r="N4909" s="2">
        <f t="shared" si="1507"/>
        <v>0</v>
      </c>
      <c r="O4909" s="18">
        <f t="shared" si="1514"/>
        <v>0.14499999999999999</v>
      </c>
      <c r="P4909" s="8">
        <f t="shared" si="1518"/>
        <v>1.0106116460000001</v>
      </c>
      <c r="Q4909" s="2">
        <f t="shared" si="1516"/>
        <v>5640.7244720600002</v>
      </c>
      <c r="R4909" s="2">
        <f t="shared" si="1508"/>
        <v>5640.7244720600002</v>
      </c>
      <c r="S4909" s="9" t="s">
        <v>56</v>
      </c>
      <c r="T4909" s="47">
        <f t="shared" si="1503"/>
        <v>44936</v>
      </c>
      <c r="AE4909" s="33"/>
    </row>
    <row r="4910" spans="1:31" x14ac:dyDescent="0.2">
      <c r="A4910" s="90">
        <f t="shared" si="1509"/>
        <v>44935</v>
      </c>
      <c r="B4910" s="2">
        <f t="shared" si="1504"/>
        <v>537426.9311277899</v>
      </c>
      <c r="C4910" s="2">
        <f t="shared" si="1502"/>
        <v>483977.45448253985</v>
      </c>
      <c r="D4910" s="47">
        <f t="shared" si="1510"/>
        <v>44906</v>
      </c>
      <c r="E4910" s="3">
        <f t="shared" si="1519"/>
        <v>1.7799999999999999E-3</v>
      </c>
      <c r="F4910" s="4">
        <f t="shared" si="1517"/>
        <v>30</v>
      </c>
      <c r="G4910" s="4">
        <f t="shared" si="1515"/>
        <v>31</v>
      </c>
      <c r="H4910" s="2">
        <f t="shared" si="1511"/>
        <v>1.0017225300000001</v>
      </c>
      <c r="I4910" s="2">
        <f t="shared" si="1512"/>
        <v>1.0964894999999999</v>
      </c>
      <c r="J4910" s="2">
        <f t="shared" si="1505"/>
        <v>1.09837823</v>
      </c>
      <c r="K4910" s="2">
        <f t="shared" si="1506"/>
        <v>531590.29981442995</v>
      </c>
      <c r="L4910" s="1">
        <f t="shared" si="1513"/>
        <v>0</v>
      </c>
      <c r="M4910" s="3">
        <f t="shared" si="1501"/>
        <v>0</v>
      </c>
      <c r="N4910" s="2">
        <f t="shared" si="1507"/>
        <v>0</v>
      </c>
      <c r="O4910" s="18">
        <f t="shared" si="1514"/>
        <v>0.14499999999999999</v>
      </c>
      <c r="P4910" s="8">
        <f t="shared" si="1518"/>
        <v>1.0109795669999999</v>
      </c>
      <c r="Q4910" s="2">
        <f t="shared" si="1516"/>
        <v>5836.6313133599997</v>
      </c>
      <c r="R4910" s="2">
        <f t="shared" si="1508"/>
        <v>5836.6313133599997</v>
      </c>
      <c r="S4910" s="9" t="s">
        <v>56</v>
      </c>
      <c r="T4910" s="47">
        <f t="shared" si="1503"/>
        <v>44936</v>
      </c>
      <c r="AE4910" s="33"/>
    </row>
    <row r="4911" spans="1:31" x14ac:dyDescent="0.2">
      <c r="A4911" s="90">
        <f t="shared" si="1509"/>
        <v>44936</v>
      </c>
      <c r="B4911" s="2">
        <f t="shared" si="1504"/>
        <v>537653.43142856006</v>
      </c>
      <c r="C4911" s="2">
        <f t="shared" si="1502"/>
        <v>483977.45448253985</v>
      </c>
      <c r="D4911" s="47">
        <f t="shared" si="1510"/>
        <v>44906</v>
      </c>
      <c r="E4911" s="3">
        <f t="shared" si="1519"/>
        <v>1.7799999999999999E-3</v>
      </c>
      <c r="F4911" s="4">
        <f t="shared" si="1517"/>
        <v>31</v>
      </c>
      <c r="G4911" s="4">
        <f t="shared" si="1515"/>
        <v>31</v>
      </c>
      <c r="H4911" s="2">
        <f t="shared" si="1511"/>
        <v>1.0017799999999999</v>
      </c>
      <c r="I4911" s="2">
        <f t="shared" si="1512"/>
        <v>1.0964894999999999</v>
      </c>
      <c r="J4911" s="2">
        <f t="shared" si="1505"/>
        <v>1.09844125</v>
      </c>
      <c r="K4911" s="2">
        <f t="shared" si="1506"/>
        <v>531620.80007361004</v>
      </c>
      <c r="L4911" s="1">
        <f t="shared" si="1513"/>
        <v>161</v>
      </c>
      <c r="M4911" s="3">
        <f t="shared" si="1501"/>
        <v>0</v>
      </c>
      <c r="N4911" s="2">
        <f t="shared" si="1507"/>
        <v>0</v>
      </c>
      <c r="O4911" s="18">
        <f t="shared" si="1514"/>
        <v>0.14499999999999999</v>
      </c>
      <c r="P4911" s="8">
        <f t="shared" si="1518"/>
        <v>1.0113476210000001</v>
      </c>
      <c r="Q4911" s="2">
        <f t="shared" si="1516"/>
        <v>6032.6313549500001</v>
      </c>
      <c r="R4911" s="2">
        <f t="shared" si="1508"/>
        <v>6032.6313549500001</v>
      </c>
      <c r="S4911" s="9" t="s">
        <v>56</v>
      </c>
      <c r="T4911" s="47">
        <f t="shared" si="1503"/>
        <v>44936</v>
      </c>
      <c r="AE4911" s="33"/>
    </row>
    <row r="4912" spans="1:31" x14ac:dyDescent="0.2">
      <c r="A4912" s="90">
        <f t="shared" si="1509"/>
        <v>44937</v>
      </c>
      <c r="B4912" s="2">
        <f t="shared" si="1504"/>
        <v>537890.23467158002</v>
      </c>
      <c r="C4912" s="2">
        <f t="shared" si="1502"/>
        <v>489469.44720854983</v>
      </c>
      <c r="D4912" s="47">
        <f t="shared" si="1510"/>
        <v>44937</v>
      </c>
      <c r="E4912" s="3">
        <f t="shared" si="1519"/>
        <v>2.3700000000000001E-3</v>
      </c>
      <c r="F4912" s="4">
        <f t="shared" si="1517"/>
        <v>1</v>
      </c>
      <c r="G4912" s="4">
        <f t="shared" si="1515"/>
        <v>31</v>
      </c>
      <c r="H4912" s="2">
        <f t="shared" si="1511"/>
        <v>1.00007636</v>
      </c>
      <c r="I4912" s="2">
        <f t="shared" si="1512"/>
        <v>1.09844125</v>
      </c>
      <c r="J4912" s="2">
        <f t="shared" si="1505"/>
        <v>1.0985251199999999</v>
      </c>
      <c r="K4912" s="2">
        <f t="shared" si="1506"/>
        <v>537694.48323110002</v>
      </c>
      <c r="L4912" s="1">
        <f t="shared" si="1513"/>
        <v>0</v>
      </c>
      <c r="M4912" s="3">
        <f t="shared" si="1501"/>
        <v>0</v>
      </c>
      <c r="N4912" s="2">
        <f t="shared" si="1507"/>
        <v>0</v>
      </c>
      <c r="O4912" s="18">
        <f t="shared" si="1514"/>
        <v>0.14499999999999999</v>
      </c>
      <c r="P4912" s="8">
        <f t="shared" si="1518"/>
        <v>1.0003640570000001</v>
      </c>
      <c r="Q4912" s="2">
        <f t="shared" si="1516"/>
        <v>195.75144048000001</v>
      </c>
      <c r="R4912" s="2">
        <f t="shared" si="1508"/>
        <v>195.75144048000001</v>
      </c>
      <c r="S4912" s="9" t="s">
        <v>56</v>
      </c>
      <c r="T4912" s="47">
        <f t="shared" si="1503"/>
        <v>44967</v>
      </c>
      <c r="AE4912" s="33"/>
    </row>
    <row r="4913" spans="1:31" x14ac:dyDescent="0.2">
      <c r="A4913" s="90">
        <f t="shared" si="1509"/>
        <v>44938</v>
      </c>
      <c r="B4913" s="2">
        <f t="shared" si="1504"/>
        <v>538127.14912034001</v>
      </c>
      <c r="C4913" s="2">
        <f t="shared" si="1502"/>
        <v>489469.44720854983</v>
      </c>
      <c r="D4913" s="47">
        <f t="shared" si="1510"/>
        <v>44937</v>
      </c>
      <c r="E4913" s="3">
        <f t="shared" si="1519"/>
        <v>2.3700000000000001E-3</v>
      </c>
      <c r="F4913" s="4">
        <f t="shared" si="1517"/>
        <v>2</v>
      </c>
      <c r="G4913" s="4">
        <f t="shared" si="1515"/>
        <v>31</v>
      </c>
      <c r="H4913" s="2">
        <f t="shared" si="1511"/>
        <v>1.0001527299999999</v>
      </c>
      <c r="I4913" s="2">
        <f t="shared" si="1512"/>
        <v>1.09844125</v>
      </c>
      <c r="J4913" s="2">
        <f t="shared" si="1505"/>
        <v>1.0986090100000001</v>
      </c>
      <c r="K4913" s="2">
        <f t="shared" si="1506"/>
        <v>537735.54482303001</v>
      </c>
      <c r="L4913" s="1">
        <f t="shared" si="1513"/>
        <v>0</v>
      </c>
      <c r="M4913" s="3">
        <f t="shared" si="1501"/>
        <v>0</v>
      </c>
      <c r="N4913" s="2">
        <f t="shared" si="1507"/>
        <v>0</v>
      </c>
      <c r="O4913" s="18">
        <f t="shared" si="1514"/>
        <v>0.14499999999999999</v>
      </c>
      <c r="P4913" s="8">
        <f t="shared" si="1518"/>
        <v>1.0007282470000001</v>
      </c>
      <c r="Q4913" s="2">
        <f t="shared" si="1516"/>
        <v>391.60429730999999</v>
      </c>
      <c r="R4913" s="2">
        <f t="shared" si="1508"/>
        <v>391.60429730999999</v>
      </c>
      <c r="S4913" s="9" t="s">
        <v>56</v>
      </c>
      <c r="T4913" s="47">
        <f t="shared" si="1503"/>
        <v>44967</v>
      </c>
      <c r="AE4913" s="33"/>
    </row>
    <row r="4914" spans="1:31" x14ac:dyDescent="0.2">
      <c r="A4914" s="90">
        <f t="shared" si="1509"/>
        <v>44939</v>
      </c>
      <c r="B4914" s="2">
        <f t="shared" si="1504"/>
        <v>538364.16446403996</v>
      </c>
      <c r="C4914" s="2">
        <f t="shared" si="1502"/>
        <v>489469.44720854983</v>
      </c>
      <c r="D4914" s="47">
        <f t="shared" si="1510"/>
        <v>44937</v>
      </c>
      <c r="E4914" s="3">
        <f t="shared" si="1519"/>
        <v>2.3700000000000001E-3</v>
      </c>
      <c r="F4914" s="4">
        <f t="shared" si="1517"/>
        <v>3</v>
      </c>
      <c r="G4914" s="4">
        <f t="shared" si="1515"/>
        <v>31</v>
      </c>
      <c r="H4914" s="2">
        <f t="shared" si="1511"/>
        <v>1.0002291000000001</v>
      </c>
      <c r="I4914" s="2">
        <f t="shared" si="1512"/>
        <v>1.09844125</v>
      </c>
      <c r="J4914" s="2">
        <f t="shared" si="1505"/>
        <v>1.0986929000000001</v>
      </c>
      <c r="K4914" s="2">
        <f t="shared" si="1506"/>
        <v>537776.60641494999</v>
      </c>
      <c r="L4914" s="1">
        <f t="shared" si="1513"/>
        <v>0</v>
      </c>
      <c r="M4914" s="3">
        <f t="shared" si="1501"/>
        <v>0</v>
      </c>
      <c r="N4914" s="2">
        <f t="shared" si="1507"/>
        <v>0</v>
      </c>
      <c r="O4914" s="18">
        <f t="shared" si="1514"/>
        <v>0.14499999999999999</v>
      </c>
      <c r="P4914" s="8">
        <f t="shared" si="1518"/>
        <v>1.0010925690000001</v>
      </c>
      <c r="Q4914" s="2">
        <f t="shared" si="1516"/>
        <v>587.55804909000005</v>
      </c>
      <c r="R4914" s="2">
        <f t="shared" si="1508"/>
        <v>587.55804909000005</v>
      </c>
      <c r="S4914" s="9" t="s">
        <v>56</v>
      </c>
      <c r="T4914" s="47">
        <f t="shared" si="1503"/>
        <v>44967</v>
      </c>
      <c r="AE4914" s="33"/>
    </row>
    <row r="4915" spans="1:31" x14ac:dyDescent="0.2">
      <c r="A4915" s="90">
        <f t="shared" si="1509"/>
        <v>44940</v>
      </c>
      <c r="B4915" s="2">
        <f t="shared" si="1504"/>
        <v>538601.29106044001</v>
      </c>
      <c r="C4915" s="2">
        <f t="shared" si="1502"/>
        <v>489469.44720854983</v>
      </c>
      <c r="D4915" s="47">
        <f t="shared" si="1510"/>
        <v>44937</v>
      </c>
      <c r="E4915" s="3">
        <f t="shared" si="1519"/>
        <v>2.3700000000000001E-3</v>
      </c>
      <c r="F4915" s="4">
        <f t="shared" si="1517"/>
        <v>4</v>
      </c>
      <c r="G4915" s="4">
        <f t="shared" si="1515"/>
        <v>31</v>
      </c>
      <c r="H4915" s="2">
        <f t="shared" si="1511"/>
        <v>1.0003054899999999</v>
      </c>
      <c r="I4915" s="2">
        <f t="shared" si="1512"/>
        <v>1.09844125</v>
      </c>
      <c r="J4915" s="2">
        <f t="shared" si="1505"/>
        <v>1.0987768099999999</v>
      </c>
      <c r="K4915" s="2">
        <f t="shared" si="1506"/>
        <v>537817.67779627</v>
      </c>
      <c r="L4915" s="1">
        <f t="shared" si="1513"/>
        <v>0</v>
      </c>
      <c r="M4915" s="3">
        <f t="shared" si="1501"/>
        <v>0</v>
      </c>
      <c r="N4915" s="2">
        <f t="shared" si="1507"/>
        <v>0</v>
      </c>
      <c r="O4915" s="18">
        <f t="shared" si="1514"/>
        <v>0.14499999999999999</v>
      </c>
      <c r="P4915" s="8">
        <f t="shared" si="1518"/>
        <v>1.001457024</v>
      </c>
      <c r="Q4915" s="2">
        <f t="shared" si="1516"/>
        <v>783.61326416999998</v>
      </c>
      <c r="R4915" s="2">
        <f t="shared" si="1508"/>
        <v>783.61326416999998</v>
      </c>
      <c r="S4915" s="9" t="s">
        <v>56</v>
      </c>
      <c r="T4915" s="47">
        <f t="shared" si="1503"/>
        <v>44967</v>
      </c>
      <c r="AE4915" s="33"/>
    </row>
    <row r="4916" spans="1:31" x14ac:dyDescent="0.2">
      <c r="A4916" s="90">
        <f t="shared" si="1509"/>
        <v>44941</v>
      </c>
      <c r="B4916" s="2">
        <f t="shared" si="1504"/>
        <v>538838.51422578003</v>
      </c>
      <c r="C4916" s="2">
        <f t="shared" si="1502"/>
        <v>489469.44720854983</v>
      </c>
      <c r="D4916" s="47">
        <f t="shared" si="1510"/>
        <v>44937</v>
      </c>
      <c r="E4916" s="3">
        <f t="shared" si="1519"/>
        <v>2.3700000000000001E-3</v>
      </c>
      <c r="F4916" s="4">
        <f t="shared" si="1517"/>
        <v>5</v>
      </c>
      <c r="G4916" s="4">
        <f t="shared" si="1515"/>
        <v>31</v>
      </c>
      <c r="H4916" s="2">
        <f t="shared" si="1511"/>
        <v>1.00038187</v>
      </c>
      <c r="I4916" s="2">
        <f t="shared" si="1512"/>
        <v>1.09844125</v>
      </c>
      <c r="J4916" s="2">
        <f t="shared" si="1505"/>
        <v>1.0988607100000001</v>
      </c>
      <c r="K4916" s="2">
        <f t="shared" si="1506"/>
        <v>537858.74428288999</v>
      </c>
      <c r="L4916" s="1">
        <f t="shared" si="1513"/>
        <v>0</v>
      </c>
      <c r="M4916" s="3">
        <f t="shared" si="1501"/>
        <v>0</v>
      </c>
      <c r="N4916" s="2">
        <f t="shared" si="1507"/>
        <v>0</v>
      </c>
      <c r="O4916" s="18">
        <f t="shared" si="1514"/>
        <v>0.14499999999999999</v>
      </c>
      <c r="P4916" s="8">
        <f t="shared" si="1518"/>
        <v>1.0018216120000001</v>
      </c>
      <c r="Q4916" s="2">
        <f t="shared" si="1516"/>
        <v>979.76994289000004</v>
      </c>
      <c r="R4916" s="2">
        <f t="shared" si="1508"/>
        <v>979.76994289000004</v>
      </c>
      <c r="S4916" s="9" t="s">
        <v>56</v>
      </c>
      <c r="T4916" s="47">
        <f t="shared" si="1503"/>
        <v>44967</v>
      </c>
      <c r="AE4916" s="33"/>
    </row>
    <row r="4917" spans="1:31" x14ac:dyDescent="0.2">
      <c r="A4917" s="90">
        <f t="shared" si="1509"/>
        <v>44942</v>
      </c>
      <c r="B4917" s="2">
        <f t="shared" si="1504"/>
        <v>539075.84814938006</v>
      </c>
      <c r="C4917" s="2">
        <f t="shared" si="1502"/>
        <v>489469.44720854983</v>
      </c>
      <c r="D4917" s="47">
        <f t="shared" si="1510"/>
        <v>44937</v>
      </c>
      <c r="E4917" s="3">
        <f t="shared" si="1519"/>
        <v>2.3700000000000001E-3</v>
      </c>
      <c r="F4917" s="4">
        <f t="shared" si="1517"/>
        <v>6</v>
      </c>
      <c r="G4917" s="4">
        <f t="shared" si="1515"/>
        <v>31</v>
      </c>
      <c r="H4917" s="2">
        <f t="shared" si="1511"/>
        <v>1.00045827</v>
      </c>
      <c r="I4917" s="2">
        <f t="shared" si="1512"/>
        <v>1.09844125</v>
      </c>
      <c r="J4917" s="2">
        <f t="shared" si="1505"/>
        <v>1.0989446300000001</v>
      </c>
      <c r="K4917" s="2">
        <f t="shared" si="1506"/>
        <v>537899.82055890001</v>
      </c>
      <c r="L4917" s="1">
        <f t="shared" si="1513"/>
        <v>0</v>
      </c>
      <c r="M4917" s="3">
        <f t="shared" si="1501"/>
        <v>0</v>
      </c>
      <c r="N4917" s="2">
        <f t="shared" si="1507"/>
        <v>0</v>
      </c>
      <c r="O4917" s="18">
        <f t="shared" si="1514"/>
        <v>0.14499999999999999</v>
      </c>
      <c r="P4917" s="8">
        <f t="shared" si="1518"/>
        <v>1.002186332</v>
      </c>
      <c r="Q4917" s="2">
        <f t="shared" si="1516"/>
        <v>1176.0275904800001</v>
      </c>
      <c r="R4917" s="2">
        <f t="shared" si="1508"/>
        <v>1176.0275904800001</v>
      </c>
      <c r="S4917" s="9" t="s">
        <v>56</v>
      </c>
      <c r="T4917" s="47">
        <f t="shared" si="1503"/>
        <v>44967</v>
      </c>
      <c r="AE4917" s="33"/>
    </row>
    <row r="4918" spans="1:31" x14ac:dyDescent="0.2">
      <c r="A4918" s="90">
        <f t="shared" si="1509"/>
        <v>44943</v>
      </c>
      <c r="B4918" s="2">
        <f t="shared" si="1504"/>
        <v>539313.28358180006</v>
      </c>
      <c r="C4918" s="2">
        <f t="shared" si="1502"/>
        <v>489469.44720854983</v>
      </c>
      <c r="D4918" s="47">
        <f t="shared" si="1510"/>
        <v>44937</v>
      </c>
      <c r="E4918" s="3">
        <f t="shared" si="1519"/>
        <v>2.3700000000000001E-3</v>
      </c>
      <c r="F4918" s="4">
        <f t="shared" si="1517"/>
        <v>7</v>
      </c>
      <c r="G4918" s="4">
        <f t="shared" si="1515"/>
        <v>31</v>
      </c>
      <c r="H4918" s="2">
        <f t="shared" si="1511"/>
        <v>1.00053467</v>
      </c>
      <c r="I4918" s="2">
        <f t="shared" si="1512"/>
        <v>1.09844125</v>
      </c>
      <c r="J4918" s="2">
        <f t="shared" si="1505"/>
        <v>1.0990285500000001</v>
      </c>
      <c r="K4918" s="2">
        <f t="shared" si="1506"/>
        <v>537940.89683491003</v>
      </c>
      <c r="L4918" s="1">
        <f t="shared" si="1513"/>
        <v>0</v>
      </c>
      <c r="M4918" s="3">
        <f t="shared" si="1501"/>
        <v>0</v>
      </c>
      <c r="N4918" s="2">
        <f t="shared" si="1507"/>
        <v>0</v>
      </c>
      <c r="O4918" s="18">
        <f t="shared" si="1514"/>
        <v>0.14499999999999999</v>
      </c>
      <c r="P4918" s="8">
        <f t="shared" si="1518"/>
        <v>1.002551185</v>
      </c>
      <c r="Q4918" s="2">
        <f t="shared" si="1516"/>
        <v>1372.38674689</v>
      </c>
      <c r="R4918" s="2">
        <f t="shared" si="1508"/>
        <v>1372.38674689</v>
      </c>
      <c r="S4918" s="9" t="s">
        <v>56</v>
      </c>
      <c r="T4918" s="47">
        <f t="shared" si="1503"/>
        <v>44967</v>
      </c>
      <c r="AE4918" s="33"/>
    </row>
    <row r="4919" spans="1:31" x14ac:dyDescent="0.2">
      <c r="A4919" s="90">
        <f t="shared" si="1509"/>
        <v>44944</v>
      </c>
      <c r="B4919" s="2">
        <f t="shared" si="1504"/>
        <v>539550.82053942</v>
      </c>
      <c r="C4919" s="2">
        <f t="shared" si="1502"/>
        <v>489469.44720854983</v>
      </c>
      <c r="D4919" s="47">
        <f t="shared" si="1510"/>
        <v>44937</v>
      </c>
      <c r="E4919" s="3">
        <f t="shared" si="1519"/>
        <v>2.3700000000000001E-3</v>
      </c>
      <c r="F4919" s="4">
        <f t="shared" si="1517"/>
        <v>8</v>
      </c>
      <c r="G4919" s="4">
        <f t="shared" si="1515"/>
        <v>31</v>
      </c>
      <c r="H4919" s="2">
        <f t="shared" si="1511"/>
        <v>1.0006110699999999</v>
      </c>
      <c r="I4919" s="2">
        <f t="shared" si="1512"/>
        <v>1.09844125</v>
      </c>
      <c r="J4919" s="2">
        <f t="shared" si="1505"/>
        <v>1.0991124699999999</v>
      </c>
      <c r="K4919" s="2">
        <f t="shared" si="1506"/>
        <v>537981.97311092005</v>
      </c>
      <c r="L4919" s="1">
        <f t="shared" si="1513"/>
        <v>0</v>
      </c>
      <c r="M4919" s="3">
        <f t="shared" si="1501"/>
        <v>0</v>
      </c>
      <c r="N4919" s="2">
        <f t="shared" si="1507"/>
        <v>0</v>
      </c>
      <c r="O4919" s="18">
        <f t="shared" si="1514"/>
        <v>0.14499999999999999</v>
      </c>
      <c r="P4919" s="8">
        <f t="shared" si="1518"/>
        <v>1.0029161710000001</v>
      </c>
      <c r="Q4919" s="2">
        <f t="shared" si="1516"/>
        <v>1568.8474285</v>
      </c>
      <c r="R4919" s="2">
        <f t="shared" si="1508"/>
        <v>1568.8474285</v>
      </c>
      <c r="S4919" s="9" t="s">
        <v>56</v>
      </c>
      <c r="T4919" s="47">
        <f t="shared" si="1503"/>
        <v>44967</v>
      </c>
      <c r="AE4919" s="33"/>
    </row>
    <row r="4920" spans="1:31" x14ac:dyDescent="0.2">
      <c r="A4920" s="90">
        <f t="shared" si="1509"/>
        <v>44945</v>
      </c>
      <c r="B4920" s="2">
        <f t="shared" si="1504"/>
        <v>539788.4639494</v>
      </c>
      <c r="C4920" s="2">
        <f t="shared" si="1502"/>
        <v>489469.44720854983</v>
      </c>
      <c r="D4920" s="47">
        <f t="shared" si="1510"/>
        <v>44937</v>
      </c>
      <c r="E4920" s="3">
        <f t="shared" si="1519"/>
        <v>2.3700000000000001E-3</v>
      </c>
      <c r="F4920" s="4">
        <f t="shared" si="1517"/>
        <v>9</v>
      </c>
      <c r="G4920" s="4">
        <f t="shared" si="1515"/>
        <v>31</v>
      </c>
      <c r="H4920" s="2">
        <f t="shared" si="1511"/>
        <v>1.0006874800000001</v>
      </c>
      <c r="I4920" s="2">
        <f t="shared" si="1512"/>
        <v>1.09844125</v>
      </c>
      <c r="J4920" s="2">
        <f t="shared" si="1505"/>
        <v>1.0991964000000001</v>
      </c>
      <c r="K4920" s="2">
        <f t="shared" si="1506"/>
        <v>538023.05428161996</v>
      </c>
      <c r="L4920" s="1">
        <f t="shared" si="1513"/>
        <v>0</v>
      </c>
      <c r="M4920" s="3">
        <f t="shared" si="1501"/>
        <v>0</v>
      </c>
      <c r="N4920" s="2">
        <f t="shared" si="1507"/>
        <v>0</v>
      </c>
      <c r="O4920" s="18">
        <f t="shared" si="1514"/>
        <v>0.14499999999999999</v>
      </c>
      <c r="P4920" s="8">
        <f t="shared" si="1518"/>
        <v>1.0032812900000001</v>
      </c>
      <c r="Q4920" s="2">
        <f t="shared" si="1516"/>
        <v>1765.4096677800001</v>
      </c>
      <c r="R4920" s="2">
        <f t="shared" si="1508"/>
        <v>1765.4096677800001</v>
      </c>
      <c r="S4920" s="9" t="s">
        <v>56</v>
      </c>
      <c r="T4920" s="47">
        <f t="shared" si="1503"/>
        <v>44967</v>
      </c>
      <c r="AE4920" s="33"/>
    </row>
    <row r="4921" spans="1:31" x14ac:dyDescent="0.2">
      <c r="A4921" s="90">
        <f t="shared" si="1509"/>
        <v>44946</v>
      </c>
      <c r="B4921" s="2">
        <f t="shared" si="1504"/>
        <v>540026.21383348003</v>
      </c>
      <c r="C4921" s="2">
        <f t="shared" si="1502"/>
        <v>489469.44720854983</v>
      </c>
      <c r="D4921" s="47">
        <f t="shared" si="1510"/>
        <v>44937</v>
      </c>
      <c r="E4921" s="3">
        <f t="shared" si="1519"/>
        <v>2.3700000000000001E-3</v>
      </c>
      <c r="F4921" s="4">
        <f t="shared" si="1517"/>
        <v>10</v>
      </c>
      <c r="G4921" s="4">
        <f t="shared" si="1515"/>
        <v>31</v>
      </c>
      <c r="H4921" s="2">
        <f t="shared" si="1511"/>
        <v>1.0007638999999999</v>
      </c>
      <c r="I4921" s="2">
        <f t="shared" si="1512"/>
        <v>1.09844125</v>
      </c>
      <c r="J4921" s="2">
        <f t="shared" si="1505"/>
        <v>1.09928034</v>
      </c>
      <c r="K4921" s="2">
        <f t="shared" si="1506"/>
        <v>538064.14034702</v>
      </c>
      <c r="L4921" s="1">
        <f t="shared" si="1513"/>
        <v>0</v>
      </c>
      <c r="M4921" s="3">
        <f t="shared" si="1501"/>
        <v>0</v>
      </c>
      <c r="N4921" s="2">
        <f t="shared" si="1507"/>
        <v>0</v>
      </c>
      <c r="O4921" s="18">
        <f t="shared" si="1514"/>
        <v>0.14499999999999999</v>
      </c>
      <c r="P4921" s="8">
        <f t="shared" si="1518"/>
        <v>1.003646542</v>
      </c>
      <c r="Q4921" s="2">
        <f t="shared" si="1516"/>
        <v>1962.0734864599999</v>
      </c>
      <c r="R4921" s="2">
        <f t="shared" si="1508"/>
        <v>1962.0734864599999</v>
      </c>
      <c r="S4921" s="9" t="s">
        <v>56</v>
      </c>
      <c r="T4921" s="47">
        <f t="shared" si="1503"/>
        <v>44967</v>
      </c>
      <c r="AE4921" s="33"/>
    </row>
    <row r="4922" spans="1:31" x14ac:dyDescent="0.2">
      <c r="A4922" s="90">
        <f t="shared" si="1509"/>
        <v>44947</v>
      </c>
      <c r="B4922" s="2">
        <f t="shared" si="1504"/>
        <v>540264.07021343999</v>
      </c>
      <c r="C4922" s="2">
        <f t="shared" si="1502"/>
        <v>489469.44720854983</v>
      </c>
      <c r="D4922" s="47">
        <f t="shared" si="1510"/>
        <v>44937</v>
      </c>
      <c r="E4922" s="3">
        <f t="shared" si="1519"/>
        <v>2.3700000000000001E-3</v>
      </c>
      <c r="F4922" s="4">
        <f t="shared" si="1517"/>
        <v>11</v>
      </c>
      <c r="G4922" s="4">
        <f t="shared" si="1515"/>
        <v>31</v>
      </c>
      <c r="H4922" s="2">
        <f t="shared" si="1511"/>
        <v>1.00084032</v>
      </c>
      <c r="I4922" s="2">
        <f t="shared" si="1512"/>
        <v>1.09844125</v>
      </c>
      <c r="J4922" s="2">
        <f t="shared" si="1505"/>
        <v>1.09936429</v>
      </c>
      <c r="K4922" s="2">
        <f t="shared" si="1506"/>
        <v>538105.23130711995</v>
      </c>
      <c r="L4922" s="1">
        <f t="shared" si="1513"/>
        <v>0</v>
      </c>
      <c r="M4922" s="3">
        <f t="shared" si="1501"/>
        <v>0</v>
      </c>
      <c r="N4922" s="2">
        <f t="shared" si="1507"/>
        <v>0</v>
      </c>
      <c r="O4922" s="18">
        <f t="shared" si="1514"/>
        <v>0.14499999999999999</v>
      </c>
      <c r="P4922" s="8">
        <f t="shared" si="1518"/>
        <v>1.0040119270000001</v>
      </c>
      <c r="Q4922" s="2">
        <f t="shared" si="1516"/>
        <v>2158.8389063200002</v>
      </c>
      <c r="R4922" s="2">
        <f t="shared" si="1508"/>
        <v>2158.8389063200002</v>
      </c>
      <c r="S4922" s="9" t="s">
        <v>56</v>
      </c>
      <c r="T4922" s="47">
        <f t="shared" si="1503"/>
        <v>44967</v>
      </c>
      <c r="AE4922" s="33"/>
    </row>
    <row r="4923" spans="1:31" x14ac:dyDescent="0.2">
      <c r="A4923" s="90">
        <f t="shared" si="1509"/>
        <v>44948</v>
      </c>
      <c r="B4923" s="2">
        <f t="shared" si="1504"/>
        <v>540502.02819488</v>
      </c>
      <c r="C4923" s="2">
        <f t="shared" si="1502"/>
        <v>489469.44720854983</v>
      </c>
      <c r="D4923" s="47">
        <f t="shared" si="1510"/>
        <v>44937</v>
      </c>
      <c r="E4923" s="3">
        <f t="shared" si="1519"/>
        <v>2.3700000000000001E-3</v>
      </c>
      <c r="F4923" s="4">
        <f t="shared" si="1517"/>
        <v>12</v>
      </c>
      <c r="G4923" s="4">
        <f t="shared" si="1515"/>
        <v>31</v>
      </c>
      <c r="H4923" s="2">
        <f t="shared" si="1511"/>
        <v>1.00091675</v>
      </c>
      <c r="I4923" s="2">
        <f t="shared" si="1512"/>
        <v>1.09844125</v>
      </c>
      <c r="J4923" s="2">
        <f t="shared" si="1505"/>
        <v>1.0994482400000001</v>
      </c>
      <c r="K4923" s="2">
        <f t="shared" si="1506"/>
        <v>538146.32226720999</v>
      </c>
      <c r="L4923" s="1">
        <f t="shared" si="1513"/>
        <v>0</v>
      </c>
      <c r="M4923" s="3">
        <f t="shared" si="1501"/>
        <v>0</v>
      </c>
      <c r="N4923" s="2">
        <f t="shared" si="1507"/>
        <v>0</v>
      </c>
      <c r="O4923" s="18">
        <f t="shared" si="1514"/>
        <v>0.14499999999999999</v>
      </c>
      <c r="P4923" s="8">
        <f t="shared" si="1518"/>
        <v>1.004377445</v>
      </c>
      <c r="Q4923" s="2">
        <f t="shared" si="1516"/>
        <v>2355.7059276700002</v>
      </c>
      <c r="R4923" s="2">
        <f t="shared" si="1508"/>
        <v>2355.7059276700002</v>
      </c>
      <c r="S4923" s="9" t="s">
        <v>56</v>
      </c>
      <c r="T4923" s="47">
        <f t="shared" si="1503"/>
        <v>44967</v>
      </c>
      <c r="AE4923" s="33"/>
    </row>
    <row r="4924" spans="1:31" x14ac:dyDescent="0.2">
      <c r="A4924" s="90">
        <f t="shared" si="1509"/>
        <v>44949</v>
      </c>
      <c r="B4924" s="2">
        <f t="shared" si="1504"/>
        <v>540740.08779422008</v>
      </c>
      <c r="C4924" s="2">
        <f t="shared" si="1502"/>
        <v>489469.44720854983</v>
      </c>
      <c r="D4924" s="47">
        <f t="shared" si="1510"/>
        <v>44937</v>
      </c>
      <c r="E4924" s="3">
        <f t="shared" si="1519"/>
        <v>2.3700000000000001E-3</v>
      </c>
      <c r="F4924" s="4">
        <f t="shared" si="1517"/>
        <v>13</v>
      </c>
      <c r="G4924" s="4">
        <f t="shared" si="1515"/>
        <v>31</v>
      </c>
      <c r="H4924" s="2">
        <f t="shared" si="1511"/>
        <v>1.00099318</v>
      </c>
      <c r="I4924" s="2">
        <f t="shared" si="1512"/>
        <v>1.09844125</v>
      </c>
      <c r="J4924" s="2">
        <f t="shared" si="1505"/>
        <v>1.0995321899999999</v>
      </c>
      <c r="K4924" s="2">
        <f t="shared" si="1506"/>
        <v>538187.41322730004</v>
      </c>
      <c r="L4924" s="1">
        <f t="shared" si="1513"/>
        <v>0</v>
      </c>
      <c r="M4924" s="3">
        <f t="shared" si="1501"/>
        <v>0</v>
      </c>
      <c r="N4924" s="2">
        <f t="shared" si="1507"/>
        <v>0</v>
      </c>
      <c r="O4924" s="18">
        <f t="shared" si="1514"/>
        <v>0.14499999999999999</v>
      </c>
      <c r="P4924" s="8">
        <f t="shared" si="1518"/>
        <v>1.0047430959999999</v>
      </c>
      <c r="Q4924" s="2">
        <f t="shared" si="1516"/>
        <v>2552.67456692</v>
      </c>
      <c r="R4924" s="2">
        <f t="shared" si="1508"/>
        <v>2552.67456692</v>
      </c>
      <c r="S4924" s="9" t="s">
        <v>56</v>
      </c>
      <c r="T4924" s="47">
        <f t="shared" si="1503"/>
        <v>44967</v>
      </c>
      <c r="AE4924" s="33"/>
    </row>
    <row r="4925" spans="1:31" x14ac:dyDescent="0.2">
      <c r="A4925" s="90">
        <f t="shared" si="1509"/>
        <v>44950</v>
      </c>
      <c r="B4925" s="2">
        <f t="shared" si="1504"/>
        <v>540978.25832903001</v>
      </c>
      <c r="C4925" s="2">
        <f t="shared" si="1502"/>
        <v>489469.44720854983</v>
      </c>
      <c r="D4925" s="47">
        <f t="shared" si="1510"/>
        <v>44937</v>
      </c>
      <c r="E4925" s="3">
        <f t="shared" si="1519"/>
        <v>2.3700000000000001E-3</v>
      </c>
      <c r="F4925" s="4">
        <f t="shared" si="1517"/>
        <v>14</v>
      </c>
      <c r="G4925" s="4">
        <f t="shared" si="1515"/>
        <v>31</v>
      </c>
      <c r="H4925" s="2">
        <f t="shared" si="1511"/>
        <v>1.00106962</v>
      </c>
      <c r="I4925" s="2">
        <f t="shared" si="1512"/>
        <v>1.09844125</v>
      </c>
      <c r="J4925" s="2">
        <f t="shared" si="1505"/>
        <v>1.0996161600000001</v>
      </c>
      <c r="K4925" s="2">
        <f t="shared" si="1506"/>
        <v>538228.51397678</v>
      </c>
      <c r="L4925" s="1">
        <f t="shared" si="1513"/>
        <v>0</v>
      </c>
      <c r="M4925" s="3">
        <f t="shared" si="1501"/>
        <v>0</v>
      </c>
      <c r="N4925" s="2">
        <f t="shared" si="1507"/>
        <v>0</v>
      </c>
      <c r="O4925" s="18">
        <f t="shared" si="1514"/>
        <v>0.14499999999999999</v>
      </c>
      <c r="P4925" s="8">
        <f t="shared" si="1518"/>
        <v>1.005108879</v>
      </c>
      <c r="Q4925" s="2">
        <f t="shared" si="1516"/>
        <v>2749.7443522499998</v>
      </c>
      <c r="R4925" s="2">
        <f t="shared" si="1508"/>
        <v>2749.7443522499998</v>
      </c>
      <c r="S4925" s="9" t="s">
        <v>56</v>
      </c>
      <c r="T4925" s="47">
        <f t="shared" si="1503"/>
        <v>44967</v>
      </c>
      <c r="AE4925" s="33"/>
    </row>
    <row r="4926" spans="1:31" x14ac:dyDescent="0.2">
      <c r="A4926" s="90">
        <f t="shared" si="1509"/>
        <v>44951</v>
      </c>
      <c r="B4926" s="2">
        <f t="shared" si="1504"/>
        <v>541216.53651965002</v>
      </c>
      <c r="C4926" s="2">
        <f t="shared" si="1502"/>
        <v>489469.44720854983</v>
      </c>
      <c r="D4926" s="47">
        <f t="shared" si="1510"/>
        <v>44937</v>
      </c>
      <c r="E4926" s="3">
        <f t="shared" si="1519"/>
        <v>2.3700000000000001E-3</v>
      </c>
      <c r="F4926" s="4">
        <f t="shared" si="1517"/>
        <v>15</v>
      </c>
      <c r="G4926" s="4">
        <f t="shared" si="1515"/>
        <v>31</v>
      </c>
      <c r="H4926" s="2">
        <f t="shared" si="1511"/>
        <v>1.0011460700000001</v>
      </c>
      <c r="I4926" s="2">
        <f t="shared" si="1512"/>
        <v>1.09844125</v>
      </c>
      <c r="J4926" s="2">
        <f t="shared" si="1505"/>
        <v>1.0997001399999999</v>
      </c>
      <c r="K4926" s="2">
        <f t="shared" si="1506"/>
        <v>538269.61962095997</v>
      </c>
      <c r="L4926" s="1">
        <f t="shared" si="1513"/>
        <v>0</v>
      </c>
      <c r="M4926" s="3">
        <f t="shared" si="1501"/>
        <v>0</v>
      </c>
      <c r="N4926" s="2">
        <f t="shared" si="1507"/>
        <v>0</v>
      </c>
      <c r="O4926" s="18">
        <f t="shared" si="1514"/>
        <v>0.14499999999999999</v>
      </c>
      <c r="P4926" s="8">
        <f t="shared" si="1518"/>
        <v>1.005474797</v>
      </c>
      <c r="Q4926" s="2">
        <f t="shared" si="1516"/>
        <v>2946.9168986899999</v>
      </c>
      <c r="R4926" s="2">
        <f t="shared" si="1508"/>
        <v>2946.9168986899999</v>
      </c>
      <c r="S4926" s="9" t="s">
        <v>56</v>
      </c>
      <c r="T4926" s="47">
        <f t="shared" si="1503"/>
        <v>44967</v>
      </c>
      <c r="AE4926" s="33"/>
    </row>
    <row r="4927" spans="1:31" x14ac:dyDescent="0.2">
      <c r="A4927" s="90">
        <f t="shared" si="1509"/>
        <v>44952</v>
      </c>
      <c r="B4927" s="2">
        <f t="shared" si="1504"/>
        <v>541454.91092658008</v>
      </c>
      <c r="C4927" s="2">
        <f t="shared" si="1502"/>
        <v>489469.44720854983</v>
      </c>
      <c r="D4927" s="47">
        <f t="shared" si="1510"/>
        <v>44937</v>
      </c>
      <c r="E4927" s="3">
        <f t="shared" si="1519"/>
        <v>2.3700000000000001E-3</v>
      </c>
      <c r="F4927" s="4">
        <f t="shared" si="1517"/>
        <v>16</v>
      </c>
      <c r="G4927" s="4">
        <f t="shared" si="1515"/>
        <v>31</v>
      </c>
      <c r="H4927" s="2">
        <f t="shared" si="1511"/>
        <v>1.00122252</v>
      </c>
      <c r="I4927" s="2">
        <f t="shared" si="1512"/>
        <v>1.09844125</v>
      </c>
      <c r="J4927" s="2">
        <f t="shared" si="1505"/>
        <v>1.0997841100000001</v>
      </c>
      <c r="K4927" s="2">
        <f t="shared" si="1506"/>
        <v>538310.72037044005</v>
      </c>
      <c r="L4927" s="1">
        <f t="shared" si="1513"/>
        <v>0</v>
      </c>
      <c r="M4927" s="3">
        <f t="shared" ref="M4927:M4990" si="1520">IF(DAY(A4927)=E$2,VLOOKUP(A4927,$W$10:$AD$316,5),0)</f>
        <v>0</v>
      </c>
      <c r="N4927" s="2">
        <f t="shared" si="1507"/>
        <v>0</v>
      </c>
      <c r="O4927" s="18">
        <f t="shared" si="1514"/>
        <v>0.14499999999999999</v>
      </c>
      <c r="P4927" s="8">
        <f t="shared" si="1518"/>
        <v>1.005840847</v>
      </c>
      <c r="Q4927" s="2">
        <f t="shared" si="1516"/>
        <v>3144.1905561399999</v>
      </c>
      <c r="R4927" s="2">
        <f t="shared" si="1508"/>
        <v>3144.1905561399999</v>
      </c>
      <c r="S4927" s="9" t="s">
        <v>56</v>
      </c>
      <c r="T4927" s="47">
        <f t="shared" si="1503"/>
        <v>44967</v>
      </c>
      <c r="AE4927" s="33"/>
    </row>
    <row r="4928" spans="1:31" x14ac:dyDescent="0.2">
      <c r="A4928" s="90">
        <f t="shared" si="1509"/>
        <v>44953</v>
      </c>
      <c r="B4928" s="2">
        <f t="shared" si="1504"/>
        <v>541693.39741267008</v>
      </c>
      <c r="C4928" s="2">
        <f t="shared" ref="C4928:C4991" si="1521">IF(DAY(A4927)=$E$2,VLOOKUP(A4927,W$10:X$316,2),C4927)</f>
        <v>489469.44720854983</v>
      </c>
      <c r="D4928" s="47">
        <f t="shared" si="1510"/>
        <v>44937</v>
      </c>
      <c r="E4928" s="3">
        <f t="shared" si="1519"/>
        <v>2.3700000000000001E-3</v>
      </c>
      <c r="F4928" s="4">
        <f t="shared" si="1517"/>
        <v>17</v>
      </c>
      <c r="G4928" s="4">
        <f t="shared" si="1515"/>
        <v>31</v>
      </c>
      <c r="H4928" s="2">
        <f t="shared" si="1511"/>
        <v>1.0012989800000001</v>
      </c>
      <c r="I4928" s="2">
        <f t="shared" si="1512"/>
        <v>1.09844125</v>
      </c>
      <c r="J4928" s="2">
        <f t="shared" si="1505"/>
        <v>1.0998680999999999</v>
      </c>
      <c r="K4928" s="2">
        <f t="shared" si="1506"/>
        <v>538351.83090931003</v>
      </c>
      <c r="L4928" s="1">
        <f t="shared" si="1513"/>
        <v>0</v>
      </c>
      <c r="M4928" s="3">
        <f t="shared" si="1520"/>
        <v>0</v>
      </c>
      <c r="N4928" s="2">
        <f t="shared" si="1507"/>
        <v>0</v>
      </c>
      <c r="O4928" s="18">
        <f t="shared" si="1514"/>
        <v>0.14499999999999999</v>
      </c>
      <c r="P4928" s="8">
        <f t="shared" si="1518"/>
        <v>1.006207031</v>
      </c>
      <c r="Q4928" s="2">
        <f t="shared" si="1516"/>
        <v>3341.5665033599998</v>
      </c>
      <c r="R4928" s="2">
        <f t="shared" si="1508"/>
        <v>3341.5665033599998</v>
      </c>
      <c r="S4928" s="9" t="s">
        <v>56</v>
      </c>
      <c r="T4928" s="47">
        <f t="shared" ref="T4928:T4991" si="1522">IF(DAY(A4928)=E$2+1,VLOOKUP(A4927,$W$10:$AD$316,8),T4927)</f>
        <v>44967</v>
      </c>
      <c r="AE4928" s="33"/>
    </row>
    <row r="4929" spans="1:31" x14ac:dyDescent="0.2">
      <c r="A4929" s="90">
        <f t="shared" si="1509"/>
        <v>44954</v>
      </c>
      <c r="B4929" s="2">
        <f t="shared" si="1504"/>
        <v>541931.98561305995</v>
      </c>
      <c r="C4929" s="2">
        <f t="shared" si="1521"/>
        <v>489469.44720854983</v>
      </c>
      <c r="D4929" s="47">
        <f t="shared" si="1510"/>
        <v>44937</v>
      </c>
      <c r="E4929" s="3">
        <f t="shared" si="1519"/>
        <v>2.3700000000000001E-3</v>
      </c>
      <c r="F4929" s="4">
        <f t="shared" si="1517"/>
        <v>18</v>
      </c>
      <c r="G4929" s="4">
        <f t="shared" si="1515"/>
        <v>31</v>
      </c>
      <c r="H4929" s="2">
        <f t="shared" si="1511"/>
        <v>1.0013754399999999</v>
      </c>
      <c r="I4929" s="2">
        <f t="shared" si="1512"/>
        <v>1.09844125</v>
      </c>
      <c r="J4929" s="2">
        <f t="shared" si="1505"/>
        <v>1.0999520899999999</v>
      </c>
      <c r="K4929" s="2">
        <f t="shared" si="1506"/>
        <v>538392.94144818</v>
      </c>
      <c r="L4929" s="1">
        <f t="shared" si="1513"/>
        <v>0</v>
      </c>
      <c r="M4929" s="3">
        <f t="shared" si="1520"/>
        <v>0</v>
      </c>
      <c r="N4929" s="2">
        <f t="shared" si="1507"/>
        <v>0</v>
      </c>
      <c r="O4929" s="18">
        <f t="shared" si="1514"/>
        <v>0.14499999999999999</v>
      </c>
      <c r="P4929" s="8">
        <f t="shared" si="1518"/>
        <v>1.0065733480000001</v>
      </c>
      <c r="Q4929" s="2">
        <f t="shared" si="1516"/>
        <v>3539.0441648800002</v>
      </c>
      <c r="R4929" s="2">
        <f t="shared" si="1508"/>
        <v>3539.0441648800002</v>
      </c>
      <c r="S4929" s="9" t="s">
        <v>56</v>
      </c>
      <c r="T4929" s="47">
        <f t="shared" si="1522"/>
        <v>44967</v>
      </c>
      <c r="AE4929" s="33"/>
    </row>
    <row r="4930" spans="1:31" x14ac:dyDescent="0.2">
      <c r="A4930" s="90">
        <f t="shared" si="1509"/>
        <v>44955</v>
      </c>
      <c r="B4930" s="2">
        <f t="shared" si="1504"/>
        <v>542170.67554416996</v>
      </c>
      <c r="C4930" s="2">
        <f t="shared" si="1521"/>
        <v>489469.44720854983</v>
      </c>
      <c r="D4930" s="47">
        <f t="shared" si="1510"/>
        <v>44937</v>
      </c>
      <c r="E4930" s="3">
        <f t="shared" si="1519"/>
        <v>2.3700000000000001E-3</v>
      </c>
      <c r="F4930" s="4">
        <f t="shared" si="1517"/>
        <v>19</v>
      </c>
      <c r="G4930" s="4">
        <f t="shared" si="1515"/>
        <v>31</v>
      </c>
      <c r="H4930" s="2">
        <f t="shared" si="1511"/>
        <v>1.0014519099999999</v>
      </c>
      <c r="I4930" s="2">
        <f t="shared" si="1512"/>
        <v>1.09844125</v>
      </c>
      <c r="J4930" s="2">
        <f t="shared" si="1505"/>
        <v>1.10003608</v>
      </c>
      <c r="K4930" s="2">
        <f t="shared" si="1506"/>
        <v>538434.05198706</v>
      </c>
      <c r="L4930" s="1">
        <f t="shared" si="1513"/>
        <v>0</v>
      </c>
      <c r="M4930" s="3">
        <f t="shared" si="1520"/>
        <v>0</v>
      </c>
      <c r="N4930" s="2">
        <f t="shared" si="1507"/>
        <v>0</v>
      </c>
      <c r="O4930" s="18">
        <f t="shared" si="1514"/>
        <v>0.14499999999999999</v>
      </c>
      <c r="P4930" s="8">
        <f t="shared" si="1518"/>
        <v>1.0069397980000001</v>
      </c>
      <c r="Q4930" s="2">
        <f t="shared" si="1516"/>
        <v>3736.6235571100001</v>
      </c>
      <c r="R4930" s="2">
        <f t="shared" si="1508"/>
        <v>3736.6235571100001</v>
      </c>
      <c r="S4930" s="9" t="s">
        <v>56</v>
      </c>
      <c r="T4930" s="47">
        <f t="shared" si="1522"/>
        <v>44967</v>
      </c>
      <c r="AE4930" s="33"/>
    </row>
    <row r="4931" spans="1:31" x14ac:dyDescent="0.2">
      <c r="A4931" s="90">
        <f t="shared" si="1509"/>
        <v>44956</v>
      </c>
      <c r="B4931" s="2">
        <f t="shared" si="1504"/>
        <v>542409.47708329</v>
      </c>
      <c r="C4931" s="2">
        <f t="shared" si="1521"/>
        <v>489469.44720854983</v>
      </c>
      <c r="D4931" s="47">
        <f t="shared" si="1510"/>
        <v>44937</v>
      </c>
      <c r="E4931" s="3">
        <f t="shared" si="1519"/>
        <v>2.3700000000000001E-3</v>
      </c>
      <c r="F4931" s="4">
        <f t="shared" si="1517"/>
        <v>20</v>
      </c>
      <c r="G4931" s="4">
        <f t="shared" si="1515"/>
        <v>31</v>
      </c>
      <c r="H4931" s="2">
        <f t="shared" si="1511"/>
        <v>1.00152839</v>
      </c>
      <c r="I4931" s="2">
        <f t="shared" si="1512"/>
        <v>1.09844125</v>
      </c>
      <c r="J4931" s="2">
        <f t="shared" si="1505"/>
        <v>1.1001200900000001</v>
      </c>
      <c r="K4931" s="2">
        <f t="shared" si="1506"/>
        <v>538475.17231532</v>
      </c>
      <c r="L4931" s="1">
        <f t="shared" si="1513"/>
        <v>0</v>
      </c>
      <c r="M4931" s="3">
        <f t="shared" si="1520"/>
        <v>0</v>
      </c>
      <c r="N4931" s="2">
        <f t="shared" si="1507"/>
        <v>0</v>
      </c>
      <c r="O4931" s="18">
        <f t="shared" si="1514"/>
        <v>0.14499999999999999</v>
      </c>
      <c r="P4931" s="8">
        <f t="shared" si="1518"/>
        <v>1.007306381</v>
      </c>
      <c r="Q4931" s="2">
        <f t="shared" si="1516"/>
        <v>3934.3047679699998</v>
      </c>
      <c r="R4931" s="2">
        <f t="shared" si="1508"/>
        <v>3934.3047679699998</v>
      </c>
      <c r="S4931" s="9" t="s">
        <v>56</v>
      </c>
      <c r="T4931" s="47">
        <f t="shared" si="1522"/>
        <v>44967</v>
      </c>
      <c r="AE4931" s="33"/>
    </row>
    <row r="4932" spans="1:31" x14ac:dyDescent="0.2">
      <c r="A4932" s="90">
        <f t="shared" si="1509"/>
        <v>44957</v>
      </c>
      <c r="B4932" s="2">
        <f t="shared" si="1504"/>
        <v>542648.38147013995</v>
      </c>
      <c r="C4932" s="2">
        <f t="shared" si="1521"/>
        <v>489469.44720854983</v>
      </c>
      <c r="D4932" s="47">
        <f t="shared" si="1510"/>
        <v>44937</v>
      </c>
      <c r="E4932" s="3">
        <f t="shared" si="1519"/>
        <v>2.3700000000000001E-3</v>
      </c>
      <c r="F4932" s="4">
        <f t="shared" si="1517"/>
        <v>21</v>
      </c>
      <c r="G4932" s="4">
        <f t="shared" si="1515"/>
        <v>31</v>
      </c>
      <c r="H4932" s="2">
        <f t="shared" si="1511"/>
        <v>1.00160487</v>
      </c>
      <c r="I4932" s="2">
        <f t="shared" si="1512"/>
        <v>1.09844125</v>
      </c>
      <c r="J4932" s="2">
        <f t="shared" si="1505"/>
        <v>1.1002041</v>
      </c>
      <c r="K4932" s="2">
        <f t="shared" si="1506"/>
        <v>538516.29264358</v>
      </c>
      <c r="L4932" s="1">
        <f t="shared" si="1513"/>
        <v>0</v>
      </c>
      <c r="M4932" s="3">
        <f t="shared" si="1520"/>
        <v>0</v>
      </c>
      <c r="N4932" s="2">
        <f t="shared" si="1507"/>
        <v>0</v>
      </c>
      <c r="O4932" s="18">
        <f t="shared" si="1514"/>
        <v>0.14499999999999999</v>
      </c>
      <c r="P4932" s="8">
        <f t="shared" si="1518"/>
        <v>1.007673099</v>
      </c>
      <c r="Q4932" s="2">
        <f t="shared" si="1516"/>
        <v>4132.0888265599997</v>
      </c>
      <c r="R4932" s="2">
        <f t="shared" si="1508"/>
        <v>4132.0888265599997</v>
      </c>
      <c r="S4932" s="9" t="s">
        <v>56</v>
      </c>
      <c r="T4932" s="47">
        <f t="shared" si="1522"/>
        <v>44967</v>
      </c>
      <c r="AE4932" s="33"/>
    </row>
    <row r="4933" spans="1:31" x14ac:dyDescent="0.2">
      <c r="A4933" s="90">
        <f t="shared" si="1509"/>
        <v>44958</v>
      </c>
      <c r="B4933" s="2">
        <f t="shared" si="1504"/>
        <v>542887.38710569998</v>
      </c>
      <c r="C4933" s="2">
        <f t="shared" si="1521"/>
        <v>489469.44720854983</v>
      </c>
      <c r="D4933" s="47">
        <f t="shared" si="1510"/>
        <v>44937</v>
      </c>
      <c r="E4933" s="3">
        <f t="shared" si="1519"/>
        <v>2.3700000000000001E-3</v>
      </c>
      <c r="F4933" s="4">
        <f t="shared" si="1517"/>
        <v>22</v>
      </c>
      <c r="G4933" s="4">
        <f t="shared" si="1515"/>
        <v>31</v>
      </c>
      <c r="H4933" s="2">
        <f t="shared" si="1511"/>
        <v>1.0016813499999999</v>
      </c>
      <c r="I4933" s="2">
        <f t="shared" si="1512"/>
        <v>1.09844125</v>
      </c>
      <c r="J4933" s="2">
        <f t="shared" si="1505"/>
        <v>1.1002881099999999</v>
      </c>
      <c r="K4933" s="2">
        <f t="shared" si="1506"/>
        <v>538557.41297184001</v>
      </c>
      <c r="L4933" s="1">
        <f t="shared" si="1513"/>
        <v>0</v>
      </c>
      <c r="M4933" s="3">
        <f t="shared" si="1520"/>
        <v>0</v>
      </c>
      <c r="N4933" s="2">
        <f t="shared" si="1507"/>
        <v>0</v>
      </c>
      <c r="O4933" s="18">
        <f t="shared" si="1514"/>
        <v>0.14499999999999999</v>
      </c>
      <c r="P4933" s="8">
        <f t="shared" si="1518"/>
        <v>1.008039949</v>
      </c>
      <c r="Q4933" s="2">
        <f t="shared" si="1516"/>
        <v>4329.9741338599997</v>
      </c>
      <c r="R4933" s="2">
        <f t="shared" si="1508"/>
        <v>4329.9741338599997</v>
      </c>
      <c r="S4933" s="9" t="s">
        <v>56</v>
      </c>
      <c r="T4933" s="47">
        <f t="shared" si="1522"/>
        <v>44967</v>
      </c>
      <c r="AE4933" s="33"/>
    </row>
    <row r="4934" spans="1:31" x14ac:dyDescent="0.2">
      <c r="A4934" s="90">
        <f t="shared" si="1509"/>
        <v>44959</v>
      </c>
      <c r="B4934" s="2">
        <f t="shared" si="1504"/>
        <v>543126.50055789005</v>
      </c>
      <c r="C4934" s="2">
        <f t="shared" si="1521"/>
        <v>489469.44720854983</v>
      </c>
      <c r="D4934" s="47">
        <f t="shared" si="1510"/>
        <v>44937</v>
      </c>
      <c r="E4934" s="3">
        <f t="shared" si="1519"/>
        <v>2.3700000000000001E-3</v>
      </c>
      <c r="F4934" s="4">
        <f t="shared" si="1517"/>
        <v>23</v>
      </c>
      <c r="G4934" s="4">
        <f t="shared" si="1515"/>
        <v>31</v>
      </c>
      <c r="H4934" s="2">
        <f t="shared" si="1511"/>
        <v>1.00175784</v>
      </c>
      <c r="I4934" s="2">
        <f t="shared" si="1512"/>
        <v>1.09844125</v>
      </c>
      <c r="J4934" s="2">
        <f t="shared" si="1505"/>
        <v>1.10037213</v>
      </c>
      <c r="K4934" s="2">
        <f t="shared" si="1506"/>
        <v>538598.53819479002</v>
      </c>
      <c r="L4934" s="1">
        <f t="shared" si="1513"/>
        <v>0</v>
      </c>
      <c r="M4934" s="3">
        <f t="shared" si="1520"/>
        <v>0</v>
      </c>
      <c r="N4934" s="2">
        <f t="shared" si="1507"/>
        <v>0</v>
      </c>
      <c r="O4934" s="18">
        <f t="shared" si="1514"/>
        <v>0.14499999999999999</v>
      </c>
      <c r="P4934" s="8">
        <f t="shared" si="1518"/>
        <v>1.0084069339999999</v>
      </c>
      <c r="Q4934" s="2">
        <f t="shared" si="1516"/>
        <v>4527.9623631000004</v>
      </c>
      <c r="R4934" s="2">
        <f t="shared" si="1508"/>
        <v>4527.9623631000004</v>
      </c>
      <c r="S4934" s="9" t="s">
        <v>56</v>
      </c>
      <c r="T4934" s="47">
        <f t="shared" si="1522"/>
        <v>44967</v>
      </c>
      <c r="AE4934" s="33"/>
    </row>
    <row r="4935" spans="1:31" x14ac:dyDescent="0.2">
      <c r="A4935" s="90">
        <f t="shared" si="1509"/>
        <v>44960</v>
      </c>
      <c r="B4935" s="2">
        <f t="shared" si="1504"/>
        <v>543365.72023283003</v>
      </c>
      <c r="C4935" s="2">
        <f t="shared" si="1521"/>
        <v>489469.44720854983</v>
      </c>
      <c r="D4935" s="47">
        <f t="shared" si="1510"/>
        <v>44937</v>
      </c>
      <c r="E4935" s="3">
        <f t="shared" si="1519"/>
        <v>2.3700000000000001E-3</v>
      </c>
      <c r="F4935" s="4">
        <f t="shared" si="1517"/>
        <v>24</v>
      </c>
      <c r="G4935" s="4">
        <f t="shared" si="1515"/>
        <v>31</v>
      </c>
      <c r="H4935" s="2">
        <f t="shared" si="1511"/>
        <v>1.00183434</v>
      </c>
      <c r="I4935" s="2">
        <f t="shared" si="1512"/>
        <v>1.09844125</v>
      </c>
      <c r="J4935" s="2">
        <f t="shared" si="1505"/>
        <v>1.10045616</v>
      </c>
      <c r="K4935" s="2">
        <f t="shared" si="1506"/>
        <v>538639.66831244004</v>
      </c>
      <c r="L4935" s="1">
        <f t="shared" si="1513"/>
        <v>0</v>
      </c>
      <c r="M4935" s="3">
        <f t="shared" si="1520"/>
        <v>0</v>
      </c>
      <c r="N4935" s="2">
        <f t="shared" si="1507"/>
        <v>0</v>
      </c>
      <c r="O4935" s="18">
        <f t="shared" si="1514"/>
        <v>0.14499999999999999</v>
      </c>
      <c r="P4935" s="8">
        <f t="shared" si="1518"/>
        <v>1.0087740510000001</v>
      </c>
      <c r="Q4935" s="2">
        <f t="shared" si="1516"/>
        <v>4726.0519203900003</v>
      </c>
      <c r="R4935" s="2">
        <f t="shared" si="1508"/>
        <v>4726.0519203900003</v>
      </c>
      <c r="S4935" s="9" t="s">
        <v>56</v>
      </c>
      <c r="T4935" s="47">
        <f t="shared" si="1522"/>
        <v>44967</v>
      </c>
      <c r="AE4935" s="33"/>
    </row>
    <row r="4936" spans="1:31" x14ac:dyDescent="0.2">
      <c r="A4936" s="90">
        <f t="shared" si="1509"/>
        <v>44961</v>
      </c>
      <c r="B4936" s="2">
        <f t="shared" si="1504"/>
        <v>543605.04776824999</v>
      </c>
      <c r="C4936" s="2">
        <f t="shared" si="1521"/>
        <v>489469.44720854983</v>
      </c>
      <c r="D4936" s="47">
        <f t="shared" si="1510"/>
        <v>44937</v>
      </c>
      <c r="E4936" s="3">
        <f t="shared" si="1519"/>
        <v>2.3700000000000001E-3</v>
      </c>
      <c r="F4936" s="4">
        <f t="shared" si="1517"/>
        <v>25</v>
      </c>
      <c r="G4936" s="4">
        <f t="shared" si="1515"/>
        <v>31</v>
      </c>
      <c r="H4936" s="2">
        <f t="shared" si="1511"/>
        <v>1.00191085</v>
      </c>
      <c r="I4936" s="2">
        <f t="shared" si="1512"/>
        <v>1.09844125</v>
      </c>
      <c r="J4936" s="2">
        <f t="shared" si="1505"/>
        <v>1.1005402</v>
      </c>
      <c r="K4936" s="2">
        <f t="shared" si="1506"/>
        <v>538680.80332477996</v>
      </c>
      <c r="L4936" s="1">
        <f t="shared" si="1513"/>
        <v>0</v>
      </c>
      <c r="M4936" s="3">
        <f t="shared" si="1520"/>
        <v>0</v>
      </c>
      <c r="N4936" s="2">
        <f t="shared" si="1507"/>
        <v>0</v>
      </c>
      <c r="O4936" s="18">
        <f t="shared" si="1514"/>
        <v>0.14499999999999999</v>
      </c>
      <c r="P4936" s="8">
        <f t="shared" si="1518"/>
        <v>1.009141303</v>
      </c>
      <c r="Q4936" s="2">
        <f t="shared" si="1516"/>
        <v>4924.2444434700001</v>
      </c>
      <c r="R4936" s="2">
        <f t="shared" si="1508"/>
        <v>4924.2444434700001</v>
      </c>
      <c r="S4936" s="9" t="s">
        <v>56</v>
      </c>
      <c r="T4936" s="47">
        <f t="shared" si="1522"/>
        <v>44967</v>
      </c>
      <c r="AE4936" s="33"/>
    </row>
    <row r="4937" spans="1:31" x14ac:dyDescent="0.2">
      <c r="A4937" s="90">
        <f t="shared" si="1509"/>
        <v>44962</v>
      </c>
      <c r="B4937" s="2">
        <f t="shared" si="1504"/>
        <v>543844.47716752999</v>
      </c>
      <c r="C4937" s="2">
        <f t="shared" si="1521"/>
        <v>489469.44720854983</v>
      </c>
      <c r="D4937" s="47">
        <f t="shared" si="1510"/>
        <v>44937</v>
      </c>
      <c r="E4937" s="3">
        <f t="shared" si="1519"/>
        <v>2.3700000000000001E-3</v>
      </c>
      <c r="F4937" s="4">
        <f t="shared" si="1517"/>
        <v>26</v>
      </c>
      <c r="G4937" s="4">
        <f t="shared" si="1515"/>
        <v>31</v>
      </c>
      <c r="H4937" s="2">
        <f t="shared" si="1511"/>
        <v>1.00198736</v>
      </c>
      <c r="I4937" s="2">
        <f t="shared" si="1512"/>
        <v>1.09844125</v>
      </c>
      <c r="J4937" s="2">
        <f t="shared" si="1505"/>
        <v>1.1006242399999999</v>
      </c>
      <c r="K4937" s="2">
        <f t="shared" si="1506"/>
        <v>538721.93833713001</v>
      </c>
      <c r="L4937" s="1">
        <f t="shared" si="1513"/>
        <v>0</v>
      </c>
      <c r="M4937" s="3">
        <f t="shared" si="1520"/>
        <v>0</v>
      </c>
      <c r="N4937" s="2">
        <f t="shared" si="1507"/>
        <v>0</v>
      </c>
      <c r="O4937" s="18">
        <f t="shared" si="1514"/>
        <v>0.14499999999999999</v>
      </c>
      <c r="P4937" s="8">
        <f t="shared" si="1518"/>
        <v>1.0095086879999999</v>
      </c>
      <c r="Q4937" s="2">
        <f t="shared" si="1516"/>
        <v>5122.5388303999998</v>
      </c>
      <c r="R4937" s="2">
        <f t="shared" si="1508"/>
        <v>5122.5388303999998</v>
      </c>
      <c r="S4937" s="9" t="s">
        <v>56</v>
      </c>
      <c r="T4937" s="47">
        <f t="shared" si="1522"/>
        <v>44967</v>
      </c>
      <c r="AE4937" s="33"/>
    </row>
    <row r="4938" spans="1:31" x14ac:dyDescent="0.2">
      <c r="A4938" s="90">
        <f t="shared" si="1509"/>
        <v>44963</v>
      </c>
      <c r="B4938" s="2">
        <f t="shared" ref="B4938:B5001" si="1523">(K4938+Q4938)</f>
        <v>544084.00898581999</v>
      </c>
      <c r="C4938" s="2">
        <f t="shared" si="1521"/>
        <v>489469.44720854983</v>
      </c>
      <c r="D4938" s="47">
        <f t="shared" si="1510"/>
        <v>44937</v>
      </c>
      <c r="E4938" s="3">
        <f t="shared" si="1519"/>
        <v>2.3700000000000001E-3</v>
      </c>
      <c r="F4938" s="4">
        <f t="shared" si="1517"/>
        <v>27</v>
      </c>
      <c r="G4938" s="4">
        <f t="shared" si="1515"/>
        <v>31</v>
      </c>
      <c r="H4938" s="2">
        <f t="shared" si="1511"/>
        <v>1.00206387</v>
      </c>
      <c r="I4938" s="2">
        <f t="shared" si="1512"/>
        <v>1.09844125</v>
      </c>
      <c r="J4938" s="2">
        <f t="shared" ref="J4938:J5001" si="1524">TRUNC(H4938*I4938,8)</f>
        <v>1.1007082800000001</v>
      </c>
      <c r="K4938" s="2">
        <f t="shared" ref="K4938:K5001" si="1525">TRUNC(C4938*J4938,8)</f>
        <v>538763.07334947004</v>
      </c>
      <c r="L4938" s="1">
        <f t="shared" si="1513"/>
        <v>0</v>
      </c>
      <c r="M4938" s="3">
        <f t="shared" si="1520"/>
        <v>0</v>
      </c>
      <c r="N4938" s="2">
        <f t="shared" ref="N4938:N5001" si="1526">IF(M4938&gt;0,TRUNC((M4938*K4938),8),0)</f>
        <v>0</v>
      </c>
      <c r="O4938" s="18">
        <f t="shared" si="1514"/>
        <v>0.14499999999999999</v>
      </c>
      <c r="P4938" s="8">
        <f t="shared" si="1518"/>
        <v>1.009876207</v>
      </c>
      <c r="Q4938" s="2">
        <f t="shared" si="1516"/>
        <v>5320.9356363500001</v>
      </c>
      <c r="R4938" s="2">
        <f t="shared" ref="R4938:R5001" si="1527">(N4938+Q4938)</f>
        <v>5320.9356363500001</v>
      </c>
      <c r="S4938" s="9" t="s">
        <v>56</v>
      </c>
      <c r="T4938" s="47">
        <f t="shared" si="1522"/>
        <v>44967</v>
      </c>
      <c r="AE4938" s="33"/>
    </row>
    <row r="4939" spans="1:31" x14ac:dyDescent="0.2">
      <c r="A4939" s="90">
        <f t="shared" ref="A4939:A5002" si="1528">(A4938+1)</f>
        <v>44964</v>
      </c>
      <c r="B4939" s="2">
        <f t="shared" si="1523"/>
        <v>544323.65312934993</v>
      </c>
      <c r="C4939" s="2">
        <f t="shared" si="1521"/>
        <v>489469.44720854983</v>
      </c>
      <c r="D4939" s="47">
        <f t="shared" ref="D4939:D5002" si="1529">IF(DAY(A4938)=$E$2,A4939,D4938)</f>
        <v>44937</v>
      </c>
      <c r="E4939" s="3">
        <f t="shared" si="1519"/>
        <v>2.3700000000000001E-3</v>
      </c>
      <c r="F4939" s="4">
        <f t="shared" si="1517"/>
        <v>28</v>
      </c>
      <c r="G4939" s="4">
        <f t="shared" si="1515"/>
        <v>31</v>
      </c>
      <c r="H4939" s="2">
        <f t="shared" ref="H4939:H5002" si="1530">TRUNC(((1+$E4939)^($F4939/$G4939)),8)</f>
        <v>1.0021403900000001</v>
      </c>
      <c r="I4939" s="2">
        <f t="shared" ref="I4939:I5002" si="1531">IF(DAY(A4938)=E$2,J4938,I4938)</f>
        <v>1.09844125</v>
      </c>
      <c r="J4939" s="2">
        <f t="shared" si="1524"/>
        <v>1.1007923399999999</v>
      </c>
      <c r="K4939" s="2">
        <f t="shared" si="1525"/>
        <v>538804.21815119998</v>
      </c>
      <c r="L4939" s="1">
        <f t="shared" ref="L4939:L5002" si="1532">IF(DAY(A4939)=E$2,VLOOKUP(A4939,$W$10:$AD$316,7),0)</f>
        <v>0</v>
      </c>
      <c r="M4939" s="3">
        <f t="shared" si="1520"/>
        <v>0</v>
      </c>
      <c r="N4939" s="2">
        <f t="shared" si="1526"/>
        <v>0</v>
      </c>
      <c r="O4939" s="18">
        <f t="shared" ref="O4939:O5002" si="1533">(O4938)</f>
        <v>0.14499999999999999</v>
      </c>
      <c r="P4939" s="8">
        <f t="shared" si="1518"/>
        <v>1.0102438600000001</v>
      </c>
      <c r="Q4939" s="2">
        <f t="shared" si="1516"/>
        <v>5519.4349781499996</v>
      </c>
      <c r="R4939" s="2">
        <f t="shared" si="1527"/>
        <v>5519.4349781499996</v>
      </c>
      <c r="S4939" s="9" t="s">
        <v>56</v>
      </c>
      <c r="T4939" s="47">
        <f t="shared" si="1522"/>
        <v>44967</v>
      </c>
      <c r="AE4939" s="33"/>
    </row>
    <row r="4940" spans="1:31" x14ac:dyDescent="0.2">
      <c r="A4940" s="90">
        <f t="shared" si="1528"/>
        <v>44965</v>
      </c>
      <c r="B4940" s="2">
        <f t="shared" si="1523"/>
        <v>544563.39919332007</v>
      </c>
      <c r="C4940" s="2">
        <f t="shared" si="1521"/>
        <v>489469.44720854983</v>
      </c>
      <c r="D4940" s="47">
        <f t="shared" si="1529"/>
        <v>44937</v>
      </c>
      <c r="E4940" s="3">
        <f t="shared" si="1519"/>
        <v>2.3700000000000001E-3</v>
      </c>
      <c r="F4940" s="4">
        <f t="shared" si="1517"/>
        <v>29</v>
      </c>
      <c r="G4940" s="4">
        <f t="shared" ref="G4940:G5003" si="1534">IF(DAY(A4940)=E$2+1,DAY(EOMONTH(A4940,0)), IF(DAY(A4940)&lt;&gt;$E$2+1,G4939))</f>
        <v>31</v>
      </c>
      <c r="H4940" s="2">
        <f t="shared" si="1530"/>
        <v>1.00221692</v>
      </c>
      <c r="I4940" s="2">
        <f t="shared" si="1531"/>
        <v>1.09844125</v>
      </c>
      <c r="J4940" s="2">
        <f t="shared" si="1524"/>
        <v>1.1008764</v>
      </c>
      <c r="K4940" s="2">
        <f t="shared" si="1525"/>
        <v>538845.36295293004</v>
      </c>
      <c r="L4940" s="1">
        <f t="shared" si="1532"/>
        <v>0</v>
      </c>
      <c r="M4940" s="3">
        <f t="shared" si="1520"/>
        <v>0</v>
      </c>
      <c r="N4940" s="2">
        <f t="shared" si="1526"/>
        <v>0</v>
      </c>
      <c r="O4940" s="18">
        <f t="shared" si="1533"/>
        <v>0.14499999999999999</v>
      </c>
      <c r="P4940" s="8">
        <f t="shared" si="1518"/>
        <v>1.0106116460000001</v>
      </c>
      <c r="Q4940" s="2">
        <f t="shared" si="1516"/>
        <v>5718.0362403899999</v>
      </c>
      <c r="R4940" s="2">
        <f t="shared" si="1527"/>
        <v>5718.0362403899999</v>
      </c>
      <c r="S4940" s="9" t="s">
        <v>56</v>
      </c>
      <c r="T4940" s="47">
        <f t="shared" si="1522"/>
        <v>44967</v>
      </c>
      <c r="AE4940" s="33"/>
    </row>
    <row r="4941" spans="1:31" x14ac:dyDescent="0.2">
      <c r="A4941" s="90">
        <f t="shared" si="1528"/>
        <v>44966</v>
      </c>
      <c r="B4941" s="2">
        <f t="shared" si="1523"/>
        <v>544803.25816883007</v>
      </c>
      <c r="C4941" s="2">
        <f t="shared" si="1521"/>
        <v>489469.44720854983</v>
      </c>
      <c r="D4941" s="47">
        <f t="shared" si="1529"/>
        <v>44937</v>
      </c>
      <c r="E4941" s="3">
        <f t="shared" si="1519"/>
        <v>2.3700000000000001E-3</v>
      </c>
      <c r="F4941" s="4">
        <f t="shared" si="1517"/>
        <v>30</v>
      </c>
      <c r="G4941" s="4">
        <f t="shared" si="1534"/>
        <v>31</v>
      </c>
      <c r="H4941" s="2">
        <f t="shared" si="1530"/>
        <v>1.00229346</v>
      </c>
      <c r="I4941" s="2">
        <f t="shared" si="1531"/>
        <v>1.09844125</v>
      </c>
      <c r="J4941" s="2">
        <f t="shared" si="1524"/>
        <v>1.1009604799999999</v>
      </c>
      <c r="K4941" s="2">
        <f t="shared" si="1525"/>
        <v>538886.51754406001</v>
      </c>
      <c r="L4941" s="1">
        <f t="shared" si="1532"/>
        <v>0</v>
      </c>
      <c r="M4941" s="3">
        <f t="shared" si="1520"/>
        <v>0</v>
      </c>
      <c r="N4941" s="2">
        <f t="shared" si="1526"/>
        <v>0</v>
      </c>
      <c r="O4941" s="18">
        <f t="shared" si="1533"/>
        <v>0.14499999999999999</v>
      </c>
      <c r="P4941" s="8">
        <f t="shared" si="1518"/>
        <v>1.0109795669999999</v>
      </c>
      <c r="Q4941" s="2">
        <f t="shared" si="1516"/>
        <v>5916.7406247700001</v>
      </c>
      <c r="R4941" s="2">
        <f t="shared" si="1527"/>
        <v>5916.7406247700001</v>
      </c>
      <c r="S4941" s="9" t="s">
        <v>56</v>
      </c>
      <c r="T4941" s="47">
        <f t="shared" si="1522"/>
        <v>44967</v>
      </c>
      <c r="AE4941" s="33"/>
    </row>
    <row r="4942" spans="1:31" x14ac:dyDescent="0.2">
      <c r="A4942" s="90">
        <f t="shared" si="1528"/>
        <v>44967</v>
      </c>
      <c r="B4942" s="2">
        <f t="shared" si="1523"/>
        <v>545043.21415472997</v>
      </c>
      <c r="C4942" s="2">
        <f t="shared" si="1521"/>
        <v>489469.44720854983</v>
      </c>
      <c r="D4942" s="47">
        <f t="shared" si="1529"/>
        <v>44937</v>
      </c>
      <c r="E4942" s="3">
        <f t="shared" si="1519"/>
        <v>2.3700000000000001E-3</v>
      </c>
      <c r="F4942" s="4">
        <f t="shared" si="1517"/>
        <v>31</v>
      </c>
      <c r="G4942" s="4">
        <f t="shared" si="1534"/>
        <v>31</v>
      </c>
      <c r="H4942" s="2">
        <f t="shared" si="1530"/>
        <v>1.00237</v>
      </c>
      <c r="I4942" s="2">
        <f t="shared" si="1531"/>
        <v>1.09844125</v>
      </c>
      <c r="J4942" s="2">
        <f t="shared" si="1524"/>
        <v>1.1010445499999999</v>
      </c>
      <c r="K4942" s="2">
        <f t="shared" si="1525"/>
        <v>538927.66724047996</v>
      </c>
      <c r="L4942" s="1">
        <f t="shared" si="1532"/>
        <v>162</v>
      </c>
      <c r="M4942" s="3">
        <f t="shared" si="1520"/>
        <v>0</v>
      </c>
      <c r="N4942" s="2">
        <f t="shared" si="1526"/>
        <v>0</v>
      </c>
      <c r="O4942" s="18">
        <f t="shared" si="1533"/>
        <v>0.14499999999999999</v>
      </c>
      <c r="P4942" s="8">
        <f t="shared" si="1518"/>
        <v>1.0113476210000001</v>
      </c>
      <c r="Q4942" s="2">
        <f t="shared" ref="Q4942:Q5005" si="1535">TRUNC((P4942-1)*K4942,8)</f>
        <v>6115.5469142499996</v>
      </c>
      <c r="R4942" s="2">
        <f t="shared" si="1527"/>
        <v>6115.5469142499996</v>
      </c>
      <c r="S4942" s="9" t="s">
        <v>56</v>
      </c>
      <c r="T4942" s="47">
        <f t="shared" si="1522"/>
        <v>44967</v>
      </c>
      <c r="AE4942" s="33"/>
    </row>
    <row r="4943" spans="1:31" x14ac:dyDescent="0.2">
      <c r="A4943" s="90">
        <f t="shared" si="1528"/>
        <v>44968</v>
      </c>
      <c r="B4943" s="2">
        <f t="shared" si="1523"/>
        <v>545278.96040718991</v>
      </c>
      <c r="C4943" s="2">
        <f t="shared" si="1521"/>
        <v>495023.76098654984</v>
      </c>
      <c r="D4943" s="47">
        <f t="shared" si="1529"/>
        <v>44968</v>
      </c>
      <c r="E4943" s="3">
        <f t="shared" si="1519"/>
        <v>8.25E-4</v>
      </c>
      <c r="F4943" s="4">
        <f t="shared" si="1517"/>
        <v>1</v>
      </c>
      <c r="G4943" s="4">
        <f t="shared" si="1534"/>
        <v>28</v>
      </c>
      <c r="H4943" s="2">
        <f t="shared" si="1530"/>
        <v>1.00002945</v>
      </c>
      <c r="I4943" s="2">
        <f t="shared" si="1531"/>
        <v>1.1010445499999999</v>
      </c>
      <c r="J4943" s="2">
        <f t="shared" si="1524"/>
        <v>1.10107697</v>
      </c>
      <c r="K4943" s="2">
        <f t="shared" si="1525"/>
        <v>545059.26282506995</v>
      </c>
      <c r="L4943" s="1">
        <f t="shared" si="1532"/>
        <v>0</v>
      </c>
      <c r="M4943" s="3">
        <f t="shared" si="1520"/>
        <v>0</v>
      </c>
      <c r="N4943" s="2">
        <f t="shared" si="1526"/>
        <v>0</v>
      </c>
      <c r="O4943" s="18">
        <f t="shared" si="1533"/>
        <v>0.14499999999999999</v>
      </c>
      <c r="P4943" s="8">
        <f t="shared" si="1518"/>
        <v>1.000403071</v>
      </c>
      <c r="Q4943" s="2">
        <f t="shared" si="1535"/>
        <v>219.69758211999999</v>
      </c>
      <c r="R4943" s="2">
        <f t="shared" si="1527"/>
        <v>219.69758211999999</v>
      </c>
      <c r="S4943" s="9" t="s">
        <v>56</v>
      </c>
      <c r="T4943" s="47">
        <f t="shared" si="1522"/>
        <v>44995</v>
      </c>
      <c r="AE4943" s="33"/>
    </row>
    <row r="4944" spans="1:31" x14ac:dyDescent="0.2">
      <c r="A4944" s="90">
        <f t="shared" si="1528"/>
        <v>44969</v>
      </c>
      <c r="B4944" s="2">
        <f t="shared" si="1523"/>
        <v>545514.81339866004</v>
      </c>
      <c r="C4944" s="2">
        <f t="shared" si="1521"/>
        <v>495023.76098654984</v>
      </c>
      <c r="D4944" s="47">
        <f t="shared" si="1529"/>
        <v>44968</v>
      </c>
      <c r="E4944" s="3">
        <f t="shared" si="1519"/>
        <v>8.25E-4</v>
      </c>
      <c r="F4944" s="4">
        <f t="shared" ref="F4944:F5007" si="1536">IF(DAY(A4944)=E$2+1,1,F4943+1)</f>
        <v>2</v>
      </c>
      <c r="G4944" s="4">
        <f t="shared" si="1534"/>
        <v>28</v>
      </c>
      <c r="H4944" s="2">
        <f t="shared" si="1530"/>
        <v>1.0000589</v>
      </c>
      <c r="I4944" s="2">
        <f t="shared" si="1531"/>
        <v>1.1010445499999999</v>
      </c>
      <c r="J4944" s="2">
        <f t="shared" si="1524"/>
        <v>1.1011093999999999</v>
      </c>
      <c r="K4944" s="2">
        <f t="shared" si="1525"/>
        <v>545075.31644564006</v>
      </c>
      <c r="L4944" s="1">
        <f t="shared" si="1532"/>
        <v>0</v>
      </c>
      <c r="M4944" s="3">
        <f t="shared" si="1520"/>
        <v>0</v>
      </c>
      <c r="N4944" s="2">
        <f t="shared" si="1526"/>
        <v>0</v>
      </c>
      <c r="O4944" s="18">
        <f t="shared" si="1533"/>
        <v>0.14499999999999999</v>
      </c>
      <c r="P4944" s="8">
        <f t="shared" si="1518"/>
        <v>1.000806305</v>
      </c>
      <c r="Q4944" s="2">
        <f t="shared" si="1535"/>
        <v>439.49695301999998</v>
      </c>
      <c r="R4944" s="2">
        <f t="shared" si="1527"/>
        <v>439.49695301999998</v>
      </c>
      <c r="S4944" s="9" t="s">
        <v>56</v>
      </c>
      <c r="T4944" s="47">
        <f t="shared" si="1522"/>
        <v>44995</v>
      </c>
      <c r="AE4944" s="33"/>
    </row>
    <row r="4945" spans="1:31" x14ac:dyDescent="0.2">
      <c r="A4945" s="90">
        <f t="shared" si="1528"/>
        <v>44970</v>
      </c>
      <c r="B4945" s="2">
        <f t="shared" si="1523"/>
        <v>545750.76764167007</v>
      </c>
      <c r="C4945" s="2">
        <f t="shared" si="1521"/>
        <v>495023.76098654984</v>
      </c>
      <c r="D4945" s="47">
        <f t="shared" si="1529"/>
        <v>44968</v>
      </c>
      <c r="E4945" s="3">
        <f t="shared" si="1519"/>
        <v>8.25E-4</v>
      </c>
      <c r="F4945" s="4">
        <f t="shared" si="1536"/>
        <v>3</v>
      </c>
      <c r="G4945" s="4">
        <f t="shared" si="1534"/>
        <v>28</v>
      </c>
      <c r="H4945" s="2">
        <f t="shared" si="1530"/>
        <v>1.0000883599999999</v>
      </c>
      <c r="I4945" s="2">
        <f t="shared" si="1531"/>
        <v>1.1010445499999999</v>
      </c>
      <c r="J4945" s="2">
        <f t="shared" si="1524"/>
        <v>1.10114183</v>
      </c>
      <c r="K4945" s="2">
        <f t="shared" si="1525"/>
        <v>545091.37006621005</v>
      </c>
      <c r="L4945" s="1">
        <f t="shared" si="1532"/>
        <v>0</v>
      </c>
      <c r="M4945" s="3">
        <f t="shared" si="1520"/>
        <v>0</v>
      </c>
      <c r="N4945" s="2">
        <f t="shared" si="1526"/>
        <v>0</v>
      </c>
      <c r="O4945" s="18">
        <f t="shared" si="1533"/>
        <v>0.14499999999999999</v>
      </c>
      <c r="P4945" s="8">
        <f t="shared" si="1518"/>
        <v>1.0012097010000001</v>
      </c>
      <c r="Q4945" s="2">
        <f t="shared" si="1535"/>
        <v>659.39757545999998</v>
      </c>
      <c r="R4945" s="2">
        <f t="shared" si="1527"/>
        <v>659.39757545999998</v>
      </c>
      <c r="S4945" s="9" t="s">
        <v>56</v>
      </c>
      <c r="T4945" s="47">
        <f t="shared" si="1522"/>
        <v>44995</v>
      </c>
      <c r="AE4945" s="33"/>
    </row>
    <row r="4946" spans="1:31" x14ac:dyDescent="0.2">
      <c r="A4946" s="90">
        <f t="shared" si="1528"/>
        <v>44971</v>
      </c>
      <c r="B4946" s="2">
        <f t="shared" si="1523"/>
        <v>545986.82368911</v>
      </c>
      <c r="C4946" s="2">
        <f t="shared" si="1521"/>
        <v>495023.76098654984</v>
      </c>
      <c r="D4946" s="47">
        <f t="shared" si="1529"/>
        <v>44968</v>
      </c>
      <c r="E4946" s="3">
        <f t="shared" si="1519"/>
        <v>8.25E-4</v>
      </c>
      <c r="F4946" s="4">
        <f t="shared" si="1536"/>
        <v>4</v>
      </c>
      <c r="G4946" s="4">
        <f t="shared" si="1534"/>
        <v>28</v>
      </c>
      <c r="H4946" s="2">
        <f t="shared" si="1530"/>
        <v>1.0001178100000001</v>
      </c>
      <c r="I4946" s="2">
        <f t="shared" si="1531"/>
        <v>1.1010445499999999</v>
      </c>
      <c r="J4946" s="2">
        <f t="shared" si="1524"/>
        <v>1.1011742600000001</v>
      </c>
      <c r="K4946" s="2">
        <f t="shared" si="1525"/>
        <v>545107.42368678004</v>
      </c>
      <c r="L4946" s="1">
        <f t="shared" si="1532"/>
        <v>0</v>
      </c>
      <c r="M4946" s="3">
        <f t="shared" si="1520"/>
        <v>0</v>
      </c>
      <c r="N4946" s="2">
        <f t="shared" si="1526"/>
        <v>0</v>
      </c>
      <c r="O4946" s="18">
        <f t="shared" si="1533"/>
        <v>0.14499999999999999</v>
      </c>
      <c r="P4946" s="8">
        <f t="shared" si="1518"/>
        <v>1.0016132600000001</v>
      </c>
      <c r="Q4946" s="2">
        <f t="shared" si="1535"/>
        <v>879.40000233000001</v>
      </c>
      <c r="R4946" s="2">
        <f t="shared" si="1527"/>
        <v>879.40000233000001</v>
      </c>
      <c r="S4946" s="9" t="s">
        <v>56</v>
      </c>
      <c r="T4946" s="47">
        <f t="shared" si="1522"/>
        <v>44995</v>
      </c>
      <c r="AE4946" s="33"/>
    </row>
    <row r="4947" spans="1:31" x14ac:dyDescent="0.2">
      <c r="A4947" s="90">
        <f t="shared" si="1528"/>
        <v>44972</v>
      </c>
      <c r="B4947" s="2">
        <f t="shared" si="1523"/>
        <v>546222.98596394004</v>
      </c>
      <c r="C4947" s="2">
        <f t="shared" si="1521"/>
        <v>495023.76098654984</v>
      </c>
      <c r="D4947" s="47">
        <f t="shared" si="1529"/>
        <v>44968</v>
      </c>
      <c r="E4947" s="3">
        <f t="shared" si="1519"/>
        <v>8.25E-4</v>
      </c>
      <c r="F4947" s="4">
        <f t="shared" si="1536"/>
        <v>5</v>
      </c>
      <c r="G4947" s="4">
        <f t="shared" si="1534"/>
        <v>28</v>
      </c>
      <c r="H4947" s="2">
        <f t="shared" si="1530"/>
        <v>1.00014727</v>
      </c>
      <c r="I4947" s="2">
        <f t="shared" si="1531"/>
        <v>1.1010445499999999</v>
      </c>
      <c r="J4947" s="2">
        <f t="shared" si="1524"/>
        <v>1.1012067000000001</v>
      </c>
      <c r="K4947" s="2">
        <f t="shared" si="1525"/>
        <v>545123.48225758004</v>
      </c>
      <c r="L4947" s="1">
        <f t="shared" si="1532"/>
        <v>0</v>
      </c>
      <c r="M4947" s="3">
        <f t="shared" si="1520"/>
        <v>0</v>
      </c>
      <c r="N4947" s="2">
        <f t="shared" si="1526"/>
        <v>0</v>
      </c>
      <c r="O4947" s="18">
        <f t="shared" si="1533"/>
        <v>0.14499999999999999</v>
      </c>
      <c r="P4947" s="8">
        <f t="shared" si="1518"/>
        <v>1.0020169809999999</v>
      </c>
      <c r="Q4947" s="2">
        <f t="shared" si="1535"/>
        <v>1099.50370636</v>
      </c>
      <c r="R4947" s="2">
        <f t="shared" si="1527"/>
        <v>1099.50370636</v>
      </c>
      <c r="S4947" s="9" t="s">
        <v>56</v>
      </c>
      <c r="T4947" s="47">
        <f t="shared" si="1522"/>
        <v>44995</v>
      </c>
      <c r="AE4947" s="33"/>
    </row>
    <row r="4948" spans="1:31" x14ac:dyDescent="0.2">
      <c r="A4948" s="90">
        <f t="shared" si="1528"/>
        <v>44973</v>
      </c>
      <c r="B4948" s="2">
        <f t="shared" si="1523"/>
        <v>546459.24068358005</v>
      </c>
      <c r="C4948" s="2">
        <f t="shared" si="1521"/>
        <v>495023.76098654984</v>
      </c>
      <c r="D4948" s="47">
        <f t="shared" si="1529"/>
        <v>44968</v>
      </c>
      <c r="E4948" s="3">
        <f t="shared" si="1519"/>
        <v>8.25E-4</v>
      </c>
      <c r="F4948" s="4">
        <f t="shared" si="1536"/>
        <v>6</v>
      </c>
      <c r="G4948" s="4">
        <f t="shared" si="1534"/>
        <v>28</v>
      </c>
      <c r="H4948" s="2">
        <f t="shared" si="1530"/>
        <v>1.00017672</v>
      </c>
      <c r="I4948" s="2">
        <f t="shared" si="1531"/>
        <v>1.1010445499999999</v>
      </c>
      <c r="J4948" s="2">
        <f t="shared" si="1524"/>
        <v>1.10123912</v>
      </c>
      <c r="K4948" s="2">
        <f t="shared" si="1525"/>
        <v>545139.53092791</v>
      </c>
      <c r="L4948" s="1">
        <f t="shared" si="1532"/>
        <v>0</v>
      </c>
      <c r="M4948" s="3">
        <f t="shared" si="1520"/>
        <v>0</v>
      </c>
      <c r="N4948" s="2">
        <f t="shared" si="1526"/>
        <v>0</v>
      </c>
      <c r="O4948" s="18">
        <f t="shared" si="1533"/>
        <v>0.14499999999999999</v>
      </c>
      <c r="P4948" s="8">
        <f t="shared" si="1518"/>
        <v>1.002420866</v>
      </c>
      <c r="Q4948" s="2">
        <f t="shared" si="1535"/>
        <v>1319.70975567</v>
      </c>
      <c r="R4948" s="2">
        <f t="shared" si="1527"/>
        <v>1319.70975567</v>
      </c>
      <c r="S4948" s="9" t="s">
        <v>56</v>
      </c>
      <c r="T4948" s="47">
        <f t="shared" si="1522"/>
        <v>44995</v>
      </c>
      <c r="AE4948" s="33"/>
    </row>
    <row r="4949" spans="1:31" x14ac:dyDescent="0.2">
      <c r="A4949" s="90">
        <f t="shared" si="1528"/>
        <v>44974</v>
      </c>
      <c r="B4949" s="2">
        <f t="shared" si="1523"/>
        <v>546695.60661051003</v>
      </c>
      <c r="C4949" s="2">
        <f t="shared" si="1521"/>
        <v>495023.76098654984</v>
      </c>
      <c r="D4949" s="47">
        <f t="shared" si="1529"/>
        <v>44968</v>
      </c>
      <c r="E4949" s="3">
        <f t="shared" si="1519"/>
        <v>8.25E-4</v>
      </c>
      <c r="F4949" s="4">
        <f t="shared" si="1536"/>
        <v>7</v>
      </c>
      <c r="G4949" s="4">
        <f t="shared" si="1534"/>
        <v>28</v>
      </c>
      <c r="H4949" s="2">
        <f t="shared" si="1530"/>
        <v>1.0002061799999999</v>
      </c>
      <c r="I4949" s="2">
        <f t="shared" si="1531"/>
        <v>1.1010445499999999</v>
      </c>
      <c r="J4949" s="2">
        <f t="shared" si="1524"/>
        <v>1.10127156</v>
      </c>
      <c r="K4949" s="2">
        <f t="shared" si="1525"/>
        <v>545155.58949872002</v>
      </c>
      <c r="L4949" s="1">
        <f t="shared" si="1532"/>
        <v>0</v>
      </c>
      <c r="M4949" s="3">
        <f t="shared" si="1520"/>
        <v>0</v>
      </c>
      <c r="N4949" s="2">
        <f t="shared" si="1526"/>
        <v>0</v>
      </c>
      <c r="O4949" s="18">
        <f t="shared" si="1533"/>
        <v>0.14499999999999999</v>
      </c>
      <c r="P4949" s="8">
        <f t="shared" si="1518"/>
        <v>1.002824913</v>
      </c>
      <c r="Q4949" s="2">
        <f t="shared" si="1535"/>
        <v>1540.0171117899999</v>
      </c>
      <c r="R4949" s="2">
        <f t="shared" si="1527"/>
        <v>1540.0171117899999</v>
      </c>
      <c r="S4949" s="9" t="s">
        <v>56</v>
      </c>
      <c r="T4949" s="47">
        <f t="shared" si="1522"/>
        <v>44995</v>
      </c>
      <c r="AE4949" s="33"/>
    </row>
    <row r="4950" spans="1:31" x14ac:dyDescent="0.2">
      <c r="A4950" s="90">
        <f t="shared" si="1528"/>
        <v>44975</v>
      </c>
      <c r="B4950" s="2">
        <f t="shared" si="1523"/>
        <v>546932.07383208</v>
      </c>
      <c r="C4950" s="2">
        <f t="shared" si="1521"/>
        <v>495023.76098654984</v>
      </c>
      <c r="D4950" s="47">
        <f t="shared" si="1529"/>
        <v>44968</v>
      </c>
      <c r="E4950" s="3">
        <f t="shared" si="1519"/>
        <v>8.25E-4</v>
      </c>
      <c r="F4950" s="4">
        <f t="shared" si="1536"/>
        <v>8</v>
      </c>
      <c r="G4950" s="4">
        <f t="shared" si="1534"/>
        <v>28</v>
      </c>
      <c r="H4950" s="2">
        <f t="shared" si="1530"/>
        <v>1.0002356400000001</v>
      </c>
      <c r="I4950" s="2">
        <f t="shared" si="1531"/>
        <v>1.1010445499999999</v>
      </c>
      <c r="J4950" s="2">
        <f t="shared" si="1524"/>
        <v>1.1013040000000001</v>
      </c>
      <c r="K4950" s="2">
        <f t="shared" si="1525"/>
        <v>545171.64806953003</v>
      </c>
      <c r="L4950" s="1">
        <f t="shared" si="1532"/>
        <v>0</v>
      </c>
      <c r="M4950" s="3">
        <f t="shared" si="1520"/>
        <v>0</v>
      </c>
      <c r="N4950" s="2">
        <f t="shared" si="1526"/>
        <v>0</v>
      </c>
      <c r="O4950" s="18">
        <f t="shared" si="1533"/>
        <v>0.14499999999999999</v>
      </c>
      <c r="P4950" s="8">
        <f t="shared" si="1518"/>
        <v>1.003229122</v>
      </c>
      <c r="Q4950" s="2">
        <f t="shared" si="1535"/>
        <v>1760.4257625499999</v>
      </c>
      <c r="R4950" s="2">
        <f t="shared" si="1527"/>
        <v>1760.4257625499999</v>
      </c>
      <c r="S4950" s="9" t="s">
        <v>56</v>
      </c>
      <c r="T4950" s="47">
        <f t="shared" si="1522"/>
        <v>44995</v>
      </c>
      <c r="AE4950" s="33"/>
    </row>
    <row r="4951" spans="1:31" x14ac:dyDescent="0.2">
      <c r="A4951" s="90">
        <f t="shared" si="1528"/>
        <v>44976</v>
      </c>
      <c r="B4951" s="2">
        <f t="shared" si="1523"/>
        <v>547168.63847825001</v>
      </c>
      <c r="C4951" s="2">
        <f t="shared" si="1521"/>
        <v>495023.76098654984</v>
      </c>
      <c r="D4951" s="47">
        <f t="shared" si="1529"/>
        <v>44968</v>
      </c>
      <c r="E4951" s="3">
        <f t="shared" si="1519"/>
        <v>8.25E-4</v>
      </c>
      <c r="F4951" s="4">
        <f t="shared" si="1536"/>
        <v>9</v>
      </c>
      <c r="G4951" s="4">
        <f t="shared" si="1534"/>
        <v>28</v>
      </c>
      <c r="H4951" s="2">
        <f t="shared" si="1530"/>
        <v>1.0002651</v>
      </c>
      <c r="I4951" s="2">
        <f t="shared" si="1531"/>
        <v>1.1010445499999999</v>
      </c>
      <c r="J4951" s="2">
        <f t="shared" si="1524"/>
        <v>1.1013364299999999</v>
      </c>
      <c r="K4951" s="2">
        <f t="shared" si="1525"/>
        <v>545187.70169010002</v>
      </c>
      <c r="L4951" s="1">
        <f t="shared" si="1532"/>
        <v>0</v>
      </c>
      <c r="M4951" s="3">
        <f t="shared" si="1520"/>
        <v>0</v>
      </c>
      <c r="N4951" s="2">
        <f t="shared" si="1526"/>
        <v>0</v>
      </c>
      <c r="O4951" s="18">
        <f t="shared" si="1533"/>
        <v>0.14499999999999999</v>
      </c>
      <c r="P4951" s="8">
        <f t="shared" ref="P4951:P5014" si="1537">ROUND((1+O4951)^(30/360)^(F4951/G4951),9)</f>
        <v>1.0036334950000001</v>
      </c>
      <c r="Q4951" s="2">
        <f t="shared" si="1535"/>
        <v>1980.93678815</v>
      </c>
      <c r="R4951" s="2">
        <f t="shared" si="1527"/>
        <v>1980.93678815</v>
      </c>
      <c r="S4951" s="9" t="s">
        <v>56</v>
      </c>
      <c r="T4951" s="47">
        <f t="shared" si="1522"/>
        <v>44995</v>
      </c>
      <c r="AE4951" s="33"/>
    </row>
    <row r="4952" spans="1:31" x14ac:dyDescent="0.2">
      <c r="A4952" s="90">
        <f t="shared" si="1528"/>
        <v>44977</v>
      </c>
      <c r="B4952" s="2">
        <f t="shared" si="1523"/>
        <v>547405.30994615005</v>
      </c>
      <c r="C4952" s="2">
        <f t="shared" si="1521"/>
        <v>495023.76098654984</v>
      </c>
      <c r="D4952" s="47">
        <f t="shared" si="1529"/>
        <v>44968</v>
      </c>
      <c r="E4952" s="3">
        <f t="shared" si="1519"/>
        <v>8.25E-4</v>
      </c>
      <c r="F4952" s="4">
        <f t="shared" si="1536"/>
        <v>10</v>
      </c>
      <c r="G4952" s="4">
        <f t="shared" si="1534"/>
        <v>28</v>
      </c>
      <c r="H4952" s="2">
        <f t="shared" si="1530"/>
        <v>1.0002945599999999</v>
      </c>
      <c r="I4952" s="2">
        <f t="shared" si="1531"/>
        <v>1.1010445499999999</v>
      </c>
      <c r="J4952" s="2">
        <f t="shared" si="1524"/>
        <v>1.1013688699999999</v>
      </c>
      <c r="K4952" s="2">
        <f t="shared" si="1525"/>
        <v>545203.76026090002</v>
      </c>
      <c r="L4952" s="1">
        <f t="shared" si="1532"/>
        <v>0</v>
      </c>
      <c r="M4952" s="3">
        <f t="shared" si="1520"/>
        <v>0</v>
      </c>
      <c r="N4952" s="2">
        <f t="shared" si="1526"/>
        <v>0</v>
      </c>
      <c r="O4952" s="18">
        <f t="shared" si="1533"/>
        <v>0.14499999999999999</v>
      </c>
      <c r="P4952" s="8">
        <f t="shared" si="1537"/>
        <v>1.0040380310000001</v>
      </c>
      <c r="Q4952" s="2">
        <f t="shared" si="1535"/>
        <v>2201.54968525</v>
      </c>
      <c r="R4952" s="2">
        <f t="shared" si="1527"/>
        <v>2201.54968525</v>
      </c>
      <c r="S4952" s="9" t="s">
        <v>56</v>
      </c>
      <c r="T4952" s="47">
        <f t="shared" si="1522"/>
        <v>44995</v>
      </c>
      <c r="AE4952" s="33"/>
    </row>
    <row r="4953" spans="1:31" x14ac:dyDescent="0.2">
      <c r="A4953" s="90">
        <f t="shared" si="1528"/>
        <v>44978</v>
      </c>
      <c r="B4953" s="2">
        <f t="shared" si="1523"/>
        <v>547642.08327742002</v>
      </c>
      <c r="C4953" s="2">
        <f t="shared" si="1521"/>
        <v>495023.76098654984</v>
      </c>
      <c r="D4953" s="47">
        <f t="shared" si="1529"/>
        <v>44968</v>
      </c>
      <c r="E4953" s="3">
        <f t="shared" si="1519"/>
        <v>8.25E-4</v>
      </c>
      <c r="F4953" s="4">
        <f t="shared" si="1536"/>
        <v>11</v>
      </c>
      <c r="G4953" s="4">
        <f t="shared" si="1534"/>
        <v>28</v>
      </c>
      <c r="H4953" s="2">
        <f t="shared" si="1530"/>
        <v>1.0003240200000001</v>
      </c>
      <c r="I4953" s="2">
        <f t="shared" si="1531"/>
        <v>1.1010445499999999</v>
      </c>
      <c r="J4953" s="2">
        <f t="shared" si="1524"/>
        <v>1.10140131</v>
      </c>
      <c r="K4953" s="2">
        <f t="shared" si="1525"/>
        <v>545219.81883171003</v>
      </c>
      <c r="L4953" s="1">
        <f t="shared" si="1532"/>
        <v>0</v>
      </c>
      <c r="M4953" s="3">
        <f t="shared" si="1520"/>
        <v>0</v>
      </c>
      <c r="N4953" s="2">
        <f t="shared" si="1526"/>
        <v>0</v>
      </c>
      <c r="O4953" s="18">
        <f t="shared" si="1533"/>
        <v>0.14499999999999999</v>
      </c>
      <c r="P4953" s="8">
        <f t="shared" si="1537"/>
        <v>1.0044427300000001</v>
      </c>
      <c r="Q4953" s="2">
        <f t="shared" si="1535"/>
        <v>2422.26444571</v>
      </c>
      <c r="R4953" s="2">
        <f t="shared" si="1527"/>
        <v>2422.26444571</v>
      </c>
      <c r="S4953" s="9" t="s">
        <v>56</v>
      </c>
      <c r="T4953" s="47">
        <f t="shared" si="1522"/>
        <v>44995</v>
      </c>
      <c r="AE4953" s="33"/>
    </row>
    <row r="4954" spans="1:31" x14ac:dyDescent="0.2">
      <c r="A4954" s="90">
        <f t="shared" si="1528"/>
        <v>44979</v>
      </c>
      <c r="B4954" s="2">
        <f t="shared" si="1523"/>
        <v>547878.95350568998</v>
      </c>
      <c r="C4954" s="2">
        <f t="shared" si="1521"/>
        <v>495023.76098654984</v>
      </c>
      <c r="D4954" s="47">
        <f t="shared" si="1529"/>
        <v>44968</v>
      </c>
      <c r="E4954" s="3">
        <f t="shared" si="1519"/>
        <v>8.25E-4</v>
      </c>
      <c r="F4954" s="4">
        <f t="shared" si="1536"/>
        <v>12</v>
      </c>
      <c r="G4954" s="4">
        <f t="shared" si="1534"/>
        <v>28</v>
      </c>
      <c r="H4954" s="2">
        <f t="shared" si="1530"/>
        <v>1.00035348</v>
      </c>
      <c r="I4954" s="2">
        <f t="shared" si="1531"/>
        <v>1.1010445499999999</v>
      </c>
      <c r="J4954" s="2">
        <f t="shared" si="1524"/>
        <v>1.10143374</v>
      </c>
      <c r="K4954" s="2">
        <f t="shared" si="1525"/>
        <v>545235.87245228002</v>
      </c>
      <c r="L4954" s="1">
        <f t="shared" si="1532"/>
        <v>0</v>
      </c>
      <c r="M4954" s="3">
        <f t="shared" si="1520"/>
        <v>0</v>
      </c>
      <c r="N4954" s="2">
        <f t="shared" si="1526"/>
        <v>0</v>
      </c>
      <c r="O4954" s="18">
        <f t="shared" si="1533"/>
        <v>0.14499999999999999</v>
      </c>
      <c r="P4954" s="8">
        <f t="shared" si="1537"/>
        <v>1.004847592</v>
      </c>
      <c r="Q4954" s="2">
        <f t="shared" si="1535"/>
        <v>2643.0810534100001</v>
      </c>
      <c r="R4954" s="2">
        <f t="shared" si="1527"/>
        <v>2643.0810534100001</v>
      </c>
      <c r="S4954" s="9" t="s">
        <v>56</v>
      </c>
      <c r="T4954" s="47">
        <f t="shared" si="1522"/>
        <v>44995</v>
      </c>
      <c r="AE4954" s="33"/>
    </row>
    <row r="4955" spans="1:31" x14ac:dyDescent="0.2">
      <c r="A4955" s="90">
        <f t="shared" si="1528"/>
        <v>44980</v>
      </c>
      <c r="B4955" s="2">
        <f t="shared" si="1523"/>
        <v>548115.93556149001</v>
      </c>
      <c r="C4955" s="2">
        <f t="shared" si="1521"/>
        <v>495023.76098654984</v>
      </c>
      <c r="D4955" s="47">
        <f t="shared" si="1529"/>
        <v>44968</v>
      </c>
      <c r="E4955" s="3">
        <f t="shared" si="1519"/>
        <v>8.25E-4</v>
      </c>
      <c r="F4955" s="4">
        <f t="shared" si="1536"/>
        <v>13</v>
      </c>
      <c r="G4955" s="4">
        <f t="shared" si="1534"/>
        <v>28</v>
      </c>
      <c r="H4955" s="2">
        <f t="shared" si="1530"/>
        <v>1.0003829500000001</v>
      </c>
      <c r="I4955" s="2">
        <f t="shared" si="1531"/>
        <v>1.1010445499999999</v>
      </c>
      <c r="J4955" s="2">
        <f t="shared" si="1524"/>
        <v>1.10146619</v>
      </c>
      <c r="K4955" s="2">
        <f t="shared" si="1525"/>
        <v>545251.93597332004</v>
      </c>
      <c r="L4955" s="1">
        <f t="shared" si="1532"/>
        <v>0</v>
      </c>
      <c r="M4955" s="3">
        <f t="shared" si="1520"/>
        <v>0</v>
      </c>
      <c r="N4955" s="2">
        <f t="shared" si="1526"/>
        <v>0</v>
      </c>
      <c r="O4955" s="18">
        <f t="shared" si="1533"/>
        <v>0.14499999999999999</v>
      </c>
      <c r="P4955" s="8">
        <f t="shared" si="1537"/>
        <v>1.005252617</v>
      </c>
      <c r="Q4955" s="2">
        <f t="shared" si="1535"/>
        <v>2863.9995881700002</v>
      </c>
      <c r="R4955" s="2">
        <f t="shared" si="1527"/>
        <v>2863.9995881700002</v>
      </c>
      <c r="S4955" s="9" t="s">
        <v>56</v>
      </c>
      <c r="T4955" s="47">
        <f t="shared" si="1522"/>
        <v>44995</v>
      </c>
      <c r="AE4955" s="33"/>
    </row>
    <row r="4956" spans="1:31" x14ac:dyDescent="0.2">
      <c r="A4956" s="90">
        <f t="shared" si="1528"/>
        <v>44981</v>
      </c>
      <c r="B4956" s="2">
        <f t="shared" si="1523"/>
        <v>548353.01453000004</v>
      </c>
      <c r="C4956" s="2">
        <f t="shared" si="1521"/>
        <v>495023.76098654984</v>
      </c>
      <c r="D4956" s="47">
        <f t="shared" si="1529"/>
        <v>44968</v>
      </c>
      <c r="E4956" s="3">
        <f t="shared" si="1519"/>
        <v>8.25E-4</v>
      </c>
      <c r="F4956" s="4">
        <f t="shared" si="1536"/>
        <v>14</v>
      </c>
      <c r="G4956" s="4">
        <f t="shared" si="1534"/>
        <v>28</v>
      </c>
      <c r="H4956" s="2">
        <f t="shared" si="1530"/>
        <v>1.00041241</v>
      </c>
      <c r="I4956" s="2">
        <f t="shared" si="1531"/>
        <v>1.1010445499999999</v>
      </c>
      <c r="J4956" s="2">
        <f t="shared" si="1524"/>
        <v>1.10149863</v>
      </c>
      <c r="K4956" s="2">
        <f t="shared" si="1525"/>
        <v>545267.99454413005</v>
      </c>
      <c r="L4956" s="1">
        <f t="shared" si="1532"/>
        <v>0</v>
      </c>
      <c r="M4956" s="3">
        <f t="shared" si="1520"/>
        <v>0</v>
      </c>
      <c r="N4956" s="2">
        <f t="shared" si="1526"/>
        <v>0</v>
      </c>
      <c r="O4956" s="18">
        <f t="shared" si="1533"/>
        <v>0.14499999999999999</v>
      </c>
      <c r="P4956" s="8">
        <f t="shared" si="1537"/>
        <v>1.005657805</v>
      </c>
      <c r="Q4956" s="2">
        <f t="shared" si="1535"/>
        <v>3085.0199858699998</v>
      </c>
      <c r="R4956" s="2">
        <f t="shared" si="1527"/>
        <v>3085.0199858699998</v>
      </c>
      <c r="S4956" s="9" t="s">
        <v>56</v>
      </c>
      <c r="T4956" s="47">
        <f t="shared" si="1522"/>
        <v>44995</v>
      </c>
      <c r="AE4956" s="33"/>
    </row>
    <row r="4957" spans="1:31" x14ac:dyDescent="0.2">
      <c r="A4957" s="90">
        <f t="shared" si="1528"/>
        <v>44982</v>
      </c>
      <c r="B4957" s="2">
        <f t="shared" si="1523"/>
        <v>548590.19095831004</v>
      </c>
      <c r="C4957" s="2">
        <f t="shared" si="1521"/>
        <v>495023.76098654984</v>
      </c>
      <c r="D4957" s="47">
        <f t="shared" si="1529"/>
        <v>44968</v>
      </c>
      <c r="E4957" s="3">
        <f t="shared" si="1519"/>
        <v>8.25E-4</v>
      </c>
      <c r="F4957" s="4">
        <f t="shared" si="1536"/>
        <v>15</v>
      </c>
      <c r="G4957" s="4">
        <f t="shared" si="1534"/>
        <v>28</v>
      </c>
      <c r="H4957" s="2">
        <f t="shared" si="1530"/>
        <v>1.00044187</v>
      </c>
      <c r="I4957" s="2">
        <f t="shared" si="1531"/>
        <v>1.1010445499999999</v>
      </c>
      <c r="J4957" s="2">
        <f t="shared" si="1524"/>
        <v>1.1015310599999999</v>
      </c>
      <c r="K4957" s="2">
        <f t="shared" si="1525"/>
        <v>545284.04816470004</v>
      </c>
      <c r="L4957" s="1">
        <f t="shared" si="1532"/>
        <v>0</v>
      </c>
      <c r="M4957" s="3">
        <f t="shared" si="1520"/>
        <v>0</v>
      </c>
      <c r="N4957" s="2">
        <f t="shared" si="1526"/>
        <v>0</v>
      </c>
      <c r="O4957" s="18">
        <f t="shared" si="1533"/>
        <v>0.14499999999999999</v>
      </c>
      <c r="P4957" s="8">
        <f t="shared" si="1537"/>
        <v>1.006063157</v>
      </c>
      <c r="Q4957" s="2">
        <f t="shared" si="1535"/>
        <v>3306.1427936099999</v>
      </c>
      <c r="R4957" s="2">
        <f t="shared" si="1527"/>
        <v>3306.1427936099999</v>
      </c>
      <c r="S4957" s="9" t="s">
        <v>56</v>
      </c>
      <c r="T4957" s="47">
        <f t="shared" si="1522"/>
        <v>44995</v>
      </c>
      <c r="AE4957" s="33"/>
    </row>
    <row r="4958" spans="1:31" x14ac:dyDescent="0.2">
      <c r="A4958" s="90">
        <f t="shared" si="1528"/>
        <v>44983</v>
      </c>
      <c r="B4958" s="2">
        <f t="shared" si="1523"/>
        <v>548827.47924978996</v>
      </c>
      <c r="C4958" s="2">
        <f t="shared" si="1521"/>
        <v>495023.76098654984</v>
      </c>
      <c r="D4958" s="47">
        <f t="shared" si="1529"/>
        <v>44968</v>
      </c>
      <c r="E4958" s="3">
        <f t="shared" si="1519"/>
        <v>8.25E-4</v>
      </c>
      <c r="F4958" s="4">
        <f t="shared" si="1536"/>
        <v>16</v>
      </c>
      <c r="G4958" s="4">
        <f t="shared" si="1534"/>
        <v>28</v>
      </c>
      <c r="H4958" s="2">
        <f t="shared" si="1530"/>
        <v>1.00047134</v>
      </c>
      <c r="I4958" s="2">
        <f t="shared" si="1531"/>
        <v>1.1010445499999999</v>
      </c>
      <c r="J4958" s="2">
        <f t="shared" si="1524"/>
        <v>1.1015635100000001</v>
      </c>
      <c r="K4958" s="2">
        <f t="shared" si="1525"/>
        <v>545300.11168573995</v>
      </c>
      <c r="L4958" s="1">
        <f t="shared" si="1532"/>
        <v>0</v>
      </c>
      <c r="M4958" s="3">
        <f t="shared" si="1520"/>
        <v>0</v>
      </c>
      <c r="N4958" s="2">
        <f t="shared" si="1526"/>
        <v>0</v>
      </c>
      <c r="O4958" s="18">
        <f t="shared" si="1533"/>
        <v>0.14499999999999999</v>
      </c>
      <c r="P4958" s="8">
        <f t="shared" si="1537"/>
        <v>1.006468672</v>
      </c>
      <c r="Q4958" s="2">
        <f t="shared" si="1535"/>
        <v>3527.3675640500001</v>
      </c>
      <c r="R4958" s="2">
        <f t="shared" si="1527"/>
        <v>3527.3675640500001</v>
      </c>
      <c r="S4958" s="9" t="s">
        <v>56</v>
      </c>
      <c r="T4958" s="47">
        <f t="shared" si="1522"/>
        <v>44995</v>
      </c>
      <c r="AE4958" s="33"/>
    </row>
    <row r="4959" spans="1:31" x14ac:dyDescent="0.2">
      <c r="A4959" s="90">
        <f t="shared" si="1528"/>
        <v>44984</v>
      </c>
      <c r="B4959" s="2">
        <f t="shared" si="1523"/>
        <v>549064.86945580994</v>
      </c>
      <c r="C4959" s="2">
        <f t="shared" si="1521"/>
        <v>495023.76098654984</v>
      </c>
      <c r="D4959" s="47">
        <f t="shared" si="1529"/>
        <v>44968</v>
      </c>
      <c r="E4959" s="3">
        <f t="shared" si="1519"/>
        <v>8.25E-4</v>
      </c>
      <c r="F4959" s="4">
        <f t="shared" si="1536"/>
        <v>17</v>
      </c>
      <c r="G4959" s="4">
        <f t="shared" si="1534"/>
        <v>28</v>
      </c>
      <c r="H4959" s="2">
        <f t="shared" si="1530"/>
        <v>1.0005008099999999</v>
      </c>
      <c r="I4959" s="2">
        <f t="shared" si="1531"/>
        <v>1.1010445499999999</v>
      </c>
      <c r="J4959" s="2">
        <f t="shared" si="1524"/>
        <v>1.10159596</v>
      </c>
      <c r="K4959" s="2">
        <f t="shared" si="1525"/>
        <v>545316.17520677997</v>
      </c>
      <c r="L4959" s="1">
        <f t="shared" si="1532"/>
        <v>0</v>
      </c>
      <c r="M4959" s="3">
        <f t="shared" si="1520"/>
        <v>0</v>
      </c>
      <c r="N4959" s="2">
        <f t="shared" si="1526"/>
        <v>0</v>
      </c>
      <c r="O4959" s="18">
        <f t="shared" si="1533"/>
        <v>0.14499999999999999</v>
      </c>
      <c r="P4959" s="8">
        <f t="shared" si="1537"/>
        <v>1.0068743499999999</v>
      </c>
      <c r="Q4959" s="2">
        <f t="shared" si="1535"/>
        <v>3748.6942490299998</v>
      </c>
      <c r="R4959" s="2">
        <f t="shared" si="1527"/>
        <v>3748.6942490299998</v>
      </c>
      <c r="S4959" s="9" t="s">
        <v>56</v>
      </c>
      <c r="T4959" s="47">
        <f t="shared" si="1522"/>
        <v>44995</v>
      </c>
      <c r="AE4959" s="33"/>
    </row>
    <row r="4960" spans="1:31" x14ac:dyDescent="0.2">
      <c r="A4960" s="90">
        <f t="shared" si="1528"/>
        <v>44985</v>
      </c>
      <c r="B4960" s="2">
        <f t="shared" si="1523"/>
        <v>549302.35768860998</v>
      </c>
      <c r="C4960" s="2">
        <f t="shared" si="1521"/>
        <v>495023.76098654984</v>
      </c>
      <c r="D4960" s="47">
        <f t="shared" si="1529"/>
        <v>44968</v>
      </c>
      <c r="E4960" s="3">
        <f t="shared" si="1519"/>
        <v>8.25E-4</v>
      </c>
      <c r="F4960" s="4">
        <f t="shared" si="1536"/>
        <v>18</v>
      </c>
      <c r="G4960" s="4">
        <f t="shared" si="1534"/>
        <v>28</v>
      </c>
      <c r="H4960" s="2">
        <f t="shared" si="1530"/>
        <v>1.0005302700000001</v>
      </c>
      <c r="I4960" s="2">
        <f t="shared" si="1531"/>
        <v>1.1010445499999999</v>
      </c>
      <c r="J4960" s="2">
        <f t="shared" si="1524"/>
        <v>1.1016284000000001</v>
      </c>
      <c r="K4960" s="2">
        <f t="shared" si="1525"/>
        <v>545332.23377758998</v>
      </c>
      <c r="L4960" s="1">
        <f t="shared" si="1532"/>
        <v>0</v>
      </c>
      <c r="M4960" s="3">
        <f t="shared" si="1520"/>
        <v>0</v>
      </c>
      <c r="N4960" s="2">
        <f t="shared" si="1526"/>
        <v>0</v>
      </c>
      <c r="O4960" s="18">
        <f t="shared" si="1533"/>
        <v>0.14499999999999999</v>
      </c>
      <c r="P4960" s="8">
        <f t="shared" si="1537"/>
        <v>1.0072801929999999</v>
      </c>
      <c r="Q4960" s="2">
        <f t="shared" si="1535"/>
        <v>3970.1239110199999</v>
      </c>
      <c r="R4960" s="2">
        <f t="shared" si="1527"/>
        <v>3970.1239110199999</v>
      </c>
      <c r="S4960" s="9" t="s">
        <v>56</v>
      </c>
      <c r="T4960" s="47">
        <f t="shared" si="1522"/>
        <v>44995</v>
      </c>
      <c r="AE4960" s="33"/>
    </row>
    <row r="4961" spans="1:31" x14ac:dyDescent="0.2">
      <c r="A4961" s="90">
        <f t="shared" si="1528"/>
        <v>44986</v>
      </c>
      <c r="B4961" s="2">
        <f t="shared" si="1523"/>
        <v>549539.94730234996</v>
      </c>
      <c r="C4961" s="2">
        <f t="shared" si="1521"/>
        <v>495023.76098654984</v>
      </c>
      <c r="D4961" s="47">
        <f t="shared" si="1529"/>
        <v>44968</v>
      </c>
      <c r="E4961" s="3">
        <f t="shared" si="1519"/>
        <v>8.25E-4</v>
      </c>
      <c r="F4961" s="4">
        <f t="shared" si="1536"/>
        <v>19</v>
      </c>
      <c r="G4961" s="4">
        <f t="shared" si="1534"/>
        <v>28</v>
      </c>
      <c r="H4961" s="2">
        <f t="shared" si="1530"/>
        <v>1.0005597399999999</v>
      </c>
      <c r="I4961" s="2">
        <f t="shared" si="1531"/>
        <v>1.1010445499999999</v>
      </c>
      <c r="J4961" s="2">
        <f t="shared" si="1524"/>
        <v>1.1016608400000001</v>
      </c>
      <c r="K4961" s="2">
        <f t="shared" si="1525"/>
        <v>545348.29234839999</v>
      </c>
      <c r="L4961" s="1">
        <f t="shared" si="1532"/>
        <v>0</v>
      </c>
      <c r="M4961" s="3">
        <f t="shared" si="1520"/>
        <v>0</v>
      </c>
      <c r="N4961" s="2">
        <f t="shared" si="1526"/>
        <v>0</v>
      </c>
      <c r="O4961" s="18">
        <f t="shared" si="1533"/>
        <v>0.14499999999999999</v>
      </c>
      <c r="P4961" s="8">
        <f t="shared" si="1537"/>
        <v>1.007686198</v>
      </c>
      <c r="Q4961" s="2">
        <f t="shared" si="1535"/>
        <v>4191.6549539500002</v>
      </c>
      <c r="R4961" s="2">
        <f t="shared" si="1527"/>
        <v>4191.6549539500002</v>
      </c>
      <c r="S4961" s="9" t="s">
        <v>56</v>
      </c>
      <c r="T4961" s="47">
        <f t="shared" si="1522"/>
        <v>44995</v>
      </c>
      <c r="AE4961" s="33"/>
    </row>
    <row r="4962" spans="1:31" x14ac:dyDescent="0.2">
      <c r="A4962" s="90">
        <f t="shared" si="1528"/>
        <v>44987</v>
      </c>
      <c r="B4962" s="2">
        <f t="shared" si="1523"/>
        <v>549777.64438585006</v>
      </c>
      <c r="C4962" s="2">
        <f t="shared" si="1521"/>
        <v>495023.76098654984</v>
      </c>
      <c r="D4962" s="47">
        <f t="shared" si="1529"/>
        <v>44968</v>
      </c>
      <c r="E4962" s="3">
        <f t="shared" si="1519"/>
        <v>8.25E-4</v>
      </c>
      <c r="F4962" s="4">
        <f t="shared" si="1536"/>
        <v>20</v>
      </c>
      <c r="G4962" s="4">
        <f t="shared" si="1534"/>
        <v>28</v>
      </c>
      <c r="H4962" s="2">
        <f t="shared" si="1530"/>
        <v>1.00058921</v>
      </c>
      <c r="I4962" s="2">
        <f t="shared" si="1531"/>
        <v>1.1010445499999999</v>
      </c>
      <c r="J4962" s="2">
        <f t="shared" si="1524"/>
        <v>1.10169329</v>
      </c>
      <c r="K4962" s="2">
        <f t="shared" si="1525"/>
        <v>545364.35586944001</v>
      </c>
      <c r="L4962" s="1">
        <f t="shared" si="1532"/>
        <v>0</v>
      </c>
      <c r="M4962" s="3">
        <f t="shared" si="1520"/>
        <v>0</v>
      </c>
      <c r="N4962" s="2">
        <f t="shared" si="1526"/>
        <v>0</v>
      </c>
      <c r="O4962" s="18">
        <f t="shared" si="1533"/>
        <v>0.14499999999999999</v>
      </c>
      <c r="P4962" s="8">
        <f t="shared" si="1537"/>
        <v>1.0080923669999999</v>
      </c>
      <c r="Q4962" s="2">
        <f t="shared" si="1535"/>
        <v>4413.2885164099998</v>
      </c>
      <c r="R4962" s="2">
        <f t="shared" si="1527"/>
        <v>4413.2885164099998</v>
      </c>
      <c r="S4962" s="9" t="s">
        <v>56</v>
      </c>
      <c r="T4962" s="47">
        <f t="shared" si="1522"/>
        <v>44995</v>
      </c>
      <c r="AE4962" s="33"/>
    </row>
    <row r="4963" spans="1:31" x14ac:dyDescent="0.2">
      <c r="A4963" s="90">
        <f t="shared" si="1528"/>
        <v>44988</v>
      </c>
      <c r="B4963" s="2">
        <f t="shared" si="1523"/>
        <v>550015.44396076002</v>
      </c>
      <c r="C4963" s="2">
        <f t="shared" si="1521"/>
        <v>495023.76098654984</v>
      </c>
      <c r="D4963" s="47">
        <f t="shared" si="1529"/>
        <v>44968</v>
      </c>
      <c r="E4963" s="3">
        <f t="shared" si="1519"/>
        <v>8.25E-4</v>
      </c>
      <c r="F4963" s="4">
        <f t="shared" si="1536"/>
        <v>21</v>
      </c>
      <c r="G4963" s="4">
        <f t="shared" si="1534"/>
        <v>28</v>
      </c>
      <c r="H4963" s="2">
        <f t="shared" si="1530"/>
        <v>1.0006186800000001</v>
      </c>
      <c r="I4963" s="2">
        <f t="shared" si="1531"/>
        <v>1.1010445499999999</v>
      </c>
      <c r="J4963" s="2">
        <f t="shared" si="1524"/>
        <v>1.10172574</v>
      </c>
      <c r="K4963" s="2">
        <f t="shared" si="1525"/>
        <v>545380.41939049005</v>
      </c>
      <c r="L4963" s="1">
        <f t="shared" si="1532"/>
        <v>0</v>
      </c>
      <c r="M4963" s="3">
        <f t="shared" si="1520"/>
        <v>0</v>
      </c>
      <c r="N4963" s="2">
        <f t="shared" si="1526"/>
        <v>0</v>
      </c>
      <c r="O4963" s="18">
        <f t="shared" si="1533"/>
        <v>0.14499999999999999</v>
      </c>
      <c r="P4963" s="8">
        <f t="shared" si="1537"/>
        <v>1.0084987000000001</v>
      </c>
      <c r="Q4963" s="2">
        <f t="shared" si="1535"/>
        <v>4635.0245702700004</v>
      </c>
      <c r="R4963" s="2">
        <f t="shared" si="1527"/>
        <v>4635.0245702700004</v>
      </c>
      <c r="S4963" s="9" t="s">
        <v>56</v>
      </c>
      <c r="T4963" s="47">
        <f t="shared" si="1522"/>
        <v>44995</v>
      </c>
      <c r="AE4963" s="33"/>
    </row>
    <row r="4964" spans="1:31" x14ac:dyDescent="0.2">
      <c r="A4964" s="90">
        <f t="shared" si="1528"/>
        <v>44989</v>
      </c>
      <c r="B4964" s="2">
        <f t="shared" si="1523"/>
        <v>550253.34603496001</v>
      </c>
      <c r="C4964" s="2">
        <f t="shared" si="1521"/>
        <v>495023.76098654984</v>
      </c>
      <c r="D4964" s="47">
        <f t="shared" si="1529"/>
        <v>44968</v>
      </c>
      <c r="E4964" s="3">
        <f t="shared" si="1519"/>
        <v>8.25E-4</v>
      </c>
      <c r="F4964" s="4">
        <f t="shared" si="1536"/>
        <v>22</v>
      </c>
      <c r="G4964" s="4">
        <f t="shared" si="1534"/>
        <v>28</v>
      </c>
      <c r="H4964" s="2">
        <f t="shared" si="1530"/>
        <v>1.00064815</v>
      </c>
      <c r="I4964" s="2">
        <f t="shared" si="1531"/>
        <v>1.1010445499999999</v>
      </c>
      <c r="J4964" s="2">
        <f t="shared" si="1524"/>
        <v>1.10175819</v>
      </c>
      <c r="K4964" s="2">
        <f t="shared" si="1525"/>
        <v>545396.48291152995</v>
      </c>
      <c r="L4964" s="1">
        <f t="shared" si="1532"/>
        <v>0</v>
      </c>
      <c r="M4964" s="3">
        <f t="shared" si="1520"/>
        <v>0</v>
      </c>
      <c r="N4964" s="2">
        <f t="shared" si="1526"/>
        <v>0</v>
      </c>
      <c r="O4964" s="18">
        <f t="shared" si="1533"/>
        <v>0.14499999999999999</v>
      </c>
      <c r="P4964" s="8">
        <f t="shared" si="1537"/>
        <v>1.008905197</v>
      </c>
      <c r="Q4964" s="2">
        <f t="shared" si="1535"/>
        <v>4856.8631234300001</v>
      </c>
      <c r="R4964" s="2">
        <f t="shared" si="1527"/>
        <v>4856.8631234300001</v>
      </c>
      <c r="S4964" s="9" t="s">
        <v>56</v>
      </c>
      <c r="T4964" s="47">
        <f t="shared" si="1522"/>
        <v>44995</v>
      </c>
      <c r="AE4964" s="33"/>
    </row>
    <row r="4965" spans="1:31" x14ac:dyDescent="0.2">
      <c r="A4965" s="90">
        <f t="shared" si="1528"/>
        <v>44990</v>
      </c>
      <c r="B4965" s="2">
        <f t="shared" si="1523"/>
        <v>550491.34562003997</v>
      </c>
      <c r="C4965" s="2">
        <f t="shared" si="1521"/>
        <v>495023.76098654984</v>
      </c>
      <c r="D4965" s="47">
        <f t="shared" si="1529"/>
        <v>44968</v>
      </c>
      <c r="E4965" s="3">
        <f t="shared" si="1519"/>
        <v>8.25E-4</v>
      </c>
      <c r="F4965" s="4">
        <f t="shared" si="1536"/>
        <v>23</v>
      </c>
      <c r="G4965" s="4">
        <f t="shared" si="1534"/>
        <v>28</v>
      </c>
      <c r="H4965" s="2">
        <f t="shared" si="1530"/>
        <v>1.00067762</v>
      </c>
      <c r="I4965" s="2">
        <f t="shared" si="1531"/>
        <v>1.1010445499999999</v>
      </c>
      <c r="J4965" s="2">
        <f t="shared" si="1524"/>
        <v>1.10179063</v>
      </c>
      <c r="K4965" s="2">
        <f t="shared" si="1525"/>
        <v>545412.54148233996</v>
      </c>
      <c r="L4965" s="1">
        <f t="shared" si="1532"/>
        <v>0</v>
      </c>
      <c r="M4965" s="3">
        <f t="shared" si="1520"/>
        <v>0</v>
      </c>
      <c r="N4965" s="2">
        <f t="shared" si="1526"/>
        <v>0</v>
      </c>
      <c r="O4965" s="18">
        <f t="shared" si="1533"/>
        <v>0.14499999999999999</v>
      </c>
      <c r="P4965" s="8">
        <f t="shared" si="1537"/>
        <v>1.009311858</v>
      </c>
      <c r="Q4965" s="2">
        <f t="shared" si="1535"/>
        <v>5078.8041377</v>
      </c>
      <c r="R4965" s="2">
        <f t="shared" si="1527"/>
        <v>5078.8041377</v>
      </c>
      <c r="S4965" s="9" t="s">
        <v>56</v>
      </c>
      <c r="T4965" s="47">
        <f t="shared" si="1522"/>
        <v>44995</v>
      </c>
      <c r="AE4965" s="33"/>
    </row>
    <row r="4966" spans="1:31" x14ac:dyDescent="0.2">
      <c r="A4966" s="90">
        <f t="shared" si="1528"/>
        <v>44991</v>
      </c>
      <c r="B4966" s="2">
        <f t="shared" si="1523"/>
        <v>550729.45716746</v>
      </c>
      <c r="C4966" s="2">
        <f t="shared" si="1521"/>
        <v>495023.76098654984</v>
      </c>
      <c r="D4966" s="47">
        <f t="shared" si="1529"/>
        <v>44968</v>
      </c>
      <c r="E4966" s="3">
        <f t="shared" si="1519"/>
        <v>8.25E-4</v>
      </c>
      <c r="F4966" s="4">
        <f t="shared" si="1536"/>
        <v>24</v>
      </c>
      <c r="G4966" s="4">
        <f t="shared" si="1534"/>
        <v>28</v>
      </c>
      <c r="H4966" s="2">
        <f t="shared" si="1530"/>
        <v>1.0007071000000001</v>
      </c>
      <c r="I4966" s="2">
        <f t="shared" si="1531"/>
        <v>1.1010445499999999</v>
      </c>
      <c r="J4966" s="2">
        <f t="shared" si="1524"/>
        <v>1.1018230899999999</v>
      </c>
      <c r="K4966" s="2">
        <f t="shared" si="1525"/>
        <v>545428.60995362001</v>
      </c>
      <c r="L4966" s="1">
        <f t="shared" si="1532"/>
        <v>0</v>
      </c>
      <c r="M4966" s="3">
        <f t="shared" si="1520"/>
        <v>0</v>
      </c>
      <c r="N4966" s="2">
        <f t="shared" si="1526"/>
        <v>0</v>
      </c>
      <c r="O4966" s="18">
        <f t="shared" si="1533"/>
        <v>0.14499999999999999</v>
      </c>
      <c r="P4966" s="8">
        <f t="shared" si="1537"/>
        <v>1.0097186819999999</v>
      </c>
      <c r="Q4966" s="2">
        <f t="shared" si="1535"/>
        <v>5300.8472138400002</v>
      </c>
      <c r="R4966" s="2">
        <f t="shared" si="1527"/>
        <v>5300.8472138400002</v>
      </c>
      <c r="S4966" s="9" t="s">
        <v>56</v>
      </c>
      <c r="T4966" s="47">
        <f t="shared" si="1522"/>
        <v>44995</v>
      </c>
      <c r="AE4966" s="33"/>
    </row>
    <row r="4967" spans="1:31" x14ac:dyDescent="0.2">
      <c r="A4967" s="90">
        <f t="shared" si="1528"/>
        <v>44992</v>
      </c>
      <c r="B4967" s="2">
        <f t="shared" si="1523"/>
        <v>550967.66678695998</v>
      </c>
      <c r="C4967" s="2">
        <f t="shared" si="1521"/>
        <v>495023.76098654984</v>
      </c>
      <c r="D4967" s="47">
        <f t="shared" si="1529"/>
        <v>44968</v>
      </c>
      <c r="E4967" s="3">
        <f t="shared" si="1519"/>
        <v>8.25E-4</v>
      </c>
      <c r="F4967" s="4">
        <f t="shared" si="1536"/>
        <v>25</v>
      </c>
      <c r="G4967" s="4">
        <f t="shared" si="1534"/>
        <v>28</v>
      </c>
      <c r="H4967" s="2">
        <f t="shared" si="1530"/>
        <v>1.0007365699999999</v>
      </c>
      <c r="I4967" s="2">
        <f t="shared" si="1531"/>
        <v>1.1010445499999999</v>
      </c>
      <c r="J4967" s="2">
        <f t="shared" si="1524"/>
        <v>1.1018555400000001</v>
      </c>
      <c r="K4967" s="2">
        <f t="shared" si="1525"/>
        <v>545444.67347466003</v>
      </c>
      <c r="L4967" s="1">
        <f t="shared" si="1532"/>
        <v>0</v>
      </c>
      <c r="M4967" s="3">
        <f t="shared" si="1520"/>
        <v>0</v>
      </c>
      <c r="N4967" s="2">
        <f t="shared" si="1526"/>
        <v>0</v>
      </c>
      <c r="O4967" s="18">
        <f t="shared" si="1533"/>
        <v>0.14499999999999999</v>
      </c>
      <c r="P4967" s="8">
        <f t="shared" si="1537"/>
        <v>1.0101256709999999</v>
      </c>
      <c r="Q4967" s="2">
        <f t="shared" si="1535"/>
        <v>5522.9933123000001</v>
      </c>
      <c r="R4967" s="2">
        <f t="shared" si="1527"/>
        <v>5522.9933123000001</v>
      </c>
      <c r="S4967" s="9" t="s">
        <v>56</v>
      </c>
      <c r="T4967" s="47">
        <f t="shared" si="1522"/>
        <v>44995</v>
      </c>
      <c r="AE4967" s="33"/>
    </row>
    <row r="4968" spans="1:31" x14ac:dyDescent="0.2">
      <c r="A4968" s="90">
        <f t="shared" si="1528"/>
        <v>44993</v>
      </c>
      <c r="B4968" s="2">
        <f t="shared" si="1523"/>
        <v>551205.97839193</v>
      </c>
      <c r="C4968" s="2">
        <f t="shared" si="1521"/>
        <v>495023.76098654984</v>
      </c>
      <c r="D4968" s="47">
        <f t="shared" si="1529"/>
        <v>44968</v>
      </c>
      <c r="E4968" s="3">
        <f t="shared" si="1519"/>
        <v>8.25E-4</v>
      </c>
      <c r="F4968" s="4">
        <f t="shared" si="1536"/>
        <v>26</v>
      </c>
      <c r="G4968" s="4">
        <f t="shared" si="1534"/>
        <v>28</v>
      </c>
      <c r="H4968" s="2">
        <f t="shared" si="1530"/>
        <v>1.00076604</v>
      </c>
      <c r="I4968" s="2">
        <f t="shared" si="1531"/>
        <v>1.1010445499999999</v>
      </c>
      <c r="J4968" s="2">
        <f t="shared" si="1524"/>
        <v>1.10188799</v>
      </c>
      <c r="K4968" s="2">
        <f t="shared" si="1525"/>
        <v>545460.73699570994</v>
      </c>
      <c r="L4968" s="1">
        <f t="shared" si="1532"/>
        <v>0</v>
      </c>
      <c r="M4968" s="3">
        <f t="shared" si="1520"/>
        <v>0</v>
      </c>
      <c r="N4968" s="2">
        <f t="shared" si="1526"/>
        <v>0</v>
      </c>
      <c r="O4968" s="18">
        <f t="shared" si="1533"/>
        <v>0.14499999999999999</v>
      </c>
      <c r="P4968" s="8">
        <f t="shared" si="1537"/>
        <v>1.0105328229999999</v>
      </c>
      <c r="Q4968" s="2">
        <f t="shared" si="1535"/>
        <v>5745.2413962199998</v>
      </c>
      <c r="R4968" s="2">
        <f t="shared" si="1527"/>
        <v>5745.2413962199998</v>
      </c>
      <c r="S4968" s="9" t="s">
        <v>56</v>
      </c>
      <c r="T4968" s="47">
        <f t="shared" si="1522"/>
        <v>44995</v>
      </c>
      <c r="AE4968" s="33"/>
    </row>
    <row r="4969" spans="1:31" x14ac:dyDescent="0.2">
      <c r="A4969" s="90">
        <f t="shared" si="1528"/>
        <v>44994</v>
      </c>
      <c r="B4969" s="2">
        <f t="shared" si="1523"/>
        <v>551444.39808554994</v>
      </c>
      <c r="C4969" s="2">
        <f t="shared" si="1521"/>
        <v>495023.76098654984</v>
      </c>
      <c r="D4969" s="47">
        <f t="shared" si="1529"/>
        <v>44968</v>
      </c>
      <c r="E4969" s="3">
        <f t="shared" si="1519"/>
        <v>8.25E-4</v>
      </c>
      <c r="F4969" s="4">
        <f t="shared" si="1536"/>
        <v>27</v>
      </c>
      <c r="G4969" s="4">
        <f t="shared" si="1534"/>
        <v>28</v>
      </c>
      <c r="H4969" s="2">
        <f t="shared" si="1530"/>
        <v>1.00079552</v>
      </c>
      <c r="I4969" s="2">
        <f t="shared" si="1531"/>
        <v>1.1010445499999999</v>
      </c>
      <c r="J4969" s="2">
        <f t="shared" si="1524"/>
        <v>1.1019204499999999</v>
      </c>
      <c r="K4969" s="2">
        <f t="shared" si="1525"/>
        <v>545476.80546698999</v>
      </c>
      <c r="L4969" s="1">
        <f t="shared" si="1532"/>
        <v>0</v>
      </c>
      <c r="M4969" s="3">
        <f t="shared" si="1520"/>
        <v>0</v>
      </c>
      <c r="N4969" s="2">
        <f t="shared" si="1526"/>
        <v>0</v>
      </c>
      <c r="O4969" s="18">
        <f t="shared" si="1533"/>
        <v>0.14499999999999999</v>
      </c>
      <c r="P4969" s="8">
        <f t="shared" si="1537"/>
        <v>1.01094014</v>
      </c>
      <c r="Q4969" s="2">
        <f t="shared" si="1535"/>
        <v>5967.5926185600001</v>
      </c>
      <c r="R4969" s="2">
        <f t="shared" si="1527"/>
        <v>5967.5926185600001</v>
      </c>
      <c r="S4969" s="9" t="s">
        <v>56</v>
      </c>
      <c r="T4969" s="47">
        <f t="shared" si="1522"/>
        <v>44995</v>
      </c>
      <c r="AE4969" s="33"/>
    </row>
    <row r="4970" spans="1:31" x14ac:dyDescent="0.2">
      <c r="A4970" s="90">
        <f t="shared" si="1528"/>
        <v>44995</v>
      </c>
      <c r="B4970" s="2">
        <f t="shared" si="1523"/>
        <v>551682.92032992002</v>
      </c>
      <c r="C4970" s="2">
        <f t="shared" si="1521"/>
        <v>495023.76098654984</v>
      </c>
      <c r="D4970" s="47">
        <f t="shared" si="1529"/>
        <v>44968</v>
      </c>
      <c r="E4970" s="3">
        <f t="shared" si="1519"/>
        <v>8.25E-4</v>
      </c>
      <c r="F4970" s="4">
        <f t="shared" si="1536"/>
        <v>28</v>
      </c>
      <c r="G4970" s="4">
        <f t="shared" si="1534"/>
        <v>28</v>
      </c>
      <c r="H4970" s="2">
        <f t="shared" si="1530"/>
        <v>1.0008250000000001</v>
      </c>
      <c r="I4970" s="2">
        <f t="shared" si="1531"/>
        <v>1.1010445499999999</v>
      </c>
      <c r="J4970" s="2">
        <f t="shared" si="1524"/>
        <v>1.1019529100000001</v>
      </c>
      <c r="K4970" s="2">
        <f t="shared" si="1525"/>
        <v>545492.87393827003</v>
      </c>
      <c r="L4970" s="1">
        <f t="shared" si="1532"/>
        <v>163</v>
      </c>
      <c r="M4970" s="3">
        <f t="shared" si="1520"/>
        <v>0</v>
      </c>
      <c r="N4970" s="2">
        <f t="shared" si="1526"/>
        <v>0</v>
      </c>
      <c r="O4970" s="18">
        <f t="shared" si="1533"/>
        <v>0.14499999999999999</v>
      </c>
      <c r="P4970" s="8">
        <f t="shared" si="1537"/>
        <v>1.0113476210000001</v>
      </c>
      <c r="Q4970" s="2">
        <f t="shared" si="1535"/>
        <v>6190.0463916500003</v>
      </c>
      <c r="R4970" s="2">
        <f t="shared" si="1527"/>
        <v>6190.0463916500003</v>
      </c>
      <c r="S4970" s="9" t="s">
        <v>56</v>
      </c>
      <c r="T4970" s="47">
        <f t="shared" si="1522"/>
        <v>44995</v>
      </c>
      <c r="AE4970" s="33"/>
    </row>
    <row r="4971" spans="1:31" x14ac:dyDescent="0.2">
      <c r="A4971" s="90">
        <f t="shared" si="1528"/>
        <v>44996</v>
      </c>
      <c r="B4971" s="2">
        <f t="shared" si="1523"/>
        <v>551909.98246197996</v>
      </c>
      <c r="C4971" s="2">
        <f t="shared" si="1521"/>
        <v>500641.10301220982</v>
      </c>
      <c r="D4971" s="47">
        <f t="shared" si="1529"/>
        <v>44996</v>
      </c>
      <c r="E4971" s="3">
        <f t="shared" ref="E4971:E5034" si="1538">IF(DAY(A4970)=$E$2,VLOOKUP(A4970,$AF$10:$AG$315,2),E4970)</f>
        <v>1.474E-3</v>
      </c>
      <c r="F4971" s="4">
        <f t="shared" si="1536"/>
        <v>1</v>
      </c>
      <c r="G4971" s="4">
        <f t="shared" si="1534"/>
        <v>31</v>
      </c>
      <c r="H4971" s="2">
        <f t="shared" si="1530"/>
        <v>1.0000475099999999</v>
      </c>
      <c r="I4971" s="2">
        <f t="shared" si="1531"/>
        <v>1.1019529100000001</v>
      </c>
      <c r="J4971" s="2">
        <f t="shared" si="1524"/>
        <v>1.1020052600000001</v>
      </c>
      <c r="K4971" s="2">
        <f t="shared" si="1525"/>
        <v>551709.12889165001</v>
      </c>
      <c r="L4971" s="1">
        <f t="shared" si="1532"/>
        <v>0</v>
      </c>
      <c r="M4971" s="3">
        <f t="shared" si="1520"/>
        <v>0</v>
      </c>
      <c r="N4971" s="2">
        <f t="shared" si="1526"/>
        <v>0</v>
      </c>
      <c r="O4971" s="18">
        <f t="shared" si="1533"/>
        <v>0.14499999999999999</v>
      </c>
      <c r="P4971" s="8">
        <f t="shared" si="1537"/>
        <v>1.0003640570000001</v>
      </c>
      <c r="Q4971" s="2">
        <f t="shared" si="1535"/>
        <v>200.85357033</v>
      </c>
      <c r="R4971" s="2">
        <f t="shared" si="1527"/>
        <v>200.85357033</v>
      </c>
      <c r="S4971" s="9" t="s">
        <v>56</v>
      </c>
      <c r="T4971" s="47">
        <f t="shared" si="1522"/>
        <v>45026</v>
      </c>
      <c r="AE4971" s="33"/>
    </row>
    <row r="4972" spans="1:31" x14ac:dyDescent="0.2">
      <c r="A4972" s="90">
        <f t="shared" si="1528"/>
        <v>44997</v>
      </c>
      <c r="B4972" s="2">
        <f t="shared" si="1523"/>
        <v>552137.14206774998</v>
      </c>
      <c r="C4972" s="2">
        <f t="shared" si="1521"/>
        <v>500641.10301220982</v>
      </c>
      <c r="D4972" s="47">
        <f t="shared" si="1529"/>
        <v>44996</v>
      </c>
      <c r="E4972" s="3">
        <f t="shared" si="1538"/>
        <v>1.474E-3</v>
      </c>
      <c r="F4972" s="4">
        <f t="shared" si="1536"/>
        <v>2</v>
      </c>
      <c r="G4972" s="4">
        <f t="shared" si="1534"/>
        <v>31</v>
      </c>
      <c r="H4972" s="2">
        <f t="shared" si="1530"/>
        <v>1.00009503</v>
      </c>
      <c r="I4972" s="2">
        <f t="shared" si="1531"/>
        <v>1.1019529100000001</v>
      </c>
      <c r="J4972" s="2">
        <f t="shared" si="1524"/>
        <v>1.1020576200000001</v>
      </c>
      <c r="K4972" s="2">
        <f t="shared" si="1525"/>
        <v>551735.34245980997</v>
      </c>
      <c r="L4972" s="1">
        <f t="shared" si="1532"/>
        <v>0</v>
      </c>
      <c r="M4972" s="3">
        <f t="shared" si="1520"/>
        <v>0</v>
      </c>
      <c r="N4972" s="2">
        <f t="shared" si="1526"/>
        <v>0</v>
      </c>
      <c r="O4972" s="18">
        <f t="shared" si="1533"/>
        <v>0.14499999999999999</v>
      </c>
      <c r="P4972" s="8">
        <f t="shared" si="1537"/>
        <v>1.0007282470000001</v>
      </c>
      <c r="Q4972" s="2">
        <f t="shared" si="1535"/>
        <v>401.79960793999999</v>
      </c>
      <c r="R4972" s="2">
        <f t="shared" si="1527"/>
        <v>401.79960793999999</v>
      </c>
      <c r="S4972" s="9" t="s">
        <v>56</v>
      </c>
      <c r="T4972" s="47">
        <f t="shared" si="1522"/>
        <v>45026</v>
      </c>
      <c r="AE4972" s="33"/>
    </row>
    <row r="4973" spans="1:31" x14ac:dyDescent="0.2">
      <c r="A4973" s="90">
        <f t="shared" si="1528"/>
        <v>44998</v>
      </c>
      <c r="B4973" s="2">
        <f t="shared" si="1523"/>
        <v>552364.39861133997</v>
      </c>
      <c r="C4973" s="2">
        <f t="shared" si="1521"/>
        <v>500641.10301220982</v>
      </c>
      <c r="D4973" s="47">
        <f t="shared" si="1529"/>
        <v>44996</v>
      </c>
      <c r="E4973" s="3">
        <f t="shared" si="1538"/>
        <v>1.474E-3</v>
      </c>
      <c r="F4973" s="4">
        <f t="shared" si="1536"/>
        <v>3</v>
      </c>
      <c r="G4973" s="4">
        <f t="shared" si="1534"/>
        <v>31</v>
      </c>
      <c r="H4973" s="2">
        <f t="shared" si="1530"/>
        <v>1.0001425500000001</v>
      </c>
      <c r="I4973" s="2">
        <f t="shared" si="1531"/>
        <v>1.1019529100000001</v>
      </c>
      <c r="J4973" s="2">
        <f t="shared" si="1524"/>
        <v>1.10210999</v>
      </c>
      <c r="K4973" s="2">
        <f t="shared" si="1525"/>
        <v>551761.56103436998</v>
      </c>
      <c r="L4973" s="1">
        <f t="shared" si="1532"/>
        <v>0</v>
      </c>
      <c r="M4973" s="3">
        <f t="shared" si="1520"/>
        <v>0</v>
      </c>
      <c r="N4973" s="2">
        <f t="shared" si="1526"/>
        <v>0</v>
      </c>
      <c r="O4973" s="18">
        <f t="shared" si="1533"/>
        <v>0.14499999999999999</v>
      </c>
      <c r="P4973" s="8">
        <f t="shared" si="1537"/>
        <v>1.0010925690000001</v>
      </c>
      <c r="Q4973" s="2">
        <f t="shared" si="1535"/>
        <v>602.83757696999999</v>
      </c>
      <c r="R4973" s="2">
        <f t="shared" si="1527"/>
        <v>602.83757696999999</v>
      </c>
      <c r="S4973" s="9" t="s">
        <v>56</v>
      </c>
      <c r="T4973" s="47">
        <f t="shared" si="1522"/>
        <v>45026</v>
      </c>
      <c r="AE4973" s="33"/>
    </row>
    <row r="4974" spans="1:31" x14ac:dyDescent="0.2">
      <c r="A4974" s="90">
        <f t="shared" si="1528"/>
        <v>44999</v>
      </c>
      <c r="B4974" s="2">
        <f t="shared" si="1523"/>
        <v>552591.74263302004</v>
      </c>
      <c r="C4974" s="2">
        <f t="shared" si="1521"/>
        <v>500641.10301220982</v>
      </c>
      <c r="D4974" s="47">
        <f t="shared" si="1529"/>
        <v>44996</v>
      </c>
      <c r="E4974" s="3">
        <f t="shared" si="1538"/>
        <v>1.474E-3</v>
      </c>
      <c r="F4974" s="4">
        <f t="shared" si="1536"/>
        <v>4</v>
      </c>
      <c r="G4974" s="4">
        <f t="shared" si="1534"/>
        <v>31</v>
      </c>
      <c r="H4974" s="2">
        <f t="shared" si="1530"/>
        <v>1.0001900699999999</v>
      </c>
      <c r="I4974" s="2">
        <f t="shared" si="1531"/>
        <v>1.1019529100000001</v>
      </c>
      <c r="J4974" s="2">
        <f t="shared" si="1524"/>
        <v>1.10216235</v>
      </c>
      <c r="K4974" s="2">
        <f t="shared" si="1525"/>
        <v>551787.77460252005</v>
      </c>
      <c r="L4974" s="1">
        <f t="shared" si="1532"/>
        <v>0</v>
      </c>
      <c r="M4974" s="3">
        <f t="shared" si="1520"/>
        <v>0</v>
      </c>
      <c r="N4974" s="2">
        <f t="shared" si="1526"/>
        <v>0</v>
      </c>
      <c r="O4974" s="18">
        <f t="shared" si="1533"/>
        <v>0.14499999999999999</v>
      </c>
      <c r="P4974" s="8">
        <f t="shared" si="1537"/>
        <v>1.001457024</v>
      </c>
      <c r="Q4974" s="2">
        <f t="shared" si="1535"/>
        <v>803.96803050000005</v>
      </c>
      <c r="R4974" s="2">
        <f t="shared" si="1527"/>
        <v>803.96803050000005</v>
      </c>
      <c r="S4974" s="9" t="s">
        <v>56</v>
      </c>
      <c r="T4974" s="47">
        <f t="shared" si="1522"/>
        <v>45026</v>
      </c>
      <c r="AE4974" s="33"/>
    </row>
    <row r="4975" spans="1:31" x14ac:dyDescent="0.2">
      <c r="A4975" s="90">
        <f t="shared" si="1528"/>
        <v>45000</v>
      </c>
      <c r="B4975" s="2">
        <f t="shared" si="1523"/>
        <v>552819.18416881992</v>
      </c>
      <c r="C4975" s="2">
        <f t="shared" si="1521"/>
        <v>500641.10301220982</v>
      </c>
      <c r="D4975" s="47">
        <f t="shared" si="1529"/>
        <v>44996</v>
      </c>
      <c r="E4975" s="3">
        <f t="shared" si="1538"/>
        <v>1.474E-3</v>
      </c>
      <c r="F4975" s="4">
        <f t="shared" si="1536"/>
        <v>5</v>
      </c>
      <c r="G4975" s="4">
        <f t="shared" si="1534"/>
        <v>31</v>
      </c>
      <c r="H4975" s="2">
        <f t="shared" si="1530"/>
        <v>1.00023759</v>
      </c>
      <c r="I4975" s="2">
        <f t="shared" si="1531"/>
        <v>1.1019529100000001</v>
      </c>
      <c r="J4975" s="2">
        <f t="shared" si="1524"/>
        <v>1.1022147200000001</v>
      </c>
      <c r="K4975" s="2">
        <f t="shared" si="1525"/>
        <v>551813.99317708996</v>
      </c>
      <c r="L4975" s="1">
        <f t="shared" si="1532"/>
        <v>0</v>
      </c>
      <c r="M4975" s="3">
        <f t="shared" si="1520"/>
        <v>0</v>
      </c>
      <c r="N4975" s="2">
        <f t="shared" si="1526"/>
        <v>0</v>
      </c>
      <c r="O4975" s="18">
        <f t="shared" si="1533"/>
        <v>0.14499999999999999</v>
      </c>
      <c r="P4975" s="8">
        <f t="shared" si="1537"/>
        <v>1.0018216120000001</v>
      </c>
      <c r="Q4975" s="2">
        <f t="shared" si="1535"/>
        <v>1005.19099173</v>
      </c>
      <c r="R4975" s="2">
        <f t="shared" si="1527"/>
        <v>1005.19099173</v>
      </c>
      <c r="S4975" s="9" t="s">
        <v>56</v>
      </c>
      <c r="T4975" s="47">
        <f t="shared" si="1522"/>
        <v>45026</v>
      </c>
      <c r="AE4975" s="33"/>
    </row>
    <row r="4976" spans="1:31" x14ac:dyDescent="0.2">
      <c r="A4976" s="90">
        <f t="shared" si="1528"/>
        <v>45001</v>
      </c>
      <c r="B4976" s="2">
        <f t="shared" si="1523"/>
        <v>553046.71766547998</v>
      </c>
      <c r="C4976" s="2">
        <f t="shared" si="1521"/>
        <v>500641.10301220982</v>
      </c>
      <c r="D4976" s="47">
        <f t="shared" si="1529"/>
        <v>44996</v>
      </c>
      <c r="E4976" s="3">
        <f t="shared" si="1538"/>
        <v>1.474E-3</v>
      </c>
      <c r="F4976" s="4">
        <f t="shared" si="1536"/>
        <v>6</v>
      </c>
      <c r="G4976" s="4">
        <f t="shared" si="1534"/>
        <v>31</v>
      </c>
      <c r="H4976" s="2">
        <f t="shared" si="1530"/>
        <v>1.00028512</v>
      </c>
      <c r="I4976" s="2">
        <f t="shared" si="1531"/>
        <v>1.1019529100000001</v>
      </c>
      <c r="J4976" s="2">
        <f t="shared" si="1524"/>
        <v>1.10226709</v>
      </c>
      <c r="K4976" s="2">
        <f t="shared" si="1525"/>
        <v>551840.21175164997</v>
      </c>
      <c r="L4976" s="1">
        <f t="shared" si="1532"/>
        <v>0</v>
      </c>
      <c r="M4976" s="3">
        <f t="shared" si="1520"/>
        <v>0</v>
      </c>
      <c r="N4976" s="2">
        <f t="shared" si="1526"/>
        <v>0</v>
      </c>
      <c r="O4976" s="18">
        <f t="shared" si="1533"/>
        <v>0.14499999999999999</v>
      </c>
      <c r="P4976" s="8">
        <f t="shared" si="1537"/>
        <v>1.002186332</v>
      </c>
      <c r="Q4976" s="2">
        <f t="shared" si="1535"/>
        <v>1206.5059138300001</v>
      </c>
      <c r="R4976" s="2">
        <f t="shared" si="1527"/>
        <v>1206.5059138300001</v>
      </c>
      <c r="S4976" s="9" t="s">
        <v>56</v>
      </c>
      <c r="T4976" s="47">
        <f t="shared" si="1522"/>
        <v>45026</v>
      </c>
      <c r="AE4976" s="33"/>
    </row>
    <row r="4977" spans="1:31" x14ac:dyDescent="0.2">
      <c r="A4977" s="90">
        <f t="shared" si="1528"/>
        <v>45002</v>
      </c>
      <c r="B4977" s="2">
        <f t="shared" si="1523"/>
        <v>553274.34368527005</v>
      </c>
      <c r="C4977" s="2">
        <f t="shared" si="1521"/>
        <v>500641.10301220982</v>
      </c>
      <c r="D4977" s="47">
        <f t="shared" si="1529"/>
        <v>44996</v>
      </c>
      <c r="E4977" s="3">
        <f t="shared" si="1538"/>
        <v>1.474E-3</v>
      </c>
      <c r="F4977" s="4">
        <f t="shared" si="1536"/>
        <v>7</v>
      </c>
      <c r="G4977" s="4">
        <f t="shared" si="1534"/>
        <v>31</v>
      </c>
      <c r="H4977" s="2">
        <f t="shared" si="1530"/>
        <v>1.0003326400000001</v>
      </c>
      <c r="I4977" s="2">
        <f t="shared" si="1531"/>
        <v>1.1019529100000001</v>
      </c>
      <c r="J4977" s="2">
        <f t="shared" si="1524"/>
        <v>1.1023194599999999</v>
      </c>
      <c r="K4977" s="2">
        <f t="shared" si="1525"/>
        <v>551866.43032622</v>
      </c>
      <c r="L4977" s="1">
        <f t="shared" si="1532"/>
        <v>0</v>
      </c>
      <c r="M4977" s="3">
        <f t="shared" si="1520"/>
        <v>0</v>
      </c>
      <c r="N4977" s="2">
        <f t="shared" si="1526"/>
        <v>0</v>
      </c>
      <c r="O4977" s="18">
        <f t="shared" si="1533"/>
        <v>0.14499999999999999</v>
      </c>
      <c r="P4977" s="8">
        <f t="shared" si="1537"/>
        <v>1.002551185</v>
      </c>
      <c r="Q4977" s="2">
        <f t="shared" si="1535"/>
        <v>1407.9133590500001</v>
      </c>
      <c r="R4977" s="2">
        <f t="shared" si="1527"/>
        <v>1407.9133590500001</v>
      </c>
      <c r="S4977" s="9" t="s">
        <v>56</v>
      </c>
      <c r="T4977" s="47">
        <f t="shared" si="1522"/>
        <v>45026</v>
      </c>
      <c r="AE4977" s="33"/>
    </row>
    <row r="4978" spans="1:31" x14ac:dyDescent="0.2">
      <c r="A4978" s="90">
        <f t="shared" si="1528"/>
        <v>45003</v>
      </c>
      <c r="B4978" s="2">
        <f t="shared" si="1523"/>
        <v>553502.06223861</v>
      </c>
      <c r="C4978" s="2">
        <f t="shared" si="1521"/>
        <v>500641.10301220982</v>
      </c>
      <c r="D4978" s="47">
        <f t="shared" si="1529"/>
        <v>44996</v>
      </c>
      <c r="E4978" s="3">
        <f t="shared" si="1538"/>
        <v>1.474E-3</v>
      </c>
      <c r="F4978" s="4">
        <f t="shared" si="1536"/>
        <v>8</v>
      </c>
      <c r="G4978" s="4">
        <f t="shared" si="1534"/>
        <v>31</v>
      </c>
      <c r="H4978" s="2">
        <f t="shared" si="1530"/>
        <v>1.0003801699999999</v>
      </c>
      <c r="I4978" s="2">
        <f t="shared" si="1531"/>
        <v>1.1019529100000001</v>
      </c>
      <c r="J4978" s="2">
        <f t="shared" si="1524"/>
        <v>1.1023718300000001</v>
      </c>
      <c r="K4978" s="2">
        <f t="shared" si="1525"/>
        <v>551892.64890078001</v>
      </c>
      <c r="L4978" s="1">
        <f t="shared" si="1532"/>
        <v>0</v>
      </c>
      <c r="M4978" s="3">
        <f t="shared" si="1520"/>
        <v>0</v>
      </c>
      <c r="N4978" s="2">
        <f t="shared" si="1526"/>
        <v>0</v>
      </c>
      <c r="O4978" s="18">
        <f t="shared" si="1533"/>
        <v>0.14499999999999999</v>
      </c>
      <c r="P4978" s="8">
        <f t="shared" si="1537"/>
        <v>1.0029161710000001</v>
      </c>
      <c r="Q4978" s="2">
        <f t="shared" si="1535"/>
        <v>1609.41333783</v>
      </c>
      <c r="R4978" s="2">
        <f t="shared" si="1527"/>
        <v>1609.41333783</v>
      </c>
      <c r="S4978" s="9" t="s">
        <v>56</v>
      </c>
      <c r="T4978" s="47">
        <f t="shared" si="1522"/>
        <v>45026</v>
      </c>
      <c r="AE4978" s="33"/>
    </row>
    <row r="4979" spans="1:31" x14ac:dyDescent="0.2">
      <c r="A4979" s="90">
        <f t="shared" si="1528"/>
        <v>45004</v>
      </c>
      <c r="B4979" s="2">
        <f t="shared" si="1523"/>
        <v>553729.88338168</v>
      </c>
      <c r="C4979" s="2">
        <f t="shared" si="1521"/>
        <v>500641.10301220982</v>
      </c>
      <c r="D4979" s="47">
        <f t="shared" si="1529"/>
        <v>44996</v>
      </c>
      <c r="E4979" s="3">
        <f t="shared" si="1538"/>
        <v>1.474E-3</v>
      </c>
      <c r="F4979" s="4">
        <f t="shared" si="1536"/>
        <v>9</v>
      </c>
      <c r="G4979" s="4">
        <f t="shared" si="1534"/>
        <v>31</v>
      </c>
      <c r="H4979" s="2">
        <f t="shared" si="1530"/>
        <v>1.0004277100000001</v>
      </c>
      <c r="I4979" s="2">
        <f t="shared" si="1531"/>
        <v>1.1019529100000001</v>
      </c>
      <c r="J4979" s="2">
        <f t="shared" si="1524"/>
        <v>1.1024242200000001</v>
      </c>
      <c r="K4979" s="2">
        <f t="shared" si="1525"/>
        <v>551918.87748817005</v>
      </c>
      <c r="L4979" s="1">
        <f t="shared" si="1532"/>
        <v>0</v>
      </c>
      <c r="M4979" s="3">
        <f t="shared" si="1520"/>
        <v>0</v>
      </c>
      <c r="N4979" s="2">
        <f t="shared" si="1526"/>
        <v>0</v>
      </c>
      <c r="O4979" s="18">
        <f t="shared" si="1533"/>
        <v>0.14499999999999999</v>
      </c>
      <c r="P4979" s="8">
        <f t="shared" si="1537"/>
        <v>1.0032812900000001</v>
      </c>
      <c r="Q4979" s="2">
        <f t="shared" si="1535"/>
        <v>1811.0058935100001</v>
      </c>
      <c r="R4979" s="2">
        <f t="shared" si="1527"/>
        <v>1811.0058935100001</v>
      </c>
      <c r="S4979" s="9" t="s">
        <v>56</v>
      </c>
      <c r="T4979" s="47">
        <f t="shared" si="1522"/>
        <v>45026</v>
      </c>
      <c r="AE4979" s="33"/>
    </row>
    <row r="4980" spans="1:31" x14ac:dyDescent="0.2">
      <c r="A4980" s="90">
        <f t="shared" si="1528"/>
        <v>45005</v>
      </c>
      <c r="B4980" s="2">
        <f t="shared" si="1523"/>
        <v>553957.79206189001</v>
      </c>
      <c r="C4980" s="2">
        <f t="shared" si="1521"/>
        <v>500641.10301220982</v>
      </c>
      <c r="D4980" s="47">
        <f t="shared" si="1529"/>
        <v>44996</v>
      </c>
      <c r="E4980" s="3">
        <f t="shared" si="1538"/>
        <v>1.474E-3</v>
      </c>
      <c r="F4980" s="4">
        <f t="shared" si="1536"/>
        <v>10</v>
      </c>
      <c r="G4980" s="4">
        <f t="shared" si="1534"/>
        <v>31</v>
      </c>
      <c r="H4980" s="2">
        <f t="shared" si="1530"/>
        <v>1.0004752400000001</v>
      </c>
      <c r="I4980" s="2">
        <f t="shared" si="1531"/>
        <v>1.1019529100000001</v>
      </c>
      <c r="J4980" s="2">
        <f t="shared" si="1524"/>
        <v>1.1024765999999999</v>
      </c>
      <c r="K4980" s="2">
        <f t="shared" si="1525"/>
        <v>551945.10106915003</v>
      </c>
      <c r="L4980" s="1">
        <f t="shared" si="1532"/>
        <v>0</v>
      </c>
      <c r="M4980" s="3">
        <f t="shared" si="1520"/>
        <v>0</v>
      </c>
      <c r="N4980" s="2">
        <f t="shared" si="1526"/>
        <v>0</v>
      </c>
      <c r="O4980" s="18">
        <f t="shared" si="1533"/>
        <v>0.14499999999999999</v>
      </c>
      <c r="P4980" s="8">
        <f t="shared" si="1537"/>
        <v>1.003646542</v>
      </c>
      <c r="Q4980" s="2">
        <f t="shared" si="1535"/>
        <v>2012.69099274</v>
      </c>
      <c r="R4980" s="2">
        <f t="shared" si="1527"/>
        <v>2012.69099274</v>
      </c>
      <c r="S4980" s="9" t="s">
        <v>56</v>
      </c>
      <c r="T4980" s="47">
        <f t="shared" si="1522"/>
        <v>45026</v>
      </c>
      <c r="AE4980" s="33"/>
    </row>
    <row r="4981" spans="1:31" x14ac:dyDescent="0.2">
      <c r="A4981" s="90">
        <f t="shared" si="1528"/>
        <v>45006</v>
      </c>
      <c r="B4981" s="2">
        <f t="shared" si="1523"/>
        <v>554185.79331069998</v>
      </c>
      <c r="C4981" s="2">
        <f t="shared" si="1521"/>
        <v>500641.10301220982</v>
      </c>
      <c r="D4981" s="47">
        <f t="shared" si="1529"/>
        <v>44996</v>
      </c>
      <c r="E4981" s="3">
        <f t="shared" si="1538"/>
        <v>1.474E-3</v>
      </c>
      <c r="F4981" s="4">
        <f t="shared" si="1536"/>
        <v>11</v>
      </c>
      <c r="G4981" s="4">
        <f t="shared" si="1534"/>
        <v>31</v>
      </c>
      <c r="H4981" s="2">
        <f t="shared" si="1530"/>
        <v>1.0005227800000001</v>
      </c>
      <c r="I4981" s="2">
        <f t="shared" si="1531"/>
        <v>1.1019529100000001</v>
      </c>
      <c r="J4981" s="2">
        <f t="shared" si="1524"/>
        <v>1.10252898</v>
      </c>
      <c r="K4981" s="2">
        <f t="shared" si="1525"/>
        <v>551971.32465011999</v>
      </c>
      <c r="L4981" s="1">
        <f t="shared" si="1532"/>
        <v>0</v>
      </c>
      <c r="M4981" s="3">
        <f t="shared" si="1520"/>
        <v>0</v>
      </c>
      <c r="N4981" s="2">
        <f t="shared" si="1526"/>
        <v>0</v>
      </c>
      <c r="O4981" s="18">
        <f t="shared" si="1533"/>
        <v>0.14499999999999999</v>
      </c>
      <c r="P4981" s="8">
        <f t="shared" si="1537"/>
        <v>1.0040119270000001</v>
      </c>
      <c r="Q4981" s="2">
        <f t="shared" si="1535"/>
        <v>2214.4686605799998</v>
      </c>
      <c r="R4981" s="2">
        <f t="shared" si="1527"/>
        <v>2214.4686605799998</v>
      </c>
      <c r="S4981" s="9" t="s">
        <v>56</v>
      </c>
      <c r="T4981" s="47">
        <f t="shared" si="1522"/>
        <v>45026</v>
      </c>
      <c r="AE4981" s="33"/>
    </row>
    <row r="4982" spans="1:31" x14ac:dyDescent="0.2">
      <c r="A4982" s="90">
        <f t="shared" si="1528"/>
        <v>45007</v>
      </c>
      <c r="B4982" s="2">
        <f t="shared" si="1523"/>
        <v>554413.89216694003</v>
      </c>
      <c r="C4982" s="2">
        <f t="shared" si="1521"/>
        <v>500641.10301220982</v>
      </c>
      <c r="D4982" s="47">
        <f t="shared" si="1529"/>
        <v>44996</v>
      </c>
      <c r="E4982" s="3">
        <f t="shared" si="1538"/>
        <v>1.474E-3</v>
      </c>
      <c r="F4982" s="4">
        <f t="shared" si="1536"/>
        <v>12</v>
      </c>
      <c r="G4982" s="4">
        <f t="shared" si="1534"/>
        <v>31</v>
      </c>
      <c r="H4982" s="2">
        <f t="shared" si="1530"/>
        <v>1.00057032</v>
      </c>
      <c r="I4982" s="2">
        <f t="shared" si="1531"/>
        <v>1.1019529100000001</v>
      </c>
      <c r="J4982" s="2">
        <f t="shared" si="1524"/>
        <v>1.10258137</v>
      </c>
      <c r="K4982" s="2">
        <f t="shared" si="1525"/>
        <v>551997.55323751003</v>
      </c>
      <c r="L4982" s="1">
        <f t="shared" si="1532"/>
        <v>0</v>
      </c>
      <c r="M4982" s="3">
        <f t="shared" si="1520"/>
        <v>0</v>
      </c>
      <c r="N4982" s="2">
        <f t="shared" si="1526"/>
        <v>0</v>
      </c>
      <c r="O4982" s="18">
        <f t="shared" si="1533"/>
        <v>0.14499999999999999</v>
      </c>
      <c r="P4982" s="8">
        <f t="shared" si="1537"/>
        <v>1.004377445</v>
      </c>
      <c r="Q4982" s="2">
        <f t="shared" si="1535"/>
        <v>2416.33892943</v>
      </c>
      <c r="R4982" s="2">
        <f t="shared" si="1527"/>
        <v>2416.33892943</v>
      </c>
      <c r="S4982" s="9" t="s">
        <v>56</v>
      </c>
      <c r="T4982" s="47">
        <f t="shared" si="1522"/>
        <v>45026</v>
      </c>
      <c r="AE4982" s="33"/>
    </row>
    <row r="4983" spans="1:31" x14ac:dyDescent="0.2">
      <c r="A4983" s="90">
        <f t="shared" si="1528"/>
        <v>45008</v>
      </c>
      <c r="B4983" s="2">
        <f t="shared" si="1523"/>
        <v>554642.08361636999</v>
      </c>
      <c r="C4983" s="2">
        <f t="shared" si="1521"/>
        <v>500641.10301220982</v>
      </c>
      <c r="D4983" s="47">
        <f t="shared" si="1529"/>
        <v>44996</v>
      </c>
      <c r="E4983" s="3">
        <f t="shared" si="1538"/>
        <v>1.474E-3</v>
      </c>
      <c r="F4983" s="4">
        <f t="shared" si="1536"/>
        <v>13</v>
      </c>
      <c r="G4983" s="4">
        <f t="shared" si="1534"/>
        <v>31</v>
      </c>
      <c r="H4983" s="2">
        <f t="shared" si="1530"/>
        <v>1.00061786</v>
      </c>
      <c r="I4983" s="2">
        <f t="shared" si="1531"/>
        <v>1.1019529100000001</v>
      </c>
      <c r="J4983" s="2">
        <f t="shared" si="1524"/>
        <v>1.10263376</v>
      </c>
      <c r="K4983" s="2">
        <f t="shared" si="1525"/>
        <v>552023.78182489995</v>
      </c>
      <c r="L4983" s="1">
        <f t="shared" si="1532"/>
        <v>0</v>
      </c>
      <c r="M4983" s="3">
        <f t="shared" si="1520"/>
        <v>0</v>
      </c>
      <c r="N4983" s="2">
        <f t="shared" si="1526"/>
        <v>0</v>
      </c>
      <c r="O4983" s="18">
        <f t="shared" si="1533"/>
        <v>0.14499999999999999</v>
      </c>
      <c r="P4983" s="8">
        <f t="shared" si="1537"/>
        <v>1.0047430959999999</v>
      </c>
      <c r="Q4983" s="2">
        <f t="shared" si="1535"/>
        <v>2618.3017914699999</v>
      </c>
      <c r="R4983" s="2">
        <f t="shared" si="1527"/>
        <v>2618.3017914699999</v>
      </c>
      <c r="S4983" s="9" t="s">
        <v>56</v>
      </c>
      <c r="T4983" s="47">
        <f t="shared" si="1522"/>
        <v>45026</v>
      </c>
      <c r="AE4983" s="33"/>
    </row>
    <row r="4984" spans="1:31" x14ac:dyDescent="0.2">
      <c r="A4984" s="90">
        <f t="shared" si="1528"/>
        <v>45009</v>
      </c>
      <c r="B4984" s="2">
        <f t="shared" si="1523"/>
        <v>554870.36208543007</v>
      </c>
      <c r="C4984" s="2">
        <f t="shared" si="1521"/>
        <v>500641.10301220982</v>
      </c>
      <c r="D4984" s="47">
        <f t="shared" si="1529"/>
        <v>44996</v>
      </c>
      <c r="E4984" s="3">
        <f t="shared" si="1538"/>
        <v>1.474E-3</v>
      </c>
      <c r="F4984" s="4">
        <f t="shared" si="1536"/>
        <v>14</v>
      </c>
      <c r="G4984" s="4">
        <f t="shared" si="1534"/>
        <v>31</v>
      </c>
      <c r="H4984" s="2">
        <f t="shared" si="1530"/>
        <v>1.0006653999999999</v>
      </c>
      <c r="I4984" s="2">
        <f t="shared" si="1531"/>
        <v>1.1019529100000001</v>
      </c>
      <c r="J4984" s="2">
        <f t="shared" si="1524"/>
        <v>1.1026861400000001</v>
      </c>
      <c r="K4984" s="2">
        <f t="shared" si="1525"/>
        <v>552050.00540587003</v>
      </c>
      <c r="L4984" s="1">
        <f t="shared" si="1532"/>
        <v>0</v>
      </c>
      <c r="M4984" s="3">
        <f t="shared" si="1520"/>
        <v>0</v>
      </c>
      <c r="N4984" s="2">
        <f t="shared" si="1526"/>
        <v>0</v>
      </c>
      <c r="O4984" s="18">
        <f t="shared" si="1533"/>
        <v>0.14499999999999999</v>
      </c>
      <c r="P4984" s="8">
        <f t="shared" si="1537"/>
        <v>1.005108879</v>
      </c>
      <c r="Q4984" s="2">
        <f t="shared" si="1535"/>
        <v>2820.35667956</v>
      </c>
      <c r="R4984" s="2">
        <f t="shared" si="1527"/>
        <v>2820.35667956</v>
      </c>
      <c r="S4984" s="9" t="s">
        <v>56</v>
      </c>
      <c r="T4984" s="47">
        <f t="shared" si="1522"/>
        <v>45026</v>
      </c>
      <c r="AE4984" s="33"/>
    </row>
    <row r="4985" spans="1:31" x14ac:dyDescent="0.2">
      <c r="A4985" s="90">
        <f t="shared" si="1528"/>
        <v>45010</v>
      </c>
      <c r="B4985" s="2">
        <f t="shared" si="1523"/>
        <v>555098.74433671008</v>
      </c>
      <c r="C4985" s="2">
        <f t="shared" si="1521"/>
        <v>500641.10301220982</v>
      </c>
      <c r="D4985" s="47">
        <f t="shared" si="1529"/>
        <v>44996</v>
      </c>
      <c r="E4985" s="3">
        <f t="shared" si="1538"/>
        <v>1.474E-3</v>
      </c>
      <c r="F4985" s="4">
        <f t="shared" si="1536"/>
        <v>15</v>
      </c>
      <c r="G4985" s="4">
        <f t="shared" si="1534"/>
        <v>31</v>
      </c>
      <c r="H4985" s="2">
        <f t="shared" si="1530"/>
        <v>1.00071295</v>
      </c>
      <c r="I4985" s="2">
        <f t="shared" si="1531"/>
        <v>1.1019529100000001</v>
      </c>
      <c r="J4985" s="2">
        <f t="shared" si="1524"/>
        <v>1.10273854</v>
      </c>
      <c r="K4985" s="2">
        <f t="shared" si="1525"/>
        <v>552076.23899967002</v>
      </c>
      <c r="L4985" s="1">
        <f t="shared" si="1532"/>
        <v>0</v>
      </c>
      <c r="M4985" s="3">
        <f t="shared" si="1520"/>
        <v>0</v>
      </c>
      <c r="N4985" s="2">
        <f t="shared" si="1526"/>
        <v>0</v>
      </c>
      <c r="O4985" s="18">
        <f t="shared" si="1533"/>
        <v>0.14499999999999999</v>
      </c>
      <c r="P4985" s="8">
        <f t="shared" si="1537"/>
        <v>1.005474797</v>
      </c>
      <c r="Q4985" s="2">
        <f t="shared" si="1535"/>
        <v>3022.5053370400001</v>
      </c>
      <c r="R4985" s="2">
        <f t="shared" si="1527"/>
        <v>3022.5053370400001</v>
      </c>
      <c r="S4985" s="9" t="s">
        <v>56</v>
      </c>
      <c r="T4985" s="47">
        <f t="shared" si="1522"/>
        <v>45026</v>
      </c>
      <c r="AE4985" s="33"/>
    </row>
    <row r="4986" spans="1:31" x14ac:dyDescent="0.2">
      <c r="A4986" s="90">
        <f t="shared" si="1528"/>
        <v>45011</v>
      </c>
      <c r="B4986" s="2">
        <f t="shared" si="1523"/>
        <v>555327.21866421006</v>
      </c>
      <c r="C4986" s="2">
        <f t="shared" si="1521"/>
        <v>500641.10301220982</v>
      </c>
      <c r="D4986" s="47">
        <f t="shared" si="1529"/>
        <v>44996</v>
      </c>
      <c r="E4986" s="3">
        <f t="shared" si="1538"/>
        <v>1.474E-3</v>
      </c>
      <c r="F4986" s="4">
        <f t="shared" si="1536"/>
        <v>16</v>
      </c>
      <c r="G4986" s="4">
        <f t="shared" si="1534"/>
        <v>31</v>
      </c>
      <c r="H4986" s="2">
        <f t="shared" si="1530"/>
        <v>1.0007604999999999</v>
      </c>
      <c r="I4986" s="2">
        <f t="shared" si="1531"/>
        <v>1.1019529100000001</v>
      </c>
      <c r="J4986" s="2">
        <f t="shared" si="1524"/>
        <v>1.10279094</v>
      </c>
      <c r="K4986" s="2">
        <f t="shared" si="1525"/>
        <v>552102.47259347001</v>
      </c>
      <c r="L4986" s="1">
        <f t="shared" si="1532"/>
        <v>0</v>
      </c>
      <c r="M4986" s="3">
        <f t="shared" si="1520"/>
        <v>0</v>
      </c>
      <c r="N4986" s="2">
        <f t="shared" si="1526"/>
        <v>0</v>
      </c>
      <c r="O4986" s="18">
        <f t="shared" si="1533"/>
        <v>0.14499999999999999</v>
      </c>
      <c r="P4986" s="8">
        <f t="shared" si="1537"/>
        <v>1.005840847</v>
      </c>
      <c r="Q4986" s="2">
        <f t="shared" si="1535"/>
        <v>3224.7460707400001</v>
      </c>
      <c r="R4986" s="2">
        <f t="shared" si="1527"/>
        <v>3224.7460707400001</v>
      </c>
      <c r="S4986" s="9" t="s">
        <v>56</v>
      </c>
      <c r="T4986" s="47">
        <f t="shared" si="1522"/>
        <v>45026</v>
      </c>
      <c r="AE4986" s="33"/>
    </row>
    <row r="4987" spans="1:31" x14ac:dyDescent="0.2">
      <c r="A4987" s="90">
        <f t="shared" si="1528"/>
        <v>45012</v>
      </c>
      <c r="B4987" s="2">
        <f t="shared" si="1523"/>
        <v>555555.78618256003</v>
      </c>
      <c r="C4987" s="2">
        <f t="shared" si="1521"/>
        <v>500641.10301220982</v>
      </c>
      <c r="D4987" s="47">
        <f t="shared" si="1529"/>
        <v>44996</v>
      </c>
      <c r="E4987" s="3">
        <f t="shared" si="1538"/>
        <v>1.474E-3</v>
      </c>
      <c r="F4987" s="4">
        <f t="shared" si="1536"/>
        <v>17</v>
      </c>
      <c r="G4987" s="4">
        <f t="shared" si="1534"/>
        <v>31</v>
      </c>
      <c r="H4987" s="2">
        <f t="shared" si="1530"/>
        <v>1.0008080500000001</v>
      </c>
      <c r="I4987" s="2">
        <f t="shared" si="1531"/>
        <v>1.1019529100000001</v>
      </c>
      <c r="J4987" s="2">
        <f t="shared" si="1524"/>
        <v>1.1028433399999999</v>
      </c>
      <c r="K4987" s="2">
        <f t="shared" si="1525"/>
        <v>552128.70618727</v>
      </c>
      <c r="L4987" s="1">
        <f t="shared" si="1532"/>
        <v>0</v>
      </c>
      <c r="M4987" s="3">
        <f t="shared" si="1520"/>
        <v>0</v>
      </c>
      <c r="N4987" s="2">
        <f t="shared" si="1526"/>
        <v>0</v>
      </c>
      <c r="O4987" s="18">
        <f t="shared" si="1533"/>
        <v>0.14499999999999999</v>
      </c>
      <c r="P4987" s="8">
        <f t="shared" si="1537"/>
        <v>1.006207031</v>
      </c>
      <c r="Q4987" s="2">
        <f t="shared" si="1535"/>
        <v>3427.0799952900002</v>
      </c>
      <c r="R4987" s="2">
        <f t="shared" si="1527"/>
        <v>3427.0799952900002</v>
      </c>
      <c r="S4987" s="9" t="s">
        <v>56</v>
      </c>
      <c r="T4987" s="47">
        <f t="shared" si="1522"/>
        <v>45026</v>
      </c>
      <c r="AE4987" s="33"/>
    </row>
    <row r="4988" spans="1:31" x14ac:dyDescent="0.2">
      <c r="A4988" s="90">
        <f t="shared" si="1528"/>
        <v>45013</v>
      </c>
      <c r="B4988" s="2">
        <f t="shared" si="1523"/>
        <v>555784.44635015994</v>
      </c>
      <c r="C4988" s="2">
        <f t="shared" si="1521"/>
        <v>500641.10301220982</v>
      </c>
      <c r="D4988" s="47">
        <f t="shared" si="1529"/>
        <v>44996</v>
      </c>
      <c r="E4988" s="3">
        <f t="shared" si="1538"/>
        <v>1.474E-3</v>
      </c>
      <c r="F4988" s="4">
        <f t="shared" si="1536"/>
        <v>18</v>
      </c>
      <c r="G4988" s="4">
        <f t="shared" si="1534"/>
        <v>31</v>
      </c>
      <c r="H4988" s="2">
        <f t="shared" si="1530"/>
        <v>1.0008556</v>
      </c>
      <c r="I4988" s="2">
        <f t="shared" si="1531"/>
        <v>1.1019529100000001</v>
      </c>
      <c r="J4988" s="2">
        <f t="shared" si="1524"/>
        <v>1.1028957399999999</v>
      </c>
      <c r="K4988" s="2">
        <f t="shared" si="1525"/>
        <v>552154.93978105998</v>
      </c>
      <c r="L4988" s="1">
        <f t="shared" si="1532"/>
        <v>0</v>
      </c>
      <c r="M4988" s="3">
        <f t="shared" si="1520"/>
        <v>0</v>
      </c>
      <c r="N4988" s="2">
        <f t="shared" si="1526"/>
        <v>0</v>
      </c>
      <c r="O4988" s="18">
        <f t="shared" si="1533"/>
        <v>0.14499999999999999</v>
      </c>
      <c r="P4988" s="8">
        <f t="shared" si="1537"/>
        <v>1.0065733480000001</v>
      </c>
      <c r="Q4988" s="2">
        <f t="shared" si="1535"/>
        <v>3629.5065691</v>
      </c>
      <c r="R4988" s="2">
        <f t="shared" si="1527"/>
        <v>3629.5065691</v>
      </c>
      <c r="S4988" s="9" t="s">
        <v>56</v>
      </c>
      <c r="T4988" s="47">
        <f t="shared" si="1522"/>
        <v>45026</v>
      </c>
      <c r="AE4988" s="33"/>
    </row>
    <row r="4989" spans="1:31" x14ac:dyDescent="0.2">
      <c r="A4989" s="90">
        <f t="shared" si="1528"/>
        <v>45014</v>
      </c>
      <c r="B4989" s="2">
        <f t="shared" si="1523"/>
        <v>556013.19917747995</v>
      </c>
      <c r="C4989" s="2">
        <f t="shared" si="1521"/>
        <v>500641.10301220982</v>
      </c>
      <c r="D4989" s="47">
        <f t="shared" si="1529"/>
        <v>44996</v>
      </c>
      <c r="E4989" s="3">
        <f t="shared" si="1538"/>
        <v>1.474E-3</v>
      </c>
      <c r="F4989" s="4">
        <f t="shared" si="1536"/>
        <v>19</v>
      </c>
      <c r="G4989" s="4">
        <f t="shared" si="1534"/>
        <v>31</v>
      </c>
      <c r="H4989" s="2">
        <f t="shared" si="1530"/>
        <v>1.00090316</v>
      </c>
      <c r="I4989" s="2">
        <f t="shared" si="1531"/>
        <v>1.1019529100000001</v>
      </c>
      <c r="J4989" s="2">
        <f t="shared" si="1524"/>
        <v>1.1029481400000001</v>
      </c>
      <c r="K4989" s="2">
        <f t="shared" si="1525"/>
        <v>552181.17337485997</v>
      </c>
      <c r="L4989" s="1">
        <f t="shared" si="1532"/>
        <v>0</v>
      </c>
      <c r="M4989" s="3">
        <f t="shared" si="1520"/>
        <v>0</v>
      </c>
      <c r="N4989" s="2">
        <f t="shared" si="1526"/>
        <v>0</v>
      </c>
      <c r="O4989" s="18">
        <f t="shared" si="1533"/>
        <v>0.14499999999999999</v>
      </c>
      <c r="P4989" s="8">
        <f t="shared" si="1537"/>
        <v>1.0069397980000001</v>
      </c>
      <c r="Q4989" s="2">
        <f t="shared" si="1535"/>
        <v>3832.0258026199999</v>
      </c>
      <c r="R4989" s="2">
        <f t="shared" si="1527"/>
        <v>3832.0258026199999</v>
      </c>
      <c r="S4989" s="9" t="s">
        <v>56</v>
      </c>
      <c r="T4989" s="47">
        <f t="shared" si="1522"/>
        <v>45026</v>
      </c>
      <c r="AE4989" s="33"/>
    </row>
    <row r="4990" spans="1:31" x14ac:dyDescent="0.2">
      <c r="A4990" s="90">
        <f t="shared" si="1528"/>
        <v>45015</v>
      </c>
      <c r="B4990" s="2">
        <f t="shared" si="1523"/>
        <v>556242.04467499</v>
      </c>
      <c r="C4990" s="2">
        <f t="shared" si="1521"/>
        <v>500641.10301220982</v>
      </c>
      <c r="D4990" s="47">
        <f t="shared" si="1529"/>
        <v>44996</v>
      </c>
      <c r="E4990" s="3">
        <f t="shared" si="1538"/>
        <v>1.474E-3</v>
      </c>
      <c r="F4990" s="4">
        <f t="shared" si="1536"/>
        <v>20</v>
      </c>
      <c r="G4990" s="4">
        <f t="shared" si="1534"/>
        <v>31</v>
      </c>
      <c r="H4990" s="2">
        <f t="shared" si="1530"/>
        <v>1.0009507099999999</v>
      </c>
      <c r="I4990" s="2">
        <f t="shared" si="1531"/>
        <v>1.1019529100000001</v>
      </c>
      <c r="J4990" s="2">
        <f t="shared" si="1524"/>
        <v>1.10300054</v>
      </c>
      <c r="K4990" s="2">
        <f t="shared" si="1525"/>
        <v>552207.40696865995</v>
      </c>
      <c r="L4990" s="1">
        <f t="shared" si="1532"/>
        <v>0</v>
      </c>
      <c r="M4990" s="3">
        <f t="shared" si="1520"/>
        <v>0</v>
      </c>
      <c r="N4990" s="2">
        <f t="shared" si="1526"/>
        <v>0</v>
      </c>
      <c r="O4990" s="18">
        <f t="shared" si="1533"/>
        <v>0.14499999999999999</v>
      </c>
      <c r="P4990" s="8">
        <f t="shared" si="1537"/>
        <v>1.007306381</v>
      </c>
      <c r="Q4990" s="2">
        <f t="shared" si="1535"/>
        <v>4034.6377063300001</v>
      </c>
      <c r="R4990" s="2">
        <f t="shared" si="1527"/>
        <v>4034.6377063300001</v>
      </c>
      <c r="S4990" s="9" t="s">
        <v>56</v>
      </c>
      <c r="T4990" s="47">
        <f t="shared" si="1522"/>
        <v>45026</v>
      </c>
      <c r="AE4990" s="33"/>
    </row>
    <row r="4991" spans="1:31" x14ac:dyDescent="0.2">
      <c r="A4991" s="90">
        <f t="shared" si="1528"/>
        <v>45016</v>
      </c>
      <c r="B4991" s="2">
        <f t="shared" si="1523"/>
        <v>556470.98900245002</v>
      </c>
      <c r="C4991" s="2">
        <f t="shared" si="1521"/>
        <v>500641.10301220982</v>
      </c>
      <c r="D4991" s="47">
        <f t="shared" si="1529"/>
        <v>44996</v>
      </c>
      <c r="E4991" s="3">
        <f t="shared" si="1538"/>
        <v>1.474E-3</v>
      </c>
      <c r="F4991" s="4">
        <f t="shared" si="1536"/>
        <v>21</v>
      </c>
      <c r="G4991" s="4">
        <f t="shared" si="1534"/>
        <v>31</v>
      </c>
      <c r="H4991" s="2">
        <f t="shared" si="1530"/>
        <v>1.00099827</v>
      </c>
      <c r="I4991" s="2">
        <f t="shared" si="1531"/>
        <v>1.1019529100000001</v>
      </c>
      <c r="J4991" s="2">
        <f t="shared" si="1524"/>
        <v>1.1030529499999999</v>
      </c>
      <c r="K4991" s="2">
        <f t="shared" si="1525"/>
        <v>552233.64556887001</v>
      </c>
      <c r="L4991" s="1">
        <f t="shared" si="1532"/>
        <v>0</v>
      </c>
      <c r="M4991" s="3">
        <f t="shared" ref="M4991:M5054" si="1539">IF(DAY(A4991)=E$2,VLOOKUP(A4991,$W$10:$AD$316,5),0)</f>
        <v>0</v>
      </c>
      <c r="N4991" s="2">
        <f t="shared" si="1526"/>
        <v>0</v>
      </c>
      <c r="O4991" s="18">
        <f t="shared" si="1533"/>
        <v>0.14499999999999999</v>
      </c>
      <c r="P4991" s="8">
        <f t="shared" si="1537"/>
        <v>1.007673099</v>
      </c>
      <c r="Q4991" s="2">
        <f t="shared" si="1535"/>
        <v>4237.3434335800002</v>
      </c>
      <c r="R4991" s="2">
        <f t="shared" si="1527"/>
        <v>4237.3434335800002</v>
      </c>
      <c r="S4991" s="9" t="s">
        <v>56</v>
      </c>
      <c r="T4991" s="47">
        <f t="shared" si="1522"/>
        <v>45026</v>
      </c>
      <c r="AE4991" s="33"/>
    </row>
    <row r="4992" spans="1:31" x14ac:dyDescent="0.2">
      <c r="A4992" s="90">
        <f t="shared" si="1528"/>
        <v>45017</v>
      </c>
      <c r="B4992" s="2">
        <f t="shared" si="1523"/>
        <v>556700.03051920002</v>
      </c>
      <c r="C4992" s="2">
        <f t="shared" ref="C4992:C5055" si="1540">IF(DAY(A4991)=$E$2,VLOOKUP(A4991,W$10:X$316,2),C4991)</f>
        <v>500641.10301220982</v>
      </c>
      <c r="D4992" s="47">
        <f t="shared" si="1529"/>
        <v>44996</v>
      </c>
      <c r="E4992" s="3">
        <f t="shared" si="1538"/>
        <v>1.474E-3</v>
      </c>
      <c r="F4992" s="4">
        <f t="shared" si="1536"/>
        <v>22</v>
      </c>
      <c r="G4992" s="4">
        <f t="shared" si="1534"/>
        <v>31</v>
      </c>
      <c r="H4992" s="2">
        <f t="shared" si="1530"/>
        <v>1.00104584</v>
      </c>
      <c r="I4992" s="2">
        <f t="shared" si="1531"/>
        <v>1.1019529100000001</v>
      </c>
      <c r="J4992" s="2">
        <f t="shared" si="1524"/>
        <v>1.10310537</v>
      </c>
      <c r="K4992" s="2">
        <f t="shared" si="1525"/>
        <v>552259.88917549001</v>
      </c>
      <c r="L4992" s="1">
        <f t="shared" si="1532"/>
        <v>0</v>
      </c>
      <c r="M4992" s="3">
        <f t="shared" si="1539"/>
        <v>0</v>
      </c>
      <c r="N4992" s="2">
        <f t="shared" si="1526"/>
        <v>0</v>
      </c>
      <c r="O4992" s="18">
        <f t="shared" si="1533"/>
        <v>0.14499999999999999</v>
      </c>
      <c r="P4992" s="8">
        <f t="shared" si="1537"/>
        <v>1.008039949</v>
      </c>
      <c r="Q4992" s="2">
        <f t="shared" si="1535"/>
        <v>4440.14134371</v>
      </c>
      <c r="R4992" s="2">
        <f t="shared" si="1527"/>
        <v>4440.14134371</v>
      </c>
      <c r="S4992" s="9" t="s">
        <v>56</v>
      </c>
      <c r="T4992" s="47">
        <f t="shared" ref="T4992:T5055" si="1541">IF(DAY(A4992)=E$2+1,VLOOKUP(A4991,$W$10:$AD$316,8),T4991)</f>
        <v>45026</v>
      </c>
      <c r="AE4992" s="33"/>
    </row>
    <row r="4993" spans="1:31" x14ac:dyDescent="0.2">
      <c r="A4993" s="90">
        <f t="shared" si="1528"/>
        <v>45018</v>
      </c>
      <c r="B4993" s="2">
        <f t="shared" si="1523"/>
        <v>556929.16080101999</v>
      </c>
      <c r="C4993" s="2">
        <f t="shared" si="1540"/>
        <v>500641.10301220982</v>
      </c>
      <c r="D4993" s="47">
        <f t="shared" si="1529"/>
        <v>44996</v>
      </c>
      <c r="E4993" s="3">
        <f t="shared" si="1538"/>
        <v>1.474E-3</v>
      </c>
      <c r="F4993" s="4">
        <f t="shared" si="1536"/>
        <v>23</v>
      </c>
      <c r="G4993" s="4">
        <f t="shared" si="1534"/>
        <v>31</v>
      </c>
      <c r="H4993" s="2">
        <f t="shared" si="1530"/>
        <v>1.0010934</v>
      </c>
      <c r="I4993" s="2">
        <f t="shared" si="1531"/>
        <v>1.1019529100000001</v>
      </c>
      <c r="J4993" s="2">
        <f t="shared" si="1524"/>
        <v>1.1031577800000001</v>
      </c>
      <c r="K4993" s="2">
        <f t="shared" si="1525"/>
        <v>552286.12777569995</v>
      </c>
      <c r="L4993" s="1">
        <f t="shared" si="1532"/>
        <v>0</v>
      </c>
      <c r="M4993" s="3">
        <f t="shared" si="1539"/>
        <v>0</v>
      </c>
      <c r="N4993" s="2">
        <f t="shared" si="1526"/>
        <v>0</v>
      </c>
      <c r="O4993" s="18">
        <f t="shared" si="1533"/>
        <v>0.14499999999999999</v>
      </c>
      <c r="P4993" s="8">
        <f t="shared" si="1537"/>
        <v>1.0084069339999999</v>
      </c>
      <c r="Q4993" s="2">
        <f t="shared" si="1535"/>
        <v>4643.03302532</v>
      </c>
      <c r="R4993" s="2">
        <f t="shared" si="1527"/>
        <v>4643.03302532</v>
      </c>
      <c r="S4993" s="9" t="s">
        <v>56</v>
      </c>
      <c r="T4993" s="47">
        <f t="shared" si="1541"/>
        <v>45026</v>
      </c>
      <c r="AE4993" s="33"/>
    </row>
    <row r="4994" spans="1:31" x14ac:dyDescent="0.2">
      <c r="A4994" s="90">
        <f t="shared" si="1528"/>
        <v>45019</v>
      </c>
      <c r="B4994" s="2">
        <f t="shared" si="1523"/>
        <v>557158.38829674991</v>
      </c>
      <c r="C4994" s="2">
        <f t="shared" si="1540"/>
        <v>500641.10301220982</v>
      </c>
      <c r="D4994" s="47">
        <f t="shared" si="1529"/>
        <v>44996</v>
      </c>
      <c r="E4994" s="3">
        <f t="shared" si="1538"/>
        <v>1.474E-3</v>
      </c>
      <c r="F4994" s="4">
        <f t="shared" si="1536"/>
        <v>24</v>
      </c>
      <c r="G4994" s="4">
        <f t="shared" si="1534"/>
        <v>31</v>
      </c>
      <c r="H4994" s="2">
        <f t="shared" si="1530"/>
        <v>1.00114097</v>
      </c>
      <c r="I4994" s="2">
        <f t="shared" si="1531"/>
        <v>1.1019529100000001</v>
      </c>
      <c r="J4994" s="2">
        <f t="shared" si="1524"/>
        <v>1.1032101999999999</v>
      </c>
      <c r="K4994" s="2">
        <f t="shared" si="1525"/>
        <v>552312.37138231995</v>
      </c>
      <c r="L4994" s="1">
        <f t="shared" si="1532"/>
        <v>0</v>
      </c>
      <c r="M4994" s="3">
        <f t="shared" si="1539"/>
        <v>0</v>
      </c>
      <c r="N4994" s="2">
        <f t="shared" si="1526"/>
        <v>0</v>
      </c>
      <c r="O4994" s="18">
        <f t="shared" si="1533"/>
        <v>0.14499999999999999</v>
      </c>
      <c r="P4994" s="8">
        <f t="shared" si="1537"/>
        <v>1.0087740510000001</v>
      </c>
      <c r="Q4994" s="2">
        <f t="shared" si="1535"/>
        <v>4846.0169144299998</v>
      </c>
      <c r="R4994" s="2">
        <f t="shared" si="1527"/>
        <v>4846.0169144299998</v>
      </c>
      <c r="S4994" s="9" t="s">
        <v>56</v>
      </c>
      <c r="T4994" s="47">
        <f t="shared" si="1541"/>
        <v>45026</v>
      </c>
      <c r="AE4994" s="33"/>
    </row>
    <row r="4995" spans="1:31" x14ac:dyDescent="0.2">
      <c r="A4995" s="90">
        <f t="shared" si="1528"/>
        <v>45020</v>
      </c>
      <c r="B4995" s="2">
        <f t="shared" si="1523"/>
        <v>557387.70962714998</v>
      </c>
      <c r="C4995" s="2">
        <f t="shared" si="1540"/>
        <v>500641.10301220982</v>
      </c>
      <c r="D4995" s="47">
        <f t="shared" si="1529"/>
        <v>44996</v>
      </c>
      <c r="E4995" s="3">
        <f t="shared" si="1538"/>
        <v>1.474E-3</v>
      </c>
      <c r="F4995" s="4">
        <f t="shared" si="1536"/>
        <v>25</v>
      </c>
      <c r="G4995" s="4">
        <f t="shared" si="1534"/>
        <v>31</v>
      </c>
      <c r="H4995" s="2">
        <f t="shared" si="1530"/>
        <v>1.00118854</v>
      </c>
      <c r="I4995" s="2">
        <f t="shared" si="1531"/>
        <v>1.1019529100000001</v>
      </c>
      <c r="J4995" s="2">
        <f t="shared" si="1524"/>
        <v>1.10326262</v>
      </c>
      <c r="K4995" s="2">
        <f t="shared" si="1525"/>
        <v>552338.61498893995</v>
      </c>
      <c r="L4995" s="1">
        <f t="shared" si="1532"/>
        <v>0</v>
      </c>
      <c r="M4995" s="3">
        <f t="shared" si="1539"/>
        <v>0</v>
      </c>
      <c r="N4995" s="2">
        <f t="shared" si="1526"/>
        <v>0</v>
      </c>
      <c r="O4995" s="18">
        <f t="shared" si="1533"/>
        <v>0.14499999999999999</v>
      </c>
      <c r="P4995" s="8">
        <f t="shared" si="1537"/>
        <v>1.009141303</v>
      </c>
      <c r="Q4995" s="2">
        <f t="shared" si="1535"/>
        <v>5049.0946382100001</v>
      </c>
      <c r="R4995" s="2">
        <f t="shared" si="1527"/>
        <v>5049.0946382100001</v>
      </c>
      <c r="S4995" s="9" t="s">
        <v>56</v>
      </c>
      <c r="T4995" s="47">
        <f t="shared" si="1541"/>
        <v>45026</v>
      </c>
      <c r="AE4995" s="33"/>
    </row>
    <row r="4996" spans="1:31" x14ac:dyDescent="0.2">
      <c r="A4996" s="90">
        <f t="shared" si="1528"/>
        <v>45021</v>
      </c>
      <c r="B4996" s="2">
        <f t="shared" si="1523"/>
        <v>557617.12369809998</v>
      </c>
      <c r="C4996" s="2">
        <f t="shared" si="1540"/>
        <v>500641.10301220982</v>
      </c>
      <c r="D4996" s="47">
        <f t="shared" si="1529"/>
        <v>44996</v>
      </c>
      <c r="E4996" s="3">
        <f t="shared" si="1538"/>
        <v>1.474E-3</v>
      </c>
      <c r="F4996" s="4">
        <f t="shared" si="1536"/>
        <v>26</v>
      </c>
      <c r="G4996" s="4">
        <f t="shared" si="1534"/>
        <v>31</v>
      </c>
      <c r="H4996" s="2">
        <f t="shared" si="1530"/>
        <v>1.00123611</v>
      </c>
      <c r="I4996" s="2">
        <f t="shared" si="1531"/>
        <v>1.1019529100000001</v>
      </c>
      <c r="J4996" s="2">
        <f t="shared" si="1524"/>
        <v>1.10331504</v>
      </c>
      <c r="K4996" s="2">
        <f t="shared" si="1525"/>
        <v>552364.85859555996</v>
      </c>
      <c r="L4996" s="1">
        <f t="shared" si="1532"/>
        <v>0</v>
      </c>
      <c r="M4996" s="3">
        <f t="shared" si="1539"/>
        <v>0</v>
      </c>
      <c r="N4996" s="2">
        <f t="shared" si="1526"/>
        <v>0</v>
      </c>
      <c r="O4996" s="18">
        <f t="shared" si="1533"/>
        <v>0.14499999999999999</v>
      </c>
      <c r="P4996" s="8">
        <f t="shared" si="1537"/>
        <v>1.0095086879999999</v>
      </c>
      <c r="Q4996" s="2">
        <f t="shared" si="1535"/>
        <v>5252.26510254</v>
      </c>
      <c r="R4996" s="2">
        <f t="shared" si="1527"/>
        <v>5252.26510254</v>
      </c>
      <c r="S4996" s="9" t="s">
        <v>56</v>
      </c>
      <c r="T4996" s="47">
        <f t="shared" si="1541"/>
        <v>45026</v>
      </c>
      <c r="AE4996" s="33"/>
    </row>
    <row r="4997" spans="1:31" x14ac:dyDescent="0.2">
      <c r="A4997" s="90">
        <f t="shared" si="1528"/>
        <v>45022</v>
      </c>
      <c r="B4997" s="2">
        <f t="shared" si="1523"/>
        <v>557846.63107248</v>
      </c>
      <c r="C4997" s="2">
        <f t="shared" si="1540"/>
        <v>500641.10301220982</v>
      </c>
      <c r="D4997" s="47">
        <f t="shared" si="1529"/>
        <v>44996</v>
      </c>
      <c r="E4997" s="3">
        <f t="shared" si="1538"/>
        <v>1.474E-3</v>
      </c>
      <c r="F4997" s="4">
        <f t="shared" si="1536"/>
        <v>27</v>
      </c>
      <c r="G4997" s="4">
        <f t="shared" si="1534"/>
        <v>31</v>
      </c>
      <c r="H4997" s="2">
        <f t="shared" si="1530"/>
        <v>1.00128368</v>
      </c>
      <c r="I4997" s="2">
        <f t="shared" si="1531"/>
        <v>1.1019529100000001</v>
      </c>
      <c r="J4997" s="2">
        <f t="shared" si="1524"/>
        <v>1.1033674600000001</v>
      </c>
      <c r="K4997" s="2">
        <f t="shared" si="1525"/>
        <v>552391.10220217996</v>
      </c>
      <c r="L4997" s="1">
        <f t="shared" si="1532"/>
        <v>0</v>
      </c>
      <c r="M4997" s="3">
        <f t="shared" si="1539"/>
        <v>0</v>
      </c>
      <c r="N4997" s="2">
        <f t="shared" si="1526"/>
        <v>0</v>
      </c>
      <c r="O4997" s="18">
        <f t="shared" si="1533"/>
        <v>0.14499999999999999</v>
      </c>
      <c r="P4997" s="8">
        <f t="shared" si="1537"/>
        <v>1.009876207</v>
      </c>
      <c r="Q4997" s="2">
        <f t="shared" si="1535"/>
        <v>5455.5288702999997</v>
      </c>
      <c r="R4997" s="2">
        <f t="shared" si="1527"/>
        <v>5455.5288702999997</v>
      </c>
      <c r="S4997" s="9" t="s">
        <v>56</v>
      </c>
      <c r="T4997" s="47">
        <f t="shared" si="1541"/>
        <v>45026</v>
      </c>
      <c r="AE4997" s="33"/>
    </row>
    <row r="4998" spans="1:31" x14ac:dyDescent="0.2">
      <c r="A4998" s="90">
        <f t="shared" si="1528"/>
        <v>45023</v>
      </c>
      <c r="B4998" s="2">
        <f t="shared" si="1523"/>
        <v>558076.23176082992</v>
      </c>
      <c r="C4998" s="2">
        <f t="shared" si="1540"/>
        <v>500641.10301220982</v>
      </c>
      <c r="D4998" s="47">
        <f t="shared" si="1529"/>
        <v>44996</v>
      </c>
      <c r="E4998" s="3">
        <f t="shared" si="1538"/>
        <v>1.474E-3</v>
      </c>
      <c r="F4998" s="4">
        <f t="shared" si="1536"/>
        <v>28</v>
      </c>
      <c r="G4998" s="4">
        <f t="shared" si="1534"/>
        <v>31</v>
      </c>
      <c r="H4998" s="2">
        <f t="shared" si="1530"/>
        <v>1.00133125</v>
      </c>
      <c r="I4998" s="2">
        <f t="shared" si="1531"/>
        <v>1.1019529100000001</v>
      </c>
      <c r="J4998" s="2">
        <f t="shared" si="1524"/>
        <v>1.1034198799999999</v>
      </c>
      <c r="K4998" s="2">
        <f t="shared" si="1525"/>
        <v>552417.34580879996</v>
      </c>
      <c r="L4998" s="1">
        <f t="shared" si="1532"/>
        <v>0</v>
      </c>
      <c r="M4998" s="3">
        <f t="shared" si="1539"/>
        <v>0</v>
      </c>
      <c r="N4998" s="2">
        <f t="shared" si="1526"/>
        <v>0</v>
      </c>
      <c r="O4998" s="18">
        <f t="shared" si="1533"/>
        <v>0.14499999999999999</v>
      </c>
      <c r="P4998" s="8">
        <f t="shared" si="1537"/>
        <v>1.0102438600000001</v>
      </c>
      <c r="Q4998" s="2">
        <f t="shared" si="1535"/>
        <v>5658.8859520300002</v>
      </c>
      <c r="R4998" s="2">
        <f t="shared" si="1527"/>
        <v>5658.8859520300002</v>
      </c>
      <c r="S4998" s="9" t="s">
        <v>56</v>
      </c>
      <c r="T4998" s="47">
        <f t="shared" si="1541"/>
        <v>45026</v>
      </c>
      <c r="AE4998" s="33"/>
    </row>
    <row r="4999" spans="1:31" x14ac:dyDescent="0.2">
      <c r="A4999" s="90">
        <f t="shared" si="1528"/>
        <v>45024</v>
      </c>
      <c r="B4999" s="2">
        <f t="shared" si="1523"/>
        <v>558305.93028079998</v>
      </c>
      <c r="C4999" s="2">
        <f t="shared" si="1540"/>
        <v>500641.10301220982</v>
      </c>
      <c r="D4999" s="47">
        <f t="shared" si="1529"/>
        <v>44996</v>
      </c>
      <c r="E4999" s="3">
        <f t="shared" si="1538"/>
        <v>1.474E-3</v>
      </c>
      <c r="F4999" s="4">
        <f t="shared" si="1536"/>
        <v>29</v>
      </c>
      <c r="G4999" s="4">
        <f t="shared" si="1534"/>
        <v>31</v>
      </c>
      <c r="H4999" s="2">
        <f t="shared" si="1530"/>
        <v>1.0013788299999999</v>
      </c>
      <c r="I4999" s="2">
        <f t="shared" si="1531"/>
        <v>1.1019529100000001</v>
      </c>
      <c r="J4999" s="2">
        <f t="shared" si="1524"/>
        <v>1.1034723099999999</v>
      </c>
      <c r="K4999" s="2">
        <f t="shared" si="1525"/>
        <v>552443.59442183003</v>
      </c>
      <c r="L4999" s="1">
        <f t="shared" si="1532"/>
        <v>0</v>
      </c>
      <c r="M4999" s="3">
        <f t="shared" si="1539"/>
        <v>0</v>
      </c>
      <c r="N4999" s="2">
        <f t="shared" si="1526"/>
        <v>0</v>
      </c>
      <c r="O4999" s="18">
        <f t="shared" si="1533"/>
        <v>0.14499999999999999</v>
      </c>
      <c r="P4999" s="8">
        <f t="shared" si="1537"/>
        <v>1.0106116460000001</v>
      </c>
      <c r="Q4999" s="2">
        <f t="shared" si="1535"/>
        <v>5862.3358589700001</v>
      </c>
      <c r="R4999" s="2">
        <f t="shared" si="1527"/>
        <v>5862.3358589700001</v>
      </c>
      <c r="S4999" s="9" t="s">
        <v>56</v>
      </c>
      <c r="T4999" s="47">
        <f t="shared" si="1541"/>
        <v>45026</v>
      </c>
      <c r="AE4999" s="33"/>
    </row>
    <row r="5000" spans="1:31" x14ac:dyDescent="0.2">
      <c r="A5000" s="90">
        <f t="shared" si="1528"/>
        <v>45025</v>
      </c>
      <c r="B5000" s="2">
        <f t="shared" si="1523"/>
        <v>558535.72269194003</v>
      </c>
      <c r="C5000" s="2">
        <f t="shared" si="1540"/>
        <v>500641.10301220982</v>
      </c>
      <c r="D5000" s="47">
        <f t="shared" si="1529"/>
        <v>44996</v>
      </c>
      <c r="E5000" s="3">
        <f t="shared" si="1538"/>
        <v>1.474E-3</v>
      </c>
      <c r="F5000" s="4">
        <f t="shared" si="1536"/>
        <v>30</v>
      </c>
      <c r="G5000" s="4">
        <f t="shared" si="1534"/>
        <v>31</v>
      </c>
      <c r="H5000" s="2">
        <f t="shared" si="1530"/>
        <v>1.0014264100000001</v>
      </c>
      <c r="I5000" s="2">
        <f t="shared" si="1531"/>
        <v>1.1019529100000001</v>
      </c>
      <c r="J5000" s="2">
        <f t="shared" si="1524"/>
        <v>1.1035247399999999</v>
      </c>
      <c r="K5000" s="2">
        <f t="shared" si="1525"/>
        <v>552469.84303485998</v>
      </c>
      <c r="L5000" s="1">
        <f t="shared" si="1532"/>
        <v>0</v>
      </c>
      <c r="M5000" s="3">
        <f t="shared" si="1539"/>
        <v>0</v>
      </c>
      <c r="N5000" s="2">
        <f t="shared" si="1526"/>
        <v>0</v>
      </c>
      <c r="O5000" s="18">
        <f t="shared" si="1533"/>
        <v>0.14499999999999999</v>
      </c>
      <c r="P5000" s="8">
        <f t="shared" si="1537"/>
        <v>1.0109795669999999</v>
      </c>
      <c r="Q5000" s="2">
        <f t="shared" si="1535"/>
        <v>6065.8796570799996</v>
      </c>
      <c r="R5000" s="2">
        <f t="shared" si="1527"/>
        <v>6065.8796570799996</v>
      </c>
      <c r="S5000" s="9" t="s">
        <v>56</v>
      </c>
      <c r="T5000" s="47">
        <f t="shared" si="1541"/>
        <v>45026</v>
      </c>
      <c r="AE5000" s="33"/>
    </row>
    <row r="5001" spans="1:31" x14ac:dyDescent="0.2">
      <c r="A5001" s="90">
        <f t="shared" si="1528"/>
        <v>45026</v>
      </c>
      <c r="B5001" s="2">
        <f t="shared" si="1523"/>
        <v>558765.61296310998</v>
      </c>
      <c r="C5001" s="2">
        <f t="shared" si="1540"/>
        <v>500641.10301220982</v>
      </c>
      <c r="D5001" s="47">
        <f t="shared" si="1529"/>
        <v>44996</v>
      </c>
      <c r="E5001" s="3">
        <f t="shared" si="1538"/>
        <v>1.474E-3</v>
      </c>
      <c r="F5001" s="4">
        <f t="shared" si="1536"/>
        <v>31</v>
      </c>
      <c r="G5001" s="4">
        <f t="shared" si="1534"/>
        <v>31</v>
      </c>
      <c r="H5001" s="2">
        <f t="shared" si="1530"/>
        <v>1.001474</v>
      </c>
      <c r="I5001" s="2">
        <f t="shared" si="1531"/>
        <v>1.1019529100000001</v>
      </c>
      <c r="J5001" s="2">
        <f t="shared" si="1524"/>
        <v>1.10357718</v>
      </c>
      <c r="K5001" s="2">
        <f t="shared" si="1525"/>
        <v>552496.0966543</v>
      </c>
      <c r="L5001" s="1">
        <f t="shared" si="1532"/>
        <v>164</v>
      </c>
      <c r="M5001" s="3">
        <f t="shared" si="1539"/>
        <v>0</v>
      </c>
      <c r="N5001" s="2">
        <f t="shared" si="1526"/>
        <v>0</v>
      </c>
      <c r="O5001" s="18">
        <f t="shared" si="1533"/>
        <v>0.14499999999999999</v>
      </c>
      <c r="P5001" s="8">
        <f t="shared" si="1537"/>
        <v>1.0113476210000001</v>
      </c>
      <c r="Q5001" s="2">
        <f t="shared" si="1535"/>
        <v>6269.5163088099998</v>
      </c>
      <c r="R5001" s="2">
        <f t="shared" si="1527"/>
        <v>6269.5163088099998</v>
      </c>
      <c r="S5001" s="9" t="s">
        <v>56</v>
      </c>
      <c r="T5001" s="47">
        <f t="shared" si="1541"/>
        <v>45026</v>
      </c>
      <c r="AE5001" s="33"/>
    </row>
    <row r="5002" spans="1:31" x14ac:dyDescent="0.2">
      <c r="A5002" s="90">
        <f t="shared" si="1528"/>
        <v>45027</v>
      </c>
      <c r="B5002" s="2">
        <f t="shared" ref="B5002:B5065" si="1542">(K5002+Q5002)</f>
        <v>559003.40753769001</v>
      </c>
      <c r="C5002" s="2">
        <f t="shared" si="1540"/>
        <v>506322.18850620982</v>
      </c>
      <c r="D5002" s="47">
        <f t="shared" si="1529"/>
        <v>45027</v>
      </c>
      <c r="E5002" s="3">
        <f t="shared" si="1538"/>
        <v>1.482E-3</v>
      </c>
      <c r="F5002" s="4">
        <f t="shared" si="1536"/>
        <v>1</v>
      </c>
      <c r="G5002" s="4">
        <f t="shared" si="1534"/>
        <v>30</v>
      </c>
      <c r="H5002" s="2">
        <f t="shared" si="1530"/>
        <v>1.00004936</v>
      </c>
      <c r="I5002" s="2">
        <f t="shared" si="1531"/>
        <v>1.10357718</v>
      </c>
      <c r="J5002" s="2">
        <f t="shared" ref="J5002:J5065" si="1543">TRUNC(H5002*I5002,8)</f>
        <v>1.1036316500000001</v>
      </c>
      <c r="K5002" s="2">
        <f t="shared" ref="K5002:K5065" si="1544">TRUNC(C5002*J5002,8)</f>
        <v>558793.19233271002</v>
      </c>
      <c r="L5002" s="1">
        <f t="shared" si="1532"/>
        <v>0</v>
      </c>
      <c r="M5002" s="3">
        <f t="shared" si="1539"/>
        <v>0</v>
      </c>
      <c r="N5002" s="2">
        <f t="shared" ref="N5002:N5065" si="1545">IF(M5002&gt;0,TRUNC((M5002*K5002),8),0)</f>
        <v>0</v>
      </c>
      <c r="O5002" s="18">
        <f t="shared" si="1533"/>
        <v>0.14499999999999999</v>
      </c>
      <c r="P5002" s="8">
        <f t="shared" si="1537"/>
        <v>1.0003761950000001</v>
      </c>
      <c r="Q5002" s="2">
        <f t="shared" si="1535"/>
        <v>210.21520498000001</v>
      </c>
      <c r="R5002" s="2">
        <f t="shared" ref="R5002:R5065" si="1546">(N5002+Q5002)</f>
        <v>210.21520498000001</v>
      </c>
      <c r="S5002" s="9" t="s">
        <v>56</v>
      </c>
      <c r="T5002" s="47">
        <f t="shared" si="1541"/>
        <v>45056</v>
      </c>
      <c r="AE5002" s="33"/>
    </row>
    <row r="5003" spans="1:31" x14ac:dyDescent="0.2">
      <c r="A5003" s="90">
        <f t="shared" ref="A5003:A5066" si="1547">(A5002+1)</f>
        <v>45028</v>
      </c>
      <c r="B5003" s="2">
        <f t="shared" si="1542"/>
        <v>559241.30672350002</v>
      </c>
      <c r="C5003" s="2">
        <f t="shared" si="1540"/>
        <v>506322.18850620982</v>
      </c>
      <c r="D5003" s="47">
        <f t="shared" ref="D5003:D5066" si="1548">IF(DAY(A5002)=$E$2,A5003,D5002)</f>
        <v>45027</v>
      </c>
      <c r="E5003" s="3">
        <f t="shared" si="1538"/>
        <v>1.482E-3</v>
      </c>
      <c r="F5003" s="4">
        <f t="shared" si="1536"/>
        <v>2</v>
      </c>
      <c r="G5003" s="4">
        <f t="shared" si="1534"/>
        <v>30</v>
      </c>
      <c r="H5003" s="2">
        <f t="shared" ref="H5003:H5066" si="1549">TRUNC(((1+$E5003)^($F5003/$G5003)),8)</f>
        <v>1.0000987299999999</v>
      </c>
      <c r="I5003" s="2">
        <f t="shared" ref="I5003:I5066" si="1550">IF(DAY(A5002)=E$2,J5002,I5002)</f>
        <v>1.10357718</v>
      </c>
      <c r="J5003" s="2">
        <f t="shared" si="1543"/>
        <v>1.10368613</v>
      </c>
      <c r="K5003" s="2">
        <f t="shared" si="1544"/>
        <v>558820.77676554001</v>
      </c>
      <c r="L5003" s="1">
        <f t="shared" ref="L5003:L5066" si="1551">IF(DAY(A5003)=E$2,VLOOKUP(A5003,$W$10:$AD$316,7),0)</f>
        <v>0</v>
      </c>
      <c r="M5003" s="3">
        <f t="shared" si="1539"/>
        <v>0</v>
      </c>
      <c r="N5003" s="2">
        <f t="shared" si="1545"/>
        <v>0</v>
      </c>
      <c r="O5003" s="18">
        <f t="shared" ref="O5003:O5066" si="1552">(O5002)</f>
        <v>0.14499999999999999</v>
      </c>
      <c r="P5003" s="8">
        <f t="shared" si="1537"/>
        <v>1.0007525310000001</v>
      </c>
      <c r="Q5003" s="2">
        <f t="shared" si="1535"/>
        <v>420.52995795999999</v>
      </c>
      <c r="R5003" s="2">
        <f t="shared" si="1546"/>
        <v>420.52995795999999</v>
      </c>
      <c r="S5003" s="9" t="s">
        <v>56</v>
      </c>
      <c r="T5003" s="47">
        <f t="shared" si="1541"/>
        <v>45056</v>
      </c>
      <c r="AE5003" s="33"/>
    </row>
    <row r="5004" spans="1:31" x14ac:dyDescent="0.2">
      <c r="A5004" s="90">
        <f t="shared" si="1547"/>
        <v>45029</v>
      </c>
      <c r="B5004" s="2">
        <f t="shared" si="1542"/>
        <v>559479.30602778995</v>
      </c>
      <c r="C5004" s="2">
        <f t="shared" si="1540"/>
        <v>506322.18850620982</v>
      </c>
      <c r="D5004" s="47">
        <f t="shared" si="1548"/>
        <v>45027</v>
      </c>
      <c r="E5004" s="3">
        <f t="shared" si="1538"/>
        <v>1.482E-3</v>
      </c>
      <c r="F5004" s="4">
        <f t="shared" si="1536"/>
        <v>3</v>
      </c>
      <c r="G5004" s="4">
        <f t="shared" ref="G5004:G5067" si="1553">IF(DAY(A5004)=E$2+1,DAY(EOMONTH(A5004,0)), IF(DAY(A5004)&lt;&gt;$E$2+1,G5003))</f>
        <v>30</v>
      </c>
      <c r="H5004" s="2">
        <f t="shared" si="1549"/>
        <v>1.0001481000000001</v>
      </c>
      <c r="I5004" s="2">
        <f t="shared" si="1550"/>
        <v>1.10357718</v>
      </c>
      <c r="J5004" s="2">
        <f t="shared" si="1543"/>
        <v>1.10374061</v>
      </c>
      <c r="K5004" s="2">
        <f t="shared" si="1544"/>
        <v>558848.36119837</v>
      </c>
      <c r="L5004" s="1">
        <f t="shared" si="1551"/>
        <v>0</v>
      </c>
      <c r="M5004" s="3">
        <f t="shared" si="1539"/>
        <v>0</v>
      </c>
      <c r="N5004" s="2">
        <f t="shared" si="1545"/>
        <v>0</v>
      </c>
      <c r="O5004" s="18">
        <f t="shared" si="1552"/>
        <v>0.14499999999999999</v>
      </c>
      <c r="P5004" s="8">
        <f t="shared" si="1537"/>
        <v>1.001129009</v>
      </c>
      <c r="Q5004" s="2">
        <f t="shared" si="1535"/>
        <v>630.94482942000002</v>
      </c>
      <c r="R5004" s="2">
        <f t="shared" si="1546"/>
        <v>630.94482942000002</v>
      </c>
      <c r="S5004" s="9" t="s">
        <v>56</v>
      </c>
      <c r="T5004" s="47">
        <f t="shared" si="1541"/>
        <v>45056</v>
      </c>
      <c r="AE5004" s="33"/>
    </row>
    <row r="5005" spans="1:31" x14ac:dyDescent="0.2">
      <c r="A5005" s="90">
        <f t="shared" si="1547"/>
        <v>45030</v>
      </c>
      <c r="B5005" s="2">
        <f t="shared" si="1542"/>
        <v>559717.40997432009</v>
      </c>
      <c r="C5005" s="2">
        <f t="shared" si="1540"/>
        <v>506322.18850620982</v>
      </c>
      <c r="D5005" s="47">
        <f t="shared" si="1548"/>
        <v>45027</v>
      </c>
      <c r="E5005" s="3">
        <f t="shared" si="1538"/>
        <v>1.482E-3</v>
      </c>
      <c r="F5005" s="4">
        <f t="shared" si="1536"/>
        <v>4</v>
      </c>
      <c r="G5005" s="4">
        <f t="shared" si="1553"/>
        <v>30</v>
      </c>
      <c r="H5005" s="2">
        <f t="shared" si="1549"/>
        <v>1.00019747</v>
      </c>
      <c r="I5005" s="2">
        <f t="shared" si="1550"/>
        <v>1.10357718</v>
      </c>
      <c r="J5005" s="2">
        <f t="shared" si="1543"/>
        <v>1.1037950999999999</v>
      </c>
      <c r="K5005" s="2">
        <f t="shared" si="1544"/>
        <v>558875.95069443004</v>
      </c>
      <c r="L5005" s="1">
        <f t="shared" si="1551"/>
        <v>0</v>
      </c>
      <c r="M5005" s="3">
        <f t="shared" si="1539"/>
        <v>0</v>
      </c>
      <c r="N5005" s="2">
        <f t="shared" si="1545"/>
        <v>0</v>
      </c>
      <c r="O5005" s="18">
        <f t="shared" si="1552"/>
        <v>0.14499999999999999</v>
      </c>
      <c r="P5005" s="8">
        <f t="shared" si="1537"/>
        <v>1.0015056280000001</v>
      </c>
      <c r="Q5005" s="2">
        <f t="shared" si="1535"/>
        <v>841.45927988999995</v>
      </c>
      <c r="R5005" s="2">
        <f t="shared" si="1546"/>
        <v>841.45927988999995</v>
      </c>
      <c r="S5005" s="9" t="s">
        <v>56</v>
      </c>
      <c r="T5005" s="47">
        <f t="shared" si="1541"/>
        <v>45056</v>
      </c>
      <c r="AE5005" s="33"/>
    </row>
    <row r="5006" spans="1:31" x14ac:dyDescent="0.2">
      <c r="A5006" s="90">
        <f t="shared" si="1547"/>
        <v>45031</v>
      </c>
      <c r="B5006" s="2">
        <f t="shared" si="1542"/>
        <v>559955.60899384005</v>
      </c>
      <c r="C5006" s="2">
        <f t="shared" si="1540"/>
        <v>506322.18850620982</v>
      </c>
      <c r="D5006" s="47">
        <f t="shared" si="1548"/>
        <v>45027</v>
      </c>
      <c r="E5006" s="3">
        <f t="shared" si="1538"/>
        <v>1.482E-3</v>
      </c>
      <c r="F5006" s="4">
        <f t="shared" si="1536"/>
        <v>5</v>
      </c>
      <c r="G5006" s="4">
        <f t="shared" si="1553"/>
        <v>30</v>
      </c>
      <c r="H5006" s="2">
        <f t="shared" si="1549"/>
        <v>1.00024684</v>
      </c>
      <c r="I5006" s="2">
        <f t="shared" si="1550"/>
        <v>1.10357718</v>
      </c>
      <c r="J5006" s="2">
        <f t="shared" si="1543"/>
        <v>1.1038495800000001</v>
      </c>
      <c r="K5006" s="2">
        <f t="shared" si="1544"/>
        <v>558903.53512726002</v>
      </c>
      <c r="L5006" s="1">
        <f t="shared" si="1551"/>
        <v>0</v>
      </c>
      <c r="M5006" s="3">
        <f t="shared" si="1539"/>
        <v>0</v>
      </c>
      <c r="N5006" s="2">
        <f t="shared" si="1545"/>
        <v>0</v>
      </c>
      <c r="O5006" s="18">
        <f t="shared" si="1552"/>
        <v>0.14499999999999999</v>
      </c>
      <c r="P5006" s="8">
        <f t="shared" si="1537"/>
        <v>1.0018823889999999</v>
      </c>
      <c r="Q5006" s="2">
        <f t="shared" ref="Q5006:Q5069" si="1554">TRUNC((P5006-1)*K5006,8)</f>
        <v>1052.07386658</v>
      </c>
      <c r="R5006" s="2">
        <f t="shared" si="1546"/>
        <v>1052.07386658</v>
      </c>
      <c r="S5006" s="9" t="s">
        <v>56</v>
      </c>
      <c r="T5006" s="47">
        <f t="shared" si="1541"/>
        <v>45056</v>
      </c>
      <c r="AE5006" s="33"/>
    </row>
    <row r="5007" spans="1:31" x14ac:dyDescent="0.2">
      <c r="A5007" s="90">
        <f t="shared" si="1547"/>
        <v>45032</v>
      </c>
      <c r="B5007" s="2">
        <f t="shared" si="1542"/>
        <v>560193.91831638</v>
      </c>
      <c r="C5007" s="2">
        <f t="shared" si="1540"/>
        <v>506322.18850620982</v>
      </c>
      <c r="D5007" s="47">
        <f t="shared" si="1548"/>
        <v>45027</v>
      </c>
      <c r="E5007" s="3">
        <f t="shared" si="1538"/>
        <v>1.482E-3</v>
      </c>
      <c r="F5007" s="4">
        <f t="shared" si="1536"/>
        <v>6</v>
      </c>
      <c r="G5007" s="4">
        <f t="shared" si="1553"/>
        <v>30</v>
      </c>
      <c r="H5007" s="2">
        <f t="shared" si="1549"/>
        <v>1.0002962200000001</v>
      </c>
      <c r="I5007" s="2">
        <f t="shared" si="1550"/>
        <v>1.10357718</v>
      </c>
      <c r="J5007" s="2">
        <f t="shared" si="1543"/>
        <v>1.10390408</v>
      </c>
      <c r="K5007" s="2">
        <f t="shared" si="1544"/>
        <v>558931.12968652998</v>
      </c>
      <c r="L5007" s="1">
        <f t="shared" si="1551"/>
        <v>0</v>
      </c>
      <c r="M5007" s="3">
        <f t="shared" si="1539"/>
        <v>0</v>
      </c>
      <c r="N5007" s="2">
        <f t="shared" si="1545"/>
        <v>0</v>
      </c>
      <c r="O5007" s="18">
        <f t="shared" si="1552"/>
        <v>0.14499999999999999</v>
      </c>
      <c r="P5007" s="8">
        <f t="shared" si="1537"/>
        <v>1.002259292</v>
      </c>
      <c r="Q5007" s="2">
        <f t="shared" si="1554"/>
        <v>1262.78862985</v>
      </c>
      <c r="R5007" s="2">
        <f t="shared" si="1546"/>
        <v>1262.78862985</v>
      </c>
      <c r="S5007" s="9" t="s">
        <v>56</v>
      </c>
      <c r="T5007" s="47">
        <f t="shared" si="1541"/>
        <v>45056</v>
      </c>
      <c r="AE5007" s="33"/>
    </row>
    <row r="5008" spans="1:31" x14ac:dyDescent="0.2">
      <c r="A5008" s="90">
        <f t="shared" si="1547"/>
        <v>45033</v>
      </c>
      <c r="B5008" s="2">
        <f t="shared" si="1542"/>
        <v>560432.32273542997</v>
      </c>
      <c r="C5008" s="2">
        <f t="shared" si="1540"/>
        <v>506322.18850620982</v>
      </c>
      <c r="D5008" s="47">
        <f t="shared" si="1548"/>
        <v>45027</v>
      </c>
      <c r="E5008" s="3">
        <f t="shared" si="1538"/>
        <v>1.482E-3</v>
      </c>
      <c r="F5008" s="4">
        <f t="shared" ref="F5008:F5071" si="1555">IF(DAY(A5008)=E$2+1,1,F5007+1)</f>
        <v>7</v>
      </c>
      <c r="G5008" s="4">
        <f t="shared" si="1553"/>
        <v>30</v>
      </c>
      <c r="H5008" s="2">
        <f t="shared" si="1549"/>
        <v>1.0003455999999999</v>
      </c>
      <c r="I5008" s="2">
        <f t="shared" si="1550"/>
        <v>1.10357718</v>
      </c>
      <c r="J5008" s="2">
        <f t="shared" si="1543"/>
        <v>1.1039585700000001</v>
      </c>
      <c r="K5008" s="2">
        <f t="shared" si="1544"/>
        <v>558958.71918258001</v>
      </c>
      <c r="L5008" s="1">
        <f t="shared" si="1551"/>
        <v>0</v>
      </c>
      <c r="M5008" s="3">
        <f t="shared" si="1539"/>
        <v>0</v>
      </c>
      <c r="N5008" s="2">
        <f t="shared" si="1545"/>
        <v>0</v>
      </c>
      <c r="O5008" s="18">
        <f t="shared" si="1552"/>
        <v>0.14499999999999999</v>
      </c>
      <c r="P5008" s="8">
        <f t="shared" si="1537"/>
        <v>1.002636337</v>
      </c>
      <c r="Q5008" s="2">
        <f t="shared" si="1554"/>
        <v>1473.6035528499999</v>
      </c>
      <c r="R5008" s="2">
        <f t="shared" si="1546"/>
        <v>1473.6035528499999</v>
      </c>
      <c r="S5008" s="9" t="s">
        <v>56</v>
      </c>
      <c r="T5008" s="47">
        <f t="shared" si="1541"/>
        <v>45056</v>
      </c>
      <c r="AE5008" s="33"/>
    </row>
    <row r="5009" spans="1:31" x14ac:dyDescent="0.2">
      <c r="A5009" s="90">
        <f t="shared" si="1547"/>
        <v>45034</v>
      </c>
      <c r="B5009" s="2">
        <f t="shared" si="1542"/>
        <v>560670.83185498999</v>
      </c>
      <c r="C5009" s="2">
        <f t="shared" si="1540"/>
        <v>506322.18850620982</v>
      </c>
      <c r="D5009" s="47">
        <f t="shared" si="1548"/>
        <v>45027</v>
      </c>
      <c r="E5009" s="3">
        <f t="shared" si="1538"/>
        <v>1.482E-3</v>
      </c>
      <c r="F5009" s="4">
        <f t="shared" si="1555"/>
        <v>8</v>
      </c>
      <c r="G5009" s="4">
        <f t="shared" si="1553"/>
        <v>30</v>
      </c>
      <c r="H5009" s="2">
        <f t="shared" si="1549"/>
        <v>1.00039498</v>
      </c>
      <c r="I5009" s="2">
        <f t="shared" si="1550"/>
        <v>1.10357718</v>
      </c>
      <c r="J5009" s="2">
        <f t="shared" si="1543"/>
        <v>1.1040130699999999</v>
      </c>
      <c r="K5009" s="2">
        <f t="shared" si="1544"/>
        <v>558986.31374184997</v>
      </c>
      <c r="L5009" s="1">
        <f t="shared" si="1551"/>
        <v>0</v>
      </c>
      <c r="M5009" s="3">
        <f t="shared" si="1539"/>
        <v>0</v>
      </c>
      <c r="N5009" s="2">
        <f t="shared" si="1545"/>
        <v>0</v>
      </c>
      <c r="O5009" s="18">
        <f t="shared" si="1552"/>
        <v>0.14499999999999999</v>
      </c>
      <c r="P5009" s="8">
        <f t="shared" si="1537"/>
        <v>1.0030135229999999</v>
      </c>
      <c r="Q5009" s="2">
        <f t="shared" si="1554"/>
        <v>1684.51811314</v>
      </c>
      <c r="R5009" s="2">
        <f t="shared" si="1546"/>
        <v>1684.51811314</v>
      </c>
      <c r="S5009" s="9" t="s">
        <v>56</v>
      </c>
      <c r="T5009" s="47">
        <f t="shared" si="1541"/>
        <v>45056</v>
      </c>
      <c r="AE5009" s="33"/>
    </row>
    <row r="5010" spans="1:31" x14ac:dyDescent="0.2">
      <c r="A5010" s="90">
        <f t="shared" si="1547"/>
        <v>45035</v>
      </c>
      <c r="B5010" s="2">
        <f t="shared" si="1542"/>
        <v>560909.43664972996</v>
      </c>
      <c r="C5010" s="2">
        <f t="shared" si="1540"/>
        <v>506322.18850620982</v>
      </c>
      <c r="D5010" s="47">
        <f t="shared" si="1548"/>
        <v>45027</v>
      </c>
      <c r="E5010" s="3">
        <f t="shared" si="1538"/>
        <v>1.482E-3</v>
      </c>
      <c r="F5010" s="4">
        <f t="shared" si="1555"/>
        <v>9</v>
      </c>
      <c r="G5010" s="4">
        <f t="shared" si="1553"/>
        <v>30</v>
      </c>
      <c r="H5010" s="2">
        <f t="shared" si="1549"/>
        <v>1.0004443599999999</v>
      </c>
      <c r="I5010" s="2">
        <f t="shared" si="1550"/>
        <v>1.10357718</v>
      </c>
      <c r="J5010" s="2">
        <f t="shared" si="1543"/>
        <v>1.1040675600000001</v>
      </c>
      <c r="K5010" s="2">
        <f t="shared" si="1544"/>
        <v>559013.90323791001</v>
      </c>
      <c r="L5010" s="1">
        <f t="shared" si="1551"/>
        <v>0</v>
      </c>
      <c r="M5010" s="3">
        <f t="shared" si="1539"/>
        <v>0</v>
      </c>
      <c r="N5010" s="2">
        <f t="shared" si="1545"/>
        <v>0</v>
      </c>
      <c r="O5010" s="18">
        <f t="shared" si="1552"/>
        <v>0.14499999999999999</v>
      </c>
      <c r="P5010" s="8">
        <f t="shared" si="1537"/>
        <v>1.0033908520000001</v>
      </c>
      <c r="Q5010" s="2">
        <f t="shared" si="1554"/>
        <v>1895.5334118200001</v>
      </c>
      <c r="R5010" s="2">
        <f t="shared" si="1546"/>
        <v>1895.5334118200001</v>
      </c>
      <c r="S5010" s="9" t="s">
        <v>56</v>
      </c>
      <c r="T5010" s="47">
        <f t="shared" si="1541"/>
        <v>45056</v>
      </c>
      <c r="AE5010" s="33"/>
    </row>
    <row r="5011" spans="1:31" x14ac:dyDescent="0.2">
      <c r="A5011" s="90">
        <f t="shared" si="1547"/>
        <v>45036</v>
      </c>
      <c r="B5011" s="2">
        <f t="shared" si="1542"/>
        <v>561148.15125453996</v>
      </c>
      <c r="C5011" s="2">
        <f t="shared" si="1540"/>
        <v>506322.18850620982</v>
      </c>
      <c r="D5011" s="47">
        <f t="shared" si="1548"/>
        <v>45027</v>
      </c>
      <c r="E5011" s="3">
        <f t="shared" si="1538"/>
        <v>1.482E-3</v>
      </c>
      <c r="F5011" s="4">
        <f t="shared" si="1555"/>
        <v>10</v>
      </c>
      <c r="G5011" s="4">
        <f t="shared" si="1553"/>
        <v>30</v>
      </c>
      <c r="H5011" s="2">
        <f t="shared" si="1549"/>
        <v>1.00049375</v>
      </c>
      <c r="I5011" s="2">
        <f t="shared" si="1550"/>
        <v>1.10357718</v>
      </c>
      <c r="J5011" s="2">
        <f t="shared" si="1543"/>
        <v>1.1041220700000001</v>
      </c>
      <c r="K5011" s="2">
        <f t="shared" si="1544"/>
        <v>559041.50286040001</v>
      </c>
      <c r="L5011" s="1">
        <f t="shared" si="1551"/>
        <v>0</v>
      </c>
      <c r="M5011" s="3">
        <f t="shared" si="1539"/>
        <v>0</v>
      </c>
      <c r="N5011" s="2">
        <f t="shared" si="1545"/>
        <v>0</v>
      </c>
      <c r="O5011" s="18">
        <f t="shared" si="1552"/>
        <v>0.14499999999999999</v>
      </c>
      <c r="P5011" s="8">
        <f t="shared" si="1537"/>
        <v>1.003768322</v>
      </c>
      <c r="Q5011" s="2">
        <f t="shared" si="1554"/>
        <v>2106.6483941400002</v>
      </c>
      <c r="R5011" s="2">
        <f t="shared" si="1546"/>
        <v>2106.6483941400002</v>
      </c>
      <c r="S5011" s="9" t="s">
        <v>56</v>
      </c>
      <c r="T5011" s="47">
        <f t="shared" si="1541"/>
        <v>45056</v>
      </c>
      <c r="AE5011" s="33"/>
    </row>
    <row r="5012" spans="1:31" x14ac:dyDescent="0.2">
      <c r="A5012" s="90">
        <f t="shared" si="1547"/>
        <v>45037</v>
      </c>
      <c r="B5012" s="2">
        <f t="shared" si="1542"/>
        <v>561386.96155808994</v>
      </c>
      <c r="C5012" s="2">
        <f t="shared" si="1540"/>
        <v>506322.18850620982</v>
      </c>
      <c r="D5012" s="47">
        <f t="shared" si="1548"/>
        <v>45027</v>
      </c>
      <c r="E5012" s="3">
        <f t="shared" si="1538"/>
        <v>1.482E-3</v>
      </c>
      <c r="F5012" s="4">
        <f t="shared" si="1555"/>
        <v>11</v>
      </c>
      <c r="G5012" s="4">
        <f t="shared" si="1553"/>
        <v>30</v>
      </c>
      <c r="H5012" s="2">
        <f t="shared" si="1549"/>
        <v>1.00054314</v>
      </c>
      <c r="I5012" s="2">
        <f t="shared" si="1550"/>
        <v>1.10357718</v>
      </c>
      <c r="J5012" s="2">
        <f t="shared" si="1543"/>
        <v>1.1041765699999999</v>
      </c>
      <c r="K5012" s="2">
        <f t="shared" si="1544"/>
        <v>559069.09741967998</v>
      </c>
      <c r="L5012" s="1">
        <f t="shared" si="1551"/>
        <v>0</v>
      </c>
      <c r="M5012" s="3">
        <f t="shared" si="1539"/>
        <v>0</v>
      </c>
      <c r="N5012" s="2">
        <f t="shared" si="1545"/>
        <v>0</v>
      </c>
      <c r="O5012" s="18">
        <f t="shared" si="1552"/>
        <v>0.14499999999999999</v>
      </c>
      <c r="P5012" s="8">
        <f t="shared" si="1537"/>
        <v>1.0041459349999999</v>
      </c>
      <c r="Q5012" s="2">
        <f t="shared" si="1554"/>
        <v>2317.8641384100001</v>
      </c>
      <c r="R5012" s="2">
        <f t="shared" si="1546"/>
        <v>2317.8641384100001</v>
      </c>
      <c r="S5012" s="9" t="s">
        <v>56</v>
      </c>
      <c r="T5012" s="47">
        <f t="shared" si="1541"/>
        <v>45056</v>
      </c>
      <c r="AE5012" s="33"/>
    </row>
    <row r="5013" spans="1:31" x14ac:dyDescent="0.2">
      <c r="A5013" s="90">
        <f t="shared" si="1547"/>
        <v>45038</v>
      </c>
      <c r="B5013" s="2">
        <f t="shared" si="1542"/>
        <v>561625.87662051001</v>
      </c>
      <c r="C5013" s="2">
        <f t="shared" si="1540"/>
        <v>506322.18850620982</v>
      </c>
      <c r="D5013" s="47">
        <f t="shared" si="1548"/>
        <v>45027</v>
      </c>
      <c r="E5013" s="3">
        <f t="shared" si="1538"/>
        <v>1.482E-3</v>
      </c>
      <c r="F5013" s="4">
        <f t="shared" si="1555"/>
        <v>12</v>
      </c>
      <c r="G5013" s="4">
        <f t="shared" si="1553"/>
        <v>30</v>
      </c>
      <c r="H5013" s="2">
        <f t="shared" si="1549"/>
        <v>1.00059253</v>
      </c>
      <c r="I5013" s="2">
        <f t="shared" si="1550"/>
        <v>1.10357718</v>
      </c>
      <c r="J5013" s="2">
        <f t="shared" si="1543"/>
        <v>1.1042310799999999</v>
      </c>
      <c r="K5013" s="2">
        <f t="shared" si="1544"/>
        <v>559096.69704216998</v>
      </c>
      <c r="L5013" s="1">
        <f t="shared" si="1551"/>
        <v>0</v>
      </c>
      <c r="M5013" s="3">
        <f t="shared" si="1539"/>
        <v>0</v>
      </c>
      <c r="N5013" s="2">
        <f t="shared" si="1545"/>
        <v>0</v>
      </c>
      <c r="O5013" s="18">
        <f t="shared" si="1552"/>
        <v>0.14499999999999999</v>
      </c>
      <c r="P5013" s="8">
        <f t="shared" si="1537"/>
        <v>1.004523689</v>
      </c>
      <c r="Q5013" s="2">
        <f t="shared" si="1554"/>
        <v>2529.1795783399998</v>
      </c>
      <c r="R5013" s="2">
        <f t="shared" si="1546"/>
        <v>2529.1795783399998</v>
      </c>
      <c r="S5013" s="9" t="s">
        <v>56</v>
      </c>
      <c r="T5013" s="47">
        <f t="shared" si="1541"/>
        <v>45056</v>
      </c>
      <c r="AE5013" s="33"/>
    </row>
    <row r="5014" spans="1:31" x14ac:dyDescent="0.2">
      <c r="A5014" s="90">
        <f t="shared" si="1547"/>
        <v>45039</v>
      </c>
      <c r="B5014" s="2">
        <f t="shared" si="1542"/>
        <v>561864.89248945995</v>
      </c>
      <c r="C5014" s="2">
        <f t="shared" si="1540"/>
        <v>506322.18850620982</v>
      </c>
      <c r="D5014" s="47">
        <f t="shared" si="1548"/>
        <v>45027</v>
      </c>
      <c r="E5014" s="3">
        <f t="shared" si="1538"/>
        <v>1.482E-3</v>
      </c>
      <c r="F5014" s="4">
        <f t="shared" si="1555"/>
        <v>13</v>
      </c>
      <c r="G5014" s="4">
        <f t="shared" si="1553"/>
        <v>30</v>
      </c>
      <c r="H5014" s="2">
        <f t="shared" si="1549"/>
        <v>1.00064193</v>
      </c>
      <c r="I5014" s="2">
        <f t="shared" si="1550"/>
        <v>1.10357718</v>
      </c>
      <c r="J5014" s="2">
        <f t="shared" si="1543"/>
        <v>1.1042855899999999</v>
      </c>
      <c r="K5014" s="2">
        <f t="shared" si="1544"/>
        <v>559124.29666466999</v>
      </c>
      <c r="L5014" s="1">
        <f t="shared" si="1551"/>
        <v>0</v>
      </c>
      <c r="M5014" s="3">
        <f t="shared" si="1539"/>
        <v>0</v>
      </c>
      <c r="N5014" s="2">
        <f t="shared" si="1545"/>
        <v>0</v>
      </c>
      <c r="O5014" s="18">
        <f t="shared" si="1552"/>
        <v>0.14499999999999999</v>
      </c>
      <c r="P5014" s="8">
        <f t="shared" si="1537"/>
        <v>1.0049015859999999</v>
      </c>
      <c r="Q5014" s="2">
        <f t="shared" si="1554"/>
        <v>2740.5958247899998</v>
      </c>
      <c r="R5014" s="2">
        <f t="shared" si="1546"/>
        <v>2740.5958247899998</v>
      </c>
      <c r="S5014" s="9" t="s">
        <v>56</v>
      </c>
      <c r="T5014" s="47">
        <f t="shared" si="1541"/>
        <v>45056</v>
      </c>
      <c r="AE5014" s="33"/>
    </row>
    <row r="5015" spans="1:31" x14ac:dyDescent="0.2">
      <c r="A5015" s="90">
        <f t="shared" si="1547"/>
        <v>45040</v>
      </c>
      <c r="B5015" s="2">
        <f t="shared" si="1542"/>
        <v>562104.00805843994</v>
      </c>
      <c r="C5015" s="2">
        <f t="shared" si="1540"/>
        <v>506322.18850620982</v>
      </c>
      <c r="D5015" s="47">
        <f t="shared" si="1548"/>
        <v>45027</v>
      </c>
      <c r="E5015" s="3">
        <f t="shared" si="1538"/>
        <v>1.482E-3</v>
      </c>
      <c r="F5015" s="4">
        <f t="shared" si="1555"/>
        <v>14</v>
      </c>
      <c r="G5015" s="4">
        <f t="shared" si="1553"/>
        <v>30</v>
      </c>
      <c r="H5015" s="2">
        <f t="shared" si="1549"/>
        <v>1.0006913200000001</v>
      </c>
      <c r="I5015" s="2">
        <f t="shared" si="1550"/>
        <v>1.10357718</v>
      </c>
      <c r="J5015" s="2">
        <f t="shared" si="1543"/>
        <v>1.1043400999999999</v>
      </c>
      <c r="K5015" s="2">
        <f t="shared" si="1544"/>
        <v>559151.89628715999</v>
      </c>
      <c r="L5015" s="1">
        <f t="shared" si="1551"/>
        <v>0</v>
      </c>
      <c r="M5015" s="3">
        <f t="shared" si="1539"/>
        <v>0</v>
      </c>
      <c r="N5015" s="2">
        <f t="shared" si="1545"/>
        <v>0</v>
      </c>
      <c r="O5015" s="18">
        <f t="shared" si="1552"/>
        <v>0.14499999999999999</v>
      </c>
      <c r="P5015" s="8">
        <f t="shared" ref="P5015:P5078" si="1556">ROUND((1+O5015)^(30/360)^(F5015/G5015),9)</f>
        <v>1.0052796239999999</v>
      </c>
      <c r="Q5015" s="2">
        <f t="shared" si="1554"/>
        <v>2952.1117712800001</v>
      </c>
      <c r="R5015" s="2">
        <f t="shared" si="1546"/>
        <v>2952.1117712800001</v>
      </c>
      <c r="S5015" s="9" t="s">
        <v>56</v>
      </c>
      <c r="T5015" s="47">
        <f t="shared" si="1541"/>
        <v>45056</v>
      </c>
      <c r="AE5015" s="33"/>
    </row>
    <row r="5016" spans="1:31" x14ac:dyDescent="0.2">
      <c r="A5016" s="90">
        <f t="shared" si="1547"/>
        <v>45041</v>
      </c>
      <c r="B5016" s="2">
        <f t="shared" si="1542"/>
        <v>562343.22954938002</v>
      </c>
      <c r="C5016" s="2">
        <f t="shared" si="1540"/>
        <v>506322.18850620982</v>
      </c>
      <c r="D5016" s="47">
        <f t="shared" si="1548"/>
        <v>45027</v>
      </c>
      <c r="E5016" s="3">
        <f t="shared" si="1538"/>
        <v>1.482E-3</v>
      </c>
      <c r="F5016" s="4">
        <f t="shared" si="1555"/>
        <v>15</v>
      </c>
      <c r="G5016" s="4">
        <f t="shared" si="1553"/>
        <v>30</v>
      </c>
      <c r="H5016" s="2">
        <f t="shared" si="1549"/>
        <v>1.00074072</v>
      </c>
      <c r="I5016" s="2">
        <f t="shared" si="1550"/>
        <v>1.10357718</v>
      </c>
      <c r="J5016" s="2">
        <f t="shared" si="1543"/>
        <v>1.1043946200000001</v>
      </c>
      <c r="K5016" s="2">
        <f t="shared" si="1544"/>
        <v>559179.50097288005</v>
      </c>
      <c r="L5016" s="1">
        <f t="shared" si="1551"/>
        <v>0</v>
      </c>
      <c r="M5016" s="3">
        <f t="shared" si="1539"/>
        <v>0</v>
      </c>
      <c r="N5016" s="2">
        <f t="shared" si="1545"/>
        <v>0</v>
      </c>
      <c r="O5016" s="18">
        <f t="shared" si="1552"/>
        <v>0.14499999999999999</v>
      </c>
      <c r="P5016" s="8">
        <f t="shared" si="1556"/>
        <v>1.005657805</v>
      </c>
      <c r="Q5016" s="2">
        <f t="shared" si="1554"/>
        <v>3163.7285765000001</v>
      </c>
      <c r="R5016" s="2">
        <f t="shared" si="1546"/>
        <v>3163.7285765000001</v>
      </c>
      <c r="S5016" s="9" t="s">
        <v>56</v>
      </c>
      <c r="T5016" s="47">
        <f t="shared" si="1541"/>
        <v>45056</v>
      </c>
      <c r="AE5016" s="33"/>
    </row>
    <row r="5017" spans="1:31" x14ac:dyDescent="0.2">
      <c r="A5017" s="90">
        <f t="shared" si="1547"/>
        <v>45042</v>
      </c>
      <c r="B5017" s="2">
        <f t="shared" si="1542"/>
        <v>562582.54623307008</v>
      </c>
      <c r="C5017" s="2">
        <f t="shared" si="1540"/>
        <v>506322.18850620982</v>
      </c>
      <c r="D5017" s="47">
        <f t="shared" si="1548"/>
        <v>45027</v>
      </c>
      <c r="E5017" s="3">
        <f t="shared" si="1538"/>
        <v>1.482E-3</v>
      </c>
      <c r="F5017" s="4">
        <f t="shared" si="1555"/>
        <v>16</v>
      </c>
      <c r="G5017" s="4">
        <f t="shared" si="1553"/>
        <v>30</v>
      </c>
      <c r="H5017" s="2">
        <f t="shared" si="1549"/>
        <v>1.00079012</v>
      </c>
      <c r="I5017" s="2">
        <f t="shared" si="1550"/>
        <v>1.10357718</v>
      </c>
      <c r="J5017" s="2">
        <f t="shared" si="1543"/>
        <v>1.1044491299999999</v>
      </c>
      <c r="K5017" s="2">
        <f t="shared" si="1544"/>
        <v>559207.10059537005</v>
      </c>
      <c r="L5017" s="1">
        <f t="shared" si="1551"/>
        <v>0</v>
      </c>
      <c r="M5017" s="3">
        <f t="shared" si="1539"/>
        <v>0</v>
      </c>
      <c r="N5017" s="2">
        <f t="shared" si="1545"/>
        <v>0</v>
      </c>
      <c r="O5017" s="18">
        <f t="shared" si="1552"/>
        <v>0.14499999999999999</v>
      </c>
      <c r="P5017" s="8">
        <f t="shared" si="1556"/>
        <v>1.0060361280000001</v>
      </c>
      <c r="Q5017" s="2">
        <f t="shared" si="1554"/>
        <v>3375.4456377000001</v>
      </c>
      <c r="R5017" s="2">
        <f t="shared" si="1546"/>
        <v>3375.4456377000001</v>
      </c>
      <c r="S5017" s="9" t="s">
        <v>56</v>
      </c>
      <c r="T5017" s="47">
        <f t="shared" si="1541"/>
        <v>45056</v>
      </c>
      <c r="AE5017" s="33"/>
    </row>
    <row r="5018" spans="1:31" x14ac:dyDescent="0.2">
      <c r="A5018" s="90">
        <f t="shared" si="1547"/>
        <v>45043</v>
      </c>
      <c r="B5018" s="2">
        <f t="shared" si="1542"/>
        <v>562821.97396187007</v>
      </c>
      <c r="C5018" s="2">
        <f t="shared" si="1540"/>
        <v>506322.18850620982</v>
      </c>
      <c r="D5018" s="47">
        <f t="shared" si="1548"/>
        <v>45027</v>
      </c>
      <c r="E5018" s="3">
        <f t="shared" si="1538"/>
        <v>1.482E-3</v>
      </c>
      <c r="F5018" s="4">
        <f t="shared" si="1555"/>
        <v>17</v>
      </c>
      <c r="G5018" s="4">
        <f t="shared" si="1553"/>
        <v>30</v>
      </c>
      <c r="H5018" s="2">
        <f t="shared" si="1549"/>
        <v>1.0008395299999999</v>
      </c>
      <c r="I5018" s="2">
        <f t="shared" si="1550"/>
        <v>1.10357718</v>
      </c>
      <c r="J5018" s="2">
        <f t="shared" si="1543"/>
        <v>1.10450366</v>
      </c>
      <c r="K5018" s="2">
        <f t="shared" si="1544"/>
        <v>559234.71034431003</v>
      </c>
      <c r="L5018" s="1">
        <f t="shared" si="1551"/>
        <v>0</v>
      </c>
      <c r="M5018" s="3">
        <f t="shared" si="1539"/>
        <v>0</v>
      </c>
      <c r="N5018" s="2">
        <f t="shared" si="1545"/>
        <v>0</v>
      </c>
      <c r="O5018" s="18">
        <f t="shared" si="1552"/>
        <v>0.14499999999999999</v>
      </c>
      <c r="P5018" s="8">
        <f t="shared" si="1556"/>
        <v>1.006414594</v>
      </c>
      <c r="Q5018" s="2">
        <f t="shared" si="1554"/>
        <v>3587.2636175600001</v>
      </c>
      <c r="R5018" s="2">
        <f t="shared" si="1546"/>
        <v>3587.2636175600001</v>
      </c>
      <c r="S5018" s="9" t="s">
        <v>56</v>
      </c>
      <c r="T5018" s="47">
        <f t="shared" si="1541"/>
        <v>45056</v>
      </c>
      <c r="AE5018" s="33"/>
    </row>
    <row r="5019" spans="1:31" x14ac:dyDescent="0.2">
      <c r="A5019" s="90">
        <f t="shared" si="1547"/>
        <v>45044</v>
      </c>
      <c r="B5019" s="2">
        <f t="shared" si="1542"/>
        <v>563061.49690700998</v>
      </c>
      <c r="C5019" s="2">
        <f t="shared" si="1540"/>
        <v>506322.18850620982</v>
      </c>
      <c r="D5019" s="47">
        <f t="shared" si="1548"/>
        <v>45027</v>
      </c>
      <c r="E5019" s="3">
        <f t="shared" si="1538"/>
        <v>1.482E-3</v>
      </c>
      <c r="F5019" s="4">
        <f t="shared" si="1555"/>
        <v>18</v>
      </c>
      <c r="G5019" s="4">
        <f t="shared" si="1553"/>
        <v>30</v>
      </c>
      <c r="H5019" s="2">
        <f t="shared" si="1549"/>
        <v>1.0008889299999999</v>
      </c>
      <c r="I5019" s="2">
        <f t="shared" si="1550"/>
        <v>1.10357718</v>
      </c>
      <c r="J5019" s="2">
        <f t="shared" si="1543"/>
        <v>1.1045581799999999</v>
      </c>
      <c r="K5019" s="2">
        <f t="shared" si="1544"/>
        <v>559262.31503002997</v>
      </c>
      <c r="L5019" s="1">
        <f t="shared" si="1551"/>
        <v>0</v>
      </c>
      <c r="M5019" s="3">
        <f t="shared" si="1539"/>
        <v>0</v>
      </c>
      <c r="N5019" s="2">
        <f t="shared" si="1545"/>
        <v>0</v>
      </c>
      <c r="O5019" s="18">
        <f t="shared" si="1552"/>
        <v>0.14499999999999999</v>
      </c>
      <c r="P5019" s="8">
        <f t="shared" si="1556"/>
        <v>1.0067932020000001</v>
      </c>
      <c r="Q5019" s="2">
        <f t="shared" si="1554"/>
        <v>3799.1818769800002</v>
      </c>
      <c r="R5019" s="2">
        <f t="shared" si="1546"/>
        <v>3799.1818769800002</v>
      </c>
      <c r="S5019" s="9" t="s">
        <v>56</v>
      </c>
      <c r="T5019" s="47">
        <f t="shared" si="1541"/>
        <v>45056</v>
      </c>
      <c r="AE5019" s="33"/>
    </row>
    <row r="5020" spans="1:31" x14ac:dyDescent="0.2">
      <c r="A5020" s="90">
        <f t="shared" si="1547"/>
        <v>45045</v>
      </c>
      <c r="B5020" s="2">
        <f t="shared" si="1542"/>
        <v>563301.12527355994</v>
      </c>
      <c r="C5020" s="2">
        <f t="shared" si="1540"/>
        <v>506322.18850620982</v>
      </c>
      <c r="D5020" s="47">
        <f t="shared" si="1548"/>
        <v>45027</v>
      </c>
      <c r="E5020" s="3">
        <f t="shared" si="1538"/>
        <v>1.482E-3</v>
      </c>
      <c r="F5020" s="4">
        <f t="shared" si="1555"/>
        <v>19</v>
      </c>
      <c r="G5020" s="4">
        <f t="shared" si="1553"/>
        <v>30</v>
      </c>
      <c r="H5020" s="2">
        <f t="shared" si="1549"/>
        <v>1.00093834</v>
      </c>
      <c r="I5020" s="2">
        <f t="shared" si="1550"/>
        <v>1.10357718</v>
      </c>
      <c r="J5020" s="2">
        <f t="shared" si="1543"/>
        <v>1.1046127100000001</v>
      </c>
      <c r="K5020" s="2">
        <f t="shared" si="1544"/>
        <v>559289.92477896996</v>
      </c>
      <c r="L5020" s="1">
        <f t="shared" si="1551"/>
        <v>0</v>
      </c>
      <c r="M5020" s="3">
        <f t="shared" si="1539"/>
        <v>0</v>
      </c>
      <c r="N5020" s="2">
        <f t="shared" si="1545"/>
        <v>0</v>
      </c>
      <c r="O5020" s="18">
        <f t="shared" si="1552"/>
        <v>0.14499999999999999</v>
      </c>
      <c r="P5020" s="8">
        <f t="shared" si="1556"/>
        <v>1.007171952</v>
      </c>
      <c r="Q5020" s="2">
        <f t="shared" si="1554"/>
        <v>4011.2004945899998</v>
      </c>
      <c r="R5020" s="2">
        <f t="shared" si="1546"/>
        <v>4011.2004945899998</v>
      </c>
      <c r="S5020" s="9" t="s">
        <v>56</v>
      </c>
      <c r="T5020" s="47">
        <f t="shared" si="1541"/>
        <v>45056</v>
      </c>
      <c r="AE5020" s="33"/>
    </row>
    <row r="5021" spans="1:31" x14ac:dyDescent="0.2">
      <c r="A5021" s="90">
        <f t="shared" si="1547"/>
        <v>45046</v>
      </c>
      <c r="B5021" s="2">
        <f t="shared" si="1542"/>
        <v>563540.84943546006</v>
      </c>
      <c r="C5021" s="2">
        <f t="shared" si="1540"/>
        <v>506322.18850620982</v>
      </c>
      <c r="D5021" s="47">
        <f t="shared" si="1548"/>
        <v>45027</v>
      </c>
      <c r="E5021" s="3">
        <f t="shared" si="1538"/>
        <v>1.482E-3</v>
      </c>
      <c r="F5021" s="4">
        <f t="shared" si="1555"/>
        <v>20</v>
      </c>
      <c r="G5021" s="4">
        <f t="shared" si="1553"/>
        <v>30</v>
      </c>
      <c r="H5021" s="2">
        <f t="shared" si="1549"/>
        <v>1.00098775</v>
      </c>
      <c r="I5021" s="2">
        <f t="shared" si="1550"/>
        <v>1.10357718</v>
      </c>
      <c r="J5021" s="2">
        <f t="shared" si="1543"/>
        <v>1.10466723</v>
      </c>
      <c r="K5021" s="2">
        <f t="shared" si="1544"/>
        <v>559317.52946469001</v>
      </c>
      <c r="L5021" s="1">
        <f t="shared" si="1551"/>
        <v>0</v>
      </c>
      <c r="M5021" s="3">
        <f t="shared" si="1539"/>
        <v>0</v>
      </c>
      <c r="N5021" s="2">
        <f t="shared" si="1545"/>
        <v>0</v>
      </c>
      <c r="O5021" s="18">
        <f t="shared" si="1552"/>
        <v>0.14499999999999999</v>
      </c>
      <c r="P5021" s="8">
        <f t="shared" si="1556"/>
        <v>1.0075508449999999</v>
      </c>
      <c r="Q5021" s="2">
        <f t="shared" si="1554"/>
        <v>4223.3199707699996</v>
      </c>
      <c r="R5021" s="2">
        <f t="shared" si="1546"/>
        <v>4223.3199707699996</v>
      </c>
      <c r="S5021" s="9" t="s">
        <v>56</v>
      </c>
      <c r="T5021" s="47">
        <f t="shared" si="1541"/>
        <v>45056</v>
      </c>
      <c r="AE5021" s="33"/>
    </row>
    <row r="5022" spans="1:31" x14ac:dyDescent="0.2">
      <c r="A5022" s="90">
        <f t="shared" si="1547"/>
        <v>45047</v>
      </c>
      <c r="B5022" s="2">
        <f t="shared" si="1542"/>
        <v>563780.67904616997</v>
      </c>
      <c r="C5022" s="2">
        <f t="shared" si="1540"/>
        <v>506322.18850620982</v>
      </c>
      <c r="D5022" s="47">
        <f t="shared" si="1548"/>
        <v>45027</v>
      </c>
      <c r="E5022" s="3">
        <f t="shared" si="1538"/>
        <v>1.482E-3</v>
      </c>
      <c r="F5022" s="4">
        <f t="shared" si="1555"/>
        <v>21</v>
      </c>
      <c r="G5022" s="4">
        <f t="shared" si="1553"/>
        <v>30</v>
      </c>
      <c r="H5022" s="2">
        <f t="shared" si="1549"/>
        <v>1.0010371600000001</v>
      </c>
      <c r="I5022" s="2">
        <f t="shared" si="1550"/>
        <v>1.10357718</v>
      </c>
      <c r="J5022" s="2">
        <f t="shared" si="1543"/>
        <v>1.1047217600000001</v>
      </c>
      <c r="K5022" s="2">
        <f t="shared" si="1544"/>
        <v>559345.13921363</v>
      </c>
      <c r="L5022" s="1">
        <f t="shared" si="1551"/>
        <v>0</v>
      </c>
      <c r="M5022" s="3">
        <f t="shared" si="1539"/>
        <v>0</v>
      </c>
      <c r="N5022" s="2">
        <f t="shared" si="1545"/>
        <v>0</v>
      </c>
      <c r="O5022" s="18">
        <f t="shared" si="1552"/>
        <v>0.14499999999999999</v>
      </c>
      <c r="P5022" s="8">
        <f t="shared" si="1556"/>
        <v>1.0079298800000001</v>
      </c>
      <c r="Q5022" s="2">
        <f t="shared" si="1554"/>
        <v>4435.5398325400001</v>
      </c>
      <c r="R5022" s="2">
        <f t="shared" si="1546"/>
        <v>4435.5398325400001</v>
      </c>
      <c r="S5022" s="9" t="s">
        <v>56</v>
      </c>
      <c r="T5022" s="47">
        <f t="shared" si="1541"/>
        <v>45056</v>
      </c>
      <c r="AE5022" s="33"/>
    </row>
    <row r="5023" spans="1:31" x14ac:dyDescent="0.2">
      <c r="A5023" s="90">
        <f t="shared" si="1547"/>
        <v>45048</v>
      </c>
      <c r="B5023" s="2">
        <f t="shared" si="1542"/>
        <v>564020.61468261003</v>
      </c>
      <c r="C5023" s="2">
        <f t="shared" si="1540"/>
        <v>506322.18850620982</v>
      </c>
      <c r="D5023" s="47">
        <f t="shared" si="1548"/>
        <v>45027</v>
      </c>
      <c r="E5023" s="3">
        <f t="shared" si="1538"/>
        <v>1.482E-3</v>
      </c>
      <c r="F5023" s="4">
        <f t="shared" si="1555"/>
        <v>22</v>
      </c>
      <c r="G5023" s="4">
        <f t="shared" si="1553"/>
        <v>30</v>
      </c>
      <c r="H5023" s="2">
        <f t="shared" si="1549"/>
        <v>1.0010865799999999</v>
      </c>
      <c r="I5023" s="2">
        <f t="shared" si="1550"/>
        <v>1.10357718</v>
      </c>
      <c r="J5023" s="2">
        <f t="shared" si="1543"/>
        <v>1.1047762999999999</v>
      </c>
      <c r="K5023" s="2">
        <f t="shared" si="1544"/>
        <v>559372.75402579003</v>
      </c>
      <c r="L5023" s="1">
        <f t="shared" si="1551"/>
        <v>0</v>
      </c>
      <c r="M5023" s="3">
        <f t="shared" si="1539"/>
        <v>0</v>
      </c>
      <c r="N5023" s="2">
        <f t="shared" si="1545"/>
        <v>0</v>
      </c>
      <c r="O5023" s="18">
        <f t="shared" si="1552"/>
        <v>0.14499999999999999</v>
      </c>
      <c r="P5023" s="8">
        <f t="shared" si="1556"/>
        <v>1.008309058</v>
      </c>
      <c r="Q5023" s="2">
        <f t="shared" si="1554"/>
        <v>4647.8606568200003</v>
      </c>
      <c r="R5023" s="2">
        <f t="shared" si="1546"/>
        <v>4647.8606568200003</v>
      </c>
      <c r="S5023" s="9" t="s">
        <v>56</v>
      </c>
      <c r="T5023" s="47">
        <f t="shared" si="1541"/>
        <v>45056</v>
      </c>
      <c r="AE5023" s="33"/>
    </row>
    <row r="5024" spans="1:31" x14ac:dyDescent="0.2">
      <c r="A5024" s="90">
        <f t="shared" si="1547"/>
        <v>45049</v>
      </c>
      <c r="B5024" s="2">
        <f t="shared" si="1542"/>
        <v>564260.65125515009</v>
      </c>
      <c r="C5024" s="2">
        <f t="shared" si="1540"/>
        <v>506322.18850620982</v>
      </c>
      <c r="D5024" s="47">
        <f t="shared" si="1548"/>
        <v>45027</v>
      </c>
      <c r="E5024" s="3">
        <f t="shared" si="1538"/>
        <v>1.482E-3</v>
      </c>
      <c r="F5024" s="4">
        <f t="shared" si="1555"/>
        <v>23</v>
      </c>
      <c r="G5024" s="4">
        <f t="shared" si="1553"/>
        <v>30</v>
      </c>
      <c r="H5024" s="2">
        <f t="shared" si="1549"/>
        <v>1.001136</v>
      </c>
      <c r="I5024" s="2">
        <f t="shared" si="1550"/>
        <v>1.10357718</v>
      </c>
      <c r="J5024" s="2">
        <f t="shared" si="1543"/>
        <v>1.10483084</v>
      </c>
      <c r="K5024" s="2">
        <f t="shared" si="1544"/>
        <v>559400.36883795005</v>
      </c>
      <c r="L5024" s="1">
        <f t="shared" si="1551"/>
        <v>0</v>
      </c>
      <c r="M5024" s="3">
        <f t="shared" si="1539"/>
        <v>0</v>
      </c>
      <c r="N5024" s="2">
        <f t="shared" si="1545"/>
        <v>0</v>
      </c>
      <c r="O5024" s="18">
        <f t="shared" si="1552"/>
        <v>0.14499999999999999</v>
      </c>
      <c r="P5024" s="8">
        <f t="shared" si="1556"/>
        <v>1.0086883790000001</v>
      </c>
      <c r="Q5024" s="2">
        <f t="shared" si="1554"/>
        <v>4860.2824172000001</v>
      </c>
      <c r="R5024" s="2">
        <f t="shared" si="1546"/>
        <v>4860.2824172000001</v>
      </c>
      <c r="S5024" s="9" t="s">
        <v>56</v>
      </c>
      <c r="T5024" s="47">
        <f t="shared" si="1541"/>
        <v>45056</v>
      </c>
      <c r="AE5024" s="33"/>
    </row>
    <row r="5025" spans="1:31" x14ac:dyDescent="0.2">
      <c r="A5025" s="90">
        <f t="shared" si="1547"/>
        <v>45050</v>
      </c>
      <c r="B5025" s="2">
        <f t="shared" si="1542"/>
        <v>564500.78821621998</v>
      </c>
      <c r="C5025" s="2">
        <f t="shared" si="1540"/>
        <v>506322.18850620982</v>
      </c>
      <c r="D5025" s="47">
        <f t="shared" si="1548"/>
        <v>45027</v>
      </c>
      <c r="E5025" s="3">
        <f t="shared" si="1538"/>
        <v>1.482E-3</v>
      </c>
      <c r="F5025" s="4">
        <f t="shared" si="1555"/>
        <v>24</v>
      </c>
      <c r="G5025" s="4">
        <f t="shared" si="1553"/>
        <v>30</v>
      </c>
      <c r="H5025" s="2">
        <f t="shared" si="1549"/>
        <v>1.0011854200000001</v>
      </c>
      <c r="I5025" s="2">
        <f t="shared" si="1550"/>
        <v>1.10357718</v>
      </c>
      <c r="J5025" s="2">
        <f t="shared" si="1543"/>
        <v>1.10488538</v>
      </c>
      <c r="K5025" s="2">
        <f t="shared" si="1544"/>
        <v>559427.98365010996</v>
      </c>
      <c r="L5025" s="1">
        <f t="shared" si="1551"/>
        <v>0</v>
      </c>
      <c r="M5025" s="3">
        <f t="shared" si="1539"/>
        <v>0</v>
      </c>
      <c r="N5025" s="2">
        <f t="shared" si="1545"/>
        <v>0</v>
      </c>
      <c r="O5025" s="18">
        <f t="shared" si="1552"/>
        <v>0.14499999999999999</v>
      </c>
      <c r="P5025" s="8">
        <f t="shared" si="1556"/>
        <v>1.0090678420000001</v>
      </c>
      <c r="Q5025" s="2">
        <f t="shared" si="1554"/>
        <v>5072.8045661100005</v>
      </c>
      <c r="R5025" s="2">
        <f t="shared" si="1546"/>
        <v>5072.8045661100005</v>
      </c>
      <c r="S5025" s="9" t="s">
        <v>56</v>
      </c>
      <c r="T5025" s="47">
        <f t="shared" si="1541"/>
        <v>45056</v>
      </c>
      <c r="AE5025" s="33"/>
    </row>
    <row r="5026" spans="1:31" x14ac:dyDescent="0.2">
      <c r="A5026" s="90">
        <f t="shared" si="1547"/>
        <v>45051</v>
      </c>
      <c r="B5026" s="2">
        <f t="shared" si="1542"/>
        <v>564741.02613705001</v>
      </c>
      <c r="C5026" s="2">
        <f t="shared" si="1540"/>
        <v>506322.18850620982</v>
      </c>
      <c r="D5026" s="47">
        <f t="shared" si="1548"/>
        <v>45027</v>
      </c>
      <c r="E5026" s="3">
        <f t="shared" si="1538"/>
        <v>1.482E-3</v>
      </c>
      <c r="F5026" s="4">
        <f t="shared" si="1555"/>
        <v>25</v>
      </c>
      <c r="G5026" s="4">
        <f t="shared" si="1553"/>
        <v>30</v>
      </c>
      <c r="H5026" s="2">
        <f t="shared" si="1549"/>
        <v>1.00123484</v>
      </c>
      <c r="I5026" s="2">
        <f t="shared" si="1550"/>
        <v>1.10357718</v>
      </c>
      <c r="J5026" s="2">
        <f t="shared" si="1543"/>
        <v>1.1049399200000001</v>
      </c>
      <c r="K5026" s="2">
        <f t="shared" si="1544"/>
        <v>559455.59846226999</v>
      </c>
      <c r="L5026" s="1">
        <f t="shared" si="1551"/>
        <v>0</v>
      </c>
      <c r="M5026" s="3">
        <f t="shared" si="1539"/>
        <v>0</v>
      </c>
      <c r="N5026" s="2">
        <f t="shared" si="1545"/>
        <v>0</v>
      </c>
      <c r="O5026" s="18">
        <f t="shared" si="1552"/>
        <v>0.14499999999999999</v>
      </c>
      <c r="P5026" s="8">
        <f t="shared" si="1556"/>
        <v>1.009447448</v>
      </c>
      <c r="Q5026" s="2">
        <f t="shared" si="1554"/>
        <v>5285.4276747800004</v>
      </c>
      <c r="R5026" s="2">
        <f t="shared" si="1546"/>
        <v>5285.4276747800004</v>
      </c>
      <c r="S5026" s="9" t="s">
        <v>56</v>
      </c>
      <c r="T5026" s="47">
        <f t="shared" si="1541"/>
        <v>45056</v>
      </c>
      <c r="AE5026" s="33"/>
    </row>
    <row r="5027" spans="1:31" x14ac:dyDescent="0.2">
      <c r="A5027" s="90">
        <f t="shared" si="1547"/>
        <v>45052</v>
      </c>
      <c r="B5027" s="2">
        <f t="shared" si="1542"/>
        <v>564981.37014243996</v>
      </c>
      <c r="C5027" s="2">
        <f t="shared" si="1540"/>
        <v>506322.18850620982</v>
      </c>
      <c r="D5027" s="47">
        <f t="shared" si="1548"/>
        <v>45027</v>
      </c>
      <c r="E5027" s="3">
        <f t="shared" si="1538"/>
        <v>1.482E-3</v>
      </c>
      <c r="F5027" s="4">
        <f t="shared" si="1555"/>
        <v>26</v>
      </c>
      <c r="G5027" s="4">
        <f t="shared" si="1553"/>
        <v>30</v>
      </c>
      <c r="H5027" s="2">
        <f t="shared" si="1549"/>
        <v>1.00128427</v>
      </c>
      <c r="I5027" s="2">
        <f t="shared" si="1550"/>
        <v>1.10357718</v>
      </c>
      <c r="J5027" s="2">
        <f t="shared" si="1543"/>
        <v>1.1049944700000001</v>
      </c>
      <c r="K5027" s="2">
        <f t="shared" si="1544"/>
        <v>559483.21833764995</v>
      </c>
      <c r="L5027" s="1">
        <f t="shared" si="1551"/>
        <v>0</v>
      </c>
      <c r="M5027" s="3">
        <f t="shared" si="1539"/>
        <v>0</v>
      </c>
      <c r="N5027" s="2">
        <f t="shared" si="1545"/>
        <v>0</v>
      </c>
      <c r="O5027" s="18">
        <f t="shared" si="1552"/>
        <v>0.14499999999999999</v>
      </c>
      <c r="P5027" s="8">
        <f t="shared" si="1556"/>
        <v>1.0098271969999999</v>
      </c>
      <c r="Q5027" s="2">
        <f t="shared" si="1554"/>
        <v>5498.1518047899999</v>
      </c>
      <c r="R5027" s="2">
        <f t="shared" si="1546"/>
        <v>5498.1518047899999</v>
      </c>
      <c r="S5027" s="9" t="s">
        <v>56</v>
      </c>
      <c r="T5027" s="47">
        <f t="shared" si="1541"/>
        <v>45056</v>
      </c>
      <c r="AE5027" s="33"/>
    </row>
    <row r="5028" spans="1:31" x14ac:dyDescent="0.2">
      <c r="A5028" s="90">
        <f t="shared" si="1547"/>
        <v>45053</v>
      </c>
      <c r="B5028" s="2">
        <f t="shared" si="1542"/>
        <v>565221.81457563001</v>
      </c>
      <c r="C5028" s="2">
        <f t="shared" si="1540"/>
        <v>506322.18850620982</v>
      </c>
      <c r="D5028" s="47">
        <f t="shared" si="1548"/>
        <v>45027</v>
      </c>
      <c r="E5028" s="3">
        <f t="shared" si="1538"/>
        <v>1.482E-3</v>
      </c>
      <c r="F5028" s="4">
        <f t="shared" si="1555"/>
        <v>27</v>
      </c>
      <c r="G5028" s="4">
        <f t="shared" si="1553"/>
        <v>30</v>
      </c>
      <c r="H5028" s="2">
        <f t="shared" si="1549"/>
        <v>1.0013337</v>
      </c>
      <c r="I5028" s="2">
        <f t="shared" si="1550"/>
        <v>1.10357718</v>
      </c>
      <c r="J5028" s="2">
        <f t="shared" si="1543"/>
        <v>1.10504902</v>
      </c>
      <c r="K5028" s="2">
        <f t="shared" si="1544"/>
        <v>559510.83821304003</v>
      </c>
      <c r="L5028" s="1">
        <f t="shared" si="1551"/>
        <v>0</v>
      </c>
      <c r="M5028" s="3">
        <f t="shared" si="1539"/>
        <v>0</v>
      </c>
      <c r="N5028" s="2">
        <f t="shared" si="1545"/>
        <v>0</v>
      </c>
      <c r="O5028" s="18">
        <f t="shared" si="1552"/>
        <v>0.14499999999999999</v>
      </c>
      <c r="P5028" s="8">
        <f t="shared" si="1556"/>
        <v>1.010207088</v>
      </c>
      <c r="Q5028" s="2">
        <f t="shared" si="1554"/>
        <v>5710.9763625899996</v>
      </c>
      <c r="R5028" s="2">
        <f t="shared" si="1546"/>
        <v>5710.9763625899996</v>
      </c>
      <c r="S5028" s="9" t="s">
        <v>56</v>
      </c>
      <c r="T5028" s="47">
        <f t="shared" si="1541"/>
        <v>45056</v>
      </c>
      <c r="AE5028" s="33"/>
    </row>
    <row r="5029" spans="1:31" x14ac:dyDescent="0.2">
      <c r="A5029" s="90">
        <f t="shared" si="1547"/>
        <v>45054</v>
      </c>
      <c r="B5029" s="2">
        <f t="shared" si="1542"/>
        <v>565462.36056743003</v>
      </c>
      <c r="C5029" s="2">
        <f t="shared" si="1540"/>
        <v>506322.18850620982</v>
      </c>
      <c r="D5029" s="47">
        <f t="shared" si="1548"/>
        <v>45027</v>
      </c>
      <c r="E5029" s="3">
        <f t="shared" si="1538"/>
        <v>1.482E-3</v>
      </c>
      <c r="F5029" s="4">
        <f t="shared" si="1555"/>
        <v>28</v>
      </c>
      <c r="G5029" s="4">
        <f t="shared" si="1553"/>
        <v>30</v>
      </c>
      <c r="H5029" s="2">
        <f t="shared" si="1549"/>
        <v>1.00138313</v>
      </c>
      <c r="I5029" s="2">
        <f t="shared" si="1550"/>
        <v>1.10357718</v>
      </c>
      <c r="J5029" s="2">
        <f t="shared" si="1543"/>
        <v>1.10510357</v>
      </c>
      <c r="K5029" s="2">
        <f t="shared" si="1544"/>
        <v>559538.45808841998</v>
      </c>
      <c r="L5029" s="1">
        <f t="shared" si="1551"/>
        <v>0</v>
      </c>
      <c r="M5029" s="3">
        <f t="shared" si="1539"/>
        <v>0</v>
      </c>
      <c r="N5029" s="2">
        <f t="shared" si="1545"/>
        <v>0</v>
      </c>
      <c r="O5029" s="18">
        <f t="shared" si="1552"/>
        <v>0.14499999999999999</v>
      </c>
      <c r="P5029" s="8">
        <f t="shared" si="1556"/>
        <v>1.0105871230000001</v>
      </c>
      <c r="Q5029" s="2">
        <f t="shared" si="1554"/>
        <v>5923.9024790100002</v>
      </c>
      <c r="R5029" s="2">
        <f t="shared" si="1546"/>
        <v>5923.9024790100002</v>
      </c>
      <c r="S5029" s="9" t="s">
        <v>56</v>
      </c>
      <c r="T5029" s="47">
        <f t="shared" si="1541"/>
        <v>45056</v>
      </c>
      <c r="AE5029" s="33"/>
    </row>
    <row r="5030" spans="1:31" x14ac:dyDescent="0.2">
      <c r="A5030" s="90">
        <f t="shared" si="1547"/>
        <v>45055</v>
      </c>
      <c r="B5030" s="2">
        <f t="shared" si="1542"/>
        <v>565703.00701065001</v>
      </c>
      <c r="C5030" s="2">
        <f t="shared" si="1540"/>
        <v>506322.18850620982</v>
      </c>
      <c r="D5030" s="47">
        <f t="shared" si="1548"/>
        <v>45027</v>
      </c>
      <c r="E5030" s="3">
        <f t="shared" si="1538"/>
        <v>1.482E-3</v>
      </c>
      <c r="F5030" s="4">
        <f t="shared" si="1555"/>
        <v>29</v>
      </c>
      <c r="G5030" s="4">
        <f t="shared" si="1553"/>
        <v>30</v>
      </c>
      <c r="H5030" s="2">
        <f t="shared" si="1549"/>
        <v>1.00143256</v>
      </c>
      <c r="I5030" s="2">
        <f t="shared" si="1550"/>
        <v>1.10357718</v>
      </c>
      <c r="J5030" s="2">
        <f t="shared" si="1543"/>
        <v>1.10515812</v>
      </c>
      <c r="K5030" s="2">
        <f t="shared" si="1544"/>
        <v>559566.07796380005</v>
      </c>
      <c r="L5030" s="1">
        <f t="shared" si="1551"/>
        <v>0</v>
      </c>
      <c r="M5030" s="3">
        <f t="shared" si="1539"/>
        <v>0</v>
      </c>
      <c r="N5030" s="2">
        <f t="shared" si="1545"/>
        <v>0</v>
      </c>
      <c r="O5030" s="18">
        <f t="shared" si="1552"/>
        <v>0.14499999999999999</v>
      </c>
      <c r="P5030" s="8">
        <f t="shared" si="1556"/>
        <v>1.0109672999999999</v>
      </c>
      <c r="Q5030" s="2">
        <f t="shared" si="1554"/>
        <v>6136.9290468500003</v>
      </c>
      <c r="R5030" s="2">
        <f t="shared" si="1546"/>
        <v>6136.9290468500003</v>
      </c>
      <c r="S5030" s="9" t="s">
        <v>56</v>
      </c>
      <c r="T5030" s="47">
        <f t="shared" si="1541"/>
        <v>45056</v>
      </c>
      <c r="AE5030" s="33"/>
    </row>
    <row r="5031" spans="1:31" x14ac:dyDescent="0.2">
      <c r="A5031" s="90">
        <f t="shared" si="1547"/>
        <v>45056</v>
      </c>
      <c r="B5031" s="2">
        <f t="shared" si="1542"/>
        <v>565943.76015692996</v>
      </c>
      <c r="C5031" s="2">
        <f t="shared" si="1540"/>
        <v>506322.18850620982</v>
      </c>
      <c r="D5031" s="47">
        <f t="shared" si="1548"/>
        <v>45027</v>
      </c>
      <c r="E5031" s="3">
        <f t="shared" si="1538"/>
        <v>1.482E-3</v>
      </c>
      <c r="F5031" s="4">
        <f t="shared" si="1555"/>
        <v>30</v>
      </c>
      <c r="G5031" s="4">
        <f t="shared" si="1553"/>
        <v>30</v>
      </c>
      <c r="H5031" s="2">
        <f t="shared" si="1549"/>
        <v>1.001482</v>
      </c>
      <c r="I5031" s="2">
        <f t="shared" si="1550"/>
        <v>1.10357718</v>
      </c>
      <c r="J5031" s="2">
        <f t="shared" si="1543"/>
        <v>1.1052126799999999</v>
      </c>
      <c r="K5031" s="2">
        <f t="shared" si="1544"/>
        <v>559593.70290240995</v>
      </c>
      <c r="L5031" s="1">
        <f t="shared" si="1551"/>
        <v>165</v>
      </c>
      <c r="M5031" s="3">
        <f t="shared" si="1539"/>
        <v>0</v>
      </c>
      <c r="N5031" s="2">
        <f t="shared" si="1545"/>
        <v>0</v>
      </c>
      <c r="O5031" s="18">
        <f t="shared" si="1552"/>
        <v>0.14499999999999999</v>
      </c>
      <c r="P5031" s="8">
        <f t="shared" si="1556"/>
        <v>1.0113476210000001</v>
      </c>
      <c r="Q5031" s="2">
        <f t="shared" si="1554"/>
        <v>6350.0572545200002</v>
      </c>
      <c r="R5031" s="2">
        <f t="shared" si="1546"/>
        <v>6350.0572545200002</v>
      </c>
      <c r="S5031" s="9" t="s">
        <v>56</v>
      </c>
      <c r="T5031" s="47">
        <f t="shared" si="1541"/>
        <v>45056</v>
      </c>
      <c r="AE5031" s="33"/>
    </row>
    <row r="5032" spans="1:31" x14ac:dyDescent="0.2">
      <c r="A5032" s="90">
        <f t="shared" si="1547"/>
        <v>45057</v>
      </c>
      <c r="B5032" s="2">
        <f t="shared" si="1542"/>
        <v>566187.37490977999</v>
      </c>
      <c r="C5032" s="2">
        <f t="shared" si="1540"/>
        <v>512067.74080525979</v>
      </c>
      <c r="D5032" s="47">
        <f t="shared" si="1548"/>
        <v>45057</v>
      </c>
      <c r="E5032" s="3">
        <f t="shared" si="1538"/>
        <v>2.0600000000000002E-3</v>
      </c>
      <c r="F5032" s="4">
        <f t="shared" si="1555"/>
        <v>1</v>
      </c>
      <c r="G5032" s="4">
        <f t="shared" si="1553"/>
        <v>31</v>
      </c>
      <c r="H5032" s="2">
        <f t="shared" si="1549"/>
        <v>1.00006638</v>
      </c>
      <c r="I5032" s="2">
        <f t="shared" si="1550"/>
        <v>1.1052126799999999</v>
      </c>
      <c r="J5032" s="2">
        <f t="shared" si="1543"/>
        <v>1.10528604</v>
      </c>
      <c r="K5032" s="2">
        <f t="shared" si="1544"/>
        <v>565981.32544638996</v>
      </c>
      <c r="L5032" s="1">
        <f t="shared" si="1551"/>
        <v>0</v>
      </c>
      <c r="M5032" s="3">
        <f t="shared" si="1539"/>
        <v>0</v>
      </c>
      <c r="N5032" s="2">
        <f t="shared" si="1545"/>
        <v>0</v>
      </c>
      <c r="O5032" s="18">
        <f t="shared" si="1552"/>
        <v>0.14499999999999999</v>
      </c>
      <c r="P5032" s="8">
        <f t="shared" si="1556"/>
        <v>1.0003640570000001</v>
      </c>
      <c r="Q5032" s="2">
        <f t="shared" si="1554"/>
        <v>206.04946339</v>
      </c>
      <c r="R5032" s="2">
        <f t="shared" si="1546"/>
        <v>206.04946339</v>
      </c>
      <c r="S5032" s="9" t="s">
        <v>56</v>
      </c>
      <c r="T5032" s="47">
        <f t="shared" si="1541"/>
        <v>45087</v>
      </c>
      <c r="AE5032" s="33"/>
    </row>
    <row r="5033" spans="1:31" x14ac:dyDescent="0.2">
      <c r="A5033" s="90">
        <f t="shared" si="1547"/>
        <v>45058</v>
      </c>
      <c r="B5033" s="2">
        <f t="shared" si="1542"/>
        <v>566431.09741938009</v>
      </c>
      <c r="C5033" s="2">
        <f t="shared" si="1540"/>
        <v>512067.74080525979</v>
      </c>
      <c r="D5033" s="47">
        <f t="shared" si="1548"/>
        <v>45057</v>
      </c>
      <c r="E5033" s="3">
        <f t="shared" si="1538"/>
        <v>2.0600000000000002E-3</v>
      </c>
      <c r="F5033" s="4">
        <f t="shared" si="1555"/>
        <v>2</v>
      </c>
      <c r="G5033" s="4">
        <f t="shared" si="1553"/>
        <v>31</v>
      </c>
      <c r="H5033" s="2">
        <f t="shared" si="1549"/>
        <v>1.00013277</v>
      </c>
      <c r="I5033" s="2">
        <f t="shared" si="1550"/>
        <v>1.1052126799999999</v>
      </c>
      <c r="J5033" s="2">
        <f t="shared" si="1543"/>
        <v>1.1053594099999999</v>
      </c>
      <c r="K5033" s="2">
        <f t="shared" si="1544"/>
        <v>566018.89585653006</v>
      </c>
      <c r="L5033" s="1">
        <f t="shared" si="1551"/>
        <v>0</v>
      </c>
      <c r="M5033" s="3">
        <f t="shared" si="1539"/>
        <v>0</v>
      </c>
      <c r="N5033" s="2">
        <f t="shared" si="1545"/>
        <v>0</v>
      </c>
      <c r="O5033" s="18">
        <f t="shared" si="1552"/>
        <v>0.14499999999999999</v>
      </c>
      <c r="P5033" s="8">
        <f t="shared" si="1556"/>
        <v>1.0007282470000001</v>
      </c>
      <c r="Q5033" s="2">
        <f t="shared" si="1554"/>
        <v>412.20156285000002</v>
      </c>
      <c r="R5033" s="2">
        <f t="shared" si="1546"/>
        <v>412.20156285000002</v>
      </c>
      <c r="S5033" s="9" t="s">
        <v>56</v>
      </c>
      <c r="T5033" s="47">
        <f t="shared" si="1541"/>
        <v>45087</v>
      </c>
      <c r="AE5033" s="33"/>
    </row>
    <row r="5034" spans="1:31" x14ac:dyDescent="0.2">
      <c r="A5034" s="90">
        <f t="shared" si="1547"/>
        <v>45059</v>
      </c>
      <c r="B5034" s="2">
        <f t="shared" si="1542"/>
        <v>566674.92714022996</v>
      </c>
      <c r="C5034" s="2">
        <f t="shared" si="1540"/>
        <v>512067.74080525979</v>
      </c>
      <c r="D5034" s="47">
        <f t="shared" si="1548"/>
        <v>45057</v>
      </c>
      <c r="E5034" s="3">
        <f t="shared" si="1538"/>
        <v>2.0600000000000002E-3</v>
      </c>
      <c r="F5034" s="4">
        <f t="shared" si="1555"/>
        <v>3</v>
      </c>
      <c r="G5034" s="4">
        <f t="shared" si="1553"/>
        <v>31</v>
      </c>
      <c r="H5034" s="2">
        <f t="shared" si="1549"/>
        <v>1.00019916</v>
      </c>
      <c r="I5034" s="2">
        <f t="shared" si="1550"/>
        <v>1.1052126799999999</v>
      </c>
      <c r="J5034" s="2">
        <f t="shared" si="1543"/>
        <v>1.1054327900000001</v>
      </c>
      <c r="K5034" s="2">
        <f t="shared" si="1544"/>
        <v>566056.47138735</v>
      </c>
      <c r="L5034" s="1">
        <f t="shared" si="1551"/>
        <v>0</v>
      </c>
      <c r="M5034" s="3">
        <f t="shared" si="1539"/>
        <v>0</v>
      </c>
      <c r="N5034" s="2">
        <f t="shared" si="1545"/>
        <v>0</v>
      </c>
      <c r="O5034" s="18">
        <f t="shared" si="1552"/>
        <v>0.14499999999999999</v>
      </c>
      <c r="P5034" s="8">
        <f t="shared" si="1556"/>
        <v>1.0010925690000001</v>
      </c>
      <c r="Q5034" s="2">
        <f t="shared" si="1554"/>
        <v>618.45575287999998</v>
      </c>
      <c r="R5034" s="2">
        <f t="shared" si="1546"/>
        <v>618.45575287999998</v>
      </c>
      <c r="S5034" s="9" t="s">
        <v>56</v>
      </c>
      <c r="T5034" s="47">
        <f t="shared" si="1541"/>
        <v>45087</v>
      </c>
      <c r="AE5034" s="33"/>
    </row>
    <row r="5035" spans="1:31" x14ac:dyDescent="0.2">
      <c r="A5035" s="90">
        <f t="shared" si="1547"/>
        <v>45060</v>
      </c>
      <c r="B5035" s="2">
        <f t="shared" si="1542"/>
        <v>566918.86465891998</v>
      </c>
      <c r="C5035" s="2">
        <f t="shared" si="1540"/>
        <v>512067.74080525979</v>
      </c>
      <c r="D5035" s="47">
        <f t="shared" si="1548"/>
        <v>45057</v>
      </c>
      <c r="E5035" s="3">
        <f t="shared" ref="E5035:E5098" si="1557">IF(DAY(A5034)=$E$2,VLOOKUP(A5034,$AF$10:$AG$315,2),E5034)</f>
        <v>2.0600000000000002E-3</v>
      </c>
      <c r="F5035" s="4">
        <f t="shared" si="1555"/>
        <v>4</v>
      </c>
      <c r="G5035" s="4">
        <f t="shared" si="1553"/>
        <v>31</v>
      </c>
      <c r="H5035" s="2">
        <f t="shared" si="1549"/>
        <v>1.0002655600000001</v>
      </c>
      <c r="I5035" s="2">
        <f t="shared" si="1550"/>
        <v>1.1052126799999999</v>
      </c>
      <c r="J5035" s="2">
        <f t="shared" si="1543"/>
        <v>1.1055061799999999</v>
      </c>
      <c r="K5035" s="2">
        <f t="shared" si="1544"/>
        <v>566094.05203885003</v>
      </c>
      <c r="L5035" s="1">
        <f t="shared" si="1551"/>
        <v>0</v>
      </c>
      <c r="M5035" s="3">
        <f t="shared" si="1539"/>
        <v>0</v>
      </c>
      <c r="N5035" s="2">
        <f t="shared" si="1545"/>
        <v>0</v>
      </c>
      <c r="O5035" s="18">
        <f t="shared" si="1552"/>
        <v>0.14499999999999999</v>
      </c>
      <c r="P5035" s="8">
        <f t="shared" si="1556"/>
        <v>1.001457024</v>
      </c>
      <c r="Q5035" s="2">
        <f t="shared" si="1554"/>
        <v>824.81262006999998</v>
      </c>
      <c r="R5035" s="2">
        <f t="shared" si="1546"/>
        <v>824.81262006999998</v>
      </c>
      <c r="S5035" s="9" t="s">
        <v>56</v>
      </c>
      <c r="T5035" s="47">
        <f t="shared" si="1541"/>
        <v>45087</v>
      </c>
      <c r="AE5035" s="33"/>
    </row>
    <row r="5036" spans="1:31" x14ac:dyDescent="0.2">
      <c r="A5036" s="90">
        <f t="shared" si="1547"/>
        <v>45061</v>
      </c>
      <c r="B5036" s="2">
        <f t="shared" si="1542"/>
        <v>567162.90486602997</v>
      </c>
      <c r="C5036" s="2">
        <f t="shared" si="1540"/>
        <v>512067.74080525979</v>
      </c>
      <c r="D5036" s="47">
        <f t="shared" si="1548"/>
        <v>45057</v>
      </c>
      <c r="E5036" s="3">
        <f t="shared" si="1557"/>
        <v>2.0600000000000002E-3</v>
      </c>
      <c r="F5036" s="4">
        <f t="shared" si="1555"/>
        <v>5</v>
      </c>
      <c r="G5036" s="4">
        <f t="shared" si="1553"/>
        <v>31</v>
      </c>
      <c r="H5036" s="2">
        <f t="shared" si="1549"/>
        <v>1.00033197</v>
      </c>
      <c r="I5036" s="2">
        <f t="shared" si="1550"/>
        <v>1.1052126799999999</v>
      </c>
      <c r="J5036" s="2">
        <f t="shared" si="1543"/>
        <v>1.10557957</v>
      </c>
      <c r="K5036" s="2">
        <f t="shared" si="1544"/>
        <v>566131.63269034994</v>
      </c>
      <c r="L5036" s="1">
        <f t="shared" si="1551"/>
        <v>0</v>
      </c>
      <c r="M5036" s="3">
        <f t="shared" si="1539"/>
        <v>0</v>
      </c>
      <c r="N5036" s="2">
        <f t="shared" si="1545"/>
        <v>0</v>
      </c>
      <c r="O5036" s="18">
        <f t="shared" si="1552"/>
        <v>0.14499999999999999</v>
      </c>
      <c r="P5036" s="8">
        <f t="shared" si="1556"/>
        <v>1.0018216120000001</v>
      </c>
      <c r="Q5036" s="2">
        <f t="shared" si="1554"/>
        <v>1031.2721756799999</v>
      </c>
      <c r="R5036" s="2">
        <f t="shared" si="1546"/>
        <v>1031.2721756799999</v>
      </c>
      <c r="S5036" s="9" t="s">
        <v>56</v>
      </c>
      <c r="T5036" s="47">
        <f t="shared" si="1541"/>
        <v>45087</v>
      </c>
      <c r="AE5036" s="33"/>
    </row>
    <row r="5037" spans="1:31" x14ac:dyDescent="0.2">
      <c r="A5037" s="90">
        <f t="shared" si="1547"/>
        <v>45062</v>
      </c>
      <c r="B5037" s="2">
        <f t="shared" si="1542"/>
        <v>567407.04721037997</v>
      </c>
      <c r="C5037" s="2">
        <f t="shared" si="1540"/>
        <v>512067.74080525979</v>
      </c>
      <c r="D5037" s="47">
        <f t="shared" si="1548"/>
        <v>45057</v>
      </c>
      <c r="E5037" s="3">
        <f t="shared" si="1557"/>
        <v>2.0600000000000002E-3</v>
      </c>
      <c r="F5037" s="4">
        <f t="shared" si="1555"/>
        <v>6</v>
      </c>
      <c r="G5037" s="4">
        <f t="shared" si="1553"/>
        <v>31</v>
      </c>
      <c r="H5037" s="2">
        <f t="shared" si="1549"/>
        <v>1.0003983700000001</v>
      </c>
      <c r="I5037" s="2">
        <f t="shared" si="1550"/>
        <v>1.1052126799999999</v>
      </c>
      <c r="J5037" s="2">
        <f t="shared" si="1543"/>
        <v>1.10565296</v>
      </c>
      <c r="K5037" s="2">
        <f t="shared" si="1544"/>
        <v>566169.21334183996</v>
      </c>
      <c r="L5037" s="1">
        <f t="shared" si="1551"/>
        <v>0</v>
      </c>
      <c r="M5037" s="3">
        <f t="shared" si="1539"/>
        <v>0</v>
      </c>
      <c r="N5037" s="2">
        <f t="shared" si="1545"/>
        <v>0</v>
      </c>
      <c r="O5037" s="18">
        <f t="shared" si="1552"/>
        <v>0.14499999999999999</v>
      </c>
      <c r="P5037" s="8">
        <f t="shared" si="1556"/>
        <v>1.002186332</v>
      </c>
      <c r="Q5037" s="2">
        <f t="shared" si="1554"/>
        <v>1237.8338685399999</v>
      </c>
      <c r="R5037" s="2">
        <f t="shared" si="1546"/>
        <v>1237.8338685399999</v>
      </c>
      <c r="S5037" s="9" t="s">
        <v>56</v>
      </c>
      <c r="T5037" s="47">
        <f t="shared" si="1541"/>
        <v>45087</v>
      </c>
      <c r="AE5037" s="33"/>
    </row>
    <row r="5038" spans="1:31" x14ac:dyDescent="0.2">
      <c r="A5038" s="90">
        <f t="shared" si="1547"/>
        <v>45063</v>
      </c>
      <c r="B5038" s="2">
        <f t="shared" si="1542"/>
        <v>567651.30254056002</v>
      </c>
      <c r="C5038" s="2">
        <f t="shared" si="1540"/>
        <v>512067.74080525979</v>
      </c>
      <c r="D5038" s="47">
        <f t="shared" si="1548"/>
        <v>45057</v>
      </c>
      <c r="E5038" s="3">
        <f t="shared" si="1557"/>
        <v>2.0600000000000002E-3</v>
      </c>
      <c r="F5038" s="4">
        <f t="shared" si="1555"/>
        <v>7</v>
      </c>
      <c r="G5038" s="4">
        <f t="shared" si="1553"/>
        <v>31</v>
      </c>
      <c r="H5038" s="2">
        <f t="shared" si="1549"/>
        <v>1.0004647900000001</v>
      </c>
      <c r="I5038" s="2">
        <f t="shared" si="1550"/>
        <v>1.1052126799999999</v>
      </c>
      <c r="J5038" s="2">
        <f t="shared" si="1543"/>
        <v>1.10572637</v>
      </c>
      <c r="K5038" s="2">
        <f t="shared" si="1544"/>
        <v>566206.80423470004</v>
      </c>
      <c r="L5038" s="1">
        <f t="shared" si="1551"/>
        <v>0</v>
      </c>
      <c r="M5038" s="3">
        <f t="shared" si="1539"/>
        <v>0</v>
      </c>
      <c r="N5038" s="2">
        <f t="shared" si="1545"/>
        <v>0</v>
      </c>
      <c r="O5038" s="18">
        <f t="shared" si="1552"/>
        <v>0.14499999999999999</v>
      </c>
      <c r="P5038" s="8">
        <f t="shared" si="1556"/>
        <v>1.002551185</v>
      </c>
      <c r="Q5038" s="2">
        <f t="shared" si="1554"/>
        <v>1444.4983058600001</v>
      </c>
      <c r="R5038" s="2">
        <f t="shared" si="1546"/>
        <v>1444.4983058600001</v>
      </c>
      <c r="S5038" s="9" t="s">
        <v>56</v>
      </c>
      <c r="T5038" s="47">
        <f t="shared" si="1541"/>
        <v>45087</v>
      </c>
      <c r="AE5038" s="33"/>
    </row>
    <row r="5039" spans="1:31" x14ac:dyDescent="0.2">
      <c r="A5039" s="90">
        <f t="shared" si="1547"/>
        <v>45064</v>
      </c>
      <c r="B5039" s="2">
        <f t="shared" si="1542"/>
        <v>567895.65034029994</v>
      </c>
      <c r="C5039" s="2">
        <f t="shared" si="1540"/>
        <v>512067.74080525979</v>
      </c>
      <c r="D5039" s="47">
        <f t="shared" si="1548"/>
        <v>45057</v>
      </c>
      <c r="E5039" s="3">
        <f t="shared" si="1557"/>
        <v>2.0600000000000002E-3</v>
      </c>
      <c r="F5039" s="4">
        <f t="shared" si="1555"/>
        <v>8</v>
      </c>
      <c r="G5039" s="4">
        <f t="shared" si="1553"/>
        <v>31</v>
      </c>
      <c r="H5039" s="2">
        <f t="shared" si="1549"/>
        <v>1.0005312</v>
      </c>
      <c r="I5039" s="2">
        <f t="shared" si="1550"/>
        <v>1.1052126799999999</v>
      </c>
      <c r="J5039" s="2">
        <f t="shared" si="1543"/>
        <v>1.10579976</v>
      </c>
      <c r="K5039" s="2">
        <f t="shared" si="1544"/>
        <v>566244.38488618995</v>
      </c>
      <c r="L5039" s="1">
        <f t="shared" si="1551"/>
        <v>0</v>
      </c>
      <c r="M5039" s="3">
        <f t="shared" si="1539"/>
        <v>0</v>
      </c>
      <c r="N5039" s="2">
        <f t="shared" si="1545"/>
        <v>0</v>
      </c>
      <c r="O5039" s="18">
        <f t="shared" si="1552"/>
        <v>0.14499999999999999</v>
      </c>
      <c r="P5039" s="8">
        <f t="shared" si="1556"/>
        <v>1.0029161710000001</v>
      </c>
      <c r="Q5039" s="2">
        <f t="shared" si="1554"/>
        <v>1651.2654541100001</v>
      </c>
      <c r="R5039" s="2">
        <f t="shared" si="1546"/>
        <v>1651.2654541100001</v>
      </c>
      <c r="S5039" s="9" t="s">
        <v>56</v>
      </c>
      <c r="T5039" s="47">
        <f t="shared" si="1541"/>
        <v>45087</v>
      </c>
      <c r="AE5039" s="33"/>
    </row>
    <row r="5040" spans="1:31" x14ac:dyDescent="0.2">
      <c r="A5040" s="90">
        <f t="shared" si="1547"/>
        <v>45065</v>
      </c>
      <c r="B5040" s="2">
        <f t="shared" si="1542"/>
        <v>568140.11116335005</v>
      </c>
      <c r="C5040" s="2">
        <f t="shared" si="1540"/>
        <v>512067.74080525979</v>
      </c>
      <c r="D5040" s="47">
        <f t="shared" si="1548"/>
        <v>45057</v>
      </c>
      <c r="E5040" s="3">
        <f t="shared" si="1557"/>
        <v>2.0600000000000002E-3</v>
      </c>
      <c r="F5040" s="4">
        <f t="shared" si="1555"/>
        <v>9</v>
      </c>
      <c r="G5040" s="4">
        <f t="shared" si="1553"/>
        <v>31</v>
      </c>
      <c r="H5040" s="2">
        <f t="shared" si="1549"/>
        <v>1.00059762</v>
      </c>
      <c r="I5040" s="2">
        <f t="shared" si="1550"/>
        <v>1.1052126799999999</v>
      </c>
      <c r="J5040" s="2">
        <f t="shared" si="1543"/>
        <v>1.10587317</v>
      </c>
      <c r="K5040" s="2">
        <f t="shared" si="1544"/>
        <v>566281.97577905003</v>
      </c>
      <c r="L5040" s="1">
        <f t="shared" si="1551"/>
        <v>0</v>
      </c>
      <c r="M5040" s="3">
        <f t="shared" si="1539"/>
        <v>0</v>
      </c>
      <c r="N5040" s="2">
        <f t="shared" si="1545"/>
        <v>0</v>
      </c>
      <c r="O5040" s="18">
        <f t="shared" si="1552"/>
        <v>0.14499999999999999</v>
      </c>
      <c r="P5040" s="8">
        <f t="shared" si="1556"/>
        <v>1.0032812900000001</v>
      </c>
      <c r="Q5040" s="2">
        <f t="shared" si="1554"/>
        <v>1858.1353842999999</v>
      </c>
      <c r="R5040" s="2">
        <f t="shared" si="1546"/>
        <v>1858.1353842999999</v>
      </c>
      <c r="S5040" s="9" t="s">
        <v>56</v>
      </c>
      <c r="T5040" s="47">
        <f t="shared" si="1541"/>
        <v>45087</v>
      </c>
      <c r="AE5040" s="33"/>
    </row>
    <row r="5041" spans="1:31" x14ac:dyDescent="0.2">
      <c r="A5041" s="90">
        <f t="shared" si="1547"/>
        <v>45066</v>
      </c>
      <c r="B5041" s="2">
        <f t="shared" si="1542"/>
        <v>568384.67989654001</v>
      </c>
      <c r="C5041" s="2">
        <f t="shared" si="1540"/>
        <v>512067.74080525979</v>
      </c>
      <c r="D5041" s="47">
        <f t="shared" si="1548"/>
        <v>45057</v>
      </c>
      <c r="E5041" s="3">
        <f t="shared" si="1557"/>
        <v>2.0600000000000002E-3</v>
      </c>
      <c r="F5041" s="4">
        <f t="shared" si="1555"/>
        <v>10</v>
      </c>
      <c r="G5041" s="4">
        <f t="shared" si="1553"/>
        <v>31</v>
      </c>
      <c r="H5041" s="2">
        <f t="shared" si="1549"/>
        <v>1.0006640499999999</v>
      </c>
      <c r="I5041" s="2">
        <f t="shared" si="1550"/>
        <v>1.1052126799999999</v>
      </c>
      <c r="J5041" s="2">
        <f t="shared" si="1543"/>
        <v>1.1059465900000001</v>
      </c>
      <c r="K5041" s="2">
        <f t="shared" si="1544"/>
        <v>566319.57179257995</v>
      </c>
      <c r="L5041" s="1">
        <f t="shared" si="1551"/>
        <v>0</v>
      </c>
      <c r="M5041" s="3">
        <f t="shared" si="1539"/>
        <v>0</v>
      </c>
      <c r="N5041" s="2">
        <f t="shared" si="1545"/>
        <v>0</v>
      </c>
      <c r="O5041" s="18">
        <f t="shared" si="1552"/>
        <v>0.14499999999999999</v>
      </c>
      <c r="P5041" s="8">
        <f t="shared" si="1556"/>
        <v>1.003646542</v>
      </c>
      <c r="Q5041" s="2">
        <f t="shared" si="1554"/>
        <v>2065.1081039599999</v>
      </c>
      <c r="R5041" s="2">
        <f t="shared" si="1546"/>
        <v>2065.1081039599999</v>
      </c>
      <c r="S5041" s="9" t="s">
        <v>56</v>
      </c>
      <c r="T5041" s="47">
        <f t="shared" si="1541"/>
        <v>45087</v>
      </c>
      <c r="AE5041" s="33"/>
    </row>
    <row r="5042" spans="1:31" x14ac:dyDescent="0.2">
      <c r="A5042" s="90">
        <f t="shared" si="1547"/>
        <v>45067</v>
      </c>
      <c r="B5042" s="2">
        <f t="shared" si="1542"/>
        <v>568629.35141927004</v>
      </c>
      <c r="C5042" s="2">
        <f t="shared" si="1540"/>
        <v>512067.74080525979</v>
      </c>
      <c r="D5042" s="47">
        <f t="shared" si="1548"/>
        <v>45057</v>
      </c>
      <c r="E5042" s="3">
        <f t="shared" si="1557"/>
        <v>2.0600000000000002E-3</v>
      </c>
      <c r="F5042" s="4">
        <f t="shared" si="1555"/>
        <v>11</v>
      </c>
      <c r="G5042" s="4">
        <f t="shared" si="1553"/>
        <v>31</v>
      </c>
      <c r="H5042" s="2">
        <f t="shared" si="1549"/>
        <v>1.0007304800000001</v>
      </c>
      <c r="I5042" s="2">
        <f t="shared" si="1550"/>
        <v>1.1052126799999999</v>
      </c>
      <c r="J5042" s="2">
        <f t="shared" si="1543"/>
        <v>1.1060200099999999</v>
      </c>
      <c r="K5042" s="2">
        <f t="shared" si="1544"/>
        <v>566357.16780611</v>
      </c>
      <c r="L5042" s="1">
        <f t="shared" si="1551"/>
        <v>0</v>
      </c>
      <c r="M5042" s="3">
        <f t="shared" si="1539"/>
        <v>0</v>
      </c>
      <c r="N5042" s="2">
        <f t="shared" si="1545"/>
        <v>0</v>
      </c>
      <c r="O5042" s="18">
        <f t="shared" si="1552"/>
        <v>0.14499999999999999</v>
      </c>
      <c r="P5042" s="8">
        <f t="shared" si="1556"/>
        <v>1.0040119270000001</v>
      </c>
      <c r="Q5042" s="2">
        <f t="shared" si="1554"/>
        <v>2272.1836131599998</v>
      </c>
      <c r="R5042" s="2">
        <f t="shared" si="1546"/>
        <v>2272.1836131599998</v>
      </c>
      <c r="S5042" s="9" t="s">
        <v>56</v>
      </c>
      <c r="T5042" s="47">
        <f t="shared" si="1541"/>
        <v>45087</v>
      </c>
      <c r="AE5042" s="33"/>
    </row>
    <row r="5043" spans="1:31" x14ac:dyDescent="0.2">
      <c r="A5043" s="90">
        <f t="shared" si="1547"/>
        <v>45068</v>
      </c>
      <c r="B5043" s="2">
        <f t="shared" si="1542"/>
        <v>568874.12574654003</v>
      </c>
      <c r="C5043" s="2">
        <f t="shared" si="1540"/>
        <v>512067.74080525979</v>
      </c>
      <c r="D5043" s="47">
        <f t="shared" si="1548"/>
        <v>45057</v>
      </c>
      <c r="E5043" s="3">
        <f t="shared" si="1557"/>
        <v>2.0600000000000002E-3</v>
      </c>
      <c r="F5043" s="4">
        <f t="shared" si="1555"/>
        <v>12</v>
      </c>
      <c r="G5043" s="4">
        <f t="shared" si="1553"/>
        <v>31</v>
      </c>
      <c r="H5043" s="2">
        <f t="shared" si="1549"/>
        <v>1.00079691</v>
      </c>
      <c r="I5043" s="2">
        <f t="shared" si="1550"/>
        <v>1.1052126799999999</v>
      </c>
      <c r="J5043" s="2">
        <f t="shared" si="1543"/>
        <v>1.10609343</v>
      </c>
      <c r="K5043" s="2">
        <f t="shared" si="1544"/>
        <v>566394.76381964004</v>
      </c>
      <c r="L5043" s="1">
        <f t="shared" si="1551"/>
        <v>0</v>
      </c>
      <c r="M5043" s="3">
        <f t="shared" si="1539"/>
        <v>0</v>
      </c>
      <c r="N5043" s="2">
        <f t="shared" si="1545"/>
        <v>0</v>
      </c>
      <c r="O5043" s="18">
        <f t="shared" si="1552"/>
        <v>0.14499999999999999</v>
      </c>
      <c r="P5043" s="8">
        <f t="shared" si="1556"/>
        <v>1.004377445</v>
      </c>
      <c r="Q5043" s="2">
        <f t="shared" si="1554"/>
        <v>2479.3619269000001</v>
      </c>
      <c r="R5043" s="2">
        <f t="shared" si="1546"/>
        <v>2479.3619269000001</v>
      </c>
      <c r="S5043" s="9" t="s">
        <v>56</v>
      </c>
      <c r="T5043" s="47">
        <f t="shared" si="1541"/>
        <v>45087</v>
      </c>
      <c r="AE5043" s="33"/>
    </row>
    <row r="5044" spans="1:31" x14ac:dyDescent="0.2">
      <c r="A5044" s="90">
        <f t="shared" si="1547"/>
        <v>45069</v>
      </c>
      <c r="B5044" s="2">
        <f t="shared" si="1542"/>
        <v>569119.00803832</v>
      </c>
      <c r="C5044" s="2">
        <f t="shared" si="1540"/>
        <v>512067.74080525979</v>
      </c>
      <c r="D5044" s="47">
        <f t="shared" si="1548"/>
        <v>45057</v>
      </c>
      <c r="E5044" s="3">
        <f t="shared" si="1557"/>
        <v>2.0600000000000002E-3</v>
      </c>
      <c r="F5044" s="4">
        <f t="shared" si="1555"/>
        <v>13</v>
      </c>
      <c r="G5044" s="4">
        <f t="shared" si="1553"/>
        <v>31</v>
      </c>
      <c r="H5044" s="2">
        <f t="shared" si="1549"/>
        <v>1.0008633499999999</v>
      </c>
      <c r="I5044" s="2">
        <f t="shared" si="1550"/>
        <v>1.1052126799999999</v>
      </c>
      <c r="J5044" s="2">
        <f t="shared" si="1543"/>
        <v>1.1061668600000001</v>
      </c>
      <c r="K5044" s="2">
        <f t="shared" si="1544"/>
        <v>566432.36495384004</v>
      </c>
      <c r="L5044" s="1">
        <f t="shared" si="1551"/>
        <v>0</v>
      </c>
      <c r="M5044" s="3">
        <f t="shared" si="1539"/>
        <v>0</v>
      </c>
      <c r="N5044" s="2">
        <f t="shared" si="1545"/>
        <v>0</v>
      </c>
      <c r="O5044" s="18">
        <f t="shared" si="1552"/>
        <v>0.14499999999999999</v>
      </c>
      <c r="P5044" s="8">
        <f t="shared" si="1556"/>
        <v>1.0047430959999999</v>
      </c>
      <c r="Q5044" s="2">
        <f t="shared" si="1554"/>
        <v>2686.6430844800002</v>
      </c>
      <c r="R5044" s="2">
        <f t="shared" si="1546"/>
        <v>2686.6430844800002</v>
      </c>
      <c r="S5044" s="9" t="s">
        <v>56</v>
      </c>
      <c r="T5044" s="47">
        <f t="shared" si="1541"/>
        <v>45087</v>
      </c>
      <c r="AE5044" s="33"/>
    </row>
    <row r="5045" spans="1:31" x14ac:dyDescent="0.2">
      <c r="A5045" s="90">
        <f t="shared" si="1547"/>
        <v>45070</v>
      </c>
      <c r="B5045" s="2">
        <f t="shared" si="1542"/>
        <v>569363.99260192004</v>
      </c>
      <c r="C5045" s="2">
        <f t="shared" si="1540"/>
        <v>512067.74080525979</v>
      </c>
      <c r="D5045" s="47">
        <f t="shared" si="1548"/>
        <v>45057</v>
      </c>
      <c r="E5045" s="3">
        <f t="shared" si="1557"/>
        <v>2.0600000000000002E-3</v>
      </c>
      <c r="F5045" s="4">
        <f t="shared" si="1555"/>
        <v>14</v>
      </c>
      <c r="G5045" s="4">
        <f t="shared" si="1553"/>
        <v>31</v>
      </c>
      <c r="H5045" s="2">
        <f t="shared" si="1549"/>
        <v>1.00092979</v>
      </c>
      <c r="I5045" s="2">
        <f t="shared" si="1550"/>
        <v>1.1052126799999999</v>
      </c>
      <c r="J5045" s="2">
        <f t="shared" si="1543"/>
        <v>1.1062402899999999</v>
      </c>
      <c r="K5045" s="2">
        <f t="shared" si="1544"/>
        <v>566469.96608805005</v>
      </c>
      <c r="L5045" s="1">
        <f t="shared" si="1551"/>
        <v>0</v>
      </c>
      <c r="M5045" s="3">
        <f t="shared" si="1539"/>
        <v>0</v>
      </c>
      <c r="N5045" s="2">
        <f t="shared" si="1545"/>
        <v>0</v>
      </c>
      <c r="O5045" s="18">
        <f t="shared" si="1552"/>
        <v>0.14499999999999999</v>
      </c>
      <c r="P5045" s="8">
        <f t="shared" si="1556"/>
        <v>1.005108879</v>
      </c>
      <c r="Q5045" s="2">
        <f t="shared" si="1554"/>
        <v>2894.0265138700001</v>
      </c>
      <c r="R5045" s="2">
        <f t="shared" si="1546"/>
        <v>2894.0265138700001</v>
      </c>
      <c r="S5045" s="9" t="s">
        <v>56</v>
      </c>
      <c r="T5045" s="47">
        <f t="shared" si="1541"/>
        <v>45087</v>
      </c>
      <c r="AE5045" s="33"/>
    </row>
    <row r="5046" spans="1:31" x14ac:dyDescent="0.2">
      <c r="A5046" s="90">
        <f t="shared" si="1547"/>
        <v>45071</v>
      </c>
      <c r="B5046" s="2">
        <f t="shared" si="1542"/>
        <v>569609.08630048006</v>
      </c>
      <c r="C5046" s="2">
        <f t="shared" si="1540"/>
        <v>512067.74080525979</v>
      </c>
      <c r="D5046" s="47">
        <f t="shared" si="1548"/>
        <v>45057</v>
      </c>
      <c r="E5046" s="3">
        <f t="shared" si="1557"/>
        <v>2.0600000000000002E-3</v>
      </c>
      <c r="F5046" s="4">
        <f t="shared" si="1555"/>
        <v>15</v>
      </c>
      <c r="G5046" s="4">
        <f t="shared" si="1553"/>
        <v>31</v>
      </c>
      <c r="H5046" s="2">
        <f t="shared" si="1549"/>
        <v>1.0009962400000001</v>
      </c>
      <c r="I5046" s="2">
        <f t="shared" si="1550"/>
        <v>1.1052126799999999</v>
      </c>
      <c r="J5046" s="2">
        <f t="shared" si="1543"/>
        <v>1.1063137300000001</v>
      </c>
      <c r="K5046" s="2">
        <f t="shared" si="1544"/>
        <v>566507.57234294002</v>
      </c>
      <c r="L5046" s="1">
        <f t="shared" si="1551"/>
        <v>0</v>
      </c>
      <c r="M5046" s="3">
        <f t="shared" si="1539"/>
        <v>0</v>
      </c>
      <c r="N5046" s="2">
        <f t="shared" si="1545"/>
        <v>0</v>
      </c>
      <c r="O5046" s="18">
        <f t="shared" si="1552"/>
        <v>0.14499999999999999</v>
      </c>
      <c r="P5046" s="8">
        <f t="shared" si="1556"/>
        <v>1.005474797</v>
      </c>
      <c r="Q5046" s="2">
        <f t="shared" si="1554"/>
        <v>3101.5139575399999</v>
      </c>
      <c r="R5046" s="2">
        <f t="shared" si="1546"/>
        <v>3101.5139575399999</v>
      </c>
      <c r="S5046" s="9" t="s">
        <v>56</v>
      </c>
      <c r="T5046" s="47">
        <f t="shared" si="1541"/>
        <v>45087</v>
      </c>
      <c r="AE5046" s="33"/>
    </row>
    <row r="5047" spans="1:31" x14ac:dyDescent="0.2">
      <c r="A5047" s="90">
        <f t="shared" si="1547"/>
        <v>45072</v>
      </c>
      <c r="B5047" s="2">
        <f t="shared" si="1542"/>
        <v>569854.28230458999</v>
      </c>
      <c r="C5047" s="2">
        <f t="shared" si="1540"/>
        <v>512067.74080525979</v>
      </c>
      <c r="D5047" s="47">
        <f t="shared" si="1548"/>
        <v>45057</v>
      </c>
      <c r="E5047" s="3">
        <f t="shared" si="1557"/>
        <v>2.0600000000000002E-3</v>
      </c>
      <c r="F5047" s="4">
        <f t="shared" si="1555"/>
        <v>16</v>
      </c>
      <c r="G5047" s="4">
        <f t="shared" si="1553"/>
        <v>31</v>
      </c>
      <c r="H5047" s="2">
        <f t="shared" si="1549"/>
        <v>1.0010626899999999</v>
      </c>
      <c r="I5047" s="2">
        <f t="shared" si="1550"/>
        <v>1.1052126799999999</v>
      </c>
      <c r="J5047" s="2">
        <f t="shared" si="1543"/>
        <v>1.1063871700000001</v>
      </c>
      <c r="K5047" s="2">
        <f t="shared" si="1544"/>
        <v>566545.17859781999</v>
      </c>
      <c r="L5047" s="1">
        <f t="shared" si="1551"/>
        <v>0</v>
      </c>
      <c r="M5047" s="3">
        <f t="shared" si="1539"/>
        <v>0</v>
      </c>
      <c r="N5047" s="2">
        <f t="shared" si="1545"/>
        <v>0</v>
      </c>
      <c r="O5047" s="18">
        <f t="shared" si="1552"/>
        <v>0.14499999999999999</v>
      </c>
      <c r="P5047" s="8">
        <f t="shared" si="1556"/>
        <v>1.005840847</v>
      </c>
      <c r="Q5047" s="2">
        <f t="shared" si="1554"/>
        <v>3309.1037067699999</v>
      </c>
      <c r="R5047" s="2">
        <f t="shared" si="1546"/>
        <v>3309.1037067699999</v>
      </c>
      <c r="S5047" s="9" t="s">
        <v>56</v>
      </c>
      <c r="T5047" s="47">
        <f t="shared" si="1541"/>
        <v>45087</v>
      </c>
      <c r="AE5047" s="33"/>
    </row>
    <row r="5048" spans="1:31" x14ac:dyDescent="0.2">
      <c r="A5048" s="90">
        <f t="shared" si="1547"/>
        <v>45073</v>
      </c>
      <c r="B5048" s="2">
        <f t="shared" si="1542"/>
        <v>570099.59206726996</v>
      </c>
      <c r="C5048" s="2">
        <f t="shared" si="1540"/>
        <v>512067.74080525979</v>
      </c>
      <c r="D5048" s="47">
        <f t="shared" si="1548"/>
        <v>45057</v>
      </c>
      <c r="E5048" s="3">
        <f t="shared" si="1557"/>
        <v>2.0600000000000002E-3</v>
      </c>
      <c r="F5048" s="4">
        <f t="shared" si="1555"/>
        <v>17</v>
      </c>
      <c r="G5048" s="4">
        <f t="shared" si="1553"/>
        <v>31</v>
      </c>
      <c r="H5048" s="2">
        <f t="shared" si="1549"/>
        <v>1.0011291499999999</v>
      </c>
      <c r="I5048" s="2">
        <f t="shared" si="1550"/>
        <v>1.1052126799999999</v>
      </c>
      <c r="J5048" s="2">
        <f t="shared" si="1543"/>
        <v>1.1064606299999999</v>
      </c>
      <c r="K5048" s="2">
        <f t="shared" si="1544"/>
        <v>566582.79509406001</v>
      </c>
      <c r="L5048" s="1">
        <f t="shared" si="1551"/>
        <v>0</v>
      </c>
      <c r="M5048" s="3">
        <f t="shared" si="1539"/>
        <v>0</v>
      </c>
      <c r="N5048" s="2">
        <f t="shared" si="1545"/>
        <v>0</v>
      </c>
      <c r="O5048" s="18">
        <f t="shared" si="1552"/>
        <v>0.14499999999999999</v>
      </c>
      <c r="P5048" s="8">
        <f t="shared" si="1556"/>
        <v>1.006207031</v>
      </c>
      <c r="Q5048" s="2">
        <f t="shared" si="1554"/>
        <v>3516.79697321</v>
      </c>
      <c r="R5048" s="2">
        <f t="shared" si="1546"/>
        <v>3516.79697321</v>
      </c>
      <c r="S5048" s="9" t="s">
        <v>56</v>
      </c>
      <c r="T5048" s="47">
        <f t="shared" si="1541"/>
        <v>45087</v>
      </c>
      <c r="AE5048" s="33"/>
    </row>
    <row r="5049" spans="1:31" x14ac:dyDescent="0.2">
      <c r="A5049" s="90">
        <f t="shared" si="1547"/>
        <v>45074</v>
      </c>
      <c r="B5049" s="2">
        <f t="shared" si="1542"/>
        <v>570344.99958523992</v>
      </c>
      <c r="C5049" s="2">
        <f t="shared" si="1540"/>
        <v>512067.74080525979</v>
      </c>
      <c r="D5049" s="47">
        <f t="shared" si="1548"/>
        <v>45057</v>
      </c>
      <c r="E5049" s="3">
        <f t="shared" si="1557"/>
        <v>2.0600000000000002E-3</v>
      </c>
      <c r="F5049" s="4">
        <f t="shared" si="1555"/>
        <v>18</v>
      </c>
      <c r="G5049" s="4">
        <f t="shared" si="1553"/>
        <v>31</v>
      </c>
      <c r="H5049" s="2">
        <f t="shared" si="1549"/>
        <v>1.0011956099999999</v>
      </c>
      <c r="I5049" s="2">
        <f t="shared" si="1550"/>
        <v>1.1052126799999999</v>
      </c>
      <c r="J5049" s="2">
        <f t="shared" si="1543"/>
        <v>1.1065340800000001</v>
      </c>
      <c r="K5049" s="2">
        <f t="shared" si="1544"/>
        <v>566620.40646961995</v>
      </c>
      <c r="L5049" s="1">
        <f t="shared" si="1551"/>
        <v>0</v>
      </c>
      <c r="M5049" s="3">
        <f t="shared" si="1539"/>
        <v>0</v>
      </c>
      <c r="N5049" s="2">
        <f t="shared" si="1545"/>
        <v>0</v>
      </c>
      <c r="O5049" s="18">
        <f t="shared" si="1552"/>
        <v>0.14499999999999999</v>
      </c>
      <c r="P5049" s="8">
        <f t="shared" si="1556"/>
        <v>1.0065733480000001</v>
      </c>
      <c r="Q5049" s="2">
        <f t="shared" si="1554"/>
        <v>3724.5931156199999</v>
      </c>
      <c r="R5049" s="2">
        <f t="shared" si="1546"/>
        <v>3724.5931156199999</v>
      </c>
      <c r="S5049" s="9" t="s">
        <v>56</v>
      </c>
      <c r="T5049" s="47">
        <f t="shared" si="1541"/>
        <v>45087</v>
      </c>
      <c r="AE5049" s="33"/>
    </row>
    <row r="5050" spans="1:31" x14ac:dyDescent="0.2">
      <c r="A5050" s="90">
        <f t="shared" si="1547"/>
        <v>45075</v>
      </c>
      <c r="B5050" s="2">
        <f t="shared" si="1542"/>
        <v>570590.51002409996</v>
      </c>
      <c r="C5050" s="2">
        <f t="shared" si="1540"/>
        <v>512067.74080525979</v>
      </c>
      <c r="D5050" s="47">
        <f t="shared" si="1548"/>
        <v>45057</v>
      </c>
      <c r="E5050" s="3">
        <f t="shared" si="1557"/>
        <v>2.0600000000000002E-3</v>
      </c>
      <c r="F5050" s="4">
        <f t="shared" si="1555"/>
        <v>19</v>
      </c>
      <c r="G5050" s="4">
        <f t="shared" si="1553"/>
        <v>31</v>
      </c>
      <c r="H5050" s="2">
        <f t="shared" si="1549"/>
        <v>1.0012620699999999</v>
      </c>
      <c r="I5050" s="2">
        <f t="shared" si="1550"/>
        <v>1.1052126799999999</v>
      </c>
      <c r="J5050" s="2">
        <f t="shared" si="1543"/>
        <v>1.10660753</v>
      </c>
      <c r="K5050" s="2">
        <f t="shared" si="1544"/>
        <v>566658.01784518</v>
      </c>
      <c r="L5050" s="1">
        <f t="shared" si="1551"/>
        <v>0</v>
      </c>
      <c r="M5050" s="3">
        <f t="shared" si="1539"/>
        <v>0</v>
      </c>
      <c r="N5050" s="2">
        <f t="shared" si="1545"/>
        <v>0</v>
      </c>
      <c r="O5050" s="18">
        <f t="shared" si="1552"/>
        <v>0.14499999999999999</v>
      </c>
      <c r="P5050" s="8">
        <f t="shared" si="1556"/>
        <v>1.0069397980000001</v>
      </c>
      <c r="Q5050" s="2">
        <f t="shared" si="1554"/>
        <v>3932.4921789199998</v>
      </c>
      <c r="R5050" s="2">
        <f t="shared" si="1546"/>
        <v>3932.4921789199998</v>
      </c>
      <c r="S5050" s="9" t="s">
        <v>56</v>
      </c>
      <c r="T5050" s="47">
        <f t="shared" si="1541"/>
        <v>45087</v>
      </c>
      <c r="AE5050" s="33"/>
    </row>
    <row r="5051" spans="1:31" x14ac:dyDescent="0.2">
      <c r="A5051" s="90">
        <f t="shared" si="1547"/>
        <v>45076</v>
      </c>
      <c r="B5051" s="2">
        <f t="shared" si="1542"/>
        <v>570836.12855695002</v>
      </c>
      <c r="C5051" s="2">
        <f t="shared" si="1540"/>
        <v>512067.74080525979</v>
      </c>
      <c r="D5051" s="47">
        <f t="shared" si="1548"/>
        <v>45057</v>
      </c>
      <c r="E5051" s="3">
        <f t="shared" si="1557"/>
        <v>2.0600000000000002E-3</v>
      </c>
      <c r="F5051" s="4">
        <f t="shared" si="1555"/>
        <v>20</v>
      </c>
      <c r="G5051" s="4">
        <f t="shared" si="1553"/>
        <v>31</v>
      </c>
      <c r="H5051" s="2">
        <f t="shared" si="1549"/>
        <v>1.00132854</v>
      </c>
      <c r="I5051" s="2">
        <f t="shared" si="1550"/>
        <v>1.1052126799999999</v>
      </c>
      <c r="J5051" s="2">
        <f t="shared" si="1543"/>
        <v>1.1066809900000001</v>
      </c>
      <c r="K5051" s="2">
        <f t="shared" si="1544"/>
        <v>566695.63434142002</v>
      </c>
      <c r="L5051" s="1">
        <f t="shared" si="1551"/>
        <v>0</v>
      </c>
      <c r="M5051" s="3">
        <f t="shared" si="1539"/>
        <v>0</v>
      </c>
      <c r="N5051" s="2">
        <f t="shared" si="1545"/>
        <v>0</v>
      </c>
      <c r="O5051" s="18">
        <f t="shared" si="1552"/>
        <v>0.14499999999999999</v>
      </c>
      <c r="P5051" s="8">
        <f t="shared" si="1556"/>
        <v>1.007306381</v>
      </c>
      <c r="Q5051" s="2">
        <f t="shared" si="1554"/>
        <v>4140.4942155299996</v>
      </c>
      <c r="R5051" s="2">
        <f t="shared" si="1546"/>
        <v>4140.4942155299996</v>
      </c>
      <c r="S5051" s="9" t="s">
        <v>56</v>
      </c>
      <c r="T5051" s="47">
        <f t="shared" si="1541"/>
        <v>45087</v>
      </c>
      <c r="AE5051" s="33"/>
    </row>
    <row r="5052" spans="1:31" x14ac:dyDescent="0.2">
      <c r="A5052" s="90">
        <f t="shared" si="1547"/>
        <v>45077</v>
      </c>
      <c r="B5052" s="2">
        <f t="shared" si="1542"/>
        <v>571081.86149786995</v>
      </c>
      <c r="C5052" s="2">
        <f t="shared" si="1540"/>
        <v>512067.74080525979</v>
      </c>
      <c r="D5052" s="47">
        <f t="shared" si="1548"/>
        <v>45057</v>
      </c>
      <c r="E5052" s="3">
        <f t="shared" si="1557"/>
        <v>2.0600000000000002E-3</v>
      </c>
      <c r="F5052" s="4">
        <f t="shared" si="1555"/>
        <v>21</v>
      </c>
      <c r="G5052" s="4">
        <f t="shared" si="1553"/>
        <v>31</v>
      </c>
      <c r="H5052" s="2">
        <f t="shared" si="1549"/>
        <v>1.0013950199999999</v>
      </c>
      <c r="I5052" s="2">
        <f t="shared" si="1550"/>
        <v>1.1052126799999999</v>
      </c>
      <c r="J5052" s="2">
        <f t="shared" si="1543"/>
        <v>1.10675447</v>
      </c>
      <c r="K5052" s="2">
        <f t="shared" si="1544"/>
        <v>566733.26107901998</v>
      </c>
      <c r="L5052" s="1">
        <f t="shared" si="1551"/>
        <v>0</v>
      </c>
      <c r="M5052" s="3">
        <f t="shared" si="1539"/>
        <v>0</v>
      </c>
      <c r="N5052" s="2">
        <f t="shared" si="1545"/>
        <v>0</v>
      </c>
      <c r="O5052" s="18">
        <f t="shared" si="1552"/>
        <v>0.14499999999999999</v>
      </c>
      <c r="P5052" s="8">
        <f t="shared" si="1556"/>
        <v>1.007673099</v>
      </c>
      <c r="Q5052" s="2">
        <f t="shared" si="1554"/>
        <v>4348.6004188500001</v>
      </c>
      <c r="R5052" s="2">
        <f t="shared" si="1546"/>
        <v>4348.6004188500001</v>
      </c>
      <c r="S5052" s="9" t="s">
        <v>56</v>
      </c>
      <c r="T5052" s="47">
        <f t="shared" si="1541"/>
        <v>45087</v>
      </c>
      <c r="AE5052" s="33"/>
    </row>
    <row r="5053" spans="1:31" x14ac:dyDescent="0.2">
      <c r="A5053" s="90">
        <f t="shared" si="1547"/>
        <v>45078</v>
      </c>
      <c r="B5053" s="2">
        <f t="shared" si="1542"/>
        <v>571327.68652564997</v>
      </c>
      <c r="C5053" s="2">
        <f t="shared" si="1540"/>
        <v>512067.74080525979</v>
      </c>
      <c r="D5053" s="47">
        <f t="shared" si="1548"/>
        <v>45057</v>
      </c>
      <c r="E5053" s="3">
        <f t="shared" si="1557"/>
        <v>2.0600000000000002E-3</v>
      </c>
      <c r="F5053" s="4">
        <f t="shared" si="1555"/>
        <v>22</v>
      </c>
      <c r="G5053" s="4">
        <f t="shared" si="1553"/>
        <v>31</v>
      </c>
      <c r="H5053" s="2">
        <f t="shared" si="1549"/>
        <v>1.0014614900000001</v>
      </c>
      <c r="I5053" s="2">
        <f t="shared" si="1550"/>
        <v>1.1052126799999999</v>
      </c>
      <c r="J5053" s="2">
        <f t="shared" si="1543"/>
        <v>1.1068279299999999</v>
      </c>
      <c r="K5053" s="2">
        <f t="shared" si="1544"/>
        <v>566770.87757526</v>
      </c>
      <c r="L5053" s="1">
        <f t="shared" si="1551"/>
        <v>0</v>
      </c>
      <c r="M5053" s="3">
        <f t="shared" si="1539"/>
        <v>0</v>
      </c>
      <c r="N5053" s="2">
        <f t="shared" si="1545"/>
        <v>0</v>
      </c>
      <c r="O5053" s="18">
        <f t="shared" si="1552"/>
        <v>0.14499999999999999</v>
      </c>
      <c r="P5053" s="8">
        <f t="shared" si="1556"/>
        <v>1.008039949</v>
      </c>
      <c r="Q5053" s="2">
        <f t="shared" si="1554"/>
        <v>4556.8089503900001</v>
      </c>
      <c r="R5053" s="2">
        <f t="shared" si="1546"/>
        <v>4556.8089503900001</v>
      </c>
      <c r="S5053" s="9" t="s">
        <v>56</v>
      </c>
      <c r="T5053" s="47">
        <f t="shared" si="1541"/>
        <v>45087</v>
      </c>
      <c r="AE5053" s="33"/>
    </row>
    <row r="5054" spans="1:31" x14ac:dyDescent="0.2">
      <c r="A5054" s="90">
        <f t="shared" si="1547"/>
        <v>45079</v>
      </c>
      <c r="B5054" s="2">
        <f t="shared" si="1542"/>
        <v>571573.63116297009</v>
      </c>
      <c r="C5054" s="2">
        <f t="shared" si="1540"/>
        <v>512067.74080525979</v>
      </c>
      <c r="D5054" s="47">
        <f t="shared" si="1548"/>
        <v>45057</v>
      </c>
      <c r="E5054" s="3">
        <f t="shared" si="1557"/>
        <v>2.0600000000000002E-3</v>
      </c>
      <c r="F5054" s="4">
        <f t="shared" si="1555"/>
        <v>23</v>
      </c>
      <c r="G5054" s="4">
        <f t="shared" si="1553"/>
        <v>31</v>
      </c>
      <c r="H5054" s="2">
        <f t="shared" si="1549"/>
        <v>1.0015279800000001</v>
      </c>
      <c r="I5054" s="2">
        <f t="shared" si="1550"/>
        <v>1.1052126799999999</v>
      </c>
      <c r="J5054" s="2">
        <f t="shared" si="1543"/>
        <v>1.10690142</v>
      </c>
      <c r="K5054" s="2">
        <f t="shared" si="1544"/>
        <v>566808.50943353004</v>
      </c>
      <c r="L5054" s="1">
        <f t="shared" si="1551"/>
        <v>0</v>
      </c>
      <c r="M5054" s="3">
        <f t="shared" si="1539"/>
        <v>0</v>
      </c>
      <c r="N5054" s="2">
        <f t="shared" si="1545"/>
        <v>0</v>
      </c>
      <c r="O5054" s="18">
        <f t="shared" si="1552"/>
        <v>0.14499999999999999</v>
      </c>
      <c r="P5054" s="8">
        <f t="shared" si="1556"/>
        <v>1.0084069339999999</v>
      </c>
      <c r="Q5054" s="2">
        <f t="shared" si="1554"/>
        <v>4765.1217294400003</v>
      </c>
      <c r="R5054" s="2">
        <f t="shared" si="1546"/>
        <v>4765.1217294400003</v>
      </c>
      <c r="S5054" s="9" t="s">
        <v>56</v>
      </c>
      <c r="T5054" s="47">
        <f t="shared" si="1541"/>
        <v>45087</v>
      </c>
      <c r="AE5054" s="33"/>
    </row>
    <row r="5055" spans="1:31" x14ac:dyDescent="0.2">
      <c r="A5055" s="90">
        <f t="shared" si="1547"/>
        <v>45080</v>
      </c>
      <c r="B5055" s="2">
        <f t="shared" si="1542"/>
        <v>571819.66791343002</v>
      </c>
      <c r="C5055" s="2">
        <f t="shared" si="1540"/>
        <v>512067.74080525979</v>
      </c>
      <c r="D5055" s="47">
        <f t="shared" si="1548"/>
        <v>45057</v>
      </c>
      <c r="E5055" s="3">
        <f t="shared" si="1557"/>
        <v>2.0600000000000002E-3</v>
      </c>
      <c r="F5055" s="4">
        <f t="shared" si="1555"/>
        <v>24</v>
      </c>
      <c r="G5055" s="4">
        <f t="shared" si="1553"/>
        <v>31</v>
      </c>
      <c r="H5055" s="2">
        <f t="shared" si="1549"/>
        <v>1.00159446</v>
      </c>
      <c r="I5055" s="2">
        <f t="shared" si="1550"/>
        <v>1.1052126799999999</v>
      </c>
      <c r="J5055" s="2">
        <f t="shared" si="1543"/>
        <v>1.10697489</v>
      </c>
      <c r="K5055" s="2">
        <f t="shared" si="1544"/>
        <v>566846.13105045003</v>
      </c>
      <c r="L5055" s="1">
        <f t="shared" si="1551"/>
        <v>0</v>
      </c>
      <c r="M5055" s="3">
        <f t="shared" ref="M5055:M5118" si="1558">IF(DAY(A5055)=E$2,VLOOKUP(A5055,$W$10:$AD$316,5),0)</f>
        <v>0</v>
      </c>
      <c r="N5055" s="2">
        <f t="shared" si="1545"/>
        <v>0</v>
      </c>
      <c r="O5055" s="18">
        <f t="shared" si="1552"/>
        <v>0.14499999999999999</v>
      </c>
      <c r="P5055" s="8">
        <f t="shared" si="1556"/>
        <v>1.0087740510000001</v>
      </c>
      <c r="Q5055" s="2">
        <f t="shared" si="1554"/>
        <v>4973.5368629799996</v>
      </c>
      <c r="R5055" s="2">
        <f t="shared" si="1546"/>
        <v>4973.5368629799996</v>
      </c>
      <c r="S5055" s="9" t="s">
        <v>56</v>
      </c>
      <c r="T5055" s="47">
        <f t="shared" si="1541"/>
        <v>45087</v>
      </c>
      <c r="AE5055" s="33"/>
    </row>
    <row r="5056" spans="1:31" x14ac:dyDescent="0.2">
      <c r="A5056" s="90">
        <f t="shared" si="1547"/>
        <v>45081</v>
      </c>
      <c r="B5056" s="2">
        <f t="shared" si="1542"/>
        <v>572065.81915123994</v>
      </c>
      <c r="C5056" s="2">
        <f t="shared" ref="C5056:C5119" si="1559">IF(DAY(A5055)=$E$2,VLOOKUP(A5055,W$10:X$316,2),C5055)</f>
        <v>512067.74080525979</v>
      </c>
      <c r="D5056" s="47">
        <f t="shared" si="1548"/>
        <v>45057</v>
      </c>
      <c r="E5056" s="3">
        <f t="shared" si="1557"/>
        <v>2.0600000000000002E-3</v>
      </c>
      <c r="F5056" s="4">
        <f t="shared" si="1555"/>
        <v>25</v>
      </c>
      <c r="G5056" s="4">
        <f t="shared" si="1553"/>
        <v>31</v>
      </c>
      <c r="H5056" s="2">
        <f t="shared" si="1549"/>
        <v>1.00166095</v>
      </c>
      <c r="I5056" s="2">
        <f t="shared" si="1550"/>
        <v>1.1052126799999999</v>
      </c>
      <c r="J5056" s="2">
        <f t="shared" si="1543"/>
        <v>1.1070483799999999</v>
      </c>
      <c r="K5056" s="2">
        <f t="shared" si="1544"/>
        <v>566883.76290871995</v>
      </c>
      <c r="L5056" s="1">
        <f t="shared" si="1551"/>
        <v>0</v>
      </c>
      <c r="M5056" s="3">
        <f t="shared" si="1558"/>
        <v>0</v>
      </c>
      <c r="N5056" s="2">
        <f t="shared" si="1545"/>
        <v>0</v>
      </c>
      <c r="O5056" s="18">
        <f t="shared" si="1552"/>
        <v>0.14499999999999999</v>
      </c>
      <c r="P5056" s="8">
        <f t="shared" si="1556"/>
        <v>1.009141303</v>
      </c>
      <c r="Q5056" s="2">
        <f t="shared" si="1554"/>
        <v>5182.0562425199996</v>
      </c>
      <c r="R5056" s="2">
        <f t="shared" si="1546"/>
        <v>5182.0562425199996</v>
      </c>
      <c r="S5056" s="9" t="s">
        <v>56</v>
      </c>
      <c r="T5056" s="47">
        <f t="shared" ref="T5056:T5119" si="1560">IF(DAY(A5056)=E$2+1,VLOOKUP(A5055,$W$10:$AD$316,8),T5055)</f>
        <v>45087</v>
      </c>
      <c r="AE5056" s="33"/>
    </row>
    <row r="5057" spans="1:31" x14ac:dyDescent="0.2">
      <c r="A5057" s="90">
        <f t="shared" si="1547"/>
        <v>45082</v>
      </c>
      <c r="B5057" s="2">
        <f t="shared" si="1542"/>
        <v>572312.07343034993</v>
      </c>
      <c r="C5057" s="2">
        <f t="shared" si="1559"/>
        <v>512067.74080525979</v>
      </c>
      <c r="D5057" s="47">
        <f t="shared" si="1548"/>
        <v>45057</v>
      </c>
      <c r="E5057" s="3">
        <f t="shared" si="1557"/>
        <v>2.0600000000000002E-3</v>
      </c>
      <c r="F5057" s="4">
        <f t="shared" si="1555"/>
        <v>26</v>
      </c>
      <c r="G5057" s="4">
        <f t="shared" si="1553"/>
        <v>31</v>
      </c>
      <c r="H5057" s="2">
        <f t="shared" si="1549"/>
        <v>1.00172745</v>
      </c>
      <c r="I5057" s="2">
        <f t="shared" si="1550"/>
        <v>1.1052126799999999</v>
      </c>
      <c r="J5057" s="2">
        <f t="shared" si="1543"/>
        <v>1.1071218700000001</v>
      </c>
      <c r="K5057" s="2">
        <f t="shared" si="1544"/>
        <v>566921.39476698998</v>
      </c>
      <c r="L5057" s="1">
        <f t="shared" si="1551"/>
        <v>0</v>
      </c>
      <c r="M5057" s="3">
        <f t="shared" si="1558"/>
        <v>0</v>
      </c>
      <c r="N5057" s="2">
        <f t="shared" si="1545"/>
        <v>0</v>
      </c>
      <c r="O5057" s="18">
        <f t="shared" si="1552"/>
        <v>0.14499999999999999</v>
      </c>
      <c r="P5057" s="8">
        <f t="shared" si="1556"/>
        <v>1.0095086879999999</v>
      </c>
      <c r="Q5057" s="2">
        <f t="shared" si="1554"/>
        <v>5390.6786633600004</v>
      </c>
      <c r="R5057" s="2">
        <f t="shared" si="1546"/>
        <v>5390.6786633600004</v>
      </c>
      <c r="S5057" s="9" t="s">
        <v>56</v>
      </c>
      <c r="T5057" s="47">
        <f t="shared" si="1560"/>
        <v>45087</v>
      </c>
      <c r="AE5057" s="33"/>
    </row>
    <row r="5058" spans="1:31" x14ac:dyDescent="0.2">
      <c r="A5058" s="90">
        <f t="shared" si="1547"/>
        <v>45083</v>
      </c>
      <c r="B5058" s="2">
        <f t="shared" si="1542"/>
        <v>572558.43650397996</v>
      </c>
      <c r="C5058" s="2">
        <f t="shared" si="1559"/>
        <v>512067.74080525979</v>
      </c>
      <c r="D5058" s="47">
        <f t="shared" si="1548"/>
        <v>45057</v>
      </c>
      <c r="E5058" s="3">
        <f t="shared" si="1557"/>
        <v>2.0600000000000002E-3</v>
      </c>
      <c r="F5058" s="4">
        <f t="shared" si="1555"/>
        <v>27</v>
      </c>
      <c r="G5058" s="4">
        <f t="shared" si="1553"/>
        <v>31</v>
      </c>
      <c r="H5058" s="2">
        <f t="shared" si="1549"/>
        <v>1.0017939499999999</v>
      </c>
      <c r="I5058" s="2">
        <f t="shared" si="1550"/>
        <v>1.1052126799999999</v>
      </c>
      <c r="J5058" s="2">
        <f t="shared" si="1543"/>
        <v>1.1071953699999999</v>
      </c>
      <c r="K5058" s="2">
        <f t="shared" si="1544"/>
        <v>566959.03174593998</v>
      </c>
      <c r="L5058" s="1">
        <f t="shared" si="1551"/>
        <v>0</v>
      </c>
      <c r="M5058" s="3">
        <f t="shared" si="1558"/>
        <v>0</v>
      </c>
      <c r="N5058" s="2">
        <f t="shared" si="1545"/>
        <v>0</v>
      </c>
      <c r="O5058" s="18">
        <f t="shared" si="1552"/>
        <v>0.14499999999999999</v>
      </c>
      <c r="P5058" s="8">
        <f t="shared" si="1556"/>
        <v>1.009876207</v>
      </c>
      <c r="Q5058" s="2">
        <f t="shared" si="1554"/>
        <v>5599.4047580400002</v>
      </c>
      <c r="R5058" s="2">
        <f t="shared" si="1546"/>
        <v>5599.4047580400002</v>
      </c>
      <c r="S5058" s="9" t="s">
        <v>56</v>
      </c>
      <c r="T5058" s="47">
        <f t="shared" si="1560"/>
        <v>45087</v>
      </c>
      <c r="AE5058" s="33"/>
    </row>
    <row r="5059" spans="1:31" x14ac:dyDescent="0.2">
      <c r="A5059" s="90">
        <f t="shared" si="1547"/>
        <v>45084</v>
      </c>
      <c r="B5059" s="2">
        <f t="shared" si="1542"/>
        <v>572804.90321976994</v>
      </c>
      <c r="C5059" s="2">
        <f t="shared" si="1559"/>
        <v>512067.74080525979</v>
      </c>
      <c r="D5059" s="47">
        <f t="shared" si="1548"/>
        <v>45057</v>
      </c>
      <c r="E5059" s="3">
        <f t="shared" si="1557"/>
        <v>2.0600000000000002E-3</v>
      </c>
      <c r="F5059" s="4">
        <f t="shared" si="1555"/>
        <v>28</v>
      </c>
      <c r="G5059" s="4">
        <f t="shared" si="1553"/>
        <v>31</v>
      </c>
      <c r="H5059" s="2">
        <f t="shared" si="1549"/>
        <v>1.0018604499999999</v>
      </c>
      <c r="I5059" s="2">
        <f t="shared" si="1550"/>
        <v>1.1052126799999999</v>
      </c>
      <c r="J5059" s="2">
        <f t="shared" si="1543"/>
        <v>1.10726887</v>
      </c>
      <c r="K5059" s="2">
        <f t="shared" si="1544"/>
        <v>566996.66872488998</v>
      </c>
      <c r="L5059" s="1">
        <f t="shared" si="1551"/>
        <v>0</v>
      </c>
      <c r="M5059" s="3">
        <f t="shared" si="1558"/>
        <v>0</v>
      </c>
      <c r="N5059" s="2">
        <f t="shared" si="1545"/>
        <v>0</v>
      </c>
      <c r="O5059" s="18">
        <f t="shared" si="1552"/>
        <v>0.14499999999999999</v>
      </c>
      <c r="P5059" s="8">
        <f t="shared" si="1556"/>
        <v>1.0102438600000001</v>
      </c>
      <c r="Q5059" s="2">
        <f t="shared" si="1554"/>
        <v>5808.2344948800001</v>
      </c>
      <c r="R5059" s="2">
        <f t="shared" si="1546"/>
        <v>5808.2344948800001</v>
      </c>
      <c r="S5059" s="9" t="s">
        <v>56</v>
      </c>
      <c r="T5059" s="47">
        <f t="shared" si="1560"/>
        <v>45087</v>
      </c>
      <c r="AE5059" s="33"/>
    </row>
    <row r="5060" spans="1:31" x14ac:dyDescent="0.2">
      <c r="A5060" s="90">
        <f t="shared" si="1547"/>
        <v>45085</v>
      </c>
      <c r="B5060" s="2">
        <f t="shared" si="1542"/>
        <v>573051.47820082994</v>
      </c>
      <c r="C5060" s="2">
        <f t="shared" si="1559"/>
        <v>512067.74080525979</v>
      </c>
      <c r="D5060" s="47">
        <f t="shared" si="1548"/>
        <v>45057</v>
      </c>
      <c r="E5060" s="3">
        <f t="shared" si="1557"/>
        <v>2.0600000000000002E-3</v>
      </c>
      <c r="F5060" s="4">
        <f t="shared" si="1555"/>
        <v>29</v>
      </c>
      <c r="G5060" s="4">
        <f t="shared" si="1553"/>
        <v>31</v>
      </c>
      <c r="H5060" s="2">
        <f t="shared" si="1549"/>
        <v>1.00192696</v>
      </c>
      <c r="I5060" s="2">
        <f t="shared" si="1550"/>
        <v>1.1052126799999999</v>
      </c>
      <c r="J5060" s="2">
        <f t="shared" si="1543"/>
        <v>1.10734238</v>
      </c>
      <c r="K5060" s="2">
        <f t="shared" si="1544"/>
        <v>567034.31082450994</v>
      </c>
      <c r="L5060" s="1">
        <f t="shared" si="1551"/>
        <v>0</v>
      </c>
      <c r="M5060" s="3">
        <f t="shared" si="1558"/>
        <v>0</v>
      </c>
      <c r="N5060" s="2">
        <f t="shared" si="1545"/>
        <v>0</v>
      </c>
      <c r="O5060" s="18">
        <f t="shared" si="1552"/>
        <v>0.14499999999999999</v>
      </c>
      <c r="P5060" s="8">
        <f t="shared" si="1556"/>
        <v>1.0106116460000001</v>
      </c>
      <c r="Q5060" s="2">
        <f t="shared" si="1554"/>
        <v>6017.1673763199997</v>
      </c>
      <c r="R5060" s="2">
        <f t="shared" si="1546"/>
        <v>6017.1673763199997</v>
      </c>
      <c r="S5060" s="9" t="s">
        <v>56</v>
      </c>
      <c r="T5060" s="47">
        <f t="shared" si="1560"/>
        <v>45087</v>
      </c>
      <c r="AE5060" s="33"/>
    </row>
    <row r="5061" spans="1:31" x14ac:dyDescent="0.2">
      <c r="A5061" s="90">
        <f t="shared" si="1547"/>
        <v>45086</v>
      </c>
      <c r="B5061" s="2">
        <f t="shared" si="1542"/>
        <v>573298.15742508997</v>
      </c>
      <c r="C5061" s="2">
        <f t="shared" si="1559"/>
        <v>512067.74080525979</v>
      </c>
      <c r="D5061" s="47">
        <f t="shared" si="1548"/>
        <v>45057</v>
      </c>
      <c r="E5061" s="3">
        <f t="shared" si="1557"/>
        <v>2.0600000000000002E-3</v>
      </c>
      <c r="F5061" s="4">
        <f t="shared" si="1555"/>
        <v>30</v>
      </c>
      <c r="G5061" s="4">
        <f t="shared" si="1553"/>
        <v>31</v>
      </c>
      <c r="H5061" s="2">
        <f t="shared" si="1549"/>
        <v>1.0019934800000001</v>
      </c>
      <c r="I5061" s="2">
        <f t="shared" si="1550"/>
        <v>1.1052126799999999</v>
      </c>
      <c r="J5061" s="2">
        <f t="shared" si="1543"/>
        <v>1.10741589</v>
      </c>
      <c r="K5061" s="2">
        <f t="shared" si="1544"/>
        <v>567071.95292414003</v>
      </c>
      <c r="L5061" s="1">
        <f t="shared" si="1551"/>
        <v>0</v>
      </c>
      <c r="M5061" s="3">
        <f t="shared" si="1558"/>
        <v>0</v>
      </c>
      <c r="N5061" s="2">
        <f t="shared" si="1545"/>
        <v>0</v>
      </c>
      <c r="O5061" s="18">
        <f t="shared" si="1552"/>
        <v>0.14499999999999999</v>
      </c>
      <c r="P5061" s="8">
        <f t="shared" si="1556"/>
        <v>1.0109795669999999</v>
      </c>
      <c r="Q5061" s="2">
        <f t="shared" si="1554"/>
        <v>6226.2045009499998</v>
      </c>
      <c r="R5061" s="2">
        <f t="shared" si="1546"/>
        <v>6226.2045009499998</v>
      </c>
      <c r="S5061" s="9" t="s">
        <v>56</v>
      </c>
      <c r="T5061" s="47">
        <f t="shared" si="1560"/>
        <v>45087</v>
      </c>
      <c r="AE5061" s="33"/>
    </row>
    <row r="5062" spans="1:31" x14ac:dyDescent="0.2">
      <c r="A5062" s="90">
        <f t="shared" si="1547"/>
        <v>45087</v>
      </c>
      <c r="B5062" s="2">
        <f t="shared" si="1542"/>
        <v>573544.94495234999</v>
      </c>
      <c r="C5062" s="2">
        <f t="shared" si="1559"/>
        <v>512067.74080525979</v>
      </c>
      <c r="D5062" s="47">
        <f t="shared" si="1548"/>
        <v>45057</v>
      </c>
      <c r="E5062" s="3">
        <f t="shared" si="1557"/>
        <v>2.0600000000000002E-3</v>
      </c>
      <c r="F5062" s="4">
        <f t="shared" si="1555"/>
        <v>31</v>
      </c>
      <c r="G5062" s="4">
        <f t="shared" si="1553"/>
        <v>31</v>
      </c>
      <c r="H5062" s="2">
        <f t="shared" si="1549"/>
        <v>1.00206</v>
      </c>
      <c r="I5062" s="2">
        <f t="shared" si="1550"/>
        <v>1.1052126799999999</v>
      </c>
      <c r="J5062" s="2">
        <f t="shared" si="1543"/>
        <v>1.1074894099999999</v>
      </c>
      <c r="K5062" s="2">
        <f t="shared" si="1544"/>
        <v>567109.60014444997</v>
      </c>
      <c r="L5062" s="1">
        <f t="shared" si="1551"/>
        <v>166</v>
      </c>
      <c r="M5062" s="3">
        <f t="shared" si="1558"/>
        <v>0</v>
      </c>
      <c r="N5062" s="2">
        <f t="shared" si="1545"/>
        <v>0</v>
      </c>
      <c r="O5062" s="18">
        <f t="shared" si="1552"/>
        <v>0.14499999999999999</v>
      </c>
      <c r="P5062" s="8">
        <f t="shared" si="1556"/>
        <v>1.0113476210000001</v>
      </c>
      <c r="Q5062" s="2">
        <f t="shared" si="1554"/>
        <v>6435.3448079</v>
      </c>
      <c r="R5062" s="2">
        <f t="shared" si="1546"/>
        <v>6435.3448079</v>
      </c>
      <c r="S5062" s="9" t="s">
        <v>56</v>
      </c>
      <c r="T5062" s="47">
        <f t="shared" si="1560"/>
        <v>45087</v>
      </c>
      <c r="AE5062" s="33"/>
    </row>
    <row r="5063" spans="1:31" x14ac:dyDescent="0.2">
      <c r="A5063" s="90">
        <f t="shared" si="1547"/>
        <v>45088</v>
      </c>
      <c r="B5063" s="2">
        <f t="shared" si="1542"/>
        <v>573788.75818215997</v>
      </c>
      <c r="C5063" s="2">
        <f t="shared" si="1559"/>
        <v>517878.49145423982</v>
      </c>
      <c r="D5063" s="47">
        <f t="shared" si="1548"/>
        <v>45088</v>
      </c>
      <c r="E5063" s="3">
        <f t="shared" si="1557"/>
        <v>1.4679999999999999E-3</v>
      </c>
      <c r="F5063" s="4">
        <f t="shared" si="1555"/>
        <v>1</v>
      </c>
      <c r="G5063" s="4">
        <f t="shared" si="1553"/>
        <v>30</v>
      </c>
      <c r="H5063" s="2">
        <f t="shared" si="1549"/>
        <v>1.00004889</v>
      </c>
      <c r="I5063" s="2">
        <f t="shared" si="1550"/>
        <v>1.1074894099999999</v>
      </c>
      <c r="J5063" s="2">
        <f t="shared" si="1543"/>
        <v>1.1075435499999999</v>
      </c>
      <c r="K5063" s="2">
        <f t="shared" si="1544"/>
        <v>573572.98289386998</v>
      </c>
      <c r="L5063" s="1">
        <f t="shared" si="1551"/>
        <v>0</v>
      </c>
      <c r="M5063" s="3">
        <f t="shared" si="1558"/>
        <v>0</v>
      </c>
      <c r="N5063" s="2">
        <f t="shared" si="1545"/>
        <v>0</v>
      </c>
      <c r="O5063" s="18">
        <f t="shared" si="1552"/>
        <v>0.14499999999999999</v>
      </c>
      <c r="P5063" s="8">
        <f t="shared" si="1556"/>
        <v>1.0003761950000001</v>
      </c>
      <c r="Q5063" s="2">
        <f t="shared" si="1554"/>
        <v>215.77528828999999</v>
      </c>
      <c r="R5063" s="2">
        <f t="shared" si="1546"/>
        <v>215.77528828999999</v>
      </c>
      <c r="S5063" s="9" t="s">
        <v>56</v>
      </c>
      <c r="T5063" s="47">
        <f t="shared" si="1560"/>
        <v>45117</v>
      </c>
      <c r="AE5063" s="33"/>
    </row>
    <row r="5064" spans="1:31" x14ac:dyDescent="0.2">
      <c r="A5064" s="90">
        <f t="shared" si="1547"/>
        <v>45089</v>
      </c>
      <c r="B5064" s="2">
        <f t="shared" si="1542"/>
        <v>574032.68375057005</v>
      </c>
      <c r="C5064" s="2">
        <f t="shared" si="1559"/>
        <v>517878.49145423982</v>
      </c>
      <c r="D5064" s="47">
        <f t="shared" si="1548"/>
        <v>45088</v>
      </c>
      <c r="E5064" s="3">
        <f t="shared" si="1557"/>
        <v>1.4679999999999999E-3</v>
      </c>
      <c r="F5064" s="4">
        <f t="shared" si="1555"/>
        <v>2</v>
      </c>
      <c r="G5064" s="4">
        <f t="shared" si="1553"/>
        <v>30</v>
      </c>
      <c r="H5064" s="2">
        <f t="shared" si="1549"/>
        <v>1.0000977900000001</v>
      </c>
      <c r="I5064" s="2">
        <f t="shared" si="1550"/>
        <v>1.1074894099999999</v>
      </c>
      <c r="J5064" s="2">
        <f t="shared" si="1543"/>
        <v>1.1075977100000001</v>
      </c>
      <c r="K5064" s="2">
        <f t="shared" si="1544"/>
        <v>573601.03119297</v>
      </c>
      <c r="L5064" s="1">
        <f t="shared" si="1551"/>
        <v>0</v>
      </c>
      <c r="M5064" s="3">
        <f t="shared" si="1558"/>
        <v>0</v>
      </c>
      <c r="N5064" s="2">
        <f t="shared" si="1545"/>
        <v>0</v>
      </c>
      <c r="O5064" s="18">
        <f t="shared" si="1552"/>
        <v>0.14499999999999999</v>
      </c>
      <c r="P5064" s="8">
        <f t="shared" si="1556"/>
        <v>1.0007525310000001</v>
      </c>
      <c r="Q5064" s="2">
        <f t="shared" si="1554"/>
        <v>431.65255760000002</v>
      </c>
      <c r="R5064" s="2">
        <f t="shared" si="1546"/>
        <v>431.65255760000002</v>
      </c>
      <c r="S5064" s="9" t="s">
        <v>56</v>
      </c>
      <c r="T5064" s="47">
        <f t="shared" si="1560"/>
        <v>45117</v>
      </c>
      <c r="AE5064" s="33"/>
    </row>
    <row r="5065" spans="1:31" x14ac:dyDescent="0.2">
      <c r="A5065" s="90">
        <f t="shared" si="1547"/>
        <v>45090</v>
      </c>
      <c r="B5065" s="2">
        <f t="shared" si="1542"/>
        <v>574276.71188545995</v>
      </c>
      <c r="C5065" s="2">
        <f t="shared" si="1559"/>
        <v>517878.49145423982</v>
      </c>
      <c r="D5065" s="47">
        <f t="shared" si="1548"/>
        <v>45088</v>
      </c>
      <c r="E5065" s="3">
        <f t="shared" si="1557"/>
        <v>1.4679999999999999E-3</v>
      </c>
      <c r="F5065" s="4">
        <f t="shared" si="1555"/>
        <v>3</v>
      </c>
      <c r="G5065" s="4">
        <f t="shared" si="1553"/>
        <v>30</v>
      </c>
      <c r="H5065" s="2">
        <f t="shared" si="1549"/>
        <v>1.0001466999999999</v>
      </c>
      <c r="I5065" s="2">
        <f t="shared" si="1550"/>
        <v>1.1074894099999999</v>
      </c>
      <c r="J5065" s="2">
        <f t="shared" si="1543"/>
        <v>1.10765187</v>
      </c>
      <c r="K5065" s="2">
        <f t="shared" si="1544"/>
        <v>573629.07949206</v>
      </c>
      <c r="L5065" s="1">
        <f t="shared" si="1551"/>
        <v>0</v>
      </c>
      <c r="M5065" s="3">
        <f t="shared" si="1558"/>
        <v>0</v>
      </c>
      <c r="N5065" s="2">
        <f t="shared" si="1545"/>
        <v>0</v>
      </c>
      <c r="O5065" s="18">
        <f t="shared" si="1552"/>
        <v>0.14499999999999999</v>
      </c>
      <c r="P5065" s="8">
        <f t="shared" si="1556"/>
        <v>1.001129009</v>
      </c>
      <c r="Q5065" s="2">
        <f t="shared" si="1554"/>
        <v>647.63239339999996</v>
      </c>
      <c r="R5065" s="2">
        <f t="shared" si="1546"/>
        <v>647.63239339999996</v>
      </c>
      <c r="S5065" s="9" t="s">
        <v>56</v>
      </c>
      <c r="T5065" s="47">
        <f t="shared" si="1560"/>
        <v>45117</v>
      </c>
      <c r="AE5065" s="33"/>
    </row>
    <row r="5066" spans="1:31" x14ac:dyDescent="0.2">
      <c r="A5066" s="90">
        <f t="shared" si="1547"/>
        <v>45091</v>
      </c>
      <c r="B5066" s="2">
        <f t="shared" ref="B5066:B5129" si="1561">(K5066+Q5066)</f>
        <v>574520.84202515997</v>
      </c>
      <c r="C5066" s="2">
        <f t="shared" si="1559"/>
        <v>517878.49145423982</v>
      </c>
      <c r="D5066" s="47">
        <f t="shared" si="1548"/>
        <v>45088</v>
      </c>
      <c r="E5066" s="3">
        <f t="shared" si="1557"/>
        <v>1.4679999999999999E-3</v>
      </c>
      <c r="F5066" s="4">
        <f t="shared" si="1555"/>
        <v>4</v>
      </c>
      <c r="G5066" s="4">
        <f t="shared" si="1553"/>
        <v>30</v>
      </c>
      <c r="H5066" s="2">
        <f t="shared" si="1549"/>
        <v>1.0001956000000001</v>
      </c>
      <c r="I5066" s="2">
        <f t="shared" si="1550"/>
        <v>1.1074894099999999</v>
      </c>
      <c r="J5066" s="2">
        <f t="shared" ref="J5066:J5129" si="1562">TRUNC(H5066*I5066,8)</f>
        <v>1.1077060299999999</v>
      </c>
      <c r="K5066" s="2">
        <f t="shared" ref="K5066:K5129" si="1563">TRUNC(C5066*J5066,8)</f>
        <v>573657.12779116002</v>
      </c>
      <c r="L5066" s="1">
        <f t="shared" si="1551"/>
        <v>0</v>
      </c>
      <c r="M5066" s="3">
        <f t="shared" si="1558"/>
        <v>0</v>
      </c>
      <c r="N5066" s="2">
        <f t="shared" ref="N5066:N5129" si="1564">IF(M5066&gt;0,TRUNC((M5066*K5066),8),0)</f>
        <v>0</v>
      </c>
      <c r="O5066" s="18">
        <f t="shared" si="1552"/>
        <v>0.14499999999999999</v>
      </c>
      <c r="P5066" s="8">
        <f t="shared" si="1556"/>
        <v>1.0015056280000001</v>
      </c>
      <c r="Q5066" s="2">
        <f t="shared" si="1554"/>
        <v>863.71423400000003</v>
      </c>
      <c r="R5066" s="2">
        <f t="shared" ref="R5066:R5129" si="1565">(N5066+Q5066)</f>
        <v>863.71423400000003</v>
      </c>
      <c r="S5066" s="9" t="s">
        <v>56</v>
      </c>
      <c r="T5066" s="47">
        <f t="shared" si="1560"/>
        <v>45117</v>
      </c>
      <c r="AE5066" s="33"/>
    </row>
    <row r="5067" spans="1:31" x14ac:dyDescent="0.2">
      <c r="A5067" s="90">
        <f t="shared" ref="A5067:A5130" si="1566">(A5066+1)</f>
        <v>45092</v>
      </c>
      <c r="B5067" s="2">
        <f t="shared" si="1561"/>
        <v>574765.07994372002</v>
      </c>
      <c r="C5067" s="2">
        <f t="shared" si="1559"/>
        <v>517878.49145423982</v>
      </c>
      <c r="D5067" s="47">
        <f t="shared" ref="D5067:D5130" si="1567">IF(DAY(A5066)=$E$2,A5067,D5066)</f>
        <v>45088</v>
      </c>
      <c r="E5067" s="3">
        <f t="shared" si="1557"/>
        <v>1.4679999999999999E-3</v>
      </c>
      <c r="F5067" s="4">
        <f t="shared" si="1555"/>
        <v>5</v>
      </c>
      <c r="G5067" s="4">
        <f t="shared" si="1553"/>
        <v>30</v>
      </c>
      <c r="H5067" s="2">
        <f t="shared" ref="H5067:H5130" si="1568">TRUNC(((1+$E5067)^($F5067/$G5067)),8)</f>
        <v>1.0002445099999999</v>
      </c>
      <c r="I5067" s="2">
        <f t="shared" ref="I5067:I5130" si="1569">IF(DAY(A5066)=E$2,J5066,I5066)</f>
        <v>1.1074894099999999</v>
      </c>
      <c r="J5067" s="2">
        <f t="shared" si="1562"/>
        <v>1.1077602</v>
      </c>
      <c r="K5067" s="2">
        <f t="shared" si="1563"/>
        <v>573685.18126903998</v>
      </c>
      <c r="L5067" s="1">
        <f t="shared" ref="L5067:L5130" si="1570">IF(DAY(A5067)=E$2,VLOOKUP(A5067,$W$10:$AD$316,7),0)</f>
        <v>0</v>
      </c>
      <c r="M5067" s="3">
        <f t="shared" si="1558"/>
        <v>0</v>
      </c>
      <c r="N5067" s="2">
        <f t="shared" si="1564"/>
        <v>0</v>
      </c>
      <c r="O5067" s="18">
        <f t="shared" ref="O5067:O5130" si="1571">(O5066)</f>
        <v>0.14499999999999999</v>
      </c>
      <c r="P5067" s="8">
        <f t="shared" si="1556"/>
        <v>1.0018823889999999</v>
      </c>
      <c r="Q5067" s="2">
        <f t="shared" si="1554"/>
        <v>1079.8986746800001</v>
      </c>
      <c r="R5067" s="2">
        <f t="shared" si="1565"/>
        <v>1079.8986746800001</v>
      </c>
      <c r="S5067" s="9" t="s">
        <v>56</v>
      </c>
      <c r="T5067" s="47">
        <f t="shared" si="1560"/>
        <v>45117</v>
      </c>
      <c r="AE5067" s="33"/>
    </row>
    <row r="5068" spans="1:31" x14ac:dyDescent="0.2">
      <c r="A5068" s="90">
        <f t="shared" si="1566"/>
        <v>45093</v>
      </c>
      <c r="B5068" s="2">
        <f t="shared" si="1561"/>
        <v>575009.41527799005</v>
      </c>
      <c r="C5068" s="2">
        <f t="shared" si="1559"/>
        <v>517878.49145423982</v>
      </c>
      <c r="D5068" s="47">
        <f t="shared" si="1567"/>
        <v>45088</v>
      </c>
      <c r="E5068" s="3">
        <f t="shared" si="1557"/>
        <v>1.4679999999999999E-3</v>
      </c>
      <c r="F5068" s="4">
        <f t="shared" si="1555"/>
        <v>6</v>
      </c>
      <c r="G5068" s="4">
        <f t="shared" ref="G5068:G5131" si="1572">IF(DAY(A5068)=E$2+1,DAY(EOMONTH(A5068,0)), IF(DAY(A5068)&lt;&gt;$E$2+1,G5067))</f>
        <v>30</v>
      </c>
      <c r="H5068" s="2">
        <f t="shared" si="1568"/>
        <v>1.00029342</v>
      </c>
      <c r="I5068" s="2">
        <f t="shared" si="1569"/>
        <v>1.1074894099999999</v>
      </c>
      <c r="J5068" s="2">
        <f t="shared" si="1562"/>
        <v>1.1078143600000001</v>
      </c>
      <c r="K5068" s="2">
        <f t="shared" si="1563"/>
        <v>573713.22956814</v>
      </c>
      <c r="L5068" s="1">
        <f t="shared" si="1570"/>
        <v>0</v>
      </c>
      <c r="M5068" s="3">
        <f t="shared" si="1558"/>
        <v>0</v>
      </c>
      <c r="N5068" s="2">
        <f t="shared" si="1564"/>
        <v>0</v>
      </c>
      <c r="O5068" s="18">
        <f t="shared" si="1571"/>
        <v>0.14499999999999999</v>
      </c>
      <c r="P5068" s="8">
        <f t="shared" si="1556"/>
        <v>1.002259292</v>
      </c>
      <c r="Q5068" s="2">
        <f t="shared" si="1554"/>
        <v>1296.18570985</v>
      </c>
      <c r="R5068" s="2">
        <f t="shared" si="1565"/>
        <v>1296.18570985</v>
      </c>
      <c r="S5068" s="9" t="s">
        <v>56</v>
      </c>
      <c r="T5068" s="47">
        <f t="shared" si="1560"/>
        <v>45117</v>
      </c>
      <c r="AE5068" s="33"/>
    </row>
    <row r="5069" spans="1:31" x14ac:dyDescent="0.2">
      <c r="A5069" s="90">
        <f t="shared" si="1566"/>
        <v>45094</v>
      </c>
      <c r="B5069" s="2">
        <f t="shared" si="1561"/>
        <v>575253.86361137999</v>
      </c>
      <c r="C5069" s="2">
        <f t="shared" si="1559"/>
        <v>517878.49145423982</v>
      </c>
      <c r="D5069" s="47">
        <f t="shared" si="1567"/>
        <v>45088</v>
      </c>
      <c r="E5069" s="3">
        <f t="shared" si="1557"/>
        <v>1.4679999999999999E-3</v>
      </c>
      <c r="F5069" s="4">
        <f t="shared" si="1555"/>
        <v>7</v>
      </c>
      <c r="G5069" s="4">
        <f t="shared" si="1572"/>
        <v>30</v>
      </c>
      <c r="H5069" s="2">
        <f t="shared" si="1568"/>
        <v>1.00034234</v>
      </c>
      <c r="I5069" s="2">
        <f t="shared" si="1569"/>
        <v>1.1074894099999999</v>
      </c>
      <c r="J5069" s="2">
        <f t="shared" si="1562"/>
        <v>1.1078685399999999</v>
      </c>
      <c r="K5069" s="2">
        <f t="shared" si="1563"/>
        <v>573741.28822481004</v>
      </c>
      <c r="L5069" s="1">
        <f t="shared" si="1570"/>
        <v>0</v>
      </c>
      <c r="M5069" s="3">
        <f t="shared" si="1558"/>
        <v>0</v>
      </c>
      <c r="N5069" s="2">
        <f t="shared" si="1564"/>
        <v>0</v>
      </c>
      <c r="O5069" s="18">
        <f t="shared" si="1571"/>
        <v>0.14499999999999999</v>
      </c>
      <c r="P5069" s="8">
        <f t="shared" si="1556"/>
        <v>1.002636337</v>
      </c>
      <c r="Q5069" s="2">
        <f t="shared" si="1554"/>
        <v>1512.5753865700001</v>
      </c>
      <c r="R5069" s="2">
        <f t="shared" si="1565"/>
        <v>1512.5753865700001</v>
      </c>
      <c r="S5069" s="9" t="s">
        <v>56</v>
      </c>
      <c r="T5069" s="47">
        <f t="shared" si="1560"/>
        <v>45117</v>
      </c>
      <c r="AE5069" s="33"/>
    </row>
    <row r="5070" spans="1:31" x14ac:dyDescent="0.2">
      <c r="A5070" s="90">
        <f t="shared" si="1566"/>
        <v>45095</v>
      </c>
      <c r="B5070" s="2">
        <f t="shared" si="1561"/>
        <v>575498.40881060006</v>
      </c>
      <c r="C5070" s="2">
        <f t="shared" si="1559"/>
        <v>517878.49145423982</v>
      </c>
      <c r="D5070" s="47">
        <f t="shared" si="1567"/>
        <v>45088</v>
      </c>
      <c r="E5070" s="3">
        <f t="shared" si="1557"/>
        <v>1.4679999999999999E-3</v>
      </c>
      <c r="F5070" s="4">
        <f t="shared" si="1555"/>
        <v>8</v>
      </c>
      <c r="G5070" s="4">
        <f t="shared" si="1572"/>
        <v>30</v>
      </c>
      <c r="H5070" s="2">
        <f t="shared" si="1568"/>
        <v>1.0003912500000001</v>
      </c>
      <c r="I5070" s="2">
        <f t="shared" si="1569"/>
        <v>1.1074894099999999</v>
      </c>
      <c r="J5070" s="2">
        <f t="shared" si="1562"/>
        <v>1.10792271</v>
      </c>
      <c r="K5070" s="2">
        <f t="shared" si="1563"/>
        <v>573769.34170269</v>
      </c>
      <c r="L5070" s="1">
        <f t="shared" si="1570"/>
        <v>0</v>
      </c>
      <c r="M5070" s="3">
        <f t="shared" si="1558"/>
        <v>0</v>
      </c>
      <c r="N5070" s="2">
        <f t="shared" si="1564"/>
        <v>0</v>
      </c>
      <c r="O5070" s="18">
        <f t="shared" si="1571"/>
        <v>0.14499999999999999</v>
      </c>
      <c r="P5070" s="8">
        <f t="shared" si="1556"/>
        <v>1.0030135229999999</v>
      </c>
      <c r="Q5070" s="2">
        <f t="shared" ref="Q5070:Q5133" si="1573">TRUNC((P5070-1)*K5070,8)</f>
        <v>1729.06710791</v>
      </c>
      <c r="R5070" s="2">
        <f t="shared" si="1565"/>
        <v>1729.06710791</v>
      </c>
      <c r="S5070" s="9" t="s">
        <v>56</v>
      </c>
      <c r="T5070" s="47">
        <f t="shared" si="1560"/>
        <v>45117</v>
      </c>
      <c r="AE5070" s="33"/>
    </row>
    <row r="5071" spans="1:31" x14ac:dyDescent="0.2">
      <c r="A5071" s="90">
        <f t="shared" si="1566"/>
        <v>45096</v>
      </c>
      <c r="B5071" s="2">
        <f t="shared" si="1561"/>
        <v>575743.06242196006</v>
      </c>
      <c r="C5071" s="2">
        <f t="shared" si="1559"/>
        <v>517878.49145423982</v>
      </c>
      <c r="D5071" s="47">
        <f t="shared" si="1567"/>
        <v>45088</v>
      </c>
      <c r="E5071" s="3">
        <f t="shared" si="1557"/>
        <v>1.4679999999999999E-3</v>
      </c>
      <c r="F5071" s="4">
        <f t="shared" si="1555"/>
        <v>9</v>
      </c>
      <c r="G5071" s="4">
        <f t="shared" si="1572"/>
        <v>30</v>
      </c>
      <c r="H5071" s="2">
        <f t="shared" si="1568"/>
        <v>1.0004401700000001</v>
      </c>
      <c r="I5071" s="2">
        <f t="shared" si="1569"/>
        <v>1.1074894099999999</v>
      </c>
      <c r="J5071" s="2">
        <f t="shared" si="1562"/>
        <v>1.10797689</v>
      </c>
      <c r="K5071" s="2">
        <f t="shared" si="1563"/>
        <v>573797.40035936004</v>
      </c>
      <c r="L5071" s="1">
        <f t="shared" si="1570"/>
        <v>0</v>
      </c>
      <c r="M5071" s="3">
        <f t="shared" si="1558"/>
        <v>0</v>
      </c>
      <c r="N5071" s="2">
        <f t="shared" si="1564"/>
        <v>0</v>
      </c>
      <c r="O5071" s="18">
        <f t="shared" si="1571"/>
        <v>0.14499999999999999</v>
      </c>
      <c r="P5071" s="8">
        <f t="shared" si="1556"/>
        <v>1.0033908520000001</v>
      </c>
      <c r="Q5071" s="2">
        <f t="shared" si="1573"/>
        <v>1945.6620625999999</v>
      </c>
      <c r="R5071" s="2">
        <f t="shared" si="1565"/>
        <v>1945.6620625999999</v>
      </c>
      <c r="S5071" s="9" t="s">
        <v>56</v>
      </c>
      <c r="T5071" s="47">
        <f t="shared" si="1560"/>
        <v>45117</v>
      </c>
      <c r="AE5071" s="33"/>
    </row>
    <row r="5072" spans="1:31" x14ac:dyDescent="0.2">
      <c r="A5072" s="90">
        <f t="shared" si="1566"/>
        <v>45097</v>
      </c>
      <c r="B5072" s="2">
        <f t="shared" si="1561"/>
        <v>575987.81811738992</v>
      </c>
      <c r="C5072" s="2">
        <f t="shared" si="1559"/>
        <v>517878.49145423982</v>
      </c>
      <c r="D5072" s="47">
        <f t="shared" si="1567"/>
        <v>45088</v>
      </c>
      <c r="E5072" s="3">
        <f t="shared" si="1557"/>
        <v>1.4679999999999999E-3</v>
      </c>
      <c r="F5072" s="4">
        <f t="shared" ref="F5072:F5135" si="1574">IF(DAY(A5072)=E$2+1,1,F5071+1)</f>
        <v>10</v>
      </c>
      <c r="G5072" s="4">
        <f t="shared" si="1572"/>
        <v>30</v>
      </c>
      <c r="H5072" s="2">
        <f t="shared" si="1568"/>
        <v>1.0004890900000001</v>
      </c>
      <c r="I5072" s="2">
        <f t="shared" si="1569"/>
        <v>1.1074894099999999</v>
      </c>
      <c r="J5072" s="2">
        <f t="shared" si="1562"/>
        <v>1.10803107</v>
      </c>
      <c r="K5072" s="2">
        <f t="shared" si="1563"/>
        <v>573825.45901601994</v>
      </c>
      <c r="L5072" s="1">
        <f t="shared" si="1570"/>
        <v>0</v>
      </c>
      <c r="M5072" s="3">
        <f t="shared" si="1558"/>
        <v>0</v>
      </c>
      <c r="N5072" s="2">
        <f t="shared" si="1564"/>
        <v>0</v>
      </c>
      <c r="O5072" s="18">
        <f t="shared" si="1571"/>
        <v>0.14499999999999999</v>
      </c>
      <c r="P5072" s="8">
        <f t="shared" si="1556"/>
        <v>1.003768322</v>
      </c>
      <c r="Q5072" s="2">
        <f t="shared" si="1573"/>
        <v>2162.3591013700002</v>
      </c>
      <c r="R5072" s="2">
        <f t="shared" si="1565"/>
        <v>2162.3591013700002</v>
      </c>
      <c r="S5072" s="9" t="s">
        <v>56</v>
      </c>
      <c r="T5072" s="47">
        <f t="shared" si="1560"/>
        <v>45117</v>
      </c>
      <c r="AE5072" s="33"/>
    </row>
    <row r="5073" spans="1:31" x14ac:dyDescent="0.2">
      <c r="A5073" s="90">
        <f t="shared" si="1566"/>
        <v>45098</v>
      </c>
      <c r="B5073" s="2">
        <f t="shared" si="1561"/>
        <v>576232.67705647997</v>
      </c>
      <c r="C5073" s="2">
        <f t="shared" si="1559"/>
        <v>517878.49145423982</v>
      </c>
      <c r="D5073" s="47">
        <f t="shared" si="1567"/>
        <v>45088</v>
      </c>
      <c r="E5073" s="3">
        <f t="shared" si="1557"/>
        <v>1.4679999999999999E-3</v>
      </c>
      <c r="F5073" s="4">
        <f t="shared" si="1574"/>
        <v>11</v>
      </c>
      <c r="G5073" s="4">
        <f t="shared" si="1572"/>
        <v>30</v>
      </c>
      <c r="H5073" s="2">
        <f t="shared" si="1568"/>
        <v>1.0005380100000001</v>
      </c>
      <c r="I5073" s="2">
        <f t="shared" si="1569"/>
        <v>1.1074894099999999</v>
      </c>
      <c r="J5073" s="2">
        <f t="shared" si="1562"/>
        <v>1.10808525</v>
      </c>
      <c r="K5073" s="2">
        <f t="shared" si="1563"/>
        <v>573853.51767268998</v>
      </c>
      <c r="L5073" s="1">
        <f t="shared" si="1570"/>
        <v>0</v>
      </c>
      <c r="M5073" s="3">
        <f t="shared" si="1558"/>
        <v>0</v>
      </c>
      <c r="N5073" s="2">
        <f t="shared" si="1564"/>
        <v>0</v>
      </c>
      <c r="O5073" s="18">
        <f t="shared" si="1571"/>
        <v>0.14499999999999999</v>
      </c>
      <c r="P5073" s="8">
        <f t="shared" si="1556"/>
        <v>1.0041459349999999</v>
      </c>
      <c r="Q5073" s="2">
        <f t="shared" si="1573"/>
        <v>2379.15938379</v>
      </c>
      <c r="R5073" s="2">
        <f t="shared" si="1565"/>
        <v>2379.15938379</v>
      </c>
      <c r="S5073" s="9" t="s">
        <v>56</v>
      </c>
      <c r="T5073" s="47">
        <f t="shared" si="1560"/>
        <v>45117</v>
      </c>
      <c r="AE5073" s="33"/>
    </row>
    <row r="5074" spans="1:31" x14ac:dyDescent="0.2">
      <c r="A5074" s="90">
        <f t="shared" si="1566"/>
        <v>45099</v>
      </c>
      <c r="B5074" s="2">
        <f t="shared" si="1561"/>
        <v>576477.63810350001</v>
      </c>
      <c r="C5074" s="2">
        <f t="shared" si="1559"/>
        <v>517878.49145423982</v>
      </c>
      <c r="D5074" s="47">
        <f t="shared" si="1567"/>
        <v>45088</v>
      </c>
      <c r="E5074" s="3">
        <f t="shared" si="1557"/>
        <v>1.4679999999999999E-3</v>
      </c>
      <c r="F5074" s="4">
        <f t="shared" si="1574"/>
        <v>12</v>
      </c>
      <c r="G5074" s="4">
        <f t="shared" si="1572"/>
        <v>30</v>
      </c>
      <c r="H5074" s="2">
        <f t="shared" si="1568"/>
        <v>1.00058694</v>
      </c>
      <c r="I5074" s="2">
        <f t="shared" si="1569"/>
        <v>1.1074894099999999</v>
      </c>
      <c r="J5074" s="2">
        <f t="shared" si="1562"/>
        <v>1.10813943</v>
      </c>
      <c r="K5074" s="2">
        <f t="shared" si="1563"/>
        <v>573881.57632936002</v>
      </c>
      <c r="L5074" s="1">
        <f t="shared" si="1570"/>
        <v>0</v>
      </c>
      <c r="M5074" s="3">
        <f t="shared" si="1558"/>
        <v>0</v>
      </c>
      <c r="N5074" s="2">
        <f t="shared" si="1564"/>
        <v>0</v>
      </c>
      <c r="O5074" s="18">
        <f t="shared" si="1571"/>
        <v>0.14499999999999999</v>
      </c>
      <c r="P5074" s="8">
        <f t="shared" si="1556"/>
        <v>1.004523689</v>
      </c>
      <c r="Q5074" s="2">
        <f t="shared" si="1573"/>
        <v>2596.0617741400001</v>
      </c>
      <c r="R5074" s="2">
        <f t="shared" si="1565"/>
        <v>2596.0617741400001</v>
      </c>
      <c r="S5074" s="9" t="s">
        <v>56</v>
      </c>
      <c r="T5074" s="47">
        <f t="shared" si="1560"/>
        <v>45117</v>
      </c>
      <c r="AE5074" s="33"/>
    </row>
    <row r="5075" spans="1:31" x14ac:dyDescent="0.2">
      <c r="A5075" s="90">
        <f t="shared" si="1566"/>
        <v>45100</v>
      </c>
      <c r="B5075" s="2">
        <f t="shared" si="1561"/>
        <v>576722.70241813001</v>
      </c>
      <c r="C5075" s="2">
        <f t="shared" si="1559"/>
        <v>517878.49145423982</v>
      </c>
      <c r="D5075" s="47">
        <f t="shared" si="1567"/>
        <v>45088</v>
      </c>
      <c r="E5075" s="3">
        <f t="shared" si="1557"/>
        <v>1.4679999999999999E-3</v>
      </c>
      <c r="F5075" s="4">
        <f t="shared" si="1574"/>
        <v>13</v>
      </c>
      <c r="G5075" s="4">
        <f t="shared" si="1572"/>
        <v>30</v>
      </c>
      <c r="H5075" s="2">
        <f t="shared" si="1568"/>
        <v>1.00063586</v>
      </c>
      <c r="I5075" s="2">
        <f t="shared" si="1569"/>
        <v>1.1074894099999999</v>
      </c>
      <c r="J5075" s="2">
        <f t="shared" si="1562"/>
        <v>1.1081936100000001</v>
      </c>
      <c r="K5075" s="2">
        <f t="shared" si="1563"/>
        <v>573909.63498602004</v>
      </c>
      <c r="L5075" s="1">
        <f t="shared" si="1570"/>
        <v>0</v>
      </c>
      <c r="M5075" s="3">
        <f t="shared" si="1558"/>
        <v>0</v>
      </c>
      <c r="N5075" s="2">
        <f t="shared" si="1564"/>
        <v>0</v>
      </c>
      <c r="O5075" s="18">
        <f t="shared" si="1571"/>
        <v>0.14499999999999999</v>
      </c>
      <c r="P5075" s="8">
        <f t="shared" si="1556"/>
        <v>1.0049015859999999</v>
      </c>
      <c r="Q5075" s="2">
        <f t="shared" si="1573"/>
        <v>2813.06743211</v>
      </c>
      <c r="R5075" s="2">
        <f t="shared" si="1565"/>
        <v>2813.06743211</v>
      </c>
      <c r="S5075" s="9" t="s">
        <v>56</v>
      </c>
      <c r="T5075" s="47">
        <f t="shared" si="1560"/>
        <v>45117</v>
      </c>
      <c r="AE5075" s="33"/>
    </row>
    <row r="5076" spans="1:31" x14ac:dyDescent="0.2">
      <c r="A5076" s="90">
        <f t="shared" si="1566"/>
        <v>45101</v>
      </c>
      <c r="B5076" s="2">
        <f t="shared" si="1561"/>
        <v>576967.87407068</v>
      </c>
      <c r="C5076" s="2">
        <f t="shared" si="1559"/>
        <v>517878.49145423982</v>
      </c>
      <c r="D5076" s="47">
        <f t="shared" si="1567"/>
        <v>45088</v>
      </c>
      <c r="E5076" s="3">
        <f t="shared" si="1557"/>
        <v>1.4679999999999999E-3</v>
      </c>
      <c r="F5076" s="4">
        <f t="shared" si="1574"/>
        <v>14</v>
      </c>
      <c r="G5076" s="4">
        <f t="shared" si="1572"/>
        <v>30</v>
      </c>
      <c r="H5076" s="2">
        <f t="shared" si="1568"/>
        <v>1.00068479</v>
      </c>
      <c r="I5076" s="2">
        <f t="shared" si="1569"/>
        <v>1.1074894099999999</v>
      </c>
      <c r="J5076" s="2">
        <f t="shared" si="1562"/>
        <v>1.1082478</v>
      </c>
      <c r="K5076" s="2">
        <f t="shared" si="1563"/>
        <v>573937.69882148004</v>
      </c>
      <c r="L5076" s="1">
        <f t="shared" si="1570"/>
        <v>0</v>
      </c>
      <c r="M5076" s="3">
        <f t="shared" si="1558"/>
        <v>0</v>
      </c>
      <c r="N5076" s="2">
        <f t="shared" si="1564"/>
        <v>0</v>
      </c>
      <c r="O5076" s="18">
        <f t="shared" si="1571"/>
        <v>0.14499999999999999</v>
      </c>
      <c r="P5076" s="8">
        <f t="shared" si="1556"/>
        <v>1.0052796239999999</v>
      </c>
      <c r="Q5076" s="2">
        <f t="shared" si="1573"/>
        <v>3030.1752492000001</v>
      </c>
      <c r="R5076" s="2">
        <f t="shared" si="1565"/>
        <v>3030.1752492000001</v>
      </c>
      <c r="S5076" s="9" t="s">
        <v>56</v>
      </c>
      <c r="T5076" s="47">
        <f t="shared" si="1560"/>
        <v>45117</v>
      </c>
      <c r="AE5076" s="33"/>
    </row>
    <row r="5077" spans="1:31" x14ac:dyDescent="0.2">
      <c r="A5077" s="90">
        <f t="shared" si="1566"/>
        <v>45102</v>
      </c>
      <c r="B5077" s="2">
        <f t="shared" si="1561"/>
        <v>577213.15422678995</v>
      </c>
      <c r="C5077" s="2">
        <f t="shared" si="1559"/>
        <v>517878.49145423982</v>
      </c>
      <c r="D5077" s="47">
        <f t="shared" si="1567"/>
        <v>45088</v>
      </c>
      <c r="E5077" s="3">
        <f t="shared" si="1557"/>
        <v>1.4679999999999999E-3</v>
      </c>
      <c r="F5077" s="4">
        <f t="shared" si="1574"/>
        <v>15</v>
      </c>
      <c r="G5077" s="4">
        <f t="shared" si="1572"/>
        <v>30</v>
      </c>
      <c r="H5077" s="2">
        <f t="shared" si="1568"/>
        <v>1.0007337300000001</v>
      </c>
      <c r="I5077" s="2">
        <f t="shared" si="1569"/>
        <v>1.1074894099999999</v>
      </c>
      <c r="J5077" s="2">
        <f t="shared" si="1562"/>
        <v>1.1083019999999999</v>
      </c>
      <c r="K5077" s="2">
        <f t="shared" si="1563"/>
        <v>573965.76783570996</v>
      </c>
      <c r="L5077" s="1">
        <f t="shared" si="1570"/>
        <v>0</v>
      </c>
      <c r="M5077" s="3">
        <f t="shared" si="1558"/>
        <v>0</v>
      </c>
      <c r="N5077" s="2">
        <f t="shared" si="1564"/>
        <v>0</v>
      </c>
      <c r="O5077" s="18">
        <f t="shared" si="1571"/>
        <v>0.14499999999999999</v>
      </c>
      <c r="P5077" s="8">
        <f t="shared" si="1556"/>
        <v>1.005657805</v>
      </c>
      <c r="Q5077" s="2">
        <f t="shared" si="1573"/>
        <v>3247.3863910800001</v>
      </c>
      <c r="R5077" s="2">
        <f t="shared" si="1565"/>
        <v>3247.3863910800001</v>
      </c>
      <c r="S5077" s="9" t="s">
        <v>56</v>
      </c>
      <c r="T5077" s="47">
        <f t="shared" si="1560"/>
        <v>45117</v>
      </c>
      <c r="AE5077" s="33"/>
    </row>
    <row r="5078" spans="1:31" x14ac:dyDescent="0.2">
      <c r="A5078" s="90">
        <f t="shared" si="1566"/>
        <v>45103</v>
      </c>
      <c r="B5078" s="2">
        <f t="shared" si="1561"/>
        <v>577458.53191032994</v>
      </c>
      <c r="C5078" s="2">
        <f t="shared" si="1559"/>
        <v>517878.49145423982</v>
      </c>
      <c r="D5078" s="47">
        <f t="shared" si="1567"/>
        <v>45088</v>
      </c>
      <c r="E5078" s="3">
        <f t="shared" si="1557"/>
        <v>1.4679999999999999E-3</v>
      </c>
      <c r="F5078" s="4">
        <f t="shared" si="1574"/>
        <v>16</v>
      </c>
      <c r="G5078" s="4">
        <f t="shared" si="1572"/>
        <v>30</v>
      </c>
      <c r="H5078" s="2">
        <f t="shared" si="1568"/>
        <v>1.00078266</v>
      </c>
      <c r="I5078" s="2">
        <f t="shared" si="1569"/>
        <v>1.1074894099999999</v>
      </c>
      <c r="J5078" s="2">
        <f t="shared" si="1562"/>
        <v>1.1083561900000001</v>
      </c>
      <c r="K5078" s="2">
        <f t="shared" si="1563"/>
        <v>573993.83167115995</v>
      </c>
      <c r="L5078" s="1">
        <f t="shared" si="1570"/>
        <v>0</v>
      </c>
      <c r="M5078" s="3">
        <f t="shared" si="1558"/>
        <v>0</v>
      </c>
      <c r="N5078" s="2">
        <f t="shared" si="1564"/>
        <v>0</v>
      </c>
      <c r="O5078" s="18">
        <f t="shared" si="1571"/>
        <v>0.14499999999999999</v>
      </c>
      <c r="P5078" s="8">
        <f t="shared" si="1556"/>
        <v>1.0060361280000001</v>
      </c>
      <c r="Q5078" s="2">
        <f t="shared" si="1573"/>
        <v>3464.7002391699998</v>
      </c>
      <c r="R5078" s="2">
        <f t="shared" si="1565"/>
        <v>3464.7002391699998</v>
      </c>
      <c r="S5078" s="9" t="s">
        <v>56</v>
      </c>
      <c r="T5078" s="47">
        <f t="shared" si="1560"/>
        <v>45117</v>
      </c>
      <c r="AE5078" s="33"/>
    </row>
    <row r="5079" spans="1:31" x14ac:dyDescent="0.2">
      <c r="A5079" s="90">
        <f t="shared" si="1566"/>
        <v>45104</v>
      </c>
      <c r="B5079" s="2">
        <f t="shared" si="1561"/>
        <v>577704.01812539995</v>
      </c>
      <c r="C5079" s="2">
        <f t="shared" si="1559"/>
        <v>517878.49145423982</v>
      </c>
      <c r="D5079" s="47">
        <f t="shared" si="1567"/>
        <v>45088</v>
      </c>
      <c r="E5079" s="3">
        <f t="shared" si="1557"/>
        <v>1.4679999999999999E-3</v>
      </c>
      <c r="F5079" s="4">
        <f t="shared" si="1574"/>
        <v>17</v>
      </c>
      <c r="G5079" s="4">
        <f t="shared" si="1572"/>
        <v>30</v>
      </c>
      <c r="H5079" s="2">
        <f t="shared" si="1568"/>
        <v>1.0008315999999999</v>
      </c>
      <c r="I5079" s="2">
        <f t="shared" si="1569"/>
        <v>1.1074894099999999</v>
      </c>
      <c r="J5079" s="2">
        <f t="shared" si="1562"/>
        <v>1.10841039</v>
      </c>
      <c r="K5079" s="2">
        <f t="shared" si="1563"/>
        <v>574021.9006854</v>
      </c>
      <c r="L5079" s="1">
        <f t="shared" si="1570"/>
        <v>0</v>
      </c>
      <c r="M5079" s="3">
        <f t="shared" si="1558"/>
        <v>0</v>
      </c>
      <c r="N5079" s="2">
        <f t="shared" si="1564"/>
        <v>0</v>
      </c>
      <c r="O5079" s="18">
        <f t="shared" si="1571"/>
        <v>0.14499999999999999</v>
      </c>
      <c r="P5079" s="8">
        <f t="shared" ref="P5079:P5142" si="1575">ROUND((1+O5079)^(30/360)^(F5079/G5079),9)</f>
        <v>1.006414594</v>
      </c>
      <c r="Q5079" s="2">
        <f t="shared" si="1573"/>
        <v>3682.11744</v>
      </c>
      <c r="R5079" s="2">
        <f t="shared" si="1565"/>
        <v>3682.11744</v>
      </c>
      <c r="S5079" s="9" t="s">
        <v>56</v>
      </c>
      <c r="T5079" s="47">
        <f t="shared" si="1560"/>
        <v>45117</v>
      </c>
      <c r="AE5079" s="33"/>
    </row>
    <row r="5080" spans="1:31" x14ac:dyDescent="0.2">
      <c r="A5080" s="90">
        <f t="shared" si="1566"/>
        <v>45105</v>
      </c>
      <c r="B5080" s="2">
        <f t="shared" si="1561"/>
        <v>577949.60710189992</v>
      </c>
      <c r="C5080" s="2">
        <f t="shared" si="1559"/>
        <v>517878.49145423982</v>
      </c>
      <c r="D5080" s="47">
        <f t="shared" si="1567"/>
        <v>45088</v>
      </c>
      <c r="E5080" s="3">
        <f t="shared" si="1557"/>
        <v>1.4679999999999999E-3</v>
      </c>
      <c r="F5080" s="4">
        <f t="shared" si="1574"/>
        <v>18</v>
      </c>
      <c r="G5080" s="4">
        <f t="shared" si="1572"/>
        <v>30</v>
      </c>
      <c r="H5080" s="2">
        <f t="shared" si="1568"/>
        <v>1.00088054</v>
      </c>
      <c r="I5080" s="2">
        <f t="shared" si="1569"/>
        <v>1.1074894099999999</v>
      </c>
      <c r="J5080" s="2">
        <f t="shared" si="1562"/>
        <v>1.1084645900000001</v>
      </c>
      <c r="K5080" s="2">
        <f t="shared" si="1563"/>
        <v>574049.96969963994</v>
      </c>
      <c r="L5080" s="1">
        <f t="shared" si="1570"/>
        <v>0</v>
      </c>
      <c r="M5080" s="3">
        <f t="shared" si="1558"/>
        <v>0</v>
      </c>
      <c r="N5080" s="2">
        <f t="shared" si="1564"/>
        <v>0</v>
      </c>
      <c r="O5080" s="18">
        <f t="shared" si="1571"/>
        <v>0.14499999999999999</v>
      </c>
      <c r="P5080" s="8">
        <f t="shared" si="1575"/>
        <v>1.0067932020000001</v>
      </c>
      <c r="Q5080" s="2">
        <f t="shared" si="1573"/>
        <v>3899.6374022599998</v>
      </c>
      <c r="R5080" s="2">
        <f t="shared" si="1565"/>
        <v>3899.6374022599998</v>
      </c>
      <c r="S5080" s="9" t="s">
        <v>56</v>
      </c>
      <c r="T5080" s="47">
        <f t="shared" si="1560"/>
        <v>45117</v>
      </c>
      <c r="AE5080" s="33"/>
    </row>
    <row r="5081" spans="1:31" x14ac:dyDescent="0.2">
      <c r="A5081" s="90">
        <f t="shared" si="1566"/>
        <v>45106</v>
      </c>
      <c r="B5081" s="2">
        <f t="shared" si="1561"/>
        <v>578195.29885178001</v>
      </c>
      <c r="C5081" s="2">
        <f t="shared" si="1559"/>
        <v>517878.49145423982</v>
      </c>
      <c r="D5081" s="47">
        <f t="shared" si="1567"/>
        <v>45088</v>
      </c>
      <c r="E5081" s="3">
        <f t="shared" si="1557"/>
        <v>1.4679999999999999E-3</v>
      </c>
      <c r="F5081" s="4">
        <f t="shared" si="1574"/>
        <v>19</v>
      </c>
      <c r="G5081" s="4">
        <f t="shared" si="1572"/>
        <v>30</v>
      </c>
      <c r="H5081" s="2">
        <f t="shared" si="1568"/>
        <v>1.0009294799999999</v>
      </c>
      <c r="I5081" s="2">
        <f t="shared" si="1569"/>
        <v>1.1074894099999999</v>
      </c>
      <c r="J5081" s="2">
        <f t="shared" si="1562"/>
        <v>1.10851879</v>
      </c>
      <c r="K5081" s="2">
        <f t="shared" si="1563"/>
        <v>574078.03871386999</v>
      </c>
      <c r="L5081" s="1">
        <f t="shared" si="1570"/>
        <v>0</v>
      </c>
      <c r="M5081" s="3">
        <f t="shared" si="1558"/>
        <v>0</v>
      </c>
      <c r="N5081" s="2">
        <f t="shared" si="1564"/>
        <v>0</v>
      </c>
      <c r="O5081" s="18">
        <f t="shared" si="1571"/>
        <v>0.14499999999999999</v>
      </c>
      <c r="P5081" s="8">
        <f t="shared" si="1575"/>
        <v>1.007171952</v>
      </c>
      <c r="Q5081" s="2">
        <f t="shared" si="1573"/>
        <v>4117.2601379099997</v>
      </c>
      <c r="R5081" s="2">
        <f t="shared" si="1565"/>
        <v>4117.2601379099997</v>
      </c>
      <c r="S5081" s="9" t="s">
        <v>56</v>
      </c>
      <c r="T5081" s="47">
        <f t="shared" si="1560"/>
        <v>45117</v>
      </c>
      <c r="AE5081" s="33"/>
    </row>
    <row r="5082" spans="1:31" x14ac:dyDescent="0.2">
      <c r="A5082" s="90">
        <f t="shared" si="1566"/>
        <v>45107</v>
      </c>
      <c r="B5082" s="2">
        <f t="shared" si="1561"/>
        <v>578441.09396110999</v>
      </c>
      <c r="C5082" s="2">
        <f t="shared" si="1559"/>
        <v>517878.49145423982</v>
      </c>
      <c r="D5082" s="47">
        <f t="shared" si="1567"/>
        <v>45088</v>
      </c>
      <c r="E5082" s="3">
        <f t="shared" si="1557"/>
        <v>1.4679999999999999E-3</v>
      </c>
      <c r="F5082" s="4">
        <f t="shared" si="1574"/>
        <v>20</v>
      </c>
      <c r="G5082" s="4">
        <f t="shared" si="1572"/>
        <v>30</v>
      </c>
      <c r="H5082" s="2">
        <f t="shared" si="1568"/>
        <v>1.00097842</v>
      </c>
      <c r="I5082" s="2">
        <f t="shared" si="1569"/>
        <v>1.1074894099999999</v>
      </c>
      <c r="J5082" s="2">
        <f t="shared" si="1562"/>
        <v>1.1085729900000001</v>
      </c>
      <c r="K5082" s="2">
        <f t="shared" si="1563"/>
        <v>574106.10772811004</v>
      </c>
      <c r="L5082" s="1">
        <f t="shared" si="1570"/>
        <v>0</v>
      </c>
      <c r="M5082" s="3">
        <f t="shared" si="1558"/>
        <v>0</v>
      </c>
      <c r="N5082" s="2">
        <f t="shared" si="1564"/>
        <v>0</v>
      </c>
      <c r="O5082" s="18">
        <f t="shared" si="1571"/>
        <v>0.14499999999999999</v>
      </c>
      <c r="P5082" s="8">
        <f t="shared" si="1575"/>
        <v>1.0075508449999999</v>
      </c>
      <c r="Q5082" s="2">
        <f t="shared" si="1573"/>
        <v>4334.9862329999996</v>
      </c>
      <c r="R5082" s="2">
        <f t="shared" si="1565"/>
        <v>4334.9862329999996</v>
      </c>
      <c r="S5082" s="9" t="s">
        <v>56</v>
      </c>
      <c r="T5082" s="47">
        <f t="shared" si="1560"/>
        <v>45117</v>
      </c>
      <c r="AE5082" s="33"/>
    </row>
    <row r="5083" spans="1:31" x14ac:dyDescent="0.2">
      <c r="A5083" s="90">
        <f t="shared" si="1566"/>
        <v>45108</v>
      </c>
      <c r="B5083" s="2">
        <f t="shared" si="1561"/>
        <v>578687.00230751</v>
      </c>
      <c r="C5083" s="2">
        <f t="shared" si="1559"/>
        <v>517878.49145423982</v>
      </c>
      <c r="D5083" s="47">
        <f t="shared" si="1567"/>
        <v>45088</v>
      </c>
      <c r="E5083" s="3">
        <f t="shared" si="1557"/>
        <v>1.4679999999999999E-3</v>
      </c>
      <c r="F5083" s="4">
        <f t="shared" si="1574"/>
        <v>21</v>
      </c>
      <c r="G5083" s="4">
        <f t="shared" si="1572"/>
        <v>30</v>
      </c>
      <c r="H5083" s="2">
        <f t="shared" si="1568"/>
        <v>1.0010273700000001</v>
      </c>
      <c r="I5083" s="2">
        <f t="shared" si="1569"/>
        <v>1.1074894099999999</v>
      </c>
      <c r="J5083" s="2">
        <f t="shared" si="1562"/>
        <v>1.1086272100000001</v>
      </c>
      <c r="K5083" s="2">
        <f t="shared" si="1563"/>
        <v>574134.18709992</v>
      </c>
      <c r="L5083" s="1">
        <f t="shared" si="1570"/>
        <v>0</v>
      </c>
      <c r="M5083" s="3">
        <f t="shared" si="1558"/>
        <v>0</v>
      </c>
      <c r="N5083" s="2">
        <f t="shared" si="1564"/>
        <v>0</v>
      </c>
      <c r="O5083" s="18">
        <f t="shared" si="1571"/>
        <v>0.14499999999999999</v>
      </c>
      <c r="P5083" s="8">
        <f t="shared" si="1575"/>
        <v>1.0079298800000001</v>
      </c>
      <c r="Q5083" s="2">
        <f t="shared" si="1573"/>
        <v>4552.8152075899998</v>
      </c>
      <c r="R5083" s="2">
        <f t="shared" si="1565"/>
        <v>4552.8152075899998</v>
      </c>
      <c r="S5083" s="9" t="s">
        <v>56</v>
      </c>
      <c r="T5083" s="47">
        <f t="shared" si="1560"/>
        <v>45117</v>
      </c>
      <c r="AE5083" s="33"/>
    </row>
    <row r="5084" spans="1:31" x14ac:dyDescent="0.2">
      <c r="A5084" s="90">
        <f t="shared" si="1566"/>
        <v>45109</v>
      </c>
      <c r="B5084" s="2">
        <f t="shared" si="1561"/>
        <v>578933.00882343005</v>
      </c>
      <c r="C5084" s="2">
        <f t="shared" si="1559"/>
        <v>517878.49145423982</v>
      </c>
      <c r="D5084" s="47">
        <f t="shared" si="1567"/>
        <v>45088</v>
      </c>
      <c r="E5084" s="3">
        <f t="shared" si="1557"/>
        <v>1.4679999999999999E-3</v>
      </c>
      <c r="F5084" s="4">
        <f t="shared" si="1574"/>
        <v>22</v>
      </c>
      <c r="G5084" s="4">
        <f t="shared" si="1572"/>
        <v>30</v>
      </c>
      <c r="H5084" s="2">
        <f t="shared" si="1568"/>
        <v>1.0010763199999999</v>
      </c>
      <c r="I5084" s="2">
        <f t="shared" si="1569"/>
        <v>1.1074894099999999</v>
      </c>
      <c r="J5084" s="2">
        <f t="shared" si="1562"/>
        <v>1.1086814199999999</v>
      </c>
      <c r="K5084" s="2">
        <f t="shared" si="1563"/>
        <v>574162.26129294001</v>
      </c>
      <c r="L5084" s="1">
        <f t="shared" si="1570"/>
        <v>0</v>
      </c>
      <c r="M5084" s="3">
        <f t="shared" si="1558"/>
        <v>0</v>
      </c>
      <c r="N5084" s="2">
        <f t="shared" si="1564"/>
        <v>0</v>
      </c>
      <c r="O5084" s="18">
        <f t="shared" si="1571"/>
        <v>0.14499999999999999</v>
      </c>
      <c r="P5084" s="8">
        <f t="shared" si="1575"/>
        <v>1.008309058</v>
      </c>
      <c r="Q5084" s="2">
        <f t="shared" si="1573"/>
        <v>4770.7475304899999</v>
      </c>
      <c r="R5084" s="2">
        <f t="shared" si="1565"/>
        <v>4770.7475304899999</v>
      </c>
      <c r="S5084" s="9" t="s">
        <v>56</v>
      </c>
      <c r="T5084" s="47">
        <f t="shared" si="1560"/>
        <v>45117</v>
      </c>
      <c r="AE5084" s="33"/>
    </row>
    <row r="5085" spans="1:31" x14ac:dyDescent="0.2">
      <c r="A5085" s="90">
        <f t="shared" si="1566"/>
        <v>45110</v>
      </c>
      <c r="B5085" s="2">
        <f t="shared" si="1561"/>
        <v>579179.11873879004</v>
      </c>
      <c r="C5085" s="2">
        <f t="shared" si="1559"/>
        <v>517878.49145423982</v>
      </c>
      <c r="D5085" s="47">
        <f t="shared" si="1567"/>
        <v>45088</v>
      </c>
      <c r="E5085" s="3">
        <f t="shared" si="1557"/>
        <v>1.4679999999999999E-3</v>
      </c>
      <c r="F5085" s="4">
        <f t="shared" si="1574"/>
        <v>23</v>
      </c>
      <c r="G5085" s="4">
        <f t="shared" si="1572"/>
        <v>30</v>
      </c>
      <c r="H5085" s="2">
        <f t="shared" si="1568"/>
        <v>1.00112527</v>
      </c>
      <c r="I5085" s="2">
        <f t="shared" si="1569"/>
        <v>1.1074894099999999</v>
      </c>
      <c r="J5085" s="2">
        <f t="shared" si="1562"/>
        <v>1.10873563</v>
      </c>
      <c r="K5085" s="2">
        <f t="shared" si="1563"/>
        <v>574190.33548596001</v>
      </c>
      <c r="L5085" s="1">
        <f t="shared" si="1570"/>
        <v>0</v>
      </c>
      <c r="M5085" s="3">
        <f t="shared" si="1558"/>
        <v>0</v>
      </c>
      <c r="N5085" s="2">
        <f t="shared" si="1564"/>
        <v>0</v>
      </c>
      <c r="O5085" s="18">
        <f t="shared" si="1571"/>
        <v>0.14499999999999999</v>
      </c>
      <c r="P5085" s="8">
        <f t="shared" si="1575"/>
        <v>1.0086883790000001</v>
      </c>
      <c r="Q5085" s="2">
        <f t="shared" si="1573"/>
        <v>4988.7832528299996</v>
      </c>
      <c r="R5085" s="2">
        <f t="shared" si="1565"/>
        <v>4988.7832528299996</v>
      </c>
      <c r="S5085" s="9" t="s">
        <v>56</v>
      </c>
      <c r="T5085" s="47">
        <f t="shared" si="1560"/>
        <v>45117</v>
      </c>
      <c r="AE5085" s="33"/>
    </row>
    <row r="5086" spans="1:31" x14ac:dyDescent="0.2">
      <c r="A5086" s="90">
        <f t="shared" si="1566"/>
        <v>45111</v>
      </c>
      <c r="B5086" s="2">
        <f t="shared" si="1561"/>
        <v>579425.33149143995</v>
      </c>
      <c r="C5086" s="2">
        <f t="shared" si="1559"/>
        <v>517878.49145423982</v>
      </c>
      <c r="D5086" s="47">
        <f t="shared" si="1567"/>
        <v>45088</v>
      </c>
      <c r="E5086" s="3">
        <f t="shared" si="1557"/>
        <v>1.4679999999999999E-3</v>
      </c>
      <c r="F5086" s="4">
        <f t="shared" si="1574"/>
        <v>24</v>
      </c>
      <c r="G5086" s="4">
        <f t="shared" si="1572"/>
        <v>30</v>
      </c>
      <c r="H5086" s="2">
        <f t="shared" si="1568"/>
        <v>1.00117422</v>
      </c>
      <c r="I5086" s="2">
        <f t="shared" si="1569"/>
        <v>1.1074894099999999</v>
      </c>
      <c r="J5086" s="2">
        <f t="shared" si="1562"/>
        <v>1.10878984</v>
      </c>
      <c r="K5086" s="2">
        <f t="shared" si="1563"/>
        <v>574218.40967898001</v>
      </c>
      <c r="L5086" s="1">
        <f t="shared" si="1570"/>
        <v>0</v>
      </c>
      <c r="M5086" s="3">
        <f t="shared" si="1558"/>
        <v>0</v>
      </c>
      <c r="N5086" s="2">
        <f t="shared" si="1564"/>
        <v>0</v>
      </c>
      <c r="O5086" s="18">
        <f t="shared" si="1571"/>
        <v>0.14499999999999999</v>
      </c>
      <c r="P5086" s="8">
        <f t="shared" si="1575"/>
        <v>1.0090678420000001</v>
      </c>
      <c r="Q5086" s="2">
        <f t="shared" si="1573"/>
        <v>5206.9218124600002</v>
      </c>
      <c r="R5086" s="2">
        <f t="shared" si="1565"/>
        <v>5206.9218124600002</v>
      </c>
      <c r="S5086" s="9" t="s">
        <v>56</v>
      </c>
      <c r="T5086" s="47">
        <f t="shared" si="1560"/>
        <v>45117</v>
      </c>
      <c r="AE5086" s="33"/>
    </row>
    <row r="5087" spans="1:31" x14ac:dyDescent="0.2">
      <c r="A5087" s="90">
        <f t="shared" si="1566"/>
        <v>45112</v>
      </c>
      <c r="B5087" s="2">
        <f t="shared" si="1561"/>
        <v>579671.65289526992</v>
      </c>
      <c r="C5087" s="2">
        <f t="shared" si="1559"/>
        <v>517878.49145423982</v>
      </c>
      <c r="D5087" s="47">
        <f t="shared" si="1567"/>
        <v>45088</v>
      </c>
      <c r="E5087" s="3">
        <f t="shared" si="1557"/>
        <v>1.4679999999999999E-3</v>
      </c>
      <c r="F5087" s="4">
        <f t="shared" si="1574"/>
        <v>25</v>
      </c>
      <c r="G5087" s="4">
        <f t="shared" si="1572"/>
        <v>30</v>
      </c>
      <c r="H5087" s="2">
        <f t="shared" si="1568"/>
        <v>1.00122318</v>
      </c>
      <c r="I5087" s="2">
        <f t="shared" si="1569"/>
        <v>1.1074894099999999</v>
      </c>
      <c r="J5087" s="2">
        <f t="shared" si="1562"/>
        <v>1.10884406</v>
      </c>
      <c r="K5087" s="2">
        <f t="shared" si="1563"/>
        <v>574246.48905078997</v>
      </c>
      <c r="L5087" s="1">
        <f t="shared" si="1570"/>
        <v>0</v>
      </c>
      <c r="M5087" s="3">
        <f t="shared" si="1558"/>
        <v>0</v>
      </c>
      <c r="N5087" s="2">
        <f t="shared" si="1564"/>
        <v>0</v>
      </c>
      <c r="O5087" s="18">
        <f t="shared" si="1571"/>
        <v>0.14499999999999999</v>
      </c>
      <c r="P5087" s="8">
        <f t="shared" si="1575"/>
        <v>1.009447448</v>
      </c>
      <c r="Q5087" s="2">
        <f t="shared" si="1573"/>
        <v>5425.1638444800001</v>
      </c>
      <c r="R5087" s="2">
        <f t="shared" si="1565"/>
        <v>5425.1638444800001</v>
      </c>
      <c r="S5087" s="9" t="s">
        <v>56</v>
      </c>
      <c r="T5087" s="47">
        <f t="shared" si="1560"/>
        <v>45117</v>
      </c>
      <c r="AE5087" s="33"/>
    </row>
    <row r="5088" spans="1:31" x14ac:dyDescent="0.2">
      <c r="A5088" s="90">
        <f t="shared" si="1566"/>
        <v>45113</v>
      </c>
      <c r="B5088" s="2">
        <f t="shared" si="1561"/>
        <v>579918.08296825003</v>
      </c>
      <c r="C5088" s="2">
        <f t="shared" si="1559"/>
        <v>517878.49145423982</v>
      </c>
      <c r="D5088" s="47">
        <f t="shared" si="1567"/>
        <v>45088</v>
      </c>
      <c r="E5088" s="3">
        <f t="shared" si="1557"/>
        <v>1.4679999999999999E-3</v>
      </c>
      <c r="F5088" s="4">
        <f t="shared" si="1574"/>
        <v>26</v>
      </c>
      <c r="G5088" s="4">
        <f t="shared" si="1572"/>
        <v>30</v>
      </c>
      <c r="H5088" s="2">
        <f t="shared" si="1568"/>
        <v>1.00127214</v>
      </c>
      <c r="I5088" s="2">
        <f t="shared" si="1569"/>
        <v>1.1074894099999999</v>
      </c>
      <c r="J5088" s="2">
        <f t="shared" si="1562"/>
        <v>1.10889829</v>
      </c>
      <c r="K5088" s="2">
        <f t="shared" si="1563"/>
        <v>574274.57360137999</v>
      </c>
      <c r="L5088" s="1">
        <f t="shared" si="1570"/>
        <v>0</v>
      </c>
      <c r="M5088" s="3">
        <f t="shared" si="1558"/>
        <v>0</v>
      </c>
      <c r="N5088" s="2">
        <f t="shared" si="1564"/>
        <v>0</v>
      </c>
      <c r="O5088" s="18">
        <f t="shared" si="1571"/>
        <v>0.14499999999999999</v>
      </c>
      <c r="P5088" s="8">
        <f t="shared" si="1575"/>
        <v>1.0098271969999999</v>
      </c>
      <c r="Q5088" s="2">
        <f t="shared" si="1573"/>
        <v>5643.5093668700001</v>
      </c>
      <c r="R5088" s="2">
        <f t="shared" si="1565"/>
        <v>5643.5093668700001</v>
      </c>
      <c r="S5088" s="9" t="s">
        <v>56</v>
      </c>
      <c r="T5088" s="47">
        <f t="shared" si="1560"/>
        <v>45117</v>
      </c>
      <c r="AE5088" s="33"/>
    </row>
    <row r="5089" spans="1:31" x14ac:dyDescent="0.2">
      <c r="A5089" s="90">
        <f t="shared" si="1566"/>
        <v>45114</v>
      </c>
      <c r="B5089" s="2">
        <f t="shared" si="1561"/>
        <v>580164.61069071991</v>
      </c>
      <c r="C5089" s="2">
        <f t="shared" si="1559"/>
        <v>517878.49145423982</v>
      </c>
      <c r="D5089" s="47">
        <f t="shared" si="1567"/>
        <v>45088</v>
      </c>
      <c r="E5089" s="3">
        <f t="shared" si="1557"/>
        <v>1.4679999999999999E-3</v>
      </c>
      <c r="F5089" s="4">
        <f t="shared" si="1574"/>
        <v>27</v>
      </c>
      <c r="G5089" s="4">
        <f t="shared" si="1572"/>
        <v>30</v>
      </c>
      <c r="H5089" s="2">
        <f t="shared" si="1568"/>
        <v>1.0013211</v>
      </c>
      <c r="I5089" s="2">
        <f t="shared" si="1569"/>
        <v>1.1074894099999999</v>
      </c>
      <c r="J5089" s="2">
        <f t="shared" si="1562"/>
        <v>1.1089525099999999</v>
      </c>
      <c r="K5089" s="2">
        <f t="shared" si="1563"/>
        <v>574302.65297318995</v>
      </c>
      <c r="L5089" s="1">
        <f t="shared" si="1570"/>
        <v>0</v>
      </c>
      <c r="M5089" s="3">
        <f t="shared" si="1558"/>
        <v>0</v>
      </c>
      <c r="N5089" s="2">
        <f t="shared" si="1564"/>
        <v>0</v>
      </c>
      <c r="O5089" s="18">
        <f t="shared" si="1571"/>
        <v>0.14499999999999999</v>
      </c>
      <c r="P5089" s="8">
        <f t="shared" si="1575"/>
        <v>1.010207088</v>
      </c>
      <c r="Q5089" s="2">
        <f t="shared" si="1573"/>
        <v>5861.9577175300001</v>
      </c>
      <c r="R5089" s="2">
        <f t="shared" si="1565"/>
        <v>5861.9577175300001</v>
      </c>
      <c r="S5089" s="9" t="s">
        <v>56</v>
      </c>
      <c r="T5089" s="47">
        <f t="shared" si="1560"/>
        <v>45117</v>
      </c>
      <c r="AE5089" s="33"/>
    </row>
    <row r="5090" spans="1:31" x14ac:dyDescent="0.2">
      <c r="A5090" s="90">
        <f t="shared" si="1566"/>
        <v>45115</v>
      </c>
      <c r="B5090" s="2">
        <f t="shared" si="1561"/>
        <v>580411.24245100003</v>
      </c>
      <c r="C5090" s="2">
        <f t="shared" si="1559"/>
        <v>517878.49145423982</v>
      </c>
      <c r="D5090" s="47">
        <f t="shared" si="1567"/>
        <v>45088</v>
      </c>
      <c r="E5090" s="3">
        <f t="shared" si="1557"/>
        <v>1.4679999999999999E-3</v>
      </c>
      <c r="F5090" s="4">
        <f t="shared" si="1574"/>
        <v>28</v>
      </c>
      <c r="G5090" s="4">
        <f t="shared" si="1572"/>
        <v>30</v>
      </c>
      <c r="H5090" s="2">
        <f t="shared" si="1568"/>
        <v>1.00137006</v>
      </c>
      <c r="I5090" s="2">
        <f t="shared" si="1569"/>
        <v>1.1074894099999999</v>
      </c>
      <c r="J5090" s="2">
        <f t="shared" si="1562"/>
        <v>1.1090067299999999</v>
      </c>
      <c r="K5090" s="2">
        <f t="shared" si="1563"/>
        <v>574330.73234499001</v>
      </c>
      <c r="L5090" s="1">
        <f t="shared" si="1570"/>
        <v>0</v>
      </c>
      <c r="M5090" s="3">
        <f t="shared" si="1558"/>
        <v>0</v>
      </c>
      <c r="N5090" s="2">
        <f t="shared" si="1564"/>
        <v>0</v>
      </c>
      <c r="O5090" s="18">
        <f t="shared" si="1571"/>
        <v>0.14499999999999999</v>
      </c>
      <c r="P5090" s="8">
        <f t="shared" si="1575"/>
        <v>1.0105871230000001</v>
      </c>
      <c r="Q5090" s="2">
        <f t="shared" si="1573"/>
        <v>6080.5101060099996</v>
      </c>
      <c r="R5090" s="2">
        <f t="shared" si="1565"/>
        <v>6080.5101060099996</v>
      </c>
      <c r="S5090" s="9" t="s">
        <v>56</v>
      </c>
      <c r="T5090" s="47">
        <f t="shared" si="1560"/>
        <v>45117</v>
      </c>
      <c r="AE5090" s="33"/>
    </row>
    <row r="5091" spans="1:31" x14ac:dyDescent="0.2">
      <c r="A5091" s="90">
        <f t="shared" si="1566"/>
        <v>45116</v>
      </c>
      <c r="B5091" s="2">
        <f t="shared" si="1561"/>
        <v>580657.98758369999</v>
      </c>
      <c r="C5091" s="2">
        <f t="shared" si="1559"/>
        <v>517878.49145423982</v>
      </c>
      <c r="D5091" s="47">
        <f t="shared" si="1567"/>
        <v>45088</v>
      </c>
      <c r="E5091" s="3">
        <f t="shared" si="1557"/>
        <v>1.4679999999999999E-3</v>
      </c>
      <c r="F5091" s="4">
        <f t="shared" si="1574"/>
        <v>29</v>
      </c>
      <c r="G5091" s="4">
        <f t="shared" si="1572"/>
        <v>30</v>
      </c>
      <c r="H5091" s="2">
        <f t="shared" si="1568"/>
        <v>1.0014190300000001</v>
      </c>
      <c r="I5091" s="2">
        <f t="shared" si="1569"/>
        <v>1.1074894099999999</v>
      </c>
      <c r="J5091" s="2">
        <f t="shared" si="1562"/>
        <v>1.10906097</v>
      </c>
      <c r="K5091" s="2">
        <f t="shared" si="1563"/>
        <v>574358.82207436999</v>
      </c>
      <c r="L5091" s="1">
        <f t="shared" si="1570"/>
        <v>0</v>
      </c>
      <c r="M5091" s="3">
        <f t="shared" si="1558"/>
        <v>0</v>
      </c>
      <c r="N5091" s="2">
        <f t="shared" si="1564"/>
        <v>0</v>
      </c>
      <c r="O5091" s="18">
        <f t="shared" si="1571"/>
        <v>0.14499999999999999</v>
      </c>
      <c r="P5091" s="8">
        <f t="shared" si="1575"/>
        <v>1.0109672999999999</v>
      </c>
      <c r="Q5091" s="2">
        <f t="shared" si="1573"/>
        <v>6299.1655093299996</v>
      </c>
      <c r="R5091" s="2">
        <f t="shared" si="1565"/>
        <v>6299.1655093299996</v>
      </c>
      <c r="S5091" s="9" t="s">
        <v>56</v>
      </c>
      <c r="T5091" s="47">
        <f t="shared" si="1560"/>
        <v>45117</v>
      </c>
      <c r="AE5091" s="33"/>
    </row>
    <row r="5092" spans="1:31" x14ac:dyDescent="0.2">
      <c r="A5092" s="90">
        <f t="shared" si="1566"/>
        <v>45117</v>
      </c>
      <c r="B5092" s="2">
        <f t="shared" si="1561"/>
        <v>580904.83154869999</v>
      </c>
      <c r="C5092" s="2">
        <f t="shared" si="1559"/>
        <v>517878.49145423982</v>
      </c>
      <c r="D5092" s="47">
        <f t="shared" si="1567"/>
        <v>45088</v>
      </c>
      <c r="E5092" s="3">
        <f t="shared" si="1557"/>
        <v>1.4679999999999999E-3</v>
      </c>
      <c r="F5092" s="4">
        <f t="shared" si="1574"/>
        <v>30</v>
      </c>
      <c r="G5092" s="4">
        <f t="shared" si="1572"/>
        <v>30</v>
      </c>
      <c r="H5092" s="2">
        <f t="shared" si="1568"/>
        <v>1.001468</v>
      </c>
      <c r="I5092" s="2">
        <f t="shared" si="1569"/>
        <v>1.1074894099999999</v>
      </c>
      <c r="J5092" s="2">
        <f t="shared" si="1562"/>
        <v>1.1091152</v>
      </c>
      <c r="K5092" s="2">
        <f t="shared" si="1563"/>
        <v>574386.90662496001</v>
      </c>
      <c r="L5092" s="1">
        <f t="shared" si="1570"/>
        <v>167</v>
      </c>
      <c r="M5092" s="3">
        <f t="shared" si="1558"/>
        <v>0</v>
      </c>
      <c r="N5092" s="2">
        <f t="shared" si="1564"/>
        <v>0</v>
      </c>
      <c r="O5092" s="18">
        <f t="shared" si="1571"/>
        <v>0.14499999999999999</v>
      </c>
      <c r="P5092" s="8">
        <f t="shared" si="1575"/>
        <v>1.0113476210000001</v>
      </c>
      <c r="Q5092" s="2">
        <f t="shared" si="1573"/>
        <v>6517.9249237399999</v>
      </c>
      <c r="R5092" s="2">
        <f t="shared" si="1565"/>
        <v>6517.9249237399999</v>
      </c>
      <c r="S5092" s="9" t="s">
        <v>56</v>
      </c>
      <c r="T5092" s="47">
        <f t="shared" si="1560"/>
        <v>45117</v>
      </c>
      <c r="AE5092" s="33"/>
    </row>
    <row r="5093" spans="1:31" x14ac:dyDescent="0.2">
      <c r="A5093" s="90">
        <f t="shared" si="1566"/>
        <v>45118</v>
      </c>
      <c r="B5093" s="2">
        <f t="shared" si="1561"/>
        <v>581156.94078070996</v>
      </c>
      <c r="C5093" s="2">
        <f t="shared" si="1559"/>
        <v>523755.18029930984</v>
      </c>
      <c r="D5093" s="47">
        <f t="shared" si="1567"/>
        <v>45118</v>
      </c>
      <c r="E5093" s="3">
        <f t="shared" si="1557"/>
        <v>2.1700000000000001E-3</v>
      </c>
      <c r="F5093" s="4">
        <f t="shared" si="1574"/>
        <v>1</v>
      </c>
      <c r="G5093" s="4">
        <f t="shared" si="1572"/>
        <v>31</v>
      </c>
      <c r="H5093" s="2">
        <f t="shared" si="1568"/>
        <v>1.0000699200000001</v>
      </c>
      <c r="I5093" s="2">
        <f t="shared" si="1569"/>
        <v>1.1091152</v>
      </c>
      <c r="J5093" s="2">
        <f t="shared" si="1562"/>
        <v>1.1091927399999999</v>
      </c>
      <c r="K5093" s="2">
        <f t="shared" si="1563"/>
        <v>580945.44352537999</v>
      </c>
      <c r="L5093" s="1">
        <f t="shared" si="1570"/>
        <v>0</v>
      </c>
      <c r="M5093" s="3">
        <f t="shared" si="1558"/>
        <v>0</v>
      </c>
      <c r="N5093" s="2">
        <f t="shared" si="1564"/>
        <v>0</v>
      </c>
      <c r="O5093" s="18">
        <f t="shared" si="1571"/>
        <v>0.14499999999999999</v>
      </c>
      <c r="P5093" s="8">
        <f t="shared" si="1575"/>
        <v>1.0003640570000001</v>
      </c>
      <c r="Q5093" s="2">
        <f t="shared" si="1573"/>
        <v>211.49725533</v>
      </c>
      <c r="R5093" s="2">
        <f t="shared" si="1565"/>
        <v>211.49725533</v>
      </c>
      <c r="S5093" s="9" t="s">
        <v>56</v>
      </c>
      <c r="T5093" s="47">
        <f t="shared" si="1560"/>
        <v>45148</v>
      </c>
      <c r="AE5093" s="33"/>
    </row>
    <row r="5094" spans="1:31" x14ac:dyDescent="0.2">
      <c r="A5094" s="90">
        <f t="shared" si="1566"/>
        <v>45119</v>
      </c>
      <c r="B5094" s="2">
        <f t="shared" si="1561"/>
        <v>581409.16733673995</v>
      </c>
      <c r="C5094" s="2">
        <f t="shared" si="1559"/>
        <v>523755.18029930984</v>
      </c>
      <c r="D5094" s="47">
        <f t="shared" si="1567"/>
        <v>45118</v>
      </c>
      <c r="E5094" s="3">
        <f t="shared" si="1557"/>
        <v>2.1700000000000001E-3</v>
      </c>
      <c r="F5094" s="4">
        <f t="shared" si="1574"/>
        <v>2</v>
      </c>
      <c r="G5094" s="4">
        <f t="shared" si="1572"/>
        <v>31</v>
      </c>
      <c r="H5094" s="2">
        <f t="shared" si="1568"/>
        <v>1.0001398500000001</v>
      </c>
      <c r="I5094" s="2">
        <f t="shared" si="1569"/>
        <v>1.1091152</v>
      </c>
      <c r="J5094" s="2">
        <f t="shared" si="1562"/>
        <v>1.1092702999999999</v>
      </c>
      <c r="K5094" s="2">
        <f t="shared" si="1563"/>
        <v>580986.06597716</v>
      </c>
      <c r="L5094" s="1">
        <f t="shared" si="1570"/>
        <v>0</v>
      </c>
      <c r="M5094" s="3">
        <f t="shared" si="1558"/>
        <v>0</v>
      </c>
      <c r="N5094" s="2">
        <f t="shared" si="1564"/>
        <v>0</v>
      </c>
      <c r="O5094" s="18">
        <f t="shared" si="1571"/>
        <v>0.14499999999999999</v>
      </c>
      <c r="P5094" s="8">
        <f t="shared" si="1575"/>
        <v>1.0007282470000001</v>
      </c>
      <c r="Q5094" s="2">
        <f t="shared" si="1573"/>
        <v>423.10135958000001</v>
      </c>
      <c r="R5094" s="2">
        <f t="shared" si="1565"/>
        <v>423.10135958000001</v>
      </c>
      <c r="S5094" s="9" t="s">
        <v>56</v>
      </c>
      <c r="T5094" s="47">
        <f t="shared" si="1560"/>
        <v>45148</v>
      </c>
      <c r="AE5094" s="33"/>
    </row>
    <row r="5095" spans="1:31" x14ac:dyDescent="0.2">
      <c r="A5095" s="90">
        <f t="shared" si="1566"/>
        <v>45120</v>
      </c>
      <c r="B5095" s="2">
        <f t="shared" si="1561"/>
        <v>581661.5106634401</v>
      </c>
      <c r="C5095" s="2">
        <f t="shared" si="1559"/>
        <v>523755.18029930984</v>
      </c>
      <c r="D5095" s="47">
        <f t="shared" si="1567"/>
        <v>45118</v>
      </c>
      <c r="E5095" s="3">
        <f t="shared" si="1557"/>
        <v>2.1700000000000001E-3</v>
      </c>
      <c r="F5095" s="4">
        <f t="shared" si="1574"/>
        <v>3</v>
      </c>
      <c r="G5095" s="4">
        <f t="shared" si="1572"/>
        <v>31</v>
      </c>
      <c r="H5095" s="2">
        <f t="shared" si="1568"/>
        <v>1.00020979</v>
      </c>
      <c r="I5095" s="2">
        <f t="shared" si="1569"/>
        <v>1.1091152</v>
      </c>
      <c r="J5095" s="2">
        <f t="shared" si="1562"/>
        <v>1.1093478800000001</v>
      </c>
      <c r="K5095" s="2">
        <f t="shared" si="1563"/>
        <v>581026.69890405005</v>
      </c>
      <c r="L5095" s="1">
        <f t="shared" si="1570"/>
        <v>0</v>
      </c>
      <c r="M5095" s="3">
        <f t="shared" si="1558"/>
        <v>0</v>
      </c>
      <c r="N5095" s="2">
        <f t="shared" si="1564"/>
        <v>0</v>
      </c>
      <c r="O5095" s="18">
        <f t="shared" si="1571"/>
        <v>0.14499999999999999</v>
      </c>
      <c r="P5095" s="8">
        <f t="shared" si="1575"/>
        <v>1.0010925690000001</v>
      </c>
      <c r="Q5095" s="2">
        <f t="shared" si="1573"/>
        <v>634.81175939000002</v>
      </c>
      <c r="R5095" s="2">
        <f t="shared" si="1565"/>
        <v>634.81175939000002</v>
      </c>
      <c r="S5095" s="9" t="s">
        <v>56</v>
      </c>
      <c r="T5095" s="47">
        <f t="shared" si="1560"/>
        <v>45148</v>
      </c>
      <c r="AE5095" s="33"/>
    </row>
    <row r="5096" spans="1:31" x14ac:dyDescent="0.2">
      <c r="A5096" s="90">
        <f t="shared" si="1566"/>
        <v>45121</v>
      </c>
      <c r="B5096" s="2">
        <f t="shared" si="1561"/>
        <v>581913.95563384995</v>
      </c>
      <c r="C5096" s="2">
        <f t="shared" si="1559"/>
        <v>523755.18029930984</v>
      </c>
      <c r="D5096" s="47">
        <f t="shared" si="1567"/>
        <v>45118</v>
      </c>
      <c r="E5096" s="3">
        <f t="shared" si="1557"/>
        <v>2.1700000000000001E-3</v>
      </c>
      <c r="F5096" s="4">
        <f t="shared" si="1574"/>
        <v>4</v>
      </c>
      <c r="G5096" s="4">
        <f t="shared" si="1572"/>
        <v>31</v>
      </c>
      <c r="H5096" s="2">
        <f t="shared" si="1568"/>
        <v>1.0002797299999999</v>
      </c>
      <c r="I5096" s="2">
        <f t="shared" si="1569"/>
        <v>1.1091152</v>
      </c>
      <c r="J5096" s="2">
        <f t="shared" si="1562"/>
        <v>1.10942545</v>
      </c>
      <c r="K5096" s="2">
        <f t="shared" si="1563"/>
        <v>581067.32659338997</v>
      </c>
      <c r="L5096" s="1">
        <f t="shared" si="1570"/>
        <v>0</v>
      </c>
      <c r="M5096" s="3">
        <f t="shared" si="1558"/>
        <v>0</v>
      </c>
      <c r="N5096" s="2">
        <f t="shared" si="1564"/>
        <v>0</v>
      </c>
      <c r="O5096" s="18">
        <f t="shared" si="1571"/>
        <v>0.14499999999999999</v>
      </c>
      <c r="P5096" s="8">
        <f t="shared" si="1575"/>
        <v>1.001457024</v>
      </c>
      <c r="Q5096" s="2">
        <f t="shared" si="1573"/>
        <v>846.62904046000006</v>
      </c>
      <c r="R5096" s="2">
        <f t="shared" si="1565"/>
        <v>846.62904046000006</v>
      </c>
      <c r="S5096" s="9" t="s">
        <v>56</v>
      </c>
      <c r="T5096" s="47">
        <f t="shared" si="1560"/>
        <v>45148</v>
      </c>
      <c r="AE5096" s="33"/>
    </row>
    <row r="5097" spans="1:31" x14ac:dyDescent="0.2">
      <c r="A5097" s="90">
        <f t="shared" si="1566"/>
        <v>45122</v>
      </c>
      <c r="B5097" s="2">
        <f t="shared" si="1561"/>
        <v>582166.51275263005</v>
      </c>
      <c r="C5097" s="2">
        <f t="shared" si="1559"/>
        <v>523755.18029930984</v>
      </c>
      <c r="D5097" s="47">
        <f t="shared" si="1567"/>
        <v>45118</v>
      </c>
      <c r="E5097" s="3">
        <f t="shared" si="1557"/>
        <v>2.1700000000000001E-3</v>
      </c>
      <c r="F5097" s="4">
        <f t="shared" si="1574"/>
        <v>5</v>
      </c>
      <c r="G5097" s="4">
        <f t="shared" si="1572"/>
        <v>31</v>
      </c>
      <c r="H5097" s="2">
        <f t="shared" si="1568"/>
        <v>1.00034968</v>
      </c>
      <c r="I5097" s="2">
        <f t="shared" si="1569"/>
        <v>1.1091152</v>
      </c>
      <c r="J5097" s="2">
        <f t="shared" si="1562"/>
        <v>1.1095030299999999</v>
      </c>
      <c r="K5097" s="2">
        <f t="shared" si="1563"/>
        <v>581107.95952028001</v>
      </c>
      <c r="L5097" s="1">
        <f t="shared" si="1570"/>
        <v>0</v>
      </c>
      <c r="M5097" s="3">
        <f t="shared" si="1558"/>
        <v>0</v>
      </c>
      <c r="N5097" s="2">
        <f t="shared" si="1564"/>
        <v>0</v>
      </c>
      <c r="O5097" s="18">
        <f t="shared" si="1571"/>
        <v>0.14499999999999999</v>
      </c>
      <c r="P5097" s="8">
        <f t="shared" si="1575"/>
        <v>1.0018216120000001</v>
      </c>
      <c r="Q5097" s="2">
        <f t="shared" si="1573"/>
        <v>1058.5532323499999</v>
      </c>
      <c r="R5097" s="2">
        <f t="shared" si="1565"/>
        <v>1058.5532323499999</v>
      </c>
      <c r="S5097" s="9" t="s">
        <v>56</v>
      </c>
      <c r="T5097" s="47">
        <f t="shared" si="1560"/>
        <v>45148</v>
      </c>
      <c r="AE5097" s="33"/>
    </row>
    <row r="5098" spans="1:31" x14ac:dyDescent="0.2">
      <c r="A5098" s="90">
        <f t="shared" si="1566"/>
        <v>45123</v>
      </c>
      <c r="B5098" s="2">
        <f t="shared" si="1561"/>
        <v>582419.17621158005</v>
      </c>
      <c r="C5098" s="2">
        <f t="shared" si="1559"/>
        <v>523755.18029930984</v>
      </c>
      <c r="D5098" s="47">
        <f t="shared" si="1567"/>
        <v>45118</v>
      </c>
      <c r="E5098" s="3">
        <f t="shared" si="1557"/>
        <v>2.1700000000000001E-3</v>
      </c>
      <c r="F5098" s="4">
        <f t="shared" si="1574"/>
        <v>6</v>
      </c>
      <c r="G5098" s="4">
        <f t="shared" si="1572"/>
        <v>31</v>
      </c>
      <c r="H5098" s="2">
        <f t="shared" si="1568"/>
        <v>1.0004196299999999</v>
      </c>
      <c r="I5098" s="2">
        <f t="shared" si="1569"/>
        <v>1.1091152</v>
      </c>
      <c r="J5098" s="2">
        <f t="shared" si="1562"/>
        <v>1.1095806100000001</v>
      </c>
      <c r="K5098" s="2">
        <f t="shared" si="1563"/>
        <v>581148.59244716004</v>
      </c>
      <c r="L5098" s="1">
        <f t="shared" si="1570"/>
        <v>0</v>
      </c>
      <c r="M5098" s="3">
        <f t="shared" si="1558"/>
        <v>0</v>
      </c>
      <c r="N5098" s="2">
        <f t="shared" si="1564"/>
        <v>0</v>
      </c>
      <c r="O5098" s="18">
        <f t="shared" si="1571"/>
        <v>0.14499999999999999</v>
      </c>
      <c r="P5098" s="8">
        <f t="shared" si="1575"/>
        <v>1.002186332</v>
      </c>
      <c r="Q5098" s="2">
        <f t="shared" si="1573"/>
        <v>1270.5837644200001</v>
      </c>
      <c r="R5098" s="2">
        <f t="shared" si="1565"/>
        <v>1270.5837644200001</v>
      </c>
      <c r="S5098" s="9" t="s">
        <v>56</v>
      </c>
      <c r="T5098" s="47">
        <f t="shared" si="1560"/>
        <v>45148</v>
      </c>
      <c r="AE5098" s="33"/>
    </row>
    <row r="5099" spans="1:31" x14ac:dyDescent="0.2">
      <c r="A5099" s="90">
        <f t="shared" si="1566"/>
        <v>45124</v>
      </c>
      <c r="B5099" s="2">
        <f t="shared" si="1561"/>
        <v>582671.95185889001</v>
      </c>
      <c r="C5099" s="2">
        <f t="shared" si="1559"/>
        <v>523755.18029930984</v>
      </c>
      <c r="D5099" s="47">
        <f t="shared" si="1567"/>
        <v>45118</v>
      </c>
      <c r="E5099" s="3">
        <f t="shared" ref="E5099:E5162" si="1576">IF(DAY(A5098)=$E$2,VLOOKUP(A5098,$AF$10:$AG$315,2),E5098)</f>
        <v>2.1700000000000001E-3</v>
      </c>
      <c r="F5099" s="4">
        <f t="shared" si="1574"/>
        <v>7</v>
      </c>
      <c r="G5099" s="4">
        <f t="shared" si="1572"/>
        <v>31</v>
      </c>
      <c r="H5099" s="2">
        <f t="shared" si="1568"/>
        <v>1.00048958</v>
      </c>
      <c r="I5099" s="2">
        <f t="shared" si="1569"/>
        <v>1.1091152</v>
      </c>
      <c r="J5099" s="2">
        <f t="shared" si="1562"/>
        <v>1.1096581999999999</v>
      </c>
      <c r="K5099" s="2">
        <f t="shared" si="1563"/>
        <v>581189.23061159998</v>
      </c>
      <c r="L5099" s="1">
        <f t="shared" si="1570"/>
        <v>0</v>
      </c>
      <c r="M5099" s="3">
        <f t="shared" si="1558"/>
        <v>0</v>
      </c>
      <c r="N5099" s="2">
        <f t="shared" si="1564"/>
        <v>0</v>
      </c>
      <c r="O5099" s="18">
        <f t="shared" si="1571"/>
        <v>0.14499999999999999</v>
      </c>
      <c r="P5099" s="8">
        <f t="shared" si="1575"/>
        <v>1.002551185</v>
      </c>
      <c r="Q5099" s="2">
        <f t="shared" si="1573"/>
        <v>1482.7212472900001</v>
      </c>
      <c r="R5099" s="2">
        <f t="shared" si="1565"/>
        <v>1482.7212472900001</v>
      </c>
      <c r="S5099" s="9" t="s">
        <v>56</v>
      </c>
      <c r="T5099" s="47">
        <f t="shared" si="1560"/>
        <v>45148</v>
      </c>
      <c r="AE5099" s="33"/>
    </row>
    <row r="5100" spans="1:31" x14ac:dyDescent="0.2">
      <c r="A5100" s="90">
        <f t="shared" si="1566"/>
        <v>45125</v>
      </c>
      <c r="B5100" s="2">
        <f t="shared" si="1561"/>
        <v>582924.83446369006</v>
      </c>
      <c r="C5100" s="2">
        <f t="shared" si="1559"/>
        <v>523755.18029930984</v>
      </c>
      <c r="D5100" s="47">
        <f t="shared" si="1567"/>
        <v>45118</v>
      </c>
      <c r="E5100" s="3">
        <f t="shared" si="1576"/>
        <v>2.1700000000000001E-3</v>
      </c>
      <c r="F5100" s="4">
        <f t="shared" si="1574"/>
        <v>8</v>
      </c>
      <c r="G5100" s="4">
        <f t="shared" si="1572"/>
        <v>31</v>
      </c>
      <c r="H5100" s="2">
        <f t="shared" si="1568"/>
        <v>1.00055954</v>
      </c>
      <c r="I5100" s="2">
        <f t="shared" si="1569"/>
        <v>1.1091152</v>
      </c>
      <c r="J5100" s="2">
        <f t="shared" si="1562"/>
        <v>1.10973579</v>
      </c>
      <c r="K5100" s="2">
        <f t="shared" si="1563"/>
        <v>581229.86877604004</v>
      </c>
      <c r="L5100" s="1">
        <f t="shared" si="1570"/>
        <v>0</v>
      </c>
      <c r="M5100" s="3">
        <f t="shared" si="1558"/>
        <v>0</v>
      </c>
      <c r="N5100" s="2">
        <f t="shared" si="1564"/>
        <v>0</v>
      </c>
      <c r="O5100" s="18">
        <f t="shared" si="1571"/>
        <v>0.14499999999999999</v>
      </c>
      <c r="P5100" s="8">
        <f t="shared" si="1575"/>
        <v>1.0029161710000001</v>
      </c>
      <c r="Q5100" s="2">
        <f t="shared" si="1573"/>
        <v>1694.9656876500001</v>
      </c>
      <c r="R5100" s="2">
        <f t="shared" si="1565"/>
        <v>1694.9656876500001</v>
      </c>
      <c r="S5100" s="9" t="s">
        <v>56</v>
      </c>
      <c r="T5100" s="47">
        <f t="shared" si="1560"/>
        <v>45148</v>
      </c>
      <c r="AE5100" s="33"/>
    </row>
    <row r="5101" spans="1:31" x14ac:dyDescent="0.2">
      <c r="A5101" s="90">
        <f t="shared" si="1566"/>
        <v>45126</v>
      </c>
      <c r="B5101" s="2">
        <f t="shared" si="1561"/>
        <v>583177.82929692999</v>
      </c>
      <c r="C5101" s="2">
        <f t="shared" si="1559"/>
        <v>523755.18029930984</v>
      </c>
      <c r="D5101" s="47">
        <f t="shared" si="1567"/>
        <v>45118</v>
      </c>
      <c r="E5101" s="3">
        <f t="shared" si="1576"/>
        <v>2.1700000000000001E-3</v>
      </c>
      <c r="F5101" s="4">
        <f t="shared" si="1574"/>
        <v>9</v>
      </c>
      <c r="G5101" s="4">
        <f t="shared" si="1572"/>
        <v>31</v>
      </c>
      <c r="H5101" s="2">
        <f t="shared" si="1568"/>
        <v>1.00062951</v>
      </c>
      <c r="I5101" s="2">
        <f t="shared" si="1569"/>
        <v>1.1091152</v>
      </c>
      <c r="J5101" s="2">
        <f t="shared" si="1562"/>
        <v>1.10981339</v>
      </c>
      <c r="K5101" s="2">
        <f t="shared" si="1563"/>
        <v>581270.51217802998</v>
      </c>
      <c r="L5101" s="1">
        <f t="shared" si="1570"/>
        <v>0</v>
      </c>
      <c r="M5101" s="3">
        <f t="shared" si="1558"/>
        <v>0</v>
      </c>
      <c r="N5101" s="2">
        <f t="shared" si="1564"/>
        <v>0</v>
      </c>
      <c r="O5101" s="18">
        <f t="shared" si="1571"/>
        <v>0.14499999999999999</v>
      </c>
      <c r="P5101" s="8">
        <f t="shared" si="1575"/>
        <v>1.0032812900000001</v>
      </c>
      <c r="Q5101" s="2">
        <f t="shared" si="1573"/>
        <v>1907.3171189</v>
      </c>
      <c r="R5101" s="2">
        <f t="shared" si="1565"/>
        <v>1907.3171189</v>
      </c>
      <c r="S5101" s="9" t="s">
        <v>56</v>
      </c>
      <c r="T5101" s="47">
        <f t="shared" si="1560"/>
        <v>45148</v>
      </c>
      <c r="AE5101" s="33"/>
    </row>
    <row r="5102" spans="1:31" x14ac:dyDescent="0.2">
      <c r="A5102" s="90">
        <f t="shared" si="1566"/>
        <v>45127</v>
      </c>
      <c r="B5102" s="2">
        <f t="shared" si="1561"/>
        <v>583430.93638056994</v>
      </c>
      <c r="C5102" s="2">
        <f t="shared" si="1559"/>
        <v>523755.18029930984</v>
      </c>
      <c r="D5102" s="47">
        <f t="shared" si="1567"/>
        <v>45118</v>
      </c>
      <c r="E5102" s="3">
        <f t="shared" si="1576"/>
        <v>2.1700000000000001E-3</v>
      </c>
      <c r="F5102" s="4">
        <f t="shared" si="1574"/>
        <v>10</v>
      </c>
      <c r="G5102" s="4">
        <f t="shared" si="1572"/>
        <v>31</v>
      </c>
      <c r="H5102" s="2">
        <f t="shared" si="1568"/>
        <v>1.00069948</v>
      </c>
      <c r="I5102" s="2">
        <f t="shared" si="1569"/>
        <v>1.1091152</v>
      </c>
      <c r="J5102" s="2">
        <f t="shared" si="1562"/>
        <v>1.109891</v>
      </c>
      <c r="K5102" s="2">
        <f t="shared" si="1563"/>
        <v>581311.16081757995</v>
      </c>
      <c r="L5102" s="1">
        <f t="shared" si="1570"/>
        <v>0</v>
      </c>
      <c r="M5102" s="3">
        <f t="shared" si="1558"/>
        <v>0</v>
      </c>
      <c r="N5102" s="2">
        <f t="shared" si="1564"/>
        <v>0</v>
      </c>
      <c r="O5102" s="18">
        <f t="shared" si="1571"/>
        <v>0.14499999999999999</v>
      </c>
      <c r="P5102" s="8">
        <f t="shared" si="1575"/>
        <v>1.003646542</v>
      </c>
      <c r="Q5102" s="2">
        <f t="shared" si="1573"/>
        <v>2119.7755629899998</v>
      </c>
      <c r="R5102" s="2">
        <f t="shared" si="1565"/>
        <v>2119.7755629899998</v>
      </c>
      <c r="S5102" s="9" t="s">
        <v>56</v>
      </c>
      <c r="T5102" s="47">
        <f t="shared" si="1560"/>
        <v>45148</v>
      </c>
      <c r="AE5102" s="33"/>
    </row>
    <row r="5103" spans="1:31" x14ac:dyDescent="0.2">
      <c r="A5103" s="90">
        <f t="shared" si="1566"/>
        <v>45128</v>
      </c>
      <c r="B5103" s="2">
        <f t="shared" si="1561"/>
        <v>583684.15047797002</v>
      </c>
      <c r="C5103" s="2">
        <f t="shared" si="1559"/>
        <v>523755.18029930984</v>
      </c>
      <c r="D5103" s="47">
        <f t="shared" si="1567"/>
        <v>45118</v>
      </c>
      <c r="E5103" s="3">
        <f t="shared" si="1576"/>
        <v>2.1700000000000001E-3</v>
      </c>
      <c r="F5103" s="4">
        <f t="shared" si="1574"/>
        <v>11</v>
      </c>
      <c r="G5103" s="4">
        <f t="shared" si="1572"/>
        <v>31</v>
      </c>
      <c r="H5103" s="2">
        <f t="shared" si="1568"/>
        <v>1.0007694600000001</v>
      </c>
      <c r="I5103" s="2">
        <f t="shared" si="1569"/>
        <v>1.1091152</v>
      </c>
      <c r="J5103" s="2">
        <f t="shared" si="1562"/>
        <v>1.1099686099999999</v>
      </c>
      <c r="K5103" s="2">
        <f t="shared" si="1563"/>
        <v>581351.80945712002</v>
      </c>
      <c r="L5103" s="1">
        <f t="shared" si="1570"/>
        <v>0</v>
      </c>
      <c r="M5103" s="3">
        <f t="shared" si="1558"/>
        <v>0</v>
      </c>
      <c r="N5103" s="2">
        <f t="shared" si="1564"/>
        <v>0</v>
      </c>
      <c r="O5103" s="18">
        <f t="shared" si="1571"/>
        <v>0.14499999999999999</v>
      </c>
      <c r="P5103" s="8">
        <f t="shared" si="1575"/>
        <v>1.0040119270000001</v>
      </c>
      <c r="Q5103" s="2">
        <f t="shared" si="1573"/>
        <v>2332.3410208499999</v>
      </c>
      <c r="R5103" s="2">
        <f t="shared" si="1565"/>
        <v>2332.3410208499999</v>
      </c>
      <c r="S5103" s="9" t="s">
        <v>56</v>
      </c>
      <c r="T5103" s="47">
        <f t="shared" si="1560"/>
        <v>45148</v>
      </c>
      <c r="AE5103" s="33"/>
    </row>
    <row r="5104" spans="1:31" x14ac:dyDescent="0.2">
      <c r="A5104" s="90">
        <f t="shared" si="1566"/>
        <v>45129</v>
      </c>
      <c r="B5104" s="2">
        <f t="shared" si="1561"/>
        <v>583937.47686586995</v>
      </c>
      <c r="C5104" s="2">
        <f t="shared" si="1559"/>
        <v>523755.18029930984</v>
      </c>
      <c r="D5104" s="47">
        <f t="shared" si="1567"/>
        <v>45118</v>
      </c>
      <c r="E5104" s="3">
        <f t="shared" si="1576"/>
        <v>2.1700000000000001E-3</v>
      </c>
      <c r="F5104" s="4">
        <f t="shared" si="1574"/>
        <v>12</v>
      </c>
      <c r="G5104" s="4">
        <f t="shared" si="1572"/>
        <v>31</v>
      </c>
      <c r="H5104" s="2">
        <f t="shared" si="1568"/>
        <v>1.00083944</v>
      </c>
      <c r="I5104" s="2">
        <f t="shared" si="1569"/>
        <v>1.1091152</v>
      </c>
      <c r="J5104" s="2">
        <f t="shared" si="1562"/>
        <v>1.11004623</v>
      </c>
      <c r="K5104" s="2">
        <f t="shared" si="1563"/>
        <v>581392.46333420998</v>
      </c>
      <c r="L5104" s="1">
        <f t="shared" si="1570"/>
        <v>0</v>
      </c>
      <c r="M5104" s="3">
        <f t="shared" si="1558"/>
        <v>0</v>
      </c>
      <c r="N5104" s="2">
        <f t="shared" si="1564"/>
        <v>0</v>
      </c>
      <c r="O5104" s="18">
        <f t="shared" si="1571"/>
        <v>0.14499999999999999</v>
      </c>
      <c r="P5104" s="8">
        <f t="shared" si="1575"/>
        <v>1.004377445</v>
      </c>
      <c r="Q5104" s="2">
        <f t="shared" si="1573"/>
        <v>2545.0135316599999</v>
      </c>
      <c r="R5104" s="2">
        <f t="shared" si="1565"/>
        <v>2545.0135316599999</v>
      </c>
      <c r="S5104" s="9" t="s">
        <v>56</v>
      </c>
      <c r="T5104" s="47">
        <f t="shared" si="1560"/>
        <v>45148</v>
      </c>
      <c r="AE5104" s="33"/>
    </row>
    <row r="5105" spans="1:31" x14ac:dyDescent="0.2">
      <c r="A5105" s="90">
        <f t="shared" si="1566"/>
        <v>45130</v>
      </c>
      <c r="B5105" s="2">
        <f t="shared" si="1561"/>
        <v>584190.91030381992</v>
      </c>
      <c r="C5105" s="2">
        <f t="shared" si="1559"/>
        <v>523755.18029930984</v>
      </c>
      <c r="D5105" s="47">
        <f t="shared" si="1567"/>
        <v>45118</v>
      </c>
      <c r="E5105" s="3">
        <f t="shared" si="1576"/>
        <v>2.1700000000000001E-3</v>
      </c>
      <c r="F5105" s="4">
        <f t="shared" si="1574"/>
        <v>13</v>
      </c>
      <c r="G5105" s="4">
        <f t="shared" si="1572"/>
        <v>31</v>
      </c>
      <c r="H5105" s="2">
        <f t="shared" si="1568"/>
        <v>1.0009094199999999</v>
      </c>
      <c r="I5105" s="2">
        <f t="shared" si="1569"/>
        <v>1.1091152</v>
      </c>
      <c r="J5105" s="2">
        <f t="shared" si="1562"/>
        <v>1.1101238499999999</v>
      </c>
      <c r="K5105" s="2">
        <f t="shared" si="1563"/>
        <v>581433.11721130996</v>
      </c>
      <c r="L5105" s="1">
        <f t="shared" si="1570"/>
        <v>0</v>
      </c>
      <c r="M5105" s="3">
        <f t="shared" si="1558"/>
        <v>0</v>
      </c>
      <c r="N5105" s="2">
        <f t="shared" si="1564"/>
        <v>0</v>
      </c>
      <c r="O5105" s="18">
        <f t="shared" si="1571"/>
        <v>0.14499999999999999</v>
      </c>
      <c r="P5105" s="8">
        <f t="shared" si="1575"/>
        <v>1.0047430959999999</v>
      </c>
      <c r="Q5105" s="2">
        <f t="shared" si="1573"/>
        <v>2757.79309251</v>
      </c>
      <c r="R5105" s="2">
        <f t="shared" si="1565"/>
        <v>2757.79309251</v>
      </c>
      <c r="S5105" s="9" t="s">
        <v>56</v>
      </c>
      <c r="T5105" s="47">
        <f t="shared" si="1560"/>
        <v>45148</v>
      </c>
      <c r="AE5105" s="33"/>
    </row>
    <row r="5106" spans="1:31" x14ac:dyDescent="0.2">
      <c r="A5106" s="90">
        <f t="shared" si="1566"/>
        <v>45131</v>
      </c>
      <c r="B5106" s="2">
        <f t="shared" si="1561"/>
        <v>584444.45022656</v>
      </c>
      <c r="C5106" s="2">
        <f t="shared" si="1559"/>
        <v>523755.18029930984</v>
      </c>
      <c r="D5106" s="47">
        <f t="shared" si="1567"/>
        <v>45118</v>
      </c>
      <c r="E5106" s="3">
        <f t="shared" si="1576"/>
        <v>2.1700000000000001E-3</v>
      </c>
      <c r="F5106" s="4">
        <f t="shared" si="1574"/>
        <v>14</v>
      </c>
      <c r="G5106" s="4">
        <f t="shared" si="1572"/>
        <v>31</v>
      </c>
      <c r="H5106" s="2">
        <f t="shared" si="1568"/>
        <v>1.00097941</v>
      </c>
      <c r="I5106" s="2">
        <f t="shared" si="1569"/>
        <v>1.1091152</v>
      </c>
      <c r="J5106" s="2">
        <f t="shared" si="1562"/>
        <v>1.11020147</v>
      </c>
      <c r="K5106" s="2">
        <f t="shared" si="1563"/>
        <v>581473.77108840004</v>
      </c>
      <c r="L5106" s="1">
        <f t="shared" si="1570"/>
        <v>0</v>
      </c>
      <c r="M5106" s="3">
        <f t="shared" si="1558"/>
        <v>0</v>
      </c>
      <c r="N5106" s="2">
        <f t="shared" si="1564"/>
        <v>0</v>
      </c>
      <c r="O5106" s="18">
        <f t="shared" si="1571"/>
        <v>0.14499999999999999</v>
      </c>
      <c r="P5106" s="8">
        <f t="shared" si="1575"/>
        <v>1.005108879</v>
      </c>
      <c r="Q5106" s="2">
        <f t="shared" si="1573"/>
        <v>2970.6791381600001</v>
      </c>
      <c r="R5106" s="2">
        <f t="shared" si="1565"/>
        <v>2970.6791381600001</v>
      </c>
      <c r="S5106" s="9" t="s">
        <v>56</v>
      </c>
      <c r="T5106" s="47">
        <f t="shared" si="1560"/>
        <v>45148</v>
      </c>
      <c r="AE5106" s="33"/>
    </row>
    <row r="5107" spans="1:31" x14ac:dyDescent="0.2">
      <c r="A5107" s="90">
        <f t="shared" si="1566"/>
        <v>45132</v>
      </c>
      <c r="B5107" s="2">
        <f t="shared" si="1561"/>
        <v>584698.10892720008</v>
      </c>
      <c r="C5107" s="2">
        <f t="shared" si="1559"/>
        <v>523755.18029930984</v>
      </c>
      <c r="D5107" s="47">
        <f t="shared" si="1567"/>
        <v>45118</v>
      </c>
      <c r="E5107" s="3">
        <f t="shared" si="1576"/>
        <v>2.1700000000000001E-3</v>
      </c>
      <c r="F5107" s="4">
        <f t="shared" si="1574"/>
        <v>15</v>
      </c>
      <c r="G5107" s="4">
        <f t="shared" si="1572"/>
        <v>31</v>
      </c>
      <c r="H5107" s="2">
        <f t="shared" si="1568"/>
        <v>1.00104941</v>
      </c>
      <c r="I5107" s="2">
        <f t="shared" si="1569"/>
        <v>1.1091152</v>
      </c>
      <c r="J5107" s="2">
        <f t="shared" si="1562"/>
        <v>1.11027911</v>
      </c>
      <c r="K5107" s="2">
        <f t="shared" si="1563"/>
        <v>581514.43544060003</v>
      </c>
      <c r="L5107" s="1">
        <f t="shared" si="1570"/>
        <v>0</v>
      </c>
      <c r="M5107" s="3">
        <f t="shared" si="1558"/>
        <v>0</v>
      </c>
      <c r="N5107" s="2">
        <f t="shared" si="1564"/>
        <v>0</v>
      </c>
      <c r="O5107" s="18">
        <f t="shared" si="1571"/>
        <v>0.14499999999999999</v>
      </c>
      <c r="P5107" s="8">
        <f t="shared" si="1575"/>
        <v>1.005474797</v>
      </c>
      <c r="Q5107" s="2">
        <f t="shared" si="1573"/>
        <v>3183.6734866000002</v>
      </c>
      <c r="R5107" s="2">
        <f t="shared" si="1565"/>
        <v>3183.6734866000002</v>
      </c>
      <c r="S5107" s="9" t="s">
        <v>56</v>
      </c>
      <c r="T5107" s="47">
        <f t="shared" si="1560"/>
        <v>45148</v>
      </c>
      <c r="AE5107" s="33"/>
    </row>
    <row r="5108" spans="1:31" x14ac:dyDescent="0.2">
      <c r="A5108" s="90">
        <f t="shared" si="1566"/>
        <v>45133</v>
      </c>
      <c r="B5108" s="2">
        <f t="shared" si="1561"/>
        <v>584951.87415275001</v>
      </c>
      <c r="C5108" s="2">
        <f t="shared" si="1559"/>
        <v>523755.18029930984</v>
      </c>
      <c r="D5108" s="47">
        <f t="shared" si="1567"/>
        <v>45118</v>
      </c>
      <c r="E5108" s="3">
        <f t="shared" si="1576"/>
        <v>2.1700000000000001E-3</v>
      </c>
      <c r="F5108" s="4">
        <f t="shared" si="1574"/>
        <v>16</v>
      </c>
      <c r="G5108" s="4">
        <f t="shared" si="1572"/>
        <v>31</v>
      </c>
      <c r="H5108" s="2">
        <f t="shared" si="1568"/>
        <v>1.00111941</v>
      </c>
      <c r="I5108" s="2">
        <f t="shared" si="1569"/>
        <v>1.1091152</v>
      </c>
      <c r="J5108" s="2">
        <f t="shared" si="1562"/>
        <v>1.11035675</v>
      </c>
      <c r="K5108" s="2">
        <f t="shared" si="1563"/>
        <v>581555.09979280003</v>
      </c>
      <c r="L5108" s="1">
        <f t="shared" si="1570"/>
        <v>0</v>
      </c>
      <c r="M5108" s="3">
        <f t="shared" si="1558"/>
        <v>0</v>
      </c>
      <c r="N5108" s="2">
        <f t="shared" si="1564"/>
        <v>0</v>
      </c>
      <c r="O5108" s="18">
        <f t="shared" si="1571"/>
        <v>0.14499999999999999</v>
      </c>
      <c r="P5108" s="8">
        <f t="shared" si="1575"/>
        <v>1.005840847</v>
      </c>
      <c r="Q5108" s="2">
        <f t="shared" si="1573"/>
        <v>3396.77435995</v>
      </c>
      <c r="R5108" s="2">
        <f t="shared" si="1565"/>
        <v>3396.77435995</v>
      </c>
      <c r="S5108" s="9" t="s">
        <v>56</v>
      </c>
      <c r="T5108" s="47">
        <f t="shared" si="1560"/>
        <v>45148</v>
      </c>
      <c r="AE5108" s="33"/>
    </row>
    <row r="5109" spans="1:31" x14ac:dyDescent="0.2">
      <c r="A5109" s="90">
        <f t="shared" si="1566"/>
        <v>45134</v>
      </c>
      <c r="B5109" s="2">
        <f t="shared" si="1561"/>
        <v>585205.74708251003</v>
      </c>
      <c r="C5109" s="2">
        <f t="shared" si="1559"/>
        <v>523755.18029930984</v>
      </c>
      <c r="D5109" s="47">
        <f t="shared" si="1567"/>
        <v>45118</v>
      </c>
      <c r="E5109" s="3">
        <f t="shared" si="1576"/>
        <v>2.1700000000000001E-3</v>
      </c>
      <c r="F5109" s="4">
        <f t="shared" si="1574"/>
        <v>17</v>
      </c>
      <c r="G5109" s="4">
        <f t="shared" si="1572"/>
        <v>31</v>
      </c>
      <c r="H5109" s="2">
        <f t="shared" si="1568"/>
        <v>1.0011894100000001</v>
      </c>
      <c r="I5109" s="2">
        <f t="shared" si="1569"/>
        <v>1.1091152</v>
      </c>
      <c r="J5109" s="2">
        <f t="shared" si="1562"/>
        <v>1.11043439</v>
      </c>
      <c r="K5109" s="2">
        <f t="shared" si="1563"/>
        <v>581595.76414500002</v>
      </c>
      <c r="L5109" s="1">
        <f t="shared" si="1570"/>
        <v>0</v>
      </c>
      <c r="M5109" s="3">
        <f t="shared" si="1558"/>
        <v>0</v>
      </c>
      <c r="N5109" s="2">
        <f t="shared" si="1564"/>
        <v>0</v>
      </c>
      <c r="O5109" s="18">
        <f t="shared" si="1571"/>
        <v>0.14499999999999999</v>
      </c>
      <c r="P5109" s="8">
        <f t="shared" si="1575"/>
        <v>1.006207031</v>
      </c>
      <c r="Q5109" s="2">
        <f t="shared" si="1573"/>
        <v>3609.9829375099998</v>
      </c>
      <c r="R5109" s="2">
        <f t="shared" si="1565"/>
        <v>3609.9829375099998</v>
      </c>
      <c r="S5109" s="9" t="s">
        <v>56</v>
      </c>
      <c r="T5109" s="47">
        <f t="shared" si="1560"/>
        <v>45148</v>
      </c>
      <c r="AE5109" s="33"/>
    </row>
    <row r="5110" spans="1:31" x14ac:dyDescent="0.2">
      <c r="A5110" s="90">
        <f t="shared" si="1566"/>
        <v>45135</v>
      </c>
      <c r="B5110" s="2">
        <f t="shared" si="1561"/>
        <v>585459.73242315999</v>
      </c>
      <c r="C5110" s="2">
        <f t="shared" si="1559"/>
        <v>523755.18029930984</v>
      </c>
      <c r="D5110" s="47">
        <f t="shared" si="1567"/>
        <v>45118</v>
      </c>
      <c r="E5110" s="3">
        <f t="shared" si="1576"/>
        <v>2.1700000000000001E-3</v>
      </c>
      <c r="F5110" s="4">
        <f t="shared" si="1574"/>
        <v>18</v>
      </c>
      <c r="G5110" s="4">
        <f t="shared" si="1572"/>
        <v>31</v>
      </c>
      <c r="H5110" s="2">
        <f t="shared" si="1568"/>
        <v>1.00125942</v>
      </c>
      <c r="I5110" s="2">
        <f t="shared" si="1569"/>
        <v>1.1091152</v>
      </c>
      <c r="J5110" s="2">
        <f t="shared" si="1562"/>
        <v>1.1105120399999999</v>
      </c>
      <c r="K5110" s="2">
        <f t="shared" si="1563"/>
        <v>581636.43373475003</v>
      </c>
      <c r="L5110" s="1">
        <f t="shared" si="1570"/>
        <v>0</v>
      </c>
      <c r="M5110" s="3">
        <f t="shared" si="1558"/>
        <v>0</v>
      </c>
      <c r="N5110" s="2">
        <f t="shared" si="1564"/>
        <v>0</v>
      </c>
      <c r="O5110" s="18">
        <f t="shared" si="1571"/>
        <v>0.14499999999999999</v>
      </c>
      <c r="P5110" s="8">
        <f t="shared" si="1575"/>
        <v>1.0065733480000001</v>
      </c>
      <c r="Q5110" s="2">
        <f t="shared" si="1573"/>
        <v>3823.2986884100001</v>
      </c>
      <c r="R5110" s="2">
        <f t="shared" si="1565"/>
        <v>3823.2986884100001</v>
      </c>
      <c r="S5110" s="9" t="s">
        <v>56</v>
      </c>
      <c r="T5110" s="47">
        <f t="shared" si="1560"/>
        <v>45148</v>
      </c>
      <c r="AE5110" s="33"/>
    </row>
    <row r="5111" spans="1:31" x14ac:dyDescent="0.2">
      <c r="A5111" s="90">
        <f t="shared" si="1566"/>
        <v>45136</v>
      </c>
      <c r="B5111" s="2">
        <f t="shared" si="1561"/>
        <v>585713.83019669005</v>
      </c>
      <c r="C5111" s="2">
        <f t="shared" si="1559"/>
        <v>523755.18029930984</v>
      </c>
      <c r="D5111" s="47">
        <f t="shared" si="1567"/>
        <v>45118</v>
      </c>
      <c r="E5111" s="3">
        <f t="shared" si="1576"/>
        <v>2.1700000000000001E-3</v>
      </c>
      <c r="F5111" s="4">
        <f t="shared" si="1574"/>
        <v>19</v>
      </c>
      <c r="G5111" s="4">
        <f t="shared" si="1572"/>
        <v>31</v>
      </c>
      <c r="H5111" s="2">
        <f t="shared" si="1568"/>
        <v>1.0013294399999999</v>
      </c>
      <c r="I5111" s="2">
        <f t="shared" si="1569"/>
        <v>1.1091152</v>
      </c>
      <c r="J5111" s="2">
        <f t="shared" si="1562"/>
        <v>1.1105897</v>
      </c>
      <c r="K5111" s="2">
        <f t="shared" si="1563"/>
        <v>581677.10856205004</v>
      </c>
      <c r="L5111" s="1">
        <f t="shared" si="1570"/>
        <v>0</v>
      </c>
      <c r="M5111" s="3">
        <f t="shared" si="1558"/>
        <v>0</v>
      </c>
      <c r="N5111" s="2">
        <f t="shared" si="1564"/>
        <v>0</v>
      </c>
      <c r="O5111" s="18">
        <f t="shared" si="1571"/>
        <v>0.14499999999999999</v>
      </c>
      <c r="P5111" s="8">
        <f t="shared" si="1575"/>
        <v>1.0069397980000001</v>
      </c>
      <c r="Q5111" s="2">
        <f t="shared" si="1573"/>
        <v>4036.72163464</v>
      </c>
      <c r="R5111" s="2">
        <f t="shared" si="1565"/>
        <v>4036.72163464</v>
      </c>
      <c r="S5111" s="9" t="s">
        <v>56</v>
      </c>
      <c r="T5111" s="47">
        <f t="shared" si="1560"/>
        <v>45148</v>
      </c>
      <c r="AE5111" s="33"/>
    </row>
    <row r="5112" spans="1:31" x14ac:dyDescent="0.2">
      <c r="A5112" s="90">
        <f t="shared" si="1566"/>
        <v>45137</v>
      </c>
      <c r="B5112" s="2">
        <f t="shared" si="1561"/>
        <v>585968.03514926007</v>
      </c>
      <c r="C5112" s="2">
        <f t="shared" si="1559"/>
        <v>523755.18029930984</v>
      </c>
      <c r="D5112" s="47">
        <f t="shared" si="1567"/>
        <v>45118</v>
      </c>
      <c r="E5112" s="3">
        <f t="shared" si="1576"/>
        <v>2.1700000000000001E-3</v>
      </c>
      <c r="F5112" s="4">
        <f t="shared" si="1574"/>
        <v>20</v>
      </c>
      <c r="G5112" s="4">
        <f t="shared" si="1572"/>
        <v>31</v>
      </c>
      <c r="H5112" s="2">
        <f t="shared" si="1568"/>
        <v>1.00139946</v>
      </c>
      <c r="I5112" s="2">
        <f t="shared" si="1569"/>
        <v>1.1091152</v>
      </c>
      <c r="J5112" s="2">
        <f t="shared" si="1562"/>
        <v>1.1106673600000001</v>
      </c>
      <c r="K5112" s="2">
        <f t="shared" si="1563"/>
        <v>581717.78338935005</v>
      </c>
      <c r="L5112" s="1">
        <f t="shared" si="1570"/>
        <v>0</v>
      </c>
      <c r="M5112" s="3">
        <f t="shared" si="1558"/>
        <v>0</v>
      </c>
      <c r="N5112" s="2">
        <f t="shared" si="1564"/>
        <v>0</v>
      </c>
      <c r="O5112" s="18">
        <f t="shared" si="1571"/>
        <v>0.14499999999999999</v>
      </c>
      <c r="P5112" s="8">
        <f t="shared" si="1575"/>
        <v>1.007306381</v>
      </c>
      <c r="Q5112" s="2">
        <f t="shared" si="1573"/>
        <v>4250.2517599100001</v>
      </c>
      <c r="R5112" s="2">
        <f t="shared" si="1565"/>
        <v>4250.2517599100001</v>
      </c>
      <c r="S5112" s="9" t="s">
        <v>56</v>
      </c>
      <c r="T5112" s="47">
        <f t="shared" si="1560"/>
        <v>45148</v>
      </c>
      <c r="AE5112" s="33"/>
    </row>
    <row r="5113" spans="1:31" x14ac:dyDescent="0.2">
      <c r="A5113" s="90">
        <f t="shared" si="1566"/>
        <v>45138</v>
      </c>
      <c r="B5113" s="2">
        <f t="shared" si="1561"/>
        <v>586222.34846063994</v>
      </c>
      <c r="C5113" s="2">
        <f t="shared" si="1559"/>
        <v>523755.18029930984</v>
      </c>
      <c r="D5113" s="47">
        <f t="shared" si="1567"/>
        <v>45118</v>
      </c>
      <c r="E5113" s="3">
        <f t="shared" si="1576"/>
        <v>2.1700000000000001E-3</v>
      </c>
      <c r="F5113" s="4">
        <f t="shared" si="1574"/>
        <v>21</v>
      </c>
      <c r="G5113" s="4">
        <f t="shared" si="1572"/>
        <v>31</v>
      </c>
      <c r="H5113" s="2">
        <f t="shared" si="1568"/>
        <v>1.0014694799999999</v>
      </c>
      <c r="I5113" s="2">
        <f t="shared" si="1569"/>
        <v>1.1091152</v>
      </c>
      <c r="J5113" s="2">
        <f t="shared" si="1562"/>
        <v>1.11074502</v>
      </c>
      <c r="K5113" s="2">
        <f t="shared" si="1563"/>
        <v>581758.45821665996</v>
      </c>
      <c r="L5113" s="1">
        <f t="shared" si="1570"/>
        <v>0</v>
      </c>
      <c r="M5113" s="3">
        <f t="shared" si="1558"/>
        <v>0</v>
      </c>
      <c r="N5113" s="2">
        <f t="shared" si="1564"/>
        <v>0</v>
      </c>
      <c r="O5113" s="18">
        <f t="shared" si="1571"/>
        <v>0.14499999999999999</v>
      </c>
      <c r="P5113" s="8">
        <f t="shared" si="1575"/>
        <v>1.007673099</v>
      </c>
      <c r="Q5113" s="2">
        <f t="shared" si="1573"/>
        <v>4463.8902439800004</v>
      </c>
      <c r="R5113" s="2">
        <f t="shared" si="1565"/>
        <v>4463.8902439800004</v>
      </c>
      <c r="S5113" s="9" t="s">
        <v>56</v>
      </c>
      <c r="T5113" s="47">
        <f t="shared" si="1560"/>
        <v>45148</v>
      </c>
      <c r="AE5113" s="33"/>
    </row>
    <row r="5114" spans="1:31" x14ac:dyDescent="0.2">
      <c r="A5114" s="90">
        <f t="shared" si="1566"/>
        <v>45139</v>
      </c>
      <c r="B5114" s="2">
        <f t="shared" si="1561"/>
        <v>586476.77368153003</v>
      </c>
      <c r="C5114" s="2">
        <f t="shared" si="1559"/>
        <v>523755.18029930984</v>
      </c>
      <c r="D5114" s="47">
        <f t="shared" si="1567"/>
        <v>45118</v>
      </c>
      <c r="E5114" s="3">
        <f t="shared" si="1576"/>
        <v>2.1700000000000001E-3</v>
      </c>
      <c r="F5114" s="4">
        <f t="shared" si="1574"/>
        <v>22</v>
      </c>
      <c r="G5114" s="4">
        <f t="shared" si="1572"/>
        <v>31</v>
      </c>
      <c r="H5114" s="2">
        <f t="shared" si="1568"/>
        <v>1.00153951</v>
      </c>
      <c r="I5114" s="2">
        <f t="shared" si="1569"/>
        <v>1.1091152</v>
      </c>
      <c r="J5114" s="2">
        <f t="shared" si="1562"/>
        <v>1.11082269</v>
      </c>
      <c r="K5114" s="2">
        <f t="shared" si="1563"/>
        <v>581799.13828150998</v>
      </c>
      <c r="L5114" s="1">
        <f t="shared" si="1570"/>
        <v>0</v>
      </c>
      <c r="M5114" s="3">
        <f t="shared" si="1558"/>
        <v>0</v>
      </c>
      <c r="N5114" s="2">
        <f t="shared" si="1564"/>
        <v>0</v>
      </c>
      <c r="O5114" s="18">
        <f t="shared" si="1571"/>
        <v>0.14499999999999999</v>
      </c>
      <c r="P5114" s="8">
        <f t="shared" si="1575"/>
        <v>1.008039949</v>
      </c>
      <c r="Q5114" s="2">
        <f t="shared" si="1573"/>
        <v>4677.6354000199999</v>
      </c>
      <c r="R5114" s="2">
        <f t="shared" si="1565"/>
        <v>4677.6354000199999</v>
      </c>
      <c r="S5114" s="9" t="s">
        <v>56</v>
      </c>
      <c r="T5114" s="47">
        <f t="shared" si="1560"/>
        <v>45148</v>
      </c>
      <c r="AE5114" s="33"/>
    </row>
    <row r="5115" spans="1:31" x14ac:dyDescent="0.2">
      <c r="A5115" s="90">
        <f t="shared" si="1566"/>
        <v>45140</v>
      </c>
      <c r="B5115" s="2">
        <f t="shared" si="1561"/>
        <v>586731.30729776004</v>
      </c>
      <c r="C5115" s="2">
        <f t="shared" si="1559"/>
        <v>523755.18029930984</v>
      </c>
      <c r="D5115" s="47">
        <f t="shared" si="1567"/>
        <v>45118</v>
      </c>
      <c r="E5115" s="3">
        <f t="shared" si="1576"/>
        <v>2.1700000000000001E-3</v>
      </c>
      <c r="F5115" s="4">
        <f t="shared" si="1574"/>
        <v>23</v>
      </c>
      <c r="G5115" s="4">
        <f t="shared" si="1572"/>
        <v>31</v>
      </c>
      <c r="H5115" s="2">
        <f t="shared" si="1568"/>
        <v>1.00160954</v>
      </c>
      <c r="I5115" s="2">
        <f t="shared" si="1569"/>
        <v>1.1091152</v>
      </c>
      <c r="J5115" s="2">
        <f t="shared" si="1562"/>
        <v>1.11090036</v>
      </c>
      <c r="K5115" s="2">
        <f t="shared" si="1563"/>
        <v>581839.81834636</v>
      </c>
      <c r="L5115" s="1">
        <f t="shared" si="1570"/>
        <v>0</v>
      </c>
      <c r="M5115" s="3">
        <f t="shared" si="1558"/>
        <v>0</v>
      </c>
      <c r="N5115" s="2">
        <f t="shared" si="1564"/>
        <v>0</v>
      </c>
      <c r="O5115" s="18">
        <f t="shared" si="1571"/>
        <v>0.14499999999999999</v>
      </c>
      <c r="P5115" s="8">
        <f t="shared" si="1575"/>
        <v>1.0084069339999999</v>
      </c>
      <c r="Q5115" s="2">
        <f t="shared" si="1573"/>
        <v>4891.4889513999997</v>
      </c>
      <c r="R5115" s="2">
        <f t="shared" si="1565"/>
        <v>4891.4889513999997</v>
      </c>
      <c r="S5115" s="9" t="s">
        <v>56</v>
      </c>
      <c r="T5115" s="47">
        <f t="shared" si="1560"/>
        <v>45148</v>
      </c>
      <c r="AE5115" s="33"/>
    </row>
    <row r="5116" spans="1:31" x14ac:dyDescent="0.2">
      <c r="A5116" s="90">
        <f t="shared" si="1566"/>
        <v>45141</v>
      </c>
      <c r="B5116" s="2">
        <f t="shared" si="1561"/>
        <v>586985.95286369009</v>
      </c>
      <c r="C5116" s="2">
        <f t="shared" si="1559"/>
        <v>523755.18029930984</v>
      </c>
      <c r="D5116" s="47">
        <f t="shared" si="1567"/>
        <v>45118</v>
      </c>
      <c r="E5116" s="3">
        <f t="shared" si="1576"/>
        <v>2.1700000000000001E-3</v>
      </c>
      <c r="F5116" s="4">
        <f t="shared" si="1574"/>
        <v>24</v>
      </c>
      <c r="G5116" s="4">
        <f t="shared" si="1572"/>
        <v>31</v>
      </c>
      <c r="H5116" s="2">
        <f t="shared" si="1568"/>
        <v>1.00167958</v>
      </c>
      <c r="I5116" s="2">
        <f t="shared" si="1569"/>
        <v>1.1091152</v>
      </c>
      <c r="J5116" s="2">
        <f t="shared" si="1562"/>
        <v>1.11097804</v>
      </c>
      <c r="K5116" s="2">
        <f t="shared" si="1563"/>
        <v>581880.50364877004</v>
      </c>
      <c r="L5116" s="1">
        <f t="shared" si="1570"/>
        <v>0</v>
      </c>
      <c r="M5116" s="3">
        <f t="shared" si="1558"/>
        <v>0</v>
      </c>
      <c r="N5116" s="2">
        <f t="shared" si="1564"/>
        <v>0</v>
      </c>
      <c r="O5116" s="18">
        <f t="shared" si="1571"/>
        <v>0.14499999999999999</v>
      </c>
      <c r="P5116" s="8">
        <f t="shared" si="1575"/>
        <v>1.0087740510000001</v>
      </c>
      <c r="Q5116" s="2">
        <f t="shared" si="1573"/>
        <v>5105.4492149199996</v>
      </c>
      <c r="R5116" s="2">
        <f t="shared" si="1565"/>
        <v>5105.4492149199996</v>
      </c>
      <c r="S5116" s="9" t="s">
        <v>56</v>
      </c>
      <c r="T5116" s="47">
        <f t="shared" si="1560"/>
        <v>45148</v>
      </c>
      <c r="AE5116" s="33"/>
    </row>
    <row r="5117" spans="1:31" x14ac:dyDescent="0.2">
      <c r="A5117" s="90">
        <f t="shared" si="1566"/>
        <v>45142</v>
      </c>
      <c r="B5117" s="2">
        <f t="shared" si="1561"/>
        <v>587240.71743235004</v>
      </c>
      <c r="C5117" s="2">
        <f t="shared" si="1559"/>
        <v>523755.18029930984</v>
      </c>
      <c r="D5117" s="47">
        <f t="shared" si="1567"/>
        <v>45118</v>
      </c>
      <c r="E5117" s="3">
        <f t="shared" si="1576"/>
        <v>2.1700000000000001E-3</v>
      </c>
      <c r="F5117" s="4">
        <f t="shared" si="1574"/>
        <v>25</v>
      </c>
      <c r="G5117" s="4">
        <f t="shared" si="1572"/>
        <v>31</v>
      </c>
      <c r="H5117" s="2">
        <f t="shared" si="1568"/>
        <v>1.0017496299999999</v>
      </c>
      <c r="I5117" s="2">
        <f t="shared" si="1569"/>
        <v>1.1091152</v>
      </c>
      <c r="J5117" s="2">
        <f t="shared" si="1562"/>
        <v>1.1110557400000001</v>
      </c>
      <c r="K5117" s="2">
        <f t="shared" si="1563"/>
        <v>581921.19942627999</v>
      </c>
      <c r="L5117" s="1">
        <f t="shared" si="1570"/>
        <v>0</v>
      </c>
      <c r="M5117" s="3">
        <f t="shared" si="1558"/>
        <v>0</v>
      </c>
      <c r="N5117" s="2">
        <f t="shared" si="1564"/>
        <v>0</v>
      </c>
      <c r="O5117" s="18">
        <f t="shared" si="1571"/>
        <v>0.14499999999999999</v>
      </c>
      <c r="P5117" s="8">
        <f t="shared" si="1575"/>
        <v>1.009141303</v>
      </c>
      <c r="Q5117" s="2">
        <f t="shared" si="1573"/>
        <v>5319.5180060700004</v>
      </c>
      <c r="R5117" s="2">
        <f t="shared" si="1565"/>
        <v>5319.5180060700004</v>
      </c>
      <c r="S5117" s="9" t="s">
        <v>56</v>
      </c>
      <c r="T5117" s="47">
        <f t="shared" si="1560"/>
        <v>45148</v>
      </c>
      <c r="AE5117" s="33"/>
    </row>
    <row r="5118" spans="1:31" x14ac:dyDescent="0.2">
      <c r="A5118" s="90">
        <f t="shared" si="1566"/>
        <v>45143</v>
      </c>
      <c r="B5118" s="2">
        <f t="shared" si="1561"/>
        <v>587495.58400581009</v>
      </c>
      <c r="C5118" s="2">
        <f t="shared" si="1559"/>
        <v>523755.18029930984</v>
      </c>
      <c r="D5118" s="47">
        <f t="shared" si="1567"/>
        <v>45118</v>
      </c>
      <c r="E5118" s="3">
        <f t="shared" si="1576"/>
        <v>2.1700000000000001E-3</v>
      </c>
      <c r="F5118" s="4">
        <f t="shared" si="1574"/>
        <v>26</v>
      </c>
      <c r="G5118" s="4">
        <f t="shared" si="1572"/>
        <v>31</v>
      </c>
      <c r="H5118" s="2">
        <f t="shared" si="1568"/>
        <v>1.0018196800000001</v>
      </c>
      <c r="I5118" s="2">
        <f t="shared" si="1569"/>
        <v>1.1091152</v>
      </c>
      <c r="J5118" s="2">
        <f t="shared" si="1562"/>
        <v>1.11113343</v>
      </c>
      <c r="K5118" s="2">
        <f t="shared" si="1563"/>
        <v>581961.88996624004</v>
      </c>
      <c r="L5118" s="1">
        <f t="shared" si="1570"/>
        <v>0</v>
      </c>
      <c r="M5118" s="3">
        <f t="shared" si="1558"/>
        <v>0</v>
      </c>
      <c r="N5118" s="2">
        <f t="shared" si="1564"/>
        <v>0</v>
      </c>
      <c r="O5118" s="18">
        <f t="shared" si="1571"/>
        <v>0.14499999999999999</v>
      </c>
      <c r="P5118" s="8">
        <f t="shared" si="1575"/>
        <v>1.0095086879999999</v>
      </c>
      <c r="Q5118" s="2">
        <f t="shared" si="1573"/>
        <v>5533.6940395700003</v>
      </c>
      <c r="R5118" s="2">
        <f t="shared" si="1565"/>
        <v>5533.6940395700003</v>
      </c>
      <c r="S5118" s="9" t="s">
        <v>56</v>
      </c>
      <c r="T5118" s="47">
        <f t="shared" si="1560"/>
        <v>45148</v>
      </c>
      <c r="AE5118" s="33"/>
    </row>
    <row r="5119" spans="1:31" x14ac:dyDescent="0.2">
      <c r="A5119" s="90">
        <f t="shared" si="1566"/>
        <v>45144</v>
      </c>
      <c r="B5119" s="2">
        <f t="shared" si="1561"/>
        <v>587750.55846580002</v>
      </c>
      <c r="C5119" s="2">
        <f t="shared" si="1559"/>
        <v>523755.18029930984</v>
      </c>
      <c r="D5119" s="47">
        <f t="shared" si="1567"/>
        <v>45118</v>
      </c>
      <c r="E5119" s="3">
        <f t="shared" si="1576"/>
        <v>2.1700000000000001E-3</v>
      </c>
      <c r="F5119" s="4">
        <f t="shared" si="1574"/>
        <v>27</v>
      </c>
      <c r="G5119" s="4">
        <f t="shared" si="1572"/>
        <v>31</v>
      </c>
      <c r="H5119" s="2">
        <f t="shared" si="1568"/>
        <v>1.00188973</v>
      </c>
      <c r="I5119" s="2">
        <f t="shared" si="1569"/>
        <v>1.1091152</v>
      </c>
      <c r="J5119" s="2">
        <f t="shared" si="1562"/>
        <v>1.1112111200000001</v>
      </c>
      <c r="K5119" s="2">
        <f t="shared" si="1563"/>
        <v>582002.58050618996</v>
      </c>
      <c r="L5119" s="1">
        <f t="shared" si="1570"/>
        <v>0</v>
      </c>
      <c r="M5119" s="3">
        <f t="shared" ref="M5119:M5182" si="1577">IF(DAY(A5119)=E$2,VLOOKUP(A5119,$W$10:$AD$316,5),0)</f>
        <v>0</v>
      </c>
      <c r="N5119" s="2">
        <f t="shared" si="1564"/>
        <v>0</v>
      </c>
      <c r="O5119" s="18">
        <f t="shared" si="1571"/>
        <v>0.14499999999999999</v>
      </c>
      <c r="P5119" s="8">
        <f t="shared" si="1575"/>
        <v>1.009876207</v>
      </c>
      <c r="Q5119" s="2">
        <f t="shared" si="1573"/>
        <v>5747.9779596099997</v>
      </c>
      <c r="R5119" s="2">
        <f t="shared" si="1565"/>
        <v>5747.9779596099997</v>
      </c>
      <c r="S5119" s="9" t="s">
        <v>56</v>
      </c>
      <c r="T5119" s="47">
        <f t="shared" si="1560"/>
        <v>45148</v>
      </c>
      <c r="AE5119" s="33"/>
    </row>
    <row r="5120" spans="1:31" x14ac:dyDescent="0.2">
      <c r="A5120" s="90">
        <f t="shared" si="1566"/>
        <v>45145</v>
      </c>
      <c r="B5120" s="2">
        <f t="shared" si="1561"/>
        <v>588005.65141109005</v>
      </c>
      <c r="C5120" s="2">
        <f t="shared" ref="C5120:C5183" si="1578">IF(DAY(A5119)=$E$2,VLOOKUP(A5119,W$10:X$316,2),C5119)</f>
        <v>523755.18029930984</v>
      </c>
      <c r="D5120" s="47">
        <f t="shared" si="1567"/>
        <v>45118</v>
      </c>
      <c r="E5120" s="3">
        <f t="shared" si="1576"/>
        <v>2.1700000000000001E-3</v>
      </c>
      <c r="F5120" s="4">
        <f t="shared" si="1574"/>
        <v>28</v>
      </c>
      <c r="G5120" s="4">
        <f t="shared" si="1572"/>
        <v>31</v>
      </c>
      <c r="H5120" s="2">
        <f t="shared" si="1568"/>
        <v>1.0019597899999999</v>
      </c>
      <c r="I5120" s="2">
        <f t="shared" si="1569"/>
        <v>1.1091152</v>
      </c>
      <c r="J5120" s="2">
        <f t="shared" si="1562"/>
        <v>1.1112888299999999</v>
      </c>
      <c r="K5120" s="2">
        <f t="shared" si="1563"/>
        <v>582043.28152125003</v>
      </c>
      <c r="L5120" s="1">
        <f t="shared" si="1570"/>
        <v>0</v>
      </c>
      <c r="M5120" s="3">
        <f t="shared" si="1577"/>
        <v>0</v>
      </c>
      <c r="N5120" s="2">
        <f t="shared" si="1564"/>
        <v>0</v>
      </c>
      <c r="O5120" s="18">
        <f t="shared" si="1571"/>
        <v>0.14499999999999999</v>
      </c>
      <c r="P5120" s="8">
        <f t="shared" si="1575"/>
        <v>1.0102438600000001</v>
      </c>
      <c r="Q5120" s="2">
        <f t="shared" si="1573"/>
        <v>5962.3698898399998</v>
      </c>
      <c r="R5120" s="2">
        <f t="shared" si="1565"/>
        <v>5962.3698898399998</v>
      </c>
      <c r="S5120" s="9" t="s">
        <v>56</v>
      </c>
      <c r="T5120" s="47">
        <f t="shared" ref="T5120:T5183" si="1579">IF(DAY(A5120)=E$2+1,VLOOKUP(A5119,$W$10:$AD$316,8),T5119)</f>
        <v>45148</v>
      </c>
      <c r="AE5120" s="33"/>
    </row>
    <row r="5121" spans="1:31" x14ac:dyDescent="0.2">
      <c r="A5121" s="90">
        <f t="shared" si="1566"/>
        <v>45146</v>
      </c>
      <c r="B5121" s="2">
        <f t="shared" si="1561"/>
        <v>588260.84640812001</v>
      </c>
      <c r="C5121" s="2">
        <f t="shared" si="1578"/>
        <v>523755.18029930984</v>
      </c>
      <c r="D5121" s="47">
        <f t="shared" si="1567"/>
        <v>45118</v>
      </c>
      <c r="E5121" s="3">
        <f t="shared" si="1576"/>
        <v>2.1700000000000001E-3</v>
      </c>
      <c r="F5121" s="4">
        <f t="shared" si="1574"/>
        <v>29</v>
      </c>
      <c r="G5121" s="4">
        <f t="shared" si="1572"/>
        <v>31</v>
      </c>
      <c r="H5121" s="2">
        <f t="shared" si="1568"/>
        <v>1.00202985</v>
      </c>
      <c r="I5121" s="2">
        <f t="shared" si="1569"/>
        <v>1.1091152</v>
      </c>
      <c r="J5121" s="2">
        <f t="shared" si="1562"/>
        <v>1.11136653</v>
      </c>
      <c r="K5121" s="2">
        <f t="shared" si="1563"/>
        <v>582083.97729875997</v>
      </c>
      <c r="L5121" s="1">
        <f t="shared" si="1570"/>
        <v>0</v>
      </c>
      <c r="M5121" s="3">
        <f t="shared" si="1577"/>
        <v>0</v>
      </c>
      <c r="N5121" s="2">
        <f t="shared" si="1564"/>
        <v>0</v>
      </c>
      <c r="O5121" s="18">
        <f t="shared" si="1571"/>
        <v>0.14499999999999999</v>
      </c>
      <c r="P5121" s="8">
        <f t="shared" si="1575"/>
        <v>1.0106116460000001</v>
      </c>
      <c r="Q5121" s="2">
        <f t="shared" si="1573"/>
        <v>6176.86910936</v>
      </c>
      <c r="R5121" s="2">
        <f t="shared" si="1565"/>
        <v>6176.86910936</v>
      </c>
      <c r="S5121" s="9" t="s">
        <v>56</v>
      </c>
      <c r="T5121" s="47">
        <f t="shared" si="1579"/>
        <v>45148</v>
      </c>
      <c r="AE5121" s="33"/>
    </row>
    <row r="5122" spans="1:31" x14ac:dyDescent="0.2">
      <c r="A5122" s="90">
        <f t="shared" si="1566"/>
        <v>45147</v>
      </c>
      <c r="B5122" s="2">
        <f t="shared" si="1561"/>
        <v>588516.16051677999</v>
      </c>
      <c r="C5122" s="2">
        <f t="shared" si="1578"/>
        <v>523755.18029930984</v>
      </c>
      <c r="D5122" s="47">
        <f t="shared" si="1567"/>
        <v>45118</v>
      </c>
      <c r="E5122" s="3">
        <f t="shared" si="1576"/>
        <v>2.1700000000000001E-3</v>
      </c>
      <c r="F5122" s="4">
        <f t="shared" si="1574"/>
        <v>30</v>
      </c>
      <c r="G5122" s="4">
        <f t="shared" si="1572"/>
        <v>31</v>
      </c>
      <c r="H5122" s="2">
        <f t="shared" si="1568"/>
        <v>1.00209992</v>
      </c>
      <c r="I5122" s="2">
        <f t="shared" si="1569"/>
        <v>1.1091152</v>
      </c>
      <c r="J5122" s="2">
        <f t="shared" si="1562"/>
        <v>1.1114442499999999</v>
      </c>
      <c r="K5122" s="2">
        <f t="shared" si="1563"/>
        <v>582124.68355137995</v>
      </c>
      <c r="L5122" s="1">
        <f t="shared" si="1570"/>
        <v>0</v>
      </c>
      <c r="M5122" s="3">
        <f t="shared" si="1577"/>
        <v>0</v>
      </c>
      <c r="N5122" s="2">
        <f t="shared" si="1564"/>
        <v>0</v>
      </c>
      <c r="O5122" s="18">
        <f t="shared" si="1571"/>
        <v>0.14499999999999999</v>
      </c>
      <c r="P5122" s="8">
        <f t="shared" si="1575"/>
        <v>1.0109795669999999</v>
      </c>
      <c r="Q5122" s="2">
        <f t="shared" si="1573"/>
        <v>6391.4769654000002</v>
      </c>
      <c r="R5122" s="2">
        <f t="shared" si="1565"/>
        <v>6391.4769654000002</v>
      </c>
      <c r="S5122" s="9" t="s">
        <v>56</v>
      </c>
      <c r="T5122" s="47">
        <f t="shared" si="1579"/>
        <v>45148</v>
      </c>
      <c r="AE5122" s="33"/>
    </row>
    <row r="5123" spans="1:31" x14ac:dyDescent="0.2">
      <c r="A5123" s="90">
        <f t="shared" si="1566"/>
        <v>45148</v>
      </c>
      <c r="B5123" s="2">
        <f t="shared" si="1561"/>
        <v>588771.58200679999</v>
      </c>
      <c r="C5123" s="2">
        <f t="shared" si="1578"/>
        <v>523755.18029930984</v>
      </c>
      <c r="D5123" s="47">
        <f t="shared" si="1567"/>
        <v>45118</v>
      </c>
      <c r="E5123" s="3">
        <f t="shared" si="1576"/>
        <v>2.1700000000000001E-3</v>
      </c>
      <c r="F5123" s="4">
        <f t="shared" si="1574"/>
        <v>31</v>
      </c>
      <c r="G5123" s="4">
        <f t="shared" si="1572"/>
        <v>31</v>
      </c>
      <c r="H5123" s="2">
        <f t="shared" si="1568"/>
        <v>1.00217</v>
      </c>
      <c r="I5123" s="2">
        <f t="shared" si="1569"/>
        <v>1.1091152</v>
      </c>
      <c r="J5123" s="2">
        <f t="shared" si="1562"/>
        <v>1.1115219700000001</v>
      </c>
      <c r="K5123" s="2">
        <f t="shared" si="1563"/>
        <v>582165.38980399002</v>
      </c>
      <c r="L5123" s="1">
        <f t="shared" si="1570"/>
        <v>168</v>
      </c>
      <c r="M5123" s="3">
        <f t="shared" si="1577"/>
        <v>0</v>
      </c>
      <c r="N5123" s="2">
        <f t="shared" si="1564"/>
        <v>0</v>
      </c>
      <c r="O5123" s="18">
        <f t="shared" si="1571"/>
        <v>0.14499999999999999</v>
      </c>
      <c r="P5123" s="8">
        <f t="shared" si="1575"/>
        <v>1.0113476210000001</v>
      </c>
      <c r="Q5123" s="2">
        <f t="shared" si="1573"/>
        <v>6606.1922028099998</v>
      </c>
      <c r="R5123" s="2">
        <f t="shared" si="1565"/>
        <v>6606.1922028099998</v>
      </c>
      <c r="S5123" s="9" t="s">
        <v>56</v>
      </c>
      <c r="T5123" s="47">
        <f t="shared" si="1579"/>
        <v>45148</v>
      </c>
      <c r="AE5123" s="33"/>
    </row>
    <row r="5124" spans="1:31" x14ac:dyDescent="0.2">
      <c r="A5124" s="90">
        <f t="shared" si="1566"/>
        <v>45149</v>
      </c>
      <c r="B5124" s="2">
        <f t="shared" si="1561"/>
        <v>589013.28671540006</v>
      </c>
      <c r="C5124" s="2">
        <f t="shared" si="1578"/>
        <v>529698.55558212986</v>
      </c>
      <c r="D5124" s="47">
        <f t="shared" si="1567"/>
        <v>45149</v>
      </c>
      <c r="E5124" s="3">
        <f t="shared" si="1576"/>
        <v>1.441E-3</v>
      </c>
      <c r="F5124" s="4">
        <f t="shared" si="1574"/>
        <v>1</v>
      </c>
      <c r="G5124" s="4">
        <f t="shared" si="1572"/>
        <v>31</v>
      </c>
      <c r="H5124" s="2">
        <f t="shared" si="1568"/>
        <v>1.0000464499999999</v>
      </c>
      <c r="I5124" s="2">
        <f t="shared" si="1569"/>
        <v>1.1115219700000001</v>
      </c>
      <c r="J5124" s="2">
        <f t="shared" si="1562"/>
        <v>1.1115736000000001</v>
      </c>
      <c r="K5124" s="2">
        <f t="shared" si="1563"/>
        <v>588798.93034322001</v>
      </c>
      <c r="L5124" s="1">
        <f t="shared" si="1570"/>
        <v>0</v>
      </c>
      <c r="M5124" s="3">
        <f t="shared" si="1577"/>
        <v>0</v>
      </c>
      <c r="N5124" s="2">
        <f t="shared" si="1564"/>
        <v>0</v>
      </c>
      <c r="O5124" s="18">
        <f t="shared" si="1571"/>
        <v>0.14499999999999999</v>
      </c>
      <c r="P5124" s="8">
        <f t="shared" si="1575"/>
        <v>1.0003640570000001</v>
      </c>
      <c r="Q5124" s="2">
        <f t="shared" si="1573"/>
        <v>214.35637217999999</v>
      </c>
      <c r="R5124" s="2">
        <f t="shared" si="1565"/>
        <v>214.35637217999999</v>
      </c>
      <c r="S5124" s="9" t="s">
        <v>56</v>
      </c>
      <c r="T5124" s="47">
        <f t="shared" si="1579"/>
        <v>45179</v>
      </c>
      <c r="AE5124" s="33"/>
    </row>
    <row r="5125" spans="1:31" x14ac:dyDescent="0.2">
      <c r="A5125" s="90">
        <f t="shared" si="1566"/>
        <v>45150</v>
      </c>
      <c r="B5125" s="2">
        <f t="shared" si="1561"/>
        <v>589255.08965061</v>
      </c>
      <c r="C5125" s="2">
        <f t="shared" si="1578"/>
        <v>529698.55558212986</v>
      </c>
      <c r="D5125" s="47">
        <f t="shared" si="1567"/>
        <v>45149</v>
      </c>
      <c r="E5125" s="3">
        <f t="shared" si="1576"/>
        <v>1.441E-3</v>
      </c>
      <c r="F5125" s="4">
        <f t="shared" si="1574"/>
        <v>2</v>
      </c>
      <c r="G5125" s="4">
        <f t="shared" si="1572"/>
        <v>31</v>
      </c>
      <c r="H5125" s="2">
        <f t="shared" si="1568"/>
        <v>1.0000929000000001</v>
      </c>
      <c r="I5125" s="2">
        <f t="shared" si="1569"/>
        <v>1.1115219700000001</v>
      </c>
      <c r="J5125" s="2">
        <f t="shared" si="1562"/>
        <v>1.11162523</v>
      </c>
      <c r="K5125" s="2">
        <f t="shared" si="1563"/>
        <v>588826.27867965004</v>
      </c>
      <c r="L5125" s="1">
        <f t="shared" si="1570"/>
        <v>0</v>
      </c>
      <c r="M5125" s="3">
        <f t="shared" si="1577"/>
        <v>0</v>
      </c>
      <c r="N5125" s="2">
        <f t="shared" si="1564"/>
        <v>0</v>
      </c>
      <c r="O5125" s="18">
        <f t="shared" si="1571"/>
        <v>0.14499999999999999</v>
      </c>
      <c r="P5125" s="8">
        <f t="shared" si="1575"/>
        <v>1.0007282470000001</v>
      </c>
      <c r="Q5125" s="2">
        <f t="shared" si="1573"/>
        <v>428.81097096000002</v>
      </c>
      <c r="R5125" s="2">
        <f t="shared" si="1565"/>
        <v>428.81097096000002</v>
      </c>
      <c r="S5125" s="9" t="s">
        <v>56</v>
      </c>
      <c r="T5125" s="47">
        <f t="shared" si="1579"/>
        <v>45179</v>
      </c>
      <c r="AE5125" s="33"/>
    </row>
    <row r="5126" spans="1:31" x14ac:dyDescent="0.2">
      <c r="A5126" s="90">
        <f t="shared" si="1566"/>
        <v>45151</v>
      </c>
      <c r="B5126" s="2">
        <f t="shared" si="1561"/>
        <v>589496.99553725997</v>
      </c>
      <c r="C5126" s="2">
        <f t="shared" si="1578"/>
        <v>529698.55558212986</v>
      </c>
      <c r="D5126" s="47">
        <f t="shared" si="1567"/>
        <v>45149</v>
      </c>
      <c r="E5126" s="3">
        <f t="shared" si="1576"/>
        <v>1.441E-3</v>
      </c>
      <c r="F5126" s="4">
        <f t="shared" si="1574"/>
        <v>3</v>
      </c>
      <c r="G5126" s="4">
        <f t="shared" si="1572"/>
        <v>31</v>
      </c>
      <c r="H5126" s="2">
        <f t="shared" si="1568"/>
        <v>1.0001393599999999</v>
      </c>
      <c r="I5126" s="2">
        <f t="shared" si="1569"/>
        <v>1.1115219700000001</v>
      </c>
      <c r="J5126" s="2">
        <f t="shared" si="1562"/>
        <v>1.1116768699999999</v>
      </c>
      <c r="K5126" s="2">
        <f t="shared" si="1563"/>
        <v>588853.63231305999</v>
      </c>
      <c r="L5126" s="1">
        <f t="shared" si="1570"/>
        <v>0</v>
      </c>
      <c r="M5126" s="3">
        <f t="shared" si="1577"/>
        <v>0</v>
      </c>
      <c r="N5126" s="2">
        <f t="shared" si="1564"/>
        <v>0</v>
      </c>
      <c r="O5126" s="18">
        <f t="shared" si="1571"/>
        <v>0.14499999999999999</v>
      </c>
      <c r="P5126" s="8">
        <f t="shared" si="1575"/>
        <v>1.0010925690000001</v>
      </c>
      <c r="Q5126" s="2">
        <f t="shared" si="1573"/>
        <v>643.36322419999999</v>
      </c>
      <c r="R5126" s="2">
        <f t="shared" si="1565"/>
        <v>643.36322419999999</v>
      </c>
      <c r="S5126" s="9" t="s">
        <v>56</v>
      </c>
      <c r="T5126" s="47">
        <f t="shared" si="1579"/>
        <v>45179</v>
      </c>
      <c r="AE5126" s="33"/>
    </row>
    <row r="5127" spans="1:31" x14ac:dyDescent="0.2">
      <c r="A5127" s="90">
        <f t="shared" si="1566"/>
        <v>45152</v>
      </c>
      <c r="B5127" s="2">
        <f t="shared" si="1561"/>
        <v>589738.99437142001</v>
      </c>
      <c r="C5127" s="2">
        <f t="shared" si="1578"/>
        <v>529698.55558212986</v>
      </c>
      <c r="D5127" s="47">
        <f t="shared" si="1567"/>
        <v>45149</v>
      </c>
      <c r="E5127" s="3">
        <f t="shared" si="1576"/>
        <v>1.441E-3</v>
      </c>
      <c r="F5127" s="4">
        <f t="shared" si="1574"/>
        <v>4</v>
      </c>
      <c r="G5127" s="4">
        <f t="shared" si="1572"/>
        <v>31</v>
      </c>
      <c r="H5127" s="2">
        <f t="shared" si="1568"/>
        <v>1.0001858100000001</v>
      </c>
      <c r="I5127" s="2">
        <f t="shared" si="1569"/>
        <v>1.1115219700000001</v>
      </c>
      <c r="J5127" s="2">
        <f t="shared" si="1562"/>
        <v>1.1117284999999999</v>
      </c>
      <c r="K5127" s="2">
        <f t="shared" si="1563"/>
        <v>588880.98064948001</v>
      </c>
      <c r="L5127" s="1">
        <f t="shared" si="1570"/>
        <v>0</v>
      </c>
      <c r="M5127" s="3">
        <f t="shared" si="1577"/>
        <v>0</v>
      </c>
      <c r="N5127" s="2">
        <f t="shared" si="1564"/>
        <v>0</v>
      </c>
      <c r="O5127" s="18">
        <f t="shared" si="1571"/>
        <v>0.14499999999999999</v>
      </c>
      <c r="P5127" s="8">
        <f t="shared" si="1575"/>
        <v>1.001457024</v>
      </c>
      <c r="Q5127" s="2">
        <f t="shared" si="1573"/>
        <v>858.01372193999998</v>
      </c>
      <c r="R5127" s="2">
        <f t="shared" si="1565"/>
        <v>858.01372193999998</v>
      </c>
      <c r="S5127" s="9" t="s">
        <v>56</v>
      </c>
      <c r="T5127" s="47">
        <f t="shared" si="1579"/>
        <v>45179</v>
      </c>
      <c r="AE5127" s="33"/>
    </row>
    <row r="5128" spans="1:31" x14ac:dyDescent="0.2">
      <c r="A5128" s="90">
        <f t="shared" si="1566"/>
        <v>45153</v>
      </c>
      <c r="B5128" s="2">
        <f t="shared" si="1561"/>
        <v>589981.09677150997</v>
      </c>
      <c r="C5128" s="2">
        <f t="shared" si="1578"/>
        <v>529698.55558212986</v>
      </c>
      <c r="D5128" s="47">
        <f t="shared" si="1567"/>
        <v>45149</v>
      </c>
      <c r="E5128" s="3">
        <f t="shared" si="1576"/>
        <v>1.441E-3</v>
      </c>
      <c r="F5128" s="4">
        <f t="shared" si="1574"/>
        <v>5</v>
      </c>
      <c r="G5128" s="4">
        <f t="shared" si="1572"/>
        <v>31</v>
      </c>
      <c r="H5128" s="2">
        <f t="shared" si="1568"/>
        <v>1.0002322699999999</v>
      </c>
      <c r="I5128" s="2">
        <f t="shared" si="1569"/>
        <v>1.1115219700000001</v>
      </c>
      <c r="J5128" s="2">
        <f t="shared" si="1562"/>
        <v>1.11178014</v>
      </c>
      <c r="K5128" s="2">
        <f t="shared" si="1563"/>
        <v>588908.33428288996</v>
      </c>
      <c r="L5128" s="1">
        <f t="shared" si="1570"/>
        <v>0</v>
      </c>
      <c r="M5128" s="3">
        <f t="shared" si="1577"/>
        <v>0</v>
      </c>
      <c r="N5128" s="2">
        <f t="shared" si="1564"/>
        <v>0</v>
      </c>
      <c r="O5128" s="18">
        <f t="shared" si="1571"/>
        <v>0.14499999999999999</v>
      </c>
      <c r="P5128" s="8">
        <f t="shared" si="1575"/>
        <v>1.0018216120000001</v>
      </c>
      <c r="Q5128" s="2">
        <f t="shared" si="1573"/>
        <v>1072.7624886200001</v>
      </c>
      <c r="R5128" s="2">
        <f t="shared" si="1565"/>
        <v>1072.7624886200001</v>
      </c>
      <c r="S5128" s="9" t="s">
        <v>56</v>
      </c>
      <c r="T5128" s="47">
        <f t="shared" si="1579"/>
        <v>45179</v>
      </c>
      <c r="AE5128" s="33"/>
    </row>
    <row r="5129" spans="1:31" x14ac:dyDescent="0.2">
      <c r="A5129" s="90">
        <f t="shared" si="1566"/>
        <v>45154</v>
      </c>
      <c r="B5129" s="2">
        <f t="shared" si="1561"/>
        <v>590223.3021653</v>
      </c>
      <c r="C5129" s="2">
        <f t="shared" si="1578"/>
        <v>529698.55558212986</v>
      </c>
      <c r="D5129" s="47">
        <f t="shared" si="1567"/>
        <v>45149</v>
      </c>
      <c r="E5129" s="3">
        <f t="shared" si="1576"/>
        <v>1.441E-3</v>
      </c>
      <c r="F5129" s="4">
        <f t="shared" si="1574"/>
        <v>6</v>
      </c>
      <c r="G5129" s="4">
        <f t="shared" si="1572"/>
        <v>31</v>
      </c>
      <c r="H5129" s="2">
        <f t="shared" si="1568"/>
        <v>1.0002787399999999</v>
      </c>
      <c r="I5129" s="2">
        <f t="shared" si="1569"/>
        <v>1.1115219700000001</v>
      </c>
      <c r="J5129" s="2">
        <f t="shared" si="1562"/>
        <v>1.1118317900000001</v>
      </c>
      <c r="K5129" s="2">
        <f t="shared" si="1563"/>
        <v>588935.69321328995</v>
      </c>
      <c r="L5129" s="1">
        <f t="shared" si="1570"/>
        <v>0</v>
      </c>
      <c r="M5129" s="3">
        <f t="shared" si="1577"/>
        <v>0</v>
      </c>
      <c r="N5129" s="2">
        <f t="shared" si="1564"/>
        <v>0</v>
      </c>
      <c r="O5129" s="18">
        <f t="shared" si="1571"/>
        <v>0.14499999999999999</v>
      </c>
      <c r="P5129" s="8">
        <f t="shared" si="1575"/>
        <v>1.002186332</v>
      </c>
      <c r="Q5129" s="2">
        <f t="shared" si="1573"/>
        <v>1287.6089520099999</v>
      </c>
      <c r="R5129" s="2">
        <f t="shared" si="1565"/>
        <v>1287.6089520099999</v>
      </c>
      <c r="S5129" s="9" t="s">
        <v>56</v>
      </c>
      <c r="T5129" s="47">
        <f t="shared" si="1579"/>
        <v>45179</v>
      </c>
      <c r="AE5129" s="33"/>
    </row>
    <row r="5130" spans="1:31" x14ac:dyDescent="0.2">
      <c r="A5130" s="90">
        <f t="shared" si="1566"/>
        <v>45155</v>
      </c>
      <c r="B5130" s="2">
        <f t="shared" ref="B5130:B5193" si="1580">(K5130+Q5130)</f>
        <v>590465.60053736006</v>
      </c>
      <c r="C5130" s="2">
        <f t="shared" si="1578"/>
        <v>529698.55558212986</v>
      </c>
      <c r="D5130" s="47">
        <f t="shared" si="1567"/>
        <v>45149</v>
      </c>
      <c r="E5130" s="3">
        <f t="shared" si="1576"/>
        <v>1.441E-3</v>
      </c>
      <c r="F5130" s="4">
        <f t="shared" si="1574"/>
        <v>7</v>
      </c>
      <c r="G5130" s="4">
        <f t="shared" si="1572"/>
        <v>31</v>
      </c>
      <c r="H5130" s="2">
        <f t="shared" si="1568"/>
        <v>1.0003252</v>
      </c>
      <c r="I5130" s="2">
        <f t="shared" si="1569"/>
        <v>1.1115219700000001</v>
      </c>
      <c r="J5130" s="2">
        <f t="shared" ref="J5130:J5193" si="1581">TRUNC(H5130*I5130,8)</f>
        <v>1.11188343</v>
      </c>
      <c r="K5130" s="2">
        <f t="shared" ref="K5130:K5193" si="1582">TRUNC(C5130*J5130,8)</f>
        <v>588963.04684670002</v>
      </c>
      <c r="L5130" s="1">
        <f t="shared" si="1570"/>
        <v>0</v>
      </c>
      <c r="M5130" s="3">
        <f t="shared" si="1577"/>
        <v>0</v>
      </c>
      <c r="N5130" s="2">
        <f t="shared" ref="N5130:N5193" si="1583">IF(M5130&gt;0,TRUNC((M5130*K5130),8),0)</f>
        <v>0</v>
      </c>
      <c r="O5130" s="18">
        <f t="shared" si="1571"/>
        <v>0.14499999999999999</v>
      </c>
      <c r="P5130" s="8">
        <f t="shared" si="1575"/>
        <v>1.002551185</v>
      </c>
      <c r="Q5130" s="2">
        <f t="shared" si="1573"/>
        <v>1502.55369066</v>
      </c>
      <c r="R5130" s="2">
        <f t="shared" ref="R5130:R5193" si="1584">(N5130+Q5130)</f>
        <v>1502.55369066</v>
      </c>
      <c r="S5130" s="9" t="s">
        <v>56</v>
      </c>
      <c r="T5130" s="47">
        <f t="shared" si="1579"/>
        <v>45179</v>
      </c>
      <c r="AE5130" s="33"/>
    </row>
    <row r="5131" spans="1:31" x14ac:dyDescent="0.2">
      <c r="A5131" s="90">
        <f t="shared" ref="A5131:A5194" si="1585">(A5130+1)</f>
        <v>45156</v>
      </c>
      <c r="B5131" s="2">
        <f t="shared" si="1580"/>
        <v>590708.00251769996</v>
      </c>
      <c r="C5131" s="2">
        <f t="shared" si="1578"/>
        <v>529698.55558212986</v>
      </c>
      <c r="D5131" s="47">
        <f t="shared" ref="D5131:D5194" si="1586">IF(DAY(A5130)=$E$2,A5131,D5130)</f>
        <v>45149</v>
      </c>
      <c r="E5131" s="3">
        <f t="shared" si="1576"/>
        <v>1.441E-3</v>
      </c>
      <c r="F5131" s="4">
        <f t="shared" si="1574"/>
        <v>8</v>
      </c>
      <c r="G5131" s="4">
        <f t="shared" si="1572"/>
        <v>31</v>
      </c>
      <c r="H5131" s="2">
        <f t="shared" ref="H5131:H5194" si="1587">TRUNC(((1+$E5131)^($F5131/$G5131)),8)</f>
        <v>1.00037167</v>
      </c>
      <c r="I5131" s="2">
        <f t="shared" ref="I5131:I5194" si="1588">IF(DAY(A5130)=E$2,J5130,I5130)</f>
        <v>1.1115219700000001</v>
      </c>
      <c r="J5131" s="2">
        <f t="shared" si="1581"/>
        <v>1.1119350800000001</v>
      </c>
      <c r="K5131" s="2">
        <f t="shared" si="1582"/>
        <v>588990.40577710001</v>
      </c>
      <c r="L5131" s="1">
        <f t="shared" ref="L5131:L5194" si="1589">IF(DAY(A5131)=E$2,VLOOKUP(A5131,$W$10:$AD$316,7),0)</f>
        <v>0</v>
      </c>
      <c r="M5131" s="3">
        <f t="shared" si="1577"/>
        <v>0</v>
      </c>
      <c r="N5131" s="2">
        <f t="shared" si="1583"/>
        <v>0</v>
      </c>
      <c r="O5131" s="18">
        <f t="shared" ref="O5131:O5194" si="1590">(O5130)</f>
        <v>0.14499999999999999</v>
      </c>
      <c r="P5131" s="8">
        <f t="shared" si="1575"/>
        <v>1.0029161710000001</v>
      </c>
      <c r="Q5131" s="2">
        <f t="shared" si="1573"/>
        <v>1717.5967406</v>
      </c>
      <c r="R5131" s="2">
        <f t="shared" si="1584"/>
        <v>1717.5967406</v>
      </c>
      <c r="S5131" s="9" t="s">
        <v>56</v>
      </c>
      <c r="T5131" s="47">
        <f t="shared" si="1579"/>
        <v>45179</v>
      </c>
      <c r="AE5131" s="33"/>
    </row>
    <row r="5132" spans="1:31" x14ac:dyDescent="0.2">
      <c r="A5132" s="90">
        <f t="shared" si="1585"/>
        <v>45157</v>
      </c>
      <c r="B5132" s="2">
        <f t="shared" si="1580"/>
        <v>590950.50812301005</v>
      </c>
      <c r="C5132" s="2">
        <f t="shared" si="1578"/>
        <v>529698.55558212986</v>
      </c>
      <c r="D5132" s="47">
        <f t="shared" si="1586"/>
        <v>45149</v>
      </c>
      <c r="E5132" s="3">
        <f t="shared" si="1576"/>
        <v>1.441E-3</v>
      </c>
      <c r="F5132" s="4">
        <f t="shared" si="1574"/>
        <v>9</v>
      </c>
      <c r="G5132" s="4">
        <f t="shared" ref="G5132:G5195" si="1591">IF(DAY(A5132)=E$2+1,DAY(EOMONTH(A5132,0)), IF(DAY(A5132)&lt;&gt;$E$2+1,G5131))</f>
        <v>31</v>
      </c>
      <c r="H5132" s="2">
        <f t="shared" si="1587"/>
        <v>1.0004181400000001</v>
      </c>
      <c r="I5132" s="2">
        <f t="shared" si="1588"/>
        <v>1.1115219700000001</v>
      </c>
      <c r="J5132" s="2">
        <f t="shared" si="1581"/>
        <v>1.1119867400000001</v>
      </c>
      <c r="K5132" s="2">
        <f t="shared" si="1582"/>
        <v>589017.77000448003</v>
      </c>
      <c r="L5132" s="1">
        <f t="shared" si="1589"/>
        <v>0</v>
      </c>
      <c r="M5132" s="3">
        <f t="shared" si="1577"/>
        <v>0</v>
      </c>
      <c r="N5132" s="2">
        <f t="shared" si="1583"/>
        <v>0</v>
      </c>
      <c r="O5132" s="18">
        <f t="shared" si="1590"/>
        <v>0.14499999999999999</v>
      </c>
      <c r="P5132" s="8">
        <f t="shared" si="1575"/>
        <v>1.0032812900000001</v>
      </c>
      <c r="Q5132" s="2">
        <f t="shared" si="1573"/>
        <v>1932.7381185300001</v>
      </c>
      <c r="R5132" s="2">
        <f t="shared" si="1584"/>
        <v>1932.7381185300001</v>
      </c>
      <c r="S5132" s="9" t="s">
        <v>56</v>
      </c>
      <c r="T5132" s="47">
        <f t="shared" si="1579"/>
        <v>45179</v>
      </c>
      <c r="AE5132" s="33"/>
    </row>
    <row r="5133" spans="1:31" x14ac:dyDescent="0.2">
      <c r="A5133" s="90">
        <f t="shared" si="1585"/>
        <v>45158</v>
      </c>
      <c r="B5133" s="2">
        <f t="shared" si="1580"/>
        <v>591193.10673741996</v>
      </c>
      <c r="C5133" s="2">
        <f t="shared" si="1578"/>
        <v>529698.55558212986</v>
      </c>
      <c r="D5133" s="47">
        <f t="shared" si="1586"/>
        <v>45149</v>
      </c>
      <c r="E5133" s="3">
        <f t="shared" si="1576"/>
        <v>1.441E-3</v>
      </c>
      <c r="F5133" s="4">
        <f t="shared" si="1574"/>
        <v>10</v>
      </c>
      <c r="G5133" s="4">
        <f t="shared" si="1591"/>
        <v>31</v>
      </c>
      <c r="H5133" s="2">
        <f t="shared" si="1587"/>
        <v>1.0004646100000001</v>
      </c>
      <c r="I5133" s="2">
        <f t="shared" si="1588"/>
        <v>1.1115219700000001</v>
      </c>
      <c r="J5133" s="2">
        <f t="shared" si="1581"/>
        <v>1.1120383899999999</v>
      </c>
      <c r="K5133" s="2">
        <f t="shared" si="1582"/>
        <v>589045.12893487001</v>
      </c>
      <c r="L5133" s="1">
        <f t="shared" si="1589"/>
        <v>0</v>
      </c>
      <c r="M5133" s="3">
        <f t="shared" si="1577"/>
        <v>0</v>
      </c>
      <c r="N5133" s="2">
        <f t="shared" si="1583"/>
        <v>0</v>
      </c>
      <c r="O5133" s="18">
        <f t="shared" si="1590"/>
        <v>0.14499999999999999</v>
      </c>
      <c r="P5133" s="8">
        <f t="shared" si="1575"/>
        <v>1.003646542</v>
      </c>
      <c r="Q5133" s="2">
        <f t="shared" si="1573"/>
        <v>2147.97780255</v>
      </c>
      <c r="R5133" s="2">
        <f t="shared" si="1584"/>
        <v>2147.97780255</v>
      </c>
      <c r="S5133" s="9" t="s">
        <v>56</v>
      </c>
      <c r="T5133" s="47">
        <f t="shared" si="1579"/>
        <v>45179</v>
      </c>
      <c r="AE5133" s="33"/>
    </row>
    <row r="5134" spans="1:31" x14ac:dyDescent="0.2">
      <c r="A5134" s="90">
        <f t="shared" si="1585"/>
        <v>45159</v>
      </c>
      <c r="B5134" s="2">
        <f t="shared" si="1580"/>
        <v>591435.80368429003</v>
      </c>
      <c r="C5134" s="2">
        <f t="shared" si="1578"/>
        <v>529698.55558212986</v>
      </c>
      <c r="D5134" s="47">
        <f t="shared" si="1586"/>
        <v>45149</v>
      </c>
      <c r="E5134" s="3">
        <f t="shared" si="1576"/>
        <v>1.441E-3</v>
      </c>
      <c r="F5134" s="4">
        <f t="shared" si="1574"/>
        <v>11</v>
      </c>
      <c r="G5134" s="4">
        <f t="shared" si="1591"/>
        <v>31</v>
      </c>
      <c r="H5134" s="2">
        <f t="shared" si="1587"/>
        <v>1.0005110800000001</v>
      </c>
      <c r="I5134" s="2">
        <f t="shared" si="1588"/>
        <v>1.1115219700000001</v>
      </c>
      <c r="J5134" s="2">
        <f t="shared" si="1581"/>
        <v>1.11209004</v>
      </c>
      <c r="K5134" s="2">
        <f t="shared" si="1582"/>
        <v>589072.48786527</v>
      </c>
      <c r="L5134" s="1">
        <f t="shared" si="1589"/>
        <v>0</v>
      </c>
      <c r="M5134" s="3">
        <f t="shared" si="1577"/>
        <v>0</v>
      </c>
      <c r="N5134" s="2">
        <f t="shared" si="1583"/>
        <v>0</v>
      </c>
      <c r="O5134" s="18">
        <f t="shared" si="1590"/>
        <v>0.14499999999999999</v>
      </c>
      <c r="P5134" s="8">
        <f t="shared" si="1575"/>
        <v>1.0040119270000001</v>
      </c>
      <c r="Q5134" s="2">
        <f t="shared" ref="Q5134:Q5197" si="1592">TRUNC((P5134-1)*K5134,8)</f>
        <v>2363.3158190200002</v>
      </c>
      <c r="R5134" s="2">
        <f t="shared" si="1584"/>
        <v>2363.3158190200002</v>
      </c>
      <c r="S5134" s="9" t="s">
        <v>56</v>
      </c>
      <c r="T5134" s="47">
        <f t="shared" si="1579"/>
        <v>45179</v>
      </c>
      <c r="AE5134" s="33"/>
    </row>
    <row r="5135" spans="1:31" x14ac:dyDescent="0.2">
      <c r="A5135" s="90">
        <f t="shared" si="1585"/>
        <v>45160</v>
      </c>
      <c r="B5135" s="2">
        <f t="shared" si="1580"/>
        <v>591678.60961486993</v>
      </c>
      <c r="C5135" s="2">
        <f t="shared" si="1578"/>
        <v>529698.55558212986</v>
      </c>
      <c r="D5135" s="47">
        <f t="shared" si="1586"/>
        <v>45149</v>
      </c>
      <c r="E5135" s="3">
        <f t="shared" si="1576"/>
        <v>1.441E-3</v>
      </c>
      <c r="F5135" s="4">
        <f t="shared" si="1574"/>
        <v>12</v>
      </c>
      <c r="G5135" s="4">
        <f t="shared" si="1591"/>
        <v>31</v>
      </c>
      <c r="H5135" s="2">
        <f t="shared" si="1587"/>
        <v>1.0005575600000001</v>
      </c>
      <c r="I5135" s="2">
        <f t="shared" si="1588"/>
        <v>1.1115219700000001</v>
      </c>
      <c r="J5135" s="2">
        <f t="shared" si="1581"/>
        <v>1.11214171</v>
      </c>
      <c r="K5135" s="2">
        <f t="shared" si="1582"/>
        <v>589099.85738963995</v>
      </c>
      <c r="L5135" s="1">
        <f t="shared" si="1589"/>
        <v>0</v>
      </c>
      <c r="M5135" s="3">
        <f t="shared" si="1577"/>
        <v>0</v>
      </c>
      <c r="N5135" s="2">
        <f t="shared" si="1583"/>
        <v>0</v>
      </c>
      <c r="O5135" s="18">
        <f t="shared" si="1590"/>
        <v>0.14499999999999999</v>
      </c>
      <c r="P5135" s="8">
        <f t="shared" si="1575"/>
        <v>1.004377445</v>
      </c>
      <c r="Q5135" s="2">
        <f t="shared" si="1592"/>
        <v>2578.75222523</v>
      </c>
      <c r="R5135" s="2">
        <f t="shared" si="1584"/>
        <v>2578.75222523</v>
      </c>
      <c r="S5135" s="9" t="s">
        <v>56</v>
      </c>
      <c r="T5135" s="47">
        <f t="shared" si="1579"/>
        <v>45179</v>
      </c>
      <c r="AE5135" s="33"/>
    </row>
    <row r="5136" spans="1:31" x14ac:dyDescent="0.2">
      <c r="A5136" s="90">
        <f t="shared" si="1585"/>
        <v>45161</v>
      </c>
      <c r="B5136" s="2">
        <f t="shared" si="1580"/>
        <v>591921.5032632401</v>
      </c>
      <c r="C5136" s="2">
        <f t="shared" si="1578"/>
        <v>529698.55558212986</v>
      </c>
      <c r="D5136" s="47">
        <f t="shared" si="1586"/>
        <v>45149</v>
      </c>
      <c r="E5136" s="3">
        <f t="shared" si="1576"/>
        <v>1.441E-3</v>
      </c>
      <c r="F5136" s="4">
        <f t="shared" ref="F5136:F5199" si="1593">IF(DAY(A5136)=E$2+1,1,F5135+1)</f>
        <v>13</v>
      </c>
      <c r="G5136" s="4">
        <f t="shared" si="1591"/>
        <v>31</v>
      </c>
      <c r="H5136" s="2">
        <f t="shared" si="1587"/>
        <v>1.0006040300000001</v>
      </c>
      <c r="I5136" s="2">
        <f t="shared" si="1588"/>
        <v>1.1115219700000001</v>
      </c>
      <c r="J5136" s="2">
        <f t="shared" si="1581"/>
        <v>1.11219336</v>
      </c>
      <c r="K5136" s="2">
        <f t="shared" si="1582"/>
        <v>589127.21632003004</v>
      </c>
      <c r="L5136" s="1">
        <f t="shared" si="1589"/>
        <v>0</v>
      </c>
      <c r="M5136" s="3">
        <f t="shared" si="1577"/>
        <v>0</v>
      </c>
      <c r="N5136" s="2">
        <f t="shared" si="1583"/>
        <v>0</v>
      </c>
      <c r="O5136" s="18">
        <f t="shared" si="1590"/>
        <v>0.14499999999999999</v>
      </c>
      <c r="P5136" s="8">
        <f t="shared" si="1575"/>
        <v>1.0047430959999999</v>
      </c>
      <c r="Q5136" s="2">
        <f t="shared" si="1592"/>
        <v>2794.2869432100001</v>
      </c>
      <c r="R5136" s="2">
        <f t="shared" si="1584"/>
        <v>2794.2869432100001</v>
      </c>
      <c r="S5136" s="9" t="s">
        <v>56</v>
      </c>
      <c r="T5136" s="47">
        <f t="shared" si="1579"/>
        <v>45179</v>
      </c>
      <c r="AE5136" s="33"/>
    </row>
    <row r="5137" spans="1:31" x14ac:dyDescent="0.2">
      <c r="A5137" s="90">
        <f t="shared" si="1585"/>
        <v>45162</v>
      </c>
      <c r="B5137" s="2">
        <f t="shared" si="1580"/>
        <v>592164.50001172</v>
      </c>
      <c r="C5137" s="2">
        <f t="shared" si="1578"/>
        <v>529698.55558212986</v>
      </c>
      <c r="D5137" s="47">
        <f t="shared" si="1586"/>
        <v>45149</v>
      </c>
      <c r="E5137" s="3">
        <f t="shared" si="1576"/>
        <v>1.441E-3</v>
      </c>
      <c r="F5137" s="4">
        <f t="shared" si="1593"/>
        <v>14</v>
      </c>
      <c r="G5137" s="4">
        <f t="shared" si="1591"/>
        <v>31</v>
      </c>
      <c r="H5137" s="2">
        <f t="shared" si="1587"/>
        <v>1.00065051</v>
      </c>
      <c r="I5137" s="2">
        <f t="shared" si="1588"/>
        <v>1.1115219700000001</v>
      </c>
      <c r="J5137" s="2">
        <f t="shared" si="1581"/>
        <v>1.11224502</v>
      </c>
      <c r="K5137" s="2">
        <f t="shared" si="1582"/>
        <v>589154.58054740995</v>
      </c>
      <c r="L5137" s="1">
        <f t="shared" si="1589"/>
        <v>0</v>
      </c>
      <c r="M5137" s="3">
        <f t="shared" si="1577"/>
        <v>0</v>
      </c>
      <c r="N5137" s="2">
        <f t="shared" si="1583"/>
        <v>0</v>
      </c>
      <c r="O5137" s="18">
        <f t="shared" si="1590"/>
        <v>0.14499999999999999</v>
      </c>
      <c r="P5137" s="8">
        <f t="shared" si="1575"/>
        <v>1.005108879</v>
      </c>
      <c r="Q5137" s="2">
        <f t="shared" si="1592"/>
        <v>3009.91946431</v>
      </c>
      <c r="R5137" s="2">
        <f t="shared" si="1584"/>
        <v>3009.91946431</v>
      </c>
      <c r="S5137" s="9" t="s">
        <v>56</v>
      </c>
      <c r="T5137" s="47">
        <f t="shared" si="1579"/>
        <v>45179</v>
      </c>
      <c r="AE5137" s="33"/>
    </row>
    <row r="5138" spans="1:31" x14ac:dyDescent="0.2">
      <c r="A5138" s="90">
        <f t="shared" si="1585"/>
        <v>45163</v>
      </c>
      <c r="B5138" s="2">
        <f t="shared" si="1580"/>
        <v>592407.59631848999</v>
      </c>
      <c r="C5138" s="2">
        <f t="shared" si="1578"/>
        <v>529698.55558212986</v>
      </c>
      <c r="D5138" s="47">
        <f t="shared" si="1586"/>
        <v>45149</v>
      </c>
      <c r="E5138" s="3">
        <f t="shared" si="1576"/>
        <v>1.441E-3</v>
      </c>
      <c r="F5138" s="4">
        <f t="shared" si="1593"/>
        <v>15</v>
      </c>
      <c r="G5138" s="4">
        <f t="shared" si="1591"/>
        <v>31</v>
      </c>
      <c r="H5138" s="2">
        <f t="shared" si="1587"/>
        <v>1.00069699</v>
      </c>
      <c r="I5138" s="2">
        <f t="shared" si="1588"/>
        <v>1.1115219700000001</v>
      </c>
      <c r="J5138" s="2">
        <f t="shared" si="1581"/>
        <v>1.11229668</v>
      </c>
      <c r="K5138" s="2">
        <f t="shared" si="1582"/>
        <v>589181.94477478997</v>
      </c>
      <c r="L5138" s="1">
        <f t="shared" si="1589"/>
        <v>0</v>
      </c>
      <c r="M5138" s="3">
        <f t="shared" si="1577"/>
        <v>0</v>
      </c>
      <c r="N5138" s="2">
        <f t="shared" si="1583"/>
        <v>0</v>
      </c>
      <c r="O5138" s="18">
        <f t="shared" si="1590"/>
        <v>0.14499999999999999</v>
      </c>
      <c r="P5138" s="8">
        <f t="shared" si="1575"/>
        <v>1.005474797</v>
      </c>
      <c r="Q5138" s="2">
        <f t="shared" si="1592"/>
        <v>3225.6515436999998</v>
      </c>
      <c r="R5138" s="2">
        <f t="shared" si="1584"/>
        <v>3225.6515436999998</v>
      </c>
      <c r="S5138" s="9" t="s">
        <v>56</v>
      </c>
      <c r="T5138" s="47">
        <f t="shared" si="1579"/>
        <v>45179</v>
      </c>
      <c r="AE5138" s="33"/>
    </row>
    <row r="5139" spans="1:31" x14ac:dyDescent="0.2">
      <c r="A5139" s="90">
        <f t="shared" si="1585"/>
        <v>45164</v>
      </c>
      <c r="B5139" s="2">
        <f t="shared" si="1580"/>
        <v>592650.80108288</v>
      </c>
      <c r="C5139" s="2">
        <f t="shared" si="1578"/>
        <v>529698.55558212986</v>
      </c>
      <c r="D5139" s="47">
        <f t="shared" si="1586"/>
        <v>45149</v>
      </c>
      <c r="E5139" s="3">
        <f t="shared" si="1576"/>
        <v>1.441E-3</v>
      </c>
      <c r="F5139" s="4">
        <f t="shared" si="1593"/>
        <v>16</v>
      </c>
      <c r="G5139" s="4">
        <f t="shared" si="1591"/>
        <v>31</v>
      </c>
      <c r="H5139" s="2">
        <f t="shared" si="1587"/>
        <v>1.0007434799999999</v>
      </c>
      <c r="I5139" s="2">
        <f t="shared" si="1588"/>
        <v>1.1115219700000001</v>
      </c>
      <c r="J5139" s="2">
        <f t="shared" si="1581"/>
        <v>1.1123483599999999</v>
      </c>
      <c r="K5139" s="2">
        <f t="shared" si="1582"/>
        <v>589209.31959614996</v>
      </c>
      <c r="L5139" s="1">
        <f t="shared" si="1589"/>
        <v>0</v>
      </c>
      <c r="M5139" s="3">
        <f t="shared" si="1577"/>
        <v>0</v>
      </c>
      <c r="N5139" s="2">
        <f t="shared" si="1583"/>
        <v>0</v>
      </c>
      <c r="O5139" s="18">
        <f t="shared" si="1590"/>
        <v>0.14499999999999999</v>
      </c>
      <c r="P5139" s="8">
        <f t="shared" si="1575"/>
        <v>1.005840847</v>
      </c>
      <c r="Q5139" s="2">
        <f t="shared" si="1592"/>
        <v>3441.4814867300001</v>
      </c>
      <c r="R5139" s="2">
        <f t="shared" si="1584"/>
        <v>3441.4814867300001</v>
      </c>
      <c r="S5139" s="9" t="s">
        <v>56</v>
      </c>
      <c r="T5139" s="47">
        <f t="shared" si="1579"/>
        <v>45179</v>
      </c>
      <c r="AE5139" s="33"/>
    </row>
    <row r="5140" spans="1:31" x14ac:dyDescent="0.2">
      <c r="A5140" s="90">
        <f t="shared" si="1585"/>
        <v>45165</v>
      </c>
      <c r="B5140" s="2">
        <f t="shared" si="1580"/>
        <v>592894.09418635</v>
      </c>
      <c r="C5140" s="2">
        <f t="shared" si="1578"/>
        <v>529698.55558212986</v>
      </c>
      <c r="D5140" s="47">
        <f t="shared" si="1586"/>
        <v>45149</v>
      </c>
      <c r="E5140" s="3">
        <f t="shared" si="1576"/>
        <v>1.441E-3</v>
      </c>
      <c r="F5140" s="4">
        <f t="shared" si="1593"/>
        <v>17</v>
      </c>
      <c r="G5140" s="4">
        <f t="shared" si="1591"/>
        <v>31</v>
      </c>
      <c r="H5140" s="2">
        <f t="shared" si="1587"/>
        <v>1.0007899600000001</v>
      </c>
      <c r="I5140" s="2">
        <f t="shared" si="1588"/>
        <v>1.1115219700000001</v>
      </c>
      <c r="J5140" s="2">
        <f t="shared" si="1581"/>
        <v>1.1124000199999999</v>
      </c>
      <c r="K5140" s="2">
        <f t="shared" si="1582"/>
        <v>589236.68382352998</v>
      </c>
      <c r="L5140" s="1">
        <f t="shared" si="1589"/>
        <v>0</v>
      </c>
      <c r="M5140" s="3">
        <f t="shared" si="1577"/>
        <v>0</v>
      </c>
      <c r="N5140" s="2">
        <f t="shared" si="1583"/>
        <v>0</v>
      </c>
      <c r="O5140" s="18">
        <f t="shared" si="1590"/>
        <v>0.14499999999999999</v>
      </c>
      <c r="P5140" s="8">
        <f t="shared" si="1575"/>
        <v>1.006207031</v>
      </c>
      <c r="Q5140" s="2">
        <f t="shared" si="1592"/>
        <v>3657.41036282</v>
      </c>
      <c r="R5140" s="2">
        <f t="shared" si="1584"/>
        <v>3657.41036282</v>
      </c>
      <c r="S5140" s="9" t="s">
        <v>56</v>
      </c>
      <c r="T5140" s="47">
        <f t="shared" si="1579"/>
        <v>45179</v>
      </c>
      <c r="AE5140" s="33"/>
    </row>
    <row r="5141" spans="1:31" x14ac:dyDescent="0.2">
      <c r="A5141" s="90">
        <f t="shared" si="1585"/>
        <v>45166</v>
      </c>
      <c r="B5141" s="2">
        <f t="shared" si="1580"/>
        <v>593137.49636623997</v>
      </c>
      <c r="C5141" s="2">
        <f t="shared" si="1578"/>
        <v>529698.55558212986</v>
      </c>
      <c r="D5141" s="47">
        <f t="shared" si="1586"/>
        <v>45149</v>
      </c>
      <c r="E5141" s="3">
        <f t="shared" si="1576"/>
        <v>1.441E-3</v>
      </c>
      <c r="F5141" s="4">
        <f t="shared" si="1593"/>
        <v>18</v>
      </c>
      <c r="G5141" s="4">
        <f t="shared" si="1591"/>
        <v>31</v>
      </c>
      <c r="H5141" s="2">
        <f t="shared" si="1587"/>
        <v>1.00083645</v>
      </c>
      <c r="I5141" s="2">
        <f t="shared" si="1588"/>
        <v>1.1115219700000001</v>
      </c>
      <c r="J5141" s="2">
        <f t="shared" si="1581"/>
        <v>1.1124517</v>
      </c>
      <c r="K5141" s="2">
        <f t="shared" si="1582"/>
        <v>589264.05864487996</v>
      </c>
      <c r="L5141" s="1">
        <f t="shared" si="1589"/>
        <v>0</v>
      </c>
      <c r="M5141" s="3">
        <f t="shared" si="1577"/>
        <v>0</v>
      </c>
      <c r="N5141" s="2">
        <f t="shared" si="1583"/>
        <v>0</v>
      </c>
      <c r="O5141" s="18">
        <f t="shared" si="1590"/>
        <v>0.14499999999999999</v>
      </c>
      <c r="P5141" s="8">
        <f t="shared" si="1575"/>
        <v>1.0065733480000001</v>
      </c>
      <c r="Q5141" s="2">
        <f t="shared" si="1592"/>
        <v>3873.4377213600001</v>
      </c>
      <c r="R5141" s="2">
        <f t="shared" si="1584"/>
        <v>3873.4377213600001</v>
      </c>
      <c r="S5141" s="9" t="s">
        <v>56</v>
      </c>
      <c r="T5141" s="47">
        <f t="shared" si="1579"/>
        <v>45179</v>
      </c>
      <c r="AE5141" s="33"/>
    </row>
    <row r="5142" spans="1:31" x14ac:dyDescent="0.2">
      <c r="A5142" s="90">
        <f t="shared" si="1585"/>
        <v>45167</v>
      </c>
      <c r="B5142" s="2">
        <f t="shared" si="1580"/>
        <v>593380.99164387002</v>
      </c>
      <c r="C5142" s="2">
        <f t="shared" si="1578"/>
        <v>529698.55558212986</v>
      </c>
      <c r="D5142" s="47">
        <f t="shared" si="1586"/>
        <v>45149</v>
      </c>
      <c r="E5142" s="3">
        <f t="shared" si="1576"/>
        <v>1.441E-3</v>
      </c>
      <c r="F5142" s="4">
        <f t="shared" si="1593"/>
        <v>19</v>
      </c>
      <c r="G5142" s="4">
        <f t="shared" si="1591"/>
        <v>31</v>
      </c>
      <c r="H5142" s="2">
        <f t="shared" si="1587"/>
        <v>1.0008829400000001</v>
      </c>
      <c r="I5142" s="2">
        <f t="shared" si="1588"/>
        <v>1.1115219700000001</v>
      </c>
      <c r="J5142" s="2">
        <f t="shared" si="1581"/>
        <v>1.11250337</v>
      </c>
      <c r="K5142" s="2">
        <f t="shared" si="1582"/>
        <v>589291.42816925002</v>
      </c>
      <c r="L5142" s="1">
        <f t="shared" si="1589"/>
        <v>0</v>
      </c>
      <c r="M5142" s="3">
        <f t="shared" si="1577"/>
        <v>0</v>
      </c>
      <c r="N5142" s="2">
        <f t="shared" si="1583"/>
        <v>0</v>
      </c>
      <c r="O5142" s="18">
        <f t="shared" si="1590"/>
        <v>0.14499999999999999</v>
      </c>
      <c r="P5142" s="8">
        <f t="shared" si="1575"/>
        <v>1.0069397980000001</v>
      </c>
      <c r="Q5142" s="2">
        <f t="shared" si="1592"/>
        <v>4089.5634746199999</v>
      </c>
      <c r="R5142" s="2">
        <f t="shared" si="1584"/>
        <v>4089.5634746199999</v>
      </c>
      <c r="S5142" s="9" t="s">
        <v>56</v>
      </c>
      <c r="T5142" s="47">
        <f t="shared" si="1579"/>
        <v>45179</v>
      </c>
      <c r="AE5142" s="33"/>
    </row>
    <row r="5143" spans="1:31" x14ac:dyDescent="0.2">
      <c r="A5143" s="90">
        <f t="shared" si="1585"/>
        <v>45168</v>
      </c>
      <c r="B5143" s="2">
        <f t="shared" si="1580"/>
        <v>593624.59069571004</v>
      </c>
      <c r="C5143" s="2">
        <f t="shared" si="1578"/>
        <v>529698.55558212986</v>
      </c>
      <c r="D5143" s="47">
        <f t="shared" si="1586"/>
        <v>45149</v>
      </c>
      <c r="E5143" s="3">
        <f t="shared" si="1576"/>
        <v>1.441E-3</v>
      </c>
      <c r="F5143" s="4">
        <f t="shared" si="1593"/>
        <v>20</v>
      </c>
      <c r="G5143" s="4">
        <f t="shared" si="1591"/>
        <v>31</v>
      </c>
      <c r="H5143" s="2">
        <f t="shared" si="1587"/>
        <v>1.00092943</v>
      </c>
      <c r="I5143" s="2">
        <f t="shared" si="1588"/>
        <v>1.1115219700000001</v>
      </c>
      <c r="J5143" s="2">
        <f t="shared" si="1581"/>
        <v>1.1125550500000001</v>
      </c>
      <c r="K5143" s="2">
        <f t="shared" si="1582"/>
        <v>589318.8029906</v>
      </c>
      <c r="L5143" s="1">
        <f t="shared" si="1589"/>
        <v>0</v>
      </c>
      <c r="M5143" s="3">
        <f t="shared" si="1577"/>
        <v>0</v>
      </c>
      <c r="N5143" s="2">
        <f t="shared" si="1583"/>
        <v>0</v>
      </c>
      <c r="O5143" s="18">
        <f t="shared" si="1590"/>
        <v>0.14499999999999999</v>
      </c>
      <c r="P5143" s="8">
        <f t="shared" ref="P5143:P5206" si="1594">ROUND((1+O5143)^(30/360)^(F5143/G5143),9)</f>
        <v>1.007306381</v>
      </c>
      <c r="Q5143" s="2">
        <f t="shared" si="1592"/>
        <v>4305.7877051100004</v>
      </c>
      <c r="R5143" s="2">
        <f t="shared" si="1584"/>
        <v>4305.7877051100004</v>
      </c>
      <c r="S5143" s="9" t="s">
        <v>56</v>
      </c>
      <c r="T5143" s="47">
        <f t="shared" si="1579"/>
        <v>45179</v>
      </c>
      <c r="AE5143" s="33"/>
    </row>
    <row r="5144" spans="1:31" x14ac:dyDescent="0.2">
      <c r="A5144" s="90">
        <f t="shared" si="1585"/>
        <v>45169</v>
      </c>
      <c r="B5144" s="2">
        <f t="shared" si="1580"/>
        <v>593868.28937956993</v>
      </c>
      <c r="C5144" s="2">
        <f t="shared" si="1578"/>
        <v>529698.55558212986</v>
      </c>
      <c r="D5144" s="47">
        <f t="shared" si="1586"/>
        <v>45149</v>
      </c>
      <c r="E5144" s="3">
        <f t="shared" si="1576"/>
        <v>1.441E-3</v>
      </c>
      <c r="F5144" s="4">
        <f t="shared" si="1593"/>
        <v>21</v>
      </c>
      <c r="G5144" s="4">
        <f t="shared" si="1591"/>
        <v>31</v>
      </c>
      <c r="H5144" s="2">
        <f t="shared" si="1587"/>
        <v>1.0009759300000001</v>
      </c>
      <c r="I5144" s="2">
        <f t="shared" si="1588"/>
        <v>1.1115219700000001</v>
      </c>
      <c r="J5144" s="2">
        <f t="shared" si="1581"/>
        <v>1.11260673</v>
      </c>
      <c r="K5144" s="2">
        <f t="shared" si="1582"/>
        <v>589346.17781194998</v>
      </c>
      <c r="L5144" s="1">
        <f t="shared" si="1589"/>
        <v>0</v>
      </c>
      <c r="M5144" s="3">
        <f t="shared" si="1577"/>
        <v>0</v>
      </c>
      <c r="N5144" s="2">
        <f t="shared" si="1583"/>
        <v>0</v>
      </c>
      <c r="O5144" s="18">
        <f t="shared" si="1590"/>
        <v>0.14499999999999999</v>
      </c>
      <c r="P5144" s="8">
        <f t="shared" si="1594"/>
        <v>1.007673099</v>
      </c>
      <c r="Q5144" s="2">
        <f t="shared" si="1592"/>
        <v>4522.1115676199997</v>
      </c>
      <c r="R5144" s="2">
        <f t="shared" si="1584"/>
        <v>4522.1115676199997</v>
      </c>
      <c r="S5144" s="9" t="s">
        <v>56</v>
      </c>
      <c r="T5144" s="47">
        <f t="shared" si="1579"/>
        <v>45179</v>
      </c>
      <c r="AE5144" s="33"/>
    </row>
    <row r="5145" spans="1:31" x14ac:dyDescent="0.2">
      <c r="A5145" s="90">
        <f t="shared" si="1585"/>
        <v>45170</v>
      </c>
      <c r="B5145" s="2">
        <f t="shared" si="1580"/>
        <v>594112.09127799002</v>
      </c>
      <c r="C5145" s="2">
        <f t="shared" si="1578"/>
        <v>529698.55558212986</v>
      </c>
      <c r="D5145" s="47">
        <f t="shared" si="1586"/>
        <v>45149</v>
      </c>
      <c r="E5145" s="3">
        <f t="shared" si="1576"/>
        <v>1.441E-3</v>
      </c>
      <c r="F5145" s="4">
        <f t="shared" si="1593"/>
        <v>22</v>
      </c>
      <c r="G5145" s="4">
        <f t="shared" si="1591"/>
        <v>31</v>
      </c>
      <c r="H5145" s="2">
        <f t="shared" si="1587"/>
        <v>1.0010224299999999</v>
      </c>
      <c r="I5145" s="2">
        <f t="shared" si="1588"/>
        <v>1.1115219700000001</v>
      </c>
      <c r="J5145" s="2">
        <f t="shared" si="1581"/>
        <v>1.11265842</v>
      </c>
      <c r="K5145" s="2">
        <f t="shared" si="1582"/>
        <v>589373.55793029</v>
      </c>
      <c r="L5145" s="1">
        <f t="shared" si="1589"/>
        <v>0</v>
      </c>
      <c r="M5145" s="3">
        <f t="shared" si="1577"/>
        <v>0</v>
      </c>
      <c r="N5145" s="2">
        <f t="shared" si="1583"/>
        <v>0</v>
      </c>
      <c r="O5145" s="18">
        <f t="shared" si="1590"/>
        <v>0.14499999999999999</v>
      </c>
      <c r="P5145" s="8">
        <f t="shared" si="1594"/>
        <v>1.008039949</v>
      </c>
      <c r="Q5145" s="2">
        <f t="shared" si="1592"/>
        <v>4738.5333477000004</v>
      </c>
      <c r="R5145" s="2">
        <f t="shared" si="1584"/>
        <v>4738.5333477000004</v>
      </c>
      <c r="S5145" s="9" t="s">
        <v>56</v>
      </c>
      <c r="T5145" s="47">
        <f t="shared" si="1579"/>
        <v>45179</v>
      </c>
      <c r="AE5145" s="33"/>
    </row>
    <row r="5146" spans="1:31" x14ac:dyDescent="0.2">
      <c r="A5146" s="90">
        <f t="shared" si="1585"/>
        <v>45171</v>
      </c>
      <c r="B5146" s="2">
        <f t="shared" si="1580"/>
        <v>594355.98749282002</v>
      </c>
      <c r="C5146" s="2">
        <f t="shared" si="1578"/>
        <v>529698.55558212986</v>
      </c>
      <c r="D5146" s="47">
        <f t="shared" si="1586"/>
        <v>45149</v>
      </c>
      <c r="E5146" s="3">
        <f t="shared" si="1576"/>
        <v>1.441E-3</v>
      </c>
      <c r="F5146" s="4">
        <f t="shared" si="1593"/>
        <v>23</v>
      </c>
      <c r="G5146" s="4">
        <f t="shared" si="1591"/>
        <v>31</v>
      </c>
      <c r="H5146" s="2">
        <f t="shared" si="1587"/>
        <v>1.00106893</v>
      </c>
      <c r="I5146" s="2">
        <f t="shared" si="1588"/>
        <v>1.1115219700000001</v>
      </c>
      <c r="J5146" s="2">
        <f t="shared" si="1581"/>
        <v>1.1127100999999999</v>
      </c>
      <c r="K5146" s="2">
        <f t="shared" si="1582"/>
        <v>589400.93275163998</v>
      </c>
      <c r="L5146" s="1">
        <f t="shared" si="1589"/>
        <v>0</v>
      </c>
      <c r="M5146" s="3">
        <f t="shared" si="1577"/>
        <v>0</v>
      </c>
      <c r="N5146" s="2">
        <f t="shared" si="1583"/>
        <v>0</v>
      </c>
      <c r="O5146" s="18">
        <f t="shared" si="1590"/>
        <v>0.14499999999999999</v>
      </c>
      <c r="P5146" s="8">
        <f t="shared" si="1594"/>
        <v>1.0084069339999999</v>
      </c>
      <c r="Q5146" s="2">
        <f t="shared" si="1592"/>
        <v>4955.0547411799998</v>
      </c>
      <c r="R5146" s="2">
        <f t="shared" si="1584"/>
        <v>4955.0547411799998</v>
      </c>
      <c r="S5146" s="9" t="s">
        <v>56</v>
      </c>
      <c r="T5146" s="47">
        <f t="shared" si="1579"/>
        <v>45179</v>
      </c>
      <c r="AE5146" s="33"/>
    </row>
    <row r="5147" spans="1:31" x14ac:dyDescent="0.2">
      <c r="A5147" s="90">
        <f t="shared" si="1585"/>
        <v>45172</v>
      </c>
      <c r="B5147" s="2">
        <f t="shared" si="1580"/>
        <v>594599.98694793996</v>
      </c>
      <c r="C5147" s="2">
        <f t="shared" si="1578"/>
        <v>529698.55558212986</v>
      </c>
      <c r="D5147" s="47">
        <f t="shared" si="1586"/>
        <v>45149</v>
      </c>
      <c r="E5147" s="3">
        <f t="shared" si="1576"/>
        <v>1.441E-3</v>
      </c>
      <c r="F5147" s="4">
        <f t="shared" si="1593"/>
        <v>24</v>
      </c>
      <c r="G5147" s="4">
        <f t="shared" si="1591"/>
        <v>31</v>
      </c>
      <c r="H5147" s="2">
        <f t="shared" si="1587"/>
        <v>1.00111543</v>
      </c>
      <c r="I5147" s="2">
        <f t="shared" si="1588"/>
        <v>1.1115219700000001</v>
      </c>
      <c r="J5147" s="2">
        <f t="shared" si="1581"/>
        <v>1.11276179</v>
      </c>
      <c r="K5147" s="2">
        <f t="shared" si="1582"/>
        <v>589428.31286998</v>
      </c>
      <c r="L5147" s="1">
        <f t="shared" si="1589"/>
        <v>0</v>
      </c>
      <c r="M5147" s="3">
        <f t="shared" si="1577"/>
        <v>0</v>
      </c>
      <c r="N5147" s="2">
        <f t="shared" si="1583"/>
        <v>0</v>
      </c>
      <c r="O5147" s="18">
        <f t="shared" si="1590"/>
        <v>0.14499999999999999</v>
      </c>
      <c r="P5147" s="8">
        <f t="shared" si="1594"/>
        <v>1.0087740510000001</v>
      </c>
      <c r="Q5147" s="2">
        <f t="shared" si="1592"/>
        <v>5171.6740779600004</v>
      </c>
      <c r="R5147" s="2">
        <f t="shared" si="1584"/>
        <v>5171.6740779600004</v>
      </c>
      <c r="S5147" s="9" t="s">
        <v>56</v>
      </c>
      <c r="T5147" s="47">
        <f t="shared" si="1579"/>
        <v>45179</v>
      </c>
      <c r="AE5147" s="33"/>
    </row>
    <row r="5148" spans="1:31" x14ac:dyDescent="0.2">
      <c r="A5148" s="90">
        <f t="shared" si="1585"/>
        <v>45173</v>
      </c>
      <c r="B5148" s="2">
        <f t="shared" si="1580"/>
        <v>594844.08608300006</v>
      </c>
      <c r="C5148" s="2">
        <f t="shared" si="1578"/>
        <v>529698.55558212986</v>
      </c>
      <c r="D5148" s="47">
        <f t="shared" si="1586"/>
        <v>45149</v>
      </c>
      <c r="E5148" s="3">
        <f t="shared" si="1576"/>
        <v>1.441E-3</v>
      </c>
      <c r="F5148" s="4">
        <f t="shared" si="1593"/>
        <v>25</v>
      </c>
      <c r="G5148" s="4">
        <f t="shared" si="1591"/>
        <v>31</v>
      </c>
      <c r="H5148" s="2">
        <f t="shared" si="1587"/>
        <v>1.0011619300000001</v>
      </c>
      <c r="I5148" s="2">
        <f t="shared" si="1588"/>
        <v>1.1115219700000001</v>
      </c>
      <c r="J5148" s="2">
        <f t="shared" si="1581"/>
        <v>1.11281348</v>
      </c>
      <c r="K5148" s="2">
        <f t="shared" si="1582"/>
        <v>589455.69298832002</v>
      </c>
      <c r="L5148" s="1">
        <f t="shared" si="1589"/>
        <v>0</v>
      </c>
      <c r="M5148" s="3">
        <f t="shared" si="1577"/>
        <v>0</v>
      </c>
      <c r="N5148" s="2">
        <f t="shared" si="1583"/>
        <v>0</v>
      </c>
      <c r="O5148" s="18">
        <f t="shared" si="1590"/>
        <v>0.14499999999999999</v>
      </c>
      <c r="P5148" s="8">
        <f t="shared" si="1594"/>
        <v>1.009141303</v>
      </c>
      <c r="Q5148" s="2">
        <f t="shared" si="1592"/>
        <v>5388.3930946800001</v>
      </c>
      <c r="R5148" s="2">
        <f t="shared" si="1584"/>
        <v>5388.3930946800001</v>
      </c>
      <c r="S5148" s="9" t="s">
        <v>56</v>
      </c>
      <c r="T5148" s="47">
        <f t="shared" si="1579"/>
        <v>45179</v>
      </c>
      <c r="AE5148" s="33"/>
    </row>
    <row r="5149" spans="1:31" x14ac:dyDescent="0.2">
      <c r="A5149" s="90">
        <f t="shared" si="1585"/>
        <v>45174</v>
      </c>
      <c r="B5149" s="2">
        <f t="shared" si="1580"/>
        <v>595088.28373011004</v>
      </c>
      <c r="C5149" s="2">
        <f t="shared" si="1578"/>
        <v>529698.55558212986</v>
      </c>
      <c r="D5149" s="47">
        <f t="shared" si="1586"/>
        <v>45149</v>
      </c>
      <c r="E5149" s="3">
        <f t="shared" si="1576"/>
        <v>1.441E-3</v>
      </c>
      <c r="F5149" s="4">
        <f t="shared" si="1593"/>
        <v>26</v>
      </c>
      <c r="G5149" s="4">
        <f t="shared" si="1591"/>
        <v>31</v>
      </c>
      <c r="H5149" s="2">
        <f t="shared" si="1587"/>
        <v>1.0012084400000001</v>
      </c>
      <c r="I5149" s="2">
        <f t="shared" si="1588"/>
        <v>1.1115219700000001</v>
      </c>
      <c r="J5149" s="2">
        <f t="shared" si="1581"/>
        <v>1.1128651700000001</v>
      </c>
      <c r="K5149" s="2">
        <f t="shared" si="1582"/>
        <v>589483.07310666004</v>
      </c>
      <c r="L5149" s="1">
        <f t="shared" si="1589"/>
        <v>0</v>
      </c>
      <c r="M5149" s="3">
        <f t="shared" si="1577"/>
        <v>0</v>
      </c>
      <c r="N5149" s="2">
        <f t="shared" si="1583"/>
        <v>0</v>
      </c>
      <c r="O5149" s="18">
        <f t="shared" si="1590"/>
        <v>0.14499999999999999</v>
      </c>
      <c r="P5149" s="8">
        <f t="shared" si="1594"/>
        <v>1.0095086879999999</v>
      </c>
      <c r="Q5149" s="2">
        <f t="shared" si="1592"/>
        <v>5605.2106234499997</v>
      </c>
      <c r="R5149" s="2">
        <f t="shared" si="1584"/>
        <v>5605.2106234499997</v>
      </c>
      <c r="S5149" s="9" t="s">
        <v>56</v>
      </c>
      <c r="T5149" s="47">
        <f t="shared" si="1579"/>
        <v>45179</v>
      </c>
      <c r="AE5149" s="33"/>
    </row>
    <row r="5150" spans="1:31" x14ac:dyDescent="0.2">
      <c r="A5150" s="90">
        <f t="shared" si="1585"/>
        <v>45175</v>
      </c>
      <c r="B5150" s="2">
        <f t="shared" si="1580"/>
        <v>595332.58048970008</v>
      </c>
      <c r="C5150" s="2">
        <f t="shared" si="1578"/>
        <v>529698.55558212986</v>
      </c>
      <c r="D5150" s="47">
        <f t="shared" si="1586"/>
        <v>45149</v>
      </c>
      <c r="E5150" s="3">
        <f t="shared" si="1576"/>
        <v>1.441E-3</v>
      </c>
      <c r="F5150" s="4">
        <f t="shared" si="1593"/>
        <v>27</v>
      </c>
      <c r="G5150" s="4">
        <f t="shared" si="1591"/>
        <v>31</v>
      </c>
      <c r="H5150" s="2">
        <f t="shared" si="1587"/>
        <v>1.0012549399999999</v>
      </c>
      <c r="I5150" s="2">
        <f t="shared" si="1588"/>
        <v>1.1115219700000001</v>
      </c>
      <c r="J5150" s="2">
        <f t="shared" si="1581"/>
        <v>1.1129168599999999</v>
      </c>
      <c r="K5150" s="2">
        <f t="shared" si="1582"/>
        <v>589510.45322499005</v>
      </c>
      <c r="L5150" s="1">
        <f t="shared" si="1589"/>
        <v>0</v>
      </c>
      <c r="M5150" s="3">
        <f t="shared" si="1577"/>
        <v>0</v>
      </c>
      <c r="N5150" s="2">
        <f t="shared" si="1583"/>
        <v>0</v>
      </c>
      <c r="O5150" s="18">
        <f t="shared" si="1590"/>
        <v>0.14499999999999999</v>
      </c>
      <c r="P5150" s="8">
        <f t="shared" si="1594"/>
        <v>1.009876207</v>
      </c>
      <c r="Q5150" s="2">
        <f t="shared" si="1592"/>
        <v>5822.1272647100004</v>
      </c>
      <c r="R5150" s="2">
        <f t="shared" si="1584"/>
        <v>5822.1272647100004</v>
      </c>
      <c r="S5150" s="9" t="s">
        <v>56</v>
      </c>
      <c r="T5150" s="47">
        <f t="shared" si="1579"/>
        <v>45179</v>
      </c>
      <c r="AE5150" s="33"/>
    </row>
    <row r="5151" spans="1:31" x14ac:dyDescent="0.2">
      <c r="A5151" s="90">
        <f t="shared" si="1585"/>
        <v>45176</v>
      </c>
      <c r="B5151" s="2">
        <f t="shared" si="1580"/>
        <v>595576.98172405001</v>
      </c>
      <c r="C5151" s="2">
        <f t="shared" si="1578"/>
        <v>529698.55558212986</v>
      </c>
      <c r="D5151" s="47">
        <f t="shared" si="1586"/>
        <v>45149</v>
      </c>
      <c r="E5151" s="3">
        <f t="shared" si="1576"/>
        <v>1.441E-3</v>
      </c>
      <c r="F5151" s="4">
        <f t="shared" si="1593"/>
        <v>28</v>
      </c>
      <c r="G5151" s="4">
        <f t="shared" si="1591"/>
        <v>31</v>
      </c>
      <c r="H5151" s="2">
        <f t="shared" si="1587"/>
        <v>1.0013014499999999</v>
      </c>
      <c r="I5151" s="2">
        <f t="shared" si="1588"/>
        <v>1.1115219700000001</v>
      </c>
      <c r="J5151" s="2">
        <f t="shared" si="1581"/>
        <v>1.1129685600000001</v>
      </c>
      <c r="K5151" s="2">
        <f t="shared" si="1582"/>
        <v>589537.83864032</v>
      </c>
      <c r="L5151" s="1">
        <f t="shared" si="1589"/>
        <v>0</v>
      </c>
      <c r="M5151" s="3">
        <f t="shared" si="1577"/>
        <v>0</v>
      </c>
      <c r="N5151" s="2">
        <f t="shared" si="1583"/>
        <v>0</v>
      </c>
      <c r="O5151" s="18">
        <f t="shared" si="1590"/>
        <v>0.14499999999999999</v>
      </c>
      <c r="P5151" s="8">
        <f t="shared" si="1594"/>
        <v>1.0102438600000001</v>
      </c>
      <c r="Q5151" s="2">
        <f t="shared" si="1592"/>
        <v>6039.1430837300004</v>
      </c>
      <c r="R5151" s="2">
        <f t="shared" si="1584"/>
        <v>6039.1430837300004</v>
      </c>
      <c r="S5151" s="9" t="s">
        <v>56</v>
      </c>
      <c r="T5151" s="47">
        <f t="shared" si="1579"/>
        <v>45179</v>
      </c>
      <c r="AE5151" s="33"/>
    </row>
    <row r="5152" spans="1:31" x14ac:dyDescent="0.2">
      <c r="A5152" s="90">
        <f t="shared" si="1585"/>
        <v>45177</v>
      </c>
      <c r="B5152" s="2">
        <f t="shared" si="1580"/>
        <v>595821.47615403007</v>
      </c>
      <c r="C5152" s="2">
        <f t="shared" si="1578"/>
        <v>529698.55558212986</v>
      </c>
      <c r="D5152" s="47">
        <f t="shared" si="1586"/>
        <v>45149</v>
      </c>
      <c r="E5152" s="3">
        <f t="shared" si="1576"/>
        <v>1.441E-3</v>
      </c>
      <c r="F5152" s="4">
        <f t="shared" si="1593"/>
        <v>29</v>
      </c>
      <c r="G5152" s="4">
        <f t="shared" si="1591"/>
        <v>31</v>
      </c>
      <c r="H5152" s="2">
        <f t="shared" si="1587"/>
        <v>1.0013479599999999</v>
      </c>
      <c r="I5152" s="2">
        <f t="shared" si="1588"/>
        <v>1.1115219700000001</v>
      </c>
      <c r="J5152" s="2">
        <f t="shared" si="1581"/>
        <v>1.1130202499999999</v>
      </c>
      <c r="K5152" s="2">
        <f t="shared" si="1582"/>
        <v>589565.21875866002</v>
      </c>
      <c r="L5152" s="1">
        <f t="shared" si="1589"/>
        <v>0</v>
      </c>
      <c r="M5152" s="3">
        <f t="shared" si="1577"/>
        <v>0</v>
      </c>
      <c r="N5152" s="2">
        <f t="shared" si="1583"/>
        <v>0</v>
      </c>
      <c r="O5152" s="18">
        <f t="shared" si="1590"/>
        <v>0.14499999999999999</v>
      </c>
      <c r="P5152" s="8">
        <f t="shared" si="1594"/>
        <v>1.0106116460000001</v>
      </c>
      <c r="Q5152" s="2">
        <f t="shared" si="1592"/>
        <v>6256.2573953700003</v>
      </c>
      <c r="R5152" s="2">
        <f t="shared" si="1584"/>
        <v>6256.2573953700003</v>
      </c>
      <c r="S5152" s="9" t="s">
        <v>56</v>
      </c>
      <c r="T5152" s="47">
        <f t="shared" si="1579"/>
        <v>45179</v>
      </c>
      <c r="AE5152" s="33"/>
    </row>
    <row r="5153" spans="1:31" x14ac:dyDescent="0.2">
      <c r="A5153" s="90">
        <f t="shared" si="1585"/>
        <v>45178</v>
      </c>
      <c r="B5153" s="2">
        <f t="shared" si="1580"/>
        <v>596066.08102935995</v>
      </c>
      <c r="C5153" s="2">
        <f t="shared" si="1578"/>
        <v>529698.55558212986</v>
      </c>
      <c r="D5153" s="47">
        <f t="shared" si="1586"/>
        <v>45149</v>
      </c>
      <c r="E5153" s="3">
        <f t="shared" si="1576"/>
        <v>1.441E-3</v>
      </c>
      <c r="F5153" s="4">
        <f t="shared" si="1593"/>
        <v>30</v>
      </c>
      <c r="G5153" s="4">
        <f t="shared" si="1591"/>
        <v>31</v>
      </c>
      <c r="H5153" s="2">
        <f t="shared" si="1587"/>
        <v>1.0013944800000001</v>
      </c>
      <c r="I5153" s="2">
        <f t="shared" si="1588"/>
        <v>1.1115219700000001</v>
      </c>
      <c r="J5153" s="2">
        <f t="shared" si="1581"/>
        <v>1.1130719600000001</v>
      </c>
      <c r="K5153" s="2">
        <f t="shared" si="1582"/>
        <v>589592.60947097</v>
      </c>
      <c r="L5153" s="1">
        <f t="shared" si="1589"/>
        <v>0</v>
      </c>
      <c r="M5153" s="3">
        <f t="shared" si="1577"/>
        <v>0</v>
      </c>
      <c r="N5153" s="2">
        <f t="shared" si="1583"/>
        <v>0</v>
      </c>
      <c r="O5153" s="18">
        <f t="shared" si="1590"/>
        <v>0.14499999999999999</v>
      </c>
      <c r="P5153" s="8">
        <f t="shared" si="1594"/>
        <v>1.0109795669999999</v>
      </c>
      <c r="Q5153" s="2">
        <f t="shared" si="1592"/>
        <v>6473.4715583899997</v>
      </c>
      <c r="R5153" s="2">
        <f t="shared" si="1584"/>
        <v>6473.4715583899997</v>
      </c>
      <c r="S5153" s="9" t="s">
        <v>56</v>
      </c>
      <c r="T5153" s="47">
        <f t="shared" si="1579"/>
        <v>45179</v>
      </c>
      <c r="AE5153" s="33"/>
    </row>
    <row r="5154" spans="1:31" x14ac:dyDescent="0.2">
      <c r="A5154" s="90">
        <f t="shared" si="1585"/>
        <v>45179</v>
      </c>
      <c r="B5154" s="2">
        <f t="shared" si="1580"/>
        <v>596310.78447935998</v>
      </c>
      <c r="C5154" s="2">
        <f t="shared" si="1578"/>
        <v>529698.55558212986</v>
      </c>
      <c r="D5154" s="47">
        <f t="shared" si="1586"/>
        <v>45149</v>
      </c>
      <c r="E5154" s="3">
        <f t="shared" si="1576"/>
        <v>1.441E-3</v>
      </c>
      <c r="F5154" s="4">
        <f t="shared" si="1593"/>
        <v>31</v>
      </c>
      <c r="G5154" s="4">
        <f t="shared" si="1591"/>
        <v>31</v>
      </c>
      <c r="H5154" s="2">
        <f t="shared" si="1587"/>
        <v>1.001441</v>
      </c>
      <c r="I5154" s="2">
        <f t="shared" si="1588"/>
        <v>1.1115219700000001</v>
      </c>
      <c r="J5154" s="2">
        <f t="shared" si="1581"/>
        <v>1.11312367</v>
      </c>
      <c r="K5154" s="2">
        <f t="shared" si="1582"/>
        <v>589620.00018326996</v>
      </c>
      <c r="L5154" s="1">
        <f t="shared" si="1589"/>
        <v>169</v>
      </c>
      <c r="M5154" s="3">
        <f t="shared" si="1577"/>
        <v>0</v>
      </c>
      <c r="N5154" s="2">
        <f t="shared" si="1583"/>
        <v>0</v>
      </c>
      <c r="O5154" s="18">
        <f t="shared" si="1590"/>
        <v>0.14499999999999999</v>
      </c>
      <c r="P5154" s="8">
        <f t="shared" si="1594"/>
        <v>1.0113476210000001</v>
      </c>
      <c r="Q5154" s="2">
        <f t="shared" si="1592"/>
        <v>6690.7842960899998</v>
      </c>
      <c r="R5154" s="2">
        <f t="shared" si="1584"/>
        <v>6690.7842960899998</v>
      </c>
      <c r="S5154" s="9" t="s">
        <v>56</v>
      </c>
      <c r="T5154" s="47">
        <f t="shared" si="1579"/>
        <v>45179</v>
      </c>
      <c r="AE5154" s="33"/>
    </row>
    <row r="5155" spans="1:31" x14ac:dyDescent="0.2">
      <c r="A5155" s="90">
        <f t="shared" si="1585"/>
        <v>45180</v>
      </c>
      <c r="B5155" s="2">
        <f t="shared" si="1580"/>
        <v>596560.86413392995</v>
      </c>
      <c r="C5155" s="2">
        <f t="shared" si="1578"/>
        <v>535709.37403511989</v>
      </c>
      <c r="D5155" s="47">
        <f t="shared" si="1586"/>
        <v>45180</v>
      </c>
      <c r="E5155" s="3">
        <f t="shared" si="1576"/>
        <v>1.2960000000000001E-3</v>
      </c>
      <c r="F5155" s="4">
        <f t="shared" si="1593"/>
        <v>1</v>
      </c>
      <c r="G5155" s="4">
        <f t="shared" si="1591"/>
        <v>30</v>
      </c>
      <c r="H5155" s="2">
        <f t="shared" si="1587"/>
        <v>1.0000431700000001</v>
      </c>
      <c r="I5155" s="2">
        <f t="shared" si="1588"/>
        <v>1.11312367</v>
      </c>
      <c r="J5155" s="2">
        <f t="shared" si="1581"/>
        <v>1.11317172</v>
      </c>
      <c r="K5155" s="2">
        <f t="shared" si="1582"/>
        <v>596336.52531478996</v>
      </c>
      <c r="L5155" s="1">
        <f t="shared" si="1589"/>
        <v>0</v>
      </c>
      <c r="M5155" s="3">
        <f t="shared" si="1577"/>
        <v>0</v>
      </c>
      <c r="N5155" s="2">
        <f t="shared" si="1583"/>
        <v>0</v>
      </c>
      <c r="O5155" s="18">
        <f t="shared" si="1590"/>
        <v>0.14499999999999999</v>
      </c>
      <c r="P5155" s="8">
        <f t="shared" si="1594"/>
        <v>1.0003761950000001</v>
      </c>
      <c r="Q5155" s="2">
        <f t="shared" si="1592"/>
        <v>224.33881914</v>
      </c>
      <c r="R5155" s="2">
        <f t="shared" si="1584"/>
        <v>224.33881914</v>
      </c>
      <c r="S5155" s="9" t="s">
        <v>56</v>
      </c>
      <c r="T5155" s="47">
        <f t="shared" si="1579"/>
        <v>45209</v>
      </c>
      <c r="AE5155" s="33"/>
    </row>
    <row r="5156" spans="1:31" x14ac:dyDescent="0.2">
      <c r="A5156" s="90">
        <f t="shared" si="1585"/>
        <v>45181</v>
      </c>
      <c r="B5156" s="2">
        <f t="shared" si="1580"/>
        <v>596811.04724271991</v>
      </c>
      <c r="C5156" s="2">
        <f t="shared" si="1578"/>
        <v>535709.37403511989</v>
      </c>
      <c r="D5156" s="47">
        <f t="shared" si="1586"/>
        <v>45180</v>
      </c>
      <c r="E5156" s="3">
        <f t="shared" si="1576"/>
        <v>1.2960000000000001E-3</v>
      </c>
      <c r="F5156" s="4">
        <f t="shared" si="1593"/>
        <v>2</v>
      </c>
      <c r="G5156" s="4">
        <f t="shared" si="1591"/>
        <v>30</v>
      </c>
      <c r="H5156" s="2">
        <f t="shared" si="1587"/>
        <v>1.00008634</v>
      </c>
      <c r="I5156" s="2">
        <f t="shared" si="1588"/>
        <v>1.11312367</v>
      </c>
      <c r="J5156" s="2">
        <f t="shared" si="1581"/>
        <v>1.1132197699999999</v>
      </c>
      <c r="K5156" s="2">
        <f t="shared" si="1582"/>
        <v>596362.26615021995</v>
      </c>
      <c r="L5156" s="1">
        <f t="shared" si="1589"/>
        <v>0</v>
      </c>
      <c r="M5156" s="3">
        <f t="shared" si="1577"/>
        <v>0</v>
      </c>
      <c r="N5156" s="2">
        <f t="shared" si="1583"/>
        <v>0</v>
      </c>
      <c r="O5156" s="18">
        <f t="shared" si="1590"/>
        <v>0.14499999999999999</v>
      </c>
      <c r="P5156" s="8">
        <f t="shared" si="1594"/>
        <v>1.0007525310000001</v>
      </c>
      <c r="Q5156" s="2">
        <f t="shared" si="1592"/>
        <v>448.7810925</v>
      </c>
      <c r="R5156" s="2">
        <f t="shared" si="1584"/>
        <v>448.7810925</v>
      </c>
      <c r="S5156" s="9" t="s">
        <v>56</v>
      </c>
      <c r="T5156" s="47">
        <f t="shared" si="1579"/>
        <v>45209</v>
      </c>
      <c r="AE5156" s="33"/>
    </row>
    <row r="5157" spans="1:31" x14ac:dyDescent="0.2">
      <c r="A5157" s="90">
        <f t="shared" si="1585"/>
        <v>45182</v>
      </c>
      <c r="B5157" s="2">
        <f t="shared" si="1580"/>
        <v>597061.34513929999</v>
      </c>
      <c r="C5157" s="2">
        <f t="shared" si="1578"/>
        <v>535709.37403511989</v>
      </c>
      <c r="D5157" s="47">
        <f t="shared" si="1586"/>
        <v>45180</v>
      </c>
      <c r="E5157" s="3">
        <f t="shared" si="1576"/>
        <v>1.2960000000000001E-3</v>
      </c>
      <c r="F5157" s="4">
        <f t="shared" si="1593"/>
        <v>3</v>
      </c>
      <c r="G5157" s="4">
        <f t="shared" si="1591"/>
        <v>30</v>
      </c>
      <c r="H5157" s="2">
        <f t="shared" si="1587"/>
        <v>1.00012952</v>
      </c>
      <c r="I5157" s="2">
        <f t="shared" si="1588"/>
        <v>1.11312367</v>
      </c>
      <c r="J5157" s="2">
        <f t="shared" si="1581"/>
        <v>1.11326784</v>
      </c>
      <c r="K5157" s="2">
        <f t="shared" si="1582"/>
        <v>596388.01769983</v>
      </c>
      <c r="L5157" s="1">
        <f t="shared" si="1589"/>
        <v>0</v>
      </c>
      <c r="M5157" s="3">
        <f t="shared" si="1577"/>
        <v>0</v>
      </c>
      <c r="N5157" s="2">
        <f t="shared" si="1583"/>
        <v>0</v>
      </c>
      <c r="O5157" s="18">
        <f t="shared" si="1590"/>
        <v>0.14499999999999999</v>
      </c>
      <c r="P5157" s="8">
        <f t="shared" si="1594"/>
        <v>1.001129009</v>
      </c>
      <c r="Q5157" s="2">
        <f t="shared" si="1592"/>
        <v>673.32743946999994</v>
      </c>
      <c r="R5157" s="2">
        <f t="shared" si="1584"/>
        <v>673.32743946999994</v>
      </c>
      <c r="S5157" s="9" t="s">
        <v>56</v>
      </c>
      <c r="T5157" s="47">
        <f t="shared" si="1579"/>
        <v>45209</v>
      </c>
      <c r="AE5157" s="33"/>
    </row>
    <row r="5158" spans="1:31" x14ac:dyDescent="0.2">
      <c r="A5158" s="90">
        <f t="shared" si="1585"/>
        <v>45183</v>
      </c>
      <c r="B5158" s="2">
        <f t="shared" si="1580"/>
        <v>597311.74115483998</v>
      </c>
      <c r="C5158" s="2">
        <f t="shared" si="1578"/>
        <v>535709.37403511989</v>
      </c>
      <c r="D5158" s="47">
        <f t="shared" si="1586"/>
        <v>45180</v>
      </c>
      <c r="E5158" s="3">
        <f t="shared" si="1576"/>
        <v>1.2960000000000001E-3</v>
      </c>
      <c r="F5158" s="4">
        <f t="shared" si="1593"/>
        <v>4</v>
      </c>
      <c r="G5158" s="4">
        <f t="shared" si="1591"/>
        <v>30</v>
      </c>
      <c r="H5158" s="2">
        <f t="shared" si="1587"/>
        <v>1.0001727</v>
      </c>
      <c r="I5158" s="2">
        <f t="shared" si="1588"/>
        <v>1.11312367</v>
      </c>
      <c r="J5158" s="2">
        <f t="shared" si="1581"/>
        <v>1.1133158999999999</v>
      </c>
      <c r="K5158" s="2">
        <f t="shared" si="1582"/>
        <v>596413.76389234001</v>
      </c>
      <c r="L5158" s="1">
        <f t="shared" si="1589"/>
        <v>0</v>
      </c>
      <c r="M5158" s="3">
        <f t="shared" si="1577"/>
        <v>0</v>
      </c>
      <c r="N5158" s="2">
        <f t="shared" si="1583"/>
        <v>0</v>
      </c>
      <c r="O5158" s="18">
        <f t="shared" si="1590"/>
        <v>0.14499999999999999</v>
      </c>
      <c r="P5158" s="8">
        <f t="shared" si="1594"/>
        <v>1.0015056280000001</v>
      </c>
      <c r="Q5158" s="2">
        <f t="shared" si="1592"/>
        <v>897.97726250000005</v>
      </c>
      <c r="R5158" s="2">
        <f t="shared" si="1584"/>
        <v>897.97726250000005</v>
      </c>
      <c r="S5158" s="9" t="s">
        <v>56</v>
      </c>
      <c r="T5158" s="47">
        <f t="shared" si="1579"/>
        <v>45209</v>
      </c>
      <c r="AE5158" s="33"/>
    </row>
    <row r="5159" spans="1:31" x14ac:dyDescent="0.2">
      <c r="A5159" s="90">
        <f t="shared" si="1585"/>
        <v>45184</v>
      </c>
      <c r="B5159" s="2">
        <f t="shared" si="1580"/>
        <v>597562.24662497989</v>
      </c>
      <c r="C5159" s="2">
        <f t="shared" si="1578"/>
        <v>535709.37403511989</v>
      </c>
      <c r="D5159" s="47">
        <f t="shared" si="1586"/>
        <v>45180</v>
      </c>
      <c r="E5159" s="3">
        <f t="shared" si="1576"/>
        <v>1.2960000000000001E-3</v>
      </c>
      <c r="F5159" s="4">
        <f t="shared" si="1593"/>
        <v>5</v>
      </c>
      <c r="G5159" s="4">
        <f t="shared" si="1591"/>
        <v>30</v>
      </c>
      <c r="H5159" s="2">
        <f t="shared" si="1587"/>
        <v>1.0002158800000001</v>
      </c>
      <c r="I5159" s="2">
        <f t="shared" si="1588"/>
        <v>1.11312367</v>
      </c>
      <c r="J5159" s="2">
        <f t="shared" si="1581"/>
        <v>1.11336397</v>
      </c>
      <c r="K5159" s="2">
        <f t="shared" si="1582"/>
        <v>596439.51544194994</v>
      </c>
      <c r="L5159" s="1">
        <f t="shared" si="1589"/>
        <v>0</v>
      </c>
      <c r="M5159" s="3">
        <f t="shared" si="1577"/>
        <v>0</v>
      </c>
      <c r="N5159" s="2">
        <f t="shared" si="1583"/>
        <v>0</v>
      </c>
      <c r="O5159" s="18">
        <f t="shared" si="1590"/>
        <v>0.14499999999999999</v>
      </c>
      <c r="P5159" s="8">
        <f t="shared" si="1594"/>
        <v>1.0018823889999999</v>
      </c>
      <c r="Q5159" s="2">
        <f t="shared" si="1592"/>
        <v>1122.73118303</v>
      </c>
      <c r="R5159" s="2">
        <f t="shared" si="1584"/>
        <v>1122.73118303</v>
      </c>
      <c r="S5159" s="9" t="s">
        <v>56</v>
      </c>
      <c r="T5159" s="47">
        <f t="shared" si="1579"/>
        <v>45209</v>
      </c>
      <c r="AE5159" s="33"/>
    </row>
    <row r="5160" spans="1:31" x14ac:dyDescent="0.2">
      <c r="A5160" s="90">
        <f t="shared" si="1585"/>
        <v>45185</v>
      </c>
      <c r="B5160" s="2">
        <f t="shared" si="1580"/>
        <v>597812.85082834994</v>
      </c>
      <c r="C5160" s="2">
        <f t="shared" si="1578"/>
        <v>535709.37403511989</v>
      </c>
      <c r="D5160" s="47">
        <f t="shared" si="1586"/>
        <v>45180</v>
      </c>
      <c r="E5160" s="3">
        <f t="shared" si="1576"/>
        <v>1.2960000000000001E-3</v>
      </c>
      <c r="F5160" s="4">
        <f t="shared" si="1593"/>
        <v>6</v>
      </c>
      <c r="G5160" s="4">
        <f t="shared" si="1591"/>
        <v>30</v>
      </c>
      <c r="H5160" s="2">
        <f t="shared" si="1587"/>
        <v>1.0002590600000001</v>
      </c>
      <c r="I5160" s="2">
        <f t="shared" si="1588"/>
        <v>1.11312367</v>
      </c>
      <c r="J5160" s="2">
        <f t="shared" si="1581"/>
        <v>1.1134120300000001</v>
      </c>
      <c r="K5160" s="2">
        <f t="shared" si="1582"/>
        <v>596465.26163446996</v>
      </c>
      <c r="L5160" s="1">
        <f t="shared" si="1589"/>
        <v>0</v>
      </c>
      <c r="M5160" s="3">
        <f t="shared" si="1577"/>
        <v>0</v>
      </c>
      <c r="N5160" s="2">
        <f t="shared" si="1583"/>
        <v>0</v>
      </c>
      <c r="O5160" s="18">
        <f t="shared" si="1590"/>
        <v>0.14499999999999999</v>
      </c>
      <c r="P5160" s="8">
        <f t="shared" si="1594"/>
        <v>1.002259292</v>
      </c>
      <c r="Q5160" s="2">
        <f t="shared" si="1592"/>
        <v>1347.58919388</v>
      </c>
      <c r="R5160" s="2">
        <f t="shared" si="1584"/>
        <v>1347.58919388</v>
      </c>
      <c r="S5160" s="9" t="s">
        <v>56</v>
      </c>
      <c r="T5160" s="47">
        <f t="shared" si="1579"/>
        <v>45209</v>
      </c>
      <c r="AE5160" s="33"/>
    </row>
    <row r="5161" spans="1:31" x14ac:dyDescent="0.2">
      <c r="A5161" s="90">
        <f t="shared" si="1585"/>
        <v>45186</v>
      </c>
      <c r="B5161" s="2">
        <f t="shared" si="1580"/>
        <v>598063.56451230007</v>
      </c>
      <c r="C5161" s="2">
        <f t="shared" si="1578"/>
        <v>535709.37403511989</v>
      </c>
      <c r="D5161" s="47">
        <f t="shared" si="1586"/>
        <v>45180</v>
      </c>
      <c r="E5161" s="3">
        <f t="shared" si="1576"/>
        <v>1.2960000000000001E-3</v>
      </c>
      <c r="F5161" s="4">
        <f t="shared" si="1593"/>
        <v>7</v>
      </c>
      <c r="G5161" s="4">
        <f t="shared" si="1591"/>
        <v>30</v>
      </c>
      <c r="H5161" s="2">
        <f t="shared" si="1587"/>
        <v>1.0003022399999999</v>
      </c>
      <c r="I5161" s="2">
        <f t="shared" si="1588"/>
        <v>1.11312367</v>
      </c>
      <c r="J5161" s="2">
        <f t="shared" si="1581"/>
        <v>1.1134601</v>
      </c>
      <c r="K5161" s="2">
        <f t="shared" si="1582"/>
        <v>596491.01318408002</v>
      </c>
      <c r="L5161" s="1">
        <f t="shared" si="1589"/>
        <v>0</v>
      </c>
      <c r="M5161" s="3">
        <f t="shared" si="1577"/>
        <v>0</v>
      </c>
      <c r="N5161" s="2">
        <f t="shared" si="1583"/>
        <v>0</v>
      </c>
      <c r="O5161" s="18">
        <f t="shared" si="1590"/>
        <v>0.14499999999999999</v>
      </c>
      <c r="P5161" s="8">
        <f t="shared" si="1594"/>
        <v>1.002636337</v>
      </c>
      <c r="Q5161" s="2">
        <f t="shared" si="1592"/>
        <v>1572.55132822</v>
      </c>
      <c r="R5161" s="2">
        <f t="shared" si="1584"/>
        <v>1572.55132822</v>
      </c>
      <c r="S5161" s="9" t="s">
        <v>56</v>
      </c>
      <c r="T5161" s="47">
        <f t="shared" si="1579"/>
        <v>45209</v>
      </c>
      <c r="AE5161" s="33"/>
    </row>
    <row r="5162" spans="1:31" x14ac:dyDescent="0.2">
      <c r="A5162" s="90">
        <f t="shared" si="1585"/>
        <v>45187</v>
      </c>
      <c r="B5162" s="2">
        <f t="shared" si="1580"/>
        <v>598314.38172409998</v>
      </c>
      <c r="C5162" s="2">
        <f t="shared" si="1578"/>
        <v>535709.37403511989</v>
      </c>
      <c r="D5162" s="47">
        <f t="shared" si="1586"/>
        <v>45180</v>
      </c>
      <c r="E5162" s="3">
        <f t="shared" si="1576"/>
        <v>1.2960000000000001E-3</v>
      </c>
      <c r="F5162" s="4">
        <f t="shared" si="1593"/>
        <v>8</v>
      </c>
      <c r="G5162" s="4">
        <f t="shared" si="1591"/>
        <v>30</v>
      </c>
      <c r="H5162" s="2">
        <f t="shared" si="1587"/>
        <v>1.0003454300000001</v>
      </c>
      <c r="I5162" s="2">
        <f t="shared" si="1588"/>
        <v>1.11312367</v>
      </c>
      <c r="J5162" s="2">
        <f t="shared" si="1581"/>
        <v>1.11350817</v>
      </c>
      <c r="K5162" s="2">
        <f t="shared" si="1582"/>
        <v>596516.76473368995</v>
      </c>
      <c r="L5162" s="1">
        <f t="shared" si="1589"/>
        <v>0</v>
      </c>
      <c r="M5162" s="3">
        <f t="shared" si="1577"/>
        <v>0</v>
      </c>
      <c r="N5162" s="2">
        <f t="shared" si="1583"/>
        <v>0</v>
      </c>
      <c r="O5162" s="18">
        <f t="shared" si="1590"/>
        <v>0.14499999999999999</v>
      </c>
      <c r="P5162" s="8">
        <f t="shared" si="1594"/>
        <v>1.0030135229999999</v>
      </c>
      <c r="Q5162" s="2">
        <f t="shared" si="1592"/>
        <v>1797.61699041</v>
      </c>
      <c r="R5162" s="2">
        <f t="shared" si="1584"/>
        <v>1797.61699041</v>
      </c>
      <c r="S5162" s="9" t="s">
        <v>56</v>
      </c>
      <c r="T5162" s="47">
        <f t="shared" si="1579"/>
        <v>45209</v>
      </c>
      <c r="AE5162" s="33"/>
    </row>
    <row r="5163" spans="1:31" x14ac:dyDescent="0.2">
      <c r="A5163" s="90">
        <f t="shared" si="1585"/>
        <v>45188</v>
      </c>
      <c r="B5163" s="2">
        <f t="shared" si="1580"/>
        <v>598565.30904297007</v>
      </c>
      <c r="C5163" s="2">
        <f t="shared" si="1578"/>
        <v>535709.37403511989</v>
      </c>
      <c r="D5163" s="47">
        <f t="shared" si="1586"/>
        <v>45180</v>
      </c>
      <c r="E5163" s="3">
        <f t="shared" ref="E5163:E5226" si="1595">IF(DAY(A5162)=$E$2,VLOOKUP(A5162,$AF$10:$AG$315,2),E5162)</f>
        <v>1.2960000000000001E-3</v>
      </c>
      <c r="F5163" s="4">
        <f t="shared" si="1593"/>
        <v>9</v>
      </c>
      <c r="G5163" s="4">
        <f t="shared" si="1591"/>
        <v>30</v>
      </c>
      <c r="H5163" s="2">
        <f t="shared" si="1587"/>
        <v>1.0003886200000001</v>
      </c>
      <c r="I5163" s="2">
        <f t="shared" si="1588"/>
        <v>1.11312367</v>
      </c>
      <c r="J5163" s="2">
        <f t="shared" si="1581"/>
        <v>1.11355625</v>
      </c>
      <c r="K5163" s="2">
        <f t="shared" si="1582"/>
        <v>596542.52164039004</v>
      </c>
      <c r="L5163" s="1">
        <f t="shared" si="1589"/>
        <v>0</v>
      </c>
      <c r="M5163" s="3">
        <f t="shared" si="1577"/>
        <v>0</v>
      </c>
      <c r="N5163" s="2">
        <f t="shared" si="1583"/>
        <v>0</v>
      </c>
      <c r="O5163" s="18">
        <f t="shared" si="1590"/>
        <v>0.14499999999999999</v>
      </c>
      <c r="P5163" s="8">
        <f t="shared" si="1594"/>
        <v>1.0033908520000001</v>
      </c>
      <c r="Q5163" s="2">
        <f t="shared" si="1592"/>
        <v>2022.7874025799999</v>
      </c>
      <c r="R5163" s="2">
        <f t="shared" si="1584"/>
        <v>2022.7874025799999</v>
      </c>
      <c r="S5163" s="9" t="s">
        <v>56</v>
      </c>
      <c r="T5163" s="47">
        <f t="shared" si="1579"/>
        <v>45209</v>
      </c>
      <c r="AE5163" s="33"/>
    </row>
    <row r="5164" spans="1:31" x14ac:dyDescent="0.2">
      <c r="A5164" s="90">
        <f t="shared" si="1585"/>
        <v>45189</v>
      </c>
      <c r="B5164" s="2">
        <f t="shared" si="1580"/>
        <v>598816.33453836001</v>
      </c>
      <c r="C5164" s="2">
        <f t="shared" si="1578"/>
        <v>535709.37403511989</v>
      </c>
      <c r="D5164" s="47">
        <f t="shared" si="1586"/>
        <v>45180</v>
      </c>
      <c r="E5164" s="3">
        <f t="shared" si="1595"/>
        <v>1.2960000000000001E-3</v>
      </c>
      <c r="F5164" s="4">
        <f t="shared" si="1593"/>
        <v>10</v>
      </c>
      <c r="G5164" s="4">
        <f t="shared" si="1591"/>
        <v>30</v>
      </c>
      <c r="H5164" s="2">
        <f t="shared" si="1587"/>
        <v>1.00043181</v>
      </c>
      <c r="I5164" s="2">
        <f t="shared" si="1588"/>
        <v>1.11312367</v>
      </c>
      <c r="J5164" s="2">
        <f t="shared" si="1581"/>
        <v>1.1136043200000001</v>
      </c>
      <c r="K5164" s="2">
        <f t="shared" si="1582"/>
        <v>596568.27318999998</v>
      </c>
      <c r="L5164" s="1">
        <f t="shared" si="1589"/>
        <v>0</v>
      </c>
      <c r="M5164" s="3">
        <f t="shared" si="1577"/>
        <v>0</v>
      </c>
      <c r="N5164" s="2">
        <f t="shared" si="1583"/>
        <v>0</v>
      </c>
      <c r="O5164" s="18">
        <f t="shared" si="1590"/>
        <v>0.14499999999999999</v>
      </c>
      <c r="P5164" s="8">
        <f t="shared" si="1594"/>
        <v>1.003768322</v>
      </c>
      <c r="Q5164" s="2">
        <f t="shared" si="1592"/>
        <v>2248.06134836</v>
      </c>
      <c r="R5164" s="2">
        <f t="shared" si="1584"/>
        <v>2248.06134836</v>
      </c>
      <c r="S5164" s="9" t="s">
        <v>56</v>
      </c>
      <c r="T5164" s="47">
        <f t="shared" si="1579"/>
        <v>45209</v>
      </c>
      <c r="AE5164" s="33"/>
    </row>
    <row r="5165" spans="1:31" x14ac:dyDescent="0.2">
      <c r="A5165" s="90">
        <f t="shared" si="1585"/>
        <v>45190</v>
      </c>
      <c r="B5165" s="2">
        <f t="shared" si="1580"/>
        <v>599067.47016685992</v>
      </c>
      <c r="C5165" s="2">
        <f t="shared" si="1578"/>
        <v>535709.37403511989</v>
      </c>
      <c r="D5165" s="47">
        <f t="shared" si="1586"/>
        <v>45180</v>
      </c>
      <c r="E5165" s="3">
        <f t="shared" si="1595"/>
        <v>1.2960000000000001E-3</v>
      </c>
      <c r="F5165" s="4">
        <f t="shared" si="1593"/>
        <v>11</v>
      </c>
      <c r="G5165" s="4">
        <f t="shared" si="1591"/>
        <v>30</v>
      </c>
      <c r="H5165" s="2">
        <f t="shared" si="1587"/>
        <v>1.000475</v>
      </c>
      <c r="I5165" s="2">
        <f t="shared" si="1588"/>
        <v>1.11312367</v>
      </c>
      <c r="J5165" s="2">
        <f t="shared" si="1581"/>
        <v>1.1136524000000001</v>
      </c>
      <c r="K5165" s="2">
        <f t="shared" si="1582"/>
        <v>596594.03009669995</v>
      </c>
      <c r="L5165" s="1">
        <f t="shared" si="1589"/>
        <v>0</v>
      </c>
      <c r="M5165" s="3">
        <f t="shared" si="1577"/>
        <v>0</v>
      </c>
      <c r="N5165" s="2">
        <f t="shared" si="1583"/>
        <v>0</v>
      </c>
      <c r="O5165" s="18">
        <f t="shared" si="1590"/>
        <v>0.14499999999999999</v>
      </c>
      <c r="P5165" s="8">
        <f t="shared" si="1594"/>
        <v>1.0041459349999999</v>
      </c>
      <c r="Q5165" s="2">
        <f t="shared" si="1592"/>
        <v>2473.4400701599998</v>
      </c>
      <c r="R5165" s="2">
        <f t="shared" si="1584"/>
        <v>2473.4400701599998</v>
      </c>
      <c r="S5165" s="9" t="s">
        <v>56</v>
      </c>
      <c r="T5165" s="47">
        <f t="shared" si="1579"/>
        <v>45209</v>
      </c>
      <c r="AE5165" s="33"/>
    </row>
    <row r="5166" spans="1:31" x14ac:dyDescent="0.2">
      <c r="A5166" s="90">
        <f t="shared" si="1585"/>
        <v>45191</v>
      </c>
      <c r="B5166" s="2">
        <f t="shared" si="1580"/>
        <v>599318.70398971997</v>
      </c>
      <c r="C5166" s="2">
        <f t="shared" si="1578"/>
        <v>535709.37403511989</v>
      </c>
      <c r="D5166" s="47">
        <f t="shared" si="1586"/>
        <v>45180</v>
      </c>
      <c r="E5166" s="3">
        <f t="shared" si="1595"/>
        <v>1.2960000000000001E-3</v>
      </c>
      <c r="F5166" s="4">
        <f t="shared" si="1593"/>
        <v>12</v>
      </c>
      <c r="G5166" s="4">
        <f t="shared" si="1591"/>
        <v>30</v>
      </c>
      <c r="H5166" s="2">
        <f t="shared" si="1587"/>
        <v>1.00051819</v>
      </c>
      <c r="I5166" s="2">
        <f t="shared" si="1588"/>
        <v>1.11312367</v>
      </c>
      <c r="J5166" s="2">
        <f t="shared" si="1581"/>
        <v>1.1137004699999999</v>
      </c>
      <c r="K5166" s="2">
        <f t="shared" si="1582"/>
        <v>596619.78164631</v>
      </c>
      <c r="L5166" s="1">
        <f t="shared" si="1589"/>
        <v>0</v>
      </c>
      <c r="M5166" s="3">
        <f t="shared" si="1577"/>
        <v>0</v>
      </c>
      <c r="N5166" s="2">
        <f t="shared" si="1583"/>
        <v>0</v>
      </c>
      <c r="O5166" s="18">
        <f t="shared" si="1590"/>
        <v>0.14499999999999999</v>
      </c>
      <c r="P5166" s="8">
        <f t="shared" si="1594"/>
        <v>1.004523689</v>
      </c>
      <c r="Q5166" s="2">
        <f t="shared" si="1592"/>
        <v>2698.9223434099999</v>
      </c>
      <c r="R5166" s="2">
        <f t="shared" si="1584"/>
        <v>2698.9223434099999</v>
      </c>
      <c r="S5166" s="9" t="s">
        <v>56</v>
      </c>
      <c r="T5166" s="47">
        <f t="shared" si="1579"/>
        <v>45209</v>
      </c>
      <c r="AE5166" s="33"/>
    </row>
    <row r="5167" spans="1:31" x14ac:dyDescent="0.2">
      <c r="A5167" s="90">
        <f t="shared" si="1585"/>
        <v>45192</v>
      </c>
      <c r="B5167" s="2">
        <f t="shared" si="1580"/>
        <v>599570.05335509998</v>
      </c>
      <c r="C5167" s="2">
        <f t="shared" si="1578"/>
        <v>535709.37403511989</v>
      </c>
      <c r="D5167" s="47">
        <f t="shared" si="1586"/>
        <v>45180</v>
      </c>
      <c r="E5167" s="3">
        <f t="shared" si="1595"/>
        <v>1.2960000000000001E-3</v>
      </c>
      <c r="F5167" s="4">
        <f t="shared" si="1593"/>
        <v>13</v>
      </c>
      <c r="G5167" s="4">
        <f t="shared" si="1591"/>
        <v>30</v>
      </c>
      <c r="H5167" s="2">
        <f t="shared" si="1587"/>
        <v>1.0005613900000001</v>
      </c>
      <c r="I5167" s="2">
        <f t="shared" si="1588"/>
        <v>1.11312367</v>
      </c>
      <c r="J5167" s="2">
        <f t="shared" si="1581"/>
        <v>1.1137485600000001</v>
      </c>
      <c r="K5167" s="2">
        <f t="shared" si="1582"/>
        <v>596645.54391011002</v>
      </c>
      <c r="L5167" s="1">
        <f t="shared" si="1589"/>
        <v>0</v>
      </c>
      <c r="M5167" s="3">
        <f t="shared" si="1577"/>
        <v>0</v>
      </c>
      <c r="N5167" s="2">
        <f t="shared" si="1583"/>
        <v>0</v>
      </c>
      <c r="O5167" s="18">
        <f t="shared" si="1590"/>
        <v>0.14499999999999999</v>
      </c>
      <c r="P5167" s="8">
        <f t="shared" si="1594"/>
        <v>1.0049015859999999</v>
      </c>
      <c r="Q5167" s="2">
        <f t="shared" si="1592"/>
        <v>2924.5094449899998</v>
      </c>
      <c r="R5167" s="2">
        <f t="shared" si="1584"/>
        <v>2924.5094449899998</v>
      </c>
      <c r="S5167" s="9" t="s">
        <v>56</v>
      </c>
      <c r="T5167" s="47">
        <f t="shared" si="1579"/>
        <v>45209</v>
      </c>
      <c r="AE5167" s="33"/>
    </row>
    <row r="5168" spans="1:31" x14ac:dyDescent="0.2">
      <c r="A5168" s="90">
        <f t="shared" si="1585"/>
        <v>45193</v>
      </c>
      <c r="B5168" s="2">
        <f t="shared" si="1580"/>
        <v>599821.50632209005</v>
      </c>
      <c r="C5168" s="2">
        <f t="shared" si="1578"/>
        <v>535709.37403511989</v>
      </c>
      <c r="D5168" s="47">
        <f t="shared" si="1586"/>
        <v>45180</v>
      </c>
      <c r="E5168" s="3">
        <f t="shared" si="1595"/>
        <v>1.2960000000000001E-3</v>
      </c>
      <c r="F5168" s="4">
        <f t="shared" si="1593"/>
        <v>14</v>
      </c>
      <c r="G5168" s="4">
        <f t="shared" si="1591"/>
        <v>30</v>
      </c>
      <c r="H5168" s="2">
        <f t="shared" si="1587"/>
        <v>1.00060459</v>
      </c>
      <c r="I5168" s="2">
        <f t="shared" si="1588"/>
        <v>1.11312367</v>
      </c>
      <c r="J5168" s="2">
        <f t="shared" si="1581"/>
        <v>1.1137966500000001</v>
      </c>
      <c r="K5168" s="2">
        <f t="shared" si="1582"/>
        <v>596671.30617391004</v>
      </c>
      <c r="L5168" s="1">
        <f t="shared" si="1589"/>
        <v>0</v>
      </c>
      <c r="M5168" s="3">
        <f t="shared" si="1577"/>
        <v>0</v>
      </c>
      <c r="N5168" s="2">
        <f t="shared" si="1583"/>
        <v>0</v>
      </c>
      <c r="O5168" s="18">
        <f t="shared" si="1590"/>
        <v>0.14499999999999999</v>
      </c>
      <c r="P5168" s="8">
        <f t="shared" si="1594"/>
        <v>1.0052796239999999</v>
      </c>
      <c r="Q5168" s="2">
        <f t="shared" si="1592"/>
        <v>3150.2001481799998</v>
      </c>
      <c r="R5168" s="2">
        <f t="shared" si="1584"/>
        <v>3150.2001481799998</v>
      </c>
      <c r="S5168" s="9" t="s">
        <v>56</v>
      </c>
      <c r="T5168" s="47">
        <f t="shared" si="1579"/>
        <v>45209</v>
      </c>
      <c r="AE5168" s="33"/>
    </row>
    <row r="5169" spans="1:31" x14ac:dyDescent="0.2">
      <c r="A5169" s="90">
        <f t="shared" si="1585"/>
        <v>45194</v>
      </c>
      <c r="B5169" s="2">
        <f t="shared" si="1580"/>
        <v>600073.06409500004</v>
      </c>
      <c r="C5169" s="2">
        <f t="shared" si="1578"/>
        <v>535709.37403511989</v>
      </c>
      <c r="D5169" s="47">
        <f t="shared" si="1586"/>
        <v>45180</v>
      </c>
      <c r="E5169" s="3">
        <f t="shared" si="1595"/>
        <v>1.2960000000000001E-3</v>
      </c>
      <c r="F5169" s="4">
        <f t="shared" si="1593"/>
        <v>15</v>
      </c>
      <c r="G5169" s="4">
        <f t="shared" si="1591"/>
        <v>30</v>
      </c>
      <c r="H5169" s="2">
        <f t="shared" si="1587"/>
        <v>1.0006477899999999</v>
      </c>
      <c r="I5169" s="2">
        <f t="shared" si="1588"/>
        <v>1.11312367</v>
      </c>
      <c r="J5169" s="2">
        <f t="shared" si="1581"/>
        <v>1.11384474</v>
      </c>
      <c r="K5169" s="2">
        <f t="shared" si="1582"/>
        <v>596697.06843771006</v>
      </c>
      <c r="L5169" s="1">
        <f t="shared" si="1589"/>
        <v>0</v>
      </c>
      <c r="M5169" s="3">
        <f t="shared" si="1577"/>
        <v>0</v>
      </c>
      <c r="N5169" s="2">
        <f t="shared" si="1583"/>
        <v>0</v>
      </c>
      <c r="O5169" s="18">
        <f t="shared" si="1590"/>
        <v>0.14499999999999999</v>
      </c>
      <c r="P5169" s="8">
        <f t="shared" si="1594"/>
        <v>1.005657805</v>
      </c>
      <c r="Q5169" s="2">
        <f t="shared" si="1592"/>
        <v>3375.9956572900001</v>
      </c>
      <c r="R5169" s="2">
        <f t="shared" si="1584"/>
        <v>3375.9956572900001</v>
      </c>
      <c r="S5169" s="9" t="s">
        <v>56</v>
      </c>
      <c r="T5169" s="47">
        <f t="shared" si="1579"/>
        <v>45209</v>
      </c>
      <c r="AE5169" s="33"/>
    </row>
    <row r="5170" spans="1:31" x14ac:dyDescent="0.2">
      <c r="A5170" s="90">
        <f t="shared" si="1585"/>
        <v>45195</v>
      </c>
      <c r="B5170" s="2">
        <f t="shared" si="1580"/>
        <v>600324.72069871007</v>
      </c>
      <c r="C5170" s="2">
        <f t="shared" si="1578"/>
        <v>535709.37403511989</v>
      </c>
      <c r="D5170" s="47">
        <f t="shared" si="1586"/>
        <v>45180</v>
      </c>
      <c r="E5170" s="3">
        <f t="shared" si="1595"/>
        <v>1.2960000000000001E-3</v>
      </c>
      <c r="F5170" s="4">
        <f t="shared" si="1593"/>
        <v>16</v>
      </c>
      <c r="G5170" s="4">
        <f t="shared" si="1591"/>
        <v>30</v>
      </c>
      <c r="H5170" s="2">
        <f t="shared" si="1587"/>
        <v>1.0006909900000001</v>
      </c>
      <c r="I5170" s="2">
        <f t="shared" si="1588"/>
        <v>1.11312367</v>
      </c>
      <c r="J5170" s="2">
        <f t="shared" si="1581"/>
        <v>1.11389282</v>
      </c>
      <c r="K5170" s="2">
        <f t="shared" si="1582"/>
        <v>596722.82534441003</v>
      </c>
      <c r="L5170" s="1">
        <f t="shared" si="1589"/>
        <v>0</v>
      </c>
      <c r="M5170" s="3">
        <f t="shared" si="1577"/>
        <v>0</v>
      </c>
      <c r="N5170" s="2">
        <f t="shared" si="1583"/>
        <v>0</v>
      </c>
      <c r="O5170" s="18">
        <f t="shared" si="1590"/>
        <v>0.14499999999999999</v>
      </c>
      <c r="P5170" s="8">
        <f t="shared" si="1594"/>
        <v>1.0060361280000001</v>
      </c>
      <c r="Q5170" s="2">
        <f t="shared" si="1592"/>
        <v>3601.8953542999998</v>
      </c>
      <c r="R5170" s="2">
        <f t="shared" si="1584"/>
        <v>3601.8953542999998</v>
      </c>
      <c r="S5170" s="9" t="s">
        <v>56</v>
      </c>
      <c r="T5170" s="47">
        <f t="shared" si="1579"/>
        <v>45209</v>
      </c>
      <c r="AE5170" s="33"/>
    </row>
    <row r="5171" spans="1:31" x14ac:dyDescent="0.2">
      <c r="A5171" s="90">
        <f t="shared" si="1585"/>
        <v>45196</v>
      </c>
      <c r="B5171" s="2">
        <f t="shared" si="1580"/>
        <v>600576.48751779005</v>
      </c>
      <c r="C5171" s="2">
        <f t="shared" si="1578"/>
        <v>535709.37403511989</v>
      </c>
      <c r="D5171" s="47">
        <f t="shared" si="1586"/>
        <v>45180</v>
      </c>
      <c r="E5171" s="3">
        <f t="shared" si="1595"/>
        <v>1.2960000000000001E-3</v>
      </c>
      <c r="F5171" s="4">
        <f t="shared" si="1593"/>
        <v>17</v>
      </c>
      <c r="G5171" s="4">
        <f t="shared" si="1591"/>
        <v>30</v>
      </c>
      <c r="H5171" s="2">
        <f t="shared" si="1587"/>
        <v>1.00073419</v>
      </c>
      <c r="I5171" s="2">
        <f t="shared" si="1588"/>
        <v>1.11312367</v>
      </c>
      <c r="J5171" s="2">
        <f t="shared" si="1581"/>
        <v>1.11394091</v>
      </c>
      <c r="K5171" s="2">
        <f t="shared" si="1582"/>
        <v>596748.58760821004</v>
      </c>
      <c r="L5171" s="1">
        <f t="shared" si="1589"/>
        <v>0</v>
      </c>
      <c r="M5171" s="3">
        <f t="shared" si="1577"/>
        <v>0</v>
      </c>
      <c r="N5171" s="2">
        <f t="shared" si="1583"/>
        <v>0</v>
      </c>
      <c r="O5171" s="18">
        <f t="shared" si="1590"/>
        <v>0.14499999999999999</v>
      </c>
      <c r="P5171" s="8">
        <f t="shared" si="1594"/>
        <v>1.006414594</v>
      </c>
      <c r="Q5171" s="2">
        <f t="shared" si="1592"/>
        <v>3827.89990958</v>
      </c>
      <c r="R5171" s="2">
        <f t="shared" si="1584"/>
        <v>3827.89990958</v>
      </c>
      <c r="S5171" s="9" t="s">
        <v>56</v>
      </c>
      <c r="T5171" s="47">
        <f t="shared" si="1579"/>
        <v>45209</v>
      </c>
      <c r="AE5171" s="33"/>
    </row>
    <row r="5172" spans="1:31" x14ac:dyDescent="0.2">
      <c r="A5172" s="90">
        <f t="shared" si="1585"/>
        <v>45197</v>
      </c>
      <c r="B5172" s="2">
        <f t="shared" si="1580"/>
        <v>600828.3585790901</v>
      </c>
      <c r="C5172" s="2">
        <f t="shared" si="1578"/>
        <v>535709.37403511989</v>
      </c>
      <c r="D5172" s="47">
        <f t="shared" si="1586"/>
        <v>45180</v>
      </c>
      <c r="E5172" s="3">
        <f t="shared" si="1595"/>
        <v>1.2960000000000001E-3</v>
      </c>
      <c r="F5172" s="4">
        <f t="shared" si="1593"/>
        <v>18</v>
      </c>
      <c r="G5172" s="4">
        <f t="shared" si="1591"/>
        <v>30</v>
      </c>
      <c r="H5172" s="2">
        <f t="shared" si="1587"/>
        <v>1.0007773900000001</v>
      </c>
      <c r="I5172" s="2">
        <f t="shared" si="1588"/>
        <v>1.11312367</v>
      </c>
      <c r="J5172" s="2">
        <f t="shared" si="1581"/>
        <v>1.1139889999999999</v>
      </c>
      <c r="K5172" s="2">
        <f t="shared" si="1582"/>
        <v>596774.34987200005</v>
      </c>
      <c r="L5172" s="1">
        <f t="shared" si="1589"/>
        <v>0</v>
      </c>
      <c r="M5172" s="3">
        <f t="shared" si="1577"/>
        <v>0</v>
      </c>
      <c r="N5172" s="2">
        <f t="shared" si="1583"/>
        <v>0</v>
      </c>
      <c r="O5172" s="18">
        <f t="shared" si="1590"/>
        <v>0.14499999999999999</v>
      </c>
      <c r="P5172" s="8">
        <f t="shared" si="1594"/>
        <v>1.0067932020000001</v>
      </c>
      <c r="Q5172" s="2">
        <f t="shared" si="1592"/>
        <v>4054.0087070899999</v>
      </c>
      <c r="R5172" s="2">
        <f t="shared" si="1584"/>
        <v>4054.0087070899999</v>
      </c>
      <c r="S5172" s="9" t="s">
        <v>56</v>
      </c>
      <c r="T5172" s="47">
        <f t="shared" si="1579"/>
        <v>45209</v>
      </c>
      <c r="AE5172" s="33"/>
    </row>
    <row r="5173" spans="1:31" x14ac:dyDescent="0.2">
      <c r="A5173" s="90">
        <f t="shared" si="1585"/>
        <v>45198</v>
      </c>
      <c r="B5173" s="2">
        <f t="shared" si="1580"/>
        <v>601080.33389362996</v>
      </c>
      <c r="C5173" s="2">
        <f t="shared" si="1578"/>
        <v>535709.37403511989</v>
      </c>
      <c r="D5173" s="47">
        <f t="shared" si="1586"/>
        <v>45180</v>
      </c>
      <c r="E5173" s="3">
        <f t="shared" si="1595"/>
        <v>1.2960000000000001E-3</v>
      </c>
      <c r="F5173" s="4">
        <f t="shared" si="1593"/>
        <v>19</v>
      </c>
      <c r="G5173" s="4">
        <f t="shared" si="1591"/>
        <v>30</v>
      </c>
      <c r="H5173" s="2">
        <f t="shared" si="1587"/>
        <v>1.0008205999999999</v>
      </c>
      <c r="I5173" s="2">
        <f t="shared" si="1588"/>
        <v>1.11312367</v>
      </c>
      <c r="J5173" s="2">
        <f t="shared" si="1581"/>
        <v>1.1140370900000001</v>
      </c>
      <c r="K5173" s="2">
        <f t="shared" si="1582"/>
        <v>596800.11213579995</v>
      </c>
      <c r="L5173" s="1">
        <f t="shared" si="1589"/>
        <v>0</v>
      </c>
      <c r="M5173" s="3">
        <f t="shared" si="1577"/>
        <v>0</v>
      </c>
      <c r="N5173" s="2">
        <f t="shared" si="1583"/>
        <v>0</v>
      </c>
      <c r="O5173" s="18">
        <f t="shared" si="1590"/>
        <v>0.14499999999999999</v>
      </c>
      <c r="P5173" s="8">
        <f t="shared" si="1594"/>
        <v>1.007171952</v>
      </c>
      <c r="Q5173" s="2">
        <f t="shared" si="1592"/>
        <v>4280.2217578299997</v>
      </c>
      <c r="R5173" s="2">
        <f t="shared" si="1584"/>
        <v>4280.2217578299997</v>
      </c>
      <c r="S5173" s="9" t="s">
        <v>56</v>
      </c>
      <c r="T5173" s="47">
        <f t="shared" si="1579"/>
        <v>45209</v>
      </c>
      <c r="AE5173" s="33"/>
    </row>
    <row r="5174" spans="1:31" x14ac:dyDescent="0.2">
      <c r="A5174" s="90">
        <f t="shared" si="1585"/>
        <v>45199</v>
      </c>
      <c r="B5174" s="2">
        <f t="shared" si="1580"/>
        <v>601332.41946671996</v>
      </c>
      <c r="C5174" s="2">
        <f t="shared" si="1578"/>
        <v>535709.37403511989</v>
      </c>
      <c r="D5174" s="47">
        <f t="shared" si="1586"/>
        <v>45180</v>
      </c>
      <c r="E5174" s="3">
        <f t="shared" si="1595"/>
        <v>1.2960000000000001E-3</v>
      </c>
      <c r="F5174" s="4">
        <f t="shared" si="1593"/>
        <v>20</v>
      </c>
      <c r="G5174" s="4">
        <f t="shared" si="1591"/>
        <v>30</v>
      </c>
      <c r="H5174" s="2">
        <f t="shared" si="1587"/>
        <v>1.00086381</v>
      </c>
      <c r="I5174" s="2">
        <f t="shared" si="1588"/>
        <v>1.11312367</v>
      </c>
      <c r="J5174" s="2">
        <f t="shared" si="1581"/>
        <v>1.1140851899999999</v>
      </c>
      <c r="K5174" s="2">
        <f t="shared" si="1582"/>
        <v>596825.87975669</v>
      </c>
      <c r="L5174" s="1">
        <f t="shared" si="1589"/>
        <v>0</v>
      </c>
      <c r="M5174" s="3">
        <f t="shared" si="1577"/>
        <v>0</v>
      </c>
      <c r="N5174" s="2">
        <f t="shared" si="1583"/>
        <v>0</v>
      </c>
      <c r="O5174" s="18">
        <f t="shared" si="1590"/>
        <v>0.14499999999999999</v>
      </c>
      <c r="P5174" s="8">
        <f t="shared" si="1594"/>
        <v>1.0075508449999999</v>
      </c>
      <c r="Q5174" s="2">
        <f t="shared" si="1592"/>
        <v>4506.5397100299997</v>
      </c>
      <c r="R5174" s="2">
        <f t="shared" si="1584"/>
        <v>4506.5397100299997</v>
      </c>
      <c r="S5174" s="9" t="s">
        <v>56</v>
      </c>
      <c r="T5174" s="47">
        <f t="shared" si="1579"/>
        <v>45209</v>
      </c>
      <c r="AE5174" s="33"/>
    </row>
    <row r="5175" spans="1:31" x14ac:dyDescent="0.2">
      <c r="A5175" s="90">
        <f t="shared" si="1585"/>
        <v>45200</v>
      </c>
      <c r="B5175" s="2">
        <f t="shared" si="1580"/>
        <v>601584.60931908002</v>
      </c>
      <c r="C5175" s="2">
        <f t="shared" si="1578"/>
        <v>535709.37403511989</v>
      </c>
      <c r="D5175" s="47">
        <f t="shared" si="1586"/>
        <v>45180</v>
      </c>
      <c r="E5175" s="3">
        <f t="shared" si="1595"/>
        <v>1.2960000000000001E-3</v>
      </c>
      <c r="F5175" s="4">
        <f t="shared" si="1593"/>
        <v>21</v>
      </c>
      <c r="G5175" s="4">
        <f t="shared" si="1591"/>
        <v>30</v>
      </c>
      <c r="H5175" s="2">
        <f t="shared" si="1587"/>
        <v>1.0009070200000001</v>
      </c>
      <c r="I5175" s="2">
        <f t="shared" si="1588"/>
        <v>1.11312367</v>
      </c>
      <c r="J5175" s="2">
        <f t="shared" si="1581"/>
        <v>1.1141332900000001</v>
      </c>
      <c r="K5175" s="2">
        <f t="shared" si="1582"/>
        <v>596851.64737758006</v>
      </c>
      <c r="L5175" s="1">
        <f t="shared" si="1589"/>
        <v>0</v>
      </c>
      <c r="M5175" s="3">
        <f t="shared" si="1577"/>
        <v>0</v>
      </c>
      <c r="N5175" s="2">
        <f t="shared" si="1583"/>
        <v>0</v>
      </c>
      <c r="O5175" s="18">
        <f t="shared" si="1590"/>
        <v>0.14499999999999999</v>
      </c>
      <c r="P5175" s="8">
        <f t="shared" si="1594"/>
        <v>1.0079298800000001</v>
      </c>
      <c r="Q5175" s="2">
        <f t="shared" si="1592"/>
        <v>4732.9619414999997</v>
      </c>
      <c r="R5175" s="2">
        <f t="shared" si="1584"/>
        <v>4732.9619414999997</v>
      </c>
      <c r="S5175" s="9" t="s">
        <v>56</v>
      </c>
      <c r="T5175" s="47">
        <f t="shared" si="1579"/>
        <v>45209</v>
      </c>
      <c r="AE5175" s="33"/>
    </row>
    <row r="5176" spans="1:31" x14ac:dyDescent="0.2">
      <c r="A5176" s="90">
        <f t="shared" si="1585"/>
        <v>45201</v>
      </c>
      <c r="B5176" s="2">
        <f t="shared" si="1580"/>
        <v>601836.90405858995</v>
      </c>
      <c r="C5176" s="2">
        <f t="shared" si="1578"/>
        <v>535709.37403511989</v>
      </c>
      <c r="D5176" s="47">
        <f t="shared" si="1586"/>
        <v>45180</v>
      </c>
      <c r="E5176" s="3">
        <f t="shared" si="1595"/>
        <v>1.2960000000000001E-3</v>
      </c>
      <c r="F5176" s="4">
        <f t="shared" si="1593"/>
        <v>22</v>
      </c>
      <c r="G5176" s="4">
        <f t="shared" si="1591"/>
        <v>30</v>
      </c>
      <c r="H5176" s="2">
        <f t="shared" si="1587"/>
        <v>1.0009502299999999</v>
      </c>
      <c r="I5176" s="2">
        <f t="shared" si="1588"/>
        <v>1.11312367</v>
      </c>
      <c r="J5176" s="2">
        <f t="shared" si="1581"/>
        <v>1.1141813899999999</v>
      </c>
      <c r="K5176" s="2">
        <f t="shared" si="1582"/>
        <v>596877.41499848</v>
      </c>
      <c r="L5176" s="1">
        <f t="shared" si="1589"/>
        <v>0</v>
      </c>
      <c r="M5176" s="3">
        <f t="shared" si="1577"/>
        <v>0</v>
      </c>
      <c r="N5176" s="2">
        <f t="shared" si="1583"/>
        <v>0</v>
      </c>
      <c r="O5176" s="18">
        <f t="shared" si="1590"/>
        <v>0.14499999999999999</v>
      </c>
      <c r="P5176" s="8">
        <f t="shared" si="1594"/>
        <v>1.008309058</v>
      </c>
      <c r="Q5176" s="2">
        <f t="shared" si="1592"/>
        <v>4959.4890601099996</v>
      </c>
      <c r="R5176" s="2">
        <f t="shared" si="1584"/>
        <v>4959.4890601099996</v>
      </c>
      <c r="S5176" s="9" t="s">
        <v>56</v>
      </c>
      <c r="T5176" s="47">
        <f t="shared" si="1579"/>
        <v>45209</v>
      </c>
      <c r="AE5176" s="33"/>
    </row>
    <row r="5177" spans="1:31" x14ac:dyDescent="0.2">
      <c r="A5177" s="90">
        <f t="shared" si="1585"/>
        <v>45202</v>
      </c>
      <c r="B5177" s="2">
        <f t="shared" si="1580"/>
        <v>602089.3036962701</v>
      </c>
      <c r="C5177" s="2">
        <f t="shared" si="1578"/>
        <v>535709.37403511989</v>
      </c>
      <c r="D5177" s="47">
        <f t="shared" si="1586"/>
        <v>45180</v>
      </c>
      <c r="E5177" s="3">
        <f t="shared" si="1595"/>
        <v>1.2960000000000001E-3</v>
      </c>
      <c r="F5177" s="4">
        <f t="shared" si="1593"/>
        <v>23</v>
      </c>
      <c r="G5177" s="4">
        <f t="shared" si="1591"/>
        <v>30</v>
      </c>
      <c r="H5177" s="2">
        <f t="shared" si="1587"/>
        <v>1.00099344</v>
      </c>
      <c r="I5177" s="2">
        <f t="shared" si="1588"/>
        <v>1.11312367</v>
      </c>
      <c r="J5177" s="2">
        <f t="shared" si="1581"/>
        <v>1.11422949</v>
      </c>
      <c r="K5177" s="2">
        <f t="shared" si="1582"/>
        <v>596903.18261937005</v>
      </c>
      <c r="L5177" s="1">
        <f t="shared" si="1589"/>
        <v>0</v>
      </c>
      <c r="M5177" s="3">
        <f t="shared" si="1577"/>
        <v>0</v>
      </c>
      <c r="N5177" s="2">
        <f t="shared" si="1583"/>
        <v>0</v>
      </c>
      <c r="O5177" s="18">
        <f t="shared" si="1590"/>
        <v>0.14499999999999999</v>
      </c>
      <c r="P5177" s="8">
        <f t="shared" si="1594"/>
        <v>1.0086883790000001</v>
      </c>
      <c r="Q5177" s="2">
        <f t="shared" si="1592"/>
        <v>5186.1210768999999</v>
      </c>
      <c r="R5177" s="2">
        <f t="shared" si="1584"/>
        <v>5186.1210768999999</v>
      </c>
      <c r="S5177" s="9" t="s">
        <v>56</v>
      </c>
      <c r="T5177" s="47">
        <f t="shared" si="1579"/>
        <v>45209</v>
      </c>
      <c r="AE5177" s="33"/>
    </row>
    <row r="5178" spans="1:31" x14ac:dyDescent="0.2">
      <c r="A5178" s="90">
        <f t="shared" si="1585"/>
        <v>45203</v>
      </c>
      <c r="B5178" s="2">
        <f t="shared" si="1580"/>
        <v>602341.81305193005</v>
      </c>
      <c r="C5178" s="2">
        <f t="shared" si="1578"/>
        <v>535709.37403511989</v>
      </c>
      <c r="D5178" s="47">
        <f t="shared" si="1586"/>
        <v>45180</v>
      </c>
      <c r="E5178" s="3">
        <f t="shared" si="1595"/>
        <v>1.2960000000000001E-3</v>
      </c>
      <c r="F5178" s="4">
        <f t="shared" si="1593"/>
        <v>24</v>
      </c>
      <c r="G5178" s="4">
        <f t="shared" si="1591"/>
        <v>30</v>
      </c>
      <c r="H5178" s="2">
        <f t="shared" si="1587"/>
        <v>1.00103666</v>
      </c>
      <c r="I5178" s="2">
        <f t="shared" si="1588"/>
        <v>1.11312367</v>
      </c>
      <c r="J5178" s="2">
        <f t="shared" si="1581"/>
        <v>1.1142776000000001</v>
      </c>
      <c r="K5178" s="2">
        <f t="shared" si="1582"/>
        <v>596928.95559735002</v>
      </c>
      <c r="L5178" s="1">
        <f t="shared" si="1589"/>
        <v>0</v>
      </c>
      <c r="M5178" s="3">
        <f t="shared" si="1577"/>
        <v>0</v>
      </c>
      <c r="N5178" s="2">
        <f t="shared" si="1583"/>
        <v>0</v>
      </c>
      <c r="O5178" s="18">
        <f t="shared" si="1590"/>
        <v>0.14499999999999999</v>
      </c>
      <c r="P5178" s="8">
        <f t="shared" si="1594"/>
        <v>1.0090678420000001</v>
      </c>
      <c r="Q5178" s="2">
        <f t="shared" si="1592"/>
        <v>5412.8574545800002</v>
      </c>
      <c r="R5178" s="2">
        <f t="shared" si="1584"/>
        <v>5412.8574545800002</v>
      </c>
      <c r="S5178" s="9" t="s">
        <v>56</v>
      </c>
      <c r="T5178" s="47">
        <f t="shared" si="1579"/>
        <v>45209</v>
      </c>
      <c r="AE5178" s="33"/>
    </row>
    <row r="5179" spans="1:31" x14ac:dyDescent="0.2">
      <c r="A5179" s="90">
        <f t="shared" si="1585"/>
        <v>45204</v>
      </c>
      <c r="B5179" s="2">
        <f t="shared" si="1580"/>
        <v>602594.42192419001</v>
      </c>
      <c r="C5179" s="2">
        <f t="shared" si="1578"/>
        <v>535709.37403511989</v>
      </c>
      <c r="D5179" s="47">
        <f t="shared" si="1586"/>
        <v>45180</v>
      </c>
      <c r="E5179" s="3">
        <f t="shared" si="1595"/>
        <v>1.2960000000000001E-3</v>
      </c>
      <c r="F5179" s="4">
        <f t="shared" si="1593"/>
        <v>25</v>
      </c>
      <c r="G5179" s="4">
        <f t="shared" si="1591"/>
        <v>30</v>
      </c>
      <c r="H5179" s="2">
        <f t="shared" si="1587"/>
        <v>1.00107988</v>
      </c>
      <c r="I5179" s="2">
        <f t="shared" si="1588"/>
        <v>1.11312367</v>
      </c>
      <c r="J5179" s="2">
        <f t="shared" si="1581"/>
        <v>1.1143257</v>
      </c>
      <c r="K5179" s="2">
        <f t="shared" si="1582"/>
        <v>596954.72321823996</v>
      </c>
      <c r="L5179" s="1">
        <f t="shared" si="1589"/>
        <v>0</v>
      </c>
      <c r="M5179" s="3">
        <f t="shared" si="1577"/>
        <v>0</v>
      </c>
      <c r="N5179" s="2">
        <f t="shared" si="1583"/>
        <v>0</v>
      </c>
      <c r="O5179" s="18">
        <f t="shared" si="1590"/>
        <v>0.14499999999999999</v>
      </c>
      <c r="P5179" s="8">
        <f t="shared" si="1594"/>
        <v>1.009447448</v>
      </c>
      <c r="Q5179" s="2">
        <f t="shared" si="1592"/>
        <v>5639.6987059499997</v>
      </c>
      <c r="R5179" s="2">
        <f t="shared" si="1584"/>
        <v>5639.6987059499997</v>
      </c>
      <c r="S5179" s="9" t="s">
        <v>56</v>
      </c>
      <c r="T5179" s="47">
        <f t="shared" si="1579"/>
        <v>45209</v>
      </c>
      <c r="AE5179" s="33"/>
    </row>
    <row r="5180" spans="1:31" x14ac:dyDescent="0.2">
      <c r="A5180" s="90">
        <f t="shared" si="1585"/>
        <v>45205</v>
      </c>
      <c r="B5180" s="2">
        <f t="shared" si="1580"/>
        <v>602847.14113749994</v>
      </c>
      <c r="C5180" s="2">
        <f t="shared" si="1578"/>
        <v>535709.37403511989</v>
      </c>
      <c r="D5180" s="47">
        <f t="shared" si="1586"/>
        <v>45180</v>
      </c>
      <c r="E5180" s="3">
        <f t="shared" si="1595"/>
        <v>1.2960000000000001E-3</v>
      </c>
      <c r="F5180" s="4">
        <f t="shared" si="1593"/>
        <v>26</v>
      </c>
      <c r="G5180" s="4">
        <f t="shared" si="1591"/>
        <v>30</v>
      </c>
      <c r="H5180" s="2">
        <f t="shared" si="1587"/>
        <v>1.0011231</v>
      </c>
      <c r="I5180" s="2">
        <f t="shared" si="1588"/>
        <v>1.11312367</v>
      </c>
      <c r="J5180" s="2">
        <f t="shared" si="1581"/>
        <v>1.11437381</v>
      </c>
      <c r="K5180" s="2">
        <f t="shared" si="1582"/>
        <v>596980.49619622994</v>
      </c>
      <c r="L5180" s="1">
        <f t="shared" si="1589"/>
        <v>0</v>
      </c>
      <c r="M5180" s="3">
        <f t="shared" si="1577"/>
        <v>0</v>
      </c>
      <c r="N5180" s="2">
        <f t="shared" si="1583"/>
        <v>0</v>
      </c>
      <c r="O5180" s="18">
        <f t="shared" si="1590"/>
        <v>0.14499999999999999</v>
      </c>
      <c r="P5180" s="8">
        <f t="shared" si="1594"/>
        <v>1.0098271969999999</v>
      </c>
      <c r="Q5180" s="2">
        <f t="shared" si="1592"/>
        <v>5866.6449412700003</v>
      </c>
      <c r="R5180" s="2">
        <f t="shared" si="1584"/>
        <v>5866.6449412700003</v>
      </c>
      <c r="S5180" s="9" t="s">
        <v>56</v>
      </c>
      <c r="T5180" s="47">
        <f t="shared" si="1579"/>
        <v>45209</v>
      </c>
      <c r="AE5180" s="33"/>
    </row>
    <row r="5181" spans="1:31" x14ac:dyDescent="0.2">
      <c r="A5181" s="90">
        <f t="shared" si="1585"/>
        <v>45206</v>
      </c>
      <c r="B5181" s="2">
        <f t="shared" si="1580"/>
        <v>603099.96470022004</v>
      </c>
      <c r="C5181" s="2">
        <f t="shared" si="1578"/>
        <v>535709.37403511989</v>
      </c>
      <c r="D5181" s="47">
        <f t="shared" si="1586"/>
        <v>45180</v>
      </c>
      <c r="E5181" s="3">
        <f t="shared" si="1595"/>
        <v>1.2960000000000001E-3</v>
      </c>
      <c r="F5181" s="4">
        <f t="shared" si="1593"/>
        <v>27</v>
      </c>
      <c r="G5181" s="4">
        <f t="shared" si="1591"/>
        <v>30</v>
      </c>
      <c r="H5181" s="2">
        <f t="shared" si="1587"/>
        <v>1.0011663200000001</v>
      </c>
      <c r="I5181" s="2">
        <f t="shared" si="1588"/>
        <v>1.11312367</v>
      </c>
      <c r="J5181" s="2">
        <f t="shared" si="1581"/>
        <v>1.1144219200000001</v>
      </c>
      <c r="K5181" s="2">
        <f t="shared" si="1582"/>
        <v>597006.26917421003</v>
      </c>
      <c r="L5181" s="1">
        <f t="shared" si="1589"/>
        <v>0</v>
      </c>
      <c r="M5181" s="3">
        <f t="shared" si="1577"/>
        <v>0</v>
      </c>
      <c r="N5181" s="2">
        <f t="shared" si="1583"/>
        <v>0</v>
      </c>
      <c r="O5181" s="18">
        <f t="shared" si="1590"/>
        <v>0.14499999999999999</v>
      </c>
      <c r="P5181" s="8">
        <f t="shared" si="1594"/>
        <v>1.010207088</v>
      </c>
      <c r="Q5181" s="2">
        <f t="shared" si="1592"/>
        <v>6093.6955260100003</v>
      </c>
      <c r="R5181" s="2">
        <f t="shared" si="1584"/>
        <v>6093.6955260100003</v>
      </c>
      <c r="S5181" s="9" t="s">
        <v>56</v>
      </c>
      <c r="T5181" s="47">
        <f t="shared" si="1579"/>
        <v>45209</v>
      </c>
      <c r="AE5181" s="33"/>
    </row>
    <row r="5182" spans="1:31" x14ac:dyDescent="0.2">
      <c r="A5182" s="90">
        <f t="shared" si="1585"/>
        <v>45207</v>
      </c>
      <c r="B5182" s="2">
        <f t="shared" si="1580"/>
        <v>603352.89381739998</v>
      </c>
      <c r="C5182" s="2">
        <f t="shared" si="1578"/>
        <v>535709.37403511989</v>
      </c>
      <c r="D5182" s="47">
        <f t="shared" si="1586"/>
        <v>45180</v>
      </c>
      <c r="E5182" s="3">
        <f t="shared" si="1595"/>
        <v>1.2960000000000001E-3</v>
      </c>
      <c r="F5182" s="4">
        <f t="shared" si="1593"/>
        <v>28</v>
      </c>
      <c r="G5182" s="4">
        <f t="shared" si="1591"/>
        <v>30</v>
      </c>
      <c r="H5182" s="2">
        <f t="shared" si="1587"/>
        <v>1.0012095400000001</v>
      </c>
      <c r="I5182" s="2">
        <f t="shared" si="1588"/>
        <v>1.11312367</v>
      </c>
      <c r="J5182" s="2">
        <f t="shared" si="1581"/>
        <v>1.1144700299999999</v>
      </c>
      <c r="K5182" s="2">
        <f t="shared" si="1582"/>
        <v>597032.04215220001</v>
      </c>
      <c r="L5182" s="1">
        <f t="shared" si="1589"/>
        <v>0</v>
      </c>
      <c r="M5182" s="3">
        <f t="shared" si="1577"/>
        <v>0</v>
      </c>
      <c r="N5182" s="2">
        <f t="shared" si="1583"/>
        <v>0</v>
      </c>
      <c r="O5182" s="18">
        <f t="shared" si="1590"/>
        <v>0.14499999999999999</v>
      </c>
      <c r="P5182" s="8">
        <f t="shared" si="1594"/>
        <v>1.0105871230000001</v>
      </c>
      <c r="Q5182" s="2">
        <f t="shared" si="1592"/>
        <v>6320.8516651999998</v>
      </c>
      <c r="R5182" s="2">
        <f t="shared" si="1584"/>
        <v>6320.8516651999998</v>
      </c>
      <c r="S5182" s="9" t="s">
        <v>56</v>
      </c>
      <c r="T5182" s="47">
        <f t="shared" si="1579"/>
        <v>45209</v>
      </c>
      <c r="AE5182" s="33"/>
    </row>
    <row r="5183" spans="1:31" x14ac:dyDescent="0.2">
      <c r="A5183" s="90">
        <f t="shared" si="1585"/>
        <v>45208</v>
      </c>
      <c r="B5183" s="2">
        <f t="shared" si="1580"/>
        <v>603605.93272191007</v>
      </c>
      <c r="C5183" s="2">
        <f t="shared" si="1578"/>
        <v>535709.37403511989</v>
      </c>
      <c r="D5183" s="47">
        <f t="shared" si="1586"/>
        <v>45180</v>
      </c>
      <c r="E5183" s="3">
        <f t="shared" si="1595"/>
        <v>1.2960000000000001E-3</v>
      </c>
      <c r="F5183" s="4">
        <f t="shared" si="1593"/>
        <v>29</v>
      </c>
      <c r="G5183" s="4">
        <f t="shared" si="1591"/>
        <v>30</v>
      </c>
      <c r="H5183" s="2">
        <f t="shared" si="1587"/>
        <v>1.00125277</v>
      </c>
      <c r="I5183" s="2">
        <f t="shared" si="1588"/>
        <v>1.11312367</v>
      </c>
      <c r="J5183" s="2">
        <f t="shared" si="1581"/>
        <v>1.1145181500000001</v>
      </c>
      <c r="K5183" s="2">
        <f t="shared" si="1582"/>
        <v>597057.82048728003</v>
      </c>
      <c r="L5183" s="1">
        <f t="shared" si="1589"/>
        <v>0</v>
      </c>
      <c r="M5183" s="3">
        <f t="shared" ref="M5183:M5246" si="1596">IF(DAY(A5183)=E$2,VLOOKUP(A5183,$W$10:$AD$316,5),0)</f>
        <v>0</v>
      </c>
      <c r="N5183" s="2">
        <f t="shared" si="1583"/>
        <v>0</v>
      </c>
      <c r="O5183" s="18">
        <f t="shared" si="1590"/>
        <v>0.14499999999999999</v>
      </c>
      <c r="P5183" s="8">
        <f t="shared" si="1594"/>
        <v>1.0109672999999999</v>
      </c>
      <c r="Q5183" s="2">
        <f t="shared" si="1592"/>
        <v>6548.1122346299999</v>
      </c>
      <c r="R5183" s="2">
        <f t="shared" si="1584"/>
        <v>6548.1122346299999</v>
      </c>
      <c r="S5183" s="9" t="s">
        <v>56</v>
      </c>
      <c r="T5183" s="47">
        <f t="shared" si="1579"/>
        <v>45209</v>
      </c>
      <c r="AE5183" s="33"/>
    </row>
    <row r="5184" spans="1:31" x14ac:dyDescent="0.2">
      <c r="A5184" s="90">
        <f t="shared" si="1585"/>
        <v>45209</v>
      </c>
      <c r="B5184" s="2">
        <f t="shared" si="1580"/>
        <v>603859.0772071</v>
      </c>
      <c r="C5184" s="2">
        <f t="shared" ref="C5184:C5247" si="1597">IF(DAY(A5183)=$E$2,VLOOKUP(A5183,W$10:X$316,2),C5183)</f>
        <v>535709.37403511989</v>
      </c>
      <c r="D5184" s="47">
        <f t="shared" si="1586"/>
        <v>45180</v>
      </c>
      <c r="E5184" s="3">
        <f t="shared" si="1595"/>
        <v>1.2960000000000001E-3</v>
      </c>
      <c r="F5184" s="4">
        <f t="shared" si="1593"/>
        <v>30</v>
      </c>
      <c r="G5184" s="4">
        <f t="shared" si="1591"/>
        <v>30</v>
      </c>
      <c r="H5184" s="2">
        <f t="shared" si="1587"/>
        <v>1.001296</v>
      </c>
      <c r="I5184" s="2">
        <f t="shared" si="1588"/>
        <v>1.11312367</v>
      </c>
      <c r="J5184" s="2">
        <f t="shared" si="1581"/>
        <v>1.1145662700000001</v>
      </c>
      <c r="K5184" s="2">
        <f t="shared" si="1582"/>
        <v>597083.59882235003</v>
      </c>
      <c r="L5184" s="1">
        <f t="shared" si="1589"/>
        <v>170</v>
      </c>
      <c r="M5184" s="3">
        <f t="shared" si="1596"/>
        <v>0</v>
      </c>
      <c r="N5184" s="2">
        <f t="shared" si="1583"/>
        <v>0</v>
      </c>
      <c r="O5184" s="18">
        <f t="shared" si="1590"/>
        <v>0.14499999999999999</v>
      </c>
      <c r="P5184" s="8">
        <f t="shared" si="1594"/>
        <v>1.0113476210000001</v>
      </c>
      <c r="Q5184" s="2">
        <f t="shared" si="1592"/>
        <v>6775.4783847500003</v>
      </c>
      <c r="R5184" s="2">
        <f t="shared" si="1584"/>
        <v>6775.4783847500003</v>
      </c>
      <c r="S5184" s="9" t="s">
        <v>56</v>
      </c>
      <c r="T5184" s="47">
        <f t="shared" ref="T5184:T5247" si="1598">IF(DAY(A5184)=E$2+1,VLOOKUP(A5183,$W$10:$AD$316,8),T5183)</f>
        <v>45209</v>
      </c>
      <c r="AE5184" s="33"/>
    </row>
    <row r="5185" spans="1:31" x14ac:dyDescent="0.2">
      <c r="A5185" s="90">
        <f t="shared" si="1585"/>
        <v>45210</v>
      </c>
      <c r="B5185" s="2">
        <f t="shared" si="1580"/>
        <v>604099.7719387</v>
      </c>
      <c r="C5185" s="2">
        <f t="shared" si="1597"/>
        <v>541788.40097780991</v>
      </c>
      <c r="D5185" s="47">
        <f t="shared" si="1586"/>
        <v>45210</v>
      </c>
      <c r="E5185" s="3">
        <f t="shared" si="1595"/>
        <v>1.0709999999999999E-3</v>
      </c>
      <c r="F5185" s="4">
        <f t="shared" si="1593"/>
        <v>1</v>
      </c>
      <c r="G5185" s="4">
        <f t="shared" si="1591"/>
        <v>31</v>
      </c>
      <c r="H5185" s="2">
        <f t="shared" si="1587"/>
        <v>1.00003453</v>
      </c>
      <c r="I5185" s="2">
        <f t="shared" si="1588"/>
        <v>1.1145662700000001</v>
      </c>
      <c r="J5185" s="2">
        <f t="shared" si="1581"/>
        <v>1.11460475</v>
      </c>
      <c r="K5185" s="2">
        <f t="shared" si="1582"/>
        <v>603879.92522476998</v>
      </c>
      <c r="L5185" s="1">
        <f t="shared" si="1589"/>
        <v>0</v>
      </c>
      <c r="M5185" s="3">
        <f t="shared" si="1596"/>
        <v>0</v>
      </c>
      <c r="N5185" s="2">
        <f t="shared" si="1583"/>
        <v>0</v>
      </c>
      <c r="O5185" s="18">
        <f t="shared" si="1590"/>
        <v>0.14499999999999999</v>
      </c>
      <c r="P5185" s="8">
        <f t="shared" si="1594"/>
        <v>1.0003640570000001</v>
      </c>
      <c r="Q5185" s="2">
        <f t="shared" si="1592"/>
        <v>219.84671392999999</v>
      </c>
      <c r="R5185" s="2">
        <f t="shared" si="1584"/>
        <v>219.84671392999999</v>
      </c>
      <c r="S5185" s="9" t="s">
        <v>56</v>
      </c>
      <c r="T5185" s="47">
        <f t="shared" si="1598"/>
        <v>45240</v>
      </c>
      <c r="AE5185" s="33"/>
    </row>
    <row r="5186" spans="1:31" x14ac:dyDescent="0.2">
      <c r="A5186" s="90">
        <f t="shared" si="1585"/>
        <v>45211</v>
      </c>
      <c r="B5186" s="2">
        <f t="shared" si="1580"/>
        <v>604340.56759066996</v>
      </c>
      <c r="C5186" s="2">
        <f t="shared" si="1597"/>
        <v>541788.40097780991</v>
      </c>
      <c r="D5186" s="47">
        <f t="shared" si="1586"/>
        <v>45210</v>
      </c>
      <c r="E5186" s="3">
        <f t="shared" si="1595"/>
        <v>1.0709999999999999E-3</v>
      </c>
      <c r="F5186" s="4">
        <f t="shared" si="1593"/>
        <v>2</v>
      </c>
      <c r="G5186" s="4">
        <f t="shared" si="1591"/>
        <v>31</v>
      </c>
      <c r="H5186" s="2">
        <f t="shared" si="1587"/>
        <v>1.00006906</v>
      </c>
      <c r="I5186" s="2">
        <f t="shared" si="1588"/>
        <v>1.1145662700000001</v>
      </c>
      <c r="J5186" s="2">
        <f t="shared" si="1581"/>
        <v>1.1146432399999999</v>
      </c>
      <c r="K5186" s="2">
        <f t="shared" si="1582"/>
        <v>603900.77866031998</v>
      </c>
      <c r="L5186" s="1">
        <f t="shared" si="1589"/>
        <v>0</v>
      </c>
      <c r="M5186" s="3">
        <f t="shared" si="1596"/>
        <v>0</v>
      </c>
      <c r="N5186" s="2">
        <f t="shared" si="1583"/>
        <v>0</v>
      </c>
      <c r="O5186" s="18">
        <f t="shared" si="1590"/>
        <v>0.14499999999999999</v>
      </c>
      <c r="P5186" s="8">
        <f t="shared" si="1594"/>
        <v>1.0007282470000001</v>
      </c>
      <c r="Q5186" s="2">
        <f t="shared" si="1592"/>
        <v>439.78893034999999</v>
      </c>
      <c r="R5186" s="2">
        <f t="shared" si="1584"/>
        <v>439.78893034999999</v>
      </c>
      <c r="S5186" s="9" t="s">
        <v>56</v>
      </c>
      <c r="T5186" s="47">
        <f t="shared" si="1598"/>
        <v>45240</v>
      </c>
      <c r="AE5186" s="33"/>
    </row>
    <row r="5187" spans="1:31" x14ac:dyDescent="0.2">
      <c r="A5187" s="90">
        <f t="shared" si="1585"/>
        <v>45212</v>
      </c>
      <c r="B5187" s="2">
        <f t="shared" si="1580"/>
        <v>604581.45272572001</v>
      </c>
      <c r="C5187" s="2">
        <f t="shared" si="1597"/>
        <v>541788.40097780991</v>
      </c>
      <c r="D5187" s="47">
        <f t="shared" si="1586"/>
        <v>45210</v>
      </c>
      <c r="E5187" s="3">
        <f t="shared" si="1595"/>
        <v>1.0709999999999999E-3</v>
      </c>
      <c r="F5187" s="4">
        <f t="shared" si="1593"/>
        <v>3</v>
      </c>
      <c r="G5187" s="4">
        <f t="shared" si="1591"/>
        <v>31</v>
      </c>
      <c r="H5187" s="2">
        <f t="shared" si="1587"/>
        <v>1.0001035899999999</v>
      </c>
      <c r="I5187" s="2">
        <f t="shared" si="1588"/>
        <v>1.1145662700000001</v>
      </c>
      <c r="J5187" s="2">
        <f t="shared" si="1581"/>
        <v>1.1146817200000001</v>
      </c>
      <c r="K5187" s="2">
        <f t="shared" si="1582"/>
        <v>603921.62667798996</v>
      </c>
      <c r="L5187" s="1">
        <f t="shared" si="1589"/>
        <v>0</v>
      </c>
      <c r="M5187" s="3">
        <f t="shared" si="1596"/>
        <v>0</v>
      </c>
      <c r="N5187" s="2">
        <f t="shared" si="1583"/>
        <v>0</v>
      </c>
      <c r="O5187" s="18">
        <f t="shared" si="1590"/>
        <v>0.14499999999999999</v>
      </c>
      <c r="P5187" s="8">
        <f t="shared" si="1594"/>
        <v>1.0010925690000001</v>
      </c>
      <c r="Q5187" s="2">
        <f t="shared" si="1592"/>
        <v>659.82604773000003</v>
      </c>
      <c r="R5187" s="2">
        <f t="shared" si="1584"/>
        <v>659.82604773000003</v>
      </c>
      <c r="S5187" s="9" t="s">
        <v>56</v>
      </c>
      <c r="T5187" s="47">
        <f t="shared" si="1598"/>
        <v>45240</v>
      </c>
      <c r="AE5187" s="33"/>
    </row>
    <row r="5188" spans="1:31" x14ac:dyDescent="0.2">
      <c r="A5188" s="90">
        <f t="shared" si="1585"/>
        <v>45213</v>
      </c>
      <c r="B5188" s="2">
        <f t="shared" si="1580"/>
        <v>604822.43880167999</v>
      </c>
      <c r="C5188" s="2">
        <f t="shared" si="1597"/>
        <v>541788.40097780991</v>
      </c>
      <c r="D5188" s="47">
        <f t="shared" si="1586"/>
        <v>45210</v>
      </c>
      <c r="E5188" s="3">
        <f t="shared" si="1595"/>
        <v>1.0709999999999999E-3</v>
      </c>
      <c r="F5188" s="4">
        <f t="shared" si="1593"/>
        <v>4</v>
      </c>
      <c r="G5188" s="4">
        <f t="shared" si="1591"/>
        <v>31</v>
      </c>
      <c r="H5188" s="2">
        <f t="shared" si="1587"/>
        <v>1.0001381199999999</v>
      </c>
      <c r="I5188" s="2">
        <f t="shared" si="1588"/>
        <v>1.1145662700000001</v>
      </c>
      <c r="J5188" s="2">
        <f t="shared" si="1581"/>
        <v>1.11472021</v>
      </c>
      <c r="K5188" s="2">
        <f t="shared" si="1582"/>
        <v>603942.48011353996</v>
      </c>
      <c r="L5188" s="1">
        <f t="shared" si="1589"/>
        <v>0</v>
      </c>
      <c r="M5188" s="3">
        <f t="shared" si="1596"/>
        <v>0</v>
      </c>
      <c r="N5188" s="2">
        <f t="shared" si="1583"/>
        <v>0</v>
      </c>
      <c r="O5188" s="18">
        <f t="shared" si="1590"/>
        <v>0.14499999999999999</v>
      </c>
      <c r="P5188" s="8">
        <f t="shared" si="1594"/>
        <v>1.001457024</v>
      </c>
      <c r="Q5188" s="2">
        <f t="shared" si="1592"/>
        <v>879.95868814000005</v>
      </c>
      <c r="R5188" s="2">
        <f t="shared" si="1584"/>
        <v>879.95868814000005</v>
      </c>
      <c r="S5188" s="9" t="s">
        <v>56</v>
      </c>
      <c r="T5188" s="47">
        <f t="shared" si="1598"/>
        <v>45240</v>
      </c>
      <c r="AE5188" s="33"/>
    </row>
    <row r="5189" spans="1:31" x14ac:dyDescent="0.2">
      <c r="A5189" s="90">
        <f t="shared" si="1585"/>
        <v>45214</v>
      </c>
      <c r="B5189" s="2">
        <f t="shared" si="1580"/>
        <v>605063.52583279996</v>
      </c>
      <c r="C5189" s="2">
        <f t="shared" si="1597"/>
        <v>541788.40097780991</v>
      </c>
      <c r="D5189" s="47">
        <f t="shared" si="1586"/>
        <v>45210</v>
      </c>
      <c r="E5189" s="3">
        <f t="shared" si="1595"/>
        <v>1.0709999999999999E-3</v>
      </c>
      <c r="F5189" s="4">
        <f t="shared" si="1593"/>
        <v>5</v>
      </c>
      <c r="G5189" s="4">
        <f t="shared" si="1591"/>
        <v>31</v>
      </c>
      <c r="H5189" s="2">
        <f t="shared" si="1587"/>
        <v>1.00017266</v>
      </c>
      <c r="I5189" s="2">
        <f t="shared" si="1588"/>
        <v>1.1145662700000001</v>
      </c>
      <c r="J5189" s="2">
        <f t="shared" si="1581"/>
        <v>1.11475871</v>
      </c>
      <c r="K5189" s="2">
        <f t="shared" si="1582"/>
        <v>603963.33896697999</v>
      </c>
      <c r="L5189" s="1">
        <f t="shared" si="1589"/>
        <v>0</v>
      </c>
      <c r="M5189" s="3">
        <f t="shared" si="1596"/>
        <v>0</v>
      </c>
      <c r="N5189" s="2">
        <f t="shared" si="1583"/>
        <v>0</v>
      </c>
      <c r="O5189" s="18">
        <f t="shared" si="1590"/>
        <v>0.14499999999999999</v>
      </c>
      <c r="P5189" s="8">
        <f t="shared" si="1594"/>
        <v>1.0018216120000001</v>
      </c>
      <c r="Q5189" s="2">
        <f t="shared" si="1592"/>
        <v>1100.1868658200001</v>
      </c>
      <c r="R5189" s="2">
        <f t="shared" si="1584"/>
        <v>1100.1868658200001</v>
      </c>
      <c r="S5189" s="9" t="s">
        <v>56</v>
      </c>
      <c r="T5189" s="47">
        <f t="shared" si="1598"/>
        <v>45240</v>
      </c>
      <c r="AE5189" s="33"/>
    </row>
    <row r="5190" spans="1:31" x14ac:dyDescent="0.2">
      <c r="A5190" s="90">
        <f t="shared" si="1585"/>
        <v>45215</v>
      </c>
      <c r="B5190" s="2">
        <f t="shared" si="1580"/>
        <v>605304.70236988005</v>
      </c>
      <c r="C5190" s="2">
        <f t="shared" si="1597"/>
        <v>541788.40097780991</v>
      </c>
      <c r="D5190" s="47">
        <f t="shared" si="1586"/>
        <v>45210</v>
      </c>
      <c r="E5190" s="3">
        <f t="shared" si="1595"/>
        <v>1.0709999999999999E-3</v>
      </c>
      <c r="F5190" s="4">
        <f t="shared" si="1593"/>
        <v>6</v>
      </c>
      <c r="G5190" s="4">
        <f t="shared" si="1591"/>
        <v>31</v>
      </c>
      <c r="H5190" s="2">
        <f t="shared" si="1587"/>
        <v>1.0002072</v>
      </c>
      <c r="I5190" s="2">
        <f t="shared" si="1588"/>
        <v>1.1145662700000001</v>
      </c>
      <c r="J5190" s="2">
        <f t="shared" si="1581"/>
        <v>1.1147971999999999</v>
      </c>
      <c r="K5190" s="2">
        <f t="shared" si="1582"/>
        <v>603984.19240254001</v>
      </c>
      <c r="L5190" s="1">
        <f t="shared" si="1589"/>
        <v>0</v>
      </c>
      <c r="M5190" s="3">
        <f t="shared" si="1596"/>
        <v>0</v>
      </c>
      <c r="N5190" s="2">
        <f t="shared" si="1583"/>
        <v>0</v>
      </c>
      <c r="O5190" s="18">
        <f t="shared" si="1590"/>
        <v>0.14499999999999999</v>
      </c>
      <c r="P5190" s="8">
        <f t="shared" si="1594"/>
        <v>1.002186332</v>
      </c>
      <c r="Q5190" s="2">
        <f t="shared" si="1592"/>
        <v>1320.50996734</v>
      </c>
      <c r="R5190" s="2">
        <f t="shared" si="1584"/>
        <v>1320.50996734</v>
      </c>
      <c r="S5190" s="9" t="s">
        <v>56</v>
      </c>
      <c r="T5190" s="47">
        <f t="shared" si="1598"/>
        <v>45240</v>
      </c>
      <c r="AE5190" s="33"/>
    </row>
    <row r="5191" spans="1:31" x14ac:dyDescent="0.2">
      <c r="A5191" s="90">
        <f t="shared" si="1585"/>
        <v>45216</v>
      </c>
      <c r="B5191" s="2">
        <f t="shared" si="1580"/>
        <v>605545.97445095005</v>
      </c>
      <c r="C5191" s="2">
        <f t="shared" si="1597"/>
        <v>541788.40097780991</v>
      </c>
      <c r="D5191" s="47">
        <f t="shared" si="1586"/>
        <v>45210</v>
      </c>
      <c r="E5191" s="3">
        <f t="shared" si="1595"/>
        <v>1.0709999999999999E-3</v>
      </c>
      <c r="F5191" s="4">
        <f t="shared" si="1593"/>
        <v>7</v>
      </c>
      <c r="G5191" s="4">
        <f t="shared" si="1591"/>
        <v>31</v>
      </c>
      <c r="H5191" s="2">
        <f t="shared" si="1587"/>
        <v>1.0002417299999999</v>
      </c>
      <c r="I5191" s="2">
        <f t="shared" si="1588"/>
        <v>1.1145662700000001</v>
      </c>
      <c r="J5191" s="2">
        <f t="shared" si="1581"/>
        <v>1.11483569</v>
      </c>
      <c r="K5191" s="2">
        <f t="shared" si="1582"/>
        <v>604005.04583809001</v>
      </c>
      <c r="L5191" s="1">
        <f t="shared" si="1589"/>
        <v>0</v>
      </c>
      <c r="M5191" s="3">
        <f t="shared" si="1596"/>
        <v>0</v>
      </c>
      <c r="N5191" s="2">
        <f t="shared" si="1583"/>
        <v>0</v>
      </c>
      <c r="O5191" s="18">
        <f t="shared" si="1590"/>
        <v>0.14499999999999999</v>
      </c>
      <c r="P5191" s="8">
        <f t="shared" si="1594"/>
        <v>1.002551185</v>
      </c>
      <c r="Q5191" s="2">
        <f t="shared" si="1592"/>
        <v>1540.9286128599999</v>
      </c>
      <c r="R5191" s="2">
        <f t="shared" si="1584"/>
        <v>1540.9286128599999</v>
      </c>
      <c r="S5191" s="9" t="s">
        <v>56</v>
      </c>
      <c r="T5191" s="47">
        <f t="shared" si="1598"/>
        <v>45240</v>
      </c>
      <c r="AE5191" s="33"/>
    </row>
    <row r="5192" spans="1:31" x14ac:dyDescent="0.2">
      <c r="A5192" s="90">
        <f t="shared" si="1585"/>
        <v>45217</v>
      </c>
      <c r="B5192" s="2">
        <f t="shared" si="1580"/>
        <v>605787.3475180401</v>
      </c>
      <c r="C5192" s="2">
        <f t="shared" si="1597"/>
        <v>541788.40097780991</v>
      </c>
      <c r="D5192" s="47">
        <f t="shared" si="1586"/>
        <v>45210</v>
      </c>
      <c r="E5192" s="3">
        <f t="shared" si="1595"/>
        <v>1.0709999999999999E-3</v>
      </c>
      <c r="F5192" s="4">
        <f t="shared" si="1593"/>
        <v>8</v>
      </c>
      <c r="G5192" s="4">
        <f t="shared" si="1591"/>
        <v>31</v>
      </c>
      <c r="H5192" s="2">
        <f t="shared" si="1587"/>
        <v>1.0002762700000001</v>
      </c>
      <c r="I5192" s="2">
        <f t="shared" si="1588"/>
        <v>1.1145662700000001</v>
      </c>
      <c r="J5192" s="2">
        <f t="shared" si="1581"/>
        <v>1.1148741900000001</v>
      </c>
      <c r="K5192" s="2">
        <f t="shared" si="1582"/>
        <v>604025.90469153004</v>
      </c>
      <c r="L5192" s="1">
        <f t="shared" si="1589"/>
        <v>0</v>
      </c>
      <c r="M5192" s="3">
        <f t="shared" si="1596"/>
        <v>0</v>
      </c>
      <c r="N5192" s="2">
        <f t="shared" si="1583"/>
        <v>0</v>
      </c>
      <c r="O5192" s="18">
        <f t="shared" si="1590"/>
        <v>0.14499999999999999</v>
      </c>
      <c r="P5192" s="8">
        <f t="shared" si="1594"/>
        <v>1.0029161710000001</v>
      </c>
      <c r="Q5192" s="2">
        <f t="shared" si="1592"/>
        <v>1761.44282651</v>
      </c>
      <c r="R5192" s="2">
        <f t="shared" si="1584"/>
        <v>1761.44282651</v>
      </c>
      <c r="S5192" s="9" t="s">
        <v>56</v>
      </c>
      <c r="T5192" s="47">
        <f t="shared" si="1598"/>
        <v>45240</v>
      </c>
      <c r="AE5192" s="33"/>
    </row>
    <row r="5193" spans="1:31" x14ac:dyDescent="0.2">
      <c r="A5193" s="90">
        <f t="shared" si="1585"/>
        <v>45218</v>
      </c>
      <c r="B5193" s="2">
        <f t="shared" si="1580"/>
        <v>606028.81071405008</v>
      </c>
      <c r="C5193" s="2">
        <f t="shared" si="1597"/>
        <v>541788.40097780991</v>
      </c>
      <c r="D5193" s="47">
        <f t="shared" si="1586"/>
        <v>45210</v>
      </c>
      <c r="E5193" s="3">
        <f t="shared" si="1595"/>
        <v>1.0709999999999999E-3</v>
      </c>
      <c r="F5193" s="4">
        <f t="shared" si="1593"/>
        <v>9</v>
      </c>
      <c r="G5193" s="4">
        <f t="shared" si="1591"/>
        <v>31</v>
      </c>
      <c r="H5193" s="2">
        <f t="shared" si="1587"/>
        <v>1.00031081</v>
      </c>
      <c r="I5193" s="2">
        <f t="shared" si="1588"/>
        <v>1.1145662700000001</v>
      </c>
      <c r="J5193" s="2">
        <f t="shared" si="1581"/>
        <v>1.11491268</v>
      </c>
      <c r="K5193" s="2">
        <f t="shared" si="1582"/>
        <v>604046.75812708004</v>
      </c>
      <c r="L5193" s="1">
        <f t="shared" si="1589"/>
        <v>0</v>
      </c>
      <c r="M5193" s="3">
        <f t="shared" si="1596"/>
        <v>0</v>
      </c>
      <c r="N5193" s="2">
        <f t="shared" si="1583"/>
        <v>0</v>
      </c>
      <c r="O5193" s="18">
        <f t="shared" si="1590"/>
        <v>0.14499999999999999</v>
      </c>
      <c r="P5193" s="8">
        <f t="shared" si="1594"/>
        <v>1.0032812900000001</v>
      </c>
      <c r="Q5193" s="2">
        <f t="shared" si="1592"/>
        <v>1982.05258697</v>
      </c>
      <c r="R5193" s="2">
        <f t="shared" si="1584"/>
        <v>1982.05258697</v>
      </c>
      <c r="S5193" s="9" t="s">
        <v>56</v>
      </c>
      <c r="T5193" s="47">
        <f t="shared" si="1598"/>
        <v>45240</v>
      </c>
      <c r="AE5193" s="33"/>
    </row>
    <row r="5194" spans="1:31" x14ac:dyDescent="0.2">
      <c r="A5194" s="90">
        <f t="shared" si="1585"/>
        <v>45219</v>
      </c>
      <c r="B5194" s="2">
        <f t="shared" ref="B5194:B5257" si="1599">(K5194+Q5194)</f>
        <v>606270.37491666991</v>
      </c>
      <c r="C5194" s="2">
        <f t="shared" si="1597"/>
        <v>541788.40097780991</v>
      </c>
      <c r="D5194" s="47">
        <f t="shared" si="1586"/>
        <v>45210</v>
      </c>
      <c r="E5194" s="3">
        <f t="shared" si="1595"/>
        <v>1.0709999999999999E-3</v>
      </c>
      <c r="F5194" s="4">
        <f t="shared" si="1593"/>
        <v>10</v>
      </c>
      <c r="G5194" s="4">
        <f t="shared" si="1591"/>
        <v>31</v>
      </c>
      <c r="H5194" s="2">
        <f t="shared" si="1587"/>
        <v>1.0003453499999999</v>
      </c>
      <c r="I5194" s="2">
        <f t="shared" si="1588"/>
        <v>1.1145662700000001</v>
      </c>
      <c r="J5194" s="2">
        <f t="shared" ref="J5194:J5257" si="1600">TRUNC(H5194*I5194,8)</f>
        <v>1.11495118</v>
      </c>
      <c r="K5194" s="2">
        <f t="shared" ref="K5194:K5257" si="1601">TRUNC(C5194*J5194,8)</f>
        <v>604067.61698051996</v>
      </c>
      <c r="L5194" s="1">
        <f t="shared" si="1589"/>
        <v>0</v>
      </c>
      <c r="M5194" s="3">
        <f t="shared" si="1596"/>
        <v>0</v>
      </c>
      <c r="N5194" s="2">
        <f t="shared" ref="N5194:N5257" si="1602">IF(M5194&gt;0,TRUNC((M5194*K5194),8),0)</f>
        <v>0</v>
      </c>
      <c r="O5194" s="18">
        <f t="shared" si="1590"/>
        <v>0.14499999999999999</v>
      </c>
      <c r="P5194" s="8">
        <f t="shared" si="1594"/>
        <v>1.003646542</v>
      </c>
      <c r="Q5194" s="2">
        <f t="shared" si="1592"/>
        <v>2202.7579361500002</v>
      </c>
      <c r="R5194" s="2">
        <f t="shared" ref="R5194:R5257" si="1603">(N5194+Q5194)</f>
        <v>2202.7579361500002</v>
      </c>
      <c r="S5194" s="9" t="s">
        <v>56</v>
      </c>
      <c r="T5194" s="47">
        <f t="shared" si="1598"/>
        <v>45240</v>
      </c>
      <c r="AE5194" s="33"/>
    </row>
    <row r="5195" spans="1:31" x14ac:dyDescent="0.2">
      <c r="A5195" s="90">
        <f t="shared" ref="A5195:A5258" si="1604">(A5194+1)</f>
        <v>45220</v>
      </c>
      <c r="B5195" s="2">
        <f t="shared" si="1599"/>
        <v>606512.04014016001</v>
      </c>
      <c r="C5195" s="2">
        <f t="shared" si="1597"/>
        <v>541788.40097780991</v>
      </c>
      <c r="D5195" s="47">
        <f t="shared" ref="D5195:D5258" si="1605">IF(DAY(A5194)=$E$2,A5195,D5194)</f>
        <v>45210</v>
      </c>
      <c r="E5195" s="3">
        <f t="shared" si="1595"/>
        <v>1.0709999999999999E-3</v>
      </c>
      <c r="F5195" s="4">
        <f t="shared" si="1593"/>
        <v>11</v>
      </c>
      <c r="G5195" s="4">
        <f t="shared" si="1591"/>
        <v>31</v>
      </c>
      <c r="H5195" s="2">
        <f t="shared" ref="H5195:H5258" si="1606">TRUNC(((1+$E5195)^($F5195/$G5195)),8)</f>
        <v>1.0003799</v>
      </c>
      <c r="I5195" s="2">
        <f t="shared" ref="I5195:I5258" si="1607">IF(DAY(A5194)=E$2,J5194,I5194)</f>
        <v>1.1145662700000001</v>
      </c>
      <c r="J5195" s="2">
        <f t="shared" si="1600"/>
        <v>1.11498969</v>
      </c>
      <c r="K5195" s="2">
        <f t="shared" si="1601"/>
        <v>604088.48125184001</v>
      </c>
      <c r="L5195" s="1">
        <f t="shared" ref="L5195:L5258" si="1608">IF(DAY(A5195)=E$2,VLOOKUP(A5195,$W$10:$AD$316,7),0)</f>
        <v>0</v>
      </c>
      <c r="M5195" s="3">
        <f t="shared" si="1596"/>
        <v>0</v>
      </c>
      <c r="N5195" s="2">
        <f t="shared" si="1602"/>
        <v>0</v>
      </c>
      <c r="O5195" s="18">
        <f t="shared" ref="O5195:O5258" si="1609">(O5194)</f>
        <v>0.14499999999999999</v>
      </c>
      <c r="P5195" s="8">
        <f t="shared" si="1594"/>
        <v>1.0040119270000001</v>
      </c>
      <c r="Q5195" s="2">
        <f t="shared" si="1592"/>
        <v>2423.5588883199998</v>
      </c>
      <c r="R5195" s="2">
        <f t="shared" si="1603"/>
        <v>2423.5588883199998</v>
      </c>
      <c r="S5195" s="9" t="s">
        <v>56</v>
      </c>
      <c r="T5195" s="47">
        <f t="shared" si="1598"/>
        <v>45240</v>
      </c>
      <c r="AE5195" s="33"/>
    </row>
    <row r="5196" spans="1:31" x14ac:dyDescent="0.2">
      <c r="A5196" s="90">
        <f t="shared" si="1604"/>
        <v>45221</v>
      </c>
      <c r="B5196" s="2">
        <f t="shared" si="1599"/>
        <v>606753.79551557009</v>
      </c>
      <c r="C5196" s="2">
        <f t="shared" si="1597"/>
        <v>541788.40097780991</v>
      </c>
      <c r="D5196" s="47">
        <f t="shared" si="1605"/>
        <v>45210</v>
      </c>
      <c r="E5196" s="3">
        <f t="shared" si="1595"/>
        <v>1.0709999999999999E-3</v>
      </c>
      <c r="F5196" s="4">
        <f t="shared" si="1593"/>
        <v>12</v>
      </c>
      <c r="G5196" s="4">
        <f t="shared" ref="G5196:G5259" si="1610">IF(DAY(A5196)=E$2+1,DAY(EOMONTH(A5196,0)), IF(DAY(A5196)&lt;&gt;$E$2+1,G5195))</f>
        <v>31</v>
      </c>
      <c r="H5196" s="2">
        <f t="shared" si="1606"/>
        <v>1.0004144399999999</v>
      </c>
      <c r="I5196" s="2">
        <f t="shared" si="1607"/>
        <v>1.1145662700000001</v>
      </c>
      <c r="J5196" s="2">
        <f t="shared" si="1600"/>
        <v>1.1150281900000001</v>
      </c>
      <c r="K5196" s="2">
        <f t="shared" si="1601"/>
        <v>604109.34010528005</v>
      </c>
      <c r="L5196" s="1">
        <f t="shared" si="1608"/>
        <v>0</v>
      </c>
      <c r="M5196" s="3">
        <f t="shared" si="1596"/>
        <v>0</v>
      </c>
      <c r="N5196" s="2">
        <f t="shared" si="1602"/>
        <v>0</v>
      </c>
      <c r="O5196" s="18">
        <f t="shared" si="1609"/>
        <v>0.14499999999999999</v>
      </c>
      <c r="P5196" s="8">
        <f t="shared" si="1594"/>
        <v>1.004377445</v>
      </c>
      <c r="Q5196" s="2">
        <f t="shared" si="1592"/>
        <v>2644.4554102900001</v>
      </c>
      <c r="R5196" s="2">
        <f t="shared" si="1603"/>
        <v>2644.4554102900001</v>
      </c>
      <c r="S5196" s="9" t="s">
        <v>56</v>
      </c>
      <c r="T5196" s="47">
        <f t="shared" si="1598"/>
        <v>45240</v>
      </c>
      <c r="AE5196" s="33"/>
    </row>
    <row r="5197" spans="1:31" x14ac:dyDescent="0.2">
      <c r="A5197" s="90">
        <f t="shared" si="1604"/>
        <v>45222</v>
      </c>
      <c r="B5197" s="2">
        <f t="shared" si="1599"/>
        <v>606995.64104529005</v>
      </c>
      <c r="C5197" s="2">
        <f t="shared" si="1597"/>
        <v>541788.40097780991</v>
      </c>
      <c r="D5197" s="47">
        <f t="shared" si="1605"/>
        <v>45210</v>
      </c>
      <c r="E5197" s="3">
        <f t="shared" si="1595"/>
        <v>1.0709999999999999E-3</v>
      </c>
      <c r="F5197" s="4">
        <f t="shared" si="1593"/>
        <v>13</v>
      </c>
      <c r="G5197" s="4">
        <f t="shared" si="1610"/>
        <v>31</v>
      </c>
      <c r="H5197" s="2">
        <f t="shared" si="1606"/>
        <v>1.00044898</v>
      </c>
      <c r="I5197" s="2">
        <f t="shared" si="1607"/>
        <v>1.1145662700000001</v>
      </c>
      <c r="J5197" s="2">
        <f t="shared" si="1600"/>
        <v>1.11506668</v>
      </c>
      <c r="K5197" s="2">
        <f t="shared" si="1601"/>
        <v>604130.19354083005</v>
      </c>
      <c r="L5197" s="1">
        <f t="shared" si="1608"/>
        <v>0</v>
      </c>
      <c r="M5197" s="3">
        <f t="shared" si="1596"/>
        <v>0</v>
      </c>
      <c r="N5197" s="2">
        <f t="shared" si="1602"/>
        <v>0</v>
      </c>
      <c r="O5197" s="18">
        <f t="shared" si="1609"/>
        <v>0.14499999999999999</v>
      </c>
      <c r="P5197" s="8">
        <f t="shared" si="1594"/>
        <v>1.0047430959999999</v>
      </c>
      <c r="Q5197" s="2">
        <f t="shared" si="1592"/>
        <v>2865.4475044599999</v>
      </c>
      <c r="R5197" s="2">
        <f t="shared" si="1603"/>
        <v>2865.4475044599999</v>
      </c>
      <c r="S5197" s="9" t="s">
        <v>56</v>
      </c>
      <c r="T5197" s="47">
        <f t="shared" si="1598"/>
        <v>45240</v>
      </c>
      <c r="AE5197" s="33"/>
    </row>
    <row r="5198" spans="1:31" x14ac:dyDescent="0.2">
      <c r="A5198" s="90">
        <f t="shared" si="1604"/>
        <v>45223</v>
      </c>
      <c r="B5198" s="2">
        <f t="shared" si="1599"/>
        <v>607237.59246423002</v>
      </c>
      <c r="C5198" s="2">
        <f t="shared" si="1597"/>
        <v>541788.40097780991</v>
      </c>
      <c r="D5198" s="47">
        <f t="shared" si="1605"/>
        <v>45210</v>
      </c>
      <c r="E5198" s="3">
        <f t="shared" si="1595"/>
        <v>1.0709999999999999E-3</v>
      </c>
      <c r="F5198" s="4">
        <f t="shared" si="1593"/>
        <v>14</v>
      </c>
      <c r="G5198" s="4">
        <f t="shared" si="1610"/>
        <v>31</v>
      </c>
      <c r="H5198" s="2">
        <f t="shared" si="1606"/>
        <v>1.0004835299999999</v>
      </c>
      <c r="I5198" s="2">
        <f t="shared" si="1607"/>
        <v>1.1145662700000001</v>
      </c>
      <c r="J5198" s="2">
        <f t="shared" si="1600"/>
        <v>1.11510519</v>
      </c>
      <c r="K5198" s="2">
        <f t="shared" si="1601"/>
        <v>604151.05781214999</v>
      </c>
      <c r="L5198" s="1">
        <f t="shared" si="1608"/>
        <v>0</v>
      </c>
      <c r="M5198" s="3">
        <f t="shared" si="1596"/>
        <v>0</v>
      </c>
      <c r="N5198" s="2">
        <f t="shared" si="1602"/>
        <v>0</v>
      </c>
      <c r="O5198" s="18">
        <f t="shared" si="1609"/>
        <v>0.14499999999999999</v>
      </c>
      <c r="P5198" s="8">
        <f t="shared" si="1594"/>
        <v>1.005108879</v>
      </c>
      <c r="Q5198" s="2">
        <f t="shared" ref="Q5198:Q5261" si="1611">TRUNC((P5198-1)*K5198,8)</f>
        <v>3086.5346520799999</v>
      </c>
      <c r="R5198" s="2">
        <f t="shared" si="1603"/>
        <v>3086.5346520799999</v>
      </c>
      <c r="S5198" s="9" t="s">
        <v>56</v>
      </c>
      <c r="T5198" s="47">
        <f t="shared" si="1598"/>
        <v>45240</v>
      </c>
      <c r="AE5198" s="33"/>
    </row>
    <row r="5199" spans="1:31" x14ac:dyDescent="0.2">
      <c r="A5199" s="90">
        <f t="shared" si="1604"/>
        <v>45224</v>
      </c>
      <c r="B5199" s="2">
        <f t="shared" si="1599"/>
        <v>607479.64070997003</v>
      </c>
      <c r="C5199" s="2">
        <f t="shared" si="1597"/>
        <v>541788.40097780991</v>
      </c>
      <c r="D5199" s="47">
        <f t="shared" si="1605"/>
        <v>45210</v>
      </c>
      <c r="E5199" s="3">
        <f t="shared" si="1595"/>
        <v>1.0709999999999999E-3</v>
      </c>
      <c r="F5199" s="4">
        <f t="shared" si="1593"/>
        <v>15</v>
      </c>
      <c r="G5199" s="4">
        <f t="shared" si="1610"/>
        <v>31</v>
      </c>
      <c r="H5199" s="2">
        <f t="shared" si="1606"/>
        <v>1.00051808</v>
      </c>
      <c r="I5199" s="2">
        <f t="shared" si="1607"/>
        <v>1.1145662700000001</v>
      </c>
      <c r="J5199" s="2">
        <f t="shared" si="1600"/>
        <v>1.1151437</v>
      </c>
      <c r="K5199" s="2">
        <f t="shared" si="1601"/>
        <v>604171.92208347004</v>
      </c>
      <c r="L5199" s="1">
        <f t="shared" si="1608"/>
        <v>0</v>
      </c>
      <c r="M5199" s="3">
        <f t="shared" si="1596"/>
        <v>0</v>
      </c>
      <c r="N5199" s="2">
        <f t="shared" si="1602"/>
        <v>0</v>
      </c>
      <c r="O5199" s="18">
        <f t="shared" si="1609"/>
        <v>0.14499999999999999</v>
      </c>
      <c r="P5199" s="8">
        <f t="shared" si="1594"/>
        <v>1.005474797</v>
      </c>
      <c r="Q5199" s="2">
        <f t="shared" si="1611"/>
        <v>3307.7186265</v>
      </c>
      <c r="R5199" s="2">
        <f t="shared" si="1603"/>
        <v>3307.7186265</v>
      </c>
      <c r="S5199" s="9" t="s">
        <v>56</v>
      </c>
      <c r="T5199" s="47">
        <f t="shared" si="1598"/>
        <v>45240</v>
      </c>
      <c r="AE5199" s="33"/>
    </row>
    <row r="5200" spans="1:31" x14ac:dyDescent="0.2">
      <c r="A5200" s="90">
        <f t="shared" si="1604"/>
        <v>45225</v>
      </c>
      <c r="B5200" s="2">
        <f t="shared" si="1599"/>
        <v>607721.78397839994</v>
      </c>
      <c r="C5200" s="2">
        <f t="shared" si="1597"/>
        <v>541788.40097780991</v>
      </c>
      <c r="D5200" s="47">
        <f t="shared" si="1605"/>
        <v>45210</v>
      </c>
      <c r="E5200" s="3">
        <f t="shared" si="1595"/>
        <v>1.0709999999999999E-3</v>
      </c>
      <c r="F5200" s="4">
        <f t="shared" ref="F5200:F5263" si="1612">IF(DAY(A5200)=E$2+1,1,F5199+1)</f>
        <v>16</v>
      </c>
      <c r="G5200" s="4">
        <f t="shared" si="1610"/>
        <v>31</v>
      </c>
      <c r="H5200" s="2">
        <f t="shared" si="1606"/>
        <v>1.0005526300000001</v>
      </c>
      <c r="I5200" s="2">
        <f t="shared" si="1607"/>
        <v>1.1145662700000001</v>
      </c>
      <c r="J5200" s="2">
        <f t="shared" si="1600"/>
        <v>1.11518221</v>
      </c>
      <c r="K5200" s="2">
        <f t="shared" si="1601"/>
        <v>604192.78635479999</v>
      </c>
      <c r="L5200" s="1">
        <f t="shared" si="1608"/>
        <v>0</v>
      </c>
      <c r="M5200" s="3">
        <f t="shared" si="1596"/>
        <v>0</v>
      </c>
      <c r="N5200" s="2">
        <f t="shared" si="1602"/>
        <v>0</v>
      </c>
      <c r="O5200" s="18">
        <f t="shared" si="1609"/>
        <v>0.14499999999999999</v>
      </c>
      <c r="P5200" s="8">
        <f t="shared" si="1594"/>
        <v>1.005840847</v>
      </c>
      <c r="Q5200" s="2">
        <f t="shared" si="1611"/>
        <v>3528.9976236000002</v>
      </c>
      <c r="R5200" s="2">
        <f t="shared" si="1603"/>
        <v>3528.9976236000002</v>
      </c>
      <c r="S5200" s="9" t="s">
        <v>56</v>
      </c>
      <c r="T5200" s="47">
        <f t="shared" si="1598"/>
        <v>45240</v>
      </c>
      <c r="AE5200" s="33"/>
    </row>
    <row r="5201" spans="1:31" x14ac:dyDescent="0.2">
      <c r="A5201" s="90">
        <f t="shared" si="1604"/>
        <v>45226</v>
      </c>
      <c r="B5201" s="2">
        <f t="shared" si="1599"/>
        <v>607964.02348616999</v>
      </c>
      <c r="C5201" s="2">
        <f t="shared" si="1597"/>
        <v>541788.40097780991</v>
      </c>
      <c r="D5201" s="47">
        <f t="shared" si="1605"/>
        <v>45210</v>
      </c>
      <c r="E5201" s="3">
        <f t="shared" si="1595"/>
        <v>1.0709999999999999E-3</v>
      </c>
      <c r="F5201" s="4">
        <f t="shared" si="1612"/>
        <v>17</v>
      </c>
      <c r="G5201" s="4">
        <f t="shared" si="1610"/>
        <v>31</v>
      </c>
      <c r="H5201" s="2">
        <f t="shared" si="1606"/>
        <v>1.0005871799999999</v>
      </c>
      <c r="I5201" s="2">
        <f t="shared" si="1607"/>
        <v>1.1145662700000001</v>
      </c>
      <c r="J5201" s="2">
        <f t="shared" si="1600"/>
        <v>1.1152207199999999</v>
      </c>
      <c r="K5201" s="2">
        <f t="shared" si="1601"/>
        <v>604213.65062612004</v>
      </c>
      <c r="L5201" s="1">
        <f t="shared" si="1608"/>
        <v>0</v>
      </c>
      <c r="M5201" s="3">
        <f t="shared" si="1596"/>
        <v>0</v>
      </c>
      <c r="N5201" s="2">
        <f t="shared" si="1602"/>
        <v>0</v>
      </c>
      <c r="O5201" s="18">
        <f t="shared" si="1609"/>
        <v>0.14499999999999999</v>
      </c>
      <c r="P5201" s="8">
        <f t="shared" si="1594"/>
        <v>1.006207031</v>
      </c>
      <c r="Q5201" s="2">
        <f t="shared" si="1611"/>
        <v>3750.3728600499999</v>
      </c>
      <c r="R5201" s="2">
        <f t="shared" si="1603"/>
        <v>3750.3728600499999</v>
      </c>
      <c r="S5201" s="9" t="s">
        <v>56</v>
      </c>
      <c r="T5201" s="47">
        <f t="shared" si="1598"/>
        <v>45240</v>
      </c>
      <c r="AE5201" s="33"/>
    </row>
    <row r="5202" spans="1:31" x14ac:dyDescent="0.2">
      <c r="A5202" s="90">
        <f t="shared" si="1604"/>
        <v>45227</v>
      </c>
      <c r="B5202" s="2">
        <f t="shared" si="1599"/>
        <v>608206.35318395996</v>
      </c>
      <c r="C5202" s="2">
        <f t="shared" si="1597"/>
        <v>541788.40097780991</v>
      </c>
      <c r="D5202" s="47">
        <f t="shared" si="1605"/>
        <v>45210</v>
      </c>
      <c r="E5202" s="3">
        <f t="shared" si="1595"/>
        <v>1.0709999999999999E-3</v>
      </c>
      <c r="F5202" s="4">
        <f t="shared" si="1612"/>
        <v>18</v>
      </c>
      <c r="G5202" s="4">
        <f t="shared" si="1610"/>
        <v>31</v>
      </c>
      <c r="H5202" s="2">
        <f t="shared" si="1606"/>
        <v>1.00062173</v>
      </c>
      <c r="I5202" s="2">
        <f t="shared" si="1607"/>
        <v>1.1145662700000001</v>
      </c>
      <c r="J5202" s="2">
        <f t="shared" si="1600"/>
        <v>1.11525922</v>
      </c>
      <c r="K5202" s="2">
        <f t="shared" si="1601"/>
        <v>604234.50947954995</v>
      </c>
      <c r="L5202" s="1">
        <f t="shared" si="1608"/>
        <v>0</v>
      </c>
      <c r="M5202" s="3">
        <f t="shared" si="1596"/>
        <v>0</v>
      </c>
      <c r="N5202" s="2">
        <f t="shared" si="1602"/>
        <v>0</v>
      </c>
      <c r="O5202" s="18">
        <f t="shared" si="1609"/>
        <v>0.14499999999999999</v>
      </c>
      <c r="P5202" s="8">
        <f t="shared" si="1594"/>
        <v>1.0065733480000001</v>
      </c>
      <c r="Q5202" s="2">
        <f t="shared" si="1611"/>
        <v>3971.8437044100001</v>
      </c>
      <c r="R5202" s="2">
        <f t="shared" si="1603"/>
        <v>3971.8437044100001</v>
      </c>
      <c r="S5202" s="9" t="s">
        <v>56</v>
      </c>
      <c r="T5202" s="47">
        <f t="shared" si="1598"/>
        <v>45240</v>
      </c>
      <c r="AE5202" s="33"/>
    </row>
    <row r="5203" spans="1:31" x14ac:dyDescent="0.2">
      <c r="A5203" s="90">
        <f t="shared" si="1604"/>
        <v>45228</v>
      </c>
      <c r="B5203" s="2">
        <f t="shared" si="1599"/>
        <v>608448.78398512001</v>
      </c>
      <c r="C5203" s="2">
        <f t="shared" si="1597"/>
        <v>541788.40097780991</v>
      </c>
      <c r="D5203" s="47">
        <f t="shared" si="1605"/>
        <v>45210</v>
      </c>
      <c r="E5203" s="3">
        <f t="shared" si="1595"/>
        <v>1.0709999999999999E-3</v>
      </c>
      <c r="F5203" s="4">
        <f t="shared" si="1612"/>
        <v>19</v>
      </c>
      <c r="G5203" s="4">
        <f t="shared" si="1610"/>
        <v>31</v>
      </c>
      <c r="H5203" s="2">
        <f t="shared" si="1606"/>
        <v>1.0006562800000001</v>
      </c>
      <c r="I5203" s="2">
        <f t="shared" si="1607"/>
        <v>1.1145662700000001</v>
      </c>
      <c r="J5203" s="2">
        <f t="shared" si="1600"/>
        <v>1.11529773</v>
      </c>
      <c r="K5203" s="2">
        <f t="shared" si="1601"/>
        <v>604255.37375088001</v>
      </c>
      <c r="L5203" s="1">
        <f t="shared" si="1608"/>
        <v>0</v>
      </c>
      <c r="M5203" s="3">
        <f t="shared" si="1596"/>
        <v>0</v>
      </c>
      <c r="N5203" s="2">
        <f t="shared" si="1602"/>
        <v>0</v>
      </c>
      <c r="O5203" s="18">
        <f t="shared" si="1609"/>
        <v>0.14499999999999999</v>
      </c>
      <c r="P5203" s="8">
        <f t="shared" si="1594"/>
        <v>1.0069397980000001</v>
      </c>
      <c r="Q5203" s="2">
        <f t="shared" si="1611"/>
        <v>4193.4102342400001</v>
      </c>
      <c r="R5203" s="2">
        <f t="shared" si="1603"/>
        <v>4193.4102342400001</v>
      </c>
      <c r="S5203" s="9" t="s">
        <v>56</v>
      </c>
      <c r="T5203" s="47">
        <f t="shared" si="1598"/>
        <v>45240</v>
      </c>
      <c r="AE5203" s="33"/>
    </row>
    <row r="5204" spans="1:31" x14ac:dyDescent="0.2">
      <c r="A5204" s="90">
        <f t="shared" si="1604"/>
        <v>45229</v>
      </c>
      <c r="B5204" s="2">
        <f t="shared" si="1599"/>
        <v>608691.31044643</v>
      </c>
      <c r="C5204" s="2">
        <f t="shared" si="1597"/>
        <v>541788.40097780991</v>
      </c>
      <c r="D5204" s="47">
        <f t="shared" si="1605"/>
        <v>45210</v>
      </c>
      <c r="E5204" s="3">
        <f t="shared" si="1595"/>
        <v>1.0709999999999999E-3</v>
      </c>
      <c r="F5204" s="4">
        <f t="shared" si="1612"/>
        <v>20</v>
      </c>
      <c r="G5204" s="4">
        <f t="shared" si="1610"/>
        <v>31</v>
      </c>
      <c r="H5204" s="2">
        <f t="shared" si="1606"/>
        <v>1.0006908299999999</v>
      </c>
      <c r="I5204" s="2">
        <f t="shared" si="1607"/>
        <v>1.1145662700000001</v>
      </c>
      <c r="J5204" s="2">
        <f t="shared" si="1600"/>
        <v>1.11533624</v>
      </c>
      <c r="K5204" s="2">
        <f t="shared" si="1601"/>
        <v>604276.23802219995</v>
      </c>
      <c r="L5204" s="1">
        <f t="shared" si="1608"/>
        <v>0</v>
      </c>
      <c r="M5204" s="3">
        <f t="shared" si="1596"/>
        <v>0</v>
      </c>
      <c r="N5204" s="2">
        <f t="shared" si="1602"/>
        <v>0</v>
      </c>
      <c r="O5204" s="18">
        <f t="shared" si="1609"/>
        <v>0.14499999999999999</v>
      </c>
      <c r="P5204" s="8">
        <f t="shared" si="1594"/>
        <v>1.007306381</v>
      </c>
      <c r="Q5204" s="2">
        <f t="shared" si="1611"/>
        <v>4415.0724242300003</v>
      </c>
      <c r="R5204" s="2">
        <f t="shared" si="1603"/>
        <v>4415.0724242300003</v>
      </c>
      <c r="S5204" s="9" t="s">
        <v>56</v>
      </c>
      <c r="T5204" s="47">
        <f t="shared" si="1598"/>
        <v>45240</v>
      </c>
      <c r="AE5204" s="33"/>
    </row>
    <row r="5205" spans="1:31" x14ac:dyDescent="0.2">
      <c r="A5205" s="90">
        <f t="shared" si="1604"/>
        <v>45230</v>
      </c>
      <c r="B5205" s="2">
        <f t="shared" si="1599"/>
        <v>608933.93924427999</v>
      </c>
      <c r="C5205" s="2">
        <f t="shared" si="1597"/>
        <v>541788.40097780991</v>
      </c>
      <c r="D5205" s="47">
        <f t="shared" si="1605"/>
        <v>45210</v>
      </c>
      <c r="E5205" s="3">
        <f t="shared" si="1595"/>
        <v>1.0709999999999999E-3</v>
      </c>
      <c r="F5205" s="4">
        <f t="shared" si="1612"/>
        <v>21</v>
      </c>
      <c r="G5205" s="4">
        <f t="shared" si="1610"/>
        <v>31</v>
      </c>
      <c r="H5205" s="2">
        <f t="shared" si="1606"/>
        <v>1.0007253899999999</v>
      </c>
      <c r="I5205" s="2">
        <f t="shared" si="1607"/>
        <v>1.1145662700000001</v>
      </c>
      <c r="J5205" s="2">
        <f t="shared" si="1600"/>
        <v>1.1153747599999999</v>
      </c>
      <c r="K5205" s="2">
        <f t="shared" si="1601"/>
        <v>604297.10771140002</v>
      </c>
      <c r="L5205" s="1">
        <f t="shared" si="1608"/>
        <v>0</v>
      </c>
      <c r="M5205" s="3">
        <f t="shared" si="1596"/>
        <v>0</v>
      </c>
      <c r="N5205" s="2">
        <f t="shared" si="1602"/>
        <v>0</v>
      </c>
      <c r="O5205" s="18">
        <f t="shared" si="1609"/>
        <v>0.14499999999999999</v>
      </c>
      <c r="P5205" s="8">
        <f t="shared" si="1594"/>
        <v>1.007673099</v>
      </c>
      <c r="Q5205" s="2">
        <f t="shared" si="1611"/>
        <v>4636.8315328799999</v>
      </c>
      <c r="R5205" s="2">
        <f t="shared" si="1603"/>
        <v>4636.8315328799999</v>
      </c>
      <c r="S5205" s="9" t="s">
        <v>56</v>
      </c>
      <c r="T5205" s="47">
        <f t="shared" si="1598"/>
        <v>45240</v>
      </c>
      <c r="AE5205" s="33"/>
    </row>
    <row r="5206" spans="1:31" x14ac:dyDescent="0.2">
      <c r="A5206" s="90">
        <f t="shared" si="1604"/>
        <v>45231</v>
      </c>
      <c r="B5206" s="2">
        <f t="shared" si="1599"/>
        <v>609176.65765724995</v>
      </c>
      <c r="C5206" s="2">
        <f t="shared" si="1597"/>
        <v>541788.40097780991</v>
      </c>
      <c r="D5206" s="47">
        <f t="shared" si="1605"/>
        <v>45210</v>
      </c>
      <c r="E5206" s="3">
        <f t="shared" si="1595"/>
        <v>1.0709999999999999E-3</v>
      </c>
      <c r="F5206" s="4">
        <f t="shared" si="1612"/>
        <v>22</v>
      </c>
      <c r="G5206" s="4">
        <f t="shared" si="1610"/>
        <v>31</v>
      </c>
      <c r="H5206" s="2">
        <f t="shared" si="1606"/>
        <v>1.00075994</v>
      </c>
      <c r="I5206" s="2">
        <f t="shared" si="1607"/>
        <v>1.1145662700000001</v>
      </c>
      <c r="J5206" s="2">
        <f t="shared" si="1600"/>
        <v>1.1154132699999999</v>
      </c>
      <c r="K5206" s="2">
        <f t="shared" si="1601"/>
        <v>604317.97198272997</v>
      </c>
      <c r="L5206" s="1">
        <f t="shared" si="1608"/>
        <v>0</v>
      </c>
      <c r="M5206" s="3">
        <f t="shared" si="1596"/>
        <v>0</v>
      </c>
      <c r="N5206" s="2">
        <f t="shared" si="1602"/>
        <v>0</v>
      </c>
      <c r="O5206" s="18">
        <f t="shared" si="1609"/>
        <v>0.14499999999999999</v>
      </c>
      <c r="P5206" s="8">
        <f t="shared" si="1594"/>
        <v>1.008039949</v>
      </c>
      <c r="Q5206" s="2">
        <f t="shared" si="1611"/>
        <v>4858.6856745200002</v>
      </c>
      <c r="R5206" s="2">
        <f t="shared" si="1603"/>
        <v>4858.6856745200002</v>
      </c>
      <c r="S5206" s="9" t="s">
        <v>56</v>
      </c>
      <c r="T5206" s="47">
        <f t="shared" si="1598"/>
        <v>45240</v>
      </c>
      <c r="AE5206" s="33"/>
    </row>
    <row r="5207" spans="1:31" x14ac:dyDescent="0.2">
      <c r="A5207" s="90">
        <f t="shared" si="1604"/>
        <v>45232</v>
      </c>
      <c r="B5207" s="2">
        <f t="shared" si="1599"/>
        <v>609419.4784275</v>
      </c>
      <c r="C5207" s="2">
        <f t="shared" si="1597"/>
        <v>541788.40097780991</v>
      </c>
      <c r="D5207" s="47">
        <f t="shared" si="1605"/>
        <v>45210</v>
      </c>
      <c r="E5207" s="3">
        <f t="shared" si="1595"/>
        <v>1.0709999999999999E-3</v>
      </c>
      <c r="F5207" s="4">
        <f t="shared" si="1612"/>
        <v>23</v>
      </c>
      <c r="G5207" s="4">
        <f t="shared" si="1610"/>
        <v>31</v>
      </c>
      <c r="H5207" s="2">
        <f t="shared" si="1606"/>
        <v>1.0007945</v>
      </c>
      <c r="I5207" s="2">
        <f t="shared" si="1607"/>
        <v>1.1145662700000001</v>
      </c>
      <c r="J5207" s="2">
        <f t="shared" si="1600"/>
        <v>1.1154517900000001</v>
      </c>
      <c r="K5207" s="2">
        <f t="shared" si="1601"/>
        <v>604338.84167193004</v>
      </c>
      <c r="L5207" s="1">
        <f t="shared" si="1608"/>
        <v>0</v>
      </c>
      <c r="M5207" s="3">
        <f t="shared" si="1596"/>
        <v>0</v>
      </c>
      <c r="N5207" s="2">
        <f t="shared" si="1602"/>
        <v>0</v>
      </c>
      <c r="O5207" s="18">
        <f t="shared" si="1609"/>
        <v>0.14499999999999999</v>
      </c>
      <c r="P5207" s="8">
        <f t="shared" ref="P5207:P5270" si="1613">ROUND((1+O5207)^(30/360)^(F5207/G5207),9)</f>
        <v>1.0084069339999999</v>
      </c>
      <c r="Q5207" s="2">
        <f t="shared" si="1611"/>
        <v>5080.6367555699999</v>
      </c>
      <c r="R5207" s="2">
        <f t="shared" si="1603"/>
        <v>5080.6367555699999</v>
      </c>
      <c r="S5207" s="9" t="s">
        <v>56</v>
      </c>
      <c r="T5207" s="47">
        <f t="shared" si="1598"/>
        <v>45240</v>
      </c>
      <c r="AE5207" s="33"/>
    </row>
    <row r="5208" spans="1:31" x14ac:dyDescent="0.2">
      <c r="A5208" s="90">
        <f t="shared" si="1604"/>
        <v>45233</v>
      </c>
      <c r="B5208" s="2">
        <f t="shared" si="1599"/>
        <v>609662.39429096004</v>
      </c>
      <c r="C5208" s="2">
        <f t="shared" si="1597"/>
        <v>541788.40097780991</v>
      </c>
      <c r="D5208" s="47">
        <f t="shared" si="1605"/>
        <v>45210</v>
      </c>
      <c r="E5208" s="3">
        <f t="shared" si="1595"/>
        <v>1.0709999999999999E-3</v>
      </c>
      <c r="F5208" s="4">
        <f t="shared" si="1612"/>
        <v>24</v>
      </c>
      <c r="G5208" s="4">
        <f t="shared" si="1610"/>
        <v>31</v>
      </c>
      <c r="H5208" s="2">
        <f t="shared" si="1606"/>
        <v>1.00082906</v>
      </c>
      <c r="I5208" s="2">
        <f t="shared" si="1607"/>
        <v>1.1145662700000001</v>
      </c>
      <c r="J5208" s="2">
        <f t="shared" si="1600"/>
        <v>1.11549031</v>
      </c>
      <c r="K5208" s="2">
        <f t="shared" si="1601"/>
        <v>604359.71136114001</v>
      </c>
      <c r="L5208" s="1">
        <f t="shared" si="1608"/>
        <v>0</v>
      </c>
      <c r="M5208" s="3">
        <f t="shared" si="1596"/>
        <v>0</v>
      </c>
      <c r="N5208" s="2">
        <f t="shared" si="1602"/>
        <v>0</v>
      </c>
      <c r="O5208" s="18">
        <f t="shared" si="1609"/>
        <v>0.14499999999999999</v>
      </c>
      <c r="P5208" s="8">
        <f t="shared" si="1613"/>
        <v>1.0087740510000001</v>
      </c>
      <c r="Q5208" s="2">
        <f t="shared" si="1611"/>
        <v>5302.68292982</v>
      </c>
      <c r="R5208" s="2">
        <f t="shared" si="1603"/>
        <v>5302.68292982</v>
      </c>
      <c r="S5208" s="9" t="s">
        <v>56</v>
      </c>
      <c r="T5208" s="47">
        <f t="shared" si="1598"/>
        <v>45240</v>
      </c>
      <c r="AE5208" s="33"/>
    </row>
    <row r="5209" spans="1:31" x14ac:dyDescent="0.2">
      <c r="A5209" s="90">
        <f t="shared" si="1604"/>
        <v>45234</v>
      </c>
      <c r="B5209" s="2">
        <f t="shared" si="1599"/>
        <v>609905.40706902998</v>
      </c>
      <c r="C5209" s="2">
        <f t="shared" si="1597"/>
        <v>541788.40097780991</v>
      </c>
      <c r="D5209" s="47">
        <f t="shared" si="1605"/>
        <v>45210</v>
      </c>
      <c r="E5209" s="3">
        <f t="shared" si="1595"/>
        <v>1.0709999999999999E-3</v>
      </c>
      <c r="F5209" s="4">
        <f t="shared" si="1612"/>
        <v>25</v>
      </c>
      <c r="G5209" s="4">
        <f t="shared" si="1610"/>
        <v>31</v>
      </c>
      <c r="H5209" s="2">
        <f t="shared" si="1606"/>
        <v>1.0008636200000001</v>
      </c>
      <c r="I5209" s="2">
        <f t="shared" si="1607"/>
        <v>1.1145662700000001</v>
      </c>
      <c r="J5209" s="2">
        <f t="shared" si="1600"/>
        <v>1.1155288299999999</v>
      </c>
      <c r="K5209" s="2">
        <f t="shared" si="1601"/>
        <v>604380.58105033997</v>
      </c>
      <c r="L5209" s="1">
        <f t="shared" si="1608"/>
        <v>0</v>
      </c>
      <c r="M5209" s="3">
        <f t="shared" si="1596"/>
        <v>0</v>
      </c>
      <c r="N5209" s="2">
        <f t="shared" si="1602"/>
        <v>0</v>
      </c>
      <c r="O5209" s="18">
        <f t="shared" si="1609"/>
        <v>0.14499999999999999</v>
      </c>
      <c r="P5209" s="8">
        <f t="shared" si="1613"/>
        <v>1.009141303</v>
      </c>
      <c r="Q5209" s="2">
        <f t="shared" si="1611"/>
        <v>5524.8260186899997</v>
      </c>
      <c r="R5209" s="2">
        <f t="shared" si="1603"/>
        <v>5524.8260186899997</v>
      </c>
      <c r="S5209" s="9" t="s">
        <v>56</v>
      </c>
      <c r="T5209" s="47">
        <f t="shared" si="1598"/>
        <v>45240</v>
      </c>
      <c r="AE5209" s="33"/>
    </row>
    <row r="5210" spans="1:31" x14ac:dyDescent="0.2">
      <c r="A5210" s="90">
        <f t="shared" si="1604"/>
        <v>45235</v>
      </c>
      <c r="B5210" s="2">
        <f t="shared" si="1599"/>
        <v>610148.51556137006</v>
      </c>
      <c r="C5210" s="2">
        <f t="shared" si="1597"/>
        <v>541788.40097780991</v>
      </c>
      <c r="D5210" s="47">
        <f t="shared" si="1605"/>
        <v>45210</v>
      </c>
      <c r="E5210" s="3">
        <f t="shared" si="1595"/>
        <v>1.0709999999999999E-3</v>
      </c>
      <c r="F5210" s="4">
        <f t="shared" si="1612"/>
        <v>26</v>
      </c>
      <c r="G5210" s="4">
        <f t="shared" si="1610"/>
        <v>31</v>
      </c>
      <c r="H5210" s="2">
        <f t="shared" si="1606"/>
        <v>1.0008981800000001</v>
      </c>
      <c r="I5210" s="2">
        <f t="shared" si="1607"/>
        <v>1.1145662700000001</v>
      </c>
      <c r="J5210" s="2">
        <f t="shared" si="1600"/>
        <v>1.1155673500000001</v>
      </c>
      <c r="K5210" s="2">
        <f t="shared" si="1601"/>
        <v>604401.45073955006</v>
      </c>
      <c r="L5210" s="1">
        <f t="shared" si="1608"/>
        <v>0</v>
      </c>
      <c r="M5210" s="3">
        <f t="shared" si="1596"/>
        <v>0</v>
      </c>
      <c r="N5210" s="2">
        <f t="shared" si="1602"/>
        <v>0</v>
      </c>
      <c r="O5210" s="18">
        <f t="shared" si="1609"/>
        <v>0.14499999999999999</v>
      </c>
      <c r="P5210" s="8">
        <f t="shared" si="1613"/>
        <v>1.0095086879999999</v>
      </c>
      <c r="Q5210" s="2">
        <f t="shared" si="1611"/>
        <v>5747.0648218200004</v>
      </c>
      <c r="R5210" s="2">
        <f t="shared" si="1603"/>
        <v>5747.0648218200004</v>
      </c>
      <c r="S5210" s="9" t="s">
        <v>56</v>
      </c>
      <c r="T5210" s="47">
        <f t="shared" si="1598"/>
        <v>45240</v>
      </c>
      <c r="AE5210" s="33"/>
    </row>
    <row r="5211" spans="1:31" x14ac:dyDescent="0.2">
      <c r="A5211" s="90">
        <f t="shared" si="1604"/>
        <v>45236</v>
      </c>
      <c r="B5211" s="2">
        <f t="shared" si="1599"/>
        <v>610391.72038071998</v>
      </c>
      <c r="C5211" s="2">
        <f t="shared" si="1597"/>
        <v>541788.40097780991</v>
      </c>
      <c r="D5211" s="47">
        <f t="shared" si="1605"/>
        <v>45210</v>
      </c>
      <c r="E5211" s="3">
        <f t="shared" si="1595"/>
        <v>1.0709999999999999E-3</v>
      </c>
      <c r="F5211" s="4">
        <f t="shared" si="1612"/>
        <v>27</v>
      </c>
      <c r="G5211" s="4">
        <f t="shared" si="1610"/>
        <v>31</v>
      </c>
      <c r="H5211" s="2">
        <f t="shared" si="1606"/>
        <v>1.0009327400000001</v>
      </c>
      <c r="I5211" s="2">
        <f t="shared" si="1607"/>
        <v>1.1145662700000001</v>
      </c>
      <c r="J5211" s="2">
        <f t="shared" si="1600"/>
        <v>1.11560587</v>
      </c>
      <c r="K5211" s="2">
        <f t="shared" si="1601"/>
        <v>604422.32042875001</v>
      </c>
      <c r="L5211" s="1">
        <f t="shared" si="1608"/>
        <v>0</v>
      </c>
      <c r="M5211" s="3">
        <f t="shared" si="1596"/>
        <v>0</v>
      </c>
      <c r="N5211" s="2">
        <f t="shared" si="1602"/>
        <v>0</v>
      </c>
      <c r="O5211" s="18">
        <f t="shared" si="1609"/>
        <v>0.14499999999999999</v>
      </c>
      <c r="P5211" s="8">
        <f t="shared" si="1613"/>
        <v>1.009876207</v>
      </c>
      <c r="Q5211" s="2">
        <f t="shared" si="1611"/>
        <v>5969.3999519700001</v>
      </c>
      <c r="R5211" s="2">
        <f t="shared" si="1603"/>
        <v>5969.3999519700001</v>
      </c>
      <c r="S5211" s="9" t="s">
        <v>56</v>
      </c>
      <c r="T5211" s="47">
        <f t="shared" si="1598"/>
        <v>45240</v>
      </c>
      <c r="AE5211" s="33"/>
    </row>
    <row r="5212" spans="1:31" x14ac:dyDescent="0.2">
      <c r="A5212" s="90">
        <f t="shared" si="1604"/>
        <v>45237</v>
      </c>
      <c r="B5212" s="2">
        <f t="shared" si="1599"/>
        <v>610635.01606209995</v>
      </c>
      <c r="C5212" s="2">
        <f t="shared" si="1597"/>
        <v>541788.40097780991</v>
      </c>
      <c r="D5212" s="47">
        <f t="shared" si="1605"/>
        <v>45210</v>
      </c>
      <c r="E5212" s="3">
        <f t="shared" si="1595"/>
        <v>1.0709999999999999E-3</v>
      </c>
      <c r="F5212" s="4">
        <f t="shared" si="1612"/>
        <v>28</v>
      </c>
      <c r="G5212" s="4">
        <f t="shared" si="1610"/>
        <v>31</v>
      </c>
      <c r="H5212" s="2">
        <f t="shared" si="1606"/>
        <v>1.0009672999999999</v>
      </c>
      <c r="I5212" s="2">
        <f t="shared" si="1607"/>
        <v>1.1145662700000001</v>
      </c>
      <c r="J5212" s="2">
        <f t="shared" si="1600"/>
        <v>1.11564438</v>
      </c>
      <c r="K5212" s="2">
        <f t="shared" si="1601"/>
        <v>604443.18470007996</v>
      </c>
      <c r="L5212" s="1">
        <f t="shared" si="1608"/>
        <v>0</v>
      </c>
      <c r="M5212" s="3">
        <f t="shared" si="1596"/>
        <v>0</v>
      </c>
      <c r="N5212" s="2">
        <f t="shared" si="1602"/>
        <v>0</v>
      </c>
      <c r="O5212" s="18">
        <f t="shared" si="1609"/>
        <v>0.14499999999999999</v>
      </c>
      <c r="P5212" s="8">
        <f t="shared" si="1613"/>
        <v>1.0102438600000001</v>
      </c>
      <c r="Q5212" s="2">
        <f t="shared" si="1611"/>
        <v>6191.8313620199997</v>
      </c>
      <c r="R5212" s="2">
        <f t="shared" si="1603"/>
        <v>6191.8313620199997</v>
      </c>
      <c r="S5212" s="9" t="s">
        <v>56</v>
      </c>
      <c r="T5212" s="47">
        <f t="shared" si="1598"/>
        <v>45240</v>
      </c>
      <c r="AE5212" s="33"/>
    </row>
    <row r="5213" spans="1:31" x14ac:dyDescent="0.2">
      <c r="A5213" s="90">
        <f t="shared" si="1604"/>
        <v>45238</v>
      </c>
      <c r="B5213" s="2">
        <f t="shared" si="1599"/>
        <v>610878.41295418004</v>
      </c>
      <c r="C5213" s="2">
        <f t="shared" si="1597"/>
        <v>541788.40097780991</v>
      </c>
      <c r="D5213" s="47">
        <f t="shared" si="1605"/>
        <v>45210</v>
      </c>
      <c r="E5213" s="3">
        <f t="shared" si="1595"/>
        <v>1.0709999999999999E-3</v>
      </c>
      <c r="F5213" s="4">
        <f t="shared" si="1612"/>
        <v>29</v>
      </c>
      <c r="G5213" s="4">
        <f t="shared" si="1610"/>
        <v>31</v>
      </c>
      <c r="H5213" s="2">
        <f t="shared" si="1606"/>
        <v>1.0010018599999999</v>
      </c>
      <c r="I5213" s="2">
        <f t="shared" si="1607"/>
        <v>1.1145662700000001</v>
      </c>
      <c r="J5213" s="2">
        <f t="shared" si="1600"/>
        <v>1.1156828999999999</v>
      </c>
      <c r="K5213" s="2">
        <f t="shared" si="1601"/>
        <v>604464.05438928003</v>
      </c>
      <c r="L5213" s="1">
        <f t="shared" si="1608"/>
        <v>0</v>
      </c>
      <c r="M5213" s="3">
        <f t="shared" si="1596"/>
        <v>0</v>
      </c>
      <c r="N5213" s="2">
        <f t="shared" si="1602"/>
        <v>0</v>
      </c>
      <c r="O5213" s="18">
        <f t="shared" si="1609"/>
        <v>0.14499999999999999</v>
      </c>
      <c r="P5213" s="8">
        <f t="shared" si="1613"/>
        <v>1.0106116460000001</v>
      </c>
      <c r="Q5213" s="2">
        <f t="shared" si="1611"/>
        <v>6414.3585648999997</v>
      </c>
      <c r="R5213" s="2">
        <f t="shared" si="1603"/>
        <v>6414.3585648999997</v>
      </c>
      <c r="S5213" s="9" t="s">
        <v>56</v>
      </c>
      <c r="T5213" s="47">
        <f t="shared" si="1598"/>
        <v>45240</v>
      </c>
      <c r="AE5213" s="33"/>
    </row>
    <row r="5214" spans="1:31" x14ac:dyDescent="0.2">
      <c r="A5214" s="90">
        <f t="shared" si="1604"/>
        <v>45239</v>
      </c>
      <c r="B5214" s="2">
        <f t="shared" si="1599"/>
        <v>611121.91228026</v>
      </c>
      <c r="C5214" s="2">
        <f t="shared" si="1597"/>
        <v>541788.40097780991</v>
      </c>
      <c r="D5214" s="47">
        <f t="shared" si="1605"/>
        <v>45210</v>
      </c>
      <c r="E5214" s="3">
        <f t="shared" si="1595"/>
        <v>1.0709999999999999E-3</v>
      </c>
      <c r="F5214" s="4">
        <f t="shared" si="1612"/>
        <v>30</v>
      </c>
      <c r="G5214" s="4">
        <f t="shared" si="1610"/>
        <v>31</v>
      </c>
      <c r="H5214" s="2">
        <f t="shared" si="1606"/>
        <v>1.0010364300000001</v>
      </c>
      <c r="I5214" s="2">
        <f t="shared" si="1607"/>
        <v>1.1145662700000001</v>
      </c>
      <c r="J5214" s="2">
        <f t="shared" si="1600"/>
        <v>1.11572143</v>
      </c>
      <c r="K5214" s="2">
        <f t="shared" si="1601"/>
        <v>604484.92949637002</v>
      </c>
      <c r="L5214" s="1">
        <f t="shared" si="1608"/>
        <v>0</v>
      </c>
      <c r="M5214" s="3">
        <f t="shared" si="1596"/>
        <v>0</v>
      </c>
      <c r="N5214" s="2">
        <f t="shared" si="1602"/>
        <v>0</v>
      </c>
      <c r="O5214" s="18">
        <f t="shared" si="1609"/>
        <v>0.14499999999999999</v>
      </c>
      <c r="P5214" s="8">
        <f t="shared" si="1613"/>
        <v>1.0109795669999999</v>
      </c>
      <c r="Q5214" s="2">
        <f t="shared" si="1611"/>
        <v>6636.9827838900001</v>
      </c>
      <c r="R5214" s="2">
        <f t="shared" si="1603"/>
        <v>6636.9827838900001</v>
      </c>
      <c r="S5214" s="9" t="s">
        <v>56</v>
      </c>
      <c r="T5214" s="47">
        <f t="shared" si="1598"/>
        <v>45240</v>
      </c>
      <c r="AE5214" s="33"/>
    </row>
    <row r="5215" spans="1:31" x14ac:dyDescent="0.2">
      <c r="A5215" s="90">
        <f t="shared" si="1604"/>
        <v>45240</v>
      </c>
      <c r="B5215" s="2">
        <f t="shared" si="1599"/>
        <v>611365.51284575998</v>
      </c>
      <c r="C5215" s="2">
        <f t="shared" si="1597"/>
        <v>541788.40097780991</v>
      </c>
      <c r="D5215" s="47">
        <f t="shared" si="1605"/>
        <v>45210</v>
      </c>
      <c r="E5215" s="3">
        <f t="shared" si="1595"/>
        <v>1.0709999999999999E-3</v>
      </c>
      <c r="F5215" s="4">
        <f t="shared" si="1612"/>
        <v>31</v>
      </c>
      <c r="G5215" s="4">
        <f t="shared" si="1610"/>
        <v>31</v>
      </c>
      <c r="H5215" s="2">
        <f t="shared" si="1606"/>
        <v>1.001071</v>
      </c>
      <c r="I5215" s="2">
        <f t="shared" si="1607"/>
        <v>1.1145662700000001</v>
      </c>
      <c r="J5215" s="2">
        <f t="shared" si="1600"/>
        <v>1.11575997</v>
      </c>
      <c r="K5215" s="2">
        <f t="shared" si="1601"/>
        <v>604505.81002134003</v>
      </c>
      <c r="L5215" s="1">
        <f t="shared" si="1608"/>
        <v>171</v>
      </c>
      <c r="M5215" s="3">
        <f t="shared" si="1596"/>
        <v>0</v>
      </c>
      <c r="N5215" s="2">
        <f t="shared" si="1602"/>
        <v>0</v>
      </c>
      <c r="O5215" s="18">
        <f t="shared" si="1609"/>
        <v>0.14499999999999999</v>
      </c>
      <c r="P5215" s="8">
        <f t="shared" si="1613"/>
        <v>1.0113476210000001</v>
      </c>
      <c r="Q5215" s="2">
        <f t="shared" si="1611"/>
        <v>6859.7028244200001</v>
      </c>
      <c r="R5215" s="2">
        <f t="shared" si="1603"/>
        <v>6859.7028244200001</v>
      </c>
      <c r="S5215" s="9" t="s">
        <v>56</v>
      </c>
      <c r="T5215" s="47">
        <f t="shared" si="1598"/>
        <v>45240</v>
      </c>
      <c r="AE5215" s="33"/>
    </row>
    <row r="5216" spans="1:31" x14ac:dyDescent="0.2">
      <c r="A5216" s="90">
        <f t="shared" si="1604"/>
        <v>45241</v>
      </c>
      <c r="B5216" s="2">
        <f t="shared" si="1599"/>
        <v>611610.68356183998</v>
      </c>
      <c r="C5216" s="2">
        <f t="shared" si="1597"/>
        <v>547936.41041429993</v>
      </c>
      <c r="D5216" s="47">
        <f t="shared" si="1605"/>
        <v>45241</v>
      </c>
      <c r="E5216" s="3">
        <f t="shared" si="1595"/>
        <v>7.45E-4</v>
      </c>
      <c r="F5216" s="4">
        <f t="shared" si="1612"/>
        <v>1</v>
      </c>
      <c r="G5216" s="4">
        <f t="shared" si="1610"/>
        <v>30</v>
      </c>
      <c r="H5216" s="2">
        <f t="shared" si="1606"/>
        <v>1.0000248199999999</v>
      </c>
      <c r="I5216" s="2">
        <f t="shared" si="1607"/>
        <v>1.11575997</v>
      </c>
      <c r="J5216" s="2">
        <f t="shared" si="1600"/>
        <v>1.1157876600000001</v>
      </c>
      <c r="K5216" s="2">
        <f t="shared" si="1601"/>
        <v>611380.68520496995</v>
      </c>
      <c r="L5216" s="1">
        <f t="shared" si="1608"/>
        <v>0</v>
      </c>
      <c r="M5216" s="3">
        <f t="shared" si="1596"/>
        <v>0</v>
      </c>
      <c r="N5216" s="2">
        <f t="shared" si="1602"/>
        <v>0</v>
      </c>
      <c r="O5216" s="18">
        <f t="shared" si="1609"/>
        <v>0.14499999999999999</v>
      </c>
      <c r="P5216" s="8">
        <f t="shared" si="1613"/>
        <v>1.0003761950000001</v>
      </c>
      <c r="Q5216" s="2">
        <f t="shared" si="1611"/>
        <v>229.99835687000001</v>
      </c>
      <c r="R5216" s="2">
        <f t="shared" si="1603"/>
        <v>229.99835687000001</v>
      </c>
      <c r="S5216" s="9" t="s">
        <v>56</v>
      </c>
      <c r="T5216" s="47">
        <f t="shared" si="1598"/>
        <v>45270</v>
      </c>
      <c r="AE5216" s="33"/>
    </row>
    <row r="5217" spans="1:31" x14ac:dyDescent="0.2">
      <c r="A5217" s="90">
        <f t="shared" si="1604"/>
        <v>45242</v>
      </c>
      <c r="B5217" s="2">
        <f t="shared" si="1599"/>
        <v>611855.95190025005</v>
      </c>
      <c r="C5217" s="2">
        <f t="shared" si="1597"/>
        <v>547936.41041429993</v>
      </c>
      <c r="D5217" s="47">
        <f t="shared" si="1605"/>
        <v>45241</v>
      </c>
      <c r="E5217" s="3">
        <f t="shared" si="1595"/>
        <v>7.45E-4</v>
      </c>
      <c r="F5217" s="4">
        <f t="shared" si="1612"/>
        <v>2</v>
      </c>
      <c r="G5217" s="4">
        <f t="shared" si="1610"/>
        <v>30</v>
      </c>
      <c r="H5217" s="2">
        <f t="shared" si="1606"/>
        <v>1.0000496400000001</v>
      </c>
      <c r="I5217" s="2">
        <f t="shared" si="1607"/>
        <v>1.11575997</v>
      </c>
      <c r="J5217" s="2">
        <f t="shared" si="1600"/>
        <v>1.1158153500000001</v>
      </c>
      <c r="K5217" s="2">
        <f t="shared" si="1601"/>
        <v>611395.85756417003</v>
      </c>
      <c r="L5217" s="1">
        <f t="shared" si="1608"/>
        <v>0</v>
      </c>
      <c r="M5217" s="3">
        <f t="shared" si="1596"/>
        <v>0</v>
      </c>
      <c r="N5217" s="2">
        <f t="shared" si="1602"/>
        <v>0</v>
      </c>
      <c r="O5217" s="18">
        <f t="shared" si="1609"/>
        <v>0.14499999999999999</v>
      </c>
      <c r="P5217" s="8">
        <f t="shared" si="1613"/>
        <v>1.0007525310000001</v>
      </c>
      <c r="Q5217" s="2">
        <f t="shared" si="1611"/>
        <v>460.09433608000001</v>
      </c>
      <c r="R5217" s="2">
        <f t="shared" si="1603"/>
        <v>460.09433608000001</v>
      </c>
      <c r="S5217" s="9" t="s">
        <v>56</v>
      </c>
      <c r="T5217" s="47">
        <f t="shared" si="1598"/>
        <v>45270</v>
      </c>
      <c r="AE5217" s="33"/>
    </row>
    <row r="5218" spans="1:31" x14ac:dyDescent="0.2">
      <c r="A5218" s="90">
        <f t="shared" si="1604"/>
        <v>45243</v>
      </c>
      <c r="B5218" s="2">
        <f t="shared" si="1599"/>
        <v>612101.32944995002</v>
      </c>
      <c r="C5218" s="2">
        <f t="shared" si="1597"/>
        <v>547936.41041429993</v>
      </c>
      <c r="D5218" s="47">
        <f t="shared" si="1605"/>
        <v>45241</v>
      </c>
      <c r="E5218" s="3">
        <f t="shared" si="1595"/>
        <v>7.45E-4</v>
      </c>
      <c r="F5218" s="4">
        <f t="shared" si="1612"/>
        <v>3</v>
      </c>
      <c r="G5218" s="4">
        <f t="shared" si="1610"/>
        <v>30</v>
      </c>
      <c r="H5218" s="2">
        <f t="shared" si="1606"/>
        <v>1.0000744699999999</v>
      </c>
      <c r="I5218" s="2">
        <f t="shared" si="1607"/>
        <v>1.11575997</v>
      </c>
      <c r="J5218" s="2">
        <f t="shared" si="1600"/>
        <v>1.11584306</v>
      </c>
      <c r="K5218" s="2">
        <f t="shared" si="1601"/>
        <v>611411.0408821</v>
      </c>
      <c r="L5218" s="1">
        <f t="shared" si="1608"/>
        <v>0</v>
      </c>
      <c r="M5218" s="3">
        <f t="shared" si="1596"/>
        <v>0</v>
      </c>
      <c r="N5218" s="2">
        <f t="shared" si="1602"/>
        <v>0</v>
      </c>
      <c r="O5218" s="18">
        <f t="shared" si="1609"/>
        <v>0.14499999999999999</v>
      </c>
      <c r="P5218" s="8">
        <f t="shared" si="1613"/>
        <v>1.001129009</v>
      </c>
      <c r="Q5218" s="2">
        <f t="shared" si="1611"/>
        <v>690.28856785000005</v>
      </c>
      <c r="R5218" s="2">
        <f t="shared" si="1603"/>
        <v>690.28856785000005</v>
      </c>
      <c r="S5218" s="9" t="s">
        <v>56</v>
      </c>
      <c r="T5218" s="47">
        <f t="shared" si="1598"/>
        <v>45270</v>
      </c>
      <c r="AE5218" s="33"/>
    </row>
    <row r="5219" spans="1:31" x14ac:dyDescent="0.2">
      <c r="A5219" s="90">
        <f t="shared" si="1604"/>
        <v>45244</v>
      </c>
      <c r="B5219" s="2">
        <f t="shared" si="1599"/>
        <v>612346.79915551003</v>
      </c>
      <c r="C5219" s="2">
        <f t="shared" si="1597"/>
        <v>547936.41041429993</v>
      </c>
      <c r="D5219" s="47">
        <f t="shared" si="1605"/>
        <v>45241</v>
      </c>
      <c r="E5219" s="3">
        <f t="shared" si="1595"/>
        <v>7.45E-4</v>
      </c>
      <c r="F5219" s="4">
        <f t="shared" si="1612"/>
        <v>4</v>
      </c>
      <c r="G5219" s="4">
        <f t="shared" si="1610"/>
        <v>30</v>
      </c>
      <c r="H5219" s="2">
        <f t="shared" si="1606"/>
        <v>1.0000993</v>
      </c>
      <c r="I5219" s="2">
        <f t="shared" si="1607"/>
        <v>1.11575997</v>
      </c>
      <c r="J5219" s="2">
        <f t="shared" si="1600"/>
        <v>1.11587076</v>
      </c>
      <c r="K5219" s="2">
        <f t="shared" si="1601"/>
        <v>611426.21872066997</v>
      </c>
      <c r="L5219" s="1">
        <f t="shared" si="1608"/>
        <v>0</v>
      </c>
      <c r="M5219" s="3">
        <f t="shared" si="1596"/>
        <v>0</v>
      </c>
      <c r="N5219" s="2">
        <f t="shared" si="1602"/>
        <v>0</v>
      </c>
      <c r="O5219" s="18">
        <f t="shared" si="1609"/>
        <v>0.14499999999999999</v>
      </c>
      <c r="P5219" s="8">
        <f t="shared" si="1613"/>
        <v>1.0015056280000001</v>
      </c>
      <c r="Q5219" s="2">
        <f t="shared" si="1611"/>
        <v>920.58043483999995</v>
      </c>
      <c r="R5219" s="2">
        <f t="shared" si="1603"/>
        <v>920.58043483999995</v>
      </c>
      <c r="S5219" s="9" t="s">
        <v>56</v>
      </c>
      <c r="T5219" s="47">
        <f t="shared" si="1598"/>
        <v>45270</v>
      </c>
      <c r="AE5219" s="33"/>
    </row>
    <row r="5220" spans="1:31" x14ac:dyDescent="0.2">
      <c r="A5220" s="90">
        <f t="shared" si="1604"/>
        <v>45245</v>
      </c>
      <c r="B5220" s="2">
        <f t="shared" si="1599"/>
        <v>612592.36162858992</v>
      </c>
      <c r="C5220" s="2">
        <f t="shared" si="1597"/>
        <v>547936.41041429993</v>
      </c>
      <c r="D5220" s="47">
        <f t="shared" si="1605"/>
        <v>45241</v>
      </c>
      <c r="E5220" s="3">
        <f t="shared" si="1595"/>
        <v>7.45E-4</v>
      </c>
      <c r="F5220" s="4">
        <f t="shared" si="1612"/>
        <v>5</v>
      </c>
      <c r="G5220" s="4">
        <f t="shared" si="1610"/>
        <v>30</v>
      </c>
      <c r="H5220" s="2">
        <f t="shared" si="1606"/>
        <v>1.0001241199999999</v>
      </c>
      <c r="I5220" s="2">
        <f t="shared" si="1607"/>
        <v>1.11575997</v>
      </c>
      <c r="J5220" s="2">
        <f t="shared" si="1600"/>
        <v>1.11589845</v>
      </c>
      <c r="K5220" s="2">
        <f t="shared" si="1601"/>
        <v>611441.39107987995</v>
      </c>
      <c r="L5220" s="1">
        <f t="shared" si="1608"/>
        <v>0</v>
      </c>
      <c r="M5220" s="3">
        <f t="shared" si="1596"/>
        <v>0</v>
      </c>
      <c r="N5220" s="2">
        <f t="shared" si="1602"/>
        <v>0</v>
      </c>
      <c r="O5220" s="18">
        <f t="shared" si="1609"/>
        <v>0.14499999999999999</v>
      </c>
      <c r="P5220" s="8">
        <f t="shared" si="1613"/>
        <v>1.0018823889999999</v>
      </c>
      <c r="Q5220" s="2">
        <f t="shared" si="1611"/>
        <v>1150.97054871</v>
      </c>
      <c r="R5220" s="2">
        <f t="shared" si="1603"/>
        <v>1150.97054871</v>
      </c>
      <c r="S5220" s="9" t="s">
        <v>56</v>
      </c>
      <c r="T5220" s="47">
        <f t="shared" si="1598"/>
        <v>45270</v>
      </c>
      <c r="AE5220" s="33"/>
    </row>
    <row r="5221" spans="1:31" x14ac:dyDescent="0.2">
      <c r="A5221" s="90">
        <f t="shared" si="1604"/>
        <v>45246</v>
      </c>
      <c r="B5221" s="2">
        <f t="shared" si="1599"/>
        <v>612838.03334468999</v>
      </c>
      <c r="C5221" s="2">
        <f t="shared" si="1597"/>
        <v>547936.41041429993</v>
      </c>
      <c r="D5221" s="47">
        <f t="shared" si="1605"/>
        <v>45241</v>
      </c>
      <c r="E5221" s="3">
        <f t="shared" si="1595"/>
        <v>7.45E-4</v>
      </c>
      <c r="F5221" s="4">
        <f t="shared" si="1612"/>
        <v>6</v>
      </c>
      <c r="G5221" s="4">
        <f t="shared" si="1610"/>
        <v>30</v>
      </c>
      <c r="H5221" s="2">
        <f t="shared" si="1606"/>
        <v>1.00014895</v>
      </c>
      <c r="I5221" s="2">
        <f t="shared" si="1607"/>
        <v>1.11575997</v>
      </c>
      <c r="J5221" s="2">
        <f t="shared" si="1600"/>
        <v>1.1159261599999999</v>
      </c>
      <c r="K5221" s="2">
        <f t="shared" si="1601"/>
        <v>611456.57439781004</v>
      </c>
      <c r="L5221" s="1">
        <f t="shared" si="1608"/>
        <v>0</v>
      </c>
      <c r="M5221" s="3">
        <f t="shared" si="1596"/>
        <v>0</v>
      </c>
      <c r="N5221" s="2">
        <f t="shared" si="1602"/>
        <v>0</v>
      </c>
      <c r="O5221" s="18">
        <f t="shared" si="1609"/>
        <v>0.14499999999999999</v>
      </c>
      <c r="P5221" s="8">
        <f t="shared" si="1613"/>
        <v>1.002259292</v>
      </c>
      <c r="Q5221" s="2">
        <f t="shared" si="1611"/>
        <v>1381.45894688</v>
      </c>
      <c r="R5221" s="2">
        <f t="shared" si="1603"/>
        <v>1381.45894688</v>
      </c>
      <c r="S5221" s="9" t="s">
        <v>56</v>
      </c>
      <c r="T5221" s="47">
        <f t="shared" si="1598"/>
        <v>45270</v>
      </c>
      <c r="AE5221" s="33"/>
    </row>
    <row r="5222" spans="1:31" x14ac:dyDescent="0.2">
      <c r="A5222" s="90">
        <f t="shared" si="1604"/>
        <v>45247</v>
      </c>
      <c r="B5222" s="2">
        <f t="shared" si="1599"/>
        <v>613083.79784124997</v>
      </c>
      <c r="C5222" s="2">
        <f t="shared" si="1597"/>
        <v>547936.41041429993</v>
      </c>
      <c r="D5222" s="47">
        <f t="shared" si="1605"/>
        <v>45241</v>
      </c>
      <c r="E5222" s="3">
        <f t="shared" si="1595"/>
        <v>7.45E-4</v>
      </c>
      <c r="F5222" s="4">
        <f t="shared" si="1612"/>
        <v>7</v>
      </c>
      <c r="G5222" s="4">
        <f t="shared" si="1610"/>
        <v>30</v>
      </c>
      <c r="H5222" s="2">
        <f t="shared" si="1606"/>
        <v>1.0001737799999999</v>
      </c>
      <c r="I5222" s="2">
        <f t="shared" si="1607"/>
        <v>1.11575997</v>
      </c>
      <c r="J5222" s="2">
        <f t="shared" si="1600"/>
        <v>1.1159538600000001</v>
      </c>
      <c r="K5222" s="2">
        <f t="shared" si="1601"/>
        <v>611471.75223638001</v>
      </c>
      <c r="L5222" s="1">
        <f t="shared" si="1608"/>
        <v>0</v>
      </c>
      <c r="M5222" s="3">
        <f t="shared" si="1596"/>
        <v>0</v>
      </c>
      <c r="N5222" s="2">
        <f t="shared" si="1602"/>
        <v>0</v>
      </c>
      <c r="O5222" s="18">
        <f t="shared" si="1609"/>
        <v>0.14499999999999999</v>
      </c>
      <c r="P5222" s="8">
        <f t="shared" si="1613"/>
        <v>1.002636337</v>
      </c>
      <c r="Q5222" s="2">
        <f t="shared" si="1611"/>
        <v>1612.04560487</v>
      </c>
      <c r="R5222" s="2">
        <f t="shared" si="1603"/>
        <v>1612.04560487</v>
      </c>
      <c r="S5222" s="9" t="s">
        <v>56</v>
      </c>
      <c r="T5222" s="47">
        <f t="shared" si="1598"/>
        <v>45270</v>
      </c>
      <c r="AE5222" s="33"/>
    </row>
    <row r="5223" spans="1:31" x14ac:dyDescent="0.2">
      <c r="A5223" s="90">
        <f t="shared" si="1604"/>
        <v>45248</v>
      </c>
      <c r="B5223" s="2">
        <f t="shared" si="1599"/>
        <v>613329.66549879999</v>
      </c>
      <c r="C5223" s="2">
        <f t="shared" si="1597"/>
        <v>547936.41041429993</v>
      </c>
      <c r="D5223" s="47">
        <f t="shared" si="1605"/>
        <v>45241</v>
      </c>
      <c r="E5223" s="3">
        <f t="shared" si="1595"/>
        <v>7.45E-4</v>
      </c>
      <c r="F5223" s="4">
        <f t="shared" si="1612"/>
        <v>8</v>
      </c>
      <c r="G5223" s="4">
        <f t="shared" si="1610"/>
        <v>30</v>
      </c>
      <c r="H5223" s="2">
        <f t="shared" si="1606"/>
        <v>1.00019861</v>
      </c>
      <c r="I5223" s="2">
        <f t="shared" si="1607"/>
        <v>1.11575997</v>
      </c>
      <c r="J5223" s="2">
        <f t="shared" si="1600"/>
        <v>1.11598157</v>
      </c>
      <c r="K5223" s="2">
        <f t="shared" si="1601"/>
        <v>611486.93555430998</v>
      </c>
      <c r="L5223" s="1">
        <f t="shared" si="1608"/>
        <v>0</v>
      </c>
      <c r="M5223" s="3">
        <f t="shared" si="1596"/>
        <v>0</v>
      </c>
      <c r="N5223" s="2">
        <f t="shared" si="1602"/>
        <v>0</v>
      </c>
      <c r="O5223" s="18">
        <f t="shared" si="1609"/>
        <v>0.14499999999999999</v>
      </c>
      <c r="P5223" s="8">
        <f t="shared" si="1613"/>
        <v>1.0030135229999999</v>
      </c>
      <c r="Q5223" s="2">
        <f t="shared" si="1611"/>
        <v>1842.72994449</v>
      </c>
      <c r="R5223" s="2">
        <f t="shared" si="1603"/>
        <v>1842.72994449</v>
      </c>
      <c r="S5223" s="9" t="s">
        <v>56</v>
      </c>
      <c r="T5223" s="47">
        <f t="shared" si="1598"/>
        <v>45270</v>
      </c>
      <c r="AE5223" s="33"/>
    </row>
    <row r="5224" spans="1:31" x14ac:dyDescent="0.2">
      <c r="A5224" s="90">
        <f t="shared" si="1604"/>
        <v>45249</v>
      </c>
      <c r="B5224" s="2">
        <f t="shared" si="1599"/>
        <v>613575.62655707996</v>
      </c>
      <c r="C5224" s="2">
        <f t="shared" si="1597"/>
        <v>547936.41041429993</v>
      </c>
      <c r="D5224" s="47">
        <f t="shared" si="1605"/>
        <v>45241</v>
      </c>
      <c r="E5224" s="3">
        <f t="shared" si="1595"/>
        <v>7.45E-4</v>
      </c>
      <c r="F5224" s="4">
        <f t="shared" si="1612"/>
        <v>9</v>
      </c>
      <c r="G5224" s="4">
        <f t="shared" si="1610"/>
        <v>30</v>
      </c>
      <c r="H5224" s="2">
        <f t="shared" si="1606"/>
        <v>1.0002234400000001</v>
      </c>
      <c r="I5224" s="2">
        <f t="shared" si="1607"/>
        <v>1.11575997</v>
      </c>
      <c r="J5224" s="2">
        <f t="shared" si="1600"/>
        <v>1.1160092699999999</v>
      </c>
      <c r="K5224" s="2">
        <f t="shared" si="1601"/>
        <v>611502.11339287995</v>
      </c>
      <c r="L5224" s="1">
        <f t="shared" si="1608"/>
        <v>0</v>
      </c>
      <c r="M5224" s="3">
        <f t="shared" si="1596"/>
        <v>0</v>
      </c>
      <c r="N5224" s="2">
        <f t="shared" si="1602"/>
        <v>0</v>
      </c>
      <c r="O5224" s="18">
        <f t="shared" si="1609"/>
        <v>0.14499999999999999</v>
      </c>
      <c r="P5224" s="8">
        <f t="shared" si="1613"/>
        <v>1.0033908520000001</v>
      </c>
      <c r="Q5224" s="2">
        <f t="shared" si="1611"/>
        <v>2073.5131642000001</v>
      </c>
      <c r="R5224" s="2">
        <f t="shared" si="1603"/>
        <v>2073.5131642000001</v>
      </c>
      <c r="S5224" s="9" t="s">
        <v>56</v>
      </c>
      <c r="T5224" s="47">
        <f t="shared" si="1598"/>
        <v>45270</v>
      </c>
      <c r="AE5224" s="33"/>
    </row>
    <row r="5225" spans="1:31" x14ac:dyDescent="0.2">
      <c r="A5225" s="90">
        <f t="shared" si="1604"/>
        <v>45250</v>
      </c>
      <c r="B5225" s="2">
        <f t="shared" si="1599"/>
        <v>613821.68529337004</v>
      </c>
      <c r="C5225" s="2">
        <f t="shared" si="1597"/>
        <v>547936.41041429993</v>
      </c>
      <c r="D5225" s="47">
        <f t="shared" si="1605"/>
        <v>45241</v>
      </c>
      <c r="E5225" s="3">
        <f t="shared" si="1595"/>
        <v>7.45E-4</v>
      </c>
      <c r="F5225" s="4">
        <f t="shared" si="1612"/>
        <v>10</v>
      </c>
      <c r="G5225" s="4">
        <f t="shared" si="1610"/>
        <v>30</v>
      </c>
      <c r="H5225" s="2">
        <f t="shared" si="1606"/>
        <v>1.0002482699999999</v>
      </c>
      <c r="I5225" s="2">
        <f t="shared" si="1607"/>
        <v>1.11575997</v>
      </c>
      <c r="J5225" s="2">
        <f t="shared" si="1600"/>
        <v>1.1160369699999999</v>
      </c>
      <c r="K5225" s="2">
        <f t="shared" si="1601"/>
        <v>611517.29123145004</v>
      </c>
      <c r="L5225" s="1">
        <f t="shared" si="1608"/>
        <v>0</v>
      </c>
      <c r="M5225" s="3">
        <f t="shared" si="1596"/>
        <v>0</v>
      </c>
      <c r="N5225" s="2">
        <f t="shared" si="1602"/>
        <v>0</v>
      </c>
      <c r="O5225" s="18">
        <f t="shared" si="1609"/>
        <v>0.14499999999999999</v>
      </c>
      <c r="P5225" s="8">
        <f t="shared" si="1613"/>
        <v>1.003768322</v>
      </c>
      <c r="Q5225" s="2">
        <f t="shared" si="1611"/>
        <v>2304.3940619199998</v>
      </c>
      <c r="R5225" s="2">
        <f t="shared" si="1603"/>
        <v>2304.3940619199998</v>
      </c>
      <c r="S5225" s="9" t="s">
        <v>56</v>
      </c>
      <c r="T5225" s="47">
        <f t="shared" si="1598"/>
        <v>45270</v>
      </c>
      <c r="AE5225" s="33"/>
    </row>
    <row r="5226" spans="1:31" x14ac:dyDescent="0.2">
      <c r="A5226" s="90">
        <f t="shared" si="1604"/>
        <v>45251</v>
      </c>
      <c r="B5226" s="2">
        <f t="shared" si="1599"/>
        <v>614067.84843925002</v>
      </c>
      <c r="C5226" s="2">
        <f t="shared" si="1597"/>
        <v>547936.41041429993</v>
      </c>
      <c r="D5226" s="47">
        <f t="shared" si="1605"/>
        <v>45241</v>
      </c>
      <c r="E5226" s="3">
        <f t="shared" si="1595"/>
        <v>7.45E-4</v>
      </c>
      <c r="F5226" s="4">
        <f t="shared" si="1612"/>
        <v>11</v>
      </c>
      <c r="G5226" s="4">
        <f t="shared" si="1610"/>
        <v>30</v>
      </c>
      <c r="H5226" s="2">
        <f t="shared" si="1606"/>
        <v>1.0002731</v>
      </c>
      <c r="I5226" s="2">
        <f t="shared" si="1607"/>
        <v>1.11575997</v>
      </c>
      <c r="J5226" s="2">
        <f t="shared" si="1600"/>
        <v>1.11606468</v>
      </c>
      <c r="K5226" s="2">
        <f t="shared" si="1601"/>
        <v>611532.47454938001</v>
      </c>
      <c r="L5226" s="1">
        <f t="shared" si="1608"/>
        <v>0</v>
      </c>
      <c r="M5226" s="3">
        <f t="shared" si="1596"/>
        <v>0</v>
      </c>
      <c r="N5226" s="2">
        <f t="shared" si="1602"/>
        <v>0</v>
      </c>
      <c r="O5226" s="18">
        <f t="shared" si="1609"/>
        <v>0.14499999999999999</v>
      </c>
      <c r="P5226" s="8">
        <f t="shared" si="1613"/>
        <v>1.0041459349999999</v>
      </c>
      <c r="Q5226" s="2">
        <f t="shared" si="1611"/>
        <v>2535.3738898699999</v>
      </c>
      <c r="R5226" s="2">
        <f t="shared" si="1603"/>
        <v>2535.3738898699999</v>
      </c>
      <c r="S5226" s="9" t="s">
        <v>56</v>
      </c>
      <c r="T5226" s="47">
        <f t="shared" si="1598"/>
        <v>45270</v>
      </c>
      <c r="AE5226" s="33"/>
    </row>
    <row r="5227" spans="1:31" x14ac:dyDescent="0.2">
      <c r="A5227" s="90">
        <f t="shared" si="1604"/>
        <v>45252</v>
      </c>
      <c r="B5227" s="2">
        <f t="shared" si="1599"/>
        <v>614314.10377603001</v>
      </c>
      <c r="C5227" s="2">
        <f t="shared" si="1597"/>
        <v>547936.41041429993</v>
      </c>
      <c r="D5227" s="47">
        <f t="shared" si="1605"/>
        <v>45241</v>
      </c>
      <c r="E5227" s="3">
        <f t="shared" ref="E5227:E5290" si="1614">IF(DAY(A5226)=$E$2,VLOOKUP(A5226,$AF$10:$AG$315,2),E5226)</f>
        <v>7.45E-4</v>
      </c>
      <c r="F5227" s="4">
        <f t="shared" si="1612"/>
        <v>12</v>
      </c>
      <c r="G5227" s="4">
        <f t="shared" si="1610"/>
        <v>30</v>
      </c>
      <c r="H5227" s="2">
        <f t="shared" si="1606"/>
        <v>1.0002979299999999</v>
      </c>
      <c r="I5227" s="2">
        <f t="shared" si="1607"/>
        <v>1.11575997</v>
      </c>
      <c r="J5227" s="2">
        <f t="shared" si="1600"/>
        <v>1.11609238</v>
      </c>
      <c r="K5227" s="2">
        <f t="shared" si="1601"/>
        <v>611547.65238794999</v>
      </c>
      <c r="L5227" s="1">
        <f t="shared" si="1608"/>
        <v>0</v>
      </c>
      <c r="M5227" s="3">
        <f t="shared" si="1596"/>
        <v>0</v>
      </c>
      <c r="N5227" s="2">
        <f t="shared" si="1602"/>
        <v>0</v>
      </c>
      <c r="O5227" s="18">
        <f t="shared" si="1609"/>
        <v>0.14499999999999999</v>
      </c>
      <c r="P5227" s="8">
        <f t="shared" si="1613"/>
        <v>1.004523689</v>
      </c>
      <c r="Q5227" s="2">
        <f t="shared" si="1611"/>
        <v>2766.45138808</v>
      </c>
      <c r="R5227" s="2">
        <f t="shared" si="1603"/>
        <v>2766.45138808</v>
      </c>
      <c r="S5227" s="9" t="s">
        <v>56</v>
      </c>
      <c r="T5227" s="47">
        <f t="shared" si="1598"/>
        <v>45270</v>
      </c>
      <c r="AE5227" s="33"/>
    </row>
    <row r="5228" spans="1:31" x14ac:dyDescent="0.2">
      <c r="A5228" s="90">
        <f t="shared" si="1604"/>
        <v>45253</v>
      </c>
      <c r="B5228" s="2">
        <f t="shared" si="1599"/>
        <v>614560.46353949001</v>
      </c>
      <c r="C5228" s="2">
        <f t="shared" si="1597"/>
        <v>547936.41041429993</v>
      </c>
      <c r="D5228" s="47">
        <f t="shared" si="1605"/>
        <v>45241</v>
      </c>
      <c r="E5228" s="3">
        <f t="shared" si="1614"/>
        <v>7.45E-4</v>
      </c>
      <c r="F5228" s="4">
        <f t="shared" si="1612"/>
        <v>13</v>
      </c>
      <c r="G5228" s="4">
        <f t="shared" si="1610"/>
        <v>30</v>
      </c>
      <c r="H5228" s="2">
        <f t="shared" si="1606"/>
        <v>1.00032276</v>
      </c>
      <c r="I5228" s="2">
        <f t="shared" si="1607"/>
        <v>1.11575997</v>
      </c>
      <c r="J5228" s="2">
        <f t="shared" si="1600"/>
        <v>1.1161200899999999</v>
      </c>
      <c r="K5228" s="2">
        <f t="shared" si="1601"/>
        <v>611562.83570587996</v>
      </c>
      <c r="L5228" s="1">
        <f t="shared" si="1608"/>
        <v>0</v>
      </c>
      <c r="M5228" s="3">
        <f t="shared" si="1596"/>
        <v>0</v>
      </c>
      <c r="N5228" s="2">
        <f t="shared" si="1602"/>
        <v>0</v>
      </c>
      <c r="O5228" s="18">
        <f t="shared" si="1609"/>
        <v>0.14499999999999999</v>
      </c>
      <c r="P5228" s="8">
        <f t="shared" si="1613"/>
        <v>1.0049015859999999</v>
      </c>
      <c r="Q5228" s="2">
        <f t="shared" si="1611"/>
        <v>2997.6278336099999</v>
      </c>
      <c r="R5228" s="2">
        <f t="shared" si="1603"/>
        <v>2997.6278336099999</v>
      </c>
      <c r="S5228" s="9" t="s">
        <v>56</v>
      </c>
      <c r="T5228" s="47">
        <f t="shared" si="1598"/>
        <v>45270</v>
      </c>
      <c r="AE5228" s="33"/>
    </row>
    <row r="5229" spans="1:31" x14ac:dyDescent="0.2">
      <c r="A5229" s="90">
        <f t="shared" si="1604"/>
        <v>45254</v>
      </c>
      <c r="B5229" s="2">
        <f t="shared" si="1599"/>
        <v>614806.91550263006</v>
      </c>
      <c r="C5229" s="2">
        <f t="shared" si="1597"/>
        <v>547936.41041429993</v>
      </c>
      <c r="D5229" s="47">
        <f t="shared" si="1605"/>
        <v>45241</v>
      </c>
      <c r="E5229" s="3">
        <f t="shared" si="1614"/>
        <v>7.45E-4</v>
      </c>
      <c r="F5229" s="4">
        <f t="shared" si="1612"/>
        <v>14</v>
      </c>
      <c r="G5229" s="4">
        <f t="shared" si="1610"/>
        <v>30</v>
      </c>
      <c r="H5229" s="2">
        <f t="shared" si="1606"/>
        <v>1.0003475900000001</v>
      </c>
      <c r="I5229" s="2">
        <f t="shared" si="1607"/>
        <v>1.11575997</v>
      </c>
      <c r="J5229" s="2">
        <f t="shared" si="1600"/>
        <v>1.1161477900000001</v>
      </c>
      <c r="K5229" s="2">
        <f t="shared" si="1601"/>
        <v>611578.01354445005</v>
      </c>
      <c r="L5229" s="1">
        <f t="shared" si="1608"/>
        <v>0</v>
      </c>
      <c r="M5229" s="3">
        <f t="shared" si="1596"/>
        <v>0</v>
      </c>
      <c r="N5229" s="2">
        <f t="shared" si="1602"/>
        <v>0</v>
      </c>
      <c r="O5229" s="18">
        <f t="shared" si="1609"/>
        <v>0.14499999999999999</v>
      </c>
      <c r="P5229" s="8">
        <f t="shared" si="1613"/>
        <v>1.0052796239999999</v>
      </c>
      <c r="Q5229" s="2">
        <f t="shared" si="1611"/>
        <v>3228.9019581799998</v>
      </c>
      <c r="R5229" s="2">
        <f t="shared" si="1603"/>
        <v>3228.9019581799998</v>
      </c>
      <c r="S5229" s="9" t="s">
        <v>56</v>
      </c>
      <c r="T5229" s="47">
        <f t="shared" si="1598"/>
        <v>45270</v>
      </c>
      <c r="AE5229" s="33"/>
    </row>
    <row r="5230" spans="1:31" x14ac:dyDescent="0.2">
      <c r="A5230" s="90">
        <f t="shared" si="1604"/>
        <v>45255</v>
      </c>
      <c r="B5230" s="2">
        <f t="shared" si="1599"/>
        <v>615053.47741992003</v>
      </c>
      <c r="C5230" s="2">
        <f t="shared" si="1597"/>
        <v>547936.41041429993</v>
      </c>
      <c r="D5230" s="47">
        <f t="shared" si="1605"/>
        <v>45241</v>
      </c>
      <c r="E5230" s="3">
        <f t="shared" si="1614"/>
        <v>7.45E-4</v>
      </c>
      <c r="F5230" s="4">
        <f t="shared" si="1612"/>
        <v>15</v>
      </c>
      <c r="G5230" s="4">
        <f t="shared" si="1610"/>
        <v>30</v>
      </c>
      <c r="H5230" s="2">
        <f t="shared" si="1606"/>
        <v>1.0003724300000001</v>
      </c>
      <c r="I5230" s="2">
        <f t="shared" si="1607"/>
        <v>1.11575997</v>
      </c>
      <c r="J5230" s="2">
        <f t="shared" si="1600"/>
        <v>1.1161755099999999</v>
      </c>
      <c r="K5230" s="2">
        <f t="shared" si="1601"/>
        <v>611593.20234175003</v>
      </c>
      <c r="L5230" s="1">
        <f t="shared" si="1608"/>
        <v>0</v>
      </c>
      <c r="M5230" s="3">
        <f t="shared" si="1596"/>
        <v>0</v>
      </c>
      <c r="N5230" s="2">
        <f t="shared" si="1602"/>
        <v>0</v>
      </c>
      <c r="O5230" s="18">
        <f t="shared" si="1609"/>
        <v>0.14499999999999999</v>
      </c>
      <c r="P5230" s="8">
        <f t="shared" si="1613"/>
        <v>1.005657805</v>
      </c>
      <c r="Q5230" s="2">
        <f t="shared" si="1611"/>
        <v>3460.2750781700001</v>
      </c>
      <c r="R5230" s="2">
        <f t="shared" si="1603"/>
        <v>3460.2750781700001</v>
      </c>
      <c r="S5230" s="9" t="s">
        <v>56</v>
      </c>
      <c r="T5230" s="47">
        <f t="shared" si="1598"/>
        <v>45270</v>
      </c>
      <c r="AE5230" s="33"/>
    </row>
    <row r="5231" spans="1:31" x14ac:dyDescent="0.2">
      <c r="A5231" s="90">
        <f t="shared" si="1604"/>
        <v>45256</v>
      </c>
      <c r="B5231" s="2">
        <f t="shared" si="1599"/>
        <v>615300.12664895004</v>
      </c>
      <c r="C5231" s="2">
        <f t="shared" si="1597"/>
        <v>547936.41041429993</v>
      </c>
      <c r="D5231" s="47">
        <f t="shared" si="1605"/>
        <v>45241</v>
      </c>
      <c r="E5231" s="3">
        <f t="shared" si="1614"/>
        <v>7.45E-4</v>
      </c>
      <c r="F5231" s="4">
        <f t="shared" si="1612"/>
        <v>16</v>
      </c>
      <c r="G5231" s="4">
        <f t="shared" si="1610"/>
        <v>30</v>
      </c>
      <c r="H5231" s="2">
        <f t="shared" si="1606"/>
        <v>1.00039726</v>
      </c>
      <c r="I5231" s="2">
        <f t="shared" si="1607"/>
        <v>1.11575997</v>
      </c>
      <c r="J5231" s="2">
        <f t="shared" si="1600"/>
        <v>1.1162032099999999</v>
      </c>
      <c r="K5231" s="2">
        <f t="shared" si="1601"/>
        <v>611608.38018030999</v>
      </c>
      <c r="L5231" s="1">
        <f t="shared" si="1608"/>
        <v>0</v>
      </c>
      <c r="M5231" s="3">
        <f t="shared" si="1596"/>
        <v>0</v>
      </c>
      <c r="N5231" s="2">
        <f t="shared" si="1602"/>
        <v>0</v>
      </c>
      <c r="O5231" s="18">
        <f t="shared" si="1609"/>
        <v>0.14499999999999999</v>
      </c>
      <c r="P5231" s="8">
        <f t="shared" si="1613"/>
        <v>1.0060361280000001</v>
      </c>
      <c r="Q5231" s="2">
        <f t="shared" si="1611"/>
        <v>3691.7464686399999</v>
      </c>
      <c r="R5231" s="2">
        <f t="shared" si="1603"/>
        <v>3691.7464686399999</v>
      </c>
      <c r="S5231" s="9" t="s">
        <v>56</v>
      </c>
      <c r="T5231" s="47">
        <f t="shared" si="1598"/>
        <v>45270</v>
      </c>
      <c r="AE5231" s="33"/>
    </row>
    <row r="5232" spans="1:31" x14ac:dyDescent="0.2">
      <c r="A5232" s="90">
        <f t="shared" si="1604"/>
        <v>45257</v>
      </c>
      <c r="B5232" s="2">
        <f t="shared" si="1599"/>
        <v>615546.88033891993</v>
      </c>
      <c r="C5232" s="2">
        <f t="shared" si="1597"/>
        <v>547936.41041429993</v>
      </c>
      <c r="D5232" s="47">
        <f t="shared" si="1605"/>
        <v>45241</v>
      </c>
      <c r="E5232" s="3">
        <f t="shared" si="1614"/>
        <v>7.45E-4</v>
      </c>
      <c r="F5232" s="4">
        <f t="shared" si="1612"/>
        <v>17</v>
      </c>
      <c r="G5232" s="4">
        <f t="shared" si="1610"/>
        <v>30</v>
      </c>
      <c r="H5232" s="2">
        <f t="shared" si="1606"/>
        <v>1.00042209</v>
      </c>
      <c r="I5232" s="2">
        <f t="shared" si="1607"/>
        <v>1.11575997</v>
      </c>
      <c r="J5232" s="2">
        <f t="shared" si="1600"/>
        <v>1.11623092</v>
      </c>
      <c r="K5232" s="2">
        <f t="shared" si="1601"/>
        <v>611623.56349824998</v>
      </c>
      <c r="L5232" s="1">
        <f t="shared" si="1608"/>
        <v>0</v>
      </c>
      <c r="M5232" s="3">
        <f t="shared" si="1596"/>
        <v>0</v>
      </c>
      <c r="N5232" s="2">
        <f t="shared" si="1602"/>
        <v>0</v>
      </c>
      <c r="O5232" s="18">
        <f t="shared" si="1609"/>
        <v>0.14499999999999999</v>
      </c>
      <c r="P5232" s="8">
        <f t="shared" si="1613"/>
        <v>1.006414594</v>
      </c>
      <c r="Q5232" s="2">
        <f t="shared" si="1611"/>
        <v>3923.3168406700001</v>
      </c>
      <c r="R5232" s="2">
        <f t="shared" si="1603"/>
        <v>3923.3168406700001</v>
      </c>
      <c r="S5232" s="9" t="s">
        <v>56</v>
      </c>
      <c r="T5232" s="47">
        <f t="shared" si="1598"/>
        <v>45270</v>
      </c>
      <c r="AE5232" s="33"/>
    </row>
    <row r="5233" spans="1:31" x14ac:dyDescent="0.2">
      <c r="A5233" s="90">
        <f t="shared" si="1604"/>
        <v>45258</v>
      </c>
      <c r="B5233" s="2">
        <f t="shared" si="1599"/>
        <v>615793.73237431992</v>
      </c>
      <c r="C5233" s="2">
        <f t="shared" si="1597"/>
        <v>547936.41041429993</v>
      </c>
      <c r="D5233" s="47">
        <f t="shared" si="1605"/>
        <v>45241</v>
      </c>
      <c r="E5233" s="3">
        <f t="shared" si="1614"/>
        <v>7.45E-4</v>
      </c>
      <c r="F5233" s="4">
        <f t="shared" si="1612"/>
        <v>18</v>
      </c>
      <c r="G5233" s="4">
        <f t="shared" si="1610"/>
        <v>30</v>
      </c>
      <c r="H5233" s="2">
        <f t="shared" si="1606"/>
        <v>1.0004469300000001</v>
      </c>
      <c r="I5233" s="2">
        <f t="shared" si="1607"/>
        <v>1.11575997</v>
      </c>
      <c r="J5233" s="2">
        <f t="shared" si="1600"/>
        <v>1.1162586299999999</v>
      </c>
      <c r="K5233" s="2">
        <f t="shared" si="1601"/>
        <v>611638.74681617995</v>
      </c>
      <c r="L5233" s="1">
        <f t="shared" si="1608"/>
        <v>0</v>
      </c>
      <c r="M5233" s="3">
        <f t="shared" si="1596"/>
        <v>0</v>
      </c>
      <c r="N5233" s="2">
        <f t="shared" si="1602"/>
        <v>0</v>
      </c>
      <c r="O5233" s="18">
        <f t="shared" si="1609"/>
        <v>0.14499999999999999</v>
      </c>
      <c r="P5233" s="8">
        <f t="shared" si="1613"/>
        <v>1.0067932020000001</v>
      </c>
      <c r="Q5233" s="2">
        <f t="shared" si="1611"/>
        <v>4154.9855581399997</v>
      </c>
      <c r="R5233" s="2">
        <f t="shared" si="1603"/>
        <v>4154.9855581399997</v>
      </c>
      <c r="S5233" s="9" t="s">
        <v>56</v>
      </c>
      <c r="T5233" s="47">
        <f t="shared" si="1598"/>
        <v>45270</v>
      </c>
      <c r="AE5233" s="33"/>
    </row>
    <row r="5234" spans="1:31" x14ac:dyDescent="0.2">
      <c r="A5234" s="90">
        <f t="shared" si="1604"/>
        <v>45259</v>
      </c>
      <c r="B5234" s="2">
        <f t="shared" si="1599"/>
        <v>616040.68276164006</v>
      </c>
      <c r="C5234" s="2">
        <f t="shared" si="1597"/>
        <v>547936.41041429993</v>
      </c>
      <c r="D5234" s="47">
        <f t="shared" si="1605"/>
        <v>45241</v>
      </c>
      <c r="E5234" s="3">
        <f t="shared" si="1614"/>
        <v>7.45E-4</v>
      </c>
      <c r="F5234" s="4">
        <f t="shared" si="1612"/>
        <v>19</v>
      </c>
      <c r="G5234" s="4">
        <f t="shared" si="1610"/>
        <v>30</v>
      </c>
      <c r="H5234" s="2">
        <f t="shared" si="1606"/>
        <v>1.0004717599999999</v>
      </c>
      <c r="I5234" s="2">
        <f t="shared" si="1607"/>
        <v>1.11575997</v>
      </c>
      <c r="J5234" s="2">
        <f t="shared" si="1600"/>
        <v>1.11628634</v>
      </c>
      <c r="K5234" s="2">
        <f t="shared" si="1601"/>
        <v>611653.93013411004</v>
      </c>
      <c r="L5234" s="1">
        <f t="shared" si="1608"/>
        <v>0</v>
      </c>
      <c r="M5234" s="3">
        <f t="shared" si="1596"/>
        <v>0</v>
      </c>
      <c r="N5234" s="2">
        <f t="shared" si="1602"/>
        <v>0</v>
      </c>
      <c r="O5234" s="18">
        <f t="shared" si="1609"/>
        <v>0.14499999999999999</v>
      </c>
      <c r="P5234" s="8">
        <f t="shared" si="1613"/>
        <v>1.007171952</v>
      </c>
      <c r="Q5234" s="2">
        <f t="shared" si="1611"/>
        <v>4386.7526275299997</v>
      </c>
      <c r="R5234" s="2">
        <f t="shared" si="1603"/>
        <v>4386.7526275299997</v>
      </c>
      <c r="S5234" s="9" t="s">
        <v>56</v>
      </c>
      <c r="T5234" s="47">
        <f t="shared" si="1598"/>
        <v>45270</v>
      </c>
      <c r="AE5234" s="33"/>
    </row>
    <row r="5235" spans="1:31" x14ac:dyDescent="0.2">
      <c r="A5235" s="90">
        <f t="shared" si="1604"/>
        <v>45260</v>
      </c>
      <c r="B5235" s="2">
        <f t="shared" si="1599"/>
        <v>616287.73211900005</v>
      </c>
      <c r="C5235" s="2">
        <f t="shared" si="1597"/>
        <v>547936.41041429993</v>
      </c>
      <c r="D5235" s="47">
        <f t="shared" si="1605"/>
        <v>45241</v>
      </c>
      <c r="E5235" s="3">
        <f t="shared" si="1614"/>
        <v>7.45E-4</v>
      </c>
      <c r="F5235" s="4">
        <f t="shared" si="1612"/>
        <v>20</v>
      </c>
      <c r="G5235" s="4">
        <f t="shared" si="1610"/>
        <v>30</v>
      </c>
      <c r="H5235" s="2">
        <f t="shared" si="1606"/>
        <v>1.0004966</v>
      </c>
      <c r="I5235" s="2">
        <f t="shared" si="1607"/>
        <v>1.11575997</v>
      </c>
      <c r="J5235" s="2">
        <f t="shared" si="1600"/>
        <v>1.1163140499999999</v>
      </c>
      <c r="K5235" s="2">
        <f t="shared" si="1601"/>
        <v>611669.11345204001</v>
      </c>
      <c r="L5235" s="1">
        <f t="shared" si="1608"/>
        <v>0</v>
      </c>
      <c r="M5235" s="3">
        <f t="shared" si="1596"/>
        <v>0</v>
      </c>
      <c r="N5235" s="2">
        <f t="shared" si="1602"/>
        <v>0</v>
      </c>
      <c r="O5235" s="18">
        <f t="shared" si="1609"/>
        <v>0.14499999999999999</v>
      </c>
      <c r="P5235" s="8">
        <f t="shared" si="1613"/>
        <v>1.0075508449999999</v>
      </c>
      <c r="Q5235" s="2">
        <f t="shared" si="1611"/>
        <v>4618.6186669600002</v>
      </c>
      <c r="R5235" s="2">
        <f t="shared" si="1603"/>
        <v>4618.6186669600002</v>
      </c>
      <c r="S5235" s="9" t="s">
        <v>56</v>
      </c>
      <c r="T5235" s="47">
        <f t="shared" si="1598"/>
        <v>45270</v>
      </c>
      <c r="AE5235" s="33"/>
    </row>
    <row r="5236" spans="1:31" x14ac:dyDescent="0.2">
      <c r="A5236" s="90">
        <f t="shared" si="1604"/>
        <v>45261</v>
      </c>
      <c r="B5236" s="2">
        <f t="shared" si="1599"/>
        <v>616534.88536405994</v>
      </c>
      <c r="C5236" s="2">
        <f t="shared" si="1597"/>
        <v>547936.41041429993</v>
      </c>
      <c r="D5236" s="47">
        <f t="shared" si="1605"/>
        <v>45241</v>
      </c>
      <c r="E5236" s="3">
        <f t="shared" si="1614"/>
        <v>7.45E-4</v>
      </c>
      <c r="F5236" s="4">
        <f t="shared" si="1612"/>
        <v>21</v>
      </c>
      <c r="G5236" s="4">
        <f t="shared" si="1610"/>
        <v>30</v>
      </c>
      <c r="H5236" s="2">
        <f t="shared" si="1606"/>
        <v>1.00052144</v>
      </c>
      <c r="I5236" s="2">
        <f t="shared" si="1607"/>
        <v>1.11575997</v>
      </c>
      <c r="J5236" s="2">
        <f t="shared" si="1600"/>
        <v>1.11634177</v>
      </c>
      <c r="K5236" s="2">
        <f t="shared" si="1601"/>
        <v>611684.30224933999</v>
      </c>
      <c r="L5236" s="1">
        <f t="shared" si="1608"/>
        <v>0</v>
      </c>
      <c r="M5236" s="3">
        <f t="shared" si="1596"/>
        <v>0</v>
      </c>
      <c r="N5236" s="2">
        <f t="shared" si="1602"/>
        <v>0</v>
      </c>
      <c r="O5236" s="18">
        <f t="shared" si="1609"/>
        <v>0.14499999999999999</v>
      </c>
      <c r="P5236" s="8">
        <f t="shared" si="1613"/>
        <v>1.0079298800000001</v>
      </c>
      <c r="Q5236" s="2">
        <f t="shared" si="1611"/>
        <v>4850.5831147199997</v>
      </c>
      <c r="R5236" s="2">
        <f t="shared" si="1603"/>
        <v>4850.5831147199997</v>
      </c>
      <c r="S5236" s="9" t="s">
        <v>56</v>
      </c>
      <c r="T5236" s="47">
        <f t="shared" si="1598"/>
        <v>45270</v>
      </c>
      <c r="AE5236" s="33"/>
    </row>
    <row r="5237" spans="1:31" x14ac:dyDescent="0.2">
      <c r="A5237" s="90">
        <f t="shared" si="1604"/>
        <v>45262</v>
      </c>
      <c r="B5237" s="2">
        <f t="shared" si="1599"/>
        <v>616782.12654652994</v>
      </c>
      <c r="C5237" s="2">
        <f t="shared" si="1597"/>
        <v>547936.41041429993</v>
      </c>
      <c r="D5237" s="47">
        <f t="shared" si="1605"/>
        <v>45241</v>
      </c>
      <c r="E5237" s="3">
        <f t="shared" si="1614"/>
        <v>7.45E-4</v>
      </c>
      <c r="F5237" s="4">
        <f t="shared" si="1612"/>
        <v>22</v>
      </c>
      <c r="G5237" s="4">
        <f t="shared" si="1610"/>
        <v>30</v>
      </c>
      <c r="H5237" s="2">
        <f t="shared" si="1606"/>
        <v>1.0005462700000001</v>
      </c>
      <c r="I5237" s="2">
        <f t="shared" si="1607"/>
        <v>1.11575997</v>
      </c>
      <c r="J5237" s="2">
        <f t="shared" si="1600"/>
        <v>1.11636947</v>
      </c>
      <c r="K5237" s="2">
        <f t="shared" si="1601"/>
        <v>611699.48008790996</v>
      </c>
      <c r="L5237" s="1">
        <f t="shared" si="1608"/>
        <v>0</v>
      </c>
      <c r="M5237" s="3">
        <f t="shared" si="1596"/>
        <v>0</v>
      </c>
      <c r="N5237" s="2">
        <f t="shared" si="1602"/>
        <v>0</v>
      </c>
      <c r="O5237" s="18">
        <f t="shared" si="1609"/>
        <v>0.14499999999999999</v>
      </c>
      <c r="P5237" s="8">
        <f t="shared" si="1613"/>
        <v>1.008309058</v>
      </c>
      <c r="Q5237" s="2">
        <f t="shared" si="1611"/>
        <v>5082.64645862</v>
      </c>
      <c r="R5237" s="2">
        <f t="shared" si="1603"/>
        <v>5082.64645862</v>
      </c>
      <c r="S5237" s="9" t="s">
        <v>56</v>
      </c>
      <c r="T5237" s="47">
        <f t="shared" si="1598"/>
        <v>45270</v>
      </c>
      <c r="AE5237" s="33"/>
    </row>
    <row r="5238" spans="1:31" x14ac:dyDescent="0.2">
      <c r="A5238" s="90">
        <f t="shared" si="1604"/>
        <v>45263</v>
      </c>
      <c r="B5238" s="2">
        <f t="shared" si="1599"/>
        <v>617029.47776833992</v>
      </c>
      <c r="C5238" s="2">
        <f t="shared" si="1597"/>
        <v>547936.41041429993</v>
      </c>
      <c r="D5238" s="47">
        <f t="shared" si="1605"/>
        <v>45241</v>
      </c>
      <c r="E5238" s="3">
        <f t="shared" si="1614"/>
        <v>7.45E-4</v>
      </c>
      <c r="F5238" s="4">
        <f t="shared" si="1612"/>
        <v>23</v>
      </c>
      <c r="G5238" s="4">
        <f t="shared" si="1610"/>
        <v>30</v>
      </c>
      <c r="H5238" s="2">
        <f t="shared" si="1606"/>
        <v>1.0005711100000001</v>
      </c>
      <c r="I5238" s="2">
        <f t="shared" si="1607"/>
        <v>1.11575997</v>
      </c>
      <c r="J5238" s="2">
        <f t="shared" si="1600"/>
        <v>1.11639719</v>
      </c>
      <c r="K5238" s="2">
        <f t="shared" si="1601"/>
        <v>611714.66888520995</v>
      </c>
      <c r="L5238" s="1">
        <f t="shared" si="1608"/>
        <v>0</v>
      </c>
      <c r="M5238" s="3">
        <f t="shared" si="1596"/>
        <v>0</v>
      </c>
      <c r="N5238" s="2">
        <f t="shared" si="1602"/>
        <v>0</v>
      </c>
      <c r="O5238" s="18">
        <f t="shared" si="1609"/>
        <v>0.14499999999999999</v>
      </c>
      <c r="P5238" s="8">
        <f t="shared" si="1613"/>
        <v>1.0086883790000001</v>
      </c>
      <c r="Q5238" s="2">
        <f t="shared" si="1611"/>
        <v>5314.8088831300001</v>
      </c>
      <c r="R5238" s="2">
        <f t="shared" si="1603"/>
        <v>5314.8088831300001</v>
      </c>
      <c r="S5238" s="9" t="s">
        <v>56</v>
      </c>
      <c r="T5238" s="47">
        <f t="shared" si="1598"/>
        <v>45270</v>
      </c>
      <c r="AE5238" s="33"/>
    </row>
    <row r="5239" spans="1:31" x14ac:dyDescent="0.2">
      <c r="A5239" s="90">
        <f t="shared" si="1604"/>
        <v>45264</v>
      </c>
      <c r="B5239" s="2">
        <f t="shared" si="1599"/>
        <v>617276.92184960004</v>
      </c>
      <c r="C5239" s="2">
        <f t="shared" si="1597"/>
        <v>547936.41041429993</v>
      </c>
      <c r="D5239" s="47">
        <f t="shared" si="1605"/>
        <v>45241</v>
      </c>
      <c r="E5239" s="3">
        <f t="shared" si="1614"/>
        <v>7.45E-4</v>
      </c>
      <c r="F5239" s="4">
        <f t="shared" si="1612"/>
        <v>24</v>
      </c>
      <c r="G5239" s="4">
        <f t="shared" si="1610"/>
        <v>30</v>
      </c>
      <c r="H5239" s="2">
        <f t="shared" si="1606"/>
        <v>1.0005959499999999</v>
      </c>
      <c r="I5239" s="2">
        <f t="shared" si="1607"/>
        <v>1.11575997</v>
      </c>
      <c r="J5239" s="2">
        <f t="shared" si="1600"/>
        <v>1.1164248999999999</v>
      </c>
      <c r="K5239" s="2">
        <f t="shared" si="1601"/>
        <v>611729.85220314004</v>
      </c>
      <c r="L5239" s="1">
        <f t="shared" si="1608"/>
        <v>0</v>
      </c>
      <c r="M5239" s="3">
        <f t="shared" si="1596"/>
        <v>0</v>
      </c>
      <c r="N5239" s="2">
        <f t="shared" si="1602"/>
        <v>0</v>
      </c>
      <c r="O5239" s="18">
        <f t="shared" si="1609"/>
        <v>0.14499999999999999</v>
      </c>
      <c r="P5239" s="8">
        <f t="shared" si="1613"/>
        <v>1.0090678420000001</v>
      </c>
      <c r="Q5239" s="2">
        <f t="shared" si="1611"/>
        <v>5547.0696464599996</v>
      </c>
      <c r="R5239" s="2">
        <f t="shared" si="1603"/>
        <v>5547.0696464599996</v>
      </c>
      <c r="S5239" s="9" t="s">
        <v>56</v>
      </c>
      <c r="T5239" s="47">
        <f t="shared" si="1598"/>
        <v>45270</v>
      </c>
      <c r="AE5239" s="33"/>
    </row>
    <row r="5240" spans="1:31" x14ac:dyDescent="0.2">
      <c r="A5240" s="90">
        <f t="shared" si="1604"/>
        <v>45265</v>
      </c>
      <c r="B5240" s="2">
        <f t="shared" si="1599"/>
        <v>617524.47046454006</v>
      </c>
      <c r="C5240" s="2">
        <f t="shared" si="1597"/>
        <v>547936.41041429993</v>
      </c>
      <c r="D5240" s="47">
        <f t="shared" si="1605"/>
        <v>45241</v>
      </c>
      <c r="E5240" s="3">
        <f t="shared" si="1614"/>
        <v>7.45E-4</v>
      </c>
      <c r="F5240" s="4">
        <f t="shared" si="1612"/>
        <v>25</v>
      </c>
      <c r="G5240" s="4">
        <f t="shared" si="1610"/>
        <v>30</v>
      </c>
      <c r="H5240" s="2">
        <f t="shared" si="1606"/>
        <v>1.0006207899999999</v>
      </c>
      <c r="I5240" s="2">
        <f t="shared" si="1607"/>
        <v>1.11575997</v>
      </c>
      <c r="J5240" s="2">
        <f t="shared" si="1600"/>
        <v>1.11645262</v>
      </c>
      <c r="K5240" s="2">
        <f t="shared" si="1601"/>
        <v>611745.04100044002</v>
      </c>
      <c r="L5240" s="1">
        <f t="shared" si="1608"/>
        <v>0</v>
      </c>
      <c r="M5240" s="3">
        <f t="shared" si="1596"/>
        <v>0</v>
      </c>
      <c r="N5240" s="2">
        <f t="shared" si="1602"/>
        <v>0</v>
      </c>
      <c r="O5240" s="18">
        <f t="shared" si="1609"/>
        <v>0.14499999999999999</v>
      </c>
      <c r="P5240" s="8">
        <f t="shared" si="1613"/>
        <v>1.009447448</v>
      </c>
      <c r="Q5240" s="2">
        <f t="shared" si="1611"/>
        <v>5779.4294640999997</v>
      </c>
      <c r="R5240" s="2">
        <f t="shared" si="1603"/>
        <v>5779.4294640999997</v>
      </c>
      <c r="S5240" s="9" t="s">
        <v>56</v>
      </c>
      <c r="T5240" s="47">
        <f t="shared" si="1598"/>
        <v>45270</v>
      </c>
      <c r="AE5240" s="33"/>
    </row>
    <row r="5241" spans="1:31" x14ac:dyDescent="0.2">
      <c r="A5241" s="90">
        <f t="shared" si="1604"/>
        <v>45266</v>
      </c>
      <c r="B5241" s="2">
        <f t="shared" si="1599"/>
        <v>617772.11255951005</v>
      </c>
      <c r="C5241" s="2">
        <f t="shared" si="1597"/>
        <v>547936.41041429993</v>
      </c>
      <c r="D5241" s="47">
        <f t="shared" si="1605"/>
        <v>45241</v>
      </c>
      <c r="E5241" s="3">
        <f t="shared" si="1614"/>
        <v>7.45E-4</v>
      </c>
      <c r="F5241" s="4">
        <f t="shared" si="1612"/>
        <v>26</v>
      </c>
      <c r="G5241" s="4">
        <f t="shared" si="1610"/>
        <v>30</v>
      </c>
      <c r="H5241" s="2">
        <f t="shared" si="1606"/>
        <v>1.00064563</v>
      </c>
      <c r="I5241" s="2">
        <f t="shared" si="1607"/>
        <v>1.11575997</v>
      </c>
      <c r="J5241" s="2">
        <f t="shared" si="1600"/>
        <v>1.1164803299999999</v>
      </c>
      <c r="K5241" s="2">
        <f t="shared" si="1601"/>
        <v>611760.22431836999</v>
      </c>
      <c r="L5241" s="1">
        <f t="shared" si="1608"/>
        <v>0</v>
      </c>
      <c r="M5241" s="3">
        <f t="shared" si="1596"/>
        <v>0</v>
      </c>
      <c r="N5241" s="2">
        <f t="shared" si="1602"/>
        <v>0</v>
      </c>
      <c r="O5241" s="18">
        <f t="shared" si="1609"/>
        <v>0.14499999999999999</v>
      </c>
      <c r="P5241" s="8">
        <f t="shared" si="1613"/>
        <v>1.0098271969999999</v>
      </c>
      <c r="Q5241" s="2">
        <f t="shared" si="1611"/>
        <v>6011.88824114</v>
      </c>
      <c r="R5241" s="2">
        <f t="shared" si="1603"/>
        <v>6011.88824114</v>
      </c>
      <c r="S5241" s="9" t="s">
        <v>56</v>
      </c>
      <c r="T5241" s="47">
        <f t="shared" si="1598"/>
        <v>45270</v>
      </c>
      <c r="AE5241" s="33"/>
    </row>
    <row r="5242" spans="1:31" x14ac:dyDescent="0.2">
      <c r="A5242" s="90">
        <f t="shared" si="1604"/>
        <v>45267</v>
      </c>
      <c r="B5242" s="2">
        <f t="shared" si="1599"/>
        <v>618019.85859356995</v>
      </c>
      <c r="C5242" s="2">
        <f t="shared" si="1597"/>
        <v>547936.41041429993</v>
      </c>
      <c r="D5242" s="47">
        <f t="shared" si="1605"/>
        <v>45241</v>
      </c>
      <c r="E5242" s="3">
        <f t="shared" si="1614"/>
        <v>7.45E-4</v>
      </c>
      <c r="F5242" s="4">
        <f t="shared" si="1612"/>
        <v>27</v>
      </c>
      <c r="G5242" s="4">
        <f t="shared" si="1610"/>
        <v>30</v>
      </c>
      <c r="H5242" s="2">
        <f t="shared" si="1606"/>
        <v>1.00067047</v>
      </c>
      <c r="I5242" s="2">
        <f t="shared" si="1607"/>
        <v>1.11575997</v>
      </c>
      <c r="J5242" s="2">
        <f t="shared" si="1600"/>
        <v>1.11650805</v>
      </c>
      <c r="K5242" s="2">
        <f t="shared" si="1601"/>
        <v>611775.41311566997</v>
      </c>
      <c r="L5242" s="1">
        <f t="shared" si="1608"/>
        <v>0</v>
      </c>
      <c r="M5242" s="3">
        <f t="shared" si="1596"/>
        <v>0</v>
      </c>
      <c r="N5242" s="2">
        <f t="shared" si="1602"/>
        <v>0</v>
      </c>
      <c r="O5242" s="18">
        <f t="shared" si="1609"/>
        <v>0.14499999999999999</v>
      </c>
      <c r="P5242" s="8">
        <f t="shared" si="1613"/>
        <v>1.010207088</v>
      </c>
      <c r="Q5242" s="2">
        <f t="shared" si="1611"/>
        <v>6244.4454778999998</v>
      </c>
      <c r="R5242" s="2">
        <f t="shared" si="1603"/>
        <v>6244.4454778999998</v>
      </c>
      <c r="S5242" s="9" t="s">
        <v>56</v>
      </c>
      <c r="T5242" s="47">
        <f t="shared" si="1598"/>
        <v>45270</v>
      </c>
      <c r="AE5242" s="33"/>
    </row>
    <row r="5243" spans="1:31" x14ac:dyDescent="0.2">
      <c r="A5243" s="90">
        <f t="shared" si="1604"/>
        <v>45268</v>
      </c>
      <c r="B5243" s="2">
        <f t="shared" si="1599"/>
        <v>618267.69872827991</v>
      </c>
      <c r="C5243" s="2">
        <f t="shared" si="1597"/>
        <v>547936.41041429993</v>
      </c>
      <c r="D5243" s="47">
        <f t="shared" si="1605"/>
        <v>45241</v>
      </c>
      <c r="E5243" s="3">
        <f t="shared" si="1614"/>
        <v>7.45E-4</v>
      </c>
      <c r="F5243" s="4">
        <f t="shared" si="1612"/>
        <v>28</v>
      </c>
      <c r="G5243" s="4">
        <f t="shared" si="1610"/>
        <v>30</v>
      </c>
      <c r="H5243" s="2">
        <f t="shared" si="1606"/>
        <v>1.00069531</v>
      </c>
      <c r="I5243" s="2">
        <f t="shared" si="1607"/>
        <v>1.11575997</v>
      </c>
      <c r="J5243" s="2">
        <f t="shared" si="1600"/>
        <v>1.1165357600000001</v>
      </c>
      <c r="K5243" s="2">
        <f t="shared" si="1601"/>
        <v>611790.59643359995</v>
      </c>
      <c r="L5243" s="1">
        <f t="shared" si="1608"/>
        <v>0</v>
      </c>
      <c r="M5243" s="3">
        <f t="shared" si="1596"/>
        <v>0</v>
      </c>
      <c r="N5243" s="2">
        <f t="shared" si="1602"/>
        <v>0</v>
      </c>
      <c r="O5243" s="18">
        <f t="shared" si="1609"/>
        <v>0.14499999999999999</v>
      </c>
      <c r="P5243" s="8">
        <f t="shared" si="1613"/>
        <v>1.0105871230000001</v>
      </c>
      <c r="Q5243" s="2">
        <f t="shared" si="1611"/>
        <v>6477.1022946800003</v>
      </c>
      <c r="R5243" s="2">
        <f t="shared" si="1603"/>
        <v>6477.1022946800003</v>
      </c>
      <c r="S5243" s="9" t="s">
        <v>56</v>
      </c>
      <c r="T5243" s="47">
        <f t="shared" si="1598"/>
        <v>45270</v>
      </c>
      <c r="AE5243" s="33"/>
    </row>
    <row r="5244" spans="1:31" x14ac:dyDescent="0.2">
      <c r="A5244" s="90">
        <f t="shared" si="1604"/>
        <v>45269</v>
      </c>
      <c r="B5244" s="2">
        <f t="shared" si="1599"/>
        <v>618515.64281925</v>
      </c>
      <c r="C5244" s="2">
        <f t="shared" si="1597"/>
        <v>547936.41041429993</v>
      </c>
      <c r="D5244" s="47">
        <f t="shared" si="1605"/>
        <v>45241</v>
      </c>
      <c r="E5244" s="3">
        <f t="shared" si="1614"/>
        <v>7.45E-4</v>
      </c>
      <c r="F5244" s="4">
        <f t="shared" si="1612"/>
        <v>29</v>
      </c>
      <c r="G5244" s="4">
        <f t="shared" si="1610"/>
        <v>30</v>
      </c>
      <c r="H5244" s="2">
        <f t="shared" si="1606"/>
        <v>1.00072015</v>
      </c>
      <c r="I5244" s="2">
        <f t="shared" si="1607"/>
        <v>1.11575997</v>
      </c>
      <c r="J5244" s="2">
        <f t="shared" si="1600"/>
        <v>1.1165634799999999</v>
      </c>
      <c r="K5244" s="2">
        <f t="shared" si="1601"/>
        <v>611805.78523089003</v>
      </c>
      <c r="L5244" s="1">
        <f t="shared" si="1608"/>
        <v>0</v>
      </c>
      <c r="M5244" s="3">
        <f t="shared" si="1596"/>
        <v>0</v>
      </c>
      <c r="N5244" s="2">
        <f t="shared" si="1602"/>
        <v>0</v>
      </c>
      <c r="O5244" s="18">
        <f t="shared" si="1609"/>
        <v>0.14499999999999999</v>
      </c>
      <c r="P5244" s="8">
        <f t="shared" si="1613"/>
        <v>1.0109672999999999</v>
      </c>
      <c r="Q5244" s="2">
        <f t="shared" si="1611"/>
        <v>6709.8575883599997</v>
      </c>
      <c r="R5244" s="2">
        <f t="shared" si="1603"/>
        <v>6709.8575883599997</v>
      </c>
      <c r="S5244" s="9" t="s">
        <v>56</v>
      </c>
      <c r="T5244" s="47">
        <f t="shared" si="1598"/>
        <v>45270</v>
      </c>
      <c r="AE5244" s="33"/>
    </row>
    <row r="5245" spans="1:31" x14ac:dyDescent="0.2">
      <c r="A5245" s="90">
        <f t="shared" si="1604"/>
        <v>45270</v>
      </c>
      <c r="B5245" s="2">
        <f t="shared" si="1599"/>
        <v>618763.69210286008</v>
      </c>
      <c r="C5245" s="2">
        <f t="shared" si="1597"/>
        <v>547936.41041429993</v>
      </c>
      <c r="D5245" s="47">
        <f t="shared" si="1605"/>
        <v>45241</v>
      </c>
      <c r="E5245" s="3">
        <f t="shared" si="1614"/>
        <v>7.45E-4</v>
      </c>
      <c r="F5245" s="4">
        <f t="shared" si="1612"/>
        <v>30</v>
      </c>
      <c r="G5245" s="4">
        <f t="shared" si="1610"/>
        <v>30</v>
      </c>
      <c r="H5245" s="2">
        <f t="shared" si="1606"/>
        <v>1.000745</v>
      </c>
      <c r="I5245" s="2">
        <f t="shared" si="1607"/>
        <v>1.11575997</v>
      </c>
      <c r="J5245" s="2">
        <f t="shared" si="1600"/>
        <v>1.1165912099999999</v>
      </c>
      <c r="K5245" s="2">
        <f t="shared" si="1601"/>
        <v>611820.97950756003</v>
      </c>
      <c r="L5245" s="1">
        <f t="shared" si="1608"/>
        <v>172</v>
      </c>
      <c r="M5245" s="3">
        <f t="shared" si="1596"/>
        <v>0</v>
      </c>
      <c r="N5245" s="2">
        <f t="shared" si="1602"/>
        <v>0</v>
      </c>
      <c r="O5245" s="18">
        <f t="shared" si="1609"/>
        <v>0.14499999999999999</v>
      </c>
      <c r="P5245" s="8">
        <f t="shared" si="1613"/>
        <v>1.0113476210000001</v>
      </c>
      <c r="Q5245" s="2">
        <f t="shared" si="1611"/>
        <v>6942.7125953000004</v>
      </c>
      <c r="R5245" s="2">
        <f t="shared" si="1603"/>
        <v>6942.7125953000004</v>
      </c>
      <c r="S5245" s="9" t="s">
        <v>56</v>
      </c>
      <c r="T5245" s="47">
        <f t="shared" si="1598"/>
        <v>45270</v>
      </c>
      <c r="AE5245" s="33"/>
    </row>
    <row r="5246" spans="1:31" x14ac:dyDescent="0.2">
      <c r="A5246" s="90">
        <f t="shared" si="1604"/>
        <v>45271</v>
      </c>
      <c r="B5246" s="2">
        <f t="shared" si="1599"/>
        <v>618999.71186133008</v>
      </c>
      <c r="C5246" s="2">
        <f t="shared" si="1597"/>
        <v>554154.18513177987</v>
      </c>
      <c r="D5246" s="47">
        <f t="shared" si="1605"/>
        <v>45271</v>
      </c>
      <c r="E5246" s="3">
        <f t="shared" si="1614"/>
        <v>5.3899999999999998E-4</v>
      </c>
      <c r="F5246" s="4">
        <f t="shared" si="1612"/>
        <v>1</v>
      </c>
      <c r="G5246" s="4">
        <f t="shared" si="1610"/>
        <v>31</v>
      </c>
      <c r="H5246" s="2">
        <f t="shared" si="1606"/>
        <v>1.0000173800000001</v>
      </c>
      <c r="I5246" s="2">
        <f t="shared" si="1607"/>
        <v>1.1165912099999999</v>
      </c>
      <c r="J5246" s="2">
        <f t="shared" si="1600"/>
        <v>1.1166106099999999</v>
      </c>
      <c r="K5246" s="2">
        <f t="shared" si="1601"/>
        <v>618774.44269405003</v>
      </c>
      <c r="L5246" s="1">
        <f t="shared" si="1608"/>
        <v>0</v>
      </c>
      <c r="M5246" s="3">
        <f t="shared" si="1596"/>
        <v>0</v>
      </c>
      <c r="N5246" s="2">
        <f t="shared" si="1602"/>
        <v>0</v>
      </c>
      <c r="O5246" s="18">
        <f t="shared" si="1609"/>
        <v>0.14499999999999999</v>
      </c>
      <c r="P5246" s="8">
        <f t="shared" si="1613"/>
        <v>1.0003640570000001</v>
      </c>
      <c r="Q5246" s="2">
        <f t="shared" si="1611"/>
        <v>225.26916728</v>
      </c>
      <c r="R5246" s="2">
        <f t="shared" si="1603"/>
        <v>225.26916728</v>
      </c>
      <c r="S5246" s="9" t="s">
        <v>56</v>
      </c>
      <c r="T5246" s="47">
        <f t="shared" si="1598"/>
        <v>45301</v>
      </c>
      <c r="AE5246" s="33"/>
    </row>
    <row r="5247" spans="1:31" x14ac:dyDescent="0.2">
      <c r="A5247" s="90">
        <f t="shared" si="1604"/>
        <v>45272</v>
      </c>
      <c r="B5247" s="2">
        <f t="shared" si="1599"/>
        <v>619235.8272914699</v>
      </c>
      <c r="C5247" s="2">
        <f t="shared" si="1597"/>
        <v>554154.18513177987</v>
      </c>
      <c r="D5247" s="47">
        <f t="shared" si="1605"/>
        <v>45271</v>
      </c>
      <c r="E5247" s="3">
        <f t="shared" si="1614"/>
        <v>5.3899999999999998E-4</v>
      </c>
      <c r="F5247" s="4">
        <f t="shared" si="1612"/>
        <v>2</v>
      </c>
      <c r="G5247" s="4">
        <f t="shared" si="1610"/>
        <v>31</v>
      </c>
      <c r="H5247" s="2">
        <f t="shared" si="1606"/>
        <v>1.0000347599999999</v>
      </c>
      <c r="I5247" s="2">
        <f t="shared" si="1607"/>
        <v>1.1165912099999999</v>
      </c>
      <c r="J5247" s="2">
        <f t="shared" si="1600"/>
        <v>1.1166300199999999</v>
      </c>
      <c r="K5247" s="2">
        <f t="shared" si="1601"/>
        <v>618785.19882677996</v>
      </c>
      <c r="L5247" s="1">
        <f t="shared" si="1608"/>
        <v>0</v>
      </c>
      <c r="M5247" s="3">
        <f t="shared" ref="M5247:M5310" si="1615">IF(DAY(A5247)=E$2,VLOOKUP(A5247,$W$10:$AD$316,5),0)</f>
        <v>0</v>
      </c>
      <c r="N5247" s="2">
        <f t="shared" si="1602"/>
        <v>0</v>
      </c>
      <c r="O5247" s="18">
        <f t="shared" si="1609"/>
        <v>0.14499999999999999</v>
      </c>
      <c r="P5247" s="8">
        <f t="shared" si="1613"/>
        <v>1.0007282470000001</v>
      </c>
      <c r="Q5247" s="2">
        <f t="shared" si="1611"/>
        <v>450.62846468999999</v>
      </c>
      <c r="R5247" s="2">
        <f t="shared" si="1603"/>
        <v>450.62846468999999</v>
      </c>
      <c r="S5247" s="9" t="s">
        <v>56</v>
      </c>
      <c r="T5247" s="47">
        <f t="shared" si="1598"/>
        <v>45301</v>
      </c>
      <c r="AE5247" s="33"/>
    </row>
    <row r="5248" spans="1:31" x14ac:dyDescent="0.2">
      <c r="A5248" s="90">
        <f t="shared" si="1604"/>
        <v>45273</v>
      </c>
      <c r="B5248" s="2">
        <f t="shared" si="1599"/>
        <v>619472.02668961999</v>
      </c>
      <c r="C5248" s="2">
        <f t="shared" ref="C5248:C5311" si="1616">IF(DAY(A5247)=$E$2,VLOOKUP(A5247,W$10:X$316,2),C5247)</f>
        <v>554154.18513177987</v>
      </c>
      <c r="D5248" s="47">
        <f t="shared" si="1605"/>
        <v>45271</v>
      </c>
      <c r="E5248" s="3">
        <f t="shared" si="1614"/>
        <v>5.3899999999999998E-4</v>
      </c>
      <c r="F5248" s="4">
        <f t="shared" si="1612"/>
        <v>3</v>
      </c>
      <c r="G5248" s="4">
        <f t="shared" si="1610"/>
        <v>31</v>
      </c>
      <c r="H5248" s="2">
        <f t="shared" si="1606"/>
        <v>1.00005214</v>
      </c>
      <c r="I5248" s="2">
        <f t="shared" si="1607"/>
        <v>1.1165912099999999</v>
      </c>
      <c r="J5248" s="2">
        <f t="shared" si="1600"/>
        <v>1.1166494199999999</v>
      </c>
      <c r="K5248" s="2">
        <f t="shared" si="1601"/>
        <v>618795.94941797003</v>
      </c>
      <c r="L5248" s="1">
        <f t="shared" si="1608"/>
        <v>0</v>
      </c>
      <c r="M5248" s="3">
        <f t="shared" si="1615"/>
        <v>0</v>
      </c>
      <c r="N5248" s="2">
        <f t="shared" si="1602"/>
        <v>0</v>
      </c>
      <c r="O5248" s="18">
        <f t="shared" si="1609"/>
        <v>0.14499999999999999</v>
      </c>
      <c r="P5248" s="8">
        <f t="shared" si="1613"/>
        <v>1.0010925690000001</v>
      </c>
      <c r="Q5248" s="2">
        <f t="shared" si="1611"/>
        <v>676.07727164999994</v>
      </c>
      <c r="R5248" s="2">
        <f t="shared" si="1603"/>
        <v>676.07727164999994</v>
      </c>
      <c r="S5248" s="9" t="s">
        <v>56</v>
      </c>
      <c r="T5248" s="47">
        <f t="shared" ref="T5248:T5311" si="1617">IF(DAY(A5248)=E$2+1,VLOOKUP(A5247,$W$10:$AD$316,8),T5247)</f>
        <v>45301</v>
      </c>
      <c r="AE5248" s="33"/>
    </row>
    <row r="5249" spans="1:31" x14ac:dyDescent="0.2">
      <c r="A5249" s="90">
        <f t="shared" si="1604"/>
        <v>45274</v>
      </c>
      <c r="B5249" s="2">
        <f t="shared" si="1599"/>
        <v>619708.3273216699</v>
      </c>
      <c r="C5249" s="2">
        <f t="shared" si="1616"/>
        <v>554154.18513177987</v>
      </c>
      <c r="D5249" s="47">
        <f t="shared" si="1605"/>
        <v>45271</v>
      </c>
      <c r="E5249" s="3">
        <f t="shared" si="1614"/>
        <v>5.3899999999999998E-4</v>
      </c>
      <c r="F5249" s="4">
        <f t="shared" si="1612"/>
        <v>4</v>
      </c>
      <c r="G5249" s="4">
        <f t="shared" si="1610"/>
        <v>31</v>
      </c>
      <c r="H5249" s="2">
        <f t="shared" si="1606"/>
        <v>1.00006953</v>
      </c>
      <c r="I5249" s="2">
        <f t="shared" si="1607"/>
        <v>1.1165912099999999</v>
      </c>
      <c r="J5249" s="2">
        <f t="shared" si="1600"/>
        <v>1.11666884</v>
      </c>
      <c r="K5249" s="2">
        <f t="shared" si="1601"/>
        <v>618806.71109224996</v>
      </c>
      <c r="L5249" s="1">
        <f t="shared" si="1608"/>
        <v>0</v>
      </c>
      <c r="M5249" s="3">
        <f t="shared" si="1615"/>
        <v>0</v>
      </c>
      <c r="N5249" s="2">
        <f t="shared" si="1602"/>
        <v>0</v>
      </c>
      <c r="O5249" s="18">
        <f t="shared" si="1609"/>
        <v>0.14499999999999999</v>
      </c>
      <c r="P5249" s="8">
        <f t="shared" si="1613"/>
        <v>1.001457024</v>
      </c>
      <c r="Q5249" s="2">
        <f t="shared" si="1611"/>
        <v>901.61622941999997</v>
      </c>
      <c r="R5249" s="2">
        <f t="shared" si="1603"/>
        <v>901.61622941999997</v>
      </c>
      <c r="S5249" s="9" t="s">
        <v>56</v>
      </c>
      <c r="T5249" s="47">
        <f t="shared" si="1617"/>
        <v>45301</v>
      </c>
      <c r="AE5249" s="33"/>
    </row>
    <row r="5250" spans="1:31" x14ac:dyDescent="0.2">
      <c r="A5250" s="90">
        <f t="shared" si="1604"/>
        <v>45275</v>
      </c>
      <c r="B5250" s="2">
        <f t="shared" si="1599"/>
        <v>619944.71254908002</v>
      </c>
      <c r="C5250" s="2">
        <f t="shared" si="1616"/>
        <v>554154.18513177987</v>
      </c>
      <c r="D5250" s="47">
        <f t="shared" si="1605"/>
        <v>45271</v>
      </c>
      <c r="E5250" s="3">
        <f t="shared" si="1614"/>
        <v>5.3899999999999998E-4</v>
      </c>
      <c r="F5250" s="4">
        <f t="shared" si="1612"/>
        <v>5</v>
      </c>
      <c r="G5250" s="4">
        <f t="shared" si="1610"/>
        <v>31</v>
      </c>
      <c r="H5250" s="2">
        <f t="shared" si="1606"/>
        <v>1.0000869100000001</v>
      </c>
      <c r="I5250" s="2">
        <f t="shared" si="1607"/>
        <v>1.1165912099999999</v>
      </c>
      <c r="J5250" s="2">
        <f t="shared" si="1600"/>
        <v>1.1166882499999999</v>
      </c>
      <c r="K5250" s="2">
        <f t="shared" si="1601"/>
        <v>618817.46722498001</v>
      </c>
      <c r="L5250" s="1">
        <f t="shared" si="1608"/>
        <v>0</v>
      </c>
      <c r="M5250" s="3">
        <f t="shared" si="1615"/>
        <v>0</v>
      </c>
      <c r="N5250" s="2">
        <f t="shared" si="1602"/>
        <v>0</v>
      </c>
      <c r="O5250" s="18">
        <f t="shared" si="1609"/>
        <v>0.14499999999999999</v>
      </c>
      <c r="P5250" s="8">
        <f t="shared" si="1613"/>
        <v>1.0018216120000001</v>
      </c>
      <c r="Q5250" s="2">
        <f t="shared" si="1611"/>
        <v>1127.2453241000001</v>
      </c>
      <c r="R5250" s="2">
        <f t="shared" si="1603"/>
        <v>1127.2453241000001</v>
      </c>
      <c r="S5250" s="9" t="s">
        <v>56</v>
      </c>
      <c r="T5250" s="47">
        <f t="shared" si="1617"/>
        <v>45301</v>
      </c>
      <c r="AE5250" s="33"/>
    </row>
    <row r="5251" spans="1:31" x14ac:dyDescent="0.2">
      <c r="A5251" s="90">
        <f t="shared" si="1604"/>
        <v>45276</v>
      </c>
      <c r="B5251" s="2">
        <f t="shared" si="1599"/>
        <v>620181.18175127998</v>
      </c>
      <c r="C5251" s="2">
        <f t="shared" si="1616"/>
        <v>554154.18513177987</v>
      </c>
      <c r="D5251" s="47">
        <f t="shared" si="1605"/>
        <v>45271</v>
      </c>
      <c r="E5251" s="3">
        <f t="shared" si="1614"/>
        <v>5.3899999999999998E-4</v>
      </c>
      <c r="F5251" s="4">
        <f t="shared" si="1612"/>
        <v>6</v>
      </c>
      <c r="G5251" s="4">
        <f t="shared" si="1610"/>
        <v>31</v>
      </c>
      <c r="H5251" s="2">
        <f t="shared" si="1606"/>
        <v>1.0001042899999999</v>
      </c>
      <c r="I5251" s="2">
        <f t="shared" si="1607"/>
        <v>1.1165912099999999</v>
      </c>
      <c r="J5251" s="2">
        <f t="shared" si="1600"/>
        <v>1.1167076499999999</v>
      </c>
      <c r="K5251" s="2">
        <f t="shared" si="1601"/>
        <v>618828.21781616996</v>
      </c>
      <c r="L5251" s="1">
        <f t="shared" si="1608"/>
        <v>0</v>
      </c>
      <c r="M5251" s="3">
        <f t="shared" si="1615"/>
        <v>0</v>
      </c>
      <c r="N5251" s="2">
        <f t="shared" si="1602"/>
        <v>0</v>
      </c>
      <c r="O5251" s="18">
        <f t="shared" si="1609"/>
        <v>0.14499999999999999</v>
      </c>
      <c r="P5251" s="8">
        <f t="shared" si="1613"/>
        <v>1.002186332</v>
      </c>
      <c r="Q5251" s="2">
        <f t="shared" si="1611"/>
        <v>1352.96393511</v>
      </c>
      <c r="R5251" s="2">
        <f t="shared" si="1603"/>
        <v>1352.96393511</v>
      </c>
      <c r="S5251" s="9" t="s">
        <v>56</v>
      </c>
      <c r="T5251" s="47">
        <f t="shared" si="1617"/>
        <v>45301</v>
      </c>
      <c r="AE5251" s="33"/>
    </row>
    <row r="5252" spans="1:31" x14ac:dyDescent="0.2">
      <c r="A5252" s="90">
        <f t="shared" si="1604"/>
        <v>45277</v>
      </c>
      <c r="B5252" s="2">
        <f t="shared" si="1599"/>
        <v>620417.75221234001</v>
      </c>
      <c r="C5252" s="2">
        <f t="shared" si="1616"/>
        <v>554154.18513177987</v>
      </c>
      <c r="D5252" s="47">
        <f t="shared" si="1605"/>
        <v>45271</v>
      </c>
      <c r="E5252" s="3">
        <f t="shared" si="1614"/>
        <v>5.3899999999999998E-4</v>
      </c>
      <c r="F5252" s="4">
        <f t="shared" si="1612"/>
        <v>7</v>
      </c>
      <c r="G5252" s="4">
        <f t="shared" si="1610"/>
        <v>31</v>
      </c>
      <c r="H5252" s="2">
        <f t="shared" si="1606"/>
        <v>1.0001216799999999</v>
      </c>
      <c r="I5252" s="2">
        <f t="shared" si="1607"/>
        <v>1.1165912099999999</v>
      </c>
      <c r="J5252" s="2">
        <f t="shared" si="1600"/>
        <v>1.11672707</v>
      </c>
      <c r="K5252" s="2">
        <f t="shared" si="1601"/>
        <v>618838.97949045</v>
      </c>
      <c r="L5252" s="1">
        <f t="shared" si="1608"/>
        <v>0</v>
      </c>
      <c r="M5252" s="3">
        <f t="shared" si="1615"/>
        <v>0</v>
      </c>
      <c r="N5252" s="2">
        <f t="shared" si="1602"/>
        <v>0</v>
      </c>
      <c r="O5252" s="18">
        <f t="shared" si="1609"/>
        <v>0.14499999999999999</v>
      </c>
      <c r="P5252" s="8">
        <f t="shared" si="1613"/>
        <v>1.002551185</v>
      </c>
      <c r="Q5252" s="2">
        <f t="shared" si="1611"/>
        <v>1578.77272189</v>
      </c>
      <c r="R5252" s="2">
        <f t="shared" si="1603"/>
        <v>1578.77272189</v>
      </c>
      <c r="S5252" s="9" t="s">
        <v>56</v>
      </c>
      <c r="T5252" s="47">
        <f t="shared" si="1617"/>
        <v>45301</v>
      </c>
      <c r="AE5252" s="33"/>
    </row>
    <row r="5253" spans="1:31" x14ac:dyDescent="0.2">
      <c r="A5253" s="90">
        <f t="shared" si="1604"/>
        <v>45278</v>
      </c>
      <c r="B5253" s="2">
        <f t="shared" si="1599"/>
        <v>620654.40727556008</v>
      </c>
      <c r="C5253" s="2">
        <f t="shared" si="1616"/>
        <v>554154.18513177987</v>
      </c>
      <c r="D5253" s="47">
        <f t="shared" si="1605"/>
        <v>45271</v>
      </c>
      <c r="E5253" s="3">
        <f t="shared" si="1614"/>
        <v>5.3899999999999998E-4</v>
      </c>
      <c r="F5253" s="4">
        <f t="shared" si="1612"/>
        <v>8</v>
      </c>
      <c r="G5253" s="4">
        <f t="shared" si="1610"/>
        <v>31</v>
      </c>
      <c r="H5253" s="2">
        <f t="shared" si="1606"/>
        <v>1.00013906</v>
      </c>
      <c r="I5253" s="2">
        <f t="shared" si="1607"/>
        <v>1.1165912099999999</v>
      </c>
      <c r="J5253" s="2">
        <f t="shared" si="1600"/>
        <v>1.11674648</v>
      </c>
      <c r="K5253" s="2">
        <f t="shared" si="1601"/>
        <v>618849.73562318005</v>
      </c>
      <c r="L5253" s="1">
        <f t="shared" si="1608"/>
        <v>0</v>
      </c>
      <c r="M5253" s="3">
        <f t="shared" si="1615"/>
        <v>0</v>
      </c>
      <c r="N5253" s="2">
        <f t="shared" si="1602"/>
        <v>0</v>
      </c>
      <c r="O5253" s="18">
        <f t="shared" si="1609"/>
        <v>0.14499999999999999</v>
      </c>
      <c r="P5253" s="8">
        <f t="shared" si="1613"/>
        <v>1.0029161710000001</v>
      </c>
      <c r="Q5253" s="2">
        <f t="shared" si="1611"/>
        <v>1804.6716523800001</v>
      </c>
      <c r="R5253" s="2">
        <f t="shared" si="1603"/>
        <v>1804.6716523800001</v>
      </c>
      <c r="S5253" s="9" t="s">
        <v>56</v>
      </c>
      <c r="T5253" s="47">
        <f t="shared" si="1617"/>
        <v>45301</v>
      </c>
      <c r="AE5253" s="33"/>
    </row>
    <row r="5254" spans="1:31" x14ac:dyDescent="0.2">
      <c r="A5254" s="90">
        <f t="shared" si="1604"/>
        <v>45279</v>
      </c>
      <c r="B5254" s="2">
        <f t="shared" si="1599"/>
        <v>620891.15805861994</v>
      </c>
      <c r="C5254" s="2">
        <f t="shared" si="1616"/>
        <v>554154.18513177987</v>
      </c>
      <c r="D5254" s="47">
        <f t="shared" si="1605"/>
        <v>45271</v>
      </c>
      <c r="E5254" s="3">
        <f t="shared" si="1614"/>
        <v>5.3899999999999998E-4</v>
      </c>
      <c r="F5254" s="4">
        <f t="shared" si="1612"/>
        <v>9</v>
      </c>
      <c r="G5254" s="4">
        <f t="shared" si="1610"/>
        <v>31</v>
      </c>
      <c r="H5254" s="2">
        <f t="shared" si="1606"/>
        <v>1.00015645</v>
      </c>
      <c r="I5254" s="2">
        <f t="shared" si="1607"/>
        <v>1.1165912099999999</v>
      </c>
      <c r="J5254" s="2">
        <f t="shared" si="1600"/>
        <v>1.1167659000000001</v>
      </c>
      <c r="K5254" s="2">
        <f t="shared" si="1601"/>
        <v>618860.49729744997</v>
      </c>
      <c r="L5254" s="1">
        <f t="shared" si="1608"/>
        <v>0</v>
      </c>
      <c r="M5254" s="3">
        <f t="shared" si="1615"/>
        <v>0</v>
      </c>
      <c r="N5254" s="2">
        <f t="shared" si="1602"/>
        <v>0</v>
      </c>
      <c r="O5254" s="18">
        <f t="shared" si="1609"/>
        <v>0.14499999999999999</v>
      </c>
      <c r="P5254" s="8">
        <f t="shared" si="1613"/>
        <v>1.0032812900000001</v>
      </c>
      <c r="Q5254" s="2">
        <f t="shared" si="1611"/>
        <v>2030.6607611699999</v>
      </c>
      <c r="R5254" s="2">
        <f t="shared" si="1603"/>
        <v>2030.6607611699999</v>
      </c>
      <c r="S5254" s="9" t="s">
        <v>56</v>
      </c>
      <c r="T5254" s="47">
        <f t="shared" si="1617"/>
        <v>45301</v>
      </c>
      <c r="AE5254" s="33"/>
    </row>
    <row r="5255" spans="1:31" x14ac:dyDescent="0.2">
      <c r="A5255" s="90">
        <f t="shared" si="1604"/>
        <v>45280</v>
      </c>
      <c r="B5255" s="2">
        <f t="shared" si="1599"/>
        <v>621127.98788666003</v>
      </c>
      <c r="C5255" s="2">
        <f t="shared" si="1616"/>
        <v>554154.18513177987</v>
      </c>
      <c r="D5255" s="47">
        <f t="shared" si="1605"/>
        <v>45271</v>
      </c>
      <c r="E5255" s="3">
        <f t="shared" si="1614"/>
        <v>5.3899999999999998E-4</v>
      </c>
      <c r="F5255" s="4">
        <f t="shared" si="1612"/>
        <v>10</v>
      </c>
      <c r="G5255" s="4">
        <f t="shared" si="1610"/>
        <v>31</v>
      </c>
      <c r="H5255" s="2">
        <f t="shared" si="1606"/>
        <v>1.00017383</v>
      </c>
      <c r="I5255" s="2">
        <f t="shared" si="1607"/>
        <v>1.1165912099999999</v>
      </c>
      <c r="J5255" s="2">
        <f t="shared" si="1600"/>
        <v>1.1167853000000001</v>
      </c>
      <c r="K5255" s="2">
        <f t="shared" si="1601"/>
        <v>618871.24788865005</v>
      </c>
      <c r="L5255" s="1">
        <f t="shared" si="1608"/>
        <v>0</v>
      </c>
      <c r="M5255" s="3">
        <f t="shared" si="1615"/>
        <v>0</v>
      </c>
      <c r="N5255" s="2">
        <f t="shared" si="1602"/>
        <v>0</v>
      </c>
      <c r="O5255" s="18">
        <f t="shared" si="1609"/>
        <v>0.14499999999999999</v>
      </c>
      <c r="P5255" s="8">
        <f t="shared" si="1613"/>
        <v>1.003646542</v>
      </c>
      <c r="Q5255" s="2">
        <f t="shared" si="1611"/>
        <v>2256.7399980099999</v>
      </c>
      <c r="R5255" s="2">
        <f t="shared" si="1603"/>
        <v>2256.7399980099999</v>
      </c>
      <c r="S5255" s="9" t="s">
        <v>56</v>
      </c>
      <c r="T5255" s="47">
        <f t="shared" si="1617"/>
        <v>45301</v>
      </c>
      <c r="AE5255" s="33"/>
    </row>
    <row r="5256" spans="1:31" x14ac:dyDescent="0.2">
      <c r="A5256" s="90">
        <f t="shared" si="1604"/>
        <v>45281</v>
      </c>
      <c r="B5256" s="2">
        <f t="shared" si="1599"/>
        <v>621364.91900688992</v>
      </c>
      <c r="C5256" s="2">
        <f t="shared" si="1616"/>
        <v>554154.18513177987</v>
      </c>
      <c r="D5256" s="47">
        <f t="shared" si="1605"/>
        <v>45271</v>
      </c>
      <c r="E5256" s="3">
        <f t="shared" si="1614"/>
        <v>5.3899999999999998E-4</v>
      </c>
      <c r="F5256" s="4">
        <f t="shared" si="1612"/>
        <v>11</v>
      </c>
      <c r="G5256" s="4">
        <f t="shared" si="1610"/>
        <v>31</v>
      </c>
      <c r="H5256" s="2">
        <f t="shared" si="1606"/>
        <v>1.00019122</v>
      </c>
      <c r="I5256" s="2">
        <f t="shared" si="1607"/>
        <v>1.1165912099999999</v>
      </c>
      <c r="J5256" s="2">
        <f t="shared" si="1600"/>
        <v>1.11680472</v>
      </c>
      <c r="K5256" s="2">
        <f t="shared" si="1601"/>
        <v>618882.00956291996</v>
      </c>
      <c r="L5256" s="1">
        <f t="shared" si="1608"/>
        <v>0</v>
      </c>
      <c r="M5256" s="3">
        <f t="shared" si="1615"/>
        <v>0</v>
      </c>
      <c r="N5256" s="2">
        <f t="shared" si="1602"/>
        <v>0</v>
      </c>
      <c r="O5256" s="18">
        <f t="shared" si="1609"/>
        <v>0.14499999999999999</v>
      </c>
      <c r="P5256" s="8">
        <f t="shared" si="1613"/>
        <v>1.0040119270000001</v>
      </c>
      <c r="Q5256" s="2">
        <f t="shared" si="1611"/>
        <v>2482.9094439700002</v>
      </c>
      <c r="R5256" s="2">
        <f t="shared" si="1603"/>
        <v>2482.9094439700002</v>
      </c>
      <c r="S5256" s="9" t="s">
        <v>56</v>
      </c>
      <c r="T5256" s="47">
        <f t="shared" si="1617"/>
        <v>45301</v>
      </c>
      <c r="AE5256" s="33"/>
    </row>
    <row r="5257" spans="1:31" x14ac:dyDescent="0.2">
      <c r="A5257" s="90">
        <f t="shared" si="1604"/>
        <v>45282</v>
      </c>
      <c r="B5257" s="2">
        <f t="shared" si="1599"/>
        <v>621601.94030418003</v>
      </c>
      <c r="C5257" s="2">
        <f t="shared" si="1616"/>
        <v>554154.18513177987</v>
      </c>
      <c r="D5257" s="47">
        <f t="shared" si="1605"/>
        <v>45271</v>
      </c>
      <c r="E5257" s="3">
        <f t="shared" si="1614"/>
        <v>5.3899999999999998E-4</v>
      </c>
      <c r="F5257" s="4">
        <f t="shared" si="1612"/>
        <v>12</v>
      </c>
      <c r="G5257" s="4">
        <f t="shared" si="1610"/>
        <v>31</v>
      </c>
      <c r="H5257" s="2">
        <f t="shared" si="1606"/>
        <v>1.0002086100000001</v>
      </c>
      <c r="I5257" s="2">
        <f t="shared" si="1607"/>
        <v>1.1165912099999999</v>
      </c>
      <c r="J5257" s="2">
        <f t="shared" si="1600"/>
        <v>1.1168241400000001</v>
      </c>
      <c r="K5257" s="2">
        <f t="shared" si="1601"/>
        <v>618892.77123720001</v>
      </c>
      <c r="L5257" s="1">
        <f t="shared" si="1608"/>
        <v>0</v>
      </c>
      <c r="M5257" s="3">
        <f t="shared" si="1615"/>
        <v>0</v>
      </c>
      <c r="N5257" s="2">
        <f t="shared" si="1602"/>
        <v>0</v>
      </c>
      <c r="O5257" s="18">
        <f t="shared" si="1609"/>
        <v>0.14499999999999999</v>
      </c>
      <c r="P5257" s="8">
        <f t="shared" si="1613"/>
        <v>1.004377445</v>
      </c>
      <c r="Q5257" s="2">
        <f t="shared" si="1611"/>
        <v>2709.16906698</v>
      </c>
      <c r="R5257" s="2">
        <f t="shared" si="1603"/>
        <v>2709.16906698</v>
      </c>
      <c r="S5257" s="9" t="s">
        <v>56</v>
      </c>
      <c r="T5257" s="47">
        <f t="shared" si="1617"/>
        <v>45301</v>
      </c>
      <c r="AE5257" s="33"/>
    </row>
    <row r="5258" spans="1:31" x14ac:dyDescent="0.2">
      <c r="A5258" s="90">
        <f t="shared" si="1604"/>
        <v>45283</v>
      </c>
      <c r="B5258" s="2">
        <f t="shared" ref="B5258:B5321" si="1618">(K5258+Q5258)</f>
        <v>621839.04064715991</v>
      </c>
      <c r="C5258" s="2">
        <f t="shared" si="1616"/>
        <v>554154.18513177987</v>
      </c>
      <c r="D5258" s="47">
        <f t="shared" si="1605"/>
        <v>45271</v>
      </c>
      <c r="E5258" s="3">
        <f t="shared" si="1614"/>
        <v>5.3899999999999998E-4</v>
      </c>
      <c r="F5258" s="4">
        <f t="shared" si="1612"/>
        <v>13</v>
      </c>
      <c r="G5258" s="4">
        <f t="shared" si="1610"/>
        <v>31</v>
      </c>
      <c r="H5258" s="2">
        <f t="shared" si="1606"/>
        <v>1.0002259899999999</v>
      </c>
      <c r="I5258" s="2">
        <f t="shared" si="1607"/>
        <v>1.1165912099999999</v>
      </c>
      <c r="J5258" s="2">
        <f t="shared" ref="J5258:J5321" si="1619">TRUNC(H5258*I5258,8)</f>
        <v>1.1168435400000001</v>
      </c>
      <c r="K5258" s="2">
        <f t="shared" ref="K5258:K5321" si="1620">TRUNC(C5258*J5258,8)</f>
        <v>618903.52182838996</v>
      </c>
      <c r="L5258" s="1">
        <f t="shared" si="1608"/>
        <v>0</v>
      </c>
      <c r="M5258" s="3">
        <f t="shared" si="1615"/>
        <v>0</v>
      </c>
      <c r="N5258" s="2">
        <f t="shared" ref="N5258:N5321" si="1621">IF(M5258&gt;0,TRUNC((M5258*K5258),8),0)</f>
        <v>0</v>
      </c>
      <c r="O5258" s="18">
        <f t="shared" si="1609"/>
        <v>0.14499999999999999</v>
      </c>
      <c r="P5258" s="8">
        <f t="shared" si="1613"/>
        <v>1.0047430959999999</v>
      </c>
      <c r="Q5258" s="2">
        <f t="shared" si="1611"/>
        <v>2935.5188187700001</v>
      </c>
      <c r="R5258" s="2">
        <f t="shared" ref="R5258:R5321" si="1622">(N5258+Q5258)</f>
        <v>2935.5188187700001</v>
      </c>
      <c r="S5258" s="9" t="s">
        <v>56</v>
      </c>
      <c r="T5258" s="47">
        <f t="shared" si="1617"/>
        <v>45301</v>
      </c>
      <c r="AE5258" s="33"/>
    </row>
    <row r="5259" spans="1:31" x14ac:dyDescent="0.2">
      <c r="A5259" s="90">
        <f t="shared" ref="A5259:A5322" si="1623">(A5258+1)</f>
        <v>45284</v>
      </c>
      <c r="B5259" s="2">
        <f t="shared" si="1618"/>
        <v>622076.24168843997</v>
      </c>
      <c r="C5259" s="2">
        <f t="shared" si="1616"/>
        <v>554154.18513177987</v>
      </c>
      <c r="D5259" s="47">
        <f t="shared" ref="D5259:D5322" si="1624">IF(DAY(A5258)=$E$2,A5259,D5258)</f>
        <v>45271</v>
      </c>
      <c r="E5259" s="3">
        <f t="shared" si="1614"/>
        <v>5.3899999999999998E-4</v>
      </c>
      <c r="F5259" s="4">
        <f t="shared" si="1612"/>
        <v>14</v>
      </c>
      <c r="G5259" s="4">
        <f t="shared" si="1610"/>
        <v>31</v>
      </c>
      <c r="H5259" s="2">
        <f t="shared" ref="H5259:H5322" si="1625">TRUNC(((1+$E5259)^($F5259/$G5259)),8)</f>
        <v>1.0002433799999999</v>
      </c>
      <c r="I5259" s="2">
        <f t="shared" ref="I5259:I5322" si="1626">IF(DAY(A5258)=E$2,J5258,I5258)</f>
        <v>1.1165912099999999</v>
      </c>
      <c r="J5259" s="2">
        <f t="shared" si="1619"/>
        <v>1.11686296</v>
      </c>
      <c r="K5259" s="2">
        <f t="shared" si="1620"/>
        <v>618914.28350265999</v>
      </c>
      <c r="L5259" s="1">
        <f t="shared" ref="L5259:L5322" si="1627">IF(DAY(A5259)=E$2,VLOOKUP(A5259,$W$10:$AD$316,7),0)</f>
        <v>0</v>
      </c>
      <c r="M5259" s="3">
        <f t="shared" si="1615"/>
        <v>0</v>
      </c>
      <c r="N5259" s="2">
        <f t="shared" si="1621"/>
        <v>0</v>
      </c>
      <c r="O5259" s="18">
        <f t="shared" ref="O5259:O5322" si="1628">(O5258)</f>
        <v>0.14499999999999999</v>
      </c>
      <c r="P5259" s="8">
        <f t="shared" si="1613"/>
        <v>1.005108879</v>
      </c>
      <c r="Q5259" s="2">
        <f t="shared" si="1611"/>
        <v>3161.9581857799999</v>
      </c>
      <c r="R5259" s="2">
        <f t="shared" si="1622"/>
        <v>3161.9581857799999</v>
      </c>
      <c r="S5259" s="9" t="s">
        <v>56</v>
      </c>
      <c r="T5259" s="47">
        <f t="shared" si="1617"/>
        <v>45301</v>
      </c>
      <c r="AE5259" s="33"/>
    </row>
    <row r="5260" spans="1:31" x14ac:dyDescent="0.2">
      <c r="A5260" s="90">
        <f t="shared" si="1623"/>
        <v>45285</v>
      </c>
      <c r="B5260" s="2">
        <f t="shared" si="1618"/>
        <v>622313.53415749001</v>
      </c>
      <c r="C5260" s="2">
        <f t="shared" si="1616"/>
        <v>554154.18513177987</v>
      </c>
      <c r="D5260" s="47">
        <f t="shared" si="1624"/>
        <v>45271</v>
      </c>
      <c r="E5260" s="3">
        <f t="shared" si="1614"/>
        <v>5.3899999999999998E-4</v>
      </c>
      <c r="F5260" s="4">
        <f t="shared" si="1612"/>
        <v>15</v>
      </c>
      <c r="G5260" s="4">
        <f t="shared" ref="G5260:G5323" si="1629">IF(DAY(A5260)=E$2+1,DAY(EOMONTH(A5260,0)), IF(DAY(A5260)&lt;&gt;$E$2+1,G5259))</f>
        <v>31</v>
      </c>
      <c r="H5260" s="2">
        <f t="shared" si="1625"/>
        <v>1.0002607699999999</v>
      </c>
      <c r="I5260" s="2">
        <f t="shared" si="1626"/>
        <v>1.1165912099999999</v>
      </c>
      <c r="J5260" s="2">
        <f t="shared" si="1619"/>
        <v>1.1168823800000001</v>
      </c>
      <c r="K5260" s="2">
        <f t="shared" si="1620"/>
        <v>618925.04517694004</v>
      </c>
      <c r="L5260" s="1">
        <f t="shared" si="1627"/>
        <v>0</v>
      </c>
      <c r="M5260" s="3">
        <f t="shared" si="1615"/>
        <v>0</v>
      </c>
      <c r="N5260" s="2">
        <f t="shared" si="1621"/>
        <v>0</v>
      </c>
      <c r="O5260" s="18">
        <f t="shared" si="1628"/>
        <v>0.14499999999999999</v>
      </c>
      <c r="P5260" s="8">
        <f t="shared" si="1613"/>
        <v>1.005474797</v>
      </c>
      <c r="Q5260" s="2">
        <f t="shared" si="1611"/>
        <v>3388.4889805500002</v>
      </c>
      <c r="R5260" s="2">
        <f t="shared" si="1622"/>
        <v>3388.4889805500002</v>
      </c>
      <c r="S5260" s="9" t="s">
        <v>56</v>
      </c>
      <c r="T5260" s="47">
        <f t="shared" si="1617"/>
        <v>45301</v>
      </c>
      <c r="AE5260" s="33"/>
    </row>
    <row r="5261" spans="1:31" x14ac:dyDescent="0.2">
      <c r="A5261" s="90">
        <f t="shared" si="1623"/>
        <v>45286</v>
      </c>
      <c r="B5261" s="2">
        <f t="shared" si="1618"/>
        <v>622550.90505403001</v>
      </c>
      <c r="C5261" s="2">
        <f t="shared" si="1616"/>
        <v>554154.18513177987</v>
      </c>
      <c r="D5261" s="47">
        <f t="shared" si="1624"/>
        <v>45271</v>
      </c>
      <c r="E5261" s="3">
        <f t="shared" si="1614"/>
        <v>5.3899999999999998E-4</v>
      </c>
      <c r="F5261" s="4">
        <f t="shared" si="1612"/>
        <v>16</v>
      </c>
      <c r="G5261" s="4">
        <f t="shared" si="1629"/>
        <v>31</v>
      </c>
      <c r="H5261" s="2">
        <f t="shared" si="1625"/>
        <v>1.00027815</v>
      </c>
      <c r="I5261" s="2">
        <f t="shared" si="1626"/>
        <v>1.1165912099999999</v>
      </c>
      <c r="J5261" s="2">
        <f t="shared" si="1619"/>
        <v>1.1169017800000001</v>
      </c>
      <c r="K5261" s="2">
        <f t="shared" si="1620"/>
        <v>618935.79576812999</v>
      </c>
      <c r="L5261" s="1">
        <f t="shared" si="1627"/>
        <v>0</v>
      </c>
      <c r="M5261" s="3">
        <f t="shared" si="1615"/>
        <v>0</v>
      </c>
      <c r="N5261" s="2">
        <f t="shared" si="1621"/>
        <v>0</v>
      </c>
      <c r="O5261" s="18">
        <f t="shared" si="1628"/>
        <v>0.14499999999999999</v>
      </c>
      <c r="P5261" s="8">
        <f t="shared" si="1613"/>
        <v>1.005840847</v>
      </c>
      <c r="Q5261" s="2">
        <f t="shared" si="1611"/>
        <v>3615.1092859</v>
      </c>
      <c r="R5261" s="2">
        <f t="shared" si="1622"/>
        <v>3615.1092859</v>
      </c>
      <c r="S5261" s="9" t="s">
        <v>56</v>
      </c>
      <c r="T5261" s="47">
        <f t="shared" si="1617"/>
        <v>45301</v>
      </c>
      <c r="AE5261" s="33"/>
    </row>
    <row r="5262" spans="1:31" x14ac:dyDescent="0.2">
      <c r="A5262" s="90">
        <f t="shared" si="1623"/>
        <v>45287</v>
      </c>
      <c r="B5262" s="2">
        <f t="shared" si="1618"/>
        <v>622788.37791179004</v>
      </c>
      <c r="C5262" s="2">
        <f t="shared" si="1616"/>
        <v>554154.18513177987</v>
      </c>
      <c r="D5262" s="47">
        <f t="shared" si="1624"/>
        <v>45271</v>
      </c>
      <c r="E5262" s="3">
        <f t="shared" si="1614"/>
        <v>5.3899999999999998E-4</v>
      </c>
      <c r="F5262" s="4">
        <f t="shared" si="1612"/>
        <v>17</v>
      </c>
      <c r="G5262" s="4">
        <f t="shared" si="1629"/>
        <v>31</v>
      </c>
      <c r="H5262" s="2">
        <f t="shared" si="1625"/>
        <v>1.00029554</v>
      </c>
      <c r="I5262" s="2">
        <f t="shared" si="1626"/>
        <v>1.1165912099999999</v>
      </c>
      <c r="J5262" s="2">
        <f t="shared" si="1619"/>
        <v>1.1169211999999999</v>
      </c>
      <c r="K5262" s="2">
        <f t="shared" si="1620"/>
        <v>618946.55744241003</v>
      </c>
      <c r="L5262" s="1">
        <f t="shared" si="1627"/>
        <v>0</v>
      </c>
      <c r="M5262" s="3">
        <f t="shared" si="1615"/>
        <v>0</v>
      </c>
      <c r="N5262" s="2">
        <f t="shared" si="1621"/>
        <v>0</v>
      </c>
      <c r="O5262" s="18">
        <f t="shared" si="1628"/>
        <v>0.14499999999999999</v>
      </c>
      <c r="P5262" s="8">
        <f t="shared" si="1613"/>
        <v>1.006207031</v>
      </c>
      <c r="Q5262" s="2">
        <f t="shared" ref="Q5262:Q5325" si="1630">TRUNC((P5262-1)*K5262,8)</f>
        <v>3841.8204693799998</v>
      </c>
      <c r="R5262" s="2">
        <f t="shared" si="1622"/>
        <v>3841.8204693799998</v>
      </c>
      <c r="S5262" s="9" t="s">
        <v>56</v>
      </c>
      <c r="T5262" s="47">
        <f t="shared" si="1617"/>
        <v>45301</v>
      </c>
      <c r="AE5262" s="33"/>
    </row>
    <row r="5263" spans="1:31" x14ac:dyDescent="0.2">
      <c r="A5263" s="90">
        <f t="shared" si="1623"/>
        <v>45288</v>
      </c>
      <c r="B5263" s="2">
        <f t="shared" si="1618"/>
        <v>623025.94097237999</v>
      </c>
      <c r="C5263" s="2">
        <f t="shared" si="1616"/>
        <v>554154.18513177987</v>
      </c>
      <c r="D5263" s="47">
        <f t="shared" si="1624"/>
        <v>45271</v>
      </c>
      <c r="E5263" s="3">
        <f t="shared" si="1614"/>
        <v>5.3899999999999998E-4</v>
      </c>
      <c r="F5263" s="4">
        <f t="shared" si="1612"/>
        <v>18</v>
      </c>
      <c r="G5263" s="4">
        <f t="shared" si="1629"/>
        <v>31</v>
      </c>
      <c r="H5263" s="2">
        <f t="shared" si="1625"/>
        <v>1.00031293</v>
      </c>
      <c r="I5263" s="2">
        <f t="shared" si="1626"/>
        <v>1.1165912099999999</v>
      </c>
      <c r="J5263" s="2">
        <f t="shared" si="1619"/>
        <v>1.1169406200000001</v>
      </c>
      <c r="K5263" s="2">
        <f t="shared" si="1620"/>
        <v>618957.31911667995</v>
      </c>
      <c r="L5263" s="1">
        <f t="shared" si="1627"/>
        <v>0</v>
      </c>
      <c r="M5263" s="3">
        <f t="shared" si="1615"/>
        <v>0</v>
      </c>
      <c r="N5263" s="2">
        <f t="shared" si="1621"/>
        <v>0</v>
      </c>
      <c r="O5263" s="18">
        <f t="shared" si="1628"/>
        <v>0.14499999999999999</v>
      </c>
      <c r="P5263" s="8">
        <f t="shared" si="1613"/>
        <v>1.0065733480000001</v>
      </c>
      <c r="Q5263" s="2">
        <f t="shared" si="1630"/>
        <v>4068.6218557000002</v>
      </c>
      <c r="R5263" s="2">
        <f t="shared" si="1622"/>
        <v>4068.6218557000002</v>
      </c>
      <c r="S5263" s="9" t="s">
        <v>56</v>
      </c>
      <c r="T5263" s="47">
        <f t="shared" si="1617"/>
        <v>45301</v>
      </c>
      <c r="AE5263" s="33"/>
    </row>
    <row r="5264" spans="1:31" x14ac:dyDescent="0.2">
      <c r="A5264" s="90">
        <f t="shared" si="1623"/>
        <v>45289</v>
      </c>
      <c r="B5264" s="2">
        <f t="shared" si="1618"/>
        <v>623263.59424008999</v>
      </c>
      <c r="C5264" s="2">
        <f t="shared" si="1616"/>
        <v>554154.18513177987</v>
      </c>
      <c r="D5264" s="47">
        <f t="shared" si="1624"/>
        <v>45271</v>
      </c>
      <c r="E5264" s="3">
        <f t="shared" si="1614"/>
        <v>5.3899999999999998E-4</v>
      </c>
      <c r="F5264" s="4">
        <f t="shared" ref="F5264:F5327" si="1631">IF(DAY(A5264)=E$2+1,1,F5263+1)</f>
        <v>19</v>
      </c>
      <c r="G5264" s="4">
        <f t="shared" si="1629"/>
        <v>31</v>
      </c>
      <c r="H5264" s="2">
        <f t="shared" si="1625"/>
        <v>1.00033032</v>
      </c>
      <c r="I5264" s="2">
        <f t="shared" si="1626"/>
        <v>1.1165912099999999</v>
      </c>
      <c r="J5264" s="2">
        <f t="shared" si="1619"/>
        <v>1.1169600399999999</v>
      </c>
      <c r="K5264" s="2">
        <f t="shared" si="1620"/>
        <v>618968.08079096</v>
      </c>
      <c r="L5264" s="1">
        <f t="shared" si="1627"/>
        <v>0</v>
      </c>
      <c r="M5264" s="3">
        <f t="shared" si="1615"/>
        <v>0</v>
      </c>
      <c r="N5264" s="2">
        <f t="shared" si="1621"/>
        <v>0</v>
      </c>
      <c r="O5264" s="18">
        <f t="shared" si="1628"/>
        <v>0.14499999999999999</v>
      </c>
      <c r="P5264" s="8">
        <f t="shared" si="1613"/>
        <v>1.0069397980000001</v>
      </c>
      <c r="Q5264" s="2">
        <f t="shared" si="1630"/>
        <v>4295.5134491299996</v>
      </c>
      <c r="R5264" s="2">
        <f t="shared" si="1622"/>
        <v>4295.5134491299996</v>
      </c>
      <c r="S5264" s="9" t="s">
        <v>56</v>
      </c>
      <c r="T5264" s="47">
        <f t="shared" si="1617"/>
        <v>45301</v>
      </c>
      <c r="AE5264" s="33"/>
    </row>
    <row r="5265" spans="1:31" x14ac:dyDescent="0.2">
      <c r="A5265" s="90">
        <f t="shared" si="1623"/>
        <v>45290</v>
      </c>
      <c r="B5265" s="2">
        <f t="shared" si="1618"/>
        <v>623501.32655515999</v>
      </c>
      <c r="C5265" s="2">
        <f t="shared" si="1616"/>
        <v>554154.18513177987</v>
      </c>
      <c r="D5265" s="47">
        <f t="shared" si="1624"/>
        <v>45271</v>
      </c>
      <c r="E5265" s="3">
        <f t="shared" si="1614"/>
        <v>5.3899999999999998E-4</v>
      </c>
      <c r="F5265" s="4">
        <f t="shared" si="1631"/>
        <v>20</v>
      </c>
      <c r="G5265" s="4">
        <f t="shared" si="1629"/>
        <v>31</v>
      </c>
      <c r="H5265" s="2">
        <f t="shared" si="1625"/>
        <v>1.0003477000000001</v>
      </c>
      <c r="I5265" s="2">
        <f t="shared" si="1626"/>
        <v>1.1165912099999999</v>
      </c>
      <c r="J5265" s="2">
        <f t="shared" si="1619"/>
        <v>1.1169794399999999</v>
      </c>
      <c r="K5265" s="2">
        <f t="shared" si="1620"/>
        <v>618978.83138214995</v>
      </c>
      <c r="L5265" s="1">
        <f t="shared" si="1627"/>
        <v>0</v>
      </c>
      <c r="M5265" s="3">
        <f t="shared" si="1615"/>
        <v>0</v>
      </c>
      <c r="N5265" s="2">
        <f t="shared" si="1621"/>
        <v>0</v>
      </c>
      <c r="O5265" s="18">
        <f t="shared" si="1628"/>
        <v>0.14499999999999999</v>
      </c>
      <c r="P5265" s="8">
        <f t="shared" si="1613"/>
        <v>1.007306381</v>
      </c>
      <c r="Q5265" s="2">
        <f t="shared" si="1630"/>
        <v>4522.4951730100001</v>
      </c>
      <c r="R5265" s="2">
        <f t="shared" si="1622"/>
        <v>4522.4951730100001</v>
      </c>
      <c r="S5265" s="9" t="s">
        <v>56</v>
      </c>
      <c r="T5265" s="47">
        <f t="shared" si="1617"/>
        <v>45301</v>
      </c>
      <c r="AE5265" s="33"/>
    </row>
    <row r="5266" spans="1:31" x14ac:dyDescent="0.2">
      <c r="A5266" s="90">
        <f t="shared" si="1623"/>
        <v>45291</v>
      </c>
      <c r="B5266" s="2">
        <f t="shared" si="1618"/>
        <v>623739.16148390993</v>
      </c>
      <c r="C5266" s="2">
        <f t="shared" si="1616"/>
        <v>554154.18513177987</v>
      </c>
      <c r="D5266" s="47">
        <f t="shared" si="1624"/>
        <v>45271</v>
      </c>
      <c r="E5266" s="3">
        <f t="shared" si="1614"/>
        <v>5.3899999999999998E-4</v>
      </c>
      <c r="F5266" s="4">
        <f t="shared" si="1631"/>
        <v>21</v>
      </c>
      <c r="G5266" s="4">
        <f t="shared" si="1629"/>
        <v>31</v>
      </c>
      <c r="H5266" s="2">
        <f t="shared" si="1625"/>
        <v>1.0003650900000001</v>
      </c>
      <c r="I5266" s="2">
        <f t="shared" si="1626"/>
        <v>1.1165912099999999</v>
      </c>
      <c r="J5266" s="2">
        <f t="shared" si="1619"/>
        <v>1.11699886</v>
      </c>
      <c r="K5266" s="2">
        <f t="shared" si="1620"/>
        <v>618989.59305641998</v>
      </c>
      <c r="L5266" s="1">
        <f t="shared" si="1627"/>
        <v>0</v>
      </c>
      <c r="M5266" s="3">
        <f t="shared" si="1615"/>
        <v>0</v>
      </c>
      <c r="N5266" s="2">
        <f t="shared" si="1621"/>
        <v>0</v>
      </c>
      <c r="O5266" s="18">
        <f t="shared" si="1628"/>
        <v>0.14499999999999999</v>
      </c>
      <c r="P5266" s="8">
        <f t="shared" si="1613"/>
        <v>1.007673099</v>
      </c>
      <c r="Q5266" s="2">
        <f t="shared" si="1630"/>
        <v>4749.5684274900004</v>
      </c>
      <c r="R5266" s="2">
        <f t="shared" si="1622"/>
        <v>4749.5684274900004</v>
      </c>
      <c r="S5266" s="9" t="s">
        <v>56</v>
      </c>
      <c r="T5266" s="47">
        <f t="shared" si="1617"/>
        <v>45301</v>
      </c>
      <c r="AE5266" s="33"/>
    </row>
    <row r="5267" spans="1:31" x14ac:dyDescent="0.2">
      <c r="A5267" s="90">
        <f t="shared" si="1623"/>
        <v>45292</v>
      </c>
      <c r="B5267" s="2">
        <f t="shared" si="1618"/>
        <v>623977.08601371001</v>
      </c>
      <c r="C5267" s="2">
        <f t="shared" si="1616"/>
        <v>554154.18513177987</v>
      </c>
      <c r="D5267" s="47">
        <f t="shared" si="1624"/>
        <v>45271</v>
      </c>
      <c r="E5267" s="3">
        <f t="shared" si="1614"/>
        <v>5.3899999999999998E-4</v>
      </c>
      <c r="F5267" s="4">
        <f t="shared" si="1631"/>
        <v>22</v>
      </c>
      <c r="G5267" s="4">
        <f t="shared" si="1629"/>
        <v>31</v>
      </c>
      <c r="H5267" s="2">
        <f t="shared" si="1625"/>
        <v>1.0003824800000001</v>
      </c>
      <c r="I5267" s="2">
        <f t="shared" si="1626"/>
        <v>1.1165912099999999</v>
      </c>
      <c r="J5267" s="2">
        <f t="shared" si="1619"/>
        <v>1.1170182799999999</v>
      </c>
      <c r="K5267" s="2">
        <f t="shared" si="1620"/>
        <v>619000.35473070003</v>
      </c>
      <c r="L5267" s="1">
        <f t="shared" si="1627"/>
        <v>0</v>
      </c>
      <c r="M5267" s="3">
        <f t="shared" si="1615"/>
        <v>0</v>
      </c>
      <c r="N5267" s="2">
        <f t="shared" si="1621"/>
        <v>0</v>
      </c>
      <c r="O5267" s="18">
        <f t="shared" si="1628"/>
        <v>0.14499999999999999</v>
      </c>
      <c r="P5267" s="8">
        <f t="shared" si="1613"/>
        <v>1.008039949</v>
      </c>
      <c r="Q5267" s="2">
        <f t="shared" si="1630"/>
        <v>4976.73128301</v>
      </c>
      <c r="R5267" s="2">
        <f t="shared" si="1622"/>
        <v>4976.73128301</v>
      </c>
      <c r="S5267" s="9" t="s">
        <v>56</v>
      </c>
      <c r="T5267" s="47">
        <f t="shared" si="1617"/>
        <v>45301</v>
      </c>
      <c r="AE5267" s="33"/>
    </row>
    <row r="5268" spans="1:31" x14ac:dyDescent="0.2">
      <c r="A5268" s="90">
        <f t="shared" si="1623"/>
        <v>45293</v>
      </c>
      <c r="B5268" s="2">
        <f t="shared" si="1618"/>
        <v>624215.10200584994</v>
      </c>
      <c r="C5268" s="2">
        <f t="shared" si="1616"/>
        <v>554154.18513177987</v>
      </c>
      <c r="D5268" s="47">
        <f t="shared" si="1624"/>
        <v>45271</v>
      </c>
      <c r="E5268" s="3">
        <f t="shared" si="1614"/>
        <v>5.3899999999999998E-4</v>
      </c>
      <c r="F5268" s="4">
        <f t="shared" si="1631"/>
        <v>23</v>
      </c>
      <c r="G5268" s="4">
        <f t="shared" si="1629"/>
        <v>31</v>
      </c>
      <c r="H5268" s="2">
        <f t="shared" si="1625"/>
        <v>1.0003998700000001</v>
      </c>
      <c r="I5268" s="2">
        <f t="shared" si="1626"/>
        <v>1.1165912099999999</v>
      </c>
      <c r="J5268" s="2">
        <f t="shared" si="1619"/>
        <v>1.1170377</v>
      </c>
      <c r="K5268" s="2">
        <f t="shared" si="1620"/>
        <v>619011.11640496994</v>
      </c>
      <c r="L5268" s="1">
        <f t="shared" si="1627"/>
        <v>0</v>
      </c>
      <c r="M5268" s="3">
        <f t="shared" si="1615"/>
        <v>0</v>
      </c>
      <c r="N5268" s="2">
        <f t="shared" si="1621"/>
        <v>0</v>
      </c>
      <c r="O5268" s="18">
        <f t="shared" si="1628"/>
        <v>0.14499999999999999</v>
      </c>
      <c r="P5268" s="8">
        <f t="shared" si="1613"/>
        <v>1.0084069339999999</v>
      </c>
      <c r="Q5268" s="2">
        <f t="shared" si="1630"/>
        <v>5203.9856008799998</v>
      </c>
      <c r="R5268" s="2">
        <f t="shared" si="1622"/>
        <v>5203.9856008799998</v>
      </c>
      <c r="S5268" s="9" t="s">
        <v>56</v>
      </c>
      <c r="T5268" s="47">
        <f t="shared" si="1617"/>
        <v>45301</v>
      </c>
      <c r="AE5268" s="33"/>
    </row>
    <row r="5269" spans="1:31" x14ac:dyDescent="0.2">
      <c r="A5269" s="90">
        <f t="shared" si="1623"/>
        <v>45294</v>
      </c>
      <c r="B5269" s="2">
        <f t="shared" si="1618"/>
        <v>624453.20201747003</v>
      </c>
      <c r="C5269" s="2">
        <f t="shared" si="1616"/>
        <v>554154.18513177987</v>
      </c>
      <c r="D5269" s="47">
        <f t="shared" si="1624"/>
        <v>45271</v>
      </c>
      <c r="E5269" s="3">
        <f t="shared" si="1614"/>
        <v>5.3899999999999998E-4</v>
      </c>
      <c r="F5269" s="4">
        <f t="shared" si="1631"/>
        <v>24</v>
      </c>
      <c r="G5269" s="4">
        <f t="shared" si="1629"/>
        <v>31</v>
      </c>
      <c r="H5269" s="2">
        <f t="shared" si="1625"/>
        <v>1.0004172600000001</v>
      </c>
      <c r="I5269" s="2">
        <f t="shared" si="1626"/>
        <v>1.1165912099999999</v>
      </c>
      <c r="J5269" s="2">
        <f t="shared" si="1619"/>
        <v>1.11705711</v>
      </c>
      <c r="K5269" s="2">
        <f t="shared" si="1620"/>
        <v>619021.87253771001</v>
      </c>
      <c r="L5269" s="1">
        <f t="shared" si="1627"/>
        <v>0</v>
      </c>
      <c r="M5269" s="3">
        <f t="shared" si="1615"/>
        <v>0</v>
      </c>
      <c r="N5269" s="2">
        <f t="shared" si="1621"/>
        <v>0</v>
      </c>
      <c r="O5269" s="18">
        <f t="shared" si="1628"/>
        <v>0.14499999999999999</v>
      </c>
      <c r="P5269" s="8">
        <f t="shared" si="1613"/>
        <v>1.0087740510000001</v>
      </c>
      <c r="Q5269" s="2">
        <f t="shared" si="1630"/>
        <v>5431.3294797600001</v>
      </c>
      <c r="R5269" s="2">
        <f t="shared" si="1622"/>
        <v>5431.3294797600001</v>
      </c>
      <c r="S5269" s="9" t="s">
        <v>56</v>
      </c>
      <c r="T5269" s="47">
        <f t="shared" si="1617"/>
        <v>45301</v>
      </c>
      <c r="AE5269" s="33"/>
    </row>
    <row r="5270" spans="1:31" x14ac:dyDescent="0.2">
      <c r="A5270" s="90">
        <f t="shared" si="1623"/>
        <v>45295</v>
      </c>
      <c r="B5270" s="2">
        <f t="shared" si="1618"/>
        <v>624691.39908819005</v>
      </c>
      <c r="C5270" s="2">
        <f t="shared" si="1616"/>
        <v>554154.18513177987</v>
      </c>
      <c r="D5270" s="47">
        <f t="shared" si="1624"/>
        <v>45271</v>
      </c>
      <c r="E5270" s="3">
        <f t="shared" si="1614"/>
        <v>5.3899999999999998E-4</v>
      </c>
      <c r="F5270" s="4">
        <f t="shared" si="1631"/>
        <v>25</v>
      </c>
      <c r="G5270" s="4">
        <f t="shared" si="1629"/>
        <v>31</v>
      </c>
      <c r="H5270" s="2">
        <f t="shared" si="1625"/>
        <v>1.0004346500000001</v>
      </c>
      <c r="I5270" s="2">
        <f t="shared" si="1626"/>
        <v>1.1165912099999999</v>
      </c>
      <c r="J5270" s="2">
        <f t="shared" si="1619"/>
        <v>1.1170765300000001</v>
      </c>
      <c r="K5270" s="2">
        <f t="shared" si="1620"/>
        <v>619032.63421198004</v>
      </c>
      <c r="L5270" s="1">
        <f t="shared" si="1627"/>
        <v>0</v>
      </c>
      <c r="M5270" s="3">
        <f t="shared" si="1615"/>
        <v>0</v>
      </c>
      <c r="N5270" s="2">
        <f t="shared" si="1621"/>
        <v>0</v>
      </c>
      <c r="O5270" s="18">
        <f t="shared" si="1628"/>
        <v>0.14499999999999999</v>
      </c>
      <c r="P5270" s="8">
        <f t="shared" si="1613"/>
        <v>1.009141303</v>
      </c>
      <c r="Q5270" s="2">
        <f t="shared" si="1630"/>
        <v>5658.7648762099998</v>
      </c>
      <c r="R5270" s="2">
        <f t="shared" si="1622"/>
        <v>5658.7648762099998</v>
      </c>
      <c r="S5270" s="9" t="s">
        <v>56</v>
      </c>
      <c r="T5270" s="47">
        <f t="shared" si="1617"/>
        <v>45301</v>
      </c>
      <c r="AE5270" s="33"/>
    </row>
    <row r="5271" spans="1:31" x14ac:dyDescent="0.2">
      <c r="A5271" s="90">
        <f t="shared" si="1623"/>
        <v>45296</v>
      </c>
      <c r="B5271" s="2">
        <f t="shared" si="1618"/>
        <v>624929.68639619998</v>
      </c>
      <c r="C5271" s="2">
        <f t="shared" si="1616"/>
        <v>554154.18513177987</v>
      </c>
      <c r="D5271" s="47">
        <f t="shared" si="1624"/>
        <v>45271</v>
      </c>
      <c r="E5271" s="3">
        <f t="shared" si="1614"/>
        <v>5.3899999999999998E-4</v>
      </c>
      <c r="F5271" s="4">
        <f t="shared" si="1631"/>
        <v>26</v>
      </c>
      <c r="G5271" s="4">
        <f t="shared" si="1629"/>
        <v>31</v>
      </c>
      <c r="H5271" s="2">
        <f t="shared" si="1625"/>
        <v>1.0004520400000001</v>
      </c>
      <c r="I5271" s="2">
        <f t="shared" si="1626"/>
        <v>1.1165912099999999</v>
      </c>
      <c r="J5271" s="2">
        <f t="shared" si="1619"/>
        <v>1.1170959499999999</v>
      </c>
      <c r="K5271" s="2">
        <f t="shared" si="1620"/>
        <v>619043.39588625997</v>
      </c>
      <c r="L5271" s="1">
        <f t="shared" si="1627"/>
        <v>0</v>
      </c>
      <c r="M5271" s="3">
        <f t="shared" si="1615"/>
        <v>0</v>
      </c>
      <c r="N5271" s="2">
        <f t="shared" si="1621"/>
        <v>0</v>
      </c>
      <c r="O5271" s="18">
        <f t="shared" si="1628"/>
        <v>0.14499999999999999</v>
      </c>
      <c r="P5271" s="8">
        <f t="shared" ref="P5271:P5334" si="1632">ROUND((1+O5271)^(30/360)^(F5271/G5271),9)</f>
        <v>1.0095086879999999</v>
      </c>
      <c r="Q5271" s="2">
        <f t="shared" si="1630"/>
        <v>5886.2905099400004</v>
      </c>
      <c r="R5271" s="2">
        <f t="shared" si="1622"/>
        <v>5886.2905099400004</v>
      </c>
      <c r="S5271" s="9" t="s">
        <v>56</v>
      </c>
      <c r="T5271" s="47">
        <f t="shared" si="1617"/>
        <v>45301</v>
      </c>
      <c r="AE5271" s="33"/>
    </row>
    <row r="5272" spans="1:31" x14ac:dyDescent="0.2">
      <c r="A5272" s="90">
        <f t="shared" si="1623"/>
        <v>45297</v>
      </c>
      <c r="B5272" s="2">
        <f t="shared" si="1618"/>
        <v>625168.06456480001</v>
      </c>
      <c r="C5272" s="2">
        <f t="shared" si="1616"/>
        <v>554154.18513177987</v>
      </c>
      <c r="D5272" s="47">
        <f t="shared" si="1624"/>
        <v>45271</v>
      </c>
      <c r="E5272" s="3">
        <f t="shared" si="1614"/>
        <v>5.3899999999999998E-4</v>
      </c>
      <c r="F5272" s="4">
        <f t="shared" si="1631"/>
        <v>27</v>
      </c>
      <c r="G5272" s="4">
        <f t="shared" si="1629"/>
        <v>31</v>
      </c>
      <c r="H5272" s="2">
        <f t="shared" si="1625"/>
        <v>1.0004694300000001</v>
      </c>
      <c r="I5272" s="2">
        <f t="shared" si="1626"/>
        <v>1.1165912099999999</v>
      </c>
      <c r="J5272" s="2">
        <f t="shared" si="1619"/>
        <v>1.1171153700000001</v>
      </c>
      <c r="K5272" s="2">
        <f t="shared" si="1620"/>
        <v>619054.15756053</v>
      </c>
      <c r="L5272" s="1">
        <f t="shared" si="1627"/>
        <v>0</v>
      </c>
      <c r="M5272" s="3">
        <f t="shared" si="1615"/>
        <v>0</v>
      </c>
      <c r="N5272" s="2">
        <f t="shared" si="1621"/>
        <v>0</v>
      </c>
      <c r="O5272" s="18">
        <f t="shared" si="1628"/>
        <v>0.14499999999999999</v>
      </c>
      <c r="P5272" s="8">
        <f t="shared" si="1632"/>
        <v>1.009876207</v>
      </c>
      <c r="Q5272" s="2">
        <f t="shared" si="1630"/>
        <v>6113.9070042699996</v>
      </c>
      <c r="R5272" s="2">
        <f t="shared" si="1622"/>
        <v>6113.9070042699996</v>
      </c>
      <c r="S5272" s="9" t="s">
        <v>56</v>
      </c>
      <c r="T5272" s="47">
        <f t="shared" si="1617"/>
        <v>45301</v>
      </c>
      <c r="AE5272" s="33"/>
    </row>
    <row r="5273" spans="1:31" x14ac:dyDescent="0.2">
      <c r="A5273" s="90">
        <f t="shared" si="1623"/>
        <v>45298</v>
      </c>
      <c r="B5273" s="2">
        <f t="shared" si="1618"/>
        <v>625406.52800004999</v>
      </c>
      <c r="C5273" s="2">
        <f t="shared" si="1616"/>
        <v>554154.18513177987</v>
      </c>
      <c r="D5273" s="47">
        <f t="shared" si="1624"/>
        <v>45271</v>
      </c>
      <c r="E5273" s="3">
        <f t="shared" si="1614"/>
        <v>5.3899999999999998E-4</v>
      </c>
      <c r="F5273" s="4">
        <f t="shared" si="1631"/>
        <v>28</v>
      </c>
      <c r="G5273" s="4">
        <f t="shared" si="1629"/>
        <v>31</v>
      </c>
      <c r="H5273" s="2">
        <f t="shared" si="1625"/>
        <v>1.0004868200000001</v>
      </c>
      <c r="I5273" s="2">
        <f t="shared" si="1626"/>
        <v>1.1165912099999999</v>
      </c>
      <c r="J5273" s="2">
        <f t="shared" si="1619"/>
        <v>1.11713478</v>
      </c>
      <c r="K5273" s="2">
        <f t="shared" si="1620"/>
        <v>619064.91369326995</v>
      </c>
      <c r="L5273" s="1">
        <f t="shared" si="1627"/>
        <v>0</v>
      </c>
      <c r="M5273" s="3">
        <f t="shared" si="1615"/>
        <v>0</v>
      </c>
      <c r="N5273" s="2">
        <f t="shared" si="1621"/>
        <v>0</v>
      </c>
      <c r="O5273" s="18">
        <f t="shared" si="1628"/>
        <v>0.14499999999999999</v>
      </c>
      <c r="P5273" s="8">
        <f t="shared" si="1632"/>
        <v>1.0102438600000001</v>
      </c>
      <c r="Q5273" s="2">
        <f t="shared" si="1630"/>
        <v>6341.6143067800003</v>
      </c>
      <c r="R5273" s="2">
        <f t="shared" si="1622"/>
        <v>6341.6143067800003</v>
      </c>
      <c r="S5273" s="9" t="s">
        <v>56</v>
      </c>
      <c r="T5273" s="47">
        <f t="shared" si="1617"/>
        <v>45301</v>
      </c>
      <c r="AE5273" s="33"/>
    </row>
    <row r="5274" spans="1:31" x14ac:dyDescent="0.2">
      <c r="A5274" s="90">
        <f t="shared" si="1623"/>
        <v>45299</v>
      </c>
      <c r="B5274" s="2">
        <f t="shared" si="1618"/>
        <v>625645.08728174993</v>
      </c>
      <c r="C5274" s="2">
        <f t="shared" si="1616"/>
        <v>554154.18513177987</v>
      </c>
      <c r="D5274" s="47">
        <f t="shared" si="1624"/>
        <v>45271</v>
      </c>
      <c r="E5274" s="3">
        <f t="shared" si="1614"/>
        <v>5.3899999999999998E-4</v>
      </c>
      <c r="F5274" s="4">
        <f t="shared" si="1631"/>
        <v>29</v>
      </c>
      <c r="G5274" s="4">
        <f t="shared" si="1629"/>
        <v>31</v>
      </c>
      <c r="H5274" s="2">
        <f t="shared" si="1625"/>
        <v>1.0005042099999999</v>
      </c>
      <c r="I5274" s="2">
        <f t="shared" si="1626"/>
        <v>1.1165912099999999</v>
      </c>
      <c r="J5274" s="2">
        <f t="shared" si="1619"/>
        <v>1.1171542000000001</v>
      </c>
      <c r="K5274" s="2">
        <f t="shared" si="1620"/>
        <v>619075.67536753998</v>
      </c>
      <c r="L5274" s="1">
        <f t="shared" si="1627"/>
        <v>0</v>
      </c>
      <c r="M5274" s="3">
        <f t="shared" si="1615"/>
        <v>0</v>
      </c>
      <c r="N5274" s="2">
        <f t="shared" si="1621"/>
        <v>0</v>
      </c>
      <c r="O5274" s="18">
        <f t="shared" si="1628"/>
        <v>0.14499999999999999</v>
      </c>
      <c r="P5274" s="8">
        <f t="shared" si="1632"/>
        <v>1.0106116460000001</v>
      </c>
      <c r="Q5274" s="2">
        <f t="shared" si="1630"/>
        <v>6569.4119142099998</v>
      </c>
      <c r="R5274" s="2">
        <f t="shared" si="1622"/>
        <v>6569.4119142099998</v>
      </c>
      <c r="S5274" s="9" t="s">
        <v>56</v>
      </c>
      <c r="T5274" s="47">
        <f t="shared" si="1617"/>
        <v>45301</v>
      </c>
      <c r="AE5274" s="33"/>
    </row>
    <row r="5275" spans="1:31" x14ac:dyDescent="0.2">
      <c r="A5275" s="90">
        <f t="shared" si="1623"/>
        <v>45300</v>
      </c>
      <c r="B5275" s="2">
        <f t="shared" si="1618"/>
        <v>625883.73805610999</v>
      </c>
      <c r="C5275" s="2">
        <f t="shared" si="1616"/>
        <v>554154.18513177987</v>
      </c>
      <c r="D5275" s="47">
        <f t="shared" si="1624"/>
        <v>45271</v>
      </c>
      <c r="E5275" s="3">
        <f t="shared" si="1614"/>
        <v>5.3899999999999998E-4</v>
      </c>
      <c r="F5275" s="4">
        <f t="shared" si="1631"/>
        <v>30</v>
      </c>
      <c r="G5275" s="4">
        <f t="shared" si="1629"/>
        <v>31</v>
      </c>
      <c r="H5275" s="2">
        <f t="shared" si="1625"/>
        <v>1.0005215999999999</v>
      </c>
      <c r="I5275" s="2">
        <f t="shared" si="1626"/>
        <v>1.1165912099999999</v>
      </c>
      <c r="J5275" s="2">
        <f t="shared" si="1619"/>
        <v>1.11717362</v>
      </c>
      <c r="K5275" s="2">
        <f t="shared" si="1620"/>
        <v>619086.43704182003</v>
      </c>
      <c r="L5275" s="1">
        <f t="shared" si="1627"/>
        <v>0</v>
      </c>
      <c r="M5275" s="3">
        <f t="shared" si="1615"/>
        <v>0</v>
      </c>
      <c r="N5275" s="2">
        <f t="shared" si="1621"/>
        <v>0</v>
      </c>
      <c r="O5275" s="18">
        <f t="shared" si="1628"/>
        <v>0.14499999999999999</v>
      </c>
      <c r="P5275" s="8">
        <f t="shared" si="1632"/>
        <v>1.0109795669999999</v>
      </c>
      <c r="Q5275" s="2">
        <f t="shared" si="1630"/>
        <v>6797.3010142900002</v>
      </c>
      <c r="R5275" s="2">
        <f t="shared" si="1622"/>
        <v>6797.3010142900002</v>
      </c>
      <c r="S5275" s="9" t="s">
        <v>56</v>
      </c>
      <c r="T5275" s="47">
        <f t="shared" si="1617"/>
        <v>45301</v>
      </c>
      <c r="AE5275" s="33"/>
    </row>
    <row r="5276" spans="1:31" x14ac:dyDescent="0.2">
      <c r="A5276" s="90">
        <f t="shared" si="1623"/>
        <v>45301</v>
      </c>
      <c r="B5276" s="2">
        <f t="shared" si="1618"/>
        <v>626122.4846937001</v>
      </c>
      <c r="C5276" s="2">
        <f t="shared" si="1616"/>
        <v>554154.18513177987</v>
      </c>
      <c r="D5276" s="47">
        <f t="shared" si="1624"/>
        <v>45271</v>
      </c>
      <c r="E5276" s="3">
        <f t="shared" si="1614"/>
        <v>5.3899999999999998E-4</v>
      </c>
      <c r="F5276" s="4">
        <f t="shared" si="1631"/>
        <v>31</v>
      </c>
      <c r="G5276" s="4">
        <f t="shared" si="1629"/>
        <v>31</v>
      </c>
      <c r="H5276" s="2">
        <f t="shared" si="1625"/>
        <v>1.0005390000000001</v>
      </c>
      <c r="I5276" s="2">
        <f t="shared" si="1626"/>
        <v>1.1165912099999999</v>
      </c>
      <c r="J5276" s="2">
        <f t="shared" si="1619"/>
        <v>1.11719305</v>
      </c>
      <c r="K5276" s="2">
        <f t="shared" si="1620"/>
        <v>619097.20425763004</v>
      </c>
      <c r="L5276" s="1">
        <f t="shared" si="1627"/>
        <v>173</v>
      </c>
      <c r="M5276" s="3">
        <f t="shared" si="1615"/>
        <v>0</v>
      </c>
      <c r="N5276" s="2">
        <f t="shared" si="1621"/>
        <v>0</v>
      </c>
      <c r="O5276" s="18">
        <f t="shared" si="1628"/>
        <v>0.14499999999999999</v>
      </c>
      <c r="P5276" s="8">
        <f t="shared" si="1632"/>
        <v>1.0113476210000001</v>
      </c>
      <c r="Q5276" s="2">
        <f t="shared" si="1630"/>
        <v>7025.2804360700002</v>
      </c>
      <c r="R5276" s="2">
        <f t="shared" si="1622"/>
        <v>7025.2804360700002</v>
      </c>
      <c r="S5276" s="9" t="s">
        <v>56</v>
      </c>
      <c r="T5276" s="47">
        <f t="shared" si="1617"/>
        <v>45301</v>
      </c>
      <c r="AE5276" s="33"/>
    </row>
    <row r="5277" spans="1:31" x14ac:dyDescent="0.2">
      <c r="A5277" s="90">
        <f t="shared" si="1623"/>
        <v>45302</v>
      </c>
      <c r="B5277" s="2">
        <f t="shared" si="1618"/>
        <v>626375.66366831004</v>
      </c>
      <c r="C5277" s="2">
        <f t="shared" si="1616"/>
        <v>560442.51680020988</v>
      </c>
      <c r="D5277" s="47">
        <f t="shared" si="1624"/>
        <v>45302</v>
      </c>
      <c r="E5277" s="3">
        <f t="shared" si="1614"/>
        <v>1.25E-3</v>
      </c>
      <c r="F5277" s="4">
        <f t="shared" si="1631"/>
        <v>1</v>
      </c>
      <c r="G5277" s="4">
        <f t="shared" si="1629"/>
        <v>31</v>
      </c>
      <c r="H5277" s="2">
        <f t="shared" si="1625"/>
        <v>1.0000402900000001</v>
      </c>
      <c r="I5277" s="2">
        <f t="shared" si="1626"/>
        <v>1.11719305</v>
      </c>
      <c r="J5277" s="2">
        <f t="shared" si="1619"/>
        <v>1.11723806</v>
      </c>
      <c r="K5277" s="2">
        <f t="shared" si="1620"/>
        <v>626147.71021138004</v>
      </c>
      <c r="L5277" s="1">
        <f t="shared" si="1627"/>
        <v>0</v>
      </c>
      <c r="M5277" s="3">
        <f t="shared" si="1615"/>
        <v>0</v>
      </c>
      <c r="N5277" s="2">
        <f t="shared" si="1621"/>
        <v>0</v>
      </c>
      <c r="O5277" s="18">
        <f t="shared" si="1628"/>
        <v>0.14499999999999999</v>
      </c>
      <c r="P5277" s="8">
        <f t="shared" si="1632"/>
        <v>1.0003640570000001</v>
      </c>
      <c r="Q5277" s="2">
        <f t="shared" si="1630"/>
        <v>227.95345692999999</v>
      </c>
      <c r="R5277" s="2">
        <f t="shared" si="1622"/>
        <v>227.95345692999999</v>
      </c>
      <c r="S5277" s="9" t="s">
        <v>56</v>
      </c>
      <c r="T5277" s="47">
        <f t="shared" si="1617"/>
        <v>45332</v>
      </c>
      <c r="AE5277" s="33"/>
    </row>
    <row r="5278" spans="1:31" x14ac:dyDescent="0.2">
      <c r="A5278" s="90">
        <f t="shared" si="1623"/>
        <v>45303</v>
      </c>
      <c r="B5278" s="2">
        <f t="shared" si="1618"/>
        <v>626628.94989948999</v>
      </c>
      <c r="C5278" s="2">
        <f t="shared" si="1616"/>
        <v>560442.51680020988</v>
      </c>
      <c r="D5278" s="47">
        <f t="shared" si="1624"/>
        <v>45302</v>
      </c>
      <c r="E5278" s="3">
        <f t="shared" si="1614"/>
        <v>1.25E-3</v>
      </c>
      <c r="F5278" s="4">
        <f t="shared" si="1631"/>
        <v>2</v>
      </c>
      <c r="G5278" s="4">
        <f t="shared" si="1629"/>
        <v>31</v>
      </c>
      <c r="H5278" s="2">
        <f t="shared" si="1625"/>
        <v>1.00008059</v>
      </c>
      <c r="I5278" s="2">
        <f t="shared" si="1626"/>
        <v>1.11719305</v>
      </c>
      <c r="J5278" s="2">
        <f t="shared" si="1619"/>
        <v>1.11728308</v>
      </c>
      <c r="K5278" s="2">
        <f t="shared" si="1620"/>
        <v>626172.94133348996</v>
      </c>
      <c r="L5278" s="1">
        <f t="shared" si="1627"/>
        <v>0</v>
      </c>
      <c r="M5278" s="3">
        <f t="shared" si="1615"/>
        <v>0</v>
      </c>
      <c r="N5278" s="2">
        <f t="shared" si="1621"/>
        <v>0</v>
      </c>
      <c r="O5278" s="18">
        <f t="shared" si="1628"/>
        <v>0.14499999999999999</v>
      </c>
      <c r="P5278" s="8">
        <f t="shared" si="1632"/>
        <v>1.0007282470000001</v>
      </c>
      <c r="Q5278" s="2">
        <f t="shared" si="1630"/>
        <v>456.00856599999997</v>
      </c>
      <c r="R5278" s="2">
        <f t="shared" si="1622"/>
        <v>456.00856599999997</v>
      </c>
      <c r="S5278" s="9" t="s">
        <v>56</v>
      </c>
      <c r="T5278" s="47">
        <f t="shared" si="1617"/>
        <v>45332</v>
      </c>
      <c r="AE5278" s="33"/>
    </row>
    <row r="5279" spans="1:31" x14ac:dyDescent="0.2">
      <c r="A5279" s="90">
        <f t="shared" si="1623"/>
        <v>45304</v>
      </c>
      <c r="B5279" s="2">
        <f t="shared" si="1618"/>
        <v>626882.33716667001</v>
      </c>
      <c r="C5279" s="2">
        <f t="shared" si="1616"/>
        <v>560442.51680020988</v>
      </c>
      <c r="D5279" s="47">
        <f t="shared" si="1624"/>
        <v>45302</v>
      </c>
      <c r="E5279" s="3">
        <f t="shared" si="1614"/>
        <v>1.25E-3</v>
      </c>
      <c r="F5279" s="4">
        <f t="shared" si="1631"/>
        <v>3</v>
      </c>
      <c r="G5279" s="4">
        <f t="shared" si="1629"/>
        <v>31</v>
      </c>
      <c r="H5279" s="2">
        <f t="shared" si="1625"/>
        <v>1.00012089</v>
      </c>
      <c r="I5279" s="2">
        <f t="shared" si="1626"/>
        <v>1.11719305</v>
      </c>
      <c r="J5279" s="2">
        <f t="shared" si="1619"/>
        <v>1.1173280999999999</v>
      </c>
      <c r="K5279" s="2">
        <f t="shared" si="1620"/>
        <v>626198.17245558999</v>
      </c>
      <c r="L5279" s="1">
        <f t="shared" si="1627"/>
        <v>0</v>
      </c>
      <c r="M5279" s="3">
        <f t="shared" si="1615"/>
        <v>0</v>
      </c>
      <c r="N5279" s="2">
        <f t="shared" si="1621"/>
        <v>0</v>
      </c>
      <c r="O5279" s="18">
        <f t="shared" si="1628"/>
        <v>0.14499999999999999</v>
      </c>
      <c r="P5279" s="8">
        <f t="shared" si="1632"/>
        <v>1.0010925690000001</v>
      </c>
      <c r="Q5279" s="2">
        <f t="shared" si="1630"/>
        <v>684.16471107999996</v>
      </c>
      <c r="R5279" s="2">
        <f t="shared" si="1622"/>
        <v>684.16471107999996</v>
      </c>
      <c r="S5279" s="9" t="s">
        <v>56</v>
      </c>
      <c r="T5279" s="47">
        <f t="shared" si="1617"/>
        <v>45332</v>
      </c>
      <c r="AE5279" s="33"/>
    </row>
    <row r="5280" spans="1:31" x14ac:dyDescent="0.2">
      <c r="A5280" s="90">
        <f t="shared" si="1623"/>
        <v>45305</v>
      </c>
      <c r="B5280" s="2">
        <f t="shared" si="1618"/>
        <v>627135.83733124996</v>
      </c>
      <c r="C5280" s="2">
        <f t="shared" si="1616"/>
        <v>560442.51680020988</v>
      </c>
      <c r="D5280" s="47">
        <f t="shared" si="1624"/>
        <v>45302</v>
      </c>
      <c r="E5280" s="3">
        <f t="shared" si="1614"/>
        <v>1.25E-3</v>
      </c>
      <c r="F5280" s="4">
        <f t="shared" si="1631"/>
        <v>4</v>
      </c>
      <c r="G5280" s="4">
        <f t="shared" si="1629"/>
        <v>31</v>
      </c>
      <c r="H5280" s="2">
        <f t="shared" si="1625"/>
        <v>1.0001612</v>
      </c>
      <c r="I5280" s="2">
        <f t="shared" si="1626"/>
        <v>1.11719305</v>
      </c>
      <c r="J5280" s="2">
        <f t="shared" si="1619"/>
        <v>1.11737314</v>
      </c>
      <c r="K5280" s="2">
        <f t="shared" si="1620"/>
        <v>626223.41478654998</v>
      </c>
      <c r="L5280" s="1">
        <f t="shared" si="1627"/>
        <v>0</v>
      </c>
      <c r="M5280" s="3">
        <f t="shared" si="1615"/>
        <v>0</v>
      </c>
      <c r="N5280" s="2">
        <f t="shared" si="1621"/>
        <v>0</v>
      </c>
      <c r="O5280" s="18">
        <f t="shared" si="1628"/>
        <v>0.14499999999999999</v>
      </c>
      <c r="P5280" s="8">
        <f t="shared" si="1632"/>
        <v>1.001457024</v>
      </c>
      <c r="Q5280" s="2">
        <f t="shared" si="1630"/>
        <v>912.4225447</v>
      </c>
      <c r="R5280" s="2">
        <f t="shared" si="1622"/>
        <v>912.4225447</v>
      </c>
      <c r="S5280" s="9" t="s">
        <v>56</v>
      </c>
      <c r="T5280" s="47">
        <f t="shared" si="1617"/>
        <v>45332</v>
      </c>
      <c r="AE5280" s="33"/>
    </row>
    <row r="5281" spans="1:31" x14ac:dyDescent="0.2">
      <c r="A5281" s="90">
        <f t="shared" si="1623"/>
        <v>45306</v>
      </c>
      <c r="B5281" s="2">
        <f t="shared" si="1618"/>
        <v>627389.42795703001</v>
      </c>
      <c r="C5281" s="2">
        <f t="shared" si="1616"/>
        <v>560442.51680020988</v>
      </c>
      <c r="D5281" s="47">
        <f t="shared" si="1624"/>
        <v>45302</v>
      </c>
      <c r="E5281" s="3">
        <f t="shared" si="1614"/>
        <v>1.25E-3</v>
      </c>
      <c r="F5281" s="4">
        <f t="shared" si="1631"/>
        <v>5</v>
      </c>
      <c r="G5281" s="4">
        <f t="shared" si="1629"/>
        <v>31</v>
      </c>
      <c r="H5281" s="2">
        <f t="shared" si="1625"/>
        <v>1.0002015</v>
      </c>
      <c r="I5281" s="2">
        <f t="shared" si="1626"/>
        <v>1.11719305</v>
      </c>
      <c r="J5281" s="2">
        <f t="shared" si="1619"/>
        <v>1.1174181599999999</v>
      </c>
      <c r="K5281" s="2">
        <f t="shared" si="1620"/>
        <v>626248.64590866002</v>
      </c>
      <c r="L5281" s="1">
        <f t="shared" si="1627"/>
        <v>0</v>
      </c>
      <c r="M5281" s="3">
        <f t="shared" si="1615"/>
        <v>0</v>
      </c>
      <c r="N5281" s="2">
        <f t="shared" si="1621"/>
        <v>0</v>
      </c>
      <c r="O5281" s="18">
        <f t="shared" si="1628"/>
        <v>0.14499999999999999</v>
      </c>
      <c r="P5281" s="8">
        <f t="shared" si="1632"/>
        <v>1.0018216120000001</v>
      </c>
      <c r="Q5281" s="2">
        <f t="shared" si="1630"/>
        <v>1140.78204837</v>
      </c>
      <c r="R5281" s="2">
        <f t="shared" si="1622"/>
        <v>1140.78204837</v>
      </c>
      <c r="S5281" s="9" t="s">
        <v>56</v>
      </c>
      <c r="T5281" s="47">
        <f t="shared" si="1617"/>
        <v>45332</v>
      </c>
      <c r="AE5281" s="33"/>
    </row>
    <row r="5282" spans="1:31" x14ac:dyDescent="0.2">
      <c r="A5282" s="90">
        <f t="shared" si="1623"/>
        <v>45307</v>
      </c>
      <c r="B5282" s="2">
        <f t="shared" si="1618"/>
        <v>627643.12526554998</v>
      </c>
      <c r="C5282" s="2">
        <f t="shared" si="1616"/>
        <v>560442.51680020988</v>
      </c>
      <c r="D5282" s="47">
        <f t="shared" si="1624"/>
        <v>45302</v>
      </c>
      <c r="E5282" s="3">
        <f t="shared" si="1614"/>
        <v>1.25E-3</v>
      </c>
      <c r="F5282" s="4">
        <f t="shared" si="1631"/>
        <v>6</v>
      </c>
      <c r="G5282" s="4">
        <f t="shared" si="1629"/>
        <v>31</v>
      </c>
      <c r="H5282" s="2">
        <f t="shared" si="1625"/>
        <v>1.0002418099999999</v>
      </c>
      <c r="I5282" s="2">
        <f t="shared" si="1626"/>
        <v>1.11719305</v>
      </c>
      <c r="J5282" s="2">
        <f t="shared" si="1619"/>
        <v>1.1174631900000001</v>
      </c>
      <c r="K5282" s="2">
        <f t="shared" si="1620"/>
        <v>626273.88263519004</v>
      </c>
      <c r="L5282" s="1">
        <f t="shared" si="1627"/>
        <v>0</v>
      </c>
      <c r="M5282" s="3">
        <f t="shared" si="1615"/>
        <v>0</v>
      </c>
      <c r="N5282" s="2">
        <f t="shared" si="1621"/>
        <v>0</v>
      </c>
      <c r="O5282" s="18">
        <f t="shared" si="1628"/>
        <v>0.14499999999999999</v>
      </c>
      <c r="P5282" s="8">
        <f t="shared" si="1632"/>
        <v>1.002186332</v>
      </c>
      <c r="Q5282" s="2">
        <f t="shared" si="1630"/>
        <v>1369.24263036</v>
      </c>
      <c r="R5282" s="2">
        <f t="shared" si="1622"/>
        <v>1369.24263036</v>
      </c>
      <c r="S5282" s="9" t="s">
        <v>56</v>
      </c>
      <c r="T5282" s="47">
        <f t="shared" si="1617"/>
        <v>45332</v>
      </c>
      <c r="AE5282" s="33"/>
    </row>
    <row r="5283" spans="1:31" x14ac:dyDescent="0.2">
      <c r="A5283" s="90">
        <f t="shared" si="1623"/>
        <v>45308</v>
      </c>
      <c r="B5283" s="2">
        <f t="shared" si="1618"/>
        <v>627896.92989926005</v>
      </c>
      <c r="C5283" s="2">
        <f t="shared" si="1616"/>
        <v>560442.51680020988</v>
      </c>
      <c r="D5283" s="47">
        <f t="shared" si="1624"/>
        <v>45302</v>
      </c>
      <c r="E5283" s="3">
        <f t="shared" si="1614"/>
        <v>1.25E-3</v>
      </c>
      <c r="F5283" s="4">
        <f t="shared" si="1631"/>
        <v>7</v>
      </c>
      <c r="G5283" s="4">
        <f t="shared" si="1629"/>
        <v>31</v>
      </c>
      <c r="H5283" s="2">
        <f t="shared" si="1625"/>
        <v>1.0002821200000001</v>
      </c>
      <c r="I5283" s="2">
        <f t="shared" si="1626"/>
        <v>1.11719305</v>
      </c>
      <c r="J5283" s="2">
        <f t="shared" si="1619"/>
        <v>1.1175082300000001</v>
      </c>
      <c r="K5283" s="2">
        <f t="shared" si="1620"/>
        <v>626299.12496614002</v>
      </c>
      <c r="L5283" s="1">
        <f t="shared" si="1627"/>
        <v>0</v>
      </c>
      <c r="M5283" s="3">
        <f t="shared" si="1615"/>
        <v>0</v>
      </c>
      <c r="N5283" s="2">
        <f t="shared" si="1621"/>
        <v>0</v>
      </c>
      <c r="O5283" s="18">
        <f t="shared" si="1628"/>
        <v>0.14499999999999999</v>
      </c>
      <c r="P5283" s="8">
        <f t="shared" si="1632"/>
        <v>1.002551185</v>
      </c>
      <c r="Q5283" s="2">
        <f t="shared" si="1630"/>
        <v>1597.80493312</v>
      </c>
      <c r="R5283" s="2">
        <f t="shared" si="1622"/>
        <v>1597.80493312</v>
      </c>
      <c r="S5283" s="9" t="s">
        <v>56</v>
      </c>
      <c r="T5283" s="47">
        <f t="shared" si="1617"/>
        <v>45332</v>
      </c>
      <c r="AE5283" s="33"/>
    </row>
    <row r="5284" spans="1:31" x14ac:dyDescent="0.2">
      <c r="A5284" s="90">
        <f t="shared" si="1623"/>
        <v>45309</v>
      </c>
      <c r="B5284" s="2">
        <f t="shared" si="1618"/>
        <v>628150.83063283004</v>
      </c>
      <c r="C5284" s="2">
        <f t="shared" si="1616"/>
        <v>560442.51680020988</v>
      </c>
      <c r="D5284" s="47">
        <f t="shared" si="1624"/>
        <v>45302</v>
      </c>
      <c r="E5284" s="3">
        <f t="shared" si="1614"/>
        <v>1.25E-3</v>
      </c>
      <c r="F5284" s="4">
        <f t="shared" si="1631"/>
        <v>8</v>
      </c>
      <c r="G5284" s="4">
        <f t="shared" si="1629"/>
        <v>31</v>
      </c>
      <c r="H5284" s="2">
        <f t="shared" si="1625"/>
        <v>1.00032243</v>
      </c>
      <c r="I5284" s="2">
        <f t="shared" si="1626"/>
        <v>1.11719305</v>
      </c>
      <c r="J5284" s="2">
        <f t="shared" si="1619"/>
        <v>1.11755326</v>
      </c>
      <c r="K5284" s="2">
        <f t="shared" si="1620"/>
        <v>626324.36169267003</v>
      </c>
      <c r="L5284" s="1">
        <f t="shared" si="1627"/>
        <v>0</v>
      </c>
      <c r="M5284" s="3">
        <f t="shared" si="1615"/>
        <v>0</v>
      </c>
      <c r="N5284" s="2">
        <f t="shared" si="1621"/>
        <v>0</v>
      </c>
      <c r="O5284" s="18">
        <f t="shared" si="1628"/>
        <v>0.14499999999999999</v>
      </c>
      <c r="P5284" s="8">
        <f t="shared" si="1632"/>
        <v>1.0029161710000001</v>
      </c>
      <c r="Q5284" s="2">
        <f t="shared" si="1630"/>
        <v>1826.4689401600001</v>
      </c>
      <c r="R5284" s="2">
        <f t="shared" si="1622"/>
        <v>1826.4689401600001</v>
      </c>
      <c r="S5284" s="9" t="s">
        <v>56</v>
      </c>
      <c r="T5284" s="47">
        <f t="shared" si="1617"/>
        <v>45332</v>
      </c>
      <c r="AE5284" s="33"/>
    </row>
    <row r="5285" spans="1:31" x14ac:dyDescent="0.2">
      <c r="A5285" s="90">
        <f t="shared" si="1623"/>
        <v>45310</v>
      </c>
      <c r="B5285" s="2">
        <f t="shared" si="1618"/>
        <v>628404.83871580998</v>
      </c>
      <c r="C5285" s="2">
        <f t="shared" si="1616"/>
        <v>560442.51680020988</v>
      </c>
      <c r="D5285" s="47">
        <f t="shared" si="1624"/>
        <v>45302</v>
      </c>
      <c r="E5285" s="3">
        <f t="shared" si="1614"/>
        <v>1.25E-3</v>
      </c>
      <c r="F5285" s="4">
        <f t="shared" si="1631"/>
        <v>9</v>
      </c>
      <c r="G5285" s="4">
        <f t="shared" si="1629"/>
        <v>31</v>
      </c>
      <c r="H5285" s="2">
        <f t="shared" si="1625"/>
        <v>1.0003627399999999</v>
      </c>
      <c r="I5285" s="2">
        <f t="shared" si="1626"/>
        <v>1.11719305</v>
      </c>
      <c r="J5285" s="2">
        <f t="shared" si="1619"/>
        <v>1.1175983</v>
      </c>
      <c r="K5285" s="2">
        <f t="shared" si="1620"/>
        <v>626349.60402363003</v>
      </c>
      <c r="L5285" s="1">
        <f t="shared" si="1627"/>
        <v>0</v>
      </c>
      <c r="M5285" s="3">
        <f t="shared" si="1615"/>
        <v>0</v>
      </c>
      <c r="N5285" s="2">
        <f t="shared" si="1621"/>
        <v>0</v>
      </c>
      <c r="O5285" s="18">
        <f t="shared" si="1628"/>
        <v>0.14499999999999999</v>
      </c>
      <c r="P5285" s="8">
        <f t="shared" si="1632"/>
        <v>1.0032812900000001</v>
      </c>
      <c r="Q5285" s="2">
        <f t="shared" si="1630"/>
        <v>2055.2346921799999</v>
      </c>
      <c r="R5285" s="2">
        <f t="shared" si="1622"/>
        <v>2055.2346921799999</v>
      </c>
      <c r="S5285" s="9" t="s">
        <v>56</v>
      </c>
      <c r="T5285" s="47">
        <f t="shared" si="1617"/>
        <v>45332</v>
      </c>
      <c r="AE5285" s="33"/>
    </row>
    <row r="5286" spans="1:31" x14ac:dyDescent="0.2">
      <c r="A5286" s="90">
        <f t="shared" si="1623"/>
        <v>45311</v>
      </c>
      <c r="B5286" s="2">
        <f t="shared" si="1618"/>
        <v>628658.94291469001</v>
      </c>
      <c r="C5286" s="2">
        <f t="shared" si="1616"/>
        <v>560442.51680020988</v>
      </c>
      <c r="D5286" s="47">
        <f t="shared" si="1624"/>
        <v>45302</v>
      </c>
      <c r="E5286" s="3">
        <f t="shared" si="1614"/>
        <v>1.25E-3</v>
      </c>
      <c r="F5286" s="4">
        <f t="shared" si="1631"/>
        <v>10</v>
      </c>
      <c r="G5286" s="4">
        <f t="shared" si="1629"/>
        <v>31</v>
      </c>
      <c r="H5286" s="2">
        <f t="shared" si="1625"/>
        <v>1.0004030500000001</v>
      </c>
      <c r="I5286" s="2">
        <f t="shared" si="1626"/>
        <v>1.11719305</v>
      </c>
      <c r="J5286" s="2">
        <f t="shared" si="1619"/>
        <v>1.1176433299999999</v>
      </c>
      <c r="K5286" s="2">
        <f t="shared" si="1620"/>
        <v>626374.84075016004</v>
      </c>
      <c r="L5286" s="1">
        <f t="shared" si="1627"/>
        <v>0</v>
      </c>
      <c r="M5286" s="3">
        <f t="shared" si="1615"/>
        <v>0</v>
      </c>
      <c r="N5286" s="2">
        <f t="shared" si="1621"/>
        <v>0</v>
      </c>
      <c r="O5286" s="18">
        <f t="shared" si="1628"/>
        <v>0.14499999999999999</v>
      </c>
      <c r="P5286" s="8">
        <f t="shared" si="1632"/>
        <v>1.003646542</v>
      </c>
      <c r="Q5286" s="2">
        <f t="shared" si="1630"/>
        <v>2284.1021645300002</v>
      </c>
      <c r="R5286" s="2">
        <f t="shared" si="1622"/>
        <v>2284.1021645300002</v>
      </c>
      <c r="S5286" s="9" t="s">
        <v>56</v>
      </c>
      <c r="T5286" s="47">
        <f t="shared" si="1617"/>
        <v>45332</v>
      </c>
      <c r="AE5286" s="33"/>
    </row>
    <row r="5287" spans="1:31" x14ac:dyDescent="0.2">
      <c r="A5287" s="90">
        <f t="shared" si="1623"/>
        <v>45312</v>
      </c>
      <c r="B5287" s="2">
        <f t="shared" si="1618"/>
        <v>628913.1488603201</v>
      </c>
      <c r="C5287" s="2">
        <f t="shared" si="1616"/>
        <v>560442.51680020988</v>
      </c>
      <c r="D5287" s="47">
        <f t="shared" si="1624"/>
        <v>45302</v>
      </c>
      <c r="E5287" s="3">
        <f t="shared" si="1614"/>
        <v>1.25E-3</v>
      </c>
      <c r="F5287" s="4">
        <f t="shared" si="1631"/>
        <v>11</v>
      </c>
      <c r="G5287" s="4">
        <f t="shared" si="1629"/>
        <v>31</v>
      </c>
      <c r="H5287" s="2">
        <f t="shared" si="1625"/>
        <v>1.00044336</v>
      </c>
      <c r="I5287" s="2">
        <f t="shared" si="1626"/>
        <v>1.11719305</v>
      </c>
      <c r="J5287" s="2">
        <f t="shared" si="1619"/>
        <v>1.11768836</v>
      </c>
      <c r="K5287" s="2">
        <f t="shared" si="1620"/>
        <v>626400.07747669006</v>
      </c>
      <c r="L5287" s="1">
        <f t="shared" si="1627"/>
        <v>0</v>
      </c>
      <c r="M5287" s="3">
        <f t="shared" si="1615"/>
        <v>0</v>
      </c>
      <c r="N5287" s="2">
        <f t="shared" si="1621"/>
        <v>0</v>
      </c>
      <c r="O5287" s="18">
        <f t="shared" si="1628"/>
        <v>0.14499999999999999</v>
      </c>
      <c r="P5287" s="8">
        <f t="shared" si="1632"/>
        <v>1.0040119270000001</v>
      </c>
      <c r="Q5287" s="2">
        <f t="shared" si="1630"/>
        <v>2513.0713836300001</v>
      </c>
      <c r="R5287" s="2">
        <f t="shared" si="1622"/>
        <v>2513.0713836300001</v>
      </c>
      <c r="S5287" s="9" t="s">
        <v>56</v>
      </c>
      <c r="T5287" s="47">
        <f t="shared" si="1617"/>
        <v>45332</v>
      </c>
      <c r="AE5287" s="33"/>
    </row>
    <row r="5288" spans="1:31" x14ac:dyDescent="0.2">
      <c r="A5288" s="90">
        <f t="shared" si="1623"/>
        <v>45313</v>
      </c>
      <c r="B5288" s="2">
        <f t="shared" si="1618"/>
        <v>629167.46782066999</v>
      </c>
      <c r="C5288" s="2">
        <f t="shared" si="1616"/>
        <v>560442.51680020988</v>
      </c>
      <c r="D5288" s="47">
        <f t="shared" si="1624"/>
        <v>45302</v>
      </c>
      <c r="E5288" s="3">
        <f t="shared" si="1614"/>
        <v>1.25E-3</v>
      </c>
      <c r="F5288" s="4">
        <f t="shared" si="1631"/>
        <v>12</v>
      </c>
      <c r="G5288" s="4">
        <f t="shared" si="1629"/>
        <v>31</v>
      </c>
      <c r="H5288" s="2">
        <f t="shared" si="1625"/>
        <v>1.0004836800000001</v>
      </c>
      <c r="I5288" s="2">
        <f t="shared" si="1626"/>
        <v>1.11719305</v>
      </c>
      <c r="J5288" s="2">
        <f t="shared" si="1619"/>
        <v>1.11773341</v>
      </c>
      <c r="K5288" s="2">
        <f t="shared" si="1620"/>
        <v>626425.32541208004</v>
      </c>
      <c r="L5288" s="1">
        <f t="shared" si="1627"/>
        <v>0</v>
      </c>
      <c r="M5288" s="3">
        <f t="shared" si="1615"/>
        <v>0</v>
      </c>
      <c r="N5288" s="2">
        <f t="shared" si="1621"/>
        <v>0</v>
      </c>
      <c r="O5288" s="18">
        <f t="shared" si="1628"/>
        <v>0.14499999999999999</v>
      </c>
      <c r="P5288" s="8">
        <f t="shared" si="1632"/>
        <v>1.004377445</v>
      </c>
      <c r="Q5288" s="2">
        <f t="shared" si="1630"/>
        <v>2742.1424085899998</v>
      </c>
      <c r="R5288" s="2">
        <f t="shared" si="1622"/>
        <v>2742.1424085899998</v>
      </c>
      <c r="S5288" s="9" t="s">
        <v>56</v>
      </c>
      <c r="T5288" s="47">
        <f t="shared" si="1617"/>
        <v>45332</v>
      </c>
      <c r="AE5288" s="33"/>
    </row>
    <row r="5289" spans="1:31" x14ac:dyDescent="0.2">
      <c r="A5289" s="90">
        <f t="shared" si="1623"/>
        <v>45314</v>
      </c>
      <c r="B5289" s="2">
        <f t="shared" si="1618"/>
        <v>629421.88292508002</v>
      </c>
      <c r="C5289" s="2">
        <f t="shared" si="1616"/>
        <v>560442.51680020988</v>
      </c>
      <c r="D5289" s="47">
        <f t="shared" si="1624"/>
        <v>45302</v>
      </c>
      <c r="E5289" s="3">
        <f t="shared" si="1614"/>
        <v>1.25E-3</v>
      </c>
      <c r="F5289" s="4">
        <f t="shared" si="1631"/>
        <v>13</v>
      </c>
      <c r="G5289" s="4">
        <f t="shared" si="1629"/>
        <v>31</v>
      </c>
      <c r="H5289" s="2">
        <f t="shared" si="1625"/>
        <v>1.000524</v>
      </c>
      <c r="I5289" s="2">
        <f t="shared" si="1626"/>
        <v>1.11719305</v>
      </c>
      <c r="J5289" s="2">
        <f t="shared" si="1619"/>
        <v>1.1177784500000001</v>
      </c>
      <c r="K5289" s="2">
        <f t="shared" si="1620"/>
        <v>626450.56774303003</v>
      </c>
      <c r="L5289" s="1">
        <f t="shared" si="1627"/>
        <v>0</v>
      </c>
      <c r="M5289" s="3">
        <f t="shared" si="1615"/>
        <v>0</v>
      </c>
      <c r="N5289" s="2">
        <f t="shared" si="1621"/>
        <v>0</v>
      </c>
      <c r="O5289" s="18">
        <f t="shared" si="1628"/>
        <v>0.14499999999999999</v>
      </c>
      <c r="P5289" s="8">
        <f t="shared" si="1632"/>
        <v>1.0047430959999999</v>
      </c>
      <c r="Q5289" s="2">
        <f t="shared" si="1630"/>
        <v>2971.3151820500002</v>
      </c>
      <c r="R5289" s="2">
        <f t="shared" si="1622"/>
        <v>2971.3151820500002</v>
      </c>
      <c r="S5289" s="9" t="s">
        <v>56</v>
      </c>
      <c r="T5289" s="47">
        <f t="shared" si="1617"/>
        <v>45332</v>
      </c>
      <c r="AE5289" s="33"/>
    </row>
    <row r="5290" spans="1:31" x14ac:dyDescent="0.2">
      <c r="A5290" s="90">
        <f t="shared" si="1623"/>
        <v>45315</v>
      </c>
      <c r="B5290" s="2">
        <f t="shared" si="1618"/>
        <v>629676.40481712995</v>
      </c>
      <c r="C5290" s="2">
        <f t="shared" si="1616"/>
        <v>560442.51680020988</v>
      </c>
      <c r="D5290" s="47">
        <f t="shared" si="1624"/>
        <v>45302</v>
      </c>
      <c r="E5290" s="3">
        <f t="shared" si="1614"/>
        <v>1.25E-3</v>
      </c>
      <c r="F5290" s="4">
        <f t="shared" si="1631"/>
        <v>14</v>
      </c>
      <c r="G5290" s="4">
        <f t="shared" si="1629"/>
        <v>31</v>
      </c>
      <c r="H5290" s="2">
        <f t="shared" si="1625"/>
        <v>1.0005643200000001</v>
      </c>
      <c r="I5290" s="2">
        <f t="shared" si="1626"/>
        <v>1.11719305</v>
      </c>
      <c r="J5290" s="2">
        <f t="shared" si="1619"/>
        <v>1.1178235000000001</v>
      </c>
      <c r="K5290" s="2">
        <f t="shared" si="1620"/>
        <v>626475.81567841</v>
      </c>
      <c r="L5290" s="1">
        <f t="shared" si="1627"/>
        <v>0</v>
      </c>
      <c r="M5290" s="3">
        <f t="shared" si="1615"/>
        <v>0</v>
      </c>
      <c r="N5290" s="2">
        <f t="shared" si="1621"/>
        <v>0</v>
      </c>
      <c r="O5290" s="18">
        <f t="shared" si="1628"/>
        <v>0.14499999999999999</v>
      </c>
      <c r="P5290" s="8">
        <f t="shared" si="1632"/>
        <v>1.005108879</v>
      </c>
      <c r="Q5290" s="2">
        <f t="shared" si="1630"/>
        <v>3200.5891387199999</v>
      </c>
      <c r="R5290" s="2">
        <f t="shared" si="1622"/>
        <v>3200.5891387199999</v>
      </c>
      <c r="S5290" s="9" t="s">
        <v>56</v>
      </c>
      <c r="T5290" s="47">
        <f t="shared" si="1617"/>
        <v>45332</v>
      </c>
      <c r="AE5290" s="33"/>
    </row>
    <row r="5291" spans="1:31" x14ac:dyDescent="0.2">
      <c r="A5291" s="90">
        <f t="shared" si="1623"/>
        <v>45316</v>
      </c>
      <c r="B5291" s="2">
        <f t="shared" si="1618"/>
        <v>629931.02412225003</v>
      </c>
      <c r="C5291" s="2">
        <f t="shared" si="1616"/>
        <v>560442.51680020988</v>
      </c>
      <c r="D5291" s="47">
        <f t="shared" si="1624"/>
        <v>45302</v>
      </c>
      <c r="E5291" s="3">
        <f t="shared" ref="E5291:E5354" si="1633">IF(DAY(A5290)=$E$2,VLOOKUP(A5290,$AF$10:$AG$315,2),E5290)</f>
        <v>1.25E-3</v>
      </c>
      <c r="F5291" s="4">
        <f t="shared" si="1631"/>
        <v>15</v>
      </c>
      <c r="G5291" s="4">
        <f t="shared" si="1629"/>
        <v>31</v>
      </c>
      <c r="H5291" s="2">
        <f t="shared" si="1625"/>
        <v>1.0006046399999999</v>
      </c>
      <c r="I5291" s="2">
        <f t="shared" si="1626"/>
        <v>1.11719305</v>
      </c>
      <c r="J5291" s="2">
        <f t="shared" si="1619"/>
        <v>1.1178685399999999</v>
      </c>
      <c r="K5291" s="2">
        <f t="shared" si="1620"/>
        <v>626501.05800937</v>
      </c>
      <c r="L5291" s="1">
        <f t="shared" si="1627"/>
        <v>0</v>
      </c>
      <c r="M5291" s="3">
        <f t="shared" si="1615"/>
        <v>0</v>
      </c>
      <c r="N5291" s="2">
        <f t="shared" si="1621"/>
        <v>0</v>
      </c>
      <c r="O5291" s="18">
        <f t="shared" si="1628"/>
        <v>0.14499999999999999</v>
      </c>
      <c r="P5291" s="8">
        <f t="shared" si="1632"/>
        <v>1.005474797</v>
      </c>
      <c r="Q5291" s="2">
        <f t="shared" si="1630"/>
        <v>3429.9661128799999</v>
      </c>
      <c r="R5291" s="2">
        <f t="shared" si="1622"/>
        <v>3429.9661128799999</v>
      </c>
      <c r="S5291" s="9" t="s">
        <v>56</v>
      </c>
      <c r="T5291" s="47">
        <f t="shared" si="1617"/>
        <v>45332</v>
      </c>
      <c r="AE5291" s="33"/>
    </row>
    <row r="5292" spans="1:31" x14ac:dyDescent="0.2">
      <c r="A5292" s="90">
        <f t="shared" si="1623"/>
        <v>45317</v>
      </c>
      <c r="B5292" s="2">
        <f t="shared" si="1618"/>
        <v>630185.75023924001</v>
      </c>
      <c r="C5292" s="2">
        <f t="shared" si="1616"/>
        <v>560442.51680020988</v>
      </c>
      <c r="D5292" s="47">
        <f t="shared" si="1624"/>
        <v>45302</v>
      </c>
      <c r="E5292" s="3">
        <f t="shared" si="1633"/>
        <v>1.25E-3</v>
      </c>
      <c r="F5292" s="4">
        <f t="shared" si="1631"/>
        <v>16</v>
      </c>
      <c r="G5292" s="4">
        <f t="shared" si="1629"/>
        <v>31</v>
      </c>
      <c r="H5292" s="2">
        <f t="shared" si="1625"/>
        <v>1.00064496</v>
      </c>
      <c r="I5292" s="2">
        <f t="shared" si="1626"/>
        <v>1.11719305</v>
      </c>
      <c r="J5292" s="2">
        <f t="shared" si="1619"/>
        <v>1.1179135899999999</v>
      </c>
      <c r="K5292" s="2">
        <f t="shared" si="1620"/>
        <v>626526.30594474997</v>
      </c>
      <c r="L5292" s="1">
        <f t="shared" si="1627"/>
        <v>0</v>
      </c>
      <c r="M5292" s="3">
        <f t="shared" si="1615"/>
        <v>0</v>
      </c>
      <c r="N5292" s="2">
        <f t="shared" si="1621"/>
        <v>0</v>
      </c>
      <c r="O5292" s="18">
        <f t="shared" si="1628"/>
        <v>0.14499999999999999</v>
      </c>
      <c r="P5292" s="8">
        <f t="shared" si="1632"/>
        <v>1.005840847</v>
      </c>
      <c r="Q5292" s="2">
        <f t="shared" si="1630"/>
        <v>3659.4442944900002</v>
      </c>
      <c r="R5292" s="2">
        <f t="shared" si="1622"/>
        <v>3659.4442944900002</v>
      </c>
      <c r="S5292" s="9" t="s">
        <v>56</v>
      </c>
      <c r="T5292" s="47">
        <f t="shared" si="1617"/>
        <v>45332</v>
      </c>
      <c r="AE5292" s="33"/>
    </row>
    <row r="5293" spans="1:31" x14ac:dyDescent="0.2">
      <c r="A5293" s="90">
        <f t="shared" si="1623"/>
        <v>45318</v>
      </c>
      <c r="B5293" s="2">
        <f t="shared" si="1618"/>
        <v>630440.58443737007</v>
      </c>
      <c r="C5293" s="2">
        <f t="shared" si="1616"/>
        <v>560442.51680020988</v>
      </c>
      <c r="D5293" s="47">
        <f t="shared" si="1624"/>
        <v>45302</v>
      </c>
      <c r="E5293" s="3">
        <f t="shared" si="1633"/>
        <v>1.25E-3</v>
      </c>
      <c r="F5293" s="4">
        <f t="shared" si="1631"/>
        <v>17</v>
      </c>
      <c r="G5293" s="4">
        <f t="shared" si="1629"/>
        <v>31</v>
      </c>
      <c r="H5293" s="2">
        <f t="shared" si="1625"/>
        <v>1.0006852900000001</v>
      </c>
      <c r="I5293" s="2">
        <f t="shared" si="1626"/>
        <v>1.11719305</v>
      </c>
      <c r="J5293" s="2">
        <f t="shared" si="1619"/>
        <v>1.1179586500000001</v>
      </c>
      <c r="K5293" s="2">
        <f t="shared" si="1620"/>
        <v>626551.55948456004</v>
      </c>
      <c r="L5293" s="1">
        <f t="shared" si="1627"/>
        <v>0</v>
      </c>
      <c r="M5293" s="3">
        <f t="shared" si="1615"/>
        <v>0</v>
      </c>
      <c r="N5293" s="2">
        <f t="shared" si="1621"/>
        <v>0</v>
      </c>
      <c r="O5293" s="18">
        <f t="shared" si="1628"/>
        <v>0.14499999999999999</v>
      </c>
      <c r="P5293" s="8">
        <f t="shared" si="1632"/>
        <v>1.006207031</v>
      </c>
      <c r="Q5293" s="2">
        <f t="shared" si="1630"/>
        <v>3889.0249528099998</v>
      </c>
      <c r="R5293" s="2">
        <f t="shared" si="1622"/>
        <v>3889.0249528099998</v>
      </c>
      <c r="S5293" s="9" t="s">
        <v>56</v>
      </c>
      <c r="T5293" s="47">
        <f t="shared" si="1617"/>
        <v>45332</v>
      </c>
      <c r="AE5293" s="33"/>
    </row>
    <row r="5294" spans="1:31" x14ac:dyDescent="0.2">
      <c r="A5294" s="90">
        <f t="shared" si="1623"/>
        <v>45319</v>
      </c>
      <c r="B5294" s="2">
        <f t="shared" si="1618"/>
        <v>630695.50918258005</v>
      </c>
      <c r="C5294" s="2">
        <f t="shared" si="1616"/>
        <v>560442.51680020988</v>
      </c>
      <c r="D5294" s="47">
        <f t="shared" si="1624"/>
        <v>45302</v>
      </c>
      <c r="E5294" s="3">
        <f t="shared" si="1633"/>
        <v>1.25E-3</v>
      </c>
      <c r="F5294" s="4">
        <f t="shared" si="1631"/>
        <v>18</v>
      </c>
      <c r="G5294" s="4">
        <f t="shared" si="1629"/>
        <v>31</v>
      </c>
      <c r="H5294" s="2">
        <f t="shared" si="1625"/>
        <v>1.0007256099999999</v>
      </c>
      <c r="I5294" s="2">
        <f t="shared" si="1626"/>
        <v>1.11719305</v>
      </c>
      <c r="J5294" s="2">
        <f t="shared" si="1619"/>
        <v>1.1180036900000001</v>
      </c>
      <c r="K5294" s="2">
        <f t="shared" si="1620"/>
        <v>626576.80181552004</v>
      </c>
      <c r="L5294" s="1">
        <f t="shared" si="1627"/>
        <v>0</v>
      </c>
      <c r="M5294" s="3">
        <f t="shared" si="1615"/>
        <v>0</v>
      </c>
      <c r="N5294" s="2">
        <f t="shared" si="1621"/>
        <v>0</v>
      </c>
      <c r="O5294" s="18">
        <f t="shared" si="1628"/>
        <v>0.14499999999999999</v>
      </c>
      <c r="P5294" s="8">
        <f t="shared" si="1632"/>
        <v>1.0065733480000001</v>
      </c>
      <c r="Q5294" s="2">
        <f t="shared" si="1630"/>
        <v>4118.7073670600003</v>
      </c>
      <c r="R5294" s="2">
        <f t="shared" si="1622"/>
        <v>4118.7073670600003</v>
      </c>
      <c r="S5294" s="9" t="s">
        <v>56</v>
      </c>
      <c r="T5294" s="47">
        <f t="shared" si="1617"/>
        <v>45332</v>
      </c>
      <c r="AE5294" s="33"/>
    </row>
    <row r="5295" spans="1:31" x14ac:dyDescent="0.2">
      <c r="A5295" s="90">
        <f t="shared" si="1623"/>
        <v>45320</v>
      </c>
      <c r="B5295" s="2">
        <f t="shared" si="1618"/>
        <v>630950.54704586999</v>
      </c>
      <c r="C5295" s="2">
        <f t="shared" si="1616"/>
        <v>560442.51680020988</v>
      </c>
      <c r="D5295" s="47">
        <f t="shared" si="1624"/>
        <v>45302</v>
      </c>
      <c r="E5295" s="3">
        <f t="shared" si="1633"/>
        <v>1.25E-3</v>
      </c>
      <c r="F5295" s="4">
        <f t="shared" si="1631"/>
        <v>19</v>
      </c>
      <c r="G5295" s="4">
        <f t="shared" si="1629"/>
        <v>31</v>
      </c>
      <c r="H5295" s="2">
        <f t="shared" si="1625"/>
        <v>1.00076594</v>
      </c>
      <c r="I5295" s="2">
        <f t="shared" si="1626"/>
        <v>1.11719305</v>
      </c>
      <c r="J5295" s="2">
        <f t="shared" si="1619"/>
        <v>1.11804875</v>
      </c>
      <c r="K5295" s="2">
        <f t="shared" si="1620"/>
        <v>626602.05535531999</v>
      </c>
      <c r="L5295" s="1">
        <f t="shared" si="1627"/>
        <v>0</v>
      </c>
      <c r="M5295" s="3">
        <f t="shared" si="1615"/>
        <v>0</v>
      </c>
      <c r="N5295" s="2">
        <f t="shared" si="1621"/>
        <v>0</v>
      </c>
      <c r="O5295" s="18">
        <f t="shared" si="1628"/>
        <v>0.14499999999999999</v>
      </c>
      <c r="P5295" s="8">
        <f t="shared" si="1632"/>
        <v>1.0069397980000001</v>
      </c>
      <c r="Q5295" s="2">
        <f t="shared" si="1630"/>
        <v>4348.4916905500004</v>
      </c>
      <c r="R5295" s="2">
        <f t="shared" si="1622"/>
        <v>4348.4916905500004</v>
      </c>
      <c r="S5295" s="9" t="s">
        <v>56</v>
      </c>
      <c r="T5295" s="47">
        <f t="shared" si="1617"/>
        <v>45332</v>
      </c>
      <c r="AE5295" s="33"/>
    </row>
    <row r="5296" spans="1:31" x14ac:dyDescent="0.2">
      <c r="A5296" s="90">
        <f t="shared" si="1623"/>
        <v>45321</v>
      </c>
      <c r="B5296" s="2">
        <f t="shared" si="1618"/>
        <v>631205.68111354997</v>
      </c>
      <c r="C5296" s="2">
        <f t="shared" si="1616"/>
        <v>560442.51680020988</v>
      </c>
      <c r="D5296" s="47">
        <f t="shared" si="1624"/>
        <v>45302</v>
      </c>
      <c r="E5296" s="3">
        <f t="shared" si="1633"/>
        <v>1.25E-3</v>
      </c>
      <c r="F5296" s="4">
        <f t="shared" si="1631"/>
        <v>20</v>
      </c>
      <c r="G5296" s="4">
        <f t="shared" si="1629"/>
        <v>31</v>
      </c>
      <c r="H5296" s="2">
        <f t="shared" si="1625"/>
        <v>1.00080627</v>
      </c>
      <c r="I5296" s="2">
        <f t="shared" si="1626"/>
        <v>1.11719305</v>
      </c>
      <c r="J5296" s="2">
        <f t="shared" si="1619"/>
        <v>1.1180938</v>
      </c>
      <c r="K5296" s="2">
        <f t="shared" si="1620"/>
        <v>626627.30329070997</v>
      </c>
      <c r="L5296" s="1">
        <f t="shared" si="1627"/>
        <v>0</v>
      </c>
      <c r="M5296" s="3">
        <f t="shared" si="1615"/>
        <v>0</v>
      </c>
      <c r="N5296" s="2">
        <f t="shared" si="1621"/>
        <v>0</v>
      </c>
      <c r="O5296" s="18">
        <f t="shared" si="1628"/>
        <v>0.14499999999999999</v>
      </c>
      <c r="P5296" s="8">
        <f t="shared" si="1632"/>
        <v>1.007306381</v>
      </c>
      <c r="Q5296" s="2">
        <f t="shared" si="1630"/>
        <v>4578.3778228399997</v>
      </c>
      <c r="R5296" s="2">
        <f t="shared" si="1622"/>
        <v>4578.3778228399997</v>
      </c>
      <c r="S5296" s="9" t="s">
        <v>56</v>
      </c>
      <c r="T5296" s="47">
        <f t="shared" si="1617"/>
        <v>45332</v>
      </c>
      <c r="AE5296" s="33"/>
    </row>
    <row r="5297" spans="1:31" x14ac:dyDescent="0.2">
      <c r="A5297" s="90">
        <f t="shared" si="1623"/>
        <v>45322</v>
      </c>
      <c r="B5297" s="2">
        <f t="shared" si="1618"/>
        <v>631460.92393767007</v>
      </c>
      <c r="C5297" s="2">
        <f t="shared" si="1616"/>
        <v>560442.51680020988</v>
      </c>
      <c r="D5297" s="47">
        <f t="shared" si="1624"/>
        <v>45302</v>
      </c>
      <c r="E5297" s="3">
        <f t="shared" si="1633"/>
        <v>1.25E-3</v>
      </c>
      <c r="F5297" s="4">
        <f t="shared" si="1631"/>
        <v>21</v>
      </c>
      <c r="G5297" s="4">
        <f t="shared" si="1629"/>
        <v>31</v>
      </c>
      <c r="H5297" s="2">
        <f t="shared" si="1625"/>
        <v>1.0008466</v>
      </c>
      <c r="I5297" s="2">
        <f t="shared" si="1626"/>
        <v>1.11719305</v>
      </c>
      <c r="J5297" s="2">
        <f t="shared" si="1619"/>
        <v>1.11813886</v>
      </c>
      <c r="K5297" s="2">
        <f t="shared" si="1620"/>
        <v>626652.55683051003</v>
      </c>
      <c r="L5297" s="1">
        <f t="shared" si="1627"/>
        <v>0</v>
      </c>
      <c r="M5297" s="3">
        <f t="shared" si="1615"/>
        <v>0</v>
      </c>
      <c r="N5297" s="2">
        <f t="shared" si="1621"/>
        <v>0</v>
      </c>
      <c r="O5297" s="18">
        <f t="shared" si="1628"/>
        <v>0.14499999999999999</v>
      </c>
      <c r="P5297" s="8">
        <f t="shared" si="1632"/>
        <v>1.007673099</v>
      </c>
      <c r="Q5297" s="2">
        <f t="shared" si="1630"/>
        <v>4808.3671071600002</v>
      </c>
      <c r="R5297" s="2">
        <f t="shared" si="1622"/>
        <v>4808.3671071600002</v>
      </c>
      <c r="S5297" s="9" t="s">
        <v>56</v>
      </c>
      <c r="T5297" s="47">
        <f t="shared" si="1617"/>
        <v>45332</v>
      </c>
      <c r="AE5297" s="33"/>
    </row>
    <row r="5298" spans="1:31" x14ac:dyDescent="0.2">
      <c r="A5298" s="90">
        <f t="shared" si="1623"/>
        <v>45323</v>
      </c>
      <c r="B5298" s="2">
        <f t="shared" si="1618"/>
        <v>631716.26800511999</v>
      </c>
      <c r="C5298" s="2">
        <f t="shared" si="1616"/>
        <v>560442.51680020988</v>
      </c>
      <c r="D5298" s="47">
        <f t="shared" si="1624"/>
        <v>45302</v>
      </c>
      <c r="E5298" s="3">
        <f t="shared" si="1633"/>
        <v>1.25E-3</v>
      </c>
      <c r="F5298" s="4">
        <f t="shared" si="1631"/>
        <v>22</v>
      </c>
      <c r="G5298" s="4">
        <f t="shared" si="1629"/>
        <v>31</v>
      </c>
      <c r="H5298" s="2">
        <f t="shared" si="1625"/>
        <v>1.0008869300000001</v>
      </c>
      <c r="I5298" s="2">
        <f t="shared" si="1626"/>
        <v>1.11719305</v>
      </c>
      <c r="J5298" s="2">
        <f t="shared" si="1619"/>
        <v>1.1181839200000001</v>
      </c>
      <c r="K5298" s="2">
        <f t="shared" si="1620"/>
        <v>626677.81037031999</v>
      </c>
      <c r="L5298" s="1">
        <f t="shared" si="1627"/>
        <v>0</v>
      </c>
      <c r="M5298" s="3">
        <f t="shared" si="1615"/>
        <v>0</v>
      </c>
      <c r="N5298" s="2">
        <f t="shared" si="1621"/>
        <v>0</v>
      </c>
      <c r="O5298" s="18">
        <f t="shared" si="1628"/>
        <v>0.14499999999999999</v>
      </c>
      <c r="P5298" s="8">
        <f t="shared" si="1632"/>
        <v>1.008039949</v>
      </c>
      <c r="Q5298" s="2">
        <f t="shared" si="1630"/>
        <v>5038.4576348000001</v>
      </c>
      <c r="R5298" s="2">
        <f t="shared" si="1622"/>
        <v>5038.4576348000001</v>
      </c>
      <c r="S5298" s="9" t="s">
        <v>56</v>
      </c>
      <c r="T5298" s="47">
        <f t="shared" si="1617"/>
        <v>45332</v>
      </c>
      <c r="AE5298" s="33"/>
    </row>
    <row r="5299" spans="1:31" x14ac:dyDescent="0.2">
      <c r="A5299" s="90">
        <f t="shared" si="1623"/>
        <v>45324</v>
      </c>
      <c r="B5299" s="2">
        <f t="shared" si="1618"/>
        <v>631971.70955446991</v>
      </c>
      <c r="C5299" s="2">
        <f t="shared" si="1616"/>
        <v>560442.51680020988</v>
      </c>
      <c r="D5299" s="47">
        <f t="shared" si="1624"/>
        <v>45302</v>
      </c>
      <c r="E5299" s="3">
        <f t="shared" si="1633"/>
        <v>1.25E-3</v>
      </c>
      <c r="F5299" s="4">
        <f t="shared" si="1631"/>
        <v>23</v>
      </c>
      <c r="G5299" s="4">
        <f t="shared" si="1629"/>
        <v>31</v>
      </c>
      <c r="H5299" s="2">
        <f t="shared" si="1625"/>
        <v>1.0009272600000001</v>
      </c>
      <c r="I5299" s="2">
        <f t="shared" si="1626"/>
        <v>1.11719305</v>
      </c>
      <c r="J5299" s="2">
        <f t="shared" si="1619"/>
        <v>1.1182289700000001</v>
      </c>
      <c r="K5299" s="2">
        <f t="shared" si="1620"/>
        <v>626703.05830569996</v>
      </c>
      <c r="L5299" s="1">
        <f t="shared" si="1627"/>
        <v>0</v>
      </c>
      <c r="M5299" s="3">
        <f t="shared" si="1615"/>
        <v>0</v>
      </c>
      <c r="N5299" s="2">
        <f t="shared" si="1621"/>
        <v>0</v>
      </c>
      <c r="O5299" s="18">
        <f t="shared" si="1628"/>
        <v>0.14499999999999999</v>
      </c>
      <c r="P5299" s="8">
        <f t="shared" si="1632"/>
        <v>1.0084069339999999</v>
      </c>
      <c r="Q5299" s="2">
        <f t="shared" si="1630"/>
        <v>5268.6512487700002</v>
      </c>
      <c r="R5299" s="2">
        <f t="shared" si="1622"/>
        <v>5268.6512487700002</v>
      </c>
      <c r="S5299" s="9" t="s">
        <v>56</v>
      </c>
      <c r="T5299" s="47">
        <f t="shared" si="1617"/>
        <v>45332</v>
      </c>
      <c r="AE5299" s="33"/>
    </row>
    <row r="5300" spans="1:31" x14ac:dyDescent="0.2">
      <c r="A5300" s="90">
        <f t="shared" si="1623"/>
        <v>45325</v>
      </c>
      <c r="B5300" s="2">
        <f t="shared" si="1618"/>
        <v>632227.26367036998</v>
      </c>
      <c r="C5300" s="2">
        <f t="shared" si="1616"/>
        <v>560442.51680020988</v>
      </c>
      <c r="D5300" s="47">
        <f t="shared" si="1624"/>
        <v>45302</v>
      </c>
      <c r="E5300" s="3">
        <f t="shared" si="1633"/>
        <v>1.25E-3</v>
      </c>
      <c r="F5300" s="4">
        <f t="shared" si="1631"/>
        <v>24</v>
      </c>
      <c r="G5300" s="4">
        <f t="shared" si="1629"/>
        <v>31</v>
      </c>
      <c r="H5300" s="2">
        <f t="shared" si="1625"/>
        <v>1.0009676000000001</v>
      </c>
      <c r="I5300" s="2">
        <f t="shared" si="1626"/>
        <v>1.11719305</v>
      </c>
      <c r="J5300" s="2">
        <f t="shared" si="1619"/>
        <v>1.11827404</v>
      </c>
      <c r="K5300" s="2">
        <f t="shared" si="1620"/>
        <v>626728.31744993001</v>
      </c>
      <c r="L5300" s="1">
        <f t="shared" si="1627"/>
        <v>0</v>
      </c>
      <c r="M5300" s="3">
        <f t="shared" si="1615"/>
        <v>0</v>
      </c>
      <c r="N5300" s="2">
        <f t="shared" si="1621"/>
        <v>0</v>
      </c>
      <c r="O5300" s="18">
        <f t="shared" si="1628"/>
        <v>0.14499999999999999</v>
      </c>
      <c r="P5300" s="8">
        <f t="shared" si="1632"/>
        <v>1.0087740510000001</v>
      </c>
      <c r="Q5300" s="2">
        <f t="shared" si="1630"/>
        <v>5498.9462204399997</v>
      </c>
      <c r="R5300" s="2">
        <f t="shared" si="1622"/>
        <v>5498.9462204399997</v>
      </c>
      <c r="S5300" s="9" t="s">
        <v>56</v>
      </c>
      <c r="T5300" s="47">
        <f t="shared" si="1617"/>
        <v>45332</v>
      </c>
      <c r="AE5300" s="33"/>
    </row>
    <row r="5301" spans="1:31" x14ac:dyDescent="0.2">
      <c r="A5301" s="90">
        <f t="shared" si="1623"/>
        <v>45326</v>
      </c>
      <c r="B5301" s="2">
        <f t="shared" si="1618"/>
        <v>632482.92094414996</v>
      </c>
      <c r="C5301" s="2">
        <f t="shared" si="1616"/>
        <v>560442.51680020988</v>
      </c>
      <c r="D5301" s="47">
        <f t="shared" si="1624"/>
        <v>45302</v>
      </c>
      <c r="E5301" s="3">
        <f t="shared" si="1633"/>
        <v>1.25E-3</v>
      </c>
      <c r="F5301" s="4">
        <f t="shared" si="1631"/>
        <v>25</v>
      </c>
      <c r="G5301" s="4">
        <f t="shared" si="1629"/>
        <v>31</v>
      </c>
      <c r="H5301" s="2">
        <f t="shared" si="1625"/>
        <v>1.00100794</v>
      </c>
      <c r="I5301" s="2">
        <f t="shared" si="1626"/>
        <v>1.11719305</v>
      </c>
      <c r="J5301" s="2">
        <f t="shared" si="1619"/>
        <v>1.1183191100000001</v>
      </c>
      <c r="K5301" s="2">
        <f t="shared" si="1620"/>
        <v>626753.57659416995</v>
      </c>
      <c r="L5301" s="1">
        <f t="shared" si="1627"/>
        <v>0</v>
      </c>
      <c r="M5301" s="3">
        <f t="shared" si="1615"/>
        <v>0</v>
      </c>
      <c r="N5301" s="2">
        <f t="shared" si="1621"/>
        <v>0</v>
      </c>
      <c r="O5301" s="18">
        <f t="shared" si="1628"/>
        <v>0.14499999999999999</v>
      </c>
      <c r="P5301" s="8">
        <f t="shared" si="1632"/>
        <v>1.009141303</v>
      </c>
      <c r="Q5301" s="2">
        <f t="shared" si="1630"/>
        <v>5729.3443499799996</v>
      </c>
      <c r="R5301" s="2">
        <f t="shared" si="1622"/>
        <v>5729.3443499799996</v>
      </c>
      <c r="S5301" s="9" t="s">
        <v>56</v>
      </c>
      <c r="T5301" s="47">
        <f t="shared" si="1617"/>
        <v>45332</v>
      </c>
      <c r="AE5301" s="33"/>
    </row>
    <row r="5302" spans="1:31" x14ac:dyDescent="0.2">
      <c r="A5302" s="90">
        <f t="shared" si="1623"/>
        <v>45327</v>
      </c>
      <c r="B5302" s="2">
        <f t="shared" si="1618"/>
        <v>632738.68013243005</v>
      </c>
      <c r="C5302" s="2">
        <f t="shared" si="1616"/>
        <v>560442.51680020988</v>
      </c>
      <c r="D5302" s="47">
        <f t="shared" si="1624"/>
        <v>45302</v>
      </c>
      <c r="E5302" s="3">
        <f t="shared" si="1633"/>
        <v>1.25E-3</v>
      </c>
      <c r="F5302" s="4">
        <f t="shared" si="1631"/>
        <v>26</v>
      </c>
      <c r="G5302" s="4">
        <f t="shared" si="1629"/>
        <v>31</v>
      </c>
      <c r="H5302" s="2">
        <f t="shared" si="1625"/>
        <v>1.00104828</v>
      </c>
      <c r="I5302" s="2">
        <f t="shared" si="1626"/>
        <v>1.11719305</v>
      </c>
      <c r="J5302" s="2">
        <f t="shared" si="1619"/>
        <v>1.1183641799999999</v>
      </c>
      <c r="K5302" s="2">
        <f t="shared" si="1620"/>
        <v>626778.8357384</v>
      </c>
      <c r="L5302" s="1">
        <f t="shared" si="1627"/>
        <v>0</v>
      </c>
      <c r="M5302" s="3">
        <f t="shared" si="1615"/>
        <v>0</v>
      </c>
      <c r="N5302" s="2">
        <f t="shared" si="1621"/>
        <v>0</v>
      </c>
      <c r="O5302" s="18">
        <f t="shared" si="1628"/>
        <v>0.14499999999999999</v>
      </c>
      <c r="P5302" s="8">
        <f t="shared" si="1632"/>
        <v>1.0095086879999999</v>
      </c>
      <c r="Q5302" s="2">
        <f t="shared" si="1630"/>
        <v>5959.8443940300003</v>
      </c>
      <c r="R5302" s="2">
        <f t="shared" si="1622"/>
        <v>5959.8443940300003</v>
      </c>
      <c r="S5302" s="9" t="s">
        <v>56</v>
      </c>
      <c r="T5302" s="47">
        <f t="shared" si="1617"/>
        <v>45332</v>
      </c>
      <c r="AE5302" s="33"/>
    </row>
    <row r="5303" spans="1:31" x14ac:dyDescent="0.2">
      <c r="A5303" s="90">
        <f t="shared" si="1623"/>
        <v>45328</v>
      </c>
      <c r="B5303" s="2">
        <f t="shared" si="1618"/>
        <v>632994.5362123599</v>
      </c>
      <c r="C5303" s="2">
        <f t="shared" si="1616"/>
        <v>560442.51680020988</v>
      </c>
      <c r="D5303" s="47">
        <f t="shared" si="1624"/>
        <v>45302</v>
      </c>
      <c r="E5303" s="3">
        <f t="shared" si="1633"/>
        <v>1.25E-3</v>
      </c>
      <c r="F5303" s="4">
        <f t="shared" si="1631"/>
        <v>27</v>
      </c>
      <c r="G5303" s="4">
        <f t="shared" si="1629"/>
        <v>31</v>
      </c>
      <c r="H5303" s="2">
        <f t="shared" si="1625"/>
        <v>1.00108862</v>
      </c>
      <c r="I5303" s="2">
        <f t="shared" si="1626"/>
        <v>1.11719305</v>
      </c>
      <c r="J5303" s="2">
        <f t="shared" si="1619"/>
        <v>1.1184092400000001</v>
      </c>
      <c r="K5303" s="2">
        <f t="shared" si="1620"/>
        <v>626804.08927820995</v>
      </c>
      <c r="L5303" s="1">
        <f t="shared" si="1627"/>
        <v>0</v>
      </c>
      <c r="M5303" s="3">
        <f t="shared" si="1615"/>
        <v>0</v>
      </c>
      <c r="N5303" s="2">
        <f t="shared" si="1621"/>
        <v>0</v>
      </c>
      <c r="O5303" s="18">
        <f t="shared" si="1628"/>
        <v>0.14499999999999999</v>
      </c>
      <c r="P5303" s="8">
        <f t="shared" si="1632"/>
        <v>1.009876207</v>
      </c>
      <c r="Q5303" s="2">
        <f t="shared" si="1630"/>
        <v>6190.4469341499998</v>
      </c>
      <c r="R5303" s="2">
        <f t="shared" si="1622"/>
        <v>6190.4469341499998</v>
      </c>
      <c r="S5303" s="9" t="s">
        <v>56</v>
      </c>
      <c r="T5303" s="47">
        <f t="shared" si="1617"/>
        <v>45332</v>
      </c>
      <c r="AE5303" s="33"/>
    </row>
    <row r="5304" spans="1:31" x14ac:dyDescent="0.2">
      <c r="A5304" s="90">
        <f t="shared" si="1623"/>
        <v>45329</v>
      </c>
      <c r="B5304" s="2">
        <f t="shared" si="1618"/>
        <v>633250.50051157002</v>
      </c>
      <c r="C5304" s="2">
        <f t="shared" si="1616"/>
        <v>560442.51680020988</v>
      </c>
      <c r="D5304" s="47">
        <f t="shared" si="1624"/>
        <v>45302</v>
      </c>
      <c r="E5304" s="3">
        <f t="shared" si="1633"/>
        <v>1.25E-3</v>
      </c>
      <c r="F5304" s="4">
        <f t="shared" si="1631"/>
        <v>28</v>
      </c>
      <c r="G5304" s="4">
        <f t="shared" si="1629"/>
        <v>31</v>
      </c>
      <c r="H5304" s="2">
        <f t="shared" si="1625"/>
        <v>1.00112896</v>
      </c>
      <c r="I5304" s="2">
        <f t="shared" si="1626"/>
        <v>1.11719305</v>
      </c>
      <c r="J5304" s="2">
        <f t="shared" si="1619"/>
        <v>1.11845431</v>
      </c>
      <c r="K5304" s="2">
        <f t="shared" si="1620"/>
        <v>626829.34842244</v>
      </c>
      <c r="L5304" s="1">
        <f t="shared" si="1627"/>
        <v>0</v>
      </c>
      <c r="M5304" s="3">
        <f t="shared" si="1615"/>
        <v>0</v>
      </c>
      <c r="N5304" s="2">
        <f t="shared" si="1621"/>
        <v>0</v>
      </c>
      <c r="O5304" s="18">
        <f t="shared" si="1628"/>
        <v>0.14499999999999999</v>
      </c>
      <c r="P5304" s="8">
        <f t="shared" si="1632"/>
        <v>1.0102438600000001</v>
      </c>
      <c r="Q5304" s="2">
        <f t="shared" si="1630"/>
        <v>6421.1520891299997</v>
      </c>
      <c r="R5304" s="2">
        <f t="shared" si="1622"/>
        <v>6421.1520891299997</v>
      </c>
      <c r="S5304" s="9" t="s">
        <v>56</v>
      </c>
      <c r="T5304" s="47">
        <f t="shared" si="1617"/>
        <v>45332</v>
      </c>
      <c r="AE5304" s="33"/>
    </row>
    <row r="5305" spans="1:31" x14ac:dyDescent="0.2">
      <c r="A5305" s="90">
        <f t="shared" si="1623"/>
        <v>45330</v>
      </c>
      <c r="B5305" s="2">
        <f t="shared" si="1618"/>
        <v>633506.56675563008</v>
      </c>
      <c r="C5305" s="2">
        <f t="shared" si="1616"/>
        <v>560442.51680020988</v>
      </c>
      <c r="D5305" s="47">
        <f t="shared" si="1624"/>
        <v>45302</v>
      </c>
      <c r="E5305" s="3">
        <f t="shared" si="1633"/>
        <v>1.25E-3</v>
      </c>
      <c r="F5305" s="4">
        <f t="shared" si="1631"/>
        <v>29</v>
      </c>
      <c r="G5305" s="4">
        <f t="shared" si="1629"/>
        <v>31</v>
      </c>
      <c r="H5305" s="2">
        <f t="shared" si="1625"/>
        <v>1.0011692999999999</v>
      </c>
      <c r="I5305" s="2">
        <f t="shared" si="1626"/>
        <v>1.11719305</v>
      </c>
      <c r="J5305" s="2">
        <f t="shared" si="1619"/>
        <v>1.11849938</v>
      </c>
      <c r="K5305" s="2">
        <f t="shared" si="1620"/>
        <v>626854.60756667005</v>
      </c>
      <c r="L5305" s="1">
        <f t="shared" si="1627"/>
        <v>0</v>
      </c>
      <c r="M5305" s="3">
        <f t="shared" si="1615"/>
        <v>0</v>
      </c>
      <c r="N5305" s="2">
        <f t="shared" si="1621"/>
        <v>0</v>
      </c>
      <c r="O5305" s="18">
        <f t="shared" si="1628"/>
        <v>0.14499999999999999</v>
      </c>
      <c r="P5305" s="8">
        <f t="shared" si="1632"/>
        <v>1.0106116460000001</v>
      </c>
      <c r="Q5305" s="2">
        <f t="shared" si="1630"/>
        <v>6651.9591889599997</v>
      </c>
      <c r="R5305" s="2">
        <f t="shared" si="1622"/>
        <v>6651.9591889599997</v>
      </c>
      <c r="S5305" s="9" t="s">
        <v>56</v>
      </c>
      <c r="T5305" s="47">
        <f t="shared" si="1617"/>
        <v>45332</v>
      </c>
      <c r="AE5305" s="33"/>
    </row>
    <row r="5306" spans="1:31" ht="15" x14ac:dyDescent="0.2">
      <c r="A5306" s="90">
        <f t="shared" si="1623"/>
        <v>45331</v>
      </c>
      <c r="B5306" s="2">
        <f t="shared" si="1618"/>
        <v>633762.74187436001</v>
      </c>
      <c r="C5306" s="2">
        <f t="shared" si="1616"/>
        <v>560442.51680020988</v>
      </c>
      <c r="D5306" s="47">
        <f t="shared" si="1624"/>
        <v>45302</v>
      </c>
      <c r="E5306" s="3">
        <f t="shared" si="1633"/>
        <v>1.25E-3</v>
      </c>
      <c r="F5306" s="4">
        <f t="shared" si="1631"/>
        <v>30</v>
      </c>
      <c r="G5306" s="4">
        <f t="shared" si="1629"/>
        <v>31</v>
      </c>
      <c r="H5306" s="2">
        <f t="shared" si="1625"/>
        <v>1.0012096500000001</v>
      </c>
      <c r="I5306" s="2">
        <f t="shared" si="1626"/>
        <v>1.11719305</v>
      </c>
      <c r="J5306" s="2">
        <f t="shared" si="1619"/>
        <v>1.1185444600000001</v>
      </c>
      <c r="K5306" s="2">
        <f t="shared" si="1620"/>
        <v>626879.87231532997</v>
      </c>
      <c r="L5306" s="1">
        <f t="shared" si="1627"/>
        <v>0</v>
      </c>
      <c r="M5306" s="3">
        <f t="shared" si="1615"/>
        <v>0</v>
      </c>
      <c r="N5306" s="2">
        <f t="shared" si="1621"/>
        <v>0</v>
      </c>
      <c r="O5306" s="18">
        <f t="shared" si="1628"/>
        <v>0.14499999999999999</v>
      </c>
      <c r="P5306" s="8">
        <f t="shared" si="1632"/>
        <v>1.0109795669999999</v>
      </c>
      <c r="Q5306" s="2">
        <f t="shared" si="1630"/>
        <v>6882.8695590300003</v>
      </c>
      <c r="R5306" s="2">
        <f t="shared" si="1622"/>
        <v>6882.8695590300003</v>
      </c>
      <c r="S5306" s="9" t="s">
        <v>56</v>
      </c>
      <c r="T5306" s="47">
        <f t="shared" si="1617"/>
        <v>45332</v>
      </c>
      <c r="U5306" s="148" t="s">
        <v>96</v>
      </c>
      <c r="AE5306" s="33"/>
    </row>
    <row r="5307" spans="1:31" ht="15" x14ac:dyDescent="0.2">
      <c r="A5307" s="90">
        <f t="shared" si="1623"/>
        <v>45332</v>
      </c>
      <c r="B5307" s="2">
        <f t="shared" si="1618"/>
        <v>634019.01896232995</v>
      </c>
      <c r="C5307" s="2">
        <f t="shared" si="1616"/>
        <v>560442.51680020988</v>
      </c>
      <c r="D5307" s="47">
        <f t="shared" si="1624"/>
        <v>45302</v>
      </c>
      <c r="E5307" s="3">
        <f t="shared" si="1633"/>
        <v>1.25E-3</v>
      </c>
      <c r="F5307" s="4">
        <f t="shared" si="1631"/>
        <v>31</v>
      </c>
      <c r="G5307" s="4">
        <f t="shared" si="1629"/>
        <v>31</v>
      </c>
      <c r="H5307" s="2">
        <f t="shared" si="1625"/>
        <v>1.00125</v>
      </c>
      <c r="I5307" s="2">
        <f t="shared" si="1626"/>
        <v>1.11719305</v>
      </c>
      <c r="J5307" s="2">
        <f t="shared" si="1619"/>
        <v>1.1185895400000001</v>
      </c>
      <c r="K5307" s="2">
        <f t="shared" si="1620"/>
        <v>626905.13706397999</v>
      </c>
      <c r="L5307" s="1">
        <f t="shared" si="1627"/>
        <v>174</v>
      </c>
      <c r="M5307" s="3">
        <f t="shared" si="1615"/>
        <v>0</v>
      </c>
      <c r="N5307" s="2">
        <f t="shared" si="1621"/>
        <v>0</v>
      </c>
      <c r="O5307" s="18">
        <f t="shared" si="1628"/>
        <v>0.14499999999999999</v>
      </c>
      <c r="P5307" s="8">
        <f t="shared" si="1632"/>
        <v>1.0113476210000001</v>
      </c>
      <c r="Q5307" s="2">
        <f t="shared" si="1630"/>
        <v>7113.8818983499996</v>
      </c>
      <c r="R5307" s="2">
        <f t="shared" si="1622"/>
        <v>7113.8818983499996</v>
      </c>
      <c r="S5307" s="9" t="s">
        <v>56</v>
      </c>
      <c r="T5307" s="47">
        <f t="shared" si="1617"/>
        <v>45332</v>
      </c>
      <c r="U5307" s="145">
        <v>1578.7892307699999</v>
      </c>
      <c r="AE5307" s="33"/>
    </row>
    <row r="5308" spans="1:31" ht="18.75" x14ac:dyDescent="0.2">
      <c r="A5308" s="90">
        <f t="shared" si="1623"/>
        <v>45333</v>
      </c>
      <c r="B5308" s="2">
        <f t="shared" si="1618"/>
        <v>632686.35586331994</v>
      </c>
      <c r="C5308" s="147">
        <f>C5307+(U5309/J5307)</f>
        <v>565390.79538645525</v>
      </c>
      <c r="D5308" s="47">
        <f t="shared" si="1624"/>
        <v>45333</v>
      </c>
      <c r="E5308" s="3">
        <f t="shared" si="1633"/>
        <v>0</v>
      </c>
      <c r="F5308" s="4">
        <f t="shared" si="1631"/>
        <v>1</v>
      </c>
      <c r="G5308" s="4">
        <f t="shared" si="1629"/>
        <v>29</v>
      </c>
      <c r="H5308" s="2">
        <f t="shared" si="1625"/>
        <v>1</v>
      </c>
      <c r="I5308" s="2">
        <f t="shared" si="1626"/>
        <v>1.1185895400000001</v>
      </c>
      <c r="J5308" s="2">
        <f t="shared" si="1619"/>
        <v>1.1185895400000001</v>
      </c>
      <c r="K5308" s="2">
        <f t="shared" si="1620"/>
        <v>632440.22973155999</v>
      </c>
      <c r="L5308" s="1">
        <f t="shared" si="1627"/>
        <v>0</v>
      </c>
      <c r="M5308" s="3">
        <f t="shared" si="1615"/>
        <v>0</v>
      </c>
      <c r="N5308" s="2">
        <f t="shared" si="1621"/>
        <v>0</v>
      </c>
      <c r="O5308" s="18">
        <f t="shared" si="1628"/>
        <v>0.14499999999999999</v>
      </c>
      <c r="P5308" s="8">
        <f t="shared" si="1632"/>
        <v>1.000389169</v>
      </c>
      <c r="Q5308" s="2">
        <f t="shared" si="1630"/>
        <v>246.12613175999999</v>
      </c>
      <c r="R5308" s="2">
        <f t="shared" si="1622"/>
        <v>246.12613175999999</v>
      </c>
      <c r="S5308" s="9" t="s">
        <v>56</v>
      </c>
      <c r="T5308" s="47">
        <f t="shared" si="1617"/>
        <v>45361</v>
      </c>
      <c r="U5308" s="148" t="s">
        <v>97</v>
      </c>
      <c r="AE5308" s="33"/>
    </row>
    <row r="5309" spans="1:31" ht="15" x14ac:dyDescent="0.2">
      <c r="A5309" s="90">
        <f t="shared" si="1623"/>
        <v>45334</v>
      </c>
      <c r="B5309" s="2">
        <f t="shared" si="1618"/>
        <v>632932.57812600001</v>
      </c>
      <c r="C5309" s="2">
        <f t="shared" si="1616"/>
        <v>565390.79538645525</v>
      </c>
      <c r="D5309" s="47">
        <f t="shared" si="1624"/>
        <v>45333</v>
      </c>
      <c r="E5309" s="3">
        <f t="shared" si="1633"/>
        <v>0</v>
      </c>
      <c r="F5309" s="4">
        <f t="shared" si="1631"/>
        <v>2</v>
      </c>
      <c r="G5309" s="4">
        <f t="shared" si="1629"/>
        <v>29</v>
      </c>
      <c r="H5309" s="2">
        <f t="shared" si="1625"/>
        <v>1</v>
      </c>
      <c r="I5309" s="2">
        <f t="shared" si="1626"/>
        <v>1.1185895400000001</v>
      </c>
      <c r="J5309" s="2">
        <f t="shared" si="1619"/>
        <v>1.1185895400000001</v>
      </c>
      <c r="K5309" s="2">
        <f t="shared" si="1620"/>
        <v>632440.22973155999</v>
      </c>
      <c r="L5309" s="1">
        <f t="shared" si="1627"/>
        <v>0</v>
      </c>
      <c r="M5309" s="3">
        <f t="shared" si="1615"/>
        <v>0</v>
      </c>
      <c r="N5309" s="2">
        <f t="shared" si="1621"/>
        <v>0</v>
      </c>
      <c r="O5309" s="18">
        <f t="shared" si="1628"/>
        <v>0.14499999999999999</v>
      </c>
      <c r="P5309" s="8">
        <f t="shared" si="1632"/>
        <v>1.0007784900000001</v>
      </c>
      <c r="Q5309" s="2">
        <f t="shared" si="1630"/>
        <v>492.34839443999999</v>
      </c>
      <c r="R5309" s="2">
        <f t="shared" si="1622"/>
        <v>492.34839443999999</v>
      </c>
      <c r="S5309" s="9" t="s">
        <v>56</v>
      </c>
      <c r="T5309" s="47">
        <f t="shared" si="1617"/>
        <v>45361</v>
      </c>
      <c r="U5309" s="145">
        <f>Q5307-U5307</f>
        <v>5535.0926675800001</v>
      </c>
      <c r="AE5309" s="33"/>
    </row>
    <row r="5310" spans="1:31" ht="15" x14ac:dyDescent="0.2">
      <c r="A5310" s="90">
        <f t="shared" si="1623"/>
        <v>45335</v>
      </c>
      <c r="B5310" s="2">
        <f t="shared" si="1618"/>
        <v>633178.89651958994</v>
      </c>
      <c r="C5310" s="2">
        <f t="shared" si="1616"/>
        <v>565390.79538645525</v>
      </c>
      <c r="D5310" s="47">
        <f t="shared" si="1624"/>
        <v>45333</v>
      </c>
      <c r="E5310" s="3">
        <f t="shared" si="1633"/>
        <v>0</v>
      </c>
      <c r="F5310" s="4">
        <f t="shared" si="1631"/>
        <v>3</v>
      </c>
      <c r="G5310" s="4">
        <f t="shared" si="1629"/>
        <v>29</v>
      </c>
      <c r="H5310" s="2">
        <f t="shared" si="1625"/>
        <v>1</v>
      </c>
      <c r="I5310" s="2">
        <f t="shared" si="1626"/>
        <v>1.1185895400000001</v>
      </c>
      <c r="J5310" s="2">
        <f t="shared" si="1619"/>
        <v>1.1185895400000001</v>
      </c>
      <c r="K5310" s="2">
        <f t="shared" si="1620"/>
        <v>632440.22973155999</v>
      </c>
      <c r="L5310" s="1">
        <f t="shared" si="1627"/>
        <v>0</v>
      </c>
      <c r="M5310" s="3">
        <f t="shared" si="1615"/>
        <v>0</v>
      </c>
      <c r="N5310" s="2">
        <f t="shared" si="1621"/>
        <v>0</v>
      </c>
      <c r="O5310" s="18">
        <f t="shared" si="1628"/>
        <v>0.14499999999999999</v>
      </c>
      <c r="P5310" s="8">
        <f t="shared" si="1632"/>
        <v>1.0011679630000001</v>
      </c>
      <c r="Q5310" s="2">
        <f t="shared" si="1630"/>
        <v>738.66678803000002</v>
      </c>
      <c r="R5310" s="2">
        <f t="shared" si="1622"/>
        <v>738.66678803000002</v>
      </c>
      <c r="S5310" s="9" t="s">
        <v>56</v>
      </c>
      <c r="T5310" s="47">
        <f t="shared" si="1617"/>
        <v>45361</v>
      </c>
      <c r="U5310" s="148" t="s">
        <v>98</v>
      </c>
      <c r="AE5310" s="33"/>
    </row>
    <row r="5311" spans="1:31" ht="15" x14ac:dyDescent="0.2">
      <c r="A5311" s="90">
        <f t="shared" si="1623"/>
        <v>45336</v>
      </c>
      <c r="B5311" s="2">
        <f t="shared" si="1618"/>
        <v>633425.31041166</v>
      </c>
      <c r="C5311" s="2">
        <f t="shared" si="1616"/>
        <v>565390.79538645525</v>
      </c>
      <c r="D5311" s="47">
        <f t="shared" si="1624"/>
        <v>45333</v>
      </c>
      <c r="E5311" s="3">
        <f t="shared" si="1633"/>
        <v>0</v>
      </c>
      <c r="F5311" s="4">
        <f t="shared" si="1631"/>
        <v>4</v>
      </c>
      <c r="G5311" s="4">
        <f t="shared" si="1629"/>
        <v>29</v>
      </c>
      <c r="H5311" s="2">
        <f t="shared" si="1625"/>
        <v>1</v>
      </c>
      <c r="I5311" s="2">
        <f t="shared" si="1626"/>
        <v>1.1185895400000001</v>
      </c>
      <c r="J5311" s="2">
        <f t="shared" si="1619"/>
        <v>1.1185895400000001</v>
      </c>
      <c r="K5311" s="2">
        <f t="shared" si="1620"/>
        <v>632440.22973155999</v>
      </c>
      <c r="L5311" s="1">
        <f t="shared" si="1627"/>
        <v>0</v>
      </c>
      <c r="M5311" s="3">
        <f t="shared" ref="M5311:M5374" si="1634">IF(DAY(A5311)=E$2,VLOOKUP(A5311,$W$10:$AD$316,5),0)</f>
        <v>0</v>
      </c>
      <c r="N5311" s="2">
        <f t="shared" si="1621"/>
        <v>0</v>
      </c>
      <c r="O5311" s="18">
        <f t="shared" si="1628"/>
        <v>0.14499999999999999</v>
      </c>
      <c r="P5311" s="8">
        <f t="shared" si="1632"/>
        <v>1.001557587</v>
      </c>
      <c r="Q5311" s="2">
        <f t="shared" si="1630"/>
        <v>985.0806801</v>
      </c>
      <c r="R5311" s="2">
        <f t="shared" si="1622"/>
        <v>985.0806801</v>
      </c>
      <c r="S5311" s="9" t="s">
        <v>56</v>
      </c>
      <c r="T5311" s="47">
        <f t="shared" si="1617"/>
        <v>45361</v>
      </c>
      <c r="U5311" s="145">
        <f>B5307-U5307</f>
        <v>632440.22973155999</v>
      </c>
      <c r="AE5311" s="33"/>
    </row>
    <row r="5312" spans="1:31" x14ac:dyDescent="0.2">
      <c r="A5312" s="90">
        <f t="shared" si="1623"/>
        <v>45337</v>
      </c>
      <c r="B5312" s="2">
        <f t="shared" si="1618"/>
        <v>633671.82043464994</v>
      </c>
      <c r="C5312" s="2">
        <f t="shared" ref="C5312:C5375" si="1635">IF(DAY(A5311)=$E$2,VLOOKUP(A5311,W$10:X$316,2),C5311)</f>
        <v>565390.79538645525</v>
      </c>
      <c r="D5312" s="47">
        <f t="shared" si="1624"/>
        <v>45333</v>
      </c>
      <c r="E5312" s="3">
        <f t="shared" si="1633"/>
        <v>0</v>
      </c>
      <c r="F5312" s="4">
        <f t="shared" si="1631"/>
        <v>5</v>
      </c>
      <c r="G5312" s="4">
        <f t="shared" si="1629"/>
        <v>29</v>
      </c>
      <c r="H5312" s="2">
        <f t="shared" si="1625"/>
        <v>1</v>
      </c>
      <c r="I5312" s="2">
        <f t="shared" si="1626"/>
        <v>1.1185895400000001</v>
      </c>
      <c r="J5312" s="2">
        <f t="shared" si="1619"/>
        <v>1.1185895400000001</v>
      </c>
      <c r="K5312" s="2">
        <f t="shared" si="1620"/>
        <v>632440.22973155999</v>
      </c>
      <c r="L5312" s="1">
        <f t="shared" si="1627"/>
        <v>0</v>
      </c>
      <c r="M5312" s="3">
        <f t="shared" si="1634"/>
        <v>0</v>
      </c>
      <c r="N5312" s="2">
        <f t="shared" si="1621"/>
        <v>0</v>
      </c>
      <c r="O5312" s="18">
        <f t="shared" si="1628"/>
        <v>0.14499999999999999</v>
      </c>
      <c r="P5312" s="8">
        <f t="shared" si="1632"/>
        <v>1.001947363</v>
      </c>
      <c r="Q5312" s="2">
        <f t="shared" si="1630"/>
        <v>1231.59070309</v>
      </c>
      <c r="R5312" s="2">
        <f t="shared" si="1622"/>
        <v>1231.59070309</v>
      </c>
      <c r="S5312" s="9" t="s">
        <v>56</v>
      </c>
      <c r="T5312" s="47">
        <f t="shared" ref="T5312:T5375" si="1636">IF(DAY(A5312)=E$2+1,VLOOKUP(A5311,$W$10:$AD$316,8),T5311)</f>
        <v>45361</v>
      </c>
      <c r="AE5312" s="33"/>
    </row>
    <row r="5313" spans="1:31" x14ac:dyDescent="0.2">
      <c r="A5313" s="90">
        <f t="shared" si="1623"/>
        <v>45338</v>
      </c>
      <c r="B5313" s="2">
        <f t="shared" si="1618"/>
        <v>633918.42595609999</v>
      </c>
      <c r="C5313" s="2">
        <f t="shared" si="1635"/>
        <v>565390.79538645525</v>
      </c>
      <c r="D5313" s="47">
        <f t="shared" si="1624"/>
        <v>45333</v>
      </c>
      <c r="E5313" s="3">
        <f t="shared" si="1633"/>
        <v>0</v>
      </c>
      <c r="F5313" s="4">
        <f t="shared" si="1631"/>
        <v>6</v>
      </c>
      <c r="G5313" s="4">
        <f t="shared" si="1629"/>
        <v>29</v>
      </c>
      <c r="H5313" s="2">
        <f t="shared" si="1625"/>
        <v>1</v>
      </c>
      <c r="I5313" s="2">
        <f t="shared" si="1626"/>
        <v>1.1185895400000001</v>
      </c>
      <c r="J5313" s="2">
        <f t="shared" si="1619"/>
        <v>1.1185895400000001</v>
      </c>
      <c r="K5313" s="2">
        <f t="shared" si="1620"/>
        <v>632440.22973155999</v>
      </c>
      <c r="L5313" s="1">
        <f t="shared" si="1627"/>
        <v>0</v>
      </c>
      <c r="M5313" s="3">
        <f t="shared" si="1634"/>
        <v>0</v>
      </c>
      <c r="N5313" s="2">
        <f t="shared" si="1621"/>
        <v>0</v>
      </c>
      <c r="O5313" s="18">
        <f t="shared" si="1628"/>
        <v>0.14499999999999999</v>
      </c>
      <c r="P5313" s="8">
        <f t="shared" si="1632"/>
        <v>1.00233729</v>
      </c>
      <c r="Q5313" s="2">
        <f t="shared" si="1630"/>
        <v>1478.19622454</v>
      </c>
      <c r="R5313" s="2">
        <f t="shared" si="1622"/>
        <v>1478.19622454</v>
      </c>
      <c r="S5313" s="9" t="s">
        <v>56</v>
      </c>
      <c r="T5313" s="47">
        <f t="shared" si="1636"/>
        <v>45361</v>
      </c>
      <c r="AE5313" s="33"/>
    </row>
    <row r="5314" spans="1:31" x14ac:dyDescent="0.2">
      <c r="A5314" s="90">
        <f t="shared" si="1623"/>
        <v>45339</v>
      </c>
      <c r="B5314" s="2">
        <f t="shared" si="1618"/>
        <v>634165.12760847993</v>
      </c>
      <c r="C5314" s="2">
        <f t="shared" si="1635"/>
        <v>565390.79538645525</v>
      </c>
      <c r="D5314" s="47">
        <f t="shared" si="1624"/>
        <v>45333</v>
      </c>
      <c r="E5314" s="3">
        <f t="shared" si="1633"/>
        <v>0</v>
      </c>
      <c r="F5314" s="4">
        <f t="shared" si="1631"/>
        <v>7</v>
      </c>
      <c r="G5314" s="4">
        <f t="shared" si="1629"/>
        <v>29</v>
      </c>
      <c r="H5314" s="2">
        <f t="shared" si="1625"/>
        <v>1</v>
      </c>
      <c r="I5314" s="2">
        <f t="shared" si="1626"/>
        <v>1.1185895400000001</v>
      </c>
      <c r="J5314" s="2">
        <f t="shared" si="1619"/>
        <v>1.1185895400000001</v>
      </c>
      <c r="K5314" s="2">
        <f t="shared" si="1620"/>
        <v>632440.22973155999</v>
      </c>
      <c r="L5314" s="1">
        <f t="shared" si="1627"/>
        <v>0</v>
      </c>
      <c r="M5314" s="3">
        <f t="shared" si="1634"/>
        <v>0</v>
      </c>
      <c r="N5314" s="2">
        <f t="shared" si="1621"/>
        <v>0</v>
      </c>
      <c r="O5314" s="18">
        <f t="shared" si="1628"/>
        <v>0.14499999999999999</v>
      </c>
      <c r="P5314" s="8">
        <f t="shared" si="1632"/>
        <v>1.002727369</v>
      </c>
      <c r="Q5314" s="2">
        <f t="shared" si="1630"/>
        <v>1724.89787692</v>
      </c>
      <c r="R5314" s="2">
        <f t="shared" si="1622"/>
        <v>1724.89787692</v>
      </c>
      <c r="S5314" s="9" t="s">
        <v>56</v>
      </c>
      <c r="T5314" s="47">
        <f t="shared" si="1636"/>
        <v>45361</v>
      </c>
      <c r="AE5314" s="33"/>
    </row>
    <row r="5315" spans="1:31" x14ac:dyDescent="0.2">
      <c r="A5315" s="90">
        <f t="shared" si="1623"/>
        <v>45340</v>
      </c>
      <c r="B5315" s="2">
        <f t="shared" si="1618"/>
        <v>634411.92539176997</v>
      </c>
      <c r="C5315" s="2">
        <f t="shared" si="1635"/>
        <v>565390.79538645525</v>
      </c>
      <c r="D5315" s="47">
        <f t="shared" si="1624"/>
        <v>45333</v>
      </c>
      <c r="E5315" s="3">
        <f t="shared" si="1633"/>
        <v>0</v>
      </c>
      <c r="F5315" s="4">
        <f t="shared" si="1631"/>
        <v>8</v>
      </c>
      <c r="G5315" s="4">
        <f t="shared" si="1629"/>
        <v>29</v>
      </c>
      <c r="H5315" s="2">
        <f t="shared" si="1625"/>
        <v>1</v>
      </c>
      <c r="I5315" s="2">
        <f t="shared" si="1626"/>
        <v>1.1185895400000001</v>
      </c>
      <c r="J5315" s="2">
        <f t="shared" si="1619"/>
        <v>1.1185895400000001</v>
      </c>
      <c r="K5315" s="2">
        <f t="shared" si="1620"/>
        <v>632440.22973155999</v>
      </c>
      <c r="L5315" s="1">
        <f t="shared" si="1627"/>
        <v>0</v>
      </c>
      <c r="M5315" s="3">
        <f t="shared" si="1634"/>
        <v>0</v>
      </c>
      <c r="N5315" s="2">
        <f t="shared" si="1621"/>
        <v>0</v>
      </c>
      <c r="O5315" s="18">
        <f t="shared" si="1628"/>
        <v>0.14499999999999999</v>
      </c>
      <c r="P5315" s="8">
        <f t="shared" si="1632"/>
        <v>1.0031175999999999</v>
      </c>
      <c r="Q5315" s="2">
        <f t="shared" si="1630"/>
        <v>1971.6956602099999</v>
      </c>
      <c r="R5315" s="2">
        <f t="shared" si="1622"/>
        <v>1971.6956602099999</v>
      </c>
      <c r="S5315" s="9" t="s">
        <v>56</v>
      </c>
      <c r="T5315" s="47">
        <f t="shared" si="1636"/>
        <v>45361</v>
      </c>
      <c r="AE5315" s="33"/>
    </row>
    <row r="5316" spans="1:31" x14ac:dyDescent="0.2">
      <c r="A5316" s="90">
        <f t="shared" si="1623"/>
        <v>45341</v>
      </c>
      <c r="B5316" s="2">
        <f t="shared" si="1618"/>
        <v>634658.81930596998</v>
      </c>
      <c r="C5316" s="2">
        <f t="shared" si="1635"/>
        <v>565390.79538645525</v>
      </c>
      <c r="D5316" s="47">
        <f t="shared" si="1624"/>
        <v>45333</v>
      </c>
      <c r="E5316" s="3">
        <f t="shared" si="1633"/>
        <v>0</v>
      </c>
      <c r="F5316" s="4">
        <f t="shared" si="1631"/>
        <v>9</v>
      </c>
      <c r="G5316" s="4">
        <f t="shared" si="1629"/>
        <v>29</v>
      </c>
      <c r="H5316" s="2">
        <f t="shared" si="1625"/>
        <v>1</v>
      </c>
      <c r="I5316" s="2">
        <f t="shared" si="1626"/>
        <v>1.1185895400000001</v>
      </c>
      <c r="J5316" s="2">
        <f t="shared" si="1619"/>
        <v>1.1185895400000001</v>
      </c>
      <c r="K5316" s="2">
        <f t="shared" si="1620"/>
        <v>632440.22973155999</v>
      </c>
      <c r="L5316" s="1">
        <f t="shared" si="1627"/>
        <v>0</v>
      </c>
      <c r="M5316" s="3">
        <f t="shared" si="1634"/>
        <v>0</v>
      </c>
      <c r="N5316" s="2">
        <f t="shared" si="1621"/>
        <v>0</v>
      </c>
      <c r="O5316" s="18">
        <f t="shared" si="1628"/>
        <v>0.14499999999999999</v>
      </c>
      <c r="P5316" s="8">
        <f t="shared" si="1632"/>
        <v>1.003507983</v>
      </c>
      <c r="Q5316" s="2">
        <f t="shared" si="1630"/>
        <v>2218.5895744099998</v>
      </c>
      <c r="R5316" s="2">
        <f t="shared" si="1622"/>
        <v>2218.5895744099998</v>
      </c>
      <c r="S5316" s="9" t="s">
        <v>56</v>
      </c>
      <c r="T5316" s="47">
        <f t="shared" si="1636"/>
        <v>45361</v>
      </c>
      <c r="AE5316" s="33"/>
    </row>
    <row r="5317" spans="1:31" x14ac:dyDescent="0.2">
      <c r="A5317" s="90">
        <f t="shared" si="1623"/>
        <v>45342</v>
      </c>
      <c r="B5317" s="2">
        <f t="shared" si="1618"/>
        <v>634905.80871865002</v>
      </c>
      <c r="C5317" s="2">
        <f t="shared" si="1635"/>
        <v>565390.79538645525</v>
      </c>
      <c r="D5317" s="47">
        <f t="shared" si="1624"/>
        <v>45333</v>
      </c>
      <c r="E5317" s="3">
        <f t="shared" si="1633"/>
        <v>0</v>
      </c>
      <c r="F5317" s="4">
        <f t="shared" si="1631"/>
        <v>10</v>
      </c>
      <c r="G5317" s="4">
        <f t="shared" si="1629"/>
        <v>29</v>
      </c>
      <c r="H5317" s="2">
        <f t="shared" si="1625"/>
        <v>1</v>
      </c>
      <c r="I5317" s="2">
        <f t="shared" si="1626"/>
        <v>1.1185895400000001</v>
      </c>
      <c r="J5317" s="2">
        <f t="shared" si="1619"/>
        <v>1.1185895400000001</v>
      </c>
      <c r="K5317" s="2">
        <f t="shared" si="1620"/>
        <v>632440.22973155999</v>
      </c>
      <c r="L5317" s="1">
        <f t="shared" si="1627"/>
        <v>0</v>
      </c>
      <c r="M5317" s="3">
        <f t="shared" si="1634"/>
        <v>0</v>
      </c>
      <c r="N5317" s="2">
        <f t="shared" si="1621"/>
        <v>0</v>
      </c>
      <c r="O5317" s="18">
        <f t="shared" si="1628"/>
        <v>0.14499999999999999</v>
      </c>
      <c r="P5317" s="8">
        <f t="shared" si="1632"/>
        <v>1.0038985170000001</v>
      </c>
      <c r="Q5317" s="2">
        <f t="shared" si="1630"/>
        <v>2465.5789870899998</v>
      </c>
      <c r="R5317" s="2">
        <f t="shared" si="1622"/>
        <v>2465.5789870899998</v>
      </c>
      <c r="S5317" s="9" t="s">
        <v>56</v>
      </c>
      <c r="T5317" s="47">
        <f t="shared" si="1636"/>
        <v>45361</v>
      </c>
      <c r="AE5317" s="33"/>
    </row>
    <row r="5318" spans="1:31" x14ac:dyDescent="0.2">
      <c r="A5318" s="90">
        <f t="shared" si="1623"/>
        <v>45343</v>
      </c>
      <c r="B5318" s="2">
        <f t="shared" si="1618"/>
        <v>635152.89489468001</v>
      </c>
      <c r="C5318" s="2">
        <f t="shared" si="1635"/>
        <v>565390.79538645525</v>
      </c>
      <c r="D5318" s="47">
        <f t="shared" si="1624"/>
        <v>45333</v>
      </c>
      <c r="E5318" s="3">
        <f t="shared" si="1633"/>
        <v>0</v>
      </c>
      <c r="F5318" s="4">
        <f t="shared" si="1631"/>
        <v>11</v>
      </c>
      <c r="G5318" s="4">
        <f t="shared" si="1629"/>
        <v>29</v>
      </c>
      <c r="H5318" s="2">
        <f t="shared" si="1625"/>
        <v>1</v>
      </c>
      <c r="I5318" s="2">
        <f t="shared" si="1626"/>
        <v>1.1185895400000001</v>
      </c>
      <c r="J5318" s="2">
        <f t="shared" si="1619"/>
        <v>1.1185895400000001</v>
      </c>
      <c r="K5318" s="2">
        <f t="shared" si="1620"/>
        <v>632440.22973155999</v>
      </c>
      <c r="L5318" s="1">
        <f t="shared" si="1627"/>
        <v>0</v>
      </c>
      <c r="M5318" s="3">
        <f t="shared" si="1634"/>
        <v>0</v>
      </c>
      <c r="N5318" s="2">
        <f t="shared" si="1621"/>
        <v>0</v>
      </c>
      <c r="O5318" s="18">
        <f t="shared" si="1628"/>
        <v>0.14499999999999999</v>
      </c>
      <c r="P5318" s="8">
        <f t="shared" si="1632"/>
        <v>1.004289204</v>
      </c>
      <c r="Q5318" s="2">
        <f t="shared" si="1630"/>
        <v>2712.6651631200002</v>
      </c>
      <c r="R5318" s="2">
        <f t="shared" si="1622"/>
        <v>2712.6651631200002</v>
      </c>
      <c r="S5318" s="9" t="s">
        <v>56</v>
      </c>
      <c r="T5318" s="47">
        <f t="shared" si="1636"/>
        <v>45361</v>
      </c>
      <c r="AE5318" s="33"/>
    </row>
    <row r="5319" spans="1:31" x14ac:dyDescent="0.2">
      <c r="A5319" s="90">
        <f t="shared" si="1623"/>
        <v>45344</v>
      </c>
      <c r="B5319" s="2">
        <f t="shared" si="1618"/>
        <v>635400.07720162999</v>
      </c>
      <c r="C5319" s="2">
        <f t="shared" si="1635"/>
        <v>565390.79538645525</v>
      </c>
      <c r="D5319" s="47">
        <f t="shared" si="1624"/>
        <v>45333</v>
      </c>
      <c r="E5319" s="3">
        <f t="shared" si="1633"/>
        <v>0</v>
      </c>
      <c r="F5319" s="4">
        <f t="shared" si="1631"/>
        <v>12</v>
      </c>
      <c r="G5319" s="4">
        <f t="shared" si="1629"/>
        <v>29</v>
      </c>
      <c r="H5319" s="2">
        <f t="shared" si="1625"/>
        <v>1</v>
      </c>
      <c r="I5319" s="2">
        <f t="shared" si="1626"/>
        <v>1.1185895400000001</v>
      </c>
      <c r="J5319" s="2">
        <f t="shared" si="1619"/>
        <v>1.1185895400000001</v>
      </c>
      <c r="K5319" s="2">
        <f t="shared" si="1620"/>
        <v>632440.22973155999</v>
      </c>
      <c r="L5319" s="1">
        <f t="shared" si="1627"/>
        <v>0</v>
      </c>
      <c r="M5319" s="3">
        <f t="shared" si="1634"/>
        <v>0</v>
      </c>
      <c r="N5319" s="2">
        <f t="shared" si="1621"/>
        <v>0</v>
      </c>
      <c r="O5319" s="18">
        <f t="shared" si="1628"/>
        <v>0.14499999999999999</v>
      </c>
      <c r="P5319" s="8">
        <f t="shared" si="1632"/>
        <v>1.004680043</v>
      </c>
      <c r="Q5319" s="2">
        <f t="shared" si="1630"/>
        <v>2959.8474700699999</v>
      </c>
      <c r="R5319" s="2">
        <f t="shared" si="1622"/>
        <v>2959.8474700699999</v>
      </c>
      <c r="S5319" s="9" t="s">
        <v>56</v>
      </c>
      <c r="T5319" s="47">
        <f t="shared" si="1636"/>
        <v>45361</v>
      </c>
      <c r="AE5319" s="33"/>
    </row>
    <row r="5320" spans="1:31" x14ac:dyDescent="0.2">
      <c r="A5320" s="90">
        <f t="shared" si="1623"/>
        <v>45345</v>
      </c>
      <c r="B5320" s="2">
        <f t="shared" si="1618"/>
        <v>635647.35563948995</v>
      </c>
      <c r="C5320" s="2">
        <f t="shared" si="1635"/>
        <v>565390.79538645525</v>
      </c>
      <c r="D5320" s="47">
        <f t="shared" si="1624"/>
        <v>45333</v>
      </c>
      <c r="E5320" s="3">
        <f t="shared" si="1633"/>
        <v>0</v>
      </c>
      <c r="F5320" s="4">
        <f t="shared" si="1631"/>
        <v>13</v>
      </c>
      <c r="G5320" s="4">
        <f t="shared" si="1629"/>
        <v>29</v>
      </c>
      <c r="H5320" s="2">
        <f t="shared" si="1625"/>
        <v>1</v>
      </c>
      <c r="I5320" s="2">
        <f t="shared" si="1626"/>
        <v>1.1185895400000001</v>
      </c>
      <c r="J5320" s="2">
        <f t="shared" si="1619"/>
        <v>1.1185895400000001</v>
      </c>
      <c r="K5320" s="2">
        <f t="shared" si="1620"/>
        <v>632440.22973155999</v>
      </c>
      <c r="L5320" s="1">
        <f t="shared" si="1627"/>
        <v>0</v>
      </c>
      <c r="M5320" s="3">
        <f t="shared" si="1634"/>
        <v>0</v>
      </c>
      <c r="N5320" s="2">
        <f t="shared" si="1621"/>
        <v>0</v>
      </c>
      <c r="O5320" s="18">
        <f t="shared" si="1628"/>
        <v>0.14499999999999999</v>
      </c>
      <c r="P5320" s="8">
        <f t="shared" si="1632"/>
        <v>1.005071034</v>
      </c>
      <c r="Q5320" s="2">
        <f t="shared" si="1630"/>
        <v>3207.1259079299998</v>
      </c>
      <c r="R5320" s="2">
        <f t="shared" si="1622"/>
        <v>3207.1259079299998</v>
      </c>
      <c r="S5320" s="9" t="s">
        <v>56</v>
      </c>
      <c r="T5320" s="47">
        <f t="shared" si="1636"/>
        <v>45361</v>
      </c>
      <c r="AE5320" s="33"/>
    </row>
    <row r="5321" spans="1:31" x14ac:dyDescent="0.2">
      <c r="A5321" s="90">
        <f t="shared" si="1623"/>
        <v>45346</v>
      </c>
      <c r="B5321" s="2">
        <f t="shared" si="1618"/>
        <v>635894.73020827002</v>
      </c>
      <c r="C5321" s="2">
        <f t="shared" si="1635"/>
        <v>565390.79538645525</v>
      </c>
      <c r="D5321" s="47">
        <f t="shared" si="1624"/>
        <v>45333</v>
      </c>
      <c r="E5321" s="3">
        <f t="shared" si="1633"/>
        <v>0</v>
      </c>
      <c r="F5321" s="4">
        <f t="shared" si="1631"/>
        <v>14</v>
      </c>
      <c r="G5321" s="4">
        <f t="shared" si="1629"/>
        <v>29</v>
      </c>
      <c r="H5321" s="2">
        <f t="shared" si="1625"/>
        <v>1</v>
      </c>
      <c r="I5321" s="2">
        <f t="shared" si="1626"/>
        <v>1.1185895400000001</v>
      </c>
      <c r="J5321" s="2">
        <f t="shared" si="1619"/>
        <v>1.1185895400000001</v>
      </c>
      <c r="K5321" s="2">
        <f t="shared" si="1620"/>
        <v>632440.22973155999</v>
      </c>
      <c r="L5321" s="1">
        <f t="shared" si="1627"/>
        <v>0</v>
      </c>
      <c r="M5321" s="3">
        <f t="shared" si="1634"/>
        <v>0</v>
      </c>
      <c r="N5321" s="2">
        <f t="shared" si="1621"/>
        <v>0</v>
      </c>
      <c r="O5321" s="18">
        <f t="shared" si="1628"/>
        <v>0.14499999999999999</v>
      </c>
      <c r="P5321" s="8">
        <f t="shared" si="1632"/>
        <v>1.0054621770000001</v>
      </c>
      <c r="Q5321" s="2">
        <f t="shared" si="1630"/>
        <v>3454.5004767099999</v>
      </c>
      <c r="R5321" s="2">
        <f t="shared" si="1622"/>
        <v>3454.5004767099999</v>
      </c>
      <c r="S5321" s="9" t="s">
        <v>56</v>
      </c>
      <c r="T5321" s="47">
        <f t="shared" si="1636"/>
        <v>45361</v>
      </c>
      <c r="AE5321" s="33"/>
    </row>
    <row r="5322" spans="1:31" x14ac:dyDescent="0.2">
      <c r="A5322" s="90">
        <f t="shared" si="1623"/>
        <v>45347</v>
      </c>
      <c r="B5322" s="2">
        <f t="shared" ref="B5322:B5385" si="1637">(K5322+Q5322)</f>
        <v>636142.20090795995</v>
      </c>
      <c r="C5322" s="2">
        <f t="shared" si="1635"/>
        <v>565390.79538645525</v>
      </c>
      <c r="D5322" s="47">
        <f t="shared" si="1624"/>
        <v>45333</v>
      </c>
      <c r="E5322" s="3">
        <f t="shared" si="1633"/>
        <v>0</v>
      </c>
      <c r="F5322" s="4">
        <f t="shared" si="1631"/>
        <v>15</v>
      </c>
      <c r="G5322" s="4">
        <f t="shared" si="1629"/>
        <v>29</v>
      </c>
      <c r="H5322" s="2">
        <f t="shared" si="1625"/>
        <v>1</v>
      </c>
      <c r="I5322" s="2">
        <f t="shared" si="1626"/>
        <v>1.1185895400000001</v>
      </c>
      <c r="J5322" s="2">
        <f t="shared" ref="J5322:J5385" si="1638">TRUNC(H5322*I5322,8)</f>
        <v>1.1185895400000001</v>
      </c>
      <c r="K5322" s="2">
        <f t="shared" ref="K5322:K5385" si="1639">TRUNC(C5322*J5322,8)</f>
        <v>632440.22973155999</v>
      </c>
      <c r="L5322" s="1">
        <f t="shared" si="1627"/>
        <v>0</v>
      </c>
      <c r="M5322" s="3">
        <f t="shared" si="1634"/>
        <v>0</v>
      </c>
      <c r="N5322" s="2">
        <f t="shared" ref="N5322:N5385" si="1640">IF(M5322&gt;0,TRUNC((M5322*K5322),8),0)</f>
        <v>0</v>
      </c>
      <c r="O5322" s="18">
        <f t="shared" si="1628"/>
        <v>0.14499999999999999</v>
      </c>
      <c r="P5322" s="8">
        <f t="shared" si="1632"/>
        <v>1.0058534720000001</v>
      </c>
      <c r="Q5322" s="2">
        <f t="shared" si="1630"/>
        <v>3701.9711763999999</v>
      </c>
      <c r="R5322" s="2">
        <f t="shared" ref="R5322:R5385" si="1641">(N5322+Q5322)</f>
        <v>3701.9711763999999</v>
      </c>
      <c r="S5322" s="9" t="s">
        <v>56</v>
      </c>
      <c r="T5322" s="47">
        <f t="shared" si="1636"/>
        <v>45361</v>
      </c>
      <c r="AE5322" s="33"/>
    </row>
    <row r="5323" spans="1:31" x14ac:dyDescent="0.2">
      <c r="A5323" s="90">
        <f t="shared" ref="A5323:A5386" si="1642">(A5322+1)</f>
        <v>45348</v>
      </c>
      <c r="B5323" s="2">
        <f t="shared" si="1637"/>
        <v>636389.76773856999</v>
      </c>
      <c r="C5323" s="2">
        <f t="shared" si="1635"/>
        <v>565390.79538645525</v>
      </c>
      <c r="D5323" s="47">
        <f t="shared" ref="D5323:D5386" si="1643">IF(DAY(A5322)=$E$2,A5323,D5322)</f>
        <v>45333</v>
      </c>
      <c r="E5323" s="3">
        <f t="shared" si="1633"/>
        <v>0</v>
      </c>
      <c r="F5323" s="4">
        <f t="shared" si="1631"/>
        <v>16</v>
      </c>
      <c r="G5323" s="4">
        <f t="shared" si="1629"/>
        <v>29</v>
      </c>
      <c r="H5323" s="2">
        <f t="shared" ref="H5323:H5386" si="1644">TRUNC(((1+$E5323)^($F5323/$G5323)),8)</f>
        <v>1</v>
      </c>
      <c r="I5323" s="2">
        <f t="shared" ref="I5323:I5386" si="1645">IF(DAY(A5322)=E$2,J5322,I5322)</f>
        <v>1.1185895400000001</v>
      </c>
      <c r="J5323" s="2">
        <f t="shared" si="1638"/>
        <v>1.1185895400000001</v>
      </c>
      <c r="K5323" s="2">
        <f t="shared" si="1639"/>
        <v>632440.22973155999</v>
      </c>
      <c r="L5323" s="1">
        <f t="shared" ref="L5323:L5386" si="1646">IF(DAY(A5323)=E$2,VLOOKUP(A5323,$W$10:$AD$316,7),0)</f>
        <v>0</v>
      </c>
      <c r="M5323" s="3">
        <f t="shared" si="1634"/>
        <v>0</v>
      </c>
      <c r="N5323" s="2">
        <f t="shared" si="1640"/>
        <v>0</v>
      </c>
      <c r="O5323" s="18">
        <f t="shared" ref="O5323:O5386" si="1647">(O5322)</f>
        <v>0.14499999999999999</v>
      </c>
      <c r="P5323" s="8">
        <f t="shared" si="1632"/>
        <v>1.006244919</v>
      </c>
      <c r="Q5323" s="2">
        <f t="shared" si="1630"/>
        <v>3949.53800701</v>
      </c>
      <c r="R5323" s="2">
        <f t="shared" si="1641"/>
        <v>3949.53800701</v>
      </c>
      <c r="S5323" s="9" t="s">
        <v>56</v>
      </c>
      <c r="T5323" s="47">
        <f t="shared" si="1636"/>
        <v>45361</v>
      </c>
      <c r="AE5323" s="33"/>
    </row>
    <row r="5324" spans="1:31" x14ac:dyDescent="0.2">
      <c r="A5324" s="90">
        <f t="shared" si="1642"/>
        <v>45349</v>
      </c>
      <c r="B5324" s="2">
        <f t="shared" si="1637"/>
        <v>636637.43133252999</v>
      </c>
      <c r="C5324" s="2">
        <f t="shared" si="1635"/>
        <v>565390.79538645525</v>
      </c>
      <c r="D5324" s="47">
        <f t="shared" si="1643"/>
        <v>45333</v>
      </c>
      <c r="E5324" s="3">
        <f t="shared" si="1633"/>
        <v>0</v>
      </c>
      <c r="F5324" s="4">
        <f t="shared" si="1631"/>
        <v>17</v>
      </c>
      <c r="G5324" s="4">
        <f t="shared" ref="G5324:G5387" si="1648">IF(DAY(A5324)=E$2+1,DAY(EOMONTH(A5324,0)), IF(DAY(A5324)&lt;&gt;$E$2+1,G5323))</f>
        <v>29</v>
      </c>
      <c r="H5324" s="2">
        <f t="shared" si="1644"/>
        <v>1</v>
      </c>
      <c r="I5324" s="2">
        <f t="shared" si="1645"/>
        <v>1.1185895400000001</v>
      </c>
      <c r="J5324" s="2">
        <f t="shared" si="1638"/>
        <v>1.1185895400000001</v>
      </c>
      <c r="K5324" s="2">
        <f t="shared" si="1639"/>
        <v>632440.22973155999</v>
      </c>
      <c r="L5324" s="1">
        <f t="shared" si="1646"/>
        <v>0</v>
      </c>
      <c r="M5324" s="3">
        <f t="shared" si="1634"/>
        <v>0</v>
      </c>
      <c r="N5324" s="2">
        <f t="shared" si="1640"/>
        <v>0</v>
      </c>
      <c r="O5324" s="18">
        <f t="shared" si="1647"/>
        <v>0.14499999999999999</v>
      </c>
      <c r="P5324" s="8">
        <f t="shared" si="1632"/>
        <v>1.006636519</v>
      </c>
      <c r="Q5324" s="2">
        <f t="shared" si="1630"/>
        <v>4197.2016009700001</v>
      </c>
      <c r="R5324" s="2">
        <f t="shared" si="1641"/>
        <v>4197.2016009700001</v>
      </c>
      <c r="S5324" s="9" t="s">
        <v>56</v>
      </c>
      <c r="T5324" s="47">
        <f t="shared" si="1636"/>
        <v>45361</v>
      </c>
      <c r="AE5324" s="33"/>
    </row>
    <row r="5325" spans="1:31" x14ac:dyDescent="0.2">
      <c r="A5325" s="90">
        <f t="shared" si="1642"/>
        <v>45350</v>
      </c>
      <c r="B5325" s="2">
        <f t="shared" si="1637"/>
        <v>636885.19105740997</v>
      </c>
      <c r="C5325" s="2">
        <f t="shared" si="1635"/>
        <v>565390.79538645525</v>
      </c>
      <c r="D5325" s="47">
        <f t="shared" si="1643"/>
        <v>45333</v>
      </c>
      <c r="E5325" s="3">
        <f t="shared" si="1633"/>
        <v>0</v>
      </c>
      <c r="F5325" s="4">
        <f t="shared" si="1631"/>
        <v>18</v>
      </c>
      <c r="G5325" s="4">
        <f t="shared" si="1648"/>
        <v>29</v>
      </c>
      <c r="H5325" s="2">
        <f t="shared" si="1644"/>
        <v>1</v>
      </c>
      <c r="I5325" s="2">
        <f t="shared" si="1645"/>
        <v>1.1185895400000001</v>
      </c>
      <c r="J5325" s="2">
        <f t="shared" si="1638"/>
        <v>1.1185895400000001</v>
      </c>
      <c r="K5325" s="2">
        <f t="shared" si="1639"/>
        <v>632440.22973155999</v>
      </c>
      <c r="L5325" s="1">
        <f t="shared" si="1646"/>
        <v>0</v>
      </c>
      <c r="M5325" s="3">
        <f t="shared" si="1634"/>
        <v>0</v>
      </c>
      <c r="N5325" s="2">
        <f t="shared" si="1640"/>
        <v>0</v>
      </c>
      <c r="O5325" s="18">
        <f t="shared" si="1647"/>
        <v>0.14499999999999999</v>
      </c>
      <c r="P5325" s="8">
        <f t="shared" si="1632"/>
        <v>1.007028271</v>
      </c>
      <c r="Q5325" s="2">
        <f t="shared" si="1630"/>
        <v>4444.9613258500003</v>
      </c>
      <c r="R5325" s="2">
        <f t="shared" si="1641"/>
        <v>4444.9613258500003</v>
      </c>
      <c r="S5325" s="9" t="s">
        <v>56</v>
      </c>
      <c r="T5325" s="47">
        <f t="shared" si="1636"/>
        <v>45361</v>
      </c>
      <c r="AE5325" s="33"/>
    </row>
    <row r="5326" spans="1:31" x14ac:dyDescent="0.2">
      <c r="A5326" s="90">
        <f t="shared" si="1642"/>
        <v>45351</v>
      </c>
      <c r="B5326" s="2">
        <f t="shared" si="1637"/>
        <v>637133.04754564003</v>
      </c>
      <c r="C5326" s="2">
        <f t="shared" si="1635"/>
        <v>565390.79538645525</v>
      </c>
      <c r="D5326" s="47">
        <f t="shared" si="1643"/>
        <v>45333</v>
      </c>
      <c r="E5326" s="3">
        <f t="shared" si="1633"/>
        <v>0</v>
      </c>
      <c r="F5326" s="4">
        <f t="shared" si="1631"/>
        <v>19</v>
      </c>
      <c r="G5326" s="4">
        <f t="shared" si="1648"/>
        <v>29</v>
      </c>
      <c r="H5326" s="2">
        <f t="shared" si="1644"/>
        <v>1</v>
      </c>
      <c r="I5326" s="2">
        <f t="shared" si="1645"/>
        <v>1.1185895400000001</v>
      </c>
      <c r="J5326" s="2">
        <f t="shared" si="1638"/>
        <v>1.1185895400000001</v>
      </c>
      <c r="K5326" s="2">
        <f t="shared" si="1639"/>
        <v>632440.22973155999</v>
      </c>
      <c r="L5326" s="1">
        <f t="shared" si="1646"/>
        <v>0</v>
      </c>
      <c r="M5326" s="3">
        <f t="shared" si="1634"/>
        <v>0</v>
      </c>
      <c r="N5326" s="2">
        <f t="shared" si="1640"/>
        <v>0</v>
      </c>
      <c r="O5326" s="18">
        <f t="shared" si="1647"/>
        <v>0.14499999999999999</v>
      </c>
      <c r="P5326" s="8">
        <f t="shared" si="1632"/>
        <v>1.0074201759999999</v>
      </c>
      <c r="Q5326" s="2">
        <f t="shared" ref="Q5326:Q5389" si="1649">TRUNC((P5326-1)*K5326,8)</f>
        <v>4692.8178140800001</v>
      </c>
      <c r="R5326" s="2">
        <f t="shared" si="1641"/>
        <v>4692.8178140800001</v>
      </c>
      <c r="S5326" s="9" t="s">
        <v>56</v>
      </c>
      <c r="T5326" s="47">
        <f t="shared" si="1636"/>
        <v>45361</v>
      </c>
      <c r="AE5326" s="33"/>
    </row>
    <row r="5327" spans="1:31" x14ac:dyDescent="0.2">
      <c r="A5327" s="90">
        <f t="shared" si="1642"/>
        <v>45352</v>
      </c>
      <c r="B5327" s="2">
        <f t="shared" si="1637"/>
        <v>637381.00016478996</v>
      </c>
      <c r="C5327" s="2">
        <f t="shared" si="1635"/>
        <v>565390.79538645525</v>
      </c>
      <c r="D5327" s="47">
        <f t="shared" si="1643"/>
        <v>45333</v>
      </c>
      <c r="E5327" s="3">
        <f t="shared" si="1633"/>
        <v>0</v>
      </c>
      <c r="F5327" s="4">
        <f t="shared" si="1631"/>
        <v>20</v>
      </c>
      <c r="G5327" s="4">
        <f t="shared" si="1648"/>
        <v>29</v>
      </c>
      <c r="H5327" s="2">
        <f t="shared" si="1644"/>
        <v>1</v>
      </c>
      <c r="I5327" s="2">
        <f t="shared" si="1645"/>
        <v>1.1185895400000001</v>
      </c>
      <c r="J5327" s="2">
        <f t="shared" si="1638"/>
        <v>1.1185895400000001</v>
      </c>
      <c r="K5327" s="2">
        <f t="shared" si="1639"/>
        <v>632440.22973155999</v>
      </c>
      <c r="L5327" s="1">
        <f t="shared" si="1646"/>
        <v>0</v>
      </c>
      <c r="M5327" s="3">
        <f t="shared" si="1634"/>
        <v>0</v>
      </c>
      <c r="N5327" s="2">
        <f t="shared" si="1640"/>
        <v>0</v>
      </c>
      <c r="O5327" s="18">
        <f t="shared" si="1647"/>
        <v>0.14499999999999999</v>
      </c>
      <c r="P5327" s="8">
        <f t="shared" si="1632"/>
        <v>1.0078122329999999</v>
      </c>
      <c r="Q5327" s="2">
        <f t="shared" si="1649"/>
        <v>4940.77043323</v>
      </c>
      <c r="R5327" s="2">
        <f t="shared" si="1641"/>
        <v>4940.77043323</v>
      </c>
      <c r="S5327" s="9" t="s">
        <v>56</v>
      </c>
      <c r="T5327" s="47">
        <f t="shared" si="1636"/>
        <v>45361</v>
      </c>
      <c r="AE5327" s="33"/>
    </row>
    <row r="5328" spans="1:31" x14ac:dyDescent="0.2">
      <c r="A5328" s="90">
        <f t="shared" si="1642"/>
        <v>45353</v>
      </c>
      <c r="B5328" s="2">
        <f t="shared" si="1637"/>
        <v>637629.04954728996</v>
      </c>
      <c r="C5328" s="2">
        <f t="shared" si="1635"/>
        <v>565390.79538645525</v>
      </c>
      <c r="D5328" s="47">
        <f t="shared" si="1643"/>
        <v>45333</v>
      </c>
      <c r="E5328" s="3">
        <f t="shared" si="1633"/>
        <v>0</v>
      </c>
      <c r="F5328" s="4">
        <f t="shared" ref="F5328:F5391" si="1650">IF(DAY(A5328)=E$2+1,1,F5327+1)</f>
        <v>21</v>
      </c>
      <c r="G5328" s="4">
        <f t="shared" si="1648"/>
        <v>29</v>
      </c>
      <c r="H5328" s="2">
        <f t="shared" si="1644"/>
        <v>1</v>
      </c>
      <c r="I5328" s="2">
        <f t="shared" si="1645"/>
        <v>1.1185895400000001</v>
      </c>
      <c r="J5328" s="2">
        <f t="shared" si="1638"/>
        <v>1.1185895400000001</v>
      </c>
      <c r="K5328" s="2">
        <f t="shared" si="1639"/>
        <v>632440.22973155999</v>
      </c>
      <c r="L5328" s="1">
        <f t="shared" si="1646"/>
        <v>0</v>
      </c>
      <c r="M5328" s="3">
        <f t="shared" si="1634"/>
        <v>0</v>
      </c>
      <c r="N5328" s="2">
        <f t="shared" si="1640"/>
        <v>0</v>
      </c>
      <c r="O5328" s="18">
        <f t="shared" si="1647"/>
        <v>0.14499999999999999</v>
      </c>
      <c r="P5328" s="8">
        <f t="shared" si="1632"/>
        <v>1.0082044429999999</v>
      </c>
      <c r="Q5328" s="2">
        <f t="shared" si="1649"/>
        <v>5188.8198157300003</v>
      </c>
      <c r="R5328" s="2">
        <f t="shared" si="1641"/>
        <v>5188.8198157300003</v>
      </c>
      <c r="S5328" s="9" t="s">
        <v>56</v>
      </c>
      <c r="T5328" s="47">
        <f t="shared" si="1636"/>
        <v>45361</v>
      </c>
      <c r="AE5328" s="33"/>
    </row>
    <row r="5329" spans="1:31" x14ac:dyDescent="0.2">
      <c r="A5329" s="90">
        <f t="shared" si="1642"/>
        <v>45354</v>
      </c>
      <c r="B5329" s="2">
        <f t="shared" si="1637"/>
        <v>637877.19506070996</v>
      </c>
      <c r="C5329" s="2">
        <f t="shared" si="1635"/>
        <v>565390.79538645525</v>
      </c>
      <c r="D5329" s="47">
        <f t="shared" si="1643"/>
        <v>45333</v>
      </c>
      <c r="E5329" s="3">
        <f t="shared" si="1633"/>
        <v>0</v>
      </c>
      <c r="F5329" s="4">
        <f t="shared" si="1650"/>
        <v>22</v>
      </c>
      <c r="G5329" s="4">
        <f t="shared" si="1648"/>
        <v>29</v>
      </c>
      <c r="H5329" s="2">
        <f t="shared" si="1644"/>
        <v>1</v>
      </c>
      <c r="I5329" s="2">
        <f t="shared" si="1645"/>
        <v>1.1185895400000001</v>
      </c>
      <c r="J5329" s="2">
        <f t="shared" si="1638"/>
        <v>1.1185895400000001</v>
      </c>
      <c r="K5329" s="2">
        <f t="shared" si="1639"/>
        <v>632440.22973155999</v>
      </c>
      <c r="L5329" s="1">
        <f t="shared" si="1646"/>
        <v>0</v>
      </c>
      <c r="M5329" s="3">
        <f t="shared" si="1634"/>
        <v>0</v>
      </c>
      <c r="N5329" s="2">
        <f t="shared" si="1640"/>
        <v>0</v>
      </c>
      <c r="O5329" s="18">
        <f t="shared" si="1647"/>
        <v>0.14499999999999999</v>
      </c>
      <c r="P5329" s="8">
        <f t="shared" si="1632"/>
        <v>1.008596805</v>
      </c>
      <c r="Q5329" s="2">
        <f t="shared" si="1649"/>
        <v>5436.9653291499999</v>
      </c>
      <c r="R5329" s="2">
        <f t="shared" si="1641"/>
        <v>5436.9653291499999</v>
      </c>
      <c r="S5329" s="9" t="s">
        <v>56</v>
      </c>
      <c r="T5329" s="47">
        <f t="shared" si="1636"/>
        <v>45361</v>
      </c>
      <c r="AE5329" s="33"/>
    </row>
    <row r="5330" spans="1:31" x14ac:dyDescent="0.2">
      <c r="A5330" s="90">
        <f t="shared" si="1642"/>
        <v>45355</v>
      </c>
      <c r="B5330" s="2">
        <f t="shared" si="1637"/>
        <v>638125.43733749003</v>
      </c>
      <c r="C5330" s="2">
        <f t="shared" si="1635"/>
        <v>565390.79538645525</v>
      </c>
      <c r="D5330" s="47">
        <f t="shared" si="1643"/>
        <v>45333</v>
      </c>
      <c r="E5330" s="3">
        <f t="shared" si="1633"/>
        <v>0</v>
      </c>
      <c r="F5330" s="4">
        <f t="shared" si="1650"/>
        <v>23</v>
      </c>
      <c r="G5330" s="4">
        <f t="shared" si="1648"/>
        <v>29</v>
      </c>
      <c r="H5330" s="2">
        <f t="shared" si="1644"/>
        <v>1</v>
      </c>
      <c r="I5330" s="2">
        <f t="shared" si="1645"/>
        <v>1.1185895400000001</v>
      </c>
      <c r="J5330" s="2">
        <f t="shared" si="1638"/>
        <v>1.1185895400000001</v>
      </c>
      <c r="K5330" s="2">
        <f t="shared" si="1639"/>
        <v>632440.22973155999</v>
      </c>
      <c r="L5330" s="1">
        <f t="shared" si="1646"/>
        <v>0</v>
      </c>
      <c r="M5330" s="3">
        <f t="shared" si="1634"/>
        <v>0</v>
      </c>
      <c r="N5330" s="2">
        <f t="shared" si="1640"/>
        <v>0</v>
      </c>
      <c r="O5330" s="18">
        <f t="shared" si="1647"/>
        <v>0.14499999999999999</v>
      </c>
      <c r="P5330" s="8">
        <f t="shared" si="1632"/>
        <v>1.00898932</v>
      </c>
      <c r="Q5330" s="2">
        <f t="shared" si="1649"/>
        <v>5685.2076059299998</v>
      </c>
      <c r="R5330" s="2">
        <f t="shared" si="1641"/>
        <v>5685.2076059299998</v>
      </c>
      <c r="S5330" s="9" t="s">
        <v>56</v>
      </c>
      <c r="T5330" s="47">
        <f t="shared" si="1636"/>
        <v>45361</v>
      </c>
      <c r="AE5330" s="33"/>
    </row>
    <row r="5331" spans="1:31" x14ac:dyDescent="0.2">
      <c r="A5331" s="90">
        <f t="shared" si="1642"/>
        <v>45356</v>
      </c>
      <c r="B5331" s="2">
        <f t="shared" si="1637"/>
        <v>638373.77637760993</v>
      </c>
      <c r="C5331" s="2">
        <f t="shared" si="1635"/>
        <v>565390.79538645525</v>
      </c>
      <c r="D5331" s="47">
        <f t="shared" si="1643"/>
        <v>45333</v>
      </c>
      <c r="E5331" s="3">
        <f t="shared" si="1633"/>
        <v>0</v>
      </c>
      <c r="F5331" s="4">
        <f t="shared" si="1650"/>
        <v>24</v>
      </c>
      <c r="G5331" s="4">
        <f t="shared" si="1648"/>
        <v>29</v>
      </c>
      <c r="H5331" s="2">
        <f t="shared" si="1644"/>
        <v>1</v>
      </c>
      <c r="I5331" s="2">
        <f t="shared" si="1645"/>
        <v>1.1185895400000001</v>
      </c>
      <c r="J5331" s="2">
        <f t="shared" si="1638"/>
        <v>1.1185895400000001</v>
      </c>
      <c r="K5331" s="2">
        <f t="shared" si="1639"/>
        <v>632440.22973155999</v>
      </c>
      <c r="L5331" s="1">
        <f t="shared" si="1646"/>
        <v>0</v>
      </c>
      <c r="M5331" s="3">
        <f t="shared" si="1634"/>
        <v>0</v>
      </c>
      <c r="N5331" s="2">
        <f t="shared" si="1640"/>
        <v>0</v>
      </c>
      <c r="O5331" s="18">
        <f t="shared" si="1647"/>
        <v>0.14499999999999999</v>
      </c>
      <c r="P5331" s="8">
        <f t="shared" si="1632"/>
        <v>1.0093819879999999</v>
      </c>
      <c r="Q5331" s="2">
        <f t="shared" si="1649"/>
        <v>5933.5466460500002</v>
      </c>
      <c r="R5331" s="2">
        <f t="shared" si="1641"/>
        <v>5933.5466460500002</v>
      </c>
      <c r="S5331" s="9" t="s">
        <v>56</v>
      </c>
      <c r="T5331" s="47">
        <f t="shared" si="1636"/>
        <v>45361</v>
      </c>
      <c r="AE5331" s="33"/>
    </row>
    <row r="5332" spans="1:31" x14ac:dyDescent="0.2">
      <c r="A5332" s="90">
        <f t="shared" si="1642"/>
        <v>45357</v>
      </c>
      <c r="B5332" s="2">
        <f t="shared" si="1637"/>
        <v>638622.21218110004</v>
      </c>
      <c r="C5332" s="2">
        <f t="shared" si="1635"/>
        <v>565390.79538645525</v>
      </c>
      <c r="D5332" s="47">
        <f t="shared" si="1643"/>
        <v>45333</v>
      </c>
      <c r="E5332" s="3">
        <f t="shared" si="1633"/>
        <v>0</v>
      </c>
      <c r="F5332" s="4">
        <f t="shared" si="1650"/>
        <v>25</v>
      </c>
      <c r="G5332" s="4">
        <f t="shared" si="1648"/>
        <v>29</v>
      </c>
      <c r="H5332" s="2">
        <f t="shared" si="1644"/>
        <v>1</v>
      </c>
      <c r="I5332" s="2">
        <f t="shared" si="1645"/>
        <v>1.1185895400000001</v>
      </c>
      <c r="J5332" s="2">
        <f t="shared" si="1638"/>
        <v>1.1185895400000001</v>
      </c>
      <c r="K5332" s="2">
        <f t="shared" si="1639"/>
        <v>632440.22973155999</v>
      </c>
      <c r="L5332" s="1">
        <f t="shared" si="1646"/>
        <v>0</v>
      </c>
      <c r="M5332" s="3">
        <f t="shared" si="1634"/>
        <v>0</v>
      </c>
      <c r="N5332" s="2">
        <f t="shared" si="1640"/>
        <v>0</v>
      </c>
      <c r="O5332" s="18">
        <f t="shared" si="1647"/>
        <v>0.14499999999999999</v>
      </c>
      <c r="P5332" s="8">
        <f t="shared" si="1632"/>
        <v>1.0097748090000001</v>
      </c>
      <c r="Q5332" s="2">
        <f t="shared" si="1649"/>
        <v>6181.9824495399998</v>
      </c>
      <c r="R5332" s="2">
        <f t="shared" si="1641"/>
        <v>6181.9824495399998</v>
      </c>
      <c r="S5332" s="9" t="s">
        <v>56</v>
      </c>
      <c r="T5332" s="47">
        <f t="shared" si="1636"/>
        <v>45361</v>
      </c>
      <c r="AE5332" s="33"/>
    </row>
    <row r="5333" spans="1:31" x14ac:dyDescent="0.2">
      <c r="A5333" s="90">
        <f t="shared" si="1642"/>
        <v>45358</v>
      </c>
      <c r="B5333" s="2">
        <f t="shared" si="1637"/>
        <v>638870.74474793999</v>
      </c>
      <c r="C5333" s="2">
        <f t="shared" si="1635"/>
        <v>565390.79538645525</v>
      </c>
      <c r="D5333" s="47">
        <f t="shared" si="1643"/>
        <v>45333</v>
      </c>
      <c r="E5333" s="3">
        <f t="shared" si="1633"/>
        <v>0</v>
      </c>
      <c r="F5333" s="4">
        <f t="shared" si="1650"/>
        <v>26</v>
      </c>
      <c r="G5333" s="4">
        <f t="shared" si="1648"/>
        <v>29</v>
      </c>
      <c r="H5333" s="2">
        <f t="shared" si="1644"/>
        <v>1</v>
      </c>
      <c r="I5333" s="2">
        <f t="shared" si="1645"/>
        <v>1.1185895400000001</v>
      </c>
      <c r="J5333" s="2">
        <f t="shared" si="1638"/>
        <v>1.1185895400000001</v>
      </c>
      <c r="K5333" s="2">
        <f t="shared" si="1639"/>
        <v>632440.22973155999</v>
      </c>
      <c r="L5333" s="1">
        <f t="shared" si="1646"/>
        <v>0</v>
      </c>
      <c r="M5333" s="3">
        <f t="shared" si="1634"/>
        <v>0</v>
      </c>
      <c r="N5333" s="2">
        <f t="shared" si="1640"/>
        <v>0</v>
      </c>
      <c r="O5333" s="18">
        <f t="shared" si="1647"/>
        <v>0.14499999999999999</v>
      </c>
      <c r="P5333" s="8">
        <f t="shared" si="1632"/>
        <v>1.010167783</v>
      </c>
      <c r="Q5333" s="2">
        <f t="shared" si="1649"/>
        <v>6430.5150163799999</v>
      </c>
      <c r="R5333" s="2">
        <f t="shared" si="1641"/>
        <v>6430.5150163799999</v>
      </c>
      <c r="S5333" s="9" t="s">
        <v>56</v>
      </c>
      <c r="T5333" s="47">
        <f t="shared" si="1636"/>
        <v>45361</v>
      </c>
      <c r="AE5333" s="33"/>
    </row>
    <row r="5334" spans="1:31" x14ac:dyDescent="0.2">
      <c r="A5334" s="90">
        <f t="shared" si="1642"/>
        <v>45359</v>
      </c>
      <c r="B5334" s="2">
        <f t="shared" si="1637"/>
        <v>639119.37344569003</v>
      </c>
      <c r="C5334" s="2">
        <f t="shared" si="1635"/>
        <v>565390.79538645525</v>
      </c>
      <c r="D5334" s="47">
        <f t="shared" si="1643"/>
        <v>45333</v>
      </c>
      <c r="E5334" s="3">
        <f t="shared" si="1633"/>
        <v>0</v>
      </c>
      <c r="F5334" s="4">
        <f t="shared" si="1650"/>
        <v>27</v>
      </c>
      <c r="G5334" s="4">
        <f t="shared" si="1648"/>
        <v>29</v>
      </c>
      <c r="H5334" s="2">
        <f t="shared" si="1644"/>
        <v>1</v>
      </c>
      <c r="I5334" s="2">
        <f t="shared" si="1645"/>
        <v>1.1185895400000001</v>
      </c>
      <c r="J5334" s="2">
        <f t="shared" si="1638"/>
        <v>1.1185895400000001</v>
      </c>
      <c r="K5334" s="2">
        <f t="shared" si="1639"/>
        <v>632440.22973155999</v>
      </c>
      <c r="L5334" s="1">
        <f t="shared" si="1646"/>
        <v>0</v>
      </c>
      <c r="M5334" s="3">
        <f t="shared" si="1634"/>
        <v>0</v>
      </c>
      <c r="N5334" s="2">
        <f t="shared" si="1640"/>
        <v>0</v>
      </c>
      <c r="O5334" s="18">
        <f t="shared" si="1647"/>
        <v>0.14499999999999999</v>
      </c>
      <c r="P5334" s="8">
        <f t="shared" si="1632"/>
        <v>1.0105609090000001</v>
      </c>
      <c r="Q5334" s="2">
        <f t="shared" si="1649"/>
        <v>6679.1437141300003</v>
      </c>
      <c r="R5334" s="2">
        <f t="shared" si="1641"/>
        <v>6679.1437141300003</v>
      </c>
      <c r="S5334" s="9" t="s">
        <v>56</v>
      </c>
      <c r="T5334" s="47">
        <f t="shared" si="1636"/>
        <v>45361</v>
      </c>
      <c r="AE5334" s="33"/>
    </row>
    <row r="5335" spans="1:31" ht="15" x14ac:dyDescent="0.2">
      <c r="A5335" s="90">
        <f t="shared" si="1642"/>
        <v>45360</v>
      </c>
      <c r="B5335" s="2">
        <f t="shared" si="1637"/>
        <v>639368.09953924001</v>
      </c>
      <c r="C5335" s="2">
        <f t="shared" si="1635"/>
        <v>565390.79538645525</v>
      </c>
      <c r="D5335" s="47">
        <f t="shared" si="1643"/>
        <v>45333</v>
      </c>
      <c r="E5335" s="3">
        <f t="shared" si="1633"/>
        <v>0</v>
      </c>
      <c r="F5335" s="4">
        <f t="shared" si="1650"/>
        <v>28</v>
      </c>
      <c r="G5335" s="4">
        <f t="shared" si="1648"/>
        <v>29</v>
      </c>
      <c r="H5335" s="2">
        <f t="shared" si="1644"/>
        <v>1</v>
      </c>
      <c r="I5335" s="2">
        <f t="shared" si="1645"/>
        <v>1.1185895400000001</v>
      </c>
      <c r="J5335" s="2">
        <f t="shared" si="1638"/>
        <v>1.1185895400000001</v>
      </c>
      <c r="K5335" s="2">
        <f t="shared" si="1639"/>
        <v>632440.22973155999</v>
      </c>
      <c r="L5335" s="1">
        <f t="shared" si="1646"/>
        <v>0</v>
      </c>
      <c r="M5335" s="3">
        <f t="shared" si="1634"/>
        <v>0</v>
      </c>
      <c r="N5335" s="2">
        <f t="shared" si="1640"/>
        <v>0</v>
      </c>
      <c r="O5335" s="18">
        <f t="shared" si="1647"/>
        <v>0.14499999999999999</v>
      </c>
      <c r="P5335" s="8">
        <f t="shared" ref="P5335:P5398" si="1651">ROUND((1+O5335)^(30/360)^(F5335/G5335),9)</f>
        <v>1.010954189</v>
      </c>
      <c r="Q5335" s="2">
        <f t="shared" si="1649"/>
        <v>6927.8698076800001</v>
      </c>
      <c r="R5335" s="2">
        <f t="shared" si="1641"/>
        <v>6927.8698076800001</v>
      </c>
      <c r="S5335" s="9" t="s">
        <v>56</v>
      </c>
      <c r="T5335" s="47">
        <f t="shared" si="1636"/>
        <v>45361</v>
      </c>
      <c r="U5335" s="148" t="s">
        <v>96</v>
      </c>
      <c r="AE5335" s="33"/>
    </row>
    <row r="5336" spans="1:31" ht="15" x14ac:dyDescent="0.2">
      <c r="A5336" s="90">
        <f t="shared" si="1642"/>
        <v>45361</v>
      </c>
      <c r="B5336" s="2">
        <f t="shared" si="1637"/>
        <v>639616.92176369997</v>
      </c>
      <c r="C5336" s="2">
        <f t="shared" si="1635"/>
        <v>565390.79538645525</v>
      </c>
      <c r="D5336" s="47">
        <f t="shared" si="1643"/>
        <v>45333</v>
      </c>
      <c r="E5336" s="3">
        <f t="shared" si="1633"/>
        <v>0</v>
      </c>
      <c r="F5336" s="4">
        <f t="shared" si="1650"/>
        <v>29</v>
      </c>
      <c r="G5336" s="4">
        <f t="shared" si="1648"/>
        <v>29</v>
      </c>
      <c r="H5336" s="2">
        <f t="shared" si="1644"/>
        <v>1</v>
      </c>
      <c r="I5336" s="2">
        <f t="shared" si="1645"/>
        <v>1.1185895400000001</v>
      </c>
      <c r="J5336" s="2">
        <f t="shared" si="1638"/>
        <v>1.1185895400000001</v>
      </c>
      <c r="K5336" s="2">
        <f t="shared" si="1639"/>
        <v>632440.22973155999</v>
      </c>
      <c r="L5336" s="1">
        <f t="shared" si="1646"/>
        <v>175</v>
      </c>
      <c r="M5336" s="3">
        <f t="shared" si="1634"/>
        <v>0</v>
      </c>
      <c r="N5336" s="2">
        <f t="shared" si="1640"/>
        <v>0</v>
      </c>
      <c r="O5336" s="18">
        <f t="shared" si="1647"/>
        <v>0.14499999999999999</v>
      </c>
      <c r="P5336" s="8">
        <f t="shared" si="1651"/>
        <v>1.0113476210000001</v>
      </c>
      <c r="Q5336" s="2">
        <f t="shared" si="1649"/>
        <v>7176.6920321400003</v>
      </c>
      <c r="R5336" s="2">
        <f t="shared" si="1641"/>
        <v>7176.6920321400003</v>
      </c>
      <c r="S5336" s="9" t="s">
        <v>56</v>
      </c>
      <c r="T5336" s="47">
        <f t="shared" si="1636"/>
        <v>45361</v>
      </c>
      <c r="U5336" s="145">
        <v>1640.89</v>
      </c>
      <c r="AE5336" s="33"/>
    </row>
    <row r="5337" spans="1:31" ht="18.75" x14ac:dyDescent="0.2">
      <c r="A5337" s="90">
        <f t="shared" si="1642"/>
        <v>45362</v>
      </c>
      <c r="B5337" s="2">
        <f t="shared" si="1637"/>
        <v>638224.8486878199</v>
      </c>
      <c r="C5337" s="147">
        <f>C5336+(U5338/J5336)</f>
        <v>570339.7081325372</v>
      </c>
      <c r="D5337" s="47">
        <f t="shared" si="1643"/>
        <v>45362</v>
      </c>
      <c r="E5337" s="3">
        <f t="shared" si="1633"/>
        <v>8.0500000000000005E-4</v>
      </c>
      <c r="F5337" s="4">
        <f t="shared" si="1650"/>
        <v>1</v>
      </c>
      <c r="G5337" s="4">
        <f t="shared" si="1648"/>
        <v>31</v>
      </c>
      <c r="H5337" s="2">
        <f t="shared" si="1644"/>
        <v>1.0000259499999999</v>
      </c>
      <c r="I5337" s="2">
        <f t="shared" si="1645"/>
        <v>1.1185895400000001</v>
      </c>
      <c r="J5337" s="2">
        <f t="shared" si="1638"/>
        <v>1.11861856</v>
      </c>
      <c r="K5337" s="2">
        <f t="shared" si="1639"/>
        <v>637992.58302202995</v>
      </c>
      <c r="L5337" s="1">
        <f t="shared" si="1646"/>
        <v>0</v>
      </c>
      <c r="M5337" s="3">
        <f t="shared" si="1634"/>
        <v>0</v>
      </c>
      <c r="N5337" s="2">
        <f t="shared" si="1640"/>
        <v>0</v>
      </c>
      <c r="O5337" s="18">
        <f t="shared" si="1647"/>
        <v>0.14499999999999999</v>
      </c>
      <c r="P5337" s="8">
        <f t="shared" si="1651"/>
        <v>1.0003640570000001</v>
      </c>
      <c r="Q5337" s="2">
        <f t="shared" si="1649"/>
        <v>232.26566579000001</v>
      </c>
      <c r="R5337" s="2">
        <f t="shared" si="1641"/>
        <v>232.26566579000001</v>
      </c>
      <c r="S5337" s="9" t="s">
        <v>56</v>
      </c>
      <c r="T5337" s="47">
        <f t="shared" si="1636"/>
        <v>45392</v>
      </c>
      <c r="U5337" s="148" t="s">
        <v>97</v>
      </c>
      <c r="AE5337" s="33"/>
    </row>
    <row r="5338" spans="1:31" ht="15" x14ac:dyDescent="0.2">
      <c r="A5338" s="90">
        <f t="shared" si="1642"/>
        <v>45363</v>
      </c>
      <c r="B5338" s="2">
        <f t="shared" si="1637"/>
        <v>638473.77393347002</v>
      </c>
      <c r="C5338" s="2">
        <f t="shared" si="1635"/>
        <v>570339.7081325372</v>
      </c>
      <c r="D5338" s="47">
        <f t="shared" si="1643"/>
        <v>45362</v>
      </c>
      <c r="E5338" s="3">
        <f t="shared" si="1633"/>
        <v>8.0500000000000005E-4</v>
      </c>
      <c r="F5338" s="4">
        <f t="shared" si="1650"/>
        <v>2</v>
      </c>
      <c r="G5338" s="4">
        <f t="shared" si="1648"/>
        <v>31</v>
      </c>
      <c r="H5338" s="2">
        <f t="shared" si="1644"/>
        <v>1.00005191</v>
      </c>
      <c r="I5338" s="2">
        <f t="shared" si="1645"/>
        <v>1.1185895400000001</v>
      </c>
      <c r="J5338" s="2">
        <f t="shared" si="1638"/>
        <v>1.1186476000000001</v>
      </c>
      <c r="K5338" s="2">
        <f t="shared" si="1639"/>
        <v>638009.14568715997</v>
      </c>
      <c r="L5338" s="1">
        <f t="shared" si="1646"/>
        <v>0</v>
      </c>
      <c r="M5338" s="3">
        <f t="shared" si="1634"/>
        <v>0</v>
      </c>
      <c r="N5338" s="2">
        <f t="shared" si="1640"/>
        <v>0</v>
      </c>
      <c r="O5338" s="18">
        <f t="shared" si="1647"/>
        <v>0.14499999999999999</v>
      </c>
      <c r="P5338" s="8">
        <f t="shared" si="1651"/>
        <v>1.0007282470000001</v>
      </c>
      <c r="Q5338" s="2">
        <f t="shared" si="1649"/>
        <v>464.62824631000001</v>
      </c>
      <c r="R5338" s="2">
        <f t="shared" si="1641"/>
        <v>464.62824631000001</v>
      </c>
      <c r="S5338" s="9" t="s">
        <v>56</v>
      </c>
      <c r="T5338" s="47">
        <f t="shared" si="1636"/>
        <v>45392</v>
      </c>
      <c r="U5338" s="145">
        <f>Q5336-U5336</f>
        <v>5535.8020321399999</v>
      </c>
      <c r="AE5338" s="33"/>
    </row>
    <row r="5339" spans="1:31" ht="15" x14ac:dyDescent="0.2">
      <c r="A5339" s="90">
        <f t="shared" si="1642"/>
        <v>45364</v>
      </c>
      <c r="B5339" s="2">
        <f t="shared" si="1637"/>
        <v>638722.79546241998</v>
      </c>
      <c r="C5339" s="2">
        <f t="shared" si="1635"/>
        <v>570339.7081325372</v>
      </c>
      <c r="D5339" s="47">
        <f t="shared" si="1643"/>
        <v>45362</v>
      </c>
      <c r="E5339" s="3">
        <f t="shared" si="1633"/>
        <v>8.0500000000000005E-4</v>
      </c>
      <c r="F5339" s="4">
        <f t="shared" si="1650"/>
        <v>3</v>
      </c>
      <c r="G5339" s="4">
        <f t="shared" si="1648"/>
        <v>31</v>
      </c>
      <c r="H5339" s="2">
        <f t="shared" si="1644"/>
        <v>1.0000778699999999</v>
      </c>
      <c r="I5339" s="2">
        <f t="shared" si="1645"/>
        <v>1.1185895400000001</v>
      </c>
      <c r="J5339" s="2">
        <f t="shared" si="1638"/>
        <v>1.1186766400000001</v>
      </c>
      <c r="K5339" s="2">
        <f t="shared" si="1639"/>
        <v>638025.70835227997</v>
      </c>
      <c r="L5339" s="1">
        <f t="shared" si="1646"/>
        <v>0</v>
      </c>
      <c r="M5339" s="3">
        <f t="shared" si="1634"/>
        <v>0</v>
      </c>
      <c r="N5339" s="2">
        <f t="shared" si="1640"/>
        <v>0</v>
      </c>
      <c r="O5339" s="18">
        <f t="shared" si="1647"/>
        <v>0.14499999999999999</v>
      </c>
      <c r="P5339" s="8">
        <f t="shared" si="1651"/>
        <v>1.0010925690000001</v>
      </c>
      <c r="Q5339" s="2">
        <f t="shared" si="1649"/>
        <v>697.08711014000005</v>
      </c>
      <c r="R5339" s="2">
        <f t="shared" si="1641"/>
        <v>697.08711014000005</v>
      </c>
      <c r="S5339" s="9" t="s">
        <v>56</v>
      </c>
      <c r="T5339" s="47">
        <f t="shared" si="1636"/>
        <v>45392</v>
      </c>
      <c r="U5339" s="148" t="s">
        <v>98</v>
      </c>
      <c r="AE5339" s="33"/>
    </row>
    <row r="5340" spans="1:31" ht="15" x14ac:dyDescent="0.2">
      <c r="A5340" s="90">
        <f t="shared" si="1642"/>
        <v>45365</v>
      </c>
      <c r="B5340" s="2">
        <f t="shared" si="1637"/>
        <v>638971.91391928995</v>
      </c>
      <c r="C5340" s="2">
        <f t="shared" si="1635"/>
        <v>570339.7081325372</v>
      </c>
      <c r="D5340" s="47">
        <f t="shared" si="1643"/>
        <v>45362</v>
      </c>
      <c r="E5340" s="3">
        <f t="shared" si="1633"/>
        <v>8.0500000000000005E-4</v>
      </c>
      <c r="F5340" s="4">
        <f t="shared" si="1650"/>
        <v>4</v>
      </c>
      <c r="G5340" s="4">
        <f t="shared" si="1648"/>
        <v>31</v>
      </c>
      <c r="H5340" s="2">
        <f t="shared" si="1644"/>
        <v>1.00010383</v>
      </c>
      <c r="I5340" s="2">
        <f t="shared" si="1645"/>
        <v>1.1185895400000001</v>
      </c>
      <c r="J5340" s="2">
        <f t="shared" si="1638"/>
        <v>1.1187056799999999</v>
      </c>
      <c r="K5340" s="2">
        <f t="shared" si="1639"/>
        <v>638042.27101740998</v>
      </c>
      <c r="L5340" s="1">
        <f t="shared" si="1646"/>
        <v>0</v>
      </c>
      <c r="M5340" s="3">
        <f t="shared" si="1634"/>
        <v>0</v>
      </c>
      <c r="N5340" s="2">
        <f t="shared" si="1640"/>
        <v>0</v>
      </c>
      <c r="O5340" s="18">
        <f t="shared" si="1647"/>
        <v>0.14499999999999999</v>
      </c>
      <c r="P5340" s="8">
        <f t="shared" si="1651"/>
        <v>1.001457024</v>
      </c>
      <c r="Q5340" s="2">
        <f t="shared" si="1649"/>
        <v>929.64290187999995</v>
      </c>
      <c r="R5340" s="2">
        <f t="shared" si="1641"/>
        <v>929.64290187999995</v>
      </c>
      <c r="S5340" s="9" t="s">
        <v>56</v>
      </c>
      <c r="T5340" s="47">
        <f t="shared" si="1636"/>
        <v>45392</v>
      </c>
      <c r="U5340" s="145">
        <f>B5336-U5336</f>
        <v>637976.03176369995</v>
      </c>
      <c r="AE5340" s="33"/>
    </row>
    <row r="5341" spans="1:31" x14ac:dyDescent="0.2">
      <c r="A5341" s="90">
        <f t="shared" si="1642"/>
        <v>45366</v>
      </c>
      <c r="B5341" s="2">
        <f t="shared" si="1637"/>
        <v>639221.12931066996</v>
      </c>
      <c r="C5341" s="2">
        <f t="shared" si="1635"/>
        <v>570339.7081325372</v>
      </c>
      <c r="D5341" s="47">
        <f t="shared" si="1643"/>
        <v>45362</v>
      </c>
      <c r="E5341" s="3">
        <f t="shared" si="1633"/>
        <v>8.0500000000000005E-4</v>
      </c>
      <c r="F5341" s="4">
        <f t="shared" si="1650"/>
        <v>5</v>
      </c>
      <c r="G5341" s="4">
        <f t="shared" si="1648"/>
        <v>31</v>
      </c>
      <c r="H5341" s="2">
        <f t="shared" si="1644"/>
        <v>1.0001297899999999</v>
      </c>
      <c r="I5341" s="2">
        <f t="shared" si="1645"/>
        <v>1.1185895400000001</v>
      </c>
      <c r="J5341" s="2">
        <f t="shared" si="1638"/>
        <v>1.11873472</v>
      </c>
      <c r="K5341" s="2">
        <f t="shared" si="1639"/>
        <v>638058.83368252998</v>
      </c>
      <c r="L5341" s="1">
        <f t="shared" si="1646"/>
        <v>0</v>
      </c>
      <c r="M5341" s="3">
        <f t="shared" si="1634"/>
        <v>0</v>
      </c>
      <c r="N5341" s="2">
        <f t="shared" si="1640"/>
        <v>0</v>
      </c>
      <c r="O5341" s="18">
        <f t="shared" si="1647"/>
        <v>0.14499999999999999</v>
      </c>
      <c r="P5341" s="8">
        <f t="shared" si="1651"/>
        <v>1.0018216120000001</v>
      </c>
      <c r="Q5341" s="2">
        <f t="shared" si="1649"/>
        <v>1162.29562814</v>
      </c>
      <c r="R5341" s="2">
        <f t="shared" si="1641"/>
        <v>1162.29562814</v>
      </c>
      <c r="S5341" s="9" t="s">
        <v>56</v>
      </c>
      <c r="T5341" s="47">
        <f t="shared" si="1636"/>
        <v>45392</v>
      </c>
      <c r="AE5341" s="33"/>
    </row>
    <row r="5342" spans="1:31" x14ac:dyDescent="0.2">
      <c r="A5342" s="90">
        <f t="shared" si="1642"/>
        <v>45367</v>
      </c>
      <c r="B5342" s="2">
        <f t="shared" si="1637"/>
        <v>639470.44100510003</v>
      </c>
      <c r="C5342" s="2">
        <f t="shared" si="1635"/>
        <v>570339.7081325372</v>
      </c>
      <c r="D5342" s="47">
        <f t="shared" si="1643"/>
        <v>45362</v>
      </c>
      <c r="E5342" s="3">
        <f t="shared" si="1633"/>
        <v>8.0500000000000005E-4</v>
      </c>
      <c r="F5342" s="4">
        <f t="shared" si="1650"/>
        <v>6</v>
      </c>
      <c r="G5342" s="4">
        <f t="shared" si="1648"/>
        <v>31</v>
      </c>
      <c r="H5342" s="2">
        <f t="shared" si="1644"/>
        <v>1.00015575</v>
      </c>
      <c r="I5342" s="2">
        <f t="shared" si="1645"/>
        <v>1.1185895400000001</v>
      </c>
      <c r="J5342" s="2">
        <f t="shared" si="1638"/>
        <v>1.11876376</v>
      </c>
      <c r="K5342" s="2">
        <f t="shared" si="1639"/>
        <v>638075.39634765999</v>
      </c>
      <c r="L5342" s="1">
        <f t="shared" si="1646"/>
        <v>0</v>
      </c>
      <c r="M5342" s="3">
        <f t="shared" si="1634"/>
        <v>0</v>
      </c>
      <c r="N5342" s="2">
        <f t="shared" si="1640"/>
        <v>0</v>
      </c>
      <c r="O5342" s="18">
        <f t="shared" si="1647"/>
        <v>0.14499999999999999</v>
      </c>
      <c r="P5342" s="8">
        <f t="shared" si="1651"/>
        <v>1.002186332</v>
      </c>
      <c r="Q5342" s="2">
        <f t="shared" si="1649"/>
        <v>1395.04465744</v>
      </c>
      <c r="R5342" s="2">
        <f t="shared" si="1641"/>
        <v>1395.04465744</v>
      </c>
      <c r="S5342" s="9" t="s">
        <v>56</v>
      </c>
      <c r="T5342" s="47">
        <f t="shared" si="1636"/>
        <v>45392</v>
      </c>
      <c r="AE5342" s="33"/>
    </row>
    <row r="5343" spans="1:31" x14ac:dyDescent="0.2">
      <c r="A5343" s="90">
        <f t="shared" si="1642"/>
        <v>45368</v>
      </c>
      <c r="B5343" s="2">
        <f t="shared" si="1637"/>
        <v>639719.84392927994</v>
      </c>
      <c r="C5343" s="2">
        <f t="shared" si="1635"/>
        <v>570339.7081325372</v>
      </c>
      <c r="D5343" s="47">
        <f t="shared" si="1643"/>
        <v>45362</v>
      </c>
      <c r="E5343" s="3">
        <f t="shared" si="1633"/>
        <v>8.0500000000000005E-4</v>
      </c>
      <c r="F5343" s="4">
        <f t="shared" si="1650"/>
        <v>7</v>
      </c>
      <c r="G5343" s="4">
        <f t="shared" si="1648"/>
        <v>31</v>
      </c>
      <c r="H5343" s="2">
        <f t="shared" si="1644"/>
        <v>1.0001817099999999</v>
      </c>
      <c r="I5343" s="2">
        <f t="shared" si="1645"/>
        <v>1.1185895400000001</v>
      </c>
      <c r="J5343" s="2">
        <f t="shared" si="1638"/>
        <v>1.1187927900000001</v>
      </c>
      <c r="K5343" s="2">
        <f t="shared" si="1639"/>
        <v>638091.95330937998</v>
      </c>
      <c r="L5343" s="1">
        <f t="shared" si="1646"/>
        <v>0</v>
      </c>
      <c r="M5343" s="3">
        <f t="shared" si="1634"/>
        <v>0</v>
      </c>
      <c r="N5343" s="2">
        <f t="shared" si="1640"/>
        <v>0</v>
      </c>
      <c r="O5343" s="18">
        <f t="shared" si="1647"/>
        <v>0.14499999999999999</v>
      </c>
      <c r="P5343" s="8">
        <f t="shared" si="1651"/>
        <v>1.002551185</v>
      </c>
      <c r="Q5343" s="2">
        <f t="shared" si="1649"/>
        <v>1627.8906199</v>
      </c>
      <c r="R5343" s="2">
        <f t="shared" si="1641"/>
        <v>1627.8906199</v>
      </c>
      <c r="S5343" s="9" t="s">
        <v>56</v>
      </c>
      <c r="T5343" s="47">
        <f t="shared" si="1636"/>
        <v>45392</v>
      </c>
      <c r="AE5343" s="33"/>
    </row>
    <row r="5344" spans="1:31" x14ac:dyDescent="0.2">
      <c r="A5344" s="90">
        <f t="shared" si="1642"/>
        <v>45369</v>
      </c>
      <c r="B5344" s="2">
        <f t="shared" si="1637"/>
        <v>639969.34952364</v>
      </c>
      <c r="C5344" s="2">
        <f t="shared" si="1635"/>
        <v>570339.7081325372</v>
      </c>
      <c r="D5344" s="47">
        <f t="shared" si="1643"/>
        <v>45362</v>
      </c>
      <c r="E5344" s="3">
        <f t="shared" si="1633"/>
        <v>8.0500000000000005E-4</v>
      </c>
      <c r="F5344" s="4">
        <f t="shared" si="1650"/>
        <v>8</v>
      </c>
      <c r="G5344" s="4">
        <f t="shared" si="1648"/>
        <v>31</v>
      </c>
      <c r="H5344" s="2">
        <f t="shared" si="1644"/>
        <v>1.00020767</v>
      </c>
      <c r="I5344" s="2">
        <f t="shared" si="1645"/>
        <v>1.1185895400000001</v>
      </c>
      <c r="J5344" s="2">
        <f t="shared" si="1638"/>
        <v>1.1188218299999999</v>
      </c>
      <c r="K5344" s="2">
        <f t="shared" si="1639"/>
        <v>638108.51597451</v>
      </c>
      <c r="L5344" s="1">
        <f t="shared" si="1646"/>
        <v>0</v>
      </c>
      <c r="M5344" s="3">
        <f t="shared" si="1634"/>
        <v>0</v>
      </c>
      <c r="N5344" s="2">
        <f t="shared" si="1640"/>
        <v>0</v>
      </c>
      <c r="O5344" s="18">
        <f t="shared" si="1647"/>
        <v>0.14499999999999999</v>
      </c>
      <c r="P5344" s="8">
        <f t="shared" si="1651"/>
        <v>1.0029161710000001</v>
      </c>
      <c r="Q5344" s="2">
        <f t="shared" si="1649"/>
        <v>1860.8335491299999</v>
      </c>
      <c r="R5344" s="2">
        <f t="shared" si="1641"/>
        <v>1860.8335491299999</v>
      </c>
      <c r="S5344" s="9" t="s">
        <v>56</v>
      </c>
      <c r="T5344" s="47">
        <f t="shared" si="1636"/>
        <v>45392</v>
      </c>
      <c r="AE5344" s="33"/>
    </row>
    <row r="5345" spans="1:31" x14ac:dyDescent="0.2">
      <c r="A5345" s="90">
        <f t="shared" si="1642"/>
        <v>45370</v>
      </c>
      <c r="B5345" s="2">
        <f t="shared" si="1637"/>
        <v>640218.95780103002</v>
      </c>
      <c r="C5345" s="2">
        <f t="shared" si="1635"/>
        <v>570339.7081325372</v>
      </c>
      <c r="D5345" s="47">
        <f t="shared" si="1643"/>
        <v>45362</v>
      </c>
      <c r="E5345" s="3">
        <f t="shared" si="1633"/>
        <v>8.0500000000000005E-4</v>
      </c>
      <c r="F5345" s="4">
        <f t="shared" si="1650"/>
        <v>9</v>
      </c>
      <c r="G5345" s="4">
        <f t="shared" si="1648"/>
        <v>31</v>
      </c>
      <c r="H5345" s="2">
        <f t="shared" si="1644"/>
        <v>1.00023364</v>
      </c>
      <c r="I5345" s="2">
        <f t="shared" si="1645"/>
        <v>1.1185895400000001</v>
      </c>
      <c r="J5345" s="2">
        <f t="shared" si="1638"/>
        <v>1.1188508800000001</v>
      </c>
      <c r="K5345" s="2">
        <f t="shared" si="1639"/>
        <v>638125.08434303</v>
      </c>
      <c r="L5345" s="1">
        <f t="shared" si="1646"/>
        <v>0</v>
      </c>
      <c r="M5345" s="3">
        <f t="shared" si="1634"/>
        <v>0</v>
      </c>
      <c r="N5345" s="2">
        <f t="shared" si="1640"/>
        <v>0</v>
      </c>
      <c r="O5345" s="18">
        <f t="shared" si="1647"/>
        <v>0.14499999999999999</v>
      </c>
      <c r="P5345" s="8">
        <f t="shared" si="1651"/>
        <v>1.0032812900000001</v>
      </c>
      <c r="Q5345" s="2">
        <f t="shared" si="1649"/>
        <v>2093.873458</v>
      </c>
      <c r="R5345" s="2">
        <f t="shared" si="1641"/>
        <v>2093.873458</v>
      </c>
      <c r="S5345" s="9" t="s">
        <v>56</v>
      </c>
      <c r="T5345" s="47">
        <f t="shared" si="1636"/>
        <v>45392</v>
      </c>
      <c r="AE5345" s="33"/>
    </row>
    <row r="5346" spans="1:31" x14ac:dyDescent="0.2">
      <c r="A5346" s="90">
        <f t="shared" si="1642"/>
        <v>45371</v>
      </c>
      <c r="B5346" s="2">
        <f t="shared" si="1637"/>
        <v>640468.65732591006</v>
      </c>
      <c r="C5346" s="2">
        <f t="shared" si="1635"/>
        <v>570339.7081325372</v>
      </c>
      <c r="D5346" s="47">
        <f t="shared" si="1643"/>
        <v>45362</v>
      </c>
      <c r="E5346" s="3">
        <f t="shared" si="1633"/>
        <v>8.0500000000000005E-4</v>
      </c>
      <c r="F5346" s="4">
        <f t="shared" si="1650"/>
        <v>10</v>
      </c>
      <c r="G5346" s="4">
        <f t="shared" si="1648"/>
        <v>31</v>
      </c>
      <c r="H5346" s="2">
        <f t="shared" si="1644"/>
        <v>1.0002595999999999</v>
      </c>
      <c r="I5346" s="2">
        <f t="shared" si="1645"/>
        <v>1.1185895400000001</v>
      </c>
      <c r="J5346" s="2">
        <f t="shared" si="1638"/>
        <v>1.1188799199999999</v>
      </c>
      <c r="K5346" s="2">
        <f t="shared" si="1639"/>
        <v>638141.64700815</v>
      </c>
      <c r="L5346" s="1">
        <f t="shared" si="1646"/>
        <v>0</v>
      </c>
      <c r="M5346" s="3">
        <f t="shared" si="1634"/>
        <v>0</v>
      </c>
      <c r="N5346" s="2">
        <f t="shared" si="1640"/>
        <v>0</v>
      </c>
      <c r="O5346" s="18">
        <f t="shared" si="1647"/>
        <v>0.14499999999999999</v>
      </c>
      <c r="P5346" s="8">
        <f t="shared" si="1651"/>
        <v>1.003646542</v>
      </c>
      <c r="Q5346" s="2">
        <f t="shared" si="1649"/>
        <v>2327.0103177599999</v>
      </c>
      <c r="R5346" s="2">
        <f t="shared" si="1641"/>
        <v>2327.0103177599999</v>
      </c>
      <c r="S5346" s="9" t="s">
        <v>56</v>
      </c>
      <c r="T5346" s="47">
        <f t="shared" si="1636"/>
        <v>45392</v>
      </c>
      <c r="AE5346" s="33"/>
    </row>
    <row r="5347" spans="1:31" x14ac:dyDescent="0.2">
      <c r="A5347" s="90">
        <f t="shared" si="1642"/>
        <v>45372</v>
      </c>
      <c r="B5347" s="2">
        <f t="shared" si="1637"/>
        <v>640718.45955121005</v>
      </c>
      <c r="C5347" s="2">
        <f t="shared" si="1635"/>
        <v>570339.7081325372</v>
      </c>
      <c r="D5347" s="47">
        <f t="shared" si="1643"/>
        <v>45362</v>
      </c>
      <c r="E5347" s="3">
        <f t="shared" si="1633"/>
        <v>8.0500000000000005E-4</v>
      </c>
      <c r="F5347" s="4">
        <f t="shared" si="1650"/>
        <v>11</v>
      </c>
      <c r="G5347" s="4">
        <f t="shared" si="1648"/>
        <v>31</v>
      </c>
      <c r="H5347" s="2">
        <f t="shared" si="1644"/>
        <v>1.00028557</v>
      </c>
      <c r="I5347" s="2">
        <f t="shared" si="1645"/>
        <v>1.1185895400000001</v>
      </c>
      <c r="J5347" s="2">
        <f t="shared" si="1638"/>
        <v>1.1189089699999999</v>
      </c>
      <c r="K5347" s="2">
        <f t="shared" si="1639"/>
        <v>638158.21537667001</v>
      </c>
      <c r="L5347" s="1">
        <f t="shared" si="1646"/>
        <v>0</v>
      </c>
      <c r="M5347" s="3">
        <f t="shared" si="1634"/>
        <v>0</v>
      </c>
      <c r="N5347" s="2">
        <f t="shared" si="1640"/>
        <v>0</v>
      </c>
      <c r="O5347" s="18">
        <f t="shared" si="1647"/>
        <v>0.14499999999999999</v>
      </c>
      <c r="P5347" s="8">
        <f t="shared" si="1651"/>
        <v>1.0040119270000001</v>
      </c>
      <c r="Q5347" s="2">
        <f t="shared" si="1649"/>
        <v>2560.2441745400001</v>
      </c>
      <c r="R5347" s="2">
        <f t="shared" si="1641"/>
        <v>2560.2441745400001</v>
      </c>
      <c r="S5347" s="9" t="s">
        <v>56</v>
      </c>
      <c r="T5347" s="47">
        <f t="shared" si="1636"/>
        <v>45392</v>
      </c>
      <c r="AE5347" s="33"/>
    </row>
    <row r="5348" spans="1:31" x14ac:dyDescent="0.2">
      <c r="A5348" s="90">
        <f t="shared" si="1642"/>
        <v>45373</v>
      </c>
      <c r="B5348" s="2">
        <f t="shared" si="1637"/>
        <v>640968.35303305998</v>
      </c>
      <c r="C5348" s="2">
        <f t="shared" si="1635"/>
        <v>570339.7081325372</v>
      </c>
      <c r="D5348" s="47">
        <f t="shared" si="1643"/>
        <v>45362</v>
      </c>
      <c r="E5348" s="3">
        <f t="shared" si="1633"/>
        <v>8.0500000000000005E-4</v>
      </c>
      <c r="F5348" s="4">
        <f t="shared" si="1650"/>
        <v>12</v>
      </c>
      <c r="G5348" s="4">
        <f t="shared" si="1648"/>
        <v>31</v>
      </c>
      <c r="H5348" s="2">
        <f t="shared" si="1644"/>
        <v>1.0003115300000001</v>
      </c>
      <c r="I5348" s="2">
        <f t="shared" si="1645"/>
        <v>1.1185895400000001</v>
      </c>
      <c r="J5348" s="2">
        <f t="shared" si="1638"/>
        <v>1.1189380099999999</v>
      </c>
      <c r="K5348" s="2">
        <f t="shared" si="1639"/>
        <v>638174.77804180002</v>
      </c>
      <c r="L5348" s="1">
        <f t="shared" si="1646"/>
        <v>0</v>
      </c>
      <c r="M5348" s="3">
        <f t="shared" si="1634"/>
        <v>0</v>
      </c>
      <c r="N5348" s="2">
        <f t="shared" si="1640"/>
        <v>0</v>
      </c>
      <c r="O5348" s="18">
        <f t="shared" si="1647"/>
        <v>0.14499999999999999</v>
      </c>
      <c r="P5348" s="8">
        <f t="shared" si="1651"/>
        <v>1.004377445</v>
      </c>
      <c r="Q5348" s="2">
        <f t="shared" si="1649"/>
        <v>2793.5749912599999</v>
      </c>
      <c r="R5348" s="2">
        <f t="shared" si="1641"/>
        <v>2793.5749912599999</v>
      </c>
      <c r="S5348" s="9" t="s">
        <v>56</v>
      </c>
      <c r="T5348" s="47">
        <f t="shared" si="1636"/>
        <v>45392</v>
      </c>
      <c r="AE5348" s="33"/>
    </row>
    <row r="5349" spans="1:31" x14ac:dyDescent="0.2">
      <c r="A5349" s="90">
        <f t="shared" si="1642"/>
        <v>45374</v>
      </c>
      <c r="B5349" s="2">
        <f t="shared" si="1637"/>
        <v>641218.34923270997</v>
      </c>
      <c r="C5349" s="2">
        <f t="shared" si="1635"/>
        <v>570339.7081325372</v>
      </c>
      <c r="D5349" s="47">
        <f t="shared" si="1643"/>
        <v>45362</v>
      </c>
      <c r="E5349" s="3">
        <f t="shared" si="1633"/>
        <v>8.0500000000000005E-4</v>
      </c>
      <c r="F5349" s="4">
        <f t="shared" si="1650"/>
        <v>13</v>
      </c>
      <c r="G5349" s="4">
        <f t="shared" si="1648"/>
        <v>31</v>
      </c>
      <c r="H5349" s="2">
        <f t="shared" si="1644"/>
        <v>1.0003375000000001</v>
      </c>
      <c r="I5349" s="2">
        <f t="shared" si="1645"/>
        <v>1.1185895400000001</v>
      </c>
      <c r="J5349" s="2">
        <f t="shared" si="1638"/>
        <v>1.1189670599999999</v>
      </c>
      <c r="K5349" s="2">
        <f t="shared" si="1639"/>
        <v>638191.34641032002</v>
      </c>
      <c r="L5349" s="1">
        <f t="shared" si="1646"/>
        <v>0</v>
      </c>
      <c r="M5349" s="3">
        <f t="shared" si="1634"/>
        <v>0</v>
      </c>
      <c r="N5349" s="2">
        <f t="shared" si="1640"/>
        <v>0</v>
      </c>
      <c r="O5349" s="18">
        <f t="shared" si="1647"/>
        <v>0.14499999999999999</v>
      </c>
      <c r="P5349" s="8">
        <f t="shared" si="1651"/>
        <v>1.0047430959999999</v>
      </c>
      <c r="Q5349" s="2">
        <f t="shared" si="1649"/>
        <v>3027.0028223899999</v>
      </c>
      <c r="R5349" s="2">
        <f t="shared" si="1641"/>
        <v>3027.0028223899999</v>
      </c>
      <c r="S5349" s="9" t="s">
        <v>56</v>
      </c>
      <c r="T5349" s="47">
        <f t="shared" si="1636"/>
        <v>45392</v>
      </c>
      <c r="AE5349" s="33"/>
    </row>
    <row r="5350" spans="1:31" x14ac:dyDescent="0.2">
      <c r="A5350" s="90">
        <f t="shared" si="1642"/>
        <v>45375</v>
      </c>
      <c r="B5350" s="2">
        <f t="shared" si="1637"/>
        <v>641468.43605974002</v>
      </c>
      <c r="C5350" s="2">
        <f t="shared" si="1635"/>
        <v>570339.7081325372</v>
      </c>
      <c r="D5350" s="47">
        <f t="shared" si="1643"/>
        <v>45362</v>
      </c>
      <c r="E5350" s="3">
        <f t="shared" si="1633"/>
        <v>8.0500000000000005E-4</v>
      </c>
      <c r="F5350" s="4">
        <f t="shared" si="1650"/>
        <v>14</v>
      </c>
      <c r="G5350" s="4">
        <f t="shared" si="1648"/>
        <v>31</v>
      </c>
      <c r="H5350" s="2">
        <f t="shared" si="1644"/>
        <v>1.00036346</v>
      </c>
      <c r="I5350" s="2">
        <f t="shared" si="1645"/>
        <v>1.1185895400000001</v>
      </c>
      <c r="J5350" s="2">
        <f t="shared" si="1638"/>
        <v>1.1189960999999999</v>
      </c>
      <c r="K5350" s="2">
        <f t="shared" si="1639"/>
        <v>638207.90907544002</v>
      </c>
      <c r="L5350" s="1">
        <f t="shared" si="1646"/>
        <v>0</v>
      </c>
      <c r="M5350" s="3">
        <f t="shared" si="1634"/>
        <v>0</v>
      </c>
      <c r="N5350" s="2">
        <f t="shared" si="1640"/>
        <v>0</v>
      </c>
      <c r="O5350" s="18">
        <f t="shared" si="1647"/>
        <v>0.14499999999999999</v>
      </c>
      <c r="P5350" s="8">
        <f t="shared" si="1651"/>
        <v>1.005108879</v>
      </c>
      <c r="Q5350" s="2">
        <f t="shared" si="1649"/>
        <v>3260.5269843000001</v>
      </c>
      <c r="R5350" s="2">
        <f t="shared" si="1641"/>
        <v>3260.5269843000001</v>
      </c>
      <c r="S5350" s="9" t="s">
        <v>56</v>
      </c>
      <c r="T5350" s="47">
        <f t="shared" si="1636"/>
        <v>45392</v>
      </c>
      <c r="AE5350" s="33"/>
    </row>
    <row r="5351" spans="1:31" x14ac:dyDescent="0.2">
      <c r="A5351" s="90">
        <f t="shared" si="1642"/>
        <v>45376</v>
      </c>
      <c r="B5351" s="2">
        <f t="shared" si="1637"/>
        <v>641718.62689839001</v>
      </c>
      <c r="C5351" s="2">
        <f t="shared" si="1635"/>
        <v>570339.7081325372</v>
      </c>
      <c r="D5351" s="47">
        <f t="shared" si="1643"/>
        <v>45362</v>
      </c>
      <c r="E5351" s="3">
        <f t="shared" si="1633"/>
        <v>8.0500000000000005E-4</v>
      </c>
      <c r="F5351" s="4">
        <f t="shared" si="1650"/>
        <v>15</v>
      </c>
      <c r="G5351" s="4">
        <f t="shared" si="1648"/>
        <v>31</v>
      </c>
      <c r="H5351" s="2">
        <f t="shared" si="1644"/>
        <v>1.00038943</v>
      </c>
      <c r="I5351" s="2">
        <f t="shared" si="1645"/>
        <v>1.1185895400000001</v>
      </c>
      <c r="J5351" s="2">
        <f t="shared" si="1638"/>
        <v>1.1190251499999999</v>
      </c>
      <c r="K5351" s="2">
        <f t="shared" si="1639"/>
        <v>638224.47744396003</v>
      </c>
      <c r="L5351" s="1">
        <f t="shared" si="1646"/>
        <v>0</v>
      </c>
      <c r="M5351" s="3">
        <f t="shared" si="1634"/>
        <v>0</v>
      </c>
      <c r="N5351" s="2">
        <f t="shared" si="1640"/>
        <v>0</v>
      </c>
      <c r="O5351" s="18">
        <f t="shared" si="1647"/>
        <v>0.14499999999999999</v>
      </c>
      <c r="P5351" s="8">
        <f t="shared" si="1651"/>
        <v>1.005474797</v>
      </c>
      <c r="Q5351" s="2">
        <f t="shared" si="1649"/>
        <v>3494.1494544299999</v>
      </c>
      <c r="R5351" s="2">
        <f t="shared" si="1641"/>
        <v>3494.1494544299999</v>
      </c>
      <c r="S5351" s="9" t="s">
        <v>56</v>
      </c>
      <c r="T5351" s="47">
        <f t="shared" si="1636"/>
        <v>45392</v>
      </c>
      <c r="AE5351" s="33"/>
    </row>
    <row r="5352" spans="1:31" x14ac:dyDescent="0.2">
      <c r="A5352" s="90">
        <f t="shared" si="1642"/>
        <v>45377</v>
      </c>
      <c r="B5352" s="2">
        <f t="shared" si="1637"/>
        <v>641968.91411020001</v>
      </c>
      <c r="C5352" s="2">
        <f t="shared" si="1635"/>
        <v>570339.7081325372</v>
      </c>
      <c r="D5352" s="47">
        <f t="shared" si="1643"/>
        <v>45362</v>
      </c>
      <c r="E5352" s="3">
        <f t="shared" si="1633"/>
        <v>8.0500000000000005E-4</v>
      </c>
      <c r="F5352" s="4">
        <f t="shared" si="1650"/>
        <v>16</v>
      </c>
      <c r="G5352" s="4">
        <f t="shared" si="1648"/>
        <v>31</v>
      </c>
      <c r="H5352" s="2">
        <f t="shared" si="1644"/>
        <v>1.0004154000000001</v>
      </c>
      <c r="I5352" s="2">
        <f t="shared" si="1645"/>
        <v>1.1185895400000001</v>
      </c>
      <c r="J5352" s="2">
        <f t="shared" si="1638"/>
        <v>1.1190542000000001</v>
      </c>
      <c r="K5352" s="2">
        <f t="shared" si="1639"/>
        <v>638241.04581249005</v>
      </c>
      <c r="L5352" s="1">
        <f t="shared" si="1646"/>
        <v>0</v>
      </c>
      <c r="M5352" s="3">
        <f t="shared" si="1634"/>
        <v>0</v>
      </c>
      <c r="N5352" s="2">
        <f t="shared" si="1640"/>
        <v>0</v>
      </c>
      <c r="O5352" s="18">
        <f t="shared" si="1647"/>
        <v>0.14499999999999999</v>
      </c>
      <c r="P5352" s="8">
        <f t="shared" si="1651"/>
        <v>1.005840847</v>
      </c>
      <c r="Q5352" s="2">
        <f t="shared" si="1649"/>
        <v>3727.8682977100002</v>
      </c>
      <c r="R5352" s="2">
        <f t="shared" si="1641"/>
        <v>3727.8682977100002</v>
      </c>
      <c r="S5352" s="9" t="s">
        <v>56</v>
      </c>
      <c r="T5352" s="47">
        <f t="shared" si="1636"/>
        <v>45392</v>
      </c>
      <c r="AE5352" s="33"/>
    </row>
    <row r="5353" spans="1:31" x14ac:dyDescent="0.2">
      <c r="A5353" s="90">
        <f t="shared" si="1642"/>
        <v>45378</v>
      </c>
      <c r="B5353" s="2">
        <f t="shared" si="1637"/>
        <v>642219.29897821008</v>
      </c>
      <c r="C5353" s="2">
        <f t="shared" si="1635"/>
        <v>570339.7081325372</v>
      </c>
      <c r="D5353" s="47">
        <f t="shared" si="1643"/>
        <v>45362</v>
      </c>
      <c r="E5353" s="3">
        <f t="shared" si="1633"/>
        <v>8.0500000000000005E-4</v>
      </c>
      <c r="F5353" s="4">
        <f t="shared" si="1650"/>
        <v>17</v>
      </c>
      <c r="G5353" s="4">
        <f t="shared" si="1648"/>
        <v>31</v>
      </c>
      <c r="H5353" s="2">
        <f t="shared" si="1644"/>
        <v>1.0004413700000001</v>
      </c>
      <c r="I5353" s="2">
        <f t="shared" si="1645"/>
        <v>1.1185895400000001</v>
      </c>
      <c r="J5353" s="2">
        <f t="shared" si="1638"/>
        <v>1.1190832500000001</v>
      </c>
      <c r="K5353" s="2">
        <f t="shared" si="1639"/>
        <v>638257.61418101005</v>
      </c>
      <c r="L5353" s="1">
        <f t="shared" si="1646"/>
        <v>0</v>
      </c>
      <c r="M5353" s="3">
        <f t="shared" si="1634"/>
        <v>0</v>
      </c>
      <c r="N5353" s="2">
        <f t="shared" si="1640"/>
        <v>0</v>
      </c>
      <c r="O5353" s="18">
        <f t="shared" si="1647"/>
        <v>0.14499999999999999</v>
      </c>
      <c r="P5353" s="8">
        <f t="shared" si="1651"/>
        <v>1.006207031</v>
      </c>
      <c r="Q5353" s="2">
        <f t="shared" si="1649"/>
        <v>3961.6847972</v>
      </c>
      <c r="R5353" s="2">
        <f t="shared" si="1641"/>
        <v>3961.6847972</v>
      </c>
      <c r="S5353" s="9" t="s">
        <v>56</v>
      </c>
      <c r="T5353" s="47">
        <f t="shared" si="1636"/>
        <v>45392</v>
      </c>
      <c r="AE5353" s="33"/>
    </row>
    <row r="5354" spans="1:31" x14ac:dyDescent="0.2">
      <c r="A5354" s="90">
        <f t="shared" si="1642"/>
        <v>45379</v>
      </c>
      <c r="B5354" s="2">
        <f t="shared" si="1637"/>
        <v>642469.78087084007</v>
      </c>
      <c r="C5354" s="2">
        <f t="shared" si="1635"/>
        <v>570339.7081325372</v>
      </c>
      <c r="D5354" s="47">
        <f t="shared" si="1643"/>
        <v>45362</v>
      </c>
      <c r="E5354" s="3">
        <f t="shared" si="1633"/>
        <v>8.0500000000000005E-4</v>
      </c>
      <c r="F5354" s="4">
        <f t="shared" si="1650"/>
        <v>18</v>
      </c>
      <c r="G5354" s="4">
        <f t="shared" si="1648"/>
        <v>31</v>
      </c>
      <c r="H5354" s="2">
        <f t="shared" si="1644"/>
        <v>1.0004673399999999</v>
      </c>
      <c r="I5354" s="2">
        <f t="shared" si="1645"/>
        <v>1.1185895400000001</v>
      </c>
      <c r="J5354" s="2">
        <f t="shared" si="1638"/>
        <v>1.1191123000000001</v>
      </c>
      <c r="K5354" s="2">
        <f t="shared" si="1639"/>
        <v>638274.18254953006</v>
      </c>
      <c r="L5354" s="1">
        <f t="shared" si="1646"/>
        <v>0</v>
      </c>
      <c r="M5354" s="3">
        <f t="shared" si="1634"/>
        <v>0</v>
      </c>
      <c r="N5354" s="2">
        <f t="shared" si="1640"/>
        <v>0</v>
      </c>
      <c r="O5354" s="18">
        <f t="shared" si="1647"/>
        <v>0.14499999999999999</v>
      </c>
      <c r="P5354" s="8">
        <f t="shared" si="1651"/>
        <v>1.0065733480000001</v>
      </c>
      <c r="Q5354" s="2">
        <f t="shared" si="1649"/>
        <v>4195.5983213099998</v>
      </c>
      <c r="R5354" s="2">
        <f t="shared" si="1641"/>
        <v>4195.5983213099998</v>
      </c>
      <c r="S5354" s="9" t="s">
        <v>56</v>
      </c>
      <c r="T5354" s="47">
        <f t="shared" si="1636"/>
        <v>45392</v>
      </c>
      <c r="AE5354" s="33"/>
    </row>
    <row r="5355" spans="1:31" x14ac:dyDescent="0.2">
      <c r="A5355" s="90">
        <f t="shared" si="1642"/>
        <v>45380</v>
      </c>
      <c r="B5355" s="2">
        <f t="shared" si="1637"/>
        <v>642720.35979467991</v>
      </c>
      <c r="C5355" s="2">
        <f t="shared" si="1635"/>
        <v>570339.7081325372</v>
      </c>
      <c r="D5355" s="47">
        <f t="shared" si="1643"/>
        <v>45362</v>
      </c>
      <c r="E5355" s="3">
        <f t="shared" ref="E5355:E5418" si="1652">IF(DAY(A5354)=$E$2,VLOOKUP(A5354,$AF$10:$AG$315,2),E5354)</f>
        <v>8.0500000000000005E-4</v>
      </c>
      <c r="F5355" s="4">
        <f t="shared" si="1650"/>
        <v>19</v>
      </c>
      <c r="G5355" s="4">
        <f t="shared" si="1648"/>
        <v>31</v>
      </c>
      <c r="H5355" s="2">
        <f t="shared" si="1644"/>
        <v>1.00049331</v>
      </c>
      <c r="I5355" s="2">
        <f t="shared" si="1645"/>
        <v>1.1185895400000001</v>
      </c>
      <c r="J5355" s="2">
        <f t="shared" si="1638"/>
        <v>1.11914135</v>
      </c>
      <c r="K5355" s="2">
        <f t="shared" si="1639"/>
        <v>638290.75091804995</v>
      </c>
      <c r="L5355" s="1">
        <f t="shared" si="1646"/>
        <v>0</v>
      </c>
      <c r="M5355" s="3">
        <f t="shared" si="1634"/>
        <v>0</v>
      </c>
      <c r="N5355" s="2">
        <f t="shared" si="1640"/>
        <v>0</v>
      </c>
      <c r="O5355" s="18">
        <f t="shared" si="1647"/>
        <v>0.14499999999999999</v>
      </c>
      <c r="P5355" s="8">
        <f t="shared" si="1651"/>
        <v>1.0069397980000001</v>
      </c>
      <c r="Q5355" s="2">
        <f t="shared" si="1649"/>
        <v>4429.6088766299999</v>
      </c>
      <c r="R5355" s="2">
        <f t="shared" si="1641"/>
        <v>4429.6088766299999</v>
      </c>
      <c r="S5355" s="9" t="s">
        <v>56</v>
      </c>
      <c r="T5355" s="47">
        <f t="shared" si="1636"/>
        <v>45392</v>
      </c>
      <c r="AE5355" s="33"/>
    </row>
    <row r="5356" spans="1:31" x14ac:dyDescent="0.2">
      <c r="A5356" s="90">
        <f t="shared" si="1642"/>
        <v>45381</v>
      </c>
      <c r="B5356" s="2">
        <f t="shared" si="1637"/>
        <v>642971.03575635992</v>
      </c>
      <c r="C5356" s="2">
        <f t="shared" si="1635"/>
        <v>570339.7081325372</v>
      </c>
      <c r="D5356" s="47">
        <f t="shared" si="1643"/>
        <v>45362</v>
      </c>
      <c r="E5356" s="3">
        <f t="shared" si="1652"/>
        <v>8.0500000000000005E-4</v>
      </c>
      <c r="F5356" s="4">
        <f t="shared" si="1650"/>
        <v>20</v>
      </c>
      <c r="G5356" s="4">
        <f t="shared" si="1648"/>
        <v>31</v>
      </c>
      <c r="H5356" s="2">
        <f t="shared" si="1644"/>
        <v>1.00051928</v>
      </c>
      <c r="I5356" s="2">
        <f t="shared" si="1645"/>
        <v>1.1185895400000001</v>
      </c>
      <c r="J5356" s="2">
        <f t="shared" si="1638"/>
        <v>1.1191704</v>
      </c>
      <c r="K5356" s="2">
        <f t="shared" si="1639"/>
        <v>638307.31928656995</v>
      </c>
      <c r="L5356" s="1">
        <f t="shared" si="1646"/>
        <v>0</v>
      </c>
      <c r="M5356" s="3">
        <f t="shared" si="1634"/>
        <v>0</v>
      </c>
      <c r="N5356" s="2">
        <f t="shared" si="1640"/>
        <v>0</v>
      </c>
      <c r="O5356" s="18">
        <f t="shared" si="1647"/>
        <v>0.14499999999999999</v>
      </c>
      <c r="P5356" s="8">
        <f t="shared" si="1651"/>
        <v>1.007306381</v>
      </c>
      <c r="Q5356" s="2">
        <f t="shared" si="1649"/>
        <v>4663.7164697899998</v>
      </c>
      <c r="R5356" s="2">
        <f t="shared" si="1641"/>
        <v>4663.7164697899998</v>
      </c>
      <c r="S5356" s="9" t="s">
        <v>56</v>
      </c>
      <c r="T5356" s="47">
        <f t="shared" si="1636"/>
        <v>45392</v>
      </c>
      <c r="AE5356" s="33"/>
    </row>
    <row r="5357" spans="1:31" x14ac:dyDescent="0.2">
      <c r="A5357" s="90">
        <f t="shared" si="1642"/>
        <v>45382</v>
      </c>
      <c r="B5357" s="2">
        <f t="shared" si="1637"/>
        <v>643221.81003912992</v>
      </c>
      <c r="C5357" s="2">
        <f t="shared" si="1635"/>
        <v>570339.7081325372</v>
      </c>
      <c r="D5357" s="47">
        <f t="shared" si="1643"/>
        <v>45362</v>
      </c>
      <c r="E5357" s="3">
        <f t="shared" si="1652"/>
        <v>8.0500000000000005E-4</v>
      </c>
      <c r="F5357" s="4">
        <f t="shared" si="1650"/>
        <v>21</v>
      </c>
      <c r="G5357" s="4">
        <f t="shared" si="1648"/>
        <v>31</v>
      </c>
      <c r="H5357" s="2">
        <f t="shared" si="1644"/>
        <v>1.0005452500000001</v>
      </c>
      <c r="I5357" s="2">
        <f t="shared" si="1645"/>
        <v>1.1185895400000001</v>
      </c>
      <c r="J5357" s="2">
        <f t="shared" si="1638"/>
        <v>1.11919945</v>
      </c>
      <c r="K5357" s="2">
        <f t="shared" si="1639"/>
        <v>638323.88765508996</v>
      </c>
      <c r="L5357" s="1">
        <f t="shared" si="1646"/>
        <v>0</v>
      </c>
      <c r="M5357" s="3">
        <f t="shared" si="1634"/>
        <v>0</v>
      </c>
      <c r="N5357" s="2">
        <f t="shared" si="1640"/>
        <v>0</v>
      </c>
      <c r="O5357" s="18">
        <f t="shared" si="1647"/>
        <v>0.14499999999999999</v>
      </c>
      <c r="P5357" s="8">
        <f t="shared" si="1651"/>
        <v>1.007673099</v>
      </c>
      <c r="Q5357" s="2">
        <f t="shared" si="1649"/>
        <v>4897.92238404</v>
      </c>
      <c r="R5357" s="2">
        <f t="shared" si="1641"/>
        <v>4897.92238404</v>
      </c>
      <c r="S5357" s="9" t="s">
        <v>56</v>
      </c>
      <c r="T5357" s="47">
        <f t="shared" si="1636"/>
        <v>45392</v>
      </c>
      <c r="AE5357" s="33"/>
    </row>
    <row r="5358" spans="1:31" x14ac:dyDescent="0.2">
      <c r="A5358" s="90">
        <f t="shared" si="1642"/>
        <v>45383</v>
      </c>
      <c r="B5358" s="2">
        <f t="shared" si="1637"/>
        <v>643472.68073467002</v>
      </c>
      <c r="C5358" s="2">
        <f t="shared" si="1635"/>
        <v>570339.7081325372</v>
      </c>
      <c r="D5358" s="47">
        <f t="shared" si="1643"/>
        <v>45362</v>
      </c>
      <c r="E5358" s="3">
        <f t="shared" si="1652"/>
        <v>8.0500000000000005E-4</v>
      </c>
      <c r="F5358" s="4">
        <f t="shared" si="1650"/>
        <v>22</v>
      </c>
      <c r="G5358" s="4">
        <f t="shared" si="1648"/>
        <v>31</v>
      </c>
      <c r="H5358" s="2">
        <f t="shared" si="1644"/>
        <v>1.0005712200000001</v>
      </c>
      <c r="I5358" s="2">
        <f t="shared" si="1645"/>
        <v>1.1185895400000001</v>
      </c>
      <c r="J5358" s="2">
        <f t="shared" si="1638"/>
        <v>1.1192285</v>
      </c>
      <c r="K5358" s="2">
        <f t="shared" si="1639"/>
        <v>638340.45602360996</v>
      </c>
      <c r="L5358" s="1">
        <f t="shared" si="1646"/>
        <v>0</v>
      </c>
      <c r="M5358" s="3">
        <f t="shared" si="1634"/>
        <v>0</v>
      </c>
      <c r="N5358" s="2">
        <f t="shared" si="1640"/>
        <v>0</v>
      </c>
      <c r="O5358" s="18">
        <f t="shared" si="1647"/>
        <v>0.14499999999999999</v>
      </c>
      <c r="P5358" s="8">
        <f t="shared" si="1651"/>
        <v>1.008039949</v>
      </c>
      <c r="Q5358" s="2">
        <f t="shared" si="1649"/>
        <v>5132.2247110600001</v>
      </c>
      <c r="R5358" s="2">
        <f t="shared" si="1641"/>
        <v>5132.2247110600001</v>
      </c>
      <c r="S5358" s="9" t="s">
        <v>56</v>
      </c>
      <c r="T5358" s="47">
        <f t="shared" si="1636"/>
        <v>45392</v>
      </c>
      <c r="AE5358" s="33"/>
    </row>
    <row r="5359" spans="1:31" x14ac:dyDescent="0.2">
      <c r="A5359" s="90">
        <f t="shared" si="1642"/>
        <v>45384</v>
      </c>
      <c r="B5359" s="2">
        <f t="shared" si="1637"/>
        <v>643723.64976463001</v>
      </c>
      <c r="C5359" s="2">
        <f t="shared" si="1635"/>
        <v>570339.7081325372</v>
      </c>
      <c r="D5359" s="47">
        <f t="shared" si="1643"/>
        <v>45362</v>
      </c>
      <c r="E5359" s="3">
        <f t="shared" si="1652"/>
        <v>8.0500000000000005E-4</v>
      </c>
      <c r="F5359" s="4">
        <f t="shared" si="1650"/>
        <v>23</v>
      </c>
      <c r="G5359" s="4">
        <f t="shared" si="1648"/>
        <v>31</v>
      </c>
      <c r="H5359" s="2">
        <f t="shared" si="1644"/>
        <v>1.0005971899999999</v>
      </c>
      <c r="I5359" s="2">
        <f t="shared" si="1645"/>
        <v>1.1185895400000001</v>
      </c>
      <c r="J5359" s="2">
        <f t="shared" si="1638"/>
        <v>1.1192575499999999</v>
      </c>
      <c r="K5359" s="2">
        <f t="shared" si="1639"/>
        <v>638357.02439212997</v>
      </c>
      <c r="L5359" s="1">
        <f t="shared" si="1646"/>
        <v>0</v>
      </c>
      <c r="M5359" s="3">
        <f t="shared" si="1634"/>
        <v>0</v>
      </c>
      <c r="N5359" s="2">
        <f t="shared" si="1640"/>
        <v>0</v>
      </c>
      <c r="O5359" s="18">
        <f t="shared" si="1647"/>
        <v>0.14499999999999999</v>
      </c>
      <c r="P5359" s="8">
        <f t="shared" si="1651"/>
        <v>1.0084069339999999</v>
      </c>
      <c r="Q5359" s="2">
        <f t="shared" si="1649"/>
        <v>5366.6253724999997</v>
      </c>
      <c r="R5359" s="2">
        <f t="shared" si="1641"/>
        <v>5366.6253724999997</v>
      </c>
      <c r="S5359" s="9" t="s">
        <v>56</v>
      </c>
      <c r="T5359" s="47">
        <f t="shared" si="1636"/>
        <v>45392</v>
      </c>
      <c r="AE5359" s="33"/>
    </row>
    <row r="5360" spans="1:31" x14ac:dyDescent="0.2">
      <c r="A5360" s="90">
        <f t="shared" si="1642"/>
        <v>45385</v>
      </c>
      <c r="B5360" s="2">
        <f t="shared" si="1637"/>
        <v>643974.71522059001</v>
      </c>
      <c r="C5360" s="2">
        <f t="shared" si="1635"/>
        <v>570339.7081325372</v>
      </c>
      <c r="D5360" s="47">
        <f t="shared" si="1643"/>
        <v>45362</v>
      </c>
      <c r="E5360" s="3">
        <f t="shared" si="1652"/>
        <v>8.0500000000000005E-4</v>
      </c>
      <c r="F5360" s="4">
        <f t="shared" si="1650"/>
        <v>24</v>
      </c>
      <c r="G5360" s="4">
        <f t="shared" si="1648"/>
        <v>31</v>
      </c>
      <c r="H5360" s="2">
        <f t="shared" si="1644"/>
        <v>1.00062316</v>
      </c>
      <c r="I5360" s="2">
        <f t="shared" si="1645"/>
        <v>1.1185895400000001</v>
      </c>
      <c r="J5360" s="2">
        <f t="shared" si="1638"/>
        <v>1.1192865999999999</v>
      </c>
      <c r="K5360" s="2">
        <f t="shared" si="1639"/>
        <v>638373.59276065999</v>
      </c>
      <c r="L5360" s="1">
        <f t="shared" si="1646"/>
        <v>0</v>
      </c>
      <c r="M5360" s="3">
        <f t="shared" si="1634"/>
        <v>0</v>
      </c>
      <c r="N5360" s="2">
        <f t="shared" si="1640"/>
        <v>0</v>
      </c>
      <c r="O5360" s="18">
        <f t="shared" si="1647"/>
        <v>0.14499999999999999</v>
      </c>
      <c r="P5360" s="8">
        <f t="shared" si="1651"/>
        <v>1.0087740510000001</v>
      </c>
      <c r="Q5360" s="2">
        <f t="shared" si="1649"/>
        <v>5601.1224599300003</v>
      </c>
      <c r="R5360" s="2">
        <f t="shared" si="1641"/>
        <v>5601.1224599300003</v>
      </c>
      <c r="S5360" s="9" t="s">
        <v>56</v>
      </c>
      <c r="T5360" s="47">
        <f t="shared" si="1636"/>
        <v>45392</v>
      </c>
      <c r="AE5360" s="33"/>
    </row>
    <row r="5361" spans="1:31" x14ac:dyDescent="0.2">
      <c r="A5361" s="90">
        <f t="shared" si="1642"/>
        <v>45386</v>
      </c>
      <c r="B5361" s="2">
        <f t="shared" si="1637"/>
        <v>644225.88477979996</v>
      </c>
      <c r="C5361" s="2">
        <f t="shared" si="1635"/>
        <v>570339.7081325372</v>
      </c>
      <c r="D5361" s="47">
        <f t="shared" si="1643"/>
        <v>45362</v>
      </c>
      <c r="E5361" s="3">
        <f t="shared" si="1652"/>
        <v>8.0500000000000005E-4</v>
      </c>
      <c r="F5361" s="4">
        <f t="shared" si="1650"/>
        <v>25</v>
      </c>
      <c r="G5361" s="4">
        <f t="shared" si="1648"/>
        <v>31</v>
      </c>
      <c r="H5361" s="2">
        <f t="shared" si="1644"/>
        <v>1.0006491399999999</v>
      </c>
      <c r="I5361" s="2">
        <f t="shared" si="1645"/>
        <v>1.1185895400000001</v>
      </c>
      <c r="J5361" s="2">
        <f t="shared" si="1638"/>
        <v>1.11931566</v>
      </c>
      <c r="K5361" s="2">
        <f t="shared" si="1639"/>
        <v>638390.16683256999</v>
      </c>
      <c r="L5361" s="1">
        <f t="shared" si="1646"/>
        <v>0</v>
      </c>
      <c r="M5361" s="3">
        <f t="shared" si="1634"/>
        <v>0</v>
      </c>
      <c r="N5361" s="2">
        <f t="shared" si="1640"/>
        <v>0</v>
      </c>
      <c r="O5361" s="18">
        <f t="shared" si="1647"/>
        <v>0.14499999999999999</v>
      </c>
      <c r="P5361" s="8">
        <f t="shared" si="1651"/>
        <v>1.009141303</v>
      </c>
      <c r="Q5361" s="2">
        <f t="shared" si="1649"/>
        <v>5835.7179472300004</v>
      </c>
      <c r="R5361" s="2">
        <f t="shared" si="1641"/>
        <v>5835.7179472300004</v>
      </c>
      <c r="S5361" s="9" t="s">
        <v>56</v>
      </c>
      <c r="T5361" s="47">
        <f t="shared" si="1636"/>
        <v>45392</v>
      </c>
      <c r="AE5361" s="33"/>
    </row>
    <row r="5362" spans="1:31" x14ac:dyDescent="0.2">
      <c r="A5362" s="90">
        <f t="shared" si="1642"/>
        <v>45387</v>
      </c>
      <c r="B5362" s="2">
        <f t="shared" si="1637"/>
        <v>644477.14566321997</v>
      </c>
      <c r="C5362" s="2">
        <f t="shared" si="1635"/>
        <v>570339.7081325372</v>
      </c>
      <c r="D5362" s="47">
        <f t="shared" si="1643"/>
        <v>45362</v>
      </c>
      <c r="E5362" s="3">
        <f t="shared" si="1652"/>
        <v>8.0500000000000005E-4</v>
      </c>
      <c r="F5362" s="4">
        <f t="shared" si="1650"/>
        <v>26</v>
      </c>
      <c r="G5362" s="4">
        <f t="shared" si="1648"/>
        <v>31</v>
      </c>
      <c r="H5362" s="2">
        <f t="shared" si="1644"/>
        <v>1.00067511</v>
      </c>
      <c r="I5362" s="2">
        <f t="shared" si="1645"/>
        <v>1.1185895400000001</v>
      </c>
      <c r="J5362" s="2">
        <f t="shared" si="1638"/>
        <v>1.11934471</v>
      </c>
      <c r="K5362" s="2">
        <f t="shared" si="1639"/>
        <v>638406.7352011</v>
      </c>
      <c r="L5362" s="1">
        <f t="shared" si="1646"/>
        <v>0</v>
      </c>
      <c r="M5362" s="3">
        <f t="shared" si="1634"/>
        <v>0</v>
      </c>
      <c r="N5362" s="2">
        <f t="shared" si="1640"/>
        <v>0</v>
      </c>
      <c r="O5362" s="18">
        <f t="shared" si="1647"/>
        <v>0.14499999999999999</v>
      </c>
      <c r="P5362" s="8">
        <f t="shared" si="1651"/>
        <v>1.0095086879999999</v>
      </c>
      <c r="Q5362" s="2">
        <f t="shared" si="1649"/>
        <v>6070.4104621200004</v>
      </c>
      <c r="R5362" s="2">
        <f t="shared" si="1641"/>
        <v>6070.4104621200004</v>
      </c>
      <c r="S5362" s="9" t="s">
        <v>56</v>
      </c>
      <c r="T5362" s="47">
        <f t="shared" si="1636"/>
        <v>45392</v>
      </c>
      <c r="AE5362" s="33"/>
    </row>
    <row r="5363" spans="1:31" x14ac:dyDescent="0.2">
      <c r="A5363" s="90">
        <f t="shared" si="1642"/>
        <v>45388</v>
      </c>
      <c r="B5363" s="2">
        <f t="shared" si="1637"/>
        <v>644728.51002901001</v>
      </c>
      <c r="C5363" s="2">
        <f t="shared" si="1635"/>
        <v>570339.7081325372</v>
      </c>
      <c r="D5363" s="47">
        <f t="shared" si="1643"/>
        <v>45362</v>
      </c>
      <c r="E5363" s="3">
        <f t="shared" si="1652"/>
        <v>8.0500000000000005E-4</v>
      </c>
      <c r="F5363" s="4">
        <f t="shared" si="1650"/>
        <v>27</v>
      </c>
      <c r="G5363" s="4">
        <f t="shared" si="1648"/>
        <v>31</v>
      </c>
      <c r="H5363" s="2">
        <f t="shared" si="1644"/>
        <v>1.00070109</v>
      </c>
      <c r="I5363" s="2">
        <f t="shared" si="1645"/>
        <v>1.1185895400000001</v>
      </c>
      <c r="J5363" s="2">
        <f t="shared" si="1638"/>
        <v>1.1193737699999999</v>
      </c>
      <c r="K5363" s="2">
        <f t="shared" si="1639"/>
        <v>638423.30927301</v>
      </c>
      <c r="L5363" s="1">
        <f t="shared" si="1646"/>
        <v>0</v>
      </c>
      <c r="M5363" s="3">
        <f t="shared" si="1634"/>
        <v>0</v>
      </c>
      <c r="N5363" s="2">
        <f t="shared" si="1640"/>
        <v>0</v>
      </c>
      <c r="O5363" s="18">
        <f t="shared" si="1647"/>
        <v>0.14499999999999999</v>
      </c>
      <c r="P5363" s="8">
        <f t="shared" si="1651"/>
        <v>1.009876207</v>
      </c>
      <c r="Q5363" s="2">
        <f t="shared" si="1649"/>
        <v>6305.2007560000002</v>
      </c>
      <c r="R5363" s="2">
        <f t="shared" si="1641"/>
        <v>6305.2007560000002</v>
      </c>
      <c r="S5363" s="9" t="s">
        <v>56</v>
      </c>
      <c r="T5363" s="47">
        <f t="shared" si="1636"/>
        <v>45392</v>
      </c>
      <c r="AE5363" s="33"/>
    </row>
    <row r="5364" spans="1:31" x14ac:dyDescent="0.2">
      <c r="A5364" s="90">
        <f t="shared" si="1642"/>
        <v>45389</v>
      </c>
      <c r="B5364" s="2">
        <f t="shared" si="1637"/>
        <v>644979.96636650001</v>
      </c>
      <c r="C5364" s="2">
        <f t="shared" si="1635"/>
        <v>570339.7081325372</v>
      </c>
      <c r="D5364" s="47">
        <f t="shared" si="1643"/>
        <v>45362</v>
      </c>
      <c r="E5364" s="3">
        <f t="shared" si="1652"/>
        <v>8.0500000000000005E-4</v>
      </c>
      <c r="F5364" s="4">
        <f t="shared" si="1650"/>
        <v>28</v>
      </c>
      <c r="G5364" s="4">
        <f t="shared" si="1648"/>
        <v>31</v>
      </c>
      <c r="H5364" s="2">
        <f t="shared" si="1644"/>
        <v>1.00072706</v>
      </c>
      <c r="I5364" s="2">
        <f t="shared" si="1645"/>
        <v>1.1185895400000001</v>
      </c>
      <c r="J5364" s="2">
        <f t="shared" si="1638"/>
        <v>1.1194028199999999</v>
      </c>
      <c r="K5364" s="2">
        <f t="shared" si="1639"/>
        <v>638439.87764153001</v>
      </c>
      <c r="L5364" s="1">
        <f t="shared" si="1646"/>
        <v>0</v>
      </c>
      <c r="M5364" s="3">
        <f t="shared" si="1634"/>
        <v>0</v>
      </c>
      <c r="N5364" s="2">
        <f t="shared" si="1640"/>
        <v>0</v>
      </c>
      <c r="O5364" s="18">
        <f t="shared" si="1647"/>
        <v>0.14499999999999999</v>
      </c>
      <c r="P5364" s="8">
        <f t="shared" si="1651"/>
        <v>1.0102438600000001</v>
      </c>
      <c r="Q5364" s="2">
        <f t="shared" si="1649"/>
        <v>6540.0887249699999</v>
      </c>
      <c r="R5364" s="2">
        <f t="shared" si="1641"/>
        <v>6540.0887249699999</v>
      </c>
      <c r="S5364" s="9" t="s">
        <v>56</v>
      </c>
      <c r="T5364" s="47">
        <f t="shared" si="1636"/>
        <v>45392</v>
      </c>
      <c r="AE5364" s="33"/>
    </row>
    <row r="5365" spans="1:31" x14ac:dyDescent="0.2">
      <c r="A5365" s="90">
        <f t="shared" si="1642"/>
        <v>45390</v>
      </c>
      <c r="B5365" s="2">
        <f t="shared" si="1637"/>
        <v>645231.52556544007</v>
      </c>
      <c r="C5365" s="2">
        <f t="shared" si="1635"/>
        <v>570339.7081325372</v>
      </c>
      <c r="D5365" s="47">
        <f t="shared" si="1643"/>
        <v>45362</v>
      </c>
      <c r="E5365" s="3">
        <f t="shared" si="1652"/>
        <v>8.0500000000000005E-4</v>
      </c>
      <c r="F5365" s="4">
        <f t="shared" si="1650"/>
        <v>29</v>
      </c>
      <c r="G5365" s="4">
        <f t="shared" si="1648"/>
        <v>31</v>
      </c>
      <c r="H5365" s="2">
        <f t="shared" si="1644"/>
        <v>1.00075304</v>
      </c>
      <c r="I5365" s="2">
        <f t="shared" si="1645"/>
        <v>1.1185895400000001</v>
      </c>
      <c r="J5365" s="2">
        <f t="shared" si="1638"/>
        <v>1.11943188</v>
      </c>
      <c r="K5365" s="2">
        <f t="shared" si="1639"/>
        <v>638456.45171345002</v>
      </c>
      <c r="L5365" s="1">
        <f t="shared" si="1646"/>
        <v>0</v>
      </c>
      <c r="M5365" s="3">
        <f t="shared" si="1634"/>
        <v>0</v>
      </c>
      <c r="N5365" s="2">
        <f t="shared" si="1640"/>
        <v>0</v>
      </c>
      <c r="O5365" s="18">
        <f t="shared" si="1647"/>
        <v>0.14499999999999999</v>
      </c>
      <c r="P5365" s="8">
        <f t="shared" si="1651"/>
        <v>1.0106116460000001</v>
      </c>
      <c r="Q5365" s="2">
        <f t="shared" si="1649"/>
        <v>6775.0738519899996</v>
      </c>
      <c r="R5365" s="2">
        <f t="shared" si="1641"/>
        <v>6775.0738519899996</v>
      </c>
      <c r="S5365" s="9" t="s">
        <v>56</v>
      </c>
      <c r="T5365" s="47">
        <f t="shared" si="1636"/>
        <v>45392</v>
      </c>
      <c r="AE5365" s="33"/>
    </row>
    <row r="5366" spans="1:31" ht="15" x14ac:dyDescent="0.2">
      <c r="A5366" s="90">
        <f t="shared" si="1642"/>
        <v>45391</v>
      </c>
      <c r="B5366" s="2">
        <f t="shared" si="1637"/>
        <v>645483.18314967002</v>
      </c>
      <c r="C5366" s="2">
        <f t="shared" si="1635"/>
        <v>570339.7081325372</v>
      </c>
      <c r="D5366" s="47">
        <f t="shared" si="1643"/>
        <v>45362</v>
      </c>
      <c r="E5366" s="3">
        <f t="shared" si="1652"/>
        <v>8.0500000000000005E-4</v>
      </c>
      <c r="F5366" s="4">
        <f t="shared" si="1650"/>
        <v>30</v>
      </c>
      <c r="G5366" s="4">
        <f t="shared" si="1648"/>
        <v>31</v>
      </c>
      <c r="H5366" s="2">
        <f t="shared" si="1644"/>
        <v>1.00077902</v>
      </c>
      <c r="I5366" s="2">
        <f t="shared" si="1645"/>
        <v>1.1185895400000001</v>
      </c>
      <c r="J5366" s="2">
        <f t="shared" si="1638"/>
        <v>1.11946094</v>
      </c>
      <c r="K5366" s="2">
        <f t="shared" si="1639"/>
        <v>638473.02578537003</v>
      </c>
      <c r="L5366" s="1">
        <f t="shared" si="1646"/>
        <v>0</v>
      </c>
      <c r="M5366" s="3">
        <f t="shared" si="1634"/>
        <v>0</v>
      </c>
      <c r="N5366" s="2">
        <f t="shared" si="1640"/>
        <v>0</v>
      </c>
      <c r="O5366" s="18">
        <f t="shared" si="1647"/>
        <v>0.14499999999999999</v>
      </c>
      <c r="P5366" s="8">
        <f t="shared" si="1651"/>
        <v>1.0109795669999999</v>
      </c>
      <c r="Q5366" s="2">
        <f t="shared" si="1649"/>
        <v>7010.1573643000002</v>
      </c>
      <c r="R5366" s="2">
        <f t="shared" si="1641"/>
        <v>7010.1573643000002</v>
      </c>
      <c r="S5366" s="9" t="s">
        <v>56</v>
      </c>
      <c r="T5366" s="47">
        <f t="shared" si="1636"/>
        <v>45392</v>
      </c>
      <c r="U5366" s="148" t="s">
        <v>96</v>
      </c>
      <c r="AE5366" s="33"/>
    </row>
    <row r="5367" spans="1:31" ht="15" x14ac:dyDescent="0.2">
      <c r="A5367" s="90">
        <f t="shared" si="1642"/>
        <v>45392</v>
      </c>
      <c r="B5367" s="2">
        <f t="shared" si="1637"/>
        <v>645734.93784890999</v>
      </c>
      <c r="C5367" s="2">
        <f t="shared" si="1635"/>
        <v>570339.7081325372</v>
      </c>
      <c r="D5367" s="47">
        <f t="shared" si="1643"/>
        <v>45362</v>
      </c>
      <c r="E5367" s="3">
        <f t="shared" si="1652"/>
        <v>8.0500000000000005E-4</v>
      </c>
      <c r="F5367" s="4">
        <f t="shared" si="1650"/>
        <v>31</v>
      </c>
      <c r="G5367" s="4">
        <f t="shared" si="1648"/>
        <v>31</v>
      </c>
      <c r="H5367" s="2">
        <f t="shared" si="1644"/>
        <v>1.0008049999999999</v>
      </c>
      <c r="I5367" s="2">
        <f t="shared" si="1645"/>
        <v>1.1185895400000001</v>
      </c>
      <c r="J5367" s="2">
        <f t="shared" si="1638"/>
        <v>1.1194900000000001</v>
      </c>
      <c r="K5367" s="2">
        <f t="shared" si="1639"/>
        <v>638489.59985729004</v>
      </c>
      <c r="L5367" s="1">
        <f t="shared" si="1646"/>
        <v>176</v>
      </c>
      <c r="M5367" s="3">
        <f t="shared" si="1634"/>
        <v>0</v>
      </c>
      <c r="N5367" s="2">
        <f t="shared" si="1640"/>
        <v>0</v>
      </c>
      <c r="O5367" s="18">
        <f t="shared" si="1647"/>
        <v>0.14499999999999999</v>
      </c>
      <c r="P5367" s="8">
        <f t="shared" si="1651"/>
        <v>1.0113476210000001</v>
      </c>
      <c r="Q5367" s="2">
        <f t="shared" si="1649"/>
        <v>7245.3379916200001</v>
      </c>
      <c r="R5367" s="2">
        <f t="shared" si="1641"/>
        <v>7245.3379916200001</v>
      </c>
      <c r="S5367" s="9" t="s">
        <v>56</v>
      </c>
      <c r="T5367" s="47">
        <f t="shared" si="1636"/>
        <v>45392</v>
      </c>
      <c r="U5367" s="145">
        <v>1845.75307692</v>
      </c>
      <c r="AE5367" s="33"/>
    </row>
    <row r="5368" spans="1:31" ht="18.75" x14ac:dyDescent="0.2">
      <c r="A5368" s="90">
        <f t="shared" si="1642"/>
        <v>45393</v>
      </c>
      <c r="B5368" s="2">
        <f t="shared" si="1637"/>
        <v>644149.34723775007</v>
      </c>
      <c r="C5368" s="147">
        <f>C5367+(U5369/J5367)</f>
        <v>575162.96239537117</v>
      </c>
      <c r="D5368" s="47">
        <f t="shared" si="1643"/>
        <v>45393</v>
      </c>
      <c r="E5368" s="3">
        <f t="shared" si="1652"/>
        <v>8.3600000000000005E-4</v>
      </c>
      <c r="F5368" s="4">
        <f t="shared" si="1650"/>
        <v>1</v>
      </c>
      <c r="G5368" s="4">
        <f t="shared" si="1648"/>
        <v>30</v>
      </c>
      <c r="H5368" s="2">
        <f t="shared" si="1644"/>
        <v>1.0000278499999999</v>
      </c>
      <c r="I5368" s="2">
        <f t="shared" si="1645"/>
        <v>1.1194900000000001</v>
      </c>
      <c r="J5368" s="2">
        <f t="shared" si="1638"/>
        <v>1.1195211700000001</v>
      </c>
      <c r="K5368" s="2">
        <f t="shared" si="1639"/>
        <v>643907.11260153004</v>
      </c>
      <c r="L5368" s="1">
        <f t="shared" si="1646"/>
        <v>0</v>
      </c>
      <c r="M5368" s="3">
        <f t="shared" si="1634"/>
        <v>0</v>
      </c>
      <c r="N5368" s="2">
        <f t="shared" si="1640"/>
        <v>0</v>
      </c>
      <c r="O5368" s="18">
        <f t="shared" si="1647"/>
        <v>0.14499999999999999</v>
      </c>
      <c r="P5368" s="8">
        <f t="shared" si="1651"/>
        <v>1.0003761950000001</v>
      </c>
      <c r="Q5368" s="2">
        <f t="shared" si="1649"/>
        <v>242.23463622</v>
      </c>
      <c r="R5368" s="2">
        <f t="shared" si="1641"/>
        <v>242.23463622</v>
      </c>
      <c r="S5368" s="9" t="s">
        <v>56</v>
      </c>
      <c r="T5368" s="47">
        <f t="shared" si="1636"/>
        <v>45422</v>
      </c>
      <c r="U5368" s="148" t="s">
        <v>97</v>
      </c>
      <c r="AE5368" s="33"/>
    </row>
    <row r="5369" spans="1:31" ht="15" x14ac:dyDescent="0.2">
      <c r="A5369" s="90">
        <f t="shared" si="1642"/>
        <v>45394</v>
      </c>
      <c r="B5369" s="2">
        <f t="shared" si="1637"/>
        <v>644409.62549757003</v>
      </c>
      <c r="C5369" s="2">
        <f t="shared" si="1635"/>
        <v>575162.96239537117</v>
      </c>
      <c r="D5369" s="47">
        <f t="shared" si="1643"/>
        <v>45393</v>
      </c>
      <c r="E5369" s="3">
        <f t="shared" si="1652"/>
        <v>8.3600000000000005E-4</v>
      </c>
      <c r="F5369" s="4">
        <f t="shared" si="1650"/>
        <v>2</v>
      </c>
      <c r="G5369" s="4">
        <f t="shared" si="1648"/>
        <v>30</v>
      </c>
      <c r="H5369" s="2">
        <f t="shared" si="1644"/>
        <v>1.00005571</v>
      </c>
      <c r="I5369" s="2">
        <f t="shared" si="1645"/>
        <v>1.1194900000000001</v>
      </c>
      <c r="J5369" s="2">
        <f t="shared" si="1638"/>
        <v>1.1195523599999999</v>
      </c>
      <c r="K5369" s="2">
        <f t="shared" si="1639"/>
        <v>643925.05193432001</v>
      </c>
      <c r="L5369" s="1">
        <f t="shared" si="1646"/>
        <v>0</v>
      </c>
      <c r="M5369" s="3">
        <f t="shared" si="1634"/>
        <v>0</v>
      </c>
      <c r="N5369" s="2">
        <f t="shared" si="1640"/>
        <v>0</v>
      </c>
      <c r="O5369" s="18">
        <f t="shared" si="1647"/>
        <v>0.14499999999999999</v>
      </c>
      <c r="P5369" s="8">
        <f t="shared" si="1651"/>
        <v>1.0007525310000001</v>
      </c>
      <c r="Q5369" s="2">
        <f t="shared" si="1649"/>
        <v>484.57356325000001</v>
      </c>
      <c r="R5369" s="2">
        <f t="shared" si="1641"/>
        <v>484.57356325000001</v>
      </c>
      <c r="S5369" s="9" t="s">
        <v>56</v>
      </c>
      <c r="T5369" s="47">
        <f t="shared" si="1636"/>
        <v>45422</v>
      </c>
      <c r="U5369" s="145">
        <f>Q5367-U5367</f>
        <v>5399.5849146999999</v>
      </c>
      <c r="AE5369" s="33"/>
    </row>
    <row r="5370" spans="1:31" ht="15" x14ac:dyDescent="0.2">
      <c r="A5370" s="90">
        <f t="shared" si="1642"/>
        <v>45395</v>
      </c>
      <c r="B5370" s="2">
        <f t="shared" si="1637"/>
        <v>644670.00294162007</v>
      </c>
      <c r="C5370" s="2">
        <f t="shared" si="1635"/>
        <v>575162.96239537117</v>
      </c>
      <c r="D5370" s="47">
        <f t="shared" si="1643"/>
        <v>45393</v>
      </c>
      <c r="E5370" s="3">
        <f t="shared" si="1652"/>
        <v>8.3600000000000005E-4</v>
      </c>
      <c r="F5370" s="4">
        <f t="shared" si="1650"/>
        <v>3</v>
      </c>
      <c r="G5370" s="4">
        <f t="shared" si="1648"/>
        <v>30</v>
      </c>
      <c r="H5370" s="2">
        <f t="shared" si="1644"/>
        <v>1.00008356</v>
      </c>
      <c r="I5370" s="2">
        <f t="shared" si="1645"/>
        <v>1.1194900000000001</v>
      </c>
      <c r="J5370" s="2">
        <f t="shared" si="1638"/>
        <v>1.11958354</v>
      </c>
      <c r="K5370" s="2">
        <f t="shared" si="1639"/>
        <v>643942.98551549006</v>
      </c>
      <c r="L5370" s="1">
        <f t="shared" si="1646"/>
        <v>0</v>
      </c>
      <c r="M5370" s="3">
        <f t="shared" si="1634"/>
        <v>0</v>
      </c>
      <c r="N5370" s="2">
        <f t="shared" si="1640"/>
        <v>0</v>
      </c>
      <c r="O5370" s="18">
        <f t="shared" si="1647"/>
        <v>0.14499999999999999</v>
      </c>
      <c r="P5370" s="8">
        <f t="shared" si="1651"/>
        <v>1.001129009</v>
      </c>
      <c r="Q5370" s="2">
        <f t="shared" si="1649"/>
        <v>727.01742612999999</v>
      </c>
      <c r="R5370" s="2">
        <f t="shared" si="1641"/>
        <v>727.01742612999999</v>
      </c>
      <c r="S5370" s="9" t="s">
        <v>56</v>
      </c>
      <c r="T5370" s="47">
        <f t="shared" si="1636"/>
        <v>45422</v>
      </c>
      <c r="U5370" s="148" t="s">
        <v>98</v>
      </c>
      <c r="AE5370" s="33"/>
    </row>
    <row r="5371" spans="1:31" ht="15" x14ac:dyDescent="0.2">
      <c r="A5371" s="90">
        <f t="shared" si="1642"/>
        <v>45396</v>
      </c>
      <c r="B5371" s="2">
        <f t="shared" si="1637"/>
        <v>644930.49044764007</v>
      </c>
      <c r="C5371" s="2">
        <f t="shared" si="1635"/>
        <v>575162.96239537117</v>
      </c>
      <c r="D5371" s="47">
        <f t="shared" si="1643"/>
        <v>45393</v>
      </c>
      <c r="E5371" s="3">
        <f t="shared" si="1652"/>
        <v>8.3600000000000005E-4</v>
      </c>
      <c r="F5371" s="4">
        <f t="shared" si="1650"/>
        <v>4</v>
      </c>
      <c r="G5371" s="4">
        <f t="shared" si="1648"/>
        <v>30</v>
      </c>
      <c r="H5371" s="2">
        <f t="shared" si="1644"/>
        <v>1.0001114200000001</v>
      </c>
      <c r="I5371" s="2">
        <f t="shared" si="1645"/>
        <v>1.1194900000000001</v>
      </c>
      <c r="J5371" s="2">
        <f t="shared" si="1638"/>
        <v>1.1196147299999999</v>
      </c>
      <c r="K5371" s="2">
        <f t="shared" si="1639"/>
        <v>643960.92484829004</v>
      </c>
      <c r="L5371" s="1">
        <f t="shared" si="1646"/>
        <v>0</v>
      </c>
      <c r="M5371" s="3">
        <f t="shared" si="1634"/>
        <v>0</v>
      </c>
      <c r="N5371" s="2">
        <f t="shared" si="1640"/>
        <v>0</v>
      </c>
      <c r="O5371" s="18">
        <f t="shared" si="1647"/>
        <v>0.14499999999999999</v>
      </c>
      <c r="P5371" s="8">
        <f t="shared" si="1651"/>
        <v>1.0015056280000001</v>
      </c>
      <c r="Q5371" s="2">
        <f t="shared" si="1649"/>
        <v>969.56559934999996</v>
      </c>
      <c r="R5371" s="2">
        <f t="shared" si="1641"/>
        <v>969.56559934999996</v>
      </c>
      <c r="S5371" s="9" t="s">
        <v>56</v>
      </c>
      <c r="T5371" s="47">
        <f t="shared" si="1636"/>
        <v>45422</v>
      </c>
      <c r="U5371" s="145">
        <f>B5367-U5367</f>
        <v>643889.18477198994</v>
      </c>
      <c r="AE5371" s="33"/>
    </row>
    <row r="5372" spans="1:31" x14ac:dyDescent="0.2">
      <c r="A5372" s="90">
        <f t="shared" si="1642"/>
        <v>45397</v>
      </c>
      <c r="B5372" s="2">
        <f t="shared" si="1637"/>
        <v>645191.08291125007</v>
      </c>
      <c r="C5372" s="2">
        <f t="shared" si="1635"/>
        <v>575162.96239537117</v>
      </c>
      <c r="D5372" s="47">
        <f t="shared" si="1643"/>
        <v>45393</v>
      </c>
      <c r="E5372" s="3">
        <f t="shared" si="1652"/>
        <v>8.3600000000000005E-4</v>
      </c>
      <c r="F5372" s="4">
        <f t="shared" si="1650"/>
        <v>5</v>
      </c>
      <c r="G5372" s="4">
        <f t="shared" si="1648"/>
        <v>30</v>
      </c>
      <c r="H5372" s="2">
        <f t="shared" si="1644"/>
        <v>1.00013928</v>
      </c>
      <c r="I5372" s="2">
        <f t="shared" si="1645"/>
        <v>1.1194900000000001</v>
      </c>
      <c r="J5372" s="2">
        <f t="shared" si="1638"/>
        <v>1.11964592</v>
      </c>
      <c r="K5372" s="2">
        <f t="shared" si="1639"/>
        <v>643978.86418109003</v>
      </c>
      <c r="L5372" s="1">
        <f t="shared" si="1646"/>
        <v>0</v>
      </c>
      <c r="M5372" s="3">
        <f t="shared" si="1634"/>
        <v>0</v>
      </c>
      <c r="N5372" s="2">
        <f t="shared" si="1640"/>
        <v>0</v>
      </c>
      <c r="O5372" s="18">
        <f t="shared" si="1647"/>
        <v>0.14499999999999999</v>
      </c>
      <c r="P5372" s="8">
        <f t="shared" si="1651"/>
        <v>1.0018823889999999</v>
      </c>
      <c r="Q5372" s="2">
        <f t="shared" si="1649"/>
        <v>1212.21873016</v>
      </c>
      <c r="R5372" s="2">
        <f t="shared" si="1641"/>
        <v>1212.21873016</v>
      </c>
      <c r="S5372" s="9" t="s">
        <v>56</v>
      </c>
      <c r="T5372" s="47">
        <f t="shared" si="1636"/>
        <v>45422</v>
      </c>
      <c r="AE5372" s="33"/>
    </row>
    <row r="5373" spans="1:31" x14ac:dyDescent="0.2">
      <c r="A5373" s="90">
        <f t="shared" si="1642"/>
        <v>45398</v>
      </c>
      <c r="B5373" s="2">
        <f t="shared" si="1637"/>
        <v>645451.78034008003</v>
      </c>
      <c r="C5373" s="2">
        <f t="shared" si="1635"/>
        <v>575162.96239537117</v>
      </c>
      <c r="D5373" s="47">
        <f t="shared" si="1643"/>
        <v>45393</v>
      </c>
      <c r="E5373" s="3">
        <f t="shared" si="1652"/>
        <v>8.3600000000000005E-4</v>
      </c>
      <c r="F5373" s="4">
        <f t="shared" si="1650"/>
        <v>6</v>
      </c>
      <c r="G5373" s="4">
        <f t="shared" si="1648"/>
        <v>30</v>
      </c>
      <c r="H5373" s="2">
        <f t="shared" si="1644"/>
        <v>1.0001671400000001</v>
      </c>
      <c r="I5373" s="2">
        <f t="shared" si="1645"/>
        <v>1.1194900000000001</v>
      </c>
      <c r="J5373" s="2">
        <f t="shared" si="1638"/>
        <v>1.11967711</v>
      </c>
      <c r="K5373" s="2">
        <f t="shared" si="1639"/>
        <v>643996.80351388</v>
      </c>
      <c r="L5373" s="1">
        <f t="shared" si="1646"/>
        <v>0</v>
      </c>
      <c r="M5373" s="3">
        <f t="shared" si="1634"/>
        <v>0</v>
      </c>
      <c r="N5373" s="2">
        <f t="shared" si="1640"/>
        <v>0</v>
      </c>
      <c r="O5373" s="18">
        <f t="shared" si="1647"/>
        <v>0.14499999999999999</v>
      </c>
      <c r="P5373" s="8">
        <f t="shared" si="1651"/>
        <v>1.002259292</v>
      </c>
      <c r="Q5373" s="2">
        <f t="shared" si="1649"/>
        <v>1454.9768262</v>
      </c>
      <c r="R5373" s="2">
        <f t="shared" si="1641"/>
        <v>1454.9768262</v>
      </c>
      <c r="S5373" s="9" t="s">
        <v>56</v>
      </c>
      <c r="T5373" s="47">
        <f t="shared" si="1636"/>
        <v>45422</v>
      </c>
      <c r="AE5373" s="33"/>
    </row>
    <row r="5374" spans="1:31" x14ac:dyDescent="0.2">
      <c r="A5374" s="90">
        <f t="shared" si="1642"/>
        <v>45399</v>
      </c>
      <c r="B5374" s="2">
        <f t="shared" si="1637"/>
        <v>645712.58274178999</v>
      </c>
      <c r="C5374" s="2">
        <f t="shared" si="1635"/>
        <v>575162.96239537117</v>
      </c>
      <c r="D5374" s="47">
        <f t="shared" si="1643"/>
        <v>45393</v>
      </c>
      <c r="E5374" s="3">
        <f t="shared" si="1652"/>
        <v>8.3600000000000005E-4</v>
      </c>
      <c r="F5374" s="4">
        <f t="shared" si="1650"/>
        <v>7</v>
      </c>
      <c r="G5374" s="4">
        <f t="shared" si="1648"/>
        <v>30</v>
      </c>
      <c r="H5374" s="2">
        <f t="shared" si="1644"/>
        <v>1.0001949999999999</v>
      </c>
      <c r="I5374" s="2">
        <f t="shared" si="1645"/>
        <v>1.1194900000000001</v>
      </c>
      <c r="J5374" s="2">
        <f t="shared" si="1638"/>
        <v>1.1197083000000001</v>
      </c>
      <c r="K5374" s="2">
        <f t="shared" si="1639"/>
        <v>644014.74284667999</v>
      </c>
      <c r="L5374" s="1">
        <f t="shared" si="1646"/>
        <v>0</v>
      </c>
      <c r="M5374" s="3">
        <f t="shared" si="1634"/>
        <v>0</v>
      </c>
      <c r="N5374" s="2">
        <f t="shared" si="1640"/>
        <v>0</v>
      </c>
      <c r="O5374" s="18">
        <f t="shared" si="1647"/>
        <v>0.14499999999999999</v>
      </c>
      <c r="P5374" s="8">
        <f t="shared" si="1651"/>
        <v>1.002636337</v>
      </c>
      <c r="Q5374" s="2">
        <f t="shared" si="1649"/>
        <v>1697.83989511</v>
      </c>
      <c r="R5374" s="2">
        <f t="shared" si="1641"/>
        <v>1697.83989511</v>
      </c>
      <c r="S5374" s="9" t="s">
        <v>56</v>
      </c>
      <c r="T5374" s="47">
        <f t="shared" si="1636"/>
        <v>45422</v>
      </c>
      <c r="AE5374" s="33"/>
    </row>
    <row r="5375" spans="1:31" x14ac:dyDescent="0.2">
      <c r="A5375" s="90">
        <f t="shared" si="1642"/>
        <v>45400</v>
      </c>
      <c r="B5375" s="2">
        <f t="shared" si="1637"/>
        <v>645973.48371101008</v>
      </c>
      <c r="C5375" s="2">
        <f t="shared" si="1635"/>
        <v>575162.96239537117</v>
      </c>
      <c r="D5375" s="47">
        <f t="shared" si="1643"/>
        <v>45393</v>
      </c>
      <c r="E5375" s="3">
        <f t="shared" si="1652"/>
        <v>8.3600000000000005E-4</v>
      </c>
      <c r="F5375" s="4">
        <f t="shared" si="1650"/>
        <v>8</v>
      </c>
      <c r="G5375" s="4">
        <f t="shared" si="1648"/>
        <v>30</v>
      </c>
      <c r="H5375" s="2">
        <f t="shared" si="1644"/>
        <v>1.00022286</v>
      </c>
      <c r="I5375" s="2">
        <f t="shared" si="1645"/>
        <v>1.1194900000000001</v>
      </c>
      <c r="J5375" s="2">
        <f t="shared" si="1638"/>
        <v>1.11973948</v>
      </c>
      <c r="K5375" s="2">
        <f t="shared" si="1639"/>
        <v>644032.67642785003</v>
      </c>
      <c r="L5375" s="1">
        <f t="shared" si="1646"/>
        <v>0</v>
      </c>
      <c r="M5375" s="3">
        <f t="shared" ref="M5375:M5438" si="1653">IF(DAY(A5375)=E$2,VLOOKUP(A5375,$W$10:$AD$316,5),0)</f>
        <v>0</v>
      </c>
      <c r="N5375" s="2">
        <f t="shared" si="1640"/>
        <v>0</v>
      </c>
      <c r="O5375" s="18">
        <f t="shared" si="1647"/>
        <v>0.14499999999999999</v>
      </c>
      <c r="P5375" s="8">
        <f t="shared" si="1651"/>
        <v>1.0030135229999999</v>
      </c>
      <c r="Q5375" s="2">
        <f t="shared" si="1649"/>
        <v>1940.80728316</v>
      </c>
      <c r="R5375" s="2">
        <f t="shared" si="1641"/>
        <v>1940.80728316</v>
      </c>
      <c r="S5375" s="9" t="s">
        <v>56</v>
      </c>
      <c r="T5375" s="47">
        <f t="shared" si="1636"/>
        <v>45422</v>
      </c>
      <c r="AE5375" s="33"/>
    </row>
    <row r="5376" spans="1:31" x14ac:dyDescent="0.2">
      <c r="A5376" s="90">
        <f t="shared" si="1642"/>
        <v>45401</v>
      </c>
      <c r="B5376" s="2">
        <f t="shared" si="1637"/>
        <v>646234.49607920006</v>
      </c>
      <c r="C5376" s="2">
        <f t="shared" ref="C5376:C5439" si="1654">IF(DAY(A5375)=$E$2,VLOOKUP(A5375,W$10:X$316,2),C5375)</f>
        <v>575162.96239537117</v>
      </c>
      <c r="D5376" s="47">
        <f t="shared" si="1643"/>
        <v>45393</v>
      </c>
      <c r="E5376" s="3">
        <f t="shared" si="1652"/>
        <v>8.3600000000000005E-4</v>
      </c>
      <c r="F5376" s="4">
        <f t="shared" si="1650"/>
        <v>9</v>
      </c>
      <c r="G5376" s="4">
        <f t="shared" si="1648"/>
        <v>30</v>
      </c>
      <c r="H5376" s="2">
        <f t="shared" si="1644"/>
        <v>1.0002507199999999</v>
      </c>
      <c r="I5376" s="2">
        <f t="shared" si="1645"/>
        <v>1.1194900000000001</v>
      </c>
      <c r="J5376" s="2">
        <f t="shared" si="1638"/>
        <v>1.1197706700000001</v>
      </c>
      <c r="K5376" s="2">
        <f t="shared" si="1639"/>
        <v>644050.61576065002</v>
      </c>
      <c r="L5376" s="1">
        <f t="shared" si="1646"/>
        <v>0</v>
      </c>
      <c r="M5376" s="3">
        <f t="shared" si="1653"/>
        <v>0</v>
      </c>
      <c r="N5376" s="2">
        <f t="shared" si="1640"/>
        <v>0</v>
      </c>
      <c r="O5376" s="18">
        <f t="shared" si="1647"/>
        <v>0.14499999999999999</v>
      </c>
      <c r="P5376" s="8">
        <f t="shared" si="1651"/>
        <v>1.0033908520000001</v>
      </c>
      <c r="Q5376" s="2">
        <f t="shared" si="1649"/>
        <v>2183.8803185500001</v>
      </c>
      <c r="R5376" s="2">
        <f t="shared" si="1641"/>
        <v>2183.8803185500001</v>
      </c>
      <c r="S5376" s="9" t="s">
        <v>56</v>
      </c>
      <c r="T5376" s="47">
        <f t="shared" ref="T5376:T5439" si="1655">IF(DAY(A5376)=E$2+1,VLOOKUP(A5375,$W$10:$AD$316,8),T5375)</f>
        <v>45422</v>
      </c>
      <c r="AE5376" s="33"/>
    </row>
    <row r="5377" spans="1:31" x14ac:dyDescent="0.2">
      <c r="A5377" s="90">
        <f t="shared" si="1642"/>
        <v>45402</v>
      </c>
      <c r="B5377" s="2">
        <f t="shared" si="1637"/>
        <v>646495.6127991</v>
      </c>
      <c r="C5377" s="2">
        <f t="shared" si="1654"/>
        <v>575162.96239537117</v>
      </c>
      <c r="D5377" s="47">
        <f t="shared" si="1643"/>
        <v>45393</v>
      </c>
      <c r="E5377" s="3">
        <f t="shared" si="1652"/>
        <v>8.3600000000000005E-4</v>
      </c>
      <c r="F5377" s="4">
        <f t="shared" si="1650"/>
        <v>10</v>
      </c>
      <c r="G5377" s="4">
        <f t="shared" si="1648"/>
        <v>30</v>
      </c>
      <c r="H5377" s="2">
        <f t="shared" si="1644"/>
        <v>1.00027858</v>
      </c>
      <c r="I5377" s="2">
        <f t="shared" si="1645"/>
        <v>1.1194900000000001</v>
      </c>
      <c r="J5377" s="2">
        <f t="shared" si="1638"/>
        <v>1.1198018599999999</v>
      </c>
      <c r="K5377" s="2">
        <f t="shared" si="1639"/>
        <v>644068.55509343999</v>
      </c>
      <c r="L5377" s="1">
        <f t="shared" si="1646"/>
        <v>0</v>
      </c>
      <c r="M5377" s="3">
        <f t="shared" si="1653"/>
        <v>0</v>
      </c>
      <c r="N5377" s="2">
        <f t="shared" si="1640"/>
        <v>0</v>
      </c>
      <c r="O5377" s="18">
        <f t="shared" si="1647"/>
        <v>0.14499999999999999</v>
      </c>
      <c r="P5377" s="8">
        <f t="shared" si="1651"/>
        <v>1.003768322</v>
      </c>
      <c r="Q5377" s="2">
        <f t="shared" si="1649"/>
        <v>2427.05770566</v>
      </c>
      <c r="R5377" s="2">
        <f t="shared" si="1641"/>
        <v>2427.05770566</v>
      </c>
      <c r="S5377" s="9" t="s">
        <v>56</v>
      </c>
      <c r="T5377" s="47">
        <f t="shared" si="1655"/>
        <v>45422</v>
      </c>
      <c r="AE5377" s="33"/>
    </row>
    <row r="5378" spans="1:31" x14ac:dyDescent="0.2">
      <c r="A5378" s="90">
        <f t="shared" si="1642"/>
        <v>45403</v>
      </c>
      <c r="B5378" s="2">
        <f t="shared" si="1637"/>
        <v>646756.84094198002</v>
      </c>
      <c r="C5378" s="2">
        <f t="shared" si="1654"/>
        <v>575162.96239537117</v>
      </c>
      <c r="D5378" s="47">
        <f t="shared" si="1643"/>
        <v>45393</v>
      </c>
      <c r="E5378" s="3">
        <f t="shared" si="1652"/>
        <v>8.3600000000000005E-4</v>
      </c>
      <c r="F5378" s="4">
        <f t="shared" si="1650"/>
        <v>11</v>
      </c>
      <c r="G5378" s="4">
        <f t="shared" si="1648"/>
        <v>30</v>
      </c>
      <c r="H5378" s="2">
        <f t="shared" si="1644"/>
        <v>1.0003064500000001</v>
      </c>
      <c r="I5378" s="2">
        <f t="shared" si="1645"/>
        <v>1.1194900000000001</v>
      </c>
      <c r="J5378" s="2">
        <f t="shared" si="1638"/>
        <v>1.1198330599999999</v>
      </c>
      <c r="K5378" s="2">
        <f t="shared" si="1639"/>
        <v>644086.50017787004</v>
      </c>
      <c r="L5378" s="1">
        <f t="shared" si="1646"/>
        <v>0</v>
      </c>
      <c r="M5378" s="3">
        <f t="shared" si="1653"/>
        <v>0</v>
      </c>
      <c r="N5378" s="2">
        <f t="shared" si="1640"/>
        <v>0</v>
      </c>
      <c r="O5378" s="18">
        <f t="shared" si="1647"/>
        <v>0.14499999999999999</v>
      </c>
      <c r="P5378" s="8">
        <f t="shared" si="1651"/>
        <v>1.0041459349999999</v>
      </c>
      <c r="Q5378" s="2">
        <f t="shared" si="1649"/>
        <v>2670.3407641099998</v>
      </c>
      <c r="R5378" s="2">
        <f t="shared" si="1641"/>
        <v>2670.3407641099998</v>
      </c>
      <c r="S5378" s="9" t="s">
        <v>56</v>
      </c>
      <c r="T5378" s="47">
        <f t="shared" si="1655"/>
        <v>45422</v>
      </c>
      <c r="AE5378" s="33"/>
    </row>
    <row r="5379" spans="1:31" x14ac:dyDescent="0.2">
      <c r="A5379" s="90">
        <f t="shared" si="1642"/>
        <v>45404</v>
      </c>
      <c r="B5379" s="2">
        <f t="shared" si="1637"/>
        <v>647018.16767852998</v>
      </c>
      <c r="C5379" s="2">
        <f t="shared" si="1654"/>
        <v>575162.96239537117</v>
      </c>
      <c r="D5379" s="47">
        <f t="shared" si="1643"/>
        <v>45393</v>
      </c>
      <c r="E5379" s="3">
        <f t="shared" si="1652"/>
        <v>8.3600000000000005E-4</v>
      </c>
      <c r="F5379" s="4">
        <f t="shared" si="1650"/>
        <v>12</v>
      </c>
      <c r="G5379" s="4">
        <f t="shared" si="1648"/>
        <v>30</v>
      </c>
      <c r="H5379" s="2">
        <f t="shared" si="1644"/>
        <v>1.0003343099999999</v>
      </c>
      <c r="I5379" s="2">
        <f t="shared" si="1645"/>
        <v>1.1194900000000001</v>
      </c>
      <c r="J5379" s="2">
        <f t="shared" si="1638"/>
        <v>1.11986425</v>
      </c>
      <c r="K5379" s="2">
        <f t="shared" si="1639"/>
        <v>644104.43951067002</v>
      </c>
      <c r="L5379" s="1">
        <f t="shared" si="1646"/>
        <v>0</v>
      </c>
      <c r="M5379" s="3">
        <f t="shared" si="1653"/>
        <v>0</v>
      </c>
      <c r="N5379" s="2">
        <f t="shared" si="1640"/>
        <v>0</v>
      </c>
      <c r="O5379" s="18">
        <f t="shared" si="1647"/>
        <v>0.14499999999999999</v>
      </c>
      <c r="P5379" s="8">
        <f t="shared" si="1651"/>
        <v>1.004523689</v>
      </c>
      <c r="Q5379" s="2">
        <f t="shared" si="1649"/>
        <v>2913.7281678600002</v>
      </c>
      <c r="R5379" s="2">
        <f t="shared" si="1641"/>
        <v>2913.7281678600002</v>
      </c>
      <c r="S5379" s="9" t="s">
        <v>56</v>
      </c>
      <c r="T5379" s="47">
        <f t="shared" si="1655"/>
        <v>45422</v>
      </c>
      <c r="AE5379" s="33"/>
    </row>
    <row r="5380" spans="1:31" x14ac:dyDescent="0.2">
      <c r="A5380" s="90">
        <f t="shared" si="1642"/>
        <v>45405</v>
      </c>
      <c r="B5380" s="2">
        <f t="shared" si="1637"/>
        <v>647279.60585770011</v>
      </c>
      <c r="C5380" s="2">
        <f t="shared" si="1654"/>
        <v>575162.96239537117</v>
      </c>
      <c r="D5380" s="47">
        <f t="shared" si="1643"/>
        <v>45393</v>
      </c>
      <c r="E5380" s="3">
        <f t="shared" si="1652"/>
        <v>8.3600000000000005E-4</v>
      </c>
      <c r="F5380" s="4">
        <f t="shared" si="1650"/>
        <v>13</v>
      </c>
      <c r="G5380" s="4">
        <f t="shared" si="1648"/>
        <v>30</v>
      </c>
      <c r="H5380" s="2">
        <f t="shared" si="1644"/>
        <v>1.00036218</v>
      </c>
      <c r="I5380" s="2">
        <f t="shared" si="1645"/>
        <v>1.1194900000000001</v>
      </c>
      <c r="J5380" s="2">
        <f t="shared" si="1638"/>
        <v>1.11989545</v>
      </c>
      <c r="K5380" s="2">
        <f t="shared" si="1639"/>
        <v>644122.38459509006</v>
      </c>
      <c r="L5380" s="1">
        <f t="shared" si="1646"/>
        <v>0</v>
      </c>
      <c r="M5380" s="3">
        <f t="shared" si="1653"/>
        <v>0</v>
      </c>
      <c r="N5380" s="2">
        <f t="shared" si="1640"/>
        <v>0</v>
      </c>
      <c r="O5380" s="18">
        <f t="shared" si="1647"/>
        <v>0.14499999999999999</v>
      </c>
      <c r="P5380" s="8">
        <f t="shared" si="1651"/>
        <v>1.0049015859999999</v>
      </c>
      <c r="Q5380" s="2">
        <f t="shared" si="1649"/>
        <v>3157.2212626099999</v>
      </c>
      <c r="R5380" s="2">
        <f t="shared" si="1641"/>
        <v>3157.2212626099999</v>
      </c>
      <c r="S5380" s="9" t="s">
        <v>56</v>
      </c>
      <c r="T5380" s="47">
        <f t="shared" si="1655"/>
        <v>45422</v>
      </c>
      <c r="AE5380" s="33"/>
    </row>
    <row r="5381" spans="1:31" x14ac:dyDescent="0.2">
      <c r="A5381" s="90">
        <f t="shared" si="1642"/>
        <v>45406</v>
      </c>
      <c r="B5381" s="2">
        <f t="shared" si="1637"/>
        <v>647541.14264146006</v>
      </c>
      <c r="C5381" s="2">
        <f t="shared" si="1654"/>
        <v>575162.96239537117</v>
      </c>
      <c r="D5381" s="47">
        <f t="shared" si="1643"/>
        <v>45393</v>
      </c>
      <c r="E5381" s="3">
        <f t="shared" si="1652"/>
        <v>8.3600000000000005E-4</v>
      </c>
      <c r="F5381" s="4">
        <f t="shared" si="1650"/>
        <v>14</v>
      </c>
      <c r="G5381" s="4">
        <f t="shared" si="1648"/>
        <v>30</v>
      </c>
      <c r="H5381" s="2">
        <f t="shared" si="1644"/>
        <v>1.0003900400000001</v>
      </c>
      <c r="I5381" s="2">
        <f t="shared" si="1645"/>
        <v>1.1194900000000001</v>
      </c>
      <c r="J5381" s="2">
        <f t="shared" si="1638"/>
        <v>1.1199266400000001</v>
      </c>
      <c r="K5381" s="2">
        <f t="shared" si="1639"/>
        <v>644140.32392789004</v>
      </c>
      <c r="L5381" s="1">
        <f t="shared" si="1646"/>
        <v>0</v>
      </c>
      <c r="M5381" s="3">
        <f t="shared" si="1653"/>
        <v>0</v>
      </c>
      <c r="N5381" s="2">
        <f t="shared" si="1640"/>
        <v>0</v>
      </c>
      <c r="O5381" s="18">
        <f t="shared" si="1647"/>
        <v>0.14499999999999999</v>
      </c>
      <c r="P5381" s="8">
        <f t="shared" si="1651"/>
        <v>1.0052796239999999</v>
      </c>
      <c r="Q5381" s="2">
        <f t="shared" si="1649"/>
        <v>3400.81871357</v>
      </c>
      <c r="R5381" s="2">
        <f t="shared" si="1641"/>
        <v>3400.81871357</v>
      </c>
      <c r="S5381" s="9" t="s">
        <v>56</v>
      </c>
      <c r="T5381" s="47">
        <f t="shared" si="1655"/>
        <v>45422</v>
      </c>
      <c r="AE5381" s="33"/>
    </row>
    <row r="5382" spans="1:31" x14ac:dyDescent="0.2">
      <c r="A5382" s="90">
        <f t="shared" si="1642"/>
        <v>45407</v>
      </c>
      <c r="B5382" s="2">
        <f t="shared" si="1637"/>
        <v>647802.79088751995</v>
      </c>
      <c r="C5382" s="2">
        <f t="shared" si="1654"/>
        <v>575162.96239537117</v>
      </c>
      <c r="D5382" s="47">
        <f t="shared" si="1643"/>
        <v>45393</v>
      </c>
      <c r="E5382" s="3">
        <f t="shared" si="1652"/>
        <v>8.3600000000000005E-4</v>
      </c>
      <c r="F5382" s="4">
        <f t="shared" si="1650"/>
        <v>15</v>
      </c>
      <c r="G5382" s="4">
        <f t="shared" si="1648"/>
        <v>30</v>
      </c>
      <c r="H5382" s="2">
        <f t="shared" si="1644"/>
        <v>1.0004179099999999</v>
      </c>
      <c r="I5382" s="2">
        <f t="shared" si="1645"/>
        <v>1.1194900000000001</v>
      </c>
      <c r="J5382" s="2">
        <f t="shared" si="1638"/>
        <v>1.1199578400000001</v>
      </c>
      <c r="K5382" s="2">
        <f t="shared" si="1639"/>
        <v>644158.26901231997</v>
      </c>
      <c r="L5382" s="1">
        <f t="shared" si="1646"/>
        <v>0</v>
      </c>
      <c r="M5382" s="3">
        <f t="shared" si="1653"/>
        <v>0</v>
      </c>
      <c r="N5382" s="2">
        <f t="shared" si="1640"/>
        <v>0</v>
      </c>
      <c r="O5382" s="18">
        <f t="shared" si="1647"/>
        <v>0.14499999999999999</v>
      </c>
      <c r="P5382" s="8">
        <f t="shared" si="1651"/>
        <v>1.005657805</v>
      </c>
      <c r="Q5382" s="2">
        <f t="shared" si="1649"/>
        <v>3644.5218752000001</v>
      </c>
      <c r="R5382" s="2">
        <f t="shared" si="1641"/>
        <v>3644.5218752000001</v>
      </c>
      <c r="S5382" s="9" t="s">
        <v>56</v>
      </c>
      <c r="T5382" s="47">
        <f t="shared" si="1655"/>
        <v>45422</v>
      </c>
      <c r="AE5382" s="33"/>
    </row>
    <row r="5383" spans="1:31" x14ac:dyDescent="0.2">
      <c r="A5383" s="90">
        <f t="shared" si="1642"/>
        <v>45408</v>
      </c>
      <c r="B5383" s="2">
        <f t="shared" si="1637"/>
        <v>648064.53839322994</v>
      </c>
      <c r="C5383" s="2">
        <f t="shared" si="1654"/>
        <v>575162.96239537117</v>
      </c>
      <c r="D5383" s="47">
        <f t="shared" si="1643"/>
        <v>45393</v>
      </c>
      <c r="E5383" s="3">
        <f t="shared" si="1652"/>
        <v>8.3600000000000005E-4</v>
      </c>
      <c r="F5383" s="4">
        <f t="shared" si="1650"/>
        <v>16</v>
      </c>
      <c r="G5383" s="4">
        <f t="shared" si="1648"/>
        <v>30</v>
      </c>
      <c r="H5383" s="2">
        <f t="shared" si="1644"/>
        <v>1.00044577</v>
      </c>
      <c r="I5383" s="2">
        <f t="shared" si="1645"/>
        <v>1.1194900000000001</v>
      </c>
      <c r="J5383" s="2">
        <f t="shared" si="1638"/>
        <v>1.1199890299999999</v>
      </c>
      <c r="K5383" s="2">
        <f t="shared" si="1639"/>
        <v>644176.20834510995</v>
      </c>
      <c r="L5383" s="1">
        <f t="shared" si="1646"/>
        <v>0</v>
      </c>
      <c r="M5383" s="3">
        <f t="shared" si="1653"/>
        <v>0</v>
      </c>
      <c r="N5383" s="2">
        <f t="shared" si="1640"/>
        <v>0</v>
      </c>
      <c r="O5383" s="18">
        <f t="shared" si="1647"/>
        <v>0.14499999999999999</v>
      </c>
      <c r="P5383" s="8">
        <f t="shared" si="1651"/>
        <v>1.0060361280000001</v>
      </c>
      <c r="Q5383" s="2">
        <f t="shared" si="1649"/>
        <v>3888.3300481199999</v>
      </c>
      <c r="R5383" s="2">
        <f t="shared" si="1641"/>
        <v>3888.3300481199999</v>
      </c>
      <c r="S5383" s="9" t="s">
        <v>56</v>
      </c>
      <c r="T5383" s="47">
        <f t="shared" si="1655"/>
        <v>45422</v>
      </c>
      <c r="AE5383" s="33"/>
    </row>
    <row r="5384" spans="1:31" x14ac:dyDescent="0.2">
      <c r="A5384" s="90">
        <f t="shared" si="1642"/>
        <v>45409</v>
      </c>
      <c r="B5384" s="2">
        <f t="shared" si="1637"/>
        <v>648326.39738095994</v>
      </c>
      <c r="C5384" s="2">
        <f t="shared" si="1654"/>
        <v>575162.96239537117</v>
      </c>
      <c r="D5384" s="47">
        <f t="shared" si="1643"/>
        <v>45393</v>
      </c>
      <c r="E5384" s="3">
        <f t="shared" si="1652"/>
        <v>8.3600000000000005E-4</v>
      </c>
      <c r="F5384" s="4">
        <f t="shared" si="1650"/>
        <v>17</v>
      </c>
      <c r="G5384" s="4">
        <f t="shared" si="1648"/>
        <v>30</v>
      </c>
      <c r="H5384" s="2">
        <f t="shared" si="1644"/>
        <v>1.0004736400000001</v>
      </c>
      <c r="I5384" s="2">
        <f t="shared" si="1645"/>
        <v>1.1194900000000001</v>
      </c>
      <c r="J5384" s="2">
        <f t="shared" si="1638"/>
        <v>1.12002023</v>
      </c>
      <c r="K5384" s="2">
        <f t="shared" si="1639"/>
        <v>644194.15342953999</v>
      </c>
      <c r="L5384" s="1">
        <f t="shared" si="1646"/>
        <v>0</v>
      </c>
      <c r="M5384" s="3">
        <f t="shared" si="1653"/>
        <v>0</v>
      </c>
      <c r="N5384" s="2">
        <f t="shared" si="1640"/>
        <v>0</v>
      </c>
      <c r="O5384" s="18">
        <f t="shared" si="1647"/>
        <v>0.14499999999999999</v>
      </c>
      <c r="P5384" s="8">
        <f t="shared" si="1651"/>
        <v>1.006414594</v>
      </c>
      <c r="Q5384" s="2">
        <f t="shared" si="1649"/>
        <v>4132.2439514199996</v>
      </c>
      <c r="R5384" s="2">
        <f t="shared" si="1641"/>
        <v>4132.2439514199996</v>
      </c>
      <c r="S5384" s="9" t="s">
        <v>56</v>
      </c>
      <c r="T5384" s="47">
        <f t="shared" si="1655"/>
        <v>45422</v>
      </c>
      <c r="AE5384" s="33"/>
    </row>
    <row r="5385" spans="1:31" x14ac:dyDescent="0.2">
      <c r="A5385" s="90">
        <f t="shared" si="1642"/>
        <v>45410</v>
      </c>
      <c r="B5385" s="2">
        <f t="shared" si="1637"/>
        <v>648588.36143001006</v>
      </c>
      <c r="C5385" s="2">
        <f t="shared" si="1654"/>
        <v>575162.96239537117</v>
      </c>
      <c r="D5385" s="47">
        <f t="shared" si="1643"/>
        <v>45393</v>
      </c>
      <c r="E5385" s="3">
        <f t="shared" si="1652"/>
        <v>8.3600000000000005E-4</v>
      </c>
      <c r="F5385" s="4">
        <f t="shared" si="1650"/>
        <v>18</v>
      </c>
      <c r="G5385" s="4">
        <f t="shared" si="1648"/>
        <v>30</v>
      </c>
      <c r="H5385" s="2">
        <f t="shared" si="1644"/>
        <v>1.0005015100000001</v>
      </c>
      <c r="I5385" s="2">
        <f t="shared" si="1645"/>
        <v>1.1194900000000001</v>
      </c>
      <c r="J5385" s="2">
        <f t="shared" si="1638"/>
        <v>1.12005143</v>
      </c>
      <c r="K5385" s="2">
        <f t="shared" si="1639"/>
        <v>644212.09851397004</v>
      </c>
      <c r="L5385" s="1">
        <f t="shared" si="1646"/>
        <v>0</v>
      </c>
      <c r="M5385" s="3">
        <f t="shared" si="1653"/>
        <v>0</v>
      </c>
      <c r="N5385" s="2">
        <f t="shared" si="1640"/>
        <v>0</v>
      </c>
      <c r="O5385" s="18">
        <f t="shared" si="1647"/>
        <v>0.14499999999999999</v>
      </c>
      <c r="P5385" s="8">
        <f t="shared" si="1651"/>
        <v>1.0067932020000001</v>
      </c>
      <c r="Q5385" s="2">
        <f t="shared" si="1649"/>
        <v>4376.2629160400002</v>
      </c>
      <c r="R5385" s="2">
        <f t="shared" si="1641"/>
        <v>4376.2629160400002</v>
      </c>
      <c r="S5385" s="9" t="s">
        <v>56</v>
      </c>
      <c r="T5385" s="47">
        <f t="shared" si="1655"/>
        <v>45422</v>
      </c>
      <c r="AE5385" s="33"/>
    </row>
    <row r="5386" spans="1:31" x14ac:dyDescent="0.2">
      <c r="A5386" s="90">
        <f t="shared" si="1642"/>
        <v>45411</v>
      </c>
      <c r="B5386" s="2">
        <f t="shared" ref="B5386:B5449" si="1656">(K5386+Q5386)</f>
        <v>648850.43054802995</v>
      </c>
      <c r="C5386" s="2">
        <f t="shared" si="1654"/>
        <v>575162.96239537117</v>
      </c>
      <c r="D5386" s="47">
        <f t="shared" si="1643"/>
        <v>45393</v>
      </c>
      <c r="E5386" s="3">
        <f t="shared" si="1652"/>
        <v>8.3600000000000005E-4</v>
      </c>
      <c r="F5386" s="4">
        <f t="shared" si="1650"/>
        <v>19</v>
      </c>
      <c r="G5386" s="4">
        <f t="shared" si="1648"/>
        <v>30</v>
      </c>
      <c r="H5386" s="2">
        <f t="shared" si="1644"/>
        <v>1.0005293799999999</v>
      </c>
      <c r="I5386" s="2">
        <f t="shared" si="1645"/>
        <v>1.1194900000000001</v>
      </c>
      <c r="J5386" s="2">
        <f t="shared" ref="J5386:J5449" si="1657">TRUNC(H5386*I5386,8)</f>
        <v>1.12008263</v>
      </c>
      <c r="K5386" s="2">
        <f t="shared" ref="K5386:K5449" si="1658">TRUNC(C5386*J5386,8)</f>
        <v>644230.04359838995</v>
      </c>
      <c r="L5386" s="1">
        <f t="shared" si="1646"/>
        <v>0</v>
      </c>
      <c r="M5386" s="3">
        <f t="shared" si="1653"/>
        <v>0</v>
      </c>
      <c r="N5386" s="2">
        <f t="shared" ref="N5386:N5449" si="1659">IF(M5386&gt;0,TRUNC((M5386*K5386),8),0)</f>
        <v>0</v>
      </c>
      <c r="O5386" s="18">
        <f t="shared" si="1647"/>
        <v>0.14499999999999999</v>
      </c>
      <c r="P5386" s="8">
        <f t="shared" si="1651"/>
        <v>1.007171952</v>
      </c>
      <c r="Q5386" s="2">
        <f t="shared" si="1649"/>
        <v>4620.3869496400002</v>
      </c>
      <c r="R5386" s="2">
        <f t="shared" ref="R5386:R5449" si="1660">(N5386+Q5386)</f>
        <v>4620.3869496400002</v>
      </c>
      <c r="S5386" s="9" t="s">
        <v>56</v>
      </c>
      <c r="T5386" s="47">
        <f t="shared" si="1655"/>
        <v>45422</v>
      </c>
      <c r="AE5386" s="33"/>
    </row>
    <row r="5387" spans="1:31" x14ac:dyDescent="0.2">
      <c r="A5387" s="90">
        <f t="shared" ref="A5387:A5450" si="1661">(A5386+1)</f>
        <v>45412</v>
      </c>
      <c r="B5387" s="2">
        <f t="shared" si="1656"/>
        <v>649112.60538692004</v>
      </c>
      <c r="C5387" s="2">
        <f t="shared" si="1654"/>
        <v>575162.96239537117</v>
      </c>
      <c r="D5387" s="47">
        <f t="shared" ref="D5387:D5450" si="1662">IF(DAY(A5386)=$E$2,A5387,D5386)</f>
        <v>45393</v>
      </c>
      <c r="E5387" s="3">
        <f t="shared" si="1652"/>
        <v>8.3600000000000005E-4</v>
      </c>
      <c r="F5387" s="4">
        <f t="shared" si="1650"/>
        <v>20</v>
      </c>
      <c r="G5387" s="4">
        <f t="shared" si="1648"/>
        <v>30</v>
      </c>
      <c r="H5387" s="2">
        <f t="shared" ref="H5387:H5450" si="1663">TRUNC(((1+$E5387)^($F5387/$G5387)),8)</f>
        <v>1.00055725</v>
      </c>
      <c r="I5387" s="2">
        <f t="shared" ref="I5387:I5450" si="1664">IF(DAY(A5386)=E$2,J5386,I5386)</f>
        <v>1.1194900000000001</v>
      </c>
      <c r="J5387" s="2">
        <f t="shared" si="1657"/>
        <v>1.12011383</v>
      </c>
      <c r="K5387" s="2">
        <f t="shared" si="1658"/>
        <v>644247.98868282</v>
      </c>
      <c r="L5387" s="1">
        <f t="shared" ref="L5387:L5450" si="1665">IF(DAY(A5387)=E$2,VLOOKUP(A5387,$W$10:$AD$316,7),0)</f>
        <v>0</v>
      </c>
      <c r="M5387" s="3">
        <f t="shared" si="1653"/>
        <v>0</v>
      </c>
      <c r="N5387" s="2">
        <f t="shared" si="1659"/>
        <v>0</v>
      </c>
      <c r="O5387" s="18">
        <f t="shared" ref="O5387:O5450" si="1666">(O5386)</f>
        <v>0.14499999999999999</v>
      </c>
      <c r="P5387" s="8">
        <f t="shared" si="1651"/>
        <v>1.0075508449999999</v>
      </c>
      <c r="Q5387" s="2">
        <f t="shared" si="1649"/>
        <v>4864.6167040999999</v>
      </c>
      <c r="R5387" s="2">
        <f t="shared" si="1660"/>
        <v>4864.6167040999999</v>
      </c>
      <c r="S5387" s="9" t="s">
        <v>56</v>
      </c>
      <c r="T5387" s="47">
        <f t="shared" si="1655"/>
        <v>45422</v>
      </c>
      <c r="AE5387" s="33"/>
    </row>
    <row r="5388" spans="1:31" x14ac:dyDescent="0.2">
      <c r="A5388" s="90">
        <f t="shared" si="1661"/>
        <v>45413</v>
      </c>
      <c r="B5388" s="2">
        <f t="shared" si="1656"/>
        <v>649374.88531011005</v>
      </c>
      <c r="C5388" s="2">
        <f t="shared" si="1654"/>
        <v>575162.96239537117</v>
      </c>
      <c r="D5388" s="47">
        <f t="shared" si="1662"/>
        <v>45393</v>
      </c>
      <c r="E5388" s="3">
        <f t="shared" si="1652"/>
        <v>8.3600000000000005E-4</v>
      </c>
      <c r="F5388" s="4">
        <f t="shared" si="1650"/>
        <v>21</v>
      </c>
      <c r="G5388" s="4">
        <f t="shared" ref="G5388:G5451" si="1667">IF(DAY(A5388)=E$2+1,DAY(EOMONTH(A5388,0)), IF(DAY(A5388)&lt;&gt;$E$2+1,G5387))</f>
        <v>30</v>
      </c>
      <c r="H5388" s="2">
        <f t="shared" si="1663"/>
        <v>1.00058512</v>
      </c>
      <c r="I5388" s="2">
        <f t="shared" si="1664"/>
        <v>1.1194900000000001</v>
      </c>
      <c r="J5388" s="2">
        <f t="shared" si="1657"/>
        <v>1.12014503</v>
      </c>
      <c r="K5388" s="2">
        <f t="shared" si="1658"/>
        <v>644265.93376725004</v>
      </c>
      <c r="L5388" s="1">
        <f t="shared" si="1665"/>
        <v>0</v>
      </c>
      <c r="M5388" s="3">
        <f t="shared" si="1653"/>
        <v>0</v>
      </c>
      <c r="N5388" s="2">
        <f t="shared" si="1659"/>
        <v>0</v>
      </c>
      <c r="O5388" s="18">
        <f t="shared" si="1666"/>
        <v>0.14499999999999999</v>
      </c>
      <c r="P5388" s="8">
        <f t="shared" si="1651"/>
        <v>1.0079298800000001</v>
      </c>
      <c r="Q5388" s="2">
        <f t="shared" si="1649"/>
        <v>5108.9515428599998</v>
      </c>
      <c r="R5388" s="2">
        <f t="shared" si="1660"/>
        <v>5108.9515428599998</v>
      </c>
      <c r="S5388" s="9" t="s">
        <v>56</v>
      </c>
      <c r="T5388" s="47">
        <f t="shared" si="1655"/>
        <v>45422</v>
      </c>
      <c r="AE5388" s="33"/>
    </row>
    <row r="5389" spans="1:31" x14ac:dyDescent="0.2">
      <c r="A5389" s="90">
        <f t="shared" si="1661"/>
        <v>45414</v>
      </c>
      <c r="B5389" s="2">
        <f t="shared" si="1656"/>
        <v>649637.27096950996</v>
      </c>
      <c r="C5389" s="2">
        <f t="shared" si="1654"/>
        <v>575162.96239537117</v>
      </c>
      <c r="D5389" s="47">
        <f t="shared" si="1662"/>
        <v>45393</v>
      </c>
      <c r="E5389" s="3">
        <f t="shared" si="1652"/>
        <v>8.3600000000000005E-4</v>
      </c>
      <c r="F5389" s="4">
        <f t="shared" si="1650"/>
        <v>22</v>
      </c>
      <c r="G5389" s="4">
        <f t="shared" si="1667"/>
        <v>30</v>
      </c>
      <c r="H5389" s="2">
        <f t="shared" si="1663"/>
        <v>1.00061299</v>
      </c>
      <c r="I5389" s="2">
        <f t="shared" si="1664"/>
        <v>1.1194900000000001</v>
      </c>
      <c r="J5389" s="2">
        <f t="shared" si="1657"/>
        <v>1.12017623</v>
      </c>
      <c r="K5389" s="2">
        <f t="shared" si="1658"/>
        <v>644283.87885166996</v>
      </c>
      <c r="L5389" s="1">
        <f t="shared" si="1665"/>
        <v>0</v>
      </c>
      <c r="M5389" s="3">
        <f t="shared" si="1653"/>
        <v>0</v>
      </c>
      <c r="N5389" s="2">
        <f t="shared" si="1659"/>
        <v>0</v>
      </c>
      <c r="O5389" s="18">
        <f t="shared" si="1666"/>
        <v>0.14499999999999999</v>
      </c>
      <c r="P5389" s="8">
        <f t="shared" si="1651"/>
        <v>1.008309058</v>
      </c>
      <c r="Q5389" s="2">
        <f t="shared" si="1649"/>
        <v>5353.3921178399996</v>
      </c>
      <c r="R5389" s="2">
        <f t="shared" si="1660"/>
        <v>5353.3921178399996</v>
      </c>
      <c r="S5389" s="9" t="s">
        <v>56</v>
      </c>
      <c r="T5389" s="47">
        <f t="shared" si="1655"/>
        <v>45422</v>
      </c>
      <c r="AE5389" s="33"/>
    </row>
    <row r="5390" spans="1:31" x14ac:dyDescent="0.2">
      <c r="A5390" s="90">
        <f t="shared" si="1661"/>
        <v>45415</v>
      </c>
      <c r="B5390" s="2">
        <f t="shared" si="1656"/>
        <v>649899.76817444991</v>
      </c>
      <c r="C5390" s="2">
        <f t="shared" si="1654"/>
        <v>575162.96239537117</v>
      </c>
      <c r="D5390" s="47">
        <f t="shared" si="1662"/>
        <v>45393</v>
      </c>
      <c r="E5390" s="3">
        <f t="shared" si="1652"/>
        <v>8.3600000000000005E-4</v>
      </c>
      <c r="F5390" s="4">
        <f t="shared" si="1650"/>
        <v>23</v>
      </c>
      <c r="G5390" s="4">
        <f t="shared" si="1667"/>
        <v>30</v>
      </c>
      <c r="H5390" s="2">
        <f t="shared" si="1663"/>
        <v>1.00064087</v>
      </c>
      <c r="I5390" s="2">
        <f t="shared" si="1664"/>
        <v>1.1194900000000001</v>
      </c>
      <c r="J5390" s="2">
        <f t="shared" si="1657"/>
        <v>1.1202074399999999</v>
      </c>
      <c r="K5390" s="2">
        <f t="shared" si="1658"/>
        <v>644301.82968772994</v>
      </c>
      <c r="L5390" s="1">
        <f t="shared" si="1665"/>
        <v>0</v>
      </c>
      <c r="M5390" s="3">
        <f t="shared" si="1653"/>
        <v>0</v>
      </c>
      <c r="N5390" s="2">
        <f t="shared" si="1659"/>
        <v>0</v>
      </c>
      <c r="O5390" s="18">
        <f t="shared" si="1666"/>
        <v>0.14499999999999999</v>
      </c>
      <c r="P5390" s="8">
        <f t="shared" si="1651"/>
        <v>1.0086883790000001</v>
      </c>
      <c r="Q5390" s="2">
        <f t="shared" ref="Q5390:Q5453" si="1668">TRUNC((P5390-1)*K5390,8)</f>
        <v>5597.9384867199997</v>
      </c>
      <c r="R5390" s="2">
        <f t="shared" si="1660"/>
        <v>5597.9384867199997</v>
      </c>
      <c r="S5390" s="9" t="s">
        <v>56</v>
      </c>
      <c r="T5390" s="47">
        <f t="shared" si="1655"/>
        <v>45422</v>
      </c>
      <c r="AE5390" s="33"/>
    </row>
    <row r="5391" spans="1:31" x14ac:dyDescent="0.2">
      <c r="A5391" s="90">
        <f t="shared" si="1661"/>
        <v>45416</v>
      </c>
      <c r="B5391" s="2">
        <f t="shared" si="1656"/>
        <v>650162.36468726001</v>
      </c>
      <c r="C5391" s="2">
        <f t="shared" si="1654"/>
        <v>575162.96239537117</v>
      </c>
      <c r="D5391" s="47">
        <f t="shared" si="1662"/>
        <v>45393</v>
      </c>
      <c r="E5391" s="3">
        <f t="shared" si="1652"/>
        <v>8.3600000000000005E-4</v>
      </c>
      <c r="F5391" s="4">
        <f t="shared" si="1650"/>
        <v>24</v>
      </c>
      <c r="G5391" s="4">
        <f t="shared" si="1667"/>
        <v>30</v>
      </c>
      <c r="H5391" s="2">
        <f t="shared" si="1663"/>
        <v>1.0006687400000001</v>
      </c>
      <c r="I5391" s="2">
        <f t="shared" si="1664"/>
        <v>1.1194900000000001</v>
      </c>
      <c r="J5391" s="2">
        <f t="shared" si="1657"/>
        <v>1.12023864</v>
      </c>
      <c r="K5391" s="2">
        <f t="shared" si="1658"/>
        <v>644319.77477215999</v>
      </c>
      <c r="L5391" s="1">
        <f t="shared" si="1665"/>
        <v>0</v>
      </c>
      <c r="M5391" s="3">
        <f t="shared" si="1653"/>
        <v>0</v>
      </c>
      <c r="N5391" s="2">
        <f t="shared" si="1659"/>
        <v>0</v>
      </c>
      <c r="O5391" s="18">
        <f t="shared" si="1666"/>
        <v>0.14499999999999999</v>
      </c>
      <c r="P5391" s="8">
        <f t="shared" si="1651"/>
        <v>1.0090678420000001</v>
      </c>
      <c r="Q5391" s="2">
        <f t="shared" si="1668"/>
        <v>5842.5899151000003</v>
      </c>
      <c r="R5391" s="2">
        <f t="shared" si="1660"/>
        <v>5842.5899151000003</v>
      </c>
      <c r="S5391" s="9" t="s">
        <v>56</v>
      </c>
      <c r="T5391" s="47">
        <f t="shared" si="1655"/>
        <v>45422</v>
      </c>
      <c r="AE5391" s="33"/>
    </row>
    <row r="5392" spans="1:31" x14ac:dyDescent="0.2">
      <c r="A5392" s="90">
        <f t="shared" si="1661"/>
        <v>45417</v>
      </c>
      <c r="B5392" s="2">
        <f t="shared" si="1656"/>
        <v>650425.06695936003</v>
      </c>
      <c r="C5392" s="2">
        <f t="shared" si="1654"/>
        <v>575162.96239537117</v>
      </c>
      <c r="D5392" s="47">
        <f t="shared" si="1662"/>
        <v>45393</v>
      </c>
      <c r="E5392" s="3">
        <f t="shared" si="1652"/>
        <v>8.3600000000000005E-4</v>
      </c>
      <c r="F5392" s="4">
        <f t="shared" ref="F5392:F5455" si="1669">IF(DAY(A5392)=E$2+1,1,F5391+1)</f>
        <v>25</v>
      </c>
      <c r="G5392" s="4">
        <f t="shared" si="1667"/>
        <v>30</v>
      </c>
      <c r="H5392" s="2">
        <f t="shared" si="1663"/>
        <v>1.0006966100000001</v>
      </c>
      <c r="I5392" s="2">
        <f t="shared" si="1664"/>
        <v>1.1194900000000001</v>
      </c>
      <c r="J5392" s="2">
        <f t="shared" si="1657"/>
        <v>1.12026984</v>
      </c>
      <c r="K5392" s="2">
        <f t="shared" si="1658"/>
        <v>644337.71985658002</v>
      </c>
      <c r="L5392" s="1">
        <f t="shared" si="1665"/>
        <v>0</v>
      </c>
      <c r="M5392" s="3">
        <f t="shared" si="1653"/>
        <v>0</v>
      </c>
      <c r="N5392" s="2">
        <f t="shared" si="1659"/>
        <v>0</v>
      </c>
      <c r="O5392" s="18">
        <f t="shared" si="1666"/>
        <v>0.14499999999999999</v>
      </c>
      <c r="P5392" s="8">
        <f t="shared" si="1651"/>
        <v>1.009447448</v>
      </c>
      <c r="Q5392" s="2">
        <f t="shared" si="1668"/>
        <v>6087.3471027799997</v>
      </c>
      <c r="R5392" s="2">
        <f t="shared" si="1660"/>
        <v>6087.3471027799997</v>
      </c>
      <c r="S5392" s="9" t="s">
        <v>56</v>
      </c>
      <c r="T5392" s="47">
        <f t="shared" si="1655"/>
        <v>45422</v>
      </c>
      <c r="AE5392" s="33"/>
    </row>
    <row r="5393" spans="1:31" x14ac:dyDescent="0.2">
      <c r="A5393" s="90">
        <f t="shared" si="1661"/>
        <v>45418</v>
      </c>
      <c r="B5393" s="2">
        <f t="shared" si="1656"/>
        <v>650687.88080659998</v>
      </c>
      <c r="C5393" s="2">
        <f t="shared" si="1654"/>
        <v>575162.96239537117</v>
      </c>
      <c r="D5393" s="47">
        <f t="shared" si="1662"/>
        <v>45393</v>
      </c>
      <c r="E5393" s="3">
        <f t="shared" si="1652"/>
        <v>8.3600000000000005E-4</v>
      </c>
      <c r="F5393" s="4">
        <f t="shared" si="1669"/>
        <v>26</v>
      </c>
      <c r="G5393" s="4">
        <f t="shared" si="1667"/>
        <v>30</v>
      </c>
      <c r="H5393" s="2">
        <f t="shared" si="1663"/>
        <v>1.0007244900000001</v>
      </c>
      <c r="I5393" s="2">
        <f t="shared" si="1664"/>
        <v>1.1194900000000001</v>
      </c>
      <c r="J5393" s="2">
        <f t="shared" si="1657"/>
        <v>1.1203010499999999</v>
      </c>
      <c r="K5393" s="2">
        <f t="shared" si="1658"/>
        <v>644355.67069264001</v>
      </c>
      <c r="L5393" s="1">
        <f t="shared" si="1665"/>
        <v>0</v>
      </c>
      <c r="M5393" s="3">
        <f t="shared" si="1653"/>
        <v>0</v>
      </c>
      <c r="N5393" s="2">
        <f t="shared" si="1659"/>
        <v>0</v>
      </c>
      <c r="O5393" s="18">
        <f t="shared" si="1666"/>
        <v>0.14499999999999999</v>
      </c>
      <c r="P5393" s="8">
        <f t="shared" si="1651"/>
        <v>1.0098271969999999</v>
      </c>
      <c r="Q5393" s="2">
        <f t="shared" si="1668"/>
        <v>6332.2101139599999</v>
      </c>
      <c r="R5393" s="2">
        <f t="shared" si="1660"/>
        <v>6332.2101139599999</v>
      </c>
      <c r="S5393" s="9" t="s">
        <v>56</v>
      </c>
      <c r="T5393" s="47">
        <f t="shared" si="1655"/>
        <v>45422</v>
      </c>
      <c r="AE5393" s="33"/>
    </row>
    <row r="5394" spans="1:31" x14ac:dyDescent="0.2">
      <c r="A5394" s="90">
        <f t="shared" si="1661"/>
        <v>45419</v>
      </c>
      <c r="B5394" s="2">
        <f t="shared" si="1656"/>
        <v>650950.79397818004</v>
      </c>
      <c r="C5394" s="2">
        <f t="shared" si="1654"/>
        <v>575162.96239537117</v>
      </c>
      <c r="D5394" s="47">
        <f t="shared" si="1662"/>
        <v>45393</v>
      </c>
      <c r="E5394" s="3">
        <f t="shared" si="1652"/>
        <v>8.3600000000000005E-4</v>
      </c>
      <c r="F5394" s="4">
        <f t="shared" si="1669"/>
        <v>27</v>
      </c>
      <c r="G5394" s="4">
        <f t="shared" si="1667"/>
        <v>30</v>
      </c>
      <c r="H5394" s="2">
        <f t="shared" si="1663"/>
        <v>1.0007523599999999</v>
      </c>
      <c r="I5394" s="2">
        <f t="shared" si="1664"/>
        <v>1.1194900000000001</v>
      </c>
      <c r="J5394" s="2">
        <f t="shared" si="1657"/>
        <v>1.1203322499999999</v>
      </c>
      <c r="K5394" s="2">
        <f t="shared" si="1658"/>
        <v>644373.61577707005</v>
      </c>
      <c r="L5394" s="1">
        <f t="shared" si="1665"/>
        <v>0</v>
      </c>
      <c r="M5394" s="3">
        <f t="shared" si="1653"/>
        <v>0</v>
      </c>
      <c r="N5394" s="2">
        <f t="shared" si="1659"/>
        <v>0</v>
      </c>
      <c r="O5394" s="18">
        <f t="shared" si="1666"/>
        <v>0.14499999999999999</v>
      </c>
      <c r="P5394" s="8">
        <f t="shared" si="1651"/>
        <v>1.010207088</v>
      </c>
      <c r="Q5394" s="2">
        <f t="shared" si="1668"/>
        <v>6577.1782011100004</v>
      </c>
      <c r="R5394" s="2">
        <f t="shared" si="1660"/>
        <v>6577.1782011100004</v>
      </c>
      <c r="S5394" s="9" t="s">
        <v>56</v>
      </c>
      <c r="T5394" s="47">
        <f t="shared" si="1655"/>
        <v>45422</v>
      </c>
      <c r="AE5394" s="33"/>
    </row>
    <row r="5395" spans="1:31" x14ac:dyDescent="0.2">
      <c r="A5395" s="90">
        <f t="shared" si="1661"/>
        <v>45420</v>
      </c>
      <c r="B5395" s="2">
        <f t="shared" si="1656"/>
        <v>651213.82520153001</v>
      </c>
      <c r="C5395" s="2">
        <f t="shared" si="1654"/>
        <v>575162.96239537117</v>
      </c>
      <c r="D5395" s="47">
        <f t="shared" si="1662"/>
        <v>45393</v>
      </c>
      <c r="E5395" s="3">
        <f t="shared" si="1652"/>
        <v>8.3600000000000005E-4</v>
      </c>
      <c r="F5395" s="4">
        <f t="shared" si="1669"/>
        <v>28</v>
      </c>
      <c r="G5395" s="4">
        <f t="shared" si="1667"/>
        <v>30</v>
      </c>
      <c r="H5395" s="2">
        <f t="shared" si="1663"/>
        <v>1.0007802400000001</v>
      </c>
      <c r="I5395" s="2">
        <f t="shared" si="1664"/>
        <v>1.1194900000000001</v>
      </c>
      <c r="J5395" s="2">
        <f t="shared" si="1657"/>
        <v>1.12036347</v>
      </c>
      <c r="K5395" s="2">
        <f t="shared" si="1658"/>
        <v>644391.57236474997</v>
      </c>
      <c r="L5395" s="1">
        <f t="shared" si="1665"/>
        <v>0</v>
      </c>
      <c r="M5395" s="3">
        <f t="shared" si="1653"/>
        <v>0</v>
      </c>
      <c r="N5395" s="2">
        <f t="shared" si="1659"/>
        <v>0</v>
      </c>
      <c r="O5395" s="18">
        <f t="shared" si="1666"/>
        <v>0.14499999999999999</v>
      </c>
      <c r="P5395" s="8">
        <f t="shared" si="1651"/>
        <v>1.0105871230000001</v>
      </c>
      <c r="Q5395" s="2">
        <f t="shared" si="1668"/>
        <v>6822.2528367799996</v>
      </c>
      <c r="R5395" s="2">
        <f t="shared" si="1660"/>
        <v>6822.2528367799996</v>
      </c>
      <c r="S5395" s="9" t="s">
        <v>56</v>
      </c>
      <c r="T5395" s="47">
        <f t="shared" si="1655"/>
        <v>45422</v>
      </c>
      <c r="AE5395" s="33"/>
    </row>
    <row r="5396" spans="1:31" x14ac:dyDescent="0.2">
      <c r="A5396" s="90">
        <f t="shared" si="1661"/>
        <v>45421</v>
      </c>
      <c r="B5396" s="2">
        <f t="shared" si="1656"/>
        <v>651476.95576460997</v>
      </c>
      <c r="C5396" s="2">
        <f t="shared" si="1654"/>
        <v>575162.96239537117</v>
      </c>
      <c r="D5396" s="47">
        <f t="shared" si="1662"/>
        <v>45393</v>
      </c>
      <c r="E5396" s="3">
        <f t="shared" si="1652"/>
        <v>8.3600000000000005E-4</v>
      </c>
      <c r="F5396" s="4">
        <f t="shared" si="1669"/>
        <v>29</v>
      </c>
      <c r="G5396" s="4">
        <f t="shared" si="1667"/>
        <v>30</v>
      </c>
      <c r="H5396" s="2">
        <f t="shared" si="1663"/>
        <v>1.0008081200000001</v>
      </c>
      <c r="I5396" s="2">
        <f t="shared" si="1664"/>
        <v>1.1194900000000001</v>
      </c>
      <c r="J5396" s="2">
        <f t="shared" si="1657"/>
        <v>1.12039468</v>
      </c>
      <c r="K5396" s="2">
        <f t="shared" si="1658"/>
        <v>644409.52320080996</v>
      </c>
      <c r="L5396" s="1">
        <f t="shared" si="1665"/>
        <v>0</v>
      </c>
      <c r="M5396" s="3">
        <f t="shared" si="1653"/>
        <v>0</v>
      </c>
      <c r="N5396" s="2">
        <f t="shared" si="1659"/>
        <v>0</v>
      </c>
      <c r="O5396" s="18">
        <f t="shared" si="1666"/>
        <v>0.14499999999999999</v>
      </c>
      <c r="P5396" s="8">
        <f t="shared" si="1651"/>
        <v>1.0109672999999999</v>
      </c>
      <c r="Q5396" s="2">
        <f t="shared" si="1668"/>
        <v>7067.4325638</v>
      </c>
      <c r="R5396" s="2">
        <f t="shared" si="1660"/>
        <v>7067.4325638</v>
      </c>
      <c r="S5396" s="9" t="s">
        <v>56</v>
      </c>
      <c r="T5396" s="47">
        <f t="shared" si="1655"/>
        <v>45422</v>
      </c>
      <c r="AE5396" s="33"/>
    </row>
    <row r="5397" spans="1:31" x14ac:dyDescent="0.2">
      <c r="A5397" s="90">
        <f t="shared" si="1661"/>
        <v>45422</v>
      </c>
      <c r="B5397" s="2">
        <f t="shared" si="1656"/>
        <v>651740.1927742199</v>
      </c>
      <c r="C5397" s="2">
        <f t="shared" si="1654"/>
        <v>575162.96239537117</v>
      </c>
      <c r="D5397" s="47">
        <f t="shared" si="1662"/>
        <v>45393</v>
      </c>
      <c r="E5397" s="3">
        <f t="shared" si="1652"/>
        <v>8.3600000000000005E-4</v>
      </c>
      <c r="F5397" s="4">
        <f t="shared" si="1669"/>
        <v>30</v>
      </c>
      <c r="G5397" s="4">
        <f t="shared" si="1667"/>
        <v>30</v>
      </c>
      <c r="H5397" s="2">
        <f t="shared" si="1663"/>
        <v>1.0008360000000001</v>
      </c>
      <c r="I5397" s="2">
        <f t="shared" si="1664"/>
        <v>1.1194900000000001</v>
      </c>
      <c r="J5397" s="2">
        <f t="shared" si="1657"/>
        <v>1.1204258899999999</v>
      </c>
      <c r="K5397" s="2">
        <f t="shared" si="1658"/>
        <v>644427.47403686994</v>
      </c>
      <c r="L5397" s="1">
        <f t="shared" si="1665"/>
        <v>177</v>
      </c>
      <c r="M5397" s="3">
        <f>N5397/K5397</f>
        <v>1.0387732742330295E-2</v>
      </c>
      <c r="N5397" s="2">
        <v>6694.1403721099996</v>
      </c>
      <c r="O5397" s="18">
        <f t="shared" si="1666"/>
        <v>0.14499999999999999</v>
      </c>
      <c r="P5397" s="8">
        <f t="shared" si="1651"/>
        <v>1.0113476210000001</v>
      </c>
      <c r="Q5397" s="2">
        <f t="shared" si="1668"/>
        <v>7312.7187373500001</v>
      </c>
      <c r="R5397" s="2">
        <f t="shared" si="1660"/>
        <v>14006.85910946</v>
      </c>
      <c r="S5397" s="9" t="s">
        <v>56</v>
      </c>
      <c r="T5397" s="47">
        <f t="shared" si="1655"/>
        <v>45422</v>
      </c>
      <c r="U5397" s="175"/>
      <c r="AE5397" s="33"/>
    </row>
    <row r="5398" spans="1:31" ht="15" x14ac:dyDescent="0.2">
      <c r="A5398" s="90">
        <f t="shared" si="1661"/>
        <v>45423</v>
      </c>
      <c r="B5398" s="2">
        <f t="shared" si="1656"/>
        <v>637975.53769842</v>
      </c>
      <c r="C5398" s="145">
        <f>C5397-(N5397/J5397)</f>
        <v>569188.32325872104</v>
      </c>
      <c r="D5398" s="47">
        <f t="shared" si="1662"/>
        <v>45423</v>
      </c>
      <c r="E5398" s="3">
        <f t="shared" si="1652"/>
        <v>4.8799999999999999E-4</v>
      </c>
      <c r="F5398" s="4">
        <f t="shared" si="1669"/>
        <v>1</v>
      </c>
      <c r="G5398" s="4">
        <f t="shared" si="1667"/>
        <v>31</v>
      </c>
      <c r="H5398" s="2">
        <f t="shared" si="1663"/>
        <v>1.0000157300000001</v>
      </c>
      <c r="I5398" s="2">
        <f t="shared" si="1664"/>
        <v>1.1204258899999999</v>
      </c>
      <c r="J5398" s="2">
        <f t="shared" si="1657"/>
        <v>1.1204435100000001</v>
      </c>
      <c r="K5398" s="2">
        <f t="shared" si="1658"/>
        <v>637743.36276300997</v>
      </c>
      <c r="L5398" s="1">
        <f t="shared" si="1665"/>
        <v>0</v>
      </c>
      <c r="M5398" s="3">
        <f t="shared" si="1653"/>
        <v>0</v>
      </c>
      <c r="N5398" s="2">
        <f t="shared" si="1659"/>
        <v>0</v>
      </c>
      <c r="O5398" s="18">
        <f t="shared" si="1666"/>
        <v>0.14499999999999999</v>
      </c>
      <c r="P5398" s="8">
        <f t="shared" si="1651"/>
        <v>1.0003640570000001</v>
      </c>
      <c r="Q5398" s="2">
        <f t="shared" si="1668"/>
        <v>232.17493540999999</v>
      </c>
      <c r="R5398" s="2">
        <f t="shared" si="1660"/>
        <v>232.17493540999999</v>
      </c>
      <c r="S5398" s="9" t="s">
        <v>56</v>
      </c>
      <c r="T5398" s="47">
        <f t="shared" si="1655"/>
        <v>45453</v>
      </c>
      <c r="AE5398" s="33"/>
    </row>
    <row r="5399" spans="1:31" x14ac:dyDescent="0.2">
      <c r="A5399" s="90">
        <f t="shared" si="1661"/>
        <v>45424</v>
      </c>
      <c r="B5399" s="2">
        <f t="shared" si="1656"/>
        <v>638217.83955164999</v>
      </c>
      <c r="C5399" s="2">
        <f t="shared" si="1654"/>
        <v>569188.32325872104</v>
      </c>
      <c r="D5399" s="47">
        <f t="shared" si="1662"/>
        <v>45423</v>
      </c>
      <c r="E5399" s="3">
        <f t="shared" si="1652"/>
        <v>4.8799999999999999E-4</v>
      </c>
      <c r="F5399" s="4">
        <f t="shared" si="1669"/>
        <v>2</v>
      </c>
      <c r="G5399" s="4">
        <f t="shared" si="1667"/>
        <v>31</v>
      </c>
      <c r="H5399" s="2">
        <f t="shared" si="1663"/>
        <v>1.0000314699999999</v>
      </c>
      <c r="I5399" s="2">
        <f t="shared" si="1664"/>
        <v>1.1204258899999999</v>
      </c>
      <c r="J5399" s="2">
        <f t="shared" si="1657"/>
        <v>1.12046114</v>
      </c>
      <c r="K5399" s="2">
        <f t="shared" si="1658"/>
        <v>637753.39755314996</v>
      </c>
      <c r="L5399" s="1">
        <f t="shared" si="1665"/>
        <v>0</v>
      </c>
      <c r="M5399" s="3">
        <f t="shared" si="1653"/>
        <v>0</v>
      </c>
      <c r="N5399" s="2">
        <f t="shared" si="1659"/>
        <v>0</v>
      </c>
      <c r="O5399" s="18">
        <f t="shared" si="1666"/>
        <v>0.14499999999999999</v>
      </c>
      <c r="P5399" s="8">
        <f t="shared" ref="P5399:P5462" si="1670">ROUND((1+O5399)^(30/360)^(F5399/G5399),9)</f>
        <v>1.0007282470000001</v>
      </c>
      <c r="Q5399" s="2">
        <f t="shared" si="1668"/>
        <v>464.44199850000001</v>
      </c>
      <c r="R5399" s="2">
        <f t="shared" si="1660"/>
        <v>464.44199850000001</v>
      </c>
      <c r="S5399" s="9" t="s">
        <v>56</v>
      </c>
      <c r="T5399" s="47">
        <f t="shared" si="1655"/>
        <v>45453</v>
      </c>
      <c r="AE5399" s="33"/>
    </row>
    <row r="5400" spans="1:31" x14ac:dyDescent="0.2">
      <c r="A5400" s="90">
        <f t="shared" si="1661"/>
        <v>45425</v>
      </c>
      <c r="B5400" s="2">
        <f t="shared" si="1656"/>
        <v>638460.23859690002</v>
      </c>
      <c r="C5400" s="2">
        <f t="shared" si="1654"/>
        <v>569188.32325872104</v>
      </c>
      <c r="D5400" s="47">
        <f t="shared" si="1662"/>
        <v>45423</v>
      </c>
      <c r="E5400" s="3">
        <f t="shared" si="1652"/>
        <v>4.8799999999999999E-4</v>
      </c>
      <c r="F5400" s="4">
        <f t="shared" si="1669"/>
        <v>3</v>
      </c>
      <c r="G5400" s="4">
        <f t="shared" si="1667"/>
        <v>31</v>
      </c>
      <c r="H5400" s="2">
        <f t="shared" si="1663"/>
        <v>1.00004721</v>
      </c>
      <c r="I5400" s="2">
        <f t="shared" si="1664"/>
        <v>1.1204258899999999</v>
      </c>
      <c r="J5400" s="2">
        <f t="shared" si="1657"/>
        <v>1.12047878</v>
      </c>
      <c r="K5400" s="2">
        <f t="shared" si="1658"/>
        <v>637763.43803516997</v>
      </c>
      <c r="L5400" s="1">
        <f t="shared" si="1665"/>
        <v>0</v>
      </c>
      <c r="M5400" s="3">
        <f t="shared" si="1653"/>
        <v>0</v>
      </c>
      <c r="N5400" s="2">
        <f t="shared" si="1659"/>
        <v>0</v>
      </c>
      <c r="O5400" s="18">
        <f t="shared" si="1666"/>
        <v>0.14499999999999999</v>
      </c>
      <c r="P5400" s="8">
        <f t="shared" si="1670"/>
        <v>1.0010925690000001</v>
      </c>
      <c r="Q5400" s="2">
        <f t="shared" si="1668"/>
        <v>696.80056173000003</v>
      </c>
      <c r="R5400" s="2">
        <f t="shared" si="1660"/>
        <v>696.80056173000003</v>
      </c>
      <c r="S5400" s="9" t="s">
        <v>56</v>
      </c>
      <c r="T5400" s="47">
        <f t="shared" si="1655"/>
        <v>45453</v>
      </c>
      <c r="AE5400" s="33"/>
    </row>
    <row r="5401" spans="1:31" x14ac:dyDescent="0.2">
      <c r="A5401" s="90">
        <f t="shared" si="1661"/>
        <v>45426</v>
      </c>
      <c r="B5401" s="2">
        <f t="shared" si="1656"/>
        <v>638702.72978196002</v>
      </c>
      <c r="C5401" s="2">
        <f t="shared" si="1654"/>
        <v>569188.32325872104</v>
      </c>
      <c r="D5401" s="47">
        <f t="shared" si="1662"/>
        <v>45423</v>
      </c>
      <c r="E5401" s="3">
        <f t="shared" si="1652"/>
        <v>4.8799999999999999E-4</v>
      </c>
      <c r="F5401" s="4">
        <f t="shared" si="1669"/>
        <v>4</v>
      </c>
      <c r="G5401" s="4">
        <f t="shared" si="1667"/>
        <v>31</v>
      </c>
      <c r="H5401" s="2">
        <f t="shared" si="1663"/>
        <v>1.00006295</v>
      </c>
      <c r="I5401" s="2">
        <f t="shared" si="1664"/>
        <v>1.1204258899999999</v>
      </c>
      <c r="J5401" s="2">
        <f t="shared" si="1657"/>
        <v>1.12049642</v>
      </c>
      <c r="K5401" s="2">
        <f t="shared" si="1658"/>
        <v>637773.47851719998</v>
      </c>
      <c r="L5401" s="1">
        <f t="shared" si="1665"/>
        <v>0</v>
      </c>
      <c r="M5401" s="3">
        <f t="shared" si="1653"/>
        <v>0</v>
      </c>
      <c r="N5401" s="2">
        <f t="shared" si="1659"/>
        <v>0</v>
      </c>
      <c r="O5401" s="18">
        <f t="shared" si="1666"/>
        <v>0.14499999999999999</v>
      </c>
      <c r="P5401" s="8">
        <f t="shared" si="1670"/>
        <v>1.001457024</v>
      </c>
      <c r="Q5401" s="2">
        <f t="shared" si="1668"/>
        <v>929.25126476000003</v>
      </c>
      <c r="R5401" s="2">
        <f t="shared" si="1660"/>
        <v>929.25126476000003</v>
      </c>
      <c r="S5401" s="9" t="s">
        <v>56</v>
      </c>
      <c r="T5401" s="47">
        <f t="shared" si="1655"/>
        <v>45453</v>
      </c>
      <c r="AE5401" s="33"/>
    </row>
    <row r="5402" spans="1:31" x14ac:dyDescent="0.2">
      <c r="A5402" s="90">
        <f t="shared" si="1661"/>
        <v>45427</v>
      </c>
      <c r="B5402" s="2">
        <f t="shared" si="1656"/>
        <v>638945.30740856996</v>
      </c>
      <c r="C5402" s="2">
        <f t="shared" si="1654"/>
        <v>569188.32325872104</v>
      </c>
      <c r="D5402" s="47">
        <f t="shared" si="1662"/>
        <v>45423</v>
      </c>
      <c r="E5402" s="3">
        <f t="shared" si="1652"/>
        <v>4.8799999999999999E-4</v>
      </c>
      <c r="F5402" s="4">
        <f t="shared" si="1669"/>
        <v>5</v>
      </c>
      <c r="G5402" s="4">
        <f t="shared" si="1667"/>
        <v>31</v>
      </c>
      <c r="H5402" s="2">
        <f t="shared" si="1663"/>
        <v>1.00007869</v>
      </c>
      <c r="I5402" s="2">
        <f t="shared" si="1664"/>
        <v>1.1204258899999999</v>
      </c>
      <c r="J5402" s="2">
        <f t="shared" si="1657"/>
        <v>1.1205140499999999</v>
      </c>
      <c r="K5402" s="2">
        <f t="shared" si="1658"/>
        <v>637783.51330732997</v>
      </c>
      <c r="L5402" s="1">
        <f t="shared" si="1665"/>
        <v>0</v>
      </c>
      <c r="M5402" s="3">
        <f t="shared" si="1653"/>
        <v>0</v>
      </c>
      <c r="N5402" s="2">
        <f t="shared" si="1659"/>
        <v>0</v>
      </c>
      <c r="O5402" s="18">
        <f t="shared" si="1666"/>
        <v>0.14499999999999999</v>
      </c>
      <c r="P5402" s="8">
        <f t="shared" si="1670"/>
        <v>1.0018216120000001</v>
      </c>
      <c r="Q5402" s="2">
        <f t="shared" si="1668"/>
        <v>1161.7941012399999</v>
      </c>
      <c r="R5402" s="2">
        <f t="shared" si="1660"/>
        <v>1161.7941012399999</v>
      </c>
      <c r="S5402" s="9" t="s">
        <v>56</v>
      </c>
      <c r="T5402" s="47">
        <f t="shared" si="1655"/>
        <v>45453</v>
      </c>
      <c r="AE5402" s="33"/>
    </row>
    <row r="5403" spans="1:31" x14ac:dyDescent="0.2">
      <c r="A5403" s="90">
        <f t="shared" si="1661"/>
        <v>45428</v>
      </c>
      <c r="B5403" s="2">
        <f t="shared" si="1656"/>
        <v>639187.98224539997</v>
      </c>
      <c r="C5403" s="2">
        <f t="shared" si="1654"/>
        <v>569188.32325872104</v>
      </c>
      <c r="D5403" s="47">
        <f t="shared" si="1662"/>
        <v>45423</v>
      </c>
      <c r="E5403" s="3">
        <f t="shared" si="1652"/>
        <v>4.8799999999999999E-4</v>
      </c>
      <c r="F5403" s="4">
        <f t="shared" si="1669"/>
        <v>6</v>
      </c>
      <c r="G5403" s="4">
        <f t="shared" si="1667"/>
        <v>31</v>
      </c>
      <c r="H5403" s="2">
        <f t="shared" si="1663"/>
        <v>1.0000944300000001</v>
      </c>
      <c r="I5403" s="2">
        <f t="shared" si="1664"/>
        <v>1.1204258899999999</v>
      </c>
      <c r="J5403" s="2">
        <f t="shared" si="1657"/>
        <v>1.12053169</v>
      </c>
      <c r="K5403" s="2">
        <f t="shared" si="1658"/>
        <v>637793.55378935998</v>
      </c>
      <c r="L5403" s="1">
        <f t="shared" si="1665"/>
        <v>0</v>
      </c>
      <c r="M5403" s="3">
        <f t="shared" si="1653"/>
        <v>0</v>
      </c>
      <c r="N5403" s="2">
        <f t="shared" si="1659"/>
        <v>0</v>
      </c>
      <c r="O5403" s="18">
        <f t="shared" si="1666"/>
        <v>0.14499999999999999</v>
      </c>
      <c r="P5403" s="8">
        <f t="shared" si="1670"/>
        <v>1.002186332</v>
      </c>
      <c r="Q5403" s="2">
        <f t="shared" si="1668"/>
        <v>1394.4284560399999</v>
      </c>
      <c r="R5403" s="2">
        <f t="shared" si="1660"/>
        <v>1394.4284560399999</v>
      </c>
      <c r="S5403" s="9" t="s">
        <v>56</v>
      </c>
      <c r="T5403" s="47">
        <f t="shared" si="1655"/>
        <v>45453</v>
      </c>
      <c r="AE5403" s="33"/>
    </row>
    <row r="5404" spans="1:31" x14ac:dyDescent="0.2">
      <c r="A5404" s="90">
        <f t="shared" si="1661"/>
        <v>45429</v>
      </c>
      <c r="B5404" s="2">
        <f t="shared" si="1656"/>
        <v>639430.74352762999</v>
      </c>
      <c r="C5404" s="2">
        <f t="shared" si="1654"/>
        <v>569188.32325872104</v>
      </c>
      <c r="D5404" s="47">
        <f t="shared" si="1662"/>
        <v>45423</v>
      </c>
      <c r="E5404" s="3">
        <f t="shared" si="1652"/>
        <v>4.8799999999999999E-4</v>
      </c>
      <c r="F5404" s="4">
        <f t="shared" si="1669"/>
        <v>7</v>
      </c>
      <c r="G5404" s="4">
        <f t="shared" si="1667"/>
        <v>31</v>
      </c>
      <c r="H5404" s="2">
        <f t="shared" si="1663"/>
        <v>1.0001101699999999</v>
      </c>
      <c r="I5404" s="2">
        <f t="shared" si="1664"/>
        <v>1.1204258899999999</v>
      </c>
      <c r="J5404" s="2">
        <f t="shared" si="1657"/>
        <v>1.1205493200000001</v>
      </c>
      <c r="K5404" s="2">
        <f t="shared" si="1658"/>
        <v>637803.58857949998</v>
      </c>
      <c r="L5404" s="1">
        <f t="shared" si="1665"/>
        <v>0</v>
      </c>
      <c r="M5404" s="3">
        <f t="shared" si="1653"/>
        <v>0</v>
      </c>
      <c r="N5404" s="2">
        <f t="shared" si="1659"/>
        <v>0</v>
      </c>
      <c r="O5404" s="18">
        <f t="shared" si="1666"/>
        <v>0.14499999999999999</v>
      </c>
      <c r="P5404" s="8">
        <f t="shared" si="1670"/>
        <v>1.002551185</v>
      </c>
      <c r="Q5404" s="2">
        <f t="shared" si="1668"/>
        <v>1627.1549481300001</v>
      </c>
      <c r="R5404" s="2">
        <f t="shared" si="1660"/>
        <v>1627.1549481300001</v>
      </c>
      <c r="S5404" s="9" t="s">
        <v>56</v>
      </c>
      <c r="T5404" s="47">
        <f t="shared" si="1655"/>
        <v>45453</v>
      </c>
      <c r="AE5404" s="33"/>
    </row>
    <row r="5405" spans="1:31" x14ac:dyDescent="0.2">
      <c r="A5405" s="90">
        <f t="shared" si="1661"/>
        <v>45430</v>
      </c>
      <c r="B5405" s="2">
        <f t="shared" si="1656"/>
        <v>639673.60266999004</v>
      </c>
      <c r="C5405" s="2">
        <f t="shared" si="1654"/>
        <v>569188.32325872104</v>
      </c>
      <c r="D5405" s="47">
        <f t="shared" si="1662"/>
        <v>45423</v>
      </c>
      <c r="E5405" s="3">
        <f t="shared" si="1652"/>
        <v>4.8799999999999999E-4</v>
      </c>
      <c r="F5405" s="4">
        <f t="shared" si="1669"/>
        <v>8</v>
      </c>
      <c r="G5405" s="4">
        <f t="shared" si="1667"/>
        <v>31</v>
      </c>
      <c r="H5405" s="2">
        <f t="shared" si="1663"/>
        <v>1.00012591</v>
      </c>
      <c r="I5405" s="2">
        <f t="shared" si="1664"/>
        <v>1.1204258899999999</v>
      </c>
      <c r="J5405" s="2">
        <f t="shared" si="1657"/>
        <v>1.1205669599999999</v>
      </c>
      <c r="K5405" s="2">
        <f t="shared" si="1658"/>
        <v>637813.62906151998</v>
      </c>
      <c r="L5405" s="1">
        <f t="shared" si="1665"/>
        <v>0</v>
      </c>
      <c r="M5405" s="3">
        <f t="shared" si="1653"/>
        <v>0</v>
      </c>
      <c r="N5405" s="2">
        <f t="shared" si="1659"/>
        <v>0</v>
      </c>
      <c r="O5405" s="18">
        <f t="shared" si="1666"/>
        <v>0.14499999999999999</v>
      </c>
      <c r="P5405" s="8">
        <f t="shared" si="1670"/>
        <v>1.0029161710000001</v>
      </c>
      <c r="Q5405" s="2">
        <f t="shared" si="1668"/>
        <v>1859.97360847</v>
      </c>
      <c r="R5405" s="2">
        <f t="shared" si="1660"/>
        <v>1859.97360847</v>
      </c>
      <c r="S5405" s="9" t="s">
        <v>56</v>
      </c>
      <c r="T5405" s="47">
        <f t="shared" si="1655"/>
        <v>45453</v>
      </c>
      <c r="AE5405" s="33"/>
    </row>
    <row r="5406" spans="1:31" x14ac:dyDescent="0.2">
      <c r="A5406" s="90">
        <f t="shared" si="1661"/>
        <v>45431</v>
      </c>
      <c r="B5406" s="2">
        <f t="shared" si="1656"/>
        <v>639916.54826160998</v>
      </c>
      <c r="C5406" s="2">
        <f t="shared" si="1654"/>
        <v>569188.32325872104</v>
      </c>
      <c r="D5406" s="47">
        <f t="shared" si="1662"/>
        <v>45423</v>
      </c>
      <c r="E5406" s="3">
        <f t="shared" si="1652"/>
        <v>4.8799999999999999E-4</v>
      </c>
      <c r="F5406" s="4">
        <f t="shared" si="1669"/>
        <v>9</v>
      </c>
      <c r="G5406" s="4">
        <f t="shared" si="1667"/>
        <v>31</v>
      </c>
      <c r="H5406" s="2">
        <f t="shared" si="1663"/>
        <v>1.00014165</v>
      </c>
      <c r="I5406" s="2">
        <f t="shared" si="1664"/>
        <v>1.1204258899999999</v>
      </c>
      <c r="J5406" s="2">
        <f t="shared" si="1657"/>
        <v>1.12058459</v>
      </c>
      <c r="K5406" s="2">
        <f t="shared" si="1658"/>
        <v>637823.66385165998</v>
      </c>
      <c r="L5406" s="1">
        <f t="shared" si="1665"/>
        <v>0</v>
      </c>
      <c r="M5406" s="3">
        <f t="shared" si="1653"/>
        <v>0</v>
      </c>
      <c r="N5406" s="2">
        <f t="shared" si="1659"/>
        <v>0</v>
      </c>
      <c r="O5406" s="18">
        <f t="shared" si="1666"/>
        <v>0.14499999999999999</v>
      </c>
      <c r="P5406" s="8">
        <f t="shared" si="1670"/>
        <v>1.0032812900000001</v>
      </c>
      <c r="Q5406" s="2">
        <f t="shared" si="1668"/>
        <v>2092.8844099500002</v>
      </c>
      <c r="R5406" s="2">
        <f t="shared" si="1660"/>
        <v>2092.8844099500002</v>
      </c>
      <c r="S5406" s="9" t="s">
        <v>56</v>
      </c>
      <c r="T5406" s="47">
        <f t="shared" si="1655"/>
        <v>45453</v>
      </c>
      <c r="AE5406" s="33"/>
    </row>
    <row r="5407" spans="1:31" x14ac:dyDescent="0.2">
      <c r="A5407" s="90">
        <f t="shared" si="1661"/>
        <v>45432</v>
      </c>
      <c r="B5407" s="2">
        <f t="shared" si="1656"/>
        <v>640159.59172554</v>
      </c>
      <c r="C5407" s="2">
        <f t="shared" si="1654"/>
        <v>569188.32325872104</v>
      </c>
      <c r="D5407" s="47">
        <f t="shared" si="1662"/>
        <v>45423</v>
      </c>
      <c r="E5407" s="3">
        <f t="shared" si="1652"/>
        <v>4.8799999999999999E-4</v>
      </c>
      <c r="F5407" s="4">
        <f t="shared" si="1669"/>
        <v>10</v>
      </c>
      <c r="G5407" s="4">
        <f t="shared" si="1667"/>
        <v>31</v>
      </c>
      <c r="H5407" s="2">
        <f t="shared" si="1663"/>
        <v>1.00015739</v>
      </c>
      <c r="I5407" s="2">
        <f t="shared" si="1664"/>
        <v>1.1204258899999999</v>
      </c>
      <c r="J5407" s="2">
        <f t="shared" si="1657"/>
        <v>1.12060223</v>
      </c>
      <c r="K5407" s="2">
        <f t="shared" si="1658"/>
        <v>637833.70433367998</v>
      </c>
      <c r="L5407" s="1">
        <f t="shared" si="1665"/>
        <v>0</v>
      </c>
      <c r="M5407" s="3">
        <f t="shared" si="1653"/>
        <v>0</v>
      </c>
      <c r="N5407" s="2">
        <f t="shared" si="1659"/>
        <v>0</v>
      </c>
      <c r="O5407" s="18">
        <f t="shared" si="1666"/>
        <v>0.14499999999999999</v>
      </c>
      <c r="P5407" s="8">
        <f t="shared" si="1670"/>
        <v>1.003646542</v>
      </c>
      <c r="Q5407" s="2">
        <f t="shared" si="1668"/>
        <v>2325.8873918600002</v>
      </c>
      <c r="R5407" s="2">
        <f t="shared" si="1660"/>
        <v>2325.8873918600002</v>
      </c>
      <c r="S5407" s="9" t="s">
        <v>56</v>
      </c>
      <c r="T5407" s="47">
        <f t="shared" si="1655"/>
        <v>45453</v>
      </c>
      <c r="AE5407" s="33"/>
    </row>
    <row r="5408" spans="1:31" x14ac:dyDescent="0.2">
      <c r="A5408" s="90">
        <f t="shared" si="1661"/>
        <v>45433</v>
      </c>
      <c r="B5408" s="2">
        <f t="shared" si="1656"/>
        <v>640402.72164259001</v>
      </c>
      <c r="C5408" s="2">
        <f t="shared" si="1654"/>
        <v>569188.32325872104</v>
      </c>
      <c r="D5408" s="47">
        <f t="shared" si="1662"/>
        <v>45423</v>
      </c>
      <c r="E5408" s="3">
        <f t="shared" si="1652"/>
        <v>4.8799999999999999E-4</v>
      </c>
      <c r="F5408" s="4">
        <f t="shared" si="1669"/>
        <v>11</v>
      </c>
      <c r="G5408" s="4">
        <f t="shared" si="1667"/>
        <v>31</v>
      </c>
      <c r="H5408" s="2">
        <f t="shared" si="1663"/>
        <v>1.0001731300000001</v>
      </c>
      <c r="I5408" s="2">
        <f t="shared" si="1664"/>
        <v>1.1204258899999999</v>
      </c>
      <c r="J5408" s="2">
        <f t="shared" si="1657"/>
        <v>1.1206198599999999</v>
      </c>
      <c r="K5408" s="2">
        <f t="shared" si="1658"/>
        <v>637843.73912381998</v>
      </c>
      <c r="L5408" s="1">
        <f t="shared" si="1665"/>
        <v>0</v>
      </c>
      <c r="M5408" s="3">
        <f t="shared" si="1653"/>
        <v>0</v>
      </c>
      <c r="N5408" s="2">
        <f t="shared" si="1659"/>
        <v>0</v>
      </c>
      <c r="O5408" s="18">
        <f t="shared" si="1666"/>
        <v>0.14499999999999999</v>
      </c>
      <c r="P5408" s="8">
        <f t="shared" si="1670"/>
        <v>1.0040119270000001</v>
      </c>
      <c r="Q5408" s="2">
        <f t="shared" si="1668"/>
        <v>2558.9825187699998</v>
      </c>
      <c r="R5408" s="2">
        <f t="shared" si="1660"/>
        <v>2558.9825187699998</v>
      </c>
      <c r="S5408" s="9" t="s">
        <v>56</v>
      </c>
      <c r="T5408" s="47">
        <f t="shared" si="1655"/>
        <v>45453</v>
      </c>
      <c r="AE5408" s="33"/>
    </row>
    <row r="5409" spans="1:31" x14ac:dyDescent="0.2">
      <c r="A5409" s="90">
        <f t="shared" si="1661"/>
        <v>45434</v>
      </c>
      <c r="B5409" s="2">
        <f t="shared" si="1656"/>
        <v>640645.94944410003</v>
      </c>
      <c r="C5409" s="2">
        <f t="shared" si="1654"/>
        <v>569188.32325872104</v>
      </c>
      <c r="D5409" s="47">
        <f t="shared" si="1662"/>
        <v>45423</v>
      </c>
      <c r="E5409" s="3">
        <f t="shared" si="1652"/>
        <v>4.8799999999999999E-4</v>
      </c>
      <c r="F5409" s="4">
        <f t="shared" si="1669"/>
        <v>12</v>
      </c>
      <c r="G5409" s="4">
        <f t="shared" si="1667"/>
        <v>31</v>
      </c>
      <c r="H5409" s="2">
        <f t="shared" si="1663"/>
        <v>1.0001888699999999</v>
      </c>
      <c r="I5409" s="2">
        <f t="shared" si="1664"/>
        <v>1.1204258899999999</v>
      </c>
      <c r="J5409" s="2">
        <f t="shared" si="1657"/>
        <v>1.1206375</v>
      </c>
      <c r="K5409" s="2">
        <f t="shared" si="1658"/>
        <v>637853.77960583998</v>
      </c>
      <c r="L5409" s="1">
        <f t="shared" si="1665"/>
        <v>0</v>
      </c>
      <c r="M5409" s="3">
        <f t="shared" si="1653"/>
        <v>0</v>
      </c>
      <c r="N5409" s="2">
        <f t="shared" si="1659"/>
        <v>0</v>
      </c>
      <c r="O5409" s="18">
        <f t="shared" si="1666"/>
        <v>0.14499999999999999</v>
      </c>
      <c r="P5409" s="8">
        <f t="shared" si="1670"/>
        <v>1.004377445</v>
      </c>
      <c r="Q5409" s="2">
        <f t="shared" si="1668"/>
        <v>2792.1698382599998</v>
      </c>
      <c r="R5409" s="2">
        <f t="shared" si="1660"/>
        <v>2792.1698382599998</v>
      </c>
      <c r="S5409" s="9" t="s">
        <v>56</v>
      </c>
      <c r="T5409" s="47">
        <f t="shared" si="1655"/>
        <v>45453</v>
      </c>
      <c r="AE5409" s="33"/>
    </row>
    <row r="5410" spans="1:31" x14ac:dyDescent="0.2">
      <c r="A5410" s="90">
        <f t="shared" si="1661"/>
        <v>45435</v>
      </c>
      <c r="B5410" s="2">
        <f t="shared" si="1656"/>
        <v>640889.26942145999</v>
      </c>
      <c r="C5410" s="2">
        <f t="shared" si="1654"/>
        <v>569188.32325872104</v>
      </c>
      <c r="D5410" s="47">
        <f t="shared" si="1662"/>
        <v>45423</v>
      </c>
      <c r="E5410" s="3">
        <f t="shared" si="1652"/>
        <v>4.8799999999999999E-4</v>
      </c>
      <c r="F5410" s="4">
        <f t="shared" si="1669"/>
        <v>13</v>
      </c>
      <c r="G5410" s="4">
        <f t="shared" si="1667"/>
        <v>31</v>
      </c>
      <c r="H5410" s="2">
        <f t="shared" si="1663"/>
        <v>1.0002046099999999</v>
      </c>
      <c r="I5410" s="2">
        <f t="shared" si="1664"/>
        <v>1.1204258899999999</v>
      </c>
      <c r="J5410" s="2">
        <f t="shared" si="1657"/>
        <v>1.12065514</v>
      </c>
      <c r="K5410" s="2">
        <f t="shared" si="1658"/>
        <v>637863.82008785999</v>
      </c>
      <c r="L5410" s="1">
        <f t="shared" si="1665"/>
        <v>0</v>
      </c>
      <c r="M5410" s="3">
        <f t="shared" si="1653"/>
        <v>0</v>
      </c>
      <c r="N5410" s="2">
        <f t="shared" si="1659"/>
        <v>0</v>
      </c>
      <c r="O5410" s="18">
        <f t="shared" si="1666"/>
        <v>0.14499999999999999</v>
      </c>
      <c r="P5410" s="8">
        <f t="shared" si="1670"/>
        <v>1.0047430959999999</v>
      </c>
      <c r="Q5410" s="2">
        <f t="shared" si="1668"/>
        <v>3025.4493336</v>
      </c>
      <c r="R5410" s="2">
        <f t="shared" si="1660"/>
        <v>3025.4493336</v>
      </c>
      <c r="S5410" s="9" t="s">
        <v>56</v>
      </c>
      <c r="T5410" s="47">
        <f t="shared" si="1655"/>
        <v>45453</v>
      </c>
      <c r="AE5410" s="33"/>
    </row>
    <row r="5411" spans="1:31" x14ac:dyDescent="0.2">
      <c r="A5411" s="90">
        <f t="shared" si="1661"/>
        <v>45436</v>
      </c>
      <c r="B5411" s="2">
        <f t="shared" si="1656"/>
        <v>641132.67521983001</v>
      </c>
      <c r="C5411" s="2">
        <f t="shared" si="1654"/>
        <v>569188.32325872104</v>
      </c>
      <c r="D5411" s="47">
        <f t="shared" si="1662"/>
        <v>45423</v>
      </c>
      <c r="E5411" s="3">
        <f t="shared" si="1652"/>
        <v>4.8799999999999999E-4</v>
      </c>
      <c r="F5411" s="4">
        <f t="shared" si="1669"/>
        <v>14</v>
      </c>
      <c r="G5411" s="4">
        <f t="shared" si="1667"/>
        <v>31</v>
      </c>
      <c r="H5411" s="2">
        <f t="shared" si="1663"/>
        <v>1.00022035</v>
      </c>
      <c r="I5411" s="2">
        <f t="shared" si="1664"/>
        <v>1.1204258899999999</v>
      </c>
      <c r="J5411" s="2">
        <f t="shared" si="1657"/>
        <v>1.1206727700000001</v>
      </c>
      <c r="K5411" s="2">
        <f t="shared" si="1658"/>
        <v>637873.85487799998</v>
      </c>
      <c r="L5411" s="1">
        <f t="shared" si="1665"/>
        <v>0</v>
      </c>
      <c r="M5411" s="3">
        <f t="shared" si="1653"/>
        <v>0</v>
      </c>
      <c r="N5411" s="2">
        <f t="shared" si="1659"/>
        <v>0</v>
      </c>
      <c r="O5411" s="18">
        <f t="shared" si="1666"/>
        <v>0.14499999999999999</v>
      </c>
      <c r="P5411" s="8">
        <f t="shared" si="1670"/>
        <v>1.005108879</v>
      </c>
      <c r="Q5411" s="2">
        <f t="shared" si="1668"/>
        <v>3258.82034183</v>
      </c>
      <c r="R5411" s="2">
        <f t="shared" si="1660"/>
        <v>3258.82034183</v>
      </c>
      <c r="S5411" s="9" t="s">
        <v>56</v>
      </c>
      <c r="T5411" s="47">
        <f t="shared" si="1655"/>
        <v>45453</v>
      </c>
      <c r="AE5411" s="33"/>
    </row>
    <row r="5412" spans="1:31" x14ac:dyDescent="0.2">
      <c r="A5412" s="90">
        <f t="shared" si="1661"/>
        <v>45437</v>
      </c>
      <c r="B5412" s="2">
        <f t="shared" si="1656"/>
        <v>641376.18019668001</v>
      </c>
      <c r="C5412" s="2">
        <f t="shared" si="1654"/>
        <v>569188.32325872104</v>
      </c>
      <c r="D5412" s="47">
        <f t="shared" si="1662"/>
        <v>45423</v>
      </c>
      <c r="E5412" s="3">
        <f t="shared" si="1652"/>
        <v>4.8799999999999999E-4</v>
      </c>
      <c r="F5412" s="4">
        <f t="shared" si="1669"/>
        <v>15</v>
      </c>
      <c r="G5412" s="4">
        <f t="shared" si="1667"/>
        <v>31</v>
      </c>
      <c r="H5412" s="2">
        <f t="shared" si="1663"/>
        <v>1.00023609</v>
      </c>
      <c r="I5412" s="2">
        <f t="shared" si="1664"/>
        <v>1.1204258899999999</v>
      </c>
      <c r="J5412" s="2">
        <f t="shared" si="1657"/>
        <v>1.1206904099999999</v>
      </c>
      <c r="K5412" s="2">
        <f t="shared" si="1658"/>
        <v>637883.89536001999</v>
      </c>
      <c r="L5412" s="1">
        <f t="shared" si="1665"/>
        <v>0</v>
      </c>
      <c r="M5412" s="3">
        <f t="shared" si="1653"/>
        <v>0</v>
      </c>
      <c r="N5412" s="2">
        <f t="shared" si="1659"/>
        <v>0</v>
      </c>
      <c r="O5412" s="18">
        <f t="shared" si="1666"/>
        <v>0.14499999999999999</v>
      </c>
      <c r="P5412" s="8">
        <f t="shared" si="1670"/>
        <v>1.005474797</v>
      </c>
      <c r="Q5412" s="2">
        <f t="shared" si="1668"/>
        <v>3492.2848366600001</v>
      </c>
      <c r="R5412" s="2">
        <f t="shared" si="1660"/>
        <v>3492.2848366600001</v>
      </c>
      <c r="S5412" s="9" t="s">
        <v>56</v>
      </c>
      <c r="T5412" s="47">
        <f t="shared" si="1655"/>
        <v>45453</v>
      </c>
      <c r="AE5412" s="33"/>
    </row>
    <row r="5413" spans="1:31" x14ac:dyDescent="0.2">
      <c r="A5413" s="90">
        <f t="shared" si="1661"/>
        <v>45438</v>
      </c>
      <c r="B5413" s="2">
        <f t="shared" si="1656"/>
        <v>641619.77672353003</v>
      </c>
      <c r="C5413" s="2">
        <f t="shared" si="1654"/>
        <v>569188.32325872104</v>
      </c>
      <c r="D5413" s="47">
        <f t="shared" si="1662"/>
        <v>45423</v>
      </c>
      <c r="E5413" s="3">
        <f t="shared" si="1652"/>
        <v>4.8799999999999999E-4</v>
      </c>
      <c r="F5413" s="4">
        <f t="shared" si="1669"/>
        <v>16</v>
      </c>
      <c r="G5413" s="4">
        <f t="shared" si="1667"/>
        <v>31</v>
      </c>
      <c r="H5413" s="2">
        <f t="shared" si="1663"/>
        <v>1.00025184</v>
      </c>
      <c r="I5413" s="2">
        <f t="shared" si="1664"/>
        <v>1.1204258899999999</v>
      </c>
      <c r="J5413" s="2">
        <f t="shared" si="1657"/>
        <v>1.12070805</v>
      </c>
      <c r="K5413" s="2">
        <f t="shared" si="1658"/>
        <v>637893.93584205001</v>
      </c>
      <c r="L5413" s="1">
        <f t="shared" si="1665"/>
        <v>0</v>
      </c>
      <c r="M5413" s="3">
        <f t="shared" si="1653"/>
        <v>0</v>
      </c>
      <c r="N5413" s="2">
        <f t="shared" si="1659"/>
        <v>0</v>
      </c>
      <c r="O5413" s="18">
        <f t="shared" si="1666"/>
        <v>0.14499999999999999</v>
      </c>
      <c r="P5413" s="8">
        <f t="shared" si="1670"/>
        <v>1.005840847</v>
      </c>
      <c r="Q5413" s="2">
        <f t="shared" si="1668"/>
        <v>3725.84088148</v>
      </c>
      <c r="R5413" s="2">
        <f t="shared" si="1660"/>
        <v>3725.84088148</v>
      </c>
      <c r="S5413" s="9" t="s">
        <v>56</v>
      </c>
      <c r="T5413" s="47">
        <f t="shared" si="1655"/>
        <v>45453</v>
      </c>
      <c r="AE5413" s="33"/>
    </row>
    <row r="5414" spans="1:31" x14ac:dyDescent="0.2">
      <c r="A5414" s="90">
        <f t="shared" si="1661"/>
        <v>45439</v>
      </c>
      <c r="B5414" s="2">
        <f t="shared" si="1656"/>
        <v>641863.46608012996</v>
      </c>
      <c r="C5414" s="2">
        <f t="shared" si="1654"/>
        <v>569188.32325872104</v>
      </c>
      <c r="D5414" s="47">
        <f t="shared" si="1662"/>
        <v>45423</v>
      </c>
      <c r="E5414" s="3">
        <f t="shared" si="1652"/>
        <v>4.8799999999999999E-4</v>
      </c>
      <c r="F5414" s="4">
        <f t="shared" si="1669"/>
        <v>17</v>
      </c>
      <c r="G5414" s="4">
        <f t="shared" si="1667"/>
        <v>31</v>
      </c>
      <c r="H5414" s="2">
        <f t="shared" si="1663"/>
        <v>1.00026758</v>
      </c>
      <c r="I5414" s="2">
        <f t="shared" si="1664"/>
        <v>1.1204258899999999</v>
      </c>
      <c r="J5414" s="2">
        <f t="shared" si="1657"/>
        <v>1.12072569</v>
      </c>
      <c r="K5414" s="2">
        <f t="shared" si="1658"/>
        <v>637903.97632407001</v>
      </c>
      <c r="L5414" s="1">
        <f t="shared" si="1665"/>
        <v>0</v>
      </c>
      <c r="M5414" s="3">
        <f t="shared" si="1653"/>
        <v>0</v>
      </c>
      <c r="N5414" s="2">
        <f t="shared" si="1659"/>
        <v>0</v>
      </c>
      <c r="O5414" s="18">
        <f t="shared" si="1666"/>
        <v>0.14499999999999999</v>
      </c>
      <c r="P5414" s="8">
        <f t="shared" si="1670"/>
        <v>1.006207031</v>
      </c>
      <c r="Q5414" s="2">
        <f t="shared" si="1668"/>
        <v>3959.4897560600002</v>
      </c>
      <c r="R5414" s="2">
        <f t="shared" si="1660"/>
        <v>3959.4897560600002</v>
      </c>
      <c r="S5414" s="9" t="s">
        <v>56</v>
      </c>
      <c r="T5414" s="47">
        <f t="shared" si="1655"/>
        <v>45453</v>
      </c>
      <c r="AE5414" s="33"/>
    </row>
    <row r="5415" spans="1:31" x14ac:dyDescent="0.2">
      <c r="A5415" s="90">
        <f t="shared" si="1661"/>
        <v>45440</v>
      </c>
      <c r="B5415" s="2">
        <f t="shared" si="1656"/>
        <v>642107.24190332997</v>
      </c>
      <c r="C5415" s="2">
        <f t="shared" si="1654"/>
        <v>569188.32325872104</v>
      </c>
      <c r="D5415" s="47">
        <f t="shared" si="1662"/>
        <v>45423</v>
      </c>
      <c r="E5415" s="3">
        <f t="shared" si="1652"/>
        <v>4.8799999999999999E-4</v>
      </c>
      <c r="F5415" s="4">
        <f t="shared" si="1669"/>
        <v>18</v>
      </c>
      <c r="G5415" s="4">
        <f t="shared" si="1667"/>
        <v>31</v>
      </c>
      <c r="H5415" s="2">
        <f t="shared" si="1663"/>
        <v>1.0002833200000001</v>
      </c>
      <c r="I5415" s="2">
        <f t="shared" si="1664"/>
        <v>1.1204258899999999</v>
      </c>
      <c r="J5415" s="2">
        <f t="shared" si="1657"/>
        <v>1.1207433200000001</v>
      </c>
      <c r="K5415" s="2">
        <f t="shared" si="1658"/>
        <v>637914.01111421001</v>
      </c>
      <c r="L5415" s="1">
        <f t="shared" si="1665"/>
        <v>0</v>
      </c>
      <c r="M5415" s="3">
        <f t="shared" si="1653"/>
        <v>0</v>
      </c>
      <c r="N5415" s="2">
        <f t="shared" si="1659"/>
        <v>0</v>
      </c>
      <c r="O5415" s="18">
        <f t="shared" si="1666"/>
        <v>0.14499999999999999</v>
      </c>
      <c r="P5415" s="8">
        <f t="shared" si="1670"/>
        <v>1.0065733480000001</v>
      </c>
      <c r="Q5415" s="2">
        <f t="shared" si="1668"/>
        <v>4193.2307891199998</v>
      </c>
      <c r="R5415" s="2">
        <f t="shared" si="1660"/>
        <v>4193.2307891199998</v>
      </c>
      <c r="S5415" s="9" t="s">
        <v>56</v>
      </c>
      <c r="T5415" s="47">
        <f t="shared" si="1655"/>
        <v>45453</v>
      </c>
      <c r="AE5415" s="33"/>
    </row>
    <row r="5416" spans="1:31" x14ac:dyDescent="0.2">
      <c r="A5416" s="90">
        <f t="shared" si="1661"/>
        <v>45441</v>
      </c>
      <c r="B5416" s="2">
        <f t="shared" si="1656"/>
        <v>642351.11565364001</v>
      </c>
      <c r="C5416" s="2">
        <f t="shared" si="1654"/>
        <v>569188.32325872104</v>
      </c>
      <c r="D5416" s="47">
        <f t="shared" si="1662"/>
        <v>45423</v>
      </c>
      <c r="E5416" s="3">
        <f t="shared" si="1652"/>
        <v>4.8799999999999999E-4</v>
      </c>
      <c r="F5416" s="4">
        <f t="shared" si="1669"/>
        <v>19</v>
      </c>
      <c r="G5416" s="4">
        <f t="shared" si="1667"/>
        <v>31</v>
      </c>
      <c r="H5416" s="2">
        <f t="shared" si="1663"/>
        <v>1.0002990599999999</v>
      </c>
      <c r="I5416" s="2">
        <f t="shared" si="1664"/>
        <v>1.1204258899999999</v>
      </c>
      <c r="J5416" s="2">
        <f t="shared" si="1657"/>
        <v>1.1207609599999999</v>
      </c>
      <c r="K5416" s="2">
        <f t="shared" si="1658"/>
        <v>637924.05159623001</v>
      </c>
      <c r="L5416" s="1">
        <f t="shared" si="1665"/>
        <v>0</v>
      </c>
      <c r="M5416" s="3">
        <f t="shared" si="1653"/>
        <v>0</v>
      </c>
      <c r="N5416" s="2">
        <f t="shared" si="1659"/>
        <v>0</v>
      </c>
      <c r="O5416" s="18">
        <f t="shared" si="1666"/>
        <v>0.14499999999999999</v>
      </c>
      <c r="P5416" s="8">
        <f t="shared" si="1670"/>
        <v>1.0069397980000001</v>
      </c>
      <c r="Q5416" s="2">
        <f t="shared" si="1668"/>
        <v>4427.0640574099998</v>
      </c>
      <c r="R5416" s="2">
        <f t="shared" si="1660"/>
        <v>4427.0640574099998</v>
      </c>
      <c r="S5416" s="9" t="s">
        <v>56</v>
      </c>
      <c r="T5416" s="47">
        <f t="shared" si="1655"/>
        <v>45453</v>
      </c>
      <c r="AE5416" s="33"/>
    </row>
    <row r="5417" spans="1:31" x14ac:dyDescent="0.2">
      <c r="A5417" s="90">
        <f t="shared" si="1661"/>
        <v>45442</v>
      </c>
      <c r="B5417" s="2">
        <f t="shared" si="1656"/>
        <v>642595.08734133001</v>
      </c>
      <c r="C5417" s="2">
        <f t="shared" si="1654"/>
        <v>569188.32325872104</v>
      </c>
      <c r="D5417" s="47">
        <f t="shared" si="1662"/>
        <v>45423</v>
      </c>
      <c r="E5417" s="3">
        <f t="shared" si="1652"/>
        <v>4.8799999999999999E-4</v>
      </c>
      <c r="F5417" s="4">
        <f t="shared" si="1669"/>
        <v>20</v>
      </c>
      <c r="G5417" s="4">
        <f t="shared" si="1667"/>
        <v>31</v>
      </c>
      <c r="H5417" s="2">
        <f t="shared" si="1663"/>
        <v>1.0003148100000001</v>
      </c>
      <c r="I5417" s="2">
        <f t="shared" si="1664"/>
        <v>1.1204258899999999</v>
      </c>
      <c r="J5417" s="2">
        <f t="shared" si="1657"/>
        <v>1.1207786099999999</v>
      </c>
      <c r="K5417" s="2">
        <f t="shared" si="1658"/>
        <v>637934.09777014004</v>
      </c>
      <c r="L5417" s="1">
        <f t="shared" si="1665"/>
        <v>0</v>
      </c>
      <c r="M5417" s="3">
        <f t="shared" si="1653"/>
        <v>0</v>
      </c>
      <c r="N5417" s="2">
        <f t="shared" si="1659"/>
        <v>0</v>
      </c>
      <c r="O5417" s="18">
        <f t="shared" si="1666"/>
        <v>0.14499999999999999</v>
      </c>
      <c r="P5417" s="8">
        <f t="shared" si="1670"/>
        <v>1.007306381</v>
      </c>
      <c r="Q5417" s="2">
        <f t="shared" si="1668"/>
        <v>4660.9895711899999</v>
      </c>
      <c r="R5417" s="2">
        <f t="shared" si="1660"/>
        <v>4660.9895711899999</v>
      </c>
      <c r="S5417" s="9" t="s">
        <v>56</v>
      </c>
      <c r="T5417" s="47">
        <f t="shared" si="1655"/>
        <v>45453</v>
      </c>
      <c r="AE5417" s="33"/>
    </row>
    <row r="5418" spans="1:31" x14ac:dyDescent="0.2">
      <c r="A5418" s="90">
        <f t="shared" si="1661"/>
        <v>45443</v>
      </c>
      <c r="B5418" s="2">
        <f t="shared" si="1656"/>
        <v>642839.14104587003</v>
      </c>
      <c r="C5418" s="2">
        <f t="shared" si="1654"/>
        <v>569188.32325872104</v>
      </c>
      <c r="D5418" s="47">
        <f t="shared" si="1662"/>
        <v>45423</v>
      </c>
      <c r="E5418" s="3">
        <f t="shared" si="1652"/>
        <v>4.8799999999999999E-4</v>
      </c>
      <c r="F5418" s="4">
        <f t="shared" si="1669"/>
        <v>21</v>
      </c>
      <c r="G5418" s="4">
        <f t="shared" si="1667"/>
        <v>31</v>
      </c>
      <c r="H5418" s="2">
        <f t="shared" si="1663"/>
        <v>1.0003305499999999</v>
      </c>
      <c r="I5418" s="2">
        <f t="shared" si="1664"/>
        <v>1.1204258899999999</v>
      </c>
      <c r="J5418" s="2">
        <f t="shared" si="1657"/>
        <v>1.12079624</v>
      </c>
      <c r="K5418" s="2">
        <f t="shared" si="1658"/>
        <v>637944.13256027002</v>
      </c>
      <c r="L5418" s="1">
        <f t="shared" si="1665"/>
        <v>0</v>
      </c>
      <c r="M5418" s="3">
        <f t="shared" si="1653"/>
        <v>0</v>
      </c>
      <c r="N5418" s="2">
        <f t="shared" si="1659"/>
        <v>0</v>
      </c>
      <c r="O5418" s="18">
        <f t="shared" si="1666"/>
        <v>0.14499999999999999</v>
      </c>
      <c r="P5418" s="8">
        <f t="shared" si="1670"/>
        <v>1.007673099</v>
      </c>
      <c r="Q5418" s="2">
        <f t="shared" si="1668"/>
        <v>4895.0084856000003</v>
      </c>
      <c r="R5418" s="2">
        <f t="shared" si="1660"/>
        <v>4895.0084856000003</v>
      </c>
      <c r="S5418" s="9" t="s">
        <v>56</v>
      </c>
      <c r="T5418" s="47">
        <f t="shared" si="1655"/>
        <v>45453</v>
      </c>
      <c r="AE5418" s="33"/>
    </row>
    <row r="5419" spans="1:31" x14ac:dyDescent="0.2">
      <c r="A5419" s="90">
        <f t="shared" si="1661"/>
        <v>45444</v>
      </c>
      <c r="B5419" s="2">
        <f t="shared" si="1656"/>
        <v>643083.2920578901</v>
      </c>
      <c r="C5419" s="2">
        <f t="shared" si="1654"/>
        <v>569188.32325872104</v>
      </c>
      <c r="D5419" s="47">
        <f t="shared" si="1662"/>
        <v>45423</v>
      </c>
      <c r="E5419" s="3">
        <f t="shared" ref="E5419:E5482" si="1671">IF(DAY(A5418)=$E$2,VLOOKUP(A5418,$AF$10:$AG$315,2),E5418)</f>
        <v>4.8799999999999999E-4</v>
      </c>
      <c r="F5419" s="4">
        <f t="shared" si="1669"/>
        <v>22</v>
      </c>
      <c r="G5419" s="4">
        <f t="shared" si="1667"/>
        <v>31</v>
      </c>
      <c r="H5419" s="2">
        <f t="shared" si="1663"/>
        <v>1.00034629</v>
      </c>
      <c r="I5419" s="2">
        <f t="shared" si="1664"/>
        <v>1.1204258899999999</v>
      </c>
      <c r="J5419" s="2">
        <f t="shared" si="1657"/>
        <v>1.12081388</v>
      </c>
      <c r="K5419" s="2">
        <f t="shared" si="1658"/>
        <v>637954.17304230004</v>
      </c>
      <c r="L5419" s="1">
        <f t="shared" si="1665"/>
        <v>0</v>
      </c>
      <c r="M5419" s="3">
        <f t="shared" si="1653"/>
        <v>0</v>
      </c>
      <c r="N5419" s="2">
        <f t="shared" si="1659"/>
        <v>0</v>
      </c>
      <c r="O5419" s="18">
        <f t="shared" si="1666"/>
        <v>0.14499999999999999</v>
      </c>
      <c r="P5419" s="8">
        <f t="shared" si="1670"/>
        <v>1.008039949</v>
      </c>
      <c r="Q5419" s="2">
        <f t="shared" si="1668"/>
        <v>5129.1190155900003</v>
      </c>
      <c r="R5419" s="2">
        <f t="shared" si="1660"/>
        <v>5129.1190155900003</v>
      </c>
      <c r="S5419" s="9" t="s">
        <v>56</v>
      </c>
      <c r="T5419" s="47">
        <f t="shared" si="1655"/>
        <v>45453</v>
      </c>
      <c r="AE5419" s="33"/>
    </row>
    <row r="5420" spans="1:31" x14ac:dyDescent="0.2">
      <c r="A5420" s="90">
        <f t="shared" si="1661"/>
        <v>45445</v>
      </c>
      <c r="B5420" s="2">
        <f t="shared" si="1656"/>
        <v>643327.53656178003</v>
      </c>
      <c r="C5420" s="2">
        <f t="shared" si="1654"/>
        <v>569188.32325872104</v>
      </c>
      <c r="D5420" s="47">
        <f t="shared" si="1662"/>
        <v>45423</v>
      </c>
      <c r="E5420" s="3">
        <f t="shared" si="1671"/>
        <v>4.8799999999999999E-4</v>
      </c>
      <c r="F5420" s="4">
        <f t="shared" si="1669"/>
        <v>23</v>
      </c>
      <c r="G5420" s="4">
        <f t="shared" si="1667"/>
        <v>31</v>
      </c>
      <c r="H5420" s="2">
        <f t="shared" si="1663"/>
        <v>1.00036204</v>
      </c>
      <c r="I5420" s="2">
        <f t="shared" si="1664"/>
        <v>1.1204258899999999</v>
      </c>
      <c r="J5420" s="2">
        <f t="shared" si="1657"/>
        <v>1.1208315200000001</v>
      </c>
      <c r="K5420" s="2">
        <f t="shared" si="1658"/>
        <v>637964.21352432005</v>
      </c>
      <c r="L5420" s="1">
        <f t="shared" si="1665"/>
        <v>0</v>
      </c>
      <c r="M5420" s="3">
        <f t="shared" si="1653"/>
        <v>0</v>
      </c>
      <c r="N5420" s="2">
        <f t="shared" si="1659"/>
        <v>0</v>
      </c>
      <c r="O5420" s="18">
        <f t="shared" si="1666"/>
        <v>0.14499999999999999</v>
      </c>
      <c r="P5420" s="8">
        <f t="shared" si="1670"/>
        <v>1.0084069339999999</v>
      </c>
      <c r="Q5420" s="2">
        <f t="shared" si="1668"/>
        <v>5363.3230374599998</v>
      </c>
      <c r="R5420" s="2">
        <f t="shared" si="1660"/>
        <v>5363.3230374599998</v>
      </c>
      <c r="S5420" s="9" t="s">
        <v>56</v>
      </c>
      <c r="T5420" s="47">
        <f t="shared" si="1655"/>
        <v>45453</v>
      </c>
      <c r="AE5420" s="33"/>
    </row>
    <row r="5421" spans="1:31" x14ac:dyDescent="0.2">
      <c r="A5421" s="90">
        <f t="shared" si="1661"/>
        <v>45446</v>
      </c>
      <c r="B5421" s="2">
        <f t="shared" si="1656"/>
        <v>643571.8726476701</v>
      </c>
      <c r="C5421" s="2">
        <f t="shared" si="1654"/>
        <v>569188.32325872104</v>
      </c>
      <c r="D5421" s="47">
        <f t="shared" si="1662"/>
        <v>45423</v>
      </c>
      <c r="E5421" s="3">
        <f t="shared" si="1671"/>
        <v>4.8799999999999999E-4</v>
      </c>
      <c r="F5421" s="4">
        <f t="shared" si="1669"/>
        <v>24</v>
      </c>
      <c r="G5421" s="4">
        <f t="shared" si="1667"/>
        <v>31</v>
      </c>
      <c r="H5421" s="2">
        <f t="shared" si="1663"/>
        <v>1.00037778</v>
      </c>
      <c r="I5421" s="2">
        <f t="shared" si="1664"/>
        <v>1.1204258899999999</v>
      </c>
      <c r="J5421" s="2">
        <f t="shared" si="1657"/>
        <v>1.1208491599999999</v>
      </c>
      <c r="K5421" s="2">
        <f t="shared" si="1658"/>
        <v>637974.25400634005</v>
      </c>
      <c r="L5421" s="1">
        <f t="shared" si="1665"/>
        <v>0</v>
      </c>
      <c r="M5421" s="3">
        <f t="shared" si="1653"/>
        <v>0</v>
      </c>
      <c r="N5421" s="2">
        <f t="shared" si="1659"/>
        <v>0</v>
      </c>
      <c r="O5421" s="18">
        <f t="shared" si="1666"/>
        <v>0.14499999999999999</v>
      </c>
      <c r="P5421" s="8">
        <f t="shared" si="1670"/>
        <v>1.0087740510000001</v>
      </c>
      <c r="Q5421" s="2">
        <f t="shared" si="1668"/>
        <v>5597.6186413300002</v>
      </c>
      <c r="R5421" s="2">
        <f t="shared" si="1660"/>
        <v>5597.6186413300002</v>
      </c>
      <c r="S5421" s="9" t="s">
        <v>56</v>
      </c>
      <c r="T5421" s="47">
        <f t="shared" si="1655"/>
        <v>45453</v>
      </c>
      <c r="AE5421" s="33"/>
    </row>
    <row r="5422" spans="1:31" x14ac:dyDescent="0.2">
      <c r="A5422" s="90">
        <f t="shared" si="1661"/>
        <v>45447</v>
      </c>
      <c r="B5422" s="2">
        <f t="shared" si="1656"/>
        <v>643816.29648960009</v>
      </c>
      <c r="C5422" s="2">
        <f t="shared" si="1654"/>
        <v>569188.32325872104</v>
      </c>
      <c r="D5422" s="47">
        <f t="shared" si="1662"/>
        <v>45423</v>
      </c>
      <c r="E5422" s="3">
        <f t="shared" si="1671"/>
        <v>4.8799999999999999E-4</v>
      </c>
      <c r="F5422" s="4">
        <f t="shared" si="1669"/>
        <v>25</v>
      </c>
      <c r="G5422" s="4">
        <f t="shared" si="1667"/>
        <v>31</v>
      </c>
      <c r="H5422" s="2">
        <f t="shared" si="1663"/>
        <v>1.00039352</v>
      </c>
      <c r="I5422" s="2">
        <f t="shared" si="1664"/>
        <v>1.1204258899999999</v>
      </c>
      <c r="J5422" s="2">
        <f t="shared" si="1657"/>
        <v>1.12086679</v>
      </c>
      <c r="K5422" s="2">
        <f t="shared" si="1658"/>
        <v>637984.28879648005</v>
      </c>
      <c r="L5422" s="1">
        <f t="shared" si="1665"/>
        <v>0</v>
      </c>
      <c r="M5422" s="3">
        <f t="shared" si="1653"/>
        <v>0</v>
      </c>
      <c r="N5422" s="2">
        <f t="shared" si="1659"/>
        <v>0</v>
      </c>
      <c r="O5422" s="18">
        <f t="shared" si="1666"/>
        <v>0.14499999999999999</v>
      </c>
      <c r="P5422" s="8">
        <f t="shared" si="1670"/>
        <v>1.009141303</v>
      </c>
      <c r="Q5422" s="2">
        <f t="shared" si="1668"/>
        <v>5832.0076931200001</v>
      </c>
      <c r="R5422" s="2">
        <f t="shared" si="1660"/>
        <v>5832.0076931200001</v>
      </c>
      <c r="S5422" s="9" t="s">
        <v>56</v>
      </c>
      <c r="T5422" s="47">
        <f t="shared" si="1655"/>
        <v>45453</v>
      </c>
      <c r="AE5422" s="33"/>
    </row>
    <row r="5423" spans="1:31" x14ac:dyDescent="0.2">
      <c r="A5423" s="90">
        <f t="shared" si="1661"/>
        <v>45448</v>
      </c>
      <c r="B5423" s="2">
        <f t="shared" si="1656"/>
        <v>644060.82404738991</v>
      </c>
      <c r="C5423" s="2">
        <f t="shared" si="1654"/>
        <v>569188.32325872104</v>
      </c>
      <c r="D5423" s="47">
        <f t="shared" si="1662"/>
        <v>45423</v>
      </c>
      <c r="E5423" s="3">
        <f t="shared" si="1671"/>
        <v>4.8799999999999999E-4</v>
      </c>
      <c r="F5423" s="4">
        <f t="shared" si="1669"/>
        <v>26</v>
      </c>
      <c r="G5423" s="4">
        <f t="shared" si="1667"/>
        <v>31</v>
      </c>
      <c r="H5423" s="2">
        <f t="shared" si="1663"/>
        <v>1.00040927</v>
      </c>
      <c r="I5423" s="2">
        <f t="shared" si="1664"/>
        <v>1.1204258899999999</v>
      </c>
      <c r="J5423" s="2">
        <f t="shared" si="1657"/>
        <v>1.12088444</v>
      </c>
      <c r="K5423" s="2">
        <f t="shared" si="1658"/>
        <v>637994.33497038996</v>
      </c>
      <c r="L5423" s="1">
        <f t="shared" si="1665"/>
        <v>0</v>
      </c>
      <c r="M5423" s="3">
        <f t="shared" si="1653"/>
        <v>0</v>
      </c>
      <c r="N5423" s="2">
        <f t="shared" si="1659"/>
        <v>0</v>
      </c>
      <c r="O5423" s="18">
        <f t="shared" si="1666"/>
        <v>0.14499999999999999</v>
      </c>
      <c r="P5423" s="8">
        <f t="shared" si="1670"/>
        <v>1.0095086879999999</v>
      </c>
      <c r="Q5423" s="2">
        <f t="shared" si="1668"/>
        <v>6066.4890770000002</v>
      </c>
      <c r="R5423" s="2">
        <f t="shared" si="1660"/>
        <v>6066.4890770000002</v>
      </c>
      <c r="S5423" s="9" t="s">
        <v>56</v>
      </c>
      <c r="T5423" s="47">
        <f t="shared" si="1655"/>
        <v>45453</v>
      </c>
      <c r="AE5423" s="33"/>
    </row>
    <row r="5424" spans="1:31" x14ac:dyDescent="0.2">
      <c r="A5424" s="90">
        <f t="shared" si="1661"/>
        <v>45449</v>
      </c>
      <c r="B5424" s="2">
        <f t="shared" si="1656"/>
        <v>644305.43873127992</v>
      </c>
      <c r="C5424" s="2">
        <f t="shared" si="1654"/>
        <v>569188.32325872104</v>
      </c>
      <c r="D5424" s="47">
        <f t="shared" si="1662"/>
        <v>45423</v>
      </c>
      <c r="E5424" s="3">
        <f t="shared" si="1671"/>
        <v>4.8799999999999999E-4</v>
      </c>
      <c r="F5424" s="4">
        <f t="shared" si="1669"/>
        <v>27</v>
      </c>
      <c r="G5424" s="4">
        <f t="shared" si="1667"/>
        <v>31</v>
      </c>
      <c r="H5424" s="2">
        <f t="shared" si="1663"/>
        <v>1.0004250100000001</v>
      </c>
      <c r="I5424" s="2">
        <f t="shared" si="1664"/>
        <v>1.1204258899999999</v>
      </c>
      <c r="J5424" s="2">
        <f t="shared" si="1657"/>
        <v>1.12090208</v>
      </c>
      <c r="K5424" s="2">
        <f t="shared" si="1658"/>
        <v>638004.37545240996</v>
      </c>
      <c r="L5424" s="1">
        <f t="shared" si="1665"/>
        <v>0</v>
      </c>
      <c r="M5424" s="3">
        <f t="shared" si="1653"/>
        <v>0</v>
      </c>
      <c r="N5424" s="2">
        <f t="shared" si="1659"/>
        <v>0</v>
      </c>
      <c r="O5424" s="18">
        <f t="shared" si="1666"/>
        <v>0.14499999999999999</v>
      </c>
      <c r="P5424" s="8">
        <f t="shared" si="1670"/>
        <v>1.009876207</v>
      </c>
      <c r="Q5424" s="2">
        <f t="shared" si="1668"/>
        <v>6301.0632788700004</v>
      </c>
      <c r="R5424" s="2">
        <f t="shared" si="1660"/>
        <v>6301.0632788700004</v>
      </c>
      <c r="S5424" s="9" t="s">
        <v>56</v>
      </c>
      <c r="T5424" s="47">
        <f t="shared" si="1655"/>
        <v>45453</v>
      </c>
      <c r="AE5424" s="33"/>
    </row>
    <row r="5425" spans="1:31" x14ac:dyDescent="0.2">
      <c r="A5425" s="90">
        <f t="shared" si="1661"/>
        <v>45450</v>
      </c>
      <c r="B5425" s="2">
        <f t="shared" si="1656"/>
        <v>644550.14628923999</v>
      </c>
      <c r="C5425" s="2">
        <f t="shared" si="1654"/>
        <v>569188.32325872104</v>
      </c>
      <c r="D5425" s="47">
        <f t="shared" si="1662"/>
        <v>45423</v>
      </c>
      <c r="E5425" s="3">
        <f t="shared" si="1671"/>
        <v>4.8799999999999999E-4</v>
      </c>
      <c r="F5425" s="4">
        <f t="shared" si="1669"/>
        <v>28</v>
      </c>
      <c r="G5425" s="4">
        <f t="shared" si="1667"/>
        <v>31</v>
      </c>
      <c r="H5425" s="2">
        <f t="shared" si="1663"/>
        <v>1.00044076</v>
      </c>
      <c r="I5425" s="2">
        <f t="shared" si="1664"/>
        <v>1.1204258899999999</v>
      </c>
      <c r="J5425" s="2">
        <f t="shared" si="1657"/>
        <v>1.1209197200000001</v>
      </c>
      <c r="K5425" s="2">
        <f t="shared" si="1658"/>
        <v>638014.41593442997</v>
      </c>
      <c r="L5425" s="1">
        <f t="shared" si="1665"/>
        <v>0</v>
      </c>
      <c r="M5425" s="3">
        <f t="shared" si="1653"/>
        <v>0</v>
      </c>
      <c r="N5425" s="2">
        <f t="shared" si="1659"/>
        <v>0</v>
      </c>
      <c r="O5425" s="18">
        <f t="shared" si="1666"/>
        <v>0.14499999999999999</v>
      </c>
      <c r="P5425" s="8">
        <f t="shared" si="1670"/>
        <v>1.0102438600000001</v>
      </c>
      <c r="Q5425" s="2">
        <f t="shared" si="1668"/>
        <v>6535.7303548099999</v>
      </c>
      <c r="R5425" s="2">
        <f t="shared" si="1660"/>
        <v>6535.7303548099999</v>
      </c>
      <c r="S5425" s="9" t="s">
        <v>56</v>
      </c>
      <c r="T5425" s="47">
        <f t="shared" si="1655"/>
        <v>45453</v>
      </c>
      <c r="AE5425" s="33"/>
    </row>
    <row r="5426" spans="1:31" x14ac:dyDescent="0.2">
      <c r="A5426" s="90">
        <f t="shared" si="1661"/>
        <v>45451</v>
      </c>
      <c r="B5426" s="2">
        <f t="shared" si="1656"/>
        <v>644794.94608727994</v>
      </c>
      <c r="C5426" s="2">
        <f t="shared" si="1654"/>
        <v>569188.32325872104</v>
      </c>
      <c r="D5426" s="47">
        <f t="shared" si="1662"/>
        <v>45423</v>
      </c>
      <c r="E5426" s="3">
        <f t="shared" si="1671"/>
        <v>4.8799999999999999E-4</v>
      </c>
      <c r="F5426" s="4">
        <f t="shared" si="1669"/>
        <v>29</v>
      </c>
      <c r="G5426" s="4">
        <f t="shared" si="1667"/>
        <v>31</v>
      </c>
      <c r="H5426" s="2">
        <f t="shared" si="1663"/>
        <v>1.0004565000000001</v>
      </c>
      <c r="I5426" s="2">
        <f t="shared" si="1664"/>
        <v>1.1204258899999999</v>
      </c>
      <c r="J5426" s="2">
        <f t="shared" si="1657"/>
        <v>1.1209373600000001</v>
      </c>
      <c r="K5426" s="2">
        <f t="shared" si="1658"/>
        <v>638024.45641644998</v>
      </c>
      <c r="L5426" s="1">
        <f t="shared" si="1665"/>
        <v>0</v>
      </c>
      <c r="M5426" s="3">
        <f t="shared" si="1653"/>
        <v>0</v>
      </c>
      <c r="N5426" s="2">
        <f t="shared" si="1659"/>
        <v>0</v>
      </c>
      <c r="O5426" s="18">
        <f t="shared" si="1666"/>
        <v>0.14499999999999999</v>
      </c>
      <c r="P5426" s="8">
        <f t="shared" si="1670"/>
        <v>1.0106116460000001</v>
      </c>
      <c r="Q5426" s="2">
        <f t="shared" si="1668"/>
        <v>6770.4896708300003</v>
      </c>
      <c r="R5426" s="2">
        <f t="shared" si="1660"/>
        <v>6770.4896708300003</v>
      </c>
      <c r="S5426" s="9" t="s">
        <v>56</v>
      </c>
      <c r="T5426" s="47">
        <f t="shared" si="1655"/>
        <v>45453</v>
      </c>
      <c r="AE5426" s="33"/>
    </row>
    <row r="5427" spans="1:31" x14ac:dyDescent="0.2">
      <c r="A5427" s="90">
        <f t="shared" si="1661"/>
        <v>45452</v>
      </c>
      <c r="B5427" s="2">
        <f t="shared" si="1656"/>
        <v>645039.84515985998</v>
      </c>
      <c r="C5427" s="2">
        <f t="shared" si="1654"/>
        <v>569188.32325872104</v>
      </c>
      <c r="D5427" s="47">
        <f t="shared" si="1662"/>
        <v>45423</v>
      </c>
      <c r="E5427" s="3">
        <f t="shared" si="1671"/>
        <v>4.8799999999999999E-4</v>
      </c>
      <c r="F5427" s="4">
        <f t="shared" si="1669"/>
        <v>30</v>
      </c>
      <c r="G5427" s="4">
        <f t="shared" si="1667"/>
        <v>31</v>
      </c>
      <c r="H5427" s="2">
        <f t="shared" si="1663"/>
        <v>1.0004722500000001</v>
      </c>
      <c r="I5427" s="2">
        <f t="shared" si="1664"/>
        <v>1.1204258899999999</v>
      </c>
      <c r="J5427" s="2">
        <f t="shared" si="1657"/>
        <v>1.1209550100000001</v>
      </c>
      <c r="K5427" s="2">
        <f t="shared" si="1658"/>
        <v>638034.50259036</v>
      </c>
      <c r="L5427" s="1">
        <f t="shared" si="1665"/>
        <v>0</v>
      </c>
      <c r="M5427" s="3">
        <f t="shared" si="1653"/>
        <v>0</v>
      </c>
      <c r="N5427" s="2">
        <f t="shared" si="1659"/>
        <v>0</v>
      </c>
      <c r="O5427" s="18">
        <f t="shared" si="1666"/>
        <v>0.14499999999999999</v>
      </c>
      <c r="P5427" s="8">
        <f t="shared" si="1670"/>
        <v>1.0109795669999999</v>
      </c>
      <c r="Q5427" s="2">
        <f t="shared" si="1668"/>
        <v>7005.3425694999996</v>
      </c>
      <c r="R5427" s="2">
        <f t="shared" si="1660"/>
        <v>7005.3425694999996</v>
      </c>
      <c r="S5427" s="9" t="s">
        <v>56</v>
      </c>
      <c r="T5427" s="47">
        <f t="shared" si="1655"/>
        <v>45453</v>
      </c>
      <c r="AE5427" s="33"/>
    </row>
    <row r="5428" spans="1:31" x14ac:dyDescent="0.2">
      <c r="A5428" s="90">
        <f t="shared" si="1661"/>
        <v>45453</v>
      </c>
      <c r="B5428" s="2">
        <f t="shared" si="1656"/>
        <v>645284.83072828001</v>
      </c>
      <c r="C5428" s="2">
        <f t="shared" si="1654"/>
        <v>569188.32325872104</v>
      </c>
      <c r="D5428" s="47">
        <f t="shared" si="1662"/>
        <v>45423</v>
      </c>
      <c r="E5428" s="3">
        <f t="shared" si="1671"/>
        <v>4.8799999999999999E-4</v>
      </c>
      <c r="F5428" s="4">
        <f t="shared" si="1669"/>
        <v>31</v>
      </c>
      <c r="G5428" s="4">
        <f t="shared" si="1667"/>
        <v>31</v>
      </c>
      <c r="H5428" s="2">
        <f t="shared" si="1663"/>
        <v>1.000488</v>
      </c>
      <c r="I5428" s="2">
        <f t="shared" si="1664"/>
        <v>1.1204258899999999</v>
      </c>
      <c r="J5428" s="2">
        <f t="shared" si="1657"/>
        <v>1.1209726499999999</v>
      </c>
      <c r="K5428" s="2">
        <f t="shared" si="1658"/>
        <v>638044.54307238001</v>
      </c>
      <c r="L5428" s="1">
        <f t="shared" si="1665"/>
        <v>178</v>
      </c>
      <c r="M5428" s="3">
        <f>N5428/K5428</f>
        <v>2.3261083804013292E-2</v>
      </c>
      <c r="N5428" s="2">
        <v>14841.607587099999</v>
      </c>
      <c r="O5428" s="18">
        <f t="shared" si="1666"/>
        <v>0.14499999999999999</v>
      </c>
      <c r="P5428" s="8">
        <f t="shared" si="1670"/>
        <v>1.0113476210000001</v>
      </c>
      <c r="Q5428" s="2">
        <f t="shared" si="1668"/>
        <v>7240.2876558999997</v>
      </c>
      <c r="R5428" s="2">
        <f t="shared" si="1660"/>
        <v>22081.895242999999</v>
      </c>
      <c r="S5428" s="9" t="s">
        <v>56</v>
      </c>
      <c r="T5428" s="47">
        <f t="shared" si="1655"/>
        <v>45453</v>
      </c>
      <c r="AE5428" s="33"/>
    </row>
    <row r="5429" spans="1:31" ht="15" x14ac:dyDescent="0.2">
      <c r="A5429" s="90">
        <f t="shared" si="1661"/>
        <v>45454</v>
      </c>
      <c r="B5429" s="2">
        <f t="shared" si="1656"/>
        <v>623456.48532477999</v>
      </c>
      <c r="C5429" s="145">
        <f>C5428-(N5428/J5428)</f>
        <v>555948.38597113418</v>
      </c>
      <c r="D5429" s="47">
        <f t="shared" si="1662"/>
        <v>45454</v>
      </c>
      <c r="E5429" s="3">
        <f t="shared" si="1671"/>
        <v>9.2000000000000003E-4</v>
      </c>
      <c r="F5429" s="4">
        <f t="shared" si="1669"/>
        <v>1</v>
      </c>
      <c r="G5429" s="4">
        <f t="shared" si="1667"/>
        <v>30</v>
      </c>
      <c r="H5429" s="2">
        <f t="shared" si="1663"/>
        <v>1.00003065</v>
      </c>
      <c r="I5429" s="2">
        <f t="shared" si="1664"/>
        <v>1.1209726499999999</v>
      </c>
      <c r="J5429" s="2">
        <f t="shared" si="1657"/>
        <v>1.1210070000000001</v>
      </c>
      <c r="K5429" s="2">
        <f t="shared" si="1658"/>
        <v>623222.03231233999</v>
      </c>
      <c r="L5429" s="1">
        <f t="shared" si="1665"/>
        <v>0</v>
      </c>
      <c r="M5429" s="3">
        <f t="shared" si="1653"/>
        <v>0</v>
      </c>
      <c r="N5429" s="2">
        <f t="shared" si="1659"/>
        <v>0</v>
      </c>
      <c r="O5429" s="18">
        <f t="shared" si="1666"/>
        <v>0.14499999999999999</v>
      </c>
      <c r="P5429" s="8">
        <f t="shared" si="1670"/>
        <v>1.0003761950000001</v>
      </c>
      <c r="Q5429" s="2">
        <f t="shared" si="1668"/>
        <v>234.45301244000001</v>
      </c>
      <c r="R5429" s="2">
        <f t="shared" si="1660"/>
        <v>234.45301244000001</v>
      </c>
      <c r="S5429" s="9" t="s">
        <v>56</v>
      </c>
      <c r="T5429" s="47">
        <f t="shared" si="1655"/>
        <v>45483</v>
      </c>
      <c r="AE5429" s="33"/>
    </row>
    <row r="5430" spans="1:31" x14ac:dyDescent="0.2">
      <c r="A5430" s="90">
        <f t="shared" si="1661"/>
        <v>45455</v>
      </c>
      <c r="B5430" s="2">
        <f t="shared" si="1656"/>
        <v>623710.14297320996</v>
      </c>
      <c r="C5430" s="2">
        <f t="shared" si="1654"/>
        <v>555948.38597113418</v>
      </c>
      <c r="D5430" s="47">
        <f t="shared" si="1662"/>
        <v>45454</v>
      </c>
      <c r="E5430" s="3">
        <f t="shared" si="1671"/>
        <v>9.2000000000000003E-4</v>
      </c>
      <c r="F5430" s="4">
        <f t="shared" si="1669"/>
        <v>2</v>
      </c>
      <c r="G5430" s="4">
        <f t="shared" si="1667"/>
        <v>30</v>
      </c>
      <c r="H5430" s="2">
        <f t="shared" si="1663"/>
        <v>1.0000613</v>
      </c>
      <c r="I5430" s="2">
        <f t="shared" si="1664"/>
        <v>1.1209726499999999</v>
      </c>
      <c r="J5430" s="2">
        <f t="shared" si="1657"/>
        <v>1.12104136</v>
      </c>
      <c r="K5430" s="2">
        <f t="shared" si="1658"/>
        <v>623241.13469888002</v>
      </c>
      <c r="L5430" s="1">
        <f t="shared" si="1665"/>
        <v>0</v>
      </c>
      <c r="M5430" s="3">
        <f t="shared" si="1653"/>
        <v>0</v>
      </c>
      <c r="N5430" s="2">
        <f t="shared" si="1659"/>
        <v>0</v>
      </c>
      <c r="O5430" s="18">
        <f t="shared" si="1666"/>
        <v>0.14499999999999999</v>
      </c>
      <c r="P5430" s="8">
        <f t="shared" si="1670"/>
        <v>1.0007525310000001</v>
      </c>
      <c r="Q5430" s="2">
        <f t="shared" si="1668"/>
        <v>469.00827433000001</v>
      </c>
      <c r="R5430" s="2">
        <f t="shared" si="1660"/>
        <v>469.00827433000001</v>
      </c>
      <c r="S5430" s="9" t="s">
        <v>56</v>
      </c>
      <c r="T5430" s="47">
        <f t="shared" si="1655"/>
        <v>45483</v>
      </c>
      <c r="AE5430" s="33"/>
    </row>
    <row r="5431" spans="1:31" x14ac:dyDescent="0.2">
      <c r="A5431" s="90">
        <f t="shared" si="1661"/>
        <v>45456</v>
      </c>
      <c r="B5431" s="2">
        <f t="shared" si="1656"/>
        <v>623963.90906819003</v>
      </c>
      <c r="C5431" s="2">
        <f t="shared" si="1654"/>
        <v>555948.38597113418</v>
      </c>
      <c r="D5431" s="47">
        <f t="shared" si="1662"/>
        <v>45454</v>
      </c>
      <c r="E5431" s="3">
        <f t="shared" si="1671"/>
        <v>9.2000000000000003E-4</v>
      </c>
      <c r="F5431" s="4">
        <f t="shared" si="1669"/>
        <v>3</v>
      </c>
      <c r="G5431" s="4">
        <f t="shared" si="1667"/>
        <v>30</v>
      </c>
      <c r="H5431" s="2">
        <f t="shared" si="1663"/>
        <v>1.00009196</v>
      </c>
      <c r="I5431" s="2">
        <f t="shared" si="1664"/>
        <v>1.1209726499999999</v>
      </c>
      <c r="J5431" s="2">
        <f t="shared" si="1657"/>
        <v>1.12107573</v>
      </c>
      <c r="K5431" s="2">
        <f t="shared" si="1658"/>
        <v>623260.24264491</v>
      </c>
      <c r="L5431" s="1">
        <f t="shared" si="1665"/>
        <v>0</v>
      </c>
      <c r="M5431" s="3">
        <f t="shared" si="1653"/>
        <v>0</v>
      </c>
      <c r="N5431" s="2">
        <f t="shared" si="1659"/>
        <v>0</v>
      </c>
      <c r="O5431" s="18">
        <f t="shared" si="1666"/>
        <v>0.14499999999999999</v>
      </c>
      <c r="P5431" s="8">
        <f t="shared" si="1670"/>
        <v>1.001129009</v>
      </c>
      <c r="Q5431" s="2">
        <f t="shared" si="1668"/>
        <v>703.66642328</v>
      </c>
      <c r="R5431" s="2">
        <f t="shared" si="1660"/>
        <v>703.66642328</v>
      </c>
      <c r="S5431" s="9" t="s">
        <v>56</v>
      </c>
      <c r="T5431" s="47">
        <f t="shared" si="1655"/>
        <v>45483</v>
      </c>
      <c r="AE5431" s="33"/>
    </row>
    <row r="5432" spans="1:31" x14ac:dyDescent="0.2">
      <c r="A5432" s="90">
        <f t="shared" si="1661"/>
        <v>45457</v>
      </c>
      <c r="B5432" s="2">
        <f t="shared" si="1656"/>
        <v>624217.77186515008</v>
      </c>
      <c r="C5432" s="2">
        <f t="shared" si="1654"/>
        <v>555948.38597113418</v>
      </c>
      <c r="D5432" s="47">
        <f t="shared" si="1662"/>
        <v>45454</v>
      </c>
      <c r="E5432" s="3">
        <f t="shared" si="1671"/>
        <v>9.2000000000000003E-4</v>
      </c>
      <c r="F5432" s="4">
        <f t="shared" si="1669"/>
        <v>4</v>
      </c>
      <c r="G5432" s="4">
        <f t="shared" si="1667"/>
        <v>30</v>
      </c>
      <c r="H5432" s="2">
        <f t="shared" si="1663"/>
        <v>1.00012261</v>
      </c>
      <c r="I5432" s="2">
        <f t="shared" si="1664"/>
        <v>1.1209726499999999</v>
      </c>
      <c r="J5432" s="2">
        <f t="shared" si="1657"/>
        <v>1.1211100899999999</v>
      </c>
      <c r="K5432" s="2">
        <f t="shared" si="1658"/>
        <v>623279.34503145004</v>
      </c>
      <c r="L5432" s="1">
        <f t="shared" si="1665"/>
        <v>0</v>
      </c>
      <c r="M5432" s="3">
        <f t="shared" si="1653"/>
        <v>0</v>
      </c>
      <c r="N5432" s="2">
        <f t="shared" si="1659"/>
        <v>0</v>
      </c>
      <c r="O5432" s="18">
        <f t="shared" si="1666"/>
        <v>0.14499999999999999</v>
      </c>
      <c r="P5432" s="8">
        <f t="shared" si="1670"/>
        <v>1.0015056280000001</v>
      </c>
      <c r="Q5432" s="2">
        <f t="shared" si="1668"/>
        <v>938.42683369999997</v>
      </c>
      <c r="R5432" s="2">
        <f t="shared" si="1660"/>
        <v>938.42683369999997</v>
      </c>
      <c r="S5432" s="9" t="s">
        <v>56</v>
      </c>
      <c r="T5432" s="47">
        <f t="shared" si="1655"/>
        <v>45483</v>
      </c>
      <c r="AE5432" s="33"/>
    </row>
    <row r="5433" spans="1:31" x14ac:dyDescent="0.2">
      <c r="A5433" s="90">
        <f t="shared" si="1661"/>
        <v>45458</v>
      </c>
      <c r="B5433" s="2">
        <f t="shared" si="1656"/>
        <v>624471.74312907003</v>
      </c>
      <c r="C5433" s="2">
        <f t="shared" si="1654"/>
        <v>555948.38597113418</v>
      </c>
      <c r="D5433" s="47">
        <f t="shared" si="1662"/>
        <v>45454</v>
      </c>
      <c r="E5433" s="3">
        <f t="shared" si="1671"/>
        <v>9.2000000000000003E-4</v>
      </c>
      <c r="F5433" s="4">
        <f t="shared" si="1669"/>
        <v>5</v>
      </c>
      <c r="G5433" s="4">
        <f t="shared" si="1667"/>
        <v>30</v>
      </c>
      <c r="H5433" s="2">
        <f t="shared" si="1663"/>
        <v>1.00015327</v>
      </c>
      <c r="I5433" s="2">
        <f t="shared" si="1664"/>
        <v>1.1209726499999999</v>
      </c>
      <c r="J5433" s="2">
        <f t="shared" si="1657"/>
        <v>1.12114446</v>
      </c>
      <c r="K5433" s="2">
        <f t="shared" si="1658"/>
        <v>623298.45297747001</v>
      </c>
      <c r="L5433" s="1">
        <f t="shared" si="1665"/>
        <v>0</v>
      </c>
      <c r="M5433" s="3">
        <f t="shared" si="1653"/>
        <v>0</v>
      </c>
      <c r="N5433" s="2">
        <f t="shared" si="1659"/>
        <v>0</v>
      </c>
      <c r="O5433" s="18">
        <f t="shared" si="1666"/>
        <v>0.14499999999999999</v>
      </c>
      <c r="P5433" s="8">
        <f t="shared" si="1670"/>
        <v>1.0018823889999999</v>
      </c>
      <c r="Q5433" s="2">
        <f t="shared" si="1668"/>
        <v>1173.2901515999999</v>
      </c>
      <c r="R5433" s="2">
        <f t="shared" si="1660"/>
        <v>1173.2901515999999</v>
      </c>
      <c r="S5433" s="9" t="s">
        <v>56</v>
      </c>
      <c r="T5433" s="47">
        <f t="shared" si="1655"/>
        <v>45483</v>
      </c>
      <c r="AE5433" s="33"/>
    </row>
    <row r="5434" spans="1:31" x14ac:dyDescent="0.2">
      <c r="A5434" s="90">
        <f t="shared" si="1661"/>
        <v>45459</v>
      </c>
      <c r="B5434" s="2">
        <f t="shared" si="1656"/>
        <v>624725.81730234995</v>
      </c>
      <c r="C5434" s="2">
        <f t="shared" si="1654"/>
        <v>555948.38597113418</v>
      </c>
      <c r="D5434" s="47">
        <f t="shared" si="1662"/>
        <v>45454</v>
      </c>
      <c r="E5434" s="3">
        <f t="shared" si="1671"/>
        <v>9.2000000000000003E-4</v>
      </c>
      <c r="F5434" s="4">
        <f t="shared" si="1669"/>
        <v>6</v>
      </c>
      <c r="G5434" s="4">
        <f t="shared" si="1667"/>
        <v>30</v>
      </c>
      <c r="H5434" s="2">
        <f t="shared" si="1663"/>
        <v>1.0001839299999999</v>
      </c>
      <c r="I5434" s="2">
        <f t="shared" si="1664"/>
        <v>1.1209726499999999</v>
      </c>
      <c r="J5434" s="2">
        <f t="shared" si="1657"/>
        <v>1.1211788300000001</v>
      </c>
      <c r="K5434" s="2">
        <f t="shared" si="1658"/>
        <v>623317.56092349999</v>
      </c>
      <c r="L5434" s="1">
        <f t="shared" si="1665"/>
        <v>0</v>
      </c>
      <c r="M5434" s="3">
        <f t="shared" si="1653"/>
        <v>0</v>
      </c>
      <c r="N5434" s="2">
        <f t="shared" si="1659"/>
        <v>0</v>
      </c>
      <c r="O5434" s="18">
        <f t="shared" si="1666"/>
        <v>0.14499999999999999</v>
      </c>
      <c r="P5434" s="8">
        <f t="shared" si="1670"/>
        <v>1.002259292</v>
      </c>
      <c r="Q5434" s="2">
        <f t="shared" si="1668"/>
        <v>1408.2563788499999</v>
      </c>
      <c r="R5434" s="2">
        <f t="shared" si="1660"/>
        <v>1408.2563788499999</v>
      </c>
      <c r="S5434" s="9" t="s">
        <v>56</v>
      </c>
      <c r="T5434" s="47">
        <f t="shared" si="1655"/>
        <v>45483</v>
      </c>
      <c r="AE5434" s="33"/>
    </row>
    <row r="5435" spans="1:31" x14ac:dyDescent="0.2">
      <c r="A5435" s="90">
        <f t="shared" si="1661"/>
        <v>45460</v>
      </c>
      <c r="B5435" s="2">
        <f t="shared" si="1656"/>
        <v>624979.98881898005</v>
      </c>
      <c r="C5435" s="2">
        <f t="shared" si="1654"/>
        <v>555948.38597113418</v>
      </c>
      <c r="D5435" s="47">
        <f t="shared" si="1662"/>
        <v>45454</v>
      </c>
      <c r="E5435" s="3">
        <f t="shared" si="1671"/>
        <v>9.2000000000000003E-4</v>
      </c>
      <c r="F5435" s="4">
        <f t="shared" si="1669"/>
        <v>7</v>
      </c>
      <c r="G5435" s="4">
        <f t="shared" si="1667"/>
        <v>30</v>
      </c>
      <c r="H5435" s="2">
        <f t="shared" si="1663"/>
        <v>1.0002145899999999</v>
      </c>
      <c r="I5435" s="2">
        <f t="shared" si="1664"/>
        <v>1.1209726499999999</v>
      </c>
      <c r="J5435" s="2">
        <f t="shared" si="1657"/>
        <v>1.12121319</v>
      </c>
      <c r="K5435" s="2">
        <f t="shared" si="1658"/>
        <v>623336.66331004002</v>
      </c>
      <c r="L5435" s="1">
        <f t="shared" si="1665"/>
        <v>0</v>
      </c>
      <c r="M5435" s="3">
        <f t="shared" si="1653"/>
        <v>0</v>
      </c>
      <c r="N5435" s="2">
        <f t="shared" si="1659"/>
        <v>0</v>
      </c>
      <c r="O5435" s="18">
        <f t="shared" si="1666"/>
        <v>0.14499999999999999</v>
      </c>
      <c r="P5435" s="8">
        <f t="shared" si="1670"/>
        <v>1.002636337</v>
      </c>
      <c r="Q5435" s="2">
        <f t="shared" si="1668"/>
        <v>1643.32550894</v>
      </c>
      <c r="R5435" s="2">
        <f t="shared" si="1660"/>
        <v>1643.32550894</v>
      </c>
      <c r="S5435" s="9" t="s">
        <v>56</v>
      </c>
      <c r="T5435" s="47">
        <f t="shared" si="1655"/>
        <v>45483</v>
      </c>
      <c r="AE5435" s="33"/>
    </row>
    <row r="5436" spans="1:31" x14ac:dyDescent="0.2">
      <c r="A5436" s="90">
        <f t="shared" si="1661"/>
        <v>45461</v>
      </c>
      <c r="B5436" s="2">
        <f t="shared" si="1656"/>
        <v>625234.26820993004</v>
      </c>
      <c r="C5436" s="2">
        <f t="shared" si="1654"/>
        <v>555948.38597113418</v>
      </c>
      <c r="D5436" s="47">
        <f t="shared" si="1662"/>
        <v>45454</v>
      </c>
      <c r="E5436" s="3">
        <f t="shared" si="1671"/>
        <v>9.2000000000000003E-4</v>
      </c>
      <c r="F5436" s="4">
        <f t="shared" si="1669"/>
        <v>8</v>
      </c>
      <c r="G5436" s="4">
        <f t="shared" si="1667"/>
        <v>30</v>
      </c>
      <c r="H5436" s="2">
        <f t="shared" si="1663"/>
        <v>1.0002452500000001</v>
      </c>
      <c r="I5436" s="2">
        <f t="shared" si="1664"/>
        <v>1.1209726499999999</v>
      </c>
      <c r="J5436" s="2">
        <f t="shared" si="1657"/>
        <v>1.12124756</v>
      </c>
      <c r="K5436" s="2">
        <f t="shared" si="1658"/>
        <v>623355.77125607</v>
      </c>
      <c r="L5436" s="1">
        <f t="shared" si="1665"/>
        <v>0</v>
      </c>
      <c r="M5436" s="3">
        <f t="shared" si="1653"/>
        <v>0</v>
      </c>
      <c r="N5436" s="2">
        <f t="shared" si="1659"/>
        <v>0</v>
      </c>
      <c r="O5436" s="18">
        <f t="shared" si="1666"/>
        <v>0.14499999999999999</v>
      </c>
      <c r="P5436" s="8">
        <f t="shared" si="1670"/>
        <v>1.0030135229999999</v>
      </c>
      <c r="Q5436" s="2">
        <f t="shared" si="1668"/>
        <v>1878.4969538600001</v>
      </c>
      <c r="R5436" s="2">
        <f t="shared" si="1660"/>
        <v>1878.4969538600001</v>
      </c>
      <c r="S5436" s="9" t="s">
        <v>56</v>
      </c>
      <c r="T5436" s="47">
        <f t="shared" si="1655"/>
        <v>45483</v>
      </c>
      <c r="AE5436" s="33"/>
    </row>
    <row r="5437" spans="1:31" x14ac:dyDescent="0.2">
      <c r="A5437" s="90">
        <f t="shared" si="1661"/>
        <v>45462</v>
      </c>
      <c r="B5437" s="2">
        <f t="shared" si="1656"/>
        <v>625488.65115797997</v>
      </c>
      <c r="C5437" s="2">
        <f t="shared" si="1654"/>
        <v>555948.38597113418</v>
      </c>
      <c r="D5437" s="47">
        <f t="shared" si="1662"/>
        <v>45454</v>
      </c>
      <c r="E5437" s="3">
        <f t="shared" si="1671"/>
        <v>9.2000000000000003E-4</v>
      </c>
      <c r="F5437" s="4">
        <f t="shared" si="1669"/>
        <v>9</v>
      </c>
      <c r="G5437" s="4">
        <f t="shared" si="1667"/>
        <v>30</v>
      </c>
      <c r="H5437" s="2">
        <f t="shared" si="1663"/>
        <v>1.00027591</v>
      </c>
      <c r="I5437" s="2">
        <f t="shared" si="1664"/>
        <v>1.1209726499999999</v>
      </c>
      <c r="J5437" s="2">
        <f t="shared" si="1657"/>
        <v>1.1212819300000001</v>
      </c>
      <c r="K5437" s="2">
        <f t="shared" si="1658"/>
        <v>623374.87920208997</v>
      </c>
      <c r="L5437" s="1">
        <f t="shared" si="1665"/>
        <v>0</v>
      </c>
      <c r="M5437" s="3">
        <f t="shared" si="1653"/>
        <v>0</v>
      </c>
      <c r="N5437" s="2">
        <f t="shared" si="1659"/>
        <v>0</v>
      </c>
      <c r="O5437" s="18">
        <f t="shared" si="1666"/>
        <v>0.14499999999999999</v>
      </c>
      <c r="P5437" s="8">
        <f t="shared" si="1670"/>
        <v>1.0033908520000001</v>
      </c>
      <c r="Q5437" s="2">
        <f t="shared" si="1668"/>
        <v>2113.7719558899998</v>
      </c>
      <c r="R5437" s="2">
        <f t="shared" si="1660"/>
        <v>2113.7719558899998</v>
      </c>
      <c r="S5437" s="9" t="s">
        <v>56</v>
      </c>
      <c r="T5437" s="47">
        <f t="shared" si="1655"/>
        <v>45483</v>
      </c>
      <c r="AE5437" s="33"/>
    </row>
    <row r="5438" spans="1:31" x14ac:dyDescent="0.2">
      <c r="A5438" s="90">
        <f t="shared" si="1661"/>
        <v>45463</v>
      </c>
      <c r="B5438" s="2">
        <f t="shared" si="1656"/>
        <v>625743.13642454997</v>
      </c>
      <c r="C5438" s="2">
        <f t="shared" si="1654"/>
        <v>555948.38597113418</v>
      </c>
      <c r="D5438" s="47">
        <f t="shared" si="1662"/>
        <v>45454</v>
      </c>
      <c r="E5438" s="3">
        <f t="shared" si="1671"/>
        <v>9.2000000000000003E-4</v>
      </c>
      <c r="F5438" s="4">
        <f t="shared" si="1669"/>
        <v>10</v>
      </c>
      <c r="G5438" s="4">
        <f t="shared" si="1667"/>
        <v>30</v>
      </c>
      <c r="H5438" s="2">
        <f t="shared" si="1663"/>
        <v>1.00030657</v>
      </c>
      <c r="I5438" s="2">
        <f t="shared" si="1664"/>
        <v>1.1209726499999999</v>
      </c>
      <c r="J5438" s="2">
        <f t="shared" si="1657"/>
        <v>1.1213162999999999</v>
      </c>
      <c r="K5438" s="2">
        <f t="shared" si="1658"/>
        <v>623393.98714811995</v>
      </c>
      <c r="L5438" s="1">
        <f t="shared" si="1665"/>
        <v>0</v>
      </c>
      <c r="M5438" s="3">
        <f t="shared" si="1653"/>
        <v>0</v>
      </c>
      <c r="N5438" s="2">
        <f t="shared" si="1659"/>
        <v>0</v>
      </c>
      <c r="O5438" s="18">
        <f t="shared" si="1666"/>
        <v>0.14499999999999999</v>
      </c>
      <c r="P5438" s="8">
        <f t="shared" si="1670"/>
        <v>1.003768322</v>
      </c>
      <c r="Q5438" s="2">
        <f t="shared" si="1668"/>
        <v>2349.1492764300001</v>
      </c>
      <c r="R5438" s="2">
        <f t="shared" si="1660"/>
        <v>2349.1492764300001</v>
      </c>
      <c r="S5438" s="9" t="s">
        <v>56</v>
      </c>
      <c r="T5438" s="47">
        <f t="shared" si="1655"/>
        <v>45483</v>
      </c>
      <c r="AE5438" s="33"/>
    </row>
    <row r="5439" spans="1:31" x14ac:dyDescent="0.2">
      <c r="A5439" s="90">
        <f t="shared" si="1661"/>
        <v>45464</v>
      </c>
      <c r="B5439" s="2">
        <f t="shared" si="1656"/>
        <v>625997.72526455007</v>
      </c>
      <c r="C5439" s="2">
        <f t="shared" si="1654"/>
        <v>555948.38597113418</v>
      </c>
      <c r="D5439" s="47">
        <f t="shared" si="1662"/>
        <v>45454</v>
      </c>
      <c r="E5439" s="3">
        <f t="shared" si="1671"/>
        <v>9.2000000000000003E-4</v>
      </c>
      <c r="F5439" s="4">
        <f t="shared" si="1669"/>
        <v>11</v>
      </c>
      <c r="G5439" s="4">
        <f t="shared" si="1667"/>
        <v>30</v>
      </c>
      <c r="H5439" s="2">
        <f t="shared" si="1663"/>
        <v>1.00033723</v>
      </c>
      <c r="I5439" s="2">
        <f t="shared" si="1664"/>
        <v>1.1209726499999999</v>
      </c>
      <c r="J5439" s="2">
        <f t="shared" si="1657"/>
        <v>1.12135067</v>
      </c>
      <c r="K5439" s="2">
        <f t="shared" si="1658"/>
        <v>623413.09509415005</v>
      </c>
      <c r="L5439" s="1">
        <f t="shared" si="1665"/>
        <v>0</v>
      </c>
      <c r="M5439" s="3">
        <f t="shared" ref="M5439:M5502" si="1672">IF(DAY(A5439)=E$2,VLOOKUP(A5439,$W$10:$AD$316,5),0)</f>
        <v>0</v>
      </c>
      <c r="N5439" s="2">
        <f t="shared" si="1659"/>
        <v>0</v>
      </c>
      <c r="O5439" s="18">
        <f t="shared" si="1666"/>
        <v>0.14499999999999999</v>
      </c>
      <c r="P5439" s="8">
        <f t="shared" si="1670"/>
        <v>1.0041459349999999</v>
      </c>
      <c r="Q5439" s="2">
        <f t="shared" si="1668"/>
        <v>2584.6301704000002</v>
      </c>
      <c r="R5439" s="2">
        <f t="shared" si="1660"/>
        <v>2584.6301704000002</v>
      </c>
      <c r="S5439" s="9" t="s">
        <v>56</v>
      </c>
      <c r="T5439" s="47">
        <f t="shared" si="1655"/>
        <v>45483</v>
      </c>
      <c r="AE5439" s="33"/>
    </row>
    <row r="5440" spans="1:31" x14ac:dyDescent="0.2">
      <c r="A5440" s="90">
        <f t="shared" si="1661"/>
        <v>45465</v>
      </c>
      <c r="B5440" s="2">
        <f t="shared" si="1656"/>
        <v>626252.41643930005</v>
      </c>
      <c r="C5440" s="2">
        <f t="shared" ref="C5440:C5503" si="1673">IF(DAY(A5439)=$E$2,VLOOKUP(A5439,W$10:X$316,2),C5439)</f>
        <v>555948.38597113418</v>
      </c>
      <c r="D5440" s="47">
        <f t="shared" si="1662"/>
        <v>45454</v>
      </c>
      <c r="E5440" s="3">
        <f t="shared" si="1671"/>
        <v>9.2000000000000003E-4</v>
      </c>
      <c r="F5440" s="4">
        <f t="shared" si="1669"/>
        <v>12</v>
      </c>
      <c r="G5440" s="4">
        <f t="shared" si="1667"/>
        <v>30</v>
      </c>
      <c r="H5440" s="2">
        <f t="shared" si="1663"/>
        <v>1.0003678899999999</v>
      </c>
      <c r="I5440" s="2">
        <f t="shared" si="1664"/>
        <v>1.1209726499999999</v>
      </c>
      <c r="J5440" s="2">
        <f t="shared" si="1657"/>
        <v>1.1213850400000001</v>
      </c>
      <c r="K5440" s="2">
        <f t="shared" si="1658"/>
        <v>623432.20304017002</v>
      </c>
      <c r="L5440" s="1">
        <f t="shared" si="1665"/>
        <v>0</v>
      </c>
      <c r="M5440" s="3">
        <f t="shared" si="1672"/>
        <v>0</v>
      </c>
      <c r="N5440" s="2">
        <f t="shared" si="1659"/>
        <v>0</v>
      </c>
      <c r="O5440" s="18">
        <f t="shared" si="1666"/>
        <v>0.14499999999999999</v>
      </c>
      <c r="P5440" s="8">
        <f t="shared" si="1670"/>
        <v>1.004523689</v>
      </c>
      <c r="Q5440" s="2">
        <f t="shared" si="1668"/>
        <v>2820.2133991300002</v>
      </c>
      <c r="R5440" s="2">
        <f t="shared" si="1660"/>
        <v>2820.2133991300002</v>
      </c>
      <c r="S5440" s="9" t="s">
        <v>56</v>
      </c>
      <c r="T5440" s="47">
        <f t="shared" ref="T5440:T5503" si="1674">IF(DAY(A5440)=E$2+1,VLOOKUP(A5439,$W$10:$AD$316,8),T5439)</f>
        <v>45483</v>
      </c>
      <c r="AE5440" s="33"/>
    </row>
    <row r="5441" spans="1:31" x14ac:dyDescent="0.2">
      <c r="A5441" s="90">
        <f t="shared" si="1661"/>
        <v>45466</v>
      </c>
      <c r="B5441" s="2">
        <f t="shared" si="1656"/>
        <v>626507.21679054003</v>
      </c>
      <c r="C5441" s="2">
        <f t="shared" si="1673"/>
        <v>555948.38597113418</v>
      </c>
      <c r="D5441" s="47">
        <f t="shared" si="1662"/>
        <v>45454</v>
      </c>
      <c r="E5441" s="3">
        <f t="shared" si="1671"/>
        <v>9.2000000000000003E-4</v>
      </c>
      <c r="F5441" s="4">
        <f t="shared" si="1669"/>
        <v>13</v>
      </c>
      <c r="G5441" s="4">
        <f t="shared" si="1667"/>
        <v>30</v>
      </c>
      <c r="H5441" s="2">
        <f t="shared" si="1663"/>
        <v>1.00039856</v>
      </c>
      <c r="I5441" s="2">
        <f t="shared" si="1664"/>
        <v>1.1209726499999999</v>
      </c>
      <c r="J5441" s="2">
        <f t="shared" si="1657"/>
        <v>1.1214194200000001</v>
      </c>
      <c r="K5441" s="2">
        <f t="shared" si="1658"/>
        <v>623451.31654568005</v>
      </c>
      <c r="L5441" s="1">
        <f t="shared" si="1665"/>
        <v>0</v>
      </c>
      <c r="M5441" s="3">
        <f t="shared" si="1672"/>
        <v>0</v>
      </c>
      <c r="N5441" s="2">
        <f t="shared" si="1659"/>
        <v>0</v>
      </c>
      <c r="O5441" s="18">
        <f t="shared" si="1666"/>
        <v>0.14499999999999999</v>
      </c>
      <c r="P5441" s="8">
        <f t="shared" si="1670"/>
        <v>1.0049015859999999</v>
      </c>
      <c r="Q5441" s="2">
        <f t="shared" si="1668"/>
        <v>3055.9002448599999</v>
      </c>
      <c r="R5441" s="2">
        <f t="shared" si="1660"/>
        <v>3055.9002448599999</v>
      </c>
      <c r="S5441" s="9" t="s">
        <v>56</v>
      </c>
      <c r="T5441" s="47">
        <f t="shared" si="1674"/>
        <v>45483</v>
      </c>
      <c r="AE5441" s="33"/>
    </row>
    <row r="5442" spans="1:31" x14ac:dyDescent="0.2">
      <c r="A5442" s="90">
        <f t="shared" si="1661"/>
        <v>45467</v>
      </c>
      <c r="B5442" s="2">
        <f t="shared" si="1656"/>
        <v>626762.11390813999</v>
      </c>
      <c r="C5442" s="2">
        <f t="shared" si="1673"/>
        <v>555948.38597113418</v>
      </c>
      <c r="D5442" s="47">
        <f t="shared" si="1662"/>
        <v>45454</v>
      </c>
      <c r="E5442" s="3">
        <f t="shared" si="1671"/>
        <v>9.2000000000000003E-4</v>
      </c>
      <c r="F5442" s="4">
        <f t="shared" si="1669"/>
        <v>14</v>
      </c>
      <c r="G5442" s="4">
        <f t="shared" si="1667"/>
        <v>30</v>
      </c>
      <c r="H5442" s="2">
        <f t="shared" si="1663"/>
        <v>1.00042922</v>
      </c>
      <c r="I5442" s="2">
        <f t="shared" si="1664"/>
        <v>1.1209726499999999</v>
      </c>
      <c r="J5442" s="2">
        <f t="shared" si="1657"/>
        <v>1.1214537899999999</v>
      </c>
      <c r="K5442" s="2">
        <f t="shared" si="1658"/>
        <v>623470.42449171003</v>
      </c>
      <c r="L5442" s="1">
        <f t="shared" si="1665"/>
        <v>0</v>
      </c>
      <c r="M5442" s="3">
        <f t="shared" si="1672"/>
        <v>0</v>
      </c>
      <c r="N5442" s="2">
        <f t="shared" si="1659"/>
        <v>0</v>
      </c>
      <c r="O5442" s="18">
        <f t="shared" si="1666"/>
        <v>0.14499999999999999</v>
      </c>
      <c r="P5442" s="8">
        <f t="shared" si="1670"/>
        <v>1.0052796239999999</v>
      </c>
      <c r="Q5442" s="2">
        <f t="shared" si="1668"/>
        <v>3291.6894164300002</v>
      </c>
      <c r="R5442" s="2">
        <f t="shared" si="1660"/>
        <v>3291.6894164300002</v>
      </c>
      <c r="S5442" s="9" t="s">
        <v>56</v>
      </c>
      <c r="T5442" s="47">
        <f t="shared" si="1674"/>
        <v>45483</v>
      </c>
      <c r="AE5442" s="33"/>
    </row>
    <row r="5443" spans="1:31" x14ac:dyDescent="0.2">
      <c r="A5443" s="90">
        <f t="shared" si="1661"/>
        <v>45468</v>
      </c>
      <c r="B5443" s="2">
        <f t="shared" si="1656"/>
        <v>627017.12022273999</v>
      </c>
      <c r="C5443" s="2">
        <f t="shared" si="1673"/>
        <v>555948.38597113418</v>
      </c>
      <c r="D5443" s="47">
        <f t="shared" si="1662"/>
        <v>45454</v>
      </c>
      <c r="E5443" s="3">
        <f t="shared" si="1671"/>
        <v>9.2000000000000003E-4</v>
      </c>
      <c r="F5443" s="4">
        <f t="shared" si="1669"/>
        <v>15</v>
      </c>
      <c r="G5443" s="4">
        <f t="shared" si="1667"/>
        <v>30</v>
      </c>
      <c r="H5443" s="2">
        <f t="shared" si="1663"/>
        <v>1.0004598899999999</v>
      </c>
      <c r="I5443" s="2">
        <f t="shared" si="1664"/>
        <v>1.1209726499999999</v>
      </c>
      <c r="J5443" s="2">
        <f t="shared" si="1657"/>
        <v>1.1214881699999999</v>
      </c>
      <c r="K5443" s="2">
        <f t="shared" si="1658"/>
        <v>623489.53799721994</v>
      </c>
      <c r="L5443" s="1">
        <f t="shared" si="1665"/>
        <v>0</v>
      </c>
      <c r="M5443" s="3">
        <f t="shared" si="1672"/>
        <v>0</v>
      </c>
      <c r="N5443" s="2">
        <f t="shared" si="1659"/>
        <v>0</v>
      </c>
      <c r="O5443" s="18">
        <f t="shared" si="1666"/>
        <v>0.14499999999999999</v>
      </c>
      <c r="P5443" s="8">
        <f t="shared" si="1670"/>
        <v>1.005657805</v>
      </c>
      <c r="Q5443" s="2">
        <f t="shared" si="1668"/>
        <v>3527.5822255200001</v>
      </c>
      <c r="R5443" s="2">
        <f t="shared" si="1660"/>
        <v>3527.5822255200001</v>
      </c>
      <c r="S5443" s="9" t="s">
        <v>56</v>
      </c>
      <c r="T5443" s="47">
        <f t="shared" si="1674"/>
        <v>45483</v>
      </c>
      <c r="AE5443" s="33"/>
    </row>
    <row r="5444" spans="1:31" x14ac:dyDescent="0.2">
      <c r="A5444" s="90">
        <f t="shared" si="1661"/>
        <v>45469</v>
      </c>
      <c r="B5444" s="2">
        <f t="shared" si="1656"/>
        <v>627272.22953230003</v>
      </c>
      <c r="C5444" s="2">
        <f t="shared" si="1673"/>
        <v>555948.38597113418</v>
      </c>
      <c r="D5444" s="47">
        <f t="shared" si="1662"/>
        <v>45454</v>
      </c>
      <c r="E5444" s="3">
        <f t="shared" si="1671"/>
        <v>9.2000000000000003E-4</v>
      </c>
      <c r="F5444" s="4">
        <f t="shared" si="1669"/>
        <v>16</v>
      </c>
      <c r="G5444" s="4">
        <f t="shared" si="1667"/>
        <v>30</v>
      </c>
      <c r="H5444" s="2">
        <f t="shared" si="1663"/>
        <v>1.00049056</v>
      </c>
      <c r="I5444" s="2">
        <f t="shared" si="1664"/>
        <v>1.1209726499999999</v>
      </c>
      <c r="J5444" s="2">
        <f t="shared" si="1657"/>
        <v>1.1215225499999999</v>
      </c>
      <c r="K5444" s="2">
        <f t="shared" si="1658"/>
        <v>623508.65150272998</v>
      </c>
      <c r="L5444" s="1">
        <f t="shared" si="1665"/>
        <v>0</v>
      </c>
      <c r="M5444" s="3">
        <f t="shared" si="1672"/>
        <v>0</v>
      </c>
      <c r="N5444" s="2">
        <f t="shared" si="1659"/>
        <v>0</v>
      </c>
      <c r="O5444" s="18">
        <f t="shared" si="1666"/>
        <v>0.14499999999999999</v>
      </c>
      <c r="P5444" s="8">
        <f t="shared" si="1670"/>
        <v>1.0060361280000001</v>
      </c>
      <c r="Q5444" s="2">
        <f t="shared" si="1668"/>
        <v>3763.5780295700001</v>
      </c>
      <c r="R5444" s="2">
        <f t="shared" si="1660"/>
        <v>3763.5780295700001</v>
      </c>
      <c r="S5444" s="9" t="s">
        <v>56</v>
      </c>
      <c r="T5444" s="47">
        <f t="shared" si="1674"/>
        <v>45483</v>
      </c>
      <c r="AE5444" s="33"/>
    </row>
    <row r="5445" spans="1:31" x14ac:dyDescent="0.2">
      <c r="A5445" s="90">
        <f t="shared" si="1661"/>
        <v>45470</v>
      </c>
      <c r="B5445" s="2">
        <f t="shared" si="1656"/>
        <v>627527.43687333993</v>
      </c>
      <c r="C5445" s="2">
        <f t="shared" si="1673"/>
        <v>555948.38597113418</v>
      </c>
      <c r="D5445" s="47">
        <f t="shared" si="1662"/>
        <v>45454</v>
      </c>
      <c r="E5445" s="3">
        <f t="shared" si="1671"/>
        <v>9.2000000000000003E-4</v>
      </c>
      <c r="F5445" s="4">
        <f t="shared" si="1669"/>
        <v>17</v>
      </c>
      <c r="G5445" s="4">
        <f t="shared" si="1667"/>
        <v>30</v>
      </c>
      <c r="H5445" s="2">
        <f t="shared" si="1663"/>
        <v>1.00052122</v>
      </c>
      <c r="I5445" s="2">
        <f t="shared" si="1664"/>
        <v>1.1209726499999999</v>
      </c>
      <c r="J5445" s="2">
        <f t="shared" si="1657"/>
        <v>1.12155692</v>
      </c>
      <c r="K5445" s="2">
        <f t="shared" si="1658"/>
        <v>623527.75944874994</v>
      </c>
      <c r="L5445" s="1">
        <f t="shared" si="1665"/>
        <v>0</v>
      </c>
      <c r="M5445" s="3">
        <f t="shared" si="1672"/>
        <v>0</v>
      </c>
      <c r="N5445" s="2">
        <f t="shared" si="1659"/>
        <v>0</v>
      </c>
      <c r="O5445" s="18">
        <f t="shared" si="1666"/>
        <v>0.14499999999999999</v>
      </c>
      <c r="P5445" s="8">
        <f t="shared" si="1670"/>
        <v>1.006414594</v>
      </c>
      <c r="Q5445" s="2">
        <f t="shared" si="1668"/>
        <v>3999.6774245900001</v>
      </c>
      <c r="R5445" s="2">
        <f t="shared" si="1660"/>
        <v>3999.6774245900001</v>
      </c>
      <c r="S5445" s="9" t="s">
        <v>56</v>
      </c>
      <c r="T5445" s="47">
        <f t="shared" si="1674"/>
        <v>45483</v>
      </c>
      <c r="AE5445" s="33"/>
    </row>
    <row r="5446" spans="1:31" x14ac:dyDescent="0.2">
      <c r="A5446" s="90">
        <f t="shared" si="1661"/>
        <v>45471</v>
      </c>
      <c r="B5446" s="2">
        <f t="shared" si="1656"/>
        <v>627782.75281869993</v>
      </c>
      <c r="C5446" s="2">
        <f t="shared" si="1673"/>
        <v>555948.38597113418</v>
      </c>
      <c r="D5446" s="47">
        <f t="shared" si="1662"/>
        <v>45454</v>
      </c>
      <c r="E5446" s="3">
        <f t="shared" si="1671"/>
        <v>9.2000000000000003E-4</v>
      </c>
      <c r="F5446" s="4">
        <f t="shared" si="1669"/>
        <v>18</v>
      </c>
      <c r="G5446" s="4">
        <f t="shared" si="1667"/>
        <v>30</v>
      </c>
      <c r="H5446" s="2">
        <f t="shared" si="1663"/>
        <v>1.0005518900000001</v>
      </c>
      <c r="I5446" s="2">
        <f t="shared" si="1664"/>
        <v>1.1209726499999999</v>
      </c>
      <c r="J5446" s="2">
        <f t="shared" si="1657"/>
        <v>1.1215913</v>
      </c>
      <c r="K5446" s="2">
        <f t="shared" si="1658"/>
        <v>623546.87295425998</v>
      </c>
      <c r="L5446" s="1">
        <f t="shared" si="1665"/>
        <v>0</v>
      </c>
      <c r="M5446" s="3">
        <f t="shared" si="1672"/>
        <v>0</v>
      </c>
      <c r="N5446" s="2">
        <f t="shared" si="1659"/>
        <v>0</v>
      </c>
      <c r="O5446" s="18">
        <f t="shared" si="1666"/>
        <v>0.14499999999999999</v>
      </c>
      <c r="P5446" s="8">
        <f t="shared" si="1670"/>
        <v>1.0067932020000001</v>
      </c>
      <c r="Q5446" s="2">
        <f t="shared" si="1668"/>
        <v>4235.8798644400003</v>
      </c>
      <c r="R5446" s="2">
        <f t="shared" si="1660"/>
        <v>4235.8798644400003</v>
      </c>
      <c r="S5446" s="9" t="s">
        <v>56</v>
      </c>
      <c r="T5446" s="47">
        <f t="shared" si="1674"/>
        <v>45483</v>
      </c>
      <c r="AE5446" s="33"/>
    </row>
    <row r="5447" spans="1:31" x14ac:dyDescent="0.2">
      <c r="A5447" s="90">
        <f t="shared" si="1661"/>
        <v>45472</v>
      </c>
      <c r="B5447" s="2">
        <f t="shared" si="1656"/>
        <v>628038.17178348999</v>
      </c>
      <c r="C5447" s="2">
        <f t="shared" si="1673"/>
        <v>555948.38597113418</v>
      </c>
      <c r="D5447" s="47">
        <f t="shared" si="1662"/>
        <v>45454</v>
      </c>
      <c r="E5447" s="3">
        <f t="shared" si="1671"/>
        <v>9.2000000000000003E-4</v>
      </c>
      <c r="F5447" s="4">
        <f t="shared" si="1669"/>
        <v>19</v>
      </c>
      <c r="G5447" s="4">
        <f t="shared" si="1667"/>
        <v>30</v>
      </c>
      <c r="H5447" s="2">
        <f t="shared" si="1663"/>
        <v>1.00058256</v>
      </c>
      <c r="I5447" s="2">
        <f t="shared" si="1664"/>
        <v>1.1209726499999999</v>
      </c>
      <c r="J5447" s="2">
        <f t="shared" si="1657"/>
        <v>1.12162568</v>
      </c>
      <c r="K5447" s="2">
        <f t="shared" si="1658"/>
        <v>623565.98645977001</v>
      </c>
      <c r="L5447" s="1">
        <f t="shared" si="1665"/>
        <v>0</v>
      </c>
      <c r="M5447" s="3">
        <f t="shared" si="1672"/>
        <v>0</v>
      </c>
      <c r="N5447" s="2">
        <f t="shared" si="1659"/>
        <v>0</v>
      </c>
      <c r="O5447" s="18">
        <f t="shared" si="1666"/>
        <v>0.14499999999999999</v>
      </c>
      <c r="P5447" s="8">
        <f t="shared" si="1670"/>
        <v>1.007171952</v>
      </c>
      <c r="Q5447" s="2">
        <f t="shared" si="1668"/>
        <v>4472.1853237200003</v>
      </c>
      <c r="R5447" s="2">
        <f t="shared" si="1660"/>
        <v>4472.1853237200003</v>
      </c>
      <c r="S5447" s="9" t="s">
        <v>56</v>
      </c>
      <c r="T5447" s="47">
        <f t="shared" si="1674"/>
        <v>45483</v>
      </c>
      <c r="AE5447" s="33"/>
    </row>
    <row r="5448" spans="1:31" x14ac:dyDescent="0.2">
      <c r="A5448" s="90">
        <f t="shared" si="1661"/>
        <v>45473</v>
      </c>
      <c r="B5448" s="2">
        <f t="shared" si="1656"/>
        <v>628293.69439942006</v>
      </c>
      <c r="C5448" s="2">
        <f t="shared" si="1673"/>
        <v>555948.38597113418</v>
      </c>
      <c r="D5448" s="47">
        <f t="shared" si="1662"/>
        <v>45454</v>
      </c>
      <c r="E5448" s="3">
        <f t="shared" si="1671"/>
        <v>9.2000000000000003E-4</v>
      </c>
      <c r="F5448" s="4">
        <f t="shared" si="1669"/>
        <v>20</v>
      </c>
      <c r="G5448" s="4">
        <f t="shared" si="1667"/>
        <v>30</v>
      </c>
      <c r="H5448" s="2">
        <f t="shared" si="1663"/>
        <v>1.0006132299999999</v>
      </c>
      <c r="I5448" s="2">
        <f t="shared" si="1664"/>
        <v>1.1209726499999999</v>
      </c>
      <c r="J5448" s="2">
        <f t="shared" si="1657"/>
        <v>1.12166006</v>
      </c>
      <c r="K5448" s="2">
        <f t="shared" si="1658"/>
        <v>623585.09996528004</v>
      </c>
      <c r="L5448" s="1">
        <f t="shared" si="1665"/>
        <v>0</v>
      </c>
      <c r="M5448" s="3">
        <f t="shared" si="1672"/>
        <v>0</v>
      </c>
      <c r="N5448" s="2">
        <f t="shared" si="1659"/>
        <v>0</v>
      </c>
      <c r="O5448" s="18">
        <f t="shared" si="1666"/>
        <v>0.14499999999999999</v>
      </c>
      <c r="P5448" s="8">
        <f t="shared" si="1670"/>
        <v>1.0075508449999999</v>
      </c>
      <c r="Q5448" s="2">
        <f t="shared" si="1668"/>
        <v>4708.59443414</v>
      </c>
      <c r="R5448" s="2">
        <f t="shared" si="1660"/>
        <v>4708.59443414</v>
      </c>
      <c r="S5448" s="9" t="s">
        <v>56</v>
      </c>
      <c r="T5448" s="47">
        <f t="shared" si="1674"/>
        <v>45483</v>
      </c>
      <c r="AE5448" s="33"/>
    </row>
    <row r="5449" spans="1:31" x14ac:dyDescent="0.2">
      <c r="A5449" s="90">
        <f t="shared" si="1661"/>
        <v>45474</v>
      </c>
      <c r="B5449" s="2">
        <f t="shared" si="1656"/>
        <v>628549.32565467001</v>
      </c>
      <c r="C5449" s="2">
        <f t="shared" si="1673"/>
        <v>555948.38597113418</v>
      </c>
      <c r="D5449" s="47">
        <f t="shared" si="1662"/>
        <v>45454</v>
      </c>
      <c r="E5449" s="3">
        <f t="shared" si="1671"/>
        <v>9.2000000000000003E-4</v>
      </c>
      <c r="F5449" s="4">
        <f t="shared" si="1669"/>
        <v>21</v>
      </c>
      <c r="G5449" s="4">
        <f t="shared" si="1667"/>
        <v>30</v>
      </c>
      <c r="H5449" s="2">
        <f t="shared" si="1663"/>
        <v>1.00064391</v>
      </c>
      <c r="I5449" s="2">
        <f t="shared" si="1664"/>
        <v>1.1209726499999999</v>
      </c>
      <c r="J5449" s="2">
        <f t="shared" si="1657"/>
        <v>1.1216944499999999</v>
      </c>
      <c r="K5449" s="2">
        <f t="shared" si="1658"/>
        <v>623604.21903027</v>
      </c>
      <c r="L5449" s="1">
        <f t="shared" si="1665"/>
        <v>0</v>
      </c>
      <c r="M5449" s="3">
        <f t="shared" si="1672"/>
        <v>0</v>
      </c>
      <c r="N5449" s="2">
        <f t="shared" si="1659"/>
        <v>0</v>
      </c>
      <c r="O5449" s="18">
        <f t="shared" si="1666"/>
        <v>0.14499999999999999</v>
      </c>
      <c r="P5449" s="8">
        <f t="shared" si="1670"/>
        <v>1.0079298800000001</v>
      </c>
      <c r="Q5449" s="2">
        <f t="shared" si="1668"/>
        <v>4945.1066244000003</v>
      </c>
      <c r="R5449" s="2">
        <f t="shared" si="1660"/>
        <v>4945.1066244000003</v>
      </c>
      <c r="S5449" s="9" t="s">
        <v>56</v>
      </c>
      <c r="T5449" s="47">
        <f t="shared" si="1674"/>
        <v>45483</v>
      </c>
      <c r="AE5449" s="33"/>
    </row>
    <row r="5450" spans="1:31" x14ac:dyDescent="0.2">
      <c r="A5450" s="90">
        <f t="shared" si="1661"/>
        <v>45475</v>
      </c>
      <c r="B5450" s="2">
        <f t="shared" ref="B5450:B5513" si="1675">(K5450+Q5450)</f>
        <v>628805.05497597007</v>
      </c>
      <c r="C5450" s="2">
        <f t="shared" si="1673"/>
        <v>555948.38597113418</v>
      </c>
      <c r="D5450" s="47">
        <f t="shared" si="1662"/>
        <v>45454</v>
      </c>
      <c r="E5450" s="3">
        <f t="shared" si="1671"/>
        <v>9.2000000000000003E-4</v>
      </c>
      <c r="F5450" s="4">
        <f t="shared" si="1669"/>
        <v>22</v>
      </c>
      <c r="G5450" s="4">
        <f t="shared" si="1667"/>
        <v>30</v>
      </c>
      <c r="H5450" s="2">
        <f t="shared" si="1663"/>
        <v>1.0006745800000001</v>
      </c>
      <c r="I5450" s="2">
        <f t="shared" si="1664"/>
        <v>1.1209726499999999</v>
      </c>
      <c r="J5450" s="2">
        <f t="shared" ref="J5450:J5513" si="1676">TRUNC(H5450*I5450,8)</f>
        <v>1.1217288299999999</v>
      </c>
      <c r="K5450" s="2">
        <f t="shared" ref="K5450:K5513" si="1677">TRUNC(C5450*J5450,8)</f>
        <v>623623.33253578003</v>
      </c>
      <c r="L5450" s="1">
        <f t="shared" si="1665"/>
        <v>0</v>
      </c>
      <c r="M5450" s="3">
        <f t="shared" si="1672"/>
        <v>0</v>
      </c>
      <c r="N5450" s="2">
        <f t="shared" ref="N5450:N5513" si="1678">IF(M5450&gt;0,TRUNC((M5450*K5450),8),0)</f>
        <v>0</v>
      </c>
      <c r="O5450" s="18">
        <f t="shared" si="1666"/>
        <v>0.14499999999999999</v>
      </c>
      <c r="P5450" s="8">
        <f t="shared" si="1670"/>
        <v>1.008309058</v>
      </c>
      <c r="Q5450" s="2">
        <f t="shared" si="1668"/>
        <v>5181.7224401900003</v>
      </c>
      <c r="R5450" s="2">
        <f t="shared" ref="R5450:R5513" si="1679">(N5450+Q5450)</f>
        <v>5181.7224401900003</v>
      </c>
      <c r="S5450" s="9" t="s">
        <v>56</v>
      </c>
      <c r="T5450" s="47">
        <f t="shared" si="1674"/>
        <v>45483</v>
      </c>
      <c r="AE5450" s="33"/>
    </row>
    <row r="5451" spans="1:31" x14ac:dyDescent="0.2">
      <c r="A5451" s="90">
        <f t="shared" ref="A5451:A5514" si="1680">(A5450+1)</f>
        <v>45476</v>
      </c>
      <c r="B5451" s="2">
        <f t="shared" si="1675"/>
        <v>629060.88797297992</v>
      </c>
      <c r="C5451" s="2">
        <f t="shared" si="1673"/>
        <v>555948.38597113418</v>
      </c>
      <c r="D5451" s="47">
        <f t="shared" ref="D5451:D5514" si="1681">IF(DAY(A5450)=$E$2,A5451,D5450)</f>
        <v>45454</v>
      </c>
      <c r="E5451" s="3">
        <f t="shared" si="1671"/>
        <v>9.2000000000000003E-4</v>
      </c>
      <c r="F5451" s="4">
        <f t="shared" si="1669"/>
        <v>23</v>
      </c>
      <c r="G5451" s="4">
        <f t="shared" si="1667"/>
        <v>30</v>
      </c>
      <c r="H5451" s="2">
        <f t="shared" ref="H5451:H5514" si="1682">TRUNC(((1+$E5451)^($F5451/$G5451)),8)</f>
        <v>1.00070525</v>
      </c>
      <c r="I5451" s="2">
        <f t="shared" ref="I5451:I5514" si="1683">IF(DAY(A5450)=E$2,J5450,I5450)</f>
        <v>1.1209726499999999</v>
      </c>
      <c r="J5451" s="2">
        <f t="shared" si="1676"/>
        <v>1.1217632099999999</v>
      </c>
      <c r="K5451" s="2">
        <f t="shared" si="1677"/>
        <v>623642.44604128995</v>
      </c>
      <c r="L5451" s="1">
        <f t="shared" ref="L5451:L5514" si="1684">IF(DAY(A5451)=E$2,VLOOKUP(A5451,$W$10:$AD$316,7),0)</f>
        <v>0</v>
      </c>
      <c r="M5451" s="3">
        <f t="shared" si="1672"/>
        <v>0</v>
      </c>
      <c r="N5451" s="2">
        <f t="shared" si="1678"/>
        <v>0</v>
      </c>
      <c r="O5451" s="18">
        <f t="shared" ref="O5451:O5514" si="1685">(O5450)</f>
        <v>0.14499999999999999</v>
      </c>
      <c r="P5451" s="8">
        <f t="shared" si="1670"/>
        <v>1.0086883790000001</v>
      </c>
      <c r="Q5451" s="2">
        <f t="shared" si="1668"/>
        <v>5418.4419316900003</v>
      </c>
      <c r="R5451" s="2">
        <f t="shared" si="1679"/>
        <v>5418.4419316900003</v>
      </c>
      <c r="S5451" s="9" t="s">
        <v>56</v>
      </c>
      <c r="T5451" s="47">
        <f t="shared" si="1674"/>
        <v>45483</v>
      </c>
      <c r="AE5451" s="33"/>
    </row>
    <row r="5452" spans="1:31" x14ac:dyDescent="0.2">
      <c r="A5452" s="90">
        <f t="shared" si="1680"/>
        <v>45477</v>
      </c>
      <c r="B5452" s="2">
        <f t="shared" si="1675"/>
        <v>629316.82964014006</v>
      </c>
      <c r="C5452" s="2">
        <f t="shared" si="1673"/>
        <v>555948.38597113418</v>
      </c>
      <c r="D5452" s="47">
        <f t="shared" si="1681"/>
        <v>45454</v>
      </c>
      <c r="E5452" s="3">
        <f t="shared" si="1671"/>
        <v>9.2000000000000003E-4</v>
      </c>
      <c r="F5452" s="4">
        <f t="shared" si="1669"/>
        <v>24</v>
      </c>
      <c r="G5452" s="4">
        <f t="shared" ref="G5452:G5515" si="1686">IF(DAY(A5452)=E$2+1,DAY(EOMONTH(A5452,0)), IF(DAY(A5452)&lt;&gt;$E$2+1,G5451))</f>
        <v>30</v>
      </c>
      <c r="H5452" s="2">
        <f t="shared" si="1682"/>
        <v>1.0007359300000001</v>
      </c>
      <c r="I5452" s="2">
        <f t="shared" si="1683"/>
        <v>1.1209726499999999</v>
      </c>
      <c r="J5452" s="2">
        <f t="shared" si="1676"/>
        <v>1.1217976000000001</v>
      </c>
      <c r="K5452" s="2">
        <f t="shared" si="1677"/>
        <v>623661.56510629004</v>
      </c>
      <c r="L5452" s="1">
        <f t="shared" si="1684"/>
        <v>0</v>
      </c>
      <c r="M5452" s="3">
        <f t="shared" si="1672"/>
        <v>0</v>
      </c>
      <c r="N5452" s="2">
        <f t="shared" si="1678"/>
        <v>0</v>
      </c>
      <c r="O5452" s="18">
        <f t="shared" si="1685"/>
        <v>0.14499999999999999</v>
      </c>
      <c r="P5452" s="8">
        <f t="shared" si="1670"/>
        <v>1.0090678420000001</v>
      </c>
      <c r="Q5452" s="2">
        <f t="shared" si="1668"/>
        <v>5655.2645338499997</v>
      </c>
      <c r="R5452" s="2">
        <f t="shared" si="1679"/>
        <v>5655.2645338499997</v>
      </c>
      <c r="S5452" s="9" t="s">
        <v>56</v>
      </c>
      <c r="T5452" s="47">
        <f t="shared" si="1674"/>
        <v>45483</v>
      </c>
      <c r="AE5452" s="33"/>
    </row>
    <row r="5453" spans="1:31" x14ac:dyDescent="0.2">
      <c r="A5453" s="90">
        <f t="shared" si="1680"/>
        <v>45478</v>
      </c>
      <c r="B5453" s="2">
        <f t="shared" si="1675"/>
        <v>629572.86939158</v>
      </c>
      <c r="C5453" s="2">
        <f t="shared" si="1673"/>
        <v>555948.38597113418</v>
      </c>
      <c r="D5453" s="47">
        <f t="shared" si="1681"/>
        <v>45454</v>
      </c>
      <c r="E5453" s="3">
        <f t="shared" si="1671"/>
        <v>9.2000000000000003E-4</v>
      </c>
      <c r="F5453" s="4">
        <f t="shared" si="1669"/>
        <v>25</v>
      </c>
      <c r="G5453" s="4">
        <f t="shared" si="1686"/>
        <v>30</v>
      </c>
      <c r="H5453" s="2">
        <f t="shared" si="1682"/>
        <v>1.0007666</v>
      </c>
      <c r="I5453" s="2">
        <f t="shared" si="1683"/>
        <v>1.1209726499999999</v>
      </c>
      <c r="J5453" s="2">
        <f t="shared" si="1676"/>
        <v>1.1218319800000001</v>
      </c>
      <c r="K5453" s="2">
        <f t="shared" si="1677"/>
        <v>623680.67861179996</v>
      </c>
      <c r="L5453" s="1">
        <f t="shared" si="1684"/>
        <v>0</v>
      </c>
      <c r="M5453" s="3">
        <f t="shared" si="1672"/>
        <v>0</v>
      </c>
      <c r="N5453" s="2">
        <f t="shared" si="1678"/>
        <v>0</v>
      </c>
      <c r="O5453" s="18">
        <f t="shared" si="1685"/>
        <v>0.14499999999999999</v>
      </c>
      <c r="P5453" s="8">
        <f t="shared" si="1670"/>
        <v>1.009447448</v>
      </c>
      <c r="Q5453" s="2">
        <f t="shared" si="1668"/>
        <v>5892.1907797800004</v>
      </c>
      <c r="R5453" s="2">
        <f t="shared" si="1679"/>
        <v>5892.1907797800004</v>
      </c>
      <c r="S5453" s="9" t="s">
        <v>56</v>
      </c>
      <c r="T5453" s="47">
        <f t="shared" si="1674"/>
        <v>45483</v>
      </c>
      <c r="AE5453" s="33"/>
    </row>
    <row r="5454" spans="1:31" x14ac:dyDescent="0.2">
      <c r="A5454" s="90">
        <f t="shared" si="1680"/>
        <v>45479</v>
      </c>
      <c r="B5454" s="2">
        <f t="shared" si="1675"/>
        <v>629829.01845741004</v>
      </c>
      <c r="C5454" s="2">
        <f t="shared" si="1673"/>
        <v>555948.38597113418</v>
      </c>
      <c r="D5454" s="47">
        <f t="shared" si="1681"/>
        <v>45454</v>
      </c>
      <c r="E5454" s="3">
        <f t="shared" si="1671"/>
        <v>9.2000000000000003E-4</v>
      </c>
      <c r="F5454" s="4">
        <f t="shared" si="1669"/>
        <v>26</v>
      </c>
      <c r="G5454" s="4">
        <f t="shared" si="1686"/>
        <v>30</v>
      </c>
      <c r="H5454" s="2">
        <f t="shared" si="1682"/>
        <v>1.00079728</v>
      </c>
      <c r="I5454" s="2">
        <f t="shared" si="1683"/>
        <v>1.1209726499999999</v>
      </c>
      <c r="J5454" s="2">
        <f t="shared" si="1676"/>
        <v>1.12186637</v>
      </c>
      <c r="K5454" s="2">
        <f t="shared" si="1677"/>
        <v>623699.79767679004</v>
      </c>
      <c r="L5454" s="1">
        <f t="shared" si="1684"/>
        <v>0</v>
      </c>
      <c r="M5454" s="3">
        <f t="shared" si="1672"/>
        <v>0</v>
      </c>
      <c r="N5454" s="2">
        <f t="shared" si="1678"/>
        <v>0</v>
      </c>
      <c r="O5454" s="18">
        <f t="shared" si="1685"/>
        <v>0.14499999999999999</v>
      </c>
      <c r="P5454" s="8">
        <f t="shared" si="1670"/>
        <v>1.0098271969999999</v>
      </c>
      <c r="Q5454" s="2">
        <f t="shared" ref="Q5454:Q5517" si="1687">TRUNC((P5454-1)*K5454,8)</f>
        <v>6129.2207806200004</v>
      </c>
      <c r="R5454" s="2">
        <f t="shared" si="1679"/>
        <v>6129.2207806200004</v>
      </c>
      <c r="S5454" s="9" t="s">
        <v>56</v>
      </c>
      <c r="T5454" s="47">
        <f t="shared" si="1674"/>
        <v>45483</v>
      </c>
      <c r="AE5454" s="33"/>
    </row>
    <row r="5455" spans="1:31" x14ac:dyDescent="0.2">
      <c r="A5455" s="90">
        <f t="shared" si="1680"/>
        <v>45480</v>
      </c>
      <c r="B5455" s="2">
        <f t="shared" si="1675"/>
        <v>630085.2762284599</v>
      </c>
      <c r="C5455" s="2">
        <f t="shared" si="1673"/>
        <v>555948.38597113418</v>
      </c>
      <c r="D5455" s="47">
        <f t="shared" si="1681"/>
        <v>45454</v>
      </c>
      <c r="E5455" s="3">
        <f t="shared" si="1671"/>
        <v>9.2000000000000003E-4</v>
      </c>
      <c r="F5455" s="4">
        <f t="shared" si="1669"/>
        <v>27</v>
      </c>
      <c r="G5455" s="4">
        <f t="shared" si="1686"/>
        <v>30</v>
      </c>
      <c r="H5455" s="2">
        <f t="shared" si="1682"/>
        <v>1.0008279600000001</v>
      </c>
      <c r="I5455" s="2">
        <f t="shared" si="1683"/>
        <v>1.1209726499999999</v>
      </c>
      <c r="J5455" s="2">
        <f t="shared" si="1676"/>
        <v>1.1219007700000001</v>
      </c>
      <c r="K5455" s="2">
        <f t="shared" si="1677"/>
        <v>623718.92230126995</v>
      </c>
      <c r="L5455" s="1">
        <f t="shared" si="1684"/>
        <v>0</v>
      </c>
      <c r="M5455" s="3">
        <f t="shared" si="1672"/>
        <v>0</v>
      </c>
      <c r="N5455" s="2">
        <f t="shared" si="1678"/>
        <v>0</v>
      </c>
      <c r="O5455" s="18">
        <f t="shared" si="1685"/>
        <v>0.14499999999999999</v>
      </c>
      <c r="P5455" s="8">
        <f t="shared" si="1670"/>
        <v>1.010207088</v>
      </c>
      <c r="Q5455" s="2">
        <f t="shared" si="1687"/>
        <v>6366.3539271899999</v>
      </c>
      <c r="R5455" s="2">
        <f t="shared" si="1679"/>
        <v>6366.3539271899999</v>
      </c>
      <c r="S5455" s="9" t="s">
        <v>56</v>
      </c>
      <c r="T5455" s="47">
        <f t="shared" si="1674"/>
        <v>45483</v>
      </c>
      <c r="AE5455" s="33"/>
    </row>
    <row r="5456" spans="1:31" x14ac:dyDescent="0.2">
      <c r="A5456" s="90">
        <f t="shared" si="1680"/>
        <v>45481</v>
      </c>
      <c r="B5456" s="2">
        <f t="shared" si="1675"/>
        <v>630341.63272998005</v>
      </c>
      <c r="C5456" s="2">
        <f t="shared" si="1673"/>
        <v>555948.38597113418</v>
      </c>
      <c r="D5456" s="47">
        <f t="shared" si="1681"/>
        <v>45454</v>
      </c>
      <c r="E5456" s="3">
        <f t="shared" si="1671"/>
        <v>9.2000000000000003E-4</v>
      </c>
      <c r="F5456" s="4">
        <f t="shared" ref="F5456:F5519" si="1688">IF(DAY(A5456)=E$2+1,1,F5455+1)</f>
        <v>28</v>
      </c>
      <c r="G5456" s="4">
        <f t="shared" si="1686"/>
        <v>30</v>
      </c>
      <c r="H5456" s="2">
        <f t="shared" si="1682"/>
        <v>1.0008586399999999</v>
      </c>
      <c r="I5456" s="2">
        <f t="shared" si="1683"/>
        <v>1.1209726499999999</v>
      </c>
      <c r="J5456" s="2">
        <f t="shared" si="1676"/>
        <v>1.12193516</v>
      </c>
      <c r="K5456" s="2">
        <f t="shared" si="1677"/>
        <v>623738.04136626003</v>
      </c>
      <c r="L5456" s="1">
        <f t="shared" si="1684"/>
        <v>0</v>
      </c>
      <c r="M5456" s="3">
        <f t="shared" si="1672"/>
        <v>0</v>
      </c>
      <c r="N5456" s="2">
        <f t="shared" si="1678"/>
        <v>0</v>
      </c>
      <c r="O5456" s="18">
        <f t="shared" si="1685"/>
        <v>0.14499999999999999</v>
      </c>
      <c r="P5456" s="8">
        <f t="shared" si="1670"/>
        <v>1.0105871230000001</v>
      </c>
      <c r="Q5456" s="2">
        <f t="shared" si="1687"/>
        <v>6603.5913637200001</v>
      </c>
      <c r="R5456" s="2">
        <f t="shared" si="1679"/>
        <v>6603.5913637200001</v>
      </c>
      <c r="S5456" s="9" t="s">
        <v>56</v>
      </c>
      <c r="T5456" s="47">
        <f t="shared" si="1674"/>
        <v>45483</v>
      </c>
      <c r="AE5456" s="33"/>
    </row>
    <row r="5457" spans="1:31" ht="15" x14ac:dyDescent="0.2">
      <c r="A5457" s="90">
        <f t="shared" si="1680"/>
        <v>45482</v>
      </c>
      <c r="B5457" s="2">
        <f t="shared" si="1675"/>
        <v>630598.08671638998</v>
      </c>
      <c r="C5457" s="2">
        <f t="shared" si="1673"/>
        <v>555948.38597113418</v>
      </c>
      <c r="D5457" s="47">
        <f t="shared" si="1681"/>
        <v>45454</v>
      </c>
      <c r="E5457" s="3">
        <f t="shared" si="1671"/>
        <v>9.2000000000000003E-4</v>
      </c>
      <c r="F5457" s="4">
        <f t="shared" si="1688"/>
        <v>29</v>
      </c>
      <c r="G5457" s="4">
        <f t="shared" si="1686"/>
        <v>30</v>
      </c>
      <c r="H5457" s="2">
        <f t="shared" si="1682"/>
        <v>1.00088931</v>
      </c>
      <c r="I5457" s="2">
        <f t="shared" si="1683"/>
        <v>1.1209726499999999</v>
      </c>
      <c r="J5457" s="2">
        <f t="shared" si="1676"/>
        <v>1.12196954</v>
      </c>
      <c r="K5457" s="2">
        <f t="shared" si="1677"/>
        <v>623757.15487176995</v>
      </c>
      <c r="L5457" s="1">
        <f t="shared" si="1684"/>
        <v>0</v>
      </c>
      <c r="M5457" s="3">
        <f t="shared" si="1672"/>
        <v>0</v>
      </c>
      <c r="N5457" s="2">
        <f t="shared" si="1678"/>
        <v>0</v>
      </c>
      <c r="O5457" s="18">
        <f t="shared" si="1685"/>
        <v>0.14499999999999999</v>
      </c>
      <c r="P5457" s="8">
        <f t="shared" si="1670"/>
        <v>1.0109672999999999</v>
      </c>
      <c r="Q5457" s="2">
        <f t="shared" si="1687"/>
        <v>6840.9318446200004</v>
      </c>
      <c r="R5457" s="2">
        <f t="shared" si="1679"/>
        <v>6840.9318446200004</v>
      </c>
      <c r="S5457" s="9" t="s">
        <v>56</v>
      </c>
      <c r="T5457" s="47">
        <f t="shared" si="1674"/>
        <v>45483</v>
      </c>
      <c r="U5457" s="148" t="s">
        <v>96</v>
      </c>
      <c r="AE5457" s="33"/>
    </row>
    <row r="5458" spans="1:31" ht="15" x14ac:dyDescent="0.2">
      <c r="A5458" s="90">
        <f t="shared" si="1680"/>
        <v>45483</v>
      </c>
      <c r="B5458" s="2">
        <f t="shared" si="1675"/>
        <v>630854.65630476002</v>
      </c>
      <c r="C5458" s="2">
        <f t="shared" si="1673"/>
        <v>555948.38597113418</v>
      </c>
      <c r="D5458" s="47">
        <f t="shared" si="1681"/>
        <v>45454</v>
      </c>
      <c r="E5458" s="3">
        <f t="shared" si="1671"/>
        <v>9.2000000000000003E-4</v>
      </c>
      <c r="F5458" s="4">
        <f t="shared" si="1688"/>
        <v>30</v>
      </c>
      <c r="G5458" s="4">
        <f t="shared" si="1686"/>
        <v>30</v>
      </c>
      <c r="H5458" s="2">
        <f t="shared" si="1682"/>
        <v>1.00092</v>
      </c>
      <c r="I5458" s="2">
        <f t="shared" si="1683"/>
        <v>1.1209726499999999</v>
      </c>
      <c r="J5458" s="2">
        <f t="shared" si="1676"/>
        <v>1.1220039399999999</v>
      </c>
      <c r="K5458" s="2">
        <f t="shared" si="1677"/>
        <v>623776.27949624998</v>
      </c>
      <c r="L5458" s="1">
        <f t="shared" si="1684"/>
        <v>179</v>
      </c>
      <c r="M5458" s="3">
        <f t="shared" ref="M5458" si="1689">IF(DAY(A5458)=E$2,VLOOKUP(A5458,$W$10:$AD$316,5),0)</f>
        <v>0</v>
      </c>
      <c r="N5458" s="2">
        <f t="shared" ref="N5458" si="1690">IF(M5458&gt;0,TRUNC((M5458*K5458),8),0)</f>
        <v>0</v>
      </c>
      <c r="O5458" s="18">
        <f t="shared" si="1685"/>
        <v>0.14499999999999999</v>
      </c>
      <c r="P5458" s="8">
        <f t="shared" si="1670"/>
        <v>1.0113476210000001</v>
      </c>
      <c r="Q5458" s="2">
        <f t="shared" si="1687"/>
        <v>7078.37680851</v>
      </c>
      <c r="R5458" s="2">
        <f t="shared" si="1679"/>
        <v>7078.37680851</v>
      </c>
      <c r="S5458" s="9" t="s">
        <v>56</v>
      </c>
      <c r="T5458" s="47">
        <f t="shared" si="1674"/>
        <v>45483</v>
      </c>
      <c r="U5458" s="145">
        <v>1430.5577103099999</v>
      </c>
      <c r="AE5458" s="33"/>
    </row>
    <row r="5459" spans="1:31" ht="18.75" x14ac:dyDescent="0.2">
      <c r="A5459" s="90">
        <f t="shared" si="1680"/>
        <v>45484</v>
      </c>
      <c r="B5459" s="2">
        <f t="shared" si="1675"/>
        <v>629668.43054491002</v>
      </c>
      <c r="C5459" s="147">
        <f>C5458+(U5460/J5458)</f>
        <v>560982.07515604026</v>
      </c>
      <c r="D5459" s="47">
        <f t="shared" si="1681"/>
        <v>45484</v>
      </c>
      <c r="E5459" s="3">
        <f t="shared" si="1671"/>
        <v>7.4799999999999997E-4</v>
      </c>
      <c r="F5459" s="4">
        <f t="shared" si="1688"/>
        <v>1</v>
      </c>
      <c r="G5459" s="4">
        <f t="shared" si="1686"/>
        <v>31</v>
      </c>
      <c r="H5459" s="2">
        <f t="shared" si="1682"/>
        <v>1.00002412</v>
      </c>
      <c r="I5459" s="2">
        <f t="shared" si="1683"/>
        <v>1.1220039399999999</v>
      </c>
      <c r="J5459" s="2">
        <f t="shared" si="1676"/>
        <v>1.122031</v>
      </c>
      <c r="K5459" s="2">
        <f t="shared" si="1677"/>
        <v>629439.27876939997</v>
      </c>
      <c r="L5459" s="1">
        <f t="shared" si="1684"/>
        <v>0</v>
      </c>
      <c r="M5459" s="3">
        <f t="shared" si="1672"/>
        <v>0</v>
      </c>
      <c r="N5459" s="2">
        <f t="shared" si="1678"/>
        <v>0</v>
      </c>
      <c r="O5459" s="18">
        <f t="shared" si="1685"/>
        <v>0.14499999999999999</v>
      </c>
      <c r="P5459" s="8">
        <f t="shared" si="1670"/>
        <v>1.0003640570000001</v>
      </c>
      <c r="Q5459" s="2">
        <f t="shared" si="1687"/>
        <v>229.15177550999999</v>
      </c>
      <c r="R5459" s="2">
        <f t="shared" si="1679"/>
        <v>229.15177550999999</v>
      </c>
      <c r="S5459" s="9" t="s">
        <v>56</v>
      </c>
      <c r="T5459" s="47">
        <f t="shared" si="1674"/>
        <v>45514</v>
      </c>
      <c r="U5459" s="148" t="s">
        <v>97</v>
      </c>
      <c r="AE5459" s="33"/>
    </row>
    <row r="5460" spans="1:31" ht="15" x14ac:dyDescent="0.2">
      <c r="A5460" s="90">
        <f t="shared" si="1680"/>
        <v>45485</v>
      </c>
      <c r="B5460" s="2">
        <f t="shared" si="1675"/>
        <v>629912.85726572003</v>
      </c>
      <c r="C5460" s="2">
        <f t="shared" si="1673"/>
        <v>560982.07515604026</v>
      </c>
      <c r="D5460" s="47">
        <f t="shared" si="1681"/>
        <v>45484</v>
      </c>
      <c r="E5460" s="3">
        <f t="shared" si="1671"/>
        <v>7.4799999999999997E-4</v>
      </c>
      <c r="F5460" s="4">
        <f t="shared" si="1688"/>
        <v>2</v>
      </c>
      <c r="G5460" s="4">
        <f t="shared" si="1686"/>
        <v>31</v>
      </c>
      <c r="H5460" s="2">
        <f t="shared" si="1682"/>
        <v>1.0000482399999999</v>
      </c>
      <c r="I5460" s="2">
        <f t="shared" si="1683"/>
        <v>1.1220039399999999</v>
      </c>
      <c r="J5460" s="2">
        <f t="shared" si="1676"/>
        <v>1.1220580600000001</v>
      </c>
      <c r="K5460" s="2">
        <f t="shared" si="1677"/>
        <v>629454.45894436003</v>
      </c>
      <c r="L5460" s="1">
        <f t="shared" si="1684"/>
        <v>0</v>
      </c>
      <c r="M5460" s="3">
        <f t="shared" si="1672"/>
        <v>0</v>
      </c>
      <c r="N5460" s="2">
        <f t="shared" si="1678"/>
        <v>0</v>
      </c>
      <c r="O5460" s="18">
        <f t="shared" si="1685"/>
        <v>0.14499999999999999</v>
      </c>
      <c r="P5460" s="8">
        <f t="shared" si="1670"/>
        <v>1.0007282470000001</v>
      </c>
      <c r="Q5460" s="2">
        <f t="shared" si="1687"/>
        <v>458.39832136000001</v>
      </c>
      <c r="R5460" s="2">
        <f t="shared" si="1679"/>
        <v>458.39832136000001</v>
      </c>
      <c r="S5460" s="9" t="s">
        <v>56</v>
      </c>
      <c r="T5460" s="47">
        <f t="shared" si="1674"/>
        <v>45514</v>
      </c>
      <c r="U5460" s="145">
        <f>Q5458-U5458</f>
        <v>5647.8190981999996</v>
      </c>
      <c r="AE5460" s="33"/>
    </row>
    <row r="5461" spans="1:31" ht="15" x14ac:dyDescent="0.2">
      <c r="A5461" s="90">
        <f t="shared" si="1680"/>
        <v>45486</v>
      </c>
      <c r="B5461" s="2">
        <f t="shared" si="1675"/>
        <v>630157.37813344994</v>
      </c>
      <c r="C5461" s="2">
        <f t="shared" si="1673"/>
        <v>560982.07515604026</v>
      </c>
      <c r="D5461" s="47">
        <f t="shared" si="1681"/>
        <v>45484</v>
      </c>
      <c r="E5461" s="3">
        <f t="shared" si="1671"/>
        <v>7.4799999999999997E-4</v>
      </c>
      <c r="F5461" s="4">
        <f t="shared" si="1688"/>
        <v>3</v>
      </c>
      <c r="G5461" s="4">
        <f t="shared" si="1686"/>
        <v>31</v>
      </c>
      <c r="H5461" s="2">
        <f t="shared" si="1682"/>
        <v>1.0000723600000001</v>
      </c>
      <c r="I5461" s="2">
        <f t="shared" si="1683"/>
        <v>1.1220039399999999</v>
      </c>
      <c r="J5461" s="2">
        <f t="shared" si="1676"/>
        <v>1.1220851199999999</v>
      </c>
      <c r="K5461" s="2">
        <f t="shared" si="1677"/>
        <v>629469.63911930996</v>
      </c>
      <c r="L5461" s="1">
        <f t="shared" si="1684"/>
        <v>0</v>
      </c>
      <c r="M5461" s="3">
        <f t="shared" si="1672"/>
        <v>0</v>
      </c>
      <c r="N5461" s="2">
        <f t="shared" si="1678"/>
        <v>0</v>
      </c>
      <c r="O5461" s="18">
        <f t="shared" si="1685"/>
        <v>0.14499999999999999</v>
      </c>
      <c r="P5461" s="8">
        <f t="shared" si="1670"/>
        <v>1.0010925690000001</v>
      </c>
      <c r="Q5461" s="2">
        <f t="shared" si="1687"/>
        <v>687.73901413999999</v>
      </c>
      <c r="R5461" s="2">
        <f t="shared" si="1679"/>
        <v>687.73901413999999</v>
      </c>
      <c r="S5461" s="9" t="s">
        <v>56</v>
      </c>
      <c r="T5461" s="47">
        <f t="shared" si="1674"/>
        <v>45514</v>
      </c>
      <c r="U5461" s="148" t="s">
        <v>98</v>
      </c>
      <c r="AE5461" s="33"/>
    </row>
    <row r="5462" spans="1:31" ht="15" x14ac:dyDescent="0.2">
      <c r="A5462" s="90">
        <f t="shared" si="1680"/>
        <v>45487</v>
      </c>
      <c r="B5462" s="2">
        <f t="shared" si="1675"/>
        <v>630401.99940159998</v>
      </c>
      <c r="C5462" s="2">
        <f t="shared" si="1673"/>
        <v>560982.07515604026</v>
      </c>
      <c r="D5462" s="47">
        <f t="shared" si="1681"/>
        <v>45484</v>
      </c>
      <c r="E5462" s="3">
        <f t="shared" si="1671"/>
        <v>7.4799999999999997E-4</v>
      </c>
      <c r="F5462" s="4">
        <f t="shared" si="1688"/>
        <v>4</v>
      </c>
      <c r="G5462" s="4">
        <f t="shared" si="1686"/>
        <v>31</v>
      </c>
      <c r="H5462" s="2">
        <f t="shared" si="1682"/>
        <v>1.0000964800000001</v>
      </c>
      <c r="I5462" s="2">
        <f t="shared" si="1683"/>
        <v>1.1220039399999999</v>
      </c>
      <c r="J5462" s="2">
        <f t="shared" si="1676"/>
        <v>1.12211219</v>
      </c>
      <c r="K5462" s="2">
        <f t="shared" si="1677"/>
        <v>629484.82490408001</v>
      </c>
      <c r="L5462" s="1">
        <f t="shared" si="1684"/>
        <v>0</v>
      </c>
      <c r="M5462" s="3">
        <f t="shared" si="1672"/>
        <v>0</v>
      </c>
      <c r="N5462" s="2">
        <f t="shared" si="1678"/>
        <v>0</v>
      </c>
      <c r="O5462" s="18">
        <f t="shared" si="1685"/>
        <v>0.14499999999999999</v>
      </c>
      <c r="P5462" s="8">
        <f t="shared" si="1670"/>
        <v>1.001457024</v>
      </c>
      <c r="Q5462" s="2">
        <f t="shared" si="1687"/>
        <v>917.17449752000005</v>
      </c>
      <c r="R5462" s="2">
        <f t="shared" si="1679"/>
        <v>917.17449752000005</v>
      </c>
      <c r="S5462" s="9" t="s">
        <v>56</v>
      </c>
      <c r="T5462" s="47">
        <f t="shared" si="1674"/>
        <v>45514</v>
      </c>
      <c r="U5462" s="145">
        <f>B5458-U5458</f>
        <v>629424.09859445004</v>
      </c>
      <c r="AE5462" s="33"/>
    </row>
    <row r="5463" spans="1:31" x14ac:dyDescent="0.2">
      <c r="A5463" s="90">
        <f t="shared" si="1680"/>
        <v>45488</v>
      </c>
      <c r="B5463" s="2">
        <f t="shared" si="1675"/>
        <v>630646.70984228991</v>
      </c>
      <c r="C5463" s="2">
        <f t="shared" si="1673"/>
        <v>560982.07515604026</v>
      </c>
      <c r="D5463" s="47">
        <f t="shared" si="1681"/>
        <v>45484</v>
      </c>
      <c r="E5463" s="3">
        <f t="shared" si="1671"/>
        <v>7.4799999999999997E-4</v>
      </c>
      <c r="F5463" s="4">
        <f t="shared" si="1688"/>
        <v>5</v>
      </c>
      <c r="G5463" s="4">
        <f t="shared" si="1686"/>
        <v>31</v>
      </c>
      <c r="H5463" s="2">
        <f t="shared" si="1682"/>
        <v>1.0001206</v>
      </c>
      <c r="I5463" s="2">
        <f t="shared" si="1683"/>
        <v>1.1220039399999999</v>
      </c>
      <c r="J5463" s="2">
        <f t="shared" si="1676"/>
        <v>1.12213925</v>
      </c>
      <c r="K5463" s="2">
        <f t="shared" si="1677"/>
        <v>629500.00507903995</v>
      </c>
      <c r="L5463" s="1">
        <f t="shared" si="1684"/>
        <v>0</v>
      </c>
      <c r="M5463" s="3">
        <f t="shared" si="1672"/>
        <v>0</v>
      </c>
      <c r="N5463" s="2">
        <f t="shared" si="1678"/>
        <v>0</v>
      </c>
      <c r="O5463" s="18">
        <f t="shared" si="1685"/>
        <v>0.14499999999999999</v>
      </c>
      <c r="P5463" s="8">
        <f t="shared" ref="P5463:P5526" si="1691">ROUND((1+O5463)^(30/360)^(F5463/G5463),9)</f>
        <v>1.0018216120000001</v>
      </c>
      <c r="Q5463" s="2">
        <f t="shared" si="1687"/>
        <v>1146.70476325</v>
      </c>
      <c r="R5463" s="2">
        <f t="shared" si="1679"/>
        <v>1146.70476325</v>
      </c>
      <c r="S5463" s="9" t="s">
        <v>56</v>
      </c>
      <c r="T5463" s="47">
        <f t="shared" si="1674"/>
        <v>45514</v>
      </c>
      <c r="AE5463" s="33"/>
    </row>
    <row r="5464" spans="1:31" x14ac:dyDescent="0.2">
      <c r="A5464" s="90">
        <f t="shared" si="1680"/>
        <v>45489</v>
      </c>
      <c r="B5464" s="2">
        <f t="shared" si="1675"/>
        <v>630891.52007008006</v>
      </c>
      <c r="C5464" s="2">
        <f t="shared" si="1673"/>
        <v>560982.07515604026</v>
      </c>
      <c r="D5464" s="47">
        <f t="shared" si="1681"/>
        <v>45484</v>
      </c>
      <c r="E5464" s="3">
        <f t="shared" si="1671"/>
        <v>7.4799999999999997E-4</v>
      </c>
      <c r="F5464" s="4">
        <f t="shared" si="1688"/>
        <v>6</v>
      </c>
      <c r="G5464" s="4">
        <f t="shared" si="1686"/>
        <v>31</v>
      </c>
      <c r="H5464" s="2">
        <f t="shared" si="1682"/>
        <v>1.0001447299999999</v>
      </c>
      <c r="I5464" s="2">
        <f t="shared" si="1683"/>
        <v>1.1220039399999999</v>
      </c>
      <c r="J5464" s="2">
        <f t="shared" si="1676"/>
        <v>1.1221663200000001</v>
      </c>
      <c r="K5464" s="2">
        <f t="shared" si="1677"/>
        <v>629515.19086381001</v>
      </c>
      <c r="L5464" s="1">
        <f t="shared" si="1684"/>
        <v>0</v>
      </c>
      <c r="M5464" s="3">
        <f t="shared" si="1672"/>
        <v>0</v>
      </c>
      <c r="N5464" s="2">
        <f t="shared" si="1678"/>
        <v>0</v>
      </c>
      <c r="O5464" s="18">
        <f t="shared" si="1685"/>
        <v>0.14499999999999999</v>
      </c>
      <c r="P5464" s="8">
        <f t="shared" si="1691"/>
        <v>1.002186332</v>
      </c>
      <c r="Q5464" s="2">
        <f t="shared" si="1687"/>
        <v>1376.32920627</v>
      </c>
      <c r="R5464" s="2">
        <f t="shared" si="1679"/>
        <v>1376.32920627</v>
      </c>
      <c r="S5464" s="9" t="s">
        <v>56</v>
      </c>
      <c r="T5464" s="47">
        <f t="shared" si="1674"/>
        <v>45514</v>
      </c>
      <c r="AE5464" s="33"/>
    </row>
    <row r="5465" spans="1:31" x14ac:dyDescent="0.2">
      <c r="A5465" s="90">
        <f t="shared" si="1680"/>
        <v>45490</v>
      </c>
      <c r="B5465" s="2">
        <f t="shared" si="1675"/>
        <v>631136.42510253994</v>
      </c>
      <c r="C5465" s="2">
        <f t="shared" si="1673"/>
        <v>560982.07515604026</v>
      </c>
      <c r="D5465" s="47">
        <f t="shared" si="1681"/>
        <v>45484</v>
      </c>
      <c r="E5465" s="3">
        <f t="shared" si="1671"/>
        <v>7.4799999999999997E-4</v>
      </c>
      <c r="F5465" s="4">
        <f t="shared" si="1688"/>
        <v>7</v>
      </c>
      <c r="G5465" s="4">
        <f t="shared" si="1686"/>
        <v>31</v>
      </c>
      <c r="H5465" s="2">
        <f t="shared" si="1682"/>
        <v>1.0001688500000001</v>
      </c>
      <c r="I5465" s="2">
        <f t="shared" si="1683"/>
        <v>1.1220039399999999</v>
      </c>
      <c r="J5465" s="2">
        <f t="shared" si="1676"/>
        <v>1.1221933900000001</v>
      </c>
      <c r="K5465" s="2">
        <f t="shared" si="1677"/>
        <v>629530.37664858997</v>
      </c>
      <c r="L5465" s="1">
        <f t="shared" si="1684"/>
        <v>0</v>
      </c>
      <c r="M5465" s="3">
        <f t="shared" si="1672"/>
        <v>0</v>
      </c>
      <c r="N5465" s="2">
        <f t="shared" si="1678"/>
        <v>0</v>
      </c>
      <c r="O5465" s="18">
        <f t="shared" si="1685"/>
        <v>0.14499999999999999</v>
      </c>
      <c r="P5465" s="8">
        <f t="shared" si="1691"/>
        <v>1.002551185</v>
      </c>
      <c r="Q5465" s="2">
        <f t="shared" si="1687"/>
        <v>1606.0484539500001</v>
      </c>
      <c r="R5465" s="2">
        <f t="shared" si="1679"/>
        <v>1606.0484539500001</v>
      </c>
      <c r="S5465" s="9" t="s">
        <v>56</v>
      </c>
      <c r="T5465" s="47">
        <f t="shared" si="1674"/>
        <v>45514</v>
      </c>
      <c r="AE5465" s="33"/>
    </row>
    <row r="5466" spans="1:31" x14ac:dyDescent="0.2">
      <c r="A5466" s="90">
        <f t="shared" si="1680"/>
        <v>45491</v>
      </c>
      <c r="B5466" s="2">
        <f t="shared" si="1675"/>
        <v>631381.41931952001</v>
      </c>
      <c r="C5466" s="2">
        <f t="shared" si="1673"/>
        <v>560982.07515604026</v>
      </c>
      <c r="D5466" s="47">
        <f t="shared" si="1681"/>
        <v>45484</v>
      </c>
      <c r="E5466" s="3">
        <f t="shared" si="1671"/>
        <v>7.4799999999999997E-4</v>
      </c>
      <c r="F5466" s="4">
        <f t="shared" si="1688"/>
        <v>8</v>
      </c>
      <c r="G5466" s="4">
        <f t="shared" si="1686"/>
        <v>31</v>
      </c>
      <c r="H5466" s="2">
        <f t="shared" si="1682"/>
        <v>1.0001929700000001</v>
      </c>
      <c r="I5466" s="2">
        <f t="shared" si="1683"/>
        <v>1.1220039399999999</v>
      </c>
      <c r="J5466" s="2">
        <f t="shared" si="1676"/>
        <v>1.1222204499999999</v>
      </c>
      <c r="K5466" s="2">
        <f t="shared" si="1677"/>
        <v>629545.55682354001</v>
      </c>
      <c r="L5466" s="1">
        <f t="shared" si="1684"/>
        <v>0</v>
      </c>
      <c r="M5466" s="3">
        <f t="shared" si="1672"/>
        <v>0</v>
      </c>
      <c r="N5466" s="2">
        <f t="shared" si="1678"/>
        <v>0</v>
      </c>
      <c r="O5466" s="18">
        <f t="shared" si="1685"/>
        <v>0.14499999999999999</v>
      </c>
      <c r="P5466" s="8">
        <f t="shared" si="1691"/>
        <v>1.0029161710000001</v>
      </c>
      <c r="Q5466" s="2">
        <f t="shared" si="1687"/>
        <v>1835.8624959799999</v>
      </c>
      <c r="R5466" s="2">
        <f t="shared" si="1679"/>
        <v>1835.8624959799999</v>
      </c>
      <c r="S5466" s="9" t="s">
        <v>56</v>
      </c>
      <c r="T5466" s="47">
        <f t="shared" si="1674"/>
        <v>45514</v>
      </c>
      <c r="AE5466" s="33"/>
    </row>
    <row r="5467" spans="1:31" x14ac:dyDescent="0.2">
      <c r="A5467" s="90">
        <f t="shared" si="1680"/>
        <v>45492</v>
      </c>
      <c r="B5467" s="2">
        <f t="shared" si="1675"/>
        <v>631626.51397742995</v>
      </c>
      <c r="C5467" s="2">
        <f t="shared" si="1673"/>
        <v>560982.07515604026</v>
      </c>
      <c r="D5467" s="47">
        <f t="shared" si="1681"/>
        <v>45484</v>
      </c>
      <c r="E5467" s="3">
        <f t="shared" si="1671"/>
        <v>7.4799999999999997E-4</v>
      </c>
      <c r="F5467" s="4">
        <f t="shared" si="1688"/>
        <v>9</v>
      </c>
      <c r="G5467" s="4">
        <f t="shared" si="1686"/>
        <v>31</v>
      </c>
      <c r="H5467" s="2">
        <f t="shared" si="1682"/>
        <v>1.0002171</v>
      </c>
      <c r="I5467" s="2">
        <f t="shared" si="1683"/>
        <v>1.1220039399999999</v>
      </c>
      <c r="J5467" s="2">
        <f t="shared" si="1676"/>
        <v>1.1222475199999999</v>
      </c>
      <c r="K5467" s="2">
        <f t="shared" si="1677"/>
        <v>629560.74260831997</v>
      </c>
      <c r="L5467" s="1">
        <f t="shared" si="1684"/>
        <v>0</v>
      </c>
      <c r="M5467" s="3">
        <f t="shared" si="1672"/>
        <v>0</v>
      </c>
      <c r="N5467" s="2">
        <f t="shared" si="1678"/>
        <v>0</v>
      </c>
      <c r="O5467" s="18">
        <f t="shared" si="1685"/>
        <v>0.14499999999999999</v>
      </c>
      <c r="P5467" s="8">
        <f t="shared" si="1691"/>
        <v>1.0032812900000001</v>
      </c>
      <c r="Q5467" s="2">
        <f t="shared" si="1687"/>
        <v>2065.7713691099998</v>
      </c>
      <c r="R5467" s="2">
        <f t="shared" si="1679"/>
        <v>2065.7713691099998</v>
      </c>
      <c r="S5467" s="9" t="s">
        <v>56</v>
      </c>
      <c r="T5467" s="47">
        <f t="shared" si="1674"/>
        <v>45514</v>
      </c>
      <c r="AE5467" s="33"/>
    </row>
    <row r="5468" spans="1:31" x14ac:dyDescent="0.2">
      <c r="A5468" s="90">
        <f t="shared" si="1680"/>
        <v>45493</v>
      </c>
      <c r="B5468" s="2">
        <f t="shared" si="1675"/>
        <v>631871.69782788004</v>
      </c>
      <c r="C5468" s="2">
        <f t="shared" si="1673"/>
        <v>560982.07515604026</v>
      </c>
      <c r="D5468" s="47">
        <f t="shared" si="1681"/>
        <v>45484</v>
      </c>
      <c r="E5468" s="3">
        <f t="shared" si="1671"/>
        <v>7.4799999999999997E-4</v>
      </c>
      <c r="F5468" s="4">
        <f t="shared" si="1688"/>
        <v>10</v>
      </c>
      <c r="G5468" s="4">
        <f t="shared" si="1686"/>
        <v>31</v>
      </c>
      <c r="H5468" s="2">
        <f t="shared" si="1682"/>
        <v>1.0002412199999999</v>
      </c>
      <c r="I5468" s="2">
        <f t="shared" si="1683"/>
        <v>1.1220039399999999</v>
      </c>
      <c r="J5468" s="2">
        <f t="shared" si="1676"/>
        <v>1.12227458</v>
      </c>
      <c r="K5468" s="2">
        <f t="shared" si="1677"/>
        <v>629575.92278327001</v>
      </c>
      <c r="L5468" s="1">
        <f t="shared" si="1684"/>
        <v>0</v>
      </c>
      <c r="M5468" s="3">
        <f t="shared" si="1672"/>
        <v>0</v>
      </c>
      <c r="N5468" s="2">
        <f t="shared" si="1678"/>
        <v>0</v>
      </c>
      <c r="O5468" s="18">
        <f t="shared" si="1685"/>
        <v>0.14499999999999999</v>
      </c>
      <c r="P5468" s="8">
        <f t="shared" si="1691"/>
        <v>1.003646542</v>
      </c>
      <c r="Q5468" s="2">
        <f t="shared" si="1687"/>
        <v>2295.7750446099999</v>
      </c>
      <c r="R5468" s="2">
        <f t="shared" si="1679"/>
        <v>2295.7750446099999</v>
      </c>
      <c r="S5468" s="9" t="s">
        <v>56</v>
      </c>
      <c r="T5468" s="47">
        <f t="shared" si="1674"/>
        <v>45514</v>
      </c>
      <c r="AE5468" s="33"/>
    </row>
    <row r="5469" spans="1:31" x14ac:dyDescent="0.2">
      <c r="A5469" s="90">
        <f t="shared" si="1680"/>
        <v>45494</v>
      </c>
      <c r="B5469" s="2">
        <f t="shared" si="1675"/>
        <v>632116.98776778998</v>
      </c>
      <c r="C5469" s="2">
        <f t="shared" si="1673"/>
        <v>560982.07515604026</v>
      </c>
      <c r="D5469" s="47">
        <f t="shared" si="1681"/>
        <v>45484</v>
      </c>
      <c r="E5469" s="3">
        <f t="shared" si="1671"/>
        <v>7.4799999999999997E-4</v>
      </c>
      <c r="F5469" s="4">
        <f t="shared" si="1688"/>
        <v>11</v>
      </c>
      <c r="G5469" s="4">
        <f t="shared" si="1686"/>
        <v>31</v>
      </c>
      <c r="H5469" s="2">
        <f t="shared" si="1682"/>
        <v>1.0002653500000001</v>
      </c>
      <c r="I5469" s="2">
        <f t="shared" si="1683"/>
        <v>1.1220039399999999</v>
      </c>
      <c r="J5469" s="2">
        <f t="shared" si="1676"/>
        <v>1.12230166</v>
      </c>
      <c r="K5469" s="2">
        <f t="shared" si="1677"/>
        <v>629591.11417785997</v>
      </c>
      <c r="L5469" s="1">
        <f t="shared" si="1684"/>
        <v>0</v>
      </c>
      <c r="M5469" s="3">
        <f t="shared" si="1672"/>
        <v>0</v>
      </c>
      <c r="N5469" s="2">
        <f t="shared" si="1678"/>
        <v>0</v>
      </c>
      <c r="O5469" s="18">
        <f t="shared" si="1685"/>
        <v>0.14499999999999999</v>
      </c>
      <c r="P5469" s="8">
        <f t="shared" si="1691"/>
        <v>1.0040119270000001</v>
      </c>
      <c r="Q5469" s="2">
        <f t="shared" si="1687"/>
        <v>2525.87358993</v>
      </c>
      <c r="R5469" s="2">
        <f t="shared" si="1679"/>
        <v>2525.87358993</v>
      </c>
      <c r="S5469" s="9" t="s">
        <v>56</v>
      </c>
      <c r="T5469" s="47">
        <f t="shared" si="1674"/>
        <v>45514</v>
      </c>
      <c r="AE5469" s="33"/>
    </row>
    <row r="5470" spans="1:31" x14ac:dyDescent="0.2">
      <c r="A5470" s="90">
        <f t="shared" si="1680"/>
        <v>45495</v>
      </c>
      <c r="B5470" s="2">
        <f t="shared" si="1675"/>
        <v>632362.36691237008</v>
      </c>
      <c r="C5470" s="2">
        <f t="shared" si="1673"/>
        <v>560982.07515604026</v>
      </c>
      <c r="D5470" s="47">
        <f t="shared" si="1681"/>
        <v>45484</v>
      </c>
      <c r="E5470" s="3">
        <f t="shared" si="1671"/>
        <v>7.4799999999999997E-4</v>
      </c>
      <c r="F5470" s="4">
        <f t="shared" si="1688"/>
        <v>12</v>
      </c>
      <c r="G5470" s="4">
        <f t="shared" si="1686"/>
        <v>31</v>
      </c>
      <c r="H5470" s="2">
        <f t="shared" si="1682"/>
        <v>1.00028948</v>
      </c>
      <c r="I5470" s="2">
        <f t="shared" si="1683"/>
        <v>1.1220039399999999</v>
      </c>
      <c r="J5470" s="2">
        <f t="shared" si="1676"/>
        <v>1.12232873</v>
      </c>
      <c r="K5470" s="2">
        <f t="shared" si="1677"/>
        <v>629606.29996264004</v>
      </c>
      <c r="L5470" s="1">
        <f t="shared" si="1684"/>
        <v>0</v>
      </c>
      <c r="M5470" s="3">
        <f t="shared" si="1672"/>
        <v>0</v>
      </c>
      <c r="N5470" s="2">
        <f t="shared" si="1678"/>
        <v>0</v>
      </c>
      <c r="O5470" s="18">
        <f t="shared" si="1685"/>
        <v>0.14499999999999999</v>
      </c>
      <c r="P5470" s="8">
        <f t="shared" si="1691"/>
        <v>1.004377445</v>
      </c>
      <c r="Q5470" s="2">
        <f t="shared" si="1687"/>
        <v>2756.06694973</v>
      </c>
      <c r="R5470" s="2">
        <f t="shared" si="1679"/>
        <v>2756.06694973</v>
      </c>
      <c r="S5470" s="9" t="s">
        <v>56</v>
      </c>
      <c r="T5470" s="47">
        <f t="shared" si="1674"/>
        <v>45514</v>
      </c>
      <c r="AE5470" s="33"/>
    </row>
    <row r="5471" spans="1:31" x14ac:dyDescent="0.2">
      <c r="A5471" s="90">
        <f t="shared" si="1680"/>
        <v>45496</v>
      </c>
      <c r="B5471" s="2">
        <f t="shared" si="1675"/>
        <v>632607.84089797002</v>
      </c>
      <c r="C5471" s="2">
        <f t="shared" si="1673"/>
        <v>560982.07515604026</v>
      </c>
      <c r="D5471" s="47">
        <f t="shared" si="1681"/>
        <v>45484</v>
      </c>
      <c r="E5471" s="3">
        <f t="shared" si="1671"/>
        <v>7.4799999999999997E-4</v>
      </c>
      <c r="F5471" s="4">
        <f t="shared" si="1688"/>
        <v>13</v>
      </c>
      <c r="G5471" s="4">
        <f t="shared" si="1686"/>
        <v>31</v>
      </c>
      <c r="H5471" s="2">
        <f t="shared" si="1682"/>
        <v>1.0003135999999999</v>
      </c>
      <c r="I5471" s="2">
        <f t="shared" si="1683"/>
        <v>1.1220039399999999</v>
      </c>
      <c r="J5471" s="2">
        <f t="shared" si="1676"/>
        <v>1.1223558</v>
      </c>
      <c r="K5471" s="2">
        <f t="shared" si="1677"/>
        <v>629621.48574740998</v>
      </c>
      <c r="L5471" s="1">
        <f t="shared" si="1684"/>
        <v>0</v>
      </c>
      <c r="M5471" s="3">
        <f t="shared" si="1672"/>
        <v>0</v>
      </c>
      <c r="N5471" s="2">
        <f t="shared" si="1678"/>
        <v>0</v>
      </c>
      <c r="O5471" s="18">
        <f t="shared" si="1685"/>
        <v>0.14499999999999999</v>
      </c>
      <c r="P5471" s="8">
        <f t="shared" si="1691"/>
        <v>1.0047430959999999</v>
      </c>
      <c r="Q5471" s="2">
        <f t="shared" si="1687"/>
        <v>2986.3551505599999</v>
      </c>
      <c r="R5471" s="2">
        <f t="shared" si="1679"/>
        <v>2986.3551505599999</v>
      </c>
      <c r="S5471" s="9" t="s">
        <v>56</v>
      </c>
      <c r="T5471" s="47">
        <f t="shared" si="1674"/>
        <v>45514</v>
      </c>
      <c r="AE5471" s="33"/>
    </row>
    <row r="5472" spans="1:31" x14ac:dyDescent="0.2">
      <c r="A5472" s="90">
        <f t="shared" si="1680"/>
        <v>45497</v>
      </c>
      <c r="B5472" s="2">
        <f t="shared" si="1675"/>
        <v>632853.40910101007</v>
      </c>
      <c r="C5472" s="2">
        <f t="shared" si="1673"/>
        <v>560982.07515604026</v>
      </c>
      <c r="D5472" s="47">
        <f t="shared" si="1681"/>
        <v>45484</v>
      </c>
      <c r="E5472" s="3">
        <f t="shared" si="1671"/>
        <v>7.4799999999999997E-4</v>
      </c>
      <c r="F5472" s="4">
        <f t="shared" si="1688"/>
        <v>14</v>
      </c>
      <c r="G5472" s="4">
        <f t="shared" si="1686"/>
        <v>31</v>
      </c>
      <c r="H5472" s="2">
        <f t="shared" si="1682"/>
        <v>1.00033773</v>
      </c>
      <c r="I5472" s="2">
        <f t="shared" si="1683"/>
        <v>1.1220039399999999</v>
      </c>
      <c r="J5472" s="2">
        <f t="shared" si="1676"/>
        <v>1.12238287</v>
      </c>
      <c r="K5472" s="2">
        <f t="shared" si="1677"/>
        <v>629636.67153219006</v>
      </c>
      <c r="L5472" s="1">
        <f t="shared" si="1684"/>
        <v>0</v>
      </c>
      <c r="M5472" s="3">
        <f t="shared" si="1672"/>
        <v>0</v>
      </c>
      <c r="N5472" s="2">
        <f t="shared" si="1678"/>
        <v>0</v>
      </c>
      <c r="O5472" s="18">
        <f t="shared" si="1685"/>
        <v>0.14499999999999999</v>
      </c>
      <c r="P5472" s="8">
        <f t="shared" si="1691"/>
        <v>1.005108879</v>
      </c>
      <c r="Q5472" s="2">
        <f t="shared" si="1687"/>
        <v>3216.73756882</v>
      </c>
      <c r="R5472" s="2">
        <f t="shared" si="1679"/>
        <v>3216.73756882</v>
      </c>
      <c r="S5472" s="9" t="s">
        <v>56</v>
      </c>
      <c r="T5472" s="47">
        <f t="shared" si="1674"/>
        <v>45514</v>
      </c>
      <c r="AE5472" s="33"/>
    </row>
    <row r="5473" spans="1:31" x14ac:dyDescent="0.2">
      <c r="A5473" s="90">
        <f t="shared" si="1680"/>
        <v>45498</v>
      </c>
      <c r="B5473" s="2">
        <f t="shared" si="1675"/>
        <v>633099.07341644005</v>
      </c>
      <c r="C5473" s="2">
        <f t="shared" si="1673"/>
        <v>560982.07515604026</v>
      </c>
      <c r="D5473" s="47">
        <f t="shared" si="1681"/>
        <v>45484</v>
      </c>
      <c r="E5473" s="3">
        <f t="shared" si="1671"/>
        <v>7.4799999999999997E-4</v>
      </c>
      <c r="F5473" s="4">
        <f t="shared" si="1688"/>
        <v>15</v>
      </c>
      <c r="G5473" s="4">
        <f t="shared" si="1686"/>
        <v>31</v>
      </c>
      <c r="H5473" s="2">
        <f t="shared" si="1682"/>
        <v>1.0003618599999999</v>
      </c>
      <c r="I5473" s="2">
        <f t="shared" si="1683"/>
        <v>1.1220039399999999</v>
      </c>
      <c r="J5473" s="2">
        <f t="shared" si="1676"/>
        <v>1.1224099400000001</v>
      </c>
      <c r="K5473" s="2">
        <f t="shared" si="1677"/>
        <v>629651.85731696</v>
      </c>
      <c r="L5473" s="1">
        <f t="shared" si="1684"/>
        <v>0</v>
      </c>
      <c r="M5473" s="3">
        <f t="shared" si="1672"/>
        <v>0</v>
      </c>
      <c r="N5473" s="2">
        <f t="shared" si="1678"/>
        <v>0</v>
      </c>
      <c r="O5473" s="18">
        <f t="shared" si="1685"/>
        <v>0.14499999999999999</v>
      </c>
      <c r="P5473" s="8">
        <f t="shared" si="1691"/>
        <v>1.005474797</v>
      </c>
      <c r="Q5473" s="2">
        <f t="shared" si="1687"/>
        <v>3447.2160994800001</v>
      </c>
      <c r="R5473" s="2">
        <f t="shared" si="1679"/>
        <v>3447.2160994800001</v>
      </c>
      <c r="S5473" s="9" t="s">
        <v>56</v>
      </c>
      <c r="T5473" s="47">
        <f t="shared" si="1674"/>
        <v>45514</v>
      </c>
      <c r="AE5473" s="33"/>
    </row>
    <row r="5474" spans="1:31" x14ac:dyDescent="0.2">
      <c r="A5474" s="90">
        <f t="shared" si="1680"/>
        <v>45499</v>
      </c>
      <c r="B5474" s="2">
        <f t="shared" si="1675"/>
        <v>633344.83760402002</v>
      </c>
      <c r="C5474" s="2">
        <f t="shared" si="1673"/>
        <v>560982.07515604026</v>
      </c>
      <c r="D5474" s="47">
        <f t="shared" si="1681"/>
        <v>45484</v>
      </c>
      <c r="E5474" s="3">
        <f t="shared" si="1671"/>
        <v>7.4799999999999997E-4</v>
      </c>
      <c r="F5474" s="4">
        <f t="shared" si="1688"/>
        <v>16</v>
      </c>
      <c r="G5474" s="4">
        <f t="shared" si="1686"/>
        <v>31</v>
      </c>
      <c r="H5474" s="2">
        <f t="shared" si="1682"/>
        <v>1.0003859900000001</v>
      </c>
      <c r="I5474" s="2">
        <f t="shared" si="1683"/>
        <v>1.1220039399999999</v>
      </c>
      <c r="J5474" s="2">
        <f t="shared" si="1676"/>
        <v>1.12243702</v>
      </c>
      <c r="K5474" s="2">
        <f t="shared" si="1677"/>
        <v>629667.04871155997</v>
      </c>
      <c r="L5474" s="1">
        <f t="shared" si="1684"/>
        <v>0</v>
      </c>
      <c r="M5474" s="3">
        <f t="shared" si="1672"/>
        <v>0</v>
      </c>
      <c r="N5474" s="2">
        <f t="shared" si="1678"/>
        <v>0</v>
      </c>
      <c r="O5474" s="18">
        <f t="shared" si="1685"/>
        <v>0.14499999999999999</v>
      </c>
      <c r="P5474" s="8">
        <f t="shared" si="1691"/>
        <v>1.005840847</v>
      </c>
      <c r="Q5474" s="2">
        <f t="shared" si="1687"/>
        <v>3677.7888924600002</v>
      </c>
      <c r="R5474" s="2">
        <f t="shared" si="1679"/>
        <v>3677.7888924600002</v>
      </c>
      <c r="S5474" s="9" t="s">
        <v>56</v>
      </c>
      <c r="T5474" s="47">
        <f t="shared" si="1674"/>
        <v>45514</v>
      </c>
      <c r="AE5474" s="33"/>
    </row>
    <row r="5475" spans="1:31" x14ac:dyDescent="0.2">
      <c r="A5475" s="90">
        <f t="shared" si="1680"/>
        <v>45500</v>
      </c>
      <c r="B5475" s="2">
        <f t="shared" si="1675"/>
        <v>633590.69164599001</v>
      </c>
      <c r="C5475" s="2">
        <f t="shared" si="1673"/>
        <v>560982.07515604026</v>
      </c>
      <c r="D5475" s="47">
        <f t="shared" si="1681"/>
        <v>45484</v>
      </c>
      <c r="E5475" s="3">
        <f t="shared" si="1671"/>
        <v>7.4799999999999997E-4</v>
      </c>
      <c r="F5475" s="4">
        <f t="shared" si="1688"/>
        <v>17</v>
      </c>
      <c r="G5475" s="4">
        <f t="shared" si="1686"/>
        <v>31</v>
      </c>
      <c r="H5475" s="2">
        <f t="shared" si="1682"/>
        <v>1.00041012</v>
      </c>
      <c r="I5475" s="2">
        <f t="shared" si="1683"/>
        <v>1.1220039399999999</v>
      </c>
      <c r="J5475" s="2">
        <f t="shared" si="1676"/>
        <v>1.12246409</v>
      </c>
      <c r="K5475" s="2">
        <f t="shared" si="1677"/>
        <v>629682.23449633003</v>
      </c>
      <c r="L5475" s="1">
        <f t="shared" si="1684"/>
        <v>0</v>
      </c>
      <c r="M5475" s="3">
        <f t="shared" si="1672"/>
        <v>0</v>
      </c>
      <c r="N5475" s="2">
        <f t="shared" si="1678"/>
        <v>0</v>
      </c>
      <c r="O5475" s="18">
        <f t="shared" si="1685"/>
        <v>0.14499999999999999</v>
      </c>
      <c r="P5475" s="8">
        <f t="shared" si="1691"/>
        <v>1.006207031</v>
      </c>
      <c r="Q5475" s="2">
        <f t="shared" si="1687"/>
        <v>3908.4571496600001</v>
      </c>
      <c r="R5475" s="2">
        <f t="shared" si="1679"/>
        <v>3908.4571496600001</v>
      </c>
      <c r="S5475" s="9" t="s">
        <v>56</v>
      </c>
      <c r="T5475" s="47">
        <f t="shared" si="1674"/>
        <v>45514</v>
      </c>
      <c r="AE5475" s="33"/>
    </row>
    <row r="5476" spans="1:31" x14ac:dyDescent="0.2">
      <c r="A5476" s="90">
        <f t="shared" si="1680"/>
        <v>45501</v>
      </c>
      <c r="B5476" s="2">
        <f t="shared" si="1675"/>
        <v>633836.64620601002</v>
      </c>
      <c r="C5476" s="2">
        <f t="shared" si="1673"/>
        <v>560982.07515604026</v>
      </c>
      <c r="D5476" s="47">
        <f t="shared" si="1681"/>
        <v>45484</v>
      </c>
      <c r="E5476" s="3">
        <f t="shared" si="1671"/>
        <v>7.4799999999999997E-4</v>
      </c>
      <c r="F5476" s="4">
        <f t="shared" si="1688"/>
        <v>18</v>
      </c>
      <c r="G5476" s="4">
        <f t="shared" si="1686"/>
        <v>31</v>
      </c>
      <c r="H5476" s="2">
        <f t="shared" si="1682"/>
        <v>1.0004342500000001</v>
      </c>
      <c r="I5476" s="2">
        <f t="shared" si="1683"/>
        <v>1.1220039399999999</v>
      </c>
      <c r="J5476" s="2">
        <f t="shared" si="1676"/>
        <v>1.12249117</v>
      </c>
      <c r="K5476" s="2">
        <f t="shared" si="1677"/>
        <v>629697.42589093</v>
      </c>
      <c r="L5476" s="1">
        <f t="shared" si="1684"/>
        <v>0</v>
      </c>
      <c r="M5476" s="3">
        <f t="shared" si="1672"/>
        <v>0</v>
      </c>
      <c r="N5476" s="2">
        <f t="shared" si="1678"/>
        <v>0</v>
      </c>
      <c r="O5476" s="18">
        <f t="shared" si="1685"/>
        <v>0.14499999999999999</v>
      </c>
      <c r="P5476" s="8">
        <f t="shared" si="1691"/>
        <v>1.0065733480000001</v>
      </c>
      <c r="Q5476" s="2">
        <f t="shared" si="1687"/>
        <v>4139.2203150799996</v>
      </c>
      <c r="R5476" s="2">
        <f t="shared" si="1679"/>
        <v>4139.2203150799996</v>
      </c>
      <c r="S5476" s="9" t="s">
        <v>56</v>
      </c>
      <c r="T5476" s="47">
        <f t="shared" si="1674"/>
        <v>45514</v>
      </c>
      <c r="AE5476" s="33"/>
    </row>
    <row r="5477" spans="1:31" x14ac:dyDescent="0.2">
      <c r="A5477" s="90">
        <f t="shared" si="1680"/>
        <v>45502</v>
      </c>
      <c r="B5477" s="2">
        <f t="shared" si="1675"/>
        <v>634082.68999878003</v>
      </c>
      <c r="C5477" s="2">
        <f t="shared" si="1673"/>
        <v>560982.07515604026</v>
      </c>
      <c r="D5477" s="47">
        <f t="shared" si="1681"/>
        <v>45484</v>
      </c>
      <c r="E5477" s="3">
        <f t="shared" si="1671"/>
        <v>7.4799999999999997E-4</v>
      </c>
      <c r="F5477" s="4">
        <f t="shared" si="1688"/>
        <v>19</v>
      </c>
      <c r="G5477" s="4">
        <f t="shared" si="1686"/>
        <v>31</v>
      </c>
      <c r="H5477" s="2">
        <f t="shared" si="1682"/>
        <v>1.00045838</v>
      </c>
      <c r="I5477" s="2">
        <f t="shared" si="1683"/>
        <v>1.1220039399999999</v>
      </c>
      <c r="J5477" s="2">
        <f t="shared" si="1676"/>
        <v>1.12251824</v>
      </c>
      <c r="K5477" s="2">
        <f t="shared" si="1677"/>
        <v>629712.61167570006</v>
      </c>
      <c r="L5477" s="1">
        <f t="shared" si="1684"/>
        <v>0</v>
      </c>
      <c r="M5477" s="3">
        <f t="shared" si="1672"/>
        <v>0</v>
      </c>
      <c r="N5477" s="2">
        <f t="shared" si="1678"/>
        <v>0</v>
      </c>
      <c r="O5477" s="18">
        <f t="shared" si="1685"/>
        <v>0.14499999999999999</v>
      </c>
      <c r="P5477" s="8">
        <f t="shared" si="1691"/>
        <v>1.0069397980000001</v>
      </c>
      <c r="Q5477" s="2">
        <f t="shared" si="1687"/>
        <v>4370.0783230799998</v>
      </c>
      <c r="R5477" s="2">
        <f t="shared" si="1679"/>
        <v>4370.0783230799998</v>
      </c>
      <c r="S5477" s="9" t="s">
        <v>56</v>
      </c>
      <c r="T5477" s="47">
        <f t="shared" si="1674"/>
        <v>45514</v>
      </c>
      <c r="AE5477" s="33"/>
    </row>
    <row r="5478" spans="1:31" x14ac:dyDescent="0.2">
      <c r="A5478" s="90">
        <f t="shared" si="1680"/>
        <v>45503</v>
      </c>
      <c r="B5478" s="2">
        <f t="shared" si="1675"/>
        <v>634328.82867501001</v>
      </c>
      <c r="C5478" s="2">
        <f t="shared" si="1673"/>
        <v>560982.07515604026</v>
      </c>
      <c r="D5478" s="47">
        <f t="shared" si="1681"/>
        <v>45484</v>
      </c>
      <c r="E5478" s="3">
        <f t="shared" si="1671"/>
        <v>7.4799999999999997E-4</v>
      </c>
      <c r="F5478" s="4">
        <f t="shared" si="1688"/>
        <v>20</v>
      </c>
      <c r="G5478" s="4">
        <f t="shared" si="1686"/>
        <v>31</v>
      </c>
      <c r="H5478" s="2">
        <f t="shared" si="1682"/>
        <v>1.0004825100000001</v>
      </c>
      <c r="I5478" s="2">
        <f t="shared" si="1683"/>
        <v>1.1220039399999999</v>
      </c>
      <c r="J5478" s="2">
        <f t="shared" si="1676"/>
        <v>1.12254531</v>
      </c>
      <c r="K5478" s="2">
        <f t="shared" si="1677"/>
        <v>629727.79746048001</v>
      </c>
      <c r="L5478" s="1">
        <f t="shared" si="1684"/>
        <v>0</v>
      </c>
      <c r="M5478" s="3">
        <f t="shared" si="1672"/>
        <v>0</v>
      </c>
      <c r="N5478" s="2">
        <f t="shared" si="1678"/>
        <v>0</v>
      </c>
      <c r="O5478" s="18">
        <f t="shared" si="1685"/>
        <v>0.14499999999999999</v>
      </c>
      <c r="P5478" s="8">
        <f t="shared" si="1691"/>
        <v>1.007306381</v>
      </c>
      <c r="Q5478" s="2">
        <f t="shared" si="1687"/>
        <v>4601.0312145300004</v>
      </c>
      <c r="R5478" s="2">
        <f t="shared" si="1679"/>
        <v>4601.0312145300004</v>
      </c>
      <c r="S5478" s="9" t="s">
        <v>56</v>
      </c>
      <c r="T5478" s="47">
        <f t="shared" si="1674"/>
        <v>45514</v>
      </c>
      <c r="AE5478" s="33"/>
    </row>
    <row r="5479" spans="1:31" x14ac:dyDescent="0.2">
      <c r="A5479" s="90">
        <f t="shared" si="1680"/>
        <v>45504</v>
      </c>
      <c r="B5479" s="2">
        <f t="shared" si="1675"/>
        <v>634575.06915310991</v>
      </c>
      <c r="C5479" s="2">
        <f t="shared" si="1673"/>
        <v>560982.07515604026</v>
      </c>
      <c r="D5479" s="47">
        <f t="shared" si="1681"/>
        <v>45484</v>
      </c>
      <c r="E5479" s="3">
        <f t="shared" si="1671"/>
        <v>7.4799999999999997E-4</v>
      </c>
      <c r="F5479" s="4">
        <f t="shared" si="1688"/>
        <v>21</v>
      </c>
      <c r="G5479" s="4">
        <f t="shared" si="1686"/>
        <v>31</v>
      </c>
      <c r="H5479" s="2">
        <f t="shared" si="1682"/>
        <v>1.00050664</v>
      </c>
      <c r="I5479" s="2">
        <f t="shared" si="1683"/>
        <v>1.1220039399999999</v>
      </c>
      <c r="J5479" s="2">
        <f t="shared" si="1676"/>
        <v>1.12257239</v>
      </c>
      <c r="K5479" s="2">
        <f t="shared" si="1677"/>
        <v>629742.98885506997</v>
      </c>
      <c r="L5479" s="1">
        <f t="shared" si="1684"/>
        <v>0</v>
      </c>
      <c r="M5479" s="3">
        <f t="shared" si="1672"/>
        <v>0</v>
      </c>
      <c r="N5479" s="2">
        <f t="shared" si="1678"/>
        <v>0</v>
      </c>
      <c r="O5479" s="18">
        <f t="shared" si="1685"/>
        <v>0.14499999999999999</v>
      </c>
      <c r="P5479" s="8">
        <f t="shared" si="1691"/>
        <v>1.007673099</v>
      </c>
      <c r="Q5479" s="2">
        <f t="shared" si="1687"/>
        <v>4832.0802980400003</v>
      </c>
      <c r="R5479" s="2">
        <f t="shared" si="1679"/>
        <v>4832.0802980400003</v>
      </c>
      <c r="S5479" s="9" t="s">
        <v>56</v>
      </c>
      <c r="T5479" s="47">
        <f t="shared" si="1674"/>
        <v>45514</v>
      </c>
      <c r="AE5479" s="33"/>
    </row>
    <row r="5480" spans="1:31" x14ac:dyDescent="0.2">
      <c r="A5480" s="90">
        <f t="shared" si="1680"/>
        <v>45505</v>
      </c>
      <c r="B5480" s="2">
        <f t="shared" si="1675"/>
        <v>634821.40390121005</v>
      </c>
      <c r="C5480" s="2">
        <f t="shared" si="1673"/>
        <v>560982.07515604026</v>
      </c>
      <c r="D5480" s="47">
        <f t="shared" si="1681"/>
        <v>45484</v>
      </c>
      <c r="E5480" s="3">
        <f t="shared" si="1671"/>
        <v>7.4799999999999997E-4</v>
      </c>
      <c r="F5480" s="4">
        <f t="shared" si="1688"/>
        <v>22</v>
      </c>
      <c r="G5480" s="4">
        <f t="shared" si="1686"/>
        <v>31</v>
      </c>
      <c r="H5480" s="2">
        <f t="shared" si="1682"/>
        <v>1.0005307800000001</v>
      </c>
      <c r="I5480" s="2">
        <f t="shared" si="1683"/>
        <v>1.1220039399999999</v>
      </c>
      <c r="J5480" s="2">
        <f t="shared" si="1676"/>
        <v>1.1225994699999999</v>
      </c>
      <c r="K5480" s="2">
        <f t="shared" si="1677"/>
        <v>629758.18024967005</v>
      </c>
      <c r="L5480" s="1">
        <f t="shared" si="1684"/>
        <v>0</v>
      </c>
      <c r="M5480" s="3">
        <f t="shared" si="1672"/>
        <v>0</v>
      </c>
      <c r="N5480" s="2">
        <f t="shared" si="1678"/>
        <v>0</v>
      </c>
      <c r="O5480" s="18">
        <f t="shared" si="1685"/>
        <v>0.14499999999999999</v>
      </c>
      <c r="P5480" s="8">
        <f t="shared" si="1691"/>
        <v>1.008039949</v>
      </c>
      <c r="Q5480" s="2">
        <f t="shared" si="1687"/>
        <v>5063.22365154</v>
      </c>
      <c r="R5480" s="2">
        <f t="shared" si="1679"/>
        <v>5063.22365154</v>
      </c>
      <c r="S5480" s="9" t="s">
        <v>56</v>
      </c>
      <c r="T5480" s="47">
        <f t="shared" si="1674"/>
        <v>45514</v>
      </c>
      <c r="AE5480" s="33"/>
    </row>
    <row r="5481" spans="1:31" x14ac:dyDescent="0.2">
      <c r="A5481" s="90">
        <f t="shared" si="1680"/>
        <v>45506</v>
      </c>
      <c r="B5481" s="2">
        <f t="shared" si="1675"/>
        <v>635067.83481462998</v>
      </c>
      <c r="C5481" s="2">
        <f t="shared" si="1673"/>
        <v>560982.07515604026</v>
      </c>
      <c r="D5481" s="47">
        <f t="shared" si="1681"/>
        <v>45484</v>
      </c>
      <c r="E5481" s="3">
        <f t="shared" si="1671"/>
        <v>7.4799999999999997E-4</v>
      </c>
      <c r="F5481" s="4">
        <f t="shared" si="1688"/>
        <v>23</v>
      </c>
      <c r="G5481" s="4">
        <f t="shared" si="1686"/>
        <v>31</v>
      </c>
      <c r="H5481" s="2">
        <f t="shared" si="1682"/>
        <v>1.00055491</v>
      </c>
      <c r="I5481" s="2">
        <f t="shared" si="1683"/>
        <v>1.1220039399999999</v>
      </c>
      <c r="J5481" s="2">
        <f t="shared" si="1676"/>
        <v>1.1226265499999999</v>
      </c>
      <c r="K5481" s="2">
        <f t="shared" si="1677"/>
        <v>629773.37164426001</v>
      </c>
      <c r="L5481" s="1">
        <f t="shared" si="1684"/>
        <v>0</v>
      </c>
      <c r="M5481" s="3">
        <f t="shared" si="1672"/>
        <v>0</v>
      </c>
      <c r="N5481" s="2">
        <f t="shared" si="1678"/>
        <v>0</v>
      </c>
      <c r="O5481" s="18">
        <f t="shared" si="1685"/>
        <v>0.14499999999999999</v>
      </c>
      <c r="P5481" s="8">
        <f t="shared" si="1691"/>
        <v>1.0084069339999999</v>
      </c>
      <c r="Q5481" s="2">
        <f t="shared" si="1687"/>
        <v>5294.4631703699997</v>
      </c>
      <c r="R5481" s="2">
        <f t="shared" si="1679"/>
        <v>5294.4631703699997</v>
      </c>
      <c r="S5481" s="9" t="s">
        <v>56</v>
      </c>
      <c r="T5481" s="47">
        <f t="shared" si="1674"/>
        <v>45514</v>
      </c>
      <c r="AE5481" s="33"/>
    </row>
    <row r="5482" spans="1:31" x14ac:dyDescent="0.2">
      <c r="A5482" s="90">
        <f t="shared" si="1680"/>
        <v>45507</v>
      </c>
      <c r="B5482" s="2">
        <f t="shared" si="1675"/>
        <v>635314.35435112996</v>
      </c>
      <c r="C5482" s="2">
        <f t="shared" si="1673"/>
        <v>560982.07515604026</v>
      </c>
      <c r="D5482" s="47">
        <f t="shared" si="1681"/>
        <v>45484</v>
      </c>
      <c r="E5482" s="3">
        <f t="shared" si="1671"/>
        <v>7.4799999999999997E-4</v>
      </c>
      <c r="F5482" s="4">
        <f t="shared" si="1688"/>
        <v>24</v>
      </c>
      <c r="G5482" s="4">
        <f t="shared" si="1686"/>
        <v>31</v>
      </c>
      <c r="H5482" s="2">
        <f t="shared" si="1682"/>
        <v>1.0005790400000001</v>
      </c>
      <c r="I5482" s="2">
        <f t="shared" si="1683"/>
        <v>1.1220039399999999</v>
      </c>
      <c r="J5482" s="2">
        <f t="shared" si="1676"/>
        <v>1.1226536199999999</v>
      </c>
      <c r="K5482" s="2">
        <f t="shared" si="1677"/>
        <v>629788.55742903997</v>
      </c>
      <c r="L5482" s="1">
        <f t="shared" si="1684"/>
        <v>0</v>
      </c>
      <c r="M5482" s="3">
        <f t="shared" si="1672"/>
        <v>0</v>
      </c>
      <c r="N5482" s="2">
        <f t="shared" si="1678"/>
        <v>0</v>
      </c>
      <c r="O5482" s="18">
        <f t="shared" si="1685"/>
        <v>0.14499999999999999</v>
      </c>
      <c r="P5482" s="8">
        <f t="shared" si="1691"/>
        <v>1.0087740510000001</v>
      </c>
      <c r="Q5482" s="2">
        <f t="shared" si="1687"/>
        <v>5525.7969220900004</v>
      </c>
      <c r="R5482" s="2">
        <f t="shared" si="1679"/>
        <v>5525.7969220900004</v>
      </c>
      <c r="S5482" s="9" t="s">
        <v>56</v>
      </c>
      <c r="T5482" s="47">
        <f t="shared" si="1674"/>
        <v>45514</v>
      </c>
      <c r="AE5482" s="33"/>
    </row>
    <row r="5483" spans="1:31" x14ac:dyDescent="0.2">
      <c r="A5483" s="90">
        <f t="shared" si="1680"/>
        <v>45508</v>
      </c>
      <c r="B5483" s="2">
        <f t="shared" si="1675"/>
        <v>635560.98138326011</v>
      </c>
      <c r="C5483" s="2">
        <f t="shared" si="1673"/>
        <v>560982.07515604026</v>
      </c>
      <c r="D5483" s="47">
        <f t="shared" si="1681"/>
        <v>45484</v>
      </c>
      <c r="E5483" s="3">
        <f t="shared" ref="E5483:E5546" si="1692">IF(DAY(A5482)=$E$2,VLOOKUP(A5482,$AF$10:$AG$315,2),E5482)</f>
        <v>7.4799999999999997E-4</v>
      </c>
      <c r="F5483" s="4">
        <f t="shared" si="1688"/>
        <v>25</v>
      </c>
      <c r="G5483" s="4">
        <f t="shared" si="1686"/>
        <v>31</v>
      </c>
      <c r="H5483" s="2">
        <f t="shared" si="1682"/>
        <v>1.0006031799999999</v>
      </c>
      <c r="I5483" s="2">
        <f t="shared" si="1683"/>
        <v>1.1220039399999999</v>
      </c>
      <c r="J5483" s="2">
        <f t="shared" si="1676"/>
        <v>1.12268071</v>
      </c>
      <c r="K5483" s="2">
        <f t="shared" si="1677"/>
        <v>629803.75443345006</v>
      </c>
      <c r="L5483" s="1">
        <f t="shared" si="1684"/>
        <v>0</v>
      </c>
      <c r="M5483" s="3">
        <f t="shared" si="1672"/>
        <v>0</v>
      </c>
      <c r="N5483" s="2">
        <f t="shared" si="1678"/>
        <v>0</v>
      </c>
      <c r="O5483" s="18">
        <f t="shared" si="1685"/>
        <v>0.14499999999999999</v>
      </c>
      <c r="P5483" s="8">
        <f t="shared" si="1691"/>
        <v>1.009141303</v>
      </c>
      <c r="Q5483" s="2">
        <f t="shared" si="1687"/>
        <v>5757.2269498100004</v>
      </c>
      <c r="R5483" s="2">
        <f t="shared" si="1679"/>
        <v>5757.2269498100004</v>
      </c>
      <c r="S5483" s="9" t="s">
        <v>56</v>
      </c>
      <c r="T5483" s="47">
        <f t="shared" si="1674"/>
        <v>45514</v>
      </c>
      <c r="AE5483" s="33"/>
    </row>
    <row r="5484" spans="1:31" x14ac:dyDescent="0.2">
      <c r="A5484" s="90">
        <f t="shared" si="1680"/>
        <v>45509</v>
      </c>
      <c r="B5484" s="2">
        <f t="shared" si="1675"/>
        <v>635807.69201725</v>
      </c>
      <c r="C5484" s="2">
        <f t="shared" si="1673"/>
        <v>560982.07515604026</v>
      </c>
      <c r="D5484" s="47">
        <f t="shared" si="1681"/>
        <v>45484</v>
      </c>
      <c r="E5484" s="3">
        <f t="shared" si="1692"/>
        <v>7.4799999999999997E-4</v>
      </c>
      <c r="F5484" s="4">
        <f t="shared" si="1688"/>
        <v>26</v>
      </c>
      <c r="G5484" s="4">
        <f t="shared" si="1686"/>
        <v>31</v>
      </c>
      <c r="H5484" s="2">
        <f t="shared" si="1682"/>
        <v>1.00062731</v>
      </c>
      <c r="I5484" s="2">
        <f t="shared" si="1683"/>
        <v>1.1220039399999999</v>
      </c>
      <c r="J5484" s="2">
        <f t="shared" si="1676"/>
        <v>1.12270778</v>
      </c>
      <c r="K5484" s="2">
        <f t="shared" si="1677"/>
        <v>629818.94021823001</v>
      </c>
      <c r="L5484" s="1">
        <f t="shared" si="1684"/>
        <v>0</v>
      </c>
      <c r="M5484" s="3">
        <f t="shared" si="1672"/>
        <v>0</v>
      </c>
      <c r="N5484" s="2">
        <f t="shared" si="1678"/>
        <v>0</v>
      </c>
      <c r="O5484" s="18">
        <f t="shared" si="1685"/>
        <v>0.14499999999999999</v>
      </c>
      <c r="P5484" s="8">
        <f t="shared" si="1691"/>
        <v>1.0095086879999999</v>
      </c>
      <c r="Q5484" s="2">
        <f t="shared" si="1687"/>
        <v>5988.7517990200004</v>
      </c>
      <c r="R5484" s="2">
        <f t="shared" si="1679"/>
        <v>5988.7517990200004</v>
      </c>
      <c r="S5484" s="9" t="s">
        <v>56</v>
      </c>
      <c r="T5484" s="47">
        <f t="shared" si="1674"/>
        <v>45514</v>
      </c>
      <c r="AE5484" s="33"/>
    </row>
    <row r="5485" spans="1:31" x14ac:dyDescent="0.2">
      <c r="A5485" s="90">
        <f t="shared" si="1680"/>
        <v>45510</v>
      </c>
      <c r="B5485" s="2">
        <f t="shared" si="1675"/>
        <v>636054.50387229002</v>
      </c>
      <c r="C5485" s="2">
        <f t="shared" si="1673"/>
        <v>560982.07515604026</v>
      </c>
      <c r="D5485" s="47">
        <f t="shared" si="1681"/>
        <v>45484</v>
      </c>
      <c r="E5485" s="3">
        <f t="shared" si="1692"/>
        <v>7.4799999999999997E-4</v>
      </c>
      <c r="F5485" s="4">
        <f t="shared" si="1688"/>
        <v>27</v>
      </c>
      <c r="G5485" s="4">
        <f t="shared" si="1686"/>
        <v>31</v>
      </c>
      <c r="H5485" s="2">
        <f t="shared" si="1682"/>
        <v>1.0006514500000001</v>
      </c>
      <c r="I5485" s="2">
        <f t="shared" si="1683"/>
        <v>1.1220039399999999</v>
      </c>
      <c r="J5485" s="2">
        <f t="shared" si="1676"/>
        <v>1.12273486</v>
      </c>
      <c r="K5485" s="2">
        <f t="shared" si="1677"/>
        <v>629834.13161281997</v>
      </c>
      <c r="L5485" s="1">
        <f t="shared" si="1684"/>
        <v>0</v>
      </c>
      <c r="M5485" s="3">
        <f t="shared" si="1672"/>
        <v>0</v>
      </c>
      <c r="N5485" s="2">
        <f t="shared" si="1678"/>
        <v>0</v>
      </c>
      <c r="O5485" s="18">
        <f t="shared" si="1685"/>
        <v>0.14499999999999999</v>
      </c>
      <c r="P5485" s="8">
        <f t="shared" si="1691"/>
        <v>1.009876207</v>
      </c>
      <c r="Q5485" s="2">
        <f t="shared" si="1687"/>
        <v>6220.3722594700002</v>
      </c>
      <c r="R5485" s="2">
        <f t="shared" si="1679"/>
        <v>6220.3722594700002</v>
      </c>
      <c r="S5485" s="9" t="s">
        <v>56</v>
      </c>
      <c r="T5485" s="47">
        <f t="shared" si="1674"/>
        <v>45514</v>
      </c>
      <c r="AE5485" s="33"/>
    </row>
    <row r="5486" spans="1:31" x14ac:dyDescent="0.2">
      <c r="A5486" s="90">
        <f t="shared" si="1680"/>
        <v>45511</v>
      </c>
      <c r="B5486" s="2">
        <f t="shared" si="1675"/>
        <v>636301.4112934001</v>
      </c>
      <c r="C5486" s="2">
        <f t="shared" si="1673"/>
        <v>560982.07515604026</v>
      </c>
      <c r="D5486" s="47">
        <f t="shared" si="1681"/>
        <v>45484</v>
      </c>
      <c r="E5486" s="3">
        <f t="shared" si="1692"/>
        <v>7.4799999999999997E-4</v>
      </c>
      <c r="F5486" s="4">
        <f t="shared" si="1688"/>
        <v>28</v>
      </c>
      <c r="G5486" s="4">
        <f t="shared" si="1686"/>
        <v>31</v>
      </c>
      <c r="H5486" s="2">
        <f t="shared" si="1682"/>
        <v>1.00067558</v>
      </c>
      <c r="I5486" s="2">
        <f t="shared" si="1683"/>
        <v>1.1220039399999999</v>
      </c>
      <c r="J5486" s="2">
        <f t="shared" si="1676"/>
        <v>1.12276194</v>
      </c>
      <c r="K5486" s="2">
        <f t="shared" si="1677"/>
        <v>629849.32300742005</v>
      </c>
      <c r="L5486" s="1">
        <f t="shared" si="1684"/>
        <v>0</v>
      </c>
      <c r="M5486" s="3">
        <f t="shared" si="1672"/>
        <v>0</v>
      </c>
      <c r="N5486" s="2">
        <f t="shared" si="1678"/>
        <v>0</v>
      </c>
      <c r="O5486" s="18">
        <f t="shared" si="1685"/>
        <v>0.14499999999999999</v>
      </c>
      <c r="P5486" s="8">
        <f t="shared" si="1691"/>
        <v>1.0102438600000001</v>
      </c>
      <c r="Q5486" s="2">
        <f t="shared" si="1687"/>
        <v>6452.0882859800004</v>
      </c>
      <c r="R5486" s="2">
        <f t="shared" si="1679"/>
        <v>6452.0882859800004</v>
      </c>
      <c r="S5486" s="9" t="s">
        <v>56</v>
      </c>
      <c r="T5486" s="47">
        <f t="shared" si="1674"/>
        <v>45514</v>
      </c>
      <c r="AE5486" s="33"/>
    </row>
    <row r="5487" spans="1:31" x14ac:dyDescent="0.2">
      <c r="A5487" s="90">
        <f t="shared" si="1680"/>
        <v>45512</v>
      </c>
      <c r="B5487" s="2">
        <f t="shared" si="1675"/>
        <v>636548.41365680005</v>
      </c>
      <c r="C5487" s="2">
        <f t="shared" si="1673"/>
        <v>560982.07515604026</v>
      </c>
      <c r="D5487" s="47">
        <f t="shared" si="1681"/>
        <v>45484</v>
      </c>
      <c r="E5487" s="3">
        <f t="shared" si="1692"/>
        <v>7.4799999999999997E-4</v>
      </c>
      <c r="F5487" s="4">
        <f t="shared" si="1688"/>
        <v>29</v>
      </c>
      <c r="G5487" s="4">
        <f t="shared" si="1686"/>
        <v>31</v>
      </c>
      <c r="H5487" s="2">
        <f t="shared" si="1682"/>
        <v>1.0006997200000001</v>
      </c>
      <c r="I5487" s="2">
        <f t="shared" si="1683"/>
        <v>1.1220039399999999</v>
      </c>
      <c r="J5487" s="2">
        <f t="shared" si="1676"/>
        <v>1.1227890199999999</v>
      </c>
      <c r="K5487" s="2">
        <f t="shared" si="1677"/>
        <v>629864.51440201001</v>
      </c>
      <c r="L5487" s="1">
        <f t="shared" si="1684"/>
        <v>0</v>
      </c>
      <c r="M5487" s="3">
        <f t="shared" si="1672"/>
        <v>0</v>
      </c>
      <c r="N5487" s="2">
        <f t="shared" si="1678"/>
        <v>0</v>
      </c>
      <c r="O5487" s="18">
        <f t="shared" si="1685"/>
        <v>0.14499999999999999</v>
      </c>
      <c r="P5487" s="8">
        <f t="shared" si="1691"/>
        <v>1.0106116460000001</v>
      </c>
      <c r="Q5487" s="2">
        <f t="shared" si="1687"/>
        <v>6683.8992547899998</v>
      </c>
      <c r="R5487" s="2">
        <f t="shared" si="1679"/>
        <v>6683.8992547899998</v>
      </c>
      <c r="S5487" s="9" t="s">
        <v>56</v>
      </c>
      <c r="T5487" s="47">
        <f t="shared" si="1674"/>
        <v>45514</v>
      </c>
      <c r="AE5487" s="33"/>
    </row>
    <row r="5488" spans="1:31" x14ac:dyDescent="0.2">
      <c r="A5488" s="90">
        <f t="shared" si="1680"/>
        <v>45513</v>
      </c>
      <c r="B5488" s="2">
        <f t="shared" si="1675"/>
        <v>636795.51789975003</v>
      </c>
      <c r="C5488" s="2">
        <f t="shared" si="1673"/>
        <v>560982.07515604026</v>
      </c>
      <c r="D5488" s="47">
        <f t="shared" si="1681"/>
        <v>45484</v>
      </c>
      <c r="E5488" s="3">
        <f t="shared" si="1692"/>
        <v>7.4799999999999997E-4</v>
      </c>
      <c r="F5488" s="4">
        <f t="shared" si="1688"/>
        <v>30</v>
      </c>
      <c r="G5488" s="4">
        <f t="shared" si="1686"/>
        <v>31</v>
      </c>
      <c r="H5488" s="2">
        <f t="shared" si="1682"/>
        <v>1.0007238599999999</v>
      </c>
      <c r="I5488" s="2">
        <f t="shared" si="1683"/>
        <v>1.1220039399999999</v>
      </c>
      <c r="J5488" s="2">
        <f t="shared" si="1676"/>
        <v>1.12281611</v>
      </c>
      <c r="K5488" s="2">
        <f t="shared" si="1677"/>
        <v>629879.71140643</v>
      </c>
      <c r="L5488" s="1">
        <f t="shared" si="1684"/>
        <v>0</v>
      </c>
      <c r="M5488" s="3">
        <f t="shared" si="1672"/>
        <v>0</v>
      </c>
      <c r="N5488" s="2">
        <f t="shared" si="1678"/>
        <v>0</v>
      </c>
      <c r="O5488" s="18">
        <f t="shared" si="1685"/>
        <v>0.14499999999999999</v>
      </c>
      <c r="P5488" s="8">
        <f t="shared" si="1691"/>
        <v>1.0109795669999999</v>
      </c>
      <c r="Q5488" s="2">
        <f t="shared" si="1687"/>
        <v>6915.8064933200003</v>
      </c>
      <c r="R5488" s="2">
        <f t="shared" si="1679"/>
        <v>6915.8064933200003</v>
      </c>
      <c r="S5488" s="9" t="s">
        <v>56</v>
      </c>
      <c r="T5488" s="47">
        <f t="shared" si="1674"/>
        <v>45514</v>
      </c>
      <c r="AE5488" s="33"/>
    </row>
    <row r="5489" spans="1:31" x14ac:dyDescent="0.2">
      <c r="A5489" s="90">
        <f t="shared" si="1680"/>
        <v>45514</v>
      </c>
      <c r="B5489" s="2">
        <f t="shared" si="1675"/>
        <v>637042.71142782993</v>
      </c>
      <c r="C5489" s="2">
        <f t="shared" si="1673"/>
        <v>560982.07515604026</v>
      </c>
      <c r="D5489" s="47">
        <f t="shared" si="1681"/>
        <v>45484</v>
      </c>
      <c r="E5489" s="3">
        <f t="shared" si="1692"/>
        <v>7.4799999999999997E-4</v>
      </c>
      <c r="F5489" s="4">
        <f t="shared" si="1688"/>
        <v>31</v>
      </c>
      <c r="G5489" s="4">
        <f t="shared" si="1686"/>
        <v>31</v>
      </c>
      <c r="H5489" s="2">
        <f t="shared" si="1682"/>
        <v>1.000748</v>
      </c>
      <c r="I5489" s="2">
        <f t="shared" si="1683"/>
        <v>1.1220039399999999</v>
      </c>
      <c r="J5489" s="2">
        <f t="shared" si="1676"/>
        <v>1.12284319</v>
      </c>
      <c r="K5489" s="2">
        <f t="shared" si="1677"/>
        <v>629894.90280101995</v>
      </c>
      <c r="L5489" s="1">
        <f t="shared" si="1684"/>
        <v>180</v>
      </c>
      <c r="M5489" s="3">
        <f>N5489/K5489</f>
        <v>2.75286635117885E-3</v>
      </c>
      <c r="N5489" s="2">
        <v>1734.0164827000001</v>
      </c>
      <c r="O5489" s="18">
        <f t="shared" si="1685"/>
        <v>0.14499999999999999</v>
      </c>
      <c r="P5489" s="8">
        <f t="shared" si="1691"/>
        <v>1.0113476210000001</v>
      </c>
      <c r="Q5489" s="2">
        <f t="shared" si="1687"/>
        <v>7147.8086268099996</v>
      </c>
      <c r="R5489" s="2">
        <f t="shared" si="1679"/>
        <v>8881.8251095100004</v>
      </c>
      <c r="S5489" s="9" t="s">
        <v>56</v>
      </c>
      <c r="T5489" s="47">
        <f t="shared" si="1674"/>
        <v>45514</v>
      </c>
      <c r="AE5489" s="33"/>
    </row>
    <row r="5490" spans="1:31" ht="18.75" x14ac:dyDescent="0.2">
      <c r="A5490" s="90">
        <f t="shared" si="1680"/>
        <v>45515</v>
      </c>
      <c r="B5490" s="2">
        <f t="shared" si="1675"/>
        <v>628403.14399087999</v>
      </c>
      <c r="C5490" s="147">
        <f>C5489-(N5489/J5489)</f>
        <v>559437.76647772873</v>
      </c>
      <c r="D5490" s="47">
        <f t="shared" si="1681"/>
        <v>45515</v>
      </c>
      <c r="E5490" s="3">
        <f t="shared" si="1692"/>
        <v>6.7000000000000002E-4</v>
      </c>
      <c r="F5490" s="4">
        <f t="shared" si="1688"/>
        <v>1</v>
      </c>
      <c r="G5490" s="4">
        <f t="shared" si="1686"/>
        <v>31</v>
      </c>
      <c r="H5490" s="2">
        <f t="shared" si="1682"/>
        <v>1.0000216</v>
      </c>
      <c r="I5490" s="2">
        <f t="shared" si="1683"/>
        <v>1.12284319</v>
      </c>
      <c r="J5490" s="2">
        <f t="shared" si="1676"/>
        <v>1.12286744</v>
      </c>
      <c r="K5490" s="2">
        <f t="shared" si="1677"/>
        <v>628174.45268415997</v>
      </c>
      <c r="L5490" s="1">
        <f t="shared" si="1684"/>
        <v>0</v>
      </c>
      <c r="M5490" s="3">
        <f t="shared" si="1672"/>
        <v>0</v>
      </c>
      <c r="N5490" s="2">
        <f t="shared" si="1678"/>
        <v>0</v>
      </c>
      <c r="O5490" s="18">
        <f t="shared" si="1685"/>
        <v>0.14499999999999999</v>
      </c>
      <c r="P5490" s="8">
        <f t="shared" si="1691"/>
        <v>1.0003640570000001</v>
      </c>
      <c r="Q5490" s="2">
        <f t="shared" si="1687"/>
        <v>228.69130672</v>
      </c>
      <c r="R5490" s="2">
        <f t="shared" si="1679"/>
        <v>228.69130672</v>
      </c>
      <c r="S5490" s="9" t="s">
        <v>56</v>
      </c>
      <c r="T5490" s="47">
        <f t="shared" si="1674"/>
        <v>45545</v>
      </c>
      <c r="AE5490" s="33"/>
    </row>
    <row r="5491" spans="1:31" x14ac:dyDescent="0.2">
      <c r="A5491" s="90">
        <f t="shared" si="1680"/>
        <v>45516</v>
      </c>
      <c r="B5491" s="2">
        <f t="shared" si="1675"/>
        <v>628645.50068875996</v>
      </c>
      <c r="C5491" s="2">
        <f t="shared" si="1673"/>
        <v>559437.76647772873</v>
      </c>
      <c r="D5491" s="47">
        <f t="shared" si="1681"/>
        <v>45515</v>
      </c>
      <c r="E5491" s="3">
        <f t="shared" si="1692"/>
        <v>6.7000000000000002E-4</v>
      </c>
      <c r="F5491" s="4">
        <f t="shared" si="1688"/>
        <v>2</v>
      </c>
      <c r="G5491" s="4">
        <f t="shared" si="1686"/>
        <v>31</v>
      </c>
      <c r="H5491" s="2">
        <f t="shared" si="1682"/>
        <v>1.0000432100000001</v>
      </c>
      <c r="I5491" s="2">
        <f t="shared" si="1683"/>
        <v>1.12284319</v>
      </c>
      <c r="J5491" s="2">
        <f t="shared" si="1676"/>
        <v>1.1228917</v>
      </c>
      <c r="K5491" s="2">
        <f t="shared" si="1677"/>
        <v>628188.02464437997</v>
      </c>
      <c r="L5491" s="1">
        <f t="shared" si="1684"/>
        <v>0</v>
      </c>
      <c r="M5491" s="3">
        <f t="shared" si="1672"/>
        <v>0</v>
      </c>
      <c r="N5491" s="2">
        <f t="shared" si="1678"/>
        <v>0</v>
      </c>
      <c r="O5491" s="18">
        <f t="shared" si="1685"/>
        <v>0.14499999999999999</v>
      </c>
      <c r="P5491" s="8">
        <f t="shared" si="1691"/>
        <v>1.0007282470000001</v>
      </c>
      <c r="Q5491" s="2">
        <f t="shared" si="1687"/>
        <v>457.47604438000002</v>
      </c>
      <c r="R5491" s="2">
        <f t="shared" si="1679"/>
        <v>457.47604438000002</v>
      </c>
      <c r="S5491" s="9" t="s">
        <v>56</v>
      </c>
      <c r="T5491" s="47">
        <f t="shared" si="1674"/>
        <v>45545</v>
      </c>
      <c r="AE5491" s="33"/>
    </row>
    <row r="5492" spans="1:31" x14ac:dyDescent="0.2">
      <c r="A5492" s="90">
        <f t="shared" si="1680"/>
        <v>45517</v>
      </c>
      <c r="B5492" s="2">
        <f t="shared" si="1675"/>
        <v>628887.95019478991</v>
      </c>
      <c r="C5492" s="2">
        <f t="shared" si="1673"/>
        <v>559437.76647772873</v>
      </c>
      <c r="D5492" s="47">
        <f t="shared" si="1681"/>
        <v>45515</v>
      </c>
      <c r="E5492" s="3">
        <f t="shared" si="1692"/>
        <v>6.7000000000000002E-4</v>
      </c>
      <c r="F5492" s="4">
        <f t="shared" si="1688"/>
        <v>3</v>
      </c>
      <c r="G5492" s="4">
        <f t="shared" si="1686"/>
        <v>31</v>
      </c>
      <c r="H5492" s="2">
        <f t="shared" si="1682"/>
        <v>1.00006481</v>
      </c>
      <c r="I5492" s="2">
        <f t="shared" si="1683"/>
        <v>1.12284319</v>
      </c>
      <c r="J5492" s="2">
        <f t="shared" si="1676"/>
        <v>1.12291596</v>
      </c>
      <c r="K5492" s="2">
        <f t="shared" si="1677"/>
        <v>628201.59660458995</v>
      </c>
      <c r="L5492" s="1">
        <f t="shared" si="1684"/>
        <v>0</v>
      </c>
      <c r="M5492" s="3">
        <f t="shared" si="1672"/>
        <v>0</v>
      </c>
      <c r="N5492" s="2">
        <f t="shared" si="1678"/>
        <v>0</v>
      </c>
      <c r="O5492" s="18">
        <f t="shared" si="1685"/>
        <v>0.14499999999999999</v>
      </c>
      <c r="P5492" s="8">
        <f t="shared" si="1691"/>
        <v>1.0010925690000001</v>
      </c>
      <c r="Q5492" s="2">
        <f t="shared" si="1687"/>
        <v>686.35359019999999</v>
      </c>
      <c r="R5492" s="2">
        <f t="shared" si="1679"/>
        <v>686.35359019999999</v>
      </c>
      <c r="S5492" s="9" t="s">
        <v>56</v>
      </c>
      <c r="T5492" s="47">
        <f t="shared" si="1674"/>
        <v>45545</v>
      </c>
      <c r="AE5492" s="33"/>
    </row>
    <row r="5493" spans="1:31" x14ac:dyDescent="0.2">
      <c r="A5493" s="90">
        <f t="shared" si="1680"/>
        <v>45518</v>
      </c>
      <c r="B5493" s="2">
        <f t="shared" si="1675"/>
        <v>629130.49314256001</v>
      </c>
      <c r="C5493" s="2">
        <f t="shared" si="1673"/>
        <v>559437.76647772873</v>
      </c>
      <c r="D5493" s="47">
        <f t="shared" si="1681"/>
        <v>45515</v>
      </c>
      <c r="E5493" s="3">
        <f t="shared" si="1692"/>
        <v>6.7000000000000002E-4</v>
      </c>
      <c r="F5493" s="4">
        <f t="shared" si="1688"/>
        <v>4</v>
      </c>
      <c r="G5493" s="4">
        <f t="shared" si="1686"/>
        <v>31</v>
      </c>
      <c r="H5493" s="2">
        <f t="shared" si="1682"/>
        <v>1.0000864199999999</v>
      </c>
      <c r="I5493" s="2">
        <f t="shared" si="1683"/>
        <v>1.12284319</v>
      </c>
      <c r="J5493" s="2">
        <f t="shared" si="1676"/>
        <v>1.12294022</v>
      </c>
      <c r="K5493" s="2">
        <f t="shared" si="1677"/>
        <v>628215.16856480006</v>
      </c>
      <c r="L5493" s="1">
        <f t="shared" si="1684"/>
        <v>0</v>
      </c>
      <c r="M5493" s="3">
        <f t="shared" si="1672"/>
        <v>0</v>
      </c>
      <c r="N5493" s="2">
        <f t="shared" si="1678"/>
        <v>0</v>
      </c>
      <c r="O5493" s="18">
        <f t="shared" si="1685"/>
        <v>0.14499999999999999</v>
      </c>
      <c r="P5493" s="8">
        <f t="shared" si="1691"/>
        <v>1.001457024</v>
      </c>
      <c r="Q5493" s="2">
        <f t="shared" si="1687"/>
        <v>915.32457776000001</v>
      </c>
      <c r="R5493" s="2">
        <f t="shared" si="1679"/>
        <v>915.32457776000001</v>
      </c>
      <c r="S5493" s="9" t="s">
        <v>56</v>
      </c>
      <c r="T5493" s="47">
        <f t="shared" si="1674"/>
        <v>45545</v>
      </c>
      <c r="AE5493" s="33"/>
    </row>
    <row r="5494" spans="1:31" x14ac:dyDescent="0.2">
      <c r="A5494" s="90">
        <f t="shared" si="1680"/>
        <v>45519</v>
      </c>
      <c r="B5494" s="2">
        <f t="shared" si="1675"/>
        <v>629373.13514207001</v>
      </c>
      <c r="C5494" s="2">
        <f t="shared" si="1673"/>
        <v>559437.76647772873</v>
      </c>
      <c r="D5494" s="47">
        <f t="shared" si="1681"/>
        <v>45515</v>
      </c>
      <c r="E5494" s="3">
        <f t="shared" si="1692"/>
        <v>6.7000000000000002E-4</v>
      </c>
      <c r="F5494" s="4">
        <f t="shared" si="1688"/>
        <v>5</v>
      </c>
      <c r="G5494" s="4">
        <f t="shared" si="1686"/>
        <v>31</v>
      </c>
      <c r="H5494" s="2">
        <f t="shared" si="1682"/>
        <v>1.00010803</v>
      </c>
      <c r="I5494" s="2">
        <f t="shared" si="1683"/>
        <v>1.12284319</v>
      </c>
      <c r="J5494" s="2">
        <f t="shared" si="1676"/>
        <v>1.12296449</v>
      </c>
      <c r="K5494" s="2">
        <f t="shared" si="1677"/>
        <v>628228.74611940002</v>
      </c>
      <c r="L5494" s="1">
        <f t="shared" si="1684"/>
        <v>0</v>
      </c>
      <c r="M5494" s="3">
        <f t="shared" si="1672"/>
        <v>0</v>
      </c>
      <c r="N5494" s="2">
        <f t="shared" si="1678"/>
        <v>0</v>
      </c>
      <c r="O5494" s="18">
        <f t="shared" si="1685"/>
        <v>0.14499999999999999</v>
      </c>
      <c r="P5494" s="8">
        <f t="shared" si="1691"/>
        <v>1.0018216120000001</v>
      </c>
      <c r="Q5494" s="2">
        <f t="shared" si="1687"/>
        <v>1144.38902267</v>
      </c>
      <c r="R5494" s="2">
        <f t="shared" si="1679"/>
        <v>1144.38902267</v>
      </c>
      <c r="S5494" s="9" t="s">
        <v>56</v>
      </c>
      <c r="T5494" s="47">
        <f t="shared" si="1674"/>
        <v>45545</v>
      </c>
      <c r="AE5494" s="33"/>
    </row>
    <row r="5495" spans="1:31" x14ac:dyDescent="0.2">
      <c r="A5495" s="90">
        <f t="shared" si="1680"/>
        <v>45520</v>
      </c>
      <c r="B5495" s="2">
        <f t="shared" si="1675"/>
        <v>629615.86436338001</v>
      </c>
      <c r="C5495" s="2">
        <f t="shared" si="1673"/>
        <v>559437.76647772873</v>
      </c>
      <c r="D5495" s="47">
        <f t="shared" si="1681"/>
        <v>45515</v>
      </c>
      <c r="E5495" s="3">
        <f t="shared" si="1692"/>
        <v>6.7000000000000002E-4</v>
      </c>
      <c r="F5495" s="4">
        <f t="shared" si="1688"/>
        <v>6</v>
      </c>
      <c r="G5495" s="4">
        <f t="shared" si="1686"/>
        <v>31</v>
      </c>
      <c r="H5495" s="2">
        <f t="shared" si="1682"/>
        <v>1.0001296399999999</v>
      </c>
      <c r="I5495" s="2">
        <f t="shared" si="1683"/>
        <v>1.12284319</v>
      </c>
      <c r="J5495" s="2">
        <f t="shared" si="1676"/>
        <v>1.12298875</v>
      </c>
      <c r="K5495" s="2">
        <f t="shared" si="1677"/>
        <v>628242.31807961001</v>
      </c>
      <c r="L5495" s="1">
        <f t="shared" si="1684"/>
        <v>0</v>
      </c>
      <c r="M5495" s="3">
        <f t="shared" si="1672"/>
        <v>0</v>
      </c>
      <c r="N5495" s="2">
        <f t="shared" si="1678"/>
        <v>0</v>
      </c>
      <c r="O5495" s="18">
        <f t="shared" si="1685"/>
        <v>0.14499999999999999</v>
      </c>
      <c r="P5495" s="8">
        <f t="shared" si="1691"/>
        <v>1.002186332</v>
      </c>
      <c r="Q5495" s="2">
        <f t="shared" si="1687"/>
        <v>1373.5462837699999</v>
      </c>
      <c r="R5495" s="2">
        <f t="shared" si="1679"/>
        <v>1373.5462837699999</v>
      </c>
      <c r="S5495" s="9" t="s">
        <v>56</v>
      </c>
      <c r="T5495" s="47">
        <f t="shared" si="1674"/>
        <v>45545</v>
      </c>
      <c r="AE5495" s="33"/>
    </row>
    <row r="5496" spans="1:31" x14ac:dyDescent="0.2">
      <c r="A5496" s="90">
        <f t="shared" si="1680"/>
        <v>45521</v>
      </c>
      <c r="B5496" s="2">
        <f t="shared" si="1675"/>
        <v>629858.69265129999</v>
      </c>
      <c r="C5496" s="2">
        <f t="shared" si="1673"/>
        <v>559437.76647772873</v>
      </c>
      <c r="D5496" s="47">
        <f t="shared" si="1681"/>
        <v>45515</v>
      </c>
      <c r="E5496" s="3">
        <f t="shared" si="1692"/>
        <v>6.7000000000000002E-4</v>
      </c>
      <c r="F5496" s="4">
        <f t="shared" si="1688"/>
        <v>7</v>
      </c>
      <c r="G5496" s="4">
        <f t="shared" si="1686"/>
        <v>31</v>
      </c>
      <c r="H5496" s="2">
        <f t="shared" si="1682"/>
        <v>1.00015125</v>
      </c>
      <c r="I5496" s="2">
        <f t="shared" si="1683"/>
        <v>1.12284319</v>
      </c>
      <c r="J5496" s="2">
        <f t="shared" si="1676"/>
        <v>1.1230130199999999</v>
      </c>
      <c r="K5496" s="2">
        <f t="shared" si="1677"/>
        <v>628255.89563419996</v>
      </c>
      <c r="L5496" s="1">
        <f t="shared" si="1684"/>
        <v>0</v>
      </c>
      <c r="M5496" s="3">
        <f t="shared" si="1672"/>
        <v>0</v>
      </c>
      <c r="N5496" s="2">
        <f t="shared" si="1678"/>
        <v>0</v>
      </c>
      <c r="O5496" s="18">
        <f t="shared" si="1685"/>
        <v>0.14499999999999999</v>
      </c>
      <c r="P5496" s="8">
        <f t="shared" si="1691"/>
        <v>1.002551185</v>
      </c>
      <c r="Q5496" s="2">
        <f t="shared" si="1687"/>
        <v>1602.7970170999999</v>
      </c>
      <c r="R5496" s="2">
        <f t="shared" si="1679"/>
        <v>1602.7970170999999</v>
      </c>
      <c r="S5496" s="9" t="s">
        <v>56</v>
      </c>
      <c r="T5496" s="47">
        <f t="shared" si="1674"/>
        <v>45545</v>
      </c>
      <c r="AE5496" s="33"/>
    </row>
    <row r="5497" spans="1:31" x14ac:dyDescent="0.2">
      <c r="A5497" s="90">
        <f t="shared" si="1680"/>
        <v>45522</v>
      </c>
      <c r="B5497" s="2">
        <f t="shared" si="1675"/>
        <v>630101.6087959999</v>
      </c>
      <c r="C5497" s="2">
        <f t="shared" si="1673"/>
        <v>559437.76647772873</v>
      </c>
      <c r="D5497" s="47">
        <f t="shared" si="1681"/>
        <v>45515</v>
      </c>
      <c r="E5497" s="3">
        <f t="shared" si="1692"/>
        <v>6.7000000000000002E-4</v>
      </c>
      <c r="F5497" s="4">
        <f t="shared" si="1688"/>
        <v>8</v>
      </c>
      <c r="G5497" s="4">
        <f t="shared" si="1686"/>
        <v>31</v>
      </c>
      <c r="H5497" s="2">
        <f t="shared" si="1682"/>
        <v>1.0001728599999999</v>
      </c>
      <c r="I5497" s="2">
        <f t="shared" si="1683"/>
        <v>1.12284319</v>
      </c>
      <c r="J5497" s="2">
        <f t="shared" si="1676"/>
        <v>1.1230372799999999</v>
      </c>
      <c r="K5497" s="2">
        <f t="shared" si="1677"/>
        <v>628269.46759441996</v>
      </c>
      <c r="L5497" s="1">
        <f t="shared" si="1684"/>
        <v>0</v>
      </c>
      <c r="M5497" s="3">
        <f t="shared" si="1672"/>
        <v>0</v>
      </c>
      <c r="N5497" s="2">
        <f t="shared" si="1678"/>
        <v>0</v>
      </c>
      <c r="O5497" s="18">
        <f t="shared" si="1685"/>
        <v>0.14499999999999999</v>
      </c>
      <c r="P5497" s="8">
        <f t="shared" si="1691"/>
        <v>1.0029161710000001</v>
      </c>
      <c r="Q5497" s="2">
        <f t="shared" si="1687"/>
        <v>1832.1412015799999</v>
      </c>
      <c r="R5497" s="2">
        <f t="shared" si="1679"/>
        <v>1832.1412015799999</v>
      </c>
      <c r="S5497" s="9" t="s">
        <v>56</v>
      </c>
      <c r="T5497" s="47">
        <f t="shared" si="1674"/>
        <v>45545</v>
      </c>
      <c r="AE5497" s="33"/>
    </row>
    <row r="5498" spans="1:31" x14ac:dyDescent="0.2">
      <c r="A5498" s="90">
        <f t="shared" si="1680"/>
        <v>45523</v>
      </c>
      <c r="B5498" s="2">
        <f t="shared" si="1675"/>
        <v>630344.61279675993</v>
      </c>
      <c r="C5498" s="2">
        <f t="shared" si="1673"/>
        <v>559437.76647772873</v>
      </c>
      <c r="D5498" s="47">
        <f t="shared" si="1681"/>
        <v>45515</v>
      </c>
      <c r="E5498" s="3">
        <f t="shared" si="1692"/>
        <v>6.7000000000000002E-4</v>
      </c>
      <c r="F5498" s="4">
        <f t="shared" si="1688"/>
        <v>9</v>
      </c>
      <c r="G5498" s="4">
        <f t="shared" si="1686"/>
        <v>31</v>
      </c>
      <c r="H5498" s="2">
        <f t="shared" si="1682"/>
        <v>1.0001944599999999</v>
      </c>
      <c r="I5498" s="2">
        <f t="shared" si="1683"/>
        <v>1.12284319</v>
      </c>
      <c r="J5498" s="2">
        <f t="shared" si="1676"/>
        <v>1.12306153</v>
      </c>
      <c r="K5498" s="2">
        <f t="shared" si="1677"/>
        <v>628283.03396025999</v>
      </c>
      <c r="L5498" s="1">
        <f t="shared" si="1684"/>
        <v>0</v>
      </c>
      <c r="M5498" s="3">
        <f t="shared" si="1672"/>
        <v>0</v>
      </c>
      <c r="N5498" s="2">
        <f t="shared" si="1678"/>
        <v>0</v>
      </c>
      <c r="O5498" s="18">
        <f t="shared" si="1685"/>
        <v>0.14499999999999999</v>
      </c>
      <c r="P5498" s="8">
        <f t="shared" si="1691"/>
        <v>1.0032812900000001</v>
      </c>
      <c r="Q5498" s="2">
        <f t="shared" si="1687"/>
        <v>2061.5788364999999</v>
      </c>
      <c r="R5498" s="2">
        <f t="shared" si="1679"/>
        <v>2061.5788364999999</v>
      </c>
      <c r="S5498" s="9" t="s">
        <v>56</v>
      </c>
      <c r="T5498" s="47">
        <f t="shared" si="1674"/>
        <v>45545</v>
      </c>
      <c r="AE5498" s="33"/>
    </row>
    <row r="5499" spans="1:31" x14ac:dyDescent="0.2">
      <c r="A5499" s="90">
        <f t="shared" si="1680"/>
        <v>45524</v>
      </c>
      <c r="B5499" s="2">
        <f t="shared" si="1675"/>
        <v>630587.72711197007</v>
      </c>
      <c r="C5499" s="2">
        <f t="shared" si="1673"/>
        <v>559437.76647772873</v>
      </c>
      <c r="D5499" s="47">
        <f t="shared" si="1681"/>
        <v>45515</v>
      </c>
      <c r="E5499" s="3">
        <f t="shared" si="1692"/>
        <v>6.7000000000000002E-4</v>
      </c>
      <c r="F5499" s="4">
        <f t="shared" si="1688"/>
        <v>10</v>
      </c>
      <c r="G5499" s="4">
        <f t="shared" si="1686"/>
        <v>31</v>
      </c>
      <c r="H5499" s="2">
        <f t="shared" si="1682"/>
        <v>1.00021608</v>
      </c>
      <c r="I5499" s="2">
        <f t="shared" si="1683"/>
        <v>1.12284319</v>
      </c>
      <c r="J5499" s="2">
        <f t="shared" si="1676"/>
        <v>1.1230858100000001</v>
      </c>
      <c r="K5499" s="2">
        <f t="shared" si="1677"/>
        <v>628296.61710923002</v>
      </c>
      <c r="L5499" s="1">
        <f t="shared" si="1684"/>
        <v>0</v>
      </c>
      <c r="M5499" s="3">
        <f t="shared" si="1672"/>
        <v>0</v>
      </c>
      <c r="N5499" s="2">
        <f t="shared" si="1678"/>
        <v>0</v>
      </c>
      <c r="O5499" s="18">
        <f t="shared" si="1685"/>
        <v>0.14499999999999999</v>
      </c>
      <c r="P5499" s="8">
        <f t="shared" si="1691"/>
        <v>1.003646542</v>
      </c>
      <c r="Q5499" s="2">
        <f t="shared" si="1687"/>
        <v>2291.1100027399998</v>
      </c>
      <c r="R5499" s="2">
        <f t="shared" si="1679"/>
        <v>2291.1100027399998</v>
      </c>
      <c r="S5499" s="9" t="s">
        <v>56</v>
      </c>
      <c r="T5499" s="47">
        <f t="shared" si="1674"/>
        <v>45545</v>
      </c>
      <c r="AE5499" s="33"/>
    </row>
    <row r="5500" spans="1:31" x14ac:dyDescent="0.2">
      <c r="A5500" s="90">
        <f t="shared" si="1680"/>
        <v>45525</v>
      </c>
      <c r="B5500" s="2">
        <f t="shared" si="1675"/>
        <v>630830.92368134006</v>
      </c>
      <c r="C5500" s="2">
        <f t="shared" si="1673"/>
        <v>559437.76647772873</v>
      </c>
      <c r="D5500" s="47">
        <f t="shared" si="1681"/>
        <v>45515</v>
      </c>
      <c r="E5500" s="3">
        <f t="shared" si="1692"/>
        <v>6.7000000000000002E-4</v>
      </c>
      <c r="F5500" s="4">
        <f t="shared" si="1688"/>
        <v>11</v>
      </c>
      <c r="G5500" s="4">
        <f t="shared" si="1686"/>
        <v>31</v>
      </c>
      <c r="H5500" s="2">
        <f t="shared" si="1682"/>
        <v>1.0002376900000001</v>
      </c>
      <c r="I5500" s="2">
        <f t="shared" si="1683"/>
        <v>1.12284319</v>
      </c>
      <c r="J5500" s="2">
        <f t="shared" si="1676"/>
        <v>1.1231100700000001</v>
      </c>
      <c r="K5500" s="2">
        <f t="shared" si="1677"/>
        <v>628310.18906944001</v>
      </c>
      <c r="L5500" s="1">
        <f t="shared" si="1684"/>
        <v>0</v>
      </c>
      <c r="M5500" s="3">
        <f t="shared" si="1672"/>
        <v>0</v>
      </c>
      <c r="N5500" s="2">
        <f t="shared" si="1678"/>
        <v>0</v>
      </c>
      <c r="O5500" s="18">
        <f t="shared" si="1685"/>
        <v>0.14499999999999999</v>
      </c>
      <c r="P5500" s="8">
        <f t="shared" si="1691"/>
        <v>1.0040119270000001</v>
      </c>
      <c r="Q5500" s="2">
        <f t="shared" si="1687"/>
        <v>2520.7346118999999</v>
      </c>
      <c r="R5500" s="2">
        <f t="shared" si="1679"/>
        <v>2520.7346118999999</v>
      </c>
      <c r="S5500" s="9" t="s">
        <v>56</v>
      </c>
      <c r="T5500" s="47">
        <f t="shared" si="1674"/>
        <v>45545</v>
      </c>
      <c r="AE5500" s="33"/>
    </row>
    <row r="5501" spans="1:31" x14ac:dyDescent="0.2">
      <c r="A5501" s="90">
        <f t="shared" si="1680"/>
        <v>45526</v>
      </c>
      <c r="B5501" s="2">
        <f t="shared" si="1675"/>
        <v>631074.21935460996</v>
      </c>
      <c r="C5501" s="2">
        <f t="shared" si="1673"/>
        <v>559437.76647772873</v>
      </c>
      <c r="D5501" s="47">
        <f t="shared" si="1681"/>
        <v>45515</v>
      </c>
      <c r="E5501" s="3">
        <f t="shared" si="1692"/>
        <v>6.7000000000000002E-4</v>
      </c>
      <c r="F5501" s="4">
        <f t="shared" si="1688"/>
        <v>12</v>
      </c>
      <c r="G5501" s="4">
        <f t="shared" si="1686"/>
        <v>31</v>
      </c>
      <c r="H5501" s="2">
        <f t="shared" si="1682"/>
        <v>1.0002593</v>
      </c>
      <c r="I5501" s="2">
        <f t="shared" si="1683"/>
        <v>1.12284319</v>
      </c>
      <c r="J5501" s="2">
        <f t="shared" si="1676"/>
        <v>1.12313434</v>
      </c>
      <c r="K5501" s="2">
        <f t="shared" si="1677"/>
        <v>628323.76662402996</v>
      </c>
      <c r="L5501" s="1">
        <f t="shared" si="1684"/>
        <v>0</v>
      </c>
      <c r="M5501" s="3">
        <f t="shared" si="1672"/>
        <v>0</v>
      </c>
      <c r="N5501" s="2">
        <f t="shared" si="1678"/>
        <v>0</v>
      </c>
      <c r="O5501" s="18">
        <f t="shared" si="1685"/>
        <v>0.14499999999999999</v>
      </c>
      <c r="P5501" s="8">
        <f t="shared" si="1691"/>
        <v>1.004377445</v>
      </c>
      <c r="Q5501" s="2">
        <f t="shared" si="1687"/>
        <v>2750.4527305800002</v>
      </c>
      <c r="R5501" s="2">
        <f t="shared" si="1679"/>
        <v>2750.4527305800002</v>
      </c>
      <c r="S5501" s="9" t="s">
        <v>56</v>
      </c>
      <c r="T5501" s="47">
        <f t="shared" si="1674"/>
        <v>45545</v>
      </c>
      <c r="AE5501" s="33"/>
    </row>
    <row r="5502" spans="1:31" x14ac:dyDescent="0.2">
      <c r="A5502" s="90">
        <f t="shared" si="1680"/>
        <v>45527</v>
      </c>
      <c r="B5502" s="2">
        <f t="shared" si="1675"/>
        <v>631317.60290152999</v>
      </c>
      <c r="C5502" s="2">
        <f t="shared" si="1673"/>
        <v>559437.76647772873</v>
      </c>
      <c r="D5502" s="47">
        <f t="shared" si="1681"/>
        <v>45515</v>
      </c>
      <c r="E5502" s="3">
        <f t="shared" si="1692"/>
        <v>6.7000000000000002E-4</v>
      </c>
      <c r="F5502" s="4">
        <f t="shared" si="1688"/>
        <v>13</v>
      </c>
      <c r="G5502" s="4">
        <f t="shared" si="1686"/>
        <v>31</v>
      </c>
      <c r="H5502" s="2">
        <f t="shared" si="1682"/>
        <v>1.0002809100000001</v>
      </c>
      <c r="I5502" s="2">
        <f t="shared" si="1683"/>
        <v>1.12284319</v>
      </c>
      <c r="J5502" s="2">
        <f t="shared" si="1676"/>
        <v>1.1231586</v>
      </c>
      <c r="K5502" s="2">
        <f t="shared" si="1677"/>
        <v>628337.33858424996</v>
      </c>
      <c r="L5502" s="1">
        <f t="shared" si="1684"/>
        <v>0</v>
      </c>
      <c r="M5502" s="3">
        <f t="shared" si="1672"/>
        <v>0</v>
      </c>
      <c r="N5502" s="2">
        <f t="shared" si="1678"/>
        <v>0</v>
      </c>
      <c r="O5502" s="18">
        <f t="shared" si="1685"/>
        <v>0.14499999999999999</v>
      </c>
      <c r="P5502" s="8">
        <f t="shared" si="1691"/>
        <v>1.0047430959999999</v>
      </c>
      <c r="Q5502" s="2">
        <f t="shared" si="1687"/>
        <v>2980.2643172799999</v>
      </c>
      <c r="R5502" s="2">
        <f t="shared" si="1679"/>
        <v>2980.2643172799999</v>
      </c>
      <c r="S5502" s="9" t="s">
        <v>56</v>
      </c>
      <c r="T5502" s="47">
        <f t="shared" si="1674"/>
        <v>45545</v>
      </c>
      <c r="AE5502" s="33"/>
    </row>
    <row r="5503" spans="1:31" x14ac:dyDescent="0.2">
      <c r="A5503" s="90">
        <f t="shared" si="1680"/>
        <v>45528</v>
      </c>
      <c r="B5503" s="2">
        <f t="shared" si="1675"/>
        <v>631561.08493893</v>
      </c>
      <c r="C5503" s="2">
        <f t="shared" si="1673"/>
        <v>559437.76647772873</v>
      </c>
      <c r="D5503" s="47">
        <f t="shared" si="1681"/>
        <v>45515</v>
      </c>
      <c r="E5503" s="3">
        <f t="shared" si="1692"/>
        <v>6.7000000000000002E-4</v>
      </c>
      <c r="F5503" s="4">
        <f t="shared" si="1688"/>
        <v>14</v>
      </c>
      <c r="G5503" s="4">
        <f t="shared" si="1686"/>
        <v>31</v>
      </c>
      <c r="H5503" s="2">
        <f t="shared" si="1682"/>
        <v>1.00030252</v>
      </c>
      <c r="I5503" s="2">
        <f t="shared" si="1683"/>
        <v>1.12284319</v>
      </c>
      <c r="J5503" s="2">
        <f t="shared" si="1676"/>
        <v>1.1231828699999999</v>
      </c>
      <c r="K5503" s="2">
        <f t="shared" si="1677"/>
        <v>628350.91613884002</v>
      </c>
      <c r="L5503" s="1">
        <f t="shared" si="1684"/>
        <v>0</v>
      </c>
      <c r="M5503" s="3">
        <f t="shared" ref="M5503:M5566" si="1693">IF(DAY(A5503)=E$2,VLOOKUP(A5503,$W$10:$AD$316,5),0)</f>
        <v>0</v>
      </c>
      <c r="N5503" s="2">
        <f t="shared" si="1678"/>
        <v>0</v>
      </c>
      <c r="O5503" s="18">
        <f t="shared" si="1685"/>
        <v>0.14499999999999999</v>
      </c>
      <c r="P5503" s="8">
        <f t="shared" si="1691"/>
        <v>1.005108879</v>
      </c>
      <c r="Q5503" s="2">
        <f t="shared" si="1687"/>
        <v>3210.1688000899999</v>
      </c>
      <c r="R5503" s="2">
        <f t="shared" si="1679"/>
        <v>3210.1688000899999</v>
      </c>
      <c r="S5503" s="9" t="s">
        <v>56</v>
      </c>
      <c r="T5503" s="47">
        <f t="shared" si="1674"/>
        <v>45545</v>
      </c>
      <c r="AE5503" s="33"/>
    </row>
    <row r="5504" spans="1:31" x14ac:dyDescent="0.2">
      <c r="A5504" s="90">
        <f t="shared" si="1680"/>
        <v>45529</v>
      </c>
      <c r="B5504" s="2">
        <f t="shared" si="1675"/>
        <v>631804.65611341002</v>
      </c>
      <c r="C5504" s="2">
        <f t="shared" ref="C5504:C5567" si="1694">IF(DAY(A5503)=$E$2,VLOOKUP(A5503,W$10:X$316,2),C5503)</f>
        <v>559437.76647772873</v>
      </c>
      <c r="D5504" s="47">
        <f t="shared" si="1681"/>
        <v>45515</v>
      </c>
      <c r="E5504" s="3">
        <f t="shared" si="1692"/>
        <v>6.7000000000000002E-4</v>
      </c>
      <c r="F5504" s="4">
        <f t="shared" si="1688"/>
        <v>15</v>
      </c>
      <c r="G5504" s="4">
        <f t="shared" si="1686"/>
        <v>31</v>
      </c>
      <c r="H5504" s="2">
        <f t="shared" si="1682"/>
        <v>1.0003241300000001</v>
      </c>
      <c r="I5504" s="2">
        <f t="shared" si="1683"/>
        <v>1.12284319</v>
      </c>
      <c r="J5504" s="2">
        <f t="shared" si="1676"/>
        <v>1.1232071299999999</v>
      </c>
      <c r="K5504" s="2">
        <f t="shared" si="1677"/>
        <v>628364.48809906002</v>
      </c>
      <c r="L5504" s="1">
        <f t="shared" si="1684"/>
        <v>0</v>
      </c>
      <c r="M5504" s="3">
        <f t="shared" si="1693"/>
        <v>0</v>
      </c>
      <c r="N5504" s="2">
        <f t="shared" si="1678"/>
        <v>0</v>
      </c>
      <c r="O5504" s="18">
        <f t="shared" si="1685"/>
        <v>0.14499999999999999</v>
      </c>
      <c r="P5504" s="8">
        <f t="shared" si="1691"/>
        <v>1.005474797</v>
      </c>
      <c r="Q5504" s="2">
        <f t="shared" si="1687"/>
        <v>3440.1680143499998</v>
      </c>
      <c r="R5504" s="2">
        <f t="shared" si="1679"/>
        <v>3440.1680143499998</v>
      </c>
      <c r="S5504" s="9" t="s">
        <v>56</v>
      </c>
      <c r="T5504" s="47">
        <f t="shared" ref="T5504:T5567" si="1695">IF(DAY(A5504)=E$2+1,VLOOKUP(A5503,$W$10:$AD$316,8),T5503)</f>
        <v>45545</v>
      </c>
      <c r="AE5504" s="33"/>
    </row>
    <row r="5505" spans="1:31" x14ac:dyDescent="0.2">
      <c r="A5505" s="90">
        <f t="shared" si="1680"/>
        <v>45530</v>
      </c>
      <c r="B5505" s="2">
        <f t="shared" si="1675"/>
        <v>632048.33142034011</v>
      </c>
      <c r="C5505" s="2">
        <f t="shared" si="1694"/>
        <v>559437.76647772873</v>
      </c>
      <c r="D5505" s="47">
        <f t="shared" si="1681"/>
        <v>45515</v>
      </c>
      <c r="E5505" s="3">
        <f t="shared" si="1692"/>
        <v>6.7000000000000002E-4</v>
      </c>
      <c r="F5505" s="4">
        <f t="shared" si="1688"/>
        <v>16</v>
      </c>
      <c r="G5505" s="4">
        <f t="shared" si="1686"/>
        <v>31</v>
      </c>
      <c r="H5505" s="2">
        <f t="shared" si="1682"/>
        <v>1.0003457499999999</v>
      </c>
      <c r="I5505" s="2">
        <f t="shared" si="1683"/>
        <v>1.12284319</v>
      </c>
      <c r="J5505" s="2">
        <f t="shared" si="1676"/>
        <v>1.12323141</v>
      </c>
      <c r="K5505" s="2">
        <f t="shared" si="1677"/>
        <v>628378.07124803006</v>
      </c>
      <c r="L5505" s="1">
        <f t="shared" si="1684"/>
        <v>0</v>
      </c>
      <c r="M5505" s="3">
        <f t="shared" si="1693"/>
        <v>0</v>
      </c>
      <c r="N5505" s="2">
        <f t="shared" si="1678"/>
        <v>0</v>
      </c>
      <c r="O5505" s="18">
        <f t="shared" si="1685"/>
        <v>0.14499999999999999</v>
      </c>
      <c r="P5505" s="8">
        <f t="shared" si="1691"/>
        <v>1.005840847</v>
      </c>
      <c r="Q5505" s="2">
        <f t="shared" si="1687"/>
        <v>3670.2601723100001</v>
      </c>
      <c r="R5505" s="2">
        <f t="shared" si="1679"/>
        <v>3670.2601723100001</v>
      </c>
      <c r="S5505" s="9" t="s">
        <v>56</v>
      </c>
      <c r="T5505" s="47">
        <f t="shared" si="1695"/>
        <v>45545</v>
      </c>
      <c r="AE5505" s="33"/>
    </row>
    <row r="5506" spans="1:31" x14ac:dyDescent="0.2">
      <c r="A5506" s="90">
        <f t="shared" si="1680"/>
        <v>45531</v>
      </c>
      <c r="B5506" s="2">
        <f t="shared" si="1675"/>
        <v>632292.08961777005</v>
      </c>
      <c r="C5506" s="2">
        <f t="shared" si="1694"/>
        <v>559437.76647772873</v>
      </c>
      <c r="D5506" s="47">
        <f t="shared" si="1681"/>
        <v>45515</v>
      </c>
      <c r="E5506" s="3">
        <f t="shared" si="1692"/>
        <v>6.7000000000000002E-4</v>
      </c>
      <c r="F5506" s="4">
        <f t="shared" si="1688"/>
        <v>17</v>
      </c>
      <c r="G5506" s="4">
        <f t="shared" si="1686"/>
        <v>31</v>
      </c>
      <c r="H5506" s="2">
        <f t="shared" si="1682"/>
        <v>1.00036736</v>
      </c>
      <c r="I5506" s="2">
        <f t="shared" si="1683"/>
        <v>1.12284319</v>
      </c>
      <c r="J5506" s="2">
        <f t="shared" si="1676"/>
        <v>1.12325567</v>
      </c>
      <c r="K5506" s="2">
        <f t="shared" si="1677"/>
        <v>628391.64320824004</v>
      </c>
      <c r="L5506" s="1">
        <f t="shared" si="1684"/>
        <v>0</v>
      </c>
      <c r="M5506" s="3">
        <f t="shared" si="1693"/>
        <v>0</v>
      </c>
      <c r="N5506" s="2">
        <f t="shared" si="1678"/>
        <v>0</v>
      </c>
      <c r="O5506" s="18">
        <f t="shared" si="1685"/>
        <v>0.14499999999999999</v>
      </c>
      <c r="P5506" s="8">
        <f t="shared" si="1691"/>
        <v>1.006207031</v>
      </c>
      <c r="Q5506" s="2">
        <f t="shared" si="1687"/>
        <v>3900.44640953</v>
      </c>
      <c r="R5506" s="2">
        <f t="shared" si="1679"/>
        <v>3900.44640953</v>
      </c>
      <c r="S5506" s="9" t="s">
        <v>56</v>
      </c>
      <c r="T5506" s="47">
        <f t="shared" si="1695"/>
        <v>45545</v>
      </c>
      <c r="AE5506" s="33"/>
    </row>
    <row r="5507" spans="1:31" x14ac:dyDescent="0.2">
      <c r="A5507" s="90">
        <f t="shared" si="1680"/>
        <v>45532</v>
      </c>
      <c r="B5507" s="2">
        <f t="shared" si="1675"/>
        <v>632535.94696392003</v>
      </c>
      <c r="C5507" s="2">
        <f t="shared" si="1694"/>
        <v>559437.76647772873</v>
      </c>
      <c r="D5507" s="47">
        <f t="shared" si="1681"/>
        <v>45515</v>
      </c>
      <c r="E5507" s="3">
        <f t="shared" si="1692"/>
        <v>6.7000000000000002E-4</v>
      </c>
      <c r="F5507" s="4">
        <f t="shared" si="1688"/>
        <v>18</v>
      </c>
      <c r="G5507" s="4">
        <f t="shared" si="1686"/>
        <v>31</v>
      </c>
      <c r="H5507" s="2">
        <f t="shared" si="1682"/>
        <v>1.0003889699999999</v>
      </c>
      <c r="I5507" s="2">
        <f t="shared" si="1683"/>
        <v>1.12284319</v>
      </c>
      <c r="J5507" s="2">
        <f t="shared" si="1676"/>
        <v>1.12327994</v>
      </c>
      <c r="K5507" s="2">
        <f t="shared" si="1677"/>
        <v>628405.22076282999</v>
      </c>
      <c r="L5507" s="1">
        <f t="shared" si="1684"/>
        <v>0</v>
      </c>
      <c r="M5507" s="3">
        <f t="shared" si="1693"/>
        <v>0</v>
      </c>
      <c r="N5507" s="2">
        <f t="shared" si="1678"/>
        <v>0</v>
      </c>
      <c r="O5507" s="18">
        <f t="shared" si="1685"/>
        <v>0.14499999999999999</v>
      </c>
      <c r="P5507" s="8">
        <f t="shared" si="1691"/>
        <v>1.0065733480000001</v>
      </c>
      <c r="Q5507" s="2">
        <f t="shared" si="1687"/>
        <v>4130.7262010900004</v>
      </c>
      <c r="R5507" s="2">
        <f t="shared" si="1679"/>
        <v>4130.7262010900004</v>
      </c>
      <c r="S5507" s="9" t="s">
        <v>56</v>
      </c>
      <c r="T5507" s="47">
        <f t="shared" si="1695"/>
        <v>45545</v>
      </c>
      <c r="AE5507" s="33"/>
    </row>
    <row r="5508" spans="1:31" x14ac:dyDescent="0.2">
      <c r="A5508" s="90">
        <f t="shared" si="1680"/>
        <v>45533</v>
      </c>
      <c r="B5508" s="2">
        <f t="shared" si="1675"/>
        <v>632779.8978371399</v>
      </c>
      <c r="C5508" s="2">
        <f t="shared" si="1694"/>
        <v>559437.76647772873</v>
      </c>
      <c r="D5508" s="47">
        <f t="shared" si="1681"/>
        <v>45515</v>
      </c>
      <c r="E5508" s="3">
        <f t="shared" si="1692"/>
        <v>6.7000000000000002E-4</v>
      </c>
      <c r="F5508" s="4">
        <f t="shared" si="1688"/>
        <v>19</v>
      </c>
      <c r="G5508" s="4">
        <f t="shared" si="1686"/>
        <v>31</v>
      </c>
      <c r="H5508" s="2">
        <f t="shared" si="1682"/>
        <v>1.00041059</v>
      </c>
      <c r="I5508" s="2">
        <f t="shared" si="1683"/>
        <v>1.12284319</v>
      </c>
      <c r="J5508" s="2">
        <f t="shared" si="1676"/>
        <v>1.1233042099999999</v>
      </c>
      <c r="K5508" s="2">
        <f t="shared" si="1677"/>
        <v>628418.79831741995</v>
      </c>
      <c r="L5508" s="1">
        <f t="shared" si="1684"/>
        <v>0</v>
      </c>
      <c r="M5508" s="3">
        <f t="shared" si="1693"/>
        <v>0</v>
      </c>
      <c r="N5508" s="2">
        <f t="shared" si="1678"/>
        <v>0</v>
      </c>
      <c r="O5508" s="18">
        <f t="shared" si="1685"/>
        <v>0.14499999999999999</v>
      </c>
      <c r="P5508" s="8">
        <f t="shared" si="1691"/>
        <v>1.0069397980000001</v>
      </c>
      <c r="Q5508" s="2">
        <f t="shared" si="1687"/>
        <v>4361.09951972</v>
      </c>
      <c r="R5508" s="2">
        <f t="shared" si="1679"/>
        <v>4361.09951972</v>
      </c>
      <c r="S5508" s="9" t="s">
        <v>56</v>
      </c>
      <c r="T5508" s="47">
        <f t="shared" si="1695"/>
        <v>45545</v>
      </c>
      <c r="AE5508" s="33"/>
    </row>
    <row r="5509" spans="1:31" x14ac:dyDescent="0.2">
      <c r="A5509" s="90">
        <f t="shared" si="1680"/>
        <v>45534</v>
      </c>
      <c r="B5509" s="2">
        <f t="shared" si="1675"/>
        <v>633023.94224286999</v>
      </c>
      <c r="C5509" s="2">
        <f t="shared" si="1694"/>
        <v>559437.76647772873</v>
      </c>
      <c r="D5509" s="47">
        <f t="shared" si="1681"/>
        <v>45515</v>
      </c>
      <c r="E5509" s="3">
        <f t="shared" si="1692"/>
        <v>6.7000000000000002E-4</v>
      </c>
      <c r="F5509" s="4">
        <f t="shared" si="1688"/>
        <v>20</v>
      </c>
      <c r="G5509" s="4">
        <f t="shared" si="1686"/>
        <v>31</v>
      </c>
      <c r="H5509" s="2">
        <f t="shared" si="1682"/>
        <v>1.0004322000000001</v>
      </c>
      <c r="I5509" s="2">
        <f t="shared" si="1683"/>
        <v>1.12284319</v>
      </c>
      <c r="J5509" s="2">
        <f t="shared" si="1676"/>
        <v>1.1233284800000001</v>
      </c>
      <c r="K5509" s="2">
        <f t="shared" si="1677"/>
        <v>628432.37587202003</v>
      </c>
      <c r="L5509" s="1">
        <f t="shared" si="1684"/>
        <v>0</v>
      </c>
      <c r="M5509" s="3">
        <f t="shared" si="1693"/>
        <v>0</v>
      </c>
      <c r="N5509" s="2">
        <f t="shared" si="1678"/>
        <v>0</v>
      </c>
      <c r="O5509" s="18">
        <f t="shared" si="1685"/>
        <v>0.14499999999999999</v>
      </c>
      <c r="P5509" s="8">
        <f t="shared" si="1691"/>
        <v>1.007306381</v>
      </c>
      <c r="Q5509" s="2">
        <f t="shared" si="1687"/>
        <v>4591.5663708499997</v>
      </c>
      <c r="R5509" s="2">
        <f t="shared" si="1679"/>
        <v>4591.5663708499997</v>
      </c>
      <c r="S5509" s="9" t="s">
        <v>56</v>
      </c>
      <c r="T5509" s="47">
        <f t="shared" si="1695"/>
        <v>45545</v>
      </c>
      <c r="AE5509" s="33"/>
    </row>
    <row r="5510" spans="1:31" x14ac:dyDescent="0.2">
      <c r="A5510" s="90">
        <f t="shared" si="1680"/>
        <v>45535</v>
      </c>
      <c r="B5510" s="2">
        <f t="shared" si="1675"/>
        <v>633268.08144340001</v>
      </c>
      <c r="C5510" s="2">
        <f t="shared" si="1694"/>
        <v>559437.76647772873</v>
      </c>
      <c r="D5510" s="47">
        <f t="shared" si="1681"/>
        <v>45515</v>
      </c>
      <c r="E5510" s="3">
        <f t="shared" si="1692"/>
        <v>6.7000000000000002E-4</v>
      </c>
      <c r="F5510" s="4">
        <f t="shared" si="1688"/>
        <v>21</v>
      </c>
      <c r="G5510" s="4">
        <f t="shared" si="1686"/>
        <v>31</v>
      </c>
      <c r="H5510" s="2">
        <f t="shared" si="1682"/>
        <v>1.0004538199999999</v>
      </c>
      <c r="I5510" s="2">
        <f t="shared" si="1683"/>
        <v>1.12284319</v>
      </c>
      <c r="J5510" s="2">
        <f t="shared" si="1676"/>
        <v>1.12335275</v>
      </c>
      <c r="K5510" s="2">
        <f t="shared" si="1677"/>
        <v>628445.95342660998</v>
      </c>
      <c r="L5510" s="1">
        <f t="shared" si="1684"/>
        <v>0</v>
      </c>
      <c r="M5510" s="3">
        <f t="shared" si="1693"/>
        <v>0</v>
      </c>
      <c r="N5510" s="2">
        <f t="shared" si="1678"/>
        <v>0</v>
      </c>
      <c r="O5510" s="18">
        <f t="shared" si="1685"/>
        <v>0.14499999999999999</v>
      </c>
      <c r="P5510" s="8">
        <f t="shared" si="1691"/>
        <v>1.007673099</v>
      </c>
      <c r="Q5510" s="2">
        <f t="shared" si="1687"/>
        <v>4822.1280167900004</v>
      </c>
      <c r="R5510" s="2">
        <f t="shared" si="1679"/>
        <v>4822.1280167900004</v>
      </c>
      <c r="S5510" s="9" t="s">
        <v>56</v>
      </c>
      <c r="T5510" s="47">
        <f t="shared" si="1695"/>
        <v>45545</v>
      </c>
      <c r="AE5510" s="33"/>
    </row>
    <row r="5511" spans="1:31" x14ac:dyDescent="0.2">
      <c r="A5511" s="90">
        <f t="shared" si="1680"/>
        <v>45536</v>
      </c>
      <c r="B5511" s="2">
        <f t="shared" si="1675"/>
        <v>633512.31355885009</v>
      </c>
      <c r="C5511" s="2">
        <f t="shared" si="1694"/>
        <v>559437.76647772873</v>
      </c>
      <c r="D5511" s="47">
        <f t="shared" si="1681"/>
        <v>45515</v>
      </c>
      <c r="E5511" s="3">
        <f t="shared" si="1692"/>
        <v>6.7000000000000002E-4</v>
      </c>
      <c r="F5511" s="4">
        <f t="shared" si="1688"/>
        <v>22</v>
      </c>
      <c r="G5511" s="4">
        <f t="shared" si="1686"/>
        <v>31</v>
      </c>
      <c r="H5511" s="2">
        <f t="shared" si="1682"/>
        <v>1.0004754300000001</v>
      </c>
      <c r="I5511" s="2">
        <f t="shared" si="1683"/>
        <v>1.12284319</v>
      </c>
      <c r="J5511" s="2">
        <f t="shared" si="1676"/>
        <v>1.1233770199999999</v>
      </c>
      <c r="K5511" s="2">
        <f t="shared" si="1677"/>
        <v>628459.53098120005</v>
      </c>
      <c r="L5511" s="1">
        <f t="shared" si="1684"/>
        <v>0</v>
      </c>
      <c r="M5511" s="3">
        <f t="shared" si="1693"/>
        <v>0</v>
      </c>
      <c r="N5511" s="2">
        <f t="shared" si="1678"/>
        <v>0</v>
      </c>
      <c r="O5511" s="18">
        <f t="shared" si="1685"/>
        <v>0.14499999999999999</v>
      </c>
      <c r="P5511" s="8">
        <f t="shared" si="1691"/>
        <v>1.008039949</v>
      </c>
      <c r="Q5511" s="2">
        <f t="shared" si="1687"/>
        <v>5052.7825776500003</v>
      </c>
      <c r="R5511" s="2">
        <f t="shared" si="1679"/>
        <v>5052.7825776500003</v>
      </c>
      <c r="S5511" s="9" t="s">
        <v>56</v>
      </c>
      <c r="T5511" s="47">
        <f t="shared" si="1695"/>
        <v>45545</v>
      </c>
      <c r="AE5511" s="33"/>
    </row>
    <row r="5512" spans="1:31" x14ac:dyDescent="0.2">
      <c r="A5512" s="90">
        <f t="shared" si="1680"/>
        <v>45537</v>
      </c>
      <c r="B5512" s="2">
        <f t="shared" si="1675"/>
        <v>633756.64048001997</v>
      </c>
      <c r="C5512" s="2">
        <f t="shared" si="1694"/>
        <v>559437.76647772873</v>
      </c>
      <c r="D5512" s="47">
        <f t="shared" si="1681"/>
        <v>45515</v>
      </c>
      <c r="E5512" s="3">
        <f t="shared" si="1692"/>
        <v>6.7000000000000002E-4</v>
      </c>
      <c r="F5512" s="4">
        <f t="shared" si="1688"/>
        <v>23</v>
      </c>
      <c r="G5512" s="4">
        <f t="shared" si="1686"/>
        <v>31</v>
      </c>
      <c r="H5512" s="2">
        <f t="shared" si="1682"/>
        <v>1.0004970500000001</v>
      </c>
      <c r="I5512" s="2">
        <f t="shared" si="1683"/>
        <v>1.12284319</v>
      </c>
      <c r="J5512" s="2">
        <f t="shared" si="1676"/>
        <v>1.1234012900000001</v>
      </c>
      <c r="K5512" s="2">
        <f t="shared" si="1677"/>
        <v>628473.10853579</v>
      </c>
      <c r="L5512" s="1">
        <f t="shared" si="1684"/>
        <v>0</v>
      </c>
      <c r="M5512" s="3">
        <f t="shared" si="1693"/>
        <v>0</v>
      </c>
      <c r="N5512" s="2">
        <f t="shared" si="1678"/>
        <v>0</v>
      </c>
      <c r="O5512" s="18">
        <f t="shared" si="1685"/>
        <v>0.14499999999999999</v>
      </c>
      <c r="P5512" s="8">
        <f t="shared" si="1691"/>
        <v>1.0084069339999999</v>
      </c>
      <c r="Q5512" s="2">
        <f t="shared" si="1687"/>
        <v>5283.5319442299997</v>
      </c>
      <c r="R5512" s="2">
        <f t="shared" si="1679"/>
        <v>5283.5319442299997</v>
      </c>
      <c r="S5512" s="9" t="s">
        <v>56</v>
      </c>
      <c r="T5512" s="47">
        <f t="shared" si="1695"/>
        <v>45545</v>
      </c>
      <c r="AE5512" s="33"/>
    </row>
    <row r="5513" spans="1:31" x14ac:dyDescent="0.2">
      <c r="A5513" s="90">
        <f t="shared" si="1680"/>
        <v>45538</v>
      </c>
      <c r="B5513" s="2">
        <f t="shared" si="1675"/>
        <v>634001.06597042002</v>
      </c>
      <c r="C5513" s="2">
        <f t="shared" si="1694"/>
        <v>559437.76647772873</v>
      </c>
      <c r="D5513" s="47">
        <f t="shared" si="1681"/>
        <v>45515</v>
      </c>
      <c r="E5513" s="3">
        <f t="shared" si="1692"/>
        <v>6.7000000000000002E-4</v>
      </c>
      <c r="F5513" s="4">
        <f t="shared" si="1688"/>
        <v>24</v>
      </c>
      <c r="G5513" s="4">
        <f t="shared" si="1686"/>
        <v>31</v>
      </c>
      <c r="H5513" s="2">
        <f t="shared" si="1682"/>
        <v>1.0005186699999999</v>
      </c>
      <c r="I5513" s="2">
        <f t="shared" si="1683"/>
        <v>1.12284319</v>
      </c>
      <c r="J5513" s="2">
        <f t="shared" si="1676"/>
        <v>1.12342557</v>
      </c>
      <c r="K5513" s="2">
        <f t="shared" si="1677"/>
        <v>628486.69168476004</v>
      </c>
      <c r="L5513" s="1">
        <f t="shared" si="1684"/>
        <v>0</v>
      </c>
      <c r="M5513" s="3">
        <f t="shared" si="1693"/>
        <v>0</v>
      </c>
      <c r="N5513" s="2">
        <f t="shared" si="1678"/>
        <v>0</v>
      </c>
      <c r="O5513" s="18">
        <f t="shared" si="1685"/>
        <v>0.14499999999999999</v>
      </c>
      <c r="P5513" s="8">
        <f t="shared" si="1691"/>
        <v>1.0087740510000001</v>
      </c>
      <c r="Q5513" s="2">
        <f t="shared" si="1687"/>
        <v>5514.3742856600002</v>
      </c>
      <c r="R5513" s="2">
        <f t="shared" si="1679"/>
        <v>5514.3742856600002</v>
      </c>
      <c r="S5513" s="9" t="s">
        <v>56</v>
      </c>
      <c r="T5513" s="47">
        <f t="shared" si="1695"/>
        <v>45545</v>
      </c>
      <c r="AE5513" s="33"/>
    </row>
    <row r="5514" spans="1:31" x14ac:dyDescent="0.2">
      <c r="A5514" s="90">
        <f t="shared" si="1680"/>
        <v>45539</v>
      </c>
      <c r="B5514" s="2">
        <f t="shared" ref="B5514:B5577" si="1696">(K5514+Q5514)</f>
        <v>634245.57499053003</v>
      </c>
      <c r="C5514" s="2">
        <f t="shared" si="1694"/>
        <v>559437.76647772873</v>
      </c>
      <c r="D5514" s="47">
        <f t="shared" si="1681"/>
        <v>45515</v>
      </c>
      <c r="E5514" s="3">
        <f t="shared" si="1692"/>
        <v>6.7000000000000002E-4</v>
      </c>
      <c r="F5514" s="4">
        <f t="shared" si="1688"/>
        <v>25</v>
      </c>
      <c r="G5514" s="4">
        <f t="shared" si="1686"/>
        <v>31</v>
      </c>
      <c r="H5514" s="2">
        <f t="shared" si="1682"/>
        <v>1.0005402800000001</v>
      </c>
      <c r="I5514" s="2">
        <f t="shared" si="1683"/>
        <v>1.12284319</v>
      </c>
      <c r="J5514" s="2">
        <f t="shared" ref="J5514:J5577" si="1697">TRUNC(H5514*I5514,8)</f>
        <v>1.12344983</v>
      </c>
      <c r="K5514" s="2">
        <f t="shared" ref="K5514:K5577" si="1698">TRUNC(C5514*J5514,8)</f>
        <v>628500.26364498003</v>
      </c>
      <c r="L5514" s="1">
        <f t="shared" si="1684"/>
        <v>0</v>
      </c>
      <c r="M5514" s="3">
        <f t="shared" si="1693"/>
        <v>0</v>
      </c>
      <c r="N5514" s="2">
        <f t="shared" ref="N5514:N5577" si="1699">IF(M5514&gt;0,TRUNC((M5514*K5514),8),0)</f>
        <v>0</v>
      </c>
      <c r="O5514" s="18">
        <f t="shared" si="1685"/>
        <v>0.14499999999999999</v>
      </c>
      <c r="P5514" s="8">
        <f t="shared" si="1691"/>
        <v>1.009141303</v>
      </c>
      <c r="Q5514" s="2">
        <f t="shared" si="1687"/>
        <v>5745.3113455499997</v>
      </c>
      <c r="R5514" s="2">
        <f t="shared" ref="R5514:R5577" si="1700">(N5514+Q5514)</f>
        <v>5745.3113455499997</v>
      </c>
      <c r="S5514" s="9" t="s">
        <v>56</v>
      </c>
      <c r="T5514" s="47">
        <f t="shared" si="1695"/>
        <v>45545</v>
      </c>
      <c r="AE5514" s="33"/>
    </row>
    <row r="5515" spans="1:31" x14ac:dyDescent="0.2">
      <c r="A5515" s="90">
        <f t="shared" ref="A5515:A5578" si="1701">(A5514+1)</f>
        <v>45540</v>
      </c>
      <c r="B5515" s="2">
        <f t="shared" si="1696"/>
        <v>634490.18886678992</v>
      </c>
      <c r="C5515" s="2">
        <f t="shared" si="1694"/>
        <v>559437.76647772873</v>
      </c>
      <c r="D5515" s="47">
        <f t="shared" ref="D5515:D5578" si="1702">IF(DAY(A5514)=$E$2,A5515,D5514)</f>
        <v>45515</v>
      </c>
      <c r="E5515" s="3">
        <f t="shared" si="1692"/>
        <v>6.7000000000000002E-4</v>
      </c>
      <c r="F5515" s="4">
        <f t="shared" si="1688"/>
        <v>26</v>
      </c>
      <c r="G5515" s="4">
        <f t="shared" si="1686"/>
        <v>31</v>
      </c>
      <c r="H5515" s="2">
        <f t="shared" ref="H5515:H5578" si="1703">TRUNC(((1+$E5515)^($F5515/$G5515)),8)</f>
        <v>1.0005618999999999</v>
      </c>
      <c r="I5515" s="2">
        <f t="shared" ref="I5515:I5578" si="1704">IF(DAY(A5514)=E$2,J5514,I5514)</f>
        <v>1.12284319</v>
      </c>
      <c r="J5515" s="2">
        <f t="shared" si="1697"/>
        <v>1.1234741100000001</v>
      </c>
      <c r="K5515" s="2">
        <f t="shared" si="1698"/>
        <v>628513.84679394995</v>
      </c>
      <c r="L5515" s="1">
        <f t="shared" ref="L5515:L5578" si="1705">IF(DAY(A5515)=E$2,VLOOKUP(A5515,$W$10:$AD$316,7),0)</f>
        <v>0</v>
      </c>
      <c r="M5515" s="3">
        <f t="shared" si="1693"/>
        <v>0</v>
      </c>
      <c r="N5515" s="2">
        <f t="shared" si="1699"/>
        <v>0</v>
      </c>
      <c r="O5515" s="18">
        <f t="shared" ref="O5515:O5578" si="1706">(O5514)</f>
        <v>0.14499999999999999</v>
      </c>
      <c r="P5515" s="8">
        <f t="shared" si="1691"/>
        <v>1.0095086879999999</v>
      </c>
      <c r="Q5515" s="2">
        <f t="shared" si="1687"/>
        <v>5976.3420728399997</v>
      </c>
      <c r="R5515" s="2">
        <f t="shared" si="1700"/>
        <v>5976.3420728399997</v>
      </c>
      <c r="S5515" s="9" t="s">
        <v>56</v>
      </c>
      <c r="T5515" s="47">
        <f t="shared" si="1695"/>
        <v>45545</v>
      </c>
      <c r="AE5515" s="33"/>
    </row>
    <row r="5516" spans="1:31" x14ac:dyDescent="0.2">
      <c r="A5516" s="90">
        <f t="shared" si="1701"/>
        <v>45541</v>
      </c>
      <c r="B5516" s="2">
        <f t="shared" si="1696"/>
        <v>634734.89694620995</v>
      </c>
      <c r="C5516" s="2">
        <f t="shared" si="1694"/>
        <v>559437.76647772873</v>
      </c>
      <c r="D5516" s="47">
        <f t="shared" si="1702"/>
        <v>45515</v>
      </c>
      <c r="E5516" s="3">
        <f t="shared" si="1692"/>
        <v>6.7000000000000002E-4</v>
      </c>
      <c r="F5516" s="4">
        <f t="shared" si="1688"/>
        <v>27</v>
      </c>
      <c r="G5516" s="4">
        <f t="shared" ref="G5516:G5579" si="1707">IF(DAY(A5516)=E$2+1,DAY(EOMONTH(A5516,0)), IF(DAY(A5516)&lt;&gt;$E$2+1,G5515))</f>
        <v>31</v>
      </c>
      <c r="H5516" s="2">
        <f t="shared" si="1703"/>
        <v>1.0005835199999999</v>
      </c>
      <c r="I5516" s="2">
        <f t="shared" si="1704"/>
        <v>1.12284319</v>
      </c>
      <c r="J5516" s="2">
        <f t="shared" si="1697"/>
        <v>1.12349839</v>
      </c>
      <c r="K5516" s="2">
        <f t="shared" si="1698"/>
        <v>628527.42994291999</v>
      </c>
      <c r="L5516" s="1">
        <f t="shared" si="1705"/>
        <v>0</v>
      </c>
      <c r="M5516" s="3">
        <f t="shared" si="1693"/>
        <v>0</v>
      </c>
      <c r="N5516" s="2">
        <f t="shared" si="1699"/>
        <v>0</v>
      </c>
      <c r="O5516" s="18">
        <f t="shared" si="1706"/>
        <v>0.14499999999999999</v>
      </c>
      <c r="P5516" s="8">
        <f t="shared" si="1691"/>
        <v>1.009876207</v>
      </c>
      <c r="Q5516" s="2">
        <f t="shared" si="1687"/>
        <v>6207.4670032900003</v>
      </c>
      <c r="R5516" s="2">
        <f t="shared" si="1700"/>
        <v>6207.4670032900003</v>
      </c>
      <c r="S5516" s="9" t="s">
        <v>56</v>
      </c>
      <c r="T5516" s="47">
        <f t="shared" si="1695"/>
        <v>45545</v>
      </c>
      <c r="AE5516" s="33"/>
    </row>
    <row r="5517" spans="1:31" x14ac:dyDescent="0.2">
      <c r="A5517" s="90">
        <f t="shared" si="1701"/>
        <v>45542</v>
      </c>
      <c r="B5517" s="2">
        <f t="shared" si="1696"/>
        <v>634979.69358257006</v>
      </c>
      <c r="C5517" s="2">
        <f t="shared" si="1694"/>
        <v>559437.76647772873</v>
      </c>
      <c r="D5517" s="47">
        <f t="shared" si="1702"/>
        <v>45515</v>
      </c>
      <c r="E5517" s="3">
        <f t="shared" si="1692"/>
        <v>6.7000000000000002E-4</v>
      </c>
      <c r="F5517" s="4">
        <f t="shared" si="1688"/>
        <v>28</v>
      </c>
      <c r="G5517" s="4">
        <f t="shared" si="1707"/>
        <v>31</v>
      </c>
      <c r="H5517" s="2">
        <f t="shared" si="1703"/>
        <v>1.00060514</v>
      </c>
      <c r="I5517" s="2">
        <f t="shared" si="1704"/>
        <v>1.12284319</v>
      </c>
      <c r="J5517" s="2">
        <f t="shared" si="1697"/>
        <v>1.1235226599999999</v>
      </c>
      <c r="K5517" s="2">
        <f t="shared" si="1698"/>
        <v>628541.00749751006</v>
      </c>
      <c r="L5517" s="1">
        <f t="shared" si="1705"/>
        <v>0</v>
      </c>
      <c r="M5517" s="3">
        <f t="shared" si="1693"/>
        <v>0</v>
      </c>
      <c r="N5517" s="2">
        <f t="shared" si="1699"/>
        <v>0</v>
      </c>
      <c r="O5517" s="18">
        <f t="shared" si="1706"/>
        <v>0.14499999999999999</v>
      </c>
      <c r="P5517" s="8">
        <f t="shared" si="1691"/>
        <v>1.0102438600000001</v>
      </c>
      <c r="Q5517" s="2">
        <f t="shared" si="1687"/>
        <v>6438.6860850599996</v>
      </c>
      <c r="R5517" s="2">
        <f t="shared" si="1700"/>
        <v>6438.6860850599996</v>
      </c>
      <c r="S5517" s="9" t="s">
        <v>56</v>
      </c>
      <c r="T5517" s="47">
        <f t="shared" si="1695"/>
        <v>45545</v>
      </c>
      <c r="AE5517" s="33"/>
    </row>
    <row r="5518" spans="1:31" x14ac:dyDescent="0.2">
      <c r="A5518" s="90">
        <f t="shared" si="1701"/>
        <v>45543</v>
      </c>
      <c r="B5518" s="2">
        <f t="shared" si="1696"/>
        <v>635224.58945408999</v>
      </c>
      <c r="C5518" s="2">
        <f t="shared" si="1694"/>
        <v>559437.76647772873</v>
      </c>
      <c r="D5518" s="47">
        <f t="shared" si="1702"/>
        <v>45515</v>
      </c>
      <c r="E5518" s="3">
        <f t="shared" si="1692"/>
        <v>6.7000000000000002E-4</v>
      </c>
      <c r="F5518" s="4">
        <f t="shared" si="1688"/>
        <v>29</v>
      </c>
      <c r="G5518" s="4">
        <f t="shared" si="1707"/>
        <v>31</v>
      </c>
      <c r="H5518" s="2">
        <f t="shared" si="1703"/>
        <v>1.0006267600000001</v>
      </c>
      <c r="I5518" s="2">
        <f t="shared" si="1704"/>
        <v>1.12284319</v>
      </c>
      <c r="J5518" s="2">
        <f t="shared" si="1697"/>
        <v>1.12354694</v>
      </c>
      <c r="K5518" s="2">
        <f t="shared" si="1698"/>
        <v>628554.59064647998</v>
      </c>
      <c r="L5518" s="1">
        <f t="shared" si="1705"/>
        <v>0</v>
      </c>
      <c r="M5518" s="3">
        <f t="shared" si="1693"/>
        <v>0</v>
      </c>
      <c r="N5518" s="2">
        <f t="shared" si="1699"/>
        <v>0</v>
      </c>
      <c r="O5518" s="18">
        <f t="shared" si="1706"/>
        <v>0.14499999999999999</v>
      </c>
      <c r="P5518" s="8">
        <f t="shared" si="1691"/>
        <v>1.0106116460000001</v>
      </c>
      <c r="Q5518" s="2">
        <f t="shared" ref="Q5518:Q5581" si="1708">TRUNC((P5518-1)*K5518,8)</f>
        <v>6669.9988076099999</v>
      </c>
      <c r="R5518" s="2">
        <f t="shared" si="1700"/>
        <v>6669.9988076099999</v>
      </c>
      <c r="S5518" s="9" t="s">
        <v>56</v>
      </c>
      <c r="T5518" s="47">
        <f t="shared" si="1695"/>
        <v>45545</v>
      </c>
      <c r="AE5518" s="33"/>
    </row>
    <row r="5519" spans="1:31" ht="15" x14ac:dyDescent="0.2">
      <c r="A5519" s="90">
        <f t="shared" si="1701"/>
        <v>45544</v>
      </c>
      <c r="B5519" s="2">
        <f t="shared" si="1696"/>
        <v>635469.57451790001</v>
      </c>
      <c r="C5519" s="2">
        <f t="shared" si="1694"/>
        <v>559437.76647772873</v>
      </c>
      <c r="D5519" s="47">
        <f t="shared" si="1702"/>
        <v>45515</v>
      </c>
      <c r="E5519" s="3">
        <f t="shared" si="1692"/>
        <v>6.7000000000000002E-4</v>
      </c>
      <c r="F5519" s="4">
        <f t="shared" si="1688"/>
        <v>30</v>
      </c>
      <c r="G5519" s="4">
        <f t="shared" si="1707"/>
        <v>31</v>
      </c>
      <c r="H5519" s="2">
        <f t="shared" si="1703"/>
        <v>1.0006483799999999</v>
      </c>
      <c r="I5519" s="2">
        <f t="shared" si="1704"/>
        <v>1.12284319</v>
      </c>
      <c r="J5519" s="2">
        <f t="shared" si="1697"/>
        <v>1.1235712099999999</v>
      </c>
      <c r="K5519" s="2">
        <f t="shared" si="1698"/>
        <v>628568.16820107005</v>
      </c>
      <c r="L5519" s="1">
        <f t="shared" si="1705"/>
        <v>0</v>
      </c>
      <c r="M5519" s="3">
        <f t="shared" si="1693"/>
        <v>0</v>
      </c>
      <c r="N5519" s="2">
        <f t="shared" si="1699"/>
        <v>0</v>
      </c>
      <c r="O5519" s="18">
        <f t="shared" si="1706"/>
        <v>0.14499999999999999</v>
      </c>
      <c r="P5519" s="8">
        <f t="shared" si="1691"/>
        <v>1.0109795669999999</v>
      </c>
      <c r="Q5519" s="2">
        <f t="shared" si="1708"/>
        <v>6901.4063168299999</v>
      </c>
      <c r="R5519" s="2">
        <f t="shared" si="1700"/>
        <v>6901.4063168299999</v>
      </c>
      <c r="S5519" s="9" t="s">
        <v>56</v>
      </c>
      <c r="T5519" s="47">
        <f t="shared" si="1695"/>
        <v>45545</v>
      </c>
      <c r="U5519" s="148" t="s">
        <v>96</v>
      </c>
      <c r="AE5519" s="33"/>
    </row>
    <row r="5520" spans="1:31" ht="15" x14ac:dyDescent="0.2">
      <c r="A5520" s="90">
        <f t="shared" si="1701"/>
        <v>45545</v>
      </c>
      <c r="B5520" s="2">
        <f t="shared" si="1696"/>
        <v>635714.65883186995</v>
      </c>
      <c r="C5520" s="2">
        <f t="shared" si="1694"/>
        <v>559437.76647772873</v>
      </c>
      <c r="D5520" s="47">
        <f t="shared" si="1702"/>
        <v>45515</v>
      </c>
      <c r="E5520" s="3">
        <f t="shared" si="1692"/>
        <v>6.7000000000000002E-4</v>
      </c>
      <c r="F5520" s="4">
        <f t="shared" ref="F5520:F5583" si="1709">IF(DAY(A5520)=E$2+1,1,F5519+1)</f>
        <v>31</v>
      </c>
      <c r="G5520" s="4">
        <f t="shared" si="1707"/>
        <v>31</v>
      </c>
      <c r="H5520" s="2">
        <f t="shared" si="1703"/>
        <v>1.0006699999999999</v>
      </c>
      <c r="I5520" s="2">
        <f t="shared" si="1704"/>
        <v>1.12284319</v>
      </c>
      <c r="J5520" s="2">
        <f t="shared" si="1697"/>
        <v>1.12359549</v>
      </c>
      <c r="K5520" s="2">
        <f t="shared" si="1698"/>
        <v>628581.75135003997</v>
      </c>
      <c r="L5520" s="1">
        <f t="shared" si="1705"/>
        <v>181</v>
      </c>
      <c r="M5520" s="3">
        <f t="shared" si="1693"/>
        <v>0</v>
      </c>
      <c r="N5520" s="2">
        <f t="shared" si="1699"/>
        <v>0</v>
      </c>
      <c r="O5520" s="18">
        <f t="shared" si="1706"/>
        <v>0.14499999999999999</v>
      </c>
      <c r="P5520" s="8">
        <f t="shared" si="1691"/>
        <v>1.0113476210000001</v>
      </c>
      <c r="Q5520" s="2">
        <f t="shared" si="1708"/>
        <v>7132.9074818299996</v>
      </c>
      <c r="R5520" s="2">
        <f t="shared" si="1700"/>
        <v>7132.9074818299996</v>
      </c>
      <c r="S5520" s="9" t="s">
        <v>56</v>
      </c>
      <c r="T5520" s="47">
        <f t="shared" si="1695"/>
        <v>45545</v>
      </c>
      <c r="U5520" s="145">
        <v>2198.3146149300001</v>
      </c>
      <c r="AE5520" s="33"/>
    </row>
    <row r="5521" spans="1:31" ht="18.75" x14ac:dyDescent="0.2">
      <c r="A5521" s="90">
        <f t="shared" si="1701"/>
        <v>45546</v>
      </c>
      <c r="B5521" s="2">
        <f t="shared" si="1696"/>
        <v>633769.95542714</v>
      </c>
      <c r="C5521" s="147">
        <f>C5520+(U5522/J5520)</f>
        <v>563829.55419031554</v>
      </c>
      <c r="D5521" s="47">
        <f t="shared" si="1702"/>
        <v>45546</v>
      </c>
      <c r="E5521" s="3">
        <f t="shared" si="1692"/>
        <v>7.2400000000000003E-4</v>
      </c>
      <c r="F5521" s="4">
        <f t="shared" si="1709"/>
        <v>1</v>
      </c>
      <c r="G5521" s="4">
        <f t="shared" si="1707"/>
        <v>30</v>
      </c>
      <c r="H5521" s="2">
        <f t="shared" si="1703"/>
        <v>1.00002412</v>
      </c>
      <c r="I5521" s="2">
        <f t="shared" si="1704"/>
        <v>1.12359549</v>
      </c>
      <c r="J5521" s="2">
        <f t="shared" si="1697"/>
        <v>1.1236225900000001</v>
      </c>
      <c r="K5521" s="2">
        <f t="shared" si="1698"/>
        <v>633531.62399786001</v>
      </c>
      <c r="L5521" s="1">
        <f t="shared" si="1705"/>
        <v>0</v>
      </c>
      <c r="M5521" s="3">
        <f t="shared" si="1693"/>
        <v>0</v>
      </c>
      <c r="N5521" s="2">
        <f t="shared" si="1699"/>
        <v>0</v>
      </c>
      <c r="O5521" s="18">
        <f t="shared" si="1706"/>
        <v>0.14499999999999999</v>
      </c>
      <c r="P5521" s="8">
        <f t="shared" si="1691"/>
        <v>1.0003761950000001</v>
      </c>
      <c r="Q5521" s="2">
        <f t="shared" si="1708"/>
        <v>238.33142928000001</v>
      </c>
      <c r="R5521" s="2">
        <f t="shared" si="1700"/>
        <v>238.33142928000001</v>
      </c>
      <c r="S5521" s="9" t="s">
        <v>56</v>
      </c>
      <c r="T5521" s="47">
        <f t="shared" si="1695"/>
        <v>45575</v>
      </c>
      <c r="U5521" s="148" t="s">
        <v>97</v>
      </c>
      <c r="AE5521" s="33"/>
    </row>
    <row r="5522" spans="1:31" ht="15" x14ac:dyDescent="0.2">
      <c r="A5522" s="90">
        <f t="shared" si="1701"/>
        <v>45547</v>
      </c>
      <c r="B5522" s="2">
        <f t="shared" si="1696"/>
        <v>634023.67310637003</v>
      </c>
      <c r="C5522" s="2">
        <f t="shared" si="1694"/>
        <v>563829.55419031554</v>
      </c>
      <c r="D5522" s="47">
        <f t="shared" si="1702"/>
        <v>45546</v>
      </c>
      <c r="E5522" s="3">
        <f t="shared" si="1692"/>
        <v>7.2400000000000003E-4</v>
      </c>
      <c r="F5522" s="4">
        <f t="shared" si="1709"/>
        <v>2</v>
      </c>
      <c r="G5522" s="4">
        <f t="shared" si="1707"/>
        <v>30</v>
      </c>
      <c r="H5522" s="2">
        <f t="shared" si="1703"/>
        <v>1.0000482500000001</v>
      </c>
      <c r="I5522" s="2">
        <f t="shared" si="1704"/>
        <v>1.12359549</v>
      </c>
      <c r="J5522" s="2">
        <f t="shared" si="1697"/>
        <v>1.1236497000000001</v>
      </c>
      <c r="K5522" s="2">
        <f t="shared" si="1698"/>
        <v>633546.90941707999</v>
      </c>
      <c r="L5522" s="1">
        <f t="shared" si="1705"/>
        <v>0</v>
      </c>
      <c r="M5522" s="3">
        <f t="shared" si="1693"/>
        <v>0</v>
      </c>
      <c r="N5522" s="2">
        <f t="shared" si="1699"/>
        <v>0</v>
      </c>
      <c r="O5522" s="18">
        <f t="shared" si="1706"/>
        <v>0.14499999999999999</v>
      </c>
      <c r="P5522" s="8">
        <f t="shared" si="1691"/>
        <v>1.0007525310000001</v>
      </c>
      <c r="Q5522" s="2">
        <f t="shared" si="1708"/>
        <v>476.76368929</v>
      </c>
      <c r="R5522" s="2">
        <f t="shared" si="1700"/>
        <v>476.76368929</v>
      </c>
      <c r="S5522" s="9" t="s">
        <v>56</v>
      </c>
      <c r="T5522" s="47">
        <f t="shared" si="1695"/>
        <v>45575</v>
      </c>
      <c r="U5522" s="145">
        <f>Q5520-U5520</f>
        <v>4934.5928668999995</v>
      </c>
      <c r="AE5522" s="33"/>
    </row>
    <row r="5523" spans="1:31" ht="15" x14ac:dyDescent="0.2">
      <c r="A5523" s="90">
        <f t="shared" si="1701"/>
        <v>45548</v>
      </c>
      <c r="B5523" s="2">
        <f t="shared" si="1696"/>
        <v>634277.48661165999</v>
      </c>
      <c r="C5523" s="2">
        <f t="shared" si="1694"/>
        <v>563829.55419031554</v>
      </c>
      <c r="D5523" s="47">
        <f t="shared" si="1702"/>
        <v>45546</v>
      </c>
      <c r="E5523" s="3">
        <f t="shared" si="1692"/>
        <v>7.2400000000000003E-4</v>
      </c>
      <c r="F5523" s="4">
        <f t="shared" si="1709"/>
        <v>3</v>
      </c>
      <c r="G5523" s="4">
        <f t="shared" si="1707"/>
        <v>30</v>
      </c>
      <c r="H5523" s="2">
        <f t="shared" si="1703"/>
        <v>1.00007237</v>
      </c>
      <c r="I5523" s="2">
        <f t="shared" si="1704"/>
        <v>1.12359549</v>
      </c>
      <c r="J5523" s="2">
        <f t="shared" si="1697"/>
        <v>1.1236767999999999</v>
      </c>
      <c r="K5523" s="2">
        <f t="shared" si="1698"/>
        <v>633562.18919800001</v>
      </c>
      <c r="L5523" s="1">
        <f t="shared" si="1705"/>
        <v>0</v>
      </c>
      <c r="M5523" s="3">
        <f t="shared" si="1693"/>
        <v>0</v>
      </c>
      <c r="N5523" s="2">
        <f t="shared" si="1699"/>
        <v>0</v>
      </c>
      <c r="O5523" s="18">
        <f t="shared" si="1706"/>
        <v>0.14499999999999999</v>
      </c>
      <c r="P5523" s="8">
        <f t="shared" si="1691"/>
        <v>1.001129009</v>
      </c>
      <c r="Q5523" s="2">
        <f t="shared" si="1708"/>
        <v>715.29741365999996</v>
      </c>
      <c r="R5523" s="2">
        <f t="shared" si="1700"/>
        <v>715.29741365999996</v>
      </c>
      <c r="S5523" s="9" t="s">
        <v>56</v>
      </c>
      <c r="T5523" s="47">
        <f t="shared" si="1695"/>
        <v>45575</v>
      </c>
      <c r="U5523" s="148" t="s">
        <v>98</v>
      </c>
      <c r="AE5523" s="33"/>
    </row>
    <row r="5524" spans="1:31" ht="15" x14ac:dyDescent="0.2">
      <c r="A5524" s="90">
        <f t="shared" si="1701"/>
        <v>45549</v>
      </c>
      <c r="B5524" s="2">
        <f t="shared" si="1696"/>
        <v>634531.40660315997</v>
      </c>
      <c r="C5524" s="2">
        <f t="shared" si="1694"/>
        <v>563829.55419031554</v>
      </c>
      <c r="D5524" s="47">
        <f t="shared" si="1702"/>
        <v>45546</v>
      </c>
      <c r="E5524" s="3">
        <f t="shared" si="1692"/>
        <v>7.2400000000000003E-4</v>
      </c>
      <c r="F5524" s="4">
        <f t="shared" si="1709"/>
        <v>4</v>
      </c>
      <c r="G5524" s="4">
        <f t="shared" si="1707"/>
        <v>30</v>
      </c>
      <c r="H5524" s="2">
        <f t="shared" si="1703"/>
        <v>1.0000964999999999</v>
      </c>
      <c r="I5524" s="2">
        <f t="shared" si="1704"/>
        <v>1.12359549</v>
      </c>
      <c r="J5524" s="2">
        <f t="shared" si="1697"/>
        <v>1.1237039099999999</v>
      </c>
      <c r="K5524" s="2">
        <f t="shared" si="1698"/>
        <v>633577.47461720998</v>
      </c>
      <c r="L5524" s="1">
        <f t="shared" si="1705"/>
        <v>0</v>
      </c>
      <c r="M5524" s="3">
        <f t="shared" si="1693"/>
        <v>0</v>
      </c>
      <c r="N5524" s="2">
        <f t="shared" si="1699"/>
        <v>0</v>
      </c>
      <c r="O5524" s="18">
        <f t="shared" si="1706"/>
        <v>0.14499999999999999</v>
      </c>
      <c r="P5524" s="8">
        <f t="shared" si="1691"/>
        <v>1.0015056280000001</v>
      </c>
      <c r="Q5524" s="2">
        <f t="shared" si="1708"/>
        <v>953.93198595000001</v>
      </c>
      <c r="R5524" s="2">
        <f t="shared" si="1700"/>
        <v>953.93198595000001</v>
      </c>
      <c r="S5524" s="9" t="s">
        <v>56</v>
      </c>
      <c r="T5524" s="47">
        <f t="shared" si="1695"/>
        <v>45575</v>
      </c>
      <c r="U5524" s="145">
        <f>B5520-U5520</f>
        <v>633516.34421693999</v>
      </c>
      <c r="AE5524" s="33"/>
    </row>
    <row r="5525" spans="1:31" x14ac:dyDescent="0.2">
      <c r="A5525" s="90">
        <f t="shared" si="1701"/>
        <v>45550</v>
      </c>
      <c r="B5525" s="2">
        <f t="shared" si="1696"/>
        <v>634785.42807838996</v>
      </c>
      <c r="C5525" s="2">
        <f t="shared" si="1694"/>
        <v>563829.55419031554</v>
      </c>
      <c r="D5525" s="47">
        <f t="shared" si="1702"/>
        <v>45546</v>
      </c>
      <c r="E5525" s="3">
        <f t="shared" si="1692"/>
        <v>7.2400000000000003E-4</v>
      </c>
      <c r="F5525" s="4">
        <f t="shared" si="1709"/>
        <v>5</v>
      </c>
      <c r="G5525" s="4">
        <f t="shared" si="1707"/>
        <v>30</v>
      </c>
      <c r="H5525" s="2">
        <f t="shared" si="1703"/>
        <v>1.0001206300000001</v>
      </c>
      <c r="I5525" s="2">
        <f t="shared" si="1704"/>
        <v>1.12359549</v>
      </c>
      <c r="J5525" s="2">
        <f t="shared" si="1697"/>
        <v>1.1237310199999999</v>
      </c>
      <c r="K5525" s="2">
        <f t="shared" si="1698"/>
        <v>633592.76003641996</v>
      </c>
      <c r="L5525" s="1">
        <f t="shared" si="1705"/>
        <v>0</v>
      </c>
      <c r="M5525" s="3">
        <f t="shared" si="1693"/>
        <v>0</v>
      </c>
      <c r="N5525" s="2">
        <f t="shared" si="1699"/>
        <v>0</v>
      </c>
      <c r="O5525" s="18">
        <f t="shared" si="1706"/>
        <v>0.14499999999999999</v>
      </c>
      <c r="P5525" s="8">
        <f t="shared" si="1691"/>
        <v>1.0018823889999999</v>
      </c>
      <c r="Q5525" s="2">
        <f t="shared" si="1708"/>
        <v>1192.6680419700001</v>
      </c>
      <c r="R5525" s="2">
        <f t="shared" si="1700"/>
        <v>1192.6680419700001</v>
      </c>
      <c r="S5525" s="9" t="s">
        <v>56</v>
      </c>
      <c r="T5525" s="47">
        <f t="shared" si="1695"/>
        <v>45575</v>
      </c>
      <c r="AE5525" s="33"/>
    </row>
    <row r="5526" spans="1:31" x14ac:dyDescent="0.2">
      <c r="A5526" s="90">
        <f t="shared" si="1701"/>
        <v>45551</v>
      </c>
      <c r="B5526" s="2">
        <f t="shared" si="1696"/>
        <v>635039.55104386993</v>
      </c>
      <c r="C5526" s="2">
        <f t="shared" si="1694"/>
        <v>563829.55419031554</v>
      </c>
      <c r="D5526" s="47">
        <f t="shared" si="1702"/>
        <v>45546</v>
      </c>
      <c r="E5526" s="3">
        <f t="shared" si="1692"/>
        <v>7.2400000000000003E-4</v>
      </c>
      <c r="F5526" s="4">
        <f t="shared" si="1709"/>
        <v>6</v>
      </c>
      <c r="G5526" s="4">
        <f t="shared" si="1707"/>
        <v>30</v>
      </c>
      <c r="H5526" s="2">
        <f t="shared" si="1703"/>
        <v>1.00014475</v>
      </c>
      <c r="I5526" s="2">
        <f t="shared" si="1704"/>
        <v>1.12359549</v>
      </c>
      <c r="J5526" s="2">
        <f t="shared" si="1697"/>
        <v>1.1237581299999999</v>
      </c>
      <c r="K5526" s="2">
        <f t="shared" si="1698"/>
        <v>633608.04545563995</v>
      </c>
      <c r="L5526" s="1">
        <f t="shared" si="1705"/>
        <v>0</v>
      </c>
      <c r="M5526" s="3">
        <f t="shared" si="1693"/>
        <v>0</v>
      </c>
      <c r="N5526" s="2">
        <f t="shared" si="1699"/>
        <v>0</v>
      </c>
      <c r="O5526" s="18">
        <f t="shared" si="1706"/>
        <v>0.14499999999999999</v>
      </c>
      <c r="P5526" s="8">
        <f t="shared" si="1691"/>
        <v>1.002259292</v>
      </c>
      <c r="Q5526" s="2">
        <f t="shared" si="1708"/>
        <v>1431.5055882300001</v>
      </c>
      <c r="R5526" s="2">
        <f t="shared" si="1700"/>
        <v>1431.5055882300001</v>
      </c>
      <c r="S5526" s="9" t="s">
        <v>56</v>
      </c>
      <c r="T5526" s="47">
        <f t="shared" si="1695"/>
        <v>45575</v>
      </c>
      <c r="AE5526" s="33"/>
    </row>
    <row r="5527" spans="1:31" x14ac:dyDescent="0.2">
      <c r="A5527" s="90">
        <f t="shared" si="1701"/>
        <v>45552</v>
      </c>
      <c r="B5527" s="2">
        <f t="shared" si="1696"/>
        <v>635293.77550609002</v>
      </c>
      <c r="C5527" s="2">
        <f t="shared" si="1694"/>
        <v>563829.55419031554</v>
      </c>
      <c r="D5527" s="47">
        <f t="shared" si="1702"/>
        <v>45546</v>
      </c>
      <c r="E5527" s="3">
        <f t="shared" si="1692"/>
        <v>7.2400000000000003E-4</v>
      </c>
      <c r="F5527" s="4">
        <f t="shared" si="1709"/>
        <v>7</v>
      </c>
      <c r="G5527" s="4">
        <f t="shared" si="1707"/>
        <v>30</v>
      </c>
      <c r="H5527" s="2">
        <f t="shared" si="1703"/>
        <v>1.0001688799999999</v>
      </c>
      <c r="I5527" s="2">
        <f t="shared" si="1704"/>
        <v>1.12359549</v>
      </c>
      <c r="J5527" s="2">
        <f t="shared" si="1697"/>
        <v>1.1237852399999999</v>
      </c>
      <c r="K5527" s="2">
        <f t="shared" si="1698"/>
        <v>633623.33087485004</v>
      </c>
      <c r="L5527" s="1">
        <f t="shared" si="1705"/>
        <v>0</v>
      </c>
      <c r="M5527" s="3">
        <f t="shared" si="1693"/>
        <v>0</v>
      </c>
      <c r="N5527" s="2">
        <f t="shared" si="1699"/>
        <v>0</v>
      </c>
      <c r="O5527" s="18">
        <f t="shared" si="1706"/>
        <v>0.14499999999999999</v>
      </c>
      <c r="P5527" s="8">
        <f t="shared" ref="P5527:P5590" si="1710">ROUND((1+O5527)^(30/360)^(F5527/G5527),9)</f>
        <v>1.002636337</v>
      </c>
      <c r="Q5527" s="2">
        <f t="shared" si="1708"/>
        <v>1670.44463124</v>
      </c>
      <c r="R5527" s="2">
        <f t="shared" si="1700"/>
        <v>1670.44463124</v>
      </c>
      <c r="S5527" s="9" t="s">
        <v>56</v>
      </c>
      <c r="T5527" s="47">
        <f t="shared" si="1695"/>
        <v>45575</v>
      </c>
      <c r="AE5527" s="33"/>
    </row>
    <row r="5528" spans="1:31" x14ac:dyDescent="0.2">
      <c r="A5528" s="90">
        <f t="shared" si="1701"/>
        <v>45553</v>
      </c>
      <c r="B5528" s="2">
        <f t="shared" si="1696"/>
        <v>635548.10083796002</v>
      </c>
      <c r="C5528" s="2">
        <f t="shared" si="1694"/>
        <v>563829.55419031554</v>
      </c>
      <c r="D5528" s="47">
        <f t="shared" si="1702"/>
        <v>45546</v>
      </c>
      <c r="E5528" s="3">
        <f t="shared" si="1692"/>
        <v>7.2400000000000003E-4</v>
      </c>
      <c r="F5528" s="4">
        <f t="shared" si="1709"/>
        <v>8</v>
      </c>
      <c r="G5528" s="4">
        <f t="shared" si="1707"/>
        <v>30</v>
      </c>
      <c r="H5528" s="2">
        <f t="shared" si="1703"/>
        <v>1.00019301</v>
      </c>
      <c r="I5528" s="2">
        <f t="shared" si="1704"/>
        <v>1.12359549</v>
      </c>
      <c r="J5528" s="2">
        <f t="shared" si="1697"/>
        <v>1.1238123499999999</v>
      </c>
      <c r="K5528" s="2">
        <f t="shared" si="1698"/>
        <v>633638.61629407003</v>
      </c>
      <c r="L5528" s="1">
        <f t="shared" si="1705"/>
        <v>0</v>
      </c>
      <c r="M5528" s="3">
        <f t="shared" si="1693"/>
        <v>0</v>
      </c>
      <c r="N5528" s="2">
        <f t="shared" si="1699"/>
        <v>0</v>
      </c>
      <c r="O5528" s="18">
        <f t="shared" si="1706"/>
        <v>0.14499999999999999</v>
      </c>
      <c r="P5528" s="8">
        <f t="shared" si="1710"/>
        <v>1.0030135229999999</v>
      </c>
      <c r="Q5528" s="2">
        <f t="shared" si="1708"/>
        <v>1909.4845438899999</v>
      </c>
      <c r="R5528" s="2">
        <f t="shared" si="1700"/>
        <v>1909.4845438899999</v>
      </c>
      <c r="S5528" s="9" t="s">
        <v>56</v>
      </c>
      <c r="T5528" s="47">
        <f t="shared" si="1695"/>
        <v>45575</v>
      </c>
      <c r="AE5528" s="33"/>
    </row>
    <row r="5529" spans="1:31" x14ac:dyDescent="0.2">
      <c r="A5529" s="90">
        <f t="shared" si="1701"/>
        <v>45554</v>
      </c>
      <c r="B5529" s="2">
        <f t="shared" si="1696"/>
        <v>635802.52831321</v>
      </c>
      <c r="C5529" s="2">
        <f t="shared" si="1694"/>
        <v>563829.55419031554</v>
      </c>
      <c r="D5529" s="47">
        <f t="shared" si="1702"/>
        <v>45546</v>
      </c>
      <c r="E5529" s="3">
        <f t="shared" si="1692"/>
        <v>7.2400000000000003E-4</v>
      </c>
      <c r="F5529" s="4">
        <f t="shared" si="1709"/>
        <v>9</v>
      </c>
      <c r="G5529" s="4">
        <f t="shared" si="1707"/>
        <v>30</v>
      </c>
      <c r="H5529" s="2">
        <f t="shared" si="1703"/>
        <v>1.0002171399999999</v>
      </c>
      <c r="I5529" s="2">
        <f t="shared" si="1704"/>
        <v>1.12359549</v>
      </c>
      <c r="J5529" s="2">
        <f t="shared" si="1697"/>
        <v>1.1238394599999999</v>
      </c>
      <c r="K5529" s="2">
        <f t="shared" si="1698"/>
        <v>633653.90171328001</v>
      </c>
      <c r="L5529" s="1">
        <f t="shared" si="1705"/>
        <v>0</v>
      </c>
      <c r="M5529" s="3">
        <f t="shared" si="1693"/>
        <v>0</v>
      </c>
      <c r="N5529" s="2">
        <f t="shared" si="1699"/>
        <v>0</v>
      </c>
      <c r="O5529" s="18">
        <f t="shared" si="1706"/>
        <v>0.14499999999999999</v>
      </c>
      <c r="P5529" s="8">
        <f t="shared" si="1710"/>
        <v>1.0033908520000001</v>
      </c>
      <c r="Q5529" s="2">
        <f t="shared" si="1708"/>
        <v>2148.6265999299999</v>
      </c>
      <c r="R5529" s="2">
        <f t="shared" si="1700"/>
        <v>2148.6265999299999</v>
      </c>
      <c r="S5529" s="9" t="s">
        <v>56</v>
      </c>
      <c r="T5529" s="47">
        <f t="shared" si="1695"/>
        <v>45575</v>
      </c>
      <c r="AE5529" s="33"/>
    </row>
    <row r="5530" spans="1:31" x14ac:dyDescent="0.2">
      <c r="A5530" s="90">
        <f t="shared" si="1701"/>
        <v>45555</v>
      </c>
      <c r="B5530" s="2">
        <f t="shared" si="1696"/>
        <v>636057.05667107995</v>
      </c>
      <c r="C5530" s="2">
        <f t="shared" si="1694"/>
        <v>563829.55419031554</v>
      </c>
      <c r="D5530" s="47">
        <f t="shared" si="1702"/>
        <v>45546</v>
      </c>
      <c r="E5530" s="3">
        <f t="shared" si="1692"/>
        <v>7.2400000000000003E-4</v>
      </c>
      <c r="F5530" s="4">
        <f t="shared" si="1709"/>
        <v>10</v>
      </c>
      <c r="G5530" s="4">
        <f t="shared" si="1707"/>
        <v>30</v>
      </c>
      <c r="H5530" s="2">
        <f t="shared" si="1703"/>
        <v>1.0002412700000001</v>
      </c>
      <c r="I5530" s="2">
        <f t="shared" si="1704"/>
        <v>1.12359549</v>
      </c>
      <c r="J5530" s="2">
        <f t="shared" si="1697"/>
        <v>1.1238665699999999</v>
      </c>
      <c r="K5530" s="2">
        <f t="shared" si="1698"/>
        <v>633669.18713248998</v>
      </c>
      <c r="L5530" s="1">
        <f t="shared" si="1705"/>
        <v>0</v>
      </c>
      <c r="M5530" s="3">
        <f t="shared" si="1693"/>
        <v>0</v>
      </c>
      <c r="N5530" s="2">
        <f t="shared" si="1699"/>
        <v>0</v>
      </c>
      <c r="O5530" s="18">
        <f t="shared" si="1706"/>
        <v>0.14499999999999999</v>
      </c>
      <c r="P5530" s="8">
        <f t="shared" si="1710"/>
        <v>1.003768322</v>
      </c>
      <c r="Q5530" s="2">
        <f t="shared" si="1708"/>
        <v>2387.86953859</v>
      </c>
      <c r="R5530" s="2">
        <f t="shared" si="1700"/>
        <v>2387.86953859</v>
      </c>
      <c r="S5530" s="9" t="s">
        <v>56</v>
      </c>
      <c r="T5530" s="47">
        <f t="shared" si="1695"/>
        <v>45575</v>
      </c>
      <c r="AE5530" s="33"/>
    </row>
    <row r="5531" spans="1:31" x14ac:dyDescent="0.2">
      <c r="A5531" s="90">
        <f t="shared" si="1701"/>
        <v>45556</v>
      </c>
      <c r="B5531" s="2">
        <f t="shared" si="1696"/>
        <v>636311.69284708006</v>
      </c>
      <c r="C5531" s="2">
        <f t="shared" si="1694"/>
        <v>563829.55419031554</v>
      </c>
      <c r="D5531" s="47">
        <f t="shared" si="1702"/>
        <v>45546</v>
      </c>
      <c r="E5531" s="3">
        <f t="shared" si="1692"/>
        <v>7.2400000000000003E-4</v>
      </c>
      <c r="F5531" s="4">
        <f t="shared" si="1709"/>
        <v>11</v>
      </c>
      <c r="G5531" s="4">
        <f t="shared" si="1707"/>
        <v>30</v>
      </c>
      <c r="H5531" s="2">
        <f t="shared" si="1703"/>
        <v>1.0002654</v>
      </c>
      <c r="I5531" s="2">
        <f t="shared" si="1704"/>
        <v>1.12359549</v>
      </c>
      <c r="J5531" s="2">
        <f t="shared" si="1697"/>
        <v>1.1238936900000001</v>
      </c>
      <c r="K5531" s="2">
        <f t="shared" si="1698"/>
        <v>633684.47819000005</v>
      </c>
      <c r="L5531" s="1">
        <f t="shared" si="1705"/>
        <v>0</v>
      </c>
      <c r="M5531" s="3">
        <f t="shared" si="1693"/>
        <v>0</v>
      </c>
      <c r="N5531" s="2">
        <f t="shared" si="1699"/>
        <v>0</v>
      </c>
      <c r="O5531" s="18">
        <f t="shared" si="1706"/>
        <v>0.14499999999999999</v>
      </c>
      <c r="P5531" s="8">
        <f t="shared" si="1710"/>
        <v>1.0041459349999999</v>
      </c>
      <c r="Q5531" s="2">
        <f t="shared" si="1708"/>
        <v>2627.2146570800001</v>
      </c>
      <c r="R5531" s="2">
        <f t="shared" si="1700"/>
        <v>2627.2146570800001</v>
      </c>
      <c r="S5531" s="9" t="s">
        <v>56</v>
      </c>
      <c r="T5531" s="47">
        <f t="shared" si="1695"/>
        <v>45575</v>
      </c>
      <c r="AE5531" s="33"/>
    </row>
    <row r="5532" spans="1:31" x14ac:dyDescent="0.2">
      <c r="A5532" s="90">
        <f t="shared" si="1701"/>
        <v>45557</v>
      </c>
      <c r="B5532" s="2">
        <f t="shared" si="1696"/>
        <v>636566.42425916006</v>
      </c>
      <c r="C5532" s="2">
        <f t="shared" si="1694"/>
        <v>563829.55419031554</v>
      </c>
      <c r="D5532" s="47">
        <f t="shared" si="1702"/>
        <v>45546</v>
      </c>
      <c r="E5532" s="3">
        <f t="shared" si="1692"/>
        <v>7.2400000000000003E-4</v>
      </c>
      <c r="F5532" s="4">
        <f t="shared" si="1709"/>
        <v>12</v>
      </c>
      <c r="G5532" s="4">
        <f t="shared" si="1707"/>
        <v>30</v>
      </c>
      <c r="H5532" s="2">
        <f t="shared" si="1703"/>
        <v>1.0002895300000001</v>
      </c>
      <c r="I5532" s="2">
        <f t="shared" si="1704"/>
        <v>1.12359549</v>
      </c>
      <c r="J5532" s="2">
        <f t="shared" si="1697"/>
        <v>1.1239208000000001</v>
      </c>
      <c r="K5532" s="2">
        <f t="shared" si="1698"/>
        <v>633699.76360922004</v>
      </c>
      <c r="L5532" s="1">
        <f t="shared" si="1705"/>
        <v>0</v>
      </c>
      <c r="M5532" s="3">
        <f t="shared" si="1693"/>
        <v>0</v>
      </c>
      <c r="N5532" s="2">
        <f t="shared" si="1699"/>
        <v>0</v>
      </c>
      <c r="O5532" s="18">
        <f t="shared" si="1706"/>
        <v>0.14499999999999999</v>
      </c>
      <c r="P5532" s="8">
        <f t="shared" si="1710"/>
        <v>1.004523689</v>
      </c>
      <c r="Q5532" s="2">
        <f t="shared" si="1708"/>
        <v>2866.66064994</v>
      </c>
      <c r="R5532" s="2">
        <f t="shared" si="1700"/>
        <v>2866.66064994</v>
      </c>
      <c r="S5532" s="9" t="s">
        <v>56</v>
      </c>
      <c r="T5532" s="47">
        <f t="shared" si="1695"/>
        <v>45575</v>
      </c>
      <c r="AE5532" s="33"/>
    </row>
    <row r="5533" spans="1:31" x14ac:dyDescent="0.2">
      <c r="A5533" s="90">
        <f t="shared" si="1701"/>
        <v>45558</v>
      </c>
      <c r="B5533" s="2">
        <f t="shared" si="1696"/>
        <v>636821.25784073002</v>
      </c>
      <c r="C5533" s="2">
        <f t="shared" si="1694"/>
        <v>563829.55419031554</v>
      </c>
      <c r="D5533" s="47">
        <f t="shared" si="1702"/>
        <v>45546</v>
      </c>
      <c r="E5533" s="3">
        <f t="shared" si="1692"/>
        <v>7.2400000000000003E-4</v>
      </c>
      <c r="F5533" s="4">
        <f t="shared" si="1709"/>
        <v>13</v>
      </c>
      <c r="G5533" s="4">
        <f t="shared" si="1707"/>
        <v>30</v>
      </c>
      <c r="H5533" s="2">
        <f t="shared" si="1703"/>
        <v>1.00031366</v>
      </c>
      <c r="I5533" s="2">
        <f t="shared" si="1704"/>
        <v>1.12359549</v>
      </c>
      <c r="J5533" s="2">
        <f t="shared" si="1697"/>
        <v>1.12394791</v>
      </c>
      <c r="K5533" s="2">
        <f t="shared" si="1698"/>
        <v>633715.04902843002</v>
      </c>
      <c r="L5533" s="1">
        <f t="shared" si="1705"/>
        <v>0</v>
      </c>
      <c r="M5533" s="3">
        <f t="shared" si="1693"/>
        <v>0</v>
      </c>
      <c r="N5533" s="2">
        <f t="shared" si="1699"/>
        <v>0</v>
      </c>
      <c r="O5533" s="18">
        <f t="shared" si="1706"/>
        <v>0.14499999999999999</v>
      </c>
      <c r="P5533" s="8">
        <f t="shared" si="1710"/>
        <v>1.0049015859999999</v>
      </c>
      <c r="Q5533" s="2">
        <f t="shared" si="1708"/>
        <v>3106.2088122999999</v>
      </c>
      <c r="R5533" s="2">
        <f t="shared" si="1700"/>
        <v>3106.2088122999999</v>
      </c>
      <c r="S5533" s="9" t="s">
        <v>56</v>
      </c>
      <c r="T5533" s="47">
        <f t="shared" si="1695"/>
        <v>45575</v>
      </c>
      <c r="AE5533" s="33"/>
    </row>
    <row r="5534" spans="1:31" x14ac:dyDescent="0.2">
      <c r="A5534" s="90">
        <f t="shared" si="1701"/>
        <v>45559</v>
      </c>
      <c r="B5534" s="2">
        <f t="shared" si="1696"/>
        <v>637076.20366704999</v>
      </c>
      <c r="C5534" s="2">
        <f t="shared" si="1694"/>
        <v>563829.55419031554</v>
      </c>
      <c r="D5534" s="47">
        <f t="shared" si="1702"/>
        <v>45546</v>
      </c>
      <c r="E5534" s="3">
        <f t="shared" si="1692"/>
        <v>7.2400000000000003E-4</v>
      </c>
      <c r="F5534" s="4">
        <f t="shared" si="1709"/>
        <v>14</v>
      </c>
      <c r="G5534" s="4">
        <f t="shared" si="1707"/>
        <v>30</v>
      </c>
      <c r="H5534" s="2">
        <f t="shared" si="1703"/>
        <v>1.0003378000000001</v>
      </c>
      <c r="I5534" s="2">
        <f t="shared" si="1704"/>
        <v>1.12359549</v>
      </c>
      <c r="J5534" s="2">
        <f t="shared" si="1697"/>
        <v>1.1239750399999999</v>
      </c>
      <c r="K5534" s="2">
        <f t="shared" si="1698"/>
        <v>633730.34572423995</v>
      </c>
      <c r="L5534" s="1">
        <f t="shared" si="1705"/>
        <v>0</v>
      </c>
      <c r="M5534" s="3">
        <f t="shared" si="1693"/>
        <v>0</v>
      </c>
      <c r="N5534" s="2">
        <f t="shared" si="1699"/>
        <v>0</v>
      </c>
      <c r="O5534" s="18">
        <f t="shared" si="1706"/>
        <v>0.14499999999999999</v>
      </c>
      <c r="P5534" s="8">
        <f t="shared" si="1710"/>
        <v>1.0052796239999999</v>
      </c>
      <c r="Q5534" s="2">
        <f t="shared" si="1708"/>
        <v>3345.8579428100002</v>
      </c>
      <c r="R5534" s="2">
        <f t="shared" si="1700"/>
        <v>3345.8579428100002</v>
      </c>
      <c r="S5534" s="9" t="s">
        <v>56</v>
      </c>
      <c r="T5534" s="47">
        <f t="shared" si="1695"/>
        <v>45575</v>
      </c>
      <c r="AE5534" s="33"/>
    </row>
    <row r="5535" spans="1:31" x14ac:dyDescent="0.2">
      <c r="A5535" s="90">
        <f t="shared" si="1701"/>
        <v>45560</v>
      </c>
      <c r="B5535" s="2">
        <f t="shared" si="1696"/>
        <v>637331.24034406</v>
      </c>
      <c r="C5535" s="2">
        <f t="shared" si="1694"/>
        <v>563829.55419031554</v>
      </c>
      <c r="D5535" s="47">
        <f t="shared" si="1702"/>
        <v>45546</v>
      </c>
      <c r="E5535" s="3">
        <f t="shared" si="1692"/>
        <v>7.2400000000000003E-4</v>
      </c>
      <c r="F5535" s="4">
        <f t="shared" si="1709"/>
        <v>15</v>
      </c>
      <c r="G5535" s="4">
        <f t="shared" si="1707"/>
        <v>30</v>
      </c>
      <c r="H5535" s="2">
        <f t="shared" si="1703"/>
        <v>1.00036193</v>
      </c>
      <c r="I5535" s="2">
        <f t="shared" si="1704"/>
        <v>1.12359549</v>
      </c>
      <c r="J5535" s="2">
        <f t="shared" si="1697"/>
        <v>1.1240021499999999</v>
      </c>
      <c r="K5535" s="2">
        <f t="shared" si="1698"/>
        <v>633745.63114345004</v>
      </c>
      <c r="L5535" s="1">
        <f t="shared" si="1705"/>
        <v>0</v>
      </c>
      <c r="M5535" s="3">
        <f t="shared" si="1693"/>
        <v>0</v>
      </c>
      <c r="N5535" s="2">
        <f t="shared" si="1699"/>
        <v>0</v>
      </c>
      <c r="O5535" s="18">
        <f t="shared" si="1706"/>
        <v>0.14499999999999999</v>
      </c>
      <c r="P5535" s="8">
        <f t="shared" si="1710"/>
        <v>1.005657805</v>
      </c>
      <c r="Q5535" s="2">
        <f t="shared" si="1708"/>
        <v>3585.6092006099998</v>
      </c>
      <c r="R5535" s="2">
        <f t="shared" si="1700"/>
        <v>3585.6092006099998</v>
      </c>
      <c r="S5535" s="9" t="s">
        <v>56</v>
      </c>
      <c r="T5535" s="47">
        <f t="shared" si="1695"/>
        <v>45575</v>
      </c>
      <c r="AE5535" s="33"/>
    </row>
    <row r="5536" spans="1:31" x14ac:dyDescent="0.2">
      <c r="A5536" s="90">
        <f t="shared" si="1701"/>
        <v>45561</v>
      </c>
      <c r="B5536" s="2">
        <f t="shared" si="1696"/>
        <v>637586.37857643003</v>
      </c>
      <c r="C5536" s="2">
        <f t="shared" si="1694"/>
        <v>563829.55419031554</v>
      </c>
      <c r="D5536" s="47">
        <f t="shared" si="1702"/>
        <v>45546</v>
      </c>
      <c r="E5536" s="3">
        <f t="shared" si="1692"/>
        <v>7.2400000000000003E-4</v>
      </c>
      <c r="F5536" s="4">
        <f t="shared" si="1709"/>
        <v>16</v>
      </c>
      <c r="G5536" s="4">
        <f t="shared" si="1707"/>
        <v>30</v>
      </c>
      <c r="H5536" s="2">
        <f t="shared" si="1703"/>
        <v>1.0003860600000001</v>
      </c>
      <c r="I5536" s="2">
        <f t="shared" si="1704"/>
        <v>1.12359549</v>
      </c>
      <c r="J5536" s="2">
        <f t="shared" si="1697"/>
        <v>1.1240292599999999</v>
      </c>
      <c r="K5536" s="2">
        <f t="shared" si="1698"/>
        <v>633760.91656267003</v>
      </c>
      <c r="L5536" s="1">
        <f t="shared" si="1705"/>
        <v>0</v>
      </c>
      <c r="M5536" s="3">
        <f t="shared" si="1693"/>
        <v>0</v>
      </c>
      <c r="N5536" s="2">
        <f t="shared" si="1699"/>
        <v>0</v>
      </c>
      <c r="O5536" s="18">
        <f t="shared" si="1706"/>
        <v>0.14499999999999999</v>
      </c>
      <c r="P5536" s="8">
        <f t="shared" si="1710"/>
        <v>1.0060361280000001</v>
      </c>
      <c r="Q5536" s="2">
        <f t="shared" si="1708"/>
        <v>3825.46201376</v>
      </c>
      <c r="R5536" s="2">
        <f t="shared" si="1700"/>
        <v>3825.46201376</v>
      </c>
      <c r="S5536" s="9" t="s">
        <v>56</v>
      </c>
      <c r="T5536" s="47">
        <f t="shared" si="1695"/>
        <v>45575</v>
      </c>
      <c r="AE5536" s="33"/>
    </row>
    <row r="5537" spans="1:31" x14ac:dyDescent="0.2">
      <c r="A5537" s="90">
        <f t="shared" si="1701"/>
        <v>45562</v>
      </c>
      <c r="B5537" s="2">
        <f t="shared" si="1696"/>
        <v>637841.62467892002</v>
      </c>
      <c r="C5537" s="2">
        <f t="shared" si="1694"/>
        <v>563829.55419031554</v>
      </c>
      <c r="D5537" s="47">
        <f t="shared" si="1702"/>
        <v>45546</v>
      </c>
      <c r="E5537" s="3">
        <f t="shared" si="1692"/>
        <v>7.2400000000000003E-4</v>
      </c>
      <c r="F5537" s="4">
        <f t="shared" si="1709"/>
        <v>17</v>
      </c>
      <c r="G5537" s="4">
        <f t="shared" si="1707"/>
        <v>30</v>
      </c>
      <c r="H5537" s="2">
        <f t="shared" si="1703"/>
        <v>1.0004101999999999</v>
      </c>
      <c r="I5537" s="2">
        <f t="shared" si="1704"/>
        <v>1.12359549</v>
      </c>
      <c r="J5537" s="2">
        <f t="shared" si="1697"/>
        <v>1.1240563800000001</v>
      </c>
      <c r="K5537" s="2">
        <f t="shared" si="1698"/>
        <v>633776.20762017998</v>
      </c>
      <c r="L5537" s="1">
        <f t="shared" si="1705"/>
        <v>0</v>
      </c>
      <c r="M5537" s="3">
        <f t="shared" si="1693"/>
        <v>0</v>
      </c>
      <c r="N5537" s="2">
        <f t="shared" si="1699"/>
        <v>0</v>
      </c>
      <c r="O5537" s="18">
        <f t="shared" si="1706"/>
        <v>0.14499999999999999</v>
      </c>
      <c r="P5537" s="8">
        <f t="shared" si="1710"/>
        <v>1.006414594</v>
      </c>
      <c r="Q5537" s="2">
        <f t="shared" si="1708"/>
        <v>4065.4170587399999</v>
      </c>
      <c r="R5537" s="2">
        <f t="shared" si="1700"/>
        <v>4065.4170587399999</v>
      </c>
      <c r="S5537" s="9" t="s">
        <v>56</v>
      </c>
      <c r="T5537" s="47">
        <f t="shared" si="1695"/>
        <v>45575</v>
      </c>
      <c r="AE5537" s="33"/>
    </row>
    <row r="5538" spans="1:31" x14ac:dyDescent="0.2">
      <c r="A5538" s="90">
        <f t="shared" si="1701"/>
        <v>45563</v>
      </c>
      <c r="B5538" s="2">
        <f t="shared" si="1696"/>
        <v>638096.97235409007</v>
      </c>
      <c r="C5538" s="2">
        <f t="shared" si="1694"/>
        <v>563829.55419031554</v>
      </c>
      <c r="D5538" s="47">
        <f t="shared" si="1702"/>
        <v>45546</v>
      </c>
      <c r="E5538" s="3">
        <f t="shared" si="1692"/>
        <v>7.2400000000000003E-4</v>
      </c>
      <c r="F5538" s="4">
        <f t="shared" si="1709"/>
        <v>18</v>
      </c>
      <c r="G5538" s="4">
        <f t="shared" si="1707"/>
        <v>30</v>
      </c>
      <c r="H5538" s="2">
        <f t="shared" si="1703"/>
        <v>1.00043433</v>
      </c>
      <c r="I5538" s="2">
        <f t="shared" si="1704"/>
        <v>1.12359549</v>
      </c>
      <c r="J5538" s="2">
        <f t="shared" si="1697"/>
        <v>1.1240835</v>
      </c>
      <c r="K5538" s="2">
        <f t="shared" si="1698"/>
        <v>633791.49867769005</v>
      </c>
      <c r="L5538" s="1">
        <f t="shared" si="1705"/>
        <v>0</v>
      </c>
      <c r="M5538" s="3">
        <f t="shared" si="1693"/>
        <v>0</v>
      </c>
      <c r="N5538" s="2">
        <f t="shared" si="1699"/>
        <v>0</v>
      </c>
      <c r="O5538" s="18">
        <f t="shared" si="1706"/>
        <v>0.14499999999999999</v>
      </c>
      <c r="P5538" s="8">
        <f t="shared" si="1710"/>
        <v>1.0067932020000001</v>
      </c>
      <c r="Q5538" s="2">
        <f t="shared" si="1708"/>
        <v>4305.4736763999999</v>
      </c>
      <c r="R5538" s="2">
        <f t="shared" si="1700"/>
        <v>4305.4736763999999</v>
      </c>
      <c r="S5538" s="9" t="s">
        <v>56</v>
      </c>
      <c r="T5538" s="47">
        <f t="shared" si="1695"/>
        <v>45575</v>
      </c>
      <c r="AE5538" s="33"/>
    </row>
    <row r="5539" spans="1:31" x14ac:dyDescent="0.2">
      <c r="A5539" s="90">
        <f t="shared" si="1701"/>
        <v>45564</v>
      </c>
      <c r="B5539" s="2">
        <f t="shared" si="1696"/>
        <v>638352.42160844</v>
      </c>
      <c r="C5539" s="2">
        <f t="shared" si="1694"/>
        <v>563829.55419031554</v>
      </c>
      <c r="D5539" s="47">
        <f t="shared" si="1702"/>
        <v>45546</v>
      </c>
      <c r="E5539" s="3">
        <f t="shared" si="1692"/>
        <v>7.2400000000000003E-4</v>
      </c>
      <c r="F5539" s="4">
        <f t="shared" si="1709"/>
        <v>19</v>
      </c>
      <c r="G5539" s="4">
        <f t="shared" si="1707"/>
        <v>30</v>
      </c>
      <c r="H5539" s="2">
        <f t="shared" si="1703"/>
        <v>1.0004584700000001</v>
      </c>
      <c r="I5539" s="2">
        <f t="shared" si="1704"/>
        <v>1.12359549</v>
      </c>
      <c r="J5539" s="2">
        <f t="shared" si="1697"/>
        <v>1.1241106199999999</v>
      </c>
      <c r="K5539" s="2">
        <f t="shared" si="1698"/>
        <v>633806.78973518999</v>
      </c>
      <c r="L5539" s="1">
        <f t="shared" si="1705"/>
        <v>0</v>
      </c>
      <c r="M5539" s="3">
        <f t="shared" si="1693"/>
        <v>0</v>
      </c>
      <c r="N5539" s="2">
        <f t="shared" si="1699"/>
        <v>0</v>
      </c>
      <c r="O5539" s="18">
        <f t="shared" si="1706"/>
        <v>0.14499999999999999</v>
      </c>
      <c r="P5539" s="8">
        <f t="shared" si="1710"/>
        <v>1.007171952</v>
      </c>
      <c r="Q5539" s="2">
        <f t="shared" si="1708"/>
        <v>4545.6318732500004</v>
      </c>
      <c r="R5539" s="2">
        <f t="shared" si="1700"/>
        <v>4545.6318732500004</v>
      </c>
      <c r="S5539" s="9" t="s">
        <v>56</v>
      </c>
      <c r="T5539" s="47">
        <f t="shared" si="1695"/>
        <v>45575</v>
      </c>
      <c r="AE5539" s="33"/>
    </row>
    <row r="5540" spans="1:31" x14ac:dyDescent="0.2">
      <c r="A5540" s="90">
        <f t="shared" si="1701"/>
        <v>45565</v>
      </c>
      <c r="B5540" s="2">
        <f t="shared" si="1696"/>
        <v>638607.96740146994</v>
      </c>
      <c r="C5540" s="2">
        <f t="shared" si="1694"/>
        <v>563829.55419031554</v>
      </c>
      <c r="D5540" s="47">
        <f t="shared" si="1702"/>
        <v>45546</v>
      </c>
      <c r="E5540" s="3">
        <f t="shared" si="1692"/>
        <v>7.2400000000000003E-4</v>
      </c>
      <c r="F5540" s="4">
        <f t="shared" si="1709"/>
        <v>20</v>
      </c>
      <c r="G5540" s="4">
        <f t="shared" si="1707"/>
        <v>30</v>
      </c>
      <c r="H5540" s="2">
        <f t="shared" si="1703"/>
        <v>1.0004826</v>
      </c>
      <c r="I5540" s="2">
        <f t="shared" si="1704"/>
        <v>1.12359549</v>
      </c>
      <c r="J5540" s="2">
        <f t="shared" si="1697"/>
        <v>1.1241377299999999</v>
      </c>
      <c r="K5540" s="2">
        <f t="shared" si="1698"/>
        <v>633822.07515440998</v>
      </c>
      <c r="L5540" s="1">
        <f t="shared" si="1705"/>
        <v>0</v>
      </c>
      <c r="M5540" s="3">
        <f t="shared" si="1693"/>
        <v>0</v>
      </c>
      <c r="N5540" s="2">
        <f t="shared" si="1699"/>
        <v>0</v>
      </c>
      <c r="O5540" s="18">
        <f t="shared" si="1706"/>
        <v>0.14499999999999999</v>
      </c>
      <c r="P5540" s="8">
        <f t="shared" si="1710"/>
        <v>1.0075508449999999</v>
      </c>
      <c r="Q5540" s="2">
        <f t="shared" si="1708"/>
        <v>4785.89224706</v>
      </c>
      <c r="R5540" s="2">
        <f t="shared" si="1700"/>
        <v>4785.89224706</v>
      </c>
      <c r="S5540" s="9" t="s">
        <v>56</v>
      </c>
      <c r="T5540" s="47">
        <f t="shared" si="1695"/>
        <v>45575</v>
      </c>
      <c r="AE5540" s="33"/>
    </row>
    <row r="5541" spans="1:31" x14ac:dyDescent="0.2">
      <c r="A5541" s="90">
        <f t="shared" si="1701"/>
        <v>45566</v>
      </c>
      <c r="B5541" s="2">
        <f t="shared" si="1696"/>
        <v>638863.62614849</v>
      </c>
      <c r="C5541" s="2">
        <f t="shared" si="1694"/>
        <v>563829.55419031554</v>
      </c>
      <c r="D5541" s="47">
        <f t="shared" si="1702"/>
        <v>45546</v>
      </c>
      <c r="E5541" s="3">
        <f t="shared" si="1692"/>
        <v>7.2400000000000003E-4</v>
      </c>
      <c r="F5541" s="4">
        <f t="shared" si="1709"/>
        <v>21</v>
      </c>
      <c r="G5541" s="4">
        <f t="shared" si="1707"/>
        <v>30</v>
      </c>
      <c r="H5541" s="2">
        <f t="shared" si="1703"/>
        <v>1.0005067400000001</v>
      </c>
      <c r="I5541" s="2">
        <f t="shared" si="1704"/>
        <v>1.12359549</v>
      </c>
      <c r="J5541" s="2">
        <f t="shared" si="1697"/>
        <v>1.12416486</v>
      </c>
      <c r="K5541" s="2">
        <f t="shared" si="1698"/>
        <v>633837.37185021001</v>
      </c>
      <c r="L5541" s="1">
        <f t="shared" si="1705"/>
        <v>0</v>
      </c>
      <c r="M5541" s="3">
        <f t="shared" si="1693"/>
        <v>0</v>
      </c>
      <c r="N5541" s="2">
        <f t="shared" si="1699"/>
        <v>0</v>
      </c>
      <c r="O5541" s="18">
        <f t="shared" si="1706"/>
        <v>0.14499999999999999</v>
      </c>
      <c r="P5541" s="8">
        <f t="shared" si="1710"/>
        <v>1.0079298800000001</v>
      </c>
      <c r="Q5541" s="2">
        <f t="shared" si="1708"/>
        <v>5026.2542982799996</v>
      </c>
      <c r="R5541" s="2">
        <f t="shared" si="1700"/>
        <v>5026.2542982799996</v>
      </c>
      <c r="S5541" s="9" t="s">
        <v>56</v>
      </c>
      <c r="T5541" s="47">
        <f t="shared" si="1695"/>
        <v>45575</v>
      </c>
      <c r="AE5541" s="33"/>
    </row>
    <row r="5542" spans="1:31" x14ac:dyDescent="0.2">
      <c r="A5542" s="90">
        <f t="shared" si="1701"/>
        <v>45567</v>
      </c>
      <c r="B5542" s="2">
        <f t="shared" si="1696"/>
        <v>639119.38144726993</v>
      </c>
      <c r="C5542" s="2">
        <f t="shared" si="1694"/>
        <v>563829.55419031554</v>
      </c>
      <c r="D5542" s="47">
        <f t="shared" si="1702"/>
        <v>45546</v>
      </c>
      <c r="E5542" s="3">
        <f t="shared" si="1692"/>
        <v>7.2400000000000003E-4</v>
      </c>
      <c r="F5542" s="4">
        <f t="shared" si="1709"/>
        <v>22</v>
      </c>
      <c r="G5542" s="4">
        <f t="shared" si="1707"/>
        <v>30</v>
      </c>
      <c r="H5542" s="2">
        <f t="shared" si="1703"/>
        <v>1.0005308799999999</v>
      </c>
      <c r="I5542" s="2">
        <f t="shared" si="1704"/>
        <v>1.12359549</v>
      </c>
      <c r="J5542" s="2">
        <f t="shared" si="1697"/>
        <v>1.12419198</v>
      </c>
      <c r="K5542" s="2">
        <f t="shared" si="1698"/>
        <v>633852.66290771996</v>
      </c>
      <c r="L5542" s="1">
        <f t="shared" si="1705"/>
        <v>0</v>
      </c>
      <c r="M5542" s="3">
        <f t="shared" si="1693"/>
        <v>0</v>
      </c>
      <c r="N5542" s="2">
        <f t="shared" si="1699"/>
        <v>0</v>
      </c>
      <c r="O5542" s="18">
        <f t="shared" si="1706"/>
        <v>0.14499999999999999</v>
      </c>
      <c r="P5542" s="8">
        <f t="shared" si="1710"/>
        <v>1.008309058</v>
      </c>
      <c r="Q5542" s="2">
        <f t="shared" si="1708"/>
        <v>5266.7185395500001</v>
      </c>
      <c r="R5542" s="2">
        <f t="shared" si="1700"/>
        <v>5266.7185395500001</v>
      </c>
      <c r="S5542" s="9" t="s">
        <v>56</v>
      </c>
      <c r="T5542" s="47">
        <f t="shared" si="1695"/>
        <v>45575</v>
      </c>
      <c r="AE5542" s="33"/>
    </row>
    <row r="5543" spans="1:31" x14ac:dyDescent="0.2">
      <c r="A5543" s="90">
        <f t="shared" si="1701"/>
        <v>45568</v>
      </c>
      <c r="B5543" s="2">
        <f t="shared" si="1696"/>
        <v>639375.23329795001</v>
      </c>
      <c r="C5543" s="2">
        <f t="shared" si="1694"/>
        <v>563829.55419031554</v>
      </c>
      <c r="D5543" s="47">
        <f t="shared" si="1702"/>
        <v>45546</v>
      </c>
      <c r="E5543" s="3">
        <f t="shared" si="1692"/>
        <v>7.2400000000000003E-4</v>
      </c>
      <c r="F5543" s="4">
        <f t="shared" si="1709"/>
        <v>23</v>
      </c>
      <c r="G5543" s="4">
        <f t="shared" si="1707"/>
        <v>30</v>
      </c>
      <c r="H5543" s="2">
        <f t="shared" si="1703"/>
        <v>1.00055501</v>
      </c>
      <c r="I5543" s="2">
        <f t="shared" si="1704"/>
        <v>1.12359549</v>
      </c>
      <c r="J5543" s="2">
        <f t="shared" si="1697"/>
        <v>1.12421909</v>
      </c>
      <c r="K5543" s="2">
        <f t="shared" si="1698"/>
        <v>633867.94832693995</v>
      </c>
      <c r="L5543" s="1">
        <f t="shared" si="1705"/>
        <v>0</v>
      </c>
      <c r="M5543" s="3">
        <f t="shared" si="1693"/>
        <v>0</v>
      </c>
      <c r="N5543" s="2">
        <f t="shared" si="1699"/>
        <v>0</v>
      </c>
      <c r="O5543" s="18">
        <f t="shared" si="1706"/>
        <v>0.14499999999999999</v>
      </c>
      <c r="P5543" s="8">
        <f t="shared" si="1710"/>
        <v>1.0086883790000001</v>
      </c>
      <c r="Q5543" s="2">
        <f t="shared" si="1708"/>
        <v>5507.2849710099999</v>
      </c>
      <c r="R5543" s="2">
        <f t="shared" si="1700"/>
        <v>5507.2849710099999</v>
      </c>
      <c r="S5543" s="9" t="s">
        <v>56</v>
      </c>
      <c r="T5543" s="47">
        <f t="shared" si="1695"/>
        <v>45575</v>
      </c>
      <c r="AE5543" s="33"/>
    </row>
    <row r="5544" spans="1:31" x14ac:dyDescent="0.2">
      <c r="A5544" s="90">
        <f t="shared" si="1701"/>
        <v>45569</v>
      </c>
      <c r="B5544" s="2">
        <f t="shared" si="1696"/>
        <v>639631.19813505001</v>
      </c>
      <c r="C5544" s="2">
        <f t="shared" si="1694"/>
        <v>563829.55419031554</v>
      </c>
      <c r="D5544" s="47">
        <f t="shared" si="1702"/>
        <v>45546</v>
      </c>
      <c r="E5544" s="3">
        <f t="shared" si="1692"/>
        <v>7.2400000000000003E-4</v>
      </c>
      <c r="F5544" s="4">
        <f t="shared" si="1709"/>
        <v>24</v>
      </c>
      <c r="G5544" s="4">
        <f t="shared" si="1707"/>
        <v>30</v>
      </c>
      <c r="H5544" s="2">
        <f t="shared" si="1703"/>
        <v>1.0005791500000001</v>
      </c>
      <c r="I5544" s="2">
        <f t="shared" si="1704"/>
        <v>1.12359549</v>
      </c>
      <c r="J5544" s="2">
        <f t="shared" si="1697"/>
        <v>1.1242462200000001</v>
      </c>
      <c r="K5544" s="2">
        <f t="shared" si="1698"/>
        <v>633883.24502273998</v>
      </c>
      <c r="L5544" s="1">
        <f t="shared" si="1705"/>
        <v>0</v>
      </c>
      <c r="M5544" s="3">
        <f t="shared" si="1693"/>
        <v>0</v>
      </c>
      <c r="N5544" s="2">
        <f t="shared" si="1699"/>
        <v>0</v>
      </c>
      <c r="O5544" s="18">
        <f t="shared" si="1706"/>
        <v>0.14499999999999999</v>
      </c>
      <c r="P5544" s="8">
        <f t="shared" si="1710"/>
        <v>1.0090678420000001</v>
      </c>
      <c r="Q5544" s="2">
        <f t="shared" si="1708"/>
        <v>5747.9531123099996</v>
      </c>
      <c r="R5544" s="2">
        <f t="shared" si="1700"/>
        <v>5747.9531123099996</v>
      </c>
      <c r="S5544" s="9" t="s">
        <v>56</v>
      </c>
      <c r="T5544" s="47">
        <f t="shared" si="1695"/>
        <v>45575</v>
      </c>
      <c r="AE5544" s="33"/>
    </row>
    <row r="5545" spans="1:31" x14ac:dyDescent="0.2">
      <c r="A5545" s="90">
        <f t="shared" si="1701"/>
        <v>45570</v>
      </c>
      <c r="B5545" s="2">
        <f t="shared" si="1696"/>
        <v>639887.25953714002</v>
      </c>
      <c r="C5545" s="2">
        <f t="shared" si="1694"/>
        <v>563829.55419031554</v>
      </c>
      <c r="D5545" s="47">
        <f t="shared" si="1702"/>
        <v>45546</v>
      </c>
      <c r="E5545" s="3">
        <f t="shared" si="1692"/>
        <v>7.2400000000000003E-4</v>
      </c>
      <c r="F5545" s="4">
        <f t="shared" si="1709"/>
        <v>25</v>
      </c>
      <c r="G5545" s="4">
        <f t="shared" si="1707"/>
        <v>30</v>
      </c>
      <c r="H5545" s="2">
        <f t="shared" si="1703"/>
        <v>1.0006032899999999</v>
      </c>
      <c r="I5545" s="2">
        <f t="shared" si="1704"/>
        <v>1.12359549</v>
      </c>
      <c r="J5545" s="2">
        <f t="shared" si="1697"/>
        <v>1.12427334</v>
      </c>
      <c r="K5545" s="2">
        <f t="shared" si="1698"/>
        <v>633898.53608025005</v>
      </c>
      <c r="L5545" s="1">
        <f t="shared" si="1705"/>
        <v>0</v>
      </c>
      <c r="M5545" s="3">
        <f t="shared" si="1693"/>
        <v>0</v>
      </c>
      <c r="N5545" s="2">
        <f t="shared" si="1699"/>
        <v>0</v>
      </c>
      <c r="O5545" s="18">
        <f t="shared" si="1706"/>
        <v>0.14499999999999999</v>
      </c>
      <c r="P5545" s="8">
        <f t="shared" si="1710"/>
        <v>1.009447448</v>
      </c>
      <c r="Q5545" s="2">
        <f t="shared" si="1708"/>
        <v>5988.7234568900003</v>
      </c>
      <c r="R5545" s="2">
        <f t="shared" si="1700"/>
        <v>5988.7234568900003</v>
      </c>
      <c r="S5545" s="9" t="s">
        <v>56</v>
      </c>
      <c r="T5545" s="47">
        <f t="shared" si="1695"/>
        <v>45575</v>
      </c>
      <c r="AE5545" s="33"/>
    </row>
    <row r="5546" spans="1:31" x14ac:dyDescent="0.2">
      <c r="A5546" s="90">
        <f t="shared" si="1701"/>
        <v>45571</v>
      </c>
      <c r="B5546" s="2">
        <f t="shared" si="1696"/>
        <v>640143.42319806002</v>
      </c>
      <c r="C5546" s="2">
        <f t="shared" si="1694"/>
        <v>563829.55419031554</v>
      </c>
      <c r="D5546" s="47">
        <f t="shared" si="1702"/>
        <v>45546</v>
      </c>
      <c r="E5546" s="3">
        <f t="shared" si="1692"/>
        <v>7.2400000000000003E-4</v>
      </c>
      <c r="F5546" s="4">
        <f t="shared" si="1709"/>
        <v>26</v>
      </c>
      <c r="G5546" s="4">
        <f t="shared" si="1707"/>
        <v>30</v>
      </c>
      <c r="H5546" s="2">
        <f t="shared" si="1703"/>
        <v>1.00062743</v>
      </c>
      <c r="I5546" s="2">
        <f t="shared" si="1704"/>
        <v>1.12359549</v>
      </c>
      <c r="J5546" s="2">
        <f t="shared" si="1697"/>
        <v>1.1243004599999999</v>
      </c>
      <c r="K5546" s="2">
        <f t="shared" si="1698"/>
        <v>633913.82713776</v>
      </c>
      <c r="L5546" s="1">
        <f t="shared" si="1705"/>
        <v>0</v>
      </c>
      <c r="M5546" s="3">
        <f t="shared" si="1693"/>
        <v>0</v>
      </c>
      <c r="N5546" s="2">
        <f t="shared" si="1699"/>
        <v>0</v>
      </c>
      <c r="O5546" s="18">
        <f t="shared" si="1706"/>
        <v>0.14499999999999999</v>
      </c>
      <c r="P5546" s="8">
        <f t="shared" si="1710"/>
        <v>1.0098271969999999</v>
      </c>
      <c r="Q5546" s="2">
        <f t="shared" si="1708"/>
        <v>6229.5960603000003</v>
      </c>
      <c r="R5546" s="2">
        <f t="shared" si="1700"/>
        <v>6229.5960603000003</v>
      </c>
      <c r="S5546" s="9" t="s">
        <v>56</v>
      </c>
      <c r="T5546" s="47">
        <f t="shared" si="1695"/>
        <v>45575</v>
      </c>
      <c r="AE5546" s="33"/>
    </row>
    <row r="5547" spans="1:31" x14ac:dyDescent="0.2">
      <c r="A5547" s="90">
        <f t="shared" si="1701"/>
        <v>45572</v>
      </c>
      <c r="B5547" s="2">
        <f t="shared" si="1696"/>
        <v>640399.69418630004</v>
      </c>
      <c r="C5547" s="2">
        <f t="shared" si="1694"/>
        <v>563829.55419031554</v>
      </c>
      <c r="D5547" s="47">
        <f t="shared" si="1702"/>
        <v>45546</v>
      </c>
      <c r="E5547" s="3">
        <f t="shared" ref="E5547:E5610" si="1711">IF(DAY(A5546)=$E$2,VLOOKUP(A5546,$AF$10:$AG$315,2),E5546)</f>
        <v>7.2400000000000003E-4</v>
      </c>
      <c r="F5547" s="4">
        <f t="shared" si="1709"/>
        <v>27</v>
      </c>
      <c r="G5547" s="4">
        <f t="shared" si="1707"/>
        <v>30</v>
      </c>
      <c r="H5547" s="2">
        <f t="shared" si="1703"/>
        <v>1.00065157</v>
      </c>
      <c r="I5547" s="2">
        <f t="shared" si="1704"/>
        <v>1.12359549</v>
      </c>
      <c r="J5547" s="2">
        <f t="shared" si="1697"/>
        <v>1.12432759</v>
      </c>
      <c r="K5547" s="2">
        <f t="shared" si="1698"/>
        <v>633929.12383357005</v>
      </c>
      <c r="L5547" s="1">
        <f t="shared" si="1705"/>
        <v>0</v>
      </c>
      <c r="M5547" s="3">
        <f t="shared" si="1693"/>
        <v>0</v>
      </c>
      <c r="N5547" s="2">
        <f t="shared" si="1699"/>
        <v>0</v>
      </c>
      <c r="O5547" s="18">
        <f t="shared" si="1706"/>
        <v>0.14499999999999999</v>
      </c>
      <c r="P5547" s="8">
        <f t="shared" si="1710"/>
        <v>1.010207088</v>
      </c>
      <c r="Q5547" s="2">
        <f t="shared" si="1708"/>
        <v>6470.5703527300002</v>
      </c>
      <c r="R5547" s="2">
        <f t="shared" si="1700"/>
        <v>6470.5703527300002</v>
      </c>
      <c r="S5547" s="9" t="s">
        <v>56</v>
      </c>
      <c r="T5547" s="47">
        <f t="shared" si="1695"/>
        <v>45575</v>
      </c>
      <c r="AE5547" s="33"/>
    </row>
    <row r="5548" spans="1:31" x14ac:dyDescent="0.2">
      <c r="A5548" s="90">
        <f t="shared" si="1701"/>
        <v>45573</v>
      </c>
      <c r="B5548" s="2">
        <f t="shared" si="1696"/>
        <v>640656.06238669006</v>
      </c>
      <c r="C5548" s="2">
        <f t="shared" si="1694"/>
        <v>563829.55419031554</v>
      </c>
      <c r="D5548" s="47">
        <f t="shared" si="1702"/>
        <v>45546</v>
      </c>
      <c r="E5548" s="3">
        <f t="shared" si="1711"/>
        <v>7.2400000000000003E-4</v>
      </c>
      <c r="F5548" s="4">
        <f t="shared" si="1709"/>
        <v>28</v>
      </c>
      <c r="G5548" s="4">
        <f t="shared" si="1707"/>
        <v>30</v>
      </c>
      <c r="H5548" s="2">
        <f t="shared" si="1703"/>
        <v>1.0006757100000001</v>
      </c>
      <c r="I5548" s="2">
        <f t="shared" si="1704"/>
        <v>1.12359549</v>
      </c>
      <c r="J5548" s="2">
        <f t="shared" si="1697"/>
        <v>1.12435471</v>
      </c>
      <c r="K5548" s="2">
        <f t="shared" si="1698"/>
        <v>633944.41489108</v>
      </c>
      <c r="L5548" s="1">
        <f t="shared" si="1705"/>
        <v>0</v>
      </c>
      <c r="M5548" s="3">
        <f t="shared" si="1693"/>
        <v>0</v>
      </c>
      <c r="N5548" s="2">
        <f t="shared" si="1699"/>
        <v>0</v>
      </c>
      <c r="O5548" s="18">
        <f t="shared" si="1706"/>
        <v>0.14499999999999999</v>
      </c>
      <c r="P5548" s="8">
        <f t="shared" si="1710"/>
        <v>1.0105871230000001</v>
      </c>
      <c r="Q5548" s="2">
        <f t="shared" si="1708"/>
        <v>6711.6474956100001</v>
      </c>
      <c r="R5548" s="2">
        <f t="shared" si="1700"/>
        <v>6711.6474956100001</v>
      </c>
      <c r="S5548" s="9" t="s">
        <v>56</v>
      </c>
      <c r="T5548" s="47">
        <f t="shared" si="1695"/>
        <v>45575</v>
      </c>
      <c r="AE5548" s="33"/>
    </row>
    <row r="5549" spans="1:31" ht="15" x14ac:dyDescent="0.2">
      <c r="A5549" s="90">
        <f t="shared" si="1701"/>
        <v>45574</v>
      </c>
      <c r="B5549" s="2">
        <f t="shared" si="1696"/>
        <v>640912.53223162994</v>
      </c>
      <c r="C5549" s="2">
        <f t="shared" si="1694"/>
        <v>563829.55419031554</v>
      </c>
      <c r="D5549" s="47">
        <f t="shared" si="1702"/>
        <v>45546</v>
      </c>
      <c r="E5549" s="3">
        <f t="shared" si="1711"/>
        <v>7.2400000000000003E-4</v>
      </c>
      <c r="F5549" s="4">
        <f t="shared" si="1709"/>
        <v>29</v>
      </c>
      <c r="G5549" s="4">
        <f t="shared" si="1707"/>
        <v>30</v>
      </c>
      <c r="H5549" s="2">
        <f t="shared" si="1703"/>
        <v>1.0006998499999999</v>
      </c>
      <c r="I5549" s="2">
        <f t="shared" si="1704"/>
        <v>1.12359549</v>
      </c>
      <c r="J5549" s="2">
        <f t="shared" si="1697"/>
        <v>1.1243818299999999</v>
      </c>
      <c r="K5549" s="2">
        <f t="shared" si="1698"/>
        <v>633959.70594858995</v>
      </c>
      <c r="L5549" s="1">
        <f t="shared" si="1705"/>
        <v>0</v>
      </c>
      <c r="M5549" s="3">
        <f t="shared" si="1693"/>
        <v>0</v>
      </c>
      <c r="N5549" s="2">
        <f t="shared" si="1699"/>
        <v>0</v>
      </c>
      <c r="O5549" s="18">
        <f t="shared" si="1706"/>
        <v>0.14499999999999999</v>
      </c>
      <c r="P5549" s="8">
        <f t="shared" si="1710"/>
        <v>1.0109672999999999</v>
      </c>
      <c r="Q5549" s="2">
        <f t="shared" si="1708"/>
        <v>6952.8262830399999</v>
      </c>
      <c r="R5549" s="2">
        <f t="shared" si="1700"/>
        <v>6952.8262830399999</v>
      </c>
      <c r="S5549" s="9" t="s">
        <v>56</v>
      </c>
      <c r="T5549" s="47">
        <f t="shared" si="1695"/>
        <v>45575</v>
      </c>
      <c r="U5549" s="148" t="s">
        <v>96</v>
      </c>
      <c r="AE5549" s="33"/>
    </row>
    <row r="5550" spans="1:31" ht="15" x14ac:dyDescent="0.2">
      <c r="A5550" s="90">
        <f t="shared" si="1701"/>
        <v>45575</v>
      </c>
      <c r="B5550" s="2">
        <f t="shared" si="1696"/>
        <v>641169.11640015</v>
      </c>
      <c r="C5550" s="2">
        <f t="shared" si="1694"/>
        <v>563829.55419031554</v>
      </c>
      <c r="D5550" s="47">
        <f t="shared" si="1702"/>
        <v>45546</v>
      </c>
      <c r="E5550" s="3">
        <f t="shared" si="1711"/>
        <v>7.2400000000000003E-4</v>
      </c>
      <c r="F5550" s="4">
        <f t="shared" si="1709"/>
        <v>30</v>
      </c>
      <c r="G5550" s="4">
        <f t="shared" si="1707"/>
        <v>30</v>
      </c>
      <c r="H5550" s="2">
        <f t="shared" si="1703"/>
        <v>1.0007239999999999</v>
      </c>
      <c r="I5550" s="2">
        <f t="shared" si="1704"/>
        <v>1.12359549</v>
      </c>
      <c r="J5550" s="2">
        <f t="shared" si="1697"/>
        <v>1.12440897</v>
      </c>
      <c r="K5550" s="2">
        <f t="shared" si="1698"/>
        <v>633975.00828268996</v>
      </c>
      <c r="L5550" s="1">
        <f t="shared" si="1705"/>
        <v>182</v>
      </c>
      <c r="M5550" s="3">
        <v>0</v>
      </c>
      <c r="N5550" s="2">
        <f t="shared" si="1699"/>
        <v>0</v>
      </c>
      <c r="O5550" s="18">
        <f t="shared" si="1706"/>
        <v>0.14499999999999999</v>
      </c>
      <c r="P5550" s="8">
        <f t="shared" si="1710"/>
        <v>1.0113476210000001</v>
      </c>
      <c r="Q5550" s="2">
        <f t="shared" si="1708"/>
        <v>7194.1081174600004</v>
      </c>
      <c r="R5550" s="2">
        <f t="shared" si="1700"/>
        <v>7194.1081174600004</v>
      </c>
      <c r="S5550" s="9" t="s">
        <v>56</v>
      </c>
      <c r="T5550" s="47">
        <f t="shared" si="1695"/>
        <v>45575</v>
      </c>
      <c r="U5550" s="145">
        <v>1565.5392528899999</v>
      </c>
      <c r="AE5550" s="33"/>
    </row>
    <row r="5551" spans="1:31" ht="18.75" x14ac:dyDescent="0.2">
      <c r="A5551" s="90">
        <f t="shared" si="1701"/>
        <v>45576</v>
      </c>
      <c r="B5551" s="2">
        <f t="shared" si="1696"/>
        <v>639853.17622588994</v>
      </c>
      <c r="C5551" s="147">
        <f>C5550+(U5552/J5550)</f>
        <v>568835.35636260698</v>
      </c>
      <c r="D5551" s="47">
        <f t="shared" si="1702"/>
        <v>45576</v>
      </c>
      <c r="E5551" s="3">
        <f t="shared" si="1711"/>
        <v>8.12E-4</v>
      </c>
      <c r="F5551" s="4">
        <f t="shared" si="1709"/>
        <v>1</v>
      </c>
      <c r="G5551" s="4">
        <f t="shared" si="1707"/>
        <v>31</v>
      </c>
      <c r="H5551" s="2">
        <f t="shared" si="1703"/>
        <v>1.0000261800000001</v>
      </c>
      <c r="I5551" s="2">
        <f t="shared" si="1704"/>
        <v>1.12440897</v>
      </c>
      <c r="J5551" s="2">
        <f t="shared" si="1697"/>
        <v>1.1244384000000001</v>
      </c>
      <c r="K5551" s="2">
        <f>TRUNC(C5551*J5551,8)</f>
        <v>639620.31797179999</v>
      </c>
      <c r="L5551" s="1">
        <f t="shared" si="1705"/>
        <v>0</v>
      </c>
      <c r="M5551" s="3">
        <f t="shared" si="1693"/>
        <v>0</v>
      </c>
      <c r="N5551" s="2">
        <f t="shared" si="1699"/>
        <v>0</v>
      </c>
      <c r="O5551" s="18">
        <f t="shared" si="1706"/>
        <v>0.14499999999999999</v>
      </c>
      <c r="P5551" s="8">
        <f t="shared" si="1710"/>
        <v>1.0003640570000001</v>
      </c>
      <c r="Q5551" s="2">
        <f t="shared" si="1708"/>
        <v>232.85825409</v>
      </c>
      <c r="R5551" s="2">
        <f t="shared" si="1700"/>
        <v>232.85825409</v>
      </c>
      <c r="S5551" s="9" t="s">
        <v>56</v>
      </c>
      <c r="T5551" s="47">
        <f t="shared" si="1695"/>
        <v>45606</v>
      </c>
      <c r="U5551" s="148" t="s">
        <v>97</v>
      </c>
      <c r="AE5551" s="33"/>
    </row>
    <row r="5552" spans="1:31" ht="15" x14ac:dyDescent="0.2">
      <c r="A5552" s="90">
        <f t="shared" si="1701"/>
        <v>45577</v>
      </c>
      <c r="B5552" s="2">
        <f t="shared" si="1696"/>
        <v>640102.87825797999</v>
      </c>
      <c r="C5552" s="2">
        <f t="shared" si="1694"/>
        <v>568835.35636260698</v>
      </c>
      <c r="D5552" s="47">
        <f t="shared" si="1702"/>
        <v>45576</v>
      </c>
      <c r="E5552" s="3">
        <f t="shared" si="1711"/>
        <v>8.12E-4</v>
      </c>
      <c r="F5552" s="4">
        <f t="shared" si="1709"/>
        <v>2</v>
      </c>
      <c r="G5552" s="4">
        <f t="shared" si="1707"/>
        <v>31</v>
      </c>
      <c r="H5552" s="2">
        <f t="shared" si="1703"/>
        <v>1.00005236</v>
      </c>
      <c r="I5552" s="2">
        <f t="shared" si="1704"/>
        <v>1.12440897</v>
      </c>
      <c r="J5552" s="2">
        <f t="shared" si="1697"/>
        <v>1.1244678400000001</v>
      </c>
      <c r="K5552" s="2">
        <f t="shared" si="1698"/>
        <v>639637.06448468997</v>
      </c>
      <c r="L5552" s="1">
        <f t="shared" si="1705"/>
        <v>0</v>
      </c>
      <c r="M5552" s="3">
        <f t="shared" si="1693"/>
        <v>0</v>
      </c>
      <c r="N5552" s="2">
        <f t="shared" si="1699"/>
        <v>0</v>
      </c>
      <c r="O5552" s="18">
        <f t="shared" si="1706"/>
        <v>0.14499999999999999</v>
      </c>
      <c r="P5552" s="8">
        <f t="shared" si="1710"/>
        <v>1.0007282470000001</v>
      </c>
      <c r="Q5552" s="2">
        <f t="shared" si="1708"/>
        <v>465.81377328999997</v>
      </c>
      <c r="R5552" s="2">
        <f t="shared" si="1700"/>
        <v>465.81377328999997</v>
      </c>
      <c r="S5552" s="9" t="s">
        <v>56</v>
      </c>
      <c r="T5552" s="47">
        <f t="shared" si="1695"/>
        <v>45606</v>
      </c>
      <c r="U5552" s="145">
        <f>Q5550-U5550</f>
        <v>5628.5688645700002</v>
      </c>
      <c r="AE5552" s="33"/>
    </row>
    <row r="5553" spans="1:31" ht="15" x14ac:dyDescent="0.2">
      <c r="A5553" s="90">
        <f t="shared" si="1701"/>
        <v>45578</v>
      </c>
      <c r="B5553" s="2">
        <f t="shared" si="1696"/>
        <v>640352.68261677003</v>
      </c>
      <c r="C5553" s="2">
        <f t="shared" si="1694"/>
        <v>568835.35636260698</v>
      </c>
      <c r="D5553" s="47">
        <f t="shared" si="1702"/>
        <v>45576</v>
      </c>
      <c r="E5553" s="3">
        <f t="shared" si="1711"/>
        <v>8.12E-4</v>
      </c>
      <c r="F5553" s="4">
        <f t="shared" si="1709"/>
        <v>3</v>
      </c>
      <c r="G5553" s="4">
        <f t="shared" si="1707"/>
        <v>31</v>
      </c>
      <c r="H5553" s="2">
        <f t="shared" si="1703"/>
        <v>1.00007855</v>
      </c>
      <c r="I5553" s="2">
        <f t="shared" si="1704"/>
        <v>1.12440897</v>
      </c>
      <c r="J5553" s="2">
        <f t="shared" si="1697"/>
        <v>1.1244972900000001</v>
      </c>
      <c r="K5553" s="2">
        <f t="shared" si="1698"/>
        <v>639653.81668593001</v>
      </c>
      <c r="L5553" s="1">
        <f t="shared" si="1705"/>
        <v>0</v>
      </c>
      <c r="M5553" s="3">
        <f t="shared" si="1693"/>
        <v>0</v>
      </c>
      <c r="N5553" s="2">
        <f t="shared" si="1699"/>
        <v>0</v>
      </c>
      <c r="O5553" s="18">
        <f t="shared" si="1706"/>
        <v>0.14499999999999999</v>
      </c>
      <c r="P5553" s="8">
        <f t="shared" si="1710"/>
        <v>1.0010925690000001</v>
      </c>
      <c r="Q5553" s="2">
        <f t="shared" si="1708"/>
        <v>698.86593084000003</v>
      </c>
      <c r="R5553" s="2">
        <f t="shared" si="1700"/>
        <v>698.86593084000003</v>
      </c>
      <c r="S5553" s="9" t="s">
        <v>56</v>
      </c>
      <c r="T5553" s="47">
        <f t="shared" si="1695"/>
        <v>45606</v>
      </c>
      <c r="U5553" s="148" t="s">
        <v>98</v>
      </c>
      <c r="AE5553" s="33"/>
    </row>
    <row r="5554" spans="1:31" ht="15" x14ac:dyDescent="0.2">
      <c r="A5554" s="90">
        <f t="shared" si="1701"/>
        <v>45579</v>
      </c>
      <c r="B5554" s="2">
        <f t="shared" si="1696"/>
        <v>640602.57286485005</v>
      </c>
      <c r="C5554" s="2">
        <f t="shared" si="1694"/>
        <v>568835.35636260698</v>
      </c>
      <c r="D5554" s="47">
        <f t="shared" si="1702"/>
        <v>45576</v>
      </c>
      <c r="E5554" s="3">
        <f t="shared" si="1711"/>
        <v>8.12E-4</v>
      </c>
      <c r="F5554" s="4">
        <f t="shared" si="1709"/>
        <v>4</v>
      </c>
      <c r="G5554" s="4">
        <f t="shared" si="1707"/>
        <v>31</v>
      </c>
      <c r="H5554" s="2">
        <f t="shared" si="1703"/>
        <v>1.0001047300000001</v>
      </c>
      <c r="I5554" s="2">
        <f t="shared" si="1704"/>
        <v>1.12440897</v>
      </c>
      <c r="J5554" s="2">
        <f t="shared" si="1697"/>
        <v>1.12452672</v>
      </c>
      <c r="K5554" s="2">
        <f t="shared" si="1698"/>
        <v>639670.55751047004</v>
      </c>
      <c r="L5554" s="1">
        <f t="shared" si="1705"/>
        <v>0</v>
      </c>
      <c r="M5554" s="3">
        <f t="shared" si="1693"/>
        <v>0</v>
      </c>
      <c r="N5554" s="2">
        <f t="shared" si="1699"/>
        <v>0</v>
      </c>
      <c r="O5554" s="18">
        <f t="shared" si="1706"/>
        <v>0.14499999999999999</v>
      </c>
      <c r="P5554" s="8">
        <f t="shared" si="1710"/>
        <v>1.001457024</v>
      </c>
      <c r="Q5554" s="2">
        <f t="shared" si="1708"/>
        <v>932.01535437999996</v>
      </c>
      <c r="R5554" s="2">
        <f t="shared" si="1700"/>
        <v>932.01535437999996</v>
      </c>
      <c r="S5554" s="9" t="s">
        <v>56</v>
      </c>
      <c r="T5554" s="47">
        <f t="shared" si="1695"/>
        <v>45606</v>
      </c>
      <c r="U5554" s="145">
        <f>B5550-U5550</f>
        <v>639603.57714725996</v>
      </c>
      <c r="AE5554" s="33"/>
    </row>
    <row r="5555" spans="1:31" x14ac:dyDescent="0.2">
      <c r="A5555" s="90">
        <f t="shared" si="1701"/>
        <v>45580</v>
      </c>
      <c r="B5555" s="2">
        <f t="shared" si="1696"/>
        <v>640852.57179131999</v>
      </c>
      <c r="C5555" s="2">
        <f t="shared" si="1694"/>
        <v>568835.35636260698</v>
      </c>
      <c r="D5555" s="47">
        <f t="shared" si="1702"/>
        <v>45576</v>
      </c>
      <c r="E5555" s="3">
        <f t="shared" si="1711"/>
        <v>8.12E-4</v>
      </c>
      <c r="F5555" s="4">
        <f t="shared" si="1709"/>
        <v>5</v>
      </c>
      <c r="G5555" s="4">
        <f t="shared" si="1707"/>
        <v>31</v>
      </c>
      <c r="H5555" s="2">
        <f t="shared" si="1703"/>
        <v>1.0001309199999999</v>
      </c>
      <c r="I5555" s="2">
        <f t="shared" si="1704"/>
        <v>1.12440897</v>
      </c>
      <c r="J5555" s="2">
        <f t="shared" si="1697"/>
        <v>1.12455617</v>
      </c>
      <c r="K5555" s="2">
        <f t="shared" si="1698"/>
        <v>639687.30971170997</v>
      </c>
      <c r="L5555" s="1">
        <f t="shared" si="1705"/>
        <v>0</v>
      </c>
      <c r="M5555" s="3">
        <f t="shared" si="1693"/>
        <v>0</v>
      </c>
      <c r="N5555" s="2">
        <f t="shared" si="1699"/>
        <v>0</v>
      </c>
      <c r="O5555" s="18">
        <f t="shared" si="1706"/>
        <v>0.14499999999999999</v>
      </c>
      <c r="P5555" s="8">
        <f t="shared" si="1710"/>
        <v>1.0018216120000001</v>
      </c>
      <c r="Q5555" s="2">
        <f t="shared" si="1708"/>
        <v>1165.26207961</v>
      </c>
      <c r="R5555" s="2">
        <f t="shared" si="1700"/>
        <v>1165.26207961</v>
      </c>
      <c r="S5555" s="9" t="s">
        <v>56</v>
      </c>
      <c r="T5555" s="47">
        <f t="shared" si="1695"/>
        <v>45606</v>
      </c>
      <c r="AE5555" s="33"/>
    </row>
    <row r="5556" spans="1:31" x14ac:dyDescent="0.2">
      <c r="A5556" s="90">
        <f t="shared" si="1701"/>
        <v>45581</v>
      </c>
      <c r="B5556" s="2">
        <f t="shared" si="1696"/>
        <v>641102.66167325992</v>
      </c>
      <c r="C5556" s="2">
        <f t="shared" si="1694"/>
        <v>568835.35636260698</v>
      </c>
      <c r="D5556" s="47">
        <f t="shared" si="1702"/>
        <v>45576</v>
      </c>
      <c r="E5556" s="3">
        <f t="shared" si="1711"/>
        <v>8.12E-4</v>
      </c>
      <c r="F5556" s="4">
        <f t="shared" si="1709"/>
        <v>6</v>
      </c>
      <c r="G5556" s="4">
        <f t="shared" si="1707"/>
        <v>31</v>
      </c>
      <c r="H5556" s="2">
        <f t="shared" si="1703"/>
        <v>1.0001571</v>
      </c>
      <c r="I5556" s="2">
        <f t="shared" si="1704"/>
        <v>1.12440897</v>
      </c>
      <c r="J5556" s="2">
        <f t="shared" si="1697"/>
        <v>1.12458561</v>
      </c>
      <c r="K5556" s="2">
        <f t="shared" si="1698"/>
        <v>639704.05622460996</v>
      </c>
      <c r="L5556" s="1">
        <f t="shared" si="1705"/>
        <v>0</v>
      </c>
      <c r="M5556" s="3">
        <f t="shared" si="1693"/>
        <v>0</v>
      </c>
      <c r="N5556" s="2">
        <f t="shared" si="1699"/>
        <v>0</v>
      </c>
      <c r="O5556" s="18">
        <f t="shared" si="1706"/>
        <v>0.14499999999999999</v>
      </c>
      <c r="P5556" s="8">
        <f t="shared" si="1710"/>
        <v>1.002186332</v>
      </c>
      <c r="Q5556" s="2">
        <f t="shared" si="1708"/>
        <v>1398.60544865</v>
      </c>
      <c r="R5556" s="2">
        <f t="shared" si="1700"/>
        <v>1398.60544865</v>
      </c>
      <c r="S5556" s="9" t="s">
        <v>56</v>
      </c>
      <c r="T5556" s="47">
        <f t="shared" si="1695"/>
        <v>45606</v>
      </c>
      <c r="AE5556" s="33"/>
    </row>
    <row r="5557" spans="1:31" x14ac:dyDescent="0.2">
      <c r="A5557" s="90">
        <f t="shared" si="1701"/>
        <v>45582</v>
      </c>
      <c r="B5557" s="2">
        <f t="shared" si="1696"/>
        <v>641352.85455648997</v>
      </c>
      <c r="C5557" s="2">
        <f t="shared" si="1694"/>
        <v>568835.35636260698</v>
      </c>
      <c r="D5557" s="47">
        <f t="shared" si="1702"/>
        <v>45576</v>
      </c>
      <c r="E5557" s="3">
        <f t="shared" si="1711"/>
        <v>8.12E-4</v>
      </c>
      <c r="F5557" s="4">
        <f t="shared" si="1709"/>
        <v>7</v>
      </c>
      <c r="G5557" s="4">
        <f t="shared" si="1707"/>
        <v>31</v>
      </c>
      <c r="H5557" s="2">
        <f t="shared" si="1703"/>
        <v>1.0001832900000001</v>
      </c>
      <c r="I5557" s="2">
        <f t="shared" si="1704"/>
        <v>1.12440897</v>
      </c>
      <c r="J5557" s="2">
        <f t="shared" si="1697"/>
        <v>1.12461506</v>
      </c>
      <c r="K5557" s="2">
        <f t="shared" si="1698"/>
        <v>639720.80842585</v>
      </c>
      <c r="L5557" s="1">
        <f t="shared" si="1705"/>
        <v>0</v>
      </c>
      <c r="M5557" s="3">
        <f t="shared" si="1693"/>
        <v>0</v>
      </c>
      <c r="N5557" s="2">
        <f t="shared" si="1699"/>
        <v>0</v>
      </c>
      <c r="O5557" s="18">
        <f t="shared" si="1706"/>
        <v>0.14499999999999999</v>
      </c>
      <c r="P5557" s="8">
        <f t="shared" si="1710"/>
        <v>1.002551185</v>
      </c>
      <c r="Q5557" s="2">
        <f t="shared" si="1708"/>
        <v>1632.04613064</v>
      </c>
      <c r="R5557" s="2">
        <f t="shared" si="1700"/>
        <v>1632.04613064</v>
      </c>
      <c r="S5557" s="9" t="s">
        <v>56</v>
      </c>
      <c r="T5557" s="47">
        <f t="shared" si="1695"/>
        <v>45606</v>
      </c>
      <c r="AE5557" s="33"/>
    </row>
    <row r="5558" spans="1:31" x14ac:dyDescent="0.2">
      <c r="A5558" s="90">
        <f t="shared" si="1701"/>
        <v>45583</v>
      </c>
      <c r="B5558" s="2">
        <f t="shared" si="1696"/>
        <v>641603.14474900009</v>
      </c>
      <c r="C5558" s="2">
        <f t="shared" si="1694"/>
        <v>568835.35636260698</v>
      </c>
      <c r="D5558" s="47">
        <f t="shared" si="1702"/>
        <v>45576</v>
      </c>
      <c r="E5558" s="3">
        <f t="shared" si="1711"/>
        <v>8.12E-4</v>
      </c>
      <c r="F5558" s="4">
        <f t="shared" si="1709"/>
        <v>8</v>
      </c>
      <c r="G5558" s="4">
        <f t="shared" si="1707"/>
        <v>31</v>
      </c>
      <c r="H5558" s="2">
        <f t="shared" si="1703"/>
        <v>1.0002094800000001</v>
      </c>
      <c r="I5558" s="2">
        <f t="shared" si="1704"/>
        <v>1.12440897</v>
      </c>
      <c r="J5558" s="2">
        <f t="shared" si="1697"/>
        <v>1.12464451</v>
      </c>
      <c r="K5558" s="2">
        <f t="shared" si="1698"/>
        <v>639737.56062709005</v>
      </c>
      <c r="L5558" s="1">
        <f t="shared" si="1705"/>
        <v>0</v>
      </c>
      <c r="M5558" s="3">
        <f t="shared" si="1693"/>
        <v>0</v>
      </c>
      <c r="N5558" s="2">
        <f t="shared" si="1699"/>
        <v>0</v>
      </c>
      <c r="O5558" s="18">
        <f t="shared" si="1706"/>
        <v>0.14499999999999999</v>
      </c>
      <c r="P5558" s="8">
        <f t="shared" si="1710"/>
        <v>1.0029161710000001</v>
      </c>
      <c r="Q5558" s="2">
        <f t="shared" si="1708"/>
        <v>1865.58412191</v>
      </c>
      <c r="R5558" s="2">
        <f t="shared" si="1700"/>
        <v>1865.58412191</v>
      </c>
      <c r="S5558" s="9" t="s">
        <v>56</v>
      </c>
      <c r="T5558" s="47">
        <f t="shared" si="1695"/>
        <v>45606</v>
      </c>
      <c r="AE5558" s="33"/>
    </row>
    <row r="5559" spans="1:31" x14ac:dyDescent="0.2">
      <c r="A5559" s="90">
        <f t="shared" si="1701"/>
        <v>45584</v>
      </c>
      <c r="B5559" s="2">
        <f t="shared" si="1696"/>
        <v>641853.52655046002</v>
      </c>
      <c r="C5559" s="2">
        <f t="shared" si="1694"/>
        <v>568835.35636260698</v>
      </c>
      <c r="D5559" s="47">
        <f t="shared" si="1702"/>
        <v>45576</v>
      </c>
      <c r="E5559" s="3">
        <f t="shared" si="1711"/>
        <v>8.12E-4</v>
      </c>
      <c r="F5559" s="4">
        <f t="shared" si="1709"/>
        <v>9</v>
      </c>
      <c r="G5559" s="4">
        <f t="shared" si="1707"/>
        <v>31</v>
      </c>
      <c r="H5559" s="2">
        <f t="shared" si="1703"/>
        <v>1.0002356699999999</v>
      </c>
      <c r="I5559" s="2">
        <f t="shared" si="1704"/>
        <v>1.12440897</v>
      </c>
      <c r="J5559" s="2">
        <f t="shared" si="1697"/>
        <v>1.12467395</v>
      </c>
      <c r="K5559" s="2">
        <f t="shared" si="1698"/>
        <v>639754.30713999004</v>
      </c>
      <c r="L5559" s="1">
        <f t="shared" si="1705"/>
        <v>0</v>
      </c>
      <c r="M5559" s="3">
        <f t="shared" si="1693"/>
        <v>0</v>
      </c>
      <c r="N5559" s="2">
        <f t="shared" si="1699"/>
        <v>0</v>
      </c>
      <c r="O5559" s="18">
        <f t="shared" si="1706"/>
        <v>0.14499999999999999</v>
      </c>
      <c r="P5559" s="8">
        <f t="shared" si="1710"/>
        <v>1.0032812900000001</v>
      </c>
      <c r="Q5559" s="2">
        <f t="shared" si="1708"/>
        <v>2099.2194104700002</v>
      </c>
      <c r="R5559" s="2">
        <f t="shared" si="1700"/>
        <v>2099.2194104700002</v>
      </c>
      <c r="S5559" s="9" t="s">
        <v>56</v>
      </c>
      <c r="T5559" s="47">
        <f t="shared" si="1695"/>
        <v>45606</v>
      </c>
      <c r="AE5559" s="33"/>
    </row>
    <row r="5560" spans="1:31" x14ac:dyDescent="0.2">
      <c r="A5560" s="90">
        <f t="shared" si="1701"/>
        <v>45585</v>
      </c>
      <c r="B5560" s="2">
        <f t="shared" si="1696"/>
        <v>642104.01137949992</v>
      </c>
      <c r="C5560" s="2">
        <f t="shared" si="1694"/>
        <v>568835.35636260698</v>
      </c>
      <c r="D5560" s="47">
        <f t="shared" si="1702"/>
        <v>45576</v>
      </c>
      <c r="E5560" s="3">
        <f t="shared" si="1711"/>
        <v>8.12E-4</v>
      </c>
      <c r="F5560" s="4">
        <f t="shared" si="1709"/>
        <v>10</v>
      </c>
      <c r="G5560" s="4">
        <f t="shared" si="1707"/>
        <v>31</v>
      </c>
      <c r="H5560" s="2">
        <f t="shared" si="1703"/>
        <v>1.0002618599999999</v>
      </c>
      <c r="I5560" s="2">
        <f t="shared" si="1704"/>
        <v>1.12440897</v>
      </c>
      <c r="J5560" s="2">
        <f t="shared" si="1697"/>
        <v>1.1247034</v>
      </c>
      <c r="K5560" s="2">
        <f t="shared" si="1698"/>
        <v>639771.05934122996</v>
      </c>
      <c r="L5560" s="1">
        <f t="shared" si="1705"/>
        <v>0</v>
      </c>
      <c r="M5560" s="3">
        <f t="shared" si="1693"/>
        <v>0</v>
      </c>
      <c r="N5560" s="2">
        <f t="shared" si="1699"/>
        <v>0</v>
      </c>
      <c r="O5560" s="18">
        <f t="shared" si="1706"/>
        <v>0.14499999999999999</v>
      </c>
      <c r="P5560" s="8">
        <f t="shared" si="1710"/>
        <v>1.003646542</v>
      </c>
      <c r="Q5560" s="2">
        <f t="shared" si="1708"/>
        <v>2332.9520382699998</v>
      </c>
      <c r="R5560" s="2">
        <f t="shared" si="1700"/>
        <v>2332.9520382699998</v>
      </c>
      <c r="S5560" s="9" t="s">
        <v>56</v>
      </c>
      <c r="T5560" s="47">
        <f t="shared" si="1695"/>
        <v>45606</v>
      </c>
      <c r="AE5560" s="33"/>
    </row>
    <row r="5561" spans="1:31" x14ac:dyDescent="0.2">
      <c r="A5561" s="90">
        <f t="shared" si="1701"/>
        <v>45586</v>
      </c>
      <c r="B5561" s="2">
        <f t="shared" si="1696"/>
        <v>642354.59353786998</v>
      </c>
      <c r="C5561" s="2">
        <f t="shared" si="1694"/>
        <v>568835.35636260698</v>
      </c>
      <c r="D5561" s="47">
        <f t="shared" si="1702"/>
        <v>45576</v>
      </c>
      <c r="E5561" s="3">
        <f t="shared" si="1711"/>
        <v>8.12E-4</v>
      </c>
      <c r="F5561" s="4">
        <f t="shared" si="1709"/>
        <v>11</v>
      </c>
      <c r="G5561" s="4">
        <f t="shared" si="1707"/>
        <v>31</v>
      </c>
      <c r="H5561" s="2">
        <f t="shared" si="1703"/>
        <v>1.00028805</v>
      </c>
      <c r="I5561" s="2">
        <f t="shared" si="1704"/>
        <v>1.12440897</v>
      </c>
      <c r="J5561" s="2">
        <f t="shared" si="1697"/>
        <v>1.12473285</v>
      </c>
      <c r="K5561" s="2">
        <f t="shared" si="1698"/>
        <v>639787.81154248002</v>
      </c>
      <c r="L5561" s="1">
        <f t="shared" si="1705"/>
        <v>0</v>
      </c>
      <c r="M5561" s="3">
        <f t="shared" si="1693"/>
        <v>0</v>
      </c>
      <c r="N5561" s="2">
        <f t="shared" si="1699"/>
        <v>0</v>
      </c>
      <c r="O5561" s="18">
        <f t="shared" si="1706"/>
        <v>0.14499999999999999</v>
      </c>
      <c r="P5561" s="8">
        <f t="shared" si="1710"/>
        <v>1.0040119270000001</v>
      </c>
      <c r="Q5561" s="2">
        <f t="shared" si="1708"/>
        <v>2566.7819953899998</v>
      </c>
      <c r="R5561" s="2">
        <f t="shared" si="1700"/>
        <v>2566.7819953899998</v>
      </c>
      <c r="S5561" s="9" t="s">
        <v>56</v>
      </c>
      <c r="T5561" s="47">
        <f t="shared" si="1695"/>
        <v>45606</v>
      </c>
      <c r="AE5561" s="33"/>
    </row>
    <row r="5562" spans="1:31" x14ac:dyDescent="0.2">
      <c r="A5562" s="90">
        <f t="shared" si="1701"/>
        <v>45587</v>
      </c>
      <c r="B5562" s="2">
        <f t="shared" si="1696"/>
        <v>642605.27303225</v>
      </c>
      <c r="C5562" s="2">
        <f t="shared" si="1694"/>
        <v>568835.35636260698</v>
      </c>
      <c r="D5562" s="47">
        <f t="shared" si="1702"/>
        <v>45576</v>
      </c>
      <c r="E5562" s="3">
        <f t="shared" si="1711"/>
        <v>8.12E-4</v>
      </c>
      <c r="F5562" s="4">
        <f t="shared" si="1709"/>
        <v>12</v>
      </c>
      <c r="G5562" s="4">
        <f t="shared" si="1707"/>
        <v>31</v>
      </c>
      <c r="H5562" s="2">
        <f t="shared" si="1703"/>
        <v>1.00031424</v>
      </c>
      <c r="I5562" s="2">
        <f t="shared" si="1704"/>
        <v>1.12440897</v>
      </c>
      <c r="J5562" s="2">
        <f t="shared" si="1697"/>
        <v>1.1247623</v>
      </c>
      <c r="K5562" s="2">
        <f t="shared" si="1698"/>
        <v>639804.56374371995</v>
      </c>
      <c r="L5562" s="1">
        <f t="shared" si="1705"/>
        <v>0</v>
      </c>
      <c r="M5562" s="3">
        <f t="shared" si="1693"/>
        <v>0</v>
      </c>
      <c r="N5562" s="2">
        <f t="shared" si="1699"/>
        <v>0</v>
      </c>
      <c r="O5562" s="18">
        <f t="shared" si="1706"/>
        <v>0.14499999999999999</v>
      </c>
      <c r="P5562" s="8">
        <f t="shared" si="1710"/>
        <v>1.004377445</v>
      </c>
      <c r="Q5562" s="2">
        <f t="shared" si="1708"/>
        <v>2800.7092885299999</v>
      </c>
      <c r="R5562" s="2">
        <f t="shared" si="1700"/>
        <v>2800.7092885299999</v>
      </c>
      <c r="S5562" s="9" t="s">
        <v>56</v>
      </c>
      <c r="T5562" s="47">
        <f t="shared" si="1695"/>
        <v>45606</v>
      </c>
      <c r="AE5562" s="33"/>
    </row>
    <row r="5563" spans="1:31" x14ac:dyDescent="0.2">
      <c r="A5563" s="90">
        <f t="shared" si="1701"/>
        <v>45588</v>
      </c>
      <c r="B5563" s="2">
        <f t="shared" si="1696"/>
        <v>642856.04986934003</v>
      </c>
      <c r="C5563" s="2">
        <f t="shared" si="1694"/>
        <v>568835.35636260698</v>
      </c>
      <c r="D5563" s="47">
        <f t="shared" si="1702"/>
        <v>45576</v>
      </c>
      <c r="E5563" s="3">
        <f t="shared" si="1711"/>
        <v>8.12E-4</v>
      </c>
      <c r="F5563" s="4">
        <f t="shared" si="1709"/>
        <v>13</v>
      </c>
      <c r="G5563" s="4">
        <f t="shared" si="1707"/>
        <v>31</v>
      </c>
      <c r="H5563" s="2">
        <f t="shared" si="1703"/>
        <v>1.0003404300000001</v>
      </c>
      <c r="I5563" s="2">
        <f t="shared" si="1704"/>
        <v>1.12440897</v>
      </c>
      <c r="J5563" s="2">
        <f t="shared" si="1697"/>
        <v>1.12479175</v>
      </c>
      <c r="K5563" s="2">
        <f t="shared" si="1698"/>
        <v>639821.31594497</v>
      </c>
      <c r="L5563" s="1">
        <f t="shared" si="1705"/>
        <v>0</v>
      </c>
      <c r="M5563" s="3">
        <f t="shared" si="1693"/>
        <v>0</v>
      </c>
      <c r="N5563" s="2">
        <f t="shared" si="1699"/>
        <v>0</v>
      </c>
      <c r="O5563" s="18">
        <f t="shared" si="1706"/>
        <v>0.14499999999999999</v>
      </c>
      <c r="P5563" s="8">
        <f t="shared" si="1710"/>
        <v>1.0047430959999999</v>
      </c>
      <c r="Q5563" s="2">
        <f t="shared" si="1708"/>
        <v>3034.7339243699998</v>
      </c>
      <c r="R5563" s="2">
        <f t="shared" si="1700"/>
        <v>3034.7339243699998</v>
      </c>
      <c r="S5563" s="9" t="s">
        <v>56</v>
      </c>
      <c r="T5563" s="47">
        <f t="shared" si="1695"/>
        <v>45606</v>
      </c>
      <c r="AE5563" s="33"/>
    </row>
    <row r="5564" spans="1:31" x14ac:dyDescent="0.2">
      <c r="A5564" s="90">
        <f t="shared" si="1701"/>
        <v>45589</v>
      </c>
      <c r="B5564" s="2">
        <f t="shared" si="1696"/>
        <v>643106.92341596005</v>
      </c>
      <c r="C5564" s="2">
        <f t="shared" si="1694"/>
        <v>568835.35636260698</v>
      </c>
      <c r="D5564" s="47">
        <f t="shared" si="1702"/>
        <v>45576</v>
      </c>
      <c r="E5564" s="3">
        <f t="shared" si="1711"/>
        <v>8.12E-4</v>
      </c>
      <c r="F5564" s="4">
        <f t="shared" si="1709"/>
        <v>14</v>
      </c>
      <c r="G5564" s="4">
        <f t="shared" si="1707"/>
        <v>31</v>
      </c>
      <c r="H5564" s="2">
        <f t="shared" si="1703"/>
        <v>1.0003666200000001</v>
      </c>
      <c r="I5564" s="2">
        <f t="shared" si="1704"/>
        <v>1.12440897</v>
      </c>
      <c r="J5564" s="2">
        <f t="shared" si="1697"/>
        <v>1.1248212</v>
      </c>
      <c r="K5564" s="2">
        <f t="shared" si="1698"/>
        <v>639838.06814621005</v>
      </c>
      <c r="L5564" s="1">
        <f t="shared" si="1705"/>
        <v>0</v>
      </c>
      <c r="M5564" s="3">
        <f t="shared" si="1693"/>
        <v>0</v>
      </c>
      <c r="N5564" s="2">
        <f t="shared" si="1699"/>
        <v>0</v>
      </c>
      <c r="O5564" s="18">
        <f t="shared" si="1706"/>
        <v>0.14499999999999999</v>
      </c>
      <c r="P5564" s="8">
        <f t="shared" si="1710"/>
        <v>1.005108879</v>
      </c>
      <c r="Q5564" s="2">
        <f t="shared" si="1708"/>
        <v>3268.8552697499999</v>
      </c>
      <c r="R5564" s="2">
        <f t="shared" si="1700"/>
        <v>3268.8552697499999</v>
      </c>
      <c r="S5564" s="9" t="s">
        <v>56</v>
      </c>
      <c r="T5564" s="47">
        <f t="shared" si="1695"/>
        <v>45606</v>
      </c>
      <c r="AE5564" s="33"/>
    </row>
    <row r="5565" spans="1:31" x14ac:dyDescent="0.2">
      <c r="A5565" s="90">
        <f t="shared" si="1701"/>
        <v>45590</v>
      </c>
      <c r="B5565" s="2">
        <f t="shared" si="1696"/>
        <v>643357.90131782007</v>
      </c>
      <c r="C5565" s="2">
        <f t="shared" si="1694"/>
        <v>568835.35636260698</v>
      </c>
      <c r="D5565" s="47">
        <f t="shared" si="1702"/>
        <v>45576</v>
      </c>
      <c r="E5565" s="3">
        <f t="shared" si="1711"/>
        <v>8.12E-4</v>
      </c>
      <c r="F5565" s="4">
        <f t="shared" si="1709"/>
        <v>15</v>
      </c>
      <c r="G5565" s="4">
        <f t="shared" si="1707"/>
        <v>31</v>
      </c>
      <c r="H5565" s="2">
        <f t="shared" si="1703"/>
        <v>1.0003928200000001</v>
      </c>
      <c r="I5565" s="2">
        <f t="shared" si="1704"/>
        <v>1.12440897</v>
      </c>
      <c r="J5565" s="2">
        <f t="shared" si="1697"/>
        <v>1.1248506599999999</v>
      </c>
      <c r="K5565" s="2">
        <f t="shared" si="1698"/>
        <v>639854.82603581005</v>
      </c>
      <c r="L5565" s="1">
        <f t="shared" si="1705"/>
        <v>0</v>
      </c>
      <c r="M5565" s="3">
        <f t="shared" si="1693"/>
        <v>0</v>
      </c>
      <c r="N5565" s="2">
        <f t="shared" si="1699"/>
        <v>0</v>
      </c>
      <c r="O5565" s="18">
        <f t="shared" si="1706"/>
        <v>0.14499999999999999</v>
      </c>
      <c r="P5565" s="8">
        <f t="shared" si="1710"/>
        <v>1.005474797</v>
      </c>
      <c r="Q5565" s="2">
        <f t="shared" si="1708"/>
        <v>3503.0752820100001</v>
      </c>
      <c r="R5565" s="2">
        <f t="shared" si="1700"/>
        <v>3503.0752820100001</v>
      </c>
      <c r="S5565" s="9" t="s">
        <v>56</v>
      </c>
      <c r="T5565" s="47">
        <f t="shared" si="1695"/>
        <v>45606</v>
      </c>
      <c r="AE5565" s="33"/>
    </row>
    <row r="5566" spans="1:31" x14ac:dyDescent="0.2">
      <c r="A5566" s="90">
        <f t="shared" si="1701"/>
        <v>45591</v>
      </c>
      <c r="B5566" s="2">
        <f t="shared" si="1696"/>
        <v>643608.96450360003</v>
      </c>
      <c r="C5566" s="2">
        <f t="shared" si="1694"/>
        <v>568835.35636260698</v>
      </c>
      <c r="D5566" s="47">
        <f t="shared" si="1702"/>
        <v>45576</v>
      </c>
      <c r="E5566" s="3">
        <f t="shared" si="1711"/>
        <v>8.12E-4</v>
      </c>
      <c r="F5566" s="4">
        <f t="shared" si="1709"/>
        <v>16</v>
      </c>
      <c r="G5566" s="4">
        <f t="shared" si="1707"/>
        <v>31</v>
      </c>
      <c r="H5566" s="2">
        <f t="shared" si="1703"/>
        <v>1.0004190100000001</v>
      </c>
      <c r="I5566" s="2">
        <f t="shared" si="1704"/>
        <v>1.12440897</v>
      </c>
      <c r="J5566" s="2">
        <f t="shared" si="1697"/>
        <v>1.1248800999999999</v>
      </c>
      <c r="K5566" s="2">
        <f t="shared" si="1698"/>
        <v>639871.57254870003</v>
      </c>
      <c r="L5566" s="1">
        <f t="shared" si="1705"/>
        <v>0</v>
      </c>
      <c r="M5566" s="3">
        <f t="shared" si="1693"/>
        <v>0</v>
      </c>
      <c r="N5566" s="2">
        <f t="shared" si="1699"/>
        <v>0</v>
      </c>
      <c r="O5566" s="18">
        <f t="shared" si="1706"/>
        <v>0.14499999999999999</v>
      </c>
      <c r="P5566" s="8">
        <f t="shared" si="1710"/>
        <v>1.005840847</v>
      </c>
      <c r="Q5566" s="2">
        <f t="shared" si="1708"/>
        <v>3737.3919549000002</v>
      </c>
      <c r="R5566" s="2">
        <f t="shared" si="1700"/>
        <v>3737.3919549000002</v>
      </c>
      <c r="S5566" s="9" t="s">
        <v>56</v>
      </c>
      <c r="T5566" s="47">
        <f t="shared" si="1695"/>
        <v>45606</v>
      </c>
      <c r="AE5566" s="33"/>
    </row>
    <row r="5567" spans="1:31" x14ac:dyDescent="0.2">
      <c r="A5567" s="90">
        <f t="shared" si="1701"/>
        <v>45592</v>
      </c>
      <c r="B5567" s="2">
        <f t="shared" si="1696"/>
        <v>643860.13141820999</v>
      </c>
      <c r="C5567" s="2">
        <f t="shared" si="1694"/>
        <v>568835.35636260698</v>
      </c>
      <c r="D5567" s="47">
        <f t="shared" si="1702"/>
        <v>45576</v>
      </c>
      <c r="E5567" s="3">
        <f t="shared" si="1711"/>
        <v>8.12E-4</v>
      </c>
      <c r="F5567" s="4">
        <f t="shared" si="1709"/>
        <v>17</v>
      </c>
      <c r="G5567" s="4">
        <f t="shared" si="1707"/>
        <v>31</v>
      </c>
      <c r="H5567" s="2">
        <f t="shared" si="1703"/>
        <v>1.0004451999999999</v>
      </c>
      <c r="I5567" s="2">
        <f t="shared" si="1704"/>
        <v>1.12440897</v>
      </c>
      <c r="J5567" s="2">
        <f t="shared" si="1697"/>
        <v>1.1249095499999999</v>
      </c>
      <c r="K5567" s="2">
        <f t="shared" si="1698"/>
        <v>639888.32474994997</v>
      </c>
      <c r="L5567" s="1">
        <f t="shared" si="1705"/>
        <v>0</v>
      </c>
      <c r="M5567" s="3">
        <f t="shared" ref="M5567:M5630" si="1712">IF(DAY(A5567)=E$2,VLOOKUP(A5567,$W$10:$AD$316,5),0)</f>
        <v>0</v>
      </c>
      <c r="N5567" s="2">
        <f t="shared" si="1699"/>
        <v>0</v>
      </c>
      <c r="O5567" s="18">
        <f t="shared" si="1706"/>
        <v>0.14499999999999999</v>
      </c>
      <c r="P5567" s="8">
        <f t="shared" si="1710"/>
        <v>1.006207031</v>
      </c>
      <c r="Q5567" s="2">
        <f t="shared" si="1708"/>
        <v>3971.8066682600002</v>
      </c>
      <c r="R5567" s="2">
        <f t="shared" si="1700"/>
        <v>3971.8066682600002</v>
      </c>
      <c r="S5567" s="9" t="s">
        <v>56</v>
      </c>
      <c r="T5567" s="47">
        <f t="shared" si="1695"/>
        <v>45606</v>
      </c>
      <c r="AE5567" s="33"/>
    </row>
    <row r="5568" spans="1:31" x14ac:dyDescent="0.2">
      <c r="A5568" s="90">
        <f t="shared" si="1701"/>
        <v>45593</v>
      </c>
      <c r="B5568" s="2">
        <f t="shared" si="1696"/>
        <v>644111.40143468999</v>
      </c>
      <c r="C5568" s="2">
        <f t="shared" ref="C5568:C5631" si="1713">IF(DAY(A5567)=$E$2,VLOOKUP(A5567,W$10:X$316,2),C5567)</f>
        <v>568835.35636260698</v>
      </c>
      <c r="D5568" s="47">
        <f t="shared" si="1702"/>
        <v>45576</v>
      </c>
      <c r="E5568" s="3">
        <f t="shared" si="1711"/>
        <v>8.12E-4</v>
      </c>
      <c r="F5568" s="4">
        <f t="shared" si="1709"/>
        <v>18</v>
      </c>
      <c r="G5568" s="4">
        <f t="shared" si="1707"/>
        <v>31</v>
      </c>
      <c r="H5568" s="2">
        <f t="shared" si="1703"/>
        <v>1.0004713999999999</v>
      </c>
      <c r="I5568" s="2">
        <f t="shared" si="1704"/>
        <v>1.12440897</v>
      </c>
      <c r="J5568" s="2">
        <f t="shared" si="1697"/>
        <v>1.1249390100000001</v>
      </c>
      <c r="K5568" s="2">
        <f t="shared" si="1698"/>
        <v>639905.08263953996</v>
      </c>
      <c r="L5568" s="1">
        <f t="shared" si="1705"/>
        <v>0</v>
      </c>
      <c r="M5568" s="3">
        <f t="shared" si="1712"/>
        <v>0</v>
      </c>
      <c r="N5568" s="2">
        <f t="shared" si="1699"/>
        <v>0</v>
      </c>
      <c r="O5568" s="18">
        <f t="shared" si="1706"/>
        <v>0.14499999999999999</v>
      </c>
      <c r="P5568" s="8">
        <f t="shared" si="1710"/>
        <v>1.0065733480000001</v>
      </c>
      <c r="Q5568" s="2">
        <f t="shared" si="1708"/>
        <v>4206.3187951500004</v>
      </c>
      <c r="R5568" s="2">
        <f t="shared" si="1700"/>
        <v>4206.3187951500004</v>
      </c>
      <c r="S5568" s="9" t="s">
        <v>56</v>
      </c>
      <c r="T5568" s="47">
        <f t="shared" ref="T5568:T5631" si="1714">IF(DAY(A5568)=E$2+1,VLOOKUP(A5567,$W$10:$AD$316,8),T5567)</f>
        <v>45606</v>
      </c>
      <c r="AE5568" s="33"/>
    </row>
    <row r="5569" spans="1:31" x14ac:dyDescent="0.2">
      <c r="A5569" s="90">
        <f t="shared" si="1701"/>
        <v>45594</v>
      </c>
      <c r="B5569" s="2">
        <f t="shared" si="1696"/>
        <v>644362.76311037003</v>
      </c>
      <c r="C5569" s="2">
        <f t="shared" si="1713"/>
        <v>568835.35636260698</v>
      </c>
      <c r="D5569" s="47">
        <f t="shared" si="1702"/>
        <v>45576</v>
      </c>
      <c r="E5569" s="3">
        <f t="shared" si="1711"/>
        <v>8.12E-4</v>
      </c>
      <c r="F5569" s="4">
        <f t="shared" si="1709"/>
        <v>19</v>
      </c>
      <c r="G5569" s="4">
        <f t="shared" si="1707"/>
        <v>31</v>
      </c>
      <c r="H5569" s="2">
        <f t="shared" si="1703"/>
        <v>1.0004975899999999</v>
      </c>
      <c r="I5569" s="2">
        <f t="shared" si="1704"/>
        <v>1.12440897</v>
      </c>
      <c r="J5569" s="2">
        <f t="shared" si="1697"/>
        <v>1.1249684600000001</v>
      </c>
      <c r="K5569" s="2">
        <f t="shared" si="1698"/>
        <v>639921.83484079002</v>
      </c>
      <c r="L5569" s="1">
        <f t="shared" si="1705"/>
        <v>0</v>
      </c>
      <c r="M5569" s="3">
        <f t="shared" si="1712"/>
        <v>0</v>
      </c>
      <c r="N5569" s="2">
        <f t="shared" si="1699"/>
        <v>0</v>
      </c>
      <c r="O5569" s="18">
        <f t="shared" si="1706"/>
        <v>0.14499999999999999</v>
      </c>
      <c r="P5569" s="8">
        <f t="shared" si="1710"/>
        <v>1.0069397980000001</v>
      </c>
      <c r="Q5569" s="2">
        <f t="shared" si="1708"/>
        <v>4440.9282695800002</v>
      </c>
      <c r="R5569" s="2">
        <f t="shared" si="1700"/>
        <v>4440.9282695800002</v>
      </c>
      <c r="S5569" s="9" t="s">
        <v>56</v>
      </c>
      <c r="T5569" s="47">
        <f t="shared" si="1714"/>
        <v>45606</v>
      </c>
      <c r="AE5569" s="33"/>
    </row>
    <row r="5570" spans="1:31" x14ac:dyDescent="0.2">
      <c r="A5570" s="90">
        <f t="shared" si="1701"/>
        <v>45595</v>
      </c>
      <c r="B5570" s="2">
        <f t="shared" si="1696"/>
        <v>644614.22790548007</v>
      </c>
      <c r="C5570" s="2">
        <f t="shared" si="1713"/>
        <v>568835.35636260698</v>
      </c>
      <c r="D5570" s="47">
        <f t="shared" si="1702"/>
        <v>45576</v>
      </c>
      <c r="E5570" s="3">
        <f t="shared" si="1711"/>
        <v>8.12E-4</v>
      </c>
      <c r="F5570" s="4">
        <f t="shared" si="1709"/>
        <v>20</v>
      </c>
      <c r="G5570" s="4">
        <f t="shared" si="1707"/>
        <v>31</v>
      </c>
      <c r="H5570" s="2">
        <f t="shared" si="1703"/>
        <v>1.0005237899999999</v>
      </c>
      <c r="I5570" s="2">
        <f t="shared" si="1704"/>
        <v>1.12440897</v>
      </c>
      <c r="J5570" s="2">
        <f t="shared" si="1697"/>
        <v>1.12499792</v>
      </c>
      <c r="K5570" s="2">
        <f t="shared" si="1698"/>
        <v>639938.59273039002</v>
      </c>
      <c r="L5570" s="1">
        <f t="shared" si="1705"/>
        <v>0</v>
      </c>
      <c r="M5570" s="3">
        <f t="shared" si="1712"/>
        <v>0</v>
      </c>
      <c r="N5570" s="2">
        <f t="shared" si="1699"/>
        <v>0</v>
      </c>
      <c r="O5570" s="18">
        <f t="shared" si="1706"/>
        <v>0.14499999999999999</v>
      </c>
      <c r="P5570" s="8">
        <f t="shared" si="1710"/>
        <v>1.007306381</v>
      </c>
      <c r="Q5570" s="2">
        <f t="shared" si="1708"/>
        <v>4675.6351750900003</v>
      </c>
      <c r="R5570" s="2">
        <f t="shared" si="1700"/>
        <v>4675.6351750900003</v>
      </c>
      <c r="S5570" s="9" t="s">
        <v>56</v>
      </c>
      <c r="T5570" s="47">
        <f t="shared" si="1714"/>
        <v>45606</v>
      </c>
      <c r="AE5570" s="33"/>
    </row>
    <row r="5571" spans="1:31" x14ac:dyDescent="0.2">
      <c r="A5571" s="90">
        <f t="shared" si="1701"/>
        <v>45596</v>
      </c>
      <c r="B5571" s="2">
        <f t="shared" si="1696"/>
        <v>644865.79138087004</v>
      </c>
      <c r="C5571" s="2">
        <f t="shared" si="1713"/>
        <v>568835.35636260698</v>
      </c>
      <c r="D5571" s="47">
        <f t="shared" si="1702"/>
        <v>45576</v>
      </c>
      <c r="E5571" s="3">
        <f t="shared" si="1711"/>
        <v>8.12E-4</v>
      </c>
      <c r="F5571" s="4">
        <f t="shared" si="1709"/>
        <v>21</v>
      </c>
      <c r="G5571" s="4">
        <f t="shared" si="1707"/>
        <v>31</v>
      </c>
      <c r="H5571" s="2">
        <f t="shared" si="1703"/>
        <v>1.0005499899999999</v>
      </c>
      <c r="I5571" s="2">
        <f t="shared" si="1704"/>
        <v>1.12440897</v>
      </c>
      <c r="J5571" s="2">
        <f t="shared" si="1697"/>
        <v>1.1250273799999999</v>
      </c>
      <c r="K5571" s="2">
        <f t="shared" si="1698"/>
        <v>639955.35061999003</v>
      </c>
      <c r="L5571" s="1">
        <f t="shared" si="1705"/>
        <v>0</v>
      </c>
      <c r="M5571" s="3">
        <f t="shared" si="1712"/>
        <v>0</v>
      </c>
      <c r="N5571" s="2">
        <f t="shared" si="1699"/>
        <v>0</v>
      </c>
      <c r="O5571" s="18">
        <f t="shared" si="1706"/>
        <v>0.14499999999999999</v>
      </c>
      <c r="P5571" s="8">
        <f t="shared" si="1710"/>
        <v>1.007673099</v>
      </c>
      <c r="Q5571" s="2">
        <f t="shared" si="1708"/>
        <v>4910.4407608800002</v>
      </c>
      <c r="R5571" s="2">
        <f t="shared" si="1700"/>
        <v>4910.4407608800002</v>
      </c>
      <c r="S5571" s="9" t="s">
        <v>56</v>
      </c>
      <c r="T5571" s="47">
        <f t="shared" si="1714"/>
        <v>45606</v>
      </c>
      <c r="AE5571" s="33"/>
    </row>
    <row r="5572" spans="1:31" x14ac:dyDescent="0.2">
      <c r="A5572" s="90">
        <f t="shared" si="1701"/>
        <v>45597</v>
      </c>
      <c r="B5572" s="2">
        <f t="shared" si="1696"/>
        <v>645117.45162340999</v>
      </c>
      <c r="C5572" s="2">
        <f t="shared" si="1713"/>
        <v>568835.35636260698</v>
      </c>
      <c r="D5572" s="47">
        <f t="shared" si="1702"/>
        <v>45576</v>
      </c>
      <c r="E5572" s="3">
        <f t="shared" si="1711"/>
        <v>8.12E-4</v>
      </c>
      <c r="F5572" s="4">
        <f t="shared" si="1709"/>
        <v>22</v>
      </c>
      <c r="G5572" s="4">
        <f t="shared" si="1707"/>
        <v>31</v>
      </c>
      <c r="H5572" s="2">
        <f t="shared" si="1703"/>
        <v>1.0005761900000001</v>
      </c>
      <c r="I5572" s="2">
        <f t="shared" si="1704"/>
        <v>1.12440897</v>
      </c>
      <c r="J5572" s="2">
        <f t="shared" si="1697"/>
        <v>1.1250568400000001</v>
      </c>
      <c r="K5572" s="2">
        <f t="shared" si="1698"/>
        <v>639972.10850958002</v>
      </c>
      <c r="L5572" s="1">
        <f t="shared" si="1705"/>
        <v>0</v>
      </c>
      <c r="M5572" s="3">
        <f t="shared" si="1712"/>
        <v>0</v>
      </c>
      <c r="N5572" s="2">
        <f t="shared" si="1699"/>
        <v>0</v>
      </c>
      <c r="O5572" s="18">
        <f t="shared" si="1706"/>
        <v>0.14499999999999999</v>
      </c>
      <c r="P5572" s="8">
        <f t="shared" si="1710"/>
        <v>1.008039949</v>
      </c>
      <c r="Q5572" s="2">
        <f t="shared" si="1708"/>
        <v>5145.3431138300002</v>
      </c>
      <c r="R5572" s="2">
        <f t="shared" si="1700"/>
        <v>5145.3431138300002</v>
      </c>
      <c r="S5572" s="9" t="s">
        <v>56</v>
      </c>
      <c r="T5572" s="47">
        <f t="shared" si="1714"/>
        <v>45606</v>
      </c>
      <c r="AE5572" s="33"/>
    </row>
    <row r="5573" spans="1:31" x14ac:dyDescent="0.2">
      <c r="A5573" s="90">
        <f t="shared" si="1701"/>
        <v>45598</v>
      </c>
      <c r="B5573" s="2">
        <f t="shared" si="1696"/>
        <v>645369.20482355997</v>
      </c>
      <c r="C5573" s="2">
        <f t="shared" si="1713"/>
        <v>568835.35636260698</v>
      </c>
      <c r="D5573" s="47">
        <f t="shared" si="1702"/>
        <v>45576</v>
      </c>
      <c r="E5573" s="3">
        <f t="shared" si="1711"/>
        <v>8.12E-4</v>
      </c>
      <c r="F5573" s="4">
        <f t="shared" si="1709"/>
        <v>23</v>
      </c>
      <c r="G5573" s="4">
        <f t="shared" si="1707"/>
        <v>31</v>
      </c>
      <c r="H5573" s="2">
        <f t="shared" si="1703"/>
        <v>1.0006023799999999</v>
      </c>
      <c r="I5573" s="2">
        <f t="shared" si="1704"/>
        <v>1.12440897</v>
      </c>
      <c r="J5573" s="2">
        <f t="shared" si="1697"/>
        <v>1.12508629</v>
      </c>
      <c r="K5573" s="2">
        <f t="shared" si="1698"/>
        <v>639988.86071082996</v>
      </c>
      <c r="L5573" s="1">
        <f t="shared" si="1705"/>
        <v>0</v>
      </c>
      <c r="M5573" s="3">
        <f t="shared" si="1712"/>
        <v>0</v>
      </c>
      <c r="N5573" s="2">
        <f t="shared" si="1699"/>
        <v>0</v>
      </c>
      <c r="O5573" s="18">
        <f t="shared" si="1706"/>
        <v>0.14499999999999999</v>
      </c>
      <c r="P5573" s="8">
        <f t="shared" si="1710"/>
        <v>1.0084069339999999</v>
      </c>
      <c r="Q5573" s="2">
        <f t="shared" si="1708"/>
        <v>5380.3441127300002</v>
      </c>
      <c r="R5573" s="2">
        <f t="shared" si="1700"/>
        <v>5380.3441127300002</v>
      </c>
      <c r="S5573" s="9" t="s">
        <v>56</v>
      </c>
      <c r="T5573" s="47">
        <f t="shared" si="1714"/>
        <v>45606</v>
      </c>
      <c r="AE5573" s="33"/>
    </row>
    <row r="5574" spans="1:31" x14ac:dyDescent="0.2">
      <c r="A5574" s="90">
        <f t="shared" si="1701"/>
        <v>45599</v>
      </c>
      <c r="B5574" s="2">
        <f t="shared" si="1696"/>
        <v>645621.06053830998</v>
      </c>
      <c r="C5574" s="2">
        <f t="shared" si="1713"/>
        <v>568835.35636260698</v>
      </c>
      <c r="D5574" s="47">
        <f t="shared" si="1702"/>
        <v>45576</v>
      </c>
      <c r="E5574" s="3">
        <f t="shared" si="1711"/>
        <v>8.12E-4</v>
      </c>
      <c r="F5574" s="4">
        <f t="shared" si="1709"/>
        <v>24</v>
      </c>
      <c r="G5574" s="4">
        <f t="shared" si="1707"/>
        <v>31</v>
      </c>
      <c r="H5574" s="2">
        <f t="shared" si="1703"/>
        <v>1.0006285800000001</v>
      </c>
      <c r="I5574" s="2">
        <f t="shared" si="1704"/>
        <v>1.12440897</v>
      </c>
      <c r="J5574" s="2">
        <f t="shared" si="1697"/>
        <v>1.12511575</v>
      </c>
      <c r="K5574" s="2">
        <f t="shared" si="1698"/>
        <v>640005.61860042997</v>
      </c>
      <c r="L5574" s="1">
        <f t="shared" si="1705"/>
        <v>0</v>
      </c>
      <c r="M5574" s="3">
        <f t="shared" si="1712"/>
        <v>0</v>
      </c>
      <c r="N5574" s="2">
        <f t="shared" si="1699"/>
        <v>0</v>
      </c>
      <c r="O5574" s="18">
        <f t="shared" si="1706"/>
        <v>0.14499999999999999</v>
      </c>
      <c r="P5574" s="8">
        <f t="shared" si="1710"/>
        <v>1.0087740510000001</v>
      </c>
      <c r="Q5574" s="2">
        <f t="shared" si="1708"/>
        <v>5615.4419378800003</v>
      </c>
      <c r="R5574" s="2">
        <f t="shared" si="1700"/>
        <v>5615.4419378800003</v>
      </c>
      <c r="S5574" s="9" t="s">
        <v>56</v>
      </c>
      <c r="T5574" s="47">
        <f t="shared" si="1714"/>
        <v>45606</v>
      </c>
      <c r="AE5574" s="33"/>
    </row>
    <row r="5575" spans="1:31" x14ac:dyDescent="0.2">
      <c r="A5575" s="90">
        <f t="shared" si="1701"/>
        <v>45600</v>
      </c>
      <c r="B5575" s="2">
        <f t="shared" si="1696"/>
        <v>645873.01496029994</v>
      </c>
      <c r="C5575" s="2">
        <f t="shared" si="1713"/>
        <v>568835.35636260698</v>
      </c>
      <c r="D5575" s="47">
        <f t="shared" si="1702"/>
        <v>45576</v>
      </c>
      <c r="E5575" s="3">
        <f t="shared" si="1711"/>
        <v>8.12E-4</v>
      </c>
      <c r="F5575" s="4">
        <f t="shared" si="1709"/>
        <v>25</v>
      </c>
      <c r="G5575" s="4">
        <f t="shared" si="1707"/>
        <v>31</v>
      </c>
      <c r="H5575" s="2">
        <f t="shared" si="1703"/>
        <v>1.0006547800000001</v>
      </c>
      <c r="I5575" s="2">
        <f t="shared" si="1704"/>
        <v>1.12440897</v>
      </c>
      <c r="J5575" s="2">
        <f t="shared" si="1697"/>
        <v>1.1251452099999999</v>
      </c>
      <c r="K5575" s="2">
        <f t="shared" si="1698"/>
        <v>640022.37649002997</v>
      </c>
      <c r="L5575" s="1">
        <f t="shared" si="1705"/>
        <v>0</v>
      </c>
      <c r="M5575" s="3">
        <f t="shared" si="1712"/>
        <v>0</v>
      </c>
      <c r="N5575" s="2">
        <f t="shared" si="1699"/>
        <v>0</v>
      </c>
      <c r="O5575" s="18">
        <f t="shared" si="1706"/>
        <v>0.14499999999999999</v>
      </c>
      <c r="P5575" s="8">
        <f t="shared" si="1710"/>
        <v>1.009141303</v>
      </c>
      <c r="Q5575" s="2">
        <f t="shared" si="1708"/>
        <v>5850.6384702699997</v>
      </c>
      <c r="R5575" s="2">
        <f t="shared" si="1700"/>
        <v>5850.6384702699997</v>
      </c>
      <c r="S5575" s="9" t="s">
        <v>56</v>
      </c>
      <c r="T5575" s="47">
        <f t="shared" si="1714"/>
        <v>45606</v>
      </c>
      <c r="AE5575" s="33"/>
    </row>
    <row r="5576" spans="1:31" x14ac:dyDescent="0.2">
      <c r="A5576" s="90">
        <f t="shared" si="1701"/>
        <v>45601</v>
      </c>
      <c r="B5576" s="2">
        <f t="shared" si="1696"/>
        <v>646125.06681621994</v>
      </c>
      <c r="C5576" s="2">
        <f t="shared" si="1713"/>
        <v>568835.35636260698</v>
      </c>
      <c r="D5576" s="47">
        <f t="shared" si="1702"/>
        <v>45576</v>
      </c>
      <c r="E5576" s="3">
        <f t="shared" si="1711"/>
        <v>8.12E-4</v>
      </c>
      <c r="F5576" s="4">
        <f t="shared" si="1709"/>
        <v>26</v>
      </c>
      <c r="G5576" s="4">
        <f t="shared" si="1707"/>
        <v>31</v>
      </c>
      <c r="H5576" s="2">
        <f t="shared" si="1703"/>
        <v>1.0006809800000001</v>
      </c>
      <c r="I5576" s="2">
        <f t="shared" si="1704"/>
        <v>1.12440897</v>
      </c>
      <c r="J5576" s="2">
        <f t="shared" si="1697"/>
        <v>1.12517467</v>
      </c>
      <c r="K5576" s="2">
        <f t="shared" si="1698"/>
        <v>640039.13437961997</v>
      </c>
      <c r="L5576" s="1">
        <f t="shared" si="1705"/>
        <v>0</v>
      </c>
      <c r="M5576" s="3">
        <f t="shared" si="1712"/>
        <v>0</v>
      </c>
      <c r="N5576" s="2">
        <f t="shared" si="1699"/>
        <v>0</v>
      </c>
      <c r="O5576" s="18">
        <f t="shared" si="1706"/>
        <v>0.14499999999999999</v>
      </c>
      <c r="P5576" s="8">
        <f t="shared" si="1710"/>
        <v>1.0095086879999999</v>
      </c>
      <c r="Q5576" s="2">
        <f t="shared" si="1708"/>
        <v>6085.9324366000001</v>
      </c>
      <c r="R5576" s="2">
        <f t="shared" si="1700"/>
        <v>6085.9324366000001</v>
      </c>
      <c r="S5576" s="9" t="s">
        <v>56</v>
      </c>
      <c r="T5576" s="47">
        <f t="shared" si="1714"/>
        <v>45606</v>
      </c>
      <c r="AE5576" s="33"/>
    </row>
    <row r="5577" spans="1:31" x14ac:dyDescent="0.2">
      <c r="A5577" s="90">
        <f t="shared" si="1701"/>
        <v>45602</v>
      </c>
      <c r="B5577" s="2">
        <f t="shared" si="1696"/>
        <v>646377.21100830997</v>
      </c>
      <c r="C5577" s="2">
        <f t="shared" si="1713"/>
        <v>568835.35636260698</v>
      </c>
      <c r="D5577" s="47">
        <f t="shared" si="1702"/>
        <v>45576</v>
      </c>
      <c r="E5577" s="3">
        <f t="shared" si="1711"/>
        <v>8.12E-4</v>
      </c>
      <c r="F5577" s="4">
        <f t="shared" si="1709"/>
        <v>27</v>
      </c>
      <c r="G5577" s="4">
        <f t="shared" si="1707"/>
        <v>31</v>
      </c>
      <c r="H5577" s="2">
        <f t="shared" si="1703"/>
        <v>1.00070718</v>
      </c>
      <c r="I5577" s="2">
        <f t="shared" si="1704"/>
        <v>1.12440897</v>
      </c>
      <c r="J5577" s="2">
        <f t="shared" si="1697"/>
        <v>1.12520412</v>
      </c>
      <c r="K5577" s="2">
        <f t="shared" si="1698"/>
        <v>640055.88658087002</v>
      </c>
      <c r="L5577" s="1">
        <f t="shared" si="1705"/>
        <v>0</v>
      </c>
      <c r="M5577" s="3">
        <f t="shared" si="1712"/>
        <v>0</v>
      </c>
      <c r="N5577" s="2">
        <f t="shared" si="1699"/>
        <v>0</v>
      </c>
      <c r="O5577" s="18">
        <f t="shared" si="1706"/>
        <v>0.14499999999999999</v>
      </c>
      <c r="P5577" s="8">
        <f t="shared" si="1710"/>
        <v>1.009876207</v>
      </c>
      <c r="Q5577" s="2">
        <f t="shared" si="1708"/>
        <v>6321.3244274400004</v>
      </c>
      <c r="R5577" s="2">
        <f t="shared" si="1700"/>
        <v>6321.3244274400004</v>
      </c>
      <c r="S5577" s="9" t="s">
        <v>56</v>
      </c>
      <c r="T5577" s="47">
        <f t="shared" si="1714"/>
        <v>45606</v>
      </c>
      <c r="AE5577" s="33"/>
    </row>
    <row r="5578" spans="1:31" x14ac:dyDescent="0.2">
      <c r="A5578" s="90">
        <f t="shared" si="1701"/>
        <v>45603</v>
      </c>
      <c r="B5578" s="2">
        <f t="shared" ref="B5578:B5641" si="1715">(K5578+Q5578)</f>
        <v>646629.47052348999</v>
      </c>
      <c r="C5578" s="2">
        <f t="shared" si="1713"/>
        <v>568835.35636260698</v>
      </c>
      <c r="D5578" s="47">
        <f t="shared" si="1702"/>
        <v>45576</v>
      </c>
      <c r="E5578" s="3">
        <f t="shared" si="1711"/>
        <v>8.12E-4</v>
      </c>
      <c r="F5578" s="4">
        <f t="shared" si="1709"/>
        <v>28</v>
      </c>
      <c r="G5578" s="4">
        <f t="shared" si="1707"/>
        <v>31</v>
      </c>
      <c r="H5578" s="2">
        <f t="shared" si="1703"/>
        <v>1.0007333899999999</v>
      </c>
      <c r="I5578" s="2">
        <f t="shared" si="1704"/>
        <v>1.12440897</v>
      </c>
      <c r="J5578" s="2">
        <f t="shared" ref="J5578:J5641" si="1716">TRUNC(H5578*I5578,8)</f>
        <v>1.1252336000000001</v>
      </c>
      <c r="K5578" s="2">
        <f t="shared" ref="K5578:K5641" si="1717">TRUNC(C5578*J5578,8)</f>
        <v>640072.65584717004</v>
      </c>
      <c r="L5578" s="1">
        <f t="shared" si="1705"/>
        <v>0</v>
      </c>
      <c r="M5578" s="3">
        <f t="shared" si="1712"/>
        <v>0</v>
      </c>
      <c r="N5578" s="2">
        <f t="shared" ref="N5578:N5641" si="1718">IF(M5578&gt;0,TRUNC((M5578*K5578),8),0)</f>
        <v>0</v>
      </c>
      <c r="O5578" s="18">
        <f t="shared" si="1706"/>
        <v>0.14499999999999999</v>
      </c>
      <c r="P5578" s="8">
        <f t="shared" si="1710"/>
        <v>1.0102438600000001</v>
      </c>
      <c r="Q5578" s="2">
        <f t="shared" si="1708"/>
        <v>6556.8146763200002</v>
      </c>
      <c r="R5578" s="2">
        <f t="shared" ref="R5578:R5641" si="1719">(N5578+Q5578)</f>
        <v>6556.8146763200002</v>
      </c>
      <c r="S5578" s="9" t="s">
        <v>56</v>
      </c>
      <c r="T5578" s="47">
        <f t="shared" si="1714"/>
        <v>45606</v>
      </c>
      <c r="AE5578" s="33"/>
    </row>
    <row r="5579" spans="1:31" x14ac:dyDescent="0.2">
      <c r="A5579" s="90">
        <f t="shared" ref="A5579:A5642" si="1720">(A5578+1)</f>
        <v>45604</v>
      </c>
      <c r="B5579" s="2">
        <f t="shared" si="1715"/>
        <v>646881.81025496998</v>
      </c>
      <c r="C5579" s="2">
        <f t="shared" si="1713"/>
        <v>568835.35636260698</v>
      </c>
      <c r="D5579" s="47">
        <f t="shared" ref="D5579:D5642" si="1721">IF(DAY(A5578)=$E$2,A5579,D5578)</f>
        <v>45576</v>
      </c>
      <c r="E5579" s="3">
        <f t="shared" si="1711"/>
        <v>8.12E-4</v>
      </c>
      <c r="F5579" s="4">
        <f t="shared" si="1709"/>
        <v>29</v>
      </c>
      <c r="G5579" s="4">
        <f t="shared" si="1707"/>
        <v>31</v>
      </c>
      <c r="H5579" s="2">
        <f t="shared" ref="H5579:H5642" si="1722">TRUNC(((1+$E5579)^($F5579/$G5579)),8)</f>
        <v>1.0007595899999999</v>
      </c>
      <c r="I5579" s="2">
        <f t="shared" ref="I5579:I5642" si="1723">IF(DAY(A5578)=E$2,J5578,I5578)</f>
        <v>1.12440897</v>
      </c>
      <c r="J5579" s="2">
        <f t="shared" si="1716"/>
        <v>1.12526305</v>
      </c>
      <c r="K5579" s="2">
        <f t="shared" si="1717"/>
        <v>640089.40804841998</v>
      </c>
      <c r="L5579" s="1">
        <f t="shared" ref="L5579:L5642" si="1724">IF(DAY(A5579)=E$2,VLOOKUP(A5579,$W$10:$AD$316,7),0)</f>
        <v>0</v>
      </c>
      <c r="M5579" s="3">
        <f t="shared" si="1712"/>
        <v>0</v>
      </c>
      <c r="N5579" s="2">
        <f t="shared" si="1718"/>
        <v>0</v>
      </c>
      <c r="O5579" s="18">
        <f t="shared" ref="O5579:O5642" si="1725">(O5578)</f>
        <v>0.14499999999999999</v>
      </c>
      <c r="P5579" s="8">
        <f t="shared" si="1710"/>
        <v>1.0106116460000001</v>
      </c>
      <c r="Q5579" s="2">
        <f t="shared" si="1708"/>
        <v>6792.4022065500003</v>
      </c>
      <c r="R5579" s="2">
        <f t="shared" si="1719"/>
        <v>6792.4022065500003</v>
      </c>
      <c r="S5579" s="9" t="s">
        <v>56</v>
      </c>
      <c r="T5579" s="47">
        <f t="shared" si="1714"/>
        <v>45606</v>
      </c>
      <c r="AE5579" s="33"/>
    </row>
    <row r="5580" spans="1:31" ht="15" x14ac:dyDescent="0.2">
      <c r="A5580" s="90">
        <f t="shared" si="1720"/>
        <v>45605</v>
      </c>
      <c r="B5580" s="2">
        <f t="shared" si="1715"/>
        <v>647134.25447404</v>
      </c>
      <c r="C5580" s="2">
        <f t="shared" si="1713"/>
        <v>568835.35636260698</v>
      </c>
      <c r="D5580" s="47">
        <f t="shared" si="1721"/>
        <v>45576</v>
      </c>
      <c r="E5580" s="3">
        <f t="shared" si="1711"/>
        <v>8.12E-4</v>
      </c>
      <c r="F5580" s="4">
        <f t="shared" si="1709"/>
        <v>30</v>
      </c>
      <c r="G5580" s="4">
        <f t="shared" ref="G5580:G5643" si="1726">IF(DAY(A5580)=E$2+1,DAY(EOMONTH(A5580,0)), IF(DAY(A5580)&lt;&gt;$E$2+1,G5579))</f>
        <v>31</v>
      </c>
      <c r="H5580" s="2">
        <f t="shared" si="1722"/>
        <v>1.0007857899999999</v>
      </c>
      <c r="I5580" s="2">
        <f t="shared" si="1723"/>
        <v>1.12440897</v>
      </c>
      <c r="J5580" s="2">
        <f t="shared" si="1716"/>
        <v>1.12529251</v>
      </c>
      <c r="K5580" s="2">
        <f t="shared" si="1717"/>
        <v>640106.16593801999</v>
      </c>
      <c r="L5580" s="1">
        <f t="shared" si="1724"/>
        <v>0</v>
      </c>
      <c r="M5580" s="3">
        <f t="shared" si="1712"/>
        <v>0</v>
      </c>
      <c r="N5580" s="2">
        <f t="shared" si="1718"/>
        <v>0</v>
      </c>
      <c r="O5580" s="18">
        <f t="shared" si="1725"/>
        <v>0.14499999999999999</v>
      </c>
      <c r="P5580" s="8">
        <f t="shared" si="1710"/>
        <v>1.0109795669999999</v>
      </c>
      <c r="Q5580" s="2">
        <f t="shared" si="1708"/>
        <v>7028.08853602</v>
      </c>
      <c r="R5580" s="2">
        <f t="shared" si="1719"/>
        <v>7028.08853602</v>
      </c>
      <c r="S5580" s="9" t="s">
        <v>56</v>
      </c>
      <c r="T5580" s="47">
        <f t="shared" si="1714"/>
        <v>45606</v>
      </c>
      <c r="U5580" s="148" t="s">
        <v>96</v>
      </c>
      <c r="AE5580" s="33"/>
    </row>
    <row r="5581" spans="1:31" ht="15" x14ac:dyDescent="0.2">
      <c r="A5581" s="90">
        <f t="shared" si="1720"/>
        <v>45606</v>
      </c>
      <c r="B5581" s="2">
        <f t="shared" si="1715"/>
        <v>647386.80766642001</v>
      </c>
      <c r="C5581" s="2">
        <f t="shared" si="1713"/>
        <v>568835.35636260698</v>
      </c>
      <c r="D5581" s="47">
        <f t="shared" si="1721"/>
        <v>45576</v>
      </c>
      <c r="E5581" s="3">
        <f t="shared" si="1711"/>
        <v>8.12E-4</v>
      </c>
      <c r="F5581" s="4">
        <f t="shared" si="1709"/>
        <v>31</v>
      </c>
      <c r="G5581" s="4">
        <f t="shared" si="1726"/>
        <v>31</v>
      </c>
      <c r="H5581" s="2">
        <f t="shared" si="1722"/>
        <v>1.000812</v>
      </c>
      <c r="I5581" s="2">
        <f t="shared" si="1723"/>
        <v>1.12440897</v>
      </c>
      <c r="J5581" s="2">
        <f t="shared" si="1716"/>
        <v>1.12532199</v>
      </c>
      <c r="K5581" s="2">
        <f t="shared" si="1717"/>
        <v>640122.93520432001</v>
      </c>
      <c r="L5581" s="1">
        <f t="shared" si="1724"/>
        <v>183</v>
      </c>
      <c r="M5581" s="3">
        <v>0</v>
      </c>
      <c r="N5581" s="2">
        <f t="shared" si="1718"/>
        <v>0</v>
      </c>
      <c r="O5581" s="18">
        <f t="shared" si="1725"/>
        <v>0.14499999999999999</v>
      </c>
      <c r="P5581" s="8">
        <f t="shared" si="1710"/>
        <v>1.0113476210000001</v>
      </c>
      <c r="Q5581" s="2">
        <f t="shared" si="1708"/>
        <v>7263.8724621000001</v>
      </c>
      <c r="R5581" s="2">
        <f t="shared" si="1719"/>
        <v>7263.8724621000001</v>
      </c>
      <c r="S5581" s="9" t="s">
        <v>56</v>
      </c>
      <c r="T5581" s="47">
        <f t="shared" si="1714"/>
        <v>45606</v>
      </c>
      <c r="U5581" s="145">
        <v>2820.4323076800001</v>
      </c>
      <c r="AE5581" s="33"/>
    </row>
    <row r="5582" spans="1:31" ht="18.75" x14ac:dyDescent="0.2">
      <c r="A5582" s="90">
        <f t="shared" si="1720"/>
        <v>45607</v>
      </c>
      <c r="B5582" s="2">
        <f t="shared" si="1715"/>
        <v>644822.98817224009</v>
      </c>
      <c r="C5582" s="147">
        <f>C5581+(U5583/J5581)</f>
        <v>572783.95080393658</v>
      </c>
      <c r="D5582" s="47">
        <f t="shared" si="1721"/>
        <v>45607</v>
      </c>
      <c r="E5582" s="3">
        <f t="shared" si="1711"/>
        <v>6.5799999999999995E-4</v>
      </c>
      <c r="F5582" s="4">
        <f t="shared" si="1709"/>
        <v>1</v>
      </c>
      <c r="G5582" s="4">
        <f t="shared" si="1726"/>
        <v>30</v>
      </c>
      <c r="H5582" s="2">
        <f t="shared" si="1722"/>
        <v>1.00002192</v>
      </c>
      <c r="I5582" s="2">
        <f t="shared" si="1723"/>
        <v>1.12532199</v>
      </c>
      <c r="J5582" s="2">
        <f t="shared" si="1716"/>
        <v>1.12534665</v>
      </c>
      <c r="K5582" s="2">
        <f t="shared" si="1717"/>
        <v>644580.50021097006</v>
      </c>
      <c r="L5582" s="1">
        <f t="shared" si="1724"/>
        <v>0</v>
      </c>
      <c r="M5582" s="3">
        <f t="shared" si="1712"/>
        <v>0</v>
      </c>
      <c r="N5582" s="2">
        <f t="shared" si="1718"/>
        <v>0</v>
      </c>
      <c r="O5582" s="18">
        <f t="shared" si="1725"/>
        <v>0.14499999999999999</v>
      </c>
      <c r="P5582" s="8">
        <f t="shared" si="1710"/>
        <v>1.0003761950000001</v>
      </c>
      <c r="Q5582" s="2">
        <f t="shared" ref="Q5582:Q5645" si="1727">TRUNC((P5582-1)*K5582,8)</f>
        <v>242.48796127</v>
      </c>
      <c r="R5582" s="2">
        <f t="shared" si="1719"/>
        <v>242.48796127</v>
      </c>
      <c r="S5582" s="9" t="s">
        <v>56</v>
      </c>
      <c r="T5582" s="47">
        <f t="shared" si="1714"/>
        <v>45636</v>
      </c>
      <c r="U5582" s="148" t="s">
        <v>97</v>
      </c>
      <c r="AE5582" s="33"/>
    </row>
    <row r="5583" spans="1:31" ht="15" x14ac:dyDescent="0.2">
      <c r="A5583" s="90">
        <f t="shared" si="1720"/>
        <v>45608</v>
      </c>
      <c r="B5583" s="2">
        <f t="shared" si="1715"/>
        <v>645079.71396528999</v>
      </c>
      <c r="C5583" s="2">
        <f t="shared" si="1713"/>
        <v>572783.95080393658</v>
      </c>
      <c r="D5583" s="47">
        <f t="shared" si="1721"/>
        <v>45607</v>
      </c>
      <c r="E5583" s="3">
        <f t="shared" si="1711"/>
        <v>6.5799999999999995E-4</v>
      </c>
      <c r="F5583" s="4">
        <f t="shared" si="1709"/>
        <v>2</v>
      </c>
      <c r="G5583" s="4">
        <f t="shared" si="1726"/>
        <v>30</v>
      </c>
      <c r="H5583" s="2">
        <f t="shared" si="1722"/>
        <v>1.00004385</v>
      </c>
      <c r="I5583" s="2">
        <f t="shared" si="1723"/>
        <v>1.12532199</v>
      </c>
      <c r="J5583" s="2">
        <f t="shared" si="1716"/>
        <v>1.1253713299999999</v>
      </c>
      <c r="K5583" s="2">
        <f t="shared" si="1717"/>
        <v>644594.63651888003</v>
      </c>
      <c r="L5583" s="1">
        <f t="shared" si="1724"/>
        <v>0</v>
      </c>
      <c r="M5583" s="3">
        <f t="shared" si="1712"/>
        <v>0</v>
      </c>
      <c r="N5583" s="2">
        <f t="shared" si="1718"/>
        <v>0</v>
      </c>
      <c r="O5583" s="18">
        <f t="shared" si="1725"/>
        <v>0.14499999999999999</v>
      </c>
      <c r="P5583" s="8">
        <f t="shared" si="1710"/>
        <v>1.0007525310000001</v>
      </c>
      <c r="Q5583" s="2">
        <f t="shared" si="1727"/>
        <v>485.07744640999999</v>
      </c>
      <c r="R5583" s="2">
        <f t="shared" si="1719"/>
        <v>485.07744640999999</v>
      </c>
      <c r="S5583" s="9" t="s">
        <v>56</v>
      </c>
      <c r="T5583" s="47">
        <f t="shared" si="1714"/>
        <v>45636</v>
      </c>
      <c r="U5583" s="145">
        <f>Q5581-U5581</f>
        <v>4443.44015442</v>
      </c>
      <c r="AE5583" s="33"/>
    </row>
    <row r="5584" spans="1:31" ht="15" x14ac:dyDescent="0.2">
      <c r="A5584" s="90">
        <f t="shared" si="1720"/>
        <v>45609</v>
      </c>
      <c r="B5584" s="2">
        <f t="shared" si="1715"/>
        <v>645336.54193277995</v>
      </c>
      <c r="C5584" s="2">
        <f t="shared" si="1713"/>
        <v>572783.95080393658</v>
      </c>
      <c r="D5584" s="47">
        <f t="shared" si="1721"/>
        <v>45607</v>
      </c>
      <c r="E5584" s="3">
        <f t="shared" si="1711"/>
        <v>6.5799999999999995E-4</v>
      </c>
      <c r="F5584" s="4">
        <f t="shared" ref="F5584:F5647" si="1728">IF(DAY(A5584)=E$2+1,1,F5583+1)</f>
        <v>3</v>
      </c>
      <c r="G5584" s="4">
        <f t="shared" si="1726"/>
        <v>30</v>
      </c>
      <c r="H5584" s="2">
        <f t="shared" si="1722"/>
        <v>1.0000657799999999</v>
      </c>
      <c r="I5584" s="2">
        <f t="shared" si="1723"/>
        <v>1.12532199</v>
      </c>
      <c r="J5584" s="2">
        <f t="shared" si="1716"/>
        <v>1.12539601</v>
      </c>
      <c r="K5584" s="2">
        <f t="shared" si="1717"/>
        <v>644608.77282677998</v>
      </c>
      <c r="L5584" s="1">
        <f t="shared" si="1724"/>
        <v>0</v>
      </c>
      <c r="M5584" s="3">
        <f t="shared" si="1712"/>
        <v>0</v>
      </c>
      <c r="N5584" s="2">
        <f t="shared" si="1718"/>
        <v>0</v>
      </c>
      <c r="O5584" s="18">
        <f t="shared" si="1725"/>
        <v>0.14499999999999999</v>
      </c>
      <c r="P5584" s="8">
        <f t="shared" si="1710"/>
        <v>1.001129009</v>
      </c>
      <c r="Q5584" s="2">
        <f t="shared" si="1727"/>
        <v>727.76910599999997</v>
      </c>
      <c r="R5584" s="2">
        <f t="shared" si="1719"/>
        <v>727.76910599999997</v>
      </c>
      <c r="S5584" s="9" t="s">
        <v>56</v>
      </c>
      <c r="T5584" s="47">
        <f t="shared" si="1714"/>
        <v>45636</v>
      </c>
      <c r="U5584" s="148" t="s">
        <v>98</v>
      </c>
      <c r="AE5584" s="33"/>
    </row>
    <row r="5585" spans="1:31" ht="15" x14ac:dyDescent="0.2">
      <c r="A5585" s="90">
        <f t="shared" si="1720"/>
        <v>45610</v>
      </c>
      <c r="B5585" s="2">
        <f t="shared" si="1715"/>
        <v>645593.46569965989</v>
      </c>
      <c r="C5585" s="2">
        <f t="shared" si="1713"/>
        <v>572783.95080393658</v>
      </c>
      <c r="D5585" s="47">
        <f t="shared" si="1721"/>
        <v>45607</v>
      </c>
      <c r="E5585" s="3">
        <f t="shared" si="1711"/>
        <v>6.5799999999999995E-4</v>
      </c>
      <c r="F5585" s="4">
        <f t="shared" si="1728"/>
        <v>4</v>
      </c>
      <c r="G5585" s="4">
        <f t="shared" si="1726"/>
        <v>30</v>
      </c>
      <c r="H5585" s="2">
        <f t="shared" si="1722"/>
        <v>1.0000876999999999</v>
      </c>
      <c r="I5585" s="2">
        <f t="shared" si="1723"/>
        <v>1.12532199</v>
      </c>
      <c r="J5585" s="2">
        <f t="shared" si="1716"/>
        <v>1.12542068</v>
      </c>
      <c r="K5585" s="2">
        <f t="shared" si="1717"/>
        <v>644622.90340684995</v>
      </c>
      <c r="L5585" s="1">
        <f t="shared" si="1724"/>
        <v>0</v>
      </c>
      <c r="M5585" s="3">
        <f t="shared" si="1712"/>
        <v>0</v>
      </c>
      <c r="N5585" s="2">
        <f t="shared" si="1718"/>
        <v>0</v>
      </c>
      <c r="O5585" s="18">
        <f t="shared" si="1725"/>
        <v>0.14499999999999999</v>
      </c>
      <c r="P5585" s="8">
        <f t="shared" si="1710"/>
        <v>1.0015056280000001</v>
      </c>
      <c r="Q5585" s="2">
        <f t="shared" si="1727"/>
        <v>970.56229281000003</v>
      </c>
      <c r="R5585" s="2">
        <f t="shared" si="1719"/>
        <v>970.56229281000003</v>
      </c>
      <c r="S5585" s="9" t="s">
        <v>56</v>
      </c>
      <c r="T5585" s="47">
        <f t="shared" si="1714"/>
        <v>45636</v>
      </c>
      <c r="U5585" s="145">
        <f>B5581-U5581</f>
        <v>644566.37535873998</v>
      </c>
      <c r="AE5585" s="33"/>
    </row>
    <row r="5586" spans="1:31" x14ac:dyDescent="0.2">
      <c r="A5586" s="90">
        <f t="shared" si="1720"/>
        <v>45611</v>
      </c>
      <c r="B5586" s="2">
        <f t="shared" si="1715"/>
        <v>645850.49164867005</v>
      </c>
      <c r="C5586" s="2">
        <f t="shared" si="1713"/>
        <v>572783.95080393658</v>
      </c>
      <c r="D5586" s="47">
        <f t="shared" si="1721"/>
        <v>45607</v>
      </c>
      <c r="E5586" s="3">
        <f t="shared" si="1711"/>
        <v>6.5799999999999995E-4</v>
      </c>
      <c r="F5586" s="4">
        <f t="shared" si="1728"/>
        <v>5</v>
      </c>
      <c r="G5586" s="4">
        <f t="shared" si="1726"/>
        <v>30</v>
      </c>
      <c r="H5586" s="2">
        <f t="shared" si="1722"/>
        <v>1.0001096300000001</v>
      </c>
      <c r="I5586" s="2">
        <f t="shared" si="1723"/>
        <v>1.12532199</v>
      </c>
      <c r="J5586" s="2">
        <f t="shared" si="1716"/>
        <v>1.1254453499999999</v>
      </c>
      <c r="K5586" s="2">
        <f t="shared" si="1717"/>
        <v>644637.03398691001</v>
      </c>
      <c r="L5586" s="1">
        <f t="shared" si="1724"/>
        <v>0</v>
      </c>
      <c r="M5586" s="3">
        <f t="shared" si="1712"/>
        <v>0</v>
      </c>
      <c r="N5586" s="2">
        <f t="shared" si="1718"/>
        <v>0</v>
      </c>
      <c r="O5586" s="18">
        <f t="shared" si="1725"/>
        <v>0.14499999999999999</v>
      </c>
      <c r="P5586" s="8">
        <f t="shared" si="1710"/>
        <v>1.0018823889999999</v>
      </c>
      <c r="Q5586" s="2">
        <f t="shared" si="1727"/>
        <v>1213.4576617600001</v>
      </c>
      <c r="R5586" s="2">
        <f t="shared" si="1719"/>
        <v>1213.4576617600001</v>
      </c>
      <c r="S5586" s="9" t="s">
        <v>56</v>
      </c>
      <c r="T5586" s="47">
        <f t="shared" si="1714"/>
        <v>45636</v>
      </c>
      <c r="AE5586" s="33"/>
    </row>
    <row r="5587" spans="1:31" x14ac:dyDescent="0.2">
      <c r="A5587" s="90">
        <f t="shared" si="1720"/>
        <v>45612</v>
      </c>
      <c r="B5587" s="2">
        <f t="shared" si="1715"/>
        <v>646107.62552664999</v>
      </c>
      <c r="C5587" s="2">
        <f t="shared" si="1713"/>
        <v>572783.95080393658</v>
      </c>
      <c r="D5587" s="47">
        <f t="shared" si="1721"/>
        <v>45607</v>
      </c>
      <c r="E5587" s="3">
        <f t="shared" si="1711"/>
        <v>6.5799999999999995E-4</v>
      </c>
      <c r="F5587" s="4">
        <f t="shared" si="1728"/>
        <v>6</v>
      </c>
      <c r="G5587" s="4">
        <f t="shared" si="1726"/>
        <v>30</v>
      </c>
      <c r="H5587" s="2">
        <f t="shared" si="1722"/>
        <v>1.00013156</v>
      </c>
      <c r="I5587" s="2">
        <f t="shared" si="1723"/>
        <v>1.12532199</v>
      </c>
      <c r="J5587" s="2">
        <f t="shared" si="1716"/>
        <v>1.12547003</v>
      </c>
      <c r="K5587" s="2">
        <f t="shared" si="1717"/>
        <v>644651.17029481998</v>
      </c>
      <c r="L5587" s="1">
        <f t="shared" si="1724"/>
        <v>0</v>
      </c>
      <c r="M5587" s="3">
        <f t="shared" si="1712"/>
        <v>0</v>
      </c>
      <c r="N5587" s="2">
        <f t="shared" si="1718"/>
        <v>0</v>
      </c>
      <c r="O5587" s="18">
        <f t="shared" si="1725"/>
        <v>0.14499999999999999</v>
      </c>
      <c r="P5587" s="8">
        <f t="shared" si="1710"/>
        <v>1.002259292</v>
      </c>
      <c r="Q5587" s="2">
        <f t="shared" si="1727"/>
        <v>1456.45523183</v>
      </c>
      <c r="R5587" s="2">
        <f t="shared" si="1719"/>
        <v>1456.45523183</v>
      </c>
      <c r="S5587" s="9" t="s">
        <v>56</v>
      </c>
      <c r="T5587" s="47">
        <f t="shared" si="1714"/>
        <v>45636</v>
      </c>
      <c r="AE5587" s="33"/>
    </row>
    <row r="5588" spans="1:31" x14ac:dyDescent="0.2">
      <c r="A5588" s="90">
        <f t="shared" si="1720"/>
        <v>45613</v>
      </c>
      <c r="B5588" s="2">
        <f t="shared" si="1715"/>
        <v>646364.8616031399</v>
      </c>
      <c r="C5588" s="2">
        <f t="shared" si="1713"/>
        <v>572783.95080393658</v>
      </c>
      <c r="D5588" s="47">
        <f t="shared" si="1721"/>
        <v>45607</v>
      </c>
      <c r="E5588" s="3">
        <f t="shared" si="1711"/>
        <v>6.5799999999999995E-4</v>
      </c>
      <c r="F5588" s="4">
        <f t="shared" si="1728"/>
        <v>7</v>
      </c>
      <c r="G5588" s="4">
        <f t="shared" si="1726"/>
        <v>30</v>
      </c>
      <c r="H5588" s="2">
        <f t="shared" si="1722"/>
        <v>1.00015349</v>
      </c>
      <c r="I5588" s="2">
        <f t="shared" si="1723"/>
        <v>1.12532199</v>
      </c>
      <c r="J5588" s="2">
        <f t="shared" si="1716"/>
        <v>1.1254947099999999</v>
      </c>
      <c r="K5588" s="2">
        <f t="shared" si="1717"/>
        <v>644665.30660272995</v>
      </c>
      <c r="L5588" s="1">
        <f t="shared" si="1724"/>
        <v>0</v>
      </c>
      <c r="M5588" s="3">
        <f t="shared" si="1712"/>
        <v>0</v>
      </c>
      <c r="N5588" s="2">
        <f t="shared" si="1718"/>
        <v>0</v>
      </c>
      <c r="O5588" s="18">
        <f t="shared" si="1725"/>
        <v>0.14499999999999999</v>
      </c>
      <c r="P5588" s="8">
        <f t="shared" si="1710"/>
        <v>1.002636337</v>
      </c>
      <c r="Q5588" s="2">
        <f t="shared" si="1727"/>
        <v>1699.55500041</v>
      </c>
      <c r="R5588" s="2">
        <f t="shared" si="1719"/>
        <v>1699.55500041</v>
      </c>
      <c r="S5588" s="9" t="s">
        <v>56</v>
      </c>
      <c r="T5588" s="47">
        <f t="shared" si="1714"/>
        <v>45636</v>
      </c>
      <c r="AE5588" s="33"/>
    </row>
    <row r="5589" spans="1:31" x14ac:dyDescent="0.2">
      <c r="A5589" s="90">
        <f t="shared" si="1720"/>
        <v>45614</v>
      </c>
      <c r="B5589" s="2">
        <f t="shared" si="1715"/>
        <v>646622.19923946005</v>
      </c>
      <c r="C5589" s="2">
        <f t="shared" si="1713"/>
        <v>572783.95080393658</v>
      </c>
      <c r="D5589" s="47">
        <f t="shared" si="1721"/>
        <v>45607</v>
      </c>
      <c r="E5589" s="3">
        <f t="shared" si="1711"/>
        <v>6.5799999999999995E-4</v>
      </c>
      <c r="F5589" s="4">
        <f t="shared" si="1728"/>
        <v>8</v>
      </c>
      <c r="G5589" s="4">
        <f t="shared" si="1726"/>
        <v>30</v>
      </c>
      <c r="H5589" s="2">
        <f t="shared" si="1722"/>
        <v>1.0001754199999999</v>
      </c>
      <c r="I5589" s="2">
        <f t="shared" si="1723"/>
        <v>1.12532199</v>
      </c>
      <c r="J5589" s="2">
        <f t="shared" si="1716"/>
        <v>1.12551939</v>
      </c>
      <c r="K5589" s="2">
        <f t="shared" si="1717"/>
        <v>644679.44291063002</v>
      </c>
      <c r="L5589" s="1">
        <f t="shared" si="1724"/>
        <v>0</v>
      </c>
      <c r="M5589" s="3">
        <f t="shared" si="1712"/>
        <v>0</v>
      </c>
      <c r="N5589" s="2">
        <f t="shared" si="1718"/>
        <v>0</v>
      </c>
      <c r="O5589" s="18">
        <f t="shared" si="1725"/>
        <v>0.14499999999999999</v>
      </c>
      <c r="P5589" s="8">
        <f t="shared" si="1710"/>
        <v>1.0030135229999999</v>
      </c>
      <c r="Q5589" s="2">
        <f t="shared" si="1727"/>
        <v>1942.75632883</v>
      </c>
      <c r="R5589" s="2">
        <f t="shared" si="1719"/>
        <v>1942.75632883</v>
      </c>
      <c r="S5589" s="9" t="s">
        <v>56</v>
      </c>
      <c r="T5589" s="47">
        <f t="shared" si="1714"/>
        <v>45636</v>
      </c>
      <c r="AE5589" s="33"/>
    </row>
    <row r="5590" spans="1:31" x14ac:dyDescent="0.2">
      <c r="A5590" s="90">
        <f t="shared" si="1720"/>
        <v>45615</v>
      </c>
      <c r="B5590" s="2">
        <f t="shared" si="1715"/>
        <v>646879.63973101997</v>
      </c>
      <c r="C5590" s="2">
        <f t="shared" si="1713"/>
        <v>572783.95080393658</v>
      </c>
      <c r="D5590" s="47">
        <f t="shared" si="1721"/>
        <v>45607</v>
      </c>
      <c r="E5590" s="3">
        <f t="shared" si="1711"/>
        <v>6.5799999999999995E-4</v>
      </c>
      <c r="F5590" s="4">
        <f t="shared" si="1728"/>
        <v>9</v>
      </c>
      <c r="G5590" s="4">
        <f t="shared" si="1726"/>
        <v>30</v>
      </c>
      <c r="H5590" s="2">
        <f t="shared" si="1722"/>
        <v>1.0001973500000001</v>
      </c>
      <c r="I5590" s="2">
        <f t="shared" si="1723"/>
        <v>1.12532199</v>
      </c>
      <c r="J5590" s="2">
        <f t="shared" si="1716"/>
        <v>1.1255440699999999</v>
      </c>
      <c r="K5590" s="2">
        <f t="shared" si="1717"/>
        <v>644693.57921853999</v>
      </c>
      <c r="L5590" s="1">
        <f t="shared" si="1724"/>
        <v>0</v>
      </c>
      <c r="M5590" s="3">
        <f t="shared" si="1712"/>
        <v>0</v>
      </c>
      <c r="N5590" s="2">
        <f t="shared" si="1718"/>
        <v>0</v>
      </c>
      <c r="O5590" s="18">
        <f t="shared" si="1725"/>
        <v>0.14499999999999999</v>
      </c>
      <c r="P5590" s="8">
        <f t="shared" si="1710"/>
        <v>1.0033908520000001</v>
      </c>
      <c r="Q5590" s="2">
        <f t="shared" si="1727"/>
        <v>2186.0605124799999</v>
      </c>
      <c r="R5590" s="2">
        <f t="shared" si="1719"/>
        <v>2186.0605124799999</v>
      </c>
      <c r="S5590" s="9" t="s">
        <v>56</v>
      </c>
      <c r="T5590" s="47">
        <f t="shared" si="1714"/>
        <v>45636</v>
      </c>
      <c r="AE5590" s="33"/>
    </row>
    <row r="5591" spans="1:31" x14ac:dyDescent="0.2">
      <c r="A5591" s="90">
        <f t="shared" si="1720"/>
        <v>45616</v>
      </c>
      <c r="B5591" s="2">
        <f t="shared" si="1715"/>
        <v>647137.18179442</v>
      </c>
      <c r="C5591" s="2">
        <f t="shared" si="1713"/>
        <v>572783.95080393658</v>
      </c>
      <c r="D5591" s="47">
        <f t="shared" si="1721"/>
        <v>45607</v>
      </c>
      <c r="E5591" s="3">
        <f t="shared" si="1711"/>
        <v>6.5799999999999995E-4</v>
      </c>
      <c r="F5591" s="4">
        <f t="shared" si="1728"/>
        <v>10</v>
      </c>
      <c r="G5591" s="4">
        <f t="shared" si="1726"/>
        <v>30</v>
      </c>
      <c r="H5591" s="2">
        <f t="shared" si="1722"/>
        <v>1.00021928</v>
      </c>
      <c r="I5591" s="2">
        <f t="shared" si="1723"/>
        <v>1.12532199</v>
      </c>
      <c r="J5591" s="2">
        <f t="shared" si="1716"/>
        <v>1.12556875</v>
      </c>
      <c r="K5591" s="2">
        <f t="shared" si="1717"/>
        <v>644707.71552643995</v>
      </c>
      <c r="L5591" s="1">
        <f t="shared" si="1724"/>
        <v>0</v>
      </c>
      <c r="M5591" s="3">
        <f t="shared" si="1712"/>
        <v>0</v>
      </c>
      <c r="N5591" s="2">
        <f t="shared" si="1718"/>
        <v>0</v>
      </c>
      <c r="O5591" s="18">
        <f t="shared" si="1725"/>
        <v>0.14499999999999999</v>
      </c>
      <c r="P5591" s="8">
        <f t="shared" ref="P5591:P5654" si="1729">ROUND((1+O5591)^(30/360)^(F5591/G5591),9)</f>
        <v>1.003768322</v>
      </c>
      <c r="Q5591" s="2">
        <f t="shared" si="1727"/>
        <v>2429.4662679799999</v>
      </c>
      <c r="R5591" s="2">
        <f t="shared" si="1719"/>
        <v>2429.4662679799999</v>
      </c>
      <c r="S5591" s="9" t="s">
        <v>56</v>
      </c>
      <c r="T5591" s="47">
        <f t="shared" si="1714"/>
        <v>45636</v>
      </c>
      <c r="AE5591" s="33"/>
    </row>
    <row r="5592" spans="1:31" x14ac:dyDescent="0.2">
      <c r="A5592" s="90">
        <f t="shared" si="1720"/>
        <v>45617</v>
      </c>
      <c r="B5592" s="2">
        <f t="shared" si="1715"/>
        <v>647394.82097354007</v>
      </c>
      <c r="C5592" s="2">
        <f t="shared" si="1713"/>
        <v>572783.95080393658</v>
      </c>
      <c r="D5592" s="47">
        <f t="shared" si="1721"/>
        <v>45607</v>
      </c>
      <c r="E5592" s="3">
        <f t="shared" si="1711"/>
        <v>6.5799999999999995E-4</v>
      </c>
      <c r="F5592" s="4">
        <f t="shared" si="1728"/>
        <v>11</v>
      </c>
      <c r="G5592" s="4">
        <f t="shared" si="1726"/>
        <v>30</v>
      </c>
      <c r="H5592" s="2">
        <f t="shared" si="1722"/>
        <v>1.00024121</v>
      </c>
      <c r="I5592" s="2">
        <f t="shared" si="1723"/>
        <v>1.12532199</v>
      </c>
      <c r="J5592" s="2">
        <f t="shared" si="1716"/>
        <v>1.12559342</v>
      </c>
      <c r="K5592" s="2">
        <f t="shared" si="1717"/>
        <v>644721.84610651003</v>
      </c>
      <c r="L5592" s="1">
        <f t="shared" si="1724"/>
        <v>0</v>
      </c>
      <c r="M5592" s="3">
        <f t="shared" si="1712"/>
        <v>0</v>
      </c>
      <c r="N5592" s="2">
        <f t="shared" si="1718"/>
        <v>0</v>
      </c>
      <c r="O5592" s="18">
        <f t="shared" si="1725"/>
        <v>0.14499999999999999</v>
      </c>
      <c r="P5592" s="8">
        <f t="shared" si="1729"/>
        <v>1.0041459349999999</v>
      </c>
      <c r="Q5592" s="2">
        <f t="shared" si="1727"/>
        <v>2672.97486703</v>
      </c>
      <c r="R5592" s="2">
        <f t="shared" si="1719"/>
        <v>2672.97486703</v>
      </c>
      <c r="S5592" s="9" t="s">
        <v>56</v>
      </c>
      <c r="T5592" s="47">
        <f t="shared" si="1714"/>
        <v>45636</v>
      </c>
      <c r="AE5592" s="33"/>
    </row>
    <row r="5593" spans="1:31" x14ac:dyDescent="0.2">
      <c r="A5593" s="90">
        <f t="shared" si="1720"/>
        <v>45618</v>
      </c>
      <c r="B5593" s="2">
        <f t="shared" si="1715"/>
        <v>647652.56748596998</v>
      </c>
      <c r="C5593" s="2">
        <f t="shared" si="1713"/>
        <v>572783.95080393658</v>
      </c>
      <c r="D5593" s="47">
        <f t="shared" si="1721"/>
        <v>45607</v>
      </c>
      <c r="E5593" s="3">
        <f t="shared" si="1711"/>
        <v>6.5799999999999995E-4</v>
      </c>
      <c r="F5593" s="4">
        <f t="shared" si="1728"/>
        <v>12</v>
      </c>
      <c r="G5593" s="4">
        <f t="shared" si="1726"/>
        <v>30</v>
      </c>
      <c r="H5593" s="2">
        <f t="shared" si="1722"/>
        <v>1.0002631399999999</v>
      </c>
      <c r="I5593" s="2">
        <f t="shared" si="1723"/>
        <v>1.12532199</v>
      </c>
      <c r="J5593" s="2">
        <f t="shared" si="1716"/>
        <v>1.1256181000000001</v>
      </c>
      <c r="K5593" s="2">
        <f t="shared" si="1717"/>
        <v>644735.98241442</v>
      </c>
      <c r="L5593" s="1">
        <f t="shared" si="1724"/>
        <v>0</v>
      </c>
      <c r="M5593" s="3">
        <f t="shared" si="1712"/>
        <v>0</v>
      </c>
      <c r="N5593" s="2">
        <f t="shared" si="1718"/>
        <v>0</v>
      </c>
      <c r="O5593" s="18">
        <f t="shared" si="1725"/>
        <v>0.14499999999999999</v>
      </c>
      <c r="P5593" s="8">
        <f t="shared" si="1729"/>
        <v>1.004523689</v>
      </c>
      <c r="Q5593" s="2">
        <f t="shared" si="1727"/>
        <v>2916.5850715500001</v>
      </c>
      <c r="R5593" s="2">
        <f t="shared" si="1719"/>
        <v>2916.5850715500001</v>
      </c>
      <c r="S5593" s="9" t="s">
        <v>56</v>
      </c>
      <c r="T5593" s="47">
        <f t="shared" si="1714"/>
        <v>45636</v>
      </c>
      <c r="AE5593" s="33"/>
    </row>
    <row r="5594" spans="1:31" x14ac:dyDescent="0.2">
      <c r="A5594" s="90">
        <f t="shared" si="1720"/>
        <v>45619</v>
      </c>
      <c r="B5594" s="2">
        <f t="shared" si="1715"/>
        <v>647910.42263365991</v>
      </c>
      <c r="C5594" s="2">
        <f t="shared" si="1713"/>
        <v>572783.95080393658</v>
      </c>
      <c r="D5594" s="47">
        <f t="shared" si="1721"/>
        <v>45607</v>
      </c>
      <c r="E5594" s="3">
        <f t="shared" si="1711"/>
        <v>6.5799999999999995E-4</v>
      </c>
      <c r="F5594" s="4">
        <f t="shared" si="1728"/>
        <v>13</v>
      </c>
      <c r="G5594" s="4">
        <f t="shared" si="1726"/>
        <v>30</v>
      </c>
      <c r="H5594" s="2">
        <f t="shared" si="1722"/>
        <v>1.00028508</v>
      </c>
      <c r="I5594" s="2">
        <f t="shared" si="1723"/>
        <v>1.12532199</v>
      </c>
      <c r="J5594" s="2">
        <f t="shared" si="1716"/>
        <v>1.1256427899999999</v>
      </c>
      <c r="K5594" s="2">
        <f t="shared" si="1717"/>
        <v>644750.12445015996</v>
      </c>
      <c r="L5594" s="1">
        <f t="shared" si="1724"/>
        <v>0</v>
      </c>
      <c r="M5594" s="3">
        <f t="shared" si="1712"/>
        <v>0</v>
      </c>
      <c r="N5594" s="2">
        <f t="shared" si="1718"/>
        <v>0</v>
      </c>
      <c r="O5594" s="18">
        <f t="shared" si="1725"/>
        <v>0.14499999999999999</v>
      </c>
      <c r="P5594" s="8">
        <f t="shared" si="1729"/>
        <v>1.0049015859999999</v>
      </c>
      <c r="Q5594" s="2">
        <f t="shared" si="1727"/>
        <v>3160.2981835000001</v>
      </c>
      <c r="R5594" s="2">
        <f t="shared" si="1719"/>
        <v>3160.2981835000001</v>
      </c>
      <c r="S5594" s="9" t="s">
        <v>56</v>
      </c>
      <c r="T5594" s="47">
        <f t="shared" si="1714"/>
        <v>45636</v>
      </c>
      <c r="AE5594" s="33"/>
    </row>
    <row r="5595" spans="1:31" x14ac:dyDescent="0.2">
      <c r="A5595" s="90">
        <f t="shared" si="1720"/>
        <v>45620</v>
      </c>
      <c r="B5595" s="2">
        <f t="shared" si="1715"/>
        <v>648168.37362351001</v>
      </c>
      <c r="C5595" s="2">
        <f t="shared" si="1713"/>
        <v>572783.95080393658</v>
      </c>
      <c r="D5595" s="47">
        <f t="shared" si="1721"/>
        <v>45607</v>
      </c>
      <c r="E5595" s="3">
        <f t="shared" si="1711"/>
        <v>6.5799999999999995E-4</v>
      </c>
      <c r="F5595" s="4">
        <f t="shared" si="1728"/>
        <v>14</v>
      </c>
      <c r="G5595" s="4">
        <f t="shared" si="1726"/>
        <v>30</v>
      </c>
      <c r="H5595" s="2">
        <f t="shared" si="1722"/>
        <v>1.00030701</v>
      </c>
      <c r="I5595" s="2">
        <f t="shared" si="1723"/>
        <v>1.12532199</v>
      </c>
      <c r="J5595" s="2">
        <f t="shared" si="1716"/>
        <v>1.12566747</v>
      </c>
      <c r="K5595" s="2">
        <f t="shared" si="1717"/>
        <v>644764.26075807004</v>
      </c>
      <c r="L5595" s="1">
        <f t="shared" si="1724"/>
        <v>0</v>
      </c>
      <c r="M5595" s="3">
        <f t="shared" si="1712"/>
        <v>0</v>
      </c>
      <c r="N5595" s="2">
        <f t="shared" si="1718"/>
        <v>0</v>
      </c>
      <c r="O5595" s="18">
        <f t="shared" si="1725"/>
        <v>0.14499999999999999</v>
      </c>
      <c r="P5595" s="8">
        <f t="shared" si="1729"/>
        <v>1.0052796239999999</v>
      </c>
      <c r="Q5595" s="2">
        <f t="shared" si="1727"/>
        <v>3404.11286544</v>
      </c>
      <c r="R5595" s="2">
        <f t="shared" si="1719"/>
        <v>3404.11286544</v>
      </c>
      <c r="S5595" s="9" t="s">
        <v>56</v>
      </c>
      <c r="T5595" s="47">
        <f t="shared" si="1714"/>
        <v>45636</v>
      </c>
      <c r="AE5595" s="33"/>
    </row>
    <row r="5596" spans="1:31" x14ac:dyDescent="0.2">
      <c r="A5596" s="90">
        <f t="shared" si="1720"/>
        <v>45621</v>
      </c>
      <c r="B5596" s="2">
        <f t="shared" si="1715"/>
        <v>648426.42750478</v>
      </c>
      <c r="C5596" s="2">
        <f t="shared" si="1713"/>
        <v>572783.95080393658</v>
      </c>
      <c r="D5596" s="47">
        <f t="shared" si="1721"/>
        <v>45607</v>
      </c>
      <c r="E5596" s="3">
        <f t="shared" si="1711"/>
        <v>6.5799999999999995E-4</v>
      </c>
      <c r="F5596" s="4">
        <f t="shared" si="1728"/>
        <v>15</v>
      </c>
      <c r="G5596" s="4">
        <f t="shared" si="1726"/>
        <v>30</v>
      </c>
      <c r="H5596" s="2">
        <f t="shared" si="1722"/>
        <v>1.0003289399999999</v>
      </c>
      <c r="I5596" s="2">
        <f t="shared" si="1723"/>
        <v>1.12532199</v>
      </c>
      <c r="J5596" s="2">
        <f t="shared" si="1716"/>
        <v>1.1256921499999999</v>
      </c>
      <c r="K5596" s="2">
        <f t="shared" si="1717"/>
        <v>644778.39706597</v>
      </c>
      <c r="L5596" s="1">
        <f t="shared" si="1724"/>
        <v>0</v>
      </c>
      <c r="M5596" s="3">
        <f t="shared" si="1712"/>
        <v>0</v>
      </c>
      <c r="N5596" s="2">
        <f t="shared" si="1718"/>
        <v>0</v>
      </c>
      <c r="O5596" s="18">
        <f t="shared" si="1725"/>
        <v>0.14499999999999999</v>
      </c>
      <c r="P5596" s="8">
        <f t="shared" si="1729"/>
        <v>1.005657805</v>
      </c>
      <c r="Q5596" s="2">
        <f t="shared" si="1727"/>
        <v>3648.0304388099999</v>
      </c>
      <c r="R5596" s="2">
        <f t="shared" si="1719"/>
        <v>3648.0304388099999</v>
      </c>
      <c r="S5596" s="9" t="s">
        <v>56</v>
      </c>
      <c r="T5596" s="47">
        <f t="shared" si="1714"/>
        <v>45636</v>
      </c>
      <c r="AE5596" s="33"/>
    </row>
    <row r="5597" spans="1:31" x14ac:dyDescent="0.2">
      <c r="A5597" s="90">
        <f t="shared" si="1720"/>
        <v>45622</v>
      </c>
      <c r="B5597" s="2">
        <f t="shared" si="1715"/>
        <v>648684.58363875991</v>
      </c>
      <c r="C5597" s="2">
        <f t="shared" si="1713"/>
        <v>572783.95080393658</v>
      </c>
      <c r="D5597" s="47">
        <f t="shared" si="1721"/>
        <v>45607</v>
      </c>
      <c r="E5597" s="3">
        <f t="shared" si="1711"/>
        <v>6.5799999999999995E-4</v>
      </c>
      <c r="F5597" s="4">
        <f t="shared" si="1728"/>
        <v>16</v>
      </c>
      <c r="G5597" s="4">
        <f t="shared" si="1726"/>
        <v>30</v>
      </c>
      <c r="H5597" s="2">
        <f t="shared" si="1722"/>
        <v>1.0003508699999999</v>
      </c>
      <c r="I5597" s="2">
        <f t="shared" si="1723"/>
        <v>1.12532199</v>
      </c>
      <c r="J5597" s="2">
        <f t="shared" si="1716"/>
        <v>1.12571683</v>
      </c>
      <c r="K5597" s="2">
        <f t="shared" si="1717"/>
        <v>644792.53337387997</v>
      </c>
      <c r="L5597" s="1">
        <f t="shared" si="1724"/>
        <v>0</v>
      </c>
      <c r="M5597" s="3">
        <f t="shared" si="1712"/>
        <v>0</v>
      </c>
      <c r="N5597" s="2">
        <f t="shared" si="1718"/>
        <v>0</v>
      </c>
      <c r="O5597" s="18">
        <f t="shared" si="1725"/>
        <v>0.14499999999999999</v>
      </c>
      <c r="P5597" s="8">
        <f t="shared" si="1729"/>
        <v>1.0060361280000001</v>
      </c>
      <c r="Q5597" s="2">
        <f t="shared" si="1727"/>
        <v>3892.0502648800002</v>
      </c>
      <c r="R5597" s="2">
        <f t="shared" si="1719"/>
        <v>3892.0502648800002</v>
      </c>
      <c r="S5597" s="9" t="s">
        <v>56</v>
      </c>
      <c r="T5597" s="47">
        <f t="shared" si="1714"/>
        <v>45636</v>
      </c>
      <c r="AE5597" s="33"/>
    </row>
    <row r="5598" spans="1:31" x14ac:dyDescent="0.2">
      <c r="A5598" s="90">
        <f t="shared" si="1720"/>
        <v>45623</v>
      </c>
      <c r="B5598" s="2">
        <f t="shared" si="1715"/>
        <v>648942.84844086005</v>
      </c>
      <c r="C5598" s="2">
        <f t="shared" si="1713"/>
        <v>572783.95080393658</v>
      </c>
      <c r="D5598" s="47">
        <f t="shared" si="1721"/>
        <v>45607</v>
      </c>
      <c r="E5598" s="3">
        <f t="shared" si="1711"/>
        <v>6.5799999999999995E-4</v>
      </c>
      <c r="F5598" s="4">
        <f t="shared" si="1728"/>
        <v>17</v>
      </c>
      <c r="G5598" s="4">
        <f t="shared" si="1726"/>
        <v>30</v>
      </c>
      <c r="H5598" s="2">
        <f t="shared" si="1722"/>
        <v>1.00037281</v>
      </c>
      <c r="I5598" s="2">
        <f t="shared" si="1723"/>
        <v>1.12532199</v>
      </c>
      <c r="J5598" s="2">
        <f t="shared" si="1716"/>
        <v>1.1257415200000001</v>
      </c>
      <c r="K5598" s="2">
        <f t="shared" si="1717"/>
        <v>644806.67540962005</v>
      </c>
      <c r="L5598" s="1">
        <f t="shared" si="1724"/>
        <v>0</v>
      </c>
      <c r="M5598" s="3">
        <f t="shared" si="1712"/>
        <v>0</v>
      </c>
      <c r="N5598" s="2">
        <f t="shared" si="1718"/>
        <v>0</v>
      </c>
      <c r="O5598" s="18">
        <f t="shared" si="1725"/>
        <v>0.14499999999999999</v>
      </c>
      <c r="P5598" s="8">
        <f t="shared" si="1729"/>
        <v>1.006414594</v>
      </c>
      <c r="Q5598" s="2">
        <f t="shared" si="1727"/>
        <v>4136.1730312399995</v>
      </c>
      <c r="R5598" s="2">
        <f t="shared" si="1719"/>
        <v>4136.1730312399995</v>
      </c>
      <c r="S5598" s="9" t="s">
        <v>56</v>
      </c>
      <c r="T5598" s="47">
        <f t="shared" si="1714"/>
        <v>45636</v>
      </c>
      <c r="AE5598" s="33"/>
    </row>
    <row r="5599" spans="1:31" x14ac:dyDescent="0.2">
      <c r="A5599" s="90">
        <f t="shared" si="1720"/>
        <v>45624</v>
      </c>
      <c r="B5599" s="2">
        <f t="shared" si="1715"/>
        <v>649201.20397857996</v>
      </c>
      <c r="C5599" s="2">
        <f t="shared" si="1713"/>
        <v>572783.95080393658</v>
      </c>
      <c r="D5599" s="47">
        <f t="shared" si="1721"/>
        <v>45607</v>
      </c>
      <c r="E5599" s="3">
        <f t="shared" si="1711"/>
        <v>6.5799999999999995E-4</v>
      </c>
      <c r="F5599" s="4">
        <f t="shared" si="1728"/>
        <v>18</v>
      </c>
      <c r="G5599" s="4">
        <f t="shared" si="1726"/>
        <v>30</v>
      </c>
      <c r="H5599" s="2">
        <f t="shared" si="1722"/>
        <v>1.0003947399999999</v>
      </c>
      <c r="I5599" s="2">
        <f t="shared" si="1723"/>
        <v>1.12532199</v>
      </c>
      <c r="J5599" s="2">
        <f t="shared" si="1716"/>
        <v>1.12576619</v>
      </c>
      <c r="K5599" s="2">
        <f t="shared" si="1717"/>
        <v>644820.80598969001</v>
      </c>
      <c r="L5599" s="1">
        <f t="shared" si="1724"/>
        <v>0</v>
      </c>
      <c r="M5599" s="3">
        <f t="shared" si="1712"/>
        <v>0</v>
      </c>
      <c r="N5599" s="2">
        <f t="shared" si="1718"/>
        <v>0</v>
      </c>
      <c r="O5599" s="18">
        <f t="shared" si="1725"/>
        <v>0.14499999999999999</v>
      </c>
      <c r="P5599" s="8">
        <f t="shared" si="1729"/>
        <v>1.0067932020000001</v>
      </c>
      <c r="Q5599" s="2">
        <f t="shared" si="1727"/>
        <v>4380.3979888900003</v>
      </c>
      <c r="R5599" s="2">
        <f t="shared" si="1719"/>
        <v>4380.3979888900003</v>
      </c>
      <c r="S5599" s="9" t="s">
        <v>56</v>
      </c>
      <c r="T5599" s="47">
        <f t="shared" si="1714"/>
        <v>45636</v>
      </c>
      <c r="AE5599" s="33"/>
    </row>
    <row r="5600" spans="1:31" x14ac:dyDescent="0.2">
      <c r="A5600" s="90">
        <f t="shared" si="1720"/>
        <v>45625</v>
      </c>
      <c r="B5600" s="2">
        <f t="shared" si="1715"/>
        <v>649459.67332059995</v>
      </c>
      <c r="C5600" s="2">
        <f t="shared" si="1713"/>
        <v>572783.95080393658</v>
      </c>
      <c r="D5600" s="47">
        <f t="shared" si="1721"/>
        <v>45607</v>
      </c>
      <c r="E5600" s="3">
        <f t="shared" si="1711"/>
        <v>6.5799999999999995E-4</v>
      </c>
      <c r="F5600" s="4">
        <f t="shared" si="1728"/>
        <v>19</v>
      </c>
      <c r="G5600" s="4">
        <f t="shared" si="1726"/>
        <v>30</v>
      </c>
      <c r="H5600" s="2">
        <f t="shared" si="1722"/>
        <v>1.0004166800000001</v>
      </c>
      <c r="I5600" s="2">
        <f t="shared" si="1723"/>
        <v>1.12532199</v>
      </c>
      <c r="J5600" s="2">
        <f t="shared" si="1716"/>
        <v>1.12579088</v>
      </c>
      <c r="K5600" s="2">
        <f t="shared" si="1717"/>
        <v>644834.94802543998</v>
      </c>
      <c r="L5600" s="1">
        <f t="shared" si="1724"/>
        <v>0</v>
      </c>
      <c r="M5600" s="3">
        <f t="shared" si="1712"/>
        <v>0</v>
      </c>
      <c r="N5600" s="2">
        <f t="shared" si="1718"/>
        <v>0</v>
      </c>
      <c r="O5600" s="18">
        <f t="shared" si="1725"/>
        <v>0.14499999999999999</v>
      </c>
      <c r="P5600" s="8">
        <f t="shared" si="1729"/>
        <v>1.007171952</v>
      </c>
      <c r="Q5600" s="2">
        <f t="shared" si="1727"/>
        <v>4624.7252951600003</v>
      </c>
      <c r="R5600" s="2">
        <f t="shared" si="1719"/>
        <v>4624.7252951600003</v>
      </c>
      <c r="S5600" s="9" t="s">
        <v>56</v>
      </c>
      <c r="T5600" s="47">
        <f t="shared" si="1714"/>
        <v>45636</v>
      </c>
      <c r="AE5600" s="33"/>
    </row>
    <row r="5601" spans="1:31" x14ac:dyDescent="0.2">
      <c r="A5601" s="90">
        <f t="shared" si="1720"/>
        <v>45626</v>
      </c>
      <c r="B5601" s="2">
        <f t="shared" si="1715"/>
        <v>649718.23981753003</v>
      </c>
      <c r="C5601" s="2">
        <f t="shared" si="1713"/>
        <v>572783.95080393658</v>
      </c>
      <c r="D5601" s="47">
        <f t="shared" si="1721"/>
        <v>45607</v>
      </c>
      <c r="E5601" s="3">
        <f t="shared" si="1711"/>
        <v>6.5799999999999995E-4</v>
      </c>
      <c r="F5601" s="4">
        <f t="shared" si="1728"/>
        <v>20</v>
      </c>
      <c r="G5601" s="4">
        <f t="shared" si="1726"/>
        <v>30</v>
      </c>
      <c r="H5601" s="2">
        <f t="shared" si="1722"/>
        <v>1.00043861</v>
      </c>
      <c r="I5601" s="2">
        <f t="shared" si="1723"/>
        <v>1.12532199</v>
      </c>
      <c r="J5601" s="2">
        <f t="shared" si="1716"/>
        <v>1.1258155599999999</v>
      </c>
      <c r="K5601" s="2">
        <f t="shared" si="1717"/>
        <v>644849.08433334006</v>
      </c>
      <c r="L5601" s="1">
        <f t="shared" si="1724"/>
        <v>0</v>
      </c>
      <c r="M5601" s="3">
        <f t="shared" si="1712"/>
        <v>0</v>
      </c>
      <c r="N5601" s="2">
        <f t="shared" si="1718"/>
        <v>0</v>
      </c>
      <c r="O5601" s="18">
        <f t="shared" si="1725"/>
        <v>0.14499999999999999</v>
      </c>
      <c r="P5601" s="8">
        <f t="shared" si="1729"/>
        <v>1.0075508449999999</v>
      </c>
      <c r="Q5601" s="2">
        <f t="shared" si="1727"/>
        <v>4869.1554841899997</v>
      </c>
      <c r="R5601" s="2">
        <f t="shared" si="1719"/>
        <v>4869.1554841899997</v>
      </c>
      <c r="S5601" s="9" t="s">
        <v>56</v>
      </c>
      <c r="T5601" s="47">
        <f t="shared" si="1714"/>
        <v>45636</v>
      </c>
      <c r="AE5601" s="33"/>
    </row>
    <row r="5602" spans="1:31" x14ac:dyDescent="0.2">
      <c r="A5602" s="90">
        <f t="shared" si="1720"/>
        <v>45627</v>
      </c>
      <c r="B5602" s="2">
        <f t="shared" si="1715"/>
        <v>649976.91437060002</v>
      </c>
      <c r="C5602" s="2">
        <f t="shared" si="1713"/>
        <v>572783.95080393658</v>
      </c>
      <c r="D5602" s="47">
        <f t="shared" si="1721"/>
        <v>45607</v>
      </c>
      <c r="E5602" s="3">
        <f t="shared" si="1711"/>
        <v>6.5799999999999995E-4</v>
      </c>
      <c r="F5602" s="4">
        <f t="shared" si="1728"/>
        <v>21</v>
      </c>
      <c r="G5602" s="4">
        <f t="shared" si="1726"/>
        <v>30</v>
      </c>
      <c r="H5602" s="2">
        <f t="shared" si="1722"/>
        <v>1.0004605499999999</v>
      </c>
      <c r="I5602" s="2">
        <f t="shared" si="1723"/>
        <v>1.12532199</v>
      </c>
      <c r="J5602" s="2">
        <f t="shared" si="1716"/>
        <v>1.12584025</v>
      </c>
      <c r="K5602" s="2">
        <f t="shared" si="1717"/>
        <v>644863.22636909003</v>
      </c>
      <c r="L5602" s="1">
        <f t="shared" si="1724"/>
        <v>0</v>
      </c>
      <c r="M5602" s="3">
        <f t="shared" si="1712"/>
        <v>0</v>
      </c>
      <c r="N5602" s="2">
        <f t="shared" si="1718"/>
        <v>0</v>
      </c>
      <c r="O5602" s="18">
        <f t="shared" si="1725"/>
        <v>0.14499999999999999</v>
      </c>
      <c r="P5602" s="8">
        <f t="shared" si="1729"/>
        <v>1.0079298800000001</v>
      </c>
      <c r="Q5602" s="2">
        <f t="shared" si="1727"/>
        <v>5113.6880015099996</v>
      </c>
      <c r="R5602" s="2">
        <f t="shared" si="1719"/>
        <v>5113.6880015099996</v>
      </c>
      <c r="S5602" s="9" t="s">
        <v>56</v>
      </c>
      <c r="T5602" s="47">
        <f t="shared" si="1714"/>
        <v>45636</v>
      </c>
      <c r="AE5602" s="33"/>
    </row>
    <row r="5603" spans="1:31" x14ac:dyDescent="0.2">
      <c r="A5603" s="90">
        <f t="shared" si="1720"/>
        <v>45628</v>
      </c>
      <c r="B5603" s="2">
        <f t="shared" si="1715"/>
        <v>650235.69186179002</v>
      </c>
      <c r="C5603" s="2">
        <f t="shared" si="1713"/>
        <v>572783.95080393658</v>
      </c>
      <c r="D5603" s="47">
        <f t="shared" si="1721"/>
        <v>45607</v>
      </c>
      <c r="E5603" s="3">
        <f t="shared" si="1711"/>
        <v>6.5799999999999995E-4</v>
      </c>
      <c r="F5603" s="4">
        <f t="shared" si="1728"/>
        <v>22</v>
      </c>
      <c r="G5603" s="4">
        <f t="shared" si="1726"/>
        <v>30</v>
      </c>
      <c r="H5603" s="2">
        <f t="shared" si="1722"/>
        <v>1.00048249</v>
      </c>
      <c r="I5603" s="2">
        <f t="shared" si="1723"/>
        <v>1.12532199</v>
      </c>
      <c r="J5603" s="2">
        <f t="shared" si="1716"/>
        <v>1.12586494</v>
      </c>
      <c r="K5603" s="2">
        <f t="shared" si="1717"/>
        <v>644877.36840482999</v>
      </c>
      <c r="L5603" s="1">
        <f t="shared" si="1724"/>
        <v>0</v>
      </c>
      <c r="M5603" s="3">
        <f t="shared" si="1712"/>
        <v>0</v>
      </c>
      <c r="N5603" s="2">
        <f t="shared" si="1718"/>
        <v>0</v>
      </c>
      <c r="O5603" s="18">
        <f t="shared" si="1725"/>
        <v>0.14499999999999999</v>
      </c>
      <c r="P5603" s="8">
        <f t="shared" si="1729"/>
        <v>1.008309058</v>
      </c>
      <c r="Q5603" s="2">
        <f t="shared" si="1727"/>
        <v>5358.3234569599999</v>
      </c>
      <c r="R5603" s="2">
        <f t="shared" si="1719"/>
        <v>5358.3234569599999</v>
      </c>
      <c r="S5603" s="9" t="s">
        <v>56</v>
      </c>
      <c r="T5603" s="47">
        <f t="shared" si="1714"/>
        <v>45636</v>
      </c>
      <c r="AE5603" s="33"/>
    </row>
    <row r="5604" spans="1:31" x14ac:dyDescent="0.2">
      <c r="A5604" s="90">
        <f t="shared" si="1720"/>
        <v>45629</v>
      </c>
      <c r="B5604" s="2">
        <f t="shared" si="1715"/>
        <v>650494.56651955994</v>
      </c>
      <c r="C5604" s="2">
        <f t="shared" si="1713"/>
        <v>572783.95080393658</v>
      </c>
      <c r="D5604" s="47">
        <f t="shared" si="1721"/>
        <v>45607</v>
      </c>
      <c r="E5604" s="3">
        <f t="shared" si="1711"/>
        <v>6.5799999999999995E-4</v>
      </c>
      <c r="F5604" s="4">
        <f t="shared" si="1728"/>
        <v>23</v>
      </c>
      <c r="G5604" s="4">
        <f t="shared" si="1726"/>
        <v>30</v>
      </c>
      <c r="H5604" s="2">
        <f t="shared" si="1722"/>
        <v>1.0005044199999999</v>
      </c>
      <c r="I5604" s="2">
        <f t="shared" si="1723"/>
        <v>1.12532199</v>
      </c>
      <c r="J5604" s="2">
        <f t="shared" si="1716"/>
        <v>1.1258896199999999</v>
      </c>
      <c r="K5604" s="2">
        <f t="shared" si="1717"/>
        <v>644891.50471273996</v>
      </c>
      <c r="L5604" s="1">
        <f t="shared" si="1724"/>
        <v>0</v>
      </c>
      <c r="M5604" s="3">
        <f t="shared" si="1712"/>
        <v>0</v>
      </c>
      <c r="N5604" s="2">
        <f t="shared" si="1718"/>
        <v>0</v>
      </c>
      <c r="O5604" s="18">
        <f t="shared" si="1725"/>
        <v>0.14499999999999999</v>
      </c>
      <c r="P5604" s="8">
        <f t="shared" si="1729"/>
        <v>1.0086883790000001</v>
      </c>
      <c r="Q5604" s="2">
        <f t="shared" si="1727"/>
        <v>5603.0618068200001</v>
      </c>
      <c r="R5604" s="2">
        <f t="shared" si="1719"/>
        <v>5603.0618068200001</v>
      </c>
      <c r="S5604" s="9" t="s">
        <v>56</v>
      </c>
      <c r="T5604" s="47">
        <f t="shared" si="1714"/>
        <v>45636</v>
      </c>
      <c r="AE5604" s="33"/>
    </row>
    <row r="5605" spans="1:31" x14ac:dyDescent="0.2">
      <c r="A5605" s="90">
        <f t="shared" si="1720"/>
        <v>45630</v>
      </c>
      <c r="B5605" s="2">
        <f t="shared" si="1715"/>
        <v>650753.54925809999</v>
      </c>
      <c r="C5605" s="2">
        <f t="shared" si="1713"/>
        <v>572783.95080393658</v>
      </c>
      <c r="D5605" s="47">
        <f t="shared" si="1721"/>
        <v>45607</v>
      </c>
      <c r="E5605" s="3">
        <f t="shared" si="1711"/>
        <v>6.5799999999999995E-4</v>
      </c>
      <c r="F5605" s="4">
        <f t="shared" si="1728"/>
        <v>24</v>
      </c>
      <c r="G5605" s="4">
        <f t="shared" si="1726"/>
        <v>30</v>
      </c>
      <c r="H5605" s="2">
        <f t="shared" si="1722"/>
        <v>1.0005263600000001</v>
      </c>
      <c r="I5605" s="2">
        <f t="shared" si="1723"/>
        <v>1.12532199</v>
      </c>
      <c r="J5605" s="2">
        <f t="shared" si="1716"/>
        <v>1.12591431</v>
      </c>
      <c r="K5605" s="2">
        <f t="shared" si="1717"/>
        <v>644905.64674848004</v>
      </c>
      <c r="L5605" s="1">
        <f t="shared" si="1724"/>
        <v>0</v>
      </c>
      <c r="M5605" s="3">
        <f t="shared" si="1712"/>
        <v>0</v>
      </c>
      <c r="N5605" s="2">
        <f t="shared" si="1718"/>
        <v>0</v>
      </c>
      <c r="O5605" s="18">
        <f t="shared" si="1725"/>
        <v>0.14499999999999999</v>
      </c>
      <c r="P5605" s="8">
        <f t="shared" si="1729"/>
        <v>1.0090678420000001</v>
      </c>
      <c r="Q5605" s="2">
        <f t="shared" si="1727"/>
        <v>5847.9025096200003</v>
      </c>
      <c r="R5605" s="2">
        <f t="shared" si="1719"/>
        <v>5847.9025096200003</v>
      </c>
      <c r="S5605" s="9" t="s">
        <v>56</v>
      </c>
      <c r="T5605" s="47">
        <f t="shared" si="1714"/>
        <v>45636</v>
      </c>
      <c r="AE5605" s="33"/>
    </row>
    <row r="5606" spans="1:31" x14ac:dyDescent="0.2">
      <c r="A5606" s="90">
        <f t="shared" si="1720"/>
        <v>45631</v>
      </c>
      <c r="B5606" s="2">
        <f t="shared" si="1715"/>
        <v>651012.63495293004</v>
      </c>
      <c r="C5606" s="2">
        <f t="shared" si="1713"/>
        <v>572783.95080393658</v>
      </c>
      <c r="D5606" s="47">
        <f t="shared" si="1721"/>
        <v>45607</v>
      </c>
      <c r="E5606" s="3">
        <f t="shared" si="1711"/>
        <v>6.5799999999999995E-4</v>
      </c>
      <c r="F5606" s="4">
        <f t="shared" si="1728"/>
        <v>25</v>
      </c>
      <c r="G5606" s="4">
        <f t="shared" si="1726"/>
        <v>30</v>
      </c>
      <c r="H5606" s="2">
        <f t="shared" si="1722"/>
        <v>1.0005482999999999</v>
      </c>
      <c r="I5606" s="2">
        <f t="shared" si="1723"/>
        <v>1.12532199</v>
      </c>
      <c r="J5606" s="2">
        <f t="shared" si="1716"/>
        <v>1.125939</v>
      </c>
      <c r="K5606" s="2">
        <f t="shared" si="1717"/>
        <v>644919.78878423001</v>
      </c>
      <c r="L5606" s="1">
        <f t="shared" si="1724"/>
        <v>0</v>
      </c>
      <c r="M5606" s="3">
        <f t="shared" si="1712"/>
        <v>0</v>
      </c>
      <c r="N5606" s="2">
        <f t="shared" si="1718"/>
        <v>0</v>
      </c>
      <c r="O5606" s="18">
        <f t="shared" si="1725"/>
        <v>0.14499999999999999</v>
      </c>
      <c r="P5606" s="8">
        <f t="shared" si="1729"/>
        <v>1.009447448</v>
      </c>
      <c r="Q5606" s="2">
        <f t="shared" si="1727"/>
        <v>6092.8461686999999</v>
      </c>
      <c r="R5606" s="2">
        <f t="shared" si="1719"/>
        <v>6092.8461686999999</v>
      </c>
      <c r="S5606" s="9" t="s">
        <v>56</v>
      </c>
      <c r="T5606" s="47">
        <f t="shared" si="1714"/>
        <v>45636</v>
      </c>
      <c r="AE5606" s="33"/>
    </row>
    <row r="5607" spans="1:31" x14ac:dyDescent="0.2">
      <c r="A5607" s="90">
        <f t="shared" si="1720"/>
        <v>45632</v>
      </c>
      <c r="B5607" s="2">
        <f t="shared" si="1715"/>
        <v>651271.82361011999</v>
      </c>
      <c r="C5607" s="2">
        <f t="shared" si="1713"/>
        <v>572783.95080393658</v>
      </c>
      <c r="D5607" s="47">
        <f t="shared" si="1721"/>
        <v>45607</v>
      </c>
      <c r="E5607" s="3">
        <f t="shared" si="1711"/>
        <v>6.5799999999999995E-4</v>
      </c>
      <c r="F5607" s="4">
        <f t="shared" si="1728"/>
        <v>26</v>
      </c>
      <c r="G5607" s="4">
        <f t="shared" si="1726"/>
        <v>30</v>
      </c>
      <c r="H5607" s="2">
        <f t="shared" si="1722"/>
        <v>1.0005702400000001</v>
      </c>
      <c r="I5607" s="2">
        <f t="shared" si="1723"/>
        <v>1.12532199</v>
      </c>
      <c r="J5607" s="2">
        <f t="shared" si="1716"/>
        <v>1.1259636900000001</v>
      </c>
      <c r="K5607" s="2">
        <f t="shared" si="1717"/>
        <v>644933.93081996997</v>
      </c>
      <c r="L5607" s="1">
        <f t="shared" si="1724"/>
        <v>0</v>
      </c>
      <c r="M5607" s="3">
        <f t="shared" si="1712"/>
        <v>0</v>
      </c>
      <c r="N5607" s="2">
        <f t="shared" si="1718"/>
        <v>0</v>
      </c>
      <c r="O5607" s="18">
        <f t="shared" si="1725"/>
        <v>0.14499999999999999</v>
      </c>
      <c r="P5607" s="8">
        <f t="shared" si="1729"/>
        <v>1.0098271969999999</v>
      </c>
      <c r="Q5607" s="2">
        <f t="shared" si="1727"/>
        <v>6337.8927901500001</v>
      </c>
      <c r="R5607" s="2">
        <f t="shared" si="1719"/>
        <v>6337.8927901500001</v>
      </c>
      <c r="S5607" s="9" t="s">
        <v>56</v>
      </c>
      <c r="T5607" s="47">
        <f t="shared" si="1714"/>
        <v>45636</v>
      </c>
      <c r="AE5607" s="33"/>
    </row>
    <row r="5608" spans="1:31" x14ac:dyDescent="0.2">
      <c r="A5608" s="90">
        <f t="shared" si="1720"/>
        <v>45633</v>
      </c>
      <c r="B5608" s="2">
        <f t="shared" si="1715"/>
        <v>651531.11459077999</v>
      </c>
      <c r="C5608" s="2">
        <f t="shared" si="1713"/>
        <v>572783.95080393658</v>
      </c>
      <c r="D5608" s="47">
        <f t="shared" si="1721"/>
        <v>45607</v>
      </c>
      <c r="E5608" s="3">
        <f t="shared" si="1711"/>
        <v>6.5799999999999995E-4</v>
      </c>
      <c r="F5608" s="4">
        <f t="shared" si="1728"/>
        <v>27</v>
      </c>
      <c r="G5608" s="4">
        <f t="shared" si="1726"/>
        <v>30</v>
      </c>
      <c r="H5608" s="2">
        <f t="shared" si="1722"/>
        <v>1.0005921799999999</v>
      </c>
      <c r="I5608" s="2">
        <f t="shared" si="1723"/>
        <v>1.12532199</v>
      </c>
      <c r="J5608" s="2">
        <f t="shared" si="1716"/>
        <v>1.1259883799999999</v>
      </c>
      <c r="K5608" s="2">
        <f t="shared" si="1717"/>
        <v>644948.07285571995</v>
      </c>
      <c r="L5608" s="1">
        <f t="shared" si="1724"/>
        <v>0</v>
      </c>
      <c r="M5608" s="3">
        <f t="shared" si="1712"/>
        <v>0</v>
      </c>
      <c r="N5608" s="2">
        <f t="shared" si="1718"/>
        <v>0</v>
      </c>
      <c r="O5608" s="18">
        <f t="shared" si="1725"/>
        <v>0.14499999999999999</v>
      </c>
      <c r="P5608" s="8">
        <f t="shared" si="1729"/>
        <v>1.010207088</v>
      </c>
      <c r="Q5608" s="2">
        <f t="shared" si="1727"/>
        <v>6583.0417350600001</v>
      </c>
      <c r="R5608" s="2">
        <f t="shared" si="1719"/>
        <v>6583.0417350600001</v>
      </c>
      <c r="S5608" s="9" t="s">
        <v>56</v>
      </c>
      <c r="T5608" s="47">
        <f t="shared" si="1714"/>
        <v>45636</v>
      </c>
      <c r="AE5608" s="33"/>
    </row>
    <row r="5609" spans="1:31" x14ac:dyDescent="0.2">
      <c r="A5609" s="90">
        <f t="shared" si="1720"/>
        <v>45634</v>
      </c>
      <c r="B5609" s="2">
        <f t="shared" si="1715"/>
        <v>651790.50340239005</v>
      </c>
      <c r="C5609" s="2">
        <f t="shared" si="1713"/>
        <v>572783.95080393658</v>
      </c>
      <c r="D5609" s="47">
        <f t="shared" si="1721"/>
        <v>45607</v>
      </c>
      <c r="E5609" s="3">
        <f t="shared" si="1711"/>
        <v>6.5799999999999995E-4</v>
      </c>
      <c r="F5609" s="4">
        <f t="shared" si="1728"/>
        <v>28</v>
      </c>
      <c r="G5609" s="4">
        <f t="shared" si="1726"/>
        <v>30</v>
      </c>
      <c r="H5609" s="2">
        <f t="shared" si="1722"/>
        <v>1.0006141099999999</v>
      </c>
      <c r="I5609" s="2">
        <f t="shared" si="1723"/>
        <v>1.12532199</v>
      </c>
      <c r="J5609" s="2">
        <f t="shared" si="1716"/>
        <v>1.12601306</v>
      </c>
      <c r="K5609" s="2">
        <f t="shared" si="1717"/>
        <v>644962.20916363003</v>
      </c>
      <c r="L5609" s="1">
        <f t="shared" si="1724"/>
        <v>0</v>
      </c>
      <c r="M5609" s="3">
        <f t="shared" si="1712"/>
        <v>0</v>
      </c>
      <c r="N5609" s="2">
        <f t="shared" si="1718"/>
        <v>0</v>
      </c>
      <c r="O5609" s="18">
        <f t="shared" si="1725"/>
        <v>0.14499999999999999</v>
      </c>
      <c r="P5609" s="8">
        <f t="shared" si="1729"/>
        <v>1.0105871230000001</v>
      </c>
      <c r="Q5609" s="2">
        <f t="shared" si="1727"/>
        <v>6828.2942387599996</v>
      </c>
      <c r="R5609" s="2">
        <f t="shared" si="1719"/>
        <v>6828.2942387599996</v>
      </c>
      <c r="S5609" s="9" t="s">
        <v>56</v>
      </c>
      <c r="T5609" s="47">
        <f t="shared" si="1714"/>
        <v>45636</v>
      </c>
      <c r="AE5609" s="33"/>
    </row>
    <row r="5610" spans="1:31" ht="15" x14ac:dyDescent="0.2">
      <c r="A5610" s="90">
        <f t="shared" si="1720"/>
        <v>45635</v>
      </c>
      <c r="B5610" s="2">
        <f t="shared" si="1715"/>
        <v>652050.00033586996</v>
      </c>
      <c r="C5610" s="2">
        <f t="shared" si="1713"/>
        <v>572783.95080393658</v>
      </c>
      <c r="D5610" s="47">
        <f t="shared" si="1721"/>
        <v>45607</v>
      </c>
      <c r="E5610" s="3">
        <f t="shared" si="1711"/>
        <v>6.5799999999999995E-4</v>
      </c>
      <c r="F5610" s="4">
        <f t="shared" si="1728"/>
        <v>29</v>
      </c>
      <c r="G5610" s="4">
        <f t="shared" si="1726"/>
        <v>30</v>
      </c>
      <c r="H5610" s="2">
        <f t="shared" si="1722"/>
        <v>1.00063605</v>
      </c>
      <c r="I5610" s="2">
        <f t="shared" si="1723"/>
        <v>1.12532199</v>
      </c>
      <c r="J5610" s="2">
        <f t="shared" si="1716"/>
        <v>1.1260377500000001</v>
      </c>
      <c r="K5610" s="2">
        <f t="shared" si="1717"/>
        <v>644976.35119936999</v>
      </c>
      <c r="L5610" s="1">
        <f t="shared" si="1724"/>
        <v>0</v>
      </c>
      <c r="M5610" s="3">
        <f t="shared" si="1712"/>
        <v>0</v>
      </c>
      <c r="N5610" s="2">
        <f t="shared" si="1718"/>
        <v>0</v>
      </c>
      <c r="O5610" s="18">
        <f t="shared" si="1725"/>
        <v>0.14499999999999999</v>
      </c>
      <c r="P5610" s="8">
        <f t="shared" si="1729"/>
        <v>1.0109672999999999</v>
      </c>
      <c r="Q5610" s="2">
        <f t="shared" si="1727"/>
        <v>7073.6491365000002</v>
      </c>
      <c r="R5610" s="2">
        <f t="shared" si="1719"/>
        <v>7073.6491365000002</v>
      </c>
      <c r="S5610" s="9" t="s">
        <v>56</v>
      </c>
      <c r="T5610" s="47">
        <f t="shared" si="1714"/>
        <v>45636</v>
      </c>
      <c r="U5610" s="148" t="s">
        <v>96</v>
      </c>
      <c r="AE5610" s="33"/>
    </row>
    <row r="5611" spans="1:31" ht="15" x14ac:dyDescent="0.2">
      <c r="A5611" s="90">
        <f t="shared" si="1720"/>
        <v>45636</v>
      </c>
      <c r="B5611" s="2">
        <f t="shared" si="1715"/>
        <v>652309.60669378994</v>
      </c>
      <c r="C5611" s="2">
        <f t="shared" si="1713"/>
        <v>572783.95080393658</v>
      </c>
      <c r="D5611" s="47">
        <f t="shared" si="1721"/>
        <v>45607</v>
      </c>
      <c r="E5611" s="3">
        <f t="shared" ref="E5611:E5674" si="1730">IF(DAY(A5610)=$E$2,VLOOKUP(A5610,$AF$10:$AG$315,2),E5610)</f>
        <v>6.5799999999999995E-4</v>
      </c>
      <c r="F5611" s="4">
        <f t="shared" si="1728"/>
        <v>30</v>
      </c>
      <c r="G5611" s="4">
        <f t="shared" si="1726"/>
        <v>30</v>
      </c>
      <c r="H5611" s="2">
        <f t="shared" si="1722"/>
        <v>1.000658</v>
      </c>
      <c r="I5611" s="2">
        <f t="shared" si="1723"/>
        <v>1.12532199</v>
      </c>
      <c r="J5611" s="2">
        <f t="shared" si="1716"/>
        <v>1.12606245</v>
      </c>
      <c r="K5611" s="2">
        <f t="shared" si="1717"/>
        <v>644990.49896295997</v>
      </c>
      <c r="L5611" s="1">
        <f t="shared" si="1724"/>
        <v>184</v>
      </c>
      <c r="M5611" s="3">
        <v>0</v>
      </c>
      <c r="N5611" s="2">
        <f t="shared" si="1718"/>
        <v>0</v>
      </c>
      <c r="O5611" s="18">
        <f t="shared" si="1725"/>
        <v>0.14499999999999999</v>
      </c>
      <c r="P5611" s="8">
        <f t="shared" si="1729"/>
        <v>1.0113476210000001</v>
      </c>
      <c r="Q5611" s="2">
        <f t="shared" si="1727"/>
        <v>7319.10773083</v>
      </c>
      <c r="R5611" s="2">
        <f t="shared" si="1719"/>
        <v>7319.10773083</v>
      </c>
      <c r="S5611" s="9" t="s">
        <v>56</v>
      </c>
      <c r="T5611" s="47">
        <f t="shared" si="1714"/>
        <v>45636</v>
      </c>
      <c r="U5611" s="145">
        <v>2458.2430770300002</v>
      </c>
      <c r="AE5611" s="33"/>
    </row>
    <row r="5612" spans="1:31" ht="18.75" x14ac:dyDescent="0.2">
      <c r="A5612" s="90">
        <f t="shared" si="1720"/>
        <v>45637</v>
      </c>
      <c r="B5612" s="2">
        <f t="shared" si="1715"/>
        <v>650110.43280796998</v>
      </c>
      <c r="C5612" s="147">
        <f>C5611+(U5613/J5611)</f>
        <v>577100.64270126424</v>
      </c>
      <c r="D5612" s="47">
        <f t="shared" si="1721"/>
        <v>45637</v>
      </c>
      <c r="E5612" s="3">
        <f t="shared" si="1730"/>
        <v>1.073E-3</v>
      </c>
      <c r="F5612" s="4">
        <f t="shared" si="1728"/>
        <v>1</v>
      </c>
      <c r="G5612" s="4">
        <f t="shared" si="1726"/>
        <v>31</v>
      </c>
      <c r="H5612" s="2">
        <f t="shared" si="1722"/>
        <v>1.0000345900000001</v>
      </c>
      <c r="I5612" s="2">
        <f t="shared" si="1723"/>
        <v>1.12606245</v>
      </c>
      <c r="J5612" s="2">
        <f t="shared" si="1716"/>
        <v>1.1261014</v>
      </c>
      <c r="K5612" s="2">
        <f t="shared" si="1717"/>
        <v>649873.84168678999</v>
      </c>
      <c r="L5612" s="1">
        <f t="shared" si="1724"/>
        <v>0</v>
      </c>
      <c r="M5612" s="3">
        <f t="shared" si="1712"/>
        <v>0</v>
      </c>
      <c r="N5612" s="2">
        <f t="shared" si="1718"/>
        <v>0</v>
      </c>
      <c r="O5612" s="18">
        <f t="shared" si="1725"/>
        <v>0.14499999999999999</v>
      </c>
      <c r="P5612" s="8">
        <f t="shared" si="1729"/>
        <v>1.0003640570000001</v>
      </c>
      <c r="Q5612" s="2">
        <f t="shared" si="1727"/>
        <v>236.59112117999999</v>
      </c>
      <c r="R5612" s="2">
        <f t="shared" si="1719"/>
        <v>236.59112117999999</v>
      </c>
      <c r="S5612" s="9" t="s">
        <v>56</v>
      </c>
      <c r="T5612" s="47">
        <f t="shared" si="1714"/>
        <v>45667</v>
      </c>
      <c r="U5612" s="148" t="s">
        <v>97</v>
      </c>
      <c r="AE5612" s="33"/>
    </row>
    <row r="5613" spans="1:31" ht="15" x14ac:dyDescent="0.2">
      <c r="A5613" s="90">
        <f t="shared" si="1720"/>
        <v>45638</v>
      </c>
      <c r="B5613" s="2">
        <f t="shared" si="1715"/>
        <v>650369.61057720007</v>
      </c>
      <c r="C5613" s="2">
        <f t="shared" si="1713"/>
        <v>577100.64270126424</v>
      </c>
      <c r="D5613" s="47">
        <f t="shared" si="1721"/>
        <v>45637</v>
      </c>
      <c r="E5613" s="3">
        <f t="shared" si="1730"/>
        <v>1.073E-3</v>
      </c>
      <c r="F5613" s="4">
        <f t="shared" si="1728"/>
        <v>2</v>
      </c>
      <c r="G5613" s="4">
        <f t="shared" si="1726"/>
        <v>31</v>
      </c>
      <c r="H5613" s="2">
        <f t="shared" si="1722"/>
        <v>1.0000691900000001</v>
      </c>
      <c r="I5613" s="2">
        <f t="shared" si="1723"/>
        <v>1.12606245</v>
      </c>
      <c r="J5613" s="2">
        <f t="shared" si="1716"/>
        <v>1.12614036</v>
      </c>
      <c r="K5613" s="2">
        <f t="shared" si="1717"/>
        <v>649896.32552783005</v>
      </c>
      <c r="L5613" s="1">
        <f t="shared" si="1724"/>
        <v>0</v>
      </c>
      <c r="M5613" s="3">
        <f t="shared" si="1712"/>
        <v>0</v>
      </c>
      <c r="N5613" s="2">
        <f t="shared" si="1718"/>
        <v>0</v>
      </c>
      <c r="O5613" s="18">
        <f t="shared" si="1725"/>
        <v>0.14499999999999999</v>
      </c>
      <c r="P5613" s="8">
        <f t="shared" si="1729"/>
        <v>1.0007282470000001</v>
      </c>
      <c r="Q5613" s="2">
        <f t="shared" si="1727"/>
        <v>473.28504937000002</v>
      </c>
      <c r="R5613" s="2">
        <f t="shared" si="1719"/>
        <v>473.28504937000002</v>
      </c>
      <c r="S5613" s="9" t="s">
        <v>56</v>
      </c>
      <c r="T5613" s="47">
        <f t="shared" si="1714"/>
        <v>45667</v>
      </c>
      <c r="U5613" s="145">
        <f>Q5611-U5611</f>
        <v>4860.8646537999994</v>
      </c>
      <c r="AE5613" s="33"/>
    </row>
    <row r="5614" spans="1:31" ht="15" x14ac:dyDescent="0.2">
      <c r="A5614" s="90">
        <f t="shared" si="1720"/>
        <v>45639</v>
      </c>
      <c r="B5614" s="2">
        <f t="shared" si="1715"/>
        <v>650628.88473518007</v>
      </c>
      <c r="C5614" s="2">
        <f t="shared" si="1713"/>
        <v>577100.64270126424</v>
      </c>
      <c r="D5614" s="47">
        <f t="shared" si="1721"/>
        <v>45637</v>
      </c>
      <c r="E5614" s="3">
        <f t="shared" si="1730"/>
        <v>1.073E-3</v>
      </c>
      <c r="F5614" s="4">
        <f t="shared" si="1728"/>
        <v>3</v>
      </c>
      <c r="G5614" s="4">
        <f t="shared" si="1726"/>
        <v>31</v>
      </c>
      <c r="H5614" s="2">
        <f t="shared" si="1722"/>
        <v>1.0001037800000001</v>
      </c>
      <c r="I5614" s="2">
        <f t="shared" si="1723"/>
        <v>1.12606245</v>
      </c>
      <c r="J5614" s="2">
        <f t="shared" si="1716"/>
        <v>1.1261793099999999</v>
      </c>
      <c r="K5614" s="2">
        <f t="shared" si="1717"/>
        <v>649918.80359786004</v>
      </c>
      <c r="L5614" s="1">
        <f t="shared" si="1724"/>
        <v>0</v>
      </c>
      <c r="M5614" s="3">
        <f t="shared" si="1712"/>
        <v>0</v>
      </c>
      <c r="N5614" s="2">
        <f t="shared" si="1718"/>
        <v>0</v>
      </c>
      <c r="O5614" s="18">
        <f t="shared" si="1725"/>
        <v>0.14499999999999999</v>
      </c>
      <c r="P5614" s="8">
        <f t="shared" si="1729"/>
        <v>1.0010925690000001</v>
      </c>
      <c r="Q5614" s="2">
        <f t="shared" si="1727"/>
        <v>710.08113732000004</v>
      </c>
      <c r="R5614" s="2">
        <f t="shared" si="1719"/>
        <v>710.08113732000004</v>
      </c>
      <c r="S5614" s="9" t="s">
        <v>56</v>
      </c>
      <c r="T5614" s="47">
        <f t="shared" si="1714"/>
        <v>45667</v>
      </c>
      <c r="U5614" s="148" t="s">
        <v>98</v>
      </c>
      <c r="AE5614" s="33"/>
    </row>
    <row r="5615" spans="1:31" ht="15" x14ac:dyDescent="0.2">
      <c r="A5615" s="90">
        <f t="shared" si="1720"/>
        <v>45640</v>
      </c>
      <c r="B5615" s="2">
        <f t="shared" si="1715"/>
        <v>650888.26749328</v>
      </c>
      <c r="C5615" s="2">
        <f t="shared" si="1713"/>
        <v>577100.64270126424</v>
      </c>
      <c r="D5615" s="47">
        <f t="shared" si="1721"/>
        <v>45637</v>
      </c>
      <c r="E5615" s="3">
        <f t="shared" si="1730"/>
        <v>1.073E-3</v>
      </c>
      <c r="F5615" s="4">
        <f t="shared" si="1728"/>
        <v>4</v>
      </c>
      <c r="G5615" s="4">
        <f t="shared" si="1726"/>
        <v>31</v>
      </c>
      <c r="H5615" s="2">
        <f t="shared" si="1722"/>
        <v>1.0001383800000001</v>
      </c>
      <c r="I5615" s="2">
        <f t="shared" si="1723"/>
        <v>1.12606245</v>
      </c>
      <c r="J5615" s="2">
        <f t="shared" si="1716"/>
        <v>1.1262182700000001</v>
      </c>
      <c r="K5615" s="2">
        <f t="shared" si="1717"/>
        <v>649941.28743889998</v>
      </c>
      <c r="L5615" s="1">
        <f t="shared" si="1724"/>
        <v>0</v>
      </c>
      <c r="M5615" s="3">
        <f t="shared" si="1712"/>
        <v>0</v>
      </c>
      <c r="N5615" s="2">
        <f t="shared" si="1718"/>
        <v>0</v>
      </c>
      <c r="O5615" s="18">
        <f t="shared" si="1725"/>
        <v>0.14499999999999999</v>
      </c>
      <c r="P5615" s="8">
        <f t="shared" si="1729"/>
        <v>1.001457024</v>
      </c>
      <c r="Q5615" s="2">
        <f t="shared" si="1727"/>
        <v>946.98005437999996</v>
      </c>
      <c r="R5615" s="2">
        <f t="shared" si="1719"/>
        <v>946.98005437999996</v>
      </c>
      <c r="S5615" s="9" t="s">
        <v>56</v>
      </c>
      <c r="T5615" s="47">
        <f t="shared" si="1714"/>
        <v>45667</v>
      </c>
      <c r="U5615" s="145">
        <f>B5611-U5611</f>
        <v>649851.36361675989</v>
      </c>
      <c r="AE5615" s="33"/>
    </row>
    <row r="5616" spans="1:31" x14ac:dyDescent="0.2">
      <c r="A5616" s="90">
        <f t="shared" si="1720"/>
        <v>45641</v>
      </c>
      <c r="B5616" s="2">
        <f t="shared" si="1715"/>
        <v>651147.75308526005</v>
      </c>
      <c r="C5616" s="2">
        <f t="shared" si="1713"/>
        <v>577100.64270126424</v>
      </c>
      <c r="D5616" s="47">
        <f t="shared" si="1721"/>
        <v>45637</v>
      </c>
      <c r="E5616" s="3">
        <f t="shared" si="1730"/>
        <v>1.073E-3</v>
      </c>
      <c r="F5616" s="4">
        <f t="shared" si="1728"/>
        <v>5</v>
      </c>
      <c r="G5616" s="4">
        <f t="shared" si="1726"/>
        <v>31</v>
      </c>
      <c r="H5616" s="2">
        <f t="shared" si="1722"/>
        <v>1.0001729800000001</v>
      </c>
      <c r="I5616" s="2">
        <f t="shared" si="1723"/>
        <v>1.12606245</v>
      </c>
      <c r="J5616" s="2">
        <f t="shared" si="1716"/>
        <v>1.12625723</v>
      </c>
      <c r="K5616" s="2">
        <f t="shared" si="1717"/>
        <v>649963.77127994003</v>
      </c>
      <c r="L5616" s="1">
        <f t="shared" si="1724"/>
        <v>0</v>
      </c>
      <c r="M5616" s="3">
        <f t="shared" si="1712"/>
        <v>0</v>
      </c>
      <c r="N5616" s="2">
        <f t="shared" si="1718"/>
        <v>0</v>
      </c>
      <c r="O5616" s="18">
        <f t="shared" si="1725"/>
        <v>0.14499999999999999</v>
      </c>
      <c r="P5616" s="8">
        <f t="shared" si="1729"/>
        <v>1.0018216120000001</v>
      </c>
      <c r="Q5616" s="2">
        <f t="shared" si="1727"/>
        <v>1183.9818053199999</v>
      </c>
      <c r="R5616" s="2">
        <f t="shared" si="1719"/>
        <v>1183.9818053199999</v>
      </c>
      <c r="S5616" s="9" t="s">
        <v>56</v>
      </c>
      <c r="T5616" s="47">
        <f t="shared" si="1714"/>
        <v>45667</v>
      </c>
      <c r="AE5616" s="33"/>
    </row>
    <row r="5617" spans="1:31" x14ac:dyDescent="0.2">
      <c r="A5617" s="90">
        <f t="shared" si="1720"/>
        <v>45642</v>
      </c>
      <c r="B5617" s="2">
        <f t="shared" si="1715"/>
        <v>651407.34087010997</v>
      </c>
      <c r="C5617" s="2">
        <f t="shared" si="1713"/>
        <v>577100.64270126424</v>
      </c>
      <c r="D5617" s="47">
        <f t="shared" si="1721"/>
        <v>45637</v>
      </c>
      <c r="E5617" s="3">
        <f t="shared" si="1730"/>
        <v>1.073E-3</v>
      </c>
      <c r="F5617" s="4">
        <f t="shared" si="1728"/>
        <v>6</v>
      </c>
      <c r="G5617" s="4">
        <f t="shared" si="1726"/>
        <v>31</v>
      </c>
      <c r="H5617" s="2">
        <f t="shared" si="1722"/>
        <v>1.0002075800000001</v>
      </c>
      <c r="I5617" s="2">
        <f t="shared" si="1723"/>
        <v>1.12606245</v>
      </c>
      <c r="J5617" s="2">
        <f t="shared" si="1716"/>
        <v>1.1262961899999999</v>
      </c>
      <c r="K5617" s="2">
        <f t="shared" si="1717"/>
        <v>649986.25512097997</v>
      </c>
      <c r="L5617" s="1">
        <f t="shared" si="1724"/>
        <v>0</v>
      </c>
      <c r="M5617" s="3">
        <f t="shared" si="1712"/>
        <v>0</v>
      </c>
      <c r="N5617" s="2">
        <f t="shared" si="1718"/>
        <v>0</v>
      </c>
      <c r="O5617" s="18">
        <f t="shared" si="1725"/>
        <v>0.14499999999999999</v>
      </c>
      <c r="P5617" s="8">
        <f t="shared" si="1729"/>
        <v>1.002186332</v>
      </c>
      <c r="Q5617" s="2">
        <f t="shared" si="1727"/>
        <v>1421.0857491300001</v>
      </c>
      <c r="R5617" s="2">
        <f t="shared" si="1719"/>
        <v>1421.0857491300001</v>
      </c>
      <c r="S5617" s="9" t="s">
        <v>56</v>
      </c>
      <c r="T5617" s="47">
        <f t="shared" si="1714"/>
        <v>45667</v>
      </c>
      <c r="AE5617" s="33"/>
    </row>
    <row r="5618" spans="1:31" x14ac:dyDescent="0.2">
      <c r="A5618" s="90">
        <f t="shared" si="1720"/>
        <v>45643</v>
      </c>
      <c r="B5618" s="2">
        <f t="shared" si="1715"/>
        <v>651667.03150672</v>
      </c>
      <c r="C5618" s="2">
        <f t="shared" si="1713"/>
        <v>577100.64270126424</v>
      </c>
      <c r="D5618" s="47">
        <f t="shared" si="1721"/>
        <v>45637</v>
      </c>
      <c r="E5618" s="3">
        <f t="shared" si="1730"/>
        <v>1.073E-3</v>
      </c>
      <c r="F5618" s="4">
        <f t="shared" si="1728"/>
        <v>7</v>
      </c>
      <c r="G5618" s="4">
        <f t="shared" si="1726"/>
        <v>31</v>
      </c>
      <c r="H5618" s="2">
        <f t="shared" si="1722"/>
        <v>1.0002421800000001</v>
      </c>
      <c r="I5618" s="2">
        <f t="shared" si="1723"/>
        <v>1.12606245</v>
      </c>
      <c r="J5618" s="2">
        <f t="shared" si="1716"/>
        <v>1.1263351500000001</v>
      </c>
      <c r="K5618" s="2">
        <f t="shared" si="1717"/>
        <v>650008.73896202003</v>
      </c>
      <c r="L5618" s="1">
        <f t="shared" si="1724"/>
        <v>0</v>
      </c>
      <c r="M5618" s="3">
        <f t="shared" si="1712"/>
        <v>0</v>
      </c>
      <c r="N5618" s="2">
        <f t="shared" si="1718"/>
        <v>0</v>
      </c>
      <c r="O5618" s="18">
        <f t="shared" si="1725"/>
        <v>0.14499999999999999</v>
      </c>
      <c r="P5618" s="8">
        <f t="shared" si="1729"/>
        <v>1.002551185</v>
      </c>
      <c r="Q5618" s="2">
        <f t="shared" si="1727"/>
        <v>1658.2925447</v>
      </c>
      <c r="R5618" s="2">
        <f t="shared" si="1719"/>
        <v>1658.2925447</v>
      </c>
      <c r="S5618" s="9" t="s">
        <v>56</v>
      </c>
      <c r="T5618" s="47">
        <f t="shared" si="1714"/>
        <v>45667</v>
      </c>
      <c r="AE5618" s="33"/>
    </row>
    <row r="5619" spans="1:31" x14ac:dyDescent="0.2">
      <c r="A5619" s="90">
        <f t="shared" si="1720"/>
        <v>45644</v>
      </c>
      <c r="B5619" s="2">
        <f t="shared" si="1715"/>
        <v>651926.83657975995</v>
      </c>
      <c r="C5619" s="2">
        <f t="shared" si="1713"/>
        <v>577100.64270126424</v>
      </c>
      <c r="D5619" s="47">
        <f t="shared" si="1721"/>
        <v>45637</v>
      </c>
      <c r="E5619" s="3">
        <f t="shared" si="1730"/>
        <v>1.073E-3</v>
      </c>
      <c r="F5619" s="4">
        <f t="shared" si="1728"/>
        <v>8</v>
      </c>
      <c r="G5619" s="4">
        <f t="shared" si="1726"/>
        <v>31</v>
      </c>
      <c r="H5619" s="2">
        <f t="shared" si="1722"/>
        <v>1.00027679</v>
      </c>
      <c r="I5619" s="2">
        <f t="shared" si="1723"/>
        <v>1.12606245</v>
      </c>
      <c r="J5619" s="2">
        <f t="shared" si="1716"/>
        <v>1.1263741300000001</v>
      </c>
      <c r="K5619" s="2">
        <f t="shared" si="1717"/>
        <v>650031.23434506997</v>
      </c>
      <c r="L5619" s="1">
        <f t="shared" si="1724"/>
        <v>0</v>
      </c>
      <c r="M5619" s="3">
        <f t="shared" si="1712"/>
        <v>0</v>
      </c>
      <c r="N5619" s="2">
        <f t="shared" si="1718"/>
        <v>0</v>
      </c>
      <c r="O5619" s="18">
        <f t="shared" si="1725"/>
        <v>0.14499999999999999</v>
      </c>
      <c r="P5619" s="8">
        <f t="shared" si="1729"/>
        <v>1.0029161710000001</v>
      </c>
      <c r="Q5619" s="2">
        <f t="shared" si="1727"/>
        <v>1895.6022346899999</v>
      </c>
      <c r="R5619" s="2">
        <f t="shared" si="1719"/>
        <v>1895.6022346899999</v>
      </c>
      <c r="S5619" s="9" t="s">
        <v>56</v>
      </c>
      <c r="T5619" s="47">
        <f t="shared" si="1714"/>
        <v>45667</v>
      </c>
      <c r="AE5619" s="33"/>
    </row>
    <row r="5620" spans="1:31" x14ac:dyDescent="0.2">
      <c r="A5620" s="90">
        <f t="shared" si="1720"/>
        <v>45645</v>
      </c>
      <c r="B5620" s="2">
        <f t="shared" si="1715"/>
        <v>652186.73295105004</v>
      </c>
      <c r="C5620" s="2">
        <f t="shared" si="1713"/>
        <v>577100.64270126424</v>
      </c>
      <c r="D5620" s="47">
        <f t="shared" si="1721"/>
        <v>45637</v>
      </c>
      <c r="E5620" s="3">
        <f t="shared" si="1730"/>
        <v>1.073E-3</v>
      </c>
      <c r="F5620" s="4">
        <f t="shared" si="1728"/>
        <v>9</v>
      </c>
      <c r="G5620" s="4">
        <f t="shared" si="1726"/>
        <v>31</v>
      </c>
      <c r="H5620" s="2">
        <f t="shared" si="1722"/>
        <v>1.00031139</v>
      </c>
      <c r="I5620" s="2">
        <f t="shared" si="1723"/>
        <v>1.12606245</v>
      </c>
      <c r="J5620" s="2">
        <f t="shared" si="1716"/>
        <v>1.12641309</v>
      </c>
      <c r="K5620" s="2">
        <f t="shared" si="1717"/>
        <v>650053.71818611003</v>
      </c>
      <c r="L5620" s="1">
        <f t="shared" si="1724"/>
        <v>0</v>
      </c>
      <c r="M5620" s="3">
        <f t="shared" si="1712"/>
        <v>0</v>
      </c>
      <c r="N5620" s="2">
        <f t="shared" si="1718"/>
        <v>0</v>
      </c>
      <c r="O5620" s="18">
        <f t="shared" si="1725"/>
        <v>0.14499999999999999</v>
      </c>
      <c r="P5620" s="8">
        <f t="shared" si="1729"/>
        <v>1.0032812900000001</v>
      </c>
      <c r="Q5620" s="2">
        <f t="shared" si="1727"/>
        <v>2133.0147649400001</v>
      </c>
      <c r="R5620" s="2">
        <f t="shared" si="1719"/>
        <v>2133.0147649400001</v>
      </c>
      <c r="S5620" s="9" t="s">
        <v>56</v>
      </c>
      <c r="T5620" s="47">
        <f t="shared" si="1714"/>
        <v>45667</v>
      </c>
      <c r="AE5620" s="33"/>
    </row>
    <row r="5621" spans="1:31" x14ac:dyDescent="0.2">
      <c r="A5621" s="90">
        <f t="shared" si="1720"/>
        <v>45646</v>
      </c>
      <c r="B5621" s="2">
        <f t="shared" si="1715"/>
        <v>652446.73799309006</v>
      </c>
      <c r="C5621" s="2">
        <f t="shared" si="1713"/>
        <v>577100.64270126424</v>
      </c>
      <c r="D5621" s="47">
        <f t="shared" si="1721"/>
        <v>45637</v>
      </c>
      <c r="E5621" s="3">
        <f t="shared" si="1730"/>
        <v>1.073E-3</v>
      </c>
      <c r="F5621" s="4">
        <f t="shared" si="1728"/>
        <v>10</v>
      </c>
      <c r="G5621" s="4">
        <f t="shared" si="1726"/>
        <v>31</v>
      </c>
      <c r="H5621" s="2">
        <f t="shared" si="1722"/>
        <v>1.000346</v>
      </c>
      <c r="I5621" s="2">
        <f t="shared" si="1723"/>
        <v>1.12606245</v>
      </c>
      <c r="J5621" s="2">
        <f t="shared" si="1716"/>
        <v>1.1264520600000001</v>
      </c>
      <c r="K5621" s="2">
        <f t="shared" si="1717"/>
        <v>650076.20779816003</v>
      </c>
      <c r="L5621" s="1">
        <f t="shared" si="1724"/>
        <v>0</v>
      </c>
      <c r="M5621" s="3">
        <f t="shared" si="1712"/>
        <v>0</v>
      </c>
      <c r="N5621" s="2">
        <f t="shared" si="1718"/>
        <v>0</v>
      </c>
      <c r="O5621" s="18">
        <f t="shared" si="1725"/>
        <v>0.14499999999999999</v>
      </c>
      <c r="P5621" s="8">
        <f t="shared" si="1729"/>
        <v>1.003646542</v>
      </c>
      <c r="Q5621" s="2">
        <f t="shared" si="1727"/>
        <v>2370.5301949300001</v>
      </c>
      <c r="R5621" s="2">
        <f t="shared" si="1719"/>
        <v>2370.5301949300001</v>
      </c>
      <c r="S5621" s="9" t="s">
        <v>56</v>
      </c>
      <c r="T5621" s="47">
        <f t="shared" si="1714"/>
        <v>45667</v>
      </c>
      <c r="AE5621" s="33"/>
    </row>
    <row r="5622" spans="1:31" x14ac:dyDescent="0.2">
      <c r="A5622" s="90">
        <f t="shared" si="1720"/>
        <v>45647</v>
      </c>
      <c r="B5622" s="2">
        <f t="shared" si="1715"/>
        <v>652706.85172116</v>
      </c>
      <c r="C5622" s="2">
        <f t="shared" si="1713"/>
        <v>577100.64270126424</v>
      </c>
      <c r="D5622" s="47">
        <f t="shared" si="1721"/>
        <v>45637</v>
      </c>
      <c r="E5622" s="3">
        <f t="shared" si="1730"/>
        <v>1.073E-3</v>
      </c>
      <c r="F5622" s="4">
        <f t="shared" si="1728"/>
        <v>11</v>
      </c>
      <c r="G5622" s="4">
        <f t="shared" si="1726"/>
        <v>31</v>
      </c>
      <c r="H5622" s="2">
        <f t="shared" si="1722"/>
        <v>1.0003806099999999</v>
      </c>
      <c r="I5622" s="2">
        <f t="shared" si="1723"/>
        <v>1.12606245</v>
      </c>
      <c r="J5622" s="2">
        <f t="shared" si="1716"/>
        <v>1.1264910400000001</v>
      </c>
      <c r="K5622" s="2">
        <f t="shared" si="1717"/>
        <v>650098.70318120997</v>
      </c>
      <c r="L5622" s="1">
        <f t="shared" si="1724"/>
        <v>0</v>
      </c>
      <c r="M5622" s="3">
        <f t="shared" si="1712"/>
        <v>0</v>
      </c>
      <c r="N5622" s="2">
        <f t="shared" si="1718"/>
        <v>0</v>
      </c>
      <c r="O5622" s="18">
        <f t="shared" si="1725"/>
        <v>0.14499999999999999</v>
      </c>
      <c r="P5622" s="8">
        <f t="shared" si="1729"/>
        <v>1.0040119270000001</v>
      </c>
      <c r="Q5622" s="2">
        <f t="shared" si="1727"/>
        <v>2608.1485399500002</v>
      </c>
      <c r="R5622" s="2">
        <f t="shared" si="1719"/>
        <v>2608.1485399500002</v>
      </c>
      <c r="S5622" s="9" t="s">
        <v>56</v>
      </c>
      <c r="T5622" s="47">
        <f t="shared" si="1714"/>
        <v>45667</v>
      </c>
      <c r="AE5622" s="33"/>
    </row>
    <row r="5623" spans="1:31" x14ac:dyDescent="0.2">
      <c r="A5623" s="90">
        <f t="shared" si="1720"/>
        <v>45648</v>
      </c>
      <c r="B5623" s="2">
        <f t="shared" si="1715"/>
        <v>652967.05676177004</v>
      </c>
      <c r="C5623" s="2">
        <f t="shared" si="1713"/>
        <v>577100.64270126424</v>
      </c>
      <c r="D5623" s="47">
        <f t="shared" si="1721"/>
        <v>45637</v>
      </c>
      <c r="E5623" s="3">
        <f t="shared" si="1730"/>
        <v>1.073E-3</v>
      </c>
      <c r="F5623" s="4">
        <f t="shared" si="1728"/>
        <v>12</v>
      </c>
      <c r="G5623" s="4">
        <f t="shared" si="1726"/>
        <v>31</v>
      </c>
      <c r="H5623" s="2">
        <f t="shared" si="1722"/>
        <v>1.0004152100000001</v>
      </c>
      <c r="I5623" s="2">
        <f t="shared" si="1723"/>
        <v>1.12606245</v>
      </c>
      <c r="J5623" s="2">
        <f t="shared" si="1716"/>
        <v>1.12653</v>
      </c>
      <c r="K5623" s="2">
        <f t="shared" si="1717"/>
        <v>650121.18702225003</v>
      </c>
      <c r="L5623" s="1">
        <f t="shared" si="1724"/>
        <v>0</v>
      </c>
      <c r="M5623" s="3">
        <f t="shared" si="1712"/>
        <v>0</v>
      </c>
      <c r="N5623" s="2">
        <f t="shared" si="1718"/>
        <v>0</v>
      </c>
      <c r="O5623" s="18">
        <f t="shared" si="1725"/>
        <v>0.14499999999999999</v>
      </c>
      <c r="P5623" s="8">
        <f t="shared" si="1729"/>
        <v>1.004377445</v>
      </c>
      <c r="Q5623" s="2">
        <f t="shared" si="1727"/>
        <v>2845.8697395200002</v>
      </c>
      <c r="R5623" s="2">
        <f t="shared" si="1719"/>
        <v>2845.8697395200002</v>
      </c>
      <c r="S5623" s="9" t="s">
        <v>56</v>
      </c>
      <c r="T5623" s="47">
        <f t="shared" si="1714"/>
        <v>45667</v>
      </c>
      <c r="AE5623" s="33"/>
    </row>
    <row r="5624" spans="1:31" x14ac:dyDescent="0.2">
      <c r="A5624" s="90">
        <f t="shared" si="1720"/>
        <v>45649</v>
      </c>
      <c r="B5624" s="2">
        <f t="shared" si="1715"/>
        <v>653227.37050636008</v>
      </c>
      <c r="C5624" s="2">
        <f t="shared" si="1713"/>
        <v>577100.64270126424</v>
      </c>
      <c r="D5624" s="47">
        <f t="shared" si="1721"/>
        <v>45637</v>
      </c>
      <c r="E5624" s="3">
        <f t="shared" si="1730"/>
        <v>1.073E-3</v>
      </c>
      <c r="F5624" s="4">
        <f t="shared" si="1728"/>
        <v>13</v>
      </c>
      <c r="G5624" s="4">
        <f t="shared" si="1726"/>
        <v>31</v>
      </c>
      <c r="H5624" s="2">
        <f t="shared" si="1722"/>
        <v>1.00044982</v>
      </c>
      <c r="I5624" s="2">
        <f t="shared" si="1723"/>
        <v>1.12606245</v>
      </c>
      <c r="J5624" s="2">
        <f t="shared" si="1716"/>
        <v>1.1265689699999999</v>
      </c>
      <c r="K5624" s="2">
        <f t="shared" si="1717"/>
        <v>650143.67663430003</v>
      </c>
      <c r="L5624" s="1">
        <f t="shared" si="1724"/>
        <v>0</v>
      </c>
      <c r="M5624" s="3">
        <f t="shared" si="1712"/>
        <v>0</v>
      </c>
      <c r="N5624" s="2">
        <f t="shared" si="1718"/>
        <v>0</v>
      </c>
      <c r="O5624" s="18">
        <f t="shared" si="1725"/>
        <v>0.14499999999999999</v>
      </c>
      <c r="P5624" s="8">
        <f t="shared" si="1729"/>
        <v>1.0047430959999999</v>
      </c>
      <c r="Q5624" s="2">
        <f t="shared" si="1727"/>
        <v>3083.6938720600001</v>
      </c>
      <c r="R5624" s="2">
        <f t="shared" si="1719"/>
        <v>3083.6938720600001</v>
      </c>
      <c r="S5624" s="9" t="s">
        <v>56</v>
      </c>
      <c r="T5624" s="47">
        <f t="shared" si="1714"/>
        <v>45667</v>
      </c>
      <c r="AE5624" s="33"/>
    </row>
    <row r="5625" spans="1:31" x14ac:dyDescent="0.2">
      <c r="A5625" s="90">
        <f t="shared" si="1720"/>
        <v>45650</v>
      </c>
      <c r="B5625" s="2">
        <f t="shared" si="1715"/>
        <v>653487.78651958006</v>
      </c>
      <c r="C5625" s="2">
        <f t="shared" si="1713"/>
        <v>577100.64270126424</v>
      </c>
      <c r="D5625" s="47">
        <f t="shared" si="1721"/>
        <v>45637</v>
      </c>
      <c r="E5625" s="3">
        <f t="shared" si="1730"/>
        <v>1.073E-3</v>
      </c>
      <c r="F5625" s="4">
        <f t="shared" si="1728"/>
        <v>14</v>
      </c>
      <c r="G5625" s="4">
        <f t="shared" si="1726"/>
        <v>31</v>
      </c>
      <c r="H5625" s="2">
        <f t="shared" si="1722"/>
        <v>1.00048443</v>
      </c>
      <c r="I5625" s="2">
        <f t="shared" si="1723"/>
        <v>1.12606245</v>
      </c>
      <c r="J5625" s="2">
        <f t="shared" si="1716"/>
        <v>1.12660794</v>
      </c>
      <c r="K5625" s="2">
        <f t="shared" si="1717"/>
        <v>650166.16624634003</v>
      </c>
      <c r="L5625" s="1">
        <f t="shared" si="1724"/>
        <v>0</v>
      </c>
      <c r="M5625" s="3">
        <f t="shared" si="1712"/>
        <v>0</v>
      </c>
      <c r="N5625" s="2">
        <f t="shared" si="1718"/>
        <v>0</v>
      </c>
      <c r="O5625" s="18">
        <f t="shared" si="1725"/>
        <v>0.14499999999999999</v>
      </c>
      <c r="P5625" s="8">
        <f t="shared" si="1729"/>
        <v>1.005108879</v>
      </c>
      <c r="Q5625" s="2">
        <f t="shared" si="1727"/>
        <v>3321.6202732400002</v>
      </c>
      <c r="R5625" s="2">
        <f t="shared" si="1719"/>
        <v>3321.6202732400002</v>
      </c>
      <c r="S5625" s="9" t="s">
        <v>56</v>
      </c>
      <c r="T5625" s="47">
        <f t="shared" si="1714"/>
        <v>45667</v>
      </c>
      <c r="AE5625" s="33"/>
    </row>
    <row r="5626" spans="1:31" x14ac:dyDescent="0.2">
      <c r="A5626" s="90">
        <f t="shared" si="1720"/>
        <v>45651</v>
      </c>
      <c r="B5626" s="2">
        <f t="shared" si="1715"/>
        <v>653748.31256351992</v>
      </c>
      <c r="C5626" s="2">
        <f t="shared" si="1713"/>
        <v>577100.64270126424</v>
      </c>
      <c r="D5626" s="47">
        <f t="shared" si="1721"/>
        <v>45637</v>
      </c>
      <c r="E5626" s="3">
        <f t="shared" si="1730"/>
        <v>1.073E-3</v>
      </c>
      <c r="F5626" s="4">
        <f t="shared" si="1728"/>
        <v>15</v>
      </c>
      <c r="G5626" s="4">
        <f t="shared" si="1726"/>
        <v>31</v>
      </c>
      <c r="H5626" s="2">
        <f t="shared" si="1722"/>
        <v>1.0005190399999999</v>
      </c>
      <c r="I5626" s="2">
        <f t="shared" si="1723"/>
        <v>1.12606245</v>
      </c>
      <c r="J5626" s="2">
        <f t="shared" si="1716"/>
        <v>1.12664692</v>
      </c>
      <c r="K5626" s="2">
        <f t="shared" si="1717"/>
        <v>650188.66162939998</v>
      </c>
      <c r="L5626" s="1">
        <f t="shared" si="1724"/>
        <v>0</v>
      </c>
      <c r="M5626" s="3">
        <f t="shared" si="1712"/>
        <v>0</v>
      </c>
      <c r="N5626" s="2">
        <f t="shared" si="1718"/>
        <v>0</v>
      </c>
      <c r="O5626" s="18">
        <f t="shared" si="1725"/>
        <v>0.14499999999999999</v>
      </c>
      <c r="P5626" s="8">
        <f t="shared" si="1729"/>
        <v>1.005474797</v>
      </c>
      <c r="Q5626" s="2">
        <f t="shared" si="1727"/>
        <v>3559.6509341199999</v>
      </c>
      <c r="R5626" s="2">
        <f t="shared" si="1719"/>
        <v>3559.6509341199999</v>
      </c>
      <c r="S5626" s="9" t="s">
        <v>56</v>
      </c>
      <c r="T5626" s="47">
        <f t="shared" si="1714"/>
        <v>45667</v>
      </c>
      <c r="AE5626" s="33"/>
    </row>
    <row r="5627" spans="1:31" x14ac:dyDescent="0.2">
      <c r="A5627" s="90">
        <f t="shared" si="1720"/>
        <v>45652</v>
      </c>
      <c r="B5627" s="2">
        <f t="shared" si="1715"/>
        <v>654008.94089825009</v>
      </c>
      <c r="C5627" s="2">
        <f t="shared" si="1713"/>
        <v>577100.64270126424</v>
      </c>
      <c r="D5627" s="47">
        <f t="shared" si="1721"/>
        <v>45637</v>
      </c>
      <c r="E5627" s="3">
        <f t="shared" si="1730"/>
        <v>1.073E-3</v>
      </c>
      <c r="F5627" s="4">
        <f t="shared" si="1728"/>
        <v>16</v>
      </c>
      <c r="G5627" s="4">
        <f t="shared" si="1726"/>
        <v>31</v>
      </c>
      <c r="H5627" s="2">
        <f t="shared" si="1722"/>
        <v>1.00055366</v>
      </c>
      <c r="I5627" s="2">
        <f t="shared" si="1723"/>
        <v>1.12606245</v>
      </c>
      <c r="J5627" s="2">
        <f t="shared" si="1716"/>
        <v>1.1266859</v>
      </c>
      <c r="K5627" s="2">
        <f t="shared" si="1717"/>
        <v>650211.15701245004</v>
      </c>
      <c r="L5627" s="1">
        <f t="shared" si="1724"/>
        <v>0</v>
      </c>
      <c r="M5627" s="3">
        <f t="shared" si="1712"/>
        <v>0</v>
      </c>
      <c r="N5627" s="2">
        <f t="shared" si="1718"/>
        <v>0</v>
      </c>
      <c r="O5627" s="18">
        <f t="shared" si="1725"/>
        <v>0.14499999999999999</v>
      </c>
      <c r="P5627" s="8">
        <f t="shared" si="1729"/>
        <v>1.005840847</v>
      </c>
      <c r="Q5627" s="2">
        <f t="shared" si="1727"/>
        <v>3797.7838858</v>
      </c>
      <c r="R5627" s="2">
        <f t="shared" si="1719"/>
        <v>3797.7838858</v>
      </c>
      <c r="S5627" s="9" t="s">
        <v>56</v>
      </c>
      <c r="T5627" s="47">
        <f t="shared" si="1714"/>
        <v>45667</v>
      </c>
      <c r="AE5627" s="33"/>
    </row>
    <row r="5628" spans="1:31" x14ac:dyDescent="0.2">
      <c r="A5628" s="90">
        <f t="shared" si="1720"/>
        <v>45653</v>
      </c>
      <c r="B5628" s="2">
        <f t="shared" si="1715"/>
        <v>654269.66702633002</v>
      </c>
      <c r="C5628" s="2">
        <f t="shared" si="1713"/>
        <v>577100.64270126424</v>
      </c>
      <c r="D5628" s="47">
        <f t="shared" si="1721"/>
        <v>45637</v>
      </c>
      <c r="E5628" s="3">
        <f t="shared" si="1730"/>
        <v>1.073E-3</v>
      </c>
      <c r="F5628" s="4">
        <f t="shared" si="1728"/>
        <v>17</v>
      </c>
      <c r="G5628" s="4">
        <f t="shared" si="1726"/>
        <v>31</v>
      </c>
      <c r="H5628" s="2">
        <f t="shared" si="1722"/>
        <v>1.0005882699999999</v>
      </c>
      <c r="I5628" s="2">
        <f t="shared" si="1723"/>
        <v>1.12606245</v>
      </c>
      <c r="J5628" s="2">
        <f t="shared" si="1716"/>
        <v>1.1267248700000001</v>
      </c>
      <c r="K5628" s="2">
        <f t="shared" si="1717"/>
        <v>650233.64662449004</v>
      </c>
      <c r="L5628" s="1">
        <f t="shared" si="1724"/>
        <v>0</v>
      </c>
      <c r="M5628" s="3">
        <f t="shared" si="1712"/>
        <v>0</v>
      </c>
      <c r="N5628" s="2">
        <f t="shared" si="1718"/>
        <v>0</v>
      </c>
      <c r="O5628" s="18">
        <f t="shared" si="1725"/>
        <v>0.14499999999999999</v>
      </c>
      <c r="P5628" s="8">
        <f t="shared" si="1729"/>
        <v>1.006207031</v>
      </c>
      <c r="Q5628" s="2">
        <f t="shared" si="1727"/>
        <v>4036.02040184</v>
      </c>
      <c r="R5628" s="2">
        <f t="shared" si="1719"/>
        <v>4036.02040184</v>
      </c>
      <c r="S5628" s="9" t="s">
        <v>56</v>
      </c>
      <c r="T5628" s="47">
        <f t="shared" si="1714"/>
        <v>45667</v>
      </c>
      <c r="AE5628" s="33"/>
    </row>
    <row r="5629" spans="1:31" x14ac:dyDescent="0.2">
      <c r="A5629" s="90">
        <f t="shared" si="1720"/>
        <v>45654</v>
      </c>
      <c r="B5629" s="2">
        <f t="shared" si="1715"/>
        <v>654530.50772703008</v>
      </c>
      <c r="C5629" s="2">
        <f t="shared" si="1713"/>
        <v>577100.64270126424</v>
      </c>
      <c r="D5629" s="47">
        <f t="shared" si="1721"/>
        <v>45637</v>
      </c>
      <c r="E5629" s="3">
        <f t="shared" si="1730"/>
        <v>1.073E-3</v>
      </c>
      <c r="F5629" s="4">
        <f t="shared" si="1728"/>
        <v>18</v>
      </c>
      <c r="G5629" s="4">
        <f t="shared" si="1726"/>
        <v>31</v>
      </c>
      <c r="H5629" s="2">
        <f t="shared" si="1722"/>
        <v>1.00062289</v>
      </c>
      <c r="I5629" s="2">
        <f t="shared" si="1723"/>
        <v>1.12606245</v>
      </c>
      <c r="J5629" s="2">
        <f t="shared" si="1716"/>
        <v>1.1267638600000001</v>
      </c>
      <c r="K5629" s="2">
        <f t="shared" si="1717"/>
        <v>650256.14777855005</v>
      </c>
      <c r="L5629" s="1">
        <f t="shared" si="1724"/>
        <v>0</v>
      </c>
      <c r="M5629" s="3">
        <f t="shared" si="1712"/>
        <v>0</v>
      </c>
      <c r="N5629" s="2">
        <f t="shared" si="1718"/>
        <v>0</v>
      </c>
      <c r="O5629" s="18">
        <f t="shared" si="1725"/>
        <v>0.14499999999999999</v>
      </c>
      <c r="P5629" s="8">
        <f t="shared" si="1729"/>
        <v>1.0065733480000001</v>
      </c>
      <c r="Q5629" s="2">
        <f t="shared" si="1727"/>
        <v>4274.3599484799997</v>
      </c>
      <c r="R5629" s="2">
        <f t="shared" si="1719"/>
        <v>4274.3599484799997</v>
      </c>
      <c r="S5629" s="9" t="s">
        <v>56</v>
      </c>
      <c r="T5629" s="47">
        <f t="shared" si="1714"/>
        <v>45667</v>
      </c>
      <c r="AE5629" s="33"/>
    </row>
    <row r="5630" spans="1:31" x14ac:dyDescent="0.2">
      <c r="A5630" s="90">
        <f t="shared" si="1720"/>
        <v>45655</v>
      </c>
      <c r="B5630" s="2">
        <f t="shared" si="1715"/>
        <v>654791.4397778</v>
      </c>
      <c r="C5630" s="2">
        <f t="shared" si="1713"/>
        <v>577100.64270126424</v>
      </c>
      <c r="D5630" s="47">
        <f t="shared" si="1721"/>
        <v>45637</v>
      </c>
      <c r="E5630" s="3">
        <f t="shared" si="1730"/>
        <v>1.073E-3</v>
      </c>
      <c r="F5630" s="4">
        <f t="shared" si="1728"/>
        <v>19</v>
      </c>
      <c r="G5630" s="4">
        <f t="shared" si="1726"/>
        <v>31</v>
      </c>
      <c r="H5630" s="2">
        <f t="shared" si="1722"/>
        <v>1.0006575</v>
      </c>
      <c r="I5630" s="2">
        <f t="shared" si="1723"/>
        <v>1.12606245</v>
      </c>
      <c r="J5630" s="2">
        <f t="shared" si="1716"/>
        <v>1.1268028299999999</v>
      </c>
      <c r="K5630" s="2">
        <f t="shared" si="1717"/>
        <v>650278.63739060005</v>
      </c>
      <c r="L5630" s="1">
        <f t="shared" si="1724"/>
        <v>0</v>
      </c>
      <c r="M5630" s="3">
        <f t="shared" si="1712"/>
        <v>0</v>
      </c>
      <c r="N5630" s="2">
        <f t="shared" si="1718"/>
        <v>0</v>
      </c>
      <c r="O5630" s="18">
        <f t="shared" si="1725"/>
        <v>0.14499999999999999</v>
      </c>
      <c r="P5630" s="8">
        <f t="shared" si="1729"/>
        <v>1.0069397980000001</v>
      </c>
      <c r="Q5630" s="2">
        <f t="shared" si="1727"/>
        <v>4512.8023872000003</v>
      </c>
      <c r="R5630" s="2">
        <f t="shared" si="1719"/>
        <v>4512.8023872000003</v>
      </c>
      <c r="S5630" s="9" t="s">
        <v>56</v>
      </c>
      <c r="T5630" s="47">
        <f t="shared" si="1714"/>
        <v>45667</v>
      </c>
      <c r="AE5630" s="33"/>
    </row>
    <row r="5631" spans="1:31" x14ac:dyDescent="0.2">
      <c r="A5631" s="90">
        <f t="shared" si="1720"/>
        <v>45656</v>
      </c>
      <c r="B5631" s="2">
        <f t="shared" si="1715"/>
        <v>655052.48642759991</v>
      </c>
      <c r="C5631" s="2">
        <f t="shared" si="1713"/>
        <v>577100.64270126424</v>
      </c>
      <c r="D5631" s="47">
        <f t="shared" si="1721"/>
        <v>45637</v>
      </c>
      <c r="E5631" s="3">
        <f t="shared" si="1730"/>
        <v>1.073E-3</v>
      </c>
      <c r="F5631" s="4">
        <f t="shared" si="1728"/>
        <v>20</v>
      </c>
      <c r="G5631" s="4">
        <f t="shared" si="1726"/>
        <v>31</v>
      </c>
      <c r="H5631" s="2">
        <f t="shared" si="1722"/>
        <v>1.0006921200000001</v>
      </c>
      <c r="I5631" s="2">
        <f t="shared" si="1723"/>
        <v>1.12606245</v>
      </c>
      <c r="J5631" s="2">
        <f t="shared" si="1716"/>
        <v>1.1268418200000001</v>
      </c>
      <c r="K5631" s="2">
        <f t="shared" si="1717"/>
        <v>650301.13854465995</v>
      </c>
      <c r="L5631" s="1">
        <f t="shared" si="1724"/>
        <v>0</v>
      </c>
      <c r="M5631" s="3">
        <f t="shared" ref="M5631:M5694" si="1731">IF(DAY(A5631)=E$2,VLOOKUP(A5631,$W$10:$AD$316,5),0)</f>
        <v>0</v>
      </c>
      <c r="N5631" s="2">
        <f t="shared" si="1718"/>
        <v>0</v>
      </c>
      <c r="O5631" s="18">
        <f t="shared" si="1725"/>
        <v>0.14499999999999999</v>
      </c>
      <c r="P5631" s="8">
        <f t="shared" si="1729"/>
        <v>1.007306381</v>
      </c>
      <c r="Q5631" s="2">
        <f t="shared" si="1727"/>
        <v>4751.3478829400001</v>
      </c>
      <c r="R5631" s="2">
        <f t="shared" si="1719"/>
        <v>4751.3478829400001</v>
      </c>
      <c r="S5631" s="9" t="s">
        <v>56</v>
      </c>
      <c r="T5631" s="47">
        <f t="shared" si="1714"/>
        <v>45667</v>
      </c>
      <c r="AE5631" s="33"/>
    </row>
    <row r="5632" spans="1:31" x14ac:dyDescent="0.2">
      <c r="A5632" s="90">
        <f t="shared" si="1720"/>
        <v>45657</v>
      </c>
      <c r="B5632" s="2">
        <f t="shared" si="1715"/>
        <v>655313.63155287004</v>
      </c>
      <c r="C5632" s="2">
        <f t="shared" ref="C5632:C5695" si="1732">IF(DAY(A5631)=$E$2,VLOOKUP(A5631,W$10:X$316,2),C5631)</f>
        <v>577100.64270126424</v>
      </c>
      <c r="D5632" s="47">
        <f t="shared" si="1721"/>
        <v>45637</v>
      </c>
      <c r="E5632" s="3">
        <f t="shared" si="1730"/>
        <v>1.073E-3</v>
      </c>
      <c r="F5632" s="4">
        <f t="shared" si="1728"/>
        <v>21</v>
      </c>
      <c r="G5632" s="4">
        <f t="shared" si="1726"/>
        <v>31</v>
      </c>
      <c r="H5632" s="2">
        <f t="shared" si="1722"/>
        <v>1.0007267399999999</v>
      </c>
      <c r="I5632" s="2">
        <f t="shared" si="1723"/>
        <v>1.12606245</v>
      </c>
      <c r="J5632" s="2">
        <f t="shared" si="1716"/>
        <v>1.1268807999999999</v>
      </c>
      <c r="K5632" s="2">
        <f t="shared" si="1717"/>
        <v>650323.63392771001</v>
      </c>
      <c r="L5632" s="1">
        <f t="shared" si="1724"/>
        <v>0</v>
      </c>
      <c r="M5632" s="3">
        <f t="shared" si="1731"/>
        <v>0</v>
      </c>
      <c r="N5632" s="2">
        <f t="shared" si="1718"/>
        <v>0</v>
      </c>
      <c r="O5632" s="18">
        <f t="shared" si="1725"/>
        <v>0.14499999999999999</v>
      </c>
      <c r="P5632" s="8">
        <f t="shared" si="1729"/>
        <v>1.007673099</v>
      </c>
      <c r="Q5632" s="2">
        <f t="shared" si="1727"/>
        <v>4989.9976251600001</v>
      </c>
      <c r="R5632" s="2">
        <f t="shared" si="1719"/>
        <v>4989.9976251600001</v>
      </c>
      <c r="S5632" s="9" t="s">
        <v>56</v>
      </c>
      <c r="T5632" s="47">
        <f t="shared" ref="T5632:T5695" si="1733">IF(DAY(A5632)=E$2+1,VLOOKUP(A5631,$W$10:$AD$316,8),T5631)</f>
        <v>45667</v>
      </c>
      <c r="AE5632" s="33"/>
    </row>
    <row r="5633" spans="1:31" x14ac:dyDescent="0.2">
      <c r="A5633" s="90">
        <f t="shared" si="1720"/>
        <v>45658</v>
      </c>
      <c r="B5633" s="2">
        <f t="shared" si="1715"/>
        <v>655574.87902275997</v>
      </c>
      <c r="C5633" s="2">
        <f t="shared" si="1732"/>
        <v>577100.64270126424</v>
      </c>
      <c r="D5633" s="47">
        <f t="shared" si="1721"/>
        <v>45637</v>
      </c>
      <c r="E5633" s="3">
        <f t="shared" si="1730"/>
        <v>1.073E-3</v>
      </c>
      <c r="F5633" s="4">
        <f t="shared" si="1728"/>
        <v>22</v>
      </c>
      <c r="G5633" s="4">
        <f t="shared" si="1726"/>
        <v>31</v>
      </c>
      <c r="H5633" s="2">
        <f t="shared" si="1722"/>
        <v>1.00076136</v>
      </c>
      <c r="I5633" s="2">
        <f t="shared" si="1723"/>
        <v>1.12606245</v>
      </c>
      <c r="J5633" s="2">
        <f t="shared" si="1716"/>
        <v>1.1269197799999999</v>
      </c>
      <c r="K5633" s="2">
        <f t="shared" si="1717"/>
        <v>650346.12931075995</v>
      </c>
      <c r="L5633" s="1">
        <f t="shared" si="1724"/>
        <v>0</v>
      </c>
      <c r="M5633" s="3">
        <f t="shared" si="1731"/>
        <v>0</v>
      </c>
      <c r="N5633" s="2">
        <f t="shared" si="1718"/>
        <v>0</v>
      </c>
      <c r="O5633" s="18">
        <f t="shared" si="1725"/>
        <v>0.14499999999999999</v>
      </c>
      <c r="P5633" s="8">
        <f t="shared" si="1729"/>
        <v>1.008039949</v>
      </c>
      <c r="Q5633" s="2">
        <f t="shared" si="1727"/>
        <v>5228.7497119999998</v>
      </c>
      <c r="R5633" s="2">
        <f t="shared" si="1719"/>
        <v>5228.7497119999998</v>
      </c>
      <c r="S5633" s="9" t="s">
        <v>56</v>
      </c>
      <c r="T5633" s="47">
        <f t="shared" si="1733"/>
        <v>45667</v>
      </c>
      <c r="AE5633" s="33"/>
    </row>
    <row r="5634" spans="1:31" x14ac:dyDescent="0.2">
      <c r="A5634" s="90">
        <f t="shared" si="1720"/>
        <v>45659</v>
      </c>
      <c r="B5634" s="2">
        <f t="shared" si="1715"/>
        <v>655836.23661679996</v>
      </c>
      <c r="C5634" s="2">
        <f t="shared" si="1732"/>
        <v>577100.64270126424</v>
      </c>
      <c r="D5634" s="47">
        <f t="shared" si="1721"/>
        <v>45637</v>
      </c>
      <c r="E5634" s="3">
        <f t="shared" si="1730"/>
        <v>1.073E-3</v>
      </c>
      <c r="F5634" s="4">
        <f t="shared" si="1728"/>
        <v>23</v>
      </c>
      <c r="G5634" s="4">
        <f t="shared" si="1726"/>
        <v>31</v>
      </c>
      <c r="H5634" s="2">
        <f t="shared" si="1722"/>
        <v>1.0007959799999999</v>
      </c>
      <c r="I5634" s="2">
        <f t="shared" si="1723"/>
        <v>1.12606245</v>
      </c>
      <c r="J5634" s="2">
        <f t="shared" si="1716"/>
        <v>1.1269587700000001</v>
      </c>
      <c r="K5634" s="2">
        <f t="shared" si="1717"/>
        <v>650368.63046481996</v>
      </c>
      <c r="L5634" s="1">
        <f t="shared" si="1724"/>
        <v>0</v>
      </c>
      <c r="M5634" s="3">
        <f t="shared" si="1731"/>
        <v>0</v>
      </c>
      <c r="N5634" s="2">
        <f t="shared" si="1718"/>
        <v>0</v>
      </c>
      <c r="O5634" s="18">
        <f t="shared" si="1725"/>
        <v>0.14499999999999999</v>
      </c>
      <c r="P5634" s="8">
        <f t="shared" si="1729"/>
        <v>1.0084069339999999</v>
      </c>
      <c r="Q5634" s="2">
        <f t="shared" si="1727"/>
        <v>5467.6061519799996</v>
      </c>
      <c r="R5634" s="2">
        <f t="shared" si="1719"/>
        <v>5467.6061519799996</v>
      </c>
      <c r="S5634" s="9" t="s">
        <v>56</v>
      </c>
      <c r="T5634" s="47">
        <f t="shared" si="1733"/>
        <v>45667</v>
      </c>
      <c r="AE5634" s="33"/>
    </row>
    <row r="5635" spans="1:31" x14ac:dyDescent="0.2">
      <c r="A5635" s="90">
        <f t="shared" si="1720"/>
        <v>45660</v>
      </c>
      <c r="B5635" s="2">
        <f t="shared" si="1715"/>
        <v>656097.690756</v>
      </c>
      <c r="C5635" s="2">
        <f t="shared" si="1732"/>
        <v>577100.64270126424</v>
      </c>
      <c r="D5635" s="47">
        <f t="shared" si="1721"/>
        <v>45637</v>
      </c>
      <c r="E5635" s="3">
        <f t="shared" si="1730"/>
        <v>1.073E-3</v>
      </c>
      <c r="F5635" s="4">
        <f t="shared" si="1728"/>
        <v>24</v>
      </c>
      <c r="G5635" s="4">
        <f t="shared" si="1726"/>
        <v>31</v>
      </c>
      <c r="H5635" s="2">
        <f t="shared" si="1722"/>
        <v>1.0008306</v>
      </c>
      <c r="I5635" s="2">
        <f t="shared" si="1723"/>
        <v>1.12606245</v>
      </c>
      <c r="J5635" s="2">
        <f t="shared" si="1716"/>
        <v>1.1269977499999999</v>
      </c>
      <c r="K5635" s="2">
        <f t="shared" si="1717"/>
        <v>650391.12584787002</v>
      </c>
      <c r="L5635" s="1">
        <f t="shared" si="1724"/>
        <v>0</v>
      </c>
      <c r="M5635" s="3">
        <f t="shared" si="1731"/>
        <v>0</v>
      </c>
      <c r="N5635" s="2">
        <f t="shared" si="1718"/>
        <v>0</v>
      </c>
      <c r="O5635" s="18">
        <f t="shared" si="1725"/>
        <v>0.14499999999999999</v>
      </c>
      <c r="P5635" s="8">
        <f t="shared" si="1729"/>
        <v>1.0087740510000001</v>
      </c>
      <c r="Q5635" s="2">
        <f t="shared" si="1727"/>
        <v>5706.5649081299998</v>
      </c>
      <c r="R5635" s="2">
        <f t="shared" si="1719"/>
        <v>5706.5649081299998</v>
      </c>
      <c r="S5635" s="9" t="s">
        <v>56</v>
      </c>
      <c r="T5635" s="47">
        <f t="shared" si="1733"/>
        <v>45667</v>
      </c>
      <c r="AE5635" s="33"/>
    </row>
    <row r="5636" spans="1:31" x14ac:dyDescent="0.2">
      <c r="A5636" s="90">
        <f t="shared" si="1720"/>
        <v>45661</v>
      </c>
      <c r="B5636" s="2">
        <f t="shared" si="1715"/>
        <v>656359.26086544001</v>
      </c>
      <c r="C5636" s="2">
        <f t="shared" si="1732"/>
        <v>577100.64270126424</v>
      </c>
      <c r="D5636" s="47">
        <f t="shared" si="1721"/>
        <v>45637</v>
      </c>
      <c r="E5636" s="3">
        <f t="shared" si="1730"/>
        <v>1.073E-3</v>
      </c>
      <c r="F5636" s="4">
        <f t="shared" si="1728"/>
        <v>25</v>
      </c>
      <c r="G5636" s="4">
        <f t="shared" si="1726"/>
        <v>31</v>
      </c>
      <c r="H5636" s="2">
        <f t="shared" si="1722"/>
        <v>1.0008652300000001</v>
      </c>
      <c r="I5636" s="2">
        <f t="shared" si="1723"/>
        <v>1.12606245</v>
      </c>
      <c r="J5636" s="2">
        <f t="shared" si="1716"/>
        <v>1.12703675</v>
      </c>
      <c r="K5636" s="2">
        <f t="shared" si="1717"/>
        <v>650413.63277293998</v>
      </c>
      <c r="L5636" s="1">
        <f t="shared" si="1724"/>
        <v>0</v>
      </c>
      <c r="M5636" s="3">
        <f t="shared" si="1731"/>
        <v>0</v>
      </c>
      <c r="N5636" s="2">
        <f t="shared" si="1718"/>
        <v>0</v>
      </c>
      <c r="O5636" s="18">
        <f t="shared" si="1725"/>
        <v>0.14499999999999999</v>
      </c>
      <c r="P5636" s="8">
        <f t="shared" si="1729"/>
        <v>1.009141303</v>
      </c>
      <c r="Q5636" s="2">
        <f t="shared" si="1727"/>
        <v>5945.6280925000001</v>
      </c>
      <c r="R5636" s="2">
        <f t="shared" si="1719"/>
        <v>5945.6280925000001</v>
      </c>
      <c r="S5636" s="9" t="s">
        <v>56</v>
      </c>
      <c r="T5636" s="47">
        <f t="shared" si="1733"/>
        <v>45667</v>
      </c>
      <c r="AE5636" s="33"/>
    </row>
    <row r="5637" spans="1:31" x14ac:dyDescent="0.2">
      <c r="A5637" s="90">
        <f t="shared" si="1720"/>
        <v>45662</v>
      </c>
      <c r="B5637" s="2">
        <f t="shared" si="1715"/>
        <v>656620.92236255005</v>
      </c>
      <c r="C5637" s="2">
        <f t="shared" si="1732"/>
        <v>577100.64270126424</v>
      </c>
      <c r="D5637" s="47">
        <f t="shared" si="1721"/>
        <v>45637</v>
      </c>
      <c r="E5637" s="3">
        <f t="shared" si="1730"/>
        <v>1.073E-3</v>
      </c>
      <c r="F5637" s="4">
        <f t="shared" si="1728"/>
        <v>26</v>
      </c>
      <c r="G5637" s="4">
        <f t="shared" si="1726"/>
        <v>31</v>
      </c>
      <c r="H5637" s="2">
        <f t="shared" si="1722"/>
        <v>1.0008998499999999</v>
      </c>
      <c r="I5637" s="2">
        <f t="shared" si="1723"/>
        <v>1.12606245</v>
      </c>
      <c r="J5637" s="2">
        <f t="shared" si="1716"/>
        <v>1.1270757300000001</v>
      </c>
      <c r="K5637" s="2">
        <f t="shared" si="1717"/>
        <v>650436.12815599004</v>
      </c>
      <c r="L5637" s="1">
        <f t="shared" si="1724"/>
        <v>0</v>
      </c>
      <c r="M5637" s="3">
        <f t="shared" si="1731"/>
        <v>0</v>
      </c>
      <c r="N5637" s="2">
        <f t="shared" si="1718"/>
        <v>0</v>
      </c>
      <c r="O5637" s="18">
        <f t="shared" si="1725"/>
        <v>0.14499999999999999</v>
      </c>
      <c r="P5637" s="8">
        <f t="shared" si="1729"/>
        <v>1.0095086879999999</v>
      </c>
      <c r="Q5637" s="2">
        <f t="shared" si="1727"/>
        <v>6184.79420656</v>
      </c>
      <c r="R5637" s="2">
        <f t="shared" si="1719"/>
        <v>6184.79420656</v>
      </c>
      <c r="S5637" s="9" t="s">
        <v>56</v>
      </c>
      <c r="T5637" s="47">
        <f t="shared" si="1733"/>
        <v>45667</v>
      </c>
      <c r="AE5637" s="33"/>
    </row>
    <row r="5638" spans="1:31" x14ac:dyDescent="0.2">
      <c r="A5638" s="90">
        <f t="shared" si="1720"/>
        <v>45663</v>
      </c>
      <c r="B5638" s="2">
        <f t="shared" si="1715"/>
        <v>656882.69920605002</v>
      </c>
      <c r="C5638" s="2">
        <f t="shared" si="1732"/>
        <v>577100.64270126424</v>
      </c>
      <c r="D5638" s="47">
        <f t="shared" si="1721"/>
        <v>45637</v>
      </c>
      <c r="E5638" s="3">
        <f t="shared" si="1730"/>
        <v>1.073E-3</v>
      </c>
      <c r="F5638" s="4">
        <f t="shared" si="1728"/>
        <v>27</v>
      </c>
      <c r="G5638" s="4">
        <f t="shared" si="1726"/>
        <v>31</v>
      </c>
      <c r="H5638" s="2">
        <f t="shared" si="1722"/>
        <v>1.00093448</v>
      </c>
      <c r="I5638" s="2">
        <f t="shared" si="1723"/>
        <v>1.12606245</v>
      </c>
      <c r="J5638" s="2">
        <f t="shared" si="1716"/>
        <v>1.12711473</v>
      </c>
      <c r="K5638" s="2">
        <f t="shared" si="1717"/>
        <v>650458.63508106</v>
      </c>
      <c r="L5638" s="1">
        <f t="shared" si="1724"/>
        <v>0</v>
      </c>
      <c r="M5638" s="3">
        <f t="shared" si="1731"/>
        <v>0</v>
      </c>
      <c r="N5638" s="2">
        <f t="shared" si="1718"/>
        <v>0</v>
      </c>
      <c r="O5638" s="18">
        <f t="shared" si="1725"/>
        <v>0.14499999999999999</v>
      </c>
      <c r="P5638" s="8">
        <f t="shared" si="1729"/>
        <v>1.009876207</v>
      </c>
      <c r="Q5638" s="2">
        <f t="shared" si="1727"/>
        <v>6424.06412499</v>
      </c>
      <c r="R5638" s="2">
        <f t="shared" si="1719"/>
        <v>6424.06412499</v>
      </c>
      <c r="S5638" s="9" t="s">
        <v>56</v>
      </c>
      <c r="T5638" s="47">
        <f t="shared" si="1733"/>
        <v>45667</v>
      </c>
      <c r="AE5638" s="33"/>
    </row>
    <row r="5639" spans="1:31" x14ac:dyDescent="0.2">
      <c r="A5639" s="90">
        <f t="shared" si="1720"/>
        <v>45664</v>
      </c>
      <c r="B5639" s="2">
        <f t="shared" si="1715"/>
        <v>657144.57392734999</v>
      </c>
      <c r="C5639" s="2">
        <f t="shared" si="1732"/>
        <v>577100.64270126424</v>
      </c>
      <c r="D5639" s="47">
        <f t="shared" si="1721"/>
        <v>45637</v>
      </c>
      <c r="E5639" s="3">
        <f t="shared" si="1730"/>
        <v>1.073E-3</v>
      </c>
      <c r="F5639" s="4">
        <f t="shared" si="1728"/>
        <v>28</v>
      </c>
      <c r="G5639" s="4">
        <f t="shared" si="1726"/>
        <v>31</v>
      </c>
      <c r="H5639" s="2">
        <f t="shared" si="1722"/>
        <v>1.00096911</v>
      </c>
      <c r="I5639" s="2">
        <f t="shared" si="1723"/>
        <v>1.12606245</v>
      </c>
      <c r="J5639" s="2">
        <f t="shared" si="1716"/>
        <v>1.1271537199999999</v>
      </c>
      <c r="K5639" s="2">
        <f t="shared" si="1717"/>
        <v>650481.13623512001</v>
      </c>
      <c r="L5639" s="1">
        <f t="shared" si="1724"/>
        <v>0</v>
      </c>
      <c r="M5639" s="3">
        <f t="shared" si="1731"/>
        <v>0</v>
      </c>
      <c r="N5639" s="2">
        <f t="shared" si="1718"/>
        <v>0</v>
      </c>
      <c r="O5639" s="18">
        <f t="shared" si="1725"/>
        <v>0.14499999999999999</v>
      </c>
      <c r="P5639" s="8">
        <f t="shared" si="1729"/>
        <v>1.0102438600000001</v>
      </c>
      <c r="Q5639" s="2">
        <f t="shared" si="1727"/>
        <v>6663.4376922299998</v>
      </c>
      <c r="R5639" s="2">
        <f t="shared" si="1719"/>
        <v>6663.4376922299998</v>
      </c>
      <c r="S5639" s="9" t="s">
        <v>56</v>
      </c>
      <c r="T5639" s="47">
        <f t="shared" si="1733"/>
        <v>45667</v>
      </c>
      <c r="AE5639" s="33"/>
    </row>
    <row r="5640" spans="1:31" x14ac:dyDescent="0.2">
      <c r="A5640" s="90">
        <f t="shared" si="1720"/>
        <v>45665</v>
      </c>
      <c r="B5640" s="2">
        <f t="shared" si="1715"/>
        <v>657406.55171085999</v>
      </c>
      <c r="C5640" s="2">
        <f t="shared" si="1732"/>
        <v>577100.64270126424</v>
      </c>
      <c r="D5640" s="47">
        <f t="shared" si="1721"/>
        <v>45637</v>
      </c>
      <c r="E5640" s="3">
        <f t="shared" si="1730"/>
        <v>1.073E-3</v>
      </c>
      <c r="F5640" s="4">
        <f t="shared" si="1728"/>
        <v>29</v>
      </c>
      <c r="G5640" s="4">
        <f t="shared" si="1726"/>
        <v>31</v>
      </c>
      <c r="H5640" s="2">
        <f t="shared" si="1722"/>
        <v>1.0010037300000001</v>
      </c>
      <c r="I5640" s="2">
        <f t="shared" si="1723"/>
        <v>1.12606245</v>
      </c>
      <c r="J5640" s="2">
        <f t="shared" si="1716"/>
        <v>1.1271927100000001</v>
      </c>
      <c r="K5640" s="2">
        <f t="shared" si="1717"/>
        <v>650503.63738918002</v>
      </c>
      <c r="L5640" s="1">
        <f t="shared" si="1724"/>
        <v>0</v>
      </c>
      <c r="M5640" s="3">
        <f t="shared" si="1731"/>
        <v>0</v>
      </c>
      <c r="N5640" s="2">
        <f t="shared" si="1718"/>
        <v>0</v>
      </c>
      <c r="O5640" s="18">
        <f t="shared" si="1725"/>
        <v>0.14499999999999999</v>
      </c>
      <c r="P5640" s="8">
        <f t="shared" si="1729"/>
        <v>1.0106116460000001</v>
      </c>
      <c r="Q5640" s="2">
        <f t="shared" si="1727"/>
        <v>6902.9143216800003</v>
      </c>
      <c r="R5640" s="2">
        <f t="shared" si="1719"/>
        <v>6902.9143216800003</v>
      </c>
      <c r="S5640" s="9" t="s">
        <v>56</v>
      </c>
      <c r="T5640" s="47">
        <f t="shared" si="1733"/>
        <v>45667</v>
      </c>
      <c r="AE5640" s="33"/>
    </row>
    <row r="5641" spans="1:31" ht="15" x14ac:dyDescent="0.2">
      <c r="A5641" s="90">
        <f t="shared" si="1720"/>
        <v>45666</v>
      </c>
      <c r="B5641" s="2">
        <f t="shared" si="1715"/>
        <v>657668.63386661001</v>
      </c>
      <c r="C5641" s="2">
        <f t="shared" si="1732"/>
        <v>577100.64270126424</v>
      </c>
      <c r="D5641" s="47">
        <f t="shared" si="1721"/>
        <v>45637</v>
      </c>
      <c r="E5641" s="3">
        <f t="shared" si="1730"/>
        <v>1.073E-3</v>
      </c>
      <c r="F5641" s="4">
        <f t="shared" si="1728"/>
        <v>30</v>
      </c>
      <c r="G5641" s="4">
        <f t="shared" si="1726"/>
        <v>31</v>
      </c>
      <c r="H5641" s="2">
        <f t="shared" si="1722"/>
        <v>1.0010383599999999</v>
      </c>
      <c r="I5641" s="2">
        <f t="shared" si="1723"/>
        <v>1.12606245</v>
      </c>
      <c r="J5641" s="2">
        <f t="shared" si="1716"/>
        <v>1.1272317000000001</v>
      </c>
      <c r="K5641" s="2">
        <f t="shared" si="1717"/>
        <v>650526.13854323002</v>
      </c>
      <c r="L5641" s="1">
        <f t="shared" si="1724"/>
        <v>0</v>
      </c>
      <c r="M5641" s="3">
        <f t="shared" si="1731"/>
        <v>0</v>
      </c>
      <c r="N5641" s="2">
        <f t="shared" si="1718"/>
        <v>0</v>
      </c>
      <c r="O5641" s="18">
        <f t="shared" si="1725"/>
        <v>0.14499999999999999</v>
      </c>
      <c r="P5641" s="8">
        <f t="shared" si="1729"/>
        <v>1.0109795669999999</v>
      </c>
      <c r="Q5641" s="2">
        <f t="shared" si="1727"/>
        <v>7142.4953233799997</v>
      </c>
      <c r="R5641" s="2">
        <f t="shared" si="1719"/>
        <v>7142.4953233799997</v>
      </c>
      <c r="S5641" s="9" t="s">
        <v>56</v>
      </c>
      <c r="T5641" s="47">
        <f t="shared" si="1733"/>
        <v>45667</v>
      </c>
      <c r="U5641" s="148" t="s">
        <v>96</v>
      </c>
      <c r="AE5641" s="33"/>
    </row>
    <row r="5642" spans="1:31" ht="15" x14ac:dyDescent="0.2">
      <c r="A5642" s="90">
        <f t="shared" si="1720"/>
        <v>45667</v>
      </c>
      <c r="B5642" s="2">
        <f t="shared" ref="B5642:B5705" si="1734">(K5642+Q5642)</f>
        <v>657930.83077563008</v>
      </c>
      <c r="C5642" s="2">
        <f t="shared" si="1732"/>
        <v>577100.64270126424</v>
      </c>
      <c r="D5642" s="47">
        <f t="shared" si="1721"/>
        <v>45637</v>
      </c>
      <c r="E5642" s="3">
        <f t="shared" si="1730"/>
        <v>1.073E-3</v>
      </c>
      <c r="F5642" s="4">
        <f t="shared" si="1728"/>
        <v>31</v>
      </c>
      <c r="G5642" s="4">
        <f t="shared" si="1726"/>
        <v>31</v>
      </c>
      <c r="H5642" s="2">
        <f t="shared" si="1722"/>
        <v>1.0010730000000001</v>
      </c>
      <c r="I5642" s="2">
        <f t="shared" si="1723"/>
        <v>1.12606245</v>
      </c>
      <c r="J5642" s="2">
        <f t="shared" ref="J5642:J5705" si="1735">TRUNC(H5642*I5642,8)</f>
        <v>1.1272707099999999</v>
      </c>
      <c r="K5642" s="2">
        <f t="shared" ref="K5642:K5705" si="1736">TRUNC(C5642*J5642,8)</f>
        <v>650548.65123931004</v>
      </c>
      <c r="L5642" s="1">
        <f t="shared" si="1724"/>
        <v>185</v>
      </c>
      <c r="M5642" s="3">
        <v>0</v>
      </c>
      <c r="N5642" s="2">
        <f t="shared" ref="N5642:N5705" si="1737">IF(M5642&gt;0,TRUNC((M5642*K5642),8),0)</f>
        <v>0</v>
      </c>
      <c r="O5642" s="18">
        <f t="shared" si="1725"/>
        <v>0.14499999999999999</v>
      </c>
      <c r="P5642" s="8">
        <f t="shared" si="1729"/>
        <v>1.0113476210000001</v>
      </c>
      <c r="Q5642" s="2">
        <f t="shared" si="1727"/>
        <v>7382.1795363199999</v>
      </c>
      <c r="R5642" s="2">
        <f t="shared" ref="R5642:R5705" si="1738">(N5642+Q5642)</f>
        <v>7382.1795363199999</v>
      </c>
      <c r="S5642" s="9" t="s">
        <v>56</v>
      </c>
      <c r="T5642" s="47">
        <f t="shared" si="1733"/>
        <v>45667</v>
      </c>
      <c r="U5642" s="145">
        <v>1869.9068956000001</v>
      </c>
      <c r="AE5642" s="33"/>
    </row>
    <row r="5643" spans="1:31" ht="18.75" x14ac:dyDescent="0.2">
      <c r="A5643" s="90">
        <f t="shared" ref="A5643:A5706" si="1739">(A5642+1)</f>
        <v>45668</v>
      </c>
      <c r="B5643" s="2">
        <f t="shared" si="1734"/>
        <v>656331.20056198002</v>
      </c>
      <c r="C5643" s="147">
        <f>C5642+(U5644/J5642)</f>
        <v>581990.57072992739</v>
      </c>
      <c r="D5643" s="47">
        <f t="shared" ref="D5643:D5706" si="1740">IF(DAY(A5642)=$E$2,A5643,D5642)</f>
        <v>45668</v>
      </c>
      <c r="E5643" s="3">
        <f t="shared" si="1730"/>
        <v>1.4859999999999999E-3</v>
      </c>
      <c r="F5643" s="4">
        <f t="shared" si="1728"/>
        <v>1</v>
      </c>
      <c r="G5643" s="4">
        <f t="shared" si="1726"/>
        <v>31</v>
      </c>
      <c r="H5643" s="2">
        <f t="shared" ref="H5643:H5706" si="1741">TRUNC(((1+$E5643)^($F5643/$G5643)),8)</f>
        <v>1.0000479</v>
      </c>
      <c r="I5643" s="2">
        <f t="shared" ref="I5643:I5706" si="1742">IF(DAY(A5642)=E$2,J5642,I5642)</f>
        <v>1.1272707099999999</v>
      </c>
      <c r="J5643" s="2">
        <f t="shared" si="1735"/>
        <v>1.1273247</v>
      </c>
      <c r="K5643" s="2">
        <f t="shared" si="1736"/>
        <v>656092.34555094002</v>
      </c>
      <c r="L5643" s="1">
        <f t="shared" ref="L5643:L5706" si="1743">IF(DAY(A5643)=E$2,VLOOKUP(A5643,$W$10:$AD$316,7),0)</f>
        <v>0</v>
      </c>
      <c r="M5643" s="3">
        <f t="shared" si="1731"/>
        <v>0</v>
      </c>
      <c r="N5643" s="2">
        <f t="shared" si="1737"/>
        <v>0</v>
      </c>
      <c r="O5643" s="18">
        <f t="shared" ref="O5643:O5706" si="1744">(O5642)</f>
        <v>0.14499999999999999</v>
      </c>
      <c r="P5643" s="8">
        <f t="shared" si="1729"/>
        <v>1.0003640570000001</v>
      </c>
      <c r="Q5643" s="2">
        <f t="shared" si="1727"/>
        <v>238.85501103999999</v>
      </c>
      <c r="R5643" s="2">
        <f t="shared" si="1738"/>
        <v>238.85501103999999</v>
      </c>
      <c r="S5643" s="9" t="s">
        <v>56</v>
      </c>
      <c r="T5643" s="47">
        <f t="shared" si="1733"/>
        <v>45698</v>
      </c>
      <c r="U5643" s="148" t="s">
        <v>97</v>
      </c>
      <c r="AE5643" s="33"/>
    </row>
    <row r="5644" spans="1:31" ht="15" x14ac:dyDescent="0.2">
      <c r="A5644" s="90">
        <f t="shared" si="1739"/>
        <v>45669</v>
      </c>
      <c r="B5644" s="2">
        <f t="shared" si="1734"/>
        <v>656601.59321109997</v>
      </c>
      <c r="C5644" s="2">
        <f t="shared" si="1732"/>
        <v>581990.57072992739</v>
      </c>
      <c r="D5644" s="47">
        <f t="shared" si="1740"/>
        <v>45668</v>
      </c>
      <c r="E5644" s="3">
        <f t="shared" si="1730"/>
        <v>1.4859999999999999E-3</v>
      </c>
      <c r="F5644" s="4">
        <f t="shared" si="1728"/>
        <v>2</v>
      </c>
      <c r="G5644" s="4">
        <f t="shared" ref="G5644:G5707" si="1745">IF(DAY(A5644)=E$2+1,DAY(EOMONTH(A5644,0)), IF(DAY(A5644)&lt;&gt;$E$2+1,G5643))</f>
        <v>31</v>
      </c>
      <c r="H5644" s="2">
        <f t="shared" si="1741"/>
        <v>1.0000958</v>
      </c>
      <c r="I5644" s="2">
        <f t="shared" si="1742"/>
        <v>1.1272707099999999</v>
      </c>
      <c r="J5644" s="2">
        <f t="shared" si="1735"/>
        <v>1.1273787</v>
      </c>
      <c r="K5644" s="2">
        <f t="shared" si="1736"/>
        <v>656123.77304175997</v>
      </c>
      <c r="L5644" s="1">
        <f t="shared" si="1743"/>
        <v>0</v>
      </c>
      <c r="M5644" s="3">
        <f t="shared" si="1731"/>
        <v>0</v>
      </c>
      <c r="N5644" s="2">
        <f t="shared" si="1737"/>
        <v>0</v>
      </c>
      <c r="O5644" s="18">
        <f t="shared" si="1744"/>
        <v>0.14499999999999999</v>
      </c>
      <c r="P5644" s="8">
        <f t="shared" si="1729"/>
        <v>1.0007282470000001</v>
      </c>
      <c r="Q5644" s="2">
        <f t="shared" si="1727"/>
        <v>477.82016934000001</v>
      </c>
      <c r="R5644" s="2">
        <f t="shared" si="1738"/>
        <v>477.82016934000001</v>
      </c>
      <c r="S5644" s="9" t="s">
        <v>56</v>
      </c>
      <c r="T5644" s="47">
        <f t="shared" si="1733"/>
        <v>45698</v>
      </c>
      <c r="U5644" s="145">
        <f>Q5642-U5642</f>
        <v>5512.2726407199998</v>
      </c>
      <c r="AE5644" s="33"/>
    </row>
    <row r="5645" spans="1:31" ht="15" x14ac:dyDescent="0.2">
      <c r="A5645" s="90">
        <f t="shared" si="1739"/>
        <v>45670</v>
      </c>
      <c r="B5645" s="2">
        <f t="shared" si="1734"/>
        <v>656872.10119011998</v>
      </c>
      <c r="C5645" s="2">
        <f t="shared" si="1732"/>
        <v>581990.57072992739</v>
      </c>
      <c r="D5645" s="47">
        <f t="shared" si="1740"/>
        <v>45668</v>
      </c>
      <c r="E5645" s="3">
        <f t="shared" si="1730"/>
        <v>1.4859999999999999E-3</v>
      </c>
      <c r="F5645" s="4">
        <f t="shared" si="1728"/>
        <v>3</v>
      </c>
      <c r="G5645" s="4">
        <f t="shared" si="1745"/>
        <v>31</v>
      </c>
      <c r="H5645" s="2">
        <f t="shared" si="1741"/>
        <v>1.0001437099999999</v>
      </c>
      <c r="I5645" s="2">
        <f t="shared" si="1742"/>
        <v>1.1272707099999999</v>
      </c>
      <c r="J5645" s="2">
        <f t="shared" si="1735"/>
        <v>1.1274327099999999</v>
      </c>
      <c r="K5645" s="2">
        <f t="shared" si="1736"/>
        <v>656155.20635247999</v>
      </c>
      <c r="L5645" s="1">
        <f t="shared" si="1743"/>
        <v>0</v>
      </c>
      <c r="M5645" s="3">
        <f t="shared" si="1731"/>
        <v>0</v>
      </c>
      <c r="N5645" s="2">
        <f t="shared" si="1737"/>
        <v>0</v>
      </c>
      <c r="O5645" s="18">
        <f t="shared" si="1744"/>
        <v>0.14499999999999999</v>
      </c>
      <c r="P5645" s="8">
        <f t="shared" si="1729"/>
        <v>1.0010925690000001</v>
      </c>
      <c r="Q5645" s="2">
        <f t="shared" si="1727"/>
        <v>716.89483763999999</v>
      </c>
      <c r="R5645" s="2">
        <f t="shared" si="1738"/>
        <v>716.89483763999999</v>
      </c>
      <c r="S5645" s="9" t="s">
        <v>56</v>
      </c>
      <c r="T5645" s="47">
        <f t="shared" si="1733"/>
        <v>45698</v>
      </c>
      <c r="U5645" s="148" t="s">
        <v>98</v>
      </c>
      <c r="AE5645" s="33"/>
    </row>
    <row r="5646" spans="1:31" ht="15" x14ac:dyDescent="0.2">
      <c r="A5646" s="90">
        <f t="shared" si="1739"/>
        <v>45671</v>
      </c>
      <c r="B5646" s="2">
        <f t="shared" si="1734"/>
        <v>657142.70768889994</v>
      </c>
      <c r="C5646" s="2">
        <f t="shared" si="1732"/>
        <v>581990.57072992739</v>
      </c>
      <c r="D5646" s="47">
        <f t="shared" si="1740"/>
        <v>45668</v>
      </c>
      <c r="E5646" s="3">
        <f t="shared" si="1730"/>
        <v>1.4859999999999999E-3</v>
      </c>
      <c r="F5646" s="4">
        <f t="shared" si="1728"/>
        <v>4</v>
      </c>
      <c r="G5646" s="4">
        <f t="shared" si="1745"/>
        <v>31</v>
      </c>
      <c r="H5646" s="2">
        <f t="shared" si="1741"/>
        <v>1.0001916099999999</v>
      </c>
      <c r="I5646" s="2">
        <f t="shared" si="1742"/>
        <v>1.1272707099999999</v>
      </c>
      <c r="J5646" s="2">
        <f t="shared" si="1735"/>
        <v>1.1274867</v>
      </c>
      <c r="K5646" s="2">
        <f t="shared" si="1736"/>
        <v>656186.62802339997</v>
      </c>
      <c r="L5646" s="1">
        <f t="shared" si="1743"/>
        <v>0</v>
      </c>
      <c r="M5646" s="3">
        <f t="shared" si="1731"/>
        <v>0</v>
      </c>
      <c r="N5646" s="2">
        <f t="shared" si="1737"/>
        <v>0</v>
      </c>
      <c r="O5646" s="18">
        <f t="shared" si="1744"/>
        <v>0.14499999999999999</v>
      </c>
      <c r="P5646" s="8">
        <f t="shared" si="1729"/>
        <v>1.001457024</v>
      </c>
      <c r="Q5646" s="2">
        <f t="shared" ref="Q5646:Q5709" si="1746">TRUNC((P5646-1)*K5646,8)</f>
        <v>956.07966550000003</v>
      </c>
      <c r="R5646" s="2">
        <f t="shared" si="1738"/>
        <v>956.07966550000003</v>
      </c>
      <c r="S5646" s="9" t="s">
        <v>56</v>
      </c>
      <c r="T5646" s="47">
        <f t="shared" si="1733"/>
        <v>45698</v>
      </c>
      <c r="U5646" s="145">
        <f>B5642-U5642</f>
        <v>656060.92388003005</v>
      </c>
      <c r="AE5646" s="33"/>
    </row>
    <row r="5647" spans="1:31" x14ac:dyDescent="0.2">
      <c r="A5647" s="90">
        <f t="shared" si="1739"/>
        <v>45672</v>
      </c>
      <c r="B5647" s="2">
        <f t="shared" si="1734"/>
        <v>657413.43602926005</v>
      </c>
      <c r="C5647" s="2">
        <f t="shared" si="1732"/>
        <v>581990.57072992739</v>
      </c>
      <c r="D5647" s="47">
        <f t="shared" si="1740"/>
        <v>45668</v>
      </c>
      <c r="E5647" s="3">
        <f t="shared" si="1730"/>
        <v>1.4859999999999999E-3</v>
      </c>
      <c r="F5647" s="4">
        <f t="shared" si="1728"/>
        <v>5</v>
      </c>
      <c r="G5647" s="4">
        <f t="shared" si="1745"/>
        <v>31</v>
      </c>
      <c r="H5647" s="2">
        <f t="shared" si="1741"/>
        <v>1.00023952</v>
      </c>
      <c r="I5647" s="2">
        <f t="shared" si="1742"/>
        <v>1.1272707099999999</v>
      </c>
      <c r="J5647" s="2">
        <f t="shared" si="1735"/>
        <v>1.1275407099999999</v>
      </c>
      <c r="K5647" s="2">
        <f t="shared" si="1736"/>
        <v>656218.06133411999</v>
      </c>
      <c r="L5647" s="1">
        <f t="shared" si="1743"/>
        <v>0</v>
      </c>
      <c r="M5647" s="3">
        <f t="shared" si="1731"/>
        <v>0</v>
      </c>
      <c r="N5647" s="2">
        <f t="shared" si="1737"/>
        <v>0</v>
      </c>
      <c r="O5647" s="18">
        <f t="shared" si="1744"/>
        <v>0.14499999999999999</v>
      </c>
      <c r="P5647" s="8">
        <f t="shared" si="1729"/>
        <v>1.0018216120000001</v>
      </c>
      <c r="Q5647" s="2">
        <f t="shared" si="1746"/>
        <v>1195.3746951400001</v>
      </c>
      <c r="R5647" s="2">
        <f t="shared" si="1738"/>
        <v>1195.3746951400001</v>
      </c>
      <c r="S5647" s="9" t="s">
        <v>56</v>
      </c>
      <c r="T5647" s="47">
        <f t="shared" si="1733"/>
        <v>45698</v>
      </c>
      <c r="AE5647" s="33"/>
    </row>
    <row r="5648" spans="1:31" x14ac:dyDescent="0.2">
      <c r="A5648" s="90">
        <f t="shared" si="1739"/>
        <v>45673</v>
      </c>
      <c r="B5648" s="2">
        <f t="shared" si="1734"/>
        <v>657684.27974759997</v>
      </c>
      <c r="C5648" s="2">
        <f t="shared" si="1732"/>
        <v>581990.57072992739</v>
      </c>
      <c r="D5648" s="47">
        <f t="shared" si="1740"/>
        <v>45668</v>
      </c>
      <c r="E5648" s="3">
        <f t="shared" si="1730"/>
        <v>1.4859999999999999E-3</v>
      </c>
      <c r="F5648" s="4">
        <f t="shared" ref="F5648:F5711" si="1747">IF(DAY(A5648)=E$2+1,1,F5647+1)</f>
        <v>6</v>
      </c>
      <c r="G5648" s="4">
        <f t="shared" si="1745"/>
        <v>31</v>
      </c>
      <c r="H5648" s="2">
        <f t="shared" si="1741"/>
        <v>1.0002874399999999</v>
      </c>
      <c r="I5648" s="2">
        <f t="shared" si="1742"/>
        <v>1.1272707099999999</v>
      </c>
      <c r="J5648" s="2">
        <f t="shared" si="1735"/>
        <v>1.12759473</v>
      </c>
      <c r="K5648" s="2">
        <f t="shared" si="1736"/>
        <v>656249.50046474999</v>
      </c>
      <c r="L5648" s="1">
        <f t="shared" si="1743"/>
        <v>0</v>
      </c>
      <c r="M5648" s="3">
        <f t="shared" si="1731"/>
        <v>0</v>
      </c>
      <c r="N5648" s="2">
        <f t="shared" si="1737"/>
        <v>0</v>
      </c>
      <c r="O5648" s="18">
        <f t="shared" si="1744"/>
        <v>0.14499999999999999</v>
      </c>
      <c r="P5648" s="8">
        <f t="shared" si="1729"/>
        <v>1.002186332</v>
      </c>
      <c r="Q5648" s="2">
        <f t="shared" si="1746"/>
        <v>1434.7792828500001</v>
      </c>
      <c r="R5648" s="2">
        <f t="shared" si="1738"/>
        <v>1434.7792828500001</v>
      </c>
      <c r="S5648" s="9" t="s">
        <v>56</v>
      </c>
      <c r="T5648" s="47">
        <f t="shared" si="1733"/>
        <v>45698</v>
      </c>
      <c r="AE5648" s="33"/>
    </row>
    <row r="5649" spans="1:31" x14ac:dyDescent="0.2">
      <c r="A5649" s="90">
        <f t="shared" si="1739"/>
        <v>45674</v>
      </c>
      <c r="B5649" s="2">
        <f t="shared" si="1734"/>
        <v>657955.22784951003</v>
      </c>
      <c r="C5649" s="2">
        <f t="shared" si="1732"/>
        <v>581990.57072992739</v>
      </c>
      <c r="D5649" s="47">
        <f t="shared" si="1740"/>
        <v>45668</v>
      </c>
      <c r="E5649" s="3">
        <f t="shared" si="1730"/>
        <v>1.4859999999999999E-3</v>
      </c>
      <c r="F5649" s="4">
        <f t="shared" si="1747"/>
        <v>7</v>
      </c>
      <c r="G5649" s="4">
        <f t="shared" si="1745"/>
        <v>31</v>
      </c>
      <c r="H5649" s="2">
        <f t="shared" si="1741"/>
        <v>1.0003353500000001</v>
      </c>
      <c r="I5649" s="2">
        <f t="shared" si="1742"/>
        <v>1.1272707099999999</v>
      </c>
      <c r="J5649" s="2">
        <f t="shared" si="1735"/>
        <v>1.1276487399999999</v>
      </c>
      <c r="K5649" s="2">
        <f t="shared" si="1736"/>
        <v>656280.93377548002</v>
      </c>
      <c r="L5649" s="1">
        <f t="shared" si="1743"/>
        <v>0</v>
      </c>
      <c r="M5649" s="3">
        <f t="shared" si="1731"/>
        <v>0</v>
      </c>
      <c r="N5649" s="2">
        <f t="shared" si="1737"/>
        <v>0</v>
      </c>
      <c r="O5649" s="18">
        <f t="shared" si="1744"/>
        <v>0.14499999999999999</v>
      </c>
      <c r="P5649" s="8">
        <f t="shared" si="1729"/>
        <v>1.002551185</v>
      </c>
      <c r="Q5649" s="2">
        <f t="shared" si="1746"/>
        <v>1674.29407403</v>
      </c>
      <c r="R5649" s="2">
        <f t="shared" si="1738"/>
        <v>1674.29407403</v>
      </c>
      <c r="S5649" s="9" t="s">
        <v>56</v>
      </c>
      <c r="T5649" s="47">
        <f t="shared" si="1733"/>
        <v>45698</v>
      </c>
      <c r="AE5649" s="33"/>
    </row>
    <row r="5650" spans="1:31" x14ac:dyDescent="0.2">
      <c r="A5650" s="90">
        <f t="shared" si="1739"/>
        <v>45675</v>
      </c>
      <c r="B5650" s="2">
        <f t="shared" si="1734"/>
        <v>658226.28617803007</v>
      </c>
      <c r="C5650" s="2">
        <f t="shared" si="1732"/>
        <v>581990.57072992739</v>
      </c>
      <c r="D5650" s="47">
        <f t="shared" si="1740"/>
        <v>45668</v>
      </c>
      <c r="E5650" s="3">
        <f t="shared" si="1730"/>
        <v>1.4859999999999999E-3</v>
      </c>
      <c r="F5650" s="4">
        <f t="shared" si="1747"/>
        <v>8</v>
      </c>
      <c r="G5650" s="4">
        <f t="shared" si="1745"/>
        <v>31</v>
      </c>
      <c r="H5650" s="2">
        <f t="shared" si="1741"/>
        <v>1.0003832699999999</v>
      </c>
      <c r="I5650" s="2">
        <f t="shared" si="1742"/>
        <v>1.1272707099999999</v>
      </c>
      <c r="J5650" s="2">
        <f t="shared" si="1735"/>
        <v>1.1277027500000001</v>
      </c>
      <c r="K5650" s="2">
        <f t="shared" si="1736"/>
        <v>656312.36708620004</v>
      </c>
      <c r="L5650" s="1">
        <f t="shared" si="1743"/>
        <v>0</v>
      </c>
      <c r="M5650" s="3">
        <f t="shared" si="1731"/>
        <v>0</v>
      </c>
      <c r="N5650" s="2">
        <f t="shared" si="1737"/>
        <v>0</v>
      </c>
      <c r="O5650" s="18">
        <f t="shared" si="1744"/>
        <v>0.14499999999999999</v>
      </c>
      <c r="P5650" s="8">
        <f t="shared" si="1729"/>
        <v>1.0029161710000001</v>
      </c>
      <c r="Q5650" s="2">
        <f t="shared" si="1746"/>
        <v>1913.9190918300001</v>
      </c>
      <c r="R5650" s="2">
        <f t="shared" si="1738"/>
        <v>1913.9190918300001</v>
      </c>
      <c r="S5650" s="9" t="s">
        <v>56</v>
      </c>
      <c r="T5650" s="47">
        <f t="shared" si="1733"/>
        <v>45698</v>
      </c>
      <c r="AE5650" s="33"/>
    </row>
    <row r="5651" spans="1:31" x14ac:dyDescent="0.2">
      <c r="A5651" s="90">
        <f t="shared" si="1739"/>
        <v>45676</v>
      </c>
      <c r="B5651" s="2">
        <f t="shared" si="1734"/>
        <v>658497.46058473003</v>
      </c>
      <c r="C5651" s="2">
        <f t="shared" si="1732"/>
        <v>581990.57072992739</v>
      </c>
      <c r="D5651" s="47">
        <f t="shared" si="1740"/>
        <v>45668</v>
      </c>
      <c r="E5651" s="3">
        <f t="shared" si="1730"/>
        <v>1.4859999999999999E-3</v>
      </c>
      <c r="F5651" s="4">
        <f t="shared" si="1747"/>
        <v>9</v>
      </c>
      <c r="G5651" s="4">
        <f t="shared" si="1745"/>
        <v>31</v>
      </c>
      <c r="H5651" s="2">
        <f t="shared" si="1741"/>
        <v>1.00043119</v>
      </c>
      <c r="I5651" s="2">
        <f t="shared" si="1742"/>
        <v>1.1272707099999999</v>
      </c>
      <c r="J5651" s="2">
        <f t="shared" si="1735"/>
        <v>1.12775677</v>
      </c>
      <c r="K5651" s="2">
        <f t="shared" si="1736"/>
        <v>656343.80621683004</v>
      </c>
      <c r="L5651" s="1">
        <f t="shared" si="1743"/>
        <v>0</v>
      </c>
      <c r="M5651" s="3">
        <f t="shared" si="1731"/>
        <v>0</v>
      </c>
      <c r="N5651" s="2">
        <f t="shared" si="1737"/>
        <v>0</v>
      </c>
      <c r="O5651" s="18">
        <f t="shared" si="1744"/>
        <v>0.14499999999999999</v>
      </c>
      <c r="P5651" s="8">
        <f t="shared" si="1729"/>
        <v>1.0032812900000001</v>
      </c>
      <c r="Q5651" s="2">
        <f t="shared" si="1746"/>
        <v>2153.6543679000001</v>
      </c>
      <c r="R5651" s="2">
        <f t="shared" si="1738"/>
        <v>2153.6543679000001</v>
      </c>
      <c r="S5651" s="9" t="s">
        <v>56</v>
      </c>
      <c r="T5651" s="47">
        <f t="shared" si="1733"/>
        <v>45698</v>
      </c>
      <c r="AE5651" s="33"/>
    </row>
    <row r="5652" spans="1:31" x14ac:dyDescent="0.2">
      <c r="A5652" s="90">
        <f t="shared" si="1739"/>
        <v>45677</v>
      </c>
      <c r="B5652" s="2">
        <f t="shared" si="1734"/>
        <v>658768.74524737999</v>
      </c>
      <c r="C5652" s="2">
        <f t="shared" si="1732"/>
        <v>581990.57072992739</v>
      </c>
      <c r="D5652" s="47">
        <f t="shared" si="1740"/>
        <v>45668</v>
      </c>
      <c r="E5652" s="3">
        <f t="shared" si="1730"/>
        <v>1.4859999999999999E-3</v>
      </c>
      <c r="F5652" s="4">
        <f t="shared" si="1747"/>
        <v>10</v>
      </c>
      <c r="G5652" s="4">
        <f t="shared" si="1745"/>
        <v>31</v>
      </c>
      <c r="H5652" s="2">
        <f t="shared" si="1741"/>
        <v>1.0004791099999999</v>
      </c>
      <c r="I5652" s="2">
        <f t="shared" si="1742"/>
        <v>1.1272707099999999</v>
      </c>
      <c r="J5652" s="2">
        <f t="shared" si="1735"/>
        <v>1.1278107900000001</v>
      </c>
      <c r="K5652" s="2">
        <f t="shared" si="1736"/>
        <v>656375.24534747005</v>
      </c>
      <c r="L5652" s="1">
        <f t="shared" si="1743"/>
        <v>0</v>
      </c>
      <c r="M5652" s="3">
        <f t="shared" si="1731"/>
        <v>0</v>
      </c>
      <c r="N5652" s="2">
        <f t="shared" si="1737"/>
        <v>0</v>
      </c>
      <c r="O5652" s="18">
        <f t="shared" si="1744"/>
        <v>0.14499999999999999</v>
      </c>
      <c r="P5652" s="8">
        <f t="shared" si="1729"/>
        <v>1.003646542</v>
      </c>
      <c r="Q5652" s="2">
        <f t="shared" si="1746"/>
        <v>2393.4998999099998</v>
      </c>
      <c r="R5652" s="2">
        <f t="shared" si="1738"/>
        <v>2393.4998999099998</v>
      </c>
      <c r="S5652" s="9" t="s">
        <v>56</v>
      </c>
      <c r="T5652" s="47">
        <f t="shared" si="1733"/>
        <v>45698</v>
      </c>
      <c r="AE5652" s="33"/>
    </row>
    <row r="5653" spans="1:31" x14ac:dyDescent="0.2">
      <c r="A5653" s="90">
        <f t="shared" si="1739"/>
        <v>45678</v>
      </c>
      <c r="B5653" s="2">
        <f t="shared" si="1734"/>
        <v>659040.14017853001</v>
      </c>
      <c r="C5653" s="2">
        <f t="shared" si="1732"/>
        <v>581990.57072992739</v>
      </c>
      <c r="D5653" s="47">
        <f t="shared" si="1740"/>
        <v>45668</v>
      </c>
      <c r="E5653" s="3">
        <f t="shared" si="1730"/>
        <v>1.4859999999999999E-3</v>
      </c>
      <c r="F5653" s="4">
        <f t="shared" si="1747"/>
        <v>11</v>
      </c>
      <c r="G5653" s="4">
        <f t="shared" si="1745"/>
        <v>31</v>
      </c>
      <c r="H5653" s="2">
        <f t="shared" si="1741"/>
        <v>1.00052703</v>
      </c>
      <c r="I5653" s="2">
        <f t="shared" si="1742"/>
        <v>1.1272707099999999</v>
      </c>
      <c r="J5653" s="2">
        <f t="shared" si="1735"/>
        <v>1.1278648099999999</v>
      </c>
      <c r="K5653" s="2">
        <f t="shared" si="1736"/>
        <v>656406.68447810004</v>
      </c>
      <c r="L5653" s="1">
        <f t="shared" si="1743"/>
        <v>0</v>
      </c>
      <c r="M5653" s="3">
        <f t="shared" si="1731"/>
        <v>0</v>
      </c>
      <c r="N5653" s="2">
        <f t="shared" si="1737"/>
        <v>0</v>
      </c>
      <c r="O5653" s="18">
        <f t="shared" si="1744"/>
        <v>0.14499999999999999</v>
      </c>
      <c r="P5653" s="8">
        <f t="shared" si="1729"/>
        <v>1.0040119270000001</v>
      </c>
      <c r="Q5653" s="2">
        <f t="shared" si="1746"/>
        <v>2633.45570043</v>
      </c>
      <c r="R5653" s="2">
        <f t="shared" si="1738"/>
        <v>2633.45570043</v>
      </c>
      <c r="S5653" s="9" t="s">
        <v>56</v>
      </c>
      <c r="T5653" s="47">
        <f t="shared" si="1733"/>
        <v>45698</v>
      </c>
      <c r="AE5653" s="33"/>
    </row>
    <row r="5654" spans="1:31" x14ac:dyDescent="0.2">
      <c r="A5654" s="90">
        <f t="shared" si="1739"/>
        <v>45679</v>
      </c>
      <c r="B5654" s="2">
        <f t="shared" si="1734"/>
        <v>659311.65123610001</v>
      </c>
      <c r="C5654" s="2">
        <f t="shared" si="1732"/>
        <v>581990.57072992739</v>
      </c>
      <c r="D5654" s="47">
        <f t="shared" si="1740"/>
        <v>45668</v>
      </c>
      <c r="E5654" s="3">
        <f t="shared" si="1730"/>
        <v>1.4859999999999999E-3</v>
      </c>
      <c r="F5654" s="4">
        <f t="shared" si="1747"/>
        <v>12</v>
      </c>
      <c r="G5654" s="4">
        <f t="shared" si="1745"/>
        <v>31</v>
      </c>
      <c r="H5654" s="2">
        <f t="shared" si="1741"/>
        <v>1.00057496</v>
      </c>
      <c r="I5654" s="2">
        <f t="shared" si="1742"/>
        <v>1.1272707099999999</v>
      </c>
      <c r="J5654" s="2">
        <f t="shared" si="1735"/>
        <v>1.12791884</v>
      </c>
      <c r="K5654" s="2">
        <f t="shared" si="1736"/>
        <v>656438.12942863</v>
      </c>
      <c r="L5654" s="1">
        <f t="shared" si="1743"/>
        <v>0</v>
      </c>
      <c r="M5654" s="3">
        <f t="shared" si="1731"/>
        <v>0</v>
      </c>
      <c r="N5654" s="2">
        <f t="shared" si="1737"/>
        <v>0</v>
      </c>
      <c r="O5654" s="18">
        <f t="shared" si="1744"/>
        <v>0.14499999999999999</v>
      </c>
      <c r="P5654" s="8">
        <f t="shared" si="1729"/>
        <v>1.004377445</v>
      </c>
      <c r="Q5654" s="2">
        <f t="shared" si="1746"/>
        <v>2873.5218074700001</v>
      </c>
      <c r="R5654" s="2">
        <f t="shared" si="1738"/>
        <v>2873.5218074700001</v>
      </c>
      <c r="S5654" s="9" t="s">
        <v>56</v>
      </c>
      <c r="T5654" s="47">
        <f t="shared" si="1733"/>
        <v>45698</v>
      </c>
      <c r="AE5654" s="33"/>
    </row>
    <row r="5655" spans="1:31" x14ac:dyDescent="0.2">
      <c r="A5655" s="90">
        <f t="shared" si="1739"/>
        <v>45680</v>
      </c>
      <c r="B5655" s="2">
        <f t="shared" si="1734"/>
        <v>659583.27259151998</v>
      </c>
      <c r="C5655" s="2">
        <f t="shared" si="1732"/>
        <v>581990.57072992739</v>
      </c>
      <c r="D5655" s="47">
        <f t="shared" si="1740"/>
        <v>45668</v>
      </c>
      <c r="E5655" s="3">
        <f t="shared" si="1730"/>
        <v>1.4859999999999999E-3</v>
      </c>
      <c r="F5655" s="4">
        <f t="shared" si="1747"/>
        <v>13</v>
      </c>
      <c r="G5655" s="4">
        <f t="shared" si="1745"/>
        <v>31</v>
      </c>
      <c r="H5655" s="2">
        <f t="shared" si="1741"/>
        <v>1.00062289</v>
      </c>
      <c r="I5655" s="2">
        <f t="shared" si="1742"/>
        <v>1.1272707099999999</v>
      </c>
      <c r="J5655" s="2">
        <f t="shared" si="1735"/>
        <v>1.12797287</v>
      </c>
      <c r="K5655" s="2">
        <f t="shared" si="1736"/>
        <v>656469.57437916996</v>
      </c>
      <c r="L5655" s="1">
        <f t="shared" si="1743"/>
        <v>0</v>
      </c>
      <c r="M5655" s="3">
        <f t="shared" si="1731"/>
        <v>0</v>
      </c>
      <c r="N5655" s="2">
        <f t="shared" si="1737"/>
        <v>0</v>
      </c>
      <c r="O5655" s="18">
        <f t="shared" si="1744"/>
        <v>0.14499999999999999</v>
      </c>
      <c r="P5655" s="8">
        <f t="shared" ref="P5655:P5718" si="1748">ROUND((1+O5655)^(30/360)^(F5655/G5655),9)</f>
        <v>1.0047430959999999</v>
      </c>
      <c r="Q5655" s="2">
        <f t="shared" si="1746"/>
        <v>3113.6982123500002</v>
      </c>
      <c r="R5655" s="2">
        <f t="shared" si="1738"/>
        <v>3113.6982123500002</v>
      </c>
      <c r="S5655" s="9" t="s">
        <v>56</v>
      </c>
      <c r="T5655" s="47">
        <f t="shared" si="1733"/>
        <v>45698</v>
      </c>
      <c r="AE5655" s="33"/>
    </row>
    <row r="5656" spans="1:31" x14ac:dyDescent="0.2">
      <c r="A5656" s="90">
        <f t="shared" si="1739"/>
        <v>45681</v>
      </c>
      <c r="B5656" s="2">
        <f t="shared" si="1734"/>
        <v>659855.00360083999</v>
      </c>
      <c r="C5656" s="2">
        <f t="shared" si="1732"/>
        <v>581990.57072992739</v>
      </c>
      <c r="D5656" s="47">
        <f t="shared" si="1740"/>
        <v>45668</v>
      </c>
      <c r="E5656" s="3">
        <f t="shared" si="1730"/>
        <v>1.4859999999999999E-3</v>
      </c>
      <c r="F5656" s="4">
        <f t="shared" si="1747"/>
        <v>14</v>
      </c>
      <c r="G5656" s="4">
        <f t="shared" si="1745"/>
        <v>31</v>
      </c>
      <c r="H5656" s="2">
        <f t="shared" si="1741"/>
        <v>1.0006708200000001</v>
      </c>
      <c r="I5656" s="2">
        <f t="shared" si="1742"/>
        <v>1.1272707099999999</v>
      </c>
      <c r="J5656" s="2">
        <f t="shared" si="1735"/>
        <v>1.1280269000000001</v>
      </c>
      <c r="K5656" s="2">
        <f t="shared" si="1736"/>
        <v>656501.01932971005</v>
      </c>
      <c r="L5656" s="1">
        <f t="shared" si="1743"/>
        <v>0</v>
      </c>
      <c r="M5656" s="3">
        <f t="shared" si="1731"/>
        <v>0</v>
      </c>
      <c r="N5656" s="2">
        <f t="shared" si="1737"/>
        <v>0</v>
      </c>
      <c r="O5656" s="18">
        <f t="shared" si="1744"/>
        <v>0.14499999999999999</v>
      </c>
      <c r="P5656" s="8">
        <f t="shared" si="1748"/>
        <v>1.005108879</v>
      </c>
      <c r="Q5656" s="2">
        <f t="shared" si="1746"/>
        <v>3353.9842711299998</v>
      </c>
      <c r="R5656" s="2">
        <f t="shared" si="1738"/>
        <v>3353.9842711299998</v>
      </c>
      <c r="S5656" s="9" t="s">
        <v>56</v>
      </c>
      <c r="T5656" s="47">
        <f t="shared" si="1733"/>
        <v>45698</v>
      </c>
      <c r="AE5656" s="33"/>
    </row>
    <row r="5657" spans="1:31" x14ac:dyDescent="0.2">
      <c r="A5657" s="90">
        <f t="shared" si="1739"/>
        <v>45682</v>
      </c>
      <c r="B5657" s="2">
        <f t="shared" si="1734"/>
        <v>660126.84624608001</v>
      </c>
      <c r="C5657" s="2">
        <f t="shared" si="1732"/>
        <v>581990.57072992739</v>
      </c>
      <c r="D5657" s="47">
        <f t="shared" si="1740"/>
        <v>45668</v>
      </c>
      <c r="E5657" s="3">
        <f t="shared" si="1730"/>
        <v>1.4859999999999999E-3</v>
      </c>
      <c r="F5657" s="4">
        <f t="shared" si="1747"/>
        <v>15</v>
      </c>
      <c r="G5657" s="4">
        <f t="shared" si="1745"/>
        <v>31</v>
      </c>
      <c r="H5657" s="2">
        <f t="shared" si="1741"/>
        <v>1.0007187500000001</v>
      </c>
      <c r="I5657" s="2">
        <f t="shared" si="1742"/>
        <v>1.1272707099999999</v>
      </c>
      <c r="J5657" s="2">
        <f t="shared" si="1735"/>
        <v>1.1280809300000001</v>
      </c>
      <c r="K5657" s="2">
        <f t="shared" si="1736"/>
        <v>656532.46428024</v>
      </c>
      <c r="L5657" s="1">
        <f t="shared" si="1743"/>
        <v>0</v>
      </c>
      <c r="M5657" s="3">
        <f t="shared" si="1731"/>
        <v>0</v>
      </c>
      <c r="N5657" s="2">
        <f t="shared" si="1737"/>
        <v>0</v>
      </c>
      <c r="O5657" s="18">
        <f t="shared" si="1744"/>
        <v>0.14499999999999999</v>
      </c>
      <c r="P5657" s="8">
        <f t="shared" si="1748"/>
        <v>1.005474797</v>
      </c>
      <c r="Q5657" s="2">
        <f t="shared" si="1746"/>
        <v>3594.3819658399998</v>
      </c>
      <c r="R5657" s="2">
        <f t="shared" si="1738"/>
        <v>3594.3819658399998</v>
      </c>
      <c r="S5657" s="9" t="s">
        <v>56</v>
      </c>
      <c r="T5657" s="47">
        <f t="shared" si="1733"/>
        <v>45698</v>
      </c>
      <c r="AE5657" s="33"/>
    </row>
    <row r="5658" spans="1:31" x14ac:dyDescent="0.2">
      <c r="A5658" s="90">
        <f t="shared" si="1739"/>
        <v>45683</v>
      </c>
      <c r="B5658" s="2">
        <f t="shared" si="1734"/>
        <v>660398.80442422</v>
      </c>
      <c r="C5658" s="2">
        <f t="shared" si="1732"/>
        <v>581990.57072992739</v>
      </c>
      <c r="D5658" s="47">
        <f t="shared" si="1740"/>
        <v>45668</v>
      </c>
      <c r="E5658" s="3">
        <f t="shared" si="1730"/>
        <v>1.4859999999999999E-3</v>
      </c>
      <c r="F5658" s="4">
        <f t="shared" si="1747"/>
        <v>16</v>
      </c>
      <c r="G5658" s="4">
        <f t="shared" si="1745"/>
        <v>31</v>
      </c>
      <c r="H5658" s="2">
        <f t="shared" si="1741"/>
        <v>1.0007666900000001</v>
      </c>
      <c r="I5658" s="2">
        <f t="shared" si="1742"/>
        <v>1.1272707099999999</v>
      </c>
      <c r="J5658" s="2">
        <f t="shared" si="1735"/>
        <v>1.1281349700000001</v>
      </c>
      <c r="K5658" s="2">
        <f t="shared" si="1736"/>
        <v>656563.91505068995</v>
      </c>
      <c r="L5658" s="1">
        <f t="shared" si="1743"/>
        <v>0</v>
      </c>
      <c r="M5658" s="3">
        <f t="shared" si="1731"/>
        <v>0</v>
      </c>
      <c r="N5658" s="2">
        <f t="shared" si="1737"/>
        <v>0</v>
      </c>
      <c r="O5658" s="18">
        <f t="shared" si="1744"/>
        <v>0.14499999999999999</v>
      </c>
      <c r="P5658" s="8">
        <f t="shared" si="1748"/>
        <v>1.005840847</v>
      </c>
      <c r="Q5658" s="2">
        <f t="shared" si="1746"/>
        <v>3834.8893735299998</v>
      </c>
      <c r="R5658" s="2">
        <f t="shared" si="1738"/>
        <v>3834.8893735299998</v>
      </c>
      <c r="S5658" s="9" t="s">
        <v>56</v>
      </c>
      <c r="T5658" s="47">
        <f t="shared" si="1733"/>
        <v>45698</v>
      </c>
      <c r="AE5658" s="33"/>
    </row>
    <row r="5659" spans="1:31" x14ac:dyDescent="0.2">
      <c r="A5659" s="90">
        <f t="shared" si="1739"/>
        <v>45684</v>
      </c>
      <c r="B5659" s="2">
        <f t="shared" si="1734"/>
        <v>660670.86775520002</v>
      </c>
      <c r="C5659" s="2">
        <f t="shared" si="1732"/>
        <v>581990.57072992739</v>
      </c>
      <c r="D5659" s="47">
        <f t="shared" si="1740"/>
        <v>45668</v>
      </c>
      <c r="E5659" s="3">
        <f t="shared" si="1730"/>
        <v>1.4859999999999999E-3</v>
      </c>
      <c r="F5659" s="4">
        <f t="shared" si="1747"/>
        <v>17</v>
      </c>
      <c r="G5659" s="4">
        <f t="shared" si="1745"/>
        <v>31</v>
      </c>
      <c r="H5659" s="2">
        <f t="shared" si="1741"/>
        <v>1.0008146200000001</v>
      </c>
      <c r="I5659" s="2">
        <f t="shared" si="1742"/>
        <v>1.1272707099999999</v>
      </c>
      <c r="J5659" s="2">
        <f t="shared" si="1735"/>
        <v>1.1281890000000001</v>
      </c>
      <c r="K5659" s="2">
        <f t="shared" si="1736"/>
        <v>656595.36000122002</v>
      </c>
      <c r="L5659" s="1">
        <f t="shared" si="1743"/>
        <v>0</v>
      </c>
      <c r="M5659" s="3">
        <f t="shared" si="1731"/>
        <v>0</v>
      </c>
      <c r="N5659" s="2">
        <f t="shared" si="1737"/>
        <v>0</v>
      </c>
      <c r="O5659" s="18">
        <f t="shared" si="1744"/>
        <v>0.14499999999999999</v>
      </c>
      <c r="P5659" s="8">
        <f t="shared" si="1748"/>
        <v>1.006207031</v>
      </c>
      <c r="Q5659" s="2">
        <f t="shared" si="1746"/>
        <v>4075.50775398</v>
      </c>
      <c r="R5659" s="2">
        <f t="shared" si="1738"/>
        <v>4075.50775398</v>
      </c>
      <c r="S5659" s="9" t="s">
        <v>56</v>
      </c>
      <c r="T5659" s="47">
        <f t="shared" si="1733"/>
        <v>45698</v>
      </c>
      <c r="AE5659" s="33"/>
    </row>
    <row r="5660" spans="1:31" x14ac:dyDescent="0.2">
      <c r="A5660" s="90">
        <f t="shared" si="1739"/>
        <v>45685</v>
      </c>
      <c r="B5660" s="2">
        <f t="shared" si="1734"/>
        <v>660943.05316315009</v>
      </c>
      <c r="C5660" s="2">
        <f t="shared" si="1732"/>
        <v>581990.57072992739</v>
      </c>
      <c r="D5660" s="47">
        <f t="shared" si="1740"/>
        <v>45668</v>
      </c>
      <c r="E5660" s="3">
        <f t="shared" si="1730"/>
        <v>1.4859999999999999E-3</v>
      </c>
      <c r="F5660" s="4">
        <f t="shared" si="1747"/>
        <v>18</v>
      </c>
      <c r="G5660" s="4">
        <f t="shared" si="1745"/>
        <v>31</v>
      </c>
      <c r="H5660" s="2">
        <f t="shared" si="1741"/>
        <v>1.00086257</v>
      </c>
      <c r="I5660" s="2">
        <f t="shared" si="1742"/>
        <v>1.1272707099999999</v>
      </c>
      <c r="J5660" s="2">
        <f t="shared" si="1735"/>
        <v>1.12824305</v>
      </c>
      <c r="K5660" s="2">
        <f t="shared" si="1736"/>
        <v>656626.81659157004</v>
      </c>
      <c r="L5660" s="1">
        <f t="shared" si="1743"/>
        <v>0</v>
      </c>
      <c r="M5660" s="3">
        <f t="shared" si="1731"/>
        <v>0</v>
      </c>
      <c r="N5660" s="2">
        <f t="shared" si="1737"/>
        <v>0</v>
      </c>
      <c r="O5660" s="18">
        <f t="shared" si="1744"/>
        <v>0.14499999999999999</v>
      </c>
      <c r="P5660" s="8">
        <f t="shared" si="1748"/>
        <v>1.0065733480000001</v>
      </c>
      <c r="Q5660" s="2">
        <f t="shared" si="1746"/>
        <v>4316.2365715799997</v>
      </c>
      <c r="R5660" s="2">
        <f t="shared" si="1738"/>
        <v>4316.2365715799997</v>
      </c>
      <c r="S5660" s="9" t="s">
        <v>56</v>
      </c>
      <c r="T5660" s="47">
        <f t="shared" si="1733"/>
        <v>45698</v>
      </c>
      <c r="AE5660" s="33"/>
    </row>
    <row r="5661" spans="1:31" x14ac:dyDescent="0.2">
      <c r="A5661" s="90">
        <f t="shared" si="1739"/>
        <v>45686</v>
      </c>
      <c r="B5661" s="2">
        <f t="shared" si="1734"/>
        <v>661215.34895283007</v>
      </c>
      <c r="C5661" s="2">
        <f t="shared" si="1732"/>
        <v>581990.57072992739</v>
      </c>
      <c r="D5661" s="47">
        <f t="shared" si="1740"/>
        <v>45668</v>
      </c>
      <c r="E5661" s="3">
        <f t="shared" si="1730"/>
        <v>1.4859999999999999E-3</v>
      </c>
      <c r="F5661" s="4">
        <f t="shared" si="1747"/>
        <v>19</v>
      </c>
      <c r="G5661" s="4">
        <f t="shared" si="1745"/>
        <v>31</v>
      </c>
      <c r="H5661" s="2">
        <f t="shared" si="1741"/>
        <v>1.00091051</v>
      </c>
      <c r="I5661" s="2">
        <f t="shared" si="1742"/>
        <v>1.1272707099999999</v>
      </c>
      <c r="J5661" s="2">
        <f t="shared" si="1735"/>
        <v>1.1282970999999999</v>
      </c>
      <c r="K5661" s="2">
        <f t="shared" si="1736"/>
        <v>656658.27318192006</v>
      </c>
      <c r="L5661" s="1">
        <f t="shared" si="1743"/>
        <v>0</v>
      </c>
      <c r="M5661" s="3">
        <f t="shared" si="1731"/>
        <v>0</v>
      </c>
      <c r="N5661" s="2">
        <f t="shared" si="1737"/>
        <v>0</v>
      </c>
      <c r="O5661" s="18">
        <f t="shared" si="1744"/>
        <v>0.14499999999999999</v>
      </c>
      <c r="P5661" s="8">
        <f t="shared" si="1748"/>
        <v>1.0069397980000001</v>
      </c>
      <c r="Q5661" s="2">
        <f t="shared" si="1746"/>
        <v>4557.0757709099998</v>
      </c>
      <c r="R5661" s="2">
        <f t="shared" si="1738"/>
        <v>4557.0757709099998</v>
      </c>
      <c r="S5661" s="9" t="s">
        <v>56</v>
      </c>
      <c r="T5661" s="47">
        <f t="shared" si="1733"/>
        <v>45698</v>
      </c>
      <c r="AE5661" s="33"/>
    </row>
    <row r="5662" spans="1:31" x14ac:dyDescent="0.2">
      <c r="A5662" s="90">
        <f t="shared" si="1739"/>
        <v>45687</v>
      </c>
      <c r="B5662" s="2">
        <f t="shared" si="1734"/>
        <v>661487.74927433999</v>
      </c>
      <c r="C5662" s="2">
        <f t="shared" si="1732"/>
        <v>581990.57072992739</v>
      </c>
      <c r="D5662" s="47">
        <f t="shared" si="1740"/>
        <v>45668</v>
      </c>
      <c r="E5662" s="3">
        <f t="shared" si="1730"/>
        <v>1.4859999999999999E-3</v>
      </c>
      <c r="F5662" s="4">
        <f t="shared" si="1747"/>
        <v>20</v>
      </c>
      <c r="G5662" s="4">
        <f t="shared" si="1745"/>
        <v>31</v>
      </c>
      <c r="H5662" s="2">
        <f t="shared" si="1741"/>
        <v>1.0009584499999999</v>
      </c>
      <c r="I5662" s="2">
        <f t="shared" si="1742"/>
        <v>1.1272707099999999</v>
      </c>
      <c r="J5662" s="2">
        <f t="shared" si="1735"/>
        <v>1.1283511399999999</v>
      </c>
      <c r="K5662" s="2">
        <f t="shared" si="1736"/>
        <v>656689.72395235999</v>
      </c>
      <c r="L5662" s="1">
        <f t="shared" si="1743"/>
        <v>0</v>
      </c>
      <c r="M5662" s="3">
        <f t="shared" si="1731"/>
        <v>0</v>
      </c>
      <c r="N5662" s="2">
        <f t="shared" si="1737"/>
        <v>0</v>
      </c>
      <c r="O5662" s="18">
        <f t="shared" si="1744"/>
        <v>0.14499999999999999</v>
      </c>
      <c r="P5662" s="8">
        <f t="shared" si="1748"/>
        <v>1.007306381</v>
      </c>
      <c r="Q5662" s="2">
        <f t="shared" si="1746"/>
        <v>4798.0253219799997</v>
      </c>
      <c r="R5662" s="2">
        <f t="shared" si="1738"/>
        <v>4798.0253219799997</v>
      </c>
      <c r="S5662" s="9" t="s">
        <v>56</v>
      </c>
      <c r="T5662" s="47">
        <f t="shared" si="1733"/>
        <v>45698</v>
      </c>
      <c r="AE5662" s="33"/>
    </row>
    <row r="5663" spans="1:31" x14ac:dyDescent="0.2">
      <c r="A5663" s="90">
        <f t="shared" si="1739"/>
        <v>45688</v>
      </c>
      <c r="B5663" s="2">
        <f t="shared" si="1734"/>
        <v>661760.26717640995</v>
      </c>
      <c r="C5663" s="2">
        <f t="shared" si="1732"/>
        <v>581990.57072992739</v>
      </c>
      <c r="D5663" s="47">
        <f t="shared" si="1740"/>
        <v>45668</v>
      </c>
      <c r="E5663" s="3">
        <f t="shared" si="1730"/>
        <v>1.4859999999999999E-3</v>
      </c>
      <c r="F5663" s="4">
        <f t="shared" si="1747"/>
        <v>21</v>
      </c>
      <c r="G5663" s="4">
        <f t="shared" si="1745"/>
        <v>31</v>
      </c>
      <c r="H5663" s="2">
        <f t="shared" si="1741"/>
        <v>1.0010064000000001</v>
      </c>
      <c r="I5663" s="2">
        <f t="shared" si="1742"/>
        <v>1.1272707099999999</v>
      </c>
      <c r="J5663" s="2">
        <f t="shared" si="1735"/>
        <v>1.1284051900000001</v>
      </c>
      <c r="K5663" s="2">
        <f t="shared" si="1736"/>
        <v>656721.18054271</v>
      </c>
      <c r="L5663" s="1">
        <f t="shared" si="1743"/>
        <v>0</v>
      </c>
      <c r="M5663" s="3">
        <f t="shared" si="1731"/>
        <v>0</v>
      </c>
      <c r="N5663" s="2">
        <f t="shared" si="1737"/>
        <v>0</v>
      </c>
      <c r="O5663" s="18">
        <f t="shared" si="1744"/>
        <v>0.14499999999999999</v>
      </c>
      <c r="P5663" s="8">
        <f t="shared" si="1748"/>
        <v>1.007673099</v>
      </c>
      <c r="Q5663" s="2">
        <f t="shared" si="1746"/>
        <v>5039.0866336999998</v>
      </c>
      <c r="R5663" s="2">
        <f t="shared" si="1738"/>
        <v>5039.0866336999998</v>
      </c>
      <c r="S5663" s="9" t="s">
        <v>56</v>
      </c>
      <c r="T5663" s="47">
        <f t="shared" si="1733"/>
        <v>45698</v>
      </c>
      <c r="AE5663" s="33"/>
    </row>
    <row r="5664" spans="1:31" x14ac:dyDescent="0.2">
      <c r="A5664" s="90">
        <f t="shared" si="1739"/>
        <v>45689</v>
      </c>
      <c r="B5664" s="2">
        <f t="shared" si="1734"/>
        <v>662032.89484122</v>
      </c>
      <c r="C5664" s="2">
        <f t="shared" si="1732"/>
        <v>581990.57072992739</v>
      </c>
      <c r="D5664" s="47">
        <f t="shared" si="1740"/>
        <v>45668</v>
      </c>
      <c r="E5664" s="3">
        <f t="shared" si="1730"/>
        <v>1.4859999999999999E-3</v>
      </c>
      <c r="F5664" s="4">
        <f t="shared" si="1747"/>
        <v>22</v>
      </c>
      <c r="G5664" s="4">
        <f t="shared" si="1745"/>
        <v>31</v>
      </c>
      <c r="H5664" s="2">
        <f t="shared" si="1741"/>
        <v>1.00105435</v>
      </c>
      <c r="I5664" s="2">
        <f t="shared" si="1742"/>
        <v>1.1272707099999999</v>
      </c>
      <c r="J5664" s="2">
        <f t="shared" si="1735"/>
        <v>1.12845924</v>
      </c>
      <c r="K5664" s="2">
        <f t="shared" si="1736"/>
        <v>656752.63713306002</v>
      </c>
      <c r="L5664" s="1">
        <f t="shared" si="1743"/>
        <v>0</v>
      </c>
      <c r="M5664" s="3">
        <f t="shared" si="1731"/>
        <v>0</v>
      </c>
      <c r="N5664" s="2">
        <f t="shared" si="1737"/>
        <v>0</v>
      </c>
      <c r="O5664" s="18">
        <f t="shared" si="1744"/>
        <v>0.14499999999999999</v>
      </c>
      <c r="P5664" s="8">
        <f t="shared" si="1748"/>
        <v>1.008039949</v>
      </c>
      <c r="Q5664" s="2">
        <f t="shared" si="1746"/>
        <v>5280.2577081600002</v>
      </c>
      <c r="R5664" s="2">
        <f t="shared" si="1738"/>
        <v>5280.2577081600002</v>
      </c>
      <c r="S5664" s="9" t="s">
        <v>56</v>
      </c>
      <c r="T5664" s="47">
        <f t="shared" si="1733"/>
        <v>45698</v>
      </c>
      <c r="AE5664" s="33"/>
    </row>
    <row r="5665" spans="1:31" x14ac:dyDescent="0.2">
      <c r="A5665" s="90">
        <f t="shared" si="1739"/>
        <v>45690</v>
      </c>
      <c r="B5665" s="2">
        <f t="shared" si="1734"/>
        <v>662305.64012041001</v>
      </c>
      <c r="C5665" s="2">
        <f t="shared" si="1732"/>
        <v>581990.57072992739</v>
      </c>
      <c r="D5665" s="47">
        <f t="shared" si="1740"/>
        <v>45668</v>
      </c>
      <c r="E5665" s="3">
        <f t="shared" si="1730"/>
        <v>1.4859999999999999E-3</v>
      </c>
      <c r="F5665" s="4">
        <f t="shared" si="1747"/>
        <v>23</v>
      </c>
      <c r="G5665" s="4">
        <f t="shared" si="1745"/>
        <v>31</v>
      </c>
      <c r="H5665" s="2">
        <f t="shared" si="1741"/>
        <v>1.0011022999999999</v>
      </c>
      <c r="I5665" s="2">
        <f t="shared" si="1742"/>
        <v>1.1272707099999999</v>
      </c>
      <c r="J5665" s="2">
        <f t="shared" si="1735"/>
        <v>1.1285133000000001</v>
      </c>
      <c r="K5665" s="2">
        <f t="shared" si="1736"/>
        <v>656784.09954331</v>
      </c>
      <c r="L5665" s="1">
        <f t="shared" si="1743"/>
        <v>0</v>
      </c>
      <c r="M5665" s="3">
        <f t="shared" si="1731"/>
        <v>0</v>
      </c>
      <c r="N5665" s="2">
        <f t="shared" si="1737"/>
        <v>0</v>
      </c>
      <c r="O5665" s="18">
        <f t="shared" si="1744"/>
        <v>0.14499999999999999</v>
      </c>
      <c r="P5665" s="8">
        <f t="shared" si="1748"/>
        <v>1.0084069339999999</v>
      </c>
      <c r="Q5665" s="2">
        <f t="shared" si="1746"/>
        <v>5521.5405770999996</v>
      </c>
      <c r="R5665" s="2">
        <f t="shared" si="1738"/>
        <v>5521.5405770999996</v>
      </c>
      <c r="S5665" s="9" t="s">
        <v>56</v>
      </c>
      <c r="T5665" s="47">
        <f t="shared" si="1733"/>
        <v>45698</v>
      </c>
      <c r="AE5665" s="33"/>
    </row>
    <row r="5666" spans="1:31" x14ac:dyDescent="0.2">
      <c r="A5666" s="90">
        <f t="shared" si="1739"/>
        <v>45691</v>
      </c>
      <c r="B5666" s="2">
        <f t="shared" si="1734"/>
        <v>662578.48932077002</v>
      </c>
      <c r="C5666" s="2">
        <f t="shared" si="1732"/>
        <v>581990.57072992739</v>
      </c>
      <c r="D5666" s="47">
        <f t="shared" si="1740"/>
        <v>45668</v>
      </c>
      <c r="E5666" s="3">
        <f t="shared" si="1730"/>
        <v>1.4859999999999999E-3</v>
      </c>
      <c r="F5666" s="4">
        <f t="shared" si="1747"/>
        <v>24</v>
      </c>
      <c r="G5666" s="4">
        <f t="shared" si="1745"/>
        <v>31</v>
      </c>
      <c r="H5666" s="2">
        <f t="shared" si="1741"/>
        <v>1.00115025</v>
      </c>
      <c r="I5666" s="2">
        <f t="shared" si="1742"/>
        <v>1.1272707099999999</v>
      </c>
      <c r="J5666" s="2">
        <f t="shared" si="1735"/>
        <v>1.12856735</v>
      </c>
      <c r="K5666" s="2">
        <f t="shared" si="1736"/>
        <v>656815.55613366002</v>
      </c>
      <c r="L5666" s="1">
        <f t="shared" si="1743"/>
        <v>0</v>
      </c>
      <c r="M5666" s="3">
        <f t="shared" si="1731"/>
        <v>0</v>
      </c>
      <c r="N5666" s="2">
        <f t="shared" si="1737"/>
        <v>0</v>
      </c>
      <c r="O5666" s="18">
        <f t="shared" si="1744"/>
        <v>0.14499999999999999</v>
      </c>
      <c r="P5666" s="8">
        <f t="shared" si="1748"/>
        <v>1.0087740510000001</v>
      </c>
      <c r="Q5666" s="2">
        <f t="shared" si="1746"/>
        <v>5762.9331871100003</v>
      </c>
      <c r="R5666" s="2">
        <f t="shared" si="1738"/>
        <v>5762.9331871100003</v>
      </c>
      <c r="S5666" s="9" t="s">
        <v>56</v>
      </c>
      <c r="T5666" s="47">
        <f t="shared" si="1733"/>
        <v>45698</v>
      </c>
      <c r="AE5666" s="33"/>
    </row>
    <row r="5667" spans="1:31" x14ac:dyDescent="0.2">
      <c r="A5667" s="90">
        <f t="shared" si="1739"/>
        <v>45692</v>
      </c>
      <c r="B5667" s="2">
        <f t="shared" si="1734"/>
        <v>662851.45616506005</v>
      </c>
      <c r="C5667" s="2">
        <f t="shared" si="1732"/>
        <v>581990.57072992739</v>
      </c>
      <c r="D5667" s="47">
        <f t="shared" si="1740"/>
        <v>45668</v>
      </c>
      <c r="E5667" s="3">
        <f t="shared" si="1730"/>
        <v>1.4859999999999999E-3</v>
      </c>
      <c r="F5667" s="4">
        <f t="shared" si="1747"/>
        <v>25</v>
      </c>
      <c r="G5667" s="4">
        <f t="shared" si="1745"/>
        <v>31</v>
      </c>
      <c r="H5667" s="2">
        <f t="shared" si="1741"/>
        <v>1.0011982100000001</v>
      </c>
      <c r="I5667" s="2">
        <f t="shared" si="1742"/>
        <v>1.1272707099999999</v>
      </c>
      <c r="J5667" s="2">
        <f t="shared" si="1735"/>
        <v>1.12862141</v>
      </c>
      <c r="K5667" s="2">
        <f t="shared" si="1736"/>
        <v>656847.01854391</v>
      </c>
      <c r="L5667" s="1">
        <f t="shared" si="1743"/>
        <v>0</v>
      </c>
      <c r="M5667" s="3">
        <f t="shared" si="1731"/>
        <v>0</v>
      </c>
      <c r="N5667" s="2">
        <f t="shared" si="1737"/>
        <v>0</v>
      </c>
      <c r="O5667" s="18">
        <f t="shared" si="1744"/>
        <v>0.14499999999999999</v>
      </c>
      <c r="P5667" s="8">
        <f t="shared" si="1748"/>
        <v>1.009141303</v>
      </c>
      <c r="Q5667" s="2">
        <f t="shared" si="1746"/>
        <v>6004.4376211500003</v>
      </c>
      <c r="R5667" s="2">
        <f t="shared" si="1738"/>
        <v>6004.4376211500003</v>
      </c>
      <c r="S5667" s="9" t="s">
        <v>56</v>
      </c>
      <c r="T5667" s="47">
        <f t="shared" si="1733"/>
        <v>45698</v>
      </c>
      <c r="AE5667" s="33"/>
    </row>
    <row r="5668" spans="1:31" x14ac:dyDescent="0.2">
      <c r="A5668" s="90">
        <f t="shared" si="1739"/>
        <v>45693</v>
      </c>
      <c r="B5668" s="2">
        <f t="shared" si="1734"/>
        <v>663124.53935870994</v>
      </c>
      <c r="C5668" s="2">
        <f t="shared" si="1732"/>
        <v>581990.57072992739</v>
      </c>
      <c r="D5668" s="47">
        <f t="shared" si="1740"/>
        <v>45668</v>
      </c>
      <c r="E5668" s="3">
        <f t="shared" si="1730"/>
        <v>1.4859999999999999E-3</v>
      </c>
      <c r="F5668" s="4">
        <f t="shared" si="1747"/>
        <v>26</v>
      </c>
      <c r="G5668" s="4">
        <f t="shared" si="1745"/>
        <v>31</v>
      </c>
      <c r="H5668" s="2">
        <f t="shared" si="1741"/>
        <v>1.0012461699999999</v>
      </c>
      <c r="I5668" s="2">
        <f t="shared" si="1742"/>
        <v>1.1272707099999999</v>
      </c>
      <c r="J5668" s="2">
        <f t="shared" si="1735"/>
        <v>1.1286754800000001</v>
      </c>
      <c r="K5668" s="2">
        <f t="shared" si="1736"/>
        <v>656878.48677406996</v>
      </c>
      <c r="L5668" s="1">
        <f t="shared" si="1743"/>
        <v>0</v>
      </c>
      <c r="M5668" s="3">
        <f t="shared" si="1731"/>
        <v>0</v>
      </c>
      <c r="N5668" s="2">
        <f t="shared" si="1737"/>
        <v>0</v>
      </c>
      <c r="O5668" s="18">
        <f t="shared" si="1744"/>
        <v>0.14499999999999999</v>
      </c>
      <c r="P5668" s="8">
        <f t="shared" si="1748"/>
        <v>1.0095086879999999</v>
      </c>
      <c r="Q5668" s="2">
        <f t="shared" si="1746"/>
        <v>6246.0525846399996</v>
      </c>
      <c r="R5668" s="2">
        <f t="shared" si="1738"/>
        <v>6246.0525846399996</v>
      </c>
      <c r="S5668" s="9" t="s">
        <v>56</v>
      </c>
      <c r="T5668" s="47">
        <f t="shared" si="1733"/>
        <v>45698</v>
      </c>
      <c r="AE5668" s="33"/>
    </row>
    <row r="5669" spans="1:31" x14ac:dyDescent="0.2">
      <c r="A5669" s="90">
        <f t="shared" si="1739"/>
        <v>45694</v>
      </c>
      <c r="B5669" s="2">
        <f t="shared" si="1734"/>
        <v>663397.72782282007</v>
      </c>
      <c r="C5669" s="2">
        <f t="shared" si="1732"/>
        <v>581990.57072992739</v>
      </c>
      <c r="D5669" s="47">
        <f t="shared" si="1740"/>
        <v>45668</v>
      </c>
      <c r="E5669" s="3">
        <f t="shared" si="1730"/>
        <v>1.4859999999999999E-3</v>
      </c>
      <c r="F5669" s="4">
        <f t="shared" si="1747"/>
        <v>27</v>
      </c>
      <c r="G5669" s="4">
        <f t="shared" si="1745"/>
        <v>31</v>
      </c>
      <c r="H5669" s="2">
        <f t="shared" si="1741"/>
        <v>1.00129413</v>
      </c>
      <c r="I5669" s="2">
        <f t="shared" si="1742"/>
        <v>1.1272707099999999</v>
      </c>
      <c r="J5669" s="2">
        <f t="shared" si="1735"/>
        <v>1.1287295399999999</v>
      </c>
      <c r="K5669" s="2">
        <f t="shared" si="1736"/>
        <v>656909.94918432005</v>
      </c>
      <c r="L5669" s="1">
        <f t="shared" si="1743"/>
        <v>0</v>
      </c>
      <c r="M5669" s="3">
        <f t="shared" si="1731"/>
        <v>0</v>
      </c>
      <c r="N5669" s="2">
        <f t="shared" si="1737"/>
        <v>0</v>
      </c>
      <c r="O5669" s="18">
        <f t="shared" si="1744"/>
        <v>0.14499999999999999</v>
      </c>
      <c r="P5669" s="8">
        <f t="shared" si="1748"/>
        <v>1.009876207</v>
      </c>
      <c r="Q5669" s="2">
        <f t="shared" si="1746"/>
        <v>6487.7786384999999</v>
      </c>
      <c r="R5669" s="2">
        <f t="shared" si="1738"/>
        <v>6487.7786384999999</v>
      </c>
      <c r="S5669" s="9" t="s">
        <v>56</v>
      </c>
      <c r="T5669" s="47">
        <f t="shared" si="1733"/>
        <v>45698</v>
      </c>
      <c r="AE5669" s="33"/>
    </row>
    <row r="5670" spans="1:31" x14ac:dyDescent="0.2">
      <c r="A5670" s="90">
        <f t="shared" si="1739"/>
        <v>45695</v>
      </c>
      <c r="B5670" s="2">
        <f t="shared" si="1734"/>
        <v>663671.02744315006</v>
      </c>
      <c r="C5670" s="2">
        <f t="shared" si="1732"/>
        <v>581990.57072992739</v>
      </c>
      <c r="D5670" s="47">
        <f t="shared" si="1740"/>
        <v>45668</v>
      </c>
      <c r="E5670" s="3">
        <f t="shared" si="1730"/>
        <v>1.4859999999999999E-3</v>
      </c>
      <c r="F5670" s="4">
        <f t="shared" si="1747"/>
        <v>28</v>
      </c>
      <c r="G5670" s="4">
        <f t="shared" si="1745"/>
        <v>31</v>
      </c>
      <c r="H5670" s="2">
        <f t="shared" si="1741"/>
        <v>1.0013420900000001</v>
      </c>
      <c r="I5670" s="2">
        <f t="shared" si="1742"/>
        <v>1.1272707099999999</v>
      </c>
      <c r="J5670" s="2">
        <f t="shared" si="1735"/>
        <v>1.1287836</v>
      </c>
      <c r="K5670" s="2">
        <f t="shared" si="1736"/>
        <v>656941.41159458004</v>
      </c>
      <c r="L5670" s="1">
        <f t="shared" si="1743"/>
        <v>0</v>
      </c>
      <c r="M5670" s="3">
        <f t="shared" si="1731"/>
        <v>0</v>
      </c>
      <c r="N5670" s="2">
        <f t="shared" si="1737"/>
        <v>0</v>
      </c>
      <c r="O5670" s="18">
        <f t="shared" si="1744"/>
        <v>0.14499999999999999</v>
      </c>
      <c r="P5670" s="8">
        <f t="shared" si="1748"/>
        <v>1.0102438600000001</v>
      </c>
      <c r="Q5670" s="2">
        <f t="shared" si="1746"/>
        <v>6729.6158485699998</v>
      </c>
      <c r="R5670" s="2">
        <f t="shared" si="1738"/>
        <v>6729.6158485699998</v>
      </c>
      <c r="S5670" s="9" t="s">
        <v>56</v>
      </c>
      <c r="T5670" s="47">
        <f t="shared" si="1733"/>
        <v>45698</v>
      </c>
      <c r="AE5670" s="33"/>
    </row>
    <row r="5671" spans="1:31" x14ac:dyDescent="0.2">
      <c r="A5671" s="90">
        <f t="shared" si="1739"/>
        <v>45696</v>
      </c>
      <c r="B5671" s="2">
        <f t="shared" si="1734"/>
        <v>663944.44933868991</v>
      </c>
      <c r="C5671" s="2">
        <f t="shared" si="1732"/>
        <v>581990.57072992739</v>
      </c>
      <c r="D5671" s="47">
        <f t="shared" si="1740"/>
        <v>45668</v>
      </c>
      <c r="E5671" s="3">
        <f t="shared" si="1730"/>
        <v>1.4859999999999999E-3</v>
      </c>
      <c r="F5671" s="4">
        <f t="shared" si="1747"/>
        <v>29</v>
      </c>
      <c r="G5671" s="4">
        <f t="shared" si="1745"/>
        <v>31</v>
      </c>
      <c r="H5671" s="2">
        <f t="shared" si="1741"/>
        <v>1.0013900600000001</v>
      </c>
      <c r="I5671" s="2">
        <f t="shared" si="1742"/>
        <v>1.1272707099999999</v>
      </c>
      <c r="J5671" s="2">
        <f t="shared" si="1735"/>
        <v>1.12883768</v>
      </c>
      <c r="K5671" s="2">
        <f t="shared" si="1736"/>
        <v>656972.88564463996</v>
      </c>
      <c r="L5671" s="1">
        <f t="shared" si="1743"/>
        <v>0</v>
      </c>
      <c r="M5671" s="3">
        <f t="shared" si="1731"/>
        <v>0</v>
      </c>
      <c r="N5671" s="2">
        <f t="shared" si="1737"/>
        <v>0</v>
      </c>
      <c r="O5671" s="18">
        <f t="shared" si="1744"/>
        <v>0.14499999999999999</v>
      </c>
      <c r="P5671" s="8">
        <f t="shared" si="1748"/>
        <v>1.0106116460000001</v>
      </c>
      <c r="Q5671" s="2">
        <f t="shared" si="1746"/>
        <v>6971.5636940499999</v>
      </c>
      <c r="R5671" s="2">
        <f t="shared" si="1738"/>
        <v>6971.5636940499999</v>
      </c>
      <c r="S5671" s="9" t="s">
        <v>56</v>
      </c>
      <c r="T5671" s="47">
        <f t="shared" si="1733"/>
        <v>45698</v>
      </c>
      <c r="AE5671" s="33"/>
    </row>
    <row r="5672" spans="1:31" ht="15" x14ac:dyDescent="0.2">
      <c r="A5672" s="90">
        <f t="shared" si="1739"/>
        <v>45697</v>
      </c>
      <c r="B5672" s="2">
        <f t="shared" si="1734"/>
        <v>664217.97719746002</v>
      </c>
      <c r="C5672" s="2">
        <f t="shared" si="1732"/>
        <v>581990.57072992739</v>
      </c>
      <c r="D5672" s="47">
        <f t="shared" si="1740"/>
        <v>45668</v>
      </c>
      <c r="E5672" s="3">
        <f t="shared" si="1730"/>
        <v>1.4859999999999999E-3</v>
      </c>
      <c r="F5672" s="4">
        <f t="shared" si="1747"/>
        <v>30</v>
      </c>
      <c r="G5672" s="4">
        <f t="shared" si="1745"/>
        <v>31</v>
      </c>
      <c r="H5672" s="2">
        <f t="shared" si="1741"/>
        <v>1.0014380300000001</v>
      </c>
      <c r="I5672" s="2">
        <f t="shared" si="1742"/>
        <v>1.1272707099999999</v>
      </c>
      <c r="J5672" s="2">
        <f t="shared" si="1735"/>
        <v>1.12889175</v>
      </c>
      <c r="K5672" s="2">
        <f t="shared" si="1736"/>
        <v>657004.35387480003</v>
      </c>
      <c r="L5672" s="1">
        <f t="shared" si="1743"/>
        <v>0</v>
      </c>
      <c r="M5672" s="3">
        <f t="shared" si="1731"/>
        <v>0</v>
      </c>
      <c r="N5672" s="2">
        <f t="shared" si="1737"/>
        <v>0</v>
      </c>
      <c r="O5672" s="18">
        <f t="shared" si="1744"/>
        <v>0.14499999999999999</v>
      </c>
      <c r="P5672" s="8">
        <f t="shared" si="1748"/>
        <v>1.0109795669999999</v>
      </c>
      <c r="Q5672" s="2">
        <f t="shared" si="1746"/>
        <v>7213.6233226599998</v>
      </c>
      <c r="R5672" s="2">
        <f t="shared" si="1738"/>
        <v>7213.6233226599998</v>
      </c>
      <c r="S5672" s="9" t="s">
        <v>56</v>
      </c>
      <c r="T5672" s="47">
        <f t="shared" si="1733"/>
        <v>45698</v>
      </c>
      <c r="U5672" s="148" t="s">
        <v>96</v>
      </c>
      <c r="AE5672" s="33"/>
    </row>
    <row r="5673" spans="1:31" ht="15" x14ac:dyDescent="0.2">
      <c r="A5673" s="90">
        <f t="shared" si="1739"/>
        <v>45698</v>
      </c>
      <c r="B5673" s="2">
        <f t="shared" si="1734"/>
        <v>664491.62148357998</v>
      </c>
      <c r="C5673" s="2">
        <f t="shared" si="1732"/>
        <v>581990.57072992739</v>
      </c>
      <c r="D5673" s="47">
        <f t="shared" si="1740"/>
        <v>45668</v>
      </c>
      <c r="E5673" s="3">
        <f t="shared" si="1730"/>
        <v>1.4859999999999999E-3</v>
      </c>
      <c r="F5673" s="4">
        <f t="shared" si="1747"/>
        <v>31</v>
      </c>
      <c r="G5673" s="4">
        <f t="shared" si="1745"/>
        <v>31</v>
      </c>
      <c r="H5673" s="2">
        <f t="shared" si="1741"/>
        <v>1.0014860000000001</v>
      </c>
      <c r="I5673" s="2">
        <f t="shared" si="1742"/>
        <v>1.1272707099999999</v>
      </c>
      <c r="J5673" s="2">
        <f t="shared" si="1735"/>
        <v>1.1289458299999999</v>
      </c>
      <c r="K5673" s="2">
        <f t="shared" si="1736"/>
        <v>657035.82792486995</v>
      </c>
      <c r="L5673" s="1">
        <f t="shared" si="1743"/>
        <v>186</v>
      </c>
      <c r="M5673" s="3">
        <v>0</v>
      </c>
      <c r="N5673" s="2">
        <f t="shared" si="1737"/>
        <v>0</v>
      </c>
      <c r="O5673" s="18">
        <f t="shared" si="1744"/>
        <v>0.14499999999999999</v>
      </c>
      <c r="P5673" s="8">
        <f t="shared" si="1748"/>
        <v>1.0113476210000001</v>
      </c>
      <c r="Q5673" s="2">
        <f t="shared" si="1746"/>
        <v>7455.7935587100001</v>
      </c>
      <c r="R5673" s="2">
        <f t="shared" si="1738"/>
        <v>7455.7935587100001</v>
      </c>
      <c r="S5673" s="9" t="s">
        <v>56</v>
      </c>
      <c r="T5673" s="47">
        <f t="shared" si="1733"/>
        <v>45698</v>
      </c>
      <c r="U5673" s="145">
        <v>2428.0500026599998</v>
      </c>
      <c r="AE5673" s="33"/>
    </row>
    <row r="5674" spans="1:31" ht="18.75" x14ac:dyDescent="0.2">
      <c r="A5674" s="90">
        <f t="shared" si="1739"/>
        <v>45699</v>
      </c>
      <c r="B5674" s="2">
        <f t="shared" si="1734"/>
        <v>662347.90145006997</v>
      </c>
      <c r="C5674" s="147">
        <f>C5673+(U5675/J5673)</f>
        <v>586444.05593926646</v>
      </c>
      <c r="D5674" s="47">
        <f t="shared" si="1740"/>
        <v>45699</v>
      </c>
      <c r="E5674" s="3">
        <f t="shared" si="1730"/>
        <v>7.3899999999999997E-4</v>
      </c>
      <c r="F5674" s="4">
        <f t="shared" si="1747"/>
        <v>1</v>
      </c>
      <c r="G5674" s="4">
        <f t="shared" si="1745"/>
        <v>28</v>
      </c>
      <c r="H5674" s="2">
        <f t="shared" si="1741"/>
        <v>1.00002638</v>
      </c>
      <c r="I5674" s="2">
        <f t="shared" si="1742"/>
        <v>1.1289458299999999</v>
      </c>
      <c r="J5674" s="2">
        <f t="shared" si="1735"/>
        <v>1.1289756099999999</v>
      </c>
      <c r="K5674" s="2">
        <f t="shared" si="1736"/>
        <v>662081.03578489996</v>
      </c>
      <c r="L5674" s="1">
        <f t="shared" si="1743"/>
        <v>0</v>
      </c>
      <c r="M5674" s="3">
        <f t="shared" si="1731"/>
        <v>0</v>
      </c>
      <c r="N5674" s="2">
        <f t="shared" si="1737"/>
        <v>0</v>
      </c>
      <c r="O5674" s="18">
        <f t="shared" si="1744"/>
        <v>0.14499999999999999</v>
      </c>
      <c r="P5674" s="8">
        <f t="shared" si="1748"/>
        <v>1.000403071</v>
      </c>
      <c r="Q5674" s="2">
        <f t="shared" si="1746"/>
        <v>266.86566517</v>
      </c>
      <c r="R5674" s="2">
        <f t="shared" si="1738"/>
        <v>266.86566517</v>
      </c>
      <c r="S5674" s="9" t="s">
        <v>56</v>
      </c>
      <c r="T5674" s="47">
        <f t="shared" si="1733"/>
        <v>45726</v>
      </c>
      <c r="U5674" s="148" t="s">
        <v>97</v>
      </c>
      <c r="AE5674" s="33"/>
    </row>
    <row r="5675" spans="1:31" ht="15" x14ac:dyDescent="0.2">
      <c r="A5675" s="90">
        <f t="shared" si="1739"/>
        <v>45700</v>
      </c>
      <c r="B5675" s="2">
        <f t="shared" si="1734"/>
        <v>662632.35341999994</v>
      </c>
      <c r="C5675" s="2">
        <f t="shared" si="1732"/>
        <v>586444.05593926646</v>
      </c>
      <c r="D5675" s="47">
        <f t="shared" si="1740"/>
        <v>45699</v>
      </c>
      <c r="E5675" s="3">
        <f t="shared" ref="E5675:E5738" si="1749">IF(DAY(A5674)=$E$2,VLOOKUP(A5674,$AF$10:$AG$315,2),E5674)</f>
        <v>7.3899999999999997E-4</v>
      </c>
      <c r="F5675" s="4">
        <f t="shared" si="1747"/>
        <v>2</v>
      </c>
      <c r="G5675" s="4">
        <f t="shared" si="1745"/>
        <v>28</v>
      </c>
      <c r="H5675" s="2">
        <f t="shared" si="1741"/>
        <v>1.00005276</v>
      </c>
      <c r="I5675" s="2">
        <f t="shared" si="1742"/>
        <v>1.1289458299999999</v>
      </c>
      <c r="J5675" s="2">
        <f t="shared" si="1735"/>
        <v>1.1290053900000001</v>
      </c>
      <c r="K5675" s="2">
        <f t="shared" si="1736"/>
        <v>662098.50008888997</v>
      </c>
      <c r="L5675" s="1">
        <f t="shared" si="1743"/>
        <v>0</v>
      </c>
      <c r="M5675" s="3">
        <f t="shared" si="1731"/>
        <v>0</v>
      </c>
      <c r="N5675" s="2">
        <f t="shared" si="1737"/>
        <v>0</v>
      </c>
      <c r="O5675" s="18">
        <f t="shared" si="1744"/>
        <v>0.14499999999999999</v>
      </c>
      <c r="P5675" s="8">
        <f t="shared" si="1748"/>
        <v>1.000806305</v>
      </c>
      <c r="Q5675" s="2">
        <f t="shared" si="1746"/>
        <v>533.85333111</v>
      </c>
      <c r="R5675" s="2">
        <f t="shared" si="1738"/>
        <v>533.85333111</v>
      </c>
      <c r="S5675" s="9" t="s">
        <v>56</v>
      </c>
      <c r="T5675" s="47">
        <f t="shared" si="1733"/>
        <v>45726</v>
      </c>
      <c r="U5675" s="145">
        <f>Q5673-U5673</f>
        <v>5027.7435560499998</v>
      </c>
      <c r="AE5675" s="33"/>
    </row>
    <row r="5676" spans="1:31" ht="15" x14ac:dyDescent="0.2">
      <c r="A5676" s="90">
        <f t="shared" si="1739"/>
        <v>45701</v>
      </c>
      <c r="B5676" s="2">
        <f t="shared" si="1734"/>
        <v>662916.93260864995</v>
      </c>
      <c r="C5676" s="2">
        <f t="shared" si="1732"/>
        <v>586444.05593926646</v>
      </c>
      <c r="D5676" s="47">
        <f t="shared" si="1740"/>
        <v>45699</v>
      </c>
      <c r="E5676" s="3">
        <f t="shared" si="1749"/>
        <v>7.3899999999999997E-4</v>
      </c>
      <c r="F5676" s="4">
        <f t="shared" si="1747"/>
        <v>3</v>
      </c>
      <c r="G5676" s="4">
        <f t="shared" si="1745"/>
        <v>28</v>
      </c>
      <c r="H5676" s="2">
        <f t="shared" si="1741"/>
        <v>1.0000791499999999</v>
      </c>
      <c r="I5676" s="2">
        <f t="shared" si="1742"/>
        <v>1.1289458299999999</v>
      </c>
      <c r="J5676" s="2">
        <f t="shared" si="1735"/>
        <v>1.12903518</v>
      </c>
      <c r="K5676" s="2">
        <f t="shared" si="1736"/>
        <v>662115.97025731998</v>
      </c>
      <c r="L5676" s="1">
        <f t="shared" si="1743"/>
        <v>0</v>
      </c>
      <c r="M5676" s="3">
        <f t="shared" si="1731"/>
        <v>0</v>
      </c>
      <c r="N5676" s="2">
        <f t="shared" si="1737"/>
        <v>0</v>
      </c>
      <c r="O5676" s="18">
        <f t="shared" si="1744"/>
        <v>0.14499999999999999</v>
      </c>
      <c r="P5676" s="8">
        <f t="shared" si="1748"/>
        <v>1.0012097010000001</v>
      </c>
      <c r="Q5676" s="2">
        <f t="shared" si="1746"/>
        <v>800.96235133000005</v>
      </c>
      <c r="R5676" s="2">
        <f t="shared" si="1738"/>
        <v>800.96235133000005</v>
      </c>
      <c r="S5676" s="9" t="s">
        <v>56</v>
      </c>
      <c r="T5676" s="47">
        <f t="shared" si="1733"/>
        <v>45726</v>
      </c>
      <c r="U5676" s="148" t="s">
        <v>98</v>
      </c>
      <c r="AE5676" s="33"/>
    </row>
    <row r="5677" spans="1:31" ht="15" x14ac:dyDescent="0.2">
      <c r="A5677" s="90">
        <f t="shared" si="1739"/>
        <v>45702</v>
      </c>
      <c r="B5677" s="2">
        <f t="shared" si="1734"/>
        <v>663201.62794594001</v>
      </c>
      <c r="C5677" s="2">
        <f t="shared" si="1732"/>
        <v>586444.05593926646</v>
      </c>
      <c r="D5677" s="47">
        <f t="shared" si="1740"/>
        <v>45699</v>
      </c>
      <c r="E5677" s="3">
        <f t="shared" si="1749"/>
        <v>7.3899999999999997E-4</v>
      </c>
      <c r="F5677" s="4">
        <f t="shared" si="1747"/>
        <v>4</v>
      </c>
      <c r="G5677" s="4">
        <f t="shared" si="1745"/>
        <v>28</v>
      </c>
      <c r="H5677" s="2">
        <f t="shared" si="1741"/>
        <v>1.0001055299999999</v>
      </c>
      <c r="I5677" s="2">
        <f t="shared" si="1742"/>
        <v>1.1289458299999999</v>
      </c>
      <c r="J5677" s="2">
        <f t="shared" si="1735"/>
        <v>1.12906496</v>
      </c>
      <c r="K5677" s="2">
        <f t="shared" si="1736"/>
        <v>662133.43456129998</v>
      </c>
      <c r="L5677" s="1">
        <f t="shared" si="1743"/>
        <v>0</v>
      </c>
      <c r="M5677" s="3">
        <f t="shared" si="1731"/>
        <v>0</v>
      </c>
      <c r="N5677" s="2">
        <f t="shared" si="1737"/>
        <v>0</v>
      </c>
      <c r="O5677" s="18">
        <f t="shared" si="1744"/>
        <v>0.14499999999999999</v>
      </c>
      <c r="P5677" s="8">
        <f t="shared" si="1748"/>
        <v>1.0016132600000001</v>
      </c>
      <c r="Q5677" s="2">
        <f t="shared" si="1746"/>
        <v>1068.19338464</v>
      </c>
      <c r="R5677" s="2">
        <f t="shared" si="1738"/>
        <v>1068.19338464</v>
      </c>
      <c r="S5677" s="9" t="s">
        <v>56</v>
      </c>
      <c r="T5677" s="47">
        <f t="shared" si="1733"/>
        <v>45726</v>
      </c>
      <c r="U5677" s="145">
        <f>B5673-U5673</f>
        <v>662063.57148091996</v>
      </c>
      <c r="AE5677" s="33"/>
    </row>
    <row r="5678" spans="1:31" x14ac:dyDescent="0.2">
      <c r="A5678" s="90">
        <f t="shared" si="1739"/>
        <v>45703</v>
      </c>
      <c r="B5678" s="2">
        <f t="shared" si="1734"/>
        <v>663486.45639996999</v>
      </c>
      <c r="C5678" s="2">
        <f t="shared" si="1732"/>
        <v>586444.05593926646</v>
      </c>
      <c r="D5678" s="47">
        <f t="shared" si="1740"/>
        <v>45699</v>
      </c>
      <c r="E5678" s="3">
        <f t="shared" si="1749"/>
        <v>7.3899999999999997E-4</v>
      </c>
      <c r="F5678" s="4">
        <f t="shared" si="1747"/>
        <v>5</v>
      </c>
      <c r="G5678" s="4">
        <f t="shared" si="1745"/>
        <v>28</v>
      </c>
      <c r="H5678" s="2">
        <f t="shared" si="1741"/>
        <v>1.0001319200000001</v>
      </c>
      <c r="I5678" s="2">
        <f t="shared" si="1742"/>
        <v>1.1289458299999999</v>
      </c>
      <c r="J5678" s="2">
        <f t="shared" si="1735"/>
        <v>1.1290947600000001</v>
      </c>
      <c r="K5678" s="2">
        <f t="shared" si="1736"/>
        <v>662150.91059416998</v>
      </c>
      <c r="L5678" s="1">
        <f t="shared" si="1743"/>
        <v>0</v>
      </c>
      <c r="M5678" s="3">
        <f t="shared" si="1731"/>
        <v>0</v>
      </c>
      <c r="N5678" s="2">
        <f t="shared" si="1737"/>
        <v>0</v>
      </c>
      <c r="O5678" s="18">
        <f t="shared" si="1744"/>
        <v>0.14499999999999999</v>
      </c>
      <c r="P5678" s="8">
        <f t="shared" si="1748"/>
        <v>1.0020169809999999</v>
      </c>
      <c r="Q5678" s="2">
        <f t="shared" si="1746"/>
        <v>1335.5458057999999</v>
      </c>
      <c r="R5678" s="2">
        <f t="shared" si="1738"/>
        <v>1335.5458057999999</v>
      </c>
      <c r="S5678" s="9" t="s">
        <v>56</v>
      </c>
      <c r="T5678" s="47">
        <f t="shared" si="1733"/>
        <v>45726</v>
      </c>
      <c r="AE5678" s="33"/>
    </row>
    <row r="5679" spans="1:31" x14ac:dyDescent="0.2">
      <c r="A5679" s="90">
        <f t="shared" si="1739"/>
        <v>45704</v>
      </c>
      <c r="B5679" s="2">
        <f t="shared" si="1734"/>
        <v>663771.40168184997</v>
      </c>
      <c r="C5679" s="2">
        <f t="shared" si="1732"/>
        <v>586444.05593926646</v>
      </c>
      <c r="D5679" s="47">
        <f t="shared" si="1740"/>
        <v>45699</v>
      </c>
      <c r="E5679" s="3">
        <f t="shared" si="1749"/>
        <v>7.3899999999999997E-4</v>
      </c>
      <c r="F5679" s="4">
        <f t="shared" si="1747"/>
        <v>6</v>
      </c>
      <c r="G5679" s="4">
        <f t="shared" si="1745"/>
        <v>28</v>
      </c>
      <c r="H5679" s="2">
        <f t="shared" si="1741"/>
        <v>1.00015831</v>
      </c>
      <c r="I5679" s="2">
        <f t="shared" si="1742"/>
        <v>1.1289458299999999</v>
      </c>
      <c r="J5679" s="2">
        <f t="shared" si="1735"/>
        <v>1.12912455</v>
      </c>
      <c r="K5679" s="2">
        <f t="shared" si="1736"/>
        <v>662168.38076258998</v>
      </c>
      <c r="L5679" s="1">
        <f t="shared" si="1743"/>
        <v>0</v>
      </c>
      <c r="M5679" s="3">
        <f t="shared" si="1731"/>
        <v>0</v>
      </c>
      <c r="N5679" s="2">
        <f t="shared" si="1737"/>
        <v>0</v>
      </c>
      <c r="O5679" s="18">
        <f t="shared" si="1744"/>
        <v>0.14499999999999999</v>
      </c>
      <c r="P5679" s="8">
        <f t="shared" si="1748"/>
        <v>1.002420866</v>
      </c>
      <c r="Q5679" s="2">
        <f t="shared" si="1746"/>
        <v>1603.02091926</v>
      </c>
      <c r="R5679" s="2">
        <f t="shared" si="1738"/>
        <v>1603.02091926</v>
      </c>
      <c r="S5679" s="9" t="s">
        <v>56</v>
      </c>
      <c r="T5679" s="47">
        <f t="shared" si="1733"/>
        <v>45726</v>
      </c>
      <c r="AE5679" s="33"/>
    </row>
    <row r="5680" spans="1:31" x14ac:dyDescent="0.2">
      <c r="A5680" s="90">
        <f t="shared" si="1739"/>
        <v>45705</v>
      </c>
      <c r="B5680" s="2">
        <f t="shared" si="1734"/>
        <v>664056.46246872004</v>
      </c>
      <c r="C5680" s="2">
        <f t="shared" si="1732"/>
        <v>586444.05593926646</v>
      </c>
      <c r="D5680" s="47">
        <f t="shared" si="1740"/>
        <v>45699</v>
      </c>
      <c r="E5680" s="3">
        <f t="shared" si="1749"/>
        <v>7.3899999999999997E-4</v>
      </c>
      <c r="F5680" s="4">
        <f t="shared" si="1747"/>
        <v>7</v>
      </c>
      <c r="G5680" s="4">
        <f t="shared" si="1745"/>
        <v>28</v>
      </c>
      <c r="H5680" s="2">
        <f t="shared" si="1741"/>
        <v>1.00018469</v>
      </c>
      <c r="I5680" s="2">
        <f t="shared" si="1742"/>
        <v>1.1289458299999999</v>
      </c>
      <c r="J5680" s="2">
        <f t="shared" si="1735"/>
        <v>1.12915433</v>
      </c>
      <c r="K5680" s="2">
        <f t="shared" si="1736"/>
        <v>662185.84506657999</v>
      </c>
      <c r="L5680" s="1">
        <f t="shared" si="1743"/>
        <v>0</v>
      </c>
      <c r="M5680" s="3">
        <f t="shared" si="1731"/>
        <v>0</v>
      </c>
      <c r="N5680" s="2">
        <f t="shared" si="1737"/>
        <v>0</v>
      </c>
      <c r="O5680" s="18">
        <f t="shared" si="1744"/>
        <v>0.14499999999999999</v>
      </c>
      <c r="P5680" s="8">
        <f t="shared" si="1748"/>
        <v>1.002824913</v>
      </c>
      <c r="Q5680" s="2">
        <f t="shared" si="1746"/>
        <v>1870.61740214</v>
      </c>
      <c r="R5680" s="2">
        <f t="shared" si="1738"/>
        <v>1870.61740214</v>
      </c>
      <c r="S5680" s="9" t="s">
        <v>56</v>
      </c>
      <c r="T5680" s="47">
        <f t="shared" si="1733"/>
        <v>45726</v>
      </c>
      <c r="AE5680" s="33"/>
    </row>
    <row r="5681" spans="1:31" x14ac:dyDescent="0.2">
      <c r="A5681" s="90">
        <f t="shared" si="1739"/>
        <v>45706</v>
      </c>
      <c r="B5681" s="2">
        <f t="shared" si="1734"/>
        <v>664341.65052869997</v>
      </c>
      <c r="C5681" s="2">
        <f t="shared" si="1732"/>
        <v>586444.05593926646</v>
      </c>
      <c r="D5681" s="47">
        <f t="shared" si="1740"/>
        <v>45699</v>
      </c>
      <c r="E5681" s="3">
        <f t="shared" si="1749"/>
        <v>7.3899999999999997E-4</v>
      </c>
      <c r="F5681" s="4">
        <f t="shared" si="1747"/>
        <v>8</v>
      </c>
      <c r="G5681" s="4">
        <f t="shared" si="1745"/>
        <v>28</v>
      </c>
      <c r="H5681" s="2">
        <f t="shared" si="1741"/>
        <v>1.0002110799999999</v>
      </c>
      <c r="I5681" s="2">
        <f t="shared" si="1742"/>
        <v>1.1289458299999999</v>
      </c>
      <c r="J5681" s="2">
        <f t="shared" si="1735"/>
        <v>1.1291841199999999</v>
      </c>
      <c r="K5681" s="2">
        <f t="shared" si="1736"/>
        <v>662203.31523501</v>
      </c>
      <c r="L5681" s="1">
        <f t="shared" si="1743"/>
        <v>0</v>
      </c>
      <c r="M5681" s="3">
        <f t="shared" si="1731"/>
        <v>0</v>
      </c>
      <c r="N5681" s="2">
        <f t="shared" si="1737"/>
        <v>0</v>
      </c>
      <c r="O5681" s="18">
        <f t="shared" si="1744"/>
        <v>0.14499999999999999</v>
      </c>
      <c r="P5681" s="8">
        <f t="shared" si="1748"/>
        <v>1.003229122</v>
      </c>
      <c r="Q5681" s="2">
        <f t="shared" si="1746"/>
        <v>2138.3352936900001</v>
      </c>
      <c r="R5681" s="2">
        <f t="shared" si="1738"/>
        <v>2138.3352936900001</v>
      </c>
      <c r="S5681" s="9" t="s">
        <v>56</v>
      </c>
      <c r="T5681" s="47">
        <f t="shared" si="1733"/>
        <v>45726</v>
      </c>
      <c r="AE5681" s="33"/>
    </row>
    <row r="5682" spans="1:31" x14ac:dyDescent="0.2">
      <c r="A5682" s="90">
        <f t="shared" si="1739"/>
        <v>45707</v>
      </c>
      <c r="B5682" s="2">
        <f t="shared" si="1734"/>
        <v>664626.96720183</v>
      </c>
      <c r="C5682" s="2">
        <f t="shared" si="1732"/>
        <v>586444.05593926646</v>
      </c>
      <c r="D5682" s="47">
        <f t="shared" si="1740"/>
        <v>45699</v>
      </c>
      <c r="E5682" s="3">
        <f t="shared" si="1749"/>
        <v>7.3899999999999997E-4</v>
      </c>
      <c r="F5682" s="4">
        <f t="shared" si="1747"/>
        <v>9</v>
      </c>
      <c r="G5682" s="4">
        <f t="shared" si="1745"/>
        <v>28</v>
      </c>
      <c r="H5682" s="2">
        <f t="shared" si="1741"/>
        <v>1.0002374700000001</v>
      </c>
      <c r="I5682" s="2">
        <f t="shared" si="1742"/>
        <v>1.1289458299999999</v>
      </c>
      <c r="J5682" s="2">
        <f t="shared" si="1735"/>
        <v>1.12921392</v>
      </c>
      <c r="K5682" s="2">
        <f t="shared" si="1736"/>
        <v>662220.79126786999</v>
      </c>
      <c r="L5682" s="1">
        <f t="shared" si="1743"/>
        <v>0</v>
      </c>
      <c r="M5682" s="3">
        <f t="shared" si="1731"/>
        <v>0</v>
      </c>
      <c r="N5682" s="2">
        <f t="shared" si="1737"/>
        <v>0</v>
      </c>
      <c r="O5682" s="18">
        <f t="shared" si="1744"/>
        <v>0.14499999999999999</v>
      </c>
      <c r="P5682" s="8">
        <f t="shared" si="1748"/>
        <v>1.0036334950000001</v>
      </c>
      <c r="Q5682" s="2">
        <f t="shared" si="1746"/>
        <v>2406.1759339599998</v>
      </c>
      <c r="R5682" s="2">
        <f t="shared" si="1738"/>
        <v>2406.1759339599998</v>
      </c>
      <c r="S5682" s="9" t="s">
        <v>56</v>
      </c>
      <c r="T5682" s="47">
        <f t="shared" si="1733"/>
        <v>45726</v>
      </c>
      <c r="AE5682" s="33"/>
    </row>
    <row r="5683" spans="1:31" x14ac:dyDescent="0.2">
      <c r="A5683" s="90">
        <f t="shared" si="1739"/>
        <v>45708</v>
      </c>
      <c r="B5683" s="2">
        <f t="shared" si="1734"/>
        <v>664912.40006536001</v>
      </c>
      <c r="C5683" s="2">
        <f t="shared" si="1732"/>
        <v>586444.05593926646</v>
      </c>
      <c r="D5683" s="47">
        <f t="shared" si="1740"/>
        <v>45699</v>
      </c>
      <c r="E5683" s="3">
        <f t="shared" si="1749"/>
        <v>7.3899999999999997E-4</v>
      </c>
      <c r="F5683" s="4">
        <f t="shared" si="1747"/>
        <v>10</v>
      </c>
      <c r="G5683" s="4">
        <f t="shared" si="1745"/>
        <v>28</v>
      </c>
      <c r="H5683" s="2">
        <f t="shared" si="1741"/>
        <v>1.00026386</v>
      </c>
      <c r="I5683" s="2">
        <f t="shared" si="1742"/>
        <v>1.1289458299999999</v>
      </c>
      <c r="J5683" s="2">
        <f t="shared" si="1735"/>
        <v>1.1292437099999999</v>
      </c>
      <c r="K5683" s="2">
        <f t="shared" si="1736"/>
        <v>662238.2614363</v>
      </c>
      <c r="L5683" s="1">
        <f t="shared" si="1743"/>
        <v>0</v>
      </c>
      <c r="M5683" s="3">
        <f t="shared" si="1731"/>
        <v>0</v>
      </c>
      <c r="N5683" s="2">
        <f t="shared" si="1737"/>
        <v>0</v>
      </c>
      <c r="O5683" s="18">
        <f t="shared" si="1744"/>
        <v>0.14499999999999999</v>
      </c>
      <c r="P5683" s="8">
        <f t="shared" si="1748"/>
        <v>1.0040380310000001</v>
      </c>
      <c r="Q5683" s="2">
        <f t="shared" si="1746"/>
        <v>2674.1386290599999</v>
      </c>
      <c r="R5683" s="2">
        <f t="shared" si="1738"/>
        <v>2674.1386290599999</v>
      </c>
      <c r="S5683" s="9" t="s">
        <v>56</v>
      </c>
      <c r="T5683" s="47">
        <f t="shared" si="1733"/>
        <v>45726</v>
      </c>
      <c r="AE5683" s="33"/>
    </row>
    <row r="5684" spans="1:31" x14ac:dyDescent="0.2">
      <c r="A5684" s="90">
        <f t="shared" si="1739"/>
        <v>45709</v>
      </c>
      <c r="B5684" s="2">
        <f t="shared" si="1734"/>
        <v>665197.95501120004</v>
      </c>
      <c r="C5684" s="2">
        <f t="shared" si="1732"/>
        <v>586444.05593926646</v>
      </c>
      <c r="D5684" s="47">
        <f t="shared" si="1740"/>
        <v>45699</v>
      </c>
      <c r="E5684" s="3">
        <f t="shared" si="1749"/>
        <v>7.3899999999999997E-4</v>
      </c>
      <c r="F5684" s="4">
        <f t="shared" si="1747"/>
        <v>11</v>
      </c>
      <c r="G5684" s="4">
        <f t="shared" si="1745"/>
        <v>28</v>
      </c>
      <c r="H5684" s="2">
        <f t="shared" si="1741"/>
        <v>1.0002902499999999</v>
      </c>
      <c r="I5684" s="2">
        <f t="shared" si="1742"/>
        <v>1.1289458299999999</v>
      </c>
      <c r="J5684" s="2">
        <f t="shared" si="1735"/>
        <v>1.1292735</v>
      </c>
      <c r="K5684" s="2">
        <f t="shared" si="1736"/>
        <v>662255.73160473001</v>
      </c>
      <c r="L5684" s="1">
        <f t="shared" si="1743"/>
        <v>0</v>
      </c>
      <c r="M5684" s="3">
        <f t="shared" si="1731"/>
        <v>0</v>
      </c>
      <c r="N5684" s="2">
        <f t="shared" si="1737"/>
        <v>0</v>
      </c>
      <c r="O5684" s="18">
        <f t="shared" si="1744"/>
        <v>0.14499999999999999</v>
      </c>
      <c r="P5684" s="8">
        <f t="shared" si="1748"/>
        <v>1.0044427300000001</v>
      </c>
      <c r="Q5684" s="2">
        <f t="shared" si="1746"/>
        <v>2942.2234064700001</v>
      </c>
      <c r="R5684" s="2">
        <f t="shared" si="1738"/>
        <v>2942.2234064700001</v>
      </c>
      <c r="S5684" s="9" t="s">
        <v>56</v>
      </c>
      <c r="T5684" s="47">
        <f t="shared" si="1733"/>
        <v>45726</v>
      </c>
      <c r="AE5684" s="33"/>
    </row>
    <row r="5685" spans="1:31" x14ac:dyDescent="0.2">
      <c r="A5685" s="90">
        <f t="shared" si="1739"/>
        <v>45710</v>
      </c>
      <c r="B5685" s="2">
        <f t="shared" si="1734"/>
        <v>665483.63204786996</v>
      </c>
      <c r="C5685" s="2">
        <f t="shared" si="1732"/>
        <v>586444.05593926646</v>
      </c>
      <c r="D5685" s="47">
        <f t="shared" si="1740"/>
        <v>45699</v>
      </c>
      <c r="E5685" s="3">
        <f t="shared" si="1749"/>
        <v>7.3899999999999997E-4</v>
      </c>
      <c r="F5685" s="4">
        <f t="shared" si="1747"/>
        <v>12</v>
      </c>
      <c r="G5685" s="4">
        <f t="shared" si="1745"/>
        <v>28</v>
      </c>
      <c r="H5685" s="2">
        <f t="shared" si="1741"/>
        <v>1.0003166400000001</v>
      </c>
      <c r="I5685" s="2">
        <f t="shared" si="1742"/>
        <v>1.1289458299999999</v>
      </c>
      <c r="J5685" s="2">
        <f t="shared" si="1735"/>
        <v>1.12930329</v>
      </c>
      <c r="K5685" s="2">
        <f t="shared" si="1736"/>
        <v>662273.20177315001</v>
      </c>
      <c r="L5685" s="1">
        <f t="shared" si="1743"/>
        <v>0</v>
      </c>
      <c r="M5685" s="3">
        <f t="shared" si="1731"/>
        <v>0</v>
      </c>
      <c r="N5685" s="2">
        <f t="shared" si="1737"/>
        <v>0</v>
      </c>
      <c r="O5685" s="18">
        <f t="shared" si="1744"/>
        <v>0.14499999999999999</v>
      </c>
      <c r="P5685" s="8">
        <f t="shared" si="1748"/>
        <v>1.004847592</v>
      </c>
      <c r="Q5685" s="2">
        <f t="shared" si="1746"/>
        <v>3210.4302747199999</v>
      </c>
      <c r="R5685" s="2">
        <f t="shared" si="1738"/>
        <v>3210.4302747199999</v>
      </c>
      <c r="S5685" s="9" t="s">
        <v>56</v>
      </c>
      <c r="T5685" s="47">
        <f t="shared" si="1733"/>
        <v>45726</v>
      </c>
      <c r="AE5685" s="33"/>
    </row>
    <row r="5686" spans="1:31" x14ac:dyDescent="0.2">
      <c r="A5686" s="90">
        <f t="shared" si="1739"/>
        <v>45711</v>
      </c>
      <c r="B5686" s="2">
        <f t="shared" si="1734"/>
        <v>665769.43707920006</v>
      </c>
      <c r="C5686" s="2">
        <f t="shared" si="1732"/>
        <v>586444.05593926646</v>
      </c>
      <c r="D5686" s="47">
        <f t="shared" si="1740"/>
        <v>45699</v>
      </c>
      <c r="E5686" s="3">
        <f t="shared" si="1749"/>
        <v>7.3899999999999997E-4</v>
      </c>
      <c r="F5686" s="4">
        <f t="shared" si="1747"/>
        <v>13</v>
      </c>
      <c r="G5686" s="4">
        <f t="shared" si="1745"/>
        <v>28</v>
      </c>
      <c r="H5686" s="2">
        <f t="shared" si="1741"/>
        <v>1.00034303</v>
      </c>
      <c r="I5686" s="2">
        <f t="shared" si="1742"/>
        <v>1.1289458299999999</v>
      </c>
      <c r="J5686" s="2">
        <f t="shared" si="1735"/>
        <v>1.12933309</v>
      </c>
      <c r="K5686" s="2">
        <f t="shared" si="1736"/>
        <v>662290.67780602002</v>
      </c>
      <c r="L5686" s="1">
        <f t="shared" si="1743"/>
        <v>0</v>
      </c>
      <c r="M5686" s="3">
        <f t="shared" si="1731"/>
        <v>0</v>
      </c>
      <c r="N5686" s="2">
        <f t="shared" si="1737"/>
        <v>0</v>
      </c>
      <c r="O5686" s="18">
        <f t="shared" si="1744"/>
        <v>0.14499999999999999</v>
      </c>
      <c r="P5686" s="8">
        <f t="shared" si="1748"/>
        <v>1.005252617</v>
      </c>
      <c r="Q5686" s="2">
        <f t="shared" si="1746"/>
        <v>3478.75927318</v>
      </c>
      <c r="R5686" s="2">
        <f t="shared" si="1738"/>
        <v>3478.75927318</v>
      </c>
      <c r="S5686" s="9" t="s">
        <v>56</v>
      </c>
      <c r="T5686" s="47">
        <f t="shared" si="1733"/>
        <v>45726</v>
      </c>
      <c r="AE5686" s="33"/>
    </row>
    <row r="5687" spans="1:31" x14ac:dyDescent="0.2">
      <c r="A5687" s="90">
        <f t="shared" si="1739"/>
        <v>45712</v>
      </c>
      <c r="B5687" s="2">
        <f t="shared" si="1734"/>
        <v>666055.36422322004</v>
      </c>
      <c r="C5687" s="2">
        <f t="shared" si="1732"/>
        <v>586444.05593926646</v>
      </c>
      <c r="D5687" s="47">
        <f t="shared" si="1740"/>
        <v>45699</v>
      </c>
      <c r="E5687" s="3">
        <f t="shared" si="1749"/>
        <v>7.3899999999999997E-4</v>
      </c>
      <c r="F5687" s="4">
        <f t="shared" si="1747"/>
        <v>14</v>
      </c>
      <c r="G5687" s="4">
        <f t="shared" si="1745"/>
        <v>28</v>
      </c>
      <c r="H5687" s="2">
        <f t="shared" si="1741"/>
        <v>1.0003694299999999</v>
      </c>
      <c r="I5687" s="2">
        <f t="shared" si="1742"/>
        <v>1.1289458299999999</v>
      </c>
      <c r="J5687" s="2">
        <f t="shared" si="1735"/>
        <v>1.1293628899999999</v>
      </c>
      <c r="K5687" s="2">
        <f t="shared" si="1736"/>
        <v>662308.15383889002</v>
      </c>
      <c r="L5687" s="1">
        <f t="shared" si="1743"/>
        <v>0</v>
      </c>
      <c r="M5687" s="3">
        <f t="shared" si="1731"/>
        <v>0</v>
      </c>
      <c r="N5687" s="2">
        <f t="shared" si="1737"/>
        <v>0</v>
      </c>
      <c r="O5687" s="18">
        <f t="shared" si="1744"/>
        <v>0.14499999999999999</v>
      </c>
      <c r="P5687" s="8">
        <f t="shared" si="1748"/>
        <v>1.005657805</v>
      </c>
      <c r="Q5687" s="2">
        <f t="shared" si="1746"/>
        <v>3747.2103843300001</v>
      </c>
      <c r="R5687" s="2">
        <f t="shared" si="1738"/>
        <v>3747.2103843300001</v>
      </c>
      <c r="S5687" s="9" t="s">
        <v>56</v>
      </c>
      <c r="T5687" s="47">
        <f t="shared" si="1733"/>
        <v>45726</v>
      </c>
      <c r="AE5687" s="33"/>
    </row>
    <row r="5688" spans="1:31" x14ac:dyDescent="0.2">
      <c r="A5688" s="90">
        <f t="shared" si="1739"/>
        <v>45713</v>
      </c>
      <c r="B5688" s="2">
        <f t="shared" si="1734"/>
        <v>666341.40825078008</v>
      </c>
      <c r="C5688" s="2">
        <f t="shared" si="1732"/>
        <v>586444.05593926646</v>
      </c>
      <c r="D5688" s="47">
        <f t="shared" si="1740"/>
        <v>45699</v>
      </c>
      <c r="E5688" s="3">
        <f t="shared" si="1749"/>
        <v>7.3899999999999997E-4</v>
      </c>
      <c r="F5688" s="4">
        <f t="shared" si="1747"/>
        <v>15</v>
      </c>
      <c r="G5688" s="4">
        <f t="shared" si="1745"/>
        <v>28</v>
      </c>
      <c r="H5688" s="2">
        <f t="shared" si="1741"/>
        <v>1.00039582</v>
      </c>
      <c r="I5688" s="2">
        <f t="shared" si="1742"/>
        <v>1.1289458299999999</v>
      </c>
      <c r="J5688" s="2">
        <f t="shared" si="1735"/>
        <v>1.12939268</v>
      </c>
      <c r="K5688" s="2">
        <f t="shared" si="1736"/>
        <v>662325.62400731002</v>
      </c>
      <c r="L5688" s="1">
        <f t="shared" si="1743"/>
        <v>0</v>
      </c>
      <c r="M5688" s="3">
        <f t="shared" si="1731"/>
        <v>0</v>
      </c>
      <c r="N5688" s="2">
        <f t="shared" si="1737"/>
        <v>0</v>
      </c>
      <c r="O5688" s="18">
        <f t="shared" si="1744"/>
        <v>0.14499999999999999</v>
      </c>
      <c r="P5688" s="8">
        <f t="shared" si="1748"/>
        <v>1.006063157</v>
      </c>
      <c r="Q5688" s="2">
        <f t="shared" si="1746"/>
        <v>4015.7842434700001</v>
      </c>
      <c r="R5688" s="2">
        <f t="shared" si="1738"/>
        <v>4015.7842434700001</v>
      </c>
      <c r="S5688" s="9" t="s">
        <v>56</v>
      </c>
      <c r="T5688" s="47">
        <f t="shared" si="1733"/>
        <v>45726</v>
      </c>
      <c r="AE5688" s="33"/>
    </row>
    <row r="5689" spans="1:31" x14ac:dyDescent="0.2">
      <c r="A5689" s="90">
        <f t="shared" si="1739"/>
        <v>45714</v>
      </c>
      <c r="B5689" s="2">
        <f t="shared" si="1734"/>
        <v>666627.58030580007</v>
      </c>
      <c r="C5689" s="2">
        <f t="shared" si="1732"/>
        <v>586444.05593926646</v>
      </c>
      <c r="D5689" s="47">
        <f t="shared" si="1740"/>
        <v>45699</v>
      </c>
      <c r="E5689" s="3">
        <f t="shared" si="1749"/>
        <v>7.3899999999999997E-4</v>
      </c>
      <c r="F5689" s="4">
        <f t="shared" si="1747"/>
        <v>16</v>
      </c>
      <c r="G5689" s="4">
        <f t="shared" si="1745"/>
        <v>28</v>
      </c>
      <c r="H5689" s="2">
        <f t="shared" si="1741"/>
        <v>1.00042221</v>
      </c>
      <c r="I5689" s="2">
        <f t="shared" si="1742"/>
        <v>1.1289458299999999</v>
      </c>
      <c r="J5689" s="2">
        <f t="shared" si="1735"/>
        <v>1.1294224799999999</v>
      </c>
      <c r="K5689" s="2">
        <f t="shared" si="1736"/>
        <v>662343.10004018003</v>
      </c>
      <c r="L5689" s="1">
        <f t="shared" si="1743"/>
        <v>0</v>
      </c>
      <c r="M5689" s="3">
        <f t="shared" si="1731"/>
        <v>0</v>
      </c>
      <c r="N5689" s="2">
        <f t="shared" si="1737"/>
        <v>0</v>
      </c>
      <c r="O5689" s="18">
        <f t="shared" si="1744"/>
        <v>0.14499999999999999</v>
      </c>
      <c r="P5689" s="8">
        <f t="shared" si="1748"/>
        <v>1.006468672</v>
      </c>
      <c r="Q5689" s="2">
        <f t="shared" si="1746"/>
        <v>4284.48026562</v>
      </c>
      <c r="R5689" s="2">
        <f t="shared" si="1738"/>
        <v>4284.48026562</v>
      </c>
      <c r="S5689" s="9" t="s">
        <v>56</v>
      </c>
      <c r="T5689" s="47">
        <f t="shared" si="1733"/>
        <v>45726</v>
      </c>
      <c r="AE5689" s="33"/>
    </row>
    <row r="5690" spans="1:31" x14ac:dyDescent="0.2">
      <c r="A5690" s="90">
        <f t="shared" si="1739"/>
        <v>45715</v>
      </c>
      <c r="B5690" s="2">
        <f t="shared" si="1734"/>
        <v>666913.87449916999</v>
      </c>
      <c r="C5690" s="2">
        <f t="shared" si="1732"/>
        <v>586444.05593926646</v>
      </c>
      <c r="D5690" s="47">
        <f t="shared" si="1740"/>
        <v>45699</v>
      </c>
      <c r="E5690" s="3">
        <f t="shared" si="1749"/>
        <v>7.3899999999999997E-4</v>
      </c>
      <c r="F5690" s="4">
        <f t="shared" si="1747"/>
        <v>17</v>
      </c>
      <c r="G5690" s="4">
        <f t="shared" si="1745"/>
        <v>28</v>
      </c>
      <c r="H5690" s="2">
        <f t="shared" si="1741"/>
        <v>1.0004486100000001</v>
      </c>
      <c r="I5690" s="2">
        <f t="shared" si="1742"/>
        <v>1.1289458299999999</v>
      </c>
      <c r="J5690" s="2">
        <f t="shared" si="1735"/>
        <v>1.12945228</v>
      </c>
      <c r="K5690" s="2">
        <f t="shared" si="1736"/>
        <v>662360.57607305003</v>
      </c>
      <c r="L5690" s="1">
        <f t="shared" si="1743"/>
        <v>0</v>
      </c>
      <c r="M5690" s="3">
        <f t="shared" si="1731"/>
        <v>0</v>
      </c>
      <c r="N5690" s="2">
        <f t="shared" si="1737"/>
        <v>0</v>
      </c>
      <c r="O5690" s="18">
        <f t="shared" si="1744"/>
        <v>0.14499999999999999</v>
      </c>
      <c r="P5690" s="8">
        <f t="shared" si="1748"/>
        <v>1.0068743499999999</v>
      </c>
      <c r="Q5690" s="2">
        <f t="shared" si="1746"/>
        <v>4553.2984261199999</v>
      </c>
      <c r="R5690" s="2">
        <f t="shared" si="1738"/>
        <v>4553.2984261199999</v>
      </c>
      <c r="S5690" s="9" t="s">
        <v>56</v>
      </c>
      <c r="T5690" s="47">
        <f t="shared" si="1733"/>
        <v>45726</v>
      </c>
      <c r="AE5690" s="33"/>
    </row>
    <row r="5691" spans="1:31" x14ac:dyDescent="0.2">
      <c r="A5691" s="90">
        <f t="shared" si="1739"/>
        <v>45716</v>
      </c>
      <c r="B5691" s="2">
        <f t="shared" si="1734"/>
        <v>667200.28625707002</v>
      </c>
      <c r="C5691" s="2">
        <f t="shared" si="1732"/>
        <v>586444.05593926646</v>
      </c>
      <c r="D5691" s="47">
        <f t="shared" si="1740"/>
        <v>45699</v>
      </c>
      <c r="E5691" s="3">
        <f t="shared" si="1749"/>
        <v>7.3899999999999997E-4</v>
      </c>
      <c r="F5691" s="4">
        <f t="shared" si="1747"/>
        <v>18</v>
      </c>
      <c r="G5691" s="4">
        <f t="shared" si="1745"/>
        <v>28</v>
      </c>
      <c r="H5691" s="2">
        <f t="shared" si="1741"/>
        <v>1.000475</v>
      </c>
      <c r="I5691" s="2">
        <f t="shared" si="1742"/>
        <v>1.1289458299999999</v>
      </c>
      <c r="J5691" s="2">
        <f t="shared" si="1735"/>
        <v>1.1294820699999999</v>
      </c>
      <c r="K5691" s="2">
        <f t="shared" si="1736"/>
        <v>662378.04624147003</v>
      </c>
      <c r="L5691" s="1">
        <f t="shared" si="1743"/>
        <v>0</v>
      </c>
      <c r="M5691" s="3">
        <f t="shared" si="1731"/>
        <v>0</v>
      </c>
      <c r="N5691" s="2">
        <f t="shared" si="1737"/>
        <v>0</v>
      </c>
      <c r="O5691" s="18">
        <f t="shared" si="1744"/>
        <v>0.14499999999999999</v>
      </c>
      <c r="P5691" s="8">
        <f t="shared" si="1748"/>
        <v>1.0072801929999999</v>
      </c>
      <c r="Q5691" s="2">
        <f t="shared" si="1746"/>
        <v>4822.2400156000003</v>
      </c>
      <c r="R5691" s="2">
        <f t="shared" si="1738"/>
        <v>4822.2400156000003</v>
      </c>
      <c r="S5691" s="9" t="s">
        <v>56</v>
      </c>
      <c r="T5691" s="47">
        <f t="shared" si="1733"/>
        <v>45726</v>
      </c>
      <c r="AE5691" s="33"/>
    </row>
    <row r="5692" spans="1:31" x14ac:dyDescent="0.2">
      <c r="A5692" s="90">
        <f t="shared" si="1739"/>
        <v>45717</v>
      </c>
      <c r="B5692" s="2">
        <f t="shared" si="1734"/>
        <v>667486.83132236009</v>
      </c>
      <c r="C5692" s="2">
        <f t="shared" si="1732"/>
        <v>586444.05593926646</v>
      </c>
      <c r="D5692" s="47">
        <f t="shared" si="1740"/>
        <v>45699</v>
      </c>
      <c r="E5692" s="3">
        <f t="shared" si="1749"/>
        <v>7.3899999999999997E-4</v>
      </c>
      <c r="F5692" s="4">
        <f t="shared" si="1747"/>
        <v>19</v>
      </c>
      <c r="G5692" s="4">
        <f t="shared" si="1745"/>
        <v>28</v>
      </c>
      <c r="H5692" s="2">
        <f t="shared" si="1741"/>
        <v>1.0005014000000001</v>
      </c>
      <c r="I5692" s="2">
        <f t="shared" si="1742"/>
        <v>1.1289458299999999</v>
      </c>
      <c r="J5692" s="2">
        <f t="shared" si="1735"/>
        <v>1.1295118799999999</v>
      </c>
      <c r="K5692" s="2">
        <f t="shared" si="1736"/>
        <v>662395.52813878004</v>
      </c>
      <c r="L5692" s="1">
        <f t="shared" si="1743"/>
        <v>0</v>
      </c>
      <c r="M5692" s="3">
        <f t="shared" si="1731"/>
        <v>0</v>
      </c>
      <c r="N5692" s="2">
        <f t="shared" si="1737"/>
        <v>0</v>
      </c>
      <c r="O5692" s="18">
        <f t="shared" si="1744"/>
        <v>0.14499999999999999</v>
      </c>
      <c r="P5692" s="8">
        <f t="shared" si="1748"/>
        <v>1.007686198</v>
      </c>
      <c r="Q5692" s="2">
        <f t="shared" si="1746"/>
        <v>5091.3031835800002</v>
      </c>
      <c r="R5692" s="2">
        <f t="shared" si="1738"/>
        <v>5091.3031835800002</v>
      </c>
      <c r="S5692" s="9" t="s">
        <v>56</v>
      </c>
      <c r="T5692" s="47">
        <f t="shared" si="1733"/>
        <v>45726</v>
      </c>
      <c r="AE5692" s="33"/>
    </row>
    <row r="5693" spans="1:31" x14ac:dyDescent="0.2">
      <c r="A5693" s="90">
        <f t="shared" si="1739"/>
        <v>45718</v>
      </c>
      <c r="B5693" s="2">
        <f t="shared" si="1734"/>
        <v>667773.49330696999</v>
      </c>
      <c r="C5693" s="2">
        <f t="shared" si="1732"/>
        <v>586444.05593926646</v>
      </c>
      <c r="D5693" s="47">
        <f t="shared" si="1740"/>
        <v>45699</v>
      </c>
      <c r="E5693" s="3">
        <f t="shared" si="1749"/>
        <v>7.3899999999999997E-4</v>
      </c>
      <c r="F5693" s="4">
        <f t="shared" si="1747"/>
        <v>20</v>
      </c>
      <c r="G5693" s="4">
        <f t="shared" si="1745"/>
        <v>28</v>
      </c>
      <c r="H5693" s="2">
        <f t="shared" si="1741"/>
        <v>1.0005278</v>
      </c>
      <c r="I5693" s="2">
        <f t="shared" si="1742"/>
        <v>1.1289458299999999</v>
      </c>
      <c r="J5693" s="2">
        <f t="shared" si="1735"/>
        <v>1.12954168</v>
      </c>
      <c r="K5693" s="2">
        <f t="shared" si="1736"/>
        <v>662413.00417165004</v>
      </c>
      <c r="L5693" s="1">
        <f t="shared" si="1743"/>
        <v>0</v>
      </c>
      <c r="M5693" s="3">
        <f t="shared" si="1731"/>
        <v>0</v>
      </c>
      <c r="N5693" s="2">
        <f t="shared" si="1737"/>
        <v>0</v>
      </c>
      <c r="O5693" s="18">
        <f t="shared" si="1744"/>
        <v>0.14499999999999999</v>
      </c>
      <c r="P5693" s="8">
        <f t="shared" si="1748"/>
        <v>1.0080923669999999</v>
      </c>
      <c r="Q5693" s="2">
        <f t="shared" si="1746"/>
        <v>5360.4891353200001</v>
      </c>
      <c r="R5693" s="2">
        <f t="shared" si="1738"/>
        <v>5360.4891353200001</v>
      </c>
      <c r="S5693" s="9" t="s">
        <v>56</v>
      </c>
      <c r="T5693" s="47">
        <f t="shared" si="1733"/>
        <v>45726</v>
      </c>
      <c r="AE5693" s="33"/>
    </row>
    <row r="5694" spans="1:31" x14ac:dyDescent="0.2">
      <c r="A5694" s="90">
        <f t="shared" si="1739"/>
        <v>45719</v>
      </c>
      <c r="B5694" s="2">
        <f t="shared" si="1734"/>
        <v>668060.27812663</v>
      </c>
      <c r="C5694" s="2">
        <f t="shared" si="1732"/>
        <v>586444.05593926646</v>
      </c>
      <c r="D5694" s="47">
        <f t="shared" si="1740"/>
        <v>45699</v>
      </c>
      <c r="E5694" s="3">
        <f t="shared" si="1749"/>
        <v>7.3899999999999997E-4</v>
      </c>
      <c r="F5694" s="4">
        <f t="shared" si="1747"/>
        <v>21</v>
      </c>
      <c r="G5694" s="4">
        <f t="shared" si="1745"/>
        <v>28</v>
      </c>
      <c r="H5694" s="2">
        <f t="shared" si="1741"/>
        <v>1.0005541899999999</v>
      </c>
      <c r="I5694" s="2">
        <f t="shared" si="1742"/>
        <v>1.1289458299999999</v>
      </c>
      <c r="J5694" s="2">
        <f t="shared" si="1735"/>
        <v>1.1295714800000001</v>
      </c>
      <c r="K5694" s="2">
        <f t="shared" si="1736"/>
        <v>662430.48020452005</v>
      </c>
      <c r="L5694" s="1">
        <f t="shared" si="1743"/>
        <v>0</v>
      </c>
      <c r="M5694" s="3">
        <f t="shared" si="1731"/>
        <v>0</v>
      </c>
      <c r="N5694" s="2">
        <f t="shared" si="1737"/>
        <v>0</v>
      </c>
      <c r="O5694" s="18">
        <f t="shared" si="1744"/>
        <v>0.14499999999999999</v>
      </c>
      <c r="P5694" s="8">
        <f t="shared" si="1748"/>
        <v>1.0084987000000001</v>
      </c>
      <c r="Q5694" s="2">
        <f t="shared" si="1746"/>
        <v>5629.7979221100004</v>
      </c>
      <c r="R5694" s="2">
        <f t="shared" si="1738"/>
        <v>5629.7979221100004</v>
      </c>
      <c r="S5694" s="9" t="s">
        <v>56</v>
      </c>
      <c r="T5694" s="47">
        <f t="shared" si="1733"/>
        <v>45726</v>
      </c>
      <c r="AE5694" s="33"/>
    </row>
    <row r="5695" spans="1:31" x14ac:dyDescent="0.2">
      <c r="A5695" s="90">
        <f t="shared" si="1739"/>
        <v>45720</v>
      </c>
      <c r="B5695" s="2">
        <f t="shared" si="1734"/>
        <v>668347.18578992004</v>
      </c>
      <c r="C5695" s="2">
        <f t="shared" si="1732"/>
        <v>586444.05593926646</v>
      </c>
      <c r="D5695" s="47">
        <f t="shared" si="1740"/>
        <v>45699</v>
      </c>
      <c r="E5695" s="3">
        <f t="shared" si="1749"/>
        <v>7.3899999999999997E-4</v>
      </c>
      <c r="F5695" s="4">
        <f t="shared" si="1747"/>
        <v>22</v>
      </c>
      <c r="G5695" s="4">
        <f t="shared" si="1745"/>
        <v>28</v>
      </c>
      <c r="H5695" s="2">
        <f t="shared" si="1741"/>
        <v>1.00058059</v>
      </c>
      <c r="I5695" s="2">
        <f t="shared" si="1742"/>
        <v>1.1289458299999999</v>
      </c>
      <c r="J5695" s="2">
        <f t="shared" si="1735"/>
        <v>1.1296012799999999</v>
      </c>
      <c r="K5695" s="2">
        <f t="shared" si="1736"/>
        <v>662447.95623738004</v>
      </c>
      <c r="L5695" s="1">
        <f t="shared" si="1743"/>
        <v>0</v>
      </c>
      <c r="M5695" s="3">
        <f t="shared" ref="M5695:M5758" si="1750">IF(DAY(A5695)=E$2,VLOOKUP(A5695,$W$10:$AD$316,5),0)</f>
        <v>0</v>
      </c>
      <c r="N5695" s="2">
        <f t="shared" si="1737"/>
        <v>0</v>
      </c>
      <c r="O5695" s="18">
        <f t="shared" si="1744"/>
        <v>0.14499999999999999</v>
      </c>
      <c r="P5695" s="8">
        <f t="shared" si="1748"/>
        <v>1.008905197</v>
      </c>
      <c r="Q5695" s="2">
        <f t="shared" si="1746"/>
        <v>5899.2295525400004</v>
      </c>
      <c r="R5695" s="2">
        <f t="shared" si="1738"/>
        <v>5899.2295525400004</v>
      </c>
      <c r="S5695" s="9" t="s">
        <v>56</v>
      </c>
      <c r="T5695" s="47">
        <f t="shared" si="1733"/>
        <v>45726</v>
      </c>
      <c r="AE5695" s="33"/>
    </row>
    <row r="5696" spans="1:31" x14ac:dyDescent="0.2">
      <c r="A5696" s="90">
        <f t="shared" si="1739"/>
        <v>45721</v>
      </c>
      <c r="B5696" s="2">
        <f t="shared" si="1734"/>
        <v>668634.21630545007</v>
      </c>
      <c r="C5696" s="2">
        <f t="shared" ref="C5696:C5759" si="1751">IF(DAY(A5695)=$E$2,VLOOKUP(A5695,W$10:X$316,2),C5695)</f>
        <v>586444.05593926646</v>
      </c>
      <c r="D5696" s="47">
        <f t="shared" si="1740"/>
        <v>45699</v>
      </c>
      <c r="E5696" s="3">
        <f t="shared" si="1749"/>
        <v>7.3899999999999997E-4</v>
      </c>
      <c r="F5696" s="4">
        <f t="shared" si="1747"/>
        <v>23</v>
      </c>
      <c r="G5696" s="4">
        <f t="shared" si="1745"/>
        <v>28</v>
      </c>
      <c r="H5696" s="2">
        <f t="shared" si="1741"/>
        <v>1.0006069900000001</v>
      </c>
      <c r="I5696" s="2">
        <f t="shared" si="1742"/>
        <v>1.1289458299999999</v>
      </c>
      <c r="J5696" s="2">
        <f t="shared" si="1735"/>
        <v>1.12963108</v>
      </c>
      <c r="K5696" s="2">
        <f t="shared" si="1736"/>
        <v>662465.43227025005</v>
      </c>
      <c r="L5696" s="1">
        <f t="shared" si="1743"/>
        <v>0</v>
      </c>
      <c r="M5696" s="3">
        <f t="shared" si="1750"/>
        <v>0</v>
      </c>
      <c r="N5696" s="2">
        <f t="shared" si="1737"/>
        <v>0</v>
      </c>
      <c r="O5696" s="18">
        <f t="shared" si="1744"/>
        <v>0.14499999999999999</v>
      </c>
      <c r="P5696" s="8">
        <f t="shared" si="1748"/>
        <v>1.009311858</v>
      </c>
      <c r="Q5696" s="2">
        <f t="shared" si="1746"/>
        <v>6168.7840352000003</v>
      </c>
      <c r="R5696" s="2">
        <f t="shared" si="1738"/>
        <v>6168.7840352000003</v>
      </c>
      <c r="S5696" s="9" t="s">
        <v>56</v>
      </c>
      <c r="T5696" s="47">
        <f t="shared" ref="T5696:T5759" si="1752">IF(DAY(A5696)=E$2+1,VLOOKUP(A5695,$W$10:$AD$316,8),T5695)</f>
        <v>45726</v>
      </c>
      <c r="AE5696" s="33"/>
    </row>
    <row r="5697" spans="1:31" x14ac:dyDescent="0.2">
      <c r="A5697" s="90">
        <f t="shared" si="1739"/>
        <v>45722</v>
      </c>
      <c r="B5697" s="2">
        <f t="shared" si="1734"/>
        <v>668921.37494078011</v>
      </c>
      <c r="C5697" s="2">
        <f t="shared" si="1751"/>
        <v>586444.05593926646</v>
      </c>
      <c r="D5697" s="47">
        <f t="shared" si="1740"/>
        <v>45699</v>
      </c>
      <c r="E5697" s="3">
        <f t="shared" si="1749"/>
        <v>7.3899999999999997E-4</v>
      </c>
      <c r="F5697" s="4">
        <f t="shared" si="1747"/>
        <v>24</v>
      </c>
      <c r="G5697" s="4">
        <f t="shared" si="1745"/>
        <v>28</v>
      </c>
      <c r="H5697" s="2">
        <f t="shared" si="1741"/>
        <v>1.00063339</v>
      </c>
      <c r="I5697" s="2">
        <f t="shared" si="1742"/>
        <v>1.1289458299999999</v>
      </c>
      <c r="J5697" s="2">
        <f t="shared" si="1735"/>
        <v>1.12966089</v>
      </c>
      <c r="K5697" s="2">
        <f t="shared" si="1736"/>
        <v>662482.91416756005</v>
      </c>
      <c r="L5697" s="1">
        <f t="shared" si="1743"/>
        <v>0</v>
      </c>
      <c r="M5697" s="3">
        <f t="shared" si="1750"/>
        <v>0</v>
      </c>
      <c r="N5697" s="2">
        <f t="shared" si="1737"/>
        <v>0</v>
      </c>
      <c r="O5697" s="18">
        <f t="shared" si="1744"/>
        <v>0.14499999999999999</v>
      </c>
      <c r="P5697" s="8">
        <f t="shared" si="1748"/>
        <v>1.0097186819999999</v>
      </c>
      <c r="Q5697" s="2">
        <f t="shared" si="1746"/>
        <v>6438.4607732200002</v>
      </c>
      <c r="R5697" s="2">
        <f t="shared" si="1738"/>
        <v>6438.4607732200002</v>
      </c>
      <c r="S5697" s="9" t="s">
        <v>56</v>
      </c>
      <c r="T5697" s="47">
        <f t="shared" si="1752"/>
        <v>45726</v>
      </c>
      <c r="AE5697" s="33"/>
    </row>
    <row r="5698" spans="1:31" x14ac:dyDescent="0.2">
      <c r="A5698" s="90">
        <f t="shared" si="1739"/>
        <v>45723</v>
      </c>
      <c r="B5698" s="2">
        <f t="shared" si="1734"/>
        <v>669208.65118896007</v>
      </c>
      <c r="C5698" s="2">
        <f t="shared" si="1751"/>
        <v>586444.05593926646</v>
      </c>
      <c r="D5698" s="47">
        <f t="shared" si="1740"/>
        <v>45699</v>
      </c>
      <c r="E5698" s="3">
        <f t="shared" si="1749"/>
        <v>7.3899999999999997E-4</v>
      </c>
      <c r="F5698" s="4">
        <f t="shared" si="1747"/>
        <v>25</v>
      </c>
      <c r="G5698" s="4">
        <f t="shared" si="1745"/>
        <v>28</v>
      </c>
      <c r="H5698" s="2">
        <f t="shared" si="1741"/>
        <v>1.00065979</v>
      </c>
      <c r="I5698" s="2">
        <f t="shared" si="1742"/>
        <v>1.1289458299999999</v>
      </c>
      <c r="J5698" s="2">
        <f t="shared" si="1735"/>
        <v>1.1296906900000001</v>
      </c>
      <c r="K5698" s="2">
        <f t="shared" si="1736"/>
        <v>662500.39020042005</v>
      </c>
      <c r="L5698" s="1">
        <f t="shared" si="1743"/>
        <v>0</v>
      </c>
      <c r="M5698" s="3">
        <f t="shared" si="1750"/>
        <v>0</v>
      </c>
      <c r="N5698" s="2">
        <f t="shared" si="1737"/>
        <v>0</v>
      </c>
      <c r="O5698" s="18">
        <f t="shared" si="1744"/>
        <v>0.14499999999999999</v>
      </c>
      <c r="P5698" s="8">
        <f t="shared" si="1748"/>
        <v>1.0101256709999999</v>
      </c>
      <c r="Q5698" s="2">
        <f t="shared" si="1746"/>
        <v>6708.2609885399997</v>
      </c>
      <c r="R5698" s="2">
        <f t="shared" si="1738"/>
        <v>6708.2609885399997</v>
      </c>
      <c r="S5698" s="9" t="s">
        <v>56</v>
      </c>
      <c r="T5698" s="47">
        <f t="shared" si="1752"/>
        <v>45726</v>
      </c>
      <c r="AE5698" s="33"/>
    </row>
    <row r="5699" spans="1:31" x14ac:dyDescent="0.2">
      <c r="A5699" s="90">
        <f t="shared" si="1739"/>
        <v>45724</v>
      </c>
      <c r="B5699" s="2">
        <f t="shared" si="1734"/>
        <v>669496.05557887</v>
      </c>
      <c r="C5699" s="2">
        <f t="shared" si="1751"/>
        <v>586444.05593926646</v>
      </c>
      <c r="D5699" s="47">
        <f t="shared" si="1740"/>
        <v>45699</v>
      </c>
      <c r="E5699" s="3">
        <f t="shared" si="1749"/>
        <v>7.3899999999999997E-4</v>
      </c>
      <c r="F5699" s="4">
        <f t="shared" si="1747"/>
        <v>26</v>
      </c>
      <c r="G5699" s="4">
        <f t="shared" si="1745"/>
        <v>28</v>
      </c>
      <c r="H5699" s="2">
        <f t="shared" si="1741"/>
        <v>1.0006861899999999</v>
      </c>
      <c r="I5699" s="2">
        <f t="shared" si="1742"/>
        <v>1.1289458299999999</v>
      </c>
      <c r="J5699" s="2">
        <f t="shared" si="1735"/>
        <v>1.1297204999999999</v>
      </c>
      <c r="K5699" s="2">
        <f t="shared" si="1736"/>
        <v>662517.87209773005</v>
      </c>
      <c r="L5699" s="1">
        <f t="shared" si="1743"/>
        <v>0</v>
      </c>
      <c r="M5699" s="3">
        <f t="shared" si="1750"/>
        <v>0</v>
      </c>
      <c r="N5699" s="2">
        <f t="shared" si="1737"/>
        <v>0</v>
      </c>
      <c r="O5699" s="18">
        <f t="shared" si="1744"/>
        <v>0.14499999999999999</v>
      </c>
      <c r="P5699" s="8">
        <f t="shared" si="1748"/>
        <v>1.0105328229999999</v>
      </c>
      <c r="Q5699" s="2">
        <f t="shared" si="1746"/>
        <v>6978.1834811400004</v>
      </c>
      <c r="R5699" s="2">
        <f t="shared" si="1738"/>
        <v>6978.1834811400004</v>
      </c>
      <c r="S5699" s="9" t="s">
        <v>56</v>
      </c>
      <c r="T5699" s="47">
        <f t="shared" si="1752"/>
        <v>45726</v>
      </c>
      <c r="AE5699" s="33"/>
    </row>
    <row r="5700" spans="1:31" x14ac:dyDescent="0.2">
      <c r="A5700" s="90">
        <f t="shared" si="1739"/>
        <v>45725</v>
      </c>
      <c r="B5700" s="2">
        <f t="shared" si="1734"/>
        <v>669783.5775940899</v>
      </c>
      <c r="C5700" s="2">
        <f t="shared" si="1751"/>
        <v>586444.05593926646</v>
      </c>
      <c r="D5700" s="47">
        <f t="shared" si="1740"/>
        <v>45699</v>
      </c>
      <c r="E5700" s="3">
        <f t="shared" si="1749"/>
        <v>7.3899999999999997E-4</v>
      </c>
      <c r="F5700" s="4">
        <f t="shared" si="1747"/>
        <v>27</v>
      </c>
      <c r="G5700" s="4">
        <f t="shared" si="1745"/>
        <v>28</v>
      </c>
      <c r="H5700" s="2">
        <f t="shared" si="1741"/>
        <v>1.00071259</v>
      </c>
      <c r="I5700" s="2">
        <f t="shared" si="1742"/>
        <v>1.1289458299999999</v>
      </c>
      <c r="J5700" s="2">
        <f t="shared" si="1735"/>
        <v>1.1297503</v>
      </c>
      <c r="K5700" s="2">
        <f t="shared" si="1736"/>
        <v>662535.34813059994</v>
      </c>
      <c r="L5700" s="1">
        <f t="shared" si="1743"/>
        <v>0</v>
      </c>
      <c r="M5700" s="3">
        <f t="shared" si="1750"/>
        <v>0</v>
      </c>
      <c r="N5700" s="2">
        <f t="shared" si="1737"/>
        <v>0</v>
      </c>
      <c r="O5700" s="18">
        <f t="shared" si="1744"/>
        <v>0.14499999999999999</v>
      </c>
      <c r="P5700" s="8">
        <f t="shared" si="1748"/>
        <v>1.01094014</v>
      </c>
      <c r="Q5700" s="2">
        <f t="shared" si="1746"/>
        <v>7248.2294634899999</v>
      </c>
      <c r="R5700" s="2">
        <f t="shared" si="1738"/>
        <v>7248.2294634899999</v>
      </c>
      <c r="S5700" s="9" t="s">
        <v>56</v>
      </c>
      <c r="T5700" s="47">
        <f t="shared" si="1752"/>
        <v>45726</v>
      </c>
      <c r="AE5700" s="33"/>
    </row>
    <row r="5701" spans="1:31" ht="15" x14ac:dyDescent="0.2">
      <c r="A5701" s="90">
        <f t="shared" si="1739"/>
        <v>45726</v>
      </c>
      <c r="B5701" s="2">
        <f t="shared" si="1734"/>
        <v>670071.23436652997</v>
      </c>
      <c r="C5701" s="2">
        <f t="shared" si="1751"/>
        <v>586444.05593926646</v>
      </c>
      <c r="D5701" s="47">
        <f t="shared" si="1740"/>
        <v>45699</v>
      </c>
      <c r="E5701" s="3">
        <f t="shared" si="1749"/>
        <v>7.3899999999999997E-4</v>
      </c>
      <c r="F5701" s="4">
        <f t="shared" si="1747"/>
        <v>28</v>
      </c>
      <c r="G5701" s="4">
        <f t="shared" si="1745"/>
        <v>28</v>
      </c>
      <c r="H5701" s="2">
        <f t="shared" si="1741"/>
        <v>1.000739</v>
      </c>
      <c r="I5701" s="2">
        <f t="shared" si="1742"/>
        <v>1.1289458299999999</v>
      </c>
      <c r="J5701" s="2">
        <f t="shared" si="1735"/>
        <v>1.1297801199999999</v>
      </c>
      <c r="K5701" s="2">
        <f t="shared" si="1736"/>
        <v>662552.83589234995</v>
      </c>
      <c r="L5701" s="1">
        <f t="shared" si="1743"/>
        <v>187</v>
      </c>
      <c r="M5701" s="3">
        <f>N5701/K5701</f>
        <v>6.6716759265033579E-2</v>
      </c>
      <c r="N5701" s="2">
        <f>U5704+U5706</f>
        <v>44203.37805259521</v>
      </c>
      <c r="O5701" s="18">
        <f t="shared" si="1744"/>
        <v>0.14499999999999999</v>
      </c>
      <c r="P5701" s="8">
        <f t="shared" si="1748"/>
        <v>1.0113476210000001</v>
      </c>
      <c r="Q5701" s="2">
        <f t="shared" si="1746"/>
        <v>7518.3984741800004</v>
      </c>
      <c r="R5701" s="2">
        <f t="shared" si="1738"/>
        <v>51721.776526775211</v>
      </c>
      <c r="S5701" s="9" t="s">
        <v>56</v>
      </c>
      <c r="T5701" s="47">
        <f t="shared" si="1752"/>
        <v>45726</v>
      </c>
      <c r="U5701" s="148" t="s">
        <v>96</v>
      </c>
      <c r="AE5701" s="33"/>
    </row>
    <row r="5702" spans="1:31" ht="18.75" x14ac:dyDescent="0.2">
      <c r="A5702" s="90">
        <f t="shared" si="1739"/>
        <v>45727</v>
      </c>
      <c r="B5702" s="2">
        <f t="shared" si="1734"/>
        <v>618609.09875221993</v>
      </c>
      <c r="C5702" s="147">
        <f>C5701-(N5701/J5701)</f>
        <v>547318.40903675661</v>
      </c>
      <c r="D5702" s="47">
        <f t="shared" si="1740"/>
        <v>45727</v>
      </c>
      <c r="E5702" s="3">
        <f t="shared" si="1749"/>
        <v>1.732E-3</v>
      </c>
      <c r="F5702" s="4">
        <f t="shared" si="1747"/>
        <v>1</v>
      </c>
      <c r="G5702" s="4">
        <f t="shared" si="1745"/>
        <v>31</v>
      </c>
      <c r="H5702" s="2">
        <f t="shared" si="1741"/>
        <v>1.00005582</v>
      </c>
      <c r="I5702" s="2">
        <f t="shared" si="1742"/>
        <v>1.1297801199999999</v>
      </c>
      <c r="J5702" s="2">
        <f t="shared" si="1735"/>
        <v>1.1298431799999999</v>
      </c>
      <c r="K5702" s="2">
        <f t="shared" si="1736"/>
        <v>618383.97173862997</v>
      </c>
      <c r="L5702" s="1">
        <f t="shared" si="1743"/>
        <v>0</v>
      </c>
      <c r="M5702" s="3">
        <f t="shared" si="1750"/>
        <v>0</v>
      </c>
      <c r="N5702" s="2">
        <f t="shared" si="1737"/>
        <v>0</v>
      </c>
      <c r="O5702" s="18">
        <f t="shared" si="1744"/>
        <v>0.14499999999999999</v>
      </c>
      <c r="P5702" s="8">
        <f t="shared" si="1748"/>
        <v>1.0003640570000001</v>
      </c>
      <c r="Q5702" s="2">
        <f t="shared" si="1746"/>
        <v>225.12701358999999</v>
      </c>
      <c r="R5702" s="2">
        <f t="shared" si="1738"/>
        <v>225.12701358999999</v>
      </c>
      <c r="S5702" s="9" t="s">
        <v>56</v>
      </c>
      <c r="T5702" s="47">
        <f t="shared" si="1752"/>
        <v>45757</v>
      </c>
      <c r="U5702" s="145">
        <f>Q5701</f>
        <v>7518.3984741800004</v>
      </c>
      <c r="AE5702" s="33"/>
    </row>
    <row r="5703" spans="1:31" ht="15" x14ac:dyDescent="0.2">
      <c r="A5703" s="90">
        <f t="shared" si="1739"/>
        <v>45728</v>
      </c>
      <c r="B5703" s="2">
        <f t="shared" si="1734"/>
        <v>618868.85252157005</v>
      </c>
      <c r="C5703" s="2">
        <f t="shared" si="1751"/>
        <v>547318.40903675661</v>
      </c>
      <c r="D5703" s="47">
        <f t="shared" si="1740"/>
        <v>45727</v>
      </c>
      <c r="E5703" s="3">
        <f t="shared" si="1749"/>
        <v>1.732E-3</v>
      </c>
      <c r="F5703" s="4">
        <f t="shared" si="1747"/>
        <v>2</v>
      </c>
      <c r="G5703" s="4">
        <f t="shared" si="1745"/>
        <v>31</v>
      </c>
      <c r="H5703" s="2">
        <f t="shared" si="1741"/>
        <v>1.00011165</v>
      </c>
      <c r="I5703" s="2">
        <f t="shared" si="1742"/>
        <v>1.1297801199999999</v>
      </c>
      <c r="J5703" s="2">
        <f t="shared" si="1735"/>
        <v>1.1299062499999999</v>
      </c>
      <c r="K5703" s="2">
        <f t="shared" si="1736"/>
        <v>618418.49111068004</v>
      </c>
      <c r="L5703" s="1">
        <f t="shared" si="1743"/>
        <v>0</v>
      </c>
      <c r="M5703" s="3">
        <f t="shared" si="1750"/>
        <v>0</v>
      </c>
      <c r="N5703" s="2">
        <f t="shared" si="1737"/>
        <v>0</v>
      </c>
      <c r="O5703" s="18">
        <f t="shared" si="1744"/>
        <v>0.14499999999999999</v>
      </c>
      <c r="P5703" s="8">
        <f t="shared" si="1748"/>
        <v>1.0007282470000001</v>
      </c>
      <c r="Q5703" s="2">
        <f t="shared" si="1746"/>
        <v>450.36141089</v>
      </c>
      <c r="R5703" s="2">
        <f t="shared" si="1738"/>
        <v>450.36141089</v>
      </c>
      <c r="S5703" s="9" t="s">
        <v>56</v>
      </c>
      <c r="T5703" s="47">
        <f t="shared" si="1752"/>
        <v>45757</v>
      </c>
      <c r="U5703" s="148" t="s">
        <v>99</v>
      </c>
      <c r="AE5703" s="33"/>
    </row>
    <row r="5704" spans="1:31" ht="15" x14ac:dyDescent="0.2">
      <c r="A5704" s="90">
        <f t="shared" si="1739"/>
        <v>45729</v>
      </c>
      <c r="B5704" s="2">
        <f t="shared" si="1734"/>
        <v>619128.71854912001</v>
      </c>
      <c r="C5704" s="2">
        <f t="shared" si="1751"/>
        <v>547318.40903675661</v>
      </c>
      <c r="D5704" s="47">
        <f t="shared" si="1740"/>
        <v>45727</v>
      </c>
      <c r="E5704" s="3">
        <f t="shared" si="1749"/>
        <v>1.732E-3</v>
      </c>
      <c r="F5704" s="4">
        <f t="shared" si="1747"/>
        <v>3</v>
      </c>
      <c r="G5704" s="4">
        <f t="shared" si="1745"/>
        <v>31</v>
      </c>
      <c r="H5704" s="2">
        <f t="shared" si="1741"/>
        <v>1.00016748</v>
      </c>
      <c r="I5704" s="2">
        <f t="shared" si="1742"/>
        <v>1.1297801199999999</v>
      </c>
      <c r="J5704" s="2">
        <f t="shared" si="1735"/>
        <v>1.12996933</v>
      </c>
      <c r="K5704" s="2">
        <f t="shared" si="1736"/>
        <v>618453.01595592999</v>
      </c>
      <c r="L5704" s="1">
        <f t="shared" si="1743"/>
        <v>0</v>
      </c>
      <c r="M5704" s="3">
        <f t="shared" si="1750"/>
        <v>0</v>
      </c>
      <c r="N5704" s="2">
        <f t="shared" si="1737"/>
        <v>0</v>
      </c>
      <c r="O5704" s="18">
        <f t="shared" si="1744"/>
        <v>0.14499999999999999</v>
      </c>
      <c r="P5704" s="8">
        <f t="shared" si="1748"/>
        <v>1.0010925690000001</v>
      </c>
      <c r="Q5704" s="2">
        <f t="shared" si="1746"/>
        <v>675.70259319000002</v>
      </c>
      <c r="R5704" s="2">
        <f t="shared" si="1738"/>
        <v>675.70259319000002</v>
      </c>
      <c r="S5704" s="9" t="s">
        <v>56</v>
      </c>
      <c r="T5704" s="47">
        <f t="shared" si="1752"/>
        <v>45757</v>
      </c>
      <c r="U5704" s="145">
        <f>0.024587*K5701</f>
        <v>16290.186576085209</v>
      </c>
      <c r="AE5704" s="33"/>
    </row>
    <row r="5705" spans="1:31" ht="15" x14ac:dyDescent="0.2">
      <c r="A5705" s="90">
        <f t="shared" si="1739"/>
        <v>45730</v>
      </c>
      <c r="B5705" s="2">
        <f t="shared" si="1734"/>
        <v>619388.6919918101</v>
      </c>
      <c r="C5705" s="2">
        <f t="shared" si="1751"/>
        <v>547318.40903675661</v>
      </c>
      <c r="D5705" s="47">
        <f t="shared" si="1740"/>
        <v>45727</v>
      </c>
      <c r="E5705" s="3">
        <f t="shared" si="1749"/>
        <v>1.732E-3</v>
      </c>
      <c r="F5705" s="4">
        <f t="shared" si="1747"/>
        <v>4</v>
      </c>
      <c r="G5705" s="4">
        <f t="shared" si="1745"/>
        <v>31</v>
      </c>
      <c r="H5705" s="2">
        <f t="shared" si="1741"/>
        <v>1.00022331</v>
      </c>
      <c r="I5705" s="2">
        <f t="shared" si="1742"/>
        <v>1.1297801199999999</v>
      </c>
      <c r="J5705" s="2">
        <f t="shared" si="1735"/>
        <v>1.1300324100000001</v>
      </c>
      <c r="K5705" s="2">
        <f t="shared" si="1736"/>
        <v>618487.54080117005</v>
      </c>
      <c r="L5705" s="1">
        <f t="shared" si="1743"/>
        <v>0</v>
      </c>
      <c r="M5705" s="3">
        <f t="shared" si="1750"/>
        <v>0</v>
      </c>
      <c r="N5705" s="2">
        <f t="shared" si="1737"/>
        <v>0</v>
      </c>
      <c r="O5705" s="18">
        <f t="shared" si="1744"/>
        <v>0.14499999999999999</v>
      </c>
      <c r="P5705" s="8">
        <f t="shared" si="1748"/>
        <v>1.001457024</v>
      </c>
      <c r="Q5705" s="2">
        <f t="shared" si="1746"/>
        <v>901.15119063999998</v>
      </c>
      <c r="R5705" s="2">
        <f t="shared" si="1738"/>
        <v>901.15119063999998</v>
      </c>
      <c r="S5705" s="9" t="s">
        <v>56</v>
      </c>
      <c r="T5705" s="47">
        <f t="shared" si="1752"/>
        <v>45757</v>
      </c>
      <c r="U5705" s="148" t="s">
        <v>100</v>
      </c>
      <c r="AE5705" s="33"/>
    </row>
    <row r="5706" spans="1:31" ht="15" x14ac:dyDescent="0.2">
      <c r="A5706" s="90">
        <f t="shared" si="1739"/>
        <v>45731</v>
      </c>
      <c r="B5706" s="2">
        <f t="shared" ref="B5706:B5769" si="1753">(K5706+Q5706)</f>
        <v>619648.77286344999</v>
      </c>
      <c r="C5706" s="2">
        <f t="shared" si="1751"/>
        <v>547318.40903675661</v>
      </c>
      <c r="D5706" s="47">
        <f t="shared" si="1740"/>
        <v>45727</v>
      </c>
      <c r="E5706" s="3">
        <f t="shared" si="1749"/>
        <v>1.732E-3</v>
      </c>
      <c r="F5706" s="4">
        <f t="shared" si="1747"/>
        <v>5</v>
      </c>
      <c r="G5706" s="4">
        <f t="shared" si="1745"/>
        <v>31</v>
      </c>
      <c r="H5706" s="2">
        <f t="shared" si="1741"/>
        <v>1.0002791499999999</v>
      </c>
      <c r="I5706" s="2">
        <f t="shared" si="1742"/>
        <v>1.1297801199999999</v>
      </c>
      <c r="J5706" s="2">
        <f t="shared" ref="J5706:J5769" si="1754">TRUNC(H5706*I5706,8)</f>
        <v>1.13009549</v>
      </c>
      <c r="K5706" s="2">
        <f t="shared" ref="K5706:K5769" si="1755">TRUNC(C5706*J5706,8)</f>
        <v>618522.06564640999</v>
      </c>
      <c r="L5706" s="1">
        <f t="shared" si="1743"/>
        <v>0</v>
      </c>
      <c r="M5706" s="3">
        <f t="shared" si="1750"/>
        <v>0</v>
      </c>
      <c r="N5706" s="2">
        <f t="shared" ref="N5706:N5769" si="1756">IF(M5706&gt;0,TRUNC((M5706*K5706),8),0)</f>
        <v>0</v>
      </c>
      <c r="O5706" s="18">
        <f t="shared" si="1744"/>
        <v>0.14499999999999999</v>
      </c>
      <c r="P5706" s="8">
        <f t="shared" si="1748"/>
        <v>1.0018216120000001</v>
      </c>
      <c r="Q5706" s="2">
        <f t="shared" si="1746"/>
        <v>1126.7072170399999</v>
      </c>
      <c r="R5706" s="2">
        <f t="shared" ref="R5706:R5769" si="1757">(N5706+Q5706)</f>
        <v>1126.7072170399999</v>
      </c>
      <c r="S5706" s="9" t="s">
        <v>56</v>
      </c>
      <c r="T5706" s="47">
        <f t="shared" si="1752"/>
        <v>45757</v>
      </c>
      <c r="U5706" s="145">
        <v>27913.191476510001</v>
      </c>
      <c r="AE5706" s="33"/>
    </row>
    <row r="5707" spans="1:31" x14ac:dyDescent="0.2">
      <c r="A5707" s="90">
        <f t="shared" ref="A5707:A5770" si="1758">(A5706+1)</f>
        <v>45732</v>
      </c>
      <c r="B5707" s="2">
        <f t="shared" si="1753"/>
        <v>619908.9660444</v>
      </c>
      <c r="C5707" s="2">
        <f t="shared" si="1751"/>
        <v>547318.40903675661</v>
      </c>
      <c r="D5707" s="47">
        <f t="shared" ref="D5707:D5770" si="1759">IF(DAY(A5706)=$E$2,A5707,D5706)</f>
        <v>45727</v>
      </c>
      <c r="E5707" s="3">
        <f t="shared" si="1749"/>
        <v>1.732E-3</v>
      </c>
      <c r="F5707" s="4">
        <f t="shared" si="1747"/>
        <v>6</v>
      </c>
      <c r="G5707" s="4">
        <f t="shared" si="1745"/>
        <v>31</v>
      </c>
      <c r="H5707" s="2">
        <f t="shared" ref="H5707:H5770" si="1760">TRUNC(((1+$E5707)^($F5707/$G5707)),8)</f>
        <v>1.00033499</v>
      </c>
      <c r="I5707" s="2">
        <f t="shared" ref="I5707:I5770" si="1761">IF(DAY(A5706)=E$2,J5706,I5706)</f>
        <v>1.1297801199999999</v>
      </c>
      <c r="J5707" s="2">
        <f t="shared" si="1754"/>
        <v>1.13015858</v>
      </c>
      <c r="K5707" s="2">
        <f t="shared" si="1755"/>
        <v>618556.59596484003</v>
      </c>
      <c r="L5707" s="1">
        <f t="shared" ref="L5707:L5770" si="1762">IF(DAY(A5707)=E$2,VLOOKUP(A5707,$W$10:$AD$316,7),0)</f>
        <v>0</v>
      </c>
      <c r="M5707" s="3">
        <f t="shared" si="1750"/>
        <v>0</v>
      </c>
      <c r="N5707" s="2">
        <f t="shared" si="1756"/>
        <v>0</v>
      </c>
      <c r="O5707" s="18">
        <f t="shared" ref="O5707:O5770" si="1763">(O5706)</f>
        <v>0.14499999999999999</v>
      </c>
      <c r="P5707" s="8">
        <f t="shared" si="1748"/>
        <v>1.002186332</v>
      </c>
      <c r="Q5707" s="2">
        <f t="shared" si="1746"/>
        <v>1352.37007956</v>
      </c>
      <c r="R5707" s="2">
        <f t="shared" si="1757"/>
        <v>1352.37007956</v>
      </c>
      <c r="S5707" s="9" t="s">
        <v>56</v>
      </c>
      <c r="T5707" s="47">
        <f t="shared" si="1752"/>
        <v>45757</v>
      </c>
      <c r="AE5707" s="33"/>
    </row>
    <row r="5708" spans="1:31" x14ac:dyDescent="0.2">
      <c r="A5708" s="90">
        <f t="shared" si="1758"/>
        <v>45733</v>
      </c>
      <c r="B5708" s="2">
        <f t="shared" si="1753"/>
        <v>620169.26668576</v>
      </c>
      <c r="C5708" s="2">
        <f t="shared" si="1751"/>
        <v>547318.40903675661</v>
      </c>
      <c r="D5708" s="47">
        <f t="shared" si="1759"/>
        <v>45727</v>
      </c>
      <c r="E5708" s="3">
        <f t="shared" si="1749"/>
        <v>1.732E-3</v>
      </c>
      <c r="F5708" s="4">
        <f t="shared" si="1747"/>
        <v>7</v>
      </c>
      <c r="G5708" s="4">
        <f t="shared" ref="G5708:G5771" si="1764">IF(DAY(A5708)=E$2+1,DAY(EOMONTH(A5708,0)), IF(DAY(A5708)&lt;&gt;$E$2+1,G5707))</f>
        <v>31</v>
      </c>
      <c r="H5708" s="2">
        <f t="shared" si="1760"/>
        <v>1.00039083</v>
      </c>
      <c r="I5708" s="2">
        <f t="shared" si="1761"/>
        <v>1.1297801199999999</v>
      </c>
      <c r="J5708" s="2">
        <f t="shared" si="1754"/>
        <v>1.1302216700000001</v>
      </c>
      <c r="K5708" s="2">
        <f t="shared" si="1755"/>
        <v>618591.12628325995</v>
      </c>
      <c r="L5708" s="1">
        <f t="shared" si="1762"/>
        <v>0</v>
      </c>
      <c r="M5708" s="3">
        <f t="shared" si="1750"/>
        <v>0</v>
      </c>
      <c r="N5708" s="2">
        <f t="shared" si="1756"/>
        <v>0</v>
      </c>
      <c r="O5708" s="18">
        <f t="shared" si="1763"/>
        <v>0.14499999999999999</v>
      </c>
      <c r="P5708" s="8">
        <f t="shared" si="1748"/>
        <v>1.002551185</v>
      </c>
      <c r="Q5708" s="2">
        <f t="shared" si="1746"/>
        <v>1578.1404024999999</v>
      </c>
      <c r="R5708" s="2">
        <f t="shared" si="1757"/>
        <v>1578.1404024999999</v>
      </c>
      <c r="S5708" s="9" t="s">
        <v>56</v>
      </c>
      <c r="T5708" s="47">
        <f t="shared" si="1752"/>
        <v>45757</v>
      </c>
      <c r="AE5708" s="33"/>
    </row>
    <row r="5709" spans="1:31" x14ac:dyDescent="0.2">
      <c r="A5709" s="90">
        <f t="shared" si="1758"/>
        <v>45734</v>
      </c>
      <c r="B5709" s="2">
        <f t="shared" si="1753"/>
        <v>620429.68029046</v>
      </c>
      <c r="C5709" s="2">
        <f t="shared" si="1751"/>
        <v>547318.40903675661</v>
      </c>
      <c r="D5709" s="47">
        <f t="shared" si="1759"/>
        <v>45727</v>
      </c>
      <c r="E5709" s="3">
        <f t="shared" si="1749"/>
        <v>1.732E-3</v>
      </c>
      <c r="F5709" s="4">
        <f t="shared" si="1747"/>
        <v>8</v>
      </c>
      <c r="G5709" s="4">
        <f t="shared" si="1764"/>
        <v>31</v>
      </c>
      <c r="H5709" s="2">
        <f t="shared" si="1760"/>
        <v>1.00044668</v>
      </c>
      <c r="I5709" s="2">
        <f t="shared" si="1761"/>
        <v>1.1297801199999999</v>
      </c>
      <c r="J5709" s="2">
        <f t="shared" si="1754"/>
        <v>1.13028477</v>
      </c>
      <c r="K5709" s="2">
        <f t="shared" si="1755"/>
        <v>618625.66207486996</v>
      </c>
      <c r="L5709" s="1">
        <f t="shared" si="1762"/>
        <v>0</v>
      </c>
      <c r="M5709" s="3">
        <f t="shared" si="1750"/>
        <v>0</v>
      </c>
      <c r="N5709" s="2">
        <f t="shared" si="1756"/>
        <v>0</v>
      </c>
      <c r="O5709" s="18">
        <f t="shared" si="1763"/>
        <v>0.14499999999999999</v>
      </c>
      <c r="P5709" s="8">
        <f t="shared" si="1748"/>
        <v>1.0029161710000001</v>
      </c>
      <c r="Q5709" s="2">
        <f t="shared" si="1746"/>
        <v>1804.01821559</v>
      </c>
      <c r="R5709" s="2">
        <f t="shared" si="1757"/>
        <v>1804.01821559</v>
      </c>
      <c r="S5709" s="9" t="s">
        <v>56</v>
      </c>
      <c r="T5709" s="47">
        <f t="shared" si="1752"/>
        <v>45757</v>
      </c>
      <c r="AE5709" s="33"/>
    </row>
    <row r="5710" spans="1:31" x14ac:dyDescent="0.2">
      <c r="A5710" s="90">
        <f t="shared" si="1758"/>
        <v>45735</v>
      </c>
      <c r="B5710" s="2">
        <f t="shared" si="1753"/>
        <v>620690.19040484005</v>
      </c>
      <c r="C5710" s="2">
        <f t="shared" si="1751"/>
        <v>547318.40903675661</v>
      </c>
      <c r="D5710" s="47">
        <f t="shared" si="1759"/>
        <v>45727</v>
      </c>
      <c r="E5710" s="3">
        <f t="shared" si="1749"/>
        <v>1.732E-3</v>
      </c>
      <c r="F5710" s="4">
        <f t="shared" si="1747"/>
        <v>9</v>
      </c>
      <c r="G5710" s="4">
        <f t="shared" si="1764"/>
        <v>31</v>
      </c>
      <c r="H5710" s="2">
        <f t="shared" si="1760"/>
        <v>1.00050252</v>
      </c>
      <c r="I5710" s="2">
        <f t="shared" si="1761"/>
        <v>1.1297801199999999</v>
      </c>
      <c r="J5710" s="2">
        <f t="shared" si="1754"/>
        <v>1.1303478499999999</v>
      </c>
      <c r="K5710" s="2">
        <f t="shared" si="1755"/>
        <v>618660.18692011002</v>
      </c>
      <c r="L5710" s="1">
        <f t="shared" si="1762"/>
        <v>0</v>
      </c>
      <c r="M5710" s="3">
        <f t="shared" si="1750"/>
        <v>0</v>
      </c>
      <c r="N5710" s="2">
        <f t="shared" si="1756"/>
        <v>0</v>
      </c>
      <c r="O5710" s="18">
        <f t="shared" si="1763"/>
        <v>0.14499999999999999</v>
      </c>
      <c r="P5710" s="8">
        <f t="shared" si="1748"/>
        <v>1.0032812900000001</v>
      </c>
      <c r="Q5710" s="2">
        <f t="shared" ref="Q5710:Q5773" si="1765">TRUNC((P5710-1)*K5710,8)</f>
        <v>2030.0034847300001</v>
      </c>
      <c r="R5710" s="2">
        <f t="shared" si="1757"/>
        <v>2030.0034847300001</v>
      </c>
      <c r="S5710" s="9" t="s">
        <v>56</v>
      </c>
      <c r="T5710" s="47">
        <f t="shared" si="1752"/>
        <v>45757</v>
      </c>
      <c r="U5710" s="175"/>
      <c r="AE5710" s="33"/>
    </row>
    <row r="5711" spans="1:31" x14ac:dyDescent="0.2">
      <c r="A5711" s="90">
        <f t="shared" si="1758"/>
        <v>45736</v>
      </c>
      <c r="B5711" s="2">
        <f t="shared" si="1753"/>
        <v>620950.82449640997</v>
      </c>
      <c r="C5711" s="2">
        <f t="shared" si="1751"/>
        <v>547318.40903675661</v>
      </c>
      <c r="D5711" s="47">
        <f t="shared" si="1759"/>
        <v>45727</v>
      </c>
      <c r="E5711" s="3">
        <f t="shared" si="1749"/>
        <v>1.732E-3</v>
      </c>
      <c r="F5711" s="4">
        <f t="shared" si="1747"/>
        <v>10</v>
      </c>
      <c r="G5711" s="4">
        <f t="shared" si="1764"/>
        <v>31</v>
      </c>
      <c r="H5711" s="2">
        <f t="shared" si="1760"/>
        <v>1.00055838</v>
      </c>
      <c r="I5711" s="2">
        <f t="shared" si="1761"/>
        <v>1.1297801199999999</v>
      </c>
      <c r="J5711" s="2">
        <f t="shared" si="1754"/>
        <v>1.1304109600000001</v>
      </c>
      <c r="K5711" s="2">
        <f t="shared" si="1755"/>
        <v>618694.72818491003</v>
      </c>
      <c r="L5711" s="1">
        <f t="shared" si="1762"/>
        <v>0</v>
      </c>
      <c r="M5711" s="3">
        <f t="shared" si="1750"/>
        <v>0</v>
      </c>
      <c r="N5711" s="2">
        <f t="shared" si="1756"/>
        <v>0</v>
      </c>
      <c r="O5711" s="18">
        <f t="shared" si="1763"/>
        <v>0.14499999999999999</v>
      </c>
      <c r="P5711" s="8">
        <f t="shared" si="1748"/>
        <v>1.003646542</v>
      </c>
      <c r="Q5711" s="2">
        <f t="shared" si="1765"/>
        <v>2256.0963115</v>
      </c>
      <c r="R5711" s="2">
        <f t="shared" si="1757"/>
        <v>2256.0963115</v>
      </c>
      <c r="S5711" s="9" t="s">
        <v>56</v>
      </c>
      <c r="T5711" s="47">
        <f t="shared" si="1752"/>
        <v>45757</v>
      </c>
      <c r="AE5711" s="33"/>
    </row>
    <row r="5712" spans="1:31" x14ac:dyDescent="0.2">
      <c r="A5712" s="90">
        <f t="shared" si="1758"/>
        <v>45737</v>
      </c>
      <c r="B5712" s="2">
        <f t="shared" si="1753"/>
        <v>621211.56061635003</v>
      </c>
      <c r="C5712" s="2">
        <f t="shared" si="1751"/>
        <v>547318.40903675661</v>
      </c>
      <c r="D5712" s="47">
        <f t="shared" si="1759"/>
        <v>45727</v>
      </c>
      <c r="E5712" s="3">
        <f t="shared" si="1749"/>
        <v>1.732E-3</v>
      </c>
      <c r="F5712" s="4">
        <f t="shared" ref="F5712:F5775" si="1766">IF(DAY(A5712)=E$2+1,1,F5711+1)</f>
        <v>11</v>
      </c>
      <c r="G5712" s="4">
        <f t="shared" si="1764"/>
        <v>31</v>
      </c>
      <c r="H5712" s="2">
        <f t="shared" si="1760"/>
        <v>1.00061423</v>
      </c>
      <c r="I5712" s="2">
        <f t="shared" si="1761"/>
        <v>1.1297801199999999</v>
      </c>
      <c r="J5712" s="2">
        <f t="shared" si="1754"/>
        <v>1.1304740600000001</v>
      </c>
      <c r="K5712" s="2">
        <f t="shared" si="1755"/>
        <v>618729.26397652004</v>
      </c>
      <c r="L5712" s="1">
        <f t="shared" si="1762"/>
        <v>0</v>
      </c>
      <c r="M5712" s="3">
        <f t="shared" si="1750"/>
        <v>0</v>
      </c>
      <c r="N5712" s="2">
        <f t="shared" si="1756"/>
        <v>0</v>
      </c>
      <c r="O5712" s="18">
        <f t="shared" si="1763"/>
        <v>0.14499999999999999</v>
      </c>
      <c r="P5712" s="8">
        <f t="shared" si="1748"/>
        <v>1.0040119270000001</v>
      </c>
      <c r="Q5712" s="2">
        <f t="shared" si="1765"/>
        <v>2482.29663983</v>
      </c>
      <c r="R5712" s="2">
        <f t="shared" si="1757"/>
        <v>2482.29663983</v>
      </c>
      <c r="S5712" s="9" t="s">
        <v>56</v>
      </c>
      <c r="T5712" s="47">
        <f t="shared" si="1752"/>
        <v>45757</v>
      </c>
      <c r="AE5712" s="33"/>
    </row>
    <row r="5713" spans="1:31" x14ac:dyDescent="0.2">
      <c r="A5713" s="90">
        <f t="shared" si="1758"/>
        <v>45738</v>
      </c>
      <c r="B5713" s="2">
        <f t="shared" si="1753"/>
        <v>621472.40976674005</v>
      </c>
      <c r="C5713" s="2">
        <f t="shared" si="1751"/>
        <v>547318.40903675661</v>
      </c>
      <c r="D5713" s="47">
        <f t="shared" si="1759"/>
        <v>45727</v>
      </c>
      <c r="E5713" s="3">
        <f t="shared" si="1749"/>
        <v>1.732E-3</v>
      </c>
      <c r="F5713" s="4">
        <f t="shared" si="1766"/>
        <v>12</v>
      </c>
      <c r="G5713" s="4">
        <f t="shared" si="1764"/>
        <v>31</v>
      </c>
      <c r="H5713" s="2">
        <f t="shared" si="1760"/>
        <v>1.0006700900000001</v>
      </c>
      <c r="I5713" s="2">
        <f t="shared" si="1761"/>
        <v>1.1297801199999999</v>
      </c>
      <c r="J5713" s="2">
        <f t="shared" si="1754"/>
        <v>1.13053717</v>
      </c>
      <c r="K5713" s="2">
        <f t="shared" si="1755"/>
        <v>618763.80524131004</v>
      </c>
      <c r="L5713" s="1">
        <f t="shared" si="1762"/>
        <v>0</v>
      </c>
      <c r="M5713" s="3">
        <f t="shared" si="1750"/>
        <v>0</v>
      </c>
      <c r="N5713" s="2">
        <f t="shared" si="1756"/>
        <v>0</v>
      </c>
      <c r="O5713" s="18">
        <f t="shared" si="1763"/>
        <v>0.14499999999999999</v>
      </c>
      <c r="P5713" s="8">
        <f t="shared" si="1748"/>
        <v>1.004377445</v>
      </c>
      <c r="Q5713" s="2">
        <f t="shared" si="1765"/>
        <v>2708.6045254300002</v>
      </c>
      <c r="R5713" s="2">
        <f t="shared" si="1757"/>
        <v>2708.6045254300002</v>
      </c>
      <c r="S5713" s="9" t="s">
        <v>56</v>
      </c>
      <c r="T5713" s="47">
        <f t="shared" si="1752"/>
        <v>45757</v>
      </c>
      <c r="AE5713" s="33"/>
    </row>
    <row r="5714" spans="1:31" x14ac:dyDescent="0.2">
      <c r="A5714" s="90">
        <f t="shared" si="1758"/>
        <v>45739</v>
      </c>
      <c r="B5714" s="2">
        <f t="shared" si="1753"/>
        <v>621733.36646822002</v>
      </c>
      <c r="C5714" s="2">
        <f t="shared" si="1751"/>
        <v>547318.40903675661</v>
      </c>
      <c r="D5714" s="47">
        <f t="shared" si="1759"/>
        <v>45727</v>
      </c>
      <c r="E5714" s="3">
        <f t="shared" si="1749"/>
        <v>1.732E-3</v>
      </c>
      <c r="F5714" s="4">
        <f t="shared" si="1766"/>
        <v>13</v>
      </c>
      <c r="G5714" s="4">
        <f t="shared" si="1764"/>
        <v>31</v>
      </c>
      <c r="H5714" s="2">
        <f t="shared" si="1760"/>
        <v>1.0007259500000001</v>
      </c>
      <c r="I5714" s="2">
        <f t="shared" si="1761"/>
        <v>1.1297801199999999</v>
      </c>
      <c r="J5714" s="2">
        <f t="shared" si="1754"/>
        <v>1.1306002799999999</v>
      </c>
      <c r="K5714" s="2">
        <f t="shared" si="1755"/>
        <v>618798.34650611004</v>
      </c>
      <c r="L5714" s="1">
        <f t="shared" si="1762"/>
        <v>0</v>
      </c>
      <c r="M5714" s="3">
        <f t="shared" si="1750"/>
        <v>0</v>
      </c>
      <c r="N5714" s="2">
        <f t="shared" si="1756"/>
        <v>0</v>
      </c>
      <c r="O5714" s="18">
        <f t="shared" si="1763"/>
        <v>0.14499999999999999</v>
      </c>
      <c r="P5714" s="8">
        <f t="shared" si="1748"/>
        <v>1.0047430959999999</v>
      </c>
      <c r="Q5714" s="2">
        <f t="shared" si="1765"/>
        <v>2935.0199621100001</v>
      </c>
      <c r="R5714" s="2">
        <f t="shared" si="1757"/>
        <v>2935.0199621100001</v>
      </c>
      <c r="S5714" s="9" t="s">
        <v>56</v>
      </c>
      <c r="T5714" s="47">
        <f t="shared" si="1752"/>
        <v>45757</v>
      </c>
      <c r="AE5714" s="33"/>
    </row>
    <row r="5715" spans="1:31" x14ac:dyDescent="0.2">
      <c r="A5715" s="90">
        <f t="shared" si="1758"/>
        <v>45740</v>
      </c>
      <c r="B5715" s="2">
        <f t="shared" si="1753"/>
        <v>621994.43561688997</v>
      </c>
      <c r="C5715" s="2">
        <f t="shared" si="1751"/>
        <v>547318.40903675661</v>
      </c>
      <c r="D5715" s="47">
        <f t="shared" si="1759"/>
        <v>45727</v>
      </c>
      <c r="E5715" s="3">
        <f t="shared" si="1749"/>
        <v>1.732E-3</v>
      </c>
      <c r="F5715" s="4">
        <f t="shared" si="1766"/>
        <v>14</v>
      </c>
      <c r="G5715" s="4">
        <f t="shared" si="1764"/>
        <v>31</v>
      </c>
      <c r="H5715" s="2">
        <f t="shared" si="1760"/>
        <v>1.00078182</v>
      </c>
      <c r="I5715" s="2">
        <f t="shared" si="1761"/>
        <v>1.1297801199999999</v>
      </c>
      <c r="J5715" s="2">
        <f t="shared" si="1754"/>
        <v>1.1306634</v>
      </c>
      <c r="K5715" s="2">
        <f t="shared" si="1755"/>
        <v>618832.89324409002</v>
      </c>
      <c r="L5715" s="1">
        <f t="shared" si="1762"/>
        <v>0</v>
      </c>
      <c r="M5715" s="3">
        <f t="shared" si="1750"/>
        <v>0</v>
      </c>
      <c r="N5715" s="2">
        <f t="shared" si="1756"/>
        <v>0</v>
      </c>
      <c r="O5715" s="18">
        <f t="shared" si="1763"/>
        <v>0.14499999999999999</v>
      </c>
      <c r="P5715" s="8">
        <f t="shared" si="1748"/>
        <v>1.005108879</v>
      </c>
      <c r="Q5715" s="2">
        <f t="shared" si="1765"/>
        <v>3161.5423728000001</v>
      </c>
      <c r="R5715" s="2">
        <f t="shared" si="1757"/>
        <v>3161.5423728000001</v>
      </c>
      <c r="S5715" s="9" t="s">
        <v>56</v>
      </c>
      <c r="T5715" s="47">
        <f t="shared" si="1752"/>
        <v>45757</v>
      </c>
      <c r="AE5715" s="33"/>
    </row>
    <row r="5716" spans="1:31" x14ac:dyDescent="0.2">
      <c r="A5716" s="90">
        <f t="shared" si="1758"/>
        <v>45741</v>
      </c>
      <c r="B5716" s="2">
        <f t="shared" si="1753"/>
        <v>622255.61358587001</v>
      </c>
      <c r="C5716" s="2">
        <f t="shared" si="1751"/>
        <v>547318.40903675661</v>
      </c>
      <c r="D5716" s="47">
        <f t="shared" si="1759"/>
        <v>45727</v>
      </c>
      <c r="E5716" s="3">
        <f t="shared" si="1749"/>
        <v>1.732E-3</v>
      </c>
      <c r="F5716" s="4">
        <f t="shared" si="1766"/>
        <v>15</v>
      </c>
      <c r="G5716" s="4">
        <f t="shared" si="1764"/>
        <v>31</v>
      </c>
      <c r="H5716" s="2">
        <f t="shared" si="1760"/>
        <v>1.00083769</v>
      </c>
      <c r="I5716" s="2">
        <f t="shared" si="1761"/>
        <v>1.1297801199999999</v>
      </c>
      <c r="J5716" s="2">
        <f t="shared" si="1754"/>
        <v>1.1307265200000001</v>
      </c>
      <c r="K5716" s="2">
        <f t="shared" si="1755"/>
        <v>618867.43998205999</v>
      </c>
      <c r="L5716" s="1">
        <f t="shared" si="1762"/>
        <v>0</v>
      </c>
      <c r="M5716" s="3">
        <f t="shared" si="1750"/>
        <v>0</v>
      </c>
      <c r="N5716" s="2">
        <f t="shared" si="1756"/>
        <v>0</v>
      </c>
      <c r="O5716" s="18">
        <f t="shared" si="1763"/>
        <v>0.14499999999999999</v>
      </c>
      <c r="P5716" s="8">
        <f t="shared" si="1748"/>
        <v>1.005474797</v>
      </c>
      <c r="Q5716" s="2">
        <f t="shared" si="1765"/>
        <v>3388.1736038099998</v>
      </c>
      <c r="R5716" s="2">
        <f t="shared" si="1757"/>
        <v>3388.1736038099998</v>
      </c>
      <c r="S5716" s="9" t="s">
        <v>56</v>
      </c>
      <c r="T5716" s="47">
        <f t="shared" si="1752"/>
        <v>45757</v>
      </c>
      <c r="AE5716" s="33"/>
    </row>
    <row r="5717" spans="1:31" x14ac:dyDescent="0.2">
      <c r="A5717" s="90">
        <f t="shared" si="1758"/>
        <v>45742</v>
      </c>
      <c r="B5717" s="2">
        <f t="shared" si="1753"/>
        <v>622516.89853245998</v>
      </c>
      <c r="C5717" s="2">
        <f t="shared" si="1751"/>
        <v>547318.40903675661</v>
      </c>
      <c r="D5717" s="47">
        <f t="shared" si="1759"/>
        <v>45727</v>
      </c>
      <c r="E5717" s="3">
        <f t="shared" si="1749"/>
        <v>1.732E-3</v>
      </c>
      <c r="F5717" s="4">
        <f t="shared" si="1766"/>
        <v>16</v>
      </c>
      <c r="G5717" s="4">
        <f t="shared" si="1764"/>
        <v>31</v>
      </c>
      <c r="H5717" s="2">
        <f t="shared" si="1760"/>
        <v>1.00089356</v>
      </c>
      <c r="I5717" s="2">
        <f t="shared" si="1761"/>
        <v>1.1297801199999999</v>
      </c>
      <c r="J5717" s="2">
        <f t="shared" si="1754"/>
        <v>1.1307896399999999</v>
      </c>
      <c r="K5717" s="2">
        <f t="shared" si="1755"/>
        <v>618901.98672003997</v>
      </c>
      <c r="L5717" s="1">
        <f t="shared" si="1762"/>
        <v>0</v>
      </c>
      <c r="M5717" s="3">
        <f t="shared" si="1750"/>
        <v>0</v>
      </c>
      <c r="N5717" s="2">
        <f t="shared" si="1756"/>
        <v>0</v>
      </c>
      <c r="O5717" s="18">
        <f t="shared" si="1763"/>
        <v>0.14499999999999999</v>
      </c>
      <c r="P5717" s="8">
        <f t="shared" si="1748"/>
        <v>1.005840847</v>
      </c>
      <c r="Q5717" s="2">
        <f t="shared" si="1765"/>
        <v>3614.9118124199999</v>
      </c>
      <c r="R5717" s="2">
        <f t="shared" si="1757"/>
        <v>3614.9118124199999</v>
      </c>
      <c r="S5717" s="9" t="s">
        <v>56</v>
      </c>
      <c r="T5717" s="47">
        <f t="shared" si="1752"/>
        <v>45757</v>
      </c>
      <c r="AE5717" s="33"/>
    </row>
    <row r="5718" spans="1:31" x14ac:dyDescent="0.2">
      <c r="A5718" s="90">
        <f t="shared" si="1758"/>
        <v>45743</v>
      </c>
      <c r="B5718" s="2">
        <f t="shared" si="1753"/>
        <v>622778.29170821991</v>
      </c>
      <c r="C5718" s="2">
        <f t="shared" si="1751"/>
        <v>547318.40903675661</v>
      </c>
      <c r="D5718" s="47">
        <f t="shared" si="1759"/>
        <v>45727</v>
      </c>
      <c r="E5718" s="3">
        <f t="shared" si="1749"/>
        <v>1.732E-3</v>
      </c>
      <c r="F5718" s="4">
        <f t="shared" si="1766"/>
        <v>17</v>
      </c>
      <c r="G5718" s="4">
        <f t="shared" si="1764"/>
        <v>31</v>
      </c>
      <c r="H5718" s="2">
        <f t="shared" si="1760"/>
        <v>1.0009494299999999</v>
      </c>
      <c r="I5718" s="2">
        <f t="shared" si="1761"/>
        <v>1.1297801199999999</v>
      </c>
      <c r="J5718" s="2">
        <f t="shared" si="1754"/>
        <v>1.13085276</v>
      </c>
      <c r="K5718" s="2">
        <f t="shared" si="1755"/>
        <v>618936.53345801996</v>
      </c>
      <c r="L5718" s="1">
        <f t="shared" si="1762"/>
        <v>0</v>
      </c>
      <c r="M5718" s="3">
        <f t="shared" si="1750"/>
        <v>0</v>
      </c>
      <c r="N5718" s="2">
        <f t="shared" si="1756"/>
        <v>0</v>
      </c>
      <c r="O5718" s="18">
        <f t="shared" si="1763"/>
        <v>0.14499999999999999</v>
      </c>
      <c r="P5718" s="8">
        <f t="shared" si="1748"/>
        <v>1.006207031</v>
      </c>
      <c r="Q5718" s="2">
        <f t="shared" si="1765"/>
        <v>3841.7582502</v>
      </c>
      <c r="R5718" s="2">
        <f t="shared" si="1757"/>
        <v>3841.7582502</v>
      </c>
      <c r="S5718" s="9" t="s">
        <v>56</v>
      </c>
      <c r="T5718" s="47">
        <f t="shared" si="1752"/>
        <v>45757</v>
      </c>
      <c r="AE5718" s="33"/>
    </row>
    <row r="5719" spans="1:31" x14ac:dyDescent="0.2">
      <c r="A5719" s="90">
        <f t="shared" si="1758"/>
        <v>45744</v>
      </c>
      <c r="B5719" s="2">
        <f t="shared" si="1753"/>
        <v>623039.79801721999</v>
      </c>
      <c r="C5719" s="2">
        <f t="shared" si="1751"/>
        <v>547318.40903675661</v>
      </c>
      <c r="D5719" s="47">
        <f t="shared" si="1759"/>
        <v>45727</v>
      </c>
      <c r="E5719" s="3">
        <f t="shared" si="1749"/>
        <v>1.732E-3</v>
      </c>
      <c r="F5719" s="4">
        <f t="shared" si="1766"/>
        <v>18</v>
      </c>
      <c r="G5719" s="4">
        <f t="shared" si="1764"/>
        <v>31</v>
      </c>
      <c r="H5719" s="2">
        <f t="shared" si="1760"/>
        <v>1.00100531</v>
      </c>
      <c r="I5719" s="2">
        <f t="shared" si="1761"/>
        <v>1.1297801199999999</v>
      </c>
      <c r="J5719" s="2">
        <f t="shared" si="1754"/>
        <v>1.13091589</v>
      </c>
      <c r="K5719" s="2">
        <f t="shared" si="1755"/>
        <v>618971.08566918003</v>
      </c>
      <c r="L5719" s="1">
        <f t="shared" si="1762"/>
        <v>0</v>
      </c>
      <c r="M5719" s="3">
        <f t="shared" si="1750"/>
        <v>0</v>
      </c>
      <c r="N5719" s="2">
        <f t="shared" si="1756"/>
        <v>0</v>
      </c>
      <c r="O5719" s="18">
        <f t="shared" si="1763"/>
        <v>0.14499999999999999</v>
      </c>
      <c r="P5719" s="8">
        <f t="shared" ref="P5719:P5782" si="1767">ROUND((1+O5719)^(30/360)^(F5719/G5719),9)</f>
        <v>1.0065733480000001</v>
      </c>
      <c r="Q5719" s="2">
        <f t="shared" si="1765"/>
        <v>4068.7123480400001</v>
      </c>
      <c r="R5719" s="2">
        <f t="shared" si="1757"/>
        <v>4068.7123480400001</v>
      </c>
      <c r="S5719" s="9" t="s">
        <v>56</v>
      </c>
      <c r="T5719" s="47">
        <f t="shared" si="1752"/>
        <v>45757</v>
      </c>
      <c r="AE5719" s="33"/>
    </row>
    <row r="5720" spans="1:31" x14ac:dyDescent="0.2">
      <c r="A5720" s="90">
        <f t="shared" si="1758"/>
        <v>45745</v>
      </c>
      <c r="B5720" s="2">
        <f t="shared" si="1753"/>
        <v>623301.41747926001</v>
      </c>
      <c r="C5720" s="2">
        <f t="shared" si="1751"/>
        <v>547318.40903675661</v>
      </c>
      <c r="D5720" s="47">
        <f t="shared" si="1759"/>
        <v>45727</v>
      </c>
      <c r="E5720" s="3">
        <f t="shared" si="1749"/>
        <v>1.732E-3</v>
      </c>
      <c r="F5720" s="4">
        <f t="shared" si="1766"/>
        <v>19</v>
      </c>
      <c r="G5720" s="4">
        <f t="shared" si="1764"/>
        <v>31</v>
      </c>
      <c r="H5720" s="2">
        <f t="shared" si="1760"/>
        <v>1.0010611899999999</v>
      </c>
      <c r="I5720" s="2">
        <f t="shared" si="1761"/>
        <v>1.1297801199999999</v>
      </c>
      <c r="J5720" s="2">
        <f t="shared" si="1754"/>
        <v>1.13097903</v>
      </c>
      <c r="K5720" s="2">
        <f t="shared" si="1755"/>
        <v>619005.64335352997</v>
      </c>
      <c r="L5720" s="1">
        <f t="shared" si="1762"/>
        <v>0</v>
      </c>
      <c r="M5720" s="3">
        <f t="shared" si="1750"/>
        <v>0</v>
      </c>
      <c r="N5720" s="2">
        <f t="shared" si="1756"/>
        <v>0</v>
      </c>
      <c r="O5720" s="18">
        <f t="shared" si="1763"/>
        <v>0.14499999999999999</v>
      </c>
      <c r="P5720" s="8">
        <f t="shared" si="1767"/>
        <v>1.0069397980000001</v>
      </c>
      <c r="Q5720" s="2">
        <f t="shared" si="1765"/>
        <v>4295.7741257300004</v>
      </c>
      <c r="R5720" s="2">
        <f t="shared" si="1757"/>
        <v>4295.7741257300004</v>
      </c>
      <c r="S5720" s="9" t="s">
        <v>56</v>
      </c>
      <c r="T5720" s="47">
        <f t="shared" si="1752"/>
        <v>45757</v>
      </c>
      <c r="AE5720" s="33"/>
    </row>
    <row r="5721" spans="1:31" x14ac:dyDescent="0.2">
      <c r="A5721" s="90">
        <f t="shared" si="1758"/>
        <v>45746</v>
      </c>
      <c r="B5721" s="2">
        <f t="shared" si="1753"/>
        <v>623563.13908780005</v>
      </c>
      <c r="C5721" s="2">
        <f t="shared" si="1751"/>
        <v>547318.40903675661</v>
      </c>
      <c r="D5721" s="47">
        <f t="shared" si="1759"/>
        <v>45727</v>
      </c>
      <c r="E5721" s="3">
        <f t="shared" si="1749"/>
        <v>1.732E-3</v>
      </c>
      <c r="F5721" s="4">
        <f t="shared" si="1766"/>
        <v>20</v>
      </c>
      <c r="G5721" s="4">
        <f t="shared" si="1764"/>
        <v>31</v>
      </c>
      <c r="H5721" s="2">
        <f t="shared" si="1760"/>
        <v>1.0011170700000001</v>
      </c>
      <c r="I5721" s="2">
        <f t="shared" si="1761"/>
        <v>1.1297801199999999</v>
      </c>
      <c r="J5721" s="2">
        <f t="shared" si="1754"/>
        <v>1.13104216</v>
      </c>
      <c r="K5721" s="2">
        <f t="shared" si="1755"/>
        <v>619040.19556469005</v>
      </c>
      <c r="L5721" s="1">
        <f t="shared" si="1762"/>
        <v>0</v>
      </c>
      <c r="M5721" s="3">
        <f t="shared" si="1750"/>
        <v>0</v>
      </c>
      <c r="N5721" s="2">
        <f t="shared" si="1756"/>
        <v>0</v>
      </c>
      <c r="O5721" s="18">
        <f t="shared" si="1763"/>
        <v>0.14499999999999999</v>
      </c>
      <c r="P5721" s="8">
        <f t="shared" si="1767"/>
        <v>1.007306381</v>
      </c>
      <c r="Q5721" s="2">
        <f t="shared" si="1765"/>
        <v>4522.9435231099997</v>
      </c>
      <c r="R5721" s="2">
        <f t="shared" si="1757"/>
        <v>4522.9435231099997</v>
      </c>
      <c r="S5721" s="9" t="s">
        <v>56</v>
      </c>
      <c r="T5721" s="47">
        <f t="shared" si="1752"/>
        <v>45757</v>
      </c>
      <c r="AE5721" s="33"/>
    </row>
    <row r="5722" spans="1:31" x14ac:dyDescent="0.2">
      <c r="A5722" s="90">
        <f t="shared" si="1758"/>
        <v>45747</v>
      </c>
      <c r="B5722" s="2">
        <f t="shared" si="1753"/>
        <v>623824.97511911998</v>
      </c>
      <c r="C5722" s="2">
        <f t="shared" si="1751"/>
        <v>547318.40903675661</v>
      </c>
      <c r="D5722" s="47">
        <f t="shared" si="1759"/>
        <v>45727</v>
      </c>
      <c r="E5722" s="3">
        <f t="shared" si="1749"/>
        <v>1.732E-3</v>
      </c>
      <c r="F5722" s="4">
        <f t="shared" si="1766"/>
        <v>21</v>
      </c>
      <c r="G5722" s="4">
        <f t="shared" si="1764"/>
        <v>31</v>
      </c>
      <c r="H5722" s="2">
        <f t="shared" si="1760"/>
        <v>1.0011729599999999</v>
      </c>
      <c r="I5722" s="2">
        <f t="shared" si="1761"/>
        <v>1.1297801199999999</v>
      </c>
      <c r="J5722" s="2">
        <f t="shared" si="1754"/>
        <v>1.1311053</v>
      </c>
      <c r="K5722" s="2">
        <f t="shared" si="1755"/>
        <v>619074.75324903999</v>
      </c>
      <c r="L5722" s="1">
        <f t="shared" si="1762"/>
        <v>0</v>
      </c>
      <c r="M5722" s="3">
        <f t="shared" si="1750"/>
        <v>0</v>
      </c>
      <c r="N5722" s="2">
        <f t="shared" si="1756"/>
        <v>0</v>
      </c>
      <c r="O5722" s="18">
        <f t="shared" si="1763"/>
        <v>0.14499999999999999</v>
      </c>
      <c r="P5722" s="8">
        <f t="shared" si="1767"/>
        <v>1.007673099</v>
      </c>
      <c r="Q5722" s="2">
        <f t="shared" si="1765"/>
        <v>4750.2218700800004</v>
      </c>
      <c r="R5722" s="2">
        <f t="shared" si="1757"/>
        <v>4750.2218700800004</v>
      </c>
      <c r="S5722" s="9" t="s">
        <v>56</v>
      </c>
      <c r="T5722" s="47">
        <f t="shared" si="1752"/>
        <v>45757</v>
      </c>
      <c r="AE5722" s="33"/>
    </row>
    <row r="5723" spans="1:31" x14ac:dyDescent="0.2">
      <c r="A5723" s="90">
        <f t="shared" si="1758"/>
        <v>45748</v>
      </c>
      <c r="B5723" s="2">
        <f t="shared" si="1753"/>
        <v>624086.92373590008</v>
      </c>
      <c r="C5723" s="2">
        <f t="shared" si="1751"/>
        <v>547318.40903675661</v>
      </c>
      <c r="D5723" s="47">
        <f t="shared" si="1759"/>
        <v>45727</v>
      </c>
      <c r="E5723" s="3">
        <f t="shared" si="1749"/>
        <v>1.732E-3</v>
      </c>
      <c r="F5723" s="4">
        <f t="shared" si="1766"/>
        <v>22</v>
      </c>
      <c r="G5723" s="4">
        <f t="shared" si="1764"/>
        <v>31</v>
      </c>
      <c r="H5723" s="2">
        <f t="shared" si="1760"/>
        <v>1.0012288499999999</v>
      </c>
      <c r="I5723" s="2">
        <f t="shared" si="1761"/>
        <v>1.1297801199999999</v>
      </c>
      <c r="J5723" s="2">
        <f t="shared" si="1754"/>
        <v>1.1311684500000001</v>
      </c>
      <c r="K5723" s="2">
        <f t="shared" si="1755"/>
        <v>619109.31640657003</v>
      </c>
      <c r="L5723" s="1">
        <f t="shared" si="1762"/>
        <v>0</v>
      </c>
      <c r="M5723" s="3">
        <f t="shared" si="1750"/>
        <v>0</v>
      </c>
      <c r="N5723" s="2">
        <f t="shared" si="1756"/>
        <v>0</v>
      </c>
      <c r="O5723" s="18">
        <f t="shared" si="1763"/>
        <v>0.14499999999999999</v>
      </c>
      <c r="P5723" s="8">
        <f t="shared" si="1767"/>
        <v>1.008039949</v>
      </c>
      <c r="Q5723" s="2">
        <f t="shared" si="1765"/>
        <v>4977.6073293299996</v>
      </c>
      <c r="R5723" s="2">
        <f t="shared" si="1757"/>
        <v>4977.6073293299996</v>
      </c>
      <c r="S5723" s="9" t="s">
        <v>56</v>
      </c>
      <c r="T5723" s="47">
        <f t="shared" si="1752"/>
        <v>45757</v>
      </c>
      <c r="AE5723" s="33"/>
    </row>
    <row r="5724" spans="1:31" x14ac:dyDescent="0.2">
      <c r="A5724" s="90">
        <f t="shared" si="1758"/>
        <v>45749</v>
      </c>
      <c r="B5724" s="2">
        <f t="shared" si="1753"/>
        <v>624348.97577689996</v>
      </c>
      <c r="C5724" s="2">
        <f t="shared" si="1751"/>
        <v>547318.40903675661</v>
      </c>
      <c r="D5724" s="47">
        <f t="shared" si="1759"/>
        <v>45727</v>
      </c>
      <c r="E5724" s="3">
        <f t="shared" si="1749"/>
        <v>1.732E-3</v>
      </c>
      <c r="F5724" s="4">
        <f t="shared" si="1766"/>
        <v>23</v>
      </c>
      <c r="G5724" s="4">
        <f t="shared" si="1764"/>
        <v>31</v>
      </c>
      <c r="H5724" s="2">
        <f t="shared" si="1760"/>
        <v>1.00128474</v>
      </c>
      <c r="I5724" s="2">
        <f t="shared" si="1761"/>
        <v>1.1297801199999999</v>
      </c>
      <c r="J5724" s="2">
        <f t="shared" si="1754"/>
        <v>1.1312315900000001</v>
      </c>
      <c r="K5724" s="2">
        <f t="shared" si="1755"/>
        <v>619143.87409091997</v>
      </c>
      <c r="L5724" s="1">
        <f t="shared" si="1762"/>
        <v>0</v>
      </c>
      <c r="M5724" s="3">
        <f t="shared" si="1750"/>
        <v>0</v>
      </c>
      <c r="N5724" s="2">
        <f t="shared" si="1756"/>
        <v>0</v>
      </c>
      <c r="O5724" s="18">
        <f t="shared" si="1763"/>
        <v>0.14499999999999999</v>
      </c>
      <c r="P5724" s="8">
        <f t="shared" si="1767"/>
        <v>1.0084069339999999</v>
      </c>
      <c r="Q5724" s="2">
        <f t="shared" si="1765"/>
        <v>5205.1016859800002</v>
      </c>
      <c r="R5724" s="2">
        <f t="shared" si="1757"/>
        <v>5205.1016859800002</v>
      </c>
      <c r="S5724" s="9" t="s">
        <v>56</v>
      </c>
      <c r="T5724" s="47">
        <f t="shared" si="1752"/>
        <v>45757</v>
      </c>
      <c r="AE5724" s="33"/>
    </row>
    <row r="5725" spans="1:31" x14ac:dyDescent="0.2">
      <c r="A5725" s="90">
        <f t="shared" si="1758"/>
        <v>45750</v>
      </c>
      <c r="B5725" s="2">
        <f t="shared" si="1753"/>
        <v>624611.14043496002</v>
      </c>
      <c r="C5725" s="2">
        <f t="shared" si="1751"/>
        <v>547318.40903675661</v>
      </c>
      <c r="D5725" s="47">
        <f t="shared" si="1759"/>
        <v>45727</v>
      </c>
      <c r="E5725" s="3">
        <f t="shared" si="1749"/>
        <v>1.732E-3</v>
      </c>
      <c r="F5725" s="4">
        <f t="shared" si="1766"/>
        <v>24</v>
      </c>
      <c r="G5725" s="4">
        <f t="shared" si="1764"/>
        <v>31</v>
      </c>
      <c r="H5725" s="2">
        <f t="shared" si="1760"/>
        <v>1.00134064</v>
      </c>
      <c r="I5725" s="2">
        <f t="shared" si="1761"/>
        <v>1.1297801199999999</v>
      </c>
      <c r="J5725" s="2">
        <f t="shared" si="1754"/>
        <v>1.13129474</v>
      </c>
      <c r="K5725" s="2">
        <f t="shared" si="1755"/>
        <v>619178.43724845001</v>
      </c>
      <c r="L5725" s="1">
        <f t="shared" si="1762"/>
        <v>0</v>
      </c>
      <c r="M5725" s="3">
        <f t="shared" si="1750"/>
        <v>0</v>
      </c>
      <c r="N5725" s="2">
        <f t="shared" si="1756"/>
        <v>0</v>
      </c>
      <c r="O5725" s="18">
        <f t="shared" si="1763"/>
        <v>0.14499999999999999</v>
      </c>
      <c r="P5725" s="8">
        <f t="shared" si="1767"/>
        <v>1.0087740510000001</v>
      </c>
      <c r="Q5725" s="2">
        <f t="shared" si="1765"/>
        <v>5432.7031865099998</v>
      </c>
      <c r="R5725" s="2">
        <f t="shared" si="1757"/>
        <v>5432.7031865099998</v>
      </c>
      <c r="S5725" s="9" t="s">
        <v>56</v>
      </c>
      <c r="T5725" s="47">
        <f t="shared" si="1752"/>
        <v>45757</v>
      </c>
      <c r="AE5725" s="33"/>
    </row>
    <row r="5726" spans="1:31" x14ac:dyDescent="0.2">
      <c r="A5726" s="90">
        <f t="shared" si="1758"/>
        <v>45751</v>
      </c>
      <c r="B5726" s="2">
        <f t="shared" si="1753"/>
        <v>624873.41958743997</v>
      </c>
      <c r="C5726" s="2">
        <f t="shared" si="1751"/>
        <v>547318.40903675661</v>
      </c>
      <c r="D5726" s="47">
        <f t="shared" si="1759"/>
        <v>45727</v>
      </c>
      <c r="E5726" s="3">
        <f t="shared" si="1749"/>
        <v>1.732E-3</v>
      </c>
      <c r="F5726" s="4">
        <f t="shared" si="1766"/>
        <v>25</v>
      </c>
      <c r="G5726" s="4">
        <f t="shared" si="1764"/>
        <v>31</v>
      </c>
      <c r="H5726" s="2">
        <f t="shared" si="1760"/>
        <v>1.00139654</v>
      </c>
      <c r="I5726" s="2">
        <f t="shared" si="1761"/>
        <v>1.1297801199999999</v>
      </c>
      <c r="J5726" s="2">
        <f t="shared" si="1754"/>
        <v>1.1313579</v>
      </c>
      <c r="K5726" s="2">
        <f t="shared" si="1755"/>
        <v>619213.00587916002</v>
      </c>
      <c r="L5726" s="1">
        <f t="shared" si="1762"/>
        <v>0</v>
      </c>
      <c r="M5726" s="3">
        <f t="shared" si="1750"/>
        <v>0</v>
      </c>
      <c r="N5726" s="2">
        <f t="shared" si="1756"/>
        <v>0</v>
      </c>
      <c r="O5726" s="18">
        <f t="shared" si="1763"/>
        <v>0.14499999999999999</v>
      </c>
      <c r="P5726" s="8">
        <f t="shared" si="1767"/>
        <v>1.009141303</v>
      </c>
      <c r="Q5726" s="2">
        <f t="shared" si="1765"/>
        <v>5660.4137082799998</v>
      </c>
      <c r="R5726" s="2">
        <f t="shared" si="1757"/>
        <v>5660.4137082799998</v>
      </c>
      <c r="S5726" s="9" t="s">
        <v>56</v>
      </c>
      <c r="T5726" s="47">
        <f t="shared" si="1752"/>
        <v>45757</v>
      </c>
      <c r="AE5726" s="33"/>
    </row>
    <row r="5727" spans="1:31" x14ac:dyDescent="0.2">
      <c r="A5727" s="90">
        <f t="shared" si="1758"/>
        <v>45752</v>
      </c>
      <c r="B5727" s="2">
        <f t="shared" si="1753"/>
        <v>625135.80096541008</v>
      </c>
      <c r="C5727" s="2">
        <f t="shared" si="1751"/>
        <v>547318.40903675661</v>
      </c>
      <c r="D5727" s="47">
        <f t="shared" si="1759"/>
        <v>45727</v>
      </c>
      <c r="E5727" s="3">
        <f t="shared" si="1749"/>
        <v>1.732E-3</v>
      </c>
      <c r="F5727" s="4">
        <f t="shared" si="1766"/>
        <v>26</v>
      </c>
      <c r="G5727" s="4">
        <f t="shared" si="1764"/>
        <v>31</v>
      </c>
      <c r="H5727" s="2">
        <f t="shared" si="1760"/>
        <v>1.00145244</v>
      </c>
      <c r="I5727" s="2">
        <f t="shared" si="1761"/>
        <v>1.1297801199999999</v>
      </c>
      <c r="J5727" s="2">
        <f t="shared" si="1754"/>
        <v>1.1314210499999999</v>
      </c>
      <c r="K5727" s="2">
        <f t="shared" si="1755"/>
        <v>619247.56903669005</v>
      </c>
      <c r="L5727" s="1">
        <f t="shared" si="1762"/>
        <v>0</v>
      </c>
      <c r="M5727" s="3">
        <f t="shared" si="1750"/>
        <v>0</v>
      </c>
      <c r="N5727" s="2">
        <f t="shared" si="1756"/>
        <v>0</v>
      </c>
      <c r="O5727" s="18">
        <f t="shared" si="1763"/>
        <v>0.14499999999999999</v>
      </c>
      <c r="P5727" s="8">
        <f t="shared" si="1767"/>
        <v>1.0095086879999999</v>
      </c>
      <c r="Q5727" s="2">
        <f t="shared" si="1765"/>
        <v>5888.2319287199998</v>
      </c>
      <c r="R5727" s="2">
        <f t="shared" si="1757"/>
        <v>5888.2319287199998</v>
      </c>
      <c r="S5727" s="9" t="s">
        <v>56</v>
      </c>
      <c r="T5727" s="47">
        <f t="shared" si="1752"/>
        <v>45757</v>
      </c>
      <c r="AE5727" s="33"/>
    </row>
    <row r="5728" spans="1:31" x14ac:dyDescent="0.2">
      <c r="A5728" s="90">
        <f t="shared" si="1758"/>
        <v>45753</v>
      </c>
      <c r="B5728" s="2">
        <f t="shared" si="1753"/>
        <v>625398.29625040991</v>
      </c>
      <c r="C5728" s="2">
        <f t="shared" si="1751"/>
        <v>547318.40903675661</v>
      </c>
      <c r="D5728" s="47">
        <f t="shared" si="1759"/>
        <v>45727</v>
      </c>
      <c r="E5728" s="3">
        <f t="shared" si="1749"/>
        <v>1.732E-3</v>
      </c>
      <c r="F5728" s="4">
        <f t="shared" si="1766"/>
        <v>27</v>
      </c>
      <c r="G5728" s="4">
        <f t="shared" si="1764"/>
        <v>31</v>
      </c>
      <c r="H5728" s="2">
        <f t="shared" si="1760"/>
        <v>1.00150834</v>
      </c>
      <c r="I5728" s="2">
        <f t="shared" si="1761"/>
        <v>1.1297801199999999</v>
      </c>
      <c r="J5728" s="2">
        <f t="shared" si="1754"/>
        <v>1.13148421</v>
      </c>
      <c r="K5728" s="2">
        <f t="shared" si="1755"/>
        <v>619282.13766740996</v>
      </c>
      <c r="L5728" s="1">
        <f t="shared" si="1762"/>
        <v>0</v>
      </c>
      <c r="M5728" s="3">
        <f t="shared" si="1750"/>
        <v>0</v>
      </c>
      <c r="N5728" s="2">
        <f t="shared" si="1756"/>
        <v>0</v>
      </c>
      <c r="O5728" s="18">
        <f t="shared" si="1763"/>
        <v>0.14499999999999999</v>
      </c>
      <c r="P5728" s="8">
        <f t="shared" si="1767"/>
        <v>1.009876207</v>
      </c>
      <c r="Q5728" s="2">
        <f t="shared" si="1765"/>
        <v>6116.1585830000004</v>
      </c>
      <c r="R5728" s="2">
        <f t="shared" si="1757"/>
        <v>6116.1585830000004</v>
      </c>
      <c r="S5728" s="9" t="s">
        <v>56</v>
      </c>
      <c r="T5728" s="47">
        <f t="shared" si="1752"/>
        <v>45757</v>
      </c>
      <c r="AE5728" s="33"/>
    </row>
    <row r="5729" spans="1:31" x14ac:dyDescent="0.2">
      <c r="A5729" s="90">
        <f t="shared" si="1758"/>
        <v>45754</v>
      </c>
      <c r="B5729" s="2">
        <f t="shared" si="1753"/>
        <v>625660.89993308997</v>
      </c>
      <c r="C5729" s="2">
        <f t="shared" si="1751"/>
        <v>547318.40903675661</v>
      </c>
      <c r="D5729" s="47">
        <f t="shared" si="1759"/>
        <v>45727</v>
      </c>
      <c r="E5729" s="3">
        <f t="shared" si="1749"/>
        <v>1.732E-3</v>
      </c>
      <c r="F5729" s="4">
        <f t="shared" si="1766"/>
        <v>28</v>
      </c>
      <c r="G5729" s="4">
        <f t="shared" si="1764"/>
        <v>31</v>
      </c>
      <c r="H5729" s="2">
        <f t="shared" si="1760"/>
        <v>1.0015642499999999</v>
      </c>
      <c r="I5729" s="2">
        <f t="shared" si="1761"/>
        <v>1.1297801199999999</v>
      </c>
      <c r="J5729" s="2">
        <f t="shared" si="1754"/>
        <v>1.1315473700000001</v>
      </c>
      <c r="K5729" s="2">
        <f t="shared" si="1755"/>
        <v>619316.70629811997</v>
      </c>
      <c r="L5729" s="1">
        <f t="shared" si="1762"/>
        <v>0</v>
      </c>
      <c r="M5729" s="3">
        <f t="shared" si="1750"/>
        <v>0</v>
      </c>
      <c r="N5729" s="2">
        <f t="shared" si="1756"/>
        <v>0</v>
      </c>
      <c r="O5729" s="18">
        <f t="shared" si="1763"/>
        <v>0.14499999999999999</v>
      </c>
      <c r="P5729" s="8">
        <f t="shared" si="1767"/>
        <v>1.0102438600000001</v>
      </c>
      <c r="Q5729" s="2">
        <f t="shared" si="1765"/>
        <v>6344.1936349699999</v>
      </c>
      <c r="R5729" s="2">
        <f t="shared" si="1757"/>
        <v>6344.1936349699999</v>
      </c>
      <c r="S5729" s="9" t="s">
        <v>56</v>
      </c>
      <c r="T5729" s="47">
        <f t="shared" si="1752"/>
        <v>45757</v>
      </c>
      <c r="AE5729" s="33"/>
    </row>
    <row r="5730" spans="1:31" x14ac:dyDescent="0.2">
      <c r="A5730" s="90">
        <f t="shared" si="1758"/>
        <v>45755</v>
      </c>
      <c r="B5730" s="2">
        <f t="shared" si="1753"/>
        <v>625923.61693928996</v>
      </c>
      <c r="C5730" s="2">
        <f t="shared" si="1751"/>
        <v>547318.40903675661</v>
      </c>
      <c r="D5730" s="47">
        <f t="shared" si="1759"/>
        <v>45727</v>
      </c>
      <c r="E5730" s="3">
        <f t="shared" si="1749"/>
        <v>1.732E-3</v>
      </c>
      <c r="F5730" s="4">
        <f t="shared" si="1766"/>
        <v>29</v>
      </c>
      <c r="G5730" s="4">
        <f t="shared" si="1764"/>
        <v>31</v>
      </c>
      <c r="H5730" s="2">
        <f t="shared" si="1760"/>
        <v>1.0016201600000001</v>
      </c>
      <c r="I5730" s="2">
        <f t="shared" si="1761"/>
        <v>1.1297801199999999</v>
      </c>
      <c r="J5730" s="2">
        <f t="shared" si="1754"/>
        <v>1.1316105400000001</v>
      </c>
      <c r="K5730" s="2">
        <f t="shared" si="1755"/>
        <v>619351.28040201997</v>
      </c>
      <c r="L5730" s="1">
        <f t="shared" si="1762"/>
        <v>0</v>
      </c>
      <c r="M5730" s="3">
        <f t="shared" si="1750"/>
        <v>0</v>
      </c>
      <c r="N5730" s="2">
        <f t="shared" si="1756"/>
        <v>0</v>
      </c>
      <c r="O5730" s="18">
        <f t="shared" si="1763"/>
        <v>0.14499999999999999</v>
      </c>
      <c r="P5730" s="8">
        <f t="shared" si="1767"/>
        <v>1.0106116460000001</v>
      </c>
      <c r="Q5730" s="2">
        <f t="shared" si="1765"/>
        <v>6572.33653727</v>
      </c>
      <c r="R5730" s="2">
        <f t="shared" si="1757"/>
        <v>6572.33653727</v>
      </c>
      <c r="S5730" s="9" t="s">
        <v>56</v>
      </c>
      <c r="T5730" s="47">
        <f t="shared" si="1752"/>
        <v>45757</v>
      </c>
      <c r="AE5730" s="33"/>
    </row>
    <row r="5731" spans="1:31" x14ac:dyDescent="0.2">
      <c r="A5731" s="90">
        <f t="shared" si="1758"/>
        <v>45756</v>
      </c>
      <c r="B5731" s="2">
        <f t="shared" si="1753"/>
        <v>626186.44852758991</v>
      </c>
      <c r="C5731" s="2">
        <f t="shared" si="1751"/>
        <v>547318.40903675661</v>
      </c>
      <c r="D5731" s="47">
        <f t="shared" si="1759"/>
        <v>45727</v>
      </c>
      <c r="E5731" s="3">
        <f t="shared" si="1749"/>
        <v>1.732E-3</v>
      </c>
      <c r="F5731" s="4">
        <f t="shared" si="1766"/>
        <v>30</v>
      </c>
      <c r="G5731" s="4">
        <f t="shared" si="1764"/>
        <v>31</v>
      </c>
      <c r="H5731" s="2">
        <f t="shared" si="1760"/>
        <v>1.00167608</v>
      </c>
      <c r="I5731" s="2">
        <f t="shared" si="1761"/>
        <v>1.1297801199999999</v>
      </c>
      <c r="J5731" s="2">
        <f t="shared" si="1754"/>
        <v>1.13167372</v>
      </c>
      <c r="K5731" s="2">
        <f t="shared" si="1755"/>
        <v>619385.85997909994</v>
      </c>
      <c r="L5731" s="1">
        <f t="shared" si="1762"/>
        <v>0</v>
      </c>
      <c r="M5731" s="3">
        <f t="shared" si="1750"/>
        <v>0</v>
      </c>
      <c r="N5731" s="2">
        <f t="shared" si="1756"/>
        <v>0</v>
      </c>
      <c r="O5731" s="18">
        <f t="shared" si="1763"/>
        <v>0.14499999999999999</v>
      </c>
      <c r="P5731" s="8">
        <f t="shared" si="1767"/>
        <v>1.0109795669999999</v>
      </c>
      <c r="Q5731" s="2">
        <f t="shared" si="1765"/>
        <v>6800.58854849</v>
      </c>
      <c r="R5731" s="2">
        <f t="shared" si="1757"/>
        <v>6800.58854849</v>
      </c>
      <c r="S5731" s="9" t="s">
        <v>56</v>
      </c>
      <c r="T5731" s="47">
        <f t="shared" si="1752"/>
        <v>45757</v>
      </c>
      <c r="AE5731" s="33"/>
    </row>
    <row r="5732" spans="1:31" x14ac:dyDescent="0.2">
      <c r="A5732" s="90">
        <f t="shared" si="1758"/>
        <v>45757</v>
      </c>
      <c r="B5732" s="2">
        <f t="shared" si="1753"/>
        <v>626449.38240861997</v>
      </c>
      <c r="C5732" s="2">
        <f t="shared" si="1751"/>
        <v>547318.40903675661</v>
      </c>
      <c r="D5732" s="47">
        <f t="shared" si="1759"/>
        <v>45727</v>
      </c>
      <c r="E5732" s="3">
        <f t="shared" si="1749"/>
        <v>1.732E-3</v>
      </c>
      <c r="F5732" s="4">
        <f t="shared" si="1766"/>
        <v>31</v>
      </c>
      <c r="G5732" s="4">
        <f t="shared" si="1764"/>
        <v>31</v>
      </c>
      <c r="H5732" s="2">
        <f t="shared" si="1760"/>
        <v>1.0017320000000001</v>
      </c>
      <c r="I5732" s="2">
        <f t="shared" si="1761"/>
        <v>1.1297801199999999</v>
      </c>
      <c r="J5732" s="2">
        <f t="shared" si="1754"/>
        <v>1.13173689</v>
      </c>
      <c r="K5732" s="2">
        <f t="shared" si="1755"/>
        <v>619420.43408299994</v>
      </c>
      <c r="L5732" s="1">
        <f t="shared" si="1762"/>
        <v>188</v>
      </c>
      <c r="M5732" s="3">
        <f t="shared" si="1750"/>
        <v>2.7619999999999999E-2</v>
      </c>
      <c r="N5732" s="2">
        <f t="shared" si="1756"/>
        <v>17108.392389370001</v>
      </c>
      <c r="O5732" s="18">
        <f t="shared" si="1763"/>
        <v>0.14499999999999999</v>
      </c>
      <c r="P5732" s="8">
        <f t="shared" si="1767"/>
        <v>1.0113476210000001</v>
      </c>
      <c r="Q5732" s="2">
        <f t="shared" si="1765"/>
        <v>7028.9483256200001</v>
      </c>
      <c r="R5732" s="2">
        <f t="shared" si="1757"/>
        <v>24137.340714990001</v>
      </c>
      <c r="S5732" s="9" t="s">
        <v>56</v>
      </c>
      <c r="T5732" s="47">
        <f t="shared" si="1752"/>
        <v>45757</v>
      </c>
      <c r="AE5732" s="33"/>
    </row>
    <row r="5733" spans="1:31" x14ac:dyDescent="0.2">
      <c r="A5733" s="90">
        <f t="shared" si="1758"/>
        <v>45758</v>
      </c>
      <c r="B5733" s="2">
        <f t="shared" si="1753"/>
        <v>0</v>
      </c>
      <c r="C5733" s="2">
        <f t="shared" si="1751"/>
        <v>439072.38860611978</v>
      </c>
      <c r="D5733" s="47">
        <f t="shared" si="1759"/>
        <v>45758</v>
      </c>
      <c r="E5733" s="3">
        <f t="shared" si="1749"/>
        <v>-1</v>
      </c>
      <c r="F5733" s="4">
        <f t="shared" si="1766"/>
        <v>1</v>
      </c>
      <c r="G5733" s="4">
        <f t="shared" si="1764"/>
        <v>30</v>
      </c>
      <c r="H5733" s="2">
        <f t="shared" si="1760"/>
        <v>0</v>
      </c>
      <c r="I5733" s="2">
        <f t="shared" si="1761"/>
        <v>1.13173689</v>
      </c>
      <c r="J5733" s="2">
        <f t="shared" si="1754"/>
        <v>0</v>
      </c>
      <c r="K5733" s="2">
        <f t="shared" si="1755"/>
        <v>0</v>
      </c>
      <c r="L5733" s="1">
        <f t="shared" si="1762"/>
        <v>0</v>
      </c>
      <c r="M5733" s="3">
        <f t="shared" si="1750"/>
        <v>0</v>
      </c>
      <c r="N5733" s="2">
        <f t="shared" si="1756"/>
        <v>0</v>
      </c>
      <c r="O5733" s="18">
        <f t="shared" si="1763"/>
        <v>0.14499999999999999</v>
      </c>
      <c r="P5733" s="8">
        <f t="shared" si="1767"/>
        <v>1.0003761950000001</v>
      </c>
      <c r="Q5733" s="2">
        <f t="shared" si="1765"/>
        <v>0</v>
      </c>
      <c r="R5733" s="2">
        <f t="shared" si="1757"/>
        <v>0</v>
      </c>
      <c r="S5733" s="9" t="s">
        <v>56</v>
      </c>
      <c r="T5733" s="47">
        <f t="shared" si="1752"/>
        <v>45787</v>
      </c>
      <c r="AE5733" s="33"/>
    </row>
    <row r="5734" spans="1:31" x14ac:dyDescent="0.2">
      <c r="A5734" s="90">
        <f t="shared" si="1758"/>
        <v>45759</v>
      </c>
      <c r="B5734" s="2">
        <f t="shared" si="1753"/>
        <v>0</v>
      </c>
      <c r="C5734" s="2">
        <f t="shared" si="1751"/>
        <v>439072.38860611978</v>
      </c>
      <c r="D5734" s="47">
        <f t="shared" si="1759"/>
        <v>45758</v>
      </c>
      <c r="E5734" s="3">
        <f t="shared" si="1749"/>
        <v>-1</v>
      </c>
      <c r="F5734" s="4">
        <f t="shared" si="1766"/>
        <v>2</v>
      </c>
      <c r="G5734" s="4">
        <f t="shared" si="1764"/>
        <v>30</v>
      </c>
      <c r="H5734" s="2">
        <f t="shared" si="1760"/>
        <v>0</v>
      </c>
      <c r="I5734" s="2">
        <f t="shared" si="1761"/>
        <v>1.13173689</v>
      </c>
      <c r="J5734" s="2">
        <f t="shared" si="1754"/>
        <v>0</v>
      </c>
      <c r="K5734" s="2">
        <f t="shared" si="1755"/>
        <v>0</v>
      </c>
      <c r="L5734" s="1">
        <f t="shared" si="1762"/>
        <v>0</v>
      </c>
      <c r="M5734" s="3">
        <f t="shared" si="1750"/>
        <v>0</v>
      </c>
      <c r="N5734" s="2">
        <f t="shared" si="1756"/>
        <v>0</v>
      </c>
      <c r="O5734" s="18">
        <f t="shared" si="1763"/>
        <v>0.14499999999999999</v>
      </c>
      <c r="P5734" s="8">
        <f t="shared" si="1767"/>
        <v>1.0007525310000001</v>
      </c>
      <c r="Q5734" s="2">
        <f t="shared" si="1765"/>
        <v>0</v>
      </c>
      <c r="R5734" s="2">
        <f t="shared" si="1757"/>
        <v>0</v>
      </c>
      <c r="S5734" s="9" t="s">
        <v>56</v>
      </c>
      <c r="T5734" s="47">
        <f t="shared" si="1752"/>
        <v>45787</v>
      </c>
      <c r="AE5734" s="33"/>
    </row>
    <row r="5735" spans="1:31" x14ac:dyDescent="0.2">
      <c r="A5735" s="90">
        <f t="shared" si="1758"/>
        <v>45760</v>
      </c>
      <c r="B5735" s="2">
        <f t="shared" si="1753"/>
        <v>0</v>
      </c>
      <c r="C5735" s="2">
        <f t="shared" si="1751"/>
        <v>439072.38860611978</v>
      </c>
      <c r="D5735" s="47">
        <f t="shared" si="1759"/>
        <v>45758</v>
      </c>
      <c r="E5735" s="3">
        <f t="shared" si="1749"/>
        <v>-1</v>
      </c>
      <c r="F5735" s="4">
        <f t="shared" si="1766"/>
        <v>3</v>
      </c>
      <c r="G5735" s="4">
        <f t="shared" si="1764"/>
        <v>30</v>
      </c>
      <c r="H5735" s="2">
        <f t="shared" si="1760"/>
        <v>0</v>
      </c>
      <c r="I5735" s="2">
        <f t="shared" si="1761"/>
        <v>1.13173689</v>
      </c>
      <c r="J5735" s="2">
        <f t="shared" si="1754"/>
        <v>0</v>
      </c>
      <c r="K5735" s="2">
        <f t="shared" si="1755"/>
        <v>0</v>
      </c>
      <c r="L5735" s="1">
        <f t="shared" si="1762"/>
        <v>0</v>
      </c>
      <c r="M5735" s="3">
        <f t="shared" si="1750"/>
        <v>0</v>
      </c>
      <c r="N5735" s="2">
        <f t="shared" si="1756"/>
        <v>0</v>
      </c>
      <c r="O5735" s="18">
        <f t="shared" si="1763"/>
        <v>0.14499999999999999</v>
      </c>
      <c r="P5735" s="8">
        <f t="shared" si="1767"/>
        <v>1.001129009</v>
      </c>
      <c r="Q5735" s="2">
        <f t="shared" si="1765"/>
        <v>0</v>
      </c>
      <c r="R5735" s="2">
        <f t="shared" si="1757"/>
        <v>0</v>
      </c>
      <c r="S5735" s="9" t="s">
        <v>56</v>
      </c>
      <c r="T5735" s="47">
        <f t="shared" si="1752"/>
        <v>45787</v>
      </c>
      <c r="AE5735" s="33"/>
    </row>
    <row r="5736" spans="1:31" x14ac:dyDescent="0.2">
      <c r="A5736" s="90">
        <f t="shared" si="1758"/>
        <v>45761</v>
      </c>
      <c r="B5736" s="2">
        <f t="shared" si="1753"/>
        <v>0</v>
      </c>
      <c r="C5736" s="2">
        <f t="shared" si="1751"/>
        <v>439072.38860611978</v>
      </c>
      <c r="D5736" s="47">
        <f t="shared" si="1759"/>
        <v>45758</v>
      </c>
      <c r="E5736" s="3">
        <f t="shared" si="1749"/>
        <v>-1</v>
      </c>
      <c r="F5736" s="4">
        <f t="shared" si="1766"/>
        <v>4</v>
      </c>
      <c r="G5736" s="4">
        <f t="shared" si="1764"/>
        <v>30</v>
      </c>
      <c r="H5736" s="2">
        <f t="shared" si="1760"/>
        <v>0</v>
      </c>
      <c r="I5736" s="2">
        <f t="shared" si="1761"/>
        <v>1.13173689</v>
      </c>
      <c r="J5736" s="2">
        <f t="shared" si="1754"/>
        <v>0</v>
      </c>
      <c r="K5736" s="2">
        <f t="shared" si="1755"/>
        <v>0</v>
      </c>
      <c r="L5736" s="1">
        <f t="shared" si="1762"/>
        <v>0</v>
      </c>
      <c r="M5736" s="3">
        <f t="shared" si="1750"/>
        <v>0</v>
      </c>
      <c r="N5736" s="2">
        <f t="shared" si="1756"/>
        <v>0</v>
      </c>
      <c r="O5736" s="18">
        <f t="shared" si="1763"/>
        <v>0.14499999999999999</v>
      </c>
      <c r="P5736" s="8">
        <f t="shared" si="1767"/>
        <v>1.0015056280000001</v>
      </c>
      <c r="Q5736" s="2">
        <f t="shared" si="1765"/>
        <v>0</v>
      </c>
      <c r="R5736" s="2">
        <f t="shared" si="1757"/>
        <v>0</v>
      </c>
      <c r="S5736" s="9" t="s">
        <v>56</v>
      </c>
      <c r="T5736" s="47">
        <f t="shared" si="1752"/>
        <v>45787</v>
      </c>
      <c r="AE5736" s="33"/>
    </row>
    <row r="5737" spans="1:31" x14ac:dyDescent="0.2">
      <c r="A5737" s="90">
        <f t="shared" si="1758"/>
        <v>45762</v>
      </c>
      <c r="B5737" s="2">
        <f t="shared" si="1753"/>
        <v>0</v>
      </c>
      <c r="C5737" s="2">
        <f t="shared" si="1751"/>
        <v>439072.38860611978</v>
      </c>
      <c r="D5737" s="47">
        <f t="shared" si="1759"/>
        <v>45758</v>
      </c>
      <c r="E5737" s="3">
        <f t="shared" si="1749"/>
        <v>-1</v>
      </c>
      <c r="F5737" s="4">
        <f t="shared" si="1766"/>
        <v>5</v>
      </c>
      <c r="G5737" s="4">
        <f t="shared" si="1764"/>
        <v>30</v>
      </c>
      <c r="H5737" s="2">
        <f t="shared" si="1760"/>
        <v>0</v>
      </c>
      <c r="I5737" s="2">
        <f t="shared" si="1761"/>
        <v>1.13173689</v>
      </c>
      <c r="J5737" s="2">
        <f t="shared" si="1754"/>
        <v>0</v>
      </c>
      <c r="K5737" s="2">
        <f t="shared" si="1755"/>
        <v>0</v>
      </c>
      <c r="L5737" s="1">
        <f t="shared" si="1762"/>
        <v>0</v>
      </c>
      <c r="M5737" s="3">
        <f t="shared" si="1750"/>
        <v>0</v>
      </c>
      <c r="N5737" s="2">
        <f t="shared" si="1756"/>
        <v>0</v>
      </c>
      <c r="O5737" s="18">
        <f t="shared" si="1763"/>
        <v>0.14499999999999999</v>
      </c>
      <c r="P5737" s="8">
        <f t="shared" si="1767"/>
        <v>1.0018823889999999</v>
      </c>
      <c r="Q5737" s="2">
        <f t="shared" si="1765"/>
        <v>0</v>
      </c>
      <c r="R5737" s="2">
        <f t="shared" si="1757"/>
        <v>0</v>
      </c>
      <c r="S5737" s="9" t="s">
        <v>56</v>
      </c>
      <c r="T5737" s="47">
        <f t="shared" si="1752"/>
        <v>45787</v>
      </c>
      <c r="AE5737" s="33"/>
    </row>
    <row r="5738" spans="1:31" x14ac:dyDescent="0.2">
      <c r="A5738" s="90">
        <f t="shared" si="1758"/>
        <v>45763</v>
      </c>
      <c r="B5738" s="2">
        <f t="shared" si="1753"/>
        <v>0</v>
      </c>
      <c r="C5738" s="2">
        <f t="shared" si="1751"/>
        <v>439072.38860611978</v>
      </c>
      <c r="D5738" s="47">
        <f t="shared" si="1759"/>
        <v>45758</v>
      </c>
      <c r="E5738" s="3">
        <f t="shared" si="1749"/>
        <v>-1</v>
      </c>
      <c r="F5738" s="4">
        <f t="shared" si="1766"/>
        <v>6</v>
      </c>
      <c r="G5738" s="4">
        <f t="shared" si="1764"/>
        <v>30</v>
      </c>
      <c r="H5738" s="2">
        <f t="shared" si="1760"/>
        <v>0</v>
      </c>
      <c r="I5738" s="2">
        <f t="shared" si="1761"/>
        <v>1.13173689</v>
      </c>
      <c r="J5738" s="2">
        <f t="shared" si="1754"/>
        <v>0</v>
      </c>
      <c r="K5738" s="2">
        <f t="shared" si="1755"/>
        <v>0</v>
      </c>
      <c r="L5738" s="1">
        <f t="shared" si="1762"/>
        <v>0</v>
      </c>
      <c r="M5738" s="3">
        <f t="shared" si="1750"/>
        <v>0</v>
      </c>
      <c r="N5738" s="2">
        <f t="shared" si="1756"/>
        <v>0</v>
      </c>
      <c r="O5738" s="18">
        <f t="shared" si="1763"/>
        <v>0.14499999999999999</v>
      </c>
      <c r="P5738" s="8">
        <f t="shared" si="1767"/>
        <v>1.002259292</v>
      </c>
      <c r="Q5738" s="2">
        <f t="shared" si="1765"/>
        <v>0</v>
      </c>
      <c r="R5738" s="2">
        <f t="shared" si="1757"/>
        <v>0</v>
      </c>
      <c r="S5738" s="9" t="s">
        <v>56</v>
      </c>
      <c r="T5738" s="47">
        <f t="shared" si="1752"/>
        <v>45787</v>
      </c>
      <c r="AE5738" s="33"/>
    </row>
    <row r="5739" spans="1:31" x14ac:dyDescent="0.2">
      <c r="A5739" s="90">
        <f t="shared" si="1758"/>
        <v>45764</v>
      </c>
      <c r="B5739" s="2">
        <f t="shared" si="1753"/>
        <v>0</v>
      </c>
      <c r="C5739" s="2">
        <f t="shared" si="1751"/>
        <v>439072.38860611978</v>
      </c>
      <c r="D5739" s="47">
        <f t="shared" si="1759"/>
        <v>45758</v>
      </c>
      <c r="E5739" s="3">
        <f t="shared" ref="E5739:E5802" si="1768">IF(DAY(A5738)=$E$2,VLOOKUP(A5738,$AF$10:$AG$315,2),E5738)</f>
        <v>-1</v>
      </c>
      <c r="F5739" s="4">
        <f t="shared" si="1766"/>
        <v>7</v>
      </c>
      <c r="G5739" s="4">
        <f t="shared" si="1764"/>
        <v>30</v>
      </c>
      <c r="H5739" s="2">
        <f t="shared" si="1760"/>
        <v>0</v>
      </c>
      <c r="I5739" s="2">
        <f t="shared" si="1761"/>
        <v>1.13173689</v>
      </c>
      <c r="J5739" s="2">
        <f t="shared" si="1754"/>
        <v>0</v>
      </c>
      <c r="K5739" s="2">
        <f t="shared" si="1755"/>
        <v>0</v>
      </c>
      <c r="L5739" s="1">
        <f t="shared" si="1762"/>
        <v>0</v>
      </c>
      <c r="M5739" s="3">
        <f t="shared" si="1750"/>
        <v>0</v>
      </c>
      <c r="N5739" s="2">
        <f t="shared" si="1756"/>
        <v>0</v>
      </c>
      <c r="O5739" s="18">
        <f t="shared" si="1763"/>
        <v>0.14499999999999999</v>
      </c>
      <c r="P5739" s="8">
        <f t="shared" si="1767"/>
        <v>1.002636337</v>
      </c>
      <c r="Q5739" s="2">
        <f t="shared" si="1765"/>
        <v>0</v>
      </c>
      <c r="R5739" s="2">
        <f t="shared" si="1757"/>
        <v>0</v>
      </c>
      <c r="S5739" s="9" t="s">
        <v>56</v>
      </c>
      <c r="T5739" s="47">
        <f t="shared" si="1752"/>
        <v>45787</v>
      </c>
      <c r="AE5739" s="33"/>
    </row>
    <row r="5740" spans="1:31" x14ac:dyDescent="0.2">
      <c r="A5740" s="90">
        <f t="shared" si="1758"/>
        <v>45765</v>
      </c>
      <c r="B5740" s="2">
        <f t="shared" si="1753"/>
        <v>0</v>
      </c>
      <c r="C5740" s="2">
        <f t="shared" si="1751"/>
        <v>439072.38860611978</v>
      </c>
      <c r="D5740" s="47">
        <f t="shared" si="1759"/>
        <v>45758</v>
      </c>
      <c r="E5740" s="3">
        <f t="shared" si="1768"/>
        <v>-1</v>
      </c>
      <c r="F5740" s="4">
        <f t="shared" si="1766"/>
        <v>8</v>
      </c>
      <c r="G5740" s="4">
        <f t="shared" si="1764"/>
        <v>30</v>
      </c>
      <c r="H5740" s="2">
        <f t="shared" si="1760"/>
        <v>0</v>
      </c>
      <c r="I5740" s="2">
        <f t="shared" si="1761"/>
        <v>1.13173689</v>
      </c>
      <c r="J5740" s="2">
        <f t="shared" si="1754"/>
        <v>0</v>
      </c>
      <c r="K5740" s="2">
        <f t="shared" si="1755"/>
        <v>0</v>
      </c>
      <c r="L5740" s="1">
        <f t="shared" si="1762"/>
        <v>0</v>
      </c>
      <c r="M5740" s="3">
        <f t="shared" si="1750"/>
        <v>0</v>
      </c>
      <c r="N5740" s="2">
        <f t="shared" si="1756"/>
        <v>0</v>
      </c>
      <c r="O5740" s="18">
        <f t="shared" si="1763"/>
        <v>0.14499999999999999</v>
      </c>
      <c r="P5740" s="8">
        <f t="shared" si="1767"/>
        <v>1.0030135229999999</v>
      </c>
      <c r="Q5740" s="2">
        <f t="shared" si="1765"/>
        <v>0</v>
      </c>
      <c r="R5740" s="2">
        <f t="shared" si="1757"/>
        <v>0</v>
      </c>
      <c r="S5740" s="9" t="s">
        <v>56</v>
      </c>
      <c r="T5740" s="47">
        <f t="shared" si="1752"/>
        <v>45787</v>
      </c>
      <c r="AE5740" s="33"/>
    </row>
    <row r="5741" spans="1:31" x14ac:dyDescent="0.2">
      <c r="A5741" s="90">
        <f t="shared" si="1758"/>
        <v>45766</v>
      </c>
      <c r="B5741" s="2">
        <f t="shared" si="1753"/>
        <v>0</v>
      </c>
      <c r="C5741" s="2">
        <f t="shared" si="1751"/>
        <v>439072.38860611978</v>
      </c>
      <c r="D5741" s="47">
        <f t="shared" si="1759"/>
        <v>45758</v>
      </c>
      <c r="E5741" s="3">
        <f t="shared" si="1768"/>
        <v>-1</v>
      </c>
      <c r="F5741" s="4">
        <f t="shared" si="1766"/>
        <v>9</v>
      </c>
      <c r="G5741" s="4">
        <f t="shared" si="1764"/>
        <v>30</v>
      </c>
      <c r="H5741" s="2">
        <f t="shared" si="1760"/>
        <v>0</v>
      </c>
      <c r="I5741" s="2">
        <f t="shared" si="1761"/>
        <v>1.13173689</v>
      </c>
      <c r="J5741" s="2">
        <f t="shared" si="1754"/>
        <v>0</v>
      </c>
      <c r="K5741" s="2">
        <f t="shared" si="1755"/>
        <v>0</v>
      </c>
      <c r="L5741" s="1">
        <f t="shared" si="1762"/>
        <v>0</v>
      </c>
      <c r="M5741" s="3">
        <f t="shared" si="1750"/>
        <v>0</v>
      </c>
      <c r="N5741" s="2">
        <f t="shared" si="1756"/>
        <v>0</v>
      </c>
      <c r="O5741" s="18">
        <f t="shared" si="1763"/>
        <v>0.14499999999999999</v>
      </c>
      <c r="P5741" s="8">
        <f t="shared" si="1767"/>
        <v>1.0033908520000001</v>
      </c>
      <c r="Q5741" s="2">
        <f t="shared" si="1765"/>
        <v>0</v>
      </c>
      <c r="R5741" s="2">
        <f t="shared" si="1757"/>
        <v>0</v>
      </c>
      <c r="S5741" s="9" t="s">
        <v>56</v>
      </c>
      <c r="T5741" s="47">
        <f t="shared" si="1752"/>
        <v>45787</v>
      </c>
      <c r="AE5741" s="33"/>
    </row>
    <row r="5742" spans="1:31" x14ac:dyDescent="0.2">
      <c r="A5742" s="90">
        <f t="shared" si="1758"/>
        <v>45767</v>
      </c>
      <c r="B5742" s="2">
        <f t="shared" si="1753"/>
        <v>0</v>
      </c>
      <c r="C5742" s="2">
        <f t="shared" si="1751"/>
        <v>439072.38860611978</v>
      </c>
      <c r="D5742" s="47">
        <f t="shared" si="1759"/>
        <v>45758</v>
      </c>
      <c r="E5742" s="3">
        <f t="shared" si="1768"/>
        <v>-1</v>
      </c>
      <c r="F5742" s="4">
        <f t="shared" si="1766"/>
        <v>10</v>
      </c>
      <c r="G5742" s="4">
        <f t="shared" si="1764"/>
        <v>30</v>
      </c>
      <c r="H5742" s="2">
        <f t="shared" si="1760"/>
        <v>0</v>
      </c>
      <c r="I5742" s="2">
        <f t="shared" si="1761"/>
        <v>1.13173689</v>
      </c>
      <c r="J5742" s="2">
        <f t="shared" si="1754"/>
        <v>0</v>
      </c>
      <c r="K5742" s="2">
        <f t="shared" si="1755"/>
        <v>0</v>
      </c>
      <c r="L5742" s="1">
        <f t="shared" si="1762"/>
        <v>0</v>
      </c>
      <c r="M5742" s="3">
        <f t="shared" si="1750"/>
        <v>0</v>
      </c>
      <c r="N5742" s="2">
        <f t="shared" si="1756"/>
        <v>0</v>
      </c>
      <c r="O5742" s="18">
        <f t="shared" si="1763"/>
        <v>0.14499999999999999</v>
      </c>
      <c r="P5742" s="8">
        <f t="shared" si="1767"/>
        <v>1.003768322</v>
      </c>
      <c r="Q5742" s="2">
        <f t="shared" si="1765"/>
        <v>0</v>
      </c>
      <c r="R5742" s="2">
        <f t="shared" si="1757"/>
        <v>0</v>
      </c>
      <c r="S5742" s="9" t="s">
        <v>56</v>
      </c>
      <c r="T5742" s="47">
        <f t="shared" si="1752"/>
        <v>45787</v>
      </c>
      <c r="AE5742" s="33"/>
    </row>
    <row r="5743" spans="1:31" x14ac:dyDescent="0.2">
      <c r="A5743" s="90">
        <f t="shared" si="1758"/>
        <v>45768</v>
      </c>
      <c r="B5743" s="2">
        <f t="shared" si="1753"/>
        <v>0</v>
      </c>
      <c r="C5743" s="2">
        <f t="shared" si="1751"/>
        <v>439072.38860611978</v>
      </c>
      <c r="D5743" s="47">
        <f t="shared" si="1759"/>
        <v>45758</v>
      </c>
      <c r="E5743" s="3">
        <f t="shared" si="1768"/>
        <v>-1</v>
      </c>
      <c r="F5743" s="4">
        <f t="shared" si="1766"/>
        <v>11</v>
      </c>
      <c r="G5743" s="4">
        <f t="shared" si="1764"/>
        <v>30</v>
      </c>
      <c r="H5743" s="2">
        <f t="shared" si="1760"/>
        <v>0</v>
      </c>
      <c r="I5743" s="2">
        <f t="shared" si="1761"/>
        <v>1.13173689</v>
      </c>
      <c r="J5743" s="2">
        <f t="shared" si="1754"/>
        <v>0</v>
      </c>
      <c r="K5743" s="2">
        <f t="shared" si="1755"/>
        <v>0</v>
      </c>
      <c r="L5743" s="1">
        <f t="shared" si="1762"/>
        <v>0</v>
      </c>
      <c r="M5743" s="3">
        <f t="shared" si="1750"/>
        <v>0</v>
      </c>
      <c r="N5743" s="2">
        <f t="shared" si="1756"/>
        <v>0</v>
      </c>
      <c r="O5743" s="18">
        <f t="shared" si="1763"/>
        <v>0.14499999999999999</v>
      </c>
      <c r="P5743" s="8">
        <f t="shared" si="1767"/>
        <v>1.0041459349999999</v>
      </c>
      <c r="Q5743" s="2">
        <f t="shared" si="1765"/>
        <v>0</v>
      </c>
      <c r="R5743" s="2">
        <f t="shared" si="1757"/>
        <v>0</v>
      </c>
      <c r="S5743" s="9" t="s">
        <v>56</v>
      </c>
      <c r="T5743" s="47">
        <f t="shared" si="1752"/>
        <v>45787</v>
      </c>
      <c r="AE5743" s="33"/>
    </row>
    <row r="5744" spans="1:31" x14ac:dyDescent="0.2">
      <c r="A5744" s="90">
        <f t="shared" si="1758"/>
        <v>45769</v>
      </c>
      <c r="B5744" s="2">
        <f t="shared" si="1753"/>
        <v>0</v>
      </c>
      <c r="C5744" s="2">
        <f t="shared" si="1751"/>
        <v>439072.38860611978</v>
      </c>
      <c r="D5744" s="47">
        <f t="shared" si="1759"/>
        <v>45758</v>
      </c>
      <c r="E5744" s="3">
        <f t="shared" si="1768"/>
        <v>-1</v>
      </c>
      <c r="F5744" s="4">
        <f t="shared" si="1766"/>
        <v>12</v>
      </c>
      <c r="G5744" s="4">
        <f t="shared" si="1764"/>
        <v>30</v>
      </c>
      <c r="H5744" s="2">
        <f t="shared" si="1760"/>
        <v>0</v>
      </c>
      <c r="I5744" s="2">
        <f t="shared" si="1761"/>
        <v>1.13173689</v>
      </c>
      <c r="J5744" s="2">
        <f t="shared" si="1754"/>
        <v>0</v>
      </c>
      <c r="K5744" s="2">
        <f t="shared" si="1755"/>
        <v>0</v>
      </c>
      <c r="L5744" s="1">
        <f t="shared" si="1762"/>
        <v>0</v>
      </c>
      <c r="M5744" s="3">
        <f t="shared" si="1750"/>
        <v>0</v>
      </c>
      <c r="N5744" s="2">
        <f t="shared" si="1756"/>
        <v>0</v>
      </c>
      <c r="O5744" s="18">
        <f t="shared" si="1763"/>
        <v>0.14499999999999999</v>
      </c>
      <c r="P5744" s="8">
        <f t="shared" si="1767"/>
        <v>1.004523689</v>
      </c>
      <c r="Q5744" s="2">
        <f t="shared" si="1765"/>
        <v>0</v>
      </c>
      <c r="R5744" s="2">
        <f t="shared" si="1757"/>
        <v>0</v>
      </c>
      <c r="S5744" s="9" t="s">
        <v>56</v>
      </c>
      <c r="T5744" s="47">
        <f t="shared" si="1752"/>
        <v>45787</v>
      </c>
      <c r="AE5744" s="33"/>
    </row>
    <row r="5745" spans="1:31" x14ac:dyDescent="0.2">
      <c r="A5745" s="90">
        <f t="shared" si="1758"/>
        <v>45770</v>
      </c>
      <c r="B5745" s="2">
        <f t="shared" si="1753"/>
        <v>0</v>
      </c>
      <c r="C5745" s="2">
        <f t="shared" si="1751"/>
        <v>439072.38860611978</v>
      </c>
      <c r="D5745" s="47">
        <f t="shared" si="1759"/>
        <v>45758</v>
      </c>
      <c r="E5745" s="3">
        <f t="shared" si="1768"/>
        <v>-1</v>
      </c>
      <c r="F5745" s="4">
        <f t="shared" si="1766"/>
        <v>13</v>
      </c>
      <c r="G5745" s="4">
        <f t="shared" si="1764"/>
        <v>30</v>
      </c>
      <c r="H5745" s="2">
        <f t="shared" si="1760"/>
        <v>0</v>
      </c>
      <c r="I5745" s="2">
        <f t="shared" si="1761"/>
        <v>1.13173689</v>
      </c>
      <c r="J5745" s="2">
        <f t="shared" si="1754"/>
        <v>0</v>
      </c>
      <c r="K5745" s="2">
        <f t="shared" si="1755"/>
        <v>0</v>
      </c>
      <c r="L5745" s="1">
        <f t="shared" si="1762"/>
        <v>0</v>
      </c>
      <c r="M5745" s="3">
        <f t="shared" si="1750"/>
        <v>0</v>
      </c>
      <c r="N5745" s="2">
        <f t="shared" si="1756"/>
        <v>0</v>
      </c>
      <c r="O5745" s="18">
        <f t="shared" si="1763"/>
        <v>0.14499999999999999</v>
      </c>
      <c r="P5745" s="8">
        <f t="shared" si="1767"/>
        <v>1.0049015859999999</v>
      </c>
      <c r="Q5745" s="2">
        <f t="shared" si="1765"/>
        <v>0</v>
      </c>
      <c r="R5745" s="2">
        <f t="shared" si="1757"/>
        <v>0</v>
      </c>
      <c r="S5745" s="9" t="s">
        <v>56</v>
      </c>
      <c r="T5745" s="47">
        <f t="shared" si="1752"/>
        <v>45787</v>
      </c>
      <c r="AE5745" s="33"/>
    </row>
    <row r="5746" spans="1:31" x14ac:dyDescent="0.2">
      <c r="A5746" s="90">
        <f t="shared" si="1758"/>
        <v>45771</v>
      </c>
      <c r="B5746" s="2">
        <f t="shared" si="1753"/>
        <v>0</v>
      </c>
      <c r="C5746" s="2">
        <f t="shared" si="1751"/>
        <v>439072.38860611978</v>
      </c>
      <c r="D5746" s="47">
        <f t="shared" si="1759"/>
        <v>45758</v>
      </c>
      <c r="E5746" s="3">
        <f t="shared" si="1768"/>
        <v>-1</v>
      </c>
      <c r="F5746" s="4">
        <f t="shared" si="1766"/>
        <v>14</v>
      </c>
      <c r="G5746" s="4">
        <f t="shared" si="1764"/>
        <v>30</v>
      </c>
      <c r="H5746" s="2">
        <f t="shared" si="1760"/>
        <v>0</v>
      </c>
      <c r="I5746" s="2">
        <f t="shared" si="1761"/>
        <v>1.13173689</v>
      </c>
      <c r="J5746" s="2">
        <f t="shared" si="1754"/>
        <v>0</v>
      </c>
      <c r="K5746" s="2">
        <f t="shared" si="1755"/>
        <v>0</v>
      </c>
      <c r="L5746" s="1">
        <f t="shared" si="1762"/>
        <v>0</v>
      </c>
      <c r="M5746" s="3">
        <f t="shared" si="1750"/>
        <v>0</v>
      </c>
      <c r="N5746" s="2">
        <f t="shared" si="1756"/>
        <v>0</v>
      </c>
      <c r="O5746" s="18">
        <f t="shared" si="1763"/>
        <v>0.14499999999999999</v>
      </c>
      <c r="P5746" s="8">
        <f t="shared" si="1767"/>
        <v>1.0052796239999999</v>
      </c>
      <c r="Q5746" s="2">
        <f t="shared" si="1765"/>
        <v>0</v>
      </c>
      <c r="R5746" s="2">
        <f t="shared" si="1757"/>
        <v>0</v>
      </c>
      <c r="S5746" s="9" t="s">
        <v>56</v>
      </c>
      <c r="T5746" s="47">
        <f t="shared" si="1752"/>
        <v>45787</v>
      </c>
      <c r="AE5746" s="33"/>
    </row>
    <row r="5747" spans="1:31" x14ac:dyDescent="0.2">
      <c r="A5747" s="90">
        <f t="shared" si="1758"/>
        <v>45772</v>
      </c>
      <c r="B5747" s="2">
        <f t="shared" si="1753"/>
        <v>0</v>
      </c>
      <c r="C5747" s="2">
        <f t="shared" si="1751"/>
        <v>439072.38860611978</v>
      </c>
      <c r="D5747" s="47">
        <f t="shared" si="1759"/>
        <v>45758</v>
      </c>
      <c r="E5747" s="3">
        <f t="shared" si="1768"/>
        <v>-1</v>
      </c>
      <c r="F5747" s="4">
        <f t="shared" si="1766"/>
        <v>15</v>
      </c>
      <c r="G5747" s="4">
        <f t="shared" si="1764"/>
        <v>30</v>
      </c>
      <c r="H5747" s="2">
        <f t="shared" si="1760"/>
        <v>0</v>
      </c>
      <c r="I5747" s="2">
        <f t="shared" si="1761"/>
        <v>1.13173689</v>
      </c>
      <c r="J5747" s="2">
        <f t="shared" si="1754"/>
        <v>0</v>
      </c>
      <c r="K5747" s="2">
        <f t="shared" si="1755"/>
        <v>0</v>
      </c>
      <c r="L5747" s="1">
        <f t="shared" si="1762"/>
        <v>0</v>
      </c>
      <c r="M5747" s="3">
        <f t="shared" si="1750"/>
        <v>0</v>
      </c>
      <c r="N5747" s="2">
        <f t="shared" si="1756"/>
        <v>0</v>
      </c>
      <c r="O5747" s="18">
        <f t="shared" si="1763"/>
        <v>0.14499999999999999</v>
      </c>
      <c r="P5747" s="8">
        <f t="shared" si="1767"/>
        <v>1.005657805</v>
      </c>
      <c r="Q5747" s="2">
        <f t="shared" si="1765"/>
        <v>0</v>
      </c>
      <c r="R5747" s="2">
        <f t="shared" si="1757"/>
        <v>0</v>
      </c>
      <c r="S5747" s="9" t="s">
        <v>56</v>
      </c>
      <c r="T5747" s="47">
        <f t="shared" si="1752"/>
        <v>45787</v>
      </c>
      <c r="AE5747" s="33"/>
    </row>
    <row r="5748" spans="1:31" x14ac:dyDescent="0.2">
      <c r="A5748" s="90">
        <f t="shared" si="1758"/>
        <v>45773</v>
      </c>
      <c r="B5748" s="2">
        <f t="shared" si="1753"/>
        <v>0</v>
      </c>
      <c r="C5748" s="2">
        <f t="shared" si="1751"/>
        <v>439072.38860611978</v>
      </c>
      <c r="D5748" s="47">
        <f t="shared" si="1759"/>
        <v>45758</v>
      </c>
      <c r="E5748" s="3">
        <f t="shared" si="1768"/>
        <v>-1</v>
      </c>
      <c r="F5748" s="4">
        <f t="shared" si="1766"/>
        <v>16</v>
      </c>
      <c r="G5748" s="4">
        <f t="shared" si="1764"/>
        <v>30</v>
      </c>
      <c r="H5748" s="2">
        <f t="shared" si="1760"/>
        <v>0</v>
      </c>
      <c r="I5748" s="2">
        <f t="shared" si="1761"/>
        <v>1.13173689</v>
      </c>
      <c r="J5748" s="2">
        <f t="shared" si="1754"/>
        <v>0</v>
      </c>
      <c r="K5748" s="2">
        <f t="shared" si="1755"/>
        <v>0</v>
      </c>
      <c r="L5748" s="1">
        <f t="shared" si="1762"/>
        <v>0</v>
      </c>
      <c r="M5748" s="3">
        <f t="shared" si="1750"/>
        <v>0</v>
      </c>
      <c r="N5748" s="2">
        <f t="shared" si="1756"/>
        <v>0</v>
      </c>
      <c r="O5748" s="18">
        <f t="shared" si="1763"/>
        <v>0.14499999999999999</v>
      </c>
      <c r="P5748" s="8">
        <f t="shared" si="1767"/>
        <v>1.0060361280000001</v>
      </c>
      <c r="Q5748" s="2">
        <f t="shared" si="1765"/>
        <v>0</v>
      </c>
      <c r="R5748" s="2">
        <f t="shared" si="1757"/>
        <v>0</v>
      </c>
      <c r="S5748" s="9" t="s">
        <v>56</v>
      </c>
      <c r="T5748" s="47">
        <f t="shared" si="1752"/>
        <v>45787</v>
      </c>
      <c r="AE5748" s="33"/>
    </row>
    <row r="5749" spans="1:31" x14ac:dyDescent="0.2">
      <c r="A5749" s="90">
        <f t="shared" si="1758"/>
        <v>45774</v>
      </c>
      <c r="B5749" s="2">
        <f t="shared" si="1753"/>
        <v>0</v>
      </c>
      <c r="C5749" s="2">
        <f t="shared" si="1751"/>
        <v>439072.38860611978</v>
      </c>
      <c r="D5749" s="47">
        <f t="shared" si="1759"/>
        <v>45758</v>
      </c>
      <c r="E5749" s="3">
        <f t="shared" si="1768"/>
        <v>-1</v>
      </c>
      <c r="F5749" s="4">
        <f t="shared" si="1766"/>
        <v>17</v>
      </c>
      <c r="G5749" s="4">
        <f t="shared" si="1764"/>
        <v>30</v>
      </c>
      <c r="H5749" s="2">
        <f t="shared" si="1760"/>
        <v>0</v>
      </c>
      <c r="I5749" s="2">
        <f t="shared" si="1761"/>
        <v>1.13173689</v>
      </c>
      <c r="J5749" s="2">
        <f t="shared" si="1754"/>
        <v>0</v>
      </c>
      <c r="K5749" s="2">
        <f t="shared" si="1755"/>
        <v>0</v>
      </c>
      <c r="L5749" s="1">
        <f t="shared" si="1762"/>
        <v>0</v>
      </c>
      <c r="M5749" s="3">
        <f t="shared" si="1750"/>
        <v>0</v>
      </c>
      <c r="N5749" s="2">
        <f t="shared" si="1756"/>
        <v>0</v>
      </c>
      <c r="O5749" s="18">
        <f t="shared" si="1763"/>
        <v>0.14499999999999999</v>
      </c>
      <c r="P5749" s="8">
        <f t="shared" si="1767"/>
        <v>1.006414594</v>
      </c>
      <c r="Q5749" s="2">
        <f t="shared" si="1765"/>
        <v>0</v>
      </c>
      <c r="R5749" s="2">
        <f t="shared" si="1757"/>
        <v>0</v>
      </c>
      <c r="S5749" s="9" t="s">
        <v>56</v>
      </c>
      <c r="T5749" s="47">
        <f t="shared" si="1752"/>
        <v>45787</v>
      </c>
      <c r="AE5749" s="33"/>
    </row>
    <row r="5750" spans="1:31" x14ac:dyDescent="0.2">
      <c r="A5750" s="90">
        <f t="shared" si="1758"/>
        <v>45775</v>
      </c>
      <c r="B5750" s="2">
        <f t="shared" si="1753"/>
        <v>0</v>
      </c>
      <c r="C5750" s="2">
        <f t="shared" si="1751"/>
        <v>439072.38860611978</v>
      </c>
      <c r="D5750" s="47">
        <f t="shared" si="1759"/>
        <v>45758</v>
      </c>
      <c r="E5750" s="3">
        <f t="shared" si="1768"/>
        <v>-1</v>
      </c>
      <c r="F5750" s="4">
        <f t="shared" si="1766"/>
        <v>18</v>
      </c>
      <c r="G5750" s="4">
        <f t="shared" si="1764"/>
        <v>30</v>
      </c>
      <c r="H5750" s="2">
        <f t="shared" si="1760"/>
        <v>0</v>
      </c>
      <c r="I5750" s="2">
        <f t="shared" si="1761"/>
        <v>1.13173689</v>
      </c>
      <c r="J5750" s="2">
        <f t="shared" si="1754"/>
        <v>0</v>
      </c>
      <c r="K5750" s="2">
        <f t="shared" si="1755"/>
        <v>0</v>
      </c>
      <c r="L5750" s="1">
        <f t="shared" si="1762"/>
        <v>0</v>
      </c>
      <c r="M5750" s="3">
        <f t="shared" si="1750"/>
        <v>0</v>
      </c>
      <c r="N5750" s="2">
        <f t="shared" si="1756"/>
        <v>0</v>
      </c>
      <c r="O5750" s="18">
        <f t="shared" si="1763"/>
        <v>0.14499999999999999</v>
      </c>
      <c r="P5750" s="8">
        <f t="shared" si="1767"/>
        <v>1.0067932020000001</v>
      </c>
      <c r="Q5750" s="2">
        <f t="shared" si="1765"/>
        <v>0</v>
      </c>
      <c r="R5750" s="2">
        <f t="shared" si="1757"/>
        <v>0</v>
      </c>
      <c r="S5750" s="9" t="s">
        <v>56</v>
      </c>
      <c r="T5750" s="47">
        <f t="shared" si="1752"/>
        <v>45787</v>
      </c>
      <c r="AE5750" s="33"/>
    </row>
    <row r="5751" spans="1:31" x14ac:dyDescent="0.2">
      <c r="A5751" s="90">
        <f t="shared" si="1758"/>
        <v>45776</v>
      </c>
      <c r="B5751" s="2">
        <f t="shared" si="1753"/>
        <v>0</v>
      </c>
      <c r="C5751" s="2">
        <f t="shared" si="1751"/>
        <v>439072.38860611978</v>
      </c>
      <c r="D5751" s="47">
        <f t="shared" si="1759"/>
        <v>45758</v>
      </c>
      <c r="E5751" s="3">
        <f t="shared" si="1768"/>
        <v>-1</v>
      </c>
      <c r="F5751" s="4">
        <f t="shared" si="1766"/>
        <v>19</v>
      </c>
      <c r="G5751" s="4">
        <f t="shared" si="1764"/>
        <v>30</v>
      </c>
      <c r="H5751" s="2">
        <f t="shared" si="1760"/>
        <v>0</v>
      </c>
      <c r="I5751" s="2">
        <f t="shared" si="1761"/>
        <v>1.13173689</v>
      </c>
      <c r="J5751" s="2">
        <f t="shared" si="1754"/>
        <v>0</v>
      </c>
      <c r="K5751" s="2">
        <f t="shared" si="1755"/>
        <v>0</v>
      </c>
      <c r="L5751" s="1">
        <f t="shared" si="1762"/>
        <v>0</v>
      </c>
      <c r="M5751" s="3">
        <f t="shared" si="1750"/>
        <v>0</v>
      </c>
      <c r="N5751" s="2">
        <f t="shared" si="1756"/>
        <v>0</v>
      </c>
      <c r="O5751" s="18">
        <f t="shared" si="1763"/>
        <v>0.14499999999999999</v>
      </c>
      <c r="P5751" s="8">
        <f t="shared" si="1767"/>
        <v>1.007171952</v>
      </c>
      <c r="Q5751" s="2">
        <f t="shared" si="1765"/>
        <v>0</v>
      </c>
      <c r="R5751" s="2">
        <f t="shared" si="1757"/>
        <v>0</v>
      </c>
      <c r="S5751" s="9" t="s">
        <v>56</v>
      </c>
      <c r="T5751" s="47">
        <f t="shared" si="1752"/>
        <v>45787</v>
      </c>
      <c r="AE5751" s="33"/>
    </row>
    <row r="5752" spans="1:31" x14ac:dyDescent="0.2">
      <c r="A5752" s="90">
        <f t="shared" si="1758"/>
        <v>45777</v>
      </c>
      <c r="B5752" s="2">
        <f t="shared" si="1753"/>
        <v>0</v>
      </c>
      <c r="C5752" s="2">
        <f t="shared" si="1751"/>
        <v>439072.38860611978</v>
      </c>
      <c r="D5752" s="47">
        <f t="shared" si="1759"/>
        <v>45758</v>
      </c>
      <c r="E5752" s="3">
        <f t="shared" si="1768"/>
        <v>-1</v>
      </c>
      <c r="F5752" s="4">
        <f t="shared" si="1766"/>
        <v>20</v>
      </c>
      <c r="G5752" s="4">
        <f t="shared" si="1764"/>
        <v>30</v>
      </c>
      <c r="H5752" s="2">
        <f t="shared" si="1760"/>
        <v>0</v>
      </c>
      <c r="I5752" s="2">
        <f t="shared" si="1761"/>
        <v>1.13173689</v>
      </c>
      <c r="J5752" s="2">
        <f t="shared" si="1754"/>
        <v>0</v>
      </c>
      <c r="K5752" s="2">
        <f t="shared" si="1755"/>
        <v>0</v>
      </c>
      <c r="L5752" s="1">
        <f t="shared" si="1762"/>
        <v>0</v>
      </c>
      <c r="M5752" s="3">
        <f t="shared" si="1750"/>
        <v>0</v>
      </c>
      <c r="N5752" s="2">
        <f t="shared" si="1756"/>
        <v>0</v>
      </c>
      <c r="O5752" s="18">
        <f t="shared" si="1763"/>
        <v>0.14499999999999999</v>
      </c>
      <c r="P5752" s="8">
        <f t="shared" si="1767"/>
        <v>1.0075508449999999</v>
      </c>
      <c r="Q5752" s="2">
        <f t="shared" si="1765"/>
        <v>0</v>
      </c>
      <c r="R5752" s="2">
        <f t="shared" si="1757"/>
        <v>0</v>
      </c>
      <c r="S5752" s="9" t="s">
        <v>56</v>
      </c>
      <c r="T5752" s="47">
        <f t="shared" si="1752"/>
        <v>45787</v>
      </c>
      <c r="AE5752" s="33"/>
    </row>
    <row r="5753" spans="1:31" x14ac:dyDescent="0.2">
      <c r="A5753" s="90">
        <f t="shared" si="1758"/>
        <v>45778</v>
      </c>
      <c r="B5753" s="2">
        <f t="shared" si="1753"/>
        <v>0</v>
      </c>
      <c r="C5753" s="2">
        <f t="shared" si="1751"/>
        <v>439072.38860611978</v>
      </c>
      <c r="D5753" s="47">
        <f t="shared" si="1759"/>
        <v>45758</v>
      </c>
      <c r="E5753" s="3">
        <f t="shared" si="1768"/>
        <v>-1</v>
      </c>
      <c r="F5753" s="4">
        <f t="shared" si="1766"/>
        <v>21</v>
      </c>
      <c r="G5753" s="4">
        <f t="shared" si="1764"/>
        <v>30</v>
      </c>
      <c r="H5753" s="2">
        <f t="shared" si="1760"/>
        <v>0</v>
      </c>
      <c r="I5753" s="2">
        <f t="shared" si="1761"/>
        <v>1.13173689</v>
      </c>
      <c r="J5753" s="2">
        <f t="shared" si="1754"/>
        <v>0</v>
      </c>
      <c r="K5753" s="2">
        <f t="shared" si="1755"/>
        <v>0</v>
      </c>
      <c r="L5753" s="1">
        <f t="shared" si="1762"/>
        <v>0</v>
      </c>
      <c r="M5753" s="3">
        <f t="shared" si="1750"/>
        <v>0</v>
      </c>
      <c r="N5753" s="2">
        <f t="shared" si="1756"/>
        <v>0</v>
      </c>
      <c r="O5753" s="18">
        <f t="shared" si="1763"/>
        <v>0.14499999999999999</v>
      </c>
      <c r="P5753" s="8">
        <f t="shared" si="1767"/>
        <v>1.0079298800000001</v>
      </c>
      <c r="Q5753" s="2">
        <f t="shared" si="1765"/>
        <v>0</v>
      </c>
      <c r="R5753" s="2">
        <f t="shared" si="1757"/>
        <v>0</v>
      </c>
      <c r="S5753" s="9" t="s">
        <v>56</v>
      </c>
      <c r="T5753" s="47">
        <f t="shared" si="1752"/>
        <v>45787</v>
      </c>
      <c r="AE5753" s="33"/>
    </row>
    <row r="5754" spans="1:31" x14ac:dyDescent="0.2">
      <c r="A5754" s="90">
        <f t="shared" si="1758"/>
        <v>45779</v>
      </c>
      <c r="B5754" s="2">
        <f t="shared" si="1753"/>
        <v>0</v>
      </c>
      <c r="C5754" s="2">
        <f t="shared" si="1751"/>
        <v>439072.38860611978</v>
      </c>
      <c r="D5754" s="47">
        <f t="shared" si="1759"/>
        <v>45758</v>
      </c>
      <c r="E5754" s="3">
        <f t="shared" si="1768"/>
        <v>-1</v>
      </c>
      <c r="F5754" s="4">
        <f t="shared" si="1766"/>
        <v>22</v>
      </c>
      <c r="G5754" s="4">
        <f t="shared" si="1764"/>
        <v>30</v>
      </c>
      <c r="H5754" s="2">
        <f t="shared" si="1760"/>
        <v>0</v>
      </c>
      <c r="I5754" s="2">
        <f t="shared" si="1761"/>
        <v>1.13173689</v>
      </c>
      <c r="J5754" s="2">
        <f t="shared" si="1754"/>
        <v>0</v>
      </c>
      <c r="K5754" s="2">
        <f t="shared" si="1755"/>
        <v>0</v>
      </c>
      <c r="L5754" s="1">
        <f t="shared" si="1762"/>
        <v>0</v>
      </c>
      <c r="M5754" s="3">
        <f t="shared" si="1750"/>
        <v>0</v>
      </c>
      <c r="N5754" s="2">
        <f t="shared" si="1756"/>
        <v>0</v>
      </c>
      <c r="O5754" s="18">
        <f t="shared" si="1763"/>
        <v>0.14499999999999999</v>
      </c>
      <c r="P5754" s="8">
        <f t="shared" si="1767"/>
        <v>1.008309058</v>
      </c>
      <c r="Q5754" s="2">
        <f t="shared" si="1765"/>
        <v>0</v>
      </c>
      <c r="R5754" s="2">
        <f t="shared" si="1757"/>
        <v>0</v>
      </c>
      <c r="S5754" s="9" t="s">
        <v>56</v>
      </c>
      <c r="T5754" s="47">
        <f t="shared" si="1752"/>
        <v>45787</v>
      </c>
      <c r="AE5754" s="33"/>
    </row>
    <row r="5755" spans="1:31" x14ac:dyDescent="0.2">
      <c r="A5755" s="90">
        <f t="shared" si="1758"/>
        <v>45780</v>
      </c>
      <c r="B5755" s="2">
        <f t="shared" si="1753"/>
        <v>0</v>
      </c>
      <c r="C5755" s="2">
        <f t="shared" si="1751"/>
        <v>439072.38860611978</v>
      </c>
      <c r="D5755" s="47">
        <f t="shared" si="1759"/>
        <v>45758</v>
      </c>
      <c r="E5755" s="3">
        <f t="shared" si="1768"/>
        <v>-1</v>
      </c>
      <c r="F5755" s="4">
        <f t="shared" si="1766"/>
        <v>23</v>
      </c>
      <c r="G5755" s="4">
        <f t="shared" si="1764"/>
        <v>30</v>
      </c>
      <c r="H5755" s="2">
        <f t="shared" si="1760"/>
        <v>0</v>
      </c>
      <c r="I5755" s="2">
        <f t="shared" si="1761"/>
        <v>1.13173689</v>
      </c>
      <c r="J5755" s="2">
        <f t="shared" si="1754"/>
        <v>0</v>
      </c>
      <c r="K5755" s="2">
        <f t="shared" si="1755"/>
        <v>0</v>
      </c>
      <c r="L5755" s="1">
        <f t="shared" si="1762"/>
        <v>0</v>
      </c>
      <c r="M5755" s="3">
        <f t="shared" si="1750"/>
        <v>0</v>
      </c>
      <c r="N5755" s="2">
        <f t="shared" si="1756"/>
        <v>0</v>
      </c>
      <c r="O5755" s="18">
        <f t="shared" si="1763"/>
        <v>0.14499999999999999</v>
      </c>
      <c r="P5755" s="8">
        <f t="shared" si="1767"/>
        <v>1.0086883790000001</v>
      </c>
      <c r="Q5755" s="2">
        <f t="shared" si="1765"/>
        <v>0</v>
      </c>
      <c r="R5755" s="2">
        <f t="shared" si="1757"/>
        <v>0</v>
      </c>
      <c r="S5755" s="9" t="s">
        <v>56</v>
      </c>
      <c r="T5755" s="47">
        <f t="shared" si="1752"/>
        <v>45787</v>
      </c>
      <c r="AE5755" s="33"/>
    </row>
    <row r="5756" spans="1:31" x14ac:dyDescent="0.2">
      <c r="A5756" s="90">
        <f t="shared" si="1758"/>
        <v>45781</v>
      </c>
      <c r="B5756" s="2">
        <f t="shared" si="1753"/>
        <v>0</v>
      </c>
      <c r="C5756" s="2">
        <f t="shared" si="1751"/>
        <v>439072.38860611978</v>
      </c>
      <c r="D5756" s="47">
        <f t="shared" si="1759"/>
        <v>45758</v>
      </c>
      <c r="E5756" s="3">
        <f t="shared" si="1768"/>
        <v>-1</v>
      </c>
      <c r="F5756" s="4">
        <f t="shared" si="1766"/>
        <v>24</v>
      </c>
      <c r="G5756" s="4">
        <f t="shared" si="1764"/>
        <v>30</v>
      </c>
      <c r="H5756" s="2">
        <f t="shared" si="1760"/>
        <v>0</v>
      </c>
      <c r="I5756" s="2">
        <f t="shared" si="1761"/>
        <v>1.13173689</v>
      </c>
      <c r="J5756" s="2">
        <f t="shared" si="1754"/>
        <v>0</v>
      </c>
      <c r="K5756" s="2">
        <f t="shared" si="1755"/>
        <v>0</v>
      </c>
      <c r="L5756" s="1">
        <f t="shared" si="1762"/>
        <v>0</v>
      </c>
      <c r="M5756" s="3">
        <f t="shared" si="1750"/>
        <v>0</v>
      </c>
      <c r="N5756" s="2">
        <f t="shared" si="1756"/>
        <v>0</v>
      </c>
      <c r="O5756" s="18">
        <f t="shared" si="1763"/>
        <v>0.14499999999999999</v>
      </c>
      <c r="P5756" s="8">
        <f t="shared" si="1767"/>
        <v>1.0090678420000001</v>
      </c>
      <c r="Q5756" s="2">
        <f t="shared" si="1765"/>
        <v>0</v>
      </c>
      <c r="R5756" s="2">
        <f t="shared" si="1757"/>
        <v>0</v>
      </c>
      <c r="S5756" s="9" t="s">
        <v>56</v>
      </c>
      <c r="T5756" s="47">
        <f t="shared" si="1752"/>
        <v>45787</v>
      </c>
      <c r="AE5756" s="33"/>
    </row>
    <row r="5757" spans="1:31" x14ac:dyDescent="0.2">
      <c r="A5757" s="90">
        <f t="shared" si="1758"/>
        <v>45782</v>
      </c>
      <c r="B5757" s="2">
        <f t="shared" si="1753"/>
        <v>0</v>
      </c>
      <c r="C5757" s="2">
        <f t="shared" si="1751"/>
        <v>439072.38860611978</v>
      </c>
      <c r="D5757" s="47">
        <f t="shared" si="1759"/>
        <v>45758</v>
      </c>
      <c r="E5757" s="3">
        <f t="shared" si="1768"/>
        <v>-1</v>
      </c>
      <c r="F5757" s="4">
        <f t="shared" si="1766"/>
        <v>25</v>
      </c>
      <c r="G5757" s="4">
        <f t="shared" si="1764"/>
        <v>30</v>
      </c>
      <c r="H5757" s="2">
        <f t="shared" si="1760"/>
        <v>0</v>
      </c>
      <c r="I5757" s="2">
        <f t="shared" si="1761"/>
        <v>1.13173689</v>
      </c>
      <c r="J5757" s="2">
        <f t="shared" si="1754"/>
        <v>0</v>
      </c>
      <c r="K5757" s="2">
        <f t="shared" si="1755"/>
        <v>0</v>
      </c>
      <c r="L5757" s="1">
        <f t="shared" si="1762"/>
        <v>0</v>
      </c>
      <c r="M5757" s="3">
        <f t="shared" si="1750"/>
        <v>0</v>
      </c>
      <c r="N5757" s="2">
        <f t="shared" si="1756"/>
        <v>0</v>
      </c>
      <c r="O5757" s="18">
        <f t="shared" si="1763"/>
        <v>0.14499999999999999</v>
      </c>
      <c r="P5757" s="8">
        <f t="shared" si="1767"/>
        <v>1.009447448</v>
      </c>
      <c r="Q5757" s="2">
        <f t="shared" si="1765"/>
        <v>0</v>
      </c>
      <c r="R5757" s="2">
        <f t="shared" si="1757"/>
        <v>0</v>
      </c>
      <c r="S5757" s="9" t="s">
        <v>56</v>
      </c>
      <c r="T5757" s="47">
        <f t="shared" si="1752"/>
        <v>45787</v>
      </c>
      <c r="AE5757" s="33"/>
    </row>
    <row r="5758" spans="1:31" x14ac:dyDescent="0.2">
      <c r="A5758" s="90">
        <f t="shared" si="1758"/>
        <v>45783</v>
      </c>
      <c r="B5758" s="2">
        <f t="shared" si="1753"/>
        <v>0</v>
      </c>
      <c r="C5758" s="2">
        <f t="shared" si="1751"/>
        <v>439072.38860611978</v>
      </c>
      <c r="D5758" s="47">
        <f t="shared" si="1759"/>
        <v>45758</v>
      </c>
      <c r="E5758" s="3">
        <f t="shared" si="1768"/>
        <v>-1</v>
      </c>
      <c r="F5758" s="4">
        <f t="shared" si="1766"/>
        <v>26</v>
      </c>
      <c r="G5758" s="4">
        <f t="shared" si="1764"/>
        <v>30</v>
      </c>
      <c r="H5758" s="2">
        <f t="shared" si="1760"/>
        <v>0</v>
      </c>
      <c r="I5758" s="2">
        <f t="shared" si="1761"/>
        <v>1.13173689</v>
      </c>
      <c r="J5758" s="2">
        <f t="shared" si="1754"/>
        <v>0</v>
      </c>
      <c r="K5758" s="2">
        <f t="shared" si="1755"/>
        <v>0</v>
      </c>
      <c r="L5758" s="1">
        <f t="shared" si="1762"/>
        <v>0</v>
      </c>
      <c r="M5758" s="3">
        <f t="shared" si="1750"/>
        <v>0</v>
      </c>
      <c r="N5758" s="2">
        <f t="shared" si="1756"/>
        <v>0</v>
      </c>
      <c r="O5758" s="18">
        <f t="shared" si="1763"/>
        <v>0.14499999999999999</v>
      </c>
      <c r="P5758" s="8">
        <f t="shared" si="1767"/>
        <v>1.0098271969999999</v>
      </c>
      <c r="Q5758" s="2">
        <f t="shared" si="1765"/>
        <v>0</v>
      </c>
      <c r="R5758" s="2">
        <f t="shared" si="1757"/>
        <v>0</v>
      </c>
      <c r="S5758" s="9" t="s">
        <v>56</v>
      </c>
      <c r="T5758" s="47">
        <f t="shared" si="1752"/>
        <v>45787</v>
      </c>
      <c r="AE5758" s="33"/>
    </row>
    <row r="5759" spans="1:31" x14ac:dyDescent="0.2">
      <c r="A5759" s="90">
        <f t="shared" si="1758"/>
        <v>45784</v>
      </c>
      <c r="B5759" s="2">
        <f t="shared" si="1753"/>
        <v>0</v>
      </c>
      <c r="C5759" s="2">
        <f t="shared" si="1751"/>
        <v>439072.38860611978</v>
      </c>
      <c r="D5759" s="47">
        <f t="shared" si="1759"/>
        <v>45758</v>
      </c>
      <c r="E5759" s="3">
        <f t="shared" si="1768"/>
        <v>-1</v>
      </c>
      <c r="F5759" s="4">
        <f t="shared" si="1766"/>
        <v>27</v>
      </c>
      <c r="G5759" s="4">
        <f t="shared" si="1764"/>
        <v>30</v>
      </c>
      <c r="H5759" s="2">
        <f t="shared" si="1760"/>
        <v>0</v>
      </c>
      <c r="I5759" s="2">
        <f t="shared" si="1761"/>
        <v>1.13173689</v>
      </c>
      <c r="J5759" s="2">
        <f t="shared" si="1754"/>
        <v>0</v>
      </c>
      <c r="K5759" s="2">
        <f t="shared" si="1755"/>
        <v>0</v>
      </c>
      <c r="L5759" s="1">
        <f t="shared" si="1762"/>
        <v>0</v>
      </c>
      <c r="M5759" s="3">
        <f t="shared" ref="M5759:M5822" si="1769">IF(DAY(A5759)=E$2,VLOOKUP(A5759,$W$10:$AD$316,5),0)</f>
        <v>0</v>
      </c>
      <c r="N5759" s="2">
        <f t="shared" si="1756"/>
        <v>0</v>
      </c>
      <c r="O5759" s="18">
        <f t="shared" si="1763"/>
        <v>0.14499999999999999</v>
      </c>
      <c r="P5759" s="8">
        <f t="shared" si="1767"/>
        <v>1.010207088</v>
      </c>
      <c r="Q5759" s="2">
        <f t="shared" si="1765"/>
        <v>0</v>
      </c>
      <c r="R5759" s="2">
        <f t="shared" si="1757"/>
        <v>0</v>
      </c>
      <c r="S5759" s="9" t="s">
        <v>56</v>
      </c>
      <c r="T5759" s="47">
        <f t="shared" si="1752"/>
        <v>45787</v>
      </c>
      <c r="AE5759" s="33"/>
    </row>
    <row r="5760" spans="1:31" x14ac:dyDescent="0.2">
      <c r="A5760" s="90">
        <f t="shared" si="1758"/>
        <v>45785</v>
      </c>
      <c r="B5760" s="2">
        <f t="shared" si="1753"/>
        <v>0</v>
      </c>
      <c r="C5760" s="2">
        <f t="shared" ref="C5760:C5823" si="1770">IF(DAY(A5759)=$E$2,VLOOKUP(A5759,W$10:X$316,2),C5759)</f>
        <v>439072.38860611978</v>
      </c>
      <c r="D5760" s="47">
        <f t="shared" si="1759"/>
        <v>45758</v>
      </c>
      <c r="E5760" s="3">
        <f t="shared" si="1768"/>
        <v>-1</v>
      </c>
      <c r="F5760" s="4">
        <f t="shared" si="1766"/>
        <v>28</v>
      </c>
      <c r="G5760" s="4">
        <f t="shared" si="1764"/>
        <v>30</v>
      </c>
      <c r="H5760" s="2">
        <f t="shared" si="1760"/>
        <v>0</v>
      </c>
      <c r="I5760" s="2">
        <f t="shared" si="1761"/>
        <v>1.13173689</v>
      </c>
      <c r="J5760" s="2">
        <f t="shared" si="1754"/>
        <v>0</v>
      </c>
      <c r="K5760" s="2">
        <f t="shared" si="1755"/>
        <v>0</v>
      </c>
      <c r="L5760" s="1">
        <f t="shared" si="1762"/>
        <v>0</v>
      </c>
      <c r="M5760" s="3">
        <f t="shared" si="1769"/>
        <v>0</v>
      </c>
      <c r="N5760" s="2">
        <f t="shared" si="1756"/>
        <v>0</v>
      </c>
      <c r="O5760" s="18">
        <f t="shared" si="1763"/>
        <v>0.14499999999999999</v>
      </c>
      <c r="P5760" s="8">
        <f t="shared" si="1767"/>
        <v>1.0105871230000001</v>
      </c>
      <c r="Q5760" s="2">
        <f t="shared" si="1765"/>
        <v>0</v>
      </c>
      <c r="R5760" s="2">
        <f t="shared" si="1757"/>
        <v>0</v>
      </c>
      <c r="S5760" s="9" t="s">
        <v>56</v>
      </c>
      <c r="T5760" s="47">
        <f t="shared" ref="T5760:T5823" si="1771">IF(DAY(A5760)=E$2+1,VLOOKUP(A5759,$W$10:$AD$316,8),T5759)</f>
        <v>45787</v>
      </c>
      <c r="AE5760" s="33"/>
    </row>
    <row r="5761" spans="1:31" x14ac:dyDescent="0.2">
      <c r="A5761" s="90">
        <f t="shared" si="1758"/>
        <v>45786</v>
      </c>
      <c r="B5761" s="2">
        <f t="shared" si="1753"/>
        <v>0</v>
      </c>
      <c r="C5761" s="2">
        <f t="shared" si="1770"/>
        <v>439072.38860611978</v>
      </c>
      <c r="D5761" s="47">
        <f t="shared" si="1759"/>
        <v>45758</v>
      </c>
      <c r="E5761" s="3">
        <f t="shared" si="1768"/>
        <v>-1</v>
      </c>
      <c r="F5761" s="4">
        <f t="shared" si="1766"/>
        <v>29</v>
      </c>
      <c r="G5761" s="4">
        <f t="shared" si="1764"/>
        <v>30</v>
      </c>
      <c r="H5761" s="2">
        <f t="shared" si="1760"/>
        <v>0</v>
      </c>
      <c r="I5761" s="2">
        <f t="shared" si="1761"/>
        <v>1.13173689</v>
      </c>
      <c r="J5761" s="2">
        <f t="shared" si="1754"/>
        <v>0</v>
      </c>
      <c r="K5761" s="2">
        <f t="shared" si="1755"/>
        <v>0</v>
      </c>
      <c r="L5761" s="1">
        <f t="shared" si="1762"/>
        <v>0</v>
      </c>
      <c r="M5761" s="3">
        <f t="shared" si="1769"/>
        <v>0</v>
      </c>
      <c r="N5761" s="2">
        <f t="shared" si="1756"/>
        <v>0</v>
      </c>
      <c r="O5761" s="18">
        <f t="shared" si="1763"/>
        <v>0.14499999999999999</v>
      </c>
      <c r="P5761" s="8">
        <f t="shared" si="1767"/>
        <v>1.0109672999999999</v>
      </c>
      <c r="Q5761" s="2">
        <f t="shared" si="1765"/>
        <v>0</v>
      </c>
      <c r="R5761" s="2">
        <f t="shared" si="1757"/>
        <v>0</v>
      </c>
      <c r="S5761" s="9" t="s">
        <v>56</v>
      </c>
      <c r="T5761" s="47">
        <f t="shared" si="1771"/>
        <v>45787</v>
      </c>
      <c r="AE5761" s="33"/>
    </row>
    <row r="5762" spans="1:31" x14ac:dyDescent="0.2">
      <c r="A5762" s="90">
        <f t="shared" si="1758"/>
        <v>45787</v>
      </c>
      <c r="B5762" s="2">
        <f t="shared" si="1753"/>
        <v>0</v>
      </c>
      <c r="C5762" s="2">
        <f t="shared" si="1770"/>
        <v>439072.38860611978</v>
      </c>
      <c r="D5762" s="47">
        <f t="shared" si="1759"/>
        <v>45758</v>
      </c>
      <c r="E5762" s="3">
        <f t="shared" si="1768"/>
        <v>-1</v>
      </c>
      <c r="F5762" s="4">
        <f t="shared" si="1766"/>
        <v>30</v>
      </c>
      <c r="G5762" s="4">
        <f t="shared" si="1764"/>
        <v>30</v>
      </c>
      <c r="H5762" s="2">
        <f t="shared" si="1760"/>
        <v>0</v>
      </c>
      <c r="I5762" s="2">
        <f t="shared" si="1761"/>
        <v>1.13173689</v>
      </c>
      <c r="J5762" s="2">
        <f t="shared" si="1754"/>
        <v>0</v>
      </c>
      <c r="K5762" s="2">
        <f t="shared" si="1755"/>
        <v>0</v>
      </c>
      <c r="L5762" s="1">
        <f t="shared" si="1762"/>
        <v>189</v>
      </c>
      <c r="M5762" s="3">
        <f t="shared" si="1769"/>
        <v>2.4888E-2</v>
      </c>
      <c r="N5762" s="2">
        <f t="shared" si="1756"/>
        <v>0</v>
      </c>
      <c r="O5762" s="18">
        <f t="shared" si="1763"/>
        <v>0.14499999999999999</v>
      </c>
      <c r="P5762" s="8">
        <f t="shared" si="1767"/>
        <v>1.0113476210000001</v>
      </c>
      <c r="Q5762" s="2">
        <f t="shared" si="1765"/>
        <v>0</v>
      </c>
      <c r="R5762" s="2">
        <f t="shared" si="1757"/>
        <v>0</v>
      </c>
      <c r="S5762" s="9" t="s">
        <v>56</v>
      </c>
      <c r="T5762" s="47">
        <f t="shared" si="1771"/>
        <v>45787</v>
      </c>
      <c r="AE5762" s="33"/>
    </row>
    <row r="5763" spans="1:31" x14ac:dyDescent="0.2">
      <c r="A5763" s="90">
        <f t="shared" si="1758"/>
        <v>45788</v>
      </c>
      <c r="B5763" s="2">
        <f t="shared" si="1753"/>
        <v>0</v>
      </c>
      <c r="C5763" s="2">
        <f t="shared" si="1770"/>
        <v>428144.75499849976</v>
      </c>
      <c r="D5763" s="47">
        <f t="shared" si="1759"/>
        <v>45788</v>
      </c>
      <c r="E5763" s="3">
        <f t="shared" si="1768"/>
        <v>-1</v>
      </c>
      <c r="F5763" s="4">
        <f t="shared" si="1766"/>
        <v>1</v>
      </c>
      <c r="G5763" s="4">
        <f t="shared" si="1764"/>
        <v>31</v>
      </c>
      <c r="H5763" s="2">
        <f t="shared" si="1760"/>
        <v>0</v>
      </c>
      <c r="I5763" s="2">
        <f t="shared" si="1761"/>
        <v>0</v>
      </c>
      <c r="J5763" s="2">
        <f t="shared" si="1754"/>
        <v>0</v>
      </c>
      <c r="K5763" s="2">
        <f t="shared" si="1755"/>
        <v>0</v>
      </c>
      <c r="L5763" s="1">
        <f t="shared" si="1762"/>
        <v>0</v>
      </c>
      <c r="M5763" s="3">
        <f t="shared" si="1769"/>
        <v>0</v>
      </c>
      <c r="N5763" s="2">
        <f t="shared" si="1756"/>
        <v>0</v>
      </c>
      <c r="O5763" s="18">
        <f t="shared" si="1763"/>
        <v>0.14499999999999999</v>
      </c>
      <c r="P5763" s="8">
        <f t="shared" si="1767"/>
        <v>1.0003640570000001</v>
      </c>
      <c r="Q5763" s="2">
        <f t="shared" si="1765"/>
        <v>0</v>
      </c>
      <c r="R5763" s="2">
        <f t="shared" si="1757"/>
        <v>0</v>
      </c>
      <c r="S5763" s="9" t="s">
        <v>56</v>
      </c>
      <c r="T5763" s="47">
        <f t="shared" si="1771"/>
        <v>45818</v>
      </c>
      <c r="AE5763" s="33"/>
    </row>
    <row r="5764" spans="1:31" x14ac:dyDescent="0.2">
      <c r="A5764" s="90">
        <f t="shared" si="1758"/>
        <v>45789</v>
      </c>
      <c r="B5764" s="2">
        <f t="shared" si="1753"/>
        <v>0</v>
      </c>
      <c r="C5764" s="2">
        <f t="shared" si="1770"/>
        <v>428144.75499849976</v>
      </c>
      <c r="D5764" s="47">
        <f t="shared" si="1759"/>
        <v>45788</v>
      </c>
      <c r="E5764" s="3">
        <f t="shared" si="1768"/>
        <v>-1</v>
      </c>
      <c r="F5764" s="4">
        <f t="shared" si="1766"/>
        <v>2</v>
      </c>
      <c r="G5764" s="4">
        <f t="shared" si="1764"/>
        <v>31</v>
      </c>
      <c r="H5764" s="2">
        <f t="shared" si="1760"/>
        <v>0</v>
      </c>
      <c r="I5764" s="2">
        <f t="shared" si="1761"/>
        <v>0</v>
      </c>
      <c r="J5764" s="2">
        <f t="shared" si="1754"/>
        <v>0</v>
      </c>
      <c r="K5764" s="2">
        <f t="shared" si="1755"/>
        <v>0</v>
      </c>
      <c r="L5764" s="1">
        <f t="shared" si="1762"/>
        <v>0</v>
      </c>
      <c r="M5764" s="3">
        <f t="shared" si="1769"/>
        <v>0</v>
      </c>
      <c r="N5764" s="2">
        <f t="shared" si="1756"/>
        <v>0</v>
      </c>
      <c r="O5764" s="18">
        <f t="shared" si="1763"/>
        <v>0.14499999999999999</v>
      </c>
      <c r="P5764" s="8">
        <f t="shared" si="1767"/>
        <v>1.0007282470000001</v>
      </c>
      <c r="Q5764" s="2">
        <f t="shared" si="1765"/>
        <v>0</v>
      </c>
      <c r="R5764" s="2">
        <f t="shared" si="1757"/>
        <v>0</v>
      </c>
      <c r="S5764" s="9" t="s">
        <v>56</v>
      </c>
      <c r="T5764" s="47">
        <f t="shared" si="1771"/>
        <v>45818</v>
      </c>
      <c r="AE5764" s="33"/>
    </row>
    <row r="5765" spans="1:31" x14ac:dyDescent="0.2">
      <c r="A5765" s="90">
        <f t="shared" si="1758"/>
        <v>45790</v>
      </c>
      <c r="B5765" s="2">
        <f t="shared" si="1753"/>
        <v>0</v>
      </c>
      <c r="C5765" s="2">
        <f t="shared" si="1770"/>
        <v>428144.75499849976</v>
      </c>
      <c r="D5765" s="47">
        <f t="shared" si="1759"/>
        <v>45788</v>
      </c>
      <c r="E5765" s="3">
        <f t="shared" si="1768"/>
        <v>-1</v>
      </c>
      <c r="F5765" s="4">
        <f t="shared" si="1766"/>
        <v>3</v>
      </c>
      <c r="G5765" s="4">
        <f t="shared" si="1764"/>
        <v>31</v>
      </c>
      <c r="H5765" s="2">
        <f t="shared" si="1760"/>
        <v>0</v>
      </c>
      <c r="I5765" s="2">
        <f t="shared" si="1761"/>
        <v>0</v>
      </c>
      <c r="J5765" s="2">
        <f t="shared" si="1754"/>
        <v>0</v>
      </c>
      <c r="K5765" s="2">
        <f t="shared" si="1755"/>
        <v>0</v>
      </c>
      <c r="L5765" s="1">
        <f t="shared" si="1762"/>
        <v>0</v>
      </c>
      <c r="M5765" s="3">
        <f t="shared" si="1769"/>
        <v>0</v>
      </c>
      <c r="N5765" s="2">
        <f t="shared" si="1756"/>
        <v>0</v>
      </c>
      <c r="O5765" s="18">
        <f t="shared" si="1763"/>
        <v>0.14499999999999999</v>
      </c>
      <c r="P5765" s="8">
        <f t="shared" si="1767"/>
        <v>1.0010925690000001</v>
      </c>
      <c r="Q5765" s="2">
        <f t="shared" si="1765"/>
        <v>0</v>
      </c>
      <c r="R5765" s="2">
        <f t="shared" si="1757"/>
        <v>0</v>
      </c>
      <c r="S5765" s="9" t="s">
        <v>56</v>
      </c>
      <c r="T5765" s="47">
        <f t="shared" si="1771"/>
        <v>45818</v>
      </c>
      <c r="AE5765" s="33"/>
    </row>
    <row r="5766" spans="1:31" x14ac:dyDescent="0.2">
      <c r="A5766" s="90">
        <f t="shared" si="1758"/>
        <v>45791</v>
      </c>
      <c r="B5766" s="2">
        <f t="shared" si="1753"/>
        <v>0</v>
      </c>
      <c r="C5766" s="2">
        <f t="shared" si="1770"/>
        <v>428144.75499849976</v>
      </c>
      <c r="D5766" s="47">
        <f t="shared" si="1759"/>
        <v>45788</v>
      </c>
      <c r="E5766" s="3">
        <f t="shared" si="1768"/>
        <v>-1</v>
      </c>
      <c r="F5766" s="4">
        <f t="shared" si="1766"/>
        <v>4</v>
      </c>
      <c r="G5766" s="4">
        <f t="shared" si="1764"/>
        <v>31</v>
      </c>
      <c r="H5766" s="2">
        <f t="shared" si="1760"/>
        <v>0</v>
      </c>
      <c r="I5766" s="2">
        <f t="shared" si="1761"/>
        <v>0</v>
      </c>
      <c r="J5766" s="2">
        <f t="shared" si="1754"/>
        <v>0</v>
      </c>
      <c r="K5766" s="2">
        <f t="shared" si="1755"/>
        <v>0</v>
      </c>
      <c r="L5766" s="1">
        <f t="shared" si="1762"/>
        <v>0</v>
      </c>
      <c r="M5766" s="3">
        <f t="shared" si="1769"/>
        <v>0</v>
      </c>
      <c r="N5766" s="2">
        <f t="shared" si="1756"/>
        <v>0</v>
      </c>
      <c r="O5766" s="18">
        <f t="shared" si="1763"/>
        <v>0.14499999999999999</v>
      </c>
      <c r="P5766" s="8">
        <f t="shared" si="1767"/>
        <v>1.001457024</v>
      </c>
      <c r="Q5766" s="2">
        <f t="shared" si="1765"/>
        <v>0</v>
      </c>
      <c r="R5766" s="2">
        <f t="shared" si="1757"/>
        <v>0</v>
      </c>
      <c r="S5766" s="9" t="s">
        <v>56</v>
      </c>
      <c r="T5766" s="47">
        <f t="shared" si="1771"/>
        <v>45818</v>
      </c>
      <c r="AE5766" s="33"/>
    </row>
    <row r="5767" spans="1:31" x14ac:dyDescent="0.2">
      <c r="A5767" s="90">
        <f t="shared" si="1758"/>
        <v>45792</v>
      </c>
      <c r="B5767" s="2">
        <f t="shared" si="1753"/>
        <v>0</v>
      </c>
      <c r="C5767" s="2">
        <f t="shared" si="1770"/>
        <v>428144.75499849976</v>
      </c>
      <c r="D5767" s="47">
        <f t="shared" si="1759"/>
        <v>45788</v>
      </c>
      <c r="E5767" s="3">
        <f t="shared" si="1768"/>
        <v>-1</v>
      </c>
      <c r="F5767" s="4">
        <f t="shared" si="1766"/>
        <v>5</v>
      </c>
      <c r="G5767" s="4">
        <f t="shared" si="1764"/>
        <v>31</v>
      </c>
      <c r="H5767" s="2">
        <f t="shared" si="1760"/>
        <v>0</v>
      </c>
      <c r="I5767" s="2">
        <f t="shared" si="1761"/>
        <v>0</v>
      </c>
      <c r="J5767" s="2">
        <f t="shared" si="1754"/>
        <v>0</v>
      </c>
      <c r="K5767" s="2">
        <f t="shared" si="1755"/>
        <v>0</v>
      </c>
      <c r="L5767" s="1">
        <f t="shared" si="1762"/>
        <v>0</v>
      </c>
      <c r="M5767" s="3">
        <f t="shared" si="1769"/>
        <v>0</v>
      </c>
      <c r="N5767" s="2">
        <f t="shared" si="1756"/>
        <v>0</v>
      </c>
      <c r="O5767" s="18">
        <f t="shared" si="1763"/>
        <v>0.14499999999999999</v>
      </c>
      <c r="P5767" s="8">
        <f t="shared" si="1767"/>
        <v>1.0018216120000001</v>
      </c>
      <c r="Q5767" s="2">
        <f t="shared" si="1765"/>
        <v>0</v>
      </c>
      <c r="R5767" s="2">
        <f t="shared" si="1757"/>
        <v>0</v>
      </c>
      <c r="S5767" s="9" t="s">
        <v>56</v>
      </c>
      <c r="T5767" s="47">
        <f t="shared" si="1771"/>
        <v>45818</v>
      </c>
      <c r="AE5767" s="33"/>
    </row>
    <row r="5768" spans="1:31" x14ac:dyDescent="0.2">
      <c r="A5768" s="90">
        <f t="shared" si="1758"/>
        <v>45793</v>
      </c>
      <c r="B5768" s="2">
        <f t="shared" si="1753"/>
        <v>0</v>
      </c>
      <c r="C5768" s="2">
        <f t="shared" si="1770"/>
        <v>428144.75499849976</v>
      </c>
      <c r="D5768" s="47">
        <f t="shared" si="1759"/>
        <v>45788</v>
      </c>
      <c r="E5768" s="3">
        <f t="shared" si="1768"/>
        <v>-1</v>
      </c>
      <c r="F5768" s="4">
        <f t="shared" si="1766"/>
        <v>6</v>
      </c>
      <c r="G5768" s="4">
        <f t="shared" si="1764"/>
        <v>31</v>
      </c>
      <c r="H5768" s="2">
        <f t="shared" si="1760"/>
        <v>0</v>
      </c>
      <c r="I5768" s="2">
        <f t="shared" si="1761"/>
        <v>0</v>
      </c>
      <c r="J5768" s="2">
        <f t="shared" si="1754"/>
        <v>0</v>
      </c>
      <c r="K5768" s="2">
        <f t="shared" si="1755"/>
        <v>0</v>
      </c>
      <c r="L5768" s="1">
        <f t="shared" si="1762"/>
        <v>0</v>
      </c>
      <c r="M5768" s="3">
        <f t="shared" si="1769"/>
        <v>0</v>
      </c>
      <c r="N5768" s="2">
        <f t="shared" si="1756"/>
        <v>0</v>
      </c>
      <c r="O5768" s="18">
        <f t="shared" si="1763"/>
        <v>0.14499999999999999</v>
      </c>
      <c r="P5768" s="8">
        <f t="shared" si="1767"/>
        <v>1.002186332</v>
      </c>
      <c r="Q5768" s="2">
        <f t="shared" si="1765"/>
        <v>0</v>
      </c>
      <c r="R5768" s="2">
        <f t="shared" si="1757"/>
        <v>0</v>
      </c>
      <c r="S5768" s="9" t="s">
        <v>56</v>
      </c>
      <c r="T5768" s="47">
        <f t="shared" si="1771"/>
        <v>45818</v>
      </c>
      <c r="AE5768" s="33"/>
    </row>
    <row r="5769" spans="1:31" x14ac:dyDescent="0.2">
      <c r="A5769" s="90">
        <f t="shared" si="1758"/>
        <v>45794</v>
      </c>
      <c r="B5769" s="2">
        <f t="shared" si="1753"/>
        <v>0</v>
      </c>
      <c r="C5769" s="2">
        <f t="shared" si="1770"/>
        <v>428144.75499849976</v>
      </c>
      <c r="D5769" s="47">
        <f t="shared" si="1759"/>
        <v>45788</v>
      </c>
      <c r="E5769" s="3">
        <f t="shared" si="1768"/>
        <v>-1</v>
      </c>
      <c r="F5769" s="4">
        <f t="shared" si="1766"/>
        <v>7</v>
      </c>
      <c r="G5769" s="4">
        <f t="shared" si="1764"/>
        <v>31</v>
      </c>
      <c r="H5769" s="2">
        <f t="shared" si="1760"/>
        <v>0</v>
      </c>
      <c r="I5769" s="2">
        <f t="shared" si="1761"/>
        <v>0</v>
      </c>
      <c r="J5769" s="2">
        <f t="shared" si="1754"/>
        <v>0</v>
      </c>
      <c r="K5769" s="2">
        <f t="shared" si="1755"/>
        <v>0</v>
      </c>
      <c r="L5769" s="1">
        <f t="shared" si="1762"/>
        <v>0</v>
      </c>
      <c r="M5769" s="3">
        <f t="shared" si="1769"/>
        <v>0</v>
      </c>
      <c r="N5769" s="2">
        <f t="shared" si="1756"/>
        <v>0</v>
      </c>
      <c r="O5769" s="18">
        <f t="shared" si="1763"/>
        <v>0.14499999999999999</v>
      </c>
      <c r="P5769" s="8">
        <f t="shared" si="1767"/>
        <v>1.002551185</v>
      </c>
      <c r="Q5769" s="2">
        <f t="shared" si="1765"/>
        <v>0</v>
      </c>
      <c r="R5769" s="2">
        <f t="shared" si="1757"/>
        <v>0</v>
      </c>
      <c r="S5769" s="9" t="s">
        <v>56</v>
      </c>
      <c r="T5769" s="47">
        <f t="shared" si="1771"/>
        <v>45818</v>
      </c>
      <c r="AE5769" s="33"/>
    </row>
    <row r="5770" spans="1:31" x14ac:dyDescent="0.2">
      <c r="A5770" s="90">
        <f t="shared" si="1758"/>
        <v>45795</v>
      </c>
      <c r="B5770" s="2">
        <f t="shared" ref="B5770:B5833" si="1772">(K5770+Q5770)</f>
        <v>0</v>
      </c>
      <c r="C5770" s="2">
        <f t="shared" si="1770"/>
        <v>428144.75499849976</v>
      </c>
      <c r="D5770" s="47">
        <f t="shared" si="1759"/>
        <v>45788</v>
      </c>
      <c r="E5770" s="3">
        <f t="shared" si="1768"/>
        <v>-1</v>
      </c>
      <c r="F5770" s="4">
        <f t="shared" si="1766"/>
        <v>8</v>
      </c>
      <c r="G5770" s="4">
        <f t="shared" si="1764"/>
        <v>31</v>
      </c>
      <c r="H5770" s="2">
        <f t="shared" si="1760"/>
        <v>0</v>
      </c>
      <c r="I5770" s="2">
        <f t="shared" si="1761"/>
        <v>0</v>
      </c>
      <c r="J5770" s="2">
        <f t="shared" ref="J5770:J5833" si="1773">TRUNC(H5770*I5770,8)</f>
        <v>0</v>
      </c>
      <c r="K5770" s="2">
        <f t="shared" ref="K5770:K5833" si="1774">TRUNC(C5770*J5770,8)</f>
        <v>0</v>
      </c>
      <c r="L5770" s="1">
        <f t="shared" si="1762"/>
        <v>0</v>
      </c>
      <c r="M5770" s="3">
        <f t="shared" si="1769"/>
        <v>0</v>
      </c>
      <c r="N5770" s="2">
        <f t="shared" ref="N5770:N5833" si="1775">IF(M5770&gt;0,TRUNC((M5770*K5770),8),0)</f>
        <v>0</v>
      </c>
      <c r="O5770" s="18">
        <f t="shared" si="1763"/>
        <v>0.14499999999999999</v>
      </c>
      <c r="P5770" s="8">
        <f t="shared" si="1767"/>
        <v>1.0029161710000001</v>
      </c>
      <c r="Q5770" s="2">
        <f t="shared" si="1765"/>
        <v>0</v>
      </c>
      <c r="R5770" s="2">
        <f t="shared" ref="R5770:R5833" si="1776">(N5770+Q5770)</f>
        <v>0</v>
      </c>
      <c r="S5770" s="9" t="s">
        <v>56</v>
      </c>
      <c r="T5770" s="47">
        <f t="shared" si="1771"/>
        <v>45818</v>
      </c>
      <c r="AE5770" s="33"/>
    </row>
    <row r="5771" spans="1:31" x14ac:dyDescent="0.2">
      <c r="A5771" s="90">
        <f t="shared" ref="A5771:A5834" si="1777">(A5770+1)</f>
        <v>45796</v>
      </c>
      <c r="B5771" s="2">
        <f t="shared" si="1772"/>
        <v>0</v>
      </c>
      <c r="C5771" s="2">
        <f t="shared" si="1770"/>
        <v>428144.75499849976</v>
      </c>
      <c r="D5771" s="47">
        <f t="shared" ref="D5771:D5834" si="1778">IF(DAY(A5770)=$E$2,A5771,D5770)</f>
        <v>45788</v>
      </c>
      <c r="E5771" s="3">
        <f t="shared" si="1768"/>
        <v>-1</v>
      </c>
      <c r="F5771" s="4">
        <f t="shared" si="1766"/>
        <v>9</v>
      </c>
      <c r="G5771" s="4">
        <f t="shared" si="1764"/>
        <v>31</v>
      </c>
      <c r="H5771" s="2">
        <f t="shared" ref="H5771:H5834" si="1779">TRUNC(((1+$E5771)^($F5771/$G5771)),8)</f>
        <v>0</v>
      </c>
      <c r="I5771" s="2">
        <f t="shared" ref="I5771:I5834" si="1780">IF(DAY(A5770)=E$2,J5770,I5770)</f>
        <v>0</v>
      </c>
      <c r="J5771" s="2">
        <f t="shared" si="1773"/>
        <v>0</v>
      </c>
      <c r="K5771" s="2">
        <f t="shared" si="1774"/>
        <v>0</v>
      </c>
      <c r="L5771" s="1">
        <f t="shared" ref="L5771:L5834" si="1781">IF(DAY(A5771)=E$2,VLOOKUP(A5771,$W$10:$AD$316,7),0)</f>
        <v>0</v>
      </c>
      <c r="M5771" s="3">
        <f t="shared" si="1769"/>
        <v>0</v>
      </c>
      <c r="N5771" s="2">
        <f t="shared" si="1775"/>
        <v>0</v>
      </c>
      <c r="O5771" s="18">
        <f t="shared" ref="O5771:O5834" si="1782">(O5770)</f>
        <v>0.14499999999999999</v>
      </c>
      <c r="P5771" s="8">
        <f t="shared" si="1767"/>
        <v>1.0032812900000001</v>
      </c>
      <c r="Q5771" s="2">
        <f t="shared" si="1765"/>
        <v>0</v>
      </c>
      <c r="R5771" s="2">
        <f t="shared" si="1776"/>
        <v>0</v>
      </c>
      <c r="S5771" s="9" t="s">
        <v>56</v>
      </c>
      <c r="T5771" s="47">
        <f t="shared" si="1771"/>
        <v>45818</v>
      </c>
      <c r="AE5771" s="33"/>
    </row>
    <row r="5772" spans="1:31" x14ac:dyDescent="0.2">
      <c r="A5772" s="90">
        <f t="shared" si="1777"/>
        <v>45797</v>
      </c>
      <c r="B5772" s="2">
        <f t="shared" si="1772"/>
        <v>0</v>
      </c>
      <c r="C5772" s="2">
        <f t="shared" si="1770"/>
        <v>428144.75499849976</v>
      </c>
      <c r="D5772" s="47">
        <f t="shared" si="1778"/>
        <v>45788</v>
      </c>
      <c r="E5772" s="3">
        <f t="shared" si="1768"/>
        <v>-1</v>
      </c>
      <c r="F5772" s="4">
        <f t="shared" si="1766"/>
        <v>10</v>
      </c>
      <c r="G5772" s="4">
        <f t="shared" ref="G5772:G5835" si="1783">IF(DAY(A5772)=E$2+1,DAY(EOMONTH(A5772,0)), IF(DAY(A5772)&lt;&gt;$E$2+1,G5771))</f>
        <v>31</v>
      </c>
      <c r="H5772" s="2">
        <f t="shared" si="1779"/>
        <v>0</v>
      </c>
      <c r="I5772" s="2">
        <f t="shared" si="1780"/>
        <v>0</v>
      </c>
      <c r="J5772" s="2">
        <f t="shared" si="1773"/>
        <v>0</v>
      </c>
      <c r="K5772" s="2">
        <f t="shared" si="1774"/>
        <v>0</v>
      </c>
      <c r="L5772" s="1">
        <f t="shared" si="1781"/>
        <v>0</v>
      </c>
      <c r="M5772" s="3">
        <f t="shared" si="1769"/>
        <v>0</v>
      </c>
      <c r="N5772" s="2">
        <f t="shared" si="1775"/>
        <v>0</v>
      </c>
      <c r="O5772" s="18">
        <f t="shared" si="1782"/>
        <v>0.14499999999999999</v>
      </c>
      <c r="P5772" s="8">
        <f t="shared" si="1767"/>
        <v>1.003646542</v>
      </c>
      <c r="Q5772" s="2">
        <f t="shared" si="1765"/>
        <v>0</v>
      </c>
      <c r="R5772" s="2">
        <f t="shared" si="1776"/>
        <v>0</v>
      </c>
      <c r="S5772" s="9" t="s">
        <v>56</v>
      </c>
      <c r="T5772" s="47">
        <f t="shared" si="1771"/>
        <v>45818</v>
      </c>
      <c r="AE5772" s="33"/>
    </row>
    <row r="5773" spans="1:31" x14ac:dyDescent="0.2">
      <c r="A5773" s="90">
        <f t="shared" si="1777"/>
        <v>45798</v>
      </c>
      <c r="B5773" s="2">
        <f t="shared" si="1772"/>
        <v>0</v>
      </c>
      <c r="C5773" s="2">
        <f t="shared" si="1770"/>
        <v>428144.75499849976</v>
      </c>
      <c r="D5773" s="47">
        <f t="shared" si="1778"/>
        <v>45788</v>
      </c>
      <c r="E5773" s="3">
        <f t="shared" si="1768"/>
        <v>-1</v>
      </c>
      <c r="F5773" s="4">
        <f t="shared" si="1766"/>
        <v>11</v>
      </c>
      <c r="G5773" s="4">
        <f t="shared" si="1783"/>
        <v>31</v>
      </c>
      <c r="H5773" s="2">
        <f t="shared" si="1779"/>
        <v>0</v>
      </c>
      <c r="I5773" s="2">
        <f t="shared" si="1780"/>
        <v>0</v>
      </c>
      <c r="J5773" s="2">
        <f t="shared" si="1773"/>
        <v>0</v>
      </c>
      <c r="K5773" s="2">
        <f t="shared" si="1774"/>
        <v>0</v>
      </c>
      <c r="L5773" s="1">
        <f t="shared" si="1781"/>
        <v>0</v>
      </c>
      <c r="M5773" s="3">
        <f t="shared" si="1769"/>
        <v>0</v>
      </c>
      <c r="N5773" s="2">
        <f t="shared" si="1775"/>
        <v>0</v>
      </c>
      <c r="O5773" s="18">
        <f t="shared" si="1782"/>
        <v>0.14499999999999999</v>
      </c>
      <c r="P5773" s="8">
        <f t="shared" si="1767"/>
        <v>1.0040119270000001</v>
      </c>
      <c r="Q5773" s="2">
        <f t="shared" si="1765"/>
        <v>0</v>
      </c>
      <c r="R5773" s="2">
        <f t="shared" si="1776"/>
        <v>0</v>
      </c>
      <c r="S5773" s="9" t="s">
        <v>56</v>
      </c>
      <c r="T5773" s="47">
        <f t="shared" si="1771"/>
        <v>45818</v>
      </c>
      <c r="AE5773" s="33"/>
    </row>
    <row r="5774" spans="1:31" x14ac:dyDescent="0.2">
      <c r="A5774" s="90">
        <f t="shared" si="1777"/>
        <v>45799</v>
      </c>
      <c r="B5774" s="2">
        <f t="shared" si="1772"/>
        <v>0</v>
      </c>
      <c r="C5774" s="2">
        <f t="shared" si="1770"/>
        <v>428144.75499849976</v>
      </c>
      <c r="D5774" s="47">
        <f t="shared" si="1778"/>
        <v>45788</v>
      </c>
      <c r="E5774" s="3">
        <f t="shared" si="1768"/>
        <v>-1</v>
      </c>
      <c r="F5774" s="4">
        <f t="shared" si="1766"/>
        <v>12</v>
      </c>
      <c r="G5774" s="4">
        <f t="shared" si="1783"/>
        <v>31</v>
      </c>
      <c r="H5774" s="2">
        <f t="shared" si="1779"/>
        <v>0</v>
      </c>
      <c r="I5774" s="2">
        <f t="shared" si="1780"/>
        <v>0</v>
      </c>
      <c r="J5774" s="2">
        <f t="shared" si="1773"/>
        <v>0</v>
      </c>
      <c r="K5774" s="2">
        <f t="shared" si="1774"/>
        <v>0</v>
      </c>
      <c r="L5774" s="1">
        <f t="shared" si="1781"/>
        <v>0</v>
      </c>
      <c r="M5774" s="3">
        <f t="shared" si="1769"/>
        <v>0</v>
      </c>
      <c r="N5774" s="2">
        <f t="shared" si="1775"/>
        <v>0</v>
      </c>
      <c r="O5774" s="18">
        <f t="shared" si="1782"/>
        <v>0.14499999999999999</v>
      </c>
      <c r="P5774" s="8">
        <f t="shared" si="1767"/>
        <v>1.004377445</v>
      </c>
      <c r="Q5774" s="2">
        <f t="shared" ref="Q5774:Q5837" si="1784">TRUNC((P5774-1)*K5774,8)</f>
        <v>0</v>
      </c>
      <c r="R5774" s="2">
        <f t="shared" si="1776"/>
        <v>0</v>
      </c>
      <c r="S5774" s="9" t="s">
        <v>56</v>
      </c>
      <c r="T5774" s="47">
        <f t="shared" si="1771"/>
        <v>45818</v>
      </c>
      <c r="AE5774" s="33"/>
    </row>
    <row r="5775" spans="1:31" x14ac:dyDescent="0.2">
      <c r="A5775" s="90">
        <f t="shared" si="1777"/>
        <v>45800</v>
      </c>
      <c r="B5775" s="2">
        <f t="shared" si="1772"/>
        <v>0</v>
      </c>
      <c r="C5775" s="2">
        <f t="shared" si="1770"/>
        <v>428144.75499849976</v>
      </c>
      <c r="D5775" s="47">
        <f t="shared" si="1778"/>
        <v>45788</v>
      </c>
      <c r="E5775" s="3">
        <f t="shared" si="1768"/>
        <v>-1</v>
      </c>
      <c r="F5775" s="4">
        <f t="shared" si="1766"/>
        <v>13</v>
      </c>
      <c r="G5775" s="4">
        <f t="shared" si="1783"/>
        <v>31</v>
      </c>
      <c r="H5775" s="2">
        <f t="shared" si="1779"/>
        <v>0</v>
      </c>
      <c r="I5775" s="2">
        <f t="shared" si="1780"/>
        <v>0</v>
      </c>
      <c r="J5775" s="2">
        <f t="shared" si="1773"/>
        <v>0</v>
      </c>
      <c r="K5775" s="2">
        <f t="shared" si="1774"/>
        <v>0</v>
      </c>
      <c r="L5775" s="1">
        <f t="shared" si="1781"/>
        <v>0</v>
      </c>
      <c r="M5775" s="3">
        <f t="shared" si="1769"/>
        <v>0</v>
      </c>
      <c r="N5775" s="2">
        <f t="shared" si="1775"/>
        <v>0</v>
      </c>
      <c r="O5775" s="18">
        <f t="shared" si="1782"/>
        <v>0.14499999999999999</v>
      </c>
      <c r="P5775" s="8">
        <f t="shared" si="1767"/>
        <v>1.0047430959999999</v>
      </c>
      <c r="Q5775" s="2">
        <f t="shared" si="1784"/>
        <v>0</v>
      </c>
      <c r="R5775" s="2">
        <f t="shared" si="1776"/>
        <v>0</v>
      </c>
      <c r="S5775" s="9" t="s">
        <v>56</v>
      </c>
      <c r="T5775" s="47">
        <f t="shared" si="1771"/>
        <v>45818</v>
      </c>
      <c r="AE5775" s="33"/>
    </row>
    <row r="5776" spans="1:31" x14ac:dyDescent="0.2">
      <c r="A5776" s="90">
        <f t="shared" si="1777"/>
        <v>45801</v>
      </c>
      <c r="B5776" s="2">
        <f t="shared" si="1772"/>
        <v>0</v>
      </c>
      <c r="C5776" s="2">
        <f t="shared" si="1770"/>
        <v>428144.75499849976</v>
      </c>
      <c r="D5776" s="47">
        <f t="shared" si="1778"/>
        <v>45788</v>
      </c>
      <c r="E5776" s="3">
        <f t="shared" si="1768"/>
        <v>-1</v>
      </c>
      <c r="F5776" s="4">
        <f t="shared" ref="F5776:F5839" si="1785">IF(DAY(A5776)=E$2+1,1,F5775+1)</f>
        <v>14</v>
      </c>
      <c r="G5776" s="4">
        <f t="shared" si="1783"/>
        <v>31</v>
      </c>
      <c r="H5776" s="2">
        <f t="shared" si="1779"/>
        <v>0</v>
      </c>
      <c r="I5776" s="2">
        <f t="shared" si="1780"/>
        <v>0</v>
      </c>
      <c r="J5776" s="2">
        <f t="shared" si="1773"/>
        <v>0</v>
      </c>
      <c r="K5776" s="2">
        <f t="shared" si="1774"/>
        <v>0</v>
      </c>
      <c r="L5776" s="1">
        <f t="shared" si="1781"/>
        <v>0</v>
      </c>
      <c r="M5776" s="3">
        <f t="shared" si="1769"/>
        <v>0</v>
      </c>
      <c r="N5776" s="2">
        <f t="shared" si="1775"/>
        <v>0</v>
      </c>
      <c r="O5776" s="18">
        <f t="shared" si="1782"/>
        <v>0.14499999999999999</v>
      </c>
      <c r="P5776" s="8">
        <f t="shared" si="1767"/>
        <v>1.005108879</v>
      </c>
      <c r="Q5776" s="2">
        <f t="shared" si="1784"/>
        <v>0</v>
      </c>
      <c r="R5776" s="2">
        <f t="shared" si="1776"/>
        <v>0</v>
      </c>
      <c r="S5776" s="9" t="s">
        <v>56</v>
      </c>
      <c r="T5776" s="47">
        <f t="shared" si="1771"/>
        <v>45818</v>
      </c>
      <c r="AE5776" s="33"/>
    </row>
    <row r="5777" spans="1:31" x14ac:dyDescent="0.2">
      <c r="A5777" s="90">
        <f t="shared" si="1777"/>
        <v>45802</v>
      </c>
      <c r="B5777" s="2">
        <f t="shared" si="1772"/>
        <v>0</v>
      </c>
      <c r="C5777" s="2">
        <f t="shared" si="1770"/>
        <v>428144.75499849976</v>
      </c>
      <c r="D5777" s="47">
        <f t="shared" si="1778"/>
        <v>45788</v>
      </c>
      <c r="E5777" s="3">
        <f t="shared" si="1768"/>
        <v>-1</v>
      </c>
      <c r="F5777" s="4">
        <f t="shared" si="1785"/>
        <v>15</v>
      </c>
      <c r="G5777" s="4">
        <f t="shared" si="1783"/>
        <v>31</v>
      </c>
      <c r="H5777" s="2">
        <f t="shared" si="1779"/>
        <v>0</v>
      </c>
      <c r="I5777" s="2">
        <f t="shared" si="1780"/>
        <v>0</v>
      </c>
      <c r="J5777" s="2">
        <f t="shared" si="1773"/>
        <v>0</v>
      </c>
      <c r="K5777" s="2">
        <f t="shared" si="1774"/>
        <v>0</v>
      </c>
      <c r="L5777" s="1">
        <f t="shared" si="1781"/>
        <v>0</v>
      </c>
      <c r="M5777" s="3">
        <f t="shared" si="1769"/>
        <v>0</v>
      </c>
      <c r="N5777" s="2">
        <f t="shared" si="1775"/>
        <v>0</v>
      </c>
      <c r="O5777" s="18">
        <f t="shared" si="1782"/>
        <v>0.14499999999999999</v>
      </c>
      <c r="P5777" s="8">
        <f t="shared" si="1767"/>
        <v>1.005474797</v>
      </c>
      <c r="Q5777" s="2">
        <f t="shared" si="1784"/>
        <v>0</v>
      </c>
      <c r="R5777" s="2">
        <f t="shared" si="1776"/>
        <v>0</v>
      </c>
      <c r="S5777" s="9" t="s">
        <v>56</v>
      </c>
      <c r="T5777" s="47">
        <f t="shared" si="1771"/>
        <v>45818</v>
      </c>
      <c r="AE5777" s="33"/>
    </row>
    <row r="5778" spans="1:31" x14ac:dyDescent="0.2">
      <c r="A5778" s="90">
        <f t="shared" si="1777"/>
        <v>45803</v>
      </c>
      <c r="B5778" s="2">
        <f t="shared" si="1772"/>
        <v>0</v>
      </c>
      <c r="C5778" s="2">
        <f t="shared" si="1770"/>
        <v>428144.75499849976</v>
      </c>
      <c r="D5778" s="47">
        <f t="shared" si="1778"/>
        <v>45788</v>
      </c>
      <c r="E5778" s="3">
        <f t="shared" si="1768"/>
        <v>-1</v>
      </c>
      <c r="F5778" s="4">
        <f t="shared" si="1785"/>
        <v>16</v>
      </c>
      <c r="G5778" s="4">
        <f t="shared" si="1783"/>
        <v>31</v>
      </c>
      <c r="H5778" s="2">
        <f t="shared" si="1779"/>
        <v>0</v>
      </c>
      <c r="I5778" s="2">
        <f t="shared" si="1780"/>
        <v>0</v>
      </c>
      <c r="J5778" s="2">
        <f t="shared" si="1773"/>
        <v>0</v>
      </c>
      <c r="K5778" s="2">
        <f t="shared" si="1774"/>
        <v>0</v>
      </c>
      <c r="L5778" s="1">
        <f t="shared" si="1781"/>
        <v>0</v>
      </c>
      <c r="M5778" s="3">
        <f t="shared" si="1769"/>
        <v>0</v>
      </c>
      <c r="N5778" s="2">
        <f t="shared" si="1775"/>
        <v>0</v>
      </c>
      <c r="O5778" s="18">
        <f t="shared" si="1782"/>
        <v>0.14499999999999999</v>
      </c>
      <c r="P5778" s="8">
        <f t="shared" si="1767"/>
        <v>1.005840847</v>
      </c>
      <c r="Q5778" s="2">
        <f t="shared" si="1784"/>
        <v>0</v>
      </c>
      <c r="R5778" s="2">
        <f t="shared" si="1776"/>
        <v>0</v>
      </c>
      <c r="S5778" s="9" t="s">
        <v>56</v>
      </c>
      <c r="T5778" s="47">
        <f t="shared" si="1771"/>
        <v>45818</v>
      </c>
      <c r="AE5778" s="33"/>
    </row>
    <row r="5779" spans="1:31" x14ac:dyDescent="0.2">
      <c r="A5779" s="90">
        <f t="shared" si="1777"/>
        <v>45804</v>
      </c>
      <c r="B5779" s="2">
        <f t="shared" si="1772"/>
        <v>0</v>
      </c>
      <c r="C5779" s="2">
        <f t="shared" si="1770"/>
        <v>428144.75499849976</v>
      </c>
      <c r="D5779" s="47">
        <f t="shared" si="1778"/>
        <v>45788</v>
      </c>
      <c r="E5779" s="3">
        <f t="shared" si="1768"/>
        <v>-1</v>
      </c>
      <c r="F5779" s="4">
        <f t="shared" si="1785"/>
        <v>17</v>
      </c>
      <c r="G5779" s="4">
        <f t="shared" si="1783"/>
        <v>31</v>
      </c>
      <c r="H5779" s="2">
        <f t="shared" si="1779"/>
        <v>0</v>
      </c>
      <c r="I5779" s="2">
        <f t="shared" si="1780"/>
        <v>0</v>
      </c>
      <c r="J5779" s="2">
        <f t="shared" si="1773"/>
        <v>0</v>
      </c>
      <c r="K5779" s="2">
        <f t="shared" si="1774"/>
        <v>0</v>
      </c>
      <c r="L5779" s="1">
        <f t="shared" si="1781"/>
        <v>0</v>
      </c>
      <c r="M5779" s="3">
        <f t="shared" si="1769"/>
        <v>0</v>
      </c>
      <c r="N5779" s="2">
        <f t="shared" si="1775"/>
        <v>0</v>
      </c>
      <c r="O5779" s="18">
        <f t="shared" si="1782"/>
        <v>0.14499999999999999</v>
      </c>
      <c r="P5779" s="8">
        <f t="shared" si="1767"/>
        <v>1.006207031</v>
      </c>
      <c r="Q5779" s="2">
        <f t="shared" si="1784"/>
        <v>0</v>
      </c>
      <c r="R5779" s="2">
        <f t="shared" si="1776"/>
        <v>0</v>
      </c>
      <c r="S5779" s="9" t="s">
        <v>56</v>
      </c>
      <c r="T5779" s="47">
        <f t="shared" si="1771"/>
        <v>45818</v>
      </c>
      <c r="AE5779" s="33"/>
    </row>
    <row r="5780" spans="1:31" x14ac:dyDescent="0.2">
      <c r="A5780" s="90">
        <f t="shared" si="1777"/>
        <v>45805</v>
      </c>
      <c r="B5780" s="2">
        <f t="shared" si="1772"/>
        <v>0</v>
      </c>
      <c r="C5780" s="2">
        <f t="shared" si="1770"/>
        <v>428144.75499849976</v>
      </c>
      <c r="D5780" s="47">
        <f t="shared" si="1778"/>
        <v>45788</v>
      </c>
      <c r="E5780" s="3">
        <f t="shared" si="1768"/>
        <v>-1</v>
      </c>
      <c r="F5780" s="4">
        <f t="shared" si="1785"/>
        <v>18</v>
      </c>
      <c r="G5780" s="4">
        <f t="shared" si="1783"/>
        <v>31</v>
      </c>
      <c r="H5780" s="2">
        <f t="shared" si="1779"/>
        <v>0</v>
      </c>
      <c r="I5780" s="2">
        <f t="shared" si="1780"/>
        <v>0</v>
      </c>
      <c r="J5780" s="2">
        <f t="shared" si="1773"/>
        <v>0</v>
      </c>
      <c r="K5780" s="2">
        <f t="shared" si="1774"/>
        <v>0</v>
      </c>
      <c r="L5780" s="1">
        <f t="shared" si="1781"/>
        <v>0</v>
      </c>
      <c r="M5780" s="3">
        <f t="shared" si="1769"/>
        <v>0</v>
      </c>
      <c r="N5780" s="2">
        <f t="shared" si="1775"/>
        <v>0</v>
      </c>
      <c r="O5780" s="18">
        <f t="shared" si="1782"/>
        <v>0.14499999999999999</v>
      </c>
      <c r="P5780" s="8">
        <f t="shared" si="1767"/>
        <v>1.0065733480000001</v>
      </c>
      <c r="Q5780" s="2">
        <f t="shared" si="1784"/>
        <v>0</v>
      </c>
      <c r="R5780" s="2">
        <f t="shared" si="1776"/>
        <v>0</v>
      </c>
      <c r="S5780" s="9" t="s">
        <v>56</v>
      </c>
      <c r="T5780" s="47">
        <f t="shared" si="1771"/>
        <v>45818</v>
      </c>
      <c r="AE5780" s="33"/>
    </row>
    <row r="5781" spans="1:31" x14ac:dyDescent="0.2">
      <c r="A5781" s="90">
        <f t="shared" si="1777"/>
        <v>45806</v>
      </c>
      <c r="B5781" s="2">
        <f t="shared" si="1772"/>
        <v>0</v>
      </c>
      <c r="C5781" s="2">
        <f t="shared" si="1770"/>
        <v>428144.75499849976</v>
      </c>
      <c r="D5781" s="47">
        <f t="shared" si="1778"/>
        <v>45788</v>
      </c>
      <c r="E5781" s="3">
        <f t="shared" si="1768"/>
        <v>-1</v>
      </c>
      <c r="F5781" s="4">
        <f t="shared" si="1785"/>
        <v>19</v>
      </c>
      <c r="G5781" s="4">
        <f t="shared" si="1783"/>
        <v>31</v>
      </c>
      <c r="H5781" s="2">
        <f t="shared" si="1779"/>
        <v>0</v>
      </c>
      <c r="I5781" s="2">
        <f t="shared" si="1780"/>
        <v>0</v>
      </c>
      <c r="J5781" s="2">
        <f t="shared" si="1773"/>
        <v>0</v>
      </c>
      <c r="K5781" s="2">
        <f t="shared" si="1774"/>
        <v>0</v>
      </c>
      <c r="L5781" s="1">
        <f t="shared" si="1781"/>
        <v>0</v>
      </c>
      <c r="M5781" s="3">
        <f t="shared" si="1769"/>
        <v>0</v>
      </c>
      <c r="N5781" s="2">
        <f t="shared" si="1775"/>
        <v>0</v>
      </c>
      <c r="O5781" s="18">
        <f t="shared" si="1782"/>
        <v>0.14499999999999999</v>
      </c>
      <c r="P5781" s="8">
        <f t="shared" si="1767"/>
        <v>1.0069397980000001</v>
      </c>
      <c r="Q5781" s="2">
        <f t="shared" si="1784"/>
        <v>0</v>
      </c>
      <c r="R5781" s="2">
        <f t="shared" si="1776"/>
        <v>0</v>
      </c>
      <c r="S5781" s="9" t="s">
        <v>56</v>
      </c>
      <c r="T5781" s="47">
        <f t="shared" si="1771"/>
        <v>45818</v>
      </c>
      <c r="AE5781" s="33"/>
    </row>
    <row r="5782" spans="1:31" x14ac:dyDescent="0.2">
      <c r="A5782" s="90">
        <f t="shared" si="1777"/>
        <v>45807</v>
      </c>
      <c r="B5782" s="2">
        <f t="shared" si="1772"/>
        <v>0</v>
      </c>
      <c r="C5782" s="2">
        <f t="shared" si="1770"/>
        <v>428144.75499849976</v>
      </c>
      <c r="D5782" s="47">
        <f t="shared" si="1778"/>
        <v>45788</v>
      </c>
      <c r="E5782" s="3">
        <f t="shared" si="1768"/>
        <v>-1</v>
      </c>
      <c r="F5782" s="4">
        <f t="shared" si="1785"/>
        <v>20</v>
      </c>
      <c r="G5782" s="4">
        <f t="shared" si="1783"/>
        <v>31</v>
      </c>
      <c r="H5782" s="2">
        <f t="shared" si="1779"/>
        <v>0</v>
      </c>
      <c r="I5782" s="2">
        <f t="shared" si="1780"/>
        <v>0</v>
      </c>
      <c r="J5782" s="2">
        <f t="shared" si="1773"/>
        <v>0</v>
      </c>
      <c r="K5782" s="2">
        <f t="shared" si="1774"/>
        <v>0</v>
      </c>
      <c r="L5782" s="1">
        <f t="shared" si="1781"/>
        <v>0</v>
      </c>
      <c r="M5782" s="3">
        <f t="shared" si="1769"/>
        <v>0</v>
      </c>
      <c r="N5782" s="2">
        <f t="shared" si="1775"/>
        <v>0</v>
      </c>
      <c r="O5782" s="18">
        <f t="shared" si="1782"/>
        <v>0.14499999999999999</v>
      </c>
      <c r="P5782" s="8">
        <f t="shared" si="1767"/>
        <v>1.007306381</v>
      </c>
      <c r="Q5782" s="2">
        <f t="shared" si="1784"/>
        <v>0</v>
      </c>
      <c r="R5782" s="2">
        <f t="shared" si="1776"/>
        <v>0</v>
      </c>
      <c r="S5782" s="9" t="s">
        <v>56</v>
      </c>
      <c r="T5782" s="47">
        <f t="shared" si="1771"/>
        <v>45818</v>
      </c>
      <c r="AE5782" s="33"/>
    </row>
    <row r="5783" spans="1:31" x14ac:dyDescent="0.2">
      <c r="A5783" s="90">
        <f t="shared" si="1777"/>
        <v>45808</v>
      </c>
      <c r="B5783" s="2">
        <f t="shared" si="1772"/>
        <v>0</v>
      </c>
      <c r="C5783" s="2">
        <f t="shared" si="1770"/>
        <v>428144.75499849976</v>
      </c>
      <c r="D5783" s="47">
        <f t="shared" si="1778"/>
        <v>45788</v>
      </c>
      <c r="E5783" s="3">
        <f t="shared" si="1768"/>
        <v>-1</v>
      </c>
      <c r="F5783" s="4">
        <f t="shared" si="1785"/>
        <v>21</v>
      </c>
      <c r="G5783" s="4">
        <f t="shared" si="1783"/>
        <v>31</v>
      </c>
      <c r="H5783" s="2">
        <f t="shared" si="1779"/>
        <v>0</v>
      </c>
      <c r="I5783" s="2">
        <f t="shared" si="1780"/>
        <v>0</v>
      </c>
      <c r="J5783" s="2">
        <f t="shared" si="1773"/>
        <v>0</v>
      </c>
      <c r="K5783" s="2">
        <f t="shared" si="1774"/>
        <v>0</v>
      </c>
      <c r="L5783" s="1">
        <f t="shared" si="1781"/>
        <v>0</v>
      </c>
      <c r="M5783" s="3">
        <f t="shared" si="1769"/>
        <v>0</v>
      </c>
      <c r="N5783" s="2">
        <f t="shared" si="1775"/>
        <v>0</v>
      </c>
      <c r="O5783" s="18">
        <f t="shared" si="1782"/>
        <v>0.14499999999999999</v>
      </c>
      <c r="P5783" s="8">
        <f t="shared" ref="P5783:P5846" si="1786">ROUND((1+O5783)^(30/360)^(F5783/G5783),9)</f>
        <v>1.007673099</v>
      </c>
      <c r="Q5783" s="2">
        <f t="shared" si="1784"/>
        <v>0</v>
      </c>
      <c r="R5783" s="2">
        <f t="shared" si="1776"/>
        <v>0</v>
      </c>
      <c r="S5783" s="9" t="s">
        <v>56</v>
      </c>
      <c r="T5783" s="47">
        <f t="shared" si="1771"/>
        <v>45818</v>
      </c>
      <c r="AE5783" s="33"/>
    </row>
    <row r="5784" spans="1:31" x14ac:dyDescent="0.2">
      <c r="A5784" s="90">
        <f t="shared" si="1777"/>
        <v>45809</v>
      </c>
      <c r="B5784" s="2">
        <f t="shared" si="1772"/>
        <v>0</v>
      </c>
      <c r="C5784" s="2">
        <f t="shared" si="1770"/>
        <v>428144.75499849976</v>
      </c>
      <c r="D5784" s="47">
        <f t="shared" si="1778"/>
        <v>45788</v>
      </c>
      <c r="E5784" s="3">
        <f t="shared" si="1768"/>
        <v>-1</v>
      </c>
      <c r="F5784" s="4">
        <f t="shared" si="1785"/>
        <v>22</v>
      </c>
      <c r="G5784" s="4">
        <f t="shared" si="1783"/>
        <v>31</v>
      </c>
      <c r="H5784" s="2">
        <f t="shared" si="1779"/>
        <v>0</v>
      </c>
      <c r="I5784" s="2">
        <f t="shared" si="1780"/>
        <v>0</v>
      </c>
      <c r="J5784" s="2">
        <f t="shared" si="1773"/>
        <v>0</v>
      </c>
      <c r="K5784" s="2">
        <f t="shared" si="1774"/>
        <v>0</v>
      </c>
      <c r="L5784" s="1">
        <f t="shared" si="1781"/>
        <v>0</v>
      </c>
      <c r="M5784" s="3">
        <f t="shared" si="1769"/>
        <v>0</v>
      </c>
      <c r="N5784" s="2">
        <f t="shared" si="1775"/>
        <v>0</v>
      </c>
      <c r="O5784" s="18">
        <f t="shared" si="1782"/>
        <v>0.14499999999999999</v>
      </c>
      <c r="P5784" s="8">
        <f t="shared" si="1786"/>
        <v>1.008039949</v>
      </c>
      <c r="Q5784" s="2">
        <f t="shared" si="1784"/>
        <v>0</v>
      </c>
      <c r="R5784" s="2">
        <f t="shared" si="1776"/>
        <v>0</v>
      </c>
      <c r="S5784" s="9" t="s">
        <v>56</v>
      </c>
      <c r="T5784" s="47">
        <f t="shared" si="1771"/>
        <v>45818</v>
      </c>
      <c r="AE5784" s="33"/>
    </row>
    <row r="5785" spans="1:31" x14ac:dyDescent="0.2">
      <c r="A5785" s="90">
        <f t="shared" si="1777"/>
        <v>45810</v>
      </c>
      <c r="B5785" s="2">
        <f t="shared" si="1772"/>
        <v>0</v>
      </c>
      <c r="C5785" s="2">
        <f t="shared" si="1770"/>
        <v>428144.75499849976</v>
      </c>
      <c r="D5785" s="47">
        <f t="shared" si="1778"/>
        <v>45788</v>
      </c>
      <c r="E5785" s="3">
        <f t="shared" si="1768"/>
        <v>-1</v>
      </c>
      <c r="F5785" s="4">
        <f t="shared" si="1785"/>
        <v>23</v>
      </c>
      <c r="G5785" s="4">
        <f t="shared" si="1783"/>
        <v>31</v>
      </c>
      <c r="H5785" s="2">
        <f t="shared" si="1779"/>
        <v>0</v>
      </c>
      <c r="I5785" s="2">
        <f t="shared" si="1780"/>
        <v>0</v>
      </c>
      <c r="J5785" s="2">
        <f t="shared" si="1773"/>
        <v>0</v>
      </c>
      <c r="K5785" s="2">
        <f t="shared" si="1774"/>
        <v>0</v>
      </c>
      <c r="L5785" s="1">
        <f t="shared" si="1781"/>
        <v>0</v>
      </c>
      <c r="M5785" s="3">
        <f t="shared" si="1769"/>
        <v>0</v>
      </c>
      <c r="N5785" s="2">
        <f t="shared" si="1775"/>
        <v>0</v>
      </c>
      <c r="O5785" s="18">
        <f t="shared" si="1782"/>
        <v>0.14499999999999999</v>
      </c>
      <c r="P5785" s="8">
        <f t="shared" si="1786"/>
        <v>1.0084069339999999</v>
      </c>
      <c r="Q5785" s="2">
        <f t="shared" si="1784"/>
        <v>0</v>
      </c>
      <c r="R5785" s="2">
        <f t="shared" si="1776"/>
        <v>0</v>
      </c>
      <c r="S5785" s="9" t="s">
        <v>56</v>
      </c>
      <c r="T5785" s="47">
        <f t="shared" si="1771"/>
        <v>45818</v>
      </c>
      <c r="AE5785" s="33"/>
    </row>
    <row r="5786" spans="1:31" x14ac:dyDescent="0.2">
      <c r="A5786" s="90">
        <f t="shared" si="1777"/>
        <v>45811</v>
      </c>
      <c r="B5786" s="2">
        <f t="shared" si="1772"/>
        <v>0</v>
      </c>
      <c r="C5786" s="2">
        <f t="shared" si="1770"/>
        <v>428144.75499849976</v>
      </c>
      <c r="D5786" s="47">
        <f t="shared" si="1778"/>
        <v>45788</v>
      </c>
      <c r="E5786" s="3">
        <f t="shared" si="1768"/>
        <v>-1</v>
      </c>
      <c r="F5786" s="4">
        <f t="shared" si="1785"/>
        <v>24</v>
      </c>
      <c r="G5786" s="4">
        <f t="shared" si="1783"/>
        <v>31</v>
      </c>
      <c r="H5786" s="2">
        <f t="shared" si="1779"/>
        <v>0</v>
      </c>
      <c r="I5786" s="2">
        <f t="shared" si="1780"/>
        <v>0</v>
      </c>
      <c r="J5786" s="2">
        <f t="shared" si="1773"/>
        <v>0</v>
      </c>
      <c r="K5786" s="2">
        <f t="shared" si="1774"/>
        <v>0</v>
      </c>
      <c r="L5786" s="1">
        <f t="shared" si="1781"/>
        <v>0</v>
      </c>
      <c r="M5786" s="3">
        <f t="shared" si="1769"/>
        <v>0</v>
      </c>
      <c r="N5786" s="2">
        <f t="shared" si="1775"/>
        <v>0</v>
      </c>
      <c r="O5786" s="18">
        <f t="shared" si="1782"/>
        <v>0.14499999999999999</v>
      </c>
      <c r="P5786" s="8">
        <f t="shared" si="1786"/>
        <v>1.0087740510000001</v>
      </c>
      <c r="Q5786" s="2">
        <f t="shared" si="1784"/>
        <v>0</v>
      </c>
      <c r="R5786" s="2">
        <f t="shared" si="1776"/>
        <v>0</v>
      </c>
      <c r="S5786" s="9" t="s">
        <v>56</v>
      </c>
      <c r="T5786" s="47">
        <f t="shared" si="1771"/>
        <v>45818</v>
      </c>
      <c r="AE5786" s="33"/>
    </row>
    <row r="5787" spans="1:31" x14ac:dyDescent="0.2">
      <c r="A5787" s="90">
        <f t="shared" si="1777"/>
        <v>45812</v>
      </c>
      <c r="B5787" s="2">
        <f t="shared" si="1772"/>
        <v>0</v>
      </c>
      <c r="C5787" s="2">
        <f t="shared" si="1770"/>
        <v>428144.75499849976</v>
      </c>
      <c r="D5787" s="47">
        <f t="shared" si="1778"/>
        <v>45788</v>
      </c>
      <c r="E5787" s="3">
        <f t="shared" si="1768"/>
        <v>-1</v>
      </c>
      <c r="F5787" s="4">
        <f t="shared" si="1785"/>
        <v>25</v>
      </c>
      <c r="G5787" s="4">
        <f t="shared" si="1783"/>
        <v>31</v>
      </c>
      <c r="H5787" s="2">
        <f t="shared" si="1779"/>
        <v>0</v>
      </c>
      <c r="I5787" s="2">
        <f t="shared" si="1780"/>
        <v>0</v>
      </c>
      <c r="J5787" s="2">
        <f t="shared" si="1773"/>
        <v>0</v>
      </c>
      <c r="K5787" s="2">
        <f t="shared" si="1774"/>
        <v>0</v>
      </c>
      <c r="L5787" s="1">
        <f t="shared" si="1781"/>
        <v>0</v>
      </c>
      <c r="M5787" s="3">
        <f t="shared" si="1769"/>
        <v>0</v>
      </c>
      <c r="N5787" s="2">
        <f t="shared" si="1775"/>
        <v>0</v>
      </c>
      <c r="O5787" s="18">
        <f t="shared" si="1782"/>
        <v>0.14499999999999999</v>
      </c>
      <c r="P5787" s="8">
        <f t="shared" si="1786"/>
        <v>1.009141303</v>
      </c>
      <c r="Q5787" s="2">
        <f t="shared" si="1784"/>
        <v>0</v>
      </c>
      <c r="R5787" s="2">
        <f t="shared" si="1776"/>
        <v>0</v>
      </c>
      <c r="S5787" s="9" t="s">
        <v>56</v>
      </c>
      <c r="T5787" s="47">
        <f t="shared" si="1771"/>
        <v>45818</v>
      </c>
      <c r="AE5787" s="33"/>
    </row>
    <row r="5788" spans="1:31" x14ac:dyDescent="0.2">
      <c r="A5788" s="90">
        <f t="shared" si="1777"/>
        <v>45813</v>
      </c>
      <c r="B5788" s="2">
        <f t="shared" si="1772"/>
        <v>0</v>
      </c>
      <c r="C5788" s="2">
        <f t="shared" si="1770"/>
        <v>428144.75499849976</v>
      </c>
      <c r="D5788" s="47">
        <f t="shared" si="1778"/>
        <v>45788</v>
      </c>
      <c r="E5788" s="3">
        <f t="shared" si="1768"/>
        <v>-1</v>
      </c>
      <c r="F5788" s="4">
        <f t="shared" si="1785"/>
        <v>26</v>
      </c>
      <c r="G5788" s="4">
        <f t="shared" si="1783"/>
        <v>31</v>
      </c>
      <c r="H5788" s="2">
        <f t="shared" si="1779"/>
        <v>0</v>
      </c>
      <c r="I5788" s="2">
        <f t="shared" si="1780"/>
        <v>0</v>
      </c>
      <c r="J5788" s="2">
        <f t="shared" si="1773"/>
        <v>0</v>
      </c>
      <c r="K5788" s="2">
        <f t="shared" si="1774"/>
        <v>0</v>
      </c>
      <c r="L5788" s="1">
        <f t="shared" si="1781"/>
        <v>0</v>
      </c>
      <c r="M5788" s="3">
        <f t="shared" si="1769"/>
        <v>0</v>
      </c>
      <c r="N5788" s="2">
        <f t="shared" si="1775"/>
        <v>0</v>
      </c>
      <c r="O5788" s="18">
        <f t="shared" si="1782"/>
        <v>0.14499999999999999</v>
      </c>
      <c r="P5788" s="8">
        <f t="shared" si="1786"/>
        <v>1.0095086879999999</v>
      </c>
      <c r="Q5788" s="2">
        <f t="shared" si="1784"/>
        <v>0</v>
      </c>
      <c r="R5788" s="2">
        <f t="shared" si="1776"/>
        <v>0</v>
      </c>
      <c r="S5788" s="9" t="s">
        <v>56</v>
      </c>
      <c r="T5788" s="47">
        <f t="shared" si="1771"/>
        <v>45818</v>
      </c>
      <c r="AE5788" s="33"/>
    </row>
    <row r="5789" spans="1:31" x14ac:dyDescent="0.2">
      <c r="A5789" s="90">
        <f t="shared" si="1777"/>
        <v>45814</v>
      </c>
      <c r="B5789" s="2">
        <f t="shared" si="1772"/>
        <v>0</v>
      </c>
      <c r="C5789" s="2">
        <f t="shared" si="1770"/>
        <v>428144.75499849976</v>
      </c>
      <c r="D5789" s="47">
        <f t="shared" si="1778"/>
        <v>45788</v>
      </c>
      <c r="E5789" s="3">
        <f t="shared" si="1768"/>
        <v>-1</v>
      </c>
      <c r="F5789" s="4">
        <f t="shared" si="1785"/>
        <v>27</v>
      </c>
      <c r="G5789" s="4">
        <f t="shared" si="1783"/>
        <v>31</v>
      </c>
      <c r="H5789" s="2">
        <f t="shared" si="1779"/>
        <v>0</v>
      </c>
      <c r="I5789" s="2">
        <f t="shared" si="1780"/>
        <v>0</v>
      </c>
      <c r="J5789" s="2">
        <f t="shared" si="1773"/>
        <v>0</v>
      </c>
      <c r="K5789" s="2">
        <f t="shared" si="1774"/>
        <v>0</v>
      </c>
      <c r="L5789" s="1">
        <f t="shared" si="1781"/>
        <v>0</v>
      </c>
      <c r="M5789" s="3">
        <f t="shared" si="1769"/>
        <v>0</v>
      </c>
      <c r="N5789" s="2">
        <f t="shared" si="1775"/>
        <v>0</v>
      </c>
      <c r="O5789" s="18">
        <f t="shared" si="1782"/>
        <v>0.14499999999999999</v>
      </c>
      <c r="P5789" s="8">
        <f t="shared" si="1786"/>
        <v>1.009876207</v>
      </c>
      <c r="Q5789" s="2">
        <f t="shared" si="1784"/>
        <v>0</v>
      </c>
      <c r="R5789" s="2">
        <f t="shared" si="1776"/>
        <v>0</v>
      </c>
      <c r="S5789" s="9" t="s">
        <v>56</v>
      </c>
      <c r="T5789" s="47">
        <f t="shared" si="1771"/>
        <v>45818</v>
      </c>
      <c r="AE5789" s="33"/>
    </row>
    <row r="5790" spans="1:31" x14ac:dyDescent="0.2">
      <c r="A5790" s="90">
        <f t="shared" si="1777"/>
        <v>45815</v>
      </c>
      <c r="B5790" s="2">
        <f t="shared" si="1772"/>
        <v>0</v>
      </c>
      <c r="C5790" s="2">
        <f t="shared" si="1770"/>
        <v>428144.75499849976</v>
      </c>
      <c r="D5790" s="47">
        <f t="shared" si="1778"/>
        <v>45788</v>
      </c>
      <c r="E5790" s="3">
        <f t="shared" si="1768"/>
        <v>-1</v>
      </c>
      <c r="F5790" s="4">
        <f t="shared" si="1785"/>
        <v>28</v>
      </c>
      <c r="G5790" s="4">
        <f t="shared" si="1783"/>
        <v>31</v>
      </c>
      <c r="H5790" s="2">
        <f t="shared" si="1779"/>
        <v>0</v>
      </c>
      <c r="I5790" s="2">
        <f t="shared" si="1780"/>
        <v>0</v>
      </c>
      <c r="J5790" s="2">
        <f t="shared" si="1773"/>
        <v>0</v>
      </c>
      <c r="K5790" s="2">
        <f t="shared" si="1774"/>
        <v>0</v>
      </c>
      <c r="L5790" s="1">
        <f t="shared" si="1781"/>
        <v>0</v>
      </c>
      <c r="M5790" s="3">
        <f t="shared" si="1769"/>
        <v>0</v>
      </c>
      <c r="N5790" s="2">
        <f t="shared" si="1775"/>
        <v>0</v>
      </c>
      <c r="O5790" s="18">
        <f t="shared" si="1782"/>
        <v>0.14499999999999999</v>
      </c>
      <c r="P5790" s="8">
        <f t="shared" si="1786"/>
        <v>1.0102438600000001</v>
      </c>
      <c r="Q5790" s="2">
        <f t="shared" si="1784"/>
        <v>0</v>
      </c>
      <c r="R5790" s="2">
        <f t="shared" si="1776"/>
        <v>0</v>
      </c>
      <c r="S5790" s="9" t="s">
        <v>56</v>
      </c>
      <c r="T5790" s="47">
        <f t="shared" si="1771"/>
        <v>45818</v>
      </c>
      <c r="AE5790" s="33"/>
    </row>
    <row r="5791" spans="1:31" x14ac:dyDescent="0.2">
      <c r="A5791" s="90">
        <f t="shared" si="1777"/>
        <v>45816</v>
      </c>
      <c r="B5791" s="2">
        <f t="shared" si="1772"/>
        <v>0</v>
      </c>
      <c r="C5791" s="2">
        <f t="shared" si="1770"/>
        <v>428144.75499849976</v>
      </c>
      <c r="D5791" s="47">
        <f t="shared" si="1778"/>
        <v>45788</v>
      </c>
      <c r="E5791" s="3">
        <f t="shared" si="1768"/>
        <v>-1</v>
      </c>
      <c r="F5791" s="4">
        <f t="shared" si="1785"/>
        <v>29</v>
      </c>
      <c r="G5791" s="4">
        <f t="shared" si="1783"/>
        <v>31</v>
      </c>
      <c r="H5791" s="2">
        <f t="shared" si="1779"/>
        <v>0</v>
      </c>
      <c r="I5791" s="2">
        <f t="shared" si="1780"/>
        <v>0</v>
      </c>
      <c r="J5791" s="2">
        <f t="shared" si="1773"/>
        <v>0</v>
      </c>
      <c r="K5791" s="2">
        <f t="shared" si="1774"/>
        <v>0</v>
      </c>
      <c r="L5791" s="1">
        <f t="shared" si="1781"/>
        <v>0</v>
      </c>
      <c r="M5791" s="3">
        <f t="shared" si="1769"/>
        <v>0</v>
      </c>
      <c r="N5791" s="2">
        <f t="shared" si="1775"/>
        <v>0</v>
      </c>
      <c r="O5791" s="18">
        <f t="shared" si="1782"/>
        <v>0.14499999999999999</v>
      </c>
      <c r="P5791" s="8">
        <f t="shared" si="1786"/>
        <v>1.0106116460000001</v>
      </c>
      <c r="Q5791" s="2">
        <f t="shared" si="1784"/>
        <v>0</v>
      </c>
      <c r="R5791" s="2">
        <f t="shared" si="1776"/>
        <v>0</v>
      </c>
      <c r="S5791" s="9" t="s">
        <v>56</v>
      </c>
      <c r="T5791" s="47">
        <f t="shared" si="1771"/>
        <v>45818</v>
      </c>
      <c r="AE5791" s="33"/>
    </row>
    <row r="5792" spans="1:31" x14ac:dyDescent="0.2">
      <c r="A5792" s="90">
        <f t="shared" si="1777"/>
        <v>45817</v>
      </c>
      <c r="B5792" s="2">
        <f t="shared" si="1772"/>
        <v>0</v>
      </c>
      <c r="C5792" s="2">
        <f t="shared" si="1770"/>
        <v>428144.75499849976</v>
      </c>
      <c r="D5792" s="47">
        <f t="shared" si="1778"/>
        <v>45788</v>
      </c>
      <c r="E5792" s="3">
        <f t="shared" si="1768"/>
        <v>-1</v>
      </c>
      <c r="F5792" s="4">
        <f t="shared" si="1785"/>
        <v>30</v>
      </c>
      <c r="G5792" s="4">
        <f t="shared" si="1783"/>
        <v>31</v>
      </c>
      <c r="H5792" s="2">
        <f t="shared" si="1779"/>
        <v>0</v>
      </c>
      <c r="I5792" s="2">
        <f t="shared" si="1780"/>
        <v>0</v>
      </c>
      <c r="J5792" s="2">
        <f t="shared" si="1773"/>
        <v>0</v>
      </c>
      <c r="K5792" s="2">
        <f t="shared" si="1774"/>
        <v>0</v>
      </c>
      <c r="L5792" s="1">
        <f t="shared" si="1781"/>
        <v>0</v>
      </c>
      <c r="M5792" s="3">
        <f t="shared" si="1769"/>
        <v>0</v>
      </c>
      <c r="N5792" s="2">
        <f t="shared" si="1775"/>
        <v>0</v>
      </c>
      <c r="O5792" s="18">
        <f t="shared" si="1782"/>
        <v>0.14499999999999999</v>
      </c>
      <c r="P5792" s="8">
        <f t="shared" si="1786"/>
        <v>1.0109795669999999</v>
      </c>
      <c r="Q5792" s="2">
        <f t="shared" si="1784"/>
        <v>0</v>
      </c>
      <c r="R5792" s="2">
        <f t="shared" si="1776"/>
        <v>0</v>
      </c>
      <c r="S5792" s="9" t="s">
        <v>56</v>
      </c>
      <c r="T5792" s="47">
        <f t="shared" si="1771"/>
        <v>45818</v>
      </c>
      <c r="AE5792" s="33"/>
    </row>
    <row r="5793" spans="1:31" x14ac:dyDescent="0.2">
      <c r="A5793" s="90">
        <f t="shared" si="1777"/>
        <v>45818</v>
      </c>
      <c r="B5793" s="2">
        <f t="shared" si="1772"/>
        <v>0</v>
      </c>
      <c r="C5793" s="2">
        <f t="shared" si="1770"/>
        <v>428144.75499849976</v>
      </c>
      <c r="D5793" s="47">
        <f t="shared" si="1778"/>
        <v>45788</v>
      </c>
      <c r="E5793" s="3">
        <f t="shared" si="1768"/>
        <v>-1</v>
      </c>
      <c r="F5793" s="4">
        <f t="shared" si="1785"/>
        <v>31</v>
      </c>
      <c r="G5793" s="4">
        <f t="shared" si="1783"/>
        <v>31</v>
      </c>
      <c r="H5793" s="2">
        <f t="shared" si="1779"/>
        <v>0</v>
      </c>
      <c r="I5793" s="2">
        <f t="shared" si="1780"/>
        <v>0</v>
      </c>
      <c r="J5793" s="2">
        <f t="shared" si="1773"/>
        <v>0</v>
      </c>
      <c r="K5793" s="2">
        <f t="shared" si="1774"/>
        <v>0</v>
      </c>
      <c r="L5793" s="1">
        <f t="shared" si="1781"/>
        <v>190</v>
      </c>
      <c r="M5793" s="3">
        <f t="shared" si="1769"/>
        <v>2.5107000000000001E-2</v>
      </c>
      <c r="N5793" s="2">
        <f t="shared" si="1775"/>
        <v>0</v>
      </c>
      <c r="O5793" s="18">
        <f t="shared" si="1782"/>
        <v>0.14499999999999999</v>
      </c>
      <c r="P5793" s="8">
        <f t="shared" si="1786"/>
        <v>1.0113476210000001</v>
      </c>
      <c r="Q5793" s="2">
        <f t="shared" si="1784"/>
        <v>0</v>
      </c>
      <c r="R5793" s="2">
        <f t="shared" si="1776"/>
        <v>0</v>
      </c>
      <c r="S5793" s="9" t="s">
        <v>56</v>
      </c>
      <c r="T5793" s="47">
        <f t="shared" si="1771"/>
        <v>45818</v>
      </c>
      <c r="AE5793" s="33"/>
    </row>
    <row r="5794" spans="1:31" x14ac:dyDescent="0.2">
      <c r="A5794" s="90">
        <f t="shared" si="1777"/>
        <v>45819</v>
      </c>
      <c r="B5794" s="2">
        <f t="shared" si="1772"/>
        <v>0</v>
      </c>
      <c r="C5794" s="2">
        <f t="shared" si="1770"/>
        <v>417395.32463475975</v>
      </c>
      <c r="D5794" s="47">
        <f t="shared" si="1778"/>
        <v>45819</v>
      </c>
      <c r="E5794" s="3">
        <f t="shared" si="1768"/>
        <v>-1</v>
      </c>
      <c r="F5794" s="4">
        <f t="shared" si="1785"/>
        <v>1</v>
      </c>
      <c r="G5794" s="4">
        <f t="shared" si="1783"/>
        <v>30</v>
      </c>
      <c r="H5794" s="2">
        <f t="shared" si="1779"/>
        <v>0</v>
      </c>
      <c r="I5794" s="2">
        <f t="shared" si="1780"/>
        <v>0</v>
      </c>
      <c r="J5794" s="2">
        <f t="shared" si="1773"/>
        <v>0</v>
      </c>
      <c r="K5794" s="2">
        <f t="shared" si="1774"/>
        <v>0</v>
      </c>
      <c r="L5794" s="1">
        <f t="shared" si="1781"/>
        <v>0</v>
      </c>
      <c r="M5794" s="3">
        <f t="shared" si="1769"/>
        <v>0</v>
      </c>
      <c r="N5794" s="2">
        <f t="shared" si="1775"/>
        <v>0</v>
      </c>
      <c r="O5794" s="18">
        <f t="shared" si="1782"/>
        <v>0.14499999999999999</v>
      </c>
      <c r="P5794" s="8">
        <f t="shared" si="1786"/>
        <v>1.0003761950000001</v>
      </c>
      <c r="Q5794" s="2">
        <f t="shared" si="1784"/>
        <v>0</v>
      </c>
      <c r="R5794" s="2">
        <f t="shared" si="1776"/>
        <v>0</v>
      </c>
      <c r="S5794" s="9" t="s">
        <v>56</v>
      </c>
      <c r="T5794" s="47">
        <f t="shared" si="1771"/>
        <v>45848</v>
      </c>
      <c r="AE5794" s="33"/>
    </row>
    <row r="5795" spans="1:31" x14ac:dyDescent="0.2">
      <c r="A5795" s="90">
        <f t="shared" si="1777"/>
        <v>45820</v>
      </c>
      <c r="B5795" s="2">
        <f t="shared" si="1772"/>
        <v>0</v>
      </c>
      <c r="C5795" s="2">
        <f t="shared" si="1770"/>
        <v>417395.32463475975</v>
      </c>
      <c r="D5795" s="47">
        <f t="shared" si="1778"/>
        <v>45819</v>
      </c>
      <c r="E5795" s="3">
        <f t="shared" si="1768"/>
        <v>-1</v>
      </c>
      <c r="F5795" s="4">
        <f t="shared" si="1785"/>
        <v>2</v>
      </c>
      <c r="G5795" s="4">
        <f t="shared" si="1783"/>
        <v>30</v>
      </c>
      <c r="H5795" s="2">
        <f t="shared" si="1779"/>
        <v>0</v>
      </c>
      <c r="I5795" s="2">
        <f t="shared" si="1780"/>
        <v>0</v>
      </c>
      <c r="J5795" s="2">
        <f t="shared" si="1773"/>
        <v>0</v>
      </c>
      <c r="K5795" s="2">
        <f t="shared" si="1774"/>
        <v>0</v>
      </c>
      <c r="L5795" s="1">
        <f t="shared" si="1781"/>
        <v>0</v>
      </c>
      <c r="M5795" s="3">
        <f t="shared" si="1769"/>
        <v>0</v>
      </c>
      <c r="N5795" s="2">
        <f t="shared" si="1775"/>
        <v>0</v>
      </c>
      <c r="O5795" s="18">
        <f t="shared" si="1782"/>
        <v>0.14499999999999999</v>
      </c>
      <c r="P5795" s="8">
        <f t="shared" si="1786"/>
        <v>1.0007525310000001</v>
      </c>
      <c r="Q5795" s="2">
        <f t="shared" si="1784"/>
        <v>0</v>
      </c>
      <c r="R5795" s="2">
        <f t="shared" si="1776"/>
        <v>0</v>
      </c>
      <c r="S5795" s="9" t="s">
        <v>56</v>
      </c>
      <c r="T5795" s="47">
        <f t="shared" si="1771"/>
        <v>45848</v>
      </c>
      <c r="AE5795" s="33"/>
    </row>
    <row r="5796" spans="1:31" x14ac:dyDescent="0.2">
      <c r="A5796" s="90">
        <f t="shared" si="1777"/>
        <v>45821</v>
      </c>
      <c r="B5796" s="2">
        <f t="shared" si="1772"/>
        <v>0</v>
      </c>
      <c r="C5796" s="2">
        <f t="shared" si="1770"/>
        <v>417395.32463475975</v>
      </c>
      <c r="D5796" s="47">
        <f t="shared" si="1778"/>
        <v>45819</v>
      </c>
      <c r="E5796" s="3">
        <f t="shared" si="1768"/>
        <v>-1</v>
      </c>
      <c r="F5796" s="4">
        <f t="shared" si="1785"/>
        <v>3</v>
      </c>
      <c r="G5796" s="4">
        <f t="shared" si="1783"/>
        <v>30</v>
      </c>
      <c r="H5796" s="2">
        <f t="shared" si="1779"/>
        <v>0</v>
      </c>
      <c r="I5796" s="2">
        <f t="shared" si="1780"/>
        <v>0</v>
      </c>
      <c r="J5796" s="2">
        <f t="shared" si="1773"/>
        <v>0</v>
      </c>
      <c r="K5796" s="2">
        <f t="shared" si="1774"/>
        <v>0</v>
      </c>
      <c r="L5796" s="1">
        <f t="shared" si="1781"/>
        <v>0</v>
      </c>
      <c r="M5796" s="3">
        <f t="shared" si="1769"/>
        <v>0</v>
      </c>
      <c r="N5796" s="2">
        <f t="shared" si="1775"/>
        <v>0</v>
      </c>
      <c r="O5796" s="18">
        <f t="shared" si="1782"/>
        <v>0.14499999999999999</v>
      </c>
      <c r="P5796" s="8">
        <f t="shared" si="1786"/>
        <v>1.001129009</v>
      </c>
      <c r="Q5796" s="2">
        <f t="shared" si="1784"/>
        <v>0</v>
      </c>
      <c r="R5796" s="2">
        <f t="shared" si="1776"/>
        <v>0</v>
      </c>
      <c r="S5796" s="9" t="s">
        <v>56</v>
      </c>
      <c r="T5796" s="47">
        <f t="shared" si="1771"/>
        <v>45848</v>
      </c>
      <c r="AE5796" s="33"/>
    </row>
    <row r="5797" spans="1:31" x14ac:dyDescent="0.2">
      <c r="A5797" s="90">
        <f t="shared" si="1777"/>
        <v>45822</v>
      </c>
      <c r="B5797" s="2">
        <f t="shared" si="1772"/>
        <v>0</v>
      </c>
      <c r="C5797" s="2">
        <f t="shared" si="1770"/>
        <v>417395.32463475975</v>
      </c>
      <c r="D5797" s="47">
        <f t="shared" si="1778"/>
        <v>45819</v>
      </c>
      <c r="E5797" s="3">
        <f t="shared" si="1768"/>
        <v>-1</v>
      </c>
      <c r="F5797" s="4">
        <f t="shared" si="1785"/>
        <v>4</v>
      </c>
      <c r="G5797" s="4">
        <f t="shared" si="1783"/>
        <v>30</v>
      </c>
      <c r="H5797" s="2">
        <f t="shared" si="1779"/>
        <v>0</v>
      </c>
      <c r="I5797" s="2">
        <f t="shared" si="1780"/>
        <v>0</v>
      </c>
      <c r="J5797" s="2">
        <f t="shared" si="1773"/>
        <v>0</v>
      </c>
      <c r="K5797" s="2">
        <f t="shared" si="1774"/>
        <v>0</v>
      </c>
      <c r="L5797" s="1">
        <f t="shared" si="1781"/>
        <v>0</v>
      </c>
      <c r="M5797" s="3">
        <f t="shared" si="1769"/>
        <v>0</v>
      </c>
      <c r="N5797" s="2">
        <f t="shared" si="1775"/>
        <v>0</v>
      </c>
      <c r="O5797" s="18">
        <f t="shared" si="1782"/>
        <v>0.14499999999999999</v>
      </c>
      <c r="P5797" s="8">
        <f t="shared" si="1786"/>
        <v>1.0015056280000001</v>
      </c>
      <c r="Q5797" s="2">
        <f t="shared" si="1784"/>
        <v>0</v>
      </c>
      <c r="R5797" s="2">
        <f t="shared" si="1776"/>
        <v>0</v>
      </c>
      <c r="S5797" s="9" t="s">
        <v>56</v>
      </c>
      <c r="T5797" s="47">
        <f t="shared" si="1771"/>
        <v>45848</v>
      </c>
      <c r="AE5797" s="33"/>
    </row>
    <row r="5798" spans="1:31" x14ac:dyDescent="0.2">
      <c r="A5798" s="90">
        <f t="shared" si="1777"/>
        <v>45823</v>
      </c>
      <c r="B5798" s="2">
        <f t="shared" si="1772"/>
        <v>0</v>
      </c>
      <c r="C5798" s="2">
        <f t="shared" si="1770"/>
        <v>417395.32463475975</v>
      </c>
      <c r="D5798" s="47">
        <f t="shared" si="1778"/>
        <v>45819</v>
      </c>
      <c r="E5798" s="3">
        <f t="shared" si="1768"/>
        <v>-1</v>
      </c>
      <c r="F5798" s="4">
        <f t="shared" si="1785"/>
        <v>5</v>
      </c>
      <c r="G5798" s="4">
        <f t="shared" si="1783"/>
        <v>30</v>
      </c>
      <c r="H5798" s="2">
        <f t="shared" si="1779"/>
        <v>0</v>
      </c>
      <c r="I5798" s="2">
        <f t="shared" si="1780"/>
        <v>0</v>
      </c>
      <c r="J5798" s="2">
        <f t="shared" si="1773"/>
        <v>0</v>
      </c>
      <c r="K5798" s="2">
        <f t="shared" si="1774"/>
        <v>0</v>
      </c>
      <c r="L5798" s="1">
        <f t="shared" si="1781"/>
        <v>0</v>
      </c>
      <c r="M5798" s="3">
        <f t="shared" si="1769"/>
        <v>0</v>
      </c>
      <c r="N5798" s="2">
        <f t="shared" si="1775"/>
        <v>0</v>
      </c>
      <c r="O5798" s="18">
        <f t="shared" si="1782"/>
        <v>0.14499999999999999</v>
      </c>
      <c r="P5798" s="8">
        <f t="shared" si="1786"/>
        <v>1.0018823889999999</v>
      </c>
      <c r="Q5798" s="2">
        <f t="shared" si="1784"/>
        <v>0</v>
      </c>
      <c r="R5798" s="2">
        <f t="shared" si="1776"/>
        <v>0</v>
      </c>
      <c r="S5798" s="9" t="s">
        <v>56</v>
      </c>
      <c r="T5798" s="47">
        <f t="shared" si="1771"/>
        <v>45848</v>
      </c>
      <c r="AE5798" s="33"/>
    </row>
    <row r="5799" spans="1:31" x14ac:dyDescent="0.2">
      <c r="A5799" s="90">
        <f t="shared" si="1777"/>
        <v>45824</v>
      </c>
      <c r="B5799" s="2">
        <f t="shared" si="1772"/>
        <v>0</v>
      </c>
      <c r="C5799" s="2">
        <f t="shared" si="1770"/>
        <v>417395.32463475975</v>
      </c>
      <c r="D5799" s="47">
        <f t="shared" si="1778"/>
        <v>45819</v>
      </c>
      <c r="E5799" s="3">
        <f t="shared" si="1768"/>
        <v>-1</v>
      </c>
      <c r="F5799" s="4">
        <f t="shared" si="1785"/>
        <v>6</v>
      </c>
      <c r="G5799" s="4">
        <f t="shared" si="1783"/>
        <v>30</v>
      </c>
      <c r="H5799" s="2">
        <f t="shared" si="1779"/>
        <v>0</v>
      </c>
      <c r="I5799" s="2">
        <f t="shared" si="1780"/>
        <v>0</v>
      </c>
      <c r="J5799" s="2">
        <f t="shared" si="1773"/>
        <v>0</v>
      </c>
      <c r="K5799" s="2">
        <f t="shared" si="1774"/>
        <v>0</v>
      </c>
      <c r="L5799" s="1">
        <f t="shared" si="1781"/>
        <v>0</v>
      </c>
      <c r="M5799" s="3">
        <f t="shared" si="1769"/>
        <v>0</v>
      </c>
      <c r="N5799" s="2">
        <f t="shared" si="1775"/>
        <v>0</v>
      </c>
      <c r="O5799" s="18">
        <f t="shared" si="1782"/>
        <v>0.14499999999999999</v>
      </c>
      <c r="P5799" s="8">
        <f t="shared" si="1786"/>
        <v>1.002259292</v>
      </c>
      <c r="Q5799" s="2">
        <f t="shared" si="1784"/>
        <v>0</v>
      </c>
      <c r="R5799" s="2">
        <f t="shared" si="1776"/>
        <v>0</v>
      </c>
      <c r="S5799" s="9" t="s">
        <v>56</v>
      </c>
      <c r="T5799" s="47">
        <f t="shared" si="1771"/>
        <v>45848</v>
      </c>
      <c r="AE5799" s="33"/>
    </row>
    <row r="5800" spans="1:31" x14ac:dyDescent="0.2">
      <c r="A5800" s="90">
        <f t="shared" si="1777"/>
        <v>45825</v>
      </c>
      <c r="B5800" s="2">
        <f t="shared" si="1772"/>
        <v>0</v>
      </c>
      <c r="C5800" s="2">
        <f t="shared" si="1770"/>
        <v>417395.32463475975</v>
      </c>
      <c r="D5800" s="47">
        <f t="shared" si="1778"/>
        <v>45819</v>
      </c>
      <c r="E5800" s="3">
        <f t="shared" si="1768"/>
        <v>-1</v>
      </c>
      <c r="F5800" s="4">
        <f t="shared" si="1785"/>
        <v>7</v>
      </c>
      <c r="G5800" s="4">
        <f t="shared" si="1783"/>
        <v>30</v>
      </c>
      <c r="H5800" s="2">
        <f t="shared" si="1779"/>
        <v>0</v>
      </c>
      <c r="I5800" s="2">
        <f t="shared" si="1780"/>
        <v>0</v>
      </c>
      <c r="J5800" s="2">
        <f t="shared" si="1773"/>
        <v>0</v>
      </c>
      <c r="K5800" s="2">
        <f t="shared" si="1774"/>
        <v>0</v>
      </c>
      <c r="L5800" s="1">
        <f t="shared" si="1781"/>
        <v>0</v>
      </c>
      <c r="M5800" s="3">
        <f t="shared" si="1769"/>
        <v>0</v>
      </c>
      <c r="N5800" s="2">
        <f t="shared" si="1775"/>
        <v>0</v>
      </c>
      <c r="O5800" s="18">
        <f t="shared" si="1782"/>
        <v>0.14499999999999999</v>
      </c>
      <c r="P5800" s="8">
        <f t="shared" si="1786"/>
        <v>1.002636337</v>
      </c>
      <c r="Q5800" s="2">
        <f t="shared" si="1784"/>
        <v>0</v>
      </c>
      <c r="R5800" s="2">
        <f t="shared" si="1776"/>
        <v>0</v>
      </c>
      <c r="S5800" s="9" t="s">
        <v>56</v>
      </c>
      <c r="T5800" s="47">
        <f t="shared" si="1771"/>
        <v>45848</v>
      </c>
      <c r="AE5800" s="33"/>
    </row>
    <row r="5801" spans="1:31" x14ac:dyDescent="0.2">
      <c r="A5801" s="90">
        <f t="shared" si="1777"/>
        <v>45826</v>
      </c>
      <c r="B5801" s="2">
        <f t="shared" si="1772"/>
        <v>0</v>
      </c>
      <c r="C5801" s="2">
        <f t="shared" si="1770"/>
        <v>417395.32463475975</v>
      </c>
      <c r="D5801" s="47">
        <f t="shared" si="1778"/>
        <v>45819</v>
      </c>
      <c r="E5801" s="3">
        <f t="shared" si="1768"/>
        <v>-1</v>
      </c>
      <c r="F5801" s="4">
        <f t="shared" si="1785"/>
        <v>8</v>
      </c>
      <c r="G5801" s="4">
        <f t="shared" si="1783"/>
        <v>30</v>
      </c>
      <c r="H5801" s="2">
        <f t="shared" si="1779"/>
        <v>0</v>
      </c>
      <c r="I5801" s="2">
        <f t="shared" si="1780"/>
        <v>0</v>
      </c>
      <c r="J5801" s="2">
        <f t="shared" si="1773"/>
        <v>0</v>
      </c>
      <c r="K5801" s="2">
        <f t="shared" si="1774"/>
        <v>0</v>
      </c>
      <c r="L5801" s="1">
        <f t="shared" si="1781"/>
        <v>0</v>
      </c>
      <c r="M5801" s="3">
        <f t="shared" si="1769"/>
        <v>0</v>
      </c>
      <c r="N5801" s="2">
        <f t="shared" si="1775"/>
        <v>0</v>
      </c>
      <c r="O5801" s="18">
        <f t="shared" si="1782"/>
        <v>0.14499999999999999</v>
      </c>
      <c r="P5801" s="8">
        <f t="shared" si="1786"/>
        <v>1.0030135229999999</v>
      </c>
      <c r="Q5801" s="2">
        <f t="shared" si="1784"/>
        <v>0</v>
      </c>
      <c r="R5801" s="2">
        <f t="shared" si="1776"/>
        <v>0</v>
      </c>
      <c r="S5801" s="9" t="s">
        <v>56</v>
      </c>
      <c r="T5801" s="47">
        <f t="shared" si="1771"/>
        <v>45848</v>
      </c>
      <c r="AE5801" s="33"/>
    </row>
    <row r="5802" spans="1:31" x14ac:dyDescent="0.2">
      <c r="A5802" s="90">
        <f t="shared" si="1777"/>
        <v>45827</v>
      </c>
      <c r="B5802" s="2">
        <f t="shared" si="1772"/>
        <v>0</v>
      </c>
      <c r="C5802" s="2">
        <f t="shared" si="1770"/>
        <v>417395.32463475975</v>
      </c>
      <c r="D5802" s="47">
        <f t="shared" si="1778"/>
        <v>45819</v>
      </c>
      <c r="E5802" s="3">
        <f t="shared" si="1768"/>
        <v>-1</v>
      </c>
      <c r="F5802" s="4">
        <f t="shared" si="1785"/>
        <v>9</v>
      </c>
      <c r="G5802" s="4">
        <f t="shared" si="1783"/>
        <v>30</v>
      </c>
      <c r="H5802" s="2">
        <f t="shared" si="1779"/>
        <v>0</v>
      </c>
      <c r="I5802" s="2">
        <f t="shared" si="1780"/>
        <v>0</v>
      </c>
      <c r="J5802" s="2">
        <f t="shared" si="1773"/>
        <v>0</v>
      </c>
      <c r="K5802" s="2">
        <f t="shared" si="1774"/>
        <v>0</v>
      </c>
      <c r="L5802" s="1">
        <f t="shared" si="1781"/>
        <v>0</v>
      </c>
      <c r="M5802" s="3">
        <f t="shared" si="1769"/>
        <v>0</v>
      </c>
      <c r="N5802" s="2">
        <f t="shared" si="1775"/>
        <v>0</v>
      </c>
      <c r="O5802" s="18">
        <f t="shared" si="1782"/>
        <v>0.14499999999999999</v>
      </c>
      <c r="P5802" s="8">
        <f t="shared" si="1786"/>
        <v>1.0033908520000001</v>
      </c>
      <c r="Q5802" s="2">
        <f t="shared" si="1784"/>
        <v>0</v>
      </c>
      <c r="R5802" s="2">
        <f t="shared" si="1776"/>
        <v>0</v>
      </c>
      <c r="S5802" s="9" t="s">
        <v>56</v>
      </c>
      <c r="T5802" s="47">
        <f t="shared" si="1771"/>
        <v>45848</v>
      </c>
      <c r="AE5802" s="33"/>
    </row>
    <row r="5803" spans="1:31" x14ac:dyDescent="0.2">
      <c r="A5803" s="90">
        <f t="shared" si="1777"/>
        <v>45828</v>
      </c>
      <c r="B5803" s="2">
        <f t="shared" si="1772"/>
        <v>0</v>
      </c>
      <c r="C5803" s="2">
        <f t="shared" si="1770"/>
        <v>417395.32463475975</v>
      </c>
      <c r="D5803" s="47">
        <f t="shared" si="1778"/>
        <v>45819</v>
      </c>
      <c r="E5803" s="3">
        <f t="shared" ref="E5803:E5866" si="1787">IF(DAY(A5802)=$E$2,VLOOKUP(A5802,$AF$10:$AG$315,2),E5802)</f>
        <v>-1</v>
      </c>
      <c r="F5803" s="4">
        <f t="shared" si="1785"/>
        <v>10</v>
      </c>
      <c r="G5803" s="4">
        <f t="shared" si="1783"/>
        <v>30</v>
      </c>
      <c r="H5803" s="2">
        <f t="shared" si="1779"/>
        <v>0</v>
      </c>
      <c r="I5803" s="2">
        <f t="shared" si="1780"/>
        <v>0</v>
      </c>
      <c r="J5803" s="2">
        <f t="shared" si="1773"/>
        <v>0</v>
      </c>
      <c r="K5803" s="2">
        <f t="shared" si="1774"/>
        <v>0</v>
      </c>
      <c r="L5803" s="1">
        <f t="shared" si="1781"/>
        <v>0</v>
      </c>
      <c r="M5803" s="3">
        <f t="shared" si="1769"/>
        <v>0</v>
      </c>
      <c r="N5803" s="2">
        <f t="shared" si="1775"/>
        <v>0</v>
      </c>
      <c r="O5803" s="18">
        <f t="shared" si="1782"/>
        <v>0.14499999999999999</v>
      </c>
      <c r="P5803" s="8">
        <f t="shared" si="1786"/>
        <v>1.003768322</v>
      </c>
      <c r="Q5803" s="2">
        <f t="shared" si="1784"/>
        <v>0</v>
      </c>
      <c r="R5803" s="2">
        <f t="shared" si="1776"/>
        <v>0</v>
      </c>
      <c r="S5803" s="9" t="s">
        <v>56</v>
      </c>
      <c r="T5803" s="47">
        <f t="shared" si="1771"/>
        <v>45848</v>
      </c>
      <c r="AE5803" s="33"/>
    </row>
    <row r="5804" spans="1:31" x14ac:dyDescent="0.2">
      <c r="A5804" s="90">
        <f t="shared" si="1777"/>
        <v>45829</v>
      </c>
      <c r="B5804" s="2">
        <f t="shared" si="1772"/>
        <v>0</v>
      </c>
      <c r="C5804" s="2">
        <f t="shared" si="1770"/>
        <v>417395.32463475975</v>
      </c>
      <c r="D5804" s="47">
        <f t="shared" si="1778"/>
        <v>45819</v>
      </c>
      <c r="E5804" s="3">
        <f t="shared" si="1787"/>
        <v>-1</v>
      </c>
      <c r="F5804" s="4">
        <f t="shared" si="1785"/>
        <v>11</v>
      </c>
      <c r="G5804" s="4">
        <f t="shared" si="1783"/>
        <v>30</v>
      </c>
      <c r="H5804" s="2">
        <f t="shared" si="1779"/>
        <v>0</v>
      </c>
      <c r="I5804" s="2">
        <f t="shared" si="1780"/>
        <v>0</v>
      </c>
      <c r="J5804" s="2">
        <f t="shared" si="1773"/>
        <v>0</v>
      </c>
      <c r="K5804" s="2">
        <f t="shared" si="1774"/>
        <v>0</v>
      </c>
      <c r="L5804" s="1">
        <f t="shared" si="1781"/>
        <v>0</v>
      </c>
      <c r="M5804" s="3">
        <f t="shared" si="1769"/>
        <v>0</v>
      </c>
      <c r="N5804" s="2">
        <f t="shared" si="1775"/>
        <v>0</v>
      </c>
      <c r="O5804" s="18">
        <f t="shared" si="1782"/>
        <v>0.14499999999999999</v>
      </c>
      <c r="P5804" s="8">
        <f t="shared" si="1786"/>
        <v>1.0041459349999999</v>
      </c>
      <c r="Q5804" s="2">
        <f t="shared" si="1784"/>
        <v>0</v>
      </c>
      <c r="R5804" s="2">
        <f t="shared" si="1776"/>
        <v>0</v>
      </c>
      <c r="S5804" s="9" t="s">
        <v>56</v>
      </c>
      <c r="T5804" s="47">
        <f t="shared" si="1771"/>
        <v>45848</v>
      </c>
      <c r="AE5804" s="33"/>
    </row>
    <row r="5805" spans="1:31" x14ac:dyDescent="0.2">
      <c r="A5805" s="90">
        <f t="shared" si="1777"/>
        <v>45830</v>
      </c>
      <c r="B5805" s="2">
        <f t="shared" si="1772"/>
        <v>0</v>
      </c>
      <c r="C5805" s="2">
        <f t="shared" si="1770"/>
        <v>417395.32463475975</v>
      </c>
      <c r="D5805" s="47">
        <f t="shared" si="1778"/>
        <v>45819</v>
      </c>
      <c r="E5805" s="3">
        <f t="shared" si="1787"/>
        <v>-1</v>
      </c>
      <c r="F5805" s="4">
        <f t="shared" si="1785"/>
        <v>12</v>
      </c>
      <c r="G5805" s="4">
        <f t="shared" si="1783"/>
        <v>30</v>
      </c>
      <c r="H5805" s="2">
        <f t="shared" si="1779"/>
        <v>0</v>
      </c>
      <c r="I5805" s="2">
        <f t="shared" si="1780"/>
        <v>0</v>
      </c>
      <c r="J5805" s="2">
        <f t="shared" si="1773"/>
        <v>0</v>
      </c>
      <c r="K5805" s="2">
        <f t="shared" si="1774"/>
        <v>0</v>
      </c>
      <c r="L5805" s="1">
        <f t="shared" si="1781"/>
        <v>0</v>
      </c>
      <c r="M5805" s="3">
        <f t="shared" si="1769"/>
        <v>0</v>
      </c>
      <c r="N5805" s="2">
        <f t="shared" si="1775"/>
        <v>0</v>
      </c>
      <c r="O5805" s="18">
        <f t="shared" si="1782"/>
        <v>0.14499999999999999</v>
      </c>
      <c r="P5805" s="8">
        <f t="shared" si="1786"/>
        <v>1.004523689</v>
      </c>
      <c r="Q5805" s="2">
        <f t="shared" si="1784"/>
        <v>0</v>
      </c>
      <c r="R5805" s="2">
        <f t="shared" si="1776"/>
        <v>0</v>
      </c>
      <c r="S5805" s="9" t="s">
        <v>56</v>
      </c>
      <c r="T5805" s="47">
        <f t="shared" si="1771"/>
        <v>45848</v>
      </c>
      <c r="AE5805" s="33"/>
    </row>
    <row r="5806" spans="1:31" x14ac:dyDescent="0.2">
      <c r="A5806" s="90">
        <f t="shared" si="1777"/>
        <v>45831</v>
      </c>
      <c r="B5806" s="2">
        <f t="shared" si="1772"/>
        <v>0</v>
      </c>
      <c r="C5806" s="2">
        <f t="shared" si="1770"/>
        <v>417395.32463475975</v>
      </c>
      <c r="D5806" s="47">
        <f t="shared" si="1778"/>
        <v>45819</v>
      </c>
      <c r="E5806" s="3">
        <f t="shared" si="1787"/>
        <v>-1</v>
      </c>
      <c r="F5806" s="4">
        <f t="shared" si="1785"/>
        <v>13</v>
      </c>
      <c r="G5806" s="4">
        <f t="shared" si="1783"/>
        <v>30</v>
      </c>
      <c r="H5806" s="2">
        <f t="shared" si="1779"/>
        <v>0</v>
      </c>
      <c r="I5806" s="2">
        <f t="shared" si="1780"/>
        <v>0</v>
      </c>
      <c r="J5806" s="2">
        <f t="shared" si="1773"/>
        <v>0</v>
      </c>
      <c r="K5806" s="2">
        <f t="shared" si="1774"/>
        <v>0</v>
      </c>
      <c r="L5806" s="1">
        <f t="shared" si="1781"/>
        <v>0</v>
      </c>
      <c r="M5806" s="3">
        <f t="shared" si="1769"/>
        <v>0</v>
      </c>
      <c r="N5806" s="2">
        <f t="shared" si="1775"/>
        <v>0</v>
      </c>
      <c r="O5806" s="18">
        <f t="shared" si="1782"/>
        <v>0.14499999999999999</v>
      </c>
      <c r="P5806" s="8">
        <f t="shared" si="1786"/>
        <v>1.0049015859999999</v>
      </c>
      <c r="Q5806" s="2">
        <f t="shared" si="1784"/>
        <v>0</v>
      </c>
      <c r="R5806" s="2">
        <f t="shared" si="1776"/>
        <v>0</v>
      </c>
      <c r="S5806" s="9" t="s">
        <v>56</v>
      </c>
      <c r="T5806" s="47">
        <f t="shared" si="1771"/>
        <v>45848</v>
      </c>
      <c r="AE5806" s="33"/>
    </row>
    <row r="5807" spans="1:31" x14ac:dyDescent="0.2">
      <c r="A5807" s="90">
        <f t="shared" si="1777"/>
        <v>45832</v>
      </c>
      <c r="B5807" s="2">
        <f t="shared" si="1772"/>
        <v>0</v>
      </c>
      <c r="C5807" s="2">
        <f t="shared" si="1770"/>
        <v>417395.32463475975</v>
      </c>
      <c r="D5807" s="47">
        <f t="shared" si="1778"/>
        <v>45819</v>
      </c>
      <c r="E5807" s="3">
        <f t="shared" si="1787"/>
        <v>-1</v>
      </c>
      <c r="F5807" s="4">
        <f t="shared" si="1785"/>
        <v>14</v>
      </c>
      <c r="G5807" s="4">
        <f t="shared" si="1783"/>
        <v>30</v>
      </c>
      <c r="H5807" s="2">
        <f t="shared" si="1779"/>
        <v>0</v>
      </c>
      <c r="I5807" s="2">
        <f t="shared" si="1780"/>
        <v>0</v>
      </c>
      <c r="J5807" s="2">
        <f t="shared" si="1773"/>
        <v>0</v>
      </c>
      <c r="K5807" s="2">
        <f t="shared" si="1774"/>
        <v>0</v>
      </c>
      <c r="L5807" s="1">
        <f t="shared" si="1781"/>
        <v>0</v>
      </c>
      <c r="M5807" s="3">
        <f t="shared" si="1769"/>
        <v>0</v>
      </c>
      <c r="N5807" s="2">
        <f t="shared" si="1775"/>
        <v>0</v>
      </c>
      <c r="O5807" s="18">
        <f t="shared" si="1782"/>
        <v>0.14499999999999999</v>
      </c>
      <c r="P5807" s="8">
        <f t="shared" si="1786"/>
        <v>1.0052796239999999</v>
      </c>
      <c r="Q5807" s="2">
        <f t="shared" si="1784"/>
        <v>0</v>
      </c>
      <c r="R5807" s="2">
        <f t="shared" si="1776"/>
        <v>0</v>
      </c>
      <c r="S5807" s="9" t="s">
        <v>56</v>
      </c>
      <c r="T5807" s="47">
        <f t="shared" si="1771"/>
        <v>45848</v>
      </c>
      <c r="AE5807" s="33"/>
    </row>
    <row r="5808" spans="1:31" x14ac:dyDescent="0.2">
      <c r="A5808" s="90">
        <f t="shared" si="1777"/>
        <v>45833</v>
      </c>
      <c r="B5808" s="2">
        <f t="shared" si="1772"/>
        <v>0</v>
      </c>
      <c r="C5808" s="2">
        <f t="shared" si="1770"/>
        <v>417395.32463475975</v>
      </c>
      <c r="D5808" s="47">
        <f t="shared" si="1778"/>
        <v>45819</v>
      </c>
      <c r="E5808" s="3">
        <f t="shared" si="1787"/>
        <v>-1</v>
      </c>
      <c r="F5808" s="4">
        <f t="shared" si="1785"/>
        <v>15</v>
      </c>
      <c r="G5808" s="4">
        <f t="shared" si="1783"/>
        <v>30</v>
      </c>
      <c r="H5808" s="2">
        <f t="shared" si="1779"/>
        <v>0</v>
      </c>
      <c r="I5808" s="2">
        <f t="shared" si="1780"/>
        <v>0</v>
      </c>
      <c r="J5808" s="2">
        <f t="shared" si="1773"/>
        <v>0</v>
      </c>
      <c r="K5808" s="2">
        <f t="shared" si="1774"/>
        <v>0</v>
      </c>
      <c r="L5808" s="1">
        <f t="shared" si="1781"/>
        <v>0</v>
      </c>
      <c r="M5808" s="3">
        <f t="shared" si="1769"/>
        <v>0</v>
      </c>
      <c r="N5808" s="2">
        <f t="shared" si="1775"/>
        <v>0</v>
      </c>
      <c r="O5808" s="18">
        <f t="shared" si="1782"/>
        <v>0.14499999999999999</v>
      </c>
      <c r="P5808" s="8">
        <f t="shared" si="1786"/>
        <v>1.005657805</v>
      </c>
      <c r="Q5808" s="2">
        <f t="shared" si="1784"/>
        <v>0</v>
      </c>
      <c r="R5808" s="2">
        <f t="shared" si="1776"/>
        <v>0</v>
      </c>
      <c r="S5808" s="9" t="s">
        <v>56</v>
      </c>
      <c r="T5808" s="47">
        <f t="shared" si="1771"/>
        <v>45848</v>
      </c>
      <c r="AE5808" s="33"/>
    </row>
    <row r="5809" spans="1:31" x14ac:dyDescent="0.2">
      <c r="A5809" s="90">
        <f t="shared" si="1777"/>
        <v>45834</v>
      </c>
      <c r="B5809" s="2">
        <f t="shared" si="1772"/>
        <v>0</v>
      </c>
      <c r="C5809" s="2">
        <f t="shared" si="1770"/>
        <v>417395.32463475975</v>
      </c>
      <c r="D5809" s="47">
        <f t="shared" si="1778"/>
        <v>45819</v>
      </c>
      <c r="E5809" s="3">
        <f t="shared" si="1787"/>
        <v>-1</v>
      </c>
      <c r="F5809" s="4">
        <f t="shared" si="1785"/>
        <v>16</v>
      </c>
      <c r="G5809" s="4">
        <f t="shared" si="1783"/>
        <v>30</v>
      </c>
      <c r="H5809" s="2">
        <f t="shared" si="1779"/>
        <v>0</v>
      </c>
      <c r="I5809" s="2">
        <f t="shared" si="1780"/>
        <v>0</v>
      </c>
      <c r="J5809" s="2">
        <f t="shared" si="1773"/>
        <v>0</v>
      </c>
      <c r="K5809" s="2">
        <f t="shared" si="1774"/>
        <v>0</v>
      </c>
      <c r="L5809" s="1">
        <f t="shared" si="1781"/>
        <v>0</v>
      </c>
      <c r="M5809" s="3">
        <f t="shared" si="1769"/>
        <v>0</v>
      </c>
      <c r="N5809" s="2">
        <f t="shared" si="1775"/>
        <v>0</v>
      </c>
      <c r="O5809" s="18">
        <f t="shared" si="1782"/>
        <v>0.14499999999999999</v>
      </c>
      <c r="P5809" s="8">
        <f t="shared" si="1786"/>
        <v>1.0060361280000001</v>
      </c>
      <c r="Q5809" s="2">
        <f t="shared" si="1784"/>
        <v>0</v>
      </c>
      <c r="R5809" s="2">
        <f t="shared" si="1776"/>
        <v>0</v>
      </c>
      <c r="S5809" s="9" t="s">
        <v>56</v>
      </c>
      <c r="T5809" s="47">
        <f t="shared" si="1771"/>
        <v>45848</v>
      </c>
      <c r="AE5809" s="33"/>
    </row>
    <row r="5810" spans="1:31" x14ac:dyDescent="0.2">
      <c r="A5810" s="90">
        <f t="shared" si="1777"/>
        <v>45835</v>
      </c>
      <c r="B5810" s="2">
        <f t="shared" si="1772"/>
        <v>0</v>
      </c>
      <c r="C5810" s="2">
        <f t="shared" si="1770"/>
        <v>417395.32463475975</v>
      </c>
      <c r="D5810" s="47">
        <f t="shared" si="1778"/>
        <v>45819</v>
      </c>
      <c r="E5810" s="3">
        <f t="shared" si="1787"/>
        <v>-1</v>
      </c>
      <c r="F5810" s="4">
        <f t="shared" si="1785"/>
        <v>17</v>
      </c>
      <c r="G5810" s="4">
        <f t="shared" si="1783"/>
        <v>30</v>
      </c>
      <c r="H5810" s="2">
        <f t="shared" si="1779"/>
        <v>0</v>
      </c>
      <c r="I5810" s="2">
        <f t="shared" si="1780"/>
        <v>0</v>
      </c>
      <c r="J5810" s="2">
        <f t="shared" si="1773"/>
        <v>0</v>
      </c>
      <c r="K5810" s="2">
        <f t="shared" si="1774"/>
        <v>0</v>
      </c>
      <c r="L5810" s="1">
        <f t="shared" si="1781"/>
        <v>0</v>
      </c>
      <c r="M5810" s="3">
        <f t="shared" si="1769"/>
        <v>0</v>
      </c>
      <c r="N5810" s="2">
        <f t="shared" si="1775"/>
        <v>0</v>
      </c>
      <c r="O5810" s="18">
        <f t="shared" si="1782"/>
        <v>0.14499999999999999</v>
      </c>
      <c r="P5810" s="8">
        <f t="shared" si="1786"/>
        <v>1.006414594</v>
      </c>
      <c r="Q5810" s="2">
        <f t="shared" si="1784"/>
        <v>0</v>
      </c>
      <c r="R5810" s="2">
        <f t="shared" si="1776"/>
        <v>0</v>
      </c>
      <c r="S5810" s="9" t="s">
        <v>56</v>
      </c>
      <c r="T5810" s="47">
        <f t="shared" si="1771"/>
        <v>45848</v>
      </c>
      <c r="AE5810" s="33"/>
    </row>
    <row r="5811" spans="1:31" x14ac:dyDescent="0.2">
      <c r="A5811" s="90">
        <f t="shared" si="1777"/>
        <v>45836</v>
      </c>
      <c r="B5811" s="2">
        <f t="shared" si="1772"/>
        <v>0</v>
      </c>
      <c r="C5811" s="2">
        <f t="shared" si="1770"/>
        <v>417395.32463475975</v>
      </c>
      <c r="D5811" s="47">
        <f t="shared" si="1778"/>
        <v>45819</v>
      </c>
      <c r="E5811" s="3">
        <f t="shared" si="1787"/>
        <v>-1</v>
      </c>
      <c r="F5811" s="4">
        <f t="shared" si="1785"/>
        <v>18</v>
      </c>
      <c r="G5811" s="4">
        <f t="shared" si="1783"/>
        <v>30</v>
      </c>
      <c r="H5811" s="2">
        <f t="shared" si="1779"/>
        <v>0</v>
      </c>
      <c r="I5811" s="2">
        <f t="shared" si="1780"/>
        <v>0</v>
      </c>
      <c r="J5811" s="2">
        <f t="shared" si="1773"/>
        <v>0</v>
      </c>
      <c r="K5811" s="2">
        <f t="shared" si="1774"/>
        <v>0</v>
      </c>
      <c r="L5811" s="1">
        <f t="shared" si="1781"/>
        <v>0</v>
      </c>
      <c r="M5811" s="3">
        <f t="shared" si="1769"/>
        <v>0</v>
      </c>
      <c r="N5811" s="2">
        <f t="shared" si="1775"/>
        <v>0</v>
      </c>
      <c r="O5811" s="18">
        <f t="shared" si="1782"/>
        <v>0.14499999999999999</v>
      </c>
      <c r="P5811" s="8">
        <f t="shared" si="1786"/>
        <v>1.0067932020000001</v>
      </c>
      <c r="Q5811" s="2">
        <f t="shared" si="1784"/>
        <v>0</v>
      </c>
      <c r="R5811" s="2">
        <f t="shared" si="1776"/>
        <v>0</v>
      </c>
      <c r="S5811" s="9" t="s">
        <v>56</v>
      </c>
      <c r="T5811" s="47">
        <f t="shared" si="1771"/>
        <v>45848</v>
      </c>
      <c r="AE5811" s="33"/>
    </row>
    <row r="5812" spans="1:31" x14ac:dyDescent="0.2">
      <c r="A5812" s="90">
        <f t="shared" si="1777"/>
        <v>45837</v>
      </c>
      <c r="B5812" s="2">
        <f t="shared" si="1772"/>
        <v>0</v>
      </c>
      <c r="C5812" s="2">
        <f t="shared" si="1770"/>
        <v>417395.32463475975</v>
      </c>
      <c r="D5812" s="47">
        <f t="shared" si="1778"/>
        <v>45819</v>
      </c>
      <c r="E5812" s="3">
        <f t="shared" si="1787"/>
        <v>-1</v>
      </c>
      <c r="F5812" s="4">
        <f t="shared" si="1785"/>
        <v>19</v>
      </c>
      <c r="G5812" s="4">
        <f t="shared" si="1783"/>
        <v>30</v>
      </c>
      <c r="H5812" s="2">
        <f t="shared" si="1779"/>
        <v>0</v>
      </c>
      <c r="I5812" s="2">
        <f t="shared" si="1780"/>
        <v>0</v>
      </c>
      <c r="J5812" s="2">
        <f t="shared" si="1773"/>
        <v>0</v>
      </c>
      <c r="K5812" s="2">
        <f t="shared" si="1774"/>
        <v>0</v>
      </c>
      <c r="L5812" s="1">
        <f t="shared" si="1781"/>
        <v>0</v>
      </c>
      <c r="M5812" s="3">
        <f t="shared" si="1769"/>
        <v>0</v>
      </c>
      <c r="N5812" s="2">
        <f t="shared" si="1775"/>
        <v>0</v>
      </c>
      <c r="O5812" s="18">
        <f t="shared" si="1782"/>
        <v>0.14499999999999999</v>
      </c>
      <c r="P5812" s="8">
        <f t="shared" si="1786"/>
        <v>1.007171952</v>
      </c>
      <c r="Q5812" s="2">
        <f t="shared" si="1784"/>
        <v>0</v>
      </c>
      <c r="R5812" s="2">
        <f t="shared" si="1776"/>
        <v>0</v>
      </c>
      <c r="S5812" s="9" t="s">
        <v>56</v>
      </c>
      <c r="T5812" s="47">
        <f t="shared" si="1771"/>
        <v>45848</v>
      </c>
      <c r="AE5812" s="33"/>
    </row>
    <row r="5813" spans="1:31" x14ac:dyDescent="0.2">
      <c r="A5813" s="90">
        <f t="shared" si="1777"/>
        <v>45838</v>
      </c>
      <c r="B5813" s="2">
        <f t="shared" si="1772"/>
        <v>0</v>
      </c>
      <c r="C5813" s="2">
        <f t="shared" si="1770"/>
        <v>417395.32463475975</v>
      </c>
      <c r="D5813" s="47">
        <f t="shared" si="1778"/>
        <v>45819</v>
      </c>
      <c r="E5813" s="3">
        <f t="shared" si="1787"/>
        <v>-1</v>
      </c>
      <c r="F5813" s="4">
        <f t="shared" si="1785"/>
        <v>20</v>
      </c>
      <c r="G5813" s="4">
        <f t="shared" si="1783"/>
        <v>30</v>
      </c>
      <c r="H5813" s="2">
        <f t="shared" si="1779"/>
        <v>0</v>
      </c>
      <c r="I5813" s="2">
        <f t="shared" si="1780"/>
        <v>0</v>
      </c>
      <c r="J5813" s="2">
        <f t="shared" si="1773"/>
        <v>0</v>
      </c>
      <c r="K5813" s="2">
        <f t="shared" si="1774"/>
        <v>0</v>
      </c>
      <c r="L5813" s="1">
        <f t="shared" si="1781"/>
        <v>0</v>
      </c>
      <c r="M5813" s="3">
        <f t="shared" si="1769"/>
        <v>0</v>
      </c>
      <c r="N5813" s="2">
        <f t="shared" si="1775"/>
        <v>0</v>
      </c>
      <c r="O5813" s="18">
        <f t="shared" si="1782"/>
        <v>0.14499999999999999</v>
      </c>
      <c r="P5813" s="8">
        <f t="shared" si="1786"/>
        <v>1.0075508449999999</v>
      </c>
      <c r="Q5813" s="2">
        <f t="shared" si="1784"/>
        <v>0</v>
      </c>
      <c r="R5813" s="2">
        <f t="shared" si="1776"/>
        <v>0</v>
      </c>
      <c r="S5813" s="9" t="s">
        <v>56</v>
      </c>
      <c r="T5813" s="47">
        <f t="shared" si="1771"/>
        <v>45848</v>
      </c>
      <c r="AE5813" s="33"/>
    </row>
    <row r="5814" spans="1:31" x14ac:dyDescent="0.2">
      <c r="A5814" s="90">
        <f t="shared" si="1777"/>
        <v>45839</v>
      </c>
      <c r="B5814" s="2">
        <f t="shared" si="1772"/>
        <v>0</v>
      </c>
      <c r="C5814" s="2">
        <f t="shared" si="1770"/>
        <v>417395.32463475975</v>
      </c>
      <c r="D5814" s="47">
        <f t="shared" si="1778"/>
        <v>45819</v>
      </c>
      <c r="E5814" s="3">
        <f t="shared" si="1787"/>
        <v>-1</v>
      </c>
      <c r="F5814" s="4">
        <f t="shared" si="1785"/>
        <v>21</v>
      </c>
      <c r="G5814" s="4">
        <f t="shared" si="1783"/>
        <v>30</v>
      </c>
      <c r="H5814" s="2">
        <f t="shared" si="1779"/>
        <v>0</v>
      </c>
      <c r="I5814" s="2">
        <f t="shared" si="1780"/>
        <v>0</v>
      </c>
      <c r="J5814" s="2">
        <f t="shared" si="1773"/>
        <v>0</v>
      </c>
      <c r="K5814" s="2">
        <f t="shared" si="1774"/>
        <v>0</v>
      </c>
      <c r="L5814" s="1">
        <f t="shared" si="1781"/>
        <v>0</v>
      </c>
      <c r="M5814" s="3">
        <f t="shared" si="1769"/>
        <v>0</v>
      </c>
      <c r="N5814" s="2">
        <f t="shared" si="1775"/>
        <v>0</v>
      </c>
      <c r="O5814" s="18">
        <f t="shared" si="1782"/>
        <v>0.14499999999999999</v>
      </c>
      <c r="P5814" s="8">
        <f t="shared" si="1786"/>
        <v>1.0079298800000001</v>
      </c>
      <c r="Q5814" s="2">
        <f t="shared" si="1784"/>
        <v>0</v>
      </c>
      <c r="R5814" s="2">
        <f t="shared" si="1776"/>
        <v>0</v>
      </c>
      <c r="S5814" s="9" t="s">
        <v>56</v>
      </c>
      <c r="T5814" s="47">
        <f t="shared" si="1771"/>
        <v>45848</v>
      </c>
      <c r="AE5814" s="33"/>
    </row>
    <row r="5815" spans="1:31" x14ac:dyDescent="0.2">
      <c r="A5815" s="90">
        <f t="shared" si="1777"/>
        <v>45840</v>
      </c>
      <c r="B5815" s="2">
        <f t="shared" si="1772"/>
        <v>0</v>
      </c>
      <c r="C5815" s="2">
        <f t="shared" si="1770"/>
        <v>417395.32463475975</v>
      </c>
      <c r="D5815" s="47">
        <f t="shared" si="1778"/>
        <v>45819</v>
      </c>
      <c r="E5815" s="3">
        <f t="shared" si="1787"/>
        <v>-1</v>
      </c>
      <c r="F5815" s="4">
        <f t="shared" si="1785"/>
        <v>22</v>
      </c>
      <c r="G5815" s="4">
        <f t="shared" si="1783"/>
        <v>30</v>
      </c>
      <c r="H5815" s="2">
        <f t="shared" si="1779"/>
        <v>0</v>
      </c>
      <c r="I5815" s="2">
        <f t="shared" si="1780"/>
        <v>0</v>
      </c>
      <c r="J5815" s="2">
        <f t="shared" si="1773"/>
        <v>0</v>
      </c>
      <c r="K5815" s="2">
        <f t="shared" si="1774"/>
        <v>0</v>
      </c>
      <c r="L5815" s="1">
        <f t="shared" si="1781"/>
        <v>0</v>
      </c>
      <c r="M5815" s="3">
        <f t="shared" si="1769"/>
        <v>0</v>
      </c>
      <c r="N5815" s="2">
        <f t="shared" si="1775"/>
        <v>0</v>
      </c>
      <c r="O5815" s="18">
        <f t="shared" si="1782"/>
        <v>0.14499999999999999</v>
      </c>
      <c r="P5815" s="8">
        <f t="shared" si="1786"/>
        <v>1.008309058</v>
      </c>
      <c r="Q5815" s="2">
        <f t="shared" si="1784"/>
        <v>0</v>
      </c>
      <c r="R5815" s="2">
        <f t="shared" si="1776"/>
        <v>0</v>
      </c>
      <c r="S5815" s="9" t="s">
        <v>56</v>
      </c>
      <c r="T5815" s="47">
        <f t="shared" si="1771"/>
        <v>45848</v>
      </c>
      <c r="AE5815" s="33"/>
    </row>
    <row r="5816" spans="1:31" x14ac:dyDescent="0.2">
      <c r="A5816" s="90">
        <f t="shared" si="1777"/>
        <v>45841</v>
      </c>
      <c r="B5816" s="2">
        <f t="shared" si="1772"/>
        <v>0</v>
      </c>
      <c r="C5816" s="2">
        <f t="shared" si="1770"/>
        <v>417395.32463475975</v>
      </c>
      <c r="D5816" s="47">
        <f t="shared" si="1778"/>
        <v>45819</v>
      </c>
      <c r="E5816" s="3">
        <f t="shared" si="1787"/>
        <v>-1</v>
      </c>
      <c r="F5816" s="4">
        <f t="shared" si="1785"/>
        <v>23</v>
      </c>
      <c r="G5816" s="4">
        <f t="shared" si="1783"/>
        <v>30</v>
      </c>
      <c r="H5816" s="2">
        <f t="shared" si="1779"/>
        <v>0</v>
      </c>
      <c r="I5816" s="2">
        <f t="shared" si="1780"/>
        <v>0</v>
      </c>
      <c r="J5816" s="2">
        <f t="shared" si="1773"/>
        <v>0</v>
      </c>
      <c r="K5816" s="2">
        <f t="shared" si="1774"/>
        <v>0</v>
      </c>
      <c r="L5816" s="1">
        <f t="shared" si="1781"/>
        <v>0</v>
      </c>
      <c r="M5816" s="3">
        <f t="shared" si="1769"/>
        <v>0</v>
      </c>
      <c r="N5816" s="2">
        <f t="shared" si="1775"/>
        <v>0</v>
      </c>
      <c r="O5816" s="18">
        <f t="shared" si="1782"/>
        <v>0.14499999999999999</v>
      </c>
      <c r="P5816" s="8">
        <f t="shared" si="1786"/>
        <v>1.0086883790000001</v>
      </c>
      <c r="Q5816" s="2">
        <f t="shared" si="1784"/>
        <v>0</v>
      </c>
      <c r="R5816" s="2">
        <f t="shared" si="1776"/>
        <v>0</v>
      </c>
      <c r="S5816" s="9" t="s">
        <v>56</v>
      </c>
      <c r="T5816" s="47">
        <f t="shared" si="1771"/>
        <v>45848</v>
      </c>
      <c r="AE5816" s="33"/>
    </row>
    <row r="5817" spans="1:31" x14ac:dyDescent="0.2">
      <c r="A5817" s="90">
        <f t="shared" si="1777"/>
        <v>45842</v>
      </c>
      <c r="B5817" s="2">
        <f t="shared" si="1772"/>
        <v>0</v>
      </c>
      <c r="C5817" s="2">
        <f t="shared" si="1770"/>
        <v>417395.32463475975</v>
      </c>
      <c r="D5817" s="47">
        <f t="shared" si="1778"/>
        <v>45819</v>
      </c>
      <c r="E5817" s="3">
        <f t="shared" si="1787"/>
        <v>-1</v>
      </c>
      <c r="F5817" s="4">
        <f t="shared" si="1785"/>
        <v>24</v>
      </c>
      <c r="G5817" s="4">
        <f t="shared" si="1783"/>
        <v>30</v>
      </c>
      <c r="H5817" s="2">
        <f t="shared" si="1779"/>
        <v>0</v>
      </c>
      <c r="I5817" s="2">
        <f t="shared" si="1780"/>
        <v>0</v>
      </c>
      <c r="J5817" s="2">
        <f t="shared" si="1773"/>
        <v>0</v>
      </c>
      <c r="K5817" s="2">
        <f t="shared" si="1774"/>
        <v>0</v>
      </c>
      <c r="L5817" s="1">
        <f t="shared" si="1781"/>
        <v>0</v>
      </c>
      <c r="M5817" s="3">
        <f t="shared" si="1769"/>
        <v>0</v>
      </c>
      <c r="N5817" s="2">
        <f t="shared" si="1775"/>
        <v>0</v>
      </c>
      <c r="O5817" s="18">
        <f t="shared" si="1782"/>
        <v>0.14499999999999999</v>
      </c>
      <c r="P5817" s="8">
        <f t="shared" si="1786"/>
        <v>1.0090678420000001</v>
      </c>
      <c r="Q5817" s="2">
        <f t="shared" si="1784"/>
        <v>0</v>
      </c>
      <c r="R5817" s="2">
        <f t="shared" si="1776"/>
        <v>0</v>
      </c>
      <c r="S5817" s="9" t="s">
        <v>56</v>
      </c>
      <c r="T5817" s="47">
        <f t="shared" si="1771"/>
        <v>45848</v>
      </c>
      <c r="AE5817" s="33"/>
    </row>
    <row r="5818" spans="1:31" x14ac:dyDescent="0.2">
      <c r="A5818" s="90">
        <f t="shared" si="1777"/>
        <v>45843</v>
      </c>
      <c r="B5818" s="2">
        <f t="shared" si="1772"/>
        <v>0</v>
      </c>
      <c r="C5818" s="2">
        <f t="shared" si="1770"/>
        <v>417395.32463475975</v>
      </c>
      <c r="D5818" s="47">
        <f t="shared" si="1778"/>
        <v>45819</v>
      </c>
      <c r="E5818" s="3">
        <f t="shared" si="1787"/>
        <v>-1</v>
      </c>
      <c r="F5818" s="4">
        <f t="shared" si="1785"/>
        <v>25</v>
      </c>
      <c r="G5818" s="4">
        <f t="shared" si="1783"/>
        <v>30</v>
      </c>
      <c r="H5818" s="2">
        <f t="shared" si="1779"/>
        <v>0</v>
      </c>
      <c r="I5818" s="2">
        <f t="shared" si="1780"/>
        <v>0</v>
      </c>
      <c r="J5818" s="2">
        <f t="shared" si="1773"/>
        <v>0</v>
      </c>
      <c r="K5818" s="2">
        <f t="shared" si="1774"/>
        <v>0</v>
      </c>
      <c r="L5818" s="1">
        <f t="shared" si="1781"/>
        <v>0</v>
      </c>
      <c r="M5818" s="3">
        <f t="shared" si="1769"/>
        <v>0</v>
      </c>
      <c r="N5818" s="2">
        <f t="shared" si="1775"/>
        <v>0</v>
      </c>
      <c r="O5818" s="18">
        <f t="shared" si="1782"/>
        <v>0.14499999999999999</v>
      </c>
      <c r="P5818" s="8">
        <f t="shared" si="1786"/>
        <v>1.009447448</v>
      </c>
      <c r="Q5818" s="2">
        <f t="shared" si="1784"/>
        <v>0</v>
      </c>
      <c r="R5818" s="2">
        <f t="shared" si="1776"/>
        <v>0</v>
      </c>
      <c r="S5818" s="9" t="s">
        <v>56</v>
      </c>
      <c r="T5818" s="47">
        <f t="shared" si="1771"/>
        <v>45848</v>
      </c>
      <c r="AE5818" s="33"/>
    </row>
    <row r="5819" spans="1:31" x14ac:dyDescent="0.2">
      <c r="A5819" s="90">
        <f t="shared" si="1777"/>
        <v>45844</v>
      </c>
      <c r="B5819" s="2">
        <f t="shared" si="1772"/>
        <v>0</v>
      </c>
      <c r="C5819" s="2">
        <f t="shared" si="1770"/>
        <v>417395.32463475975</v>
      </c>
      <c r="D5819" s="47">
        <f t="shared" si="1778"/>
        <v>45819</v>
      </c>
      <c r="E5819" s="3">
        <f t="shared" si="1787"/>
        <v>-1</v>
      </c>
      <c r="F5819" s="4">
        <f t="shared" si="1785"/>
        <v>26</v>
      </c>
      <c r="G5819" s="4">
        <f t="shared" si="1783"/>
        <v>30</v>
      </c>
      <c r="H5819" s="2">
        <f t="shared" si="1779"/>
        <v>0</v>
      </c>
      <c r="I5819" s="2">
        <f t="shared" si="1780"/>
        <v>0</v>
      </c>
      <c r="J5819" s="2">
        <f t="shared" si="1773"/>
        <v>0</v>
      </c>
      <c r="K5819" s="2">
        <f t="shared" si="1774"/>
        <v>0</v>
      </c>
      <c r="L5819" s="1">
        <f t="shared" si="1781"/>
        <v>0</v>
      </c>
      <c r="M5819" s="3">
        <f t="shared" si="1769"/>
        <v>0</v>
      </c>
      <c r="N5819" s="2">
        <f t="shared" si="1775"/>
        <v>0</v>
      </c>
      <c r="O5819" s="18">
        <f t="shared" si="1782"/>
        <v>0.14499999999999999</v>
      </c>
      <c r="P5819" s="8">
        <f t="shared" si="1786"/>
        <v>1.0098271969999999</v>
      </c>
      <c r="Q5819" s="2">
        <f t="shared" si="1784"/>
        <v>0</v>
      </c>
      <c r="R5819" s="2">
        <f t="shared" si="1776"/>
        <v>0</v>
      </c>
      <c r="S5819" s="9" t="s">
        <v>56</v>
      </c>
      <c r="T5819" s="47">
        <f t="shared" si="1771"/>
        <v>45848</v>
      </c>
      <c r="AE5819" s="33"/>
    </row>
    <row r="5820" spans="1:31" x14ac:dyDescent="0.2">
      <c r="A5820" s="90">
        <f t="shared" si="1777"/>
        <v>45845</v>
      </c>
      <c r="B5820" s="2">
        <f t="shared" si="1772"/>
        <v>0</v>
      </c>
      <c r="C5820" s="2">
        <f t="shared" si="1770"/>
        <v>417395.32463475975</v>
      </c>
      <c r="D5820" s="47">
        <f t="shared" si="1778"/>
        <v>45819</v>
      </c>
      <c r="E5820" s="3">
        <f t="shared" si="1787"/>
        <v>-1</v>
      </c>
      <c r="F5820" s="4">
        <f t="shared" si="1785"/>
        <v>27</v>
      </c>
      <c r="G5820" s="4">
        <f t="shared" si="1783"/>
        <v>30</v>
      </c>
      <c r="H5820" s="2">
        <f t="shared" si="1779"/>
        <v>0</v>
      </c>
      <c r="I5820" s="2">
        <f t="shared" si="1780"/>
        <v>0</v>
      </c>
      <c r="J5820" s="2">
        <f t="shared" si="1773"/>
        <v>0</v>
      </c>
      <c r="K5820" s="2">
        <f t="shared" si="1774"/>
        <v>0</v>
      </c>
      <c r="L5820" s="1">
        <f t="shared" si="1781"/>
        <v>0</v>
      </c>
      <c r="M5820" s="3">
        <f t="shared" si="1769"/>
        <v>0</v>
      </c>
      <c r="N5820" s="2">
        <f t="shared" si="1775"/>
        <v>0</v>
      </c>
      <c r="O5820" s="18">
        <f t="shared" si="1782"/>
        <v>0.14499999999999999</v>
      </c>
      <c r="P5820" s="8">
        <f t="shared" si="1786"/>
        <v>1.010207088</v>
      </c>
      <c r="Q5820" s="2">
        <f t="shared" si="1784"/>
        <v>0</v>
      </c>
      <c r="R5820" s="2">
        <f t="shared" si="1776"/>
        <v>0</v>
      </c>
      <c r="S5820" s="9" t="s">
        <v>56</v>
      </c>
      <c r="T5820" s="47">
        <f t="shared" si="1771"/>
        <v>45848</v>
      </c>
      <c r="AE5820" s="33"/>
    </row>
    <row r="5821" spans="1:31" x14ac:dyDescent="0.2">
      <c r="A5821" s="90">
        <f t="shared" si="1777"/>
        <v>45846</v>
      </c>
      <c r="B5821" s="2">
        <f t="shared" si="1772"/>
        <v>0</v>
      </c>
      <c r="C5821" s="2">
        <f t="shared" si="1770"/>
        <v>417395.32463475975</v>
      </c>
      <c r="D5821" s="47">
        <f t="shared" si="1778"/>
        <v>45819</v>
      </c>
      <c r="E5821" s="3">
        <f t="shared" si="1787"/>
        <v>-1</v>
      </c>
      <c r="F5821" s="4">
        <f t="shared" si="1785"/>
        <v>28</v>
      </c>
      <c r="G5821" s="4">
        <f t="shared" si="1783"/>
        <v>30</v>
      </c>
      <c r="H5821" s="2">
        <f t="shared" si="1779"/>
        <v>0</v>
      </c>
      <c r="I5821" s="2">
        <f t="shared" si="1780"/>
        <v>0</v>
      </c>
      <c r="J5821" s="2">
        <f t="shared" si="1773"/>
        <v>0</v>
      </c>
      <c r="K5821" s="2">
        <f t="shared" si="1774"/>
        <v>0</v>
      </c>
      <c r="L5821" s="1">
        <f t="shared" si="1781"/>
        <v>0</v>
      </c>
      <c r="M5821" s="3">
        <f t="shared" si="1769"/>
        <v>0</v>
      </c>
      <c r="N5821" s="2">
        <f t="shared" si="1775"/>
        <v>0</v>
      </c>
      <c r="O5821" s="18">
        <f t="shared" si="1782"/>
        <v>0.14499999999999999</v>
      </c>
      <c r="P5821" s="8">
        <f t="shared" si="1786"/>
        <v>1.0105871230000001</v>
      </c>
      <c r="Q5821" s="2">
        <f t="shared" si="1784"/>
        <v>0</v>
      </c>
      <c r="R5821" s="2">
        <f t="shared" si="1776"/>
        <v>0</v>
      </c>
      <c r="S5821" s="9" t="s">
        <v>56</v>
      </c>
      <c r="T5821" s="47">
        <f t="shared" si="1771"/>
        <v>45848</v>
      </c>
      <c r="AE5821" s="33"/>
    </row>
    <row r="5822" spans="1:31" x14ac:dyDescent="0.2">
      <c r="A5822" s="90">
        <f t="shared" si="1777"/>
        <v>45847</v>
      </c>
      <c r="B5822" s="2">
        <f t="shared" si="1772"/>
        <v>0</v>
      </c>
      <c r="C5822" s="2">
        <f t="shared" si="1770"/>
        <v>417395.32463475975</v>
      </c>
      <c r="D5822" s="47">
        <f t="shared" si="1778"/>
        <v>45819</v>
      </c>
      <c r="E5822" s="3">
        <f t="shared" si="1787"/>
        <v>-1</v>
      </c>
      <c r="F5822" s="4">
        <f t="shared" si="1785"/>
        <v>29</v>
      </c>
      <c r="G5822" s="4">
        <f t="shared" si="1783"/>
        <v>30</v>
      </c>
      <c r="H5822" s="2">
        <f t="shared" si="1779"/>
        <v>0</v>
      </c>
      <c r="I5822" s="2">
        <f t="shared" si="1780"/>
        <v>0</v>
      </c>
      <c r="J5822" s="2">
        <f t="shared" si="1773"/>
        <v>0</v>
      </c>
      <c r="K5822" s="2">
        <f t="shared" si="1774"/>
        <v>0</v>
      </c>
      <c r="L5822" s="1">
        <f t="shared" si="1781"/>
        <v>0</v>
      </c>
      <c r="M5822" s="3">
        <f t="shared" si="1769"/>
        <v>0</v>
      </c>
      <c r="N5822" s="2">
        <f t="shared" si="1775"/>
        <v>0</v>
      </c>
      <c r="O5822" s="18">
        <f t="shared" si="1782"/>
        <v>0.14499999999999999</v>
      </c>
      <c r="P5822" s="8">
        <f t="shared" si="1786"/>
        <v>1.0109672999999999</v>
      </c>
      <c r="Q5822" s="2">
        <f t="shared" si="1784"/>
        <v>0</v>
      </c>
      <c r="R5822" s="2">
        <f t="shared" si="1776"/>
        <v>0</v>
      </c>
      <c r="S5822" s="9" t="s">
        <v>56</v>
      </c>
      <c r="T5822" s="47">
        <f t="shared" si="1771"/>
        <v>45848</v>
      </c>
      <c r="AE5822" s="33"/>
    </row>
    <row r="5823" spans="1:31" x14ac:dyDescent="0.2">
      <c r="A5823" s="90">
        <f t="shared" si="1777"/>
        <v>45848</v>
      </c>
      <c r="B5823" s="2">
        <f t="shared" si="1772"/>
        <v>0</v>
      </c>
      <c r="C5823" s="2">
        <f t="shared" si="1770"/>
        <v>417395.32463475975</v>
      </c>
      <c r="D5823" s="47">
        <f t="shared" si="1778"/>
        <v>45819</v>
      </c>
      <c r="E5823" s="3">
        <f t="shared" si="1787"/>
        <v>-1</v>
      </c>
      <c r="F5823" s="4">
        <f t="shared" si="1785"/>
        <v>30</v>
      </c>
      <c r="G5823" s="4">
        <f t="shared" si="1783"/>
        <v>30</v>
      </c>
      <c r="H5823" s="2">
        <f t="shared" si="1779"/>
        <v>0</v>
      </c>
      <c r="I5823" s="2">
        <f t="shared" si="1780"/>
        <v>0</v>
      </c>
      <c r="J5823" s="2">
        <f t="shared" si="1773"/>
        <v>0</v>
      </c>
      <c r="K5823" s="2">
        <f t="shared" si="1774"/>
        <v>0</v>
      </c>
      <c r="L5823" s="1">
        <f t="shared" si="1781"/>
        <v>191</v>
      </c>
      <c r="M5823" s="3">
        <f t="shared" ref="M5823:M5886" si="1788">IF(DAY(A5823)=E$2,VLOOKUP(A5823,$W$10:$AD$316,5),0)</f>
        <v>2.5333000000000001E-2</v>
      </c>
      <c r="N5823" s="2">
        <f t="shared" si="1775"/>
        <v>0</v>
      </c>
      <c r="O5823" s="18">
        <f t="shared" si="1782"/>
        <v>0.14499999999999999</v>
      </c>
      <c r="P5823" s="8">
        <f t="shared" si="1786"/>
        <v>1.0113476210000001</v>
      </c>
      <c r="Q5823" s="2">
        <f t="shared" si="1784"/>
        <v>0</v>
      </c>
      <c r="R5823" s="2">
        <f t="shared" si="1776"/>
        <v>0</v>
      </c>
      <c r="S5823" s="9" t="s">
        <v>56</v>
      </c>
      <c r="T5823" s="47">
        <f t="shared" si="1771"/>
        <v>45848</v>
      </c>
      <c r="AE5823" s="33"/>
    </row>
    <row r="5824" spans="1:31" x14ac:dyDescent="0.2">
      <c r="A5824" s="90">
        <f t="shared" si="1777"/>
        <v>45849</v>
      </c>
      <c r="B5824" s="2">
        <f t="shared" si="1772"/>
        <v>0</v>
      </c>
      <c r="C5824" s="2">
        <f t="shared" ref="C5824:C5887" si="1789">IF(DAY(A5823)=$E$2,VLOOKUP(A5823,W$10:X$316,2),C5823)</f>
        <v>406821.44887578976</v>
      </c>
      <c r="D5824" s="47">
        <f t="shared" si="1778"/>
        <v>45849</v>
      </c>
      <c r="E5824" s="3">
        <f t="shared" si="1787"/>
        <v>-1</v>
      </c>
      <c r="F5824" s="4">
        <f t="shared" si="1785"/>
        <v>1</v>
      </c>
      <c r="G5824" s="4">
        <f t="shared" si="1783"/>
        <v>31</v>
      </c>
      <c r="H5824" s="2">
        <f t="shared" si="1779"/>
        <v>0</v>
      </c>
      <c r="I5824" s="2">
        <f t="shared" si="1780"/>
        <v>0</v>
      </c>
      <c r="J5824" s="2">
        <f t="shared" si="1773"/>
        <v>0</v>
      </c>
      <c r="K5824" s="2">
        <f t="shared" si="1774"/>
        <v>0</v>
      </c>
      <c r="L5824" s="1">
        <f t="shared" si="1781"/>
        <v>0</v>
      </c>
      <c r="M5824" s="3">
        <f t="shared" si="1788"/>
        <v>0</v>
      </c>
      <c r="N5824" s="2">
        <f t="shared" si="1775"/>
        <v>0</v>
      </c>
      <c r="O5824" s="18">
        <f t="shared" si="1782"/>
        <v>0.14499999999999999</v>
      </c>
      <c r="P5824" s="8">
        <f t="shared" si="1786"/>
        <v>1.0003640570000001</v>
      </c>
      <c r="Q5824" s="2">
        <f t="shared" si="1784"/>
        <v>0</v>
      </c>
      <c r="R5824" s="2">
        <f t="shared" si="1776"/>
        <v>0</v>
      </c>
      <c r="S5824" s="9" t="s">
        <v>56</v>
      </c>
      <c r="T5824" s="47">
        <f t="shared" ref="T5824:T5887" si="1790">IF(DAY(A5824)=E$2+1,VLOOKUP(A5823,$W$10:$AD$316,8),T5823)</f>
        <v>45879</v>
      </c>
      <c r="AE5824" s="33"/>
    </row>
    <row r="5825" spans="1:31" x14ac:dyDescent="0.2">
      <c r="A5825" s="90">
        <f t="shared" si="1777"/>
        <v>45850</v>
      </c>
      <c r="B5825" s="2">
        <f t="shared" si="1772"/>
        <v>0</v>
      </c>
      <c r="C5825" s="2">
        <f t="shared" si="1789"/>
        <v>406821.44887578976</v>
      </c>
      <c r="D5825" s="47">
        <f t="shared" si="1778"/>
        <v>45849</v>
      </c>
      <c r="E5825" s="3">
        <f t="shared" si="1787"/>
        <v>-1</v>
      </c>
      <c r="F5825" s="4">
        <f t="shared" si="1785"/>
        <v>2</v>
      </c>
      <c r="G5825" s="4">
        <f t="shared" si="1783"/>
        <v>31</v>
      </c>
      <c r="H5825" s="2">
        <f t="shared" si="1779"/>
        <v>0</v>
      </c>
      <c r="I5825" s="2">
        <f t="shared" si="1780"/>
        <v>0</v>
      </c>
      <c r="J5825" s="2">
        <f t="shared" si="1773"/>
        <v>0</v>
      </c>
      <c r="K5825" s="2">
        <f t="shared" si="1774"/>
        <v>0</v>
      </c>
      <c r="L5825" s="1">
        <f t="shared" si="1781"/>
        <v>0</v>
      </c>
      <c r="M5825" s="3">
        <f t="shared" si="1788"/>
        <v>0</v>
      </c>
      <c r="N5825" s="2">
        <f t="shared" si="1775"/>
        <v>0</v>
      </c>
      <c r="O5825" s="18">
        <f t="shared" si="1782"/>
        <v>0.14499999999999999</v>
      </c>
      <c r="P5825" s="8">
        <f t="shared" si="1786"/>
        <v>1.0007282470000001</v>
      </c>
      <c r="Q5825" s="2">
        <f t="shared" si="1784"/>
        <v>0</v>
      </c>
      <c r="R5825" s="2">
        <f t="shared" si="1776"/>
        <v>0</v>
      </c>
      <c r="S5825" s="9" t="s">
        <v>56</v>
      </c>
      <c r="T5825" s="47">
        <f t="shared" si="1790"/>
        <v>45879</v>
      </c>
      <c r="AE5825" s="33"/>
    </row>
    <row r="5826" spans="1:31" x14ac:dyDescent="0.2">
      <c r="A5826" s="90">
        <f t="shared" si="1777"/>
        <v>45851</v>
      </c>
      <c r="B5826" s="2">
        <f t="shared" si="1772"/>
        <v>0</v>
      </c>
      <c r="C5826" s="2">
        <f t="shared" si="1789"/>
        <v>406821.44887578976</v>
      </c>
      <c r="D5826" s="47">
        <f t="shared" si="1778"/>
        <v>45849</v>
      </c>
      <c r="E5826" s="3">
        <f t="shared" si="1787"/>
        <v>-1</v>
      </c>
      <c r="F5826" s="4">
        <f t="shared" si="1785"/>
        <v>3</v>
      </c>
      <c r="G5826" s="4">
        <f t="shared" si="1783"/>
        <v>31</v>
      </c>
      <c r="H5826" s="2">
        <f t="shared" si="1779"/>
        <v>0</v>
      </c>
      <c r="I5826" s="2">
        <f t="shared" si="1780"/>
        <v>0</v>
      </c>
      <c r="J5826" s="2">
        <f t="shared" si="1773"/>
        <v>0</v>
      </c>
      <c r="K5826" s="2">
        <f t="shared" si="1774"/>
        <v>0</v>
      </c>
      <c r="L5826" s="1">
        <f t="shared" si="1781"/>
        <v>0</v>
      </c>
      <c r="M5826" s="3">
        <f t="shared" si="1788"/>
        <v>0</v>
      </c>
      <c r="N5826" s="2">
        <f t="shared" si="1775"/>
        <v>0</v>
      </c>
      <c r="O5826" s="18">
        <f t="shared" si="1782"/>
        <v>0.14499999999999999</v>
      </c>
      <c r="P5826" s="8">
        <f t="shared" si="1786"/>
        <v>1.0010925690000001</v>
      </c>
      <c r="Q5826" s="2">
        <f t="shared" si="1784"/>
        <v>0</v>
      </c>
      <c r="R5826" s="2">
        <f t="shared" si="1776"/>
        <v>0</v>
      </c>
      <c r="S5826" s="9" t="s">
        <v>56</v>
      </c>
      <c r="T5826" s="47">
        <f t="shared" si="1790"/>
        <v>45879</v>
      </c>
      <c r="AE5826" s="33"/>
    </row>
    <row r="5827" spans="1:31" x14ac:dyDescent="0.2">
      <c r="A5827" s="90">
        <f t="shared" si="1777"/>
        <v>45852</v>
      </c>
      <c r="B5827" s="2">
        <f t="shared" si="1772"/>
        <v>0</v>
      </c>
      <c r="C5827" s="2">
        <f t="shared" si="1789"/>
        <v>406821.44887578976</v>
      </c>
      <c r="D5827" s="47">
        <f t="shared" si="1778"/>
        <v>45849</v>
      </c>
      <c r="E5827" s="3">
        <f t="shared" si="1787"/>
        <v>-1</v>
      </c>
      <c r="F5827" s="4">
        <f t="shared" si="1785"/>
        <v>4</v>
      </c>
      <c r="G5827" s="4">
        <f t="shared" si="1783"/>
        <v>31</v>
      </c>
      <c r="H5827" s="2">
        <f t="shared" si="1779"/>
        <v>0</v>
      </c>
      <c r="I5827" s="2">
        <f t="shared" si="1780"/>
        <v>0</v>
      </c>
      <c r="J5827" s="2">
        <f t="shared" si="1773"/>
        <v>0</v>
      </c>
      <c r="K5827" s="2">
        <f t="shared" si="1774"/>
        <v>0</v>
      </c>
      <c r="L5827" s="1">
        <f t="shared" si="1781"/>
        <v>0</v>
      </c>
      <c r="M5827" s="3">
        <f t="shared" si="1788"/>
        <v>0</v>
      </c>
      <c r="N5827" s="2">
        <f t="shared" si="1775"/>
        <v>0</v>
      </c>
      <c r="O5827" s="18">
        <f t="shared" si="1782"/>
        <v>0.14499999999999999</v>
      </c>
      <c r="P5827" s="8">
        <f t="shared" si="1786"/>
        <v>1.001457024</v>
      </c>
      <c r="Q5827" s="2">
        <f t="shared" si="1784"/>
        <v>0</v>
      </c>
      <c r="R5827" s="2">
        <f t="shared" si="1776"/>
        <v>0</v>
      </c>
      <c r="S5827" s="9" t="s">
        <v>56</v>
      </c>
      <c r="T5827" s="47">
        <f t="shared" si="1790"/>
        <v>45879</v>
      </c>
      <c r="AE5827" s="33"/>
    </row>
    <row r="5828" spans="1:31" x14ac:dyDescent="0.2">
      <c r="A5828" s="90">
        <f t="shared" si="1777"/>
        <v>45853</v>
      </c>
      <c r="B5828" s="2">
        <f t="shared" si="1772"/>
        <v>0</v>
      </c>
      <c r="C5828" s="2">
        <f t="shared" si="1789"/>
        <v>406821.44887578976</v>
      </c>
      <c r="D5828" s="47">
        <f t="shared" si="1778"/>
        <v>45849</v>
      </c>
      <c r="E5828" s="3">
        <f t="shared" si="1787"/>
        <v>-1</v>
      </c>
      <c r="F5828" s="4">
        <f t="shared" si="1785"/>
        <v>5</v>
      </c>
      <c r="G5828" s="4">
        <f t="shared" si="1783"/>
        <v>31</v>
      </c>
      <c r="H5828" s="2">
        <f t="shared" si="1779"/>
        <v>0</v>
      </c>
      <c r="I5828" s="2">
        <f t="shared" si="1780"/>
        <v>0</v>
      </c>
      <c r="J5828" s="2">
        <f t="shared" si="1773"/>
        <v>0</v>
      </c>
      <c r="K5828" s="2">
        <f t="shared" si="1774"/>
        <v>0</v>
      </c>
      <c r="L5828" s="1">
        <f t="shared" si="1781"/>
        <v>0</v>
      </c>
      <c r="M5828" s="3">
        <f t="shared" si="1788"/>
        <v>0</v>
      </c>
      <c r="N5828" s="2">
        <f t="shared" si="1775"/>
        <v>0</v>
      </c>
      <c r="O5828" s="18">
        <f t="shared" si="1782"/>
        <v>0.14499999999999999</v>
      </c>
      <c r="P5828" s="8">
        <f t="shared" si="1786"/>
        <v>1.0018216120000001</v>
      </c>
      <c r="Q5828" s="2">
        <f t="shared" si="1784"/>
        <v>0</v>
      </c>
      <c r="R5828" s="2">
        <f t="shared" si="1776"/>
        <v>0</v>
      </c>
      <c r="S5828" s="9" t="s">
        <v>56</v>
      </c>
      <c r="T5828" s="47">
        <f t="shared" si="1790"/>
        <v>45879</v>
      </c>
      <c r="AE5828" s="33"/>
    </row>
    <row r="5829" spans="1:31" x14ac:dyDescent="0.2">
      <c r="A5829" s="90">
        <f t="shared" si="1777"/>
        <v>45854</v>
      </c>
      <c r="B5829" s="2">
        <f t="shared" si="1772"/>
        <v>0</v>
      </c>
      <c r="C5829" s="2">
        <f t="shared" si="1789"/>
        <v>406821.44887578976</v>
      </c>
      <c r="D5829" s="47">
        <f t="shared" si="1778"/>
        <v>45849</v>
      </c>
      <c r="E5829" s="3">
        <f t="shared" si="1787"/>
        <v>-1</v>
      </c>
      <c r="F5829" s="4">
        <f t="shared" si="1785"/>
        <v>6</v>
      </c>
      <c r="G5829" s="4">
        <f t="shared" si="1783"/>
        <v>31</v>
      </c>
      <c r="H5829" s="2">
        <f t="shared" si="1779"/>
        <v>0</v>
      </c>
      <c r="I5829" s="2">
        <f t="shared" si="1780"/>
        <v>0</v>
      </c>
      <c r="J5829" s="2">
        <f t="shared" si="1773"/>
        <v>0</v>
      </c>
      <c r="K5829" s="2">
        <f t="shared" si="1774"/>
        <v>0</v>
      </c>
      <c r="L5829" s="1">
        <f t="shared" si="1781"/>
        <v>0</v>
      </c>
      <c r="M5829" s="3">
        <f t="shared" si="1788"/>
        <v>0</v>
      </c>
      <c r="N5829" s="2">
        <f t="shared" si="1775"/>
        <v>0</v>
      </c>
      <c r="O5829" s="18">
        <f t="shared" si="1782"/>
        <v>0.14499999999999999</v>
      </c>
      <c r="P5829" s="8">
        <f t="shared" si="1786"/>
        <v>1.002186332</v>
      </c>
      <c r="Q5829" s="2">
        <f t="shared" si="1784"/>
        <v>0</v>
      </c>
      <c r="R5829" s="2">
        <f t="shared" si="1776"/>
        <v>0</v>
      </c>
      <c r="S5829" s="9" t="s">
        <v>56</v>
      </c>
      <c r="T5829" s="47">
        <f t="shared" si="1790"/>
        <v>45879</v>
      </c>
      <c r="AE5829" s="33"/>
    </row>
    <row r="5830" spans="1:31" x14ac:dyDescent="0.2">
      <c r="A5830" s="90">
        <f t="shared" si="1777"/>
        <v>45855</v>
      </c>
      <c r="B5830" s="2">
        <f t="shared" si="1772"/>
        <v>0</v>
      </c>
      <c r="C5830" s="2">
        <f t="shared" si="1789"/>
        <v>406821.44887578976</v>
      </c>
      <c r="D5830" s="47">
        <f t="shared" si="1778"/>
        <v>45849</v>
      </c>
      <c r="E5830" s="3">
        <f t="shared" si="1787"/>
        <v>-1</v>
      </c>
      <c r="F5830" s="4">
        <f t="shared" si="1785"/>
        <v>7</v>
      </c>
      <c r="G5830" s="4">
        <f t="shared" si="1783"/>
        <v>31</v>
      </c>
      <c r="H5830" s="2">
        <f t="shared" si="1779"/>
        <v>0</v>
      </c>
      <c r="I5830" s="2">
        <f t="shared" si="1780"/>
        <v>0</v>
      </c>
      <c r="J5830" s="2">
        <f t="shared" si="1773"/>
        <v>0</v>
      </c>
      <c r="K5830" s="2">
        <f t="shared" si="1774"/>
        <v>0</v>
      </c>
      <c r="L5830" s="1">
        <f t="shared" si="1781"/>
        <v>0</v>
      </c>
      <c r="M5830" s="3">
        <f t="shared" si="1788"/>
        <v>0</v>
      </c>
      <c r="N5830" s="2">
        <f t="shared" si="1775"/>
        <v>0</v>
      </c>
      <c r="O5830" s="18">
        <f t="shared" si="1782"/>
        <v>0.14499999999999999</v>
      </c>
      <c r="P5830" s="8">
        <f t="shared" si="1786"/>
        <v>1.002551185</v>
      </c>
      <c r="Q5830" s="2">
        <f t="shared" si="1784"/>
        <v>0</v>
      </c>
      <c r="R5830" s="2">
        <f t="shared" si="1776"/>
        <v>0</v>
      </c>
      <c r="S5830" s="9" t="s">
        <v>56</v>
      </c>
      <c r="T5830" s="47">
        <f t="shared" si="1790"/>
        <v>45879</v>
      </c>
      <c r="AE5830" s="33"/>
    </row>
    <row r="5831" spans="1:31" x14ac:dyDescent="0.2">
      <c r="A5831" s="90">
        <f t="shared" si="1777"/>
        <v>45856</v>
      </c>
      <c r="B5831" s="2">
        <f t="shared" si="1772"/>
        <v>0</v>
      </c>
      <c r="C5831" s="2">
        <f t="shared" si="1789"/>
        <v>406821.44887578976</v>
      </c>
      <c r="D5831" s="47">
        <f t="shared" si="1778"/>
        <v>45849</v>
      </c>
      <c r="E5831" s="3">
        <f t="shared" si="1787"/>
        <v>-1</v>
      </c>
      <c r="F5831" s="4">
        <f t="shared" si="1785"/>
        <v>8</v>
      </c>
      <c r="G5831" s="4">
        <f t="shared" si="1783"/>
        <v>31</v>
      </c>
      <c r="H5831" s="2">
        <f t="shared" si="1779"/>
        <v>0</v>
      </c>
      <c r="I5831" s="2">
        <f t="shared" si="1780"/>
        <v>0</v>
      </c>
      <c r="J5831" s="2">
        <f t="shared" si="1773"/>
        <v>0</v>
      </c>
      <c r="K5831" s="2">
        <f t="shared" si="1774"/>
        <v>0</v>
      </c>
      <c r="L5831" s="1">
        <f t="shared" si="1781"/>
        <v>0</v>
      </c>
      <c r="M5831" s="3">
        <f t="shared" si="1788"/>
        <v>0</v>
      </c>
      <c r="N5831" s="2">
        <f t="shared" si="1775"/>
        <v>0</v>
      </c>
      <c r="O5831" s="18">
        <f t="shared" si="1782"/>
        <v>0.14499999999999999</v>
      </c>
      <c r="P5831" s="8">
        <f t="shared" si="1786"/>
        <v>1.0029161710000001</v>
      </c>
      <c r="Q5831" s="2">
        <f t="shared" si="1784"/>
        <v>0</v>
      </c>
      <c r="R5831" s="2">
        <f t="shared" si="1776"/>
        <v>0</v>
      </c>
      <c r="S5831" s="9" t="s">
        <v>56</v>
      </c>
      <c r="T5831" s="47">
        <f t="shared" si="1790"/>
        <v>45879</v>
      </c>
      <c r="AE5831" s="33"/>
    </row>
    <row r="5832" spans="1:31" x14ac:dyDescent="0.2">
      <c r="A5832" s="90">
        <f t="shared" si="1777"/>
        <v>45857</v>
      </c>
      <c r="B5832" s="2">
        <f t="shared" si="1772"/>
        <v>0</v>
      </c>
      <c r="C5832" s="2">
        <f t="shared" si="1789"/>
        <v>406821.44887578976</v>
      </c>
      <c r="D5832" s="47">
        <f t="shared" si="1778"/>
        <v>45849</v>
      </c>
      <c r="E5832" s="3">
        <f t="shared" si="1787"/>
        <v>-1</v>
      </c>
      <c r="F5832" s="4">
        <f t="shared" si="1785"/>
        <v>9</v>
      </c>
      <c r="G5832" s="4">
        <f t="shared" si="1783"/>
        <v>31</v>
      </c>
      <c r="H5832" s="2">
        <f t="shared" si="1779"/>
        <v>0</v>
      </c>
      <c r="I5832" s="2">
        <f t="shared" si="1780"/>
        <v>0</v>
      </c>
      <c r="J5832" s="2">
        <f t="shared" si="1773"/>
        <v>0</v>
      </c>
      <c r="K5832" s="2">
        <f t="shared" si="1774"/>
        <v>0</v>
      </c>
      <c r="L5832" s="1">
        <f t="shared" si="1781"/>
        <v>0</v>
      </c>
      <c r="M5832" s="3">
        <f t="shared" si="1788"/>
        <v>0</v>
      </c>
      <c r="N5832" s="2">
        <f t="shared" si="1775"/>
        <v>0</v>
      </c>
      <c r="O5832" s="18">
        <f t="shared" si="1782"/>
        <v>0.14499999999999999</v>
      </c>
      <c r="P5832" s="8">
        <f t="shared" si="1786"/>
        <v>1.0032812900000001</v>
      </c>
      <c r="Q5832" s="2">
        <f t="shared" si="1784"/>
        <v>0</v>
      </c>
      <c r="R5832" s="2">
        <f t="shared" si="1776"/>
        <v>0</v>
      </c>
      <c r="S5832" s="9" t="s">
        <v>56</v>
      </c>
      <c r="T5832" s="47">
        <f t="shared" si="1790"/>
        <v>45879</v>
      </c>
      <c r="AE5832" s="33"/>
    </row>
    <row r="5833" spans="1:31" x14ac:dyDescent="0.2">
      <c r="A5833" s="90">
        <f t="shared" si="1777"/>
        <v>45858</v>
      </c>
      <c r="B5833" s="2">
        <f t="shared" si="1772"/>
        <v>0</v>
      </c>
      <c r="C5833" s="2">
        <f t="shared" si="1789"/>
        <v>406821.44887578976</v>
      </c>
      <c r="D5833" s="47">
        <f t="shared" si="1778"/>
        <v>45849</v>
      </c>
      <c r="E5833" s="3">
        <f t="shared" si="1787"/>
        <v>-1</v>
      </c>
      <c r="F5833" s="4">
        <f t="shared" si="1785"/>
        <v>10</v>
      </c>
      <c r="G5833" s="4">
        <f t="shared" si="1783"/>
        <v>31</v>
      </c>
      <c r="H5833" s="2">
        <f t="shared" si="1779"/>
        <v>0</v>
      </c>
      <c r="I5833" s="2">
        <f t="shared" si="1780"/>
        <v>0</v>
      </c>
      <c r="J5833" s="2">
        <f t="shared" si="1773"/>
        <v>0</v>
      </c>
      <c r="K5833" s="2">
        <f t="shared" si="1774"/>
        <v>0</v>
      </c>
      <c r="L5833" s="1">
        <f t="shared" si="1781"/>
        <v>0</v>
      </c>
      <c r="M5833" s="3">
        <f t="shared" si="1788"/>
        <v>0</v>
      </c>
      <c r="N5833" s="2">
        <f t="shared" si="1775"/>
        <v>0</v>
      </c>
      <c r="O5833" s="18">
        <f t="shared" si="1782"/>
        <v>0.14499999999999999</v>
      </c>
      <c r="P5833" s="8">
        <f t="shared" si="1786"/>
        <v>1.003646542</v>
      </c>
      <c r="Q5833" s="2">
        <f t="shared" si="1784"/>
        <v>0</v>
      </c>
      <c r="R5833" s="2">
        <f t="shared" si="1776"/>
        <v>0</v>
      </c>
      <c r="S5833" s="9" t="s">
        <v>56</v>
      </c>
      <c r="T5833" s="47">
        <f t="shared" si="1790"/>
        <v>45879</v>
      </c>
      <c r="AE5833" s="33"/>
    </row>
    <row r="5834" spans="1:31" x14ac:dyDescent="0.2">
      <c r="A5834" s="90">
        <f t="shared" si="1777"/>
        <v>45859</v>
      </c>
      <c r="B5834" s="2">
        <f t="shared" ref="B5834:B5897" si="1791">(K5834+Q5834)</f>
        <v>0</v>
      </c>
      <c r="C5834" s="2">
        <f t="shared" si="1789"/>
        <v>406821.44887578976</v>
      </c>
      <c r="D5834" s="47">
        <f t="shared" si="1778"/>
        <v>45849</v>
      </c>
      <c r="E5834" s="3">
        <f t="shared" si="1787"/>
        <v>-1</v>
      </c>
      <c r="F5834" s="4">
        <f t="shared" si="1785"/>
        <v>11</v>
      </c>
      <c r="G5834" s="4">
        <f t="shared" si="1783"/>
        <v>31</v>
      </c>
      <c r="H5834" s="2">
        <f t="shared" si="1779"/>
        <v>0</v>
      </c>
      <c r="I5834" s="2">
        <f t="shared" si="1780"/>
        <v>0</v>
      </c>
      <c r="J5834" s="2">
        <f t="shared" ref="J5834:J5897" si="1792">TRUNC(H5834*I5834,8)</f>
        <v>0</v>
      </c>
      <c r="K5834" s="2">
        <f t="shared" ref="K5834:K5897" si="1793">TRUNC(C5834*J5834,8)</f>
        <v>0</v>
      </c>
      <c r="L5834" s="1">
        <f t="shared" si="1781"/>
        <v>0</v>
      </c>
      <c r="M5834" s="3">
        <f t="shared" si="1788"/>
        <v>0</v>
      </c>
      <c r="N5834" s="2">
        <f t="shared" ref="N5834:N5897" si="1794">IF(M5834&gt;0,TRUNC((M5834*K5834),8),0)</f>
        <v>0</v>
      </c>
      <c r="O5834" s="18">
        <f t="shared" si="1782"/>
        <v>0.14499999999999999</v>
      </c>
      <c r="P5834" s="8">
        <f t="shared" si="1786"/>
        <v>1.0040119270000001</v>
      </c>
      <c r="Q5834" s="2">
        <f t="shared" si="1784"/>
        <v>0</v>
      </c>
      <c r="R5834" s="2">
        <f t="shared" ref="R5834:R5897" si="1795">(N5834+Q5834)</f>
        <v>0</v>
      </c>
      <c r="S5834" s="9" t="s">
        <v>56</v>
      </c>
      <c r="T5834" s="47">
        <f t="shared" si="1790"/>
        <v>45879</v>
      </c>
      <c r="AE5834" s="33"/>
    </row>
    <row r="5835" spans="1:31" x14ac:dyDescent="0.2">
      <c r="A5835" s="90">
        <f t="shared" ref="A5835:A5898" si="1796">(A5834+1)</f>
        <v>45860</v>
      </c>
      <c r="B5835" s="2">
        <f t="shared" si="1791"/>
        <v>0</v>
      </c>
      <c r="C5835" s="2">
        <f t="shared" si="1789"/>
        <v>406821.44887578976</v>
      </c>
      <c r="D5835" s="47">
        <f t="shared" ref="D5835:D5898" si="1797">IF(DAY(A5834)=$E$2,A5835,D5834)</f>
        <v>45849</v>
      </c>
      <c r="E5835" s="3">
        <f t="shared" si="1787"/>
        <v>-1</v>
      </c>
      <c r="F5835" s="4">
        <f t="shared" si="1785"/>
        <v>12</v>
      </c>
      <c r="G5835" s="4">
        <f t="shared" si="1783"/>
        <v>31</v>
      </c>
      <c r="H5835" s="2">
        <f t="shared" ref="H5835:H5898" si="1798">TRUNC(((1+$E5835)^($F5835/$G5835)),8)</f>
        <v>0</v>
      </c>
      <c r="I5835" s="2">
        <f t="shared" ref="I5835:I5898" si="1799">IF(DAY(A5834)=E$2,J5834,I5834)</f>
        <v>0</v>
      </c>
      <c r="J5835" s="2">
        <f t="shared" si="1792"/>
        <v>0</v>
      </c>
      <c r="K5835" s="2">
        <f t="shared" si="1793"/>
        <v>0</v>
      </c>
      <c r="L5835" s="1">
        <f t="shared" ref="L5835:L5898" si="1800">IF(DAY(A5835)=E$2,VLOOKUP(A5835,$W$10:$AD$316,7),0)</f>
        <v>0</v>
      </c>
      <c r="M5835" s="3">
        <f t="shared" si="1788"/>
        <v>0</v>
      </c>
      <c r="N5835" s="2">
        <f t="shared" si="1794"/>
        <v>0</v>
      </c>
      <c r="O5835" s="18">
        <f t="shared" ref="O5835:O5898" si="1801">(O5834)</f>
        <v>0.14499999999999999</v>
      </c>
      <c r="P5835" s="8">
        <f t="shared" si="1786"/>
        <v>1.004377445</v>
      </c>
      <c r="Q5835" s="2">
        <f t="shared" si="1784"/>
        <v>0</v>
      </c>
      <c r="R5835" s="2">
        <f t="shared" si="1795"/>
        <v>0</v>
      </c>
      <c r="S5835" s="9" t="s">
        <v>56</v>
      </c>
      <c r="T5835" s="47">
        <f t="shared" si="1790"/>
        <v>45879</v>
      </c>
      <c r="AE5835" s="33"/>
    </row>
    <row r="5836" spans="1:31" x14ac:dyDescent="0.2">
      <c r="A5836" s="90">
        <f t="shared" si="1796"/>
        <v>45861</v>
      </c>
      <c r="B5836" s="2">
        <f t="shared" si="1791"/>
        <v>0</v>
      </c>
      <c r="C5836" s="2">
        <f t="shared" si="1789"/>
        <v>406821.44887578976</v>
      </c>
      <c r="D5836" s="47">
        <f t="shared" si="1797"/>
        <v>45849</v>
      </c>
      <c r="E5836" s="3">
        <f t="shared" si="1787"/>
        <v>-1</v>
      </c>
      <c r="F5836" s="4">
        <f t="shared" si="1785"/>
        <v>13</v>
      </c>
      <c r="G5836" s="4">
        <f t="shared" ref="G5836:G5899" si="1802">IF(DAY(A5836)=E$2+1,DAY(EOMONTH(A5836,0)), IF(DAY(A5836)&lt;&gt;$E$2+1,G5835))</f>
        <v>31</v>
      </c>
      <c r="H5836" s="2">
        <f t="shared" si="1798"/>
        <v>0</v>
      </c>
      <c r="I5836" s="2">
        <f t="shared" si="1799"/>
        <v>0</v>
      </c>
      <c r="J5836" s="2">
        <f t="shared" si="1792"/>
        <v>0</v>
      </c>
      <c r="K5836" s="2">
        <f t="shared" si="1793"/>
        <v>0</v>
      </c>
      <c r="L5836" s="1">
        <f t="shared" si="1800"/>
        <v>0</v>
      </c>
      <c r="M5836" s="3">
        <f t="shared" si="1788"/>
        <v>0</v>
      </c>
      <c r="N5836" s="2">
        <f t="shared" si="1794"/>
        <v>0</v>
      </c>
      <c r="O5836" s="18">
        <f t="shared" si="1801"/>
        <v>0.14499999999999999</v>
      </c>
      <c r="P5836" s="8">
        <f t="shared" si="1786"/>
        <v>1.0047430959999999</v>
      </c>
      <c r="Q5836" s="2">
        <f t="shared" si="1784"/>
        <v>0</v>
      </c>
      <c r="R5836" s="2">
        <f t="shared" si="1795"/>
        <v>0</v>
      </c>
      <c r="S5836" s="9" t="s">
        <v>56</v>
      </c>
      <c r="T5836" s="47">
        <f t="shared" si="1790"/>
        <v>45879</v>
      </c>
      <c r="AE5836" s="33"/>
    </row>
    <row r="5837" spans="1:31" x14ac:dyDescent="0.2">
      <c r="A5837" s="90">
        <f t="shared" si="1796"/>
        <v>45862</v>
      </c>
      <c r="B5837" s="2">
        <f t="shared" si="1791"/>
        <v>0</v>
      </c>
      <c r="C5837" s="2">
        <f t="shared" si="1789"/>
        <v>406821.44887578976</v>
      </c>
      <c r="D5837" s="47">
        <f t="shared" si="1797"/>
        <v>45849</v>
      </c>
      <c r="E5837" s="3">
        <f t="shared" si="1787"/>
        <v>-1</v>
      </c>
      <c r="F5837" s="4">
        <f t="shared" si="1785"/>
        <v>14</v>
      </c>
      <c r="G5837" s="4">
        <f t="shared" si="1802"/>
        <v>31</v>
      </c>
      <c r="H5837" s="2">
        <f t="shared" si="1798"/>
        <v>0</v>
      </c>
      <c r="I5837" s="2">
        <f t="shared" si="1799"/>
        <v>0</v>
      </c>
      <c r="J5837" s="2">
        <f t="shared" si="1792"/>
        <v>0</v>
      </c>
      <c r="K5837" s="2">
        <f t="shared" si="1793"/>
        <v>0</v>
      </c>
      <c r="L5837" s="1">
        <f t="shared" si="1800"/>
        <v>0</v>
      </c>
      <c r="M5837" s="3">
        <f t="shared" si="1788"/>
        <v>0</v>
      </c>
      <c r="N5837" s="2">
        <f t="shared" si="1794"/>
        <v>0</v>
      </c>
      <c r="O5837" s="18">
        <f t="shared" si="1801"/>
        <v>0.14499999999999999</v>
      </c>
      <c r="P5837" s="8">
        <f t="shared" si="1786"/>
        <v>1.005108879</v>
      </c>
      <c r="Q5837" s="2">
        <f t="shared" si="1784"/>
        <v>0</v>
      </c>
      <c r="R5837" s="2">
        <f t="shared" si="1795"/>
        <v>0</v>
      </c>
      <c r="S5837" s="9" t="s">
        <v>56</v>
      </c>
      <c r="T5837" s="47">
        <f t="shared" si="1790"/>
        <v>45879</v>
      </c>
      <c r="AE5837" s="33"/>
    </row>
    <row r="5838" spans="1:31" x14ac:dyDescent="0.2">
      <c r="A5838" s="90">
        <f t="shared" si="1796"/>
        <v>45863</v>
      </c>
      <c r="B5838" s="2">
        <f t="shared" si="1791"/>
        <v>0</v>
      </c>
      <c r="C5838" s="2">
        <f t="shared" si="1789"/>
        <v>406821.44887578976</v>
      </c>
      <c r="D5838" s="47">
        <f t="shared" si="1797"/>
        <v>45849</v>
      </c>
      <c r="E5838" s="3">
        <f t="shared" si="1787"/>
        <v>-1</v>
      </c>
      <c r="F5838" s="4">
        <f t="shared" si="1785"/>
        <v>15</v>
      </c>
      <c r="G5838" s="4">
        <f t="shared" si="1802"/>
        <v>31</v>
      </c>
      <c r="H5838" s="2">
        <f t="shared" si="1798"/>
        <v>0</v>
      </c>
      <c r="I5838" s="2">
        <f t="shared" si="1799"/>
        <v>0</v>
      </c>
      <c r="J5838" s="2">
        <f t="shared" si="1792"/>
        <v>0</v>
      </c>
      <c r="K5838" s="2">
        <f t="shared" si="1793"/>
        <v>0</v>
      </c>
      <c r="L5838" s="1">
        <f t="shared" si="1800"/>
        <v>0</v>
      </c>
      <c r="M5838" s="3">
        <f t="shared" si="1788"/>
        <v>0</v>
      </c>
      <c r="N5838" s="2">
        <f t="shared" si="1794"/>
        <v>0</v>
      </c>
      <c r="O5838" s="18">
        <f t="shared" si="1801"/>
        <v>0.14499999999999999</v>
      </c>
      <c r="P5838" s="8">
        <f t="shared" si="1786"/>
        <v>1.005474797</v>
      </c>
      <c r="Q5838" s="2">
        <f t="shared" ref="Q5838:Q5901" si="1803">TRUNC((P5838-1)*K5838,8)</f>
        <v>0</v>
      </c>
      <c r="R5838" s="2">
        <f t="shared" si="1795"/>
        <v>0</v>
      </c>
      <c r="S5838" s="9" t="s">
        <v>56</v>
      </c>
      <c r="T5838" s="47">
        <f t="shared" si="1790"/>
        <v>45879</v>
      </c>
      <c r="AE5838" s="33"/>
    </row>
    <row r="5839" spans="1:31" x14ac:dyDescent="0.2">
      <c r="A5839" s="90">
        <f t="shared" si="1796"/>
        <v>45864</v>
      </c>
      <c r="B5839" s="2">
        <f t="shared" si="1791"/>
        <v>0</v>
      </c>
      <c r="C5839" s="2">
        <f t="shared" si="1789"/>
        <v>406821.44887578976</v>
      </c>
      <c r="D5839" s="47">
        <f t="shared" si="1797"/>
        <v>45849</v>
      </c>
      <c r="E5839" s="3">
        <f t="shared" si="1787"/>
        <v>-1</v>
      </c>
      <c r="F5839" s="4">
        <f t="shared" si="1785"/>
        <v>16</v>
      </c>
      <c r="G5839" s="4">
        <f t="shared" si="1802"/>
        <v>31</v>
      </c>
      <c r="H5839" s="2">
        <f t="shared" si="1798"/>
        <v>0</v>
      </c>
      <c r="I5839" s="2">
        <f t="shared" si="1799"/>
        <v>0</v>
      </c>
      <c r="J5839" s="2">
        <f t="shared" si="1792"/>
        <v>0</v>
      </c>
      <c r="K5839" s="2">
        <f t="shared" si="1793"/>
        <v>0</v>
      </c>
      <c r="L5839" s="1">
        <f t="shared" si="1800"/>
        <v>0</v>
      </c>
      <c r="M5839" s="3">
        <f t="shared" si="1788"/>
        <v>0</v>
      </c>
      <c r="N5839" s="2">
        <f t="shared" si="1794"/>
        <v>0</v>
      </c>
      <c r="O5839" s="18">
        <f t="shared" si="1801"/>
        <v>0.14499999999999999</v>
      </c>
      <c r="P5839" s="8">
        <f t="shared" si="1786"/>
        <v>1.005840847</v>
      </c>
      <c r="Q5839" s="2">
        <f t="shared" si="1803"/>
        <v>0</v>
      </c>
      <c r="R5839" s="2">
        <f t="shared" si="1795"/>
        <v>0</v>
      </c>
      <c r="S5839" s="9" t="s">
        <v>56</v>
      </c>
      <c r="T5839" s="47">
        <f t="shared" si="1790"/>
        <v>45879</v>
      </c>
      <c r="AE5839" s="33"/>
    </row>
    <row r="5840" spans="1:31" x14ac:dyDescent="0.2">
      <c r="A5840" s="90">
        <f t="shared" si="1796"/>
        <v>45865</v>
      </c>
      <c r="B5840" s="2">
        <f t="shared" si="1791"/>
        <v>0</v>
      </c>
      <c r="C5840" s="2">
        <f t="shared" si="1789"/>
        <v>406821.44887578976</v>
      </c>
      <c r="D5840" s="47">
        <f t="shared" si="1797"/>
        <v>45849</v>
      </c>
      <c r="E5840" s="3">
        <f t="shared" si="1787"/>
        <v>-1</v>
      </c>
      <c r="F5840" s="4">
        <f t="shared" ref="F5840:F5903" si="1804">IF(DAY(A5840)=E$2+1,1,F5839+1)</f>
        <v>17</v>
      </c>
      <c r="G5840" s="4">
        <f t="shared" si="1802"/>
        <v>31</v>
      </c>
      <c r="H5840" s="2">
        <f t="shared" si="1798"/>
        <v>0</v>
      </c>
      <c r="I5840" s="2">
        <f t="shared" si="1799"/>
        <v>0</v>
      </c>
      <c r="J5840" s="2">
        <f t="shared" si="1792"/>
        <v>0</v>
      </c>
      <c r="K5840" s="2">
        <f t="shared" si="1793"/>
        <v>0</v>
      </c>
      <c r="L5840" s="1">
        <f t="shared" si="1800"/>
        <v>0</v>
      </c>
      <c r="M5840" s="3">
        <f t="shared" si="1788"/>
        <v>0</v>
      </c>
      <c r="N5840" s="2">
        <f t="shared" si="1794"/>
        <v>0</v>
      </c>
      <c r="O5840" s="18">
        <f t="shared" si="1801"/>
        <v>0.14499999999999999</v>
      </c>
      <c r="P5840" s="8">
        <f t="shared" si="1786"/>
        <v>1.006207031</v>
      </c>
      <c r="Q5840" s="2">
        <f t="shared" si="1803"/>
        <v>0</v>
      </c>
      <c r="R5840" s="2">
        <f t="shared" si="1795"/>
        <v>0</v>
      </c>
      <c r="S5840" s="9" t="s">
        <v>56</v>
      </c>
      <c r="T5840" s="47">
        <f t="shared" si="1790"/>
        <v>45879</v>
      </c>
      <c r="AE5840" s="33"/>
    </row>
    <row r="5841" spans="1:31" x14ac:dyDescent="0.2">
      <c r="A5841" s="90">
        <f t="shared" si="1796"/>
        <v>45866</v>
      </c>
      <c r="B5841" s="2">
        <f t="shared" si="1791"/>
        <v>0</v>
      </c>
      <c r="C5841" s="2">
        <f t="shared" si="1789"/>
        <v>406821.44887578976</v>
      </c>
      <c r="D5841" s="47">
        <f t="shared" si="1797"/>
        <v>45849</v>
      </c>
      <c r="E5841" s="3">
        <f t="shared" si="1787"/>
        <v>-1</v>
      </c>
      <c r="F5841" s="4">
        <f t="shared" si="1804"/>
        <v>18</v>
      </c>
      <c r="G5841" s="4">
        <f t="shared" si="1802"/>
        <v>31</v>
      </c>
      <c r="H5841" s="2">
        <f t="shared" si="1798"/>
        <v>0</v>
      </c>
      <c r="I5841" s="2">
        <f t="shared" si="1799"/>
        <v>0</v>
      </c>
      <c r="J5841" s="2">
        <f t="shared" si="1792"/>
        <v>0</v>
      </c>
      <c r="K5841" s="2">
        <f t="shared" si="1793"/>
        <v>0</v>
      </c>
      <c r="L5841" s="1">
        <f t="shared" si="1800"/>
        <v>0</v>
      </c>
      <c r="M5841" s="3">
        <f t="shared" si="1788"/>
        <v>0</v>
      </c>
      <c r="N5841" s="2">
        <f t="shared" si="1794"/>
        <v>0</v>
      </c>
      <c r="O5841" s="18">
        <f t="shared" si="1801"/>
        <v>0.14499999999999999</v>
      </c>
      <c r="P5841" s="8">
        <f t="shared" si="1786"/>
        <v>1.0065733480000001</v>
      </c>
      <c r="Q5841" s="2">
        <f t="shared" si="1803"/>
        <v>0</v>
      </c>
      <c r="R5841" s="2">
        <f t="shared" si="1795"/>
        <v>0</v>
      </c>
      <c r="S5841" s="9" t="s">
        <v>56</v>
      </c>
      <c r="T5841" s="47">
        <f t="shared" si="1790"/>
        <v>45879</v>
      </c>
      <c r="AE5841" s="33"/>
    </row>
    <row r="5842" spans="1:31" x14ac:dyDescent="0.2">
      <c r="A5842" s="90">
        <f t="shared" si="1796"/>
        <v>45867</v>
      </c>
      <c r="B5842" s="2">
        <f t="shared" si="1791"/>
        <v>0</v>
      </c>
      <c r="C5842" s="2">
        <f t="shared" si="1789"/>
        <v>406821.44887578976</v>
      </c>
      <c r="D5842" s="47">
        <f t="shared" si="1797"/>
        <v>45849</v>
      </c>
      <c r="E5842" s="3">
        <f t="shared" si="1787"/>
        <v>-1</v>
      </c>
      <c r="F5842" s="4">
        <f t="shared" si="1804"/>
        <v>19</v>
      </c>
      <c r="G5842" s="4">
        <f t="shared" si="1802"/>
        <v>31</v>
      </c>
      <c r="H5842" s="2">
        <f t="shared" si="1798"/>
        <v>0</v>
      </c>
      <c r="I5842" s="2">
        <f t="shared" si="1799"/>
        <v>0</v>
      </c>
      <c r="J5842" s="2">
        <f t="shared" si="1792"/>
        <v>0</v>
      </c>
      <c r="K5842" s="2">
        <f t="shared" si="1793"/>
        <v>0</v>
      </c>
      <c r="L5842" s="1">
        <f t="shared" si="1800"/>
        <v>0</v>
      </c>
      <c r="M5842" s="3">
        <f t="shared" si="1788"/>
        <v>0</v>
      </c>
      <c r="N5842" s="2">
        <f t="shared" si="1794"/>
        <v>0</v>
      </c>
      <c r="O5842" s="18">
        <f t="shared" si="1801"/>
        <v>0.14499999999999999</v>
      </c>
      <c r="P5842" s="8">
        <f t="shared" si="1786"/>
        <v>1.0069397980000001</v>
      </c>
      <c r="Q5842" s="2">
        <f t="shared" si="1803"/>
        <v>0</v>
      </c>
      <c r="R5842" s="2">
        <f t="shared" si="1795"/>
        <v>0</v>
      </c>
      <c r="S5842" s="9" t="s">
        <v>56</v>
      </c>
      <c r="T5842" s="47">
        <f t="shared" si="1790"/>
        <v>45879</v>
      </c>
      <c r="AE5842" s="33"/>
    </row>
    <row r="5843" spans="1:31" x14ac:dyDescent="0.2">
      <c r="A5843" s="90">
        <f t="shared" si="1796"/>
        <v>45868</v>
      </c>
      <c r="B5843" s="2">
        <f t="shared" si="1791"/>
        <v>0</v>
      </c>
      <c r="C5843" s="2">
        <f t="shared" si="1789"/>
        <v>406821.44887578976</v>
      </c>
      <c r="D5843" s="47">
        <f t="shared" si="1797"/>
        <v>45849</v>
      </c>
      <c r="E5843" s="3">
        <f t="shared" si="1787"/>
        <v>-1</v>
      </c>
      <c r="F5843" s="4">
        <f t="shared" si="1804"/>
        <v>20</v>
      </c>
      <c r="G5843" s="4">
        <f t="shared" si="1802"/>
        <v>31</v>
      </c>
      <c r="H5843" s="2">
        <f t="shared" si="1798"/>
        <v>0</v>
      </c>
      <c r="I5843" s="2">
        <f t="shared" si="1799"/>
        <v>0</v>
      </c>
      <c r="J5843" s="2">
        <f t="shared" si="1792"/>
        <v>0</v>
      </c>
      <c r="K5843" s="2">
        <f t="shared" si="1793"/>
        <v>0</v>
      </c>
      <c r="L5843" s="1">
        <f t="shared" si="1800"/>
        <v>0</v>
      </c>
      <c r="M5843" s="3">
        <f t="shared" si="1788"/>
        <v>0</v>
      </c>
      <c r="N5843" s="2">
        <f t="shared" si="1794"/>
        <v>0</v>
      </c>
      <c r="O5843" s="18">
        <f t="shared" si="1801"/>
        <v>0.14499999999999999</v>
      </c>
      <c r="P5843" s="8">
        <f t="shared" si="1786"/>
        <v>1.007306381</v>
      </c>
      <c r="Q5843" s="2">
        <f t="shared" si="1803"/>
        <v>0</v>
      </c>
      <c r="R5843" s="2">
        <f t="shared" si="1795"/>
        <v>0</v>
      </c>
      <c r="S5843" s="9" t="s">
        <v>56</v>
      </c>
      <c r="T5843" s="47">
        <f t="shared" si="1790"/>
        <v>45879</v>
      </c>
      <c r="AE5843" s="33"/>
    </row>
    <row r="5844" spans="1:31" x14ac:dyDescent="0.2">
      <c r="A5844" s="90">
        <f t="shared" si="1796"/>
        <v>45869</v>
      </c>
      <c r="B5844" s="2">
        <f t="shared" si="1791"/>
        <v>0</v>
      </c>
      <c r="C5844" s="2">
        <f t="shared" si="1789"/>
        <v>406821.44887578976</v>
      </c>
      <c r="D5844" s="47">
        <f t="shared" si="1797"/>
        <v>45849</v>
      </c>
      <c r="E5844" s="3">
        <f t="shared" si="1787"/>
        <v>-1</v>
      </c>
      <c r="F5844" s="4">
        <f t="shared" si="1804"/>
        <v>21</v>
      </c>
      <c r="G5844" s="4">
        <f t="shared" si="1802"/>
        <v>31</v>
      </c>
      <c r="H5844" s="2">
        <f t="shared" si="1798"/>
        <v>0</v>
      </c>
      <c r="I5844" s="2">
        <f t="shared" si="1799"/>
        <v>0</v>
      </c>
      <c r="J5844" s="2">
        <f t="shared" si="1792"/>
        <v>0</v>
      </c>
      <c r="K5844" s="2">
        <f t="shared" si="1793"/>
        <v>0</v>
      </c>
      <c r="L5844" s="1">
        <f t="shared" si="1800"/>
        <v>0</v>
      </c>
      <c r="M5844" s="3">
        <f t="shared" si="1788"/>
        <v>0</v>
      </c>
      <c r="N5844" s="2">
        <f t="shared" si="1794"/>
        <v>0</v>
      </c>
      <c r="O5844" s="18">
        <f t="shared" si="1801"/>
        <v>0.14499999999999999</v>
      </c>
      <c r="P5844" s="8">
        <f t="shared" si="1786"/>
        <v>1.007673099</v>
      </c>
      <c r="Q5844" s="2">
        <f t="shared" si="1803"/>
        <v>0</v>
      </c>
      <c r="R5844" s="2">
        <f t="shared" si="1795"/>
        <v>0</v>
      </c>
      <c r="S5844" s="9" t="s">
        <v>56</v>
      </c>
      <c r="T5844" s="47">
        <f t="shared" si="1790"/>
        <v>45879</v>
      </c>
      <c r="AE5844" s="33"/>
    </row>
    <row r="5845" spans="1:31" x14ac:dyDescent="0.2">
      <c r="A5845" s="90">
        <f t="shared" si="1796"/>
        <v>45870</v>
      </c>
      <c r="B5845" s="2">
        <f t="shared" si="1791"/>
        <v>0</v>
      </c>
      <c r="C5845" s="2">
        <f t="shared" si="1789"/>
        <v>406821.44887578976</v>
      </c>
      <c r="D5845" s="47">
        <f t="shared" si="1797"/>
        <v>45849</v>
      </c>
      <c r="E5845" s="3">
        <f t="shared" si="1787"/>
        <v>-1</v>
      </c>
      <c r="F5845" s="4">
        <f t="shared" si="1804"/>
        <v>22</v>
      </c>
      <c r="G5845" s="4">
        <f t="shared" si="1802"/>
        <v>31</v>
      </c>
      <c r="H5845" s="2">
        <f t="shared" si="1798"/>
        <v>0</v>
      </c>
      <c r="I5845" s="2">
        <f t="shared" si="1799"/>
        <v>0</v>
      </c>
      <c r="J5845" s="2">
        <f t="shared" si="1792"/>
        <v>0</v>
      </c>
      <c r="K5845" s="2">
        <f t="shared" si="1793"/>
        <v>0</v>
      </c>
      <c r="L5845" s="1">
        <f t="shared" si="1800"/>
        <v>0</v>
      </c>
      <c r="M5845" s="3">
        <f t="shared" si="1788"/>
        <v>0</v>
      </c>
      <c r="N5845" s="2">
        <f t="shared" si="1794"/>
        <v>0</v>
      </c>
      <c r="O5845" s="18">
        <f t="shared" si="1801"/>
        <v>0.14499999999999999</v>
      </c>
      <c r="P5845" s="8">
        <f t="shared" si="1786"/>
        <v>1.008039949</v>
      </c>
      <c r="Q5845" s="2">
        <f t="shared" si="1803"/>
        <v>0</v>
      </c>
      <c r="R5845" s="2">
        <f t="shared" si="1795"/>
        <v>0</v>
      </c>
      <c r="S5845" s="9" t="s">
        <v>56</v>
      </c>
      <c r="T5845" s="47">
        <f t="shared" si="1790"/>
        <v>45879</v>
      </c>
      <c r="AE5845" s="33"/>
    </row>
    <row r="5846" spans="1:31" x14ac:dyDescent="0.2">
      <c r="A5846" s="90">
        <f t="shared" si="1796"/>
        <v>45871</v>
      </c>
      <c r="B5846" s="2">
        <f t="shared" si="1791"/>
        <v>0</v>
      </c>
      <c r="C5846" s="2">
        <f t="shared" si="1789"/>
        <v>406821.44887578976</v>
      </c>
      <c r="D5846" s="47">
        <f t="shared" si="1797"/>
        <v>45849</v>
      </c>
      <c r="E5846" s="3">
        <f t="shared" si="1787"/>
        <v>-1</v>
      </c>
      <c r="F5846" s="4">
        <f t="shared" si="1804"/>
        <v>23</v>
      </c>
      <c r="G5846" s="4">
        <f t="shared" si="1802"/>
        <v>31</v>
      </c>
      <c r="H5846" s="2">
        <f t="shared" si="1798"/>
        <v>0</v>
      </c>
      <c r="I5846" s="2">
        <f t="shared" si="1799"/>
        <v>0</v>
      </c>
      <c r="J5846" s="2">
        <f t="shared" si="1792"/>
        <v>0</v>
      </c>
      <c r="K5846" s="2">
        <f t="shared" si="1793"/>
        <v>0</v>
      </c>
      <c r="L5846" s="1">
        <f t="shared" si="1800"/>
        <v>0</v>
      </c>
      <c r="M5846" s="3">
        <f t="shared" si="1788"/>
        <v>0</v>
      </c>
      <c r="N5846" s="2">
        <f t="shared" si="1794"/>
        <v>0</v>
      </c>
      <c r="O5846" s="18">
        <f t="shared" si="1801"/>
        <v>0.14499999999999999</v>
      </c>
      <c r="P5846" s="8">
        <f t="shared" si="1786"/>
        <v>1.0084069339999999</v>
      </c>
      <c r="Q5846" s="2">
        <f t="shared" si="1803"/>
        <v>0</v>
      </c>
      <c r="R5846" s="2">
        <f t="shared" si="1795"/>
        <v>0</v>
      </c>
      <c r="S5846" s="9" t="s">
        <v>56</v>
      </c>
      <c r="T5846" s="47">
        <f t="shared" si="1790"/>
        <v>45879</v>
      </c>
      <c r="AE5846" s="33"/>
    </row>
    <row r="5847" spans="1:31" x14ac:dyDescent="0.2">
      <c r="A5847" s="90">
        <f t="shared" si="1796"/>
        <v>45872</v>
      </c>
      <c r="B5847" s="2">
        <f t="shared" si="1791"/>
        <v>0</v>
      </c>
      <c r="C5847" s="2">
        <f t="shared" si="1789"/>
        <v>406821.44887578976</v>
      </c>
      <c r="D5847" s="47">
        <f t="shared" si="1797"/>
        <v>45849</v>
      </c>
      <c r="E5847" s="3">
        <f t="shared" si="1787"/>
        <v>-1</v>
      </c>
      <c r="F5847" s="4">
        <f t="shared" si="1804"/>
        <v>24</v>
      </c>
      <c r="G5847" s="4">
        <f t="shared" si="1802"/>
        <v>31</v>
      </c>
      <c r="H5847" s="2">
        <f t="shared" si="1798"/>
        <v>0</v>
      </c>
      <c r="I5847" s="2">
        <f t="shared" si="1799"/>
        <v>0</v>
      </c>
      <c r="J5847" s="2">
        <f t="shared" si="1792"/>
        <v>0</v>
      </c>
      <c r="K5847" s="2">
        <f t="shared" si="1793"/>
        <v>0</v>
      </c>
      <c r="L5847" s="1">
        <f t="shared" si="1800"/>
        <v>0</v>
      </c>
      <c r="M5847" s="3">
        <f t="shared" si="1788"/>
        <v>0</v>
      </c>
      <c r="N5847" s="2">
        <f t="shared" si="1794"/>
        <v>0</v>
      </c>
      <c r="O5847" s="18">
        <f t="shared" si="1801"/>
        <v>0.14499999999999999</v>
      </c>
      <c r="P5847" s="8">
        <f t="shared" ref="P5847:P5910" si="1805">ROUND((1+O5847)^(30/360)^(F5847/G5847),9)</f>
        <v>1.0087740510000001</v>
      </c>
      <c r="Q5847" s="2">
        <f t="shared" si="1803"/>
        <v>0</v>
      </c>
      <c r="R5847" s="2">
        <f t="shared" si="1795"/>
        <v>0</v>
      </c>
      <c r="S5847" s="9" t="s">
        <v>56</v>
      </c>
      <c r="T5847" s="47">
        <f t="shared" si="1790"/>
        <v>45879</v>
      </c>
      <c r="AE5847" s="33"/>
    </row>
    <row r="5848" spans="1:31" x14ac:dyDescent="0.2">
      <c r="A5848" s="90">
        <f t="shared" si="1796"/>
        <v>45873</v>
      </c>
      <c r="B5848" s="2">
        <f t="shared" si="1791"/>
        <v>0</v>
      </c>
      <c r="C5848" s="2">
        <f t="shared" si="1789"/>
        <v>406821.44887578976</v>
      </c>
      <c r="D5848" s="47">
        <f t="shared" si="1797"/>
        <v>45849</v>
      </c>
      <c r="E5848" s="3">
        <f t="shared" si="1787"/>
        <v>-1</v>
      </c>
      <c r="F5848" s="4">
        <f t="shared" si="1804"/>
        <v>25</v>
      </c>
      <c r="G5848" s="4">
        <f t="shared" si="1802"/>
        <v>31</v>
      </c>
      <c r="H5848" s="2">
        <f t="shared" si="1798"/>
        <v>0</v>
      </c>
      <c r="I5848" s="2">
        <f t="shared" si="1799"/>
        <v>0</v>
      </c>
      <c r="J5848" s="2">
        <f t="shared" si="1792"/>
        <v>0</v>
      </c>
      <c r="K5848" s="2">
        <f t="shared" si="1793"/>
        <v>0</v>
      </c>
      <c r="L5848" s="1">
        <f t="shared" si="1800"/>
        <v>0</v>
      </c>
      <c r="M5848" s="3">
        <f t="shared" si="1788"/>
        <v>0</v>
      </c>
      <c r="N5848" s="2">
        <f t="shared" si="1794"/>
        <v>0</v>
      </c>
      <c r="O5848" s="18">
        <f t="shared" si="1801"/>
        <v>0.14499999999999999</v>
      </c>
      <c r="P5848" s="8">
        <f t="shared" si="1805"/>
        <v>1.009141303</v>
      </c>
      <c r="Q5848" s="2">
        <f t="shared" si="1803"/>
        <v>0</v>
      </c>
      <c r="R5848" s="2">
        <f t="shared" si="1795"/>
        <v>0</v>
      </c>
      <c r="S5848" s="9" t="s">
        <v>56</v>
      </c>
      <c r="T5848" s="47">
        <f t="shared" si="1790"/>
        <v>45879</v>
      </c>
      <c r="AE5848" s="33"/>
    </row>
    <row r="5849" spans="1:31" x14ac:dyDescent="0.2">
      <c r="A5849" s="90">
        <f t="shared" si="1796"/>
        <v>45874</v>
      </c>
      <c r="B5849" s="2">
        <f t="shared" si="1791"/>
        <v>0</v>
      </c>
      <c r="C5849" s="2">
        <f t="shared" si="1789"/>
        <v>406821.44887578976</v>
      </c>
      <c r="D5849" s="47">
        <f t="shared" si="1797"/>
        <v>45849</v>
      </c>
      <c r="E5849" s="3">
        <f t="shared" si="1787"/>
        <v>-1</v>
      </c>
      <c r="F5849" s="4">
        <f t="shared" si="1804"/>
        <v>26</v>
      </c>
      <c r="G5849" s="4">
        <f t="shared" si="1802"/>
        <v>31</v>
      </c>
      <c r="H5849" s="2">
        <f t="shared" si="1798"/>
        <v>0</v>
      </c>
      <c r="I5849" s="2">
        <f t="shared" si="1799"/>
        <v>0</v>
      </c>
      <c r="J5849" s="2">
        <f t="shared" si="1792"/>
        <v>0</v>
      </c>
      <c r="K5849" s="2">
        <f t="shared" si="1793"/>
        <v>0</v>
      </c>
      <c r="L5849" s="1">
        <f t="shared" si="1800"/>
        <v>0</v>
      </c>
      <c r="M5849" s="3">
        <f t="shared" si="1788"/>
        <v>0</v>
      </c>
      <c r="N5849" s="2">
        <f t="shared" si="1794"/>
        <v>0</v>
      </c>
      <c r="O5849" s="18">
        <f t="shared" si="1801"/>
        <v>0.14499999999999999</v>
      </c>
      <c r="P5849" s="8">
        <f t="shared" si="1805"/>
        <v>1.0095086879999999</v>
      </c>
      <c r="Q5849" s="2">
        <f t="shared" si="1803"/>
        <v>0</v>
      </c>
      <c r="R5849" s="2">
        <f t="shared" si="1795"/>
        <v>0</v>
      </c>
      <c r="S5849" s="9" t="s">
        <v>56</v>
      </c>
      <c r="T5849" s="47">
        <f t="shared" si="1790"/>
        <v>45879</v>
      </c>
      <c r="AE5849" s="33"/>
    </row>
    <row r="5850" spans="1:31" x14ac:dyDescent="0.2">
      <c r="A5850" s="90">
        <f t="shared" si="1796"/>
        <v>45875</v>
      </c>
      <c r="B5850" s="2">
        <f t="shared" si="1791"/>
        <v>0</v>
      </c>
      <c r="C5850" s="2">
        <f t="shared" si="1789"/>
        <v>406821.44887578976</v>
      </c>
      <c r="D5850" s="47">
        <f t="shared" si="1797"/>
        <v>45849</v>
      </c>
      <c r="E5850" s="3">
        <f t="shared" si="1787"/>
        <v>-1</v>
      </c>
      <c r="F5850" s="4">
        <f t="shared" si="1804"/>
        <v>27</v>
      </c>
      <c r="G5850" s="4">
        <f t="shared" si="1802"/>
        <v>31</v>
      </c>
      <c r="H5850" s="2">
        <f t="shared" si="1798"/>
        <v>0</v>
      </c>
      <c r="I5850" s="2">
        <f t="shared" si="1799"/>
        <v>0</v>
      </c>
      <c r="J5850" s="2">
        <f t="shared" si="1792"/>
        <v>0</v>
      </c>
      <c r="K5850" s="2">
        <f t="shared" si="1793"/>
        <v>0</v>
      </c>
      <c r="L5850" s="1">
        <f t="shared" si="1800"/>
        <v>0</v>
      </c>
      <c r="M5850" s="3">
        <f t="shared" si="1788"/>
        <v>0</v>
      </c>
      <c r="N5850" s="2">
        <f t="shared" si="1794"/>
        <v>0</v>
      </c>
      <c r="O5850" s="18">
        <f t="shared" si="1801"/>
        <v>0.14499999999999999</v>
      </c>
      <c r="P5850" s="8">
        <f t="shared" si="1805"/>
        <v>1.009876207</v>
      </c>
      <c r="Q5850" s="2">
        <f t="shared" si="1803"/>
        <v>0</v>
      </c>
      <c r="R5850" s="2">
        <f t="shared" si="1795"/>
        <v>0</v>
      </c>
      <c r="S5850" s="9" t="s">
        <v>56</v>
      </c>
      <c r="T5850" s="47">
        <f t="shared" si="1790"/>
        <v>45879</v>
      </c>
      <c r="AE5850" s="33"/>
    </row>
    <row r="5851" spans="1:31" x14ac:dyDescent="0.2">
      <c r="A5851" s="90">
        <f t="shared" si="1796"/>
        <v>45876</v>
      </c>
      <c r="B5851" s="2">
        <f t="shared" si="1791"/>
        <v>0</v>
      </c>
      <c r="C5851" s="2">
        <f t="shared" si="1789"/>
        <v>406821.44887578976</v>
      </c>
      <c r="D5851" s="47">
        <f t="shared" si="1797"/>
        <v>45849</v>
      </c>
      <c r="E5851" s="3">
        <f t="shared" si="1787"/>
        <v>-1</v>
      </c>
      <c r="F5851" s="4">
        <f t="shared" si="1804"/>
        <v>28</v>
      </c>
      <c r="G5851" s="4">
        <f t="shared" si="1802"/>
        <v>31</v>
      </c>
      <c r="H5851" s="2">
        <f t="shared" si="1798"/>
        <v>0</v>
      </c>
      <c r="I5851" s="2">
        <f t="shared" si="1799"/>
        <v>0</v>
      </c>
      <c r="J5851" s="2">
        <f t="shared" si="1792"/>
        <v>0</v>
      </c>
      <c r="K5851" s="2">
        <f t="shared" si="1793"/>
        <v>0</v>
      </c>
      <c r="L5851" s="1">
        <f t="shared" si="1800"/>
        <v>0</v>
      </c>
      <c r="M5851" s="3">
        <f t="shared" si="1788"/>
        <v>0</v>
      </c>
      <c r="N5851" s="2">
        <f t="shared" si="1794"/>
        <v>0</v>
      </c>
      <c r="O5851" s="18">
        <f t="shared" si="1801"/>
        <v>0.14499999999999999</v>
      </c>
      <c r="P5851" s="8">
        <f t="shared" si="1805"/>
        <v>1.0102438600000001</v>
      </c>
      <c r="Q5851" s="2">
        <f t="shared" si="1803"/>
        <v>0</v>
      </c>
      <c r="R5851" s="2">
        <f t="shared" si="1795"/>
        <v>0</v>
      </c>
      <c r="S5851" s="9" t="s">
        <v>56</v>
      </c>
      <c r="T5851" s="47">
        <f t="shared" si="1790"/>
        <v>45879</v>
      </c>
      <c r="AE5851" s="33"/>
    </row>
    <row r="5852" spans="1:31" x14ac:dyDescent="0.2">
      <c r="A5852" s="90">
        <f t="shared" si="1796"/>
        <v>45877</v>
      </c>
      <c r="B5852" s="2">
        <f t="shared" si="1791"/>
        <v>0</v>
      </c>
      <c r="C5852" s="2">
        <f t="shared" si="1789"/>
        <v>406821.44887578976</v>
      </c>
      <c r="D5852" s="47">
        <f t="shared" si="1797"/>
        <v>45849</v>
      </c>
      <c r="E5852" s="3">
        <f t="shared" si="1787"/>
        <v>-1</v>
      </c>
      <c r="F5852" s="4">
        <f t="shared" si="1804"/>
        <v>29</v>
      </c>
      <c r="G5852" s="4">
        <f t="shared" si="1802"/>
        <v>31</v>
      </c>
      <c r="H5852" s="2">
        <f t="shared" si="1798"/>
        <v>0</v>
      </c>
      <c r="I5852" s="2">
        <f t="shared" si="1799"/>
        <v>0</v>
      </c>
      <c r="J5852" s="2">
        <f t="shared" si="1792"/>
        <v>0</v>
      </c>
      <c r="K5852" s="2">
        <f t="shared" si="1793"/>
        <v>0</v>
      </c>
      <c r="L5852" s="1">
        <f t="shared" si="1800"/>
        <v>0</v>
      </c>
      <c r="M5852" s="3">
        <f t="shared" si="1788"/>
        <v>0</v>
      </c>
      <c r="N5852" s="2">
        <f t="shared" si="1794"/>
        <v>0</v>
      </c>
      <c r="O5852" s="18">
        <f t="shared" si="1801"/>
        <v>0.14499999999999999</v>
      </c>
      <c r="P5852" s="8">
        <f t="shared" si="1805"/>
        <v>1.0106116460000001</v>
      </c>
      <c r="Q5852" s="2">
        <f t="shared" si="1803"/>
        <v>0</v>
      </c>
      <c r="R5852" s="2">
        <f t="shared" si="1795"/>
        <v>0</v>
      </c>
      <c r="S5852" s="9" t="s">
        <v>56</v>
      </c>
      <c r="T5852" s="47">
        <f t="shared" si="1790"/>
        <v>45879</v>
      </c>
      <c r="AE5852" s="33"/>
    </row>
    <row r="5853" spans="1:31" x14ac:dyDescent="0.2">
      <c r="A5853" s="90">
        <f t="shared" si="1796"/>
        <v>45878</v>
      </c>
      <c r="B5853" s="2">
        <f t="shared" si="1791"/>
        <v>0</v>
      </c>
      <c r="C5853" s="2">
        <f t="shared" si="1789"/>
        <v>406821.44887578976</v>
      </c>
      <c r="D5853" s="47">
        <f t="shared" si="1797"/>
        <v>45849</v>
      </c>
      <c r="E5853" s="3">
        <f t="shared" si="1787"/>
        <v>-1</v>
      </c>
      <c r="F5853" s="4">
        <f t="shared" si="1804"/>
        <v>30</v>
      </c>
      <c r="G5853" s="4">
        <f t="shared" si="1802"/>
        <v>31</v>
      </c>
      <c r="H5853" s="2">
        <f t="shared" si="1798"/>
        <v>0</v>
      </c>
      <c r="I5853" s="2">
        <f t="shared" si="1799"/>
        <v>0</v>
      </c>
      <c r="J5853" s="2">
        <f t="shared" si="1792"/>
        <v>0</v>
      </c>
      <c r="K5853" s="2">
        <f t="shared" si="1793"/>
        <v>0</v>
      </c>
      <c r="L5853" s="1">
        <f t="shared" si="1800"/>
        <v>0</v>
      </c>
      <c r="M5853" s="3">
        <f t="shared" si="1788"/>
        <v>0</v>
      </c>
      <c r="N5853" s="2">
        <f t="shared" si="1794"/>
        <v>0</v>
      </c>
      <c r="O5853" s="18">
        <f t="shared" si="1801"/>
        <v>0.14499999999999999</v>
      </c>
      <c r="P5853" s="8">
        <f t="shared" si="1805"/>
        <v>1.0109795669999999</v>
      </c>
      <c r="Q5853" s="2">
        <f t="shared" si="1803"/>
        <v>0</v>
      </c>
      <c r="R5853" s="2">
        <f t="shared" si="1795"/>
        <v>0</v>
      </c>
      <c r="S5853" s="9" t="s">
        <v>56</v>
      </c>
      <c r="T5853" s="47">
        <f t="shared" si="1790"/>
        <v>45879</v>
      </c>
      <c r="AE5853" s="33"/>
    </row>
    <row r="5854" spans="1:31" x14ac:dyDescent="0.2">
      <c r="A5854" s="90">
        <f t="shared" si="1796"/>
        <v>45879</v>
      </c>
      <c r="B5854" s="2">
        <f t="shared" si="1791"/>
        <v>0</v>
      </c>
      <c r="C5854" s="2">
        <f t="shared" si="1789"/>
        <v>406821.44887578976</v>
      </c>
      <c r="D5854" s="47">
        <f t="shared" si="1797"/>
        <v>45849</v>
      </c>
      <c r="E5854" s="3">
        <f t="shared" si="1787"/>
        <v>-1</v>
      </c>
      <c r="F5854" s="4">
        <f t="shared" si="1804"/>
        <v>31</v>
      </c>
      <c r="G5854" s="4">
        <f t="shared" si="1802"/>
        <v>31</v>
      </c>
      <c r="H5854" s="2">
        <f t="shared" si="1798"/>
        <v>0</v>
      </c>
      <c r="I5854" s="2">
        <f t="shared" si="1799"/>
        <v>0</v>
      </c>
      <c r="J5854" s="2">
        <f t="shared" si="1792"/>
        <v>0</v>
      </c>
      <c r="K5854" s="2">
        <f t="shared" si="1793"/>
        <v>0</v>
      </c>
      <c r="L5854" s="1">
        <f t="shared" si="1800"/>
        <v>192</v>
      </c>
      <c r="M5854" s="3">
        <f t="shared" si="1788"/>
        <v>2.5566999999999999E-2</v>
      </c>
      <c r="N5854" s="2">
        <f t="shared" si="1794"/>
        <v>0</v>
      </c>
      <c r="O5854" s="18">
        <f t="shared" si="1801"/>
        <v>0.14499999999999999</v>
      </c>
      <c r="P5854" s="8">
        <f t="shared" si="1805"/>
        <v>1.0113476210000001</v>
      </c>
      <c r="Q5854" s="2">
        <f t="shared" si="1803"/>
        <v>0</v>
      </c>
      <c r="R5854" s="2">
        <f t="shared" si="1795"/>
        <v>0</v>
      </c>
      <c r="S5854" s="9" t="s">
        <v>56</v>
      </c>
      <c r="T5854" s="47">
        <f t="shared" si="1790"/>
        <v>45879</v>
      </c>
      <c r="AE5854" s="33"/>
    </row>
    <row r="5855" spans="1:31" x14ac:dyDescent="0.2">
      <c r="A5855" s="90">
        <f t="shared" si="1796"/>
        <v>45880</v>
      </c>
      <c r="B5855" s="2">
        <f t="shared" si="1791"/>
        <v>0</v>
      </c>
      <c r="C5855" s="2">
        <f t="shared" si="1789"/>
        <v>396420.24489238975</v>
      </c>
      <c r="D5855" s="47">
        <f t="shared" si="1797"/>
        <v>45880</v>
      </c>
      <c r="E5855" s="3">
        <f t="shared" si="1787"/>
        <v>-1</v>
      </c>
      <c r="F5855" s="4">
        <f t="shared" si="1804"/>
        <v>1</v>
      </c>
      <c r="G5855" s="4">
        <f t="shared" si="1802"/>
        <v>31</v>
      </c>
      <c r="H5855" s="2">
        <f t="shared" si="1798"/>
        <v>0</v>
      </c>
      <c r="I5855" s="2">
        <f t="shared" si="1799"/>
        <v>0</v>
      </c>
      <c r="J5855" s="2">
        <f t="shared" si="1792"/>
        <v>0</v>
      </c>
      <c r="K5855" s="2">
        <f t="shared" si="1793"/>
        <v>0</v>
      </c>
      <c r="L5855" s="1">
        <f t="shared" si="1800"/>
        <v>0</v>
      </c>
      <c r="M5855" s="3">
        <f t="shared" si="1788"/>
        <v>0</v>
      </c>
      <c r="N5855" s="2">
        <f t="shared" si="1794"/>
        <v>0</v>
      </c>
      <c r="O5855" s="18">
        <f t="shared" si="1801"/>
        <v>0.14499999999999999</v>
      </c>
      <c r="P5855" s="8">
        <f t="shared" si="1805"/>
        <v>1.0003640570000001</v>
      </c>
      <c r="Q5855" s="2">
        <f t="shared" si="1803"/>
        <v>0</v>
      </c>
      <c r="R5855" s="2">
        <f t="shared" si="1795"/>
        <v>0</v>
      </c>
      <c r="S5855" s="9" t="s">
        <v>56</v>
      </c>
      <c r="T5855" s="47">
        <f t="shared" si="1790"/>
        <v>45910</v>
      </c>
      <c r="AE5855" s="33"/>
    </row>
    <row r="5856" spans="1:31" x14ac:dyDescent="0.2">
      <c r="A5856" s="90">
        <f t="shared" si="1796"/>
        <v>45881</v>
      </c>
      <c r="B5856" s="2">
        <f t="shared" si="1791"/>
        <v>0</v>
      </c>
      <c r="C5856" s="2">
        <f t="shared" si="1789"/>
        <v>396420.24489238975</v>
      </c>
      <c r="D5856" s="47">
        <f t="shared" si="1797"/>
        <v>45880</v>
      </c>
      <c r="E5856" s="3">
        <f t="shared" si="1787"/>
        <v>-1</v>
      </c>
      <c r="F5856" s="4">
        <f t="shared" si="1804"/>
        <v>2</v>
      </c>
      <c r="G5856" s="4">
        <f t="shared" si="1802"/>
        <v>31</v>
      </c>
      <c r="H5856" s="2">
        <f t="shared" si="1798"/>
        <v>0</v>
      </c>
      <c r="I5856" s="2">
        <f t="shared" si="1799"/>
        <v>0</v>
      </c>
      <c r="J5856" s="2">
        <f t="shared" si="1792"/>
        <v>0</v>
      </c>
      <c r="K5856" s="2">
        <f t="shared" si="1793"/>
        <v>0</v>
      </c>
      <c r="L5856" s="1">
        <f t="shared" si="1800"/>
        <v>0</v>
      </c>
      <c r="M5856" s="3">
        <f t="shared" si="1788"/>
        <v>0</v>
      </c>
      <c r="N5856" s="2">
        <f t="shared" si="1794"/>
        <v>0</v>
      </c>
      <c r="O5856" s="18">
        <f t="shared" si="1801"/>
        <v>0.14499999999999999</v>
      </c>
      <c r="P5856" s="8">
        <f t="shared" si="1805"/>
        <v>1.0007282470000001</v>
      </c>
      <c r="Q5856" s="2">
        <f t="shared" si="1803"/>
        <v>0</v>
      </c>
      <c r="R5856" s="2">
        <f t="shared" si="1795"/>
        <v>0</v>
      </c>
      <c r="S5856" s="9" t="s">
        <v>56</v>
      </c>
      <c r="T5856" s="47">
        <f t="shared" si="1790"/>
        <v>45910</v>
      </c>
      <c r="AE5856" s="33"/>
    </row>
    <row r="5857" spans="1:31" x14ac:dyDescent="0.2">
      <c r="A5857" s="90">
        <f t="shared" si="1796"/>
        <v>45882</v>
      </c>
      <c r="B5857" s="2">
        <f t="shared" si="1791"/>
        <v>0</v>
      </c>
      <c r="C5857" s="2">
        <f t="shared" si="1789"/>
        <v>396420.24489238975</v>
      </c>
      <c r="D5857" s="47">
        <f t="shared" si="1797"/>
        <v>45880</v>
      </c>
      <c r="E5857" s="3">
        <f t="shared" si="1787"/>
        <v>-1</v>
      </c>
      <c r="F5857" s="4">
        <f t="shared" si="1804"/>
        <v>3</v>
      </c>
      <c r="G5857" s="4">
        <f t="shared" si="1802"/>
        <v>31</v>
      </c>
      <c r="H5857" s="2">
        <f t="shared" si="1798"/>
        <v>0</v>
      </c>
      <c r="I5857" s="2">
        <f t="shared" si="1799"/>
        <v>0</v>
      </c>
      <c r="J5857" s="2">
        <f t="shared" si="1792"/>
        <v>0</v>
      </c>
      <c r="K5857" s="2">
        <f t="shared" si="1793"/>
        <v>0</v>
      </c>
      <c r="L5857" s="1">
        <f t="shared" si="1800"/>
        <v>0</v>
      </c>
      <c r="M5857" s="3">
        <f t="shared" si="1788"/>
        <v>0</v>
      </c>
      <c r="N5857" s="2">
        <f t="shared" si="1794"/>
        <v>0</v>
      </c>
      <c r="O5857" s="18">
        <f t="shared" si="1801"/>
        <v>0.14499999999999999</v>
      </c>
      <c r="P5857" s="8">
        <f t="shared" si="1805"/>
        <v>1.0010925690000001</v>
      </c>
      <c r="Q5857" s="2">
        <f t="shared" si="1803"/>
        <v>0</v>
      </c>
      <c r="R5857" s="2">
        <f t="shared" si="1795"/>
        <v>0</v>
      </c>
      <c r="S5857" s="9" t="s">
        <v>56</v>
      </c>
      <c r="T5857" s="47">
        <f t="shared" si="1790"/>
        <v>45910</v>
      </c>
      <c r="AE5857" s="33"/>
    </row>
    <row r="5858" spans="1:31" x14ac:dyDescent="0.2">
      <c r="A5858" s="90">
        <f t="shared" si="1796"/>
        <v>45883</v>
      </c>
      <c r="B5858" s="2">
        <f t="shared" si="1791"/>
        <v>0</v>
      </c>
      <c r="C5858" s="2">
        <f t="shared" si="1789"/>
        <v>396420.24489238975</v>
      </c>
      <c r="D5858" s="47">
        <f t="shared" si="1797"/>
        <v>45880</v>
      </c>
      <c r="E5858" s="3">
        <f t="shared" si="1787"/>
        <v>-1</v>
      </c>
      <c r="F5858" s="4">
        <f t="shared" si="1804"/>
        <v>4</v>
      </c>
      <c r="G5858" s="4">
        <f t="shared" si="1802"/>
        <v>31</v>
      </c>
      <c r="H5858" s="2">
        <f t="shared" si="1798"/>
        <v>0</v>
      </c>
      <c r="I5858" s="2">
        <f t="shared" si="1799"/>
        <v>0</v>
      </c>
      <c r="J5858" s="2">
        <f t="shared" si="1792"/>
        <v>0</v>
      </c>
      <c r="K5858" s="2">
        <f t="shared" si="1793"/>
        <v>0</v>
      </c>
      <c r="L5858" s="1">
        <f t="shared" si="1800"/>
        <v>0</v>
      </c>
      <c r="M5858" s="3">
        <f t="shared" si="1788"/>
        <v>0</v>
      </c>
      <c r="N5858" s="2">
        <f t="shared" si="1794"/>
        <v>0</v>
      </c>
      <c r="O5858" s="18">
        <f t="shared" si="1801"/>
        <v>0.14499999999999999</v>
      </c>
      <c r="P5858" s="8">
        <f t="shared" si="1805"/>
        <v>1.001457024</v>
      </c>
      <c r="Q5858" s="2">
        <f t="shared" si="1803"/>
        <v>0</v>
      </c>
      <c r="R5858" s="2">
        <f t="shared" si="1795"/>
        <v>0</v>
      </c>
      <c r="S5858" s="9" t="s">
        <v>56</v>
      </c>
      <c r="T5858" s="47">
        <f t="shared" si="1790"/>
        <v>45910</v>
      </c>
      <c r="AE5858" s="33"/>
    </row>
    <row r="5859" spans="1:31" x14ac:dyDescent="0.2">
      <c r="A5859" s="90">
        <f t="shared" si="1796"/>
        <v>45884</v>
      </c>
      <c r="B5859" s="2">
        <f t="shared" si="1791"/>
        <v>0</v>
      </c>
      <c r="C5859" s="2">
        <f t="shared" si="1789"/>
        <v>396420.24489238975</v>
      </c>
      <c r="D5859" s="47">
        <f t="shared" si="1797"/>
        <v>45880</v>
      </c>
      <c r="E5859" s="3">
        <f t="shared" si="1787"/>
        <v>-1</v>
      </c>
      <c r="F5859" s="4">
        <f t="shared" si="1804"/>
        <v>5</v>
      </c>
      <c r="G5859" s="4">
        <f t="shared" si="1802"/>
        <v>31</v>
      </c>
      <c r="H5859" s="2">
        <f t="shared" si="1798"/>
        <v>0</v>
      </c>
      <c r="I5859" s="2">
        <f t="shared" si="1799"/>
        <v>0</v>
      </c>
      <c r="J5859" s="2">
        <f t="shared" si="1792"/>
        <v>0</v>
      </c>
      <c r="K5859" s="2">
        <f t="shared" si="1793"/>
        <v>0</v>
      </c>
      <c r="L5859" s="1">
        <f t="shared" si="1800"/>
        <v>0</v>
      </c>
      <c r="M5859" s="3">
        <f t="shared" si="1788"/>
        <v>0</v>
      </c>
      <c r="N5859" s="2">
        <f t="shared" si="1794"/>
        <v>0</v>
      </c>
      <c r="O5859" s="18">
        <f t="shared" si="1801"/>
        <v>0.14499999999999999</v>
      </c>
      <c r="P5859" s="8">
        <f t="shared" si="1805"/>
        <v>1.0018216120000001</v>
      </c>
      <c r="Q5859" s="2">
        <f t="shared" si="1803"/>
        <v>0</v>
      </c>
      <c r="R5859" s="2">
        <f t="shared" si="1795"/>
        <v>0</v>
      </c>
      <c r="S5859" s="9" t="s">
        <v>56</v>
      </c>
      <c r="T5859" s="47">
        <f t="shared" si="1790"/>
        <v>45910</v>
      </c>
      <c r="AE5859" s="33"/>
    </row>
    <row r="5860" spans="1:31" x14ac:dyDescent="0.2">
      <c r="A5860" s="90">
        <f t="shared" si="1796"/>
        <v>45885</v>
      </c>
      <c r="B5860" s="2">
        <f t="shared" si="1791"/>
        <v>0</v>
      </c>
      <c r="C5860" s="2">
        <f t="shared" si="1789"/>
        <v>396420.24489238975</v>
      </c>
      <c r="D5860" s="47">
        <f t="shared" si="1797"/>
        <v>45880</v>
      </c>
      <c r="E5860" s="3">
        <f t="shared" si="1787"/>
        <v>-1</v>
      </c>
      <c r="F5860" s="4">
        <f t="shared" si="1804"/>
        <v>6</v>
      </c>
      <c r="G5860" s="4">
        <f t="shared" si="1802"/>
        <v>31</v>
      </c>
      <c r="H5860" s="2">
        <f t="shared" si="1798"/>
        <v>0</v>
      </c>
      <c r="I5860" s="2">
        <f t="shared" si="1799"/>
        <v>0</v>
      </c>
      <c r="J5860" s="2">
        <f t="shared" si="1792"/>
        <v>0</v>
      </c>
      <c r="K5860" s="2">
        <f t="shared" si="1793"/>
        <v>0</v>
      </c>
      <c r="L5860" s="1">
        <f t="shared" si="1800"/>
        <v>0</v>
      </c>
      <c r="M5860" s="3">
        <f t="shared" si="1788"/>
        <v>0</v>
      </c>
      <c r="N5860" s="2">
        <f t="shared" si="1794"/>
        <v>0</v>
      </c>
      <c r="O5860" s="18">
        <f t="shared" si="1801"/>
        <v>0.14499999999999999</v>
      </c>
      <c r="P5860" s="8">
        <f t="shared" si="1805"/>
        <v>1.002186332</v>
      </c>
      <c r="Q5860" s="2">
        <f t="shared" si="1803"/>
        <v>0</v>
      </c>
      <c r="R5860" s="2">
        <f t="shared" si="1795"/>
        <v>0</v>
      </c>
      <c r="S5860" s="9" t="s">
        <v>56</v>
      </c>
      <c r="T5860" s="47">
        <f t="shared" si="1790"/>
        <v>45910</v>
      </c>
      <c r="AE5860" s="33"/>
    </row>
    <row r="5861" spans="1:31" x14ac:dyDescent="0.2">
      <c r="A5861" s="90">
        <f t="shared" si="1796"/>
        <v>45886</v>
      </c>
      <c r="B5861" s="2">
        <f t="shared" si="1791"/>
        <v>0</v>
      </c>
      <c r="C5861" s="2">
        <f t="shared" si="1789"/>
        <v>396420.24489238975</v>
      </c>
      <c r="D5861" s="47">
        <f t="shared" si="1797"/>
        <v>45880</v>
      </c>
      <c r="E5861" s="3">
        <f t="shared" si="1787"/>
        <v>-1</v>
      </c>
      <c r="F5861" s="4">
        <f t="shared" si="1804"/>
        <v>7</v>
      </c>
      <c r="G5861" s="4">
        <f t="shared" si="1802"/>
        <v>31</v>
      </c>
      <c r="H5861" s="2">
        <f t="shared" si="1798"/>
        <v>0</v>
      </c>
      <c r="I5861" s="2">
        <f t="shared" si="1799"/>
        <v>0</v>
      </c>
      <c r="J5861" s="2">
        <f t="shared" si="1792"/>
        <v>0</v>
      </c>
      <c r="K5861" s="2">
        <f t="shared" si="1793"/>
        <v>0</v>
      </c>
      <c r="L5861" s="1">
        <f t="shared" si="1800"/>
        <v>0</v>
      </c>
      <c r="M5861" s="3">
        <f t="shared" si="1788"/>
        <v>0</v>
      </c>
      <c r="N5861" s="2">
        <f t="shared" si="1794"/>
        <v>0</v>
      </c>
      <c r="O5861" s="18">
        <f t="shared" si="1801"/>
        <v>0.14499999999999999</v>
      </c>
      <c r="P5861" s="8">
        <f t="shared" si="1805"/>
        <v>1.002551185</v>
      </c>
      <c r="Q5861" s="2">
        <f t="shared" si="1803"/>
        <v>0</v>
      </c>
      <c r="R5861" s="2">
        <f t="shared" si="1795"/>
        <v>0</v>
      </c>
      <c r="S5861" s="9" t="s">
        <v>56</v>
      </c>
      <c r="T5861" s="47">
        <f t="shared" si="1790"/>
        <v>45910</v>
      </c>
      <c r="AE5861" s="33"/>
    </row>
    <row r="5862" spans="1:31" x14ac:dyDescent="0.2">
      <c r="A5862" s="90">
        <f t="shared" si="1796"/>
        <v>45887</v>
      </c>
      <c r="B5862" s="2">
        <f t="shared" si="1791"/>
        <v>0</v>
      </c>
      <c r="C5862" s="2">
        <f t="shared" si="1789"/>
        <v>396420.24489238975</v>
      </c>
      <c r="D5862" s="47">
        <f t="shared" si="1797"/>
        <v>45880</v>
      </c>
      <c r="E5862" s="3">
        <f t="shared" si="1787"/>
        <v>-1</v>
      </c>
      <c r="F5862" s="4">
        <f t="shared" si="1804"/>
        <v>8</v>
      </c>
      <c r="G5862" s="4">
        <f t="shared" si="1802"/>
        <v>31</v>
      </c>
      <c r="H5862" s="2">
        <f t="shared" si="1798"/>
        <v>0</v>
      </c>
      <c r="I5862" s="2">
        <f t="shared" si="1799"/>
        <v>0</v>
      </c>
      <c r="J5862" s="2">
        <f t="shared" si="1792"/>
        <v>0</v>
      </c>
      <c r="K5862" s="2">
        <f t="shared" si="1793"/>
        <v>0</v>
      </c>
      <c r="L5862" s="1">
        <f t="shared" si="1800"/>
        <v>0</v>
      </c>
      <c r="M5862" s="3">
        <f t="shared" si="1788"/>
        <v>0</v>
      </c>
      <c r="N5862" s="2">
        <f t="shared" si="1794"/>
        <v>0</v>
      </c>
      <c r="O5862" s="18">
        <f t="shared" si="1801"/>
        <v>0.14499999999999999</v>
      </c>
      <c r="P5862" s="8">
        <f t="shared" si="1805"/>
        <v>1.0029161710000001</v>
      </c>
      <c r="Q5862" s="2">
        <f t="shared" si="1803"/>
        <v>0</v>
      </c>
      <c r="R5862" s="2">
        <f t="shared" si="1795"/>
        <v>0</v>
      </c>
      <c r="S5862" s="9" t="s">
        <v>56</v>
      </c>
      <c r="T5862" s="47">
        <f t="shared" si="1790"/>
        <v>45910</v>
      </c>
      <c r="AE5862" s="33"/>
    </row>
    <row r="5863" spans="1:31" x14ac:dyDescent="0.2">
      <c r="A5863" s="90">
        <f t="shared" si="1796"/>
        <v>45888</v>
      </c>
      <c r="B5863" s="2">
        <f t="shared" si="1791"/>
        <v>0</v>
      </c>
      <c r="C5863" s="2">
        <f t="shared" si="1789"/>
        <v>396420.24489238975</v>
      </c>
      <c r="D5863" s="47">
        <f t="shared" si="1797"/>
        <v>45880</v>
      </c>
      <c r="E5863" s="3">
        <f t="shared" si="1787"/>
        <v>-1</v>
      </c>
      <c r="F5863" s="4">
        <f t="shared" si="1804"/>
        <v>9</v>
      </c>
      <c r="G5863" s="4">
        <f t="shared" si="1802"/>
        <v>31</v>
      </c>
      <c r="H5863" s="2">
        <f t="shared" si="1798"/>
        <v>0</v>
      </c>
      <c r="I5863" s="2">
        <f t="shared" si="1799"/>
        <v>0</v>
      </c>
      <c r="J5863" s="2">
        <f t="shared" si="1792"/>
        <v>0</v>
      </c>
      <c r="K5863" s="2">
        <f t="shared" si="1793"/>
        <v>0</v>
      </c>
      <c r="L5863" s="1">
        <f t="shared" si="1800"/>
        <v>0</v>
      </c>
      <c r="M5863" s="3">
        <f t="shared" si="1788"/>
        <v>0</v>
      </c>
      <c r="N5863" s="2">
        <f t="shared" si="1794"/>
        <v>0</v>
      </c>
      <c r="O5863" s="18">
        <f t="shared" si="1801"/>
        <v>0.14499999999999999</v>
      </c>
      <c r="P5863" s="8">
        <f t="shared" si="1805"/>
        <v>1.0032812900000001</v>
      </c>
      <c r="Q5863" s="2">
        <f t="shared" si="1803"/>
        <v>0</v>
      </c>
      <c r="R5863" s="2">
        <f t="shared" si="1795"/>
        <v>0</v>
      </c>
      <c r="S5863" s="9" t="s">
        <v>56</v>
      </c>
      <c r="T5863" s="47">
        <f t="shared" si="1790"/>
        <v>45910</v>
      </c>
      <c r="AE5863" s="33"/>
    </row>
    <row r="5864" spans="1:31" x14ac:dyDescent="0.2">
      <c r="A5864" s="90">
        <f t="shared" si="1796"/>
        <v>45889</v>
      </c>
      <c r="B5864" s="2">
        <f t="shared" si="1791"/>
        <v>0</v>
      </c>
      <c r="C5864" s="2">
        <f t="shared" si="1789"/>
        <v>396420.24489238975</v>
      </c>
      <c r="D5864" s="47">
        <f t="shared" si="1797"/>
        <v>45880</v>
      </c>
      <c r="E5864" s="3">
        <f t="shared" si="1787"/>
        <v>-1</v>
      </c>
      <c r="F5864" s="4">
        <f t="shared" si="1804"/>
        <v>10</v>
      </c>
      <c r="G5864" s="4">
        <f t="shared" si="1802"/>
        <v>31</v>
      </c>
      <c r="H5864" s="2">
        <f t="shared" si="1798"/>
        <v>0</v>
      </c>
      <c r="I5864" s="2">
        <f t="shared" si="1799"/>
        <v>0</v>
      </c>
      <c r="J5864" s="2">
        <f t="shared" si="1792"/>
        <v>0</v>
      </c>
      <c r="K5864" s="2">
        <f t="shared" si="1793"/>
        <v>0</v>
      </c>
      <c r="L5864" s="1">
        <f t="shared" si="1800"/>
        <v>0</v>
      </c>
      <c r="M5864" s="3">
        <f t="shared" si="1788"/>
        <v>0</v>
      </c>
      <c r="N5864" s="2">
        <f t="shared" si="1794"/>
        <v>0</v>
      </c>
      <c r="O5864" s="18">
        <f t="shared" si="1801"/>
        <v>0.14499999999999999</v>
      </c>
      <c r="P5864" s="8">
        <f t="shared" si="1805"/>
        <v>1.003646542</v>
      </c>
      <c r="Q5864" s="2">
        <f t="shared" si="1803"/>
        <v>0</v>
      </c>
      <c r="R5864" s="2">
        <f t="shared" si="1795"/>
        <v>0</v>
      </c>
      <c r="S5864" s="9" t="s">
        <v>56</v>
      </c>
      <c r="T5864" s="47">
        <f t="shared" si="1790"/>
        <v>45910</v>
      </c>
      <c r="AE5864" s="33"/>
    </row>
    <row r="5865" spans="1:31" x14ac:dyDescent="0.2">
      <c r="A5865" s="90">
        <f t="shared" si="1796"/>
        <v>45890</v>
      </c>
      <c r="B5865" s="2">
        <f t="shared" si="1791"/>
        <v>0</v>
      </c>
      <c r="C5865" s="2">
        <f t="shared" si="1789"/>
        <v>396420.24489238975</v>
      </c>
      <c r="D5865" s="47">
        <f t="shared" si="1797"/>
        <v>45880</v>
      </c>
      <c r="E5865" s="3">
        <f t="shared" si="1787"/>
        <v>-1</v>
      </c>
      <c r="F5865" s="4">
        <f t="shared" si="1804"/>
        <v>11</v>
      </c>
      <c r="G5865" s="4">
        <f t="shared" si="1802"/>
        <v>31</v>
      </c>
      <c r="H5865" s="2">
        <f t="shared" si="1798"/>
        <v>0</v>
      </c>
      <c r="I5865" s="2">
        <f t="shared" si="1799"/>
        <v>0</v>
      </c>
      <c r="J5865" s="2">
        <f t="shared" si="1792"/>
        <v>0</v>
      </c>
      <c r="K5865" s="2">
        <f t="shared" si="1793"/>
        <v>0</v>
      </c>
      <c r="L5865" s="1">
        <f t="shared" si="1800"/>
        <v>0</v>
      </c>
      <c r="M5865" s="3">
        <f t="shared" si="1788"/>
        <v>0</v>
      </c>
      <c r="N5865" s="2">
        <f t="shared" si="1794"/>
        <v>0</v>
      </c>
      <c r="O5865" s="18">
        <f t="shared" si="1801"/>
        <v>0.14499999999999999</v>
      </c>
      <c r="P5865" s="8">
        <f t="shared" si="1805"/>
        <v>1.0040119270000001</v>
      </c>
      <c r="Q5865" s="2">
        <f t="shared" si="1803"/>
        <v>0</v>
      </c>
      <c r="R5865" s="2">
        <f t="shared" si="1795"/>
        <v>0</v>
      </c>
      <c r="S5865" s="9" t="s">
        <v>56</v>
      </c>
      <c r="T5865" s="47">
        <f t="shared" si="1790"/>
        <v>45910</v>
      </c>
      <c r="AE5865" s="33"/>
    </row>
    <row r="5866" spans="1:31" x14ac:dyDescent="0.2">
      <c r="A5866" s="90">
        <f t="shared" si="1796"/>
        <v>45891</v>
      </c>
      <c r="B5866" s="2">
        <f t="shared" si="1791"/>
        <v>0</v>
      </c>
      <c r="C5866" s="2">
        <f t="shared" si="1789"/>
        <v>396420.24489238975</v>
      </c>
      <c r="D5866" s="47">
        <f t="shared" si="1797"/>
        <v>45880</v>
      </c>
      <c r="E5866" s="3">
        <f t="shared" si="1787"/>
        <v>-1</v>
      </c>
      <c r="F5866" s="4">
        <f t="shared" si="1804"/>
        <v>12</v>
      </c>
      <c r="G5866" s="4">
        <f t="shared" si="1802"/>
        <v>31</v>
      </c>
      <c r="H5866" s="2">
        <f t="shared" si="1798"/>
        <v>0</v>
      </c>
      <c r="I5866" s="2">
        <f t="shared" si="1799"/>
        <v>0</v>
      </c>
      <c r="J5866" s="2">
        <f t="shared" si="1792"/>
        <v>0</v>
      </c>
      <c r="K5866" s="2">
        <f t="shared" si="1793"/>
        <v>0</v>
      </c>
      <c r="L5866" s="1">
        <f t="shared" si="1800"/>
        <v>0</v>
      </c>
      <c r="M5866" s="3">
        <f t="shared" si="1788"/>
        <v>0</v>
      </c>
      <c r="N5866" s="2">
        <f t="shared" si="1794"/>
        <v>0</v>
      </c>
      <c r="O5866" s="18">
        <f t="shared" si="1801"/>
        <v>0.14499999999999999</v>
      </c>
      <c r="P5866" s="8">
        <f t="shared" si="1805"/>
        <v>1.004377445</v>
      </c>
      <c r="Q5866" s="2">
        <f t="shared" si="1803"/>
        <v>0</v>
      </c>
      <c r="R5866" s="2">
        <f t="shared" si="1795"/>
        <v>0</v>
      </c>
      <c r="S5866" s="9" t="s">
        <v>56</v>
      </c>
      <c r="T5866" s="47">
        <f t="shared" si="1790"/>
        <v>45910</v>
      </c>
      <c r="AE5866" s="33"/>
    </row>
    <row r="5867" spans="1:31" x14ac:dyDescent="0.2">
      <c r="A5867" s="90">
        <f t="shared" si="1796"/>
        <v>45892</v>
      </c>
      <c r="B5867" s="2">
        <f t="shared" si="1791"/>
        <v>0</v>
      </c>
      <c r="C5867" s="2">
        <f t="shared" si="1789"/>
        <v>396420.24489238975</v>
      </c>
      <c r="D5867" s="47">
        <f t="shared" si="1797"/>
        <v>45880</v>
      </c>
      <c r="E5867" s="3">
        <f t="shared" ref="E5867:E5930" si="1806">IF(DAY(A5866)=$E$2,VLOOKUP(A5866,$AF$10:$AG$315,2),E5866)</f>
        <v>-1</v>
      </c>
      <c r="F5867" s="4">
        <f t="shared" si="1804"/>
        <v>13</v>
      </c>
      <c r="G5867" s="4">
        <f t="shared" si="1802"/>
        <v>31</v>
      </c>
      <c r="H5867" s="2">
        <f t="shared" si="1798"/>
        <v>0</v>
      </c>
      <c r="I5867" s="2">
        <f t="shared" si="1799"/>
        <v>0</v>
      </c>
      <c r="J5867" s="2">
        <f t="shared" si="1792"/>
        <v>0</v>
      </c>
      <c r="K5867" s="2">
        <f t="shared" si="1793"/>
        <v>0</v>
      </c>
      <c r="L5867" s="1">
        <f t="shared" si="1800"/>
        <v>0</v>
      </c>
      <c r="M5867" s="3">
        <f t="shared" si="1788"/>
        <v>0</v>
      </c>
      <c r="N5867" s="2">
        <f t="shared" si="1794"/>
        <v>0</v>
      </c>
      <c r="O5867" s="18">
        <f t="shared" si="1801"/>
        <v>0.14499999999999999</v>
      </c>
      <c r="P5867" s="8">
        <f t="shared" si="1805"/>
        <v>1.0047430959999999</v>
      </c>
      <c r="Q5867" s="2">
        <f t="shared" si="1803"/>
        <v>0</v>
      </c>
      <c r="R5867" s="2">
        <f t="shared" si="1795"/>
        <v>0</v>
      </c>
      <c r="S5867" s="9" t="s">
        <v>56</v>
      </c>
      <c r="T5867" s="47">
        <f t="shared" si="1790"/>
        <v>45910</v>
      </c>
      <c r="AE5867" s="33"/>
    </row>
    <row r="5868" spans="1:31" x14ac:dyDescent="0.2">
      <c r="A5868" s="90">
        <f t="shared" si="1796"/>
        <v>45893</v>
      </c>
      <c r="B5868" s="2">
        <f t="shared" si="1791"/>
        <v>0</v>
      </c>
      <c r="C5868" s="2">
        <f t="shared" si="1789"/>
        <v>396420.24489238975</v>
      </c>
      <c r="D5868" s="47">
        <f t="shared" si="1797"/>
        <v>45880</v>
      </c>
      <c r="E5868" s="3">
        <f t="shared" si="1806"/>
        <v>-1</v>
      </c>
      <c r="F5868" s="4">
        <f t="shared" si="1804"/>
        <v>14</v>
      </c>
      <c r="G5868" s="4">
        <f t="shared" si="1802"/>
        <v>31</v>
      </c>
      <c r="H5868" s="2">
        <f t="shared" si="1798"/>
        <v>0</v>
      </c>
      <c r="I5868" s="2">
        <f t="shared" si="1799"/>
        <v>0</v>
      </c>
      <c r="J5868" s="2">
        <f t="shared" si="1792"/>
        <v>0</v>
      </c>
      <c r="K5868" s="2">
        <f t="shared" si="1793"/>
        <v>0</v>
      </c>
      <c r="L5868" s="1">
        <f t="shared" si="1800"/>
        <v>0</v>
      </c>
      <c r="M5868" s="3">
        <f t="shared" si="1788"/>
        <v>0</v>
      </c>
      <c r="N5868" s="2">
        <f t="shared" si="1794"/>
        <v>0</v>
      </c>
      <c r="O5868" s="18">
        <f t="shared" si="1801"/>
        <v>0.14499999999999999</v>
      </c>
      <c r="P5868" s="8">
        <f t="shared" si="1805"/>
        <v>1.005108879</v>
      </c>
      <c r="Q5868" s="2">
        <f t="shared" si="1803"/>
        <v>0</v>
      </c>
      <c r="R5868" s="2">
        <f t="shared" si="1795"/>
        <v>0</v>
      </c>
      <c r="S5868" s="9" t="s">
        <v>56</v>
      </c>
      <c r="T5868" s="47">
        <f t="shared" si="1790"/>
        <v>45910</v>
      </c>
      <c r="AE5868" s="33"/>
    </row>
    <row r="5869" spans="1:31" x14ac:dyDescent="0.2">
      <c r="A5869" s="90">
        <f t="shared" si="1796"/>
        <v>45894</v>
      </c>
      <c r="B5869" s="2">
        <f t="shared" si="1791"/>
        <v>0</v>
      </c>
      <c r="C5869" s="2">
        <f t="shared" si="1789"/>
        <v>396420.24489238975</v>
      </c>
      <c r="D5869" s="47">
        <f t="shared" si="1797"/>
        <v>45880</v>
      </c>
      <c r="E5869" s="3">
        <f t="shared" si="1806"/>
        <v>-1</v>
      </c>
      <c r="F5869" s="4">
        <f t="shared" si="1804"/>
        <v>15</v>
      </c>
      <c r="G5869" s="4">
        <f t="shared" si="1802"/>
        <v>31</v>
      </c>
      <c r="H5869" s="2">
        <f t="shared" si="1798"/>
        <v>0</v>
      </c>
      <c r="I5869" s="2">
        <f t="shared" si="1799"/>
        <v>0</v>
      </c>
      <c r="J5869" s="2">
        <f t="shared" si="1792"/>
        <v>0</v>
      </c>
      <c r="K5869" s="2">
        <f t="shared" si="1793"/>
        <v>0</v>
      </c>
      <c r="L5869" s="1">
        <f t="shared" si="1800"/>
        <v>0</v>
      </c>
      <c r="M5869" s="3">
        <f t="shared" si="1788"/>
        <v>0</v>
      </c>
      <c r="N5869" s="2">
        <f t="shared" si="1794"/>
        <v>0</v>
      </c>
      <c r="O5869" s="18">
        <f t="shared" si="1801"/>
        <v>0.14499999999999999</v>
      </c>
      <c r="P5869" s="8">
        <f t="shared" si="1805"/>
        <v>1.005474797</v>
      </c>
      <c r="Q5869" s="2">
        <f t="shared" si="1803"/>
        <v>0</v>
      </c>
      <c r="R5869" s="2">
        <f t="shared" si="1795"/>
        <v>0</v>
      </c>
      <c r="S5869" s="9" t="s">
        <v>56</v>
      </c>
      <c r="T5869" s="47">
        <f t="shared" si="1790"/>
        <v>45910</v>
      </c>
      <c r="AE5869" s="33"/>
    </row>
    <row r="5870" spans="1:31" x14ac:dyDescent="0.2">
      <c r="A5870" s="90">
        <f t="shared" si="1796"/>
        <v>45895</v>
      </c>
      <c r="B5870" s="2">
        <f t="shared" si="1791"/>
        <v>0</v>
      </c>
      <c r="C5870" s="2">
        <f t="shared" si="1789"/>
        <v>396420.24489238975</v>
      </c>
      <c r="D5870" s="47">
        <f t="shared" si="1797"/>
        <v>45880</v>
      </c>
      <c r="E5870" s="3">
        <f t="shared" si="1806"/>
        <v>-1</v>
      </c>
      <c r="F5870" s="4">
        <f t="shared" si="1804"/>
        <v>16</v>
      </c>
      <c r="G5870" s="4">
        <f t="shared" si="1802"/>
        <v>31</v>
      </c>
      <c r="H5870" s="2">
        <f t="shared" si="1798"/>
        <v>0</v>
      </c>
      <c r="I5870" s="2">
        <f t="shared" si="1799"/>
        <v>0</v>
      </c>
      <c r="J5870" s="2">
        <f t="shared" si="1792"/>
        <v>0</v>
      </c>
      <c r="K5870" s="2">
        <f t="shared" si="1793"/>
        <v>0</v>
      </c>
      <c r="L5870" s="1">
        <f t="shared" si="1800"/>
        <v>0</v>
      </c>
      <c r="M5870" s="3">
        <f t="shared" si="1788"/>
        <v>0</v>
      </c>
      <c r="N5870" s="2">
        <f t="shared" si="1794"/>
        <v>0</v>
      </c>
      <c r="O5870" s="18">
        <f t="shared" si="1801"/>
        <v>0.14499999999999999</v>
      </c>
      <c r="P5870" s="8">
        <f t="shared" si="1805"/>
        <v>1.005840847</v>
      </c>
      <c r="Q5870" s="2">
        <f t="shared" si="1803"/>
        <v>0</v>
      </c>
      <c r="R5870" s="2">
        <f t="shared" si="1795"/>
        <v>0</v>
      </c>
      <c r="S5870" s="9" t="s">
        <v>56</v>
      </c>
      <c r="T5870" s="47">
        <f t="shared" si="1790"/>
        <v>45910</v>
      </c>
      <c r="AE5870" s="33"/>
    </row>
    <row r="5871" spans="1:31" x14ac:dyDescent="0.2">
      <c r="A5871" s="90">
        <f t="shared" si="1796"/>
        <v>45896</v>
      </c>
      <c r="B5871" s="2">
        <f t="shared" si="1791"/>
        <v>0</v>
      </c>
      <c r="C5871" s="2">
        <f t="shared" si="1789"/>
        <v>396420.24489238975</v>
      </c>
      <c r="D5871" s="47">
        <f t="shared" si="1797"/>
        <v>45880</v>
      </c>
      <c r="E5871" s="3">
        <f t="shared" si="1806"/>
        <v>-1</v>
      </c>
      <c r="F5871" s="4">
        <f t="shared" si="1804"/>
        <v>17</v>
      </c>
      <c r="G5871" s="4">
        <f t="shared" si="1802"/>
        <v>31</v>
      </c>
      <c r="H5871" s="2">
        <f t="shared" si="1798"/>
        <v>0</v>
      </c>
      <c r="I5871" s="2">
        <f t="shared" si="1799"/>
        <v>0</v>
      </c>
      <c r="J5871" s="2">
        <f t="shared" si="1792"/>
        <v>0</v>
      </c>
      <c r="K5871" s="2">
        <f t="shared" si="1793"/>
        <v>0</v>
      </c>
      <c r="L5871" s="1">
        <f t="shared" si="1800"/>
        <v>0</v>
      </c>
      <c r="M5871" s="3">
        <f t="shared" si="1788"/>
        <v>0</v>
      </c>
      <c r="N5871" s="2">
        <f t="shared" si="1794"/>
        <v>0</v>
      </c>
      <c r="O5871" s="18">
        <f t="shared" si="1801"/>
        <v>0.14499999999999999</v>
      </c>
      <c r="P5871" s="8">
        <f t="shared" si="1805"/>
        <v>1.006207031</v>
      </c>
      <c r="Q5871" s="2">
        <f t="shared" si="1803"/>
        <v>0</v>
      </c>
      <c r="R5871" s="2">
        <f t="shared" si="1795"/>
        <v>0</v>
      </c>
      <c r="S5871" s="9" t="s">
        <v>56</v>
      </c>
      <c r="T5871" s="47">
        <f t="shared" si="1790"/>
        <v>45910</v>
      </c>
      <c r="AE5871" s="33"/>
    </row>
    <row r="5872" spans="1:31" x14ac:dyDescent="0.2">
      <c r="A5872" s="90">
        <f t="shared" si="1796"/>
        <v>45897</v>
      </c>
      <c r="B5872" s="2">
        <f t="shared" si="1791"/>
        <v>0</v>
      </c>
      <c r="C5872" s="2">
        <f t="shared" si="1789"/>
        <v>396420.24489238975</v>
      </c>
      <c r="D5872" s="47">
        <f t="shared" si="1797"/>
        <v>45880</v>
      </c>
      <c r="E5872" s="3">
        <f t="shared" si="1806"/>
        <v>-1</v>
      </c>
      <c r="F5872" s="4">
        <f t="shared" si="1804"/>
        <v>18</v>
      </c>
      <c r="G5872" s="4">
        <f t="shared" si="1802"/>
        <v>31</v>
      </c>
      <c r="H5872" s="2">
        <f t="shared" si="1798"/>
        <v>0</v>
      </c>
      <c r="I5872" s="2">
        <f t="shared" si="1799"/>
        <v>0</v>
      </c>
      <c r="J5872" s="2">
        <f t="shared" si="1792"/>
        <v>0</v>
      </c>
      <c r="K5872" s="2">
        <f t="shared" si="1793"/>
        <v>0</v>
      </c>
      <c r="L5872" s="1">
        <f t="shared" si="1800"/>
        <v>0</v>
      </c>
      <c r="M5872" s="3">
        <f t="shared" si="1788"/>
        <v>0</v>
      </c>
      <c r="N5872" s="2">
        <f t="shared" si="1794"/>
        <v>0</v>
      </c>
      <c r="O5872" s="18">
        <f t="shared" si="1801"/>
        <v>0.14499999999999999</v>
      </c>
      <c r="P5872" s="8">
        <f t="shared" si="1805"/>
        <v>1.0065733480000001</v>
      </c>
      <c r="Q5872" s="2">
        <f t="shared" si="1803"/>
        <v>0</v>
      </c>
      <c r="R5872" s="2">
        <f t="shared" si="1795"/>
        <v>0</v>
      </c>
      <c r="S5872" s="9" t="s">
        <v>56</v>
      </c>
      <c r="T5872" s="47">
        <f t="shared" si="1790"/>
        <v>45910</v>
      </c>
      <c r="AE5872" s="33"/>
    </row>
    <row r="5873" spans="1:31" x14ac:dyDescent="0.2">
      <c r="A5873" s="90">
        <f t="shared" si="1796"/>
        <v>45898</v>
      </c>
      <c r="B5873" s="2">
        <f t="shared" si="1791"/>
        <v>0</v>
      </c>
      <c r="C5873" s="2">
        <f t="shared" si="1789"/>
        <v>396420.24489238975</v>
      </c>
      <c r="D5873" s="47">
        <f t="shared" si="1797"/>
        <v>45880</v>
      </c>
      <c r="E5873" s="3">
        <f t="shared" si="1806"/>
        <v>-1</v>
      </c>
      <c r="F5873" s="4">
        <f t="shared" si="1804"/>
        <v>19</v>
      </c>
      <c r="G5873" s="4">
        <f t="shared" si="1802"/>
        <v>31</v>
      </c>
      <c r="H5873" s="2">
        <f t="shared" si="1798"/>
        <v>0</v>
      </c>
      <c r="I5873" s="2">
        <f t="shared" si="1799"/>
        <v>0</v>
      </c>
      <c r="J5873" s="2">
        <f t="shared" si="1792"/>
        <v>0</v>
      </c>
      <c r="K5873" s="2">
        <f t="shared" si="1793"/>
        <v>0</v>
      </c>
      <c r="L5873" s="1">
        <f t="shared" si="1800"/>
        <v>0</v>
      </c>
      <c r="M5873" s="3">
        <f t="shared" si="1788"/>
        <v>0</v>
      </c>
      <c r="N5873" s="2">
        <f t="shared" si="1794"/>
        <v>0</v>
      </c>
      <c r="O5873" s="18">
        <f t="shared" si="1801"/>
        <v>0.14499999999999999</v>
      </c>
      <c r="P5873" s="8">
        <f t="shared" si="1805"/>
        <v>1.0069397980000001</v>
      </c>
      <c r="Q5873" s="2">
        <f t="shared" si="1803"/>
        <v>0</v>
      </c>
      <c r="R5873" s="2">
        <f t="shared" si="1795"/>
        <v>0</v>
      </c>
      <c r="S5873" s="9" t="s">
        <v>56</v>
      </c>
      <c r="T5873" s="47">
        <f t="shared" si="1790"/>
        <v>45910</v>
      </c>
      <c r="AE5873" s="33"/>
    </row>
    <row r="5874" spans="1:31" x14ac:dyDescent="0.2">
      <c r="A5874" s="90">
        <f t="shared" si="1796"/>
        <v>45899</v>
      </c>
      <c r="B5874" s="2">
        <f t="shared" si="1791"/>
        <v>0</v>
      </c>
      <c r="C5874" s="2">
        <f t="shared" si="1789"/>
        <v>396420.24489238975</v>
      </c>
      <c r="D5874" s="47">
        <f t="shared" si="1797"/>
        <v>45880</v>
      </c>
      <c r="E5874" s="3">
        <f t="shared" si="1806"/>
        <v>-1</v>
      </c>
      <c r="F5874" s="4">
        <f t="shared" si="1804"/>
        <v>20</v>
      </c>
      <c r="G5874" s="4">
        <f t="shared" si="1802"/>
        <v>31</v>
      </c>
      <c r="H5874" s="2">
        <f t="shared" si="1798"/>
        <v>0</v>
      </c>
      <c r="I5874" s="2">
        <f t="shared" si="1799"/>
        <v>0</v>
      </c>
      <c r="J5874" s="2">
        <f t="shared" si="1792"/>
        <v>0</v>
      </c>
      <c r="K5874" s="2">
        <f t="shared" si="1793"/>
        <v>0</v>
      </c>
      <c r="L5874" s="1">
        <f t="shared" si="1800"/>
        <v>0</v>
      </c>
      <c r="M5874" s="3">
        <f t="shared" si="1788"/>
        <v>0</v>
      </c>
      <c r="N5874" s="2">
        <f t="shared" si="1794"/>
        <v>0</v>
      </c>
      <c r="O5874" s="18">
        <f t="shared" si="1801"/>
        <v>0.14499999999999999</v>
      </c>
      <c r="P5874" s="8">
        <f t="shared" si="1805"/>
        <v>1.007306381</v>
      </c>
      <c r="Q5874" s="2">
        <f t="shared" si="1803"/>
        <v>0</v>
      </c>
      <c r="R5874" s="2">
        <f t="shared" si="1795"/>
        <v>0</v>
      </c>
      <c r="S5874" s="9" t="s">
        <v>56</v>
      </c>
      <c r="T5874" s="47">
        <f t="shared" si="1790"/>
        <v>45910</v>
      </c>
      <c r="AE5874" s="33"/>
    </row>
    <row r="5875" spans="1:31" x14ac:dyDescent="0.2">
      <c r="A5875" s="90">
        <f t="shared" si="1796"/>
        <v>45900</v>
      </c>
      <c r="B5875" s="2">
        <f t="shared" si="1791"/>
        <v>0</v>
      </c>
      <c r="C5875" s="2">
        <f t="shared" si="1789"/>
        <v>396420.24489238975</v>
      </c>
      <c r="D5875" s="47">
        <f t="shared" si="1797"/>
        <v>45880</v>
      </c>
      <c r="E5875" s="3">
        <f t="shared" si="1806"/>
        <v>-1</v>
      </c>
      <c r="F5875" s="4">
        <f t="shared" si="1804"/>
        <v>21</v>
      </c>
      <c r="G5875" s="4">
        <f t="shared" si="1802"/>
        <v>31</v>
      </c>
      <c r="H5875" s="2">
        <f t="shared" si="1798"/>
        <v>0</v>
      </c>
      <c r="I5875" s="2">
        <f t="shared" si="1799"/>
        <v>0</v>
      </c>
      <c r="J5875" s="2">
        <f t="shared" si="1792"/>
        <v>0</v>
      </c>
      <c r="K5875" s="2">
        <f t="shared" si="1793"/>
        <v>0</v>
      </c>
      <c r="L5875" s="1">
        <f t="shared" si="1800"/>
        <v>0</v>
      </c>
      <c r="M5875" s="3">
        <f t="shared" si="1788"/>
        <v>0</v>
      </c>
      <c r="N5875" s="2">
        <f t="shared" si="1794"/>
        <v>0</v>
      </c>
      <c r="O5875" s="18">
        <f t="shared" si="1801"/>
        <v>0.14499999999999999</v>
      </c>
      <c r="P5875" s="8">
        <f t="shared" si="1805"/>
        <v>1.007673099</v>
      </c>
      <c r="Q5875" s="2">
        <f t="shared" si="1803"/>
        <v>0</v>
      </c>
      <c r="R5875" s="2">
        <f t="shared" si="1795"/>
        <v>0</v>
      </c>
      <c r="S5875" s="9" t="s">
        <v>56</v>
      </c>
      <c r="T5875" s="47">
        <f t="shared" si="1790"/>
        <v>45910</v>
      </c>
      <c r="AE5875" s="33"/>
    </row>
    <row r="5876" spans="1:31" x14ac:dyDescent="0.2">
      <c r="A5876" s="90">
        <f t="shared" si="1796"/>
        <v>45901</v>
      </c>
      <c r="B5876" s="2">
        <f t="shared" si="1791"/>
        <v>0</v>
      </c>
      <c r="C5876" s="2">
        <f t="shared" si="1789"/>
        <v>396420.24489238975</v>
      </c>
      <c r="D5876" s="47">
        <f t="shared" si="1797"/>
        <v>45880</v>
      </c>
      <c r="E5876" s="3">
        <f t="shared" si="1806"/>
        <v>-1</v>
      </c>
      <c r="F5876" s="4">
        <f t="shared" si="1804"/>
        <v>22</v>
      </c>
      <c r="G5876" s="4">
        <f t="shared" si="1802"/>
        <v>31</v>
      </c>
      <c r="H5876" s="2">
        <f t="shared" si="1798"/>
        <v>0</v>
      </c>
      <c r="I5876" s="2">
        <f t="shared" si="1799"/>
        <v>0</v>
      </c>
      <c r="J5876" s="2">
        <f t="shared" si="1792"/>
        <v>0</v>
      </c>
      <c r="K5876" s="2">
        <f t="shared" si="1793"/>
        <v>0</v>
      </c>
      <c r="L5876" s="1">
        <f t="shared" si="1800"/>
        <v>0</v>
      </c>
      <c r="M5876" s="3">
        <f t="shared" si="1788"/>
        <v>0</v>
      </c>
      <c r="N5876" s="2">
        <f t="shared" si="1794"/>
        <v>0</v>
      </c>
      <c r="O5876" s="18">
        <f t="shared" si="1801"/>
        <v>0.14499999999999999</v>
      </c>
      <c r="P5876" s="8">
        <f t="shared" si="1805"/>
        <v>1.008039949</v>
      </c>
      <c r="Q5876" s="2">
        <f t="shared" si="1803"/>
        <v>0</v>
      </c>
      <c r="R5876" s="2">
        <f t="shared" si="1795"/>
        <v>0</v>
      </c>
      <c r="S5876" s="9" t="s">
        <v>56</v>
      </c>
      <c r="T5876" s="47">
        <f t="shared" si="1790"/>
        <v>45910</v>
      </c>
      <c r="AE5876" s="33"/>
    </row>
    <row r="5877" spans="1:31" x14ac:dyDescent="0.2">
      <c r="A5877" s="90">
        <f t="shared" si="1796"/>
        <v>45902</v>
      </c>
      <c r="B5877" s="2">
        <f t="shared" si="1791"/>
        <v>0</v>
      </c>
      <c r="C5877" s="2">
        <f t="shared" si="1789"/>
        <v>396420.24489238975</v>
      </c>
      <c r="D5877" s="47">
        <f t="shared" si="1797"/>
        <v>45880</v>
      </c>
      <c r="E5877" s="3">
        <f t="shared" si="1806"/>
        <v>-1</v>
      </c>
      <c r="F5877" s="4">
        <f t="shared" si="1804"/>
        <v>23</v>
      </c>
      <c r="G5877" s="4">
        <f t="shared" si="1802"/>
        <v>31</v>
      </c>
      <c r="H5877" s="2">
        <f t="shared" si="1798"/>
        <v>0</v>
      </c>
      <c r="I5877" s="2">
        <f t="shared" si="1799"/>
        <v>0</v>
      </c>
      <c r="J5877" s="2">
        <f t="shared" si="1792"/>
        <v>0</v>
      </c>
      <c r="K5877" s="2">
        <f t="shared" si="1793"/>
        <v>0</v>
      </c>
      <c r="L5877" s="1">
        <f t="shared" si="1800"/>
        <v>0</v>
      </c>
      <c r="M5877" s="3">
        <f t="shared" si="1788"/>
        <v>0</v>
      </c>
      <c r="N5877" s="2">
        <f t="shared" si="1794"/>
        <v>0</v>
      </c>
      <c r="O5877" s="18">
        <f t="shared" si="1801"/>
        <v>0.14499999999999999</v>
      </c>
      <c r="P5877" s="8">
        <f t="shared" si="1805"/>
        <v>1.0084069339999999</v>
      </c>
      <c r="Q5877" s="2">
        <f t="shared" si="1803"/>
        <v>0</v>
      </c>
      <c r="R5877" s="2">
        <f t="shared" si="1795"/>
        <v>0</v>
      </c>
      <c r="S5877" s="9" t="s">
        <v>56</v>
      </c>
      <c r="T5877" s="47">
        <f t="shared" si="1790"/>
        <v>45910</v>
      </c>
      <c r="AE5877" s="33"/>
    </row>
    <row r="5878" spans="1:31" x14ac:dyDescent="0.2">
      <c r="A5878" s="90">
        <f t="shared" si="1796"/>
        <v>45903</v>
      </c>
      <c r="B5878" s="2">
        <f t="shared" si="1791"/>
        <v>0</v>
      </c>
      <c r="C5878" s="2">
        <f t="shared" si="1789"/>
        <v>396420.24489238975</v>
      </c>
      <c r="D5878" s="47">
        <f t="shared" si="1797"/>
        <v>45880</v>
      </c>
      <c r="E5878" s="3">
        <f t="shared" si="1806"/>
        <v>-1</v>
      </c>
      <c r="F5878" s="4">
        <f t="shared" si="1804"/>
        <v>24</v>
      </c>
      <c r="G5878" s="4">
        <f t="shared" si="1802"/>
        <v>31</v>
      </c>
      <c r="H5878" s="2">
        <f t="shared" si="1798"/>
        <v>0</v>
      </c>
      <c r="I5878" s="2">
        <f t="shared" si="1799"/>
        <v>0</v>
      </c>
      <c r="J5878" s="2">
        <f t="shared" si="1792"/>
        <v>0</v>
      </c>
      <c r="K5878" s="2">
        <f t="shared" si="1793"/>
        <v>0</v>
      </c>
      <c r="L5878" s="1">
        <f t="shared" si="1800"/>
        <v>0</v>
      </c>
      <c r="M5878" s="3">
        <f t="shared" si="1788"/>
        <v>0</v>
      </c>
      <c r="N5878" s="2">
        <f t="shared" si="1794"/>
        <v>0</v>
      </c>
      <c r="O5878" s="18">
        <f t="shared" si="1801"/>
        <v>0.14499999999999999</v>
      </c>
      <c r="P5878" s="8">
        <f t="shared" si="1805"/>
        <v>1.0087740510000001</v>
      </c>
      <c r="Q5878" s="2">
        <f t="shared" si="1803"/>
        <v>0</v>
      </c>
      <c r="R5878" s="2">
        <f t="shared" si="1795"/>
        <v>0</v>
      </c>
      <c r="S5878" s="9" t="s">
        <v>56</v>
      </c>
      <c r="T5878" s="47">
        <f t="shared" si="1790"/>
        <v>45910</v>
      </c>
      <c r="AE5878" s="33"/>
    </row>
    <row r="5879" spans="1:31" x14ac:dyDescent="0.2">
      <c r="A5879" s="90">
        <f t="shared" si="1796"/>
        <v>45904</v>
      </c>
      <c r="B5879" s="2">
        <f t="shared" si="1791"/>
        <v>0</v>
      </c>
      <c r="C5879" s="2">
        <f t="shared" si="1789"/>
        <v>396420.24489238975</v>
      </c>
      <c r="D5879" s="47">
        <f t="shared" si="1797"/>
        <v>45880</v>
      </c>
      <c r="E5879" s="3">
        <f t="shared" si="1806"/>
        <v>-1</v>
      </c>
      <c r="F5879" s="4">
        <f t="shared" si="1804"/>
        <v>25</v>
      </c>
      <c r="G5879" s="4">
        <f t="shared" si="1802"/>
        <v>31</v>
      </c>
      <c r="H5879" s="2">
        <f t="shared" si="1798"/>
        <v>0</v>
      </c>
      <c r="I5879" s="2">
        <f t="shared" si="1799"/>
        <v>0</v>
      </c>
      <c r="J5879" s="2">
        <f t="shared" si="1792"/>
        <v>0</v>
      </c>
      <c r="K5879" s="2">
        <f t="shared" si="1793"/>
        <v>0</v>
      </c>
      <c r="L5879" s="1">
        <f t="shared" si="1800"/>
        <v>0</v>
      </c>
      <c r="M5879" s="3">
        <f t="shared" si="1788"/>
        <v>0</v>
      </c>
      <c r="N5879" s="2">
        <f t="shared" si="1794"/>
        <v>0</v>
      </c>
      <c r="O5879" s="18">
        <f t="shared" si="1801"/>
        <v>0.14499999999999999</v>
      </c>
      <c r="P5879" s="8">
        <f t="shared" si="1805"/>
        <v>1.009141303</v>
      </c>
      <c r="Q5879" s="2">
        <f t="shared" si="1803"/>
        <v>0</v>
      </c>
      <c r="R5879" s="2">
        <f t="shared" si="1795"/>
        <v>0</v>
      </c>
      <c r="S5879" s="9" t="s">
        <v>56</v>
      </c>
      <c r="T5879" s="47">
        <f t="shared" si="1790"/>
        <v>45910</v>
      </c>
      <c r="AE5879" s="33"/>
    </row>
    <row r="5880" spans="1:31" x14ac:dyDescent="0.2">
      <c r="A5880" s="90">
        <f t="shared" si="1796"/>
        <v>45905</v>
      </c>
      <c r="B5880" s="2">
        <f t="shared" si="1791"/>
        <v>0</v>
      </c>
      <c r="C5880" s="2">
        <f t="shared" si="1789"/>
        <v>396420.24489238975</v>
      </c>
      <c r="D5880" s="47">
        <f t="shared" si="1797"/>
        <v>45880</v>
      </c>
      <c r="E5880" s="3">
        <f t="shared" si="1806"/>
        <v>-1</v>
      </c>
      <c r="F5880" s="4">
        <f t="shared" si="1804"/>
        <v>26</v>
      </c>
      <c r="G5880" s="4">
        <f t="shared" si="1802"/>
        <v>31</v>
      </c>
      <c r="H5880" s="2">
        <f t="shared" si="1798"/>
        <v>0</v>
      </c>
      <c r="I5880" s="2">
        <f t="shared" si="1799"/>
        <v>0</v>
      </c>
      <c r="J5880" s="2">
        <f t="shared" si="1792"/>
        <v>0</v>
      </c>
      <c r="K5880" s="2">
        <f t="shared" si="1793"/>
        <v>0</v>
      </c>
      <c r="L5880" s="1">
        <f t="shared" si="1800"/>
        <v>0</v>
      </c>
      <c r="M5880" s="3">
        <f t="shared" si="1788"/>
        <v>0</v>
      </c>
      <c r="N5880" s="2">
        <f t="shared" si="1794"/>
        <v>0</v>
      </c>
      <c r="O5880" s="18">
        <f t="shared" si="1801"/>
        <v>0.14499999999999999</v>
      </c>
      <c r="P5880" s="8">
        <f t="shared" si="1805"/>
        <v>1.0095086879999999</v>
      </c>
      <c r="Q5880" s="2">
        <f t="shared" si="1803"/>
        <v>0</v>
      </c>
      <c r="R5880" s="2">
        <f t="shared" si="1795"/>
        <v>0</v>
      </c>
      <c r="S5880" s="9" t="s">
        <v>56</v>
      </c>
      <c r="T5880" s="47">
        <f t="shared" si="1790"/>
        <v>45910</v>
      </c>
      <c r="AE5880" s="33"/>
    </row>
    <row r="5881" spans="1:31" x14ac:dyDescent="0.2">
      <c r="A5881" s="90">
        <f t="shared" si="1796"/>
        <v>45906</v>
      </c>
      <c r="B5881" s="2">
        <f t="shared" si="1791"/>
        <v>0</v>
      </c>
      <c r="C5881" s="2">
        <f t="shared" si="1789"/>
        <v>396420.24489238975</v>
      </c>
      <c r="D5881" s="47">
        <f t="shared" si="1797"/>
        <v>45880</v>
      </c>
      <c r="E5881" s="3">
        <f t="shared" si="1806"/>
        <v>-1</v>
      </c>
      <c r="F5881" s="4">
        <f t="shared" si="1804"/>
        <v>27</v>
      </c>
      <c r="G5881" s="4">
        <f t="shared" si="1802"/>
        <v>31</v>
      </c>
      <c r="H5881" s="2">
        <f t="shared" si="1798"/>
        <v>0</v>
      </c>
      <c r="I5881" s="2">
        <f t="shared" si="1799"/>
        <v>0</v>
      </c>
      <c r="J5881" s="2">
        <f t="shared" si="1792"/>
        <v>0</v>
      </c>
      <c r="K5881" s="2">
        <f t="shared" si="1793"/>
        <v>0</v>
      </c>
      <c r="L5881" s="1">
        <f t="shared" si="1800"/>
        <v>0</v>
      </c>
      <c r="M5881" s="3">
        <f t="shared" si="1788"/>
        <v>0</v>
      </c>
      <c r="N5881" s="2">
        <f t="shared" si="1794"/>
        <v>0</v>
      </c>
      <c r="O5881" s="18">
        <f t="shared" si="1801"/>
        <v>0.14499999999999999</v>
      </c>
      <c r="P5881" s="8">
        <f t="shared" si="1805"/>
        <v>1.009876207</v>
      </c>
      <c r="Q5881" s="2">
        <f t="shared" si="1803"/>
        <v>0</v>
      </c>
      <c r="R5881" s="2">
        <f t="shared" si="1795"/>
        <v>0</v>
      </c>
      <c r="S5881" s="9" t="s">
        <v>56</v>
      </c>
      <c r="T5881" s="47">
        <f t="shared" si="1790"/>
        <v>45910</v>
      </c>
      <c r="AE5881" s="33"/>
    </row>
    <row r="5882" spans="1:31" x14ac:dyDescent="0.2">
      <c r="A5882" s="90">
        <f t="shared" si="1796"/>
        <v>45907</v>
      </c>
      <c r="B5882" s="2">
        <f t="shared" si="1791"/>
        <v>0</v>
      </c>
      <c r="C5882" s="2">
        <f t="shared" si="1789"/>
        <v>396420.24489238975</v>
      </c>
      <c r="D5882" s="47">
        <f t="shared" si="1797"/>
        <v>45880</v>
      </c>
      <c r="E5882" s="3">
        <f t="shared" si="1806"/>
        <v>-1</v>
      </c>
      <c r="F5882" s="4">
        <f t="shared" si="1804"/>
        <v>28</v>
      </c>
      <c r="G5882" s="4">
        <f t="shared" si="1802"/>
        <v>31</v>
      </c>
      <c r="H5882" s="2">
        <f t="shared" si="1798"/>
        <v>0</v>
      </c>
      <c r="I5882" s="2">
        <f t="shared" si="1799"/>
        <v>0</v>
      </c>
      <c r="J5882" s="2">
        <f t="shared" si="1792"/>
        <v>0</v>
      </c>
      <c r="K5882" s="2">
        <f t="shared" si="1793"/>
        <v>0</v>
      </c>
      <c r="L5882" s="1">
        <f t="shared" si="1800"/>
        <v>0</v>
      </c>
      <c r="M5882" s="3">
        <f t="shared" si="1788"/>
        <v>0</v>
      </c>
      <c r="N5882" s="2">
        <f t="shared" si="1794"/>
        <v>0</v>
      </c>
      <c r="O5882" s="18">
        <f t="shared" si="1801"/>
        <v>0.14499999999999999</v>
      </c>
      <c r="P5882" s="8">
        <f t="shared" si="1805"/>
        <v>1.0102438600000001</v>
      </c>
      <c r="Q5882" s="2">
        <f t="shared" si="1803"/>
        <v>0</v>
      </c>
      <c r="R5882" s="2">
        <f t="shared" si="1795"/>
        <v>0</v>
      </c>
      <c r="S5882" s="9" t="s">
        <v>56</v>
      </c>
      <c r="T5882" s="47">
        <f t="shared" si="1790"/>
        <v>45910</v>
      </c>
      <c r="AE5882" s="33"/>
    </row>
    <row r="5883" spans="1:31" x14ac:dyDescent="0.2">
      <c r="A5883" s="90">
        <f t="shared" si="1796"/>
        <v>45908</v>
      </c>
      <c r="B5883" s="2">
        <f t="shared" si="1791"/>
        <v>0</v>
      </c>
      <c r="C5883" s="2">
        <f t="shared" si="1789"/>
        <v>396420.24489238975</v>
      </c>
      <c r="D5883" s="47">
        <f t="shared" si="1797"/>
        <v>45880</v>
      </c>
      <c r="E5883" s="3">
        <f t="shared" si="1806"/>
        <v>-1</v>
      </c>
      <c r="F5883" s="4">
        <f t="shared" si="1804"/>
        <v>29</v>
      </c>
      <c r="G5883" s="4">
        <f t="shared" si="1802"/>
        <v>31</v>
      </c>
      <c r="H5883" s="2">
        <f t="shared" si="1798"/>
        <v>0</v>
      </c>
      <c r="I5883" s="2">
        <f t="shared" si="1799"/>
        <v>0</v>
      </c>
      <c r="J5883" s="2">
        <f t="shared" si="1792"/>
        <v>0</v>
      </c>
      <c r="K5883" s="2">
        <f t="shared" si="1793"/>
        <v>0</v>
      </c>
      <c r="L5883" s="1">
        <f t="shared" si="1800"/>
        <v>0</v>
      </c>
      <c r="M5883" s="3">
        <f t="shared" si="1788"/>
        <v>0</v>
      </c>
      <c r="N5883" s="2">
        <f t="shared" si="1794"/>
        <v>0</v>
      </c>
      <c r="O5883" s="18">
        <f t="shared" si="1801"/>
        <v>0.14499999999999999</v>
      </c>
      <c r="P5883" s="8">
        <f t="shared" si="1805"/>
        <v>1.0106116460000001</v>
      </c>
      <c r="Q5883" s="2">
        <f t="shared" si="1803"/>
        <v>0</v>
      </c>
      <c r="R5883" s="2">
        <f t="shared" si="1795"/>
        <v>0</v>
      </c>
      <c r="S5883" s="9" t="s">
        <v>56</v>
      </c>
      <c r="T5883" s="47">
        <f t="shared" si="1790"/>
        <v>45910</v>
      </c>
      <c r="AE5883" s="33"/>
    </row>
    <row r="5884" spans="1:31" x14ac:dyDescent="0.2">
      <c r="A5884" s="90">
        <f t="shared" si="1796"/>
        <v>45909</v>
      </c>
      <c r="B5884" s="2">
        <f t="shared" si="1791"/>
        <v>0</v>
      </c>
      <c r="C5884" s="2">
        <f t="shared" si="1789"/>
        <v>396420.24489238975</v>
      </c>
      <c r="D5884" s="47">
        <f t="shared" si="1797"/>
        <v>45880</v>
      </c>
      <c r="E5884" s="3">
        <f t="shared" si="1806"/>
        <v>-1</v>
      </c>
      <c r="F5884" s="4">
        <f t="shared" si="1804"/>
        <v>30</v>
      </c>
      <c r="G5884" s="4">
        <f t="shared" si="1802"/>
        <v>31</v>
      </c>
      <c r="H5884" s="2">
        <f t="shared" si="1798"/>
        <v>0</v>
      </c>
      <c r="I5884" s="2">
        <f t="shared" si="1799"/>
        <v>0</v>
      </c>
      <c r="J5884" s="2">
        <f t="shared" si="1792"/>
        <v>0</v>
      </c>
      <c r="K5884" s="2">
        <f t="shared" si="1793"/>
        <v>0</v>
      </c>
      <c r="L5884" s="1">
        <f t="shared" si="1800"/>
        <v>0</v>
      </c>
      <c r="M5884" s="3">
        <f t="shared" si="1788"/>
        <v>0</v>
      </c>
      <c r="N5884" s="2">
        <f t="shared" si="1794"/>
        <v>0</v>
      </c>
      <c r="O5884" s="18">
        <f t="shared" si="1801"/>
        <v>0.14499999999999999</v>
      </c>
      <c r="P5884" s="8">
        <f t="shared" si="1805"/>
        <v>1.0109795669999999</v>
      </c>
      <c r="Q5884" s="2">
        <f t="shared" si="1803"/>
        <v>0</v>
      </c>
      <c r="R5884" s="2">
        <f t="shared" si="1795"/>
        <v>0</v>
      </c>
      <c r="S5884" s="9" t="s">
        <v>56</v>
      </c>
      <c r="T5884" s="47">
        <f t="shared" si="1790"/>
        <v>45910</v>
      </c>
      <c r="AE5884" s="33"/>
    </row>
    <row r="5885" spans="1:31" x14ac:dyDescent="0.2">
      <c r="A5885" s="90">
        <f t="shared" si="1796"/>
        <v>45910</v>
      </c>
      <c r="B5885" s="2">
        <f t="shared" si="1791"/>
        <v>0</v>
      </c>
      <c r="C5885" s="2">
        <f t="shared" si="1789"/>
        <v>396420.24489238975</v>
      </c>
      <c r="D5885" s="47">
        <f t="shared" si="1797"/>
        <v>45880</v>
      </c>
      <c r="E5885" s="3">
        <f t="shared" si="1806"/>
        <v>-1</v>
      </c>
      <c r="F5885" s="4">
        <f t="shared" si="1804"/>
        <v>31</v>
      </c>
      <c r="G5885" s="4">
        <f t="shared" si="1802"/>
        <v>31</v>
      </c>
      <c r="H5885" s="2">
        <f t="shared" si="1798"/>
        <v>0</v>
      </c>
      <c r="I5885" s="2">
        <f t="shared" si="1799"/>
        <v>0</v>
      </c>
      <c r="J5885" s="2">
        <f t="shared" si="1792"/>
        <v>0</v>
      </c>
      <c r="K5885" s="2">
        <f t="shared" si="1793"/>
        <v>0</v>
      </c>
      <c r="L5885" s="1">
        <f t="shared" si="1800"/>
        <v>193</v>
      </c>
      <c r="M5885" s="3">
        <f t="shared" si="1788"/>
        <v>2.6001E-2</v>
      </c>
      <c r="N5885" s="2">
        <f t="shared" si="1794"/>
        <v>0</v>
      </c>
      <c r="O5885" s="18">
        <f t="shared" si="1801"/>
        <v>0.14499999999999999</v>
      </c>
      <c r="P5885" s="8">
        <f t="shared" si="1805"/>
        <v>1.0113476210000001</v>
      </c>
      <c r="Q5885" s="2">
        <f t="shared" si="1803"/>
        <v>0</v>
      </c>
      <c r="R5885" s="2">
        <f t="shared" si="1795"/>
        <v>0</v>
      </c>
      <c r="S5885" s="9" t="s">
        <v>56</v>
      </c>
      <c r="T5885" s="47">
        <f t="shared" si="1790"/>
        <v>45910</v>
      </c>
      <c r="AE5885" s="33"/>
    </row>
    <row r="5886" spans="1:31" x14ac:dyDescent="0.2">
      <c r="A5886" s="90">
        <f t="shared" si="1796"/>
        <v>45911</v>
      </c>
      <c r="B5886" s="2">
        <f t="shared" si="1791"/>
        <v>0</v>
      </c>
      <c r="C5886" s="2">
        <f t="shared" si="1789"/>
        <v>386112.92210494977</v>
      </c>
      <c r="D5886" s="47">
        <f t="shared" si="1797"/>
        <v>45911</v>
      </c>
      <c r="E5886" s="3">
        <f t="shared" si="1806"/>
        <v>-1</v>
      </c>
      <c r="F5886" s="4">
        <f t="shared" si="1804"/>
        <v>1</v>
      </c>
      <c r="G5886" s="4">
        <f t="shared" si="1802"/>
        <v>30</v>
      </c>
      <c r="H5886" s="2">
        <f t="shared" si="1798"/>
        <v>0</v>
      </c>
      <c r="I5886" s="2">
        <f t="shared" si="1799"/>
        <v>0</v>
      </c>
      <c r="J5886" s="2">
        <f t="shared" si="1792"/>
        <v>0</v>
      </c>
      <c r="K5886" s="2">
        <f t="shared" si="1793"/>
        <v>0</v>
      </c>
      <c r="L5886" s="1">
        <f t="shared" si="1800"/>
        <v>0</v>
      </c>
      <c r="M5886" s="3">
        <f t="shared" si="1788"/>
        <v>0</v>
      </c>
      <c r="N5886" s="2">
        <f t="shared" si="1794"/>
        <v>0</v>
      </c>
      <c r="O5886" s="18">
        <f t="shared" si="1801"/>
        <v>0.14499999999999999</v>
      </c>
      <c r="P5886" s="8">
        <f t="shared" si="1805"/>
        <v>1.0003761950000001</v>
      </c>
      <c r="Q5886" s="2">
        <f t="shared" si="1803"/>
        <v>0</v>
      </c>
      <c r="R5886" s="2">
        <f t="shared" si="1795"/>
        <v>0</v>
      </c>
      <c r="S5886" s="9" t="s">
        <v>56</v>
      </c>
      <c r="T5886" s="47">
        <f t="shared" si="1790"/>
        <v>45940</v>
      </c>
      <c r="AE5886" s="33"/>
    </row>
    <row r="5887" spans="1:31" x14ac:dyDescent="0.2">
      <c r="A5887" s="90">
        <f t="shared" si="1796"/>
        <v>45912</v>
      </c>
      <c r="B5887" s="2">
        <f t="shared" si="1791"/>
        <v>0</v>
      </c>
      <c r="C5887" s="2">
        <f t="shared" si="1789"/>
        <v>386112.92210494977</v>
      </c>
      <c r="D5887" s="47">
        <f t="shared" si="1797"/>
        <v>45911</v>
      </c>
      <c r="E5887" s="3">
        <f t="shared" si="1806"/>
        <v>-1</v>
      </c>
      <c r="F5887" s="4">
        <f t="shared" si="1804"/>
        <v>2</v>
      </c>
      <c r="G5887" s="4">
        <f t="shared" si="1802"/>
        <v>30</v>
      </c>
      <c r="H5887" s="2">
        <f t="shared" si="1798"/>
        <v>0</v>
      </c>
      <c r="I5887" s="2">
        <f t="shared" si="1799"/>
        <v>0</v>
      </c>
      <c r="J5887" s="2">
        <f t="shared" si="1792"/>
        <v>0</v>
      </c>
      <c r="K5887" s="2">
        <f t="shared" si="1793"/>
        <v>0</v>
      </c>
      <c r="L5887" s="1">
        <f t="shared" si="1800"/>
        <v>0</v>
      </c>
      <c r="M5887" s="3">
        <f t="shared" ref="M5887:M5950" si="1807">IF(DAY(A5887)=E$2,VLOOKUP(A5887,$W$10:$AD$316,5),0)</f>
        <v>0</v>
      </c>
      <c r="N5887" s="2">
        <f t="shared" si="1794"/>
        <v>0</v>
      </c>
      <c r="O5887" s="18">
        <f t="shared" si="1801"/>
        <v>0.14499999999999999</v>
      </c>
      <c r="P5887" s="8">
        <f t="shared" si="1805"/>
        <v>1.0007525310000001</v>
      </c>
      <c r="Q5887" s="2">
        <f t="shared" si="1803"/>
        <v>0</v>
      </c>
      <c r="R5887" s="2">
        <f t="shared" si="1795"/>
        <v>0</v>
      </c>
      <c r="S5887" s="9" t="s">
        <v>56</v>
      </c>
      <c r="T5887" s="47">
        <f t="shared" si="1790"/>
        <v>45940</v>
      </c>
      <c r="AE5887" s="33"/>
    </row>
    <row r="5888" spans="1:31" x14ac:dyDescent="0.2">
      <c r="A5888" s="90">
        <f t="shared" si="1796"/>
        <v>45913</v>
      </c>
      <c r="B5888" s="2">
        <f t="shared" si="1791"/>
        <v>0</v>
      </c>
      <c r="C5888" s="2">
        <f t="shared" ref="C5888:C5951" si="1808">IF(DAY(A5887)=$E$2,VLOOKUP(A5887,W$10:X$316,2),C5887)</f>
        <v>386112.92210494977</v>
      </c>
      <c r="D5888" s="47">
        <f t="shared" si="1797"/>
        <v>45911</v>
      </c>
      <c r="E5888" s="3">
        <f t="shared" si="1806"/>
        <v>-1</v>
      </c>
      <c r="F5888" s="4">
        <f t="shared" si="1804"/>
        <v>3</v>
      </c>
      <c r="G5888" s="4">
        <f t="shared" si="1802"/>
        <v>30</v>
      </c>
      <c r="H5888" s="2">
        <f t="shared" si="1798"/>
        <v>0</v>
      </c>
      <c r="I5888" s="2">
        <f t="shared" si="1799"/>
        <v>0</v>
      </c>
      <c r="J5888" s="2">
        <f t="shared" si="1792"/>
        <v>0</v>
      </c>
      <c r="K5888" s="2">
        <f t="shared" si="1793"/>
        <v>0</v>
      </c>
      <c r="L5888" s="1">
        <f t="shared" si="1800"/>
        <v>0</v>
      </c>
      <c r="M5888" s="3">
        <f t="shared" si="1807"/>
        <v>0</v>
      </c>
      <c r="N5888" s="2">
        <f t="shared" si="1794"/>
        <v>0</v>
      </c>
      <c r="O5888" s="18">
        <f t="shared" si="1801"/>
        <v>0.14499999999999999</v>
      </c>
      <c r="P5888" s="8">
        <f t="shared" si="1805"/>
        <v>1.001129009</v>
      </c>
      <c r="Q5888" s="2">
        <f t="shared" si="1803"/>
        <v>0</v>
      </c>
      <c r="R5888" s="2">
        <f t="shared" si="1795"/>
        <v>0</v>
      </c>
      <c r="S5888" s="9" t="s">
        <v>56</v>
      </c>
      <c r="T5888" s="47">
        <f t="shared" ref="T5888:T5951" si="1809">IF(DAY(A5888)=E$2+1,VLOOKUP(A5887,$W$10:$AD$316,8),T5887)</f>
        <v>45940</v>
      </c>
      <c r="AE5888" s="33"/>
    </row>
    <row r="5889" spans="1:31" x14ac:dyDescent="0.2">
      <c r="A5889" s="90">
        <f t="shared" si="1796"/>
        <v>45914</v>
      </c>
      <c r="B5889" s="2">
        <f t="shared" si="1791"/>
        <v>0</v>
      </c>
      <c r="C5889" s="2">
        <f t="shared" si="1808"/>
        <v>386112.92210494977</v>
      </c>
      <c r="D5889" s="47">
        <f t="shared" si="1797"/>
        <v>45911</v>
      </c>
      <c r="E5889" s="3">
        <f t="shared" si="1806"/>
        <v>-1</v>
      </c>
      <c r="F5889" s="4">
        <f t="shared" si="1804"/>
        <v>4</v>
      </c>
      <c r="G5889" s="4">
        <f t="shared" si="1802"/>
        <v>30</v>
      </c>
      <c r="H5889" s="2">
        <f t="shared" si="1798"/>
        <v>0</v>
      </c>
      <c r="I5889" s="2">
        <f t="shared" si="1799"/>
        <v>0</v>
      </c>
      <c r="J5889" s="2">
        <f t="shared" si="1792"/>
        <v>0</v>
      </c>
      <c r="K5889" s="2">
        <f t="shared" si="1793"/>
        <v>0</v>
      </c>
      <c r="L5889" s="1">
        <f t="shared" si="1800"/>
        <v>0</v>
      </c>
      <c r="M5889" s="3">
        <f t="shared" si="1807"/>
        <v>0</v>
      </c>
      <c r="N5889" s="2">
        <f t="shared" si="1794"/>
        <v>0</v>
      </c>
      <c r="O5889" s="18">
        <f t="shared" si="1801"/>
        <v>0.14499999999999999</v>
      </c>
      <c r="P5889" s="8">
        <f t="shared" si="1805"/>
        <v>1.0015056280000001</v>
      </c>
      <c r="Q5889" s="2">
        <f t="shared" si="1803"/>
        <v>0</v>
      </c>
      <c r="R5889" s="2">
        <f t="shared" si="1795"/>
        <v>0</v>
      </c>
      <c r="S5889" s="9" t="s">
        <v>56</v>
      </c>
      <c r="T5889" s="47">
        <f t="shared" si="1809"/>
        <v>45940</v>
      </c>
      <c r="AE5889" s="33"/>
    </row>
    <row r="5890" spans="1:31" x14ac:dyDescent="0.2">
      <c r="A5890" s="90">
        <f t="shared" si="1796"/>
        <v>45915</v>
      </c>
      <c r="B5890" s="2">
        <f t="shared" si="1791"/>
        <v>0</v>
      </c>
      <c r="C5890" s="2">
        <f t="shared" si="1808"/>
        <v>386112.92210494977</v>
      </c>
      <c r="D5890" s="47">
        <f t="shared" si="1797"/>
        <v>45911</v>
      </c>
      <c r="E5890" s="3">
        <f t="shared" si="1806"/>
        <v>-1</v>
      </c>
      <c r="F5890" s="4">
        <f t="shared" si="1804"/>
        <v>5</v>
      </c>
      <c r="G5890" s="4">
        <f t="shared" si="1802"/>
        <v>30</v>
      </c>
      <c r="H5890" s="2">
        <f t="shared" si="1798"/>
        <v>0</v>
      </c>
      <c r="I5890" s="2">
        <f t="shared" si="1799"/>
        <v>0</v>
      </c>
      <c r="J5890" s="2">
        <f t="shared" si="1792"/>
        <v>0</v>
      </c>
      <c r="K5890" s="2">
        <f t="shared" si="1793"/>
        <v>0</v>
      </c>
      <c r="L5890" s="1">
        <f t="shared" si="1800"/>
        <v>0</v>
      </c>
      <c r="M5890" s="3">
        <f t="shared" si="1807"/>
        <v>0</v>
      </c>
      <c r="N5890" s="2">
        <f t="shared" si="1794"/>
        <v>0</v>
      </c>
      <c r="O5890" s="18">
        <f t="shared" si="1801"/>
        <v>0.14499999999999999</v>
      </c>
      <c r="P5890" s="8">
        <f t="shared" si="1805"/>
        <v>1.0018823889999999</v>
      </c>
      <c r="Q5890" s="2">
        <f t="shared" si="1803"/>
        <v>0</v>
      </c>
      <c r="R5890" s="2">
        <f t="shared" si="1795"/>
        <v>0</v>
      </c>
      <c r="S5890" s="9" t="s">
        <v>56</v>
      </c>
      <c r="T5890" s="47">
        <f t="shared" si="1809"/>
        <v>45940</v>
      </c>
      <c r="AE5890" s="33"/>
    </row>
    <row r="5891" spans="1:31" x14ac:dyDescent="0.2">
      <c r="A5891" s="90">
        <f t="shared" si="1796"/>
        <v>45916</v>
      </c>
      <c r="B5891" s="2">
        <f t="shared" si="1791"/>
        <v>0</v>
      </c>
      <c r="C5891" s="2">
        <f t="shared" si="1808"/>
        <v>386112.92210494977</v>
      </c>
      <c r="D5891" s="47">
        <f t="shared" si="1797"/>
        <v>45911</v>
      </c>
      <c r="E5891" s="3">
        <f t="shared" si="1806"/>
        <v>-1</v>
      </c>
      <c r="F5891" s="4">
        <f t="shared" si="1804"/>
        <v>6</v>
      </c>
      <c r="G5891" s="4">
        <f t="shared" si="1802"/>
        <v>30</v>
      </c>
      <c r="H5891" s="2">
        <f t="shared" si="1798"/>
        <v>0</v>
      </c>
      <c r="I5891" s="2">
        <f t="shared" si="1799"/>
        <v>0</v>
      </c>
      <c r="J5891" s="2">
        <f t="shared" si="1792"/>
        <v>0</v>
      </c>
      <c r="K5891" s="2">
        <f t="shared" si="1793"/>
        <v>0</v>
      </c>
      <c r="L5891" s="1">
        <f t="shared" si="1800"/>
        <v>0</v>
      </c>
      <c r="M5891" s="3">
        <f t="shared" si="1807"/>
        <v>0</v>
      </c>
      <c r="N5891" s="2">
        <f t="shared" si="1794"/>
        <v>0</v>
      </c>
      <c r="O5891" s="18">
        <f t="shared" si="1801"/>
        <v>0.14499999999999999</v>
      </c>
      <c r="P5891" s="8">
        <f t="shared" si="1805"/>
        <v>1.002259292</v>
      </c>
      <c r="Q5891" s="2">
        <f t="shared" si="1803"/>
        <v>0</v>
      </c>
      <c r="R5891" s="2">
        <f t="shared" si="1795"/>
        <v>0</v>
      </c>
      <c r="S5891" s="9" t="s">
        <v>56</v>
      </c>
      <c r="T5891" s="47">
        <f t="shared" si="1809"/>
        <v>45940</v>
      </c>
      <c r="AE5891" s="33"/>
    </row>
    <row r="5892" spans="1:31" x14ac:dyDescent="0.2">
      <c r="A5892" s="90">
        <f t="shared" si="1796"/>
        <v>45917</v>
      </c>
      <c r="B5892" s="2">
        <f t="shared" si="1791"/>
        <v>0</v>
      </c>
      <c r="C5892" s="2">
        <f t="shared" si="1808"/>
        <v>386112.92210494977</v>
      </c>
      <c r="D5892" s="47">
        <f t="shared" si="1797"/>
        <v>45911</v>
      </c>
      <c r="E5892" s="3">
        <f t="shared" si="1806"/>
        <v>-1</v>
      </c>
      <c r="F5892" s="4">
        <f t="shared" si="1804"/>
        <v>7</v>
      </c>
      <c r="G5892" s="4">
        <f t="shared" si="1802"/>
        <v>30</v>
      </c>
      <c r="H5892" s="2">
        <f t="shared" si="1798"/>
        <v>0</v>
      </c>
      <c r="I5892" s="2">
        <f t="shared" si="1799"/>
        <v>0</v>
      </c>
      <c r="J5892" s="2">
        <f t="shared" si="1792"/>
        <v>0</v>
      </c>
      <c r="K5892" s="2">
        <f t="shared" si="1793"/>
        <v>0</v>
      </c>
      <c r="L5892" s="1">
        <f t="shared" si="1800"/>
        <v>0</v>
      </c>
      <c r="M5892" s="3">
        <f t="shared" si="1807"/>
        <v>0</v>
      </c>
      <c r="N5892" s="2">
        <f t="shared" si="1794"/>
        <v>0</v>
      </c>
      <c r="O5892" s="18">
        <f t="shared" si="1801"/>
        <v>0.14499999999999999</v>
      </c>
      <c r="P5892" s="8">
        <f t="shared" si="1805"/>
        <v>1.002636337</v>
      </c>
      <c r="Q5892" s="2">
        <f t="shared" si="1803"/>
        <v>0</v>
      </c>
      <c r="R5892" s="2">
        <f t="shared" si="1795"/>
        <v>0</v>
      </c>
      <c r="S5892" s="9" t="s">
        <v>56</v>
      </c>
      <c r="T5892" s="47">
        <f t="shared" si="1809"/>
        <v>45940</v>
      </c>
      <c r="AE5892" s="33"/>
    </row>
    <row r="5893" spans="1:31" x14ac:dyDescent="0.2">
      <c r="A5893" s="90">
        <f t="shared" si="1796"/>
        <v>45918</v>
      </c>
      <c r="B5893" s="2">
        <f t="shared" si="1791"/>
        <v>0</v>
      </c>
      <c r="C5893" s="2">
        <f t="shared" si="1808"/>
        <v>386112.92210494977</v>
      </c>
      <c r="D5893" s="47">
        <f t="shared" si="1797"/>
        <v>45911</v>
      </c>
      <c r="E5893" s="3">
        <f t="shared" si="1806"/>
        <v>-1</v>
      </c>
      <c r="F5893" s="4">
        <f t="shared" si="1804"/>
        <v>8</v>
      </c>
      <c r="G5893" s="4">
        <f t="shared" si="1802"/>
        <v>30</v>
      </c>
      <c r="H5893" s="2">
        <f t="shared" si="1798"/>
        <v>0</v>
      </c>
      <c r="I5893" s="2">
        <f t="shared" si="1799"/>
        <v>0</v>
      </c>
      <c r="J5893" s="2">
        <f t="shared" si="1792"/>
        <v>0</v>
      </c>
      <c r="K5893" s="2">
        <f t="shared" si="1793"/>
        <v>0</v>
      </c>
      <c r="L5893" s="1">
        <f t="shared" si="1800"/>
        <v>0</v>
      </c>
      <c r="M5893" s="3">
        <f t="shared" si="1807"/>
        <v>0</v>
      </c>
      <c r="N5893" s="2">
        <f t="shared" si="1794"/>
        <v>0</v>
      </c>
      <c r="O5893" s="18">
        <f t="shared" si="1801"/>
        <v>0.14499999999999999</v>
      </c>
      <c r="P5893" s="8">
        <f t="shared" si="1805"/>
        <v>1.0030135229999999</v>
      </c>
      <c r="Q5893" s="2">
        <f t="shared" si="1803"/>
        <v>0</v>
      </c>
      <c r="R5893" s="2">
        <f t="shared" si="1795"/>
        <v>0</v>
      </c>
      <c r="S5893" s="9" t="s">
        <v>56</v>
      </c>
      <c r="T5893" s="47">
        <f t="shared" si="1809"/>
        <v>45940</v>
      </c>
      <c r="AE5893" s="33"/>
    </row>
    <row r="5894" spans="1:31" x14ac:dyDescent="0.2">
      <c r="A5894" s="90">
        <f t="shared" si="1796"/>
        <v>45919</v>
      </c>
      <c r="B5894" s="2">
        <f t="shared" si="1791"/>
        <v>0</v>
      </c>
      <c r="C5894" s="2">
        <f t="shared" si="1808"/>
        <v>386112.92210494977</v>
      </c>
      <c r="D5894" s="47">
        <f t="shared" si="1797"/>
        <v>45911</v>
      </c>
      <c r="E5894" s="3">
        <f t="shared" si="1806"/>
        <v>-1</v>
      </c>
      <c r="F5894" s="4">
        <f t="shared" si="1804"/>
        <v>9</v>
      </c>
      <c r="G5894" s="4">
        <f t="shared" si="1802"/>
        <v>30</v>
      </c>
      <c r="H5894" s="2">
        <f t="shared" si="1798"/>
        <v>0</v>
      </c>
      <c r="I5894" s="2">
        <f t="shared" si="1799"/>
        <v>0</v>
      </c>
      <c r="J5894" s="2">
        <f t="shared" si="1792"/>
        <v>0</v>
      </c>
      <c r="K5894" s="2">
        <f t="shared" si="1793"/>
        <v>0</v>
      </c>
      <c r="L5894" s="1">
        <f t="shared" si="1800"/>
        <v>0</v>
      </c>
      <c r="M5894" s="3">
        <f t="shared" si="1807"/>
        <v>0</v>
      </c>
      <c r="N5894" s="2">
        <f t="shared" si="1794"/>
        <v>0</v>
      </c>
      <c r="O5894" s="18">
        <f t="shared" si="1801"/>
        <v>0.14499999999999999</v>
      </c>
      <c r="P5894" s="8">
        <f t="shared" si="1805"/>
        <v>1.0033908520000001</v>
      </c>
      <c r="Q5894" s="2">
        <f t="shared" si="1803"/>
        <v>0</v>
      </c>
      <c r="R5894" s="2">
        <f t="shared" si="1795"/>
        <v>0</v>
      </c>
      <c r="S5894" s="9" t="s">
        <v>56</v>
      </c>
      <c r="T5894" s="47">
        <f t="shared" si="1809"/>
        <v>45940</v>
      </c>
      <c r="AE5894" s="33"/>
    </row>
    <row r="5895" spans="1:31" x14ac:dyDescent="0.2">
      <c r="A5895" s="90">
        <f t="shared" si="1796"/>
        <v>45920</v>
      </c>
      <c r="B5895" s="2">
        <f t="shared" si="1791"/>
        <v>0</v>
      </c>
      <c r="C5895" s="2">
        <f t="shared" si="1808"/>
        <v>386112.92210494977</v>
      </c>
      <c r="D5895" s="47">
        <f t="shared" si="1797"/>
        <v>45911</v>
      </c>
      <c r="E5895" s="3">
        <f t="shared" si="1806"/>
        <v>-1</v>
      </c>
      <c r="F5895" s="4">
        <f t="shared" si="1804"/>
        <v>10</v>
      </c>
      <c r="G5895" s="4">
        <f t="shared" si="1802"/>
        <v>30</v>
      </c>
      <c r="H5895" s="2">
        <f t="shared" si="1798"/>
        <v>0</v>
      </c>
      <c r="I5895" s="2">
        <f t="shared" si="1799"/>
        <v>0</v>
      </c>
      <c r="J5895" s="2">
        <f t="shared" si="1792"/>
        <v>0</v>
      </c>
      <c r="K5895" s="2">
        <f t="shared" si="1793"/>
        <v>0</v>
      </c>
      <c r="L5895" s="1">
        <f t="shared" si="1800"/>
        <v>0</v>
      </c>
      <c r="M5895" s="3">
        <f t="shared" si="1807"/>
        <v>0</v>
      </c>
      <c r="N5895" s="2">
        <f t="shared" si="1794"/>
        <v>0</v>
      </c>
      <c r="O5895" s="18">
        <f t="shared" si="1801"/>
        <v>0.14499999999999999</v>
      </c>
      <c r="P5895" s="8">
        <f t="shared" si="1805"/>
        <v>1.003768322</v>
      </c>
      <c r="Q5895" s="2">
        <f t="shared" si="1803"/>
        <v>0</v>
      </c>
      <c r="R5895" s="2">
        <f t="shared" si="1795"/>
        <v>0</v>
      </c>
      <c r="S5895" s="9" t="s">
        <v>56</v>
      </c>
      <c r="T5895" s="47">
        <f t="shared" si="1809"/>
        <v>45940</v>
      </c>
      <c r="AE5895" s="33"/>
    </row>
    <row r="5896" spans="1:31" x14ac:dyDescent="0.2">
      <c r="A5896" s="90">
        <f t="shared" si="1796"/>
        <v>45921</v>
      </c>
      <c r="B5896" s="2">
        <f t="shared" si="1791"/>
        <v>0</v>
      </c>
      <c r="C5896" s="2">
        <f t="shared" si="1808"/>
        <v>386112.92210494977</v>
      </c>
      <c r="D5896" s="47">
        <f t="shared" si="1797"/>
        <v>45911</v>
      </c>
      <c r="E5896" s="3">
        <f t="shared" si="1806"/>
        <v>-1</v>
      </c>
      <c r="F5896" s="4">
        <f t="shared" si="1804"/>
        <v>11</v>
      </c>
      <c r="G5896" s="4">
        <f t="shared" si="1802"/>
        <v>30</v>
      </c>
      <c r="H5896" s="2">
        <f t="shared" si="1798"/>
        <v>0</v>
      </c>
      <c r="I5896" s="2">
        <f t="shared" si="1799"/>
        <v>0</v>
      </c>
      <c r="J5896" s="2">
        <f t="shared" si="1792"/>
        <v>0</v>
      </c>
      <c r="K5896" s="2">
        <f t="shared" si="1793"/>
        <v>0</v>
      </c>
      <c r="L5896" s="1">
        <f t="shared" si="1800"/>
        <v>0</v>
      </c>
      <c r="M5896" s="3">
        <f t="shared" si="1807"/>
        <v>0</v>
      </c>
      <c r="N5896" s="2">
        <f t="shared" si="1794"/>
        <v>0</v>
      </c>
      <c r="O5896" s="18">
        <f t="shared" si="1801"/>
        <v>0.14499999999999999</v>
      </c>
      <c r="P5896" s="8">
        <f t="shared" si="1805"/>
        <v>1.0041459349999999</v>
      </c>
      <c r="Q5896" s="2">
        <f t="shared" si="1803"/>
        <v>0</v>
      </c>
      <c r="R5896" s="2">
        <f t="shared" si="1795"/>
        <v>0</v>
      </c>
      <c r="S5896" s="9" t="s">
        <v>56</v>
      </c>
      <c r="T5896" s="47">
        <f t="shared" si="1809"/>
        <v>45940</v>
      </c>
      <c r="AE5896" s="33"/>
    </row>
    <row r="5897" spans="1:31" x14ac:dyDescent="0.2">
      <c r="A5897" s="90">
        <f t="shared" si="1796"/>
        <v>45922</v>
      </c>
      <c r="B5897" s="2">
        <f t="shared" si="1791"/>
        <v>0</v>
      </c>
      <c r="C5897" s="2">
        <f t="shared" si="1808"/>
        <v>386112.92210494977</v>
      </c>
      <c r="D5897" s="47">
        <f t="shared" si="1797"/>
        <v>45911</v>
      </c>
      <c r="E5897" s="3">
        <f t="shared" si="1806"/>
        <v>-1</v>
      </c>
      <c r="F5897" s="4">
        <f t="shared" si="1804"/>
        <v>12</v>
      </c>
      <c r="G5897" s="4">
        <f t="shared" si="1802"/>
        <v>30</v>
      </c>
      <c r="H5897" s="2">
        <f t="shared" si="1798"/>
        <v>0</v>
      </c>
      <c r="I5897" s="2">
        <f t="shared" si="1799"/>
        <v>0</v>
      </c>
      <c r="J5897" s="2">
        <f t="shared" si="1792"/>
        <v>0</v>
      </c>
      <c r="K5897" s="2">
        <f t="shared" si="1793"/>
        <v>0</v>
      </c>
      <c r="L5897" s="1">
        <f t="shared" si="1800"/>
        <v>0</v>
      </c>
      <c r="M5897" s="3">
        <f t="shared" si="1807"/>
        <v>0</v>
      </c>
      <c r="N5897" s="2">
        <f t="shared" si="1794"/>
        <v>0</v>
      </c>
      <c r="O5897" s="18">
        <f t="shared" si="1801"/>
        <v>0.14499999999999999</v>
      </c>
      <c r="P5897" s="8">
        <f t="shared" si="1805"/>
        <v>1.004523689</v>
      </c>
      <c r="Q5897" s="2">
        <f t="shared" si="1803"/>
        <v>0</v>
      </c>
      <c r="R5897" s="2">
        <f t="shared" si="1795"/>
        <v>0</v>
      </c>
      <c r="S5897" s="9" t="s">
        <v>56</v>
      </c>
      <c r="T5897" s="47">
        <f t="shared" si="1809"/>
        <v>45940</v>
      </c>
      <c r="AE5897" s="33"/>
    </row>
    <row r="5898" spans="1:31" x14ac:dyDescent="0.2">
      <c r="A5898" s="90">
        <f t="shared" si="1796"/>
        <v>45923</v>
      </c>
      <c r="B5898" s="2">
        <f t="shared" ref="B5898:B5961" si="1810">(K5898+Q5898)</f>
        <v>0</v>
      </c>
      <c r="C5898" s="2">
        <f t="shared" si="1808"/>
        <v>386112.92210494977</v>
      </c>
      <c r="D5898" s="47">
        <f t="shared" si="1797"/>
        <v>45911</v>
      </c>
      <c r="E5898" s="3">
        <f t="shared" si="1806"/>
        <v>-1</v>
      </c>
      <c r="F5898" s="4">
        <f t="shared" si="1804"/>
        <v>13</v>
      </c>
      <c r="G5898" s="4">
        <f t="shared" si="1802"/>
        <v>30</v>
      </c>
      <c r="H5898" s="2">
        <f t="shared" si="1798"/>
        <v>0</v>
      </c>
      <c r="I5898" s="2">
        <f t="shared" si="1799"/>
        <v>0</v>
      </c>
      <c r="J5898" s="2">
        <f t="shared" ref="J5898:J5961" si="1811">TRUNC(H5898*I5898,8)</f>
        <v>0</v>
      </c>
      <c r="K5898" s="2">
        <f t="shared" ref="K5898:K5961" si="1812">TRUNC(C5898*J5898,8)</f>
        <v>0</v>
      </c>
      <c r="L5898" s="1">
        <f t="shared" si="1800"/>
        <v>0</v>
      </c>
      <c r="M5898" s="3">
        <f t="shared" si="1807"/>
        <v>0</v>
      </c>
      <c r="N5898" s="2">
        <f t="shared" ref="N5898:N5961" si="1813">IF(M5898&gt;0,TRUNC((M5898*K5898),8),0)</f>
        <v>0</v>
      </c>
      <c r="O5898" s="18">
        <f t="shared" si="1801"/>
        <v>0.14499999999999999</v>
      </c>
      <c r="P5898" s="8">
        <f t="shared" si="1805"/>
        <v>1.0049015859999999</v>
      </c>
      <c r="Q5898" s="2">
        <f t="shared" si="1803"/>
        <v>0</v>
      </c>
      <c r="R5898" s="2">
        <f t="shared" ref="R5898:R5961" si="1814">(N5898+Q5898)</f>
        <v>0</v>
      </c>
      <c r="S5898" s="9" t="s">
        <v>56</v>
      </c>
      <c r="T5898" s="47">
        <f t="shared" si="1809"/>
        <v>45940</v>
      </c>
      <c r="AE5898" s="33"/>
    </row>
    <row r="5899" spans="1:31" x14ac:dyDescent="0.2">
      <c r="A5899" s="90">
        <f t="shared" ref="A5899:A5962" si="1815">(A5898+1)</f>
        <v>45924</v>
      </c>
      <c r="B5899" s="2">
        <f t="shared" si="1810"/>
        <v>0</v>
      </c>
      <c r="C5899" s="2">
        <f t="shared" si="1808"/>
        <v>386112.92210494977</v>
      </c>
      <c r="D5899" s="47">
        <f t="shared" ref="D5899:D5962" si="1816">IF(DAY(A5898)=$E$2,A5899,D5898)</f>
        <v>45911</v>
      </c>
      <c r="E5899" s="3">
        <f t="shared" si="1806"/>
        <v>-1</v>
      </c>
      <c r="F5899" s="4">
        <f t="shared" si="1804"/>
        <v>14</v>
      </c>
      <c r="G5899" s="4">
        <f t="shared" si="1802"/>
        <v>30</v>
      </c>
      <c r="H5899" s="2">
        <f t="shared" ref="H5899:H5962" si="1817">TRUNC(((1+$E5899)^($F5899/$G5899)),8)</f>
        <v>0</v>
      </c>
      <c r="I5899" s="2">
        <f t="shared" ref="I5899:I5962" si="1818">IF(DAY(A5898)=E$2,J5898,I5898)</f>
        <v>0</v>
      </c>
      <c r="J5899" s="2">
        <f t="shared" si="1811"/>
        <v>0</v>
      </c>
      <c r="K5899" s="2">
        <f t="shared" si="1812"/>
        <v>0</v>
      </c>
      <c r="L5899" s="1">
        <f t="shared" ref="L5899:L5962" si="1819">IF(DAY(A5899)=E$2,VLOOKUP(A5899,$W$10:$AD$316,7),0)</f>
        <v>0</v>
      </c>
      <c r="M5899" s="3">
        <f t="shared" si="1807"/>
        <v>0</v>
      </c>
      <c r="N5899" s="2">
        <f t="shared" si="1813"/>
        <v>0</v>
      </c>
      <c r="O5899" s="18">
        <f t="shared" ref="O5899:O5962" si="1820">(O5898)</f>
        <v>0.14499999999999999</v>
      </c>
      <c r="P5899" s="8">
        <f t="shared" si="1805"/>
        <v>1.0052796239999999</v>
      </c>
      <c r="Q5899" s="2">
        <f t="shared" si="1803"/>
        <v>0</v>
      </c>
      <c r="R5899" s="2">
        <f t="shared" si="1814"/>
        <v>0</v>
      </c>
      <c r="S5899" s="9" t="s">
        <v>56</v>
      </c>
      <c r="T5899" s="47">
        <f t="shared" si="1809"/>
        <v>45940</v>
      </c>
      <c r="AE5899" s="33"/>
    </row>
    <row r="5900" spans="1:31" x14ac:dyDescent="0.2">
      <c r="A5900" s="90">
        <f t="shared" si="1815"/>
        <v>45925</v>
      </c>
      <c r="B5900" s="2">
        <f t="shared" si="1810"/>
        <v>0</v>
      </c>
      <c r="C5900" s="2">
        <f t="shared" si="1808"/>
        <v>386112.92210494977</v>
      </c>
      <c r="D5900" s="47">
        <f t="shared" si="1816"/>
        <v>45911</v>
      </c>
      <c r="E5900" s="3">
        <f t="shared" si="1806"/>
        <v>-1</v>
      </c>
      <c r="F5900" s="4">
        <f t="shared" si="1804"/>
        <v>15</v>
      </c>
      <c r="G5900" s="4">
        <f t="shared" ref="G5900:G5963" si="1821">IF(DAY(A5900)=E$2+1,DAY(EOMONTH(A5900,0)), IF(DAY(A5900)&lt;&gt;$E$2+1,G5899))</f>
        <v>30</v>
      </c>
      <c r="H5900" s="2">
        <f t="shared" si="1817"/>
        <v>0</v>
      </c>
      <c r="I5900" s="2">
        <f t="shared" si="1818"/>
        <v>0</v>
      </c>
      <c r="J5900" s="2">
        <f t="shared" si="1811"/>
        <v>0</v>
      </c>
      <c r="K5900" s="2">
        <f t="shared" si="1812"/>
        <v>0</v>
      </c>
      <c r="L5900" s="1">
        <f t="shared" si="1819"/>
        <v>0</v>
      </c>
      <c r="M5900" s="3">
        <f t="shared" si="1807"/>
        <v>0</v>
      </c>
      <c r="N5900" s="2">
        <f t="shared" si="1813"/>
        <v>0</v>
      </c>
      <c r="O5900" s="18">
        <f t="shared" si="1820"/>
        <v>0.14499999999999999</v>
      </c>
      <c r="P5900" s="8">
        <f t="shared" si="1805"/>
        <v>1.005657805</v>
      </c>
      <c r="Q5900" s="2">
        <f t="shared" si="1803"/>
        <v>0</v>
      </c>
      <c r="R5900" s="2">
        <f t="shared" si="1814"/>
        <v>0</v>
      </c>
      <c r="S5900" s="9" t="s">
        <v>56</v>
      </c>
      <c r="T5900" s="47">
        <f t="shared" si="1809"/>
        <v>45940</v>
      </c>
      <c r="AE5900" s="33"/>
    </row>
    <row r="5901" spans="1:31" x14ac:dyDescent="0.2">
      <c r="A5901" s="90">
        <f t="shared" si="1815"/>
        <v>45926</v>
      </c>
      <c r="B5901" s="2">
        <f t="shared" si="1810"/>
        <v>0</v>
      </c>
      <c r="C5901" s="2">
        <f t="shared" si="1808"/>
        <v>386112.92210494977</v>
      </c>
      <c r="D5901" s="47">
        <f t="shared" si="1816"/>
        <v>45911</v>
      </c>
      <c r="E5901" s="3">
        <f t="shared" si="1806"/>
        <v>-1</v>
      </c>
      <c r="F5901" s="4">
        <f t="shared" si="1804"/>
        <v>16</v>
      </c>
      <c r="G5901" s="4">
        <f t="shared" si="1821"/>
        <v>30</v>
      </c>
      <c r="H5901" s="2">
        <f t="shared" si="1817"/>
        <v>0</v>
      </c>
      <c r="I5901" s="2">
        <f t="shared" si="1818"/>
        <v>0</v>
      </c>
      <c r="J5901" s="2">
        <f t="shared" si="1811"/>
        <v>0</v>
      </c>
      <c r="K5901" s="2">
        <f t="shared" si="1812"/>
        <v>0</v>
      </c>
      <c r="L5901" s="1">
        <f t="shared" si="1819"/>
        <v>0</v>
      </c>
      <c r="M5901" s="3">
        <f t="shared" si="1807"/>
        <v>0</v>
      </c>
      <c r="N5901" s="2">
        <f t="shared" si="1813"/>
        <v>0</v>
      </c>
      <c r="O5901" s="18">
        <f t="shared" si="1820"/>
        <v>0.14499999999999999</v>
      </c>
      <c r="P5901" s="8">
        <f t="shared" si="1805"/>
        <v>1.0060361280000001</v>
      </c>
      <c r="Q5901" s="2">
        <f t="shared" si="1803"/>
        <v>0</v>
      </c>
      <c r="R5901" s="2">
        <f t="shared" si="1814"/>
        <v>0</v>
      </c>
      <c r="S5901" s="9" t="s">
        <v>56</v>
      </c>
      <c r="T5901" s="47">
        <f t="shared" si="1809"/>
        <v>45940</v>
      </c>
      <c r="AE5901" s="33"/>
    </row>
    <row r="5902" spans="1:31" x14ac:dyDescent="0.2">
      <c r="A5902" s="90">
        <f t="shared" si="1815"/>
        <v>45927</v>
      </c>
      <c r="B5902" s="2">
        <f t="shared" si="1810"/>
        <v>0</v>
      </c>
      <c r="C5902" s="2">
        <f t="shared" si="1808"/>
        <v>386112.92210494977</v>
      </c>
      <c r="D5902" s="47">
        <f t="shared" si="1816"/>
        <v>45911</v>
      </c>
      <c r="E5902" s="3">
        <f t="shared" si="1806"/>
        <v>-1</v>
      </c>
      <c r="F5902" s="4">
        <f t="shared" si="1804"/>
        <v>17</v>
      </c>
      <c r="G5902" s="4">
        <f t="shared" si="1821"/>
        <v>30</v>
      </c>
      <c r="H5902" s="2">
        <f t="shared" si="1817"/>
        <v>0</v>
      </c>
      <c r="I5902" s="2">
        <f t="shared" si="1818"/>
        <v>0</v>
      </c>
      <c r="J5902" s="2">
        <f t="shared" si="1811"/>
        <v>0</v>
      </c>
      <c r="K5902" s="2">
        <f t="shared" si="1812"/>
        <v>0</v>
      </c>
      <c r="L5902" s="1">
        <f t="shared" si="1819"/>
        <v>0</v>
      </c>
      <c r="M5902" s="3">
        <f t="shared" si="1807"/>
        <v>0</v>
      </c>
      <c r="N5902" s="2">
        <f t="shared" si="1813"/>
        <v>0</v>
      </c>
      <c r="O5902" s="18">
        <f t="shared" si="1820"/>
        <v>0.14499999999999999</v>
      </c>
      <c r="P5902" s="8">
        <f t="shared" si="1805"/>
        <v>1.006414594</v>
      </c>
      <c r="Q5902" s="2">
        <f t="shared" ref="Q5902:Q5965" si="1822">TRUNC((P5902-1)*K5902,8)</f>
        <v>0</v>
      </c>
      <c r="R5902" s="2">
        <f t="shared" si="1814"/>
        <v>0</v>
      </c>
      <c r="S5902" s="9" t="s">
        <v>56</v>
      </c>
      <c r="T5902" s="47">
        <f t="shared" si="1809"/>
        <v>45940</v>
      </c>
      <c r="AE5902" s="33"/>
    </row>
    <row r="5903" spans="1:31" x14ac:dyDescent="0.2">
      <c r="A5903" s="90">
        <f t="shared" si="1815"/>
        <v>45928</v>
      </c>
      <c r="B5903" s="2">
        <f t="shared" si="1810"/>
        <v>0</v>
      </c>
      <c r="C5903" s="2">
        <f t="shared" si="1808"/>
        <v>386112.92210494977</v>
      </c>
      <c r="D5903" s="47">
        <f t="shared" si="1816"/>
        <v>45911</v>
      </c>
      <c r="E5903" s="3">
        <f t="shared" si="1806"/>
        <v>-1</v>
      </c>
      <c r="F5903" s="4">
        <f t="shared" si="1804"/>
        <v>18</v>
      </c>
      <c r="G5903" s="4">
        <f t="shared" si="1821"/>
        <v>30</v>
      </c>
      <c r="H5903" s="2">
        <f t="shared" si="1817"/>
        <v>0</v>
      </c>
      <c r="I5903" s="2">
        <f t="shared" si="1818"/>
        <v>0</v>
      </c>
      <c r="J5903" s="2">
        <f t="shared" si="1811"/>
        <v>0</v>
      </c>
      <c r="K5903" s="2">
        <f t="shared" si="1812"/>
        <v>0</v>
      </c>
      <c r="L5903" s="1">
        <f t="shared" si="1819"/>
        <v>0</v>
      </c>
      <c r="M5903" s="3">
        <f t="shared" si="1807"/>
        <v>0</v>
      </c>
      <c r="N5903" s="2">
        <f t="shared" si="1813"/>
        <v>0</v>
      </c>
      <c r="O5903" s="18">
        <f t="shared" si="1820"/>
        <v>0.14499999999999999</v>
      </c>
      <c r="P5903" s="8">
        <f t="shared" si="1805"/>
        <v>1.0067932020000001</v>
      </c>
      <c r="Q5903" s="2">
        <f t="shared" si="1822"/>
        <v>0</v>
      </c>
      <c r="R5903" s="2">
        <f t="shared" si="1814"/>
        <v>0</v>
      </c>
      <c r="S5903" s="9" t="s">
        <v>56</v>
      </c>
      <c r="T5903" s="47">
        <f t="shared" si="1809"/>
        <v>45940</v>
      </c>
      <c r="AE5903" s="33"/>
    </row>
    <row r="5904" spans="1:31" x14ac:dyDescent="0.2">
      <c r="A5904" s="90">
        <f t="shared" si="1815"/>
        <v>45929</v>
      </c>
      <c r="B5904" s="2">
        <f t="shared" si="1810"/>
        <v>0</v>
      </c>
      <c r="C5904" s="2">
        <f t="shared" si="1808"/>
        <v>386112.92210494977</v>
      </c>
      <c r="D5904" s="47">
        <f t="shared" si="1816"/>
        <v>45911</v>
      </c>
      <c r="E5904" s="3">
        <f t="shared" si="1806"/>
        <v>-1</v>
      </c>
      <c r="F5904" s="4">
        <f t="shared" ref="F5904:F5967" si="1823">IF(DAY(A5904)=E$2+1,1,F5903+1)</f>
        <v>19</v>
      </c>
      <c r="G5904" s="4">
        <f t="shared" si="1821"/>
        <v>30</v>
      </c>
      <c r="H5904" s="2">
        <f t="shared" si="1817"/>
        <v>0</v>
      </c>
      <c r="I5904" s="2">
        <f t="shared" si="1818"/>
        <v>0</v>
      </c>
      <c r="J5904" s="2">
        <f t="shared" si="1811"/>
        <v>0</v>
      </c>
      <c r="K5904" s="2">
        <f t="shared" si="1812"/>
        <v>0</v>
      </c>
      <c r="L5904" s="1">
        <f t="shared" si="1819"/>
        <v>0</v>
      </c>
      <c r="M5904" s="3">
        <f t="shared" si="1807"/>
        <v>0</v>
      </c>
      <c r="N5904" s="2">
        <f t="shared" si="1813"/>
        <v>0</v>
      </c>
      <c r="O5904" s="18">
        <f t="shared" si="1820"/>
        <v>0.14499999999999999</v>
      </c>
      <c r="P5904" s="8">
        <f t="shared" si="1805"/>
        <v>1.007171952</v>
      </c>
      <c r="Q5904" s="2">
        <f t="shared" si="1822"/>
        <v>0</v>
      </c>
      <c r="R5904" s="2">
        <f t="shared" si="1814"/>
        <v>0</v>
      </c>
      <c r="S5904" s="9" t="s">
        <v>56</v>
      </c>
      <c r="T5904" s="47">
        <f t="shared" si="1809"/>
        <v>45940</v>
      </c>
      <c r="AE5904" s="33"/>
    </row>
    <row r="5905" spans="1:31" x14ac:dyDescent="0.2">
      <c r="A5905" s="90">
        <f t="shared" si="1815"/>
        <v>45930</v>
      </c>
      <c r="B5905" s="2">
        <f t="shared" si="1810"/>
        <v>0</v>
      </c>
      <c r="C5905" s="2">
        <f t="shared" si="1808"/>
        <v>386112.92210494977</v>
      </c>
      <c r="D5905" s="47">
        <f t="shared" si="1816"/>
        <v>45911</v>
      </c>
      <c r="E5905" s="3">
        <f t="shared" si="1806"/>
        <v>-1</v>
      </c>
      <c r="F5905" s="4">
        <f t="shared" si="1823"/>
        <v>20</v>
      </c>
      <c r="G5905" s="4">
        <f t="shared" si="1821"/>
        <v>30</v>
      </c>
      <c r="H5905" s="2">
        <f t="shared" si="1817"/>
        <v>0</v>
      </c>
      <c r="I5905" s="2">
        <f t="shared" si="1818"/>
        <v>0</v>
      </c>
      <c r="J5905" s="2">
        <f t="shared" si="1811"/>
        <v>0</v>
      </c>
      <c r="K5905" s="2">
        <f t="shared" si="1812"/>
        <v>0</v>
      </c>
      <c r="L5905" s="1">
        <f t="shared" si="1819"/>
        <v>0</v>
      </c>
      <c r="M5905" s="3">
        <f t="shared" si="1807"/>
        <v>0</v>
      </c>
      <c r="N5905" s="2">
        <f t="shared" si="1813"/>
        <v>0</v>
      </c>
      <c r="O5905" s="18">
        <f t="shared" si="1820"/>
        <v>0.14499999999999999</v>
      </c>
      <c r="P5905" s="8">
        <f t="shared" si="1805"/>
        <v>1.0075508449999999</v>
      </c>
      <c r="Q5905" s="2">
        <f t="shared" si="1822"/>
        <v>0</v>
      </c>
      <c r="R5905" s="2">
        <f t="shared" si="1814"/>
        <v>0</v>
      </c>
      <c r="S5905" s="9" t="s">
        <v>56</v>
      </c>
      <c r="T5905" s="47">
        <f t="shared" si="1809"/>
        <v>45940</v>
      </c>
      <c r="AE5905" s="33"/>
    </row>
    <row r="5906" spans="1:31" x14ac:dyDescent="0.2">
      <c r="A5906" s="90">
        <f t="shared" si="1815"/>
        <v>45931</v>
      </c>
      <c r="B5906" s="2">
        <f t="shared" si="1810"/>
        <v>0</v>
      </c>
      <c r="C5906" s="2">
        <f t="shared" si="1808"/>
        <v>386112.92210494977</v>
      </c>
      <c r="D5906" s="47">
        <f t="shared" si="1816"/>
        <v>45911</v>
      </c>
      <c r="E5906" s="3">
        <f t="shared" si="1806"/>
        <v>-1</v>
      </c>
      <c r="F5906" s="4">
        <f t="shared" si="1823"/>
        <v>21</v>
      </c>
      <c r="G5906" s="4">
        <f t="shared" si="1821"/>
        <v>30</v>
      </c>
      <c r="H5906" s="2">
        <f t="shared" si="1817"/>
        <v>0</v>
      </c>
      <c r="I5906" s="2">
        <f t="shared" si="1818"/>
        <v>0</v>
      </c>
      <c r="J5906" s="2">
        <f t="shared" si="1811"/>
        <v>0</v>
      </c>
      <c r="K5906" s="2">
        <f t="shared" si="1812"/>
        <v>0</v>
      </c>
      <c r="L5906" s="1">
        <f t="shared" si="1819"/>
        <v>0</v>
      </c>
      <c r="M5906" s="3">
        <f t="shared" si="1807"/>
        <v>0</v>
      </c>
      <c r="N5906" s="2">
        <f t="shared" si="1813"/>
        <v>0</v>
      </c>
      <c r="O5906" s="18">
        <f t="shared" si="1820"/>
        <v>0.14499999999999999</v>
      </c>
      <c r="P5906" s="8">
        <f t="shared" si="1805"/>
        <v>1.0079298800000001</v>
      </c>
      <c r="Q5906" s="2">
        <f t="shared" si="1822"/>
        <v>0</v>
      </c>
      <c r="R5906" s="2">
        <f t="shared" si="1814"/>
        <v>0</v>
      </c>
      <c r="S5906" s="9" t="s">
        <v>56</v>
      </c>
      <c r="T5906" s="47">
        <f t="shared" si="1809"/>
        <v>45940</v>
      </c>
      <c r="AE5906" s="33"/>
    </row>
    <row r="5907" spans="1:31" x14ac:dyDescent="0.2">
      <c r="A5907" s="90">
        <f t="shared" si="1815"/>
        <v>45932</v>
      </c>
      <c r="B5907" s="2">
        <f t="shared" si="1810"/>
        <v>0</v>
      </c>
      <c r="C5907" s="2">
        <f t="shared" si="1808"/>
        <v>386112.92210494977</v>
      </c>
      <c r="D5907" s="47">
        <f t="shared" si="1816"/>
        <v>45911</v>
      </c>
      <c r="E5907" s="3">
        <f t="shared" si="1806"/>
        <v>-1</v>
      </c>
      <c r="F5907" s="4">
        <f t="shared" si="1823"/>
        <v>22</v>
      </c>
      <c r="G5907" s="4">
        <f t="shared" si="1821"/>
        <v>30</v>
      </c>
      <c r="H5907" s="2">
        <f t="shared" si="1817"/>
        <v>0</v>
      </c>
      <c r="I5907" s="2">
        <f t="shared" si="1818"/>
        <v>0</v>
      </c>
      <c r="J5907" s="2">
        <f t="shared" si="1811"/>
        <v>0</v>
      </c>
      <c r="K5907" s="2">
        <f t="shared" si="1812"/>
        <v>0</v>
      </c>
      <c r="L5907" s="1">
        <f t="shared" si="1819"/>
        <v>0</v>
      </c>
      <c r="M5907" s="3">
        <f t="shared" si="1807"/>
        <v>0</v>
      </c>
      <c r="N5907" s="2">
        <f t="shared" si="1813"/>
        <v>0</v>
      </c>
      <c r="O5907" s="18">
        <f t="shared" si="1820"/>
        <v>0.14499999999999999</v>
      </c>
      <c r="P5907" s="8">
        <f t="shared" si="1805"/>
        <v>1.008309058</v>
      </c>
      <c r="Q5907" s="2">
        <f t="shared" si="1822"/>
        <v>0</v>
      </c>
      <c r="R5907" s="2">
        <f t="shared" si="1814"/>
        <v>0</v>
      </c>
      <c r="S5907" s="9" t="s">
        <v>56</v>
      </c>
      <c r="T5907" s="47">
        <f t="shared" si="1809"/>
        <v>45940</v>
      </c>
      <c r="AE5907" s="33"/>
    </row>
    <row r="5908" spans="1:31" x14ac:dyDescent="0.2">
      <c r="A5908" s="90">
        <f t="shared" si="1815"/>
        <v>45933</v>
      </c>
      <c r="B5908" s="2">
        <f t="shared" si="1810"/>
        <v>0</v>
      </c>
      <c r="C5908" s="2">
        <f t="shared" si="1808"/>
        <v>386112.92210494977</v>
      </c>
      <c r="D5908" s="47">
        <f t="shared" si="1816"/>
        <v>45911</v>
      </c>
      <c r="E5908" s="3">
        <f t="shared" si="1806"/>
        <v>-1</v>
      </c>
      <c r="F5908" s="4">
        <f t="shared" si="1823"/>
        <v>23</v>
      </c>
      <c r="G5908" s="4">
        <f t="shared" si="1821"/>
        <v>30</v>
      </c>
      <c r="H5908" s="2">
        <f t="shared" si="1817"/>
        <v>0</v>
      </c>
      <c r="I5908" s="2">
        <f t="shared" si="1818"/>
        <v>0</v>
      </c>
      <c r="J5908" s="2">
        <f t="shared" si="1811"/>
        <v>0</v>
      </c>
      <c r="K5908" s="2">
        <f t="shared" si="1812"/>
        <v>0</v>
      </c>
      <c r="L5908" s="1">
        <f t="shared" si="1819"/>
        <v>0</v>
      </c>
      <c r="M5908" s="3">
        <f t="shared" si="1807"/>
        <v>0</v>
      </c>
      <c r="N5908" s="2">
        <f t="shared" si="1813"/>
        <v>0</v>
      </c>
      <c r="O5908" s="18">
        <f t="shared" si="1820"/>
        <v>0.14499999999999999</v>
      </c>
      <c r="P5908" s="8">
        <f t="shared" si="1805"/>
        <v>1.0086883790000001</v>
      </c>
      <c r="Q5908" s="2">
        <f t="shared" si="1822"/>
        <v>0</v>
      </c>
      <c r="R5908" s="2">
        <f t="shared" si="1814"/>
        <v>0</v>
      </c>
      <c r="S5908" s="9" t="s">
        <v>56</v>
      </c>
      <c r="T5908" s="47">
        <f t="shared" si="1809"/>
        <v>45940</v>
      </c>
      <c r="AE5908" s="33"/>
    </row>
    <row r="5909" spans="1:31" x14ac:dyDescent="0.2">
      <c r="A5909" s="90">
        <f t="shared" si="1815"/>
        <v>45934</v>
      </c>
      <c r="B5909" s="2">
        <f t="shared" si="1810"/>
        <v>0</v>
      </c>
      <c r="C5909" s="2">
        <f t="shared" si="1808"/>
        <v>386112.92210494977</v>
      </c>
      <c r="D5909" s="47">
        <f t="shared" si="1816"/>
        <v>45911</v>
      </c>
      <c r="E5909" s="3">
        <f t="shared" si="1806"/>
        <v>-1</v>
      </c>
      <c r="F5909" s="4">
        <f t="shared" si="1823"/>
        <v>24</v>
      </c>
      <c r="G5909" s="4">
        <f t="shared" si="1821"/>
        <v>30</v>
      </c>
      <c r="H5909" s="2">
        <f t="shared" si="1817"/>
        <v>0</v>
      </c>
      <c r="I5909" s="2">
        <f t="shared" si="1818"/>
        <v>0</v>
      </c>
      <c r="J5909" s="2">
        <f t="shared" si="1811"/>
        <v>0</v>
      </c>
      <c r="K5909" s="2">
        <f t="shared" si="1812"/>
        <v>0</v>
      </c>
      <c r="L5909" s="1">
        <f t="shared" si="1819"/>
        <v>0</v>
      </c>
      <c r="M5909" s="3">
        <f t="shared" si="1807"/>
        <v>0</v>
      </c>
      <c r="N5909" s="2">
        <f t="shared" si="1813"/>
        <v>0</v>
      </c>
      <c r="O5909" s="18">
        <f t="shared" si="1820"/>
        <v>0.14499999999999999</v>
      </c>
      <c r="P5909" s="8">
        <f t="shared" si="1805"/>
        <v>1.0090678420000001</v>
      </c>
      <c r="Q5909" s="2">
        <f t="shared" si="1822"/>
        <v>0</v>
      </c>
      <c r="R5909" s="2">
        <f t="shared" si="1814"/>
        <v>0</v>
      </c>
      <c r="S5909" s="9" t="s">
        <v>56</v>
      </c>
      <c r="T5909" s="47">
        <f t="shared" si="1809"/>
        <v>45940</v>
      </c>
      <c r="AE5909" s="33"/>
    </row>
    <row r="5910" spans="1:31" x14ac:dyDescent="0.2">
      <c r="A5910" s="90">
        <f t="shared" si="1815"/>
        <v>45935</v>
      </c>
      <c r="B5910" s="2">
        <f t="shared" si="1810"/>
        <v>0</v>
      </c>
      <c r="C5910" s="2">
        <f t="shared" si="1808"/>
        <v>386112.92210494977</v>
      </c>
      <c r="D5910" s="47">
        <f t="shared" si="1816"/>
        <v>45911</v>
      </c>
      <c r="E5910" s="3">
        <f t="shared" si="1806"/>
        <v>-1</v>
      </c>
      <c r="F5910" s="4">
        <f t="shared" si="1823"/>
        <v>25</v>
      </c>
      <c r="G5910" s="4">
        <f t="shared" si="1821"/>
        <v>30</v>
      </c>
      <c r="H5910" s="2">
        <f t="shared" si="1817"/>
        <v>0</v>
      </c>
      <c r="I5910" s="2">
        <f t="shared" si="1818"/>
        <v>0</v>
      </c>
      <c r="J5910" s="2">
        <f t="shared" si="1811"/>
        <v>0</v>
      </c>
      <c r="K5910" s="2">
        <f t="shared" si="1812"/>
        <v>0</v>
      </c>
      <c r="L5910" s="1">
        <f t="shared" si="1819"/>
        <v>0</v>
      </c>
      <c r="M5910" s="3">
        <f t="shared" si="1807"/>
        <v>0</v>
      </c>
      <c r="N5910" s="2">
        <f t="shared" si="1813"/>
        <v>0</v>
      </c>
      <c r="O5910" s="18">
        <f t="shared" si="1820"/>
        <v>0.14499999999999999</v>
      </c>
      <c r="P5910" s="8">
        <f t="shared" si="1805"/>
        <v>1.009447448</v>
      </c>
      <c r="Q5910" s="2">
        <f t="shared" si="1822"/>
        <v>0</v>
      </c>
      <c r="R5910" s="2">
        <f t="shared" si="1814"/>
        <v>0</v>
      </c>
      <c r="S5910" s="9" t="s">
        <v>56</v>
      </c>
      <c r="T5910" s="47">
        <f t="shared" si="1809"/>
        <v>45940</v>
      </c>
      <c r="AE5910" s="33"/>
    </row>
    <row r="5911" spans="1:31" x14ac:dyDescent="0.2">
      <c r="A5911" s="90">
        <f t="shared" si="1815"/>
        <v>45936</v>
      </c>
      <c r="B5911" s="2">
        <f t="shared" si="1810"/>
        <v>0</v>
      </c>
      <c r="C5911" s="2">
        <f t="shared" si="1808"/>
        <v>386112.92210494977</v>
      </c>
      <c r="D5911" s="47">
        <f t="shared" si="1816"/>
        <v>45911</v>
      </c>
      <c r="E5911" s="3">
        <f t="shared" si="1806"/>
        <v>-1</v>
      </c>
      <c r="F5911" s="4">
        <f t="shared" si="1823"/>
        <v>26</v>
      </c>
      <c r="G5911" s="4">
        <f t="shared" si="1821"/>
        <v>30</v>
      </c>
      <c r="H5911" s="2">
        <f t="shared" si="1817"/>
        <v>0</v>
      </c>
      <c r="I5911" s="2">
        <f t="shared" si="1818"/>
        <v>0</v>
      </c>
      <c r="J5911" s="2">
        <f t="shared" si="1811"/>
        <v>0</v>
      </c>
      <c r="K5911" s="2">
        <f t="shared" si="1812"/>
        <v>0</v>
      </c>
      <c r="L5911" s="1">
        <f t="shared" si="1819"/>
        <v>0</v>
      </c>
      <c r="M5911" s="3">
        <f t="shared" si="1807"/>
        <v>0</v>
      </c>
      <c r="N5911" s="2">
        <f t="shared" si="1813"/>
        <v>0</v>
      </c>
      <c r="O5911" s="18">
        <f t="shared" si="1820"/>
        <v>0.14499999999999999</v>
      </c>
      <c r="P5911" s="8">
        <f t="shared" ref="P5911:P5974" si="1824">ROUND((1+O5911)^(30/360)^(F5911/G5911),9)</f>
        <v>1.0098271969999999</v>
      </c>
      <c r="Q5911" s="2">
        <f t="shared" si="1822"/>
        <v>0</v>
      </c>
      <c r="R5911" s="2">
        <f t="shared" si="1814"/>
        <v>0</v>
      </c>
      <c r="S5911" s="9" t="s">
        <v>56</v>
      </c>
      <c r="T5911" s="47">
        <f t="shared" si="1809"/>
        <v>45940</v>
      </c>
      <c r="AE5911" s="33"/>
    </row>
    <row r="5912" spans="1:31" x14ac:dyDescent="0.2">
      <c r="A5912" s="90">
        <f t="shared" si="1815"/>
        <v>45937</v>
      </c>
      <c r="B5912" s="2">
        <f t="shared" si="1810"/>
        <v>0</v>
      </c>
      <c r="C5912" s="2">
        <f t="shared" si="1808"/>
        <v>386112.92210494977</v>
      </c>
      <c r="D5912" s="47">
        <f t="shared" si="1816"/>
        <v>45911</v>
      </c>
      <c r="E5912" s="3">
        <f t="shared" si="1806"/>
        <v>-1</v>
      </c>
      <c r="F5912" s="4">
        <f t="shared" si="1823"/>
        <v>27</v>
      </c>
      <c r="G5912" s="4">
        <f t="shared" si="1821"/>
        <v>30</v>
      </c>
      <c r="H5912" s="2">
        <f t="shared" si="1817"/>
        <v>0</v>
      </c>
      <c r="I5912" s="2">
        <f t="shared" si="1818"/>
        <v>0</v>
      </c>
      <c r="J5912" s="2">
        <f t="shared" si="1811"/>
        <v>0</v>
      </c>
      <c r="K5912" s="2">
        <f t="shared" si="1812"/>
        <v>0</v>
      </c>
      <c r="L5912" s="1">
        <f t="shared" si="1819"/>
        <v>0</v>
      </c>
      <c r="M5912" s="3">
        <f t="shared" si="1807"/>
        <v>0</v>
      </c>
      <c r="N5912" s="2">
        <f t="shared" si="1813"/>
        <v>0</v>
      </c>
      <c r="O5912" s="18">
        <f t="shared" si="1820"/>
        <v>0.14499999999999999</v>
      </c>
      <c r="P5912" s="8">
        <f t="shared" si="1824"/>
        <v>1.010207088</v>
      </c>
      <c r="Q5912" s="2">
        <f t="shared" si="1822"/>
        <v>0</v>
      </c>
      <c r="R5912" s="2">
        <f t="shared" si="1814"/>
        <v>0</v>
      </c>
      <c r="S5912" s="9" t="s">
        <v>56</v>
      </c>
      <c r="T5912" s="47">
        <f t="shared" si="1809"/>
        <v>45940</v>
      </c>
      <c r="AE5912" s="33"/>
    </row>
    <row r="5913" spans="1:31" x14ac:dyDescent="0.2">
      <c r="A5913" s="90">
        <f t="shared" si="1815"/>
        <v>45938</v>
      </c>
      <c r="B5913" s="2">
        <f t="shared" si="1810"/>
        <v>0</v>
      </c>
      <c r="C5913" s="2">
        <f t="shared" si="1808"/>
        <v>386112.92210494977</v>
      </c>
      <c r="D5913" s="47">
        <f t="shared" si="1816"/>
        <v>45911</v>
      </c>
      <c r="E5913" s="3">
        <f t="shared" si="1806"/>
        <v>-1</v>
      </c>
      <c r="F5913" s="4">
        <f t="shared" si="1823"/>
        <v>28</v>
      </c>
      <c r="G5913" s="4">
        <f t="shared" si="1821"/>
        <v>30</v>
      </c>
      <c r="H5913" s="2">
        <f t="shared" si="1817"/>
        <v>0</v>
      </c>
      <c r="I5913" s="2">
        <f t="shared" si="1818"/>
        <v>0</v>
      </c>
      <c r="J5913" s="2">
        <f t="shared" si="1811"/>
        <v>0</v>
      </c>
      <c r="K5913" s="2">
        <f t="shared" si="1812"/>
        <v>0</v>
      </c>
      <c r="L5913" s="1">
        <f t="shared" si="1819"/>
        <v>0</v>
      </c>
      <c r="M5913" s="3">
        <f t="shared" si="1807"/>
        <v>0</v>
      </c>
      <c r="N5913" s="2">
        <f t="shared" si="1813"/>
        <v>0</v>
      </c>
      <c r="O5913" s="18">
        <f t="shared" si="1820"/>
        <v>0.14499999999999999</v>
      </c>
      <c r="P5913" s="8">
        <f t="shared" si="1824"/>
        <v>1.0105871230000001</v>
      </c>
      <c r="Q5913" s="2">
        <f t="shared" si="1822"/>
        <v>0</v>
      </c>
      <c r="R5913" s="2">
        <f t="shared" si="1814"/>
        <v>0</v>
      </c>
      <c r="S5913" s="9" t="s">
        <v>56</v>
      </c>
      <c r="T5913" s="47">
        <f t="shared" si="1809"/>
        <v>45940</v>
      </c>
      <c r="AE5913" s="33"/>
    </row>
    <row r="5914" spans="1:31" x14ac:dyDescent="0.2">
      <c r="A5914" s="90">
        <f t="shared" si="1815"/>
        <v>45939</v>
      </c>
      <c r="B5914" s="2">
        <f t="shared" si="1810"/>
        <v>0</v>
      </c>
      <c r="C5914" s="2">
        <f t="shared" si="1808"/>
        <v>386112.92210494977</v>
      </c>
      <c r="D5914" s="47">
        <f t="shared" si="1816"/>
        <v>45911</v>
      </c>
      <c r="E5914" s="3">
        <f t="shared" si="1806"/>
        <v>-1</v>
      </c>
      <c r="F5914" s="4">
        <f t="shared" si="1823"/>
        <v>29</v>
      </c>
      <c r="G5914" s="4">
        <f t="shared" si="1821"/>
        <v>30</v>
      </c>
      <c r="H5914" s="2">
        <f t="shared" si="1817"/>
        <v>0</v>
      </c>
      <c r="I5914" s="2">
        <f t="shared" si="1818"/>
        <v>0</v>
      </c>
      <c r="J5914" s="2">
        <f t="shared" si="1811"/>
        <v>0</v>
      </c>
      <c r="K5914" s="2">
        <f t="shared" si="1812"/>
        <v>0</v>
      </c>
      <c r="L5914" s="1">
        <f t="shared" si="1819"/>
        <v>0</v>
      </c>
      <c r="M5914" s="3">
        <f t="shared" si="1807"/>
        <v>0</v>
      </c>
      <c r="N5914" s="2">
        <f t="shared" si="1813"/>
        <v>0</v>
      </c>
      <c r="O5914" s="18">
        <f t="shared" si="1820"/>
        <v>0.14499999999999999</v>
      </c>
      <c r="P5914" s="8">
        <f t="shared" si="1824"/>
        <v>1.0109672999999999</v>
      </c>
      <c r="Q5914" s="2">
        <f t="shared" si="1822"/>
        <v>0</v>
      </c>
      <c r="R5914" s="2">
        <f t="shared" si="1814"/>
        <v>0</v>
      </c>
      <c r="S5914" s="9" t="s">
        <v>56</v>
      </c>
      <c r="T5914" s="47">
        <f t="shared" si="1809"/>
        <v>45940</v>
      </c>
      <c r="AE5914" s="33"/>
    </row>
    <row r="5915" spans="1:31" x14ac:dyDescent="0.2">
      <c r="A5915" s="90">
        <f t="shared" si="1815"/>
        <v>45940</v>
      </c>
      <c r="B5915" s="2">
        <f t="shared" si="1810"/>
        <v>0</v>
      </c>
      <c r="C5915" s="2">
        <f t="shared" si="1808"/>
        <v>386112.92210494977</v>
      </c>
      <c r="D5915" s="47">
        <f t="shared" si="1816"/>
        <v>45911</v>
      </c>
      <c r="E5915" s="3">
        <f t="shared" si="1806"/>
        <v>-1</v>
      </c>
      <c r="F5915" s="4">
        <f t="shared" si="1823"/>
        <v>30</v>
      </c>
      <c r="G5915" s="4">
        <f t="shared" si="1821"/>
        <v>30</v>
      </c>
      <c r="H5915" s="2">
        <f t="shared" si="1817"/>
        <v>0</v>
      </c>
      <c r="I5915" s="2">
        <f t="shared" si="1818"/>
        <v>0</v>
      </c>
      <c r="J5915" s="2">
        <f t="shared" si="1811"/>
        <v>0</v>
      </c>
      <c r="K5915" s="2">
        <f t="shared" si="1812"/>
        <v>0</v>
      </c>
      <c r="L5915" s="1">
        <f t="shared" si="1819"/>
        <v>194</v>
      </c>
      <c r="M5915" s="3">
        <f t="shared" si="1807"/>
        <v>2.5700000000000001E-2</v>
      </c>
      <c r="N5915" s="2">
        <f t="shared" si="1813"/>
        <v>0</v>
      </c>
      <c r="O5915" s="18">
        <f t="shared" si="1820"/>
        <v>0.14499999999999999</v>
      </c>
      <c r="P5915" s="8">
        <f t="shared" si="1824"/>
        <v>1.0113476210000001</v>
      </c>
      <c r="Q5915" s="2">
        <f t="shared" si="1822"/>
        <v>0</v>
      </c>
      <c r="R5915" s="2">
        <f t="shared" si="1814"/>
        <v>0</v>
      </c>
      <c r="S5915" s="9" t="s">
        <v>56</v>
      </c>
      <c r="T5915" s="47">
        <f t="shared" si="1809"/>
        <v>45940</v>
      </c>
      <c r="AE5915" s="33"/>
    </row>
    <row r="5916" spans="1:31" x14ac:dyDescent="0.2">
      <c r="A5916" s="90">
        <f t="shared" si="1815"/>
        <v>45941</v>
      </c>
      <c r="B5916" s="2">
        <f t="shared" si="1810"/>
        <v>0</v>
      </c>
      <c r="C5916" s="2">
        <f t="shared" si="1808"/>
        <v>376189.82000685978</v>
      </c>
      <c r="D5916" s="47">
        <f t="shared" si="1816"/>
        <v>45941</v>
      </c>
      <c r="E5916" s="3">
        <f t="shared" si="1806"/>
        <v>-1</v>
      </c>
      <c r="F5916" s="4">
        <f t="shared" si="1823"/>
        <v>1</v>
      </c>
      <c r="G5916" s="4">
        <f t="shared" si="1821"/>
        <v>31</v>
      </c>
      <c r="H5916" s="2">
        <f t="shared" si="1817"/>
        <v>0</v>
      </c>
      <c r="I5916" s="2">
        <f t="shared" si="1818"/>
        <v>0</v>
      </c>
      <c r="J5916" s="2">
        <f t="shared" si="1811"/>
        <v>0</v>
      </c>
      <c r="K5916" s="2">
        <f t="shared" si="1812"/>
        <v>0</v>
      </c>
      <c r="L5916" s="1">
        <f t="shared" si="1819"/>
        <v>0</v>
      </c>
      <c r="M5916" s="3">
        <f t="shared" si="1807"/>
        <v>0</v>
      </c>
      <c r="N5916" s="2">
        <f t="shared" si="1813"/>
        <v>0</v>
      </c>
      <c r="O5916" s="18">
        <f t="shared" si="1820"/>
        <v>0.14499999999999999</v>
      </c>
      <c r="P5916" s="8">
        <f t="shared" si="1824"/>
        <v>1.0003640570000001</v>
      </c>
      <c r="Q5916" s="2">
        <f t="shared" si="1822"/>
        <v>0</v>
      </c>
      <c r="R5916" s="2">
        <f t="shared" si="1814"/>
        <v>0</v>
      </c>
      <c r="S5916" s="9" t="s">
        <v>56</v>
      </c>
      <c r="T5916" s="47">
        <f t="shared" si="1809"/>
        <v>45971</v>
      </c>
      <c r="AE5916" s="33"/>
    </row>
    <row r="5917" spans="1:31" x14ac:dyDescent="0.2">
      <c r="A5917" s="90">
        <f t="shared" si="1815"/>
        <v>45942</v>
      </c>
      <c r="B5917" s="2">
        <f t="shared" si="1810"/>
        <v>0</v>
      </c>
      <c r="C5917" s="2">
        <f t="shared" si="1808"/>
        <v>376189.82000685978</v>
      </c>
      <c r="D5917" s="47">
        <f t="shared" si="1816"/>
        <v>45941</v>
      </c>
      <c r="E5917" s="3">
        <f t="shared" si="1806"/>
        <v>-1</v>
      </c>
      <c r="F5917" s="4">
        <f t="shared" si="1823"/>
        <v>2</v>
      </c>
      <c r="G5917" s="4">
        <f t="shared" si="1821"/>
        <v>31</v>
      </c>
      <c r="H5917" s="2">
        <f t="shared" si="1817"/>
        <v>0</v>
      </c>
      <c r="I5917" s="2">
        <f t="shared" si="1818"/>
        <v>0</v>
      </c>
      <c r="J5917" s="2">
        <f t="shared" si="1811"/>
        <v>0</v>
      </c>
      <c r="K5917" s="2">
        <f t="shared" si="1812"/>
        <v>0</v>
      </c>
      <c r="L5917" s="1">
        <f t="shared" si="1819"/>
        <v>0</v>
      </c>
      <c r="M5917" s="3">
        <f t="shared" si="1807"/>
        <v>0</v>
      </c>
      <c r="N5917" s="2">
        <f t="shared" si="1813"/>
        <v>0</v>
      </c>
      <c r="O5917" s="18">
        <f t="shared" si="1820"/>
        <v>0.14499999999999999</v>
      </c>
      <c r="P5917" s="8">
        <f t="shared" si="1824"/>
        <v>1.0007282470000001</v>
      </c>
      <c r="Q5917" s="2">
        <f t="shared" si="1822"/>
        <v>0</v>
      </c>
      <c r="R5917" s="2">
        <f t="shared" si="1814"/>
        <v>0</v>
      </c>
      <c r="S5917" s="9" t="s">
        <v>56</v>
      </c>
      <c r="T5917" s="47">
        <f t="shared" si="1809"/>
        <v>45971</v>
      </c>
      <c r="AE5917" s="33"/>
    </row>
    <row r="5918" spans="1:31" x14ac:dyDescent="0.2">
      <c r="A5918" s="90">
        <f t="shared" si="1815"/>
        <v>45943</v>
      </c>
      <c r="B5918" s="2">
        <f t="shared" si="1810"/>
        <v>0</v>
      </c>
      <c r="C5918" s="2">
        <f t="shared" si="1808"/>
        <v>376189.82000685978</v>
      </c>
      <c r="D5918" s="47">
        <f t="shared" si="1816"/>
        <v>45941</v>
      </c>
      <c r="E5918" s="3">
        <f t="shared" si="1806"/>
        <v>-1</v>
      </c>
      <c r="F5918" s="4">
        <f t="shared" si="1823"/>
        <v>3</v>
      </c>
      <c r="G5918" s="4">
        <f t="shared" si="1821"/>
        <v>31</v>
      </c>
      <c r="H5918" s="2">
        <f t="shared" si="1817"/>
        <v>0</v>
      </c>
      <c r="I5918" s="2">
        <f t="shared" si="1818"/>
        <v>0</v>
      </c>
      <c r="J5918" s="2">
        <f t="shared" si="1811"/>
        <v>0</v>
      </c>
      <c r="K5918" s="2">
        <f t="shared" si="1812"/>
        <v>0</v>
      </c>
      <c r="L5918" s="1">
        <f t="shared" si="1819"/>
        <v>0</v>
      </c>
      <c r="M5918" s="3">
        <f t="shared" si="1807"/>
        <v>0</v>
      </c>
      <c r="N5918" s="2">
        <f t="shared" si="1813"/>
        <v>0</v>
      </c>
      <c r="O5918" s="18">
        <f t="shared" si="1820"/>
        <v>0.14499999999999999</v>
      </c>
      <c r="P5918" s="8">
        <f t="shared" si="1824"/>
        <v>1.0010925690000001</v>
      </c>
      <c r="Q5918" s="2">
        <f t="shared" si="1822"/>
        <v>0</v>
      </c>
      <c r="R5918" s="2">
        <f t="shared" si="1814"/>
        <v>0</v>
      </c>
      <c r="S5918" s="9" t="s">
        <v>56</v>
      </c>
      <c r="T5918" s="47">
        <f t="shared" si="1809"/>
        <v>45971</v>
      </c>
      <c r="AE5918" s="33"/>
    </row>
    <row r="5919" spans="1:31" x14ac:dyDescent="0.2">
      <c r="A5919" s="90">
        <f t="shared" si="1815"/>
        <v>45944</v>
      </c>
      <c r="B5919" s="2">
        <f t="shared" si="1810"/>
        <v>0</v>
      </c>
      <c r="C5919" s="2">
        <f t="shared" si="1808"/>
        <v>376189.82000685978</v>
      </c>
      <c r="D5919" s="47">
        <f t="shared" si="1816"/>
        <v>45941</v>
      </c>
      <c r="E5919" s="3">
        <f t="shared" si="1806"/>
        <v>-1</v>
      </c>
      <c r="F5919" s="4">
        <f t="shared" si="1823"/>
        <v>4</v>
      </c>
      <c r="G5919" s="4">
        <f t="shared" si="1821"/>
        <v>31</v>
      </c>
      <c r="H5919" s="2">
        <f t="shared" si="1817"/>
        <v>0</v>
      </c>
      <c r="I5919" s="2">
        <f t="shared" si="1818"/>
        <v>0</v>
      </c>
      <c r="J5919" s="2">
        <f t="shared" si="1811"/>
        <v>0</v>
      </c>
      <c r="K5919" s="2">
        <f t="shared" si="1812"/>
        <v>0</v>
      </c>
      <c r="L5919" s="1">
        <f t="shared" si="1819"/>
        <v>0</v>
      </c>
      <c r="M5919" s="3">
        <f t="shared" si="1807"/>
        <v>0</v>
      </c>
      <c r="N5919" s="2">
        <f t="shared" si="1813"/>
        <v>0</v>
      </c>
      <c r="O5919" s="18">
        <f t="shared" si="1820"/>
        <v>0.14499999999999999</v>
      </c>
      <c r="P5919" s="8">
        <f t="shared" si="1824"/>
        <v>1.001457024</v>
      </c>
      <c r="Q5919" s="2">
        <f t="shared" si="1822"/>
        <v>0</v>
      </c>
      <c r="R5919" s="2">
        <f t="shared" si="1814"/>
        <v>0</v>
      </c>
      <c r="S5919" s="9" t="s">
        <v>56</v>
      </c>
      <c r="T5919" s="47">
        <f t="shared" si="1809"/>
        <v>45971</v>
      </c>
      <c r="AE5919" s="33"/>
    </row>
    <row r="5920" spans="1:31" x14ac:dyDescent="0.2">
      <c r="A5920" s="90">
        <f t="shared" si="1815"/>
        <v>45945</v>
      </c>
      <c r="B5920" s="2">
        <f t="shared" si="1810"/>
        <v>0</v>
      </c>
      <c r="C5920" s="2">
        <f t="shared" si="1808"/>
        <v>376189.82000685978</v>
      </c>
      <c r="D5920" s="47">
        <f t="shared" si="1816"/>
        <v>45941</v>
      </c>
      <c r="E5920" s="3">
        <f t="shared" si="1806"/>
        <v>-1</v>
      </c>
      <c r="F5920" s="4">
        <f t="shared" si="1823"/>
        <v>5</v>
      </c>
      <c r="G5920" s="4">
        <f t="shared" si="1821"/>
        <v>31</v>
      </c>
      <c r="H5920" s="2">
        <f t="shared" si="1817"/>
        <v>0</v>
      </c>
      <c r="I5920" s="2">
        <f t="shared" si="1818"/>
        <v>0</v>
      </c>
      <c r="J5920" s="2">
        <f t="shared" si="1811"/>
        <v>0</v>
      </c>
      <c r="K5920" s="2">
        <f t="shared" si="1812"/>
        <v>0</v>
      </c>
      <c r="L5920" s="1">
        <f t="shared" si="1819"/>
        <v>0</v>
      </c>
      <c r="M5920" s="3">
        <f t="shared" si="1807"/>
        <v>0</v>
      </c>
      <c r="N5920" s="2">
        <f t="shared" si="1813"/>
        <v>0</v>
      </c>
      <c r="O5920" s="18">
        <f t="shared" si="1820"/>
        <v>0.14499999999999999</v>
      </c>
      <c r="P5920" s="8">
        <f t="shared" si="1824"/>
        <v>1.0018216120000001</v>
      </c>
      <c r="Q5920" s="2">
        <f t="shared" si="1822"/>
        <v>0</v>
      </c>
      <c r="R5920" s="2">
        <f t="shared" si="1814"/>
        <v>0</v>
      </c>
      <c r="S5920" s="9" t="s">
        <v>56</v>
      </c>
      <c r="T5920" s="47">
        <f t="shared" si="1809"/>
        <v>45971</v>
      </c>
      <c r="AE5920" s="33"/>
    </row>
    <row r="5921" spans="1:31" x14ac:dyDescent="0.2">
      <c r="A5921" s="90">
        <f t="shared" si="1815"/>
        <v>45946</v>
      </c>
      <c r="B5921" s="2">
        <f t="shared" si="1810"/>
        <v>0</v>
      </c>
      <c r="C5921" s="2">
        <f t="shared" si="1808"/>
        <v>376189.82000685978</v>
      </c>
      <c r="D5921" s="47">
        <f t="shared" si="1816"/>
        <v>45941</v>
      </c>
      <c r="E5921" s="3">
        <f t="shared" si="1806"/>
        <v>-1</v>
      </c>
      <c r="F5921" s="4">
        <f t="shared" si="1823"/>
        <v>6</v>
      </c>
      <c r="G5921" s="4">
        <f t="shared" si="1821"/>
        <v>31</v>
      </c>
      <c r="H5921" s="2">
        <f t="shared" si="1817"/>
        <v>0</v>
      </c>
      <c r="I5921" s="2">
        <f t="shared" si="1818"/>
        <v>0</v>
      </c>
      <c r="J5921" s="2">
        <f t="shared" si="1811"/>
        <v>0</v>
      </c>
      <c r="K5921" s="2">
        <f t="shared" si="1812"/>
        <v>0</v>
      </c>
      <c r="L5921" s="1">
        <f t="shared" si="1819"/>
        <v>0</v>
      </c>
      <c r="M5921" s="3">
        <f t="shared" si="1807"/>
        <v>0</v>
      </c>
      <c r="N5921" s="2">
        <f t="shared" si="1813"/>
        <v>0</v>
      </c>
      <c r="O5921" s="18">
        <f t="shared" si="1820"/>
        <v>0.14499999999999999</v>
      </c>
      <c r="P5921" s="8">
        <f t="shared" si="1824"/>
        <v>1.002186332</v>
      </c>
      <c r="Q5921" s="2">
        <f t="shared" si="1822"/>
        <v>0</v>
      </c>
      <c r="R5921" s="2">
        <f t="shared" si="1814"/>
        <v>0</v>
      </c>
      <c r="S5921" s="9" t="s">
        <v>56</v>
      </c>
      <c r="T5921" s="47">
        <f t="shared" si="1809"/>
        <v>45971</v>
      </c>
      <c r="AE5921" s="33"/>
    </row>
    <row r="5922" spans="1:31" x14ac:dyDescent="0.2">
      <c r="A5922" s="90">
        <f t="shared" si="1815"/>
        <v>45947</v>
      </c>
      <c r="B5922" s="2">
        <f t="shared" si="1810"/>
        <v>0</v>
      </c>
      <c r="C5922" s="2">
        <f t="shared" si="1808"/>
        <v>376189.82000685978</v>
      </c>
      <c r="D5922" s="47">
        <f t="shared" si="1816"/>
        <v>45941</v>
      </c>
      <c r="E5922" s="3">
        <f t="shared" si="1806"/>
        <v>-1</v>
      </c>
      <c r="F5922" s="4">
        <f t="shared" si="1823"/>
        <v>7</v>
      </c>
      <c r="G5922" s="4">
        <f t="shared" si="1821"/>
        <v>31</v>
      </c>
      <c r="H5922" s="2">
        <f t="shared" si="1817"/>
        <v>0</v>
      </c>
      <c r="I5922" s="2">
        <f t="shared" si="1818"/>
        <v>0</v>
      </c>
      <c r="J5922" s="2">
        <f t="shared" si="1811"/>
        <v>0</v>
      </c>
      <c r="K5922" s="2">
        <f t="shared" si="1812"/>
        <v>0</v>
      </c>
      <c r="L5922" s="1">
        <f t="shared" si="1819"/>
        <v>0</v>
      </c>
      <c r="M5922" s="3">
        <f t="shared" si="1807"/>
        <v>0</v>
      </c>
      <c r="N5922" s="2">
        <f t="shared" si="1813"/>
        <v>0</v>
      </c>
      <c r="O5922" s="18">
        <f t="shared" si="1820"/>
        <v>0.14499999999999999</v>
      </c>
      <c r="P5922" s="8">
        <f t="shared" si="1824"/>
        <v>1.002551185</v>
      </c>
      <c r="Q5922" s="2">
        <f t="shared" si="1822"/>
        <v>0</v>
      </c>
      <c r="R5922" s="2">
        <f t="shared" si="1814"/>
        <v>0</v>
      </c>
      <c r="S5922" s="9" t="s">
        <v>56</v>
      </c>
      <c r="T5922" s="47">
        <f t="shared" si="1809"/>
        <v>45971</v>
      </c>
      <c r="AE5922" s="33"/>
    </row>
    <row r="5923" spans="1:31" x14ac:dyDescent="0.2">
      <c r="A5923" s="90">
        <f t="shared" si="1815"/>
        <v>45948</v>
      </c>
      <c r="B5923" s="2">
        <f t="shared" si="1810"/>
        <v>0</v>
      </c>
      <c r="C5923" s="2">
        <f t="shared" si="1808"/>
        <v>376189.82000685978</v>
      </c>
      <c r="D5923" s="47">
        <f t="shared" si="1816"/>
        <v>45941</v>
      </c>
      <c r="E5923" s="3">
        <f t="shared" si="1806"/>
        <v>-1</v>
      </c>
      <c r="F5923" s="4">
        <f t="shared" si="1823"/>
        <v>8</v>
      </c>
      <c r="G5923" s="4">
        <f t="shared" si="1821"/>
        <v>31</v>
      </c>
      <c r="H5923" s="2">
        <f t="shared" si="1817"/>
        <v>0</v>
      </c>
      <c r="I5923" s="2">
        <f t="shared" si="1818"/>
        <v>0</v>
      </c>
      <c r="J5923" s="2">
        <f t="shared" si="1811"/>
        <v>0</v>
      </c>
      <c r="K5923" s="2">
        <f t="shared" si="1812"/>
        <v>0</v>
      </c>
      <c r="L5923" s="1">
        <f t="shared" si="1819"/>
        <v>0</v>
      </c>
      <c r="M5923" s="3">
        <f t="shared" si="1807"/>
        <v>0</v>
      </c>
      <c r="N5923" s="2">
        <f t="shared" si="1813"/>
        <v>0</v>
      </c>
      <c r="O5923" s="18">
        <f t="shared" si="1820"/>
        <v>0.14499999999999999</v>
      </c>
      <c r="P5923" s="8">
        <f t="shared" si="1824"/>
        <v>1.0029161710000001</v>
      </c>
      <c r="Q5923" s="2">
        <f t="shared" si="1822"/>
        <v>0</v>
      </c>
      <c r="R5923" s="2">
        <f t="shared" si="1814"/>
        <v>0</v>
      </c>
      <c r="S5923" s="9" t="s">
        <v>56</v>
      </c>
      <c r="T5923" s="47">
        <f t="shared" si="1809"/>
        <v>45971</v>
      </c>
      <c r="AE5923" s="33"/>
    </row>
    <row r="5924" spans="1:31" x14ac:dyDescent="0.2">
      <c r="A5924" s="90">
        <f t="shared" si="1815"/>
        <v>45949</v>
      </c>
      <c r="B5924" s="2">
        <f t="shared" si="1810"/>
        <v>0</v>
      </c>
      <c r="C5924" s="2">
        <f t="shared" si="1808"/>
        <v>376189.82000685978</v>
      </c>
      <c r="D5924" s="47">
        <f t="shared" si="1816"/>
        <v>45941</v>
      </c>
      <c r="E5924" s="3">
        <f t="shared" si="1806"/>
        <v>-1</v>
      </c>
      <c r="F5924" s="4">
        <f t="shared" si="1823"/>
        <v>9</v>
      </c>
      <c r="G5924" s="4">
        <f t="shared" si="1821"/>
        <v>31</v>
      </c>
      <c r="H5924" s="2">
        <f t="shared" si="1817"/>
        <v>0</v>
      </c>
      <c r="I5924" s="2">
        <f t="shared" si="1818"/>
        <v>0</v>
      </c>
      <c r="J5924" s="2">
        <f t="shared" si="1811"/>
        <v>0</v>
      </c>
      <c r="K5924" s="2">
        <f t="shared" si="1812"/>
        <v>0</v>
      </c>
      <c r="L5924" s="1">
        <f t="shared" si="1819"/>
        <v>0</v>
      </c>
      <c r="M5924" s="3">
        <f t="shared" si="1807"/>
        <v>0</v>
      </c>
      <c r="N5924" s="2">
        <f t="shared" si="1813"/>
        <v>0</v>
      </c>
      <c r="O5924" s="18">
        <f t="shared" si="1820"/>
        <v>0.14499999999999999</v>
      </c>
      <c r="P5924" s="8">
        <f t="shared" si="1824"/>
        <v>1.0032812900000001</v>
      </c>
      <c r="Q5924" s="2">
        <f t="shared" si="1822"/>
        <v>0</v>
      </c>
      <c r="R5924" s="2">
        <f t="shared" si="1814"/>
        <v>0</v>
      </c>
      <c r="S5924" s="9" t="s">
        <v>56</v>
      </c>
      <c r="T5924" s="47">
        <f t="shared" si="1809"/>
        <v>45971</v>
      </c>
      <c r="AE5924" s="33"/>
    </row>
    <row r="5925" spans="1:31" x14ac:dyDescent="0.2">
      <c r="A5925" s="90">
        <f t="shared" si="1815"/>
        <v>45950</v>
      </c>
      <c r="B5925" s="2">
        <f t="shared" si="1810"/>
        <v>0</v>
      </c>
      <c r="C5925" s="2">
        <f t="shared" si="1808"/>
        <v>376189.82000685978</v>
      </c>
      <c r="D5925" s="47">
        <f t="shared" si="1816"/>
        <v>45941</v>
      </c>
      <c r="E5925" s="3">
        <f t="shared" si="1806"/>
        <v>-1</v>
      </c>
      <c r="F5925" s="4">
        <f t="shared" si="1823"/>
        <v>10</v>
      </c>
      <c r="G5925" s="4">
        <f t="shared" si="1821"/>
        <v>31</v>
      </c>
      <c r="H5925" s="2">
        <f t="shared" si="1817"/>
        <v>0</v>
      </c>
      <c r="I5925" s="2">
        <f t="shared" si="1818"/>
        <v>0</v>
      </c>
      <c r="J5925" s="2">
        <f t="shared" si="1811"/>
        <v>0</v>
      </c>
      <c r="K5925" s="2">
        <f t="shared" si="1812"/>
        <v>0</v>
      </c>
      <c r="L5925" s="1">
        <f t="shared" si="1819"/>
        <v>0</v>
      </c>
      <c r="M5925" s="3">
        <f t="shared" si="1807"/>
        <v>0</v>
      </c>
      <c r="N5925" s="2">
        <f t="shared" si="1813"/>
        <v>0</v>
      </c>
      <c r="O5925" s="18">
        <f t="shared" si="1820"/>
        <v>0.14499999999999999</v>
      </c>
      <c r="P5925" s="8">
        <f t="shared" si="1824"/>
        <v>1.003646542</v>
      </c>
      <c r="Q5925" s="2">
        <f t="shared" si="1822"/>
        <v>0</v>
      </c>
      <c r="R5925" s="2">
        <f t="shared" si="1814"/>
        <v>0</v>
      </c>
      <c r="S5925" s="9" t="s">
        <v>56</v>
      </c>
      <c r="T5925" s="47">
        <f t="shared" si="1809"/>
        <v>45971</v>
      </c>
      <c r="AE5925" s="33"/>
    </row>
    <row r="5926" spans="1:31" x14ac:dyDescent="0.2">
      <c r="A5926" s="90">
        <f t="shared" si="1815"/>
        <v>45951</v>
      </c>
      <c r="B5926" s="2">
        <f t="shared" si="1810"/>
        <v>0</v>
      </c>
      <c r="C5926" s="2">
        <f t="shared" si="1808"/>
        <v>376189.82000685978</v>
      </c>
      <c r="D5926" s="47">
        <f t="shared" si="1816"/>
        <v>45941</v>
      </c>
      <c r="E5926" s="3">
        <f t="shared" si="1806"/>
        <v>-1</v>
      </c>
      <c r="F5926" s="4">
        <f t="shared" si="1823"/>
        <v>11</v>
      </c>
      <c r="G5926" s="4">
        <f t="shared" si="1821"/>
        <v>31</v>
      </c>
      <c r="H5926" s="2">
        <f t="shared" si="1817"/>
        <v>0</v>
      </c>
      <c r="I5926" s="2">
        <f t="shared" si="1818"/>
        <v>0</v>
      </c>
      <c r="J5926" s="2">
        <f t="shared" si="1811"/>
        <v>0</v>
      </c>
      <c r="K5926" s="2">
        <f t="shared" si="1812"/>
        <v>0</v>
      </c>
      <c r="L5926" s="1">
        <f t="shared" si="1819"/>
        <v>0</v>
      </c>
      <c r="M5926" s="3">
        <f t="shared" si="1807"/>
        <v>0</v>
      </c>
      <c r="N5926" s="2">
        <f t="shared" si="1813"/>
        <v>0</v>
      </c>
      <c r="O5926" s="18">
        <f t="shared" si="1820"/>
        <v>0.14499999999999999</v>
      </c>
      <c r="P5926" s="8">
        <f t="shared" si="1824"/>
        <v>1.0040119270000001</v>
      </c>
      <c r="Q5926" s="2">
        <f t="shared" si="1822"/>
        <v>0</v>
      </c>
      <c r="R5926" s="2">
        <f t="shared" si="1814"/>
        <v>0</v>
      </c>
      <c r="S5926" s="9" t="s">
        <v>56</v>
      </c>
      <c r="T5926" s="47">
        <f t="shared" si="1809"/>
        <v>45971</v>
      </c>
      <c r="AE5926" s="33"/>
    </row>
    <row r="5927" spans="1:31" x14ac:dyDescent="0.2">
      <c r="A5927" s="90">
        <f t="shared" si="1815"/>
        <v>45952</v>
      </c>
      <c r="B5927" s="2">
        <f t="shared" si="1810"/>
        <v>0</v>
      </c>
      <c r="C5927" s="2">
        <f t="shared" si="1808"/>
        <v>376189.82000685978</v>
      </c>
      <c r="D5927" s="47">
        <f t="shared" si="1816"/>
        <v>45941</v>
      </c>
      <c r="E5927" s="3">
        <f t="shared" si="1806"/>
        <v>-1</v>
      </c>
      <c r="F5927" s="4">
        <f t="shared" si="1823"/>
        <v>12</v>
      </c>
      <c r="G5927" s="4">
        <f t="shared" si="1821"/>
        <v>31</v>
      </c>
      <c r="H5927" s="2">
        <f t="shared" si="1817"/>
        <v>0</v>
      </c>
      <c r="I5927" s="2">
        <f t="shared" si="1818"/>
        <v>0</v>
      </c>
      <c r="J5927" s="2">
        <f t="shared" si="1811"/>
        <v>0</v>
      </c>
      <c r="K5927" s="2">
        <f t="shared" si="1812"/>
        <v>0</v>
      </c>
      <c r="L5927" s="1">
        <f t="shared" si="1819"/>
        <v>0</v>
      </c>
      <c r="M5927" s="3">
        <f t="shared" si="1807"/>
        <v>0</v>
      </c>
      <c r="N5927" s="2">
        <f t="shared" si="1813"/>
        <v>0</v>
      </c>
      <c r="O5927" s="18">
        <f t="shared" si="1820"/>
        <v>0.14499999999999999</v>
      </c>
      <c r="P5927" s="8">
        <f t="shared" si="1824"/>
        <v>1.004377445</v>
      </c>
      <c r="Q5927" s="2">
        <f t="shared" si="1822"/>
        <v>0</v>
      </c>
      <c r="R5927" s="2">
        <f t="shared" si="1814"/>
        <v>0</v>
      </c>
      <c r="S5927" s="9" t="s">
        <v>56</v>
      </c>
      <c r="T5927" s="47">
        <f t="shared" si="1809"/>
        <v>45971</v>
      </c>
      <c r="AE5927" s="33"/>
    </row>
    <row r="5928" spans="1:31" x14ac:dyDescent="0.2">
      <c r="A5928" s="90">
        <f t="shared" si="1815"/>
        <v>45953</v>
      </c>
      <c r="B5928" s="2">
        <f t="shared" si="1810"/>
        <v>0</v>
      </c>
      <c r="C5928" s="2">
        <f t="shared" si="1808"/>
        <v>376189.82000685978</v>
      </c>
      <c r="D5928" s="47">
        <f t="shared" si="1816"/>
        <v>45941</v>
      </c>
      <c r="E5928" s="3">
        <f t="shared" si="1806"/>
        <v>-1</v>
      </c>
      <c r="F5928" s="4">
        <f t="shared" si="1823"/>
        <v>13</v>
      </c>
      <c r="G5928" s="4">
        <f t="shared" si="1821"/>
        <v>31</v>
      </c>
      <c r="H5928" s="2">
        <f t="shared" si="1817"/>
        <v>0</v>
      </c>
      <c r="I5928" s="2">
        <f t="shared" si="1818"/>
        <v>0</v>
      </c>
      <c r="J5928" s="2">
        <f t="shared" si="1811"/>
        <v>0</v>
      </c>
      <c r="K5928" s="2">
        <f t="shared" si="1812"/>
        <v>0</v>
      </c>
      <c r="L5928" s="1">
        <f t="shared" si="1819"/>
        <v>0</v>
      </c>
      <c r="M5928" s="3">
        <f t="shared" si="1807"/>
        <v>0</v>
      </c>
      <c r="N5928" s="2">
        <f t="shared" si="1813"/>
        <v>0</v>
      </c>
      <c r="O5928" s="18">
        <f t="shared" si="1820"/>
        <v>0.14499999999999999</v>
      </c>
      <c r="P5928" s="8">
        <f t="shared" si="1824"/>
        <v>1.0047430959999999</v>
      </c>
      <c r="Q5928" s="2">
        <f t="shared" si="1822"/>
        <v>0</v>
      </c>
      <c r="R5928" s="2">
        <f t="shared" si="1814"/>
        <v>0</v>
      </c>
      <c r="S5928" s="9" t="s">
        <v>56</v>
      </c>
      <c r="T5928" s="47">
        <f t="shared" si="1809"/>
        <v>45971</v>
      </c>
      <c r="AE5928" s="33"/>
    </row>
    <row r="5929" spans="1:31" x14ac:dyDescent="0.2">
      <c r="A5929" s="90">
        <f t="shared" si="1815"/>
        <v>45954</v>
      </c>
      <c r="B5929" s="2">
        <f t="shared" si="1810"/>
        <v>0</v>
      </c>
      <c r="C5929" s="2">
        <f t="shared" si="1808"/>
        <v>376189.82000685978</v>
      </c>
      <c r="D5929" s="47">
        <f t="shared" si="1816"/>
        <v>45941</v>
      </c>
      <c r="E5929" s="3">
        <f t="shared" si="1806"/>
        <v>-1</v>
      </c>
      <c r="F5929" s="4">
        <f t="shared" si="1823"/>
        <v>14</v>
      </c>
      <c r="G5929" s="4">
        <f t="shared" si="1821"/>
        <v>31</v>
      </c>
      <c r="H5929" s="2">
        <f t="shared" si="1817"/>
        <v>0</v>
      </c>
      <c r="I5929" s="2">
        <f t="shared" si="1818"/>
        <v>0</v>
      </c>
      <c r="J5929" s="2">
        <f t="shared" si="1811"/>
        <v>0</v>
      </c>
      <c r="K5929" s="2">
        <f t="shared" si="1812"/>
        <v>0</v>
      </c>
      <c r="L5929" s="1">
        <f t="shared" si="1819"/>
        <v>0</v>
      </c>
      <c r="M5929" s="3">
        <f t="shared" si="1807"/>
        <v>0</v>
      </c>
      <c r="N5929" s="2">
        <f t="shared" si="1813"/>
        <v>0</v>
      </c>
      <c r="O5929" s="18">
        <f t="shared" si="1820"/>
        <v>0.14499999999999999</v>
      </c>
      <c r="P5929" s="8">
        <f t="shared" si="1824"/>
        <v>1.005108879</v>
      </c>
      <c r="Q5929" s="2">
        <f t="shared" si="1822"/>
        <v>0</v>
      </c>
      <c r="R5929" s="2">
        <f t="shared" si="1814"/>
        <v>0</v>
      </c>
      <c r="S5929" s="9" t="s">
        <v>56</v>
      </c>
      <c r="T5929" s="47">
        <f t="shared" si="1809"/>
        <v>45971</v>
      </c>
      <c r="AE5929" s="33"/>
    </row>
    <row r="5930" spans="1:31" x14ac:dyDescent="0.2">
      <c r="A5930" s="90">
        <f t="shared" si="1815"/>
        <v>45955</v>
      </c>
      <c r="B5930" s="2">
        <f t="shared" si="1810"/>
        <v>0</v>
      </c>
      <c r="C5930" s="2">
        <f t="shared" si="1808"/>
        <v>376189.82000685978</v>
      </c>
      <c r="D5930" s="47">
        <f t="shared" si="1816"/>
        <v>45941</v>
      </c>
      <c r="E5930" s="3">
        <f t="shared" si="1806"/>
        <v>-1</v>
      </c>
      <c r="F5930" s="4">
        <f t="shared" si="1823"/>
        <v>15</v>
      </c>
      <c r="G5930" s="4">
        <f t="shared" si="1821"/>
        <v>31</v>
      </c>
      <c r="H5930" s="2">
        <f t="shared" si="1817"/>
        <v>0</v>
      </c>
      <c r="I5930" s="2">
        <f t="shared" si="1818"/>
        <v>0</v>
      </c>
      <c r="J5930" s="2">
        <f t="shared" si="1811"/>
        <v>0</v>
      </c>
      <c r="K5930" s="2">
        <f t="shared" si="1812"/>
        <v>0</v>
      </c>
      <c r="L5930" s="1">
        <f t="shared" si="1819"/>
        <v>0</v>
      </c>
      <c r="M5930" s="3">
        <f t="shared" si="1807"/>
        <v>0</v>
      </c>
      <c r="N5930" s="2">
        <f t="shared" si="1813"/>
        <v>0</v>
      </c>
      <c r="O5930" s="18">
        <f t="shared" si="1820"/>
        <v>0.14499999999999999</v>
      </c>
      <c r="P5930" s="8">
        <f t="shared" si="1824"/>
        <v>1.005474797</v>
      </c>
      <c r="Q5930" s="2">
        <f t="shared" si="1822"/>
        <v>0</v>
      </c>
      <c r="R5930" s="2">
        <f t="shared" si="1814"/>
        <v>0</v>
      </c>
      <c r="S5930" s="9" t="s">
        <v>56</v>
      </c>
      <c r="T5930" s="47">
        <f t="shared" si="1809"/>
        <v>45971</v>
      </c>
      <c r="AE5930" s="33"/>
    </row>
    <row r="5931" spans="1:31" x14ac:dyDescent="0.2">
      <c r="A5931" s="90">
        <f t="shared" si="1815"/>
        <v>45956</v>
      </c>
      <c r="B5931" s="2">
        <f t="shared" si="1810"/>
        <v>0</v>
      </c>
      <c r="C5931" s="2">
        <f t="shared" si="1808"/>
        <v>376189.82000685978</v>
      </c>
      <c r="D5931" s="47">
        <f t="shared" si="1816"/>
        <v>45941</v>
      </c>
      <c r="E5931" s="3">
        <f t="shared" ref="E5931:E5994" si="1825">IF(DAY(A5930)=$E$2,VLOOKUP(A5930,$AF$10:$AG$315,2),E5930)</f>
        <v>-1</v>
      </c>
      <c r="F5931" s="4">
        <f t="shared" si="1823"/>
        <v>16</v>
      </c>
      <c r="G5931" s="4">
        <f t="shared" si="1821"/>
        <v>31</v>
      </c>
      <c r="H5931" s="2">
        <f t="shared" si="1817"/>
        <v>0</v>
      </c>
      <c r="I5931" s="2">
        <f t="shared" si="1818"/>
        <v>0</v>
      </c>
      <c r="J5931" s="2">
        <f t="shared" si="1811"/>
        <v>0</v>
      </c>
      <c r="K5931" s="2">
        <f t="shared" si="1812"/>
        <v>0</v>
      </c>
      <c r="L5931" s="1">
        <f t="shared" si="1819"/>
        <v>0</v>
      </c>
      <c r="M5931" s="3">
        <f t="shared" si="1807"/>
        <v>0</v>
      </c>
      <c r="N5931" s="2">
        <f t="shared" si="1813"/>
        <v>0</v>
      </c>
      <c r="O5931" s="18">
        <f t="shared" si="1820"/>
        <v>0.14499999999999999</v>
      </c>
      <c r="P5931" s="8">
        <f t="shared" si="1824"/>
        <v>1.005840847</v>
      </c>
      <c r="Q5931" s="2">
        <f t="shared" si="1822"/>
        <v>0</v>
      </c>
      <c r="R5931" s="2">
        <f t="shared" si="1814"/>
        <v>0</v>
      </c>
      <c r="S5931" s="9" t="s">
        <v>56</v>
      </c>
      <c r="T5931" s="47">
        <f t="shared" si="1809"/>
        <v>45971</v>
      </c>
      <c r="AE5931" s="33"/>
    </row>
    <row r="5932" spans="1:31" x14ac:dyDescent="0.2">
      <c r="A5932" s="90">
        <f t="shared" si="1815"/>
        <v>45957</v>
      </c>
      <c r="B5932" s="2">
        <f t="shared" si="1810"/>
        <v>0</v>
      </c>
      <c r="C5932" s="2">
        <f t="shared" si="1808"/>
        <v>376189.82000685978</v>
      </c>
      <c r="D5932" s="47">
        <f t="shared" si="1816"/>
        <v>45941</v>
      </c>
      <c r="E5932" s="3">
        <f t="shared" si="1825"/>
        <v>-1</v>
      </c>
      <c r="F5932" s="4">
        <f t="shared" si="1823"/>
        <v>17</v>
      </c>
      <c r="G5932" s="4">
        <f t="shared" si="1821"/>
        <v>31</v>
      </c>
      <c r="H5932" s="2">
        <f t="shared" si="1817"/>
        <v>0</v>
      </c>
      <c r="I5932" s="2">
        <f t="shared" si="1818"/>
        <v>0</v>
      </c>
      <c r="J5932" s="2">
        <f t="shared" si="1811"/>
        <v>0</v>
      </c>
      <c r="K5932" s="2">
        <f t="shared" si="1812"/>
        <v>0</v>
      </c>
      <c r="L5932" s="1">
        <f t="shared" si="1819"/>
        <v>0</v>
      </c>
      <c r="M5932" s="3">
        <f t="shared" si="1807"/>
        <v>0</v>
      </c>
      <c r="N5932" s="2">
        <f t="shared" si="1813"/>
        <v>0</v>
      </c>
      <c r="O5932" s="18">
        <f t="shared" si="1820"/>
        <v>0.14499999999999999</v>
      </c>
      <c r="P5932" s="8">
        <f t="shared" si="1824"/>
        <v>1.006207031</v>
      </c>
      <c r="Q5932" s="2">
        <f t="shared" si="1822"/>
        <v>0</v>
      </c>
      <c r="R5932" s="2">
        <f t="shared" si="1814"/>
        <v>0</v>
      </c>
      <c r="S5932" s="9" t="s">
        <v>56</v>
      </c>
      <c r="T5932" s="47">
        <f t="shared" si="1809"/>
        <v>45971</v>
      </c>
      <c r="AE5932" s="33"/>
    </row>
    <row r="5933" spans="1:31" x14ac:dyDescent="0.2">
      <c r="A5933" s="90">
        <f t="shared" si="1815"/>
        <v>45958</v>
      </c>
      <c r="B5933" s="2">
        <f t="shared" si="1810"/>
        <v>0</v>
      </c>
      <c r="C5933" s="2">
        <f t="shared" si="1808"/>
        <v>376189.82000685978</v>
      </c>
      <c r="D5933" s="47">
        <f t="shared" si="1816"/>
        <v>45941</v>
      </c>
      <c r="E5933" s="3">
        <f t="shared" si="1825"/>
        <v>-1</v>
      </c>
      <c r="F5933" s="4">
        <f t="shared" si="1823"/>
        <v>18</v>
      </c>
      <c r="G5933" s="4">
        <f t="shared" si="1821"/>
        <v>31</v>
      </c>
      <c r="H5933" s="2">
        <f t="shared" si="1817"/>
        <v>0</v>
      </c>
      <c r="I5933" s="2">
        <f t="shared" si="1818"/>
        <v>0</v>
      </c>
      <c r="J5933" s="2">
        <f t="shared" si="1811"/>
        <v>0</v>
      </c>
      <c r="K5933" s="2">
        <f t="shared" si="1812"/>
        <v>0</v>
      </c>
      <c r="L5933" s="1">
        <f t="shared" si="1819"/>
        <v>0</v>
      </c>
      <c r="M5933" s="3">
        <f t="shared" si="1807"/>
        <v>0</v>
      </c>
      <c r="N5933" s="2">
        <f t="shared" si="1813"/>
        <v>0</v>
      </c>
      <c r="O5933" s="18">
        <f t="shared" si="1820"/>
        <v>0.14499999999999999</v>
      </c>
      <c r="P5933" s="8">
        <f t="shared" si="1824"/>
        <v>1.0065733480000001</v>
      </c>
      <c r="Q5933" s="2">
        <f t="shared" si="1822"/>
        <v>0</v>
      </c>
      <c r="R5933" s="2">
        <f t="shared" si="1814"/>
        <v>0</v>
      </c>
      <c r="S5933" s="9" t="s">
        <v>56</v>
      </c>
      <c r="T5933" s="47">
        <f t="shared" si="1809"/>
        <v>45971</v>
      </c>
      <c r="AE5933" s="33"/>
    </row>
    <row r="5934" spans="1:31" x14ac:dyDescent="0.2">
      <c r="A5934" s="90">
        <f t="shared" si="1815"/>
        <v>45959</v>
      </c>
      <c r="B5934" s="2">
        <f t="shared" si="1810"/>
        <v>0</v>
      </c>
      <c r="C5934" s="2">
        <f t="shared" si="1808"/>
        <v>376189.82000685978</v>
      </c>
      <c r="D5934" s="47">
        <f t="shared" si="1816"/>
        <v>45941</v>
      </c>
      <c r="E5934" s="3">
        <f t="shared" si="1825"/>
        <v>-1</v>
      </c>
      <c r="F5934" s="4">
        <f t="shared" si="1823"/>
        <v>19</v>
      </c>
      <c r="G5934" s="4">
        <f t="shared" si="1821"/>
        <v>31</v>
      </c>
      <c r="H5934" s="2">
        <f t="shared" si="1817"/>
        <v>0</v>
      </c>
      <c r="I5934" s="2">
        <f t="shared" si="1818"/>
        <v>0</v>
      </c>
      <c r="J5934" s="2">
        <f t="shared" si="1811"/>
        <v>0</v>
      </c>
      <c r="K5934" s="2">
        <f t="shared" si="1812"/>
        <v>0</v>
      </c>
      <c r="L5934" s="1">
        <f t="shared" si="1819"/>
        <v>0</v>
      </c>
      <c r="M5934" s="3">
        <f t="shared" si="1807"/>
        <v>0</v>
      </c>
      <c r="N5934" s="2">
        <f t="shared" si="1813"/>
        <v>0</v>
      </c>
      <c r="O5934" s="18">
        <f t="shared" si="1820"/>
        <v>0.14499999999999999</v>
      </c>
      <c r="P5934" s="8">
        <f t="shared" si="1824"/>
        <v>1.0069397980000001</v>
      </c>
      <c r="Q5934" s="2">
        <f t="shared" si="1822"/>
        <v>0</v>
      </c>
      <c r="R5934" s="2">
        <f t="shared" si="1814"/>
        <v>0</v>
      </c>
      <c r="S5934" s="9" t="s">
        <v>56</v>
      </c>
      <c r="T5934" s="47">
        <f t="shared" si="1809"/>
        <v>45971</v>
      </c>
      <c r="AE5934" s="33"/>
    </row>
    <row r="5935" spans="1:31" x14ac:dyDescent="0.2">
      <c r="A5935" s="90">
        <f t="shared" si="1815"/>
        <v>45960</v>
      </c>
      <c r="B5935" s="2">
        <f t="shared" si="1810"/>
        <v>0</v>
      </c>
      <c r="C5935" s="2">
        <f t="shared" si="1808"/>
        <v>376189.82000685978</v>
      </c>
      <c r="D5935" s="47">
        <f t="shared" si="1816"/>
        <v>45941</v>
      </c>
      <c r="E5935" s="3">
        <f t="shared" si="1825"/>
        <v>-1</v>
      </c>
      <c r="F5935" s="4">
        <f t="shared" si="1823"/>
        <v>20</v>
      </c>
      <c r="G5935" s="4">
        <f t="shared" si="1821"/>
        <v>31</v>
      </c>
      <c r="H5935" s="2">
        <f t="shared" si="1817"/>
        <v>0</v>
      </c>
      <c r="I5935" s="2">
        <f t="shared" si="1818"/>
        <v>0</v>
      </c>
      <c r="J5935" s="2">
        <f t="shared" si="1811"/>
        <v>0</v>
      </c>
      <c r="K5935" s="2">
        <f t="shared" si="1812"/>
        <v>0</v>
      </c>
      <c r="L5935" s="1">
        <f t="shared" si="1819"/>
        <v>0</v>
      </c>
      <c r="M5935" s="3">
        <f t="shared" si="1807"/>
        <v>0</v>
      </c>
      <c r="N5935" s="2">
        <f t="shared" si="1813"/>
        <v>0</v>
      </c>
      <c r="O5935" s="18">
        <f t="shared" si="1820"/>
        <v>0.14499999999999999</v>
      </c>
      <c r="P5935" s="8">
        <f t="shared" si="1824"/>
        <v>1.007306381</v>
      </c>
      <c r="Q5935" s="2">
        <f t="shared" si="1822"/>
        <v>0</v>
      </c>
      <c r="R5935" s="2">
        <f t="shared" si="1814"/>
        <v>0</v>
      </c>
      <c r="S5935" s="9" t="s">
        <v>56</v>
      </c>
      <c r="T5935" s="47">
        <f t="shared" si="1809"/>
        <v>45971</v>
      </c>
      <c r="AE5935" s="33"/>
    </row>
    <row r="5936" spans="1:31" x14ac:dyDescent="0.2">
      <c r="A5936" s="90">
        <f t="shared" si="1815"/>
        <v>45961</v>
      </c>
      <c r="B5936" s="2">
        <f t="shared" si="1810"/>
        <v>0</v>
      </c>
      <c r="C5936" s="2">
        <f t="shared" si="1808"/>
        <v>376189.82000685978</v>
      </c>
      <c r="D5936" s="47">
        <f t="shared" si="1816"/>
        <v>45941</v>
      </c>
      <c r="E5936" s="3">
        <f t="shared" si="1825"/>
        <v>-1</v>
      </c>
      <c r="F5936" s="4">
        <f t="shared" si="1823"/>
        <v>21</v>
      </c>
      <c r="G5936" s="4">
        <f t="shared" si="1821"/>
        <v>31</v>
      </c>
      <c r="H5936" s="2">
        <f t="shared" si="1817"/>
        <v>0</v>
      </c>
      <c r="I5936" s="2">
        <f t="shared" si="1818"/>
        <v>0</v>
      </c>
      <c r="J5936" s="2">
        <f t="shared" si="1811"/>
        <v>0</v>
      </c>
      <c r="K5936" s="2">
        <f t="shared" si="1812"/>
        <v>0</v>
      </c>
      <c r="L5936" s="1">
        <f t="shared" si="1819"/>
        <v>0</v>
      </c>
      <c r="M5936" s="3">
        <f t="shared" si="1807"/>
        <v>0</v>
      </c>
      <c r="N5936" s="2">
        <f t="shared" si="1813"/>
        <v>0</v>
      </c>
      <c r="O5936" s="18">
        <f t="shared" si="1820"/>
        <v>0.14499999999999999</v>
      </c>
      <c r="P5936" s="8">
        <f t="shared" si="1824"/>
        <v>1.007673099</v>
      </c>
      <c r="Q5936" s="2">
        <f t="shared" si="1822"/>
        <v>0</v>
      </c>
      <c r="R5936" s="2">
        <f t="shared" si="1814"/>
        <v>0</v>
      </c>
      <c r="S5936" s="9" t="s">
        <v>56</v>
      </c>
      <c r="T5936" s="47">
        <f t="shared" si="1809"/>
        <v>45971</v>
      </c>
      <c r="AE5936" s="33"/>
    </row>
    <row r="5937" spans="1:31" x14ac:dyDescent="0.2">
      <c r="A5937" s="90">
        <f t="shared" si="1815"/>
        <v>45962</v>
      </c>
      <c r="B5937" s="2">
        <f t="shared" si="1810"/>
        <v>0</v>
      </c>
      <c r="C5937" s="2">
        <f t="shared" si="1808"/>
        <v>376189.82000685978</v>
      </c>
      <c r="D5937" s="47">
        <f t="shared" si="1816"/>
        <v>45941</v>
      </c>
      <c r="E5937" s="3">
        <f t="shared" si="1825"/>
        <v>-1</v>
      </c>
      <c r="F5937" s="4">
        <f t="shared" si="1823"/>
        <v>22</v>
      </c>
      <c r="G5937" s="4">
        <f t="shared" si="1821"/>
        <v>31</v>
      </c>
      <c r="H5937" s="2">
        <f t="shared" si="1817"/>
        <v>0</v>
      </c>
      <c r="I5937" s="2">
        <f t="shared" si="1818"/>
        <v>0</v>
      </c>
      <c r="J5937" s="2">
        <f t="shared" si="1811"/>
        <v>0</v>
      </c>
      <c r="K5937" s="2">
        <f t="shared" si="1812"/>
        <v>0</v>
      </c>
      <c r="L5937" s="1">
        <f t="shared" si="1819"/>
        <v>0</v>
      </c>
      <c r="M5937" s="3">
        <f t="shared" si="1807"/>
        <v>0</v>
      </c>
      <c r="N5937" s="2">
        <f t="shared" si="1813"/>
        <v>0</v>
      </c>
      <c r="O5937" s="18">
        <f t="shared" si="1820"/>
        <v>0.14499999999999999</v>
      </c>
      <c r="P5937" s="8">
        <f t="shared" si="1824"/>
        <v>1.008039949</v>
      </c>
      <c r="Q5937" s="2">
        <f t="shared" si="1822"/>
        <v>0</v>
      </c>
      <c r="R5937" s="2">
        <f t="shared" si="1814"/>
        <v>0</v>
      </c>
      <c r="S5937" s="9" t="s">
        <v>56</v>
      </c>
      <c r="T5937" s="47">
        <f t="shared" si="1809"/>
        <v>45971</v>
      </c>
      <c r="AE5937" s="33"/>
    </row>
    <row r="5938" spans="1:31" x14ac:dyDescent="0.2">
      <c r="A5938" s="90">
        <f t="shared" si="1815"/>
        <v>45963</v>
      </c>
      <c r="B5938" s="2">
        <f t="shared" si="1810"/>
        <v>0</v>
      </c>
      <c r="C5938" s="2">
        <f t="shared" si="1808"/>
        <v>376189.82000685978</v>
      </c>
      <c r="D5938" s="47">
        <f t="shared" si="1816"/>
        <v>45941</v>
      </c>
      <c r="E5938" s="3">
        <f t="shared" si="1825"/>
        <v>-1</v>
      </c>
      <c r="F5938" s="4">
        <f t="shared" si="1823"/>
        <v>23</v>
      </c>
      <c r="G5938" s="4">
        <f t="shared" si="1821"/>
        <v>31</v>
      </c>
      <c r="H5938" s="2">
        <f t="shared" si="1817"/>
        <v>0</v>
      </c>
      <c r="I5938" s="2">
        <f t="shared" si="1818"/>
        <v>0</v>
      </c>
      <c r="J5938" s="2">
        <f t="shared" si="1811"/>
        <v>0</v>
      </c>
      <c r="K5938" s="2">
        <f t="shared" si="1812"/>
        <v>0</v>
      </c>
      <c r="L5938" s="1">
        <f t="shared" si="1819"/>
        <v>0</v>
      </c>
      <c r="M5938" s="3">
        <f t="shared" si="1807"/>
        <v>0</v>
      </c>
      <c r="N5938" s="2">
        <f t="shared" si="1813"/>
        <v>0</v>
      </c>
      <c r="O5938" s="18">
        <f t="shared" si="1820"/>
        <v>0.14499999999999999</v>
      </c>
      <c r="P5938" s="8">
        <f t="shared" si="1824"/>
        <v>1.0084069339999999</v>
      </c>
      <c r="Q5938" s="2">
        <f t="shared" si="1822"/>
        <v>0</v>
      </c>
      <c r="R5938" s="2">
        <f t="shared" si="1814"/>
        <v>0</v>
      </c>
      <c r="S5938" s="9" t="s">
        <v>56</v>
      </c>
      <c r="T5938" s="47">
        <f t="shared" si="1809"/>
        <v>45971</v>
      </c>
      <c r="AE5938" s="33"/>
    </row>
    <row r="5939" spans="1:31" x14ac:dyDescent="0.2">
      <c r="A5939" s="90">
        <f t="shared" si="1815"/>
        <v>45964</v>
      </c>
      <c r="B5939" s="2">
        <f t="shared" si="1810"/>
        <v>0</v>
      </c>
      <c r="C5939" s="2">
        <f t="shared" si="1808"/>
        <v>376189.82000685978</v>
      </c>
      <c r="D5939" s="47">
        <f t="shared" si="1816"/>
        <v>45941</v>
      </c>
      <c r="E5939" s="3">
        <f t="shared" si="1825"/>
        <v>-1</v>
      </c>
      <c r="F5939" s="4">
        <f t="shared" si="1823"/>
        <v>24</v>
      </c>
      <c r="G5939" s="4">
        <f t="shared" si="1821"/>
        <v>31</v>
      </c>
      <c r="H5939" s="2">
        <f t="shared" si="1817"/>
        <v>0</v>
      </c>
      <c r="I5939" s="2">
        <f t="shared" si="1818"/>
        <v>0</v>
      </c>
      <c r="J5939" s="2">
        <f t="shared" si="1811"/>
        <v>0</v>
      </c>
      <c r="K5939" s="2">
        <f t="shared" si="1812"/>
        <v>0</v>
      </c>
      <c r="L5939" s="1">
        <f t="shared" si="1819"/>
        <v>0</v>
      </c>
      <c r="M5939" s="3">
        <f t="shared" si="1807"/>
        <v>0</v>
      </c>
      <c r="N5939" s="2">
        <f t="shared" si="1813"/>
        <v>0</v>
      </c>
      <c r="O5939" s="18">
        <f t="shared" si="1820"/>
        <v>0.14499999999999999</v>
      </c>
      <c r="P5939" s="8">
        <f t="shared" si="1824"/>
        <v>1.0087740510000001</v>
      </c>
      <c r="Q5939" s="2">
        <f t="shared" si="1822"/>
        <v>0</v>
      </c>
      <c r="R5939" s="2">
        <f t="shared" si="1814"/>
        <v>0</v>
      </c>
      <c r="S5939" s="9" t="s">
        <v>56</v>
      </c>
      <c r="T5939" s="47">
        <f t="shared" si="1809"/>
        <v>45971</v>
      </c>
      <c r="AE5939" s="33"/>
    </row>
    <row r="5940" spans="1:31" x14ac:dyDescent="0.2">
      <c r="A5940" s="90">
        <f t="shared" si="1815"/>
        <v>45965</v>
      </c>
      <c r="B5940" s="2">
        <f t="shared" si="1810"/>
        <v>0</v>
      </c>
      <c r="C5940" s="2">
        <f t="shared" si="1808"/>
        <v>376189.82000685978</v>
      </c>
      <c r="D5940" s="47">
        <f t="shared" si="1816"/>
        <v>45941</v>
      </c>
      <c r="E5940" s="3">
        <f t="shared" si="1825"/>
        <v>-1</v>
      </c>
      <c r="F5940" s="4">
        <f t="shared" si="1823"/>
        <v>25</v>
      </c>
      <c r="G5940" s="4">
        <f t="shared" si="1821"/>
        <v>31</v>
      </c>
      <c r="H5940" s="2">
        <f t="shared" si="1817"/>
        <v>0</v>
      </c>
      <c r="I5940" s="2">
        <f t="shared" si="1818"/>
        <v>0</v>
      </c>
      <c r="J5940" s="2">
        <f t="shared" si="1811"/>
        <v>0</v>
      </c>
      <c r="K5940" s="2">
        <f t="shared" si="1812"/>
        <v>0</v>
      </c>
      <c r="L5940" s="1">
        <f t="shared" si="1819"/>
        <v>0</v>
      </c>
      <c r="M5940" s="3">
        <f t="shared" si="1807"/>
        <v>0</v>
      </c>
      <c r="N5940" s="2">
        <f t="shared" si="1813"/>
        <v>0</v>
      </c>
      <c r="O5940" s="18">
        <f t="shared" si="1820"/>
        <v>0.14499999999999999</v>
      </c>
      <c r="P5940" s="8">
        <f t="shared" si="1824"/>
        <v>1.009141303</v>
      </c>
      <c r="Q5940" s="2">
        <f t="shared" si="1822"/>
        <v>0</v>
      </c>
      <c r="R5940" s="2">
        <f t="shared" si="1814"/>
        <v>0</v>
      </c>
      <c r="S5940" s="9" t="s">
        <v>56</v>
      </c>
      <c r="T5940" s="47">
        <f t="shared" si="1809"/>
        <v>45971</v>
      </c>
      <c r="AE5940" s="33"/>
    </row>
    <row r="5941" spans="1:31" x14ac:dyDescent="0.2">
      <c r="A5941" s="90">
        <f t="shared" si="1815"/>
        <v>45966</v>
      </c>
      <c r="B5941" s="2">
        <f t="shared" si="1810"/>
        <v>0</v>
      </c>
      <c r="C5941" s="2">
        <f t="shared" si="1808"/>
        <v>376189.82000685978</v>
      </c>
      <c r="D5941" s="47">
        <f t="shared" si="1816"/>
        <v>45941</v>
      </c>
      <c r="E5941" s="3">
        <f t="shared" si="1825"/>
        <v>-1</v>
      </c>
      <c r="F5941" s="4">
        <f t="shared" si="1823"/>
        <v>26</v>
      </c>
      <c r="G5941" s="4">
        <f t="shared" si="1821"/>
        <v>31</v>
      </c>
      <c r="H5941" s="2">
        <f t="shared" si="1817"/>
        <v>0</v>
      </c>
      <c r="I5941" s="2">
        <f t="shared" si="1818"/>
        <v>0</v>
      </c>
      <c r="J5941" s="2">
        <f t="shared" si="1811"/>
        <v>0</v>
      </c>
      <c r="K5941" s="2">
        <f t="shared" si="1812"/>
        <v>0</v>
      </c>
      <c r="L5941" s="1">
        <f t="shared" si="1819"/>
        <v>0</v>
      </c>
      <c r="M5941" s="3">
        <f t="shared" si="1807"/>
        <v>0</v>
      </c>
      <c r="N5941" s="2">
        <f t="shared" si="1813"/>
        <v>0</v>
      </c>
      <c r="O5941" s="18">
        <f t="shared" si="1820"/>
        <v>0.14499999999999999</v>
      </c>
      <c r="P5941" s="8">
        <f t="shared" si="1824"/>
        <v>1.0095086879999999</v>
      </c>
      <c r="Q5941" s="2">
        <f t="shared" si="1822"/>
        <v>0</v>
      </c>
      <c r="R5941" s="2">
        <f t="shared" si="1814"/>
        <v>0</v>
      </c>
      <c r="S5941" s="9" t="s">
        <v>56</v>
      </c>
      <c r="T5941" s="47">
        <f t="shared" si="1809"/>
        <v>45971</v>
      </c>
      <c r="AE5941" s="33"/>
    </row>
    <row r="5942" spans="1:31" x14ac:dyDescent="0.2">
      <c r="A5942" s="90">
        <f t="shared" si="1815"/>
        <v>45967</v>
      </c>
      <c r="B5942" s="2">
        <f t="shared" si="1810"/>
        <v>0</v>
      </c>
      <c r="C5942" s="2">
        <f t="shared" si="1808"/>
        <v>376189.82000685978</v>
      </c>
      <c r="D5942" s="47">
        <f t="shared" si="1816"/>
        <v>45941</v>
      </c>
      <c r="E5942" s="3">
        <f t="shared" si="1825"/>
        <v>-1</v>
      </c>
      <c r="F5942" s="4">
        <f t="shared" si="1823"/>
        <v>27</v>
      </c>
      <c r="G5942" s="4">
        <f t="shared" si="1821"/>
        <v>31</v>
      </c>
      <c r="H5942" s="2">
        <f t="shared" si="1817"/>
        <v>0</v>
      </c>
      <c r="I5942" s="2">
        <f t="shared" si="1818"/>
        <v>0</v>
      </c>
      <c r="J5942" s="2">
        <f t="shared" si="1811"/>
        <v>0</v>
      </c>
      <c r="K5942" s="2">
        <f t="shared" si="1812"/>
        <v>0</v>
      </c>
      <c r="L5942" s="1">
        <f t="shared" si="1819"/>
        <v>0</v>
      </c>
      <c r="M5942" s="3">
        <f t="shared" si="1807"/>
        <v>0</v>
      </c>
      <c r="N5942" s="2">
        <f t="shared" si="1813"/>
        <v>0</v>
      </c>
      <c r="O5942" s="18">
        <f t="shared" si="1820"/>
        <v>0.14499999999999999</v>
      </c>
      <c r="P5942" s="8">
        <f t="shared" si="1824"/>
        <v>1.009876207</v>
      </c>
      <c r="Q5942" s="2">
        <f t="shared" si="1822"/>
        <v>0</v>
      </c>
      <c r="R5942" s="2">
        <f t="shared" si="1814"/>
        <v>0</v>
      </c>
      <c r="S5942" s="9" t="s">
        <v>56</v>
      </c>
      <c r="T5942" s="47">
        <f t="shared" si="1809"/>
        <v>45971</v>
      </c>
      <c r="AE5942" s="33"/>
    </row>
    <row r="5943" spans="1:31" x14ac:dyDescent="0.2">
      <c r="A5943" s="90">
        <f t="shared" si="1815"/>
        <v>45968</v>
      </c>
      <c r="B5943" s="2">
        <f t="shared" si="1810"/>
        <v>0</v>
      </c>
      <c r="C5943" s="2">
        <f t="shared" si="1808"/>
        <v>376189.82000685978</v>
      </c>
      <c r="D5943" s="47">
        <f t="shared" si="1816"/>
        <v>45941</v>
      </c>
      <c r="E5943" s="3">
        <f t="shared" si="1825"/>
        <v>-1</v>
      </c>
      <c r="F5943" s="4">
        <f t="shared" si="1823"/>
        <v>28</v>
      </c>
      <c r="G5943" s="4">
        <f t="shared" si="1821"/>
        <v>31</v>
      </c>
      <c r="H5943" s="2">
        <f t="shared" si="1817"/>
        <v>0</v>
      </c>
      <c r="I5943" s="2">
        <f t="shared" si="1818"/>
        <v>0</v>
      </c>
      <c r="J5943" s="2">
        <f t="shared" si="1811"/>
        <v>0</v>
      </c>
      <c r="K5943" s="2">
        <f t="shared" si="1812"/>
        <v>0</v>
      </c>
      <c r="L5943" s="1">
        <f t="shared" si="1819"/>
        <v>0</v>
      </c>
      <c r="M5943" s="3">
        <f t="shared" si="1807"/>
        <v>0</v>
      </c>
      <c r="N5943" s="2">
        <f t="shared" si="1813"/>
        <v>0</v>
      </c>
      <c r="O5943" s="18">
        <f t="shared" si="1820"/>
        <v>0.14499999999999999</v>
      </c>
      <c r="P5943" s="8">
        <f t="shared" si="1824"/>
        <v>1.0102438600000001</v>
      </c>
      <c r="Q5943" s="2">
        <f t="shared" si="1822"/>
        <v>0</v>
      </c>
      <c r="R5943" s="2">
        <f t="shared" si="1814"/>
        <v>0</v>
      </c>
      <c r="S5943" s="9" t="s">
        <v>56</v>
      </c>
      <c r="T5943" s="47">
        <f t="shared" si="1809"/>
        <v>45971</v>
      </c>
      <c r="AE5943" s="33"/>
    </row>
    <row r="5944" spans="1:31" x14ac:dyDescent="0.2">
      <c r="A5944" s="90">
        <f t="shared" si="1815"/>
        <v>45969</v>
      </c>
      <c r="B5944" s="2">
        <f t="shared" si="1810"/>
        <v>0</v>
      </c>
      <c r="C5944" s="2">
        <f t="shared" si="1808"/>
        <v>376189.82000685978</v>
      </c>
      <c r="D5944" s="47">
        <f t="shared" si="1816"/>
        <v>45941</v>
      </c>
      <c r="E5944" s="3">
        <f t="shared" si="1825"/>
        <v>-1</v>
      </c>
      <c r="F5944" s="4">
        <f t="shared" si="1823"/>
        <v>29</v>
      </c>
      <c r="G5944" s="4">
        <f t="shared" si="1821"/>
        <v>31</v>
      </c>
      <c r="H5944" s="2">
        <f t="shared" si="1817"/>
        <v>0</v>
      </c>
      <c r="I5944" s="2">
        <f t="shared" si="1818"/>
        <v>0</v>
      </c>
      <c r="J5944" s="2">
        <f t="shared" si="1811"/>
        <v>0</v>
      </c>
      <c r="K5944" s="2">
        <f t="shared" si="1812"/>
        <v>0</v>
      </c>
      <c r="L5944" s="1">
        <f t="shared" si="1819"/>
        <v>0</v>
      </c>
      <c r="M5944" s="3">
        <f t="shared" si="1807"/>
        <v>0</v>
      </c>
      <c r="N5944" s="2">
        <f t="shared" si="1813"/>
        <v>0</v>
      </c>
      <c r="O5944" s="18">
        <f t="shared" si="1820"/>
        <v>0.14499999999999999</v>
      </c>
      <c r="P5944" s="8">
        <f t="shared" si="1824"/>
        <v>1.0106116460000001</v>
      </c>
      <c r="Q5944" s="2">
        <f t="shared" si="1822"/>
        <v>0</v>
      </c>
      <c r="R5944" s="2">
        <f t="shared" si="1814"/>
        <v>0</v>
      </c>
      <c r="S5944" s="9" t="s">
        <v>56</v>
      </c>
      <c r="T5944" s="47">
        <f t="shared" si="1809"/>
        <v>45971</v>
      </c>
      <c r="AE5944" s="33"/>
    </row>
    <row r="5945" spans="1:31" x14ac:dyDescent="0.2">
      <c r="A5945" s="90">
        <f t="shared" si="1815"/>
        <v>45970</v>
      </c>
      <c r="B5945" s="2">
        <f t="shared" si="1810"/>
        <v>0</v>
      </c>
      <c r="C5945" s="2">
        <f t="shared" si="1808"/>
        <v>376189.82000685978</v>
      </c>
      <c r="D5945" s="47">
        <f t="shared" si="1816"/>
        <v>45941</v>
      </c>
      <c r="E5945" s="3">
        <f t="shared" si="1825"/>
        <v>-1</v>
      </c>
      <c r="F5945" s="4">
        <f t="shared" si="1823"/>
        <v>30</v>
      </c>
      <c r="G5945" s="4">
        <f t="shared" si="1821"/>
        <v>31</v>
      </c>
      <c r="H5945" s="2">
        <f t="shared" si="1817"/>
        <v>0</v>
      </c>
      <c r="I5945" s="2">
        <f t="shared" si="1818"/>
        <v>0</v>
      </c>
      <c r="J5945" s="2">
        <f t="shared" si="1811"/>
        <v>0</v>
      </c>
      <c r="K5945" s="2">
        <f t="shared" si="1812"/>
        <v>0</v>
      </c>
      <c r="L5945" s="1">
        <f t="shared" si="1819"/>
        <v>0</v>
      </c>
      <c r="M5945" s="3">
        <f t="shared" si="1807"/>
        <v>0</v>
      </c>
      <c r="N5945" s="2">
        <f t="shared" si="1813"/>
        <v>0</v>
      </c>
      <c r="O5945" s="18">
        <f t="shared" si="1820"/>
        <v>0.14499999999999999</v>
      </c>
      <c r="P5945" s="8">
        <f t="shared" si="1824"/>
        <v>1.0109795669999999</v>
      </c>
      <c r="Q5945" s="2">
        <f t="shared" si="1822"/>
        <v>0</v>
      </c>
      <c r="R5945" s="2">
        <f t="shared" si="1814"/>
        <v>0</v>
      </c>
      <c r="S5945" s="9" t="s">
        <v>56</v>
      </c>
      <c r="T5945" s="47">
        <f t="shared" si="1809"/>
        <v>45971</v>
      </c>
      <c r="AE5945" s="33"/>
    </row>
    <row r="5946" spans="1:31" x14ac:dyDescent="0.2">
      <c r="A5946" s="90">
        <f t="shared" si="1815"/>
        <v>45971</v>
      </c>
      <c r="B5946" s="2">
        <f t="shared" si="1810"/>
        <v>0</v>
      </c>
      <c r="C5946" s="2">
        <f t="shared" si="1808"/>
        <v>376189.82000685978</v>
      </c>
      <c r="D5946" s="47">
        <f t="shared" si="1816"/>
        <v>45941</v>
      </c>
      <c r="E5946" s="3">
        <f t="shared" si="1825"/>
        <v>-1</v>
      </c>
      <c r="F5946" s="4">
        <f t="shared" si="1823"/>
        <v>31</v>
      </c>
      <c r="G5946" s="4">
        <f t="shared" si="1821"/>
        <v>31</v>
      </c>
      <c r="H5946" s="2">
        <f t="shared" si="1817"/>
        <v>0</v>
      </c>
      <c r="I5946" s="2">
        <f t="shared" si="1818"/>
        <v>0</v>
      </c>
      <c r="J5946" s="2">
        <f t="shared" si="1811"/>
        <v>0</v>
      </c>
      <c r="K5946" s="2">
        <f t="shared" si="1812"/>
        <v>0</v>
      </c>
      <c r="L5946" s="1">
        <f t="shared" si="1819"/>
        <v>195</v>
      </c>
      <c r="M5946" s="3">
        <f t="shared" si="1807"/>
        <v>2.5947000000000001E-2</v>
      </c>
      <c r="N5946" s="2">
        <f t="shared" si="1813"/>
        <v>0</v>
      </c>
      <c r="O5946" s="18">
        <f t="shared" si="1820"/>
        <v>0.14499999999999999</v>
      </c>
      <c r="P5946" s="8">
        <f t="shared" si="1824"/>
        <v>1.0113476210000001</v>
      </c>
      <c r="Q5946" s="2">
        <f t="shared" si="1822"/>
        <v>0</v>
      </c>
      <c r="R5946" s="2">
        <f t="shared" si="1814"/>
        <v>0</v>
      </c>
      <c r="S5946" s="9" t="s">
        <v>56</v>
      </c>
      <c r="T5946" s="47">
        <f t="shared" si="1809"/>
        <v>45971</v>
      </c>
      <c r="AE5946" s="33"/>
    </row>
    <row r="5947" spans="1:31" x14ac:dyDescent="0.2">
      <c r="A5947" s="90">
        <f t="shared" si="1815"/>
        <v>45972</v>
      </c>
      <c r="B5947" s="2">
        <f t="shared" si="1810"/>
        <v>0</v>
      </c>
      <c r="C5947" s="2">
        <f t="shared" si="1808"/>
        <v>366428.8227471498</v>
      </c>
      <c r="D5947" s="47">
        <f t="shared" si="1816"/>
        <v>45972</v>
      </c>
      <c r="E5947" s="3">
        <f t="shared" si="1825"/>
        <v>-1</v>
      </c>
      <c r="F5947" s="4">
        <f t="shared" si="1823"/>
        <v>1</v>
      </c>
      <c r="G5947" s="4">
        <f t="shared" si="1821"/>
        <v>30</v>
      </c>
      <c r="H5947" s="2">
        <f t="shared" si="1817"/>
        <v>0</v>
      </c>
      <c r="I5947" s="2">
        <f t="shared" si="1818"/>
        <v>0</v>
      </c>
      <c r="J5947" s="2">
        <f t="shared" si="1811"/>
        <v>0</v>
      </c>
      <c r="K5947" s="2">
        <f t="shared" si="1812"/>
        <v>0</v>
      </c>
      <c r="L5947" s="1">
        <f t="shared" si="1819"/>
        <v>0</v>
      </c>
      <c r="M5947" s="3">
        <f t="shared" si="1807"/>
        <v>0</v>
      </c>
      <c r="N5947" s="2">
        <f t="shared" si="1813"/>
        <v>0</v>
      </c>
      <c r="O5947" s="18">
        <f t="shared" si="1820"/>
        <v>0.14499999999999999</v>
      </c>
      <c r="P5947" s="8">
        <f t="shared" si="1824"/>
        <v>1.0003761950000001</v>
      </c>
      <c r="Q5947" s="2">
        <f t="shared" si="1822"/>
        <v>0</v>
      </c>
      <c r="R5947" s="2">
        <f t="shared" si="1814"/>
        <v>0</v>
      </c>
      <c r="S5947" s="9" t="s">
        <v>56</v>
      </c>
      <c r="T5947" s="47">
        <f t="shared" si="1809"/>
        <v>46001</v>
      </c>
      <c r="AE5947" s="33"/>
    </row>
    <row r="5948" spans="1:31" x14ac:dyDescent="0.2">
      <c r="A5948" s="90">
        <f t="shared" si="1815"/>
        <v>45973</v>
      </c>
      <c r="B5948" s="2">
        <f t="shared" si="1810"/>
        <v>0</v>
      </c>
      <c r="C5948" s="2">
        <f t="shared" si="1808"/>
        <v>366428.8227471498</v>
      </c>
      <c r="D5948" s="47">
        <f t="shared" si="1816"/>
        <v>45972</v>
      </c>
      <c r="E5948" s="3">
        <f t="shared" si="1825"/>
        <v>-1</v>
      </c>
      <c r="F5948" s="4">
        <f t="shared" si="1823"/>
        <v>2</v>
      </c>
      <c r="G5948" s="4">
        <f t="shared" si="1821"/>
        <v>30</v>
      </c>
      <c r="H5948" s="2">
        <f t="shared" si="1817"/>
        <v>0</v>
      </c>
      <c r="I5948" s="2">
        <f t="shared" si="1818"/>
        <v>0</v>
      </c>
      <c r="J5948" s="2">
        <f t="shared" si="1811"/>
        <v>0</v>
      </c>
      <c r="K5948" s="2">
        <f t="shared" si="1812"/>
        <v>0</v>
      </c>
      <c r="L5948" s="1">
        <f t="shared" si="1819"/>
        <v>0</v>
      </c>
      <c r="M5948" s="3">
        <f t="shared" si="1807"/>
        <v>0</v>
      </c>
      <c r="N5948" s="2">
        <f t="shared" si="1813"/>
        <v>0</v>
      </c>
      <c r="O5948" s="18">
        <f t="shared" si="1820"/>
        <v>0.14499999999999999</v>
      </c>
      <c r="P5948" s="8">
        <f t="shared" si="1824"/>
        <v>1.0007525310000001</v>
      </c>
      <c r="Q5948" s="2">
        <f t="shared" si="1822"/>
        <v>0</v>
      </c>
      <c r="R5948" s="2">
        <f t="shared" si="1814"/>
        <v>0</v>
      </c>
      <c r="S5948" s="9" t="s">
        <v>56</v>
      </c>
      <c r="T5948" s="47">
        <f t="shared" si="1809"/>
        <v>46001</v>
      </c>
      <c r="AE5948" s="33"/>
    </row>
    <row r="5949" spans="1:31" x14ac:dyDescent="0.2">
      <c r="A5949" s="90">
        <f t="shared" si="1815"/>
        <v>45974</v>
      </c>
      <c r="B5949" s="2">
        <f t="shared" si="1810"/>
        <v>0</v>
      </c>
      <c r="C5949" s="2">
        <f t="shared" si="1808"/>
        <v>366428.8227471498</v>
      </c>
      <c r="D5949" s="47">
        <f t="shared" si="1816"/>
        <v>45972</v>
      </c>
      <c r="E5949" s="3">
        <f t="shared" si="1825"/>
        <v>-1</v>
      </c>
      <c r="F5949" s="4">
        <f t="shared" si="1823"/>
        <v>3</v>
      </c>
      <c r="G5949" s="4">
        <f t="shared" si="1821"/>
        <v>30</v>
      </c>
      <c r="H5949" s="2">
        <f t="shared" si="1817"/>
        <v>0</v>
      </c>
      <c r="I5949" s="2">
        <f t="shared" si="1818"/>
        <v>0</v>
      </c>
      <c r="J5949" s="2">
        <f t="shared" si="1811"/>
        <v>0</v>
      </c>
      <c r="K5949" s="2">
        <f t="shared" si="1812"/>
        <v>0</v>
      </c>
      <c r="L5949" s="1">
        <f t="shared" si="1819"/>
        <v>0</v>
      </c>
      <c r="M5949" s="3">
        <f t="shared" si="1807"/>
        <v>0</v>
      </c>
      <c r="N5949" s="2">
        <f t="shared" si="1813"/>
        <v>0</v>
      </c>
      <c r="O5949" s="18">
        <f t="shared" si="1820"/>
        <v>0.14499999999999999</v>
      </c>
      <c r="P5949" s="8">
        <f t="shared" si="1824"/>
        <v>1.001129009</v>
      </c>
      <c r="Q5949" s="2">
        <f t="shared" si="1822"/>
        <v>0</v>
      </c>
      <c r="R5949" s="2">
        <f t="shared" si="1814"/>
        <v>0</v>
      </c>
      <c r="S5949" s="9" t="s">
        <v>56</v>
      </c>
      <c r="T5949" s="47">
        <f t="shared" si="1809"/>
        <v>46001</v>
      </c>
      <c r="AE5949" s="33"/>
    </row>
    <row r="5950" spans="1:31" x14ac:dyDescent="0.2">
      <c r="A5950" s="90">
        <f t="shared" si="1815"/>
        <v>45975</v>
      </c>
      <c r="B5950" s="2">
        <f t="shared" si="1810"/>
        <v>0</v>
      </c>
      <c r="C5950" s="2">
        <f t="shared" si="1808"/>
        <v>366428.8227471498</v>
      </c>
      <c r="D5950" s="47">
        <f t="shared" si="1816"/>
        <v>45972</v>
      </c>
      <c r="E5950" s="3">
        <f t="shared" si="1825"/>
        <v>-1</v>
      </c>
      <c r="F5950" s="4">
        <f t="shared" si="1823"/>
        <v>4</v>
      </c>
      <c r="G5950" s="4">
        <f t="shared" si="1821"/>
        <v>30</v>
      </c>
      <c r="H5950" s="2">
        <f t="shared" si="1817"/>
        <v>0</v>
      </c>
      <c r="I5950" s="2">
        <f t="shared" si="1818"/>
        <v>0</v>
      </c>
      <c r="J5950" s="2">
        <f t="shared" si="1811"/>
        <v>0</v>
      </c>
      <c r="K5950" s="2">
        <f t="shared" si="1812"/>
        <v>0</v>
      </c>
      <c r="L5950" s="1">
        <f t="shared" si="1819"/>
        <v>0</v>
      </c>
      <c r="M5950" s="3">
        <f t="shared" si="1807"/>
        <v>0</v>
      </c>
      <c r="N5950" s="2">
        <f t="shared" si="1813"/>
        <v>0</v>
      </c>
      <c r="O5950" s="18">
        <f t="shared" si="1820"/>
        <v>0.14499999999999999</v>
      </c>
      <c r="P5950" s="8">
        <f t="shared" si="1824"/>
        <v>1.0015056280000001</v>
      </c>
      <c r="Q5950" s="2">
        <f t="shared" si="1822"/>
        <v>0</v>
      </c>
      <c r="R5950" s="2">
        <f t="shared" si="1814"/>
        <v>0</v>
      </c>
      <c r="S5950" s="9" t="s">
        <v>56</v>
      </c>
      <c r="T5950" s="47">
        <f t="shared" si="1809"/>
        <v>46001</v>
      </c>
      <c r="AE5950" s="33"/>
    </row>
    <row r="5951" spans="1:31" x14ac:dyDescent="0.2">
      <c r="A5951" s="90">
        <f t="shared" si="1815"/>
        <v>45976</v>
      </c>
      <c r="B5951" s="2">
        <f t="shared" si="1810"/>
        <v>0</v>
      </c>
      <c r="C5951" s="2">
        <f t="shared" si="1808"/>
        <v>366428.8227471498</v>
      </c>
      <c r="D5951" s="47">
        <f t="shared" si="1816"/>
        <v>45972</v>
      </c>
      <c r="E5951" s="3">
        <f t="shared" si="1825"/>
        <v>-1</v>
      </c>
      <c r="F5951" s="4">
        <f t="shared" si="1823"/>
        <v>5</v>
      </c>
      <c r="G5951" s="4">
        <f t="shared" si="1821"/>
        <v>30</v>
      </c>
      <c r="H5951" s="2">
        <f t="shared" si="1817"/>
        <v>0</v>
      </c>
      <c r="I5951" s="2">
        <f t="shared" si="1818"/>
        <v>0</v>
      </c>
      <c r="J5951" s="2">
        <f t="shared" si="1811"/>
        <v>0</v>
      </c>
      <c r="K5951" s="2">
        <f t="shared" si="1812"/>
        <v>0</v>
      </c>
      <c r="L5951" s="1">
        <f t="shared" si="1819"/>
        <v>0</v>
      </c>
      <c r="M5951" s="3">
        <f t="shared" ref="M5951:M6014" si="1826">IF(DAY(A5951)=E$2,VLOOKUP(A5951,$W$10:$AD$316,5),0)</f>
        <v>0</v>
      </c>
      <c r="N5951" s="2">
        <f t="shared" si="1813"/>
        <v>0</v>
      </c>
      <c r="O5951" s="18">
        <f t="shared" si="1820"/>
        <v>0.14499999999999999</v>
      </c>
      <c r="P5951" s="8">
        <f t="shared" si="1824"/>
        <v>1.0018823889999999</v>
      </c>
      <c r="Q5951" s="2">
        <f t="shared" si="1822"/>
        <v>0</v>
      </c>
      <c r="R5951" s="2">
        <f t="shared" si="1814"/>
        <v>0</v>
      </c>
      <c r="S5951" s="9" t="s">
        <v>56</v>
      </c>
      <c r="T5951" s="47">
        <f t="shared" si="1809"/>
        <v>46001</v>
      </c>
      <c r="AE5951" s="33"/>
    </row>
    <row r="5952" spans="1:31" x14ac:dyDescent="0.2">
      <c r="A5952" s="90">
        <f t="shared" si="1815"/>
        <v>45977</v>
      </c>
      <c r="B5952" s="2">
        <f t="shared" si="1810"/>
        <v>0</v>
      </c>
      <c r="C5952" s="2">
        <f t="shared" ref="C5952:C6015" si="1827">IF(DAY(A5951)=$E$2,VLOOKUP(A5951,W$10:X$316,2),C5951)</f>
        <v>366428.8227471498</v>
      </c>
      <c r="D5952" s="47">
        <f t="shared" si="1816"/>
        <v>45972</v>
      </c>
      <c r="E5952" s="3">
        <f t="shared" si="1825"/>
        <v>-1</v>
      </c>
      <c r="F5952" s="4">
        <f t="shared" si="1823"/>
        <v>6</v>
      </c>
      <c r="G5952" s="4">
        <f t="shared" si="1821"/>
        <v>30</v>
      </c>
      <c r="H5952" s="2">
        <f t="shared" si="1817"/>
        <v>0</v>
      </c>
      <c r="I5952" s="2">
        <f t="shared" si="1818"/>
        <v>0</v>
      </c>
      <c r="J5952" s="2">
        <f t="shared" si="1811"/>
        <v>0</v>
      </c>
      <c r="K5952" s="2">
        <f t="shared" si="1812"/>
        <v>0</v>
      </c>
      <c r="L5952" s="1">
        <f t="shared" si="1819"/>
        <v>0</v>
      </c>
      <c r="M5952" s="3">
        <f t="shared" si="1826"/>
        <v>0</v>
      </c>
      <c r="N5952" s="2">
        <f t="shared" si="1813"/>
        <v>0</v>
      </c>
      <c r="O5952" s="18">
        <f t="shared" si="1820"/>
        <v>0.14499999999999999</v>
      </c>
      <c r="P5952" s="8">
        <f t="shared" si="1824"/>
        <v>1.002259292</v>
      </c>
      <c r="Q5952" s="2">
        <f t="shared" si="1822"/>
        <v>0</v>
      </c>
      <c r="R5952" s="2">
        <f t="shared" si="1814"/>
        <v>0</v>
      </c>
      <c r="S5952" s="9" t="s">
        <v>56</v>
      </c>
      <c r="T5952" s="47">
        <f t="shared" ref="T5952:T6015" si="1828">IF(DAY(A5952)=E$2+1,VLOOKUP(A5951,$W$10:$AD$316,8),T5951)</f>
        <v>46001</v>
      </c>
      <c r="AE5952" s="33"/>
    </row>
    <row r="5953" spans="1:31" x14ac:dyDescent="0.2">
      <c r="A5953" s="90">
        <f t="shared" si="1815"/>
        <v>45978</v>
      </c>
      <c r="B5953" s="2">
        <f t="shared" si="1810"/>
        <v>0</v>
      </c>
      <c r="C5953" s="2">
        <f t="shared" si="1827"/>
        <v>366428.8227471498</v>
      </c>
      <c r="D5953" s="47">
        <f t="shared" si="1816"/>
        <v>45972</v>
      </c>
      <c r="E5953" s="3">
        <f t="shared" si="1825"/>
        <v>-1</v>
      </c>
      <c r="F5953" s="4">
        <f t="shared" si="1823"/>
        <v>7</v>
      </c>
      <c r="G5953" s="4">
        <f t="shared" si="1821"/>
        <v>30</v>
      </c>
      <c r="H5953" s="2">
        <f t="shared" si="1817"/>
        <v>0</v>
      </c>
      <c r="I5953" s="2">
        <f t="shared" si="1818"/>
        <v>0</v>
      </c>
      <c r="J5953" s="2">
        <f t="shared" si="1811"/>
        <v>0</v>
      </c>
      <c r="K5953" s="2">
        <f t="shared" si="1812"/>
        <v>0</v>
      </c>
      <c r="L5953" s="1">
        <f t="shared" si="1819"/>
        <v>0</v>
      </c>
      <c r="M5953" s="3">
        <f t="shared" si="1826"/>
        <v>0</v>
      </c>
      <c r="N5953" s="2">
        <f t="shared" si="1813"/>
        <v>0</v>
      </c>
      <c r="O5953" s="18">
        <f t="shared" si="1820"/>
        <v>0.14499999999999999</v>
      </c>
      <c r="P5953" s="8">
        <f t="shared" si="1824"/>
        <v>1.002636337</v>
      </c>
      <c r="Q5953" s="2">
        <f t="shared" si="1822"/>
        <v>0</v>
      </c>
      <c r="R5953" s="2">
        <f t="shared" si="1814"/>
        <v>0</v>
      </c>
      <c r="S5953" s="9" t="s">
        <v>56</v>
      </c>
      <c r="T5953" s="47">
        <f t="shared" si="1828"/>
        <v>46001</v>
      </c>
      <c r="AE5953" s="33"/>
    </row>
    <row r="5954" spans="1:31" x14ac:dyDescent="0.2">
      <c r="A5954" s="90">
        <f t="shared" si="1815"/>
        <v>45979</v>
      </c>
      <c r="B5954" s="2">
        <f t="shared" si="1810"/>
        <v>0</v>
      </c>
      <c r="C5954" s="2">
        <f t="shared" si="1827"/>
        <v>366428.8227471498</v>
      </c>
      <c r="D5954" s="47">
        <f t="shared" si="1816"/>
        <v>45972</v>
      </c>
      <c r="E5954" s="3">
        <f t="shared" si="1825"/>
        <v>-1</v>
      </c>
      <c r="F5954" s="4">
        <f t="shared" si="1823"/>
        <v>8</v>
      </c>
      <c r="G5954" s="4">
        <f t="shared" si="1821"/>
        <v>30</v>
      </c>
      <c r="H5954" s="2">
        <f t="shared" si="1817"/>
        <v>0</v>
      </c>
      <c r="I5954" s="2">
        <f t="shared" si="1818"/>
        <v>0</v>
      </c>
      <c r="J5954" s="2">
        <f t="shared" si="1811"/>
        <v>0</v>
      </c>
      <c r="K5954" s="2">
        <f t="shared" si="1812"/>
        <v>0</v>
      </c>
      <c r="L5954" s="1">
        <f t="shared" si="1819"/>
        <v>0</v>
      </c>
      <c r="M5954" s="3">
        <f t="shared" si="1826"/>
        <v>0</v>
      </c>
      <c r="N5954" s="2">
        <f t="shared" si="1813"/>
        <v>0</v>
      </c>
      <c r="O5954" s="18">
        <f t="shared" si="1820"/>
        <v>0.14499999999999999</v>
      </c>
      <c r="P5954" s="8">
        <f t="shared" si="1824"/>
        <v>1.0030135229999999</v>
      </c>
      <c r="Q5954" s="2">
        <f t="shared" si="1822"/>
        <v>0</v>
      </c>
      <c r="R5954" s="2">
        <f t="shared" si="1814"/>
        <v>0</v>
      </c>
      <c r="S5954" s="9" t="s">
        <v>56</v>
      </c>
      <c r="T5954" s="47">
        <f t="shared" si="1828"/>
        <v>46001</v>
      </c>
      <c r="AE5954" s="33"/>
    </row>
    <row r="5955" spans="1:31" x14ac:dyDescent="0.2">
      <c r="A5955" s="90">
        <f t="shared" si="1815"/>
        <v>45980</v>
      </c>
      <c r="B5955" s="2">
        <f t="shared" si="1810"/>
        <v>0</v>
      </c>
      <c r="C5955" s="2">
        <f t="shared" si="1827"/>
        <v>366428.8227471498</v>
      </c>
      <c r="D5955" s="47">
        <f t="shared" si="1816"/>
        <v>45972</v>
      </c>
      <c r="E5955" s="3">
        <f t="shared" si="1825"/>
        <v>-1</v>
      </c>
      <c r="F5955" s="4">
        <f t="shared" si="1823"/>
        <v>9</v>
      </c>
      <c r="G5955" s="4">
        <f t="shared" si="1821"/>
        <v>30</v>
      </c>
      <c r="H5955" s="2">
        <f t="shared" si="1817"/>
        <v>0</v>
      </c>
      <c r="I5955" s="2">
        <f t="shared" si="1818"/>
        <v>0</v>
      </c>
      <c r="J5955" s="2">
        <f t="shared" si="1811"/>
        <v>0</v>
      </c>
      <c r="K5955" s="2">
        <f t="shared" si="1812"/>
        <v>0</v>
      </c>
      <c r="L5955" s="1">
        <f t="shared" si="1819"/>
        <v>0</v>
      </c>
      <c r="M5955" s="3">
        <f t="shared" si="1826"/>
        <v>0</v>
      </c>
      <c r="N5955" s="2">
        <f t="shared" si="1813"/>
        <v>0</v>
      </c>
      <c r="O5955" s="18">
        <f t="shared" si="1820"/>
        <v>0.14499999999999999</v>
      </c>
      <c r="P5955" s="8">
        <f t="shared" si="1824"/>
        <v>1.0033908520000001</v>
      </c>
      <c r="Q5955" s="2">
        <f t="shared" si="1822"/>
        <v>0</v>
      </c>
      <c r="R5955" s="2">
        <f t="shared" si="1814"/>
        <v>0</v>
      </c>
      <c r="S5955" s="9" t="s">
        <v>56</v>
      </c>
      <c r="T5955" s="47">
        <f t="shared" si="1828"/>
        <v>46001</v>
      </c>
      <c r="AE5955" s="33"/>
    </row>
    <row r="5956" spans="1:31" x14ac:dyDescent="0.2">
      <c r="A5956" s="90">
        <f t="shared" si="1815"/>
        <v>45981</v>
      </c>
      <c r="B5956" s="2">
        <f t="shared" si="1810"/>
        <v>0</v>
      </c>
      <c r="C5956" s="2">
        <f t="shared" si="1827"/>
        <v>366428.8227471498</v>
      </c>
      <c r="D5956" s="47">
        <f t="shared" si="1816"/>
        <v>45972</v>
      </c>
      <c r="E5956" s="3">
        <f t="shared" si="1825"/>
        <v>-1</v>
      </c>
      <c r="F5956" s="4">
        <f t="shared" si="1823"/>
        <v>10</v>
      </c>
      <c r="G5956" s="4">
        <f t="shared" si="1821"/>
        <v>30</v>
      </c>
      <c r="H5956" s="2">
        <f t="shared" si="1817"/>
        <v>0</v>
      </c>
      <c r="I5956" s="2">
        <f t="shared" si="1818"/>
        <v>0</v>
      </c>
      <c r="J5956" s="2">
        <f t="shared" si="1811"/>
        <v>0</v>
      </c>
      <c r="K5956" s="2">
        <f t="shared" si="1812"/>
        <v>0</v>
      </c>
      <c r="L5956" s="1">
        <f t="shared" si="1819"/>
        <v>0</v>
      </c>
      <c r="M5956" s="3">
        <f t="shared" si="1826"/>
        <v>0</v>
      </c>
      <c r="N5956" s="2">
        <f t="shared" si="1813"/>
        <v>0</v>
      </c>
      <c r="O5956" s="18">
        <f t="shared" si="1820"/>
        <v>0.14499999999999999</v>
      </c>
      <c r="P5956" s="8">
        <f t="shared" si="1824"/>
        <v>1.003768322</v>
      </c>
      <c r="Q5956" s="2">
        <f t="shared" si="1822"/>
        <v>0</v>
      </c>
      <c r="R5956" s="2">
        <f t="shared" si="1814"/>
        <v>0</v>
      </c>
      <c r="S5956" s="9" t="s">
        <v>56</v>
      </c>
      <c r="T5956" s="47">
        <f t="shared" si="1828"/>
        <v>46001</v>
      </c>
      <c r="AE5956" s="33"/>
    </row>
    <row r="5957" spans="1:31" x14ac:dyDescent="0.2">
      <c r="A5957" s="90">
        <f t="shared" si="1815"/>
        <v>45982</v>
      </c>
      <c r="B5957" s="2">
        <f t="shared" si="1810"/>
        <v>0</v>
      </c>
      <c r="C5957" s="2">
        <f t="shared" si="1827"/>
        <v>366428.8227471498</v>
      </c>
      <c r="D5957" s="47">
        <f t="shared" si="1816"/>
        <v>45972</v>
      </c>
      <c r="E5957" s="3">
        <f t="shared" si="1825"/>
        <v>-1</v>
      </c>
      <c r="F5957" s="4">
        <f t="shared" si="1823"/>
        <v>11</v>
      </c>
      <c r="G5957" s="4">
        <f t="shared" si="1821"/>
        <v>30</v>
      </c>
      <c r="H5957" s="2">
        <f t="shared" si="1817"/>
        <v>0</v>
      </c>
      <c r="I5957" s="2">
        <f t="shared" si="1818"/>
        <v>0</v>
      </c>
      <c r="J5957" s="2">
        <f t="shared" si="1811"/>
        <v>0</v>
      </c>
      <c r="K5957" s="2">
        <f t="shared" si="1812"/>
        <v>0</v>
      </c>
      <c r="L5957" s="1">
        <f t="shared" si="1819"/>
        <v>0</v>
      </c>
      <c r="M5957" s="3">
        <f t="shared" si="1826"/>
        <v>0</v>
      </c>
      <c r="N5957" s="2">
        <f t="shared" si="1813"/>
        <v>0</v>
      </c>
      <c r="O5957" s="18">
        <f t="shared" si="1820"/>
        <v>0.14499999999999999</v>
      </c>
      <c r="P5957" s="8">
        <f t="shared" si="1824"/>
        <v>1.0041459349999999</v>
      </c>
      <c r="Q5957" s="2">
        <f t="shared" si="1822"/>
        <v>0</v>
      </c>
      <c r="R5957" s="2">
        <f t="shared" si="1814"/>
        <v>0</v>
      </c>
      <c r="S5957" s="9" t="s">
        <v>56</v>
      </c>
      <c r="T5957" s="47">
        <f t="shared" si="1828"/>
        <v>46001</v>
      </c>
      <c r="AE5957" s="33"/>
    </row>
    <row r="5958" spans="1:31" x14ac:dyDescent="0.2">
      <c r="A5958" s="90">
        <f t="shared" si="1815"/>
        <v>45983</v>
      </c>
      <c r="B5958" s="2">
        <f t="shared" si="1810"/>
        <v>0</v>
      </c>
      <c r="C5958" s="2">
        <f t="shared" si="1827"/>
        <v>366428.8227471498</v>
      </c>
      <c r="D5958" s="47">
        <f t="shared" si="1816"/>
        <v>45972</v>
      </c>
      <c r="E5958" s="3">
        <f t="shared" si="1825"/>
        <v>-1</v>
      </c>
      <c r="F5958" s="4">
        <f t="shared" si="1823"/>
        <v>12</v>
      </c>
      <c r="G5958" s="4">
        <f t="shared" si="1821"/>
        <v>30</v>
      </c>
      <c r="H5958" s="2">
        <f t="shared" si="1817"/>
        <v>0</v>
      </c>
      <c r="I5958" s="2">
        <f t="shared" si="1818"/>
        <v>0</v>
      </c>
      <c r="J5958" s="2">
        <f t="shared" si="1811"/>
        <v>0</v>
      </c>
      <c r="K5958" s="2">
        <f t="shared" si="1812"/>
        <v>0</v>
      </c>
      <c r="L5958" s="1">
        <f t="shared" si="1819"/>
        <v>0</v>
      </c>
      <c r="M5958" s="3">
        <f t="shared" si="1826"/>
        <v>0</v>
      </c>
      <c r="N5958" s="2">
        <f t="shared" si="1813"/>
        <v>0</v>
      </c>
      <c r="O5958" s="18">
        <f t="shared" si="1820"/>
        <v>0.14499999999999999</v>
      </c>
      <c r="P5958" s="8">
        <f t="shared" si="1824"/>
        <v>1.004523689</v>
      </c>
      <c r="Q5958" s="2">
        <f t="shared" si="1822"/>
        <v>0</v>
      </c>
      <c r="R5958" s="2">
        <f t="shared" si="1814"/>
        <v>0</v>
      </c>
      <c r="S5958" s="9" t="s">
        <v>56</v>
      </c>
      <c r="T5958" s="47">
        <f t="shared" si="1828"/>
        <v>46001</v>
      </c>
      <c r="AE5958" s="33"/>
    </row>
    <row r="5959" spans="1:31" x14ac:dyDescent="0.2">
      <c r="A5959" s="90">
        <f t="shared" si="1815"/>
        <v>45984</v>
      </c>
      <c r="B5959" s="2">
        <f t="shared" si="1810"/>
        <v>0</v>
      </c>
      <c r="C5959" s="2">
        <f t="shared" si="1827"/>
        <v>366428.8227471498</v>
      </c>
      <c r="D5959" s="47">
        <f t="shared" si="1816"/>
        <v>45972</v>
      </c>
      <c r="E5959" s="3">
        <f t="shared" si="1825"/>
        <v>-1</v>
      </c>
      <c r="F5959" s="4">
        <f t="shared" si="1823"/>
        <v>13</v>
      </c>
      <c r="G5959" s="4">
        <f t="shared" si="1821"/>
        <v>30</v>
      </c>
      <c r="H5959" s="2">
        <f t="shared" si="1817"/>
        <v>0</v>
      </c>
      <c r="I5959" s="2">
        <f t="shared" si="1818"/>
        <v>0</v>
      </c>
      <c r="J5959" s="2">
        <f t="shared" si="1811"/>
        <v>0</v>
      </c>
      <c r="K5959" s="2">
        <f t="shared" si="1812"/>
        <v>0</v>
      </c>
      <c r="L5959" s="1">
        <f t="shared" si="1819"/>
        <v>0</v>
      </c>
      <c r="M5959" s="3">
        <f t="shared" si="1826"/>
        <v>0</v>
      </c>
      <c r="N5959" s="2">
        <f t="shared" si="1813"/>
        <v>0</v>
      </c>
      <c r="O5959" s="18">
        <f t="shared" si="1820"/>
        <v>0.14499999999999999</v>
      </c>
      <c r="P5959" s="8">
        <f t="shared" si="1824"/>
        <v>1.0049015859999999</v>
      </c>
      <c r="Q5959" s="2">
        <f t="shared" si="1822"/>
        <v>0</v>
      </c>
      <c r="R5959" s="2">
        <f t="shared" si="1814"/>
        <v>0</v>
      </c>
      <c r="S5959" s="9" t="s">
        <v>56</v>
      </c>
      <c r="T5959" s="47">
        <f t="shared" si="1828"/>
        <v>46001</v>
      </c>
      <c r="AE5959" s="33"/>
    </row>
    <row r="5960" spans="1:31" x14ac:dyDescent="0.2">
      <c r="A5960" s="90">
        <f t="shared" si="1815"/>
        <v>45985</v>
      </c>
      <c r="B5960" s="2">
        <f t="shared" si="1810"/>
        <v>0</v>
      </c>
      <c r="C5960" s="2">
        <f t="shared" si="1827"/>
        <v>366428.8227471498</v>
      </c>
      <c r="D5960" s="47">
        <f t="shared" si="1816"/>
        <v>45972</v>
      </c>
      <c r="E5960" s="3">
        <f t="shared" si="1825"/>
        <v>-1</v>
      </c>
      <c r="F5960" s="4">
        <f t="shared" si="1823"/>
        <v>14</v>
      </c>
      <c r="G5960" s="4">
        <f t="shared" si="1821"/>
        <v>30</v>
      </c>
      <c r="H5960" s="2">
        <f t="shared" si="1817"/>
        <v>0</v>
      </c>
      <c r="I5960" s="2">
        <f t="shared" si="1818"/>
        <v>0</v>
      </c>
      <c r="J5960" s="2">
        <f t="shared" si="1811"/>
        <v>0</v>
      </c>
      <c r="K5960" s="2">
        <f t="shared" si="1812"/>
        <v>0</v>
      </c>
      <c r="L5960" s="1">
        <f t="shared" si="1819"/>
        <v>0</v>
      </c>
      <c r="M5960" s="3">
        <f t="shared" si="1826"/>
        <v>0</v>
      </c>
      <c r="N5960" s="2">
        <f t="shared" si="1813"/>
        <v>0</v>
      </c>
      <c r="O5960" s="18">
        <f t="shared" si="1820"/>
        <v>0.14499999999999999</v>
      </c>
      <c r="P5960" s="8">
        <f t="shared" si="1824"/>
        <v>1.0052796239999999</v>
      </c>
      <c r="Q5960" s="2">
        <f t="shared" si="1822"/>
        <v>0</v>
      </c>
      <c r="R5960" s="2">
        <f t="shared" si="1814"/>
        <v>0</v>
      </c>
      <c r="S5960" s="9" t="s">
        <v>56</v>
      </c>
      <c r="T5960" s="47">
        <f t="shared" si="1828"/>
        <v>46001</v>
      </c>
      <c r="AE5960" s="33"/>
    </row>
    <row r="5961" spans="1:31" x14ac:dyDescent="0.2">
      <c r="A5961" s="90">
        <f t="shared" si="1815"/>
        <v>45986</v>
      </c>
      <c r="B5961" s="2">
        <f t="shared" si="1810"/>
        <v>0</v>
      </c>
      <c r="C5961" s="2">
        <f t="shared" si="1827"/>
        <v>366428.8227471498</v>
      </c>
      <c r="D5961" s="47">
        <f t="shared" si="1816"/>
        <v>45972</v>
      </c>
      <c r="E5961" s="3">
        <f t="shared" si="1825"/>
        <v>-1</v>
      </c>
      <c r="F5961" s="4">
        <f t="shared" si="1823"/>
        <v>15</v>
      </c>
      <c r="G5961" s="4">
        <f t="shared" si="1821"/>
        <v>30</v>
      </c>
      <c r="H5961" s="2">
        <f t="shared" si="1817"/>
        <v>0</v>
      </c>
      <c r="I5961" s="2">
        <f t="shared" si="1818"/>
        <v>0</v>
      </c>
      <c r="J5961" s="2">
        <f t="shared" si="1811"/>
        <v>0</v>
      </c>
      <c r="K5961" s="2">
        <f t="shared" si="1812"/>
        <v>0</v>
      </c>
      <c r="L5961" s="1">
        <f t="shared" si="1819"/>
        <v>0</v>
      </c>
      <c r="M5961" s="3">
        <f t="shared" si="1826"/>
        <v>0</v>
      </c>
      <c r="N5961" s="2">
        <f t="shared" si="1813"/>
        <v>0</v>
      </c>
      <c r="O5961" s="18">
        <f t="shared" si="1820"/>
        <v>0.14499999999999999</v>
      </c>
      <c r="P5961" s="8">
        <f t="shared" si="1824"/>
        <v>1.005657805</v>
      </c>
      <c r="Q5961" s="2">
        <f t="shared" si="1822"/>
        <v>0</v>
      </c>
      <c r="R5961" s="2">
        <f t="shared" si="1814"/>
        <v>0</v>
      </c>
      <c r="S5961" s="9" t="s">
        <v>56</v>
      </c>
      <c r="T5961" s="47">
        <f t="shared" si="1828"/>
        <v>46001</v>
      </c>
      <c r="AE5961" s="33"/>
    </row>
    <row r="5962" spans="1:31" x14ac:dyDescent="0.2">
      <c r="A5962" s="90">
        <f t="shared" si="1815"/>
        <v>45987</v>
      </c>
      <c r="B5962" s="2">
        <f t="shared" ref="B5962:B6025" si="1829">(K5962+Q5962)</f>
        <v>0</v>
      </c>
      <c r="C5962" s="2">
        <f t="shared" si="1827"/>
        <v>366428.8227471498</v>
      </c>
      <c r="D5962" s="47">
        <f t="shared" si="1816"/>
        <v>45972</v>
      </c>
      <c r="E5962" s="3">
        <f t="shared" si="1825"/>
        <v>-1</v>
      </c>
      <c r="F5962" s="4">
        <f t="shared" si="1823"/>
        <v>16</v>
      </c>
      <c r="G5962" s="4">
        <f t="shared" si="1821"/>
        <v>30</v>
      </c>
      <c r="H5962" s="2">
        <f t="shared" si="1817"/>
        <v>0</v>
      </c>
      <c r="I5962" s="2">
        <f t="shared" si="1818"/>
        <v>0</v>
      </c>
      <c r="J5962" s="2">
        <f t="shared" ref="J5962:J6025" si="1830">TRUNC(H5962*I5962,8)</f>
        <v>0</v>
      </c>
      <c r="K5962" s="2">
        <f t="shared" ref="K5962:K6025" si="1831">TRUNC(C5962*J5962,8)</f>
        <v>0</v>
      </c>
      <c r="L5962" s="1">
        <f t="shared" si="1819"/>
        <v>0</v>
      </c>
      <c r="M5962" s="3">
        <f t="shared" si="1826"/>
        <v>0</v>
      </c>
      <c r="N5962" s="2">
        <f t="shared" ref="N5962:N6025" si="1832">IF(M5962&gt;0,TRUNC((M5962*K5962),8),0)</f>
        <v>0</v>
      </c>
      <c r="O5962" s="18">
        <f t="shared" si="1820"/>
        <v>0.14499999999999999</v>
      </c>
      <c r="P5962" s="8">
        <f t="shared" si="1824"/>
        <v>1.0060361280000001</v>
      </c>
      <c r="Q5962" s="2">
        <f t="shared" si="1822"/>
        <v>0</v>
      </c>
      <c r="R5962" s="2">
        <f t="shared" ref="R5962:R6025" si="1833">(N5962+Q5962)</f>
        <v>0</v>
      </c>
      <c r="S5962" s="9" t="s">
        <v>56</v>
      </c>
      <c r="T5962" s="47">
        <f t="shared" si="1828"/>
        <v>46001</v>
      </c>
      <c r="AE5962" s="33"/>
    </row>
    <row r="5963" spans="1:31" x14ac:dyDescent="0.2">
      <c r="A5963" s="90">
        <f t="shared" ref="A5963:A6026" si="1834">(A5962+1)</f>
        <v>45988</v>
      </c>
      <c r="B5963" s="2">
        <f t="shared" si="1829"/>
        <v>0</v>
      </c>
      <c r="C5963" s="2">
        <f t="shared" si="1827"/>
        <v>366428.8227471498</v>
      </c>
      <c r="D5963" s="47">
        <f t="shared" ref="D5963:D6026" si="1835">IF(DAY(A5962)=$E$2,A5963,D5962)</f>
        <v>45972</v>
      </c>
      <c r="E5963" s="3">
        <f t="shared" si="1825"/>
        <v>-1</v>
      </c>
      <c r="F5963" s="4">
        <f t="shared" si="1823"/>
        <v>17</v>
      </c>
      <c r="G5963" s="4">
        <f t="shared" si="1821"/>
        <v>30</v>
      </c>
      <c r="H5963" s="2">
        <f t="shared" ref="H5963:H6026" si="1836">TRUNC(((1+$E5963)^($F5963/$G5963)),8)</f>
        <v>0</v>
      </c>
      <c r="I5963" s="2">
        <f t="shared" ref="I5963:I6026" si="1837">IF(DAY(A5962)=E$2,J5962,I5962)</f>
        <v>0</v>
      </c>
      <c r="J5963" s="2">
        <f t="shared" si="1830"/>
        <v>0</v>
      </c>
      <c r="K5963" s="2">
        <f t="shared" si="1831"/>
        <v>0</v>
      </c>
      <c r="L5963" s="1">
        <f t="shared" ref="L5963:L6026" si="1838">IF(DAY(A5963)=E$2,VLOOKUP(A5963,$W$10:$AD$316,7),0)</f>
        <v>0</v>
      </c>
      <c r="M5963" s="3">
        <f t="shared" si="1826"/>
        <v>0</v>
      </c>
      <c r="N5963" s="2">
        <f t="shared" si="1832"/>
        <v>0</v>
      </c>
      <c r="O5963" s="18">
        <f t="shared" ref="O5963:O6026" si="1839">(O5962)</f>
        <v>0.14499999999999999</v>
      </c>
      <c r="P5963" s="8">
        <f t="shared" si="1824"/>
        <v>1.006414594</v>
      </c>
      <c r="Q5963" s="2">
        <f t="shared" si="1822"/>
        <v>0</v>
      </c>
      <c r="R5963" s="2">
        <f t="shared" si="1833"/>
        <v>0</v>
      </c>
      <c r="S5963" s="9" t="s">
        <v>56</v>
      </c>
      <c r="T5963" s="47">
        <f t="shared" si="1828"/>
        <v>46001</v>
      </c>
      <c r="AE5963" s="33"/>
    </row>
    <row r="5964" spans="1:31" x14ac:dyDescent="0.2">
      <c r="A5964" s="90">
        <f t="shared" si="1834"/>
        <v>45989</v>
      </c>
      <c r="B5964" s="2">
        <f t="shared" si="1829"/>
        <v>0</v>
      </c>
      <c r="C5964" s="2">
        <f t="shared" si="1827"/>
        <v>366428.8227471498</v>
      </c>
      <c r="D5964" s="47">
        <f t="shared" si="1835"/>
        <v>45972</v>
      </c>
      <c r="E5964" s="3">
        <f t="shared" si="1825"/>
        <v>-1</v>
      </c>
      <c r="F5964" s="4">
        <f t="shared" si="1823"/>
        <v>18</v>
      </c>
      <c r="G5964" s="4">
        <f t="shared" ref="G5964:G6027" si="1840">IF(DAY(A5964)=E$2+1,DAY(EOMONTH(A5964,0)), IF(DAY(A5964)&lt;&gt;$E$2+1,G5963))</f>
        <v>30</v>
      </c>
      <c r="H5964" s="2">
        <f t="shared" si="1836"/>
        <v>0</v>
      </c>
      <c r="I5964" s="2">
        <f t="shared" si="1837"/>
        <v>0</v>
      </c>
      <c r="J5964" s="2">
        <f t="shared" si="1830"/>
        <v>0</v>
      </c>
      <c r="K5964" s="2">
        <f t="shared" si="1831"/>
        <v>0</v>
      </c>
      <c r="L5964" s="1">
        <f t="shared" si="1838"/>
        <v>0</v>
      </c>
      <c r="M5964" s="3">
        <f t="shared" si="1826"/>
        <v>0</v>
      </c>
      <c r="N5964" s="2">
        <f t="shared" si="1832"/>
        <v>0</v>
      </c>
      <c r="O5964" s="18">
        <f t="shared" si="1839"/>
        <v>0.14499999999999999</v>
      </c>
      <c r="P5964" s="8">
        <f t="shared" si="1824"/>
        <v>1.0067932020000001</v>
      </c>
      <c r="Q5964" s="2">
        <f t="shared" si="1822"/>
        <v>0</v>
      </c>
      <c r="R5964" s="2">
        <f t="shared" si="1833"/>
        <v>0</v>
      </c>
      <c r="S5964" s="9" t="s">
        <v>56</v>
      </c>
      <c r="T5964" s="47">
        <f t="shared" si="1828"/>
        <v>46001</v>
      </c>
      <c r="AE5964" s="33"/>
    </row>
    <row r="5965" spans="1:31" x14ac:dyDescent="0.2">
      <c r="A5965" s="90">
        <f t="shared" si="1834"/>
        <v>45990</v>
      </c>
      <c r="B5965" s="2">
        <f t="shared" si="1829"/>
        <v>0</v>
      </c>
      <c r="C5965" s="2">
        <f t="shared" si="1827"/>
        <v>366428.8227471498</v>
      </c>
      <c r="D5965" s="47">
        <f t="shared" si="1835"/>
        <v>45972</v>
      </c>
      <c r="E5965" s="3">
        <f t="shared" si="1825"/>
        <v>-1</v>
      </c>
      <c r="F5965" s="4">
        <f t="shared" si="1823"/>
        <v>19</v>
      </c>
      <c r="G5965" s="4">
        <f t="shared" si="1840"/>
        <v>30</v>
      </c>
      <c r="H5965" s="2">
        <f t="shared" si="1836"/>
        <v>0</v>
      </c>
      <c r="I5965" s="2">
        <f t="shared" si="1837"/>
        <v>0</v>
      </c>
      <c r="J5965" s="2">
        <f t="shared" si="1830"/>
        <v>0</v>
      </c>
      <c r="K5965" s="2">
        <f t="shared" si="1831"/>
        <v>0</v>
      </c>
      <c r="L5965" s="1">
        <f t="shared" si="1838"/>
        <v>0</v>
      </c>
      <c r="M5965" s="3">
        <f t="shared" si="1826"/>
        <v>0</v>
      </c>
      <c r="N5965" s="2">
        <f t="shared" si="1832"/>
        <v>0</v>
      </c>
      <c r="O5965" s="18">
        <f t="shared" si="1839"/>
        <v>0.14499999999999999</v>
      </c>
      <c r="P5965" s="8">
        <f t="shared" si="1824"/>
        <v>1.007171952</v>
      </c>
      <c r="Q5965" s="2">
        <f t="shared" si="1822"/>
        <v>0</v>
      </c>
      <c r="R5965" s="2">
        <f t="shared" si="1833"/>
        <v>0</v>
      </c>
      <c r="S5965" s="9" t="s">
        <v>56</v>
      </c>
      <c r="T5965" s="47">
        <f t="shared" si="1828"/>
        <v>46001</v>
      </c>
      <c r="AE5965" s="33"/>
    </row>
    <row r="5966" spans="1:31" x14ac:dyDescent="0.2">
      <c r="A5966" s="90">
        <f t="shared" si="1834"/>
        <v>45991</v>
      </c>
      <c r="B5966" s="2">
        <f t="shared" si="1829"/>
        <v>0</v>
      </c>
      <c r="C5966" s="2">
        <f t="shared" si="1827"/>
        <v>366428.8227471498</v>
      </c>
      <c r="D5966" s="47">
        <f t="shared" si="1835"/>
        <v>45972</v>
      </c>
      <c r="E5966" s="3">
        <f t="shared" si="1825"/>
        <v>-1</v>
      </c>
      <c r="F5966" s="4">
        <f t="shared" si="1823"/>
        <v>20</v>
      </c>
      <c r="G5966" s="4">
        <f t="shared" si="1840"/>
        <v>30</v>
      </c>
      <c r="H5966" s="2">
        <f t="shared" si="1836"/>
        <v>0</v>
      </c>
      <c r="I5966" s="2">
        <f t="shared" si="1837"/>
        <v>0</v>
      </c>
      <c r="J5966" s="2">
        <f t="shared" si="1830"/>
        <v>0</v>
      </c>
      <c r="K5966" s="2">
        <f t="shared" si="1831"/>
        <v>0</v>
      </c>
      <c r="L5966" s="1">
        <f t="shared" si="1838"/>
        <v>0</v>
      </c>
      <c r="M5966" s="3">
        <f t="shared" si="1826"/>
        <v>0</v>
      </c>
      <c r="N5966" s="2">
        <f t="shared" si="1832"/>
        <v>0</v>
      </c>
      <c r="O5966" s="18">
        <f t="shared" si="1839"/>
        <v>0.14499999999999999</v>
      </c>
      <c r="P5966" s="8">
        <f t="shared" si="1824"/>
        <v>1.0075508449999999</v>
      </c>
      <c r="Q5966" s="2">
        <f t="shared" ref="Q5966:Q6029" si="1841">TRUNC((P5966-1)*K5966,8)</f>
        <v>0</v>
      </c>
      <c r="R5966" s="2">
        <f t="shared" si="1833"/>
        <v>0</v>
      </c>
      <c r="S5966" s="9" t="s">
        <v>56</v>
      </c>
      <c r="T5966" s="47">
        <f t="shared" si="1828"/>
        <v>46001</v>
      </c>
      <c r="AE5966" s="33"/>
    </row>
    <row r="5967" spans="1:31" x14ac:dyDescent="0.2">
      <c r="A5967" s="90">
        <f t="shared" si="1834"/>
        <v>45992</v>
      </c>
      <c r="B5967" s="2">
        <f t="shared" si="1829"/>
        <v>0</v>
      </c>
      <c r="C5967" s="2">
        <f t="shared" si="1827"/>
        <v>366428.8227471498</v>
      </c>
      <c r="D5967" s="47">
        <f t="shared" si="1835"/>
        <v>45972</v>
      </c>
      <c r="E5967" s="3">
        <f t="shared" si="1825"/>
        <v>-1</v>
      </c>
      <c r="F5967" s="4">
        <f t="shared" si="1823"/>
        <v>21</v>
      </c>
      <c r="G5967" s="4">
        <f t="shared" si="1840"/>
        <v>30</v>
      </c>
      <c r="H5967" s="2">
        <f t="shared" si="1836"/>
        <v>0</v>
      </c>
      <c r="I5967" s="2">
        <f t="shared" si="1837"/>
        <v>0</v>
      </c>
      <c r="J5967" s="2">
        <f t="shared" si="1830"/>
        <v>0</v>
      </c>
      <c r="K5967" s="2">
        <f t="shared" si="1831"/>
        <v>0</v>
      </c>
      <c r="L5967" s="1">
        <f t="shared" si="1838"/>
        <v>0</v>
      </c>
      <c r="M5967" s="3">
        <f t="shared" si="1826"/>
        <v>0</v>
      </c>
      <c r="N5967" s="2">
        <f t="shared" si="1832"/>
        <v>0</v>
      </c>
      <c r="O5967" s="18">
        <f t="shared" si="1839"/>
        <v>0.14499999999999999</v>
      </c>
      <c r="P5967" s="8">
        <f t="shared" si="1824"/>
        <v>1.0079298800000001</v>
      </c>
      <c r="Q5967" s="2">
        <f t="shared" si="1841"/>
        <v>0</v>
      </c>
      <c r="R5967" s="2">
        <f t="shared" si="1833"/>
        <v>0</v>
      </c>
      <c r="S5967" s="9" t="s">
        <v>56</v>
      </c>
      <c r="T5967" s="47">
        <f t="shared" si="1828"/>
        <v>46001</v>
      </c>
      <c r="AE5967" s="33"/>
    </row>
    <row r="5968" spans="1:31" x14ac:dyDescent="0.2">
      <c r="A5968" s="90">
        <f t="shared" si="1834"/>
        <v>45993</v>
      </c>
      <c r="B5968" s="2">
        <f t="shared" si="1829"/>
        <v>0</v>
      </c>
      <c r="C5968" s="2">
        <f t="shared" si="1827"/>
        <v>366428.8227471498</v>
      </c>
      <c r="D5968" s="47">
        <f t="shared" si="1835"/>
        <v>45972</v>
      </c>
      <c r="E5968" s="3">
        <f t="shared" si="1825"/>
        <v>-1</v>
      </c>
      <c r="F5968" s="4">
        <f t="shared" ref="F5968:F6031" si="1842">IF(DAY(A5968)=E$2+1,1,F5967+1)</f>
        <v>22</v>
      </c>
      <c r="G5968" s="4">
        <f t="shared" si="1840"/>
        <v>30</v>
      </c>
      <c r="H5968" s="2">
        <f t="shared" si="1836"/>
        <v>0</v>
      </c>
      <c r="I5968" s="2">
        <f t="shared" si="1837"/>
        <v>0</v>
      </c>
      <c r="J5968" s="2">
        <f t="shared" si="1830"/>
        <v>0</v>
      </c>
      <c r="K5968" s="2">
        <f t="shared" si="1831"/>
        <v>0</v>
      </c>
      <c r="L5968" s="1">
        <f t="shared" si="1838"/>
        <v>0</v>
      </c>
      <c r="M5968" s="3">
        <f t="shared" si="1826"/>
        <v>0</v>
      </c>
      <c r="N5968" s="2">
        <f t="shared" si="1832"/>
        <v>0</v>
      </c>
      <c r="O5968" s="18">
        <f t="shared" si="1839"/>
        <v>0.14499999999999999</v>
      </c>
      <c r="P5968" s="8">
        <f t="shared" si="1824"/>
        <v>1.008309058</v>
      </c>
      <c r="Q5968" s="2">
        <f t="shared" si="1841"/>
        <v>0</v>
      </c>
      <c r="R5968" s="2">
        <f t="shared" si="1833"/>
        <v>0</v>
      </c>
      <c r="S5968" s="9" t="s">
        <v>56</v>
      </c>
      <c r="T5968" s="47">
        <f t="shared" si="1828"/>
        <v>46001</v>
      </c>
      <c r="AE5968" s="33"/>
    </row>
    <row r="5969" spans="1:31" x14ac:dyDescent="0.2">
      <c r="A5969" s="90">
        <f t="shared" si="1834"/>
        <v>45994</v>
      </c>
      <c r="B5969" s="2">
        <f t="shared" si="1829"/>
        <v>0</v>
      </c>
      <c r="C5969" s="2">
        <f t="shared" si="1827"/>
        <v>366428.8227471498</v>
      </c>
      <c r="D5969" s="47">
        <f t="shared" si="1835"/>
        <v>45972</v>
      </c>
      <c r="E5969" s="3">
        <f t="shared" si="1825"/>
        <v>-1</v>
      </c>
      <c r="F5969" s="4">
        <f t="shared" si="1842"/>
        <v>23</v>
      </c>
      <c r="G5969" s="4">
        <f t="shared" si="1840"/>
        <v>30</v>
      </c>
      <c r="H5969" s="2">
        <f t="shared" si="1836"/>
        <v>0</v>
      </c>
      <c r="I5969" s="2">
        <f t="shared" si="1837"/>
        <v>0</v>
      </c>
      <c r="J5969" s="2">
        <f t="shared" si="1830"/>
        <v>0</v>
      </c>
      <c r="K5969" s="2">
        <f t="shared" si="1831"/>
        <v>0</v>
      </c>
      <c r="L5969" s="1">
        <f t="shared" si="1838"/>
        <v>0</v>
      </c>
      <c r="M5969" s="3">
        <f t="shared" si="1826"/>
        <v>0</v>
      </c>
      <c r="N5969" s="2">
        <f t="shared" si="1832"/>
        <v>0</v>
      </c>
      <c r="O5969" s="18">
        <f t="shared" si="1839"/>
        <v>0.14499999999999999</v>
      </c>
      <c r="P5969" s="8">
        <f t="shared" si="1824"/>
        <v>1.0086883790000001</v>
      </c>
      <c r="Q5969" s="2">
        <f t="shared" si="1841"/>
        <v>0</v>
      </c>
      <c r="R5969" s="2">
        <f t="shared" si="1833"/>
        <v>0</v>
      </c>
      <c r="S5969" s="9" t="s">
        <v>56</v>
      </c>
      <c r="T5969" s="47">
        <f t="shared" si="1828"/>
        <v>46001</v>
      </c>
      <c r="AE5969" s="33"/>
    </row>
    <row r="5970" spans="1:31" x14ac:dyDescent="0.2">
      <c r="A5970" s="90">
        <f t="shared" si="1834"/>
        <v>45995</v>
      </c>
      <c r="B5970" s="2">
        <f t="shared" si="1829"/>
        <v>0</v>
      </c>
      <c r="C5970" s="2">
        <f t="shared" si="1827"/>
        <v>366428.8227471498</v>
      </c>
      <c r="D5970" s="47">
        <f t="shared" si="1835"/>
        <v>45972</v>
      </c>
      <c r="E5970" s="3">
        <f t="shared" si="1825"/>
        <v>-1</v>
      </c>
      <c r="F5970" s="4">
        <f t="shared" si="1842"/>
        <v>24</v>
      </c>
      <c r="G5970" s="4">
        <f t="shared" si="1840"/>
        <v>30</v>
      </c>
      <c r="H5970" s="2">
        <f t="shared" si="1836"/>
        <v>0</v>
      </c>
      <c r="I5970" s="2">
        <f t="shared" si="1837"/>
        <v>0</v>
      </c>
      <c r="J5970" s="2">
        <f t="shared" si="1830"/>
        <v>0</v>
      </c>
      <c r="K5970" s="2">
        <f t="shared" si="1831"/>
        <v>0</v>
      </c>
      <c r="L5970" s="1">
        <f t="shared" si="1838"/>
        <v>0</v>
      </c>
      <c r="M5970" s="3">
        <f t="shared" si="1826"/>
        <v>0</v>
      </c>
      <c r="N5970" s="2">
        <f t="shared" si="1832"/>
        <v>0</v>
      </c>
      <c r="O5970" s="18">
        <f t="shared" si="1839"/>
        <v>0.14499999999999999</v>
      </c>
      <c r="P5970" s="8">
        <f t="shared" si="1824"/>
        <v>1.0090678420000001</v>
      </c>
      <c r="Q5970" s="2">
        <f t="shared" si="1841"/>
        <v>0</v>
      </c>
      <c r="R5970" s="2">
        <f t="shared" si="1833"/>
        <v>0</v>
      </c>
      <c r="S5970" s="9" t="s">
        <v>56</v>
      </c>
      <c r="T5970" s="47">
        <f t="shared" si="1828"/>
        <v>46001</v>
      </c>
      <c r="AE5970" s="33"/>
    </row>
    <row r="5971" spans="1:31" x14ac:dyDescent="0.2">
      <c r="A5971" s="90">
        <f t="shared" si="1834"/>
        <v>45996</v>
      </c>
      <c r="B5971" s="2">
        <f t="shared" si="1829"/>
        <v>0</v>
      </c>
      <c r="C5971" s="2">
        <f t="shared" si="1827"/>
        <v>366428.8227471498</v>
      </c>
      <c r="D5971" s="47">
        <f t="shared" si="1835"/>
        <v>45972</v>
      </c>
      <c r="E5971" s="3">
        <f t="shared" si="1825"/>
        <v>-1</v>
      </c>
      <c r="F5971" s="4">
        <f t="shared" si="1842"/>
        <v>25</v>
      </c>
      <c r="G5971" s="4">
        <f t="shared" si="1840"/>
        <v>30</v>
      </c>
      <c r="H5971" s="2">
        <f t="shared" si="1836"/>
        <v>0</v>
      </c>
      <c r="I5971" s="2">
        <f t="shared" si="1837"/>
        <v>0</v>
      </c>
      <c r="J5971" s="2">
        <f t="shared" si="1830"/>
        <v>0</v>
      </c>
      <c r="K5971" s="2">
        <f t="shared" si="1831"/>
        <v>0</v>
      </c>
      <c r="L5971" s="1">
        <f t="shared" si="1838"/>
        <v>0</v>
      </c>
      <c r="M5971" s="3">
        <f t="shared" si="1826"/>
        <v>0</v>
      </c>
      <c r="N5971" s="2">
        <f t="shared" si="1832"/>
        <v>0</v>
      </c>
      <c r="O5971" s="18">
        <f t="shared" si="1839"/>
        <v>0.14499999999999999</v>
      </c>
      <c r="P5971" s="8">
        <f t="shared" si="1824"/>
        <v>1.009447448</v>
      </c>
      <c r="Q5971" s="2">
        <f t="shared" si="1841"/>
        <v>0</v>
      </c>
      <c r="R5971" s="2">
        <f t="shared" si="1833"/>
        <v>0</v>
      </c>
      <c r="S5971" s="9" t="s">
        <v>56</v>
      </c>
      <c r="T5971" s="47">
        <f t="shared" si="1828"/>
        <v>46001</v>
      </c>
      <c r="AE5971" s="33"/>
    </row>
    <row r="5972" spans="1:31" x14ac:dyDescent="0.2">
      <c r="A5972" s="90">
        <f t="shared" si="1834"/>
        <v>45997</v>
      </c>
      <c r="B5972" s="2">
        <f t="shared" si="1829"/>
        <v>0</v>
      </c>
      <c r="C5972" s="2">
        <f t="shared" si="1827"/>
        <v>366428.8227471498</v>
      </c>
      <c r="D5972" s="47">
        <f t="shared" si="1835"/>
        <v>45972</v>
      </c>
      <c r="E5972" s="3">
        <f t="shared" si="1825"/>
        <v>-1</v>
      </c>
      <c r="F5972" s="4">
        <f t="shared" si="1842"/>
        <v>26</v>
      </c>
      <c r="G5972" s="4">
        <f t="shared" si="1840"/>
        <v>30</v>
      </c>
      <c r="H5972" s="2">
        <f t="shared" si="1836"/>
        <v>0</v>
      </c>
      <c r="I5972" s="2">
        <f t="shared" si="1837"/>
        <v>0</v>
      </c>
      <c r="J5972" s="2">
        <f t="shared" si="1830"/>
        <v>0</v>
      </c>
      <c r="K5972" s="2">
        <f t="shared" si="1831"/>
        <v>0</v>
      </c>
      <c r="L5972" s="1">
        <f t="shared" si="1838"/>
        <v>0</v>
      </c>
      <c r="M5972" s="3">
        <f t="shared" si="1826"/>
        <v>0</v>
      </c>
      <c r="N5972" s="2">
        <f t="shared" si="1832"/>
        <v>0</v>
      </c>
      <c r="O5972" s="18">
        <f t="shared" si="1839"/>
        <v>0.14499999999999999</v>
      </c>
      <c r="P5972" s="8">
        <f t="shared" si="1824"/>
        <v>1.0098271969999999</v>
      </c>
      <c r="Q5972" s="2">
        <f t="shared" si="1841"/>
        <v>0</v>
      </c>
      <c r="R5972" s="2">
        <f t="shared" si="1833"/>
        <v>0</v>
      </c>
      <c r="S5972" s="9" t="s">
        <v>56</v>
      </c>
      <c r="T5972" s="47">
        <f t="shared" si="1828"/>
        <v>46001</v>
      </c>
      <c r="AE5972" s="33"/>
    </row>
    <row r="5973" spans="1:31" x14ac:dyDescent="0.2">
      <c r="A5973" s="90">
        <f t="shared" si="1834"/>
        <v>45998</v>
      </c>
      <c r="B5973" s="2">
        <f t="shared" si="1829"/>
        <v>0</v>
      </c>
      <c r="C5973" s="2">
        <f t="shared" si="1827"/>
        <v>366428.8227471498</v>
      </c>
      <c r="D5973" s="47">
        <f t="shared" si="1835"/>
        <v>45972</v>
      </c>
      <c r="E5973" s="3">
        <f t="shared" si="1825"/>
        <v>-1</v>
      </c>
      <c r="F5973" s="4">
        <f t="shared" si="1842"/>
        <v>27</v>
      </c>
      <c r="G5973" s="4">
        <f t="shared" si="1840"/>
        <v>30</v>
      </c>
      <c r="H5973" s="2">
        <f t="shared" si="1836"/>
        <v>0</v>
      </c>
      <c r="I5973" s="2">
        <f t="shared" si="1837"/>
        <v>0</v>
      </c>
      <c r="J5973" s="2">
        <f t="shared" si="1830"/>
        <v>0</v>
      </c>
      <c r="K5973" s="2">
        <f t="shared" si="1831"/>
        <v>0</v>
      </c>
      <c r="L5973" s="1">
        <f t="shared" si="1838"/>
        <v>0</v>
      </c>
      <c r="M5973" s="3">
        <f t="shared" si="1826"/>
        <v>0</v>
      </c>
      <c r="N5973" s="2">
        <f t="shared" si="1832"/>
        <v>0</v>
      </c>
      <c r="O5973" s="18">
        <f t="shared" si="1839"/>
        <v>0.14499999999999999</v>
      </c>
      <c r="P5973" s="8">
        <f t="shared" si="1824"/>
        <v>1.010207088</v>
      </c>
      <c r="Q5973" s="2">
        <f t="shared" si="1841"/>
        <v>0</v>
      </c>
      <c r="R5973" s="2">
        <f t="shared" si="1833"/>
        <v>0</v>
      </c>
      <c r="S5973" s="9" t="s">
        <v>56</v>
      </c>
      <c r="T5973" s="47">
        <f t="shared" si="1828"/>
        <v>46001</v>
      </c>
      <c r="AE5973" s="33"/>
    </row>
    <row r="5974" spans="1:31" x14ac:dyDescent="0.2">
      <c r="A5974" s="90">
        <f t="shared" si="1834"/>
        <v>45999</v>
      </c>
      <c r="B5974" s="2">
        <f t="shared" si="1829"/>
        <v>0</v>
      </c>
      <c r="C5974" s="2">
        <f t="shared" si="1827"/>
        <v>366428.8227471498</v>
      </c>
      <c r="D5974" s="47">
        <f t="shared" si="1835"/>
        <v>45972</v>
      </c>
      <c r="E5974" s="3">
        <f t="shared" si="1825"/>
        <v>-1</v>
      </c>
      <c r="F5974" s="4">
        <f t="shared" si="1842"/>
        <v>28</v>
      </c>
      <c r="G5974" s="4">
        <f t="shared" si="1840"/>
        <v>30</v>
      </c>
      <c r="H5974" s="2">
        <f t="shared" si="1836"/>
        <v>0</v>
      </c>
      <c r="I5974" s="2">
        <f t="shared" si="1837"/>
        <v>0</v>
      </c>
      <c r="J5974" s="2">
        <f t="shared" si="1830"/>
        <v>0</v>
      </c>
      <c r="K5974" s="2">
        <f t="shared" si="1831"/>
        <v>0</v>
      </c>
      <c r="L5974" s="1">
        <f t="shared" si="1838"/>
        <v>0</v>
      </c>
      <c r="M5974" s="3">
        <f t="shared" si="1826"/>
        <v>0</v>
      </c>
      <c r="N5974" s="2">
        <f t="shared" si="1832"/>
        <v>0</v>
      </c>
      <c r="O5974" s="18">
        <f t="shared" si="1839"/>
        <v>0.14499999999999999</v>
      </c>
      <c r="P5974" s="8">
        <f t="shared" si="1824"/>
        <v>1.0105871230000001</v>
      </c>
      <c r="Q5974" s="2">
        <f t="shared" si="1841"/>
        <v>0</v>
      </c>
      <c r="R5974" s="2">
        <f t="shared" si="1833"/>
        <v>0</v>
      </c>
      <c r="S5974" s="9" t="s">
        <v>56</v>
      </c>
      <c r="T5974" s="47">
        <f t="shared" si="1828"/>
        <v>46001</v>
      </c>
      <c r="AE5974" s="33"/>
    </row>
    <row r="5975" spans="1:31" x14ac:dyDescent="0.2">
      <c r="A5975" s="90">
        <f t="shared" si="1834"/>
        <v>46000</v>
      </c>
      <c r="B5975" s="2">
        <f t="shared" si="1829"/>
        <v>0</v>
      </c>
      <c r="C5975" s="2">
        <f t="shared" si="1827"/>
        <v>366428.8227471498</v>
      </c>
      <c r="D5975" s="47">
        <f t="shared" si="1835"/>
        <v>45972</v>
      </c>
      <c r="E5975" s="3">
        <f t="shared" si="1825"/>
        <v>-1</v>
      </c>
      <c r="F5975" s="4">
        <f t="shared" si="1842"/>
        <v>29</v>
      </c>
      <c r="G5975" s="4">
        <f t="shared" si="1840"/>
        <v>30</v>
      </c>
      <c r="H5975" s="2">
        <f t="shared" si="1836"/>
        <v>0</v>
      </c>
      <c r="I5975" s="2">
        <f t="shared" si="1837"/>
        <v>0</v>
      </c>
      <c r="J5975" s="2">
        <f t="shared" si="1830"/>
        <v>0</v>
      </c>
      <c r="K5975" s="2">
        <f t="shared" si="1831"/>
        <v>0</v>
      </c>
      <c r="L5975" s="1">
        <f t="shared" si="1838"/>
        <v>0</v>
      </c>
      <c r="M5975" s="3">
        <f t="shared" si="1826"/>
        <v>0</v>
      </c>
      <c r="N5975" s="2">
        <f t="shared" si="1832"/>
        <v>0</v>
      </c>
      <c r="O5975" s="18">
        <f t="shared" si="1839"/>
        <v>0.14499999999999999</v>
      </c>
      <c r="P5975" s="8">
        <f t="shared" ref="P5975:P6038" si="1843">ROUND((1+O5975)^(30/360)^(F5975/G5975),9)</f>
        <v>1.0109672999999999</v>
      </c>
      <c r="Q5975" s="2">
        <f t="shared" si="1841"/>
        <v>0</v>
      </c>
      <c r="R5975" s="2">
        <f t="shared" si="1833"/>
        <v>0</v>
      </c>
      <c r="S5975" s="9" t="s">
        <v>56</v>
      </c>
      <c r="T5975" s="47">
        <f t="shared" si="1828"/>
        <v>46001</v>
      </c>
      <c r="AE5975" s="33"/>
    </row>
    <row r="5976" spans="1:31" x14ac:dyDescent="0.2">
      <c r="A5976" s="90">
        <f t="shared" si="1834"/>
        <v>46001</v>
      </c>
      <c r="B5976" s="2">
        <f t="shared" si="1829"/>
        <v>0</v>
      </c>
      <c r="C5976" s="2">
        <f t="shared" si="1827"/>
        <v>366428.8227471498</v>
      </c>
      <c r="D5976" s="47">
        <f t="shared" si="1835"/>
        <v>45972</v>
      </c>
      <c r="E5976" s="3">
        <f t="shared" si="1825"/>
        <v>-1</v>
      </c>
      <c r="F5976" s="4">
        <f t="shared" si="1842"/>
        <v>30</v>
      </c>
      <c r="G5976" s="4">
        <f t="shared" si="1840"/>
        <v>30</v>
      </c>
      <c r="H5976" s="2">
        <f t="shared" si="1836"/>
        <v>0</v>
      </c>
      <c r="I5976" s="2">
        <f t="shared" si="1837"/>
        <v>0</v>
      </c>
      <c r="J5976" s="2">
        <f t="shared" si="1830"/>
        <v>0</v>
      </c>
      <c r="K5976" s="2">
        <f t="shared" si="1831"/>
        <v>0</v>
      </c>
      <c r="L5976" s="1">
        <f t="shared" si="1838"/>
        <v>196</v>
      </c>
      <c r="M5976" s="3">
        <f t="shared" si="1826"/>
        <v>2.6202E-2</v>
      </c>
      <c r="N5976" s="2">
        <f t="shared" si="1832"/>
        <v>0</v>
      </c>
      <c r="O5976" s="18">
        <f t="shared" si="1839"/>
        <v>0.14499999999999999</v>
      </c>
      <c r="P5976" s="8">
        <f t="shared" si="1843"/>
        <v>1.0113476210000001</v>
      </c>
      <c r="Q5976" s="2">
        <f t="shared" si="1841"/>
        <v>0</v>
      </c>
      <c r="R5976" s="2">
        <f t="shared" si="1833"/>
        <v>0</v>
      </c>
      <c r="S5976" s="9" t="s">
        <v>56</v>
      </c>
      <c r="T5976" s="47">
        <f t="shared" si="1828"/>
        <v>46001</v>
      </c>
      <c r="AE5976" s="33"/>
    </row>
    <row r="5977" spans="1:31" x14ac:dyDescent="0.2">
      <c r="A5977" s="90">
        <f t="shared" si="1834"/>
        <v>46002</v>
      </c>
      <c r="B5977" s="2">
        <f t="shared" si="1829"/>
        <v>0</v>
      </c>
      <c r="C5977" s="2">
        <f t="shared" si="1827"/>
        <v>356827.65473352978</v>
      </c>
      <c r="D5977" s="47">
        <f t="shared" si="1835"/>
        <v>46002</v>
      </c>
      <c r="E5977" s="3">
        <f t="shared" si="1825"/>
        <v>-1</v>
      </c>
      <c r="F5977" s="4">
        <f t="shared" si="1842"/>
        <v>1</v>
      </c>
      <c r="G5977" s="4">
        <f t="shared" si="1840"/>
        <v>31</v>
      </c>
      <c r="H5977" s="2">
        <f t="shared" si="1836"/>
        <v>0</v>
      </c>
      <c r="I5977" s="2">
        <f t="shared" si="1837"/>
        <v>0</v>
      </c>
      <c r="J5977" s="2">
        <f t="shared" si="1830"/>
        <v>0</v>
      </c>
      <c r="K5977" s="2">
        <f t="shared" si="1831"/>
        <v>0</v>
      </c>
      <c r="L5977" s="1">
        <f t="shared" si="1838"/>
        <v>0</v>
      </c>
      <c r="M5977" s="3">
        <f t="shared" si="1826"/>
        <v>0</v>
      </c>
      <c r="N5977" s="2">
        <f t="shared" si="1832"/>
        <v>0</v>
      </c>
      <c r="O5977" s="18">
        <f t="shared" si="1839"/>
        <v>0.14499999999999999</v>
      </c>
      <c r="P5977" s="8">
        <f t="shared" si="1843"/>
        <v>1.0003640570000001</v>
      </c>
      <c r="Q5977" s="2">
        <f t="shared" si="1841"/>
        <v>0</v>
      </c>
      <c r="R5977" s="2">
        <f t="shared" si="1833"/>
        <v>0</v>
      </c>
      <c r="S5977" s="9" t="s">
        <v>56</v>
      </c>
      <c r="T5977" s="47">
        <f t="shared" si="1828"/>
        <v>46032</v>
      </c>
      <c r="AE5977" s="33"/>
    </row>
    <row r="5978" spans="1:31" x14ac:dyDescent="0.2">
      <c r="A5978" s="90">
        <f t="shared" si="1834"/>
        <v>46003</v>
      </c>
      <c r="B5978" s="2">
        <f t="shared" si="1829"/>
        <v>0</v>
      </c>
      <c r="C5978" s="2">
        <f t="shared" si="1827"/>
        <v>356827.65473352978</v>
      </c>
      <c r="D5978" s="47">
        <f t="shared" si="1835"/>
        <v>46002</v>
      </c>
      <c r="E5978" s="3">
        <f t="shared" si="1825"/>
        <v>-1</v>
      </c>
      <c r="F5978" s="4">
        <f t="shared" si="1842"/>
        <v>2</v>
      </c>
      <c r="G5978" s="4">
        <f t="shared" si="1840"/>
        <v>31</v>
      </c>
      <c r="H5978" s="2">
        <f t="shared" si="1836"/>
        <v>0</v>
      </c>
      <c r="I5978" s="2">
        <f t="shared" si="1837"/>
        <v>0</v>
      </c>
      <c r="J5978" s="2">
        <f t="shared" si="1830"/>
        <v>0</v>
      </c>
      <c r="K5978" s="2">
        <f t="shared" si="1831"/>
        <v>0</v>
      </c>
      <c r="L5978" s="1">
        <f t="shared" si="1838"/>
        <v>0</v>
      </c>
      <c r="M5978" s="3">
        <f t="shared" si="1826"/>
        <v>0</v>
      </c>
      <c r="N5978" s="2">
        <f t="shared" si="1832"/>
        <v>0</v>
      </c>
      <c r="O5978" s="18">
        <f t="shared" si="1839"/>
        <v>0.14499999999999999</v>
      </c>
      <c r="P5978" s="8">
        <f t="shared" si="1843"/>
        <v>1.0007282470000001</v>
      </c>
      <c r="Q5978" s="2">
        <f t="shared" si="1841"/>
        <v>0</v>
      </c>
      <c r="R5978" s="2">
        <f t="shared" si="1833"/>
        <v>0</v>
      </c>
      <c r="S5978" s="9" t="s">
        <v>56</v>
      </c>
      <c r="T5978" s="47">
        <f t="shared" si="1828"/>
        <v>46032</v>
      </c>
      <c r="AE5978" s="33"/>
    </row>
    <row r="5979" spans="1:31" x14ac:dyDescent="0.2">
      <c r="A5979" s="90">
        <f t="shared" si="1834"/>
        <v>46004</v>
      </c>
      <c r="B5979" s="2">
        <f t="shared" si="1829"/>
        <v>0</v>
      </c>
      <c r="C5979" s="2">
        <f t="shared" si="1827"/>
        <v>356827.65473352978</v>
      </c>
      <c r="D5979" s="47">
        <f t="shared" si="1835"/>
        <v>46002</v>
      </c>
      <c r="E5979" s="3">
        <f t="shared" si="1825"/>
        <v>-1</v>
      </c>
      <c r="F5979" s="4">
        <f t="shared" si="1842"/>
        <v>3</v>
      </c>
      <c r="G5979" s="4">
        <f t="shared" si="1840"/>
        <v>31</v>
      </c>
      <c r="H5979" s="2">
        <f t="shared" si="1836"/>
        <v>0</v>
      </c>
      <c r="I5979" s="2">
        <f t="shared" si="1837"/>
        <v>0</v>
      </c>
      <c r="J5979" s="2">
        <f t="shared" si="1830"/>
        <v>0</v>
      </c>
      <c r="K5979" s="2">
        <f t="shared" si="1831"/>
        <v>0</v>
      </c>
      <c r="L5979" s="1">
        <f t="shared" si="1838"/>
        <v>0</v>
      </c>
      <c r="M5979" s="3">
        <f t="shared" si="1826"/>
        <v>0</v>
      </c>
      <c r="N5979" s="2">
        <f t="shared" si="1832"/>
        <v>0</v>
      </c>
      <c r="O5979" s="18">
        <f t="shared" si="1839"/>
        <v>0.14499999999999999</v>
      </c>
      <c r="P5979" s="8">
        <f t="shared" si="1843"/>
        <v>1.0010925690000001</v>
      </c>
      <c r="Q5979" s="2">
        <f t="shared" si="1841"/>
        <v>0</v>
      </c>
      <c r="R5979" s="2">
        <f t="shared" si="1833"/>
        <v>0</v>
      </c>
      <c r="S5979" s="9" t="s">
        <v>56</v>
      </c>
      <c r="T5979" s="47">
        <f t="shared" si="1828"/>
        <v>46032</v>
      </c>
      <c r="AE5979" s="33"/>
    </row>
    <row r="5980" spans="1:31" x14ac:dyDescent="0.2">
      <c r="A5980" s="90">
        <f t="shared" si="1834"/>
        <v>46005</v>
      </c>
      <c r="B5980" s="2">
        <f t="shared" si="1829"/>
        <v>0</v>
      </c>
      <c r="C5980" s="2">
        <f t="shared" si="1827"/>
        <v>356827.65473352978</v>
      </c>
      <c r="D5980" s="47">
        <f t="shared" si="1835"/>
        <v>46002</v>
      </c>
      <c r="E5980" s="3">
        <f t="shared" si="1825"/>
        <v>-1</v>
      </c>
      <c r="F5980" s="4">
        <f t="shared" si="1842"/>
        <v>4</v>
      </c>
      <c r="G5980" s="4">
        <f t="shared" si="1840"/>
        <v>31</v>
      </c>
      <c r="H5980" s="2">
        <f t="shared" si="1836"/>
        <v>0</v>
      </c>
      <c r="I5980" s="2">
        <f t="shared" si="1837"/>
        <v>0</v>
      </c>
      <c r="J5980" s="2">
        <f t="shared" si="1830"/>
        <v>0</v>
      </c>
      <c r="K5980" s="2">
        <f t="shared" si="1831"/>
        <v>0</v>
      </c>
      <c r="L5980" s="1">
        <f t="shared" si="1838"/>
        <v>0</v>
      </c>
      <c r="M5980" s="3">
        <f t="shared" si="1826"/>
        <v>0</v>
      </c>
      <c r="N5980" s="2">
        <f t="shared" si="1832"/>
        <v>0</v>
      </c>
      <c r="O5980" s="18">
        <f t="shared" si="1839"/>
        <v>0.14499999999999999</v>
      </c>
      <c r="P5980" s="8">
        <f t="shared" si="1843"/>
        <v>1.001457024</v>
      </c>
      <c r="Q5980" s="2">
        <f t="shared" si="1841"/>
        <v>0</v>
      </c>
      <c r="R5980" s="2">
        <f t="shared" si="1833"/>
        <v>0</v>
      </c>
      <c r="S5980" s="9" t="s">
        <v>56</v>
      </c>
      <c r="T5980" s="47">
        <f t="shared" si="1828"/>
        <v>46032</v>
      </c>
      <c r="AE5980" s="33"/>
    </row>
    <row r="5981" spans="1:31" x14ac:dyDescent="0.2">
      <c r="A5981" s="90">
        <f t="shared" si="1834"/>
        <v>46006</v>
      </c>
      <c r="B5981" s="2">
        <f t="shared" si="1829"/>
        <v>0</v>
      </c>
      <c r="C5981" s="2">
        <f t="shared" si="1827"/>
        <v>356827.65473352978</v>
      </c>
      <c r="D5981" s="47">
        <f t="shared" si="1835"/>
        <v>46002</v>
      </c>
      <c r="E5981" s="3">
        <f t="shared" si="1825"/>
        <v>-1</v>
      </c>
      <c r="F5981" s="4">
        <f t="shared" si="1842"/>
        <v>5</v>
      </c>
      <c r="G5981" s="4">
        <f t="shared" si="1840"/>
        <v>31</v>
      </c>
      <c r="H5981" s="2">
        <f t="shared" si="1836"/>
        <v>0</v>
      </c>
      <c r="I5981" s="2">
        <f t="shared" si="1837"/>
        <v>0</v>
      </c>
      <c r="J5981" s="2">
        <f t="shared" si="1830"/>
        <v>0</v>
      </c>
      <c r="K5981" s="2">
        <f t="shared" si="1831"/>
        <v>0</v>
      </c>
      <c r="L5981" s="1">
        <f t="shared" si="1838"/>
        <v>0</v>
      </c>
      <c r="M5981" s="3">
        <f t="shared" si="1826"/>
        <v>0</v>
      </c>
      <c r="N5981" s="2">
        <f t="shared" si="1832"/>
        <v>0</v>
      </c>
      <c r="O5981" s="18">
        <f t="shared" si="1839"/>
        <v>0.14499999999999999</v>
      </c>
      <c r="P5981" s="8">
        <f t="shared" si="1843"/>
        <v>1.0018216120000001</v>
      </c>
      <c r="Q5981" s="2">
        <f t="shared" si="1841"/>
        <v>0</v>
      </c>
      <c r="R5981" s="2">
        <f t="shared" si="1833"/>
        <v>0</v>
      </c>
      <c r="S5981" s="9" t="s">
        <v>56</v>
      </c>
      <c r="T5981" s="47">
        <f t="shared" si="1828"/>
        <v>46032</v>
      </c>
      <c r="AE5981" s="33"/>
    </row>
    <row r="5982" spans="1:31" x14ac:dyDescent="0.2">
      <c r="A5982" s="90">
        <f t="shared" si="1834"/>
        <v>46007</v>
      </c>
      <c r="B5982" s="2">
        <f t="shared" si="1829"/>
        <v>0</v>
      </c>
      <c r="C5982" s="2">
        <f t="shared" si="1827"/>
        <v>356827.65473352978</v>
      </c>
      <c r="D5982" s="47">
        <f t="shared" si="1835"/>
        <v>46002</v>
      </c>
      <c r="E5982" s="3">
        <f t="shared" si="1825"/>
        <v>-1</v>
      </c>
      <c r="F5982" s="4">
        <f t="shared" si="1842"/>
        <v>6</v>
      </c>
      <c r="G5982" s="4">
        <f t="shared" si="1840"/>
        <v>31</v>
      </c>
      <c r="H5982" s="2">
        <f t="shared" si="1836"/>
        <v>0</v>
      </c>
      <c r="I5982" s="2">
        <f t="shared" si="1837"/>
        <v>0</v>
      </c>
      <c r="J5982" s="2">
        <f t="shared" si="1830"/>
        <v>0</v>
      </c>
      <c r="K5982" s="2">
        <f t="shared" si="1831"/>
        <v>0</v>
      </c>
      <c r="L5982" s="1">
        <f t="shared" si="1838"/>
        <v>0</v>
      </c>
      <c r="M5982" s="3">
        <f t="shared" si="1826"/>
        <v>0</v>
      </c>
      <c r="N5982" s="2">
        <f t="shared" si="1832"/>
        <v>0</v>
      </c>
      <c r="O5982" s="18">
        <f t="shared" si="1839"/>
        <v>0.14499999999999999</v>
      </c>
      <c r="P5982" s="8">
        <f t="shared" si="1843"/>
        <v>1.002186332</v>
      </c>
      <c r="Q5982" s="2">
        <f t="shared" si="1841"/>
        <v>0</v>
      </c>
      <c r="R5982" s="2">
        <f t="shared" si="1833"/>
        <v>0</v>
      </c>
      <c r="S5982" s="9" t="s">
        <v>56</v>
      </c>
      <c r="T5982" s="47">
        <f t="shared" si="1828"/>
        <v>46032</v>
      </c>
      <c r="AE5982" s="33"/>
    </row>
    <row r="5983" spans="1:31" x14ac:dyDescent="0.2">
      <c r="A5983" s="90">
        <f t="shared" si="1834"/>
        <v>46008</v>
      </c>
      <c r="B5983" s="2">
        <f t="shared" si="1829"/>
        <v>0</v>
      </c>
      <c r="C5983" s="2">
        <f t="shared" si="1827"/>
        <v>356827.65473352978</v>
      </c>
      <c r="D5983" s="47">
        <f t="shared" si="1835"/>
        <v>46002</v>
      </c>
      <c r="E5983" s="3">
        <f t="shared" si="1825"/>
        <v>-1</v>
      </c>
      <c r="F5983" s="4">
        <f t="shared" si="1842"/>
        <v>7</v>
      </c>
      <c r="G5983" s="4">
        <f t="shared" si="1840"/>
        <v>31</v>
      </c>
      <c r="H5983" s="2">
        <f t="shared" si="1836"/>
        <v>0</v>
      </c>
      <c r="I5983" s="2">
        <f t="shared" si="1837"/>
        <v>0</v>
      </c>
      <c r="J5983" s="2">
        <f t="shared" si="1830"/>
        <v>0</v>
      </c>
      <c r="K5983" s="2">
        <f t="shared" si="1831"/>
        <v>0</v>
      </c>
      <c r="L5983" s="1">
        <f t="shared" si="1838"/>
        <v>0</v>
      </c>
      <c r="M5983" s="3">
        <f t="shared" si="1826"/>
        <v>0</v>
      </c>
      <c r="N5983" s="2">
        <f t="shared" si="1832"/>
        <v>0</v>
      </c>
      <c r="O5983" s="18">
        <f t="shared" si="1839"/>
        <v>0.14499999999999999</v>
      </c>
      <c r="P5983" s="8">
        <f t="shared" si="1843"/>
        <v>1.002551185</v>
      </c>
      <c r="Q5983" s="2">
        <f t="shared" si="1841"/>
        <v>0</v>
      </c>
      <c r="R5983" s="2">
        <f t="shared" si="1833"/>
        <v>0</v>
      </c>
      <c r="S5983" s="9" t="s">
        <v>56</v>
      </c>
      <c r="T5983" s="47">
        <f t="shared" si="1828"/>
        <v>46032</v>
      </c>
      <c r="AE5983" s="33"/>
    </row>
    <row r="5984" spans="1:31" x14ac:dyDescent="0.2">
      <c r="A5984" s="90">
        <f t="shared" si="1834"/>
        <v>46009</v>
      </c>
      <c r="B5984" s="2">
        <f t="shared" si="1829"/>
        <v>0</v>
      </c>
      <c r="C5984" s="2">
        <f t="shared" si="1827"/>
        <v>356827.65473352978</v>
      </c>
      <c r="D5984" s="47">
        <f t="shared" si="1835"/>
        <v>46002</v>
      </c>
      <c r="E5984" s="3">
        <f t="shared" si="1825"/>
        <v>-1</v>
      </c>
      <c r="F5984" s="4">
        <f t="shared" si="1842"/>
        <v>8</v>
      </c>
      <c r="G5984" s="4">
        <f t="shared" si="1840"/>
        <v>31</v>
      </c>
      <c r="H5984" s="2">
        <f t="shared" si="1836"/>
        <v>0</v>
      </c>
      <c r="I5984" s="2">
        <f t="shared" si="1837"/>
        <v>0</v>
      </c>
      <c r="J5984" s="2">
        <f t="shared" si="1830"/>
        <v>0</v>
      </c>
      <c r="K5984" s="2">
        <f t="shared" si="1831"/>
        <v>0</v>
      </c>
      <c r="L5984" s="1">
        <f t="shared" si="1838"/>
        <v>0</v>
      </c>
      <c r="M5984" s="3">
        <f t="shared" si="1826"/>
        <v>0</v>
      </c>
      <c r="N5984" s="2">
        <f t="shared" si="1832"/>
        <v>0</v>
      </c>
      <c r="O5984" s="18">
        <f t="shared" si="1839"/>
        <v>0.14499999999999999</v>
      </c>
      <c r="P5984" s="8">
        <f t="shared" si="1843"/>
        <v>1.0029161710000001</v>
      </c>
      <c r="Q5984" s="2">
        <f t="shared" si="1841"/>
        <v>0</v>
      </c>
      <c r="R5984" s="2">
        <f t="shared" si="1833"/>
        <v>0</v>
      </c>
      <c r="S5984" s="9" t="s">
        <v>56</v>
      </c>
      <c r="T5984" s="47">
        <f t="shared" si="1828"/>
        <v>46032</v>
      </c>
      <c r="AE5984" s="33"/>
    </row>
    <row r="5985" spans="1:31" x14ac:dyDescent="0.2">
      <c r="A5985" s="90">
        <f t="shared" si="1834"/>
        <v>46010</v>
      </c>
      <c r="B5985" s="2">
        <f t="shared" si="1829"/>
        <v>0</v>
      </c>
      <c r="C5985" s="2">
        <f t="shared" si="1827"/>
        <v>356827.65473352978</v>
      </c>
      <c r="D5985" s="47">
        <f t="shared" si="1835"/>
        <v>46002</v>
      </c>
      <c r="E5985" s="3">
        <f t="shared" si="1825"/>
        <v>-1</v>
      </c>
      <c r="F5985" s="4">
        <f t="shared" si="1842"/>
        <v>9</v>
      </c>
      <c r="G5985" s="4">
        <f t="shared" si="1840"/>
        <v>31</v>
      </c>
      <c r="H5985" s="2">
        <f t="shared" si="1836"/>
        <v>0</v>
      </c>
      <c r="I5985" s="2">
        <f t="shared" si="1837"/>
        <v>0</v>
      </c>
      <c r="J5985" s="2">
        <f t="shared" si="1830"/>
        <v>0</v>
      </c>
      <c r="K5985" s="2">
        <f t="shared" si="1831"/>
        <v>0</v>
      </c>
      <c r="L5985" s="1">
        <f t="shared" si="1838"/>
        <v>0</v>
      </c>
      <c r="M5985" s="3">
        <f t="shared" si="1826"/>
        <v>0</v>
      </c>
      <c r="N5985" s="2">
        <f t="shared" si="1832"/>
        <v>0</v>
      </c>
      <c r="O5985" s="18">
        <f t="shared" si="1839"/>
        <v>0.14499999999999999</v>
      </c>
      <c r="P5985" s="8">
        <f t="shared" si="1843"/>
        <v>1.0032812900000001</v>
      </c>
      <c r="Q5985" s="2">
        <f t="shared" si="1841"/>
        <v>0</v>
      </c>
      <c r="R5985" s="2">
        <f t="shared" si="1833"/>
        <v>0</v>
      </c>
      <c r="S5985" s="9" t="s">
        <v>56</v>
      </c>
      <c r="T5985" s="47">
        <f t="shared" si="1828"/>
        <v>46032</v>
      </c>
      <c r="AE5985" s="33"/>
    </row>
    <row r="5986" spans="1:31" x14ac:dyDescent="0.2">
      <c r="A5986" s="90">
        <f t="shared" si="1834"/>
        <v>46011</v>
      </c>
      <c r="B5986" s="2">
        <f t="shared" si="1829"/>
        <v>0</v>
      </c>
      <c r="C5986" s="2">
        <f t="shared" si="1827"/>
        <v>356827.65473352978</v>
      </c>
      <c r="D5986" s="47">
        <f t="shared" si="1835"/>
        <v>46002</v>
      </c>
      <c r="E5986" s="3">
        <f t="shared" si="1825"/>
        <v>-1</v>
      </c>
      <c r="F5986" s="4">
        <f t="shared" si="1842"/>
        <v>10</v>
      </c>
      <c r="G5986" s="4">
        <f t="shared" si="1840"/>
        <v>31</v>
      </c>
      <c r="H5986" s="2">
        <f t="shared" si="1836"/>
        <v>0</v>
      </c>
      <c r="I5986" s="2">
        <f t="shared" si="1837"/>
        <v>0</v>
      </c>
      <c r="J5986" s="2">
        <f t="shared" si="1830"/>
        <v>0</v>
      </c>
      <c r="K5986" s="2">
        <f t="shared" si="1831"/>
        <v>0</v>
      </c>
      <c r="L5986" s="1">
        <f t="shared" si="1838"/>
        <v>0</v>
      </c>
      <c r="M5986" s="3">
        <f t="shared" si="1826"/>
        <v>0</v>
      </c>
      <c r="N5986" s="2">
        <f t="shared" si="1832"/>
        <v>0</v>
      </c>
      <c r="O5986" s="18">
        <f t="shared" si="1839"/>
        <v>0.14499999999999999</v>
      </c>
      <c r="P5986" s="8">
        <f t="shared" si="1843"/>
        <v>1.003646542</v>
      </c>
      <c r="Q5986" s="2">
        <f t="shared" si="1841"/>
        <v>0</v>
      </c>
      <c r="R5986" s="2">
        <f t="shared" si="1833"/>
        <v>0</v>
      </c>
      <c r="S5986" s="9" t="s">
        <v>56</v>
      </c>
      <c r="T5986" s="47">
        <f t="shared" si="1828"/>
        <v>46032</v>
      </c>
      <c r="AE5986" s="33"/>
    </row>
    <row r="5987" spans="1:31" x14ac:dyDescent="0.2">
      <c r="A5987" s="90">
        <f t="shared" si="1834"/>
        <v>46012</v>
      </c>
      <c r="B5987" s="2">
        <f t="shared" si="1829"/>
        <v>0</v>
      </c>
      <c r="C5987" s="2">
        <f t="shared" si="1827"/>
        <v>356827.65473352978</v>
      </c>
      <c r="D5987" s="47">
        <f t="shared" si="1835"/>
        <v>46002</v>
      </c>
      <c r="E5987" s="3">
        <f t="shared" si="1825"/>
        <v>-1</v>
      </c>
      <c r="F5987" s="4">
        <f t="shared" si="1842"/>
        <v>11</v>
      </c>
      <c r="G5987" s="4">
        <f t="shared" si="1840"/>
        <v>31</v>
      </c>
      <c r="H5987" s="2">
        <f t="shared" si="1836"/>
        <v>0</v>
      </c>
      <c r="I5987" s="2">
        <f t="shared" si="1837"/>
        <v>0</v>
      </c>
      <c r="J5987" s="2">
        <f t="shared" si="1830"/>
        <v>0</v>
      </c>
      <c r="K5987" s="2">
        <f t="shared" si="1831"/>
        <v>0</v>
      </c>
      <c r="L5987" s="1">
        <f t="shared" si="1838"/>
        <v>0</v>
      </c>
      <c r="M5987" s="3">
        <f t="shared" si="1826"/>
        <v>0</v>
      </c>
      <c r="N5987" s="2">
        <f t="shared" si="1832"/>
        <v>0</v>
      </c>
      <c r="O5987" s="18">
        <f t="shared" si="1839"/>
        <v>0.14499999999999999</v>
      </c>
      <c r="P5987" s="8">
        <f t="shared" si="1843"/>
        <v>1.0040119270000001</v>
      </c>
      <c r="Q5987" s="2">
        <f t="shared" si="1841"/>
        <v>0</v>
      </c>
      <c r="R5987" s="2">
        <f t="shared" si="1833"/>
        <v>0</v>
      </c>
      <c r="S5987" s="9" t="s">
        <v>56</v>
      </c>
      <c r="T5987" s="47">
        <f t="shared" si="1828"/>
        <v>46032</v>
      </c>
      <c r="AE5987" s="33"/>
    </row>
    <row r="5988" spans="1:31" x14ac:dyDescent="0.2">
      <c r="A5988" s="90">
        <f t="shared" si="1834"/>
        <v>46013</v>
      </c>
      <c r="B5988" s="2">
        <f t="shared" si="1829"/>
        <v>0</v>
      </c>
      <c r="C5988" s="2">
        <f t="shared" si="1827"/>
        <v>356827.65473352978</v>
      </c>
      <c r="D5988" s="47">
        <f t="shared" si="1835"/>
        <v>46002</v>
      </c>
      <c r="E5988" s="3">
        <f t="shared" si="1825"/>
        <v>-1</v>
      </c>
      <c r="F5988" s="4">
        <f t="shared" si="1842"/>
        <v>12</v>
      </c>
      <c r="G5988" s="4">
        <f t="shared" si="1840"/>
        <v>31</v>
      </c>
      <c r="H5988" s="2">
        <f t="shared" si="1836"/>
        <v>0</v>
      </c>
      <c r="I5988" s="2">
        <f t="shared" si="1837"/>
        <v>0</v>
      </c>
      <c r="J5988" s="2">
        <f t="shared" si="1830"/>
        <v>0</v>
      </c>
      <c r="K5988" s="2">
        <f t="shared" si="1831"/>
        <v>0</v>
      </c>
      <c r="L5988" s="1">
        <f t="shared" si="1838"/>
        <v>0</v>
      </c>
      <c r="M5988" s="3">
        <f t="shared" si="1826"/>
        <v>0</v>
      </c>
      <c r="N5988" s="2">
        <f t="shared" si="1832"/>
        <v>0</v>
      </c>
      <c r="O5988" s="18">
        <f t="shared" si="1839"/>
        <v>0.14499999999999999</v>
      </c>
      <c r="P5988" s="8">
        <f t="shared" si="1843"/>
        <v>1.004377445</v>
      </c>
      <c r="Q5988" s="2">
        <f t="shared" si="1841"/>
        <v>0</v>
      </c>
      <c r="R5988" s="2">
        <f t="shared" si="1833"/>
        <v>0</v>
      </c>
      <c r="S5988" s="9" t="s">
        <v>56</v>
      </c>
      <c r="T5988" s="47">
        <f t="shared" si="1828"/>
        <v>46032</v>
      </c>
      <c r="AE5988" s="33"/>
    </row>
    <row r="5989" spans="1:31" x14ac:dyDescent="0.2">
      <c r="A5989" s="90">
        <f t="shared" si="1834"/>
        <v>46014</v>
      </c>
      <c r="B5989" s="2">
        <f t="shared" si="1829"/>
        <v>0</v>
      </c>
      <c r="C5989" s="2">
        <f t="shared" si="1827"/>
        <v>356827.65473352978</v>
      </c>
      <c r="D5989" s="47">
        <f t="shared" si="1835"/>
        <v>46002</v>
      </c>
      <c r="E5989" s="3">
        <f t="shared" si="1825"/>
        <v>-1</v>
      </c>
      <c r="F5989" s="4">
        <f t="shared" si="1842"/>
        <v>13</v>
      </c>
      <c r="G5989" s="4">
        <f t="shared" si="1840"/>
        <v>31</v>
      </c>
      <c r="H5989" s="2">
        <f t="shared" si="1836"/>
        <v>0</v>
      </c>
      <c r="I5989" s="2">
        <f t="shared" si="1837"/>
        <v>0</v>
      </c>
      <c r="J5989" s="2">
        <f t="shared" si="1830"/>
        <v>0</v>
      </c>
      <c r="K5989" s="2">
        <f t="shared" si="1831"/>
        <v>0</v>
      </c>
      <c r="L5989" s="1">
        <f t="shared" si="1838"/>
        <v>0</v>
      </c>
      <c r="M5989" s="3">
        <f t="shared" si="1826"/>
        <v>0</v>
      </c>
      <c r="N5989" s="2">
        <f t="shared" si="1832"/>
        <v>0</v>
      </c>
      <c r="O5989" s="18">
        <f t="shared" si="1839"/>
        <v>0.14499999999999999</v>
      </c>
      <c r="P5989" s="8">
        <f t="shared" si="1843"/>
        <v>1.0047430959999999</v>
      </c>
      <c r="Q5989" s="2">
        <f t="shared" si="1841"/>
        <v>0</v>
      </c>
      <c r="R5989" s="2">
        <f t="shared" si="1833"/>
        <v>0</v>
      </c>
      <c r="S5989" s="9" t="s">
        <v>56</v>
      </c>
      <c r="T5989" s="47">
        <f t="shared" si="1828"/>
        <v>46032</v>
      </c>
      <c r="AE5989" s="33"/>
    </row>
    <row r="5990" spans="1:31" x14ac:dyDescent="0.2">
      <c r="A5990" s="90">
        <f t="shared" si="1834"/>
        <v>46015</v>
      </c>
      <c r="B5990" s="2">
        <f t="shared" si="1829"/>
        <v>0</v>
      </c>
      <c r="C5990" s="2">
        <f t="shared" si="1827"/>
        <v>356827.65473352978</v>
      </c>
      <c r="D5990" s="47">
        <f t="shared" si="1835"/>
        <v>46002</v>
      </c>
      <c r="E5990" s="3">
        <f t="shared" si="1825"/>
        <v>-1</v>
      </c>
      <c r="F5990" s="4">
        <f t="shared" si="1842"/>
        <v>14</v>
      </c>
      <c r="G5990" s="4">
        <f t="shared" si="1840"/>
        <v>31</v>
      </c>
      <c r="H5990" s="2">
        <f t="shared" si="1836"/>
        <v>0</v>
      </c>
      <c r="I5990" s="2">
        <f t="shared" si="1837"/>
        <v>0</v>
      </c>
      <c r="J5990" s="2">
        <f t="shared" si="1830"/>
        <v>0</v>
      </c>
      <c r="K5990" s="2">
        <f t="shared" si="1831"/>
        <v>0</v>
      </c>
      <c r="L5990" s="1">
        <f t="shared" si="1838"/>
        <v>0</v>
      </c>
      <c r="M5990" s="3">
        <f t="shared" si="1826"/>
        <v>0</v>
      </c>
      <c r="N5990" s="2">
        <f t="shared" si="1832"/>
        <v>0</v>
      </c>
      <c r="O5990" s="18">
        <f t="shared" si="1839"/>
        <v>0.14499999999999999</v>
      </c>
      <c r="P5990" s="8">
        <f t="shared" si="1843"/>
        <v>1.005108879</v>
      </c>
      <c r="Q5990" s="2">
        <f t="shared" si="1841"/>
        <v>0</v>
      </c>
      <c r="R5990" s="2">
        <f t="shared" si="1833"/>
        <v>0</v>
      </c>
      <c r="S5990" s="9" t="s">
        <v>56</v>
      </c>
      <c r="T5990" s="47">
        <f t="shared" si="1828"/>
        <v>46032</v>
      </c>
      <c r="AE5990" s="33"/>
    </row>
    <row r="5991" spans="1:31" x14ac:dyDescent="0.2">
      <c r="A5991" s="90">
        <f t="shared" si="1834"/>
        <v>46016</v>
      </c>
      <c r="B5991" s="2">
        <f t="shared" si="1829"/>
        <v>0</v>
      </c>
      <c r="C5991" s="2">
        <f t="shared" si="1827"/>
        <v>356827.65473352978</v>
      </c>
      <c r="D5991" s="47">
        <f t="shared" si="1835"/>
        <v>46002</v>
      </c>
      <c r="E5991" s="3">
        <f t="shared" si="1825"/>
        <v>-1</v>
      </c>
      <c r="F5991" s="4">
        <f t="shared" si="1842"/>
        <v>15</v>
      </c>
      <c r="G5991" s="4">
        <f t="shared" si="1840"/>
        <v>31</v>
      </c>
      <c r="H5991" s="2">
        <f t="shared" si="1836"/>
        <v>0</v>
      </c>
      <c r="I5991" s="2">
        <f t="shared" si="1837"/>
        <v>0</v>
      </c>
      <c r="J5991" s="2">
        <f t="shared" si="1830"/>
        <v>0</v>
      </c>
      <c r="K5991" s="2">
        <f t="shared" si="1831"/>
        <v>0</v>
      </c>
      <c r="L5991" s="1">
        <f t="shared" si="1838"/>
        <v>0</v>
      </c>
      <c r="M5991" s="3">
        <f t="shared" si="1826"/>
        <v>0</v>
      </c>
      <c r="N5991" s="2">
        <f t="shared" si="1832"/>
        <v>0</v>
      </c>
      <c r="O5991" s="18">
        <f t="shared" si="1839"/>
        <v>0.14499999999999999</v>
      </c>
      <c r="P5991" s="8">
        <f t="shared" si="1843"/>
        <v>1.005474797</v>
      </c>
      <c r="Q5991" s="2">
        <f t="shared" si="1841"/>
        <v>0</v>
      </c>
      <c r="R5991" s="2">
        <f t="shared" si="1833"/>
        <v>0</v>
      </c>
      <c r="S5991" s="9" t="s">
        <v>56</v>
      </c>
      <c r="T5991" s="47">
        <f t="shared" si="1828"/>
        <v>46032</v>
      </c>
      <c r="AE5991" s="33"/>
    </row>
    <row r="5992" spans="1:31" x14ac:dyDescent="0.2">
      <c r="A5992" s="90">
        <f t="shared" si="1834"/>
        <v>46017</v>
      </c>
      <c r="B5992" s="2">
        <f t="shared" si="1829"/>
        <v>0</v>
      </c>
      <c r="C5992" s="2">
        <f t="shared" si="1827"/>
        <v>356827.65473352978</v>
      </c>
      <c r="D5992" s="47">
        <f t="shared" si="1835"/>
        <v>46002</v>
      </c>
      <c r="E5992" s="3">
        <f t="shared" si="1825"/>
        <v>-1</v>
      </c>
      <c r="F5992" s="4">
        <f t="shared" si="1842"/>
        <v>16</v>
      </c>
      <c r="G5992" s="4">
        <f t="shared" si="1840"/>
        <v>31</v>
      </c>
      <c r="H5992" s="2">
        <f t="shared" si="1836"/>
        <v>0</v>
      </c>
      <c r="I5992" s="2">
        <f t="shared" si="1837"/>
        <v>0</v>
      </c>
      <c r="J5992" s="2">
        <f t="shared" si="1830"/>
        <v>0</v>
      </c>
      <c r="K5992" s="2">
        <f t="shared" si="1831"/>
        <v>0</v>
      </c>
      <c r="L5992" s="1">
        <f t="shared" si="1838"/>
        <v>0</v>
      </c>
      <c r="M5992" s="3">
        <f t="shared" si="1826"/>
        <v>0</v>
      </c>
      <c r="N5992" s="2">
        <f t="shared" si="1832"/>
        <v>0</v>
      </c>
      <c r="O5992" s="18">
        <f t="shared" si="1839"/>
        <v>0.14499999999999999</v>
      </c>
      <c r="P5992" s="8">
        <f t="shared" si="1843"/>
        <v>1.005840847</v>
      </c>
      <c r="Q5992" s="2">
        <f t="shared" si="1841"/>
        <v>0</v>
      </c>
      <c r="R5992" s="2">
        <f t="shared" si="1833"/>
        <v>0</v>
      </c>
      <c r="S5992" s="9" t="s">
        <v>56</v>
      </c>
      <c r="T5992" s="47">
        <f t="shared" si="1828"/>
        <v>46032</v>
      </c>
      <c r="AE5992" s="33"/>
    </row>
    <row r="5993" spans="1:31" x14ac:dyDescent="0.2">
      <c r="A5993" s="90">
        <f t="shared" si="1834"/>
        <v>46018</v>
      </c>
      <c r="B5993" s="2">
        <f t="shared" si="1829"/>
        <v>0</v>
      </c>
      <c r="C5993" s="2">
        <f t="shared" si="1827"/>
        <v>356827.65473352978</v>
      </c>
      <c r="D5993" s="47">
        <f t="shared" si="1835"/>
        <v>46002</v>
      </c>
      <c r="E5993" s="3">
        <f t="shared" si="1825"/>
        <v>-1</v>
      </c>
      <c r="F5993" s="4">
        <f t="shared" si="1842"/>
        <v>17</v>
      </c>
      <c r="G5993" s="4">
        <f t="shared" si="1840"/>
        <v>31</v>
      </c>
      <c r="H5993" s="2">
        <f t="shared" si="1836"/>
        <v>0</v>
      </c>
      <c r="I5993" s="2">
        <f t="shared" si="1837"/>
        <v>0</v>
      </c>
      <c r="J5993" s="2">
        <f t="shared" si="1830"/>
        <v>0</v>
      </c>
      <c r="K5993" s="2">
        <f t="shared" si="1831"/>
        <v>0</v>
      </c>
      <c r="L5993" s="1">
        <f t="shared" si="1838"/>
        <v>0</v>
      </c>
      <c r="M5993" s="3">
        <f t="shared" si="1826"/>
        <v>0</v>
      </c>
      <c r="N5993" s="2">
        <f t="shared" si="1832"/>
        <v>0</v>
      </c>
      <c r="O5993" s="18">
        <f t="shared" si="1839"/>
        <v>0.14499999999999999</v>
      </c>
      <c r="P5993" s="8">
        <f t="shared" si="1843"/>
        <v>1.006207031</v>
      </c>
      <c r="Q5993" s="2">
        <f t="shared" si="1841"/>
        <v>0</v>
      </c>
      <c r="R5993" s="2">
        <f t="shared" si="1833"/>
        <v>0</v>
      </c>
      <c r="S5993" s="9" t="s">
        <v>56</v>
      </c>
      <c r="T5993" s="47">
        <f t="shared" si="1828"/>
        <v>46032</v>
      </c>
      <c r="AE5993" s="33"/>
    </row>
    <row r="5994" spans="1:31" x14ac:dyDescent="0.2">
      <c r="A5994" s="90">
        <f t="shared" si="1834"/>
        <v>46019</v>
      </c>
      <c r="B5994" s="2">
        <f t="shared" si="1829"/>
        <v>0</v>
      </c>
      <c r="C5994" s="2">
        <f t="shared" si="1827"/>
        <v>356827.65473352978</v>
      </c>
      <c r="D5994" s="47">
        <f t="shared" si="1835"/>
        <v>46002</v>
      </c>
      <c r="E5994" s="3">
        <f t="shared" si="1825"/>
        <v>-1</v>
      </c>
      <c r="F5994" s="4">
        <f t="shared" si="1842"/>
        <v>18</v>
      </c>
      <c r="G5994" s="4">
        <f t="shared" si="1840"/>
        <v>31</v>
      </c>
      <c r="H5994" s="2">
        <f t="shared" si="1836"/>
        <v>0</v>
      </c>
      <c r="I5994" s="2">
        <f t="shared" si="1837"/>
        <v>0</v>
      </c>
      <c r="J5994" s="2">
        <f t="shared" si="1830"/>
        <v>0</v>
      </c>
      <c r="K5994" s="2">
        <f t="shared" si="1831"/>
        <v>0</v>
      </c>
      <c r="L5994" s="1">
        <f t="shared" si="1838"/>
        <v>0</v>
      </c>
      <c r="M5994" s="3">
        <f t="shared" si="1826"/>
        <v>0</v>
      </c>
      <c r="N5994" s="2">
        <f t="shared" si="1832"/>
        <v>0</v>
      </c>
      <c r="O5994" s="18">
        <f t="shared" si="1839"/>
        <v>0.14499999999999999</v>
      </c>
      <c r="P5994" s="8">
        <f t="shared" si="1843"/>
        <v>1.0065733480000001</v>
      </c>
      <c r="Q5994" s="2">
        <f t="shared" si="1841"/>
        <v>0</v>
      </c>
      <c r="R5994" s="2">
        <f t="shared" si="1833"/>
        <v>0</v>
      </c>
      <c r="S5994" s="9" t="s">
        <v>56</v>
      </c>
      <c r="T5994" s="47">
        <f t="shared" si="1828"/>
        <v>46032</v>
      </c>
      <c r="AE5994" s="33"/>
    </row>
    <row r="5995" spans="1:31" x14ac:dyDescent="0.2">
      <c r="A5995" s="90">
        <f t="shared" si="1834"/>
        <v>46020</v>
      </c>
      <c r="B5995" s="2">
        <f t="shared" si="1829"/>
        <v>0</v>
      </c>
      <c r="C5995" s="2">
        <f t="shared" si="1827"/>
        <v>356827.65473352978</v>
      </c>
      <c r="D5995" s="47">
        <f t="shared" si="1835"/>
        <v>46002</v>
      </c>
      <c r="E5995" s="3">
        <f t="shared" ref="E5995:E6058" si="1844">IF(DAY(A5994)=$E$2,VLOOKUP(A5994,$AF$10:$AG$315,2),E5994)</f>
        <v>-1</v>
      </c>
      <c r="F5995" s="4">
        <f t="shared" si="1842"/>
        <v>19</v>
      </c>
      <c r="G5995" s="4">
        <f t="shared" si="1840"/>
        <v>31</v>
      </c>
      <c r="H5995" s="2">
        <f t="shared" si="1836"/>
        <v>0</v>
      </c>
      <c r="I5995" s="2">
        <f t="shared" si="1837"/>
        <v>0</v>
      </c>
      <c r="J5995" s="2">
        <f t="shared" si="1830"/>
        <v>0</v>
      </c>
      <c r="K5995" s="2">
        <f t="shared" si="1831"/>
        <v>0</v>
      </c>
      <c r="L5995" s="1">
        <f t="shared" si="1838"/>
        <v>0</v>
      </c>
      <c r="M5995" s="3">
        <f t="shared" si="1826"/>
        <v>0</v>
      </c>
      <c r="N5995" s="2">
        <f t="shared" si="1832"/>
        <v>0</v>
      </c>
      <c r="O5995" s="18">
        <f t="shared" si="1839"/>
        <v>0.14499999999999999</v>
      </c>
      <c r="P5995" s="8">
        <f t="shared" si="1843"/>
        <v>1.0069397980000001</v>
      </c>
      <c r="Q5995" s="2">
        <f t="shared" si="1841"/>
        <v>0</v>
      </c>
      <c r="R5995" s="2">
        <f t="shared" si="1833"/>
        <v>0</v>
      </c>
      <c r="S5995" s="9" t="s">
        <v>56</v>
      </c>
      <c r="T5995" s="47">
        <f t="shared" si="1828"/>
        <v>46032</v>
      </c>
      <c r="AE5995" s="33"/>
    </row>
    <row r="5996" spans="1:31" x14ac:dyDescent="0.2">
      <c r="A5996" s="90">
        <f t="shared" si="1834"/>
        <v>46021</v>
      </c>
      <c r="B5996" s="2">
        <f t="shared" si="1829"/>
        <v>0</v>
      </c>
      <c r="C5996" s="2">
        <f t="shared" si="1827"/>
        <v>356827.65473352978</v>
      </c>
      <c r="D5996" s="47">
        <f t="shared" si="1835"/>
        <v>46002</v>
      </c>
      <c r="E5996" s="3">
        <f t="shared" si="1844"/>
        <v>-1</v>
      </c>
      <c r="F5996" s="4">
        <f t="shared" si="1842"/>
        <v>20</v>
      </c>
      <c r="G5996" s="4">
        <f t="shared" si="1840"/>
        <v>31</v>
      </c>
      <c r="H5996" s="2">
        <f t="shared" si="1836"/>
        <v>0</v>
      </c>
      <c r="I5996" s="2">
        <f t="shared" si="1837"/>
        <v>0</v>
      </c>
      <c r="J5996" s="2">
        <f t="shared" si="1830"/>
        <v>0</v>
      </c>
      <c r="K5996" s="2">
        <f t="shared" si="1831"/>
        <v>0</v>
      </c>
      <c r="L5996" s="1">
        <f t="shared" si="1838"/>
        <v>0</v>
      </c>
      <c r="M5996" s="3">
        <f t="shared" si="1826"/>
        <v>0</v>
      </c>
      <c r="N5996" s="2">
        <f t="shared" si="1832"/>
        <v>0</v>
      </c>
      <c r="O5996" s="18">
        <f t="shared" si="1839"/>
        <v>0.14499999999999999</v>
      </c>
      <c r="P5996" s="8">
        <f t="shared" si="1843"/>
        <v>1.007306381</v>
      </c>
      <c r="Q5996" s="2">
        <f t="shared" si="1841"/>
        <v>0</v>
      </c>
      <c r="R5996" s="2">
        <f t="shared" si="1833"/>
        <v>0</v>
      </c>
      <c r="S5996" s="9" t="s">
        <v>56</v>
      </c>
      <c r="T5996" s="47">
        <f t="shared" si="1828"/>
        <v>46032</v>
      </c>
      <c r="AE5996" s="33"/>
    </row>
    <row r="5997" spans="1:31" x14ac:dyDescent="0.2">
      <c r="A5997" s="90">
        <f t="shared" si="1834"/>
        <v>46022</v>
      </c>
      <c r="B5997" s="2">
        <f t="shared" si="1829"/>
        <v>0</v>
      </c>
      <c r="C5997" s="2">
        <f t="shared" si="1827"/>
        <v>356827.65473352978</v>
      </c>
      <c r="D5997" s="47">
        <f t="shared" si="1835"/>
        <v>46002</v>
      </c>
      <c r="E5997" s="3">
        <f t="shared" si="1844"/>
        <v>-1</v>
      </c>
      <c r="F5997" s="4">
        <f t="shared" si="1842"/>
        <v>21</v>
      </c>
      <c r="G5997" s="4">
        <f t="shared" si="1840"/>
        <v>31</v>
      </c>
      <c r="H5997" s="2">
        <f t="shared" si="1836"/>
        <v>0</v>
      </c>
      <c r="I5997" s="2">
        <f t="shared" si="1837"/>
        <v>0</v>
      </c>
      <c r="J5997" s="2">
        <f t="shared" si="1830"/>
        <v>0</v>
      </c>
      <c r="K5997" s="2">
        <f t="shared" si="1831"/>
        <v>0</v>
      </c>
      <c r="L5997" s="1">
        <f t="shared" si="1838"/>
        <v>0</v>
      </c>
      <c r="M5997" s="3">
        <f t="shared" si="1826"/>
        <v>0</v>
      </c>
      <c r="N5997" s="2">
        <f t="shared" si="1832"/>
        <v>0</v>
      </c>
      <c r="O5997" s="18">
        <f t="shared" si="1839"/>
        <v>0.14499999999999999</v>
      </c>
      <c r="P5997" s="8">
        <f t="shared" si="1843"/>
        <v>1.007673099</v>
      </c>
      <c r="Q5997" s="2">
        <f t="shared" si="1841"/>
        <v>0</v>
      </c>
      <c r="R5997" s="2">
        <f t="shared" si="1833"/>
        <v>0</v>
      </c>
      <c r="S5997" s="9" t="s">
        <v>56</v>
      </c>
      <c r="T5997" s="47">
        <f t="shared" si="1828"/>
        <v>46032</v>
      </c>
      <c r="AE5997" s="33"/>
    </row>
    <row r="5998" spans="1:31" x14ac:dyDescent="0.2">
      <c r="A5998" s="90">
        <f t="shared" si="1834"/>
        <v>46023</v>
      </c>
      <c r="B5998" s="2">
        <f t="shared" si="1829"/>
        <v>0</v>
      </c>
      <c r="C5998" s="2">
        <f t="shared" si="1827"/>
        <v>356827.65473352978</v>
      </c>
      <c r="D5998" s="47">
        <f t="shared" si="1835"/>
        <v>46002</v>
      </c>
      <c r="E5998" s="3">
        <f t="shared" si="1844"/>
        <v>-1</v>
      </c>
      <c r="F5998" s="4">
        <f t="shared" si="1842"/>
        <v>22</v>
      </c>
      <c r="G5998" s="4">
        <f t="shared" si="1840"/>
        <v>31</v>
      </c>
      <c r="H5998" s="2">
        <f t="shared" si="1836"/>
        <v>0</v>
      </c>
      <c r="I5998" s="2">
        <f t="shared" si="1837"/>
        <v>0</v>
      </c>
      <c r="J5998" s="2">
        <f t="shared" si="1830"/>
        <v>0</v>
      </c>
      <c r="K5998" s="2">
        <f t="shared" si="1831"/>
        <v>0</v>
      </c>
      <c r="L5998" s="1">
        <f t="shared" si="1838"/>
        <v>0</v>
      </c>
      <c r="M5998" s="3">
        <f t="shared" si="1826"/>
        <v>0</v>
      </c>
      <c r="N5998" s="2">
        <f t="shared" si="1832"/>
        <v>0</v>
      </c>
      <c r="O5998" s="18">
        <f t="shared" si="1839"/>
        <v>0.14499999999999999</v>
      </c>
      <c r="P5998" s="8">
        <f t="shared" si="1843"/>
        <v>1.008039949</v>
      </c>
      <c r="Q5998" s="2">
        <f t="shared" si="1841"/>
        <v>0</v>
      </c>
      <c r="R5998" s="2">
        <f t="shared" si="1833"/>
        <v>0</v>
      </c>
      <c r="S5998" s="9" t="s">
        <v>56</v>
      </c>
      <c r="T5998" s="47">
        <f t="shared" si="1828"/>
        <v>46032</v>
      </c>
      <c r="AE5998" s="33"/>
    </row>
    <row r="5999" spans="1:31" x14ac:dyDescent="0.2">
      <c r="A5999" s="90">
        <f t="shared" si="1834"/>
        <v>46024</v>
      </c>
      <c r="B5999" s="2">
        <f t="shared" si="1829"/>
        <v>0</v>
      </c>
      <c r="C5999" s="2">
        <f t="shared" si="1827"/>
        <v>356827.65473352978</v>
      </c>
      <c r="D5999" s="47">
        <f t="shared" si="1835"/>
        <v>46002</v>
      </c>
      <c r="E5999" s="3">
        <f t="shared" si="1844"/>
        <v>-1</v>
      </c>
      <c r="F5999" s="4">
        <f t="shared" si="1842"/>
        <v>23</v>
      </c>
      <c r="G5999" s="4">
        <f t="shared" si="1840"/>
        <v>31</v>
      </c>
      <c r="H5999" s="2">
        <f t="shared" si="1836"/>
        <v>0</v>
      </c>
      <c r="I5999" s="2">
        <f t="shared" si="1837"/>
        <v>0</v>
      </c>
      <c r="J5999" s="2">
        <f t="shared" si="1830"/>
        <v>0</v>
      </c>
      <c r="K5999" s="2">
        <f t="shared" si="1831"/>
        <v>0</v>
      </c>
      <c r="L5999" s="1">
        <f t="shared" si="1838"/>
        <v>0</v>
      </c>
      <c r="M5999" s="3">
        <f t="shared" si="1826"/>
        <v>0</v>
      </c>
      <c r="N5999" s="2">
        <f t="shared" si="1832"/>
        <v>0</v>
      </c>
      <c r="O5999" s="18">
        <f t="shared" si="1839"/>
        <v>0.14499999999999999</v>
      </c>
      <c r="P5999" s="8">
        <f t="shared" si="1843"/>
        <v>1.0084069339999999</v>
      </c>
      <c r="Q5999" s="2">
        <f t="shared" si="1841"/>
        <v>0</v>
      </c>
      <c r="R5999" s="2">
        <f t="shared" si="1833"/>
        <v>0</v>
      </c>
      <c r="S5999" s="9" t="s">
        <v>56</v>
      </c>
      <c r="T5999" s="47">
        <f t="shared" si="1828"/>
        <v>46032</v>
      </c>
      <c r="AE5999" s="33"/>
    </row>
    <row r="6000" spans="1:31" x14ac:dyDescent="0.2">
      <c r="A6000" s="90">
        <f t="shared" si="1834"/>
        <v>46025</v>
      </c>
      <c r="B6000" s="2">
        <f t="shared" si="1829"/>
        <v>0</v>
      </c>
      <c r="C6000" s="2">
        <f t="shared" si="1827"/>
        <v>356827.65473352978</v>
      </c>
      <c r="D6000" s="47">
        <f t="shared" si="1835"/>
        <v>46002</v>
      </c>
      <c r="E6000" s="3">
        <f t="shared" si="1844"/>
        <v>-1</v>
      </c>
      <c r="F6000" s="4">
        <f t="shared" si="1842"/>
        <v>24</v>
      </c>
      <c r="G6000" s="4">
        <f t="shared" si="1840"/>
        <v>31</v>
      </c>
      <c r="H6000" s="2">
        <f t="shared" si="1836"/>
        <v>0</v>
      </c>
      <c r="I6000" s="2">
        <f t="shared" si="1837"/>
        <v>0</v>
      </c>
      <c r="J6000" s="2">
        <f t="shared" si="1830"/>
        <v>0</v>
      </c>
      <c r="K6000" s="2">
        <f t="shared" si="1831"/>
        <v>0</v>
      </c>
      <c r="L6000" s="1">
        <f t="shared" si="1838"/>
        <v>0</v>
      </c>
      <c r="M6000" s="3">
        <f t="shared" si="1826"/>
        <v>0</v>
      </c>
      <c r="N6000" s="2">
        <f t="shared" si="1832"/>
        <v>0</v>
      </c>
      <c r="O6000" s="18">
        <f t="shared" si="1839"/>
        <v>0.14499999999999999</v>
      </c>
      <c r="P6000" s="8">
        <f t="shared" si="1843"/>
        <v>1.0087740510000001</v>
      </c>
      <c r="Q6000" s="2">
        <f t="shared" si="1841"/>
        <v>0</v>
      </c>
      <c r="R6000" s="2">
        <f t="shared" si="1833"/>
        <v>0</v>
      </c>
      <c r="S6000" s="9" t="s">
        <v>56</v>
      </c>
      <c r="T6000" s="47">
        <f t="shared" si="1828"/>
        <v>46032</v>
      </c>
      <c r="AE6000" s="33"/>
    </row>
    <row r="6001" spans="1:31" x14ac:dyDescent="0.2">
      <c r="A6001" s="90">
        <f t="shared" si="1834"/>
        <v>46026</v>
      </c>
      <c r="B6001" s="2">
        <f t="shared" si="1829"/>
        <v>0</v>
      </c>
      <c r="C6001" s="2">
        <f t="shared" si="1827"/>
        <v>356827.65473352978</v>
      </c>
      <c r="D6001" s="47">
        <f t="shared" si="1835"/>
        <v>46002</v>
      </c>
      <c r="E6001" s="3">
        <f t="shared" si="1844"/>
        <v>-1</v>
      </c>
      <c r="F6001" s="4">
        <f t="shared" si="1842"/>
        <v>25</v>
      </c>
      <c r="G6001" s="4">
        <f t="shared" si="1840"/>
        <v>31</v>
      </c>
      <c r="H6001" s="2">
        <f t="shared" si="1836"/>
        <v>0</v>
      </c>
      <c r="I6001" s="2">
        <f t="shared" si="1837"/>
        <v>0</v>
      </c>
      <c r="J6001" s="2">
        <f t="shared" si="1830"/>
        <v>0</v>
      </c>
      <c r="K6001" s="2">
        <f t="shared" si="1831"/>
        <v>0</v>
      </c>
      <c r="L6001" s="1">
        <f t="shared" si="1838"/>
        <v>0</v>
      </c>
      <c r="M6001" s="3">
        <f t="shared" si="1826"/>
        <v>0</v>
      </c>
      <c r="N6001" s="2">
        <f t="shared" si="1832"/>
        <v>0</v>
      </c>
      <c r="O6001" s="18">
        <f t="shared" si="1839"/>
        <v>0.14499999999999999</v>
      </c>
      <c r="P6001" s="8">
        <f t="shared" si="1843"/>
        <v>1.009141303</v>
      </c>
      <c r="Q6001" s="2">
        <f t="shared" si="1841"/>
        <v>0</v>
      </c>
      <c r="R6001" s="2">
        <f t="shared" si="1833"/>
        <v>0</v>
      </c>
      <c r="S6001" s="9" t="s">
        <v>56</v>
      </c>
      <c r="T6001" s="47">
        <f t="shared" si="1828"/>
        <v>46032</v>
      </c>
      <c r="AE6001" s="33"/>
    </row>
    <row r="6002" spans="1:31" x14ac:dyDescent="0.2">
      <c r="A6002" s="90">
        <f t="shared" si="1834"/>
        <v>46027</v>
      </c>
      <c r="B6002" s="2">
        <f t="shared" si="1829"/>
        <v>0</v>
      </c>
      <c r="C6002" s="2">
        <f t="shared" si="1827"/>
        <v>356827.65473352978</v>
      </c>
      <c r="D6002" s="47">
        <f t="shared" si="1835"/>
        <v>46002</v>
      </c>
      <c r="E6002" s="3">
        <f t="shared" si="1844"/>
        <v>-1</v>
      </c>
      <c r="F6002" s="4">
        <f t="shared" si="1842"/>
        <v>26</v>
      </c>
      <c r="G6002" s="4">
        <f t="shared" si="1840"/>
        <v>31</v>
      </c>
      <c r="H6002" s="2">
        <f t="shared" si="1836"/>
        <v>0</v>
      </c>
      <c r="I6002" s="2">
        <f t="shared" si="1837"/>
        <v>0</v>
      </c>
      <c r="J6002" s="2">
        <f t="shared" si="1830"/>
        <v>0</v>
      </c>
      <c r="K6002" s="2">
        <f t="shared" si="1831"/>
        <v>0</v>
      </c>
      <c r="L6002" s="1">
        <f t="shared" si="1838"/>
        <v>0</v>
      </c>
      <c r="M6002" s="3">
        <f t="shared" si="1826"/>
        <v>0</v>
      </c>
      <c r="N6002" s="2">
        <f t="shared" si="1832"/>
        <v>0</v>
      </c>
      <c r="O6002" s="18">
        <f t="shared" si="1839"/>
        <v>0.14499999999999999</v>
      </c>
      <c r="P6002" s="8">
        <f t="shared" si="1843"/>
        <v>1.0095086879999999</v>
      </c>
      <c r="Q6002" s="2">
        <f t="shared" si="1841"/>
        <v>0</v>
      </c>
      <c r="R6002" s="2">
        <f t="shared" si="1833"/>
        <v>0</v>
      </c>
      <c r="S6002" s="9" t="s">
        <v>56</v>
      </c>
      <c r="T6002" s="47">
        <f t="shared" si="1828"/>
        <v>46032</v>
      </c>
      <c r="AE6002" s="33"/>
    </row>
    <row r="6003" spans="1:31" x14ac:dyDescent="0.2">
      <c r="A6003" s="90">
        <f t="shared" si="1834"/>
        <v>46028</v>
      </c>
      <c r="B6003" s="2">
        <f t="shared" si="1829"/>
        <v>0</v>
      </c>
      <c r="C6003" s="2">
        <f t="shared" si="1827"/>
        <v>356827.65473352978</v>
      </c>
      <c r="D6003" s="47">
        <f t="shared" si="1835"/>
        <v>46002</v>
      </c>
      <c r="E6003" s="3">
        <f t="shared" si="1844"/>
        <v>-1</v>
      </c>
      <c r="F6003" s="4">
        <f t="shared" si="1842"/>
        <v>27</v>
      </c>
      <c r="G6003" s="4">
        <f t="shared" si="1840"/>
        <v>31</v>
      </c>
      <c r="H6003" s="2">
        <f t="shared" si="1836"/>
        <v>0</v>
      </c>
      <c r="I6003" s="2">
        <f t="shared" si="1837"/>
        <v>0</v>
      </c>
      <c r="J6003" s="2">
        <f t="shared" si="1830"/>
        <v>0</v>
      </c>
      <c r="K6003" s="2">
        <f t="shared" si="1831"/>
        <v>0</v>
      </c>
      <c r="L6003" s="1">
        <f t="shared" si="1838"/>
        <v>0</v>
      </c>
      <c r="M6003" s="3">
        <f t="shared" si="1826"/>
        <v>0</v>
      </c>
      <c r="N6003" s="2">
        <f t="shared" si="1832"/>
        <v>0</v>
      </c>
      <c r="O6003" s="18">
        <f t="shared" si="1839"/>
        <v>0.14499999999999999</v>
      </c>
      <c r="P6003" s="8">
        <f t="shared" si="1843"/>
        <v>1.009876207</v>
      </c>
      <c r="Q6003" s="2">
        <f t="shared" si="1841"/>
        <v>0</v>
      </c>
      <c r="R6003" s="2">
        <f t="shared" si="1833"/>
        <v>0</v>
      </c>
      <c r="S6003" s="9" t="s">
        <v>56</v>
      </c>
      <c r="T6003" s="47">
        <f t="shared" si="1828"/>
        <v>46032</v>
      </c>
      <c r="AE6003" s="33"/>
    </row>
    <row r="6004" spans="1:31" x14ac:dyDescent="0.2">
      <c r="A6004" s="90">
        <f t="shared" si="1834"/>
        <v>46029</v>
      </c>
      <c r="B6004" s="2">
        <f t="shared" si="1829"/>
        <v>0</v>
      </c>
      <c r="C6004" s="2">
        <f t="shared" si="1827"/>
        <v>356827.65473352978</v>
      </c>
      <c r="D6004" s="47">
        <f t="shared" si="1835"/>
        <v>46002</v>
      </c>
      <c r="E6004" s="3">
        <f t="shared" si="1844"/>
        <v>-1</v>
      </c>
      <c r="F6004" s="4">
        <f t="shared" si="1842"/>
        <v>28</v>
      </c>
      <c r="G6004" s="4">
        <f t="shared" si="1840"/>
        <v>31</v>
      </c>
      <c r="H6004" s="2">
        <f t="shared" si="1836"/>
        <v>0</v>
      </c>
      <c r="I6004" s="2">
        <f t="shared" si="1837"/>
        <v>0</v>
      </c>
      <c r="J6004" s="2">
        <f t="shared" si="1830"/>
        <v>0</v>
      </c>
      <c r="K6004" s="2">
        <f t="shared" si="1831"/>
        <v>0</v>
      </c>
      <c r="L6004" s="1">
        <f t="shared" si="1838"/>
        <v>0</v>
      </c>
      <c r="M6004" s="3">
        <f t="shared" si="1826"/>
        <v>0</v>
      </c>
      <c r="N6004" s="2">
        <f t="shared" si="1832"/>
        <v>0</v>
      </c>
      <c r="O6004" s="18">
        <f t="shared" si="1839"/>
        <v>0.14499999999999999</v>
      </c>
      <c r="P6004" s="8">
        <f t="shared" si="1843"/>
        <v>1.0102438600000001</v>
      </c>
      <c r="Q6004" s="2">
        <f t="shared" si="1841"/>
        <v>0</v>
      </c>
      <c r="R6004" s="2">
        <f t="shared" si="1833"/>
        <v>0</v>
      </c>
      <c r="S6004" s="9" t="s">
        <v>56</v>
      </c>
      <c r="T6004" s="47">
        <f t="shared" si="1828"/>
        <v>46032</v>
      </c>
      <c r="AE6004" s="33"/>
    </row>
    <row r="6005" spans="1:31" x14ac:dyDescent="0.2">
      <c r="A6005" s="90">
        <f t="shared" si="1834"/>
        <v>46030</v>
      </c>
      <c r="B6005" s="2">
        <f t="shared" si="1829"/>
        <v>0</v>
      </c>
      <c r="C6005" s="2">
        <f t="shared" si="1827"/>
        <v>356827.65473352978</v>
      </c>
      <c r="D6005" s="47">
        <f t="shared" si="1835"/>
        <v>46002</v>
      </c>
      <c r="E6005" s="3">
        <f t="shared" si="1844"/>
        <v>-1</v>
      </c>
      <c r="F6005" s="4">
        <f t="shared" si="1842"/>
        <v>29</v>
      </c>
      <c r="G6005" s="4">
        <f t="shared" si="1840"/>
        <v>31</v>
      </c>
      <c r="H6005" s="2">
        <f t="shared" si="1836"/>
        <v>0</v>
      </c>
      <c r="I6005" s="2">
        <f t="shared" si="1837"/>
        <v>0</v>
      </c>
      <c r="J6005" s="2">
        <f t="shared" si="1830"/>
        <v>0</v>
      </c>
      <c r="K6005" s="2">
        <f t="shared" si="1831"/>
        <v>0</v>
      </c>
      <c r="L6005" s="1">
        <f t="shared" si="1838"/>
        <v>0</v>
      </c>
      <c r="M6005" s="3">
        <f t="shared" si="1826"/>
        <v>0</v>
      </c>
      <c r="N6005" s="2">
        <f t="shared" si="1832"/>
        <v>0</v>
      </c>
      <c r="O6005" s="18">
        <f t="shared" si="1839"/>
        <v>0.14499999999999999</v>
      </c>
      <c r="P6005" s="8">
        <f t="shared" si="1843"/>
        <v>1.0106116460000001</v>
      </c>
      <c r="Q6005" s="2">
        <f t="shared" si="1841"/>
        <v>0</v>
      </c>
      <c r="R6005" s="2">
        <f t="shared" si="1833"/>
        <v>0</v>
      </c>
      <c r="S6005" s="9" t="s">
        <v>56</v>
      </c>
      <c r="T6005" s="47">
        <f t="shared" si="1828"/>
        <v>46032</v>
      </c>
      <c r="AE6005" s="33"/>
    </row>
    <row r="6006" spans="1:31" x14ac:dyDescent="0.2">
      <c r="A6006" s="90">
        <f t="shared" si="1834"/>
        <v>46031</v>
      </c>
      <c r="B6006" s="2">
        <f t="shared" si="1829"/>
        <v>0</v>
      </c>
      <c r="C6006" s="2">
        <f t="shared" si="1827"/>
        <v>356827.65473352978</v>
      </c>
      <c r="D6006" s="47">
        <f t="shared" si="1835"/>
        <v>46002</v>
      </c>
      <c r="E6006" s="3">
        <f t="shared" si="1844"/>
        <v>-1</v>
      </c>
      <c r="F6006" s="4">
        <f t="shared" si="1842"/>
        <v>30</v>
      </c>
      <c r="G6006" s="4">
        <f t="shared" si="1840"/>
        <v>31</v>
      </c>
      <c r="H6006" s="2">
        <f t="shared" si="1836"/>
        <v>0</v>
      </c>
      <c r="I6006" s="2">
        <f t="shared" si="1837"/>
        <v>0</v>
      </c>
      <c r="J6006" s="2">
        <f t="shared" si="1830"/>
        <v>0</v>
      </c>
      <c r="K6006" s="2">
        <f t="shared" si="1831"/>
        <v>0</v>
      </c>
      <c r="L6006" s="1">
        <f t="shared" si="1838"/>
        <v>0</v>
      </c>
      <c r="M6006" s="3">
        <f t="shared" si="1826"/>
        <v>0</v>
      </c>
      <c r="N6006" s="2">
        <f t="shared" si="1832"/>
        <v>0</v>
      </c>
      <c r="O6006" s="18">
        <f t="shared" si="1839"/>
        <v>0.14499999999999999</v>
      </c>
      <c r="P6006" s="8">
        <f t="shared" si="1843"/>
        <v>1.0109795669999999</v>
      </c>
      <c r="Q6006" s="2">
        <f t="shared" si="1841"/>
        <v>0</v>
      </c>
      <c r="R6006" s="2">
        <f t="shared" si="1833"/>
        <v>0</v>
      </c>
      <c r="S6006" s="9" t="s">
        <v>56</v>
      </c>
      <c r="T6006" s="47">
        <f t="shared" si="1828"/>
        <v>46032</v>
      </c>
      <c r="AE6006" s="33"/>
    </row>
    <row r="6007" spans="1:31" x14ac:dyDescent="0.2">
      <c r="A6007" s="90">
        <f t="shared" si="1834"/>
        <v>46032</v>
      </c>
      <c r="B6007" s="2">
        <f t="shared" si="1829"/>
        <v>0</v>
      </c>
      <c r="C6007" s="2">
        <f t="shared" si="1827"/>
        <v>356827.65473352978</v>
      </c>
      <c r="D6007" s="47">
        <f t="shared" si="1835"/>
        <v>46002</v>
      </c>
      <c r="E6007" s="3">
        <f t="shared" si="1844"/>
        <v>-1</v>
      </c>
      <c r="F6007" s="4">
        <f t="shared" si="1842"/>
        <v>31</v>
      </c>
      <c r="G6007" s="4">
        <f t="shared" si="1840"/>
        <v>31</v>
      </c>
      <c r="H6007" s="2">
        <f t="shared" si="1836"/>
        <v>0</v>
      </c>
      <c r="I6007" s="2">
        <f t="shared" si="1837"/>
        <v>0</v>
      </c>
      <c r="J6007" s="2">
        <f t="shared" si="1830"/>
        <v>0</v>
      </c>
      <c r="K6007" s="2">
        <f t="shared" si="1831"/>
        <v>0</v>
      </c>
      <c r="L6007" s="1">
        <f t="shared" si="1838"/>
        <v>197</v>
      </c>
      <c r="M6007" s="3">
        <f t="shared" si="1826"/>
        <v>2.7604E-2</v>
      </c>
      <c r="N6007" s="2">
        <f t="shared" si="1832"/>
        <v>0</v>
      </c>
      <c r="O6007" s="18">
        <f t="shared" si="1839"/>
        <v>0.14499999999999999</v>
      </c>
      <c r="P6007" s="8">
        <f t="shared" si="1843"/>
        <v>1.0113476210000001</v>
      </c>
      <c r="Q6007" s="2">
        <f t="shared" si="1841"/>
        <v>0</v>
      </c>
      <c r="R6007" s="2">
        <f t="shared" si="1833"/>
        <v>0</v>
      </c>
      <c r="S6007" s="9" t="s">
        <v>56</v>
      </c>
      <c r="T6007" s="47">
        <f t="shared" si="1828"/>
        <v>46032</v>
      </c>
      <c r="AE6007" s="33"/>
    </row>
    <row r="6008" spans="1:31" x14ac:dyDescent="0.2">
      <c r="A6008" s="90">
        <f t="shared" si="1834"/>
        <v>46033</v>
      </c>
      <c r="B6008" s="2">
        <f t="shared" si="1829"/>
        <v>0</v>
      </c>
      <c r="C6008" s="2">
        <f t="shared" si="1827"/>
        <v>346977.78415226977</v>
      </c>
      <c r="D6008" s="47">
        <f t="shared" si="1835"/>
        <v>46033</v>
      </c>
      <c r="E6008" s="3">
        <f t="shared" si="1844"/>
        <v>-1</v>
      </c>
      <c r="F6008" s="4">
        <f t="shared" si="1842"/>
        <v>1</v>
      </c>
      <c r="G6008" s="4">
        <f t="shared" si="1840"/>
        <v>31</v>
      </c>
      <c r="H6008" s="2">
        <f t="shared" si="1836"/>
        <v>0</v>
      </c>
      <c r="I6008" s="2">
        <f t="shared" si="1837"/>
        <v>0</v>
      </c>
      <c r="J6008" s="2">
        <f t="shared" si="1830"/>
        <v>0</v>
      </c>
      <c r="K6008" s="2">
        <f t="shared" si="1831"/>
        <v>0</v>
      </c>
      <c r="L6008" s="1">
        <f t="shared" si="1838"/>
        <v>0</v>
      </c>
      <c r="M6008" s="3">
        <f t="shared" si="1826"/>
        <v>0</v>
      </c>
      <c r="N6008" s="2">
        <f t="shared" si="1832"/>
        <v>0</v>
      </c>
      <c r="O6008" s="18">
        <f t="shared" si="1839"/>
        <v>0.14499999999999999</v>
      </c>
      <c r="P6008" s="8">
        <f t="shared" si="1843"/>
        <v>1.0003640570000001</v>
      </c>
      <c r="Q6008" s="2">
        <f t="shared" si="1841"/>
        <v>0</v>
      </c>
      <c r="R6008" s="2">
        <f t="shared" si="1833"/>
        <v>0</v>
      </c>
      <c r="S6008" s="9" t="s">
        <v>56</v>
      </c>
      <c r="T6008" s="47">
        <f t="shared" si="1828"/>
        <v>46063</v>
      </c>
      <c r="AE6008" s="33"/>
    </row>
    <row r="6009" spans="1:31" x14ac:dyDescent="0.2">
      <c r="A6009" s="90">
        <f t="shared" si="1834"/>
        <v>46034</v>
      </c>
      <c r="B6009" s="2">
        <f t="shared" si="1829"/>
        <v>0</v>
      </c>
      <c r="C6009" s="2">
        <f t="shared" si="1827"/>
        <v>346977.78415226977</v>
      </c>
      <c r="D6009" s="47">
        <f t="shared" si="1835"/>
        <v>46033</v>
      </c>
      <c r="E6009" s="3">
        <f t="shared" si="1844"/>
        <v>-1</v>
      </c>
      <c r="F6009" s="4">
        <f t="shared" si="1842"/>
        <v>2</v>
      </c>
      <c r="G6009" s="4">
        <f t="shared" si="1840"/>
        <v>31</v>
      </c>
      <c r="H6009" s="2">
        <f t="shared" si="1836"/>
        <v>0</v>
      </c>
      <c r="I6009" s="2">
        <f t="shared" si="1837"/>
        <v>0</v>
      </c>
      <c r="J6009" s="2">
        <f t="shared" si="1830"/>
        <v>0</v>
      </c>
      <c r="K6009" s="2">
        <f t="shared" si="1831"/>
        <v>0</v>
      </c>
      <c r="L6009" s="1">
        <f t="shared" si="1838"/>
        <v>0</v>
      </c>
      <c r="M6009" s="3">
        <f t="shared" si="1826"/>
        <v>0</v>
      </c>
      <c r="N6009" s="2">
        <f t="shared" si="1832"/>
        <v>0</v>
      </c>
      <c r="O6009" s="18">
        <f t="shared" si="1839"/>
        <v>0.14499999999999999</v>
      </c>
      <c r="P6009" s="8">
        <f t="shared" si="1843"/>
        <v>1.0007282470000001</v>
      </c>
      <c r="Q6009" s="2">
        <f t="shared" si="1841"/>
        <v>0</v>
      </c>
      <c r="R6009" s="2">
        <f t="shared" si="1833"/>
        <v>0</v>
      </c>
      <c r="S6009" s="9" t="s">
        <v>56</v>
      </c>
      <c r="T6009" s="47">
        <f t="shared" si="1828"/>
        <v>46063</v>
      </c>
      <c r="AE6009" s="33"/>
    </row>
    <row r="6010" spans="1:31" x14ac:dyDescent="0.2">
      <c r="A6010" s="90">
        <f t="shared" si="1834"/>
        <v>46035</v>
      </c>
      <c r="B6010" s="2">
        <f t="shared" si="1829"/>
        <v>0</v>
      </c>
      <c r="C6010" s="2">
        <f t="shared" si="1827"/>
        <v>346977.78415226977</v>
      </c>
      <c r="D6010" s="47">
        <f t="shared" si="1835"/>
        <v>46033</v>
      </c>
      <c r="E6010" s="3">
        <f t="shared" si="1844"/>
        <v>-1</v>
      </c>
      <c r="F6010" s="4">
        <f t="shared" si="1842"/>
        <v>3</v>
      </c>
      <c r="G6010" s="4">
        <f t="shared" si="1840"/>
        <v>31</v>
      </c>
      <c r="H6010" s="2">
        <f t="shared" si="1836"/>
        <v>0</v>
      </c>
      <c r="I6010" s="2">
        <f t="shared" si="1837"/>
        <v>0</v>
      </c>
      <c r="J6010" s="2">
        <f t="shared" si="1830"/>
        <v>0</v>
      </c>
      <c r="K6010" s="2">
        <f t="shared" si="1831"/>
        <v>0</v>
      </c>
      <c r="L6010" s="1">
        <f t="shared" si="1838"/>
        <v>0</v>
      </c>
      <c r="M6010" s="3">
        <f t="shared" si="1826"/>
        <v>0</v>
      </c>
      <c r="N6010" s="2">
        <f t="shared" si="1832"/>
        <v>0</v>
      </c>
      <c r="O6010" s="18">
        <f t="shared" si="1839"/>
        <v>0.14499999999999999</v>
      </c>
      <c r="P6010" s="8">
        <f t="shared" si="1843"/>
        <v>1.0010925690000001</v>
      </c>
      <c r="Q6010" s="2">
        <f t="shared" si="1841"/>
        <v>0</v>
      </c>
      <c r="R6010" s="2">
        <f t="shared" si="1833"/>
        <v>0</v>
      </c>
      <c r="S6010" s="9" t="s">
        <v>56</v>
      </c>
      <c r="T6010" s="47">
        <f t="shared" si="1828"/>
        <v>46063</v>
      </c>
      <c r="AE6010" s="33"/>
    </row>
    <row r="6011" spans="1:31" x14ac:dyDescent="0.2">
      <c r="A6011" s="90">
        <f t="shared" si="1834"/>
        <v>46036</v>
      </c>
      <c r="B6011" s="2">
        <f t="shared" si="1829"/>
        <v>0</v>
      </c>
      <c r="C6011" s="2">
        <f t="shared" si="1827"/>
        <v>346977.78415226977</v>
      </c>
      <c r="D6011" s="47">
        <f t="shared" si="1835"/>
        <v>46033</v>
      </c>
      <c r="E6011" s="3">
        <f t="shared" si="1844"/>
        <v>-1</v>
      </c>
      <c r="F6011" s="4">
        <f t="shared" si="1842"/>
        <v>4</v>
      </c>
      <c r="G6011" s="4">
        <f t="shared" si="1840"/>
        <v>31</v>
      </c>
      <c r="H6011" s="2">
        <f t="shared" si="1836"/>
        <v>0</v>
      </c>
      <c r="I6011" s="2">
        <f t="shared" si="1837"/>
        <v>0</v>
      </c>
      <c r="J6011" s="2">
        <f t="shared" si="1830"/>
        <v>0</v>
      </c>
      <c r="K6011" s="2">
        <f t="shared" si="1831"/>
        <v>0</v>
      </c>
      <c r="L6011" s="1">
        <f t="shared" si="1838"/>
        <v>0</v>
      </c>
      <c r="M6011" s="3">
        <f t="shared" si="1826"/>
        <v>0</v>
      </c>
      <c r="N6011" s="2">
        <f t="shared" si="1832"/>
        <v>0</v>
      </c>
      <c r="O6011" s="18">
        <f t="shared" si="1839"/>
        <v>0.14499999999999999</v>
      </c>
      <c r="P6011" s="8">
        <f t="shared" si="1843"/>
        <v>1.001457024</v>
      </c>
      <c r="Q6011" s="2">
        <f t="shared" si="1841"/>
        <v>0</v>
      </c>
      <c r="R6011" s="2">
        <f t="shared" si="1833"/>
        <v>0</v>
      </c>
      <c r="S6011" s="9" t="s">
        <v>56</v>
      </c>
      <c r="T6011" s="47">
        <f t="shared" si="1828"/>
        <v>46063</v>
      </c>
      <c r="AE6011" s="33"/>
    </row>
    <row r="6012" spans="1:31" x14ac:dyDescent="0.2">
      <c r="A6012" s="90">
        <f t="shared" si="1834"/>
        <v>46037</v>
      </c>
      <c r="B6012" s="2">
        <f t="shared" si="1829"/>
        <v>0</v>
      </c>
      <c r="C6012" s="2">
        <f t="shared" si="1827"/>
        <v>346977.78415226977</v>
      </c>
      <c r="D6012" s="47">
        <f t="shared" si="1835"/>
        <v>46033</v>
      </c>
      <c r="E6012" s="3">
        <f t="shared" si="1844"/>
        <v>-1</v>
      </c>
      <c r="F6012" s="4">
        <f t="shared" si="1842"/>
        <v>5</v>
      </c>
      <c r="G6012" s="4">
        <f t="shared" si="1840"/>
        <v>31</v>
      </c>
      <c r="H6012" s="2">
        <f t="shared" si="1836"/>
        <v>0</v>
      </c>
      <c r="I6012" s="2">
        <f t="shared" si="1837"/>
        <v>0</v>
      </c>
      <c r="J6012" s="2">
        <f t="shared" si="1830"/>
        <v>0</v>
      </c>
      <c r="K6012" s="2">
        <f t="shared" si="1831"/>
        <v>0</v>
      </c>
      <c r="L6012" s="1">
        <f t="shared" si="1838"/>
        <v>0</v>
      </c>
      <c r="M6012" s="3">
        <f t="shared" si="1826"/>
        <v>0</v>
      </c>
      <c r="N6012" s="2">
        <f t="shared" si="1832"/>
        <v>0</v>
      </c>
      <c r="O6012" s="18">
        <f t="shared" si="1839"/>
        <v>0.14499999999999999</v>
      </c>
      <c r="P6012" s="8">
        <f t="shared" si="1843"/>
        <v>1.0018216120000001</v>
      </c>
      <c r="Q6012" s="2">
        <f t="shared" si="1841"/>
        <v>0</v>
      </c>
      <c r="R6012" s="2">
        <f t="shared" si="1833"/>
        <v>0</v>
      </c>
      <c r="S6012" s="9" t="s">
        <v>56</v>
      </c>
      <c r="T6012" s="47">
        <f t="shared" si="1828"/>
        <v>46063</v>
      </c>
      <c r="AE6012" s="33"/>
    </row>
    <row r="6013" spans="1:31" x14ac:dyDescent="0.2">
      <c r="A6013" s="90">
        <f t="shared" si="1834"/>
        <v>46038</v>
      </c>
      <c r="B6013" s="2">
        <f t="shared" si="1829"/>
        <v>0</v>
      </c>
      <c r="C6013" s="2">
        <f t="shared" si="1827"/>
        <v>346977.78415226977</v>
      </c>
      <c r="D6013" s="47">
        <f t="shared" si="1835"/>
        <v>46033</v>
      </c>
      <c r="E6013" s="3">
        <f t="shared" si="1844"/>
        <v>-1</v>
      </c>
      <c r="F6013" s="4">
        <f t="shared" si="1842"/>
        <v>6</v>
      </c>
      <c r="G6013" s="4">
        <f t="shared" si="1840"/>
        <v>31</v>
      </c>
      <c r="H6013" s="2">
        <f t="shared" si="1836"/>
        <v>0</v>
      </c>
      <c r="I6013" s="2">
        <f t="shared" si="1837"/>
        <v>0</v>
      </c>
      <c r="J6013" s="2">
        <f t="shared" si="1830"/>
        <v>0</v>
      </c>
      <c r="K6013" s="2">
        <f t="shared" si="1831"/>
        <v>0</v>
      </c>
      <c r="L6013" s="1">
        <f t="shared" si="1838"/>
        <v>0</v>
      </c>
      <c r="M6013" s="3">
        <f t="shared" si="1826"/>
        <v>0</v>
      </c>
      <c r="N6013" s="2">
        <f t="shared" si="1832"/>
        <v>0</v>
      </c>
      <c r="O6013" s="18">
        <f t="shared" si="1839"/>
        <v>0.14499999999999999</v>
      </c>
      <c r="P6013" s="8">
        <f t="shared" si="1843"/>
        <v>1.002186332</v>
      </c>
      <c r="Q6013" s="2">
        <f t="shared" si="1841"/>
        <v>0</v>
      </c>
      <c r="R6013" s="2">
        <f t="shared" si="1833"/>
        <v>0</v>
      </c>
      <c r="S6013" s="9" t="s">
        <v>56</v>
      </c>
      <c r="T6013" s="47">
        <f t="shared" si="1828"/>
        <v>46063</v>
      </c>
      <c r="AE6013" s="33"/>
    </row>
    <row r="6014" spans="1:31" x14ac:dyDescent="0.2">
      <c r="A6014" s="90">
        <f t="shared" si="1834"/>
        <v>46039</v>
      </c>
      <c r="B6014" s="2">
        <f t="shared" si="1829"/>
        <v>0</v>
      </c>
      <c r="C6014" s="2">
        <f t="shared" si="1827"/>
        <v>346977.78415226977</v>
      </c>
      <c r="D6014" s="47">
        <f t="shared" si="1835"/>
        <v>46033</v>
      </c>
      <c r="E6014" s="3">
        <f t="shared" si="1844"/>
        <v>-1</v>
      </c>
      <c r="F6014" s="4">
        <f t="shared" si="1842"/>
        <v>7</v>
      </c>
      <c r="G6014" s="4">
        <f t="shared" si="1840"/>
        <v>31</v>
      </c>
      <c r="H6014" s="2">
        <f t="shared" si="1836"/>
        <v>0</v>
      </c>
      <c r="I6014" s="2">
        <f t="shared" si="1837"/>
        <v>0</v>
      </c>
      <c r="J6014" s="2">
        <f t="shared" si="1830"/>
        <v>0</v>
      </c>
      <c r="K6014" s="2">
        <f t="shared" si="1831"/>
        <v>0</v>
      </c>
      <c r="L6014" s="1">
        <f t="shared" si="1838"/>
        <v>0</v>
      </c>
      <c r="M6014" s="3">
        <f t="shared" si="1826"/>
        <v>0</v>
      </c>
      <c r="N6014" s="2">
        <f t="shared" si="1832"/>
        <v>0</v>
      </c>
      <c r="O6014" s="18">
        <f t="shared" si="1839"/>
        <v>0.14499999999999999</v>
      </c>
      <c r="P6014" s="8">
        <f t="shared" si="1843"/>
        <v>1.002551185</v>
      </c>
      <c r="Q6014" s="2">
        <f t="shared" si="1841"/>
        <v>0</v>
      </c>
      <c r="R6014" s="2">
        <f t="shared" si="1833"/>
        <v>0</v>
      </c>
      <c r="S6014" s="9" t="s">
        <v>56</v>
      </c>
      <c r="T6014" s="47">
        <f t="shared" si="1828"/>
        <v>46063</v>
      </c>
      <c r="AE6014" s="33"/>
    </row>
    <row r="6015" spans="1:31" x14ac:dyDescent="0.2">
      <c r="A6015" s="90">
        <f t="shared" si="1834"/>
        <v>46040</v>
      </c>
      <c r="B6015" s="2">
        <f t="shared" si="1829"/>
        <v>0</v>
      </c>
      <c r="C6015" s="2">
        <f t="shared" si="1827"/>
        <v>346977.78415226977</v>
      </c>
      <c r="D6015" s="47">
        <f t="shared" si="1835"/>
        <v>46033</v>
      </c>
      <c r="E6015" s="3">
        <f t="shared" si="1844"/>
        <v>-1</v>
      </c>
      <c r="F6015" s="4">
        <f t="shared" si="1842"/>
        <v>8</v>
      </c>
      <c r="G6015" s="4">
        <f t="shared" si="1840"/>
        <v>31</v>
      </c>
      <c r="H6015" s="2">
        <f t="shared" si="1836"/>
        <v>0</v>
      </c>
      <c r="I6015" s="2">
        <f t="shared" si="1837"/>
        <v>0</v>
      </c>
      <c r="J6015" s="2">
        <f t="shared" si="1830"/>
        <v>0</v>
      </c>
      <c r="K6015" s="2">
        <f t="shared" si="1831"/>
        <v>0</v>
      </c>
      <c r="L6015" s="1">
        <f t="shared" si="1838"/>
        <v>0</v>
      </c>
      <c r="M6015" s="3">
        <f t="shared" ref="M6015:M6078" si="1845">IF(DAY(A6015)=E$2,VLOOKUP(A6015,$W$10:$AD$316,5),0)</f>
        <v>0</v>
      </c>
      <c r="N6015" s="2">
        <f t="shared" si="1832"/>
        <v>0</v>
      </c>
      <c r="O6015" s="18">
        <f t="shared" si="1839"/>
        <v>0.14499999999999999</v>
      </c>
      <c r="P6015" s="8">
        <f t="shared" si="1843"/>
        <v>1.0029161710000001</v>
      </c>
      <c r="Q6015" s="2">
        <f t="shared" si="1841"/>
        <v>0</v>
      </c>
      <c r="R6015" s="2">
        <f t="shared" si="1833"/>
        <v>0</v>
      </c>
      <c r="S6015" s="9" t="s">
        <v>56</v>
      </c>
      <c r="T6015" s="47">
        <f t="shared" si="1828"/>
        <v>46063</v>
      </c>
      <c r="AE6015" s="33"/>
    </row>
    <row r="6016" spans="1:31" x14ac:dyDescent="0.2">
      <c r="A6016" s="90">
        <f t="shared" si="1834"/>
        <v>46041</v>
      </c>
      <c r="B6016" s="2">
        <f t="shared" si="1829"/>
        <v>0</v>
      </c>
      <c r="C6016" s="2">
        <f t="shared" ref="C6016:C6079" si="1846">IF(DAY(A6015)=$E$2,VLOOKUP(A6015,W$10:X$316,2),C6015)</f>
        <v>346977.78415226977</v>
      </c>
      <c r="D6016" s="47">
        <f t="shared" si="1835"/>
        <v>46033</v>
      </c>
      <c r="E6016" s="3">
        <f t="shared" si="1844"/>
        <v>-1</v>
      </c>
      <c r="F6016" s="4">
        <f t="shared" si="1842"/>
        <v>9</v>
      </c>
      <c r="G6016" s="4">
        <f t="shared" si="1840"/>
        <v>31</v>
      </c>
      <c r="H6016" s="2">
        <f t="shared" si="1836"/>
        <v>0</v>
      </c>
      <c r="I6016" s="2">
        <f t="shared" si="1837"/>
        <v>0</v>
      </c>
      <c r="J6016" s="2">
        <f t="shared" si="1830"/>
        <v>0</v>
      </c>
      <c r="K6016" s="2">
        <f t="shared" si="1831"/>
        <v>0</v>
      </c>
      <c r="L6016" s="1">
        <f t="shared" si="1838"/>
        <v>0</v>
      </c>
      <c r="M6016" s="3">
        <f t="shared" si="1845"/>
        <v>0</v>
      </c>
      <c r="N6016" s="2">
        <f t="shared" si="1832"/>
        <v>0</v>
      </c>
      <c r="O6016" s="18">
        <f t="shared" si="1839"/>
        <v>0.14499999999999999</v>
      </c>
      <c r="P6016" s="8">
        <f t="shared" si="1843"/>
        <v>1.0032812900000001</v>
      </c>
      <c r="Q6016" s="2">
        <f t="shared" si="1841"/>
        <v>0</v>
      </c>
      <c r="R6016" s="2">
        <f t="shared" si="1833"/>
        <v>0</v>
      </c>
      <c r="S6016" s="9" t="s">
        <v>56</v>
      </c>
      <c r="T6016" s="47">
        <f t="shared" ref="T6016:T6079" si="1847">IF(DAY(A6016)=E$2+1,VLOOKUP(A6015,$W$10:$AD$316,8),T6015)</f>
        <v>46063</v>
      </c>
      <c r="AE6016" s="33"/>
    </row>
    <row r="6017" spans="1:31" x14ac:dyDescent="0.2">
      <c r="A6017" s="90">
        <f t="shared" si="1834"/>
        <v>46042</v>
      </c>
      <c r="B6017" s="2">
        <f t="shared" si="1829"/>
        <v>0</v>
      </c>
      <c r="C6017" s="2">
        <f t="shared" si="1846"/>
        <v>346977.78415226977</v>
      </c>
      <c r="D6017" s="47">
        <f t="shared" si="1835"/>
        <v>46033</v>
      </c>
      <c r="E6017" s="3">
        <f t="shared" si="1844"/>
        <v>-1</v>
      </c>
      <c r="F6017" s="4">
        <f t="shared" si="1842"/>
        <v>10</v>
      </c>
      <c r="G6017" s="4">
        <f t="shared" si="1840"/>
        <v>31</v>
      </c>
      <c r="H6017" s="2">
        <f t="shared" si="1836"/>
        <v>0</v>
      </c>
      <c r="I6017" s="2">
        <f t="shared" si="1837"/>
        <v>0</v>
      </c>
      <c r="J6017" s="2">
        <f t="shared" si="1830"/>
        <v>0</v>
      </c>
      <c r="K6017" s="2">
        <f t="shared" si="1831"/>
        <v>0</v>
      </c>
      <c r="L6017" s="1">
        <f t="shared" si="1838"/>
        <v>0</v>
      </c>
      <c r="M6017" s="3">
        <f t="shared" si="1845"/>
        <v>0</v>
      </c>
      <c r="N6017" s="2">
        <f t="shared" si="1832"/>
        <v>0</v>
      </c>
      <c r="O6017" s="18">
        <f t="shared" si="1839"/>
        <v>0.14499999999999999</v>
      </c>
      <c r="P6017" s="8">
        <f t="shared" si="1843"/>
        <v>1.003646542</v>
      </c>
      <c r="Q6017" s="2">
        <f t="shared" si="1841"/>
        <v>0</v>
      </c>
      <c r="R6017" s="2">
        <f t="shared" si="1833"/>
        <v>0</v>
      </c>
      <c r="S6017" s="9" t="s">
        <v>56</v>
      </c>
      <c r="T6017" s="47">
        <f t="shared" si="1847"/>
        <v>46063</v>
      </c>
      <c r="AE6017" s="33"/>
    </row>
    <row r="6018" spans="1:31" x14ac:dyDescent="0.2">
      <c r="A6018" s="90">
        <f t="shared" si="1834"/>
        <v>46043</v>
      </c>
      <c r="B6018" s="2">
        <f t="shared" si="1829"/>
        <v>0</v>
      </c>
      <c r="C6018" s="2">
        <f t="shared" si="1846"/>
        <v>346977.78415226977</v>
      </c>
      <c r="D6018" s="47">
        <f t="shared" si="1835"/>
        <v>46033</v>
      </c>
      <c r="E6018" s="3">
        <f t="shared" si="1844"/>
        <v>-1</v>
      </c>
      <c r="F6018" s="4">
        <f t="shared" si="1842"/>
        <v>11</v>
      </c>
      <c r="G6018" s="4">
        <f t="shared" si="1840"/>
        <v>31</v>
      </c>
      <c r="H6018" s="2">
        <f t="shared" si="1836"/>
        <v>0</v>
      </c>
      <c r="I6018" s="2">
        <f t="shared" si="1837"/>
        <v>0</v>
      </c>
      <c r="J6018" s="2">
        <f t="shared" si="1830"/>
        <v>0</v>
      </c>
      <c r="K6018" s="2">
        <f t="shared" si="1831"/>
        <v>0</v>
      </c>
      <c r="L6018" s="1">
        <f t="shared" si="1838"/>
        <v>0</v>
      </c>
      <c r="M6018" s="3">
        <f t="shared" si="1845"/>
        <v>0</v>
      </c>
      <c r="N6018" s="2">
        <f t="shared" si="1832"/>
        <v>0</v>
      </c>
      <c r="O6018" s="18">
        <f t="shared" si="1839"/>
        <v>0.14499999999999999</v>
      </c>
      <c r="P6018" s="8">
        <f t="shared" si="1843"/>
        <v>1.0040119270000001</v>
      </c>
      <c r="Q6018" s="2">
        <f t="shared" si="1841"/>
        <v>0</v>
      </c>
      <c r="R6018" s="2">
        <f t="shared" si="1833"/>
        <v>0</v>
      </c>
      <c r="S6018" s="9" t="s">
        <v>56</v>
      </c>
      <c r="T6018" s="47">
        <f t="shared" si="1847"/>
        <v>46063</v>
      </c>
      <c r="AE6018" s="33"/>
    </row>
    <row r="6019" spans="1:31" x14ac:dyDescent="0.2">
      <c r="A6019" s="90">
        <f t="shared" si="1834"/>
        <v>46044</v>
      </c>
      <c r="B6019" s="2">
        <f t="shared" si="1829"/>
        <v>0</v>
      </c>
      <c r="C6019" s="2">
        <f t="shared" si="1846"/>
        <v>346977.78415226977</v>
      </c>
      <c r="D6019" s="47">
        <f t="shared" si="1835"/>
        <v>46033</v>
      </c>
      <c r="E6019" s="3">
        <f t="shared" si="1844"/>
        <v>-1</v>
      </c>
      <c r="F6019" s="4">
        <f t="shared" si="1842"/>
        <v>12</v>
      </c>
      <c r="G6019" s="4">
        <f t="shared" si="1840"/>
        <v>31</v>
      </c>
      <c r="H6019" s="2">
        <f t="shared" si="1836"/>
        <v>0</v>
      </c>
      <c r="I6019" s="2">
        <f t="shared" si="1837"/>
        <v>0</v>
      </c>
      <c r="J6019" s="2">
        <f t="shared" si="1830"/>
        <v>0</v>
      </c>
      <c r="K6019" s="2">
        <f t="shared" si="1831"/>
        <v>0</v>
      </c>
      <c r="L6019" s="1">
        <f t="shared" si="1838"/>
        <v>0</v>
      </c>
      <c r="M6019" s="3">
        <f t="shared" si="1845"/>
        <v>0</v>
      </c>
      <c r="N6019" s="2">
        <f t="shared" si="1832"/>
        <v>0</v>
      </c>
      <c r="O6019" s="18">
        <f t="shared" si="1839"/>
        <v>0.14499999999999999</v>
      </c>
      <c r="P6019" s="8">
        <f t="shared" si="1843"/>
        <v>1.004377445</v>
      </c>
      <c r="Q6019" s="2">
        <f t="shared" si="1841"/>
        <v>0</v>
      </c>
      <c r="R6019" s="2">
        <f t="shared" si="1833"/>
        <v>0</v>
      </c>
      <c r="S6019" s="9" t="s">
        <v>56</v>
      </c>
      <c r="T6019" s="47">
        <f t="shared" si="1847"/>
        <v>46063</v>
      </c>
      <c r="AE6019" s="33"/>
    </row>
    <row r="6020" spans="1:31" x14ac:dyDescent="0.2">
      <c r="A6020" s="90">
        <f t="shared" si="1834"/>
        <v>46045</v>
      </c>
      <c r="B6020" s="2">
        <f t="shared" si="1829"/>
        <v>0</v>
      </c>
      <c r="C6020" s="2">
        <f t="shared" si="1846"/>
        <v>346977.78415226977</v>
      </c>
      <c r="D6020" s="47">
        <f t="shared" si="1835"/>
        <v>46033</v>
      </c>
      <c r="E6020" s="3">
        <f t="shared" si="1844"/>
        <v>-1</v>
      </c>
      <c r="F6020" s="4">
        <f t="shared" si="1842"/>
        <v>13</v>
      </c>
      <c r="G6020" s="4">
        <f t="shared" si="1840"/>
        <v>31</v>
      </c>
      <c r="H6020" s="2">
        <f t="shared" si="1836"/>
        <v>0</v>
      </c>
      <c r="I6020" s="2">
        <f t="shared" si="1837"/>
        <v>0</v>
      </c>
      <c r="J6020" s="2">
        <f t="shared" si="1830"/>
        <v>0</v>
      </c>
      <c r="K6020" s="2">
        <f t="shared" si="1831"/>
        <v>0</v>
      </c>
      <c r="L6020" s="1">
        <f t="shared" si="1838"/>
        <v>0</v>
      </c>
      <c r="M6020" s="3">
        <f t="shared" si="1845"/>
        <v>0</v>
      </c>
      <c r="N6020" s="2">
        <f t="shared" si="1832"/>
        <v>0</v>
      </c>
      <c r="O6020" s="18">
        <f t="shared" si="1839"/>
        <v>0.14499999999999999</v>
      </c>
      <c r="P6020" s="8">
        <f t="shared" si="1843"/>
        <v>1.0047430959999999</v>
      </c>
      <c r="Q6020" s="2">
        <f t="shared" si="1841"/>
        <v>0</v>
      </c>
      <c r="R6020" s="2">
        <f t="shared" si="1833"/>
        <v>0</v>
      </c>
      <c r="S6020" s="9" t="s">
        <v>56</v>
      </c>
      <c r="T6020" s="47">
        <f t="shared" si="1847"/>
        <v>46063</v>
      </c>
      <c r="AE6020" s="33"/>
    </row>
    <row r="6021" spans="1:31" x14ac:dyDescent="0.2">
      <c r="A6021" s="90">
        <f t="shared" si="1834"/>
        <v>46046</v>
      </c>
      <c r="B6021" s="2">
        <f t="shared" si="1829"/>
        <v>0</v>
      </c>
      <c r="C6021" s="2">
        <f t="shared" si="1846"/>
        <v>346977.78415226977</v>
      </c>
      <c r="D6021" s="47">
        <f t="shared" si="1835"/>
        <v>46033</v>
      </c>
      <c r="E6021" s="3">
        <f t="shared" si="1844"/>
        <v>-1</v>
      </c>
      <c r="F6021" s="4">
        <f t="shared" si="1842"/>
        <v>14</v>
      </c>
      <c r="G6021" s="4">
        <f t="shared" si="1840"/>
        <v>31</v>
      </c>
      <c r="H6021" s="2">
        <f t="shared" si="1836"/>
        <v>0</v>
      </c>
      <c r="I6021" s="2">
        <f t="shared" si="1837"/>
        <v>0</v>
      </c>
      <c r="J6021" s="2">
        <f t="shared" si="1830"/>
        <v>0</v>
      </c>
      <c r="K6021" s="2">
        <f t="shared" si="1831"/>
        <v>0</v>
      </c>
      <c r="L6021" s="1">
        <f t="shared" si="1838"/>
        <v>0</v>
      </c>
      <c r="M6021" s="3">
        <f t="shared" si="1845"/>
        <v>0</v>
      </c>
      <c r="N6021" s="2">
        <f t="shared" si="1832"/>
        <v>0</v>
      </c>
      <c r="O6021" s="18">
        <f t="shared" si="1839"/>
        <v>0.14499999999999999</v>
      </c>
      <c r="P6021" s="8">
        <f t="shared" si="1843"/>
        <v>1.005108879</v>
      </c>
      <c r="Q6021" s="2">
        <f t="shared" si="1841"/>
        <v>0</v>
      </c>
      <c r="R6021" s="2">
        <f t="shared" si="1833"/>
        <v>0</v>
      </c>
      <c r="S6021" s="9" t="s">
        <v>56</v>
      </c>
      <c r="T6021" s="47">
        <f t="shared" si="1847"/>
        <v>46063</v>
      </c>
      <c r="AE6021" s="33"/>
    </row>
    <row r="6022" spans="1:31" x14ac:dyDescent="0.2">
      <c r="A6022" s="90">
        <f t="shared" si="1834"/>
        <v>46047</v>
      </c>
      <c r="B6022" s="2">
        <f t="shared" si="1829"/>
        <v>0</v>
      </c>
      <c r="C6022" s="2">
        <f t="shared" si="1846"/>
        <v>346977.78415226977</v>
      </c>
      <c r="D6022" s="47">
        <f t="shared" si="1835"/>
        <v>46033</v>
      </c>
      <c r="E6022" s="3">
        <f t="shared" si="1844"/>
        <v>-1</v>
      </c>
      <c r="F6022" s="4">
        <f t="shared" si="1842"/>
        <v>15</v>
      </c>
      <c r="G6022" s="4">
        <f t="shared" si="1840"/>
        <v>31</v>
      </c>
      <c r="H6022" s="2">
        <f t="shared" si="1836"/>
        <v>0</v>
      </c>
      <c r="I6022" s="2">
        <f t="shared" si="1837"/>
        <v>0</v>
      </c>
      <c r="J6022" s="2">
        <f t="shared" si="1830"/>
        <v>0</v>
      </c>
      <c r="K6022" s="2">
        <f t="shared" si="1831"/>
        <v>0</v>
      </c>
      <c r="L6022" s="1">
        <f t="shared" si="1838"/>
        <v>0</v>
      </c>
      <c r="M6022" s="3">
        <f t="shared" si="1845"/>
        <v>0</v>
      </c>
      <c r="N6022" s="2">
        <f t="shared" si="1832"/>
        <v>0</v>
      </c>
      <c r="O6022" s="18">
        <f t="shared" si="1839"/>
        <v>0.14499999999999999</v>
      </c>
      <c r="P6022" s="8">
        <f t="shared" si="1843"/>
        <v>1.005474797</v>
      </c>
      <c r="Q6022" s="2">
        <f t="shared" si="1841"/>
        <v>0</v>
      </c>
      <c r="R6022" s="2">
        <f t="shared" si="1833"/>
        <v>0</v>
      </c>
      <c r="S6022" s="9" t="s">
        <v>56</v>
      </c>
      <c r="T6022" s="47">
        <f t="shared" si="1847"/>
        <v>46063</v>
      </c>
      <c r="AE6022" s="33"/>
    </row>
    <row r="6023" spans="1:31" x14ac:dyDescent="0.2">
      <c r="A6023" s="90">
        <f t="shared" si="1834"/>
        <v>46048</v>
      </c>
      <c r="B6023" s="2">
        <f t="shared" si="1829"/>
        <v>0</v>
      </c>
      <c r="C6023" s="2">
        <f t="shared" si="1846"/>
        <v>346977.78415226977</v>
      </c>
      <c r="D6023" s="47">
        <f t="shared" si="1835"/>
        <v>46033</v>
      </c>
      <c r="E6023" s="3">
        <f t="shared" si="1844"/>
        <v>-1</v>
      </c>
      <c r="F6023" s="4">
        <f t="shared" si="1842"/>
        <v>16</v>
      </c>
      <c r="G6023" s="4">
        <f t="shared" si="1840"/>
        <v>31</v>
      </c>
      <c r="H6023" s="2">
        <f t="shared" si="1836"/>
        <v>0</v>
      </c>
      <c r="I6023" s="2">
        <f t="shared" si="1837"/>
        <v>0</v>
      </c>
      <c r="J6023" s="2">
        <f t="shared" si="1830"/>
        <v>0</v>
      </c>
      <c r="K6023" s="2">
        <f t="shared" si="1831"/>
        <v>0</v>
      </c>
      <c r="L6023" s="1">
        <f t="shared" si="1838"/>
        <v>0</v>
      </c>
      <c r="M6023" s="3">
        <f t="shared" si="1845"/>
        <v>0</v>
      </c>
      <c r="N6023" s="2">
        <f t="shared" si="1832"/>
        <v>0</v>
      </c>
      <c r="O6023" s="18">
        <f t="shared" si="1839"/>
        <v>0.14499999999999999</v>
      </c>
      <c r="P6023" s="8">
        <f t="shared" si="1843"/>
        <v>1.005840847</v>
      </c>
      <c r="Q6023" s="2">
        <f t="shared" si="1841"/>
        <v>0</v>
      </c>
      <c r="R6023" s="2">
        <f t="shared" si="1833"/>
        <v>0</v>
      </c>
      <c r="S6023" s="9" t="s">
        <v>56</v>
      </c>
      <c r="T6023" s="47">
        <f t="shared" si="1847"/>
        <v>46063</v>
      </c>
      <c r="AE6023" s="33"/>
    </row>
    <row r="6024" spans="1:31" x14ac:dyDescent="0.2">
      <c r="A6024" s="90">
        <f t="shared" si="1834"/>
        <v>46049</v>
      </c>
      <c r="B6024" s="2">
        <f t="shared" si="1829"/>
        <v>0</v>
      </c>
      <c r="C6024" s="2">
        <f t="shared" si="1846"/>
        <v>346977.78415226977</v>
      </c>
      <c r="D6024" s="47">
        <f t="shared" si="1835"/>
        <v>46033</v>
      </c>
      <c r="E6024" s="3">
        <f t="shared" si="1844"/>
        <v>-1</v>
      </c>
      <c r="F6024" s="4">
        <f t="shared" si="1842"/>
        <v>17</v>
      </c>
      <c r="G6024" s="4">
        <f t="shared" si="1840"/>
        <v>31</v>
      </c>
      <c r="H6024" s="2">
        <f t="shared" si="1836"/>
        <v>0</v>
      </c>
      <c r="I6024" s="2">
        <f t="shared" si="1837"/>
        <v>0</v>
      </c>
      <c r="J6024" s="2">
        <f t="shared" si="1830"/>
        <v>0</v>
      </c>
      <c r="K6024" s="2">
        <f t="shared" si="1831"/>
        <v>0</v>
      </c>
      <c r="L6024" s="1">
        <f t="shared" si="1838"/>
        <v>0</v>
      </c>
      <c r="M6024" s="3">
        <f t="shared" si="1845"/>
        <v>0</v>
      </c>
      <c r="N6024" s="2">
        <f t="shared" si="1832"/>
        <v>0</v>
      </c>
      <c r="O6024" s="18">
        <f t="shared" si="1839"/>
        <v>0.14499999999999999</v>
      </c>
      <c r="P6024" s="8">
        <f t="shared" si="1843"/>
        <v>1.006207031</v>
      </c>
      <c r="Q6024" s="2">
        <f t="shared" si="1841"/>
        <v>0</v>
      </c>
      <c r="R6024" s="2">
        <f t="shared" si="1833"/>
        <v>0</v>
      </c>
      <c r="S6024" s="9" t="s">
        <v>56</v>
      </c>
      <c r="T6024" s="47">
        <f t="shared" si="1847"/>
        <v>46063</v>
      </c>
      <c r="AE6024" s="33"/>
    </row>
    <row r="6025" spans="1:31" x14ac:dyDescent="0.2">
      <c r="A6025" s="90">
        <f t="shared" si="1834"/>
        <v>46050</v>
      </c>
      <c r="B6025" s="2">
        <f t="shared" si="1829"/>
        <v>0</v>
      </c>
      <c r="C6025" s="2">
        <f t="shared" si="1846"/>
        <v>346977.78415226977</v>
      </c>
      <c r="D6025" s="47">
        <f t="shared" si="1835"/>
        <v>46033</v>
      </c>
      <c r="E6025" s="3">
        <f t="shared" si="1844"/>
        <v>-1</v>
      </c>
      <c r="F6025" s="4">
        <f t="shared" si="1842"/>
        <v>18</v>
      </c>
      <c r="G6025" s="4">
        <f t="shared" si="1840"/>
        <v>31</v>
      </c>
      <c r="H6025" s="2">
        <f t="shared" si="1836"/>
        <v>0</v>
      </c>
      <c r="I6025" s="2">
        <f t="shared" si="1837"/>
        <v>0</v>
      </c>
      <c r="J6025" s="2">
        <f t="shared" si="1830"/>
        <v>0</v>
      </c>
      <c r="K6025" s="2">
        <f t="shared" si="1831"/>
        <v>0</v>
      </c>
      <c r="L6025" s="1">
        <f t="shared" si="1838"/>
        <v>0</v>
      </c>
      <c r="M6025" s="3">
        <f t="shared" si="1845"/>
        <v>0</v>
      </c>
      <c r="N6025" s="2">
        <f t="shared" si="1832"/>
        <v>0</v>
      </c>
      <c r="O6025" s="18">
        <f t="shared" si="1839"/>
        <v>0.14499999999999999</v>
      </c>
      <c r="P6025" s="8">
        <f t="shared" si="1843"/>
        <v>1.0065733480000001</v>
      </c>
      <c r="Q6025" s="2">
        <f t="shared" si="1841"/>
        <v>0</v>
      </c>
      <c r="R6025" s="2">
        <f t="shared" si="1833"/>
        <v>0</v>
      </c>
      <c r="S6025" s="9" t="s">
        <v>56</v>
      </c>
      <c r="T6025" s="47">
        <f t="shared" si="1847"/>
        <v>46063</v>
      </c>
      <c r="AE6025" s="33"/>
    </row>
    <row r="6026" spans="1:31" x14ac:dyDescent="0.2">
      <c r="A6026" s="90">
        <f t="shared" si="1834"/>
        <v>46051</v>
      </c>
      <c r="B6026" s="2">
        <f t="shared" ref="B6026:B6089" si="1848">(K6026+Q6026)</f>
        <v>0</v>
      </c>
      <c r="C6026" s="2">
        <f t="shared" si="1846"/>
        <v>346977.78415226977</v>
      </c>
      <c r="D6026" s="47">
        <f t="shared" si="1835"/>
        <v>46033</v>
      </c>
      <c r="E6026" s="3">
        <f t="shared" si="1844"/>
        <v>-1</v>
      </c>
      <c r="F6026" s="4">
        <f t="shared" si="1842"/>
        <v>19</v>
      </c>
      <c r="G6026" s="4">
        <f t="shared" si="1840"/>
        <v>31</v>
      </c>
      <c r="H6026" s="2">
        <f t="shared" si="1836"/>
        <v>0</v>
      </c>
      <c r="I6026" s="2">
        <f t="shared" si="1837"/>
        <v>0</v>
      </c>
      <c r="J6026" s="2">
        <f t="shared" ref="J6026:J6089" si="1849">TRUNC(H6026*I6026,8)</f>
        <v>0</v>
      </c>
      <c r="K6026" s="2">
        <f t="shared" ref="K6026:K6089" si="1850">TRUNC(C6026*J6026,8)</f>
        <v>0</v>
      </c>
      <c r="L6026" s="1">
        <f t="shared" si="1838"/>
        <v>0</v>
      </c>
      <c r="M6026" s="3">
        <f t="shared" si="1845"/>
        <v>0</v>
      </c>
      <c r="N6026" s="2">
        <f t="shared" ref="N6026:N6089" si="1851">IF(M6026&gt;0,TRUNC((M6026*K6026),8),0)</f>
        <v>0</v>
      </c>
      <c r="O6026" s="18">
        <f t="shared" si="1839"/>
        <v>0.14499999999999999</v>
      </c>
      <c r="P6026" s="8">
        <f t="shared" si="1843"/>
        <v>1.0069397980000001</v>
      </c>
      <c r="Q6026" s="2">
        <f t="shared" si="1841"/>
        <v>0</v>
      </c>
      <c r="R6026" s="2">
        <f t="shared" ref="R6026:R6089" si="1852">(N6026+Q6026)</f>
        <v>0</v>
      </c>
      <c r="S6026" s="9" t="s">
        <v>56</v>
      </c>
      <c r="T6026" s="47">
        <f t="shared" si="1847"/>
        <v>46063</v>
      </c>
      <c r="AE6026" s="33"/>
    </row>
    <row r="6027" spans="1:31" x14ac:dyDescent="0.2">
      <c r="A6027" s="90">
        <f t="shared" ref="A6027:A6090" si="1853">(A6026+1)</f>
        <v>46052</v>
      </c>
      <c r="B6027" s="2">
        <f t="shared" si="1848"/>
        <v>0</v>
      </c>
      <c r="C6027" s="2">
        <f t="shared" si="1846"/>
        <v>346977.78415226977</v>
      </c>
      <c r="D6027" s="47">
        <f t="shared" ref="D6027:D6090" si="1854">IF(DAY(A6026)=$E$2,A6027,D6026)</f>
        <v>46033</v>
      </c>
      <c r="E6027" s="3">
        <f t="shared" si="1844"/>
        <v>-1</v>
      </c>
      <c r="F6027" s="4">
        <f t="shared" si="1842"/>
        <v>20</v>
      </c>
      <c r="G6027" s="4">
        <f t="shared" si="1840"/>
        <v>31</v>
      </c>
      <c r="H6027" s="2">
        <f t="shared" ref="H6027:H6090" si="1855">TRUNC(((1+$E6027)^($F6027/$G6027)),8)</f>
        <v>0</v>
      </c>
      <c r="I6027" s="2">
        <f t="shared" ref="I6027:I6090" si="1856">IF(DAY(A6026)=E$2,J6026,I6026)</f>
        <v>0</v>
      </c>
      <c r="J6027" s="2">
        <f t="shared" si="1849"/>
        <v>0</v>
      </c>
      <c r="K6027" s="2">
        <f t="shared" si="1850"/>
        <v>0</v>
      </c>
      <c r="L6027" s="1">
        <f t="shared" ref="L6027:L6090" si="1857">IF(DAY(A6027)=E$2,VLOOKUP(A6027,$W$10:$AD$316,7),0)</f>
        <v>0</v>
      </c>
      <c r="M6027" s="3">
        <f t="shared" si="1845"/>
        <v>0</v>
      </c>
      <c r="N6027" s="2">
        <f t="shared" si="1851"/>
        <v>0</v>
      </c>
      <c r="O6027" s="18">
        <f t="shared" ref="O6027:O6090" si="1858">(O6026)</f>
        <v>0.14499999999999999</v>
      </c>
      <c r="P6027" s="8">
        <f t="shared" si="1843"/>
        <v>1.007306381</v>
      </c>
      <c r="Q6027" s="2">
        <f t="shared" si="1841"/>
        <v>0</v>
      </c>
      <c r="R6027" s="2">
        <f t="shared" si="1852"/>
        <v>0</v>
      </c>
      <c r="S6027" s="9" t="s">
        <v>56</v>
      </c>
      <c r="T6027" s="47">
        <f t="shared" si="1847"/>
        <v>46063</v>
      </c>
      <c r="AE6027" s="33"/>
    </row>
    <row r="6028" spans="1:31" x14ac:dyDescent="0.2">
      <c r="A6028" s="90">
        <f t="shared" si="1853"/>
        <v>46053</v>
      </c>
      <c r="B6028" s="2">
        <f t="shared" si="1848"/>
        <v>0</v>
      </c>
      <c r="C6028" s="2">
        <f t="shared" si="1846"/>
        <v>346977.78415226977</v>
      </c>
      <c r="D6028" s="47">
        <f t="shared" si="1854"/>
        <v>46033</v>
      </c>
      <c r="E6028" s="3">
        <f t="shared" si="1844"/>
        <v>-1</v>
      </c>
      <c r="F6028" s="4">
        <f t="shared" si="1842"/>
        <v>21</v>
      </c>
      <c r="G6028" s="4">
        <f t="shared" ref="G6028:G6091" si="1859">IF(DAY(A6028)=E$2+1,DAY(EOMONTH(A6028,0)), IF(DAY(A6028)&lt;&gt;$E$2+1,G6027))</f>
        <v>31</v>
      </c>
      <c r="H6028" s="2">
        <f t="shared" si="1855"/>
        <v>0</v>
      </c>
      <c r="I6028" s="2">
        <f t="shared" si="1856"/>
        <v>0</v>
      </c>
      <c r="J6028" s="2">
        <f t="shared" si="1849"/>
        <v>0</v>
      </c>
      <c r="K6028" s="2">
        <f t="shared" si="1850"/>
        <v>0</v>
      </c>
      <c r="L6028" s="1">
        <f t="shared" si="1857"/>
        <v>0</v>
      </c>
      <c r="M6028" s="3">
        <f t="shared" si="1845"/>
        <v>0</v>
      </c>
      <c r="N6028" s="2">
        <f t="shared" si="1851"/>
        <v>0</v>
      </c>
      <c r="O6028" s="18">
        <f t="shared" si="1858"/>
        <v>0.14499999999999999</v>
      </c>
      <c r="P6028" s="8">
        <f t="shared" si="1843"/>
        <v>1.007673099</v>
      </c>
      <c r="Q6028" s="2">
        <f t="shared" si="1841"/>
        <v>0</v>
      </c>
      <c r="R6028" s="2">
        <f t="shared" si="1852"/>
        <v>0</v>
      </c>
      <c r="S6028" s="9" t="s">
        <v>56</v>
      </c>
      <c r="T6028" s="47">
        <f t="shared" si="1847"/>
        <v>46063</v>
      </c>
      <c r="AE6028" s="33"/>
    </row>
    <row r="6029" spans="1:31" x14ac:dyDescent="0.2">
      <c r="A6029" s="90">
        <f t="shared" si="1853"/>
        <v>46054</v>
      </c>
      <c r="B6029" s="2">
        <f t="shared" si="1848"/>
        <v>0</v>
      </c>
      <c r="C6029" s="2">
        <f t="shared" si="1846"/>
        <v>346977.78415226977</v>
      </c>
      <c r="D6029" s="47">
        <f t="shared" si="1854"/>
        <v>46033</v>
      </c>
      <c r="E6029" s="3">
        <f t="shared" si="1844"/>
        <v>-1</v>
      </c>
      <c r="F6029" s="4">
        <f t="shared" si="1842"/>
        <v>22</v>
      </c>
      <c r="G6029" s="4">
        <f t="shared" si="1859"/>
        <v>31</v>
      </c>
      <c r="H6029" s="2">
        <f t="shared" si="1855"/>
        <v>0</v>
      </c>
      <c r="I6029" s="2">
        <f t="shared" si="1856"/>
        <v>0</v>
      </c>
      <c r="J6029" s="2">
        <f t="shared" si="1849"/>
        <v>0</v>
      </c>
      <c r="K6029" s="2">
        <f t="shared" si="1850"/>
        <v>0</v>
      </c>
      <c r="L6029" s="1">
        <f t="shared" si="1857"/>
        <v>0</v>
      </c>
      <c r="M6029" s="3">
        <f t="shared" si="1845"/>
        <v>0</v>
      </c>
      <c r="N6029" s="2">
        <f t="shared" si="1851"/>
        <v>0</v>
      </c>
      <c r="O6029" s="18">
        <f t="shared" si="1858"/>
        <v>0.14499999999999999</v>
      </c>
      <c r="P6029" s="8">
        <f t="shared" si="1843"/>
        <v>1.008039949</v>
      </c>
      <c r="Q6029" s="2">
        <f t="shared" si="1841"/>
        <v>0</v>
      </c>
      <c r="R6029" s="2">
        <f t="shared" si="1852"/>
        <v>0</v>
      </c>
      <c r="S6029" s="9" t="s">
        <v>56</v>
      </c>
      <c r="T6029" s="47">
        <f t="shared" si="1847"/>
        <v>46063</v>
      </c>
      <c r="AE6029" s="33"/>
    </row>
    <row r="6030" spans="1:31" x14ac:dyDescent="0.2">
      <c r="A6030" s="90">
        <f t="shared" si="1853"/>
        <v>46055</v>
      </c>
      <c r="B6030" s="2">
        <f t="shared" si="1848"/>
        <v>0</v>
      </c>
      <c r="C6030" s="2">
        <f t="shared" si="1846"/>
        <v>346977.78415226977</v>
      </c>
      <c r="D6030" s="47">
        <f t="shared" si="1854"/>
        <v>46033</v>
      </c>
      <c r="E6030" s="3">
        <f t="shared" si="1844"/>
        <v>-1</v>
      </c>
      <c r="F6030" s="4">
        <f t="shared" si="1842"/>
        <v>23</v>
      </c>
      <c r="G6030" s="4">
        <f t="shared" si="1859"/>
        <v>31</v>
      </c>
      <c r="H6030" s="2">
        <f t="shared" si="1855"/>
        <v>0</v>
      </c>
      <c r="I6030" s="2">
        <f t="shared" si="1856"/>
        <v>0</v>
      </c>
      <c r="J6030" s="2">
        <f t="shared" si="1849"/>
        <v>0</v>
      </c>
      <c r="K6030" s="2">
        <f t="shared" si="1850"/>
        <v>0</v>
      </c>
      <c r="L6030" s="1">
        <f t="shared" si="1857"/>
        <v>0</v>
      </c>
      <c r="M6030" s="3">
        <f t="shared" si="1845"/>
        <v>0</v>
      </c>
      <c r="N6030" s="2">
        <f t="shared" si="1851"/>
        <v>0</v>
      </c>
      <c r="O6030" s="18">
        <f t="shared" si="1858"/>
        <v>0.14499999999999999</v>
      </c>
      <c r="P6030" s="8">
        <f t="shared" si="1843"/>
        <v>1.0084069339999999</v>
      </c>
      <c r="Q6030" s="2">
        <f t="shared" ref="Q6030:Q6093" si="1860">TRUNC((P6030-1)*K6030,8)</f>
        <v>0</v>
      </c>
      <c r="R6030" s="2">
        <f t="shared" si="1852"/>
        <v>0</v>
      </c>
      <c r="S6030" s="9" t="s">
        <v>56</v>
      </c>
      <c r="T6030" s="47">
        <f t="shared" si="1847"/>
        <v>46063</v>
      </c>
      <c r="AE6030" s="33"/>
    </row>
    <row r="6031" spans="1:31" x14ac:dyDescent="0.2">
      <c r="A6031" s="90">
        <f t="shared" si="1853"/>
        <v>46056</v>
      </c>
      <c r="B6031" s="2">
        <f t="shared" si="1848"/>
        <v>0</v>
      </c>
      <c r="C6031" s="2">
        <f t="shared" si="1846"/>
        <v>346977.78415226977</v>
      </c>
      <c r="D6031" s="47">
        <f t="shared" si="1854"/>
        <v>46033</v>
      </c>
      <c r="E6031" s="3">
        <f t="shared" si="1844"/>
        <v>-1</v>
      </c>
      <c r="F6031" s="4">
        <f t="shared" si="1842"/>
        <v>24</v>
      </c>
      <c r="G6031" s="4">
        <f t="shared" si="1859"/>
        <v>31</v>
      </c>
      <c r="H6031" s="2">
        <f t="shared" si="1855"/>
        <v>0</v>
      </c>
      <c r="I6031" s="2">
        <f t="shared" si="1856"/>
        <v>0</v>
      </c>
      <c r="J6031" s="2">
        <f t="shared" si="1849"/>
        <v>0</v>
      </c>
      <c r="K6031" s="2">
        <f t="shared" si="1850"/>
        <v>0</v>
      </c>
      <c r="L6031" s="1">
        <f t="shared" si="1857"/>
        <v>0</v>
      </c>
      <c r="M6031" s="3">
        <f t="shared" si="1845"/>
        <v>0</v>
      </c>
      <c r="N6031" s="2">
        <f t="shared" si="1851"/>
        <v>0</v>
      </c>
      <c r="O6031" s="18">
        <f t="shared" si="1858"/>
        <v>0.14499999999999999</v>
      </c>
      <c r="P6031" s="8">
        <f t="shared" si="1843"/>
        <v>1.0087740510000001</v>
      </c>
      <c r="Q6031" s="2">
        <f t="shared" si="1860"/>
        <v>0</v>
      </c>
      <c r="R6031" s="2">
        <f t="shared" si="1852"/>
        <v>0</v>
      </c>
      <c r="S6031" s="9" t="s">
        <v>56</v>
      </c>
      <c r="T6031" s="47">
        <f t="shared" si="1847"/>
        <v>46063</v>
      </c>
      <c r="AE6031" s="33"/>
    </row>
    <row r="6032" spans="1:31" x14ac:dyDescent="0.2">
      <c r="A6032" s="90">
        <f t="shared" si="1853"/>
        <v>46057</v>
      </c>
      <c r="B6032" s="2">
        <f t="shared" si="1848"/>
        <v>0</v>
      </c>
      <c r="C6032" s="2">
        <f t="shared" si="1846"/>
        <v>346977.78415226977</v>
      </c>
      <c r="D6032" s="47">
        <f t="shared" si="1854"/>
        <v>46033</v>
      </c>
      <c r="E6032" s="3">
        <f t="shared" si="1844"/>
        <v>-1</v>
      </c>
      <c r="F6032" s="4">
        <f t="shared" ref="F6032:F6095" si="1861">IF(DAY(A6032)=E$2+1,1,F6031+1)</f>
        <v>25</v>
      </c>
      <c r="G6032" s="4">
        <f t="shared" si="1859"/>
        <v>31</v>
      </c>
      <c r="H6032" s="2">
        <f t="shared" si="1855"/>
        <v>0</v>
      </c>
      <c r="I6032" s="2">
        <f t="shared" si="1856"/>
        <v>0</v>
      </c>
      <c r="J6032" s="2">
        <f t="shared" si="1849"/>
        <v>0</v>
      </c>
      <c r="K6032" s="2">
        <f t="shared" si="1850"/>
        <v>0</v>
      </c>
      <c r="L6032" s="1">
        <f t="shared" si="1857"/>
        <v>0</v>
      </c>
      <c r="M6032" s="3">
        <f t="shared" si="1845"/>
        <v>0</v>
      </c>
      <c r="N6032" s="2">
        <f t="shared" si="1851"/>
        <v>0</v>
      </c>
      <c r="O6032" s="18">
        <f t="shared" si="1858"/>
        <v>0.14499999999999999</v>
      </c>
      <c r="P6032" s="8">
        <f t="shared" si="1843"/>
        <v>1.009141303</v>
      </c>
      <c r="Q6032" s="2">
        <f t="shared" si="1860"/>
        <v>0</v>
      </c>
      <c r="R6032" s="2">
        <f t="shared" si="1852"/>
        <v>0</v>
      </c>
      <c r="S6032" s="9" t="s">
        <v>56</v>
      </c>
      <c r="T6032" s="47">
        <f t="shared" si="1847"/>
        <v>46063</v>
      </c>
      <c r="AE6032" s="33"/>
    </row>
    <row r="6033" spans="1:31" x14ac:dyDescent="0.2">
      <c r="A6033" s="90">
        <f t="shared" si="1853"/>
        <v>46058</v>
      </c>
      <c r="B6033" s="2">
        <f t="shared" si="1848"/>
        <v>0</v>
      </c>
      <c r="C6033" s="2">
        <f t="shared" si="1846"/>
        <v>346977.78415226977</v>
      </c>
      <c r="D6033" s="47">
        <f t="shared" si="1854"/>
        <v>46033</v>
      </c>
      <c r="E6033" s="3">
        <f t="shared" si="1844"/>
        <v>-1</v>
      </c>
      <c r="F6033" s="4">
        <f t="shared" si="1861"/>
        <v>26</v>
      </c>
      <c r="G6033" s="4">
        <f t="shared" si="1859"/>
        <v>31</v>
      </c>
      <c r="H6033" s="2">
        <f t="shared" si="1855"/>
        <v>0</v>
      </c>
      <c r="I6033" s="2">
        <f t="shared" si="1856"/>
        <v>0</v>
      </c>
      <c r="J6033" s="2">
        <f t="shared" si="1849"/>
        <v>0</v>
      </c>
      <c r="K6033" s="2">
        <f t="shared" si="1850"/>
        <v>0</v>
      </c>
      <c r="L6033" s="1">
        <f t="shared" si="1857"/>
        <v>0</v>
      </c>
      <c r="M6033" s="3">
        <f t="shared" si="1845"/>
        <v>0</v>
      </c>
      <c r="N6033" s="2">
        <f t="shared" si="1851"/>
        <v>0</v>
      </c>
      <c r="O6033" s="18">
        <f t="shared" si="1858"/>
        <v>0.14499999999999999</v>
      </c>
      <c r="P6033" s="8">
        <f t="shared" si="1843"/>
        <v>1.0095086879999999</v>
      </c>
      <c r="Q6033" s="2">
        <f t="shared" si="1860"/>
        <v>0</v>
      </c>
      <c r="R6033" s="2">
        <f t="shared" si="1852"/>
        <v>0</v>
      </c>
      <c r="S6033" s="9" t="s">
        <v>56</v>
      </c>
      <c r="T6033" s="47">
        <f t="shared" si="1847"/>
        <v>46063</v>
      </c>
      <c r="AE6033" s="33"/>
    </row>
    <row r="6034" spans="1:31" x14ac:dyDescent="0.2">
      <c r="A6034" s="90">
        <f t="shared" si="1853"/>
        <v>46059</v>
      </c>
      <c r="B6034" s="2">
        <f t="shared" si="1848"/>
        <v>0</v>
      </c>
      <c r="C6034" s="2">
        <f t="shared" si="1846"/>
        <v>346977.78415226977</v>
      </c>
      <c r="D6034" s="47">
        <f t="shared" si="1854"/>
        <v>46033</v>
      </c>
      <c r="E6034" s="3">
        <f t="shared" si="1844"/>
        <v>-1</v>
      </c>
      <c r="F6034" s="4">
        <f t="shared" si="1861"/>
        <v>27</v>
      </c>
      <c r="G6034" s="4">
        <f t="shared" si="1859"/>
        <v>31</v>
      </c>
      <c r="H6034" s="2">
        <f t="shared" si="1855"/>
        <v>0</v>
      </c>
      <c r="I6034" s="2">
        <f t="shared" si="1856"/>
        <v>0</v>
      </c>
      <c r="J6034" s="2">
        <f t="shared" si="1849"/>
        <v>0</v>
      </c>
      <c r="K6034" s="2">
        <f t="shared" si="1850"/>
        <v>0</v>
      </c>
      <c r="L6034" s="1">
        <f t="shared" si="1857"/>
        <v>0</v>
      </c>
      <c r="M6034" s="3">
        <f t="shared" si="1845"/>
        <v>0</v>
      </c>
      <c r="N6034" s="2">
        <f t="shared" si="1851"/>
        <v>0</v>
      </c>
      <c r="O6034" s="18">
        <f t="shared" si="1858"/>
        <v>0.14499999999999999</v>
      </c>
      <c r="P6034" s="8">
        <f t="shared" si="1843"/>
        <v>1.009876207</v>
      </c>
      <c r="Q6034" s="2">
        <f t="shared" si="1860"/>
        <v>0</v>
      </c>
      <c r="R6034" s="2">
        <f t="shared" si="1852"/>
        <v>0</v>
      </c>
      <c r="S6034" s="9" t="s">
        <v>56</v>
      </c>
      <c r="T6034" s="47">
        <f t="shared" si="1847"/>
        <v>46063</v>
      </c>
      <c r="AE6034" s="33"/>
    </row>
    <row r="6035" spans="1:31" x14ac:dyDescent="0.2">
      <c r="A6035" s="90">
        <f t="shared" si="1853"/>
        <v>46060</v>
      </c>
      <c r="B6035" s="2">
        <f t="shared" si="1848"/>
        <v>0</v>
      </c>
      <c r="C6035" s="2">
        <f t="shared" si="1846"/>
        <v>346977.78415226977</v>
      </c>
      <c r="D6035" s="47">
        <f t="shared" si="1854"/>
        <v>46033</v>
      </c>
      <c r="E6035" s="3">
        <f t="shared" si="1844"/>
        <v>-1</v>
      </c>
      <c r="F6035" s="4">
        <f t="shared" si="1861"/>
        <v>28</v>
      </c>
      <c r="G6035" s="4">
        <f t="shared" si="1859"/>
        <v>31</v>
      </c>
      <c r="H6035" s="2">
        <f t="shared" si="1855"/>
        <v>0</v>
      </c>
      <c r="I6035" s="2">
        <f t="shared" si="1856"/>
        <v>0</v>
      </c>
      <c r="J6035" s="2">
        <f t="shared" si="1849"/>
        <v>0</v>
      </c>
      <c r="K6035" s="2">
        <f t="shared" si="1850"/>
        <v>0</v>
      </c>
      <c r="L6035" s="1">
        <f t="shared" si="1857"/>
        <v>0</v>
      </c>
      <c r="M6035" s="3">
        <f t="shared" si="1845"/>
        <v>0</v>
      </c>
      <c r="N6035" s="2">
        <f t="shared" si="1851"/>
        <v>0</v>
      </c>
      <c r="O6035" s="18">
        <f t="shared" si="1858"/>
        <v>0.14499999999999999</v>
      </c>
      <c r="P6035" s="8">
        <f t="shared" si="1843"/>
        <v>1.0102438600000001</v>
      </c>
      <c r="Q6035" s="2">
        <f t="shared" si="1860"/>
        <v>0</v>
      </c>
      <c r="R6035" s="2">
        <f t="shared" si="1852"/>
        <v>0</v>
      </c>
      <c r="S6035" s="9" t="s">
        <v>56</v>
      </c>
      <c r="T6035" s="47">
        <f t="shared" si="1847"/>
        <v>46063</v>
      </c>
      <c r="AE6035" s="33"/>
    </row>
    <row r="6036" spans="1:31" x14ac:dyDescent="0.2">
      <c r="A6036" s="90">
        <f t="shared" si="1853"/>
        <v>46061</v>
      </c>
      <c r="B6036" s="2">
        <f t="shared" si="1848"/>
        <v>0</v>
      </c>
      <c r="C6036" s="2">
        <f t="shared" si="1846"/>
        <v>346977.78415226977</v>
      </c>
      <c r="D6036" s="47">
        <f t="shared" si="1854"/>
        <v>46033</v>
      </c>
      <c r="E6036" s="3">
        <f t="shared" si="1844"/>
        <v>-1</v>
      </c>
      <c r="F6036" s="4">
        <f t="shared" si="1861"/>
        <v>29</v>
      </c>
      <c r="G6036" s="4">
        <f t="shared" si="1859"/>
        <v>31</v>
      </c>
      <c r="H6036" s="2">
        <f t="shared" si="1855"/>
        <v>0</v>
      </c>
      <c r="I6036" s="2">
        <f t="shared" si="1856"/>
        <v>0</v>
      </c>
      <c r="J6036" s="2">
        <f t="shared" si="1849"/>
        <v>0</v>
      </c>
      <c r="K6036" s="2">
        <f t="shared" si="1850"/>
        <v>0</v>
      </c>
      <c r="L6036" s="1">
        <f t="shared" si="1857"/>
        <v>0</v>
      </c>
      <c r="M6036" s="3">
        <f t="shared" si="1845"/>
        <v>0</v>
      </c>
      <c r="N6036" s="2">
        <f t="shared" si="1851"/>
        <v>0</v>
      </c>
      <c r="O6036" s="18">
        <f t="shared" si="1858"/>
        <v>0.14499999999999999</v>
      </c>
      <c r="P6036" s="8">
        <f t="shared" si="1843"/>
        <v>1.0106116460000001</v>
      </c>
      <c r="Q6036" s="2">
        <f t="shared" si="1860"/>
        <v>0</v>
      </c>
      <c r="R6036" s="2">
        <f t="shared" si="1852"/>
        <v>0</v>
      </c>
      <c r="S6036" s="9" t="s">
        <v>56</v>
      </c>
      <c r="T6036" s="47">
        <f t="shared" si="1847"/>
        <v>46063</v>
      </c>
      <c r="AE6036" s="33"/>
    </row>
    <row r="6037" spans="1:31" x14ac:dyDescent="0.2">
      <c r="A6037" s="90">
        <f t="shared" si="1853"/>
        <v>46062</v>
      </c>
      <c r="B6037" s="2">
        <f t="shared" si="1848"/>
        <v>0</v>
      </c>
      <c r="C6037" s="2">
        <f t="shared" si="1846"/>
        <v>346977.78415226977</v>
      </c>
      <c r="D6037" s="47">
        <f t="shared" si="1854"/>
        <v>46033</v>
      </c>
      <c r="E6037" s="3">
        <f t="shared" si="1844"/>
        <v>-1</v>
      </c>
      <c r="F6037" s="4">
        <f t="shared" si="1861"/>
        <v>30</v>
      </c>
      <c r="G6037" s="4">
        <f t="shared" si="1859"/>
        <v>31</v>
      </c>
      <c r="H6037" s="2">
        <f t="shared" si="1855"/>
        <v>0</v>
      </c>
      <c r="I6037" s="2">
        <f t="shared" si="1856"/>
        <v>0</v>
      </c>
      <c r="J6037" s="2">
        <f t="shared" si="1849"/>
        <v>0</v>
      </c>
      <c r="K6037" s="2">
        <f t="shared" si="1850"/>
        <v>0</v>
      </c>
      <c r="L6037" s="1">
        <f t="shared" si="1857"/>
        <v>0</v>
      </c>
      <c r="M6037" s="3">
        <f t="shared" si="1845"/>
        <v>0</v>
      </c>
      <c r="N6037" s="2">
        <f t="shared" si="1851"/>
        <v>0</v>
      </c>
      <c r="O6037" s="18">
        <f t="shared" si="1858"/>
        <v>0.14499999999999999</v>
      </c>
      <c r="P6037" s="8">
        <f t="shared" si="1843"/>
        <v>1.0109795669999999</v>
      </c>
      <c r="Q6037" s="2">
        <f t="shared" si="1860"/>
        <v>0</v>
      </c>
      <c r="R6037" s="2">
        <f t="shared" si="1852"/>
        <v>0</v>
      </c>
      <c r="S6037" s="9" t="s">
        <v>56</v>
      </c>
      <c r="T6037" s="47">
        <f t="shared" si="1847"/>
        <v>46063</v>
      </c>
      <c r="AE6037" s="33"/>
    </row>
    <row r="6038" spans="1:31" x14ac:dyDescent="0.2">
      <c r="A6038" s="90">
        <f t="shared" si="1853"/>
        <v>46063</v>
      </c>
      <c r="B6038" s="2">
        <f t="shared" si="1848"/>
        <v>0</v>
      </c>
      <c r="C6038" s="2">
        <f t="shared" si="1846"/>
        <v>346977.78415226977</v>
      </c>
      <c r="D6038" s="47">
        <f t="shared" si="1854"/>
        <v>46033</v>
      </c>
      <c r="E6038" s="3">
        <f t="shared" si="1844"/>
        <v>-1</v>
      </c>
      <c r="F6038" s="4">
        <f t="shared" si="1861"/>
        <v>31</v>
      </c>
      <c r="G6038" s="4">
        <f t="shared" si="1859"/>
        <v>31</v>
      </c>
      <c r="H6038" s="2">
        <f t="shared" si="1855"/>
        <v>0</v>
      </c>
      <c r="I6038" s="2">
        <f t="shared" si="1856"/>
        <v>0</v>
      </c>
      <c r="J6038" s="2">
        <f t="shared" si="1849"/>
        <v>0</v>
      </c>
      <c r="K6038" s="2">
        <f t="shared" si="1850"/>
        <v>0</v>
      </c>
      <c r="L6038" s="1">
        <f t="shared" si="1857"/>
        <v>198</v>
      </c>
      <c r="M6038" s="3">
        <f t="shared" si="1845"/>
        <v>2.6554000000000001E-2</v>
      </c>
      <c r="N6038" s="2">
        <f t="shared" si="1851"/>
        <v>0</v>
      </c>
      <c r="O6038" s="18">
        <f t="shared" si="1858"/>
        <v>0.14499999999999999</v>
      </c>
      <c r="P6038" s="8">
        <f t="shared" si="1843"/>
        <v>1.0113476210000001</v>
      </c>
      <c r="Q6038" s="2">
        <f t="shared" si="1860"/>
        <v>0</v>
      </c>
      <c r="R6038" s="2">
        <f t="shared" si="1852"/>
        <v>0</v>
      </c>
      <c r="S6038" s="9" t="s">
        <v>56</v>
      </c>
      <c r="T6038" s="47">
        <f t="shared" si="1847"/>
        <v>46063</v>
      </c>
      <c r="AE6038" s="33"/>
    </row>
    <row r="6039" spans="1:31" x14ac:dyDescent="0.2">
      <c r="A6039" s="90">
        <f t="shared" si="1853"/>
        <v>46064</v>
      </c>
      <c r="B6039" s="2">
        <f t="shared" si="1848"/>
        <v>0</v>
      </c>
      <c r="C6039" s="2">
        <f t="shared" si="1846"/>
        <v>337764.13607189979</v>
      </c>
      <c r="D6039" s="47">
        <f t="shared" si="1854"/>
        <v>46064</v>
      </c>
      <c r="E6039" s="3">
        <f t="shared" si="1844"/>
        <v>-1</v>
      </c>
      <c r="F6039" s="4">
        <f t="shared" si="1861"/>
        <v>1</v>
      </c>
      <c r="G6039" s="4">
        <f t="shared" si="1859"/>
        <v>28</v>
      </c>
      <c r="H6039" s="2">
        <f t="shared" si="1855"/>
        <v>0</v>
      </c>
      <c r="I6039" s="2">
        <f t="shared" si="1856"/>
        <v>0</v>
      </c>
      <c r="J6039" s="2">
        <f t="shared" si="1849"/>
        <v>0</v>
      </c>
      <c r="K6039" s="2">
        <f t="shared" si="1850"/>
        <v>0</v>
      </c>
      <c r="L6039" s="1">
        <f t="shared" si="1857"/>
        <v>0</v>
      </c>
      <c r="M6039" s="3">
        <f t="shared" si="1845"/>
        <v>0</v>
      </c>
      <c r="N6039" s="2">
        <f t="shared" si="1851"/>
        <v>0</v>
      </c>
      <c r="O6039" s="18">
        <f t="shared" si="1858"/>
        <v>0.14499999999999999</v>
      </c>
      <c r="P6039" s="8">
        <f t="shared" ref="P6039:P6102" si="1862">ROUND((1+O6039)^(30/360)^(F6039/G6039),9)</f>
        <v>1.000403071</v>
      </c>
      <c r="Q6039" s="2">
        <f t="shared" si="1860"/>
        <v>0</v>
      </c>
      <c r="R6039" s="2">
        <f t="shared" si="1852"/>
        <v>0</v>
      </c>
      <c r="S6039" s="9" t="s">
        <v>56</v>
      </c>
      <c r="T6039" s="47">
        <f t="shared" si="1847"/>
        <v>46091</v>
      </c>
      <c r="AE6039" s="33"/>
    </row>
    <row r="6040" spans="1:31" x14ac:dyDescent="0.2">
      <c r="A6040" s="90">
        <f t="shared" si="1853"/>
        <v>46065</v>
      </c>
      <c r="B6040" s="2">
        <f t="shared" si="1848"/>
        <v>0</v>
      </c>
      <c r="C6040" s="2">
        <f t="shared" si="1846"/>
        <v>337764.13607189979</v>
      </c>
      <c r="D6040" s="47">
        <f t="shared" si="1854"/>
        <v>46064</v>
      </c>
      <c r="E6040" s="3">
        <f t="shared" si="1844"/>
        <v>-1</v>
      </c>
      <c r="F6040" s="4">
        <f t="shared" si="1861"/>
        <v>2</v>
      </c>
      <c r="G6040" s="4">
        <f t="shared" si="1859"/>
        <v>28</v>
      </c>
      <c r="H6040" s="2">
        <f t="shared" si="1855"/>
        <v>0</v>
      </c>
      <c r="I6040" s="2">
        <f t="shared" si="1856"/>
        <v>0</v>
      </c>
      <c r="J6040" s="2">
        <f t="shared" si="1849"/>
        <v>0</v>
      </c>
      <c r="K6040" s="2">
        <f t="shared" si="1850"/>
        <v>0</v>
      </c>
      <c r="L6040" s="1">
        <f t="shared" si="1857"/>
        <v>0</v>
      </c>
      <c r="M6040" s="3">
        <f t="shared" si="1845"/>
        <v>0</v>
      </c>
      <c r="N6040" s="2">
        <f t="shared" si="1851"/>
        <v>0</v>
      </c>
      <c r="O6040" s="18">
        <f t="shared" si="1858"/>
        <v>0.14499999999999999</v>
      </c>
      <c r="P6040" s="8">
        <f t="shared" si="1862"/>
        <v>1.000806305</v>
      </c>
      <c r="Q6040" s="2">
        <f t="shared" si="1860"/>
        <v>0</v>
      </c>
      <c r="R6040" s="2">
        <f t="shared" si="1852"/>
        <v>0</v>
      </c>
      <c r="S6040" s="9" t="s">
        <v>56</v>
      </c>
      <c r="T6040" s="47">
        <f t="shared" si="1847"/>
        <v>46091</v>
      </c>
      <c r="AE6040" s="33"/>
    </row>
    <row r="6041" spans="1:31" x14ac:dyDescent="0.2">
      <c r="A6041" s="90">
        <f t="shared" si="1853"/>
        <v>46066</v>
      </c>
      <c r="B6041" s="2">
        <f t="shared" si="1848"/>
        <v>0</v>
      </c>
      <c r="C6041" s="2">
        <f t="shared" si="1846"/>
        <v>337764.13607189979</v>
      </c>
      <c r="D6041" s="47">
        <f t="shared" si="1854"/>
        <v>46064</v>
      </c>
      <c r="E6041" s="3">
        <f t="shared" si="1844"/>
        <v>-1</v>
      </c>
      <c r="F6041" s="4">
        <f t="shared" si="1861"/>
        <v>3</v>
      </c>
      <c r="G6041" s="4">
        <f t="shared" si="1859"/>
        <v>28</v>
      </c>
      <c r="H6041" s="2">
        <f t="shared" si="1855"/>
        <v>0</v>
      </c>
      <c r="I6041" s="2">
        <f t="shared" si="1856"/>
        <v>0</v>
      </c>
      <c r="J6041" s="2">
        <f t="shared" si="1849"/>
        <v>0</v>
      </c>
      <c r="K6041" s="2">
        <f t="shared" si="1850"/>
        <v>0</v>
      </c>
      <c r="L6041" s="1">
        <f t="shared" si="1857"/>
        <v>0</v>
      </c>
      <c r="M6041" s="3">
        <f t="shared" si="1845"/>
        <v>0</v>
      </c>
      <c r="N6041" s="2">
        <f t="shared" si="1851"/>
        <v>0</v>
      </c>
      <c r="O6041" s="18">
        <f t="shared" si="1858"/>
        <v>0.14499999999999999</v>
      </c>
      <c r="P6041" s="8">
        <f t="shared" si="1862"/>
        <v>1.0012097010000001</v>
      </c>
      <c r="Q6041" s="2">
        <f t="shared" si="1860"/>
        <v>0</v>
      </c>
      <c r="R6041" s="2">
        <f t="shared" si="1852"/>
        <v>0</v>
      </c>
      <c r="S6041" s="9" t="s">
        <v>56</v>
      </c>
      <c r="T6041" s="47">
        <f t="shared" si="1847"/>
        <v>46091</v>
      </c>
      <c r="AE6041" s="33"/>
    </row>
    <row r="6042" spans="1:31" x14ac:dyDescent="0.2">
      <c r="A6042" s="90">
        <f t="shared" si="1853"/>
        <v>46067</v>
      </c>
      <c r="B6042" s="2">
        <f t="shared" si="1848"/>
        <v>0</v>
      </c>
      <c r="C6042" s="2">
        <f t="shared" si="1846"/>
        <v>337764.13607189979</v>
      </c>
      <c r="D6042" s="47">
        <f t="shared" si="1854"/>
        <v>46064</v>
      </c>
      <c r="E6042" s="3">
        <f t="shared" si="1844"/>
        <v>-1</v>
      </c>
      <c r="F6042" s="4">
        <f t="shared" si="1861"/>
        <v>4</v>
      </c>
      <c r="G6042" s="4">
        <f t="shared" si="1859"/>
        <v>28</v>
      </c>
      <c r="H6042" s="2">
        <f t="shared" si="1855"/>
        <v>0</v>
      </c>
      <c r="I6042" s="2">
        <f t="shared" si="1856"/>
        <v>0</v>
      </c>
      <c r="J6042" s="2">
        <f t="shared" si="1849"/>
        <v>0</v>
      </c>
      <c r="K6042" s="2">
        <f t="shared" si="1850"/>
        <v>0</v>
      </c>
      <c r="L6042" s="1">
        <f t="shared" si="1857"/>
        <v>0</v>
      </c>
      <c r="M6042" s="3">
        <f t="shared" si="1845"/>
        <v>0</v>
      </c>
      <c r="N6042" s="2">
        <f t="shared" si="1851"/>
        <v>0</v>
      </c>
      <c r="O6042" s="18">
        <f t="shared" si="1858"/>
        <v>0.14499999999999999</v>
      </c>
      <c r="P6042" s="8">
        <f t="shared" si="1862"/>
        <v>1.0016132600000001</v>
      </c>
      <c r="Q6042" s="2">
        <f t="shared" si="1860"/>
        <v>0</v>
      </c>
      <c r="R6042" s="2">
        <f t="shared" si="1852"/>
        <v>0</v>
      </c>
      <c r="S6042" s="9" t="s">
        <v>56</v>
      </c>
      <c r="T6042" s="47">
        <f t="shared" si="1847"/>
        <v>46091</v>
      </c>
      <c r="AE6042" s="33"/>
    </row>
    <row r="6043" spans="1:31" x14ac:dyDescent="0.2">
      <c r="A6043" s="90">
        <f t="shared" si="1853"/>
        <v>46068</v>
      </c>
      <c r="B6043" s="2">
        <f t="shared" si="1848"/>
        <v>0</v>
      </c>
      <c r="C6043" s="2">
        <f t="shared" si="1846"/>
        <v>337764.13607189979</v>
      </c>
      <c r="D6043" s="47">
        <f t="shared" si="1854"/>
        <v>46064</v>
      </c>
      <c r="E6043" s="3">
        <f t="shared" si="1844"/>
        <v>-1</v>
      </c>
      <c r="F6043" s="4">
        <f t="shared" si="1861"/>
        <v>5</v>
      </c>
      <c r="G6043" s="4">
        <f t="shared" si="1859"/>
        <v>28</v>
      </c>
      <c r="H6043" s="2">
        <f t="shared" si="1855"/>
        <v>0</v>
      </c>
      <c r="I6043" s="2">
        <f t="shared" si="1856"/>
        <v>0</v>
      </c>
      <c r="J6043" s="2">
        <f t="shared" si="1849"/>
        <v>0</v>
      </c>
      <c r="K6043" s="2">
        <f t="shared" si="1850"/>
        <v>0</v>
      </c>
      <c r="L6043" s="1">
        <f t="shared" si="1857"/>
        <v>0</v>
      </c>
      <c r="M6043" s="3">
        <f t="shared" si="1845"/>
        <v>0</v>
      </c>
      <c r="N6043" s="2">
        <f t="shared" si="1851"/>
        <v>0</v>
      </c>
      <c r="O6043" s="18">
        <f t="shared" si="1858"/>
        <v>0.14499999999999999</v>
      </c>
      <c r="P6043" s="8">
        <f t="shared" si="1862"/>
        <v>1.0020169809999999</v>
      </c>
      <c r="Q6043" s="2">
        <f t="shared" si="1860"/>
        <v>0</v>
      </c>
      <c r="R6043" s="2">
        <f t="shared" si="1852"/>
        <v>0</v>
      </c>
      <c r="S6043" s="9" t="s">
        <v>56</v>
      </c>
      <c r="T6043" s="47">
        <f t="shared" si="1847"/>
        <v>46091</v>
      </c>
      <c r="AE6043" s="33"/>
    </row>
    <row r="6044" spans="1:31" x14ac:dyDescent="0.2">
      <c r="A6044" s="90">
        <f t="shared" si="1853"/>
        <v>46069</v>
      </c>
      <c r="B6044" s="2">
        <f t="shared" si="1848"/>
        <v>0</v>
      </c>
      <c r="C6044" s="2">
        <f t="shared" si="1846"/>
        <v>337764.13607189979</v>
      </c>
      <c r="D6044" s="47">
        <f t="shared" si="1854"/>
        <v>46064</v>
      </c>
      <c r="E6044" s="3">
        <f t="shared" si="1844"/>
        <v>-1</v>
      </c>
      <c r="F6044" s="4">
        <f t="shared" si="1861"/>
        <v>6</v>
      </c>
      <c r="G6044" s="4">
        <f t="shared" si="1859"/>
        <v>28</v>
      </c>
      <c r="H6044" s="2">
        <f t="shared" si="1855"/>
        <v>0</v>
      </c>
      <c r="I6044" s="2">
        <f t="shared" si="1856"/>
        <v>0</v>
      </c>
      <c r="J6044" s="2">
        <f t="shared" si="1849"/>
        <v>0</v>
      </c>
      <c r="K6044" s="2">
        <f t="shared" si="1850"/>
        <v>0</v>
      </c>
      <c r="L6044" s="1">
        <f t="shared" si="1857"/>
        <v>0</v>
      </c>
      <c r="M6044" s="3">
        <f t="shared" si="1845"/>
        <v>0</v>
      </c>
      <c r="N6044" s="2">
        <f t="shared" si="1851"/>
        <v>0</v>
      </c>
      <c r="O6044" s="18">
        <f t="shared" si="1858"/>
        <v>0.14499999999999999</v>
      </c>
      <c r="P6044" s="8">
        <f t="shared" si="1862"/>
        <v>1.002420866</v>
      </c>
      <c r="Q6044" s="2">
        <f t="shared" si="1860"/>
        <v>0</v>
      </c>
      <c r="R6044" s="2">
        <f t="shared" si="1852"/>
        <v>0</v>
      </c>
      <c r="S6044" s="9" t="s">
        <v>56</v>
      </c>
      <c r="T6044" s="47">
        <f t="shared" si="1847"/>
        <v>46091</v>
      </c>
      <c r="AE6044" s="33"/>
    </row>
    <row r="6045" spans="1:31" x14ac:dyDescent="0.2">
      <c r="A6045" s="90">
        <f t="shared" si="1853"/>
        <v>46070</v>
      </c>
      <c r="B6045" s="2">
        <f t="shared" si="1848"/>
        <v>0</v>
      </c>
      <c r="C6045" s="2">
        <f t="shared" si="1846"/>
        <v>337764.13607189979</v>
      </c>
      <c r="D6045" s="47">
        <f t="shared" si="1854"/>
        <v>46064</v>
      </c>
      <c r="E6045" s="3">
        <f t="shared" si="1844"/>
        <v>-1</v>
      </c>
      <c r="F6045" s="4">
        <f t="shared" si="1861"/>
        <v>7</v>
      </c>
      <c r="G6045" s="4">
        <f t="shared" si="1859"/>
        <v>28</v>
      </c>
      <c r="H6045" s="2">
        <f t="shared" si="1855"/>
        <v>0</v>
      </c>
      <c r="I6045" s="2">
        <f t="shared" si="1856"/>
        <v>0</v>
      </c>
      <c r="J6045" s="2">
        <f t="shared" si="1849"/>
        <v>0</v>
      </c>
      <c r="K6045" s="2">
        <f t="shared" si="1850"/>
        <v>0</v>
      </c>
      <c r="L6045" s="1">
        <f t="shared" si="1857"/>
        <v>0</v>
      </c>
      <c r="M6045" s="3">
        <f t="shared" si="1845"/>
        <v>0</v>
      </c>
      <c r="N6045" s="2">
        <f t="shared" si="1851"/>
        <v>0</v>
      </c>
      <c r="O6045" s="18">
        <f t="shared" si="1858"/>
        <v>0.14499999999999999</v>
      </c>
      <c r="P6045" s="8">
        <f t="shared" si="1862"/>
        <v>1.002824913</v>
      </c>
      <c r="Q6045" s="2">
        <f t="shared" si="1860"/>
        <v>0</v>
      </c>
      <c r="R6045" s="2">
        <f t="shared" si="1852"/>
        <v>0</v>
      </c>
      <c r="S6045" s="9" t="s">
        <v>56</v>
      </c>
      <c r="T6045" s="47">
        <f t="shared" si="1847"/>
        <v>46091</v>
      </c>
      <c r="AE6045" s="33"/>
    </row>
    <row r="6046" spans="1:31" x14ac:dyDescent="0.2">
      <c r="A6046" s="90">
        <f t="shared" si="1853"/>
        <v>46071</v>
      </c>
      <c r="B6046" s="2">
        <f t="shared" si="1848"/>
        <v>0</v>
      </c>
      <c r="C6046" s="2">
        <f t="shared" si="1846"/>
        <v>337764.13607189979</v>
      </c>
      <c r="D6046" s="47">
        <f t="shared" si="1854"/>
        <v>46064</v>
      </c>
      <c r="E6046" s="3">
        <f t="shared" si="1844"/>
        <v>-1</v>
      </c>
      <c r="F6046" s="4">
        <f t="shared" si="1861"/>
        <v>8</v>
      </c>
      <c r="G6046" s="4">
        <f t="shared" si="1859"/>
        <v>28</v>
      </c>
      <c r="H6046" s="2">
        <f t="shared" si="1855"/>
        <v>0</v>
      </c>
      <c r="I6046" s="2">
        <f t="shared" si="1856"/>
        <v>0</v>
      </c>
      <c r="J6046" s="2">
        <f t="shared" si="1849"/>
        <v>0</v>
      </c>
      <c r="K6046" s="2">
        <f t="shared" si="1850"/>
        <v>0</v>
      </c>
      <c r="L6046" s="1">
        <f t="shared" si="1857"/>
        <v>0</v>
      </c>
      <c r="M6046" s="3">
        <f t="shared" si="1845"/>
        <v>0</v>
      </c>
      <c r="N6046" s="2">
        <f t="shared" si="1851"/>
        <v>0</v>
      </c>
      <c r="O6046" s="18">
        <f t="shared" si="1858"/>
        <v>0.14499999999999999</v>
      </c>
      <c r="P6046" s="8">
        <f t="shared" si="1862"/>
        <v>1.003229122</v>
      </c>
      <c r="Q6046" s="2">
        <f t="shared" si="1860"/>
        <v>0</v>
      </c>
      <c r="R6046" s="2">
        <f t="shared" si="1852"/>
        <v>0</v>
      </c>
      <c r="S6046" s="9" t="s">
        <v>56</v>
      </c>
      <c r="T6046" s="47">
        <f t="shared" si="1847"/>
        <v>46091</v>
      </c>
      <c r="AE6046" s="33"/>
    </row>
    <row r="6047" spans="1:31" x14ac:dyDescent="0.2">
      <c r="A6047" s="90">
        <f t="shared" si="1853"/>
        <v>46072</v>
      </c>
      <c r="B6047" s="2">
        <f t="shared" si="1848"/>
        <v>0</v>
      </c>
      <c r="C6047" s="2">
        <f t="shared" si="1846"/>
        <v>337764.13607189979</v>
      </c>
      <c r="D6047" s="47">
        <f t="shared" si="1854"/>
        <v>46064</v>
      </c>
      <c r="E6047" s="3">
        <f t="shared" si="1844"/>
        <v>-1</v>
      </c>
      <c r="F6047" s="4">
        <f t="shared" si="1861"/>
        <v>9</v>
      </c>
      <c r="G6047" s="4">
        <f t="shared" si="1859"/>
        <v>28</v>
      </c>
      <c r="H6047" s="2">
        <f t="shared" si="1855"/>
        <v>0</v>
      </c>
      <c r="I6047" s="2">
        <f t="shared" si="1856"/>
        <v>0</v>
      </c>
      <c r="J6047" s="2">
        <f t="shared" si="1849"/>
        <v>0</v>
      </c>
      <c r="K6047" s="2">
        <f t="shared" si="1850"/>
        <v>0</v>
      </c>
      <c r="L6047" s="1">
        <f t="shared" si="1857"/>
        <v>0</v>
      </c>
      <c r="M6047" s="3">
        <f t="shared" si="1845"/>
        <v>0</v>
      </c>
      <c r="N6047" s="2">
        <f t="shared" si="1851"/>
        <v>0</v>
      </c>
      <c r="O6047" s="18">
        <f t="shared" si="1858"/>
        <v>0.14499999999999999</v>
      </c>
      <c r="P6047" s="8">
        <f t="shared" si="1862"/>
        <v>1.0036334950000001</v>
      </c>
      <c r="Q6047" s="2">
        <f t="shared" si="1860"/>
        <v>0</v>
      </c>
      <c r="R6047" s="2">
        <f t="shared" si="1852"/>
        <v>0</v>
      </c>
      <c r="S6047" s="9" t="s">
        <v>56</v>
      </c>
      <c r="T6047" s="47">
        <f t="shared" si="1847"/>
        <v>46091</v>
      </c>
      <c r="AE6047" s="33"/>
    </row>
    <row r="6048" spans="1:31" x14ac:dyDescent="0.2">
      <c r="A6048" s="90">
        <f t="shared" si="1853"/>
        <v>46073</v>
      </c>
      <c r="B6048" s="2">
        <f t="shared" si="1848"/>
        <v>0</v>
      </c>
      <c r="C6048" s="2">
        <f t="shared" si="1846"/>
        <v>337764.13607189979</v>
      </c>
      <c r="D6048" s="47">
        <f t="shared" si="1854"/>
        <v>46064</v>
      </c>
      <c r="E6048" s="3">
        <f t="shared" si="1844"/>
        <v>-1</v>
      </c>
      <c r="F6048" s="4">
        <f t="shared" si="1861"/>
        <v>10</v>
      </c>
      <c r="G6048" s="4">
        <f t="shared" si="1859"/>
        <v>28</v>
      </c>
      <c r="H6048" s="2">
        <f t="shared" si="1855"/>
        <v>0</v>
      </c>
      <c r="I6048" s="2">
        <f t="shared" si="1856"/>
        <v>0</v>
      </c>
      <c r="J6048" s="2">
        <f t="shared" si="1849"/>
        <v>0</v>
      </c>
      <c r="K6048" s="2">
        <f t="shared" si="1850"/>
        <v>0</v>
      </c>
      <c r="L6048" s="1">
        <f t="shared" si="1857"/>
        <v>0</v>
      </c>
      <c r="M6048" s="3">
        <f t="shared" si="1845"/>
        <v>0</v>
      </c>
      <c r="N6048" s="2">
        <f t="shared" si="1851"/>
        <v>0</v>
      </c>
      <c r="O6048" s="18">
        <f t="shared" si="1858"/>
        <v>0.14499999999999999</v>
      </c>
      <c r="P6048" s="8">
        <f t="shared" si="1862"/>
        <v>1.0040380310000001</v>
      </c>
      <c r="Q6048" s="2">
        <f t="shared" si="1860"/>
        <v>0</v>
      </c>
      <c r="R6048" s="2">
        <f t="shared" si="1852"/>
        <v>0</v>
      </c>
      <c r="S6048" s="9" t="s">
        <v>56</v>
      </c>
      <c r="T6048" s="47">
        <f t="shared" si="1847"/>
        <v>46091</v>
      </c>
      <c r="AE6048" s="33"/>
    </row>
    <row r="6049" spans="1:31" x14ac:dyDescent="0.2">
      <c r="A6049" s="90">
        <f t="shared" si="1853"/>
        <v>46074</v>
      </c>
      <c r="B6049" s="2">
        <f t="shared" si="1848"/>
        <v>0</v>
      </c>
      <c r="C6049" s="2">
        <f t="shared" si="1846"/>
        <v>337764.13607189979</v>
      </c>
      <c r="D6049" s="47">
        <f t="shared" si="1854"/>
        <v>46064</v>
      </c>
      <c r="E6049" s="3">
        <f t="shared" si="1844"/>
        <v>-1</v>
      </c>
      <c r="F6049" s="4">
        <f t="shared" si="1861"/>
        <v>11</v>
      </c>
      <c r="G6049" s="4">
        <f t="shared" si="1859"/>
        <v>28</v>
      </c>
      <c r="H6049" s="2">
        <f t="shared" si="1855"/>
        <v>0</v>
      </c>
      <c r="I6049" s="2">
        <f t="shared" si="1856"/>
        <v>0</v>
      </c>
      <c r="J6049" s="2">
        <f t="shared" si="1849"/>
        <v>0</v>
      </c>
      <c r="K6049" s="2">
        <f t="shared" si="1850"/>
        <v>0</v>
      </c>
      <c r="L6049" s="1">
        <f t="shared" si="1857"/>
        <v>0</v>
      </c>
      <c r="M6049" s="3">
        <f t="shared" si="1845"/>
        <v>0</v>
      </c>
      <c r="N6049" s="2">
        <f t="shared" si="1851"/>
        <v>0</v>
      </c>
      <c r="O6049" s="18">
        <f t="shared" si="1858"/>
        <v>0.14499999999999999</v>
      </c>
      <c r="P6049" s="8">
        <f t="shared" si="1862"/>
        <v>1.0044427300000001</v>
      </c>
      <c r="Q6049" s="2">
        <f t="shared" si="1860"/>
        <v>0</v>
      </c>
      <c r="R6049" s="2">
        <f t="shared" si="1852"/>
        <v>0</v>
      </c>
      <c r="S6049" s="9" t="s">
        <v>56</v>
      </c>
      <c r="T6049" s="47">
        <f t="shared" si="1847"/>
        <v>46091</v>
      </c>
      <c r="AE6049" s="33"/>
    </row>
    <row r="6050" spans="1:31" x14ac:dyDescent="0.2">
      <c r="A6050" s="90">
        <f t="shared" si="1853"/>
        <v>46075</v>
      </c>
      <c r="B6050" s="2">
        <f t="shared" si="1848"/>
        <v>0</v>
      </c>
      <c r="C6050" s="2">
        <f t="shared" si="1846"/>
        <v>337764.13607189979</v>
      </c>
      <c r="D6050" s="47">
        <f t="shared" si="1854"/>
        <v>46064</v>
      </c>
      <c r="E6050" s="3">
        <f t="shared" si="1844"/>
        <v>-1</v>
      </c>
      <c r="F6050" s="4">
        <f t="shared" si="1861"/>
        <v>12</v>
      </c>
      <c r="G6050" s="4">
        <f t="shared" si="1859"/>
        <v>28</v>
      </c>
      <c r="H6050" s="2">
        <f t="shared" si="1855"/>
        <v>0</v>
      </c>
      <c r="I6050" s="2">
        <f t="shared" si="1856"/>
        <v>0</v>
      </c>
      <c r="J6050" s="2">
        <f t="shared" si="1849"/>
        <v>0</v>
      </c>
      <c r="K6050" s="2">
        <f t="shared" si="1850"/>
        <v>0</v>
      </c>
      <c r="L6050" s="1">
        <f t="shared" si="1857"/>
        <v>0</v>
      </c>
      <c r="M6050" s="3">
        <f t="shared" si="1845"/>
        <v>0</v>
      </c>
      <c r="N6050" s="2">
        <f t="shared" si="1851"/>
        <v>0</v>
      </c>
      <c r="O6050" s="18">
        <f t="shared" si="1858"/>
        <v>0.14499999999999999</v>
      </c>
      <c r="P6050" s="8">
        <f t="shared" si="1862"/>
        <v>1.004847592</v>
      </c>
      <c r="Q6050" s="2">
        <f t="shared" si="1860"/>
        <v>0</v>
      </c>
      <c r="R6050" s="2">
        <f t="shared" si="1852"/>
        <v>0</v>
      </c>
      <c r="S6050" s="9" t="s">
        <v>56</v>
      </c>
      <c r="T6050" s="47">
        <f t="shared" si="1847"/>
        <v>46091</v>
      </c>
      <c r="AE6050" s="33"/>
    </row>
    <row r="6051" spans="1:31" x14ac:dyDescent="0.2">
      <c r="A6051" s="90">
        <f t="shared" si="1853"/>
        <v>46076</v>
      </c>
      <c r="B6051" s="2">
        <f t="shared" si="1848"/>
        <v>0</v>
      </c>
      <c r="C6051" s="2">
        <f t="shared" si="1846"/>
        <v>337764.13607189979</v>
      </c>
      <c r="D6051" s="47">
        <f t="shared" si="1854"/>
        <v>46064</v>
      </c>
      <c r="E6051" s="3">
        <f t="shared" si="1844"/>
        <v>-1</v>
      </c>
      <c r="F6051" s="4">
        <f t="shared" si="1861"/>
        <v>13</v>
      </c>
      <c r="G6051" s="4">
        <f t="shared" si="1859"/>
        <v>28</v>
      </c>
      <c r="H6051" s="2">
        <f t="shared" si="1855"/>
        <v>0</v>
      </c>
      <c r="I6051" s="2">
        <f t="shared" si="1856"/>
        <v>0</v>
      </c>
      <c r="J6051" s="2">
        <f t="shared" si="1849"/>
        <v>0</v>
      </c>
      <c r="K6051" s="2">
        <f t="shared" si="1850"/>
        <v>0</v>
      </c>
      <c r="L6051" s="1">
        <f t="shared" si="1857"/>
        <v>0</v>
      </c>
      <c r="M6051" s="3">
        <f t="shared" si="1845"/>
        <v>0</v>
      </c>
      <c r="N6051" s="2">
        <f t="shared" si="1851"/>
        <v>0</v>
      </c>
      <c r="O6051" s="18">
        <f t="shared" si="1858"/>
        <v>0.14499999999999999</v>
      </c>
      <c r="P6051" s="8">
        <f t="shared" si="1862"/>
        <v>1.005252617</v>
      </c>
      <c r="Q6051" s="2">
        <f t="shared" si="1860"/>
        <v>0</v>
      </c>
      <c r="R6051" s="2">
        <f t="shared" si="1852"/>
        <v>0</v>
      </c>
      <c r="S6051" s="9" t="s">
        <v>56</v>
      </c>
      <c r="T6051" s="47">
        <f t="shared" si="1847"/>
        <v>46091</v>
      </c>
      <c r="AE6051" s="33"/>
    </row>
    <row r="6052" spans="1:31" x14ac:dyDescent="0.2">
      <c r="A6052" s="90">
        <f t="shared" si="1853"/>
        <v>46077</v>
      </c>
      <c r="B6052" s="2">
        <f t="shared" si="1848"/>
        <v>0</v>
      </c>
      <c r="C6052" s="2">
        <f t="shared" si="1846"/>
        <v>337764.13607189979</v>
      </c>
      <c r="D6052" s="47">
        <f t="shared" si="1854"/>
        <v>46064</v>
      </c>
      <c r="E6052" s="3">
        <f t="shared" si="1844"/>
        <v>-1</v>
      </c>
      <c r="F6052" s="4">
        <f t="shared" si="1861"/>
        <v>14</v>
      </c>
      <c r="G6052" s="4">
        <f t="shared" si="1859"/>
        <v>28</v>
      </c>
      <c r="H6052" s="2">
        <f t="shared" si="1855"/>
        <v>0</v>
      </c>
      <c r="I6052" s="2">
        <f t="shared" si="1856"/>
        <v>0</v>
      </c>
      <c r="J6052" s="2">
        <f t="shared" si="1849"/>
        <v>0</v>
      </c>
      <c r="K6052" s="2">
        <f t="shared" si="1850"/>
        <v>0</v>
      </c>
      <c r="L6052" s="1">
        <f t="shared" si="1857"/>
        <v>0</v>
      </c>
      <c r="M6052" s="3">
        <f t="shared" si="1845"/>
        <v>0</v>
      </c>
      <c r="N6052" s="2">
        <f t="shared" si="1851"/>
        <v>0</v>
      </c>
      <c r="O6052" s="18">
        <f t="shared" si="1858"/>
        <v>0.14499999999999999</v>
      </c>
      <c r="P6052" s="8">
        <f t="shared" si="1862"/>
        <v>1.005657805</v>
      </c>
      <c r="Q6052" s="2">
        <f t="shared" si="1860"/>
        <v>0</v>
      </c>
      <c r="R6052" s="2">
        <f t="shared" si="1852"/>
        <v>0</v>
      </c>
      <c r="S6052" s="9" t="s">
        <v>56</v>
      </c>
      <c r="T6052" s="47">
        <f t="shared" si="1847"/>
        <v>46091</v>
      </c>
      <c r="AE6052" s="33"/>
    </row>
    <row r="6053" spans="1:31" x14ac:dyDescent="0.2">
      <c r="A6053" s="90">
        <f t="shared" si="1853"/>
        <v>46078</v>
      </c>
      <c r="B6053" s="2">
        <f t="shared" si="1848"/>
        <v>0</v>
      </c>
      <c r="C6053" s="2">
        <f t="shared" si="1846"/>
        <v>337764.13607189979</v>
      </c>
      <c r="D6053" s="47">
        <f t="shared" si="1854"/>
        <v>46064</v>
      </c>
      <c r="E6053" s="3">
        <f t="shared" si="1844"/>
        <v>-1</v>
      </c>
      <c r="F6053" s="4">
        <f t="shared" si="1861"/>
        <v>15</v>
      </c>
      <c r="G6053" s="4">
        <f t="shared" si="1859"/>
        <v>28</v>
      </c>
      <c r="H6053" s="2">
        <f t="shared" si="1855"/>
        <v>0</v>
      </c>
      <c r="I6053" s="2">
        <f t="shared" si="1856"/>
        <v>0</v>
      </c>
      <c r="J6053" s="2">
        <f t="shared" si="1849"/>
        <v>0</v>
      </c>
      <c r="K6053" s="2">
        <f t="shared" si="1850"/>
        <v>0</v>
      </c>
      <c r="L6053" s="1">
        <f t="shared" si="1857"/>
        <v>0</v>
      </c>
      <c r="M6053" s="3">
        <f t="shared" si="1845"/>
        <v>0</v>
      </c>
      <c r="N6053" s="2">
        <f t="shared" si="1851"/>
        <v>0</v>
      </c>
      <c r="O6053" s="18">
        <f t="shared" si="1858"/>
        <v>0.14499999999999999</v>
      </c>
      <c r="P6053" s="8">
        <f t="shared" si="1862"/>
        <v>1.006063157</v>
      </c>
      <c r="Q6053" s="2">
        <f t="shared" si="1860"/>
        <v>0</v>
      </c>
      <c r="R6053" s="2">
        <f t="shared" si="1852"/>
        <v>0</v>
      </c>
      <c r="S6053" s="9" t="s">
        <v>56</v>
      </c>
      <c r="T6053" s="47">
        <f t="shared" si="1847"/>
        <v>46091</v>
      </c>
      <c r="AE6053" s="33"/>
    </row>
    <row r="6054" spans="1:31" x14ac:dyDescent="0.2">
      <c r="A6054" s="90">
        <f t="shared" si="1853"/>
        <v>46079</v>
      </c>
      <c r="B6054" s="2">
        <f t="shared" si="1848"/>
        <v>0</v>
      </c>
      <c r="C6054" s="2">
        <f t="shared" si="1846"/>
        <v>337764.13607189979</v>
      </c>
      <c r="D6054" s="47">
        <f t="shared" si="1854"/>
        <v>46064</v>
      </c>
      <c r="E6054" s="3">
        <f t="shared" si="1844"/>
        <v>-1</v>
      </c>
      <c r="F6054" s="4">
        <f t="shared" si="1861"/>
        <v>16</v>
      </c>
      <c r="G6054" s="4">
        <f t="shared" si="1859"/>
        <v>28</v>
      </c>
      <c r="H6054" s="2">
        <f t="shared" si="1855"/>
        <v>0</v>
      </c>
      <c r="I6054" s="2">
        <f t="shared" si="1856"/>
        <v>0</v>
      </c>
      <c r="J6054" s="2">
        <f t="shared" si="1849"/>
        <v>0</v>
      </c>
      <c r="K6054" s="2">
        <f t="shared" si="1850"/>
        <v>0</v>
      </c>
      <c r="L6054" s="1">
        <f t="shared" si="1857"/>
        <v>0</v>
      </c>
      <c r="M6054" s="3">
        <f t="shared" si="1845"/>
        <v>0</v>
      </c>
      <c r="N6054" s="2">
        <f t="shared" si="1851"/>
        <v>0</v>
      </c>
      <c r="O6054" s="18">
        <f t="shared" si="1858"/>
        <v>0.14499999999999999</v>
      </c>
      <c r="P6054" s="8">
        <f t="shared" si="1862"/>
        <v>1.006468672</v>
      </c>
      <c r="Q6054" s="2">
        <f t="shared" si="1860"/>
        <v>0</v>
      </c>
      <c r="R6054" s="2">
        <f t="shared" si="1852"/>
        <v>0</v>
      </c>
      <c r="S6054" s="9" t="s">
        <v>56</v>
      </c>
      <c r="T6054" s="47">
        <f t="shared" si="1847"/>
        <v>46091</v>
      </c>
      <c r="AE6054" s="33"/>
    </row>
    <row r="6055" spans="1:31" x14ac:dyDescent="0.2">
      <c r="A6055" s="90">
        <f t="shared" si="1853"/>
        <v>46080</v>
      </c>
      <c r="B6055" s="2">
        <f t="shared" si="1848"/>
        <v>0</v>
      </c>
      <c r="C6055" s="2">
        <f t="shared" si="1846"/>
        <v>337764.13607189979</v>
      </c>
      <c r="D6055" s="47">
        <f t="shared" si="1854"/>
        <v>46064</v>
      </c>
      <c r="E6055" s="3">
        <f t="shared" si="1844"/>
        <v>-1</v>
      </c>
      <c r="F6055" s="4">
        <f t="shared" si="1861"/>
        <v>17</v>
      </c>
      <c r="G6055" s="4">
        <f t="shared" si="1859"/>
        <v>28</v>
      </c>
      <c r="H6055" s="2">
        <f t="shared" si="1855"/>
        <v>0</v>
      </c>
      <c r="I6055" s="2">
        <f t="shared" si="1856"/>
        <v>0</v>
      </c>
      <c r="J6055" s="2">
        <f t="shared" si="1849"/>
        <v>0</v>
      </c>
      <c r="K6055" s="2">
        <f t="shared" si="1850"/>
        <v>0</v>
      </c>
      <c r="L6055" s="1">
        <f t="shared" si="1857"/>
        <v>0</v>
      </c>
      <c r="M6055" s="3">
        <f t="shared" si="1845"/>
        <v>0</v>
      </c>
      <c r="N6055" s="2">
        <f t="shared" si="1851"/>
        <v>0</v>
      </c>
      <c r="O6055" s="18">
        <f t="shared" si="1858"/>
        <v>0.14499999999999999</v>
      </c>
      <c r="P6055" s="8">
        <f t="shared" si="1862"/>
        <v>1.0068743499999999</v>
      </c>
      <c r="Q6055" s="2">
        <f t="shared" si="1860"/>
        <v>0</v>
      </c>
      <c r="R6055" s="2">
        <f t="shared" si="1852"/>
        <v>0</v>
      </c>
      <c r="S6055" s="9" t="s">
        <v>56</v>
      </c>
      <c r="T6055" s="47">
        <f t="shared" si="1847"/>
        <v>46091</v>
      </c>
      <c r="AE6055" s="33"/>
    </row>
    <row r="6056" spans="1:31" x14ac:dyDescent="0.2">
      <c r="A6056" s="90">
        <f t="shared" si="1853"/>
        <v>46081</v>
      </c>
      <c r="B6056" s="2">
        <f t="shared" si="1848"/>
        <v>0</v>
      </c>
      <c r="C6056" s="2">
        <f t="shared" si="1846"/>
        <v>337764.13607189979</v>
      </c>
      <c r="D6056" s="47">
        <f t="shared" si="1854"/>
        <v>46064</v>
      </c>
      <c r="E6056" s="3">
        <f t="shared" si="1844"/>
        <v>-1</v>
      </c>
      <c r="F6056" s="4">
        <f t="shared" si="1861"/>
        <v>18</v>
      </c>
      <c r="G6056" s="4">
        <f t="shared" si="1859"/>
        <v>28</v>
      </c>
      <c r="H6056" s="2">
        <f t="shared" si="1855"/>
        <v>0</v>
      </c>
      <c r="I6056" s="2">
        <f t="shared" si="1856"/>
        <v>0</v>
      </c>
      <c r="J6056" s="2">
        <f t="shared" si="1849"/>
        <v>0</v>
      </c>
      <c r="K6056" s="2">
        <f t="shared" si="1850"/>
        <v>0</v>
      </c>
      <c r="L6056" s="1">
        <f t="shared" si="1857"/>
        <v>0</v>
      </c>
      <c r="M6056" s="3">
        <f t="shared" si="1845"/>
        <v>0</v>
      </c>
      <c r="N6056" s="2">
        <f t="shared" si="1851"/>
        <v>0</v>
      </c>
      <c r="O6056" s="18">
        <f t="shared" si="1858"/>
        <v>0.14499999999999999</v>
      </c>
      <c r="P6056" s="8">
        <f t="shared" si="1862"/>
        <v>1.0072801929999999</v>
      </c>
      <c r="Q6056" s="2">
        <f t="shared" si="1860"/>
        <v>0</v>
      </c>
      <c r="R6056" s="2">
        <f t="shared" si="1852"/>
        <v>0</v>
      </c>
      <c r="S6056" s="9" t="s">
        <v>56</v>
      </c>
      <c r="T6056" s="47">
        <f t="shared" si="1847"/>
        <v>46091</v>
      </c>
      <c r="AE6056" s="33"/>
    </row>
    <row r="6057" spans="1:31" x14ac:dyDescent="0.2">
      <c r="A6057" s="90">
        <f t="shared" si="1853"/>
        <v>46082</v>
      </c>
      <c r="B6057" s="2">
        <f t="shared" si="1848"/>
        <v>0</v>
      </c>
      <c r="C6057" s="2">
        <f t="shared" si="1846"/>
        <v>337764.13607189979</v>
      </c>
      <c r="D6057" s="47">
        <f t="shared" si="1854"/>
        <v>46064</v>
      </c>
      <c r="E6057" s="3">
        <f t="shared" si="1844"/>
        <v>-1</v>
      </c>
      <c r="F6057" s="4">
        <f t="shared" si="1861"/>
        <v>19</v>
      </c>
      <c r="G6057" s="4">
        <f t="shared" si="1859"/>
        <v>28</v>
      </c>
      <c r="H6057" s="2">
        <f t="shared" si="1855"/>
        <v>0</v>
      </c>
      <c r="I6057" s="2">
        <f t="shared" si="1856"/>
        <v>0</v>
      </c>
      <c r="J6057" s="2">
        <f t="shared" si="1849"/>
        <v>0</v>
      </c>
      <c r="K6057" s="2">
        <f t="shared" si="1850"/>
        <v>0</v>
      </c>
      <c r="L6057" s="1">
        <f t="shared" si="1857"/>
        <v>0</v>
      </c>
      <c r="M6057" s="3">
        <f t="shared" si="1845"/>
        <v>0</v>
      </c>
      <c r="N6057" s="2">
        <f t="shared" si="1851"/>
        <v>0</v>
      </c>
      <c r="O6057" s="18">
        <f t="shared" si="1858"/>
        <v>0.14499999999999999</v>
      </c>
      <c r="P6057" s="8">
        <f t="shared" si="1862"/>
        <v>1.007686198</v>
      </c>
      <c r="Q6057" s="2">
        <f t="shared" si="1860"/>
        <v>0</v>
      </c>
      <c r="R6057" s="2">
        <f t="shared" si="1852"/>
        <v>0</v>
      </c>
      <c r="S6057" s="9" t="s">
        <v>56</v>
      </c>
      <c r="T6057" s="47">
        <f t="shared" si="1847"/>
        <v>46091</v>
      </c>
      <c r="AE6057" s="33"/>
    </row>
    <row r="6058" spans="1:31" x14ac:dyDescent="0.2">
      <c r="A6058" s="90">
        <f t="shared" si="1853"/>
        <v>46083</v>
      </c>
      <c r="B6058" s="2">
        <f t="shared" si="1848"/>
        <v>0</v>
      </c>
      <c r="C6058" s="2">
        <f t="shared" si="1846"/>
        <v>337764.13607189979</v>
      </c>
      <c r="D6058" s="47">
        <f t="shared" si="1854"/>
        <v>46064</v>
      </c>
      <c r="E6058" s="3">
        <f t="shared" si="1844"/>
        <v>-1</v>
      </c>
      <c r="F6058" s="4">
        <f t="shared" si="1861"/>
        <v>20</v>
      </c>
      <c r="G6058" s="4">
        <f t="shared" si="1859"/>
        <v>28</v>
      </c>
      <c r="H6058" s="2">
        <f t="shared" si="1855"/>
        <v>0</v>
      </c>
      <c r="I6058" s="2">
        <f t="shared" si="1856"/>
        <v>0</v>
      </c>
      <c r="J6058" s="2">
        <f t="shared" si="1849"/>
        <v>0</v>
      </c>
      <c r="K6058" s="2">
        <f t="shared" si="1850"/>
        <v>0</v>
      </c>
      <c r="L6058" s="1">
        <f t="shared" si="1857"/>
        <v>0</v>
      </c>
      <c r="M6058" s="3">
        <f t="shared" si="1845"/>
        <v>0</v>
      </c>
      <c r="N6058" s="2">
        <f t="shared" si="1851"/>
        <v>0</v>
      </c>
      <c r="O6058" s="18">
        <f t="shared" si="1858"/>
        <v>0.14499999999999999</v>
      </c>
      <c r="P6058" s="8">
        <f t="shared" si="1862"/>
        <v>1.0080923669999999</v>
      </c>
      <c r="Q6058" s="2">
        <f t="shared" si="1860"/>
        <v>0</v>
      </c>
      <c r="R6058" s="2">
        <f t="shared" si="1852"/>
        <v>0</v>
      </c>
      <c r="S6058" s="9" t="s">
        <v>56</v>
      </c>
      <c r="T6058" s="47">
        <f t="shared" si="1847"/>
        <v>46091</v>
      </c>
      <c r="AE6058" s="33"/>
    </row>
    <row r="6059" spans="1:31" x14ac:dyDescent="0.2">
      <c r="A6059" s="90">
        <f t="shared" si="1853"/>
        <v>46084</v>
      </c>
      <c r="B6059" s="2">
        <f t="shared" si="1848"/>
        <v>0</v>
      </c>
      <c r="C6059" s="2">
        <f t="shared" si="1846"/>
        <v>337764.13607189979</v>
      </c>
      <c r="D6059" s="47">
        <f t="shared" si="1854"/>
        <v>46064</v>
      </c>
      <c r="E6059" s="3">
        <f t="shared" ref="E6059:E6122" si="1863">IF(DAY(A6058)=$E$2,VLOOKUP(A6058,$AF$10:$AG$315,2),E6058)</f>
        <v>-1</v>
      </c>
      <c r="F6059" s="4">
        <f t="shared" si="1861"/>
        <v>21</v>
      </c>
      <c r="G6059" s="4">
        <f t="shared" si="1859"/>
        <v>28</v>
      </c>
      <c r="H6059" s="2">
        <f t="shared" si="1855"/>
        <v>0</v>
      </c>
      <c r="I6059" s="2">
        <f t="shared" si="1856"/>
        <v>0</v>
      </c>
      <c r="J6059" s="2">
        <f t="shared" si="1849"/>
        <v>0</v>
      </c>
      <c r="K6059" s="2">
        <f t="shared" si="1850"/>
        <v>0</v>
      </c>
      <c r="L6059" s="1">
        <f t="shared" si="1857"/>
        <v>0</v>
      </c>
      <c r="M6059" s="3">
        <f t="shared" si="1845"/>
        <v>0</v>
      </c>
      <c r="N6059" s="2">
        <f t="shared" si="1851"/>
        <v>0</v>
      </c>
      <c r="O6059" s="18">
        <f t="shared" si="1858"/>
        <v>0.14499999999999999</v>
      </c>
      <c r="P6059" s="8">
        <f t="shared" si="1862"/>
        <v>1.0084987000000001</v>
      </c>
      <c r="Q6059" s="2">
        <f t="shared" si="1860"/>
        <v>0</v>
      </c>
      <c r="R6059" s="2">
        <f t="shared" si="1852"/>
        <v>0</v>
      </c>
      <c r="S6059" s="9" t="s">
        <v>56</v>
      </c>
      <c r="T6059" s="47">
        <f t="shared" si="1847"/>
        <v>46091</v>
      </c>
      <c r="AE6059" s="33"/>
    </row>
    <row r="6060" spans="1:31" x14ac:dyDescent="0.2">
      <c r="A6060" s="90">
        <f t="shared" si="1853"/>
        <v>46085</v>
      </c>
      <c r="B6060" s="2">
        <f t="shared" si="1848"/>
        <v>0</v>
      </c>
      <c r="C6060" s="2">
        <f t="shared" si="1846"/>
        <v>337764.13607189979</v>
      </c>
      <c r="D6060" s="47">
        <f t="shared" si="1854"/>
        <v>46064</v>
      </c>
      <c r="E6060" s="3">
        <f t="shared" si="1863"/>
        <v>-1</v>
      </c>
      <c r="F6060" s="4">
        <f t="shared" si="1861"/>
        <v>22</v>
      </c>
      <c r="G6060" s="4">
        <f t="shared" si="1859"/>
        <v>28</v>
      </c>
      <c r="H6060" s="2">
        <f t="shared" si="1855"/>
        <v>0</v>
      </c>
      <c r="I6060" s="2">
        <f t="shared" si="1856"/>
        <v>0</v>
      </c>
      <c r="J6060" s="2">
        <f t="shared" si="1849"/>
        <v>0</v>
      </c>
      <c r="K6060" s="2">
        <f t="shared" si="1850"/>
        <v>0</v>
      </c>
      <c r="L6060" s="1">
        <f t="shared" si="1857"/>
        <v>0</v>
      </c>
      <c r="M6060" s="3">
        <f t="shared" si="1845"/>
        <v>0</v>
      </c>
      <c r="N6060" s="2">
        <f t="shared" si="1851"/>
        <v>0</v>
      </c>
      <c r="O6060" s="18">
        <f t="shared" si="1858"/>
        <v>0.14499999999999999</v>
      </c>
      <c r="P6060" s="8">
        <f t="shared" si="1862"/>
        <v>1.008905197</v>
      </c>
      <c r="Q6060" s="2">
        <f t="shared" si="1860"/>
        <v>0</v>
      </c>
      <c r="R6060" s="2">
        <f t="shared" si="1852"/>
        <v>0</v>
      </c>
      <c r="S6060" s="9" t="s">
        <v>56</v>
      </c>
      <c r="T6060" s="47">
        <f t="shared" si="1847"/>
        <v>46091</v>
      </c>
      <c r="AE6060" s="33"/>
    </row>
    <row r="6061" spans="1:31" x14ac:dyDescent="0.2">
      <c r="A6061" s="90">
        <f t="shared" si="1853"/>
        <v>46086</v>
      </c>
      <c r="B6061" s="2">
        <f t="shared" si="1848"/>
        <v>0</v>
      </c>
      <c r="C6061" s="2">
        <f t="shared" si="1846"/>
        <v>337764.13607189979</v>
      </c>
      <c r="D6061" s="47">
        <f t="shared" si="1854"/>
        <v>46064</v>
      </c>
      <c r="E6061" s="3">
        <f t="shared" si="1863"/>
        <v>-1</v>
      </c>
      <c r="F6061" s="4">
        <f t="shared" si="1861"/>
        <v>23</v>
      </c>
      <c r="G6061" s="4">
        <f t="shared" si="1859"/>
        <v>28</v>
      </c>
      <c r="H6061" s="2">
        <f t="shared" si="1855"/>
        <v>0</v>
      </c>
      <c r="I6061" s="2">
        <f t="shared" si="1856"/>
        <v>0</v>
      </c>
      <c r="J6061" s="2">
        <f t="shared" si="1849"/>
        <v>0</v>
      </c>
      <c r="K6061" s="2">
        <f t="shared" si="1850"/>
        <v>0</v>
      </c>
      <c r="L6061" s="1">
        <f t="shared" si="1857"/>
        <v>0</v>
      </c>
      <c r="M6061" s="3">
        <f t="shared" si="1845"/>
        <v>0</v>
      </c>
      <c r="N6061" s="2">
        <f t="shared" si="1851"/>
        <v>0</v>
      </c>
      <c r="O6061" s="18">
        <f t="shared" si="1858"/>
        <v>0.14499999999999999</v>
      </c>
      <c r="P6061" s="8">
        <f t="shared" si="1862"/>
        <v>1.009311858</v>
      </c>
      <c r="Q6061" s="2">
        <f t="shared" si="1860"/>
        <v>0</v>
      </c>
      <c r="R6061" s="2">
        <f t="shared" si="1852"/>
        <v>0</v>
      </c>
      <c r="S6061" s="9" t="s">
        <v>56</v>
      </c>
      <c r="T6061" s="47">
        <f t="shared" si="1847"/>
        <v>46091</v>
      </c>
      <c r="AE6061" s="33"/>
    </row>
    <row r="6062" spans="1:31" x14ac:dyDescent="0.2">
      <c r="A6062" s="90">
        <f t="shared" si="1853"/>
        <v>46087</v>
      </c>
      <c r="B6062" s="2">
        <f t="shared" si="1848"/>
        <v>0</v>
      </c>
      <c r="C6062" s="2">
        <f t="shared" si="1846"/>
        <v>337764.13607189979</v>
      </c>
      <c r="D6062" s="47">
        <f t="shared" si="1854"/>
        <v>46064</v>
      </c>
      <c r="E6062" s="3">
        <f t="shared" si="1863"/>
        <v>-1</v>
      </c>
      <c r="F6062" s="4">
        <f t="shared" si="1861"/>
        <v>24</v>
      </c>
      <c r="G6062" s="4">
        <f t="shared" si="1859"/>
        <v>28</v>
      </c>
      <c r="H6062" s="2">
        <f t="shared" si="1855"/>
        <v>0</v>
      </c>
      <c r="I6062" s="2">
        <f t="shared" si="1856"/>
        <v>0</v>
      </c>
      <c r="J6062" s="2">
        <f t="shared" si="1849"/>
        <v>0</v>
      </c>
      <c r="K6062" s="2">
        <f t="shared" si="1850"/>
        <v>0</v>
      </c>
      <c r="L6062" s="1">
        <f t="shared" si="1857"/>
        <v>0</v>
      </c>
      <c r="M6062" s="3">
        <f t="shared" si="1845"/>
        <v>0</v>
      </c>
      <c r="N6062" s="2">
        <f t="shared" si="1851"/>
        <v>0</v>
      </c>
      <c r="O6062" s="18">
        <f t="shared" si="1858"/>
        <v>0.14499999999999999</v>
      </c>
      <c r="P6062" s="8">
        <f t="shared" si="1862"/>
        <v>1.0097186819999999</v>
      </c>
      <c r="Q6062" s="2">
        <f t="shared" si="1860"/>
        <v>0</v>
      </c>
      <c r="R6062" s="2">
        <f t="shared" si="1852"/>
        <v>0</v>
      </c>
      <c r="S6062" s="9" t="s">
        <v>56</v>
      </c>
      <c r="T6062" s="47">
        <f t="shared" si="1847"/>
        <v>46091</v>
      </c>
      <c r="AE6062" s="33"/>
    </row>
    <row r="6063" spans="1:31" x14ac:dyDescent="0.2">
      <c r="A6063" s="90">
        <f t="shared" si="1853"/>
        <v>46088</v>
      </c>
      <c r="B6063" s="2">
        <f t="shared" si="1848"/>
        <v>0</v>
      </c>
      <c r="C6063" s="2">
        <f t="shared" si="1846"/>
        <v>337764.13607189979</v>
      </c>
      <c r="D6063" s="47">
        <f t="shared" si="1854"/>
        <v>46064</v>
      </c>
      <c r="E6063" s="3">
        <f t="shared" si="1863"/>
        <v>-1</v>
      </c>
      <c r="F6063" s="4">
        <f t="shared" si="1861"/>
        <v>25</v>
      </c>
      <c r="G6063" s="4">
        <f t="shared" si="1859"/>
        <v>28</v>
      </c>
      <c r="H6063" s="2">
        <f t="shared" si="1855"/>
        <v>0</v>
      </c>
      <c r="I6063" s="2">
        <f t="shared" si="1856"/>
        <v>0</v>
      </c>
      <c r="J6063" s="2">
        <f t="shared" si="1849"/>
        <v>0</v>
      </c>
      <c r="K6063" s="2">
        <f t="shared" si="1850"/>
        <v>0</v>
      </c>
      <c r="L6063" s="1">
        <f t="shared" si="1857"/>
        <v>0</v>
      </c>
      <c r="M6063" s="3">
        <f t="shared" si="1845"/>
        <v>0</v>
      </c>
      <c r="N6063" s="2">
        <f t="shared" si="1851"/>
        <v>0</v>
      </c>
      <c r="O6063" s="18">
        <f t="shared" si="1858"/>
        <v>0.14499999999999999</v>
      </c>
      <c r="P6063" s="8">
        <f t="shared" si="1862"/>
        <v>1.0101256709999999</v>
      </c>
      <c r="Q6063" s="2">
        <f t="shared" si="1860"/>
        <v>0</v>
      </c>
      <c r="R6063" s="2">
        <f t="shared" si="1852"/>
        <v>0</v>
      </c>
      <c r="S6063" s="9" t="s">
        <v>56</v>
      </c>
      <c r="T6063" s="47">
        <f t="shared" si="1847"/>
        <v>46091</v>
      </c>
      <c r="AE6063" s="33"/>
    </row>
    <row r="6064" spans="1:31" x14ac:dyDescent="0.2">
      <c r="A6064" s="90">
        <f t="shared" si="1853"/>
        <v>46089</v>
      </c>
      <c r="B6064" s="2">
        <f t="shared" si="1848"/>
        <v>0</v>
      </c>
      <c r="C6064" s="2">
        <f t="shared" si="1846"/>
        <v>337764.13607189979</v>
      </c>
      <c r="D6064" s="47">
        <f t="shared" si="1854"/>
        <v>46064</v>
      </c>
      <c r="E6064" s="3">
        <f t="shared" si="1863"/>
        <v>-1</v>
      </c>
      <c r="F6064" s="4">
        <f t="shared" si="1861"/>
        <v>26</v>
      </c>
      <c r="G6064" s="4">
        <f t="shared" si="1859"/>
        <v>28</v>
      </c>
      <c r="H6064" s="2">
        <f t="shared" si="1855"/>
        <v>0</v>
      </c>
      <c r="I6064" s="2">
        <f t="shared" si="1856"/>
        <v>0</v>
      </c>
      <c r="J6064" s="2">
        <f t="shared" si="1849"/>
        <v>0</v>
      </c>
      <c r="K6064" s="2">
        <f t="shared" si="1850"/>
        <v>0</v>
      </c>
      <c r="L6064" s="1">
        <f t="shared" si="1857"/>
        <v>0</v>
      </c>
      <c r="M6064" s="3">
        <f t="shared" si="1845"/>
        <v>0</v>
      </c>
      <c r="N6064" s="2">
        <f t="shared" si="1851"/>
        <v>0</v>
      </c>
      <c r="O6064" s="18">
        <f t="shared" si="1858"/>
        <v>0.14499999999999999</v>
      </c>
      <c r="P6064" s="8">
        <f t="shared" si="1862"/>
        <v>1.0105328229999999</v>
      </c>
      <c r="Q6064" s="2">
        <f t="shared" si="1860"/>
        <v>0</v>
      </c>
      <c r="R6064" s="2">
        <f t="shared" si="1852"/>
        <v>0</v>
      </c>
      <c r="S6064" s="9" t="s">
        <v>56</v>
      </c>
      <c r="T6064" s="47">
        <f t="shared" si="1847"/>
        <v>46091</v>
      </c>
      <c r="AE6064" s="33"/>
    </row>
    <row r="6065" spans="1:31" x14ac:dyDescent="0.2">
      <c r="A6065" s="90">
        <f t="shared" si="1853"/>
        <v>46090</v>
      </c>
      <c r="B6065" s="2">
        <f t="shared" si="1848"/>
        <v>0</v>
      </c>
      <c r="C6065" s="2">
        <f t="shared" si="1846"/>
        <v>337764.13607189979</v>
      </c>
      <c r="D6065" s="47">
        <f t="shared" si="1854"/>
        <v>46064</v>
      </c>
      <c r="E6065" s="3">
        <f t="shared" si="1863"/>
        <v>-1</v>
      </c>
      <c r="F6065" s="4">
        <f t="shared" si="1861"/>
        <v>27</v>
      </c>
      <c r="G6065" s="4">
        <f t="shared" si="1859"/>
        <v>28</v>
      </c>
      <c r="H6065" s="2">
        <f t="shared" si="1855"/>
        <v>0</v>
      </c>
      <c r="I6065" s="2">
        <f t="shared" si="1856"/>
        <v>0</v>
      </c>
      <c r="J6065" s="2">
        <f t="shared" si="1849"/>
        <v>0</v>
      </c>
      <c r="K6065" s="2">
        <f t="shared" si="1850"/>
        <v>0</v>
      </c>
      <c r="L6065" s="1">
        <f t="shared" si="1857"/>
        <v>0</v>
      </c>
      <c r="M6065" s="3">
        <f t="shared" si="1845"/>
        <v>0</v>
      </c>
      <c r="N6065" s="2">
        <f t="shared" si="1851"/>
        <v>0</v>
      </c>
      <c r="O6065" s="18">
        <f t="shared" si="1858"/>
        <v>0.14499999999999999</v>
      </c>
      <c r="P6065" s="8">
        <f t="shared" si="1862"/>
        <v>1.01094014</v>
      </c>
      <c r="Q6065" s="2">
        <f t="shared" si="1860"/>
        <v>0</v>
      </c>
      <c r="R6065" s="2">
        <f t="shared" si="1852"/>
        <v>0</v>
      </c>
      <c r="S6065" s="9" t="s">
        <v>56</v>
      </c>
      <c r="T6065" s="47">
        <f t="shared" si="1847"/>
        <v>46091</v>
      </c>
      <c r="AE6065" s="33"/>
    </row>
    <row r="6066" spans="1:31" x14ac:dyDescent="0.2">
      <c r="A6066" s="90">
        <f t="shared" si="1853"/>
        <v>46091</v>
      </c>
      <c r="B6066" s="2">
        <f t="shared" si="1848"/>
        <v>0</v>
      </c>
      <c r="C6066" s="2">
        <f t="shared" si="1846"/>
        <v>337764.13607189979</v>
      </c>
      <c r="D6066" s="47">
        <f t="shared" si="1854"/>
        <v>46064</v>
      </c>
      <c r="E6066" s="3">
        <f t="shared" si="1863"/>
        <v>-1</v>
      </c>
      <c r="F6066" s="4">
        <f t="shared" si="1861"/>
        <v>28</v>
      </c>
      <c r="G6066" s="4">
        <f t="shared" si="1859"/>
        <v>28</v>
      </c>
      <c r="H6066" s="2">
        <f t="shared" si="1855"/>
        <v>0</v>
      </c>
      <c r="I6066" s="2">
        <f t="shared" si="1856"/>
        <v>0</v>
      </c>
      <c r="J6066" s="2">
        <f t="shared" si="1849"/>
        <v>0</v>
      </c>
      <c r="K6066" s="2">
        <f t="shared" si="1850"/>
        <v>0</v>
      </c>
      <c r="L6066" s="1">
        <f t="shared" si="1857"/>
        <v>199</v>
      </c>
      <c r="M6066" s="3">
        <f t="shared" si="1845"/>
        <v>2.7043000000000001E-2</v>
      </c>
      <c r="N6066" s="2">
        <f t="shared" si="1851"/>
        <v>0</v>
      </c>
      <c r="O6066" s="18">
        <f t="shared" si="1858"/>
        <v>0.14499999999999999</v>
      </c>
      <c r="P6066" s="8">
        <f t="shared" si="1862"/>
        <v>1.0113476210000001</v>
      </c>
      <c r="Q6066" s="2">
        <f t="shared" si="1860"/>
        <v>0</v>
      </c>
      <c r="R6066" s="2">
        <f t="shared" si="1852"/>
        <v>0</v>
      </c>
      <c r="S6066" s="9" t="s">
        <v>56</v>
      </c>
      <c r="T6066" s="47">
        <f t="shared" si="1847"/>
        <v>46091</v>
      </c>
      <c r="AE6066" s="33"/>
    </row>
    <row r="6067" spans="1:31" x14ac:dyDescent="0.2">
      <c r="A6067" s="90">
        <f t="shared" si="1853"/>
        <v>46092</v>
      </c>
      <c r="B6067" s="2">
        <f t="shared" si="1848"/>
        <v>0</v>
      </c>
      <c r="C6067" s="2">
        <f t="shared" si="1846"/>
        <v>328629.9805401098</v>
      </c>
      <c r="D6067" s="47">
        <f t="shared" si="1854"/>
        <v>46092</v>
      </c>
      <c r="E6067" s="3">
        <f t="shared" si="1863"/>
        <v>-1</v>
      </c>
      <c r="F6067" s="4">
        <f t="shared" si="1861"/>
        <v>1</v>
      </c>
      <c r="G6067" s="4">
        <f t="shared" si="1859"/>
        <v>31</v>
      </c>
      <c r="H6067" s="2">
        <f t="shared" si="1855"/>
        <v>0</v>
      </c>
      <c r="I6067" s="2">
        <f t="shared" si="1856"/>
        <v>0</v>
      </c>
      <c r="J6067" s="2">
        <f t="shared" si="1849"/>
        <v>0</v>
      </c>
      <c r="K6067" s="2">
        <f t="shared" si="1850"/>
        <v>0</v>
      </c>
      <c r="L6067" s="1">
        <f t="shared" si="1857"/>
        <v>0</v>
      </c>
      <c r="M6067" s="3">
        <f t="shared" si="1845"/>
        <v>0</v>
      </c>
      <c r="N6067" s="2">
        <f t="shared" si="1851"/>
        <v>0</v>
      </c>
      <c r="O6067" s="18">
        <f t="shared" si="1858"/>
        <v>0.14499999999999999</v>
      </c>
      <c r="P6067" s="8">
        <f t="shared" si="1862"/>
        <v>1.0003640570000001</v>
      </c>
      <c r="Q6067" s="2">
        <f t="shared" si="1860"/>
        <v>0</v>
      </c>
      <c r="R6067" s="2">
        <f t="shared" si="1852"/>
        <v>0</v>
      </c>
      <c r="S6067" s="9" t="s">
        <v>56</v>
      </c>
      <c r="T6067" s="47">
        <f t="shared" si="1847"/>
        <v>46122</v>
      </c>
      <c r="AE6067" s="33"/>
    </row>
    <row r="6068" spans="1:31" x14ac:dyDescent="0.2">
      <c r="A6068" s="90">
        <f t="shared" si="1853"/>
        <v>46093</v>
      </c>
      <c r="B6068" s="2">
        <f t="shared" si="1848"/>
        <v>0</v>
      </c>
      <c r="C6068" s="2">
        <f t="shared" si="1846"/>
        <v>328629.9805401098</v>
      </c>
      <c r="D6068" s="47">
        <f t="shared" si="1854"/>
        <v>46092</v>
      </c>
      <c r="E6068" s="3">
        <f t="shared" si="1863"/>
        <v>-1</v>
      </c>
      <c r="F6068" s="4">
        <f t="shared" si="1861"/>
        <v>2</v>
      </c>
      <c r="G6068" s="4">
        <f t="shared" si="1859"/>
        <v>31</v>
      </c>
      <c r="H6068" s="2">
        <f t="shared" si="1855"/>
        <v>0</v>
      </c>
      <c r="I6068" s="2">
        <f t="shared" si="1856"/>
        <v>0</v>
      </c>
      <c r="J6068" s="2">
        <f t="shared" si="1849"/>
        <v>0</v>
      </c>
      <c r="K6068" s="2">
        <f t="shared" si="1850"/>
        <v>0</v>
      </c>
      <c r="L6068" s="1">
        <f t="shared" si="1857"/>
        <v>0</v>
      </c>
      <c r="M6068" s="3">
        <f t="shared" si="1845"/>
        <v>0</v>
      </c>
      <c r="N6068" s="2">
        <f t="shared" si="1851"/>
        <v>0</v>
      </c>
      <c r="O6068" s="18">
        <f t="shared" si="1858"/>
        <v>0.14499999999999999</v>
      </c>
      <c r="P6068" s="8">
        <f t="shared" si="1862"/>
        <v>1.0007282470000001</v>
      </c>
      <c r="Q6068" s="2">
        <f t="shared" si="1860"/>
        <v>0</v>
      </c>
      <c r="R6068" s="2">
        <f t="shared" si="1852"/>
        <v>0</v>
      </c>
      <c r="S6068" s="9" t="s">
        <v>56</v>
      </c>
      <c r="T6068" s="47">
        <f t="shared" si="1847"/>
        <v>46122</v>
      </c>
      <c r="AE6068" s="33"/>
    </row>
    <row r="6069" spans="1:31" x14ac:dyDescent="0.2">
      <c r="A6069" s="90">
        <f t="shared" si="1853"/>
        <v>46094</v>
      </c>
      <c r="B6069" s="2">
        <f t="shared" si="1848"/>
        <v>0</v>
      </c>
      <c r="C6069" s="2">
        <f t="shared" si="1846"/>
        <v>328629.9805401098</v>
      </c>
      <c r="D6069" s="47">
        <f t="shared" si="1854"/>
        <v>46092</v>
      </c>
      <c r="E6069" s="3">
        <f t="shared" si="1863"/>
        <v>-1</v>
      </c>
      <c r="F6069" s="4">
        <f t="shared" si="1861"/>
        <v>3</v>
      </c>
      <c r="G6069" s="4">
        <f t="shared" si="1859"/>
        <v>31</v>
      </c>
      <c r="H6069" s="2">
        <f t="shared" si="1855"/>
        <v>0</v>
      </c>
      <c r="I6069" s="2">
        <f t="shared" si="1856"/>
        <v>0</v>
      </c>
      <c r="J6069" s="2">
        <f t="shared" si="1849"/>
        <v>0</v>
      </c>
      <c r="K6069" s="2">
        <f t="shared" si="1850"/>
        <v>0</v>
      </c>
      <c r="L6069" s="1">
        <f t="shared" si="1857"/>
        <v>0</v>
      </c>
      <c r="M6069" s="3">
        <f t="shared" si="1845"/>
        <v>0</v>
      </c>
      <c r="N6069" s="2">
        <f t="shared" si="1851"/>
        <v>0</v>
      </c>
      <c r="O6069" s="18">
        <f t="shared" si="1858"/>
        <v>0.14499999999999999</v>
      </c>
      <c r="P6069" s="8">
        <f t="shared" si="1862"/>
        <v>1.0010925690000001</v>
      </c>
      <c r="Q6069" s="2">
        <f t="shared" si="1860"/>
        <v>0</v>
      </c>
      <c r="R6069" s="2">
        <f t="shared" si="1852"/>
        <v>0</v>
      </c>
      <c r="S6069" s="9" t="s">
        <v>56</v>
      </c>
      <c r="T6069" s="47">
        <f t="shared" si="1847"/>
        <v>46122</v>
      </c>
      <c r="AE6069" s="33"/>
    </row>
    <row r="6070" spans="1:31" x14ac:dyDescent="0.2">
      <c r="A6070" s="90">
        <f t="shared" si="1853"/>
        <v>46095</v>
      </c>
      <c r="B6070" s="2">
        <f t="shared" si="1848"/>
        <v>0</v>
      </c>
      <c r="C6070" s="2">
        <f t="shared" si="1846"/>
        <v>328629.9805401098</v>
      </c>
      <c r="D6070" s="47">
        <f t="shared" si="1854"/>
        <v>46092</v>
      </c>
      <c r="E6070" s="3">
        <f t="shared" si="1863"/>
        <v>-1</v>
      </c>
      <c r="F6070" s="4">
        <f t="shared" si="1861"/>
        <v>4</v>
      </c>
      <c r="G6070" s="4">
        <f t="shared" si="1859"/>
        <v>31</v>
      </c>
      <c r="H6070" s="2">
        <f t="shared" si="1855"/>
        <v>0</v>
      </c>
      <c r="I6070" s="2">
        <f t="shared" si="1856"/>
        <v>0</v>
      </c>
      <c r="J6070" s="2">
        <f t="shared" si="1849"/>
        <v>0</v>
      </c>
      <c r="K6070" s="2">
        <f t="shared" si="1850"/>
        <v>0</v>
      </c>
      <c r="L6070" s="1">
        <f t="shared" si="1857"/>
        <v>0</v>
      </c>
      <c r="M6070" s="3">
        <f t="shared" si="1845"/>
        <v>0</v>
      </c>
      <c r="N6070" s="2">
        <f t="shared" si="1851"/>
        <v>0</v>
      </c>
      <c r="O6070" s="18">
        <f t="shared" si="1858"/>
        <v>0.14499999999999999</v>
      </c>
      <c r="P6070" s="8">
        <f t="shared" si="1862"/>
        <v>1.001457024</v>
      </c>
      <c r="Q6070" s="2">
        <f t="shared" si="1860"/>
        <v>0</v>
      </c>
      <c r="R6070" s="2">
        <f t="shared" si="1852"/>
        <v>0</v>
      </c>
      <c r="S6070" s="9" t="s">
        <v>56</v>
      </c>
      <c r="T6070" s="47">
        <f t="shared" si="1847"/>
        <v>46122</v>
      </c>
      <c r="AE6070" s="33"/>
    </row>
    <row r="6071" spans="1:31" x14ac:dyDescent="0.2">
      <c r="A6071" s="90">
        <f t="shared" si="1853"/>
        <v>46096</v>
      </c>
      <c r="B6071" s="2">
        <f t="shared" si="1848"/>
        <v>0</v>
      </c>
      <c r="C6071" s="2">
        <f t="shared" si="1846"/>
        <v>328629.9805401098</v>
      </c>
      <c r="D6071" s="47">
        <f t="shared" si="1854"/>
        <v>46092</v>
      </c>
      <c r="E6071" s="3">
        <f t="shared" si="1863"/>
        <v>-1</v>
      </c>
      <c r="F6071" s="4">
        <f t="shared" si="1861"/>
        <v>5</v>
      </c>
      <c r="G6071" s="4">
        <f t="shared" si="1859"/>
        <v>31</v>
      </c>
      <c r="H6071" s="2">
        <f t="shared" si="1855"/>
        <v>0</v>
      </c>
      <c r="I6071" s="2">
        <f t="shared" si="1856"/>
        <v>0</v>
      </c>
      <c r="J6071" s="2">
        <f t="shared" si="1849"/>
        <v>0</v>
      </c>
      <c r="K6071" s="2">
        <f t="shared" si="1850"/>
        <v>0</v>
      </c>
      <c r="L6071" s="1">
        <f t="shared" si="1857"/>
        <v>0</v>
      </c>
      <c r="M6071" s="3">
        <f t="shared" si="1845"/>
        <v>0</v>
      </c>
      <c r="N6071" s="2">
        <f t="shared" si="1851"/>
        <v>0</v>
      </c>
      <c r="O6071" s="18">
        <f t="shared" si="1858"/>
        <v>0.14499999999999999</v>
      </c>
      <c r="P6071" s="8">
        <f t="shared" si="1862"/>
        <v>1.0018216120000001</v>
      </c>
      <c r="Q6071" s="2">
        <f t="shared" si="1860"/>
        <v>0</v>
      </c>
      <c r="R6071" s="2">
        <f t="shared" si="1852"/>
        <v>0</v>
      </c>
      <c r="S6071" s="9" t="s">
        <v>56</v>
      </c>
      <c r="T6071" s="47">
        <f t="shared" si="1847"/>
        <v>46122</v>
      </c>
      <c r="AE6071" s="33"/>
    </row>
    <row r="6072" spans="1:31" x14ac:dyDescent="0.2">
      <c r="A6072" s="90">
        <f t="shared" si="1853"/>
        <v>46097</v>
      </c>
      <c r="B6072" s="2">
        <f t="shared" si="1848"/>
        <v>0</v>
      </c>
      <c r="C6072" s="2">
        <f t="shared" si="1846"/>
        <v>328629.9805401098</v>
      </c>
      <c r="D6072" s="47">
        <f t="shared" si="1854"/>
        <v>46092</v>
      </c>
      <c r="E6072" s="3">
        <f t="shared" si="1863"/>
        <v>-1</v>
      </c>
      <c r="F6072" s="4">
        <f t="shared" si="1861"/>
        <v>6</v>
      </c>
      <c r="G6072" s="4">
        <f t="shared" si="1859"/>
        <v>31</v>
      </c>
      <c r="H6072" s="2">
        <f t="shared" si="1855"/>
        <v>0</v>
      </c>
      <c r="I6072" s="2">
        <f t="shared" si="1856"/>
        <v>0</v>
      </c>
      <c r="J6072" s="2">
        <f t="shared" si="1849"/>
        <v>0</v>
      </c>
      <c r="K6072" s="2">
        <f t="shared" si="1850"/>
        <v>0</v>
      </c>
      <c r="L6072" s="1">
        <f t="shared" si="1857"/>
        <v>0</v>
      </c>
      <c r="M6072" s="3">
        <f t="shared" si="1845"/>
        <v>0</v>
      </c>
      <c r="N6072" s="2">
        <f t="shared" si="1851"/>
        <v>0</v>
      </c>
      <c r="O6072" s="18">
        <f t="shared" si="1858"/>
        <v>0.14499999999999999</v>
      </c>
      <c r="P6072" s="8">
        <f t="shared" si="1862"/>
        <v>1.002186332</v>
      </c>
      <c r="Q6072" s="2">
        <f t="shared" si="1860"/>
        <v>0</v>
      </c>
      <c r="R6072" s="2">
        <f t="shared" si="1852"/>
        <v>0</v>
      </c>
      <c r="S6072" s="9" t="s">
        <v>56</v>
      </c>
      <c r="T6072" s="47">
        <f t="shared" si="1847"/>
        <v>46122</v>
      </c>
      <c r="AE6072" s="33"/>
    </row>
    <row r="6073" spans="1:31" x14ac:dyDescent="0.2">
      <c r="A6073" s="90">
        <f t="shared" si="1853"/>
        <v>46098</v>
      </c>
      <c r="B6073" s="2">
        <f t="shared" si="1848"/>
        <v>0</v>
      </c>
      <c r="C6073" s="2">
        <f t="shared" si="1846"/>
        <v>328629.9805401098</v>
      </c>
      <c r="D6073" s="47">
        <f t="shared" si="1854"/>
        <v>46092</v>
      </c>
      <c r="E6073" s="3">
        <f t="shared" si="1863"/>
        <v>-1</v>
      </c>
      <c r="F6073" s="4">
        <f t="shared" si="1861"/>
        <v>7</v>
      </c>
      <c r="G6073" s="4">
        <f t="shared" si="1859"/>
        <v>31</v>
      </c>
      <c r="H6073" s="2">
        <f t="shared" si="1855"/>
        <v>0</v>
      </c>
      <c r="I6073" s="2">
        <f t="shared" si="1856"/>
        <v>0</v>
      </c>
      <c r="J6073" s="2">
        <f t="shared" si="1849"/>
        <v>0</v>
      </c>
      <c r="K6073" s="2">
        <f t="shared" si="1850"/>
        <v>0</v>
      </c>
      <c r="L6073" s="1">
        <f t="shared" si="1857"/>
        <v>0</v>
      </c>
      <c r="M6073" s="3">
        <f t="shared" si="1845"/>
        <v>0</v>
      </c>
      <c r="N6073" s="2">
        <f t="shared" si="1851"/>
        <v>0</v>
      </c>
      <c r="O6073" s="18">
        <f t="shared" si="1858"/>
        <v>0.14499999999999999</v>
      </c>
      <c r="P6073" s="8">
        <f t="shared" si="1862"/>
        <v>1.002551185</v>
      </c>
      <c r="Q6073" s="2">
        <f t="shared" si="1860"/>
        <v>0</v>
      </c>
      <c r="R6073" s="2">
        <f t="shared" si="1852"/>
        <v>0</v>
      </c>
      <c r="S6073" s="9" t="s">
        <v>56</v>
      </c>
      <c r="T6073" s="47">
        <f t="shared" si="1847"/>
        <v>46122</v>
      </c>
      <c r="AE6073" s="33"/>
    </row>
    <row r="6074" spans="1:31" x14ac:dyDescent="0.2">
      <c r="A6074" s="90">
        <f t="shared" si="1853"/>
        <v>46099</v>
      </c>
      <c r="B6074" s="2">
        <f t="shared" si="1848"/>
        <v>0</v>
      </c>
      <c r="C6074" s="2">
        <f t="shared" si="1846"/>
        <v>328629.9805401098</v>
      </c>
      <c r="D6074" s="47">
        <f t="shared" si="1854"/>
        <v>46092</v>
      </c>
      <c r="E6074" s="3">
        <f t="shared" si="1863"/>
        <v>-1</v>
      </c>
      <c r="F6074" s="4">
        <f t="shared" si="1861"/>
        <v>8</v>
      </c>
      <c r="G6074" s="4">
        <f t="shared" si="1859"/>
        <v>31</v>
      </c>
      <c r="H6074" s="2">
        <f t="shared" si="1855"/>
        <v>0</v>
      </c>
      <c r="I6074" s="2">
        <f t="shared" si="1856"/>
        <v>0</v>
      </c>
      <c r="J6074" s="2">
        <f t="shared" si="1849"/>
        <v>0</v>
      </c>
      <c r="K6074" s="2">
        <f t="shared" si="1850"/>
        <v>0</v>
      </c>
      <c r="L6074" s="1">
        <f t="shared" si="1857"/>
        <v>0</v>
      </c>
      <c r="M6074" s="3">
        <f t="shared" si="1845"/>
        <v>0</v>
      </c>
      <c r="N6074" s="2">
        <f t="shared" si="1851"/>
        <v>0</v>
      </c>
      <c r="O6074" s="18">
        <f t="shared" si="1858"/>
        <v>0.14499999999999999</v>
      </c>
      <c r="P6074" s="8">
        <f t="shared" si="1862"/>
        <v>1.0029161710000001</v>
      </c>
      <c r="Q6074" s="2">
        <f t="shared" si="1860"/>
        <v>0</v>
      </c>
      <c r="R6074" s="2">
        <f t="shared" si="1852"/>
        <v>0</v>
      </c>
      <c r="S6074" s="9" t="s">
        <v>56</v>
      </c>
      <c r="T6074" s="47">
        <f t="shared" si="1847"/>
        <v>46122</v>
      </c>
      <c r="AE6074" s="33"/>
    </row>
    <row r="6075" spans="1:31" x14ac:dyDescent="0.2">
      <c r="A6075" s="90">
        <f t="shared" si="1853"/>
        <v>46100</v>
      </c>
      <c r="B6075" s="2">
        <f t="shared" si="1848"/>
        <v>0</v>
      </c>
      <c r="C6075" s="2">
        <f t="shared" si="1846"/>
        <v>328629.9805401098</v>
      </c>
      <c r="D6075" s="47">
        <f t="shared" si="1854"/>
        <v>46092</v>
      </c>
      <c r="E6075" s="3">
        <f t="shared" si="1863"/>
        <v>-1</v>
      </c>
      <c r="F6075" s="4">
        <f t="shared" si="1861"/>
        <v>9</v>
      </c>
      <c r="G6075" s="4">
        <f t="shared" si="1859"/>
        <v>31</v>
      </c>
      <c r="H6075" s="2">
        <f t="shared" si="1855"/>
        <v>0</v>
      </c>
      <c r="I6075" s="2">
        <f t="shared" si="1856"/>
        <v>0</v>
      </c>
      <c r="J6075" s="2">
        <f t="shared" si="1849"/>
        <v>0</v>
      </c>
      <c r="K6075" s="2">
        <f t="shared" si="1850"/>
        <v>0</v>
      </c>
      <c r="L6075" s="1">
        <f t="shared" si="1857"/>
        <v>0</v>
      </c>
      <c r="M6075" s="3">
        <f t="shared" si="1845"/>
        <v>0</v>
      </c>
      <c r="N6075" s="2">
        <f t="shared" si="1851"/>
        <v>0</v>
      </c>
      <c r="O6075" s="18">
        <f t="shared" si="1858"/>
        <v>0.14499999999999999</v>
      </c>
      <c r="P6075" s="8">
        <f t="shared" si="1862"/>
        <v>1.0032812900000001</v>
      </c>
      <c r="Q6075" s="2">
        <f t="shared" si="1860"/>
        <v>0</v>
      </c>
      <c r="R6075" s="2">
        <f t="shared" si="1852"/>
        <v>0</v>
      </c>
      <c r="S6075" s="9" t="s">
        <v>56</v>
      </c>
      <c r="T6075" s="47">
        <f t="shared" si="1847"/>
        <v>46122</v>
      </c>
      <c r="AE6075" s="33"/>
    </row>
    <row r="6076" spans="1:31" x14ac:dyDescent="0.2">
      <c r="A6076" s="90">
        <f t="shared" si="1853"/>
        <v>46101</v>
      </c>
      <c r="B6076" s="2">
        <f t="shared" si="1848"/>
        <v>0</v>
      </c>
      <c r="C6076" s="2">
        <f t="shared" si="1846"/>
        <v>328629.9805401098</v>
      </c>
      <c r="D6076" s="47">
        <f t="shared" si="1854"/>
        <v>46092</v>
      </c>
      <c r="E6076" s="3">
        <f t="shared" si="1863"/>
        <v>-1</v>
      </c>
      <c r="F6076" s="4">
        <f t="shared" si="1861"/>
        <v>10</v>
      </c>
      <c r="G6076" s="4">
        <f t="shared" si="1859"/>
        <v>31</v>
      </c>
      <c r="H6076" s="2">
        <f t="shared" si="1855"/>
        <v>0</v>
      </c>
      <c r="I6076" s="2">
        <f t="shared" si="1856"/>
        <v>0</v>
      </c>
      <c r="J6076" s="2">
        <f t="shared" si="1849"/>
        <v>0</v>
      </c>
      <c r="K6076" s="2">
        <f t="shared" si="1850"/>
        <v>0</v>
      </c>
      <c r="L6076" s="1">
        <f t="shared" si="1857"/>
        <v>0</v>
      </c>
      <c r="M6076" s="3">
        <f t="shared" si="1845"/>
        <v>0</v>
      </c>
      <c r="N6076" s="2">
        <f t="shared" si="1851"/>
        <v>0</v>
      </c>
      <c r="O6076" s="18">
        <f t="shared" si="1858"/>
        <v>0.14499999999999999</v>
      </c>
      <c r="P6076" s="8">
        <f t="shared" si="1862"/>
        <v>1.003646542</v>
      </c>
      <c r="Q6076" s="2">
        <f t="shared" si="1860"/>
        <v>0</v>
      </c>
      <c r="R6076" s="2">
        <f t="shared" si="1852"/>
        <v>0</v>
      </c>
      <c r="S6076" s="9" t="s">
        <v>56</v>
      </c>
      <c r="T6076" s="47">
        <f t="shared" si="1847"/>
        <v>46122</v>
      </c>
      <c r="AE6076" s="33"/>
    </row>
    <row r="6077" spans="1:31" x14ac:dyDescent="0.2">
      <c r="A6077" s="90">
        <f t="shared" si="1853"/>
        <v>46102</v>
      </c>
      <c r="B6077" s="2">
        <f t="shared" si="1848"/>
        <v>0</v>
      </c>
      <c r="C6077" s="2">
        <f t="shared" si="1846"/>
        <v>328629.9805401098</v>
      </c>
      <c r="D6077" s="47">
        <f t="shared" si="1854"/>
        <v>46092</v>
      </c>
      <c r="E6077" s="3">
        <f t="shared" si="1863"/>
        <v>-1</v>
      </c>
      <c r="F6077" s="4">
        <f t="shared" si="1861"/>
        <v>11</v>
      </c>
      <c r="G6077" s="4">
        <f t="shared" si="1859"/>
        <v>31</v>
      </c>
      <c r="H6077" s="2">
        <f t="shared" si="1855"/>
        <v>0</v>
      </c>
      <c r="I6077" s="2">
        <f t="shared" si="1856"/>
        <v>0</v>
      </c>
      <c r="J6077" s="2">
        <f t="shared" si="1849"/>
        <v>0</v>
      </c>
      <c r="K6077" s="2">
        <f t="shared" si="1850"/>
        <v>0</v>
      </c>
      <c r="L6077" s="1">
        <f t="shared" si="1857"/>
        <v>0</v>
      </c>
      <c r="M6077" s="3">
        <f t="shared" si="1845"/>
        <v>0</v>
      </c>
      <c r="N6077" s="2">
        <f t="shared" si="1851"/>
        <v>0</v>
      </c>
      <c r="O6077" s="18">
        <f t="shared" si="1858"/>
        <v>0.14499999999999999</v>
      </c>
      <c r="P6077" s="8">
        <f t="shared" si="1862"/>
        <v>1.0040119270000001</v>
      </c>
      <c r="Q6077" s="2">
        <f t="shared" si="1860"/>
        <v>0</v>
      </c>
      <c r="R6077" s="2">
        <f t="shared" si="1852"/>
        <v>0</v>
      </c>
      <c r="S6077" s="9" t="s">
        <v>56</v>
      </c>
      <c r="T6077" s="47">
        <f t="shared" si="1847"/>
        <v>46122</v>
      </c>
      <c r="AE6077" s="33"/>
    </row>
    <row r="6078" spans="1:31" x14ac:dyDescent="0.2">
      <c r="A6078" s="90">
        <f t="shared" si="1853"/>
        <v>46103</v>
      </c>
      <c r="B6078" s="2">
        <f t="shared" si="1848"/>
        <v>0</v>
      </c>
      <c r="C6078" s="2">
        <f t="shared" si="1846"/>
        <v>328629.9805401098</v>
      </c>
      <c r="D6078" s="47">
        <f t="shared" si="1854"/>
        <v>46092</v>
      </c>
      <c r="E6078" s="3">
        <f t="shared" si="1863"/>
        <v>-1</v>
      </c>
      <c r="F6078" s="4">
        <f t="shared" si="1861"/>
        <v>12</v>
      </c>
      <c r="G6078" s="4">
        <f t="shared" si="1859"/>
        <v>31</v>
      </c>
      <c r="H6078" s="2">
        <f t="shared" si="1855"/>
        <v>0</v>
      </c>
      <c r="I6078" s="2">
        <f t="shared" si="1856"/>
        <v>0</v>
      </c>
      <c r="J6078" s="2">
        <f t="shared" si="1849"/>
        <v>0</v>
      </c>
      <c r="K6078" s="2">
        <f t="shared" si="1850"/>
        <v>0</v>
      </c>
      <c r="L6078" s="1">
        <f t="shared" si="1857"/>
        <v>0</v>
      </c>
      <c r="M6078" s="3">
        <f t="shared" si="1845"/>
        <v>0</v>
      </c>
      <c r="N6078" s="2">
        <f t="shared" si="1851"/>
        <v>0</v>
      </c>
      <c r="O6078" s="18">
        <f t="shared" si="1858"/>
        <v>0.14499999999999999</v>
      </c>
      <c r="P6078" s="8">
        <f t="shared" si="1862"/>
        <v>1.004377445</v>
      </c>
      <c r="Q6078" s="2">
        <f t="shared" si="1860"/>
        <v>0</v>
      </c>
      <c r="R6078" s="2">
        <f t="shared" si="1852"/>
        <v>0</v>
      </c>
      <c r="S6078" s="9" t="s">
        <v>56</v>
      </c>
      <c r="T6078" s="47">
        <f t="shared" si="1847"/>
        <v>46122</v>
      </c>
      <c r="AE6078" s="33"/>
    </row>
    <row r="6079" spans="1:31" x14ac:dyDescent="0.2">
      <c r="A6079" s="90">
        <f t="shared" si="1853"/>
        <v>46104</v>
      </c>
      <c r="B6079" s="2">
        <f t="shared" si="1848"/>
        <v>0</v>
      </c>
      <c r="C6079" s="2">
        <f t="shared" si="1846"/>
        <v>328629.9805401098</v>
      </c>
      <c r="D6079" s="47">
        <f t="shared" si="1854"/>
        <v>46092</v>
      </c>
      <c r="E6079" s="3">
        <f t="shared" si="1863"/>
        <v>-1</v>
      </c>
      <c r="F6079" s="4">
        <f t="shared" si="1861"/>
        <v>13</v>
      </c>
      <c r="G6079" s="4">
        <f t="shared" si="1859"/>
        <v>31</v>
      </c>
      <c r="H6079" s="2">
        <f t="shared" si="1855"/>
        <v>0</v>
      </c>
      <c r="I6079" s="2">
        <f t="shared" si="1856"/>
        <v>0</v>
      </c>
      <c r="J6079" s="2">
        <f t="shared" si="1849"/>
        <v>0</v>
      </c>
      <c r="K6079" s="2">
        <f t="shared" si="1850"/>
        <v>0</v>
      </c>
      <c r="L6079" s="1">
        <f t="shared" si="1857"/>
        <v>0</v>
      </c>
      <c r="M6079" s="3">
        <f t="shared" ref="M6079:M6142" si="1864">IF(DAY(A6079)=E$2,VLOOKUP(A6079,$W$10:$AD$316,5),0)</f>
        <v>0</v>
      </c>
      <c r="N6079" s="2">
        <f t="shared" si="1851"/>
        <v>0</v>
      </c>
      <c r="O6079" s="18">
        <f t="shared" si="1858"/>
        <v>0.14499999999999999</v>
      </c>
      <c r="P6079" s="8">
        <f t="shared" si="1862"/>
        <v>1.0047430959999999</v>
      </c>
      <c r="Q6079" s="2">
        <f t="shared" si="1860"/>
        <v>0</v>
      </c>
      <c r="R6079" s="2">
        <f t="shared" si="1852"/>
        <v>0</v>
      </c>
      <c r="S6079" s="9" t="s">
        <v>56</v>
      </c>
      <c r="T6079" s="47">
        <f t="shared" si="1847"/>
        <v>46122</v>
      </c>
      <c r="AE6079" s="33"/>
    </row>
    <row r="6080" spans="1:31" x14ac:dyDescent="0.2">
      <c r="A6080" s="90">
        <f t="shared" si="1853"/>
        <v>46105</v>
      </c>
      <c r="B6080" s="2">
        <f t="shared" si="1848"/>
        <v>0</v>
      </c>
      <c r="C6080" s="2">
        <f t="shared" ref="C6080:C6143" si="1865">IF(DAY(A6079)=$E$2,VLOOKUP(A6079,W$10:X$316,2),C6079)</f>
        <v>328629.9805401098</v>
      </c>
      <c r="D6080" s="47">
        <f t="shared" si="1854"/>
        <v>46092</v>
      </c>
      <c r="E6080" s="3">
        <f t="shared" si="1863"/>
        <v>-1</v>
      </c>
      <c r="F6080" s="4">
        <f t="shared" si="1861"/>
        <v>14</v>
      </c>
      <c r="G6080" s="4">
        <f t="shared" si="1859"/>
        <v>31</v>
      </c>
      <c r="H6080" s="2">
        <f t="shared" si="1855"/>
        <v>0</v>
      </c>
      <c r="I6080" s="2">
        <f t="shared" si="1856"/>
        <v>0</v>
      </c>
      <c r="J6080" s="2">
        <f t="shared" si="1849"/>
        <v>0</v>
      </c>
      <c r="K6080" s="2">
        <f t="shared" si="1850"/>
        <v>0</v>
      </c>
      <c r="L6080" s="1">
        <f t="shared" si="1857"/>
        <v>0</v>
      </c>
      <c r="M6080" s="3">
        <f t="shared" si="1864"/>
        <v>0</v>
      </c>
      <c r="N6080" s="2">
        <f t="shared" si="1851"/>
        <v>0</v>
      </c>
      <c r="O6080" s="18">
        <f t="shared" si="1858"/>
        <v>0.14499999999999999</v>
      </c>
      <c r="P6080" s="8">
        <f t="shared" si="1862"/>
        <v>1.005108879</v>
      </c>
      <c r="Q6080" s="2">
        <f t="shared" si="1860"/>
        <v>0</v>
      </c>
      <c r="R6080" s="2">
        <f t="shared" si="1852"/>
        <v>0</v>
      </c>
      <c r="S6080" s="9" t="s">
        <v>56</v>
      </c>
      <c r="T6080" s="47">
        <f t="shared" ref="T6080:T6143" si="1866">IF(DAY(A6080)=E$2+1,VLOOKUP(A6079,$W$10:$AD$316,8),T6079)</f>
        <v>46122</v>
      </c>
      <c r="AE6080" s="33"/>
    </row>
    <row r="6081" spans="1:31" x14ac:dyDescent="0.2">
      <c r="A6081" s="90">
        <f t="shared" si="1853"/>
        <v>46106</v>
      </c>
      <c r="B6081" s="2">
        <f t="shared" si="1848"/>
        <v>0</v>
      </c>
      <c r="C6081" s="2">
        <f t="shared" si="1865"/>
        <v>328629.9805401098</v>
      </c>
      <c r="D6081" s="47">
        <f t="shared" si="1854"/>
        <v>46092</v>
      </c>
      <c r="E6081" s="3">
        <f t="shared" si="1863"/>
        <v>-1</v>
      </c>
      <c r="F6081" s="4">
        <f t="shared" si="1861"/>
        <v>15</v>
      </c>
      <c r="G6081" s="4">
        <f t="shared" si="1859"/>
        <v>31</v>
      </c>
      <c r="H6081" s="2">
        <f t="shared" si="1855"/>
        <v>0</v>
      </c>
      <c r="I6081" s="2">
        <f t="shared" si="1856"/>
        <v>0</v>
      </c>
      <c r="J6081" s="2">
        <f t="shared" si="1849"/>
        <v>0</v>
      </c>
      <c r="K6081" s="2">
        <f t="shared" si="1850"/>
        <v>0</v>
      </c>
      <c r="L6081" s="1">
        <f t="shared" si="1857"/>
        <v>0</v>
      </c>
      <c r="M6081" s="3">
        <f t="shared" si="1864"/>
        <v>0</v>
      </c>
      <c r="N6081" s="2">
        <f t="shared" si="1851"/>
        <v>0</v>
      </c>
      <c r="O6081" s="18">
        <f t="shared" si="1858"/>
        <v>0.14499999999999999</v>
      </c>
      <c r="P6081" s="8">
        <f t="shared" si="1862"/>
        <v>1.005474797</v>
      </c>
      <c r="Q6081" s="2">
        <f t="shared" si="1860"/>
        <v>0</v>
      </c>
      <c r="R6081" s="2">
        <f t="shared" si="1852"/>
        <v>0</v>
      </c>
      <c r="S6081" s="9" t="s">
        <v>56</v>
      </c>
      <c r="T6081" s="47">
        <f t="shared" si="1866"/>
        <v>46122</v>
      </c>
      <c r="AE6081" s="33"/>
    </row>
    <row r="6082" spans="1:31" x14ac:dyDescent="0.2">
      <c r="A6082" s="90">
        <f t="shared" si="1853"/>
        <v>46107</v>
      </c>
      <c r="B6082" s="2">
        <f t="shared" si="1848"/>
        <v>0</v>
      </c>
      <c r="C6082" s="2">
        <f t="shared" si="1865"/>
        <v>328629.9805401098</v>
      </c>
      <c r="D6082" s="47">
        <f t="shared" si="1854"/>
        <v>46092</v>
      </c>
      <c r="E6082" s="3">
        <f t="shared" si="1863"/>
        <v>-1</v>
      </c>
      <c r="F6082" s="4">
        <f t="shared" si="1861"/>
        <v>16</v>
      </c>
      <c r="G6082" s="4">
        <f t="shared" si="1859"/>
        <v>31</v>
      </c>
      <c r="H6082" s="2">
        <f t="shared" si="1855"/>
        <v>0</v>
      </c>
      <c r="I6082" s="2">
        <f t="shared" si="1856"/>
        <v>0</v>
      </c>
      <c r="J6082" s="2">
        <f t="shared" si="1849"/>
        <v>0</v>
      </c>
      <c r="K6082" s="2">
        <f t="shared" si="1850"/>
        <v>0</v>
      </c>
      <c r="L6082" s="1">
        <f t="shared" si="1857"/>
        <v>0</v>
      </c>
      <c r="M6082" s="3">
        <f t="shared" si="1864"/>
        <v>0</v>
      </c>
      <c r="N6082" s="2">
        <f t="shared" si="1851"/>
        <v>0</v>
      </c>
      <c r="O6082" s="18">
        <f t="shared" si="1858"/>
        <v>0.14499999999999999</v>
      </c>
      <c r="P6082" s="8">
        <f t="shared" si="1862"/>
        <v>1.005840847</v>
      </c>
      <c r="Q6082" s="2">
        <f t="shared" si="1860"/>
        <v>0</v>
      </c>
      <c r="R6082" s="2">
        <f t="shared" si="1852"/>
        <v>0</v>
      </c>
      <c r="S6082" s="9" t="s">
        <v>56</v>
      </c>
      <c r="T6082" s="47">
        <f t="shared" si="1866"/>
        <v>46122</v>
      </c>
      <c r="AE6082" s="33"/>
    </row>
    <row r="6083" spans="1:31" x14ac:dyDescent="0.2">
      <c r="A6083" s="90">
        <f t="shared" si="1853"/>
        <v>46108</v>
      </c>
      <c r="B6083" s="2">
        <f t="shared" si="1848"/>
        <v>0</v>
      </c>
      <c r="C6083" s="2">
        <f t="shared" si="1865"/>
        <v>328629.9805401098</v>
      </c>
      <c r="D6083" s="47">
        <f t="shared" si="1854"/>
        <v>46092</v>
      </c>
      <c r="E6083" s="3">
        <f t="shared" si="1863"/>
        <v>-1</v>
      </c>
      <c r="F6083" s="4">
        <f t="shared" si="1861"/>
        <v>17</v>
      </c>
      <c r="G6083" s="4">
        <f t="shared" si="1859"/>
        <v>31</v>
      </c>
      <c r="H6083" s="2">
        <f t="shared" si="1855"/>
        <v>0</v>
      </c>
      <c r="I6083" s="2">
        <f t="shared" si="1856"/>
        <v>0</v>
      </c>
      <c r="J6083" s="2">
        <f t="shared" si="1849"/>
        <v>0</v>
      </c>
      <c r="K6083" s="2">
        <f t="shared" si="1850"/>
        <v>0</v>
      </c>
      <c r="L6083" s="1">
        <f t="shared" si="1857"/>
        <v>0</v>
      </c>
      <c r="M6083" s="3">
        <f t="shared" si="1864"/>
        <v>0</v>
      </c>
      <c r="N6083" s="2">
        <f t="shared" si="1851"/>
        <v>0</v>
      </c>
      <c r="O6083" s="18">
        <f t="shared" si="1858"/>
        <v>0.14499999999999999</v>
      </c>
      <c r="P6083" s="8">
        <f t="shared" si="1862"/>
        <v>1.006207031</v>
      </c>
      <c r="Q6083" s="2">
        <f t="shared" si="1860"/>
        <v>0</v>
      </c>
      <c r="R6083" s="2">
        <f t="shared" si="1852"/>
        <v>0</v>
      </c>
      <c r="S6083" s="9" t="s">
        <v>56</v>
      </c>
      <c r="T6083" s="47">
        <f t="shared" si="1866"/>
        <v>46122</v>
      </c>
      <c r="AE6083" s="33"/>
    </row>
    <row r="6084" spans="1:31" x14ac:dyDescent="0.2">
      <c r="A6084" s="90">
        <f t="shared" si="1853"/>
        <v>46109</v>
      </c>
      <c r="B6084" s="2">
        <f t="shared" si="1848"/>
        <v>0</v>
      </c>
      <c r="C6084" s="2">
        <f t="shared" si="1865"/>
        <v>328629.9805401098</v>
      </c>
      <c r="D6084" s="47">
        <f t="shared" si="1854"/>
        <v>46092</v>
      </c>
      <c r="E6084" s="3">
        <f t="shared" si="1863"/>
        <v>-1</v>
      </c>
      <c r="F6084" s="4">
        <f t="shared" si="1861"/>
        <v>18</v>
      </c>
      <c r="G6084" s="4">
        <f t="shared" si="1859"/>
        <v>31</v>
      </c>
      <c r="H6084" s="2">
        <f t="shared" si="1855"/>
        <v>0</v>
      </c>
      <c r="I6084" s="2">
        <f t="shared" si="1856"/>
        <v>0</v>
      </c>
      <c r="J6084" s="2">
        <f t="shared" si="1849"/>
        <v>0</v>
      </c>
      <c r="K6084" s="2">
        <f t="shared" si="1850"/>
        <v>0</v>
      </c>
      <c r="L6084" s="1">
        <f t="shared" si="1857"/>
        <v>0</v>
      </c>
      <c r="M6084" s="3">
        <f t="shared" si="1864"/>
        <v>0</v>
      </c>
      <c r="N6084" s="2">
        <f t="shared" si="1851"/>
        <v>0</v>
      </c>
      <c r="O6084" s="18">
        <f t="shared" si="1858"/>
        <v>0.14499999999999999</v>
      </c>
      <c r="P6084" s="8">
        <f t="shared" si="1862"/>
        <v>1.0065733480000001</v>
      </c>
      <c r="Q6084" s="2">
        <f t="shared" si="1860"/>
        <v>0</v>
      </c>
      <c r="R6084" s="2">
        <f t="shared" si="1852"/>
        <v>0</v>
      </c>
      <c r="S6084" s="9" t="s">
        <v>56</v>
      </c>
      <c r="T6084" s="47">
        <f t="shared" si="1866"/>
        <v>46122</v>
      </c>
      <c r="AE6084" s="33"/>
    </row>
    <row r="6085" spans="1:31" x14ac:dyDescent="0.2">
      <c r="A6085" s="90">
        <f t="shared" si="1853"/>
        <v>46110</v>
      </c>
      <c r="B6085" s="2">
        <f t="shared" si="1848"/>
        <v>0</v>
      </c>
      <c r="C6085" s="2">
        <f t="shared" si="1865"/>
        <v>328629.9805401098</v>
      </c>
      <c r="D6085" s="47">
        <f t="shared" si="1854"/>
        <v>46092</v>
      </c>
      <c r="E6085" s="3">
        <f t="shared" si="1863"/>
        <v>-1</v>
      </c>
      <c r="F6085" s="4">
        <f t="shared" si="1861"/>
        <v>19</v>
      </c>
      <c r="G6085" s="4">
        <f t="shared" si="1859"/>
        <v>31</v>
      </c>
      <c r="H6085" s="2">
        <f t="shared" si="1855"/>
        <v>0</v>
      </c>
      <c r="I6085" s="2">
        <f t="shared" si="1856"/>
        <v>0</v>
      </c>
      <c r="J6085" s="2">
        <f t="shared" si="1849"/>
        <v>0</v>
      </c>
      <c r="K6085" s="2">
        <f t="shared" si="1850"/>
        <v>0</v>
      </c>
      <c r="L6085" s="1">
        <f t="shared" si="1857"/>
        <v>0</v>
      </c>
      <c r="M6085" s="3">
        <f t="shared" si="1864"/>
        <v>0</v>
      </c>
      <c r="N6085" s="2">
        <f t="shared" si="1851"/>
        <v>0</v>
      </c>
      <c r="O6085" s="18">
        <f t="shared" si="1858"/>
        <v>0.14499999999999999</v>
      </c>
      <c r="P6085" s="8">
        <f t="shared" si="1862"/>
        <v>1.0069397980000001</v>
      </c>
      <c r="Q6085" s="2">
        <f t="shared" si="1860"/>
        <v>0</v>
      </c>
      <c r="R6085" s="2">
        <f t="shared" si="1852"/>
        <v>0</v>
      </c>
      <c r="S6085" s="9" t="s">
        <v>56</v>
      </c>
      <c r="T6085" s="47">
        <f t="shared" si="1866"/>
        <v>46122</v>
      </c>
      <c r="AE6085" s="33"/>
    </row>
    <row r="6086" spans="1:31" x14ac:dyDescent="0.2">
      <c r="A6086" s="90">
        <f t="shared" si="1853"/>
        <v>46111</v>
      </c>
      <c r="B6086" s="2">
        <f t="shared" si="1848"/>
        <v>0</v>
      </c>
      <c r="C6086" s="2">
        <f t="shared" si="1865"/>
        <v>328629.9805401098</v>
      </c>
      <c r="D6086" s="47">
        <f t="shared" si="1854"/>
        <v>46092</v>
      </c>
      <c r="E6086" s="3">
        <f t="shared" si="1863"/>
        <v>-1</v>
      </c>
      <c r="F6086" s="4">
        <f t="shared" si="1861"/>
        <v>20</v>
      </c>
      <c r="G6086" s="4">
        <f t="shared" si="1859"/>
        <v>31</v>
      </c>
      <c r="H6086" s="2">
        <f t="shared" si="1855"/>
        <v>0</v>
      </c>
      <c r="I6086" s="2">
        <f t="shared" si="1856"/>
        <v>0</v>
      </c>
      <c r="J6086" s="2">
        <f t="shared" si="1849"/>
        <v>0</v>
      </c>
      <c r="K6086" s="2">
        <f t="shared" si="1850"/>
        <v>0</v>
      </c>
      <c r="L6086" s="1">
        <f t="shared" si="1857"/>
        <v>0</v>
      </c>
      <c r="M6086" s="3">
        <f t="shared" si="1864"/>
        <v>0</v>
      </c>
      <c r="N6086" s="2">
        <f t="shared" si="1851"/>
        <v>0</v>
      </c>
      <c r="O6086" s="18">
        <f t="shared" si="1858"/>
        <v>0.14499999999999999</v>
      </c>
      <c r="P6086" s="8">
        <f t="shared" si="1862"/>
        <v>1.007306381</v>
      </c>
      <c r="Q6086" s="2">
        <f t="shared" si="1860"/>
        <v>0</v>
      </c>
      <c r="R6086" s="2">
        <f t="shared" si="1852"/>
        <v>0</v>
      </c>
      <c r="S6086" s="9" t="s">
        <v>56</v>
      </c>
      <c r="T6086" s="47">
        <f t="shared" si="1866"/>
        <v>46122</v>
      </c>
      <c r="AE6086" s="33"/>
    </row>
    <row r="6087" spans="1:31" x14ac:dyDescent="0.2">
      <c r="A6087" s="90">
        <f t="shared" si="1853"/>
        <v>46112</v>
      </c>
      <c r="B6087" s="2">
        <f t="shared" si="1848"/>
        <v>0</v>
      </c>
      <c r="C6087" s="2">
        <f t="shared" si="1865"/>
        <v>328629.9805401098</v>
      </c>
      <c r="D6087" s="47">
        <f t="shared" si="1854"/>
        <v>46092</v>
      </c>
      <c r="E6087" s="3">
        <f t="shared" si="1863"/>
        <v>-1</v>
      </c>
      <c r="F6087" s="4">
        <f t="shared" si="1861"/>
        <v>21</v>
      </c>
      <c r="G6087" s="4">
        <f t="shared" si="1859"/>
        <v>31</v>
      </c>
      <c r="H6087" s="2">
        <f t="shared" si="1855"/>
        <v>0</v>
      </c>
      <c r="I6087" s="2">
        <f t="shared" si="1856"/>
        <v>0</v>
      </c>
      <c r="J6087" s="2">
        <f t="shared" si="1849"/>
        <v>0</v>
      </c>
      <c r="K6087" s="2">
        <f t="shared" si="1850"/>
        <v>0</v>
      </c>
      <c r="L6087" s="1">
        <f t="shared" si="1857"/>
        <v>0</v>
      </c>
      <c r="M6087" s="3">
        <f t="shared" si="1864"/>
        <v>0</v>
      </c>
      <c r="N6087" s="2">
        <f t="shared" si="1851"/>
        <v>0</v>
      </c>
      <c r="O6087" s="18">
        <f t="shared" si="1858"/>
        <v>0.14499999999999999</v>
      </c>
      <c r="P6087" s="8">
        <f t="shared" si="1862"/>
        <v>1.007673099</v>
      </c>
      <c r="Q6087" s="2">
        <f t="shared" si="1860"/>
        <v>0</v>
      </c>
      <c r="R6087" s="2">
        <f t="shared" si="1852"/>
        <v>0</v>
      </c>
      <c r="S6087" s="9" t="s">
        <v>56</v>
      </c>
      <c r="T6087" s="47">
        <f t="shared" si="1866"/>
        <v>46122</v>
      </c>
      <c r="AE6087" s="33"/>
    </row>
    <row r="6088" spans="1:31" x14ac:dyDescent="0.2">
      <c r="A6088" s="90">
        <f t="shared" si="1853"/>
        <v>46113</v>
      </c>
      <c r="B6088" s="2">
        <f t="shared" si="1848"/>
        <v>0</v>
      </c>
      <c r="C6088" s="2">
        <f t="shared" si="1865"/>
        <v>328629.9805401098</v>
      </c>
      <c r="D6088" s="47">
        <f t="shared" si="1854"/>
        <v>46092</v>
      </c>
      <c r="E6088" s="3">
        <f t="shared" si="1863"/>
        <v>-1</v>
      </c>
      <c r="F6088" s="4">
        <f t="shared" si="1861"/>
        <v>22</v>
      </c>
      <c r="G6088" s="4">
        <f t="shared" si="1859"/>
        <v>31</v>
      </c>
      <c r="H6088" s="2">
        <f t="shared" si="1855"/>
        <v>0</v>
      </c>
      <c r="I6088" s="2">
        <f t="shared" si="1856"/>
        <v>0</v>
      </c>
      <c r="J6088" s="2">
        <f t="shared" si="1849"/>
        <v>0</v>
      </c>
      <c r="K6088" s="2">
        <f t="shared" si="1850"/>
        <v>0</v>
      </c>
      <c r="L6088" s="1">
        <f t="shared" si="1857"/>
        <v>0</v>
      </c>
      <c r="M6088" s="3">
        <f t="shared" si="1864"/>
        <v>0</v>
      </c>
      <c r="N6088" s="2">
        <f t="shared" si="1851"/>
        <v>0</v>
      </c>
      <c r="O6088" s="18">
        <f t="shared" si="1858"/>
        <v>0.14499999999999999</v>
      </c>
      <c r="P6088" s="8">
        <f t="shared" si="1862"/>
        <v>1.008039949</v>
      </c>
      <c r="Q6088" s="2">
        <f t="shared" si="1860"/>
        <v>0</v>
      </c>
      <c r="R6088" s="2">
        <f t="shared" si="1852"/>
        <v>0</v>
      </c>
      <c r="S6088" s="9" t="s">
        <v>56</v>
      </c>
      <c r="T6088" s="47">
        <f t="shared" si="1866"/>
        <v>46122</v>
      </c>
      <c r="AE6088" s="33"/>
    </row>
    <row r="6089" spans="1:31" x14ac:dyDescent="0.2">
      <c r="A6089" s="90">
        <f t="shared" si="1853"/>
        <v>46114</v>
      </c>
      <c r="B6089" s="2">
        <f t="shared" si="1848"/>
        <v>0</v>
      </c>
      <c r="C6089" s="2">
        <f t="shared" si="1865"/>
        <v>328629.9805401098</v>
      </c>
      <c r="D6089" s="47">
        <f t="shared" si="1854"/>
        <v>46092</v>
      </c>
      <c r="E6089" s="3">
        <f t="shared" si="1863"/>
        <v>-1</v>
      </c>
      <c r="F6089" s="4">
        <f t="shared" si="1861"/>
        <v>23</v>
      </c>
      <c r="G6089" s="4">
        <f t="shared" si="1859"/>
        <v>31</v>
      </c>
      <c r="H6089" s="2">
        <f t="shared" si="1855"/>
        <v>0</v>
      </c>
      <c r="I6089" s="2">
        <f t="shared" si="1856"/>
        <v>0</v>
      </c>
      <c r="J6089" s="2">
        <f t="shared" si="1849"/>
        <v>0</v>
      </c>
      <c r="K6089" s="2">
        <f t="shared" si="1850"/>
        <v>0</v>
      </c>
      <c r="L6089" s="1">
        <f t="shared" si="1857"/>
        <v>0</v>
      </c>
      <c r="M6089" s="3">
        <f t="shared" si="1864"/>
        <v>0</v>
      </c>
      <c r="N6089" s="2">
        <f t="shared" si="1851"/>
        <v>0</v>
      </c>
      <c r="O6089" s="18">
        <f t="shared" si="1858"/>
        <v>0.14499999999999999</v>
      </c>
      <c r="P6089" s="8">
        <f t="shared" si="1862"/>
        <v>1.0084069339999999</v>
      </c>
      <c r="Q6089" s="2">
        <f t="shared" si="1860"/>
        <v>0</v>
      </c>
      <c r="R6089" s="2">
        <f t="shared" si="1852"/>
        <v>0</v>
      </c>
      <c r="S6089" s="9" t="s">
        <v>56</v>
      </c>
      <c r="T6089" s="47">
        <f t="shared" si="1866"/>
        <v>46122</v>
      </c>
      <c r="AE6089" s="33"/>
    </row>
    <row r="6090" spans="1:31" x14ac:dyDescent="0.2">
      <c r="A6090" s="90">
        <f t="shared" si="1853"/>
        <v>46115</v>
      </c>
      <c r="B6090" s="2">
        <f t="shared" ref="B6090:B6153" si="1867">(K6090+Q6090)</f>
        <v>0</v>
      </c>
      <c r="C6090" s="2">
        <f t="shared" si="1865"/>
        <v>328629.9805401098</v>
      </c>
      <c r="D6090" s="47">
        <f t="shared" si="1854"/>
        <v>46092</v>
      </c>
      <c r="E6090" s="3">
        <f t="shared" si="1863"/>
        <v>-1</v>
      </c>
      <c r="F6090" s="4">
        <f t="shared" si="1861"/>
        <v>24</v>
      </c>
      <c r="G6090" s="4">
        <f t="shared" si="1859"/>
        <v>31</v>
      </c>
      <c r="H6090" s="2">
        <f t="shared" si="1855"/>
        <v>0</v>
      </c>
      <c r="I6090" s="2">
        <f t="shared" si="1856"/>
        <v>0</v>
      </c>
      <c r="J6090" s="2">
        <f t="shared" ref="J6090:J6153" si="1868">TRUNC(H6090*I6090,8)</f>
        <v>0</v>
      </c>
      <c r="K6090" s="2">
        <f t="shared" ref="K6090:K6153" si="1869">TRUNC(C6090*J6090,8)</f>
        <v>0</v>
      </c>
      <c r="L6090" s="1">
        <f t="shared" si="1857"/>
        <v>0</v>
      </c>
      <c r="M6090" s="3">
        <f t="shared" si="1864"/>
        <v>0</v>
      </c>
      <c r="N6090" s="2">
        <f t="shared" ref="N6090:N6153" si="1870">IF(M6090&gt;0,TRUNC((M6090*K6090),8),0)</f>
        <v>0</v>
      </c>
      <c r="O6090" s="18">
        <f t="shared" si="1858"/>
        <v>0.14499999999999999</v>
      </c>
      <c r="P6090" s="8">
        <f t="shared" si="1862"/>
        <v>1.0087740510000001</v>
      </c>
      <c r="Q6090" s="2">
        <f t="shared" si="1860"/>
        <v>0</v>
      </c>
      <c r="R6090" s="2">
        <f t="shared" ref="R6090:R6153" si="1871">(N6090+Q6090)</f>
        <v>0</v>
      </c>
      <c r="S6090" s="9" t="s">
        <v>56</v>
      </c>
      <c r="T6090" s="47">
        <f t="shared" si="1866"/>
        <v>46122</v>
      </c>
      <c r="AE6090" s="33"/>
    </row>
    <row r="6091" spans="1:31" x14ac:dyDescent="0.2">
      <c r="A6091" s="90">
        <f t="shared" ref="A6091:A6154" si="1872">(A6090+1)</f>
        <v>46116</v>
      </c>
      <c r="B6091" s="2">
        <f t="shared" si="1867"/>
        <v>0</v>
      </c>
      <c r="C6091" s="2">
        <f t="shared" si="1865"/>
        <v>328629.9805401098</v>
      </c>
      <c r="D6091" s="47">
        <f t="shared" ref="D6091:D6154" si="1873">IF(DAY(A6090)=$E$2,A6091,D6090)</f>
        <v>46092</v>
      </c>
      <c r="E6091" s="3">
        <f t="shared" si="1863"/>
        <v>-1</v>
      </c>
      <c r="F6091" s="4">
        <f t="shared" si="1861"/>
        <v>25</v>
      </c>
      <c r="G6091" s="4">
        <f t="shared" si="1859"/>
        <v>31</v>
      </c>
      <c r="H6091" s="2">
        <f t="shared" ref="H6091:H6154" si="1874">TRUNC(((1+$E6091)^($F6091/$G6091)),8)</f>
        <v>0</v>
      </c>
      <c r="I6091" s="2">
        <f t="shared" ref="I6091:I6154" si="1875">IF(DAY(A6090)=E$2,J6090,I6090)</f>
        <v>0</v>
      </c>
      <c r="J6091" s="2">
        <f t="shared" si="1868"/>
        <v>0</v>
      </c>
      <c r="K6091" s="2">
        <f t="shared" si="1869"/>
        <v>0</v>
      </c>
      <c r="L6091" s="1">
        <f t="shared" ref="L6091:L6154" si="1876">IF(DAY(A6091)=E$2,VLOOKUP(A6091,$W$10:$AD$316,7),0)</f>
        <v>0</v>
      </c>
      <c r="M6091" s="3">
        <f t="shared" si="1864"/>
        <v>0</v>
      </c>
      <c r="N6091" s="2">
        <f t="shared" si="1870"/>
        <v>0</v>
      </c>
      <c r="O6091" s="18">
        <f t="shared" ref="O6091:O6154" si="1877">(O6090)</f>
        <v>0.14499999999999999</v>
      </c>
      <c r="P6091" s="8">
        <f t="shared" si="1862"/>
        <v>1.009141303</v>
      </c>
      <c r="Q6091" s="2">
        <f t="shared" si="1860"/>
        <v>0</v>
      </c>
      <c r="R6091" s="2">
        <f t="shared" si="1871"/>
        <v>0</v>
      </c>
      <c r="S6091" s="9" t="s">
        <v>56</v>
      </c>
      <c r="T6091" s="47">
        <f t="shared" si="1866"/>
        <v>46122</v>
      </c>
      <c r="AE6091" s="33"/>
    </row>
    <row r="6092" spans="1:31" x14ac:dyDescent="0.2">
      <c r="A6092" s="90">
        <f t="shared" si="1872"/>
        <v>46117</v>
      </c>
      <c r="B6092" s="2">
        <f t="shared" si="1867"/>
        <v>0</v>
      </c>
      <c r="C6092" s="2">
        <f t="shared" si="1865"/>
        <v>328629.9805401098</v>
      </c>
      <c r="D6092" s="47">
        <f t="shared" si="1873"/>
        <v>46092</v>
      </c>
      <c r="E6092" s="3">
        <f t="shared" si="1863"/>
        <v>-1</v>
      </c>
      <c r="F6092" s="4">
        <f t="shared" si="1861"/>
        <v>26</v>
      </c>
      <c r="G6092" s="4">
        <f t="shared" ref="G6092:G6155" si="1878">IF(DAY(A6092)=E$2+1,DAY(EOMONTH(A6092,0)), IF(DAY(A6092)&lt;&gt;$E$2+1,G6091))</f>
        <v>31</v>
      </c>
      <c r="H6092" s="2">
        <f t="shared" si="1874"/>
        <v>0</v>
      </c>
      <c r="I6092" s="2">
        <f t="shared" si="1875"/>
        <v>0</v>
      </c>
      <c r="J6092" s="2">
        <f t="shared" si="1868"/>
        <v>0</v>
      </c>
      <c r="K6092" s="2">
        <f t="shared" si="1869"/>
        <v>0</v>
      </c>
      <c r="L6092" s="1">
        <f t="shared" si="1876"/>
        <v>0</v>
      </c>
      <c r="M6092" s="3">
        <f t="shared" si="1864"/>
        <v>0</v>
      </c>
      <c r="N6092" s="2">
        <f t="shared" si="1870"/>
        <v>0</v>
      </c>
      <c r="O6092" s="18">
        <f t="shared" si="1877"/>
        <v>0.14499999999999999</v>
      </c>
      <c r="P6092" s="8">
        <f t="shared" si="1862"/>
        <v>1.0095086879999999</v>
      </c>
      <c r="Q6092" s="2">
        <f t="shared" si="1860"/>
        <v>0</v>
      </c>
      <c r="R6092" s="2">
        <f t="shared" si="1871"/>
        <v>0</v>
      </c>
      <c r="S6092" s="9" t="s">
        <v>56</v>
      </c>
      <c r="T6092" s="47">
        <f t="shared" si="1866"/>
        <v>46122</v>
      </c>
      <c r="AE6092" s="33"/>
    </row>
    <row r="6093" spans="1:31" x14ac:dyDescent="0.2">
      <c r="A6093" s="90">
        <f t="shared" si="1872"/>
        <v>46118</v>
      </c>
      <c r="B6093" s="2">
        <f t="shared" si="1867"/>
        <v>0</v>
      </c>
      <c r="C6093" s="2">
        <f t="shared" si="1865"/>
        <v>328629.9805401098</v>
      </c>
      <c r="D6093" s="47">
        <f t="shared" si="1873"/>
        <v>46092</v>
      </c>
      <c r="E6093" s="3">
        <f t="shared" si="1863"/>
        <v>-1</v>
      </c>
      <c r="F6093" s="4">
        <f t="shared" si="1861"/>
        <v>27</v>
      </c>
      <c r="G6093" s="4">
        <f t="shared" si="1878"/>
        <v>31</v>
      </c>
      <c r="H6093" s="2">
        <f t="shared" si="1874"/>
        <v>0</v>
      </c>
      <c r="I6093" s="2">
        <f t="shared" si="1875"/>
        <v>0</v>
      </c>
      <c r="J6093" s="2">
        <f t="shared" si="1868"/>
        <v>0</v>
      </c>
      <c r="K6093" s="2">
        <f t="shared" si="1869"/>
        <v>0</v>
      </c>
      <c r="L6093" s="1">
        <f t="shared" si="1876"/>
        <v>0</v>
      </c>
      <c r="M6093" s="3">
        <f t="shared" si="1864"/>
        <v>0</v>
      </c>
      <c r="N6093" s="2">
        <f t="shared" si="1870"/>
        <v>0</v>
      </c>
      <c r="O6093" s="18">
        <f t="shared" si="1877"/>
        <v>0.14499999999999999</v>
      </c>
      <c r="P6093" s="8">
        <f t="shared" si="1862"/>
        <v>1.009876207</v>
      </c>
      <c r="Q6093" s="2">
        <f t="shared" si="1860"/>
        <v>0</v>
      </c>
      <c r="R6093" s="2">
        <f t="shared" si="1871"/>
        <v>0</v>
      </c>
      <c r="S6093" s="9" t="s">
        <v>56</v>
      </c>
      <c r="T6093" s="47">
        <f t="shared" si="1866"/>
        <v>46122</v>
      </c>
      <c r="AE6093" s="33"/>
    </row>
    <row r="6094" spans="1:31" x14ac:dyDescent="0.2">
      <c r="A6094" s="90">
        <f t="shared" si="1872"/>
        <v>46119</v>
      </c>
      <c r="B6094" s="2">
        <f t="shared" si="1867"/>
        <v>0</v>
      </c>
      <c r="C6094" s="2">
        <f t="shared" si="1865"/>
        <v>328629.9805401098</v>
      </c>
      <c r="D6094" s="47">
        <f t="shared" si="1873"/>
        <v>46092</v>
      </c>
      <c r="E6094" s="3">
        <f t="shared" si="1863"/>
        <v>-1</v>
      </c>
      <c r="F6094" s="4">
        <f t="shared" si="1861"/>
        <v>28</v>
      </c>
      <c r="G6094" s="4">
        <f t="shared" si="1878"/>
        <v>31</v>
      </c>
      <c r="H6094" s="2">
        <f t="shared" si="1874"/>
        <v>0</v>
      </c>
      <c r="I6094" s="2">
        <f t="shared" si="1875"/>
        <v>0</v>
      </c>
      <c r="J6094" s="2">
        <f t="shared" si="1868"/>
        <v>0</v>
      </c>
      <c r="K6094" s="2">
        <f t="shared" si="1869"/>
        <v>0</v>
      </c>
      <c r="L6094" s="1">
        <f t="shared" si="1876"/>
        <v>0</v>
      </c>
      <c r="M6094" s="3">
        <f t="shared" si="1864"/>
        <v>0</v>
      </c>
      <c r="N6094" s="2">
        <f t="shared" si="1870"/>
        <v>0</v>
      </c>
      <c r="O6094" s="18">
        <f t="shared" si="1877"/>
        <v>0.14499999999999999</v>
      </c>
      <c r="P6094" s="8">
        <f t="shared" si="1862"/>
        <v>1.0102438600000001</v>
      </c>
      <c r="Q6094" s="2">
        <f t="shared" ref="Q6094:Q6157" si="1879">TRUNC((P6094-1)*K6094,8)</f>
        <v>0</v>
      </c>
      <c r="R6094" s="2">
        <f t="shared" si="1871"/>
        <v>0</v>
      </c>
      <c r="S6094" s="9" t="s">
        <v>56</v>
      </c>
      <c r="T6094" s="47">
        <f t="shared" si="1866"/>
        <v>46122</v>
      </c>
      <c r="AE6094" s="33"/>
    </row>
    <row r="6095" spans="1:31" x14ac:dyDescent="0.2">
      <c r="A6095" s="90">
        <f t="shared" si="1872"/>
        <v>46120</v>
      </c>
      <c r="B6095" s="2">
        <f t="shared" si="1867"/>
        <v>0</v>
      </c>
      <c r="C6095" s="2">
        <f t="shared" si="1865"/>
        <v>328629.9805401098</v>
      </c>
      <c r="D6095" s="47">
        <f t="shared" si="1873"/>
        <v>46092</v>
      </c>
      <c r="E6095" s="3">
        <f t="shared" si="1863"/>
        <v>-1</v>
      </c>
      <c r="F6095" s="4">
        <f t="shared" si="1861"/>
        <v>29</v>
      </c>
      <c r="G6095" s="4">
        <f t="shared" si="1878"/>
        <v>31</v>
      </c>
      <c r="H6095" s="2">
        <f t="shared" si="1874"/>
        <v>0</v>
      </c>
      <c r="I6095" s="2">
        <f t="shared" si="1875"/>
        <v>0</v>
      </c>
      <c r="J6095" s="2">
        <f t="shared" si="1868"/>
        <v>0</v>
      </c>
      <c r="K6095" s="2">
        <f t="shared" si="1869"/>
        <v>0</v>
      </c>
      <c r="L6095" s="1">
        <f t="shared" si="1876"/>
        <v>0</v>
      </c>
      <c r="M6095" s="3">
        <f t="shared" si="1864"/>
        <v>0</v>
      </c>
      <c r="N6095" s="2">
        <f t="shared" si="1870"/>
        <v>0</v>
      </c>
      <c r="O6095" s="18">
        <f t="shared" si="1877"/>
        <v>0.14499999999999999</v>
      </c>
      <c r="P6095" s="8">
        <f t="shared" si="1862"/>
        <v>1.0106116460000001</v>
      </c>
      <c r="Q6095" s="2">
        <f t="shared" si="1879"/>
        <v>0</v>
      </c>
      <c r="R6095" s="2">
        <f t="shared" si="1871"/>
        <v>0</v>
      </c>
      <c r="S6095" s="9" t="s">
        <v>56</v>
      </c>
      <c r="T6095" s="47">
        <f t="shared" si="1866"/>
        <v>46122</v>
      </c>
      <c r="AE6095" s="33"/>
    </row>
    <row r="6096" spans="1:31" x14ac:dyDescent="0.2">
      <c r="A6096" s="90">
        <f t="shared" si="1872"/>
        <v>46121</v>
      </c>
      <c r="B6096" s="2">
        <f t="shared" si="1867"/>
        <v>0</v>
      </c>
      <c r="C6096" s="2">
        <f t="shared" si="1865"/>
        <v>328629.9805401098</v>
      </c>
      <c r="D6096" s="47">
        <f t="shared" si="1873"/>
        <v>46092</v>
      </c>
      <c r="E6096" s="3">
        <f t="shared" si="1863"/>
        <v>-1</v>
      </c>
      <c r="F6096" s="4">
        <f t="shared" ref="F6096:F6159" si="1880">IF(DAY(A6096)=E$2+1,1,F6095+1)</f>
        <v>30</v>
      </c>
      <c r="G6096" s="4">
        <f t="shared" si="1878"/>
        <v>31</v>
      </c>
      <c r="H6096" s="2">
        <f t="shared" si="1874"/>
        <v>0</v>
      </c>
      <c r="I6096" s="2">
        <f t="shared" si="1875"/>
        <v>0</v>
      </c>
      <c r="J6096" s="2">
        <f t="shared" si="1868"/>
        <v>0</v>
      </c>
      <c r="K6096" s="2">
        <f t="shared" si="1869"/>
        <v>0</v>
      </c>
      <c r="L6096" s="1">
        <f t="shared" si="1876"/>
        <v>0</v>
      </c>
      <c r="M6096" s="3">
        <f t="shared" si="1864"/>
        <v>0</v>
      </c>
      <c r="N6096" s="2">
        <f t="shared" si="1870"/>
        <v>0</v>
      </c>
      <c r="O6096" s="18">
        <f t="shared" si="1877"/>
        <v>0.14499999999999999</v>
      </c>
      <c r="P6096" s="8">
        <f t="shared" si="1862"/>
        <v>1.0109795669999999</v>
      </c>
      <c r="Q6096" s="2">
        <f t="shared" si="1879"/>
        <v>0</v>
      </c>
      <c r="R6096" s="2">
        <f t="shared" si="1871"/>
        <v>0</v>
      </c>
      <c r="S6096" s="9" t="s">
        <v>56</v>
      </c>
      <c r="T6096" s="47">
        <f t="shared" si="1866"/>
        <v>46122</v>
      </c>
      <c r="AE6096" s="33"/>
    </row>
    <row r="6097" spans="1:31" x14ac:dyDescent="0.2">
      <c r="A6097" s="90">
        <f t="shared" si="1872"/>
        <v>46122</v>
      </c>
      <c r="B6097" s="2">
        <f t="shared" si="1867"/>
        <v>0</v>
      </c>
      <c r="C6097" s="2">
        <f t="shared" si="1865"/>
        <v>328629.9805401098</v>
      </c>
      <c r="D6097" s="47">
        <f t="shared" si="1873"/>
        <v>46092</v>
      </c>
      <c r="E6097" s="3">
        <f t="shared" si="1863"/>
        <v>-1</v>
      </c>
      <c r="F6097" s="4">
        <f t="shared" si="1880"/>
        <v>31</v>
      </c>
      <c r="G6097" s="4">
        <f t="shared" si="1878"/>
        <v>31</v>
      </c>
      <c r="H6097" s="2">
        <f t="shared" si="1874"/>
        <v>0</v>
      </c>
      <c r="I6097" s="2">
        <f t="shared" si="1875"/>
        <v>0</v>
      </c>
      <c r="J6097" s="2">
        <f t="shared" si="1868"/>
        <v>0</v>
      </c>
      <c r="K6097" s="2">
        <f t="shared" si="1869"/>
        <v>0</v>
      </c>
      <c r="L6097" s="1">
        <f t="shared" si="1876"/>
        <v>200</v>
      </c>
      <c r="M6097" s="3">
        <f t="shared" si="1864"/>
        <v>3.0675999999999998E-2</v>
      </c>
      <c r="N6097" s="2">
        <f t="shared" si="1870"/>
        <v>0</v>
      </c>
      <c r="O6097" s="18">
        <f t="shared" si="1877"/>
        <v>0.14499999999999999</v>
      </c>
      <c r="P6097" s="8">
        <f t="shared" si="1862"/>
        <v>1.0113476210000001</v>
      </c>
      <c r="Q6097" s="2">
        <f t="shared" si="1879"/>
        <v>0</v>
      </c>
      <c r="R6097" s="2">
        <f t="shared" si="1871"/>
        <v>0</v>
      </c>
      <c r="S6097" s="9" t="s">
        <v>56</v>
      </c>
      <c r="T6097" s="47">
        <f t="shared" si="1866"/>
        <v>46122</v>
      </c>
      <c r="AE6097" s="33"/>
    </row>
    <row r="6098" spans="1:31" x14ac:dyDescent="0.2">
      <c r="A6098" s="90">
        <f t="shared" si="1872"/>
        <v>46123</v>
      </c>
      <c r="B6098" s="2">
        <f t="shared" si="1867"/>
        <v>0</v>
      </c>
      <c r="C6098" s="2">
        <f t="shared" si="1865"/>
        <v>318548.92725706979</v>
      </c>
      <c r="D6098" s="47">
        <f t="shared" si="1873"/>
        <v>46123</v>
      </c>
      <c r="E6098" s="3">
        <f t="shared" si="1863"/>
        <v>-1</v>
      </c>
      <c r="F6098" s="4">
        <f t="shared" si="1880"/>
        <v>1</v>
      </c>
      <c r="G6098" s="4">
        <f t="shared" si="1878"/>
        <v>30</v>
      </c>
      <c r="H6098" s="2">
        <f t="shared" si="1874"/>
        <v>0</v>
      </c>
      <c r="I6098" s="2">
        <f t="shared" si="1875"/>
        <v>0</v>
      </c>
      <c r="J6098" s="2">
        <f t="shared" si="1868"/>
        <v>0</v>
      </c>
      <c r="K6098" s="2">
        <f t="shared" si="1869"/>
        <v>0</v>
      </c>
      <c r="L6098" s="1">
        <f t="shared" si="1876"/>
        <v>0</v>
      </c>
      <c r="M6098" s="3">
        <f t="shared" si="1864"/>
        <v>0</v>
      </c>
      <c r="N6098" s="2">
        <f t="shared" si="1870"/>
        <v>0</v>
      </c>
      <c r="O6098" s="18">
        <f t="shared" si="1877"/>
        <v>0.14499999999999999</v>
      </c>
      <c r="P6098" s="8">
        <f t="shared" si="1862"/>
        <v>1.0003761950000001</v>
      </c>
      <c r="Q6098" s="2">
        <f t="shared" si="1879"/>
        <v>0</v>
      </c>
      <c r="R6098" s="2">
        <f t="shared" si="1871"/>
        <v>0</v>
      </c>
      <c r="S6098" s="9" t="s">
        <v>56</v>
      </c>
      <c r="T6098" s="47">
        <f t="shared" si="1866"/>
        <v>46152</v>
      </c>
      <c r="AE6098" s="33"/>
    </row>
    <row r="6099" spans="1:31" x14ac:dyDescent="0.2">
      <c r="A6099" s="90">
        <f t="shared" si="1872"/>
        <v>46124</v>
      </c>
      <c r="B6099" s="2">
        <f t="shared" si="1867"/>
        <v>0</v>
      </c>
      <c r="C6099" s="2">
        <f t="shared" si="1865"/>
        <v>318548.92725706979</v>
      </c>
      <c r="D6099" s="47">
        <f t="shared" si="1873"/>
        <v>46123</v>
      </c>
      <c r="E6099" s="3">
        <f t="shared" si="1863"/>
        <v>-1</v>
      </c>
      <c r="F6099" s="4">
        <f t="shared" si="1880"/>
        <v>2</v>
      </c>
      <c r="G6099" s="4">
        <f t="shared" si="1878"/>
        <v>30</v>
      </c>
      <c r="H6099" s="2">
        <f t="shared" si="1874"/>
        <v>0</v>
      </c>
      <c r="I6099" s="2">
        <f t="shared" si="1875"/>
        <v>0</v>
      </c>
      <c r="J6099" s="2">
        <f t="shared" si="1868"/>
        <v>0</v>
      </c>
      <c r="K6099" s="2">
        <f t="shared" si="1869"/>
        <v>0</v>
      </c>
      <c r="L6099" s="1">
        <f t="shared" si="1876"/>
        <v>0</v>
      </c>
      <c r="M6099" s="3">
        <f t="shared" si="1864"/>
        <v>0</v>
      </c>
      <c r="N6099" s="2">
        <f t="shared" si="1870"/>
        <v>0</v>
      </c>
      <c r="O6099" s="18">
        <f t="shared" si="1877"/>
        <v>0.14499999999999999</v>
      </c>
      <c r="P6099" s="8">
        <f t="shared" si="1862"/>
        <v>1.0007525310000001</v>
      </c>
      <c r="Q6099" s="2">
        <f t="shared" si="1879"/>
        <v>0</v>
      </c>
      <c r="R6099" s="2">
        <f t="shared" si="1871"/>
        <v>0</v>
      </c>
      <c r="S6099" s="9" t="s">
        <v>56</v>
      </c>
      <c r="T6099" s="47">
        <f t="shared" si="1866"/>
        <v>46152</v>
      </c>
      <c r="AE6099" s="33"/>
    </row>
    <row r="6100" spans="1:31" x14ac:dyDescent="0.2">
      <c r="A6100" s="90">
        <f t="shared" si="1872"/>
        <v>46125</v>
      </c>
      <c r="B6100" s="2">
        <f t="shared" si="1867"/>
        <v>0</v>
      </c>
      <c r="C6100" s="2">
        <f t="shared" si="1865"/>
        <v>318548.92725706979</v>
      </c>
      <c r="D6100" s="47">
        <f t="shared" si="1873"/>
        <v>46123</v>
      </c>
      <c r="E6100" s="3">
        <f t="shared" si="1863"/>
        <v>-1</v>
      </c>
      <c r="F6100" s="4">
        <f t="shared" si="1880"/>
        <v>3</v>
      </c>
      <c r="G6100" s="4">
        <f t="shared" si="1878"/>
        <v>30</v>
      </c>
      <c r="H6100" s="2">
        <f t="shared" si="1874"/>
        <v>0</v>
      </c>
      <c r="I6100" s="2">
        <f t="shared" si="1875"/>
        <v>0</v>
      </c>
      <c r="J6100" s="2">
        <f t="shared" si="1868"/>
        <v>0</v>
      </c>
      <c r="K6100" s="2">
        <f t="shared" si="1869"/>
        <v>0</v>
      </c>
      <c r="L6100" s="1">
        <f t="shared" si="1876"/>
        <v>0</v>
      </c>
      <c r="M6100" s="3">
        <f t="shared" si="1864"/>
        <v>0</v>
      </c>
      <c r="N6100" s="2">
        <f t="shared" si="1870"/>
        <v>0</v>
      </c>
      <c r="O6100" s="18">
        <f t="shared" si="1877"/>
        <v>0.14499999999999999</v>
      </c>
      <c r="P6100" s="8">
        <f t="shared" si="1862"/>
        <v>1.001129009</v>
      </c>
      <c r="Q6100" s="2">
        <f t="shared" si="1879"/>
        <v>0</v>
      </c>
      <c r="R6100" s="2">
        <f t="shared" si="1871"/>
        <v>0</v>
      </c>
      <c r="S6100" s="9" t="s">
        <v>56</v>
      </c>
      <c r="T6100" s="47">
        <f t="shared" si="1866"/>
        <v>46152</v>
      </c>
      <c r="AE6100" s="33"/>
    </row>
    <row r="6101" spans="1:31" x14ac:dyDescent="0.2">
      <c r="A6101" s="90">
        <f t="shared" si="1872"/>
        <v>46126</v>
      </c>
      <c r="B6101" s="2">
        <f t="shared" si="1867"/>
        <v>0</v>
      </c>
      <c r="C6101" s="2">
        <f t="shared" si="1865"/>
        <v>318548.92725706979</v>
      </c>
      <c r="D6101" s="47">
        <f t="shared" si="1873"/>
        <v>46123</v>
      </c>
      <c r="E6101" s="3">
        <f t="shared" si="1863"/>
        <v>-1</v>
      </c>
      <c r="F6101" s="4">
        <f t="shared" si="1880"/>
        <v>4</v>
      </c>
      <c r="G6101" s="4">
        <f t="shared" si="1878"/>
        <v>30</v>
      </c>
      <c r="H6101" s="2">
        <f t="shared" si="1874"/>
        <v>0</v>
      </c>
      <c r="I6101" s="2">
        <f t="shared" si="1875"/>
        <v>0</v>
      </c>
      <c r="J6101" s="2">
        <f t="shared" si="1868"/>
        <v>0</v>
      </c>
      <c r="K6101" s="2">
        <f t="shared" si="1869"/>
        <v>0</v>
      </c>
      <c r="L6101" s="1">
        <f t="shared" si="1876"/>
        <v>0</v>
      </c>
      <c r="M6101" s="3">
        <f t="shared" si="1864"/>
        <v>0</v>
      </c>
      <c r="N6101" s="2">
        <f t="shared" si="1870"/>
        <v>0</v>
      </c>
      <c r="O6101" s="18">
        <f t="shared" si="1877"/>
        <v>0.14499999999999999</v>
      </c>
      <c r="P6101" s="8">
        <f t="shared" si="1862"/>
        <v>1.0015056280000001</v>
      </c>
      <c r="Q6101" s="2">
        <f t="shared" si="1879"/>
        <v>0</v>
      </c>
      <c r="R6101" s="2">
        <f t="shared" si="1871"/>
        <v>0</v>
      </c>
      <c r="S6101" s="9" t="s">
        <v>56</v>
      </c>
      <c r="T6101" s="47">
        <f t="shared" si="1866"/>
        <v>46152</v>
      </c>
      <c r="AE6101" s="33"/>
    </row>
    <row r="6102" spans="1:31" x14ac:dyDescent="0.2">
      <c r="A6102" s="90">
        <f t="shared" si="1872"/>
        <v>46127</v>
      </c>
      <c r="B6102" s="2">
        <f t="shared" si="1867"/>
        <v>0</v>
      </c>
      <c r="C6102" s="2">
        <f t="shared" si="1865"/>
        <v>318548.92725706979</v>
      </c>
      <c r="D6102" s="47">
        <f t="shared" si="1873"/>
        <v>46123</v>
      </c>
      <c r="E6102" s="3">
        <f t="shared" si="1863"/>
        <v>-1</v>
      </c>
      <c r="F6102" s="4">
        <f t="shared" si="1880"/>
        <v>5</v>
      </c>
      <c r="G6102" s="4">
        <f t="shared" si="1878"/>
        <v>30</v>
      </c>
      <c r="H6102" s="2">
        <f t="shared" si="1874"/>
        <v>0</v>
      </c>
      <c r="I6102" s="2">
        <f t="shared" si="1875"/>
        <v>0</v>
      </c>
      <c r="J6102" s="2">
        <f t="shared" si="1868"/>
        <v>0</v>
      </c>
      <c r="K6102" s="2">
        <f t="shared" si="1869"/>
        <v>0</v>
      </c>
      <c r="L6102" s="1">
        <f t="shared" si="1876"/>
        <v>0</v>
      </c>
      <c r="M6102" s="3">
        <f t="shared" si="1864"/>
        <v>0</v>
      </c>
      <c r="N6102" s="2">
        <f t="shared" si="1870"/>
        <v>0</v>
      </c>
      <c r="O6102" s="18">
        <f t="shared" si="1877"/>
        <v>0.14499999999999999</v>
      </c>
      <c r="P6102" s="8">
        <f t="shared" si="1862"/>
        <v>1.0018823889999999</v>
      </c>
      <c r="Q6102" s="2">
        <f t="shared" si="1879"/>
        <v>0</v>
      </c>
      <c r="R6102" s="2">
        <f t="shared" si="1871"/>
        <v>0</v>
      </c>
      <c r="S6102" s="9" t="s">
        <v>56</v>
      </c>
      <c r="T6102" s="47">
        <f t="shared" si="1866"/>
        <v>46152</v>
      </c>
      <c r="AE6102" s="33"/>
    </row>
    <row r="6103" spans="1:31" x14ac:dyDescent="0.2">
      <c r="A6103" s="90">
        <f t="shared" si="1872"/>
        <v>46128</v>
      </c>
      <c r="B6103" s="2">
        <f t="shared" si="1867"/>
        <v>0</v>
      </c>
      <c r="C6103" s="2">
        <f t="shared" si="1865"/>
        <v>318548.92725706979</v>
      </c>
      <c r="D6103" s="47">
        <f t="shared" si="1873"/>
        <v>46123</v>
      </c>
      <c r="E6103" s="3">
        <f t="shared" si="1863"/>
        <v>-1</v>
      </c>
      <c r="F6103" s="4">
        <f t="shared" si="1880"/>
        <v>6</v>
      </c>
      <c r="G6103" s="4">
        <f t="shared" si="1878"/>
        <v>30</v>
      </c>
      <c r="H6103" s="2">
        <f t="shared" si="1874"/>
        <v>0</v>
      </c>
      <c r="I6103" s="2">
        <f t="shared" si="1875"/>
        <v>0</v>
      </c>
      <c r="J6103" s="2">
        <f t="shared" si="1868"/>
        <v>0</v>
      </c>
      <c r="K6103" s="2">
        <f t="shared" si="1869"/>
        <v>0</v>
      </c>
      <c r="L6103" s="1">
        <f t="shared" si="1876"/>
        <v>0</v>
      </c>
      <c r="M6103" s="3">
        <f t="shared" si="1864"/>
        <v>0</v>
      </c>
      <c r="N6103" s="2">
        <f t="shared" si="1870"/>
        <v>0</v>
      </c>
      <c r="O6103" s="18">
        <f t="shared" si="1877"/>
        <v>0.14499999999999999</v>
      </c>
      <c r="P6103" s="8">
        <f t="shared" ref="P6103:P6166" si="1881">ROUND((1+O6103)^(30/360)^(F6103/G6103),9)</f>
        <v>1.002259292</v>
      </c>
      <c r="Q6103" s="2">
        <f t="shared" si="1879"/>
        <v>0</v>
      </c>
      <c r="R6103" s="2">
        <f t="shared" si="1871"/>
        <v>0</v>
      </c>
      <c r="S6103" s="9" t="s">
        <v>56</v>
      </c>
      <c r="T6103" s="47">
        <f t="shared" si="1866"/>
        <v>46152</v>
      </c>
      <c r="AE6103" s="33"/>
    </row>
    <row r="6104" spans="1:31" x14ac:dyDescent="0.2">
      <c r="A6104" s="90">
        <f t="shared" si="1872"/>
        <v>46129</v>
      </c>
      <c r="B6104" s="2">
        <f t="shared" si="1867"/>
        <v>0</v>
      </c>
      <c r="C6104" s="2">
        <f t="shared" si="1865"/>
        <v>318548.92725706979</v>
      </c>
      <c r="D6104" s="47">
        <f t="shared" si="1873"/>
        <v>46123</v>
      </c>
      <c r="E6104" s="3">
        <f t="shared" si="1863"/>
        <v>-1</v>
      </c>
      <c r="F6104" s="4">
        <f t="shared" si="1880"/>
        <v>7</v>
      </c>
      <c r="G6104" s="4">
        <f t="shared" si="1878"/>
        <v>30</v>
      </c>
      <c r="H6104" s="2">
        <f t="shared" si="1874"/>
        <v>0</v>
      </c>
      <c r="I6104" s="2">
        <f t="shared" si="1875"/>
        <v>0</v>
      </c>
      <c r="J6104" s="2">
        <f t="shared" si="1868"/>
        <v>0</v>
      </c>
      <c r="K6104" s="2">
        <f t="shared" si="1869"/>
        <v>0</v>
      </c>
      <c r="L6104" s="1">
        <f t="shared" si="1876"/>
        <v>0</v>
      </c>
      <c r="M6104" s="3">
        <f t="shared" si="1864"/>
        <v>0</v>
      </c>
      <c r="N6104" s="2">
        <f t="shared" si="1870"/>
        <v>0</v>
      </c>
      <c r="O6104" s="18">
        <f t="shared" si="1877"/>
        <v>0.14499999999999999</v>
      </c>
      <c r="P6104" s="8">
        <f t="shared" si="1881"/>
        <v>1.002636337</v>
      </c>
      <c r="Q6104" s="2">
        <f t="shared" si="1879"/>
        <v>0</v>
      </c>
      <c r="R6104" s="2">
        <f t="shared" si="1871"/>
        <v>0</v>
      </c>
      <c r="S6104" s="9" t="s">
        <v>56</v>
      </c>
      <c r="T6104" s="47">
        <f t="shared" si="1866"/>
        <v>46152</v>
      </c>
      <c r="AE6104" s="33"/>
    </row>
    <row r="6105" spans="1:31" x14ac:dyDescent="0.2">
      <c r="A6105" s="90">
        <f t="shared" si="1872"/>
        <v>46130</v>
      </c>
      <c r="B6105" s="2">
        <f t="shared" si="1867"/>
        <v>0</v>
      </c>
      <c r="C6105" s="2">
        <f t="shared" si="1865"/>
        <v>318548.92725706979</v>
      </c>
      <c r="D6105" s="47">
        <f t="shared" si="1873"/>
        <v>46123</v>
      </c>
      <c r="E6105" s="3">
        <f t="shared" si="1863"/>
        <v>-1</v>
      </c>
      <c r="F6105" s="4">
        <f t="shared" si="1880"/>
        <v>8</v>
      </c>
      <c r="G6105" s="4">
        <f t="shared" si="1878"/>
        <v>30</v>
      </c>
      <c r="H6105" s="2">
        <f t="shared" si="1874"/>
        <v>0</v>
      </c>
      <c r="I6105" s="2">
        <f t="shared" si="1875"/>
        <v>0</v>
      </c>
      <c r="J6105" s="2">
        <f t="shared" si="1868"/>
        <v>0</v>
      </c>
      <c r="K6105" s="2">
        <f t="shared" si="1869"/>
        <v>0</v>
      </c>
      <c r="L6105" s="1">
        <f t="shared" si="1876"/>
        <v>0</v>
      </c>
      <c r="M6105" s="3">
        <f t="shared" si="1864"/>
        <v>0</v>
      </c>
      <c r="N6105" s="2">
        <f t="shared" si="1870"/>
        <v>0</v>
      </c>
      <c r="O6105" s="18">
        <f t="shared" si="1877"/>
        <v>0.14499999999999999</v>
      </c>
      <c r="P6105" s="8">
        <f t="shared" si="1881"/>
        <v>1.0030135229999999</v>
      </c>
      <c r="Q6105" s="2">
        <f t="shared" si="1879"/>
        <v>0</v>
      </c>
      <c r="R6105" s="2">
        <f t="shared" si="1871"/>
        <v>0</v>
      </c>
      <c r="S6105" s="9" t="s">
        <v>56</v>
      </c>
      <c r="T6105" s="47">
        <f t="shared" si="1866"/>
        <v>46152</v>
      </c>
      <c r="AE6105" s="33"/>
    </row>
    <row r="6106" spans="1:31" x14ac:dyDescent="0.2">
      <c r="A6106" s="90">
        <f t="shared" si="1872"/>
        <v>46131</v>
      </c>
      <c r="B6106" s="2">
        <f t="shared" si="1867"/>
        <v>0</v>
      </c>
      <c r="C6106" s="2">
        <f t="shared" si="1865"/>
        <v>318548.92725706979</v>
      </c>
      <c r="D6106" s="47">
        <f t="shared" si="1873"/>
        <v>46123</v>
      </c>
      <c r="E6106" s="3">
        <f t="shared" si="1863"/>
        <v>-1</v>
      </c>
      <c r="F6106" s="4">
        <f t="shared" si="1880"/>
        <v>9</v>
      </c>
      <c r="G6106" s="4">
        <f t="shared" si="1878"/>
        <v>30</v>
      </c>
      <c r="H6106" s="2">
        <f t="shared" si="1874"/>
        <v>0</v>
      </c>
      <c r="I6106" s="2">
        <f t="shared" si="1875"/>
        <v>0</v>
      </c>
      <c r="J6106" s="2">
        <f t="shared" si="1868"/>
        <v>0</v>
      </c>
      <c r="K6106" s="2">
        <f t="shared" si="1869"/>
        <v>0</v>
      </c>
      <c r="L6106" s="1">
        <f t="shared" si="1876"/>
        <v>0</v>
      </c>
      <c r="M6106" s="3">
        <f t="shared" si="1864"/>
        <v>0</v>
      </c>
      <c r="N6106" s="2">
        <f t="shared" si="1870"/>
        <v>0</v>
      </c>
      <c r="O6106" s="18">
        <f t="shared" si="1877"/>
        <v>0.14499999999999999</v>
      </c>
      <c r="P6106" s="8">
        <f t="shared" si="1881"/>
        <v>1.0033908520000001</v>
      </c>
      <c r="Q6106" s="2">
        <f t="shared" si="1879"/>
        <v>0</v>
      </c>
      <c r="R6106" s="2">
        <f t="shared" si="1871"/>
        <v>0</v>
      </c>
      <c r="S6106" s="9" t="s">
        <v>56</v>
      </c>
      <c r="T6106" s="47">
        <f t="shared" si="1866"/>
        <v>46152</v>
      </c>
      <c r="AE6106" s="33"/>
    </row>
    <row r="6107" spans="1:31" x14ac:dyDescent="0.2">
      <c r="A6107" s="90">
        <f t="shared" si="1872"/>
        <v>46132</v>
      </c>
      <c r="B6107" s="2">
        <f t="shared" si="1867"/>
        <v>0</v>
      </c>
      <c r="C6107" s="2">
        <f t="shared" si="1865"/>
        <v>318548.92725706979</v>
      </c>
      <c r="D6107" s="47">
        <f t="shared" si="1873"/>
        <v>46123</v>
      </c>
      <c r="E6107" s="3">
        <f t="shared" si="1863"/>
        <v>-1</v>
      </c>
      <c r="F6107" s="4">
        <f t="shared" si="1880"/>
        <v>10</v>
      </c>
      <c r="G6107" s="4">
        <f t="shared" si="1878"/>
        <v>30</v>
      </c>
      <c r="H6107" s="2">
        <f t="shared" si="1874"/>
        <v>0</v>
      </c>
      <c r="I6107" s="2">
        <f t="shared" si="1875"/>
        <v>0</v>
      </c>
      <c r="J6107" s="2">
        <f t="shared" si="1868"/>
        <v>0</v>
      </c>
      <c r="K6107" s="2">
        <f t="shared" si="1869"/>
        <v>0</v>
      </c>
      <c r="L6107" s="1">
        <f t="shared" si="1876"/>
        <v>0</v>
      </c>
      <c r="M6107" s="3">
        <f t="shared" si="1864"/>
        <v>0</v>
      </c>
      <c r="N6107" s="2">
        <f t="shared" si="1870"/>
        <v>0</v>
      </c>
      <c r="O6107" s="18">
        <f t="shared" si="1877"/>
        <v>0.14499999999999999</v>
      </c>
      <c r="P6107" s="8">
        <f t="shared" si="1881"/>
        <v>1.003768322</v>
      </c>
      <c r="Q6107" s="2">
        <f t="shared" si="1879"/>
        <v>0</v>
      </c>
      <c r="R6107" s="2">
        <f t="shared" si="1871"/>
        <v>0</v>
      </c>
      <c r="S6107" s="9" t="s">
        <v>56</v>
      </c>
      <c r="T6107" s="47">
        <f t="shared" si="1866"/>
        <v>46152</v>
      </c>
      <c r="AE6107" s="33"/>
    </row>
    <row r="6108" spans="1:31" x14ac:dyDescent="0.2">
      <c r="A6108" s="90">
        <f t="shared" si="1872"/>
        <v>46133</v>
      </c>
      <c r="B6108" s="2">
        <f t="shared" si="1867"/>
        <v>0</v>
      </c>
      <c r="C6108" s="2">
        <f t="shared" si="1865"/>
        <v>318548.92725706979</v>
      </c>
      <c r="D6108" s="47">
        <f t="shared" si="1873"/>
        <v>46123</v>
      </c>
      <c r="E6108" s="3">
        <f t="shared" si="1863"/>
        <v>-1</v>
      </c>
      <c r="F6108" s="4">
        <f t="shared" si="1880"/>
        <v>11</v>
      </c>
      <c r="G6108" s="4">
        <f t="shared" si="1878"/>
        <v>30</v>
      </c>
      <c r="H6108" s="2">
        <f t="shared" si="1874"/>
        <v>0</v>
      </c>
      <c r="I6108" s="2">
        <f t="shared" si="1875"/>
        <v>0</v>
      </c>
      <c r="J6108" s="2">
        <f t="shared" si="1868"/>
        <v>0</v>
      </c>
      <c r="K6108" s="2">
        <f t="shared" si="1869"/>
        <v>0</v>
      </c>
      <c r="L6108" s="1">
        <f t="shared" si="1876"/>
        <v>0</v>
      </c>
      <c r="M6108" s="3">
        <f t="shared" si="1864"/>
        <v>0</v>
      </c>
      <c r="N6108" s="2">
        <f t="shared" si="1870"/>
        <v>0</v>
      </c>
      <c r="O6108" s="18">
        <f t="shared" si="1877"/>
        <v>0.14499999999999999</v>
      </c>
      <c r="P6108" s="8">
        <f t="shared" si="1881"/>
        <v>1.0041459349999999</v>
      </c>
      <c r="Q6108" s="2">
        <f t="shared" si="1879"/>
        <v>0</v>
      </c>
      <c r="R6108" s="2">
        <f t="shared" si="1871"/>
        <v>0</v>
      </c>
      <c r="S6108" s="9" t="s">
        <v>56</v>
      </c>
      <c r="T6108" s="47">
        <f t="shared" si="1866"/>
        <v>46152</v>
      </c>
      <c r="AE6108" s="33"/>
    </row>
    <row r="6109" spans="1:31" x14ac:dyDescent="0.2">
      <c r="A6109" s="90">
        <f t="shared" si="1872"/>
        <v>46134</v>
      </c>
      <c r="B6109" s="2">
        <f t="shared" si="1867"/>
        <v>0</v>
      </c>
      <c r="C6109" s="2">
        <f t="shared" si="1865"/>
        <v>318548.92725706979</v>
      </c>
      <c r="D6109" s="47">
        <f t="shared" si="1873"/>
        <v>46123</v>
      </c>
      <c r="E6109" s="3">
        <f t="shared" si="1863"/>
        <v>-1</v>
      </c>
      <c r="F6109" s="4">
        <f t="shared" si="1880"/>
        <v>12</v>
      </c>
      <c r="G6109" s="4">
        <f t="shared" si="1878"/>
        <v>30</v>
      </c>
      <c r="H6109" s="2">
        <f t="shared" si="1874"/>
        <v>0</v>
      </c>
      <c r="I6109" s="2">
        <f t="shared" si="1875"/>
        <v>0</v>
      </c>
      <c r="J6109" s="2">
        <f t="shared" si="1868"/>
        <v>0</v>
      </c>
      <c r="K6109" s="2">
        <f t="shared" si="1869"/>
        <v>0</v>
      </c>
      <c r="L6109" s="1">
        <f t="shared" si="1876"/>
        <v>0</v>
      </c>
      <c r="M6109" s="3">
        <f t="shared" si="1864"/>
        <v>0</v>
      </c>
      <c r="N6109" s="2">
        <f t="shared" si="1870"/>
        <v>0</v>
      </c>
      <c r="O6109" s="18">
        <f t="shared" si="1877"/>
        <v>0.14499999999999999</v>
      </c>
      <c r="P6109" s="8">
        <f t="shared" si="1881"/>
        <v>1.004523689</v>
      </c>
      <c r="Q6109" s="2">
        <f t="shared" si="1879"/>
        <v>0</v>
      </c>
      <c r="R6109" s="2">
        <f t="shared" si="1871"/>
        <v>0</v>
      </c>
      <c r="S6109" s="9" t="s">
        <v>56</v>
      </c>
      <c r="T6109" s="47">
        <f t="shared" si="1866"/>
        <v>46152</v>
      </c>
      <c r="AE6109" s="33"/>
    </row>
    <row r="6110" spans="1:31" x14ac:dyDescent="0.2">
      <c r="A6110" s="90">
        <f t="shared" si="1872"/>
        <v>46135</v>
      </c>
      <c r="B6110" s="2">
        <f t="shared" si="1867"/>
        <v>0</v>
      </c>
      <c r="C6110" s="2">
        <f t="shared" si="1865"/>
        <v>318548.92725706979</v>
      </c>
      <c r="D6110" s="47">
        <f t="shared" si="1873"/>
        <v>46123</v>
      </c>
      <c r="E6110" s="3">
        <f t="shared" si="1863"/>
        <v>-1</v>
      </c>
      <c r="F6110" s="4">
        <f t="shared" si="1880"/>
        <v>13</v>
      </c>
      <c r="G6110" s="4">
        <f t="shared" si="1878"/>
        <v>30</v>
      </c>
      <c r="H6110" s="2">
        <f t="shared" si="1874"/>
        <v>0</v>
      </c>
      <c r="I6110" s="2">
        <f t="shared" si="1875"/>
        <v>0</v>
      </c>
      <c r="J6110" s="2">
        <f t="shared" si="1868"/>
        <v>0</v>
      </c>
      <c r="K6110" s="2">
        <f t="shared" si="1869"/>
        <v>0</v>
      </c>
      <c r="L6110" s="1">
        <f t="shared" si="1876"/>
        <v>0</v>
      </c>
      <c r="M6110" s="3">
        <f t="shared" si="1864"/>
        <v>0</v>
      </c>
      <c r="N6110" s="2">
        <f t="shared" si="1870"/>
        <v>0</v>
      </c>
      <c r="O6110" s="18">
        <f t="shared" si="1877"/>
        <v>0.14499999999999999</v>
      </c>
      <c r="P6110" s="8">
        <f t="shared" si="1881"/>
        <v>1.0049015859999999</v>
      </c>
      <c r="Q6110" s="2">
        <f t="shared" si="1879"/>
        <v>0</v>
      </c>
      <c r="R6110" s="2">
        <f t="shared" si="1871"/>
        <v>0</v>
      </c>
      <c r="S6110" s="9" t="s">
        <v>56</v>
      </c>
      <c r="T6110" s="47">
        <f t="shared" si="1866"/>
        <v>46152</v>
      </c>
      <c r="AE6110" s="33"/>
    </row>
    <row r="6111" spans="1:31" x14ac:dyDescent="0.2">
      <c r="A6111" s="90">
        <f t="shared" si="1872"/>
        <v>46136</v>
      </c>
      <c r="B6111" s="2">
        <f t="shared" si="1867"/>
        <v>0</v>
      </c>
      <c r="C6111" s="2">
        <f t="shared" si="1865"/>
        <v>318548.92725706979</v>
      </c>
      <c r="D6111" s="47">
        <f t="shared" si="1873"/>
        <v>46123</v>
      </c>
      <c r="E6111" s="3">
        <f t="shared" si="1863"/>
        <v>-1</v>
      </c>
      <c r="F6111" s="4">
        <f t="shared" si="1880"/>
        <v>14</v>
      </c>
      <c r="G6111" s="4">
        <f t="shared" si="1878"/>
        <v>30</v>
      </c>
      <c r="H6111" s="2">
        <f t="shared" si="1874"/>
        <v>0</v>
      </c>
      <c r="I6111" s="2">
        <f t="shared" si="1875"/>
        <v>0</v>
      </c>
      <c r="J6111" s="2">
        <f t="shared" si="1868"/>
        <v>0</v>
      </c>
      <c r="K6111" s="2">
        <f t="shared" si="1869"/>
        <v>0</v>
      </c>
      <c r="L6111" s="1">
        <f t="shared" si="1876"/>
        <v>0</v>
      </c>
      <c r="M6111" s="3">
        <f t="shared" si="1864"/>
        <v>0</v>
      </c>
      <c r="N6111" s="2">
        <f t="shared" si="1870"/>
        <v>0</v>
      </c>
      <c r="O6111" s="18">
        <f t="shared" si="1877"/>
        <v>0.14499999999999999</v>
      </c>
      <c r="P6111" s="8">
        <f t="shared" si="1881"/>
        <v>1.0052796239999999</v>
      </c>
      <c r="Q6111" s="2">
        <f t="shared" si="1879"/>
        <v>0</v>
      </c>
      <c r="R6111" s="2">
        <f t="shared" si="1871"/>
        <v>0</v>
      </c>
      <c r="S6111" s="9" t="s">
        <v>56</v>
      </c>
      <c r="T6111" s="47">
        <f t="shared" si="1866"/>
        <v>46152</v>
      </c>
      <c r="AE6111" s="33"/>
    </row>
    <row r="6112" spans="1:31" x14ac:dyDescent="0.2">
      <c r="A6112" s="90">
        <f t="shared" si="1872"/>
        <v>46137</v>
      </c>
      <c r="B6112" s="2">
        <f t="shared" si="1867"/>
        <v>0</v>
      </c>
      <c r="C6112" s="2">
        <f t="shared" si="1865"/>
        <v>318548.92725706979</v>
      </c>
      <c r="D6112" s="47">
        <f t="shared" si="1873"/>
        <v>46123</v>
      </c>
      <c r="E6112" s="3">
        <f t="shared" si="1863"/>
        <v>-1</v>
      </c>
      <c r="F6112" s="4">
        <f t="shared" si="1880"/>
        <v>15</v>
      </c>
      <c r="G6112" s="4">
        <f t="shared" si="1878"/>
        <v>30</v>
      </c>
      <c r="H6112" s="2">
        <f t="shared" si="1874"/>
        <v>0</v>
      </c>
      <c r="I6112" s="2">
        <f t="shared" si="1875"/>
        <v>0</v>
      </c>
      <c r="J6112" s="2">
        <f t="shared" si="1868"/>
        <v>0</v>
      </c>
      <c r="K6112" s="2">
        <f t="shared" si="1869"/>
        <v>0</v>
      </c>
      <c r="L6112" s="1">
        <f t="shared" si="1876"/>
        <v>0</v>
      </c>
      <c r="M6112" s="3">
        <f t="shared" si="1864"/>
        <v>0</v>
      </c>
      <c r="N6112" s="2">
        <f t="shared" si="1870"/>
        <v>0</v>
      </c>
      <c r="O6112" s="18">
        <f t="shared" si="1877"/>
        <v>0.14499999999999999</v>
      </c>
      <c r="P6112" s="8">
        <f t="shared" si="1881"/>
        <v>1.005657805</v>
      </c>
      <c r="Q6112" s="2">
        <f t="shared" si="1879"/>
        <v>0</v>
      </c>
      <c r="R6112" s="2">
        <f t="shared" si="1871"/>
        <v>0</v>
      </c>
      <c r="S6112" s="9" t="s">
        <v>56</v>
      </c>
      <c r="T6112" s="47">
        <f t="shared" si="1866"/>
        <v>46152</v>
      </c>
      <c r="AE6112" s="33"/>
    </row>
    <row r="6113" spans="1:31" x14ac:dyDescent="0.2">
      <c r="A6113" s="90">
        <f t="shared" si="1872"/>
        <v>46138</v>
      </c>
      <c r="B6113" s="2">
        <f t="shared" si="1867"/>
        <v>0</v>
      </c>
      <c r="C6113" s="2">
        <f t="shared" si="1865"/>
        <v>318548.92725706979</v>
      </c>
      <c r="D6113" s="47">
        <f t="shared" si="1873"/>
        <v>46123</v>
      </c>
      <c r="E6113" s="3">
        <f t="shared" si="1863"/>
        <v>-1</v>
      </c>
      <c r="F6113" s="4">
        <f t="shared" si="1880"/>
        <v>16</v>
      </c>
      <c r="G6113" s="4">
        <f t="shared" si="1878"/>
        <v>30</v>
      </c>
      <c r="H6113" s="2">
        <f t="shared" si="1874"/>
        <v>0</v>
      </c>
      <c r="I6113" s="2">
        <f t="shared" si="1875"/>
        <v>0</v>
      </c>
      <c r="J6113" s="2">
        <f t="shared" si="1868"/>
        <v>0</v>
      </c>
      <c r="K6113" s="2">
        <f t="shared" si="1869"/>
        <v>0</v>
      </c>
      <c r="L6113" s="1">
        <f t="shared" si="1876"/>
        <v>0</v>
      </c>
      <c r="M6113" s="3">
        <f t="shared" si="1864"/>
        <v>0</v>
      </c>
      <c r="N6113" s="2">
        <f t="shared" si="1870"/>
        <v>0</v>
      </c>
      <c r="O6113" s="18">
        <f t="shared" si="1877"/>
        <v>0.14499999999999999</v>
      </c>
      <c r="P6113" s="8">
        <f t="shared" si="1881"/>
        <v>1.0060361280000001</v>
      </c>
      <c r="Q6113" s="2">
        <f t="shared" si="1879"/>
        <v>0</v>
      </c>
      <c r="R6113" s="2">
        <f t="shared" si="1871"/>
        <v>0</v>
      </c>
      <c r="S6113" s="9" t="s">
        <v>56</v>
      </c>
      <c r="T6113" s="47">
        <f t="shared" si="1866"/>
        <v>46152</v>
      </c>
      <c r="AE6113" s="33"/>
    </row>
    <row r="6114" spans="1:31" x14ac:dyDescent="0.2">
      <c r="A6114" s="90">
        <f t="shared" si="1872"/>
        <v>46139</v>
      </c>
      <c r="B6114" s="2">
        <f t="shared" si="1867"/>
        <v>0</v>
      </c>
      <c r="C6114" s="2">
        <f t="shared" si="1865"/>
        <v>318548.92725706979</v>
      </c>
      <c r="D6114" s="47">
        <f t="shared" si="1873"/>
        <v>46123</v>
      </c>
      <c r="E6114" s="3">
        <f t="shared" si="1863"/>
        <v>-1</v>
      </c>
      <c r="F6114" s="4">
        <f t="shared" si="1880"/>
        <v>17</v>
      </c>
      <c r="G6114" s="4">
        <f t="shared" si="1878"/>
        <v>30</v>
      </c>
      <c r="H6114" s="2">
        <f t="shared" si="1874"/>
        <v>0</v>
      </c>
      <c r="I6114" s="2">
        <f t="shared" si="1875"/>
        <v>0</v>
      </c>
      <c r="J6114" s="2">
        <f t="shared" si="1868"/>
        <v>0</v>
      </c>
      <c r="K6114" s="2">
        <f t="shared" si="1869"/>
        <v>0</v>
      </c>
      <c r="L6114" s="1">
        <f t="shared" si="1876"/>
        <v>0</v>
      </c>
      <c r="M6114" s="3">
        <f t="shared" si="1864"/>
        <v>0</v>
      </c>
      <c r="N6114" s="2">
        <f t="shared" si="1870"/>
        <v>0</v>
      </c>
      <c r="O6114" s="18">
        <f t="shared" si="1877"/>
        <v>0.14499999999999999</v>
      </c>
      <c r="P6114" s="8">
        <f t="shared" si="1881"/>
        <v>1.006414594</v>
      </c>
      <c r="Q6114" s="2">
        <f t="shared" si="1879"/>
        <v>0</v>
      </c>
      <c r="R6114" s="2">
        <f t="shared" si="1871"/>
        <v>0</v>
      </c>
      <c r="S6114" s="9" t="s">
        <v>56</v>
      </c>
      <c r="T6114" s="47">
        <f t="shared" si="1866"/>
        <v>46152</v>
      </c>
      <c r="AE6114" s="33"/>
    </row>
    <row r="6115" spans="1:31" x14ac:dyDescent="0.2">
      <c r="A6115" s="90">
        <f t="shared" si="1872"/>
        <v>46140</v>
      </c>
      <c r="B6115" s="2">
        <f t="shared" si="1867"/>
        <v>0</v>
      </c>
      <c r="C6115" s="2">
        <f t="shared" si="1865"/>
        <v>318548.92725706979</v>
      </c>
      <c r="D6115" s="47">
        <f t="shared" si="1873"/>
        <v>46123</v>
      </c>
      <c r="E6115" s="3">
        <f t="shared" si="1863"/>
        <v>-1</v>
      </c>
      <c r="F6115" s="4">
        <f t="shared" si="1880"/>
        <v>18</v>
      </c>
      <c r="G6115" s="4">
        <f t="shared" si="1878"/>
        <v>30</v>
      </c>
      <c r="H6115" s="2">
        <f t="shared" si="1874"/>
        <v>0</v>
      </c>
      <c r="I6115" s="2">
        <f t="shared" si="1875"/>
        <v>0</v>
      </c>
      <c r="J6115" s="2">
        <f t="shared" si="1868"/>
        <v>0</v>
      </c>
      <c r="K6115" s="2">
        <f t="shared" si="1869"/>
        <v>0</v>
      </c>
      <c r="L6115" s="1">
        <f t="shared" si="1876"/>
        <v>0</v>
      </c>
      <c r="M6115" s="3">
        <f t="shared" si="1864"/>
        <v>0</v>
      </c>
      <c r="N6115" s="2">
        <f t="shared" si="1870"/>
        <v>0</v>
      </c>
      <c r="O6115" s="18">
        <f t="shared" si="1877"/>
        <v>0.14499999999999999</v>
      </c>
      <c r="P6115" s="8">
        <f t="shared" si="1881"/>
        <v>1.0067932020000001</v>
      </c>
      <c r="Q6115" s="2">
        <f t="shared" si="1879"/>
        <v>0</v>
      </c>
      <c r="R6115" s="2">
        <f t="shared" si="1871"/>
        <v>0</v>
      </c>
      <c r="S6115" s="9" t="s">
        <v>56</v>
      </c>
      <c r="T6115" s="47">
        <f t="shared" si="1866"/>
        <v>46152</v>
      </c>
      <c r="AE6115" s="33"/>
    </row>
    <row r="6116" spans="1:31" x14ac:dyDescent="0.2">
      <c r="A6116" s="90">
        <f t="shared" si="1872"/>
        <v>46141</v>
      </c>
      <c r="B6116" s="2">
        <f t="shared" si="1867"/>
        <v>0</v>
      </c>
      <c r="C6116" s="2">
        <f t="shared" si="1865"/>
        <v>318548.92725706979</v>
      </c>
      <c r="D6116" s="47">
        <f t="shared" si="1873"/>
        <v>46123</v>
      </c>
      <c r="E6116" s="3">
        <f t="shared" si="1863"/>
        <v>-1</v>
      </c>
      <c r="F6116" s="4">
        <f t="shared" si="1880"/>
        <v>19</v>
      </c>
      <c r="G6116" s="4">
        <f t="shared" si="1878"/>
        <v>30</v>
      </c>
      <c r="H6116" s="2">
        <f t="shared" si="1874"/>
        <v>0</v>
      </c>
      <c r="I6116" s="2">
        <f t="shared" si="1875"/>
        <v>0</v>
      </c>
      <c r="J6116" s="2">
        <f t="shared" si="1868"/>
        <v>0</v>
      </c>
      <c r="K6116" s="2">
        <f t="shared" si="1869"/>
        <v>0</v>
      </c>
      <c r="L6116" s="1">
        <f t="shared" si="1876"/>
        <v>0</v>
      </c>
      <c r="M6116" s="3">
        <f t="shared" si="1864"/>
        <v>0</v>
      </c>
      <c r="N6116" s="2">
        <f t="shared" si="1870"/>
        <v>0</v>
      </c>
      <c r="O6116" s="18">
        <f t="shared" si="1877"/>
        <v>0.14499999999999999</v>
      </c>
      <c r="P6116" s="8">
        <f t="shared" si="1881"/>
        <v>1.007171952</v>
      </c>
      <c r="Q6116" s="2">
        <f t="shared" si="1879"/>
        <v>0</v>
      </c>
      <c r="R6116" s="2">
        <f t="shared" si="1871"/>
        <v>0</v>
      </c>
      <c r="S6116" s="9" t="s">
        <v>56</v>
      </c>
      <c r="T6116" s="47">
        <f t="shared" si="1866"/>
        <v>46152</v>
      </c>
      <c r="AE6116" s="33"/>
    </row>
    <row r="6117" spans="1:31" x14ac:dyDescent="0.2">
      <c r="A6117" s="90">
        <f t="shared" si="1872"/>
        <v>46142</v>
      </c>
      <c r="B6117" s="2">
        <f t="shared" si="1867"/>
        <v>0</v>
      </c>
      <c r="C6117" s="2">
        <f t="shared" si="1865"/>
        <v>318548.92725706979</v>
      </c>
      <c r="D6117" s="47">
        <f t="shared" si="1873"/>
        <v>46123</v>
      </c>
      <c r="E6117" s="3">
        <f t="shared" si="1863"/>
        <v>-1</v>
      </c>
      <c r="F6117" s="4">
        <f t="shared" si="1880"/>
        <v>20</v>
      </c>
      <c r="G6117" s="4">
        <f t="shared" si="1878"/>
        <v>30</v>
      </c>
      <c r="H6117" s="2">
        <f t="shared" si="1874"/>
        <v>0</v>
      </c>
      <c r="I6117" s="2">
        <f t="shared" si="1875"/>
        <v>0</v>
      </c>
      <c r="J6117" s="2">
        <f t="shared" si="1868"/>
        <v>0</v>
      </c>
      <c r="K6117" s="2">
        <f t="shared" si="1869"/>
        <v>0</v>
      </c>
      <c r="L6117" s="1">
        <f t="shared" si="1876"/>
        <v>0</v>
      </c>
      <c r="M6117" s="3">
        <f t="shared" si="1864"/>
        <v>0</v>
      </c>
      <c r="N6117" s="2">
        <f t="shared" si="1870"/>
        <v>0</v>
      </c>
      <c r="O6117" s="18">
        <f t="shared" si="1877"/>
        <v>0.14499999999999999</v>
      </c>
      <c r="P6117" s="8">
        <f t="shared" si="1881"/>
        <v>1.0075508449999999</v>
      </c>
      <c r="Q6117" s="2">
        <f t="shared" si="1879"/>
        <v>0</v>
      </c>
      <c r="R6117" s="2">
        <f t="shared" si="1871"/>
        <v>0</v>
      </c>
      <c r="S6117" s="9" t="s">
        <v>56</v>
      </c>
      <c r="T6117" s="47">
        <f t="shared" si="1866"/>
        <v>46152</v>
      </c>
      <c r="AE6117" s="33"/>
    </row>
    <row r="6118" spans="1:31" x14ac:dyDescent="0.2">
      <c r="A6118" s="90">
        <f t="shared" si="1872"/>
        <v>46143</v>
      </c>
      <c r="B6118" s="2">
        <f t="shared" si="1867"/>
        <v>0</v>
      </c>
      <c r="C6118" s="2">
        <f t="shared" si="1865"/>
        <v>318548.92725706979</v>
      </c>
      <c r="D6118" s="47">
        <f t="shared" si="1873"/>
        <v>46123</v>
      </c>
      <c r="E6118" s="3">
        <f t="shared" si="1863"/>
        <v>-1</v>
      </c>
      <c r="F6118" s="4">
        <f t="shared" si="1880"/>
        <v>21</v>
      </c>
      <c r="G6118" s="4">
        <f t="shared" si="1878"/>
        <v>30</v>
      </c>
      <c r="H6118" s="2">
        <f t="shared" si="1874"/>
        <v>0</v>
      </c>
      <c r="I6118" s="2">
        <f t="shared" si="1875"/>
        <v>0</v>
      </c>
      <c r="J6118" s="2">
        <f t="shared" si="1868"/>
        <v>0</v>
      </c>
      <c r="K6118" s="2">
        <f t="shared" si="1869"/>
        <v>0</v>
      </c>
      <c r="L6118" s="1">
        <f t="shared" si="1876"/>
        <v>0</v>
      </c>
      <c r="M6118" s="3">
        <f t="shared" si="1864"/>
        <v>0</v>
      </c>
      <c r="N6118" s="2">
        <f t="shared" si="1870"/>
        <v>0</v>
      </c>
      <c r="O6118" s="18">
        <f t="shared" si="1877"/>
        <v>0.14499999999999999</v>
      </c>
      <c r="P6118" s="8">
        <f t="shared" si="1881"/>
        <v>1.0079298800000001</v>
      </c>
      <c r="Q6118" s="2">
        <f t="shared" si="1879"/>
        <v>0</v>
      </c>
      <c r="R6118" s="2">
        <f t="shared" si="1871"/>
        <v>0</v>
      </c>
      <c r="S6118" s="9" t="s">
        <v>56</v>
      </c>
      <c r="T6118" s="47">
        <f t="shared" si="1866"/>
        <v>46152</v>
      </c>
      <c r="AE6118" s="33"/>
    </row>
    <row r="6119" spans="1:31" x14ac:dyDescent="0.2">
      <c r="A6119" s="90">
        <f t="shared" si="1872"/>
        <v>46144</v>
      </c>
      <c r="B6119" s="2">
        <f t="shared" si="1867"/>
        <v>0</v>
      </c>
      <c r="C6119" s="2">
        <f t="shared" si="1865"/>
        <v>318548.92725706979</v>
      </c>
      <c r="D6119" s="47">
        <f t="shared" si="1873"/>
        <v>46123</v>
      </c>
      <c r="E6119" s="3">
        <f t="shared" si="1863"/>
        <v>-1</v>
      </c>
      <c r="F6119" s="4">
        <f t="shared" si="1880"/>
        <v>22</v>
      </c>
      <c r="G6119" s="4">
        <f t="shared" si="1878"/>
        <v>30</v>
      </c>
      <c r="H6119" s="2">
        <f t="shared" si="1874"/>
        <v>0</v>
      </c>
      <c r="I6119" s="2">
        <f t="shared" si="1875"/>
        <v>0</v>
      </c>
      <c r="J6119" s="2">
        <f t="shared" si="1868"/>
        <v>0</v>
      </c>
      <c r="K6119" s="2">
        <f t="shared" si="1869"/>
        <v>0</v>
      </c>
      <c r="L6119" s="1">
        <f t="shared" si="1876"/>
        <v>0</v>
      </c>
      <c r="M6119" s="3">
        <f t="shared" si="1864"/>
        <v>0</v>
      </c>
      <c r="N6119" s="2">
        <f t="shared" si="1870"/>
        <v>0</v>
      </c>
      <c r="O6119" s="18">
        <f t="shared" si="1877"/>
        <v>0.14499999999999999</v>
      </c>
      <c r="P6119" s="8">
        <f t="shared" si="1881"/>
        <v>1.008309058</v>
      </c>
      <c r="Q6119" s="2">
        <f t="shared" si="1879"/>
        <v>0</v>
      </c>
      <c r="R6119" s="2">
        <f t="shared" si="1871"/>
        <v>0</v>
      </c>
      <c r="S6119" s="9" t="s">
        <v>56</v>
      </c>
      <c r="T6119" s="47">
        <f t="shared" si="1866"/>
        <v>46152</v>
      </c>
      <c r="AE6119" s="33"/>
    </row>
    <row r="6120" spans="1:31" x14ac:dyDescent="0.2">
      <c r="A6120" s="90">
        <f t="shared" si="1872"/>
        <v>46145</v>
      </c>
      <c r="B6120" s="2">
        <f t="shared" si="1867"/>
        <v>0</v>
      </c>
      <c r="C6120" s="2">
        <f t="shared" si="1865"/>
        <v>318548.92725706979</v>
      </c>
      <c r="D6120" s="47">
        <f t="shared" si="1873"/>
        <v>46123</v>
      </c>
      <c r="E6120" s="3">
        <f t="shared" si="1863"/>
        <v>-1</v>
      </c>
      <c r="F6120" s="4">
        <f t="shared" si="1880"/>
        <v>23</v>
      </c>
      <c r="G6120" s="4">
        <f t="shared" si="1878"/>
        <v>30</v>
      </c>
      <c r="H6120" s="2">
        <f t="shared" si="1874"/>
        <v>0</v>
      </c>
      <c r="I6120" s="2">
        <f t="shared" si="1875"/>
        <v>0</v>
      </c>
      <c r="J6120" s="2">
        <f t="shared" si="1868"/>
        <v>0</v>
      </c>
      <c r="K6120" s="2">
        <f t="shared" si="1869"/>
        <v>0</v>
      </c>
      <c r="L6120" s="1">
        <f t="shared" si="1876"/>
        <v>0</v>
      </c>
      <c r="M6120" s="3">
        <f t="shared" si="1864"/>
        <v>0</v>
      </c>
      <c r="N6120" s="2">
        <f t="shared" si="1870"/>
        <v>0</v>
      </c>
      <c r="O6120" s="18">
        <f t="shared" si="1877"/>
        <v>0.14499999999999999</v>
      </c>
      <c r="P6120" s="8">
        <f t="shared" si="1881"/>
        <v>1.0086883790000001</v>
      </c>
      <c r="Q6120" s="2">
        <f t="shared" si="1879"/>
        <v>0</v>
      </c>
      <c r="R6120" s="2">
        <f t="shared" si="1871"/>
        <v>0</v>
      </c>
      <c r="S6120" s="9" t="s">
        <v>56</v>
      </c>
      <c r="T6120" s="47">
        <f t="shared" si="1866"/>
        <v>46152</v>
      </c>
      <c r="AE6120" s="33"/>
    </row>
    <row r="6121" spans="1:31" x14ac:dyDescent="0.2">
      <c r="A6121" s="90">
        <f t="shared" si="1872"/>
        <v>46146</v>
      </c>
      <c r="B6121" s="2">
        <f t="shared" si="1867"/>
        <v>0</v>
      </c>
      <c r="C6121" s="2">
        <f t="shared" si="1865"/>
        <v>318548.92725706979</v>
      </c>
      <c r="D6121" s="47">
        <f t="shared" si="1873"/>
        <v>46123</v>
      </c>
      <c r="E6121" s="3">
        <f t="shared" si="1863"/>
        <v>-1</v>
      </c>
      <c r="F6121" s="4">
        <f t="shared" si="1880"/>
        <v>24</v>
      </c>
      <c r="G6121" s="4">
        <f t="shared" si="1878"/>
        <v>30</v>
      </c>
      <c r="H6121" s="2">
        <f t="shared" si="1874"/>
        <v>0</v>
      </c>
      <c r="I6121" s="2">
        <f t="shared" si="1875"/>
        <v>0</v>
      </c>
      <c r="J6121" s="2">
        <f t="shared" si="1868"/>
        <v>0</v>
      </c>
      <c r="K6121" s="2">
        <f t="shared" si="1869"/>
        <v>0</v>
      </c>
      <c r="L6121" s="1">
        <f t="shared" si="1876"/>
        <v>0</v>
      </c>
      <c r="M6121" s="3">
        <f t="shared" si="1864"/>
        <v>0</v>
      </c>
      <c r="N6121" s="2">
        <f t="shared" si="1870"/>
        <v>0</v>
      </c>
      <c r="O6121" s="18">
        <f t="shared" si="1877"/>
        <v>0.14499999999999999</v>
      </c>
      <c r="P6121" s="8">
        <f t="shared" si="1881"/>
        <v>1.0090678420000001</v>
      </c>
      <c r="Q6121" s="2">
        <f t="shared" si="1879"/>
        <v>0</v>
      </c>
      <c r="R6121" s="2">
        <f t="shared" si="1871"/>
        <v>0</v>
      </c>
      <c r="S6121" s="9" t="s">
        <v>56</v>
      </c>
      <c r="T6121" s="47">
        <f t="shared" si="1866"/>
        <v>46152</v>
      </c>
      <c r="AE6121" s="33"/>
    </row>
    <row r="6122" spans="1:31" x14ac:dyDescent="0.2">
      <c r="A6122" s="90">
        <f t="shared" si="1872"/>
        <v>46147</v>
      </c>
      <c r="B6122" s="2">
        <f t="shared" si="1867"/>
        <v>0</v>
      </c>
      <c r="C6122" s="2">
        <f t="shared" si="1865"/>
        <v>318548.92725706979</v>
      </c>
      <c r="D6122" s="47">
        <f t="shared" si="1873"/>
        <v>46123</v>
      </c>
      <c r="E6122" s="3">
        <f t="shared" si="1863"/>
        <v>-1</v>
      </c>
      <c r="F6122" s="4">
        <f t="shared" si="1880"/>
        <v>25</v>
      </c>
      <c r="G6122" s="4">
        <f t="shared" si="1878"/>
        <v>30</v>
      </c>
      <c r="H6122" s="2">
        <f t="shared" si="1874"/>
        <v>0</v>
      </c>
      <c r="I6122" s="2">
        <f t="shared" si="1875"/>
        <v>0</v>
      </c>
      <c r="J6122" s="2">
        <f t="shared" si="1868"/>
        <v>0</v>
      </c>
      <c r="K6122" s="2">
        <f t="shared" si="1869"/>
        <v>0</v>
      </c>
      <c r="L6122" s="1">
        <f t="shared" si="1876"/>
        <v>0</v>
      </c>
      <c r="M6122" s="3">
        <f t="shared" si="1864"/>
        <v>0</v>
      </c>
      <c r="N6122" s="2">
        <f t="shared" si="1870"/>
        <v>0</v>
      </c>
      <c r="O6122" s="18">
        <f t="shared" si="1877"/>
        <v>0.14499999999999999</v>
      </c>
      <c r="P6122" s="8">
        <f t="shared" si="1881"/>
        <v>1.009447448</v>
      </c>
      <c r="Q6122" s="2">
        <f t="shared" si="1879"/>
        <v>0</v>
      </c>
      <c r="R6122" s="2">
        <f t="shared" si="1871"/>
        <v>0</v>
      </c>
      <c r="S6122" s="9" t="s">
        <v>56</v>
      </c>
      <c r="T6122" s="47">
        <f t="shared" si="1866"/>
        <v>46152</v>
      </c>
      <c r="AE6122" s="33"/>
    </row>
    <row r="6123" spans="1:31" x14ac:dyDescent="0.2">
      <c r="A6123" s="90">
        <f t="shared" si="1872"/>
        <v>46148</v>
      </c>
      <c r="B6123" s="2">
        <f t="shared" si="1867"/>
        <v>0</v>
      </c>
      <c r="C6123" s="2">
        <f t="shared" si="1865"/>
        <v>318548.92725706979</v>
      </c>
      <c r="D6123" s="47">
        <f t="shared" si="1873"/>
        <v>46123</v>
      </c>
      <c r="E6123" s="3">
        <f t="shared" ref="E6123:E6186" si="1882">IF(DAY(A6122)=$E$2,VLOOKUP(A6122,$AF$10:$AG$315,2),E6122)</f>
        <v>-1</v>
      </c>
      <c r="F6123" s="4">
        <f t="shared" si="1880"/>
        <v>26</v>
      </c>
      <c r="G6123" s="4">
        <f t="shared" si="1878"/>
        <v>30</v>
      </c>
      <c r="H6123" s="2">
        <f t="shared" si="1874"/>
        <v>0</v>
      </c>
      <c r="I6123" s="2">
        <f t="shared" si="1875"/>
        <v>0</v>
      </c>
      <c r="J6123" s="2">
        <f t="shared" si="1868"/>
        <v>0</v>
      </c>
      <c r="K6123" s="2">
        <f t="shared" si="1869"/>
        <v>0</v>
      </c>
      <c r="L6123" s="1">
        <f t="shared" si="1876"/>
        <v>0</v>
      </c>
      <c r="M6123" s="3">
        <f t="shared" si="1864"/>
        <v>0</v>
      </c>
      <c r="N6123" s="2">
        <f t="shared" si="1870"/>
        <v>0</v>
      </c>
      <c r="O6123" s="18">
        <f t="shared" si="1877"/>
        <v>0.14499999999999999</v>
      </c>
      <c r="P6123" s="8">
        <f t="shared" si="1881"/>
        <v>1.0098271969999999</v>
      </c>
      <c r="Q6123" s="2">
        <f t="shared" si="1879"/>
        <v>0</v>
      </c>
      <c r="R6123" s="2">
        <f t="shared" si="1871"/>
        <v>0</v>
      </c>
      <c r="S6123" s="9" t="s">
        <v>56</v>
      </c>
      <c r="T6123" s="47">
        <f t="shared" si="1866"/>
        <v>46152</v>
      </c>
      <c r="AE6123" s="33"/>
    </row>
    <row r="6124" spans="1:31" x14ac:dyDescent="0.2">
      <c r="A6124" s="90">
        <f t="shared" si="1872"/>
        <v>46149</v>
      </c>
      <c r="B6124" s="2">
        <f t="shared" si="1867"/>
        <v>0</v>
      </c>
      <c r="C6124" s="2">
        <f t="shared" si="1865"/>
        <v>318548.92725706979</v>
      </c>
      <c r="D6124" s="47">
        <f t="shared" si="1873"/>
        <v>46123</v>
      </c>
      <c r="E6124" s="3">
        <f t="shared" si="1882"/>
        <v>-1</v>
      </c>
      <c r="F6124" s="4">
        <f t="shared" si="1880"/>
        <v>27</v>
      </c>
      <c r="G6124" s="4">
        <f t="shared" si="1878"/>
        <v>30</v>
      </c>
      <c r="H6124" s="2">
        <f t="shared" si="1874"/>
        <v>0</v>
      </c>
      <c r="I6124" s="2">
        <f t="shared" si="1875"/>
        <v>0</v>
      </c>
      <c r="J6124" s="2">
        <f t="shared" si="1868"/>
        <v>0</v>
      </c>
      <c r="K6124" s="2">
        <f t="shared" si="1869"/>
        <v>0</v>
      </c>
      <c r="L6124" s="1">
        <f t="shared" si="1876"/>
        <v>0</v>
      </c>
      <c r="M6124" s="3">
        <f t="shared" si="1864"/>
        <v>0</v>
      </c>
      <c r="N6124" s="2">
        <f t="shared" si="1870"/>
        <v>0</v>
      </c>
      <c r="O6124" s="18">
        <f t="shared" si="1877"/>
        <v>0.14499999999999999</v>
      </c>
      <c r="P6124" s="8">
        <f t="shared" si="1881"/>
        <v>1.010207088</v>
      </c>
      <c r="Q6124" s="2">
        <f t="shared" si="1879"/>
        <v>0</v>
      </c>
      <c r="R6124" s="2">
        <f t="shared" si="1871"/>
        <v>0</v>
      </c>
      <c r="S6124" s="9" t="s">
        <v>56</v>
      </c>
      <c r="T6124" s="47">
        <f t="shared" si="1866"/>
        <v>46152</v>
      </c>
      <c r="AE6124" s="33"/>
    </row>
    <row r="6125" spans="1:31" x14ac:dyDescent="0.2">
      <c r="A6125" s="90">
        <f t="shared" si="1872"/>
        <v>46150</v>
      </c>
      <c r="B6125" s="2">
        <f t="shared" si="1867"/>
        <v>0</v>
      </c>
      <c r="C6125" s="2">
        <f t="shared" si="1865"/>
        <v>318548.92725706979</v>
      </c>
      <c r="D6125" s="47">
        <f t="shared" si="1873"/>
        <v>46123</v>
      </c>
      <c r="E6125" s="3">
        <f t="shared" si="1882"/>
        <v>-1</v>
      </c>
      <c r="F6125" s="4">
        <f t="shared" si="1880"/>
        <v>28</v>
      </c>
      <c r="G6125" s="4">
        <f t="shared" si="1878"/>
        <v>30</v>
      </c>
      <c r="H6125" s="2">
        <f t="shared" si="1874"/>
        <v>0</v>
      </c>
      <c r="I6125" s="2">
        <f t="shared" si="1875"/>
        <v>0</v>
      </c>
      <c r="J6125" s="2">
        <f t="shared" si="1868"/>
        <v>0</v>
      </c>
      <c r="K6125" s="2">
        <f t="shared" si="1869"/>
        <v>0</v>
      </c>
      <c r="L6125" s="1">
        <f t="shared" si="1876"/>
        <v>0</v>
      </c>
      <c r="M6125" s="3">
        <f t="shared" si="1864"/>
        <v>0</v>
      </c>
      <c r="N6125" s="2">
        <f t="shared" si="1870"/>
        <v>0</v>
      </c>
      <c r="O6125" s="18">
        <f t="shared" si="1877"/>
        <v>0.14499999999999999</v>
      </c>
      <c r="P6125" s="8">
        <f t="shared" si="1881"/>
        <v>1.0105871230000001</v>
      </c>
      <c r="Q6125" s="2">
        <f t="shared" si="1879"/>
        <v>0</v>
      </c>
      <c r="R6125" s="2">
        <f t="shared" si="1871"/>
        <v>0</v>
      </c>
      <c r="S6125" s="9" t="s">
        <v>56</v>
      </c>
      <c r="T6125" s="47">
        <f t="shared" si="1866"/>
        <v>46152</v>
      </c>
      <c r="AE6125" s="33"/>
    </row>
    <row r="6126" spans="1:31" x14ac:dyDescent="0.2">
      <c r="A6126" s="90">
        <f t="shared" si="1872"/>
        <v>46151</v>
      </c>
      <c r="B6126" s="2">
        <f t="shared" si="1867"/>
        <v>0</v>
      </c>
      <c r="C6126" s="2">
        <f t="shared" si="1865"/>
        <v>318548.92725706979</v>
      </c>
      <c r="D6126" s="47">
        <f t="shared" si="1873"/>
        <v>46123</v>
      </c>
      <c r="E6126" s="3">
        <f t="shared" si="1882"/>
        <v>-1</v>
      </c>
      <c r="F6126" s="4">
        <f t="shared" si="1880"/>
        <v>29</v>
      </c>
      <c r="G6126" s="4">
        <f t="shared" si="1878"/>
        <v>30</v>
      </c>
      <c r="H6126" s="2">
        <f t="shared" si="1874"/>
        <v>0</v>
      </c>
      <c r="I6126" s="2">
        <f t="shared" si="1875"/>
        <v>0</v>
      </c>
      <c r="J6126" s="2">
        <f t="shared" si="1868"/>
        <v>0</v>
      </c>
      <c r="K6126" s="2">
        <f t="shared" si="1869"/>
        <v>0</v>
      </c>
      <c r="L6126" s="1">
        <f t="shared" si="1876"/>
        <v>0</v>
      </c>
      <c r="M6126" s="3">
        <f t="shared" si="1864"/>
        <v>0</v>
      </c>
      <c r="N6126" s="2">
        <f t="shared" si="1870"/>
        <v>0</v>
      </c>
      <c r="O6126" s="18">
        <f t="shared" si="1877"/>
        <v>0.14499999999999999</v>
      </c>
      <c r="P6126" s="8">
        <f t="shared" si="1881"/>
        <v>1.0109672999999999</v>
      </c>
      <c r="Q6126" s="2">
        <f t="shared" si="1879"/>
        <v>0</v>
      </c>
      <c r="R6126" s="2">
        <f t="shared" si="1871"/>
        <v>0</v>
      </c>
      <c r="S6126" s="9" t="s">
        <v>56</v>
      </c>
      <c r="T6126" s="47">
        <f t="shared" si="1866"/>
        <v>46152</v>
      </c>
      <c r="AE6126" s="33"/>
    </row>
    <row r="6127" spans="1:31" x14ac:dyDescent="0.2">
      <c r="A6127" s="90">
        <f t="shared" si="1872"/>
        <v>46152</v>
      </c>
      <c r="B6127" s="2">
        <f t="shared" si="1867"/>
        <v>0</v>
      </c>
      <c r="C6127" s="2">
        <f t="shared" si="1865"/>
        <v>318548.92725706979</v>
      </c>
      <c r="D6127" s="47">
        <f t="shared" si="1873"/>
        <v>46123</v>
      </c>
      <c r="E6127" s="3">
        <f t="shared" si="1882"/>
        <v>-1</v>
      </c>
      <c r="F6127" s="4">
        <f t="shared" si="1880"/>
        <v>30</v>
      </c>
      <c r="G6127" s="4">
        <f t="shared" si="1878"/>
        <v>30</v>
      </c>
      <c r="H6127" s="2">
        <f t="shared" si="1874"/>
        <v>0</v>
      </c>
      <c r="I6127" s="2">
        <f t="shared" si="1875"/>
        <v>0</v>
      </c>
      <c r="J6127" s="2">
        <f t="shared" si="1868"/>
        <v>0</v>
      </c>
      <c r="K6127" s="2">
        <f t="shared" si="1869"/>
        <v>0</v>
      </c>
      <c r="L6127" s="1">
        <f t="shared" si="1876"/>
        <v>201</v>
      </c>
      <c r="M6127" s="3">
        <f t="shared" si="1864"/>
        <v>2.7497000000000001E-2</v>
      </c>
      <c r="N6127" s="2">
        <f t="shared" si="1870"/>
        <v>0</v>
      </c>
      <c r="O6127" s="18">
        <f t="shared" si="1877"/>
        <v>0.14499999999999999</v>
      </c>
      <c r="P6127" s="8">
        <f t="shared" si="1881"/>
        <v>1.0113476210000001</v>
      </c>
      <c r="Q6127" s="2">
        <f t="shared" si="1879"/>
        <v>0</v>
      </c>
      <c r="R6127" s="2">
        <f t="shared" si="1871"/>
        <v>0</v>
      </c>
      <c r="S6127" s="9" t="s">
        <v>56</v>
      </c>
      <c r="T6127" s="47">
        <f t="shared" si="1866"/>
        <v>46152</v>
      </c>
      <c r="AE6127" s="33"/>
    </row>
    <row r="6128" spans="1:31" x14ac:dyDescent="0.2">
      <c r="A6128" s="90">
        <f t="shared" si="1872"/>
        <v>46153</v>
      </c>
      <c r="B6128" s="2">
        <f t="shared" si="1867"/>
        <v>0</v>
      </c>
      <c r="C6128" s="2">
        <f t="shared" si="1865"/>
        <v>309789.78740428982</v>
      </c>
      <c r="D6128" s="47">
        <f t="shared" si="1873"/>
        <v>46153</v>
      </c>
      <c r="E6128" s="3">
        <f t="shared" si="1882"/>
        <v>-1</v>
      </c>
      <c r="F6128" s="4">
        <f t="shared" si="1880"/>
        <v>1</v>
      </c>
      <c r="G6128" s="4">
        <f t="shared" si="1878"/>
        <v>31</v>
      </c>
      <c r="H6128" s="2">
        <f t="shared" si="1874"/>
        <v>0</v>
      </c>
      <c r="I6128" s="2">
        <f t="shared" si="1875"/>
        <v>0</v>
      </c>
      <c r="J6128" s="2">
        <f t="shared" si="1868"/>
        <v>0</v>
      </c>
      <c r="K6128" s="2">
        <f t="shared" si="1869"/>
        <v>0</v>
      </c>
      <c r="L6128" s="1">
        <f t="shared" si="1876"/>
        <v>0</v>
      </c>
      <c r="M6128" s="3">
        <f t="shared" si="1864"/>
        <v>0</v>
      </c>
      <c r="N6128" s="2">
        <f t="shared" si="1870"/>
        <v>0</v>
      </c>
      <c r="O6128" s="18">
        <f t="shared" si="1877"/>
        <v>0.14499999999999999</v>
      </c>
      <c r="P6128" s="8">
        <f t="shared" si="1881"/>
        <v>1.0003640570000001</v>
      </c>
      <c r="Q6128" s="2">
        <f t="shared" si="1879"/>
        <v>0</v>
      </c>
      <c r="R6128" s="2">
        <f t="shared" si="1871"/>
        <v>0</v>
      </c>
      <c r="S6128" s="9" t="s">
        <v>56</v>
      </c>
      <c r="T6128" s="47">
        <f t="shared" si="1866"/>
        <v>46183</v>
      </c>
      <c r="AE6128" s="33"/>
    </row>
    <row r="6129" spans="1:31" x14ac:dyDescent="0.2">
      <c r="A6129" s="90">
        <f t="shared" si="1872"/>
        <v>46154</v>
      </c>
      <c r="B6129" s="2">
        <f t="shared" si="1867"/>
        <v>0</v>
      </c>
      <c r="C6129" s="2">
        <f t="shared" si="1865"/>
        <v>309789.78740428982</v>
      </c>
      <c r="D6129" s="47">
        <f t="shared" si="1873"/>
        <v>46153</v>
      </c>
      <c r="E6129" s="3">
        <f t="shared" si="1882"/>
        <v>-1</v>
      </c>
      <c r="F6129" s="4">
        <f t="shared" si="1880"/>
        <v>2</v>
      </c>
      <c r="G6129" s="4">
        <f t="shared" si="1878"/>
        <v>31</v>
      </c>
      <c r="H6129" s="2">
        <f t="shared" si="1874"/>
        <v>0</v>
      </c>
      <c r="I6129" s="2">
        <f t="shared" si="1875"/>
        <v>0</v>
      </c>
      <c r="J6129" s="2">
        <f t="shared" si="1868"/>
        <v>0</v>
      </c>
      <c r="K6129" s="2">
        <f t="shared" si="1869"/>
        <v>0</v>
      </c>
      <c r="L6129" s="1">
        <f t="shared" si="1876"/>
        <v>0</v>
      </c>
      <c r="M6129" s="3">
        <f t="shared" si="1864"/>
        <v>0</v>
      </c>
      <c r="N6129" s="2">
        <f t="shared" si="1870"/>
        <v>0</v>
      </c>
      <c r="O6129" s="18">
        <f t="shared" si="1877"/>
        <v>0.14499999999999999</v>
      </c>
      <c r="P6129" s="8">
        <f t="shared" si="1881"/>
        <v>1.0007282470000001</v>
      </c>
      <c r="Q6129" s="2">
        <f t="shared" si="1879"/>
        <v>0</v>
      </c>
      <c r="R6129" s="2">
        <f t="shared" si="1871"/>
        <v>0</v>
      </c>
      <c r="S6129" s="9" t="s">
        <v>56</v>
      </c>
      <c r="T6129" s="47">
        <f t="shared" si="1866"/>
        <v>46183</v>
      </c>
      <c r="AE6129" s="33"/>
    </row>
    <row r="6130" spans="1:31" x14ac:dyDescent="0.2">
      <c r="A6130" s="90">
        <f t="shared" si="1872"/>
        <v>46155</v>
      </c>
      <c r="B6130" s="2">
        <f t="shared" si="1867"/>
        <v>0</v>
      </c>
      <c r="C6130" s="2">
        <f t="shared" si="1865"/>
        <v>309789.78740428982</v>
      </c>
      <c r="D6130" s="47">
        <f t="shared" si="1873"/>
        <v>46153</v>
      </c>
      <c r="E6130" s="3">
        <f t="shared" si="1882"/>
        <v>-1</v>
      </c>
      <c r="F6130" s="4">
        <f t="shared" si="1880"/>
        <v>3</v>
      </c>
      <c r="G6130" s="4">
        <f t="shared" si="1878"/>
        <v>31</v>
      </c>
      <c r="H6130" s="2">
        <f t="shared" si="1874"/>
        <v>0</v>
      </c>
      <c r="I6130" s="2">
        <f t="shared" si="1875"/>
        <v>0</v>
      </c>
      <c r="J6130" s="2">
        <f t="shared" si="1868"/>
        <v>0</v>
      </c>
      <c r="K6130" s="2">
        <f t="shared" si="1869"/>
        <v>0</v>
      </c>
      <c r="L6130" s="1">
        <f t="shared" si="1876"/>
        <v>0</v>
      </c>
      <c r="M6130" s="3">
        <f t="shared" si="1864"/>
        <v>0</v>
      </c>
      <c r="N6130" s="2">
        <f t="shared" si="1870"/>
        <v>0</v>
      </c>
      <c r="O6130" s="18">
        <f t="shared" si="1877"/>
        <v>0.14499999999999999</v>
      </c>
      <c r="P6130" s="8">
        <f t="shared" si="1881"/>
        <v>1.0010925690000001</v>
      </c>
      <c r="Q6130" s="2">
        <f t="shared" si="1879"/>
        <v>0</v>
      </c>
      <c r="R6130" s="2">
        <f t="shared" si="1871"/>
        <v>0</v>
      </c>
      <c r="S6130" s="9" t="s">
        <v>56</v>
      </c>
      <c r="T6130" s="47">
        <f t="shared" si="1866"/>
        <v>46183</v>
      </c>
      <c r="AE6130" s="33"/>
    </row>
    <row r="6131" spans="1:31" x14ac:dyDescent="0.2">
      <c r="A6131" s="90">
        <f t="shared" si="1872"/>
        <v>46156</v>
      </c>
      <c r="B6131" s="2">
        <f t="shared" si="1867"/>
        <v>0</v>
      </c>
      <c r="C6131" s="2">
        <f t="shared" si="1865"/>
        <v>309789.78740428982</v>
      </c>
      <c r="D6131" s="47">
        <f t="shared" si="1873"/>
        <v>46153</v>
      </c>
      <c r="E6131" s="3">
        <f t="shared" si="1882"/>
        <v>-1</v>
      </c>
      <c r="F6131" s="4">
        <f t="shared" si="1880"/>
        <v>4</v>
      </c>
      <c r="G6131" s="4">
        <f t="shared" si="1878"/>
        <v>31</v>
      </c>
      <c r="H6131" s="2">
        <f t="shared" si="1874"/>
        <v>0</v>
      </c>
      <c r="I6131" s="2">
        <f t="shared" si="1875"/>
        <v>0</v>
      </c>
      <c r="J6131" s="2">
        <f t="shared" si="1868"/>
        <v>0</v>
      </c>
      <c r="K6131" s="2">
        <f t="shared" si="1869"/>
        <v>0</v>
      </c>
      <c r="L6131" s="1">
        <f t="shared" si="1876"/>
        <v>0</v>
      </c>
      <c r="M6131" s="3">
        <f t="shared" si="1864"/>
        <v>0</v>
      </c>
      <c r="N6131" s="2">
        <f t="shared" si="1870"/>
        <v>0</v>
      </c>
      <c r="O6131" s="18">
        <f t="shared" si="1877"/>
        <v>0.14499999999999999</v>
      </c>
      <c r="P6131" s="8">
        <f t="shared" si="1881"/>
        <v>1.001457024</v>
      </c>
      <c r="Q6131" s="2">
        <f t="shared" si="1879"/>
        <v>0</v>
      </c>
      <c r="R6131" s="2">
        <f t="shared" si="1871"/>
        <v>0</v>
      </c>
      <c r="S6131" s="9" t="s">
        <v>56</v>
      </c>
      <c r="T6131" s="47">
        <f t="shared" si="1866"/>
        <v>46183</v>
      </c>
      <c r="AE6131" s="33"/>
    </row>
    <row r="6132" spans="1:31" x14ac:dyDescent="0.2">
      <c r="A6132" s="90">
        <f t="shared" si="1872"/>
        <v>46157</v>
      </c>
      <c r="B6132" s="2">
        <f t="shared" si="1867"/>
        <v>0</v>
      </c>
      <c r="C6132" s="2">
        <f t="shared" si="1865"/>
        <v>309789.78740428982</v>
      </c>
      <c r="D6132" s="47">
        <f t="shared" si="1873"/>
        <v>46153</v>
      </c>
      <c r="E6132" s="3">
        <f t="shared" si="1882"/>
        <v>-1</v>
      </c>
      <c r="F6132" s="4">
        <f t="shared" si="1880"/>
        <v>5</v>
      </c>
      <c r="G6132" s="4">
        <f t="shared" si="1878"/>
        <v>31</v>
      </c>
      <c r="H6132" s="2">
        <f t="shared" si="1874"/>
        <v>0</v>
      </c>
      <c r="I6132" s="2">
        <f t="shared" si="1875"/>
        <v>0</v>
      </c>
      <c r="J6132" s="2">
        <f t="shared" si="1868"/>
        <v>0</v>
      </c>
      <c r="K6132" s="2">
        <f t="shared" si="1869"/>
        <v>0</v>
      </c>
      <c r="L6132" s="1">
        <f t="shared" si="1876"/>
        <v>0</v>
      </c>
      <c r="M6132" s="3">
        <f t="shared" si="1864"/>
        <v>0</v>
      </c>
      <c r="N6132" s="2">
        <f t="shared" si="1870"/>
        <v>0</v>
      </c>
      <c r="O6132" s="18">
        <f t="shared" si="1877"/>
        <v>0.14499999999999999</v>
      </c>
      <c r="P6132" s="8">
        <f t="shared" si="1881"/>
        <v>1.0018216120000001</v>
      </c>
      <c r="Q6132" s="2">
        <f t="shared" si="1879"/>
        <v>0</v>
      </c>
      <c r="R6132" s="2">
        <f t="shared" si="1871"/>
        <v>0</v>
      </c>
      <c r="S6132" s="9" t="s">
        <v>56</v>
      </c>
      <c r="T6132" s="47">
        <f t="shared" si="1866"/>
        <v>46183</v>
      </c>
      <c r="AE6132" s="33"/>
    </row>
    <row r="6133" spans="1:31" x14ac:dyDescent="0.2">
      <c r="A6133" s="90">
        <f t="shared" si="1872"/>
        <v>46158</v>
      </c>
      <c r="B6133" s="2">
        <f t="shared" si="1867"/>
        <v>0</v>
      </c>
      <c r="C6133" s="2">
        <f t="shared" si="1865"/>
        <v>309789.78740428982</v>
      </c>
      <c r="D6133" s="47">
        <f t="shared" si="1873"/>
        <v>46153</v>
      </c>
      <c r="E6133" s="3">
        <f t="shared" si="1882"/>
        <v>-1</v>
      </c>
      <c r="F6133" s="4">
        <f t="shared" si="1880"/>
        <v>6</v>
      </c>
      <c r="G6133" s="4">
        <f t="shared" si="1878"/>
        <v>31</v>
      </c>
      <c r="H6133" s="2">
        <f t="shared" si="1874"/>
        <v>0</v>
      </c>
      <c r="I6133" s="2">
        <f t="shared" si="1875"/>
        <v>0</v>
      </c>
      <c r="J6133" s="2">
        <f t="shared" si="1868"/>
        <v>0</v>
      </c>
      <c r="K6133" s="2">
        <f t="shared" si="1869"/>
        <v>0</v>
      </c>
      <c r="L6133" s="1">
        <f t="shared" si="1876"/>
        <v>0</v>
      </c>
      <c r="M6133" s="3">
        <f t="shared" si="1864"/>
        <v>0</v>
      </c>
      <c r="N6133" s="2">
        <f t="shared" si="1870"/>
        <v>0</v>
      </c>
      <c r="O6133" s="18">
        <f t="shared" si="1877"/>
        <v>0.14499999999999999</v>
      </c>
      <c r="P6133" s="8">
        <f t="shared" si="1881"/>
        <v>1.002186332</v>
      </c>
      <c r="Q6133" s="2">
        <f t="shared" si="1879"/>
        <v>0</v>
      </c>
      <c r="R6133" s="2">
        <f t="shared" si="1871"/>
        <v>0</v>
      </c>
      <c r="S6133" s="9" t="s">
        <v>56</v>
      </c>
      <c r="T6133" s="47">
        <f t="shared" si="1866"/>
        <v>46183</v>
      </c>
      <c r="AE6133" s="33"/>
    </row>
    <row r="6134" spans="1:31" x14ac:dyDescent="0.2">
      <c r="A6134" s="90">
        <f t="shared" si="1872"/>
        <v>46159</v>
      </c>
      <c r="B6134" s="2">
        <f t="shared" si="1867"/>
        <v>0</v>
      </c>
      <c r="C6134" s="2">
        <f t="shared" si="1865"/>
        <v>309789.78740428982</v>
      </c>
      <c r="D6134" s="47">
        <f t="shared" si="1873"/>
        <v>46153</v>
      </c>
      <c r="E6134" s="3">
        <f t="shared" si="1882"/>
        <v>-1</v>
      </c>
      <c r="F6134" s="4">
        <f t="shared" si="1880"/>
        <v>7</v>
      </c>
      <c r="G6134" s="4">
        <f t="shared" si="1878"/>
        <v>31</v>
      </c>
      <c r="H6134" s="2">
        <f t="shared" si="1874"/>
        <v>0</v>
      </c>
      <c r="I6134" s="2">
        <f t="shared" si="1875"/>
        <v>0</v>
      </c>
      <c r="J6134" s="2">
        <f t="shared" si="1868"/>
        <v>0</v>
      </c>
      <c r="K6134" s="2">
        <f t="shared" si="1869"/>
        <v>0</v>
      </c>
      <c r="L6134" s="1">
        <f t="shared" si="1876"/>
        <v>0</v>
      </c>
      <c r="M6134" s="3">
        <f t="shared" si="1864"/>
        <v>0</v>
      </c>
      <c r="N6134" s="2">
        <f t="shared" si="1870"/>
        <v>0</v>
      </c>
      <c r="O6134" s="18">
        <f t="shared" si="1877"/>
        <v>0.14499999999999999</v>
      </c>
      <c r="P6134" s="8">
        <f t="shared" si="1881"/>
        <v>1.002551185</v>
      </c>
      <c r="Q6134" s="2">
        <f t="shared" si="1879"/>
        <v>0</v>
      </c>
      <c r="R6134" s="2">
        <f t="shared" si="1871"/>
        <v>0</v>
      </c>
      <c r="S6134" s="9" t="s">
        <v>56</v>
      </c>
      <c r="T6134" s="47">
        <f t="shared" si="1866"/>
        <v>46183</v>
      </c>
      <c r="AE6134" s="33"/>
    </row>
    <row r="6135" spans="1:31" x14ac:dyDescent="0.2">
      <c r="A6135" s="90">
        <f t="shared" si="1872"/>
        <v>46160</v>
      </c>
      <c r="B6135" s="2">
        <f t="shared" si="1867"/>
        <v>0</v>
      </c>
      <c r="C6135" s="2">
        <f t="shared" si="1865"/>
        <v>309789.78740428982</v>
      </c>
      <c r="D6135" s="47">
        <f t="shared" si="1873"/>
        <v>46153</v>
      </c>
      <c r="E6135" s="3">
        <f t="shared" si="1882"/>
        <v>-1</v>
      </c>
      <c r="F6135" s="4">
        <f t="shared" si="1880"/>
        <v>8</v>
      </c>
      <c r="G6135" s="4">
        <f t="shared" si="1878"/>
        <v>31</v>
      </c>
      <c r="H6135" s="2">
        <f t="shared" si="1874"/>
        <v>0</v>
      </c>
      <c r="I6135" s="2">
        <f t="shared" si="1875"/>
        <v>0</v>
      </c>
      <c r="J6135" s="2">
        <f t="shared" si="1868"/>
        <v>0</v>
      </c>
      <c r="K6135" s="2">
        <f t="shared" si="1869"/>
        <v>0</v>
      </c>
      <c r="L6135" s="1">
        <f t="shared" si="1876"/>
        <v>0</v>
      </c>
      <c r="M6135" s="3">
        <f t="shared" si="1864"/>
        <v>0</v>
      </c>
      <c r="N6135" s="2">
        <f t="shared" si="1870"/>
        <v>0</v>
      </c>
      <c r="O6135" s="18">
        <f t="shared" si="1877"/>
        <v>0.14499999999999999</v>
      </c>
      <c r="P6135" s="8">
        <f t="shared" si="1881"/>
        <v>1.0029161710000001</v>
      </c>
      <c r="Q6135" s="2">
        <f t="shared" si="1879"/>
        <v>0</v>
      </c>
      <c r="R6135" s="2">
        <f t="shared" si="1871"/>
        <v>0</v>
      </c>
      <c r="S6135" s="9" t="s">
        <v>56</v>
      </c>
      <c r="T6135" s="47">
        <f t="shared" si="1866"/>
        <v>46183</v>
      </c>
      <c r="AE6135" s="33"/>
    </row>
    <row r="6136" spans="1:31" x14ac:dyDescent="0.2">
      <c r="A6136" s="90">
        <f t="shared" si="1872"/>
        <v>46161</v>
      </c>
      <c r="B6136" s="2">
        <f t="shared" si="1867"/>
        <v>0</v>
      </c>
      <c r="C6136" s="2">
        <f t="shared" si="1865"/>
        <v>309789.78740428982</v>
      </c>
      <c r="D6136" s="47">
        <f t="shared" si="1873"/>
        <v>46153</v>
      </c>
      <c r="E6136" s="3">
        <f t="shared" si="1882"/>
        <v>-1</v>
      </c>
      <c r="F6136" s="4">
        <f t="shared" si="1880"/>
        <v>9</v>
      </c>
      <c r="G6136" s="4">
        <f t="shared" si="1878"/>
        <v>31</v>
      </c>
      <c r="H6136" s="2">
        <f t="shared" si="1874"/>
        <v>0</v>
      </c>
      <c r="I6136" s="2">
        <f t="shared" si="1875"/>
        <v>0</v>
      </c>
      <c r="J6136" s="2">
        <f t="shared" si="1868"/>
        <v>0</v>
      </c>
      <c r="K6136" s="2">
        <f t="shared" si="1869"/>
        <v>0</v>
      </c>
      <c r="L6136" s="1">
        <f t="shared" si="1876"/>
        <v>0</v>
      </c>
      <c r="M6136" s="3">
        <f t="shared" si="1864"/>
        <v>0</v>
      </c>
      <c r="N6136" s="2">
        <f t="shared" si="1870"/>
        <v>0</v>
      </c>
      <c r="O6136" s="18">
        <f t="shared" si="1877"/>
        <v>0.14499999999999999</v>
      </c>
      <c r="P6136" s="8">
        <f t="shared" si="1881"/>
        <v>1.0032812900000001</v>
      </c>
      <c r="Q6136" s="2">
        <f t="shared" si="1879"/>
        <v>0</v>
      </c>
      <c r="R6136" s="2">
        <f t="shared" si="1871"/>
        <v>0</v>
      </c>
      <c r="S6136" s="9" t="s">
        <v>56</v>
      </c>
      <c r="T6136" s="47">
        <f t="shared" si="1866"/>
        <v>46183</v>
      </c>
      <c r="AE6136" s="33"/>
    </row>
    <row r="6137" spans="1:31" x14ac:dyDescent="0.2">
      <c r="A6137" s="90">
        <f t="shared" si="1872"/>
        <v>46162</v>
      </c>
      <c r="B6137" s="2">
        <f t="shared" si="1867"/>
        <v>0</v>
      </c>
      <c r="C6137" s="2">
        <f t="shared" si="1865"/>
        <v>309789.78740428982</v>
      </c>
      <c r="D6137" s="47">
        <f t="shared" si="1873"/>
        <v>46153</v>
      </c>
      <c r="E6137" s="3">
        <f t="shared" si="1882"/>
        <v>-1</v>
      </c>
      <c r="F6137" s="4">
        <f t="shared" si="1880"/>
        <v>10</v>
      </c>
      <c r="G6137" s="4">
        <f t="shared" si="1878"/>
        <v>31</v>
      </c>
      <c r="H6137" s="2">
        <f t="shared" si="1874"/>
        <v>0</v>
      </c>
      <c r="I6137" s="2">
        <f t="shared" si="1875"/>
        <v>0</v>
      </c>
      <c r="J6137" s="2">
        <f t="shared" si="1868"/>
        <v>0</v>
      </c>
      <c r="K6137" s="2">
        <f t="shared" si="1869"/>
        <v>0</v>
      </c>
      <c r="L6137" s="1">
        <f t="shared" si="1876"/>
        <v>0</v>
      </c>
      <c r="M6137" s="3">
        <f t="shared" si="1864"/>
        <v>0</v>
      </c>
      <c r="N6137" s="2">
        <f t="shared" si="1870"/>
        <v>0</v>
      </c>
      <c r="O6137" s="18">
        <f t="shared" si="1877"/>
        <v>0.14499999999999999</v>
      </c>
      <c r="P6137" s="8">
        <f t="shared" si="1881"/>
        <v>1.003646542</v>
      </c>
      <c r="Q6137" s="2">
        <f t="shared" si="1879"/>
        <v>0</v>
      </c>
      <c r="R6137" s="2">
        <f t="shared" si="1871"/>
        <v>0</v>
      </c>
      <c r="S6137" s="9" t="s">
        <v>56</v>
      </c>
      <c r="T6137" s="47">
        <f t="shared" si="1866"/>
        <v>46183</v>
      </c>
      <c r="AE6137" s="33"/>
    </row>
    <row r="6138" spans="1:31" x14ac:dyDescent="0.2">
      <c r="A6138" s="90">
        <f t="shared" si="1872"/>
        <v>46163</v>
      </c>
      <c r="B6138" s="2">
        <f t="shared" si="1867"/>
        <v>0</v>
      </c>
      <c r="C6138" s="2">
        <f t="shared" si="1865"/>
        <v>309789.78740428982</v>
      </c>
      <c r="D6138" s="47">
        <f t="shared" si="1873"/>
        <v>46153</v>
      </c>
      <c r="E6138" s="3">
        <f t="shared" si="1882"/>
        <v>-1</v>
      </c>
      <c r="F6138" s="4">
        <f t="shared" si="1880"/>
        <v>11</v>
      </c>
      <c r="G6138" s="4">
        <f t="shared" si="1878"/>
        <v>31</v>
      </c>
      <c r="H6138" s="2">
        <f t="shared" si="1874"/>
        <v>0</v>
      </c>
      <c r="I6138" s="2">
        <f t="shared" si="1875"/>
        <v>0</v>
      </c>
      <c r="J6138" s="2">
        <f t="shared" si="1868"/>
        <v>0</v>
      </c>
      <c r="K6138" s="2">
        <f t="shared" si="1869"/>
        <v>0</v>
      </c>
      <c r="L6138" s="1">
        <f t="shared" si="1876"/>
        <v>0</v>
      </c>
      <c r="M6138" s="3">
        <f t="shared" si="1864"/>
        <v>0</v>
      </c>
      <c r="N6138" s="2">
        <f t="shared" si="1870"/>
        <v>0</v>
      </c>
      <c r="O6138" s="18">
        <f t="shared" si="1877"/>
        <v>0.14499999999999999</v>
      </c>
      <c r="P6138" s="8">
        <f t="shared" si="1881"/>
        <v>1.0040119270000001</v>
      </c>
      <c r="Q6138" s="2">
        <f t="shared" si="1879"/>
        <v>0</v>
      </c>
      <c r="R6138" s="2">
        <f t="shared" si="1871"/>
        <v>0</v>
      </c>
      <c r="S6138" s="9" t="s">
        <v>56</v>
      </c>
      <c r="T6138" s="47">
        <f t="shared" si="1866"/>
        <v>46183</v>
      </c>
      <c r="AE6138" s="33"/>
    </row>
    <row r="6139" spans="1:31" x14ac:dyDescent="0.2">
      <c r="A6139" s="90">
        <f t="shared" si="1872"/>
        <v>46164</v>
      </c>
      <c r="B6139" s="2">
        <f t="shared" si="1867"/>
        <v>0</v>
      </c>
      <c r="C6139" s="2">
        <f t="shared" si="1865"/>
        <v>309789.78740428982</v>
      </c>
      <c r="D6139" s="47">
        <f t="shared" si="1873"/>
        <v>46153</v>
      </c>
      <c r="E6139" s="3">
        <f t="shared" si="1882"/>
        <v>-1</v>
      </c>
      <c r="F6139" s="4">
        <f t="shared" si="1880"/>
        <v>12</v>
      </c>
      <c r="G6139" s="4">
        <f t="shared" si="1878"/>
        <v>31</v>
      </c>
      <c r="H6139" s="2">
        <f t="shared" si="1874"/>
        <v>0</v>
      </c>
      <c r="I6139" s="2">
        <f t="shared" si="1875"/>
        <v>0</v>
      </c>
      <c r="J6139" s="2">
        <f t="shared" si="1868"/>
        <v>0</v>
      </c>
      <c r="K6139" s="2">
        <f t="shared" si="1869"/>
        <v>0</v>
      </c>
      <c r="L6139" s="1">
        <f t="shared" si="1876"/>
        <v>0</v>
      </c>
      <c r="M6139" s="3">
        <f t="shared" si="1864"/>
        <v>0</v>
      </c>
      <c r="N6139" s="2">
        <f t="shared" si="1870"/>
        <v>0</v>
      </c>
      <c r="O6139" s="18">
        <f t="shared" si="1877"/>
        <v>0.14499999999999999</v>
      </c>
      <c r="P6139" s="8">
        <f t="shared" si="1881"/>
        <v>1.004377445</v>
      </c>
      <c r="Q6139" s="2">
        <f t="shared" si="1879"/>
        <v>0</v>
      </c>
      <c r="R6139" s="2">
        <f t="shared" si="1871"/>
        <v>0</v>
      </c>
      <c r="S6139" s="9" t="s">
        <v>56</v>
      </c>
      <c r="T6139" s="47">
        <f t="shared" si="1866"/>
        <v>46183</v>
      </c>
      <c r="AE6139" s="33"/>
    </row>
    <row r="6140" spans="1:31" x14ac:dyDescent="0.2">
      <c r="A6140" s="90">
        <f t="shared" si="1872"/>
        <v>46165</v>
      </c>
      <c r="B6140" s="2">
        <f t="shared" si="1867"/>
        <v>0</v>
      </c>
      <c r="C6140" s="2">
        <f t="shared" si="1865"/>
        <v>309789.78740428982</v>
      </c>
      <c r="D6140" s="47">
        <f t="shared" si="1873"/>
        <v>46153</v>
      </c>
      <c r="E6140" s="3">
        <f t="shared" si="1882"/>
        <v>-1</v>
      </c>
      <c r="F6140" s="4">
        <f t="shared" si="1880"/>
        <v>13</v>
      </c>
      <c r="G6140" s="4">
        <f t="shared" si="1878"/>
        <v>31</v>
      </c>
      <c r="H6140" s="2">
        <f t="shared" si="1874"/>
        <v>0</v>
      </c>
      <c r="I6140" s="2">
        <f t="shared" si="1875"/>
        <v>0</v>
      </c>
      <c r="J6140" s="2">
        <f t="shared" si="1868"/>
        <v>0</v>
      </c>
      <c r="K6140" s="2">
        <f t="shared" si="1869"/>
        <v>0</v>
      </c>
      <c r="L6140" s="1">
        <f t="shared" si="1876"/>
        <v>0</v>
      </c>
      <c r="M6140" s="3">
        <f t="shared" si="1864"/>
        <v>0</v>
      </c>
      <c r="N6140" s="2">
        <f t="shared" si="1870"/>
        <v>0</v>
      </c>
      <c r="O6140" s="18">
        <f t="shared" si="1877"/>
        <v>0.14499999999999999</v>
      </c>
      <c r="P6140" s="8">
        <f t="shared" si="1881"/>
        <v>1.0047430959999999</v>
      </c>
      <c r="Q6140" s="2">
        <f t="shared" si="1879"/>
        <v>0</v>
      </c>
      <c r="R6140" s="2">
        <f t="shared" si="1871"/>
        <v>0</v>
      </c>
      <c r="S6140" s="9" t="s">
        <v>56</v>
      </c>
      <c r="T6140" s="47">
        <f t="shared" si="1866"/>
        <v>46183</v>
      </c>
      <c r="AE6140" s="33"/>
    </row>
    <row r="6141" spans="1:31" x14ac:dyDescent="0.2">
      <c r="A6141" s="90">
        <f t="shared" si="1872"/>
        <v>46166</v>
      </c>
      <c r="B6141" s="2">
        <f t="shared" si="1867"/>
        <v>0</v>
      </c>
      <c r="C6141" s="2">
        <f t="shared" si="1865"/>
        <v>309789.78740428982</v>
      </c>
      <c r="D6141" s="47">
        <f t="shared" si="1873"/>
        <v>46153</v>
      </c>
      <c r="E6141" s="3">
        <f t="shared" si="1882"/>
        <v>-1</v>
      </c>
      <c r="F6141" s="4">
        <f t="shared" si="1880"/>
        <v>14</v>
      </c>
      <c r="G6141" s="4">
        <f t="shared" si="1878"/>
        <v>31</v>
      </c>
      <c r="H6141" s="2">
        <f t="shared" si="1874"/>
        <v>0</v>
      </c>
      <c r="I6141" s="2">
        <f t="shared" si="1875"/>
        <v>0</v>
      </c>
      <c r="J6141" s="2">
        <f t="shared" si="1868"/>
        <v>0</v>
      </c>
      <c r="K6141" s="2">
        <f t="shared" si="1869"/>
        <v>0</v>
      </c>
      <c r="L6141" s="1">
        <f t="shared" si="1876"/>
        <v>0</v>
      </c>
      <c r="M6141" s="3">
        <f t="shared" si="1864"/>
        <v>0</v>
      </c>
      <c r="N6141" s="2">
        <f t="shared" si="1870"/>
        <v>0</v>
      </c>
      <c r="O6141" s="18">
        <f t="shared" si="1877"/>
        <v>0.14499999999999999</v>
      </c>
      <c r="P6141" s="8">
        <f t="shared" si="1881"/>
        <v>1.005108879</v>
      </c>
      <c r="Q6141" s="2">
        <f t="shared" si="1879"/>
        <v>0</v>
      </c>
      <c r="R6141" s="2">
        <f t="shared" si="1871"/>
        <v>0</v>
      </c>
      <c r="S6141" s="9" t="s">
        <v>56</v>
      </c>
      <c r="T6141" s="47">
        <f t="shared" si="1866"/>
        <v>46183</v>
      </c>
      <c r="AE6141" s="33"/>
    </row>
    <row r="6142" spans="1:31" x14ac:dyDescent="0.2">
      <c r="A6142" s="90">
        <f t="shared" si="1872"/>
        <v>46167</v>
      </c>
      <c r="B6142" s="2">
        <f t="shared" si="1867"/>
        <v>0</v>
      </c>
      <c r="C6142" s="2">
        <f t="shared" si="1865"/>
        <v>309789.78740428982</v>
      </c>
      <c r="D6142" s="47">
        <f t="shared" si="1873"/>
        <v>46153</v>
      </c>
      <c r="E6142" s="3">
        <f t="shared" si="1882"/>
        <v>-1</v>
      </c>
      <c r="F6142" s="4">
        <f t="shared" si="1880"/>
        <v>15</v>
      </c>
      <c r="G6142" s="4">
        <f t="shared" si="1878"/>
        <v>31</v>
      </c>
      <c r="H6142" s="2">
        <f t="shared" si="1874"/>
        <v>0</v>
      </c>
      <c r="I6142" s="2">
        <f t="shared" si="1875"/>
        <v>0</v>
      </c>
      <c r="J6142" s="2">
        <f t="shared" si="1868"/>
        <v>0</v>
      </c>
      <c r="K6142" s="2">
        <f t="shared" si="1869"/>
        <v>0</v>
      </c>
      <c r="L6142" s="1">
        <f t="shared" si="1876"/>
        <v>0</v>
      </c>
      <c r="M6142" s="3">
        <f t="shared" si="1864"/>
        <v>0</v>
      </c>
      <c r="N6142" s="2">
        <f t="shared" si="1870"/>
        <v>0</v>
      </c>
      <c r="O6142" s="18">
        <f t="shared" si="1877"/>
        <v>0.14499999999999999</v>
      </c>
      <c r="P6142" s="8">
        <f t="shared" si="1881"/>
        <v>1.005474797</v>
      </c>
      <c r="Q6142" s="2">
        <f t="shared" si="1879"/>
        <v>0</v>
      </c>
      <c r="R6142" s="2">
        <f t="shared" si="1871"/>
        <v>0</v>
      </c>
      <c r="S6142" s="9" t="s">
        <v>56</v>
      </c>
      <c r="T6142" s="47">
        <f t="shared" si="1866"/>
        <v>46183</v>
      </c>
      <c r="AE6142" s="33"/>
    </row>
    <row r="6143" spans="1:31" x14ac:dyDescent="0.2">
      <c r="A6143" s="90">
        <f t="shared" si="1872"/>
        <v>46168</v>
      </c>
      <c r="B6143" s="2">
        <f t="shared" si="1867"/>
        <v>0</v>
      </c>
      <c r="C6143" s="2">
        <f t="shared" si="1865"/>
        <v>309789.78740428982</v>
      </c>
      <c r="D6143" s="47">
        <f t="shared" si="1873"/>
        <v>46153</v>
      </c>
      <c r="E6143" s="3">
        <f t="shared" si="1882"/>
        <v>-1</v>
      </c>
      <c r="F6143" s="4">
        <f t="shared" si="1880"/>
        <v>16</v>
      </c>
      <c r="G6143" s="4">
        <f t="shared" si="1878"/>
        <v>31</v>
      </c>
      <c r="H6143" s="2">
        <f t="shared" si="1874"/>
        <v>0</v>
      </c>
      <c r="I6143" s="2">
        <f t="shared" si="1875"/>
        <v>0</v>
      </c>
      <c r="J6143" s="2">
        <f t="shared" si="1868"/>
        <v>0</v>
      </c>
      <c r="K6143" s="2">
        <f t="shared" si="1869"/>
        <v>0</v>
      </c>
      <c r="L6143" s="1">
        <f t="shared" si="1876"/>
        <v>0</v>
      </c>
      <c r="M6143" s="3">
        <f t="shared" ref="M6143:M6206" si="1883">IF(DAY(A6143)=E$2,VLOOKUP(A6143,$W$10:$AD$316,5),0)</f>
        <v>0</v>
      </c>
      <c r="N6143" s="2">
        <f t="shared" si="1870"/>
        <v>0</v>
      </c>
      <c r="O6143" s="18">
        <f t="shared" si="1877"/>
        <v>0.14499999999999999</v>
      </c>
      <c r="P6143" s="8">
        <f t="shared" si="1881"/>
        <v>1.005840847</v>
      </c>
      <c r="Q6143" s="2">
        <f t="shared" si="1879"/>
        <v>0</v>
      </c>
      <c r="R6143" s="2">
        <f t="shared" si="1871"/>
        <v>0</v>
      </c>
      <c r="S6143" s="9" t="s">
        <v>56</v>
      </c>
      <c r="T6143" s="47">
        <f t="shared" si="1866"/>
        <v>46183</v>
      </c>
      <c r="AE6143" s="33"/>
    </row>
    <row r="6144" spans="1:31" x14ac:dyDescent="0.2">
      <c r="A6144" s="90">
        <f t="shared" si="1872"/>
        <v>46169</v>
      </c>
      <c r="B6144" s="2">
        <f t="shared" si="1867"/>
        <v>0</v>
      </c>
      <c r="C6144" s="2">
        <f t="shared" ref="C6144:C6207" si="1884">IF(DAY(A6143)=$E$2,VLOOKUP(A6143,W$10:X$316,2),C6143)</f>
        <v>309789.78740428982</v>
      </c>
      <c r="D6144" s="47">
        <f t="shared" si="1873"/>
        <v>46153</v>
      </c>
      <c r="E6144" s="3">
        <f t="shared" si="1882"/>
        <v>-1</v>
      </c>
      <c r="F6144" s="4">
        <f t="shared" si="1880"/>
        <v>17</v>
      </c>
      <c r="G6144" s="4">
        <f t="shared" si="1878"/>
        <v>31</v>
      </c>
      <c r="H6144" s="2">
        <f t="shared" si="1874"/>
        <v>0</v>
      </c>
      <c r="I6144" s="2">
        <f t="shared" si="1875"/>
        <v>0</v>
      </c>
      <c r="J6144" s="2">
        <f t="shared" si="1868"/>
        <v>0</v>
      </c>
      <c r="K6144" s="2">
        <f t="shared" si="1869"/>
        <v>0</v>
      </c>
      <c r="L6144" s="1">
        <f t="shared" si="1876"/>
        <v>0</v>
      </c>
      <c r="M6144" s="3">
        <f t="shared" si="1883"/>
        <v>0</v>
      </c>
      <c r="N6144" s="2">
        <f t="shared" si="1870"/>
        <v>0</v>
      </c>
      <c r="O6144" s="18">
        <f t="shared" si="1877"/>
        <v>0.14499999999999999</v>
      </c>
      <c r="P6144" s="8">
        <f t="shared" si="1881"/>
        <v>1.006207031</v>
      </c>
      <c r="Q6144" s="2">
        <f t="shared" si="1879"/>
        <v>0</v>
      </c>
      <c r="R6144" s="2">
        <f t="shared" si="1871"/>
        <v>0</v>
      </c>
      <c r="S6144" s="9" t="s">
        <v>56</v>
      </c>
      <c r="T6144" s="47">
        <f t="shared" ref="T6144:T6207" si="1885">IF(DAY(A6144)=E$2+1,VLOOKUP(A6143,$W$10:$AD$316,8),T6143)</f>
        <v>46183</v>
      </c>
      <c r="AE6144" s="33"/>
    </row>
    <row r="6145" spans="1:31" x14ac:dyDescent="0.2">
      <c r="A6145" s="90">
        <f t="shared" si="1872"/>
        <v>46170</v>
      </c>
      <c r="B6145" s="2">
        <f t="shared" si="1867"/>
        <v>0</v>
      </c>
      <c r="C6145" s="2">
        <f t="shared" si="1884"/>
        <v>309789.78740428982</v>
      </c>
      <c r="D6145" s="47">
        <f t="shared" si="1873"/>
        <v>46153</v>
      </c>
      <c r="E6145" s="3">
        <f t="shared" si="1882"/>
        <v>-1</v>
      </c>
      <c r="F6145" s="4">
        <f t="shared" si="1880"/>
        <v>18</v>
      </c>
      <c r="G6145" s="4">
        <f t="shared" si="1878"/>
        <v>31</v>
      </c>
      <c r="H6145" s="2">
        <f t="shared" si="1874"/>
        <v>0</v>
      </c>
      <c r="I6145" s="2">
        <f t="shared" si="1875"/>
        <v>0</v>
      </c>
      <c r="J6145" s="2">
        <f t="shared" si="1868"/>
        <v>0</v>
      </c>
      <c r="K6145" s="2">
        <f t="shared" si="1869"/>
        <v>0</v>
      </c>
      <c r="L6145" s="1">
        <f t="shared" si="1876"/>
        <v>0</v>
      </c>
      <c r="M6145" s="3">
        <f t="shared" si="1883"/>
        <v>0</v>
      </c>
      <c r="N6145" s="2">
        <f t="shared" si="1870"/>
        <v>0</v>
      </c>
      <c r="O6145" s="18">
        <f t="shared" si="1877"/>
        <v>0.14499999999999999</v>
      </c>
      <c r="P6145" s="8">
        <f t="shared" si="1881"/>
        <v>1.0065733480000001</v>
      </c>
      <c r="Q6145" s="2">
        <f t="shared" si="1879"/>
        <v>0</v>
      </c>
      <c r="R6145" s="2">
        <f t="shared" si="1871"/>
        <v>0</v>
      </c>
      <c r="S6145" s="9" t="s">
        <v>56</v>
      </c>
      <c r="T6145" s="47">
        <f t="shared" si="1885"/>
        <v>46183</v>
      </c>
      <c r="AE6145" s="33"/>
    </row>
    <row r="6146" spans="1:31" x14ac:dyDescent="0.2">
      <c r="A6146" s="90">
        <f t="shared" si="1872"/>
        <v>46171</v>
      </c>
      <c r="B6146" s="2">
        <f t="shared" si="1867"/>
        <v>0</v>
      </c>
      <c r="C6146" s="2">
        <f t="shared" si="1884"/>
        <v>309789.78740428982</v>
      </c>
      <c r="D6146" s="47">
        <f t="shared" si="1873"/>
        <v>46153</v>
      </c>
      <c r="E6146" s="3">
        <f t="shared" si="1882"/>
        <v>-1</v>
      </c>
      <c r="F6146" s="4">
        <f t="shared" si="1880"/>
        <v>19</v>
      </c>
      <c r="G6146" s="4">
        <f t="shared" si="1878"/>
        <v>31</v>
      </c>
      <c r="H6146" s="2">
        <f t="shared" si="1874"/>
        <v>0</v>
      </c>
      <c r="I6146" s="2">
        <f t="shared" si="1875"/>
        <v>0</v>
      </c>
      <c r="J6146" s="2">
        <f t="shared" si="1868"/>
        <v>0</v>
      </c>
      <c r="K6146" s="2">
        <f t="shared" si="1869"/>
        <v>0</v>
      </c>
      <c r="L6146" s="1">
        <f t="shared" si="1876"/>
        <v>0</v>
      </c>
      <c r="M6146" s="3">
        <f t="shared" si="1883"/>
        <v>0</v>
      </c>
      <c r="N6146" s="2">
        <f t="shared" si="1870"/>
        <v>0</v>
      </c>
      <c r="O6146" s="18">
        <f t="shared" si="1877"/>
        <v>0.14499999999999999</v>
      </c>
      <c r="P6146" s="8">
        <f t="shared" si="1881"/>
        <v>1.0069397980000001</v>
      </c>
      <c r="Q6146" s="2">
        <f t="shared" si="1879"/>
        <v>0</v>
      </c>
      <c r="R6146" s="2">
        <f t="shared" si="1871"/>
        <v>0</v>
      </c>
      <c r="S6146" s="9" t="s">
        <v>56</v>
      </c>
      <c r="T6146" s="47">
        <f t="shared" si="1885"/>
        <v>46183</v>
      </c>
      <c r="AE6146" s="33"/>
    </row>
    <row r="6147" spans="1:31" x14ac:dyDescent="0.2">
      <c r="A6147" s="90">
        <f t="shared" si="1872"/>
        <v>46172</v>
      </c>
      <c r="B6147" s="2">
        <f t="shared" si="1867"/>
        <v>0</v>
      </c>
      <c r="C6147" s="2">
        <f t="shared" si="1884"/>
        <v>309789.78740428982</v>
      </c>
      <c r="D6147" s="47">
        <f t="shared" si="1873"/>
        <v>46153</v>
      </c>
      <c r="E6147" s="3">
        <f t="shared" si="1882"/>
        <v>-1</v>
      </c>
      <c r="F6147" s="4">
        <f t="shared" si="1880"/>
        <v>20</v>
      </c>
      <c r="G6147" s="4">
        <f t="shared" si="1878"/>
        <v>31</v>
      </c>
      <c r="H6147" s="2">
        <f t="shared" si="1874"/>
        <v>0</v>
      </c>
      <c r="I6147" s="2">
        <f t="shared" si="1875"/>
        <v>0</v>
      </c>
      <c r="J6147" s="2">
        <f t="shared" si="1868"/>
        <v>0</v>
      </c>
      <c r="K6147" s="2">
        <f t="shared" si="1869"/>
        <v>0</v>
      </c>
      <c r="L6147" s="1">
        <f t="shared" si="1876"/>
        <v>0</v>
      </c>
      <c r="M6147" s="3">
        <f t="shared" si="1883"/>
        <v>0</v>
      </c>
      <c r="N6147" s="2">
        <f t="shared" si="1870"/>
        <v>0</v>
      </c>
      <c r="O6147" s="18">
        <f t="shared" si="1877"/>
        <v>0.14499999999999999</v>
      </c>
      <c r="P6147" s="8">
        <f t="shared" si="1881"/>
        <v>1.007306381</v>
      </c>
      <c r="Q6147" s="2">
        <f t="shared" si="1879"/>
        <v>0</v>
      </c>
      <c r="R6147" s="2">
        <f t="shared" si="1871"/>
        <v>0</v>
      </c>
      <c r="S6147" s="9" t="s">
        <v>56</v>
      </c>
      <c r="T6147" s="47">
        <f t="shared" si="1885"/>
        <v>46183</v>
      </c>
      <c r="AE6147" s="33"/>
    </row>
    <row r="6148" spans="1:31" x14ac:dyDescent="0.2">
      <c r="A6148" s="90">
        <f t="shared" si="1872"/>
        <v>46173</v>
      </c>
      <c r="B6148" s="2">
        <f t="shared" si="1867"/>
        <v>0</v>
      </c>
      <c r="C6148" s="2">
        <f t="shared" si="1884"/>
        <v>309789.78740428982</v>
      </c>
      <c r="D6148" s="47">
        <f t="shared" si="1873"/>
        <v>46153</v>
      </c>
      <c r="E6148" s="3">
        <f t="shared" si="1882"/>
        <v>-1</v>
      </c>
      <c r="F6148" s="4">
        <f t="shared" si="1880"/>
        <v>21</v>
      </c>
      <c r="G6148" s="4">
        <f t="shared" si="1878"/>
        <v>31</v>
      </c>
      <c r="H6148" s="2">
        <f t="shared" si="1874"/>
        <v>0</v>
      </c>
      <c r="I6148" s="2">
        <f t="shared" si="1875"/>
        <v>0</v>
      </c>
      <c r="J6148" s="2">
        <f t="shared" si="1868"/>
        <v>0</v>
      </c>
      <c r="K6148" s="2">
        <f t="shared" si="1869"/>
        <v>0</v>
      </c>
      <c r="L6148" s="1">
        <f t="shared" si="1876"/>
        <v>0</v>
      </c>
      <c r="M6148" s="3">
        <f t="shared" si="1883"/>
        <v>0</v>
      </c>
      <c r="N6148" s="2">
        <f t="shared" si="1870"/>
        <v>0</v>
      </c>
      <c r="O6148" s="18">
        <f t="shared" si="1877"/>
        <v>0.14499999999999999</v>
      </c>
      <c r="P6148" s="8">
        <f t="shared" si="1881"/>
        <v>1.007673099</v>
      </c>
      <c r="Q6148" s="2">
        <f t="shared" si="1879"/>
        <v>0</v>
      </c>
      <c r="R6148" s="2">
        <f t="shared" si="1871"/>
        <v>0</v>
      </c>
      <c r="S6148" s="9" t="s">
        <v>56</v>
      </c>
      <c r="T6148" s="47">
        <f t="shared" si="1885"/>
        <v>46183</v>
      </c>
      <c r="AE6148" s="33"/>
    </row>
    <row r="6149" spans="1:31" x14ac:dyDescent="0.2">
      <c r="A6149" s="90">
        <f t="shared" si="1872"/>
        <v>46174</v>
      </c>
      <c r="B6149" s="2">
        <f t="shared" si="1867"/>
        <v>0</v>
      </c>
      <c r="C6149" s="2">
        <f t="shared" si="1884"/>
        <v>309789.78740428982</v>
      </c>
      <c r="D6149" s="47">
        <f t="shared" si="1873"/>
        <v>46153</v>
      </c>
      <c r="E6149" s="3">
        <f t="shared" si="1882"/>
        <v>-1</v>
      </c>
      <c r="F6149" s="4">
        <f t="shared" si="1880"/>
        <v>22</v>
      </c>
      <c r="G6149" s="4">
        <f t="shared" si="1878"/>
        <v>31</v>
      </c>
      <c r="H6149" s="2">
        <f t="shared" si="1874"/>
        <v>0</v>
      </c>
      <c r="I6149" s="2">
        <f t="shared" si="1875"/>
        <v>0</v>
      </c>
      <c r="J6149" s="2">
        <f t="shared" si="1868"/>
        <v>0</v>
      </c>
      <c r="K6149" s="2">
        <f t="shared" si="1869"/>
        <v>0</v>
      </c>
      <c r="L6149" s="1">
        <f t="shared" si="1876"/>
        <v>0</v>
      </c>
      <c r="M6149" s="3">
        <f t="shared" si="1883"/>
        <v>0</v>
      </c>
      <c r="N6149" s="2">
        <f t="shared" si="1870"/>
        <v>0</v>
      </c>
      <c r="O6149" s="18">
        <f t="shared" si="1877"/>
        <v>0.14499999999999999</v>
      </c>
      <c r="P6149" s="8">
        <f t="shared" si="1881"/>
        <v>1.008039949</v>
      </c>
      <c r="Q6149" s="2">
        <f t="shared" si="1879"/>
        <v>0</v>
      </c>
      <c r="R6149" s="2">
        <f t="shared" si="1871"/>
        <v>0</v>
      </c>
      <c r="S6149" s="9" t="s">
        <v>56</v>
      </c>
      <c r="T6149" s="47">
        <f t="shared" si="1885"/>
        <v>46183</v>
      </c>
      <c r="AE6149" s="33"/>
    </row>
    <row r="6150" spans="1:31" x14ac:dyDescent="0.2">
      <c r="A6150" s="90">
        <f t="shared" si="1872"/>
        <v>46175</v>
      </c>
      <c r="B6150" s="2">
        <f t="shared" si="1867"/>
        <v>0</v>
      </c>
      <c r="C6150" s="2">
        <f t="shared" si="1884"/>
        <v>309789.78740428982</v>
      </c>
      <c r="D6150" s="47">
        <f t="shared" si="1873"/>
        <v>46153</v>
      </c>
      <c r="E6150" s="3">
        <f t="shared" si="1882"/>
        <v>-1</v>
      </c>
      <c r="F6150" s="4">
        <f t="shared" si="1880"/>
        <v>23</v>
      </c>
      <c r="G6150" s="4">
        <f t="shared" si="1878"/>
        <v>31</v>
      </c>
      <c r="H6150" s="2">
        <f t="shared" si="1874"/>
        <v>0</v>
      </c>
      <c r="I6150" s="2">
        <f t="shared" si="1875"/>
        <v>0</v>
      </c>
      <c r="J6150" s="2">
        <f t="shared" si="1868"/>
        <v>0</v>
      </c>
      <c r="K6150" s="2">
        <f t="shared" si="1869"/>
        <v>0</v>
      </c>
      <c r="L6150" s="1">
        <f t="shared" si="1876"/>
        <v>0</v>
      </c>
      <c r="M6150" s="3">
        <f t="shared" si="1883"/>
        <v>0</v>
      </c>
      <c r="N6150" s="2">
        <f t="shared" si="1870"/>
        <v>0</v>
      </c>
      <c r="O6150" s="18">
        <f t="shared" si="1877"/>
        <v>0.14499999999999999</v>
      </c>
      <c r="P6150" s="8">
        <f t="shared" si="1881"/>
        <v>1.0084069339999999</v>
      </c>
      <c r="Q6150" s="2">
        <f t="shared" si="1879"/>
        <v>0</v>
      </c>
      <c r="R6150" s="2">
        <f t="shared" si="1871"/>
        <v>0</v>
      </c>
      <c r="S6150" s="9" t="s">
        <v>56</v>
      </c>
      <c r="T6150" s="47">
        <f t="shared" si="1885"/>
        <v>46183</v>
      </c>
      <c r="AE6150" s="33"/>
    </row>
    <row r="6151" spans="1:31" x14ac:dyDescent="0.2">
      <c r="A6151" s="90">
        <f t="shared" si="1872"/>
        <v>46176</v>
      </c>
      <c r="B6151" s="2">
        <f t="shared" si="1867"/>
        <v>0</v>
      </c>
      <c r="C6151" s="2">
        <f t="shared" si="1884"/>
        <v>309789.78740428982</v>
      </c>
      <c r="D6151" s="47">
        <f t="shared" si="1873"/>
        <v>46153</v>
      </c>
      <c r="E6151" s="3">
        <f t="shared" si="1882"/>
        <v>-1</v>
      </c>
      <c r="F6151" s="4">
        <f t="shared" si="1880"/>
        <v>24</v>
      </c>
      <c r="G6151" s="4">
        <f t="shared" si="1878"/>
        <v>31</v>
      </c>
      <c r="H6151" s="2">
        <f t="shared" si="1874"/>
        <v>0</v>
      </c>
      <c r="I6151" s="2">
        <f t="shared" si="1875"/>
        <v>0</v>
      </c>
      <c r="J6151" s="2">
        <f t="shared" si="1868"/>
        <v>0</v>
      </c>
      <c r="K6151" s="2">
        <f t="shared" si="1869"/>
        <v>0</v>
      </c>
      <c r="L6151" s="1">
        <f t="shared" si="1876"/>
        <v>0</v>
      </c>
      <c r="M6151" s="3">
        <f t="shared" si="1883"/>
        <v>0</v>
      </c>
      <c r="N6151" s="2">
        <f t="shared" si="1870"/>
        <v>0</v>
      </c>
      <c r="O6151" s="18">
        <f t="shared" si="1877"/>
        <v>0.14499999999999999</v>
      </c>
      <c r="P6151" s="8">
        <f t="shared" si="1881"/>
        <v>1.0087740510000001</v>
      </c>
      <c r="Q6151" s="2">
        <f t="shared" si="1879"/>
        <v>0</v>
      </c>
      <c r="R6151" s="2">
        <f t="shared" si="1871"/>
        <v>0</v>
      </c>
      <c r="S6151" s="9" t="s">
        <v>56</v>
      </c>
      <c r="T6151" s="47">
        <f t="shared" si="1885"/>
        <v>46183</v>
      </c>
      <c r="AE6151" s="33"/>
    </row>
    <row r="6152" spans="1:31" x14ac:dyDescent="0.2">
      <c r="A6152" s="90">
        <f t="shared" si="1872"/>
        <v>46177</v>
      </c>
      <c r="B6152" s="2">
        <f t="shared" si="1867"/>
        <v>0</v>
      </c>
      <c r="C6152" s="2">
        <f t="shared" si="1884"/>
        <v>309789.78740428982</v>
      </c>
      <c r="D6152" s="47">
        <f t="shared" si="1873"/>
        <v>46153</v>
      </c>
      <c r="E6152" s="3">
        <f t="shared" si="1882"/>
        <v>-1</v>
      </c>
      <c r="F6152" s="4">
        <f t="shared" si="1880"/>
        <v>25</v>
      </c>
      <c r="G6152" s="4">
        <f t="shared" si="1878"/>
        <v>31</v>
      </c>
      <c r="H6152" s="2">
        <f t="shared" si="1874"/>
        <v>0</v>
      </c>
      <c r="I6152" s="2">
        <f t="shared" si="1875"/>
        <v>0</v>
      </c>
      <c r="J6152" s="2">
        <f t="shared" si="1868"/>
        <v>0</v>
      </c>
      <c r="K6152" s="2">
        <f t="shared" si="1869"/>
        <v>0</v>
      </c>
      <c r="L6152" s="1">
        <f t="shared" si="1876"/>
        <v>0</v>
      </c>
      <c r="M6152" s="3">
        <f t="shared" si="1883"/>
        <v>0</v>
      </c>
      <c r="N6152" s="2">
        <f t="shared" si="1870"/>
        <v>0</v>
      </c>
      <c r="O6152" s="18">
        <f t="shared" si="1877"/>
        <v>0.14499999999999999</v>
      </c>
      <c r="P6152" s="8">
        <f t="shared" si="1881"/>
        <v>1.009141303</v>
      </c>
      <c r="Q6152" s="2">
        <f t="shared" si="1879"/>
        <v>0</v>
      </c>
      <c r="R6152" s="2">
        <f t="shared" si="1871"/>
        <v>0</v>
      </c>
      <c r="S6152" s="9" t="s">
        <v>56</v>
      </c>
      <c r="T6152" s="47">
        <f t="shared" si="1885"/>
        <v>46183</v>
      </c>
      <c r="AE6152" s="33"/>
    </row>
    <row r="6153" spans="1:31" x14ac:dyDescent="0.2">
      <c r="A6153" s="90">
        <f t="shared" si="1872"/>
        <v>46178</v>
      </c>
      <c r="B6153" s="2">
        <f t="shared" si="1867"/>
        <v>0</v>
      </c>
      <c r="C6153" s="2">
        <f t="shared" si="1884"/>
        <v>309789.78740428982</v>
      </c>
      <c r="D6153" s="47">
        <f t="shared" si="1873"/>
        <v>46153</v>
      </c>
      <c r="E6153" s="3">
        <f t="shared" si="1882"/>
        <v>-1</v>
      </c>
      <c r="F6153" s="4">
        <f t="shared" si="1880"/>
        <v>26</v>
      </c>
      <c r="G6153" s="4">
        <f t="shared" si="1878"/>
        <v>31</v>
      </c>
      <c r="H6153" s="2">
        <f t="shared" si="1874"/>
        <v>0</v>
      </c>
      <c r="I6153" s="2">
        <f t="shared" si="1875"/>
        <v>0</v>
      </c>
      <c r="J6153" s="2">
        <f t="shared" si="1868"/>
        <v>0</v>
      </c>
      <c r="K6153" s="2">
        <f t="shared" si="1869"/>
        <v>0</v>
      </c>
      <c r="L6153" s="1">
        <f t="shared" si="1876"/>
        <v>0</v>
      </c>
      <c r="M6153" s="3">
        <f t="shared" si="1883"/>
        <v>0</v>
      </c>
      <c r="N6153" s="2">
        <f t="shared" si="1870"/>
        <v>0</v>
      </c>
      <c r="O6153" s="18">
        <f t="shared" si="1877"/>
        <v>0.14499999999999999</v>
      </c>
      <c r="P6153" s="8">
        <f t="shared" si="1881"/>
        <v>1.0095086879999999</v>
      </c>
      <c r="Q6153" s="2">
        <f t="shared" si="1879"/>
        <v>0</v>
      </c>
      <c r="R6153" s="2">
        <f t="shared" si="1871"/>
        <v>0</v>
      </c>
      <c r="S6153" s="9" t="s">
        <v>56</v>
      </c>
      <c r="T6153" s="47">
        <f t="shared" si="1885"/>
        <v>46183</v>
      </c>
      <c r="AE6153" s="33"/>
    </row>
    <row r="6154" spans="1:31" x14ac:dyDescent="0.2">
      <c r="A6154" s="90">
        <f t="shared" si="1872"/>
        <v>46179</v>
      </c>
      <c r="B6154" s="2">
        <f t="shared" ref="B6154:B6217" si="1886">(K6154+Q6154)</f>
        <v>0</v>
      </c>
      <c r="C6154" s="2">
        <f t="shared" si="1884"/>
        <v>309789.78740428982</v>
      </c>
      <c r="D6154" s="47">
        <f t="shared" si="1873"/>
        <v>46153</v>
      </c>
      <c r="E6154" s="3">
        <f t="shared" si="1882"/>
        <v>-1</v>
      </c>
      <c r="F6154" s="4">
        <f t="shared" si="1880"/>
        <v>27</v>
      </c>
      <c r="G6154" s="4">
        <f t="shared" si="1878"/>
        <v>31</v>
      </c>
      <c r="H6154" s="2">
        <f t="shared" si="1874"/>
        <v>0</v>
      </c>
      <c r="I6154" s="2">
        <f t="shared" si="1875"/>
        <v>0</v>
      </c>
      <c r="J6154" s="2">
        <f t="shared" ref="J6154:J6217" si="1887">TRUNC(H6154*I6154,8)</f>
        <v>0</v>
      </c>
      <c r="K6154" s="2">
        <f t="shared" ref="K6154:K6217" si="1888">TRUNC(C6154*J6154,8)</f>
        <v>0</v>
      </c>
      <c r="L6154" s="1">
        <f t="shared" si="1876"/>
        <v>0</v>
      </c>
      <c r="M6154" s="3">
        <f t="shared" si="1883"/>
        <v>0</v>
      </c>
      <c r="N6154" s="2">
        <f t="shared" ref="N6154:N6217" si="1889">IF(M6154&gt;0,TRUNC((M6154*K6154),8),0)</f>
        <v>0</v>
      </c>
      <c r="O6154" s="18">
        <f t="shared" si="1877"/>
        <v>0.14499999999999999</v>
      </c>
      <c r="P6154" s="8">
        <f t="shared" si="1881"/>
        <v>1.009876207</v>
      </c>
      <c r="Q6154" s="2">
        <f t="shared" si="1879"/>
        <v>0</v>
      </c>
      <c r="R6154" s="2">
        <f t="shared" ref="R6154:R6217" si="1890">(N6154+Q6154)</f>
        <v>0</v>
      </c>
      <c r="S6154" s="9" t="s">
        <v>56</v>
      </c>
      <c r="T6154" s="47">
        <f t="shared" si="1885"/>
        <v>46183</v>
      </c>
      <c r="AE6154" s="33"/>
    </row>
    <row r="6155" spans="1:31" x14ac:dyDescent="0.2">
      <c r="A6155" s="90">
        <f t="shared" ref="A6155:A6218" si="1891">(A6154+1)</f>
        <v>46180</v>
      </c>
      <c r="B6155" s="2">
        <f t="shared" si="1886"/>
        <v>0</v>
      </c>
      <c r="C6155" s="2">
        <f t="shared" si="1884"/>
        <v>309789.78740428982</v>
      </c>
      <c r="D6155" s="47">
        <f t="shared" ref="D6155:D6218" si="1892">IF(DAY(A6154)=$E$2,A6155,D6154)</f>
        <v>46153</v>
      </c>
      <c r="E6155" s="3">
        <f t="shared" si="1882"/>
        <v>-1</v>
      </c>
      <c r="F6155" s="4">
        <f t="shared" si="1880"/>
        <v>28</v>
      </c>
      <c r="G6155" s="4">
        <f t="shared" si="1878"/>
        <v>31</v>
      </c>
      <c r="H6155" s="2">
        <f t="shared" ref="H6155:H6218" si="1893">TRUNC(((1+$E6155)^($F6155/$G6155)),8)</f>
        <v>0</v>
      </c>
      <c r="I6155" s="2">
        <f t="shared" ref="I6155:I6218" si="1894">IF(DAY(A6154)=E$2,J6154,I6154)</f>
        <v>0</v>
      </c>
      <c r="J6155" s="2">
        <f t="shared" si="1887"/>
        <v>0</v>
      </c>
      <c r="K6155" s="2">
        <f t="shared" si="1888"/>
        <v>0</v>
      </c>
      <c r="L6155" s="1">
        <f t="shared" ref="L6155:L6218" si="1895">IF(DAY(A6155)=E$2,VLOOKUP(A6155,$W$10:$AD$316,7),0)</f>
        <v>0</v>
      </c>
      <c r="M6155" s="3">
        <f t="shared" si="1883"/>
        <v>0</v>
      </c>
      <c r="N6155" s="2">
        <f t="shared" si="1889"/>
        <v>0</v>
      </c>
      <c r="O6155" s="18">
        <f t="shared" ref="O6155:O6218" si="1896">(O6154)</f>
        <v>0.14499999999999999</v>
      </c>
      <c r="P6155" s="8">
        <f t="shared" si="1881"/>
        <v>1.0102438600000001</v>
      </c>
      <c r="Q6155" s="2">
        <f t="shared" si="1879"/>
        <v>0</v>
      </c>
      <c r="R6155" s="2">
        <f t="shared" si="1890"/>
        <v>0</v>
      </c>
      <c r="S6155" s="9" t="s">
        <v>56</v>
      </c>
      <c r="T6155" s="47">
        <f t="shared" si="1885"/>
        <v>46183</v>
      </c>
      <c r="AE6155" s="33"/>
    </row>
    <row r="6156" spans="1:31" x14ac:dyDescent="0.2">
      <c r="A6156" s="90">
        <f t="shared" si="1891"/>
        <v>46181</v>
      </c>
      <c r="B6156" s="2">
        <f t="shared" si="1886"/>
        <v>0</v>
      </c>
      <c r="C6156" s="2">
        <f t="shared" si="1884"/>
        <v>309789.78740428982</v>
      </c>
      <c r="D6156" s="47">
        <f t="shared" si="1892"/>
        <v>46153</v>
      </c>
      <c r="E6156" s="3">
        <f t="shared" si="1882"/>
        <v>-1</v>
      </c>
      <c r="F6156" s="4">
        <f t="shared" si="1880"/>
        <v>29</v>
      </c>
      <c r="G6156" s="4">
        <f t="shared" ref="G6156:G6219" si="1897">IF(DAY(A6156)=E$2+1,DAY(EOMONTH(A6156,0)), IF(DAY(A6156)&lt;&gt;$E$2+1,G6155))</f>
        <v>31</v>
      </c>
      <c r="H6156" s="2">
        <f t="shared" si="1893"/>
        <v>0</v>
      </c>
      <c r="I6156" s="2">
        <f t="shared" si="1894"/>
        <v>0</v>
      </c>
      <c r="J6156" s="2">
        <f t="shared" si="1887"/>
        <v>0</v>
      </c>
      <c r="K6156" s="2">
        <f t="shared" si="1888"/>
        <v>0</v>
      </c>
      <c r="L6156" s="1">
        <f t="shared" si="1895"/>
        <v>0</v>
      </c>
      <c r="M6156" s="3">
        <f t="shared" si="1883"/>
        <v>0</v>
      </c>
      <c r="N6156" s="2">
        <f t="shared" si="1889"/>
        <v>0</v>
      </c>
      <c r="O6156" s="18">
        <f t="shared" si="1896"/>
        <v>0.14499999999999999</v>
      </c>
      <c r="P6156" s="8">
        <f t="shared" si="1881"/>
        <v>1.0106116460000001</v>
      </c>
      <c r="Q6156" s="2">
        <f t="shared" si="1879"/>
        <v>0</v>
      </c>
      <c r="R6156" s="2">
        <f t="shared" si="1890"/>
        <v>0</v>
      </c>
      <c r="S6156" s="9" t="s">
        <v>56</v>
      </c>
      <c r="T6156" s="47">
        <f t="shared" si="1885"/>
        <v>46183</v>
      </c>
      <c r="AE6156" s="33"/>
    </row>
    <row r="6157" spans="1:31" x14ac:dyDescent="0.2">
      <c r="A6157" s="90">
        <f t="shared" si="1891"/>
        <v>46182</v>
      </c>
      <c r="B6157" s="2">
        <f t="shared" si="1886"/>
        <v>0</v>
      </c>
      <c r="C6157" s="2">
        <f t="shared" si="1884"/>
        <v>309789.78740428982</v>
      </c>
      <c r="D6157" s="47">
        <f t="shared" si="1892"/>
        <v>46153</v>
      </c>
      <c r="E6157" s="3">
        <f t="shared" si="1882"/>
        <v>-1</v>
      </c>
      <c r="F6157" s="4">
        <f t="shared" si="1880"/>
        <v>30</v>
      </c>
      <c r="G6157" s="4">
        <f t="shared" si="1897"/>
        <v>31</v>
      </c>
      <c r="H6157" s="2">
        <f t="shared" si="1893"/>
        <v>0</v>
      </c>
      <c r="I6157" s="2">
        <f t="shared" si="1894"/>
        <v>0</v>
      </c>
      <c r="J6157" s="2">
        <f t="shared" si="1887"/>
        <v>0</v>
      </c>
      <c r="K6157" s="2">
        <f t="shared" si="1888"/>
        <v>0</v>
      </c>
      <c r="L6157" s="1">
        <f t="shared" si="1895"/>
        <v>0</v>
      </c>
      <c r="M6157" s="3">
        <f t="shared" si="1883"/>
        <v>0</v>
      </c>
      <c r="N6157" s="2">
        <f t="shared" si="1889"/>
        <v>0</v>
      </c>
      <c r="O6157" s="18">
        <f t="shared" si="1896"/>
        <v>0.14499999999999999</v>
      </c>
      <c r="P6157" s="8">
        <f t="shared" si="1881"/>
        <v>1.0109795669999999</v>
      </c>
      <c r="Q6157" s="2">
        <f t="shared" si="1879"/>
        <v>0</v>
      </c>
      <c r="R6157" s="2">
        <f t="shared" si="1890"/>
        <v>0</v>
      </c>
      <c r="S6157" s="9" t="s">
        <v>56</v>
      </c>
      <c r="T6157" s="47">
        <f t="shared" si="1885"/>
        <v>46183</v>
      </c>
      <c r="AE6157" s="33"/>
    </row>
    <row r="6158" spans="1:31" x14ac:dyDescent="0.2">
      <c r="A6158" s="90">
        <f t="shared" si="1891"/>
        <v>46183</v>
      </c>
      <c r="B6158" s="2">
        <f t="shared" si="1886"/>
        <v>0</v>
      </c>
      <c r="C6158" s="2">
        <f t="shared" si="1884"/>
        <v>309789.78740428982</v>
      </c>
      <c r="D6158" s="47">
        <f t="shared" si="1892"/>
        <v>46153</v>
      </c>
      <c r="E6158" s="3">
        <f t="shared" si="1882"/>
        <v>-1</v>
      </c>
      <c r="F6158" s="4">
        <f t="shared" si="1880"/>
        <v>31</v>
      </c>
      <c r="G6158" s="4">
        <f t="shared" si="1897"/>
        <v>31</v>
      </c>
      <c r="H6158" s="2">
        <f t="shared" si="1893"/>
        <v>0</v>
      </c>
      <c r="I6158" s="2">
        <f t="shared" si="1894"/>
        <v>0</v>
      </c>
      <c r="J6158" s="2">
        <f t="shared" si="1887"/>
        <v>0</v>
      </c>
      <c r="K6158" s="2">
        <f t="shared" si="1888"/>
        <v>0</v>
      </c>
      <c r="L6158" s="1">
        <f t="shared" si="1895"/>
        <v>202</v>
      </c>
      <c r="M6158" s="3">
        <f t="shared" si="1883"/>
        <v>2.7807999999999999E-2</v>
      </c>
      <c r="N6158" s="2">
        <f t="shared" si="1889"/>
        <v>0</v>
      </c>
      <c r="O6158" s="18">
        <f t="shared" si="1896"/>
        <v>0.14499999999999999</v>
      </c>
      <c r="P6158" s="8">
        <f t="shared" si="1881"/>
        <v>1.0113476210000001</v>
      </c>
      <c r="Q6158" s="2">
        <f t="shared" ref="Q6158:Q6221" si="1898">TRUNC((P6158-1)*K6158,8)</f>
        <v>0</v>
      </c>
      <c r="R6158" s="2">
        <f t="shared" si="1890"/>
        <v>0</v>
      </c>
      <c r="S6158" s="9" t="s">
        <v>56</v>
      </c>
      <c r="T6158" s="47">
        <f t="shared" si="1885"/>
        <v>46183</v>
      </c>
      <c r="AE6158" s="33"/>
    </row>
    <row r="6159" spans="1:31" x14ac:dyDescent="0.2">
      <c r="A6159" s="90">
        <f t="shared" si="1891"/>
        <v>46184</v>
      </c>
      <c r="B6159" s="2">
        <f t="shared" si="1886"/>
        <v>0</v>
      </c>
      <c r="C6159" s="2">
        <f t="shared" si="1884"/>
        <v>301175.1529961598</v>
      </c>
      <c r="D6159" s="47">
        <f t="shared" si="1892"/>
        <v>46184</v>
      </c>
      <c r="E6159" s="3">
        <f t="shared" si="1882"/>
        <v>-1</v>
      </c>
      <c r="F6159" s="4">
        <f t="shared" si="1880"/>
        <v>1</v>
      </c>
      <c r="G6159" s="4">
        <f t="shared" si="1897"/>
        <v>30</v>
      </c>
      <c r="H6159" s="2">
        <f t="shared" si="1893"/>
        <v>0</v>
      </c>
      <c r="I6159" s="2">
        <f t="shared" si="1894"/>
        <v>0</v>
      </c>
      <c r="J6159" s="2">
        <f t="shared" si="1887"/>
        <v>0</v>
      </c>
      <c r="K6159" s="2">
        <f t="shared" si="1888"/>
        <v>0</v>
      </c>
      <c r="L6159" s="1">
        <f t="shared" si="1895"/>
        <v>0</v>
      </c>
      <c r="M6159" s="3">
        <f t="shared" si="1883"/>
        <v>0</v>
      </c>
      <c r="N6159" s="2">
        <f t="shared" si="1889"/>
        <v>0</v>
      </c>
      <c r="O6159" s="18">
        <f t="shared" si="1896"/>
        <v>0.14499999999999999</v>
      </c>
      <c r="P6159" s="8">
        <f t="shared" si="1881"/>
        <v>1.0003761950000001</v>
      </c>
      <c r="Q6159" s="2">
        <f t="shared" si="1898"/>
        <v>0</v>
      </c>
      <c r="R6159" s="2">
        <f t="shared" si="1890"/>
        <v>0</v>
      </c>
      <c r="S6159" s="9" t="s">
        <v>56</v>
      </c>
      <c r="T6159" s="47">
        <f t="shared" si="1885"/>
        <v>46213</v>
      </c>
      <c r="AE6159" s="33"/>
    </row>
    <row r="6160" spans="1:31" x14ac:dyDescent="0.2">
      <c r="A6160" s="90">
        <f t="shared" si="1891"/>
        <v>46185</v>
      </c>
      <c r="B6160" s="2">
        <f t="shared" si="1886"/>
        <v>0</v>
      </c>
      <c r="C6160" s="2">
        <f t="shared" si="1884"/>
        <v>301175.1529961598</v>
      </c>
      <c r="D6160" s="47">
        <f t="shared" si="1892"/>
        <v>46184</v>
      </c>
      <c r="E6160" s="3">
        <f t="shared" si="1882"/>
        <v>-1</v>
      </c>
      <c r="F6160" s="4">
        <f t="shared" ref="F6160:F6223" si="1899">IF(DAY(A6160)=E$2+1,1,F6159+1)</f>
        <v>2</v>
      </c>
      <c r="G6160" s="4">
        <f t="shared" si="1897"/>
        <v>30</v>
      </c>
      <c r="H6160" s="2">
        <f t="shared" si="1893"/>
        <v>0</v>
      </c>
      <c r="I6160" s="2">
        <f t="shared" si="1894"/>
        <v>0</v>
      </c>
      <c r="J6160" s="2">
        <f t="shared" si="1887"/>
        <v>0</v>
      </c>
      <c r="K6160" s="2">
        <f t="shared" si="1888"/>
        <v>0</v>
      </c>
      <c r="L6160" s="1">
        <f t="shared" si="1895"/>
        <v>0</v>
      </c>
      <c r="M6160" s="3">
        <f t="shared" si="1883"/>
        <v>0</v>
      </c>
      <c r="N6160" s="2">
        <f t="shared" si="1889"/>
        <v>0</v>
      </c>
      <c r="O6160" s="18">
        <f t="shared" si="1896"/>
        <v>0.14499999999999999</v>
      </c>
      <c r="P6160" s="8">
        <f t="shared" si="1881"/>
        <v>1.0007525310000001</v>
      </c>
      <c r="Q6160" s="2">
        <f t="shared" si="1898"/>
        <v>0</v>
      </c>
      <c r="R6160" s="2">
        <f t="shared" si="1890"/>
        <v>0</v>
      </c>
      <c r="S6160" s="9" t="s">
        <v>56</v>
      </c>
      <c r="T6160" s="47">
        <f t="shared" si="1885"/>
        <v>46213</v>
      </c>
      <c r="AE6160" s="33"/>
    </row>
    <row r="6161" spans="1:31" x14ac:dyDescent="0.2">
      <c r="A6161" s="90">
        <f t="shared" si="1891"/>
        <v>46186</v>
      </c>
      <c r="B6161" s="2">
        <f t="shared" si="1886"/>
        <v>0</v>
      </c>
      <c r="C6161" s="2">
        <f t="shared" si="1884"/>
        <v>301175.1529961598</v>
      </c>
      <c r="D6161" s="47">
        <f t="shared" si="1892"/>
        <v>46184</v>
      </c>
      <c r="E6161" s="3">
        <f t="shared" si="1882"/>
        <v>-1</v>
      </c>
      <c r="F6161" s="4">
        <f t="shared" si="1899"/>
        <v>3</v>
      </c>
      <c r="G6161" s="4">
        <f t="shared" si="1897"/>
        <v>30</v>
      </c>
      <c r="H6161" s="2">
        <f t="shared" si="1893"/>
        <v>0</v>
      </c>
      <c r="I6161" s="2">
        <f t="shared" si="1894"/>
        <v>0</v>
      </c>
      <c r="J6161" s="2">
        <f t="shared" si="1887"/>
        <v>0</v>
      </c>
      <c r="K6161" s="2">
        <f t="shared" si="1888"/>
        <v>0</v>
      </c>
      <c r="L6161" s="1">
        <f t="shared" si="1895"/>
        <v>0</v>
      </c>
      <c r="M6161" s="3">
        <f t="shared" si="1883"/>
        <v>0</v>
      </c>
      <c r="N6161" s="2">
        <f t="shared" si="1889"/>
        <v>0</v>
      </c>
      <c r="O6161" s="18">
        <f t="shared" si="1896"/>
        <v>0.14499999999999999</v>
      </c>
      <c r="P6161" s="8">
        <f t="shared" si="1881"/>
        <v>1.001129009</v>
      </c>
      <c r="Q6161" s="2">
        <f t="shared" si="1898"/>
        <v>0</v>
      </c>
      <c r="R6161" s="2">
        <f t="shared" si="1890"/>
        <v>0</v>
      </c>
      <c r="S6161" s="9" t="s">
        <v>56</v>
      </c>
      <c r="T6161" s="47">
        <f t="shared" si="1885"/>
        <v>46213</v>
      </c>
      <c r="AE6161" s="33"/>
    </row>
    <row r="6162" spans="1:31" x14ac:dyDescent="0.2">
      <c r="A6162" s="90">
        <f t="shared" si="1891"/>
        <v>46187</v>
      </c>
      <c r="B6162" s="2">
        <f t="shared" si="1886"/>
        <v>0</v>
      </c>
      <c r="C6162" s="2">
        <f t="shared" si="1884"/>
        <v>301175.1529961598</v>
      </c>
      <c r="D6162" s="47">
        <f t="shared" si="1892"/>
        <v>46184</v>
      </c>
      <c r="E6162" s="3">
        <f t="shared" si="1882"/>
        <v>-1</v>
      </c>
      <c r="F6162" s="4">
        <f t="shared" si="1899"/>
        <v>4</v>
      </c>
      <c r="G6162" s="4">
        <f t="shared" si="1897"/>
        <v>30</v>
      </c>
      <c r="H6162" s="2">
        <f t="shared" si="1893"/>
        <v>0</v>
      </c>
      <c r="I6162" s="2">
        <f t="shared" si="1894"/>
        <v>0</v>
      </c>
      <c r="J6162" s="2">
        <f t="shared" si="1887"/>
        <v>0</v>
      </c>
      <c r="K6162" s="2">
        <f t="shared" si="1888"/>
        <v>0</v>
      </c>
      <c r="L6162" s="1">
        <f t="shared" si="1895"/>
        <v>0</v>
      </c>
      <c r="M6162" s="3">
        <f t="shared" si="1883"/>
        <v>0</v>
      </c>
      <c r="N6162" s="2">
        <f t="shared" si="1889"/>
        <v>0</v>
      </c>
      <c r="O6162" s="18">
        <f t="shared" si="1896"/>
        <v>0.14499999999999999</v>
      </c>
      <c r="P6162" s="8">
        <f t="shared" si="1881"/>
        <v>1.0015056280000001</v>
      </c>
      <c r="Q6162" s="2">
        <f t="shared" si="1898"/>
        <v>0</v>
      </c>
      <c r="R6162" s="2">
        <f t="shared" si="1890"/>
        <v>0</v>
      </c>
      <c r="S6162" s="9" t="s">
        <v>56</v>
      </c>
      <c r="T6162" s="47">
        <f t="shared" si="1885"/>
        <v>46213</v>
      </c>
      <c r="AE6162" s="33"/>
    </row>
    <row r="6163" spans="1:31" x14ac:dyDescent="0.2">
      <c r="A6163" s="90">
        <f t="shared" si="1891"/>
        <v>46188</v>
      </c>
      <c r="B6163" s="2">
        <f t="shared" si="1886"/>
        <v>0</v>
      </c>
      <c r="C6163" s="2">
        <f t="shared" si="1884"/>
        <v>301175.1529961598</v>
      </c>
      <c r="D6163" s="47">
        <f t="shared" si="1892"/>
        <v>46184</v>
      </c>
      <c r="E6163" s="3">
        <f t="shared" si="1882"/>
        <v>-1</v>
      </c>
      <c r="F6163" s="4">
        <f t="shared" si="1899"/>
        <v>5</v>
      </c>
      <c r="G6163" s="4">
        <f t="shared" si="1897"/>
        <v>30</v>
      </c>
      <c r="H6163" s="2">
        <f t="shared" si="1893"/>
        <v>0</v>
      </c>
      <c r="I6163" s="2">
        <f t="shared" si="1894"/>
        <v>0</v>
      </c>
      <c r="J6163" s="2">
        <f t="shared" si="1887"/>
        <v>0</v>
      </c>
      <c r="K6163" s="2">
        <f t="shared" si="1888"/>
        <v>0</v>
      </c>
      <c r="L6163" s="1">
        <f t="shared" si="1895"/>
        <v>0</v>
      </c>
      <c r="M6163" s="3">
        <f t="shared" si="1883"/>
        <v>0</v>
      </c>
      <c r="N6163" s="2">
        <f t="shared" si="1889"/>
        <v>0</v>
      </c>
      <c r="O6163" s="18">
        <f t="shared" si="1896"/>
        <v>0.14499999999999999</v>
      </c>
      <c r="P6163" s="8">
        <f t="shared" si="1881"/>
        <v>1.0018823889999999</v>
      </c>
      <c r="Q6163" s="2">
        <f t="shared" si="1898"/>
        <v>0</v>
      </c>
      <c r="R6163" s="2">
        <f t="shared" si="1890"/>
        <v>0</v>
      </c>
      <c r="S6163" s="9" t="s">
        <v>56</v>
      </c>
      <c r="T6163" s="47">
        <f t="shared" si="1885"/>
        <v>46213</v>
      </c>
      <c r="AE6163" s="33"/>
    </row>
    <row r="6164" spans="1:31" x14ac:dyDescent="0.2">
      <c r="A6164" s="90">
        <f t="shared" si="1891"/>
        <v>46189</v>
      </c>
      <c r="B6164" s="2">
        <f t="shared" si="1886"/>
        <v>0</v>
      </c>
      <c r="C6164" s="2">
        <f t="shared" si="1884"/>
        <v>301175.1529961598</v>
      </c>
      <c r="D6164" s="47">
        <f t="shared" si="1892"/>
        <v>46184</v>
      </c>
      <c r="E6164" s="3">
        <f t="shared" si="1882"/>
        <v>-1</v>
      </c>
      <c r="F6164" s="4">
        <f t="shared" si="1899"/>
        <v>6</v>
      </c>
      <c r="G6164" s="4">
        <f t="shared" si="1897"/>
        <v>30</v>
      </c>
      <c r="H6164" s="2">
        <f t="shared" si="1893"/>
        <v>0</v>
      </c>
      <c r="I6164" s="2">
        <f t="shared" si="1894"/>
        <v>0</v>
      </c>
      <c r="J6164" s="2">
        <f t="shared" si="1887"/>
        <v>0</v>
      </c>
      <c r="K6164" s="2">
        <f t="shared" si="1888"/>
        <v>0</v>
      </c>
      <c r="L6164" s="1">
        <f t="shared" si="1895"/>
        <v>0</v>
      </c>
      <c r="M6164" s="3">
        <f t="shared" si="1883"/>
        <v>0</v>
      </c>
      <c r="N6164" s="2">
        <f t="shared" si="1889"/>
        <v>0</v>
      </c>
      <c r="O6164" s="18">
        <f t="shared" si="1896"/>
        <v>0.14499999999999999</v>
      </c>
      <c r="P6164" s="8">
        <f t="shared" si="1881"/>
        <v>1.002259292</v>
      </c>
      <c r="Q6164" s="2">
        <f t="shared" si="1898"/>
        <v>0</v>
      </c>
      <c r="R6164" s="2">
        <f t="shared" si="1890"/>
        <v>0</v>
      </c>
      <c r="S6164" s="9" t="s">
        <v>56</v>
      </c>
      <c r="T6164" s="47">
        <f t="shared" si="1885"/>
        <v>46213</v>
      </c>
      <c r="AE6164" s="33"/>
    </row>
    <row r="6165" spans="1:31" x14ac:dyDescent="0.2">
      <c r="A6165" s="90">
        <f t="shared" si="1891"/>
        <v>46190</v>
      </c>
      <c r="B6165" s="2">
        <f t="shared" si="1886"/>
        <v>0</v>
      </c>
      <c r="C6165" s="2">
        <f t="shared" si="1884"/>
        <v>301175.1529961598</v>
      </c>
      <c r="D6165" s="47">
        <f t="shared" si="1892"/>
        <v>46184</v>
      </c>
      <c r="E6165" s="3">
        <f t="shared" si="1882"/>
        <v>-1</v>
      </c>
      <c r="F6165" s="4">
        <f t="shared" si="1899"/>
        <v>7</v>
      </c>
      <c r="G6165" s="4">
        <f t="shared" si="1897"/>
        <v>30</v>
      </c>
      <c r="H6165" s="2">
        <f t="shared" si="1893"/>
        <v>0</v>
      </c>
      <c r="I6165" s="2">
        <f t="shared" si="1894"/>
        <v>0</v>
      </c>
      <c r="J6165" s="2">
        <f t="shared" si="1887"/>
        <v>0</v>
      </c>
      <c r="K6165" s="2">
        <f t="shared" si="1888"/>
        <v>0</v>
      </c>
      <c r="L6165" s="1">
        <f t="shared" si="1895"/>
        <v>0</v>
      </c>
      <c r="M6165" s="3">
        <f t="shared" si="1883"/>
        <v>0</v>
      </c>
      <c r="N6165" s="2">
        <f t="shared" si="1889"/>
        <v>0</v>
      </c>
      <c r="O6165" s="18">
        <f t="shared" si="1896"/>
        <v>0.14499999999999999</v>
      </c>
      <c r="P6165" s="8">
        <f t="shared" si="1881"/>
        <v>1.002636337</v>
      </c>
      <c r="Q6165" s="2">
        <f t="shared" si="1898"/>
        <v>0</v>
      </c>
      <c r="R6165" s="2">
        <f t="shared" si="1890"/>
        <v>0</v>
      </c>
      <c r="S6165" s="9" t="s">
        <v>56</v>
      </c>
      <c r="T6165" s="47">
        <f t="shared" si="1885"/>
        <v>46213</v>
      </c>
      <c r="AE6165" s="33"/>
    </row>
    <row r="6166" spans="1:31" x14ac:dyDescent="0.2">
      <c r="A6166" s="90">
        <f t="shared" si="1891"/>
        <v>46191</v>
      </c>
      <c r="B6166" s="2">
        <f t="shared" si="1886"/>
        <v>0</v>
      </c>
      <c r="C6166" s="2">
        <f t="shared" si="1884"/>
        <v>301175.1529961598</v>
      </c>
      <c r="D6166" s="47">
        <f t="shared" si="1892"/>
        <v>46184</v>
      </c>
      <c r="E6166" s="3">
        <f t="shared" si="1882"/>
        <v>-1</v>
      </c>
      <c r="F6166" s="4">
        <f t="shared" si="1899"/>
        <v>8</v>
      </c>
      <c r="G6166" s="4">
        <f t="shared" si="1897"/>
        <v>30</v>
      </c>
      <c r="H6166" s="2">
        <f t="shared" si="1893"/>
        <v>0</v>
      </c>
      <c r="I6166" s="2">
        <f t="shared" si="1894"/>
        <v>0</v>
      </c>
      <c r="J6166" s="2">
        <f t="shared" si="1887"/>
        <v>0</v>
      </c>
      <c r="K6166" s="2">
        <f t="shared" si="1888"/>
        <v>0</v>
      </c>
      <c r="L6166" s="1">
        <f t="shared" si="1895"/>
        <v>0</v>
      </c>
      <c r="M6166" s="3">
        <f t="shared" si="1883"/>
        <v>0</v>
      </c>
      <c r="N6166" s="2">
        <f t="shared" si="1889"/>
        <v>0</v>
      </c>
      <c r="O6166" s="18">
        <f t="shared" si="1896"/>
        <v>0.14499999999999999</v>
      </c>
      <c r="P6166" s="8">
        <f t="shared" si="1881"/>
        <v>1.0030135229999999</v>
      </c>
      <c r="Q6166" s="2">
        <f t="shared" si="1898"/>
        <v>0</v>
      </c>
      <c r="R6166" s="2">
        <f t="shared" si="1890"/>
        <v>0</v>
      </c>
      <c r="S6166" s="9" t="s">
        <v>56</v>
      </c>
      <c r="T6166" s="47">
        <f t="shared" si="1885"/>
        <v>46213</v>
      </c>
      <c r="AE6166" s="33"/>
    </row>
    <row r="6167" spans="1:31" x14ac:dyDescent="0.2">
      <c r="A6167" s="90">
        <f t="shared" si="1891"/>
        <v>46192</v>
      </c>
      <c r="B6167" s="2">
        <f t="shared" si="1886"/>
        <v>0</v>
      </c>
      <c r="C6167" s="2">
        <f t="shared" si="1884"/>
        <v>301175.1529961598</v>
      </c>
      <c r="D6167" s="47">
        <f t="shared" si="1892"/>
        <v>46184</v>
      </c>
      <c r="E6167" s="3">
        <f t="shared" si="1882"/>
        <v>-1</v>
      </c>
      <c r="F6167" s="4">
        <f t="shared" si="1899"/>
        <v>9</v>
      </c>
      <c r="G6167" s="4">
        <f t="shared" si="1897"/>
        <v>30</v>
      </c>
      <c r="H6167" s="2">
        <f t="shared" si="1893"/>
        <v>0</v>
      </c>
      <c r="I6167" s="2">
        <f t="shared" si="1894"/>
        <v>0</v>
      </c>
      <c r="J6167" s="2">
        <f t="shared" si="1887"/>
        <v>0</v>
      </c>
      <c r="K6167" s="2">
        <f t="shared" si="1888"/>
        <v>0</v>
      </c>
      <c r="L6167" s="1">
        <f t="shared" si="1895"/>
        <v>0</v>
      </c>
      <c r="M6167" s="3">
        <f t="shared" si="1883"/>
        <v>0</v>
      </c>
      <c r="N6167" s="2">
        <f t="shared" si="1889"/>
        <v>0</v>
      </c>
      <c r="O6167" s="18">
        <f t="shared" si="1896"/>
        <v>0.14499999999999999</v>
      </c>
      <c r="P6167" s="8">
        <f t="shared" ref="P6167:P6230" si="1900">ROUND((1+O6167)^(30/360)^(F6167/G6167),9)</f>
        <v>1.0033908520000001</v>
      </c>
      <c r="Q6167" s="2">
        <f t="shared" si="1898"/>
        <v>0</v>
      </c>
      <c r="R6167" s="2">
        <f t="shared" si="1890"/>
        <v>0</v>
      </c>
      <c r="S6167" s="9" t="s">
        <v>56</v>
      </c>
      <c r="T6167" s="47">
        <f t="shared" si="1885"/>
        <v>46213</v>
      </c>
      <c r="AE6167" s="33"/>
    </row>
    <row r="6168" spans="1:31" x14ac:dyDescent="0.2">
      <c r="A6168" s="90">
        <f t="shared" si="1891"/>
        <v>46193</v>
      </c>
      <c r="B6168" s="2">
        <f t="shared" si="1886"/>
        <v>0</v>
      </c>
      <c r="C6168" s="2">
        <f t="shared" si="1884"/>
        <v>301175.1529961598</v>
      </c>
      <c r="D6168" s="47">
        <f t="shared" si="1892"/>
        <v>46184</v>
      </c>
      <c r="E6168" s="3">
        <f t="shared" si="1882"/>
        <v>-1</v>
      </c>
      <c r="F6168" s="4">
        <f t="shared" si="1899"/>
        <v>10</v>
      </c>
      <c r="G6168" s="4">
        <f t="shared" si="1897"/>
        <v>30</v>
      </c>
      <c r="H6168" s="2">
        <f t="shared" si="1893"/>
        <v>0</v>
      </c>
      <c r="I6168" s="2">
        <f t="shared" si="1894"/>
        <v>0</v>
      </c>
      <c r="J6168" s="2">
        <f t="shared" si="1887"/>
        <v>0</v>
      </c>
      <c r="K6168" s="2">
        <f t="shared" si="1888"/>
        <v>0</v>
      </c>
      <c r="L6168" s="1">
        <f t="shared" si="1895"/>
        <v>0</v>
      </c>
      <c r="M6168" s="3">
        <f t="shared" si="1883"/>
        <v>0</v>
      </c>
      <c r="N6168" s="2">
        <f t="shared" si="1889"/>
        <v>0</v>
      </c>
      <c r="O6168" s="18">
        <f t="shared" si="1896"/>
        <v>0.14499999999999999</v>
      </c>
      <c r="P6168" s="8">
        <f t="shared" si="1900"/>
        <v>1.003768322</v>
      </c>
      <c r="Q6168" s="2">
        <f t="shared" si="1898"/>
        <v>0</v>
      </c>
      <c r="R6168" s="2">
        <f t="shared" si="1890"/>
        <v>0</v>
      </c>
      <c r="S6168" s="9" t="s">
        <v>56</v>
      </c>
      <c r="T6168" s="47">
        <f t="shared" si="1885"/>
        <v>46213</v>
      </c>
      <c r="AE6168" s="33"/>
    </row>
    <row r="6169" spans="1:31" x14ac:dyDescent="0.2">
      <c r="A6169" s="90">
        <f t="shared" si="1891"/>
        <v>46194</v>
      </c>
      <c r="B6169" s="2">
        <f t="shared" si="1886"/>
        <v>0</v>
      </c>
      <c r="C6169" s="2">
        <f t="shared" si="1884"/>
        <v>301175.1529961598</v>
      </c>
      <c r="D6169" s="47">
        <f t="shared" si="1892"/>
        <v>46184</v>
      </c>
      <c r="E6169" s="3">
        <f t="shared" si="1882"/>
        <v>-1</v>
      </c>
      <c r="F6169" s="4">
        <f t="shared" si="1899"/>
        <v>11</v>
      </c>
      <c r="G6169" s="4">
        <f t="shared" si="1897"/>
        <v>30</v>
      </c>
      <c r="H6169" s="2">
        <f t="shared" si="1893"/>
        <v>0</v>
      </c>
      <c r="I6169" s="2">
        <f t="shared" si="1894"/>
        <v>0</v>
      </c>
      <c r="J6169" s="2">
        <f t="shared" si="1887"/>
        <v>0</v>
      </c>
      <c r="K6169" s="2">
        <f t="shared" si="1888"/>
        <v>0</v>
      </c>
      <c r="L6169" s="1">
        <f t="shared" si="1895"/>
        <v>0</v>
      </c>
      <c r="M6169" s="3">
        <f t="shared" si="1883"/>
        <v>0</v>
      </c>
      <c r="N6169" s="2">
        <f t="shared" si="1889"/>
        <v>0</v>
      </c>
      <c r="O6169" s="18">
        <f t="shared" si="1896"/>
        <v>0.14499999999999999</v>
      </c>
      <c r="P6169" s="8">
        <f t="shared" si="1900"/>
        <v>1.0041459349999999</v>
      </c>
      <c r="Q6169" s="2">
        <f t="shared" si="1898"/>
        <v>0</v>
      </c>
      <c r="R6169" s="2">
        <f t="shared" si="1890"/>
        <v>0</v>
      </c>
      <c r="S6169" s="9" t="s">
        <v>56</v>
      </c>
      <c r="T6169" s="47">
        <f t="shared" si="1885"/>
        <v>46213</v>
      </c>
      <c r="AE6169" s="33"/>
    </row>
    <row r="6170" spans="1:31" x14ac:dyDescent="0.2">
      <c r="A6170" s="90">
        <f t="shared" si="1891"/>
        <v>46195</v>
      </c>
      <c r="B6170" s="2">
        <f t="shared" si="1886"/>
        <v>0</v>
      </c>
      <c r="C6170" s="2">
        <f t="shared" si="1884"/>
        <v>301175.1529961598</v>
      </c>
      <c r="D6170" s="47">
        <f t="shared" si="1892"/>
        <v>46184</v>
      </c>
      <c r="E6170" s="3">
        <f t="shared" si="1882"/>
        <v>-1</v>
      </c>
      <c r="F6170" s="4">
        <f t="shared" si="1899"/>
        <v>12</v>
      </c>
      <c r="G6170" s="4">
        <f t="shared" si="1897"/>
        <v>30</v>
      </c>
      <c r="H6170" s="2">
        <f t="shared" si="1893"/>
        <v>0</v>
      </c>
      <c r="I6170" s="2">
        <f t="shared" si="1894"/>
        <v>0</v>
      </c>
      <c r="J6170" s="2">
        <f t="shared" si="1887"/>
        <v>0</v>
      </c>
      <c r="K6170" s="2">
        <f t="shared" si="1888"/>
        <v>0</v>
      </c>
      <c r="L6170" s="1">
        <f t="shared" si="1895"/>
        <v>0</v>
      </c>
      <c r="M6170" s="3">
        <f t="shared" si="1883"/>
        <v>0</v>
      </c>
      <c r="N6170" s="2">
        <f t="shared" si="1889"/>
        <v>0</v>
      </c>
      <c r="O6170" s="18">
        <f t="shared" si="1896"/>
        <v>0.14499999999999999</v>
      </c>
      <c r="P6170" s="8">
        <f t="shared" si="1900"/>
        <v>1.004523689</v>
      </c>
      <c r="Q6170" s="2">
        <f t="shared" si="1898"/>
        <v>0</v>
      </c>
      <c r="R6170" s="2">
        <f t="shared" si="1890"/>
        <v>0</v>
      </c>
      <c r="S6170" s="9" t="s">
        <v>56</v>
      </c>
      <c r="T6170" s="47">
        <f t="shared" si="1885"/>
        <v>46213</v>
      </c>
      <c r="AE6170" s="33"/>
    </row>
    <row r="6171" spans="1:31" x14ac:dyDescent="0.2">
      <c r="A6171" s="90">
        <f t="shared" si="1891"/>
        <v>46196</v>
      </c>
      <c r="B6171" s="2">
        <f t="shared" si="1886"/>
        <v>0</v>
      </c>
      <c r="C6171" s="2">
        <f t="shared" si="1884"/>
        <v>301175.1529961598</v>
      </c>
      <c r="D6171" s="47">
        <f t="shared" si="1892"/>
        <v>46184</v>
      </c>
      <c r="E6171" s="3">
        <f t="shared" si="1882"/>
        <v>-1</v>
      </c>
      <c r="F6171" s="4">
        <f t="shared" si="1899"/>
        <v>13</v>
      </c>
      <c r="G6171" s="4">
        <f t="shared" si="1897"/>
        <v>30</v>
      </c>
      <c r="H6171" s="2">
        <f t="shared" si="1893"/>
        <v>0</v>
      </c>
      <c r="I6171" s="2">
        <f t="shared" si="1894"/>
        <v>0</v>
      </c>
      <c r="J6171" s="2">
        <f t="shared" si="1887"/>
        <v>0</v>
      </c>
      <c r="K6171" s="2">
        <f t="shared" si="1888"/>
        <v>0</v>
      </c>
      <c r="L6171" s="1">
        <f t="shared" si="1895"/>
        <v>0</v>
      </c>
      <c r="M6171" s="3">
        <f t="shared" si="1883"/>
        <v>0</v>
      </c>
      <c r="N6171" s="2">
        <f t="shared" si="1889"/>
        <v>0</v>
      </c>
      <c r="O6171" s="18">
        <f t="shared" si="1896"/>
        <v>0.14499999999999999</v>
      </c>
      <c r="P6171" s="8">
        <f t="shared" si="1900"/>
        <v>1.0049015859999999</v>
      </c>
      <c r="Q6171" s="2">
        <f t="shared" si="1898"/>
        <v>0</v>
      </c>
      <c r="R6171" s="2">
        <f t="shared" si="1890"/>
        <v>0</v>
      </c>
      <c r="S6171" s="9" t="s">
        <v>56</v>
      </c>
      <c r="T6171" s="47">
        <f t="shared" si="1885"/>
        <v>46213</v>
      </c>
      <c r="AE6171" s="33"/>
    </row>
    <row r="6172" spans="1:31" x14ac:dyDescent="0.2">
      <c r="A6172" s="90">
        <f t="shared" si="1891"/>
        <v>46197</v>
      </c>
      <c r="B6172" s="2">
        <f t="shared" si="1886"/>
        <v>0</v>
      </c>
      <c r="C6172" s="2">
        <f t="shared" si="1884"/>
        <v>301175.1529961598</v>
      </c>
      <c r="D6172" s="47">
        <f t="shared" si="1892"/>
        <v>46184</v>
      </c>
      <c r="E6172" s="3">
        <f t="shared" si="1882"/>
        <v>-1</v>
      </c>
      <c r="F6172" s="4">
        <f t="shared" si="1899"/>
        <v>14</v>
      </c>
      <c r="G6172" s="4">
        <f t="shared" si="1897"/>
        <v>30</v>
      </c>
      <c r="H6172" s="2">
        <f t="shared" si="1893"/>
        <v>0</v>
      </c>
      <c r="I6172" s="2">
        <f t="shared" si="1894"/>
        <v>0</v>
      </c>
      <c r="J6172" s="2">
        <f t="shared" si="1887"/>
        <v>0</v>
      </c>
      <c r="K6172" s="2">
        <f t="shared" si="1888"/>
        <v>0</v>
      </c>
      <c r="L6172" s="1">
        <f t="shared" si="1895"/>
        <v>0</v>
      </c>
      <c r="M6172" s="3">
        <f t="shared" si="1883"/>
        <v>0</v>
      </c>
      <c r="N6172" s="2">
        <f t="shared" si="1889"/>
        <v>0</v>
      </c>
      <c r="O6172" s="18">
        <f t="shared" si="1896"/>
        <v>0.14499999999999999</v>
      </c>
      <c r="P6172" s="8">
        <f t="shared" si="1900"/>
        <v>1.0052796239999999</v>
      </c>
      <c r="Q6172" s="2">
        <f t="shared" si="1898"/>
        <v>0</v>
      </c>
      <c r="R6172" s="2">
        <f t="shared" si="1890"/>
        <v>0</v>
      </c>
      <c r="S6172" s="9" t="s">
        <v>56</v>
      </c>
      <c r="T6172" s="47">
        <f t="shared" si="1885"/>
        <v>46213</v>
      </c>
      <c r="AE6172" s="33"/>
    </row>
    <row r="6173" spans="1:31" x14ac:dyDescent="0.2">
      <c r="A6173" s="90">
        <f t="shared" si="1891"/>
        <v>46198</v>
      </c>
      <c r="B6173" s="2">
        <f t="shared" si="1886"/>
        <v>0</v>
      </c>
      <c r="C6173" s="2">
        <f t="shared" si="1884"/>
        <v>301175.1529961598</v>
      </c>
      <c r="D6173" s="47">
        <f t="shared" si="1892"/>
        <v>46184</v>
      </c>
      <c r="E6173" s="3">
        <f t="shared" si="1882"/>
        <v>-1</v>
      </c>
      <c r="F6173" s="4">
        <f t="shared" si="1899"/>
        <v>15</v>
      </c>
      <c r="G6173" s="4">
        <f t="shared" si="1897"/>
        <v>30</v>
      </c>
      <c r="H6173" s="2">
        <f t="shared" si="1893"/>
        <v>0</v>
      </c>
      <c r="I6173" s="2">
        <f t="shared" si="1894"/>
        <v>0</v>
      </c>
      <c r="J6173" s="2">
        <f t="shared" si="1887"/>
        <v>0</v>
      </c>
      <c r="K6173" s="2">
        <f t="shared" si="1888"/>
        <v>0</v>
      </c>
      <c r="L6173" s="1">
        <f t="shared" si="1895"/>
        <v>0</v>
      </c>
      <c r="M6173" s="3">
        <f t="shared" si="1883"/>
        <v>0</v>
      </c>
      <c r="N6173" s="2">
        <f t="shared" si="1889"/>
        <v>0</v>
      </c>
      <c r="O6173" s="18">
        <f t="shared" si="1896"/>
        <v>0.14499999999999999</v>
      </c>
      <c r="P6173" s="8">
        <f t="shared" si="1900"/>
        <v>1.005657805</v>
      </c>
      <c r="Q6173" s="2">
        <f t="shared" si="1898"/>
        <v>0</v>
      </c>
      <c r="R6173" s="2">
        <f t="shared" si="1890"/>
        <v>0</v>
      </c>
      <c r="S6173" s="9" t="s">
        <v>56</v>
      </c>
      <c r="T6173" s="47">
        <f t="shared" si="1885"/>
        <v>46213</v>
      </c>
      <c r="AE6173" s="33"/>
    </row>
    <row r="6174" spans="1:31" x14ac:dyDescent="0.2">
      <c r="A6174" s="90">
        <f t="shared" si="1891"/>
        <v>46199</v>
      </c>
      <c r="B6174" s="2">
        <f t="shared" si="1886"/>
        <v>0</v>
      </c>
      <c r="C6174" s="2">
        <f t="shared" si="1884"/>
        <v>301175.1529961598</v>
      </c>
      <c r="D6174" s="47">
        <f t="shared" si="1892"/>
        <v>46184</v>
      </c>
      <c r="E6174" s="3">
        <f t="shared" si="1882"/>
        <v>-1</v>
      </c>
      <c r="F6174" s="4">
        <f t="shared" si="1899"/>
        <v>16</v>
      </c>
      <c r="G6174" s="4">
        <f t="shared" si="1897"/>
        <v>30</v>
      </c>
      <c r="H6174" s="2">
        <f t="shared" si="1893"/>
        <v>0</v>
      </c>
      <c r="I6174" s="2">
        <f t="shared" si="1894"/>
        <v>0</v>
      </c>
      <c r="J6174" s="2">
        <f t="shared" si="1887"/>
        <v>0</v>
      </c>
      <c r="K6174" s="2">
        <f t="shared" si="1888"/>
        <v>0</v>
      </c>
      <c r="L6174" s="1">
        <f t="shared" si="1895"/>
        <v>0</v>
      </c>
      <c r="M6174" s="3">
        <f t="shared" si="1883"/>
        <v>0</v>
      </c>
      <c r="N6174" s="2">
        <f t="shared" si="1889"/>
        <v>0</v>
      </c>
      <c r="O6174" s="18">
        <f t="shared" si="1896"/>
        <v>0.14499999999999999</v>
      </c>
      <c r="P6174" s="8">
        <f t="shared" si="1900"/>
        <v>1.0060361280000001</v>
      </c>
      <c r="Q6174" s="2">
        <f t="shared" si="1898"/>
        <v>0</v>
      </c>
      <c r="R6174" s="2">
        <f t="shared" si="1890"/>
        <v>0</v>
      </c>
      <c r="S6174" s="9" t="s">
        <v>56</v>
      </c>
      <c r="T6174" s="47">
        <f t="shared" si="1885"/>
        <v>46213</v>
      </c>
      <c r="AE6174" s="33"/>
    </row>
    <row r="6175" spans="1:31" x14ac:dyDescent="0.2">
      <c r="A6175" s="90">
        <f t="shared" si="1891"/>
        <v>46200</v>
      </c>
      <c r="B6175" s="2">
        <f t="shared" si="1886"/>
        <v>0</v>
      </c>
      <c r="C6175" s="2">
        <f t="shared" si="1884"/>
        <v>301175.1529961598</v>
      </c>
      <c r="D6175" s="47">
        <f t="shared" si="1892"/>
        <v>46184</v>
      </c>
      <c r="E6175" s="3">
        <f t="shared" si="1882"/>
        <v>-1</v>
      </c>
      <c r="F6175" s="4">
        <f t="shared" si="1899"/>
        <v>17</v>
      </c>
      <c r="G6175" s="4">
        <f t="shared" si="1897"/>
        <v>30</v>
      </c>
      <c r="H6175" s="2">
        <f t="shared" si="1893"/>
        <v>0</v>
      </c>
      <c r="I6175" s="2">
        <f t="shared" si="1894"/>
        <v>0</v>
      </c>
      <c r="J6175" s="2">
        <f t="shared" si="1887"/>
        <v>0</v>
      </c>
      <c r="K6175" s="2">
        <f t="shared" si="1888"/>
        <v>0</v>
      </c>
      <c r="L6175" s="1">
        <f t="shared" si="1895"/>
        <v>0</v>
      </c>
      <c r="M6175" s="3">
        <f t="shared" si="1883"/>
        <v>0</v>
      </c>
      <c r="N6175" s="2">
        <f t="shared" si="1889"/>
        <v>0</v>
      </c>
      <c r="O6175" s="18">
        <f t="shared" si="1896"/>
        <v>0.14499999999999999</v>
      </c>
      <c r="P6175" s="8">
        <f t="shared" si="1900"/>
        <v>1.006414594</v>
      </c>
      <c r="Q6175" s="2">
        <f t="shared" si="1898"/>
        <v>0</v>
      </c>
      <c r="R6175" s="2">
        <f t="shared" si="1890"/>
        <v>0</v>
      </c>
      <c r="S6175" s="9" t="s">
        <v>56</v>
      </c>
      <c r="T6175" s="47">
        <f t="shared" si="1885"/>
        <v>46213</v>
      </c>
      <c r="AE6175" s="33"/>
    </row>
    <row r="6176" spans="1:31" x14ac:dyDescent="0.2">
      <c r="A6176" s="90">
        <f t="shared" si="1891"/>
        <v>46201</v>
      </c>
      <c r="B6176" s="2">
        <f t="shared" si="1886"/>
        <v>0</v>
      </c>
      <c r="C6176" s="2">
        <f t="shared" si="1884"/>
        <v>301175.1529961598</v>
      </c>
      <c r="D6176" s="47">
        <f t="shared" si="1892"/>
        <v>46184</v>
      </c>
      <c r="E6176" s="3">
        <f t="shared" si="1882"/>
        <v>-1</v>
      </c>
      <c r="F6176" s="4">
        <f t="shared" si="1899"/>
        <v>18</v>
      </c>
      <c r="G6176" s="4">
        <f t="shared" si="1897"/>
        <v>30</v>
      </c>
      <c r="H6176" s="2">
        <f t="shared" si="1893"/>
        <v>0</v>
      </c>
      <c r="I6176" s="2">
        <f t="shared" si="1894"/>
        <v>0</v>
      </c>
      <c r="J6176" s="2">
        <f t="shared" si="1887"/>
        <v>0</v>
      </c>
      <c r="K6176" s="2">
        <f t="shared" si="1888"/>
        <v>0</v>
      </c>
      <c r="L6176" s="1">
        <f t="shared" si="1895"/>
        <v>0</v>
      </c>
      <c r="M6176" s="3">
        <f t="shared" si="1883"/>
        <v>0</v>
      </c>
      <c r="N6176" s="2">
        <f t="shared" si="1889"/>
        <v>0</v>
      </c>
      <c r="O6176" s="18">
        <f t="shared" si="1896"/>
        <v>0.14499999999999999</v>
      </c>
      <c r="P6176" s="8">
        <f t="shared" si="1900"/>
        <v>1.0067932020000001</v>
      </c>
      <c r="Q6176" s="2">
        <f t="shared" si="1898"/>
        <v>0</v>
      </c>
      <c r="R6176" s="2">
        <f t="shared" si="1890"/>
        <v>0</v>
      </c>
      <c r="S6176" s="9" t="s">
        <v>56</v>
      </c>
      <c r="T6176" s="47">
        <f t="shared" si="1885"/>
        <v>46213</v>
      </c>
      <c r="AE6176" s="33"/>
    </row>
    <row r="6177" spans="1:31" x14ac:dyDescent="0.2">
      <c r="A6177" s="90">
        <f t="shared" si="1891"/>
        <v>46202</v>
      </c>
      <c r="B6177" s="2">
        <f t="shared" si="1886"/>
        <v>0</v>
      </c>
      <c r="C6177" s="2">
        <f t="shared" si="1884"/>
        <v>301175.1529961598</v>
      </c>
      <c r="D6177" s="47">
        <f t="shared" si="1892"/>
        <v>46184</v>
      </c>
      <c r="E6177" s="3">
        <f t="shared" si="1882"/>
        <v>-1</v>
      </c>
      <c r="F6177" s="4">
        <f t="shared" si="1899"/>
        <v>19</v>
      </c>
      <c r="G6177" s="4">
        <f t="shared" si="1897"/>
        <v>30</v>
      </c>
      <c r="H6177" s="2">
        <f t="shared" si="1893"/>
        <v>0</v>
      </c>
      <c r="I6177" s="2">
        <f t="shared" si="1894"/>
        <v>0</v>
      </c>
      <c r="J6177" s="2">
        <f t="shared" si="1887"/>
        <v>0</v>
      </c>
      <c r="K6177" s="2">
        <f t="shared" si="1888"/>
        <v>0</v>
      </c>
      <c r="L6177" s="1">
        <f t="shared" si="1895"/>
        <v>0</v>
      </c>
      <c r="M6177" s="3">
        <f t="shared" si="1883"/>
        <v>0</v>
      </c>
      <c r="N6177" s="2">
        <f t="shared" si="1889"/>
        <v>0</v>
      </c>
      <c r="O6177" s="18">
        <f t="shared" si="1896"/>
        <v>0.14499999999999999</v>
      </c>
      <c r="P6177" s="8">
        <f t="shared" si="1900"/>
        <v>1.007171952</v>
      </c>
      <c r="Q6177" s="2">
        <f t="shared" si="1898"/>
        <v>0</v>
      </c>
      <c r="R6177" s="2">
        <f t="shared" si="1890"/>
        <v>0</v>
      </c>
      <c r="S6177" s="9" t="s">
        <v>56</v>
      </c>
      <c r="T6177" s="47">
        <f t="shared" si="1885"/>
        <v>46213</v>
      </c>
      <c r="AE6177" s="33"/>
    </row>
    <row r="6178" spans="1:31" x14ac:dyDescent="0.2">
      <c r="A6178" s="90">
        <f t="shared" si="1891"/>
        <v>46203</v>
      </c>
      <c r="B6178" s="2">
        <f t="shared" si="1886"/>
        <v>0</v>
      </c>
      <c r="C6178" s="2">
        <f t="shared" si="1884"/>
        <v>301175.1529961598</v>
      </c>
      <c r="D6178" s="47">
        <f t="shared" si="1892"/>
        <v>46184</v>
      </c>
      <c r="E6178" s="3">
        <f t="shared" si="1882"/>
        <v>-1</v>
      </c>
      <c r="F6178" s="4">
        <f t="shared" si="1899"/>
        <v>20</v>
      </c>
      <c r="G6178" s="4">
        <f t="shared" si="1897"/>
        <v>30</v>
      </c>
      <c r="H6178" s="2">
        <f t="shared" si="1893"/>
        <v>0</v>
      </c>
      <c r="I6178" s="2">
        <f t="shared" si="1894"/>
        <v>0</v>
      </c>
      <c r="J6178" s="2">
        <f t="shared" si="1887"/>
        <v>0</v>
      </c>
      <c r="K6178" s="2">
        <f t="shared" si="1888"/>
        <v>0</v>
      </c>
      <c r="L6178" s="1">
        <f t="shared" si="1895"/>
        <v>0</v>
      </c>
      <c r="M6178" s="3">
        <f t="shared" si="1883"/>
        <v>0</v>
      </c>
      <c r="N6178" s="2">
        <f t="shared" si="1889"/>
        <v>0</v>
      </c>
      <c r="O6178" s="18">
        <f t="shared" si="1896"/>
        <v>0.14499999999999999</v>
      </c>
      <c r="P6178" s="8">
        <f t="shared" si="1900"/>
        <v>1.0075508449999999</v>
      </c>
      <c r="Q6178" s="2">
        <f t="shared" si="1898"/>
        <v>0</v>
      </c>
      <c r="R6178" s="2">
        <f t="shared" si="1890"/>
        <v>0</v>
      </c>
      <c r="S6178" s="9" t="s">
        <v>56</v>
      </c>
      <c r="T6178" s="47">
        <f t="shared" si="1885"/>
        <v>46213</v>
      </c>
      <c r="AE6178" s="33"/>
    </row>
    <row r="6179" spans="1:31" x14ac:dyDescent="0.2">
      <c r="A6179" s="90">
        <f t="shared" si="1891"/>
        <v>46204</v>
      </c>
      <c r="B6179" s="2">
        <f t="shared" si="1886"/>
        <v>0</v>
      </c>
      <c r="C6179" s="2">
        <f t="shared" si="1884"/>
        <v>301175.1529961598</v>
      </c>
      <c r="D6179" s="47">
        <f t="shared" si="1892"/>
        <v>46184</v>
      </c>
      <c r="E6179" s="3">
        <f t="shared" si="1882"/>
        <v>-1</v>
      </c>
      <c r="F6179" s="4">
        <f t="shared" si="1899"/>
        <v>21</v>
      </c>
      <c r="G6179" s="4">
        <f t="shared" si="1897"/>
        <v>30</v>
      </c>
      <c r="H6179" s="2">
        <f t="shared" si="1893"/>
        <v>0</v>
      </c>
      <c r="I6179" s="2">
        <f t="shared" si="1894"/>
        <v>0</v>
      </c>
      <c r="J6179" s="2">
        <f t="shared" si="1887"/>
        <v>0</v>
      </c>
      <c r="K6179" s="2">
        <f t="shared" si="1888"/>
        <v>0</v>
      </c>
      <c r="L6179" s="1">
        <f t="shared" si="1895"/>
        <v>0</v>
      </c>
      <c r="M6179" s="3">
        <f t="shared" si="1883"/>
        <v>0</v>
      </c>
      <c r="N6179" s="2">
        <f t="shared" si="1889"/>
        <v>0</v>
      </c>
      <c r="O6179" s="18">
        <f t="shared" si="1896"/>
        <v>0.14499999999999999</v>
      </c>
      <c r="P6179" s="8">
        <f t="shared" si="1900"/>
        <v>1.0079298800000001</v>
      </c>
      <c r="Q6179" s="2">
        <f t="shared" si="1898"/>
        <v>0</v>
      </c>
      <c r="R6179" s="2">
        <f t="shared" si="1890"/>
        <v>0</v>
      </c>
      <c r="S6179" s="9" t="s">
        <v>56</v>
      </c>
      <c r="T6179" s="47">
        <f t="shared" si="1885"/>
        <v>46213</v>
      </c>
      <c r="AE6179" s="33"/>
    </row>
    <row r="6180" spans="1:31" x14ac:dyDescent="0.2">
      <c r="A6180" s="90">
        <f t="shared" si="1891"/>
        <v>46205</v>
      </c>
      <c r="B6180" s="2">
        <f t="shared" si="1886"/>
        <v>0</v>
      </c>
      <c r="C6180" s="2">
        <f t="shared" si="1884"/>
        <v>301175.1529961598</v>
      </c>
      <c r="D6180" s="47">
        <f t="shared" si="1892"/>
        <v>46184</v>
      </c>
      <c r="E6180" s="3">
        <f t="shared" si="1882"/>
        <v>-1</v>
      </c>
      <c r="F6180" s="4">
        <f t="shared" si="1899"/>
        <v>22</v>
      </c>
      <c r="G6180" s="4">
        <f t="shared" si="1897"/>
        <v>30</v>
      </c>
      <c r="H6180" s="2">
        <f t="shared" si="1893"/>
        <v>0</v>
      </c>
      <c r="I6180" s="2">
        <f t="shared" si="1894"/>
        <v>0</v>
      </c>
      <c r="J6180" s="2">
        <f t="shared" si="1887"/>
        <v>0</v>
      </c>
      <c r="K6180" s="2">
        <f t="shared" si="1888"/>
        <v>0</v>
      </c>
      <c r="L6180" s="1">
        <f t="shared" si="1895"/>
        <v>0</v>
      </c>
      <c r="M6180" s="3">
        <f t="shared" si="1883"/>
        <v>0</v>
      </c>
      <c r="N6180" s="2">
        <f t="shared" si="1889"/>
        <v>0</v>
      </c>
      <c r="O6180" s="18">
        <f t="shared" si="1896"/>
        <v>0.14499999999999999</v>
      </c>
      <c r="P6180" s="8">
        <f t="shared" si="1900"/>
        <v>1.008309058</v>
      </c>
      <c r="Q6180" s="2">
        <f t="shared" si="1898"/>
        <v>0</v>
      </c>
      <c r="R6180" s="2">
        <f t="shared" si="1890"/>
        <v>0</v>
      </c>
      <c r="S6180" s="9" t="s">
        <v>56</v>
      </c>
      <c r="T6180" s="47">
        <f t="shared" si="1885"/>
        <v>46213</v>
      </c>
      <c r="AE6180" s="33"/>
    </row>
    <row r="6181" spans="1:31" x14ac:dyDescent="0.2">
      <c r="A6181" s="90">
        <f t="shared" si="1891"/>
        <v>46206</v>
      </c>
      <c r="B6181" s="2">
        <f t="shared" si="1886"/>
        <v>0</v>
      </c>
      <c r="C6181" s="2">
        <f t="shared" si="1884"/>
        <v>301175.1529961598</v>
      </c>
      <c r="D6181" s="47">
        <f t="shared" si="1892"/>
        <v>46184</v>
      </c>
      <c r="E6181" s="3">
        <f t="shared" si="1882"/>
        <v>-1</v>
      </c>
      <c r="F6181" s="4">
        <f t="shared" si="1899"/>
        <v>23</v>
      </c>
      <c r="G6181" s="4">
        <f t="shared" si="1897"/>
        <v>30</v>
      </c>
      <c r="H6181" s="2">
        <f t="shared" si="1893"/>
        <v>0</v>
      </c>
      <c r="I6181" s="2">
        <f t="shared" si="1894"/>
        <v>0</v>
      </c>
      <c r="J6181" s="2">
        <f t="shared" si="1887"/>
        <v>0</v>
      </c>
      <c r="K6181" s="2">
        <f t="shared" si="1888"/>
        <v>0</v>
      </c>
      <c r="L6181" s="1">
        <f t="shared" si="1895"/>
        <v>0</v>
      </c>
      <c r="M6181" s="3">
        <f t="shared" si="1883"/>
        <v>0</v>
      </c>
      <c r="N6181" s="2">
        <f t="shared" si="1889"/>
        <v>0</v>
      </c>
      <c r="O6181" s="18">
        <f t="shared" si="1896"/>
        <v>0.14499999999999999</v>
      </c>
      <c r="P6181" s="8">
        <f t="shared" si="1900"/>
        <v>1.0086883790000001</v>
      </c>
      <c r="Q6181" s="2">
        <f t="shared" si="1898"/>
        <v>0</v>
      </c>
      <c r="R6181" s="2">
        <f t="shared" si="1890"/>
        <v>0</v>
      </c>
      <c r="S6181" s="9" t="s">
        <v>56</v>
      </c>
      <c r="T6181" s="47">
        <f t="shared" si="1885"/>
        <v>46213</v>
      </c>
      <c r="AE6181" s="33"/>
    </row>
    <row r="6182" spans="1:31" x14ac:dyDescent="0.2">
      <c r="A6182" s="90">
        <f t="shared" si="1891"/>
        <v>46207</v>
      </c>
      <c r="B6182" s="2">
        <f t="shared" si="1886"/>
        <v>0</v>
      </c>
      <c r="C6182" s="2">
        <f t="shared" si="1884"/>
        <v>301175.1529961598</v>
      </c>
      <c r="D6182" s="47">
        <f t="shared" si="1892"/>
        <v>46184</v>
      </c>
      <c r="E6182" s="3">
        <f t="shared" si="1882"/>
        <v>-1</v>
      </c>
      <c r="F6182" s="4">
        <f t="shared" si="1899"/>
        <v>24</v>
      </c>
      <c r="G6182" s="4">
        <f t="shared" si="1897"/>
        <v>30</v>
      </c>
      <c r="H6182" s="2">
        <f t="shared" si="1893"/>
        <v>0</v>
      </c>
      <c r="I6182" s="2">
        <f t="shared" si="1894"/>
        <v>0</v>
      </c>
      <c r="J6182" s="2">
        <f t="shared" si="1887"/>
        <v>0</v>
      </c>
      <c r="K6182" s="2">
        <f t="shared" si="1888"/>
        <v>0</v>
      </c>
      <c r="L6182" s="1">
        <f t="shared" si="1895"/>
        <v>0</v>
      </c>
      <c r="M6182" s="3">
        <f t="shared" si="1883"/>
        <v>0</v>
      </c>
      <c r="N6182" s="2">
        <f t="shared" si="1889"/>
        <v>0</v>
      </c>
      <c r="O6182" s="18">
        <f t="shared" si="1896"/>
        <v>0.14499999999999999</v>
      </c>
      <c r="P6182" s="8">
        <f t="shared" si="1900"/>
        <v>1.0090678420000001</v>
      </c>
      <c r="Q6182" s="2">
        <f t="shared" si="1898"/>
        <v>0</v>
      </c>
      <c r="R6182" s="2">
        <f t="shared" si="1890"/>
        <v>0</v>
      </c>
      <c r="S6182" s="9" t="s">
        <v>56</v>
      </c>
      <c r="T6182" s="47">
        <f t="shared" si="1885"/>
        <v>46213</v>
      </c>
      <c r="AE6182" s="33"/>
    </row>
    <row r="6183" spans="1:31" x14ac:dyDescent="0.2">
      <c r="A6183" s="90">
        <f t="shared" si="1891"/>
        <v>46208</v>
      </c>
      <c r="B6183" s="2">
        <f t="shared" si="1886"/>
        <v>0</v>
      </c>
      <c r="C6183" s="2">
        <f t="shared" si="1884"/>
        <v>301175.1529961598</v>
      </c>
      <c r="D6183" s="47">
        <f t="shared" si="1892"/>
        <v>46184</v>
      </c>
      <c r="E6183" s="3">
        <f t="shared" si="1882"/>
        <v>-1</v>
      </c>
      <c r="F6183" s="4">
        <f t="shared" si="1899"/>
        <v>25</v>
      </c>
      <c r="G6183" s="4">
        <f t="shared" si="1897"/>
        <v>30</v>
      </c>
      <c r="H6183" s="2">
        <f t="shared" si="1893"/>
        <v>0</v>
      </c>
      <c r="I6183" s="2">
        <f t="shared" si="1894"/>
        <v>0</v>
      </c>
      <c r="J6183" s="2">
        <f t="shared" si="1887"/>
        <v>0</v>
      </c>
      <c r="K6183" s="2">
        <f t="shared" si="1888"/>
        <v>0</v>
      </c>
      <c r="L6183" s="1">
        <f t="shared" si="1895"/>
        <v>0</v>
      </c>
      <c r="M6183" s="3">
        <f t="shared" si="1883"/>
        <v>0</v>
      </c>
      <c r="N6183" s="2">
        <f t="shared" si="1889"/>
        <v>0</v>
      </c>
      <c r="O6183" s="18">
        <f t="shared" si="1896"/>
        <v>0.14499999999999999</v>
      </c>
      <c r="P6183" s="8">
        <f t="shared" si="1900"/>
        <v>1.009447448</v>
      </c>
      <c r="Q6183" s="2">
        <f t="shared" si="1898"/>
        <v>0</v>
      </c>
      <c r="R6183" s="2">
        <f t="shared" si="1890"/>
        <v>0</v>
      </c>
      <c r="S6183" s="9" t="s">
        <v>56</v>
      </c>
      <c r="T6183" s="47">
        <f t="shared" si="1885"/>
        <v>46213</v>
      </c>
      <c r="AE6183" s="33"/>
    </row>
    <row r="6184" spans="1:31" x14ac:dyDescent="0.2">
      <c r="A6184" s="90">
        <f t="shared" si="1891"/>
        <v>46209</v>
      </c>
      <c r="B6184" s="2">
        <f t="shared" si="1886"/>
        <v>0</v>
      </c>
      <c r="C6184" s="2">
        <f t="shared" si="1884"/>
        <v>301175.1529961598</v>
      </c>
      <c r="D6184" s="47">
        <f t="shared" si="1892"/>
        <v>46184</v>
      </c>
      <c r="E6184" s="3">
        <f t="shared" si="1882"/>
        <v>-1</v>
      </c>
      <c r="F6184" s="4">
        <f t="shared" si="1899"/>
        <v>26</v>
      </c>
      <c r="G6184" s="4">
        <f t="shared" si="1897"/>
        <v>30</v>
      </c>
      <c r="H6184" s="2">
        <f t="shared" si="1893"/>
        <v>0</v>
      </c>
      <c r="I6184" s="2">
        <f t="shared" si="1894"/>
        <v>0</v>
      </c>
      <c r="J6184" s="2">
        <f t="shared" si="1887"/>
        <v>0</v>
      </c>
      <c r="K6184" s="2">
        <f t="shared" si="1888"/>
        <v>0</v>
      </c>
      <c r="L6184" s="1">
        <f t="shared" si="1895"/>
        <v>0</v>
      </c>
      <c r="M6184" s="3">
        <f t="shared" si="1883"/>
        <v>0</v>
      </c>
      <c r="N6184" s="2">
        <f t="shared" si="1889"/>
        <v>0</v>
      </c>
      <c r="O6184" s="18">
        <f t="shared" si="1896"/>
        <v>0.14499999999999999</v>
      </c>
      <c r="P6184" s="8">
        <f t="shared" si="1900"/>
        <v>1.0098271969999999</v>
      </c>
      <c r="Q6184" s="2">
        <f t="shared" si="1898"/>
        <v>0</v>
      </c>
      <c r="R6184" s="2">
        <f t="shared" si="1890"/>
        <v>0</v>
      </c>
      <c r="S6184" s="9" t="s">
        <v>56</v>
      </c>
      <c r="T6184" s="47">
        <f t="shared" si="1885"/>
        <v>46213</v>
      </c>
      <c r="AE6184" s="33"/>
    </row>
    <row r="6185" spans="1:31" x14ac:dyDescent="0.2">
      <c r="A6185" s="90">
        <f t="shared" si="1891"/>
        <v>46210</v>
      </c>
      <c r="B6185" s="2">
        <f t="shared" si="1886"/>
        <v>0</v>
      </c>
      <c r="C6185" s="2">
        <f t="shared" si="1884"/>
        <v>301175.1529961598</v>
      </c>
      <c r="D6185" s="47">
        <f t="shared" si="1892"/>
        <v>46184</v>
      </c>
      <c r="E6185" s="3">
        <f t="shared" si="1882"/>
        <v>-1</v>
      </c>
      <c r="F6185" s="4">
        <f t="shared" si="1899"/>
        <v>27</v>
      </c>
      <c r="G6185" s="4">
        <f t="shared" si="1897"/>
        <v>30</v>
      </c>
      <c r="H6185" s="2">
        <f t="shared" si="1893"/>
        <v>0</v>
      </c>
      <c r="I6185" s="2">
        <f t="shared" si="1894"/>
        <v>0</v>
      </c>
      <c r="J6185" s="2">
        <f t="shared" si="1887"/>
        <v>0</v>
      </c>
      <c r="K6185" s="2">
        <f t="shared" si="1888"/>
        <v>0</v>
      </c>
      <c r="L6185" s="1">
        <f t="shared" si="1895"/>
        <v>0</v>
      </c>
      <c r="M6185" s="3">
        <f t="shared" si="1883"/>
        <v>0</v>
      </c>
      <c r="N6185" s="2">
        <f t="shared" si="1889"/>
        <v>0</v>
      </c>
      <c r="O6185" s="18">
        <f t="shared" si="1896"/>
        <v>0.14499999999999999</v>
      </c>
      <c r="P6185" s="8">
        <f t="shared" si="1900"/>
        <v>1.010207088</v>
      </c>
      <c r="Q6185" s="2">
        <f t="shared" si="1898"/>
        <v>0</v>
      </c>
      <c r="R6185" s="2">
        <f t="shared" si="1890"/>
        <v>0</v>
      </c>
      <c r="S6185" s="9" t="s">
        <v>56</v>
      </c>
      <c r="T6185" s="47">
        <f t="shared" si="1885"/>
        <v>46213</v>
      </c>
      <c r="AE6185" s="33"/>
    </row>
    <row r="6186" spans="1:31" x14ac:dyDescent="0.2">
      <c r="A6186" s="90">
        <f t="shared" si="1891"/>
        <v>46211</v>
      </c>
      <c r="B6186" s="2">
        <f t="shared" si="1886"/>
        <v>0</v>
      </c>
      <c r="C6186" s="2">
        <f t="shared" si="1884"/>
        <v>301175.1529961598</v>
      </c>
      <c r="D6186" s="47">
        <f t="shared" si="1892"/>
        <v>46184</v>
      </c>
      <c r="E6186" s="3">
        <f t="shared" si="1882"/>
        <v>-1</v>
      </c>
      <c r="F6186" s="4">
        <f t="shared" si="1899"/>
        <v>28</v>
      </c>
      <c r="G6186" s="4">
        <f t="shared" si="1897"/>
        <v>30</v>
      </c>
      <c r="H6186" s="2">
        <f t="shared" si="1893"/>
        <v>0</v>
      </c>
      <c r="I6186" s="2">
        <f t="shared" si="1894"/>
        <v>0</v>
      </c>
      <c r="J6186" s="2">
        <f t="shared" si="1887"/>
        <v>0</v>
      </c>
      <c r="K6186" s="2">
        <f t="shared" si="1888"/>
        <v>0</v>
      </c>
      <c r="L6186" s="1">
        <f t="shared" si="1895"/>
        <v>0</v>
      </c>
      <c r="M6186" s="3">
        <f t="shared" si="1883"/>
        <v>0</v>
      </c>
      <c r="N6186" s="2">
        <f t="shared" si="1889"/>
        <v>0</v>
      </c>
      <c r="O6186" s="18">
        <f t="shared" si="1896"/>
        <v>0.14499999999999999</v>
      </c>
      <c r="P6186" s="8">
        <f t="shared" si="1900"/>
        <v>1.0105871230000001</v>
      </c>
      <c r="Q6186" s="2">
        <f t="shared" si="1898"/>
        <v>0</v>
      </c>
      <c r="R6186" s="2">
        <f t="shared" si="1890"/>
        <v>0</v>
      </c>
      <c r="S6186" s="9" t="s">
        <v>56</v>
      </c>
      <c r="T6186" s="47">
        <f t="shared" si="1885"/>
        <v>46213</v>
      </c>
      <c r="AE6186" s="33"/>
    </row>
    <row r="6187" spans="1:31" x14ac:dyDescent="0.2">
      <c r="A6187" s="90">
        <f t="shared" si="1891"/>
        <v>46212</v>
      </c>
      <c r="B6187" s="2">
        <f t="shared" si="1886"/>
        <v>0</v>
      </c>
      <c r="C6187" s="2">
        <f t="shared" si="1884"/>
        <v>301175.1529961598</v>
      </c>
      <c r="D6187" s="47">
        <f t="shared" si="1892"/>
        <v>46184</v>
      </c>
      <c r="E6187" s="3">
        <f t="shared" ref="E6187:E6250" si="1901">IF(DAY(A6186)=$E$2,VLOOKUP(A6186,$AF$10:$AG$315,2),E6186)</f>
        <v>-1</v>
      </c>
      <c r="F6187" s="4">
        <f t="shared" si="1899"/>
        <v>29</v>
      </c>
      <c r="G6187" s="4">
        <f t="shared" si="1897"/>
        <v>30</v>
      </c>
      <c r="H6187" s="2">
        <f t="shared" si="1893"/>
        <v>0</v>
      </c>
      <c r="I6187" s="2">
        <f t="shared" si="1894"/>
        <v>0</v>
      </c>
      <c r="J6187" s="2">
        <f t="shared" si="1887"/>
        <v>0</v>
      </c>
      <c r="K6187" s="2">
        <f t="shared" si="1888"/>
        <v>0</v>
      </c>
      <c r="L6187" s="1">
        <f t="shared" si="1895"/>
        <v>0</v>
      </c>
      <c r="M6187" s="3">
        <f t="shared" si="1883"/>
        <v>0</v>
      </c>
      <c r="N6187" s="2">
        <f t="shared" si="1889"/>
        <v>0</v>
      </c>
      <c r="O6187" s="18">
        <f t="shared" si="1896"/>
        <v>0.14499999999999999</v>
      </c>
      <c r="P6187" s="8">
        <f t="shared" si="1900"/>
        <v>1.0109672999999999</v>
      </c>
      <c r="Q6187" s="2">
        <f t="shared" si="1898"/>
        <v>0</v>
      </c>
      <c r="R6187" s="2">
        <f t="shared" si="1890"/>
        <v>0</v>
      </c>
      <c r="S6187" s="9" t="s">
        <v>56</v>
      </c>
      <c r="T6187" s="47">
        <f t="shared" si="1885"/>
        <v>46213</v>
      </c>
      <c r="AE6187" s="33"/>
    </row>
    <row r="6188" spans="1:31" x14ac:dyDescent="0.2">
      <c r="A6188" s="90">
        <f t="shared" si="1891"/>
        <v>46213</v>
      </c>
      <c r="B6188" s="2">
        <f t="shared" si="1886"/>
        <v>0</v>
      </c>
      <c r="C6188" s="2">
        <f t="shared" si="1884"/>
        <v>301175.1529961598</v>
      </c>
      <c r="D6188" s="47">
        <f t="shared" si="1892"/>
        <v>46184</v>
      </c>
      <c r="E6188" s="3">
        <f t="shared" si="1901"/>
        <v>-1</v>
      </c>
      <c r="F6188" s="4">
        <f t="shared" si="1899"/>
        <v>30</v>
      </c>
      <c r="G6188" s="4">
        <f t="shared" si="1897"/>
        <v>30</v>
      </c>
      <c r="H6188" s="2">
        <f t="shared" si="1893"/>
        <v>0</v>
      </c>
      <c r="I6188" s="2">
        <f t="shared" si="1894"/>
        <v>0</v>
      </c>
      <c r="J6188" s="2">
        <f t="shared" si="1887"/>
        <v>0</v>
      </c>
      <c r="K6188" s="2">
        <f t="shared" si="1888"/>
        <v>0</v>
      </c>
      <c r="L6188" s="1">
        <f t="shared" si="1895"/>
        <v>203</v>
      </c>
      <c r="M6188" s="3">
        <f t="shared" si="1883"/>
        <v>2.7882000000000001E-2</v>
      </c>
      <c r="N6188" s="2">
        <f t="shared" si="1889"/>
        <v>0</v>
      </c>
      <c r="O6188" s="18">
        <f t="shared" si="1896"/>
        <v>0.14499999999999999</v>
      </c>
      <c r="P6188" s="8">
        <f t="shared" si="1900"/>
        <v>1.0113476210000001</v>
      </c>
      <c r="Q6188" s="2">
        <f t="shared" si="1898"/>
        <v>0</v>
      </c>
      <c r="R6188" s="2">
        <f t="shared" si="1890"/>
        <v>0</v>
      </c>
      <c r="S6188" s="9" t="s">
        <v>56</v>
      </c>
      <c r="T6188" s="47">
        <f t="shared" si="1885"/>
        <v>46213</v>
      </c>
      <c r="AE6188" s="33"/>
    </row>
    <row r="6189" spans="1:31" x14ac:dyDescent="0.2">
      <c r="A6189" s="90">
        <f t="shared" si="1891"/>
        <v>46214</v>
      </c>
      <c r="B6189" s="2">
        <f t="shared" si="1886"/>
        <v>0</v>
      </c>
      <c r="C6189" s="2">
        <f t="shared" si="1884"/>
        <v>292777.7873803298</v>
      </c>
      <c r="D6189" s="47">
        <f t="shared" si="1892"/>
        <v>46214</v>
      </c>
      <c r="E6189" s="3">
        <f t="shared" si="1901"/>
        <v>-1</v>
      </c>
      <c r="F6189" s="4">
        <f t="shared" si="1899"/>
        <v>1</v>
      </c>
      <c r="G6189" s="4">
        <f t="shared" si="1897"/>
        <v>31</v>
      </c>
      <c r="H6189" s="2">
        <f t="shared" si="1893"/>
        <v>0</v>
      </c>
      <c r="I6189" s="2">
        <f t="shared" si="1894"/>
        <v>0</v>
      </c>
      <c r="J6189" s="2">
        <f t="shared" si="1887"/>
        <v>0</v>
      </c>
      <c r="K6189" s="2">
        <f t="shared" si="1888"/>
        <v>0</v>
      </c>
      <c r="L6189" s="1">
        <f t="shared" si="1895"/>
        <v>0</v>
      </c>
      <c r="M6189" s="3">
        <f t="shared" si="1883"/>
        <v>0</v>
      </c>
      <c r="N6189" s="2">
        <f t="shared" si="1889"/>
        <v>0</v>
      </c>
      <c r="O6189" s="18">
        <f t="shared" si="1896"/>
        <v>0.14499999999999999</v>
      </c>
      <c r="P6189" s="8">
        <f t="shared" si="1900"/>
        <v>1.0003640570000001</v>
      </c>
      <c r="Q6189" s="2">
        <f t="shared" si="1898"/>
        <v>0</v>
      </c>
      <c r="R6189" s="2">
        <f t="shared" si="1890"/>
        <v>0</v>
      </c>
      <c r="S6189" s="9" t="s">
        <v>56</v>
      </c>
      <c r="T6189" s="47">
        <f t="shared" si="1885"/>
        <v>46244</v>
      </c>
      <c r="AE6189" s="33"/>
    </row>
    <row r="6190" spans="1:31" x14ac:dyDescent="0.2">
      <c r="A6190" s="90">
        <f t="shared" si="1891"/>
        <v>46215</v>
      </c>
      <c r="B6190" s="2">
        <f t="shared" si="1886"/>
        <v>0</v>
      </c>
      <c r="C6190" s="2">
        <f t="shared" si="1884"/>
        <v>292777.7873803298</v>
      </c>
      <c r="D6190" s="47">
        <f t="shared" si="1892"/>
        <v>46214</v>
      </c>
      <c r="E6190" s="3">
        <f t="shared" si="1901"/>
        <v>-1</v>
      </c>
      <c r="F6190" s="4">
        <f t="shared" si="1899"/>
        <v>2</v>
      </c>
      <c r="G6190" s="4">
        <f t="shared" si="1897"/>
        <v>31</v>
      </c>
      <c r="H6190" s="2">
        <f t="shared" si="1893"/>
        <v>0</v>
      </c>
      <c r="I6190" s="2">
        <f t="shared" si="1894"/>
        <v>0</v>
      </c>
      <c r="J6190" s="2">
        <f t="shared" si="1887"/>
        <v>0</v>
      </c>
      <c r="K6190" s="2">
        <f t="shared" si="1888"/>
        <v>0</v>
      </c>
      <c r="L6190" s="1">
        <f t="shared" si="1895"/>
        <v>0</v>
      </c>
      <c r="M6190" s="3">
        <f t="shared" si="1883"/>
        <v>0</v>
      </c>
      <c r="N6190" s="2">
        <f t="shared" si="1889"/>
        <v>0</v>
      </c>
      <c r="O6190" s="18">
        <f t="shared" si="1896"/>
        <v>0.14499999999999999</v>
      </c>
      <c r="P6190" s="8">
        <f t="shared" si="1900"/>
        <v>1.0007282470000001</v>
      </c>
      <c r="Q6190" s="2">
        <f t="shared" si="1898"/>
        <v>0</v>
      </c>
      <c r="R6190" s="2">
        <f t="shared" si="1890"/>
        <v>0</v>
      </c>
      <c r="S6190" s="9" t="s">
        <v>56</v>
      </c>
      <c r="T6190" s="47">
        <f t="shared" si="1885"/>
        <v>46244</v>
      </c>
      <c r="AE6190" s="33"/>
    </row>
    <row r="6191" spans="1:31" x14ac:dyDescent="0.2">
      <c r="A6191" s="90">
        <f t="shared" si="1891"/>
        <v>46216</v>
      </c>
      <c r="B6191" s="2">
        <f t="shared" si="1886"/>
        <v>0</v>
      </c>
      <c r="C6191" s="2">
        <f t="shared" si="1884"/>
        <v>292777.7873803298</v>
      </c>
      <c r="D6191" s="47">
        <f t="shared" si="1892"/>
        <v>46214</v>
      </c>
      <c r="E6191" s="3">
        <f t="shared" si="1901"/>
        <v>-1</v>
      </c>
      <c r="F6191" s="4">
        <f t="shared" si="1899"/>
        <v>3</v>
      </c>
      <c r="G6191" s="4">
        <f t="shared" si="1897"/>
        <v>31</v>
      </c>
      <c r="H6191" s="2">
        <f t="shared" si="1893"/>
        <v>0</v>
      </c>
      <c r="I6191" s="2">
        <f t="shared" si="1894"/>
        <v>0</v>
      </c>
      <c r="J6191" s="2">
        <f t="shared" si="1887"/>
        <v>0</v>
      </c>
      <c r="K6191" s="2">
        <f t="shared" si="1888"/>
        <v>0</v>
      </c>
      <c r="L6191" s="1">
        <f t="shared" si="1895"/>
        <v>0</v>
      </c>
      <c r="M6191" s="3">
        <f t="shared" si="1883"/>
        <v>0</v>
      </c>
      <c r="N6191" s="2">
        <f t="shared" si="1889"/>
        <v>0</v>
      </c>
      <c r="O6191" s="18">
        <f t="shared" si="1896"/>
        <v>0.14499999999999999</v>
      </c>
      <c r="P6191" s="8">
        <f t="shared" si="1900"/>
        <v>1.0010925690000001</v>
      </c>
      <c r="Q6191" s="2">
        <f t="shared" si="1898"/>
        <v>0</v>
      </c>
      <c r="R6191" s="2">
        <f t="shared" si="1890"/>
        <v>0</v>
      </c>
      <c r="S6191" s="9" t="s">
        <v>56</v>
      </c>
      <c r="T6191" s="47">
        <f t="shared" si="1885"/>
        <v>46244</v>
      </c>
      <c r="AE6191" s="33"/>
    </row>
    <row r="6192" spans="1:31" x14ac:dyDescent="0.2">
      <c r="A6192" s="90">
        <f t="shared" si="1891"/>
        <v>46217</v>
      </c>
      <c r="B6192" s="2">
        <f t="shared" si="1886"/>
        <v>0</v>
      </c>
      <c r="C6192" s="2">
        <f t="shared" si="1884"/>
        <v>292777.7873803298</v>
      </c>
      <c r="D6192" s="47">
        <f t="shared" si="1892"/>
        <v>46214</v>
      </c>
      <c r="E6192" s="3">
        <f t="shared" si="1901"/>
        <v>-1</v>
      </c>
      <c r="F6192" s="4">
        <f t="shared" si="1899"/>
        <v>4</v>
      </c>
      <c r="G6192" s="4">
        <f t="shared" si="1897"/>
        <v>31</v>
      </c>
      <c r="H6192" s="2">
        <f t="shared" si="1893"/>
        <v>0</v>
      </c>
      <c r="I6192" s="2">
        <f t="shared" si="1894"/>
        <v>0</v>
      </c>
      <c r="J6192" s="2">
        <f t="shared" si="1887"/>
        <v>0</v>
      </c>
      <c r="K6192" s="2">
        <f t="shared" si="1888"/>
        <v>0</v>
      </c>
      <c r="L6192" s="1">
        <f t="shared" si="1895"/>
        <v>0</v>
      </c>
      <c r="M6192" s="3">
        <f t="shared" si="1883"/>
        <v>0</v>
      </c>
      <c r="N6192" s="2">
        <f t="shared" si="1889"/>
        <v>0</v>
      </c>
      <c r="O6192" s="18">
        <f t="shared" si="1896"/>
        <v>0.14499999999999999</v>
      </c>
      <c r="P6192" s="8">
        <f t="shared" si="1900"/>
        <v>1.001457024</v>
      </c>
      <c r="Q6192" s="2">
        <f t="shared" si="1898"/>
        <v>0</v>
      </c>
      <c r="R6192" s="2">
        <f t="shared" si="1890"/>
        <v>0</v>
      </c>
      <c r="S6192" s="9" t="s">
        <v>56</v>
      </c>
      <c r="T6192" s="47">
        <f t="shared" si="1885"/>
        <v>46244</v>
      </c>
      <c r="AE6192" s="33"/>
    </row>
    <row r="6193" spans="1:31" x14ac:dyDescent="0.2">
      <c r="A6193" s="90">
        <f t="shared" si="1891"/>
        <v>46218</v>
      </c>
      <c r="B6193" s="2">
        <f t="shared" si="1886"/>
        <v>0</v>
      </c>
      <c r="C6193" s="2">
        <f t="shared" si="1884"/>
        <v>292777.7873803298</v>
      </c>
      <c r="D6193" s="47">
        <f t="shared" si="1892"/>
        <v>46214</v>
      </c>
      <c r="E6193" s="3">
        <f t="shared" si="1901"/>
        <v>-1</v>
      </c>
      <c r="F6193" s="4">
        <f t="shared" si="1899"/>
        <v>5</v>
      </c>
      <c r="G6193" s="4">
        <f t="shared" si="1897"/>
        <v>31</v>
      </c>
      <c r="H6193" s="2">
        <f t="shared" si="1893"/>
        <v>0</v>
      </c>
      <c r="I6193" s="2">
        <f t="shared" si="1894"/>
        <v>0</v>
      </c>
      <c r="J6193" s="2">
        <f t="shared" si="1887"/>
        <v>0</v>
      </c>
      <c r="K6193" s="2">
        <f t="shared" si="1888"/>
        <v>0</v>
      </c>
      <c r="L6193" s="1">
        <f t="shared" si="1895"/>
        <v>0</v>
      </c>
      <c r="M6193" s="3">
        <f t="shared" si="1883"/>
        <v>0</v>
      </c>
      <c r="N6193" s="2">
        <f t="shared" si="1889"/>
        <v>0</v>
      </c>
      <c r="O6193" s="18">
        <f t="shared" si="1896"/>
        <v>0.14499999999999999</v>
      </c>
      <c r="P6193" s="8">
        <f t="shared" si="1900"/>
        <v>1.0018216120000001</v>
      </c>
      <c r="Q6193" s="2">
        <f t="shared" si="1898"/>
        <v>0</v>
      </c>
      <c r="R6193" s="2">
        <f t="shared" si="1890"/>
        <v>0</v>
      </c>
      <c r="S6193" s="9" t="s">
        <v>56</v>
      </c>
      <c r="T6193" s="47">
        <f t="shared" si="1885"/>
        <v>46244</v>
      </c>
      <c r="AE6193" s="33"/>
    </row>
    <row r="6194" spans="1:31" x14ac:dyDescent="0.2">
      <c r="A6194" s="90">
        <f t="shared" si="1891"/>
        <v>46219</v>
      </c>
      <c r="B6194" s="2">
        <f t="shared" si="1886"/>
        <v>0</v>
      </c>
      <c r="C6194" s="2">
        <f t="shared" si="1884"/>
        <v>292777.7873803298</v>
      </c>
      <c r="D6194" s="47">
        <f t="shared" si="1892"/>
        <v>46214</v>
      </c>
      <c r="E6194" s="3">
        <f t="shared" si="1901"/>
        <v>-1</v>
      </c>
      <c r="F6194" s="4">
        <f t="shared" si="1899"/>
        <v>6</v>
      </c>
      <c r="G6194" s="4">
        <f t="shared" si="1897"/>
        <v>31</v>
      </c>
      <c r="H6194" s="2">
        <f t="shared" si="1893"/>
        <v>0</v>
      </c>
      <c r="I6194" s="2">
        <f t="shared" si="1894"/>
        <v>0</v>
      </c>
      <c r="J6194" s="2">
        <f t="shared" si="1887"/>
        <v>0</v>
      </c>
      <c r="K6194" s="2">
        <f t="shared" si="1888"/>
        <v>0</v>
      </c>
      <c r="L6194" s="1">
        <f t="shared" si="1895"/>
        <v>0</v>
      </c>
      <c r="M6194" s="3">
        <f t="shared" si="1883"/>
        <v>0</v>
      </c>
      <c r="N6194" s="2">
        <f t="shared" si="1889"/>
        <v>0</v>
      </c>
      <c r="O6194" s="18">
        <f t="shared" si="1896"/>
        <v>0.14499999999999999</v>
      </c>
      <c r="P6194" s="8">
        <f t="shared" si="1900"/>
        <v>1.002186332</v>
      </c>
      <c r="Q6194" s="2">
        <f t="shared" si="1898"/>
        <v>0</v>
      </c>
      <c r="R6194" s="2">
        <f t="shared" si="1890"/>
        <v>0</v>
      </c>
      <c r="S6194" s="9" t="s">
        <v>56</v>
      </c>
      <c r="T6194" s="47">
        <f t="shared" si="1885"/>
        <v>46244</v>
      </c>
      <c r="AE6194" s="33"/>
    </row>
    <row r="6195" spans="1:31" x14ac:dyDescent="0.2">
      <c r="A6195" s="90">
        <f t="shared" si="1891"/>
        <v>46220</v>
      </c>
      <c r="B6195" s="2">
        <f t="shared" si="1886"/>
        <v>0</v>
      </c>
      <c r="C6195" s="2">
        <f t="shared" si="1884"/>
        <v>292777.7873803298</v>
      </c>
      <c r="D6195" s="47">
        <f t="shared" si="1892"/>
        <v>46214</v>
      </c>
      <c r="E6195" s="3">
        <f t="shared" si="1901"/>
        <v>-1</v>
      </c>
      <c r="F6195" s="4">
        <f t="shared" si="1899"/>
        <v>7</v>
      </c>
      <c r="G6195" s="4">
        <f t="shared" si="1897"/>
        <v>31</v>
      </c>
      <c r="H6195" s="2">
        <f t="shared" si="1893"/>
        <v>0</v>
      </c>
      <c r="I6195" s="2">
        <f t="shared" si="1894"/>
        <v>0</v>
      </c>
      <c r="J6195" s="2">
        <f t="shared" si="1887"/>
        <v>0</v>
      </c>
      <c r="K6195" s="2">
        <f t="shared" si="1888"/>
        <v>0</v>
      </c>
      <c r="L6195" s="1">
        <f t="shared" si="1895"/>
        <v>0</v>
      </c>
      <c r="M6195" s="3">
        <f t="shared" si="1883"/>
        <v>0</v>
      </c>
      <c r="N6195" s="2">
        <f t="shared" si="1889"/>
        <v>0</v>
      </c>
      <c r="O6195" s="18">
        <f t="shared" si="1896"/>
        <v>0.14499999999999999</v>
      </c>
      <c r="P6195" s="8">
        <f t="shared" si="1900"/>
        <v>1.002551185</v>
      </c>
      <c r="Q6195" s="2">
        <f t="shared" si="1898"/>
        <v>0</v>
      </c>
      <c r="R6195" s="2">
        <f t="shared" si="1890"/>
        <v>0</v>
      </c>
      <c r="S6195" s="9" t="s">
        <v>56</v>
      </c>
      <c r="T6195" s="47">
        <f t="shared" si="1885"/>
        <v>46244</v>
      </c>
      <c r="AE6195" s="33"/>
    </row>
    <row r="6196" spans="1:31" x14ac:dyDescent="0.2">
      <c r="A6196" s="90">
        <f t="shared" si="1891"/>
        <v>46221</v>
      </c>
      <c r="B6196" s="2">
        <f t="shared" si="1886"/>
        <v>0</v>
      </c>
      <c r="C6196" s="2">
        <f t="shared" si="1884"/>
        <v>292777.7873803298</v>
      </c>
      <c r="D6196" s="47">
        <f t="shared" si="1892"/>
        <v>46214</v>
      </c>
      <c r="E6196" s="3">
        <f t="shared" si="1901"/>
        <v>-1</v>
      </c>
      <c r="F6196" s="4">
        <f t="shared" si="1899"/>
        <v>8</v>
      </c>
      <c r="G6196" s="4">
        <f t="shared" si="1897"/>
        <v>31</v>
      </c>
      <c r="H6196" s="2">
        <f t="shared" si="1893"/>
        <v>0</v>
      </c>
      <c r="I6196" s="2">
        <f t="shared" si="1894"/>
        <v>0</v>
      </c>
      <c r="J6196" s="2">
        <f t="shared" si="1887"/>
        <v>0</v>
      </c>
      <c r="K6196" s="2">
        <f t="shared" si="1888"/>
        <v>0</v>
      </c>
      <c r="L6196" s="1">
        <f t="shared" si="1895"/>
        <v>0</v>
      </c>
      <c r="M6196" s="3">
        <f t="shared" si="1883"/>
        <v>0</v>
      </c>
      <c r="N6196" s="2">
        <f t="shared" si="1889"/>
        <v>0</v>
      </c>
      <c r="O6196" s="18">
        <f t="shared" si="1896"/>
        <v>0.14499999999999999</v>
      </c>
      <c r="P6196" s="8">
        <f t="shared" si="1900"/>
        <v>1.0029161710000001</v>
      </c>
      <c r="Q6196" s="2">
        <f t="shared" si="1898"/>
        <v>0</v>
      </c>
      <c r="R6196" s="2">
        <f t="shared" si="1890"/>
        <v>0</v>
      </c>
      <c r="S6196" s="9" t="s">
        <v>56</v>
      </c>
      <c r="T6196" s="47">
        <f t="shared" si="1885"/>
        <v>46244</v>
      </c>
      <c r="AE6196" s="33"/>
    </row>
    <row r="6197" spans="1:31" x14ac:dyDescent="0.2">
      <c r="A6197" s="90">
        <f t="shared" si="1891"/>
        <v>46222</v>
      </c>
      <c r="B6197" s="2">
        <f t="shared" si="1886"/>
        <v>0</v>
      </c>
      <c r="C6197" s="2">
        <f t="shared" si="1884"/>
        <v>292777.7873803298</v>
      </c>
      <c r="D6197" s="47">
        <f t="shared" si="1892"/>
        <v>46214</v>
      </c>
      <c r="E6197" s="3">
        <f t="shared" si="1901"/>
        <v>-1</v>
      </c>
      <c r="F6197" s="4">
        <f t="shared" si="1899"/>
        <v>9</v>
      </c>
      <c r="G6197" s="4">
        <f t="shared" si="1897"/>
        <v>31</v>
      </c>
      <c r="H6197" s="2">
        <f t="shared" si="1893"/>
        <v>0</v>
      </c>
      <c r="I6197" s="2">
        <f t="shared" si="1894"/>
        <v>0</v>
      </c>
      <c r="J6197" s="2">
        <f t="shared" si="1887"/>
        <v>0</v>
      </c>
      <c r="K6197" s="2">
        <f t="shared" si="1888"/>
        <v>0</v>
      </c>
      <c r="L6197" s="1">
        <f t="shared" si="1895"/>
        <v>0</v>
      </c>
      <c r="M6197" s="3">
        <f t="shared" si="1883"/>
        <v>0</v>
      </c>
      <c r="N6197" s="2">
        <f t="shared" si="1889"/>
        <v>0</v>
      </c>
      <c r="O6197" s="18">
        <f t="shared" si="1896"/>
        <v>0.14499999999999999</v>
      </c>
      <c r="P6197" s="8">
        <f t="shared" si="1900"/>
        <v>1.0032812900000001</v>
      </c>
      <c r="Q6197" s="2">
        <f t="shared" si="1898"/>
        <v>0</v>
      </c>
      <c r="R6197" s="2">
        <f t="shared" si="1890"/>
        <v>0</v>
      </c>
      <c r="S6197" s="9" t="s">
        <v>56</v>
      </c>
      <c r="T6197" s="47">
        <f t="shared" si="1885"/>
        <v>46244</v>
      </c>
      <c r="AE6197" s="33"/>
    </row>
    <row r="6198" spans="1:31" x14ac:dyDescent="0.2">
      <c r="A6198" s="90">
        <f t="shared" si="1891"/>
        <v>46223</v>
      </c>
      <c r="B6198" s="2">
        <f t="shared" si="1886"/>
        <v>0</v>
      </c>
      <c r="C6198" s="2">
        <f t="shared" si="1884"/>
        <v>292777.7873803298</v>
      </c>
      <c r="D6198" s="47">
        <f t="shared" si="1892"/>
        <v>46214</v>
      </c>
      <c r="E6198" s="3">
        <f t="shared" si="1901"/>
        <v>-1</v>
      </c>
      <c r="F6198" s="4">
        <f t="shared" si="1899"/>
        <v>10</v>
      </c>
      <c r="G6198" s="4">
        <f t="shared" si="1897"/>
        <v>31</v>
      </c>
      <c r="H6198" s="2">
        <f t="shared" si="1893"/>
        <v>0</v>
      </c>
      <c r="I6198" s="2">
        <f t="shared" si="1894"/>
        <v>0</v>
      </c>
      <c r="J6198" s="2">
        <f t="shared" si="1887"/>
        <v>0</v>
      </c>
      <c r="K6198" s="2">
        <f t="shared" si="1888"/>
        <v>0</v>
      </c>
      <c r="L6198" s="1">
        <f t="shared" si="1895"/>
        <v>0</v>
      </c>
      <c r="M6198" s="3">
        <f t="shared" si="1883"/>
        <v>0</v>
      </c>
      <c r="N6198" s="2">
        <f t="shared" si="1889"/>
        <v>0</v>
      </c>
      <c r="O6198" s="18">
        <f t="shared" si="1896"/>
        <v>0.14499999999999999</v>
      </c>
      <c r="P6198" s="8">
        <f t="shared" si="1900"/>
        <v>1.003646542</v>
      </c>
      <c r="Q6198" s="2">
        <f t="shared" si="1898"/>
        <v>0</v>
      </c>
      <c r="R6198" s="2">
        <f t="shared" si="1890"/>
        <v>0</v>
      </c>
      <c r="S6198" s="9" t="s">
        <v>56</v>
      </c>
      <c r="T6198" s="47">
        <f t="shared" si="1885"/>
        <v>46244</v>
      </c>
      <c r="AE6198" s="33"/>
    </row>
    <row r="6199" spans="1:31" x14ac:dyDescent="0.2">
      <c r="A6199" s="90">
        <f t="shared" si="1891"/>
        <v>46224</v>
      </c>
      <c r="B6199" s="2">
        <f t="shared" si="1886"/>
        <v>0</v>
      </c>
      <c r="C6199" s="2">
        <f t="shared" si="1884"/>
        <v>292777.7873803298</v>
      </c>
      <c r="D6199" s="47">
        <f t="shared" si="1892"/>
        <v>46214</v>
      </c>
      <c r="E6199" s="3">
        <f t="shared" si="1901"/>
        <v>-1</v>
      </c>
      <c r="F6199" s="4">
        <f t="shared" si="1899"/>
        <v>11</v>
      </c>
      <c r="G6199" s="4">
        <f t="shared" si="1897"/>
        <v>31</v>
      </c>
      <c r="H6199" s="2">
        <f t="shared" si="1893"/>
        <v>0</v>
      </c>
      <c r="I6199" s="2">
        <f t="shared" si="1894"/>
        <v>0</v>
      </c>
      <c r="J6199" s="2">
        <f t="shared" si="1887"/>
        <v>0</v>
      </c>
      <c r="K6199" s="2">
        <f t="shared" si="1888"/>
        <v>0</v>
      </c>
      <c r="L6199" s="1">
        <f t="shared" si="1895"/>
        <v>0</v>
      </c>
      <c r="M6199" s="3">
        <f t="shared" si="1883"/>
        <v>0</v>
      </c>
      <c r="N6199" s="2">
        <f t="shared" si="1889"/>
        <v>0</v>
      </c>
      <c r="O6199" s="18">
        <f t="shared" si="1896"/>
        <v>0.14499999999999999</v>
      </c>
      <c r="P6199" s="8">
        <f t="shared" si="1900"/>
        <v>1.0040119270000001</v>
      </c>
      <c r="Q6199" s="2">
        <f t="shared" si="1898"/>
        <v>0</v>
      </c>
      <c r="R6199" s="2">
        <f t="shared" si="1890"/>
        <v>0</v>
      </c>
      <c r="S6199" s="9" t="s">
        <v>56</v>
      </c>
      <c r="T6199" s="47">
        <f t="shared" si="1885"/>
        <v>46244</v>
      </c>
      <c r="AE6199" s="33"/>
    </row>
    <row r="6200" spans="1:31" x14ac:dyDescent="0.2">
      <c r="A6200" s="90">
        <f t="shared" si="1891"/>
        <v>46225</v>
      </c>
      <c r="B6200" s="2">
        <f t="shared" si="1886"/>
        <v>0</v>
      </c>
      <c r="C6200" s="2">
        <f t="shared" si="1884"/>
        <v>292777.7873803298</v>
      </c>
      <c r="D6200" s="47">
        <f t="shared" si="1892"/>
        <v>46214</v>
      </c>
      <c r="E6200" s="3">
        <f t="shared" si="1901"/>
        <v>-1</v>
      </c>
      <c r="F6200" s="4">
        <f t="shared" si="1899"/>
        <v>12</v>
      </c>
      <c r="G6200" s="4">
        <f t="shared" si="1897"/>
        <v>31</v>
      </c>
      <c r="H6200" s="2">
        <f t="shared" si="1893"/>
        <v>0</v>
      </c>
      <c r="I6200" s="2">
        <f t="shared" si="1894"/>
        <v>0</v>
      </c>
      <c r="J6200" s="2">
        <f t="shared" si="1887"/>
        <v>0</v>
      </c>
      <c r="K6200" s="2">
        <f t="shared" si="1888"/>
        <v>0</v>
      </c>
      <c r="L6200" s="1">
        <f t="shared" si="1895"/>
        <v>0</v>
      </c>
      <c r="M6200" s="3">
        <f t="shared" si="1883"/>
        <v>0</v>
      </c>
      <c r="N6200" s="2">
        <f t="shared" si="1889"/>
        <v>0</v>
      </c>
      <c r="O6200" s="18">
        <f t="shared" si="1896"/>
        <v>0.14499999999999999</v>
      </c>
      <c r="P6200" s="8">
        <f t="shared" si="1900"/>
        <v>1.004377445</v>
      </c>
      <c r="Q6200" s="2">
        <f t="shared" si="1898"/>
        <v>0</v>
      </c>
      <c r="R6200" s="2">
        <f t="shared" si="1890"/>
        <v>0</v>
      </c>
      <c r="S6200" s="9" t="s">
        <v>56</v>
      </c>
      <c r="T6200" s="47">
        <f t="shared" si="1885"/>
        <v>46244</v>
      </c>
      <c r="AE6200" s="33"/>
    </row>
    <row r="6201" spans="1:31" x14ac:dyDescent="0.2">
      <c r="A6201" s="90">
        <f t="shared" si="1891"/>
        <v>46226</v>
      </c>
      <c r="B6201" s="2">
        <f t="shared" si="1886"/>
        <v>0</v>
      </c>
      <c r="C6201" s="2">
        <f t="shared" si="1884"/>
        <v>292777.7873803298</v>
      </c>
      <c r="D6201" s="47">
        <f t="shared" si="1892"/>
        <v>46214</v>
      </c>
      <c r="E6201" s="3">
        <f t="shared" si="1901"/>
        <v>-1</v>
      </c>
      <c r="F6201" s="4">
        <f t="shared" si="1899"/>
        <v>13</v>
      </c>
      <c r="G6201" s="4">
        <f t="shared" si="1897"/>
        <v>31</v>
      </c>
      <c r="H6201" s="2">
        <f t="shared" si="1893"/>
        <v>0</v>
      </c>
      <c r="I6201" s="2">
        <f t="shared" si="1894"/>
        <v>0</v>
      </c>
      <c r="J6201" s="2">
        <f t="shared" si="1887"/>
        <v>0</v>
      </c>
      <c r="K6201" s="2">
        <f t="shared" si="1888"/>
        <v>0</v>
      </c>
      <c r="L6201" s="1">
        <f t="shared" si="1895"/>
        <v>0</v>
      </c>
      <c r="M6201" s="3">
        <f t="shared" si="1883"/>
        <v>0</v>
      </c>
      <c r="N6201" s="2">
        <f t="shared" si="1889"/>
        <v>0</v>
      </c>
      <c r="O6201" s="18">
        <f t="shared" si="1896"/>
        <v>0.14499999999999999</v>
      </c>
      <c r="P6201" s="8">
        <f t="shared" si="1900"/>
        <v>1.0047430959999999</v>
      </c>
      <c r="Q6201" s="2">
        <f t="shared" si="1898"/>
        <v>0</v>
      </c>
      <c r="R6201" s="2">
        <f t="shared" si="1890"/>
        <v>0</v>
      </c>
      <c r="S6201" s="9" t="s">
        <v>56</v>
      </c>
      <c r="T6201" s="47">
        <f t="shared" si="1885"/>
        <v>46244</v>
      </c>
      <c r="AE6201" s="33"/>
    </row>
    <row r="6202" spans="1:31" x14ac:dyDescent="0.2">
      <c r="A6202" s="90">
        <f t="shared" si="1891"/>
        <v>46227</v>
      </c>
      <c r="B6202" s="2">
        <f t="shared" si="1886"/>
        <v>0</v>
      </c>
      <c r="C6202" s="2">
        <f t="shared" si="1884"/>
        <v>292777.7873803298</v>
      </c>
      <c r="D6202" s="47">
        <f t="shared" si="1892"/>
        <v>46214</v>
      </c>
      <c r="E6202" s="3">
        <f t="shared" si="1901"/>
        <v>-1</v>
      </c>
      <c r="F6202" s="4">
        <f t="shared" si="1899"/>
        <v>14</v>
      </c>
      <c r="G6202" s="4">
        <f t="shared" si="1897"/>
        <v>31</v>
      </c>
      <c r="H6202" s="2">
        <f t="shared" si="1893"/>
        <v>0</v>
      </c>
      <c r="I6202" s="2">
        <f t="shared" si="1894"/>
        <v>0</v>
      </c>
      <c r="J6202" s="2">
        <f t="shared" si="1887"/>
        <v>0</v>
      </c>
      <c r="K6202" s="2">
        <f t="shared" si="1888"/>
        <v>0</v>
      </c>
      <c r="L6202" s="1">
        <f t="shared" si="1895"/>
        <v>0</v>
      </c>
      <c r="M6202" s="3">
        <f t="shared" si="1883"/>
        <v>0</v>
      </c>
      <c r="N6202" s="2">
        <f t="shared" si="1889"/>
        <v>0</v>
      </c>
      <c r="O6202" s="18">
        <f t="shared" si="1896"/>
        <v>0.14499999999999999</v>
      </c>
      <c r="P6202" s="8">
        <f t="shared" si="1900"/>
        <v>1.005108879</v>
      </c>
      <c r="Q6202" s="2">
        <f t="shared" si="1898"/>
        <v>0</v>
      </c>
      <c r="R6202" s="2">
        <f t="shared" si="1890"/>
        <v>0</v>
      </c>
      <c r="S6202" s="9" t="s">
        <v>56</v>
      </c>
      <c r="T6202" s="47">
        <f t="shared" si="1885"/>
        <v>46244</v>
      </c>
      <c r="AE6202" s="33"/>
    </row>
    <row r="6203" spans="1:31" x14ac:dyDescent="0.2">
      <c r="A6203" s="90">
        <f t="shared" si="1891"/>
        <v>46228</v>
      </c>
      <c r="B6203" s="2">
        <f t="shared" si="1886"/>
        <v>0</v>
      </c>
      <c r="C6203" s="2">
        <f t="shared" si="1884"/>
        <v>292777.7873803298</v>
      </c>
      <c r="D6203" s="47">
        <f t="shared" si="1892"/>
        <v>46214</v>
      </c>
      <c r="E6203" s="3">
        <f t="shared" si="1901"/>
        <v>-1</v>
      </c>
      <c r="F6203" s="4">
        <f t="shared" si="1899"/>
        <v>15</v>
      </c>
      <c r="G6203" s="4">
        <f t="shared" si="1897"/>
        <v>31</v>
      </c>
      <c r="H6203" s="2">
        <f t="shared" si="1893"/>
        <v>0</v>
      </c>
      <c r="I6203" s="2">
        <f t="shared" si="1894"/>
        <v>0</v>
      </c>
      <c r="J6203" s="2">
        <f t="shared" si="1887"/>
        <v>0</v>
      </c>
      <c r="K6203" s="2">
        <f t="shared" si="1888"/>
        <v>0</v>
      </c>
      <c r="L6203" s="1">
        <f t="shared" si="1895"/>
        <v>0</v>
      </c>
      <c r="M6203" s="3">
        <f t="shared" si="1883"/>
        <v>0</v>
      </c>
      <c r="N6203" s="2">
        <f t="shared" si="1889"/>
        <v>0</v>
      </c>
      <c r="O6203" s="18">
        <f t="shared" si="1896"/>
        <v>0.14499999999999999</v>
      </c>
      <c r="P6203" s="8">
        <f t="shared" si="1900"/>
        <v>1.005474797</v>
      </c>
      <c r="Q6203" s="2">
        <f t="shared" si="1898"/>
        <v>0</v>
      </c>
      <c r="R6203" s="2">
        <f t="shared" si="1890"/>
        <v>0</v>
      </c>
      <c r="S6203" s="9" t="s">
        <v>56</v>
      </c>
      <c r="T6203" s="47">
        <f t="shared" si="1885"/>
        <v>46244</v>
      </c>
      <c r="AE6203" s="33"/>
    </row>
    <row r="6204" spans="1:31" x14ac:dyDescent="0.2">
      <c r="A6204" s="90">
        <f t="shared" si="1891"/>
        <v>46229</v>
      </c>
      <c r="B6204" s="2">
        <f t="shared" si="1886"/>
        <v>0</v>
      </c>
      <c r="C6204" s="2">
        <f t="shared" si="1884"/>
        <v>292777.7873803298</v>
      </c>
      <c r="D6204" s="47">
        <f t="shared" si="1892"/>
        <v>46214</v>
      </c>
      <c r="E6204" s="3">
        <f t="shared" si="1901"/>
        <v>-1</v>
      </c>
      <c r="F6204" s="4">
        <f t="shared" si="1899"/>
        <v>16</v>
      </c>
      <c r="G6204" s="4">
        <f t="shared" si="1897"/>
        <v>31</v>
      </c>
      <c r="H6204" s="2">
        <f t="shared" si="1893"/>
        <v>0</v>
      </c>
      <c r="I6204" s="2">
        <f t="shared" si="1894"/>
        <v>0</v>
      </c>
      <c r="J6204" s="2">
        <f t="shared" si="1887"/>
        <v>0</v>
      </c>
      <c r="K6204" s="2">
        <f t="shared" si="1888"/>
        <v>0</v>
      </c>
      <c r="L6204" s="1">
        <f t="shared" si="1895"/>
        <v>0</v>
      </c>
      <c r="M6204" s="3">
        <f t="shared" si="1883"/>
        <v>0</v>
      </c>
      <c r="N6204" s="2">
        <f t="shared" si="1889"/>
        <v>0</v>
      </c>
      <c r="O6204" s="18">
        <f t="shared" si="1896"/>
        <v>0.14499999999999999</v>
      </c>
      <c r="P6204" s="8">
        <f t="shared" si="1900"/>
        <v>1.005840847</v>
      </c>
      <c r="Q6204" s="2">
        <f t="shared" si="1898"/>
        <v>0</v>
      </c>
      <c r="R6204" s="2">
        <f t="shared" si="1890"/>
        <v>0</v>
      </c>
      <c r="S6204" s="9" t="s">
        <v>56</v>
      </c>
      <c r="T6204" s="47">
        <f t="shared" si="1885"/>
        <v>46244</v>
      </c>
      <c r="AE6204" s="33"/>
    </row>
    <row r="6205" spans="1:31" x14ac:dyDescent="0.2">
      <c r="A6205" s="90">
        <f t="shared" si="1891"/>
        <v>46230</v>
      </c>
      <c r="B6205" s="2">
        <f t="shared" si="1886"/>
        <v>0</v>
      </c>
      <c r="C6205" s="2">
        <f t="shared" si="1884"/>
        <v>292777.7873803298</v>
      </c>
      <c r="D6205" s="47">
        <f t="shared" si="1892"/>
        <v>46214</v>
      </c>
      <c r="E6205" s="3">
        <f t="shared" si="1901"/>
        <v>-1</v>
      </c>
      <c r="F6205" s="4">
        <f t="shared" si="1899"/>
        <v>17</v>
      </c>
      <c r="G6205" s="4">
        <f t="shared" si="1897"/>
        <v>31</v>
      </c>
      <c r="H6205" s="2">
        <f t="shared" si="1893"/>
        <v>0</v>
      </c>
      <c r="I6205" s="2">
        <f t="shared" si="1894"/>
        <v>0</v>
      </c>
      <c r="J6205" s="2">
        <f t="shared" si="1887"/>
        <v>0</v>
      </c>
      <c r="K6205" s="2">
        <f t="shared" si="1888"/>
        <v>0</v>
      </c>
      <c r="L6205" s="1">
        <f t="shared" si="1895"/>
        <v>0</v>
      </c>
      <c r="M6205" s="3">
        <f t="shared" si="1883"/>
        <v>0</v>
      </c>
      <c r="N6205" s="2">
        <f t="shared" si="1889"/>
        <v>0</v>
      </c>
      <c r="O6205" s="18">
        <f t="shared" si="1896"/>
        <v>0.14499999999999999</v>
      </c>
      <c r="P6205" s="8">
        <f t="shared" si="1900"/>
        <v>1.006207031</v>
      </c>
      <c r="Q6205" s="2">
        <f t="shared" si="1898"/>
        <v>0</v>
      </c>
      <c r="R6205" s="2">
        <f t="shared" si="1890"/>
        <v>0</v>
      </c>
      <c r="S6205" s="9" t="s">
        <v>56</v>
      </c>
      <c r="T6205" s="47">
        <f t="shared" si="1885"/>
        <v>46244</v>
      </c>
      <c r="AE6205" s="33"/>
    </row>
    <row r="6206" spans="1:31" x14ac:dyDescent="0.2">
      <c r="A6206" s="90">
        <f t="shared" si="1891"/>
        <v>46231</v>
      </c>
      <c r="B6206" s="2">
        <f t="shared" si="1886"/>
        <v>0</v>
      </c>
      <c r="C6206" s="2">
        <f t="shared" si="1884"/>
        <v>292777.7873803298</v>
      </c>
      <c r="D6206" s="47">
        <f t="shared" si="1892"/>
        <v>46214</v>
      </c>
      <c r="E6206" s="3">
        <f t="shared" si="1901"/>
        <v>-1</v>
      </c>
      <c r="F6206" s="4">
        <f t="shared" si="1899"/>
        <v>18</v>
      </c>
      <c r="G6206" s="4">
        <f t="shared" si="1897"/>
        <v>31</v>
      </c>
      <c r="H6206" s="2">
        <f t="shared" si="1893"/>
        <v>0</v>
      </c>
      <c r="I6206" s="2">
        <f t="shared" si="1894"/>
        <v>0</v>
      </c>
      <c r="J6206" s="2">
        <f t="shared" si="1887"/>
        <v>0</v>
      </c>
      <c r="K6206" s="2">
        <f t="shared" si="1888"/>
        <v>0</v>
      </c>
      <c r="L6206" s="1">
        <f t="shared" si="1895"/>
        <v>0</v>
      </c>
      <c r="M6206" s="3">
        <f t="shared" si="1883"/>
        <v>0</v>
      </c>
      <c r="N6206" s="2">
        <f t="shared" si="1889"/>
        <v>0</v>
      </c>
      <c r="O6206" s="18">
        <f t="shared" si="1896"/>
        <v>0.14499999999999999</v>
      </c>
      <c r="P6206" s="8">
        <f t="shared" si="1900"/>
        <v>1.0065733480000001</v>
      </c>
      <c r="Q6206" s="2">
        <f t="shared" si="1898"/>
        <v>0</v>
      </c>
      <c r="R6206" s="2">
        <f t="shared" si="1890"/>
        <v>0</v>
      </c>
      <c r="S6206" s="9" t="s">
        <v>56</v>
      </c>
      <c r="T6206" s="47">
        <f t="shared" si="1885"/>
        <v>46244</v>
      </c>
      <c r="AE6206" s="33"/>
    </row>
    <row r="6207" spans="1:31" x14ac:dyDescent="0.2">
      <c r="A6207" s="90">
        <f t="shared" si="1891"/>
        <v>46232</v>
      </c>
      <c r="B6207" s="2">
        <f t="shared" si="1886"/>
        <v>0</v>
      </c>
      <c r="C6207" s="2">
        <f t="shared" si="1884"/>
        <v>292777.7873803298</v>
      </c>
      <c r="D6207" s="47">
        <f t="shared" si="1892"/>
        <v>46214</v>
      </c>
      <c r="E6207" s="3">
        <f t="shared" si="1901"/>
        <v>-1</v>
      </c>
      <c r="F6207" s="4">
        <f t="shared" si="1899"/>
        <v>19</v>
      </c>
      <c r="G6207" s="4">
        <f t="shared" si="1897"/>
        <v>31</v>
      </c>
      <c r="H6207" s="2">
        <f t="shared" si="1893"/>
        <v>0</v>
      </c>
      <c r="I6207" s="2">
        <f t="shared" si="1894"/>
        <v>0</v>
      </c>
      <c r="J6207" s="2">
        <f t="shared" si="1887"/>
        <v>0</v>
      </c>
      <c r="K6207" s="2">
        <f t="shared" si="1888"/>
        <v>0</v>
      </c>
      <c r="L6207" s="1">
        <f t="shared" si="1895"/>
        <v>0</v>
      </c>
      <c r="M6207" s="3">
        <f t="shared" ref="M6207:M6270" si="1902">IF(DAY(A6207)=E$2,VLOOKUP(A6207,$W$10:$AD$316,5),0)</f>
        <v>0</v>
      </c>
      <c r="N6207" s="2">
        <f t="shared" si="1889"/>
        <v>0</v>
      </c>
      <c r="O6207" s="18">
        <f t="shared" si="1896"/>
        <v>0.14499999999999999</v>
      </c>
      <c r="P6207" s="8">
        <f t="shared" si="1900"/>
        <v>1.0069397980000001</v>
      </c>
      <c r="Q6207" s="2">
        <f t="shared" si="1898"/>
        <v>0</v>
      </c>
      <c r="R6207" s="2">
        <f t="shared" si="1890"/>
        <v>0</v>
      </c>
      <c r="S6207" s="9" t="s">
        <v>56</v>
      </c>
      <c r="T6207" s="47">
        <f t="shared" si="1885"/>
        <v>46244</v>
      </c>
      <c r="AE6207" s="33"/>
    </row>
    <row r="6208" spans="1:31" x14ac:dyDescent="0.2">
      <c r="A6208" s="90">
        <f t="shared" si="1891"/>
        <v>46233</v>
      </c>
      <c r="B6208" s="2">
        <f t="shared" si="1886"/>
        <v>0</v>
      </c>
      <c r="C6208" s="2">
        <f t="shared" ref="C6208:C6271" si="1903">IF(DAY(A6207)=$E$2,VLOOKUP(A6207,W$10:X$316,2),C6207)</f>
        <v>292777.7873803298</v>
      </c>
      <c r="D6208" s="47">
        <f t="shared" si="1892"/>
        <v>46214</v>
      </c>
      <c r="E6208" s="3">
        <f t="shared" si="1901"/>
        <v>-1</v>
      </c>
      <c r="F6208" s="4">
        <f t="shared" si="1899"/>
        <v>20</v>
      </c>
      <c r="G6208" s="4">
        <f t="shared" si="1897"/>
        <v>31</v>
      </c>
      <c r="H6208" s="2">
        <f t="shared" si="1893"/>
        <v>0</v>
      </c>
      <c r="I6208" s="2">
        <f t="shared" si="1894"/>
        <v>0</v>
      </c>
      <c r="J6208" s="2">
        <f t="shared" si="1887"/>
        <v>0</v>
      </c>
      <c r="K6208" s="2">
        <f t="shared" si="1888"/>
        <v>0</v>
      </c>
      <c r="L6208" s="1">
        <f t="shared" si="1895"/>
        <v>0</v>
      </c>
      <c r="M6208" s="3">
        <f t="shared" si="1902"/>
        <v>0</v>
      </c>
      <c r="N6208" s="2">
        <f t="shared" si="1889"/>
        <v>0</v>
      </c>
      <c r="O6208" s="18">
        <f t="shared" si="1896"/>
        <v>0.14499999999999999</v>
      </c>
      <c r="P6208" s="8">
        <f t="shared" si="1900"/>
        <v>1.007306381</v>
      </c>
      <c r="Q6208" s="2">
        <f t="shared" si="1898"/>
        <v>0</v>
      </c>
      <c r="R6208" s="2">
        <f t="shared" si="1890"/>
        <v>0</v>
      </c>
      <c r="S6208" s="9" t="s">
        <v>56</v>
      </c>
      <c r="T6208" s="47">
        <f t="shared" ref="T6208:T6271" si="1904">IF(DAY(A6208)=E$2+1,VLOOKUP(A6207,$W$10:$AD$316,8),T6207)</f>
        <v>46244</v>
      </c>
      <c r="AE6208" s="33"/>
    </row>
    <row r="6209" spans="1:31" x14ac:dyDescent="0.2">
      <c r="A6209" s="90">
        <f t="shared" si="1891"/>
        <v>46234</v>
      </c>
      <c r="B6209" s="2">
        <f t="shared" si="1886"/>
        <v>0</v>
      </c>
      <c r="C6209" s="2">
        <f t="shared" si="1903"/>
        <v>292777.7873803298</v>
      </c>
      <c r="D6209" s="47">
        <f t="shared" si="1892"/>
        <v>46214</v>
      </c>
      <c r="E6209" s="3">
        <f t="shared" si="1901"/>
        <v>-1</v>
      </c>
      <c r="F6209" s="4">
        <f t="shared" si="1899"/>
        <v>21</v>
      </c>
      <c r="G6209" s="4">
        <f t="shared" si="1897"/>
        <v>31</v>
      </c>
      <c r="H6209" s="2">
        <f t="shared" si="1893"/>
        <v>0</v>
      </c>
      <c r="I6209" s="2">
        <f t="shared" si="1894"/>
        <v>0</v>
      </c>
      <c r="J6209" s="2">
        <f t="shared" si="1887"/>
        <v>0</v>
      </c>
      <c r="K6209" s="2">
        <f t="shared" si="1888"/>
        <v>0</v>
      </c>
      <c r="L6209" s="1">
        <f t="shared" si="1895"/>
        <v>0</v>
      </c>
      <c r="M6209" s="3">
        <f t="shared" si="1902"/>
        <v>0</v>
      </c>
      <c r="N6209" s="2">
        <f t="shared" si="1889"/>
        <v>0</v>
      </c>
      <c r="O6209" s="18">
        <f t="shared" si="1896"/>
        <v>0.14499999999999999</v>
      </c>
      <c r="P6209" s="8">
        <f t="shared" si="1900"/>
        <v>1.007673099</v>
      </c>
      <c r="Q6209" s="2">
        <f t="shared" si="1898"/>
        <v>0</v>
      </c>
      <c r="R6209" s="2">
        <f t="shared" si="1890"/>
        <v>0</v>
      </c>
      <c r="S6209" s="9" t="s">
        <v>56</v>
      </c>
      <c r="T6209" s="47">
        <f t="shared" si="1904"/>
        <v>46244</v>
      </c>
      <c r="AE6209" s="33"/>
    </row>
    <row r="6210" spans="1:31" x14ac:dyDescent="0.2">
      <c r="A6210" s="90">
        <f t="shared" si="1891"/>
        <v>46235</v>
      </c>
      <c r="B6210" s="2">
        <f t="shared" si="1886"/>
        <v>0</v>
      </c>
      <c r="C6210" s="2">
        <f t="shared" si="1903"/>
        <v>292777.7873803298</v>
      </c>
      <c r="D6210" s="47">
        <f t="shared" si="1892"/>
        <v>46214</v>
      </c>
      <c r="E6210" s="3">
        <f t="shared" si="1901"/>
        <v>-1</v>
      </c>
      <c r="F6210" s="4">
        <f t="shared" si="1899"/>
        <v>22</v>
      </c>
      <c r="G6210" s="4">
        <f t="shared" si="1897"/>
        <v>31</v>
      </c>
      <c r="H6210" s="2">
        <f t="shared" si="1893"/>
        <v>0</v>
      </c>
      <c r="I6210" s="2">
        <f t="shared" si="1894"/>
        <v>0</v>
      </c>
      <c r="J6210" s="2">
        <f t="shared" si="1887"/>
        <v>0</v>
      </c>
      <c r="K6210" s="2">
        <f t="shared" si="1888"/>
        <v>0</v>
      </c>
      <c r="L6210" s="1">
        <f t="shared" si="1895"/>
        <v>0</v>
      </c>
      <c r="M6210" s="3">
        <f t="shared" si="1902"/>
        <v>0</v>
      </c>
      <c r="N6210" s="2">
        <f t="shared" si="1889"/>
        <v>0</v>
      </c>
      <c r="O6210" s="18">
        <f t="shared" si="1896"/>
        <v>0.14499999999999999</v>
      </c>
      <c r="P6210" s="8">
        <f t="shared" si="1900"/>
        <v>1.008039949</v>
      </c>
      <c r="Q6210" s="2">
        <f t="shared" si="1898"/>
        <v>0</v>
      </c>
      <c r="R6210" s="2">
        <f t="shared" si="1890"/>
        <v>0</v>
      </c>
      <c r="S6210" s="9" t="s">
        <v>56</v>
      </c>
      <c r="T6210" s="47">
        <f t="shared" si="1904"/>
        <v>46244</v>
      </c>
      <c r="AE6210" s="33"/>
    </row>
    <row r="6211" spans="1:31" x14ac:dyDescent="0.2">
      <c r="A6211" s="90">
        <f t="shared" si="1891"/>
        <v>46236</v>
      </c>
      <c r="B6211" s="2">
        <f t="shared" si="1886"/>
        <v>0</v>
      </c>
      <c r="C6211" s="2">
        <f t="shared" si="1903"/>
        <v>292777.7873803298</v>
      </c>
      <c r="D6211" s="47">
        <f t="shared" si="1892"/>
        <v>46214</v>
      </c>
      <c r="E6211" s="3">
        <f t="shared" si="1901"/>
        <v>-1</v>
      </c>
      <c r="F6211" s="4">
        <f t="shared" si="1899"/>
        <v>23</v>
      </c>
      <c r="G6211" s="4">
        <f t="shared" si="1897"/>
        <v>31</v>
      </c>
      <c r="H6211" s="2">
        <f t="shared" si="1893"/>
        <v>0</v>
      </c>
      <c r="I6211" s="2">
        <f t="shared" si="1894"/>
        <v>0</v>
      </c>
      <c r="J6211" s="2">
        <f t="shared" si="1887"/>
        <v>0</v>
      </c>
      <c r="K6211" s="2">
        <f t="shared" si="1888"/>
        <v>0</v>
      </c>
      <c r="L6211" s="1">
        <f t="shared" si="1895"/>
        <v>0</v>
      </c>
      <c r="M6211" s="3">
        <f t="shared" si="1902"/>
        <v>0</v>
      </c>
      <c r="N6211" s="2">
        <f t="shared" si="1889"/>
        <v>0</v>
      </c>
      <c r="O6211" s="18">
        <f t="shared" si="1896"/>
        <v>0.14499999999999999</v>
      </c>
      <c r="P6211" s="8">
        <f t="shared" si="1900"/>
        <v>1.0084069339999999</v>
      </c>
      <c r="Q6211" s="2">
        <f t="shared" si="1898"/>
        <v>0</v>
      </c>
      <c r="R6211" s="2">
        <f t="shared" si="1890"/>
        <v>0</v>
      </c>
      <c r="S6211" s="9" t="s">
        <v>56</v>
      </c>
      <c r="T6211" s="47">
        <f t="shared" si="1904"/>
        <v>46244</v>
      </c>
      <c r="AE6211" s="33"/>
    </row>
    <row r="6212" spans="1:31" x14ac:dyDescent="0.2">
      <c r="A6212" s="90">
        <f t="shared" si="1891"/>
        <v>46237</v>
      </c>
      <c r="B6212" s="2">
        <f t="shared" si="1886"/>
        <v>0</v>
      </c>
      <c r="C6212" s="2">
        <f t="shared" si="1903"/>
        <v>292777.7873803298</v>
      </c>
      <c r="D6212" s="47">
        <f t="shared" si="1892"/>
        <v>46214</v>
      </c>
      <c r="E6212" s="3">
        <f t="shared" si="1901"/>
        <v>-1</v>
      </c>
      <c r="F6212" s="4">
        <f t="shared" si="1899"/>
        <v>24</v>
      </c>
      <c r="G6212" s="4">
        <f t="shared" si="1897"/>
        <v>31</v>
      </c>
      <c r="H6212" s="2">
        <f t="shared" si="1893"/>
        <v>0</v>
      </c>
      <c r="I6212" s="2">
        <f t="shared" si="1894"/>
        <v>0</v>
      </c>
      <c r="J6212" s="2">
        <f t="shared" si="1887"/>
        <v>0</v>
      </c>
      <c r="K6212" s="2">
        <f t="shared" si="1888"/>
        <v>0</v>
      </c>
      <c r="L6212" s="1">
        <f t="shared" si="1895"/>
        <v>0</v>
      </c>
      <c r="M6212" s="3">
        <f t="shared" si="1902"/>
        <v>0</v>
      </c>
      <c r="N6212" s="2">
        <f t="shared" si="1889"/>
        <v>0</v>
      </c>
      <c r="O6212" s="18">
        <f t="shared" si="1896"/>
        <v>0.14499999999999999</v>
      </c>
      <c r="P6212" s="8">
        <f t="shared" si="1900"/>
        <v>1.0087740510000001</v>
      </c>
      <c r="Q6212" s="2">
        <f t="shared" si="1898"/>
        <v>0</v>
      </c>
      <c r="R6212" s="2">
        <f t="shared" si="1890"/>
        <v>0</v>
      </c>
      <c r="S6212" s="9" t="s">
        <v>56</v>
      </c>
      <c r="T6212" s="47">
        <f t="shared" si="1904"/>
        <v>46244</v>
      </c>
      <c r="AE6212" s="33"/>
    </row>
    <row r="6213" spans="1:31" x14ac:dyDescent="0.2">
      <c r="A6213" s="90">
        <f t="shared" si="1891"/>
        <v>46238</v>
      </c>
      <c r="B6213" s="2">
        <f t="shared" si="1886"/>
        <v>0</v>
      </c>
      <c r="C6213" s="2">
        <f t="shared" si="1903"/>
        <v>292777.7873803298</v>
      </c>
      <c r="D6213" s="47">
        <f t="shared" si="1892"/>
        <v>46214</v>
      </c>
      <c r="E6213" s="3">
        <f t="shared" si="1901"/>
        <v>-1</v>
      </c>
      <c r="F6213" s="4">
        <f t="shared" si="1899"/>
        <v>25</v>
      </c>
      <c r="G6213" s="4">
        <f t="shared" si="1897"/>
        <v>31</v>
      </c>
      <c r="H6213" s="2">
        <f t="shared" si="1893"/>
        <v>0</v>
      </c>
      <c r="I6213" s="2">
        <f t="shared" si="1894"/>
        <v>0</v>
      </c>
      <c r="J6213" s="2">
        <f t="shared" si="1887"/>
        <v>0</v>
      </c>
      <c r="K6213" s="2">
        <f t="shared" si="1888"/>
        <v>0</v>
      </c>
      <c r="L6213" s="1">
        <f t="shared" si="1895"/>
        <v>0</v>
      </c>
      <c r="M6213" s="3">
        <f t="shared" si="1902"/>
        <v>0</v>
      </c>
      <c r="N6213" s="2">
        <f t="shared" si="1889"/>
        <v>0</v>
      </c>
      <c r="O6213" s="18">
        <f t="shared" si="1896"/>
        <v>0.14499999999999999</v>
      </c>
      <c r="P6213" s="8">
        <f t="shared" si="1900"/>
        <v>1.009141303</v>
      </c>
      <c r="Q6213" s="2">
        <f t="shared" si="1898"/>
        <v>0</v>
      </c>
      <c r="R6213" s="2">
        <f t="shared" si="1890"/>
        <v>0</v>
      </c>
      <c r="S6213" s="9" t="s">
        <v>56</v>
      </c>
      <c r="T6213" s="47">
        <f t="shared" si="1904"/>
        <v>46244</v>
      </c>
      <c r="AE6213" s="33"/>
    </row>
    <row r="6214" spans="1:31" x14ac:dyDescent="0.2">
      <c r="A6214" s="90">
        <f t="shared" si="1891"/>
        <v>46239</v>
      </c>
      <c r="B6214" s="2">
        <f t="shared" si="1886"/>
        <v>0</v>
      </c>
      <c r="C6214" s="2">
        <f t="shared" si="1903"/>
        <v>292777.7873803298</v>
      </c>
      <c r="D6214" s="47">
        <f t="shared" si="1892"/>
        <v>46214</v>
      </c>
      <c r="E6214" s="3">
        <f t="shared" si="1901"/>
        <v>-1</v>
      </c>
      <c r="F6214" s="4">
        <f t="shared" si="1899"/>
        <v>26</v>
      </c>
      <c r="G6214" s="4">
        <f t="shared" si="1897"/>
        <v>31</v>
      </c>
      <c r="H6214" s="2">
        <f t="shared" si="1893"/>
        <v>0</v>
      </c>
      <c r="I6214" s="2">
        <f t="shared" si="1894"/>
        <v>0</v>
      </c>
      <c r="J6214" s="2">
        <f t="shared" si="1887"/>
        <v>0</v>
      </c>
      <c r="K6214" s="2">
        <f t="shared" si="1888"/>
        <v>0</v>
      </c>
      <c r="L6214" s="1">
        <f t="shared" si="1895"/>
        <v>0</v>
      </c>
      <c r="M6214" s="3">
        <f t="shared" si="1902"/>
        <v>0</v>
      </c>
      <c r="N6214" s="2">
        <f t="shared" si="1889"/>
        <v>0</v>
      </c>
      <c r="O6214" s="18">
        <f t="shared" si="1896"/>
        <v>0.14499999999999999</v>
      </c>
      <c r="P6214" s="8">
        <f t="shared" si="1900"/>
        <v>1.0095086879999999</v>
      </c>
      <c r="Q6214" s="2">
        <f t="shared" si="1898"/>
        <v>0</v>
      </c>
      <c r="R6214" s="2">
        <f t="shared" si="1890"/>
        <v>0</v>
      </c>
      <c r="S6214" s="9" t="s">
        <v>56</v>
      </c>
      <c r="T6214" s="47">
        <f t="shared" si="1904"/>
        <v>46244</v>
      </c>
      <c r="AE6214" s="33"/>
    </row>
    <row r="6215" spans="1:31" x14ac:dyDescent="0.2">
      <c r="A6215" s="90">
        <f t="shared" si="1891"/>
        <v>46240</v>
      </c>
      <c r="B6215" s="2">
        <f t="shared" si="1886"/>
        <v>0</v>
      </c>
      <c r="C6215" s="2">
        <f t="shared" si="1903"/>
        <v>292777.7873803298</v>
      </c>
      <c r="D6215" s="47">
        <f t="shared" si="1892"/>
        <v>46214</v>
      </c>
      <c r="E6215" s="3">
        <f t="shared" si="1901"/>
        <v>-1</v>
      </c>
      <c r="F6215" s="4">
        <f t="shared" si="1899"/>
        <v>27</v>
      </c>
      <c r="G6215" s="4">
        <f t="shared" si="1897"/>
        <v>31</v>
      </c>
      <c r="H6215" s="2">
        <f t="shared" si="1893"/>
        <v>0</v>
      </c>
      <c r="I6215" s="2">
        <f t="shared" si="1894"/>
        <v>0</v>
      </c>
      <c r="J6215" s="2">
        <f t="shared" si="1887"/>
        <v>0</v>
      </c>
      <c r="K6215" s="2">
        <f t="shared" si="1888"/>
        <v>0</v>
      </c>
      <c r="L6215" s="1">
        <f t="shared" si="1895"/>
        <v>0</v>
      </c>
      <c r="M6215" s="3">
        <f t="shared" si="1902"/>
        <v>0</v>
      </c>
      <c r="N6215" s="2">
        <f t="shared" si="1889"/>
        <v>0</v>
      </c>
      <c r="O6215" s="18">
        <f t="shared" si="1896"/>
        <v>0.14499999999999999</v>
      </c>
      <c r="P6215" s="8">
        <f t="shared" si="1900"/>
        <v>1.009876207</v>
      </c>
      <c r="Q6215" s="2">
        <f t="shared" si="1898"/>
        <v>0</v>
      </c>
      <c r="R6215" s="2">
        <f t="shared" si="1890"/>
        <v>0</v>
      </c>
      <c r="S6215" s="9" t="s">
        <v>56</v>
      </c>
      <c r="T6215" s="47">
        <f t="shared" si="1904"/>
        <v>46244</v>
      </c>
      <c r="AE6215" s="33"/>
    </row>
    <row r="6216" spans="1:31" x14ac:dyDescent="0.2">
      <c r="A6216" s="90">
        <f t="shared" si="1891"/>
        <v>46241</v>
      </c>
      <c r="B6216" s="2">
        <f t="shared" si="1886"/>
        <v>0</v>
      </c>
      <c r="C6216" s="2">
        <f t="shared" si="1903"/>
        <v>292777.7873803298</v>
      </c>
      <c r="D6216" s="47">
        <f t="shared" si="1892"/>
        <v>46214</v>
      </c>
      <c r="E6216" s="3">
        <f t="shared" si="1901"/>
        <v>-1</v>
      </c>
      <c r="F6216" s="4">
        <f t="shared" si="1899"/>
        <v>28</v>
      </c>
      <c r="G6216" s="4">
        <f t="shared" si="1897"/>
        <v>31</v>
      </c>
      <c r="H6216" s="2">
        <f t="shared" si="1893"/>
        <v>0</v>
      </c>
      <c r="I6216" s="2">
        <f t="shared" si="1894"/>
        <v>0</v>
      </c>
      <c r="J6216" s="2">
        <f t="shared" si="1887"/>
        <v>0</v>
      </c>
      <c r="K6216" s="2">
        <f t="shared" si="1888"/>
        <v>0</v>
      </c>
      <c r="L6216" s="1">
        <f t="shared" si="1895"/>
        <v>0</v>
      </c>
      <c r="M6216" s="3">
        <f t="shared" si="1902"/>
        <v>0</v>
      </c>
      <c r="N6216" s="2">
        <f t="shared" si="1889"/>
        <v>0</v>
      </c>
      <c r="O6216" s="18">
        <f t="shared" si="1896"/>
        <v>0.14499999999999999</v>
      </c>
      <c r="P6216" s="8">
        <f t="shared" si="1900"/>
        <v>1.0102438600000001</v>
      </c>
      <c r="Q6216" s="2">
        <f t="shared" si="1898"/>
        <v>0</v>
      </c>
      <c r="R6216" s="2">
        <f t="shared" si="1890"/>
        <v>0</v>
      </c>
      <c r="S6216" s="9" t="s">
        <v>56</v>
      </c>
      <c r="T6216" s="47">
        <f t="shared" si="1904"/>
        <v>46244</v>
      </c>
      <c r="AE6216" s="33"/>
    </row>
    <row r="6217" spans="1:31" x14ac:dyDescent="0.2">
      <c r="A6217" s="90">
        <f t="shared" si="1891"/>
        <v>46242</v>
      </c>
      <c r="B6217" s="2">
        <f t="shared" si="1886"/>
        <v>0</v>
      </c>
      <c r="C6217" s="2">
        <f t="shared" si="1903"/>
        <v>292777.7873803298</v>
      </c>
      <c r="D6217" s="47">
        <f t="shared" si="1892"/>
        <v>46214</v>
      </c>
      <c r="E6217" s="3">
        <f t="shared" si="1901"/>
        <v>-1</v>
      </c>
      <c r="F6217" s="4">
        <f t="shared" si="1899"/>
        <v>29</v>
      </c>
      <c r="G6217" s="4">
        <f t="shared" si="1897"/>
        <v>31</v>
      </c>
      <c r="H6217" s="2">
        <f t="shared" si="1893"/>
        <v>0</v>
      </c>
      <c r="I6217" s="2">
        <f t="shared" si="1894"/>
        <v>0</v>
      </c>
      <c r="J6217" s="2">
        <f t="shared" si="1887"/>
        <v>0</v>
      </c>
      <c r="K6217" s="2">
        <f t="shared" si="1888"/>
        <v>0</v>
      </c>
      <c r="L6217" s="1">
        <f t="shared" si="1895"/>
        <v>0</v>
      </c>
      <c r="M6217" s="3">
        <f t="shared" si="1902"/>
        <v>0</v>
      </c>
      <c r="N6217" s="2">
        <f t="shared" si="1889"/>
        <v>0</v>
      </c>
      <c r="O6217" s="18">
        <f t="shared" si="1896"/>
        <v>0.14499999999999999</v>
      </c>
      <c r="P6217" s="8">
        <f t="shared" si="1900"/>
        <v>1.0106116460000001</v>
      </c>
      <c r="Q6217" s="2">
        <f t="shared" si="1898"/>
        <v>0</v>
      </c>
      <c r="R6217" s="2">
        <f t="shared" si="1890"/>
        <v>0</v>
      </c>
      <c r="S6217" s="9" t="s">
        <v>56</v>
      </c>
      <c r="T6217" s="47">
        <f t="shared" si="1904"/>
        <v>46244</v>
      </c>
      <c r="AE6217" s="33"/>
    </row>
    <row r="6218" spans="1:31" x14ac:dyDescent="0.2">
      <c r="A6218" s="90">
        <f t="shared" si="1891"/>
        <v>46243</v>
      </c>
      <c r="B6218" s="2">
        <f t="shared" ref="B6218:B6281" si="1905">(K6218+Q6218)</f>
        <v>0</v>
      </c>
      <c r="C6218" s="2">
        <f t="shared" si="1903"/>
        <v>292777.7873803298</v>
      </c>
      <c r="D6218" s="47">
        <f t="shared" si="1892"/>
        <v>46214</v>
      </c>
      <c r="E6218" s="3">
        <f t="shared" si="1901"/>
        <v>-1</v>
      </c>
      <c r="F6218" s="4">
        <f t="shared" si="1899"/>
        <v>30</v>
      </c>
      <c r="G6218" s="4">
        <f t="shared" si="1897"/>
        <v>31</v>
      </c>
      <c r="H6218" s="2">
        <f t="shared" si="1893"/>
        <v>0</v>
      </c>
      <c r="I6218" s="2">
        <f t="shared" si="1894"/>
        <v>0</v>
      </c>
      <c r="J6218" s="2">
        <f t="shared" ref="J6218:J6281" si="1906">TRUNC(H6218*I6218,8)</f>
        <v>0</v>
      </c>
      <c r="K6218" s="2">
        <f t="shared" ref="K6218:K6281" si="1907">TRUNC(C6218*J6218,8)</f>
        <v>0</v>
      </c>
      <c r="L6218" s="1">
        <f t="shared" si="1895"/>
        <v>0</v>
      </c>
      <c r="M6218" s="3">
        <f t="shared" si="1902"/>
        <v>0</v>
      </c>
      <c r="N6218" s="2">
        <f t="shared" ref="N6218:N6281" si="1908">IF(M6218&gt;0,TRUNC((M6218*K6218),8),0)</f>
        <v>0</v>
      </c>
      <c r="O6218" s="18">
        <f t="shared" si="1896"/>
        <v>0.14499999999999999</v>
      </c>
      <c r="P6218" s="8">
        <f t="shared" si="1900"/>
        <v>1.0109795669999999</v>
      </c>
      <c r="Q6218" s="2">
        <f t="shared" si="1898"/>
        <v>0</v>
      </c>
      <c r="R6218" s="2">
        <f t="shared" ref="R6218:R6281" si="1909">(N6218+Q6218)</f>
        <v>0</v>
      </c>
      <c r="S6218" s="9" t="s">
        <v>56</v>
      </c>
      <c r="T6218" s="47">
        <f t="shared" si="1904"/>
        <v>46244</v>
      </c>
      <c r="AE6218" s="33"/>
    </row>
    <row r="6219" spans="1:31" x14ac:dyDescent="0.2">
      <c r="A6219" s="90">
        <f t="shared" ref="A6219:A6282" si="1910">(A6218+1)</f>
        <v>46244</v>
      </c>
      <c r="B6219" s="2">
        <f t="shared" si="1905"/>
        <v>0</v>
      </c>
      <c r="C6219" s="2">
        <f t="shared" si="1903"/>
        <v>292777.7873803298</v>
      </c>
      <c r="D6219" s="47">
        <f t="shared" ref="D6219:D6282" si="1911">IF(DAY(A6218)=$E$2,A6219,D6218)</f>
        <v>46214</v>
      </c>
      <c r="E6219" s="3">
        <f t="shared" si="1901"/>
        <v>-1</v>
      </c>
      <c r="F6219" s="4">
        <f t="shared" si="1899"/>
        <v>31</v>
      </c>
      <c r="G6219" s="4">
        <f t="shared" si="1897"/>
        <v>31</v>
      </c>
      <c r="H6219" s="2">
        <f t="shared" ref="H6219:H6282" si="1912">TRUNC(((1+$E6219)^($F6219/$G6219)),8)</f>
        <v>0</v>
      </c>
      <c r="I6219" s="2">
        <f t="shared" ref="I6219:I6282" si="1913">IF(DAY(A6218)=E$2,J6218,I6218)</f>
        <v>0</v>
      </c>
      <c r="J6219" s="2">
        <f t="shared" si="1906"/>
        <v>0</v>
      </c>
      <c r="K6219" s="2">
        <f t="shared" si="1907"/>
        <v>0</v>
      </c>
      <c r="L6219" s="1">
        <f t="shared" ref="L6219:L6282" si="1914">IF(DAY(A6219)=E$2,VLOOKUP(A6219,$W$10:$AD$316,7),0)</f>
        <v>204</v>
      </c>
      <c r="M6219" s="3">
        <f t="shared" si="1902"/>
        <v>2.8077000000000001E-2</v>
      </c>
      <c r="N6219" s="2">
        <f t="shared" si="1908"/>
        <v>0</v>
      </c>
      <c r="O6219" s="18">
        <f t="shared" ref="O6219:O6282" si="1915">(O6218)</f>
        <v>0.14499999999999999</v>
      </c>
      <c r="P6219" s="8">
        <f t="shared" si="1900"/>
        <v>1.0113476210000001</v>
      </c>
      <c r="Q6219" s="2">
        <f t="shared" si="1898"/>
        <v>0</v>
      </c>
      <c r="R6219" s="2">
        <f t="shared" si="1909"/>
        <v>0</v>
      </c>
      <c r="S6219" s="9" t="s">
        <v>56</v>
      </c>
      <c r="T6219" s="47">
        <f t="shared" si="1904"/>
        <v>46244</v>
      </c>
      <c r="AE6219" s="33"/>
    </row>
    <row r="6220" spans="1:31" x14ac:dyDescent="0.2">
      <c r="A6220" s="90">
        <f t="shared" si="1910"/>
        <v>46245</v>
      </c>
      <c r="B6220" s="2">
        <f t="shared" si="1905"/>
        <v>0</v>
      </c>
      <c r="C6220" s="2">
        <f t="shared" si="1903"/>
        <v>284557.46544405981</v>
      </c>
      <c r="D6220" s="47">
        <f t="shared" si="1911"/>
        <v>46245</v>
      </c>
      <c r="E6220" s="3">
        <f t="shared" si="1901"/>
        <v>-1</v>
      </c>
      <c r="F6220" s="4">
        <f t="shared" si="1899"/>
        <v>1</v>
      </c>
      <c r="G6220" s="4">
        <f t="shared" ref="G6220:G6283" si="1916">IF(DAY(A6220)=E$2+1,DAY(EOMONTH(A6220,0)), IF(DAY(A6220)&lt;&gt;$E$2+1,G6219))</f>
        <v>31</v>
      </c>
      <c r="H6220" s="2">
        <f t="shared" si="1912"/>
        <v>0</v>
      </c>
      <c r="I6220" s="2">
        <f t="shared" si="1913"/>
        <v>0</v>
      </c>
      <c r="J6220" s="2">
        <f t="shared" si="1906"/>
        <v>0</v>
      </c>
      <c r="K6220" s="2">
        <f t="shared" si="1907"/>
        <v>0</v>
      </c>
      <c r="L6220" s="1">
        <f t="shared" si="1914"/>
        <v>0</v>
      </c>
      <c r="M6220" s="3">
        <f t="shared" si="1902"/>
        <v>0</v>
      </c>
      <c r="N6220" s="2">
        <f t="shared" si="1908"/>
        <v>0</v>
      </c>
      <c r="O6220" s="18">
        <f t="shared" si="1915"/>
        <v>0.14499999999999999</v>
      </c>
      <c r="P6220" s="8">
        <f t="shared" si="1900"/>
        <v>1.0003640570000001</v>
      </c>
      <c r="Q6220" s="2">
        <f t="shared" si="1898"/>
        <v>0</v>
      </c>
      <c r="R6220" s="2">
        <f t="shared" si="1909"/>
        <v>0</v>
      </c>
      <c r="S6220" s="9" t="s">
        <v>56</v>
      </c>
      <c r="T6220" s="47">
        <f t="shared" si="1904"/>
        <v>46275</v>
      </c>
      <c r="AE6220" s="33"/>
    </row>
    <row r="6221" spans="1:31" x14ac:dyDescent="0.2">
      <c r="A6221" s="90">
        <f t="shared" si="1910"/>
        <v>46246</v>
      </c>
      <c r="B6221" s="2">
        <f t="shared" si="1905"/>
        <v>0</v>
      </c>
      <c r="C6221" s="2">
        <f t="shared" si="1903"/>
        <v>284557.46544405981</v>
      </c>
      <c r="D6221" s="47">
        <f t="shared" si="1911"/>
        <v>46245</v>
      </c>
      <c r="E6221" s="3">
        <f t="shared" si="1901"/>
        <v>-1</v>
      </c>
      <c r="F6221" s="4">
        <f t="shared" si="1899"/>
        <v>2</v>
      </c>
      <c r="G6221" s="4">
        <f t="shared" si="1916"/>
        <v>31</v>
      </c>
      <c r="H6221" s="2">
        <f t="shared" si="1912"/>
        <v>0</v>
      </c>
      <c r="I6221" s="2">
        <f t="shared" si="1913"/>
        <v>0</v>
      </c>
      <c r="J6221" s="2">
        <f t="shared" si="1906"/>
        <v>0</v>
      </c>
      <c r="K6221" s="2">
        <f t="shared" si="1907"/>
        <v>0</v>
      </c>
      <c r="L6221" s="1">
        <f t="shared" si="1914"/>
        <v>0</v>
      </c>
      <c r="M6221" s="3">
        <f t="shared" si="1902"/>
        <v>0</v>
      </c>
      <c r="N6221" s="2">
        <f t="shared" si="1908"/>
        <v>0</v>
      </c>
      <c r="O6221" s="18">
        <f t="shared" si="1915"/>
        <v>0.14499999999999999</v>
      </c>
      <c r="P6221" s="8">
        <f t="shared" si="1900"/>
        <v>1.0007282470000001</v>
      </c>
      <c r="Q6221" s="2">
        <f t="shared" si="1898"/>
        <v>0</v>
      </c>
      <c r="R6221" s="2">
        <f t="shared" si="1909"/>
        <v>0</v>
      </c>
      <c r="S6221" s="9" t="s">
        <v>56</v>
      </c>
      <c r="T6221" s="47">
        <f t="shared" si="1904"/>
        <v>46275</v>
      </c>
      <c r="AE6221" s="33"/>
    </row>
    <row r="6222" spans="1:31" x14ac:dyDescent="0.2">
      <c r="A6222" s="90">
        <f t="shared" si="1910"/>
        <v>46247</v>
      </c>
      <c r="B6222" s="2">
        <f t="shared" si="1905"/>
        <v>0</v>
      </c>
      <c r="C6222" s="2">
        <f t="shared" si="1903"/>
        <v>284557.46544405981</v>
      </c>
      <c r="D6222" s="47">
        <f t="shared" si="1911"/>
        <v>46245</v>
      </c>
      <c r="E6222" s="3">
        <f t="shared" si="1901"/>
        <v>-1</v>
      </c>
      <c r="F6222" s="4">
        <f t="shared" si="1899"/>
        <v>3</v>
      </c>
      <c r="G6222" s="4">
        <f t="shared" si="1916"/>
        <v>31</v>
      </c>
      <c r="H6222" s="2">
        <f t="shared" si="1912"/>
        <v>0</v>
      </c>
      <c r="I6222" s="2">
        <f t="shared" si="1913"/>
        <v>0</v>
      </c>
      <c r="J6222" s="2">
        <f t="shared" si="1906"/>
        <v>0</v>
      </c>
      <c r="K6222" s="2">
        <f t="shared" si="1907"/>
        <v>0</v>
      </c>
      <c r="L6222" s="1">
        <f t="shared" si="1914"/>
        <v>0</v>
      </c>
      <c r="M6222" s="3">
        <f t="shared" si="1902"/>
        <v>0</v>
      </c>
      <c r="N6222" s="2">
        <f t="shared" si="1908"/>
        <v>0</v>
      </c>
      <c r="O6222" s="18">
        <f t="shared" si="1915"/>
        <v>0.14499999999999999</v>
      </c>
      <c r="P6222" s="8">
        <f t="shared" si="1900"/>
        <v>1.0010925690000001</v>
      </c>
      <c r="Q6222" s="2">
        <f t="shared" ref="Q6222:Q6285" si="1917">TRUNC((P6222-1)*K6222,8)</f>
        <v>0</v>
      </c>
      <c r="R6222" s="2">
        <f t="shared" si="1909"/>
        <v>0</v>
      </c>
      <c r="S6222" s="9" t="s">
        <v>56</v>
      </c>
      <c r="T6222" s="47">
        <f t="shared" si="1904"/>
        <v>46275</v>
      </c>
      <c r="AE6222" s="33"/>
    </row>
    <row r="6223" spans="1:31" x14ac:dyDescent="0.2">
      <c r="A6223" s="90">
        <f t="shared" si="1910"/>
        <v>46248</v>
      </c>
      <c r="B6223" s="2">
        <f t="shared" si="1905"/>
        <v>0</v>
      </c>
      <c r="C6223" s="2">
        <f t="shared" si="1903"/>
        <v>284557.46544405981</v>
      </c>
      <c r="D6223" s="47">
        <f t="shared" si="1911"/>
        <v>46245</v>
      </c>
      <c r="E6223" s="3">
        <f t="shared" si="1901"/>
        <v>-1</v>
      </c>
      <c r="F6223" s="4">
        <f t="shared" si="1899"/>
        <v>4</v>
      </c>
      <c r="G6223" s="4">
        <f t="shared" si="1916"/>
        <v>31</v>
      </c>
      <c r="H6223" s="2">
        <f t="shared" si="1912"/>
        <v>0</v>
      </c>
      <c r="I6223" s="2">
        <f t="shared" si="1913"/>
        <v>0</v>
      </c>
      <c r="J6223" s="2">
        <f t="shared" si="1906"/>
        <v>0</v>
      </c>
      <c r="K6223" s="2">
        <f t="shared" si="1907"/>
        <v>0</v>
      </c>
      <c r="L6223" s="1">
        <f t="shared" si="1914"/>
        <v>0</v>
      </c>
      <c r="M6223" s="3">
        <f t="shared" si="1902"/>
        <v>0</v>
      </c>
      <c r="N6223" s="2">
        <f t="shared" si="1908"/>
        <v>0</v>
      </c>
      <c r="O6223" s="18">
        <f t="shared" si="1915"/>
        <v>0.14499999999999999</v>
      </c>
      <c r="P6223" s="8">
        <f t="shared" si="1900"/>
        <v>1.001457024</v>
      </c>
      <c r="Q6223" s="2">
        <f t="shared" si="1917"/>
        <v>0</v>
      </c>
      <c r="R6223" s="2">
        <f t="shared" si="1909"/>
        <v>0</v>
      </c>
      <c r="S6223" s="9" t="s">
        <v>56</v>
      </c>
      <c r="T6223" s="47">
        <f t="shared" si="1904"/>
        <v>46275</v>
      </c>
      <c r="AE6223" s="33"/>
    </row>
    <row r="6224" spans="1:31" x14ac:dyDescent="0.2">
      <c r="A6224" s="90">
        <f t="shared" si="1910"/>
        <v>46249</v>
      </c>
      <c r="B6224" s="2">
        <f t="shared" si="1905"/>
        <v>0</v>
      </c>
      <c r="C6224" s="2">
        <f t="shared" si="1903"/>
        <v>284557.46544405981</v>
      </c>
      <c r="D6224" s="47">
        <f t="shared" si="1911"/>
        <v>46245</v>
      </c>
      <c r="E6224" s="3">
        <f t="shared" si="1901"/>
        <v>-1</v>
      </c>
      <c r="F6224" s="4">
        <f t="shared" ref="F6224:F6287" si="1918">IF(DAY(A6224)=E$2+1,1,F6223+1)</f>
        <v>5</v>
      </c>
      <c r="G6224" s="4">
        <f t="shared" si="1916"/>
        <v>31</v>
      </c>
      <c r="H6224" s="2">
        <f t="shared" si="1912"/>
        <v>0</v>
      </c>
      <c r="I6224" s="2">
        <f t="shared" si="1913"/>
        <v>0</v>
      </c>
      <c r="J6224" s="2">
        <f t="shared" si="1906"/>
        <v>0</v>
      </c>
      <c r="K6224" s="2">
        <f t="shared" si="1907"/>
        <v>0</v>
      </c>
      <c r="L6224" s="1">
        <f t="shared" si="1914"/>
        <v>0</v>
      </c>
      <c r="M6224" s="3">
        <f t="shared" si="1902"/>
        <v>0</v>
      </c>
      <c r="N6224" s="2">
        <f t="shared" si="1908"/>
        <v>0</v>
      </c>
      <c r="O6224" s="18">
        <f t="shared" si="1915"/>
        <v>0.14499999999999999</v>
      </c>
      <c r="P6224" s="8">
        <f t="shared" si="1900"/>
        <v>1.0018216120000001</v>
      </c>
      <c r="Q6224" s="2">
        <f t="shared" si="1917"/>
        <v>0</v>
      </c>
      <c r="R6224" s="2">
        <f t="shared" si="1909"/>
        <v>0</v>
      </c>
      <c r="S6224" s="9" t="s">
        <v>56</v>
      </c>
      <c r="T6224" s="47">
        <f t="shared" si="1904"/>
        <v>46275</v>
      </c>
      <c r="AE6224" s="33"/>
    </row>
    <row r="6225" spans="1:31" x14ac:dyDescent="0.2">
      <c r="A6225" s="90">
        <f t="shared" si="1910"/>
        <v>46250</v>
      </c>
      <c r="B6225" s="2">
        <f t="shared" si="1905"/>
        <v>0</v>
      </c>
      <c r="C6225" s="2">
        <f t="shared" si="1903"/>
        <v>284557.46544405981</v>
      </c>
      <c r="D6225" s="47">
        <f t="shared" si="1911"/>
        <v>46245</v>
      </c>
      <c r="E6225" s="3">
        <f t="shared" si="1901"/>
        <v>-1</v>
      </c>
      <c r="F6225" s="4">
        <f t="shared" si="1918"/>
        <v>6</v>
      </c>
      <c r="G6225" s="4">
        <f t="shared" si="1916"/>
        <v>31</v>
      </c>
      <c r="H6225" s="2">
        <f t="shared" si="1912"/>
        <v>0</v>
      </c>
      <c r="I6225" s="2">
        <f t="shared" si="1913"/>
        <v>0</v>
      </c>
      <c r="J6225" s="2">
        <f t="shared" si="1906"/>
        <v>0</v>
      </c>
      <c r="K6225" s="2">
        <f t="shared" si="1907"/>
        <v>0</v>
      </c>
      <c r="L6225" s="1">
        <f t="shared" si="1914"/>
        <v>0</v>
      </c>
      <c r="M6225" s="3">
        <f t="shared" si="1902"/>
        <v>0</v>
      </c>
      <c r="N6225" s="2">
        <f t="shared" si="1908"/>
        <v>0</v>
      </c>
      <c r="O6225" s="18">
        <f t="shared" si="1915"/>
        <v>0.14499999999999999</v>
      </c>
      <c r="P6225" s="8">
        <f t="shared" si="1900"/>
        <v>1.002186332</v>
      </c>
      <c r="Q6225" s="2">
        <f t="shared" si="1917"/>
        <v>0</v>
      </c>
      <c r="R6225" s="2">
        <f t="shared" si="1909"/>
        <v>0</v>
      </c>
      <c r="S6225" s="9" t="s">
        <v>56</v>
      </c>
      <c r="T6225" s="47">
        <f t="shared" si="1904"/>
        <v>46275</v>
      </c>
      <c r="AE6225" s="33"/>
    </row>
    <row r="6226" spans="1:31" x14ac:dyDescent="0.2">
      <c r="A6226" s="90">
        <f t="shared" si="1910"/>
        <v>46251</v>
      </c>
      <c r="B6226" s="2">
        <f t="shared" si="1905"/>
        <v>0</v>
      </c>
      <c r="C6226" s="2">
        <f t="shared" si="1903"/>
        <v>284557.46544405981</v>
      </c>
      <c r="D6226" s="47">
        <f t="shared" si="1911"/>
        <v>46245</v>
      </c>
      <c r="E6226" s="3">
        <f t="shared" si="1901"/>
        <v>-1</v>
      </c>
      <c r="F6226" s="4">
        <f t="shared" si="1918"/>
        <v>7</v>
      </c>
      <c r="G6226" s="4">
        <f t="shared" si="1916"/>
        <v>31</v>
      </c>
      <c r="H6226" s="2">
        <f t="shared" si="1912"/>
        <v>0</v>
      </c>
      <c r="I6226" s="2">
        <f t="shared" si="1913"/>
        <v>0</v>
      </c>
      <c r="J6226" s="2">
        <f t="shared" si="1906"/>
        <v>0</v>
      </c>
      <c r="K6226" s="2">
        <f t="shared" si="1907"/>
        <v>0</v>
      </c>
      <c r="L6226" s="1">
        <f t="shared" si="1914"/>
        <v>0</v>
      </c>
      <c r="M6226" s="3">
        <f t="shared" si="1902"/>
        <v>0</v>
      </c>
      <c r="N6226" s="2">
        <f t="shared" si="1908"/>
        <v>0</v>
      </c>
      <c r="O6226" s="18">
        <f t="shared" si="1915"/>
        <v>0.14499999999999999</v>
      </c>
      <c r="P6226" s="8">
        <f t="shared" si="1900"/>
        <v>1.002551185</v>
      </c>
      <c r="Q6226" s="2">
        <f t="shared" si="1917"/>
        <v>0</v>
      </c>
      <c r="R6226" s="2">
        <f t="shared" si="1909"/>
        <v>0</v>
      </c>
      <c r="S6226" s="9" t="s">
        <v>56</v>
      </c>
      <c r="T6226" s="47">
        <f t="shared" si="1904"/>
        <v>46275</v>
      </c>
      <c r="AE6226" s="33"/>
    </row>
    <row r="6227" spans="1:31" x14ac:dyDescent="0.2">
      <c r="A6227" s="90">
        <f t="shared" si="1910"/>
        <v>46252</v>
      </c>
      <c r="B6227" s="2">
        <f t="shared" si="1905"/>
        <v>0</v>
      </c>
      <c r="C6227" s="2">
        <f t="shared" si="1903"/>
        <v>284557.46544405981</v>
      </c>
      <c r="D6227" s="47">
        <f t="shared" si="1911"/>
        <v>46245</v>
      </c>
      <c r="E6227" s="3">
        <f t="shared" si="1901"/>
        <v>-1</v>
      </c>
      <c r="F6227" s="4">
        <f t="shared" si="1918"/>
        <v>8</v>
      </c>
      <c r="G6227" s="4">
        <f t="shared" si="1916"/>
        <v>31</v>
      </c>
      <c r="H6227" s="2">
        <f t="shared" si="1912"/>
        <v>0</v>
      </c>
      <c r="I6227" s="2">
        <f t="shared" si="1913"/>
        <v>0</v>
      </c>
      <c r="J6227" s="2">
        <f t="shared" si="1906"/>
        <v>0</v>
      </c>
      <c r="K6227" s="2">
        <f t="shared" si="1907"/>
        <v>0</v>
      </c>
      <c r="L6227" s="1">
        <f t="shared" si="1914"/>
        <v>0</v>
      </c>
      <c r="M6227" s="3">
        <f t="shared" si="1902"/>
        <v>0</v>
      </c>
      <c r="N6227" s="2">
        <f t="shared" si="1908"/>
        <v>0</v>
      </c>
      <c r="O6227" s="18">
        <f t="shared" si="1915"/>
        <v>0.14499999999999999</v>
      </c>
      <c r="P6227" s="8">
        <f t="shared" si="1900"/>
        <v>1.0029161710000001</v>
      </c>
      <c r="Q6227" s="2">
        <f t="shared" si="1917"/>
        <v>0</v>
      </c>
      <c r="R6227" s="2">
        <f t="shared" si="1909"/>
        <v>0</v>
      </c>
      <c r="S6227" s="9" t="s">
        <v>56</v>
      </c>
      <c r="T6227" s="47">
        <f t="shared" si="1904"/>
        <v>46275</v>
      </c>
      <c r="AE6227" s="33"/>
    </row>
    <row r="6228" spans="1:31" x14ac:dyDescent="0.2">
      <c r="A6228" s="90">
        <f t="shared" si="1910"/>
        <v>46253</v>
      </c>
      <c r="B6228" s="2">
        <f t="shared" si="1905"/>
        <v>0</v>
      </c>
      <c r="C6228" s="2">
        <f t="shared" si="1903"/>
        <v>284557.46544405981</v>
      </c>
      <c r="D6228" s="47">
        <f t="shared" si="1911"/>
        <v>46245</v>
      </c>
      <c r="E6228" s="3">
        <f t="shared" si="1901"/>
        <v>-1</v>
      </c>
      <c r="F6228" s="4">
        <f t="shared" si="1918"/>
        <v>9</v>
      </c>
      <c r="G6228" s="4">
        <f t="shared" si="1916"/>
        <v>31</v>
      </c>
      <c r="H6228" s="2">
        <f t="shared" si="1912"/>
        <v>0</v>
      </c>
      <c r="I6228" s="2">
        <f t="shared" si="1913"/>
        <v>0</v>
      </c>
      <c r="J6228" s="2">
        <f t="shared" si="1906"/>
        <v>0</v>
      </c>
      <c r="K6228" s="2">
        <f t="shared" si="1907"/>
        <v>0</v>
      </c>
      <c r="L6228" s="1">
        <f t="shared" si="1914"/>
        <v>0</v>
      </c>
      <c r="M6228" s="3">
        <f t="shared" si="1902"/>
        <v>0</v>
      </c>
      <c r="N6228" s="2">
        <f t="shared" si="1908"/>
        <v>0</v>
      </c>
      <c r="O6228" s="18">
        <f t="shared" si="1915"/>
        <v>0.14499999999999999</v>
      </c>
      <c r="P6228" s="8">
        <f t="shared" si="1900"/>
        <v>1.0032812900000001</v>
      </c>
      <c r="Q6228" s="2">
        <f t="shared" si="1917"/>
        <v>0</v>
      </c>
      <c r="R6228" s="2">
        <f t="shared" si="1909"/>
        <v>0</v>
      </c>
      <c r="S6228" s="9" t="s">
        <v>56</v>
      </c>
      <c r="T6228" s="47">
        <f t="shared" si="1904"/>
        <v>46275</v>
      </c>
      <c r="AE6228" s="33"/>
    </row>
    <row r="6229" spans="1:31" x14ac:dyDescent="0.2">
      <c r="A6229" s="90">
        <f t="shared" si="1910"/>
        <v>46254</v>
      </c>
      <c r="B6229" s="2">
        <f t="shared" si="1905"/>
        <v>0</v>
      </c>
      <c r="C6229" s="2">
        <f t="shared" si="1903"/>
        <v>284557.46544405981</v>
      </c>
      <c r="D6229" s="47">
        <f t="shared" si="1911"/>
        <v>46245</v>
      </c>
      <c r="E6229" s="3">
        <f t="shared" si="1901"/>
        <v>-1</v>
      </c>
      <c r="F6229" s="4">
        <f t="shared" si="1918"/>
        <v>10</v>
      </c>
      <c r="G6229" s="4">
        <f t="shared" si="1916"/>
        <v>31</v>
      </c>
      <c r="H6229" s="2">
        <f t="shared" si="1912"/>
        <v>0</v>
      </c>
      <c r="I6229" s="2">
        <f t="shared" si="1913"/>
        <v>0</v>
      </c>
      <c r="J6229" s="2">
        <f t="shared" si="1906"/>
        <v>0</v>
      </c>
      <c r="K6229" s="2">
        <f t="shared" si="1907"/>
        <v>0</v>
      </c>
      <c r="L6229" s="1">
        <f t="shared" si="1914"/>
        <v>0</v>
      </c>
      <c r="M6229" s="3">
        <f t="shared" si="1902"/>
        <v>0</v>
      </c>
      <c r="N6229" s="2">
        <f t="shared" si="1908"/>
        <v>0</v>
      </c>
      <c r="O6229" s="18">
        <f t="shared" si="1915"/>
        <v>0.14499999999999999</v>
      </c>
      <c r="P6229" s="8">
        <f t="shared" si="1900"/>
        <v>1.003646542</v>
      </c>
      <c r="Q6229" s="2">
        <f t="shared" si="1917"/>
        <v>0</v>
      </c>
      <c r="R6229" s="2">
        <f t="shared" si="1909"/>
        <v>0</v>
      </c>
      <c r="S6229" s="9" t="s">
        <v>56</v>
      </c>
      <c r="T6229" s="47">
        <f t="shared" si="1904"/>
        <v>46275</v>
      </c>
      <c r="AE6229" s="33"/>
    </row>
    <row r="6230" spans="1:31" x14ac:dyDescent="0.2">
      <c r="A6230" s="90">
        <f t="shared" si="1910"/>
        <v>46255</v>
      </c>
      <c r="B6230" s="2">
        <f t="shared" si="1905"/>
        <v>0</v>
      </c>
      <c r="C6230" s="2">
        <f t="shared" si="1903"/>
        <v>284557.46544405981</v>
      </c>
      <c r="D6230" s="47">
        <f t="shared" si="1911"/>
        <v>46245</v>
      </c>
      <c r="E6230" s="3">
        <f t="shared" si="1901"/>
        <v>-1</v>
      </c>
      <c r="F6230" s="4">
        <f t="shared" si="1918"/>
        <v>11</v>
      </c>
      <c r="G6230" s="4">
        <f t="shared" si="1916"/>
        <v>31</v>
      </c>
      <c r="H6230" s="2">
        <f t="shared" si="1912"/>
        <v>0</v>
      </c>
      <c r="I6230" s="2">
        <f t="shared" si="1913"/>
        <v>0</v>
      </c>
      <c r="J6230" s="2">
        <f t="shared" si="1906"/>
        <v>0</v>
      </c>
      <c r="K6230" s="2">
        <f t="shared" si="1907"/>
        <v>0</v>
      </c>
      <c r="L6230" s="1">
        <f t="shared" si="1914"/>
        <v>0</v>
      </c>
      <c r="M6230" s="3">
        <f t="shared" si="1902"/>
        <v>0</v>
      </c>
      <c r="N6230" s="2">
        <f t="shared" si="1908"/>
        <v>0</v>
      </c>
      <c r="O6230" s="18">
        <f t="shared" si="1915"/>
        <v>0.14499999999999999</v>
      </c>
      <c r="P6230" s="8">
        <f t="shared" si="1900"/>
        <v>1.0040119270000001</v>
      </c>
      <c r="Q6230" s="2">
        <f t="shared" si="1917"/>
        <v>0</v>
      </c>
      <c r="R6230" s="2">
        <f t="shared" si="1909"/>
        <v>0</v>
      </c>
      <c r="S6230" s="9" t="s">
        <v>56</v>
      </c>
      <c r="T6230" s="47">
        <f t="shared" si="1904"/>
        <v>46275</v>
      </c>
      <c r="AE6230" s="33"/>
    </row>
    <row r="6231" spans="1:31" x14ac:dyDescent="0.2">
      <c r="A6231" s="90">
        <f t="shared" si="1910"/>
        <v>46256</v>
      </c>
      <c r="B6231" s="2">
        <f t="shared" si="1905"/>
        <v>0</v>
      </c>
      <c r="C6231" s="2">
        <f t="shared" si="1903"/>
        <v>284557.46544405981</v>
      </c>
      <c r="D6231" s="47">
        <f t="shared" si="1911"/>
        <v>46245</v>
      </c>
      <c r="E6231" s="3">
        <f t="shared" si="1901"/>
        <v>-1</v>
      </c>
      <c r="F6231" s="4">
        <f t="shared" si="1918"/>
        <v>12</v>
      </c>
      <c r="G6231" s="4">
        <f t="shared" si="1916"/>
        <v>31</v>
      </c>
      <c r="H6231" s="2">
        <f t="shared" si="1912"/>
        <v>0</v>
      </c>
      <c r="I6231" s="2">
        <f t="shared" si="1913"/>
        <v>0</v>
      </c>
      <c r="J6231" s="2">
        <f t="shared" si="1906"/>
        <v>0</v>
      </c>
      <c r="K6231" s="2">
        <f t="shared" si="1907"/>
        <v>0</v>
      </c>
      <c r="L6231" s="1">
        <f t="shared" si="1914"/>
        <v>0</v>
      </c>
      <c r="M6231" s="3">
        <f t="shared" si="1902"/>
        <v>0</v>
      </c>
      <c r="N6231" s="2">
        <f t="shared" si="1908"/>
        <v>0</v>
      </c>
      <c r="O6231" s="18">
        <f t="shared" si="1915"/>
        <v>0.14499999999999999</v>
      </c>
      <c r="P6231" s="8">
        <f t="shared" ref="P6231:P6294" si="1919">ROUND((1+O6231)^(30/360)^(F6231/G6231),9)</f>
        <v>1.004377445</v>
      </c>
      <c r="Q6231" s="2">
        <f t="shared" si="1917"/>
        <v>0</v>
      </c>
      <c r="R6231" s="2">
        <f t="shared" si="1909"/>
        <v>0</v>
      </c>
      <c r="S6231" s="9" t="s">
        <v>56</v>
      </c>
      <c r="T6231" s="47">
        <f t="shared" si="1904"/>
        <v>46275</v>
      </c>
      <c r="AE6231" s="33"/>
    </row>
    <row r="6232" spans="1:31" x14ac:dyDescent="0.2">
      <c r="A6232" s="90">
        <f t="shared" si="1910"/>
        <v>46257</v>
      </c>
      <c r="B6232" s="2">
        <f t="shared" si="1905"/>
        <v>0</v>
      </c>
      <c r="C6232" s="2">
        <f t="shared" si="1903"/>
        <v>284557.46544405981</v>
      </c>
      <c r="D6232" s="47">
        <f t="shared" si="1911"/>
        <v>46245</v>
      </c>
      <c r="E6232" s="3">
        <f t="shared" si="1901"/>
        <v>-1</v>
      </c>
      <c r="F6232" s="4">
        <f t="shared" si="1918"/>
        <v>13</v>
      </c>
      <c r="G6232" s="4">
        <f t="shared" si="1916"/>
        <v>31</v>
      </c>
      <c r="H6232" s="2">
        <f t="shared" si="1912"/>
        <v>0</v>
      </c>
      <c r="I6232" s="2">
        <f t="shared" si="1913"/>
        <v>0</v>
      </c>
      <c r="J6232" s="2">
        <f t="shared" si="1906"/>
        <v>0</v>
      </c>
      <c r="K6232" s="2">
        <f t="shared" si="1907"/>
        <v>0</v>
      </c>
      <c r="L6232" s="1">
        <f t="shared" si="1914"/>
        <v>0</v>
      </c>
      <c r="M6232" s="3">
        <f t="shared" si="1902"/>
        <v>0</v>
      </c>
      <c r="N6232" s="2">
        <f t="shared" si="1908"/>
        <v>0</v>
      </c>
      <c r="O6232" s="18">
        <f t="shared" si="1915"/>
        <v>0.14499999999999999</v>
      </c>
      <c r="P6232" s="8">
        <f t="shared" si="1919"/>
        <v>1.0047430959999999</v>
      </c>
      <c r="Q6232" s="2">
        <f t="shared" si="1917"/>
        <v>0</v>
      </c>
      <c r="R6232" s="2">
        <f t="shared" si="1909"/>
        <v>0</v>
      </c>
      <c r="S6232" s="9" t="s">
        <v>56</v>
      </c>
      <c r="T6232" s="47">
        <f t="shared" si="1904"/>
        <v>46275</v>
      </c>
      <c r="AE6232" s="33"/>
    </row>
    <row r="6233" spans="1:31" x14ac:dyDescent="0.2">
      <c r="A6233" s="90">
        <f t="shared" si="1910"/>
        <v>46258</v>
      </c>
      <c r="B6233" s="2">
        <f t="shared" si="1905"/>
        <v>0</v>
      </c>
      <c r="C6233" s="2">
        <f t="shared" si="1903"/>
        <v>284557.46544405981</v>
      </c>
      <c r="D6233" s="47">
        <f t="shared" si="1911"/>
        <v>46245</v>
      </c>
      <c r="E6233" s="3">
        <f t="shared" si="1901"/>
        <v>-1</v>
      </c>
      <c r="F6233" s="4">
        <f t="shared" si="1918"/>
        <v>14</v>
      </c>
      <c r="G6233" s="4">
        <f t="shared" si="1916"/>
        <v>31</v>
      </c>
      <c r="H6233" s="2">
        <f t="shared" si="1912"/>
        <v>0</v>
      </c>
      <c r="I6233" s="2">
        <f t="shared" si="1913"/>
        <v>0</v>
      </c>
      <c r="J6233" s="2">
        <f t="shared" si="1906"/>
        <v>0</v>
      </c>
      <c r="K6233" s="2">
        <f t="shared" si="1907"/>
        <v>0</v>
      </c>
      <c r="L6233" s="1">
        <f t="shared" si="1914"/>
        <v>0</v>
      </c>
      <c r="M6233" s="3">
        <f t="shared" si="1902"/>
        <v>0</v>
      </c>
      <c r="N6233" s="2">
        <f t="shared" si="1908"/>
        <v>0</v>
      </c>
      <c r="O6233" s="18">
        <f t="shared" si="1915"/>
        <v>0.14499999999999999</v>
      </c>
      <c r="P6233" s="8">
        <f t="shared" si="1919"/>
        <v>1.005108879</v>
      </c>
      <c r="Q6233" s="2">
        <f t="shared" si="1917"/>
        <v>0</v>
      </c>
      <c r="R6233" s="2">
        <f t="shared" si="1909"/>
        <v>0</v>
      </c>
      <c r="S6233" s="9" t="s">
        <v>56</v>
      </c>
      <c r="T6233" s="47">
        <f t="shared" si="1904"/>
        <v>46275</v>
      </c>
      <c r="AE6233" s="33"/>
    </row>
    <row r="6234" spans="1:31" x14ac:dyDescent="0.2">
      <c r="A6234" s="90">
        <f t="shared" si="1910"/>
        <v>46259</v>
      </c>
      <c r="B6234" s="2">
        <f t="shared" si="1905"/>
        <v>0</v>
      </c>
      <c r="C6234" s="2">
        <f t="shared" si="1903"/>
        <v>284557.46544405981</v>
      </c>
      <c r="D6234" s="47">
        <f t="shared" si="1911"/>
        <v>46245</v>
      </c>
      <c r="E6234" s="3">
        <f t="shared" si="1901"/>
        <v>-1</v>
      </c>
      <c r="F6234" s="4">
        <f t="shared" si="1918"/>
        <v>15</v>
      </c>
      <c r="G6234" s="4">
        <f t="shared" si="1916"/>
        <v>31</v>
      </c>
      <c r="H6234" s="2">
        <f t="shared" si="1912"/>
        <v>0</v>
      </c>
      <c r="I6234" s="2">
        <f t="shared" si="1913"/>
        <v>0</v>
      </c>
      <c r="J6234" s="2">
        <f t="shared" si="1906"/>
        <v>0</v>
      </c>
      <c r="K6234" s="2">
        <f t="shared" si="1907"/>
        <v>0</v>
      </c>
      <c r="L6234" s="1">
        <f t="shared" si="1914"/>
        <v>0</v>
      </c>
      <c r="M6234" s="3">
        <f t="shared" si="1902"/>
        <v>0</v>
      </c>
      <c r="N6234" s="2">
        <f t="shared" si="1908"/>
        <v>0</v>
      </c>
      <c r="O6234" s="18">
        <f t="shared" si="1915"/>
        <v>0.14499999999999999</v>
      </c>
      <c r="P6234" s="8">
        <f t="shared" si="1919"/>
        <v>1.005474797</v>
      </c>
      <c r="Q6234" s="2">
        <f t="shared" si="1917"/>
        <v>0</v>
      </c>
      <c r="R6234" s="2">
        <f t="shared" si="1909"/>
        <v>0</v>
      </c>
      <c r="S6234" s="9" t="s">
        <v>56</v>
      </c>
      <c r="T6234" s="47">
        <f t="shared" si="1904"/>
        <v>46275</v>
      </c>
      <c r="AE6234" s="33"/>
    </row>
    <row r="6235" spans="1:31" x14ac:dyDescent="0.2">
      <c r="A6235" s="90">
        <f t="shared" si="1910"/>
        <v>46260</v>
      </c>
      <c r="B6235" s="2">
        <f t="shared" si="1905"/>
        <v>0</v>
      </c>
      <c r="C6235" s="2">
        <f t="shared" si="1903"/>
        <v>284557.46544405981</v>
      </c>
      <c r="D6235" s="47">
        <f t="shared" si="1911"/>
        <v>46245</v>
      </c>
      <c r="E6235" s="3">
        <f t="shared" si="1901"/>
        <v>-1</v>
      </c>
      <c r="F6235" s="4">
        <f t="shared" si="1918"/>
        <v>16</v>
      </c>
      <c r="G6235" s="4">
        <f t="shared" si="1916"/>
        <v>31</v>
      </c>
      <c r="H6235" s="2">
        <f t="shared" si="1912"/>
        <v>0</v>
      </c>
      <c r="I6235" s="2">
        <f t="shared" si="1913"/>
        <v>0</v>
      </c>
      <c r="J6235" s="2">
        <f t="shared" si="1906"/>
        <v>0</v>
      </c>
      <c r="K6235" s="2">
        <f t="shared" si="1907"/>
        <v>0</v>
      </c>
      <c r="L6235" s="1">
        <f t="shared" si="1914"/>
        <v>0</v>
      </c>
      <c r="M6235" s="3">
        <f t="shared" si="1902"/>
        <v>0</v>
      </c>
      <c r="N6235" s="2">
        <f t="shared" si="1908"/>
        <v>0</v>
      </c>
      <c r="O6235" s="18">
        <f t="shared" si="1915"/>
        <v>0.14499999999999999</v>
      </c>
      <c r="P6235" s="8">
        <f t="shared" si="1919"/>
        <v>1.005840847</v>
      </c>
      <c r="Q6235" s="2">
        <f t="shared" si="1917"/>
        <v>0</v>
      </c>
      <c r="R6235" s="2">
        <f t="shared" si="1909"/>
        <v>0</v>
      </c>
      <c r="S6235" s="9" t="s">
        <v>56</v>
      </c>
      <c r="T6235" s="47">
        <f t="shared" si="1904"/>
        <v>46275</v>
      </c>
      <c r="AE6235" s="33"/>
    </row>
    <row r="6236" spans="1:31" x14ac:dyDescent="0.2">
      <c r="A6236" s="90">
        <f t="shared" si="1910"/>
        <v>46261</v>
      </c>
      <c r="B6236" s="2">
        <f t="shared" si="1905"/>
        <v>0</v>
      </c>
      <c r="C6236" s="2">
        <f t="shared" si="1903"/>
        <v>284557.46544405981</v>
      </c>
      <c r="D6236" s="47">
        <f t="shared" si="1911"/>
        <v>46245</v>
      </c>
      <c r="E6236" s="3">
        <f t="shared" si="1901"/>
        <v>-1</v>
      </c>
      <c r="F6236" s="4">
        <f t="shared" si="1918"/>
        <v>17</v>
      </c>
      <c r="G6236" s="4">
        <f t="shared" si="1916"/>
        <v>31</v>
      </c>
      <c r="H6236" s="2">
        <f t="shared" si="1912"/>
        <v>0</v>
      </c>
      <c r="I6236" s="2">
        <f t="shared" si="1913"/>
        <v>0</v>
      </c>
      <c r="J6236" s="2">
        <f t="shared" si="1906"/>
        <v>0</v>
      </c>
      <c r="K6236" s="2">
        <f t="shared" si="1907"/>
        <v>0</v>
      </c>
      <c r="L6236" s="1">
        <f t="shared" si="1914"/>
        <v>0</v>
      </c>
      <c r="M6236" s="3">
        <f t="shared" si="1902"/>
        <v>0</v>
      </c>
      <c r="N6236" s="2">
        <f t="shared" si="1908"/>
        <v>0</v>
      </c>
      <c r="O6236" s="18">
        <f t="shared" si="1915"/>
        <v>0.14499999999999999</v>
      </c>
      <c r="P6236" s="8">
        <f t="shared" si="1919"/>
        <v>1.006207031</v>
      </c>
      <c r="Q6236" s="2">
        <f t="shared" si="1917"/>
        <v>0</v>
      </c>
      <c r="R6236" s="2">
        <f t="shared" si="1909"/>
        <v>0</v>
      </c>
      <c r="S6236" s="9" t="s">
        <v>56</v>
      </c>
      <c r="T6236" s="47">
        <f t="shared" si="1904"/>
        <v>46275</v>
      </c>
      <c r="AE6236" s="33"/>
    </row>
    <row r="6237" spans="1:31" x14ac:dyDescent="0.2">
      <c r="A6237" s="90">
        <f t="shared" si="1910"/>
        <v>46262</v>
      </c>
      <c r="B6237" s="2">
        <f t="shared" si="1905"/>
        <v>0</v>
      </c>
      <c r="C6237" s="2">
        <f t="shared" si="1903"/>
        <v>284557.46544405981</v>
      </c>
      <c r="D6237" s="47">
        <f t="shared" si="1911"/>
        <v>46245</v>
      </c>
      <c r="E6237" s="3">
        <f t="shared" si="1901"/>
        <v>-1</v>
      </c>
      <c r="F6237" s="4">
        <f t="shared" si="1918"/>
        <v>18</v>
      </c>
      <c r="G6237" s="4">
        <f t="shared" si="1916"/>
        <v>31</v>
      </c>
      <c r="H6237" s="2">
        <f t="shared" si="1912"/>
        <v>0</v>
      </c>
      <c r="I6237" s="2">
        <f t="shared" si="1913"/>
        <v>0</v>
      </c>
      <c r="J6237" s="2">
        <f t="shared" si="1906"/>
        <v>0</v>
      </c>
      <c r="K6237" s="2">
        <f t="shared" si="1907"/>
        <v>0</v>
      </c>
      <c r="L6237" s="1">
        <f t="shared" si="1914"/>
        <v>0</v>
      </c>
      <c r="M6237" s="3">
        <f t="shared" si="1902"/>
        <v>0</v>
      </c>
      <c r="N6237" s="2">
        <f t="shared" si="1908"/>
        <v>0</v>
      </c>
      <c r="O6237" s="18">
        <f t="shared" si="1915"/>
        <v>0.14499999999999999</v>
      </c>
      <c r="P6237" s="8">
        <f t="shared" si="1919"/>
        <v>1.0065733480000001</v>
      </c>
      <c r="Q6237" s="2">
        <f t="shared" si="1917"/>
        <v>0</v>
      </c>
      <c r="R6237" s="2">
        <f t="shared" si="1909"/>
        <v>0</v>
      </c>
      <c r="S6237" s="9" t="s">
        <v>56</v>
      </c>
      <c r="T6237" s="47">
        <f t="shared" si="1904"/>
        <v>46275</v>
      </c>
      <c r="AE6237" s="33"/>
    </row>
    <row r="6238" spans="1:31" x14ac:dyDescent="0.2">
      <c r="A6238" s="90">
        <f t="shared" si="1910"/>
        <v>46263</v>
      </c>
      <c r="B6238" s="2">
        <f t="shared" si="1905"/>
        <v>0</v>
      </c>
      <c r="C6238" s="2">
        <f t="shared" si="1903"/>
        <v>284557.46544405981</v>
      </c>
      <c r="D6238" s="47">
        <f t="shared" si="1911"/>
        <v>46245</v>
      </c>
      <c r="E6238" s="3">
        <f t="shared" si="1901"/>
        <v>-1</v>
      </c>
      <c r="F6238" s="4">
        <f t="shared" si="1918"/>
        <v>19</v>
      </c>
      <c r="G6238" s="4">
        <f t="shared" si="1916"/>
        <v>31</v>
      </c>
      <c r="H6238" s="2">
        <f t="shared" si="1912"/>
        <v>0</v>
      </c>
      <c r="I6238" s="2">
        <f t="shared" si="1913"/>
        <v>0</v>
      </c>
      <c r="J6238" s="2">
        <f t="shared" si="1906"/>
        <v>0</v>
      </c>
      <c r="K6238" s="2">
        <f t="shared" si="1907"/>
        <v>0</v>
      </c>
      <c r="L6238" s="1">
        <f t="shared" si="1914"/>
        <v>0</v>
      </c>
      <c r="M6238" s="3">
        <f t="shared" si="1902"/>
        <v>0</v>
      </c>
      <c r="N6238" s="2">
        <f t="shared" si="1908"/>
        <v>0</v>
      </c>
      <c r="O6238" s="18">
        <f t="shared" si="1915"/>
        <v>0.14499999999999999</v>
      </c>
      <c r="P6238" s="8">
        <f t="shared" si="1919"/>
        <v>1.0069397980000001</v>
      </c>
      <c r="Q6238" s="2">
        <f t="shared" si="1917"/>
        <v>0</v>
      </c>
      <c r="R6238" s="2">
        <f t="shared" si="1909"/>
        <v>0</v>
      </c>
      <c r="S6238" s="9" t="s">
        <v>56</v>
      </c>
      <c r="T6238" s="47">
        <f t="shared" si="1904"/>
        <v>46275</v>
      </c>
      <c r="AE6238" s="33"/>
    </row>
    <row r="6239" spans="1:31" x14ac:dyDescent="0.2">
      <c r="A6239" s="90">
        <f t="shared" si="1910"/>
        <v>46264</v>
      </c>
      <c r="B6239" s="2">
        <f t="shared" si="1905"/>
        <v>0</v>
      </c>
      <c r="C6239" s="2">
        <f t="shared" si="1903"/>
        <v>284557.46544405981</v>
      </c>
      <c r="D6239" s="47">
        <f t="shared" si="1911"/>
        <v>46245</v>
      </c>
      <c r="E6239" s="3">
        <f t="shared" si="1901"/>
        <v>-1</v>
      </c>
      <c r="F6239" s="4">
        <f t="shared" si="1918"/>
        <v>20</v>
      </c>
      <c r="G6239" s="4">
        <f t="shared" si="1916"/>
        <v>31</v>
      </c>
      <c r="H6239" s="2">
        <f t="shared" si="1912"/>
        <v>0</v>
      </c>
      <c r="I6239" s="2">
        <f t="shared" si="1913"/>
        <v>0</v>
      </c>
      <c r="J6239" s="2">
        <f t="shared" si="1906"/>
        <v>0</v>
      </c>
      <c r="K6239" s="2">
        <f t="shared" si="1907"/>
        <v>0</v>
      </c>
      <c r="L6239" s="1">
        <f t="shared" si="1914"/>
        <v>0</v>
      </c>
      <c r="M6239" s="3">
        <f t="shared" si="1902"/>
        <v>0</v>
      </c>
      <c r="N6239" s="2">
        <f t="shared" si="1908"/>
        <v>0</v>
      </c>
      <c r="O6239" s="18">
        <f t="shared" si="1915"/>
        <v>0.14499999999999999</v>
      </c>
      <c r="P6239" s="8">
        <f t="shared" si="1919"/>
        <v>1.007306381</v>
      </c>
      <c r="Q6239" s="2">
        <f t="shared" si="1917"/>
        <v>0</v>
      </c>
      <c r="R6239" s="2">
        <f t="shared" si="1909"/>
        <v>0</v>
      </c>
      <c r="S6239" s="9" t="s">
        <v>56</v>
      </c>
      <c r="T6239" s="47">
        <f t="shared" si="1904"/>
        <v>46275</v>
      </c>
      <c r="AE6239" s="33"/>
    </row>
    <row r="6240" spans="1:31" x14ac:dyDescent="0.2">
      <c r="A6240" s="90">
        <f t="shared" si="1910"/>
        <v>46265</v>
      </c>
      <c r="B6240" s="2">
        <f t="shared" si="1905"/>
        <v>0</v>
      </c>
      <c r="C6240" s="2">
        <f t="shared" si="1903"/>
        <v>284557.46544405981</v>
      </c>
      <c r="D6240" s="47">
        <f t="shared" si="1911"/>
        <v>46245</v>
      </c>
      <c r="E6240" s="3">
        <f t="shared" si="1901"/>
        <v>-1</v>
      </c>
      <c r="F6240" s="4">
        <f t="shared" si="1918"/>
        <v>21</v>
      </c>
      <c r="G6240" s="4">
        <f t="shared" si="1916"/>
        <v>31</v>
      </c>
      <c r="H6240" s="2">
        <f t="shared" si="1912"/>
        <v>0</v>
      </c>
      <c r="I6240" s="2">
        <f t="shared" si="1913"/>
        <v>0</v>
      </c>
      <c r="J6240" s="2">
        <f t="shared" si="1906"/>
        <v>0</v>
      </c>
      <c r="K6240" s="2">
        <f t="shared" si="1907"/>
        <v>0</v>
      </c>
      <c r="L6240" s="1">
        <f t="shared" si="1914"/>
        <v>0</v>
      </c>
      <c r="M6240" s="3">
        <f t="shared" si="1902"/>
        <v>0</v>
      </c>
      <c r="N6240" s="2">
        <f t="shared" si="1908"/>
        <v>0</v>
      </c>
      <c r="O6240" s="18">
        <f t="shared" si="1915"/>
        <v>0.14499999999999999</v>
      </c>
      <c r="P6240" s="8">
        <f t="shared" si="1919"/>
        <v>1.007673099</v>
      </c>
      <c r="Q6240" s="2">
        <f t="shared" si="1917"/>
        <v>0</v>
      </c>
      <c r="R6240" s="2">
        <f t="shared" si="1909"/>
        <v>0</v>
      </c>
      <c r="S6240" s="9" t="s">
        <v>56</v>
      </c>
      <c r="T6240" s="47">
        <f t="shared" si="1904"/>
        <v>46275</v>
      </c>
      <c r="AE6240" s="33"/>
    </row>
    <row r="6241" spans="1:31" x14ac:dyDescent="0.2">
      <c r="A6241" s="90">
        <f t="shared" si="1910"/>
        <v>46266</v>
      </c>
      <c r="B6241" s="2">
        <f t="shared" si="1905"/>
        <v>0</v>
      </c>
      <c r="C6241" s="2">
        <f t="shared" si="1903"/>
        <v>284557.46544405981</v>
      </c>
      <c r="D6241" s="47">
        <f t="shared" si="1911"/>
        <v>46245</v>
      </c>
      <c r="E6241" s="3">
        <f t="shared" si="1901"/>
        <v>-1</v>
      </c>
      <c r="F6241" s="4">
        <f t="shared" si="1918"/>
        <v>22</v>
      </c>
      <c r="G6241" s="4">
        <f t="shared" si="1916"/>
        <v>31</v>
      </c>
      <c r="H6241" s="2">
        <f t="shared" si="1912"/>
        <v>0</v>
      </c>
      <c r="I6241" s="2">
        <f t="shared" si="1913"/>
        <v>0</v>
      </c>
      <c r="J6241" s="2">
        <f t="shared" si="1906"/>
        <v>0</v>
      </c>
      <c r="K6241" s="2">
        <f t="shared" si="1907"/>
        <v>0</v>
      </c>
      <c r="L6241" s="1">
        <f t="shared" si="1914"/>
        <v>0</v>
      </c>
      <c r="M6241" s="3">
        <f t="shared" si="1902"/>
        <v>0</v>
      </c>
      <c r="N6241" s="2">
        <f t="shared" si="1908"/>
        <v>0</v>
      </c>
      <c r="O6241" s="18">
        <f t="shared" si="1915"/>
        <v>0.14499999999999999</v>
      </c>
      <c r="P6241" s="8">
        <f t="shared" si="1919"/>
        <v>1.008039949</v>
      </c>
      <c r="Q6241" s="2">
        <f t="shared" si="1917"/>
        <v>0</v>
      </c>
      <c r="R6241" s="2">
        <f t="shared" si="1909"/>
        <v>0</v>
      </c>
      <c r="S6241" s="9" t="s">
        <v>56</v>
      </c>
      <c r="T6241" s="47">
        <f t="shared" si="1904"/>
        <v>46275</v>
      </c>
      <c r="AE6241" s="33"/>
    </row>
    <row r="6242" spans="1:31" x14ac:dyDescent="0.2">
      <c r="A6242" s="90">
        <f t="shared" si="1910"/>
        <v>46267</v>
      </c>
      <c r="B6242" s="2">
        <f t="shared" si="1905"/>
        <v>0</v>
      </c>
      <c r="C6242" s="2">
        <f t="shared" si="1903"/>
        <v>284557.46544405981</v>
      </c>
      <c r="D6242" s="47">
        <f t="shared" si="1911"/>
        <v>46245</v>
      </c>
      <c r="E6242" s="3">
        <f t="shared" si="1901"/>
        <v>-1</v>
      </c>
      <c r="F6242" s="4">
        <f t="shared" si="1918"/>
        <v>23</v>
      </c>
      <c r="G6242" s="4">
        <f t="shared" si="1916"/>
        <v>31</v>
      </c>
      <c r="H6242" s="2">
        <f t="shared" si="1912"/>
        <v>0</v>
      </c>
      <c r="I6242" s="2">
        <f t="shared" si="1913"/>
        <v>0</v>
      </c>
      <c r="J6242" s="2">
        <f t="shared" si="1906"/>
        <v>0</v>
      </c>
      <c r="K6242" s="2">
        <f t="shared" si="1907"/>
        <v>0</v>
      </c>
      <c r="L6242" s="1">
        <f t="shared" si="1914"/>
        <v>0</v>
      </c>
      <c r="M6242" s="3">
        <f t="shared" si="1902"/>
        <v>0</v>
      </c>
      <c r="N6242" s="2">
        <f t="shared" si="1908"/>
        <v>0</v>
      </c>
      <c r="O6242" s="18">
        <f t="shared" si="1915"/>
        <v>0.14499999999999999</v>
      </c>
      <c r="P6242" s="8">
        <f t="shared" si="1919"/>
        <v>1.0084069339999999</v>
      </c>
      <c r="Q6242" s="2">
        <f t="shared" si="1917"/>
        <v>0</v>
      </c>
      <c r="R6242" s="2">
        <f t="shared" si="1909"/>
        <v>0</v>
      </c>
      <c r="S6242" s="9" t="s">
        <v>56</v>
      </c>
      <c r="T6242" s="47">
        <f t="shared" si="1904"/>
        <v>46275</v>
      </c>
      <c r="AE6242" s="33"/>
    </row>
    <row r="6243" spans="1:31" x14ac:dyDescent="0.2">
      <c r="A6243" s="90">
        <f t="shared" si="1910"/>
        <v>46268</v>
      </c>
      <c r="B6243" s="2">
        <f t="shared" si="1905"/>
        <v>0</v>
      </c>
      <c r="C6243" s="2">
        <f t="shared" si="1903"/>
        <v>284557.46544405981</v>
      </c>
      <c r="D6243" s="47">
        <f t="shared" si="1911"/>
        <v>46245</v>
      </c>
      <c r="E6243" s="3">
        <f t="shared" si="1901"/>
        <v>-1</v>
      </c>
      <c r="F6243" s="4">
        <f t="shared" si="1918"/>
        <v>24</v>
      </c>
      <c r="G6243" s="4">
        <f t="shared" si="1916"/>
        <v>31</v>
      </c>
      <c r="H6243" s="2">
        <f t="shared" si="1912"/>
        <v>0</v>
      </c>
      <c r="I6243" s="2">
        <f t="shared" si="1913"/>
        <v>0</v>
      </c>
      <c r="J6243" s="2">
        <f t="shared" si="1906"/>
        <v>0</v>
      </c>
      <c r="K6243" s="2">
        <f t="shared" si="1907"/>
        <v>0</v>
      </c>
      <c r="L6243" s="1">
        <f t="shared" si="1914"/>
        <v>0</v>
      </c>
      <c r="M6243" s="3">
        <f t="shared" si="1902"/>
        <v>0</v>
      </c>
      <c r="N6243" s="2">
        <f t="shared" si="1908"/>
        <v>0</v>
      </c>
      <c r="O6243" s="18">
        <f t="shared" si="1915"/>
        <v>0.14499999999999999</v>
      </c>
      <c r="P6243" s="8">
        <f t="shared" si="1919"/>
        <v>1.0087740510000001</v>
      </c>
      <c r="Q6243" s="2">
        <f t="shared" si="1917"/>
        <v>0</v>
      </c>
      <c r="R6243" s="2">
        <f t="shared" si="1909"/>
        <v>0</v>
      </c>
      <c r="S6243" s="9" t="s">
        <v>56</v>
      </c>
      <c r="T6243" s="47">
        <f t="shared" si="1904"/>
        <v>46275</v>
      </c>
      <c r="AE6243" s="33"/>
    </row>
    <row r="6244" spans="1:31" x14ac:dyDescent="0.2">
      <c r="A6244" s="90">
        <f t="shared" si="1910"/>
        <v>46269</v>
      </c>
      <c r="B6244" s="2">
        <f t="shared" si="1905"/>
        <v>0</v>
      </c>
      <c r="C6244" s="2">
        <f t="shared" si="1903"/>
        <v>284557.46544405981</v>
      </c>
      <c r="D6244" s="47">
        <f t="shared" si="1911"/>
        <v>46245</v>
      </c>
      <c r="E6244" s="3">
        <f t="shared" si="1901"/>
        <v>-1</v>
      </c>
      <c r="F6244" s="4">
        <f t="shared" si="1918"/>
        <v>25</v>
      </c>
      <c r="G6244" s="4">
        <f t="shared" si="1916"/>
        <v>31</v>
      </c>
      <c r="H6244" s="2">
        <f t="shared" si="1912"/>
        <v>0</v>
      </c>
      <c r="I6244" s="2">
        <f t="shared" si="1913"/>
        <v>0</v>
      </c>
      <c r="J6244" s="2">
        <f t="shared" si="1906"/>
        <v>0</v>
      </c>
      <c r="K6244" s="2">
        <f t="shared" si="1907"/>
        <v>0</v>
      </c>
      <c r="L6244" s="1">
        <f t="shared" si="1914"/>
        <v>0</v>
      </c>
      <c r="M6244" s="3">
        <f t="shared" si="1902"/>
        <v>0</v>
      </c>
      <c r="N6244" s="2">
        <f t="shared" si="1908"/>
        <v>0</v>
      </c>
      <c r="O6244" s="18">
        <f t="shared" si="1915"/>
        <v>0.14499999999999999</v>
      </c>
      <c r="P6244" s="8">
        <f t="shared" si="1919"/>
        <v>1.009141303</v>
      </c>
      <c r="Q6244" s="2">
        <f t="shared" si="1917"/>
        <v>0</v>
      </c>
      <c r="R6244" s="2">
        <f t="shared" si="1909"/>
        <v>0</v>
      </c>
      <c r="S6244" s="9" t="s">
        <v>56</v>
      </c>
      <c r="T6244" s="47">
        <f t="shared" si="1904"/>
        <v>46275</v>
      </c>
      <c r="AE6244" s="33"/>
    </row>
    <row r="6245" spans="1:31" x14ac:dyDescent="0.2">
      <c r="A6245" s="90">
        <f t="shared" si="1910"/>
        <v>46270</v>
      </c>
      <c r="B6245" s="2">
        <f t="shared" si="1905"/>
        <v>0</v>
      </c>
      <c r="C6245" s="2">
        <f t="shared" si="1903"/>
        <v>284557.46544405981</v>
      </c>
      <c r="D6245" s="47">
        <f t="shared" si="1911"/>
        <v>46245</v>
      </c>
      <c r="E6245" s="3">
        <f t="shared" si="1901"/>
        <v>-1</v>
      </c>
      <c r="F6245" s="4">
        <f t="shared" si="1918"/>
        <v>26</v>
      </c>
      <c r="G6245" s="4">
        <f t="shared" si="1916"/>
        <v>31</v>
      </c>
      <c r="H6245" s="2">
        <f t="shared" si="1912"/>
        <v>0</v>
      </c>
      <c r="I6245" s="2">
        <f t="shared" si="1913"/>
        <v>0</v>
      </c>
      <c r="J6245" s="2">
        <f t="shared" si="1906"/>
        <v>0</v>
      </c>
      <c r="K6245" s="2">
        <f t="shared" si="1907"/>
        <v>0</v>
      </c>
      <c r="L6245" s="1">
        <f t="shared" si="1914"/>
        <v>0</v>
      </c>
      <c r="M6245" s="3">
        <f t="shared" si="1902"/>
        <v>0</v>
      </c>
      <c r="N6245" s="2">
        <f t="shared" si="1908"/>
        <v>0</v>
      </c>
      <c r="O6245" s="18">
        <f t="shared" si="1915"/>
        <v>0.14499999999999999</v>
      </c>
      <c r="P6245" s="8">
        <f t="shared" si="1919"/>
        <v>1.0095086879999999</v>
      </c>
      <c r="Q6245" s="2">
        <f t="shared" si="1917"/>
        <v>0</v>
      </c>
      <c r="R6245" s="2">
        <f t="shared" si="1909"/>
        <v>0</v>
      </c>
      <c r="S6245" s="9" t="s">
        <v>56</v>
      </c>
      <c r="T6245" s="47">
        <f t="shared" si="1904"/>
        <v>46275</v>
      </c>
      <c r="AE6245" s="33"/>
    </row>
    <row r="6246" spans="1:31" x14ac:dyDescent="0.2">
      <c r="A6246" s="90">
        <f t="shared" si="1910"/>
        <v>46271</v>
      </c>
      <c r="B6246" s="2">
        <f t="shared" si="1905"/>
        <v>0</v>
      </c>
      <c r="C6246" s="2">
        <f t="shared" si="1903"/>
        <v>284557.46544405981</v>
      </c>
      <c r="D6246" s="47">
        <f t="shared" si="1911"/>
        <v>46245</v>
      </c>
      <c r="E6246" s="3">
        <f t="shared" si="1901"/>
        <v>-1</v>
      </c>
      <c r="F6246" s="4">
        <f t="shared" si="1918"/>
        <v>27</v>
      </c>
      <c r="G6246" s="4">
        <f t="shared" si="1916"/>
        <v>31</v>
      </c>
      <c r="H6246" s="2">
        <f t="shared" si="1912"/>
        <v>0</v>
      </c>
      <c r="I6246" s="2">
        <f t="shared" si="1913"/>
        <v>0</v>
      </c>
      <c r="J6246" s="2">
        <f t="shared" si="1906"/>
        <v>0</v>
      </c>
      <c r="K6246" s="2">
        <f t="shared" si="1907"/>
        <v>0</v>
      </c>
      <c r="L6246" s="1">
        <f t="shared" si="1914"/>
        <v>0</v>
      </c>
      <c r="M6246" s="3">
        <f t="shared" si="1902"/>
        <v>0</v>
      </c>
      <c r="N6246" s="2">
        <f t="shared" si="1908"/>
        <v>0</v>
      </c>
      <c r="O6246" s="18">
        <f t="shared" si="1915"/>
        <v>0.14499999999999999</v>
      </c>
      <c r="P6246" s="8">
        <f t="shared" si="1919"/>
        <v>1.009876207</v>
      </c>
      <c r="Q6246" s="2">
        <f t="shared" si="1917"/>
        <v>0</v>
      </c>
      <c r="R6246" s="2">
        <f t="shared" si="1909"/>
        <v>0</v>
      </c>
      <c r="S6246" s="9" t="s">
        <v>56</v>
      </c>
      <c r="T6246" s="47">
        <f t="shared" si="1904"/>
        <v>46275</v>
      </c>
      <c r="AE6246" s="33"/>
    </row>
    <row r="6247" spans="1:31" x14ac:dyDescent="0.2">
      <c r="A6247" s="90">
        <f t="shared" si="1910"/>
        <v>46272</v>
      </c>
      <c r="B6247" s="2">
        <f t="shared" si="1905"/>
        <v>0</v>
      </c>
      <c r="C6247" s="2">
        <f t="shared" si="1903"/>
        <v>284557.46544405981</v>
      </c>
      <c r="D6247" s="47">
        <f t="shared" si="1911"/>
        <v>46245</v>
      </c>
      <c r="E6247" s="3">
        <f t="shared" si="1901"/>
        <v>-1</v>
      </c>
      <c r="F6247" s="4">
        <f t="shared" si="1918"/>
        <v>28</v>
      </c>
      <c r="G6247" s="4">
        <f t="shared" si="1916"/>
        <v>31</v>
      </c>
      <c r="H6247" s="2">
        <f t="shared" si="1912"/>
        <v>0</v>
      </c>
      <c r="I6247" s="2">
        <f t="shared" si="1913"/>
        <v>0</v>
      </c>
      <c r="J6247" s="2">
        <f t="shared" si="1906"/>
        <v>0</v>
      </c>
      <c r="K6247" s="2">
        <f t="shared" si="1907"/>
        <v>0</v>
      </c>
      <c r="L6247" s="1">
        <f t="shared" si="1914"/>
        <v>0</v>
      </c>
      <c r="M6247" s="3">
        <f t="shared" si="1902"/>
        <v>0</v>
      </c>
      <c r="N6247" s="2">
        <f t="shared" si="1908"/>
        <v>0</v>
      </c>
      <c r="O6247" s="18">
        <f t="shared" si="1915"/>
        <v>0.14499999999999999</v>
      </c>
      <c r="P6247" s="8">
        <f t="shared" si="1919"/>
        <v>1.0102438600000001</v>
      </c>
      <c r="Q6247" s="2">
        <f t="shared" si="1917"/>
        <v>0</v>
      </c>
      <c r="R6247" s="2">
        <f t="shared" si="1909"/>
        <v>0</v>
      </c>
      <c r="S6247" s="9" t="s">
        <v>56</v>
      </c>
      <c r="T6247" s="47">
        <f t="shared" si="1904"/>
        <v>46275</v>
      </c>
      <c r="AE6247" s="33"/>
    </row>
    <row r="6248" spans="1:31" x14ac:dyDescent="0.2">
      <c r="A6248" s="90">
        <f t="shared" si="1910"/>
        <v>46273</v>
      </c>
      <c r="B6248" s="2">
        <f t="shared" si="1905"/>
        <v>0</v>
      </c>
      <c r="C6248" s="2">
        <f t="shared" si="1903"/>
        <v>284557.46544405981</v>
      </c>
      <c r="D6248" s="47">
        <f t="shared" si="1911"/>
        <v>46245</v>
      </c>
      <c r="E6248" s="3">
        <f t="shared" si="1901"/>
        <v>-1</v>
      </c>
      <c r="F6248" s="4">
        <f t="shared" si="1918"/>
        <v>29</v>
      </c>
      <c r="G6248" s="4">
        <f t="shared" si="1916"/>
        <v>31</v>
      </c>
      <c r="H6248" s="2">
        <f t="shared" si="1912"/>
        <v>0</v>
      </c>
      <c r="I6248" s="2">
        <f t="shared" si="1913"/>
        <v>0</v>
      </c>
      <c r="J6248" s="2">
        <f t="shared" si="1906"/>
        <v>0</v>
      </c>
      <c r="K6248" s="2">
        <f t="shared" si="1907"/>
        <v>0</v>
      </c>
      <c r="L6248" s="1">
        <f t="shared" si="1914"/>
        <v>0</v>
      </c>
      <c r="M6248" s="3">
        <f t="shared" si="1902"/>
        <v>0</v>
      </c>
      <c r="N6248" s="2">
        <f t="shared" si="1908"/>
        <v>0</v>
      </c>
      <c r="O6248" s="18">
        <f t="shared" si="1915"/>
        <v>0.14499999999999999</v>
      </c>
      <c r="P6248" s="8">
        <f t="shared" si="1919"/>
        <v>1.0106116460000001</v>
      </c>
      <c r="Q6248" s="2">
        <f t="shared" si="1917"/>
        <v>0</v>
      </c>
      <c r="R6248" s="2">
        <f t="shared" si="1909"/>
        <v>0</v>
      </c>
      <c r="S6248" s="9" t="s">
        <v>56</v>
      </c>
      <c r="T6248" s="47">
        <f t="shared" si="1904"/>
        <v>46275</v>
      </c>
      <c r="AE6248" s="33"/>
    </row>
    <row r="6249" spans="1:31" x14ac:dyDescent="0.2">
      <c r="A6249" s="90">
        <f t="shared" si="1910"/>
        <v>46274</v>
      </c>
      <c r="B6249" s="2">
        <f t="shared" si="1905"/>
        <v>0</v>
      </c>
      <c r="C6249" s="2">
        <f t="shared" si="1903"/>
        <v>284557.46544405981</v>
      </c>
      <c r="D6249" s="47">
        <f t="shared" si="1911"/>
        <v>46245</v>
      </c>
      <c r="E6249" s="3">
        <f t="shared" si="1901"/>
        <v>-1</v>
      </c>
      <c r="F6249" s="4">
        <f t="shared" si="1918"/>
        <v>30</v>
      </c>
      <c r="G6249" s="4">
        <f t="shared" si="1916"/>
        <v>31</v>
      </c>
      <c r="H6249" s="2">
        <f t="shared" si="1912"/>
        <v>0</v>
      </c>
      <c r="I6249" s="2">
        <f t="shared" si="1913"/>
        <v>0</v>
      </c>
      <c r="J6249" s="2">
        <f t="shared" si="1906"/>
        <v>0</v>
      </c>
      <c r="K6249" s="2">
        <f t="shared" si="1907"/>
        <v>0</v>
      </c>
      <c r="L6249" s="1">
        <f t="shared" si="1914"/>
        <v>0</v>
      </c>
      <c r="M6249" s="3">
        <f t="shared" si="1902"/>
        <v>0</v>
      </c>
      <c r="N6249" s="2">
        <f t="shared" si="1908"/>
        <v>0</v>
      </c>
      <c r="O6249" s="18">
        <f t="shared" si="1915"/>
        <v>0.14499999999999999</v>
      </c>
      <c r="P6249" s="8">
        <f t="shared" si="1919"/>
        <v>1.0109795669999999</v>
      </c>
      <c r="Q6249" s="2">
        <f t="shared" si="1917"/>
        <v>0</v>
      </c>
      <c r="R6249" s="2">
        <f t="shared" si="1909"/>
        <v>0</v>
      </c>
      <c r="S6249" s="9" t="s">
        <v>56</v>
      </c>
      <c r="T6249" s="47">
        <f t="shared" si="1904"/>
        <v>46275</v>
      </c>
      <c r="AE6249" s="33"/>
    </row>
    <row r="6250" spans="1:31" x14ac:dyDescent="0.2">
      <c r="A6250" s="90">
        <f t="shared" si="1910"/>
        <v>46275</v>
      </c>
      <c r="B6250" s="2">
        <f t="shared" si="1905"/>
        <v>0</v>
      </c>
      <c r="C6250" s="2">
        <f t="shared" si="1903"/>
        <v>284557.46544405981</v>
      </c>
      <c r="D6250" s="47">
        <f t="shared" si="1911"/>
        <v>46245</v>
      </c>
      <c r="E6250" s="3">
        <f t="shared" si="1901"/>
        <v>-1</v>
      </c>
      <c r="F6250" s="4">
        <f t="shared" si="1918"/>
        <v>31</v>
      </c>
      <c r="G6250" s="4">
        <f t="shared" si="1916"/>
        <v>31</v>
      </c>
      <c r="H6250" s="2">
        <f t="shared" si="1912"/>
        <v>0</v>
      </c>
      <c r="I6250" s="2">
        <f t="shared" si="1913"/>
        <v>0</v>
      </c>
      <c r="J6250" s="2">
        <f t="shared" si="1906"/>
        <v>0</v>
      </c>
      <c r="K6250" s="2">
        <f t="shared" si="1907"/>
        <v>0</v>
      </c>
      <c r="L6250" s="1">
        <f t="shared" si="1914"/>
        <v>205</v>
      </c>
      <c r="M6250" s="3">
        <f t="shared" si="1902"/>
        <v>2.8506E-2</v>
      </c>
      <c r="N6250" s="2">
        <f t="shared" si="1908"/>
        <v>0</v>
      </c>
      <c r="O6250" s="18">
        <f t="shared" si="1915"/>
        <v>0.14499999999999999</v>
      </c>
      <c r="P6250" s="8">
        <f t="shared" si="1919"/>
        <v>1.0113476210000001</v>
      </c>
      <c r="Q6250" s="2">
        <f t="shared" si="1917"/>
        <v>0</v>
      </c>
      <c r="R6250" s="2">
        <f t="shared" si="1909"/>
        <v>0</v>
      </c>
      <c r="S6250" s="9" t="s">
        <v>56</v>
      </c>
      <c r="T6250" s="47">
        <f t="shared" si="1904"/>
        <v>46275</v>
      </c>
      <c r="AE6250" s="33"/>
    </row>
    <row r="6251" spans="1:31" x14ac:dyDescent="0.2">
      <c r="A6251" s="90">
        <f t="shared" si="1910"/>
        <v>46276</v>
      </c>
      <c r="B6251" s="2">
        <f t="shared" si="1905"/>
        <v>0</v>
      </c>
      <c r="C6251" s="2">
        <f t="shared" si="1903"/>
        <v>276445.87033411983</v>
      </c>
      <c r="D6251" s="47">
        <f t="shared" si="1911"/>
        <v>46276</v>
      </c>
      <c r="E6251" s="3">
        <f t="shared" ref="E6251:E6314" si="1920">IF(DAY(A6250)=$E$2,VLOOKUP(A6250,$AF$10:$AG$315,2),E6250)</f>
        <v>-1</v>
      </c>
      <c r="F6251" s="4">
        <f t="shared" si="1918"/>
        <v>1</v>
      </c>
      <c r="G6251" s="4">
        <f t="shared" si="1916"/>
        <v>30</v>
      </c>
      <c r="H6251" s="2">
        <f t="shared" si="1912"/>
        <v>0</v>
      </c>
      <c r="I6251" s="2">
        <f t="shared" si="1913"/>
        <v>0</v>
      </c>
      <c r="J6251" s="2">
        <f t="shared" si="1906"/>
        <v>0</v>
      </c>
      <c r="K6251" s="2">
        <f t="shared" si="1907"/>
        <v>0</v>
      </c>
      <c r="L6251" s="1">
        <f t="shared" si="1914"/>
        <v>0</v>
      </c>
      <c r="M6251" s="3">
        <f t="shared" si="1902"/>
        <v>0</v>
      </c>
      <c r="N6251" s="2">
        <f t="shared" si="1908"/>
        <v>0</v>
      </c>
      <c r="O6251" s="18">
        <f t="shared" si="1915"/>
        <v>0.14499999999999999</v>
      </c>
      <c r="P6251" s="8">
        <f t="shared" si="1919"/>
        <v>1.0003761950000001</v>
      </c>
      <c r="Q6251" s="2">
        <f t="shared" si="1917"/>
        <v>0</v>
      </c>
      <c r="R6251" s="2">
        <f t="shared" si="1909"/>
        <v>0</v>
      </c>
      <c r="S6251" s="9" t="s">
        <v>56</v>
      </c>
      <c r="T6251" s="47">
        <f t="shared" si="1904"/>
        <v>46305</v>
      </c>
      <c r="AE6251" s="33"/>
    </row>
    <row r="6252" spans="1:31" x14ac:dyDescent="0.2">
      <c r="A6252" s="90">
        <f t="shared" si="1910"/>
        <v>46277</v>
      </c>
      <c r="B6252" s="2">
        <f t="shared" si="1905"/>
        <v>0</v>
      </c>
      <c r="C6252" s="2">
        <f t="shared" si="1903"/>
        <v>276445.87033411983</v>
      </c>
      <c r="D6252" s="47">
        <f t="shared" si="1911"/>
        <v>46276</v>
      </c>
      <c r="E6252" s="3">
        <f t="shared" si="1920"/>
        <v>-1</v>
      </c>
      <c r="F6252" s="4">
        <f t="shared" si="1918"/>
        <v>2</v>
      </c>
      <c r="G6252" s="4">
        <f t="shared" si="1916"/>
        <v>30</v>
      </c>
      <c r="H6252" s="2">
        <f t="shared" si="1912"/>
        <v>0</v>
      </c>
      <c r="I6252" s="2">
        <f t="shared" si="1913"/>
        <v>0</v>
      </c>
      <c r="J6252" s="2">
        <f t="shared" si="1906"/>
        <v>0</v>
      </c>
      <c r="K6252" s="2">
        <f t="shared" si="1907"/>
        <v>0</v>
      </c>
      <c r="L6252" s="1">
        <f t="shared" si="1914"/>
        <v>0</v>
      </c>
      <c r="M6252" s="3">
        <f t="shared" si="1902"/>
        <v>0</v>
      </c>
      <c r="N6252" s="2">
        <f t="shared" si="1908"/>
        <v>0</v>
      </c>
      <c r="O6252" s="18">
        <f t="shared" si="1915"/>
        <v>0.14499999999999999</v>
      </c>
      <c r="P6252" s="8">
        <f t="shared" si="1919"/>
        <v>1.0007525310000001</v>
      </c>
      <c r="Q6252" s="2">
        <f t="shared" si="1917"/>
        <v>0</v>
      </c>
      <c r="R6252" s="2">
        <f t="shared" si="1909"/>
        <v>0</v>
      </c>
      <c r="S6252" s="9" t="s">
        <v>56</v>
      </c>
      <c r="T6252" s="47">
        <f t="shared" si="1904"/>
        <v>46305</v>
      </c>
      <c r="AE6252" s="33"/>
    </row>
    <row r="6253" spans="1:31" x14ac:dyDescent="0.2">
      <c r="A6253" s="90">
        <f t="shared" si="1910"/>
        <v>46278</v>
      </c>
      <c r="B6253" s="2">
        <f t="shared" si="1905"/>
        <v>0</v>
      </c>
      <c r="C6253" s="2">
        <f t="shared" si="1903"/>
        <v>276445.87033411983</v>
      </c>
      <c r="D6253" s="47">
        <f t="shared" si="1911"/>
        <v>46276</v>
      </c>
      <c r="E6253" s="3">
        <f t="shared" si="1920"/>
        <v>-1</v>
      </c>
      <c r="F6253" s="4">
        <f t="shared" si="1918"/>
        <v>3</v>
      </c>
      <c r="G6253" s="4">
        <f t="shared" si="1916"/>
        <v>30</v>
      </c>
      <c r="H6253" s="2">
        <f t="shared" si="1912"/>
        <v>0</v>
      </c>
      <c r="I6253" s="2">
        <f t="shared" si="1913"/>
        <v>0</v>
      </c>
      <c r="J6253" s="2">
        <f t="shared" si="1906"/>
        <v>0</v>
      </c>
      <c r="K6253" s="2">
        <f t="shared" si="1907"/>
        <v>0</v>
      </c>
      <c r="L6253" s="1">
        <f t="shared" si="1914"/>
        <v>0</v>
      </c>
      <c r="M6253" s="3">
        <f t="shared" si="1902"/>
        <v>0</v>
      </c>
      <c r="N6253" s="2">
        <f t="shared" si="1908"/>
        <v>0</v>
      </c>
      <c r="O6253" s="18">
        <f t="shared" si="1915"/>
        <v>0.14499999999999999</v>
      </c>
      <c r="P6253" s="8">
        <f t="shared" si="1919"/>
        <v>1.001129009</v>
      </c>
      <c r="Q6253" s="2">
        <f t="shared" si="1917"/>
        <v>0</v>
      </c>
      <c r="R6253" s="2">
        <f t="shared" si="1909"/>
        <v>0</v>
      </c>
      <c r="S6253" s="9" t="s">
        <v>56</v>
      </c>
      <c r="T6253" s="47">
        <f t="shared" si="1904"/>
        <v>46305</v>
      </c>
      <c r="AE6253" s="33"/>
    </row>
    <row r="6254" spans="1:31" x14ac:dyDescent="0.2">
      <c r="A6254" s="90">
        <f t="shared" si="1910"/>
        <v>46279</v>
      </c>
      <c r="B6254" s="2">
        <f t="shared" si="1905"/>
        <v>0</v>
      </c>
      <c r="C6254" s="2">
        <f t="shared" si="1903"/>
        <v>276445.87033411983</v>
      </c>
      <c r="D6254" s="47">
        <f t="shared" si="1911"/>
        <v>46276</v>
      </c>
      <c r="E6254" s="3">
        <f t="shared" si="1920"/>
        <v>-1</v>
      </c>
      <c r="F6254" s="4">
        <f t="shared" si="1918"/>
        <v>4</v>
      </c>
      <c r="G6254" s="4">
        <f t="shared" si="1916"/>
        <v>30</v>
      </c>
      <c r="H6254" s="2">
        <f t="shared" si="1912"/>
        <v>0</v>
      </c>
      <c r="I6254" s="2">
        <f t="shared" si="1913"/>
        <v>0</v>
      </c>
      <c r="J6254" s="2">
        <f t="shared" si="1906"/>
        <v>0</v>
      </c>
      <c r="K6254" s="2">
        <f t="shared" si="1907"/>
        <v>0</v>
      </c>
      <c r="L6254" s="1">
        <f t="shared" si="1914"/>
        <v>0</v>
      </c>
      <c r="M6254" s="3">
        <f t="shared" si="1902"/>
        <v>0</v>
      </c>
      <c r="N6254" s="2">
        <f t="shared" si="1908"/>
        <v>0</v>
      </c>
      <c r="O6254" s="18">
        <f t="shared" si="1915"/>
        <v>0.14499999999999999</v>
      </c>
      <c r="P6254" s="8">
        <f t="shared" si="1919"/>
        <v>1.0015056280000001</v>
      </c>
      <c r="Q6254" s="2">
        <f t="shared" si="1917"/>
        <v>0</v>
      </c>
      <c r="R6254" s="2">
        <f t="shared" si="1909"/>
        <v>0</v>
      </c>
      <c r="S6254" s="9" t="s">
        <v>56</v>
      </c>
      <c r="T6254" s="47">
        <f t="shared" si="1904"/>
        <v>46305</v>
      </c>
      <c r="AE6254" s="33"/>
    </row>
    <row r="6255" spans="1:31" x14ac:dyDescent="0.2">
      <c r="A6255" s="90">
        <f t="shared" si="1910"/>
        <v>46280</v>
      </c>
      <c r="B6255" s="2">
        <f t="shared" si="1905"/>
        <v>0</v>
      </c>
      <c r="C6255" s="2">
        <f t="shared" si="1903"/>
        <v>276445.87033411983</v>
      </c>
      <c r="D6255" s="47">
        <f t="shared" si="1911"/>
        <v>46276</v>
      </c>
      <c r="E6255" s="3">
        <f t="shared" si="1920"/>
        <v>-1</v>
      </c>
      <c r="F6255" s="4">
        <f t="shared" si="1918"/>
        <v>5</v>
      </c>
      <c r="G6255" s="4">
        <f t="shared" si="1916"/>
        <v>30</v>
      </c>
      <c r="H6255" s="2">
        <f t="shared" si="1912"/>
        <v>0</v>
      </c>
      <c r="I6255" s="2">
        <f t="shared" si="1913"/>
        <v>0</v>
      </c>
      <c r="J6255" s="2">
        <f t="shared" si="1906"/>
        <v>0</v>
      </c>
      <c r="K6255" s="2">
        <f t="shared" si="1907"/>
        <v>0</v>
      </c>
      <c r="L6255" s="1">
        <f t="shared" si="1914"/>
        <v>0</v>
      </c>
      <c r="M6255" s="3">
        <f t="shared" si="1902"/>
        <v>0</v>
      </c>
      <c r="N6255" s="2">
        <f t="shared" si="1908"/>
        <v>0</v>
      </c>
      <c r="O6255" s="18">
        <f t="shared" si="1915"/>
        <v>0.14499999999999999</v>
      </c>
      <c r="P6255" s="8">
        <f t="shared" si="1919"/>
        <v>1.0018823889999999</v>
      </c>
      <c r="Q6255" s="2">
        <f t="shared" si="1917"/>
        <v>0</v>
      </c>
      <c r="R6255" s="2">
        <f t="shared" si="1909"/>
        <v>0</v>
      </c>
      <c r="S6255" s="9" t="s">
        <v>56</v>
      </c>
      <c r="T6255" s="47">
        <f t="shared" si="1904"/>
        <v>46305</v>
      </c>
      <c r="AE6255" s="33"/>
    </row>
    <row r="6256" spans="1:31" x14ac:dyDescent="0.2">
      <c r="A6256" s="90">
        <f t="shared" si="1910"/>
        <v>46281</v>
      </c>
      <c r="B6256" s="2">
        <f t="shared" si="1905"/>
        <v>0</v>
      </c>
      <c r="C6256" s="2">
        <f t="shared" si="1903"/>
        <v>276445.87033411983</v>
      </c>
      <c r="D6256" s="47">
        <f t="shared" si="1911"/>
        <v>46276</v>
      </c>
      <c r="E6256" s="3">
        <f t="shared" si="1920"/>
        <v>-1</v>
      </c>
      <c r="F6256" s="4">
        <f t="shared" si="1918"/>
        <v>6</v>
      </c>
      <c r="G6256" s="4">
        <f t="shared" si="1916"/>
        <v>30</v>
      </c>
      <c r="H6256" s="2">
        <f t="shared" si="1912"/>
        <v>0</v>
      </c>
      <c r="I6256" s="2">
        <f t="shared" si="1913"/>
        <v>0</v>
      </c>
      <c r="J6256" s="2">
        <f t="shared" si="1906"/>
        <v>0</v>
      </c>
      <c r="K6256" s="2">
        <f t="shared" si="1907"/>
        <v>0</v>
      </c>
      <c r="L6256" s="1">
        <f t="shared" si="1914"/>
        <v>0</v>
      </c>
      <c r="M6256" s="3">
        <f t="shared" si="1902"/>
        <v>0</v>
      </c>
      <c r="N6256" s="2">
        <f t="shared" si="1908"/>
        <v>0</v>
      </c>
      <c r="O6256" s="18">
        <f t="shared" si="1915"/>
        <v>0.14499999999999999</v>
      </c>
      <c r="P6256" s="8">
        <f t="shared" si="1919"/>
        <v>1.002259292</v>
      </c>
      <c r="Q6256" s="2">
        <f t="shared" si="1917"/>
        <v>0</v>
      </c>
      <c r="R6256" s="2">
        <f t="shared" si="1909"/>
        <v>0</v>
      </c>
      <c r="S6256" s="9" t="s">
        <v>56</v>
      </c>
      <c r="T6256" s="47">
        <f t="shared" si="1904"/>
        <v>46305</v>
      </c>
      <c r="AE6256" s="33"/>
    </row>
    <row r="6257" spans="1:31" x14ac:dyDescent="0.2">
      <c r="A6257" s="90">
        <f t="shared" si="1910"/>
        <v>46282</v>
      </c>
      <c r="B6257" s="2">
        <f t="shared" si="1905"/>
        <v>0</v>
      </c>
      <c r="C6257" s="2">
        <f t="shared" si="1903"/>
        <v>276445.87033411983</v>
      </c>
      <c r="D6257" s="47">
        <f t="shared" si="1911"/>
        <v>46276</v>
      </c>
      <c r="E6257" s="3">
        <f t="shared" si="1920"/>
        <v>-1</v>
      </c>
      <c r="F6257" s="4">
        <f t="shared" si="1918"/>
        <v>7</v>
      </c>
      <c r="G6257" s="4">
        <f t="shared" si="1916"/>
        <v>30</v>
      </c>
      <c r="H6257" s="2">
        <f t="shared" si="1912"/>
        <v>0</v>
      </c>
      <c r="I6257" s="2">
        <f t="shared" si="1913"/>
        <v>0</v>
      </c>
      <c r="J6257" s="2">
        <f t="shared" si="1906"/>
        <v>0</v>
      </c>
      <c r="K6257" s="2">
        <f t="shared" si="1907"/>
        <v>0</v>
      </c>
      <c r="L6257" s="1">
        <f t="shared" si="1914"/>
        <v>0</v>
      </c>
      <c r="M6257" s="3">
        <f t="shared" si="1902"/>
        <v>0</v>
      </c>
      <c r="N6257" s="2">
        <f t="shared" si="1908"/>
        <v>0</v>
      </c>
      <c r="O6257" s="18">
        <f t="shared" si="1915"/>
        <v>0.14499999999999999</v>
      </c>
      <c r="P6257" s="8">
        <f t="shared" si="1919"/>
        <v>1.002636337</v>
      </c>
      <c r="Q6257" s="2">
        <f t="shared" si="1917"/>
        <v>0</v>
      </c>
      <c r="R6257" s="2">
        <f t="shared" si="1909"/>
        <v>0</v>
      </c>
      <c r="S6257" s="9" t="s">
        <v>56</v>
      </c>
      <c r="T6257" s="47">
        <f t="shared" si="1904"/>
        <v>46305</v>
      </c>
      <c r="AE6257" s="33"/>
    </row>
    <row r="6258" spans="1:31" x14ac:dyDescent="0.2">
      <c r="A6258" s="90">
        <f t="shared" si="1910"/>
        <v>46283</v>
      </c>
      <c r="B6258" s="2">
        <f t="shared" si="1905"/>
        <v>0</v>
      </c>
      <c r="C6258" s="2">
        <f t="shared" si="1903"/>
        <v>276445.87033411983</v>
      </c>
      <c r="D6258" s="47">
        <f t="shared" si="1911"/>
        <v>46276</v>
      </c>
      <c r="E6258" s="3">
        <f t="shared" si="1920"/>
        <v>-1</v>
      </c>
      <c r="F6258" s="4">
        <f t="shared" si="1918"/>
        <v>8</v>
      </c>
      <c r="G6258" s="4">
        <f t="shared" si="1916"/>
        <v>30</v>
      </c>
      <c r="H6258" s="2">
        <f t="shared" si="1912"/>
        <v>0</v>
      </c>
      <c r="I6258" s="2">
        <f t="shared" si="1913"/>
        <v>0</v>
      </c>
      <c r="J6258" s="2">
        <f t="shared" si="1906"/>
        <v>0</v>
      </c>
      <c r="K6258" s="2">
        <f t="shared" si="1907"/>
        <v>0</v>
      </c>
      <c r="L6258" s="1">
        <f t="shared" si="1914"/>
        <v>0</v>
      </c>
      <c r="M6258" s="3">
        <f t="shared" si="1902"/>
        <v>0</v>
      </c>
      <c r="N6258" s="2">
        <f t="shared" si="1908"/>
        <v>0</v>
      </c>
      <c r="O6258" s="18">
        <f t="shared" si="1915"/>
        <v>0.14499999999999999</v>
      </c>
      <c r="P6258" s="8">
        <f t="shared" si="1919"/>
        <v>1.0030135229999999</v>
      </c>
      <c r="Q6258" s="2">
        <f t="shared" si="1917"/>
        <v>0</v>
      </c>
      <c r="R6258" s="2">
        <f t="shared" si="1909"/>
        <v>0</v>
      </c>
      <c r="S6258" s="9" t="s">
        <v>56</v>
      </c>
      <c r="T6258" s="47">
        <f t="shared" si="1904"/>
        <v>46305</v>
      </c>
      <c r="AE6258" s="33"/>
    </row>
    <row r="6259" spans="1:31" x14ac:dyDescent="0.2">
      <c r="A6259" s="90">
        <f t="shared" si="1910"/>
        <v>46284</v>
      </c>
      <c r="B6259" s="2">
        <f t="shared" si="1905"/>
        <v>0</v>
      </c>
      <c r="C6259" s="2">
        <f t="shared" si="1903"/>
        <v>276445.87033411983</v>
      </c>
      <c r="D6259" s="47">
        <f t="shared" si="1911"/>
        <v>46276</v>
      </c>
      <c r="E6259" s="3">
        <f t="shared" si="1920"/>
        <v>-1</v>
      </c>
      <c r="F6259" s="4">
        <f t="shared" si="1918"/>
        <v>9</v>
      </c>
      <c r="G6259" s="4">
        <f t="shared" si="1916"/>
        <v>30</v>
      </c>
      <c r="H6259" s="2">
        <f t="shared" si="1912"/>
        <v>0</v>
      </c>
      <c r="I6259" s="2">
        <f t="shared" si="1913"/>
        <v>0</v>
      </c>
      <c r="J6259" s="2">
        <f t="shared" si="1906"/>
        <v>0</v>
      </c>
      <c r="K6259" s="2">
        <f t="shared" si="1907"/>
        <v>0</v>
      </c>
      <c r="L6259" s="1">
        <f t="shared" si="1914"/>
        <v>0</v>
      </c>
      <c r="M6259" s="3">
        <f t="shared" si="1902"/>
        <v>0</v>
      </c>
      <c r="N6259" s="2">
        <f t="shared" si="1908"/>
        <v>0</v>
      </c>
      <c r="O6259" s="18">
        <f t="shared" si="1915"/>
        <v>0.14499999999999999</v>
      </c>
      <c r="P6259" s="8">
        <f t="shared" si="1919"/>
        <v>1.0033908520000001</v>
      </c>
      <c r="Q6259" s="2">
        <f t="shared" si="1917"/>
        <v>0</v>
      </c>
      <c r="R6259" s="2">
        <f t="shared" si="1909"/>
        <v>0</v>
      </c>
      <c r="S6259" s="9" t="s">
        <v>56</v>
      </c>
      <c r="T6259" s="47">
        <f t="shared" si="1904"/>
        <v>46305</v>
      </c>
      <c r="AE6259" s="33"/>
    </row>
    <row r="6260" spans="1:31" x14ac:dyDescent="0.2">
      <c r="A6260" s="90">
        <f t="shared" si="1910"/>
        <v>46285</v>
      </c>
      <c r="B6260" s="2">
        <f t="shared" si="1905"/>
        <v>0</v>
      </c>
      <c r="C6260" s="2">
        <f t="shared" si="1903"/>
        <v>276445.87033411983</v>
      </c>
      <c r="D6260" s="47">
        <f t="shared" si="1911"/>
        <v>46276</v>
      </c>
      <c r="E6260" s="3">
        <f t="shared" si="1920"/>
        <v>-1</v>
      </c>
      <c r="F6260" s="4">
        <f t="shared" si="1918"/>
        <v>10</v>
      </c>
      <c r="G6260" s="4">
        <f t="shared" si="1916"/>
        <v>30</v>
      </c>
      <c r="H6260" s="2">
        <f t="shared" si="1912"/>
        <v>0</v>
      </c>
      <c r="I6260" s="2">
        <f t="shared" si="1913"/>
        <v>0</v>
      </c>
      <c r="J6260" s="2">
        <f t="shared" si="1906"/>
        <v>0</v>
      </c>
      <c r="K6260" s="2">
        <f t="shared" si="1907"/>
        <v>0</v>
      </c>
      <c r="L6260" s="1">
        <f t="shared" si="1914"/>
        <v>0</v>
      </c>
      <c r="M6260" s="3">
        <f t="shared" si="1902"/>
        <v>0</v>
      </c>
      <c r="N6260" s="2">
        <f t="shared" si="1908"/>
        <v>0</v>
      </c>
      <c r="O6260" s="18">
        <f t="shared" si="1915"/>
        <v>0.14499999999999999</v>
      </c>
      <c r="P6260" s="8">
        <f t="shared" si="1919"/>
        <v>1.003768322</v>
      </c>
      <c r="Q6260" s="2">
        <f t="shared" si="1917"/>
        <v>0</v>
      </c>
      <c r="R6260" s="2">
        <f t="shared" si="1909"/>
        <v>0</v>
      </c>
      <c r="S6260" s="9" t="s">
        <v>56</v>
      </c>
      <c r="T6260" s="47">
        <f t="shared" si="1904"/>
        <v>46305</v>
      </c>
      <c r="AE6260" s="33"/>
    </row>
    <row r="6261" spans="1:31" x14ac:dyDescent="0.2">
      <c r="A6261" s="90">
        <f t="shared" si="1910"/>
        <v>46286</v>
      </c>
      <c r="B6261" s="2">
        <f t="shared" si="1905"/>
        <v>0</v>
      </c>
      <c r="C6261" s="2">
        <f t="shared" si="1903"/>
        <v>276445.87033411983</v>
      </c>
      <c r="D6261" s="47">
        <f t="shared" si="1911"/>
        <v>46276</v>
      </c>
      <c r="E6261" s="3">
        <f t="shared" si="1920"/>
        <v>-1</v>
      </c>
      <c r="F6261" s="4">
        <f t="shared" si="1918"/>
        <v>11</v>
      </c>
      <c r="G6261" s="4">
        <f t="shared" si="1916"/>
        <v>30</v>
      </c>
      <c r="H6261" s="2">
        <f t="shared" si="1912"/>
        <v>0</v>
      </c>
      <c r="I6261" s="2">
        <f t="shared" si="1913"/>
        <v>0</v>
      </c>
      <c r="J6261" s="2">
        <f t="shared" si="1906"/>
        <v>0</v>
      </c>
      <c r="K6261" s="2">
        <f t="shared" si="1907"/>
        <v>0</v>
      </c>
      <c r="L6261" s="1">
        <f t="shared" si="1914"/>
        <v>0</v>
      </c>
      <c r="M6261" s="3">
        <f t="shared" si="1902"/>
        <v>0</v>
      </c>
      <c r="N6261" s="2">
        <f t="shared" si="1908"/>
        <v>0</v>
      </c>
      <c r="O6261" s="18">
        <f t="shared" si="1915"/>
        <v>0.14499999999999999</v>
      </c>
      <c r="P6261" s="8">
        <f t="shared" si="1919"/>
        <v>1.0041459349999999</v>
      </c>
      <c r="Q6261" s="2">
        <f t="shared" si="1917"/>
        <v>0</v>
      </c>
      <c r="R6261" s="2">
        <f t="shared" si="1909"/>
        <v>0</v>
      </c>
      <c r="S6261" s="9" t="s">
        <v>56</v>
      </c>
      <c r="T6261" s="47">
        <f t="shared" si="1904"/>
        <v>46305</v>
      </c>
      <c r="AE6261" s="33"/>
    </row>
    <row r="6262" spans="1:31" x14ac:dyDescent="0.2">
      <c r="A6262" s="90">
        <f t="shared" si="1910"/>
        <v>46287</v>
      </c>
      <c r="B6262" s="2">
        <f t="shared" si="1905"/>
        <v>0</v>
      </c>
      <c r="C6262" s="2">
        <f t="shared" si="1903"/>
        <v>276445.87033411983</v>
      </c>
      <c r="D6262" s="47">
        <f t="shared" si="1911"/>
        <v>46276</v>
      </c>
      <c r="E6262" s="3">
        <f t="shared" si="1920"/>
        <v>-1</v>
      </c>
      <c r="F6262" s="4">
        <f t="shared" si="1918"/>
        <v>12</v>
      </c>
      <c r="G6262" s="4">
        <f t="shared" si="1916"/>
        <v>30</v>
      </c>
      <c r="H6262" s="2">
        <f t="shared" si="1912"/>
        <v>0</v>
      </c>
      <c r="I6262" s="2">
        <f t="shared" si="1913"/>
        <v>0</v>
      </c>
      <c r="J6262" s="2">
        <f t="shared" si="1906"/>
        <v>0</v>
      </c>
      <c r="K6262" s="2">
        <f t="shared" si="1907"/>
        <v>0</v>
      </c>
      <c r="L6262" s="1">
        <f t="shared" si="1914"/>
        <v>0</v>
      </c>
      <c r="M6262" s="3">
        <f t="shared" si="1902"/>
        <v>0</v>
      </c>
      <c r="N6262" s="2">
        <f t="shared" si="1908"/>
        <v>0</v>
      </c>
      <c r="O6262" s="18">
        <f t="shared" si="1915"/>
        <v>0.14499999999999999</v>
      </c>
      <c r="P6262" s="8">
        <f t="shared" si="1919"/>
        <v>1.004523689</v>
      </c>
      <c r="Q6262" s="2">
        <f t="shared" si="1917"/>
        <v>0</v>
      </c>
      <c r="R6262" s="2">
        <f t="shared" si="1909"/>
        <v>0</v>
      </c>
      <c r="S6262" s="9" t="s">
        <v>56</v>
      </c>
      <c r="T6262" s="47">
        <f t="shared" si="1904"/>
        <v>46305</v>
      </c>
      <c r="AE6262" s="33"/>
    </row>
    <row r="6263" spans="1:31" x14ac:dyDescent="0.2">
      <c r="A6263" s="90">
        <f t="shared" si="1910"/>
        <v>46288</v>
      </c>
      <c r="B6263" s="2">
        <f t="shared" si="1905"/>
        <v>0</v>
      </c>
      <c r="C6263" s="2">
        <f t="shared" si="1903"/>
        <v>276445.87033411983</v>
      </c>
      <c r="D6263" s="47">
        <f t="shared" si="1911"/>
        <v>46276</v>
      </c>
      <c r="E6263" s="3">
        <f t="shared" si="1920"/>
        <v>-1</v>
      </c>
      <c r="F6263" s="4">
        <f t="shared" si="1918"/>
        <v>13</v>
      </c>
      <c r="G6263" s="4">
        <f t="shared" si="1916"/>
        <v>30</v>
      </c>
      <c r="H6263" s="2">
        <f t="shared" si="1912"/>
        <v>0</v>
      </c>
      <c r="I6263" s="2">
        <f t="shared" si="1913"/>
        <v>0</v>
      </c>
      <c r="J6263" s="2">
        <f t="shared" si="1906"/>
        <v>0</v>
      </c>
      <c r="K6263" s="2">
        <f t="shared" si="1907"/>
        <v>0</v>
      </c>
      <c r="L6263" s="1">
        <f t="shared" si="1914"/>
        <v>0</v>
      </c>
      <c r="M6263" s="3">
        <f t="shared" si="1902"/>
        <v>0</v>
      </c>
      <c r="N6263" s="2">
        <f t="shared" si="1908"/>
        <v>0</v>
      </c>
      <c r="O6263" s="18">
        <f t="shared" si="1915"/>
        <v>0.14499999999999999</v>
      </c>
      <c r="P6263" s="8">
        <f t="shared" si="1919"/>
        <v>1.0049015859999999</v>
      </c>
      <c r="Q6263" s="2">
        <f t="shared" si="1917"/>
        <v>0</v>
      </c>
      <c r="R6263" s="2">
        <f t="shared" si="1909"/>
        <v>0</v>
      </c>
      <c r="S6263" s="9" t="s">
        <v>56</v>
      </c>
      <c r="T6263" s="47">
        <f t="shared" si="1904"/>
        <v>46305</v>
      </c>
      <c r="AE6263" s="33"/>
    </row>
    <row r="6264" spans="1:31" x14ac:dyDescent="0.2">
      <c r="A6264" s="90">
        <f t="shared" si="1910"/>
        <v>46289</v>
      </c>
      <c r="B6264" s="2">
        <f t="shared" si="1905"/>
        <v>0</v>
      </c>
      <c r="C6264" s="2">
        <f t="shared" si="1903"/>
        <v>276445.87033411983</v>
      </c>
      <c r="D6264" s="47">
        <f t="shared" si="1911"/>
        <v>46276</v>
      </c>
      <c r="E6264" s="3">
        <f t="shared" si="1920"/>
        <v>-1</v>
      </c>
      <c r="F6264" s="4">
        <f t="shared" si="1918"/>
        <v>14</v>
      </c>
      <c r="G6264" s="4">
        <f t="shared" si="1916"/>
        <v>30</v>
      </c>
      <c r="H6264" s="2">
        <f t="shared" si="1912"/>
        <v>0</v>
      </c>
      <c r="I6264" s="2">
        <f t="shared" si="1913"/>
        <v>0</v>
      </c>
      <c r="J6264" s="2">
        <f t="shared" si="1906"/>
        <v>0</v>
      </c>
      <c r="K6264" s="2">
        <f t="shared" si="1907"/>
        <v>0</v>
      </c>
      <c r="L6264" s="1">
        <f t="shared" si="1914"/>
        <v>0</v>
      </c>
      <c r="M6264" s="3">
        <f t="shared" si="1902"/>
        <v>0</v>
      </c>
      <c r="N6264" s="2">
        <f t="shared" si="1908"/>
        <v>0</v>
      </c>
      <c r="O6264" s="18">
        <f t="shared" si="1915"/>
        <v>0.14499999999999999</v>
      </c>
      <c r="P6264" s="8">
        <f t="shared" si="1919"/>
        <v>1.0052796239999999</v>
      </c>
      <c r="Q6264" s="2">
        <f t="shared" si="1917"/>
        <v>0</v>
      </c>
      <c r="R6264" s="2">
        <f t="shared" si="1909"/>
        <v>0</v>
      </c>
      <c r="S6264" s="9" t="s">
        <v>56</v>
      </c>
      <c r="T6264" s="47">
        <f t="shared" si="1904"/>
        <v>46305</v>
      </c>
      <c r="AE6264" s="33"/>
    </row>
    <row r="6265" spans="1:31" x14ac:dyDescent="0.2">
      <c r="A6265" s="90">
        <f t="shared" si="1910"/>
        <v>46290</v>
      </c>
      <c r="B6265" s="2">
        <f t="shared" si="1905"/>
        <v>0</v>
      </c>
      <c r="C6265" s="2">
        <f t="shared" si="1903"/>
        <v>276445.87033411983</v>
      </c>
      <c r="D6265" s="47">
        <f t="shared" si="1911"/>
        <v>46276</v>
      </c>
      <c r="E6265" s="3">
        <f t="shared" si="1920"/>
        <v>-1</v>
      </c>
      <c r="F6265" s="4">
        <f t="shared" si="1918"/>
        <v>15</v>
      </c>
      <c r="G6265" s="4">
        <f t="shared" si="1916"/>
        <v>30</v>
      </c>
      <c r="H6265" s="2">
        <f t="shared" si="1912"/>
        <v>0</v>
      </c>
      <c r="I6265" s="2">
        <f t="shared" si="1913"/>
        <v>0</v>
      </c>
      <c r="J6265" s="2">
        <f t="shared" si="1906"/>
        <v>0</v>
      </c>
      <c r="K6265" s="2">
        <f t="shared" si="1907"/>
        <v>0</v>
      </c>
      <c r="L6265" s="1">
        <f t="shared" si="1914"/>
        <v>0</v>
      </c>
      <c r="M6265" s="3">
        <f t="shared" si="1902"/>
        <v>0</v>
      </c>
      <c r="N6265" s="2">
        <f t="shared" si="1908"/>
        <v>0</v>
      </c>
      <c r="O6265" s="18">
        <f t="shared" si="1915"/>
        <v>0.14499999999999999</v>
      </c>
      <c r="P6265" s="8">
        <f t="shared" si="1919"/>
        <v>1.005657805</v>
      </c>
      <c r="Q6265" s="2">
        <f t="shared" si="1917"/>
        <v>0</v>
      </c>
      <c r="R6265" s="2">
        <f t="shared" si="1909"/>
        <v>0</v>
      </c>
      <c r="S6265" s="9" t="s">
        <v>56</v>
      </c>
      <c r="T6265" s="47">
        <f t="shared" si="1904"/>
        <v>46305</v>
      </c>
      <c r="AE6265" s="33"/>
    </row>
    <row r="6266" spans="1:31" x14ac:dyDescent="0.2">
      <c r="A6266" s="90">
        <f t="shared" si="1910"/>
        <v>46291</v>
      </c>
      <c r="B6266" s="2">
        <f t="shared" si="1905"/>
        <v>0</v>
      </c>
      <c r="C6266" s="2">
        <f t="shared" si="1903"/>
        <v>276445.87033411983</v>
      </c>
      <c r="D6266" s="47">
        <f t="shared" si="1911"/>
        <v>46276</v>
      </c>
      <c r="E6266" s="3">
        <f t="shared" si="1920"/>
        <v>-1</v>
      </c>
      <c r="F6266" s="4">
        <f t="shared" si="1918"/>
        <v>16</v>
      </c>
      <c r="G6266" s="4">
        <f t="shared" si="1916"/>
        <v>30</v>
      </c>
      <c r="H6266" s="2">
        <f t="shared" si="1912"/>
        <v>0</v>
      </c>
      <c r="I6266" s="2">
        <f t="shared" si="1913"/>
        <v>0</v>
      </c>
      <c r="J6266" s="2">
        <f t="shared" si="1906"/>
        <v>0</v>
      </c>
      <c r="K6266" s="2">
        <f t="shared" si="1907"/>
        <v>0</v>
      </c>
      <c r="L6266" s="1">
        <f t="shared" si="1914"/>
        <v>0</v>
      </c>
      <c r="M6266" s="3">
        <f t="shared" si="1902"/>
        <v>0</v>
      </c>
      <c r="N6266" s="2">
        <f t="shared" si="1908"/>
        <v>0</v>
      </c>
      <c r="O6266" s="18">
        <f t="shared" si="1915"/>
        <v>0.14499999999999999</v>
      </c>
      <c r="P6266" s="8">
        <f t="shared" si="1919"/>
        <v>1.0060361280000001</v>
      </c>
      <c r="Q6266" s="2">
        <f t="shared" si="1917"/>
        <v>0</v>
      </c>
      <c r="R6266" s="2">
        <f t="shared" si="1909"/>
        <v>0</v>
      </c>
      <c r="S6266" s="9" t="s">
        <v>56</v>
      </c>
      <c r="T6266" s="47">
        <f t="shared" si="1904"/>
        <v>46305</v>
      </c>
      <c r="AE6266" s="33"/>
    </row>
    <row r="6267" spans="1:31" x14ac:dyDescent="0.2">
      <c r="A6267" s="90">
        <f t="shared" si="1910"/>
        <v>46292</v>
      </c>
      <c r="B6267" s="2">
        <f t="shared" si="1905"/>
        <v>0</v>
      </c>
      <c r="C6267" s="2">
        <f t="shared" si="1903"/>
        <v>276445.87033411983</v>
      </c>
      <c r="D6267" s="47">
        <f t="shared" si="1911"/>
        <v>46276</v>
      </c>
      <c r="E6267" s="3">
        <f t="shared" si="1920"/>
        <v>-1</v>
      </c>
      <c r="F6267" s="4">
        <f t="shared" si="1918"/>
        <v>17</v>
      </c>
      <c r="G6267" s="4">
        <f t="shared" si="1916"/>
        <v>30</v>
      </c>
      <c r="H6267" s="2">
        <f t="shared" si="1912"/>
        <v>0</v>
      </c>
      <c r="I6267" s="2">
        <f t="shared" si="1913"/>
        <v>0</v>
      </c>
      <c r="J6267" s="2">
        <f t="shared" si="1906"/>
        <v>0</v>
      </c>
      <c r="K6267" s="2">
        <f t="shared" si="1907"/>
        <v>0</v>
      </c>
      <c r="L6267" s="1">
        <f t="shared" si="1914"/>
        <v>0</v>
      </c>
      <c r="M6267" s="3">
        <f t="shared" si="1902"/>
        <v>0</v>
      </c>
      <c r="N6267" s="2">
        <f t="shared" si="1908"/>
        <v>0</v>
      </c>
      <c r="O6267" s="18">
        <f t="shared" si="1915"/>
        <v>0.14499999999999999</v>
      </c>
      <c r="P6267" s="8">
        <f t="shared" si="1919"/>
        <v>1.006414594</v>
      </c>
      <c r="Q6267" s="2">
        <f t="shared" si="1917"/>
        <v>0</v>
      </c>
      <c r="R6267" s="2">
        <f t="shared" si="1909"/>
        <v>0</v>
      </c>
      <c r="S6267" s="9" t="s">
        <v>56</v>
      </c>
      <c r="T6267" s="47">
        <f t="shared" si="1904"/>
        <v>46305</v>
      </c>
      <c r="AE6267" s="33"/>
    </row>
    <row r="6268" spans="1:31" x14ac:dyDescent="0.2">
      <c r="A6268" s="90">
        <f t="shared" si="1910"/>
        <v>46293</v>
      </c>
      <c r="B6268" s="2">
        <f t="shared" si="1905"/>
        <v>0</v>
      </c>
      <c r="C6268" s="2">
        <f t="shared" si="1903"/>
        <v>276445.87033411983</v>
      </c>
      <c r="D6268" s="47">
        <f t="shared" si="1911"/>
        <v>46276</v>
      </c>
      <c r="E6268" s="3">
        <f t="shared" si="1920"/>
        <v>-1</v>
      </c>
      <c r="F6268" s="4">
        <f t="shared" si="1918"/>
        <v>18</v>
      </c>
      <c r="G6268" s="4">
        <f t="shared" si="1916"/>
        <v>30</v>
      </c>
      <c r="H6268" s="2">
        <f t="shared" si="1912"/>
        <v>0</v>
      </c>
      <c r="I6268" s="2">
        <f t="shared" si="1913"/>
        <v>0</v>
      </c>
      <c r="J6268" s="2">
        <f t="shared" si="1906"/>
        <v>0</v>
      </c>
      <c r="K6268" s="2">
        <f t="shared" si="1907"/>
        <v>0</v>
      </c>
      <c r="L6268" s="1">
        <f t="shared" si="1914"/>
        <v>0</v>
      </c>
      <c r="M6268" s="3">
        <f t="shared" si="1902"/>
        <v>0</v>
      </c>
      <c r="N6268" s="2">
        <f t="shared" si="1908"/>
        <v>0</v>
      </c>
      <c r="O6268" s="18">
        <f t="shared" si="1915"/>
        <v>0.14499999999999999</v>
      </c>
      <c r="P6268" s="8">
        <f t="shared" si="1919"/>
        <v>1.0067932020000001</v>
      </c>
      <c r="Q6268" s="2">
        <f t="shared" si="1917"/>
        <v>0</v>
      </c>
      <c r="R6268" s="2">
        <f t="shared" si="1909"/>
        <v>0</v>
      </c>
      <c r="S6268" s="9" t="s">
        <v>56</v>
      </c>
      <c r="T6268" s="47">
        <f t="shared" si="1904"/>
        <v>46305</v>
      </c>
      <c r="AE6268" s="33"/>
    </row>
    <row r="6269" spans="1:31" x14ac:dyDescent="0.2">
      <c r="A6269" s="90">
        <f t="shared" si="1910"/>
        <v>46294</v>
      </c>
      <c r="B6269" s="2">
        <f t="shared" si="1905"/>
        <v>0</v>
      </c>
      <c r="C6269" s="2">
        <f t="shared" si="1903"/>
        <v>276445.87033411983</v>
      </c>
      <c r="D6269" s="47">
        <f t="shared" si="1911"/>
        <v>46276</v>
      </c>
      <c r="E6269" s="3">
        <f t="shared" si="1920"/>
        <v>-1</v>
      </c>
      <c r="F6269" s="4">
        <f t="shared" si="1918"/>
        <v>19</v>
      </c>
      <c r="G6269" s="4">
        <f t="shared" si="1916"/>
        <v>30</v>
      </c>
      <c r="H6269" s="2">
        <f t="shared" si="1912"/>
        <v>0</v>
      </c>
      <c r="I6269" s="2">
        <f t="shared" si="1913"/>
        <v>0</v>
      </c>
      <c r="J6269" s="2">
        <f t="shared" si="1906"/>
        <v>0</v>
      </c>
      <c r="K6269" s="2">
        <f t="shared" si="1907"/>
        <v>0</v>
      </c>
      <c r="L6269" s="1">
        <f t="shared" si="1914"/>
        <v>0</v>
      </c>
      <c r="M6269" s="3">
        <f t="shared" si="1902"/>
        <v>0</v>
      </c>
      <c r="N6269" s="2">
        <f t="shared" si="1908"/>
        <v>0</v>
      </c>
      <c r="O6269" s="18">
        <f t="shared" si="1915"/>
        <v>0.14499999999999999</v>
      </c>
      <c r="P6269" s="8">
        <f t="shared" si="1919"/>
        <v>1.007171952</v>
      </c>
      <c r="Q6269" s="2">
        <f t="shared" si="1917"/>
        <v>0</v>
      </c>
      <c r="R6269" s="2">
        <f t="shared" si="1909"/>
        <v>0</v>
      </c>
      <c r="S6269" s="9" t="s">
        <v>56</v>
      </c>
      <c r="T6269" s="47">
        <f t="shared" si="1904"/>
        <v>46305</v>
      </c>
      <c r="AE6269" s="33"/>
    </row>
    <row r="6270" spans="1:31" x14ac:dyDescent="0.2">
      <c r="A6270" s="90">
        <f t="shared" si="1910"/>
        <v>46295</v>
      </c>
      <c r="B6270" s="2">
        <f t="shared" si="1905"/>
        <v>0</v>
      </c>
      <c r="C6270" s="2">
        <f t="shared" si="1903"/>
        <v>276445.87033411983</v>
      </c>
      <c r="D6270" s="47">
        <f t="shared" si="1911"/>
        <v>46276</v>
      </c>
      <c r="E6270" s="3">
        <f t="shared" si="1920"/>
        <v>-1</v>
      </c>
      <c r="F6270" s="4">
        <f t="shared" si="1918"/>
        <v>20</v>
      </c>
      <c r="G6270" s="4">
        <f t="shared" si="1916"/>
        <v>30</v>
      </c>
      <c r="H6270" s="2">
        <f t="shared" si="1912"/>
        <v>0</v>
      </c>
      <c r="I6270" s="2">
        <f t="shared" si="1913"/>
        <v>0</v>
      </c>
      <c r="J6270" s="2">
        <f t="shared" si="1906"/>
        <v>0</v>
      </c>
      <c r="K6270" s="2">
        <f t="shared" si="1907"/>
        <v>0</v>
      </c>
      <c r="L6270" s="1">
        <f t="shared" si="1914"/>
        <v>0</v>
      </c>
      <c r="M6270" s="3">
        <f t="shared" si="1902"/>
        <v>0</v>
      </c>
      <c r="N6270" s="2">
        <f t="shared" si="1908"/>
        <v>0</v>
      </c>
      <c r="O6270" s="18">
        <f t="shared" si="1915"/>
        <v>0.14499999999999999</v>
      </c>
      <c r="P6270" s="8">
        <f t="shared" si="1919"/>
        <v>1.0075508449999999</v>
      </c>
      <c r="Q6270" s="2">
        <f t="shared" si="1917"/>
        <v>0</v>
      </c>
      <c r="R6270" s="2">
        <f t="shared" si="1909"/>
        <v>0</v>
      </c>
      <c r="S6270" s="9" t="s">
        <v>56</v>
      </c>
      <c r="T6270" s="47">
        <f t="shared" si="1904"/>
        <v>46305</v>
      </c>
      <c r="AE6270" s="33"/>
    </row>
    <row r="6271" spans="1:31" x14ac:dyDescent="0.2">
      <c r="A6271" s="90">
        <f t="shared" si="1910"/>
        <v>46296</v>
      </c>
      <c r="B6271" s="2">
        <f t="shared" si="1905"/>
        <v>0</v>
      </c>
      <c r="C6271" s="2">
        <f t="shared" si="1903"/>
        <v>276445.87033411983</v>
      </c>
      <c r="D6271" s="47">
        <f t="shared" si="1911"/>
        <v>46276</v>
      </c>
      <c r="E6271" s="3">
        <f t="shared" si="1920"/>
        <v>-1</v>
      </c>
      <c r="F6271" s="4">
        <f t="shared" si="1918"/>
        <v>21</v>
      </c>
      <c r="G6271" s="4">
        <f t="shared" si="1916"/>
        <v>30</v>
      </c>
      <c r="H6271" s="2">
        <f t="shared" si="1912"/>
        <v>0</v>
      </c>
      <c r="I6271" s="2">
        <f t="shared" si="1913"/>
        <v>0</v>
      </c>
      <c r="J6271" s="2">
        <f t="shared" si="1906"/>
        <v>0</v>
      </c>
      <c r="K6271" s="2">
        <f t="shared" si="1907"/>
        <v>0</v>
      </c>
      <c r="L6271" s="1">
        <f t="shared" si="1914"/>
        <v>0</v>
      </c>
      <c r="M6271" s="3">
        <f t="shared" ref="M6271:M6334" si="1921">IF(DAY(A6271)=E$2,VLOOKUP(A6271,$W$10:$AD$316,5),0)</f>
        <v>0</v>
      </c>
      <c r="N6271" s="2">
        <f t="shared" si="1908"/>
        <v>0</v>
      </c>
      <c r="O6271" s="18">
        <f t="shared" si="1915"/>
        <v>0.14499999999999999</v>
      </c>
      <c r="P6271" s="8">
        <f t="shared" si="1919"/>
        <v>1.0079298800000001</v>
      </c>
      <c r="Q6271" s="2">
        <f t="shared" si="1917"/>
        <v>0</v>
      </c>
      <c r="R6271" s="2">
        <f t="shared" si="1909"/>
        <v>0</v>
      </c>
      <c r="S6271" s="9" t="s">
        <v>56</v>
      </c>
      <c r="T6271" s="47">
        <f t="shared" si="1904"/>
        <v>46305</v>
      </c>
      <c r="AE6271" s="33"/>
    </row>
    <row r="6272" spans="1:31" x14ac:dyDescent="0.2">
      <c r="A6272" s="90">
        <f t="shared" si="1910"/>
        <v>46297</v>
      </c>
      <c r="B6272" s="2">
        <f t="shared" si="1905"/>
        <v>0</v>
      </c>
      <c r="C6272" s="2">
        <f t="shared" ref="C6272:C6335" si="1922">IF(DAY(A6271)=$E$2,VLOOKUP(A6271,W$10:X$316,2),C6271)</f>
        <v>276445.87033411983</v>
      </c>
      <c r="D6272" s="47">
        <f t="shared" si="1911"/>
        <v>46276</v>
      </c>
      <c r="E6272" s="3">
        <f t="shared" si="1920"/>
        <v>-1</v>
      </c>
      <c r="F6272" s="4">
        <f t="shared" si="1918"/>
        <v>22</v>
      </c>
      <c r="G6272" s="4">
        <f t="shared" si="1916"/>
        <v>30</v>
      </c>
      <c r="H6272" s="2">
        <f t="shared" si="1912"/>
        <v>0</v>
      </c>
      <c r="I6272" s="2">
        <f t="shared" si="1913"/>
        <v>0</v>
      </c>
      <c r="J6272" s="2">
        <f t="shared" si="1906"/>
        <v>0</v>
      </c>
      <c r="K6272" s="2">
        <f t="shared" si="1907"/>
        <v>0</v>
      </c>
      <c r="L6272" s="1">
        <f t="shared" si="1914"/>
        <v>0</v>
      </c>
      <c r="M6272" s="3">
        <f t="shared" si="1921"/>
        <v>0</v>
      </c>
      <c r="N6272" s="2">
        <f t="shared" si="1908"/>
        <v>0</v>
      </c>
      <c r="O6272" s="18">
        <f t="shared" si="1915"/>
        <v>0.14499999999999999</v>
      </c>
      <c r="P6272" s="8">
        <f t="shared" si="1919"/>
        <v>1.008309058</v>
      </c>
      <c r="Q6272" s="2">
        <f t="shared" si="1917"/>
        <v>0</v>
      </c>
      <c r="R6272" s="2">
        <f t="shared" si="1909"/>
        <v>0</v>
      </c>
      <c r="S6272" s="9" t="s">
        <v>56</v>
      </c>
      <c r="T6272" s="47">
        <f t="shared" ref="T6272:T6335" si="1923">IF(DAY(A6272)=E$2+1,VLOOKUP(A6271,$W$10:$AD$316,8),T6271)</f>
        <v>46305</v>
      </c>
      <c r="AE6272" s="33"/>
    </row>
    <row r="6273" spans="1:31" x14ac:dyDescent="0.2">
      <c r="A6273" s="90">
        <f t="shared" si="1910"/>
        <v>46298</v>
      </c>
      <c r="B6273" s="2">
        <f t="shared" si="1905"/>
        <v>0</v>
      </c>
      <c r="C6273" s="2">
        <f t="shared" si="1922"/>
        <v>276445.87033411983</v>
      </c>
      <c r="D6273" s="47">
        <f t="shared" si="1911"/>
        <v>46276</v>
      </c>
      <c r="E6273" s="3">
        <f t="shared" si="1920"/>
        <v>-1</v>
      </c>
      <c r="F6273" s="4">
        <f t="shared" si="1918"/>
        <v>23</v>
      </c>
      <c r="G6273" s="4">
        <f t="shared" si="1916"/>
        <v>30</v>
      </c>
      <c r="H6273" s="2">
        <f t="shared" si="1912"/>
        <v>0</v>
      </c>
      <c r="I6273" s="2">
        <f t="shared" si="1913"/>
        <v>0</v>
      </c>
      <c r="J6273" s="2">
        <f t="shared" si="1906"/>
        <v>0</v>
      </c>
      <c r="K6273" s="2">
        <f t="shared" si="1907"/>
        <v>0</v>
      </c>
      <c r="L6273" s="1">
        <f t="shared" si="1914"/>
        <v>0</v>
      </c>
      <c r="M6273" s="3">
        <f t="shared" si="1921"/>
        <v>0</v>
      </c>
      <c r="N6273" s="2">
        <f t="shared" si="1908"/>
        <v>0</v>
      </c>
      <c r="O6273" s="18">
        <f t="shared" si="1915"/>
        <v>0.14499999999999999</v>
      </c>
      <c r="P6273" s="8">
        <f t="shared" si="1919"/>
        <v>1.0086883790000001</v>
      </c>
      <c r="Q6273" s="2">
        <f t="shared" si="1917"/>
        <v>0</v>
      </c>
      <c r="R6273" s="2">
        <f t="shared" si="1909"/>
        <v>0</v>
      </c>
      <c r="S6273" s="9" t="s">
        <v>56</v>
      </c>
      <c r="T6273" s="47">
        <f t="shared" si="1923"/>
        <v>46305</v>
      </c>
      <c r="AE6273" s="33"/>
    </row>
    <row r="6274" spans="1:31" x14ac:dyDescent="0.2">
      <c r="A6274" s="90">
        <f t="shared" si="1910"/>
        <v>46299</v>
      </c>
      <c r="B6274" s="2">
        <f t="shared" si="1905"/>
        <v>0</v>
      </c>
      <c r="C6274" s="2">
        <f t="shared" si="1922"/>
        <v>276445.87033411983</v>
      </c>
      <c r="D6274" s="47">
        <f t="shared" si="1911"/>
        <v>46276</v>
      </c>
      <c r="E6274" s="3">
        <f t="shared" si="1920"/>
        <v>-1</v>
      </c>
      <c r="F6274" s="4">
        <f t="shared" si="1918"/>
        <v>24</v>
      </c>
      <c r="G6274" s="4">
        <f t="shared" si="1916"/>
        <v>30</v>
      </c>
      <c r="H6274" s="2">
        <f t="shared" si="1912"/>
        <v>0</v>
      </c>
      <c r="I6274" s="2">
        <f t="shared" si="1913"/>
        <v>0</v>
      </c>
      <c r="J6274" s="2">
        <f t="shared" si="1906"/>
        <v>0</v>
      </c>
      <c r="K6274" s="2">
        <f t="shared" si="1907"/>
        <v>0</v>
      </c>
      <c r="L6274" s="1">
        <f t="shared" si="1914"/>
        <v>0</v>
      </c>
      <c r="M6274" s="3">
        <f t="shared" si="1921"/>
        <v>0</v>
      </c>
      <c r="N6274" s="2">
        <f t="shared" si="1908"/>
        <v>0</v>
      </c>
      <c r="O6274" s="18">
        <f t="shared" si="1915"/>
        <v>0.14499999999999999</v>
      </c>
      <c r="P6274" s="8">
        <f t="shared" si="1919"/>
        <v>1.0090678420000001</v>
      </c>
      <c r="Q6274" s="2">
        <f t="shared" si="1917"/>
        <v>0</v>
      </c>
      <c r="R6274" s="2">
        <f t="shared" si="1909"/>
        <v>0</v>
      </c>
      <c r="S6274" s="9" t="s">
        <v>56</v>
      </c>
      <c r="T6274" s="47">
        <f t="shared" si="1923"/>
        <v>46305</v>
      </c>
      <c r="AE6274" s="33"/>
    </row>
    <row r="6275" spans="1:31" x14ac:dyDescent="0.2">
      <c r="A6275" s="90">
        <f t="shared" si="1910"/>
        <v>46300</v>
      </c>
      <c r="B6275" s="2">
        <f t="shared" si="1905"/>
        <v>0</v>
      </c>
      <c r="C6275" s="2">
        <f t="shared" si="1922"/>
        <v>276445.87033411983</v>
      </c>
      <c r="D6275" s="47">
        <f t="shared" si="1911"/>
        <v>46276</v>
      </c>
      <c r="E6275" s="3">
        <f t="shared" si="1920"/>
        <v>-1</v>
      </c>
      <c r="F6275" s="4">
        <f t="shared" si="1918"/>
        <v>25</v>
      </c>
      <c r="G6275" s="4">
        <f t="shared" si="1916"/>
        <v>30</v>
      </c>
      <c r="H6275" s="2">
        <f t="shared" si="1912"/>
        <v>0</v>
      </c>
      <c r="I6275" s="2">
        <f t="shared" si="1913"/>
        <v>0</v>
      </c>
      <c r="J6275" s="2">
        <f t="shared" si="1906"/>
        <v>0</v>
      </c>
      <c r="K6275" s="2">
        <f t="shared" si="1907"/>
        <v>0</v>
      </c>
      <c r="L6275" s="1">
        <f t="shared" si="1914"/>
        <v>0</v>
      </c>
      <c r="M6275" s="3">
        <f t="shared" si="1921"/>
        <v>0</v>
      </c>
      <c r="N6275" s="2">
        <f t="shared" si="1908"/>
        <v>0</v>
      </c>
      <c r="O6275" s="18">
        <f t="shared" si="1915"/>
        <v>0.14499999999999999</v>
      </c>
      <c r="P6275" s="8">
        <f t="shared" si="1919"/>
        <v>1.009447448</v>
      </c>
      <c r="Q6275" s="2">
        <f t="shared" si="1917"/>
        <v>0</v>
      </c>
      <c r="R6275" s="2">
        <f t="shared" si="1909"/>
        <v>0</v>
      </c>
      <c r="S6275" s="9" t="s">
        <v>56</v>
      </c>
      <c r="T6275" s="47">
        <f t="shared" si="1923"/>
        <v>46305</v>
      </c>
      <c r="AE6275" s="33"/>
    </row>
    <row r="6276" spans="1:31" x14ac:dyDescent="0.2">
      <c r="A6276" s="90">
        <f t="shared" si="1910"/>
        <v>46301</v>
      </c>
      <c r="B6276" s="2">
        <f t="shared" si="1905"/>
        <v>0</v>
      </c>
      <c r="C6276" s="2">
        <f t="shared" si="1922"/>
        <v>276445.87033411983</v>
      </c>
      <c r="D6276" s="47">
        <f t="shared" si="1911"/>
        <v>46276</v>
      </c>
      <c r="E6276" s="3">
        <f t="shared" si="1920"/>
        <v>-1</v>
      </c>
      <c r="F6276" s="4">
        <f t="shared" si="1918"/>
        <v>26</v>
      </c>
      <c r="G6276" s="4">
        <f t="shared" si="1916"/>
        <v>30</v>
      </c>
      <c r="H6276" s="2">
        <f t="shared" si="1912"/>
        <v>0</v>
      </c>
      <c r="I6276" s="2">
        <f t="shared" si="1913"/>
        <v>0</v>
      </c>
      <c r="J6276" s="2">
        <f t="shared" si="1906"/>
        <v>0</v>
      </c>
      <c r="K6276" s="2">
        <f t="shared" si="1907"/>
        <v>0</v>
      </c>
      <c r="L6276" s="1">
        <f t="shared" si="1914"/>
        <v>0</v>
      </c>
      <c r="M6276" s="3">
        <f t="shared" si="1921"/>
        <v>0</v>
      </c>
      <c r="N6276" s="2">
        <f t="shared" si="1908"/>
        <v>0</v>
      </c>
      <c r="O6276" s="18">
        <f t="shared" si="1915"/>
        <v>0.14499999999999999</v>
      </c>
      <c r="P6276" s="8">
        <f t="shared" si="1919"/>
        <v>1.0098271969999999</v>
      </c>
      <c r="Q6276" s="2">
        <f t="shared" si="1917"/>
        <v>0</v>
      </c>
      <c r="R6276" s="2">
        <f t="shared" si="1909"/>
        <v>0</v>
      </c>
      <c r="S6276" s="9" t="s">
        <v>56</v>
      </c>
      <c r="T6276" s="47">
        <f t="shared" si="1923"/>
        <v>46305</v>
      </c>
      <c r="AE6276" s="33"/>
    </row>
    <row r="6277" spans="1:31" x14ac:dyDescent="0.2">
      <c r="A6277" s="90">
        <f t="shared" si="1910"/>
        <v>46302</v>
      </c>
      <c r="B6277" s="2">
        <f t="shared" si="1905"/>
        <v>0</v>
      </c>
      <c r="C6277" s="2">
        <f t="shared" si="1922"/>
        <v>276445.87033411983</v>
      </c>
      <c r="D6277" s="47">
        <f t="shared" si="1911"/>
        <v>46276</v>
      </c>
      <c r="E6277" s="3">
        <f t="shared" si="1920"/>
        <v>-1</v>
      </c>
      <c r="F6277" s="4">
        <f t="shared" si="1918"/>
        <v>27</v>
      </c>
      <c r="G6277" s="4">
        <f t="shared" si="1916"/>
        <v>30</v>
      </c>
      <c r="H6277" s="2">
        <f t="shared" si="1912"/>
        <v>0</v>
      </c>
      <c r="I6277" s="2">
        <f t="shared" si="1913"/>
        <v>0</v>
      </c>
      <c r="J6277" s="2">
        <f t="shared" si="1906"/>
        <v>0</v>
      </c>
      <c r="K6277" s="2">
        <f t="shared" si="1907"/>
        <v>0</v>
      </c>
      <c r="L6277" s="1">
        <f t="shared" si="1914"/>
        <v>0</v>
      </c>
      <c r="M6277" s="3">
        <f t="shared" si="1921"/>
        <v>0</v>
      </c>
      <c r="N6277" s="2">
        <f t="shared" si="1908"/>
        <v>0</v>
      </c>
      <c r="O6277" s="18">
        <f t="shared" si="1915"/>
        <v>0.14499999999999999</v>
      </c>
      <c r="P6277" s="8">
        <f t="shared" si="1919"/>
        <v>1.010207088</v>
      </c>
      <c r="Q6277" s="2">
        <f t="shared" si="1917"/>
        <v>0</v>
      </c>
      <c r="R6277" s="2">
        <f t="shared" si="1909"/>
        <v>0</v>
      </c>
      <c r="S6277" s="9" t="s">
        <v>56</v>
      </c>
      <c r="T6277" s="47">
        <f t="shared" si="1923"/>
        <v>46305</v>
      </c>
      <c r="AE6277" s="33"/>
    </row>
    <row r="6278" spans="1:31" x14ac:dyDescent="0.2">
      <c r="A6278" s="90">
        <f t="shared" si="1910"/>
        <v>46303</v>
      </c>
      <c r="B6278" s="2">
        <f t="shared" si="1905"/>
        <v>0</v>
      </c>
      <c r="C6278" s="2">
        <f t="shared" si="1922"/>
        <v>276445.87033411983</v>
      </c>
      <c r="D6278" s="47">
        <f t="shared" si="1911"/>
        <v>46276</v>
      </c>
      <c r="E6278" s="3">
        <f t="shared" si="1920"/>
        <v>-1</v>
      </c>
      <c r="F6278" s="4">
        <f t="shared" si="1918"/>
        <v>28</v>
      </c>
      <c r="G6278" s="4">
        <f t="shared" si="1916"/>
        <v>30</v>
      </c>
      <c r="H6278" s="2">
        <f t="shared" si="1912"/>
        <v>0</v>
      </c>
      <c r="I6278" s="2">
        <f t="shared" si="1913"/>
        <v>0</v>
      </c>
      <c r="J6278" s="2">
        <f t="shared" si="1906"/>
        <v>0</v>
      </c>
      <c r="K6278" s="2">
        <f t="shared" si="1907"/>
        <v>0</v>
      </c>
      <c r="L6278" s="1">
        <f t="shared" si="1914"/>
        <v>0</v>
      </c>
      <c r="M6278" s="3">
        <f t="shared" si="1921"/>
        <v>0</v>
      </c>
      <c r="N6278" s="2">
        <f t="shared" si="1908"/>
        <v>0</v>
      </c>
      <c r="O6278" s="18">
        <f t="shared" si="1915"/>
        <v>0.14499999999999999</v>
      </c>
      <c r="P6278" s="8">
        <f t="shared" si="1919"/>
        <v>1.0105871230000001</v>
      </c>
      <c r="Q6278" s="2">
        <f t="shared" si="1917"/>
        <v>0</v>
      </c>
      <c r="R6278" s="2">
        <f t="shared" si="1909"/>
        <v>0</v>
      </c>
      <c r="S6278" s="9" t="s">
        <v>56</v>
      </c>
      <c r="T6278" s="47">
        <f t="shared" si="1923"/>
        <v>46305</v>
      </c>
      <c r="AE6278" s="33"/>
    </row>
    <row r="6279" spans="1:31" x14ac:dyDescent="0.2">
      <c r="A6279" s="90">
        <f t="shared" si="1910"/>
        <v>46304</v>
      </c>
      <c r="B6279" s="2">
        <f t="shared" si="1905"/>
        <v>0</v>
      </c>
      <c r="C6279" s="2">
        <f t="shared" si="1922"/>
        <v>276445.87033411983</v>
      </c>
      <c r="D6279" s="47">
        <f t="shared" si="1911"/>
        <v>46276</v>
      </c>
      <c r="E6279" s="3">
        <f t="shared" si="1920"/>
        <v>-1</v>
      </c>
      <c r="F6279" s="4">
        <f t="shared" si="1918"/>
        <v>29</v>
      </c>
      <c r="G6279" s="4">
        <f t="shared" si="1916"/>
        <v>30</v>
      </c>
      <c r="H6279" s="2">
        <f t="shared" si="1912"/>
        <v>0</v>
      </c>
      <c r="I6279" s="2">
        <f t="shared" si="1913"/>
        <v>0</v>
      </c>
      <c r="J6279" s="2">
        <f t="shared" si="1906"/>
        <v>0</v>
      </c>
      <c r="K6279" s="2">
        <f t="shared" si="1907"/>
        <v>0</v>
      </c>
      <c r="L6279" s="1">
        <f t="shared" si="1914"/>
        <v>0</v>
      </c>
      <c r="M6279" s="3">
        <f t="shared" si="1921"/>
        <v>0</v>
      </c>
      <c r="N6279" s="2">
        <f t="shared" si="1908"/>
        <v>0</v>
      </c>
      <c r="O6279" s="18">
        <f t="shared" si="1915"/>
        <v>0.14499999999999999</v>
      </c>
      <c r="P6279" s="8">
        <f t="shared" si="1919"/>
        <v>1.0109672999999999</v>
      </c>
      <c r="Q6279" s="2">
        <f t="shared" si="1917"/>
        <v>0</v>
      </c>
      <c r="R6279" s="2">
        <f t="shared" si="1909"/>
        <v>0</v>
      </c>
      <c r="S6279" s="9" t="s">
        <v>56</v>
      </c>
      <c r="T6279" s="47">
        <f t="shared" si="1923"/>
        <v>46305</v>
      </c>
      <c r="AE6279" s="33"/>
    </row>
    <row r="6280" spans="1:31" x14ac:dyDescent="0.2">
      <c r="A6280" s="90">
        <f t="shared" si="1910"/>
        <v>46305</v>
      </c>
      <c r="B6280" s="2">
        <f t="shared" si="1905"/>
        <v>0</v>
      </c>
      <c r="C6280" s="2">
        <f t="shared" si="1922"/>
        <v>276445.87033411983</v>
      </c>
      <c r="D6280" s="47">
        <f t="shared" si="1911"/>
        <v>46276</v>
      </c>
      <c r="E6280" s="3">
        <f t="shared" si="1920"/>
        <v>-1</v>
      </c>
      <c r="F6280" s="4">
        <f t="shared" si="1918"/>
        <v>30</v>
      </c>
      <c r="G6280" s="4">
        <f t="shared" si="1916"/>
        <v>30</v>
      </c>
      <c r="H6280" s="2">
        <f t="shared" si="1912"/>
        <v>0</v>
      </c>
      <c r="I6280" s="2">
        <f t="shared" si="1913"/>
        <v>0</v>
      </c>
      <c r="J6280" s="2">
        <f t="shared" si="1906"/>
        <v>0</v>
      </c>
      <c r="K6280" s="2">
        <f t="shared" si="1907"/>
        <v>0</v>
      </c>
      <c r="L6280" s="1">
        <f t="shared" si="1914"/>
        <v>206</v>
      </c>
      <c r="M6280" s="3">
        <f t="shared" si="1921"/>
        <v>2.8507000000000001E-2</v>
      </c>
      <c r="N6280" s="2">
        <f t="shared" si="1908"/>
        <v>0</v>
      </c>
      <c r="O6280" s="18">
        <f t="shared" si="1915"/>
        <v>0.14499999999999999</v>
      </c>
      <c r="P6280" s="8">
        <f t="shared" si="1919"/>
        <v>1.0113476210000001</v>
      </c>
      <c r="Q6280" s="2">
        <f t="shared" si="1917"/>
        <v>0</v>
      </c>
      <c r="R6280" s="2">
        <f t="shared" si="1909"/>
        <v>0</v>
      </c>
      <c r="S6280" s="9" t="s">
        <v>56</v>
      </c>
      <c r="T6280" s="47">
        <f t="shared" si="1923"/>
        <v>46305</v>
      </c>
      <c r="AE6280" s="33"/>
    </row>
    <row r="6281" spans="1:31" x14ac:dyDescent="0.2">
      <c r="A6281" s="90">
        <f t="shared" si="1910"/>
        <v>46306</v>
      </c>
      <c r="B6281" s="2">
        <f t="shared" si="1905"/>
        <v>0</v>
      </c>
      <c r="C6281" s="2">
        <f t="shared" si="1922"/>
        <v>268565.22790850984</v>
      </c>
      <c r="D6281" s="47">
        <f t="shared" si="1911"/>
        <v>46306</v>
      </c>
      <c r="E6281" s="3">
        <f t="shared" si="1920"/>
        <v>-1</v>
      </c>
      <c r="F6281" s="4">
        <f t="shared" si="1918"/>
        <v>1</v>
      </c>
      <c r="G6281" s="4">
        <f t="shared" si="1916"/>
        <v>31</v>
      </c>
      <c r="H6281" s="2">
        <f t="shared" si="1912"/>
        <v>0</v>
      </c>
      <c r="I6281" s="2">
        <f t="shared" si="1913"/>
        <v>0</v>
      </c>
      <c r="J6281" s="2">
        <f t="shared" si="1906"/>
        <v>0</v>
      </c>
      <c r="K6281" s="2">
        <f t="shared" si="1907"/>
        <v>0</v>
      </c>
      <c r="L6281" s="1">
        <f t="shared" si="1914"/>
        <v>0</v>
      </c>
      <c r="M6281" s="3">
        <f t="shared" si="1921"/>
        <v>0</v>
      </c>
      <c r="N6281" s="2">
        <f t="shared" si="1908"/>
        <v>0</v>
      </c>
      <c r="O6281" s="18">
        <f t="shared" si="1915"/>
        <v>0.14499999999999999</v>
      </c>
      <c r="P6281" s="8">
        <f t="shared" si="1919"/>
        <v>1.0003640570000001</v>
      </c>
      <c r="Q6281" s="2">
        <f t="shared" si="1917"/>
        <v>0</v>
      </c>
      <c r="R6281" s="2">
        <f t="shared" si="1909"/>
        <v>0</v>
      </c>
      <c r="S6281" s="9" t="s">
        <v>56</v>
      </c>
      <c r="T6281" s="47">
        <f t="shared" si="1923"/>
        <v>46336</v>
      </c>
      <c r="AE6281" s="33"/>
    </row>
    <row r="6282" spans="1:31" x14ac:dyDescent="0.2">
      <c r="A6282" s="90">
        <f t="shared" si="1910"/>
        <v>46307</v>
      </c>
      <c r="B6282" s="2">
        <f t="shared" ref="B6282:B6345" si="1924">(K6282+Q6282)</f>
        <v>0</v>
      </c>
      <c r="C6282" s="2">
        <f t="shared" si="1922"/>
        <v>268565.22790850984</v>
      </c>
      <c r="D6282" s="47">
        <f t="shared" si="1911"/>
        <v>46306</v>
      </c>
      <c r="E6282" s="3">
        <f t="shared" si="1920"/>
        <v>-1</v>
      </c>
      <c r="F6282" s="4">
        <f t="shared" si="1918"/>
        <v>2</v>
      </c>
      <c r="G6282" s="4">
        <f t="shared" si="1916"/>
        <v>31</v>
      </c>
      <c r="H6282" s="2">
        <f t="shared" si="1912"/>
        <v>0</v>
      </c>
      <c r="I6282" s="2">
        <f t="shared" si="1913"/>
        <v>0</v>
      </c>
      <c r="J6282" s="2">
        <f t="shared" ref="J6282:J6345" si="1925">TRUNC(H6282*I6282,8)</f>
        <v>0</v>
      </c>
      <c r="K6282" s="2">
        <f t="shared" ref="K6282:K6345" si="1926">TRUNC(C6282*J6282,8)</f>
        <v>0</v>
      </c>
      <c r="L6282" s="1">
        <f t="shared" si="1914"/>
        <v>0</v>
      </c>
      <c r="M6282" s="3">
        <f t="shared" si="1921"/>
        <v>0</v>
      </c>
      <c r="N6282" s="2">
        <f t="shared" ref="N6282:N6345" si="1927">IF(M6282&gt;0,TRUNC((M6282*K6282),8),0)</f>
        <v>0</v>
      </c>
      <c r="O6282" s="18">
        <f t="shared" si="1915"/>
        <v>0.14499999999999999</v>
      </c>
      <c r="P6282" s="8">
        <f t="shared" si="1919"/>
        <v>1.0007282470000001</v>
      </c>
      <c r="Q6282" s="2">
        <f t="shared" si="1917"/>
        <v>0</v>
      </c>
      <c r="R6282" s="2">
        <f t="shared" ref="R6282:R6345" si="1928">(N6282+Q6282)</f>
        <v>0</v>
      </c>
      <c r="S6282" s="9" t="s">
        <v>56</v>
      </c>
      <c r="T6282" s="47">
        <f t="shared" si="1923"/>
        <v>46336</v>
      </c>
      <c r="AE6282" s="33"/>
    </row>
    <row r="6283" spans="1:31" x14ac:dyDescent="0.2">
      <c r="A6283" s="90">
        <f t="shared" ref="A6283:A6346" si="1929">(A6282+1)</f>
        <v>46308</v>
      </c>
      <c r="B6283" s="2">
        <f t="shared" si="1924"/>
        <v>0</v>
      </c>
      <c r="C6283" s="2">
        <f t="shared" si="1922"/>
        <v>268565.22790850984</v>
      </c>
      <c r="D6283" s="47">
        <f t="shared" ref="D6283:D6346" si="1930">IF(DAY(A6282)=$E$2,A6283,D6282)</f>
        <v>46306</v>
      </c>
      <c r="E6283" s="3">
        <f t="shared" si="1920"/>
        <v>-1</v>
      </c>
      <c r="F6283" s="4">
        <f t="shared" si="1918"/>
        <v>3</v>
      </c>
      <c r="G6283" s="4">
        <f t="shared" si="1916"/>
        <v>31</v>
      </c>
      <c r="H6283" s="2">
        <f t="shared" ref="H6283:H6346" si="1931">TRUNC(((1+$E6283)^($F6283/$G6283)),8)</f>
        <v>0</v>
      </c>
      <c r="I6283" s="2">
        <f t="shared" ref="I6283:I6346" si="1932">IF(DAY(A6282)=E$2,J6282,I6282)</f>
        <v>0</v>
      </c>
      <c r="J6283" s="2">
        <f t="shared" si="1925"/>
        <v>0</v>
      </c>
      <c r="K6283" s="2">
        <f t="shared" si="1926"/>
        <v>0</v>
      </c>
      <c r="L6283" s="1">
        <f t="shared" ref="L6283:L6346" si="1933">IF(DAY(A6283)=E$2,VLOOKUP(A6283,$W$10:$AD$316,7),0)</f>
        <v>0</v>
      </c>
      <c r="M6283" s="3">
        <f t="shared" si="1921"/>
        <v>0</v>
      </c>
      <c r="N6283" s="2">
        <f t="shared" si="1927"/>
        <v>0</v>
      </c>
      <c r="O6283" s="18">
        <f t="shared" ref="O6283:O6346" si="1934">(O6282)</f>
        <v>0.14499999999999999</v>
      </c>
      <c r="P6283" s="8">
        <f t="shared" si="1919"/>
        <v>1.0010925690000001</v>
      </c>
      <c r="Q6283" s="2">
        <f t="shared" si="1917"/>
        <v>0</v>
      </c>
      <c r="R6283" s="2">
        <f t="shared" si="1928"/>
        <v>0</v>
      </c>
      <c r="S6283" s="9" t="s">
        <v>56</v>
      </c>
      <c r="T6283" s="47">
        <f t="shared" si="1923"/>
        <v>46336</v>
      </c>
      <c r="AE6283" s="33"/>
    </row>
    <row r="6284" spans="1:31" x14ac:dyDescent="0.2">
      <c r="A6284" s="90">
        <f t="shared" si="1929"/>
        <v>46309</v>
      </c>
      <c r="B6284" s="2">
        <f t="shared" si="1924"/>
        <v>0</v>
      </c>
      <c r="C6284" s="2">
        <f t="shared" si="1922"/>
        <v>268565.22790850984</v>
      </c>
      <c r="D6284" s="47">
        <f t="shared" si="1930"/>
        <v>46306</v>
      </c>
      <c r="E6284" s="3">
        <f t="shared" si="1920"/>
        <v>-1</v>
      </c>
      <c r="F6284" s="4">
        <f t="shared" si="1918"/>
        <v>4</v>
      </c>
      <c r="G6284" s="4">
        <f t="shared" ref="G6284:G6347" si="1935">IF(DAY(A6284)=E$2+1,DAY(EOMONTH(A6284,0)), IF(DAY(A6284)&lt;&gt;$E$2+1,G6283))</f>
        <v>31</v>
      </c>
      <c r="H6284" s="2">
        <f t="shared" si="1931"/>
        <v>0</v>
      </c>
      <c r="I6284" s="2">
        <f t="shared" si="1932"/>
        <v>0</v>
      </c>
      <c r="J6284" s="2">
        <f t="shared" si="1925"/>
        <v>0</v>
      </c>
      <c r="K6284" s="2">
        <f t="shared" si="1926"/>
        <v>0</v>
      </c>
      <c r="L6284" s="1">
        <f t="shared" si="1933"/>
        <v>0</v>
      </c>
      <c r="M6284" s="3">
        <f t="shared" si="1921"/>
        <v>0</v>
      </c>
      <c r="N6284" s="2">
        <f t="shared" si="1927"/>
        <v>0</v>
      </c>
      <c r="O6284" s="18">
        <f t="shared" si="1934"/>
        <v>0.14499999999999999</v>
      </c>
      <c r="P6284" s="8">
        <f t="shared" si="1919"/>
        <v>1.001457024</v>
      </c>
      <c r="Q6284" s="2">
        <f t="shared" si="1917"/>
        <v>0</v>
      </c>
      <c r="R6284" s="2">
        <f t="shared" si="1928"/>
        <v>0</v>
      </c>
      <c r="S6284" s="9" t="s">
        <v>56</v>
      </c>
      <c r="T6284" s="47">
        <f t="shared" si="1923"/>
        <v>46336</v>
      </c>
      <c r="AE6284" s="33"/>
    </row>
    <row r="6285" spans="1:31" x14ac:dyDescent="0.2">
      <c r="A6285" s="90">
        <f t="shared" si="1929"/>
        <v>46310</v>
      </c>
      <c r="B6285" s="2">
        <f t="shared" si="1924"/>
        <v>0</v>
      </c>
      <c r="C6285" s="2">
        <f t="shared" si="1922"/>
        <v>268565.22790850984</v>
      </c>
      <c r="D6285" s="47">
        <f t="shared" si="1930"/>
        <v>46306</v>
      </c>
      <c r="E6285" s="3">
        <f t="shared" si="1920"/>
        <v>-1</v>
      </c>
      <c r="F6285" s="4">
        <f t="shared" si="1918"/>
        <v>5</v>
      </c>
      <c r="G6285" s="4">
        <f t="shared" si="1935"/>
        <v>31</v>
      </c>
      <c r="H6285" s="2">
        <f t="shared" si="1931"/>
        <v>0</v>
      </c>
      <c r="I6285" s="2">
        <f t="shared" si="1932"/>
        <v>0</v>
      </c>
      <c r="J6285" s="2">
        <f t="shared" si="1925"/>
        <v>0</v>
      </c>
      <c r="K6285" s="2">
        <f t="shared" si="1926"/>
        <v>0</v>
      </c>
      <c r="L6285" s="1">
        <f t="shared" si="1933"/>
        <v>0</v>
      </c>
      <c r="M6285" s="3">
        <f t="shared" si="1921"/>
        <v>0</v>
      </c>
      <c r="N6285" s="2">
        <f t="shared" si="1927"/>
        <v>0</v>
      </c>
      <c r="O6285" s="18">
        <f t="shared" si="1934"/>
        <v>0.14499999999999999</v>
      </c>
      <c r="P6285" s="8">
        <f t="shared" si="1919"/>
        <v>1.0018216120000001</v>
      </c>
      <c r="Q6285" s="2">
        <f t="shared" si="1917"/>
        <v>0</v>
      </c>
      <c r="R6285" s="2">
        <f t="shared" si="1928"/>
        <v>0</v>
      </c>
      <c r="S6285" s="9" t="s">
        <v>56</v>
      </c>
      <c r="T6285" s="47">
        <f t="shared" si="1923"/>
        <v>46336</v>
      </c>
      <c r="AE6285" s="33"/>
    </row>
    <row r="6286" spans="1:31" x14ac:dyDescent="0.2">
      <c r="A6286" s="90">
        <f t="shared" si="1929"/>
        <v>46311</v>
      </c>
      <c r="B6286" s="2">
        <f t="shared" si="1924"/>
        <v>0</v>
      </c>
      <c r="C6286" s="2">
        <f t="shared" si="1922"/>
        <v>268565.22790850984</v>
      </c>
      <c r="D6286" s="47">
        <f t="shared" si="1930"/>
        <v>46306</v>
      </c>
      <c r="E6286" s="3">
        <f t="shared" si="1920"/>
        <v>-1</v>
      </c>
      <c r="F6286" s="4">
        <f t="shared" si="1918"/>
        <v>6</v>
      </c>
      <c r="G6286" s="4">
        <f t="shared" si="1935"/>
        <v>31</v>
      </c>
      <c r="H6286" s="2">
        <f t="shared" si="1931"/>
        <v>0</v>
      </c>
      <c r="I6286" s="2">
        <f t="shared" si="1932"/>
        <v>0</v>
      </c>
      <c r="J6286" s="2">
        <f t="shared" si="1925"/>
        <v>0</v>
      </c>
      <c r="K6286" s="2">
        <f t="shared" si="1926"/>
        <v>0</v>
      </c>
      <c r="L6286" s="1">
        <f t="shared" si="1933"/>
        <v>0</v>
      </c>
      <c r="M6286" s="3">
        <f t="shared" si="1921"/>
        <v>0</v>
      </c>
      <c r="N6286" s="2">
        <f t="shared" si="1927"/>
        <v>0</v>
      </c>
      <c r="O6286" s="18">
        <f t="shared" si="1934"/>
        <v>0.14499999999999999</v>
      </c>
      <c r="P6286" s="8">
        <f t="shared" si="1919"/>
        <v>1.002186332</v>
      </c>
      <c r="Q6286" s="2">
        <f t="shared" ref="Q6286:Q6349" si="1936">TRUNC((P6286-1)*K6286,8)</f>
        <v>0</v>
      </c>
      <c r="R6286" s="2">
        <f t="shared" si="1928"/>
        <v>0</v>
      </c>
      <c r="S6286" s="9" t="s">
        <v>56</v>
      </c>
      <c r="T6286" s="47">
        <f t="shared" si="1923"/>
        <v>46336</v>
      </c>
      <c r="AE6286" s="33"/>
    </row>
    <row r="6287" spans="1:31" x14ac:dyDescent="0.2">
      <c r="A6287" s="90">
        <f t="shared" si="1929"/>
        <v>46312</v>
      </c>
      <c r="B6287" s="2">
        <f t="shared" si="1924"/>
        <v>0</v>
      </c>
      <c r="C6287" s="2">
        <f t="shared" si="1922"/>
        <v>268565.22790850984</v>
      </c>
      <c r="D6287" s="47">
        <f t="shared" si="1930"/>
        <v>46306</v>
      </c>
      <c r="E6287" s="3">
        <f t="shared" si="1920"/>
        <v>-1</v>
      </c>
      <c r="F6287" s="4">
        <f t="shared" si="1918"/>
        <v>7</v>
      </c>
      <c r="G6287" s="4">
        <f t="shared" si="1935"/>
        <v>31</v>
      </c>
      <c r="H6287" s="2">
        <f t="shared" si="1931"/>
        <v>0</v>
      </c>
      <c r="I6287" s="2">
        <f t="shared" si="1932"/>
        <v>0</v>
      </c>
      <c r="J6287" s="2">
        <f t="shared" si="1925"/>
        <v>0</v>
      </c>
      <c r="K6287" s="2">
        <f t="shared" si="1926"/>
        <v>0</v>
      </c>
      <c r="L6287" s="1">
        <f t="shared" si="1933"/>
        <v>0</v>
      </c>
      <c r="M6287" s="3">
        <f t="shared" si="1921"/>
        <v>0</v>
      </c>
      <c r="N6287" s="2">
        <f t="shared" si="1927"/>
        <v>0</v>
      </c>
      <c r="O6287" s="18">
        <f t="shared" si="1934"/>
        <v>0.14499999999999999</v>
      </c>
      <c r="P6287" s="8">
        <f t="shared" si="1919"/>
        <v>1.002551185</v>
      </c>
      <c r="Q6287" s="2">
        <f t="shared" si="1936"/>
        <v>0</v>
      </c>
      <c r="R6287" s="2">
        <f t="shared" si="1928"/>
        <v>0</v>
      </c>
      <c r="S6287" s="9" t="s">
        <v>56</v>
      </c>
      <c r="T6287" s="47">
        <f t="shared" si="1923"/>
        <v>46336</v>
      </c>
      <c r="AE6287" s="33"/>
    </row>
    <row r="6288" spans="1:31" x14ac:dyDescent="0.2">
      <c r="A6288" s="90">
        <f t="shared" si="1929"/>
        <v>46313</v>
      </c>
      <c r="B6288" s="2">
        <f t="shared" si="1924"/>
        <v>0</v>
      </c>
      <c r="C6288" s="2">
        <f t="shared" si="1922"/>
        <v>268565.22790850984</v>
      </c>
      <c r="D6288" s="47">
        <f t="shared" si="1930"/>
        <v>46306</v>
      </c>
      <c r="E6288" s="3">
        <f t="shared" si="1920"/>
        <v>-1</v>
      </c>
      <c r="F6288" s="4">
        <f t="shared" ref="F6288:F6351" si="1937">IF(DAY(A6288)=E$2+1,1,F6287+1)</f>
        <v>8</v>
      </c>
      <c r="G6288" s="4">
        <f t="shared" si="1935"/>
        <v>31</v>
      </c>
      <c r="H6288" s="2">
        <f t="shared" si="1931"/>
        <v>0</v>
      </c>
      <c r="I6288" s="2">
        <f t="shared" si="1932"/>
        <v>0</v>
      </c>
      <c r="J6288" s="2">
        <f t="shared" si="1925"/>
        <v>0</v>
      </c>
      <c r="K6288" s="2">
        <f t="shared" si="1926"/>
        <v>0</v>
      </c>
      <c r="L6288" s="1">
        <f t="shared" si="1933"/>
        <v>0</v>
      </c>
      <c r="M6288" s="3">
        <f t="shared" si="1921"/>
        <v>0</v>
      </c>
      <c r="N6288" s="2">
        <f t="shared" si="1927"/>
        <v>0</v>
      </c>
      <c r="O6288" s="18">
        <f t="shared" si="1934"/>
        <v>0.14499999999999999</v>
      </c>
      <c r="P6288" s="8">
        <f t="shared" si="1919"/>
        <v>1.0029161710000001</v>
      </c>
      <c r="Q6288" s="2">
        <f t="shared" si="1936"/>
        <v>0</v>
      </c>
      <c r="R6288" s="2">
        <f t="shared" si="1928"/>
        <v>0</v>
      </c>
      <c r="S6288" s="9" t="s">
        <v>56</v>
      </c>
      <c r="T6288" s="47">
        <f t="shared" si="1923"/>
        <v>46336</v>
      </c>
      <c r="AE6288" s="33"/>
    </row>
    <row r="6289" spans="1:31" x14ac:dyDescent="0.2">
      <c r="A6289" s="90">
        <f t="shared" si="1929"/>
        <v>46314</v>
      </c>
      <c r="B6289" s="2">
        <f t="shared" si="1924"/>
        <v>0</v>
      </c>
      <c r="C6289" s="2">
        <f t="shared" si="1922"/>
        <v>268565.22790850984</v>
      </c>
      <c r="D6289" s="47">
        <f t="shared" si="1930"/>
        <v>46306</v>
      </c>
      <c r="E6289" s="3">
        <f t="shared" si="1920"/>
        <v>-1</v>
      </c>
      <c r="F6289" s="4">
        <f t="shared" si="1937"/>
        <v>9</v>
      </c>
      <c r="G6289" s="4">
        <f t="shared" si="1935"/>
        <v>31</v>
      </c>
      <c r="H6289" s="2">
        <f t="shared" si="1931"/>
        <v>0</v>
      </c>
      <c r="I6289" s="2">
        <f t="shared" si="1932"/>
        <v>0</v>
      </c>
      <c r="J6289" s="2">
        <f t="shared" si="1925"/>
        <v>0</v>
      </c>
      <c r="K6289" s="2">
        <f t="shared" si="1926"/>
        <v>0</v>
      </c>
      <c r="L6289" s="1">
        <f t="shared" si="1933"/>
        <v>0</v>
      </c>
      <c r="M6289" s="3">
        <f t="shared" si="1921"/>
        <v>0</v>
      </c>
      <c r="N6289" s="2">
        <f t="shared" si="1927"/>
        <v>0</v>
      </c>
      <c r="O6289" s="18">
        <f t="shared" si="1934"/>
        <v>0.14499999999999999</v>
      </c>
      <c r="P6289" s="8">
        <f t="shared" si="1919"/>
        <v>1.0032812900000001</v>
      </c>
      <c r="Q6289" s="2">
        <f t="shared" si="1936"/>
        <v>0</v>
      </c>
      <c r="R6289" s="2">
        <f t="shared" si="1928"/>
        <v>0</v>
      </c>
      <c r="S6289" s="9" t="s">
        <v>56</v>
      </c>
      <c r="T6289" s="47">
        <f t="shared" si="1923"/>
        <v>46336</v>
      </c>
      <c r="AE6289" s="33"/>
    </row>
    <row r="6290" spans="1:31" x14ac:dyDescent="0.2">
      <c r="A6290" s="90">
        <f t="shared" si="1929"/>
        <v>46315</v>
      </c>
      <c r="B6290" s="2">
        <f t="shared" si="1924"/>
        <v>0</v>
      </c>
      <c r="C6290" s="2">
        <f t="shared" si="1922"/>
        <v>268565.22790850984</v>
      </c>
      <c r="D6290" s="47">
        <f t="shared" si="1930"/>
        <v>46306</v>
      </c>
      <c r="E6290" s="3">
        <f t="shared" si="1920"/>
        <v>-1</v>
      </c>
      <c r="F6290" s="4">
        <f t="shared" si="1937"/>
        <v>10</v>
      </c>
      <c r="G6290" s="4">
        <f t="shared" si="1935"/>
        <v>31</v>
      </c>
      <c r="H6290" s="2">
        <f t="shared" si="1931"/>
        <v>0</v>
      </c>
      <c r="I6290" s="2">
        <f t="shared" si="1932"/>
        <v>0</v>
      </c>
      <c r="J6290" s="2">
        <f t="shared" si="1925"/>
        <v>0</v>
      </c>
      <c r="K6290" s="2">
        <f t="shared" si="1926"/>
        <v>0</v>
      </c>
      <c r="L6290" s="1">
        <f t="shared" si="1933"/>
        <v>0</v>
      </c>
      <c r="M6290" s="3">
        <f t="shared" si="1921"/>
        <v>0</v>
      </c>
      <c r="N6290" s="2">
        <f t="shared" si="1927"/>
        <v>0</v>
      </c>
      <c r="O6290" s="18">
        <f t="shared" si="1934"/>
        <v>0.14499999999999999</v>
      </c>
      <c r="P6290" s="8">
        <f t="shared" si="1919"/>
        <v>1.003646542</v>
      </c>
      <c r="Q6290" s="2">
        <f t="shared" si="1936"/>
        <v>0</v>
      </c>
      <c r="R6290" s="2">
        <f t="shared" si="1928"/>
        <v>0</v>
      </c>
      <c r="S6290" s="9" t="s">
        <v>56</v>
      </c>
      <c r="T6290" s="47">
        <f t="shared" si="1923"/>
        <v>46336</v>
      </c>
      <c r="AE6290" s="33"/>
    </row>
    <row r="6291" spans="1:31" x14ac:dyDescent="0.2">
      <c r="A6291" s="90">
        <f t="shared" si="1929"/>
        <v>46316</v>
      </c>
      <c r="B6291" s="2">
        <f t="shared" si="1924"/>
        <v>0</v>
      </c>
      <c r="C6291" s="2">
        <f t="shared" si="1922"/>
        <v>268565.22790850984</v>
      </c>
      <c r="D6291" s="47">
        <f t="shared" si="1930"/>
        <v>46306</v>
      </c>
      <c r="E6291" s="3">
        <f t="shared" si="1920"/>
        <v>-1</v>
      </c>
      <c r="F6291" s="4">
        <f t="shared" si="1937"/>
        <v>11</v>
      </c>
      <c r="G6291" s="4">
        <f t="shared" si="1935"/>
        <v>31</v>
      </c>
      <c r="H6291" s="2">
        <f t="shared" si="1931"/>
        <v>0</v>
      </c>
      <c r="I6291" s="2">
        <f t="shared" si="1932"/>
        <v>0</v>
      </c>
      <c r="J6291" s="2">
        <f t="shared" si="1925"/>
        <v>0</v>
      </c>
      <c r="K6291" s="2">
        <f t="shared" si="1926"/>
        <v>0</v>
      </c>
      <c r="L6291" s="1">
        <f t="shared" si="1933"/>
        <v>0</v>
      </c>
      <c r="M6291" s="3">
        <f t="shared" si="1921"/>
        <v>0</v>
      </c>
      <c r="N6291" s="2">
        <f t="shared" si="1927"/>
        <v>0</v>
      </c>
      <c r="O6291" s="18">
        <f t="shared" si="1934"/>
        <v>0.14499999999999999</v>
      </c>
      <c r="P6291" s="8">
        <f t="shared" si="1919"/>
        <v>1.0040119270000001</v>
      </c>
      <c r="Q6291" s="2">
        <f t="shared" si="1936"/>
        <v>0</v>
      </c>
      <c r="R6291" s="2">
        <f t="shared" si="1928"/>
        <v>0</v>
      </c>
      <c r="S6291" s="9" t="s">
        <v>56</v>
      </c>
      <c r="T6291" s="47">
        <f t="shared" si="1923"/>
        <v>46336</v>
      </c>
      <c r="AE6291" s="33"/>
    </row>
    <row r="6292" spans="1:31" x14ac:dyDescent="0.2">
      <c r="A6292" s="90">
        <f t="shared" si="1929"/>
        <v>46317</v>
      </c>
      <c r="B6292" s="2">
        <f t="shared" si="1924"/>
        <v>0</v>
      </c>
      <c r="C6292" s="2">
        <f t="shared" si="1922"/>
        <v>268565.22790850984</v>
      </c>
      <c r="D6292" s="47">
        <f t="shared" si="1930"/>
        <v>46306</v>
      </c>
      <c r="E6292" s="3">
        <f t="shared" si="1920"/>
        <v>-1</v>
      </c>
      <c r="F6292" s="4">
        <f t="shared" si="1937"/>
        <v>12</v>
      </c>
      <c r="G6292" s="4">
        <f t="shared" si="1935"/>
        <v>31</v>
      </c>
      <c r="H6292" s="2">
        <f t="shared" si="1931"/>
        <v>0</v>
      </c>
      <c r="I6292" s="2">
        <f t="shared" si="1932"/>
        <v>0</v>
      </c>
      <c r="J6292" s="2">
        <f t="shared" si="1925"/>
        <v>0</v>
      </c>
      <c r="K6292" s="2">
        <f t="shared" si="1926"/>
        <v>0</v>
      </c>
      <c r="L6292" s="1">
        <f t="shared" si="1933"/>
        <v>0</v>
      </c>
      <c r="M6292" s="3">
        <f t="shared" si="1921"/>
        <v>0</v>
      </c>
      <c r="N6292" s="2">
        <f t="shared" si="1927"/>
        <v>0</v>
      </c>
      <c r="O6292" s="18">
        <f t="shared" si="1934"/>
        <v>0.14499999999999999</v>
      </c>
      <c r="P6292" s="8">
        <f t="shared" si="1919"/>
        <v>1.004377445</v>
      </c>
      <c r="Q6292" s="2">
        <f t="shared" si="1936"/>
        <v>0</v>
      </c>
      <c r="R6292" s="2">
        <f t="shared" si="1928"/>
        <v>0</v>
      </c>
      <c r="S6292" s="9" t="s">
        <v>56</v>
      </c>
      <c r="T6292" s="47">
        <f t="shared" si="1923"/>
        <v>46336</v>
      </c>
      <c r="AE6292" s="33"/>
    </row>
    <row r="6293" spans="1:31" x14ac:dyDescent="0.2">
      <c r="A6293" s="90">
        <f t="shared" si="1929"/>
        <v>46318</v>
      </c>
      <c r="B6293" s="2">
        <f t="shared" si="1924"/>
        <v>0</v>
      </c>
      <c r="C6293" s="2">
        <f t="shared" si="1922"/>
        <v>268565.22790850984</v>
      </c>
      <c r="D6293" s="47">
        <f t="shared" si="1930"/>
        <v>46306</v>
      </c>
      <c r="E6293" s="3">
        <f t="shared" si="1920"/>
        <v>-1</v>
      </c>
      <c r="F6293" s="4">
        <f t="shared" si="1937"/>
        <v>13</v>
      </c>
      <c r="G6293" s="4">
        <f t="shared" si="1935"/>
        <v>31</v>
      </c>
      <c r="H6293" s="2">
        <f t="shared" si="1931"/>
        <v>0</v>
      </c>
      <c r="I6293" s="2">
        <f t="shared" si="1932"/>
        <v>0</v>
      </c>
      <c r="J6293" s="2">
        <f t="shared" si="1925"/>
        <v>0</v>
      </c>
      <c r="K6293" s="2">
        <f t="shared" si="1926"/>
        <v>0</v>
      </c>
      <c r="L6293" s="1">
        <f t="shared" si="1933"/>
        <v>0</v>
      </c>
      <c r="M6293" s="3">
        <f t="shared" si="1921"/>
        <v>0</v>
      </c>
      <c r="N6293" s="2">
        <f t="shared" si="1927"/>
        <v>0</v>
      </c>
      <c r="O6293" s="18">
        <f t="shared" si="1934"/>
        <v>0.14499999999999999</v>
      </c>
      <c r="P6293" s="8">
        <f t="shared" si="1919"/>
        <v>1.0047430959999999</v>
      </c>
      <c r="Q6293" s="2">
        <f t="shared" si="1936"/>
        <v>0</v>
      </c>
      <c r="R6293" s="2">
        <f t="shared" si="1928"/>
        <v>0</v>
      </c>
      <c r="S6293" s="9" t="s">
        <v>56</v>
      </c>
      <c r="T6293" s="47">
        <f t="shared" si="1923"/>
        <v>46336</v>
      </c>
      <c r="AE6293" s="33"/>
    </row>
    <row r="6294" spans="1:31" x14ac:dyDescent="0.2">
      <c r="A6294" s="90">
        <f t="shared" si="1929"/>
        <v>46319</v>
      </c>
      <c r="B6294" s="2">
        <f t="shared" si="1924"/>
        <v>0</v>
      </c>
      <c r="C6294" s="2">
        <f t="shared" si="1922"/>
        <v>268565.22790850984</v>
      </c>
      <c r="D6294" s="47">
        <f t="shared" si="1930"/>
        <v>46306</v>
      </c>
      <c r="E6294" s="3">
        <f t="shared" si="1920"/>
        <v>-1</v>
      </c>
      <c r="F6294" s="4">
        <f t="shared" si="1937"/>
        <v>14</v>
      </c>
      <c r="G6294" s="4">
        <f t="shared" si="1935"/>
        <v>31</v>
      </c>
      <c r="H6294" s="2">
        <f t="shared" si="1931"/>
        <v>0</v>
      </c>
      <c r="I6294" s="2">
        <f t="shared" si="1932"/>
        <v>0</v>
      </c>
      <c r="J6294" s="2">
        <f t="shared" si="1925"/>
        <v>0</v>
      </c>
      <c r="K6294" s="2">
        <f t="shared" si="1926"/>
        <v>0</v>
      </c>
      <c r="L6294" s="1">
        <f t="shared" si="1933"/>
        <v>0</v>
      </c>
      <c r="M6294" s="3">
        <f t="shared" si="1921"/>
        <v>0</v>
      </c>
      <c r="N6294" s="2">
        <f t="shared" si="1927"/>
        <v>0</v>
      </c>
      <c r="O6294" s="18">
        <f t="shared" si="1934"/>
        <v>0.14499999999999999</v>
      </c>
      <c r="P6294" s="8">
        <f t="shared" si="1919"/>
        <v>1.005108879</v>
      </c>
      <c r="Q6294" s="2">
        <f t="shared" si="1936"/>
        <v>0</v>
      </c>
      <c r="R6294" s="2">
        <f t="shared" si="1928"/>
        <v>0</v>
      </c>
      <c r="S6294" s="9" t="s">
        <v>56</v>
      </c>
      <c r="T6294" s="47">
        <f t="shared" si="1923"/>
        <v>46336</v>
      </c>
      <c r="AE6294" s="33"/>
    </row>
    <row r="6295" spans="1:31" x14ac:dyDescent="0.2">
      <c r="A6295" s="90">
        <f t="shared" si="1929"/>
        <v>46320</v>
      </c>
      <c r="B6295" s="2">
        <f t="shared" si="1924"/>
        <v>0</v>
      </c>
      <c r="C6295" s="2">
        <f t="shared" si="1922"/>
        <v>268565.22790850984</v>
      </c>
      <c r="D6295" s="47">
        <f t="shared" si="1930"/>
        <v>46306</v>
      </c>
      <c r="E6295" s="3">
        <f t="shared" si="1920"/>
        <v>-1</v>
      </c>
      <c r="F6295" s="4">
        <f t="shared" si="1937"/>
        <v>15</v>
      </c>
      <c r="G6295" s="4">
        <f t="shared" si="1935"/>
        <v>31</v>
      </c>
      <c r="H6295" s="2">
        <f t="shared" si="1931"/>
        <v>0</v>
      </c>
      <c r="I6295" s="2">
        <f t="shared" si="1932"/>
        <v>0</v>
      </c>
      <c r="J6295" s="2">
        <f t="shared" si="1925"/>
        <v>0</v>
      </c>
      <c r="K6295" s="2">
        <f t="shared" si="1926"/>
        <v>0</v>
      </c>
      <c r="L6295" s="1">
        <f t="shared" si="1933"/>
        <v>0</v>
      </c>
      <c r="M6295" s="3">
        <f t="shared" si="1921"/>
        <v>0</v>
      </c>
      <c r="N6295" s="2">
        <f t="shared" si="1927"/>
        <v>0</v>
      </c>
      <c r="O6295" s="18">
        <f t="shared" si="1934"/>
        <v>0.14499999999999999</v>
      </c>
      <c r="P6295" s="8">
        <f t="shared" ref="P6295:P6358" si="1938">ROUND((1+O6295)^(30/360)^(F6295/G6295),9)</f>
        <v>1.005474797</v>
      </c>
      <c r="Q6295" s="2">
        <f t="shared" si="1936"/>
        <v>0</v>
      </c>
      <c r="R6295" s="2">
        <f t="shared" si="1928"/>
        <v>0</v>
      </c>
      <c r="S6295" s="9" t="s">
        <v>56</v>
      </c>
      <c r="T6295" s="47">
        <f t="shared" si="1923"/>
        <v>46336</v>
      </c>
      <c r="AE6295" s="33"/>
    </row>
    <row r="6296" spans="1:31" x14ac:dyDescent="0.2">
      <c r="A6296" s="90">
        <f t="shared" si="1929"/>
        <v>46321</v>
      </c>
      <c r="B6296" s="2">
        <f t="shared" si="1924"/>
        <v>0</v>
      </c>
      <c r="C6296" s="2">
        <f t="shared" si="1922"/>
        <v>268565.22790850984</v>
      </c>
      <c r="D6296" s="47">
        <f t="shared" si="1930"/>
        <v>46306</v>
      </c>
      <c r="E6296" s="3">
        <f t="shared" si="1920"/>
        <v>-1</v>
      </c>
      <c r="F6296" s="4">
        <f t="shared" si="1937"/>
        <v>16</v>
      </c>
      <c r="G6296" s="4">
        <f t="shared" si="1935"/>
        <v>31</v>
      </c>
      <c r="H6296" s="2">
        <f t="shared" si="1931"/>
        <v>0</v>
      </c>
      <c r="I6296" s="2">
        <f t="shared" si="1932"/>
        <v>0</v>
      </c>
      <c r="J6296" s="2">
        <f t="shared" si="1925"/>
        <v>0</v>
      </c>
      <c r="K6296" s="2">
        <f t="shared" si="1926"/>
        <v>0</v>
      </c>
      <c r="L6296" s="1">
        <f t="shared" si="1933"/>
        <v>0</v>
      </c>
      <c r="M6296" s="3">
        <f t="shared" si="1921"/>
        <v>0</v>
      </c>
      <c r="N6296" s="2">
        <f t="shared" si="1927"/>
        <v>0</v>
      </c>
      <c r="O6296" s="18">
        <f t="shared" si="1934"/>
        <v>0.14499999999999999</v>
      </c>
      <c r="P6296" s="8">
        <f t="shared" si="1938"/>
        <v>1.005840847</v>
      </c>
      <c r="Q6296" s="2">
        <f t="shared" si="1936"/>
        <v>0</v>
      </c>
      <c r="R6296" s="2">
        <f t="shared" si="1928"/>
        <v>0</v>
      </c>
      <c r="S6296" s="9" t="s">
        <v>56</v>
      </c>
      <c r="T6296" s="47">
        <f t="shared" si="1923"/>
        <v>46336</v>
      </c>
      <c r="AE6296" s="33"/>
    </row>
    <row r="6297" spans="1:31" x14ac:dyDescent="0.2">
      <c r="A6297" s="90">
        <f t="shared" si="1929"/>
        <v>46322</v>
      </c>
      <c r="B6297" s="2">
        <f t="shared" si="1924"/>
        <v>0</v>
      </c>
      <c r="C6297" s="2">
        <f t="shared" si="1922"/>
        <v>268565.22790850984</v>
      </c>
      <c r="D6297" s="47">
        <f t="shared" si="1930"/>
        <v>46306</v>
      </c>
      <c r="E6297" s="3">
        <f t="shared" si="1920"/>
        <v>-1</v>
      </c>
      <c r="F6297" s="4">
        <f t="shared" si="1937"/>
        <v>17</v>
      </c>
      <c r="G6297" s="4">
        <f t="shared" si="1935"/>
        <v>31</v>
      </c>
      <c r="H6297" s="2">
        <f t="shared" si="1931"/>
        <v>0</v>
      </c>
      <c r="I6297" s="2">
        <f t="shared" si="1932"/>
        <v>0</v>
      </c>
      <c r="J6297" s="2">
        <f t="shared" si="1925"/>
        <v>0</v>
      </c>
      <c r="K6297" s="2">
        <f t="shared" si="1926"/>
        <v>0</v>
      </c>
      <c r="L6297" s="1">
        <f t="shared" si="1933"/>
        <v>0</v>
      </c>
      <c r="M6297" s="3">
        <f t="shared" si="1921"/>
        <v>0</v>
      </c>
      <c r="N6297" s="2">
        <f t="shared" si="1927"/>
        <v>0</v>
      </c>
      <c r="O6297" s="18">
        <f t="shared" si="1934"/>
        <v>0.14499999999999999</v>
      </c>
      <c r="P6297" s="8">
        <f t="shared" si="1938"/>
        <v>1.006207031</v>
      </c>
      <c r="Q6297" s="2">
        <f t="shared" si="1936"/>
        <v>0</v>
      </c>
      <c r="R6297" s="2">
        <f t="shared" si="1928"/>
        <v>0</v>
      </c>
      <c r="S6297" s="9" t="s">
        <v>56</v>
      </c>
      <c r="T6297" s="47">
        <f t="shared" si="1923"/>
        <v>46336</v>
      </c>
      <c r="AE6297" s="33"/>
    </row>
    <row r="6298" spans="1:31" x14ac:dyDescent="0.2">
      <c r="A6298" s="90">
        <f t="shared" si="1929"/>
        <v>46323</v>
      </c>
      <c r="B6298" s="2">
        <f t="shared" si="1924"/>
        <v>0</v>
      </c>
      <c r="C6298" s="2">
        <f t="shared" si="1922"/>
        <v>268565.22790850984</v>
      </c>
      <c r="D6298" s="47">
        <f t="shared" si="1930"/>
        <v>46306</v>
      </c>
      <c r="E6298" s="3">
        <f t="shared" si="1920"/>
        <v>-1</v>
      </c>
      <c r="F6298" s="4">
        <f t="shared" si="1937"/>
        <v>18</v>
      </c>
      <c r="G6298" s="4">
        <f t="shared" si="1935"/>
        <v>31</v>
      </c>
      <c r="H6298" s="2">
        <f t="shared" si="1931"/>
        <v>0</v>
      </c>
      <c r="I6298" s="2">
        <f t="shared" si="1932"/>
        <v>0</v>
      </c>
      <c r="J6298" s="2">
        <f t="shared" si="1925"/>
        <v>0</v>
      </c>
      <c r="K6298" s="2">
        <f t="shared" si="1926"/>
        <v>0</v>
      </c>
      <c r="L6298" s="1">
        <f t="shared" si="1933"/>
        <v>0</v>
      </c>
      <c r="M6298" s="3">
        <f t="shared" si="1921"/>
        <v>0</v>
      </c>
      <c r="N6298" s="2">
        <f t="shared" si="1927"/>
        <v>0</v>
      </c>
      <c r="O6298" s="18">
        <f t="shared" si="1934"/>
        <v>0.14499999999999999</v>
      </c>
      <c r="P6298" s="8">
        <f t="shared" si="1938"/>
        <v>1.0065733480000001</v>
      </c>
      <c r="Q6298" s="2">
        <f t="shared" si="1936"/>
        <v>0</v>
      </c>
      <c r="R6298" s="2">
        <f t="shared" si="1928"/>
        <v>0</v>
      </c>
      <c r="S6298" s="9" t="s">
        <v>56</v>
      </c>
      <c r="T6298" s="47">
        <f t="shared" si="1923"/>
        <v>46336</v>
      </c>
      <c r="AE6298" s="33"/>
    </row>
    <row r="6299" spans="1:31" x14ac:dyDescent="0.2">
      <c r="A6299" s="90">
        <f t="shared" si="1929"/>
        <v>46324</v>
      </c>
      <c r="B6299" s="2">
        <f t="shared" si="1924"/>
        <v>0</v>
      </c>
      <c r="C6299" s="2">
        <f t="shared" si="1922"/>
        <v>268565.22790850984</v>
      </c>
      <c r="D6299" s="47">
        <f t="shared" si="1930"/>
        <v>46306</v>
      </c>
      <c r="E6299" s="3">
        <f t="shared" si="1920"/>
        <v>-1</v>
      </c>
      <c r="F6299" s="4">
        <f t="shared" si="1937"/>
        <v>19</v>
      </c>
      <c r="G6299" s="4">
        <f t="shared" si="1935"/>
        <v>31</v>
      </c>
      <c r="H6299" s="2">
        <f t="shared" si="1931"/>
        <v>0</v>
      </c>
      <c r="I6299" s="2">
        <f t="shared" si="1932"/>
        <v>0</v>
      </c>
      <c r="J6299" s="2">
        <f t="shared" si="1925"/>
        <v>0</v>
      </c>
      <c r="K6299" s="2">
        <f t="shared" si="1926"/>
        <v>0</v>
      </c>
      <c r="L6299" s="1">
        <f t="shared" si="1933"/>
        <v>0</v>
      </c>
      <c r="M6299" s="3">
        <f t="shared" si="1921"/>
        <v>0</v>
      </c>
      <c r="N6299" s="2">
        <f t="shared" si="1927"/>
        <v>0</v>
      </c>
      <c r="O6299" s="18">
        <f t="shared" si="1934"/>
        <v>0.14499999999999999</v>
      </c>
      <c r="P6299" s="8">
        <f t="shared" si="1938"/>
        <v>1.0069397980000001</v>
      </c>
      <c r="Q6299" s="2">
        <f t="shared" si="1936"/>
        <v>0</v>
      </c>
      <c r="R6299" s="2">
        <f t="shared" si="1928"/>
        <v>0</v>
      </c>
      <c r="S6299" s="9" t="s">
        <v>56</v>
      </c>
      <c r="T6299" s="47">
        <f t="shared" si="1923"/>
        <v>46336</v>
      </c>
      <c r="AE6299" s="33"/>
    </row>
    <row r="6300" spans="1:31" x14ac:dyDescent="0.2">
      <c r="A6300" s="90">
        <f t="shared" si="1929"/>
        <v>46325</v>
      </c>
      <c r="B6300" s="2">
        <f t="shared" si="1924"/>
        <v>0</v>
      </c>
      <c r="C6300" s="2">
        <f t="shared" si="1922"/>
        <v>268565.22790850984</v>
      </c>
      <c r="D6300" s="47">
        <f t="shared" si="1930"/>
        <v>46306</v>
      </c>
      <c r="E6300" s="3">
        <f t="shared" si="1920"/>
        <v>-1</v>
      </c>
      <c r="F6300" s="4">
        <f t="shared" si="1937"/>
        <v>20</v>
      </c>
      <c r="G6300" s="4">
        <f t="shared" si="1935"/>
        <v>31</v>
      </c>
      <c r="H6300" s="2">
        <f t="shared" si="1931"/>
        <v>0</v>
      </c>
      <c r="I6300" s="2">
        <f t="shared" si="1932"/>
        <v>0</v>
      </c>
      <c r="J6300" s="2">
        <f t="shared" si="1925"/>
        <v>0</v>
      </c>
      <c r="K6300" s="2">
        <f t="shared" si="1926"/>
        <v>0</v>
      </c>
      <c r="L6300" s="1">
        <f t="shared" si="1933"/>
        <v>0</v>
      </c>
      <c r="M6300" s="3">
        <f t="shared" si="1921"/>
        <v>0</v>
      </c>
      <c r="N6300" s="2">
        <f t="shared" si="1927"/>
        <v>0</v>
      </c>
      <c r="O6300" s="18">
        <f t="shared" si="1934"/>
        <v>0.14499999999999999</v>
      </c>
      <c r="P6300" s="8">
        <f t="shared" si="1938"/>
        <v>1.007306381</v>
      </c>
      <c r="Q6300" s="2">
        <f t="shared" si="1936"/>
        <v>0</v>
      </c>
      <c r="R6300" s="2">
        <f t="shared" si="1928"/>
        <v>0</v>
      </c>
      <c r="S6300" s="9" t="s">
        <v>56</v>
      </c>
      <c r="T6300" s="47">
        <f t="shared" si="1923"/>
        <v>46336</v>
      </c>
      <c r="AE6300" s="33"/>
    </row>
    <row r="6301" spans="1:31" x14ac:dyDescent="0.2">
      <c r="A6301" s="90">
        <f t="shared" si="1929"/>
        <v>46326</v>
      </c>
      <c r="B6301" s="2">
        <f t="shared" si="1924"/>
        <v>0</v>
      </c>
      <c r="C6301" s="2">
        <f t="shared" si="1922"/>
        <v>268565.22790850984</v>
      </c>
      <c r="D6301" s="47">
        <f t="shared" si="1930"/>
        <v>46306</v>
      </c>
      <c r="E6301" s="3">
        <f t="shared" si="1920"/>
        <v>-1</v>
      </c>
      <c r="F6301" s="4">
        <f t="shared" si="1937"/>
        <v>21</v>
      </c>
      <c r="G6301" s="4">
        <f t="shared" si="1935"/>
        <v>31</v>
      </c>
      <c r="H6301" s="2">
        <f t="shared" si="1931"/>
        <v>0</v>
      </c>
      <c r="I6301" s="2">
        <f t="shared" si="1932"/>
        <v>0</v>
      </c>
      <c r="J6301" s="2">
        <f t="shared" si="1925"/>
        <v>0</v>
      </c>
      <c r="K6301" s="2">
        <f t="shared" si="1926"/>
        <v>0</v>
      </c>
      <c r="L6301" s="1">
        <f t="shared" si="1933"/>
        <v>0</v>
      </c>
      <c r="M6301" s="3">
        <f t="shared" si="1921"/>
        <v>0</v>
      </c>
      <c r="N6301" s="2">
        <f t="shared" si="1927"/>
        <v>0</v>
      </c>
      <c r="O6301" s="18">
        <f t="shared" si="1934"/>
        <v>0.14499999999999999</v>
      </c>
      <c r="P6301" s="8">
        <f t="shared" si="1938"/>
        <v>1.007673099</v>
      </c>
      <c r="Q6301" s="2">
        <f t="shared" si="1936"/>
        <v>0</v>
      </c>
      <c r="R6301" s="2">
        <f t="shared" si="1928"/>
        <v>0</v>
      </c>
      <c r="S6301" s="9" t="s">
        <v>56</v>
      </c>
      <c r="T6301" s="47">
        <f t="shared" si="1923"/>
        <v>46336</v>
      </c>
      <c r="AE6301" s="33"/>
    </row>
    <row r="6302" spans="1:31" x14ac:dyDescent="0.2">
      <c r="A6302" s="90">
        <f t="shared" si="1929"/>
        <v>46327</v>
      </c>
      <c r="B6302" s="2">
        <f t="shared" si="1924"/>
        <v>0</v>
      </c>
      <c r="C6302" s="2">
        <f t="shared" si="1922"/>
        <v>268565.22790850984</v>
      </c>
      <c r="D6302" s="47">
        <f t="shared" si="1930"/>
        <v>46306</v>
      </c>
      <c r="E6302" s="3">
        <f t="shared" si="1920"/>
        <v>-1</v>
      </c>
      <c r="F6302" s="4">
        <f t="shared" si="1937"/>
        <v>22</v>
      </c>
      <c r="G6302" s="4">
        <f t="shared" si="1935"/>
        <v>31</v>
      </c>
      <c r="H6302" s="2">
        <f t="shared" si="1931"/>
        <v>0</v>
      </c>
      <c r="I6302" s="2">
        <f t="shared" si="1932"/>
        <v>0</v>
      </c>
      <c r="J6302" s="2">
        <f t="shared" si="1925"/>
        <v>0</v>
      </c>
      <c r="K6302" s="2">
        <f t="shared" si="1926"/>
        <v>0</v>
      </c>
      <c r="L6302" s="1">
        <f t="shared" si="1933"/>
        <v>0</v>
      </c>
      <c r="M6302" s="3">
        <f t="shared" si="1921"/>
        <v>0</v>
      </c>
      <c r="N6302" s="2">
        <f t="shared" si="1927"/>
        <v>0</v>
      </c>
      <c r="O6302" s="18">
        <f t="shared" si="1934"/>
        <v>0.14499999999999999</v>
      </c>
      <c r="P6302" s="8">
        <f t="shared" si="1938"/>
        <v>1.008039949</v>
      </c>
      <c r="Q6302" s="2">
        <f t="shared" si="1936"/>
        <v>0</v>
      </c>
      <c r="R6302" s="2">
        <f t="shared" si="1928"/>
        <v>0</v>
      </c>
      <c r="S6302" s="9" t="s">
        <v>56</v>
      </c>
      <c r="T6302" s="47">
        <f t="shared" si="1923"/>
        <v>46336</v>
      </c>
      <c r="AE6302" s="33"/>
    </row>
    <row r="6303" spans="1:31" x14ac:dyDescent="0.2">
      <c r="A6303" s="90">
        <f t="shared" si="1929"/>
        <v>46328</v>
      </c>
      <c r="B6303" s="2">
        <f t="shared" si="1924"/>
        <v>0</v>
      </c>
      <c r="C6303" s="2">
        <f t="shared" si="1922"/>
        <v>268565.22790850984</v>
      </c>
      <c r="D6303" s="47">
        <f t="shared" si="1930"/>
        <v>46306</v>
      </c>
      <c r="E6303" s="3">
        <f t="shared" si="1920"/>
        <v>-1</v>
      </c>
      <c r="F6303" s="4">
        <f t="shared" si="1937"/>
        <v>23</v>
      </c>
      <c r="G6303" s="4">
        <f t="shared" si="1935"/>
        <v>31</v>
      </c>
      <c r="H6303" s="2">
        <f t="shared" si="1931"/>
        <v>0</v>
      </c>
      <c r="I6303" s="2">
        <f t="shared" si="1932"/>
        <v>0</v>
      </c>
      <c r="J6303" s="2">
        <f t="shared" si="1925"/>
        <v>0</v>
      </c>
      <c r="K6303" s="2">
        <f t="shared" si="1926"/>
        <v>0</v>
      </c>
      <c r="L6303" s="1">
        <f t="shared" si="1933"/>
        <v>0</v>
      </c>
      <c r="M6303" s="3">
        <f t="shared" si="1921"/>
        <v>0</v>
      </c>
      <c r="N6303" s="2">
        <f t="shared" si="1927"/>
        <v>0</v>
      </c>
      <c r="O6303" s="18">
        <f t="shared" si="1934"/>
        <v>0.14499999999999999</v>
      </c>
      <c r="P6303" s="8">
        <f t="shared" si="1938"/>
        <v>1.0084069339999999</v>
      </c>
      <c r="Q6303" s="2">
        <f t="shared" si="1936"/>
        <v>0</v>
      </c>
      <c r="R6303" s="2">
        <f t="shared" si="1928"/>
        <v>0</v>
      </c>
      <c r="S6303" s="9" t="s">
        <v>56</v>
      </c>
      <c r="T6303" s="47">
        <f t="shared" si="1923"/>
        <v>46336</v>
      </c>
      <c r="AE6303" s="33"/>
    </row>
    <row r="6304" spans="1:31" x14ac:dyDescent="0.2">
      <c r="A6304" s="90">
        <f t="shared" si="1929"/>
        <v>46329</v>
      </c>
      <c r="B6304" s="2">
        <f t="shared" si="1924"/>
        <v>0</v>
      </c>
      <c r="C6304" s="2">
        <f t="shared" si="1922"/>
        <v>268565.22790850984</v>
      </c>
      <c r="D6304" s="47">
        <f t="shared" si="1930"/>
        <v>46306</v>
      </c>
      <c r="E6304" s="3">
        <f t="shared" si="1920"/>
        <v>-1</v>
      </c>
      <c r="F6304" s="4">
        <f t="shared" si="1937"/>
        <v>24</v>
      </c>
      <c r="G6304" s="4">
        <f t="shared" si="1935"/>
        <v>31</v>
      </c>
      <c r="H6304" s="2">
        <f t="shared" si="1931"/>
        <v>0</v>
      </c>
      <c r="I6304" s="2">
        <f t="shared" si="1932"/>
        <v>0</v>
      </c>
      <c r="J6304" s="2">
        <f t="shared" si="1925"/>
        <v>0</v>
      </c>
      <c r="K6304" s="2">
        <f t="shared" si="1926"/>
        <v>0</v>
      </c>
      <c r="L6304" s="1">
        <f t="shared" si="1933"/>
        <v>0</v>
      </c>
      <c r="M6304" s="3">
        <f t="shared" si="1921"/>
        <v>0</v>
      </c>
      <c r="N6304" s="2">
        <f t="shared" si="1927"/>
        <v>0</v>
      </c>
      <c r="O6304" s="18">
        <f t="shared" si="1934"/>
        <v>0.14499999999999999</v>
      </c>
      <c r="P6304" s="8">
        <f t="shared" si="1938"/>
        <v>1.0087740510000001</v>
      </c>
      <c r="Q6304" s="2">
        <f t="shared" si="1936"/>
        <v>0</v>
      </c>
      <c r="R6304" s="2">
        <f t="shared" si="1928"/>
        <v>0</v>
      </c>
      <c r="S6304" s="9" t="s">
        <v>56</v>
      </c>
      <c r="T6304" s="47">
        <f t="shared" si="1923"/>
        <v>46336</v>
      </c>
      <c r="AE6304" s="33"/>
    </row>
    <row r="6305" spans="1:31" x14ac:dyDescent="0.2">
      <c r="A6305" s="90">
        <f t="shared" si="1929"/>
        <v>46330</v>
      </c>
      <c r="B6305" s="2">
        <f t="shared" si="1924"/>
        <v>0</v>
      </c>
      <c r="C6305" s="2">
        <f t="shared" si="1922"/>
        <v>268565.22790850984</v>
      </c>
      <c r="D6305" s="47">
        <f t="shared" si="1930"/>
        <v>46306</v>
      </c>
      <c r="E6305" s="3">
        <f t="shared" si="1920"/>
        <v>-1</v>
      </c>
      <c r="F6305" s="4">
        <f t="shared" si="1937"/>
        <v>25</v>
      </c>
      <c r="G6305" s="4">
        <f t="shared" si="1935"/>
        <v>31</v>
      </c>
      <c r="H6305" s="2">
        <f t="shared" si="1931"/>
        <v>0</v>
      </c>
      <c r="I6305" s="2">
        <f t="shared" si="1932"/>
        <v>0</v>
      </c>
      <c r="J6305" s="2">
        <f t="shared" si="1925"/>
        <v>0</v>
      </c>
      <c r="K6305" s="2">
        <f t="shared" si="1926"/>
        <v>0</v>
      </c>
      <c r="L6305" s="1">
        <f t="shared" si="1933"/>
        <v>0</v>
      </c>
      <c r="M6305" s="3">
        <f t="shared" si="1921"/>
        <v>0</v>
      </c>
      <c r="N6305" s="2">
        <f t="shared" si="1927"/>
        <v>0</v>
      </c>
      <c r="O6305" s="18">
        <f t="shared" si="1934"/>
        <v>0.14499999999999999</v>
      </c>
      <c r="P6305" s="8">
        <f t="shared" si="1938"/>
        <v>1.009141303</v>
      </c>
      <c r="Q6305" s="2">
        <f t="shared" si="1936"/>
        <v>0</v>
      </c>
      <c r="R6305" s="2">
        <f t="shared" si="1928"/>
        <v>0</v>
      </c>
      <c r="S6305" s="9" t="s">
        <v>56</v>
      </c>
      <c r="T6305" s="47">
        <f t="shared" si="1923"/>
        <v>46336</v>
      </c>
      <c r="AE6305" s="33"/>
    </row>
    <row r="6306" spans="1:31" x14ac:dyDescent="0.2">
      <c r="A6306" s="90">
        <f t="shared" si="1929"/>
        <v>46331</v>
      </c>
      <c r="B6306" s="2">
        <f t="shared" si="1924"/>
        <v>0</v>
      </c>
      <c r="C6306" s="2">
        <f t="shared" si="1922"/>
        <v>268565.22790850984</v>
      </c>
      <c r="D6306" s="47">
        <f t="shared" si="1930"/>
        <v>46306</v>
      </c>
      <c r="E6306" s="3">
        <f t="shared" si="1920"/>
        <v>-1</v>
      </c>
      <c r="F6306" s="4">
        <f t="shared" si="1937"/>
        <v>26</v>
      </c>
      <c r="G6306" s="4">
        <f t="shared" si="1935"/>
        <v>31</v>
      </c>
      <c r="H6306" s="2">
        <f t="shared" si="1931"/>
        <v>0</v>
      </c>
      <c r="I6306" s="2">
        <f t="shared" si="1932"/>
        <v>0</v>
      </c>
      <c r="J6306" s="2">
        <f t="shared" si="1925"/>
        <v>0</v>
      </c>
      <c r="K6306" s="2">
        <f t="shared" si="1926"/>
        <v>0</v>
      </c>
      <c r="L6306" s="1">
        <f t="shared" si="1933"/>
        <v>0</v>
      </c>
      <c r="M6306" s="3">
        <f t="shared" si="1921"/>
        <v>0</v>
      </c>
      <c r="N6306" s="2">
        <f t="shared" si="1927"/>
        <v>0</v>
      </c>
      <c r="O6306" s="18">
        <f t="shared" si="1934"/>
        <v>0.14499999999999999</v>
      </c>
      <c r="P6306" s="8">
        <f t="shared" si="1938"/>
        <v>1.0095086879999999</v>
      </c>
      <c r="Q6306" s="2">
        <f t="shared" si="1936"/>
        <v>0</v>
      </c>
      <c r="R6306" s="2">
        <f t="shared" si="1928"/>
        <v>0</v>
      </c>
      <c r="S6306" s="9" t="s">
        <v>56</v>
      </c>
      <c r="T6306" s="47">
        <f t="shared" si="1923"/>
        <v>46336</v>
      </c>
      <c r="AE6306" s="33"/>
    </row>
    <row r="6307" spans="1:31" x14ac:dyDescent="0.2">
      <c r="A6307" s="90">
        <f t="shared" si="1929"/>
        <v>46332</v>
      </c>
      <c r="B6307" s="2">
        <f t="shared" si="1924"/>
        <v>0</v>
      </c>
      <c r="C6307" s="2">
        <f t="shared" si="1922"/>
        <v>268565.22790850984</v>
      </c>
      <c r="D6307" s="47">
        <f t="shared" si="1930"/>
        <v>46306</v>
      </c>
      <c r="E6307" s="3">
        <f t="shared" si="1920"/>
        <v>-1</v>
      </c>
      <c r="F6307" s="4">
        <f t="shared" si="1937"/>
        <v>27</v>
      </c>
      <c r="G6307" s="4">
        <f t="shared" si="1935"/>
        <v>31</v>
      </c>
      <c r="H6307" s="2">
        <f t="shared" si="1931"/>
        <v>0</v>
      </c>
      <c r="I6307" s="2">
        <f t="shared" si="1932"/>
        <v>0</v>
      </c>
      <c r="J6307" s="2">
        <f t="shared" si="1925"/>
        <v>0</v>
      </c>
      <c r="K6307" s="2">
        <f t="shared" si="1926"/>
        <v>0</v>
      </c>
      <c r="L6307" s="1">
        <f t="shared" si="1933"/>
        <v>0</v>
      </c>
      <c r="M6307" s="3">
        <f t="shared" si="1921"/>
        <v>0</v>
      </c>
      <c r="N6307" s="2">
        <f t="shared" si="1927"/>
        <v>0</v>
      </c>
      <c r="O6307" s="18">
        <f t="shared" si="1934"/>
        <v>0.14499999999999999</v>
      </c>
      <c r="P6307" s="8">
        <f t="shared" si="1938"/>
        <v>1.009876207</v>
      </c>
      <c r="Q6307" s="2">
        <f t="shared" si="1936"/>
        <v>0</v>
      </c>
      <c r="R6307" s="2">
        <f t="shared" si="1928"/>
        <v>0</v>
      </c>
      <c r="S6307" s="9" t="s">
        <v>56</v>
      </c>
      <c r="T6307" s="47">
        <f t="shared" si="1923"/>
        <v>46336</v>
      </c>
      <c r="AE6307" s="33"/>
    </row>
    <row r="6308" spans="1:31" x14ac:dyDescent="0.2">
      <c r="A6308" s="90">
        <f t="shared" si="1929"/>
        <v>46333</v>
      </c>
      <c r="B6308" s="2">
        <f t="shared" si="1924"/>
        <v>0</v>
      </c>
      <c r="C6308" s="2">
        <f t="shared" si="1922"/>
        <v>268565.22790850984</v>
      </c>
      <c r="D6308" s="47">
        <f t="shared" si="1930"/>
        <v>46306</v>
      </c>
      <c r="E6308" s="3">
        <f t="shared" si="1920"/>
        <v>-1</v>
      </c>
      <c r="F6308" s="4">
        <f t="shared" si="1937"/>
        <v>28</v>
      </c>
      <c r="G6308" s="4">
        <f t="shared" si="1935"/>
        <v>31</v>
      </c>
      <c r="H6308" s="2">
        <f t="shared" si="1931"/>
        <v>0</v>
      </c>
      <c r="I6308" s="2">
        <f t="shared" si="1932"/>
        <v>0</v>
      </c>
      <c r="J6308" s="2">
        <f t="shared" si="1925"/>
        <v>0</v>
      </c>
      <c r="K6308" s="2">
        <f t="shared" si="1926"/>
        <v>0</v>
      </c>
      <c r="L6308" s="1">
        <f t="shared" si="1933"/>
        <v>0</v>
      </c>
      <c r="M6308" s="3">
        <f t="shared" si="1921"/>
        <v>0</v>
      </c>
      <c r="N6308" s="2">
        <f t="shared" si="1927"/>
        <v>0</v>
      </c>
      <c r="O6308" s="18">
        <f t="shared" si="1934"/>
        <v>0.14499999999999999</v>
      </c>
      <c r="P6308" s="8">
        <f t="shared" si="1938"/>
        <v>1.0102438600000001</v>
      </c>
      <c r="Q6308" s="2">
        <f t="shared" si="1936"/>
        <v>0</v>
      </c>
      <c r="R6308" s="2">
        <f t="shared" si="1928"/>
        <v>0</v>
      </c>
      <c r="S6308" s="9" t="s">
        <v>56</v>
      </c>
      <c r="T6308" s="47">
        <f t="shared" si="1923"/>
        <v>46336</v>
      </c>
      <c r="AE6308" s="33"/>
    </row>
    <row r="6309" spans="1:31" x14ac:dyDescent="0.2">
      <c r="A6309" s="90">
        <f t="shared" si="1929"/>
        <v>46334</v>
      </c>
      <c r="B6309" s="2">
        <f t="shared" si="1924"/>
        <v>0</v>
      </c>
      <c r="C6309" s="2">
        <f t="shared" si="1922"/>
        <v>268565.22790850984</v>
      </c>
      <c r="D6309" s="47">
        <f t="shared" si="1930"/>
        <v>46306</v>
      </c>
      <c r="E6309" s="3">
        <f t="shared" si="1920"/>
        <v>-1</v>
      </c>
      <c r="F6309" s="4">
        <f t="shared" si="1937"/>
        <v>29</v>
      </c>
      <c r="G6309" s="4">
        <f t="shared" si="1935"/>
        <v>31</v>
      </c>
      <c r="H6309" s="2">
        <f t="shared" si="1931"/>
        <v>0</v>
      </c>
      <c r="I6309" s="2">
        <f t="shared" si="1932"/>
        <v>0</v>
      </c>
      <c r="J6309" s="2">
        <f t="shared" si="1925"/>
        <v>0</v>
      </c>
      <c r="K6309" s="2">
        <f t="shared" si="1926"/>
        <v>0</v>
      </c>
      <c r="L6309" s="1">
        <f t="shared" si="1933"/>
        <v>0</v>
      </c>
      <c r="M6309" s="3">
        <f t="shared" si="1921"/>
        <v>0</v>
      </c>
      <c r="N6309" s="2">
        <f t="shared" si="1927"/>
        <v>0</v>
      </c>
      <c r="O6309" s="18">
        <f t="shared" si="1934"/>
        <v>0.14499999999999999</v>
      </c>
      <c r="P6309" s="8">
        <f t="shared" si="1938"/>
        <v>1.0106116460000001</v>
      </c>
      <c r="Q6309" s="2">
        <f t="shared" si="1936"/>
        <v>0</v>
      </c>
      <c r="R6309" s="2">
        <f t="shared" si="1928"/>
        <v>0</v>
      </c>
      <c r="S6309" s="9" t="s">
        <v>56</v>
      </c>
      <c r="T6309" s="47">
        <f t="shared" si="1923"/>
        <v>46336</v>
      </c>
      <c r="AE6309" s="33"/>
    </row>
    <row r="6310" spans="1:31" x14ac:dyDescent="0.2">
      <c r="A6310" s="90">
        <f t="shared" si="1929"/>
        <v>46335</v>
      </c>
      <c r="B6310" s="2">
        <f t="shared" si="1924"/>
        <v>0</v>
      </c>
      <c r="C6310" s="2">
        <f t="shared" si="1922"/>
        <v>268565.22790850984</v>
      </c>
      <c r="D6310" s="47">
        <f t="shared" si="1930"/>
        <v>46306</v>
      </c>
      <c r="E6310" s="3">
        <f t="shared" si="1920"/>
        <v>-1</v>
      </c>
      <c r="F6310" s="4">
        <f t="shared" si="1937"/>
        <v>30</v>
      </c>
      <c r="G6310" s="4">
        <f t="shared" si="1935"/>
        <v>31</v>
      </c>
      <c r="H6310" s="2">
        <f t="shared" si="1931"/>
        <v>0</v>
      </c>
      <c r="I6310" s="2">
        <f t="shared" si="1932"/>
        <v>0</v>
      </c>
      <c r="J6310" s="2">
        <f t="shared" si="1925"/>
        <v>0</v>
      </c>
      <c r="K6310" s="2">
        <f t="shared" si="1926"/>
        <v>0</v>
      </c>
      <c r="L6310" s="1">
        <f t="shared" si="1933"/>
        <v>0</v>
      </c>
      <c r="M6310" s="3">
        <f t="shared" si="1921"/>
        <v>0</v>
      </c>
      <c r="N6310" s="2">
        <f t="shared" si="1927"/>
        <v>0</v>
      </c>
      <c r="O6310" s="18">
        <f t="shared" si="1934"/>
        <v>0.14499999999999999</v>
      </c>
      <c r="P6310" s="8">
        <f t="shared" si="1938"/>
        <v>1.0109795669999999</v>
      </c>
      <c r="Q6310" s="2">
        <f t="shared" si="1936"/>
        <v>0</v>
      </c>
      <c r="R6310" s="2">
        <f t="shared" si="1928"/>
        <v>0</v>
      </c>
      <c r="S6310" s="9" t="s">
        <v>56</v>
      </c>
      <c r="T6310" s="47">
        <f t="shared" si="1923"/>
        <v>46336</v>
      </c>
      <c r="AE6310" s="33"/>
    </row>
    <row r="6311" spans="1:31" x14ac:dyDescent="0.2">
      <c r="A6311" s="90">
        <f t="shared" si="1929"/>
        <v>46336</v>
      </c>
      <c r="B6311" s="2">
        <f t="shared" si="1924"/>
        <v>0</v>
      </c>
      <c r="C6311" s="2">
        <f t="shared" si="1922"/>
        <v>268565.22790850984</v>
      </c>
      <c r="D6311" s="47">
        <f t="shared" si="1930"/>
        <v>46306</v>
      </c>
      <c r="E6311" s="3">
        <f t="shared" si="1920"/>
        <v>-1</v>
      </c>
      <c r="F6311" s="4">
        <f t="shared" si="1937"/>
        <v>31</v>
      </c>
      <c r="G6311" s="4">
        <f t="shared" si="1935"/>
        <v>31</v>
      </c>
      <c r="H6311" s="2">
        <f t="shared" si="1931"/>
        <v>0</v>
      </c>
      <c r="I6311" s="2">
        <f t="shared" si="1932"/>
        <v>0</v>
      </c>
      <c r="J6311" s="2">
        <f t="shared" si="1925"/>
        <v>0</v>
      </c>
      <c r="K6311" s="2">
        <f t="shared" si="1926"/>
        <v>0</v>
      </c>
      <c r="L6311" s="1">
        <f t="shared" si="1933"/>
        <v>207</v>
      </c>
      <c r="M6311" s="3">
        <f t="shared" si="1921"/>
        <v>2.8858000000000002E-2</v>
      </c>
      <c r="N6311" s="2">
        <f t="shared" si="1927"/>
        <v>0</v>
      </c>
      <c r="O6311" s="18">
        <f t="shared" si="1934"/>
        <v>0.14499999999999999</v>
      </c>
      <c r="P6311" s="8">
        <f t="shared" si="1938"/>
        <v>1.0113476210000001</v>
      </c>
      <c r="Q6311" s="2">
        <f t="shared" si="1936"/>
        <v>0</v>
      </c>
      <c r="R6311" s="2">
        <f t="shared" si="1928"/>
        <v>0</v>
      </c>
      <c r="S6311" s="9" t="s">
        <v>56</v>
      </c>
      <c r="T6311" s="47">
        <f t="shared" si="1923"/>
        <v>46336</v>
      </c>
      <c r="AE6311" s="33"/>
    </row>
    <row r="6312" spans="1:31" x14ac:dyDescent="0.2">
      <c r="A6312" s="90">
        <f t="shared" si="1929"/>
        <v>46337</v>
      </c>
      <c r="B6312" s="2">
        <f t="shared" si="1924"/>
        <v>0</v>
      </c>
      <c r="C6312" s="2">
        <f t="shared" si="1922"/>
        <v>260814.97256152984</v>
      </c>
      <c r="D6312" s="47">
        <f t="shared" si="1930"/>
        <v>46337</v>
      </c>
      <c r="E6312" s="3">
        <f t="shared" si="1920"/>
        <v>-1</v>
      </c>
      <c r="F6312" s="4">
        <f t="shared" si="1937"/>
        <v>1</v>
      </c>
      <c r="G6312" s="4">
        <f t="shared" si="1935"/>
        <v>30</v>
      </c>
      <c r="H6312" s="2">
        <f t="shared" si="1931"/>
        <v>0</v>
      </c>
      <c r="I6312" s="2">
        <f t="shared" si="1932"/>
        <v>0</v>
      </c>
      <c r="J6312" s="2">
        <f t="shared" si="1925"/>
        <v>0</v>
      </c>
      <c r="K6312" s="2">
        <f t="shared" si="1926"/>
        <v>0</v>
      </c>
      <c r="L6312" s="1">
        <f t="shared" si="1933"/>
        <v>0</v>
      </c>
      <c r="M6312" s="3">
        <f t="shared" si="1921"/>
        <v>0</v>
      </c>
      <c r="N6312" s="2">
        <f t="shared" si="1927"/>
        <v>0</v>
      </c>
      <c r="O6312" s="18">
        <f t="shared" si="1934"/>
        <v>0.14499999999999999</v>
      </c>
      <c r="P6312" s="8">
        <f t="shared" si="1938"/>
        <v>1.0003761950000001</v>
      </c>
      <c r="Q6312" s="2">
        <f t="shared" si="1936"/>
        <v>0</v>
      </c>
      <c r="R6312" s="2">
        <f t="shared" si="1928"/>
        <v>0</v>
      </c>
      <c r="S6312" s="9" t="s">
        <v>56</v>
      </c>
      <c r="T6312" s="47">
        <f t="shared" si="1923"/>
        <v>46366</v>
      </c>
      <c r="AE6312" s="33"/>
    </row>
    <row r="6313" spans="1:31" x14ac:dyDescent="0.2">
      <c r="A6313" s="90">
        <f t="shared" si="1929"/>
        <v>46338</v>
      </c>
      <c r="B6313" s="2">
        <f t="shared" si="1924"/>
        <v>0</v>
      </c>
      <c r="C6313" s="2">
        <f t="shared" si="1922"/>
        <v>260814.97256152984</v>
      </c>
      <c r="D6313" s="47">
        <f t="shared" si="1930"/>
        <v>46337</v>
      </c>
      <c r="E6313" s="3">
        <f t="shared" si="1920"/>
        <v>-1</v>
      </c>
      <c r="F6313" s="4">
        <f t="shared" si="1937"/>
        <v>2</v>
      </c>
      <c r="G6313" s="4">
        <f t="shared" si="1935"/>
        <v>30</v>
      </c>
      <c r="H6313" s="2">
        <f t="shared" si="1931"/>
        <v>0</v>
      </c>
      <c r="I6313" s="2">
        <f t="shared" si="1932"/>
        <v>0</v>
      </c>
      <c r="J6313" s="2">
        <f t="shared" si="1925"/>
        <v>0</v>
      </c>
      <c r="K6313" s="2">
        <f t="shared" si="1926"/>
        <v>0</v>
      </c>
      <c r="L6313" s="1">
        <f t="shared" si="1933"/>
        <v>0</v>
      </c>
      <c r="M6313" s="3">
        <f t="shared" si="1921"/>
        <v>0</v>
      </c>
      <c r="N6313" s="2">
        <f t="shared" si="1927"/>
        <v>0</v>
      </c>
      <c r="O6313" s="18">
        <f t="shared" si="1934"/>
        <v>0.14499999999999999</v>
      </c>
      <c r="P6313" s="8">
        <f t="shared" si="1938"/>
        <v>1.0007525310000001</v>
      </c>
      <c r="Q6313" s="2">
        <f t="shared" si="1936"/>
        <v>0</v>
      </c>
      <c r="R6313" s="2">
        <f t="shared" si="1928"/>
        <v>0</v>
      </c>
      <c r="S6313" s="9" t="s">
        <v>56</v>
      </c>
      <c r="T6313" s="47">
        <f t="shared" si="1923"/>
        <v>46366</v>
      </c>
      <c r="AE6313" s="33"/>
    </row>
    <row r="6314" spans="1:31" x14ac:dyDescent="0.2">
      <c r="A6314" s="90">
        <f t="shared" si="1929"/>
        <v>46339</v>
      </c>
      <c r="B6314" s="2">
        <f t="shared" si="1924"/>
        <v>0</v>
      </c>
      <c r="C6314" s="2">
        <f t="shared" si="1922"/>
        <v>260814.97256152984</v>
      </c>
      <c r="D6314" s="47">
        <f t="shared" si="1930"/>
        <v>46337</v>
      </c>
      <c r="E6314" s="3">
        <f t="shared" si="1920"/>
        <v>-1</v>
      </c>
      <c r="F6314" s="4">
        <f t="shared" si="1937"/>
        <v>3</v>
      </c>
      <c r="G6314" s="4">
        <f t="shared" si="1935"/>
        <v>30</v>
      </c>
      <c r="H6314" s="2">
        <f t="shared" si="1931"/>
        <v>0</v>
      </c>
      <c r="I6314" s="2">
        <f t="shared" si="1932"/>
        <v>0</v>
      </c>
      <c r="J6314" s="2">
        <f t="shared" si="1925"/>
        <v>0</v>
      </c>
      <c r="K6314" s="2">
        <f t="shared" si="1926"/>
        <v>0</v>
      </c>
      <c r="L6314" s="1">
        <f t="shared" si="1933"/>
        <v>0</v>
      </c>
      <c r="M6314" s="3">
        <f t="shared" si="1921"/>
        <v>0</v>
      </c>
      <c r="N6314" s="2">
        <f t="shared" si="1927"/>
        <v>0</v>
      </c>
      <c r="O6314" s="18">
        <f t="shared" si="1934"/>
        <v>0.14499999999999999</v>
      </c>
      <c r="P6314" s="8">
        <f t="shared" si="1938"/>
        <v>1.001129009</v>
      </c>
      <c r="Q6314" s="2">
        <f t="shared" si="1936"/>
        <v>0</v>
      </c>
      <c r="R6314" s="2">
        <f t="shared" si="1928"/>
        <v>0</v>
      </c>
      <c r="S6314" s="9" t="s">
        <v>56</v>
      </c>
      <c r="T6314" s="47">
        <f t="shared" si="1923"/>
        <v>46366</v>
      </c>
      <c r="AE6314" s="33"/>
    </row>
    <row r="6315" spans="1:31" x14ac:dyDescent="0.2">
      <c r="A6315" s="90">
        <f t="shared" si="1929"/>
        <v>46340</v>
      </c>
      <c r="B6315" s="2">
        <f t="shared" si="1924"/>
        <v>0</v>
      </c>
      <c r="C6315" s="2">
        <f t="shared" si="1922"/>
        <v>260814.97256152984</v>
      </c>
      <c r="D6315" s="47">
        <f t="shared" si="1930"/>
        <v>46337</v>
      </c>
      <c r="E6315" s="3">
        <f t="shared" ref="E6315:E6378" si="1939">IF(DAY(A6314)=$E$2,VLOOKUP(A6314,$AF$10:$AG$315,2),E6314)</f>
        <v>-1</v>
      </c>
      <c r="F6315" s="4">
        <f t="shared" si="1937"/>
        <v>4</v>
      </c>
      <c r="G6315" s="4">
        <f t="shared" si="1935"/>
        <v>30</v>
      </c>
      <c r="H6315" s="2">
        <f t="shared" si="1931"/>
        <v>0</v>
      </c>
      <c r="I6315" s="2">
        <f t="shared" si="1932"/>
        <v>0</v>
      </c>
      <c r="J6315" s="2">
        <f t="shared" si="1925"/>
        <v>0</v>
      </c>
      <c r="K6315" s="2">
        <f t="shared" si="1926"/>
        <v>0</v>
      </c>
      <c r="L6315" s="1">
        <f t="shared" si="1933"/>
        <v>0</v>
      </c>
      <c r="M6315" s="3">
        <f t="shared" si="1921"/>
        <v>0</v>
      </c>
      <c r="N6315" s="2">
        <f t="shared" si="1927"/>
        <v>0</v>
      </c>
      <c r="O6315" s="18">
        <f t="shared" si="1934"/>
        <v>0.14499999999999999</v>
      </c>
      <c r="P6315" s="8">
        <f t="shared" si="1938"/>
        <v>1.0015056280000001</v>
      </c>
      <c r="Q6315" s="2">
        <f t="shared" si="1936"/>
        <v>0</v>
      </c>
      <c r="R6315" s="2">
        <f t="shared" si="1928"/>
        <v>0</v>
      </c>
      <c r="S6315" s="9" t="s">
        <v>56</v>
      </c>
      <c r="T6315" s="47">
        <f t="shared" si="1923"/>
        <v>46366</v>
      </c>
      <c r="AE6315" s="33"/>
    </row>
    <row r="6316" spans="1:31" x14ac:dyDescent="0.2">
      <c r="A6316" s="90">
        <f t="shared" si="1929"/>
        <v>46341</v>
      </c>
      <c r="B6316" s="2">
        <f t="shared" si="1924"/>
        <v>0</v>
      </c>
      <c r="C6316" s="2">
        <f t="shared" si="1922"/>
        <v>260814.97256152984</v>
      </c>
      <c r="D6316" s="47">
        <f t="shared" si="1930"/>
        <v>46337</v>
      </c>
      <c r="E6316" s="3">
        <f t="shared" si="1939"/>
        <v>-1</v>
      </c>
      <c r="F6316" s="4">
        <f t="shared" si="1937"/>
        <v>5</v>
      </c>
      <c r="G6316" s="4">
        <f t="shared" si="1935"/>
        <v>30</v>
      </c>
      <c r="H6316" s="2">
        <f t="shared" si="1931"/>
        <v>0</v>
      </c>
      <c r="I6316" s="2">
        <f t="shared" si="1932"/>
        <v>0</v>
      </c>
      <c r="J6316" s="2">
        <f t="shared" si="1925"/>
        <v>0</v>
      </c>
      <c r="K6316" s="2">
        <f t="shared" si="1926"/>
        <v>0</v>
      </c>
      <c r="L6316" s="1">
        <f t="shared" si="1933"/>
        <v>0</v>
      </c>
      <c r="M6316" s="3">
        <f t="shared" si="1921"/>
        <v>0</v>
      </c>
      <c r="N6316" s="2">
        <f t="shared" si="1927"/>
        <v>0</v>
      </c>
      <c r="O6316" s="18">
        <f t="shared" si="1934"/>
        <v>0.14499999999999999</v>
      </c>
      <c r="P6316" s="8">
        <f t="shared" si="1938"/>
        <v>1.0018823889999999</v>
      </c>
      <c r="Q6316" s="2">
        <f t="shared" si="1936"/>
        <v>0</v>
      </c>
      <c r="R6316" s="2">
        <f t="shared" si="1928"/>
        <v>0</v>
      </c>
      <c r="S6316" s="9" t="s">
        <v>56</v>
      </c>
      <c r="T6316" s="47">
        <f t="shared" si="1923"/>
        <v>46366</v>
      </c>
      <c r="AE6316" s="33"/>
    </row>
    <row r="6317" spans="1:31" x14ac:dyDescent="0.2">
      <c r="A6317" s="90">
        <f t="shared" si="1929"/>
        <v>46342</v>
      </c>
      <c r="B6317" s="2">
        <f t="shared" si="1924"/>
        <v>0</v>
      </c>
      <c r="C6317" s="2">
        <f t="shared" si="1922"/>
        <v>260814.97256152984</v>
      </c>
      <c r="D6317" s="47">
        <f t="shared" si="1930"/>
        <v>46337</v>
      </c>
      <c r="E6317" s="3">
        <f t="shared" si="1939"/>
        <v>-1</v>
      </c>
      <c r="F6317" s="4">
        <f t="shared" si="1937"/>
        <v>6</v>
      </c>
      <c r="G6317" s="4">
        <f t="shared" si="1935"/>
        <v>30</v>
      </c>
      <c r="H6317" s="2">
        <f t="shared" si="1931"/>
        <v>0</v>
      </c>
      <c r="I6317" s="2">
        <f t="shared" si="1932"/>
        <v>0</v>
      </c>
      <c r="J6317" s="2">
        <f t="shared" si="1925"/>
        <v>0</v>
      </c>
      <c r="K6317" s="2">
        <f t="shared" si="1926"/>
        <v>0</v>
      </c>
      <c r="L6317" s="1">
        <f t="shared" si="1933"/>
        <v>0</v>
      </c>
      <c r="M6317" s="3">
        <f t="shared" si="1921"/>
        <v>0</v>
      </c>
      <c r="N6317" s="2">
        <f t="shared" si="1927"/>
        <v>0</v>
      </c>
      <c r="O6317" s="18">
        <f t="shared" si="1934"/>
        <v>0.14499999999999999</v>
      </c>
      <c r="P6317" s="8">
        <f t="shared" si="1938"/>
        <v>1.002259292</v>
      </c>
      <c r="Q6317" s="2">
        <f t="shared" si="1936"/>
        <v>0</v>
      </c>
      <c r="R6317" s="2">
        <f t="shared" si="1928"/>
        <v>0</v>
      </c>
      <c r="S6317" s="9" t="s">
        <v>56</v>
      </c>
      <c r="T6317" s="47">
        <f t="shared" si="1923"/>
        <v>46366</v>
      </c>
      <c r="AE6317" s="33"/>
    </row>
    <row r="6318" spans="1:31" x14ac:dyDescent="0.2">
      <c r="A6318" s="90">
        <f t="shared" si="1929"/>
        <v>46343</v>
      </c>
      <c r="B6318" s="2">
        <f t="shared" si="1924"/>
        <v>0</v>
      </c>
      <c r="C6318" s="2">
        <f t="shared" si="1922"/>
        <v>260814.97256152984</v>
      </c>
      <c r="D6318" s="47">
        <f t="shared" si="1930"/>
        <v>46337</v>
      </c>
      <c r="E6318" s="3">
        <f t="shared" si="1939"/>
        <v>-1</v>
      </c>
      <c r="F6318" s="4">
        <f t="shared" si="1937"/>
        <v>7</v>
      </c>
      <c r="G6318" s="4">
        <f t="shared" si="1935"/>
        <v>30</v>
      </c>
      <c r="H6318" s="2">
        <f t="shared" si="1931"/>
        <v>0</v>
      </c>
      <c r="I6318" s="2">
        <f t="shared" si="1932"/>
        <v>0</v>
      </c>
      <c r="J6318" s="2">
        <f t="shared" si="1925"/>
        <v>0</v>
      </c>
      <c r="K6318" s="2">
        <f t="shared" si="1926"/>
        <v>0</v>
      </c>
      <c r="L6318" s="1">
        <f t="shared" si="1933"/>
        <v>0</v>
      </c>
      <c r="M6318" s="3">
        <f t="shared" si="1921"/>
        <v>0</v>
      </c>
      <c r="N6318" s="2">
        <f t="shared" si="1927"/>
        <v>0</v>
      </c>
      <c r="O6318" s="18">
        <f t="shared" si="1934"/>
        <v>0.14499999999999999</v>
      </c>
      <c r="P6318" s="8">
        <f t="shared" si="1938"/>
        <v>1.002636337</v>
      </c>
      <c r="Q6318" s="2">
        <f t="shared" si="1936"/>
        <v>0</v>
      </c>
      <c r="R6318" s="2">
        <f t="shared" si="1928"/>
        <v>0</v>
      </c>
      <c r="S6318" s="9" t="s">
        <v>56</v>
      </c>
      <c r="T6318" s="47">
        <f t="shared" si="1923"/>
        <v>46366</v>
      </c>
      <c r="AE6318" s="33"/>
    </row>
    <row r="6319" spans="1:31" x14ac:dyDescent="0.2">
      <c r="A6319" s="90">
        <f t="shared" si="1929"/>
        <v>46344</v>
      </c>
      <c r="B6319" s="2">
        <f t="shared" si="1924"/>
        <v>0</v>
      </c>
      <c r="C6319" s="2">
        <f t="shared" si="1922"/>
        <v>260814.97256152984</v>
      </c>
      <c r="D6319" s="47">
        <f t="shared" si="1930"/>
        <v>46337</v>
      </c>
      <c r="E6319" s="3">
        <f t="shared" si="1939"/>
        <v>-1</v>
      </c>
      <c r="F6319" s="4">
        <f t="shared" si="1937"/>
        <v>8</v>
      </c>
      <c r="G6319" s="4">
        <f t="shared" si="1935"/>
        <v>30</v>
      </c>
      <c r="H6319" s="2">
        <f t="shared" si="1931"/>
        <v>0</v>
      </c>
      <c r="I6319" s="2">
        <f t="shared" si="1932"/>
        <v>0</v>
      </c>
      <c r="J6319" s="2">
        <f t="shared" si="1925"/>
        <v>0</v>
      </c>
      <c r="K6319" s="2">
        <f t="shared" si="1926"/>
        <v>0</v>
      </c>
      <c r="L6319" s="1">
        <f t="shared" si="1933"/>
        <v>0</v>
      </c>
      <c r="M6319" s="3">
        <f t="shared" si="1921"/>
        <v>0</v>
      </c>
      <c r="N6319" s="2">
        <f t="shared" si="1927"/>
        <v>0</v>
      </c>
      <c r="O6319" s="18">
        <f t="shared" si="1934"/>
        <v>0.14499999999999999</v>
      </c>
      <c r="P6319" s="8">
        <f t="shared" si="1938"/>
        <v>1.0030135229999999</v>
      </c>
      <c r="Q6319" s="2">
        <f t="shared" si="1936"/>
        <v>0</v>
      </c>
      <c r="R6319" s="2">
        <f t="shared" si="1928"/>
        <v>0</v>
      </c>
      <c r="S6319" s="9" t="s">
        <v>56</v>
      </c>
      <c r="T6319" s="47">
        <f t="shared" si="1923"/>
        <v>46366</v>
      </c>
      <c r="AE6319" s="33"/>
    </row>
    <row r="6320" spans="1:31" x14ac:dyDescent="0.2">
      <c r="A6320" s="90">
        <f t="shared" si="1929"/>
        <v>46345</v>
      </c>
      <c r="B6320" s="2">
        <f t="shared" si="1924"/>
        <v>0</v>
      </c>
      <c r="C6320" s="2">
        <f t="shared" si="1922"/>
        <v>260814.97256152984</v>
      </c>
      <c r="D6320" s="47">
        <f t="shared" si="1930"/>
        <v>46337</v>
      </c>
      <c r="E6320" s="3">
        <f t="shared" si="1939"/>
        <v>-1</v>
      </c>
      <c r="F6320" s="4">
        <f t="shared" si="1937"/>
        <v>9</v>
      </c>
      <c r="G6320" s="4">
        <f t="shared" si="1935"/>
        <v>30</v>
      </c>
      <c r="H6320" s="2">
        <f t="shared" si="1931"/>
        <v>0</v>
      </c>
      <c r="I6320" s="2">
        <f t="shared" si="1932"/>
        <v>0</v>
      </c>
      <c r="J6320" s="2">
        <f t="shared" si="1925"/>
        <v>0</v>
      </c>
      <c r="K6320" s="2">
        <f t="shared" si="1926"/>
        <v>0</v>
      </c>
      <c r="L6320" s="1">
        <f t="shared" si="1933"/>
        <v>0</v>
      </c>
      <c r="M6320" s="3">
        <f t="shared" si="1921"/>
        <v>0</v>
      </c>
      <c r="N6320" s="2">
        <f t="shared" si="1927"/>
        <v>0</v>
      </c>
      <c r="O6320" s="18">
        <f t="shared" si="1934"/>
        <v>0.14499999999999999</v>
      </c>
      <c r="P6320" s="8">
        <f t="shared" si="1938"/>
        <v>1.0033908520000001</v>
      </c>
      <c r="Q6320" s="2">
        <f t="shared" si="1936"/>
        <v>0</v>
      </c>
      <c r="R6320" s="2">
        <f t="shared" si="1928"/>
        <v>0</v>
      </c>
      <c r="S6320" s="9" t="s">
        <v>56</v>
      </c>
      <c r="T6320" s="47">
        <f t="shared" si="1923"/>
        <v>46366</v>
      </c>
      <c r="AE6320" s="33"/>
    </row>
    <row r="6321" spans="1:31" x14ac:dyDescent="0.2">
      <c r="A6321" s="90">
        <f t="shared" si="1929"/>
        <v>46346</v>
      </c>
      <c r="B6321" s="2">
        <f t="shared" si="1924"/>
        <v>0</v>
      </c>
      <c r="C6321" s="2">
        <f t="shared" si="1922"/>
        <v>260814.97256152984</v>
      </c>
      <c r="D6321" s="47">
        <f t="shared" si="1930"/>
        <v>46337</v>
      </c>
      <c r="E6321" s="3">
        <f t="shared" si="1939"/>
        <v>-1</v>
      </c>
      <c r="F6321" s="4">
        <f t="shared" si="1937"/>
        <v>10</v>
      </c>
      <c r="G6321" s="4">
        <f t="shared" si="1935"/>
        <v>30</v>
      </c>
      <c r="H6321" s="2">
        <f t="shared" si="1931"/>
        <v>0</v>
      </c>
      <c r="I6321" s="2">
        <f t="shared" si="1932"/>
        <v>0</v>
      </c>
      <c r="J6321" s="2">
        <f t="shared" si="1925"/>
        <v>0</v>
      </c>
      <c r="K6321" s="2">
        <f t="shared" si="1926"/>
        <v>0</v>
      </c>
      <c r="L6321" s="1">
        <f t="shared" si="1933"/>
        <v>0</v>
      </c>
      <c r="M6321" s="3">
        <f t="shared" si="1921"/>
        <v>0</v>
      </c>
      <c r="N6321" s="2">
        <f t="shared" si="1927"/>
        <v>0</v>
      </c>
      <c r="O6321" s="18">
        <f t="shared" si="1934"/>
        <v>0.14499999999999999</v>
      </c>
      <c r="P6321" s="8">
        <f t="shared" si="1938"/>
        <v>1.003768322</v>
      </c>
      <c r="Q6321" s="2">
        <f t="shared" si="1936"/>
        <v>0</v>
      </c>
      <c r="R6321" s="2">
        <f t="shared" si="1928"/>
        <v>0</v>
      </c>
      <c r="S6321" s="9" t="s">
        <v>56</v>
      </c>
      <c r="T6321" s="47">
        <f t="shared" si="1923"/>
        <v>46366</v>
      </c>
      <c r="AE6321" s="33"/>
    </row>
    <row r="6322" spans="1:31" x14ac:dyDescent="0.2">
      <c r="A6322" s="90">
        <f t="shared" si="1929"/>
        <v>46347</v>
      </c>
      <c r="B6322" s="2">
        <f t="shared" si="1924"/>
        <v>0</v>
      </c>
      <c r="C6322" s="2">
        <f t="shared" si="1922"/>
        <v>260814.97256152984</v>
      </c>
      <c r="D6322" s="47">
        <f t="shared" si="1930"/>
        <v>46337</v>
      </c>
      <c r="E6322" s="3">
        <f t="shared" si="1939"/>
        <v>-1</v>
      </c>
      <c r="F6322" s="4">
        <f t="shared" si="1937"/>
        <v>11</v>
      </c>
      <c r="G6322" s="4">
        <f t="shared" si="1935"/>
        <v>30</v>
      </c>
      <c r="H6322" s="2">
        <f t="shared" si="1931"/>
        <v>0</v>
      </c>
      <c r="I6322" s="2">
        <f t="shared" si="1932"/>
        <v>0</v>
      </c>
      <c r="J6322" s="2">
        <f t="shared" si="1925"/>
        <v>0</v>
      </c>
      <c r="K6322" s="2">
        <f t="shared" si="1926"/>
        <v>0</v>
      </c>
      <c r="L6322" s="1">
        <f t="shared" si="1933"/>
        <v>0</v>
      </c>
      <c r="M6322" s="3">
        <f t="shared" si="1921"/>
        <v>0</v>
      </c>
      <c r="N6322" s="2">
        <f t="shared" si="1927"/>
        <v>0</v>
      </c>
      <c r="O6322" s="18">
        <f t="shared" si="1934"/>
        <v>0.14499999999999999</v>
      </c>
      <c r="P6322" s="8">
        <f t="shared" si="1938"/>
        <v>1.0041459349999999</v>
      </c>
      <c r="Q6322" s="2">
        <f t="shared" si="1936"/>
        <v>0</v>
      </c>
      <c r="R6322" s="2">
        <f t="shared" si="1928"/>
        <v>0</v>
      </c>
      <c r="S6322" s="9" t="s">
        <v>56</v>
      </c>
      <c r="T6322" s="47">
        <f t="shared" si="1923"/>
        <v>46366</v>
      </c>
      <c r="AE6322" s="33"/>
    </row>
    <row r="6323" spans="1:31" x14ac:dyDescent="0.2">
      <c r="A6323" s="90">
        <f t="shared" si="1929"/>
        <v>46348</v>
      </c>
      <c r="B6323" s="2">
        <f t="shared" si="1924"/>
        <v>0</v>
      </c>
      <c r="C6323" s="2">
        <f t="shared" si="1922"/>
        <v>260814.97256152984</v>
      </c>
      <c r="D6323" s="47">
        <f t="shared" si="1930"/>
        <v>46337</v>
      </c>
      <c r="E6323" s="3">
        <f t="shared" si="1939"/>
        <v>-1</v>
      </c>
      <c r="F6323" s="4">
        <f t="shared" si="1937"/>
        <v>12</v>
      </c>
      <c r="G6323" s="4">
        <f t="shared" si="1935"/>
        <v>30</v>
      </c>
      <c r="H6323" s="2">
        <f t="shared" si="1931"/>
        <v>0</v>
      </c>
      <c r="I6323" s="2">
        <f t="shared" si="1932"/>
        <v>0</v>
      </c>
      <c r="J6323" s="2">
        <f t="shared" si="1925"/>
        <v>0</v>
      </c>
      <c r="K6323" s="2">
        <f t="shared" si="1926"/>
        <v>0</v>
      </c>
      <c r="L6323" s="1">
        <f t="shared" si="1933"/>
        <v>0</v>
      </c>
      <c r="M6323" s="3">
        <f t="shared" si="1921"/>
        <v>0</v>
      </c>
      <c r="N6323" s="2">
        <f t="shared" si="1927"/>
        <v>0</v>
      </c>
      <c r="O6323" s="18">
        <f t="shared" si="1934"/>
        <v>0.14499999999999999</v>
      </c>
      <c r="P6323" s="8">
        <f t="shared" si="1938"/>
        <v>1.004523689</v>
      </c>
      <c r="Q6323" s="2">
        <f t="shared" si="1936"/>
        <v>0</v>
      </c>
      <c r="R6323" s="2">
        <f t="shared" si="1928"/>
        <v>0</v>
      </c>
      <c r="S6323" s="9" t="s">
        <v>56</v>
      </c>
      <c r="T6323" s="47">
        <f t="shared" si="1923"/>
        <v>46366</v>
      </c>
      <c r="AE6323" s="33"/>
    </row>
    <row r="6324" spans="1:31" x14ac:dyDescent="0.2">
      <c r="A6324" s="90">
        <f t="shared" si="1929"/>
        <v>46349</v>
      </c>
      <c r="B6324" s="2">
        <f t="shared" si="1924"/>
        <v>0</v>
      </c>
      <c r="C6324" s="2">
        <f t="shared" si="1922"/>
        <v>260814.97256152984</v>
      </c>
      <c r="D6324" s="47">
        <f t="shared" si="1930"/>
        <v>46337</v>
      </c>
      <c r="E6324" s="3">
        <f t="shared" si="1939"/>
        <v>-1</v>
      </c>
      <c r="F6324" s="4">
        <f t="shared" si="1937"/>
        <v>13</v>
      </c>
      <c r="G6324" s="4">
        <f t="shared" si="1935"/>
        <v>30</v>
      </c>
      <c r="H6324" s="2">
        <f t="shared" si="1931"/>
        <v>0</v>
      </c>
      <c r="I6324" s="2">
        <f t="shared" si="1932"/>
        <v>0</v>
      </c>
      <c r="J6324" s="2">
        <f t="shared" si="1925"/>
        <v>0</v>
      </c>
      <c r="K6324" s="2">
        <f t="shared" si="1926"/>
        <v>0</v>
      </c>
      <c r="L6324" s="1">
        <f t="shared" si="1933"/>
        <v>0</v>
      </c>
      <c r="M6324" s="3">
        <f t="shared" si="1921"/>
        <v>0</v>
      </c>
      <c r="N6324" s="2">
        <f t="shared" si="1927"/>
        <v>0</v>
      </c>
      <c r="O6324" s="18">
        <f t="shared" si="1934"/>
        <v>0.14499999999999999</v>
      </c>
      <c r="P6324" s="8">
        <f t="shared" si="1938"/>
        <v>1.0049015859999999</v>
      </c>
      <c r="Q6324" s="2">
        <f t="shared" si="1936"/>
        <v>0</v>
      </c>
      <c r="R6324" s="2">
        <f t="shared" si="1928"/>
        <v>0</v>
      </c>
      <c r="S6324" s="9" t="s">
        <v>56</v>
      </c>
      <c r="T6324" s="47">
        <f t="shared" si="1923"/>
        <v>46366</v>
      </c>
      <c r="AE6324" s="33"/>
    </row>
    <row r="6325" spans="1:31" x14ac:dyDescent="0.2">
      <c r="A6325" s="90">
        <f t="shared" si="1929"/>
        <v>46350</v>
      </c>
      <c r="B6325" s="2">
        <f t="shared" si="1924"/>
        <v>0</v>
      </c>
      <c r="C6325" s="2">
        <f t="shared" si="1922"/>
        <v>260814.97256152984</v>
      </c>
      <c r="D6325" s="47">
        <f t="shared" si="1930"/>
        <v>46337</v>
      </c>
      <c r="E6325" s="3">
        <f t="shared" si="1939"/>
        <v>-1</v>
      </c>
      <c r="F6325" s="4">
        <f t="shared" si="1937"/>
        <v>14</v>
      </c>
      <c r="G6325" s="4">
        <f t="shared" si="1935"/>
        <v>30</v>
      </c>
      <c r="H6325" s="2">
        <f t="shared" si="1931"/>
        <v>0</v>
      </c>
      <c r="I6325" s="2">
        <f t="shared" si="1932"/>
        <v>0</v>
      </c>
      <c r="J6325" s="2">
        <f t="shared" si="1925"/>
        <v>0</v>
      </c>
      <c r="K6325" s="2">
        <f t="shared" si="1926"/>
        <v>0</v>
      </c>
      <c r="L6325" s="1">
        <f t="shared" si="1933"/>
        <v>0</v>
      </c>
      <c r="M6325" s="3">
        <f t="shared" si="1921"/>
        <v>0</v>
      </c>
      <c r="N6325" s="2">
        <f t="shared" si="1927"/>
        <v>0</v>
      </c>
      <c r="O6325" s="18">
        <f t="shared" si="1934"/>
        <v>0.14499999999999999</v>
      </c>
      <c r="P6325" s="8">
        <f t="shared" si="1938"/>
        <v>1.0052796239999999</v>
      </c>
      <c r="Q6325" s="2">
        <f t="shared" si="1936"/>
        <v>0</v>
      </c>
      <c r="R6325" s="2">
        <f t="shared" si="1928"/>
        <v>0</v>
      </c>
      <c r="S6325" s="9" t="s">
        <v>56</v>
      </c>
      <c r="T6325" s="47">
        <f t="shared" si="1923"/>
        <v>46366</v>
      </c>
      <c r="AE6325" s="33"/>
    </row>
    <row r="6326" spans="1:31" x14ac:dyDescent="0.2">
      <c r="A6326" s="90">
        <f t="shared" si="1929"/>
        <v>46351</v>
      </c>
      <c r="B6326" s="2">
        <f t="shared" si="1924"/>
        <v>0</v>
      </c>
      <c r="C6326" s="2">
        <f t="shared" si="1922"/>
        <v>260814.97256152984</v>
      </c>
      <c r="D6326" s="47">
        <f t="shared" si="1930"/>
        <v>46337</v>
      </c>
      <c r="E6326" s="3">
        <f t="shared" si="1939"/>
        <v>-1</v>
      </c>
      <c r="F6326" s="4">
        <f t="shared" si="1937"/>
        <v>15</v>
      </c>
      <c r="G6326" s="4">
        <f t="shared" si="1935"/>
        <v>30</v>
      </c>
      <c r="H6326" s="2">
        <f t="shared" si="1931"/>
        <v>0</v>
      </c>
      <c r="I6326" s="2">
        <f t="shared" si="1932"/>
        <v>0</v>
      </c>
      <c r="J6326" s="2">
        <f t="shared" si="1925"/>
        <v>0</v>
      </c>
      <c r="K6326" s="2">
        <f t="shared" si="1926"/>
        <v>0</v>
      </c>
      <c r="L6326" s="1">
        <f t="shared" si="1933"/>
        <v>0</v>
      </c>
      <c r="M6326" s="3">
        <f t="shared" si="1921"/>
        <v>0</v>
      </c>
      <c r="N6326" s="2">
        <f t="shared" si="1927"/>
        <v>0</v>
      </c>
      <c r="O6326" s="18">
        <f t="shared" si="1934"/>
        <v>0.14499999999999999</v>
      </c>
      <c r="P6326" s="8">
        <f t="shared" si="1938"/>
        <v>1.005657805</v>
      </c>
      <c r="Q6326" s="2">
        <f t="shared" si="1936"/>
        <v>0</v>
      </c>
      <c r="R6326" s="2">
        <f t="shared" si="1928"/>
        <v>0</v>
      </c>
      <c r="S6326" s="9" t="s">
        <v>56</v>
      </c>
      <c r="T6326" s="47">
        <f t="shared" si="1923"/>
        <v>46366</v>
      </c>
      <c r="AE6326" s="33"/>
    </row>
    <row r="6327" spans="1:31" x14ac:dyDescent="0.2">
      <c r="A6327" s="90">
        <f t="shared" si="1929"/>
        <v>46352</v>
      </c>
      <c r="B6327" s="2">
        <f t="shared" si="1924"/>
        <v>0</v>
      </c>
      <c r="C6327" s="2">
        <f t="shared" si="1922"/>
        <v>260814.97256152984</v>
      </c>
      <c r="D6327" s="47">
        <f t="shared" si="1930"/>
        <v>46337</v>
      </c>
      <c r="E6327" s="3">
        <f t="shared" si="1939"/>
        <v>-1</v>
      </c>
      <c r="F6327" s="4">
        <f t="shared" si="1937"/>
        <v>16</v>
      </c>
      <c r="G6327" s="4">
        <f t="shared" si="1935"/>
        <v>30</v>
      </c>
      <c r="H6327" s="2">
        <f t="shared" si="1931"/>
        <v>0</v>
      </c>
      <c r="I6327" s="2">
        <f t="shared" si="1932"/>
        <v>0</v>
      </c>
      <c r="J6327" s="2">
        <f t="shared" si="1925"/>
        <v>0</v>
      </c>
      <c r="K6327" s="2">
        <f t="shared" si="1926"/>
        <v>0</v>
      </c>
      <c r="L6327" s="1">
        <f t="shared" si="1933"/>
        <v>0</v>
      </c>
      <c r="M6327" s="3">
        <f t="shared" si="1921"/>
        <v>0</v>
      </c>
      <c r="N6327" s="2">
        <f t="shared" si="1927"/>
        <v>0</v>
      </c>
      <c r="O6327" s="18">
        <f t="shared" si="1934"/>
        <v>0.14499999999999999</v>
      </c>
      <c r="P6327" s="8">
        <f t="shared" si="1938"/>
        <v>1.0060361280000001</v>
      </c>
      <c r="Q6327" s="2">
        <f t="shared" si="1936"/>
        <v>0</v>
      </c>
      <c r="R6327" s="2">
        <f t="shared" si="1928"/>
        <v>0</v>
      </c>
      <c r="S6327" s="9" t="s">
        <v>56</v>
      </c>
      <c r="T6327" s="47">
        <f t="shared" si="1923"/>
        <v>46366</v>
      </c>
      <c r="AE6327" s="33"/>
    </row>
    <row r="6328" spans="1:31" x14ac:dyDescent="0.2">
      <c r="A6328" s="90">
        <f t="shared" si="1929"/>
        <v>46353</v>
      </c>
      <c r="B6328" s="2">
        <f t="shared" si="1924"/>
        <v>0</v>
      </c>
      <c r="C6328" s="2">
        <f t="shared" si="1922"/>
        <v>260814.97256152984</v>
      </c>
      <c r="D6328" s="47">
        <f t="shared" si="1930"/>
        <v>46337</v>
      </c>
      <c r="E6328" s="3">
        <f t="shared" si="1939"/>
        <v>-1</v>
      </c>
      <c r="F6328" s="4">
        <f t="shared" si="1937"/>
        <v>17</v>
      </c>
      <c r="G6328" s="4">
        <f t="shared" si="1935"/>
        <v>30</v>
      </c>
      <c r="H6328" s="2">
        <f t="shared" si="1931"/>
        <v>0</v>
      </c>
      <c r="I6328" s="2">
        <f t="shared" si="1932"/>
        <v>0</v>
      </c>
      <c r="J6328" s="2">
        <f t="shared" si="1925"/>
        <v>0</v>
      </c>
      <c r="K6328" s="2">
        <f t="shared" si="1926"/>
        <v>0</v>
      </c>
      <c r="L6328" s="1">
        <f t="shared" si="1933"/>
        <v>0</v>
      </c>
      <c r="M6328" s="3">
        <f t="shared" si="1921"/>
        <v>0</v>
      </c>
      <c r="N6328" s="2">
        <f t="shared" si="1927"/>
        <v>0</v>
      </c>
      <c r="O6328" s="18">
        <f t="shared" si="1934"/>
        <v>0.14499999999999999</v>
      </c>
      <c r="P6328" s="8">
        <f t="shared" si="1938"/>
        <v>1.006414594</v>
      </c>
      <c r="Q6328" s="2">
        <f t="shared" si="1936"/>
        <v>0</v>
      </c>
      <c r="R6328" s="2">
        <f t="shared" si="1928"/>
        <v>0</v>
      </c>
      <c r="S6328" s="9" t="s">
        <v>56</v>
      </c>
      <c r="T6328" s="47">
        <f t="shared" si="1923"/>
        <v>46366</v>
      </c>
      <c r="AE6328" s="33"/>
    </row>
    <row r="6329" spans="1:31" x14ac:dyDescent="0.2">
      <c r="A6329" s="90">
        <f t="shared" si="1929"/>
        <v>46354</v>
      </c>
      <c r="B6329" s="2">
        <f t="shared" si="1924"/>
        <v>0</v>
      </c>
      <c r="C6329" s="2">
        <f t="shared" si="1922"/>
        <v>260814.97256152984</v>
      </c>
      <c r="D6329" s="47">
        <f t="shared" si="1930"/>
        <v>46337</v>
      </c>
      <c r="E6329" s="3">
        <f t="shared" si="1939"/>
        <v>-1</v>
      </c>
      <c r="F6329" s="4">
        <f t="shared" si="1937"/>
        <v>18</v>
      </c>
      <c r="G6329" s="4">
        <f t="shared" si="1935"/>
        <v>30</v>
      </c>
      <c r="H6329" s="2">
        <f t="shared" si="1931"/>
        <v>0</v>
      </c>
      <c r="I6329" s="2">
        <f t="shared" si="1932"/>
        <v>0</v>
      </c>
      <c r="J6329" s="2">
        <f t="shared" si="1925"/>
        <v>0</v>
      </c>
      <c r="K6329" s="2">
        <f t="shared" si="1926"/>
        <v>0</v>
      </c>
      <c r="L6329" s="1">
        <f t="shared" si="1933"/>
        <v>0</v>
      </c>
      <c r="M6329" s="3">
        <f t="shared" si="1921"/>
        <v>0</v>
      </c>
      <c r="N6329" s="2">
        <f t="shared" si="1927"/>
        <v>0</v>
      </c>
      <c r="O6329" s="18">
        <f t="shared" si="1934"/>
        <v>0.14499999999999999</v>
      </c>
      <c r="P6329" s="8">
        <f t="shared" si="1938"/>
        <v>1.0067932020000001</v>
      </c>
      <c r="Q6329" s="2">
        <f t="shared" si="1936"/>
        <v>0</v>
      </c>
      <c r="R6329" s="2">
        <f t="shared" si="1928"/>
        <v>0</v>
      </c>
      <c r="S6329" s="9" t="s">
        <v>56</v>
      </c>
      <c r="T6329" s="47">
        <f t="shared" si="1923"/>
        <v>46366</v>
      </c>
      <c r="AE6329" s="33"/>
    </row>
    <row r="6330" spans="1:31" x14ac:dyDescent="0.2">
      <c r="A6330" s="90">
        <f t="shared" si="1929"/>
        <v>46355</v>
      </c>
      <c r="B6330" s="2">
        <f t="shared" si="1924"/>
        <v>0</v>
      </c>
      <c r="C6330" s="2">
        <f t="shared" si="1922"/>
        <v>260814.97256152984</v>
      </c>
      <c r="D6330" s="47">
        <f t="shared" si="1930"/>
        <v>46337</v>
      </c>
      <c r="E6330" s="3">
        <f t="shared" si="1939"/>
        <v>-1</v>
      </c>
      <c r="F6330" s="4">
        <f t="shared" si="1937"/>
        <v>19</v>
      </c>
      <c r="G6330" s="4">
        <f t="shared" si="1935"/>
        <v>30</v>
      </c>
      <c r="H6330" s="2">
        <f t="shared" si="1931"/>
        <v>0</v>
      </c>
      <c r="I6330" s="2">
        <f t="shared" si="1932"/>
        <v>0</v>
      </c>
      <c r="J6330" s="2">
        <f t="shared" si="1925"/>
        <v>0</v>
      </c>
      <c r="K6330" s="2">
        <f t="shared" si="1926"/>
        <v>0</v>
      </c>
      <c r="L6330" s="1">
        <f t="shared" si="1933"/>
        <v>0</v>
      </c>
      <c r="M6330" s="3">
        <f t="shared" si="1921"/>
        <v>0</v>
      </c>
      <c r="N6330" s="2">
        <f t="shared" si="1927"/>
        <v>0</v>
      </c>
      <c r="O6330" s="18">
        <f t="shared" si="1934"/>
        <v>0.14499999999999999</v>
      </c>
      <c r="P6330" s="8">
        <f t="shared" si="1938"/>
        <v>1.007171952</v>
      </c>
      <c r="Q6330" s="2">
        <f t="shared" si="1936"/>
        <v>0</v>
      </c>
      <c r="R6330" s="2">
        <f t="shared" si="1928"/>
        <v>0</v>
      </c>
      <c r="S6330" s="9" t="s">
        <v>56</v>
      </c>
      <c r="T6330" s="47">
        <f t="shared" si="1923"/>
        <v>46366</v>
      </c>
      <c r="AE6330" s="33"/>
    </row>
    <row r="6331" spans="1:31" x14ac:dyDescent="0.2">
      <c r="A6331" s="90">
        <f t="shared" si="1929"/>
        <v>46356</v>
      </c>
      <c r="B6331" s="2">
        <f t="shared" si="1924"/>
        <v>0</v>
      </c>
      <c r="C6331" s="2">
        <f t="shared" si="1922"/>
        <v>260814.97256152984</v>
      </c>
      <c r="D6331" s="47">
        <f t="shared" si="1930"/>
        <v>46337</v>
      </c>
      <c r="E6331" s="3">
        <f t="shared" si="1939"/>
        <v>-1</v>
      </c>
      <c r="F6331" s="4">
        <f t="shared" si="1937"/>
        <v>20</v>
      </c>
      <c r="G6331" s="4">
        <f t="shared" si="1935"/>
        <v>30</v>
      </c>
      <c r="H6331" s="2">
        <f t="shared" si="1931"/>
        <v>0</v>
      </c>
      <c r="I6331" s="2">
        <f t="shared" si="1932"/>
        <v>0</v>
      </c>
      <c r="J6331" s="2">
        <f t="shared" si="1925"/>
        <v>0</v>
      </c>
      <c r="K6331" s="2">
        <f t="shared" si="1926"/>
        <v>0</v>
      </c>
      <c r="L6331" s="1">
        <f t="shared" si="1933"/>
        <v>0</v>
      </c>
      <c r="M6331" s="3">
        <f t="shared" si="1921"/>
        <v>0</v>
      </c>
      <c r="N6331" s="2">
        <f t="shared" si="1927"/>
        <v>0</v>
      </c>
      <c r="O6331" s="18">
        <f t="shared" si="1934"/>
        <v>0.14499999999999999</v>
      </c>
      <c r="P6331" s="8">
        <f t="shared" si="1938"/>
        <v>1.0075508449999999</v>
      </c>
      <c r="Q6331" s="2">
        <f t="shared" si="1936"/>
        <v>0</v>
      </c>
      <c r="R6331" s="2">
        <f t="shared" si="1928"/>
        <v>0</v>
      </c>
      <c r="S6331" s="9" t="s">
        <v>56</v>
      </c>
      <c r="T6331" s="47">
        <f t="shared" si="1923"/>
        <v>46366</v>
      </c>
      <c r="AE6331" s="33"/>
    </row>
    <row r="6332" spans="1:31" x14ac:dyDescent="0.2">
      <c r="A6332" s="90">
        <f t="shared" si="1929"/>
        <v>46357</v>
      </c>
      <c r="B6332" s="2">
        <f t="shared" si="1924"/>
        <v>0</v>
      </c>
      <c r="C6332" s="2">
        <f t="shared" si="1922"/>
        <v>260814.97256152984</v>
      </c>
      <c r="D6332" s="47">
        <f t="shared" si="1930"/>
        <v>46337</v>
      </c>
      <c r="E6332" s="3">
        <f t="shared" si="1939"/>
        <v>-1</v>
      </c>
      <c r="F6332" s="4">
        <f t="shared" si="1937"/>
        <v>21</v>
      </c>
      <c r="G6332" s="4">
        <f t="shared" si="1935"/>
        <v>30</v>
      </c>
      <c r="H6332" s="2">
        <f t="shared" si="1931"/>
        <v>0</v>
      </c>
      <c r="I6332" s="2">
        <f t="shared" si="1932"/>
        <v>0</v>
      </c>
      <c r="J6332" s="2">
        <f t="shared" si="1925"/>
        <v>0</v>
      </c>
      <c r="K6332" s="2">
        <f t="shared" si="1926"/>
        <v>0</v>
      </c>
      <c r="L6332" s="1">
        <f t="shared" si="1933"/>
        <v>0</v>
      </c>
      <c r="M6332" s="3">
        <f t="shared" si="1921"/>
        <v>0</v>
      </c>
      <c r="N6332" s="2">
        <f t="shared" si="1927"/>
        <v>0</v>
      </c>
      <c r="O6332" s="18">
        <f t="shared" si="1934"/>
        <v>0.14499999999999999</v>
      </c>
      <c r="P6332" s="8">
        <f t="shared" si="1938"/>
        <v>1.0079298800000001</v>
      </c>
      <c r="Q6332" s="2">
        <f t="shared" si="1936"/>
        <v>0</v>
      </c>
      <c r="R6332" s="2">
        <f t="shared" si="1928"/>
        <v>0</v>
      </c>
      <c r="S6332" s="9" t="s">
        <v>56</v>
      </c>
      <c r="T6332" s="47">
        <f t="shared" si="1923"/>
        <v>46366</v>
      </c>
      <c r="AE6332" s="33"/>
    </row>
    <row r="6333" spans="1:31" x14ac:dyDescent="0.2">
      <c r="A6333" s="90">
        <f t="shared" si="1929"/>
        <v>46358</v>
      </c>
      <c r="B6333" s="2">
        <f t="shared" si="1924"/>
        <v>0</v>
      </c>
      <c r="C6333" s="2">
        <f t="shared" si="1922"/>
        <v>260814.97256152984</v>
      </c>
      <c r="D6333" s="47">
        <f t="shared" si="1930"/>
        <v>46337</v>
      </c>
      <c r="E6333" s="3">
        <f t="shared" si="1939"/>
        <v>-1</v>
      </c>
      <c r="F6333" s="4">
        <f t="shared" si="1937"/>
        <v>22</v>
      </c>
      <c r="G6333" s="4">
        <f t="shared" si="1935"/>
        <v>30</v>
      </c>
      <c r="H6333" s="2">
        <f t="shared" si="1931"/>
        <v>0</v>
      </c>
      <c r="I6333" s="2">
        <f t="shared" si="1932"/>
        <v>0</v>
      </c>
      <c r="J6333" s="2">
        <f t="shared" si="1925"/>
        <v>0</v>
      </c>
      <c r="K6333" s="2">
        <f t="shared" si="1926"/>
        <v>0</v>
      </c>
      <c r="L6333" s="1">
        <f t="shared" si="1933"/>
        <v>0</v>
      </c>
      <c r="M6333" s="3">
        <f t="shared" si="1921"/>
        <v>0</v>
      </c>
      <c r="N6333" s="2">
        <f t="shared" si="1927"/>
        <v>0</v>
      </c>
      <c r="O6333" s="18">
        <f t="shared" si="1934"/>
        <v>0.14499999999999999</v>
      </c>
      <c r="P6333" s="8">
        <f t="shared" si="1938"/>
        <v>1.008309058</v>
      </c>
      <c r="Q6333" s="2">
        <f t="shared" si="1936"/>
        <v>0</v>
      </c>
      <c r="R6333" s="2">
        <f t="shared" si="1928"/>
        <v>0</v>
      </c>
      <c r="S6333" s="9" t="s">
        <v>56</v>
      </c>
      <c r="T6333" s="47">
        <f t="shared" si="1923"/>
        <v>46366</v>
      </c>
      <c r="AE6333" s="33"/>
    </row>
    <row r="6334" spans="1:31" x14ac:dyDescent="0.2">
      <c r="A6334" s="90">
        <f t="shared" si="1929"/>
        <v>46359</v>
      </c>
      <c r="B6334" s="2">
        <f t="shared" si="1924"/>
        <v>0</v>
      </c>
      <c r="C6334" s="2">
        <f t="shared" si="1922"/>
        <v>260814.97256152984</v>
      </c>
      <c r="D6334" s="47">
        <f t="shared" si="1930"/>
        <v>46337</v>
      </c>
      <c r="E6334" s="3">
        <f t="shared" si="1939"/>
        <v>-1</v>
      </c>
      <c r="F6334" s="4">
        <f t="shared" si="1937"/>
        <v>23</v>
      </c>
      <c r="G6334" s="4">
        <f t="shared" si="1935"/>
        <v>30</v>
      </c>
      <c r="H6334" s="2">
        <f t="shared" si="1931"/>
        <v>0</v>
      </c>
      <c r="I6334" s="2">
        <f t="shared" si="1932"/>
        <v>0</v>
      </c>
      <c r="J6334" s="2">
        <f t="shared" si="1925"/>
        <v>0</v>
      </c>
      <c r="K6334" s="2">
        <f t="shared" si="1926"/>
        <v>0</v>
      </c>
      <c r="L6334" s="1">
        <f t="shared" si="1933"/>
        <v>0</v>
      </c>
      <c r="M6334" s="3">
        <f t="shared" si="1921"/>
        <v>0</v>
      </c>
      <c r="N6334" s="2">
        <f t="shared" si="1927"/>
        <v>0</v>
      </c>
      <c r="O6334" s="18">
        <f t="shared" si="1934"/>
        <v>0.14499999999999999</v>
      </c>
      <c r="P6334" s="8">
        <f t="shared" si="1938"/>
        <v>1.0086883790000001</v>
      </c>
      <c r="Q6334" s="2">
        <f t="shared" si="1936"/>
        <v>0</v>
      </c>
      <c r="R6334" s="2">
        <f t="shared" si="1928"/>
        <v>0</v>
      </c>
      <c r="S6334" s="9" t="s">
        <v>56</v>
      </c>
      <c r="T6334" s="47">
        <f t="shared" si="1923"/>
        <v>46366</v>
      </c>
      <c r="AE6334" s="33"/>
    </row>
    <row r="6335" spans="1:31" x14ac:dyDescent="0.2">
      <c r="A6335" s="90">
        <f t="shared" si="1929"/>
        <v>46360</v>
      </c>
      <c r="B6335" s="2">
        <f t="shared" si="1924"/>
        <v>0</v>
      </c>
      <c r="C6335" s="2">
        <f t="shared" si="1922"/>
        <v>260814.97256152984</v>
      </c>
      <c r="D6335" s="47">
        <f t="shared" si="1930"/>
        <v>46337</v>
      </c>
      <c r="E6335" s="3">
        <f t="shared" si="1939"/>
        <v>-1</v>
      </c>
      <c r="F6335" s="4">
        <f t="shared" si="1937"/>
        <v>24</v>
      </c>
      <c r="G6335" s="4">
        <f t="shared" si="1935"/>
        <v>30</v>
      </c>
      <c r="H6335" s="2">
        <f t="shared" si="1931"/>
        <v>0</v>
      </c>
      <c r="I6335" s="2">
        <f t="shared" si="1932"/>
        <v>0</v>
      </c>
      <c r="J6335" s="2">
        <f t="shared" si="1925"/>
        <v>0</v>
      </c>
      <c r="K6335" s="2">
        <f t="shared" si="1926"/>
        <v>0</v>
      </c>
      <c r="L6335" s="1">
        <f t="shared" si="1933"/>
        <v>0</v>
      </c>
      <c r="M6335" s="3">
        <f t="shared" ref="M6335:M6398" si="1940">IF(DAY(A6335)=E$2,VLOOKUP(A6335,$W$10:$AD$316,5),0)</f>
        <v>0</v>
      </c>
      <c r="N6335" s="2">
        <f t="shared" si="1927"/>
        <v>0</v>
      </c>
      <c r="O6335" s="18">
        <f t="shared" si="1934"/>
        <v>0.14499999999999999</v>
      </c>
      <c r="P6335" s="8">
        <f t="shared" si="1938"/>
        <v>1.0090678420000001</v>
      </c>
      <c r="Q6335" s="2">
        <f t="shared" si="1936"/>
        <v>0</v>
      </c>
      <c r="R6335" s="2">
        <f t="shared" si="1928"/>
        <v>0</v>
      </c>
      <c r="S6335" s="9" t="s">
        <v>56</v>
      </c>
      <c r="T6335" s="47">
        <f t="shared" si="1923"/>
        <v>46366</v>
      </c>
      <c r="AE6335" s="33"/>
    </row>
    <row r="6336" spans="1:31" x14ac:dyDescent="0.2">
      <c r="A6336" s="90">
        <f t="shared" si="1929"/>
        <v>46361</v>
      </c>
      <c r="B6336" s="2">
        <f t="shared" si="1924"/>
        <v>0</v>
      </c>
      <c r="C6336" s="2">
        <f t="shared" ref="C6336:C6399" si="1941">IF(DAY(A6335)=$E$2,VLOOKUP(A6335,W$10:X$316,2),C6335)</f>
        <v>260814.97256152984</v>
      </c>
      <c r="D6336" s="47">
        <f t="shared" si="1930"/>
        <v>46337</v>
      </c>
      <c r="E6336" s="3">
        <f t="shared" si="1939"/>
        <v>-1</v>
      </c>
      <c r="F6336" s="4">
        <f t="shared" si="1937"/>
        <v>25</v>
      </c>
      <c r="G6336" s="4">
        <f t="shared" si="1935"/>
        <v>30</v>
      </c>
      <c r="H6336" s="2">
        <f t="shared" si="1931"/>
        <v>0</v>
      </c>
      <c r="I6336" s="2">
        <f t="shared" si="1932"/>
        <v>0</v>
      </c>
      <c r="J6336" s="2">
        <f t="shared" si="1925"/>
        <v>0</v>
      </c>
      <c r="K6336" s="2">
        <f t="shared" si="1926"/>
        <v>0</v>
      </c>
      <c r="L6336" s="1">
        <f t="shared" si="1933"/>
        <v>0</v>
      </c>
      <c r="M6336" s="3">
        <f t="shared" si="1940"/>
        <v>0</v>
      </c>
      <c r="N6336" s="2">
        <f t="shared" si="1927"/>
        <v>0</v>
      </c>
      <c r="O6336" s="18">
        <f t="shared" si="1934"/>
        <v>0.14499999999999999</v>
      </c>
      <c r="P6336" s="8">
        <f t="shared" si="1938"/>
        <v>1.009447448</v>
      </c>
      <c r="Q6336" s="2">
        <f t="shared" si="1936"/>
        <v>0</v>
      </c>
      <c r="R6336" s="2">
        <f t="shared" si="1928"/>
        <v>0</v>
      </c>
      <c r="S6336" s="9" t="s">
        <v>56</v>
      </c>
      <c r="T6336" s="47">
        <f t="shared" ref="T6336:T6399" si="1942">IF(DAY(A6336)=E$2+1,VLOOKUP(A6335,$W$10:$AD$316,8),T6335)</f>
        <v>46366</v>
      </c>
      <c r="AE6336" s="33"/>
    </row>
    <row r="6337" spans="1:31" x14ac:dyDescent="0.2">
      <c r="A6337" s="90">
        <f t="shared" si="1929"/>
        <v>46362</v>
      </c>
      <c r="B6337" s="2">
        <f t="shared" si="1924"/>
        <v>0</v>
      </c>
      <c r="C6337" s="2">
        <f t="shared" si="1941"/>
        <v>260814.97256152984</v>
      </c>
      <c r="D6337" s="47">
        <f t="shared" si="1930"/>
        <v>46337</v>
      </c>
      <c r="E6337" s="3">
        <f t="shared" si="1939"/>
        <v>-1</v>
      </c>
      <c r="F6337" s="4">
        <f t="shared" si="1937"/>
        <v>26</v>
      </c>
      <c r="G6337" s="4">
        <f t="shared" si="1935"/>
        <v>30</v>
      </c>
      <c r="H6337" s="2">
        <f t="shared" si="1931"/>
        <v>0</v>
      </c>
      <c r="I6337" s="2">
        <f t="shared" si="1932"/>
        <v>0</v>
      </c>
      <c r="J6337" s="2">
        <f t="shared" si="1925"/>
        <v>0</v>
      </c>
      <c r="K6337" s="2">
        <f t="shared" si="1926"/>
        <v>0</v>
      </c>
      <c r="L6337" s="1">
        <f t="shared" si="1933"/>
        <v>0</v>
      </c>
      <c r="M6337" s="3">
        <f t="shared" si="1940"/>
        <v>0</v>
      </c>
      <c r="N6337" s="2">
        <f t="shared" si="1927"/>
        <v>0</v>
      </c>
      <c r="O6337" s="18">
        <f t="shared" si="1934"/>
        <v>0.14499999999999999</v>
      </c>
      <c r="P6337" s="8">
        <f t="shared" si="1938"/>
        <v>1.0098271969999999</v>
      </c>
      <c r="Q6337" s="2">
        <f t="shared" si="1936"/>
        <v>0</v>
      </c>
      <c r="R6337" s="2">
        <f t="shared" si="1928"/>
        <v>0</v>
      </c>
      <c r="S6337" s="9" t="s">
        <v>56</v>
      </c>
      <c r="T6337" s="47">
        <f t="shared" si="1942"/>
        <v>46366</v>
      </c>
      <c r="AE6337" s="33"/>
    </row>
    <row r="6338" spans="1:31" x14ac:dyDescent="0.2">
      <c r="A6338" s="90">
        <f t="shared" si="1929"/>
        <v>46363</v>
      </c>
      <c r="B6338" s="2">
        <f t="shared" si="1924"/>
        <v>0</v>
      </c>
      <c r="C6338" s="2">
        <f t="shared" si="1941"/>
        <v>260814.97256152984</v>
      </c>
      <c r="D6338" s="47">
        <f t="shared" si="1930"/>
        <v>46337</v>
      </c>
      <c r="E6338" s="3">
        <f t="shared" si="1939"/>
        <v>-1</v>
      </c>
      <c r="F6338" s="4">
        <f t="shared" si="1937"/>
        <v>27</v>
      </c>
      <c r="G6338" s="4">
        <f t="shared" si="1935"/>
        <v>30</v>
      </c>
      <c r="H6338" s="2">
        <f t="shared" si="1931"/>
        <v>0</v>
      </c>
      <c r="I6338" s="2">
        <f t="shared" si="1932"/>
        <v>0</v>
      </c>
      <c r="J6338" s="2">
        <f t="shared" si="1925"/>
        <v>0</v>
      </c>
      <c r="K6338" s="2">
        <f t="shared" si="1926"/>
        <v>0</v>
      </c>
      <c r="L6338" s="1">
        <f t="shared" si="1933"/>
        <v>0</v>
      </c>
      <c r="M6338" s="3">
        <f t="shared" si="1940"/>
        <v>0</v>
      </c>
      <c r="N6338" s="2">
        <f t="shared" si="1927"/>
        <v>0</v>
      </c>
      <c r="O6338" s="18">
        <f t="shared" si="1934"/>
        <v>0.14499999999999999</v>
      </c>
      <c r="P6338" s="8">
        <f t="shared" si="1938"/>
        <v>1.010207088</v>
      </c>
      <c r="Q6338" s="2">
        <f t="shared" si="1936"/>
        <v>0</v>
      </c>
      <c r="R6338" s="2">
        <f t="shared" si="1928"/>
        <v>0</v>
      </c>
      <c r="S6338" s="9" t="s">
        <v>56</v>
      </c>
      <c r="T6338" s="47">
        <f t="shared" si="1942"/>
        <v>46366</v>
      </c>
      <c r="AE6338" s="33"/>
    </row>
    <row r="6339" spans="1:31" x14ac:dyDescent="0.2">
      <c r="A6339" s="90">
        <f t="shared" si="1929"/>
        <v>46364</v>
      </c>
      <c r="B6339" s="2">
        <f t="shared" si="1924"/>
        <v>0</v>
      </c>
      <c r="C6339" s="2">
        <f t="shared" si="1941"/>
        <v>260814.97256152984</v>
      </c>
      <c r="D6339" s="47">
        <f t="shared" si="1930"/>
        <v>46337</v>
      </c>
      <c r="E6339" s="3">
        <f t="shared" si="1939"/>
        <v>-1</v>
      </c>
      <c r="F6339" s="4">
        <f t="shared" si="1937"/>
        <v>28</v>
      </c>
      <c r="G6339" s="4">
        <f t="shared" si="1935"/>
        <v>30</v>
      </c>
      <c r="H6339" s="2">
        <f t="shared" si="1931"/>
        <v>0</v>
      </c>
      <c r="I6339" s="2">
        <f t="shared" si="1932"/>
        <v>0</v>
      </c>
      <c r="J6339" s="2">
        <f t="shared" si="1925"/>
        <v>0</v>
      </c>
      <c r="K6339" s="2">
        <f t="shared" si="1926"/>
        <v>0</v>
      </c>
      <c r="L6339" s="1">
        <f t="shared" si="1933"/>
        <v>0</v>
      </c>
      <c r="M6339" s="3">
        <f t="shared" si="1940"/>
        <v>0</v>
      </c>
      <c r="N6339" s="2">
        <f t="shared" si="1927"/>
        <v>0</v>
      </c>
      <c r="O6339" s="18">
        <f t="shared" si="1934"/>
        <v>0.14499999999999999</v>
      </c>
      <c r="P6339" s="8">
        <f t="shared" si="1938"/>
        <v>1.0105871230000001</v>
      </c>
      <c r="Q6339" s="2">
        <f t="shared" si="1936"/>
        <v>0</v>
      </c>
      <c r="R6339" s="2">
        <f t="shared" si="1928"/>
        <v>0</v>
      </c>
      <c r="S6339" s="9" t="s">
        <v>56</v>
      </c>
      <c r="T6339" s="47">
        <f t="shared" si="1942"/>
        <v>46366</v>
      </c>
      <c r="AE6339" s="33"/>
    </row>
    <row r="6340" spans="1:31" x14ac:dyDescent="0.2">
      <c r="A6340" s="90">
        <f t="shared" si="1929"/>
        <v>46365</v>
      </c>
      <c r="B6340" s="2">
        <f t="shared" si="1924"/>
        <v>0</v>
      </c>
      <c r="C6340" s="2">
        <f t="shared" si="1941"/>
        <v>260814.97256152984</v>
      </c>
      <c r="D6340" s="47">
        <f t="shared" si="1930"/>
        <v>46337</v>
      </c>
      <c r="E6340" s="3">
        <f t="shared" si="1939"/>
        <v>-1</v>
      </c>
      <c r="F6340" s="4">
        <f t="shared" si="1937"/>
        <v>29</v>
      </c>
      <c r="G6340" s="4">
        <f t="shared" si="1935"/>
        <v>30</v>
      </c>
      <c r="H6340" s="2">
        <f t="shared" si="1931"/>
        <v>0</v>
      </c>
      <c r="I6340" s="2">
        <f t="shared" si="1932"/>
        <v>0</v>
      </c>
      <c r="J6340" s="2">
        <f t="shared" si="1925"/>
        <v>0</v>
      </c>
      <c r="K6340" s="2">
        <f t="shared" si="1926"/>
        <v>0</v>
      </c>
      <c r="L6340" s="1">
        <f t="shared" si="1933"/>
        <v>0</v>
      </c>
      <c r="M6340" s="3">
        <f t="shared" si="1940"/>
        <v>0</v>
      </c>
      <c r="N6340" s="2">
        <f t="shared" si="1927"/>
        <v>0</v>
      </c>
      <c r="O6340" s="18">
        <f t="shared" si="1934"/>
        <v>0.14499999999999999</v>
      </c>
      <c r="P6340" s="8">
        <f t="shared" si="1938"/>
        <v>1.0109672999999999</v>
      </c>
      <c r="Q6340" s="2">
        <f t="shared" si="1936"/>
        <v>0</v>
      </c>
      <c r="R6340" s="2">
        <f t="shared" si="1928"/>
        <v>0</v>
      </c>
      <c r="S6340" s="9" t="s">
        <v>56</v>
      </c>
      <c r="T6340" s="47">
        <f t="shared" si="1942"/>
        <v>46366</v>
      </c>
      <c r="AE6340" s="33"/>
    </row>
    <row r="6341" spans="1:31" x14ac:dyDescent="0.2">
      <c r="A6341" s="90">
        <f t="shared" si="1929"/>
        <v>46366</v>
      </c>
      <c r="B6341" s="2">
        <f t="shared" si="1924"/>
        <v>0</v>
      </c>
      <c r="C6341" s="2">
        <f t="shared" si="1941"/>
        <v>260814.97256152984</v>
      </c>
      <c r="D6341" s="47">
        <f t="shared" si="1930"/>
        <v>46337</v>
      </c>
      <c r="E6341" s="3">
        <f t="shared" si="1939"/>
        <v>-1</v>
      </c>
      <c r="F6341" s="4">
        <f t="shared" si="1937"/>
        <v>30</v>
      </c>
      <c r="G6341" s="4">
        <f t="shared" si="1935"/>
        <v>30</v>
      </c>
      <c r="H6341" s="2">
        <f t="shared" si="1931"/>
        <v>0</v>
      </c>
      <c r="I6341" s="2">
        <f t="shared" si="1932"/>
        <v>0</v>
      </c>
      <c r="J6341" s="2">
        <f t="shared" si="1925"/>
        <v>0</v>
      </c>
      <c r="K6341" s="2">
        <f t="shared" si="1926"/>
        <v>0</v>
      </c>
      <c r="L6341" s="1">
        <f t="shared" si="1933"/>
        <v>208</v>
      </c>
      <c r="M6341" s="3">
        <f t="shared" si="1940"/>
        <v>2.9118999999999999E-2</v>
      </c>
      <c r="N6341" s="2">
        <f t="shared" si="1927"/>
        <v>0</v>
      </c>
      <c r="O6341" s="18">
        <f t="shared" si="1934"/>
        <v>0.14499999999999999</v>
      </c>
      <c r="P6341" s="8">
        <f t="shared" si="1938"/>
        <v>1.0113476210000001</v>
      </c>
      <c r="Q6341" s="2">
        <f t="shared" si="1936"/>
        <v>0</v>
      </c>
      <c r="R6341" s="2">
        <f t="shared" si="1928"/>
        <v>0</v>
      </c>
      <c r="S6341" s="9" t="s">
        <v>56</v>
      </c>
      <c r="T6341" s="47">
        <f t="shared" si="1942"/>
        <v>46366</v>
      </c>
      <c r="AE6341" s="33"/>
    </row>
    <row r="6342" spans="1:31" x14ac:dyDescent="0.2">
      <c r="A6342" s="90">
        <f t="shared" si="1929"/>
        <v>46367</v>
      </c>
      <c r="B6342" s="2">
        <f t="shared" si="1924"/>
        <v>0</v>
      </c>
      <c r="C6342" s="2">
        <f t="shared" si="1941"/>
        <v>253220.30137551983</v>
      </c>
      <c r="D6342" s="47">
        <f t="shared" si="1930"/>
        <v>46367</v>
      </c>
      <c r="E6342" s="3">
        <f t="shared" si="1939"/>
        <v>-1</v>
      </c>
      <c r="F6342" s="4">
        <f t="shared" si="1937"/>
        <v>1</v>
      </c>
      <c r="G6342" s="4">
        <f t="shared" si="1935"/>
        <v>31</v>
      </c>
      <c r="H6342" s="2">
        <f t="shared" si="1931"/>
        <v>0</v>
      </c>
      <c r="I6342" s="2">
        <f t="shared" si="1932"/>
        <v>0</v>
      </c>
      <c r="J6342" s="2">
        <f t="shared" si="1925"/>
        <v>0</v>
      </c>
      <c r="K6342" s="2">
        <f t="shared" si="1926"/>
        <v>0</v>
      </c>
      <c r="L6342" s="1">
        <f t="shared" si="1933"/>
        <v>0</v>
      </c>
      <c r="M6342" s="3">
        <f t="shared" si="1940"/>
        <v>0</v>
      </c>
      <c r="N6342" s="2">
        <f t="shared" si="1927"/>
        <v>0</v>
      </c>
      <c r="O6342" s="18">
        <f t="shared" si="1934"/>
        <v>0.14499999999999999</v>
      </c>
      <c r="P6342" s="8">
        <f t="shared" si="1938"/>
        <v>1.0003640570000001</v>
      </c>
      <c r="Q6342" s="2">
        <f t="shared" si="1936"/>
        <v>0</v>
      </c>
      <c r="R6342" s="2">
        <f t="shared" si="1928"/>
        <v>0</v>
      </c>
      <c r="S6342" s="9" t="s">
        <v>56</v>
      </c>
      <c r="T6342" s="47">
        <f t="shared" si="1942"/>
        <v>46397</v>
      </c>
      <c r="AE6342" s="33"/>
    </row>
    <row r="6343" spans="1:31" x14ac:dyDescent="0.2">
      <c r="A6343" s="90">
        <f t="shared" si="1929"/>
        <v>46368</v>
      </c>
      <c r="B6343" s="2">
        <f t="shared" si="1924"/>
        <v>0</v>
      </c>
      <c r="C6343" s="2">
        <f t="shared" si="1941"/>
        <v>253220.30137551983</v>
      </c>
      <c r="D6343" s="47">
        <f t="shared" si="1930"/>
        <v>46367</v>
      </c>
      <c r="E6343" s="3">
        <f t="shared" si="1939"/>
        <v>-1</v>
      </c>
      <c r="F6343" s="4">
        <f t="shared" si="1937"/>
        <v>2</v>
      </c>
      <c r="G6343" s="4">
        <f t="shared" si="1935"/>
        <v>31</v>
      </c>
      <c r="H6343" s="2">
        <f t="shared" si="1931"/>
        <v>0</v>
      </c>
      <c r="I6343" s="2">
        <f t="shared" si="1932"/>
        <v>0</v>
      </c>
      <c r="J6343" s="2">
        <f t="shared" si="1925"/>
        <v>0</v>
      </c>
      <c r="K6343" s="2">
        <f t="shared" si="1926"/>
        <v>0</v>
      </c>
      <c r="L6343" s="1">
        <f t="shared" si="1933"/>
        <v>0</v>
      </c>
      <c r="M6343" s="3">
        <f t="shared" si="1940"/>
        <v>0</v>
      </c>
      <c r="N6343" s="2">
        <f t="shared" si="1927"/>
        <v>0</v>
      </c>
      <c r="O6343" s="18">
        <f t="shared" si="1934"/>
        <v>0.14499999999999999</v>
      </c>
      <c r="P6343" s="8">
        <f t="shared" si="1938"/>
        <v>1.0007282470000001</v>
      </c>
      <c r="Q6343" s="2">
        <f t="shared" si="1936"/>
        <v>0</v>
      </c>
      <c r="R6343" s="2">
        <f t="shared" si="1928"/>
        <v>0</v>
      </c>
      <c r="S6343" s="9" t="s">
        <v>56</v>
      </c>
      <c r="T6343" s="47">
        <f t="shared" si="1942"/>
        <v>46397</v>
      </c>
      <c r="AE6343" s="33"/>
    </row>
    <row r="6344" spans="1:31" x14ac:dyDescent="0.2">
      <c r="A6344" s="90">
        <f t="shared" si="1929"/>
        <v>46369</v>
      </c>
      <c r="B6344" s="2">
        <f t="shared" si="1924"/>
        <v>0</v>
      </c>
      <c r="C6344" s="2">
        <f t="shared" si="1941"/>
        <v>253220.30137551983</v>
      </c>
      <c r="D6344" s="47">
        <f t="shared" si="1930"/>
        <v>46367</v>
      </c>
      <c r="E6344" s="3">
        <f t="shared" si="1939"/>
        <v>-1</v>
      </c>
      <c r="F6344" s="4">
        <f t="shared" si="1937"/>
        <v>3</v>
      </c>
      <c r="G6344" s="4">
        <f t="shared" si="1935"/>
        <v>31</v>
      </c>
      <c r="H6344" s="2">
        <f t="shared" si="1931"/>
        <v>0</v>
      </c>
      <c r="I6344" s="2">
        <f t="shared" si="1932"/>
        <v>0</v>
      </c>
      <c r="J6344" s="2">
        <f t="shared" si="1925"/>
        <v>0</v>
      </c>
      <c r="K6344" s="2">
        <f t="shared" si="1926"/>
        <v>0</v>
      </c>
      <c r="L6344" s="1">
        <f t="shared" si="1933"/>
        <v>0</v>
      </c>
      <c r="M6344" s="3">
        <f t="shared" si="1940"/>
        <v>0</v>
      </c>
      <c r="N6344" s="2">
        <f t="shared" si="1927"/>
        <v>0</v>
      </c>
      <c r="O6344" s="18">
        <f t="shared" si="1934"/>
        <v>0.14499999999999999</v>
      </c>
      <c r="P6344" s="8">
        <f t="shared" si="1938"/>
        <v>1.0010925690000001</v>
      </c>
      <c r="Q6344" s="2">
        <f t="shared" si="1936"/>
        <v>0</v>
      </c>
      <c r="R6344" s="2">
        <f t="shared" si="1928"/>
        <v>0</v>
      </c>
      <c r="S6344" s="9" t="s">
        <v>56</v>
      </c>
      <c r="T6344" s="47">
        <f t="shared" si="1942"/>
        <v>46397</v>
      </c>
      <c r="AE6344" s="33"/>
    </row>
    <row r="6345" spans="1:31" x14ac:dyDescent="0.2">
      <c r="A6345" s="90">
        <f t="shared" si="1929"/>
        <v>46370</v>
      </c>
      <c r="B6345" s="2">
        <f t="shared" si="1924"/>
        <v>0</v>
      </c>
      <c r="C6345" s="2">
        <f t="shared" si="1941"/>
        <v>253220.30137551983</v>
      </c>
      <c r="D6345" s="47">
        <f t="shared" si="1930"/>
        <v>46367</v>
      </c>
      <c r="E6345" s="3">
        <f t="shared" si="1939"/>
        <v>-1</v>
      </c>
      <c r="F6345" s="4">
        <f t="shared" si="1937"/>
        <v>4</v>
      </c>
      <c r="G6345" s="4">
        <f t="shared" si="1935"/>
        <v>31</v>
      </c>
      <c r="H6345" s="2">
        <f t="shared" si="1931"/>
        <v>0</v>
      </c>
      <c r="I6345" s="2">
        <f t="shared" si="1932"/>
        <v>0</v>
      </c>
      <c r="J6345" s="2">
        <f t="shared" si="1925"/>
        <v>0</v>
      </c>
      <c r="K6345" s="2">
        <f t="shared" si="1926"/>
        <v>0</v>
      </c>
      <c r="L6345" s="1">
        <f t="shared" si="1933"/>
        <v>0</v>
      </c>
      <c r="M6345" s="3">
        <f t="shared" si="1940"/>
        <v>0</v>
      </c>
      <c r="N6345" s="2">
        <f t="shared" si="1927"/>
        <v>0</v>
      </c>
      <c r="O6345" s="18">
        <f t="shared" si="1934"/>
        <v>0.14499999999999999</v>
      </c>
      <c r="P6345" s="8">
        <f t="shared" si="1938"/>
        <v>1.001457024</v>
      </c>
      <c r="Q6345" s="2">
        <f t="shared" si="1936"/>
        <v>0</v>
      </c>
      <c r="R6345" s="2">
        <f t="shared" si="1928"/>
        <v>0</v>
      </c>
      <c r="S6345" s="9" t="s">
        <v>56</v>
      </c>
      <c r="T6345" s="47">
        <f t="shared" si="1942"/>
        <v>46397</v>
      </c>
      <c r="AE6345" s="33"/>
    </row>
    <row r="6346" spans="1:31" x14ac:dyDescent="0.2">
      <c r="A6346" s="90">
        <f t="shared" si="1929"/>
        <v>46371</v>
      </c>
      <c r="B6346" s="2">
        <f t="shared" ref="B6346:B6409" si="1943">(K6346+Q6346)</f>
        <v>0</v>
      </c>
      <c r="C6346" s="2">
        <f t="shared" si="1941"/>
        <v>253220.30137551983</v>
      </c>
      <c r="D6346" s="47">
        <f t="shared" si="1930"/>
        <v>46367</v>
      </c>
      <c r="E6346" s="3">
        <f t="shared" si="1939"/>
        <v>-1</v>
      </c>
      <c r="F6346" s="4">
        <f t="shared" si="1937"/>
        <v>5</v>
      </c>
      <c r="G6346" s="4">
        <f t="shared" si="1935"/>
        <v>31</v>
      </c>
      <c r="H6346" s="2">
        <f t="shared" si="1931"/>
        <v>0</v>
      </c>
      <c r="I6346" s="2">
        <f t="shared" si="1932"/>
        <v>0</v>
      </c>
      <c r="J6346" s="2">
        <f t="shared" ref="J6346:J6409" si="1944">TRUNC(H6346*I6346,8)</f>
        <v>0</v>
      </c>
      <c r="K6346" s="2">
        <f t="shared" ref="K6346:K6409" si="1945">TRUNC(C6346*J6346,8)</f>
        <v>0</v>
      </c>
      <c r="L6346" s="1">
        <f t="shared" si="1933"/>
        <v>0</v>
      </c>
      <c r="M6346" s="3">
        <f t="shared" si="1940"/>
        <v>0</v>
      </c>
      <c r="N6346" s="2">
        <f t="shared" ref="N6346:N6409" si="1946">IF(M6346&gt;0,TRUNC((M6346*K6346),8),0)</f>
        <v>0</v>
      </c>
      <c r="O6346" s="18">
        <f t="shared" si="1934"/>
        <v>0.14499999999999999</v>
      </c>
      <c r="P6346" s="8">
        <f t="shared" si="1938"/>
        <v>1.0018216120000001</v>
      </c>
      <c r="Q6346" s="2">
        <f t="shared" si="1936"/>
        <v>0</v>
      </c>
      <c r="R6346" s="2">
        <f t="shared" ref="R6346:R6409" si="1947">(N6346+Q6346)</f>
        <v>0</v>
      </c>
      <c r="S6346" s="9" t="s">
        <v>56</v>
      </c>
      <c r="T6346" s="47">
        <f t="shared" si="1942"/>
        <v>46397</v>
      </c>
      <c r="AE6346" s="33"/>
    </row>
    <row r="6347" spans="1:31" x14ac:dyDescent="0.2">
      <c r="A6347" s="90">
        <f t="shared" ref="A6347:A6410" si="1948">(A6346+1)</f>
        <v>46372</v>
      </c>
      <c r="B6347" s="2">
        <f t="shared" si="1943"/>
        <v>0</v>
      </c>
      <c r="C6347" s="2">
        <f t="shared" si="1941"/>
        <v>253220.30137551983</v>
      </c>
      <c r="D6347" s="47">
        <f t="shared" ref="D6347:D6410" si="1949">IF(DAY(A6346)=$E$2,A6347,D6346)</f>
        <v>46367</v>
      </c>
      <c r="E6347" s="3">
        <f t="shared" si="1939"/>
        <v>-1</v>
      </c>
      <c r="F6347" s="4">
        <f t="shared" si="1937"/>
        <v>6</v>
      </c>
      <c r="G6347" s="4">
        <f t="shared" si="1935"/>
        <v>31</v>
      </c>
      <c r="H6347" s="2">
        <f t="shared" ref="H6347:H6410" si="1950">TRUNC(((1+$E6347)^($F6347/$G6347)),8)</f>
        <v>0</v>
      </c>
      <c r="I6347" s="2">
        <f t="shared" ref="I6347:I6410" si="1951">IF(DAY(A6346)=E$2,J6346,I6346)</f>
        <v>0</v>
      </c>
      <c r="J6347" s="2">
        <f t="shared" si="1944"/>
        <v>0</v>
      </c>
      <c r="K6347" s="2">
        <f t="shared" si="1945"/>
        <v>0</v>
      </c>
      <c r="L6347" s="1">
        <f t="shared" ref="L6347:L6410" si="1952">IF(DAY(A6347)=E$2,VLOOKUP(A6347,$W$10:$AD$316,7),0)</f>
        <v>0</v>
      </c>
      <c r="M6347" s="3">
        <f t="shared" si="1940"/>
        <v>0</v>
      </c>
      <c r="N6347" s="2">
        <f t="shared" si="1946"/>
        <v>0</v>
      </c>
      <c r="O6347" s="18">
        <f t="shared" ref="O6347:O6410" si="1953">(O6346)</f>
        <v>0.14499999999999999</v>
      </c>
      <c r="P6347" s="8">
        <f t="shared" si="1938"/>
        <v>1.002186332</v>
      </c>
      <c r="Q6347" s="2">
        <f t="shared" si="1936"/>
        <v>0</v>
      </c>
      <c r="R6347" s="2">
        <f t="shared" si="1947"/>
        <v>0</v>
      </c>
      <c r="S6347" s="9" t="s">
        <v>56</v>
      </c>
      <c r="T6347" s="47">
        <f t="shared" si="1942"/>
        <v>46397</v>
      </c>
      <c r="AE6347" s="33"/>
    </row>
    <row r="6348" spans="1:31" x14ac:dyDescent="0.2">
      <c r="A6348" s="90">
        <f t="shared" si="1948"/>
        <v>46373</v>
      </c>
      <c r="B6348" s="2">
        <f t="shared" si="1943"/>
        <v>0</v>
      </c>
      <c r="C6348" s="2">
        <f t="shared" si="1941"/>
        <v>253220.30137551983</v>
      </c>
      <c r="D6348" s="47">
        <f t="shared" si="1949"/>
        <v>46367</v>
      </c>
      <c r="E6348" s="3">
        <f t="shared" si="1939"/>
        <v>-1</v>
      </c>
      <c r="F6348" s="4">
        <f t="shared" si="1937"/>
        <v>7</v>
      </c>
      <c r="G6348" s="4">
        <f t="shared" ref="G6348:G6411" si="1954">IF(DAY(A6348)=E$2+1,DAY(EOMONTH(A6348,0)), IF(DAY(A6348)&lt;&gt;$E$2+1,G6347))</f>
        <v>31</v>
      </c>
      <c r="H6348" s="2">
        <f t="shared" si="1950"/>
        <v>0</v>
      </c>
      <c r="I6348" s="2">
        <f t="shared" si="1951"/>
        <v>0</v>
      </c>
      <c r="J6348" s="2">
        <f t="shared" si="1944"/>
        <v>0</v>
      </c>
      <c r="K6348" s="2">
        <f t="shared" si="1945"/>
        <v>0</v>
      </c>
      <c r="L6348" s="1">
        <f t="shared" si="1952"/>
        <v>0</v>
      </c>
      <c r="M6348" s="3">
        <f t="shared" si="1940"/>
        <v>0</v>
      </c>
      <c r="N6348" s="2">
        <f t="shared" si="1946"/>
        <v>0</v>
      </c>
      <c r="O6348" s="18">
        <f t="shared" si="1953"/>
        <v>0.14499999999999999</v>
      </c>
      <c r="P6348" s="8">
        <f t="shared" si="1938"/>
        <v>1.002551185</v>
      </c>
      <c r="Q6348" s="2">
        <f t="shared" si="1936"/>
        <v>0</v>
      </c>
      <c r="R6348" s="2">
        <f t="shared" si="1947"/>
        <v>0</v>
      </c>
      <c r="S6348" s="9" t="s">
        <v>56</v>
      </c>
      <c r="T6348" s="47">
        <f t="shared" si="1942"/>
        <v>46397</v>
      </c>
      <c r="AE6348" s="33"/>
    </row>
    <row r="6349" spans="1:31" x14ac:dyDescent="0.2">
      <c r="A6349" s="90">
        <f t="shared" si="1948"/>
        <v>46374</v>
      </c>
      <c r="B6349" s="2">
        <f t="shared" si="1943"/>
        <v>0</v>
      </c>
      <c r="C6349" s="2">
        <f t="shared" si="1941"/>
        <v>253220.30137551983</v>
      </c>
      <c r="D6349" s="47">
        <f t="shared" si="1949"/>
        <v>46367</v>
      </c>
      <c r="E6349" s="3">
        <f t="shared" si="1939"/>
        <v>-1</v>
      </c>
      <c r="F6349" s="4">
        <f t="shared" si="1937"/>
        <v>8</v>
      </c>
      <c r="G6349" s="4">
        <f t="shared" si="1954"/>
        <v>31</v>
      </c>
      <c r="H6349" s="2">
        <f t="shared" si="1950"/>
        <v>0</v>
      </c>
      <c r="I6349" s="2">
        <f t="shared" si="1951"/>
        <v>0</v>
      </c>
      <c r="J6349" s="2">
        <f t="shared" si="1944"/>
        <v>0</v>
      </c>
      <c r="K6349" s="2">
        <f t="shared" si="1945"/>
        <v>0</v>
      </c>
      <c r="L6349" s="1">
        <f t="shared" si="1952"/>
        <v>0</v>
      </c>
      <c r="M6349" s="3">
        <f t="shared" si="1940"/>
        <v>0</v>
      </c>
      <c r="N6349" s="2">
        <f t="shared" si="1946"/>
        <v>0</v>
      </c>
      <c r="O6349" s="18">
        <f t="shared" si="1953"/>
        <v>0.14499999999999999</v>
      </c>
      <c r="P6349" s="8">
        <f t="shared" si="1938"/>
        <v>1.0029161710000001</v>
      </c>
      <c r="Q6349" s="2">
        <f t="shared" si="1936"/>
        <v>0</v>
      </c>
      <c r="R6349" s="2">
        <f t="shared" si="1947"/>
        <v>0</v>
      </c>
      <c r="S6349" s="9" t="s">
        <v>56</v>
      </c>
      <c r="T6349" s="47">
        <f t="shared" si="1942"/>
        <v>46397</v>
      </c>
      <c r="AE6349" s="33"/>
    </row>
    <row r="6350" spans="1:31" x14ac:dyDescent="0.2">
      <c r="A6350" s="90">
        <f t="shared" si="1948"/>
        <v>46375</v>
      </c>
      <c r="B6350" s="2">
        <f t="shared" si="1943"/>
        <v>0</v>
      </c>
      <c r="C6350" s="2">
        <f t="shared" si="1941"/>
        <v>253220.30137551983</v>
      </c>
      <c r="D6350" s="47">
        <f t="shared" si="1949"/>
        <v>46367</v>
      </c>
      <c r="E6350" s="3">
        <f t="shared" si="1939"/>
        <v>-1</v>
      </c>
      <c r="F6350" s="4">
        <f t="shared" si="1937"/>
        <v>9</v>
      </c>
      <c r="G6350" s="4">
        <f t="shared" si="1954"/>
        <v>31</v>
      </c>
      <c r="H6350" s="2">
        <f t="shared" si="1950"/>
        <v>0</v>
      </c>
      <c r="I6350" s="2">
        <f t="shared" si="1951"/>
        <v>0</v>
      </c>
      <c r="J6350" s="2">
        <f t="shared" si="1944"/>
        <v>0</v>
      </c>
      <c r="K6350" s="2">
        <f t="shared" si="1945"/>
        <v>0</v>
      </c>
      <c r="L6350" s="1">
        <f t="shared" si="1952"/>
        <v>0</v>
      </c>
      <c r="M6350" s="3">
        <f t="shared" si="1940"/>
        <v>0</v>
      </c>
      <c r="N6350" s="2">
        <f t="shared" si="1946"/>
        <v>0</v>
      </c>
      <c r="O6350" s="18">
        <f t="shared" si="1953"/>
        <v>0.14499999999999999</v>
      </c>
      <c r="P6350" s="8">
        <f t="shared" si="1938"/>
        <v>1.0032812900000001</v>
      </c>
      <c r="Q6350" s="2">
        <f t="shared" ref="Q6350:Q6413" si="1955">TRUNC((P6350-1)*K6350,8)</f>
        <v>0</v>
      </c>
      <c r="R6350" s="2">
        <f t="shared" si="1947"/>
        <v>0</v>
      </c>
      <c r="S6350" s="9" t="s">
        <v>56</v>
      </c>
      <c r="T6350" s="47">
        <f t="shared" si="1942"/>
        <v>46397</v>
      </c>
      <c r="AE6350" s="33"/>
    </row>
    <row r="6351" spans="1:31" x14ac:dyDescent="0.2">
      <c r="A6351" s="90">
        <f t="shared" si="1948"/>
        <v>46376</v>
      </c>
      <c r="B6351" s="2">
        <f t="shared" si="1943"/>
        <v>0</v>
      </c>
      <c r="C6351" s="2">
        <f t="shared" si="1941"/>
        <v>253220.30137551983</v>
      </c>
      <c r="D6351" s="47">
        <f t="shared" si="1949"/>
        <v>46367</v>
      </c>
      <c r="E6351" s="3">
        <f t="shared" si="1939"/>
        <v>-1</v>
      </c>
      <c r="F6351" s="4">
        <f t="shared" si="1937"/>
        <v>10</v>
      </c>
      <c r="G6351" s="4">
        <f t="shared" si="1954"/>
        <v>31</v>
      </c>
      <c r="H6351" s="2">
        <f t="shared" si="1950"/>
        <v>0</v>
      </c>
      <c r="I6351" s="2">
        <f t="shared" si="1951"/>
        <v>0</v>
      </c>
      <c r="J6351" s="2">
        <f t="shared" si="1944"/>
        <v>0</v>
      </c>
      <c r="K6351" s="2">
        <f t="shared" si="1945"/>
        <v>0</v>
      </c>
      <c r="L6351" s="1">
        <f t="shared" si="1952"/>
        <v>0</v>
      </c>
      <c r="M6351" s="3">
        <f t="shared" si="1940"/>
        <v>0</v>
      </c>
      <c r="N6351" s="2">
        <f t="shared" si="1946"/>
        <v>0</v>
      </c>
      <c r="O6351" s="18">
        <f t="shared" si="1953"/>
        <v>0.14499999999999999</v>
      </c>
      <c r="P6351" s="8">
        <f t="shared" si="1938"/>
        <v>1.003646542</v>
      </c>
      <c r="Q6351" s="2">
        <f t="shared" si="1955"/>
        <v>0</v>
      </c>
      <c r="R6351" s="2">
        <f t="shared" si="1947"/>
        <v>0</v>
      </c>
      <c r="S6351" s="9" t="s">
        <v>56</v>
      </c>
      <c r="T6351" s="47">
        <f t="shared" si="1942"/>
        <v>46397</v>
      </c>
      <c r="AE6351" s="33"/>
    </row>
    <row r="6352" spans="1:31" x14ac:dyDescent="0.2">
      <c r="A6352" s="90">
        <f t="shared" si="1948"/>
        <v>46377</v>
      </c>
      <c r="B6352" s="2">
        <f t="shared" si="1943"/>
        <v>0</v>
      </c>
      <c r="C6352" s="2">
        <f t="shared" si="1941"/>
        <v>253220.30137551983</v>
      </c>
      <c r="D6352" s="47">
        <f t="shared" si="1949"/>
        <v>46367</v>
      </c>
      <c r="E6352" s="3">
        <f t="shared" si="1939"/>
        <v>-1</v>
      </c>
      <c r="F6352" s="4">
        <f t="shared" ref="F6352:F6415" si="1956">IF(DAY(A6352)=E$2+1,1,F6351+1)</f>
        <v>11</v>
      </c>
      <c r="G6352" s="4">
        <f t="shared" si="1954"/>
        <v>31</v>
      </c>
      <c r="H6352" s="2">
        <f t="shared" si="1950"/>
        <v>0</v>
      </c>
      <c r="I6352" s="2">
        <f t="shared" si="1951"/>
        <v>0</v>
      </c>
      <c r="J6352" s="2">
        <f t="shared" si="1944"/>
        <v>0</v>
      </c>
      <c r="K6352" s="2">
        <f t="shared" si="1945"/>
        <v>0</v>
      </c>
      <c r="L6352" s="1">
        <f t="shared" si="1952"/>
        <v>0</v>
      </c>
      <c r="M6352" s="3">
        <f t="shared" si="1940"/>
        <v>0</v>
      </c>
      <c r="N6352" s="2">
        <f t="shared" si="1946"/>
        <v>0</v>
      </c>
      <c r="O6352" s="18">
        <f t="shared" si="1953"/>
        <v>0.14499999999999999</v>
      </c>
      <c r="P6352" s="8">
        <f t="shared" si="1938"/>
        <v>1.0040119270000001</v>
      </c>
      <c r="Q6352" s="2">
        <f t="shared" si="1955"/>
        <v>0</v>
      </c>
      <c r="R6352" s="2">
        <f t="shared" si="1947"/>
        <v>0</v>
      </c>
      <c r="S6352" s="9" t="s">
        <v>56</v>
      </c>
      <c r="T6352" s="47">
        <f t="shared" si="1942"/>
        <v>46397</v>
      </c>
      <c r="AE6352" s="33"/>
    </row>
    <row r="6353" spans="1:31" x14ac:dyDescent="0.2">
      <c r="A6353" s="90">
        <f t="shared" si="1948"/>
        <v>46378</v>
      </c>
      <c r="B6353" s="2">
        <f t="shared" si="1943"/>
        <v>0</v>
      </c>
      <c r="C6353" s="2">
        <f t="shared" si="1941"/>
        <v>253220.30137551983</v>
      </c>
      <c r="D6353" s="47">
        <f t="shared" si="1949"/>
        <v>46367</v>
      </c>
      <c r="E6353" s="3">
        <f t="shared" si="1939"/>
        <v>-1</v>
      </c>
      <c r="F6353" s="4">
        <f t="shared" si="1956"/>
        <v>12</v>
      </c>
      <c r="G6353" s="4">
        <f t="shared" si="1954"/>
        <v>31</v>
      </c>
      <c r="H6353" s="2">
        <f t="shared" si="1950"/>
        <v>0</v>
      </c>
      <c r="I6353" s="2">
        <f t="shared" si="1951"/>
        <v>0</v>
      </c>
      <c r="J6353" s="2">
        <f t="shared" si="1944"/>
        <v>0</v>
      </c>
      <c r="K6353" s="2">
        <f t="shared" si="1945"/>
        <v>0</v>
      </c>
      <c r="L6353" s="1">
        <f t="shared" si="1952"/>
        <v>0</v>
      </c>
      <c r="M6353" s="3">
        <f t="shared" si="1940"/>
        <v>0</v>
      </c>
      <c r="N6353" s="2">
        <f t="shared" si="1946"/>
        <v>0</v>
      </c>
      <c r="O6353" s="18">
        <f t="shared" si="1953"/>
        <v>0.14499999999999999</v>
      </c>
      <c r="P6353" s="8">
        <f t="shared" si="1938"/>
        <v>1.004377445</v>
      </c>
      <c r="Q6353" s="2">
        <f t="shared" si="1955"/>
        <v>0</v>
      </c>
      <c r="R6353" s="2">
        <f t="shared" si="1947"/>
        <v>0</v>
      </c>
      <c r="S6353" s="9" t="s">
        <v>56</v>
      </c>
      <c r="T6353" s="47">
        <f t="shared" si="1942"/>
        <v>46397</v>
      </c>
      <c r="AE6353" s="33"/>
    </row>
    <row r="6354" spans="1:31" x14ac:dyDescent="0.2">
      <c r="A6354" s="90">
        <f t="shared" si="1948"/>
        <v>46379</v>
      </c>
      <c r="B6354" s="2">
        <f t="shared" si="1943"/>
        <v>0</v>
      </c>
      <c r="C6354" s="2">
        <f t="shared" si="1941"/>
        <v>253220.30137551983</v>
      </c>
      <c r="D6354" s="47">
        <f t="shared" si="1949"/>
        <v>46367</v>
      </c>
      <c r="E6354" s="3">
        <f t="shared" si="1939"/>
        <v>-1</v>
      </c>
      <c r="F6354" s="4">
        <f t="shared" si="1956"/>
        <v>13</v>
      </c>
      <c r="G6354" s="4">
        <f t="shared" si="1954"/>
        <v>31</v>
      </c>
      <c r="H6354" s="2">
        <f t="shared" si="1950"/>
        <v>0</v>
      </c>
      <c r="I6354" s="2">
        <f t="shared" si="1951"/>
        <v>0</v>
      </c>
      <c r="J6354" s="2">
        <f t="shared" si="1944"/>
        <v>0</v>
      </c>
      <c r="K6354" s="2">
        <f t="shared" si="1945"/>
        <v>0</v>
      </c>
      <c r="L6354" s="1">
        <f t="shared" si="1952"/>
        <v>0</v>
      </c>
      <c r="M6354" s="3">
        <f t="shared" si="1940"/>
        <v>0</v>
      </c>
      <c r="N6354" s="2">
        <f t="shared" si="1946"/>
        <v>0</v>
      </c>
      <c r="O6354" s="18">
        <f t="shared" si="1953"/>
        <v>0.14499999999999999</v>
      </c>
      <c r="P6354" s="8">
        <f t="shared" si="1938"/>
        <v>1.0047430959999999</v>
      </c>
      <c r="Q6354" s="2">
        <f t="shared" si="1955"/>
        <v>0</v>
      </c>
      <c r="R6354" s="2">
        <f t="shared" si="1947"/>
        <v>0</v>
      </c>
      <c r="S6354" s="9" t="s">
        <v>56</v>
      </c>
      <c r="T6354" s="47">
        <f t="shared" si="1942"/>
        <v>46397</v>
      </c>
      <c r="AE6354" s="33"/>
    </row>
    <row r="6355" spans="1:31" x14ac:dyDescent="0.2">
      <c r="A6355" s="90">
        <f t="shared" si="1948"/>
        <v>46380</v>
      </c>
      <c r="B6355" s="2">
        <f t="shared" si="1943"/>
        <v>0</v>
      </c>
      <c r="C6355" s="2">
        <f t="shared" si="1941"/>
        <v>253220.30137551983</v>
      </c>
      <c r="D6355" s="47">
        <f t="shared" si="1949"/>
        <v>46367</v>
      </c>
      <c r="E6355" s="3">
        <f t="shared" si="1939"/>
        <v>-1</v>
      </c>
      <c r="F6355" s="4">
        <f t="shared" si="1956"/>
        <v>14</v>
      </c>
      <c r="G6355" s="4">
        <f t="shared" si="1954"/>
        <v>31</v>
      </c>
      <c r="H6355" s="2">
        <f t="shared" si="1950"/>
        <v>0</v>
      </c>
      <c r="I6355" s="2">
        <f t="shared" si="1951"/>
        <v>0</v>
      </c>
      <c r="J6355" s="2">
        <f t="shared" si="1944"/>
        <v>0</v>
      </c>
      <c r="K6355" s="2">
        <f t="shared" si="1945"/>
        <v>0</v>
      </c>
      <c r="L6355" s="1">
        <f t="shared" si="1952"/>
        <v>0</v>
      </c>
      <c r="M6355" s="3">
        <f t="shared" si="1940"/>
        <v>0</v>
      </c>
      <c r="N6355" s="2">
        <f t="shared" si="1946"/>
        <v>0</v>
      </c>
      <c r="O6355" s="18">
        <f t="shared" si="1953"/>
        <v>0.14499999999999999</v>
      </c>
      <c r="P6355" s="8">
        <f t="shared" si="1938"/>
        <v>1.005108879</v>
      </c>
      <c r="Q6355" s="2">
        <f t="shared" si="1955"/>
        <v>0</v>
      </c>
      <c r="R6355" s="2">
        <f t="shared" si="1947"/>
        <v>0</v>
      </c>
      <c r="S6355" s="9" t="s">
        <v>56</v>
      </c>
      <c r="T6355" s="47">
        <f t="shared" si="1942"/>
        <v>46397</v>
      </c>
      <c r="AE6355" s="33"/>
    </row>
    <row r="6356" spans="1:31" x14ac:dyDescent="0.2">
      <c r="A6356" s="90">
        <f t="shared" si="1948"/>
        <v>46381</v>
      </c>
      <c r="B6356" s="2">
        <f t="shared" si="1943"/>
        <v>0</v>
      </c>
      <c r="C6356" s="2">
        <f t="shared" si="1941"/>
        <v>253220.30137551983</v>
      </c>
      <c r="D6356" s="47">
        <f t="shared" si="1949"/>
        <v>46367</v>
      </c>
      <c r="E6356" s="3">
        <f t="shared" si="1939"/>
        <v>-1</v>
      </c>
      <c r="F6356" s="4">
        <f t="shared" si="1956"/>
        <v>15</v>
      </c>
      <c r="G6356" s="4">
        <f t="shared" si="1954"/>
        <v>31</v>
      </c>
      <c r="H6356" s="2">
        <f t="shared" si="1950"/>
        <v>0</v>
      </c>
      <c r="I6356" s="2">
        <f t="shared" si="1951"/>
        <v>0</v>
      </c>
      <c r="J6356" s="2">
        <f t="shared" si="1944"/>
        <v>0</v>
      </c>
      <c r="K6356" s="2">
        <f t="shared" si="1945"/>
        <v>0</v>
      </c>
      <c r="L6356" s="1">
        <f t="shared" si="1952"/>
        <v>0</v>
      </c>
      <c r="M6356" s="3">
        <f t="shared" si="1940"/>
        <v>0</v>
      </c>
      <c r="N6356" s="2">
        <f t="shared" si="1946"/>
        <v>0</v>
      </c>
      <c r="O6356" s="18">
        <f t="shared" si="1953"/>
        <v>0.14499999999999999</v>
      </c>
      <c r="P6356" s="8">
        <f t="shared" si="1938"/>
        <v>1.005474797</v>
      </c>
      <c r="Q6356" s="2">
        <f t="shared" si="1955"/>
        <v>0</v>
      </c>
      <c r="R6356" s="2">
        <f t="shared" si="1947"/>
        <v>0</v>
      </c>
      <c r="S6356" s="9" t="s">
        <v>56</v>
      </c>
      <c r="T6356" s="47">
        <f t="shared" si="1942"/>
        <v>46397</v>
      </c>
      <c r="AE6356" s="33"/>
    </row>
    <row r="6357" spans="1:31" x14ac:dyDescent="0.2">
      <c r="A6357" s="90">
        <f t="shared" si="1948"/>
        <v>46382</v>
      </c>
      <c r="B6357" s="2">
        <f t="shared" si="1943"/>
        <v>0</v>
      </c>
      <c r="C6357" s="2">
        <f t="shared" si="1941"/>
        <v>253220.30137551983</v>
      </c>
      <c r="D6357" s="47">
        <f t="shared" si="1949"/>
        <v>46367</v>
      </c>
      <c r="E6357" s="3">
        <f t="shared" si="1939"/>
        <v>-1</v>
      </c>
      <c r="F6357" s="4">
        <f t="shared" si="1956"/>
        <v>16</v>
      </c>
      <c r="G6357" s="4">
        <f t="shared" si="1954"/>
        <v>31</v>
      </c>
      <c r="H6357" s="2">
        <f t="shared" si="1950"/>
        <v>0</v>
      </c>
      <c r="I6357" s="2">
        <f t="shared" si="1951"/>
        <v>0</v>
      </c>
      <c r="J6357" s="2">
        <f t="shared" si="1944"/>
        <v>0</v>
      </c>
      <c r="K6357" s="2">
        <f t="shared" si="1945"/>
        <v>0</v>
      </c>
      <c r="L6357" s="1">
        <f t="shared" si="1952"/>
        <v>0</v>
      </c>
      <c r="M6357" s="3">
        <f t="shared" si="1940"/>
        <v>0</v>
      </c>
      <c r="N6357" s="2">
        <f t="shared" si="1946"/>
        <v>0</v>
      </c>
      <c r="O6357" s="18">
        <f t="shared" si="1953"/>
        <v>0.14499999999999999</v>
      </c>
      <c r="P6357" s="8">
        <f t="shared" si="1938"/>
        <v>1.005840847</v>
      </c>
      <c r="Q6357" s="2">
        <f t="shared" si="1955"/>
        <v>0</v>
      </c>
      <c r="R6357" s="2">
        <f t="shared" si="1947"/>
        <v>0</v>
      </c>
      <c r="S6357" s="9" t="s">
        <v>56</v>
      </c>
      <c r="T6357" s="47">
        <f t="shared" si="1942"/>
        <v>46397</v>
      </c>
      <c r="AE6357" s="33"/>
    </row>
    <row r="6358" spans="1:31" x14ac:dyDescent="0.2">
      <c r="A6358" s="90">
        <f t="shared" si="1948"/>
        <v>46383</v>
      </c>
      <c r="B6358" s="2">
        <f t="shared" si="1943"/>
        <v>0</v>
      </c>
      <c r="C6358" s="2">
        <f t="shared" si="1941"/>
        <v>253220.30137551983</v>
      </c>
      <c r="D6358" s="47">
        <f t="shared" si="1949"/>
        <v>46367</v>
      </c>
      <c r="E6358" s="3">
        <f t="shared" si="1939"/>
        <v>-1</v>
      </c>
      <c r="F6358" s="4">
        <f t="shared" si="1956"/>
        <v>17</v>
      </c>
      <c r="G6358" s="4">
        <f t="shared" si="1954"/>
        <v>31</v>
      </c>
      <c r="H6358" s="2">
        <f t="shared" si="1950"/>
        <v>0</v>
      </c>
      <c r="I6358" s="2">
        <f t="shared" si="1951"/>
        <v>0</v>
      </c>
      <c r="J6358" s="2">
        <f t="shared" si="1944"/>
        <v>0</v>
      </c>
      <c r="K6358" s="2">
        <f t="shared" si="1945"/>
        <v>0</v>
      </c>
      <c r="L6358" s="1">
        <f t="shared" si="1952"/>
        <v>0</v>
      </c>
      <c r="M6358" s="3">
        <f t="shared" si="1940"/>
        <v>0</v>
      </c>
      <c r="N6358" s="2">
        <f t="shared" si="1946"/>
        <v>0</v>
      </c>
      <c r="O6358" s="18">
        <f t="shared" si="1953"/>
        <v>0.14499999999999999</v>
      </c>
      <c r="P6358" s="8">
        <f t="shared" si="1938"/>
        <v>1.006207031</v>
      </c>
      <c r="Q6358" s="2">
        <f t="shared" si="1955"/>
        <v>0</v>
      </c>
      <c r="R6358" s="2">
        <f t="shared" si="1947"/>
        <v>0</v>
      </c>
      <c r="S6358" s="9" t="s">
        <v>56</v>
      </c>
      <c r="T6358" s="47">
        <f t="shared" si="1942"/>
        <v>46397</v>
      </c>
      <c r="AE6358" s="33"/>
    </row>
    <row r="6359" spans="1:31" x14ac:dyDescent="0.2">
      <c r="A6359" s="90">
        <f t="shared" si="1948"/>
        <v>46384</v>
      </c>
      <c r="B6359" s="2">
        <f t="shared" si="1943"/>
        <v>0</v>
      </c>
      <c r="C6359" s="2">
        <f t="shared" si="1941"/>
        <v>253220.30137551983</v>
      </c>
      <c r="D6359" s="47">
        <f t="shared" si="1949"/>
        <v>46367</v>
      </c>
      <c r="E6359" s="3">
        <f t="shared" si="1939"/>
        <v>-1</v>
      </c>
      <c r="F6359" s="4">
        <f t="shared" si="1956"/>
        <v>18</v>
      </c>
      <c r="G6359" s="4">
        <f t="shared" si="1954"/>
        <v>31</v>
      </c>
      <c r="H6359" s="2">
        <f t="shared" si="1950"/>
        <v>0</v>
      </c>
      <c r="I6359" s="2">
        <f t="shared" si="1951"/>
        <v>0</v>
      </c>
      <c r="J6359" s="2">
        <f t="shared" si="1944"/>
        <v>0</v>
      </c>
      <c r="K6359" s="2">
        <f t="shared" si="1945"/>
        <v>0</v>
      </c>
      <c r="L6359" s="1">
        <f t="shared" si="1952"/>
        <v>0</v>
      </c>
      <c r="M6359" s="3">
        <f t="shared" si="1940"/>
        <v>0</v>
      </c>
      <c r="N6359" s="2">
        <f t="shared" si="1946"/>
        <v>0</v>
      </c>
      <c r="O6359" s="18">
        <f t="shared" si="1953"/>
        <v>0.14499999999999999</v>
      </c>
      <c r="P6359" s="8">
        <f t="shared" ref="P6359:P6422" si="1957">ROUND((1+O6359)^(30/360)^(F6359/G6359),9)</f>
        <v>1.0065733480000001</v>
      </c>
      <c r="Q6359" s="2">
        <f t="shared" si="1955"/>
        <v>0</v>
      </c>
      <c r="R6359" s="2">
        <f t="shared" si="1947"/>
        <v>0</v>
      </c>
      <c r="S6359" s="9" t="s">
        <v>56</v>
      </c>
      <c r="T6359" s="47">
        <f t="shared" si="1942"/>
        <v>46397</v>
      </c>
      <c r="AE6359" s="33"/>
    </row>
    <row r="6360" spans="1:31" x14ac:dyDescent="0.2">
      <c r="A6360" s="90">
        <f t="shared" si="1948"/>
        <v>46385</v>
      </c>
      <c r="B6360" s="2">
        <f t="shared" si="1943"/>
        <v>0</v>
      </c>
      <c r="C6360" s="2">
        <f t="shared" si="1941"/>
        <v>253220.30137551983</v>
      </c>
      <c r="D6360" s="47">
        <f t="shared" si="1949"/>
        <v>46367</v>
      </c>
      <c r="E6360" s="3">
        <f t="shared" si="1939"/>
        <v>-1</v>
      </c>
      <c r="F6360" s="4">
        <f t="shared" si="1956"/>
        <v>19</v>
      </c>
      <c r="G6360" s="4">
        <f t="shared" si="1954"/>
        <v>31</v>
      </c>
      <c r="H6360" s="2">
        <f t="shared" si="1950"/>
        <v>0</v>
      </c>
      <c r="I6360" s="2">
        <f t="shared" si="1951"/>
        <v>0</v>
      </c>
      <c r="J6360" s="2">
        <f t="shared" si="1944"/>
        <v>0</v>
      </c>
      <c r="K6360" s="2">
        <f t="shared" si="1945"/>
        <v>0</v>
      </c>
      <c r="L6360" s="1">
        <f t="shared" si="1952"/>
        <v>0</v>
      </c>
      <c r="M6360" s="3">
        <f t="shared" si="1940"/>
        <v>0</v>
      </c>
      <c r="N6360" s="2">
        <f t="shared" si="1946"/>
        <v>0</v>
      </c>
      <c r="O6360" s="18">
        <f t="shared" si="1953"/>
        <v>0.14499999999999999</v>
      </c>
      <c r="P6360" s="8">
        <f t="shared" si="1957"/>
        <v>1.0069397980000001</v>
      </c>
      <c r="Q6360" s="2">
        <f t="shared" si="1955"/>
        <v>0</v>
      </c>
      <c r="R6360" s="2">
        <f t="shared" si="1947"/>
        <v>0</v>
      </c>
      <c r="S6360" s="9" t="s">
        <v>56</v>
      </c>
      <c r="T6360" s="47">
        <f t="shared" si="1942"/>
        <v>46397</v>
      </c>
      <c r="AE6360" s="33"/>
    </row>
    <row r="6361" spans="1:31" x14ac:dyDescent="0.2">
      <c r="A6361" s="90">
        <f t="shared" si="1948"/>
        <v>46386</v>
      </c>
      <c r="B6361" s="2">
        <f t="shared" si="1943"/>
        <v>0</v>
      </c>
      <c r="C6361" s="2">
        <f t="shared" si="1941"/>
        <v>253220.30137551983</v>
      </c>
      <c r="D6361" s="47">
        <f t="shared" si="1949"/>
        <v>46367</v>
      </c>
      <c r="E6361" s="3">
        <f t="shared" si="1939"/>
        <v>-1</v>
      </c>
      <c r="F6361" s="4">
        <f t="shared" si="1956"/>
        <v>20</v>
      </c>
      <c r="G6361" s="4">
        <f t="shared" si="1954"/>
        <v>31</v>
      </c>
      <c r="H6361" s="2">
        <f t="shared" si="1950"/>
        <v>0</v>
      </c>
      <c r="I6361" s="2">
        <f t="shared" si="1951"/>
        <v>0</v>
      </c>
      <c r="J6361" s="2">
        <f t="shared" si="1944"/>
        <v>0</v>
      </c>
      <c r="K6361" s="2">
        <f t="shared" si="1945"/>
        <v>0</v>
      </c>
      <c r="L6361" s="1">
        <f t="shared" si="1952"/>
        <v>0</v>
      </c>
      <c r="M6361" s="3">
        <f t="shared" si="1940"/>
        <v>0</v>
      </c>
      <c r="N6361" s="2">
        <f t="shared" si="1946"/>
        <v>0</v>
      </c>
      <c r="O6361" s="18">
        <f t="shared" si="1953"/>
        <v>0.14499999999999999</v>
      </c>
      <c r="P6361" s="8">
        <f t="shared" si="1957"/>
        <v>1.007306381</v>
      </c>
      <c r="Q6361" s="2">
        <f t="shared" si="1955"/>
        <v>0</v>
      </c>
      <c r="R6361" s="2">
        <f t="shared" si="1947"/>
        <v>0</v>
      </c>
      <c r="S6361" s="9" t="s">
        <v>56</v>
      </c>
      <c r="T6361" s="47">
        <f t="shared" si="1942"/>
        <v>46397</v>
      </c>
      <c r="AE6361" s="33"/>
    </row>
    <row r="6362" spans="1:31" x14ac:dyDescent="0.2">
      <c r="A6362" s="90">
        <f t="shared" si="1948"/>
        <v>46387</v>
      </c>
      <c r="B6362" s="2">
        <f t="shared" si="1943"/>
        <v>0</v>
      </c>
      <c r="C6362" s="2">
        <f t="shared" si="1941"/>
        <v>253220.30137551983</v>
      </c>
      <c r="D6362" s="47">
        <f t="shared" si="1949"/>
        <v>46367</v>
      </c>
      <c r="E6362" s="3">
        <f t="shared" si="1939"/>
        <v>-1</v>
      </c>
      <c r="F6362" s="4">
        <f t="shared" si="1956"/>
        <v>21</v>
      </c>
      <c r="G6362" s="4">
        <f t="shared" si="1954"/>
        <v>31</v>
      </c>
      <c r="H6362" s="2">
        <f t="shared" si="1950"/>
        <v>0</v>
      </c>
      <c r="I6362" s="2">
        <f t="shared" si="1951"/>
        <v>0</v>
      </c>
      <c r="J6362" s="2">
        <f t="shared" si="1944"/>
        <v>0</v>
      </c>
      <c r="K6362" s="2">
        <f t="shared" si="1945"/>
        <v>0</v>
      </c>
      <c r="L6362" s="1">
        <f t="shared" si="1952"/>
        <v>0</v>
      </c>
      <c r="M6362" s="3">
        <f t="shared" si="1940"/>
        <v>0</v>
      </c>
      <c r="N6362" s="2">
        <f t="shared" si="1946"/>
        <v>0</v>
      </c>
      <c r="O6362" s="18">
        <f t="shared" si="1953"/>
        <v>0.14499999999999999</v>
      </c>
      <c r="P6362" s="8">
        <f t="shared" si="1957"/>
        <v>1.007673099</v>
      </c>
      <c r="Q6362" s="2">
        <f t="shared" si="1955"/>
        <v>0</v>
      </c>
      <c r="R6362" s="2">
        <f t="shared" si="1947"/>
        <v>0</v>
      </c>
      <c r="S6362" s="9" t="s">
        <v>56</v>
      </c>
      <c r="T6362" s="47">
        <f t="shared" si="1942"/>
        <v>46397</v>
      </c>
      <c r="AE6362" s="33"/>
    </row>
    <row r="6363" spans="1:31" x14ac:dyDescent="0.2">
      <c r="A6363" s="90">
        <f t="shared" si="1948"/>
        <v>46388</v>
      </c>
      <c r="B6363" s="2">
        <f t="shared" si="1943"/>
        <v>0</v>
      </c>
      <c r="C6363" s="2">
        <f t="shared" si="1941"/>
        <v>253220.30137551983</v>
      </c>
      <c r="D6363" s="47">
        <f t="shared" si="1949"/>
        <v>46367</v>
      </c>
      <c r="E6363" s="3">
        <f t="shared" si="1939"/>
        <v>-1</v>
      </c>
      <c r="F6363" s="4">
        <f t="shared" si="1956"/>
        <v>22</v>
      </c>
      <c r="G6363" s="4">
        <f t="shared" si="1954"/>
        <v>31</v>
      </c>
      <c r="H6363" s="2">
        <f t="shared" si="1950"/>
        <v>0</v>
      </c>
      <c r="I6363" s="2">
        <f t="shared" si="1951"/>
        <v>0</v>
      </c>
      <c r="J6363" s="2">
        <f t="shared" si="1944"/>
        <v>0</v>
      </c>
      <c r="K6363" s="2">
        <f t="shared" si="1945"/>
        <v>0</v>
      </c>
      <c r="L6363" s="1">
        <f t="shared" si="1952"/>
        <v>0</v>
      </c>
      <c r="M6363" s="3">
        <f t="shared" si="1940"/>
        <v>0</v>
      </c>
      <c r="N6363" s="2">
        <f t="shared" si="1946"/>
        <v>0</v>
      </c>
      <c r="O6363" s="18">
        <f t="shared" si="1953"/>
        <v>0.14499999999999999</v>
      </c>
      <c r="P6363" s="8">
        <f t="shared" si="1957"/>
        <v>1.008039949</v>
      </c>
      <c r="Q6363" s="2">
        <f t="shared" si="1955"/>
        <v>0</v>
      </c>
      <c r="R6363" s="2">
        <f t="shared" si="1947"/>
        <v>0</v>
      </c>
      <c r="S6363" s="9" t="s">
        <v>56</v>
      </c>
      <c r="T6363" s="47">
        <f t="shared" si="1942"/>
        <v>46397</v>
      </c>
      <c r="AE6363" s="33"/>
    </row>
    <row r="6364" spans="1:31" x14ac:dyDescent="0.2">
      <c r="A6364" s="90">
        <f t="shared" si="1948"/>
        <v>46389</v>
      </c>
      <c r="B6364" s="2">
        <f t="shared" si="1943"/>
        <v>0</v>
      </c>
      <c r="C6364" s="2">
        <f t="shared" si="1941"/>
        <v>253220.30137551983</v>
      </c>
      <c r="D6364" s="47">
        <f t="shared" si="1949"/>
        <v>46367</v>
      </c>
      <c r="E6364" s="3">
        <f t="shared" si="1939"/>
        <v>-1</v>
      </c>
      <c r="F6364" s="4">
        <f t="shared" si="1956"/>
        <v>23</v>
      </c>
      <c r="G6364" s="4">
        <f t="shared" si="1954"/>
        <v>31</v>
      </c>
      <c r="H6364" s="2">
        <f t="shared" si="1950"/>
        <v>0</v>
      </c>
      <c r="I6364" s="2">
        <f t="shared" si="1951"/>
        <v>0</v>
      </c>
      <c r="J6364" s="2">
        <f t="shared" si="1944"/>
        <v>0</v>
      </c>
      <c r="K6364" s="2">
        <f t="shared" si="1945"/>
        <v>0</v>
      </c>
      <c r="L6364" s="1">
        <f t="shared" si="1952"/>
        <v>0</v>
      </c>
      <c r="M6364" s="3">
        <f t="shared" si="1940"/>
        <v>0</v>
      </c>
      <c r="N6364" s="2">
        <f t="shared" si="1946"/>
        <v>0</v>
      </c>
      <c r="O6364" s="18">
        <f t="shared" si="1953"/>
        <v>0.14499999999999999</v>
      </c>
      <c r="P6364" s="8">
        <f t="shared" si="1957"/>
        <v>1.0084069339999999</v>
      </c>
      <c r="Q6364" s="2">
        <f t="shared" si="1955"/>
        <v>0</v>
      </c>
      <c r="R6364" s="2">
        <f t="shared" si="1947"/>
        <v>0</v>
      </c>
      <c r="S6364" s="9" t="s">
        <v>56</v>
      </c>
      <c r="T6364" s="47">
        <f t="shared" si="1942"/>
        <v>46397</v>
      </c>
      <c r="AE6364" s="33"/>
    </row>
    <row r="6365" spans="1:31" x14ac:dyDescent="0.2">
      <c r="A6365" s="90">
        <f t="shared" si="1948"/>
        <v>46390</v>
      </c>
      <c r="B6365" s="2">
        <f t="shared" si="1943"/>
        <v>0</v>
      </c>
      <c r="C6365" s="2">
        <f t="shared" si="1941"/>
        <v>253220.30137551983</v>
      </c>
      <c r="D6365" s="47">
        <f t="shared" si="1949"/>
        <v>46367</v>
      </c>
      <c r="E6365" s="3">
        <f t="shared" si="1939"/>
        <v>-1</v>
      </c>
      <c r="F6365" s="4">
        <f t="shared" si="1956"/>
        <v>24</v>
      </c>
      <c r="G6365" s="4">
        <f t="shared" si="1954"/>
        <v>31</v>
      </c>
      <c r="H6365" s="2">
        <f t="shared" si="1950"/>
        <v>0</v>
      </c>
      <c r="I6365" s="2">
        <f t="shared" si="1951"/>
        <v>0</v>
      </c>
      <c r="J6365" s="2">
        <f t="shared" si="1944"/>
        <v>0</v>
      </c>
      <c r="K6365" s="2">
        <f t="shared" si="1945"/>
        <v>0</v>
      </c>
      <c r="L6365" s="1">
        <f t="shared" si="1952"/>
        <v>0</v>
      </c>
      <c r="M6365" s="3">
        <f t="shared" si="1940"/>
        <v>0</v>
      </c>
      <c r="N6365" s="2">
        <f t="shared" si="1946"/>
        <v>0</v>
      </c>
      <c r="O6365" s="18">
        <f t="shared" si="1953"/>
        <v>0.14499999999999999</v>
      </c>
      <c r="P6365" s="8">
        <f t="shared" si="1957"/>
        <v>1.0087740510000001</v>
      </c>
      <c r="Q6365" s="2">
        <f t="shared" si="1955"/>
        <v>0</v>
      </c>
      <c r="R6365" s="2">
        <f t="shared" si="1947"/>
        <v>0</v>
      </c>
      <c r="S6365" s="9" t="s">
        <v>56</v>
      </c>
      <c r="T6365" s="47">
        <f t="shared" si="1942"/>
        <v>46397</v>
      </c>
      <c r="AE6365" s="33"/>
    </row>
    <row r="6366" spans="1:31" x14ac:dyDescent="0.2">
      <c r="A6366" s="90">
        <f t="shared" si="1948"/>
        <v>46391</v>
      </c>
      <c r="B6366" s="2">
        <f t="shared" si="1943"/>
        <v>0</v>
      </c>
      <c r="C6366" s="2">
        <f t="shared" si="1941"/>
        <v>253220.30137551983</v>
      </c>
      <c r="D6366" s="47">
        <f t="shared" si="1949"/>
        <v>46367</v>
      </c>
      <c r="E6366" s="3">
        <f t="shared" si="1939"/>
        <v>-1</v>
      </c>
      <c r="F6366" s="4">
        <f t="shared" si="1956"/>
        <v>25</v>
      </c>
      <c r="G6366" s="4">
        <f t="shared" si="1954"/>
        <v>31</v>
      </c>
      <c r="H6366" s="2">
        <f t="shared" si="1950"/>
        <v>0</v>
      </c>
      <c r="I6366" s="2">
        <f t="shared" si="1951"/>
        <v>0</v>
      </c>
      <c r="J6366" s="2">
        <f t="shared" si="1944"/>
        <v>0</v>
      </c>
      <c r="K6366" s="2">
        <f t="shared" si="1945"/>
        <v>0</v>
      </c>
      <c r="L6366" s="1">
        <f t="shared" si="1952"/>
        <v>0</v>
      </c>
      <c r="M6366" s="3">
        <f t="shared" si="1940"/>
        <v>0</v>
      </c>
      <c r="N6366" s="2">
        <f t="shared" si="1946"/>
        <v>0</v>
      </c>
      <c r="O6366" s="18">
        <f t="shared" si="1953"/>
        <v>0.14499999999999999</v>
      </c>
      <c r="P6366" s="8">
        <f t="shared" si="1957"/>
        <v>1.009141303</v>
      </c>
      <c r="Q6366" s="2">
        <f t="shared" si="1955"/>
        <v>0</v>
      </c>
      <c r="R6366" s="2">
        <f t="shared" si="1947"/>
        <v>0</v>
      </c>
      <c r="S6366" s="9" t="s">
        <v>56</v>
      </c>
      <c r="T6366" s="47">
        <f t="shared" si="1942"/>
        <v>46397</v>
      </c>
      <c r="AE6366" s="33"/>
    </row>
    <row r="6367" spans="1:31" x14ac:dyDescent="0.2">
      <c r="A6367" s="90">
        <f t="shared" si="1948"/>
        <v>46392</v>
      </c>
      <c r="B6367" s="2">
        <f t="shared" si="1943"/>
        <v>0</v>
      </c>
      <c r="C6367" s="2">
        <f t="shared" si="1941"/>
        <v>253220.30137551983</v>
      </c>
      <c r="D6367" s="47">
        <f t="shared" si="1949"/>
        <v>46367</v>
      </c>
      <c r="E6367" s="3">
        <f t="shared" si="1939"/>
        <v>-1</v>
      </c>
      <c r="F6367" s="4">
        <f t="shared" si="1956"/>
        <v>26</v>
      </c>
      <c r="G6367" s="4">
        <f t="shared" si="1954"/>
        <v>31</v>
      </c>
      <c r="H6367" s="2">
        <f t="shared" si="1950"/>
        <v>0</v>
      </c>
      <c r="I6367" s="2">
        <f t="shared" si="1951"/>
        <v>0</v>
      </c>
      <c r="J6367" s="2">
        <f t="shared" si="1944"/>
        <v>0</v>
      </c>
      <c r="K6367" s="2">
        <f t="shared" si="1945"/>
        <v>0</v>
      </c>
      <c r="L6367" s="1">
        <f t="shared" si="1952"/>
        <v>0</v>
      </c>
      <c r="M6367" s="3">
        <f t="shared" si="1940"/>
        <v>0</v>
      </c>
      <c r="N6367" s="2">
        <f t="shared" si="1946"/>
        <v>0</v>
      </c>
      <c r="O6367" s="18">
        <f t="shared" si="1953"/>
        <v>0.14499999999999999</v>
      </c>
      <c r="P6367" s="8">
        <f t="shared" si="1957"/>
        <v>1.0095086879999999</v>
      </c>
      <c r="Q6367" s="2">
        <f t="shared" si="1955"/>
        <v>0</v>
      </c>
      <c r="R6367" s="2">
        <f t="shared" si="1947"/>
        <v>0</v>
      </c>
      <c r="S6367" s="9" t="s">
        <v>56</v>
      </c>
      <c r="T6367" s="47">
        <f t="shared" si="1942"/>
        <v>46397</v>
      </c>
      <c r="AE6367" s="33"/>
    </row>
    <row r="6368" spans="1:31" x14ac:dyDescent="0.2">
      <c r="A6368" s="90">
        <f t="shared" si="1948"/>
        <v>46393</v>
      </c>
      <c r="B6368" s="2">
        <f t="shared" si="1943"/>
        <v>0</v>
      </c>
      <c r="C6368" s="2">
        <f t="shared" si="1941"/>
        <v>253220.30137551983</v>
      </c>
      <c r="D6368" s="47">
        <f t="shared" si="1949"/>
        <v>46367</v>
      </c>
      <c r="E6368" s="3">
        <f t="shared" si="1939"/>
        <v>-1</v>
      </c>
      <c r="F6368" s="4">
        <f t="shared" si="1956"/>
        <v>27</v>
      </c>
      <c r="G6368" s="4">
        <f t="shared" si="1954"/>
        <v>31</v>
      </c>
      <c r="H6368" s="2">
        <f t="shared" si="1950"/>
        <v>0</v>
      </c>
      <c r="I6368" s="2">
        <f t="shared" si="1951"/>
        <v>0</v>
      </c>
      <c r="J6368" s="2">
        <f t="shared" si="1944"/>
        <v>0</v>
      </c>
      <c r="K6368" s="2">
        <f t="shared" si="1945"/>
        <v>0</v>
      </c>
      <c r="L6368" s="1">
        <f t="shared" si="1952"/>
        <v>0</v>
      </c>
      <c r="M6368" s="3">
        <f t="shared" si="1940"/>
        <v>0</v>
      </c>
      <c r="N6368" s="2">
        <f t="shared" si="1946"/>
        <v>0</v>
      </c>
      <c r="O6368" s="18">
        <f t="shared" si="1953"/>
        <v>0.14499999999999999</v>
      </c>
      <c r="P6368" s="8">
        <f t="shared" si="1957"/>
        <v>1.009876207</v>
      </c>
      <c r="Q6368" s="2">
        <f t="shared" si="1955"/>
        <v>0</v>
      </c>
      <c r="R6368" s="2">
        <f t="shared" si="1947"/>
        <v>0</v>
      </c>
      <c r="S6368" s="9" t="s">
        <v>56</v>
      </c>
      <c r="T6368" s="47">
        <f t="shared" si="1942"/>
        <v>46397</v>
      </c>
      <c r="AE6368" s="33"/>
    </row>
    <row r="6369" spans="1:31" x14ac:dyDescent="0.2">
      <c r="A6369" s="90">
        <f t="shared" si="1948"/>
        <v>46394</v>
      </c>
      <c r="B6369" s="2">
        <f t="shared" si="1943"/>
        <v>0</v>
      </c>
      <c r="C6369" s="2">
        <f t="shared" si="1941"/>
        <v>253220.30137551983</v>
      </c>
      <c r="D6369" s="47">
        <f t="shared" si="1949"/>
        <v>46367</v>
      </c>
      <c r="E6369" s="3">
        <f t="shared" si="1939"/>
        <v>-1</v>
      </c>
      <c r="F6369" s="4">
        <f t="shared" si="1956"/>
        <v>28</v>
      </c>
      <c r="G6369" s="4">
        <f t="shared" si="1954"/>
        <v>31</v>
      </c>
      <c r="H6369" s="2">
        <f t="shared" si="1950"/>
        <v>0</v>
      </c>
      <c r="I6369" s="2">
        <f t="shared" si="1951"/>
        <v>0</v>
      </c>
      <c r="J6369" s="2">
        <f t="shared" si="1944"/>
        <v>0</v>
      </c>
      <c r="K6369" s="2">
        <f t="shared" si="1945"/>
        <v>0</v>
      </c>
      <c r="L6369" s="1">
        <f t="shared" si="1952"/>
        <v>0</v>
      </c>
      <c r="M6369" s="3">
        <f t="shared" si="1940"/>
        <v>0</v>
      </c>
      <c r="N6369" s="2">
        <f t="shared" si="1946"/>
        <v>0</v>
      </c>
      <c r="O6369" s="18">
        <f t="shared" si="1953"/>
        <v>0.14499999999999999</v>
      </c>
      <c r="P6369" s="8">
        <f t="shared" si="1957"/>
        <v>1.0102438600000001</v>
      </c>
      <c r="Q6369" s="2">
        <f t="shared" si="1955"/>
        <v>0</v>
      </c>
      <c r="R6369" s="2">
        <f t="shared" si="1947"/>
        <v>0</v>
      </c>
      <c r="S6369" s="9" t="s">
        <v>56</v>
      </c>
      <c r="T6369" s="47">
        <f t="shared" si="1942"/>
        <v>46397</v>
      </c>
      <c r="AE6369" s="33"/>
    </row>
    <row r="6370" spans="1:31" x14ac:dyDescent="0.2">
      <c r="A6370" s="90">
        <f t="shared" si="1948"/>
        <v>46395</v>
      </c>
      <c r="B6370" s="2">
        <f t="shared" si="1943"/>
        <v>0</v>
      </c>
      <c r="C6370" s="2">
        <f t="shared" si="1941"/>
        <v>253220.30137551983</v>
      </c>
      <c r="D6370" s="47">
        <f t="shared" si="1949"/>
        <v>46367</v>
      </c>
      <c r="E6370" s="3">
        <f t="shared" si="1939"/>
        <v>-1</v>
      </c>
      <c r="F6370" s="4">
        <f t="shared" si="1956"/>
        <v>29</v>
      </c>
      <c r="G6370" s="4">
        <f t="shared" si="1954"/>
        <v>31</v>
      </c>
      <c r="H6370" s="2">
        <f t="shared" si="1950"/>
        <v>0</v>
      </c>
      <c r="I6370" s="2">
        <f t="shared" si="1951"/>
        <v>0</v>
      </c>
      <c r="J6370" s="2">
        <f t="shared" si="1944"/>
        <v>0</v>
      </c>
      <c r="K6370" s="2">
        <f t="shared" si="1945"/>
        <v>0</v>
      </c>
      <c r="L6370" s="1">
        <f t="shared" si="1952"/>
        <v>0</v>
      </c>
      <c r="M6370" s="3">
        <f t="shared" si="1940"/>
        <v>0</v>
      </c>
      <c r="N6370" s="2">
        <f t="shared" si="1946"/>
        <v>0</v>
      </c>
      <c r="O6370" s="18">
        <f t="shared" si="1953"/>
        <v>0.14499999999999999</v>
      </c>
      <c r="P6370" s="8">
        <f t="shared" si="1957"/>
        <v>1.0106116460000001</v>
      </c>
      <c r="Q6370" s="2">
        <f t="shared" si="1955"/>
        <v>0</v>
      </c>
      <c r="R6370" s="2">
        <f t="shared" si="1947"/>
        <v>0</v>
      </c>
      <c r="S6370" s="9" t="s">
        <v>56</v>
      </c>
      <c r="T6370" s="47">
        <f t="shared" si="1942"/>
        <v>46397</v>
      </c>
      <c r="AE6370" s="33"/>
    </row>
    <row r="6371" spans="1:31" x14ac:dyDescent="0.2">
      <c r="A6371" s="90">
        <f t="shared" si="1948"/>
        <v>46396</v>
      </c>
      <c r="B6371" s="2">
        <f t="shared" si="1943"/>
        <v>0</v>
      </c>
      <c r="C6371" s="2">
        <f t="shared" si="1941"/>
        <v>253220.30137551983</v>
      </c>
      <c r="D6371" s="47">
        <f t="shared" si="1949"/>
        <v>46367</v>
      </c>
      <c r="E6371" s="3">
        <f t="shared" si="1939"/>
        <v>-1</v>
      </c>
      <c r="F6371" s="4">
        <f t="shared" si="1956"/>
        <v>30</v>
      </c>
      <c r="G6371" s="4">
        <f t="shared" si="1954"/>
        <v>31</v>
      </c>
      <c r="H6371" s="2">
        <f t="shared" si="1950"/>
        <v>0</v>
      </c>
      <c r="I6371" s="2">
        <f t="shared" si="1951"/>
        <v>0</v>
      </c>
      <c r="J6371" s="2">
        <f t="shared" si="1944"/>
        <v>0</v>
      </c>
      <c r="K6371" s="2">
        <f t="shared" si="1945"/>
        <v>0</v>
      </c>
      <c r="L6371" s="1">
        <f t="shared" si="1952"/>
        <v>0</v>
      </c>
      <c r="M6371" s="3">
        <f t="shared" si="1940"/>
        <v>0</v>
      </c>
      <c r="N6371" s="2">
        <f t="shared" si="1946"/>
        <v>0</v>
      </c>
      <c r="O6371" s="18">
        <f t="shared" si="1953"/>
        <v>0.14499999999999999</v>
      </c>
      <c r="P6371" s="8">
        <f t="shared" si="1957"/>
        <v>1.0109795669999999</v>
      </c>
      <c r="Q6371" s="2">
        <f t="shared" si="1955"/>
        <v>0</v>
      </c>
      <c r="R6371" s="2">
        <f t="shared" si="1947"/>
        <v>0</v>
      </c>
      <c r="S6371" s="9" t="s">
        <v>56</v>
      </c>
      <c r="T6371" s="47">
        <f t="shared" si="1942"/>
        <v>46397</v>
      </c>
      <c r="AE6371" s="33"/>
    </row>
    <row r="6372" spans="1:31" x14ac:dyDescent="0.2">
      <c r="A6372" s="90">
        <f t="shared" si="1948"/>
        <v>46397</v>
      </c>
      <c r="B6372" s="2">
        <f t="shared" si="1943"/>
        <v>0</v>
      </c>
      <c r="C6372" s="2">
        <f t="shared" si="1941"/>
        <v>253220.30137551983</v>
      </c>
      <c r="D6372" s="47">
        <f t="shared" si="1949"/>
        <v>46367</v>
      </c>
      <c r="E6372" s="3">
        <f t="shared" si="1939"/>
        <v>-1</v>
      </c>
      <c r="F6372" s="4">
        <f t="shared" si="1956"/>
        <v>31</v>
      </c>
      <c r="G6372" s="4">
        <f t="shared" si="1954"/>
        <v>31</v>
      </c>
      <c r="H6372" s="2">
        <f t="shared" si="1950"/>
        <v>0</v>
      </c>
      <c r="I6372" s="2">
        <f t="shared" si="1951"/>
        <v>0</v>
      </c>
      <c r="J6372" s="2">
        <f t="shared" si="1944"/>
        <v>0</v>
      </c>
      <c r="K6372" s="2">
        <f t="shared" si="1945"/>
        <v>0</v>
      </c>
      <c r="L6372" s="1">
        <f t="shared" si="1952"/>
        <v>209</v>
      </c>
      <c r="M6372" s="3">
        <f t="shared" si="1940"/>
        <v>3.0891999999999999E-2</v>
      </c>
      <c r="N6372" s="2">
        <f t="shared" si="1946"/>
        <v>0</v>
      </c>
      <c r="O6372" s="18">
        <f t="shared" si="1953"/>
        <v>0.14499999999999999</v>
      </c>
      <c r="P6372" s="8">
        <f t="shared" si="1957"/>
        <v>1.0113476210000001</v>
      </c>
      <c r="Q6372" s="2">
        <f t="shared" si="1955"/>
        <v>0</v>
      </c>
      <c r="R6372" s="2">
        <f t="shared" si="1947"/>
        <v>0</v>
      </c>
      <c r="S6372" s="9" t="s">
        <v>56</v>
      </c>
      <c r="T6372" s="47">
        <f t="shared" si="1942"/>
        <v>46397</v>
      </c>
      <c r="AE6372" s="33"/>
    </row>
    <row r="6373" spans="1:31" x14ac:dyDescent="0.2">
      <c r="A6373" s="90">
        <f t="shared" si="1948"/>
        <v>46398</v>
      </c>
      <c r="B6373" s="2">
        <f t="shared" si="1943"/>
        <v>0</v>
      </c>
      <c r="C6373" s="2">
        <f t="shared" si="1941"/>
        <v>245397.81982542982</v>
      </c>
      <c r="D6373" s="47">
        <f t="shared" si="1949"/>
        <v>46398</v>
      </c>
      <c r="E6373" s="3">
        <f t="shared" si="1939"/>
        <v>-1</v>
      </c>
      <c r="F6373" s="4">
        <f t="shared" si="1956"/>
        <v>1</v>
      </c>
      <c r="G6373" s="4">
        <f t="shared" si="1954"/>
        <v>31</v>
      </c>
      <c r="H6373" s="2">
        <f t="shared" si="1950"/>
        <v>0</v>
      </c>
      <c r="I6373" s="2">
        <f t="shared" si="1951"/>
        <v>0</v>
      </c>
      <c r="J6373" s="2">
        <f t="shared" si="1944"/>
        <v>0</v>
      </c>
      <c r="K6373" s="2">
        <f t="shared" si="1945"/>
        <v>0</v>
      </c>
      <c r="L6373" s="1">
        <f t="shared" si="1952"/>
        <v>0</v>
      </c>
      <c r="M6373" s="3">
        <f t="shared" si="1940"/>
        <v>0</v>
      </c>
      <c r="N6373" s="2">
        <f t="shared" si="1946"/>
        <v>0</v>
      </c>
      <c r="O6373" s="18">
        <f t="shared" si="1953"/>
        <v>0.14499999999999999</v>
      </c>
      <c r="P6373" s="8">
        <f t="shared" si="1957"/>
        <v>1.0003640570000001</v>
      </c>
      <c r="Q6373" s="2">
        <f t="shared" si="1955"/>
        <v>0</v>
      </c>
      <c r="R6373" s="2">
        <f t="shared" si="1947"/>
        <v>0</v>
      </c>
      <c r="S6373" s="9" t="s">
        <v>56</v>
      </c>
      <c r="T6373" s="47">
        <f t="shared" si="1942"/>
        <v>46428</v>
      </c>
      <c r="AE6373" s="33"/>
    </row>
    <row r="6374" spans="1:31" x14ac:dyDescent="0.2">
      <c r="A6374" s="90">
        <f t="shared" si="1948"/>
        <v>46399</v>
      </c>
      <c r="B6374" s="2">
        <f t="shared" si="1943"/>
        <v>0</v>
      </c>
      <c r="C6374" s="2">
        <f t="shared" si="1941"/>
        <v>245397.81982542982</v>
      </c>
      <c r="D6374" s="47">
        <f t="shared" si="1949"/>
        <v>46398</v>
      </c>
      <c r="E6374" s="3">
        <f t="shared" si="1939"/>
        <v>-1</v>
      </c>
      <c r="F6374" s="4">
        <f t="shared" si="1956"/>
        <v>2</v>
      </c>
      <c r="G6374" s="4">
        <f t="shared" si="1954"/>
        <v>31</v>
      </c>
      <c r="H6374" s="2">
        <f t="shared" si="1950"/>
        <v>0</v>
      </c>
      <c r="I6374" s="2">
        <f t="shared" si="1951"/>
        <v>0</v>
      </c>
      <c r="J6374" s="2">
        <f t="shared" si="1944"/>
        <v>0</v>
      </c>
      <c r="K6374" s="2">
        <f t="shared" si="1945"/>
        <v>0</v>
      </c>
      <c r="L6374" s="1">
        <f t="shared" si="1952"/>
        <v>0</v>
      </c>
      <c r="M6374" s="3">
        <f t="shared" si="1940"/>
        <v>0</v>
      </c>
      <c r="N6374" s="2">
        <f t="shared" si="1946"/>
        <v>0</v>
      </c>
      <c r="O6374" s="18">
        <f t="shared" si="1953"/>
        <v>0.14499999999999999</v>
      </c>
      <c r="P6374" s="8">
        <f t="shared" si="1957"/>
        <v>1.0007282470000001</v>
      </c>
      <c r="Q6374" s="2">
        <f t="shared" si="1955"/>
        <v>0</v>
      </c>
      <c r="R6374" s="2">
        <f t="shared" si="1947"/>
        <v>0</v>
      </c>
      <c r="S6374" s="9" t="s">
        <v>56</v>
      </c>
      <c r="T6374" s="47">
        <f t="shared" si="1942"/>
        <v>46428</v>
      </c>
      <c r="AE6374" s="33"/>
    </row>
    <row r="6375" spans="1:31" x14ac:dyDescent="0.2">
      <c r="A6375" s="90">
        <f t="shared" si="1948"/>
        <v>46400</v>
      </c>
      <c r="B6375" s="2">
        <f t="shared" si="1943"/>
        <v>0</v>
      </c>
      <c r="C6375" s="2">
        <f t="shared" si="1941"/>
        <v>245397.81982542982</v>
      </c>
      <c r="D6375" s="47">
        <f t="shared" si="1949"/>
        <v>46398</v>
      </c>
      <c r="E6375" s="3">
        <f t="shared" si="1939"/>
        <v>-1</v>
      </c>
      <c r="F6375" s="4">
        <f t="shared" si="1956"/>
        <v>3</v>
      </c>
      <c r="G6375" s="4">
        <f t="shared" si="1954"/>
        <v>31</v>
      </c>
      <c r="H6375" s="2">
        <f t="shared" si="1950"/>
        <v>0</v>
      </c>
      <c r="I6375" s="2">
        <f t="shared" si="1951"/>
        <v>0</v>
      </c>
      <c r="J6375" s="2">
        <f t="shared" si="1944"/>
        <v>0</v>
      </c>
      <c r="K6375" s="2">
        <f t="shared" si="1945"/>
        <v>0</v>
      </c>
      <c r="L6375" s="1">
        <f t="shared" si="1952"/>
        <v>0</v>
      </c>
      <c r="M6375" s="3">
        <f t="shared" si="1940"/>
        <v>0</v>
      </c>
      <c r="N6375" s="2">
        <f t="shared" si="1946"/>
        <v>0</v>
      </c>
      <c r="O6375" s="18">
        <f t="shared" si="1953"/>
        <v>0.14499999999999999</v>
      </c>
      <c r="P6375" s="8">
        <f t="shared" si="1957"/>
        <v>1.0010925690000001</v>
      </c>
      <c r="Q6375" s="2">
        <f t="shared" si="1955"/>
        <v>0</v>
      </c>
      <c r="R6375" s="2">
        <f t="shared" si="1947"/>
        <v>0</v>
      </c>
      <c r="S6375" s="9" t="s">
        <v>56</v>
      </c>
      <c r="T6375" s="47">
        <f t="shared" si="1942"/>
        <v>46428</v>
      </c>
      <c r="AE6375" s="33"/>
    </row>
    <row r="6376" spans="1:31" x14ac:dyDescent="0.2">
      <c r="A6376" s="90">
        <f t="shared" si="1948"/>
        <v>46401</v>
      </c>
      <c r="B6376" s="2">
        <f t="shared" si="1943"/>
        <v>0</v>
      </c>
      <c r="C6376" s="2">
        <f t="shared" si="1941"/>
        <v>245397.81982542982</v>
      </c>
      <c r="D6376" s="47">
        <f t="shared" si="1949"/>
        <v>46398</v>
      </c>
      <c r="E6376" s="3">
        <f t="shared" si="1939"/>
        <v>-1</v>
      </c>
      <c r="F6376" s="4">
        <f t="shared" si="1956"/>
        <v>4</v>
      </c>
      <c r="G6376" s="4">
        <f t="shared" si="1954"/>
        <v>31</v>
      </c>
      <c r="H6376" s="2">
        <f t="shared" si="1950"/>
        <v>0</v>
      </c>
      <c r="I6376" s="2">
        <f t="shared" si="1951"/>
        <v>0</v>
      </c>
      <c r="J6376" s="2">
        <f t="shared" si="1944"/>
        <v>0</v>
      </c>
      <c r="K6376" s="2">
        <f t="shared" si="1945"/>
        <v>0</v>
      </c>
      <c r="L6376" s="1">
        <f t="shared" si="1952"/>
        <v>0</v>
      </c>
      <c r="M6376" s="3">
        <f t="shared" si="1940"/>
        <v>0</v>
      </c>
      <c r="N6376" s="2">
        <f t="shared" si="1946"/>
        <v>0</v>
      </c>
      <c r="O6376" s="18">
        <f t="shared" si="1953"/>
        <v>0.14499999999999999</v>
      </c>
      <c r="P6376" s="8">
        <f t="shared" si="1957"/>
        <v>1.001457024</v>
      </c>
      <c r="Q6376" s="2">
        <f t="shared" si="1955"/>
        <v>0</v>
      </c>
      <c r="R6376" s="2">
        <f t="shared" si="1947"/>
        <v>0</v>
      </c>
      <c r="S6376" s="9" t="s">
        <v>56</v>
      </c>
      <c r="T6376" s="47">
        <f t="shared" si="1942"/>
        <v>46428</v>
      </c>
      <c r="AE6376" s="33"/>
    </row>
    <row r="6377" spans="1:31" x14ac:dyDescent="0.2">
      <c r="A6377" s="90">
        <f t="shared" si="1948"/>
        <v>46402</v>
      </c>
      <c r="B6377" s="2">
        <f t="shared" si="1943"/>
        <v>0</v>
      </c>
      <c r="C6377" s="2">
        <f t="shared" si="1941"/>
        <v>245397.81982542982</v>
      </c>
      <c r="D6377" s="47">
        <f t="shared" si="1949"/>
        <v>46398</v>
      </c>
      <c r="E6377" s="3">
        <f t="shared" si="1939"/>
        <v>-1</v>
      </c>
      <c r="F6377" s="4">
        <f t="shared" si="1956"/>
        <v>5</v>
      </c>
      <c r="G6377" s="4">
        <f t="shared" si="1954"/>
        <v>31</v>
      </c>
      <c r="H6377" s="2">
        <f t="shared" si="1950"/>
        <v>0</v>
      </c>
      <c r="I6377" s="2">
        <f t="shared" si="1951"/>
        <v>0</v>
      </c>
      <c r="J6377" s="2">
        <f t="shared" si="1944"/>
        <v>0</v>
      </c>
      <c r="K6377" s="2">
        <f t="shared" si="1945"/>
        <v>0</v>
      </c>
      <c r="L6377" s="1">
        <f t="shared" si="1952"/>
        <v>0</v>
      </c>
      <c r="M6377" s="3">
        <f t="shared" si="1940"/>
        <v>0</v>
      </c>
      <c r="N6377" s="2">
        <f t="shared" si="1946"/>
        <v>0</v>
      </c>
      <c r="O6377" s="18">
        <f t="shared" si="1953"/>
        <v>0.14499999999999999</v>
      </c>
      <c r="P6377" s="8">
        <f t="shared" si="1957"/>
        <v>1.0018216120000001</v>
      </c>
      <c r="Q6377" s="2">
        <f t="shared" si="1955"/>
        <v>0</v>
      </c>
      <c r="R6377" s="2">
        <f t="shared" si="1947"/>
        <v>0</v>
      </c>
      <c r="S6377" s="9" t="s">
        <v>56</v>
      </c>
      <c r="T6377" s="47">
        <f t="shared" si="1942"/>
        <v>46428</v>
      </c>
      <c r="AE6377" s="33"/>
    </row>
    <row r="6378" spans="1:31" x14ac:dyDescent="0.2">
      <c r="A6378" s="90">
        <f t="shared" si="1948"/>
        <v>46403</v>
      </c>
      <c r="B6378" s="2">
        <f t="shared" si="1943"/>
        <v>0</v>
      </c>
      <c r="C6378" s="2">
        <f t="shared" si="1941"/>
        <v>245397.81982542982</v>
      </c>
      <c r="D6378" s="47">
        <f t="shared" si="1949"/>
        <v>46398</v>
      </c>
      <c r="E6378" s="3">
        <f t="shared" si="1939"/>
        <v>-1</v>
      </c>
      <c r="F6378" s="4">
        <f t="shared" si="1956"/>
        <v>6</v>
      </c>
      <c r="G6378" s="4">
        <f t="shared" si="1954"/>
        <v>31</v>
      </c>
      <c r="H6378" s="2">
        <f t="shared" si="1950"/>
        <v>0</v>
      </c>
      <c r="I6378" s="2">
        <f t="shared" si="1951"/>
        <v>0</v>
      </c>
      <c r="J6378" s="2">
        <f t="shared" si="1944"/>
        <v>0</v>
      </c>
      <c r="K6378" s="2">
        <f t="shared" si="1945"/>
        <v>0</v>
      </c>
      <c r="L6378" s="1">
        <f t="shared" si="1952"/>
        <v>0</v>
      </c>
      <c r="M6378" s="3">
        <f t="shared" si="1940"/>
        <v>0</v>
      </c>
      <c r="N6378" s="2">
        <f t="shared" si="1946"/>
        <v>0</v>
      </c>
      <c r="O6378" s="18">
        <f t="shared" si="1953"/>
        <v>0.14499999999999999</v>
      </c>
      <c r="P6378" s="8">
        <f t="shared" si="1957"/>
        <v>1.002186332</v>
      </c>
      <c r="Q6378" s="2">
        <f t="shared" si="1955"/>
        <v>0</v>
      </c>
      <c r="R6378" s="2">
        <f t="shared" si="1947"/>
        <v>0</v>
      </c>
      <c r="S6378" s="9" t="s">
        <v>56</v>
      </c>
      <c r="T6378" s="47">
        <f t="shared" si="1942"/>
        <v>46428</v>
      </c>
      <c r="AE6378" s="33"/>
    </row>
    <row r="6379" spans="1:31" x14ac:dyDescent="0.2">
      <c r="A6379" s="90">
        <f t="shared" si="1948"/>
        <v>46404</v>
      </c>
      <c r="B6379" s="2">
        <f t="shared" si="1943"/>
        <v>0</v>
      </c>
      <c r="C6379" s="2">
        <f t="shared" si="1941"/>
        <v>245397.81982542982</v>
      </c>
      <c r="D6379" s="47">
        <f t="shared" si="1949"/>
        <v>46398</v>
      </c>
      <c r="E6379" s="3">
        <f t="shared" ref="E6379:E6442" si="1958">IF(DAY(A6378)=$E$2,VLOOKUP(A6378,$AF$10:$AG$315,2),E6378)</f>
        <v>-1</v>
      </c>
      <c r="F6379" s="4">
        <f t="shared" si="1956"/>
        <v>7</v>
      </c>
      <c r="G6379" s="4">
        <f t="shared" si="1954"/>
        <v>31</v>
      </c>
      <c r="H6379" s="2">
        <f t="shared" si="1950"/>
        <v>0</v>
      </c>
      <c r="I6379" s="2">
        <f t="shared" si="1951"/>
        <v>0</v>
      </c>
      <c r="J6379" s="2">
        <f t="shared" si="1944"/>
        <v>0</v>
      </c>
      <c r="K6379" s="2">
        <f t="shared" si="1945"/>
        <v>0</v>
      </c>
      <c r="L6379" s="1">
        <f t="shared" si="1952"/>
        <v>0</v>
      </c>
      <c r="M6379" s="3">
        <f t="shared" si="1940"/>
        <v>0</v>
      </c>
      <c r="N6379" s="2">
        <f t="shared" si="1946"/>
        <v>0</v>
      </c>
      <c r="O6379" s="18">
        <f t="shared" si="1953"/>
        <v>0.14499999999999999</v>
      </c>
      <c r="P6379" s="8">
        <f t="shared" si="1957"/>
        <v>1.002551185</v>
      </c>
      <c r="Q6379" s="2">
        <f t="shared" si="1955"/>
        <v>0</v>
      </c>
      <c r="R6379" s="2">
        <f t="shared" si="1947"/>
        <v>0</v>
      </c>
      <c r="S6379" s="9" t="s">
        <v>56</v>
      </c>
      <c r="T6379" s="47">
        <f t="shared" si="1942"/>
        <v>46428</v>
      </c>
      <c r="AE6379" s="33"/>
    </row>
    <row r="6380" spans="1:31" x14ac:dyDescent="0.2">
      <c r="A6380" s="90">
        <f t="shared" si="1948"/>
        <v>46405</v>
      </c>
      <c r="B6380" s="2">
        <f t="shared" si="1943"/>
        <v>0</v>
      </c>
      <c r="C6380" s="2">
        <f t="shared" si="1941"/>
        <v>245397.81982542982</v>
      </c>
      <c r="D6380" s="47">
        <f t="shared" si="1949"/>
        <v>46398</v>
      </c>
      <c r="E6380" s="3">
        <f t="shared" si="1958"/>
        <v>-1</v>
      </c>
      <c r="F6380" s="4">
        <f t="shared" si="1956"/>
        <v>8</v>
      </c>
      <c r="G6380" s="4">
        <f t="shared" si="1954"/>
        <v>31</v>
      </c>
      <c r="H6380" s="2">
        <f t="shared" si="1950"/>
        <v>0</v>
      </c>
      <c r="I6380" s="2">
        <f t="shared" si="1951"/>
        <v>0</v>
      </c>
      <c r="J6380" s="2">
        <f t="shared" si="1944"/>
        <v>0</v>
      </c>
      <c r="K6380" s="2">
        <f t="shared" si="1945"/>
        <v>0</v>
      </c>
      <c r="L6380" s="1">
        <f t="shared" si="1952"/>
        <v>0</v>
      </c>
      <c r="M6380" s="3">
        <f t="shared" si="1940"/>
        <v>0</v>
      </c>
      <c r="N6380" s="2">
        <f t="shared" si="1946"/>
        <v>0</v>
      </c>
      <c r="O6380" s="18">
        <f t="shared" si="1953"/>
        <v>0.14499999999999999</v>
      </c>
      <c r="P6380" s="8">
        <f t="shared" si="1957"/>
        <v>1.0029161710000001</v>
      </c>
      <c r="Q6380" s="2">
        <f t="shared" si="1955"/>
        <v>0</v>
      </c>
      <c r="R6380" s="2">
        <f t="shared" si="1947"/>
        <v>0</v>
      </c>
      <c r="S6380" s="9" t="s">
        <v>56</v>
      </c>
      <c r="T6380" s="47">
        <f t="shared" si="1942"/>
        <v>46428</v>
      </c>
      <c r="AE6380" s="33"/>
    </row>
    <row r="6381" spans="1:31" x14ac:dyDescent="0.2">
      <c r="A6381" s="90">
        <f t="shared" si="1948"/>
        <v>46406</v>
      </c>
      <c r="B6381" s="2">
        <f t="shared" si="1943"/>
        <v>0</v>
      </c>
      <c r="C6381" s="2">
        <f t="shared" si="1941"/>
        <v>245397.81982542982</v>
      </c>
      <c r="D6381" s="47">
        <f t="shared" si="1949"/>
        <v>46398</v>
      </c>
      <c r="E6381" s="3">
        <f t="shared" si="1958"/>
        <v>-1</v>
      </c>
      <c r="F6381" s="4">
        <f t="shared" si="1956"/>
        <v>9</v>
      </c>
      <c r="G6381" s="4">
        <f t="shared" si="1954"/>
        <v>31</v>
      </c>
      <c r="H6381" s="2">
        <f t="shared" si="1950"/>
        <v>0</v>
      </c>
      <c r="I6381" s="2">
        <f t="shared" si="1951"/>
        <v>0</v>
      </c>
      <c r="J6381" s="2">
        <f t="shared" si="1944"/>
        <v>0</v>
      </c>
      <c r="K6381" s="2">
        <f t="shared" si="1945"/>
        <v>0</v>
      </c>
      <c r="L6381" s="1">
        <f t="shared" si="1952"/>
        <v>0</v>
      </c>
      <c r="M6381" s="3">
        <f t="shared" si="1940"/>
        <v>0</v>
      </c>
      <c r="N6381" s="2">
        <f t="shared" si="1946"/>
        <v>0</v>
      </c>
      <c r="O6381" s="18">
        <f t="shared" si="1953"/>
        <v>0.14499999999999999</v>
      </c>
      <c r="P6381" s="8">
        <f t="shared" si="1957"/>
        <v>1.0032812900000001</v>
      </c>
      <c r="Q6381" s="2">
        <f t="shared" si="1955"/>
        <v>0</v>
      </c>
      <c r="R6381" s="2">
        <f t="shared" si="1947"/>
        <v>0</v>
      </c>
      <c r="S6381" s="9" t="s">
        <v>56</v>
      </c>
      <c r="T6381" s="47">
        <f t="shared" si="1942"/>
        <v>46428</v>
      </c>
      <c r="AE6381" s="33"/>
    </row>
    <row r="6382" spans="1:31" x14ac:dyDescent="0.2">
      <c r="A6382" s="90">
        <f t="shared" si="1948"/>
        <v>46407</v>
      </c>
      <c r="B6382" s="2">
        <f t="shared" si="1943"/>
        <v>0</v>
      </c>
      <c r="C6382" s="2">
        <f t="shared" si="1941"/>
        <v>245397.81982542982</v>
      </c>
      <c r="D6382" s="47">
        <f t="shared" si="1949"/>
        <v>46398</v>
      </c>
      <c r="E6382" s="3">
        <f t="shared" si="1958"/>
        <v>-1</v>
      </c>
      <c r="F6382" s="4">
        <f t="shared" si="1956"/>
        <v>10</v>
      </c>
      <c r="G6382" s="4">
        <f t="shared" si="1954"/>
        <v>31</v>
      </c>
      <c r="H6382" s="2">
        <f t="shared" si="1950"/>
        <v>0</v>
      </c>
      <c r="I6382" s="2">
        <f t="shared" si="1951"/>
        <v>0</v>
      </c>
      <c r="J6382" s="2">
        <f t="shared" si="1944"/>
        <v>0</v>
      </c>
      <c r="K6382" s="2">
        <f t="shared" si="1945"/>
        <v>0</v>
      </c>
      <c r="L6382" s="1">
        <f t="shared" si="1952"/>
        <v>0</v>
      </c>
      <c r="M6382" s="3">
        <f t="shared" si="1940"/>
        <v>0</v>
      </c>
      <c r="N6382" s="2">
        <f t="shared" si="1946"/>
        <v>0</v>
      </c>
      <c r="O6382" s="18">
        <f t="shared" si="1953"/>
        <v>0.14499999999999999</v>
      </c>
      <c r="P6382" s="8">
        <f t="shared" si="1957"/>
        <v>1.003646542</v>
      </c>
      <c r="Q6382" s="2">
        <f t="shared" si="1955"/>
        <v>0</v>
      </c>
      <c r="R6382" s="2">
        <f t="shared" si="1947"/>
        <v>0</v>
      </c>
      <c r="S6382" s="9" t="s">
        <v>56</v>
      </c>
      <c r="T6382" s="47">
        <f t="shared" si="1942"/>
        <v>46428</v>
      </c>
      <c r="AE6382" s="33"/>
    </row>
    <row r="6383" spans="1:31" x14ac:dyDescent="0.2">
      <c r="A6383" s="90">
        <f t="shared" si="1948"/>
        <v>46408</v>
      </c>
      <c r="B6383" s="2">
        <f t="shared" si="1943"/>
        <v>0</v>
      </c>
      <c r="C6383" s="2">
        <f t="shared" si="1941"/>
        <v>245397.81982542982</v>
      </c>
      <c r="D6383" s="47">
        <f t="shared" si="1949"/>
        <v>46398</v>
      </c>
      <c r="E6383" s="3">
        <f t="shared" si="1958"/>
        <v>-1</v>
      </c>
      <c r="F6383" s="4">
        <f t="shared" si="1956"/>
        <v>11</v>
      </c>
      <c r="G6383" s="4">
        <f t="shared" si="1954"/>
        <v>31</v>
      </c>
      <c r="H6383" s="2">
        <f t="shared" si="1950"/>
        <v>0</v>
      </c>
      <c r="I6383" s="2">
        <f t="shared" si="1951"/>
        <v>0</v>
      </c>
      <c r="J6383" s="2">
        <f t="shared" si="1944"/>
        <v>0</v>
      </c>
      <c r="K6383" s="2">
        <f t="shared" si="1945"/>
        <v>0</v>
      </c>
      <c r="L6383" s="1">
        <f t="shared" si="1952"/>
        <v>0</v>
      </c>
      <c r="M6383" s="3">
        <f t="shared" si="1940"/>
        <v>0</v>
      </c>
      <c r="N6383" s="2">
        <f t="shared" si="1946"/>
        <v>0</v>
      </c>
      <c r="O6383" s="18">
        <f t="shared" si="1953"/>
        <v>0.14499999999999999</v>
      </c>
      <c r="P6383" s="8">
        <f t="shared" si="1957"/>
        <v>1.0040119270000001</v>
      </c>
      <c r="Q6383" s="2">
        <f t="shared" si="1955"/>
        <v>0</v>
      </c>
      <c r="R6383" s="2">
        <f t="shared" si="1947"/>
        <v>0</v>
      </c>
      <c r="S6383" s="9" t="s">
        <v>56</v>
      </c>
      <c r="T6383" s="47">
        <f t="shared" si="1942"/>
        <v>46428</v>
      </c>
      <c r="AE6383" s="33"/>
    </row>
    <row r="6384" spans="1:31" x14ac:dyDescent="0.2">
      <c r="A6384" s="90">
        <f t="shared" si="1948"/>
        <v>46409</v>
      </c>
      <c r="B6384" s="2">
        <f t="shared" si="1943"/>
        <v>0</v>
      </c>
      <c r="C6384" s="2">
        <f t="shared" si="1941"/>
        <v>245397.81982542982</v>
      </c>
      <c r="D6384" s="47">
        <f t="shared" si="1949"/>
        <v>46398</v>
      </c>
      <c r="E6384" s="3">
        <f t="shared" si="1958"/>
        <v>-1</v>
      </c>
      <c r="F6384" s="4">
        <f t="shared" si="1956"/>
        <v>12</v>
      </c>
      <c r="G6384" s="4">
        <f t="shared" si="1954"/>
        <v>31</v>
      </c>
      <c r="H6384" s="2">
        <f t="shared" si="1950"/>
        <v>0</v>
      </c>
      <c r="I6384" s="2">
        <f t="shared" si="1951"/>
        <v>0</v>
      </c>
      <c r="J6384" s="2">
        <f t="shared" si="1944"/>
        <v>0</v>
      </c>
      <c r="K6384" s="2">
        <f t="shared" si="1945"/>
        <v>0</v>
      </c>
      <c r="L6384" s="1">
        <f t="shared" si="1952"/>
        <v>0</v>
      </c>
      <c r="M6384" s="3">
        <f t="shared" si="1940"/>
        <v>0</v>
      </c>
      <c r="N6384" s="2">
        <f t="shared" si="1946"/>
        <v>0</v>
      </c>
      <c r="O6384" s="18">
        <f t="shared" si="1953"/>
        <v>0.14499999999999999</v>
      </c>
      <c r="P6384" s="8">
        <f t="shared" si="1957"/>
        <v>1.004377445</v>
      </c>
      <c r="Q6384" s="2">
        <f t="shared" si="1955"/>
        <v>0</v>
      </c>
      <c r="R6384" s="2">
        <f t="shared" si="1947"/>
        <v>0</v>
      </c>
      <c r="S6384" s="9" t="s">
        <v>56</v>
      </c>
      <c r="T6384" s="47">
        <f t="shared" si="1942"/>
        <v>46428</v>
      </c>
      <c r="AE6384" s="33"/>
    </row>
    <row r="6385" spans="1:31" x14ac:dyDescent="0.2">
      <c r="A6385" s="90">
        <f t="shared" si="1948"/>
        <v>46410</v>
      </c>
      <c r="B6385" s="2">
        <f t="shared" si="1943"/>
        <v>0</v>
      </c>
      <c r="C6385" s="2">
        <f t="shared" si="1941"/>
        <v>245397.81982542982</v>
      </c>
      <c r="D6385" s="47">
        <f t="shared" si="1949"/>
        <v>46398</v>
      </c>
      <c r="E6385" s="3">
        <f t="shared" si="1958"/>
        <v>-1</v>
      </c>
      <c r="F6385" s="4">
        <f t="shared" si="1956"/>
        <v>13</v>
      </c>
      <c r="G6385" s="4">
        <f t="shared" si="1954"/>
        <v>31</v>
      </c>
      <c r="H6385" s="2">
        <f t="shared" si="1950"/>
        <v>0</v>
      </c>
      <c r="I6385" s="2">
        <f t="shared" si="1951"/>
        <v>0</v>
      </c>
      <c r="J6385" s="2">
        <f t="shared" si="1944"/>
        <v>0</v>
      </c>
      <c r="K6385" s="2">
        <f t="shared" si="1945"/>
        <v>0</v>
      </c>
      <c r="L6385" s="1">
        <f t="shared" si="1952"/>
        <v>0</v>
      </c>
      <c r="M6385" s="3">
        <f t="shared" si="1940"/>
        <v>0</v>
      </c>
      <c r="N6385" s="2">
        <f t="shared" si="1946"/>
        <v>0</v>
      </c>
      <c r="O6385" s="18">
        <f t="shared" si="1953"/>
        <v>0.14499999999999999</v>
      </c>
      <c r="P6385" s="8">
        <f t="shared" si="1957"/>
        <v>1.0047430959999999</v>
      </c>
      <c r="Q6385" s="2">
        <f t="shared" si="1955"/>
        <v>0</v>
      </c>
      <c r="R6385" s="2">
        <f t="shared" si="1947"/>
        <v>0</v>
      </c>
      <c r="S6385" s="9" t="s">
        <v>56</v>
      </c>
      <c r="T6385" s="47">
        <f t="shared" si="1942"/>
        <v>46428</v>
      </c>
      <c r="AE6385" s="33"/>
    </row>
    <row r="6386" spans="1:31" x14ac:dyDescent="0.2">
      <c r="A6386" s="90">
        <f t="shared" si="1948"/>
        <v>46411</v>
      </c>
      <c r="B6386" s="2">
        <f t="shared" si="1943"/>
        <v>0</v>
      </c>
      <c r="C6386" s="2">
        <f t="shared" si="1941"/>
        <v>245397.81982542982</v>
      </c>
      <c r="D6386" s="47">
        <f t="shared" si="1949"/>
        <v>46398</v>
      </c>
      <c r="E6386" s="3">
        <f t="shared" si="1958"/>
        <v>-1</v>
      </c>
      <c r="F6386" s="4">
        <f t="shared" si="1956"/>
        <v>14</v>
      </c>
      <c r="G6386" s="4">
        <f t="shared" si="1954"/>
        <v>31</v>
      </c>
      <c r="H6386" s="2">
        <f t="shared" si="1950"/>
        <v>0</v>
      </c>
      <c r="I6386" s="2">
        <f t="shared" si="1951"/>
        <v>0</v>
      </c>
      <c r="J6386" s="2">
        <f t="shared" si="1944"/>
        <v>0</v>
      </c>
      <c r="K6386" s="2">
        <f t="shared" si="1945"/>
        <v>0</v>
      </c>
      <c r="L6386" s="1">
        <f t="shared" si="1952"/>
        <v>0</v>
      </c>
      <c r="M6386" s="3">
        <f t="shared" si="1940"/>
        <v>0</v>
      </c>
      <c r="N6386" s="2">
        <f t="shared" si="1946"/>
        <v>0</v>
      </c>
      <c r="O6386" s="18">
        <f t="shared" si="1953"/>
        <v>0.14499999999999999</v>
      </c>
      <c r="P6386" s="8">
        <f t="shared" si="1957"/>
        <v>1.005108879</v>
      </c>
      <c r="Q6386" s="2">
        <f t="shared" si="1955"/>
        <v>0</v>
      </c>
      <c r="R6386" s="2">
        <f t="shared" si="1947"/>
        <v>0</v>
      </c>
      <c r="S6386" s="9" t="s">
        <v>56</v>
      </c>
      <c r="T6386" s="47">
        <f t="shared" si="1942"/>
        <v>46428</v>
      </c>
      <c r="AE6386" s="33"/>
    </row>
    <row r="6387" spans="1:31" x14ac:dyDescent="0.2">
      <c r="A6387" s="90">
        <f t="shared" si="1948"/>
        <v>46412</v>
      </c>
      <c r="B6387" s="2">
        <f t="shared" si="1943"/>
        <v>0</v>
      </c>
      <c r="C6387" s="2">
        <f t="shared" si="1941"/>
        <v>245397.81982542982</v>
      </c>
      <c r="D6387" s="47">
        <f t="shared" si="1949"/>
        <v>46398</v>
      </c>
      <c r="E6387" s="3">
        <f t="shared" si="1958"/>
        <v>-1</v>
      </c>
      <c r="F6387" s="4">
        <f t="shared" si="1956"/>
        <v>15</v>
      </c>
      <c r="G6387" s="4">
        <f t="shared" si="1954"/>
        <v>31</v>
      </c>
      <c r="H6387" s="2">
        <f t="shared" si="1950"/>
        <v>0</v>
      </c>
      <c r="I6387" s="2">
        <f t="shared" si="1951"/>
        <v>0</v>
      </c>
      <c r="J6387" s="2">
        <f t="shared" si="1944"/>
        <v>0</v>
      </c>
      <c r="K6387" s="2">
        <f t="shared" si="1945"/>
        <v>0</v>
      </c>
      <c r="L6387" s="1">
        <f t="shared" si="1952"/>
        <v>0</v>
      </c>
      <c r="M6387" s="3">
        <f t="shared" si="1940"/>
        <v>0</v>
      </c>
      <c r="N6387" s="2">
        <f t="shared" si="1946"/>
        <v>0</v>
      </c>
      <c r="O6387" s="18">
        <f t="shared" si="1953"/>
        <v>0.14499999999999999</v>
      </c>
      <c r="P6387" s="8">
        <f t="shared" si="1957"/>
        <v>1.005474797</v>
      </c>
      <c r="Q6387" s="2">
        <f t="shared" si="1955"/>
        <v>0</v>
      </c>
      <c r="R6387" s="2">
        <f t="shared" si="1947"/>
        <v>0</v>
      </c>
      <c r="S6387" s="9" t="s">
        <v>56</v>
      </c>
      <c r="T6387" s="47">
        <f t="shared" si="1942"/>
        <v>46428</v>
      </c>
      <c r="AE6387" s="33"/>
    </row>
    <row r="6388" spans="1:31" x14ac:dyDescent="0.2">
      <c r="A6388" s="90">
        <f t="shared" si="1948"/>
        <v>46413</v>
      </c>
      <c r="B6388" s="2">
        <f t="shared" si="1943"/>
        <v>0</v>
      </c>
      <c r="C6388" s="2">
        <f t="shared" si="1941"/>
        <v>245397.81982542982</v>
      </c>
      <c r="D6388" s="47">
        <f t="shared" si="1949"/>
        <v>46398</v>
      </c>
      <c r="E6388" s="3">
        <f t="shared" si="1958"/>
        <v>-1</v>
      </c>
      <c r="F6388" s="4">
        <f t="shared" si="1956"/>
        <v>16</v>
      </c>
      <c r="G6388" s="4">
        <f t="shared" si="1954"/>
        <v>31</v>
      </c>
      <c r="H6388" s="2">
        <f t="shared" si="1950"/>
        <v>0</v>
      </c>
      <c r="I6388" s="2">
        <f t="shared" si="1951"/>
        <v>0</v>
      </c>
      <c r="J6388" s="2">
        <f t="shared" si="1944"/>
        <v>0</v>
      </c>
      <c r="K6388" s="2">
        <f t="shared" si="1945"/>
        <v>0</v>
      </c>
      <c r="L6388" s="1">
        <f t="shared" si="1952"/>
        <v>0</v>
      </c>
      <c r="M6388" s="3">
        <f t="shared" si="1940"/>
        <v>0</v>
      </c>
      <c r="N6388" s="2">
        <f t="shared" si="1946"/>
        <v>0</v>
      </c>
      <c r="O6388" s="18">
        <f t="shared" si="1953"/>
        <v>0.14499999999999999</v>
      </c>
      <c r="P6388" s="8">
        <f t="shared" si="1957"/>
        <v>1.005840847</v>
      </c>
      <c r="Q6388" s="2">
        <f t="shared" si="1955"/>
        <v>0</v>
      </c>
      <c r="R6388" s="2">
        <f t="shared" si="1947"/>
        <v>0</v>
      </c>
      <c r="S6388" s="9" t="s">
        <v>56</v>
      </c>
      <c r="T6388" s="47">
        <f t="shared" si="1942"/>
        <v>46428</v>
      </c>
      <c r="AE6388" s="33"/>
    </row>
    <row r="6389" spans="1:31" x14ac:dyDescent="0.2">
      <c r="A6389" s="90">
        <f t="shared" si="1948"/>
        <v>46414</v>
      </c>
      <c r="B6389" s="2">
        <f t="shared" si="1943"/>
        <v>0</v>
      </c>
      <c r="C6389" s="2">
        <f t="shared" si="1941"/>
        <v>245397.81982542982</v>
      </c>
      <c r="D6389" s="47">
        <f t="shared" si="1949"/>
        <v>46398</v>
      </c>
      <c r="E6389" s="3">
        <f t="shared" si="1958"/>
        <v>-1</v>
      </c>
      <c r="F6389" s="4">
        <f t="shared" si="1956"/>
        <v>17</v>
      </c>
      <c r="G6389" s="4">
        <f t="shared" si="1954"/>
        <v>31</v>
      </c>
      <c r="H6389" s="2">
        <f t="shared" si="1950"/>
        <v>0</v>
      </c>
      <c r="I6389" s="2">
        <f t="shared" si="1951"/>
        <v>0</v>
      </c>
      <c r="J6389" s="2">
        <f t="shared" si="1944"/>
        <v>0</v>
      </c>
      <c r="K6389" s="2">
        <f t="shared" si="1945"/>
        <v>0</v>
      </c>
      <c r="L6389" s="1">
        <f t="shared" si="1952"/>
        <v>0</v>
      </c>
      <c r="M6389" s="3">
        <f t="shared" si="1940"/>
        <v>0</v>
      </c>
      <c r="N6389" s="2">
        <f t="shared" si="1946"/>
        <v>0</v>
      </c>
      <c r="O6389" s="18">
        <f t="shared" si="1953"/>
        <v>0.14499999999999999</v>
      </c>
      <c r="P6389" s="8">
        <f t="shared" si="1957"/>
        <v>1.006207031</v>
      </c>
      <c r="Q6389" s="2">
        <f t="shared" si="1955"/>
        <v>0</v>
      </c>
      <c r="R6389" s="2">
        <f t="shared" si="1947"/>
        <v>0</v>
      </c>
      <c r="S6389" s="9" t="s">
        <v>56</v>
      </c>
      <c r="T6389" s="47">
        <f t="shared" si="1942"/>
        <v>46428</v>
      </c>
      <c r="AE6389" s="33"/>
    </row>
    <row r="6390" spans="1:31" x14ac:dyDescent="0.2">
      <c r="A6390" s="90">
        <f t="shared" si="1948"/>
        <v>46415</v>
      </c>
      <c r="B6390" s="2">
        <f t="shared" si="1943"/>
        <v>0</v>
      </c>
      <c r="C6390" s="2">
        <f t="shared" si="1941"/>
        <v>245397.81982542982</v>
      </c>
      <c r="D6390" s="47">
        <f t="shared" si="1949"/>
        <v>46398</v>
      </c>
      <c r="E6390" s="3">
        <f t="shared" si="1958"/>
        <v>-1</v>
      </c>
      <c r="F6390" s="4">
        <f t="shared" si="1956"/>
        <v>18</v>
      </c>
      <c r="G6390" s="4">
        <f t="shared" si="1954"/>
        <v>31</v>
      </c>
      <c r="H6390" s="2">
        <f t="shared" si="1950"/>
        <v>0</v>
      </c>
      <c r="I6390" s="2">
        <f t="shared" si="1951"/>
        <v>0</v>
      </c>
      <c r="J6390" s="2">
        <f t="shared" si="1944"/>
        <v>0</v>
      </c>
      <c r="K6390" s="2">
        <f t="shared" si="1945"/>
        <v>0</v>
      </c>
      <c r="L6390" s="1">
        <f t="shared" si="1952"/>
        <v>0</v>
      </c>
      <c r="M6390" s="3">
        <f t="shared" si="1940"/>
        <v>0</v>
      </c>
      <c r="N6390" s="2">
        <f t="shared" si="1946"/>
        <v>0</v>
      </c>
      <c r="O6390" s="18">
        <f t="shared" si="1953"/>
        <v>0.14499999999999999</v>
      </c>
      <c r="P6390" s="8">
        <f t="shared" si="1957"/>
        <v>1.0065733480000001</v>
      </c>
      <c r="Q6390" s="2">
        <f t="shared" si="1955"/>
        <v>0</v>
      </c>
      <c r="R6390" s="2">
        <f t="shared" si="1947"/>
        <v>0</v>
      </c>
      <c r="S6390" s="9" t="s">
        <v>56</v>
      </c>
      <c r="T6390" s="47">
        <f t="shared" si="1942"/>
        <v>46428</v>
      </c>
      <c r="AE6390" s="33"/>
    </row>
    <row r="6391" spans="1:31" x14ac:dyDescent="0.2">
      <c r="A6391" s="90">
        <f t="shared" si="1948"/>
        <v>46416</v>
      </c>
      <c r="B6391" s="2">
        <f t="shared" si="1943"/>
        <v>0</v>
      </c>
      <c r="C6391" s="2">
        <f t="shared" si="1941"/>
        <v>245397.81982542982</v>
      </c>
      <c r="D6391" s="47">
        <f t="shared" si="1949"/>
        <v>46398</v>
      </c>
      <c r="E6391" s="3">
        <f t="shared" si="1958"/>
        <v>-1</v>
      </c>
      <c r="F6391" s="4">
        <f t="shared" si="1956"/>
        <v>19</v>
      </c>
      <c r="G6391" s="4">
        <f t="shared" si="1954"/>
        <v>31</v>
      </c>
      <c r="H6391" s="2">
        <f t="shared" si="1950"/>
        <v>0</v>
      </c>
      <c r="I6391" s="2">
        <f t="shared" si="1951"/>
        <v>0</v>
      </c>
      <c r="J6391" s="2">
        <f t="shared" si="1944"/>
        <v>0</v>
      </c>
      <c r="K6391" s="2">
        <f t="shared" si="1945"/>
        <v>0</v>
      </c>
      <c r="L6391" s="1">
        <f t="shared" si="1952"/>
        <v>0</v>
      </c>
      <c r="M6391" s="3">
        <f t="shared" si="1940"/>
        <v>0</v>
      </c>
      <c r="N6391" s="2">
        <f t="shared" si="1946"/>
        <v>0</v>
      </c>
      <c r="O6391" s="18">
        <f t="shared" si="1953"/>
        <v>0.14499999999999999</v>
      </c>
      <c r="P6391" s="8">
        <f t="shared" si="1957"/>
        <v>1.0069397980000001</v>
      </c>
      <c r="Q6391" s="2">
        <f t="shared" si="1955"/>
        <v>0</v>
      </c>
      <c r="R6391" s="2">
        <f t="shared" si="1947"/>
        <v>0</v>
      </c>
      <c r="S6391" s="9" t="s">
        <v>56</v>
      </c>
      <c r="T6391" s="47">
        <f t="shared" si="1942"/>
        <v>46428</v>
      </c>
      <c r="AE6391" s="33"/>
    </row>
    <row r="6392" spans="1:31" x14ac:dyDescent="0.2">
      <c r="A6392" s="90">
        <f t="shared" si="1948"/>
        <v>46417</v>
      </c>
      <c r="B6392" s="2">
        <f t="shared" si="1943"/>
        <v>0</v>
      </c>
      <c r="C6392" s="2">
        <f t="shared" si="1941"/>
        <v>245397.81982542982</v>
      </c>
      <c r="D6392" s="47">
        <f t="shared" si="1949"/>
        <v>46398</v>
      </c>
      <c r="E6392" s="3">
        <f t="shared" si="1958"/>
        <v>-1</v>
      </c>
      <c r="F6392" s="4">
        <f t="shared" si="1956"/>
        <v>20</v>
      </c>
      <c r="G6392" s="4">
        <f t="shared" si="1954"/>
        <v>31</v>
      </c>
      <c r="H6392" s="2">
        <f t="shared" si="1950"/>
        <v>0</v>
      </c>
      <c r="I6392" s="2">
        <f t="shared" si="1951"/>
        <v>0</v>
      </c>
      <c r="J6392" s="2">
        <f t="shared" si="1944"/>
        <v>0</v>
      </c>
      <c r="K6392" s="2">
        <f t="shared" si="1945"/>
        <v>0</v>
      </c>
      <c r="L6392" s="1">
        <f t="shared" si="1952"/>
        <v>0</v>
      </c>
      <c r="M6392" s="3">
        <f t="shared" si="1940"/>
        <v>0</v>
      </c>
      <c r="N6392" s="2">
        <f t="shared" si="1946"/>
        <v>0</v>
      </c>
      <c r="O6392" s="18">
        <f t="shared" si="1953"/>
        <v>0.14499999999999999</v>
      </c>
      <c r="P6392" s="8">
        <f t="shared" si="1957"/>
        <v>1.007306381</v>
      </c>
      <c r="Q6392" s="2">
        <f t="shared" si="1955"/>
        <v>0</v>
      </c>
      <c r="R6392" s="2">
        <f t="shared" si="1947"/>
        <v>0</v>
      </c>
      <c r="S6392" s="9" t="s">
        <v>56</v>
      </c>
      <c r="T6392" s="47">
        <f t="shared" si="1942"/>
        <v>46428</v>
      </c>
      <c r="AE6392" s="33"/>
    </row>
    <row r="6393" spans="1:31" x14ac:dyDescent="0.2">
      <c r="A6393" s="90">
        <f t="shared" si="1948"/>
        <v>46418</v>
      </c>
      <c r="B6393" s="2">
        <f t="shared" si="1943"/>
        <v>0</v>
      </c>
      <c r="C6393" s="2">
        <f t="shared" si="1941"/>
        <v>245397.81982542982</v>
      </c>
      <c r="D6393" s="47">
        <f t="shared" si="1949"/>
        <v>46398</v>
      </c>
      <c r="E6393" s="3">
        <f t="shared" si="1958"/>
        <v>-1</v>
      </c>
      <c r="F6393" s="4">
        <f t="shared" si="1956"/>
        <v>21</v>
      </c>
      <c r="G6393" s="4">
        <f t="shared" si="1954"/>
        <v>31</v>
      </c>
      <c r="H6393" s="2">
        <f t="shared" si="1950"/>
        <v>0</v>
      </c>
      <c r="I6393" s="2">
        <f t="shared" si="1951"/>
        <v>0</v>
      </c>
      <c r="J6393" s="2">
        <f t="shared" si="1944"/>
        <v>0</v>
      </c>
      <c r="K6393" s="2">
        <f t="shared" si="1945"/>
        <v>0</v>
      </c>
      <c r="L6393" s="1">
        <f t="shared" si="1952"/>
        <v>0</v>
      </c>
      <c r="M6393" s="3">
        <f t="shared" si="1940"/>
        <v>0</v>
      </c>
      <c r="N6393" s="2">
        <f t="shared" si="1946"/>
        <v>0</v>
      </c>
      <c r="O6393" s="18">
        <f t="shared" si="1953"/>
        <v>0.14499999999999999</v>
      </c>
      <c r="P6393" s="8">
        <f t="shared" si="1957"/>
        <v>1.007673099</v>
      </c>
      <c r="Q6393" s="2">
        <f t="shared" si="1955"/>
        <v>0</v>
      </c>
      <c r="R6393" s="2">
        <f t="shared" si="1947"/>
        <v>0</v>
      </c>
      <c r="S6393" s="9" t="s">
        <v>56</v>
      </c>
      <c r="T6393" s="47">
        <f t="shared" si="1942"/>
        <v>46428</v>
      </c>
      <c r="AE6393" s="33"/>
    </row>
    <row r="6394" spans="1:31" x14ac:dyDescent="0.2">
      <c r="A6394" s="90">
        <f t="shared" si="1948"/>
        <v>46419</v>
      </c>
      <c r="B6394" s="2">
        <f t="shared" si="1943"/>
        <v>0</v>
      </c>
      <c r="C6394" s="2">
        <f t="shared" si="1941"/>
        <v>245397.81982542982</v>
      </c>
      <c r="D6394" s="47">
        <f t="shared" si="1949"/>
        <v>46398</v>
      </c>
      <c r="E6394" s="3">
        <f t="shared" si="1958"/>
        <v>-1</v>
      </c>
      <c r="F6394" s="4">
        <f t="shared" si="1956"/>
        <v>22</v>
      </c>
      <c r="G6394" s="4">
        <f t="shared" si="1954"/>
        <v>31</v>
      </c>
      <c r="H6394" s="2">
        <f t="shared" si="1950"/>
        <v>0</v>
      </c>
      <c r="I6394" s="2">
        <f t="shared" si="1951"/>
        <v>0</v>
      </c>
      <c r="J6394" s="2">
        <f t="shared" si="1944"/>
        <v>0</v>
      </c>
      <c r="K6394" s="2">
        <f t="shared" si="1945"/>
        <v>0</v>
      </c>
      <c r="L6394" s="1">
        <f t="shared" si="1952"/>
        <v>0</v>
      </c>
      <c r="M6394" s="3">
        <f t="shared" si="1940"/>
        <v>0</v>
      </c>
      <c r="N6394" s="2">
        <f t="shared" si="1946"/>
        <v>0</v>
      </c>
      <c r="O6394" s="18">
        <f t="shared" si="1953"/>
        <v>0.14499999999999999</v>
      </c>
      <c r="P6394" s="8">
        <f t="shared" si="1957"/>
        <v>1.008039949</v>
      </c>
      <c r="Q6394" s="2">
        <f t="shared" si="1955"/>
        <v>0</v>
      </c>
      <c r="R6394" s="2">
        <f t="shared" si="1947"/>
        <v>0</v>
      </c>
      <c r="S6394" s="9" t="s">
        <v>56</v>
      </c>
      <c r="T6394" s="47">
        <f t="shared" si="1942"/>
        <v>46428</v>
      </c>
      <c r="AE6394" s="33"/>
    </row>
    <row r="6395" spans="1:31" x14ac:dyDescent="0.2">
      <c r="A6395" s="90">
        <f t="shared" si="1948"/>
        <v>46420</v>
      </c>
      <c r="B6395" s="2">
        <f t="shared" si="1943"/>
        <v>0</v>
      </c>
      <c r="C6395" s="2">
        <f t="shared" si="1941"/>
        <v>245397.81982542982</v>
      </c>
      <c r="D6395" s="47">
        <f t="shared" si="1949"/>
        <v>46398</v>
      </c>
      <c r="E6395" s="3">
        <f t="shared" si="1958"/>
        <v>-1</v>
      </c>
      <c r="F6395" s="4">
        <f t="shared" si="1956"/>
        <v>23</v>
      </c>
      <c r="G6395" s="4">
        <f t="shared" si="1954"/>
        <v>31</v>
      </c>
      <c r="H6395" s="2">
        <f t="shared" si="1950"/>
        <v>0</v>
      </c>
      <c r="I6395" s="2">
        <f t="shared" si="1951"/>
        <v>0</v>
      </c>
      <c r="J6395" s="2">
        <f t="shared" si="1944"/>
        <v>0</v>
      </c>
      <c r="K6395" s="2">
        <f t="shared" si="1945"/>
        <v>0</v>
      </c>
      <c r="L6395" s="1">
        <f t="shared" si="1952"/>
        <v>0</v>
      </c>
      <c r="M6395" s="3">
        <f t="shared" si="1940"/>
        <v>0</v>
      </c>
      <c r="N6395" s="2">
        <f t="shared" si="1946"/>
        <v>0</v>
      </c>
      <c r="O6395" s="18">
        <f t="shared" si="1953"/>
        <v>0.14499999999999999</v>
      </c>
      <c r="P6395" s="8">
        <f t="shared" si="1957"/>
        <v>1.0084069339999999</v>
      </c>
      <c r="Q6395" s="2">
        <f t="shared" si="1955"/>
        <v>0</v>
      </c>
      <c r="R6395" s="2">
        <f t="shared" si="1947"/>
        <v>0</v>
      </c>
      <c r="S6395" s="9" t="s">
        <v>56</v>
      </c>
      <c r="T6395" s="47">
        <f t="shared" si="1942"/>
        <v>46428</v>
      </c>
      <c r="AE6395" s="33"/>
    </row>
    <row r="6396" spans="1:31" x14ac:dyDescent="0.2">
      <c r="A6396" s="90">
        <f t="shared" si="1948"/>
        <v>46421</v>
      </c>
      <c r="B6396" s="2">
        <f t="shared" si="1943"/>
        <v>0</v>
      </c>
      <c r="C6396" s="2">
        <f t="shared" si="1941"/>
        <v>245397.81982542982</v>
      </c>
      <c r="D6396" s="47">
        <f t="shared" si="1949"/>
        <v>46398</v>
      </c>
      <c r="E6396" s="3">
        <f t="shared" si="1958"/>
        <v>-1</v>
      </c>
      <c r="F6396" s="4">
        <f t="shared" si="1956"/>
        <v>24</v>
      </c>
      <c r="G6396" s="4">
        <f t="shared" si="1954"/>
        <v>31</v>
      </c>
      <c r="H6396" s="2">
        <f t="shared" si="1950"/>
        <v>0</v>
      </c>
      <c r="I6396" s="2">
        <f t="shared" si="1951"/>
        <v>0</v>
      </c>
      <c r="J6396" s="2">
        <f t="shared" si="1944"/>
        <v>0</v>
      </c>
      <c r="K6396" s="2">
        <f t="shared" si="1945"/>
        <v>0</v>
      </c>
      <c r="L6396" s="1">
        <f t="shared" si="1952"/>
        <v>0</v>
      </c>
      <c r="M6396" s="3">
        <f t="shared" si="1940"/>
        <v>0</v>
      </c>
      <c r="N6396" s="2">
        <f t="shared" si="1946"/>
        <v>0</v>
      </c>
      <c r="O6396" s="18">
        <f t="shared" si="1953"/>
        <v>0.14499999999999999</v>
      </c>
      <c r="P6396" s="8">
        <f t="shared" si="1957"/>
        <v>1.0087740510000001</v>
      </c>
      <c r="Q6396" s="2">
        <f t="shared" si="1955"/>
        <v>0</v>
      </c>
      <c r="R6396" s="2">
        <f t="shared" si="1947"/>
        <v>0</v>
      </c>
      <c r="S6396" s="9" t="s">
        <v>56</v>
      </c>
      <c r="T6396" s="47">
        <f t="shared" si="1942"/>
        <v>46428</v>
      </c>
      <c r="AE6396" s="33"/>
    </row>
    <row r="6397" spans="1:31" x14ac:dyDescent="0.2">
      <c r="A6397" s="90">
        <f t="shared" si="1948"/>
        <v>46422</v>
      </c>
      <c r="B6397" s="2">
        <f t="shared" si="1943"/>
        <v>0</v>
      </c>
      <c r="C6397" s="2">
        <f t="shared" si="1941"/>
        <v>245397.81982542982</v>
      </c>
      <c r="D6397" s="47">
        <f t="shared" si="1949"/>
        <v>46398</v>
      </c>
      <c r="E6397" s="3">
        <f t="shared" si="1958"/>
        <v>-1</v>
      </c>
      <c r="F6397" s="4">
        <f t="shared" si="1956"/>
        <v>25</v>
      </c>
      <c r="G6397" s="4">
        <f t="shared" si="1954"/>
        <v>31</v>
      </c>
      <c r="H6397" s="2">
        <f t="shared" si="1950"/>
        <v>0</v>
      </c>
      <c r="I6397" s="2">
        <f t="shared" si="1951"/>
        <v>0</v>
      </c>
      <c r="J6397" s="2">
        <f t="shared" si="1944"/>
        <v>0</v>
      </c>
      <c r="K6397" s="2">
        <f t="shared" si="1945"/>
        <v>0</v>
      </c>
      <c r="L6397" s="1">
        <f t="shared" si="1952"/>
        <v>0</v>
      </c>
      <c r="M6397" s="3">
        <f t="shared" si="1940"/>
        <v>0</v>
      </c>
      <c r="N6397" s="2">
        <f t="shared" si="1946"/>
        <v>0</v>
      </c>
      <c r="O6397" s="18">
        <f t="shared" si="1953"/>
        <v>0.14499999999999999</v>
      </c>
      <c r="P6397" s="8">
        <f t="shared" si="1957"/>
        <v>1.009141303</v>
      </c>
      <c r="Q6397" s="2">
        <f t="shared" si="1955"/>
        <v>0</v>
      </c>
      <c r="R6397" s="2">
        <f t="shared" si="1947"/>
        <v>0</v>
      </c>
      <c r="S6397" s="9" t="s">
        <v>56</v>
      </c>
      <c r="T6397" s="47">
        <f t="shared" si="1942"/>
        <v>46428</v>
      </c>
      <c r="AE6397" s="33"/>
    </row>
    <row r="6398" spans="1:31" x14ac:dyDescent="0.2">
      <c r="A6398" s="90">
        <f t="shared" si="1948"/>
        <v>46423</v>
      </c>
      <c r="B6398" s="2">
        <f t="shared" si="1943"/>
        <v>0</v>
      </c>
      <c r="C6398" s="2">
        <f t="shared" si="1941"/>
        <v>245397.81982542982</v>
      </c>
      <c r="D6398" s="47">
        <f t="shared" si="1949"/>
        <v>46398</v>
      </c>
      <c r="E6398" s="3">
        <f t="shared" si="1958"/>
        <v>-1</v>
      </c>
      <c r="F6398" s="4">
        <f t="shared" si="1956"/>
        <v>26</v>
      </c>
      <c r="G6398" s="4">
        <f t="shared" si="1954"/>
        <v>31</v>
      </c>
      <c r="H6398" s="2">
        <f t="shared" si="1950"/>
        <v>0</v>
      </c>
      <c r="I6398" s="2">
        <f t="shared" si="1951"/>
        <v>0</v>
      </c>
      <c r="J6398" s="2">
        <f t="shared" si="1944"/>
        <v>0</v>
      </c>
      <c r="K6398" s="2">
        <f t="shared" si="1945"/>
        <v>0</v>
      </c>
      <c r="L6398" s="1">
        <f t="shared" si="1952"/>
        <v>0</v>
      </c>
      <c r="M6398" s="3">
        <f t="shared" si="1940"/>
        <v>0</v>
      </c>
      <c r="N6398" s="2">
        <f t="shared" si="1946"/>
        <v>0</v>
      </c>
      <c r="O6398" s="18">
        <f t="shared" si="1953"/>
        <v>0.14499999999999999</v>
      </c>
      <c r="P6398" s="8">
        <f t="shared" si="1957"/>
        <v>1.0095086879999999</v>
      </c>
      <c r="Q6398" s="2">
        <f t="shared" si="1955"/>
        <v>0</v>
      </c>
      <c r="R6398" s="2">
        <f t="shared" si="1947"/>
        <v>0</v>
      </c>
      <c r="S6398" s="9" t="s">
        <v>56</v>
      </c>
      <c r="T6398" s="47">
        <f t="shared" si="1942"/>
        <v>46428</v>
      </c>
      <c r="AE6398" s="33"/>
    </row>
    <row r="6399" spans="1:31" x14ac:dyDescent="0.2">
      <c r="A6399" s="90">
        <f t="shared" si="1948"/>
        <v>46424</v>
      </c>
      <c r="B6399" s="2">
        <f t="shared" si="1943"/>
        <v>0</v>
      </c>
      <c r="C6399" s="2">
        <f t="shared" si="1941"/>
        <v>245397.81982542982</v>
      </c>
      <c r="D6399" s="47">
        <f t="shared" si="1949"/>
        <v>46398</v>
      </c>
      <c r="E6399" s="3">
        <f t="shared" si="1958"/>
        <v>-1</v>
      </c>
      <c r="F6399" s="4">
        <f t="shared" si="1956"/>
        <v>27</v>
      </c>
      <c r="G6399" s="4">
        <f t="shared" si="1954"/>
        <v>31</v>
      </c>
      <c r="H6399" s="2">
        <f t="shared" si="1950"/>
        <v>0</v>
      </c>
      <c r="I6399" s="2">
        <f t="shared" si="1951"/>
        <v>0</v>
      </c>
      <c r="J6399" s="2">
        <f t="shared" si="1944"/>
        <v>0</v>
      </c>
      <c r="K6399" s="2">
        <f t="shared" si="1945"/>
        <v>0</v>
      </c>
      <c r="L6399" s="1">
        <f t="shared" si="1952"/>
        <v>0</v>
      </c>
      <c r="M6399" s="3">
        <f t="shared" ref="M6399:M6462" si="1959">IF(DAY(A6399)=E$2,VLOOKUP(A6399,$W$10:$AD$316,5),0)</f>
        <v>0</v>
      </c>
      <c r="N6399" s="2">
        <f t="shared" si="1946"/>
        <v>0</v>
      </c>
      <c r="O6399" s="18">
        <f t="shared" si="1953"/>
        <v>0.14499999999999999</v>
      </c>
      <c r="P6399" s="8">
        <f t="shared" si="1957"/>
        <v>1.009876207</v>
      </c>
      <c r="Q6399" s="2">
        <f t="shared" si="1955"/>
        <v>0</v>
      </c>
      <c r="R6399" s="2">
        <f t="shared" si="1947"/>
        <v>0</v>
      </c>
      <c r="S6399" s="9" t="s">
        <v>56</v>
      </c>
      <c r="T6399" s="47">
        <f t="shared" si="1942"/>
        <v>46428</v>
      </c>
      <c r="AE6399" s="33"/>
    </row>
    <row r="6400" spans="1:31" x14ac:dyDescent="0.2">
      <c r="A6400" s="90">
        <f t="shared" si="1948"/>
        <v>46425</v>
      </c>
      <c r="B6400" s="2">
        <f t="shared" si="1943"/>
        <v>0</v>
      </c>
      <c r="C6400" s="2">
        <f t="shared" ref="C6400:C6463" si="1960">IF(DAY(A6399)=$E$2,VLOOKUP(A6399,W$10:X$316,2),C6399)</f>
        <v>245397.81982542982</v>
      </c>
      <c r="D6400" s="47">
        <f t="shared" si="1949"/>
        <v>46398</v>
      </c>
      <c r="E6400" s="3">
        <f t="shared" si="1958"/>
        <v>-1</v>
      </c>
      <c r="F6400" s="4">
        <f t="shared" si="1956"/>
        <v>28</v>
      </c>
      <c r="G6400" s="4">
        <f t="shared" si="1954"/>
        <v>31</v>
      </c>
      <c r="H6400" s="2">
        <f t="shared" si="1950"/>
        <v>0</v>
      </c>
      <c r="I6400" s="2">
        <f t="shared" si="1951"/>
        <v>0</v>
      </c>
      <c r="J6400" s="2">
        <f t="shared" si="1944"/>
        <v>0</v>
      </c>
      <c r="K6400" s="2">
        <f t="shared" si="1945"/>
        <v>0</v>
      </c>
      <c r="L6400" s="1">
        <f t="shared" si="1952"/>
        <v>0</v>
      </c>
      <c r="M6400" s="3">
        <f t="shared" si="1959"/>
        <v>0</v>
      </c>
      <c r="N6400" s="2">
        <f t="shared" si="1946"/>
        <v>0</v>
      </c>
      <c r="O6400" s="18">
        <f t="shared" si="1953"/>
        <v>0.14499999999999999</v>
      </c>
      <c r="P6400" s="8">
        <f t="shared" si="1957"/>
        <v>1.0102438600000001</v>
      </c>
      <c r="Q6400" s="2">
        <f t="shared" si="1955"/>
        <v>0</v>
      </c>
      <c r="R6400" s="2">
        <f t="shared" si="1947"/>
        <v>0</v>
      </c>
      <c r="S6400" s="9" t="s">
        <v>56</v>
      </c>
      <c r="T6400" s="47">
        <f t="shared" ref="T6400:T6463" si="1961">IF(DAY(A6400)=E$2+1,VLOOKUP(A6399,$W$10:$AD$316,8),T6399)</f>
        <v>46428</v>
      </c>
      <c r="AE6400" s="33"/>
    </row>
    <row r="6401" spans="1:31" x14ac:dyDescent="0.2">
      <c r="A6401" s="90">
        <f t="shared" si="1948"/>
        <v>46426</v>
      </c>
      <c r="B6401" s="2">
        <f t="shared" si="1943"/>
        <v>0</v>
      </c>
      <c r="C6401" s="2">
        <f t="shared" si="1960"/>
        <v>245397.81982542982</v>
      </c>
      <c r="D6401" s="47">
        <f t="shared" si="1949"/>
        <v>46398</v>
      </c>
      <c r="E6401" s="3">
        <f t="shared" si="1958"/>
        <v>-1</v>
      </c>
      <c r="F6401" s="4">
        <f t="shared" si="1956"/>
        <v>29</v>
      </c>
      <c r="G6401" s="4">
        <f t="shared" si="1954"/>
        <v>31</v>
      </c>
      <c r="H6401" s="2">
        <f t="shared" si="1950"/>
        <v>0</v>
      </c>
      <c r="I6401" s="2">
        <f t="shared" si="1951"/>
        <v>0</v>
      </c>
      <c r="J6401" s="2">
        <f t="shared" si="1944"/>
        <v>0</v>
      </c>
      <c r="K6401" s="2">
        <f t="shared" si="1945"/>
        <v>0</v>
      </c>
      <c r="L6401" s="1">
        <f t="shared" si="1952"/>
        <v>0</v>
      </c>
      <c r="M6401" s="3">
        <f t="shared" si="1959"/>
        <v>0</v>
      </c>
      <c r="N6401" s="2">
        <f t="shared" si="1946"/>
        <v>0</v>
      </c>
      <c r="O6401" s="18">
        <f t="shared" si="1953"/>
        <v>0.14499999999999999</v>
      </c>
      <c r="P6401" s="8">
        <f t="shared" si="1957"/>
        <v>1.0106116460000001</v>
      </c>
      <c r="Q6401" s="2">
        <f t="shared" si="1955"/>
        <v>0</v>
      </c>
      <c r="R6401" s="2">
        <f t="shared" si="1947"/>
        <v>0</v>
      </c>
      <c r="S6401" s="9" t="s">
        <v>56</v>
      </c>
      <c r="T6401" s="47">
        <f t="shared" si="1961"/>
        <v>46428</v>
      </c>
      <c r="AE6401" s="33"/>
    </row>
    <row r="6402" spans="1:31" x14ac:dyDescent="0.2">
      <c r="A6402" s="90">
        <f t="shared" si="1948"/>
        <v>46427</v>
      </c>
      <c r="B6402" s="2">
        <f t="shared" si="1943"/>
        <v>0</v>
      </c>
      <c r="C6402" s="2">
        <f t="shared" si="1960"/>
        <v>245397.81982542982</v>
      </c>
      <c r="D6402" s="47">
        <f t="shared" si="1949"/>
        <v>46398</v>
      </c>
      <c r="E6402" s="3">
        <f t="shared" si="1958"/>
        <v>-1</v>
      </c>
      <c r="F6402" s="4">
        <f t="shared" si="1956"/>
        <v>30</v>
      </c>
      <c r="G6402" s="4">
        <f t="shared" si="1954"/>
        <v>31</v>
      </c>
      <c r="H6402" s="2">
        <f t="shared" si="1950"/>
        <v>0</v>
      </c>
      <c r="I6402" s="2">
        <f t="shared" si="1951"/>
        <v>0</v>
      </c>
      <c r="J6402" s="2">
        <f t="shared" si="1944"/>
        <v>0</v>
      </c>
      <c r="K6402" s="2">
        <f t="shared" si="1945"/>
        <v>0</v>
      </c>
      <c r="L6402" s="1">
        <f t="shared" si="1952"/>
        <v>0</v>
      </c>
      <c r="M6402" s="3">
        <f t="shared" si="1959"/>
        <v>0</v>
      </c>
      <c r="N6402" s="2">
        <f t="shared" si="1946"/>
        <v>0</v>
      </c>
      <c r="O6402" s="18">
        <f t="shared" si="1953"/>
        <v>0.14499999999999999</v>
      </c>
      <c r="P6402" s="8">
        <f t="shared" si="1957"/>
        <v>1.0109795669999999</v>
      </c>
      <c r="Q6402" s="2">
        <f t="shared" si="1955"/>
        <v>0</v>
      </c>
      <c r="R6402" s="2">
        <f t="shared" si="1947"/>
        <v>0</v>
      </c>
      <c r="S6402" s="9" t="s">
        <v>56</v>
      </c>
      <c r="T6402" s="47">
        <f t="shared" si="1961"/>
        <v>46428</v>
      </c>
      <c r="AE6402" s="33"/>
    </row>
    <row r="6403" spans="1:31" x14ac:dyDescent="0.2">
      <c r="A6403" s="90">
        <f t="shared" si="1948"/>
        <v>46428</v>
      </c>
      <c r="B6403" s="2">
        <f t="shared" si="1943"/>
        <v>0</v>
      </c>
      <c r="C6403" s="2">
        <f t="shared" si="1960"/>
        <v>245397.81982542982</v>
      </c>
      <c r="D6403" s="47">
        <f t="shared" si="1949"/>
        <v>46398</v>
      </c>
      <c r="E6403" s="3">
        <f t="shared" si="1958"/>
        <v>-1</v>
      </c>
      <c r="F6403" s="4">
        <f t="shared" si="1956"/>
        <v>31</v>
      </c>
      <c r="G6403" s="4">
        <f t="shared" si="1954"/>
        <v>31</v>
      </c>
      <c r="H6403" s="2">
        <f t="shared" si="1950"/>
        <v>0</v>
      </c>
      <c r="I6403" s="2">
        <f t="shared" si="1951"/>
        <v>0</v>
      </c>
      <c r="J6403" s="2">
        <f t="shared" si="1944"/>
        <v>0</v>
      </c>
      <c r="K6403" s="2">
        <f t="shared" si="1945"/>
        <v>0</v>
      </c>
      <c r="L6403" s="1">
        <f t="shared" si="1952"/>
        <v>210</v>
      </c>
      <c r="M6403" s="3">
        <f t="shared" si="1959"/>
        <v>2.9914E-2</v>
      </c>
      <c r="N6403" s="2">
        <f t="shared" si="1946"/>
        <v>0</v>
      </c>
      <c r="O6403" s="18">
        <f t="shared" si="1953"/>
        <v>0.14499999999999999</v>
      </c>
      <c r="P6403" s="8">
        <f t="shared" si="1957"/>
        <v>1.0113476210000001</v>
      </c>
      <c r="Q6403" s="2">
        <f t="shared" si="1955"/>
        <v>0</v>
      </c>
      <c r="R6403" s="2">
        <f t="shared" si="1947"/>
        <v>0</v>
      </c>
      <c r="S6403" s="9" t="s">
        <v>56</v>
      </c>
      <c r="T6403" s="47">
        <f t="shared" si="1961"/>
        <v>46428</v>
      </c>
      <c r="AE6403" s="33"/>
    </row>
    <row r="6404" spans="1:31" x14ac:dyDescent="0.2">
      <c r="A6404" s="90">
        <f t="shared" si="1948"/>
        <v>46429</v>
      </c>
      <c r="B6404" s="2">
        <f t="shared" si="1943"/>
        <v>0</v>
      </c>
      <c r="C6404" s="2">
        <f t="shared" si="1960"/>
        <v>238056.98944317983</v>
      </c>
      <c r="D6404" s="47">
        <f t="shared" si="1949"/>
        <v>46429</v>
      </c>
      <c r="E6404" s="3">
        <f t="shared" si="1958"/>
        <v>-1</v>
      </c>
      <c r="F6404" s="4">
        <f t="shared" si="1956"/>
        <v>1</v>
      </c>
      <c r="G6404" s="4">
        <f t="shared" si="1954"/>
        <v>28</v>
      </c>
      <c r="H6404" s="2">
        <f t="shared" si="1950"/>
        <v>0</v>
      </c>
      <c r="I6404" s="2">
        <f t="shared" si="1951"/>
        <v>0</v>
      </c>
      <c r="J6404" s="2">
        <f t="shared" si="1944"/>
        <v>0</v>
      </c>
      <c r="K6404" s="2">
        <f t="shared" si="1945"/>
        <v>0</v>
      </c>
      <c r="L6404" s="1">
        <f t="shared" si="1952"/>
        <v>0</v>
      </c>
      <c r="M6404" s="3">
        <f t="shared" si="1959"/>
        <v>0</v>
      </c>
      <c r="N6404" s="2">
        <f t="shared" si="1946"/>
        <v>0</v>
      </c>
      <c r="O6404" s="18">
        <f t="shared" si="1953"/>
        <v>0.14499999999999999</v>
      </c>
      <c r="P6404" s="8">
        <f t="shared" si="1957"/>
        <v>1.000403071</v>
      </c>
      <c r="Q6404" s="2">
        <f t="shared" si="1955"/>
        <v>0</v>
      </c>
      <c r="R6404" s="2">
        <f t="shared" si="1947"/>
        <v>0</v>
      </c>
      <c r="S6404" s="9" t="s">
        <v>56</v>
      </c>
      <c r="T6404" s="47">
        <f t="shared" si="1961"/>
        <v>46456</v>
      </c>
      <c r="AE6404" s="33"/>
    </row>
    <row r="6405" spans="1:31" x14ac:dyDescent="0.2">
      <c r="A6405" s="90">
        <f t="shared" si="1948"/>
        <v>46430</v>
      </c>
      <c r="B6405" s="2">
        <f t="shared" si="1943"/>
        <v>0</v>
      </c>
      <c r="C6405" s="2">
        <f t="shared" si="1960"/>
        <v>238056.98944317983</v>
      </c>
      <c r="D6405" s="47">
        <f t="shared" si="1949"/>
        <v>46429</v>
      </c>
      <c r="E6405" s="3">
        <f t="shared" si="1958"/>
        <v>-1</v>
      </c>
      <c r="F6405" s="4">
        <f t="shared" si="1956"/>
        <v>2</v>
      </c>
      <c r="G6405" s="4">
        <f t="shared" si="1954"/>
        <v>28</v>
      </c>
      <c r="H6405" s="2">
        <f t="shared" si="1950"/>
        <v>0</v>
      </c>
      <c r="I6405" s="2">
        <f t="shared" si="1951"/>
        <v>0</v>
      </c>
      <c r="J6405" s="2">
        <f t="shared" si="1944"/>
        <v>0</v>
      </c>
      <c r="K6405" s="2">
        <f t="shared" si="1945"/>
        <v>0</v>
      </c>
      <c r="L6405" s="1">
        <f t="shared" si="1952"/>
        <v>0</v>
      </c>
      <c r="M6405" s="3">
        <f t="shared" si="1959"/>
        <v>0</v>
      </c>
      <c r="N6405" s="2">
        <f t="shared" si="1946"/>
        <v>0</v>
      </c>
      <c r="O6405" s="18">
        <f t="shared" si="1953"/>
        <v>0.14499999999999999</v>
      </c>
      <c r="P6405" s="8">
        <f t="shared" si="1957"/>
        <v>1.000806305</v>
      </c>
      <c r="Q6405" s="2">
        <f t="shared" si="1955"/>
        <v>0</v>
      </c>
      <c r="R6405" s="2">
        <f t="shared" si="1947"/>
        <v>0</v>
      </c>
      <c r="S6405" s="9" t="s">
        <v>56</v>
      </c>
      <c r="T6405" s="47">
        <f t="shared" si="1961"/>
        <v>46456</v>
      </c>
      <c r="AE6405" s="33"/>
    </row>
    <row r="6406" spans="1:31" x14ac:dyDescent="0.2">
      <c r="A6406" s="90">
        <f t="shared" si="1948"/>
        <v>46431</v>
      </c>
      <c r="B6406" s="2">
        <f t="shared" si="1943"/>
        <v>0</v>
      </c>
      <c r="C6406" s="2">
        <f t="shared" si="1960"/>
        <v>238056.98944317983</v>
      </c>
      <c r="D6406" s="47">
        <f t="shared" si="1949"/>
        <v>46429</v>
      </c>
      <c r="E6406" s="3">
        <f t="shared" si="1958"/>
        <v>-1</v>
      </c>
      <c r="F6406" s="4">
        <f t="shared" si="1956"/>
        <v>3</v>
      </c>
      <c r="G6406" s="4">
        <f t="shared" si="1954"/>
        <v>28</v>
      </c>
      <c r="H6406" s="2">
        <f t="shared" si="1950"/>
        <v>0</v>
      </c>
      <c r="I6406" s="2">
        <f t="shared" si="1951"/>
        <v>0</v>
      </c>
      <c r="J6406" s="2">
        <f t="shared" si="1944"/>
        <v>0</v>
      </c>
      <c r="K6406" s="2">
        <f t="shared" si="1945"/>
        <v>0</v>
      </c>
      <c r="L6406" s="1">
        <f t="shared" si="1952"/>
        <v>0</v>
      </c>
      <c r="M6406" s="3">
        <f t="shared" si="1959"/>
        <v>0</v>
      </c>
      <c r="N6406" s="2">
        <f t="shared" si="1946"/>
        <v>0</v>
      </c>
      <c r="O6406" s="18">
        <f t="shared" si="1953"/>
        <v>0.14499999999999999</v>
      </c>
      <c r="P6406" s="8">
        <f t="shared" si="1957"/>
        <v>1.0012097010000001</v>
      </c>
      <c r="Q6406" s="2">
        <f t="shared" si="1955"/>
        <v>0</v>
      </c>
      <c r="R6406" s="2">
        <f t="shared" si="1947"/>
        <v>0</v>
      </c>
      <c r="S6406" s="9" t="s">
        <v>56</v>
      </c>
      <c r="T6406" s="47">
        <f t="shared" si="1961"/>
        <v>46456</v>
      </c>
      <c r="AE6406" s="33"/>
    </row>
    <row r="6407" spans="1:31" x14ac:dyDescent="0.2">
      <c r="A6407" s="90">
        <f t="shared" si="1948"/>
        <v>46432</v>
      </c>
      <c r="B6407" s="2">
        <f t="shared" si="1943"/>
        <v>0</v>
      </c>
      <c r="C6407" s="2">
        <f t="shared" si="1960"/>
        <v>238056.98944317983</v>
      </c>
      <c r="D6407" s="47">
        <f t="shared" si="1949"/>
        <v>46429</v>
      </c>
      <c r="E6407" s="3">
        <f t="shared" si="1958"/>
        <v>-1</v>
      </c>
      <c r="F6407" s="4">
        <f t="shared" si="1956"/>
        <v>4</v>
      </c>
      <c r="G6407" s="4">
        <f t="shared" si="1954"/>
        <v>28</v>
      </c>
      <c r="H6407" s="2">
        <f t="shared" si="1950"/>
        <v>0</v>
      </c>
      <c r="I6407" s="2">
        <f t="shared" si="1951"/>
        <v>0</v>
      </c>
      <c r="J6407" s="2">
        <f t="shared" si="1944"/>
        <v>0</v>
      </c>
      <c r="K6407" s="2">
        <f t="shared" si="1945"/>
        <v>0</v>
      </c>
      <c r="L6407" s="1">
        <f t="shared" si="1952"/>
        <v>0</v>
      </c>
      <c r="M6407" s="3">
        <f t="shared" si="1959"/>
        <v>0</v>
      </c>
      <c r="N6407" s="2">
        <f t="shared" si="1946"/>
        <v>0</v>
      </c>
      <c r="O6407" s="18">
        <f t="shared" si="1953"/>
        <v>0.14499999999999999</v>
      </c>
      <c r="P6407" s="8">
        <f t="shared" si="1957"/>
        <v>1.0016132600000001</v>
      </c>
      <c r="Q6407" s="2">
        <f t="shared" si="1955"/>
        <v>0</v>
      </c>
      <c r="R6407" s="2">
        <f t="shared" si="1947"/>
        <v>0</v>
      </c>
      <c r="S6407" s="9" t="s">
        <v>56</v>
      </c>
      <c r="T6407" s="47">
        <f t="shared" si="1961"/>
        <v>46456</v>
      </c>
      <c r="AE6407" s="33"/>
    </row>
    <row r="6408" spans="1:31" x14ac:dyDescent="0.2">
      <c r="A6408" s="90">
        <f t="shared" si="1948"/>
        <v>46433</v>
      </c>
      <c r="B6408" s="2">
        <f t="shared" si="1943"/>
        <v>0</v>
      </c>
      <c r="C6408" s="2">
        <f t="shared" si="1960"/>
        <v>238056.98944317983</v>
      </c>
      <c r="D6408" s="47">
        <f t="shared" si="1949"/>
        <v>46429</v>
      </c>
      <c r="E6408" s="3">
        <f t="shared" si="1958"/>
        <v>-1</v>
      </c>
      <c r="F6408" s="4">
        <f t="shared" si="1956"/>
        <v>5</v>
      </c>
      <c r="G6408" s="4">
        <f t="shared" si="1954"/>
        <v>28</v>
      </c>
      <c r="H6408" s="2">
        <f t="shared" si="1950"/>
        <v>0</v>
      </c>
      <c r="I6408" s="2">
        <f t="shared" si="1951"/>
        <v>0</v>
      </c>
      <c r="J6408" s="2">
        <f t="shared" si="1944"/>
        <v>0</v>
      </c>
      <c r="K6408" s="2">
        <f t="shared" si="1945"/>
        <v>0</v>
      </c>
      <c r="L6408" s="1">
        <f t="shared" si="1952"/>
        <v>0</v>
      </c>
      <c r="M6408" s="3">
        <f t="shared" si="1959"/>
        <v>0</v>
      </c>
      <c r="N6408" s="2">
        <f t="shared" si="1946"/>
        <v>0</v>
      </c>
      <c r="O6408" s="18">
        <f t="shared" si="1953"/>
        <v>0.14499999999999999</v>
      </c>
      <c r="P6408" s="8">
        <f t="shared" si="1957"/>
        <v>1.0020169809999999</v>
      </c>
      <c r="Q6408" s="2">
        <f t="shared" si="1955"/>
        <v>0</v>
      </c>
      <c r="R6408" s="2">
        <f t="shared" si="1947"/>
        <v>0</v>
      </c>
      <c r="S6408" s="9" t="s">
        <v>56</v>
      </c>
      <c r="T6408" s="47">
        <f t="shared" si="1961"/>
        <v>46456</v>
      </c>
      <c r="AE6408" s="33"/>
    </row>
    <row r="6409" spans="1:31" x14ac:dyDescent="0.2">
      <c r="A6409" s="90">
        <f t="shared" si="1948"/>
        <v>46434</v>
      </c>
      <c r="B6409" s="2">
        <f t="shared" si="1943"/>
        <v>0</v>
      </c>
      <c r="C6409" s="2">
        <f t="shared" si="1960"/>
        <v>238056.98944317983</v>
      </c>
      <c r="D6409" s="47">
        <f t="shared" si="1949"/>
        <v>46429</v>
      </c>
      <c r="E6409" s="3">
        <f t="shared" si="1958"/>
        <v>-1</v>
      </c>
      <c r="F6409" s="4">
        <f t="shared" si="1956"/>
        <v>6</v>
      </c>
      <c r="G6409" s="4">
        <f t="shared" si="1954"/>
        <v>28</v>
      </c>
      <c r="H6409" s="2">
        <f t="shared" si="1950"/>
        <v>0</v>
      </c>
      <c r="I6409" s="2">
        <f t="shared" si="1951"/>
        <v>0</v>
      </c>
      <c r="J6409" s="2">
        <f t="shared" si="1944"/>
        <v>0</v>
      </c>
      <c r="K6409" s="2">
        <f t="shared" si="1945"/>
        <v>0</v>
      </c>
      <c r="L6409" s="1">
        <f t="shared" si="1952"/>
        <v>0</v>
      </c>
      <c r="M6409" s="3">
        <f t="shared" si="1959"/>
        <v>0</v>
      </c>
      <c r="N6409" s="2">
        <f t="shared" si="1946"/>
        <v>0</v>
      </c>
      <c r="O6409" s="18">
        <f t="shared" si="1953"/>
        <v>0.14499999999999999</v>
      </c>
      <c r="P6409" s="8">
        <f t="shared" si="1957"/>
        <v>1.002420866</v>
      </c>
      <c r="Q6409" s="2">
        <f t="shared" si="1955"/>
        <v>0</v>
      </c>
      <c r="R6409" s="2">
        <f t="shared" si="1947"/>
        <v>0</v>
      </c>
      <c r="S6409" s="9" t="s">
        <v>56</v>
      </c>
      <c r="T6409" s="47">
        <f t="shared" si="1961"/>
        <v>46456</v>
      </c>
      <c r="AE6409" s="33"/>
    </row>
    <row r="6410" spans="1:31" x14ac:dyDescent="0.2">
      <c r="A6410" s="90">
        <f t="shared" si="1948"/>
        <v>46435</v>
      </c>
      <c r="B6410" s="2">
        <f t="shared" ref="B6410:B6473" si="1962">(K6410+Q6410)</f>
        <v>0</v>
      </c>
      <c r="C6410" s="2">
        <f t="shared" si="1960"/>
        <v>238056.98944317983</v>
      </c>
      <c r="D6410" s="47">
        <f t="shared" si="1949"/>
        <v>46429</v>
      </c>
      <c r="E6410" s="3">
        <f t="shared" si="1958"/>
        <v>-1</v>
      </c>
      <c r="F6410" s="4">
        <f t="shared" si="1956"/>
        <v>7</v>
      </c>
      <c r="G6410" s="4">
        <f t="shared" si="1954"/>
        <v>28</v>
      </c>
      <c r="H6410" s="2">
        <f t="shared" si="1950"/>
        <v>0</v>
      </c>
      <c r="I6410" s="2">
        <f t="shared" si="1951"/>
        <v>0</v>
      </c>
      <c r="J6410" s="2">
        <f t="shared" ref="J6410:J6473" si="1963">TRUNC(H6410*I6410,8)</f>
        <v>0</v>
      </c>
      <c r="K6410" s="2">
        <f t="shared" ref="K6410:K6473" si="1964">TRUNC(C6410*J6410,8)</f>
        <v>0</v>
      </c>
      <c r="L6410" s="1">
        <f t="shared" si="1952"/>
        <v>0</v>
      </c>
      <c r="M6410" s="3">
        <f t="shared" si="1959"/>
        <v>0</v>
      </c>
      <c r="N6410" s="2">
        <f t="shared" ref="N6410:N6473" si="1965">IF(M6410&gt;0,TRUNC((M6410*K6410),8),0)</f>
        <v>0</v>
      </c>
      <c r="O6410" s="18">
        <f t="shared" si="1953"/>
        <v>0.14499999999999999</v>
      </c>
      <c r="P6410" s="8">
        <f t="shared" si="1957"/>
        <v>1.002824913</v>
      </c>
      <c r="Q6410" s="2">
        <f t="shared" si="1955"/>
        <v>0</v>
      </c>
      <c r="R6410" s="2">
        <f t="shared" ref="R6410:R6473" si="1966">(N6410+Q6410)</f>
        <v>0</v>
      </c>
      <c r="S6410" s="9" t="s">
        <v>56</v>
      </c>
      <c r="T6410" s="47">
        <f t="shared" si="1961"/>
        <v>46456</v>
      </c>
      <c r="AE6410" s="33"/>
    </row>
    <row r="6411" spans="1:31" x14ac:dyDescent="0.2">
      <c r="A6411" s="90">
        <f t="shared" ref="A6411:A6474" si="1967">(A6410+1)</f>
        <v>46436</v>
      </c>
      <c r="B6411" s="2">
        <f t="shared" si="1962"/>
        <v>0</v>
      </c>
      <c r="C6411" s="2">
        <f t="shared" si="1960"/>
        <v>238056.98944317983</v>
      </c>
      <c r="D6411" s="47">
        <f t="shared" ref="D6411:D6474" si="1968">IF(DAY(A6410)=$E$2,A6411,D6410)</f>
        <v>46429</v>
      </c>
      <c r="E6411" s="3">
        <f t="shared" si="1958"/>
        <v>-1</v>
      </c>
      <c r="F6411" s="4">
        <f t="shared" si="1956"/>
        <v>8</v>
      </c>
      <c r="G6411" s="4">
        <f t="shared" si="1954"/>
        <v>28</v>
      </c>
      <c r="H6411" s="2">
        <f t="shared" ref="H6411:H6474" si="1969">TRUNC(((1+$E6411)^($F6411/$G6411)),8)</f>
        <v>0</v>
      </c>
      <c r="I6411" s="2">
        <f t="shared" ref="I6411:I6474" si="1970">IF(DAY(A6410)=E$2,J6410,I6410)</f>
        <v>0</v>
      </c>
      <c r="J6411" s="2">
        <f t="shared" si="1963"/>
        <v>0</v>
      </c>
      <c r="K6411" s="2">
        <f t="shared" si="1964"/>
        <v>0</v>
      </c>
      <c r="L6411" s="1">
        <f t="shared" ref="L6411:L6474" si="1971">IF(DAY(A6411)=E$2,VLOOKUP(A6411,$W$10:$AD$316,7),0)</f>
        <v>0</v>
      </c>
      <c r="M6411" s="3">
        <f t="shared" si="1959"/>
        <v>0</v>
      </c>
      <c r="N6411" s="2">
        <f t="shared" si="1965"/>
        <v>0</v>
      </c>
      <c r="O6411" s="18">
        <f t="shared" ref="O6411:O6474" si="1972">(O6410)</f>
        <v>0.14499999999999999</v>
      </c>
      <c r="P6411" s="8">
        <f t="shared" si="1957"/>
        <v>1.003229122</v>
      </c>
      <c r="Q6411" s="2">
        <f t="shared" si="1955"/>
        <v>0</v>
      </c>
      <c r="R6411" s="2">
        <f t="shared" si="1966"/>
        <v>0</v>
      </c>
      <c r="S6411" s="9" t="s">
        <v>56</v>
      </c>
      <c r="T6411" s="47">
        <f t="shared" si="1961"/>
        <v>46456</v>
      </c>
      <c r="AE6411" s="33"/>
    </row>
    <row r="6412" spans="1:31" x14ac:dyDescent="0.2">
      <c r="A6412" s="90">
        <f t="shared" si="1967"/>
        <v>46437</v>
      </c>
      <c r="B6412" s="2">
        <f t="shared" si="1962"/>
        <v>0</v>
      </c>
      <c r="C6412" s="2">
        <f t="shared" si="1960"/>
        <v>238056.98944317983</v>
      </c>
      <c r="D6412" s="47">
        <f t="shared" si="1968"/>
        <v>46429</v>
      </c>
      <c r="E6412" s="3">
        <f t="shared" si="1958"/>
        <v>-1</v>
      </c>
      <c r="F6412" s="4">
        <f t="shared" si="1956"/>
        <v>9</v>
      </c>
      <c r="G6412" s="4">
        <f t="shared" ref="G6412:G6475" si="1973">IF(DAY(A6412)=E$2+1,DAY(EOMONTH(A6412,0)), IF(DAY(A6412)&lt;&gt;$E$2+1,G6411))</f>
        <v>28</v>
      </c>
      <c r="H6412" s="2">
        <f t="shared" si="1969"/>
        <v>0</v>
      </c>
      <c r="I6412" s="2">
        <f t="shared" si="1970"/>
        <v>0</v>
      </c>
      <c r="J6412" s="2">
        <f t="shared" si="1963"/>
        <v>0</v>
      </c>
      <c r="K6412" s="2">
        <f t="shared" si="1964"/>
        <v>0</v>
      </c>
      <c r="L6412" s="1">
        <f t="shared" si="1971"/>
        <v>0</v>
      </c>
      <c r="M6412" s="3">
        <f t="shared" si="1959"/>
        <v>0</v>
      </c>
      <c r="N6412" s="2">
        <f t="shared" si="1965"/>
        <v>0</v>
      </c>
      <c r="O6412" s="18">
        <f t="shared" si="1972"/>
        <v>0.14499999999999999</v>
      </c>
      <c r="P6412" s="8">
        <f t="shared" si="1957"/>
        <v>1.0036334950000001</v>
      </c>
      <c r="Q6412" s="2">
        <f t="shared" si="1955"/>
        <v>0</v>
      </c>
      <c r="R6412" s="2">
        <f t="shared" si="1966"/>
        <v>0</v>
      </c>
      <c r="S6412" s="9" t="s">
        <v>56</v>
      </c>
      <c r="T6412" s="47">
        <f t="shared" si="1961"/>
        <v>46456</v>
      </c>
      <c r="AE6412" s="33"/>
    </row>
    <row r="6413" spans="1:31" x14ac:dyDescent="0.2">
      <c r="A6413" s="90">
        <f t="shared" si="1967"/>
        <v>46438</v>
      </c>
      <c r="B6413" s="2">
        <f t="shared" si="1962"/>
        <v>0</v>
      </c>
      <c r="C6413" s="2">
        <f t="shared" si="1960"/>
        <v>238056.98944317983</v>
      </c>
      <c r="D6413" s="47">
        <f t="shared" si="1968"/>
        <v>46429</v>
      </c>
      <c r="E6413" s="3">
        <f t="shared" si="1958"/>
        <v>-1</v>
      </c>
      <c r="F6413" s="4">
        <f t="shared" si="1956"/>
        <v>10</v>
      </c>
      <c r="G6413" s="4">
        <f t="shared" si="1973"/>
        <v>28</v>
      </c>
      <c r="H6413" s="2">
        <f t="shared" si="1969"/>
        <v>0</v>
      </c>
      <c r="I6413" s="2">
        <f t="shared" si="1970"/>
        <v>0</v>
      </c>
      <c r="J6413" s="2">
        <f t="shared" si="1963"/>
        <v>0</v>
      </c>
      <c r="K6413" s="2">
        <f t="shared" si="1964"/>
        <v>0</v>
      </c>
      <c r="L6413" s="1">
        <f t="shared" si="1971"/>
        <v>0</v>
      </c>
      <c r="M6413" s="3">
        <f t="shared" si="1959"/>
        <v>0</v>
      </c>
      <c r="N6413" s="2">
        <f t="shared" si="1965"/>
        <v>0</v>
      </c>
      <c r="O6413" s="18">
        <f t="shared" si="1972"/>
        <v>0.14499999999999999</v>
      </c>
      <c r="P6413" s="8">
        <f t="shared" si="1957"/>
        <v>1.0040380310000001</v>
      </c>
      <c r="Q6413" s="2">
        <f t="shared" si="1955"/>
        <v>0</v>
      </c>
      <c r="R6413" s="2">
        <f t="shared" si="1966"/>
        <v>0</v>
      </c>
      <c r="S6413" s="9" t="s">
        <v>56</v>
      </c>
      <c r="T6413" s="47">
        <f t="shared" si="1961"/>
        <v>46456</v>
      </c>
      <c r="AE6413" s="33"/>
    </row>
    <row r="6414" spans="1:31" x14ac:dyDescent="0.2">
      <c r="A6414" s="90">
        <f t="shared" si="1967"/>
        <v>46439</v>
      </c>
      <c r="B6414" s="2">
        <f t="shared" si="1962"/>
        <v>0</v>
      </c>
      <c r="C6414" s="2">
        <f t="shared" si="1960"/>
        <v>238056.98944317983</v>
      </c>
      <c r="D6414" s="47">
        <f t="shared" si="1968"/>
        <v>46429</v>
      </c>
      <c r="E6414" s="3">
        <f t="shared" si="1958"/>
        <v>-1</v>
      </c>
      <c r="F6414" s="4">
        <f t="shared" si="1956"/>
        <v>11</v>
      </c>
      <c r="G6414" s="4">
        <f t="shared" si="1973"/>
        <v>28</v>
      </c>
      <c r="H6414" s="2">
        <f t="shared" si="1969"/>
        <v>0</v>
      </c>
      <c r="I6414" s="2">
        <f t="shared" si="1970"/>
        <v>0</v>
      </c>
      <c r="J6414" s="2">
        <f t="shared" si="1963"/>
        <v>0</v>
      </c>
      <c r="K6414" s="2">
        <f t="shared" si="1964"/>
        <v>0</v>
      </c>
      <c r="L6414" s="1">
        <f t="shared" si="1971"/>
        <v>0</v>
      </c>
      <c r="M6414" s="3">
        <f t="shared" si="1959"/>
        <v>0</v>
      </c>
      <c r="N6414" s="2">
        <f t="shared" si="1965"/>
        <v>0</v>
      </c>
      <c r="O6414" s="18">
        <f t="shared" si="1972"/>
        <v>0.14499999999999999</v>
      </c>
      <c r="P6414" s="8">
        <f t="shared" si="1957"/>
        <v>1.0044427300000001</v>
      </c>
      <c r="Q6414" s="2">
        <f t="shared" ref="Q6414:Q6477" si="1974">TRUNC((P6414-1)*K6414,8)</f>
        <v>0</v>
      </c>
      <c r="R6414" s="2">
        <f t="shared" si="1966"/>
        <v>0</v>
      </c>
      <c r="S6414" s="9" t="s">
        <v>56</v>
      </c>
      <c r="T6414" s="47">
        <f t="shared" si="1961"/>
        <v>46456</v>
      </c>
      <c r="AE6414" s="33"/>
    </row>
    <row r="6415" spans="1:31" x14ac:dyDescent="0.2">
      <c r="A6415" s="90">
        <f t="shared" si="1967"/>
        <v>46440</v>
      </c>
      <c r="B6415" s="2">
        <f t="shared" si="1962"/>
        <v>0</v>
      </c>
      <c r="C6415" s="2">
        <f t="shared" si="1960"/>
        <v>238056.98944317983</v>
      </c>
      <c r="D6415" s="47">
        <f t="shared" si="1968"/>
        <v>46429</v>
      </c>
      <c r="E6415" s="3">
        <f t="shared" si="1958"/>
        <v>-1</v>
      </c>
      <c r="F6415" s="4">
        <f t="shared" si="1956"/>
        <v>12</v>
      </c>
      <c r="G6415" s="4">
        <f t="shared" si="1973"/>
        <v>28</v>
      </c>
      <c r="H6415" s="2">
        <f t="shared" si="1969"/>
        <v>0</v>
      </c>
      <c r="I6415" s="2">
        <f t="shared" si="1970"/>
        <v>0</v>
      </c>
      <c r="J6415" s="2">
        <f t="shared" si="1963"/>
        <v>0</v>
      </c>
      <c r="K6415" s="2">
        <f t="shared" si="1964"/>
        <v>0</v>
      </c>
      <c r="L6415" s="1">
        <f t="shared" si="1971"/>
        <v>0</v>
      </c>
      <c r="M6415" s="3">
        <f t="shared" si="1959"/>
        <v>0</v>
      </c>
      <c r="N6415" s="2">
        <f t="shared" si="1965"/>
        <v>0</v>
      </c>
      <c r="O6415" s="18">
        <f t="shared" si="1972"/>
        <v>0.14499999999999999</v>
      </c>
      <c r="P6415" s="8">
        <f t="shared" si="1957"/>
        <v>1.004847592</v>
      </c>
      <c r="Q6415" s="2">
        <f t="shared" si="1974"/>
        <v>0</v>
      </c>
      <c r="R6415" s="2">
        <f t="shared" si="1966"/>
        <v>0</v>
      </c>
      <c r="S6415" s="9" t="s">
        <v>56</v>
      </c>
      <c r="T6415" s="47">
        <f t="shared" si="1961"/>
        <v>46456</v>
      </c>
      <c r="AE6415" s="33"/>
    </row>
    <row r="6416" spans="1:31" x14ac:dyDescent="0.2">
      <c r="A6416" s="90">
        <f t="shared" si="1967"/>
        <v>46441</v>
      </c>
      <c r="B6416" s="2">
        <f t="shared" si="1962"/>
        <v>0</v>
      </c>
      <c r="C6416" s="2">
        <f t="shared" si="1960"/>
        <v>238056.98944317983</v>
      </c>
      <c r="D6416" s="47">
        <f t="shared" si="1968"/>
        <v>46429</v>
      </c>
      <c r="E6416" s="3">
        <f t="shared" si="1958"/>
        <v>-1</v>
      </c>
      <c r="F6416" s="4">
        <f t="shared" ref="F6416:F6479" si="1975">IF(DAY(A6416)=E$2+1,1,F6415+1)</f>
        <v>13</v>
      </c>
      <c r="G6416" s="4">
        <f t="shared" si="1973"/>
        <v>28</v>
      </c>
      <c r="H6416" s="2">
        <f t="shared" si="1969"/>
        <v>0</v>
      </c>
      <c r="I6416" s="2">
        <f t="shared" si="1970"/>
        <v>0</v>
      </c>
      <c r="J6416" s="2">
        <f t="shared" si="1963"/>
        <v>0</v>
      </c>
      <c r="K6416" s="2">
        <f t="shared" si="1964"/>
        <v>0</v>
      </c>
      <c r="L6416" s="1">
        <f t="shared" si="1971"/>
        <v>0</v>
      </c>
      <c r="M6416" s="3">
        <f t="shared" si="1959"/>
        <v>0</v>
      </c>
      <c r="N6416" s="2">
        <f t="shared" si="1965"/>
        <v>0</v>
      </c>
      <c r="O6416" s="18">
        <f t="shared" si="1972"/>
        <v>0.14499999999999999</v>
      </c>
      <c r="P6416" s="8">
        <f t="shared" si="1957"/>
        <v>1.005252617</v>
      </c>
      <c r="Q6416" s="2">
        <f t="shared" si="1974"/>
        <v>0</v>
      </c>
      <c r="R6416" s="2">
        <f t="shared" si="1966"/>
        <v>0</v>
      </c>
      <c r="S6416" s="9" t="s">
        <v>56</v>
      </c>
      <c r="T6416" s="47">
        <f t="shared" si="1961"/>
        <v>46456</v>
      </c>
      <c r="AE6416" s="33"/>
    </row>
    <row r="6417" spans="1:31" x14ac:dyDescent="0.2">
      <c r="A6417" s="90">
        <f t="shared" si="1967"/>
        <v>46442</v>
      </c>
      <c r="B6417" s="2">
        <f t="shared" si="1962"/>
        <v>0</v>
      </c>
      <c r="C6417" s="2">
        <f t="shared" si="1960"/>
        <v>238056.98944317983</v>
      </c>
      <c r="D6417" s="47">
        <f t="shared" si="1968"/>
        <v>46429</v>
      </c>
      <c r="E6417" s="3">
        <f t="shared" si="1958"/>
        <v>-1</v>
      </c>
      <c r="F6417" s="4">
        <f t="shared" si="1975"/>
        <v>14</v>
      </c>
      <c r="G6417" s="4">
        <f t="shared" si="1973"/>
        <v>28</v>
      </c>
      <c r="H6417" s="2">
        <f t="shared" si="1969"/>
        <v>0</v>
      </c>
      <c r="I6417" s="2">
        <f t="shared" si="1970"/>
        <v>0</v>
      </c>
      <c r="J6417" s="2">
        <f t="shared" si="1963"/>
        <v>0</v>
      </c>
      <c r="K6417" s="2">
        <f t="shared" si="1964"/>
        <v>0</v>
      </c>
      <c r="L6417" s="1">
        <f t="shared" si="1971"/>
        <v>0</v>
      </c>
      <c r="M6417" s="3">
        <f t="shared" si="1959"/>
        <v>0</v>
      </c>
      <c r="N6417" s="2">
        <f t="shared" si="1965"/>
        <v>0</v>
      </c>
      <c r="O6417" s="18">
        <f t="shared" si="1972"/>
        <v>0.14499999999999999</v>
      </c>
      <c r="P6417" s="8">
        <f t="shared" si="1957"/>
        <v>1.005657805</v>
      </c>
      <c r="Q6417" s="2">
        <f t="shared" si="1974"/>
        <v>0</v>
      </c>
      <c r="R6417" s="2">
        <f t="shared" si="1966"/>
        <v>0</v>
      </c>
      <c r="S6417" s="9" t="s">
        <v>56</v>
      </c>
      <c r="T6417" s="47">
        <f t="shared" si="1961"/>
        <v>46456</v>
      </c>
      <c r="AE6417" s="33"/>
    </row>
    <row r="6418" spans="1:31" x14ac:dyDescent="0.2">
      <c r="A6418" s="90">
        <f t="shared" si="1967"/>
        <v>46443</v>
      </c>
      <c r="B6418" s="2">
        <f t="shared" si="1962"/>
        <v>0</v>
      </c>
      <c r="C6418" s="2">
        <f t="shared" si="1960"/>
        <v>238056.98944317983</v>
      </c>
      <c r="D6418" s="47">
        <f t="shared" si="1968"/>
        <v>46429</v>
      </c>
      <c r="E6418" s="3">
        <f t="shared" si="1958"/>
        <v>-1</v>
      </c>
      <c r="F6418" s="4">
        <f t="shared" si="1975"/>
        <v>15</v>
      </c>
      <c r="G6418" s="4">
        <f t="shared" si="1973"/>
        <v>28</v>
      </c>
      <c r="H6418" s="2">
        <f t="shared" si="1969"/>
        <v>0</v>
      </c>
      <c r="I6418" s="2">
        <f t="shared" si="1970"/>
        <v>0</v>
      </c>
      <c r="J6418" s="2">
        <f t="shared" si="1963"/>
        <v>0</v>
      </c>
      <c r="K6418" s="2">
        <f t="shared" si="1964"/>
        <v>0</v>
      </c>
      <c r="L6418" s="1">
        <f t="shared" si="1971"/>
        <v>0</v>
      </c>
      <c r="M6418" s="3">
        <f t="shared" si="1959"/>
        <v>0</v>
      </c>
      <c r="N6418" s="2">
        <f t="shared" si="1965"/>
        <v>0</v>
      </c>
      <c r="O6418" s="18">
        <f t="shared" si="1972"/>
        <v>0.14499999999999999</v>
      </c>
      <c r="P6418" s="8">
        <f t="shared" si="1957"/>
        <v>1.006063157</v>
      </c>
      <c r="Q6418" s="2">
        <f t="shared" si="1974"/>
        <v>0</v>
      </c>
      <c r="R6418" s="2">
        <f t="shared" si="1966"/>
        <v>0</v>
      </c>
      <c r="S6418" s="9" t="s">
        <v>56</v>
      </c>
      <c r="T6418" s="47">
        <f t="shared" si="1961"/>
        <v>46456</v>
      </c>
      <c r="AE6418" s="33"/>
    </row>
    <row r="6419" spans="1:31" x14ac:dyDescent="0.2">
      <c r="A6419" s="90">
        <f t="shared" si="1967"/>
        <v>46444</v>
      </c>
      <c r="B6419" s="2">
        <f t="shared" si="1962"/>
        <v>0</v>
      </c>
      <c r="C6419" s="2">
        <f t="shared" si="1960"/>
        <v>238056.98944317983</v>
      </c>
      <c r="D6419" s="47">
        <f t="shared" si="1968"/>
        <v>46429</v>
      </c>
      <c r="E6419" s="3">
        <f t="shared" si="1958"/>
        <v>-1</v>
      </c>
      <c r="F6419" s="4">
        <f t="shared" si="1975"/>
        <v>16</v>
      </c>
      <c r="G6419" s="4">
        <f t="shared" si="1973"/>
        <v>28</v>
      </c>
      <c r="H6419" s="2">
        <f t="shared" si="1969"/>
        <v>0</v>
      </c>
      <c r="I6419" s="2">
        <f t="shared" si="1970"/>
        <v>0</v>
      </c>
      <c r="J6419" s="2">
        <f t="shared" si="1963"/>
        <v>0</v>
      </c>
      <c r="K6419" s="2">
        <f t="shared" si="1964"/>
        <v>0</v>
      </c>
      <c r="L6419" s="1">
        <f t="shared" si="1971"/>
        <v>0</v>
      </c>
      <c r="M6419" s="3">
        <f t="shared" si="1959"/>
        <v>0</v>
      </c>
      <c r="N6419" s="2">
        <f t="shared" si="1965"/>
        <v>0</v>
      </c>
      <c r="O6419" s="18">
        <f t="shared" si="1972"/>
        <v>0.14499999999999999</v>
      </c>
      <c r="P6419" s="8">
        <f t="shared" si="1957"/>
        <v>1.006468672</v>
      </c>
      <c r="Q6419" s="2">
        <f t="shared" si="1974"/>
        <v>0</v>
      </c>
      <c r="R6419" s="2">
        <f t="shared" si="1966"/>
        <v>0</v>
      </c>
      <c r="S6419" s="9" t="s">
        <v>56</v>
      </c>
      <c r="T6419" s="47">
        <f t="shared" si="1961"/>
        <v>46456</v>
      </c>
      <c r="AE6419" s="33"/>
    </row>
    <row r="6420" spans="1:31" x14ac:dyDescent="0.2">
      <c r="A6420" s="90">
        <f t="shared" si="1967"/>
        <v>46445</v>
      </c>
      <c r="B6420" s="2">
        <f t="shared" si="1962"/>
        <v>0</v>
      </c>
      <c r="C6420" s="2">
        <f t="shared" si="1960"/>
        <v>238056.98944317983</v>
      </c>
      <c r="D6420" s="47">
        <f t="shared" si="1968"/>
        <v>46429</v>
      </c>
      <c r="E6420" s="3">
        <f t="shared" si="1958"/>
        <v>-1</v>
      </c>
      <c r="F6420" s="4">
        <f t="shared" si="1975"/>
        <v>17</v>
      </c>
      <c r="G6420" s="4">
        <f t="shared" si="1973"/>
        <v>28</v>
      </c>
      <c r="H6420" s="2">
        <f t="shared" si="1969"/>
        <v>0</v>
      </c>
      <c r="I6420" s="2">
        <f t="shared" si="1970"/>
        <v>0</v>
      </c>
      <c r="J6420" s="2">
        <f t="shared" si="1963"/>
        <v>0</v>
      </c>
      <c r="K6420" s="2">
        <f t="shared" si="1964"/>
        <v>0</v>
      </c>
      <c r="L6420" s="1">
        <f t="shared" si="1971"/>
        <v>0</v>
      </c>
      <c r="M6420" s="3">
        <f t="shared" si="1959"/>
        <v>0</v>
      </c>
      <c r="N6420" s="2">
        <f t="shared" si="1965"/>
        <v>0</v>
      </c>
      <c r="O6420" s="18">
        <f t="shared" si="1972"/>
        <v>0.14499999999999999</v>
      </c>
      <c r="P6420" s="8">
        <f t="shared" si="1957"/>
        <v>1.0068743499999999</v>
      </c>
      <c r="Q6420" s="2">
        <f t="shared" si="1974"/>
        <v>0</v>
      </c>
      <c r="R6420" s="2">
        <f t="shared" si="1966"/>
        <v>0</v>
      </c>
      <c r="S6420" s="9" t="s">
        <v>56</v>
      </c>
      <c r="T6420" s="47">
        <f t="shared" si="1961"/>
        <v>46456</v>
      </c>
      <c r="AE6420" s="33"/>
    </row>
    <row r="6421" spans="1:31" x14ac:dyDescent="0.2">
      <c r="A6421" s="90">
        <f t="shared" si="1967"/>
        <v>46446</v>
      </c>
      <c r="B6421" s="2">
        <f t="shared" si="1962"/>
        <v>0</v>
      </c>
      <c r="C6421" s="2">
        <f t="shared" si="1960"/>
        <v>238056.98944317983</v>
      </c>
      <c r="D6421" s="47">
        <f t="shared" si="1968"/>
        <v>46429</v>
      </c>
      <c r="E6421" s="3">
        <f t="shared" si="1958"/>
        <v>-1</v>
      </c>
      <c r="F6421" s="4">
        <f t="shared" si="1975"/>
        <v>18</v>
      </c>
      <c r="G6421" s="4">
        <f t="shared" si="1973"/>
        <v>28</v>
      </c>
      <c r="H6421" s="2">
        <f t="shared" si="1969"/>
        <v>0</v>
      </c>
      <c r="I6421" s="2">
        <f t="shared" si="1970"/>
        <v>0</v>
      </c>
      <c r="J6421" s="2">
        <f t="shared" si="1963"/>
        <v>0</v>
      </c>
      <c r="K6421" s="2">
        <f t="shared" si="1964"/>
        <v>0</v>
      </c>
      <c r="L6421" s="1">
        <f t="shared" si="1971"/>
        <v>0</v>
      </c>
      <c r="M6421" s="3">
        <f t="shared" si="1959"/>
        <v>0</v>
      </c>
      <c r="N6421" s="2">
        <f t="shared" si="1965"/>
        <v>0</v>
      </c>
      <c r="O6421" s="18">
        <f t="shared" si="1972"/>
        <v>0.14499999999999999</v>
      </c>
      <c r="P6421" s="8">
        <f t="shared" si="1957"/>
        <v>1.0072801929999999</v>
      </c>
      <c r="Q6421" s="2">
        <f t="shared" si="1974"/>
        <v>0</v>
      </c>
      <c r="R6421" s="2">
        <f t="shared" si="1966"/>
        <v>0</v>
      </c>
      <c r="S6421" s="9" t="s">
        <v>56</v>
      </c>
      <c r="T6421" s="47">
        <f t="shared" si="1961"/>
        <v>46456</v>
      </c>
      <c r="AE6421" s="33"/>
    </row>
    <row r="6422" spans="1:31" x14ac:dyDescent="0.2">
      <c r="A6422" s="90">
        <f t="shared" si="1967"/>
        <v>46447</v>
      </c>
      <c r="B6422" s="2">
        <f t="shared" si="1962"/>
        <v>0</v>
      </c>
      <c r="C6422" s="2">
        <f t="shared" si="1960"/>
        <v>238056.98944317983</v>
      </c>
      <c r="D6422" s="47">
        <f t="shared" si="1968"/>
        <v>46429</v>
      </c>
      <c r="E6422" s="3">
        <f t="shared" si="1958"/>
        <v>-1</v>
      </c>
      <c r="F6422" s="4">
        <f t="shared" si="1975"/>
        <v>19</v>
      </c>
      <c r="G6422" s="4">
        <f t="shared" si="1973"/>
        <v>28</v>
      </c>
      <c r="H6422" s="2">
        <f t="shared" si="1969"/>
        <v>0</v>
      </c>
      <c r="I6422" s="2">
        <f t="shared" si="1970"/>
        <v>0</v>
      </c>
      <c r="J6422" s="2">
        <f t="shared" si="1963"/>
        <v>0</v>
      </c>
      <c r="K6422" s="2">
        <f t="shared" si="1964"/>
        <v>0</v>
      </c>
      <c r="L6422" s="1">
        <f t="shared" si="1971"/>
        <v>0</v>
      </c>
      <c r="M6422" s="3">
        <f t="shared" si="1959"/>
        <v>0</v>
      </c>
      <c r="N6422" s="2">
        <f t="shared" si="1965"/>
        <v>0</v>
      </c>
      <c r="O6422" s="18">
        <f t="shared" si="1972"/>
        <v>0.14499999999999999</v>
      </c>
      <c r="P6422" s="8">
        <f t="shared" si="1957"/>
        <v>1.007686198</v>
      </c>
      <c r="Q6422" s="2">
        <f t="shared" si="1974"/>
        <v>0</v>
      </c>
      <c r="R6422" s="2">
        <f t="shared" si="1966"/>
        <v>0</v>
      </c>
      <c r="S6422" s="9" t="s">
        <v>56</v>
      </c>
      <c r="T6422" s="47">
        <f t="shared" si="1961"/>
        <v>46456</v>
      </c>
      <c r="AE6422" s="33"/>
    </row>
    <row r="6423" spans="1:31" x14ac:dyDescent="0.2">
      <c r="A6423" s="90">
        <f t="shared" si="1967"/>
        <v>46448</v>
      </c>
      <c r="B6423" s="2">
        <f t="shared" si="1962"/>
        <v>0</v>
      </c>
      <c r="C6423" s="2">
        <f t="shared" si="1960"/>
        <v>238056.98944317983</v>
      </c>
      <c r="D6423" s="47">
        <f t="shared" si="1968"/>
        <v>46429</v>
      </c>
      <c r="E6423" s="3">
        <f t="shared" si="1958"/>
        <v>-1</v>
      </c>
      <c r="F6423" s="4">
        <f t="shared" si="1975"/>
        <v>20</v>
      </c>
      <c r="G6423" s="4">
        <f t="shared" si="1973"/>
        <v>28</v>
      </c>
      <c r="H6423" s="2">
        <f t="shared" si="1969"/>
        <v>0</v>
      </c>
      <c r="I6423" s="2">
        <f t="shared" si="1970"/>
        <v>0</v>
      </c>
      <c r="J6423" s="2">
        <f t="shared" si="1963"/>
        <v>0</v>
      </c>
      <c r="K6423" s="2">
        <f t="shared" si="1964"/>
        <v>0</v>
      </c>
      <c r="L6423" s="1">
        <f t="shared" si="1971"/>
        <v>0</v>
      </c>
      <c r="M6423" s="3">
        <f t="shared" si="1959"/>
        <v>0</v>
      </c>
      <c r="N6423" s="2">
        <f t="shared" si="1965"/>
        <v>0</v>
      </c>
      <c r="O6423" s="18">
        <f t="shared" si="1972"/>
        <v>0.14499999999999999</v>
      </c>
      <c r="P6423" s="8">
        <f t="shared" ref="P6423:P6486" si="1976">ROUND((1+O6423)^(30/360)^(F6423/G6423),9)</f>
        <v>1.0080923669999999</v>
      </c>
      <c r="Q6423" s="2">
        <f t="shared" si="1974"/>
        <v>0</v>
      </c>
      <c r="R6423" s="2">
        <f t="shared" si="1966"/>
        <v>0</v>
      </c>
      <c r="S6423" s="9" t="s">
        <v>56</v>
      </c>
      <c r="T6423" s="47">
        <f t="shared" si="1961"/>
        <v>46456</v>
      </c>
      <c r="AE6423" s="33"/>
    </row>
    <row r="6424" spans="1:31" x14ac:dyDescent="0.2">
      <c r="A6424" s="90">
        <f t="shared" si="1967"/>
        <v>46449</v>
      </c>
      <c r="B6424" s="2">
        <f t="shared" si="1962"/>
        <v>0</v>
      </c>
      <c r="C6424" s="2">
        <f t="shared" si="1960"/>
        <v>238056.98944317983</v>
      </c>
      <c r="D6424" s="47">
        <f t="shared" si="1968"/>
        <v>46429</v>
      </c>
      <c r="E6424" s="3">
        <f t="shared" si="1958"/>
        <v>-1</v>
      </c>
      <c r="F6424" s="4">
        <f t="shared" si="1975"/>
        <v>21</v>
      </c>
      <c r="G6424" s="4">
        <f t="shared" si="1973"/>
        <v>28</v>
      </c>
      <c r="H6424" s="2">
        <f t="shared" si="1969"/>
        <v>0</v>
      </c>
      <c r="I6424" s="2">
        <f t="shared" si="1970"/>
        <v>0</v>
      </c>
      <c r="J6424" s="2">
        <f t="shared" si="1963"/>
        <v>0</v>
      </c>
      <c r="K6424" s="2">
        <f t="shared" si="1964"/>
        <v>0</v>
      </c>
      <c r="L6424" s="1">
        <f t="shared" si="1971"/>
        <v>0</v>
      </c>
      <c r="M6424" s="3">
        <f t="shared" si="1959"/>
        <v>0</v>
      </c>
      <c r="N6424" s="2">
        <f t="shared" si="1965"/>
        <v>0</v>
      </c>
      <c r="O6424" s="18">
        <f t="shared" si="1972"/>
        <v>0.14499999999999999</v>
      </c>
      <c r="P6424" s="8">
        <f t="shared" si="1976"/>
        <v>1.0084987000000001</v>
      </c>
      <c r="Q6424" s="2">
        <f t="shared" si="1974"/>
        <v>0</v>
      </c>
      <c r="R6424" s="2">
        <f t="shared" si="1966"/>
        <v>0</v>
      </c>
      <c r="S6424" s="9" t="s">
        <v>56</v>
      </c>
      <c r="T6424" s="47">
        <f t="shared" si="1961"/>
        <v>46456</v>
      </c>
      <c r="AE6424" s="33"/>
    </row>
    <row r="6425" spans="1:31" x14ac:dyDescent="0.2">
      <c r="A6425" s="90">
        <f t="shared" si="1967"/>
        <v>46450</v>
      </c>
      <c r="B6425" s="2">
        <f t="shared" si="1962"/>
        <v>0</v>
      </c>
      <c r="C6425" s="2">
        <f t="shared" si="1960"/>
        <v>238056.98944317983</v>
      </c>
      <c r="D6425" s="47">
        <f t="shared" si="1968"/>
        <v>46429</v>
      </c>
      <c r="E6425" s="3">
        <f t="shared" si="1958"/>
        <v>-1</v>
      </c>
      <c r="F6425" s="4">
        <f t="shared" si="1975"/>
        <v>22</v>
      </c>
      <c r="G6425" s="4">
        <f t="shared" si="1973"/>
        <v>28</v>
      </c>
      <c r="H6425" s="2">
        <f t="shared" si="1969"/>
        <v>0</v>
      </c>
      <c r="I6425" s="2">
        <f t="shared" si="1970"/>
        <v>0</v>
      </c>
      <c r="J6425" s="2">
        <f t="shared" si="1963"/>
        <v>0</v>
      </c>
      <c r="K6425" s="2">
        <f t="shared" si="1964"/>
        <v>0</v>
      </c>
      <c r="L6425" s="1">
        <f t="shared" si="1971"/>
        <v>0</v>
      </c>
      <c r="M6425" s="3">
        <f t="shared" si="1959"/>
        <v>0</v>
      </c>
      <c r="N6425" s="2">
        <f t="shared" si="1965"/>
        <v>0</v>
      </c>
      <c r="O6425" s="18">
        <f t="shared" si="1972"/>
        <v>0.14499999999999999</v>
      </c>
      <c r="P6425" s="8">
        <f t="shared" si="1976"/>
        <v>1.008905197</v>
      </c>
      <c r="Q6425" s="2">
        <f t="shared" si="1974"/>
        <v>0</v>
      </c>
      <c r="R6425" s="2">
        <f t="shared" si="1966"/>
        <v>0</v>
      </c>
      <c r="S6425" s="9" t="s">
        <v>56</v>
      </c>
      <c r="T6425" s="47">
        <f t="shared" si="1961"/>
        <v>46456</v>
      </c>
      <c r="AE6425" s="33"/>
    </row>
    <row r="6426" spans="1:31" x14ac:dyDescent="0.2">
      <c r="A6426" s="90">
        <f t="shared" si="1967"/>
        <v>46451</v>
      </c>
      <c r="B6426" s="2">
        <f t="shared" si="1962"/>
        <v>0</v>
      </c>
      <c r="C6426" s="2">
        <f t="shared" si="1960"/>
        <v>238056.98944317983</v>
      </c>
      <c r="D6426" s="47">
        <f t="shared" si="1968"/>
        <v>46429</v>
      </c>
      <c r="E6426" s="3">
        <f t="shared" si="1958"/>
        <v>-1</v>
      </c>
      <c r="F6426" s="4">
        <f t="shared" si="1975"/>
        <v>23</v>
      </c>
      <c r="G6426" s="4">
        <f t="shared" si="1973"/>
        <v>28</v>
      </c>
      <c r="H6426" s="2">
        <f t="shared" si="1969"/>
        <v>0</v>
      </c>
      <c r="I6426" s="2">
        <f t="shared" si="1970"/>
        <v>0</v>
      </c>
      <c r="J6426" s="2">
        <f t="shared" si="1963"/>
        <v>0</v>
      </c>
      <c r="K6426" s="2">
        <f t="shared" si="1964"/>
        <v>0</v>
      </c>
      <c r="L6426" s="1">
        <f t="shared" si="1971"/>
        <v>0</v>
      </c>
      <c r="M6426" s="3">
        <f t="shared" si="1959"/>
        <v>0</v>
      </c>
      <c r="N6426" s="2">
        <f t="shared" si="1965"/>
        <v>0</v>
      </c>
      <c r="O6426" s="18">
        <f t="shared" si="1972"/>
        <v>0.14499999999999999</v>
      </c>
      <c r="P6426" s="8">
        <f t="shared" si="1976"/>
        <v>1.009311858</v>
      </c>
      <c r="Q6426" s="2">
        <f t="shared" si="1974"/>
        <v>0</v>
      </c>
      <c r="R6426" s="2">
        <f t="shared" si="1966"/>
        <v>0</v>
      </c>
      <c r="S6426" s="9" t="s">
        <v>56</v>
      </c>
      <c r="T6426" s="47">
        <f t="shared" si="1961"/>
        <v>46456</v>
      </c>
      <c r="AE6426" s="33"/>
    </row>
    <row r="6427" spans="1:31" x14ac:dyDescent="0.2">
      <c r="A6427" s="90">
        <f t="shared" si="1967"/>
        <v>46452</v>
      </c>
      <c r="B6427" s="2">
        <f t="shared" si="1962"/>
        <v>0</v>
      </c>
      <c r="C6427" s="2">
        <f t="shared" si="1960"/>
        <v>238056.98944317983</v>
      </c>
      <c r="D6427" s="47">
        <f t="shared" si="1968"/>
        <v>46429</v>
      </c>
      <c r="E6427" s="3">
        <f t="shared" si="1958"/>
        <v>-1</v>
      </c>
      <c r="F6427" s="4">
        <f t="shared" si="1975"/>
        <v>24</v>
      </c>
      <c r="G6427" s="4">
        <f t="shared" si="1973"/>
        <v>28</v>
      </c>
      <c r="H6427" s="2">
        <f t="shared" si="1969"/>
        <v>0</v>
      </c>
      <c r="I6427" s="2">
        <f t="shared" si="1970"/>
        <v>0</v>
      </c>
      <c r="J6427" s="2">
        <f t="shared" si="1963"/>
        <v>0</v>
      </c>
      <c r="K6427" s="2">
        <f t="shared" si="1964"/>
        <v>0</v>
      </c>
      <c r="L6427" s="1">
        <f t="shared" si="1971"/>
        <v>0</v>
      </c>
      <c r="M6427" s="3">
        <f t="shared" si="1959"/>
        <v>0</v>
      </c>
      <c r="N6427" s="2">
        <f t="shared" si="1965"/>
        <v>0</v>
      </c>
      <c r="O6427" s="18">
        <f t="shared" si="1972"/>
        <v>0.14499999999999999</v>
      </c>
      <c r="P6427" s="8">
        <f t="shared" si="1976"/>
        <v>1.0097186819999999</v>
      </c>
      <c r="Q6427" s="2">
        <f t="shared" si="1974"/>
        <v>0</v>
      </c>
      <c r="R6427" s="2">
        <f t="shared" si="1966"/>
        <v>0</v>
      </c>
      <c r="S6427" s="9" t="s">
        <v>56</v>
      </c>
      <c r="T6427" s="47">
        <f t="shared" si="1961"/>
        <v>46456</v>
      </c>
      <c r="AE6427" s="33"/>
    </row>
    <row r="6428" spans="1:31" x14ac:dyDescent="0.2">
      <c r="A6428" s="90">
        <f t="shared" si="1967"/>
        <v>46453</v>
      </c>
      <c r="B6428" s="2">
        <f t="shared" si="1962"/>
        <v>0</v>
      </c>
      <c r="C6428" s="2">
        <f t="shared" si="1960"/>
        <v>238056.98944317983</v>
      </c>
      <c r="D6428" s="47">
        <f t="shared" si="1968"/>
        <v>46429</v>
      </c>
      <c r="E6428" s="3">
        <f t="shared" si="1958"/>
        <v>-1</v>
      </c>
      <c r="F6428" s="4">
        <f t="shared" si="1975"/>
        <v>25</v>
      </c>
      <c r="G6428" s="4">
        <f t="shared" si="1973"/>
        <v>28</v>
      </c>
      <c r="H6428" s="2">
        <f t="shared" si="1969"/>
        <v>0</v>
      </c>
      <c r="I6428" s="2">
        <f t="shared" si="1970"/>
        <v>0</v>
      </c>
      <c r="J6428" s="2">
        <f t="shared" si="1963"/>
        <v>0</v>
      </c>
      <c r="K6428" s="2">
        <f t="shared" si="1964"/>
        <v>0</v>
      </c>
      <c r="L6428" s="1">
        <f t="shared" si="1971"/>
        <v>0</v>
      </c>
      <c r="M6428" s="3">
        <f t="shared" si="1959"/>
        <v>0</v>
      </c>
      <c r="N6428" s="2">
        <f t="shared" si="1965"/>
        <v>0</v>
      </c>
      <c r="O6428" s="18">
        <f t="shared" si="1972"/>
        <v>0.14499999999999999</v>
      </c>
      <c r="P6428" s="8">
        <f t="shared" si="1976"/>
        <v>1.0101256709999999</v>
      </c>
      <c r="Q6428" s="2">
        <f t="shared" si="1974"/>
        <v>0</v>
      </c>
      <c r="R6428" s="2">
        <f t="shared" si="1966"/>
        <v>0</v>
      </c>
      <c r="S6428" s="9" t="s">
        <v>56</v>
      </c>
      <c r="T6428" s="47">
        <f t="shared" si="1961"/>
        <v>46456</v>
      </c>
      <c r="AE6428" s="33"/>
    </row>
    <row r="6429" spans="1:31" x14ac:dyDescent="0.2">
      <c r="A6429" s="90">
        <f t="shared" si="1967"/>
        <v>46454</v>
      </c>
      <c r="B6429" s="2">
        <f t="shared" si="1962"/>
        <v>0</v>
      </c>
      <c r="C6429" s="2">
        <f t="shared" si="1960"/>
        <v>238056.98944317983</v>
      </c>
      <c r="D6429" s="47">
        <f t="shared" si="1968"/>
        <v>46429</v>
      </c>
      <c r="E6429" s="3">
        <f t="shared" si="1958"/>
        <v>-1</v>
      </c>
      <c r="F6429" s="4">
        <f t="shared" si="1975"/>
        <v>26</v>
      </c>
      <c r="G6429" s="4">
        <f t="shared" si="1973"/>
        <v>28</v>
      </c>
      <c r="H6429" s="2">
        <f t="shared" si="1969"/>
        <v>0</v>
      </c>
      <c r="I6429" s="2">
        <f t="shared" si="1970"/>
        <v>0</v>
      </c>
      <c r="J6429" s="2">
        <f t="shared" si="1963"/>
        <v>0</v>
      </c>
      <c r="K6429" s="2">
        <f t="shared" si="1964"/>
        <v>0</v>
      </c>
      <c r="L6429" s="1">
        <f t="shared" si="1971"/>
        <v>0</v>
      </c>
      <c r="M6429" s="3">
        <f t="shared" si="1959"/>
        <v>0</v>
      </c>
      <c r="N6429" s="2">
        <f t="shared" si="1965"/>
        <v>0</v>
      </c>
      <c r="O6429" s="18">
        <f t="shared" si="1972"/>
        <v>0.14499999999999999</v>
      </c>
      <c r="P6429" s="8">
        <f t="shared" si="1976"/>
        <v>1.0105328229999999</v>
      </c>
      <c r="Q6429" s="2">
        <f t="shared" si="1974"/>
        <v>0</v>
      </c>
      <c r="R6429" s="2">
        <f t="shared" si="1966"/>
        <v>0</v>
      </c>
      <c r="S6429" s="9" t="s">
        <v>56</v>
      </c>
      <c r="T6429" s="47">
        <f t="shared" si="1961"/>
        <v>46456</v>
      </c>
      <c r="AE6429" s="33"/>
    </row>
    <row r="6430" spans="1:31" x14ac:dyDescent="0.2">
      <c r="A6430" s="90">
        <f t="shared" si="1967"/>
        <v>46455</v>
      </c>
      <c r="B6430" s="2">
        <f t="shared" si="1962"/>
        <v>0</v>
      </c>
      <c r="C6430" s="2">
        <f t="shared" si="1960"/>
        <v>238056.98944317983</v>
      </c>
      <c r="D6430" s="47">
        <f t="shared" si="1968"/>
        <v>46429</v>
      </c>
      <c r="E6430" s="3">
        <f t="shared" si="1958"/>
        <v>-1</v>
      </c>
      <c r="F6430" s="4">
        <f t="shared" si="1975"/>
        <v>27</v>
      </c>
      <c r="G6430" s="4">
        <f t="shared" si="1973"/>
        <v>28</v>
      </c>
      <c r="H6430" s="2">
        <f t="shared" si="1969"/>
        <v>0</v>
      </c>
      <c r="I6430" s="2">
        <f t="shared" si="1970"/>
        <v>0</v>
      </c>
      <c r="J6430" s="2">
        <f t="shared" si="1963"/>
        <v>0</v>
      </c>
      <c r="K6430" s="2">
        <f t="shared" si="1964"/>
        <v>0</v>
      </c>
      <c r="L6430" s="1">
        <f t="shared" si="1971"/>
        <v>0</v>
      </c>
      <c r="M6430" s="3">
        <f t="shared" si="1959"/>
        <v>0</v>
      </c>
      <c r="N6430" s="2">
        <f t="shared" si="1965"/>
        <v>0</v>
      </c>
      <c r="O6430" s="18">
        <f t="shared" si="1972"/>
        <v>0.14499999999999999</v>
      </c>
      <c r="P6430" s="8">
        <f t="shared" si="1976"/>
        <v>1.01094014</v>
      </c>
      <c r="Q6430" s="2">
        <f t="shared" si="1974"/>
        <v>0</v>
      </c>
      <c r="R6430" s="2">
        <f t="shared" si="1966"/>
        <v>0</v>
      </c>
      <c r="S6430" s="9" t="s">
        <v>56</v>
      </c>
      <c r="T6430" s="47">
        <f t="shared" si="1961"/>
        <v>46456</v>
      </c>
      <c r="AE6430" s="33"/>
    </row>
    <row r="6431" spans="1:31" x14ac:dyDescent="0.2">
      <c r="A6431" s="90">
        <f t="shared" si="1967"/>
        <v>46456</v>
      </c>
      <c r="B6431" s="2">
        <f t="shared" si="1962"/>
        <v>0</v>
      </c>
      <c r="C6431" s="2">
        <f t="shared" si="1960"/>
        <v>238056.98944317983</v>
      </c>
      <c r="D6431" s="47">
        <f t="shared" si="1968"/>
        <v>46429</v>
      </c>
      <c r="E6431" s="3">
        <f t="shared" si="1958"/>
        <v>-1</v>
      </c>
      <c r="F6431" s="4">
        <f t="shared" si="1975"/>
        <v>28</v>
      </c>
      <c r="G6431" s="4">
        <f t="shared" si="1973"/>
        <v>28</v>
      </c>
      <c r="H6431" s="2">
        <f t="shared" si="1969"/>
        <v>0</v>
      </c>
      <c r="I6431" s="2">
        <f t="shared" si="1970"/>
        <v>0</v>
      </c>
      <c r="J6431" s="2">
        <f t="shared" si="1963"/>
        <v>0</v>
      </c>
      <c r="K6431" s="2">
        <f t="shared" si="1964"/>
        <v>0</v>
      </c>
      <c r="L6431" s="1">
        <f t="shared" si="1971"/>
        <v>211</v>
      </c>
      <c r="M6431" s="3">
        <f t="shared" si="1959"/>
        <v>3.0584E-2</v>
      </c>
      <c r="N6431" s="2">
        <f t="shared" si="1965"/>
        <v>0</v>
      </c>
      <c r="O6431" s="18">
        <f t="shared" si="1972"/>
        <v>0.14499999999999999</v>
      </c>
      <c r="P6431" s="8">
        <f t="shared" si="1976"/>
        <v>1.0113476210000001</v>
      </c>
      <c r="Q6431" s="2">
        <f t="shared" si="1974"/>
        <v>0</v>
      </c>
      <c r="R6431" s="2">
        <f t="shared" si="1966"/>
        <v>0</v>
      </c>
      <c r="S6431" s="9" t="s">
        <v>56</v>
      </c>
      <c r="T6431" s="47">
        <f t="shared" si="1961"/>
        <v>46456</v>
      </c>
      <c r="AE6431" s="33"/>
    </row>
    <row r="6432" spans="1:31" x14ac:dyDescent="0.2">
      <c r="A6432" s="90">
        <f t="shared" si="1967"/>
        <v>46457</v>
      </c>
      <c r="B6432" s="2">
        <f t="shared" si="1962"/>
        <v>0</v>
      </c>
      <c r="C6432" s="2">
        <f t="shared" si="1960"/>
        <v>230776.25447804984</v>
      </c>
      <c r="D6432" s="47">
        <f t="shared" si="1968"/>
        <v>46457</v>
      </c>
      <c r="E6432" s="3">
        <f t="shared" si="1958"/>
        <v>-1</v>
      </c>
      <c r="F6432" s="4">
        <f t="shared" si="1975"/>
        <v>1</v>
      </c>
      <c r="G6432" s="4">
        <f t="shared" si="1973"/>
        <v>31</v>
      </c>
      <c r="H6432" s="2">
        <f t="shared" si="1969"/>
        <v>0</v>
      </c>
      <c r="I6432" s="2">
        <f t="shared" si="1970"/>
        <v>0</v>
      </c>
      <c r="J6432" s="2">
        <f t="shared" si="1963"/>
        <v>0</v>
      </c>
      <c r="K6432" s="2">
        <f t="shared" si="1964"/>
        <v>0</v>
      </c>
      <c r="L6432" s="1">
        <f t="shared" si="1971"/>
        <v>0</v>
      </c>
      <c r="M6432" s="3">
        <f t="shared" si="1959"/>
        <v>0</v>
      </c>
      <c r="N6432" s="2">
        <f t="shared" si="1965"/>
        <v>0</v>
      </c>
      <c r="O6432" s="18">
        <f t="shared" si="1972"/>
        <v>0.14499999999999999</v>
      </c>
      <c r="P6432" s="8">
        <f t="shared" si="1976"/>
        <v>1.0003640570000001</v>
      </c>
      <c r="Q6432" s="2">
        <f t="shared" si="1974"/>
        <v>0</v>
      </c>
      <c r="R6432" s="2">
        <f t="shared" si="1966"/>
        <v>0</v>
      </c>
      <c r="S6432" s="9" t="s">
        <v>56</v>
      </c>
      <c r="T6432" s="47">
        <f t="shared" si="1961"/>
        <v>46487</v>
      </c>
      <c r="AE6432" s="33"/>
    </row>
    <row r="6433" spans="1:31" x14ac:dyDescent="0.2">
      <c r="A6433" s="90">
        <f t="shared" si="1967"/>
        <v>46458</v>
      </c>
      <c r="B6433" s="2">
        <f t="shared" si="1962"/>
        <v>0</v>
      </c>
      <c r="C6433" s="2">
        <f t="shared" si="1960"/>
        <v>230776.25447804984</v>
      </c>
      <c r="D6433" s="47">
        <f t="shared" si="1968"/>
        <v>46457</v>
      </c>
      <c r="E6433" s="3">
        <f t="shared" si="1958"/>
        <v>-1</v>
      </c>
      <c r="F6433" s="4">
        <f t="shared" si="1975"/>
        <v>2</v>
      </c>
      <c r="G6433" s="4">
        <f t="shared" si="1973"/>
        <v>31</v>
      </c>
      <c r="H6433" s="2">
        <f t="shared" si="1969"/>
        <v>0</v>
      </c>
      <c r="I6433" s="2">
        <f t="shared" si="1970"/>
        <v>0</v>
      </c>
      <c r="J6433" s="2">
        <f t="shared" si="1963"/>
        <v>0</v>
      </c>
      <c r="K6433" s="2">
        <f t="shared" si="1964"/>
        <v>0</v>
      </c>
      <c r="L6433" s="1">
        <f t="shared" si="1971"/>
        <v>0</v>
      </c>
      <c r="M6433" s="3">
        <f t="shared" si="1959"/>
        <v>0</v>
      </c>
      <c r="N6433" s="2">
        <f t="shared" si="1965"/>
        <v>0</v>
      </c>
      <c r="O6433" s="18">
        <f t="shared" si="1972"/>
        <v>0.14499999999999999</v>
      </c>
      <c r="P6433" s="8">
        <f t="shared" si="1976"/>
        <v>1.0007282470000001</v>
      </c>
      <c r="Q6433" s="2">
        <f t="shared" si="1974"/>
        <v>0</v>
      </c>
      <c r="R6433" s="2">
        <f t="shared" si="1966"/>
        <v>0</v>
      </c>
      <c r="S6433" s="9" t="s">
        <v>56</v>
      </c>
      <c r="T6433" s="47">
        <f t="shared" si="1961"/>
        <v>46487</v>
      </c>
      <c r="AE6433" s="33"/>
    </row>
    <row r="6434" spans="1:31" x14ac:dyDescent="0.2">
      <c r="A6434" s="90">
        <f t="shared" si="1967"/>
        <v>46459</v>
      </c>
      <c r="B6434" s="2">
        <f t="shared" si="1962"/>
        <v>0</v>
      </c>
      <c r="C6434" s="2">
        <f t="shared" si="1960"/>
        <v>230776.25447804984</v>
      </c>
      <c r="D6434" s="47">
        <f t="shared" si="1968"/>
        <v>46457</v>
      </c>
      <c r="E6434" s="3">
        <f t="shared" si="1958"/>
        <v>-1</v>
      </c>
      <c r="F6434" s="4">
        <f t="shared" si="1975"/>
        <v>3</v>
      </c>
      <c r="G6434" s="4">
        <f t="shared" si="1973"/>
        <v>31</v>
      </c>
      <c r="H6434" s="2">
        <f t="shared" si="1969"/>
        <v>0</v>
      </c>
      <c r="I6434" s="2">
        <f t="shared" si="1970"/>
        <v>0</v>
      </c>
      <c r="J6434" s="2">
        <f t="shared" si="1963"/>
        <v>0</v>
      </c>
      <c r="K6434" s="2">
        <f t="shared" si="1964"/>
        <v>0</v>
      </c>
      <c r="L6434" s="1">
        <f t="shared" si="1971"/>
        <v>0</v>
      </c>
      <c r="M6434" s="3">
        <f t="shared" si="1959"/>
        <v>0</v>
      </c>
      <c r="N6434" s="2">
        <f t="shared" si="1965"/>
        <v>0</v>
      </c>
      <c r="O6434" s="18">
        <f t="shared" si="1972"/>
        <v>0.14499999999999999</v>
      </c>
      <c r="P6434" s="8">
        <f t="shared" si="1976"/>
        <v>1.0010925690000001</v>
      </c>
      <c r="Q6434" s="2">
        <f t="shared" si="1974"/>
        <v>0</v>
      </c>
      <c r="R6434" s="2">
        <f t="shared" si="1966"/>
        <v>0</v>
      </c>
      <c r="S6434" s="9" t="s">
        <v>56</v>
      </c>
      <c r="T6434" s="47">
        <f t="shared" si="1961"/>
        <v>46487</v>
      </c>
      <c r="AE6434" s="33"/>
    </row>
    <row r="6435" spans="1:31" x14ac:dyDescent="0.2">
      <c r="A6435" s="90">
        <f t="shared" si="1967"/>
        <v>46460</v>
      </c>
      <c r="B6435" s="2">
        <f t="shared" si="1962"/>
        <v>0</v>
      </c>
      <c r="C6435" s="2">
        <f t="shared" si="1960"/>
        <v>230776.25447804984</v>
      </c>
      <c r="D6435" s="47">
        <f t="shared" si="1968"/>
        <v>46457</v>
      </c>
      <c r="E6435" s="3">
        <f t="shared" si="1958"/>
        <v>-1</v>
      </c>
      <c r="F6435" s="4">
        <f t="shared" si="1975"/>
        <v>4</v>
      </c>
      <c r="G6435" s="4">
        <f t="shared" si="1973"/>
        <v>31</v>
      </c>
      <c r="H6435" s="2">
        <f t="shared" si="1969"/>
        <v>0</v>
      </c>
      <c r="I6435" s="2">
        <f t="shared" si="1970"/>
        <v>0</v>
      </c>
      <c r="J6435" s="2">
        <f t="shared" si="1963"/>
        <v>0</v>
      </c>
      <c r="K6435" s="2">
        <f t="shared" si="1964"/>
        <v>0</v>
      </c>
      <c r="L6435" s="1">
        <f t="shared" si="1971"/>
        <v>0</v>
      </c>
      <c r="M6435" s="3">
        <f t="shared" si="1959"/>
        <v>0</v>
      </c>
      <c r="N6435" s="2">
        <f t="shared" si="1965"/>
        <v>0</v>
      </c>
      <c r="O6435" s="18">
        <f t="shared" si="1972"/>
        <v>0.14499999999999999</v>
      </c>
      <c r="P6435" s="8">
        <f t="shared" si="1976"/>
        <v>1.001457024</v>
      </c>
      <c r="Q6435" s="2">
        <f t="shared" si="1974"/>
        <v>0</v>
      </c>
      <c r="R6435" s="2">
        <f t="shared" si="1966"/>
        <v>0</v>
      </c>
      <c r="S6435" s="9" t="s">
        <v>56</v>
      </c>
      <c r="T6435" s="47">
        <f t="shared" si="1961"/>
        <v>46487</v>
      </c>
      <c r="AE6435" s="33"/>
    </row>
    <row r="6436" spans="1:31" x14ac:dyDescent="0.2">
      <c r="A6436" s="90">
        <f t="shared" si="1967"/>
        <v>46461</v>
      </c>
      <c r="B6436" s="2">
        <f t="shared" si="1962"/>
        <v>0</v>
      </c>
      <c r="C6436" s="2">
        <f t="shared" si="1960"/>
        <v>230776.25447804984</v>
      </c>
      <c r="D6436" s="47">
        <f t="shared" si="1968"/>
        <v>46457</v>
      </c>
      <c r="E6436" s="3">
        <f t="shared" si="1958"/>
        <v>-1</v>
      </c>
      <c r="F6436" s="4">
        <f t="shared" si="1975"/>
        <v>5</v>
      </c>
      <c r="G6436" s="4">
        <f t="shared" si="1973"/>
        <v>31</v>
      </c>
      <c r="H6436" s="2">
        <f t="shared" si="1969"/>
        <v>0</v>
      </c>
      <c r="I6436" s="2">
        <f t="shared" si="1970"/>
        <v>0</v>
      </c>
      <c r="J6436" s="2">
        <f t="shared" si="1963"/>
        <v>0</v>
      </c>
      <c r="K6436" s="2">
        <f t="shared" si="1964"/>
        <v>0</v>
      </c>
      <c r="L6436" s="1">
        <f t="shared" si="1971"/>
        <v>0</v>
      </c>
      <c r="M6436" s="3">
        <f t="shared" si="1959"/>
        <v>0</v>
      </c>
      <c r="N6436" s="2">
        <f t="shared" si="1965"/>
        <v>0</v>
      </c>
      <c r="O6436" s="18">
        <f t="shared" si="1972"/>
        <v>0.14499999999999999</v>
      </c>
      <c r="P6436" s="8">
        <f t="shared" si="1976"/>
        <v>1.0018216120000001</v>
      </c>
      <c r="Q6436" s="2">
        <f t="shared" si="1974"/>
        <v>0</v>
      </c>
      <c r="R6436" s="2">
        <f t="shared" si="1966"/>
        <v>0</v>
      </c>
      <c r="S6436" s="9" t="s">
        <v>56</v>
      </c>
      <c r="T6436" s="47">
        <f t="shared" si="1961"/>
        <v>46487</v>
      </c>
      <c r="AE6436" s="33"/>
    </row>
    <row r="6437" spans="1:31" x14ac:dyDescent="0.2">
      <c r="A6437" s="90">
        <f t="shared" si="1967"/>
        <v>46462</v>
      </c>
      <c r="B6437" s="2">
        <f t="shared" si="1962"/>
        <v>0</v>
      </c>
      <c r="C6437" s="2">
        <f t="shared" si="1960"/>
        <v>230776.25447804984</v>
      </c>
      <c r="D6437" s="47">
        <f t="shared" si="1968"/>
        <v>46457</v>
      </c>
      <c r="E6437" s="3">
        <f t="shared" si="1958"/>
        <v>-1</v>
      </c>
      <c r="F6437" s="4">
        <f t="shared" si="1975"/>
        <v>6</v>
      </c>
      <c r="G6437" s="4">
        <f t="shared" si="1973"/>
        <v>31</v>
      </c>
      <c r="H6437" s="2">
        <f t="shared" si="1969"/>
        <v>0</v>
      </c>
      <c r="I6437" s="2">
        <f t="shared" si="1970"/>
        <v>0</v>
      </c>
      <c r="J6437" s="2">
        <f t="shared" si="1963"/>
        <v>0</v>
      </c>
      <c r="K6437" s="2">
        <f t="shared" si="1964"/>
        <v>0</v>
      </c>
      <c r="L6437" s="1">
        <f t="shared" si="1971"/>
        <v>0</v>
      </c>
      <c r="M6437" s="3">
        <f t="shared" si="1959"/>
        <v>0</v>
      </c>
      <c r="N6437" s="2">
        <f t="shared" si="1965"/>
        <v>0</v>
      </c>
      <c r="O6437" s="18">
        <f t="shared" si="1972"/>
        <v>0.14499999999999999</v>
      </c>
      <c r="P6437" s="8">
        <f t="shared" si="1976"/>
        <v>1.002186332</v>
      </c>
      <c r="Q6437" s="2">
        <f t="shared" si="1974"/>
        <v>0</v>
      </c>
      <c r="R6437" s="2">
        <f t="shared" si="1966"/>
        <v>0</v>
      </c>
      <c r="S6437" s="9" t="s">
        <v>56</v>
      </c>
      <c r="T6437" s="47">
        <f t="shared" si="1961"/>
        <v>46487</v>
      </c>
      <c r="AE6437" s="33"/>
    </row>
    <row r="6438" spans="1:31" x14ac:dyDescent="0.2">
      <c r="A6438" s="90">
        <f t="shared" si="1967"/>
        <v>46463</v>
      </c>
      <c r="B6438" s="2">
        <f t="shared" si="1962"/>
        <v>0</v>
      </c>
      <c r="C6438" s="2">
        <f t="shared" si="1960"/>
        <v>230776.25447804984</v>
      </c>
      <c r="D6438" s="47">
        <f t="shared" si="1968"/>
        <v>46457</v>
      </c>
      <c r="E6438" s="3">
        <f t="shared" si="1958"/>
        <v>-1</v>
      </c>
      <c r="F6438" s="4">
        <f t="shared" si="1975"/>
        <v>7</v>
      </c>
      <c r="G6438" s="4">
        <f t="shared" si="1973"/>
        <v>31</v>
      </c>
      <c r="H6438" s="2">
        <f t="shared" si="1969"/>
        <v>0</v>
      </c>
      <c r="I6438" s="2">
        <f t="shared" si="1970"/>
        <v>0</v>
      </c>
      <c r="J6438" s="2">
        <f t="shared" si="1963"/>
        <v>0</v>
      </c>
      <c r="K6438" s="2">
        <f t="shared" si="1964"/>
        <v>0</v>
      </c>
      <c r="L6438" s="1">
        <f t="shared" si="1971"/>
        <v>0</v>
      </c>
      <c r="M6438" s="3">
        <f t="shared" si="1959"/>
        <v>0</v>
      </c>
      <c r="N6438" s="2">
        <f t="shared" si="1965"/>
        <v>0</v>
      </c>
      <c r="O6438" s="18">
        <f t="shared" si="1972"/>
        <v>0.14499999999999999</v>
      </c>
      <c r="P6438" s="8">
        <f t="shared" si="1976"/>
        <v>1.002551185</v>
      </c>
      <c r="Q6438" s="2">
        <f t="shared" si="1974"/>
        <v>0</v>
      </c>
      <c r="R6438" s="2">
        <f t="shared" si="1966"/>
        <v>0</v>
      </c>
      <c r="S6438" s="9" t="s">
        <v>56</v>
      </c>
      <c r="T6438" s="47">
        <f t="shared" si="1961"/>
        <v>46487</v>
      </c>
      <c r="AE6438" s="33"/>
    </row>
    <row r="6439" spans="1:31" x14ac:dyDescent="0.2">
      <c r="A6439" s="90">
        <f t="shared" si="1967"/>
        <v>46464</v>
      </c>
      <c r="B6439" s="2">
        <f t="shared" si="1962"/>
        <v>0</v>
      </c>
      <c r="C6439" s="2">
        <f t="shared" si="1960"/>
        <v>230776.25447804984</v>
      </c>
      <c r="D6439" s="47">
        <f t="shared" si="1968"/>
        <v>46457</v>
      </c>
      <c r="E6439" s="3">
        <f t="shared" si="1958"/>
        <v>-1</v>
      </c>
      <c r="F6439" s="4">
        <f t="shared" si="1975"/>
        <v>8</v>
      </c>
      <c r="G6439" s="4">
        <f t="shared" si="1973"/>
        <v>31</v>
      </c>
      <c r="H6439" s="2">
        <f t="shared" si="1969"/>
        <v>0</v>
      </c>
      <c r="I6439" s="2">
        <f t="shared" si="1970"/>
        <v>0</v>
      </c>
      <c r="J6439" s="2">
        <f t="shared" si="1963"/>
        <v>0</v>
      </c>
      <c r="K6439" s="2">
        <f t="shared" si="1964"/>
        <v>0</v>
      </c>
      <c r="L6439" s="1">
        <f t="shared" si="1971"/>
        <v>0</v>
      </c>
      <c r="M6439" s="3">
        <f t="shared" si="1959"/>
        <v>0</v>
      </c>
      <c r="N6439" s="2">
        <f t="shared" si="1965"/>
        <v>0</v>
      </c>
      <c r="O6439" s="18">
        <f t="shared" si="1972"/>
        <v>0.14499999999999999</v>
      </c>
      <c r="P6439" s="8">
        <f t="shared" si="1976"/>
        <v>1.0029161710000001</v>
      </c>
      <c r="Q6439" s="2">
        <f t="shared" si="1974"/>
        <v>0</v>
      </c>
      <c r="R6439" s="2">
        <f t="shared" si="1966"/>
        <v>0</v>
      </c>
      <c r="S6439" s="9" t="s">
        <v>56</v>
      </c>
      <c r="T6439" s="47">
        <f t="shared" si="1961"/>
        <v>46487</v>
      </c>
      <c r="AE6439" s="33"/>
    </row>
    <row r="6440" spans="1:31" x14ac:dyDescent="0.2">
      <c r="A6440" s="90">
        <f t="shared" si="1967"/>
        <v>46465</v>
      </c>
      <c r="B6440" s="2">
        <f t="shared" si="1962"/>
        <v>0</v>
      </c>
      <c r="C6440" s="2">
        <f t="shared" si="1960"/>
        <v>230776.25447804984</v>
      </c>
      <c r="D6440" s="47">
        <f t="shared" si="1968"/>
        <v>46457</v>
      </c>
      <c r="E6440" s="3">
        <f t="shared" si="1958"/>
        <v>-1</v>
      </c>
      <c r="F6440" s="4">
        <f t="shared" si="1975"/>
        <v>9</v>
      </c>
      <c r="G6440" s="4">
        <f t="shared" si="1973"/>
        <v>31</v>
      </c>
      <c r="H6440" s="2">
        <f t="shared" si="1969"/>
        <v>0</v>
      </c>
      <c r="I6440" s="2">
        <f t="shared" si="1970"/>
        <v>0</v>
      </c>
      <c r="J6440" s="2">
        <f t="shared" si="1963"/>
        <v>0</v>
      </c>
      <c r="K6440" s="2">
        <f t="shared" si="1964"/>
        <v>0</v>
      </c>
      <c r="L6440" s="1">
        <f t="shared" si="1971"/>
        <v>0</v>
      </c>
      <c r="M6440" s="3">
        <f t="shared" si="1959"/>
        <v>0</v>
      </c>
      <c r="N6440" s="2">
        <f t="shared" si="1965"/>
        <v>0</v>
      </c>
      <c r="O6440" s="18">
        <f t="shared" si="1972"/>
        <v>0.14499999999999999</v>
      </c>
      <c r="P6440" s="8">
        <f t="shared" si="1976"/>
        <v>1.0032812900000001</v>
      </c>
      <c r="Q6440" s="2">
        <f t="shared" si="1974"/>
        <v>0</v>
      </c>
      <c r="R6440" s="2">
        <f t="shared" si="1966"/>
        <v>0</v>
      </c>
      <c r="S6440" s="9" t="s">
        <v>56</v>
      </c>
      <c r="T6440" s="47">
        <f t="shared" si="1961"/>
        <v>46487</v>
      </c>
      <c r="AE6440" s="33"/>
    </row>
    <row r="6441" spans="1:31" x14ac:dyDescent="0.2">
      <c r="A6441" s="90">
        <f t="shared" si="1967"/>
        <v>46466</v>
      </c>
      <c r="B6441" s="2">
        <f t="shared" si="1962"/>
        <v>0</v>
      </c>
      <c r="C6441" s="2">
        <f t="shared" si="1960"/>
        <v>230776.25447804984</v>
      </c>
      <c r="D6441" s="47">
        <f t="shared" si="1968"/>
        <v>46457</v>
      </c>
      <c r="E6441" s="3">
        <f t="shared" si="1958"/>
        <v>-1</v>
      </c>
      <c r="F6441" s="4">
        <f t="shared" si="1975"/>
        <v>10</v>
      </c>
      <c r="G6441" s="4">
        <f t="shared" si="1973"/>
        <v>31</v>
      </c>
      <c r="H6441" s="2">
        <f t="shared" si="1969"/>
        <v>0</v>
      </c>
      <c r="I6441" s="2">
        <f t="shared" si="1970"/>
        <v>0</v>
      </c>
      <c r="J6441" s="2">
        <f t="shared" si="1963"/>
        <v>0</v>
      </c>
      <c r="K6441" s="2">
        <f t="shared" si="1964"/>
        <v>0</v>
      </c>
      <c r="L6441" s="1">
        <f t="shared" si="1971"/>
        <v>0</v>
      </c>
      <c r="M6441" s="3">
        <f t="shared" si="1959"/>
        <v>0</v>
      </c>
      <c r="N6441" s="2">
        <f t="shared" si="1965"/>
        <v>0</v>
      </c>
      <c r="O6441" s="18">
        <f t="shared" si="1972"/>
        <v>0.14499999999999999</v>
      </c>
      <c r="P6441" s="8">
        <f t="shared" si="1976"/>
        <v>1.003646542</v>
      </c>
      <c r="Q6441" s="2">
        <f t="shared" si="1974"/>
        <v>0</v>
      </c>
      <c r="R6441" s="2">
        <f t="shared" si="1966"/>
        <v>0</v>
      </c>
      <c r="S6441" s="9" t="s">
        <v>56</v>
      </c>
      <c r="T6441" s="47">
        <f t="shared" si="1961"/>
        <v>46487</v>
      </c>
      <c r="AE6441" s="33"/>
    </row>
    <row r="6442" spans="1:31" x14ac:dyDescent="0.2">
      <c r="A6442" s="90">
        <f t="shared" si="1967"/>
        <v>46467</v>
      </c>
      <c r="B6442" s="2">
        <f t="shared" si="1962"/>
        <v>0</v>
      </c>
      <c r="C6442" s="2">
        <f t="shared" si="1960"/>
        <v>230776.25447804984</v>
      </c>
      <c r="D6442" s="47">
        <f t="shared" si="1968"/>
        <v>46457</v>
      </c>
      <c r="E6442" s="3">
        <f t="shared" si="1958"/>
        <v>-1</v>
      </c>
      <c r="F6442" s="4">
        <f t="shared" si="1975"/>
        <v>11</v>
      </c>
      <c r="G6442" s="4">
        <f t="shared" si="1973"/>
        <v>31</v>
      </c>
      <c r="H6442" s="2">
        <f t="shared" si="1969"/>
        <v>0</v>
      </c>
      <c r="I6442" s="2">
        <f t="shared" si="1970"/>
        <v>0</v>
      </c>
      <c r="J6442" s="2">
        <f t="shared" si="1963"/>
        <v>0</v>
      </c>
      <c r="K6442" s="2">
        <f t="shared" si="1964"/>
        <v>0</v>
      </c>
      <c r="L6442" s="1">
        <f t="shared" si="1971"/>
        <v>0</v>
      </c>
      <c r="M6442" s="3">
        <f t="shared" si="1959"/>
        <v>0</v>
      </c>
      <c r="N6442" s="2">
        <f t="shared" si="1965"/>
        <v>0</v>
      </c>
      <c r="O6442" s="18">
        <f t="shared" si="1972"/>
        <v>0.14499999999999999</v>
      </c>
      <c r="P6442" s="8">
        <f t="shared" si="1976"/>
        <v>1.0040119270000001</v>
      </c>
      <c r="Q6442" s="2">
        <f t="shared" si="1974"/>
        <v>0</v>
      </c>
      <c r="R6442" s="2">
        <f t="shared" si="1966"/>
        <v>0</v>
      </c>
      <c r="S6442" s="9" t="s">
        <v>56</v>
      </c>
      <c r="T6442" s="47">
        <f t="shared" si="1961"/>
        <v>46487</v>
      </c>
      <c r="AE6442" s="33"/>
    </row>
    <row r="6443" spans="1:31" x14ac:dyDescent="0.2">
      <c r="A6443" s="90">
        <f t="shared" si="1967"/>
        <v>46468</v>
      </c>
      <c r="B6443" s="2">
        <f t="shared" si="1962"/>
        <v>0</v>
      </c>
      <c r="C6443" s="2">
        <f t="shared" si="1960"/>
        <v>230776.25447804984</v>
      </c>
      <c r="D6443" s="47">
        <f t="shared" si="1968"/>
        <v>46457</v>
      </c>
      <c r="E6443" s="3">
        <f t="shared" ref="E6443:E6506" si="1977">IF(DAY(A6442)=$E$2,VLOOKUP(A6442,$AF$10:$AG$315,2),E6442)</f>
        <v>-1</v>
      </c>
      <c r="F6443" s="4">
        <f t="shared" si="1975"/>
        <v>12</v>
      </c>
      <c r="G6443" s="4">
        <f t="shared" si="1973"/>
        <v>31</v>
      </c>
      <c r="H6443" s="2">
        <f t="shared" si="1969"/>
        <v>0</v>
      </c>
      <c r="I6443" s="2">
        <f t="shared" si="1970"/>
        <v>0</v>
      </c>
      <c r="J6443" s="2">
        <f t="shared" si="1963"/>
        <v>0</v>
      </c>
      <c r="K6443" s="2">
        <f t="shared" si="1964"/>
        <v>0</v>
      </c>
      <c r="L6443" s="1">
        <f t="shared" si="1971"/>
        <v>0</v>
      </c>
      <c r="M6443" s="3">
        <f t="shared" si="1959"/>
        <v>0</v>
      </c>
      <c r="N6443" s="2">
        <f t="shared" si="1965"/>
        <v>0</v>
      </c>
      <c r="O6443" s="18">
        <f t="shared" si="1972"/>
        <v>0.14499999999999999</v>
      </c>
      <c r="P6443" s="8">
        <f t="shared" si="1976"/>
        <v>1.004377445</v>
      </c>
      <c r="Q6443" s="2">
        <f t="shared" si="1974"/>
        <v>0</v>
      </c>
      <c r="R6443" s="2">
        <f t="shared" si="1966"/>
        <v>0</v>
      </c>
      <c r="S6443" s="9" t="s">
        <v>56</v>
      </c>
      <c r="T6443" s="47">
        <f t="shared" si="1961"/>
        <v>46487</v>
      </c>
      <c r="AE6443" s="33"/>
    </row>
    <row r="6444" spans="1:31" x14ac:dyDescent="0.2">
      <c r="A6444" s="90">
        <f t="shared" si="1967"/>
        <v>46469</v>
      </c>
      <c r="B6444" s="2">
        <f t="shared" si="1962"/>
        <v>0</v>
      </c>
      <c r="C6444" s="2">
        <f t="shared" si="1960"/>
        <v>230776.25447804984</v>
      </c>
      <c r="D6444" s="47">
        <f t="shared" si="1968"/>
        <v>46457</v>
      </c>
      <c r="E6444" s="3">
        <f t="shared" si="1977"/>
        <v>-1</v>
      </c>
      <c r="F6444" s="4">
        <f t="shared" si="1975"/>
        <v>13</v>
      </c>
      <c r="G6444" s="4">
        <f t="shared" si="1973"/>
        <v>31</v>
      </c>
      <c r="H6444" s="2">
        <f t="shared" si="1969"/>
        <v>0</v>
      </c>
      <c r="I6444" s="2">
        <f t="shared" si="1970"/>
        <v>0</v>
      </c>
      <c r="J6444" s="2">
        <f t="shared" si="1963"/>
        <v>0</v>
      </c>
      <c r="K6444" s="2">
        <f t="shared" si="1964"/>
        <v>0</v>
      </c>
      <c r="L6444" s="1">
        <f t="shared" si="1971"/>
        <v>0</v>
      </c>
      <c r="M6444" s="3">
        <f t="shared" si="1959"/>
        <v>0</v>
      </c>
      <c r="N6444" s="2">
        <f t="shared" si="1965"/>
        <v>0</v>
      </c>
      <c r="O6444" s="18">
        <f t="shared" si="1972"/>
        <v>0.14499999999999999</v>
      </c>
      <c r="P6444" s="8">
        <f t="shared" si="1976"/>
        <v>1.0047430959999999</v>
      </c>
      <c r="Q6444" s="2">
        <f t="shared" si="1974"/>
        <v>0</v>
      </c>
      <c r="R6444" s="2">
        <f t="shared" si="1966"/>
        <v>0</v>
      </c>
      <c r="S6444" s="9" t="s">
        <v>56</v>
      </c>
      <c r="T6444" s="47">
        <f t="shared" si="1961"/>
        <v>46487</v>
      </c>
      <c r="AE6444" s="33"/>
    </row>
    <row r="6445" spans="1:31" x14ac:dyDescent="0.2">
      <c r="A6445" s="90">
        <f t="shared" si="1967"/>
        <v>46470</v>
      </c>
      <c r="B6445" s="2">
        <f t="shared" si="1962"/>
        <v>0</v>
      </c>
      <c r="C6445" s="2">
        <f t="shared" si="1960"/>
        <v>230776.25447804984</v>
      </c>
      <c r="D6445" s="47">
        <f t="shared" si="1968"/>
        <v>46457</v>
      </c>
      <c r="E6445" s="3">
        <f t="shared" si="1977"/>
        <v>-1</v>
      </c>
      <c r="F6445" s="4">
        <f t="shared" si="1975"/>
        <v>14</v>
      </c>
      <c r="G6445" s="4">
        <f t="shared" si="1973"/>
        <v>31</v>
      </c>
      <c r="H6445" s="2">
        <f t="shared" si="1969"/>
        <v>0</v>
      </c>
      <c r="I6445" s="2">
        <f t="shared" si="1970"/>
        <v>0</v>
      </c>
      <c r="J6445" s="2">
        <f t="shared" si="1963"/>
        <v>0</v>
      </c>
      <c r="K6445" s="2">
        <f t="shared" si="1964"/>
        <v>0</v>
      </c>
      <c r="L6445" s="1">
        <f t="shared" si="1971"/>
        <v>0</v>
      </c>
      <c r="M6445" s="3">
        <f t="shared" si="1959"/>
        <v>0</v>
      </c>
      <c r="N6445" s="2">
        <f t="shared" si="1965"/>
        <v>0</v>
      </c>
      <c r="O6445" s="18">
        <f t="shared" si="1972"/>
        <v>0.14499999999999999</v>
      </c>
      <c r="P6445" s="8">
        <f t="shared" si="1976"/>
        <v>1.005108879</v>
      </c>
      <c r="Q6445" s="2">
        <f t="shared" si="1974"/>
        <v>0</v>
      </c>
      <c r="R6445" s="2">
        <f t="shared" si="1966"/>
        <v>0</v>
      </c>
      <c r="S6445" s="9" t="s">
        <v>56</v>
      </c>
      <c r="T6445" s="47">
        <f t="shared" si="1961"/>
        <v>46487</v>
      </c>
      <c r="AE6445" s="33"/>
    </row>
    <row r="6446" spans="1:31" x14ac:dyDescent="0.2">
      <c r="A6446" s="90">
        <f t="shared" si="1967"/>
        <v>46471</v>
      </c>
      <c r="B6446" s="2">
        <f t="shared" si="1962"/>
        <v>0</v>
      </c>
      <c r="C6446" s="2">
        <f t="shared" si="1960"/>
        <v>230776.25447804984</v>
      </c>
      <c r="D6446" s="47">
        <f t="shared" si="1968"/>
        <v>46457</v>
      </c>
      <c r="E6446" s="3">
        <f t="shared" si="1977"/>
        <v>-1</v>
      </c>
      <c r="F6446" s="4">
        <f t="shared" si="1975"/>
        <v>15</v>
      </c>
      <c r="G6446" s="4">
        <f t="shared" si="1973"/>
        <v>31</v>
      </c>
      <c r="H6446" s="2">
        <f t="shared" si="1969"/>
        <v>0</v>
      </c>
      <c r="I6446" s="2">
        <f t="shared" si="1970"/>
        <v>0</v>
      </c>
      <c r="J6446" s="2">
        <f t="shared" si="1963"/>
        <v>0</v>
      </c>
      <c r="K6446" s="2">
        <f t="shared" si="1964"/>
        <v>0</v>
      </c>
      <c r="L6446" s="1">
        <f t="shared" si="1971"/>
        <v>0</v>
      </c>
      <c r="M6446" s="3">
        <f t="shared" si="1959"/>
        <v>0</v>
      </c>
      <c r="N6446" s="2">
        <f t="shared" si="1965"/>
        <v>0</v>
      </c>
      <c r="O6446" s="18">
        <f t="shared" si="1972"/>
        <v>0.14499999999999999</v>
      </c>
      <c r="P6446" s="8">
        <f t="shared" si="1976"/>
        <v>1.005474797</v>
      </c>
      <c r="Q6446" s="2">
        <f t="shared" si="1974"/>
        <v>0</v>
      </c>
      <c r="R6446" s="2">
        <f t="shared" si="1966"/>
        <v>0</v>
      </c>
      <c r="S6446" s="9" t="s">
        <v>56</v>
      </c>
      <c r="T6446" s="47">
        <f t="shared" si="1961"/>
        <v>46487</v>
      </c>
      <c r="AE6446" s="33"/>
    </row>
    <row r="6447" spans="1:31" x14ac:dyDescent="0.2">
      <c r="A6447" s="90">
        <f t="shared" si="1967"/>
        <v>46472</v>
      </c>
      <c r="B6447" s="2">
        <f t="shared" si="1962"/>
        <v>0</v>
      </c>
      <c r="C6447" s="2">
        <f t="shared" si="1960"/>
        <v>230776.25447804984</v>
      </c>
      <c r="D6447" s="47">
        <f t="shared" si="1968"/>
        <v>46457</v>
      </c>
      <c r="E6447" s="3">
        <f t="shared" si="1977"/>
        <v>-1</v>
      </c>
      <c r="F6447" s="4">
        <f t="shared" si="1975"/>
        <v>16</v>
      </c>
      <c r="G6447" s="4">
        <f t="shared" si="1973"/>
        <v>31</v>
      </c>
      <c r="H6447" s="2">
        <f t="shared" si="1969"/>
        <v>0</v>
      </c>
      <c r="I6447" s="2">
        <f t="shared" si="1970"/>
        <v>0</v>
      </c>
      <c r="J6447" s="2">
        <f t="shared" si="1963"/>
        <v>0</v>
      </c>
      <c r="K6447" s="2">
        <f t="shared" si="1964"/>
        <v>0</v>
      </c>
      <c r="L6447" s="1">
        <f t="shared" si="1971"/>
        <v>0</v>
      </c>
      <c r="M6447" s="3">
        <f t="shared" si="1959"/>
        <v>0</v>
      </c>
      <c r="N6447" s="2">
        <f t="shared" si="1965"/>
        <v>0</v>
      </c>
      <c r="O6447" s="18">
        <f t="shared" si="1972"/>
        <v>0.14499999999999999</v>
      </c>
      <c r="P6447" s="8">
        <f t="shared" si="1976"/>
        <v>1.005840847</v>
      </c>
      <c r="Q6447" s="2">
        <f t="shared" si="1974"/>
        <v>0</v>
      </c>
      <c r="R6447" s="2">
        <f t="shared" si="1966"/>
        <v>0</v>
      </c>
      <c r="S6447" s="9" t="s">
        <v>56</v>
      </c>
      <c r="T6447" s="47">
        <f t="shared" si="1961"/>
        <v>46487</v>
      </c>
      <c r="AE6447" s="33"/>
    </row>
    <row r="6448" spans="1:31" x14ac:dyDescent="0.2">
      <c r="A6448" s="90">
        <f t="shared" si="1967"/>
        <v>46473</v>
      </c>
      <c r="B6448" s="2">
        <f t="shared" si="1962"/>
        <v>0</v>
      </c>
      <c r="C6448" s="2">
        <f t="shared" si="1960"/>
        <v>230776.25447804984</v>
      </c>
      <c r="D6448" s="47">
        <f t="shared" si="1968"/>
        <v>46457</v>
      </c>
      <c r="E6448" s="3">
        <f t="shared" si="1977"/>
        <v>-1</v>
      </c>
      <c r="F6448" s="4">
        <f t="shared" si="1975"/>
        <v>17</v>
      </c>
      <c r="G6448" s="4">
        <f t="shared" si="1973"/>
        <v>31</v>
      </c>
      <c r="H6448" s="2">
        <f t="shared" si="1969"/>
        <v>0</v>
      </c>
      <c r="I6448" s="2">
        <f t="shared" si="1970"/>
        <v>0</v>
      </c>
      <c r="J6448" s="2">
        <f t="shared" si="1963"/>
        <v>0</v>
      </c>
      <c r="K6448" s="2">
        <f t="shared" si="1964"/>
        <v>0</v>
      </c>
      <c r="L6448" s="1">
        <f t="shared" si="1971"/>
        <v>0</v>
      </c>
      <c r="M6448" s="3">
        <f t="shared" si="1959"/>
        <v>0</v>
      </c>
      <c r="N6448" s="2">
        <f t="shared" si="1965"/>
        <v>0</v>
      </c>
      <c r="O6448" s="18">
        <f t="shared" si="1972"/>
        <v>0.14499999999999999</v>
      </c>
      <c r="P6448" s="8">
        <f t="shared" si="1976"/>
        <v>1.006207031</v>
      </c>
      <c r="Q6448" s="2">
        <f t="shared" si="1974"/>
        <v>0</v>
      </c>
      <c r="R6448" s="2">
        <f t="shared" si="1966"/>
        <v>0</v>
      </c>
      <c r="S6448" s="9" t="s">
        <v>56</v>
      </c>
      <c r="T6448" s="47">
        <f t="shared" si="1961"/>
        <v>46487</v>
      </c>
      <c r="AE6448" s="33"/>
    </row>
    <row r="6449" spans="1:31" x14ac:dyDescent="0.2">
      <c r="A6449" s="90">
        <f t="shared" si="1967"/>
        <v>46474</v>
      </c>
      <c r="B6449" s="2">
        <f t="shared" si="1962"/>
        <v>0</v>
      </c>
      <c r="C6449" s="2">
        <f t="shared" si="1960"/>
        <v>230776.25447804984</v>
      </c>
      <c r="D6449" s="47">
        <f t="shared" si="1968"/>
        <v>46457</v>
      </c>
      <c r="E6449" s="3">
        <f t="shared" si="1977"/>
        <v>-1</v>
      </c>
      <c r="F6449" s="4">
        <f t="shared" si="1975"/>
        <v>18</v>
      </c>
      <c r="G6449" s="4">
        <f t="shared" si="1973"/>
        <v>31</v>
      </c>
      <c r="H6449" s="2">
        <f t="shared" si="1969"/>
        <v>0</v>
      </c>
      <c r="I6449" s="2">
        <f t="shared" si="1970"/>
        <v>0</v>
      </c>
      <c r="J6449" s="2">
        <f t="shared" si="1963"/>
        <v>0</v>
      </c>
      <c r="K6449" s="2">
        <f t="shared" si="1964"/>
        <v>0</v>
      </c>
      <c r="L6449" s="1">
        <f t="shared" si="1971"/>
        <v>0</v>
      </c>
      <c r="M6449" s="3">
        <f t="shared" si="1959"/>
        <v>0</v>
      </c>
      <c r="N6449" s="2">
        <f t="shared" si="1965"/>
        <v>0</v>
      </c>
      <c r="O6449" s="18">
        <f t="shared" si="1972"/>
        <v>0.14499999999999999</v>
      </c>
      <c r="P6449" s="8">
        <f t="shared" si="1976"/>
        <v>1.0065733480000001</v>
      </c>
      <c r="Q6449" s="2">
        <f t="shared" si="1974"/>
        <v>0</v>
      </c>
      <c r="R6449" s="2">
        <f t="shared" si="1966"/>
        <v>0</v>
      </c>
      <c r="S6449" s="9" t="s">
        <v>56</v>
      </c>
      <c r="T6449" s="47">
        <f t="shared" si="1961"/>
        <v>46487</v>
      </c>
      <c r="AE6449" s="33"/>
    </row>
    <row r="6450" spans="1:31" x14ac:dyDescent="0.2">
      <c r="A6450" s="90">
        <f t="shared" si="1967"/>
        <v>46475</v>
      </c>
      <c r="B6450" s="2">
        <f t="shared" si="1962"/>
        <v>0</v>
      </c>
      <c r="C6450" s="2">
        <f t="shared" si="1960"/>
        <v>230776.25447804984</v>
      </c>
      <c r="D6450" s="47">
        <f t="shared" si="1968"/>
        <v>46457</v>
      </c>
      <c r="E6450" s="3">
        <f t="shared" si="1977"/>
        <v>-1</v>
      </c>
      <c r="F6450" s="4">
        <f t="shared" si="1975"/>
        <v>19</v>
      </c>
      <c r="G6450" s="4">
        <f t="shared" si="1973"/>
        <v>31</v>
      </c>
      <c r="H6450" s="2">
        <f t="shared" si="1969"/>
        <v>0</v>
      </c>
      <c r="I6450" s="2">
        <f t="shared" si="1970"/>
        <v>0</v>
      </c>
      <c r="J6450" s="2">
        <f t="shared" si="1963"/>
        <v>0</v>
      </c>
      <c r="K6450" s="2">
        <f t="shared" si="1964"/>
        <v>0</v>
      </c>
      <c r="L6450" s="1">
        <f t="shared" si="1971"/>
        <v>0</v>
      </c>
      <c r="M6450" s="3">
        <f t="shared" si="1959"/>
        <v>0</v>
      </c>
      <c r="N6450" s="2">
        <f t="shared" si="1965"/>
        <v>0</v>
      </c>
      <c r="O6450" s="18">
        <f t="shared" si="1972"/>
        <v>0.14499999999999999</v>
      </c>
      <c r="P6450" s="8">
        <f t="shared" si="1976"/>
        <v>1.0069397980000001</v>
      </c>
      <c r="Q6450" s="2">
        <f t="shared" si="1974"/>
        <v>0</v>
      </c>
      <c r="R6450" s="2">
        <f t="shared" si="1966"/>
        <v>0</v>
      </c>
      <c r="S6450" s="9" t="s">
        <v>56</v>
      </c>
      <c r="T6450" s="47">
        <f t="shared" si="1961"/>
        <v>46487</v>
      </c>
      <c r="AE6450" s="33"/>
    </row>
    <row r="6451" spans="1:31" x14ac:dyDescent="0.2">
      <c r="A6451" s="90">
        <f t="shared" si="1967"/>
        <v>46476</v>
      </c>
      <c r="B6451" s="2">
        <f t="shared" si="1962"/>
        <v>0</v>
      </c>
      <c r="C6451" s="2">
        <f t="shared" si="1960"/>
        <v>230776.25447804984</v>
      </c>
      <c r="D6451" s="47">
        <f t="shared" si="1968"/>
        <v>46457</v>
      </c>
      <c r="E6451" s="3">
        <f t="shared" si="1977"/>
        <v>-1</v>
      </c>
      <c r="F6451" s="4">
        <f t="shared" si="1975"/>
        <v>20</v>
      </c>
      <c r="G6451" s="4">
        <f t="shared" si="1973"/>
        <v>31</v>
      </c>
      <c r="H6451" s="2">
        <f t="shared" si="1969"/>
        <v>0</v>
      </c>
      <c r="I6451" s="2">
        <f t="shared" si="1970"/>
        <v>0</v>
      </c>
      <c r="J6451" s="2">
        <f t="shared" si="1963"/>
        <v>0</v>
      </c>
      <c r="K6451" s="2">
        <f t="shared" si="1964"/>
        <v>0</v>
      </c>
      <c r="L6451" s="1">
        <f t="shared" si="1971"/>
        <v>0</v>
      </c>
      <c r="M6451" s="3">
        <f t="shared" si="1959"/>
        <v>0</v>
      </c>
      <c r="N6451" s="2">
        <f t="shared" si="1965"/>
        <v>0</v>
      </c>
      <c r="O6451" s="18">
        <f t="shared" si="1972"/>
        <v>0.14499999999999999</v>
      </c>
      <c r="P6451" s="8">
        <f t="shared" si="1976"/>
        <v>1.007306381</v>
      </c>
      <c r="Q6451" s="2">
        <f t="shared" si="1974"/>
        <v>0</v>
      </c>
      <c r="R6451" s="2">
        <f t="shared" si="1966"/>
        <v>0</v>
      </c>
      <c r="S6451" s="9" t="s">
        <v>56</v>
      </c>
      <c r="T6451" s="47">
        <f t="shared" si="1961"/>
        <v>46487</v>
      </c>
      <c r="AE6451" s="33"/>
    </row>
    <row r="6452" spans="1:31" x14ac:dyDescent="0.2">
      <c r="A6452" s="90">
        <f t="shared" si="1967"/>
        <v>46477</v>
      </c>
      <c r="B6452" s="2">
        <f t="shared" si="1962"/>
        <v>0</v>
      </c>
      <c r="C6452" s="2">
        <f t="shared" si="1960"/>
        <v>230776.25447804984</v>
      </c>
      <c r="D6452" s="47">
        <f t="shared" si="1968"/>
        <v>46457</v>
      </c>
      <c r="E6452" s="3">
        <f t="shared" si="1977"/>
        <v>-1</v>
      </c>
      <c r="F6452" s="4">
        <f t="shared" si="1975"/>
        <v>21</v>
      </c>
      <c r="G6452" s="4">
        <f t="shared" si="1973"/>
        <v>31</v>
      </c>
      <c r="H6452" s="2">
        <f t="shared" si="1969"/>
        <v>0</v>
      </c>
      <c r="I6452" s="2">
        <f t="shared" si="1970"/>
        <v>0</v>
      </c>
      <c r="J6452" s="2">
        <f t="shared" si="1963"/>
        <v>0</v>
      </c>
      <c r="K6452" s="2">
        <f t="shared" si="1964"/>
        <v>0</v>
      </c>
      <c r="L6452" s="1">
        <f t="shared" si="1971"/>
        <v>0</v>
      </c>
      <c r="M6452" s="3">
        <f t="shared" si="1959"/>
        <v>0</v>
      </c>
      <c r="N6452" s="2">
        <f t="shared" si="1965"/>
        <v>0</v>
      </c>
      <c r="O6452" s="18">
        <f t="shared" si="1972"/>
        <v>0.14499999999999999</v>
      </c>
      <c r="P6452" s="8">
        <f t="shared" si="1976"/>
        <v>1.007673099</v>
      </c>
      <c r="Q6452" s="2">
        <f t="shared" si="1974"/>
        <v>0</v>
      </c>
      <c r="R6452" s="2">
        <f t="shared" si="1966"/>
        <v>0</v>
      </c>
      <c r="S6452" s="9" t="s">
        <v>56</v>
      </c>
      <c r="T6452" s="47">
        <f t="shared" si="1961"/>
        <v>46487</v>
      </c>
      <c r="AE6452" s="33"/>
    </row>
    <row r="6453" spans="1:31" x14ac:dyDescent="0.2">
      <c r="A6453" s="90">
        <f t="shared" si="1967"/>
        <v>46478</v>
      </c>
      <c r="B6453" s="2">
        <f t="shared" si="1962"/>
        <v>0</v>
      </c>
      <c r="C6453" s="2">
        <f t="shared" si="1960"/>
        <v>230776.25447804984</v>
      </c>
      <c r="D6453" s="47">
        <f t="shared" si="1968"/>
        <v>46457</v>
      </c>
      <c r="E6453" s="3">
        <f t="shared" si="1977"/>
        <v>-1</v>
      </c>
      <c r="F6453" s="4">
        <f t="shared" si="1975"/>
        <v>22</v>
      </c>
      <c r="G6453" s="4">
        <f t="shared" si="1973"/>
        <v>31</v>
      </c>
      <c r="H6453" s="2">
        <f t="shared" si="1969"/>
        <v>0</v>
      </c>
      <c r="I6453" s="2">
        <f t="shared" si="1970"/>
        <v>0</v>
      </c>
      <c r="J6453" s="2">
        <f t="shared" si="1963"/>
        <v>0</v>
      </c>
      <c r="K6453" s="2">
        <f t="shared" si="1964"/>
        <v>0</v>
      </c>
      <c r="L6453" s="1">
        <f t="shared" si="1971"/>
        <v>0</v>
      </c>
      <c r="M6453" s="3">
        <f t="shared" si="1959"/>
        <v>0</v>
      </c>
      <c r="N6453" s="2">
        <f t="shared" si="1965"/>
        <v>0</v>
      </c>
      <c r="O6453" s="18">
        <f t="shared" si="1972"/>
        <v>0.14499999999999999</v>
      </c>
      <c r="P6453" s="8">
        <f t="shared" si="1976"/>
        <v>1.008039949</v>
      </c>
      <c r="Q6453" s="2">
        <f t="shared" si="1974"/>
        <v>0</v>
      </c>
      <c r="R6453" s="2">
        <f t="shared" si="1966"/>
        <v>0</v>
      </c>
      <c r="S6453" s="9" t="s">
        <v>56</v>
      </c>
      <c r="T6453" s="47">
        <f t="shared" si="1961"/>
        <v>46487</v>
      </c>
      <c r="AE6453" s="33"/>
    </row>
    <row r="6454" spans="1:31" x14ac:dyDescent="0.2">
      <c r="A6454" s="90">
        <f t="shared" si="1967"/>
        <v>46479</v>
      </c>
      <c r="B6454" s="2">
        <f t="shared" si="1962"/>
        <v>0</v>
      </c>
      <c r="C6454" s="2">
        <f t="shared" si="1960"/>
        <v>230776.25447804984</v>
      </c>
      <c r="D6454" s="47">
        <f t="shared" si="1968"/>
        <v>46457</v>
      </c>
      <c r="E6454" s="3">
        <f t="shared" si="1977"/>
        <v>-1</v>
      </c>
      <c r="F6454" s="4">
        <f t="shared" si="1975"/>
        <v>23</v>
      </c>
      <c r="G6454" s="4">
        <f t="shared" si="1973"/>
        <v>31</v>
      </c>
      <c r="H6454" s="2">
        <f t="shared" si="1969"/>
        <v>0</v>
      </c>
      <c r="I6454" s="2">
        <f t="shared" si="1970"/>
        <v>0</v>
      </c>
      <c r="J6454" s="2">
        <f t="shared" si="1963"/>
        <v>0</v>
      </c>
      <c r="K6454" s="2">
        <f t="shared" si="1964"/>
        <v>0</v>
      </c>
      <c r="L6454" s="1">
        <f t="shared" si="1971"/>
        <v>0</v>
      </c>
      <c r="M6454" s="3">
        <f t="shared" si="1959"/>
        <v>0</v>
      </c>
      <c r="N6454" s="2">
        <f t="shared" si="1965"/>
        <v>0</v>
      </c>
      <c r="O6454" s="18">
        <f t="shared" si="1972"/>
        <v>0.14499999999999999</v>
      </c>
      <c r="P6454" s="8">
        <f t="shared" si="1976"/>
        <v>1.0084069339999999</v>
      </c>
      <c r="Q6454" s="2">
        <f t="shared" si="1974"/>
        <v>0</v>
      </c>
      <c r="R6454" s="2">
        <f t="shared" si="1966"/>
        <v>0</v>
      </c>
      <c r="S6454" s="9" t="s">
        <v>56</v>
      </c>
      <c r="T6454" s="47">
        <f t="shared" si="1961"/>
        <v>46487</v>
      </c>
      <c r="AE6454" s="33"/>
    </row>
    <row r="6455" spans="1:31" x14ac:dyDescent="0.2">
      <c r="A6455" s="90">
        <f t="shared" si="1967"/>
        <v>46480</v>
      </c>
      <c r="B6455" s="2">
        <f t="shared" si="1962"/>
        <v>0</v>
      </c>
      <c r="C6455" s="2">
        <f t="shared" si="1960"/>
        <v>230776.25447804984</v>
      </c>
      <c r="D6455" s="47">
        <f t="shared" si="1968"/>
        <v>46457</v>
      </c>
      <c r="E6455" s="3">
        <f t="shared" si="1977"/>
        <v>-1</v>
      </c>
      <c r="F6455" s="4">
        <f t="shared" si="1975"/>
        <v>24</v>
      </c>
      <c r="G6455" s="4">
        <f t="shared" si="1973"/>
        <v>31</v>
      </c>
      <c r="H6455" s="2">
        <f t="shared" si="1969"/>
        <v>0</v>
      </c>
      <c r="I6455" s="2">
        <f t="shared" si="1970"/>
        <v>0</v>
      </c>
      <c r="J6455" s="2">
        <f t="shared" si="1963"/>
        <v>0</v>
      </c>
      <c r="K6455" s="2">
        <f t="shared" si="1964"/>
        <v>0</v>
      </c>
      <c r="L6455" s="1">
        <f t="shared" si="1971"/>
        <v>0</v>
      </c>
      <c r="M6455" s="3">
        <f t="shared" si="1959"/>
        <v>0</v>
      </c>
      <c r="N6455" s="2">
        <f t="shared" si="1965"/>
        <v>0</v>
      </c>
      <c r="O6455" s="18">
        <f t="shared" si="1972"/>
        <v>0.14499999999999999</v>
      </c>
      <c r="P6455" s="8">
        <f t="shared" si="1976"/>
        <v>1.0087740510000001</v>
      </c>
      <c r="Q6455" s="2">
        <f t="shared" si="1974"/>
        <v>0</v>
      </c>
      <c r="R6455" s="2">
        <f t="shared" si="1966"/>
        <v>0</v>
      </c>
      <c r="S6455" s="9" t="s">
        <v>56</v>
      </c>
      <c r="T6455" s="47">
        <f t="shared" si="1961"/>
        <v>46487</v>
      </c>
      <c r="AE6455" s="33"/>
    </row>
    <row r="6456" spans="1:31" x14ac:dyDescent="0.2">
      <c r="A6456" s="90">
        <f t="shared" si="1967"/>
        <v>46481</v>
      </c>
      <c r="B6456" s="2">
        <f t="shared" si="1962"/>
        <v>0</v>
      </c>
      <c r="C6456" s="2">
        <f t="shared" si="1960"/>
        <v>230776.25447804984</v>
      </c>
      <c r="D6456" s="47">
        <f t="shared" si="1968"/>
        <v>46457</v>
      </c>
      <c r="E6456" s="3">
        <f t="shared" si="1977"/>
        <v>-1</v>
      </c>
      <c r="F6456" s="4">
        <f t="shared" si="1975"/>
        <v>25</v>
      </c>
      <c r="G6456" s="4">
        <f t="shared" si="1973"/>
        <v>31</v>
      </c>
      <c r="H6456" s="2">
        <f t="shared" si="1969"/>
        <v>0</v>
      </c>
      <c r="I6456" s="2">
        <f t="shared" si="1970"/>
        <v>0</v>
      </c>
      <c r="J6456" s="2">
        <f t="shared" si="1963"/>
        <v>0</v>
      </c>
      <c r="K6456" s="2">
        <f t="shared" si="1964"/>
        <v>0</v>
      </c>
      <c r="L6456" s="1">
        <f t="shared" si="1971"/>
        <v>0</v>
      </c>
      <c r="M6456" s="3">
        <f t="shared" si="1959"/>
        <v>0</v>
      </c>
      <c r="N6456" s="2">
        <f t="shared" si="1965"/>
        <v>0</v>
      </c>
      <c r="O6456" s="18">
        <f t="shared" si="1972"/>
        <v>0.14499999999999999</v>
      </c>
      <c r="P6456" s="8">
        <f t="shared" si="1976"/>
        <v>1.009141303</v>
      </c>
      <c r="Q6456" s="2">
        <f t="shared" si="1974"/>
        <v>0</v>
      </c>
      <c r="R6456" s="2">
        <f t="shared" si="1966"/>
        <v>0</v>
      </c>
      <c r="S6456" s="9" t="s">
        <v>56</v>
      </c>
      <c r="T6456" s="47">
        <f t="shared" si="1961"/>
        <v>46487</v>
      </c>
      <c r="AE6456" s="33"/>
    </row>
    <row r="6457" spans="1:31" x14ac:dyDescent="0.2">
      <c r="A6457" s="90">
        <f t="shared" si="1967"/>
        <v>46482</v>
      </c>
      <c r="B6457" s="2">
        <f t="shared" si="1962"/>
        <v>0</v>
      </c>
      <c r="C6457" s="2">
        <f t="shared" si="1960"/>
        <v>230776.25447804984</v>
      </c>
      <c r="D6457" s="47">
        <f t="shared" si="1968"/>
        <v>46457</v>
      </c>
      <c r="E6457" s="3">
        <f t="shared" si="1977"/>
        <v>-1</v>
      </c>
      <c r="F6457" s="4">
        <f t="shared" si="1975"/>
        <v>26</v>
      </c>
      <c r="G6457" s="4">
        <f t="shared" si="1973"/>
        <v>31</v>
      </c>
      <c r="H6457" s="2">
        <f t="shared" si="1969"/>
        <v>0</v>
      </c>
      <c r="I6457" s="2">
        <f t="shared" si="1970"/>
        <v>0</v>
      </c>
      <c r="J6457" s="2">
        <f t="shared" si="1963"/>
        <v>0</v>
      </c>
      <c r="K6457" s="2">
        <f t="shared" si="1964"/>
        <v>0</v>
      </c>
      <c r="L6457" s="1">
        <f t="shared" si="1971"/>
        <v>0</v>
      </c>
      <c r="M6457" s="3">
        <f t="shared" si="1959"/>
        <v>0</v>
      </c>
      <c r="N6457" s="2">
        <f t="shared" si="1965"/>
        <v>0</v>
      </c>
      <c r="O6457" s="18">
        <f t="shared" si="1972"/>
        <v>0.14499999999999999</v>
      </c>
      <c r="P6457" s="8">
        <f t="shared" si="1976"/>
        <v>1.0095086879999999</v>
      </c>
      <c r="Q6457" s="2">
        <f t="shared" si="1974"/>
        <v>0</v>
      </c>
      <c r="R6457" s="2">
        <f t="shared" si="1966"/>
        <v>0</v>
      </c>
      <c r="S6457" s="9" t="s">
        <v>56</v>
      </c>
      <c r="T6457" s="47">
        <f t="shared" si="1961"/>
        <v>46487</v>
      </c>
      <c r="AE6457" s="33"/>
    </row>
    <row r="6458" spans="1:31" x14ac:dyDescent="0.2">
      <c r="A6458" s="90">
        <f t="shared" si="1967"/>
        <v>46483</v>
      </c>
      <c r="B6458" s="2">
        <f t="shared" si="1962"/>
        <v>0</v>
      </c>
      <c r="C6458" s="2">
        <f t="shared" si="1960"/>
        <v>230776.25447804984</v>
      </c>
      <c r="D6458" s="47">
        <f t="shared" si="1968"/>
        <v>46457</v>
      </c>
      <c r="E6458" s="3">
        <f t="shared" si="1977"/>
        <v>-1</v>
      </c>
      <c r="F6458" s="4">
        <f t="shared" si="1975"/>
        <v>27</v>
      </c>
      <c r="G6458" s="4">
        <f t="shared" si="1973"/>
        <v>31</v>
      </c>
      <c r="H6458" s="2">
        <f t="shared" si="1969"/>
        <v>0</v>
      </c>
      <c r="I6458" s="2">
        <f t="shared" si="1970"/>
        <v>0</v>
      </c>
      <c r="J6458" s="2">
        <f t="shared" si="1963"/>
        <v>0</v>
      </c>
      <c r="K6458" s="2">
        <f t="shared" si="1964"/>
        <v>0</v>
      </c>
      <c r="L6458" s="1">
        <f t="shared" si="1971"/>
        <v>0</v>
      </c>
      <c r="M6458" s="3">
        <f t="shared" si="1959"/>
        <v>0</v>
      </c>
      <c r="N6458" s="2">
        <f t="shared" si="1965"/>
        <v>0</v>
      </c>
      <c r="O6458" s="18">
        <f t="shared" si="1972"/>
        <v>0.14499999999999999</v>
      </c>
      <c r="P6458" s="8">
        <f t="shared" si="1976"/>
        <v>1.009876207</v>
      </c>
      <c r="Q6458" s="2">
        <f t="shared" si="1974"/>
        <v>0</v>
      </c>
      <c r="R6458" s="2">
        <f t="shared" si="1966"/>
        <v>0</v>
      </c>
      <c r="S6458" s="9" t="s">
        <v>56</v>
      </c>
      <c r="T6458" s="47">
        <f t="shared" si="1961"/>
        <v>46487</v>
      </c>
      <c r="AE6458" s="33"/>
    </row>
    <row r="6459" spans="1:31" x14ac:dyDescent="0.2">
      <c r="A6459" s="90">
        <f t="shared" si="1967"/>
        <v>46484</v>
      </c>
      <c r="B6459" s="2">
        <f t="shared" si="1962"/>
        <v>0</v>
      </c>
      <c r="C6459" s="2">
        <f t="shared" si="1960"/>
        <v>230776.25447804984</v>
      </c>
      <c r="D6459" s="47">
        <f t="shared" si="1968"/>
        <v>46457</v>
      </c>
      <c r="E6459" s="3">
        <f t="shared" si="1977"/>
        <v>-1</v>
      </c>
      <c r="F6459" s="4">
        <f t="shared" si="1975"/>
        <v>28</v>
      </c>
      <c r="G6459" s="4">
        <f t="shared" si="1973"/>
        <v>31</v>
      </c>
      <c r="H6459" s="2">
        <f t="shared" si="1969"/>
        <v>0</v>
      </c>
      <c r="I6459" s="2">
        <f t="shared" si="1970"/>
        <v>0</v>
      </c>
      <c r="J6459" s="2">
        <f t="shared" si="1963"/>
        <v>0</v>
      </c>
      <c r="K6459" s="2">
        <f t="shared" si="1964"/>
        <v>0</v>
      </c>
      <c r="L6459" s="1">
        <f t="shared" si="1971"/>
        <v>0</v>
      </c>
      <c r="M6459" s="3">
        <f t="shared" si="1959"/>
        <v>0</v>
      </c>
      <c r="N6459" s="2">
        <f t="shared" si="1965"/>
        <v>0</v>
      </c>
      <c r="O6459" s="18">
        <f t="shared" si="1972"/>
        <v>0.14499999999999999</v>
      </c>
      <c r="P6459" s="8">
        <f t="shared" si="1976"/>
        <v>1.0102438600000001</v>
      </c>
      <c r="Q6459" s="2">
        <f t="shared" si="1974"/>
        <v>0</v>
      </c>
      <c r="R6459" s="2">
        <f t="shared" si="1966"/>
        <v>0</v>
      </c>
      <c r="S6459" s="9" t="s">
        <v>56</v>
      </c>
      <c r="T6459" s="47">
        <f t="shared" si="1961"/>
        <v>46487</v>
      </c>
      <c r="AE6459" s="33"/>
    </row>
    <row r="6460" spans="1:31" x14ac:dyDescent="0.2">
      <c r="A6460" s="90">
        <f t="shared" si="1967"/>
        <v>46485</v>
      </c>
      <c r="B6460" s="2">
        <f t="shared" si="1962"/>
        <v>0</v>
      </c>
      <c r="C6460" s="2">
        <f t="shared" si="1960"/>
        <v>230776.25447804984</v>
      </c>
      <c r="D6460" s="47">
        <f t="shared" si="1968"/>
        <v>46457</v>
      </c>
      <c r="E6460" s="3">
        <f t="shared" si="1977"/>
        <v>-1</v>
      </c>
      <c r="F6460" s="4">
        <f t="shared" si="1975"/>
        <v>29</v>
      </c>
      <c r="G6460" s="4">
        <f t="shared" si="1973"/>
        <v>31</v>
      </c>
      <c r="H6460" s="2">
        <f t="shared" si="1969"/>
        <v>0</v>
      </c>
      <c r="I6460" s="2">
        <f t="shared" si="1970"/>
        <v>0</v>
      </c>
      <c r="J6460" s="2">
        <f t="shared" si="1963"/>
        <v>0</v>
      </c>
      <c r="K6460" s="2">
        <f t="shared" si="1964"/>
        <v>0</v>
      </c>
      <c r="L6460" s="1">
        <f t="shared" si="1971"/>
        <v>0</v>
      </c>
      <c r="M6460" s="3">
        <f t="shared" si="1959"/>
        <v>0</v>
      </c>
      <c r="N6460" s="2">
        <f t="shared" si="1965"/>
        <v>0</v>
      </c>
      <c r="O6460" s="18">
        <f t="shared" si="1972"/>
        <v>0.14499999999999999</v>
      </c>
      <c r="P6460" s="8">
        <f t="shared" si="1976"/>
        <v>1.0106116460000001</v>
      </c>
      <c r="Q6460" s="2">
        <f t="shared" si="1974"/>
        <v>0</v>
      </c>
      <c r="R6460" s="2">
        <f t="shared" si="1966"/>
        <v>0</v>
      </c>
      <c r="S6460" s="9" t="s">
        <v>56</v>
      </c>
      <c r="T6460" s="47">
        <f t="shared" si="1961"/>
        <v>46487</v>
      </c>
      <c r="AE6460" s="33"/>
    </row>
    <row r="6461" spans="1:31" x14ac:dyDescent="0.2">
      <c r="A6461" s="90">
        <f t="shared" si="1967"/>
        <v>46486</v>
      </c>
      <c r="B6461" s="2">
        <f t="shared" si="1962"/>
        <v>0</v>
      </c>
      <c r="C6461" s="2">
        <f t="shared" si="1960"/>
        <v>230776.25447804984</v>
      </c>
      <c r="D6461" s="47">
        <f t="shared" si="1968"/>
        <v>46457</v>
      </c>
      <c r="E6461" s="3">
        <f t="shared" si="1977"/>
        <v>-1</v>
      </c>
      <c r="F6461" s="4">
        <f t="shared" si="1975"/>
        <v>30</v>
      </c>
      <c r="G6461" s="4">
        <f t="shared" si="1973"/>
        <v>31</v>
      </c>
      <c r="H6461" s="2">
        <f t="shared" si="1969"/>
        <v>0</v>
      </c>
      <c r="I6461" s="2">
        <f t="shared" si="1970"/>
        <v>0</v>
      </c>
      <c r="J6461" s="2">
        <f t="shared" si="1963"/>
        <v>0</v>
      </c>
      <c r="K6461" s="2">
        <f t="shared" si="1964"/>
        <v>0</v>
      </c>
      <c r="L6461" s="1">
        <f t="shared" si="1971"/>
        <v>0</v>
      </c>
      <c r="M6461" s="3">
        <f t="shared" si="1959"/>
        <v>0</v>
      </c>
      <c r="N6461" s="2">
        <f t="shared" si="1965"/>
        <v>0</v>
      </c>
      <c r="O6461" s="18">
        <f t="shared" si="1972"/>
        <v>0.14499999999999999</v>
      </c>
      <c r="P6461" s="8">
        <f t="shared" si="1976"/>
        <v>1.0109795669999999</v>
      </c>
      <c r="Q6461" s="2">
        <f t="shared" si="1974"/>
        <v>0</v>
      </c>
      <c r="R6461" s="2">
        <f t="shared" si="1966"/>
        <v>0</v>
      </c>
      <c r="S6461" s="9" t="s">
        <v>56</v>
      </c>
      <c r="T6461" s="47">
        <f t="shared" si="1961"/>
        <v>46487</v>
      </c>
      <c r="AE6461" s="33"/>
    </row>
    <row r="6462" spans="1:31" x14ac:dyDescent="0.2">
      <c r="A6462" s="90">
        <f t="shared" si="1967"/>
        <v>46487</v>
      </c>
      <c r="B6462" s="2">
        <f t="shared" si="1962"/>
        <v>0</v>
      </c>
      <c r="C6462" s="2">
        <f t="shared" si="1960"/>
        <v>230776.25447804984</v>
      </c>
      <c r="D6462" s="47">
        <f t="shared" si="1968"/>
        <v>46457</v>
      </c>
      <c r="E6462" s="3">
        <f t="shared" si="1977"/>
        <v>-1</v>
      </c>
      <c r="F6462" s="4">
        <f t="shared" si="1975"/>
        <v>31</v>
      </c>
      <c r="G6462" s="4">
        <f t="shared" si="1973"/>
        <v>31</v>
      </c>
      <c r="H6462" s="2">
        <f t="shared" si="1969"/>
        <v>0</v>
      </c>
      <c r="I6462" s="2">
        <f t="shared" si="1970"/>
        <v>0</v>
      </c>
      <c r="J6462" s="2">
        <f t="shared" si="1963"/>
        <v>0</v>
      </c>
      <c r="K6462" s="2">
        <f t="shared" si="1964"/>
        <v>0</v>
      </c>
      <c r="L6462" s="1">
        <f t="shared" si="1971"/>
        <v>212</v>
      </c>
      <c r="M6462" s="3">
        <f t="shared" si="1959"/>
        <v>3.5118000000000003E-2</v>
      </c>
      <c r="N6462" s="2">
        <f t="shared" si="1965"/>
        <v>0</v>
      </c>
      <c r="O6462" s="18">
        <f t="shared" si="1972"/>
        <v>0.14499999999999999</v>
      </c>
      <c r="P6462" s="8">
        <f t="shared" si="1976"/>
        <v>1.0113476210000001</v>
      </c>
      <c r="Q6462" s="2">
        <f t="shared" si="1974"/>
        <v>0</v>
      </c>
      <c r="R6462" s="2">
        <f t="shared" si="1966"/>
        <v>0</v>
      </c>
      <c r="S6462" s="9" t="s">
        <v>56</v>
      </c>
      <c r="T6462" s="47">
        <f t="shared" si="1961"/>
        <v>46487</v>
      </c>
      <c r="AE6462" s="33"/>
    </row>
    <row r="6463" spans="1:31" x14ac:dyDescent="0.2">
      <c r="A6463" s="90">
        <f t="shared" si="1967"/>
        <v>46488</v>
      </c>
      <c r="B6463" s="2">
        <f t="shared" si="1962"/>
        <v>0</v>
      </c>
      <c r="C6463" s="2">
        <f t="shared" si="1960"/>
        <v>222671.85397328984</v>
      </c>
      <c r="D6463" s="47">
        <f t="shared" si="1968"/>
        <v>46488</v>
      </c>
      <c r="E6463" s="3">
        <f t="shared" si="1977"/>
        <v>-1</v>
      </c>
      <c r="F6463" s="4">
        <f t="shared" si="1975"/>
        <v>1</v>
      </c>
      <c r="G6463" s="4">
        <f t="shared" si="1973"/>
        <v>30</v>
      </c>
      <c r="H6463" s="2">
        <f t="shared" si="1969"/>
        <v>0</v>
      </c>
      <c r="I6463" s="2">
        <f t="shared" si="1970"/>
        <v>0</v>
      </c>
      <c r="J6463" s="2">
        <f t="shared" si="1963"/>
        <v>0</v>
      </c>
      <c r="K6463" s="2">
        <f t="shared" si="1964"/>
        <v>0</v>
      </c>
      <c r="L6463" s="1">
        <f t="shared" si="1971"/>
        <v>0</v>
      </c>
      <c r="M6463" s="3">
        <f t="shared" ref="M6463:M6526" si="1978">IF(DAY(A6463)=E$2,VLOOKUP(A6463,$W$10:$AD$316,5),0)</f>
        <v>0</v>
      </c>
      <c r="N6463" s="2">
        <f t="shared" si="1965"/>
        <v>0</v>
      </c>
      <c r="O6463" s="18">
        <f t="shared" si="1972"/>
        <v>0.14499999999999999</v>
      </c>
      <c r="P6463" s="8">
        <f t="shared" si="1976"/>
        <v>1.0003761950000001</v>
      </c>
      <c r="Q6463" s="2">
        <f t="shared" si="1974"/>
        <v>0</v>
      </c>
      <c r="R6463" s="2">
        <f t="shared" si="1966"/>
        <v>0</v>
      </c>
      <c r="S6463" s="9" t="s">
        <v>56</v>
      </c>
      <c r="T6463" s="47">
        <f t="shared" si="1961"/>
        <v>46517</v>
      </c>
      <c r="AE6463" s="33"/>
    </row>
    <row r="6464" spans="1:31" x14ac:dyDescent="0.2">
      <c r="A6464" s="90">
        <f t="shared" si="1967"/>
        <v>46489</v>
      </c>
      <c r="B6464" s="2">
        <f t="shared" si="1962"/>
        <v>0</v>
      </c>
      <c r="C6464" s="2">
        <f t="shared" ref="C6464:C6527" si="1979">IF(DAY(A6463)=$E$2,VLOOKUP(A6463,W$10:X$316,2),C6463)</f>
        <v>222671.85397328984</v>
      </c>
      <c r="D6464" s="47">
        <f t="shared" si="1968"/>
        <v>46488</v>
      </c>
      <c r="E6464" s="3">
        <f t="shared" si="1977"/>
        <v>-1</v>
      </c>
      <c r="F6464" s="4">
        <f t="shared" si="1975"/>
        <v>2</v>
      </c>
      <c r="G6464" s="4">
        <f t="shared" si="1973"/>
        <v>30</v>
      </c>
      <c r="H6464" s="2">
        <f t="shared" si="1969"/>
        <v>0</v>
      </c>
      <c r="I6464" s="2">
        <f t="shared" si="1970"/>
        <v>0</v>
      </c>
      <c r="J6464" s="2">
        <f t="shared" si="1963"/>
        <v>0</v>
      </c>
      <c r="K6464" s="2">
        <f t="shared" si="1964"/>
        <v>0</v>
      </c>
      <c r="L6464" s="1">
        <f t="shared" si="1971"/>
        <v>0</v>
      </c>
      <c r="M6464" s="3">
        <f t="shared" si="1978"/>
        <v>0</v>
      </c>
      <c r="N6464" s="2">
        <f t="shared" si="1965"/>
        <v>0</v>
      </c>
      <c r="O6464" s="18">
        <f t="shared" si="1972"/>
        <v>0.14499999999999999</v>
      </c>
      <c r="P6464" s="8">
        <f t="shared" si="1976"/>
        <v>1.0007525310000001</v>
      </c>
      <c r="Q6464" s="2">
        <f t="shared" si="1974"/>
        <v>0</v>
      </c>
      <c r="R6464" s="2">
        <f t="shared" si="1966"/>
        <v>0</v>
      </c>
      <c r="S6464" s="9" t="s">
        <v>56</v>
      </c>
      <c r="T6464" s="47">
        <f t="shared" ref="T6464:T6527" si="1980">IF(DAY(A6464)=E$2+1,VLOOKUP(A6463,$W$10:$AD$316,8),T6463)</f>
        <v>46517</v>
      </c>
      <c r="AE6464" s="33"/>
    </row>
    <row r="6465" spans="1:31" x14ac:dyDescent="0.2">
      <c r="A6465" s="90">
        <f t="shared" si="1967"/>
        <v>46490</v>
      </c>
      <c r="B6465" s="2">
        <f t="shared" si="1962"/>
        <v>0</v>
      </c>
      <c r="C6465" s="2">
        <f t="shared" si="1979"/>
        <v>222671.85397328984</v>
      </c>
      <c r="D6465" s="47">
        <f t="shared" si="1968"/>
        <v>46488</v>
      </c>
      <c r="E6465" s="3">
        <f t="shared" si="1977"/>
        <v>-1</v>
      </c>
      <c r="F6465" s="4">
        <f t="shared" si="1975"/>
        <v>3</v>
      </c>
      <c r="G6465" s="4">
        <f t="shared" si="1973"/>
        <v>30</v>
      </c>
      <c r="H6465" s="2">
        <f t="shared" si="1969"/>
        <v>0</v>
      </c>
      <c r="I6465" s="2">
        <f t="shared" si="1970"/>
        <v>0</v>
      </c>
      <c r="J6465" s="2">
        <f t="shared" si="1963"/>
        <v>0</v>
      </c>
      <c r="K6465" s="2">
        <f t="shared" si="1964"/>
        <v>0</v>
      </c>
      <c r="L6465" s="1">
        <f t="shared" si="1971"/>
        <v>0</v>
      </c>
      <c r="M6465" s="3">
        <f t="shared" si="1978"/>
        <v>0</v>
      </c>
      <c r="N6465" s="2">
        <f t="shared" si="1965"/>
        <v>0</v>
      </c>
      <c r="O6465" s="18">
        <f t="shared" si="1972"/>
        <v>0.14499999999999999</v>
      </c>
      <c r="P6465" s="8">
        <f t="shared" si="1976"/>
        <v>1.001129009</v>
      </c>
      <c r="Q6465" s="2">
        <f t="shared" si="1974"/>
        <v>0</v>
      </c>
      <c r="R6465" s="2">
        <f t="shared" si="1966"/>
        <v>0</v>
      </c>
      <c r="S6465" s="9" t="s">
        <v>56</v>
      </c>
      <c r="T6465" s="47">
        <f t="shared" si="1980"/>
        <v>46517</v>
      </c>
      <c r="AE6465" s="33"/>
    </row>
    <row r="6466" spans="1:31" x14ac:dyDescent="0.2">
      <c r="A6466" s="90">
        <f t="shared" si="1967"/>
        <v>46491</v>
      </c>
      <c r="B6466" s="2">
        <f t="shared" si="1962"/>
        <v>0</v>
      </c>
      <c r="C6466" s="2">
        <f t="shared" si="1979"/>
        <v>222671.85397328984</v>
      </c>
      <c r="D6466" s="47">
        <f t="shared" si="1968"/>
        <v>46488</v>
      </c>
      <c r="E6466" s="3">
        <f t="shared" si="1977"/>
        <v>-1</v>
      </c>
      <c r="F6466" s="4">
        <f t="shared" si="1975"/>
        <v>4</v>
      </c>
      <c r="G6466" s="4">
        <f t="shared" si="1973"/>
        <v>30</v>
      </c>
      <c r="H6466" s="2">
        <f t="shared" si="1969"/>
        <v>0</v>
      </c>
      <c r="I6466" s="2">
        <f t="shared" si="1970"/>
        <v>0</v>
      </c>
      <c r="J6466" s="2">
        <f t="shared" si="1963"/>
        <v>0</v>
      </c>
      <c r="K6466" s="2">
        <f t="shared" si="1964"/>
        <v>0</v>
      </c>
      <c r="L6466" s="1">
        <f t="shared" si="1971"/>
        <v>0</v>
      </c>
      <c r="M6466" s="3">
        <f t="shared" si="1978"/>
        <v>0</v>
      </c>
      <c r="N6466" s="2">
        <f t="shared" si="1965"/>
        <v>0</v>
      </c>
      <c r="O6466" s="18">
        <f t="shared" si="1972"/>
        <v>0.14499999999999999</v>
      </c>
      <c r="P6466" s="8">
        <f t="shared" si="1976"/>
        <v>1.0015056280000001</v>
      </c>
      <c r="Q6466" s="2">
        <f t="shared" si="1974"/>
        <v>0</v>
      </c>
      <c r="R6466" s="2">
        <f t="shared" si="1966"/>
        <v>0</v>
      </c>
      <c r="S6466" s="9" t="s">
        <v>56</v>
      </c>
      <c r="T6466" s="47">
        <f t="shared" si="1980"/>
        <v>46517</v>
      </c>
      <c r="AE6466" s="33"/>
    </row>
    <row r="6467" spans="1:31" x14ac:dyDescent="0.2">
      <c r="A6467" s="90">
        <f t="shared" si="1967"/>
        <v>46492</v>
      </c>
      <c r="B6467" s="2">
        <f t="shared" si="1962"/>
        <v>0</v>
      </c>
      <c r="C6467" s="2">
        <f t="shared" si="1979"/>
        <v>222671.85397328984</v>
      </c>
      <c r="D6467" s="47">
        <f t="shared" si="1968"/>
        <v>46488</v>
      </c>
      <c r="E6467" s="3">
        <f t="shared" si="1977"/>
        <v>-1</v>
      </c>
      <c r="F6467" s="4">
        <f t="shared" si="1975"/>
        <v>5</v>
      </c>
      <c r="G6467" s="4">
        <f t="shared" si="1973"/>
        <v>30</v>
      </c>
      <c r="H6467" s="2">
        <f t="shared" si="1969"/>
        <v>0</v>
      </c>
      <c r="I6467" s="2">
        <f t="shared" si="1970"/>
        <v>0</v>
      </c>
      <c r="J6467" s="2">
        <f t="shared" si="1963"/>
        <v>0</v>
      </c>
      <c r="K6467" s="2">
        <f t="shared" si="1964"/>
        <v>0</v>
      </c>
      <c r="L6467" s="1">
        <f t="shared" si="1971"/>
        <v>0</v>
      </c>
      <c r="M6467" s="3">
        <f t="shared" si="1978"/>
        <v>0</v>
      </c>
      <c r="N6467" s="2">
        <f t="shared" si="1965"/>
        <v>0</v>
      </c>
      <c r="O6467" s="18">
        <f t="shared" si="1972"/>
        <v>0.14499999999999999</v>
      </c>
      <c r="P6467" s="8">
        <f t="shared" si="1976"/>
        <v>1.0018823889999999</v>
      </c>
      <c r="Q6467" s="2">
        <f t="shared" si="1974"/>
        <v>0</v>
      </c>
      <c r="R6467" s="2">
        <f t="shared" si="1966"/>
        <v>0</v>
      </c>
      <c r="S6467" s="9" t="s">
        <v>56</v>
      </c>
      <c r="T6467" s="47">
        <f t="shared" si="1980"/>
        <v>46517</v>
      </c>
      <c r="AE6467" s="33"/>
    </row>
    <row r="6468" spans="1:31" x14ac:dyDescent="0.2">
      <c r="A6468" s="90">
        <f t="shared" si="1967"/>
        <v>46493</v>
      </c>
      <c r="B6468" s="2">
        <f t="shared" si="1962"/>
        <v>0</v>
      </c>
      <c r="C6468" s="2">
        <f t="shared" si="1979"/>
        <v>222671.85397328984</v>
      </c>
      <c r="D6468" s="47">
        <f t="shared" si="1968"/>
        <v>46488</v>
      </c>
      <c r="E6468" s="3">
        <f t="shared" si="1977"/>
        <v>-1</v>
      </c>
      <c r="F6468" s="4">
        <f t="shared" si="1975"/>
        <v>6</v>
      </c>
      <c r="G6468" s="4">
        <f t="shared" si="1973"/>
        <v>30</v>
      </c>
      <c r="H6468" s="2">
        <f t="shared" si="1969"/>
        <v>0</v>
      </c>
      <c r="I6468" s="2">
        <f t="shared" si="1970"/>
        <v>0</v>
      </c>
      <c r="J6468" s="2">
        <f t="shared" si="1963"/>
        <v>0</v>
      </c>
      <c r="K6468" s="2">
        <f t="shared" si="1964"/>
        <v>0</v>
      </c>
      <c r="L6468" s="1">
        <f t="shared" si="1971"/>
        <v>0</v>
      </c>
      <c r="M6468" s="3">
        <f t="shared" si="1978"/>
        <v>0</v>
      </c>
      <c r="N6468" s="2">
        <f t="shared" si="1965"/>
        <v>0</v>
      </c>
      <c r="O6468" s="18">
        <f t="shared" si="1972"/>
        <v>0.14499999999999999</v>
      </c>
      <c r="P6468" s="8">
        <f t="shared" si="1976"/>
        <v>1.002259292</v>
      </c>
      <c r="Q6468" s="2">
        <f t="shared" si="1974"/>
        <v>0</v>
      </c>
      <c r="R6468" s="2">
        <f t="shared" si="1966"/>
        <v>0</v>
      </c>
      <c r="S6468" s="9" t="s">
        <v>56</v>
      </c>
      <c r="T6468" s="47">
        <f t="shared" si="1980"/>
        <v>46517</v>
      </c>
      <c r="AE6468" s="33"/>
    </row>
    <row r="6469" spans="1:31" x14ac:dyDescent="0.2">
      <c r="A6469" s="90">
        <f t="shared" si="1967"/>
        <v>46494</v>
      </c>
      <c r="B6469" s="2">
        <f t="shared" si="1962"/>
        <v>0</v>
      </c>
      <c r="C6469" s="2">
        <f t="shared" si="1979"/>
        <v>222671.85397328984</v>
      </c>
      <c r="D6469" s="47">
        <f t="shared" si="1968"/>
        <v>46488</v>
      </c>
      <c r="E6469" s="3">
        <f t="shared" si="1977"/>
        <v>-1</v>
      </c>
      <c r="F6469" s="4">
        <f t="shared" si="1975"/>
        <v>7</v>
      </c>
      <c r="G6469" s="4">
        <f t="shared" si="1973"/>
        <v>30</v>
      </c>
      <c r="H6469" s="2">
        <f t="shared" si="1969"/>
        <v>0</v>
      </c>
      <c r="I6469" s="2">
        <f t="shared" si="1970"/>
        <v>0</v>
      </c>
      <c r="J6469" s="2">
        <f t="shared" si="1963"/>
        <v>0</v>
      </c>
      <c r="K6469" s="2">
        <f t="shared" si="1964"/>
        <v>0</v>
      </c>
      <c r="L6469" s="1">
        <f t="shared" si="1971"/>
        <v>0</v>
      </c>
      <c r="M6469" s="3">
        <f t="shared" si="1978"/>
        <v>0</v>
      </c>
      <c r="N6469" s="2">
        <f t="shared" si="1965"/>
        <v>0</v>
      </c>
      <c r="O6469" s="18">
        <f t="shared" si="1972"/>
        <v>0.14499999999999999</v>
      </c>
      <c r="P6469" s="8">
        <f t="shared" si="1976"/>
        <v>1.002636337</v>
      </c>
      <c r="Q6469" s="2">
        <f t="shared" si="1974"/>
        <v>0</v>
      </c>
      <c r="R6469" s="2">
        <f t="shared" si="1966"/>
        <v>0</v>
      </c>
      <c r="S6469" s="9" t="s">
        <v>56</v>
      </c>
      <c r="T6469" s="47">
        <f t="shared" si="1980"/>
        <v>46517</v>
      </c>
      <c r="AE6469" s="33"/>
    </row>
    <row r="6470" spans="1:31" x14ac:dyDescent="0.2">
      <c r="A6470" s="90">
        <f t="shared" si="1967"/>
        <v>46495</v>
      </c>
      <c r="B6470" s="2">
        <f t="shared" si="1962"/>
        <v>0</v>
      </c>
      <c r="C6470" s="2">
        <f t="shared" si="1979"/>
        <v>222671.85397328984</v>
      </c>
      <c r="D6470" s="47">
        <f t="shared" si="1968"/>
        <v>46488</v>
      </c>
      <c r="E6470" s="3">
        <f t="shared" si="1977"/>
        <v>-1</v>
      </c>
      <c r="F6470" s="4">
        <f t="shared" si="1975"/>
        <v>8</v>
      </c>
      <c r="G6470" s="4">
        <f t="shared" si="1973"/>
        <v>30</v>
      </c>
      <c r="H6470" s="2">
        <f t="shared" si="1969"/>
        <v>0</v>
      </c>
      <c r="I6470" s="2">
        <f t="shared" si="1970"/>
        <v>0</v>
      </c>
      <c r="J6470" s="2">
        <f t="shared" si="1963"/>
        <v>0</v>
      </c>
      <c r="K6470" s="2">
        <f t="shared" si="1964"/>
        <v>0</v>
      </c>
      <c r="L6470" s="1">
        <f t="shared" si="1971"/>
        <v>0</v>
      </c>
      <c r="M6470" s="3">
        <f t="shared" si="1978"/>
        <v>0</v>
      </c>
      <c r="N6470" s="2">
        <f t="shared" si="1965"/>
        <v>0</v>
      </c>
      <c r="O6470" s="18">
        <f t="shared" si="1972"/>
        <v>0.14499999999999999</v>
      </c>
      <c r="P6470" s="8">
        <f t="shared" si="1976"/>
        <v>1.0030135229999999</v>
      </c>
      <c r="Q6470" s="2">
        <f t="shared" si="1974"/>
        <v>0</v>
      </c>
      <c r="R6470" s="2">
        <f t="shared" si="1966"/>
        <v>0</v>
      </c>
      <c r="S6470" s="9" t="s">
        <v>56</v>
      </c>
      <c r="T6470" s="47">
        <f t="shared" si="1980"/>
        <v>46517</v>
      </c>
      <c r="AE6470" s="33"/>
    </row>
    <row r="6471" spans="1:31" x14ac:dyDescent="0.2">
      <c r="A6471" s="90">
        <f t="shared" si="1967"/>
        <v>46496</v>
      </c>
      <c r="B6471" s="2">
        <f t="shared" si="1962"/>
        <v>0</v>
      </c>
      <c r="C6471" s="2">
        <f t="shared" si="1979"/>
        <v>222671.85397328984</v>
      </c>
      <c r="D6471" s="47">
        <f t="shared" si="1968"/>
        <v>46488</v>
      </c>
      <c r="E6471" s="3">
        <f t="shared" si="1977"/>
        <v>-1</v>
      </c>
      <c r="F6471" s="4">
        <f t="shared" si="1975"/>
        <v>9</v>
      </c>
      <c r="G6471" s="4">
        <f t="shared" si="1973"/>
        <v>30</v>
      </c>
      <c r="H6471" s="2">
        <f t="shared" si="1969"/>
        <v>0</v>
      </c>
      <c r="I6471" s="2">
        <f t="shared" si="1970"/>
        <v>0</v>
      </c>
      <c r="J6471" s="2">
        <f t="shared" si="1963"/>
        <v>0</v>
      </c>
      <c r="K6471" s="2">
        <f t="shared" si="1964"/>
        <v>0</v>
      </c>
      <c r="L6471" s="1">
        <f t="shared" si="1971"/>
        <v>0</v>
      </c>
      <c r="M6471" s="3">
        <f t="shared" si="1978"/>
        <v>0</v>
      </c>
      <c r="N6471" s="2">
        <f t="shared" si="1965"/>
        <v>0</v>
      </c>
      <c r="O6471" s="18">
        <f t="shared" si="1972"/>
        <v>0.14499999999999999</v>
      </c>
      <c r="P6471" s="8">
        <f t="shared" si="1976"/>
        <v>1.0033908520000001</v>
      </c>
      <c r="Q6471" s="2">
        <f t="shared" si="1974"/>
        <v>0</v>
      </c>
      <c r="R6471" s="2">
        <f t="shared" si="1966"/>
        <v>0</v>
      </c>
      <c r="S6471" s="9" t="s">
        <v>56</v>
      </c>
      <c r="T6471" s="47">
        <f t="shared" si="1980"/>
        <v>46517</v>
      </c>
      <c r="AE6471" s="33"/>
    </row>
    <row r="6472" spans="1:31" x14ac:dyDescent="0.2">
      <c r="A6472" s="90">
        <f t="shared" si="1967"/>
        <v>46497</v>
      </c>
      <c r="B6472" s="2">
        <f t="shared" si="1962"/>
        <v>0</v>
      </c>
      <c r="C6472" s="2">
        <f t="shared" si="1979"/>
        <v>222671.85397328984</v>
      </c>
      <c r="D6472" s="47">
        <f t="shared" si="1968"/>
        <v>46488</v>
      </c>
      <c r="E6472" s="3">
        <f t="shared" si="1977"/>
        <v>-1</v>
      </c>
      <c r="F6472" s="4">
        <f t="shared" si="1975"/>
        <v>10</v>
      </c>
      <c r="G6472" s="4">
        <f t="shared" si="1973"/>
        <v>30</v>
      </c>
      <c r="H6472" s="2">
        <f t="shared" si="1969"/>
        <v>0</v>
      </c>
      <c r="I6472" s="2">
        <f t="shared" si="1970"/>
        <v>0</v>
      </c>
      <c r="J6472" s="2">
        <f t="shared" si="1963"/>
        <v>0</v>
      </c>
      <c r="K6472" s="2">
        <f t="shared" si="1964"/>
        <v>0</v>
      </c>
      <c r="L6472" s="1">
        <f t="shared" si="1971"/>
        <v>0</v>
      </c>
      <c r="M6472" s="3">
        <f t="shared" si="1978"/>
        <v>0</v>
      </c>
      <c r="N6472" s="2">
        <f t="shared" si="1965"/>
        <v>0</v>
      </c>
      <c r="O6472" s="18">
        <f t="shared" si="1972"/>
        <v>0.14499999999999999</v>
      </c>
      <c r="P6472" s="8">
        <f t="shared" si="1976"/>
        <v>1.003768322</v>
      </c>
      <c r="Q6472" s="2">
        <f t="shared" si="1974"/>
        <v>0</v>
      </c>
      <c r="R6472" s="2">
        <f t="shared" si="1966"/>
        <v>0</v>
      </c>
      <c r="S6472" s="9" t="s">
        <v>56</v>
      </c>
      <c r="T6472" s="47">
        <f t="shared" si="1980"/>
        <v>46517</v>
      </c>
      <c r="AE6472" s="33"/>
    </row>
    <row r="6473" spans="1:31" x14ac:dyDescent="0.2">
      <c r="A6473" s="90">
        <f t="shared" si="1967"/>
        <v>46498</v>
      </c>
      <c r="B6473" s="2">
        <f t="shared" si="1962"/>
        <v>0</v>
      </c>
      <c r="C6473" s="2">
        <f t="shared" si="1979"/>
        <v>222671.85397328984</v>
      </c>
      <c r="D6473" s="47">
        <f t="shared" si="1968"/>
        <v>46488</v>
      </c>
      <c r="E6473" s="3">
        <f t="shared" si="1977"/>
        <v>-1</v>
      </c>
      <c r="F6473" s="4">
        <f t="shared" si="1975"/>
        <v>11</v>
      </c>
      <c r="G6473" s="4">
        <f t="shared" si="1973"/>
        <v>30</v>
      </c>
      <c r="H6473" s="2">
        <f t="shared" si="1969"/>
        <v>0</v>
      </c>
      <c r="I6473" s="2">
        <f t="shared" si="1970"/>
        <v>0</v>
      </c>
      <c r="J6473" s="2">
        <f t="shared" si="1963"/>
        <v>0</v>
      </c>
      <c r="K6473" s="2">
        <f t="shared" si="1964"/>
        <v>0</v>
      </c>
      <c r="L6473" s="1">
        <f t="shared" si="1971"/>
        <v>0</v>
      </c>
      <c r="M6473" s="3">
        <f t="shared" si="1978"/>
        <v>0</v>
      </c>
      <c r="N6473" s="2">
        <f t="shared" si="1965"/>
        <v>0</v>
      </c>
      <c r="O6473" s="18">
        <f t="shared" si="1972"/>
        <v>0.14499999999999999</v>
      </c>
      <c r="P6473" s="8">
        <f t="shared" si="1976"/>
        <v>1.0041459349999999</v>
      </c>
      <c r="Q6473" s="2">
        <f t="shared" si="1974"/>
        <v>0</v>
      </c>
      <c r="R6473" s="2">
        <f t="shared" si="1966"/>
        <v>0</v>
      </c>
      <c r="S6473" s="9" t="s">
        <v>56</v>
      </c>
      <c r="T6473" s="47">
        <f t="shared" si="1980"/>
        <v>46517</v>
      </c>
      <c r="AE6473" s="33"/>
    </row>
    <row r="6474" spans="1:31" x14ac:dyDescent="0.2">
      <c r="A6474" s="90">
        <f t="shared" si="1967"/>
        <v>46499</v>
      </c>
      <c r="B6474" s="2">
        <f t="shared" ref="B6474:B6537" si="1981">(K6474+Q6474)</f>
        <v>0</v>
      </c>
      <c r="C6474" s="2">
        <f t="shared" si="1979"/>
        <v>222671.85397328984</v>
      </c>
      <c r="D6474" s="47">
        <f t="shared" si="1968"/>
        <v>46488</v>
      </c>
      <c r="E6474" s="3">
        <f t="shared" si="1977"/>
        <v>-1</v>
      </c>
      <c r="F6474" s="4">
        <f t="shared" si="1975"/>
        <v>12</v>
      </c>
      <c r="G6474" s="4">
        <f t="shared" si="1973"/>
        <v>30</v>
      </c>
      <c r="H6474" s="2">
        <f t="shared" si="1969"/>
        <v>0</v>
      </c>
      <c r="I6474" s="2">
        <f t="shared" si="1970"/>
        <v>0</v>
      </c>
      <c r="J6474" s="2">
        <f t="shared" ref="J6474:J6537" si="1982">TRUNC(H6474*I6474,8)</f>
        <v>0</v>
      </c>
      <c r="K6474" s="2">
        <f t="shared" ref="K6474:K6537" si="1983">TRUNC(C6474*J6474,8)</f>
        <v>0</v>
      </c>
      <c r="L6474" s="1">
        <f t="shared" si="1971"/>
        <v>0</v>
      </c>
      <c r="M6474" s="3">
        <f t="shared" si="1978"/>
        <v>0</v>
      </c>
      <c r="N6474" s="2">
        <f t="shared" ref="N6474:N6537" si="1984">IF(M6474&gt;0,TRUNC((M6474*K6474),8),0)</f>
        <v>0</v>
      </c>
      <c r="O6474" s="18">
        <f t="shared" si="1972"/>
        <v>0.14499999999999999</v>
      </c>
      <c r="P6474" s="8">
        <f t="shared" si="1976"/>
        <v>1.004523689</v>
      </c>
      <c r="Q6474" s="2">
        <f t="shared" si="1974"/>
        <v>0</v>
      </c>
      <c r="R6474" s="2">
        <f t="shared" ref="R6474:R6537" si="1985">(N6474+Q6474)</f>
        <v>0</v>
      </c>
      <c r="S6474" s="9" t="s">
        <v>56</v>
      </c>
      <c r="T6474" s="47">
        <f t="shared" si="1980"/>
        <v>46517</v>
      </c>
      <c r="AE6474" s="33"/>
    </row>
    <row r="6475" spans="1:31" x14ac:dyDescent="0.2">
      <c r="A6475" s="90">
        <f t="shared" ref="A6475:A6538" si="1986">(A6474+1)</f>
        <v>46500</v>
      </c>
      <c r="B6475" s="2">
        <f t="shared" si="1981"/>
        <v>0</v>
      </c>
      <c r="C6475" s="2">
        <f t="shared" si="1979"/>
        <v>222671.85397328984</v>
      </c>
      <c r="D6475" s="47">
        <f t="shared" ref="D6475:D6538" si="1987">IF(DAY(A6474)=$E$2,A6475,D6474)</f>
        <v>46488</v>
      </c>
      <c r="E6475" s="3">
        <f t="shared" si="1977"/>
        <v>-1</v>
      </c>
      <c r="F6475" s="4">
        <f t="shared" si="1975"/>
        <v>13</v>
      </c>
      <c r="G6475" s="4">
        <f t="shared" si="1973"/>
        <v>30</v>
      </c>
      <c r="H6475" s="2">
        <f t="shared" ref="H6475:H6538" si="1988">TRUNC(((1+$E6475)^($F6475/$G6475)),8)</f>
        <v>0</v>
      </c>
      <c r="I6475" s="2">
        <f t="shared" ref="I6475:I6538" si="1989">IF(DAY(A6474)=E$2,J6474,I6474)</f>
        <v>0</v>
      </c>
      <c r="J6475" s="2">
        <f t="shared" si="1982"/>
        <v>0</v>
      </c>
      <c r="K6475" s="2">
        <f t="shared" si="1983"/>
        <v>0</v>
      </c>
      <c r="L6475" s="1">
        <f t="shared" ref="L6475:L6538" si="1990">IF(DAY(A6475)=E$2,VLOOKUP(A6475,$W$10:$AD$316,7),0)</f>
        <v>0</v>
      </c>
      <c r="M6475" s="3">
        <f t="shared" si="1978"/>
        <v>0</v>
      </c>
      <c r="N6475" s="2">
        <f t="shared" si="1984"/>
        <v>0</v>
      </c>
      <c r="O6475" s="18">
        <f t="shared" ref="O6475:O6538" si="1991">(O6474)</f>
        <v>0.14499999999999999</v>
      </c>
      <c r="P6475" s="8">
        <f t="shared" si="1976"/>
        <v>1.0049015859999999</v>
      </c>
      <c r="Q6475" s="2">
        <f t="shared" si="1974"/>
        <v>0</v>
      </c>
      <c r="R6475" s="2">
        <f t="shared" si="1985"/>
        <v>0</v>
      </c>
      <c r="S6475" s="9" t="s">
        <v>56</v>
      </c>
      <c r="T6475" s="47">
        <f t="shared" si="1980"/>
        <v>46517</v>
      </c>
      <c r="AE6475" s="33"/>
    </row>
    <row r="6476" spans="1:31" x14ac:dyDescent="0.2">
      <c r="A6476" s="90">
        <f t="shared" si="1986"/>
        <v>46501</v>
      </c>
      <c r="B6476" s="2">
        <f t="shared" si="1981"/>
        <v>0</v>
      </c>
      <c r="C6476" s="2">
        <f t="shared" si="1979"/>
        <v>222671.85397328984</v>
      </c>
      <c r="D6476" s="47">
        <f t="shared" si="1987"/>
        <v>46488</v>
      </c>
      <c r="E6476" s="3">
        <f t="shared" si="1977"/>
        <v>-1</v>
      </c>
      <c r="F6476" s="4">
        <f t="shared" si="1975"/>
        <v>14</v>
      </c>
      <c r="G6476" s="4">
        <f t="shared" ref="G6476:G6539" si="1992">IF(DAY(A6476)=E$2+1,DAY(EOMONTH(A6476,0)), IF(DAY(A6476)&lt;&gt;$E$2+1,G6475))</f>
        <v>30</v>
      </c>
      <c r="H6476" s="2">
        <f t="shared" si="1988"/>
        <v>0</v>
      </c>
      <c r="I6476" s="2">
        <f t="shared" si="1989"/>
        <v>0</v>
      </c>
      <c r="J6476" s="2">
        <f t="shared" si="1982"/>
        <v>0</v>
      </c>
      <c r="K6476" s="2">
        <f t="shared" si="1983"/>
        <v>0</v>
      </c>
      <c r="L6476" s="1">
        <f t="shared" si="1990"/>
        <v>0</v>
      </c>
      <c r="M6476" s="3">
        <f t="shared" si="1978"/>
        <v>0</v>
      </c>
      <c r="N6476" s="2">
        <f t="shared" si="1984"/>
        <v>0</v>
      </c>
      <c r="O6476" s="18">
        <f t="shared" si="1991"/>
        <v>0.14499999999999999</v>
      </c>
      <c r="P6476" s="8">
        <f t="shared" si="1976"/>
        <v>1.0052796239999999</v>
      </c>
      <c r="Q6476" s="2">
        <f t="shared" si="1974"/>
        <v>0</v>
      </c>
      <c r="R6476" s="2">
        <f t="shared" si="1985"/>
        <v>0</v>
      </c>
      <c r="S6476" s="9" t="s">
        <v>56</v>
      </c>
      <c r="T6476" s="47">
        <f t="shared" si="1980"/>
        <v>46517</v>
      </c>
      <c r="AE6476" s="33"/>
    </row>
    <row r="6477" spans="1:31" x14ac:dyDescent="0.2">
      <c r="A6477" s="90">
        <f t="shared" si="1986"/>
        <v>46502</v>
      </c>
      <c r="B6477" s="2">
        <f t="shared" si="1981"/>
        <v>0</v>
      </c>
      <c r="C6477" s="2">
        <f t="shared" si="1979"/>
        <v>222671.85397328984</v>
      </c>
      <c r="D6477" s="47">
        <f t="shared" si="1987"/>
        <v>46488</v>
      </c>
      <c r="E6477" s="3">
        <f t="shared" si="1977"/>
        <v>-1</v>
      </c>
      <c r="F6477" s="4">
        <f t="shared" si="1975"/>
        <v>15</v>
      </c>
      <c r="G6477" s="4">
        <f t="shared" si="1992"/>
        <v>30</v>
      </c>
      <c r="H6477" s="2">
        <f t="shared" si="1988"/>
        <v>0</v>
      </c>
      <c r="I6477" s="2">
        <f t="shared" si="1989"/>
        <v>0</v>
      </c>
      <c r="J6477" s="2">
        <f t="shared" si="1982"/>
        <v>0</v>
      </c>
      <c r="K6477" s="2">
        <f t="shared" si="1983"/>
        <v>0</v>
      </c>
      <c r="L6477" s="1">
        <f t="shared" si="1990"/>
        <v>0</v>
      </c>
      <c r="M6477" s="3">
        <f t="shared" si="1978"/>
        <v>0</v>
      </c>
      <c r="N6477" s="2">
        <f t="shared" si="1984"/>
        <v>0</v>
      </c>
      <c r="O6477" s="18">
        <f t="shared" si="1991"/>
        <v>0.14499999999999999</v>
      </c>
      <c r="P6477" s="8">
        <f t="shared" si="1976"/>
        <v>1.005657805</v>
      </c>
      <c r="Q6477" s="2">
        <f t="shared" si="1974"/>
        <v>0</v>
      </c>
      <c r="R6477" s="2">
        <f t="shared" si="1985"/>
        <v>0</v>
      </c>
      <c r="S6477" s="9" t="s">
        <v>56</v>
      </c>
      <c r="T6477" s="47">
        <f t="shared" si="1980"/>
        <v>46517</v>
      </c>
      <c r="AE6477" s="33"/>
    </row>
    <row r="6478" spans="1:31" x14ac:dyDescent="0.2">
      <c r="A6478" s="90">
        <f t="shared" si="1986"/>
        <v>46503</v>
      </c>
      <c r="B6478" s="2">
        <f t="shared" si="1981"/>
        <v>0</v>
      </c>
      <c r="C6478" s="2">
        <f t="shared" si="1979"/>
        <v>222671.85397328984</v>
      </c>
      <c r="D6478" s="47">
        <f t="shared" si="1987"/>
        <v>46488</v>
      </c>
      <c r="E6478" s="3">
        <f t="shared" si="1977"/>
        <v>-1</v>
      </c>
      <c r="F6478" s="4">
        <f t="shared" si="1975"/>
        <v>16</v>
      </c>
      <c r="G6478" s="4">
        <f t="shared" si="1992"/>
        <v>30</v>
      </c>
      <c r="H6478" s="2">
        <f t="shared" si="1988"/>
        <v>0</v>
      </c>
      <c r="I6478" s="2">
        <f t="shared" si="1989"/>
        <v>0</v>
      </c>
      <c r="J6478" s="2">
        <f t="shared" si="1982"/>
        <v>0</v>
      </c>
      <c r="K6478" s="2">
        <f t="shared" si="1983"/>
        <v>0</v>
      </c>
      <c r="L6478" s="1">
        <f t="shared" si="1990"/>
        <v>0</v>
      </c>
      <c r="M6478" s="3">
        <f t="shared" si="1978"/>
        <v>0</v>
      </c>
      <c r="N6478" s="2">
        <f t="shared" si="1984"/>
        <v>0</v>
      </c>
      <c r="O6478" s="18">
        <f t="shared" si="1991"/>
        <v>0.14499999999999999</v>
      </c>
      <c r="P6478" s="8">
        <f t="shared" si="1976"/>
        <v>1.0060361280000001</v>
      </c>
      <c r="Q6478" s="2">
        <f t="shared" ref="Q6478:Q6541" si="1993">TRUNC((P6478-1)*K6478,8)</f>
        <v>0</v>
      </c>
      <c r="R6478" s="2">
        <f t="shared" si="1985"/>
        <v>0</v>
      </c>
      <c r="S6478" s="9" t="s">
        <v>56</v>
      </c>
      <c r="T6478" s="47">
        <f t="shared" si="1980"/>
        <v>46517</v>
      </c>
      <c r="AE6478" s="33"/>
    </row>
    <row r="6479" spans="1:31" x14ac:dyDescent="0.2">
      <c r="A6479" s="90">
        <f t="shared" si="1986"/>
        <v>46504</v>
      </c>
      <c r="B6479" s="2">
        <f t="shared" si="1981"/>
        <v>0</v>
      </c>
      <c r="C6479" s="2">
        <f t="shared" si="1979"/>
        <v>222671.85397328984</v>
      </c>
      <c r="D6479" s="47">
        <f t="shared" si="1987"/>
        <v>46488</v>
      </c>
      <c r="E6479" s="3">
        <f t="shared" si="1977"/>
        <v>-1</v>
      </c>
      <c r="F6479" s="4">
        <f t="shared" si="1975"/>
        <v>17</v>
      </c>
      <c r="G6479" s="4">
        <f t="shared" si="1992"/>
        <v>30</v>
      </c>
      <c r="H6479" s="2">
        <f t="shared" si="1988"/>
        <v>0</v>
      </c>
      <c r="I6479" s="2">
        <f t="shared" si="1989"/>
        <v>0</v>
      </c>
      <c r="J6479" s="2">
        <f t="shared" si="1982"/>
        <v>0</v>
      </c>
      <c r="K6479" s="2">
        <f t="shared" si="1983"/>
        <v>0</v>
      </c>
      <c r="L6479" s="1">
        <f t="shared" si="1990"/>
        <v>0</v>
      </c>
      <c r="M6479" s="3">
        <f t="shared" si="1978"/>
        <v>0</v>
      </c>
      <c r="N6479" s="2">
        <f t="shared" si="1984"/>
        <v>0</v>
      </c>
      <c r="O6479" s="18">
        <f t="shared" si="1991"/>
        <v>0.14499999999999999</v>
      </c>
      <c r="P6479" s="8">
        <f t="shared" si="1976"/>
        <v>1.006414594</v>
      </c>
      <c r="Q6479" s="2">
        <f t="shared" si="1993"/>
        <v>0</v>
      </c>
      <c r="R6479" s="2">
        <f t="shared" si="1985"/>
        <v>0</v>
      </c>
      <c r="S6479" s="9" t="s">
        <v>56</v>
      </c>
      <c r="T6479" s="47">
        <f t="shared" si="1980"/>
        <v>46517</v>
      </c>
      <c r="AE6479" s="33"/>
    </row>
    <row r="6480" spans="1:31" x14ac:dyDescent="0.2">
      <c r="A6480" s="90">
        <f t="shared" si="1986"/>
        <v>46505</v>
      </c>
      <c r="B6480" s="2">
        <f t="shared" si="1981"/>
        <v>0</v>
      </c>
      <c r="C6480" s="2">
        <f t="shared" si="1979"/>
        <v>222671.85397328984</v>
      </c>
      <c r="D6480" s="47">
        <f t="shared" si="1987"/>
        <v>46488</v>
      </c>
      <c r="E6480" s="3">
        <f t="shared" si="1977"/>
        <v>-1</v>
      </c>
      <c r="F6480" s="4">
        <f t="shared" ref="F6480:F6543" si="1994">IF(DAY(A6480)=E$2+1,1,F6479+1)</f>
        <v>18</v>
      </c>
      <c r="G6480" s="4">
        <f t="shared" si="1992"/>
        <v>30</v>
      </c>
      <c r="H6480" s="2">
        <f t="shared" si="1988"/>
        <v>0</v>
      </c>
      <c r="I6480" s="2">
        <f t="shared" si="1989"/>
        <v>0</v>
      </c>
      <c r="J6480" s="2">
        <f t="shared" si="1982"/>
        <v>0</v>
      </c>
      <c r="K6480" s="2">
        <f t="shared" si="1983"/>
        <v>0</v>
      </c>
      <c r="L6480" s="1">
        <f t="shared" si="1990"/>
        <v>0</v>
      </c>
      <c r="M6480" s="3">
        <f t="shared" si="1978"/>
        <v>0</v>
      </c>
      <c r="N6480" s="2">
        <f t="shared" si="1984"/>
        <v>0</v>
      </c>
      <c r="O6480" s="18">
        <f t="shared" si="1991"/>
        <v>0.14499999999999999</v>
      </c>
      <c r="P6480" s="8">
        <f t="shared" si="1976"/>
        <v>1.0067932020000001</v>
      </c>
      <c r="Q6480" s="2">
        <f t="shared" si="1993"/>
        <v>0</v>
      </c>
      <c r="R6480" s="2">
        <f t="shared" si="1985"/>
        <v>0</v>
      </c>
      <c r="S6480" s="9" t="s">
        <v>56</v>
      </c>
      <c r="T6480" s="47">
        <f t="shared" si="1980"/>
        <v>46517</v>
      </c>
      <c r="AE6480" s="33"/>
    </row>
    <row r="6481" spans="1:31" x14ac:dyDescent="0.2">
      <c r="A6481" s="90">
        <f t="shared" si="1986"/>
        <v>46506</v>
      </c>
      <c r="B6481" s="2">
        <f t="shared" si="1981"/>
        <v>0</v>
      </c>
      <c r="C6481" s="2">
        <f t="shared" si="1979"/>
        <v>222671.85397328984</v>
      </c>
      <c r="D6481" s="47">
        <f t="shared" si="1987"/>
        <v>46488</v>
      </c>
      <c r="E6481" s="3">
        <f t="shared" si="1977"/>
        <v>-1</v>
      </c>
      <c r="F6481" s="4">
        <f t="shared" si="1994"/>
        <v>19</v>
      </c>
      <c r="G6481" s="4">
        <f t="shared" si="1992"/>
        <v>30</v>
      </c>
      <c r="H6481" s="2">
        <f t="shared" si="1988"/>
        <v>0</v>
      </c>
      <c r="I6481" s="2">
        <f t="shared" si="1989"/>
        <v>0</v>
      </c>
      <c r="J6481" s="2">
        <f t="shared" si="1982"/>
        <v>0</v>
      </c>
      <c r="K6481" s="2">
        <f t="shared" si="1983"/>
        <v>0</v>
      </c>
      <c r="L6481" s="1">
        <f t="shared" si="1990"/>
        <v>0</v>
      </c>
      <c r="M6481" s="3">
        <f t="shared" si="1978"/>
        <v>0</v>
      </c>
      <c r="N6481" s="2">
        <f t="shared" si="1984"/>
        <v>0</v>
      </c>
      <c r="O6481" s="18">
        <f t="shared" si="1991"/>
        <v>0.14499999999999999</v>
      </c>
      <c r="P6481" s="8">
        <f t="shared" si="1976"/>
        <v>1.007171952</v>
      </c>
      <c r="Q6481" s="2">
        <f t="shared" si="1993"/>
        <v>0</v>
      </c>
      <c r="R6481" s="2">
        <f t="shared" si="1985"/>
        <v>0</v>
      </c>
      <c r="S6481" s="9" t="s">
        <v>56</v>
      </c>
      <c r="T6481" s="47">
        <f t="shared" si="1980"/>
        <v>46517</v>
      </c>
      <c r="AE6481" s="33"/>
    </row>
    <row r="6482" spans="1:31" x14ac:dyDescent="0.2">
      <c r="A6482" s="90">
        <f t="shared" si="1986"/>
        <v>46507</v>
      </c>
      <c r="B6482" s="2">
        <f t="shared" si="1981"/>
        <v>0</v>
      </c>
      <c r="C6482" s="2">
        <f t="shared" si="1979"/>
        <v>222671.85397328984</v>
      </c>
      <c r="D6482" s="47">
        <f t="shared" si="1987"/>
        <v>46488</v>
      </c>
      <c r="E6482" s="3">
        <f t="shared" si="1977"/>
        <v>-1</v>
      </c>
      <c r="F6482" s="4">
        <f t="shared" si="1994"/>
        <v>20</v>
      </c>
      <c r="G6482" s="4">
        <f t="shared" si="1992"/>
        <v>30</v>
      </c>
      <c r="H6482" s="2">
        <f t="shared" si="1988"/>
        <v>0</v>
      </c>
      <c r="I6482" s="2">
        <f t="shared" si="1989"/>
        <v>0</v>
      </c>
      <c r="J6482" s="2">
        <f t="shared" si="1982"/>
        <v>0</v>
      </c>
      <c r="K6482" s="2">
        <f t="shared" si="1983"/>
        <v>0</v>
      </c>
      <c r="L6482" s="1">
        <f t="shared" si="1990"/>
        <v>0</v>
      </c>
      <c r="M6482" s="3">
        <f t="shared" si="1978"/>
        <v>0</v>
      </c>
      <c r="N6482" s="2">
        <f t="shared" si="1984"/>
        <v>0</v>
      </c>
      <c r="O6482" s="18">
        <f t="shared" si="1991"/>
        <v>0.14499999999999999</v>
      </c>
      <c r="P6482" s="8">
        <f t="shared" si="1976"/>
        <v>1.0075508449999999</v>
      </c>
      <c r="Q6482" s="2">
        <f t="shared" si="1993"/>
        <v>0</v>
      </c>
      <c r="R6482" s="2">
        <f t="shared" si="1985"/>
        <v>0</v>
      </c>
      <c r="S6482" s="9" t="s">
        <v>56</v>
      </c>
      <c r="T6482" s="47">
        <f t="shared" si="1980"/>
        <v>46517</v>
      </c>
      <c r="AE6482" s="33"/>
    </row>
    <row r="6483" spans="1:31" x14ac:dyDescent="0.2">
      <c r="A6483" s="90">
        <f t="shared" si="1986"/>
        <v>46508</v>
      </c>
      <c r="B6483" s="2">
        <f t="shared" si="1981"/>
        <v>0</v>
      </c>
      <c r="C6483" s="2">
        <f t="shared" si="1979"/>
        <v>222671.85397328984</v>
      </c>
      <c r="D6483" s="47">
        <f t="shared" si="1987"/>
        <v>46488</v>
      </c>
      <c r="E6483" s="3">
        <f t="shared" si="1977"/>
        <v>-1</v>
      </c>
      <c r="F6483" s="4">
        <f t="shared" si="1994"/>
        <v>21</v>
      </c>
      <c r="G6483" s="4">
        <f t="shared" si="1992"/>
        <v>30</v>
      </c>
      <c r="H6483" s="2">
        <f t="shared" si="1988"/>
        <v>0</v>
      </c>
      <c r="I6483" s="2">
        <f t="shared" si="1989"/>
        <v>0</v>
      </c>
      <c r="J6483" s="2">
        <f t="shared" si="1982"/>
        <v>0</v>
      </c>
      <c r="K6483" s="2">
        <f t="shared" si="1983"/>
        <v>0</v>
      </c>
      <c r="L6483" s="1">
        <f t="shared" si="1990"/>
        <v>0</v>
      </c>
      <c r="M6483" s="3">
        <f t="shared" si="1978"/>
        <v>0</v>
      </c>
      <c r="N6483" s="2">
        <f t="shared" si="1984"/>
        <v>0</v>
      </c>
      <c r="O6483" s="18">
        <f t="shared" si="1991"/>
        <v>0.14499999999999999</v>
      </c>
      <c r="P6483" s="8">
        <f t="shared" si="1976"/>
        <v>1.0079298800000001</v>
      </c>
      <c r="Q6483" s="2">
        <f t="shared" si="1993"/>
        <v>0</v>
      </c>
      <c r="R6483" s="2">
        <f t="shared" si="1985"/>
        <v>0</v>
      </c>
      <c r="S6483" s="9" t="s">
        <v>56</v>
      </c>
      <c r="T6483" s="47">
        <f t="shared" si="1980"/>
        <v>46517</v>
      </c>
      <c r="AE6483" s="33"/>
    </row>
    <row r="6484" spans="1:31" x14ac:dyDescent="0.2">
      <c r="A6484" s="90">
        <f t="shared" si="1986"/>
        <v>46509</v>
      </c>
      <c r="B6484" s="2">
        <f t="shared" si="1981"/>
        <v>0</v>
      </c>
      <c r="C6484" s="2">
        <f t="shared" si="1979"/>
        <v>222671.85397328984</v>
      </c>
      <c r="D6484" s="47">
        <f t="shared" si="1987"/>
        <v>46488</v>
      </c>
      <c r="E6484" s="3">
        <f t="shared" si="1977"/>
        <v>-1</v>
      </c>
      <c r="F6484" s="4">
        <f t="shared" si="1994"/>
        <v>22</v>
      </c>
      <c r="G6484" s="4">
        <f t="shared" si="1992"/>
        <v>30</v>
      </c>
      <c r="H6484" s="2">
        <f t="shared" si="1988"/>
        <v>0</v>
      </c>
      <c r="I6484" s="2">
        <f t="shared" si="1989"/>
        <v>0</v>
      </c>
      <c r="J6484" s="2">
        <f t="shared" si="1982"/>
        <v>0</v>
      </c>
      <c r="K6484" s="2">
        <f t="shared" si="1983"/>
        <v>0</v>
      </c>
      <c r="L6484" s="1">
        <f t="shared" si="1990"/>
        <v>0</v>
      </c>
      <c r="M6484" s="3">
        <f t="shared" si="1978"/>
        <v>0</v>
      </c>
      <c r="N6484" s="2">
        <f t="shared" si="1984"/>
        <v>0</v>
      </c>
      <c r="O6484" s="18">
        <f t="shared" si="1991"/>
        <v>0.14499999999999999</v>
      </c>
      <c r="P6484" s="8">
        <f t="shared" si="1976"/>
        <v>1.008309058</v>
      </c>
      <c r="Q6484" s="2">
        <f t="shared" si="1993"/>
        <v>0</v>
      </c>
      <c r="R6484" s="2">
        <f t="shared" si="1985"/>
        <v>0</v>
      </c>
      <c r="S6484" s="9" t="s">
        <v>56</v>
      </c>
      <c r="T6484" s="47">
        <f t="shared" si="1980"/>
        <v>46517</v>
      </c>
      <c r="AE6484" s="33"/>
    </row>
    <row r="6485" spans="1:31" x14ac:dyDescent="0.2">
      <c r="A6485" s="90">
        <f t="shared" si="1986"/>
        <v>46510</v>
      </c>
      <c r="B6485" s="2">
        <f t="shared" si="1981"/>
        <v>0</v>
      </c>
      <c r="C6485" s="2">
        <f t="shared" si="1979"/>
        <v>222671.85397328984</v>
      </c>
      <c r="D6485" s="47">
        <f t="shared" si="1987"/>
        <v>46488</v>
      </c>
      <c r="E6485" s="3">
        <f t="shared" si="1977"/>
        <v>-1</v>
      </c>
      <c r="F6485" s="4">
        <f t="shared" si="1994"/>
        <v>23</v>
      </c>
      <c r="G6485" s="4">
        <f t="shared" si="1992"/>
        <v>30</v>
      </c>
      <c r="H6485" s="2">
        <f t="shared" si="1988"/>
        <v>0</v>
      </c>
      <c r="I6485" s="2">
        <f t="shared" si="1989"/>
        <v>0</v>
      </c>
      <c r="J6485" s="2">
        <f t="shared" si="1982"/>
        <v>0</v>
      </c>
      <c r="K6485" s="2">
        <f t="shared" si="1983"/>
        <v>0</v>
      </c>
      <c r="L6485" s="1">
        <f t="shared" si="1990"/>
        <v>0</v>
      </c>
      <c r="M6485" s="3">
        <f t="shared" si="1978"/>
        <v>0</v>
      </c>
      <c r="N6485" s="2">
        <f t="shared" si="1984"/>
        <v>0</v>
      </c>
      <c r="O6485" s="18">
        <f t="shared" si="1991"/>
        <v>0.14499999999999999</v>
      </c>
      <c r="P6485" s="8">
        <f t="shared" si="1976"/>
        <v>1.0086883790000001</v>
      </c>
      <c r="Q6485" s="2">
        <f t="shared" si="1993"/>
        <v>0</v>
      </c>
      <c r="R6485" s="2">
        <f t="shared" si="1985"/>
        <v>0</v>
      </c>
      <c r="S6485" s="9" t="s">
        <v>56</v>
      </c>
      <c r="T6485" s="47">
        <f t="shared" si="1980"/>
        <v>46517</v>
      </c>
      <c r="AE6485" s="33"/>
    </row>
    <row r="6486" spans="1:31" x14ac:dyDescent="0.2">
      <c r="A6486" s="90">
        <f t="shared" si="1986"/>
        <v>46511</v>
      </c>
      <c r="B6486" s="2">
        <f t="shared" si="1981"/>
        <v>0</v>
      </c>
      <c r="C6486" s="2">
        <f t="shared" si="1979"/>
        <v>222671.85397328984</v>
      </c>
      <c r="D6486" s="47">
        <f t="shared" si="1987"/>
        <v>46488</v>
      </c>
      <c r="E6486" s="3">
        <f t="shared" si="1977"/>
        <v>-1</v>
      </c>
      <c r="F6486" s="4">
        <f t="shared" si="1994"/>
        <v>24</v>
      </c>
      <c r="G6486" s="4">
        <f t="shared" si="1992"/>
        <v>30</v>
      </c>
      <c r="H6486" s="2">
        <f t="shared" si="1988"/>
        <v>0</v>
      </c>
      <c r="I6486" s="2">
        <f t="shared" si="1989"/>
        <v>0</v>
      </c>
      <c r="J6486" s="2">
        <f t="shared" si="1982"/>
        <v>0</v>
      </c>
      <c r="K6486" s="2">
        <f t="shared" si="1983"/>
        <v>0</v>
      </c>
      <c r="L6486" s="1">
        <f t="shared" si="1990"/>
        <v>0</v>
      </c>
      <c r="M6486" s="3">
        <f t="shared" si="1978"/>
        <v>0</v>
      </c>
      <c r="N6486" s="2">
        <f t="shared" si="1984"/>
        <v>0</v>
      </c>
      <c r="O6486" s="18">
        <f t="shared" si="1991"/>
        <v>0.14499999999999999</v>
      </c>
      <c r="P6486" s="8">
        <f t="shared" si="1976"/>
        <v>1.0090678420000001</v>
      </c>
      <c r="Q6486" s="2">
        <f t="shared" si="1993"/>
        <v>0</v>
      </c>
      <c r="R6486" s="2">
        <f t="shared" si="1985"/>
        <v>0</v>
      </c>
      <c r="S6486" s="9" t="s">
        <v>56</v>
      </c>
      <c r="T6486" s="47">
        <f t="shared" si="1980"/>
        <v>46517</v>
      </c>
      <c r="AE6486" s="33"/>
    </row>
    <row r="6487" spans="1:31" x14ac:dyDescent="0.2">
      <c r="A6487" s="90">
        <f t="shared" si="1986"/>
        <v>46512</v>
      </c>
      <c r="B6487" s="2">
        <f t="shared" si="1981"/>
        <v>0</v>
      </c>
      <c r="C6487" s="2">
        <f t="shared" si="1979"/>
        <v>222671.85397328984</v>
      </c>
      <c r="D6487" s="47">
        <f t="shared" si="1987"/>
        <v>46488</v>
      </c>
      <c r="E6487" s="3">
        <f t="shared" si="1977"/>
        <v>-1</v>
      </c>
      <c r="F6487" s="4">
        <f t="shared" si="1994"/>
        <v>25</v>
      </c>
      <c r="G6487" s="4">
        <f t="shared" si="1992"/>
        <v>30</v>
      </c>
      <c r="H6487" s="2">
        <f t="shared" si="1988"/>
        <v>0</v>
      </c>
      <c r="I6487" s="2">
        <f t="shared" si="1989"/>
        <v>0</v>
      </c>
      <c r="J6487" s="2">
        <f t="shared" si="1982"/>
        <v>0</v>
      </c>
      <c r="K6487" s="2">
        <f t="shared" si="1983"/>
        <v>0</v>
      </c>
      <c r="L6487" s="1">
        <f t="shared" si="1990"/>
        <v>0</v>
      </c>
      <c r="M6487" s="3">
        <f t="shared" si="1978"/>
        <v>0</v>
      </c>
      <c r="N6487" s="2">
        <f t="shared" si="1984"/>
        <v>0</v>
      </c>
      <c r="O6487" s="18">
        <f t="shared" si="1991"/>
        <v>0.14499999999999999</v>
      </c>
      <c r="P6487" s="8">
        <f t="shared" ref="P6487:P6550" si="1995">ROUND((1+O6487)^(30/360)^(F6487/G6487),9)</f>
        <v>1.009447448</v>
      </c>
      <c r="Q6487" s="2">
        <f t="shared" si="1993"/>
        <v>0</v>
      </c>
      <c r="R6487" s="2">
        <f t="shared" si="1985"/>
        <v>0</v>
      </c>
      <c r="S6487" s="9" t="s">
        <v>56</v>
      </c>
      <c r="T6487" s="47">
        <f t="shared" si="1980"/>
        <v>46517</v>
      </c>
      <c r="AE6487" s="33"/>
    </row>
    <row r="6488" spans="1:31" x14ac:dyDescent="0.2">
      <c r="A6488" s="90">
        <f t="shared" si="1986"/>
        <v>46513</v>
      </c>
      <c r="B6488" s="2">
        <f t="shared" si="1981"/>
        <v>0</v>
      </c>
      <c r="C6488" s="2">
        <f t="shared" si="1979"/>
        <v>222671.85397328984</v>
      </c>
      <c r="D6488" s="47">
        <f t="shared" si="1987"/>
        <v>46488</v>
      </c>
      <c r="E6488" s="3">
        <f t="shared" si="1977"/>
        <v>-1</v>
      </c>
      <c r="F6488" s="4">
        <f t="shared" si="1994"/>
        <v>26</v>
      </c>
      <c r="G6488" s="4">
        <f t="shared" si="1992"/>
        <v>30</v>
      </c>
      <c r="H6488" s="2">
        <f t="shared" si="1988"/>
        <v>0</v>
      </c>
      <c r="I6488" s="2">
        <f t="shared" si="1989"/>
        <v>0</v>
      </c>
      <c r="J6488" s="2">
        <f t="shared" si="1982"/>
        <v>0</v>
      </c>
      <c r="K6488" s="2">
        <f t="shared" si="1983"/>
        <v>0</v>
      </c>
      <c r="L6488" s="1">
        <f t="shared" si="1990"/>
        <v>0</v>
      </c>
      <c r="M6488" s="3">
        <f t="shared" si="1978"/>
        <v>0</v>
      </c>
      <c r="N6488" s="2">
        <f t="shared" si="1984"/>
        <v>0</v>
      </c>
      <c r="O6488" s="18">
        <f t="shared" si="1991"/>
        <v>0.14499999999999999</v>
      </c>
      <c r="P6488" s="8">
        <f t="shared" si="1995"/>
        <v>1.0098271969999999</v>
      </c>
      <c r="Q6488" s="2">
        <f t="shared" si="1993"/>
        <v>0</v>
      </c>
      <c r="R6488" s="2">
        <f t="shared" si="1985"/>
        <v>0</v>
      </c>
      <c r="S6488" s="9" t="s">
        <v>56</v>
      </c>
      <c r="T6488" s="47">
        <f t="shared" si="1980"/>
        <v>46517</v>
      </c>
      <c r="AE6488" s="33"/>
    </row>
    <row r="6489" spans="1:31" x14ac:dyDescent="0.2">
      <c r="A6489" s="90">
        <f t="shared" si="1986"/>
        <v>46514</v>
      </c>
      <c r="B6489" s="2">
        <f t="shared" si="1981"/>
        <v>0</v>
      </c>
      <c r="C6489" s="2">
        <f t="shared" si="1979"/>
        <v>222671.85397328984</v>
      </c>
      <c r="D6489" s="47">
        <f t="shared" si="1987"/>
        <v>46488</v>
      </c>
      <c r="E6489" s="3">
        <f t="shared" si="1977"/>
        <v>-1</v>
      </c>
      <c r="F6489" s="4">
        <f t="shared" si="1994"/>
        <v>27</v>
      </c>
      <c r="G6489" s="4">
        <f t="shared" si="1992"/>
        <v>30</v>
      </c>
      <c r="H6489" s="2">
        <f t="shared" si="1988"/>
        <v>0</v>
      </c>
      <c r="I6489" s="2">
        <f t="shared" si="1989"/>
        <v>0</v>
      </c>
      <c r="J6489" s="2">
        <f t="shared" si="1982"/>
        <v>0</v>
      </c>
      <c r="K6489" s="2">
        <f t="shared" si="1983"/>
        <v>0</v>
      </c>
      <c r="L6489" s="1">
        <f t="shared" si="1990"/>
        <v>0</v>
      </c>
      <c r="M6489" s="3">
        <f t="shared" si="1978"/>
        <v>0</v>
      </c>
      <c r="N6489" s="2">
        <f t="shared" si="1984"/>
        <v>0</v>
      </c>
      <c r="O6489" s="18">
        <f t="shared" si="1991"/>
        <v>0.14499999999999999</v>
      </c>
      <c r="P6489" s="8">
        <f t="shared" si="1995"/>
        <v>1.010207088</v>
      </c>
      <c r="Q6489" s="2">
        <f t="shared" si="1993"/>
        <v>0</v>
      </c>
      <c r="R6489" s="2">
        <f t="shared" si="1985"/>
        <v>0</v>
      </c>
      <c r="S6489" s="9" t="s">
        <v>56</v>
      </c>
      <c r="T6489" s="47">
        <f t="shared" si="1980"/>
        <v>46517</v>
      </c>
      <c r="AE6489" s="33"/>
    </row>
    <row r="6490" spans="1:31" x14ac:dyDescent="0.2">
      <c r="A6490" s="90">
        <f t="shared" si="1986"/>
        <v>46515</v>
      </c>
      <c r="B6490" s="2">
        <f t="shared" si="1981"/>
        <v>0</v>
      </c>
      <c r="C6490" s="2">
        <f t="shared" si="1979"/>
        <v>222671.85397328984</v>
      </c>
      <c r="D6490" s="47">
        <f t="shared" si="1987"/>
        <v>46488</v>
      </c>
      <c r="E6490" s="3">
        <f t="shared" si="1977"/>
        <v>-1</v>
      </c>
      <c r="F6490" s="4">
        <f t="shared" si="1994"/>
        <v>28</v>
      </c>
      <c r="G6490" s="4">
        <f t="shared" si="1992"/>
        <v>30</v>
      </c>
      <c r="H6490" s="2">
        <f t="shared" si="1988"/>
        <v>0</v>
      </c>
      <c r="I6490" s="2">
        <f t="shared" si="1989"/>
        <v>0</v>
      </c>
      <c r="J6490" s="2">
        <f t="shared" si="1982"/>
        <v>0</v>
      </c>
      <c r="K6490" s="2">
        <f t="shared" si="1983"/>
        <v>0</v>
      </c>
      <c r="L6490" s="1">
        <f t="shared" si="1990"/>
        <v>0</v>
      </c>
      <c r="M6490" s="3">
        <f t="shared" si="1978"/>
        <v>0</v>
      </c>
      <c r="N6490" s="2">
        <f t="shared" si="1984"/>
        <v>0</v>
      </c>
      <c r="O6490" s="18">
        <f t="shared" si="1991"/>
        <v>0.14499999999999999</v>
      </c>
      <c r="P6490" s="8">
        <f t="shared" si="1995"/>
        <v>1.0105871230000001</v>
      </c>
      <c r="Q6490" s="2">
        <f t="shared" si="1993"/>
        <v>0</v>
      </c>
      <c r="R6490" s="2">
        <f t="shared" si="1985"/>
        <v>0</v>
      </c>
      <c r="S6490" s="9" t="s">
        <v>56</v>
      </c>
      <c r="T6490" s="47">
        <f t="shared" si="1980"/>
        <v>46517</v>
      </c>
      <c r="AE6490" s="33"/>
    </row>
    <row r="6491" spans="1:31" x14ac:dyDescent="0.2">
      <c r="A6491" s="90">
        <f t="shared" si="1986"/>
        <v>46516</v>
      </c>
      <c r="B6491" s="2">
        <f t="shared" si="1981"/>
        <v>0</v>
      </c>
      <c r="C6491" s="2">
        <f t="shared" si="1979"/>
        <v>222671.85397328984</v>
      </c>
      <c r="D6491" s="47">
        <f t="shared" si="1987"/>
        <v>46488</v>
      </c>
      <c r="E6491" s="3">
        <f t="shared" si="1977"/>
        <v>-1</v>
      </c>
      <c r="F6491" s="4">
        <f t="shared" si="1994"/>
        <v>29</v>
      </c>
      <c r="G6491" s="4">
        <f t="shared" si="1992"/>
        <v>30</v>
      </c>
      <c r="H6491" s="2">
        <f t="shared" si="1988"/>
        <v>0</v>
      </c>
      <c r="I6491" s="2">
        <f t="shared" si="1989"/>
        <v>0</v>
      </c>
      <c r="J6491" s="2">
        <f t="shared" si="1982"/>
        <v>0</v>
      </c>
      <c r="K6491" s="2">
        <f t="shared" si="1983"/>
        <v>0</v>
      </c>
      <c r="L6491" s="1">
        <f t="shared" si="1990"/>
        <v>0</v>
      </c>
      <c r="M6491" s="3">
        <f t="shared" si="1978"/>
        <v>0</v>
      </c>
      <c r="N6491" s="2">
        <f t="shared" si="1984"/>
        <v>0</v>
      </c>
      <c r="O6491" s="18">
        <f t="shared" si="1991"/>
        <v>0.14499999999999999</v>
      </c>
      <c r="P6491" s="8">
        <f t="shared" si="1995"/>
        <v>1.0109672999999999</v>
      </c>
      <c r="Q6491" s="2">
        <f t="shared" si="1993"/>
        <v>0</v>
      </c>
      <c r="R6491" s="2">
        <f t="shared" si="1985"/>
        <v>0</v>
      </c>
      <c r="S6491" s="9" t="s">
        <v>56</v>
      </c>
      <c r="T6491" s="47">
        <f t="shared" si="1980"/>
        <v>46517</v>
      </c>
      <c r="AE6491" s="33"/>
    </row>
    <row r="6492" spans="1:31" x14ac:dyDescent="0.2">
      <c r="A6492" s="90">
        <f t="shared" si="1986"/>
        <v>46517</v>
      </c>
      <c r="B6492" s="2">
        <f t="shared" si="1981"/>
        <v>0</v>
      </c>
      <c r="C6492" s="2">
        <f t="shared" si="1979"/>
        <v>222671.85397328984</v>
      </c>
      <c r="D6492" s="47">
        <f t="shared" si="1987"/>
        <v>46488</v>
      </c>
      <c r="E6492" s="3">
        <f t="shared" si="1977"/>
        <v>-1</v>
      </c>
      <c r="F6492" s="4">
        <f t="shared" si="1994"/>
        <v>30</v>
      </c>
      <c r="G6492" s="4">
        <f t="shared" si="1992"/>
        <v>30</v>
      </c>
      <c r="H6492" s="2">
        <f t="shared" si="1988"/>
        <v>0</v>
      </c>
      <c r="I6492" s="2">
        <f t="shared" si="1989"/>
        <v>0</v>
      </c>
      <c r="J6492" s="2">
        <f t="shared" si="1982"/>
        <v>0</v>
      </c>
      <c r="K6492" s="2">
        <f t="shared" si="1983"/>
        <v>0</v>
      </c>
      <c r="L6492" s="1">
        <f t="shared" si="1990"/>
        <v>213</v>
      </c>
      <c r="M6492" s="3">
        <f t="shared" si="1978"/>
        <v>3.1314000000000002E-2</v>
      </c>
      <c r="N6492" s="2">
        <f t="shared" si="1984"/>
        <v>0</v>
      </c>
      <c r="O6492" s="18">
        <f t="shared" si="1991"/>
        <v>0.14499999999999999</v>
      </c>
      <c r="P6492" s="8">
        <f t="shared" si="1995"/>
        <v>1.0113476210000001</v>
      </c>
      <c r="Q6492" s="2">
        <f t="shared" si="1993"/>
        <v>0</v>
      </c>
      <c r="R6492" s="2">
        <f t="shared" si="1985"/>
        <v>0</v>
      </c>
      <c r="S6492" s="9" t="s">
        <v>56</v>
      </c>
      <c r="T6492" s="47">
        <f t="shared" si="1980"/>
        <v>46517</v>
      </c>
      <c r="AE6492" s="33"/>
    </row>
    <row r="6493" spans="1:31" x14ac:dyDescent="0.2">
      <c r="A6493" s="90">
        <f t="shared" si="1986"/>
        <v>46518</v>
      </c>
      <c r="B6493" s="2">
        <f t="shared" si="1981"/>
        <v>0</v>
      </c>
      <c r="C6493" s="2">
        <f t="shared" si="1979"/>
        <v>215699.10753797984</v>
      </c>
      <c r="D6493" s="47">
        <f t="shared" si="1987"/>
        <v>46518</v>
      </c>
      <c r="E6493" s="3">
        <f t="shared" si="1977"/>
        <v>-1</v>
      </c>
      <c r="F6493" s="4">
        <f t="shared" si="1994"/>
        <v>1</v>
      </c>
      <c r="G6493" s="4">
        <f t="shared" si="1992"/>
        <v>31</v>
      </c>
      <c r="H6493" s="2">
        <f t="shared" si="1988"/>
        <v>0</v>
      </c>
      <c r="I6493" s="2">
        <f t="shared" si="1989"/>
        <v>0</v>
      </c>
      <c r="J6493" s="2">
        <f t="shared" si="1982"/>
        <v>0</v>
      </c>
      <c r="K6493" s="2">
        <f t="shared" si="1983"/>
        <v>0</v>
      </c>
      <c r="L6493" s="1">
        <f t="shared" si="1990"/>
        <v>0</v>
      </c>
      <c r="M6493" s="3">
        <f t="shared" si="1978"/>
        <v>0</v>
      </c>
      <c r="N6493" s="2">
        <f t="shared" si="1984"/>
        <v>0</v>
      </c>
      <c r="O6493" s="18">
        <f t="shared" si="1991"/>
        <v>0.14499999999999999</v>
      </c>
      <c r="P6493" s="8">
        <f t="shared" si="1995"/>
        <v>1.0003640570000001</v>
      </c>
      <c r="Q6493" s="2">
        <f t="shared" si="1993"/>
        <v>0</v>
      </c>
      <c r="R6493" s="2">
        <f t="shared" si="1985"/>
        <v>0</v>
      </c>
      <c r="S6493" s="9" t="s">
        <v>56</v>
      </c>
      <c r="T6493" s="47">
        <f t="shared" si="1980"/>
        <v>46548</v>
      </c>
      <c r="AE6493" s="33"/>
    </row>
    <row r="6494" spans="1:31" x14ac:dyDescent="0.2">
      <c r="A6494" s="90">
        <f t="shared" si="1986"/>
        <v>46519</v>
      </c>
      <c r="B6494" s="2">
        <f t="shared" si="1981"/>
        <v>0</v>
      </c>
      <c r="C6494" s="2">
        <f t="shared" si="1979"/>
        <v>215699.10753797984</v>
      </c>
      <c r="D6494" s="47">
        <f t="shared" si="1987"/>
        <v>46518</v>
      </c>
      <c r="E6494" s="3">
        <f t="shared" si="1977"/>
        <v>-1</v>
      </c>
      <c r="F6494" s="4">
        <f t="shared" si="1994"/>
        <v>2</v>
      </c>
      <c r="G6494" s="4">
        <f t="shared" si="1992"/>
        <v>31</v>
      </c>
      <c r="H6494" s="2">
        <f t="shared" si="1988"/>
        <v>0</v>
      </c>
      <c r="I6494" s="2">
        <f t="shared" si="1989"/>
        <v>0</v>
      </c>
      <c r="J6494" s="2">
        <f t="shared" si="1982"/>
        <v>0</v>
      </c>
      <c r="K6494" s="2">
        <f t="shared" si="1983"/>
        <v>0</v>
      </c>
      <c r="L6494" s="1">
        <f t="shared" si="1990"/>
        <v>0</v>
      </c>
      <c r="M6494" s="3">
        <f t="shared" si="1978"/>
        <v>0</v>
      </c>
      <c r="N6494" s="2">
        <f t="shared" si="1984"/>
        <v>0</v>
      </c>
      <c r="O6494" s="18">
        <f t="shared" si="1991"/>
        <v>0.14499999999999999</v>
      </c>
      <c r="P6494" s="8">
        <f t="shared" si="1995"/>
        <v>1.0007282470000001</v>
      </c>
      <c r="Q6494" s="2">
        <f t="shared" si="1993"/>
        <v>0</v>
      </c>
      <c r="R6494" s="2">
        <f t="shared" si="1985"/>
        <v>0</v>
      </c>
      <c r="S6494" s="9" t="s">
        <v>56</v>
      </c>
      <c r="T6494" s="47">
        <f t="shared" si="1980"/>
        <v>46548</v>
      </c>
      <c r="AE6494" s="33"/>
    </row>
    <row r="6495" spans="1:31" x14ac:dyDescent="0.2">
      <c r="A6495" s="90">
        <f t="shared" si="1986"/>
        <v>46520</v>
      </c>
      <c r="B6495" s="2">
        <f t="shared" si="1981"/>
        <v>0</v>
      </c>
      <c r="C6495" s="2">
        <f t="shared" si="1979"/>
        <v>215699.10753797984</v>
      </c>
      <c r="D6495" s="47">
        <f t="shared" si="1987"/>
        <v>46518</v>
      </c>
      <c r="E6495" s="3">
        <f t="shared" si="1977"/>
        <v>-1</v>
      </c>
      <c r="F6495" s="4">
        <f t="shared" si="1994"/>
        <v>3</v>
      </c>
      <c r="G6495" s="4">
        <f t="shared" si="1992"/>
        <v>31</v>
      </c>
      <c r="H6495" s="2">
        <f t="shared" si="1988"/>
        <v>0</v>
      </c>
      <c r="I6495" s="2">
        <f t="shared" si="1989"/>
        <v>0</v>
      </c>
      <c r="J6495" s="2">
        <f t="shared" si="1982"/>
        <v>0</v>
      </c>
      <c r="K6495" s="2">
        <f t="shared" si="1983"/>
        <v>0</v>
      </c>
      <c r="L6495" s="1">
        <f t="shared" si="1990"/>
        <v>0</v>
      </c>
      <c r="M6495" s="3">
        <f t="shared" si="1978"/>
        <v>0</v>
      </c>
      <c r="N6495" s="2">
        <f t="shared" si="1984"/>
        <v>0</v>
      </c>
      <c r="O6495" s="18">
        <f t="shared" si="1991"/>
        <v>0.14499999999999999</v>
      </c>
      <c r="P6495" s="8">
        <f t="shared" si="1995"/>
        <v>1.0010925690000001</v>
      </c>
      <c r="Q6495" s="2">
        <f t="shared" si="1993"/>
        <v>0</v>
      </c>
      <c r="R6495" s="2">
        <f t="shared" si="1985"/>
        <v>0</v>
      </c>
      <c r="S6495" s="9" t="s">
        <v>56</v>
      </c>
      <c r="T6495" s="47">
        <f t="shared" si="1980"/>
        <v>46548</v>
      </c>
      <c r="AE6495" s="33"/>
    </row>
    <row r="6496" spans="1:31" x14ac:dyDescent="0.2">
      <c r="A6496" s="90">
        <f t="shared" si="1986"/>
        <v>46521</v>
      </c>
      <c r="B6496" s="2">
        <f t="shared" si="1981"/>
        <v>0</v>
      </c>
      <c r="C6496" s="2">
        <f t="shared" si="1979"/>
        <v>215699.10753797984</v>
      </c>
      <c r="D6496" s="47">
        <f t="shared" si="1987"/>
        <v>46518</v>
      </c>
      <c r="E6496" s="3">
        <f t="shared" si="1977"/>
        <v>-1</v>
      </c>
      <c r="F6496" s="4">
        <f t="shared" si="1994"/>
        <v>4</v>
      </c>
      <c r="G6496" s="4">
        <f t="shared" si="1992"/>
        <v>31</v>
      </c>
      <c r="H6496" s="2">
        <f t="shared" si="1988"/>
        <v>0</v>
      </c>
      <c r="I6496" s="2">
        <f t="shared" si="1989"/>
        <v>0</v>
      </c>
      <c r="J6496" s="2">
        <f t="shared" si="1982"/>
        <v>0</v>
      </c>
      <c r="K6496" s="2">
        <f t="shared" si="1983"/>
        <v>0</v>
      </c>
      <c r="L6496" s="1">
        <f t="shared" si="1990"/>
        <v>0</v>
      </c>
      <c r="M6496" s="3">
        <f t="shared" si="1978"/>
        <v>0</v>
      </c>
      <c r="N6496" s="2">
        <f t="shared" si="1984"/>
        <v>0</v>
      </c>
      <c r="O6496" s="18">
        <f t="shared" si="1991"/>
        <v>0.14499999999999999</v>
      </c>
      <c r="P6496" s="8">
        <f t="shared" si="1995"/>
        <v>1.001457024</v>
      </c>
      <c r="Q6496" s="2">
        <f t="shared" si="1993"/>
        <v>0</v>
      </c>
      <c r="R6496" s="2">
        <f t="shared" si="1985"/>
        <v>0</v>
      </c>
      <c r="S6496" s="9" t="s">
        <v>56</v>
      </c>
      <c r="T6496" s="47">
        <f t="shared" si="1980"/>
        <v>46548</v>
      </c>
      <c r="AE6496" s="33"/>
    </row>
    <row r="6497" spans="1:31" x14ac:dyDescent="0.2">
      <c r="A6497" s="90">
        <f t="shared" si="1986"/>
        <v>46522</v>
      </c>
      <c r="B6497" s="2">
        <f t="shared" si="1981"/>
        <v>0</v>
      </c>
      <c r="C6497" s="2">
        <f t="shared" si="1979"/>
        <v>215699.10753797984</v>
      </c>
      <c r="D6497" s="47">
        <f t="shared" si="1987"/>
        <v>46518</v>
      </c>
      <c r="E6497" s="3">
        <f t="shared" si="1977"/>
        <v>-1</v>
      </c>
      <c r="F6497" s="4">
        <f t="shared" si="1994"/>
        <v>5</v>
      </c>
      <c r="G6497" s="4">
        <f t="shared" si="1992"/>
        <v>31</v>
      </c>
      <c r="H6497" s="2">
        <f t="shared" si="1988"/>
        <v>0</v>
      </c>
      <c r="I6497" s="2">
        <f t="shared" si="1989"/>
        <v>0</v>
      </c>
      <c r="J6497" s="2">
        <f t="shared" si="1982"/>
        <v>0</v>
      </c>
      <c r="K6497" s="2">
        <f t="shared" si="1983"/>
        <v>0</v>
      </c>
      <c r="L6497" s="1">
        <f t="shared" si="1990"/>
        <v>0</v>
      </c>
      <c r="M6497" s="3">
        <f t="shared" si="1978"/>
        <v>0</v>
      </c>
      <c r="N6497" s="2">
        <f t="shared" si="1984"/>
        <v>0</v>
      </c>
      <c r="O6497" s="18">
        <f t="shared" si="1991"/>
        <v>0.14499999999999999</v>
      </c>
      <c r="P6497" s="8">
        <f t="shared" si="1995"/>
        <v>1.0018216120000001</v>
      </c>
      <c r="Q6497" s="2">
        <f t="shared" si="1993"/>
        <v>0</v>
      </c>
      <c r="R6497" s="2">
        <f t="shared" si="1985"/>
        <v>0</v>
      </c>
      <c r="S6497" s="9" t="s">
        <v>56</v>
      </c>
      <c r="T6497" s="47">
        <f t="shared" si="1980"/>
        <v>46548</v>
      </c>
      <c r="AE6497" s="33"/>
    </row>
    <row r="6498" spans="1:31" x14ac:dyDescent="0.2">
      <c r="A6498" s="90">
        <f t="shared" si="1986"/>
        <v>46523</v>
      </c>
      <c r="B6498" s="2">
        <f t="shared" si="1981"/>
        <v>0</v>
      </c>
      <c r="C6498" s="2">
        <f t="shared" si="1979"/>
        <v>215699.10753797984</v>
      </c>
      <c r="D6498" s="47">
        <f t="shared" si="1987"/>
        <v>46518</v>
      </c>
      <c r="E6498" s="3">
        <f t="shared" si="1977"/>
        <v>-1</v>
      </c>
      <c r="F6498" s="4">
        <f t="shared" si="1994"/>
        <v>6</v>
      </c>
      <c r="G6498" s="4">
        <f t="shared" si="1992"/>
        <v>31</v>
      </c>
      <c r="H6498" s="2">
        <f t="shared" si="1988"/>
        <v>0</v>
      </c>
      <c r="I6498" s="2">
        <f t="shared" si="1989"/>
        <v>0</v>
      </c>
      <c r="J6498" s="2">
        <f t="shared" si="1982"/>
        <v>0</v>
      </c>
      <c r="K6498" s="2">
        <f t="shared" si="1983"/>
        <v>0</v>
      </c>
      <c r="L6498" s="1">
        <f t="shared" si="1990"/>
        <v>0</v>
      </c>
      <c r="M6498" s="3">
        <f t="shared" si="1978"/>
        <v>0</v>
      </c>
      <c r="N6498" s="2">
        <f t="shared" si="1984"/>
        <v>0</v>
      </c>
      <c r="O6498" s="18">
        <f t="shared" si="1991"/>
        <v>0.14499999999999999</v>
      </c>
      <c r="P6498" s="8">
        <f t="shared" si="1995"/>
        <v>1.002186332</v>
      </c>
      <c r="Q6498" s="2">
        <f t="shared" si="1993"/>
        <v>0</v>
      </c>
      <c r="R6498" s="2">
        <f t="shared" si="1985"/>
        <v>0</v>
      </c>
      <c r="S6498" s="9" t="s">
        <v>56</v>
      </c>
      <c r="T6498" s="47">
        <f t="shared" si="1980"/>
        <v>46548</v>
      </c>
      <c r="AE6498" s="33"/>
    </row>
    <row r="6499" spans="1:31" x14ac:dyDescent="0.2">
      <c r="A6499" s="90">
        <f t="shared" si="1986"/>
        <v>46524</v>
      </c>
      <c r="B6499" s="2">
        <f t="shared" si="1981"/>
        <v>0</v>
      </c>
      <c r="C6499" s="2">
        <f t="shared" si="1979"/>
        <v>215699.10753797984</v>
      </c>
      <c r="D6499" s="47">
        <f t="shared" si="1987"/>
        <v>46518</v>
      </c>
      <c r="E6499" s="3">
        <f t="shared" si="1977"/>
        <v>-1</v>
      </c>
      <c r="F6499" s="4">
        <f t="shared" si="1994"/>
        <v>7</v>
      </c>
      <c r="G6499" s="4">
        <f t="shared" si="1992"/>
        <v>31</v>
      </c>
      <c r="H6499" s="2">
        <f t="shared" si="1988"/>
        <v>0</v>
      </c>
      <c r="I6499" s="2">
        <f t="shared" si="1989"/>
        <v>0</v>
      </c>
      <c r="J6499" s="2">
        <f t="shared" si="1982"/>
        <v>0</v>
      </c>
      <c r="K6499" s="2">
        <f t="shared" si="1983"/>
        <v>0</v>
      </c>
      <c r="L6499" s="1">
        <f t="shared" si="1990"/>
        <v>0</v>
      </c>
      <c r="M6499" s="3">
        <f t="shared" si="1978"/>
        <v>0</v>
      </c>
      <c r="N6499" s="2">
        <f t="shared" si="1984"/>
        <v>0</v>
      </c>
      <c r="O6499" s="18">
        <f t="shared" si="1991"/>
        <v>0.14499999999999999</v>
      </c>
      <c r="P6499" s="8">
        <f t="shared" si="1995"/>
        <v>1.002551185</v>
      </c>
      <c r="Q6499" s="2">
        <f t="shared" si="1993"/>
        <v>0</v>
      </c>
      <c r="R6499" s="2">
        <f t="shared" si="1985"/>
        <v>0</v>
      </c>
      <c r="S6499" s="9" t="s">
        <v>56</v>
      </c>
      <c r="T6499" s="47">
        <f t="shared" si="1980"/>
        <v>46548</v>
      </c>
      <c r="AE6499" s="33"/>
    </row>
    <row r="6500" spans="1:31" x14ac:dyDescent="0.2">
      <c r="A6500" s="90">
        <f t="shared" si="1986"/>
        <v>46525</v>
      </c>
      <c r="B6500" s="2">
        <f t="shared" si="1981"/>
        <v>0</v>
      </c>
      <c r="C6500" s="2">
        <f t="shared" si="1979"/>
        <v>215699.10753797984</v>
      </c>
      <c r="D6500" s="47">
        <f t="shared" si="1987"/>
        <v>46518</v>
      </c>
      <c r="E6500" s="3">
        <f t="shared" si="1977"/>
        <v>-1</v>
      </c>
      <c r="F6500" s="4">
        <f t="shared" si="1994"/>
        <v>8</v>
      </c>
      <c r="G6500" s="4">
        <f t="shared" si="1992"/>
        <v>31</v>
      </c>
      <c r="H6500" s="2">
        <f t="shared" si="1988"/>
        <v>0</v>
      </c>
      <c r="I6500" s="2">
        <f t="shared" si="1989"/>
        <v>0</v>
      </c>
      <c r="J6500" s="2">
        <f t="shared" si="1982"/>
        <v>0</v>
      </c>
      <c r="K6500" s="2">
        <f t="shared" si="1983"/>
        <v>0</v>
      </c>
      <c r="L6500" s="1">
        <f t="shared" si="1990"/>
        <v>0</v>
      </c>
      <c r="M6500" s="3">
        <f t="shared" si="1978"/>
        <v>0</v>
      </c>
      <c r="N6500" s="2">
        <f t="shared" si="1984"/>
        <v>0</v>
      </c>
      <c r="O6500" s="18">
        <f t="shared" si="1991"/>
        <v>0.14499999999999999</v>
      </c>
      <c r="P6500" s="8">
        <f t="shared" si="1995"/>
        <v>1.0029161710000001</v>
      </c>
      <c r="Q6500" s="2">
        <f t="shared" si="1993"/>
        <v>0</v>
      </c>
      <c r="R6500" s="2">
        <f t="shared" si="1985"/>
        <v>0</v>
      </c>
      <c r="S6500" s="9" t="s">
        <v>56</v>
      </c>
      <c r="T6500" s="47">
        <f t="shared" si="1980"/>
        <v>46548</v>
      </c>
      <c r="AE6500" s="33"/>
    </row>
    <row r="6501" spans="1:31" x14ac:dyDescent="0.2">
      <c r="A6501" s="90">
        <f t="shared" si="1986"/>
        <v>46526</v>
      </c>
      <c r="B6501" s="2">
        <f t="shared" si="1981"/>
        <v>0</v>
      </c>
      <c r="C6501" s="2">
        <f t="shared" si="1979"/>
        <v>215699.10753797984</v>
      </c>
      <c r="D6501" s="47">
        <f t="shared" si="1987"/>
        <v>46518</v>
      </c>
      <c r="E6501" s="3">
        <f t="shared" si="1977"/>
        <v>-1</v>
      </c>
      <c r="F6501" s="4">
        <f t="shared" si="1994"/>
        <v>9</v>
      </c>
      <c r="G6501" s="4">
        <f t="shared" si="1992"/>
        <v>31</v>
      </c>
      <c r="H6501" s="2">
        <f t="shared" si="1988"/>
        <v>0</v>
      </c>
      <c r="I6501" s="2">
        <f t="shared" si="1989"/>
        <v>0</v>
      </c>
      <c r="J6501" s="2">
        <f t="shared" si="1982"/>
        <v>0</v>
      </c>
      <c r="K6501" s="2">
        <f t="shared" si="1983"/>
        <v>0</v>
      </c>
      <c r="L6501" s="1">
        <f t="shared" si="1990"/>
        <v>0</v>
      </c>
      <c r="M6501" s="3">
        <f t="shared" si="1978"/>
        <v>0</v>
      </c>
      <c r="N6501" s="2">
        <f t="shared" si="1984"/>
        <v>0</v>
      </c>
      <c r="O6501" s="18">
        <f t="shared" si="1991"/>
        <v>0.14499999999999999</v>
      </c>
      <c r="P6501" s="8">
        <f t="shared" si="1995"/>
        <v>1.0032812900000001</v>
      </c>
      <c r="Q6501" s="2">
        <f t="shared" si="1993"/>
        <v>0</v>
      </c>
      <c r="R6501" s="2">
        <f t="shared" si="1985"/>
        <v>0</v>
      </c>
      <c r="S6501" s="9" t="s">
        <v>56</v>
      </c>
      <c r="T6501" s="47">
        <f t="shared" si="1980"/>
        <v>46548</v>
      </c>
      <c r="AE6501" s="33"/>
    </row>
    <row r="6502" spans="1:31" x14ac:dyDescent="0.2">
      <c r="A6502" s="90">
        <f t="shared" si="1986"/>
        <v>46527</v>
      </c>
      <c r="B6502" s="2">
        <f t="shared" si="1981"/>
        <v>0</v>
      </c>
      <c r="C6502" s="2">
        <f t="shared" si="1979"/>
        <v>215699.10753797984</v>
      </c>
      <c r="D6502" s="47">
        <f t="shared" si="1987"/>
        <v>46518</v>
      </c>
      <c r="E6502" s="3">
        <f t="shared" si="1977"/>
        <v>-1</v>
      </c>
      <c r="F6502" s="4">
        <f t="shared" si="1994"/>
        <v>10</v>
      </c>
      <c r="G6502" s="4">
        <f t="shared" si="1992"/>
        <v>31</v>
      </c>
      <c r="H6502" s="2">
        <f t="shared" si="1988"/>
        <v>0</v>
      </c>
      <c r="I6502" s="2">
        <f t="shared" si="1989"/>
        <v>0</v>
      </c>
      <c r="J6502" s="2">
        <f t="shared" si="1982"/>
        <v>0</v>
      </c>
      <c r="K6502" s="2">
        <f t="shared" si="1983"/>
        <v>0</v>
      </c>
      <c r="L6502" s="1">
        <f t="shared" si="1990"/>
        <v>0</v>
      </c>
      <c r="M6502" s="3">
        <f t="shared" si="1978"/>
        <v>0</v>
      </c>
      <c r="N6502" s="2">
        <f t="shared" si="1984"/>
        <v>0</v>
      </c>
      <c r="O6502" s="18">
        <f t="shared" si="1991"/>
        <v>0.14499999999999999</v>
      </c>
      <c r="P6502" s="8">
        <f t="shared" si="1995"/>
        <v>1.003646542</v>
      </c>
      <c r="Q6502" s="2">
        <f t="shared" si="1993"/>
        <v>0</v>
      </c>
      <c r="R6502" s="2">
        <f t="shared" si="1985"/>
        <v>0</v>
      </c>
      <c r="S6502" s="9" t="s">
        <v>56</v>
      </c>
      <c r="T6502" s="47">
        <f t="shared" si="1980"/>
        <v>46548</v>
      </c>
      <c r="AE6502" s="33"/>
    </row>
    <row r="6503" spans="1:31" x14ac:dyDescent="0.2">
      <c r="A6503" s="90">
        <f t="shared" si="1986"/>
        <v>46528</v>
      </c>
      <c r="B6503" s="2">
        <f t="shared" si="1981"/>
        <v>0</v>
      </c>
      <c r="C6503" s="2">
        <f t="shared" si="1979"/>
        <v>215699.10753797984</v>
      </c>
      <c r="D6503" s="47">
        <f t="shared" si="1987"/>
        <v>46518</v>
      </c>
      <c r="E6503" s="3">
        <f t="shared" si="1977"/>
        <v>-1</v>
      </c>
      <c r="F6503" s="4">
        <f t="shared" si="1994"/>
        <v>11</v>
      </c>
      <c r="G6503" s="4">
        <f t="shared" si="1992"/>
        <v>31</v>
      </c>
      <c r="H6503" s="2">
        <f t="shared" si="1988"/>
        <v>0</v>
      </c>
      <c r="I6503" s="2">
        <f t="shared" si="1989"/>
        <v>0</v>
      </c>
      <c r="J6503" s="2">
        <f t="shared" si="1982"/>
        <v>0</v>
      </c>
      <c r="K6503" s="2">
        <f t="shared" si="1983"/>
        <v>0</v>
      </c>
      <c r="L6503" s="1">
        <f t="shared" si="1990"/>
        <v>0</v>
      </c>
      <c r="M6503" s="3">
        <f t="shared" si="1978"/>
        <v>0</v>
      </c>
      <c r="N6503" s="2">
        <f t="shared" si="1984"/>
        <v>0</v>
      </c>
      <c r="O6503" s="18">
        <f t="shared" si="1991"/>
        <v>0.14499999999999999</v>
      </c>
      <c r="P6503" s="8">
        <f t="shared" si="1995"/>
        <v>1.0040119270000001</v>
      </c>
      <c r="Q6503" s="2">
        <f t="shared" si="1993"/>
        <v>0</v>
      </c>
      <c r="R6503" s="2">
        <f t="shared" si="1985"/>
        <v>0</v>
      </c>
      <c r="S6503" s="9" t="s">
        <v>56</v>
      </c>
      <c r="T6503" s="47">
        <f t="shared" si="1980"/>
        <v>46548</v>
      </c>
      <c r="AE6503" s="33"/>
    </row>
    <row r="6504" spans="1:31" x14ac:dyDescent="0.2">
      <c r="A6504" s="90">
        <f t="shared" si="1986"/>
        <v>46529</v>
      </c>
      <c r="B6504" s="2">
        <f t="shared" si="1981"/>
        <v>0</v>
      </c>
      <c r="C6504" s="2">
        <f t="shared" si="1979"/>
        <v>215699.10753797984</v>
      </c>
      <c r="D6504" s="47">
        <f t="shared" si="1987"/>
        <v>46518</v>
      </c>
      <c r="E6504" s="3">
        <f t="shared" si="1977"/>
        <v>-1</v>
      </c>
      <c r="F6504" s="4">
        <f t="shared" si="1994"/>
        <v>12</v>
      </c>
      <c r="G6504" s="4">
        <f t="shared" si="1992"/>
        <v>31</v>
      </c>
      <c r="H6504" s="2">
        <f t="shared" si="1988"/>
        <v>0</v>
      </c>
      <c r="I6504" s="2">
        <f t="shared" si="1989"/>
        <v>0</v>
      </c>
      <c r="J6504" s="2">
        <f t="shared" si="1982"/>
        <v>0</v>
      </c>
      <c r="K6504" s="2">
        <f t="shared" si="1983"/>
        <v>0</v>
      </c>
      <c r="L6504" s="1">
        <f t="shared" si="1990"/>
        <v>0</v>
      </c>
      <c r="M6504" s="3">
        <f t="shared" si="1978"/>
        <v>0</v>
      </c>
      <c r="N6504" s="2">
        <f t="shared" si="1984"/>
        <v>0</v>
      </c>
      <c r="O6504" s="18">
        <f t="shared" si="1991"/>
        <v>0.14499999999999999</v>
      </c>
      <c r="P6504" s="8">
        <f t="shared" si="1995"/>
        <v>1.004377445</v>
      </c>
      <c r="Q6504" s="2">
        <f t="shared" si="1993"/>
        <v>0</v>
      </c>
      <c r="R6504" s="2">
        <f t="shared" si="1985"/>
        <v>0</v>
      </c>
      <c r="S6504" s="9" t="s">
        <v>56</v>
      </c>
      <c r="T6504" s="47">
        <f t="shared" si="1980"/>
        <v>46548</v>
      </c>
      <c r="AE6504" s="33"/>
    </row>
    <row r="6505" spans="1:31" x14ac:dyDescent="0.2">
      <c r="A6505" s="90">
        <f t="shared" si="1986"/>
        <v>46530</v>
      </c>
      <c r="B6505" s="2">
        <f t="shared" si="1981"/>
        <v>0</v>
      </c>
      <c r="C6505" s="2">
        <f t="shared" si="1979"/>
        <v>215699.10753797984</v>
      </c>
      <c r="D6505" s="47">
        <f t="shared" si="1987"/>
        <v>46518</v>
      </c>
      <c r="E6505" s="3">
        <f t="shared" si="1977"/>
        <v>-1</v>
      </c>
      <c r="F6505" s="4">
        <f t="shared" si="1994"/>
        <v>13</v>
      </c>
      <c r="G6505" s="4">
        <f t="shared" si="1992"/>
        <v>31</v>
      </c>
      <c r="H6505" s="2">
        <f t="shared" si="1988"/>
        <v>0</v>
      </c>
      <c r="I6505" s="2">
        <f t="shared" si="1989"/>
        <v>0</v>
      </c>
      <c r="J6505" s="2">
        <f t="shared" si="1982"/>
        <v>0</v>
      </c>
      <c r="K6505" s="2">
        <f t="shared" si="1983"/>
        <v>0</v>
      </c>
      <c r="L6505" s="1">
        <f t="shared" si="1990"/>
        <v>0</v>
      </c>
      <c r="M6505" s="3">
        <f t="shared" si="1978"/>
        <v>0</v>
      </c>
      <c r="N6505" s="2">
        <f t="shared" si="1984"/>
        <v>0</v>
      </c>
      <c r="O6505" s="18">
        <f t="shared" si="1991"/>
        <v>0.14499999999999999</v>
      </c>
      <c r="P6505" s="8">
        <f t="shared" si="1995"/>
        <v>1.0047430959999999</v>
      </c>
      <c r="Q6505" s="2">
        <f t="shared" si="1993"/>
        <v>0</v>
      </c>
      <c r="R6505" s="2">
        <f t="shared" si="1985"/>
        <v>0</v>
      </c>
      <c r="S6505" s="9" t="s">
        <v>56</v>
      </c>
      <c r="T6505" s="47">
        <f t="shared" si="1980"/>
        <v>46548</v>
      </c>
      <c r="AE6505" s="33"/>
    </row>
    <row r="6506" spans="1:31" x14ac:dyDescent="0.2">
      <c r="A6506" s="90">
        <f t="shared" si="1986"/>
        <v>46531</v>
      </c>
      <c r="B6506" s="2">
        <f t="shared" si="1981"/>
        <v>0</v>
      </c>
      <c r="C6506" s="2">
        <f t="shared" si="1979"/>
        <v>215699.10753797984</v>
      </c>
      <c r="D6506" s="47">
        <f t="shared" si="1987"/>
        <v>46518</v>
      </c>
      <c r="E6506" s="3">
        <f t="shared" si="1977"/>
        <v>-1</v>
      </c>
      <c r="F6506" s="4">
        <f t="shared" si="1994"/>
        <v>14</v>
      </c>
      <c r="G6506" s="4">
        <f t="shared" si="1992"/>
        <v>31</v>
      </c>
      <c r="H6506" s="2">
        <f t="shared" si="1988"/>
        <v>0</v>
      </c>
      <c r="I6506" s="2">
        <f t="shared" si="1989"/>
        <v>0</v>
      </c>
      <c r="J6506" s="2">
        <f t="shared" si="1982"/>
        <v>0</v>
      </c>
      <c r="K6506" s="2">
        <f t="shared" si="1983"/>
        <v>0</v>
      </c>
      <c r="L6506" s="1">
        <f t="shared" si="1990"/>
        <v>0</v>
      </c>
      <c r="M6506" s="3">
        <f t="shared" si="1978"/>
        <v>0</v>
      </c>
      <c r="N6506" s="2">
        <f t="shared" si="1984"/>
        <v>0</v>
      </c>
      <c r="O6506" s="18">
        <f t="shared" si="1991"/>
        <v>0.14499999999999999</v>
      </c>
      <c r="P6506" s="8">
        <f t="shared" si="1995"/>
        <v>1.005108879</v>
      </c>
      <c r="Q6506" s="2">
        <f t="shared" si="1993"/>
        <v>0</v>
      </c>
      <c r="R6506" s="2">
        <f t="shared" si="1985"/>
        <v>0</v>
      </c>
      <c r="S6506" s="9" t="s">
        <v>56</v>
      </c>
      <c r="T6506" s="47">
        <f t="shared" si="1980"/>
        <v>46548</v>
      </c>
      <c r="AE6506" s="33"/>
    </row>
    <row r="6507" spans="1:31" x14ac:dyDescent="0.2">
      <c r="A6507" s="90">
        <f t="shared" si="1986"/>
        <v>46532</v>
      </c>
      <c r="B6507" s="2">
        <f t="shared" si="1981"/>
        <v>0</v>
      </c>
      <c r="C6507" s="2">
        <f t="shared" si="1979"/>
        <v>215699.10753797984</v>
      </c>
      <c r="D6507" s="47">
        <f t="shared" si="1987"/>
        <v>46518</v>
      </c>
      <c r="E6507" s="3">
        <f t="shared" ref="E6507:E6570" si="1996">IF(DAY(A6506)=$E$2,VLOOKUP(A6506,$AF$10:$AG$315,2),E6506)</f>
        <v>-1</v>
      </c>
      <c r="F6507" s="4">
        <f t="shared" si="1994"/>
        <v>15</v>
      </c>
      <c r="G6507" s="4">
        <f t="shared" si="1992"/>
        <v>31</v>
      </c>
      <c r="H6507" s="2">
        <f t="shared" si="1988"/>
        <v>0</v>
      </c>
      <c r="I6507" s="2">
        <f t="shared" si="1989"/>
        <v>0</v>
      </c>
      <c r="J6507" s="2">
        <f t="shared" si="1982"/>
        <v>0</v>
      </c>
      <c r="K6507" s="2">
        <f t="shared" si="1983"/>
        <v>0</v>
      </c>
      <c r="L6507" s="1">
        <f t="shared" si="1990"/>
        <v>0</v>
      </c>
      <c r="M6507" s="3">
        <f t="shared" si="1978"/>
        <v>0</v>
      </c>
      <c r="N6507" s="2">
        <f t="shared" si="1984"/>
        <v>0</v>
      </c>
      <c r="O6507" s="18">
        <f t="shared" si="1991"/>
        <v>0.14499999999999999</v>
      </c>
      <c r="P6507" s="8">
        <f t="shared" si="1995"/>
        <v>1.005474797</v>
      </c>
      <c r="Q6507" s="2">
        <f t="shared" si="1993"/>
        <v>0</v>
      </c>
      <c r="R6507" s="2">
        <f t="shared" si="1985"/>
        <v>0</v>
      </c>
      <c r="S6507" s="9" t="s">
        <v>56</v>
      </c>
      <c r="T6507" s="47">
        <f t="shared" si="1980"/>
        <v>46548</v>
      </c>
      <c r="AE6507" s="33"/>
    </row>
    <row r="6508" spans="1:31" x14ac:dyDescent="0.2">
      <c r="A6508" s="90">
        <f t="shared" si="1986"/>
        <v>46533</v>
      </c>
      <c r="B6508" s="2">
        <f t="shared" si="1981"/>
        <v>0</v>
      </c>
      <c r="C6508" s="2">
        <f t="shared" si="1979"/>
        <v>215699.10753797984</v>
      </c>
      <c r="D6508" s="47">
        <f t="shared" si="1987"/>
        <v>46518</v>
      </c>
      <c r="E6508" s="3">
        <f t="shared" si="1996"/>
        <v>-1</v>
      </c>
      <c r="F6508" s="4">
        <f t="shared" si="1994"/>
        <v>16</v>
      </c>
      <c r="G6508" s="4">
        <f t="shared" si="1992"/>
        <v>31</v>
      </c>
      <c r="H6508" s="2">
        <f t="shared" si="1988"/>
        <v>0</v>
      </c>
      <c r="I6508" s="2">
        <f t="shared" si="1989"/>
        <v>0</v>
      </c>
      <c r="J6508" s="2">
        <f t="shared" si="1982"/>
        <v>0</v>
      </c>
      <c r="K6508" s="2">
        <f t="shared" si="1983"/>
        <v>0</v>
      </c>
      <c r="L6508" s="1">
        <f t="shared" si="1990"/>
        <v>0</v>
      </c>
      <c r="M6508" s="3">
        <f t="shared" si="1978"/>
        <v>0</v>
      </c>
      <c r="N6508" s="2">
        <f t="shared" si="1984"/>
        <v>0</v>
      </c>
      <c r="O6508" s="18">
        <f t="shared" si="1991"/>
        <v>0.14499999999999999</v>
      </c>
      <c r="P6508" s="8">
        <f t="shared" si="1995"/>
        <v>1.005840847</v>
      </c>
      <c r="Q6508" s="2">
        <f t="shared" si="1993"/>
        <v>0</v>
      </c>
      <c r="R6508" s="2">
        <f t="shared" si="1985"/>
        <v>0</v>
      </c>
      <c r="S6508" s="9" t="s">
        <v>56</v>
      </c>
      <c r="T6508" s="47">
        <f t="shared" si="1980"/>
        <v>46548</v>
      </c>
      <c r="AE6508" s="33"/>
    </row>
    <row r="6509" spans="1:31" x14ac:dyDescent="0.2">
      <c r="A6509" s="90">
        <f t="shared" si="1986"/>
        <v>46534</v>
      </c>
      <c r="B6509" s="2">
        <f t="shared" si="1981"/>
        <v>0</v>
      </c>
      <c r="C6509" s="2">
        <f t="shared" si="1979"/>
        <v>215699.10753797984</v>
      </c>
      <c r="D6509" s="47">
        <f t="shared" si="1987"/>
        <v>46518</v>
      </c>
      <c r="E6509" s="3">
        <f t="shared" si="1996"/>
        <v>-1</v>
      </c>
      <c r="F6509" s="4">
        <f t="shared" si="1994"/>
        <v>17</v>
      </c>
      <c r="G6509" s="4">
        <f t="shared" si="1992"/>
        <v>31</v>
      </c>
      <c r="H6509" s="2">
        <f t="shared" si="1988"/>
        <v>0</v>
      </c>
      <c r="I6509" s="2">
        <f t="shared" si="1989"/>
        <v>0</v>
      </c>
      <c r="J6509" s="2">
        <f t="shared" si="1982"/>
        <v>0</v>
      </c>
      <c r="K6509" s="2">
        <f t="shared" si="1983"/>
        <v>0</v>
      </c>
      <c r="L6509" s="1">
        <f t="shared" si="1990"/>
        <v>0</v>
      </c>
      <c r="M6509" s="3">
        <f t="shared" si="1978"/>
        <v>0</v>
      </c>
      <c r="N6509" s="2">
        <f t="shared" si="1984"/>
        <v>0</v>
      </c>
      <c r="O6509" s="18">
        <f t="shared" si="1991"/>
        <v>0.14499999999999999</v>
      </c>
      <c r="P6509" s="8">
        <f t="shared" si="1995"/>
        <v>1.006207031</v>
      </c>
      <c r="Q6509" s="2">
        <f t="shared" si="1993"/>
        <v>0</v>
      </c>
      <c r="R6509" s="2">
        <f t="shared" si="1985"/>
        <v>0</v>
      </c>
      <c r="S6509" s="9" t="s">
        <v>56</v>
      </c>
      <c r="T6509" s="47">
        <f t="shared" si="1980"/>
        <v>46548</v>
      </c>
      <c r="AE6509" s="33"/>
    </row>
    <row r="6510" spans="1:31" x14ac:dyDescent="0.2">
      <c r="A6510" s="90">
        <f t="shared" si="1986"/>
        <v>46535</v>
      </c>
      <c r="B6510" s="2">
        <f t="shared" si="1981"/>
        <v>0</v>
      </c>
      <c r="C6510" s="2">
        <f t="shared" si="1979"/>
        <v>215699.10753797984</v>
      </c>
      <c r="D6510" s="47">
        <f t="shared" si="1987"/>
        <v>46518</v>
      </c>
      <c r="E6510" s="3">
        <f t="shared" si="1996"/>
        <v>-1</v>
      </c>
      <c r="F6510" s="4">
        <f t="shared" si="1994"/>
        <v>18</v>
      </c>
      <c r="G6510" s="4">
        <f t="shared" si="1992"/>
        <v>31</v>
      </c>
      <c r="H6510" s="2">
        <f t="shared" si="1988"/>
        <v>0</v>
      </c>
      <c r="I6510" s="2">
        <f t="shared" si="1989"/>
        <v>0</v>
      </c>
      <c r="J6510" s="2">
        <f t="shared" si="1982"/>
        <v>0</v>
      </c>
      <c r="K6510" s="2">
        <f t="shared" si="1983"/>
        <v>0</v>
      </c>
      <c r="L6510" s="1">
        <f t="shared" si="1990"/>
        <v>0</v>
      </c>
      <c r="M6510" s="3">
        <f t="shared" si="1978"/>
        <v>0</v>
      </c>
      <c r="N6510" s="2">
        <f t="shared" si="1984"/>
        <v>0</v>
      </c>
      <c r="O6510" s="18">
        <f t="shared" si="1991"/>
        <v>0.14499999999999999</v>
      </c>
      <c r="P6510" s="8">
        <f t="shared" si="1995"/>
        <v>1.0065733480000001</v>
      </c>
      <c r="Q6510" s="2">
        <f t="shared" si="1993"/>
        <v>0</v>
      </c>
      <c r="R6510" s="2">
        <f t="shared" si="1985"/>
        <v>0</v>
      </c>
      <c r="S6510" s="9" t="s">
        <v>56</v>
      </c>
      <c r="T6510" s="47">
        <f t="shared" si="1980"/>
        <v>46548</v>
      </c>
      <c r="AE6510" s="33"/>
    </row>
    <row r="6511" spans="1:31" x14ac:dyDescent="0.2">
      <c r="A6511" s="90">
        <f t="shared" si="1986"/>
        <v>46536</v>
      </c>
      <c r="B6511" s="2">
        <f t="shared" si="1981"/>
        <v>0</v>
      </c>
      <c r="C6511" s="2">
        <f t="shared" si="1979"/>
        <v>215699.10753797984</v>
      </c>
      <c r="D6511" s="47">
        <f t="shared" si="1987"/>
        <v>46518</v>
      </c>
      <c r="E6511" s="3">
        <f t="shared" si="1996"/>
        <v>-1</v>
      </c>
      <c r="F6511" s="4">
        <f t="shared" si="1994"/>
        <v>19</v>
      </c>
      <c r="G6511" s="4">
        <f t="shared" si="1992"/>
        <v>31</v>
      </c>
      <c r="H6511" s="2">
        <f t="shared" si="1988"/>
        <v>0</v>
      </c>
      <c r="I6511" s="2">
        <f t="shared" si="1989"/>
        <v>0</v>
      </c>
      <c r="J6511" s="2">
        <f t="shared" si="1982"/>
        <v>0</v>
      </c>
      <c r="K6511" s="2">
        <f t="shared" si="1983"/>
        <v>0</v>
      </c>
      <c r="L6511" s="1">
        <f t="shared" si="1990"/>
        <v>0</v>
      </c>
      <c r="M6511" s="3">
        <f t="shared" si="1978"/>
        <v>0</v>
      </c>
      <c r="N6511" s="2">
        <f t="shared" si="1984"/>
        <v>0</v>
      </c>
      <c r="O6511" s="18">
        <f t="shared" si="1991"/>
        <v>0.14499999999999999</v>
      </c>
      <c r="P6511" s="8">
        <f t="shared" si="1995"/>
        <v>1.0069397980000001</v>
      </c>
      <c r="Q6511" s="2">
        <f t="shared" si="1993"/>
        <v>0</v>
      </c>
      <c r="R6511" s="2">
        <f t="shared" si="1985"/>
        <v>0</v>
      </c>
      <c r="S6511" s="9" t="s">
        <v>56</v>
      </c>
      <c r="T6511" s="47">
        <f t="shared" si="1980"/>
        <v>46548</v>
      </c>
      <c r="AE6511" s="33"/>
    </row>
    <row r="6512" spans="1:31" x14ac:dyDescent="0.2">
      <c r="A6512" s="90">
        <f t="shared" si="1986"/>
        <v>46537</v>
      </c>
      <c r="B6512" s="2">
        <f t="shared" si="1981"/>
        <v>0</v>
      </c>
      <c r="C6512" s="2">
        <f t="shared" si="1979"/>
        <v>215699.10753797984</v>
      </c>
      <c r="D6512" s="47">
        <f t="shared" si="1987"/>
        <v>46518</v>
      </c>
      <c r="E6512" s="3">
        <f t="shared" si="1996"/>
        <v>-1</v>
      </c>
      <c r="F6512" s="4">
        <f t="shared" si="1994"/>
        <v>20</v>
      </c>
      <c r="G6512" s="4">
        <f t="shared" si="1992"/>
        <v>31</v>
      </c>
      <c r="H6512" s="2">
        <f t="shared" si="1988"/>
        <v>0</v>
      </c>
      <c r="I6512" s="2">
        <f t="shared" si="1989"/>
        <v>0</v>
      </c>
      <c r="J6512" s="2">
        <f t="shared" si="1982"/>
        <v>0</v>
      </c>
      <c r="K6512" s="2">
        <f t="shared" si="1983"/>
        <v>0</v>
      </c>
      <c r="L6512" s="1">
        <f t="shared" si="1990"/>
        <v>0</v>
      </c>
      <c r="M6512" s="3">
        <f t="shared" si="1978"/>
        <v>0</v>
      </c>
      <c r="N6512" s="2">
        <f t="shared" si="1984"/>
        <v>0</v>
      </c>
      <c r="O6512" s="18">
        <f t="shared" si="1991"/>
        <v>0.14499999999999999</v>
      </c>
      <c r="P6512" s="8">
        <f t="shared" si="1995"/>
        <v>1.007306381</v>
      </c>
      <c r="Q6512" s="2">
        <f t="shared" si="1993"/>
        <v>0</v>
      </c>
      <c r="R6512" s="2">
        <f t="shared" si="1985"/>
        <v>0</v>
      </c>
      <c r="S6512" s="9" t="s">
        <v>56</v>
      </c>
      <c r="T6512" s="47">
        <f t="shared" si="1980"/>
        <v>46548</v>
      </c>
      <c r="AE6512" s="33"/>
    </row>
    <row r="6513" spans="1:31" x14ac:dyDescent="0.2">
      <c r="A6513" s="90">
        <f t="shared" si="1986"/>
        <v>46538</v>
      </c>
      <c r="B6513" s="2">
        <f t="shared" si="1981"/>
        <v>0</v>
      </c>
      <c r="C6513" s="2">
        <f t="shared" si="1979"/>
        <v>215699.10753797984</v>
      </c>
      <c r="D6513" s="47">
        <f t="shared" si="1987"/>
        <v>46518</v>
      </c>
      <c r="E6513" s="3">
        <f t="shared" si="1996"/>
        <v>-1</v>
      </c>
      <c r="F6513" s="4">
        <f t="shared" si="1994"/>
        <v>21</v>
      </c>
      <c r="G6513" s="4">
        <f t="shared" si="1992"/>
        <v>31</v>
      </c>
      <c r="H6513" s="2">
        <f t="shared" si="1988"/>
        <v>0</v>
      </c>
      <c r="I6513" s="2">
        <f t="shared" si="1989"/>
        <v>0</v>
      </c>
      <c r="J6513" s="2">
        <f t="shared" si="1982"/>
        <v>0</v>
      </c>
      <c r="K6513" s="2">
        <f t="shared" si="1983"/>
        <v>0</v>
      </c>
      <c r="L6513" s="1">
        <f t="shared" si="1990"/>
        <v>0</v>
      </c>
      <c r="M6513" s="3">
        <f t="shared" si="1978"/>
        <v>0</v>
      </c>
      <c r="N6513" s="2">
        <f t="shared" si="1984"/>
        <v>0</v>
      </c>
      <c r="O6513" s="18">
        <f t="shared" si="1991"/>
        <v>0.14499999999999999</v>
      </c>
      <c r="P6513" s="8">
        <f t="shared" si="1995"/>
        <v>1.007673099</v>
      </c>
      <c r="Q6513" s="2">
        <f t="shared" si="1993"/>
        <v>0</v>
      </c>
      <c r="R6513" s="2">
        <f t="shared" si="1985"/>
        <v>0</v>
      </c>
      <c r="S6513" s="9" t="s">
        <v>56</v>
      </c>
      <c r="T6513" s="47">
        <f t="shared" si="1980"/>
        <v>46548</v>
      </c>
      <c r="AE6513" s="33"/>
    </row>
    <row r="6514" spans="1:31" x14ac:dyDescent="0.2">
      <c r="A6514" s="90">
        <f t="shared" si="1986"/>
        <v>46539</v>
      </c>
      <c r="B6514" s="2">
        <f t="shared" si="1981"/>
        <v>0</v>
      </c>
      <c r="C6514" s="2">
        <f t="shared" si="1979"/>
        <v>215699.10753797984</v>
      </c>
      <c r="D6514" s="47">
        <f t="shared" si="1987"/>
        <v>46518</v>
      </c>
      <c r="E6514" s="3">
        <f t="shared" si="1996"/>
        <v>-1</v>
      </c>
      <c r="F6514" s="4">
        <f t="shared" si="1994"/>
        <v>22</v>
      </c>
      <c r="G6514" s="4">
        <f t="shared" si="1992"/>
        <v>31</v>
      </c>
      <c r="H6514" s="2">
        <f t="shared" si="1988"/>
        <v>0</v>
      </c>
      <c r="I6514" s="2">
        <f t="shared" si="1989"/>
        <v>0</v>
      </c>
      <c r="J6514" s="2">
        <f t="shared" si="1982"/>
        <v>0</v>
      </c>
      <c r="K6514" s="2">
        <f t="shared" si="1983"/>
        <v>0</v>
      </c>
      <c r="L6514" s="1">
        <f t="shared" si="1990"/>
        <v>0</v>
      </c>
      <c r="M6514" s="3">
        <f t="shared" si="1978"/>
        <v>0</v>
      </c>
      <c r="N6514" s="2">
        <f t="shared" si="1984"/>
        <v>0</v>
      </c>
      <c r="O6514" s="18">
        <f t="shared" si="1991"/>
        <v>0.14499999999999999</v>
      </c>
      <c r="P6514" s="8">
        <f t="shared" si="1995"/>
        <v>1.008039949</v>
      </c>
      <c r="Q6514" s="2">
        <f t="shared" si="1993"/>
        <v>0</v>
      </c>
      <c r="R6514" s="2">
        <f t="shared" si="1985"/>
        <v>0</v>
      </c>
      <c r="S6514" s="9" t="s">
        <v>56</v>
      </c>
      <c r="T6514" s="47">
        <f t="shared" si="1980"/>
        <v>46548</v>
      </c>
      <c r="AE6514" s="33"/>
    </row>
    <row r="6515" spans="1:31" x14ac:dyDescent="0.2">
      <c r="A6515" s="90">
        <f t="shared" si="1986"/>
        <v>46540</v>
      </c>
      <c r="B6515" s="2">
        <f t="shared" si="1981"/>
        <v>0</v>
      </c>
      <c r="C6515" s="2">
        <f t="shared" si="1979"/>
        <v>215699.10753797984</v>
      </c>
      <c r="D6515" s="47">
        <f t="shared" si="1987"/>
        <v>46518</v>
      </c>
      <c r="E6515" s="3">
        <f t="shared" si="1996"/>
        <v>-1</v>
      </c>
      <c r="F6515" s="4">
        <f t="shared" si="1994"/>
        <v>23</v>
      </c>
      <c r="G6515" s="4">
        <f t="shared" si="1992"/>
        <v>31</v>
      </c>
      <c r="H6515" s="2">
        <f t="shared" si="1988"/>
        <v>0</v>
      </c>
      <c r="I6515" s="2">
        <f t="shared" si="1989"/>
        <v>0</v>
      </c>
      <c r="J6515" s="2">
        <f t="shared" si="1982"/>
        <v>0</v>
      </c>
      <c r="K6515" s="2">
        <f t="shared" si="1983"/>
        <v>0</v>
      </c>
      <c r="L6515" s="1">
        <f t="shared" si="1990"/>
        <v>0</v>
      </c>
      <c r="M6515" s="3">
        <f t="shared" si="1978"/>
        <v>0</v>
      </c>
      <c r="N6515" s="2">
        <f t="shared" si="1984"/>
        <v>0</v>
      </c>
      <c r="O6515" s="18">
        <f t="shared" si="1991"/>
        <v>0.14499999999999999</v>
      </c>
      <c r="P6515" s="8">
        <f t="shared" si="1995"/>
        <v>1.0084069339999999</v>
      </c>
      <c r="Q6515" s="2">
        <f t="shared" si="1993"/>
        <v>0</v>
      </c>
      <c r="R6515" s="2">
        <f t="shared" si="1985"/>
        <v>0</v>
      </c>
      <c r="S6515" s="9" t="s">
        <v>56</v>
      </c>
      <c r="T6515" s="47">
        <f t="shared" si="1980"/>
        <v>46548</v>
      </c>
      <c r="AE6515" s="33"/>
    </row>
    <row r="6516" spans="1:31" x14ac:dyDescent="0.2">
      <c r="A6516" s="90">
        <f t="shared" si="1986"/>
        <v>46541</v>
      </c>
      <c r="B6516" s="2">
        <f t="shared" si="1981"/>
        <v>0</v>
      </c>
      <c r="C6516" s="2">
        <f t="shared" si="1979"/>
        <v>215699.10753797984</v>
      </c>
      <c r="D6516" s="47">
        <f t="shared" si="1987"/>
        <v>46518</v>
      </c>
      <c r="E6516" s="3">
        <f t="shared" si="1996"/>
        <v>-1</v>
      </c>
      <c r="F6516" s="4">
        <f t="shared" si="1994"/>
        <v>24</v>
      </c>
      <c r="G6516" s="4">
        <f t="shared" si="1992"/>
        <v>31</v>
      </c>
      <c r="H6516" s="2">
        <f t="shared" si="1988"/>
        <v>0</v>
      </c>
      <c r="I6516" s="2">
        <f t="shared" si="1989"/>
        <v>0</v>
      </c>
      <c r="J6516" s="2">
        <f t="shared" si="1982"/>
        <v>0</v>
      </c>
      <c r="K6516" s="2">
        <f t="shared" si="1983"/>
        <v>0</v>
      </c>
      <c r="L6516" s="1">
        <f t="shared" si="1990"/>
        <v>0</v>
      </c>
      <c r="M6516" s="3">
        <f t="shared" si="1978"/>
        <v>0</v>
      </c>
      <c r="N6516" s="2">
        <f t="shared" si="1984"/>
        <v>0</v>
      </c>
      <c r="O6516" s="18">
        <f t="shared" si="1991"/>
        <v>0.14499999999999999</v>
      </c>
      <c r="P6516" s="8">
        <f t="shared" si="1995"/>
        <v>1.0087740510000001</v>
      </c>
      <c r="Q6516" s="2">
        <f t="shared" si="1993"/>
        <v>0</v>
      </c>
      <c r="R6516" s="2">
        <f t="shared" si="1985"/>
        <v>0</v>
      </c>
      <c r="S6516" s="9" t="s">
        <v>56</v>
      </c>
      <c r="T6516" s="47">
        <f t="shared" si="1980"/>
        <v>46548</v>
      </c>
      <c r="AE6516" s="33"/>
    </row>
    <row r="6517" spans="1:31" x14ac:dyDescent="0.2">
      <c r="A6517" s="90">
        <f t="shared" si="1986"/>
        <v>46542</v>
      </c>
      <c r="B6517" s="2">
        <f t="shared" si="1981"/>
        <v>0</v>
      </c>
      <c r="C6517" s="2">
        <f t="shared" si="1979"/>
        <v>215699.10753797984</v>
      </c>
      <c r="D6517" s="47">
        <f t="shared" si="1987"/>
        <v>46518</v>
      </c>
      <c r="E6517" s="3">
        <f t="shared" si="1996"/>
        <v>-1</v>
      </c>
      <c r="F6517" s="4">
        <f t="shared" si="1994"/>
        <v>25</v>
      </c>
      <c r="G6517" s="4">
        <f t="shared" si="1992"/>
        <v>31</v>
      </c>
      <c r="H6517" s="2">
        <f t="shared" si="1988"/>
        <v>0</v>
      </c>
      <c r="I6517" s="2">
        <f t="shared" si="1989"/>
        <v>0</v>
      </c>
      <c r="J6517" s="2">
        <f t="shared" si="1982"/>
        <v>0</v>
      </c>
      <c r="K6517" s="2">
        <f t="shared" si="1983"/>
        <v>0</v>
      </c>
      <c r="L6517" s="1">
        <f t="shared" si="1990"/>
        <v>0</v>
      </c>
      <c r="M6517" s="3">
        <f t="shared" si="1978"/>
        <v>0</v>
      </c>
      <c r="N6517" s="2">
        <f t="shared" si="1984"/>
        <v>0</v>
      </c>
      <c r="O6517" s="18">
        <f t="shared" si="1991"/>
        <v>0.14499999999999999</v>
      </c>
      <c r="P6517" s="8">
        <f t="shared" si="1995"/>
        <v>1.009141303</v>
      </c>
      <c r="Q6517" s="2">
        <f t="shared" si="1993"/>
        <v>0</v>
      </c>
      <c r="R6517" s="2">
        <f t="shared" si="1985"/>
        <v>0</v>
      </c>
      <c r="S6517" s="9" t="s">
        <v>56</v>
      </c>
      <c r="T6517" s="47">
        <f t="shared" si="1980"/>
        <v>46548</v>
      </c>
      <c r="AE6517" s="33"/>
    </row>
    <row r="6518" spans="1:31" x14ac:dyDescent="0.2">
      <c r="A6518" s="90">
        <f t="shared" si="1986"/>
        <v>46543</v>
      </c>
      <c r="B6518" s="2">
        <f t="shared" si="1981"/>
        <v>0</v>
      </c>
      <c r="C6518" s="2">
        <f t="shared" si="1979"/>
        <v>215699.10753797984</v>
      </c>
      <c r="D6518" s="47">
        <f t="shared" si="1987"/>
        <v>46518</v>
      </c>
      <c r="E6518" s="3">
        <f t="shared" si="1996"/>
        <v>-1</v>
      </c>
      <c r="F6518" s="4">
        <f t="shared" si="1994"/>
        <v>26</v>
      </c>
      <c r="G6518" s="4">
        <f t="shared" si="1992"/>
        <v>31</v>
      </c>
      <c r="H6518" s="2">
        <f t="shared" si="1988"/>
        <v>0</v>
      </c>
      <c r="I6518" s="2">
        <f t="shared" si="1989"/>
        <v>0</v>
      </c>
      <c r="J6518" s="2">
        <f t="shared" si="1982"/>
        <v>0</v>
      </c>
      <c r="K6518" s="2">
        <f t="shared" si="1983"/>
        <v>0</v>
      </c>
      <c r="L6518" s="1">
        <f t="shared" si="1990"/>
        <v>0</v>
      </c>
      <c r="M6518" s="3">
        <f t="shared" si="1978"/>
        <v>0</v>
      </c>
      <c r="N6518" s="2">
        <f t="shared" si="1984"/>
        <v>0</v>
      </c>
      <c r="O6518" s="18">
        <f t="shared" si="1991"/>
        <v>0.14499999999999999</v>
      </c>
      <c r="P6518" s="8">
        <f t="shared" si="1995"/>
        <v>1.0095086879999999</v>
      </c>
      <c r="Q6518" s="2">
        <f t="shared" si="1993"/>
        <v>0</v>
      </c>
      <c r="R6518" s="2">
        <f t="shared" si="1985"/>
        <v>0</v>
      </c>
      <c r="S6518" s="9" t="s">
        <v>56</v>
      </c>
      <c r="T6518" s="47">
        <f t="shared" si="1980"/>
        <v>46548</v>
      </c>
      <c r="AE6518" s="33"/>
    </row>
    <row r="6519" spans="1:31" x14ac:dyDescent="0.2">
      <c r="A6519" s="90">
        <f t="shared" si="1986"/>
        <v>46544</v>
      </c>
      <c r="B6519" s="2">
        <f t="shared" si="1981"/>
        <v>0</v>
      </c>
      <c r="C6519" s="2">
        <f t="shared" si="1979"/>
        <v>215699.10753797984</v>
      </c>
      <c r="D6519" s="47">
        <f t="shared" si="1987"/>
        <v>46518</v>
      </c>
      <c r="E6519" s="3">
        <f t="shared" si="1996"/>
        <v>-1</v>
      </c>
      <c r="F6519" s="4">
        <f t="shared" si="1994"/>
        <v>27</v>
      </c>
      <c r="G6519" s="4">
        <f t="shared" si="1992"/>
        <v>31</v>
      </c>
      <c r="H6519" s="2">
        <f t="shared" si="1988"/>
        <v>0</v>
      </c>
      <c r="I6519" s="2">
        <f t="shared" si="1989"/>
        <v>0</v>
      </c>
      <c r="J6519" s="2">
        <f t="shared" si="1982"/>
        <v>0</v>
      </c>
      <c r="K6519" s="2">
        <f t="shared" si="1983"/>
        <v>0</v>
      </c>
      <c r="L6519" s="1">
        <f t="shared" si="1990"/>
        <v>0</v>
      </c>
      <c r="M6519" s="3">
        <f t="shared" si="1978"/>
        <v>0</v>
      </c>
      <c r="N6519" s="2">
        <f t="shared" si="1984"/>
        <v>0</v>
      </c>
      <c r="O6519" s="18">
        <f t="shared" si="1991"/>
        <v>0.14499999999999999</v>
      </c>
      <c r="P6519" s="8">
        <f t="shared" si="1995"/>
        <v>1.009876207</v>
      </c>
      <c r="Q6519" s="2">
        <f t="shared" si="1993"/>
        <v>0</v>
      </c>
      <c r="R6519" s="2">
        <f t="shared" si="1985"/>
        <v>0</v>
      </c>
      <c r="S6519" s="9" t="s">
        <v>56</v>
      </c>
      <c r="T6519" s="47">
        <f t="shared" si="1980"/>
        <v>46548</v>
      </c>
      <c r="AE6519" s="33"/>
    </row>
    <row r="6520" spans="1:31" x14ac:dyDescent="0.2">
      <c r="A6520" s="90">
        <f t="shared" si="1986"/>
        <v>46545</v>
      </c>
      <c r="B6520" s="2">
        <f t="shared" si="1981"/>
        <v>0</v>
      </c>
      <c r="C6520" s="2">
        <f t="shared" si="1979"/>
        <v>215699.10753797984</v>
      </c>
      <c r="D6520" s="47">
        <f t="shared" si="1987"/>
        <v>46518</v>
      </c>
      <c r="E6520" s="3">
        <f t="shared" si="1996"/>
        <v>-1</v>
      </c>
      <c r="F6520" s="4">
        <f t="shared" si="1994"/>
        <v>28</v>
      </c>
      <c r="G6520" s="4">
        <f t="shared" si="1992"/>
        <v>31</v>
      </c>
      <c r="H6520" s="2">
        <f t="shared" si="1988"/>
        <v>0</v>
      </c>
      <c r="I6520" s="2">
        <f t="shared" si="1989"/>
        <v>0</v>
      </c>
      <c r="J6520" s="2">
        <f t="shared" si="1982"/>
        <v>0</v>
      </c>
      <c r="K6520" s="2">
        <f t="shared" si="1983"/>
        <v>0</v>
      </c>
      <c r="L6520" s="1">
        <f t="shared" si="1990"/>
        <v>0</v>
      </c>
      <c r="M6520" s="3">
        <f t="shared" si="1978"/>
        <v>0</v>
      </c>
      <c r="N6520" s="2">
        <f t="shared" si="1984"/>
        <v>0</v>
      </c>
      <c r="O6520" s="18">
        <f t="shared" si="1991"/>
        <v>0.14499999999999999</v>
      </c>
      <c r="P6520" s="8">
        <f t="shared" si="1995"/>
        <v>1.0102438600000001</v>
      </c>
      <c r="Q6520" s="2">
        <f t="shared" si="1993"/>
        <v>0</v>
      </c>
      <c r="R6520" s="2">
        <f t="shared" si="1985"/>
        <v>0</v>
      </c>
      <c r="S6520" s="9" t="s">
        <v>56</v>
      </c>
      <c r="T6520" s="47">
        <f t="shared" si="1980"/>
        <v>46548</v>
      </c>
      <c r="AE6520" s="33"/>
    </row>
    <row r="6521" spans="1:31" x14ac:dyDescent="0.2">
      <c r="A6521" s="90">
        <f t="shared" si="1986"/>
        <v>46546</v>
      </c>
      <c r="B6521" s="2">
        <f t="shared" si="1981"/>
        <v>0</v>
      </c>
      <c r="C6521" s="2">
        <f t="shared" si="1979"/>
        <v>215699.10753797984</v>
      </c>
      <c r="D6521" s="47">
        <f t="shared" si="1987"/>
        <v>46518</v>
      </c>
      <c r="E6521" s="3">
        <f t="shared" si="1996"/>
        <v>-1</v>
      </c>
      <c r="F6521" s="4">
        <f t="shared" si="1994"/>
        <v>29</v>
      </c>
      <c r="G6521" s="4">
        <f t="shared" si="1992"/>
        <v>31</v>
      </c>
      <c r="H6521" s="2">
        <f t="shared" si="1988"/>
        <v>0</v>
      </c>
      <c r="I6521" s="2">
        <f t="shared" si="1989"/>
        <v>0</v>
      </c>
      <c r="J6521" s="2">
        <f t="shared" si="1982"/>
        <v>0</v>
      </c>
      <c r="K6521" s="2">
        <f t="shared" si="1983"/>
        <v>0</v>
      </c>
      <c r="L6521" s="1">
        <f t="shared" si="1990"/>
        <v>0</v>
      </c>
      <c r="M6521" s="3">
        <f t="shared" si="1978"/>
        <v>0</v>
      </c>
      <c r="N6521" s="2">
        <f t="shared" si="1984"/>
        <v>0</v>
      </c>
      <c r="O6521" s="18">
        <f t="shared" si="1991"/>
        <v>0.14499999999999999</v>
      </c>
      <c r="P6521" s="8">
        <f t="shared" si="1995"/>
        <v>1.0106116460000001</v>
      </c>
      <c r="Q6521" s="2">
        <f t="shared" si="1993"/>
        <v>0</v>
      </c>
      <c r="R6521" s="2">
        <f t="shared" si="1985"/>
        <v>0</v>
      </c>
      <c r="S6521" s="9" t="s">
        <v>56</v>
      </c>
      <c r="T6521" s="47">
        <f t="shared" si="1980"/>
        <v>46548</v>
      </c>
      <c r="AE6521" s="33"/>
    </row>
    <row r="6522" spans="1:31" x14ac:dyDescent="0.2">
      <c r="A6522" s="90">
        <f t="shared" si="1986"/>
        <v>46547</v>
      </c>
      <c r="B6522" s="2">
        <f t="shared" si="1981"/>
        <v>0</v>
      </c>
      <c r="C6522" s="2">
        <f t="shared" si="1979"/>
        <v>215699.10753797984</v>
      </c>
      <c r="D6522" s="47">
        <f t="shared" si="1987"/>
        <v>46518</v>
      </c>
      <c r="E6522" s="3">
        <f t="shared" si="1996"/>
        <v>-1</v>
      </c>
      <c r="F6522" s="4">
        <f t="shared" si="1994"/>
        <v>30</v>
      </c>
      <c r="G6522" s="4">
        <f t="shared" si="1992"/>
        <v>31</v>
      </c>
      <c r="H6522" s="2">
        <f t="shared" si="1988"/>
        <v>0</v>
      </c>
      <c r="I6522" s="2">
        <f t="shared" si="1989"/>
        <v>0</v>
      </c>
      <c r="J6522" s="2">
        <f t="shared" si="1982"/>
        <v>0</v>
      </c>
      <c r="K6522" s="2">
        <f t="shared" si="1983"/>
        <v>0</v>
      </c>
      <c r="L6522" s="1">
        <f t="shared" si="1990"/>
        <v>0</v>
      </c>
      <c r="M6522" s="3">
        <f t="shared" si="1978"/>
        <v>0</v>
      </c>
      <c r="N6522" s="2">
        <f t="shared" si="1984"/>
        <v>0</v>
      </c>
      <c r="O6522" s="18">
        <f t="shared" si="1991"/>
        <v>0.14499999999999999</v>
      </c>
      <c r="P6522" s="8">
        <f t="shared" si="1995"/>
        <v>1.0109795669999999</v>
      </c>
      <c r="Q6522" s="2">
        <f t="shared" si="1993"/>
        <v>0</v>
      </c>
      <c r="R6522" s="2">
        <f t="shared" si="1985"/>
        <v>0</v>
      </c>
      <c r="S6522" s="9" t="s">
        <v>56</v>
      </c>
      <c r="T6522" s="47">
        <f t="shared" si="1980"/>
        <v>46548</v>
      </c>
      <c r="AE6522" s="33"/>
    </row>
    <row r="6523" spans="1:31" x14ac:dyDescent="0.2">
      <c r="A6523" s="90">
        <f t="shared" si="1986"/>
        <v>46548</v>
      </c>
      <c r="B6523" s="2">
        <f t="shared" si="1981"/>
        <v>0</v>
      </c>
      <c r="C6523" s="2">
        <f t="shared" si="1979"/>
        <v>215699.10753797984</v>
      </c>
      <c r="D6523" s="47">
        <f t="shared" si="1987"/>
        <v>46518</v>
      </c>
      <c r="E6523" s="3">
        <f t="shared" si="1996"/>
        <v>-1</v>
      </c>
      <c r="F6523" s="4">
        <f t="shared" si="1994"/>
        <v>31</v>
      </c>
      <c r="G6523" s="4">
        <f t="shared" si="1992"/>
        <v>31</v>
      </c>
      <c r="H6523" s="2">
        <f t="shared" si="1988"/>
        <v>0</v>
      </c>
      <c r="I6523" s="2">
        <f t="shared" si="1989"/>
        <v>0</v>
      </c>
      <c r="J6523" s="2">
        <f t="shared" si="1982"/>
        <v>0</v>
      </c>
      <c r="K6523" s="2">
        <f t="shared" si="1983"/>
        <v>0</v>
      </c>
      <c r="L6523" s="1">
        <f t="shared" si="1990"/>
        <v>214</v>
      </c>
      <c r="M6523" s="3">
        <f t="shared" si="1978"/>
        <v>3.1784E-2</v>
      </c>
      <c r="N6523" s="2">
        <f t="shared" si="1984"/>
        <v>0</v>
      </c>
      <c r="O6523" s="18">
        <f t="shared" si="1991"/>
        <v>0.14499999999999999</v>
      </c>
      <c r="P6523" s="8">
        <f t="shared" si="1995"/>
        <v>1.0113476210000001</v>
      </c>
      <c r="Q6523" s="2">
        <f t="shared" si="1993"/>
        <v>0</v>
      </c>
      <c r="R6523" s="2">
        <f t="shared" si="1985"/>
        <v>0</v>
      </c>
      <c r="S6523" s="9" t="s">
        <v>56</v>
      </c>
      <c r="T6523" s="47">
        <f t="shared" si="1980"/>
        <v>46548</v>
      </c>
      <c r="AE6523" s="33"/>
    </row>
    <row r="6524" spans="1:31" x14ac:dyDescent="0.2">
      <c r="A6524" s="90">
        <f t="shared" si="1986"/>
        <v>46549</v>
      </c>
      <c r="B6524" s="2">
        <f t="shared" si="1981"/>
        <v>0</v>
      </c>
      <c r="C6524" s="2">
        <f t="shared" si="1979"/>
        <v>208843.32710399985</v>
      </c>
      <c r="D6524" s="47">
        <f t="shared" si="1987"/>
        <v>46549</v>
      </c>
      <c r="E6524" s="3">
        <f t="shared" si="1996"/>
        <v>-1</v>
      </c>
      <c r="F6524" s="4">
        <f t="shared" si="1994"/>
        <v>1</v>
      </c>
      <c r="G6524" s="4">
        <f t="shared" si="1992"/>
        <v>30</v>
      </c>
      <c r="H6524" s="2">
        <f t="shared" si="1988"/>
        <v>0</v>
      </c>
      <c r="I6524" s="2">
        <f t="shared" si="1989"/>
        <v>0</v>
      </c>
      <c r="J6524" s="2">
        <f t="shared" si="1982"/>
        <v>0</v>
      </c>
      <c r="K6524" s="2">
        <f t="shared" si="1983"/>
        <v>0</v>
      </c>
      <c r="L6524" s="1">
        <f t="shared" si="1990"/>
        <v>0</v>
      </c>
      <c r="M6524" s="3">
        <f t="shared" si="1978"/>
        <v>0</v>
      </c>
      <c r="N6524" s="2">
        <f t="shared" si="1984"/>
        <v>0</v>
      </c>
      <c r="O6524" s="18">
        <f t="shared" si="1991"/>
        <v>0.14499999999999999</v>
      </c>
      <c r="P6524" s="8">
        <f t="shared" si="1995"/>
        <v>1.0003761950000001</v>
      </c>
      <c r="Q6524" s="2">
        <f t="shared" si="1993"/>
        <v>0</v>
      </c>
      <c r="R6524" s="2">
        <f t="shared" si="1985"/>
        <v>0</v>
      </c>
      <c r="S6524" s="9" t="s">
        <v>56</v>
      </c>
      <c r="T6524" s="47">
        <f t="shared" si="1980"/>
        <v>46578</v>
      </c>
      <c r="AE6524" s="33"/>
    </row>
    <row r="6525" spans="1:31" x14ac:dyDescent="0.2">
      <c r="A6525" s="90">
        <f t="shared" si="1986"/>
        <v>46550</v>
      </c>
      <c r="B6525" s="2">
        <f t="shared" si="1981"/>
        <v>0</v>
      </c>
      <c r="C6525" s="2">
        <f t="shared" si="1979"/>
        <v>208843.32710399985</v>
      </c>
      <c r="D6525" s="47">
        <f t="shared" si="1987"/>
        <v>46549</v>
      </c>
      <c r="E6525" s="3">
        <f t="shared" si="1996"/>
        <v>-1</v>
      </c>
      <c r="F6525" s="4">
        <f t="shared" si="1994"/>
        <v>2</v>
      </c>
      <c r="G6525" s="4">
        <f t="shared" si="1992"/>
        <v>30</v>
      </c>
      <c r="H6525" s="2">
        <f t="shared" si="1988"/>
        <v>0</v>
      </c>
      <c r="I6525" s="2">
        <f t="shared" si="1989"/>
        <v>0</v>
      </c>
      <c r="J6525" s="2">
        <f t="shared" si="1982"/>
        <v>0</v>
      </c>
      <c r="K6525" s="2">
        <f t="shared" si="1983"/>
        <v>0</v>
      </c>
      <c r="L6525" s="1">
        <f t="shared" si="1990"/>
        <v>0</v>
      </c>
      <c r="M6525" s="3">
        <f t="shared" si="1978"/>
        <v>0</v>
      </c>
      <c r="N6525" s="2">
        <f t="shared" si="1984"/>
        <v>0</v>
      </c>
      <c r="O6525" s="18">
        <f t="shared" si="1991"/>
        <v>0.14499999999999999</v>
      </c>
      <c r="P6525" s="8">
        <f t="shared" si="1995"/>
        <v>1.0007525310000001</v>
      </c>
      <c r="Q6525" s="2">
        <f t="shared" si="1993"/>
        <v>0</v>
      </c>
      <c r="R6525" s="2">
        <f t="shared" si="1985"/>
        <v>0</v>
      </c>
      <c r="S6525" s="9" t="s">
        <v>56</v>
      </c>
      <c r="T6525" s="47">
        <f t="shared" si="1980"/>
        <v>46578</v>
      </c>
      <c r="AE6525" s="33"/>
    </row>
    <row r="6526" spans="1:31" x14ac:dyDescent="0.2">
      <c r="A6526" s="90">
        <f t="shared" si="1986"/>
        <v>46551</v>
      </c>
      <c r="B6526" s="2">
        <f t="shared" si="1981"/>
        <v>0</v>
      </c>
      <c r="C6526" s="2">
        <f t="shared" si="1979"/>
        <v>208843.32710399985</v>
      </c>
      <c r="D6526" s="47">
        <f t="shared" si="1987"/>
        <v>46549</v>
      </c>
      <c r="E6526" s="3">
        <f t="shared" si="1996"/>
        <v>-1</v>
      </c>
      <c r="F6526" s="4">
        <f t="shared" si="1994"/>
        <v>3</v>
      </c>
      <c r="G6526" s="4">
        <f t="shared" si="1992"/>
        <v>30</v>
      </c>
      <c r="H6526" s="2">
        <f t="shared" si="1988"/>
        <v>0</v>
      </c>
      <c r="I6526" s="2">
        <f t="shared" si="1989"/>
        <v>0</v>
      </c>
      <c r="J6526" s="2">
        <f t="shared" si="1982"/>
        <v>0</v>
      </c>
      <c r="K6526" s="2">
        <f t="shared" si="1983"/>
        <v>0</v>
      </c>
      <c r="L6526" s="1">
        <f t="shared" si="1990"/>
        <v>0</v>
      </c>
      <c r="M6526" s="3">
        <f t="shared" si="1978"/>
        <v>0</v>
      </c>
      <c r="N6526" s="2">
        <f t="shared" si="1984"/>
        <v>0</v>
      </c>
      <c r="O6526" s="18">
        <f t="shared" si="1991"/>
        <v>0.14499999999999999</v>
      </c>
      <c r="P6526" s="8">
        <f t="shared" si="1995"/>
        <v>1.001129009</v>
      </c>
      <c r="Q6526" s="2">
        <f t="shared" si="1993"/>
        <v>0</v>
      </c>
      <c r="R6526" s="2">
        <f t="shared" si="1985"/>
        <v>0</v>
      </c>
      <c r="S6526" s="9" t="s">
        <v>56</v>
      </c>
      <c r="T6526" s="47">
        <f t="shared" si="1980"/>
        <v>46578</v>
      </c>
      <c r="AE6526" s="33"/>
    </row>
    <row r="6527" spans="1:31" x14ac:dyDescent="0.2">
      <c r="A6527" s="90">
        <f t="shared" si="1986"/>
        <v>46552</v>
      </c>
      <c r="B6527" s="2">
        <f t="shared" si="1981"/>
        <v>0</v>
      </c>
      <c r="C6527" s="2">
        <f t="shared" si="1979"/>
        <v>208843.32710399985</v>
      </c>
      <c r="D6527" s="47">
        <f t="shared" si="1987"/>
        <v>46549</v>
      </c>
      <c r="E6527" s="3">
        <f t="shared" si="1996"/>
        <v>-1</v>
      </c>
      <c r="F6527" s="4">
        <f t="shared" si="1994"/>
        <v>4</v>
      </c>
      <c r="G6527" s="4">
        <f t="shared" si="1992"/>
        <v>30</v>
      </c>
      <c r="H6527" s="2">
        <f t="shared" si="1988"/>
        <v>0</v>
      </c>
      <c r="I6527" s="2">
        <f t="shared" si="1989"/>
        <v>0</v>
      </c>
      <c r="J6527" s="2">
        <f t="shared" si="1982"/>
        <v>0</v>
      </c>
      <c r="K6527" s="2">
        <f t="shared" si="1983"/>
        <v>0</v>
      </c>
      <c r="L6527" s="1">
        <f t="shared" si="1990"/>
        <v>0</v>
      </c>
      <c r="M6527" s="3">
        <f t="shared" ref="M6527:M6590" si="1997">IF(DAY(A6527)=E$2,VLOOKUP(A6527,$W$10:$AD$316,5),0)</f>
        <v>0</v>
      </c>
      <c r="N6527" s="2">
        <f t="shared" si="1984"/>
        <v>0</v>
      </c>
      <c r="O6527" s="18">
        <f t="shared" si="1991"/>
        <v>0.14499999999999999</v>
      </c>
      <c r="P6527" s="8">
        <f t="shared" si="1995"/>
        <v>1.0015056280000001</v>
      </c>
      <c r="Q6527" s="2">
        <f t="shared" si="1993"/>
        <v>0</v>
      </c>
      <c r="R6527" s="2">
        <f t="shared" si="1985"/>
        <v>0</v>
      </c>
      <c r="S6527" s="9" t="s">
        <v>56</v>
      </c>
      <c r="T6527" s="47">
        <f t="shared" si="1980"/>
        <v>46578</v>
      </c>
      <c r="AE6527" s="33"/>
    </row>
    <row r="6528" spans="1:31" x14ac:dyDescent="0.2">
      <c r="A6528" s="90">
        <f t="shared" si="1986"/>
        <v>46553</v>
      </c>
      <c r="B6528" s="2">
        <f t="shared" si="1981"/>
        <v>0</v>
      </c>
      <c r="C6528" s="2">
        <f t="shared" ref="C6528:C6591" si="1998">IF(DAY(A6527)=$E$2,VLOOKUP(A6527,W$10:X$316,2),C6527)</f>
        <v>208843.32710399985</v>
      </c>
      <c r="D6528" s="47">
        <f t="shared" si="1987"/>
        <v>46549</v>
      </c>
      <c r="E6528" s="3">
        <f t="shared" si="1996"/>
        <v>-1</v>
      </c>
      <c r="F6528" s="4">
        <f t="shared" si="1994"/>
        <v>5</v>
      </c>
      <c r="G6528" s="4">
        <f t="shared" si="1992"/>
        <v>30</v>
      </c>
      <c r="H6528" s="2">
        <f t="shared" si="1988"/>
        <v>0</v>
      </c>
      <c r="I6528" s="2">
        <f t="shared" si="1989"/>
        <v>0</v>
      </c>
      <c r="J6528" s="2">
        <f t="shared" si="1982"/>
        <v>0</v>
      </c>
      <c r="K6528" s="2">
        <f t="shared" si="1983"/>
        <v>0</v>
      </c>
      <c r="L6528" s="1">
        <f t="shared" si="1990"/>
        <v>0</v>
      </c>
      <c r="M6528" s="3">
        <f t="shared" si="1997"/>
        <v>0</v>
      </c>
      <c r="N6528" s="2">
        <f t="shared" si="1984"/>
        <v>0</v>
      </c>
      <c r="O6528" s="18">
        <f t="shared" si="1991"/>
        <v>0.14499999999999999</v>
      </c>
      <c r="P6528" s="8">
        <f t="shared" si="1995"/>
        <v>1.0018823889999999</v>
      </c>
      <c r="Q6528" s="2">
        <f t="shared" si="1993"/>
        <v>0</v>
      </c>
      <c r="R6528" s="2">
        <f t="shared" si="1985"/>
        <v>0</v>
      </c>
      <c r="S6528" s="9" t="s">
        <v>56</v>
      </c>
      <c r="T6528" s="47">
        <f t="shared" ref="T6528:T6591" si="1999">IF(DAY(A6528)=E$2+1,VLOOKUP(A6527,$W$10:$AD$316,8),T6527)</f>
        <v>46578</v>
      </c>
      <c r="AE6528" s="33"/>
    </row>
    <row r="6529" spans="1:31" x14ac:dyDescent="0.2">
      <c r="A6529" s="90">
        <f t="shared" si="1986"/>
        <v>46554</v>
      </c>
      <c r="B6529" s="2">
        <f t="shared" si="1981"/>
        <v>0</v>
      </c>
      <c r="C6529" s="2">
        <f t="shared" si="1998"/>
        <v>208843.32710399985</v>
      </c>
      <c r="D6529" s="47">
        <f t="shared" si="1987"/>
        <v>46549</v>
      </c>
      <c r="E6529" s="3">
        <f t="shared" si="1996"/>
        <v>-1</v>
      </c>
      <c r="F6529" s="4">
        <f t="shared" si="1994"/>
        <v>6</v>
      </c>
      <c r="G6529" s="4">
        <f t="shared" si="1992"/>
        <v>30</v>
      </c>
      <c r="H6529" s="2">
        <f t="shared" si="1988"/>
        <v>0</v>
      </c>
      <c r="I6529" s="2">
        <f t="shared" si="1989"/>
        <v>0</v>
      </c>
      <c r="J6529" s="2">
        <f t="shared" si="1982"/>
        <v>0</v>
      </c>
      <c r="K6529" s="2">
        <f t="shared" si="1983"/>
        <v>0</v>
      </c>
      <c r="L6529" s="1">
        <f t="shared" si="1990"/>
        <v>0</v>
      </c>
      <c r="M6529" s="3">
        <f t="shared" si="1997"/>
        <v>0</v>
      </c>
      <c r="N6529" s="2">
        <f t="shared" si="1984"/>
        <v>0</v>
      </c>
      <c r="O6529" s="18">
        <f t="shared" si="1991"/>
        <v>0.14499999999999999</v>
      </c>
      <c r="P6529" s="8">
        <f t="shared" si="1995"/>
        <v>1.002259292</v>
      </c>
      <c r="Q6529" s="2">
        <f t="shared" si="1993"/>
        <v>0</v>
      </c>
      <c r="R6529" s="2">
        <f t="shared" si="1985"/>
        <v>0</v>
      </c>
      <c r="S6529" s="9" t="s">
        <v>56</v>
      </c>
      <c r="T6529" s="47">
        <f t="shared" si="1999"/>
        <v>46578</v>
      </c>
      <c r="AE6529" s="33"/>
    </row>
    <row r="6530" spans="1:31" x14ac:dyDescent="0.2">
      <c r="A6530" s="90">
        <f t="shared" si="1986"/>
        <v>46555</v>
      </c>
      <c r="B6530" s="2">
        <f t="shared" si="1981"/>
        <v>0</v>
      </c>
      <c r="C6530" s="2">
        <f t="shared" si="1998"/>
        <v>208843.32710399985</v>
      </c>
      <c r="D6530" s="47">
        <f t="shared" si="1987"/>
        <v>46549</v>
      </c>
      <c r="E6530" s="3">
        <f t="shared" si="1996"/>
        <v>-1</v>
      </c>
      <c r="F6530" s="4">
        <f t="shared" si="1994"/>
        <v>7</v>
      </c>
      <c r="G6530" s="4">
        <f t="shared" si="1992"/>
        <v>30</v>
      </c>
      <c r="H6530" s="2">
        <f t="shared" si="1988"/>
        <v>0</v>
      </c>
      <c r="I6530" s="2">
        <f t="shared" si="1989"/>
        <v>0</v>
      </c>
      <c r="J6530" s="2">
        <f t="shared" si="1982"/>
        <v>0</v>
      </c>
      <c r="K6530" s="2">
        <f t="shared" si="1983"/>
        <v>0</v>
      </c>
      <c r="L6530" s="1">
        <f t="shared" si="1990"/>
        <v>0</v>
      </c>
      <c r="M6530" s="3">
        <f t="shared" si="1997"/>
        <v>0</v>
      </c>
      <c r="N6530" s="2">
        <f t="shared" si="1984"/>
        <v>0</v>
      </c>
      <c r="O6530" s="18">
        <f t="shared" si="1991"/>
        <v>0.14499999999999999</v>
      </c>
      <c r="P6530" s="8">
        <f t="shared" si="1995"/>
        <v>1.002636337</v>
      </c>
      <c r="Q6530" s="2">
        <f t="shared" si="1993"/>
        <v>0</v>
      </c>
      <c r="R6530" s="2">
        <f t="shared" si="1985"/>
        <v>0</v>
      </c>
      <c r="S6530" s="9" t="s">
        <v>56</v>
      </c>
      <c r="T6530" s="47">
        <f t="shared" si="1999"/>
        <v>46578</v>
      </c>
      <c r="AE6530" s="33"/>
    </row>
    <row r="6531" spans="1:31" x14ac:dyDescent="0.2">
      <c r="A6531" s="90">
        <f t="shared" si="1986"/>
        <v>46556</v>
      </c>
      <c r="B6531" s="2">
        <f t="shared" si="1981"/>
        <v>0</v>
      </c>
      <c r="C6531" s="2">
        <f t="shared" si="1998"/>
        <v>208843.32710399985</v>
      </c>
      <c r="D6531" s="47">
        <f t="shared" si="1987"/>
        <v>46549</v>
      </c>
      <c r="E6531" s="3">
        <f t="shared" si="1996"/>
        <v>-1</v>
      </c>
      <c r="F6531" s="4">
        <f t="shared" si="1994"/>
        <v>8</v>
      </c>
      <c r="G6531" s="4">
        <f t="shared" si="1992"/>
        <v>30</v>
      </c>
      <c r="H6531" s="2">
        <f t="shared" si="1988"/>
        <v>0</v>
      </c>
      <c r="I6531" s="2">
        <f t="shared" si="1989"/>
        <v>0</v>
      </c>
      <c r="J6531" s="2">
        <f t="shared" si="1982"/>
        <v>0</v>
      </c>
      <c r="K6531" s="2">
        <f t="shared" si="1983"/>
        <v>0</v>
      </c>
      <c r="L6531" s="1">
        <f t="shared" si="1990"/>
        <v>0</v>
      </c>
      <c r="M6531" s="3">
        <f t="shared" si="1997"/>
        <v>0</v>
      </c>
      <c r="N6531" s="2">
        <f t="shared" si="1984"/>
        <v>0</v>
      </c>
      <c r="O6531" s="18">
        <f t="shared" si="1991"/>
        <v>0.14499999999999999</v>
      </c>
      <c r="P6531" s="8">
        <f t="shared" si="1995"/>
        <v>1.0030135229999999</v>
      </c>
      <c r="Q6531" s="2">
        <f t="shared" si="1993"/>
        <v>0</v>
      </c>
      <c r="R6531" s="2">
        <f t="shared" si="1985"/>
        <v>0</v>
      </c>
      <c r="S6531" s="9" t="s">
        <v>56</v>
      </c>
      <c r="T6531" s="47">
        <f t="shared" si="1999"/>
        <v>46578</v>
      </c>
      <c r="AE6531" s="33"/>
    </row>
    <row r="6532" spans="1:31" x14ac:dyDescent="0.2">
      <c r="A6532" s="90">
        <f t="shared" si="1986"/>
        <v>46557</v>
      </c>
      <c r="B6532" s="2">
        <f t="shared" si="1981"/>
        <v>0</v>
      </c>
      <c r="C6532" s="2">
        <f t="shared" si="1998"/>
        <v>208843.32710399985</v>
      </c>
      <c r="D6532" s="47">
        <f t="shared" si="1987"/>
        <v>46549</v>
      </c>
      <c r="E6532" s="3">
        <f t="shared" si="1996"/>
        <v>-1</v>
      </c>
      <c r="F6532" s="4">
        <f t="shared" si="1994"/>
        <v>9</v>
      </c>
      <c r="G6532" s="4">
        <f t="shared" si="1992"/>
        <v>30</v>
      </c>
      <c r="H6532" s="2">
        <f t="shared" si="1988"/>
        <v>0</v>
      </c>
      <c r="I6532" s="2">
        <f t="shared" si="1989"/>
        <v>0</v>
      </c>
      <c r="J6532" s="2">
        <f t="shared" si="1982"/>
        <v>0</v>
      </c>
      <c r="K6532" s="2">
        <f t="shared" si="1983"/>
        <v>0</v>
      </c>
      <c r="L6532" s="1">
        <f t="shared" si="1990"/>
        <v>0</v>
      </c>
      <c r="M6532" s="3">
        <f t="shared" si="1997"/>
        <v>0</v>
      </c>
      <c r="N6532" s="2">
        <f t="shared" si="1984"/>
        <v>0</v>
      </c>
      <c r="O6532" s="18">
        <f t="shared" si="1991"/>
        <v>0.14499999999999999</v>
      </c>
      <c r="P6532" s="8">
        <f t="shared" si="1995"/>
        <v>1.0033908520000001</v>
      </c>
      <c r="Q6532" s="2">
        <f t="shared" si="1993"/>
        <v>0</v>
      </c>
      <c r="R6532" s="2">
        <f t="shared" si="1985"/>
        <v>0</v>
      </c>
      <c r="S6532" s="9" t="s">
        <v>56</v>
      </c>
      <c r="T6532" s="47">
        <f t="shared" si="1999"/>
        <v>46578</v>
      </c>
      <c r="AE6532" s="33"/>
    </row>
    <row r="6533" spans="1:31" x14ac:dyDescent="0.2">
      <c r="A6533" s="90">
        <f t="shared" si="1986"/>
        <v>46558</v>
      </c>
      <c r="B6533" s="2">
        <f t="shared" si="1981"/>
        <v>0</v>
      </c>
      <c r="C6533" s="2">
        <f t="shared" si="1998"/>
        <v>208843.32710399985</v>
      </c>
      <c r="D6533" s="47">
        <f t="shared" si="1987"/>
        <v>46549</v>
      </c>
      <c r="E6533" s="3">
        <f t="shared" si="1996"/>
        <v>-1</v>
      </c>
      <c r="F6533" s="4">
        <f t="shared" si="1994"/>
        <v>10</v>
      </c>
      <c r="G6533" s="4">
        <f t="shared" si="1992"/>
        <v>30</v>
      </c>
      <c r="H6533" s="2">
        <f t="shared" si="1988"/>
        <v>0</v>
      </c>
      <c r="I6533" s="2">
        <f t="shared" si="1989"/>
        <v>0</v>
      </c>
      <c r="J6533" s="2">
        <f t="shared" si="1982"/>
        <v>0</v>
      </c>
      <c r="K6533" s="2">
        <f t="shared" si="1983"/>
        <v>0</v>
      </c>
      <c r="L6533" s="1">
        <f t="shared" si="1990"/>
        <v>0</v>
      </c>
      <c r="M6533" s="3">
        <f t="shared" si="1997"/>
        <v>0</v>
      </c>
      <c r="N6533" s="2">
        <f t="shared" si="1984"/>
        <v>0</v>
      </c>
      <c r="O6533" s="18">
        <f t="shared" si="1991"/>
        <v>0.14499999999999999</v>
      </c>
      <c r="P6533" s="8">
        <f t="shared" si="1995"/>
        <v>1.003768322</v>
      </c>
      <c r="Q6533" s="2">
        <f t="shared" si="1993"/>
        <v>0</v>
      </c>
      <c r="R6533" s="2">
        <f t="shared" si="1985"/>
        <v>0</v>
      </c>
      <c r="S6533" s="9" t="s">
        <v>56</v>
      </c>
      <c r="T6533" s="47">
        <f t="shared" si="1999"/>
        <v>46578</v>
      </c>
      <c r="AE6533" s="33"/>
    </row>
    <row r="6534" spans="1:31" x14ac:dyDescent="0.2">
      <c r="A6534" s="90">
        <f t="shared" si="1986"/>
        <v>46559</v>
      </c>
      <c r="B6534" s="2">
        <f t="shared" si="1981"/>
        <v>0</v>
      </c>
      <c r="C6534" s="2">
        <f t="shared" si="1998"/>
        <v>208843.32710399985</v>
      </c>
      <c r="D6534" s="47">
        <f t="shared" si="1987"/>
        <v>46549</v>
      </c>
      <c r="E6534" s="3">
        <f t="shared" si="1996"/>
        <v>-1</v>
      </c>
      <c r="F6534" s="4">
        <f t="shared" si="1994"/>
        <v>11</v>
      </c>
      <c r="G6534" s="4">
        <f t="shared" si="1992"/>
        <v>30</v>
      </c>
      <c r="H6534" s="2">
        <f t="shared" si="1988"/>
        <v>0</v>
      </c>
      <c r="I6534" s="2">
        <f t="shared" si="1989"/>
        <v>0</v>
      </c>
      <c r="J6534" s="2">
        <f t="shared" si="1982"/>
        <v>0</v>
      </c>
      <c r="K6534" s="2">
        <f t="shared" si="1983"/>
        <v>0</v>
      </c>
      <c r="L6534" s="1">
        <f t="shared" si="1990"/>
        <v>0</v>
      </c>
      <c r="M6534" s="3">
        <f t="shared" si="1997"/>
        <v>0</v>
      </c>
      <c r="N6534" s="2">
        <f t="shared" si="1984"/>
        <v>0</v>
      </c>
      <c r="O6534" s="18">
        <f t="shared" si="1991"/>
        <v>0.14499999999999999</v>
      </c>
      <c r="P6534" s="8">
        <f t="shared" si="1995"/>
        <v>1.0041459349999999</v>
      </c>
      <c r="Q6534" s="2">
        <f t="shared" si="1993"/>
        <v>0</v>
      </c>
      <c r="R6534" s="2">
        <f t="shared" si="1985"/>
        <v>0</v>
      </c>
      <c r="S6534" s="9" t="s">
        <v>56</v>
      </c>
      <c r="T6534" s="47">
        <f t="shared" si="1999"/>
        <v>46578</v>
      </c>
      <c r="AE6534" s="33"/>
    </row>
    <row r="6535" spans="1:31" x14ac:dyDescent="0.2">
      <c r="A6535" s="90">
        <f t="shared" si="1986"/>
        <v>46560</v>
      </c>
      <c r="B6535" s="2">
        <f t="shared" si="1981"/>
        <v>0</v>
      </c>
      <c r="C6535" s="2">
        <f t="shared" si="1998"/>
        <v>208843.32710399985</v>
      </c>
      <c r="D6535" s="47">
        <f t="shared" si="1987"/>
        <v>46549</v>
      </c>
      <c r="E6535" s="3">
        <f t="shared" si="1996"/>
        <v>-1</v>
      </c>
      <c r="F6535" s="4">
        <f t="shared" si="1994"/>
        <v>12</v>
      </c>
      <c r="G6535" s="4">
        <f t="shared" si="1992"/>
        <v>30</v>
      </c>
      <c r="H6535" s="2">
        <f t="shared" si="1988"/>
        <v>0</v>
      </c>
      <c r="I6535" s="2">
        <f t="shared" si="1989"/>
        <v>0</v>
      </c>
      <c r="J6535" s="2">
        <f t="shared" si="1982"/>
        <v>0</v>
      </c>
      <c r="K6535" s="2">
        <f t="shared" si="1983"/>
        <v>0</v>
      </c>
      <c r="L6535" s="1">
        <f t="shared" si="1990"/>
        <v>0</v>
      </c>
      <c r="M6535" s="3">
        <f t="shared" si="1997"/>
        <v>0</v>
      </c>
      <c r="N6535" s="2">
        <f t="shared" si="1984"/>
        <v>0</v>
      </c>
      <c r="O6535" s="18">
        <f t="shared" si="1991"/>
        <v>0.14499999999999999</v>
      </c>
      <c r="P6535" s="8">
        <f t="shared" si="1995"/>
        <v>1.004523689</v>
      </c>
      <c r="Q6535" s="2">
        <f t="shared" si="1993"/>
        <v>0</v>
      </c>
      <c r="R6535" s="2">
        <f t="shared" si="1985"/>
        <v>0</v>
      </c>
      <c r="S6535" s="9" t="s">
        <v>56</v>
      </c>
      <c r="T6535" s="47">
        <f t="shared" si="1999"/>
        <v>46578</v>
      </c>
      <c r="AE6535" s="33"/>
    </row>
    <row r="6536" spans="1:31" x14ac:dyDescent="0.2">
      <c r="A6536" s="90">
        <f t="shared" si="1986"/>
        <v>46561</v>
      </c>
      <c r="B6536" s="2">
        <f t="shared" si="1981"/>
        <v>0</v>
      </c>
      <c r="C6536" s="2">
        <f t="shared" si="1998"/>
        <v>208843.32710399985</v>
      </c>
      <c r="D6536" s="47">
        <f t="shared" si="1987"/>
        <v>46549</v>
      </c>
      <c r="E6536" s="3">
        <f t="shared" si="1996"/>
        <v>-1</v>
      </c>
      <c r="F6536" s="4">
        <f t="shared" si="1994"/>
        <v>13</v>
      </c>
      <c r="G6536" s="4">
        <f t="shared" si="1992"/>
        <v>30</v>
      </c>
      <c r="H6536" s="2">
        <f t="shared" si="1988"/>
        <v>0</v>
      </c>
      <c r="I6536" s="2">
        <f t="shared" si="1989"/>
        <v>0</v>
      </c>
      <c r="J6536" s="2">
        <f t="shared" si="1982"/>
        <v>0</v>
      </c>
      <c r="K6536" s="2">
        <f t="shared" si="1983"/>
        <v>0</v>
      </c>
      <c r="L6536" s="1">
        <f t="shared" si="1990"/>
        <v>0</v>
      </c>
      <c r="M6536" s="3">
        <f t="shared" si="1997"/>
        <v>0</v>
      </c>
      <c r="N6536" s="2">
        <f t="shared" si="1984"/>
        <v>0</v>
      </c>
      <c r="O6536" s="18">
        <f t="shared" si="1991"/>
        <v>0.14499999999999999</v>
      </c>
      <c r="P6536" s="8">
        <f t="shared" si="1995"/>
        <v>1.0049015859999999</v>
      </c>
      <c r="Q6536" s="2">
        <f t="shared" si="1993"/>
        <v>0</v>
      </c>
      <c r="R6536" s="2">
        <f t="shared" si="1985"/>
        <v>0</v>
      </c>
      <c r="S6536" s="9" t="s">
        <v>56</v>
      </c>
      <c r="T6536" s="47">
        <f t="shared" si="1999"/>
        <v>46578</v>
      </c>
      <c r="AE6536" s="33"/>
    </row>
    <row r="6537" spans="1:31" x14ac:dyDescent="0.2">
      <c r="A6537" s="90">
        <f t="shared" si="1986"/>
        <v>46562</v>
      </c>
      <c r="B6537" s="2">
        <f t="shared" si="1981"/>
        <v>0</v>
      </c>
      <c r="C6537" s="2">
        <f t="shared" si="1998"/>
        <v>208843.32710399985</v>
      </c>
      <c r="D6537" s="47">
        <f t="shared" si="1987"/>
        <v>46549</v>
      </c>
      <c r="E6537" s="3">
        <f t="shared" si="1996"/>
        <v>-1</v>
      </c>
      <c r="F6537" s="4">
        <f t="shared" si="1994"/>
        <v>14</v>
      </c>
      <c r="G6537" s="4">
        <f t="shared" si="1992"/>
        <v>30</v>
      </c>
      <c r="H6537" s="2">
        <f t="shared" si="1988"/>
        <v>0</v>
      </c>
      <c r="I6537" s="2">
        <f t="shared" si="1989"/>
        <v>0</v>
      </c>
      <c r="J6537" s="2">
        <f t="shared" si="1982"/>
        <v>0</v>
      </c>
      <c r="K6537" s="2">
        <f t="shared" si="1983"/>
        <v>0</v>
      </c>
      <c r="L6537" s="1">
        <f t="shared" si="1990"/>
        <v>0</v>
      </c>
      <c r="M6537" s="3">
        <f t="shared" si="1997"/>
        <v>0</v>
      </c>
      <c r="N6537" s="2">
        <f t="shared" si="1984"/>
        <v>0</v>
      </c>
      <c r="O6537" s="18">
        <f t="shared" si="1991"/>
        <v>0.14499999999999999</v>
      </c>
      <c r="P6537" s="8">
        <f t="shared" si="1995"/>
        <v>1.0052796239999999</v>
      </c>
      <c r="Q6537" s="2">
        <f t="shared" si="1993"/>
        <v>0</v>
      </c>
      <c r="R6537" s="2">
        <f t="shared" si="1985"/>
        <v>0</v>
      </c>
      <c r="S6537" s="9" t="s">
        <v>56</v>
      </c>
      <c r="T6537" s="47">
        <f t="shared" si="1999"/>
        <v>46578</v>
      </c>
      <c r="AE6537" s="33"/>
    </row>
    <row r="6538" spans="1:31" x14ac:dyDescent="0.2">
      <c r="A6538" s="90">
        <f t="shared" si="1986"/>
        <v>46563</v>
      </c>
      <c r="B6538" s="2">
        <f t="shared" ref="B6538:B6601" si="2000">(K6538+Q6538)</f>
        <v>0</v>
      </c>
      <c r="C6538" s="2">
        <f t="shared" si="1998"/>
        <v>208843.32710399985</v>
      </c>
      <c r="D6538" s="47">
        <f t="shared" si="1987"/>
        <v>46549</v>
      </c>
      <c r="E6538" s="3">
        <f t="shared" si="1996"/>
        <v>-1</v>
      </c>
      <c r="F6538" s="4">
        <f t="shared" si="1994"/>
        <v>15</v>
      </c>
      <c r="G6538" s="4">
        <f t="shared" si="1992"/>
        <v>30</v>
      </c>
      <c r="H6538" s="2">
        <f t="shared" si="1988"/>
        <v>0</v>
      </c>
      <c r="I6538" s="2">
        <f t="shared" si="1989"/>
        <v>0</v>
      </c>
      <c r="J6538" s="2">
        <f t="shared" ref="J6538:J6601" si="2001">TRUNC(H6538*I6538,8)</f>
        <v>0</v>
      </c>
      <c r="K6538" s="2">
        <f t="shared" ref="K6538:K6601" si="2002">TRUNC(C6538*J6538,8)</f>
        <v>0</v>
      </c>
      <c r="L6538" s="1">
        <f t="shared" si="1990"/>
        <v>0</v>
      </c>
      <c r="M6538" s="3">
        <f t="shared" si="1997"/>
        <v>0</v>
      </c>
      <c r="N6538" s="2">
        <f t="shared" ref="N6538:N6601" si="2003">IF(M6538&gt;0,TRUNC((M6538*K6538),8),0)</f>
        <v>0</v>
      </c>
      <c r="O6538" s="18">
        <f t="shared" si="1991"/>
        <v>0.14499999999999999</v>
      </c>
      <c r="P6538" s="8">
        <f t="shared" si="1995"/>
        <v>1.005657805</v>
      </c>
      <c r="Q6538" s="2">
        <f t="shared" si="1993"/>
        <v>0</v>
      </c>
      <c r="R6538" s="2">
        <f t="shared" ref="R6538:R6601" si="2004">(N6538+Q6538)</f>
        <v>0</v>
      </c>
      <c r="S6538" s="9" t="s">
        <v>56</v>
      </c>
      <c r="T6538" s="47">
        <f t="shared" si="1999"/>
        <v>46578</v>
      </c>
      <c r="AE6538" s="33"/>
    </row>
    <row r="6539" spans="1:31" x14ac:dyDescent="0.2">
      <c r="A6539" s="90">
        <f t="shared" ref="A6539:A6602" si="2005">(A6538+1)</f>
        <v>46564</v>
      </c>
      <c r="B6539" s="2">
        <f t="shared" si="2000"/>
        <v>0</v>
      </c>
      <c r="C6539" s="2">
        <f t="shared" si="1998"/>
        <v>208843.32710399985</v>
      </c>
      <c r="D6539" s="47">
        <f t="shared" ref="D6539:D6602" si="2006">IF(DAY(A6538)=$E$2,A6539,D6538)</f>
        <v>46549</v>
      </c>
      <c r="E6539" s="3">
        <f t="shared" si="1996"/>
        <v>-1</v>
      </c>
      <c r="F6539" s="4">
        <f t="shared" si="1994"/>
        <v>16</v>
      </c>
      <c r="G6539" s="4">
        <f t="shared" si="1992"/>
        <v>30</v>
      </c>
      <c r="H6539" s="2">
        <f t="shared" ref="H6539:H6602" si="2007">TRUNC(((1+$E6539)^($F6539/$G6539)),8)</f>
        <v>0</v>
      </c>
      <c r="I6539" s="2">
        <f t="shared" ref="I6539:I6602" si="2008">IF(DAY(A6538)=E$2,J6538,I6538)</f>
        <v>0</v>
      </c>
      <c r="J6539" s="2">
        <f t="shared" si="2001"/>
        <v>0</v>
      </c>
      <c r="K6539" s="2">
        <f t="shared" si="2002"/>
        <v>0</v>
      </c>
      <c r="L6539" s="1">
        <f t="shared" ref="L6539:L6602" si="2009">IF(DAY(A6539)=E$2,VLOOKUP(A6539,$W$10:$AD$316,7),0)</f>
        <v>0</v>
      </c>
      <c r="M6539" s="3">
        <f t="shared" si="1997"/>
        <v>0</v>
      </c>
      <c r="N6539" s="2">
        <f t="shared" si="2003"/>
        <v>0</v>
      </c>
      <c r="O6539" s="18">
        <f t="shared" ref="O6539:O6602" si="2010">(O6538)</f>
        <v>0.14499999999999999</v>
      </c>
      <c r="P6539" s="8">
        <f t="shared" si="1995"/>
        <v>1.0060361280000001</v>
      </c>
      <c r="Q6539" s="2">
        <f t="shared" si="1993"/>
        <v>0</v>
      </c>
      <c r="R6539" s="2">
        <f t="shared" si="2004"/>
        <v>0</v>
      </c>
      <c r="S6539" s="9" t="s">
        <v>56</v>
      </c>
      <c r="T6539" s="47">
        <f t="shared" si="1999"/>
        <v>46578</v>
      </c>
      <c r="AE6539" s="33"/>
    </row>
    <row r="6540" spans="1:31" x14ac:dyDescent="0.2">
      <c r="A6540" s="90">
        <f t="shared" si="2005"/>
        <v>46565</v>
      </c>
      <c r="B6540" s="2">
        <f t="shared" si="2000"/>
        <v>0</v>
      </c>
      <c r="C6540" s="2">
        <f t="shared" si="1998"/>
        <v>208843.32710399985</v>
      </c>
      <c r="D6540" s="47">
        <f t="shared" si="2006"/>
        <v>46549</v>
      </c>
      <c r="E6540" s="3">
        <f t="shared" si="1996"/>
        <v>-1</v>
      </c>
      <c r="F6540" s="4">
        <f t="shared" si="1994"/>
        <v>17</v>
      </c>
      <c r="G6540" s="4">
        <f t="shared" ref="G6540:G6603" si="2011">IF(DAY(A6540)=E$2+1,DAY(EOMONTH(A6540,0)), IF(DAY(A6540)&lt;&gt;$E$2+1,G6539))</f>
        <v>30</v>
      </c>
      <c r="H6540" s="2">
        <f t="shared" si="2007"/>
        <v>0</v>
      </c>
      <c r="I6540" s="2">
        <f t="shared" si="2008"/>
        <v>0</v>
      </c>
      <c r="J6540" s="2">
        <f t="shared" si="2001"/>
        <v>0</v>
      </c>
      <c r="K6540" s="2">
        <f t="shared" si="2002"/>
        <v>0</v>
      </c>
      <c r="L6540" s="1">
        <f t="shared" si="2009"/>
        <v>0</v>
      </c>
      <c r="M6540" s="3">
        <f t="shared" si="1997"/>
        <v>0</v>
      </c>
      <c r="N6540" s="2">
        <f t="shared" si="2003"/>
        <v>0</v>
      </c>
      <c r="O6540" s="18">
        <f t="shared" si="2010"/>
        <v>0.14499999999999999</v>
      </c>
      <c r="P6540" s="8">
        <f t="shared" si="1995"/>
        <v>1.006414594</v>
      </c>
      <c r="Q6540" s="2">
        <f t="shared" si="1993"/>
        <v>0</v>
      </c>
      <c r="R6540" s="2">
        <f t="shared" si="2004"/>
        <v>0</v>
      </c>
      <c r="S6540" s="9" t="s">
        <v>56</v>
      </c>
      <c r="T6540" s="47">
        <f t="shared" si="1999"/>
        <v>46578</v>
      </c>
      <c r="AE6540" s="33"/>
    </row>
    <row r="6541" spans="1:31" x14ac:dyDescent="0.2">
      <c r="A6541" s="90">
        <f t="shared" si="2005"/>
        <v>46566</v>
      </c>
      <c r="B6541" s="2">
        <f t="shared" si="2000"/>
        <v>0</v>
      </c>
      <c r="C6541" s="2">
        <f t="shared" si="1998"/>
        <v>208843.32710399985</v>
      </c>
      <c r="D6541" s="47">
        <f t="shared" si="2006"/>
        <v>46549</v>
      </c>
      <c r="E6541" s="3">
        <f t="shared" si="1996"/>
        <v>-1</v>
      </c>
      <c r="F6541" s="4">
        <f t="shared" si="1994"/>
        <v>18</v>
      </c>
      <c r="G6541" s="4">
        <f t="shared" si="2011"/>
        <v>30</v>
      </c>
      <c r="H6541" s="2">
        <f t="shared" si="2007"/>
        <v>0</v>
      </c>
      <c r="I6541" s="2">
        <f t="shared" si="2008"/>
        <v>0</v>
      </c>
      <c r="J6541" s="2">
        <f t="shared" si="2001"/>
        <v>0</v>
      </c>
      <c r="K6541" s="2">
        <f t="shared" si="2002"/>
        <v>0</v>
      </c>
      <c r="L6541" s="1">
        <f t="shared" si="2009"/>
        <v>0</v>
      </c>
      <c r="M6541" s="3">
        <f t="shared" si="1997"/>
        <v>0</v>
      </c>
      <c r="N6541" s="2">
        <f t="shared" si="2003"/>
        <v>0</v>
      </c>
      <c r="O6541" s="18">
        <f t="shared" si="2010"/>
        <v>0.14499999999999999</v>
      </c>
      <c r="P6541" s="8">
        <f t="shared" si="1995"/>
        <v>1.0067932020000001</v>
      </c>
      <c r="Q6541" s="2">
        <f t="shared" si="1993"/>
        <v>0</v>
      </c>
      <c r="R6541" s="2">
        <f t="shared" si="2004"/>
        <v>0</v>
      </c>
      <c r="S6541" s="9" t="s">
        <v>56</v>
      </c>
      <c r="T6541" s="47">
        <f t="shared" si="1999"/>
        <v>46578</v>
      </c>
      <c r="AE6541" s="33"/>
    </row>
    <row r="6542" spans="1:31" x14ac:dyDescent="0.2">
      <c r="A6542" s="90">
        <f t="shared" si="2005"/>
        <v>46567</v>
      </c>
      <c r="B6542" s="2">
        <f t="shared" si="2000"/>
        <v>0</v>
      </c>
      <c r="C6542" s="2">
        <f t="shared" si="1998"/>
        <v>208843.32710399985</v>
      </c>
      <c r="D6542" s="47">
        <f t="shared" si="2006"/>
        <v>46549</v>
      </c>
      <c r="E6542" s="3">
        <f t="shared" si="1996"/>
        <v>-1</v>
      </c>
      <c r="F6542" s="4">
        <f t="shared" si="1994"/>
        <v>19</v>
      </c>
      <c r="G6542" s="4">
        <f t="shared" si="2011"/>
        <v>30</v>
      </c>
      <c r="H6542" s="2">
        <f t="shared" si="2007"/>
        <v>0</v>
      </c>
      <c r="I6542" s="2">
        <f t="shared" si="2008"/>
        <v>0</v>
      </c>
      <c r="J6542" s="2">
        <f t="shared" si="2001"/>
        <v>0</v>
      </c>
      <c r="K6542" s="2">
        <f t="shared" si="2002"/>
        <v>0</v>
      </c>
      <c r="L6542" s="1">
        <f t="shared" si="2009"/>
        <v>0</v>
      </c>
      <c r="M6542" s="3">
        <f t="shared" si="1997"/>
        <v>0</v>
      </c>
      <c r="N6542" s="2">
        <f t="shared" si="2003"/>
        <v>0</v>
      </c>
      <c r="O6542" s="18">
        <f t="shared" si="2010"/>
        <v>0.14499999999999999</v>
      </c>
      <c r="P6542" s="8">
        <f t="shared" si="1995"/>
        <v>1.007171952</v>
      </c>
      <c r="Q6542" s="2">
        <f t="shared" ref="Q6542:Q6605" si="2012">TRUNC((P6542-1)*K6542,8)</f>
        <v>0</v>
      </c>
      <c r="R6542" s="2">
        <f t="shared" si="2004"/>
        <v>0</v>
      </c>
      <c r="S6542" s="9" t="s">
        <v>56</v>
      </c>
      <c r="T6542" s="47">
        <f t="shared" si="1999"/>
        <v>46578</v>
      </c>
      <c r="AE6542" s="33"/>
    </row>
    <row r="6543" spans="1:31" x14ac:dyDescent="0.2">
      <c r="A6543" s="90">
        <f t="shared" si="2005"/>
        <v>46568</v>
      </c>
      <c r="B6543" s="2">
        <f t="shared" si="2000"/>
        <v>0</v>
      </c>
      <c r="C6543" s="2">
        <f t="shared" si="1998"/>
        <v>208843.32710399985</v>
      </c>
      <c r="D6543" s="47">
        <f t="shared" si="2006"/>
        <v>46549</v>
      </c>
      <c r="E6543" s="3">
        <f t="shared" si="1996"/>
        <v>-1</v>
      </c>
      <c r="F6543" s="4">
        <f t="shared" si="1994"/>
        <v>20</v>
      </c>
      <c r="G6543" s="4">
        <f t="shared" si="2011"/>
        <v>30</v>
      </c>
      <c r="H6543" s="2">
        <f t="shared" si="2007"/>
        <v>0</v>
      </c>
      <c r="I6543" s="2">
        <f t="shared" si="2008"/>
        <v>0</v>
      </c>
      <c r="J6543" s="2">
        <f t="shared" si="2001"/>
        <v>0</v>
      </c>
      <c r="K6543" s="2">
        <f t="shared" si="2002"/>
        <v>0</v>
      </c>
      <c r="L6543" s="1">
        <f t="shared" si="2009"/>
        <v>0</v>
      </c>
      <c r="M6543" s="3">
        <f t="shared" si="1997"/>
        <v>0</v>
      </c>
      <c r="N6543" s="2">
        <f t="shared" si="2003"/>
        <v>0</v>
      </c>
      <c r="O6543" s="18">
        <f t="shared" si="2010"/>
        <v>0.14499999999999999</v>
      </c>
      <c r="P6543" s="8">
        <f t="shared" si="1995"/>
        <v>1.0075508449999999</v>
      </c>
      <c r="Q6543" s="2">
        <f t="shared" si="2012"/>
        <v>0</v>
      </c>
      <c r="R6543" s="2">
        <f t="shared" si="2004"/>
        <v>0</v>
      </c>
      <c r="S6543" s="9" t="s">
        <v>56</v>
      </c>
      <c r="T6543" s="47">
        <f t="shared" si="1999"/>
        <v>46578</v>
      </c>
      <c r="AE6543" s="33"/>
    </row>
    <row r="6544" spans="1:31" x14ac:dyDescent="0.2">
      <c r="A6544" s="90">
        <f t="shared" si="2005"/>
        <v>46569</v>
      </c>
      <c r="B6544" s="2">
        <f t="shared" si="2000"/>
        <v>0</v>
      </c>
      <c r="C6544" s="2">
        <f t="shared" si="1998"/>
        <v>208843.32710399985</v>
      </c>
      <c r="D6544" s="47">
        <f t="shared" si="2006"/>
        <v>46549</v>
      </c>
      <c r="E6544" s="3">
        <f t="shared" si="1996"/>
        <v>-1</v>
      </c>
      <c r="F6544" s="4">
        <f t="shared" ref="F6544:F6607" si="2013">IF(DAY(A6544)=E$2+1,1,F6543+1)</f>
        <v>21</v>
      </c>
      <c r="G6544" s="4">
        <f t="shared" si="2011"/>
        <v>30</v>
      </c>
      <c r="H6544" s="2">
        <f t="shared" si="2007"/>
        <v>0</v>
      </c>
      <c r="I6544" s="2">
        <f t="shared" si="2008"/>
        <v>0</v>
      </c>
      <c r="J6544" s="2">
        <f t="shared" si="2001"/>
        <v>0</v>
      </c>
      <c r="K6544" s="2">
        <f t="shared" si="2002"/>
        <v>0</v>
      </c>
      <c r="L6544" s="1">
        <f t="shared" si="2009"/>
        <v>0</v>
      </c>
      <c r="M6544" s="3">
        <f t="shared" si="1997"/>
        <v>0</v>
      </c>
      <c r="N6544" s="2">
        <f t="shared" si="2003"/>
        <v>0</v>
      </c>
      <c r="O6544" s="18">
        <f t="shared" si="2010"/>
        <v>0.14499999999999999</v>
      </c>
      <c r="P6544" s="8">
        <f t="shared" si="1995"/>
        <v>1.0079298800000001</v>
      </c>
      <c r="Q6544" s="2">
        <f t="shared" si="2012"/>
        <v>0</v>
      </c>
      <c r="R6544" s="2">
        <f t="shared" si="2004"/>
        <v>0</v>
      </c>
      <c r="S6544" s="9" t="s">
        <v>56</v>
      </c>
      <c r="T6544" s="47">
        <f t="shared" si="1999"/>
        <v>46578</v>
      </c>
      <c r="AE6544" s="33"/>
    </row>
    <row r="6545" spans="1:31" x14ac:dyDescent="0.2">
      <c r="A6545" s="90">
        <f t="shared" si="2005"/>
        <v>46570</v>
      </c>
      <c r="B6545" s="2">
        <f t="shared" si="2000"/>
        <v>0</v>
      </c>
      <c r="C6545" s="2">
        <f t="shared" si="1998"/>
        <v>208843.32710399985</v>
      </c>
      <c r="D6545" s="47">
        <f t="shared" si="2006"/>
        <v>46549</v>
      </c>
      <c r="E6545" s="3">
        <f t="shared" si="1996"/>
        <v>-1</v>
      </c>
      <c r="F6545" s="4">
        <f t="shared" si="2013"/>
        <v>22</v>
      </c>
      <c r="G6545" s="4">
        <f t="shared" si="2011"/>
        <v>30</v>
      </c>
      <c r="H6545" s="2">
        <f t="shared" si="2007"/>
        <v>0</v>
      </c>
      <c r="I6545" s="2">
        <f t="shared" si="2008"/>
        <v>0</v>
      </c>
      <c r="J6545" s="2">
        <f t="shared" si="2001"/>
        <v>0</v>
      </c>
      <c r="K6545" s="2">
        <f t="shared" si="2002"/>
        <v>0</v>
      </c>
      <c r="L6545" s="1">
        <f t="shared" si="2009"/>
        <v>0</v>
      </c>
      <c r="M6545" s="3">
        <f t="shared" si="1997"/>
        <v>0</v>
      </c>
      <c r="N6545" s="2">
        <f t="shared" si="2003"/>
        <v>0</v>
      </c>
      <c r="O6545" s="18">
        <f t="shared" si="2010"/>
        <v>0.14499999999999999</v>
      </c>
      <c r="P6545" s="8">
        <f t="shared" si="1995"/>
        <v>1.008309058</v>
      </c>
      <c r="Q6545" s="2">
        <f t="shared" si="2012"/>
        <v>0</v>
      </c>
      <c r="R6545" s="2">
        <f t="shared" si="2004"/>
        <v>0</v>
      </c>
      <c r="S6545" s="9" t="s">
        <v>56</v>
      </c>
      <c r="T6545" s="47">
        <f t="shared" si="1999"/>
        <v>46578</v>
      </c>
      <c r="AE6545" s="33"/>
    </row>
    <row r="6546" spans="1:31" x14ac:dyDescent="0.2">
      <c r="A6546" s="90">
        <f t="shared" si="2005"/>
        <v>46571</v>
      </c>
      <c r="B6546" s="2">
        <f t="shared" si="2000"/>
        <v>0</v>
      </c>
      <c r="C6546" s="2">
        <f t="shared" si="1998"/>
        <v>208843.32710399985</v>
      </c>
      <c r="D6546" s="47">
        <f t="shared" si="2006"/>
        <v>46549</v>
      </c>
      <c r="E6546" s="3">
        <f t="shared" si="1996"/>
        <v>-1</v>
      </c>
      <c r="F6546" s="4">
        <f t="shared" si="2013"/>
        <v>23</v>
      </c>
      <c r="G6546" s="4">
        <f t="shared" si="2011"/>
        <v>30</v>
      </c>
      <c r="H6546" s="2">
        <f t="shared" si="2007"/>
        <v>0</v>
      </c>
      <c r="I6546" s="2">
        <f t="shared" si="2008"/>
        <v>0</v>
      </c>
      <c r="J6546" s="2">
        <f t="shared" si="2001"/>
        <v>0</v>
      </c>
      <c r="K6546" s="2">
        <f t="shared" si="2002"/>
        <v>0</v>
      </c>
      <c r="L6546" s="1">
        <f t="shared" si="2009"/>
        <v>0</v>
      </c>
      <c r="M6546" s="3">
        <f t="shared" si="1997"/>
        <v>0</v>
      </c>
      <c r="N6546" s="2">
        <f t="shared" si="2003"/>
        <v>0</v>
      </c>
      <c r="O6546" s="18">
        <f t="shared" si="2010"/>
        <v>0.14499999999999999</v>
      </c>
      <c r="P6546" s="8">
        <f t="shared" si="1995"/>
        <v>1.0086883790000001</v>
      </c>
      <c r="Q6546" s="2">
        <f t="shared" si="2012"/>
        <v>0</v>
      </c>
      <c r="R6546" s="2">
        <f t="shared" si="2004"/>
        <v>0</v>
      </c>
      <c r="S6546" s="9" t="s">
        <v>56</v>
      </c>
      <c r="T6546" s="47">
        <f t="shared" si="1999"/>
        <v>46578</v>
      </c>
      <c r="AE6546" s="33"/>
    </row>
    <row r="6547" spans="1:31" x14ac:dyDescent="0.2">
      <c r="A6547" s="90">
        <f t="shared" si="2005"/>
        <v>46572</v>
      </c>
      <c r="B6547" s="2">
        <f t="shared" si="2000"/>
        <v>0</v>
      </c>
      <c r="C6547" s="2">
        <f t="shared" si="1998"/>
        <v>208843.32710399985</v>
      </c>
      <c r="D6547" s="47">
        <f t="shared" si="2006"/>
        <v>46549</v>
      </c>
      <c r="E6547" s="3">
        <f t="shared" si="1996"/>
        <v>-1</v>
      </c>
      <c r="F6547" s="4">
        <f t="shared" si="2013"/>
        <v>24</v>
      </c>
      <c r="G6547" s="4">
        <f t="shared" si="2011"/>
        <v>30</v>
      </c>
      <c r="H6547" s="2">
        <f t="shared" si="2007"/>
        <v>0</v>
      </c>
      <c r="I6547" s="2">
        <f t="shared" si="2008"/>
        <v>0</v>
      </c>
      <c r="J6547" s="2">
        <f t="shared" si="2001"/>
        <v>0</v>
      </c>
      <c r="K6547" s="2">
        <f t="shared" si="2002"/>
        <v>0</v>
      </c>
      <c r="L6547" s="1">
        <f t="shared" si="2009"/>
        <v>0</v>
      </c>
      <c r="M6547" s="3">
        <f t="shared" si="1997"/>
        <v>0</v>
      </c>
      <c r="N6547" s="2">
        <f t="shared" si="2003"/>
        <v>0</v>
      </c>
      <c r="O6547" s="18">
        <f t="shared" si="2010"/>
        <v>0.14499999999999999</v>
      </c>
      <c r="P6547" s="8">
        <f t="shared" si="1995"/>
        <v>1.0090678420000001</v>
      </c>
      <c r="Q6547" s="2">
        <f t="shared" si="2012"/>
        <v>0</v>
      </c>
      <c r="R6547" s="2">
        <f t="shared" si="2004"/>
        <v>0</v>
      </c>
      <c r="S6547" s="9" t="s">
        <v>56</v>
      </c>
      <c r="T6547" s="47">
        <f t="shared" si="1999"/>
        <v>46578</v>
      </c>
      <c r="AE6547" s="33"/>
    </row>
    <row r="6548" spans="1:31" x14ac:dyDescent="0.2">
      <c r="A6548" s="90">
        <f t="shared" si="2005"/>
        <v>46573</v>
      </c>
      <c r="B6548" s="2">
        <f t="shared" si="2000"/>
        <v>0</v>
      </c>
      <c r="C6548" s="2">
        <f t="shared" si="1998"/>
        <v>208843.32710399985</v>
      </c>
      <c r="D6548" s="47">
        <f t="shared" si="2006"/>
        <v>46549</v>
      </c>
      <c r="E6548" s="3">
        <f t="shared" si="1996"/>
        <v>-1</v>
      </c>
      <c r="F6548" s="4">
        <f t="shared" si="2013"/>
        <v>25</v>
      </c>
      <c r="G6548" s="4">
        <f t="shared" si="2011"/>
        <v>30</v>
      </c>
      <c r="H6548" s="2">
        <f t="shared" si="2007"/>
        <v>0</v>
      </c>
      <c r="I6548" s="2">
        <f t="shared" si="2008"/>
        <v>0</v>
      </c>
      <c r="J6548" s="2">
        <f t="shared" si="2001"/>
        <v>0</v>
      </c>
      <c r="K6548" s="2">
        <f t="shared" si="2002"/>
        <v>0</v>
      </c>
      <c r="L6548" s="1">
        <f t="shared" si="2009"/>
        <v>0</v>
      </c>
      <c r="M6548" s="3">
        <f t="shared" si="1997"/>
        <v>0</v>
      </c>
      <c r="N6548" s="2">
        <f t="shared" si="2003"/>
        <v>0</v>
      </c>
      <c r="O6548" s="18">
        <f t="shared" si="2010"/>
        <v>0.14499999999999999</v>
      </c>
      <c r="P6548" s="8">
        <f t="shared" si="1995"/>
        <v>1.009447448</v>
      </c>
      <c r="Q6548" s="2">
        <f t="shared" si="2012"/>
        <v>0</v>
      </c>
      <c r="R6548" s="2">
        <f t="shared" si="2004"/>
        <v>0</v>
      </c>
      <c r="S6548" s="9" t="s">
        <v>56</v>
      </c>
      <c r="T6548" s="47">
        <f t="shared" si="1999"/>
        <v>46578</v>
      </c>
      <c r="AE6548" s="33"/>
    </row>
    <row r="6549" spans="1:31" x14ac:dyDescent="0.2">
      <c r="A6549" s="90">
        <f t="shared" si="2005"/>
        <v>46574</v>
      </c>
      <c r="B6549" s="2">
        <f t="shared" si="2000"/>
        <v>0</v>
      </c>
      <c r="C6549" s="2">
        <f t="shared" si="1998"/>
        <v>208843.32710399985</v>
      </c>
      <c r="D6549" s="47">
        <f t="shared" si="2006"/>
        <v>46549</v>
      </c>
      <c r="E6549" s="3">
        <f t="shared" si="1996"/>
        <v>-1</v>
      </c>
      <c r="F6549" s="4">
        <f t="shared" si="2013"/>
        <v>26</v>
      </c>
      <c r="G6549" s="4">
        <f t="shared" si="2011"/>
        <v>30</v>
      </c>
      <c r="H6549" s="2">
        <f t="shared" si="2007"/>
        <v>0</v>
      </c>
      <c r="I6549" s="2">
        <f t="shared" si="2008"/>
        <v>0</v>
      </c>
      <c r="J6549" s="2">
        <f t="shared" si="2001"/>
        <v>0</v>
      </c>
      <c r="K6549" s="2">
        <f t="shared" si="2002"/>
        <v>0</v>
      </c>
      <c r="L6549" s="1">
        <f t="shared" si="2009"/>
        <v>0</v>
      </c>
      <c r="M6549" s="3">
        <f t="shared" si="1997"/>
        <v>0</v>
      </c>
      <c r="N6549" s="2">
        <f t="shared" si="2003"/>
        <v>0</v>
      </c>
      <c r="O6549" s="18">
        <f t="shared" si="2010"/>
        <v>0.14499999999999999</v>
      </c>
      <c r="P6549" s="8">
        <f t="shared" si="1995"/>
        <v>1.0098271969999999</v>
      </c>
      <c r="Q6549" s="2">
        <f t="shared" si="2012"/>
        <v>0</v>
      </c>
      <c r="R6549" s="2">
        <f t="shared" si="2004"/>
        <v>0</v>
      </c>
      <c r="S6549" s="9" t="s">
        <v>56</v>
      </c>
      <c r="T6549" s="47">
        <f t="shared" si="1999"/>
        <v>46578</v>
      </c>
      <c r="AE6549" s="33"/>
    </row>
    <row r="6550" spans="1:31" x14ac:dyDescent="0.2">
      <c r="A6550" s="90">
        <f t="shared" si="2005"/>
        <v>46575</v>
      </c>
      <c r="B6550" s="2">
        <f t="shared" si="2000"/>
        <v>0</v>
      </c>
      <c r="C6550" s="2">
        <f t="shared" si="1998"/>
        <v>208843.32710399985</v>
      </c>
      <c r="D6550" s="47">
        <f t="shared" si="2006"/>
        <v>46549</v>
      </c>
      <c r="E6550" s="3">
        <f t="shared" si="1996"/>
        <v>-1</v>
      </c>
      <c r="F6550" s="4">
        <f t="shared" si="2013"/>
        <v>27</v>
      </c>
      <c r="G6550" s="4">
        <f t="shared" si="2011"/>
        <v>30</v>
      </c>
      <c r="H6550" s="2">
        <f t="shared" si="2007"/>
        <v>0</v>
      </c>
      <c r="I6550" s="2">
        <f t="shared" si="2008"/>
        <v>0</v>
      </c>
      <c r="J6550" s="2">
        <f t="shared" si="2001"/>
        <v>0</v>
      </c>
      <c r="K6550" s="2">
        <f t="shared" si="2002"/>
        <v>0</v>
      </c>
      <c r="L6550" s="1">
        <f t="shared" si="2009"/>
        <v>0</v>
      </c>
      <c r="M6550" s="3">
        <f t="shared" si="1997"/>
        <v>0</v>
      </c>
      <c r="N6550" s="2">
        <f t="shared" si="2003"/>
        <v>0</v>
      </c>
      <c r="O6550" s="18">
        <f t="shared" si="2010"/>
        <v>0.14499999999999999</v>
      </c>
      <c r="P6550" s="8">
        <f t="shared" si="1995"/>
        <v>1.010207088</v>
      </c>
      <c r="Q6550" s="2">
        <f t="shared" si="2012"/>
        <v>0</v>
      </c>
      <c r="R6550" s="2">
        <f t="shared" si="2004"/>
        <v>0</v>
      </c>
      <c r="S6550" s="9" t="s">
        <v>56</v>
      </c>
      <c r="T6550" s="47">
        <f t="shared" si="1999"/>
        <v>46578</v>
      </c>
      <c r="AE6550" s="33"/>
    </row>
    <row r="6551" spans="1:31" x14ac:dyDescent="0.2">
      <c r="A6551" s="90">
        <f t="shared" si="2005"/>
        <v>46576</v>
      </c>
      <c r="B6551" s="2">
        <f t="shared" si="2000"/>
        <v>0</v>
      </c>
      <c r="C6551" s="2">
        <f t="shared" si="1998"/>
        <v>208843.32710399985</v>
      </c>
      <c r="D6551" s="47">
        <f t="shared" si="2006"/>
        <v>46549</v>
      </c>
      <c r="E6551" s="3">
        <f t="shared" si="1996"/>
        <v>-1</v>
      </c>
      <c r="F6551" s="4">
        <f t="shared" si="2013"/>
        <v>28</v>
      </c>
      <c r="G6551" s="4">
        <f t="shared" si="2011"/>
        <v>30</v>
      </c>
      <c r="H6551" s="2">
        <f t="shared" si="2007"/>
        <v>0</v>
      </c>
      <c r="I6551" s="2">
        <f t="shared" si="2008"/>
        <v>0</v>
      </c>
      <c r="J6551" s="2">
        <f t="shared" si="2001"/>
        <v>0</v>
      </c>
      <c r="K6551" s="2">
        <f t="shared" si="2002"/>
        <v>0</v>
      </c>
      <c r="L6551" s="1">
        <f t="shared" si="2009"/>
        <v>0</v>
      </c>
      <c r="M6551" s="3">
        <f t="shared" si="1997"/>
        <v>0</v>
      </c>
      <c r="N6551" s="2">
        <f t="shared" si="2003"/>
        <v>0</v>
      </c>
      <c r="O6551" s="18">
        <f t="shared" si="2010"/>
        <v>0.14499999999999999</v>
      </c>
      <c r="P6551" s="8">
        <f t="shared" ref="P6551:P6614" si="2014">ROUND((1+O6551)^(30/360)^(F6551/G6551),9)</f>
        <v>1.0105871230000001</v>
      </c>
      <c r="Q6551" s="2">
        <f t="shared" si="2012"/>
        <v>0</v>
      </c>
      <c r="R6551" s="2">
        <f t="shared" si="2004"/>
        <v>0</v>
      </c>
      <c r="S6551" s="9" t="s">
        <v>56</v>
      </c>
      <c r="T6551" s="47">
        <f t="shared" si="1999"/>
        <v>46578</v>
      </c>
      <c r="AE6551" s="33"/>
    </row>
    <row r="6552" spans="1:31" x14ac:dyDescent="0.2">
      <c r="A6552" s="90">
        <f t="shared" si="2005"/>
        <v>46577</v>
      </c>
      <c r="B6552" s="2">
        <f t="shared" si="2000"/>
        <v>0</v>
      </c>
      <c r="C6552" s="2">
        <f t="shared" si="1998"/>
        <v>208843.32710399985</v>
      </c>
      <c r="D6552" s="47">
        <f t="shared" si="2006"/>
        <v>46549</v>
      </c>
      <c r="E6552" s="3">
        <f t="shared" si="1996"/>
        <v>-1</v>
      </c>
      <c r="F6552" s="4">
        <f t="shared" si="2013"/>
        <v>29</v>
      </c>
      <c r="G6552" s="4">
        <f t="shared" si="2011"/>
        <v>30</v>
      </c>
      <c r="H6552" s="2">
        <f t="shared" si="2007"/>
        <v>0</v>
      </c>
      <c r="I6552" s="2">
        <f t="shared" si="2008"/>
        <v>0</v>
      </c>
      <c r="J6552" s="2">
        <f t="shared" si="2001"/>
        <v>0</v>
      </c>
      <c r="K6552" s="2">
        <f t="shared" si="2002"/>
        <v>0</v>
      </c>
      <c r="L6552" s="1">
        <f t="shared" si="2009"/>
        <v>0</v>
      </c>
      <c r="M6552" s="3">
        <f t="shared" si="1997"/>
        <v>0</v>
      </c>
      <c r="N6552" s="2">
        <f t="shared" si="2003"/>
        <v>0</v>
      </c>
      <c r="O6552" s="18">
        <f t="shared" si="2010"/>
        <v>0.14499999999999999</v>
      </c>
      <c r="P6552" s="8">
        <f t="shared" si="2014"/>
        <v>1.0109672999999999</v>
      </c>
      <c r="Q6552" s="2">
        <f t="shared" si="2012"/>
        <v>0</v>
      </c>
      <c r="R6552" s="2">
        <f t="shared" si="2004"/>
        <v>0</v>
      </c>
      <c r="S6552" s="9" t="s">
        <v>56</v>
      </c>
      <c r="T6552" s="47">
        <f t="shared" si="1999"/>
        <v>46578</v>
      </c>
      <c r="AE6552" s="33"/>
    </row>
    <row r="6553" spans="1:31" x14ac:dyDescent="0.2">
      <c r="A6553" s="90">
        <f t="shared" si="2005"/>
        <v>46578</v>
      </c>
      <c r="B6553" s="2">
        <f t="shared" si="2000"/>
        <v>0</v>
      </c>
      <c r="C6553" s="2">
        <f t="shared" si="1998"/>
        <v>208843.32710399985</v>
      </c>
      <c r="D6553" s="47">
        <f t="shared" si="2006"/>
        <v>46549</v>
      </c>
      <c r="E6553" s="3">
        <f t="shared" si="1996"/>
        <v>-1</v>
      </c>
      <c r="F6553" s="4">
        <f t="shared" si="2013"/>
        <v>30</v>
      </c>
      <c r="G6553" s="4">
        <f t="shared" si="2011"/>
        <v>30</v>
      </c>
      <c r="H6553" s="2">
        <f t="shared" si="2007"/>
        <v>0</v>
      </c>
      <c r="I6553" s="2">
        <f t="shared" si="2008"/>
        <v>0</v>
      </c>
      <c r="J6553" s="2">
        <f t="shared" si="2001"/>
        <v>0</v>
      </c>
      <c r="K6553" s="2">
        <f t="shared" si="2002"/>
        <v>0</v>
      </c>
      <c r="L6553" s="1">
        <f t="shared" si="2009"/>
        <v>215</v>
      </c>
      <c r="M6553" s="3">
        <f t="shared" si="1997"/>
        <v>3.2125000000000001E-2</v>
      </c>
      <c r="N6553" s="2">
        <f t="shared" si="2003"/>
        <v>0</v>
      </c>
      <c r="O6553" s="18">
        <f t="shared" si="2010"/>
        <v>0.14499999999999999</v>
      </c>
      <c r="P6553" s="8">
        <f t="shared" si="2014"/>
        <v>1.0113476210000001</v>
      </c>
      <c r="Q6553" s="2">
        <f t="shared" si="2012"/>
        <v>0</v>
      </c>
      <c r="R6553" s="2">
        <f t="shared" si="2004"/>
        <v>0</v>
      </c>
      <c r="S6553" s="9" t="s">
        <v>56</v>
      </c>
      <c r="T6553" s="47">
        <f t="shared" si="1999"/>
        <v>46578</v>
      </c>
      <c r="AE6553" s="33"/>
    </row>
    <row r="6554" spans="1:31" x14ac:dyDescent="0.2">
      <c r="A6554" s="90">
        <f t="shared" si="2005"/>
        <v>46579</v>
      </c>
      <c r="B6554" s="2">
        <f t="shared" si="2000"/>
        <v>0</v>
      </c>
      <c r="C6554" s="2">
        <f t="shared" si="1998"/>
        <v>202134.23522078985</v>
      </c>
      <c r="D6554" s="47">
        <f t="shared" si="2006"/>
        <v>46579</v>
      </c>
      <c r="E6554" s="3">
        <f t="shared" si="1996"/>
        <v>-1</v>
      </c>
      <c r="F6554" s="4">
        <f t="shared" si="2013"/>
        <v>1</v>
      </c>
      <c r="G6554" s="4">
        <f t="shared" si="2011"/>
        <v>31</v>
      </c>
      <c r="H6554" s="2">
        <f t="shared" si="2007"/>
        <v>0</v>
      </c>
      <c r="I6554" s="2">
        <f t="shared" si="2008"/>
        <v>0</v>
      </c>
      <c r="J6554" s="2">
        <f t="shared" si="2001"/>
        <v>0</v>
      </c>
      <c r="K6554" s="2">
        <f t="shared" si="2002"/>
        <v>0</v>
      </c>
      <c r="L6554" s="1">
        <f t="shared" si="2009"/>
        <v>0</v>
      </c>
      <c r="M6554" s="3">
        <f t="shared" si="1997"/>
        <v>0</v>
      </c>
      <c r="N6554" s="2">
        <f t="shared" si="2003"/>
        <v>0</v>
      </c>
      <c r="O6554" s="18">
        <f t="shared" si="2010"/>
        <v>0.14499999999999999</v>
      </c>
      <c r="P6554" s="8">
        <f t="shared" si="2014"/>
        <v>1.0003640570000001</v>
      </c>
      <c r="Q6554" s="2">
        <f t="shared" si="2012"/>
        <v>0</v>
      </c>
      <c r="R6554" s="2">
        <f t="shared" si="2004"/>
        <v>0</v>
      </c>
      <c r="S6554" s="9" t="s">
        <v>56</v>
      </c>
      <c r="T6554" s="47">
        <f t="shared" si="1999"/>
        <v>46609</v>
      </c>
      <c r="AE6554" s="33"/>
    </row>
    <row r="6555" spans="1:31" x14ac:dyDescent="0.2">
      <c r="A6555" s="90">
        <f t="shared" si="2005"/>
        <v>46580</v>
      </c>
      <c r="B6555" s="2">
        <f t="shared" si="2000"/>
        <v>0</v>
      </c>
      <c r="C6555" s="2">
        <f t="shared" si="1998"/>
        <v>202134.23522078985</v>
      </c>
      <c r="D6555" s="47">
        <f t="shared" si="2006"/>
        <v>46579</v>
      </c>
      <c r="E6555" s="3">
        <f t="shared" si="1996"/>
        <v>-1</v>
      </c>
      <c r="F6555" s="4">
        <f t="shared" si="2013"/>
        <v>2</v>
      </c>
      <c r="G6555" s="4">
        <f t="shared" si="2011"/>
        <v>31</v>
      </c>
      <c r="H6555" s="2">
        <f t="shared" si="2007"/>
        <v>0</v>
      </c>
      <c r="I6555" s="2">
        <f t="shared" si="2008"/>
        <v>0</v>
      </c>
      <c r="J6555" s="2">
        <f t="shared" si="2001"/>
        <v>0</v>
      </c>
      <c r="K6555" s="2">
        <f t="shared" si="2002"/>
        <v>0</v>
      </c>
      <c r="L6555" s="1">
        <f t="shared" si="2009"/>
        <v>0</v>
      </c>
      <c r="M6555" s="3">
        <f t="shared" si="1997"/>
        <v>0</v>
      </c>
      <c r="N6555" s="2">
        <f t="shared" si="2003"/>
        <v>0</v>
      </c>
      <c r="O6555" s="18">
        <f t="shared" si="2010"/>
        <v>0.14499999999999999</v>
      </c>
      <c r="P6555" s="8">
        <f t="shared" si="2014"/>
        <v>1.0007282470000001</v>
      </c>
      <c r="Q6555" s="2">
        <f t="shared" si="2012"/>
        <v>0</v>
      </c>
      <c r="R6555" s="2">
        <f t="shared" si="2004"/>
        <v>0</v>
      </c>
      <c r="S6555" s="9" t="s">
        <v>56</v>
      </c>
      <c r="T6555" s="47">
        <f t="shared" si="1999"/>
        <v>46609</v>
      </c>
      <c r="AE6555" s="33"/>
    </row>
    <row r="6556" spans="1:31" x14ac:dyDescent="0.2">
      <c r="A6556" s="90">
        <f t="shared" si="2005"/>
        <v>46581</v>
      </c>
      <c r="B6556" s="2">
        <f t="shared" si="2000"/>
        <v>0</v>
      </c>
      <c r="C6556" s="2">
        <f t="shared" si="1998"/>
        <v>202134.23522078985</v>
      </c>
      <c r="D6556" s="47">
        <f t="shared" si="2006"/>
        <v>46579</v>
      </c>
      <c r="E6556" s="3">
        <f t="shared" si="1996"/>
        <v>-1</v>
      </c>
      <c r="F6556" s="4">
        <f t="shared" si="2013"/>
        <v>3</v>
      </c>
      <c r="G6556" s="4">
        <f t="shared" si="2011"/>
        <v>31</v>
      </c>
      <c r="H6556" s="2">
        <f t="shared" si="2007"/>
        <v>0</v>
      </c>
      <c r="I6556" s="2">
        <f t="shared" si="2008"/>
        <v>0</v>
      </c>
      <c r="J6556" s="2">
        <f t="shared" si="2001"/>
        <v>0</v>
      </c>
      <c r="K6556" s="2">
        <f t="shared" si="2002"/>
        <v>0</v>
      </c>
      <c r="L6556" s="1">
        <f t="shared" si="2009"/>
        <v>0</v>
      </c>
      <c r="M6556" s="3">
        <f t="shared" si="1997"/>
        <v>0</v>
      </c>
      <c r="N6556" s="2">
        <f t="shared" si="2003"/>
        <v>0</v>
      </c>
      <c r="O6556" s="18">
        <f t="shared" si="2010"/>
        <v>0.14499999999999999</v>
      </c>
      <c r="P6556" s="8">
        <f t="shared" si="2014"/>
        <v>1.0010925690000001</v>
      </c>
      <c r="Q6556" s="2">
        <f t="shared" si="2012"/>
        <v>0</v>
      </c>
      <c r="R6556" s="2">
        <f t="shared" si="2004"/>
        <v>0</v>
      </c>
      <c r="S6556" s="9" t="s">
        <v>56</v>
      </c>
      <c r="T6556" s="47">
        <f t="shared" si="1999"/>
        <v>46609</v>
      </c>
      <c r="AE6556" s="33"/>
    </row>
    <row r="6557" spans="1:31" x14ac:dyDescent="0.2">
      <c r="A6557" s="90">
        <f t="shared" si="2005"/>
        <v>46582</v>
      </c>
      <c r="B6557" s="2">
        <f t="shared" si="2000"/>
        <v>0</v>
      </c>
      <c r="C6557" s="2">
        <f t="shared" si="1998"/>
        <v>202134.23522078985</v>
      </c>
      <c r="D6557" s="47">
        <f t="shared" si="2006"/>
        <v>46579</v>
      </c>
      <c r="E6557" s="3">
        <f t="shared" si="1996"/>
        <v>-1</v>
      </c>
      <c r="F6557" s="4">
        <f t="shared" si="2013"/>
        <v>4</v>
      </c>
      <c r="G6557" s="4">
        <f t="shared" si="2011"/>
        <v>31</v>
      </c>
      <c r="H6557" s="2">
        <f t="shared" si="2007"/>
        <v>0</v>
      </c>
      <c r="I6557" s="2">
        <f t="shared" si="2008"/>
        <v>0</v>
      </c>
      <c r="J6557" s="2">
        <f t="shared" si="2001"/>
        <v>0</v>
      </c>
      <c r="K6557" s="2">
        <f t="shared" si="2002"/>
        <v>0</v>
      </c>
      <c r="L6557" s="1">
        <f t="shared" si="2009"/>
        <v>0</v>
      </c>
      <c r="M6557" s="3">
        <f t="shared" si="1997"/>
        <v>0</v>
      </c>
      <c r="N6557" s="2">
        <f t="shared" si="2003"/>
        <v>0</v>
      </c>
      <c r="O6557" s="18">
        <f t="shared" si="2010"/>
        <v>0.14499999999999999</v>
      </c>
      <c r="P6557" s="8">
        <f t="shared" si="2014"/>
        <v>1.001457024</v>
      </c>
      <c r="Q6557" s="2">
        <f t="shared" si="2012"/>
        <v>0</v>
      </c>
      <c r="R6557" s="2">
        <f t="shared" si="2004"/>
        <v>0</v>
      </c>
      <c r="S6557" s="9" t="s">
        <v>56</v>
      </c>
      <c r="T6557" s="47">
        <f t="shared" si="1999"/>
        <v>46609</v>
      </c>
      <c r="AE6557" s="33"/>
    </row>
    <row r="6558" spans="1:31" x14ac:dyDescent="0.2">
      <c r="A6558" s="90">
        <f t="shared" si="2005"/>
        <v>46583</v>
      </c>
      <c r="B6558" s="2">
        <f t="shared" si="2000"/>
        <v>0</v>
      </c>
      <c r="C6558" s="2">
        <f t="shared" si="1998"/>
        <v>202134.23522078985</v>
      </c>
      <c r="D6558" s="47">
        <f t="shared" si="2006"/>
        <v>46579</v>
      </c>
      <c r="E6558" s="3">
        <f t="shared" si="1996"/>
        <v>-1</v>
      </c>
      <c r="F6558" s="4">
        <f t="shared" si="2013"/>
        <v>5</v>
      </c>
      <c r="G6558" s="4">
        <f t="shared" si="2011"/>
        <v>31</v>
      </c>
      <c r="H6558" s="2">
        <f t="shared" si="2007"/>
        <v>0</v>
      </c>
      <c r="I6558" s="2">
        <f t="shared" si="2008"/>
        <v>0</v>
      </c>
      <c r="J6558" s="2">
        <f t="shared" si="2001"/>
        <v>0</v>
      </c>
      <c r="K6558" s="2">
        <f t="shared" si="2002"/>
        <v>0</v>
      </c>
      <c r="L6558" s="1">
        <f t="shared" si="2009"/>
        <v>0</v>
      </c>
      <c r="M6558" s="3">
        <f t="shared" si="1997"/>
        <v>0</v>
      </c>
      <c r="N6558" s="2">
        <f t="shared" si="2003"/>
        <v>0</v>
      </c>
      <c r="O6558" s="18">
        <f t="shared" si="2010"/>
        <v>0.14499999999999999</v>
      </c>
      <c r="P6558" s="8">
        <f t="shared" si="2014"/>
        <v>1.0018216120000001</v>
      </c>
      <c r="Q6558" s="2">
        <f t="shared" si="2012"/>
        <v>0</v>
      </c>
      <c r="R6558" s="2">
        <f t="shared" si="2004"/>
        <v>0</v>
      </c>
      <c r="S6558" s="9" t="s">
        <v>56</v>
      </c>
      <c r="T6558" s="47">
        <f t="shared" si="1999"/>
        <v>46609</v>
      </c>
      <c r="AE6558" s="33"/>
    </row>
    <row r="6559" spans="1:31" x14ac:dyDescent="0.2">
      <c r="A6559" s="90">
        <f t="shared" si="2005"/>
        <v>46584</v>
      </c>
      <c r="B6559" s="2">
        <f t="shared" si="2000"/>
        <v>0</v>
      </c>
      <c r="C6559" s="2">
        <f t="shared" si="1998"/>
        <v>202134.23522078985</v>
      </c>
      <c r="D6559" s="47">
        <f t="shared" si="2006"/>
        <v>46579</v>
      </c>
      <c r="E6559" s="3">
        <f t="shared" si="1996"/>
        <v>-1</v>
      </c>
      <c r="F6559" s="4">
        <f t="shared" si="2013"/>
        <v>6</v>
      </c>
      <c r="G6559" s="4">
        <f t="shared" si="2011"/>
        <v>31</v>
      </c>
      <c r="H6559" s="2">
        <f t="shared" si="2007"/>
        <v>0</v>
      </c>
      <c r="I6559" s="2">
        <f t="shared" si="2008"/>
        <v>0</v>
      </c>
      <c r="J6559" s="2">
        <f t="shared" si="2001"/>
        <v>0</v>
      </c>
      <c r="K6559" s="2">
        <f t="shared" si="2002"/>
        <v>0</v>
      </c>
      <c r="L6559" s="1">
        <f t="shared" si="2009"/>
        <v>0</v>
      </c>
      <c r="M6559" s="3">
        <f t="shared" si="1997"/>
        <v>0</v>
      </c>
      <c r="N6559" s="2">
        <f t="shared" si="2003"/>
        <v>0</v>
      </c>
      <c r="O6559" s="18">
        <f t="shared" si="2010"/>
        <v>0.14499999999999999</v>
      </c>
      <c r="P6559" s="8">
        <f t="shared" si="2014"/>
        <v>1.002186332</v>
      </c>
      <c r="Q6559" s="2">
        <f t="shared" si="2012"/>
        <v>0</v>
      </c>
      <c r="R6559" s="2">
        <f t="shared" si="2004"/>
        <v>0</v>
      </c>
      <c r="S6559" s="9" t="s">
        <v>56</v>
      </c>
      <c r="T6559" s="47">
        <f t="shared" si="1999"/>
        <v>46609</v>
      </c>
      <c r="AE6559" s="33"/>
    </row>
    <row r="6560" spans="1:31" x14ac:dyDescent="0.2">
      <c r="A6560" s="90">
        <f t="shared" si="2005"/>
        <v>46585</v>
      </c>
      <c r="B6560" s="2">
        <f t="shared" si="2000"/>
        <v>0</v>
      </c>
      <c r="C6560" s="2">
        <f t="shared" si="1998"/>
        <v>202134.23522078985</v>
      </c>
      <c r="D6560" s="47">
        <f t="shared" si="2006"/>
        <v>46579</v>
      </c>
      <c r="E6560" s="3">
        <f t="shared" si="1996"/>
        <v>-1</v>
      </c>
      <c r="F6560" s="4">
        <f t="shared" si="2013"/>
        <v>7</v>
      </c>
      <c r="G6560" s="4">
        <f t="shared" si="2011"/>
        <v>31</v>
      </c>
      <c r="H6560" s="2">
        <f t="shared" si="2007"/>
        <v>0</v>
      </c>
      <c r="I6560" s="2">
        <f t="shared" si="2008"/>
        <v>0</v>
      </c>
      <c r="J6560" s="2">
        <f t="shared" si="2001"/>
        <v>0</v>
      </c>
      <c r="K6560" s="2">
        <f t="shared" si="2002"/>
        <v>0</v>
      </c>
      <c r="L6560" s="1">
        <f t="shared" si="2009"/>
        <v>0</v>
      </c>
      <c r="M6560" s="3">
        <f t="shared" si="1997"/>
        <v>0</v>
      </c>
      <c r="N6560" s="2">
        <f t="shared" si="2003"/>
        <v>0</v>
      </c>
      <c r="O6560" s="18">
        <f t="shared" si="2010"/>
        <v>0.14499999999999999</v>
      </c>
      <c r="P6560" s="8">
        <f t="shared" si="2014"/>
        <v>1.002551185</v>
      </c>
      <c r="Q6560" s="2">
        <f t="shared" si="2012"/>
        <v>0</v>
      </c>
      <c r="R6560" s="2">
        <f t="shared" si="2004"/>
        <v>0</v>
      </c>
      <c r="S6560" s="9" t="s">
        <v>56</v>
      </c>
      <c r="T6560" s="47">
        <f t="shared" si="1999"/>
        <v>46609</v>
      </c>
      <c r="AE6560" s="33"/>
    </row>
    <row r="6561" spans="1:31" x14ac:dyDescent="0.2">
      <c r="A6561" s="90">
        <f t="shared" si="2005"/>
        <v>46586</v>
      </c>
      <c r="B6561" s="2">
        <f t="shared" si="2000"/>
        <v>0</v>
      </c>
      <c r="C6561" s="2">
        <f t="shared" si="1998"/>
        <v>202134.23522078985</v>
      </c>
      <c r="D6561" s="47">
        <f t="shared" si="2006"/>
        <v>46579</v>
      </c>
      <c r="E6561" s="3">
        <f t="shared" si="1996"/>
        <v>-1</v>
      </c>
      <c r="F6561" s="4">
        <f t="shared" si="2013"/>
        <v>8</v>
      </c>
      <c r="G6561" s="4">
        <f t="shared" si="2011"/>
        <v>31</v>
      </c>
      <c r="H6561" s="2">
        <f t="shared" si="2007"/>
        <v>0</v>
      </c>
      <c r="I6561" s="2">
        <f t="shared" si="2008"/>
        <v>0</v>
      </c>
      <c r="J6561" s="2">
        <f t="shared" si="2001"/>
        <v>0</v>
      </c>
      <c r="K6561" s="2">
        <f t="shared" si="2002"/>
        <v>0</v>
      </c>
      <c r="L6561" s="1">
        <f t="shared" si="2009"/>
        <v>0</v>
      </c>
      <c r="M6561" s="3">
        <f t="shared" si="1997"/>
        <v>0</v>
      </c>
      <c r="N6561" s="2">
        <f t="shared" si="2003"/>
        <v>0</v>
      </c>
      <c r="O6561" s="18">
        <f t="shared" si="2010"/>
        <v>0.14499999999999999</v>
      </c>
      <c r="P6561" s="8">
        <f t="shared" si="2014"/>
        <v>1.0029161710000001</v>
      </c>
      <c r="Q6561" s="2">
        <f t="shared" si="2012"/>
        <v>0</v>
      </c>
      <c r="R6561" s="2">
        <f t="shared" si="2004"/>
        <v>0</v>
      </c>
      <c r="S6561" s="9" t="s">
        <v>56</v>
      </c>
      <c r="T6561" s="47">
        <f t="shared" si="1999"/>
        <v>46609</v>
      </c>
      <c r="AE6561" s="33"/>
    </row>
    <row r="6562" spans="1:31" x14ac:dyDescent="0.2">
      <c r="A6562" s="90">
        <f t="shared" si="2005"/>
        <v>46587</v>
      </c>
      <c r="B6562" s="2">
        <f t="shared" si="2000"/>
        <v>0</v>
      </c>
      <c r="C6562" s="2">
        <f t="shared" si="1998"/>
        <v>202134.23522078985</v>
      </c>
      <c r="D6562" s="47">
        <f t="shared" si="2006"/>
        <v>46579</v>
      </c>
      <c r="E6562" s="3">
        <f t="shared" si="1996"/>
        <v>-1</v>
      </c>
      <c r="F6562" s="4">
        <f t="shared" si="2013"/>
        <v>9</v>
      </c>
      <c r="G6562" s="4">
        <f t="shared" si="2011"/>
        <v>31</v>
      </c>
      <c r="H6562" s="2">
        <f t="shared" si="2007"/>
        <v>0</v>
      </c>
      <c r="I6562" s="2">
        <f t="shared" si="2008"/>
        <v>0</v>
      </c>
      <c r="J6562" s="2">
        <f t="shared" si="2001"/>
        <v>0</v>
      </c>
      <c r="K6562" s="2">
        <f t="shared" si="2002"/>
        <v>0</v>
      </c>
      <c r="L6562" s="1">
        <f t="shared" si="2009"/>
        <v>0</v>
      </c>
      <c r="M6562" s="3">
        <f t="shared" si="1997"/>
        <v>0</v>
      </c>
      <c r="N6562" s="2">
        <f t="shared" si="2003"/>
        <v>0</v>
      </c>
      <c r="O6562" s="18">
        <f t="shared" si="2010"/>
        <v>0.14499999999999999</v>
      </c>
      <c r="P6562" s="8">
        <f t="shared" si="2014"/>
        <v>1.0032812900000001</v>
      </c>
      <c r="Q6562" s="2">
        <f t="shared" si="2012"/>
        <v>0</v>
      </c>
      <c r="R6562" s="2">
        <f t="shared" si="2004"/>
        <v>0</v>
      </c>
      <c r="S6562" s="9" t="s">
        <v>56</v>
      </c>
      <c r="T6562" s="47">
        <f t="shared" si="1999"/>
        <v>46609</v>
      </c>
      <c r="AE6562" s="33"/>
    </row>
    <row r="6563" spans="1:31" x14ac:dyDescent="0.2">
      <c r="A6563" s="90">
        <f t="shared" si="2005"/>
        <v>46588</v>
      </c>
      <c r="B6563" s="2">
        <f t="shared" si="2000"/>
        <v>0</v>
      </c>
      <c r="C6563" s="2">
        <f t="shared" si="1998"/>
        <v>202134.23522078985</v>
      </c>
      <c r="D6563" s="47">
        <f t="shared" si="2006"/>
        <v>46579</v>
      </c>
      <c r="E6563" s="3">
        <f t="shared" si="1996"/>
        <v>-1</v>
      </c>
      <c r="F6563" s="4">
        <f t="shared" si="2013"/>
        <v>10</v>
      </c>
      <c r="G6563" s="4">
        <f t="shared" si="2011"/>
        <v>31</v>
      </c>
      <c r="H6563" s="2">
        <f t="shared" si="2007"/>
        <v>0</v>
      </c>
      <c r="I6563" s="2">
        <f t="shared" si="2008"/>
        <v>0</v>
      </c>
      <c r="J6563" s="2">
        <f t="shared" si="2001"/>
        <v>0</v>
      </c>
      <c r="K6563" s="2">
        <f t="shared" si="2002"/>
        <v>0</v>
      </c>
      <c r="L6563" s="1">
        <f t="shared" si="2009"/>
        <v>0</v>
      </c>
      <c r="M6563" s="3">
        <f t="shared" si="1997"/>
        <v>0</v>
      </c>
      <c r="N6563" s="2">
        <f t="shared" si="2003"/>
        <v>0</v>
      </c>
      <c r="O6563" s="18">
        <f t="shared" si="2010"/>
        <v>0.14499999999999999</v>
      </c>
      <c r="P6563" s="8">
        <f t="shared" si="2014"/>
        <v>1.003646542</v>
      </c>
      <c r="Q6563" s="2">
        <f t="shared" si="2012"/>
        <v>0</v>
      </c>
      <c r="R6563" s="2">
        <f t="shared" si="2004"/>
        <v>0</v>
      </c>
      <c r="S6563" s="9" t="s">
        <v>56</v>
      </c>
      <c r="T6563" s="47">
        <f t="shared" si="1999"/>
        <v>46609</v>
      </c>
      <c r="AE6563" s="33"/>
    </row>
    <row r="6564" spans="1:31" x14ac:dyDescent="0.2">
      <c r="A6564" s="90">
        <f t="shared" si="2005"/>
        <v>46589</v>
      </c>
      <c r="B6564" s="2">
        <f t="shared" si="2000"/>
        <v>0</v>
      </c>
      <c r="C6564" s="2">
        <f t="shared" si="1998"/>
        <v>202134.23522078985</v>
      </c>
      <c r="D6564" s="47">
        <f t="shared" si="2006"/>
        <v>46579</v>
      </c>
      <c r="E6564" s="3">
        <f t="shared" si="1996"/>
        <v>-1</v>
      </c>
      <c r="F6564" s="4">
        <f t="shared" si="2013"/>
        <v>11</v>
      </c>
      <c r="G6564" s="4">
        <f t="shared" si="2011"/>
        <v>31</v>
      </c>
      <c r="H6564" s="2">
        <f t="shared" si="2007"/>
        <v>0</v>
      </c>
      <c r="I6564" s="2">
        <f t="shared" si="2008"/>
        <v>0</v>
      </c>
      <c r="J6564" s="2">
        <f t="shared" si="2001"/>
        <v>0</v>
      </c>
      <c r="K6564" s="2">
        <f t="shared" si="2002"/>
        <v>0</v>
      </c>
      <c r="L6564" s="1">
        <f t="shared" si="2009"/>
        <v>0</v>
      </c>
      <c r="M6564" s="3">
        <f t="shared" si="1997"/>
        <v>0</v>
      </c>
      <c r="N6564" s="2">
        <f t="shared" si="2003"/>
        <v>0</v>
      </c>
      <c r="O6564" s="18">
        <f t="shared" si="2010"/>
        <v>0.14499999999999999</v>
      </c>
      <c r="P6564" s="8">
        <f t="shared" si="2014"/>
        <v>1.0040119270000001</v>
      </c>
      <c r="Q6564" s="2">
        <f t="shared" si="2012"/>
        <v>0</v>
      </c>
      <c r="R6564" s="2">
        <f t="shared" si="2004"/>
        <v>0</v>
      </c>
      <c r="S6564" s="9" t="s">
        <v>56</v>
      </c>
      <c r="T6564" s="47">
        <f t="shared" si="1999"/>
        <v>46609</v>
      </c>
      <c r="AE6564" s="33"/>
    </row>
    <row r="6565" spans="1:31" x14ac:dyDescent="0.2">
      <c r="A6565" s="90">
        <f t="shared" si="2005"/>
        <v>46590</v>
      </c>
      <c r="B6565" s="2">
        <f t="shared" si="2000"/>
        <v>0</v>
      </c>
      <c r="C6565" s="2">
        <f t="shared" si="1998"/>
        <v>202134.23522078985</v>
      </c>
      <c r="D6565" s="47">
        <f t="shared" si="2006"/>
        <v>46579</v>
      </c>
      <c r="E6565" s="3">
        <f t="shared" si="1996"/>
        <v>-1</v>
      </c>
      <c r="F6565" s="4">
        <f t="shared" si="2013"/>
        <v>12</v>
      </c>
      <c r="G6565" s="4">
        <f t="shared" si="2011"/>
        <v>31</v>
      </c>
      <c r="H6565" s="2">
        <f t="shared" si="2007"/>
        <v>0</v>
      </c>
      <c r="I6565" s="2">
        <f t="shared" si="2008"/>
        <v>0</v>
      </c>
      <c r="J6565" s="2">
        <f t="shared" si="2001"/>
        <v>0</v>
      </c>
      <c r="K6565" s="2">
        <f t="shared" si="2002"/>
        <v>0</v>
      </c>
      <c r="L6565" s="1">
        <f t="shared" si="2009"/>
        <v>0</v>
      </c>
      <c r="M6565" s="3">
        <f t="shared" si="1997"/>
        <v>0</v>
      </c>
      <c r="N6565" s="2">
        <f t="shared" si="2003"/>
        <v>0</v>
      </c>
      <c r="O6565" s="18">
        <f t="shared" si="2010"/>
        <v>0.14499999999999999</v>
      </c>
      <c r="P6565" s="8">
        <f t="shared" si="2014"/>
        <v>1.004377445</v>
      </c>
      <c r="Q6565" s="2">
        <f t="shared" si="2012"/>
        <v>0</v>
      </c>
      <c r="R6565" s="2">
        <f t="shared" si="2004"/>
        <v>0</v>
      </c>
      <c r="S6565" s="9" t="s">
        <v>56</v>
      </c>
      <c r="T6565" s="47">
        <f t="shared" si="1999"/>
        <v>46609</v>
      </c>
      <c r="AE6565" s="33"/>
    </row>
    <row r="6566" spans="1:31" x14ac:dyDescent="0.2">
      <c r="A6566" s="90">
        <f t="shared" si="2005"/>
        <v>46591</v>
      </c>
      <c r="B6566" s="2">
        <f t="shared" si="2000"/>
        <v>0</v>
      </c>
      <c r="C6566" s="2">
        <f t="shared" si="1998"/>
        <v>202134.23522078985</v>
      </c>
      <c r="D6566" s="47">
        <f t="shared" si="2006"/>
        <v>46579</v>
      </c>
      <c r="E6566" s="3">
        <f t="shared" si="1996"/>
        <v>-1</v>
      </c>
      <c r="F6566" s="4">
        <f t="shared" si="2013"/>
        <v>13</v>
      </c>
      <c r="G6566" s="4">
        <f t="shared" si="2011"/>
        <v>31</v>
      </c>
      <c r="H6566" s="2">
        <f t="shared" si="2007"/>
        <v>0</v>
      </c>
      <c r="I6566" s="2">
        <f t="shared" si="2008"/>
        <v>0</v>
      </c>
      <c r="J6566" s="2">
        <f t="shared" si="2001"/>
        <v>0</v>
      </c>
      <c r="K6566" s="2">
        <f t="shared" si="2002"/>
        <v>0</v>
      </c>
      <c r="L6566" s="1">
        <f t="shared" si="2009"/>
        <v>0</v>
      </c>
      <c r="M6566" s="3">
        <f t="shared" si="1997"/>
        <v>0</v>
      </c>
      <c r="N6566" s="2">
        <f t="shared" si="2003"/>
        <v>0</v>
      </c>
      <c r="O6566" s="18">
        <f t="shared" si="2010"/>
        <v>0.14499999999999999</v>
      </c>
      <c r="P6566" s="8">
        <f t="shared" si="2014"/>
        <v>1.0047430959999999</v>
      </c>
      <c r="Q6566" s="2">
        <f t="shared" si="2012"/>
        <v>0</v>
      </c>
      <c r="R6566" s="2">
        <f t="shared" si="2004"/>
        <v>0</v>
      </c>
      <c r="S6566" s="9" t="s">
        <v>56</v>
      </c>
      <c r="T6566" s="47">
        <f t="shared" si="1999"/>
        <v>46609</v>
      </c>
      <c r="AE6566" s="33"/>
    </row>
    <row r="6567" spans="1:31" x14ac:dyDescent="0.2">
      <c r="A6567" s="90">
        <f t="shared" si="2005"/>
        <v>46592</v>
      </c>
      <c r="B6567" s="2">
        <f t="shared" si="2000"/>
        <v>0</v>
      </c>
      <c r="C6567" s="2">
        <f t="shared" si="1998"/>
        <v>202134.23522078985</v>
      </c>
      <c r="D6567" s="47">
        <f t="shared" si="2006"/>
        <v>46579</v>
      </c>
      <c r="E6567" s="3">
        <f t="shared" si="1996"/>
        <v>-1</v>
      </c>
      <c r="F6567" s="4">
        <f t="shared" si="2013"/>
        <v>14</v>
      </c>
      <c r="G6567" s="4">
        <f t="shared" si="2011"/>
        <v>31</v>
      </c>
      <c r="H6567" s="2">
        <f t="shared" si="2007"/>
        <v>0</v>
      </c>
      <c r="I6567" s="2">
        <f t="shared" si="2008"/>
        <v>0</v>
      </c>
      <c r="J6567" s="2">
        <f t="shared" si="2001"/>
        <v>0</v>
      </c>
      <c r="K6567" s="2">
        <f t="shared" si="2002"/>
        <v>0</v>
      </c>
      <c r="L6567" s="1">
        <f t="shared" si="2009"/>
        <v>0</v>
      </c>
      <c r="M6567" s="3">
        <f t="shared" si="1997"/>
        <v>0</v>
      </c>
      <c r="N6567" s="2">
        <f t="shared" si="2003"/>
        <v>0</v>
      </c>
      <c r="O6567" s="18">
        <f t="shared" si="2010"/>
        <v>0.14499999999999999</v>
      </c>
      <c r="P6567" s="8">
        <f t="shared" si="2014"/>
        <v>1.005108879</v>
      </c>
      <c r="Q6567" s="2">
        <f t="shared" si="2012"/>
        <v>0</v>
      </c>
      <c r="R6567" s="2">
        <f t="shared" si="2004"/>
        <v>0</v>
      </c>
      <c r="S6567" s="9" t="s">
        <v>56</v>
      </c>
      <c r="T6567" s="47">
        <f t="shared" si="1999"/>
        <v>46609</v>
      </c>
      <c r="AE6567" s="33"/>
    </row>
    <row r="6568" spans="1:31" x14ac:dyDescent="0.2">
      <c r="A6568" s="90">
        <f t="shared" si="2005"/>
        <v>46593</v>
      </c>
      <c r="B6568" s="2">
        <f t="shared" si="2000"/>
        <v>0</v>
      </c>
      <c r="C6568" s="2">
        <f t="shared" si="1998"/>
        <v>202134.23522078985</v>
      </c>
      <c r="D6568" s="47">
        <f t="shared" si="2006"/>
        <v>46579</v>
      </c>
      <c r="E6568" s="3">
        <f t="shared" si="1996"/>
        <v>-1</v>
      </c>
      <c r="F6568" s="4">
        <f t="shared" si="2013"/>
        <v>15</v>
      </c>
      <c r="G6568" s="4">
        <f t="shared" si="2011"/>
        <v>31</v>
      </c>
      <c r="H6568" s="2">
        <f t="shared" si="2007"/>
        <v>0</v>
      </c>
      <c r="I6568" s="2">
        <f t="shared" si="2008"/>
        <v>0</v>
      </c>
      <c r="J6568" s="2">
        <f t="shared" si="2001"/>
        <v>0</v>
      </c>
      <c r="K6568" s="2">
        <f t="shared" si="2002"/>
        <v>0</v>
      </c>
      <c r="L6568" s="1">
        <f t="shared" si="2009"/>
        <v>0</v>
      </c>
      <c r="M6568" s="3">
        <f t="shared" si="1997"/>
        <v>0</v>
      </c>
      <c r="N6568" s="2">
        <f t="shared" si="2003"/>
        <v>0</v>
      </c>
      <c r="O6568" s="18">
        <f t="shared" si="2010"/>
        <v>0.14499999999999999</v>
      </c>
      <c r="P6568" s="8">
        <f t="shared" si="2014"/>
        <v>1.005474797</v>
      </c>
      <c r="Q6568" s="2">
        <f t="shared" si="2012"/>
        <v>0</v>
      </c>
      <c r="R6568" s="2">
        <f t="shared" si="2004"/>
        <v>0</v>
      </c>
      <c r="S6568" s="9" t="s">
        <v>56</v>
      </c>
      <c r="T6568" s="47">
        <f t="shared" si="1999"/>
        <v>46609</v>
      </c>
      <c r="AE6568" s="33"/>
    </row>
    <row r="6569" spans="1:31" x14ac:dyDescent="0.2">
      <c r="A6569" s="90">
        <f t="shared" si="2005"/>
        <v>46594</v>
      </c>
      <c r="B6569" s="2">
        <f t="shared" si="2000"/>
        <v>0</v>
      </c>
      <c r="C6569" s="2">
        <f t="shared" si="1998"/>
        <v>202134.23522078985</v>
      </c>
      <c r="D6569" s="47">
        <f t="shared" si="2006"/>
        <v>46579</v>
      </c>
      <c r="E6569" s="3">
        <f t="shared" si="1996"/>
        <v>-1</v>
      </c>
      <c r="F6569" s="4">
        <f t="shared" si="2013"/>
        <v>16</v>
      </c>
      <c r="G6569" s="4">
        <f t="shared" si="2011"/>
        <v>31</v>
      </c>
      <c r="H6569" s="2">
        <f t="shared" si="2007"/>
        <v>0</v>
      </c>
      <c r="I6569" s="2">
        <f t="shared" si="2008"/>
        <v>0</v>
      </c>
      <c r="J6569" s="2">
        <f t="shared" si="2001"/>
        <v>0</v>
      </c>
      <c r="K6569" s="2">
        <f t="shared" si="2002"/>
        <v>0</v>
      </c>
      <c r="L6569" s="1">
        <f t="shared" si="2009"/>
        <v>0</v>
      </c>
      <c r="M6569" s="3">
        <f t="shared" si="1997"/>
        <v>0</v>
      </c>
      <c r="N6569" s="2">
        <f t="shared" si="2003"/>
        <v>0</v>
      </c>
      <c r="O6569" s="18">
        <f t="shared" si="2010"/>
        <v>0.14499999999999999</v>
      </c>
      <c r="P6569" s="8">
        <f t="shared" si="2014"/>
        <v>1.005840847</v>
      </c>
      <c r="Q6569" s="2">
        <f t="shared" si="2012"/>
        <v>0</v>
      </c>
      <c r="R6569" s="2">
        <f t="shared" si="2004"/>
        <v>0</v>
      </c>
      <c r="S6569" s="9" t="s">
        <v>56</v>
      </c>
      <c r="T6569" s="47">
        <f t="shared" si="1999"/>
        <v>46609</v>
      </c>
      <c r="AE6569" s="33"/>
    </row>
    <row r="6570" spans="1:31" x14ac:dyDescent="0.2">
      <c r="A6570" s="90">
        <f t="shared" si="2005"/>
        <v>46595</v>
      </c>
      <c r="B6570" s="2">
        <f t="shared" si="2000"/>
        <v>0</v>
      </c>
      <c r="C6570" s="2">
        <f t="shared" si="1998"/>
        <v>202134.23522078985</v>
      </c>
      <c r="D6570" s="47">
        <f t="shared" si="2006"/>
        <v>46579</v>
      </c>
      <c r="E6570" s="3">
        <f t="shared" si="1996"/>
        <v>-1</v>
      </c>
      <c r="F6570" s="4">
        <f t="shared" si="2013"/>
        <v>17</v>
      </c>
      <c r="G6570" s="4">
        <f t="shared" si="2011"/>
        <v>31</v>
      </c>
      <c r="H6570" s="2">
        <f t="shared" si="2007"/>
        <v>0</v>
      </c>
      <c r="I6570" s="2">
        <f t="shared" si="2008"/>
        <v>0</v>
      </c>
      <c r="J6570" s="2">
        <f t="shared" si="2001"/>
        <v>0</v>
      </c>
      <c r="K6570" s="2">
        <f t="shared" si="2002"/>
        <v>0</v>
      </c>
      <c r="L6570" s="1">
        <f t="shared" si="2009"/>
        <v>0</v>
      </c>
      <c r="M6570" s="3">
        <f t="shared" si="1997"/>
        <v>0</v>
      </c>
      <c r="N6570" s="2">
        <f t="shared" si="2003"/>
        <v>0</v>
      </c>
      <c r="O6570" s="18">
        <f t="shared" si="2010"/>
        <v>0.14499999999999999</v>
      </c>
      <c r="P6570" s="8">
        <f t="shared" si="2014"/>
        <v>1.006207031</v>
      </c>
      <c r="Q6570" s="2">
        <f t="shared" si="2012"/>
        <v>0</v>
      </c>
      <c r="R6570" s="2">
        <f t="shared" si="2004"/>
        <v>0</v>
      </c>
      <c r="S6570" s="9" t="s">
        <v>56</v>
      </c>
      <c r="T6570" s="47">
        <f t="shared" si="1999"/>
        <v>46609</v>
      </c>
      <c r="AE6570" s="33"/>
    </row>
    <row r="6571" spans="1:31" x14ac:dyDescent="0.2">
      <c r="A6571" s="90">
        <f t="shared" si="2005"/>
        <v>46596</v>
      </c>
      <c r="B6571" s="2">
        <f t="shared" si="2000"/>
        <v>0</v>
      </c>
      <c r="C6571" s="2">
        <f t="shared" si="1998"/>
        <v>202134.23522078985</v>
      </c>
      <c r="D6571" s="47">
        <f t="shared" si="2006"/>
        <v>46579</v>
      </c>
      <c r="E6571" s="3">
        <f t="shared" ref="E6571:E6634" si="2015">IF(DAY(A6570)=$E$2,VLOOKUP(A6570,$AF$10:$AG$315,2),E6570)</f>
        <v>-1</v>
      </c>
      <c r="F6571" s="4">
        <f t="shared" si="2013"/>
        <v>18</v>
      </c>
      <c r="G6571" s="4">
        <f t="shared" si="2011"/>
        <v>31</v>
      </c>
      <c r="H6571" s="2">
        <f t="shared" si="2007"/>
        <v>0</v>
      </c>
      <c r="I6571" s="2">
        <f t="shared" si="2008"/>
        <v>0</v>
      </c>
      <c r="J6571" s="2">
        <f t="shared" si="2001"/>
        <v>0</v>
      </c>
      <c r="K6571" s="2">
        <f t="shared" si="2002"/>
        <v>0</v>
      </c>
      <c r="L6571" s="1">
        <f t="shared" si="2009"/>
        <v>0</v>
      </c>
      <c r="M6571" s="3">
        <f t="shared" si="1997"/>
        <v>0</v>
      </c>
      <c r="N6571" s="2">
        <f t="shared" si="2003"/>
        <v>0</v>
      </c>
      <c r="O6571" s="18">
        <f t="shared" si="2010"/>
        <v>0.14499999999999999</v>
      </c>
      <c r="P6571" s="8">
        <f t="shared" si="2014"/>
        <v>1.0065733480000001</v>
      </c>
      <c r="Q6571" s="2">
        <f t="shared" si="2012"/>
        <v>0</v>
      </c>
      <c r="R6571" s="2">
        <f t="shared" si="2004"/>
        <v>0</v>
      </c>
      <c r="S6571" s="9" t="s">
        <v>56</v>
      </c>
      <c r="T6571" s="47">
        <f t="shared" si="1999"/>
        <v>46609</v>
      </c>
      <c r="AE6571" s="33"/>
    </row>
    <row r="6572" spans="1:31" x14ac:dyDescent="0.2">
      <c r="A6572" s="90">
        <f t="shared" si="2005"/>
        <v>46597</v>
      </c>
      <c r="B6572" s="2">
        <f t="shared" si="2000"/>
        <v>0</v>
      </c>
      <c r="C6572" s="2">
        <f t="shared" si="1998"/>
        <v>202134.23522078985</v>
      </c>
      <c r="D6572" s="47">
        <f t="shared" si="2006"/>
        <v>46579</v>
      </c>
      <c r="E6572" s="3">
        <f t="shared" si="2015"/>
        <v>-1</v>
      </c>
      <c r="F6572" s="4">
        <f t="shared" si="2013"/>
        <v>19</v>
      </c>
      <c r="G6572" s="4">
        <f t="shared" si="2011"/>
        <v>31</v>
      </c>
      <c r="H6572" s="2">
        <f t="shared" si="2007"/>
        <v>0</v>
      </c>
      <c r="I6572" s="2">
        <f t="shared" si="2008"/>
        <v>0</v>
      </c>
      <c r="J6572" s="2">
        <f t="shared" si="2001"/>
        <v>0</v>
      </c>
      <c r="K6572" s="2">
        <f t="shared" si="2002"/>
        <v>0</v>
      </c>
      <c r="L6572" s="1">
        <f t="shared" si="2009"/>
        <v>0</v>
      </c>
      <c r="M6572" s="3">
        <f t="shared" si="1997"/>
        <v>0</v>
      </c>
      <c r="N6572" s="2">
        <f t="shared" si="2003"/>
        <v>0</v>
      </c>
      <c r="O6572" s="18">
        <f t="shared" si="2010"/>
        <v>0.14499999999999999</v>
      </c>
      <c r="P6572" s="8">
        <f t="shared" si="2014"/>
        <v>1.0069397980000001</v>
      </c>
      <c r="Q6572" s="2">
        <f t="shared" si="2012"/>
        <v>0</v>
      </c>
      <c r="R6572" s="2">
        <f t="shared" si="2004"/>
        <v>0</v>
      </c>
      <c r="S6572" s="9" t="s">
        <v>56</v>
      </c>
      <c r="T6572" s="47">
        <f t="shared" si="1999"/>
        <v>46609</v>
      </c>
      <c r="AE6572" s="33"/>
    </row>
    <row r="6573" spans="1:31" x14ac:dyDescent="0.2">
      <c r="A6573" s="90">
        <f t="shared" si="2005"/>
        <v>46598</v>
      </c>
      <c r="B6573" s="2">
        <f t="shared" si="2000"/>
        <v>0</v>
      </c>
      <c r="C6573" s="2">
        <f t="shared" si="1998"/>
        <v>202134.23522078985</v>
      </c>
      <c r="D6573" s="47">
        <f t="shared" si="2006"/>
        <v>46579</v>
      </c>
      <c r="E6573" s="3">
        <f t="shared" si="2015"/>
        <v>-1</v>
      </c>
      <c r="F6573" s="4">
        <f t="shared" si="2013"/>
        <v>20</v>
      </c>
      <c r="G6573" s="4">
        <f t="shared" si="2011"/>
        <v>31</v>
      </c>
      <c r="H6573" s="2">
        <f t="shared" si="2007"/>
        <v>0</v>
      </c>
      <c r="I6573" s="2">
        <f t="shared" si="2008"/>
        <v>0</v>
      </c>
      <c r="J6573" s="2">
        <f t="shared" si="2001"/>
        <v>0</v>
      </c>
      <c r="K6573" s="2">
        <f t="shared" si="2002"/>
        <v>0</v>
      </c>
      <c r="L6573" s="1">
        <f t="shared" si="2009"/>
        <v>0</v>
      </c>
      <c r="M6573" s="3">
        <f t="shared" si="1997"/>
        <v>0</v>
      </c>
      <c r="N6573" s="2">
        <f t="shared" si="2003"/>
        <v>0</v>
      </c>
      <c r="O6573" s="18">
        <f t="shared" si="2010"/>
        <v>0.14499999999999999</v>
      </c>
      <c r="P6573" s="8">
        <f t="shared" si="2014"/>
        <v>1.007306381</v>
      </c>
      <c r="Q6573" s="2">
        <f t="shared" si="2012"/>
        <v>0</v>
      </c>
      <c r="R6573" s="2">
        <f t="shared" si="2004"/>
        <v>0</v>
      </c>
      <c r="S6573" s="9" t="s">
        <v>56</v>
      </c>
      <c r="T6573" s="47">
        <f t="shared" si="1999"/>
        <v>46609</v>
      </c>
      <c r="AE6573" s="33"/>
    </row>
    <row r="6574" spans="1:31" x14ac:dyDescent="0.2">
      <c r="A6574" s="90">
        <f t="shared" si="2005"/>
        <v>46599</v>
      </c>
      <c r="B6574" s="2">
        <f t="shared" si="2000"/>
        <v>0</v>
      </c>
      <c r="C6574" s="2">
        <f t="shared" si="1998"/>
        <v>202134.23522078985</v>
      </c>
      <c r="D6574" s="47">
        <f t="shared" si="2006"/>
        <v>46579</v>
      </c>
      <c r="E6574" s="3">
        <f t="shared" si="2015"/>
        <v>-1</v>
      </c>
      <c r="F6574" s="4">
        <f t="shared" si="2013"/>
        <v>21</v>
      </c>
      <c r="G6574" s="4">
        <f t="shared" si="2011"/>
        <v>31</v>
      </c>
      <c r="H6574" s="2">
        <f t="shared" si="2007"/>
        <v>0</v>
      </c>
      <c r="I6574" s="2">
        <f t="shared" si="2008"/>
        <v>0</v>
      </c>
      <c r="J6574" s="2">
        <f t="shared" si="2001"/>
        <v>0</v>
      </c>
      <c r="K6574" s="2">
        <f t="shared" si="2002"/>
        <v>0</v>
      </c>
      <c r="L6574" s="1">
        <f t="shared" si="2009"/>
        <v>0</v>
      </c>
      <c r="M6574" s="3">
        <f t="shared" si="1997"/>
        <v>0</v>
      </c>
      <c r="N6574" s="2">
        <f t="shared" si="2003"/>
        <v>0</v>
      </c>
      <c r="O6574" s="18">
        <f t="shared" si="2010"/>
        <v>0.14499999999999999</v>
      </c>
      <c r="P6574" s="8">
        <f t="shared" si="2014"/>
        <v>1.007673099</v>
      </c>
      <c r="Q6574" s="2">
        <f t="shared" si="2012"/>
        <v>0</v>
      </c>
      <c r="R6574" s="2">
        <f t="shared" si="2004"/>
        <v>0</v>
      </c>
      <c r="S6574" s="9" t="s">
        <v>56</v>
      </c>
      <c r="T6574" s="47">
        <f t="shared" si="1999"/>
        <v>46609</v>
      </c>
      <c r="AE6574" s="33"/>
    </row>
    <row r="6575" spans="1:31" x14ac:dyDescent="0.2">
      <c r="A6575" s="90">
        <f t="shared" si="2005"/>
        <v>46600</v>
      </c>
      <c r="B6575" s="2">
        <f t="shared" si="2000"/>
        <v>0</v>
      </c>
      <c r="C6575" s="2">
        <f t="shared" si="1998"/>
        <v>202134.23522078985</v>
      </c>
      <c r="D6575" s="47">
        <f t="shared" si="2006"/>
        <v>46579</v>
      </c>
      <c r="E6575" s="3">
        <f t="shared" si="2015"/>
        <v>-1</v>
      </c>
      <c r="F6575" s="4">
        <f t="shared" si="2013"/>
        <v>22</v>
      </c>
      <c r="G6575" s="4">
        <f t="shared" si="2011"/>
        <v>31</v>
      </c>
      <c r="H6575" s="2">
        <f t="shared" si="2007"/>
        <v>0</v>
      </c>
      <c r="I6575" s="2">
        <f t="shared" si="2008"/>
        <v>0</v>
      </c>
      <c r="J6575" s="2">
        <f t="shared" si="2001"/>
        <v>0</v>
      </c>
      <c r="K6575" s="2">
        <f t="shared" si="2002"/>
        <v>0</v>
      </c>
      <c r="L6575" s="1">
        <f t="shared" si="2009"/>
        <v>0</v>
      </c>
      <c r="M6575" s="3">
        <f t="shared" si="1997"/>
        <v>0</v>
      </c>
      <c r="N6575" s="2">
        <f t="shared" si="2003"/>
        <v>0</v>
      </c>
      <c r="O6575" s="18">
        <f t="shared" si="2010"/>
        <v>0.14499999999999999</v>
      </c>
      <c r="P6575" s="8">
        <f t="shared" si="2014"/>
        <v>1.008039949</v>
      </c>
      <c r="Q6575" s="2">
        <f t="shared" si="2012"/>
        <v>0</v>
      </c>
      <c r="R6575" s="2">
        <f t="shared" si="2004"/>
        <v>0</v>
      </c>
      <c r="S6575" s="9" t="s">
        <v>56</v>
      </c>
      <c r="T6575" s="47">
        <f t="shared" si="1999"/>
        <v>46609</v>
      </c>
      <c r="AE6575" s="33"/>
    </row>
    <row r="6576" spans="1:31" x14ac:dyDescent="0.2">
      <c r="A6576" s="90">
        <f t="shared" si="2005"/>
        <v>46601</v>
      </c>
      <c r="B6576" s="2">
        <f t="shared" si="2000"/>
        <v>0</v>
      </c>
      <c r="C6576" s="2">
        <f t="shared" si="1998"/>
        <v>202134.23522078985</v>
      </c>
      <c r="D6576" s="47">
        <f t="shared" si="2006"/>
        <v>46579</v>
      </c>
      <c r="E6576" s="3">
        <f t="shared" si="2015"/>
        <v>-1</v>
      </c>
      <c r="F6576" s="4">
        <f t="shared" si="2013"/>
        <v>23</v>
      </c>
      <c r="G6576" s="4">
        <f t="shared" si="2011"/>
        <v>31</v>
      </c>
      <c r="H6576" s="2">
        <f t="shared" si="2007"/>
        <v>0</v>
      </c>
      <c r="I6576" s="2">
        <f t="shared" si="2008"/>
        <v>0</v>
      </c>
      <c r="J6576" s="2">
        <f t="shared" si="2001"/>
        <v>0</v>
      </c>
      <c r="K6576" s="2">
        <f t="shared" si="2002"/>
        <v>0</v>
      </c>
      <c r="L6576" s="1">
        <f t="shared" si="2009"/>
        <v>0</v>
      </c>
      <c r="M6576" s="3">
        <f t="shared" si="1997"/>
        <v>0</v>
      </c>
      <c r="N6576" s="2">
        <f t="shared" si="2003"/>
        <v>0</v>
      </c>
      <c r="O6576" s="18">
        <f t="shared" si="2010"/>
        <v>0.14499999999999999</v>
      </c>
      <c r="P6576" s="8">
        <f t="shared" si="2014"/>
        <v>1.0084069339999999</v>
      </c>
      <c r="Q6576" s="2">
        <f t="shared" si="2012"/>
        <v>0</v>
      </c>
      <c r="R6576" s="2">
        <f t="shared" si="2004"/>
        <v>0</v>
      </c>
      <c r="S6576" s="9" t="s">
        <v>56</v>
      </c>
      <c r="T6576" s="47">
        <f t="shared" si="1999"/>
        <v>46609</v>
      </c>
      <c r="AE6576" s="33"/>
    </row>
    <row r="6577" spans="1:31" x14ac:dyDescent="0.2">
      <c r="A6577" s="90">
        <f t="shared" si="2005"/>
        <v>46602</v>
      </c>
      <c r="B6577" s="2">
        <f t="shared" si="2000"/>
        <v>0</v>
      </c>
      <c r="C6577" s="2">
        <f t="shared" si="1998"/>
        <v>202134.23522078985</v>
      </c>
      <c r="D6577" s="47">
        <f t="shared" si="2006"/>
        <v>46579</v>
      </c>
      <c r="E6577" s="3">
        <f t="shared" si="2015"/>
        <v>-1</v>
      </c>
      <c r="F6577" s="4">
        <f t="shared" si="2013"/>
        <v>24</v>
      </c>
      <c r="G6577" s="4">
        <f t="shared" si="2011"/>
        <v>31</v>
      </c>
      <c r="H6577" s="2">
        <f t="shared" si="2007"/>
        <v>0</v>
      </c>
      <c r="I6577" s="2">
        <f t="shared" si="2008"/>
        <v>0</v>
      </c>
      <c r="J6577" s="2">
        <f t="shared" si="2001"/>
        <v>0</v>
      </c>
      <c r="K6577" s="2">
        <f t="shared" si="2002"/>
        <v>0</v>
      </c>
      <c r="L6577" s="1">
        <f t="shared" si="2009"/>
        <v>0</v>
      </c>
      <c r="M6577" s="3">
        <f t="shared" si="1997"/>
        <v>0</v>
      </c>
      <c r="N6577" s="2">
        <f t="shared" si="2003"/>
        <v>0</v>
      </c>
      <c r="O6577" s="18">
        <f t="shared" si="2010"/>
        <v>0.14499999999999999</v>
      </c>
      <c r="P6577" s="8">
        <f t="shared" si="2014"/>
        <v>1.0087740510000001</v>
      </c>
      <c r="Q6577" s="2">
        <f t="shared" si="2012"/>
        <v>0</v>
      </c>
      <c r="R6577" s="2">
        <f t="shared" si="2004"/>
        <v>0</v>
      </c>
      <c r="S6577" s="9" t="s">
        <v>56</v>
      </c>
      <c r="T6577" s="47">
        <f t="shared" si="1999"/>
        <v>46609</v>
      </c>
      <c r="AE6577" s="33"/>
    </row>
    <row r="6578" spans="1:31" x14ac:dyDescent="0.2">
      <c r="A6578" s="90">
        <f t="shared" si="2005"/>
        <v>46603</v>
      </c>
      <c r="B6578" s="2">
        <f t="shared" si="2000"/>
        <v>0</v>
      </c>
      <c r="C6578" s="2">
        <f t="shared" si="1998"/>
        <v>202134.23522078985</v>
      </c>
      <c r="D6578" s="47">
        <f t="shared" si="2006"/>
        <v>46579</v>
      </c>
      <c r="E6578" s="3">
        <f t="shared" si="2015"/>
        <v>-1</v>
      </c>
      <c r="F6578" s="4">
        <f t="shared" si="2013"/>
        <v>25</v>
      </c>
      <c r="G6578" s="4">
        <f t="shared" si="2011"/>
        <v>31</v>
      </c>
      <c r="H6578" s="2">
        <f t="shared" si="2007"/>
        <v>0</v>
      </c>
      <c r="I6578" s="2">
        <f t="shared" si="2008"/>
        <v>0</v>
      </c>
      <c r="J6578" s="2">
        <f t="shared" si="2001"/>
        <v>0</v>
      </c>
      <c r="K6578" s="2">
        <f t="shared" si="2002"/>
        <v>0</v>
      </c>
      <c r="L6578" s="1">
        <f t="shared" si="2009"/>
        <v>0</v>
      </c>
      <c r="M6578" s="3">
        <f t="shared" si="1997"/>
        <v>0</v>
      </c>
      <c r="N6578" s="2">
        <f t="shared" si="2003"/>
        <v>0</v>
      </c>
      <c r="O6578" s="18">
        <f t="shared" si="2010"/>
        <v>0.14499999999999999</v>
      </c>
      <c r="P6578" s="8">
        <f t="shared" si="2014"/>
        <v>1.009141303</v>
      </c>
      <c r="Q6578" s="2">
        <f t="shared" si="2012"/>
        <v>0</v>
      </c>
      <c r="R6578" s="2">
        <f t="shared" si="2004"/>
        <v>0</v>
      </c>
      <c r="S6578" s="9" t="s">
        <v>56</v>
      </c>
      <c r="T6578" s="47">
        <f t="shared" si="1999"/>
        <v>46609</v>
      </c>
      <c r="AE6578" s="33"/>
    </row>
    <row r="6579" spans="1:31" x14ac:dyDescent="0.2">
      <c r="A6579" s="90">
        <f t="shared" si="2005"/>
        <v>46604</v>
      </c>
      <c r="B6579" s="2">
        <f t="shared" si="2000"/>
        <v>0</v>
      </c>
      <c r="C6579" s="2">
        <f t="shared" si="1998"/>
        <v>202134.23522078985</v>
      </c>
      <c r="D6579" s="47">
        <f t="shared" si="2006"/>
        <v>46579</v>
      </c>
      <c r="E6579" s="3">
        <f t="shared" si="2015"/>
        <v>-1</v>
      </c>
      <c r="F6579" s="4">
        <f t="shared" si="2013"/>
        <v>26</v>
      </c>
      <c r="G6579" s="4">
        <f t="shared" si="2011"/>
        <v>31</v>
      </c>
      <c r="H6579" s="2">
        <f t="shared" si="2007"/>
        <v>0</v>
      </c>
      <c r="I6579" s="2">
        <f t="shared" si="2008"/>
        <v>0</v>
      </c>
      <c r="J6579" s="2">
        <f t="shared" si="2001"/>
        <v>0</v>
      </c>
      <c r="K6579" s="2">
        <f t="shared" si="2002"/>
        <v>0</v>
      </c>
      <c r="L6579" s="1">
        <f t="shared" si="2009"/>
        <v>0</v>
      </c>
      <c r="M6579" s="3">
        <f t="shared" si="1997"/>
        <v>0</v>
      </c>
      <c r="N6579" s="2">
        <f t="shared" si="2003"/>
        <v>0</v>
      </c>
      <c r="O6579" s="18">
        <f t="shared" si="2010"/>
        <v>0.14499999999999999</v>
      </c>
      <c r="P6579" s="8">
        <f t="shared" si="2014"/>
        <v>1.0095086879999999</v>
      </c>
      <c r="Q6579" s="2">
        <f t="shared" si="2012"/>
        <v>0</v>
      </c>
      <c r="R6579" s="2">
        <f t="shared" si="2004"/>
        <v>0</v>
      </c>
      <c r="S6579" s="9" t="s">
        <v>56</v>
      </c>
      <c r="T6579" s="47">
        <f t="shared" si="1999"/>
        <v>46609</v>
      </c>
      <c r="AE6579" s="33"/>
    </row>
    <row r="6580" spans="1:31" x14ac:dyDescent="0.2">
      <c r="A6580" s="90">
        <f t="shared" si="2005"/>
        <v>46605</v>
      </c>
      <c r="B6580" s="2">
        <f t="shared" si="2000"/>
        <v>0</v>
      </c>
      <c r="C6580" s="2">
        <f t="shared" si="1998"/>
        <v>202134.23522078985</v>
      </c>
      <c r="D6580" s="47">
        <f t="shared" si="2006"/>
        <v>46579</v>
      </c>
      <c r="E6580" s="3">
        <f t="shared" si="2015"/>
        <v>-1</v>
      </c>
      <c r="F6580" s="4">
        <f t="shared" si="2013"/>
        <v>27</v>
      </c>
      <c r="G6580" s="4">
        <f t="shared" si="2011"/>
        <v>31</v>
      </c>
      <c r="H6580" s="2">
        <f t="shared" si="2007"/>
        <v>0</v>
      </c>
      <c r="I6580" s="2">
        <f t="shared" si="2008"/>
        <v>0</v>
      </c>
      <c r="J6580" s="2">
        <f t="shared" si="2001"/>
        <v>0</v>
      </c>
      <c r="K6580" s="2">
        <f t="shared" si="2002"/>
        <v>0</v>
      </c>
      <c r="L6580" s="1">
        <f t="shared" si="2009"/>
        <v>0</v>
      </c>
      <c r="M6580" s="3">
        <f t="shared" si="1997"/>
        <v>0</v>
      </c>
      <c r="N6580" s="2">
        <f t="shared" si="2003"/>
        <v>0</v>
      </c>
      <c r="O6580" s="18">
        <f t="shared" si="2010"/>
        <v>0.14499999999999999</v>
      </c>
      <c r="P6580" s="8">
        <f t="shared" si="2014"/>
        <v>1.009876207</v>
      </c>
      <c r="Q6580" s="2">
        <f t="shared" si="2012"/>
        <v>0</v>
      </c>
      <c r="R6580" s="2">
        <f t="shared" si="2004"/>
        <v>0</v>
      </c>
      <c r="S6580" s="9" t="s">
        <v>56</v>
      </c>
      <c r="T6580" s="47">
        <f t="shared" si="1999"/>
        <v>46609</v>
      </c>
      <c r="AE6580" s="33"/>
    </row>
    <row r="6581" spans="1:31" x14ac:dyDescent="0.2">
      <c r="A6581" s="90">
        <f t="shared" si="2005"/>
        <v>46606</v>
      </c>
      <c r="B6581" s="2">
        <f t="shared" si="2000"/>
        <v>0</v>
      </c>
      <c r="C6581" s="2">
        <f t="shared" si="1998"/>
        <v>202134.23522078985</v>
      </c>
      <c r="D6581" s="47">
        <f t="shared" si="2006"/>
        <v>46579</v>
      </c>
      <c r="E6581" s="3">
        <f t="shared" si="2015"/>
        <v>-1</v>
      </c>
      <c r="F6581" s="4">
        <f t="shared" si="2013"/>
        <v>28</v>
      </c>
      <c r="G6581" s="4">
        <f t="shared" si="2011"/>
        <v>31</v>
      </c>
      <c r="H6581" s="2">
        <f t="shared" si="2007"/>
        <v>0</v>
      </c>
      <c r="I6581" s="2">
        <f t="shared" si="2008"/>
        <v>0</v>
      </c>
      <c r="J6581" s="2">
        <f t="shared" si="2001"/>
        <v>0</v>
      </c>
      <c r="K6581" s="2">
        <f t="shared" si="2002"/>
        <v>0</v>
      </c>
      <c r="L6581" s="1">
        <f t="shared" si="2009"/>
        <v>0</v>
      </c>
      <c r="M6581" s="3">
        <f t="shared" si="1997"/>
        <v>0</v>
      </c>
      <c r="N6581" s="2">
        <f t="shared" si="2003"/>
        <v>0</v>
      </c>
      <c r="O6581" s="18">
        <f t="shared" si="2010"/>
        <v>0.14499999999999999</v>
      </c>
      <c r="P6581" s="8">
        <f t="shared" si="2014"/>
        <v>1.0102438600000001</v>
      </c>
      <c r="Q6581" s="2">
        <f t="shared" si="2012"/>
        <v>0</v>
      </c>
      <c r="R6581" s="2">
        <f t="shared" si="2004"/>
        <v>0</v>
      </c>
      <c r="S6581" s="9" t="s">
        <v>56</v>
      </c>
      <c r="T6581" s="47">
        <f t="shared" si="1999"/>
        <v>46609</v>
      </c>
      <c r="AE6581" s="33"/>
    </row>
    <row r="6582" spans="1:31" x14ac:dyDescent="0.2">
      <c r="A6582" s="90">
        <f t="shared" si="2005"/>
        <v>46607</v>
      </c>
      <c r="B6582" s="2">
        <f t="shared" si="2000"/>
        <v>0</v>
      </c>
      <c r="C6582" s="2">
        <f t="shared" si="1998"/>
        <v>202134.23522078985</v>
      </c>
      <c r="D6582" s="47">
        <f t="shared" si="2006"/>
        <v>46579</v>
      </c>
      <c r="E6582" s="3">
        <f t="shared" si="2015"/>
        <v>-1</v>
      </c>
      <c r="F6582" s="4">
        <f t="shared" si="2013"/>
        <v>29</v>
      </c>
      <c r="G6582" s="4">
        <f t="shared" si="2011"/>
        <v>31</v>
      </c>
      <c r="H6582" s="2">
        <f t="shared" si="2007"/>
        <v>0</v>
      </c>
      <c r="I6582" s="2">
        <f t="shared" si="2008"/>
        <v>0</v>
      </c>
      <c r="J6582" s="2">
        <f t="shared" si="2001"/>
        <v>0</v>
      </c>
      <c r="K6582" s="2">
        <f t="shared" si="2002"/>
        <v>0</v>
      </c>
      <c r="L6582" s="1">
        <f t="shared" si="2009"/>
        <v>0</v>
      </c>
      <c r="M6582" s="3">
        <f t="shared" si="1997"/>
        <v>0</v>
      </c>
      <c r="N6582" s="2">
        <f t="shared" si="2003"/>
        <v>0</v>
      </c>
      <c r="O6582" s="18">
        <f t="shared" si="2010"/>
        <v>0.14499999999999999</v>
      </c>
      <c r="P6582" s="8">
        <f t="shared" si="2014"/>
        <v>1.0106116460000001</v>
      </c>
      <c r="Q6582" s="2">
        <f t="shared" si="2012"/>
        <v>0</v>
      </c>
      <c r="R6582" s="2">
        <f t="shared" si="2004"/>
        <v>0</v>
      </c>
      <c r="S6582" s="9" t="s">
        <v>56</v>
      </c>
      <c r="T6582" s="47">
        <f t="shared" si="1999"/>
        <v>46609</v>
      </c>
      <c r="AE6582" s="33"/>
    </row>
    <row r="6583" spans="1:31" x14ac:dyDescent="0.2">
      <c r="A6583" s="90">
        <f t="shared" si="2005"/>
        <v>46608</v>
      </c>
      <c r="B6583" s="2">
        <f t="shared" si="2000"/>
        <v>0</v>
      </c>
      <c r="C6583" s="2">
        <f t="shared" si="1998"/>
        <v>202134.23522078985</v>
      </c>
      <c r="D6583" s="47">
        <f t="shared" si="2006"/>
        <v>46579</v>
      </c>
      <c r="E6583" s="3">
        <f t="shared" si="2015"/>
        <v>-1</v>
      </c>
      <c r="F6583" s="4">
        <f t="shared" si="2013"/>
        <v>30</v>
      </c>
      <c r="G6583" s="4">
        <f t="shared" si="2011"/>
        <v>31</v>
      </c>
      <c r="H6583" s="2">
        <f t="shared" si="2007"/>
        <v>0</v>
      </c>
      <c r="I6583" s="2">
        <f t="shared" si="2008"/>
        <v>0</v>
      </c>
      <c r="J6583" s="2">
        <f t="shared" si="2001"/>
        <v>0</v>
      </c>
      <c r="K6583" s="2">
        <f t="shared" si="2002"/>
        <v>0</v>
      </c>
      <c r="L6583" s="1">
        <f t="shared" si="2009"/>
        <v>0</v>
      </c>
      <c r="M6583" s="3">
        <f t="shared" si="1997"/>
        <v>0</v>
      </c>
      <c r="N6583" s="2">
        <f t="shared" si="2003"/>
        <v>0</v>
      </c>
      <c r="O6583" s="18">
        <f t="shared" si="2010"/>
        <v>0.14499999999999999</v>
      </c>
      <c r="P6583" s="8">
        <f t="shared" si="2014"/>
        <v>1.0109795669999999</v>
      </c>
      <c r="Q6583" s="2">
        <f t="shared" si="2012"/>
        <v>0</v>
      </c>
      <c r="R6583" s="2">
        <f t="shared" si="2004"/>
        <v>0</v>
      </c>
      <c r="S6583" s="9" t="s">
        <v>56</v>
      </c>
      <c r="T6583" s="47">
        <f t="shared" si="1999"/>
        <v>46609</v>
      </c>
      <c r="AE6583" s="33"/>
    </row>
    <row r="6584" spans="1:31" x14ac:dyDescent="0.2">
      <c r="A6584" s="90">
        <f t="shared" si="2005"/>
        <v>46609</v>
      </c>
      <c r="B6584" s="2">
        <f t="shared" si="2000"/>
        <v>0</v>
      </c>
      <c r="C6584" s="2">
        <f t="shared" si="1998"/>
        <v>202134.23522078985</v>
      </c>
      <c r="D6584" s="47">
        <f t="shared" si="2006"/>
        <v>46579</v>
      </c>
      <c r="E6584" s="3">
        <f t="shared" si="2015"/>
        <v>-1</v>
      </c>
      <c r="F6584" s="4">
        <f t="shared" si="2013"/>
        <v>31</v>
      </c>
      <c r="G6584" s="4">
        <f t="shared" si="2011"/>
        <v>31</v>
      </c>
      <c r="H6584" s="2">
        <f t="shared" si="2007"/>
        <v>0</v>
      </c>
      <c r="I6584" s="2">
        <f t="shared" si="2008"/>
        <v>0</v>
      </c>
      <c r="J6584" s="2">
        <f t="shared" si="2001"/>
        <v>0</v>
      </c>
      <c r="K6584" s="2">
        <f t="shared" si="2002"/>
        <v>0</v>
      </c>
      <c r="L6584" s="1">
        <f t="shared" si="2009"/>
        <v>216</v>
      </c>
      <c r="M6584" s="3">
        <f t="shared" si="1997"/>
        <v>3.2633000000000002E-2</v>
      </c>
      <c r="N6584" s="2">
        <f t="shared" si="2003"/>
        <v>0</v>
      </c>
      <c r="O6584" s="18">
        <f t="shared" si="2010"/>
        <v>0.14499999999999999</v>
      </c>
      <c r="P6584" s="8">
        <f t="shared" si="2014"/>
        <v>1.0113476210000001</v>
      </c>
      <c r="Q6584" s="2">
        <f t="shared" si="2012"/>
        <v>0</v>
      </c>
      <c r="R6584" s="2">
        <f t="shared" si="2004"/>
        <v>0</v>
      </c>
      <c r="S6584" s="9" t="s">
        <v>56</v>
      </c>
      <c r="T6584" s="47">
        <f t="shared" si="1999"/>
        <v>46609</v>
      </c>
      <c r="AE6584" s="33"/>
    </row>
    <row r="6585" spans="1:31" x14ac:dyDescent="0.2">
      <c r="A6585" s="90">
        <f t="shared" si="2005"/>
        <v>46610</v>
      </c>
      <c r="B6585" s="2">
        <f t="shared" si="2000"/>
        <v>0</v>
      </c>
      <c r="C6585" s="2">
        <f t="shared" si="1998"/>
        <v>195537.98872282985</v>
      </c>
      <c r="D6585" s="47">
        <f t="shared" si="2006"/>
        <v>46610</v>
      </c>
      <c r="E6585" s="3">
        <f t="shared" si="2015"/>
        <v>-1</v>
      </c>
      <c r="F6585" s="4">
        <f t="shared" si="2013"/>
        <v>1</v>
      </c>
      <c r="G6585" s="4">
        <f t="shared" si="2011"/>
        <v>31</v>
      </c>
      <c r="H6585" s="2">
        <f t="shared" si="2007"/>
        <v>0</v>
      </c>
      <c r="I6585" s="2">
        <f t="shared" si="2008"/>
        <v>0</v>
      </c>
      <c r="J6585" s="2">
        <f t="shared" si="2001"/>
        <v>0</v>
      </c>
      <c r="K6585" s="2">
        <f t="shared" si="2002"/>
        <v>0</v>
      </c>
      <c r="L6585" s="1">
        <f t="shared" si="2009"/>
        <v>0</v>
      </c>
      <c r="M6585" s="3">
        <f t="shared" si="1997"/>
        <v>0</v>
      </c>
      <c r="N6585" s="2">
        <f t="shared" si="2003"/>
        <v>0</v>
      </c>
      <c r="O6585" s="18">
        <f t="shared" si="2010"/>
        <v>0.14499999999999999</v>
      </c>
      <c r="P6585" s="8">
        <f t="shared" si="2014"/>
        <v>1.0003640570000001</v>
      </c>
      <c r="Q6585" s="2">
        <f t="shared" si="2012"/>
        <v>0</v>
      </c>
      <c r="R6585" s="2">
        <f t="shared" si="2004"/>
        <v>0</v>
      </c>
      <c r="S6585" s="9" t="s">
        <v>56</v>
      </c>
      <c r="T6585" s="47">
        <f t="shared" si="1999"/>
        <v>46640</v>
      </c>
      <c r="AE6585" s="33"/>
    </row>
    <row r="6586" spans="1:31" x14ac:dyDescent="0.2">
      <c r="A6586" s="90">
        <f t="shared" si="2005"/>
        <v>46611</v>
      </c>
      <c r="B6586" s="2">
        <f t="shared" si="2000"/>
        <v>0</v>
      </c>
      <c r="C6586" s="2">
        <f t="shared" si="1998"/>
        <v>195537.98872282985</v>
      </c>
      <c r="D6586" s="47">
        <f t="shared" si="2006"/>
        <v>46610</v>
      </c>
      <c r="E6586" s="3">
        <f t="shared" si="2015"/>
        <v>-1</v>
      </c>
      <c r="F6586" s="4">
        <f t="shared" si="2013"/>
        <v>2</v>
      </c>
      <c r="G6586" s="4">
        <f t="shared" si="2011"/>
        <v>31</v>
      </c>
      <c r="H6586" s="2">
        <f t="shared" si="2007"/>
        <v>0</v>
      </c>
      <c r="I6586" s="2">
        <f t="shared" si="2008"/>
        <v>0</v>
      </c>
      <c r="J6586" s="2">
        <f t="shared" si="2001"/>
        <v>0</v>
      </c>
      <c r="K6586" s="2">
        <f t="shared" si="2002"/>
        <v>0</v>
      </c>
      <c r="L6586" s="1">
        <f t="shared" si="2009"/>
        <v>0</v>
      </c>
      <c r="M6586" s="3">
        <f t="shared" si="1997"/>
        <v>0</v>
      </c>
      <c r="N6586" s="2">
        <f t="shared" si="2003"/>
        <v>0</v>
      </c>
      <c r="O6586" s="18">
        <f t="shared" si="2010"/>
        <v>0.14499999999999999</v>
      </c>
      <c r="P6586" s="8">
        <f t="shared" si="2014"/>
        <v>1.0007282470000001</v>
      </c>
      <c r="Q6586" s="2">
        <f t="shared" si="2012"/>
        <v>0</v>
      </c>
      <c r="R6586" s="2">
        <f t="shared" si="2004"/>
        <v>0</v>
      </c>
      <c r="S6586" s="9" t="s">
        <v>56</v>
      </c>
      <c r="T6586" s="47">
        <f t="shared" si="1999"/>
        <v>46640</v>
      </c>
      <c r="AE6586" s="33"/>
    </row>
    <row r="6587" spans="1:31" x14ac:dyDescent="0.2">
      <c r="A6587" s="90">
        <f t="shared" si="2005"/>
        <v>46612</v>
      </c>
      <c r="B6587" s="2">
        <f t="shared" si="2000"/>
        <v>0</v>
      </c>
      <c r="C6587" s="2">
        <f t="shared" si="1998"/>
        <v>195537.98872282985</v>
      </c>
      <c r="D6587" s="47">
        <f t="shared" si="2006"/>
        <v>46610</v>
      </c>
      <c r="E6587" s="3">
        <f t="shared" si="2015"/>
        <v>-1</v>
      </c>
      <c r="F6587" s="4">
        <f t="shared" si="2013"/>
        <v>3</v>
      </c>
      <c r="G6587" s="4">
        <f t="shared" si="2011"/>
        <v>31</v>
      </c>
      <c r="H6587" s="2">
        <f t="shared" si="2007"/>
        <v>0</v>
      </c>
      <c r="I6587" s="2">
        <f t="shared" si="2008"/>
        <v>0</v>
      </c>
      <c r="J6587" s="2">
        <f t="shared" si="2001"/>
        <v>0</v>
      </c>
      <c r="K6587" s="2">
        <f t="shared" si="2002"/>
        <v>0</v>
      </c>
      <c r="L6587" s="1">
        <f t="shared" si="2009"/>
        <v>0</v>
      </c>
      <c r="M6587" s="3">
        <f t="shared" si="1997"/>
        <v>0</v>
      </c>
      <c r="N6587" s="2">
        <f t="shared" si="2003"/>
        <v>0</v>
      </c>
      <c r="O6587" s="18">
        <f t="shared" si="2010"/>
        <v>0.14499999999999999</v>
      </c>
      <c r="P6587" s="8">
        <f t="shared" si="2014"/>
        <v>1.0010925690000001</v>
      </c>
      <c r="Q6587" s="2">
        <f t="shared" si="2012"/>
        <v>0</v>
      </c>
      <c r="R6587" s="2">
        <f t="shared" si="2004"/>
        <v>0</v>
      </c>
      <c r="S6587" s="9" t="s">
        <v>56</v>
      </c>
      <c r="T6587" s="47">
        <f t="shared" si="1999"/>
        <v>46640</v>
      </c>
      <c r="AE6587" s="33"/>
    </row>
    <row r="6588" spans="1:31" x14ac:dyDescent="0.2">
      <c r="A6588" s="90">
        <f t="shared" si="2005"/>
        <v>46613</v>
      </c>
      <c r="B6588" s="2">
        <f t="shared" si="2000"/>
        <v>0</v>
      </c>
      <c r="C6588" s="2">
        <f t="shared" si="1998"/>
        <v>195537.98872282985</v>
      </c>
      <c r="D6588" s="47">
        <f t="shared" si="2006"/>
        <v>46610</v>
      </c>
      <c r="E6588" s="3">
        <f t="shared" si="2015"/>
        <v>-1</v>
      </c>
      <c r="F6588" s="4">
        <f t="shared" si="2013"/>
        <v>4</v>
      </c>
      <c r="G6588" s="4">
        <f t="shared" si="2011"/>
        <v>31</v>
      </c>
      <c r="H6588" s="2">
        <f t="shared" si="2007"/>
        <v>0</v>
      </c>
      <c r="I6588" s="2">
        <f t="shared" si="2008"/>
        <v>0</v>
      </c>
      <c r="J6588" s="2">
        <f t="shared" si="2001"/>
        <v>0</v>
      </c>
      <c r="K6588" s="2">
        <f t="shared" si="2002"/>
        <v>0</v>
      </c>
      <c r="L6588" s="1">
        <f t="shared" si="2009"/>
        <v>0</v>
      </c>
      <c r="M6588" s="3">
        <f t="shared" si="1997"/>
        <v>0</v>
      </c>
      <c r="N6588" s="2">
        <f t="shared" si="2003"/>
        <v>0</v>
      </c>
      <c r="O6588" s="18">
        <f t="shared" si="2010"/>
        <v>0.14499999999999999</v>
      </c>
      <c r="P6588" s="8">
        <f t="shared" si="2014"/>
        <v>1.001457024</v>
      </c>
      <c r="Q6588" s="2">
        <f t="shared" si="2012"/>
        <v>0</v>
      </c>
      <c r="R6588" s="2">
        <f t="shared" si="2004"/>
        <v>0</v>
      </c>
      <c r="S6588" s="9" t="s">
        <v>56</v>
      </c>
      <c r="T6588" s="47">
        <f t="shared" si="1999"/>
        <v>46640</v>
      </c>
      <c r="AE6588" s="33"/>
    </row>
    <row r="6589" spans="1:31" x14ac:dyDescent="0.2">
      <c r="A6589" s="90">
        <f t="shared" si="2005"/>
        <v>46614</v>
      </c>
      <c r="B6589" s="2">
        <f t="shared" si="2000"/>
        <v>0</v>
      </c>
      <c r="C6589" s="2">
        <f t="shared" si="1998"/>
        <v>195537.98872282985</v>
      </c>
      <c r="D6589" s="47">
        <f t="shared" si="2006"/>
        <v>46610</v>
      </c>
      <c r="E6589" s="3">
        <f t="shared" si="2015"/>
        <v>-1</v>
      </c>
      <c r="F6589" s="4">
        <f t="shared" si="2013"/>
        <v>5</v>
      </c>
      <c r="G6589" s="4">
        <f t="shared" si="2011"/>
        <v>31</v>
      </c>
      <c r="H6589" s="2">
        <f t="shared" si="2007"/>
        <v>0</v>
      </c>
      <c r="I6589" s="2">
        <f t="shared" si="2008"/>
        <v>0</v>
      </c>
      <c r="J6589" s="2">
        <f t="shared" si="2001"/>
        <v>0</v>
      </c>
      <c r="K6589" s="2">
        <f t="shared" si="2002"/>
        <v>0</v>
      </c>
      <c r="L6589" s="1">
        <f t="shared" si="2009"/>
        <v>0</v>
      </c>
      <c r="M6589" s="3">
        <f t="shared" si="1997"/>
        <v>0</v>
      </c>
      <c r="N6589" s="2">
        <f t="shared" si="2003"/>
        <v>0</v>
      </c>
      <c r="O6589" s="18">
        <f t="shared" si="2010"/>
        <v>0.14499999999999999</v>
      </c>
      <c r="P6589" s="8">
        <f t="shared" si="2014"/>
        <v>1.0018216120000001</v>
      </c>
      <c r="Q6589" s="2">
        <f t="shared" si="2012"/>
        <v>0</v>
      </c>
      <c r="R6589" s="2">
        <f t="shared" si="2004"/>
        <v>0</v>
      </c>
      <c r="S6589" s="9" t="s">
        <v>56</v>
      </c>
      <c r="T6589" s="47">
        <f t="shared" si="1999"/>
        <v>46640</v>
      </c>
      <c r="AE6589" s="33"/>
    </row>
    <row r="6590" spans="1:31" x14ac:dyDescent="0.2">
      <c r="A6590" s="90">
        <f t="shared" si="2005"/>
        <v>46615</v>
      </c>
      <c r="B6590" s="2">
        <f t="shared" si="2000"/>
        <v>0</v>
      </c>
      <c r="C6590" s="2">
        <f t="shared" si="1998"/>
        <v>195537.98872282985</v>
      </c>
      <c r="D6590" s="47">
        <f t="shared" si="2006"/>
        <v>46610</v>
      </c>
      <c r="E6590" s="3">
        <f t="shared" si="2015"/>
        <v>-1</v>
      </c>
      <c r="F6590" s="4">
        <f t="shared" si="2013"/>
        <v>6</v>
      </c>
      <c r="G6590" s="4">
        <f t="shared" si="2011"/>
        <v>31</v>
      </c>
      <c r="H6590" s="2">
        <f t="shared" si="2007"/>
        <v>0</v>
      </c>
      <c r="I6590" s="2">
        <f t="shared" si="2008"/>
        <v>0</v>
      </c>
      <c r="J6590" s="2">
        <f t="shared" si="2001"/>
        <v>0</v>
      </c>
      <c r="K6590" s="2">
        <f t="shared" si="2002"/>
        <v>0</v>
      </c>
      <c r="L6590" s="1">
        <f t="shared" si="2009"/>
        <v>0</v>
      </c>
      <c r="M6590" s="3">
        <f t="shared" si="1997"/>
        <v>0</v>
      </c>
      <c r="N6590" s="2">
        <f t="shared" si="2003"/>
        <v>0</v>
      </c>
      <c r="O6590" s="18">
        <f t="shared" si="2010"/>
        <v>0.14499999999999999</v>
      </c>
      <c r="P6590" s="8">
        <f t="shared" si="2014"/>
        <v>1.002186332</v>
      </c>
      <c r="Q6590" s="2">
        <f t="shared" si="2012"/>
        <v>0</v>
      </c>
      <c r="R6590" s="2">
        <f t="shared" si="2004"/>
        <v>0</v>
      </c>
      <c r="S6590" s="9" t="s">
        <v>56</v>
      </c>
      <c r="T6590" s="47">
        <f t="shared" si="1999"/>
        <v>46640</v>
      </c>
      <c r="AE6590" s="33"/>
    </row>
    <row r="6591" spans="1:31" x14ac:dyDescent="0.2">
      <c r="A6591" s="90">
        <f t="shared" si="2005"/>
        <v>46616</v>
      </c>
      <c r="B6591" s="2">
        <f t="shared" si="2000"/>
        <v>0</v>
      </c>
      <c r="C6591" s="2">
        <f t="shared" si="1998"/>
        <v>195537.98872282985</v>
      </c>
      <c r="D6591" s="47">
        <f t="shared" si="2006"/>
        <v>46610</v>
      </c>
      <c r="E6591" s="3">
        <f t="shared" si="2015"/>
        <v>-1</v>
      </c>
      <c r="F6591" s="4">
        <f t="shared" si="2013"/>
        <v>7</v>
      </c>
      <c r="G6591" s="4">
        <f t="shared" si="2011"/>
        <v>31</v>
      </c>
      <c r="H6591" s="2">
        <f t="shared" si="2007"/>
        <v>0</v>
      </c>
      <c r="I6591" s="2">
        <f t="shared" si="2008"/>
        <v>0</v>
      </c>
      <c r="J6591" s="2">
        <f t="shared" si="2001"/>
        <v>0</v>
      </c>
      <c r="K6591" s="2">
        <f t="shared" si="2002"/>
        <v>0</v>
      </c>
      <c r="L6591" s="1">
        <f t="shared" si="2009"/>
        <v>0</v>
      </c>
      <c r="M6591" s="3">
        <f t="shared" ref="M6591:M6654" si="2016">IF(DAY(A6591)=E$2,VLOOKUP(A6591,$W$10:$AD$316,5),0)</f>
        <v>0</v>
      </c>
      <c r="N6591" s="2">
        <f t="shared" si="2003"/>
        <v>0</v>
      </c>
      <c r="O6591" s="18">
        <f t="shared" si="2010"/>
        <v>0.14499999999999999</v>
      </c>
      <c r="P6591" s="8">
        <f t="shared" si="2014"/>
        <v>1.002551185</v>
      </c>
      <c r="Q6591" s="2">
        <f t="shared" si="2012"/>
        <v>0</v>
      </c>
      <c r="R6591" s="2">
        <f t="shared" si="2004"/>
        <v>0</v>
      </c>
      <c r="S6591" s="9" t="s">
        <v>56</v>
      </c>
      <c r="T6591" s="47">
        <f t="shared" si="1999"/>
        <v>46640</v>
      </c>
      <c r="AE6591" s="33"/>
    </row>
    <row r="6592" spans="1:31" x14ac:dyDescent="0.2">
      <c r="A6592" s="90">
        <f t="shared" si="2005"/>
        <v>46617</v>
      </c>
      <c r="B6592" s="2">
        <f t="shared" si="2000"/>
        <v>0</v>
      </c>
      <c r="C6592" s="2">
        <f t="shared" ref="C6592:C6655" si="2017">IF(DAY(A6591)=$E$2,VLOOKUP(A6591,W$10:X$316,2),C6591)</f>
        <v>195537.98872282985</v>
      </c>
      <c r="D6592" s="47">
        <f t="shared" si="2006"/>
        <v>46610</v>
      </c>
      <c r="E6592" s="3">
        <f t="shared" si="2015"/>
        <v>-1</v>
      </c>
      <c r="F6592" s="4">
        <f t="shared" si="2013"/>
        <v>8</v>
      </c>
      <c r="G6592" s="4">
        <f t="shared" si="2011"/>
        <v>31</v>
      </c>
      <c r="H6592" s="2">
        <f t="shared" si="2007"/>
        <v>0</v>
      </c>
      <c r="I6592" s="2">
        <f t="shared" si="2008"/>
        <v>0</v>
      </c>
      <c r="J6592" s="2">
        <f t="shared" si="2001"/>
        <v>0</v>
      </c>
      <c r="K6592" s="2">
        <f t="shared" si="2002"/>
        <v>0</v>
      </c>
      <c r="L6592" s="1">
        <f t="shared" si="2009"/>
        <v>0</v>
      </c>
      <c r="M6592" s="3">
        <f t="shared" si="2016"/>
        <v>0</v>
      </c>
      <c r="N6592" s="2">
        <f t="shared" si="2003"/>
        <v>0</v>
      </c>
      <c r="O6592" s="18">
        <f t="shared" si="2010"/>
        <v>0.14499999999999999</v>
      </c>
      <c r="P6592" s="8">
        <f t="shared" si="2014"/>
        <v>1.0029161710000001</v>
      </c>
      <c r="Q6592" s="2">
        <f t="shared" si="2012"/>
        <v>0</v>
      </c>
      <c r="R6592" s="2">
        <f t="shared" si="2004"/>
        <v>0</v>
      </c>
      <c r="S6592" s="9" t="s">
        <v>56</v>
      </c>
      <c r="T6592" s="47">
        <f t="shared" ref="T6592:T6655" si="2018">IF(DAY(A6592)=E$2+1,VLOOKUP(A6591,$W$10:$AD$316,8),T6591)</f>
        <v>46640</v>
      </c>
      <c r="AE6592" s="33"/>
    </row>
    <row r="6593" spans="1:31" x14ac:dyDescent="0.2">
      <c r="A6593" s="90">
        <f t="shared" si="2005"/>
        <v>46618</v>
      </c>
      <c r="B6593" s="2">
        <f t="shared" si="2000"/>
        <v>0</v>
      </c>
      <c r="C6593" s="2">
        <f t="shared" si="2017"/>
        <v>195537.98872282985</v>
      </c>
      <c r="D6593" s="47">
        <f t="shared" si="2006"/>
        <v>46610</v>
      </c>
      <c r="E6593" s="3">
        <f t="shared" si="2015"/>
        <v>-1</v>
      </c>
      <c r="F6593" s="4">
        <f t="shared" si="2013"/>
        <v>9</v>
      </c>
      <c r="G6593" s="4">
        <f t="shared" si="2011"/>
        <v>31</v>
      </c>
      <c r="H6593" s="2">
        <f t="shared" si="2007"/>
        <v>0</v>
      </c>
      <c r="I6593" s="2">
        <f t="shared" si="2008"/>
        <v>0</v>
      </c>
      <c r="J6593" s="2">
        <f t="shared" si="2001"/>
        <v>0</v>
      </c>
      <c r="K6593" s="2">
        <f t="shared" si="2002"/>
        <v>0</v>
      </c>
      <c r="L6593" s="1">
        <f t="shared" si="2009"/>
        <v>0</v>
      </c>
      <c r="M6593" s="3">
        <f t="shared" si="2016"/>
        <v>0</v>
      </c>
      <c r="N6593" s="2">
        <f t="shared" si="2003"/>
        <v>0</v>
      </c>
      <c r="O6593" s="18">
        <f t="shared" si="2010"/>
        <v>0.14499999999999999</v>
      </c>
      <c r="P6593" s="8">
        <f t="shared" si="2014"/>
        <v>1.0032812900000001</v>
      </c>
      <c r="Q6593" s="2">
        <f t="shared" si="2012"/>
        <v>0</v>
      </c>
      <c r="R6593" s="2">
        <f t="shared" si="2004"/>
        <v>0</v>
      </c>
      <c r="S6593" s="9" t="s">
        <v>56</v>
      </c>
      <c r="T6593" s="47">
        <f t="shared" si="2018"/>
        <v>46640</v>
      </c>
      <c r="AE6593" s="33"/>
    </row>
    <row r="6594" spans="1:31" x14ac:dyDescent="0.2">
      <c r="A6594" s="90">
        <f t="shared" si="2005"/>
        <v>46619</v>
      </c>
      <c r="B6594" s="2">
        <f t="shared" si="2000"/>
        <v>0</v>
      </c>
      <c r="C6594" s="2">
        <f t="shared" si="2017"/>
        <v>195537.98872282985</v>
      </c>
      <c r="D6594" s="47">
        <f t="shared" si="2006"/>
        <v>46610</v>
      </c>
      <c r="E6594" s="3">
        <f t="shared" si="2015"/>
        <v>-1</v>
      </c>
      <c r="F6594" s="4">
        <f t="shared" si="2013"/>
        <v>10</v>
      </c>
      <c r="G6594" s="4">
        <f t="shared" si="2011"/>
        <v>31</v>
      </c>
      <c r="H6594" s="2">
        <f t="shared" si="2007"/>
        <v>0</v>
      </c>
      <c r="I6594" s="2">
        <f t="shared" si="2008"/>
        <v>0</v>
      </c>
      <c r="J6594" s="2">
        <f t="shared" si="2001"/>
        <v>0</v>
      </c>
      <c r="K6594" s="2">
        <f t="shared" si="2002"/>
        <v>0</v>
      </c>
      <c r="L6594" s="1">
        <f t="shared" si="2009"/>
        <v>0</v>
      </c>
      <c r="M6594" s="3">
        <f t="shared" si="2016"/>
        <v>0</v>
      </c>
      <c r="N6594" s="2">
        <f t="shared" si="2003"/>
        <v>0</v>
      </c>
      <c r="O6594" s="18">
        <f t="shared" si="2010"/>
        <v>0.14499999999999999</v>
      </c>
      <c r="P6594" s="8">
        <f t="shared" si="2014"/>
        <v>1.003646542</v>
      </c>
      <c r="Q6594" s="2">
        <f t="shared" si="2012"/>
        <v>0</v>
      </c>
      <c r="R6594" s="2">
        <f t="shared" si="2004"/>
        <v>0</v>
      </c>
      <c r="S6594" s="9" t="s">
        <v>56</v>
      </c>
      <c r="T6594" s="47">
        <f t="shared" si="2018"/>
        <v>46640</v>
      </c>
      <c r="AE6594" s="33"/>
    </row>
    <row r="6595" spans="1:31" x14ac:dyDescent="0.2">
      <c r="A6595" s="90">
        <f t="shared" si="2005"/>
        <v>46620</v>
      </c>
      <c r="B6595" s="2">
        <f t="shared" si="2000"/>
        <v>0</v>
      </c>
      <c r="C6595" s="2">
        <f t="shared" si="2017"/>
        <v>195537.98872282985</v>
      </c>
      <c r="D6595" s="47">
        <f t="shared" si="2006"/>
        <v>46610</v>
      </c>
      <c r="E6595" s="3">
        <f t="shared" si="2015"/>
        <v>-1</v>
      </c>
      <c r="F6595" s="4">
        <f t="shared" si="2013"/>
        <v>11</v>
      </c>
      <c r="G6595" s="4">
        <f t="shared" si="2011"/>
        <v>31</v>
      </c>
      <c r="H6595" s="2">
        <f t="shared" si="2007"/>
        <v>0</v>
      </c>
      <c r="I6595" s="2">
        <f t="shared" si="2008"/>
        <v>0</v>
      </c>
      <c r="J6595" s="2">
        <f t="shared" si="2001"/>
        <v>0</v>
      </c>
      <c r="K6595" s="2">
        <f t="shared" si="2002"/>
        <v>0</v>
      </c>
      <c r="L6595" s="1">
        <f t="shared" si="2009"/>
        <v>0</v>
      </c>
      <c r="M6595" s="3">
        <f t="shared" si="2016"/>
        <v>0</v>
      </c>
      <c r="N6595" s="2">
        <f t="shared" si="2003"/>
        <v>0</v>
      </c>
      <c r="O6595" s="18">
        <f t="shared" si="2010"/>
        <v>0.14499999999999999</v>
      </c>
      <c r="P6595" s="8">
        <f t="shared" si="2014"/>
        <v>1.0040119270000001</v>
      </c>
      <c r="Q6595" s="2">
        <f t="shared" si="2012"/>
        <v>0</v>
      </c>
      <c r="R6595" s="2">
        <f t="shared" si="2004"/>
        <v>0</v>
      </c>
      <c r="S6595" s="9" t="s">
        <v>56</v>
      </c>
      <c r="T6595" s="47">
        <f t="shared" si="2018"/>
        <v>46640</v>
      </c>
      <c r="AE6595" s="33"/>
    </row>
    <row r="6596" spans="1:31" x14ac:dyDescent="0.2">
      <c r="A6596" s="90">
        <f t="shared" si="2005"/>
        <v>46621</v>
      </c>
      <c r="B6596" s="2">
        <f t="shared" si="2000"/>
        <v>0</v>
      </c>
      <c r="C6596" s="2">
        <f t="shared" si="2017"/>
        <v>195537.98872282985</v>
      </c>
      <c r="D6596" s="47">
        <f t="shared" si="2006"/>
        <v>46610</v>
      </c>
      <c r="E6596" s="3">
        <f t="shared" si="2015"/>
        <v>-1</v>
      </c>
      <c r="F6596" s="4">
        <f t="shared" si="2013"/>
        <v>12</v>
      </c>
      <c r="G6596" s="4">
        <f t="shared" si="2011"/>
        <v>31</v>
      </c>
      <c r="H6596" s="2">
        <f t="shared" si="2007"/>
        <v>0</v>
      </c>
      <c r="I6596" s="2">
        <f t="shared" si="2008"/>
        <v>0</v>
      </c>
      <c r="J6596" s="2">
        <f t="shared" si="2001"/>
        <v>0</v>
      </c>
      <c r="K6596" s="2">
        <f t="shared" si="2002"/>
        <v>0</v>
      </c>
      <c r="L6596" s="1">
        <f t="shared" si="2009"/>
        <v>0</v>
      </c>
      <c r="M6596" s="3">
        <f t="shared" si="2016"/>
        <v>0</v>
      </c>
      <c r="N6596" s="2">
        <f t="shared" si="2003"/>
        <v>0</v>
      </c>
      <c r="O6596" s="18">
        <f t="shared" si="2010"/>
        <v>0.14499999999999999</v>
      </c>
      <c r="P6596" s="8">
        <f t="shared" si="2014"/>
        <v>1.004377445</v>
      </c>
      <c r="Q6596" s="2">
        <f t="shared" si="2012"/>
        <v>0</v>
      </c>
      <c r="R6596" s="2">
        <f t="shared" si="2004"/>
        <v>0</v>
      </c>
      <c r="S6596" s="9" t="s">
        <v>56</v>
      </c>
      <c r="T6596" s="47">
        <f t="shared" si="2018"/>
        <v>46640</v>
      </c>
      <c r="AE6596" s="33"/>
    </row>
    <row r="6597" spans="1:31" x14ac:dyDescent="0.2">
      <c r="A6597" s="90">
        <f t="shared" si="2005"/>
        <v>46622</v>
      </c>
      <c r="B6597" s="2">
        <f t="shared" si="2000"/>
        <v>0</v>
      </c>
      <c r="C6597" s="2">
        <f t="shared" si="2017"/>
        <v>195537.98872282985</v>
      </c>
      <c r="D6597" s="47">
        <f t="shared" si="2006"/>
        <v>46610</v>
      </c>
      <c r="E6597" s="3">
        <f t="shared" si="2015"/>
        <v>-1</v>
      </c>
      <c r="F6597" s="4">
        <f t="shared" si="2013"/>
        <v>13</v>
      </c>
      <c r="G6597" s="4">
        <f t="shared" si="2011"/>
        <v>31</v>
      </c>
      <c r="H6597" s="2">
        <f t="shared" si="2007"/>
        <v>0</v>
      </c>
      <c r="I6597" s="2">
        <f t="shared" si="2008"/>
        <v>0</v>
      </c>
      <c r="J6597" s="2">
        <f t="shared" si="2001"/>
        <v>0</v>
      </c>
      <c r="K6597" s="2">
        <f t="shared" si="2002"/>
        <v>0</v>
      </c>
      <c r="L6597" s="1">
        <f t="shared" si="2009"/>
        <v>0</v>
      </c>
      <c r="M6597" s="3">
        <f t="shared" si="2016"/>
        <v>0</v>
      </c>
      <c r="N6597" s="2">
        <f t="shared" si="2003"/>
        <v>0</v>
      </c>
      <c r="O6597" s="18">
        <f t="shared" si="2010"/>
        <v>0.14499999999999999</v>
      </c>
      <c r="P6597" s="8">
        <f t="shared" si="2014"/>
        <v>1.0047430959999999</v>
      </c>
      <c r="Q6597" s="2">
        <f t="shared" si="2012"/>
        <v>0</v>
      </c>
      <c r="R6597" s="2">
        <f t="shared" si="2004"/>
        <v>0</v>
      </c>
      <c r="S6597" s="9" t="s">
        <v>56</v>
      </c>
      <c r="T6597" s="47">
        <f t="shared" si="2018"/>
        <v>46640</v>
      </c>
      <c r="AE6597" s="33"/>
    </row>
    <row r="6598" spans="1:31" x14ac:dyDescent="0.2">
      <c r="A6598" s="90">
        <f t="shared" si="2005"/>
        <v>46623</v>
      </c>
      <c r="B6598" s="2">
        <f t="shared" si="2000"/>
        <v>0</v>
      </c>
      <c r="C6598" s="2">
        <f t="shared" si="2017"/>
        <v>195537.98872282985</v>
      </c>
      <c r="D6598" s="47">
        <f t="shared" si="2006"/>
        <v>46610</v>
      </c>
      <c r="E6598" s="3">
        <f t="shared" si="2015"/>
        <v>-1</v>
      </c>
      <c r="F6598" s="4">
        <f t="shared" si="2013"/>
        <v>14</v>
      </c>
      <c r="G6598" s="4">
        <f t="shared" si="2011"/>
        <v>31</v>
      </c>
      <c r="H6598" s="2">
        <f t="shared" si="2007"/>
        <v>0</v>
      </c>
      <c r="I6598" s="2">
        <f t="shared" si="2008"/>
        <v>0</v>
      </c>
      <c r="J6598" s="2">
        <f t="shared" si="2001"/>
        <v>0</v>
      </c>
      <c r="K6598" s="2">
        <f t="shared" si="2002"/>
        <v>0</v>
      </c>
      <c r="L6598" s="1">
        <f t="shared" si="2009"/>
        <v>0</v>
      </c>
      <c r="M6598" s="3">
        <f t="shared" si="2016"/>
        <v>0</v>
      </c>
      <c r="N6598" s="2">
        <f t="shared" si="2003"/>
        <v>0</v>
      </c>
      <c r="O6598" s="18">
        <f t="shared" si="2010"/>
        <v>0.14499999999999999</v>
      </c>
      <c r="P6598" s="8">
        <f t="shared" si="2014"/>
        <v>1.005108879</v>
      </c>
      <c r="Q6598" s="2">
        <f t="shared" si="2012"/>
        <v>0</v>
      </c>
      <c r="R6598" s="2">
        <f t="shared" si="2004"/>
        <v>0</v>
      </c>
      <c r="S6598" s="9" t="s">
        <v>56</v>
      </c>
      <c r="T6598" s="47">
        <f t="shared" si="2018"/>
        <v>46640</v>
      </c>
      <c r="AE6598" s="33"/>
    </row>
    <row r="6599" spans="1:31" x14ac:dyDescent="0.2">
      <c r="A6599" s="90">
        <f t="shared" si="2005"/>
        <v>46624</v>
      </c>
      <c r="B6599" s="2">
        <f t="shared" si="2000"/>
        <v>0</v>
      </c>
      <c r="C6599" s="2">
        <f t="shared" si="2017"/>
        <v>195537.98872282985</v>
      </c>
      <c r="D6599" s="47">
        <f t="shared" si="2006"/>
        <v>46610</v>
      </c>
      <c r="E6599" s="3">
        <f t="shared" si="2015"/>
        <v>-1</v>
      </c>
      <c r="F6599" s="4">
        <f t="shared" si="2013"/>
        <v>15</v>
      </c>
      <c r="G6599" s="4">
        <f t="shared" si="2011"/>
        <v>31</v>
      </c>
      <c r="H6599" s="2">
        <f t="shared" si="2007"/>
        <v>0</v>
      </c>
      <c r="I6599" s="2">
        <f t="shared" si="2008"/>
        <v>0</v>
      </c>
      <c r="J6599" s="2">
        <f t="shared" si="2001"/>
        <v>0</v>
      </c>
      <c r="K6599" s="2">
        <f t="shared" si="2002"/>
        <v>0</v>
      </c>
      <c r="L6599" s="1">
        <f t="shared" si="2009"/>
        <v>0</v>
      </c>
      <c r="M6599" s="3">
        <f t="shared" si="2016"/>
        <v>0</v>
      </c>
      <c r="N6599" s="2">
        <f t="shared" si="2003"/>
        <v>0</v>
      </c>
      <c r="O6599" s="18">
        <f t="shared" si="2010"/>
        <v>0.14499999999999999</v>
      </c>
      <c r="P6599" s="8">
        <f t="shared" si="2014"/>
        <v>1.005474797</v>
      </c>
      <c r="Q6599" s="2">
        <f t="shared" si="2012"/>
        <v>0</v>
      </c>
      <c r="R6599" s="2">
        <f t="shared" si="2004"/>
        <v>0</v>
      </c>
      <c r="S6599" s="9" t="s">
        <v>56</v>
      </c>
      <c r="T6599" s="47">
        <f t="shared" si="2018"/>
        <v>46640</v>
      </c>
      <c r="AE6599" s="33"/>
    </row>
    <row r="6600" spans="1:31" x14ac:dyDescent="0.2">
      <c r="A6600" s="90">
        <f t="shared" si="2005"/>
        <v>46625</v>
      </c>
      <c r="B6600" s="2">
        <f t="shared" si="2000"/>
        <v>0</v>
      </c>
      <c r="C6600" s="2">
        <f t="shared" si="2017"/>
        <v>195537.98872282985</v>
      </c>
      <c r="D6600" s="47">
        <f t="shared" si="2006"/>
        <v>46610</v>
      </c>
      <c r="E6600" s="3">
        <f t="shared" si="2015"/>
        <v>-1</v>
      </c>
      <c r="F6600" s="4">
        <f t="shared" si="2013"/>
        <v>16</v>
      </c>
      <c r="G6600" s="4">
        <f t="shared" si="2011"/>
        <v>31</v>
      </c>
      <c r="H6600" s="2">
        <f t="shared" si="2007"/>
        <v>0</v>
      </c>
      <c r="I6600" s="2">
        <f t="shared" si="2008"/>
        <v>0</v>
      </c>
      <c r="J6600" s="2">
        <f t="shared" si="2001"/>
        <v>0</v>
      </c>
      <c r="K6600" s="2">
        <f t="shared" si="2002"/>
        <v>0</v>
      </c>
      <c r="L6600" s="1">
        <f t="shared" si="2009"/>
        <v>0</v>
      </c>
      <c r="M6600" s="3">
        <f t="shared" si="2016"/>
        <v>0</v>
      </c>
      <c r="N6600" s="2">
        <f t="shared" si="2003"/>
        <v>0</v>
      </c>
      <c r="O6600" s="18">
        <f t="shared" si="2010"/>
        <v>0.14499999999999999</v>
      </c>
      <c r="P6600" s="8">
        <f t="shared" si="2014"/>
        <v>1.005840847</v>
      </c>
      <c r="Q6600" s="2">
        <f t="shared" si="2012"/>
        <v>0</v>
      </c>
      <c r="R6600" s="2">
        <f t="shared" si="2004"/>
        <v>0</v>
      </c>
      <c r="S6600" s="9" t="s">
        <v>56</v>
      </c>
      <c r="T6600" s="47">
        <f t="shared" si="2018"/>
        <v>46640</v>
      </c>
      <c r="AE6600" s="33"/>
    </row>
    <row r="6601" spans="1:31" x14ac:dyDescent="0.2">
      <c r="A6601" s="90">
        <f t="shared" si="2005"/>
        <v>46626</v>
      </c>
      <c r="B6601" s="2">
        <f t="shared" si="2000"/>
        <v>0</v>
      </c>
      <c r="C6601" s="2">
        <f t="shared" si="2017"/>
        <v>195537.98872282985</v>
      </c>
      <c r="D6601" s="47">
        <f t="shared" si="2006"/>
        <v>46610</v>
      </c>
      <c r="E6601" s="3">
        <f t="shared" si="2015"/>
        <v>-1</v>
      </c>
      <c r="F6601" s="4">
        <f t="shared" si="2013"/>
        <v>17</v>
      </c>
      <c r="G6601" s="4">
        <f t="shared" si="2011"/>
        <v>31</v>
      </c>
      <c r="H6601" s="2">
        <f t="shared" si="2007"/>
        <v>0</v>
      </c>
      <c r="I6601" s="2">
        <f t="shared" si="2008"/>
        <v>0</v>
      </c>
      <c r="J6601" s="2">
        <f t="shared" si="2001"/>
        <v>0</v>
      </c>
      <c r="K6601" s="2">
        <f t="shared" si="2002"/>
        <v>0</v>
      </c>
      <c r="L6601" s="1">
        <f t="shared" si="2009"/>
        <v>0</v>
      </c>
      <c r="M6601" s="3">
        <f t="shared" si="2016"/>
        <v>0</v>
      </c>
      <c r="N6601" s="2">
        <f t="shared" si="2003"/>
        <v>0</v>
      </c>
      <c r="O6601" s="18">
        <f t="shared" si="2010"/>
        <v>0.14499999999999999</v>
      </c>
      <c r="P6601" s="8">
        <f t="shared" si="2014"/>
        <v>1.006207031</v>
      </c>
      <c r="Q6601" s="2">
        <f t="shared" si="2012"/>
        <v>0</v>
      </c>
      <c r="R6601" s="2">
        <f t="shared" si="2004"/>
        <v>0</v>
      </c>
      <c r="S6601" s="9" t="s">
        <v>56</v>
      </c>
      <c r="T6601" s="47">
        <f t="shared" si="2018"/>
        <v>46640</v>
      </c>
      <c r="AE6601" s="33"/>
    </row>
    <row r="6602" spans="1:31" x14ac:dyDescent="0.2">
      <c r="A6602" s="90">
        <f t="shared" si="2005"/>
        <v>46627</v>
      </c>
      <c r="B6602" s="2">
        <f t="shared" ref="B6602:B6665" si="2019">(K6602+Q6602)</f>
        <v>0</v>
      </c>
      <c r="C6602" s="2">
        <f t="shared" si="2017"/>
        <v>195537.98872282985</v>
      </c>
      <c r="D6602" s="47">
        <f t="shared" si="2006"/>
        <v>46610</v>
      </c>
      <c r="E6602" s="3">
        <f t="shared" si="2015"/>
        <v>-1</v>
      </c>
      <c r="F6602" s="4">
        <f t="shared" si="2013"/>
        <v>18</v>
      </c>
      <c r="G6602" s="4">
        <f t="shared" si="2011"/>
        <v>31</v>
      </c>
      <c r="H6602" s="2">
        <f t="shared" si="2007"/>
        <v>0</v>
      </c>
      <c r="I6602" s="2">
        <f t="shared" si="2008"/>
        <v>0</v>
      </c>
      <c r="J6602" s="2">
        <f t="shared" ref="J6602:J6665" si="2020">TRUNC(H6602*I6602,8)</f>
        <v>0</v>
      </c>
      <c r="K6602" s="2">
        <f t="shared" ref="K6602:K6665" si="2021">TRUNC(C6602*J6602,8)</f>
        <v>0</v>
      </c>
      <c r="L6602" s="1">
        <f t="shared" si="2009"/>
        <v>0</v>
      </c>
      <c r="M6602" s="3">
        <f t="shared" si="2016"/>
        <v>0</v>
      </c>
      <c r="N6602" s="2">
        <f t="shared" ref="N6602:N6665" si="2022">IF(M6602&gt;0,TRUNC((M6602*K6602),8),0)</f>
        <v>0</v>
      </c>
      <c r="O6602" s="18">
        <f t="shared" si="2010"/>
        <v>0.14499999999999999</v>
      </c>
      <c r="P6602" s="8">
        <f t="shared" si="2014"/>
        <v>1.0065733480000001</v>
      </c>
      <c r="Q6602" s="2">
        <f t="shared" si="2012"/>
        <v>0</v>
      </c>
      <c r="R6602" s="2">
        <f t="shared" ref="R6602:R6665" si="2023">(N6602+Q6602)</f>
        <v>0</v>
      </c>
      <c r="S6602" s="9" t="s">
        <v>56</v>
      </c>
      <c r="T6602" s="47">
        <f t="shared" si="2018"/>
        <v>46640</v>
      </c>
      <c r="AE6602" s="33"/>
    </row>
    <row r="6603" spans="1:31" x14ac:dyDescent="0.2">
      <c r="A6603" s="90">
        <f t="shared" ref="A6603:A6666" si="2024">(A6602+1)</f>
        <v>46628</v>
      </c>
      <c r="B6603" s="2">
        <f t="shared" si="2019"/>
        <v>0</v>
      </c>
      <c r="C6603" s="2">
        <f t="shared" si="2017"/>
        <v>195537.98872282985</v>
      </c>
      <c r="D6603" s="47">
        <f t="shared" ref="D6603:D6666" si="2025">IF(DAY(A6602)=$E$2,A6603,D6602)</f>
        <v>46610</v>
      </c>
      <c r="E6603" s="3">
        <f t="shared" si="2015"/>
        <v>-1</v>
      </c>
      <c r="F6603" s="4">
        <f t="shared" si="2013"/>
        <v>19</v>
      </c>
      <c r="G6603" s="4">
        <f t="shared" si="2011"/>
        <v>31</v>
      </c>
      <c r="H6603" s="2">
        <f t="shared" ref="H6603:H6666" si="2026">TRUNC(((1+$E6603)^($F6603/$G6603)),8)</f>
        <v>0</v>
      </c>
      <c r="I6603" s="2">
        <f t="shared" ref="I6603:I6666" si="2027">IF(DAY(A6602)=E$2,J6602,I6602)</f>
        <v>0</v>
      </c>
      <c r="J6603" s="2">
        <f t="shared" si="2020"/>
        <v>0</v>
      </c>
      <c r="K6603" s="2">
        <f t="shared" si="2021"/>
        <v>0</v>
      </c>
      <c r="L6603" s="1">
        <f t="shared" ref="L6603:L6666" si="2028">IF(DAY(A6603)=E$2,VLOOKUP(A6603,$W$10:$AD$316,7),0)</f>
        <v>0</v>
      </c>
      <c r="M6603" s="3">
        <f t="shared" si="2016"/>
        <v>0</v>
      </c>
      <c r="N6603" s="2">
        <f t="shared" si="2022"/>
        <v>0</v>
      </c>
      <c r="O6603" s="18">
        <f t="shared" ref="O6603:O6666" si="2029">(O6602)</f>
        <v>0.14499999999999999</v>
      </c>
      <c r="P6603" s="8">
        <f t="shared" si="2014"/>
        <v>1.0069397980000001</v>
      </c>
      <c r="Q6603" s="2">
        <f t="shared" si="2012"/>
        <v>0</v>
      </c>
      <c r="R6603" s="2">
        <f t="shared" si="2023"/>
        <v>0</v>
      </c>
      <c r="S6603" s="9" t="s">
        <v>56</v>
      </c>
      <c r="T6603" s="47">
        <f t="shared" si="2018"/>
        <v>46640</v>
      </c>
      <c r="AE6603" s="33"/>
    </row>
    <row r="6604" spans="1:31" x14ac:dyDescent="0.2">
      <c r="A6604" s="90">
        <f t="shared" si="2024"/>
        <v>46629</v>
      </c>
      <c r="B6604" s="2">
        <f t="shared" si="2019"/>
        <v>0</v>
      </c>
      <c r="C6604" s="2">
        <f t="shared" si="2017"/>
        <v>195537.98872282985</v>
      </c>
      <c r="D6604" s="47">
        <f t="shared" si="2025"/>
        <v>46610</v>
      </c>
      <c r="E6604" s="3">
        <f t="shared" si="2015"/>
        <v>-1</v>
      </c>
      <c r="F6604" s="4">
        <f t="shared" si="2013"/>
        <v>20</v>
      </c>
      <c r="G6604" s="4">
        <f t="shared" ref="G6604:G6667" si="2030">IF(DAY(A6604)=E$2+1,DAY(EOMONTH(A6604,0)), IF(DAY(A6604)&lt;&gt;$E$2+1,G6603))</f>
        <v>31</v>
      </c>
      <c r="H6604" s="2">
        <f t="shared" si="2026"/>
        <v>0</v>
      </c>
      <c r="I6604" s="2">
        <f t="shared" si="2027"/>
        <v>0</v>
      </c>
      <c r="J6604" s="2">
        <f t="shared" si="2020"/>
        <v>0</v>
      </c>
      <c r="K6604" s="2">
        <f t="shared" si="2021"/>
        <v>0</v>
      </c>
      <c r="L6604" s="1">
        <f t="shared" si="2028"/>
        <v>0</v>
      </c>
      <c r="M6604" s="3">
        <f t="shared" si="2016"/>
        <v>0</v>
      </c>
      <c r="N6604" s="2">
        <f t="shared" si="2022"/>
        <v>0</v>
      </c>
      <c r="O6604" s="18">
        <f t="shared" si="2029"/>
        <v>0.14499999999999999</v>
      </c>
      <c r="P6604" s="8">
        <f t="shared" si="2014"/>
        <v>1.007306381</v>
      </c>
      <c r="Q6604" s="2">
        <f t="shared" si="2012"/>
        <v>0</v>
      </c>
      <c r="R6604" s="2">
        <f t="shared" si="2023"/>
        <v>0</v>
      </c>
      <c r="S6604" s="9" t="s">
        <v>56</v>
      </c>
      <c r="T6604" s="47">
        <f t="shared" si="2018"/>
        <v>46640</v>
      </c>
      <c r="AE6604" s="33"/>
    </row>
    <row r="6605" spans="1:31" x14ac:dyDescent="0.2">
      <c r="A6605" s="90">
        <f t="shared" si="2024"/>
        <v>46630</v>
      </c>
      <c r="B6605" s="2">
        <f t="shared" si="2019"/>
        <v>0</v>
      </c>
      <c r="C6605" s="2">
        <f t="shared" si="2017"/>
        <v>195537.98872282985</v>
      </c>
      <c r="D6605" s="47">
        <f t="shared" si="2025"/>
        <v>46610</v>
      </c>
      <c r="E6605" s="3">
        <f t="shared" si="2015"/>
        <v>-1</v>
      </c>
      <c r="F6605" s="4">
        <f t="shared" si="2013"/>
        <v>21</v>
      </c>
      <c r="G6605" s="4">
        <f t="shared" si="2030"/>
        <v>31</v>
      </c>
      <c r="H6605" s="2">
        <f t="shared" si="2026"/>
        <v>0</v>
      </c>
      <c r="I6605" s="2">
        <f t="shared" si="2027"/>
        <v>0</v>
      </c>
      <c r="J6605" s="2">
        <f t="shared" si="2020"/>
        <v>0</v>
      </c>
      <c r="K6605" s="2">
        <f t="shared" si="2021"/>
        <v>0</v>
      </c>
      <c r="L6605" s="1">
        <f t="shared" si="2028"/>
        <v>0</v>
      </c>
      <c r="M6605" s="3">
        <f t="shared" si="2016"/>
        <v>0</v>
      </c>
      <c r="N6605" s="2">
        <f t="shared" si="2022"/>
        <v>0</v>
      </c>
      <c r="O6605" s="18">
        <f t="shared" si="2029"/>
        <v>0.14499999999999999</v>
      </c>
      <c r="P6605" s="8">
        <f t="shared" si="2014"/>
        <v>1.007673099</v>
      </c>
      <c r="Q6605" s="2">
        <f t="shared" si="2012"/>
        <v>0</v>
      </c>
      <c r="R6605" s="2">
        <f t="shared" si="2023"/>
        <v>0</v>
      </c>
      <c r="S6605" s="9" t="s">
        <v>56</v>
      </c>
      <c r="T6605" s="47">
        <f t="shared" si="2018"/>
        <v>46640</v>
      </c>
      <c r="AE6605" s="33"/>
    </row>
    <row r="6606" spans="1:31" x14ac:dyDescent="0.2">
      <c r="A6606" s="90">
        <f t="shared" si="2024"/>
        <v>46631</v>
      </c>
      <c r="B6606" s="2">
        <f t="shared" si="2019"/>
        <v>0</v>
      </c>
      <c r="C6606" s="2">
        <f t="shared" si="2017"/>
        <v>195537.98872282985</v>
      </c>
      <c r="D6606" s="47">
        <f t="shared" si="2025"/>
        <v>46610</v>
      </c>
      <c r="E6606" s="3">
        <f t="shared" si="2015"/>
        <v>-1</v>
      </c>
      <c r="F6606" s="4">
        <f t="shared" si="2013"/>
        <v>22</v>
      </c>
      <c r="G6606" s="4">
        <f t="shared" si="2030"/>
        <v>31</v>
      </c>
      <c r="H6606" s="2">
        <f t="shared" si="2026"/>
        <v>0</v>
      </c>
      <c r="I6606" s="2">
        <f t="shared" si="2027"/>
        <v>0</v>
      </c>
      <c r="J6606" s="2">
        <f t="shared" si="2020"/>
        <v>0</v>
      </c>
      <c r="K6606" s="2">
        <f t="shared" si="2021"/>
        <v>0</v>
      </c>
      <c r="L6606" s="1">
        <f t="shared" si="2028"/>
        <v>0</v>
      </c>
      <c r="M6606" s="3">
        <f t="shared" si="2016"/>
        <v>0</v>
      </c>
      <c r="N6606" s="2">
        <f t="shared" si="2022"/>
        <v>0</v>
      </c>
      <c r="O6606" s="18">
        <f t="shared" si="2029"/>
        <v>0.14499999999999999</v>
      </c>
      <c r="P6606" s="8">
        <f t="shared" si="2014"/>
        <v>1.008039949</v>
      </c>
      <c r="Q6606" s="2">
        <f t="shared" ref="Q6606:Q6669" si="2031">TRUNC((P6606-1)*K6606,8)</f>
        <v>0</v>
      </c>
      <c r="R6606" s="2">
        <f t="shared" si="2023"/>
        <v>0</v>
      </c>
      <c r="S6606" s="9" t="s">
        <v>56</v>
      </c>
      <c r="T6606" s="47">
        <f t="shared" si="2018"/>
        <v>46640</v>
      </c>
      <c r="AE6606" s="33"/>
    </row>
    <row r="6607" spans="1:31" x14ac:dyDescent="0.2">
      <c r="A6607" s="90">
        <f t="shared" si="2024"/>
        <v>46632</v>
      </c>
      <c r="B6607" s="2">
        <f t="shared" si="2019"/>
        <v>0</v>
      </c>
      <c r="C6607" s="2">
        <f t="shared" si="2017"/>
        <v>195537.98872282985</v>
      </c>
      <c r="D6607" s="47">
        <f t="shared" si="2025"/>
        <v>46610</v>
      </c>
      <c r="E6607" s="3">
        <f t="shared" si="2015"/>
        <v>-1</v>
      </c>
      <c r="F6607" s="4">
        <f t="shared" si="2013"/>
        <v>23</v>
      </c>
      <c r="G6607" s="4">
        <f t="shared" si="2030"/>
        <v>31</v>
      </c>
      <c r="H6607" s="2">
        <f t="shared" si="2026"/>
        <v>0</v>
      </c>
      <c r="I6607" s="2">
        <f t="shared" si="2027"/>
        <v>0</v>
      </c>
      <c r="J6607" s="2">
        <f t="shared" si="2020"/>
        <v>0</v>
      </c>
      <c r="K6607" s="2">
        <f t="shared" si="2021"/>
        <v>0</v>
      </c>
      <c r="L6607" s="1">
        <f t="shared" si="2028"/>
        <v>0</v>
      </c>
      <c r="M6607" s="3">
        <f t="shared" si="2016"/>
        <v>0</v>
      </c>
      <c r="N6607" s="2">
        <f t="shared" si="2022"/>
        <v>0</v>
      </c>
      <c r="O6607" s="18">
        <f t="shared" si="2029"/>
        <v>0.14499999999999999</v>
      </c>
      <c r="P6607" s="8">
        <f t="shared" si="2014"/>
        <v>1.0084069339999999</v>
      </c>
      <c r="Q6607" s="2">
        <f t="shared" si="2031"/>
        <v>0</v>
      </c>
      <c r="R6607" s="2">
        <f t="shared" si="2023"/>
        <v>0</v>
      </c>
      <c r="S6607" s="9" t="s">
        <v>56</v>
      </c>
      <c r="T6607" s="47">
        <f t="shared" si="2018"/>
        <v>46640</v>
      </c>
      <c r="AE6607" s="33"/>
    </row>
    <row r="6608" spans="1:31" x14ac:dyDescent="0.2">
      <c r="A6608" s="90">
        <f t="shared" si="2024"/>
        <v>46633</v>
      </c>
      <c r="B6608" s="2">
        <f t="shared" si="2019"/>
        <v>0</v>
      </c>
      <c r="C6608" s="2">
        <f t="shared" si="2017"/>
        <v>195537.98872282985</v>
      </c>
      <c r="D6608" s="47">
        <f t="shared" si="2025"/>
        <v>46610</v>
      </c>
      <c r="E6608" s="3">
        <f t="shared" si="2015"/>
        <v>-1</v>
      </c>
      <c r="F6608" s="4">
        <f t="shared" ref="F6608:F6671" si="2032">IF(DAY(A6608)=E$2+1,1,F6607+1)</f>
        <v>24</v>
      </c>
      <c r="G6608" s="4">
        <f t="shared" si="2030"/>
        <v>31</v>
      </c>
      <c r="H6608" s="2">
        <f t="shared" si="2026"/>
        <v>0</v>
      </c>
      <c r="I6608" s="2">
        <f t="shared" si="2027"/>
        <v>0</v>
      </c>
      <c r="J6608" s="2">
        <f t="shared" si="2020"/>
        <v>0</v>
      </c>
      <c r="K6608" s="2">
        <f t="shared" si="2021"/>
        <v>0</v>
      </c>
      <c r="L6608" s="1">
        <f t="shared" si="2028"/>
        <v>0</v>
      </c>
      <c r="M6608" s="3">
        <f t="shared" si="2016"/>
        <v>0</v>
      </c>
      <c r="N6608" s="2">
        <f t="shared" si="2022"/>
        <v>0</v>
      </c>
      <c r="O6608" s="18">
        <f t="shared" si="2029"/>
        <v>0.14499999999999999</v>
      </c>
      <c r="P6608" s="8">
        <f t="shared" si="2014"/>
        <v>1.0087740510000001</v>
      </c>
      <c r="Q6608" s="2">
        <f t="shared" si="2031"/>
        <v>0</v>
      </c>
      <c r="R6608" s="2">
        <f t="shared" si="2023"/>
        <v>0</v>
      </c>
      <c r="S6608" s="9" t="s">
        <v>56</v>
      </c>
      <c r="T6608" s="47">
        <f t="shared" si="2018"/>
        <v>46640</v>
      </c>
      <c r="AE6608" s="33"/>
    </row>
    <row r="6609" spans="1:31" x14ac:dyDescent="0.2">
      <c r="A6609" s="90">
        <f t="shared" si="2024"/>
        <v>46634</v>
      </c>
      <c r="B6609" s="2">
        <f t="shared" si="2019"/>
        <v>0</v>
      </c>
      <c r="C6609" s="2">
        <f t="shared" si="2017"/>
        <v>195537.98872282985</v>
      </c>
      <c r="D6609" s="47">
        <f t="shared" si="2025"/>
        <v>46610</v>
      </c>
      <c r="E6609" s="3">
        <f t="shared" si="2015"/>
        <v>-1</v>
      </c>
      <c r="F6609" s="4">
        <f t="shared" si="2032"/>
        <v>25</v>
      </c>
      <c r="G6609" s="4">
        <f t="shared" si="2030"/>
        <v>31</v>
      </c>
      <c r="H6609" s="2">
        <f t="shared" si="2026"/>
        <v>0</v>
      </c>
      <c r="I6609" s="2">
        <f t="shared" si="2027"/>
        <v>0</v>
      </c>
      <c r="J6609" s="2">
        <f t="shared" si="2020"/>
        <v>0</v>
      </c>
      <c r="K6609" s="2">
        <f t="shared" si="2021"/>
        <v>0</v>
      </c>
      <c r="L6609" s="1">
        <f t="shared" si="2028"/>
        <v>0</v>
      </c>
      <c r="M6609" s="3">
        <f t="shared" si="2016"/>
        <v>0</v>
      </c>
      <c r="N6609" s="2">
        <f t="shared" si="2022"/>
        <v>0</v>
      </c>
      <c r="O6609" s="18">
        <f t="shared" si="2029"/>
        <v>0.14499999999999999</v>
      </c>
      <c r="P6609" s="8">
        <f t="shared" si="2014"/>
        <v>1.009141303</v>
      </c>
      <c r="Q6609" s="2">
        <f t="shared" si="2031"/>
        <v>0</v>
      </c>
      <c r="R6609" s="2">
        <f t="shared" si="2023"/>
        <v>0</v>
      </c>
      <c r="S6609" s="9" t="s">
        <v>56</v>
      </c>
      <c r="T6609" s="47">
        <f t="shared" si="2018"/>
        <v>46640</v>
      </c>
      <c r="AE6609" s="33"/>
    </row>
    <row r="6610" spans="1:31" x14ac:dyDescent="0.2">
      <c r="A6610" s="90">
        <f t="shared" si="2024"/>
        <v>46635</v>
      </c>
      <c r="B6610" s="2">
        <f t="shared" si="2019"/>
        <v>0</v>
      </c>
      <c r="C6610" s="2">
        <f t="shared" si="2017"/>
        <v>195537.98872282985</v>
      </c>
      <c r="D6610" s="47">
        <f t="shared" si="2025"/>
        <v>46610</v>
      </c>
      <c r="E6610" s="3">
        <f t="shared" si="2015"/>
        <v>-1</v>
      </c>
      <c r="F6610" s="4">
        <f t="shared" si="2032"/>
        <v>26</v>
      </c>
      <c r="G6610" s="4">
        <f t="shared" si="2030"/>
        <v>31</v>
      </c>
      <c r="H6610" s="2">
        <f t="shared" si="2026"/>
        <v>0</v>
      </c>
      <c r="I6610" s="2">
        <f t="shared" si="2027"/>
        <v>0</v>
      </c>
      <c r="J6610" s="2">
        <f t="shared" si="2020"/>
        <v>0</v>
      </c>
      <c r="K6610" s="2">
        <f t="shared" si="2021"/>
        <v>0</v>
      </c>
      <c r="L6610" s="1">
        <f t="shared" si="2028"/>
        <v>0</v>
      </c>
      <c r="M6610" s="3">
        <f t="shared" si="2016"/>
        <v>0</v>
      </c>
      <c r="N6610" s="2">
        <f t="shared" si="2022"/>
        <v>0</v>
      </c>
      <c r="O6610" s="18">
        <f t="shared" si="2029"/>
        <v>0.14499999999999999</v>
      </c>
      <c r="P6610" s="8">
        <f t="shared" si="2014"/>
        <v>1.0095086879999999</v>
      </c>
      <c r="Q6610" s="2">
        <f t="shared" si="2031"/>
        <v>0</v>
      </c>
      <c r="R6610" s="2">
        <f t="shared" si="2023"/>
        <v>0</v>
      </c>
      <c r="S6610" s="9" t="s">
        <v>56</v>
      </c>
      <c r="T6610" s="47">
        <f t="shared" si="2018"/>
        <v>46640</v>
      </c>
      <c r="AE6610" s="33"/>
    </row>
    <row r="6611" spans="1:31" x14ac:dyDescent="0.2">
      <c r="A6611" s="90">
        <f t="shared" si="2024"/>
        <v>46636</v>
      </c>
      <c r="B6611" s="2">
        <f t="shared" si="2019"/>
        <v>0</v>
      </c>
      <c r="C6611" s="2">
        <f t="shared" si="2017"/>
        <v>195537.98872282985</v>
      </c>
      <c r="D6611" s="47">
        <f t="shared" si="2025"/>
        <v>46610</v>
      </c>
      <c r="E6611" s="3">
        <f t="shared" si="2015"/>
        <v>-1</v>
      </c>
      <c r="F6611" s="4">
        <f t="shared" si="2032"/>
        <v>27</v>
      </c>
      <c r="G6611" s="4">
        <f t="shared" si="2030"/>
        <v>31</v>
      </c>
      <c r="H6611" s="2">
        <f t="shared" si="2026"/>
        <v>0</v>
      </c>
      <c r="I6611" s="2">
        <f t="shared" si="2027"/>
        <v>0</v>
      </c>
      <c r="J6611" s="2">
        <f t="shared" si="2020"/>
        <v>0</v>
      </c>
      <c r="K6611" s="2">
        <f t="shared" si="2021"/>
        <v>0</v>
      </c>
      <c r="L6611" s="1">
        <f t="shared" si="2028"/>
        <v>0</v>
      </c>
      <c r="M6611" s="3">
        <f t="shared" si="2016"/>
        <v>0</v>
      </c>
      <c r="N6611" s="2">
        <f t="shared" si="2022"/>
        <v>0</v>
      </c>
      <c r="O6611" s="18">
        <f t="shared" si="2029"/>
        <v>0.14499999999999999</v>
      </c>
      <c r="P6611" s="8">
        <f t="shared" si="2014"/>
        <v>1.009876207</v>
      </c>
      <c r="Q6611" s="2">
        <f t="shared" si="2031"/>
        <v>0</v>
      </c>
      <c r="R6611" s="2">
        <f t="shared" si="2023"/>
        <v>0</v>
      </c>
      <c r="S6611" s="9" t="s">
        <v>56</v>
      </c>
      <c r="T6611" s="47">
        <f t="shared" si="2018"/>
        <v>46640</v>
      </c>
      <c r="AE6611" s="33"/>
    </row>
    <row r="6612" spans="1:31" x14ac:dyDescent="0.2">
      <c r="A6612" s="90">
        <f t="shared" si="2024"/>
        <v>46637</v>
      </c>
      <c r="B6612" s="2">
        <f t="shared" si="2019"/>
        <v>0</v>
      </c>
      <c r="C6612" s="2">
        <f t="shared" si="2017"/>
        <v>195537.98872282985</v>
      </c>
      <c r="D6612" s="47">
        <f t="shared" si="2025"/>
        <v>46610</v>
      </c>
      <c r="E6612" s="3">
        <f t="shared" si="2015"/>
        <v>-1</v>
      </c>
      <c r="F6612" s="4">
        <f t="shared" si="2032"/>
        <v>28</v>
      </c>
      <c r="G6612" s="4">
        <f t="shared" si="2030"/>
        <v>31</v>
      </c>
      <c r="H6612" s="2">
        <f t="shared" si="2026"/>
        <v>0</v>
      </c>
      <c r="I6612" s="2">
        <f t="shared" si="2027"/>
        <v>0</v>
      </c>
      <c r="J6612" s="2">
        <f t="shared" si="2020"/>
        <v>0</v>
      </c>
      <c r="K6612" s="2">
        <f t="shared" si="2021"/>
        <v>0</v>
      </c>
      <c r="L6612" s="1">
        <f t="shared" si="2028"/>
        <v>0</v>
      </c>
      <c r="M6612" s="3">
        <f t="shared" si="2016"/>
        <v>0</v>
      </c>
      <c r="N6612" s="2">
        <f t="shared" si="2022"/>
        <v>0</v>
      </c>
      <c r="O6612" s="18">
        <f t="shared" si="2029"/>
        <v>0.14499999999999999</v>
      </c>
      <c r="P6612" s="8">
        <f t="shared" si="2014"/>
        <v>1.0102438600000001</v>
      </c>
      <c r="Q6612" s="2">
        <f t="shared" si="2031"/>
        <v>0</v>
      </c>
      <c r="R6612" s="2">
        <f t="shared" si="2023"/>
        <v>0</v>
      </c>
      <c r="S6612" s="9" t="s">
        <v>56</v>
      </c>
      <c r="T6612" s="47">
        <f t="shared" si="2018"/>
        <v>46640</v>
      </c>
      <c r="AE6612" s="33"/>
    </row>
    <row r="6613" spans="1:31" x14ac:dyDescent="0.2">
      <c r="A6613" s="90">
        <f t="shared" si="2024"/>
        <v>46638</v>
      </c>
      <c r="B6613" s="2">
        <f t="shared" si="2019"/>
        <v>0</v>
      </c>
      <c r="C6613" s="2">
        <f t="shared" si="2017"/>
        <v>195537.98872282985</v>
      </c>
      <c r="D6613" s="47">
        <f t="shared" si="2025"/>
        <v>46610</v>
      </c>
      <c r="E6613" s="3">
        <f t="shared" si="2015"/>
        <v>-1</v>
      </c>
      <c r="F6613" s="4">
        <f t="shared" si="2032"/>
        <v>29</v>
      </c>
      <c r="G6613" s="4">
        <f t="shared" si="2030"/>
        <v>31</v>
      </c>
      <c r="H6613" s="2">
        <f t="shared" si="2026"/>
        <v>0</v>
      </c>
      <c r="I6613" s="2">
        <f t="shared" si="2027"/>
        <v>0</v>
      </c>
      <c r="J6613" s="2">
        <f t="shared" si="2020"/>
        <v>0</v>
      </c>
      <c r="K6613" s="2">
        <f t="shared" si="2021"/>
        <v>0</v>
      </c>
      <c r="L6613" s="1">
        <f t="shared" si="2028"/>
        <v>0</v>
      </c>
      <c r="M6613" s="3">
        <f t="shared" si="2016"/>
        <v>0</v>
      </c>
      <c r="N6613" s="2">
        <f t="shared" si="2022"/>
        <v>0</v>
      </c>
      <c r="O6613" s="18">
        <f t="shared" si="2029"/>
        <v>0.14499999999999999</v>
      </c>
      <c r="P6613" s="8">
        <f t="shared" si="2014"/>
        <v>1.0106116460000001</v>
      </c>
      <c r="Q6613" s="2">
        <f t="shared" si="2031"/>
        <v>0</v>
      </c>
      <c r="R6613" s="2">
        <f t="shared" si="2023"/>
        <v>0</v>
      </c>
      <c r="S6613" s="9" t="s">
        <v>56</v>
      </c>
      <c r="T6613" s="47">
        <f t="shared" si="2018"/>
        <v>46640</v>
      </c>
      <c r="AE6613" s="33"/>
    </row>
    <row r="6614" spans="1:31" x14ac:dyDescent="0.2">
      <c r="A6614" s="90">
        <f t="shared" si="2024"/>
        <v>46639</v>
      </c>
      <c r="B6614" s="2">
        <f t="shared" si="2019"/>
        <v>0</v>
      </c>
      <c r="C6614" s="2">
        <f t="shared" si="2017"/>
        <v>195537.98872282985</v>
      </c>
      <c r="D6614" s="47">
        <f t="shared" si="2025"/>
        <v>46610</v>
      </c>
      <c r="E6614" s="3">
        <f t="shared" si="2015"/>
        <v>-1</v>
      </c>
      <c r="F6614" s="4">
        <f t="shared" si="2032"/>
        <v>30</v>
      </c>
      <c r="G6614" s="4">
        <f t="shared" si="2030"/>
        <v>31</v>
      </c>
      <c r="H6614" s="2">
        <f t="shared" si="2026"/>
        <v>0</v>
      </c>
      <c r="I6614" s="2">
        <f t="shared" si="2027"/>
        <v>0</v>
      </c>
      <c r="J6614" s="2">
        <f t="shared" si="2020"/>
        <v>0</v>
      </c>
      <c r="K6614" s="2">
        <f t="shared" si="2021"/>
        <v>0</v>
      </c>
      <c r="L6614" s="1">
        <f t="shared" si="2028"/>
        <v>0</v>
      </c>
      <c r="M6614" s="3">
        <f t="shared" si="2016"/>
        <v>0</v>
      </c>
      <c r="N6614" s="2">
        <f t="shared" si="2022"/>
        <v>0</v>
      </c>
      <c r="O6614" s="18">
        <f t="shared" si="2029"/>
        <v>0.14499999999999999</v>
      </c>
      <c r="P6614" s="8">
        <f t="shared" si="2014"/>
        <v>1.0109795669999999</v>
      </c>
      <c r="Q6614" s="2">
        <f t="shared" si="2031"/>
        <v>0</v>
      </c>
      <c r="R6614" s="2">
        <f t="shared" si="2023"/>
        <v>0</v>
      </c>
      <c r="S6614" s="9" t="s">
        <v>56</v>
      </c>
      <c r="T6614" s="47">
        <f t="shared" si="2018"/>
        <v>46640</v>
      </c>
      <c r="AE6614" s="33"/>
    </row>
    <row r="6615" spans="1:31" x14ac:dyDescent="0.2">
      <c r="A6615" s="90">
        <f t="shared" si="2024"/>
        <v>46640</v>
      </c>
      <c r="B6615" s="2">
        <f t="shared" si="2019"/>
        <v>0</v>
      </c>
      <c r="C6615" s="2">
        <f t="shared" si="2017"/>
        <v>195537.98872282985</v>
      </c>
      <c r="D6615" s="47">
        <f t="shared" si="2025"/>
        <v>46610</v>
      </c>
      <c r="E6615" s="3">
        <f t="shared" si="2015"/>
        <v>-1</v>
      </c>
      <c r="F6615" s="4">
        <f t="shared" si="2032"/>
        <v>31</v>
      </c>
      <c r="G6615" s="4">
        <f t="shared" si="2030"/>
        <v>31</v>
      </c>
      <c r="H6615" s="2">
        <f t="shared" si="2026"/>
        <v>0</v>
      </c>
      <c r="I6615" s="2">
        <f t="shared" si="2027"/>
        <v>0</v>
      </c>
      <c r="J6615" s="2">
        <f t="shared" si="2020"/>
        <v>0</v>
      </c>
      <c r="K6615" s="2">
        <f t="shared" si="2021"/>
        <v>0</v>
      </c>
      <c r="L6615" s="1">
        <f t="shared" si="2028"/>
        <v>217</v>
      </c>
      <c r="M6615" s="3">
        <f t="shared" si="2016"/>
        <v>3.3463E-2</v>
      </c>
      <c r="N6615" s="2">
        <f t="shared" si="2022"/>
        <v>0</v>
      </c>
      <c r="O6615" s="18">
        <f t="shared" si="2029"/>
        <v>0.14499999999999999</v>
      </c>
      <c r="P6615" s="8">
        <f t="shared" ref="P6615:P6678" si="2033">ROUND((1+O6615)^(30/360)^(F6615/G6615),9)</f>
        <v>1.0113476210000001</v>
      </c>
      <c r="Q6615" s="2">
        <f t="shared" si="2031"/>
        <v>0</v>
      </c>
      <c r="R6615" s="2">
        <f t="shared" si="2023"/>
        <v>0</v>
      </c>
      <c r="S6615" s="9" t="s">
        <v>56</v>
      </c>
      <c r="T6615" s="47">
        <f t="shared" si="2018"/>
        <v>46640</v>
      </c>
      <c r="AE6615" s="33"/>
    </row>
    <row r="6616" spans="1:31" x14ac:dyDescent="0.2">
      <c r="A6616" s="90">
        <f t="shared" si="2024"/>
        <v>46641</v>
      </c>
      <c r="B6616" s="2">
        <f t="shared" si="2019"/>
        <v>0</v>
      </c>
      <c r="C6616" s="2">
        <f t="shared" si="2017"/>
        <v>188994.70100619984</v>
      </c>
      <c r="D6616" s="47">
        <f t="shared" si="2025"/>
        <v>46641</v>
      </c>
      <c r="E6616" s="3">
        <f t="shared" si="2015"/>
        <v>-1</v>
      </c>
      <c r="F6616" s="4">
        <f t="shared" si="2032"/>
        <v>1</v>
      </c>
      <c r="G6616" s="4">
        <f t="shared" si="2030"/>
        <v>30</v>
      </c>
      <c r="H6616" s="2">
        <f t="shared" si="2026"/>
        <v>0</v>
      </c>
      <c r="I6616" s="2">
        <f t="shared" si="2027"/>
        <v>0</v>
      </c>
      <c r="J6616" s="2">
        <f t="shared" si="2020"/>
        <v>0</v>
      </c>
      <c r="K6616" s="2">
        <f t="shared" si="2021"/>
        <v>0</v>
      </c>
      <c r="L6616" s="1">
        <f t="shared" si="2028"/>
        <v>0</v>
      </c>
      <c r="M6616" s="3">
        <f t="shared" si="2016"/>
        <v>0</v>
      </c>
      <c r="N6616" s="2">
        <f t="shared" si="2022"/>
        <v>0</v>
      </c>
      <c r="O6616" s="18">
        <f t="shared" si="2029"/>
        <v>0.14499999999999999</v>
      </c>
      <c r="P6616" s="8">
        <f t="shared" si="2033"/>
        <v>1.0003761950000001</v>
      </c>
      <c r="Q6616" s="2">
        <f t="shared" si="2031"/>
        <v>0</v>
      </c>
      <c r="R6616" s="2">
        <f t="shared" si="2023"/>
        <v>0</v>
      </c>
      <c r="S6616" s="9" t="s">
        <v>56</v>
      </c>
      <c r="T6616" s="47">
        <f t="shared" si="2018"/>
        <v>46670</v>
      </c>
      <c r="AE6616" s="33"/>
    </row>
    <row r="6617" spans="1:31" x14ac:dyDescent="0.2">
      <c r="A6617" s="90">
        <f t="shared" si="2024"/>
        <v>46642</v>
      </c>
      <c r="B6617" s="2">
        <f t="shared" si="2019"/>
        <v>0</v>
      </c>
      <c r="C6617" s="2">
        <f t="shared" si="2017"/>
        <v>188994.70100619984</v>
      </c>
      <c r="D6617" s="47">
        <f t="shared" si="2025"/>
        <v>46641</v>
      </c>
      <c r="E6617" s="3">
        <f t="shared" si="2015"/>
        <v>-1</v>
      </c>
      <c r="F6617" s="4">
        <f t="shared" si="2032"/>
        <v>2</v>
      </c>
      <c r="G6617" s="4">
        <f t="shared" si="2030"/>
        <v>30</v>
      </c>
      <c r="H6617" s="2">
        <f t="shared" si="2026"/>
        <v>0</v>
      </c>
      <c r="I6617" s="2">
        <f t="shared" si="2027"/>
        <v>0</v>
      </c>
      <c r="J6617" s="2">
        <f t="shared" si="2020"/>
        <v>0</v>
      </c>
      <c r="K6617" s="2">
        <f t="shared" si="2021"/>
        <v>0</v>
      </c>
      <c r="L6617" s="1">
        <f t="shared" si="2028"/>
        <v>0</v>
      </c>
      <c r="M6617" s="3">
        <f t="shared" si="2016"/>
        <v>0</v>
      </c>
      <c r="N6617" s="2">
        <f t="shared" si="2022"/>
        <v>0</v>
      </c>
      <c r="O6617" s="18">
        <f t="shared" si="2029"/>
        <v>0.14499999999999999</v>
      </c>
      <c r="P6617" s="8">
        <f t="shared" si="2033"/>
        <v>1.0007525310000001</v>
      </c>
      <c r="Q6617" s="2">
        <f t="shared" si="2031"/>
        <v>0</v>
      </c>
      <c r="R6617" s="2">
        <f t="shared" si="2023"/>
        <v>0</v>
      </c>
      <c r="S6617" s="9" t="s">
        <v>56</v>
      </c>
      <c r="T6617" s="47">
        <f t="shared" si="2018"/>
        <v>46670</v>
      </c>
      <c r="AE6617" s="33"/>
    </row>
    <row r="6618" spans="1:31" x14ac:dyDescent="0.2">
      <c r="A6618" s="90">
        <f t="shared" si="2024"/>
        <v>46643</v>
      </c>
      <c r="B6618" s="2">
        <f t="shared" si="2019"/>
        <v>0</v>
      </c>
      <c r="C6618" s="2">
        <f t="shared" si="2017"/>
        <v>188994.70100619984</v>
      </c>
      <c r="D6618" s="47">
        <f t="shared" si="2025"/>
        <v>46641</v>
      </c>
      <c r="E6618" s="3">
        <f t="shared" si="2015"/>
        <v>-1</v>
      </c>
      <c r="F6618" s="4">
        <f t="shared" si="2032"/>
        <v>3</v>
      </c>
      <c r="G6618" s="4">
        <f t="shared" si="2030"/>
        <v>30</v>
      </c>
      <c r="H6618" s="2">
        <f t="shared" si="2026"/>
        <v>0</v>
      </c>
      <c r="I6618" s="2">
        <f t="shared" si="2027"/>
        <v>0</v>
      </c>
      <c r="J6618" s="2">
        <f t="shared" si="2020"/>
        <v>0</v>
      </c>
      <c r="K6618" s="2">
        <f t="shared" si="2021"/>
        <v>0</v>
      </c>
      <c r="L6618" s="1">
        <f t="shared" si="2028"/>
        <v>0</v>
      </c>
      <c r="M6618" s="3">
        <f t="shared" si="2016"/>
        <v>0</v>
      </c>
      <c r="N6618" s="2">
        <f t="shared" si="2022"/>
        <v>0</v>
      </c>
      <c r="O6618" s="18">
        <f t="shared" si="2029"/>
        <v>0.14499999999999999</v>
      </c>
      <c r="P6618" s="8">
        <f t="shared" si="2033"/>
        <v>1.001129009</v>
      </c>
      <c r="Q6618" s="2">
        <f t="shared" si="2031"/>
        <v>0</v>
      </c>
      <c r="R6618" s="2">
        <f t="shared" si="2023"/>
        <v>0</v>
      </c>
      <c r="S6618" s="9" t="s">
        <v>56</v>
      </c>
      <c r="T6618" s="47">
        <f t="shared" si="2018"/>
        <v>46670</v>
      </c>
      <c r="AE6618" s="33"/>
    </row>
    <row r="6619" spans="1:31" x14ac:dyDescent="0.2">
      <c r="A6619" s="90">
        <f t="shared" si="2024"/>
        <v>46644</v>
      </c>
      <c r="B6619" s="2">
        <f t="shared" si="2019"/>
        <v>0</v>
      </c>
      <c r="C6619" s="2">
        <f t="shared" si="2017"/>
        <v>188994.70100619984</v>
      </c>
      <c r="D6619" s="47">
        <f t="shared" si="2025"/>
        <v>46641</v>
      </c>
      <c r="E6619" s="3">
        <f t="shared" si="2015"/>
        <v>-1</v>
      </c>
      <c r="F6619" s="4">
        <f t="shared" si="2032"/>
        <v>4</v>
      </c>
      <c r="G6619" s="4">
        <f t="shared" si="2030"/>
        <v>30</v>
      </c>
      <c r="H6619" s="2">
        <f t="shared" si="2026"/>
        <v>0</v>
      </c>
      <c r="I6619" s="2">
        <f t="shared" si="2027"/>
        <v>0</v>
      </c>
      <c r="J6619" s="2">
        <f t="shared" si="2020"/>
        <v>0</v>
      </c>
      <c r="K6619" s="2">
        <f t="shared" si="2021"/>
        <v>0</v>
      </c>
      <c r="L6619" s="1">
        <f t="shared" si="2028"/>
        <v>0</v>
      </c>
      <c r="M6619" s="3">
        <f t="shared" si="2016"/>
        <v>0</v>
      </c>
      <c r="N6619" s="2">
        <f t="shared" si="2022"/>
        <v>0</v>
      </c>
      <c r="O6619" s="18">
        <f t="shared" si="2029"/>
        <v>0.14499999999999999</v>
      </c>
      <c r="P6619" s="8">
        <f t="shared" si="2033"/>
        <v>1.0015056280000001</v>
      </c>
      <c r="Q6619" s="2">
        <f t="shared" si="2031"/>
        <v>0</v>
      </c>
      <c r="R6619" s="2">
        <f t="shared" si="2023"/>
        <v>0</v>
      </c>
      <c r="S6619" s="9" t="s">
        <v>56</v>
      </c>
      <c r="T6619" s="47">
        <f t="shared" si="2018"/>
        <v>46670</v>
      </c>
      <c r="AE6619" s="33"/>
    </row>
    <row r="6620" spans="1:31" x14ac:dyDescent="0.2">
      <c r="A6620" s="90">
        <f t="shared" si="2024"/>
        <v>46645</v>
      </c>
      <c r="B6620" s="2">
        <f t="shared" si="2019"/>
        <v>0</v>
      </c>
      <c r="C6620" s="2">
        <f t="shared" si="2017"/>
        <v>188994.70100619984</v>
      </c>
      <c r="D6620" s="47">
        <f t="shared" si="2025"/>
        <v>46641</v>
      </c>
      <c r="E6620" s="3">
        <f t="shared" si="2015"/>
        <v>-1</v>
      </c>
      <c r="F6620" s="4">
        <f t="shared" si="2032"/>
        <v>5</v>
      </c>
      <c r="G6620" s="4">
        <f t="shared" si="2030"/>
        <v>30</v>
      </c>
      <c r="H6620" s="2">
        <f t="shared" si="2026"/>
        <v>0</v>
      </c>
      <c r="I6620" s="2">
        <f t="shared" si="2027"/>
        <v>0</v>
      </c>
      <c r="J6620" s="2">
        <f t="shared" si="2020"/>
        <v>0</v>
      </c>
      <c r="K6620" s="2">
        <f t="shared" si="2021"/>
        <v>0</v>
      </c>
      <c r="L6620" s="1">
        <f t="shared" si="2028"/>
        <v>0</v>
      </c>
      <c r="M6620" s="3">
        <f t="shared" si="2016"/>
        <v>0</v>
      </c>
      <c r="N6620" s="2">
        <f t="shared" si="2022"/>
        <v>0</v>
      </c>
      <c r="O6620" s="18">
        <f t="shared" si="2029"/>
        <v>0.14499999999999999</v>
      </c>
      <c r="P6620" s="8">
        <f t="shared" si="2033"/>
        <v>1.0018823889999999</v>
      </c>
      <c r="Q6620" s="2">
        <f t="shared" si="2031"/>
        <v>0</v>
      </c>
      <c r="R6620" s="2">
        <f t="shared" si="2023"/>
        <v>0</v>
      </c>
      <c r="S6620" s="9" t="s">
        <v>56</v>
      </c>
      <c r="T6620" s="47">
        <f t="shared" si="2018"/>
        <v>46670</v>
      </c>
      <c r="AE6620" s="33"/>
    </row>
    <row r="6621" spans="1:31" x14ac:dyDescent="0.2">
      <c r="A6621" s="90">
        <f t="shared" si="2024"/>
        <v>46646</v>
      </c>
      <c r="B6621" s="2">
        <f t="shared" si="2019"/>
        <v>0</v>
      </c>
      <c r="C6621" s="2">
        <f t="shared" si="2017"/>
        <v>188994.70100619984</v>
      </c>
      <c r="D6621" s="47">
        <f t="shared" si="2025"/>
        <v>46641</v>
      </c>
      <c r="E6621" s="3">
        <f t="shared" si="2015"/>
        <v>-1</v>
      </c>
      <c r="F6621" s="4">
        <f t="shared" si="2032"/>
        <v>6</v>
      </c>
      <c r="G6621" s="4">
        <f t="shared" si="2030"/>
        <v>30</v>
      </c>
      <c r="H6621" s="2">
        <f t="shared" si="2026"/>
        <v>0</v>
      </c>
      <c r="I6621" s="2">
        <f t="shared" si="2027"/>
        <v>0</v>
      </c>
      <c r="J6621" s="2">
        <f t="shared" si="2020"/>
        <v>0</v>
      </c>
      <c r="K6621" s="2">
        <f t="shared" si="2021"/>
        <v>0</v>
      </c>
      <c r="L6621" s="1">
        <f t="shared" si="2028"/>
        <v>0</v>
      </c>
      <c r="M6621" s="3">
        <f t="shared" si="2016"/>
        <v>0</v>
      </c>
      <c r="N6621" s="2">
        <f t="shared" si="2022"/>
        <v>0</v>
      </c>
      <c r="O6621" s="18">
        <f t="shared" si="2029"/>
        <v>0.14499999999999999</v>
      </c>
      <c r="P6621" s="8">
        <f t="shared" si="2033"/>
        <v>1.002259292</v>
      </c>
      <c r="Q6621" s="2">
        <f t="shared" si="2031"/>
        <v>0</v>
      </c>
      <c r="R6621" s="2">
        <f t="shared" si="2023"/>
        <v>0</v>
      </c>
      <c r="S6621" s="9" t="s">
        <v>56</v>
      </c>
      <c r="T6621" s="47">
        <f t="shared" si="2018"/>
        <v>46670</v>
      </c>
      <c r="AE6621" s="33"/>
    </row>
    <row r="6622" spans="1:31" x14ac:dyDescent="0.2">
      <c r="A6622" s="90">
        <f t="shared" si="2024"/>
        <v>46647</v>
      </c>
      <c r="B6622" s="2">
        <f t="shared" si="2019"/>
        <v>0</v>
      </c>
      <c r="C6622" s="2">
        <f t="shared" si="2017"/>
        <v>188994.70100619984</v>
      </c>
      <c r="D6622" s="47">
        <f t="shared" si="2025"/>
        <v>46641</v>
      </c>
      <c r="E6622" s="3">
        <f t="shared" si="2015"/>
        <v>-1</v>
      </c>
      <c r="F6622" s="4">
        <f t="shared" si="2032"/>
        <v>7</v>
      </c>
      <c r="G6622" s="4">
        <f t="shared" si="2030"/>
        <v>30</v>
      </c>
      <c r="H6622" s="2">
        <f t="shared" si="2026"/>
        <v>0</v>
      </c>
      <c r="I6622" s="2">
        <f t="shared" si="2027"/>
        <v>0</v>
      </c>
      <c r="J6622" s="2">
        <f t="shared" si="2020"/>
        <v>0</v>
      </c>
      <c r="K6622" s="2">
        <f t="shared" si="2021"/>
        <v>0</v>
      </c>
      <c r="L6622" s="1">
        <f t="shared" si="2028"/>
        <v>0</v>
      </c>
      <c r="M6622" s="3">
        <f t="shared" si="2016"/>
        <v>0</v>
      </c>
      <c r="N6622" s="2">
        <f t="shared" si="2022"/>
        <v>0</v>
      </c>
      <c r="O6622" s="18">
        <f t="shared" si="2029"/>
        <v>0.14499999999999999</v>
      </c>
      <c r="P6622" s="8">
        <f t="shared" si="2033"/>
        <v>1.002636337</v>
      </c>
      <c r="Q6622" s="2">
        <f t="shared" si="2031"/>
        <v>0</v>
      </c>
      <c r="R6622" s="2">
        <f t="shared" si="2023"/>
        <v>0</v>
      </c>
      <c r="S6622" s="9" t="s">
        <v>56</v>
      </c>
      <c r="T6622" s="47">
        <f t="shared" si="2018"/>
        <v>46670</v>
      </c>
      <c r="AE6622" s="33"/>
    </row>
    <row r="6623" spans="1:31" x14ac:dyDescent="0.2">
      <c r="A6623" s="90">
        <f t="shared" si="2024"/>
        <v>46648</v>
      </c>
      <c r="B6623" s="2">
        <f t="shared" si="2019"/>
        <v>0</v>
      </c>
      <c r="C6623" s="2">
        <f t="shared" si="2017"/>
        <v>188994.70100619984</v>
      </c>
      <c r="D6623" s="47">
        <f t="shared" si="2025"/>
        <v>46641</v>
      </c>
      <c r="E6623" s="3">
        <f t="shared" si="2015"/>
        <v>-1</v>
      </c>
      <c r="F6623" s="4">
        <f t="shared" si="2032"/>
        <v>8</v>
      </c>
      <c r="G6623" s="4">
        <f t="shared" si="2030"/>
        <v>30</v>
      </c>
      <c r="H6623" s="2">
        <f t="shared" si="2026"/>
        <v>0</v>
      </c>
      <c r="I6623" s="2">
        <f t="shared" si="2027"/>
        <v>0</v>
      </c>
      <c r="J6623" s="2">
        <f t="shared" si="2020"/>
        <v>0</v>
      </c>
      <c r="K6623" s="2">
        <f t="shared" si="2021"/>
        <v>0</v>
      </c>
      <c r="L6623" s="1">
        <f t="shared" si="2028"/>
        <v>0</v>
      </c>
      <c r="M6623" s="3">
        <f t="shared" si="2016"/>
        <v>0</v>
      </c>
      <c r="N6623" s="2">
        <f t="shared" si="2022"/>
        <v>0</v>
      </c>
      <c r="O6623" s="18">
        <f t="shared" si="2029"/>
        <v>0.14499999999999999</v>
      </c>
      <c r="P6623" s="8">
        <f t="shared" si="2033"/>
        <v>1.0030135229999999</v>
      </c>
      <c r="Q6623" s="2">
        <f t="shared" si="2031"/>
        <v>0</v>
      </c>
      <c r="R6623" s="2">
        <f t="shared" si="2023"/>
        <v>0</v>
      </c>
      <c r="S6623" s="9" t="s">
        <v>56</v>
      </c>
      <c r="T6623" s="47">
        <f t="shared" si="2018"/>
        <v>46670</v>
      </c>
      <c r="AE6623" s="33"/>
    </row>
    <row r="6624" spans="1:31" x14ac:dyDescent="0.2">
      <c r="A6624" s="90">
        <f t="shared" si="2024"/>
        <v>46649</v>
      </c>
      <c r="B6624" s="2">
        <f t="shared" si="2019"/>
        <v>0</v>
      </c>
      <c r="C6624" s="2">
        <f t="shared" si="2017"/>
        <v>188994.70100619984</v>
      </c>
      <c r="D6624" s="47">
        <f t="shared" si="2025"/>
        <v>46641</v>
      </c>
      <c r="E6624" s="3">
        <f t="shared" si="2015"/>
        <v>-1</v>
      </c>
      <c r="F6624" s="4">
        <f t="shared" si="2032"/>
        <v>9</v>
      </c>
      <c r="G6624" s="4">
        <f t="shared" si="2030"/>
        <v>30</v>
      </c>
      <c r="H6624" s="2">
        <f t="shared" si="2026"/>
        <v>0</v>
      </c>
      <c r="I6624" s="2">
        <f t="shared" si="2027"/>
        <v>0</v>
      </c>
      <c r="J6624" s="2">
        <f t="shared" si="2020"/>
        <v>0</v>
      </c>
      <c r="K6624" s="2">
        <f t="shared" si="2021"/>
        <v>0</v>
      </c>
      <c r="L6624" s="1">
        <f t="shared" si="2028"/>
        <v>0</v>
      </c>
      <c r="M6624" s="3">
        <f t="shared" si="2016"/>
        <v>0</v>
      </c>
      <c r="N6624" s="2">
        <f t="shared" si="2022"/>
        <v>0</v>
      </c>
      <c r="O6624" s="18">
        <f t="shared" si="2029"/>
        <v>0.14499999999999999</v>
      </c>
      <c r="P6624" s="8">
        <f t="shared" si="2033"/>
        <v>1.0033908520000001</v>
      </c>
      <c r="Q6624" s="2">
        <f t="shared" si="2031"/>
        <v>0</v>
      </c>
      <c r="R6624" s="2">
        <f t="shared" si="2023"/>
        <v>0</v>
      </c>
      <c r="S6624" s="9" t="s">
        <v>56</v>
      </c>
      <c r="T6624" s="47">
        <f t="shared" si="2018"/>
        <v>46670</v>
      </c>
      <c r="AE6624" s="33"/>
    </row>
    <row r="6625" spans="1:31" x14ac:dyDescent="0.2">
      <c r="A6625" s="90">
        <f t="shared" si="2024"/>
        <v>46650</v>
      </c>
      <c r="B6625" s="2">
        <f t="shared" si="2019"/>
        <v>0</v>
      </c>
      <c r="C6625" s="2">
        <f t="shared" si="2017"/>
        <v>188994.70100619984</v>
      </c>
      <c r="D6625" s="47">
        <f t="shared" si="2025"/>
        <v>46641</v>
      </c>
      <c r="E6625" s="3">
        <f t="shared" si="2015"/>
        <v>-1</v>
      </c>
      <c r="F6625" s="4">
        <f t="shared" si="2032"/>
        <v>10</v>
      </c>
      <c r="G6625" s="4">
        <f t="shared" si="2030"/>
        <v>30</v>
      </c>
      <c r="H6625" s="2">
        <f t="shared" si="2026"/>
        <v>0</v>
      </c>
      <c r="I6625" s="2">
        <f t="shared" si="2027"/>
        <v>0</v>
      </c>
      <c r="J6625" s="2">
        <f t="shared" si="2020"/>
        <v>0</v>
      </c>
      <c r="K6625" s="2">
        <f t="shared" si="2021"/>
        <v>0</v>
      </c>
      <c r="L6625" s="1">
        <f t="shared" si="2028"/>
        <v>0</v>
      </c>
      <c r="M6625" s="3">
        <f t="shared" si="2016"/>
        <v>0</v>
      </c>
      <c r="N6625" s="2">
        <f t="shared" si="2022"/>
        <v>0</v>
      </c>
      <c r="O6625" s="18">
        <f t="shared" si="2029"/>
        <v>0.14499999999999999</v>
      </c>
      <c r="P6625" s="8">
        <f t="shared" si="2033"/>
        <v>1.003768322</v>
      </c>
      <c r="Q6625" s="2">
        <f t="shared" si="2031"/>
        <v>0</v>
      </c>
      <c r="R6625" s="2">
        <f t="shared" si="2023"/>
        <v>0</v>
      </c>
      <c r="S6625" s="9" t="s">
        <v>56</v>
      </c>
      <c r="T6625" s="47">
        <f t="shared" si="2018"/>
        <v>46670</v>
      </c>
      <c r="AE6625" s="33"/>
    </row>
    <row r="6626" spans="1:31" x14ac:dyDescent="0.2">
      <c r="A6626" s="90">
        <f t="shared" si="2024"/>
        <v>46651</v>
      </c>
      <c r="B6626" s="2">
        <f t="shared" si="2019"/>
        <v>0</v>
      </c>
      <c r="C6626" s="2">
        <f t="shared" si="2017"/>
        <v>188994.70100619984</v>
      </c>
      <c r="D6626" s="47">
        <f t="shared" si="2025"/>
        <v>46641</v>
      </c>
      <c r="E6626" s="3">
        <f t="shared" si="2015"/>
        <v>-1</v>
      </c>
      <c r="F6626" s="4">
        <f t="shared" si="2032"/>
        <v>11</v>
      </c>
      <c r="G6626" s="4">
        <f t="shared" si="2030"/>
        <v>30</v>
      </c>
      <c r="H6626" s="2">
        <f t="shared" si="2026"/>
        <v>0</v>
      </c>
      <c r="I6626" s="2">
        <f t="shared" si="2027"/>
        <v>0</v>
      </c>
      <c r="J6626" s="2">
        <f t="shared" si="2020"/>
        <v>0</v>
      </c>
      <c r="K6626" s="2">
        <f t="shared" si="2021"/>
        <v>0</v>
      </c>
      <c r="L6626" s="1">
        <f t="shared" si="2028"/>
        <v>0</v>
      </c>
      <c r="M6626" s="3">
        <f t="shared" si="2016"/>
        <v>0</v>
      </c>
      <c r="N6626" s="2">
        <f t="shared" si="2022"/>
        <v>0</v>
      </c>
      <c r="O6626" s="18">
        <f t="shared" si="2029"/>
        <v>0.14499999999999999</v>
      </c>
      <c r="P6626" s="8">
        <f t="shared" si="2033"/>
        <v>1.0041459349999999</v>
      </c>
      <c r="Q6626" s="2">
        <f t="shared" si="2031"/>
        <v>0</v>
      </c>
      <c r="R6626" s="2">
        <f t="shared" si="2023"/>
        <v>0</v>
      </c>
      <c r="S6626" s="9" t="s">
        <v>56</v>
      </c>
      <c r="T6626" s="47">
        <f t="shared" si="2018"/>
        <v>46670</v>
      </c>
      <c r="AE6626" s="33"/>
    </row>
    <row r="6627" spans="1:31" x14ac:dyDescent="0.2">
      <c r="A6627" s="90">
        <f t="shared" si="2024"/>
        <v>46652</v>
      </c>
      <c r="B6627" s="2">
        <f t="shared" si="2019"/>
        <v>0</v>
      </c>
      <c r="C6627" s="2">
        <f t="shared" si="2017"/>
        <v>188994.70100619984</v>
      </c>
      <c r="D6627" s="47">
        <f t="shared" si="2025"/>
        <v>46641</v>
      </c>
      <c r="E6627" s="3">
        <f t="shared" si="2015"/>
        <v>-1</v>
      </c>
      <c r="F6627" s="4">
        <f t="shared" si="2032"/>
        <v>12</v>
      </c>
      <c r="G6627" s="4">
        <f t="shared" si="2030"/>
        <v>30</v>
      </c>
      <c r="H6627" s="2">
        <f t="shared" si="2026"/>
        <v>0</v>
      </c>
      <c r="I6627" s="2">
        <f t="shared" si="2027"/>
        <v>0</v>
      </c>
      <c r="J6627" s="2">
        <f t="shared" si="2020"/>
        <v>0</v>
      </c>
      <c r="K6627" s="2">
        <f t="shared" si="2021"/>
        <v>0</v>
      </c>
      <c r="L6627" s="1">
        <f t="shared" si="2028"/>
        <v>0</v>
      </c>
      <c r="M6627" s="3">
        <f t="shared" si="2016"/>
        <v>0</v>
      </c>
      <c r="N6627" s="2">
        <f t="shared" si="2022"/>
        <v>0</v>
      </c>
      <c r="O6627" s="18">
        <f t="shared" si="2029"/>
        <v>0.14499999999999999</v>
      </c>
      <c r="P6627" s="8">
        <f t="shared" si="2033"/>
        <v>1.004523689</v>
      </c>
      <c r="Q6627" s="2">
        <f t="shared" si="2031"/>
        <v>0</v>
      </c>
      <c r="R6627" s="2">
        <f t="shared" si="2023"/>
        <v>0</v>
      </c>
      <c r="S6627" s="9" t="s">
        <v>56</v>
      </c>
      <c r="T6627" s="47">
        <f t="shared" si="2018"/>
        <v>46670</v>
      </c>
      <c r="AE6627" s="33"/>
    </row>
    <row r="6628" spans="1:31" x14ac:dyDescent="0.2">
      <c r="A6628" s="90">
        <f t="shared" si="2024"/>
        <v>46653</v>
      </c>
      <c r="B6628" s="2">
        <f t="shared" si="2019"/>
        <v>0</v>
      </c>
      <c r="C6628" s="2">
        <f t="shared" si="2017"/>
        <v>188994.70100619984</v>
      </c>
      <c r="D6628" s="47">
        <f t="shared" si="2025"/>
        <v>46641</v>
      </c>
      <c r="E6628" s="3">
        <f t="shared" si="2015"/>
        <v>-1</v>
      </c>
      <c r="F6628" s="4">
        <f t="shared" si="2032"/>
        <v>13</v>
      </c>
      <c r="G6628" s="4">
        <f t="shared" si="2030"/>
        <v>30</v>
      </c>
      <c r="H6628" s="2">
        <f t="shared" si="2026"/>
        <v>0</v>
      </c>
      <c r="I6628" s="2">
        <f t="shared" si="2027"/>
        <v>0</v>
      </c>
      <c r="J6628" s="2">
        <f t="shared" si="2020"/>
        <v>0</v>
      </c>
      <c r="K6628" s="2">
        <f t="shared" si="2021"/>
        <v>0</v>
      </c>
      <c r="L6628" s="1">
        <f t="shared" si="2028"/>
        <v>0</v>
      </c>
      <c r="M6628" s="3">
        <f t="shared" si="2016"/>
        <v>0</v>
      </c>
      <c r="N6628" s="2">
        <f t="shared" si="2022"/>
        <v>0</v>
      </c>
      <c r="O6628" s="18">
        <f t="shared" si="2029"/>
        <v>0.14499999999999999</v>
      </c>
      <c r="P6628" s="8">
        <f t="shared" si="2033"/>
        <v>1.0049015859999999</v>
      </c>
      <c r="Q6628" s="2">
        <f t="shared" si="2031"/>
        <v>0</v>
      </c>
      <c r="R6628" s="2">
        <f t="shared" si="2023"/>
        <v>0</v>
      </c>
      <c r="S6628" s="9" t="s">
        <v>56</v>
      </c>
      <c r="T6628" s="47">
        <f t="shared" si="2018"/>
        <v>46670</v>
      </c>
      <c r="AE6628" s="33"/>
    </row>
    <row r="6629" spans="1:31" x14ac:dyDescent="0.2">
      <c r="A6629" s="90">
        <f t="shared" si="2024"/>
        <v>46654</v>
      </c>
      <c r="B6629" s="2">
        <f t="shared" si="2019"/>
        <v>0</v>
      </c>
      <c r="C6629" s="2">
        <f t="shared" si="2017"/>
        <v>188994.70100619984</v>
      </c>
      <c r="D6629" s="47">
        <f t="shared" si="2025"/>
        <v>46641</v>
      </c>
      <c r="E6629" s="3">
        <f t="shared" si="2015"/>
        <v>-1</v>
      </c>
      <c r="F6629" s="4">
        <f t="shared" si="2032"/>
        <v>14</v>
      </c>
      <c r="G6629" s="4">
        <f t="shared" si="2030"/>
        <v>30</v>
      </c>
      <c r="H6629" s="2">
        <f t="shared" si="2026"/>
        <v>0</v>
      </c>
      <c r="I6629" s="2">
        <f t="shared" si="2027"/>
        <v>0</v>
      </c>
      <c r="J6629" s="2">
        <f t="shared" si="2020"/>
        <v>0</v>
      </c>
      <c r="K6629" s="2">
        <f t="shared" si="2021"/>
        <v>0</v>
      </c>
      <c r="L6629" s="1">
        <f t="shared" si="2028"/>
        <v>0</v>
      </c>
      <c r="M6629" s="3">
        <f t="shared" si="2016"/>
        <v>0</v>
      </c>
      <c r="N6629" s="2">
        <f t="shared" si="2022"/>
        <v>0</v>
      </c>
      <c r="O6629" s="18">
        <f t="shared" si="2029"/>
        <v>0.14499999999999999</v>
      </c>
      <c r="P6629" s="8">
        <f t="shared" si="2033"/>
        <v>1.0052796239999999</v>
      </c>
      <c r="Q6629" s="2">
        <f t="shared" si="2031"/>
        <v>0</v>
      </c>
      <c r="R6629" s="2">
        <f t="shared" si="2023"/>
        <v>0</v>
      </c>
      <c r="S6629" s="9" t="s">
        <v>56</v>
      </c>
      <c r="T6629" s="47">
        <f t="shared" si="2018"/>
        <v>46670</v>
      </c>
      <c r="AE6629" s="33"/>
    </row>
    <row r="6630" spans="1:31" x14ac:dyDescent="0.2">
      <c r="A6630" s="90">
        <f t="shared" si="2024"/>
        <v>46655</v>
      </c>
      <c r="B6630" s="2">
        <f t="shared" si="2019"/>
        <v>0</v>
      </c>
      <c r="C6630" s="2">
        <f t="shared" si="2017"/>
        <v>188994.70100619984</v>
      </c>
      <c r="D6630" s="47">
        <f t="shared" si="2025"/>
        <v>46641</v>
      </c>
      <c r="E6630" s="3">
        <f t="shared" si="2015"/>
        <v>-1</v>
      </c>
      <c r="F6630" s="4">
        <f t="shared" si="2032"/>
        <v>15</v>
      </c>
      <c r="G6630" s="4">
        <f t="shared" si="2030"/>
        <v>30</v>
      </c>
      <c r="H6630" s="2">
        <f t="shared" si="2026"/>
        <v>0</v>
      </c>
      <c r="I6630" s="2">
        <f t="shared" si="2027"/>
        <v>0</v>
      </c>
      <c r="J6630" s="2">
        <f t="shared" si="2020"/>
        <v>0</v>
      </c>
      <c r="K6630" s="2">
        <f t="shared" si="2021"/>
        <v>0</v>
      </c>
      <c r="L6630" s="1">
        <f t="shared" si="2028"/>
        <v>0</v>
      </c>
      <c r="M6630" s="3">
        <f t="shared" si="2016"/>
        <v>0</v>
      </c>
      <c r="N6630" s="2">
        <f t="shared" si="2022"/>
        <v>0</v>
      </c>
      <c r="O6630" s="18">
        <f t="shared" si="2029"/>
        <v>0.14499999999999999</v>
      </c>
      <c r="P6630" s="8">
        <f t="shared" si="2033"/>
        <v>1.005657805</v>
      </c>
      <c r="Q6630" s="2">
        <f t="shared" si="2031"/>
        <v>0</v>
      </c>
      <c r="R6630" s="2">
        <f t="shared" si="2023"/>
        <v>0</v>
      </c>
      <c r="S6630" s="9" t="s">
        <v>56</v>
      </c>
      <c r="T6630" s="47">
        <f t="shared" si="2018"/>
        <v>46670</v>
      </c>
      <c r="AE6630" s="33"/>
    </row>
    <row r="6631" spans="1:31" x14ac:dyDescent="0.2">
      <c r="A6631" s="90">
        <f t="shared" si="2024"/>
        <v>46656</v>
      </c>
      <c r="B6631" s="2">
        <f t="shared" si="2019"/>
        <v>0</v>
      </c>
      <c r="C6631" s="2">
        <f t="shared" si="2017"/>
        <v>188994.70100619984</v>
      </c>
      <c r="D6631" s="47">
        <f t="shared" si="2025"/>
        <v>46641</v>
      </c>
      <c r="E6631" s="3">
        <f t="shared" si="2015"/>
        <v>-1</v>
      </c>
      <c r="F6631" s="4">
        <f t="shared" si="2032"/>
        <v>16</v>
      </c>
      <c r="G6631" s="4">
        <f t="shared" si="2030"/>
        <v>30</v>
      </c>
      <c r="H6631" s="2">
        <f t="shared" si="2026"/>
        <v>0</v>
      </c>
      <c r="I6631" s="2">
        <f t="shared" si="2027"/>
        <v>0</v>
      </c>
      <c r="J6631" s="2">
        <f t="shared" si="2020"/>
        <v>0</v>
      </c>
      <c r="K6631" s="2">
        <f t="shared" si="2021"/>
        <v>0</v>
      </c>
      <c r="L6631" s="1">
        <f t="shared" si="2028"/>
        <v>0</v>
      </c>
      <c r="M6631" s="3">
        <f t="shared" si="2016"/>
        <v>0</v>
      </c>
      <c r="N6631" s="2">
        <f t="shared" si="2022"/>
        <v>0</v>
      </c>
      <c r="O6631" s="18">
        <f t="shared" si="2029"/>
        <v>0.14499999999999999</v>
      </c>
      <c r="P6631" s="8">
        <f t="shared" si="2033"/>
        <v>1.0060361280000001</v>
      </c>
      <c r="Q6631" s="2">
        <f t="shared" si="2031"/>
        <v>0</v>
      </c>
      <c r="R6631" s="2">
        <f t="shared" si="2023"/>
        <v>0</v>
      </c>
      <c r="S6631" s="9" t="s">
        <v>56</v>
      </c>
      <c r="T6631" s="47">
        <f t="shared" si="2018"/>
        <v>46670</v>
      </c>
      <c r="AE6631" s="33"/>
    </row>
    <row r="6632" spans="1:31" x14ac:dyDescent="0.2">
      <c r="A6632" s="90">
        <f t="shared" si="2024"/>
        <v>46657</v>
      </c>
      <c r="B6632" s="2">
        <f t="shared" si="2019"/>
        <v>0</v>
      </c>
      <c r="C6632" s="2">
        <f t="shared" si="2017"/>
        <v>188994.70100619984</v>
      </c>
      <c r="D6632" s="47">
        <f t="shared" si="2025"/>
        <v>46641</v>
      </c>
      <c r="E6632" s="3">
        <f t="shared" si="2015"/>
        <v>-1</v>
      </c>
      <c r="F6632" s="4">
        <f t="shared" si="2032"/>
        <v>17</v>
      </c>
      <c r="G6632" s="4">
        <f t="shared" si="2030"/>
        <v>30</v>
      </c>
      <c r="H6632" s="2">
        <f t="shared" si="2026"/>
        <v>0</v>
      </c>
      <c r="I6632" s="2">
        <f t="shared" si="2027"/>
        <v>0</v>
      </c>
      <c r="J6632" s="2">
        <f t="shared" si="2020"/>
        <v>0</v>
      </c>
      <c r="K6632" s="2">
        <f t="shared" si="2021"/>
        <v>0</v>
      </c>
      <c r="L6632" s="1">
        <f t="shared" si="2028"/>
        <v>0</v>
      </c>
      <c r="M6632" s="3">
        <f t="shared" si="2016"/>
        <v>0</v>
      </c>
      <c r="N6632" s="2">
        <f t="shared" si="2022"/>
        <v>0</v>
      </c>
      <c r="O6632" s="18">
        <f t="shared" si="2029"/>
        <v>0.14499999999999999</v>
      </c>
      <c r="P6632" s="8">
        <f t="shared" si="2033"/>
        <v>1.006414594</v>
      </c>
      <c r="Q6632" s="2">
        <f t="shared" si="2031"/>
        <v>0</v>
      </c>
      <c r="R6632" s="2">
        <f t="shared" si="2023"/>
        <v>0</v>
      </c>
      <c r="S6632" s="9" t="s">
        <v>56</v>
      </c>
      <c r="T6632" s="47">
        <f t="shared" si="2018"/>
        <v>46670</v>
      </c>
      <c r="AE6632" s="33"/>
    </row>
    <row r="6633" spans="1:31" x14ac:dyDescent="0.2">
      <c r="A6633" s="90">
        <f t="shared" si="2024"/>
        <v>46658</v>
      </c>
      <c r="B6633" s="2">
        <f t="shared" si="2019"/>
        <v>0</v>
      </c>
      <c r="C6633" s="2">
        <f t="shared" si="2017"/>
        <v>188994.70100619984</v>
      </c>
      <c r="D6633" s="47">
        <f t="shared" si="2025"/>
        <v>46641</v>
      </c>
      <c r="E6633" s="3">
        <f t="shared" si="2015"/>
        <v>-1</v>
      </c>
      <c r="F6633" s="4">
        <f t="shared" si="2032"/>
        <v>18</v>
      </c>
      <c r="G6633" s="4">
        <f t="shared" si="2030"/>
        <v>30</v>
      </c>
      <c r="H6633" s="2">
        <f t="shared" si="2026"/>
        <v>0</v>
      </c>
      <c r="I6633" s="2">
        <f t="shared" si="2027"/>
        <v>0</v>
      </c>
      <c r="J6633" s="2">
        <f t="shared" si="2020"/>
        <v>0</v>
      </c>
      <c r="K6633" s="2">
        <f t="shared" si="2021"/>
        <v>0</v>
      </c>
      <c r="L6633" s="1">
        <f t="shared" si="2028"/>
        <v>0</v>
      </c>
      <c r="M6633" s="3">
        <f t="shared" si="2016"/>
        <v>0</v>
      </c>
      <c r="N6633" s="2">
        <f t="shared" si="2022"/>
        <v>0</v>
      </c>
      <c r="O6633" s="18">
        <f t="shared" si="2029"/>
        <v>0.14499999999999999</v>
      </c>
      <c r="P6633" s="8">
        <f t="shared" si="2033"/>
        <v>1.0067932020000001</v>
      </c>
      <c r="Q6633" s="2">
        <f t="shared" si="2031"/>
        <v>0</v>
      </c>
      <c r="R6633" s="2">
        <f t="shared" si="2023"/>
        <v>0</v>
      </c>
      <c r="S6633" s="9" t="s">
        <v>56</v>
      </c>
      <c r="T6633" s="47">
        <f t="shared" si="2018"/>
        <v>46670</v>
      </c>
      <c r="AE6633" s="33"/>
    </row>
    <row r="6634" spans="1:31" x14ac:dyDescent="0.2">
      <c r="A6634" s="90">
        <f t="shared" si="2024"/>
        <v>46659</v>
      </c>
      <c r="B6634" s="2">
        <f t="shared" si="2019"/>
        <v>0</v>
      </c>
      <c r="C6634" s="2">
        <f t="shared" si="2017"/>
        <v>188994.70100619984</v>
      </c>
      <c r="D6634" s="47">
        <f t="shared" si="2025"/>
        <v>46641</v>
      </c>
      <c r="E6634" s="3">
        <f t="shared" si="2015"/>
        <v>-1</v>
      </c>
      <c r="F6634" s="4">
        <f t="shared" si="2032"/>
        <v>19</v>
      </c>
      <c r="G6634" s="4">
        <f t="shared" si="2030"/>
        <v>30</v>
      </c>
      <c r="H6634" s="2">
        <f t="shared" si="2026"/>
        <v>0</v>
      </c>
      <c r="I6634" s="2">
        <f t="shared" si="2027"/>
        <v>0</v>
      </c>
      <c r="J6634" s="2">
        <f t="shared" si="2020"/>
        <v>0</v>
      </c>
      <c r="K6634" s="2">
        <f t="shared" si="2021"/>
        <v>0</v>
      </c>
      <c r="L6634" s="1">
        <f t="shared" si="2028"/>
        <v>0</v>
      </c>
      <c r="M6634" s="3">
        <f t="shared" si="2016"/>
        <v>0</v>
      </c>
      <c r="N6634" s="2">
        <f t="shared" si="2022"/>
        <v>0</v>
      </c>
      <c r="O6634" s="18">
        <f t="shared" si="2029"/>
        <v>0.14499999999999999</v>
      </c>
      <c r="P6634" s="8">
        <f t="shared" si="2033"/>
        <v>1.007171952</v>
      </c>
      <c r="Q6634" s="2">
        <f t="shared" si="2031"/>
        <v>0</v>
      </c>
      <c r="R6634" s="2">
        <f t="shared" si="2023"/>
        <v>0</v>
      </c>
      <c r="S6634" s="9" t="s">
        <v>56</v>
      </c>
      <c r="T6634" s="47">
        <f t="shared" si="2018"/>
        <v>46670</v>
      </c>
      <c r="AE6634" s="33"/>
    </row>
    <row r="6635" spans="1:31" x14ac:dyDescent="0.2">
      <c r="A6635" s="90">
        <f t="shared" si="2024"/>
        <v>46660</v>
      </c>
      <c r="B6635" s="2">
        <f t="shared" si="2019"/>
        <v>0</v>
      </c>
      <c r="C6635" s="2">
        <f t="shared" si="2017"/>
        <v>188994.70100619984</v>
      </c>
      <c r="D6635" s="47">
        <f t="shared" si="2025"/>
        <v>46641</v>
      </c>
      <c r="E6635" s="3">
        <f t="shared" ref="E6635:E6698" si="2034">IF(DAY(A6634)=$E$2,VLOOKUP(A6634,$AF$10:$AG$315,2),E6634)</f>
        <v>-1</v>
      </c>
      <c r="F6635" s="4">
        <f t="shared" si="2032"/>
        <v>20</v>
      </c>
      <c r="G6635" s="4">
        <f t="shared" si="2030"/>
        <v>30</v>
      </c>
      <c r="H6635" s="2">
        <f t="shared" si="2026"/>
        <v>0</v>
      </c>
      <c r="I6635" s="2">
        <f t="shared" si="2027"/>
        <v>0</v>
      </c>
      <c r="J6635" s="2">
        <f t="shared" si="2020"/>
        <v>0</v>
      </c>
      <c r="K6635" s="2">
        <f t="shared" si="2021"/>
        <v>0</v>
      </c>
      <c r="L6635" s="1">
        <f t="shared" si="2028"/>
        <v>0</v>
      </c>
      <c r="M6635" s="3">
        <f t="shared" si="2016"/>
        <v>0</v>
      </c>
      <c r="N6635" s="2">
        <f t="shared" si="2022"/>
        <v>0</v>
      </c>
      <c r="O6635" s="18">
        <f t="shared" si="2029"/>
        <v>0.14499999999999999</v>
      </c>
      <c r="P6635" s="8">
        <f t="shared" si="2033"/>
        <v>1.0075508449999999</v>
      </c>
      <c r="Q6635" s="2">
        <f t="shared" si="2031"/>
        <v>0</v>
      </c>
      <c r="R6635" s="2">
        <f t="shared" si="2023"/>
        <v>0</v>
      </c>
      <c r="S6635" s="9" t="s">
        <v>56</v>
      </c>
      <c r="T6635" s="47">
        <f t="shared" si="2018"/>
        <v>46670</v>
      </c>
      <c r="AE6635" s="33"/>
    </row>
    <row r="6636" spans="1:31" x14ac:dyDescent="0.2">
      <c r="A6636" s="90">
        <f t="shared" si="2024"/>
        <v>46661</v>
      </c>
      <c r="B6636" s="2">
        <f t="shared" si="2019"/>
        <v>0</v>
      </c>
      <c r="C6636" s="2">
        <f t="shared" si="2017"/>
        <v>188994.70100619984</v>
      </c>
      <c r="D6636" s="47">
        <f t="shared" si="2025"/>
        <v>46641</v>
      </c>
      <c r="E6636" s="3">
        <f t="shared" si="2034"/>
        <v>-1</v>
      </c>
      <c r="F6636" s="4">
        <f t="shared" si="2032"/>
        <v>21</v>
      </c>
      <c r="G6636" s="4">
        <f t="shared" si="2030"/>
        <v>30</v>
      </c>
      <c r="H6636" s="2">
        <f t="shared" si="2026"/>
        <v>0</v>
      </c>
      <c r="I6636" s="2">
        <f t="shared" si="2027"/>
        <v>0</v>
      </c>
      <c r="J6636" s="2">
        <f t="shared" si="2020"/>
        <v>0</v>
      </c>
      <c r="K6636" s="2">
        <f t="shared" si="2021"/>
        <v>0</v>
      </c>
      <c r="L6636" s="1">
        <f t="shared" si="2028"/>
        <v>0</v>
      </c>
      <c r="M6636" s="3">
        <f t="shared" si="2016"/>
        <v>0</v>
      </c>
      <c r="N6636" s="2">
        <f t="shared" si="2022"/>
        <v>0</v>
      </c>
      <c r="O6636" s="18">
        <f t="shared" si="2029"/>
        <v>0.14499999999999999</v>
      </c>
      <c r="P6636" s="8">
        <f t="shared" si="2033"/>
        <v>1.0079298800000001</v>
      </c>
      <c r="Q6636" s="2">
        <f t="shared" si="2031"/>
        <v>0</v>
      </c>
      <c r="R6636" s="2">
        <f t="shared" si="2023"/>
        <v>0</v>
      </c>
      <c r="S6636" s="9" t="s">
        <v>56</v>
      </c>
      <c r="T6636" s="47">
        <f t="shared" si="2018"/>
        <v>46670</v>
      </c>
      <c r="AE6636" s="33"/>
    </row>
    <row r="6637" spans="1:31" x14ac:dyDescent="0.2">
      <c r="A6637" s="90">
        <f t="shared" si="2024"/>
        <v>46662</v>
      </c>
      <c r="B6637" s="2">
        <f t="shared" si="2019"/>
        <v>0</v>
      </c>
      <c r="C6637" s="2">
        <f t="shared" si="2017"/>
        <v>188994.70100619984</v>
      </c>
      <c r="D6637" s="47">
        <f t="shared" si="2025"/>
        <v>46641</v>
      </c>
      <c r="E6637" s="3">
        <f t="shared" si="2034"/>
        <v>-1</v>
      </c>
      <c r="F6637" s="4">
        <f t="shared" si="2032"/>
        <v>22</v>
      </c>
      <c r="G6637" s="4">
        <f t="shared" si="2030"/>
        <v>30</v>
      </c>
      <c r="H6637" s="2">
        <f t="shared" si="2026"/>
        <v>0</v>
      </c>
      <c r="I6637" s="2">
        <f t="shared" si="2027"/>
        <v>0</v>
      </c>
      <c r="J6637" s="2">
        <f t="shared" si="2020"/>
        <v>0</v>
      </c>
      <c r="K6637" s="2">
        <f t="shared" si="2021"/>
        <v>0</v>
      </c>
      <c r="L6637" s="1">
        <f t="shared" si="2028"/>
        <v>0</v>
      </c>
      <c r="M6637" s="3">
        <f t="shared" si="2016"/>
        <v>0</v>
      </c>
      <c r="N6637" s="2">
        <f t="shared" si="2022"/>
        <v>0</v>
      </c>
      <c r="O6637" s="18">
        <f t="shared" si="2029"/>
        <v>0.14499999999999999</v>
      </c>
      <c r="P6637" s="8">
        <f t="shared" si="2033"/>
        <v>1.008309058</v>
      </c>
      <c r="Q6637" s="2">
        <f t="shared" si="2031"/>
        <v>0</v>
      </c>
      <c r="R6637" s="2">
        <f t="shared" si="2023"/>
        <v>0</v>
      </c>
      <c r="S6637" s="9" t="s">
        <v>56</v>
      </c>
      <c r="T6637" s="47">
        <f t="shared" si="2018"/>
        <v>46670</v>
      </c>
      <c r="AE6637" s="33"/>
    </row>
    <row r="6638" spans="1:31" x14ac:dyDescent="0.2">
      <c r="A6638" s="90">
        <f t="shared" si="2024"/>
        <v>46663</v>
      </c>
      <c r="B6638" s="2">
        <f t="shared" si="2019"/>
        <v>0</v>
      </c>
      <c r="C6638" s="2">
        <f t="shared" si="2017"/>
        <v>188994.70100619984</v>
      </c>
      <c r="D6638" s="47">
        <f t="shared" si="2025"/>
        <v>46641</v>
      </c>
      <c r="E6638" s="3">
        <f t="shared" si="2034"/>
        <v>-1</v>
      </c>
      <c r="F6638" s="4">
        <f t="shared" si="2032"/>
        <v>23</v>
      </c>
      <c r="G6638" s="4">
        <f t="shared" si="2030"/>
        <v>30</v>
      </c>
      <c r="H6638" s="2">
        <f t="shared" si="2026"/>
        <v>0</v>
      </c>
      <c r="I6638" s="2">
        <f t="shared" si="2027"/>
        <v>0</v>
      </c>
      <c r="J6638" s="2">
        <f t="shared" si="2020"/>
        <v>0</v>
      </c>
      <c r="K6638" s="2">
        <f t="shared" si="2021"/>
        <v>0</v>
      </c>
      <c r="L6638" s="1">
        <f t="shared" si="2028"/>
        <v>0</v>
      </c>
      <c r="M6638" s="3">
        <f t="shared" si="2016"/>
        <v>0</v>
      </c>
      <c r="N6638" s="2">
        <f t="shared" si="2022"/>
        <v>0</v>
      </c>
      <c r="O6638" s="18">
        <f t="shared" si="2029"/>
        <v>0.14499999999999999</v>
      </c>
      <c r="P6638" s="8">
        <f t="shared" si="2033"/>
        <v>1.0086883790000001</v>
      </c>
      <c r="Q6638" s="2">
        <f t="shared" si="2031"/>
        <v>0</v>
      </c>
      <c r="R6638" s="2">
        <f t="shared" si="2023"/>
        <v>0</v>
      </c>
      <c r="S6638" s="9" t="s">
        <v>56</v>
      </c>
      <c r="T6638" s="47">
        <f t="shared" si="2018"/>
        <v>46670</v>
      </c>
      <c r="AE6638" s="33"/>
    </row>
    <row r="6639" spans="1:31" x14ac:dyDescent="0.2">
      <c r="A6639" s="90">
        <f t="shared" si="2024"/>
        <v>46664</v>
      </c>
      <c r="B6639" s="2">
        <f t="shared" si="2019"/>
        <v>0</v>
      </c>
      <c r="C6639" s="2">
        <f t="shared" si="2017"/>
        <v>188994.70100619984</v>
      </c>
      <c r="D6639" s="47">
        <f t="shared" si="2025"/>
        <v>46641</v>
      </c>
      <c r="E6639" s="3">
        <f t="shared" si="2034"/>
        <v>-1</v>
      </c>
      <c r="F6639" s="4">
        <f t="shared" si="2032"/>
        <v>24</v>
      </c>
      <c r="G6639" s="4">
        <f t="shared" si="2030"/>
        <v>30</v>
      </c>
      <c r="H6639" s="2">
        <f t="shared" si="2026"/>
        <v>0</v>
      </c>
      <c r="I6639" s="2">
        <f t="shared" si="2027"/>
        <v>0</v>
      </c>
      <c r="J6639" s="2">
        <f t="shared" si="2020"/>
        <v>0</v>
      </c>
      <c r="K6639" s="2">
        <f t="shared" si="2021"/>
        <v>0</v>
      </c>
      <c r="L6639" s="1">
        <f t="shared" si="2028"/>
        <v>0</v>
      </c>
      <c r="M6639" s="3">
        <f t="shared" si="2016"/>
        <v>0</v>
      </c>
      <c r="N6639" s="2">
        <f t="shared" si="2022"/>
        <v>0</v>
      </c>
      <c r="O6639" s="18">
        <f t="shared" si="2029"/>
        <v>0.14499999999999999</v>
      </c>
      <c r="P6639" s="8">
        <f t="shared" si="2033"/>
        <v>1.0090678420000001</v>
      </c>
      <c r="Q6639" s="2">
        <f t="shared" si="2031"/>
        <v>0</v>
      </c>
      <c r="R6639" s="2">
        <f t="shared" si="2023"/>
        <v>0</v>
      </c>
      <c r="S6639" s="9" t="s">
        <v>56</v>
      </c>
      <c r="T6639" s="47">
        <f t="shared" si="2018"/>
        <v>46670</v>
      </c>
      <c r="AE6639" s="33"/>
    </row>
    <row r="6640" spans="1:31" x14ac:dyDescent="0.2">
      <c r="A6640" s="90">
        <f t="shared" si="2024"/>
        <v>46665</v>
      </c>
      <c r="B6640" s="2">
        <f t="shared" si="2019"/>
        <v>0</v>
      </c>
      <c r="C6640" s="2">
        <f t="shared" si="2017"/>
        <v>188994.70100619984</v>
      </c>
      <c r="D6640" s="47">
        <f t="shared" si="2025"/>
        <v>46641</v>
      </c>
      <c r="E6640" s="3">
        <f t="shared" si="2034"/>
        <v>-1</v>
      </c>
      <c r="F6640" s="4">
        <f t="shared" si="2032"/>
        <v>25</v>
      </c>
      <c r="G6640" s="4">
        <f t="shared" si="2030"/>
        <v>30</v>
      </c>
      <c r="H6640" s="2">
        <f t="shared" si="2026"/>
        <v>0</v>
      </c>
      <c r="I6640" s="2">
        <f t="shared" si="2027"/>
        <v>0</v>
      </c>
      <c r="J6640" s="2">
        <f t="shared" si="2020"/>
        <v>0</v>
      </c>
      <c r="K6640" s="2">
        <f t="shared" si="2021"/>
        <v>0</v>
      </c>
      <c r="L6640" s="1">
        <f t="shared" si="2028"/>
        <v>0</v>
      </c>
      <c r="M6640" s="3">
        <f t="shared" si="2016"/>
        <v>0</v>
      </c>
      <c r="N6640" s="2">
        <f t="shared" si="2022"/>
        <v>0</v>
      </c>
      <c r="O6640" s="18">
        <f t="shared" si="2029"/>
        <v>0.14499999999999999</v>
      </c>
      <c r="P6640" s="8">
        <f t="shared" si="2033"/>
        <v>1.009447448</v>
      </c>
      <c r="Q6640" s="2">
        <f t="shared" si="2031"/>
        <v>0</v>
      </c>
      <c r="R6640" s="2">
        <f t="shared" si="2023"/>
        <v>0</v>
      </c>
      <c r="S6640" s="9" t="s">
        <v>56</v>
      </c>
      <c r="T6640" s="47">
        <f t="shared" si="2018"/>
        <v>46670</v>
      </c>
      <c r="AE6640" s="33"/>
    </row>
    <row r="6641" spans="1:31" x14ac:dyDescent="0.2">
      <c r="A6641" s="90">
        <f t="shared" si="2024"/>
        <v>46666</v>
      </c>
      <c r="B6641" s="2">
        <f t="shared" si="2019"/>
        <v>0</v>
      </c>
      <c r="C6641" s="2">
        <f t="shared" si="2017"/>
        <v>188994.70100619984</v>
      </c>
      <c r="D6641" s="47">
        <f t="shared" si="2025"/>
        <v>46641</v>
      </c>
      <c r="E6641" s="3">
        <f t="shared" si="2034"/>
        <v>-1</v>
      </c>
      <c r="F6641" s="4">
        <f t="shared" si="2032"/>
        <v>26</v>
      </c>
      <c r="G6641" s="4">
        <f t="shared" si="2030"/>
        <v>30</v>
      </c>
      <c r="H6641" s="2">
        <f t="shared" si="2026"/>
        <v>0</v>
      </c>
      <c r="I6641" s="2">
        <f t="shared" si="2027"/>
        <v>0</v>
      </c>
      <c r="J6641" s="2">
        <f t="shared" si="2020"/>
        <v>0</v>
      </c>
      <c r="K6641" s="2">
        <f t="shared" si="2021"/>
        <v>0</v>
      </c>
      <c r="L6641" s="1">
        <f t="shared" si="2028"/>
        <v>0</v>
      </c>
      <c r="M6641" s="3">
        <f t="shared" si="2016"/>
        <v>0</v>
      </c>
      <c r="N6641" s="2">
        <f t="shared" si="2022"/>
        <v>0</v>
      </c>
      <c r="O6641" s="18">
        <f t="shared" si="2029"/>
        <v>0.14499999999999999</v>
      </c>
      <c r="P6641" s="8">
        <f t="shared" si="2033"/>
        <v>1.0098271969999999</v>
      </c>
      <c r="Q6641" s="2">
        <f t="shared" si="2031"/>
        <v>0</v>
      </c>
      <c r="R6641" s="2">
        <f t="shared" si="2023"/>
        <v>0</v>
      </c>
      <c r="S6641" s="9" t="s">
        <v>56</v>
      </c>
      <c r="T6641" s="47">
        <f t="shared" si="2018"/>
        <v>46670</v>
      </c>
      <c r="AE6641" s="33"/>
    </row>
    <row r="6642" spans="1:31" x14ac:dyDescent="0.2">
      <c r="A6642" s="90">
        <f t="shared" si="2024"/>
        <v>46667</v>
      </c>
      <c r="B6642" s="2">
        <f t="shared" si="2019"/>
        <v>0</v>
      </c>
      <c r="C6642" s="2">
        <f t="shared" si="2017"/>
        <v>188994.70100619984</v>
      </c>
      <c r="D6642" s="47">
        <f t="shared" si="2025"/>
        <v>46641</v>
      </c>
      <c r="E6642" s="3">
        <f t="shared" si="2034"/>
        <v>-1</v>
      </c>
      <c r="F6642" s="4">
        <f t="shared" si="2032"/>
        <v>27</v>
      </c>
      <c r="G6642" s="4">
        <f t="shared" si="2030"/>
        <v>30</v>
      </c>
      <c r="H6642" s="2">
        <f t="shared" si="2026"/>
        <v>0</v>
      </c>
      <c r="I6642" s="2">
        <f t="shared" si="2027"/>
        <v>0</v>
      </c>
      <c r="J6642" s="2">
        <f t="shared" si="2020"/>
        <v>0</v>
      </c>
      <c r="K6642" s="2">
        <f t="shared" si="2021"/>
        <v>0</v>
      </c>
      <c r="L6642" s="1">
        <f t="shared" si="2028"/>
        <v>0</v>
      </c>
      <c r="M6642" s="3">
        <f t="shared" si="2016"/>
        <v>0</v>
      </c>
      <c r="N6642" s="2">
        <f t="shared" si="2022"/>
        <v>0</v>
      </c>
      <c r="O6642" s="18">
        <f t="shared" si="2029"/>
        <v>0.14499999999999999</v>
      </c>
      <c r="P6642" s="8">
        <f t="shared" si="2033"/>
        <v>1.010207088</v>
      </c>
      <c r="Q6642" s="2">
        <f t="shared" si="2031"/>
        <v>0</v>
      </c>
      <c r="R6642" s="2">
        <f t="shared" si="2023"/>
        <v>0</v>
      </c>
      <c r="S6642" s="9" t="s">
        <v>56</v>
      </c>
      <c r="T6642" s="47">
        <f t="shared" si="2018"/>
        <v>46670</v>
      </c>
      <c r="AE6642" s="33"/>
    </row>
    <row r="6643" spans="1:31" x14ac:dyDescent="0.2">
      <c r="A6643" s="90">
        <f t="shared" si="2024"/>
        <v>46668</v>
      </c>
      <c r="B6643" s="2">
        <f t="shared" si="2019"/>
        <v>0</v>
      </c>
      <c r="C6643" s="2">
        <f t="shared" si="2017"/>
        <v>188994.70100619984</v>
      </c>
      <c r="D6643" s="47">
        <f t="shared" si="2025"/>
        <v>46641</v>
      </c>
      <c r="E6643" s="3">
        <f t="shared" si="2034"/>
        <v>-1</v>
      </c>
      <c r="F6643" s="4">
        <f t="shared" si="2032"/>
        <v>28</v>
      </c>
      <c r="G6643" s="4">
        <f t="shared" si="2030"/>
        <v>30</v>
      </c>
      <c r="H6643" s="2">
        <f t="shared" si="2026"/>
        <v>0</v>
      </c>
      <c r="I6643" s="2">
        <f t="shared" si="2027"/>
        <v>0</v>
      </c>
      <c r="J6643" s="2">
        <f t="shared" si="2020"/>
        <v>0</v>
      </c>
      <c r="K6643" s="2">
        <f t="shared" si="2021"/>
        <v>0</v>
      </c>
      <c r="L6643" s="1">
        <f t="shared" si="2028"/>
        <v>0</v>
      </c>
      <c r="M6643" s="3">
        <f t="shared" si="2016"/>
        <v>0</v>
      </c>
      <c r="N6643" s="2">
        <f t="shared" si="2022"/>
        <v>0</v>
      </c>
      <c r="O6643" s="18">
        <f t="shared" si="2029"/>
        <v>0.14499999999999999</v>
      </c>
      <c r="P6643" s="8">
        <f t="shared" si="2033"/>
        <v>1.0105871230000001</v>
      </c>
      <c r="Q6643" s="2">
        <f t="shared" si="2031"/>
        <v>0</v>
      </c>
      <c r="R6643" s="2">
        <f t="shared" si="2023"/>
        <v>0</v>
      </c>
      <c r="S6643" s="9" t="s">
        <v>56</v>
      </c>
      <c r="T6643" s="47">
        <f t="shared" si="2018"/>
        <v>46670</v>
      </c>
      <c r="AE6643" s="33"/>
    </row>
    <row r="6644" spans="1:31" x14ac:dyDescent="0.2">
      <c r="A6644" s="90">
        <f t="shared" si="2024"/>
        <v>46669</v>
      </c>
      <c r="B6644" s="2">
        <f t="shared" si="2019"/>
        <v>0</v>
      </c>
      <c r="C6644" s="2">
        <f t="shared" si="2017"/>
        <v>188994.70100619984</v>
      </c>
      <c r="D6644" s="47">
        <f t="shared" si="2025"/>
        <v>46641</v>
      </c>
      <c r="E6644" s="3">
        <f t="shared" si="2034"/>
        <v>-1</v>
      </c>
      <c r="F6644" s="4">
        <f t="shared" si="2032"/>
        <v>29</v>
      </c>
      <c r="G6644" s="4">
        <f t="shared" si="2030"/>
        <v>30</v>
      </c>
      <c r="H6644" s="2">
        <f t="shared" si="2026"/>
        <v>0</v>
      </c>
      <c r="I6644" s="2">
        <f t="shared" si="2027"/>
        <v>0</v>
      </c>
      <c r="J6644" s="2">
        <f t="shared" si="2020"/>
        <v>0</v>
      </c>
      <c r="K6644" s="2">
        <f t="shared" si="2021"/>
        <v>0</v>
      </c>
      <c r="L6644" s="1">
        <f t="shared" si="2028"/>
        <v>0</v>
      </c>
      <c r="M6644" s="3">
        <f t="shared" si="2016"/>
        <v>0</v>
      </c>
      <c r="N6644" s="2">
        <f t="shared" si="2022"/>
        <v>0</v>
      </c>
      <c r="O6644" s="18">
        <f t="shared" si="2029"/>
        <v>0.14499999999999999</v>
      </c>
      <c r="P6644" s="8">
        <f t="shared" si="2033"/>
        <v>1.0109672999999999</v>
      </c>
      <c r="Q6644" s="2">
        <f t="shared" si="2031"/>
        <v>0</v>
      </c>
      <c r="R6644" s="2">
        <f t="shared" si="2023"/>
        <v>0</v>
      </c>
      <c r="S6644" s="9" t="s">
        <v>56</v>
      </c>
      <c r="T6644" s="47">
        <f t="shared" si="2018"/>
        <v>46670</v>
      </c>
      <c r="AE6644" s="33"/>
    </row>
    <row r="6645" spans="1:31" x14ac:dyDescent="0.2">
      <c r="A6645" s="90">
        <f t="shared" si="2024"/>
        <v>46670</v>
      </c>
      <c r="B6645" s="2">
        <f t="shared" si="2019"/>
        <v>0</v>
      </c>
      <c r="C6645" s="2">
        <f t="shared" si="2017"/>
        <v>188994.70100619984</v>
      </c>
      <c r="D6645" s="47">
        <f t="shared" si="2025"/>
        <v>46641</v>
      </c>
      <c r="E6645" s="3">
        <f t="shared" si="2034"/>
        <v>-1</v>
      </c>
      <c r="F6645" s="4">
        <f t="shared" si="2032"/>
        <v>30</v>
      </c>
      <c r="G6645" s="4">
        <f t="shared" si="2030"/>
        <v>30</v>
      </c>
      <c r="H6645" s="2">
        <f t="shared" si="2026"/>
        <v>0</v>
      </c>
      <c r="I6645" s="2">
        <f t="shared" si="2027"/>
        <v>0</v>
      </c>
      <c r="J6645" s="2">
        <f t="shared" si="2020"/>
        <v>0</v>
      </c>
      <c r="K6645" s="2">
        <f t="shared" si="2021"/>
        <v>0</v>
      </c>
      <c r="L6645" s="1">
        <f t="shared" si="2028"/>
        <v>218</v>
      </c>
      <c r="M6645" s="3">
        <f t="shared" si="2016"/>
        <v>3.3592999999999998E-2</v>
      </c>
      <c r="N6645" s="2">
        <f t="shared" si="2022"/>
        <v>0</v>
      </c>
      <c r="O6645" s="18">
        <f t="shared" si="2029"/>
        <v>0.14499999999999999</v>
      </c>
      <c r="P6645" s="8">
        <f t="shared" si="2033"/>
        <v>1.0113476210000001</v>
      </c>
      <c r="Q6645" s="2">
        <f t="shared" si="2031"/>
        <v>0</v>
      </c>
      <c r="R6645" s="2">
        <f t="shared" si="2023"/>
        <v>0</v>
      </c>
      <c r="S6645" s="9" t="s">
        <v>56</v>
      </c>
      <c r="T6645" s="47">
        <f t="shared" si="2018"/>
        <v>46670</v>
      </c>
      <c r="AE6645" s="33"/>
    </row>
    <row r="6646" spans="1:31" x14ac:dyDescent="0.2">
      <c r="A6646" s="90">
        <f t="shared" si="2024"/>
        <v>46671</v>
      </c>
      <c r="B6646" s="2">
        <f t="shared" si="2019"/>
        <v>0</v>
      </c>
      <c r="C6646" s="2">
        <f t="shared" si="2017"/>
        <v>182645.80201529985</v>
      </c>
      <c r="D6646" s="47">
        <f t="shared" si="2025"/>
        <v>46671</v>
      </c>
      <c r="E6646" s="3">
        <f t="shared" si="2034"/>
        <v>-1</v>
      </c>
      <c r="F6646" s="4">
        <f t="shared" si="2032"/>
        <v>1</v>
      </c>
      <c r="G6646" s="4">
        <f t="shared" si="2030"/>
        <v>31</v>
      </c>
      <c r="H6646" s="2">
        <f t="shared" si="2026"/>
        <v>0</v>
      </c>
      <c r="I6646" s="2">
        <f t="shared" si="2027"/>
        <v>0</v>
      </c>
      <c r="J6646" s="2">
        <f t="shared" si="2020"/>
        <v>0</v>
      </c>
      <c r="K6646" s="2">
        <f t="shared" si="2021"/>
        <v>0</v>
      </c>
      <c r="L6646" s="1">
        <f t="shared" si="2028"/>
        <v>0</v>
      </c>
      <c r="M6646" s="3">
        <f t="shared" si="2016"/>
        <v>0</v>
      </c>
      <c r="N6646" s="2">
        <f t="shared" si="2022"/>
        <v>0</v>
      </c>
      <c r="O6646" s="18">
        <f t="shared" si="2029"/>
        <v>0.14499999999999999</v>
      </c>
      <c r="P6646" s="8">
        <f t="shared" si="2033"/>
        <v>1.0003640570000001</v>
      </c>
      <c r="Q6646" s="2">
        <f t="shared" si="2031"/>
        <v>0</v>
      </c>
      <c r="R6646" s="2">
        <f t="shared" si="2023"/>
        <v>0</v>
      </c>
      <c r="S6646" s="9" t="s">
        <v>56</v>
      </c>
      <c r="T6646" s="47">
        <f t="shared" si="2018"/>
        <v>46701</v>
      </c>
      <c r="AE6646" s="33"/>
    </row>
    <row r="6647" spans="1:31" x14ac:dyDescent="0.2">
      <c r="A6647" s="90">
        <f t="shared" si="2024"/>
        <v>46672</v>
      </c>
      <c r="B6647" s="2">
        <f t="shared" si="2019"/>
        <v>0</v>
      </c>
      <c r="C6647" s="2">
        <f t="shared" si="2017"/>
        <v>182645.80201529985</v>
      </c>
      <c r="D6647" s="47">
        <f t="shared" si="2025"/>
        <v>46671</v>
      </c>
      <c r="E6647" s="3">
        <f t="shared" si="2034"/>
        <v>-1</v>
      </c>
      <c r="F6647" s="4">
        <f t="shared" si="2032"/>
        <v>2</v>
      </c>
      <c r="G6647" s="4">
        <f t="shared" si="2030"/>
        <v>31</v>
      </c>
      <c r="H6647" s="2">
        <f t="shared" si="2026"/>
        <v>0</v>
      </c>
      <c r="I6647" s="2">
        <f t="shared" si="2027"/>
        <v>0</v>
      </c>
      <c r="J6647" s="2">
        <f t="shared" si="2020"/>
        <v>0</v>
      </c>
      <c r="K6647" s="2">
        <f t="shared" si="2021"/>
        <v>0</v>
      </c>
      <c r="L6647" s="1">
        <f t="shared" si="2028"/>
        <v>0</v>
      </c>
      <c r="M6647" s="3">
        <f t="shared" si="2016"/>
        <v>0</v>
      </c>
      <c r="N6647" s="2">
        <f t="shared" si="2022"/>
        <v>0</v>
      </c>
      <c r="O6647" s="18">
        <f t="shared" si="2029"/>
        <v>0.14499999999999999</v>
      </c>
      <c r="P6647" s="8">
        <f t="shared" si="2033"/>
        <v>1.0007282470000001</v>
      </c>
      <c r="Q6647" s="2">
        <f t="shared" si="2031"/>
        <v>0</v>
      </c>
      <c r="R6647" s="2">
        <f t="shared" si="2023"/>
        <v>0</v>
      </c>
      <c r="S6647" s="9" t="s">
        <v>56</v>
      </c>
      <c r="T6647" s="47">
        <f t="shared" si="2018"/>
        <v>46701</v>
      </c>
      <c r="AE6647" s="33"/>
    </row>
    <row r="6648" spans="1:31" x14ac:dyDescent="0.2">
      <c r="A6648" s="90">
        <f t="shared" si="2024"/>
        <v>46673</v>
      </c>
      <c r="B6648" s="2">
        <f t="shared" si="2019"/>
        <v>0</v>
      </c>
      <c r="C6648" s="2">
        <f t="shared" si="2017"/>
        <v>182645.80201529985</v>
      </c>
      <c r="D6648" s="47">
        <f t="shared" si="2025"/>
        <v>46671</v>
      </c>
      <c r="E6648" s="3">
        <f t="shared" si="2034"/>
        <v>-1</v>
      </c>
      <c r="F6648" s="4">
        <f t="shared" si="2032"/>
        <v>3</v>
      </c>
      <c r="G6648" s="4">
        <f t="shared" si="2030"/>
        <v>31</v>
      </c>
      <c r="H6648" s="2">
        <f t="shared" si="2026"/>
        <v>0</v>
      </c>
      <c r="I6648" s="2">
        <f t="shared" si="2027"/>
        <v>0</v>
      </c>
      <c r="J6648" s="2">
        <f t="shared" si="2020"/>
        <v>0</v>
      </c>
      <c r="K6648" s="2">
        <f t="shared" si="2021"/>
        <v>0</v>
      </c>
      <c r="L6648" s="1">
        <f t="shared" si="2028"/>
        <v>0</v>
      </c>
      <c r="M6648" s="3">
        <f t="shared" si="2016"/>
        <v>0</v>
      </c>
      <c r="N6648" s="2">
        <f t="shared" si="2022"/>
        <v>0</v>
      </c>
      <c r="O6648" s="18">
        <f t="shared" si="2029"/>
        <v>0.14499999999999999</v>
      </c>
      <c r="P6648" s="8">
        <f t="shared" si="2033"/>
        <v>1.0010925690000001</v>
      </c>
      <c r="Q6648" s="2">
        <f t="shared" si="2031"/>
        <v>0</v>
      </c>
      <c r="R6648" s="2">
        <f t="shared" si="2023"/>
        <v>0</v>
      </c>
      <c r="S6648" s="9" t="s">
        <v>56</v>
      </c>
      <c r="T6648" s="47">
        <f t="shared" si="2018"/>
        <v>46701</v>
      </c>
      <c r="AE6648" s="33"/>
    </row>
    <row r="6649" spans="1:31" x14ac:dyDescent="0.2">
      <c r="A6649" s="90">
        <f t="shared" si="2024"/>
        <v>46674</v>
      </c>
      <c r="B6649" s="2">
        <f t="shared" si="2019"/>
        <v>0</v>
      </c>
      <c r="C6649" s="2">
        <f t="shared" si="2017"/>
        <v>182645.80201529985</v>
      </c>
      <c r="D6649" s="47">
        <f t="shared" si="2025"/>
        <v>46671</v>
      </c>
      <c r="E6649" s="3">
        <f t="shared" si="2034"/>
        <v>-1</v>
      </c>
      <c r="F6649" s="4">
        <f t="shared" si="2032"/>
        <v>4</v>
      </c>
      <c r="G6649" s="4">
        <f t="shared" si="2030"/>
        <v>31</v>
      </c>
      <c r="H6649" s="2">
        <f t="shared" si="2026"/>
        <v>0</v>
      </c>
      <c r="I6649" s="2">
        <f t="shared" si="2027"/>
        <v>0</v>
      </c>
      <c r="J6649" s="2">
        <f t="shared" si="2020"/>
        <v>0</v>
      </c>
      <c r="K6649" s="2">
        <f t="shared" si="2021"/>
        <v>0</v>
      </c>
      <c r="L6649" s="1">
        <f t="shared" si="2028"/>
        <v>0</v>
      </c>
      <c r="M6649" s="3">
        <f t="shared" si="2016"/>
        <v>0</v>
      </c>
      <c r="N6649" s="2">
        <f t="shared" si="2022"/>
        <v>0</v>
      </c>
      <c r="O6649" s="18">
        <f t="shared" si="2029"/>
        <v>0.14499999999999999</v>
      </c>
      <c r="P6649" s="8">
        <f t="shared" si="2033"/>
        <v>1.001457024</v>
      </c>
      <c r="Q6649" s="2">
        <f t="shared" si="2031"/>
        <v>0</v>
      </c>
      <c r="R6649" s="2">
        <f t="shared" si="2023"/>
        <v>0</v>
      </c>
      <c r="S6649" s="9" t="s">
        <v>56</v>
      </c>
      <c r="T6649" s="47">
        <f t="shared" si="2018"/>
        <v>46701</v>
      </c>
      <c r="AE6649" s="33"/>
    </row>
    <row r="6650" spans="1:31" x14ac:dyDescent="0.2">
      <c r="A6650" s="90">
        <f t="shared" si="2024"/>
        <v>46675</v>
      </c>
      <c r="B6650" s="2">
        <f t="shared" si="2019"/>
        <v>0</v>
      </c>
      <c r="C6650" s="2">
        <f t="shared" si="2017"/>
        <v>182645.80201529985</v>
      </c>
      <c r="D6650" s="47">
        <f t="shared" si="2025"/>
        <v>46671</v>
      </c>
      <c r="E6650" s="3">
        <f t="shared" si="2034"/>
        <v>-1</v>
      </c>
      <c r="F6650" s="4">
        <f t="shared" si="2032"/>
        <v>5</v>
      </c>
      <c r="G6650" s="4">
        <f t="shared" si="2030"/>
        <v>31</v>
      </c>
      <c r="H6650" s="2">
        <f t="shared" si="2026"/>
        <v>0</v>
      </c>
      <c r="I6650" s="2">
        <f t="shared" si="2027"/>
        <v>0</v>
      </c>
      <c r="J6650" s="2">
        <f t="shared" si="2020"/>
        <v>0</v>
      </c>
      <c r="K6650" s="2">
        <f t="shared" si="2021"/>
        <v>0</v>
      </c>
      <c r="L6650" s="1">
        <f t="shared" si="2028"/>
        <v>0</v>
      </c>
      <c r="M6650" s="3">
        <f t="shared" si="2016"/>
        <v>0</v>
      </c>
      <c r="N6650" s="2">
        <f t="shared" si="2022"/>
        <v>0</v>
      </c>
      <c r="O6650" s="18">
        <f t="shared" si="2029"/>
        <v>0.14499999999999999</v>
      </c>
      <c r="P6650" s="8">
        <f t="shared" si="2033"/>
        <v>1.0018216120000001</v>
      </c>
      <c r="Q6650" s="2">
        <f t="shared" si="2031"/>
        <v>0</v>
      </c>
      <c r="R6650" s="2">
        <f t="shared" si="2023"/>
        <v>0</v>
      </c>
      <c r="S6650" s="9" t="s">
        <v>56</v>
      </c>
      <c r="T6650" s="47">
        <f t="shared" si="2018"/>
        <v>46701</v>
      </c>
      <c r="AE6650" s="33"/>
    </row>
    <row r="6651" spans="1:31" x14ac:dyDescent="0.2">
      <c r="A6651" s="90">
        <f t="shared" si="2024"/>
        <v>46676</v>
      </c>
      <c r="B6651" s="2">
        <f t="shared" si="2019"/>
        <v>0</v>
      </c>
      <c r="C6651" s="2">
        <f t="shared" si="2017"/>
        <v>182645.80201529985</v>
      </c>
      <c r="D6651" s="47">
        <f t="shared" si="2025"/>
        <v>46671</v>
      </c>
      <c r="E6651" s="3">
        <f t="shared" si="2034"/>
        <v>-1</v>
      </c>
      <c r="F6651" s="4">
        <f t="shared" si="2032"/>
        <v>6</v>
      </c>
      <c r="G6651" s="4">
        <f t="shared" si="2030"/>
        <v>31</v>
      </c>
      <c r="H6651" s="2">
        <f t="shared" si="2026"/>
        <v>0</v>
      </c>
      <c r="I6651" s="2">
        <f t="shared" si="2027"/>
        <v>0</v>
      </c>
      <c r="J6651" s="2">
        <f t="shared" si="2020"/>
        <v>0</v>
      </c>
      <c r="K6651" s="2">
        <f t="shared" si="2021"/>
        <v>0</v>
      </c>
      <c r="L6651" s="1">
        <f t="shared" si="2028"/>
        <v>0</v>
      </c>
      <c r="M6651" s="3">
        <f t="shared" si="2016"/>
        <v>0</v>
      </c>
      <c r="N6651" s="2">
        <f t="shared" si="2022"/>
        <v>0</v>
      </c>
      <c r="O6651" s="18">
        <f t="shared" si="2029"/>
        <v>0.14499999999999999</v>
      </c>
      <c r="P6651" s="8">
        <f t="shared" si="2033"/>
        <v>1.002186332</v>
      </c>
      <c r="Q6651" s="2">
        <f t="shared" si="2031"/>
        <v>0</v>
      </c>
      <c r="R6651" s="2">
        <f t="shared" si="2023"/>
        <v>0</v>
      </c>
      <c r="S6651" s="9" t="s">
        <v>56</v>
      </c>
      <c r="T6651" s="47">
        <f t="shared" si="2018"/>
        <v>46701</v>
      </c>
      <c r="AE6651" s="33"/>
    </row>
    <row r="6652" spans="1:31" x14ac:dyDescent="0.2">
      <c r="A6652" s="90">
        <f t="shared" si="2024"/>
        <v>46677</v>
      </c>
      <c r="B6652" s="2">
        <f t="shared" si="2019"/>
        <v>0</v>
      </c>
      <c r="C6652" s="2">
        <f t="shared" si="2017"/>
        <v>182645.80201529985</v>
      </c>
      <c r="D6652" s="47">
        <f t="shared" si="2025"/>
        <v>46671</v>
      </c>
      <c r="E6652" s="3">
        <f t="shared" si="2034"/>
        <v>-1</v>
      </c>
      <c r="F6652" s="4">
        <f t="shared" si="2032"/>
        <v>7</v>
      </c>
      <c r="G6652" s="4">
        <f t="shared" si="2030"/>
        <v>31</v>
      </c>
      <c r="H6652" s="2">
        <f t="shared" si="2026"/>
        <v>0</v>
      </c>
      <c r="I6652" s="2">
        <f t="shared" si="2027"/>
        <v>0</v>
      </c>
      <c r="J6652" s="2">
        <f t="shared" si="2020"/>
        <v>0</v>
      </c>
      <c r="K6652" s="2">
        <f t="shared" si="2021"/>
        <v>0</v>
      </c>
      <c r="L6652" s="1">
        <f t="shared" si="2028"/>
        <v>0</v>
      </c>
      <c r="M6652" s="3">
        <f t="shared" si="2016"/>
        <v>0</v>
      </c>
      <c r="N6652" s="2">
        <f t="shared" si="2022"/>
        <v>0</v>
      </c>
      <c r="O6652" s="18">
        <f t="shared" si="2029"/>
        <v>0.14499999999999999</v>
      </c>
      <c r="P6652" s="8">
        <f t="shared" si="2033"/>
        <v>1.002551185</v>
      </c>
      <c r="Q6652" s="2">
        <f t="shared" si="2031"/>
        <v>0</v>
      </c>
      <c r="R6652" s="2">
        <f t="shared" si="2023"/>
        <v>0</v>
      </c>
      <c r="S6652" s="9" t="s">
        <v>56</v>
      </c>
      <c r="T6652" s="47">
        <f t="shared" si="2018"/>
        <v>46701</v>
      </c>
      <c r="AE6652" s="33"/>
    </row>
    <row r="6653" spans="1:31" x14ac:dyDescent="0.2">
      <c r="A6653" s="90">
        <f t="shared" si="2024"/>
        <v>46678</v>
      </c>
      <c r="B6653" s="2">
        <f t="shared" si="2019"/>
        <v>0</v>
      </c>
      <c r="C6653" s="2">
        <f t="shared" si="2017"/>
        <v>182645.80201529985</v>
      </c>
      <c r="D6653" s="47">
        <f t="shared" si="2025"/>
        <v>46671</v>
      </c>
      <c r="E6653" s="3">
        <f t="shared" si="2034"/>
        <v>-1</v>
      </c>
      <c r="F6653" s="4">
        <f t="shared" si="2032"/>
        <v>8</v>
      </c>
      <c r="G6653" s="4">
        <f t="shared" si="2030"/>
        <v>31</v>
      </c>
      <c r="H6653" s="2">
        <f t="shared" si="2026"/>
        <v>0</v>
      </c>
      <c r="I6653" s="2">
        <f t="shared" si="2027"/>
        <v>0</v>
      </c>
      <c r="J6653" s="2">
        <f t="shared" si="2020"/>
        <v>0</v>
      </c>
      <c r="K6653" s="2">
        <f t="shared" si="2021"/>
        <v>0</v>
      </c>
      <c r="L6653" s="1">
        <f t="shared" si="2028"/>
        <v>0</v>
      </c>
      <c r="M6653" s="3">
        <f t="shared" si="2016"/>
        <v>0</v>
      </c>
      <c r="N6653" s="2">
        <f t="shared" si="2022"/>
        <v>0</v>
      </c>
      <c r="O6653" s="18">
        <f t="shared" si="2029"/>
        <v>0.14499999999999999</v>
      </c>
      <c r="P6653" s="8">
        <f t="shared" si="2033"/>
        <v>1.0029161710000001</v>
      </c>
      <c r="Q6653" s="2">
        <f t="shared" si="2031"/>
        <v>0</v>
      </c>
      <c r="R6653" s="2">
        <f t="shared" si="2023"/>
        <v>0</v>
      </c>
      <c r="S6653" s="9" t="s">
        <v>56</v>
      </c>
      <c r="T6653" s="47">
        <f t="shared" si="2018"/>
        <v>46701</v>
      </c>
      <c r="AE6653" s="33"/>
    </row>
    <row r="6654" spans="1:31" x14ac:dyDescent="0.2">
      <c r="A6654" s="90">
        <f t="shared" si="2024"/>
        <v>46679</v>
      </c>
      <c r="B6654" s="2">
        <f t="shared" si="2019"/>
        <v>0</v>
      </c>
      <c r="C6654" s="2">
        <f t="shared" si="2017"/>
        <v>182645.80201529985</v>
      </c>
      <c r="D6654" s="47">
        <f t="shared" si="2025"/>
        <v>46671</v>
      </c>
      <c r="E6654" s="3">
        <f t="shared" si="2034"/>
        <v>-1</v>
      </c>
      <c r="F6654" s="4">
        <f t="shared" si="2032"/>
        <v>9</v>
      </c>
      <c r="G6654" s="4">
        <f t="shared" si="2030"/>
        <v>31</v>
      </c>
      <c r="H6654" s="2">
        <f t="shared" si="2026"/>
        <v>0</v>
      </c>
      <c r="I6654" s="2">
        <f t="shared" si="2027"/>
        <v>0</v>
      </c>
      <c r="J6654" s="2">
        <f t="shared" si="2020"/>
        <v>0</v>
      </c>
      <c r="K6654" s="2">
        <f t="shared" si="2021"/>
        <v>0</v>
      </c>
      <c r="L6654" s="1">
        <f t="shared" si="2028"/>
        <v>0</v>
      </c>
      <c r="M6654" s="3">
        <f t="shared" si="2016"/>
        <v>0</v>
      </c>
      <c r="N6654" s="2">
        <f t="shared" si="2022"/>
        <v>0</v>
      </c>
      <c r="O6654" s="18">
        <f t="shared" si="2029"/>
        <v>0.14499999999999999</v>
      </c>
      <c r="P6654" s="8">
        <f t="shared" si="2033"/>
        <v>1.0032812900000001</v>
      </c>
      <c r="Q6654" s="2">
        <f t="shared" si="2031"/>
        <v>0</v>
      </c>
      <c r="R6654" s="2">
        <f t="shared" si="2023"/>
        <v>0</v>
      </c>
      <c r="S6654" s="9" t="s">
        <v>56</v>
      </c>
      <c r="T6654" s="47">
        <f t="shared" si="2018"/>
        <v>46701</v>
      </c>
      <c r="AE6654" s="33"/>
    </row>
    <row r="6655" spans="1:31" x14ac:dyDescent="0.2">
      <c r="A6655" s="90">
        <f t="shared" si="2024"/>
        <v>46680</v>
      </c>
      <c r="B6655" s="2">
        <f t="shared" si="2019"/>
        <v>0</v>
      </c>
      <c r="C6655" s="2">
        <f t="shared" si="2017"/>
        <v>182645.80201529985</v>
      </c>
      <c r="D6655" s="47">
        <f t="shared" si="2025"/>
        <v>46671</v>
      </c>
      <c r="E6655" s="3">
        <f t="shared" si="2034"/>
        <v>-1</v>
      </c>
      <c r="F6655" s="4">
        <f t="shared" si="2032"/>
        <v>10</v>
      </c>
      <c r="G6655" s="4">
        <f t="shared" si="2030"/>
        <v>31</v>
      </c>
      <c r="H6655" s="2">
        <f t="shared" si="2026"/>
        <v>0</v>
      </c>
      <c r="I6655" s="2">
        <f t="shared" si="2027"/>
        <v>0</v>
      </c>
      <c r="J6655" s="2">
        <f t="shared" si="2020"/>
        <v>0</v>
      </c>
      <c r="K6655" s="2">
        <f t="shared" si="2021"/>
        <v>0</v>
      </c>
      <c r="L6655" s="1">
        <f t="shared" si="2028"/>
        <v>0</v>
      </c>
      <c r="M6655" s="3">
        <f t="shared" ref="M6655:M6718" si="2035">IF(DAY(A6655)=E$2,VLOOKUP(A6655,$W$10:$AD$316,5),0)</f>
        <v>0</v>
      </c>
      <c r="N6655" s="2">
        <f t="shared" si="2022"/>
        <v>0</v>
      </c>
      <c r="O6655" s="18">
        <f t="shared" si="2029"/>
        <v>0.14499999999999999</v>
      </c>
      <c r="P6655" s="8">
        <f t="shared" si="2033"/>
        <v>1.003646542</v>
      </c>
      <c r="Q6655" s="2">
        <f t="shared" si="2031"/>
        <v>0</v>
      </c>
      <c r="R6655" s="2">
        <f t="shared" si="2023"/>
        <v>0</v>
      </c>
      <c r="S6655" s="9" t="s">
        <v>56</v>
      </c>
      <c r="T6655" s="47">
        <f t="shared" si="2018"/>
        <v>46701</v>
      </c>
      <c r="AE6655" s="33"/>
    </row>
    <row r="6656" spans="1:31" x14ac:dyDescent="0.2">
      <c r="A6656" s="90">
        <f t="shared" si="2024"/>
        <v>46681</v>
      </c>
      <c r="B6656" s="2">
        <f t="shared" si="2019"/>
        <v>0</v>
      </c>
      <c r="C6656" s="2">
        <f t="shared" ref="C6656:C6719" si="2036">IF(DAY(A6655)=$E$2,VLOOKUP(A6655,W$10:X$316,2),C6655)</f>
        <v>182645.80201529985</v>
      </c>
      <c r="D6656" s="47">
        <f t="shared" si="2025"/>
        <v>46671</v>
      </c>
      <c r="E6656" s="3">
        <f t="shared" si="2034"/>
        <v>-1</v>
      </c>
      <c r="F6656" s="4">
        <f t="shared" si="2032"/>
        <v>11</v>
      </c>
      <c r="G6656" s="4">
        <f t="shared" si="2030"/>
        <v>31</v>
      </c>
      <c r="H6656" s="2">
        <f t="shared" si="2026"/>
        <v>0</v>
      </c>
      <c r="I6656" s="2">
        <f t="shared" si="2027"/>
        <v>0</v>
      </c>
      <c r="J6656" s="2">
        <f t="shared" si="2020"/>
        <v>0</v>
      </c>
      <c r="K6656" s="2">
        <f t="shared" si="2021"/>
        <v>0</v>
      </c>
      <c r="L6656" s="1">
        <f t="shared" si="2028"/>
        <v>0</v>
      </c>
      <c r="M6656" s="3">
        <f t="shared" si="2035"/>
        <v>0</v>
      </c>
      <c r="N6656" s="2">
        <f t="shared" si="2022"/>
        <v>0</v>
      </c>
      <c r="O6656" s="18">
        <f t="shared" si="2029"/>
        <v>0.14499999999999999</v>
      </c>
      <c r="P6656" s="8">
        <f t="shared" si="2033"/>
        <v>1.0040119270000001</v>
      </c>
      <c r="Q6656" s="2">
        <f t="shared" si="2031"/>
        <v>0</v>
      </c>
      <c r="R6656" s="2">
        <f t="shared" si="2023"/>
        <v>0</v>
      </c>
      <c r="S6656" s="9" t="s">
        <v>56</v>
      </c>
      <c r="T6656" s="47">
        <f t="shared" ref="T6656:T6719" si="2037">IF(DAY(A6656)=E$2+1,VLOOKUP(A6655,$W$10:$AD$316,8),T6655)</f>
        <v>46701</v>
      </c>
      <c r="AE6656" s="33"/>
    </row>
    <row r="6657" spans="1:31" x14ac:dyDescent="0.2">
      <c r="A6657" s="90">
        <f t="shared" si="2024"/>
        <v>46682</v>
      </c>
      <c r="B6657" s="2">
        <f t="shared" si="2019"/>
        <v>0</v>
      </c>
      <c r="C6657" s="2">
        <f t="shared" si="2036"/>
        <v>182645.80201529985</v>
      </c>
      <c r="D6657" s="47">
        <f t="shared" si="2025"/>
        <v>46671</v>
      </c>
      <c r="E6657" s="3">
        <f t="shared" si="2034"/>
        <v>-1</v>
      </c>
      <c r="F6657" s="4">
        <f t="shared" si="2032"/>
        <v>12</v>
      </c>
      <c r="G6657" s="4">
        <f t="shared" si="2030"/>
        <v>31</v>
      </c>
      <c r="H6657" s="2">
        <f t="shared" si="2026"/>
        <v>0</v>
      </c>
      <c r="I6657" s="2">
        <f t="shared" si="2027"/>
        <v>0</v>
      </c>
      <c r="J6657" s="2">
        <f t="shared" si="2020"/>
        <v>0</v>
      </c>
      <c r="K6657" s="2">
        <f t="shared" si="2021"/>
        <v>0</v>
      </c>
      <c r="L6657" s="1">
        <f t="shared" si="2028"/>
        <v>0</v>
      </c>
      <c r="M6657" s="3">
        <f t="shared" si="2035"/>
        <v>0</v>
      </c>
      <c r="N6657" s="2">
        <f t="shared" si="2022"/>
        <v>0</v>
      </c>
      <c r="O6657" s="18">
        <f t="shared" si="2029"/>
        <v>0.14499999999999999</v>
      </c>
      <c r="P6657" s="8">
        <f t="shared" si="2033"/>
        <v>1.004377445</v>
      </c>
      <c r="Q6657" s="2">
        <f t="shared" si="2031"/>
        <v>0</v>
      </c>
      <c r="R6657" s="2">
        <f t="shared" si="2023"/>
        <v>0</v>
      </c>
      <c r="S6657" s="9" t="s">
        <v>56</v>
      </c>
      <c r="T6657" s="47">
        <f t="shared" si="2037"/>
        <v>46701</v>
      </c>
      <c r="AE6657" s="33"/>
    </row>
    <row r="6658" spans="1:31" x14ac:dyDescent="0.2">
      <c r="A6658" s="90">
        <f t="shared" si="2024"/>
        <v>46683</v>
      </c>
      <c r="B6658" s="2">
        <f t="shared" si="2019"/>
        <v>0</v>
      </c>
      <c r="C6658" s="2">
        <f t="shared" si="2036"/>
        <v>182645.80201529985</v>
      </c>
      <c r="D6658" s="47">
        <f t="shared" si="2025"/>
        <v>46671</v>
      </c>
      <c r="E6658" s="3">
        <f t="shared" si="2034"/>
        <v>-1</v>
      </c>
      <c r="F6658" s="4">
        <f t="shared" si="2032"/>
        <v>13</v>
      </c>
      <c r="G6658" s="4">
        <f t="shared" si="2030"/>
        <v>31</v>
      </c>
      <c r="H6658" s="2">
        <f t="shared" si="2026"/>
        <v>0</v>
      </c>
      <c r="I6658" s="2">
        <f t="shared" si="2027"/>
        <v>0</v>
      </c>
      <c r="J6658" s="2">
        <f t="shared" si="2020"/>
        <v>0</v>
      </c>
      <c r="K6658" s="2">
        <f t="shared" si="2021"/>
        <v>0</v>
      </c>
      <c r="L6658" s="1">
        <f t="shared" si="2028"/>
        <v>0</v>
      </c>
      <c r="M6658" s="3">
        <f t="shared" si="2035"/>
        <v>0</v>
      </c>
      <c r="N6658" s="2">
        <f t="shared" si="2022"/>
        <v>0</v>
      </c>
      <c r="O6658" s="18">
        <f t="shared" si="2029"/>
        <v>0.14499999999999999</v>
      </c>
      <c r="P6658" s="8">
        <f t="shared" si="2033"/>
        <v>1.0047430959999999</v>
      </c>
      <c r="Q6658" s="2">
        <f t="shared" si="2031"/>
        <v>0</v>
      </c>
      <c r="R6658" s="2">
        <f t="shared" si="2023"/>
        <v>0</v>
      </c>
      <c r="S6658" s="9" t="s">
        <v>56</v>
      </c>
      <c r="T6658" s="47">
        <f t="shared" si="2037"/>
        <v>46701</v>
      </c>
      <c r="AE6658" s="33"/>
    </row>
    <row r="6659" spans="1:31" x14ac:dyDescent="0.2">
      <c r="A6659" s="90">
        <f t="shared" si="2024"/>
        <v>46684</v>
      </c>
      <c r="B6659" s="2">
        <f t="shared" si="2019"/>
        <v>0</v>
      </c>
      <c r="C6659" s="2">
        <f t="shared" si="2036"/>
        <v>182645.80201529985</v>
      </c>
      <c r="D6659" s="47">
        <f t="shared" si="2025"/>
        <v>46671</v>
      </c>
      <c r="E6659" s="3">
        <f t="shared" si="2034"/>
        <v>-1</v>
      </c>
      <c r="F6659" s="4">
        <f t="shared" si="2032"/>
        <v>14</v>
      </c>
      <c r="G6659" s="4">
        <f t="shared" si="2030"/>
        <v>31</v>
      </c>
      <c r="H6659" s="2">
        <f t="shared" si="2026"/>
        <v>0</v>
      </c>
      <c r="I6659" s="2">
        <f t="shared" si="2027"/>
        <v>0</v>
      </c>
      <c r="J6659" s="2">
        <f t="shared" si="2020"/>
        <v>0</v>
      </c>
      <c r="K6659" s="2">
        <f t="shared" si="2021"/>
        <v>0</v>
      </c>
      <c r="L6659" s="1">
        <f t="shared" si="2028"/>
        <v>0</v>
      </c>
      <c r="M6659" s="3">
        <f t="shared" si="2035"/>
        <v>0</v>
      </c>
      <c r="N6659" s="2">
        <f t="shared" si="2022"/>
        <v>0</v>
      </c>
      <c r="O6659" s="18">
        <f t="shared" si="2029"/>
        <v>0.14499999999999999</v>
      </c>
      <c r="P6659" s="8">
        <f t="shared" si="2033"/>
        <v>1.005108879</v>
      </c>
      <c r="Q6659" s="2">
        <f t="shared" si="2031"/>
        <v>0</v>
      </c>
      <c r="R6659" s="2">
        <f t="shared" si="2023"/>
        <v>0</v>
      </c>
      <c r="S6659" s="9" t="s">
        <v>56</v>
      </c>
      <c r="T6659" s="47">
        <f t="shared" si="2037"/>
        <v>46701</v>
      </c>
      <c r="AE6659" s="33"/>
    </row>
    <row r="6660" spans="1:31" x14ac:dyDescent="0.2">
      <c r="A6660" s="90">
        <f t="shared" si="2024"/>
        <v>46685</v>
      </c>
      <c r="B6660" s="2">
        <f t="shared" si="2019"/>
        <v>0</v>
      </c>
      <c r="C6660" s="2">
        <f t="shared" si="2036"/>
        <v>182645.80201529985</v>
      </c>
      <c r="D6660" s="47">
        <f t="shared" si="2025"/>
        <v>46671</v>
      </c>
      <c r="E6660" s="3">
        <f t="shared" si="2034"/>
        <v>-1</v>
      </c>
      <c r="F6660" s="4">
        <f t="shared" si="2032"/>
        <v>15</v>
      </c>
      <c r="G6660" s="4">
        <f t="shared" si="2030"/>
        <v>31</v>
      </c>
      <c r="H6660" s="2">
        <f t="shared" si="2026"/>
        <v>0</v>
      </c>
      <c r="I6660" s="2">
        <f t="shared" si="2027"/>
        <v>0</v>
      </c>
      <c r="J6660" s="2">
        <f t="shared" si="2020"/>
        <v>0</v>
      </c>
      <c r="K6660" s="2">
        <f t="shared" si="2021"/>
        <v>0</v>
      </c>
      <c r="L6660" s="1">
        <f t="shared" si="2028"/>
        <v>0</v>
      </c>
      <c r="M6660" s="3">
        <f t="shared" si="2035"/>
        <v>0</v>
      </c>
      <c r="N6660" s="2">
        <f t="shared" si="2022"/>
        <v>0</v>
      </c>
      <c r="O6660" s="18">
        <f t="shared" si="2029"/>
        <v>0.14499999999999999</v>
      </c>
      <c r="P6660" s="8">
        <f t="shared" si="2033"/>
        <v>1.005474797</v>
      </c>
      <c r="Q6660" s="2">
        <f t="shared" si="2031"/>
        <v>0</v>
      </c>
      <c r="R6660" s="2">
        <f t="shared" si="2023"/>
        <v>0</v>
      </c>
      <c r="S6660" s="9" t="s">
        <v>56</v>
      </c>
      <c r="T6660" s="47">
        <f t="shared" si="2037"/>
        <v>46701</v>
      </c>
      <c r="AE6660" s="33"/>
    </row>
    <row r="6661" spans="1:31" x14ac:dyDescent="0.2">
      <c r="A6661" s="90">
        <f t="shared" si="2024"/>
        <v>46686</v>
      </c>
      <c r="B6661" s="2">
        <f t="shared" si="2019"/>
        <v>0</v>
      </c>
      <c r="C6661" s="2">
        <f t="shared" si="2036"/>
        <v>182645.80201529985</v>
      </c>
      <c r="D6661" s="47">
        <f t="shared" si="2025"/>
        <v>46671</v>
      </c>
      <c r="E6661" s="3">
        <f t="shared" si="2034"/>
        <v>-1</v>
      </c>
      <c r="F6661" s="4">
        <f t="shared" si="2032"/>
        <v>16</v>
      </c>
      <c r="G6661" s="4">
        <f t="shared" si="2030"/>
        <v>31</v>
      </c>
      <c r="H6661" s="2">
        <f t="shared" si="2026"/>
        <v>0</v>
      </c>
      <c r="I6661" s="2">
        <f t="shared" si="2027"/>
        <v>0</v>
      </c>
      <c r="J6661" s="2">
        <f t="shared" si="2020"/>
        <v>0</v>
      </c>
      <c r="K6661" s="2">
        <f t="shared" si="2021"/>
        <v>0</v>
      </c>
      <c r="L6661" s="1">
        <f t="shared" si="2028"/>
        <v>0</v>
      </c>
      <c r="M6661" s="3">
        <f t="shared" si="2035"/>
        <v>0</v>
      </c>
      <c r="N6661" s="2">
        <f t="shared" si="2022"/>
        <v>0</v>
      </c>
      <c r="O6661" s="18">
        <f t="shared" si="2029"/>
        <v>0.14499999999999999</v>
      </c>
      <c r="P6661" s="8">
        <f t="shared" si="2033"/>
        <v>1.005840847</v>
      </c>
      <c r="Q6661" s="2">
        <f t="shared" si="2031"/>
        <v>0</v>
      </c>
      <c r="R6661" s="2">
        <f t="shared" si="2023"/>
        <v>0</v>
      </c>
      <c r="S6661" s="9" t="s">
        <v>56</v>
      </c>
      <c r="T6661" s="47">
        <f t="shared" si="2037"/>
        <v>46701</v>
      </c>
      <c r="AE6661" s="33"/>
    </row>
    <row r="6662" spans="1:31" x14ac:dyDescent="0.2">
      <c r="A6662" s="90">
        <f t="shared" si="2024"/>
        <v>46687</v>
      </c>
      <c r="B6662" s="2">
        <f t="shared" si="2019"/>
        <v>0</v>
      </c>
      <c r="C6662" s="2">
        <f t="shared" si="2036"/>
        <v>182645.80201529985</v>
      </c>
      <c r="D6662" s="47">
        <f t="shared" si="2025"/>
        <v>46671</v>
      </c>
      <c r="E6662" s="3">
        <f t="shared" si="2034"/>
        <v>-1</v>
      </c>
      <c r="F6662" s="4">
        <f t="shared" si="2032"/>
        <v>17</v>
      </c>
      <c r="G6662" s="4">
        <f t="shared" si="2030"/>
        <v>31</v>
      </c>
      <c r="H6662" s="2">
        <f t="shared" si="2026"/>
        <v>0</v>
      </c>
      <c r="I6662" s="2">
        <f t="shared" si="2027"/>
        <v>0</v>
      </c>
      <c r="J6662" s="2">
        <f t="shared" si="2020"/>
        <v>0</v>
      </c>
      <c r="K6662" s="2">
        <f t="shared" si="2021"/>
        <v>0</v>
      </c>
      <c r="L6662" s="1">
        <f t="shared" si="2028"/>
        <v>0</v>
      </c>
      <c r="M6662" s="3">
        <f t="shared" si="2035"/>
        <v>0</v>
      </c>
      <c r="N6662" s="2">
        <f t="shared" si="2022"/>
        <v>0</v>
      </c>
      <c r="O6662" s="18">
        <f t="shared" si="2029"/>
        <v>0.14499999999999999</v>
      </c>
      <c r="P6662" s="8">
        <f t="shared" si="2033"/>
        <v>1.006207031</v>
      </c>
      <c r="Q6662" s="2">
        <f t="shared" si="2031"/>
        <v>0</v>
      </c>
      <c r="R6662" s="2">
        <f t="shared" si="2023"/>
        <v>0</v>
      </c>
      <c r="S6662" s="9" t="s">
        <v>56</v>
      </c>
      <c r="T6662" s="47">
        <f t="shared" si="2037"/>
        <v>46701</v>
      </c>
      <c r="AE6662" s="33"/>
    </row>
    <row r="6663" spans="1:31" x14ac:dyDescent="0.2">
      <c r="A6663" s="90">
        <f t="shared" si="2024"/>
        <v>46688</v>
      </c>
      <c r="B6663" s="2">
        <f t="shared" si="2019"/>
        <v>0</v>
      </c>
      <c r="C6663" s="2">
        <f t="shared" si="2036"/>
        <v>182645.80201529985</v>
      </c>
      <c r="D6663" s="47">
        <f t="shared" si="2025"/>
        <v>46671</v>
      </c>
      <c r="E6663" s="3">
        <f t="shared" si="2034"/>
        <v>-1</v>
      </c>
      <c r="F6663" s="4">
        <f t="shared" si="2032"/>
        <v>18</v>
      </c>
      <c r="G6663" s="4">
        <f t="shared" si="2030"/>
        <v>31</v>
      </c>
      <c r="H6663" s="2">
        <f t="shared" si="2026"/>
        <v>0</v>
      </c>
      <c r="I6663" s="2">
        <f t="shared" si="2027"/>
        <v>0</v>
      </c>
      <c r="J6663" s="2">
        <f t="shared" si="2020"/>
        <v>0</v>
      </c>
      <c r="K6663" s="2">
        <f t="shared" si="2021"/>
        <v>0</v>
      </c>
      <c r="L6663" s="1">
        <f t="shared" si="2028"/>
        <v>0</v>
      </c>
      <c r="M6663" s="3">
        <f t="shared" si="2035"/>
        <v>0</v>
      </c>
      <c r="N6663" s="2">
        <f t="shared" si="2022"/>
        <v>0</v>
      </c>
      <c r="O6663" s="18">
        <f t="shared" si="2029"/>
        <v>0.14499999999999999</v>
      </c>
      <c r="P6663" s="8">
        <f t="shared" si="2033"/>
        <v>1.0065733480000001</v>
      </c>
      <c r="Q6663" s="2">
        <f t="shared" si="2031"/>
        <v>0</v>
      </c>
      <c r="R6663" s="2">
        <f t="shared" si="2023"/>
        <v>0</v>
      </c>
      <c r="S6663" s="9" t="s">
        <v>56</v>
      </c>
      <c r="T6663" s="47">
        <f t="shared" si="2037"/>
        <v>46701</v>
      </c>
      <c r="AE6663" s="33"/>
    </row>
    <row r="6664" spans="1:31" x14ac:dyDescent="0.2">
      <c r="A6664" s="90">
        <f t="shared" si="2024"/>
        <v>46689</v>
      </c>
      <c r="B6664" s="2">
        <f t="shared" si="2019"/>
        <v>0</v>
      </c>
      <c r="C6664" s="2">
        <f t="shared" si="2036"/>
        <v>182645.80201529985</v>
      </c>
      <c r="D6664" s="47">
        <f t="shared" si="2025"/>
        <v>46671</v>
      </c>
      <c r="E6664" s="3">
        <f t="shared" si="2034"/>
        <v>-1</v>
      </c>
      <c r="F6664" s="4">
        <f t="shared" si="2032"/>
        <v>19</v>
      </c>
      <c r="G6664" s="4">
        <f t="shared" si="2030"/>
        <v>31</v>
      </c>
      <c r="H6664" s="2">
        <f t="shared" si="2026"/>
        <v>0</v>
      </c>
      <c r="I6664" s="2">
        <f t="shared" si="2027"/>
        <v>0</v>
      </c>
      <c r="J6664" s="2">
        <f t="shared" si="2020"/>
        <v>0</v>
      </c>
      <c r="K6664" s="2">
        <f t="shared" si="2021"/>
        <v>0</v>
      </c>
      <c r="L6664" s="1">
        <f t="shared" si="2028"/>
        <v>0</v>
      </c>
      <c r="M6664" s="3">
        <f t="shared" si="2035"/>
        <v>0</v>
      </c>
      <c r="N6664" s="2">
        <f t="shared" si="2022"/>
        <v>0</v>
      </c>
      <c r="O6664" s="18">
        <f t="shared" si="2029"/>
        <v>0.14499999999999999</v>
      </c>
      <c r="P6664" s="8">
        <f t="shared" si="2033"/>
        <v>1.0069397980000001</v>
      </c>
      <c r="Q6664" s="2">
        <f t="shared" si="2031"/>
        <v>0</v>
      </c>
      <c r="R6664" s="2">
        <f t="shared" si="2023"/>
        <v>0</v>
      </c>
      <c r="S6664" s="9" t="s">
        <v>56</v>
      </c>
      <c r="T6664" s="47">
        <f t="shared" si="2037"/>
        <v>46701</v>
      </c>
      <c r="AE6664" s="33"/>
    </row>
    <row r="6665" spans="1:31" x14ac:dyDescent="0.2">
      <c r="A6665" s="90">
        <f t="shared" si="2024"/>
        <v>46690</v>
      </c>
      <c r="B6665" s="2">
        <f t="shared" si="2019"/>
        <v>0</v>
      </c>
      <c r="C6665" s="2">
        <f t="shared" si="2036"/>
        <v>182645.80201529985</v>
      </c>
      <c r="D6665" s="47">
        <f t="shared" si="2025"/>
        <v>46671</v>
      </c>
      <c r="E6665" s="3">
        <f t="shared" si="2034"/>
        <v>-1</v>
      </c>
      <c r="F6665" s="4">
        <f t="shared" si="2032"/>
        <v>20</v>
      </c>
      <c r="G6665" s="4">
        <f t="shared" si="2030"/>
        <v>31</v>
      </c>
      <c r="H6665" s="2">
        <f t="shared" si="2026"/>
        <v>0</v>
      </c>
      <c r="I6665" s="2">
        <f t="shared" si="2027"/>
        <v>0</v>
      </c>
      <c r="J6665" s="2">
        <f t="shared" si="2020"/>
        <v>0</v>
      </c>
      <c r="K6665" s="2">
        <f t="shared" si="2021"/>
        <v>0</v>
      </c>
      <c r="L6665" s="1">
        <f t="shared" si="2028"/>
        <v>0</v>
      </c>
      <c r="M6665" s="3">
        <f t="shared" si="2035"/>
        <v>0</v>
      </c>
      <c r="N6665" s="2">
        <f t="shared" si="2022"/>
        <v>0</v>
      </c>
      <c r="O6665" s="18">
        <f t="shared" si="2029"/>
        <v>0.14499999999999999</v>
      </c>
      <c r="P6665" s="8">
        <f t="shared" si="2033"/>
        <v>1.007306381</v>
      </c>
      <c r="Q6665" s="2">
        <f t="shared" si="2031"/>
        <v>0</v>
      </c>
      <c r="R6665" s="2">
        <f t="shared" si="2023"/>
        <v>0</v>
      </c>
      <c r="S6665" s="9" t="s">
        <v>56</v>
      </c>
      <c r="T6665" s="47">
        <f t="shared" si="2037"/>
        <v>46701</v>
      </c>
      <c r="AE6665" s="33"/>
    </row>
    <row r="6666" spans="1:31" x14ac:dyDescent="0.2">
      <c r="A6666" s="90">
        <f t="shared" si="2024"/>
        <v>46691</v>
      </c>
      <c r="B6666" s="2">
        <f t="shared" ref="B6666:B6729" si="2038">(K6666+Q6666)</f>
        <v>0</v>
      </c>
      <c r="C6666" s="2">
        <f t="shared" si="2036"/>
        <v>182645.80201529985</v>
      </c>
      <c r="D6666" s="47">
        <f t="shared" si="2025"/>
        <v>46671</v>
      </c>
      <c r="E6666" s="3">
        <f t="shared" si="2034"/>
        <v>-1</v>
      </c>
      <c r="F6666" s="4">
        <f t="shared" si="2032"/>
        <v>21</v>
      </c>
      <c r="G6666" s="4">
        <f t="shared" si="2030"/>
        <v>31</v>
      </c>
      <c r="H6666" s="2">
        <f t="shared" si="2026"/>
        <v>0</v>
      </c>
      <c r="I6666" s="2">
        <f t="shared" si="2027"/>
        <v>0</v>
      </c>
      <c r="J6666" s="2">
        <f t="shared" ref="J6666:J6729" si="2039">TRUNC(H6666*I6666,8)</f>
        <v>0</v>
      </c>
      <c r="K6666" s="2">
        <f t="shared" ref="K6666:K6729" si="2040">TRUNC(C6666*J6666,8)</f>
        <v>0</v>
      </c>
      <c r="L6666" s="1">
        <f t="shared" si="2028"/>
        <v>0</v>
      </c>
      <c r="M6666" s="3">
        <f t="shared" si="2035"/>
        <v>0</v>
      </c>
      <c r="N6666" s="2">
        <f t="shared" ref="N6666:N6729" si="2041">IF(M6666&gt;0,TRUNC((M6666*K6666),8),0)</f>
        <v>0</v>
      </c>
      <c r="O6666" s="18">
        <f t="shared" si="2029"/>
        <v>0.14499999999999999</v>
      </c>
      <c r="P6666" s="8">
        <f t="shared" si="2033"/>
        <v>1.007673099</v>
      </c>
      <c r="Q6666" s="2">
        <f t="shared" si="2031"/>
        <v>0</v>
      </c>
      <c r="R6666" s="2">
        <f t="shared" ref="R6666:R6729" si="2042">(N6666+Q6666)</f>
        <v>0</v>
      </c>
      <c r="S6666" s="9" t="s">
        <v>56</v>
      </c>
      <c r="T6666" s="47">
        <f t="shared" si="2037"/>
        <v>46701</v>
      </c>
      <c r="AE6666" s="33"/>
    </row>
    <row r="6667" spans="1:31" x14ac:dyDescent="0.2">
      <c r="A6667" s="90">
        <f t="shared" ref="A6667:A6730" si="2043">(A6666+1)</f>
        <v>46692</v>
      </c>
      <c r="B6667" s="2">
        <f t="shared" si="2038"/>
        <v>0</v>
      </c>
      <c r="C6667" s="2">
        <f t="shared" si="2036"/>
        <v>182645.80201529985</v>
      </c>
      <c r="D6667" s="47">
        <f t="shared" ref="D6667:D6730" si="2044">IF(DAY(A6666)=$E$2,A6667,D6666)</f>
        <v>46671</v>
      </c>
      <c r="E6667" s="3">
        <f t="shared" si="2034"/>
        <v>-1</v>
      </c>
      <c r="F6667" s="4">
        <f t="shared" si="2032"/>
        <v>22</v>
      </c>
      <c r="G6667" s="4">
        <f t="shared" si="2030"/>
        <v>31</v>
      </c>
      <c r="H6667" s="2">
        <f t="shared" ref="H6667:H6730" si="2045">TRUNC(((1+$E6667)^($F6667/$G6667)),8)</f>
        <v>0</v>
      </c>
      <c r="I6667" s="2">
        <f t="shared" ref="I6667:I6730" si="2046">IF(DAY(A6666)=E$2,J6666,I6666)</f>
        <v>0</v>
      </c>
      <c r="J6667" s="2">
        <f t="shared" si="2039"/>
        <v>0</v>
      </c>
      <c r="K6667" s="2">
        <f t="shared" si="2040"/>
        <v>0</v>
      </c>
      <c r="L6667" s="1">
        <f t="shared" ref="L6667:L6730" si="2047">IF(DAY(A6667)=E$2,VLOOKUP(A6667,$W$10:$AD$316,7),0)</f>
        <v>0</v>
      </c>
      <c r="M6667" s="3">
        <f t="shared" si="2035"/>
        <v>0</v>
      </c>
      <c r="N6667" s="2">
        <f t="shared" si="2041"/>
        <v>0</v>
      </c>
      <c r="O6667" s="18">
        <f t="shared" ref="O6667:O6730" si="2048">(O6666)</f>
        <v>0.14499999999999999</v>
      </c>
      <c r="P6667" s="8">
        <f t="shared" si="2033"/>
        <v>1.008039949</v>
      </c>
      <c r="Q6667" s="2">
        <f t="shared" si="2031"/>
        <v>0</v>
      </c>
      <c r="R6667" s="2">
        <f t="shared" si="2042"/>
        <v>0</v>
      </c>
      <c r="S6667" s="9" t="s">
        <v>56</v>
      </c>
      <c r="T6667" s="47">
        <f t="shared" si="2037"/>
        <v>46701</v>
      </c>
      <c r="AE6667" s="33"/>
    </row>
    <row r="6668" spans="1:31" x14ac:dyDescent="0.2">
      <c r="A6668" s="90">
        <f t="shared" si="2043"/>
        <v>46693</v>
      </c>
      <c r="B6668" s="2">
        <f t="shared" si="2038"/>
        <v>0</v>
      </c>
      <c r="C6668" s="2">
        <f t="shared" si="2036"/>
        <v>182645.80201529985</v>
      </c>
      <c r="D6668" s="47">
        <f t="shared" si="2044"/>
        <v>46671</v>
      </c>
      <c r="E6668" s="3">
        <f t="shared" si="2034"/>
        <v>-1</v>
      </c>
      <c r="F6668" s="4">
        <f t="shared" si="2032"/>
        <v>23</v>
      </c>
      <c r="G6668" s="4">
        <f t="shared" ref="G6668:G6731" si="2049">IF(DAY(A6668)=E$2+1,DAY(EOMONTH(A6668,0)), IF(DAY(A6668)&lt;&gt;$E$2+1,G6667))</f>
        <v>31</v>
      </c>
      <c r="H6668" s="2">
        <f t="shared" si="2045"/>
        <v>0</v>
      </c>
      <c r="I6668" s="2">
        <f t="shared" si="2046"/>
        <v>0</v>
      </c>
      <c r="J6668" s="2">
        <f t="shared" si="2039"/>
        <v>0</v>
      </c>
      <c r="K6668" s="2">
        <f t="shared" si="2040"/>
        <v>0</v>
      </c>
      <c r="L6668" s="1">
        <f t="shared" si="2047"/>
        <v>0</v>
      </c>
      <c r="M6668" s="3">
        <f t="shared" si="2035"/>
        <v>0</v>
      </c>
      <c r="N6668" s="2">
        <f t="shared" si="2041"/>
        <v>0</v>
      </c>
      <c r="O6668" s="18">
        <f t="shared" si="2048"/>
        <v>0.14499999999999999</v>
      </c>
      <c r="P6668" s="8">
        <f t="shared" si="2033"/>
        <v>1.0084069339999999</v>
      </c>
      <c r="Q6668" s="2">
        <f t="shared" si="2031"/>
        <v>0</v>
      </c>
      <c r="R6668" s="2">
        <f t="shared" si="2042"/>
        <v>0</v>
      </c>
      <c r="S6668" s="9" t="s">
        <v>56</v>
      </c>
      <c r="T6668" s="47">
        <f t="shared" si="2037"/>
        <v>46701</v>
      </c>
      <c r="AE6668" s="33"/>
    </row>
    <row r="6669" spans="1:31" x14ac:dyDescent="0.2">
      <c r="A6669" s="90">
        <f t="shared" si="2043"/>
        <v>46694</v>
      </c>
      <c r="B6669" s="2">
        <f t="shared" si="2038"/>
        <v>0</v>
      </c>
      <c r="C6669" s="2">
        <f t="shared" si="2036"/>
        <v>182645.80201529985</v>
      </c>
      <c r="D6669" s="47">
        <f t="shared" si="2044"/>
        <v>46671</v>
      </c>
      <c r="E6669" s="3">
        <f t="shared" si="2034"/>
        <v>-1</v>
      </c>
      <c r="F6669" s="4">
        <f t="shared" si="2032"/>
        <v>24</v>
      </c>
      <c r="G6669" s="4">
        <f t="shared" si="2049"/>
        <v>31</v>
      </c>
      <c r="H6669" s="2">
        <f t="shared" si="2045"/>
        <v>0</v>
      </c>
      <c r="I6669" s="2">
        <f t="shared" si="2046"/>
        <v>0</v>
      </c>
      <c r="J6669" s="2">
        <f t="shared" si="2039"/>
        <v>0</v>
      </c>
      <c r="K6669" s="2">
        <f t="shared" si="2040"/>
        <v>0</v>
      </c>
      <c r="L6669" s="1">
        <f t="shared" si="2047"/>
        <v>0</v>
      </c>
      <c r="M6669" s="3">
        <f t="shared" si="2035"/>
        <v>0</v>
      </c>
      <c r="N6669" s="2">
        <f t="shared" si="2041"/>
        <v>0</v>
      </c>
      <c r="O6669" s="18">
        <f t="shared" si="2048"/>
        <v>0.14499999999999999</v>
      </c>
      <c r="P6669" s="8">
        <f t="shared" si="2033"/>
        <v>1.0087740510000001</v>
      </c>
      <c r="Q6669" s="2">
        <f t="shared" si="2031"/>
        <v>0</v>
      </c>
      <c r="R6669" s="2">
        <f t="shared" si="2042"/>
        <v>0</v>
      </c>
      <c r="S6669" s="9" t="s">
        <v>56</v>
      </c>
      <c r="T6669" s="47">
        <f t="shared" si="2037"/>
        <v>46701</v>
      </c>
      <c r="AE6669" s="33"/>
    </row>
    <row r="6670" spans="1:31" x14ac:dyDescent="0.2">
      <c r="A6670" s="90">
        <f t="shared" si="2043"/>
        <v>46695</v>
      </c>
      <c r="B6670" s="2">
        <f t="shared" si="2038"/>
        <v>0</v>
      </c>
      <c r="C6670" s="2">
        <f t="shared" si="2036"/>
        <v>182645.80201529985</v>
      </c>
      <c r="D6670" s="47">
        <f t="shared" si="2044"/>
        <v>46671</v>
      </c>
      <c r="E6670" s="3">
        <f t="shared" si="2034"/>
        <v>-1</v>
      </c>
      <c r="F6670" s="4">
        <f t="shared" si="2032"/>
        <v>25</v>
      </c>
      <c r="G6670" s="4">
        <f t="shared" si="2049"/>
        <v>31</v>
      </c>
      <c r="H6670" s="2">
        <f t="shared" si="2045"/>
        <v>0</v>
      </c>
      <c r="I6670" s="2">
        <f t="shared" si="2046"/>
        <v>0</v>
      </c>
      <c r="J6670" s="2">
        <f t="shared" si="2039"/>
        <v>0</v>
      </c>
      <c r="K6670" s="2">
        <f t="shared" si="2040"/>
        <v>0</v>
      </c>
      <c r="L6670" s="1">
        <f t="shared" si="2047"/>
        <v>0</v>
      </c>
      <c r="M6670" s="3">
        <f t="shared" si="2035"/>
        <v>0</v>
      </c>
      <c r="N6670" s="2">
        <f t="shared" si="2041"/>
        <v>0</v>
      </c>
      <c r="O6670" s="18">
        <f t="shared" si="2048"/>
        <v>0.14499999999999999</v>
      </c>
      <c r="P6670" s="8">
        <f t="shared" si="2033"/>
        <v>1.009141303</v>
      </c>
      <c r="Q6670" s="2">
        <f t="shared" ref="Q6670:Q6733" si="2050">TRUNC((P6670-1)*K6670,8)</f>
        <v>0</v>
      </c>
      <c r="R6670" s="2">
        <f t="shared" si="2042"/>
        <v>0</v>
      </c>
      <c r="S6670" s="9" t="s">
        <v>56</v>
      </c>
      <c r="T6670" s="47">
        <f t="shared" si="2037"/>
        <v>46701</v>
      </c>
      <c r="AE6670" s="33"/>
    </row>
    <row r="6671" spans="1:31" x14ac:dyDescent="0.2">
      <c r="A6671" s="90">
        <f t="shared" si="2043"/>
        <v>46696</v>
      </c>
      <c r="B6671" s="2">
        <f t="shared" si="2038"/>
        <v>0</v>
      </c>
      <c r="C6671" s="2">
        <f t="shared" si="2036"/>
        <v>182645.80201529985</v>
      </c>
      <c r="D6671" s="47">
        <f t="shared" si="2044"/>
        <v>46671</v>
      </c>
      <c r="E6671" s="3">
        <f t="shared" si="2034"/>
        <v>-1</v>
      </c>
      <c r="F6671" s="4">
        <f t="shared" si="2032"/>
        <v>26</v>
      </c>
      <c r="G6671" s="4">
        <f t="shared" si="2049"/>
        <v>31</v>
      </c>
      <c r="H6671" s="2">
        <f t="shared" si="2045"/>
        <v>0</v>
      </c>
      <c r="I6671" s="2">
        <f t="shared" si="2046"/>
        <v>0</v>
      </c>
      <c r="J6671" s="2">
        <f t="shared" si="2039"/>
        <v>0</v>
      </c>
      <c r="K6671" s="2">
        <f t="shared" si="2040"/>
        <v>0</v>
      </c>
      <c r="L6671" s="1">
        <f t="shared" si="2047"/>
        <v>0</v>
      </c>
      <c r="M6671" s="3">
        <f t="shared" si="2035"/>
        <v>0</v>
      </c>
      <c r="N6671" s="2">
        <f t="shared" si="2041"/>
        <v>0</v>
      </c>
      <c r="O6671" s="18">
        <f t="shared" si="2048"/>
        <v>0.14499999999999999</v>
      </c>
      <c r="P6671" s="8">
        <f t="shared" si="2033"/>
        <v>1.0095086879999999</v>
      </c>
      <c r="Q6671" s="2">
        <f t="shared" si="2050"/>
        <v>0</v>
      </c>
      <c r="R6671" s="2">
        <f t="shared" si="2042"/>
        <v>0</v>
      </c>
      <c r="S6671" s="9" t="s">
        <v>56</v>
      </c>
      <c r="T6671" s="47">
        <f t="shared" si="2037"/>
        <v>46701</v>
      </c>
      <c r="AE6671" s="33"/>
    </row>
    <row r="6672" spans="1:31" x14ac:dyDescent="0.2">
      <c r="A6672" s="90">
        <f t="shared" si="2043"/>
        <v>46697</v>
      </c>
      <c r="B6672" s="2">
        <f t="shared" si="2038"/>
        <v>0</v>
      </c>
      <c r="C6672" s="2">
        <f t="shared" si="2036"/>
        <v>182645.80201529985</v>
      </c>
      <c r="D6672" s="47">
        <f t="shared" si="2044"/>
        <v>46671</v>
      </c>
      <c r="E6672" s="3">
        <f t="shared" si="2034"/>
        <v>-1</v>
      </c>
      <c r="F6672" s="4">
        <f t="shared" ref="F6672:F6735" si="2051">IF(DAY(A6672)=E$2+1,1,F6671+1)</f>
        <v>27</v>
      </c>
      <c r="G6672" s="4">
        <f t="shared" si="2049"/>
        <v>31</v>
      </c>
      <c r="H6672" s="2">
        <f t="shared" si="2045"/>
        <v>0</v>
      </c>
      <c r="I6672" s="2">
        <f t="shared" si="2046"/>
        <v>0</v>
      </c>
      <c r="J6672" s="2">
        <f t="shared" si="2039"/>
        <v>0</v>
      </c>
      <c r="K6672" s="2">
        <f t="shared" si="2040"/>
        <v>0</v>
      </c>
      <c r="L6672" s="1">
        <f t="shared" si="2047"/>
        <v>0</v>
      </c>
      <c r="M6672" s="3">
        <f t="shared" si="2035"/>
        <v>0</v>
      </c>
      <c r="N6672" s="2">
        <f t="shared" si="2041"/>
        <v>0</v>
      </c>
      <c r="O6672" s="18">
        <f t="shared" si="2048"/>
        <v>0.14499999999999999</v>
      </c>
      <c r="P6672" s="8">
        <f t="shared" si="2033"/>
        <v>1.009876207</v>
      </c>
      <c r="Q6672" s="2">
        <f t="shared" si="2050"/>
        <v>0</v>
      </c>
      <c r="R6672" s="2">
        <f t="shared" si="2042"/>
        <v>0</v>
      </c>
      <c r="S6672" s="9" t="s">
        <v>56</v>
      </c>
      <c r="T6672" s="47">
        <f t="shared" si="2037"/>
        <v>46701</v>
      </c>
      <c r="AE6672" s="33"/>
    </row>
    <row r="6673" spans="1:31" x14ac:dyDescent="0.2">
      <c r="A6673" s="90">
        <f t="shared" si="2043"/>
        <v>46698</v>
      </c>
      <c r="B6673" s="2">
        <f t="shared" si="2038"/>
        <v>0</v>
      </c>
      <c r="C6673" s="2">
        <f t="shared" si="2036"/>
        <v>182645.80201529985</v>
      </c>
      <c r="D6673" s="47">
        <f t="shared" si="2044"/>
        <v>46671</v>
      </c>
      <c r="E6673" s="3">
        <f t="shared" si="2034"/>
        <v>-1</v>
      </c>
      <c r="F6673" s="4">
        <f t="shared" si="2051"/>
        <v>28</v>
      </c>
      <c r="G6673" s="4">
        <f t="shared" si="2049"/>
        <v>31</v>
      </c>
      <c r="H6673" s="2">
        <f t="shared" si="2045"/>
        <v>0</v>
      </c>
      <c r="I6673" s="2">
        <f t="shared" si="2046"/>
        <v>0</v>
      </c>
      <c r="J6673" s="2">
        <f t="shared" si="2039"/>
        <v>0</v>
      </c>
      <c r="K6673" s="2">
        <f t="shared" si="2040"/>
        <v>0</v>
      </c>
      <c r="L6673" s="1">
        <f t="shared" si="2047"/>
        <v>0</v>
      </c>
      <c r="M6673" s="3">
        <f t="shared" si="2035"/>
        <v>0</v>
      </c>
      <c r="N6673" s="2">
        <f t="shared" si="2041"/>
        <v>0</v>
      </c>
      <c r="O6673" s="18">
        <f t="shared" si="2048"/>
        <v>0.14499999999999999</v>
      </c>
      <c r="P6673" s="8">
        <f t="shared" si="2033"/>
        <v>1.0102438600000001</v>
      </c>
      <c r="Q6673" s="2">
        <f t="shared" si="2050"/>
        <v>0</v>
      </c>
      <c r="R6673" s="2">
        <f t="shared" si="2042"/>
        <v>0</v>
      </c>
      <c r="S6673" s="9" t="s">
        <v>56</v>
      </c>
      <c r="T6673" s="47">
        <f t="shared" si="2037"/>
        <v>46701</v>
      </c>
      <c r="AE6673" s="33"/>
    </row>
    <row r="6674" spans="1:31" x14ac:dyDescent="0.2">
      <c r="A6674" s="90">
        <f t="shared" si="2043"/>
        <v>46699</v>
      </c>
      <c r="B6674" s="2">
        <f t="shared" si="2038"/>
        <v>0</v>
      </c>
      <c r="C6674" s="2">
        <f t="shared" si="2036"/>
        <v>182645.80201529985</v>
      </c>
      <c r="D6674" s="47">
        <f t="shared" si="2044"/>
        <v>46671</v>
      </c>
      <c r="E6674" s="3">
        <f t="shared" si="2034"/>
        <v>-1</v>
      </c>
      <c r="F6674" s="4">
        <f t="shared" si="2051"/>
        <v>29</v>
      </c>
      <c r="G6674" s="4">
        <f t="shared" si="2049"/>
        <v>31</v>
      </c>
      <c r="H6674" s="2">
        <f t="shared" si="2045"/>
        <v>0</v>
      </c>
      <c r="I6674" s="2">
        <f t="shared" si="2046"/>
        <v>0</v>
      </c>
      <c r="J6674" s="2">
        <f t="shared" si="2039"/>
        <v>0</v>
      </c>
      <c r="K6674" s="2">
        <f t="shared" si="2040"/>
        <v>0</v>
      </c>
      <c r="L6674" s="1">
        <f t="shared" si="2047"/>
        <v>0</v>
      </c>
      <c r="M6674" s="3">
        <f t="shared" si="2035"/>
        <v>0</v>
      </c>
      <c r="N6674" s="2">
        <f t="shared" si="2041"/>
        <v>0</v>
      </c>
      <c r="O6674" s="18">
        <f t="shared" si="2048"/>
        <v>0.14499999999999999</v>
      </c>
      <c r="P6674" s="8">
        <f t="shared" si="2033"/>
        <v>1.0106116460000001</v>
      </c>
      <c r="Q6674" s="2">
        <f t="shared" si="2050"/>
        <v>0</v>
      </c>
      <c r="R6674" s="2">
        <f t="shared" si="2042"/>
        <v>0</v>
      </c>
      <c r="S6674" s="9" t="s">
        <v>56</v>
      </c>
      <c r="T6674" s="47">
        <f t="shared" si="2037"/>
        <v>46701</v>
      </c>
      <c r="AE6674" s="33"/>
    </row>
    <row r="6675" spans="1:31" x14ac:dyDescent="0.2">
      <c r="A6675" s="90">
        <f t="shared" si="2043"/>
        <v>46700</v>
      </c>
      <c r="B6675" s="2">
        <f t="shared" si="2038"/>
        <v>0</v>
      </c>
      <c r="C6675" s="2">
        <f t="shared" si="2036"/>
        <v>182645.80201529985</v>
      </c>
      <c r="D6675" s="47">
        <f t="shared" si="2044"/>
        <v>46671</v>
      </c>
      <c r="E6675" s="3">
        <f t="shared" si="2034"/>
        <v>-1</v>
      </c>
      <c r="F6675" s="4">
        <f t="shared" si="2051"/>
        <v>30</v>
      </c>
      <c r="G6675" s="4">
        <f t="shared" si="2049"/>
        <v>31</v>
      </c>
      <c r="H6675" s="2">
        <f t="shared" si="2045"/>
        <v>0</v>
      </c>
      <c r="I6675" s="2">
        <f t="shared" si="2046"/>
        <v>0</v>
      </c>
      <c r="J6675" s="2">
        <f t="shared" si="2039"/>
        <v>0</v>
      </c>
      <c r="K6675" s="2">
        <f t="shared" si="2040"/>
        <v>0</v>
      </c>
      <c r="L6675" s="1">
        <f t="shared" si="2047"/>
        <v>0</v>
      </c>
      <c r="M6675" s="3">
        <f t="shared" si="2035"/>
        <v>0</v>
      </c>
      <c r="N6675" s="2">
        <f t="shared" si="2041"/>
        <v>0</v>
      </c>
      <c r="O6675" s="18">
        <f t="shared" si="2048"/>
        <v>0.14499999999999999</v>
      </c>
      <c r="P6675" s="8">
        <f t="shared" si="2033"/>
        <v>1.0109795669999999</v>
      </c>
      <c r="Q6675" s="2">
        <f t="shared" si="2050"/>
        <v>0</v>
      </c>
      <c r="R6675" s="2">
        <f t="shared" si="2042"/>
        <v>0</v>
      </c>
      <c r="S6675" s="9" t="s">
        <v>56</v>
      </c>
      <c r="T6675" s="47">
        <f t="shared" si="2037"/>
        <v>46701</v>
      </c>
      <c r="AE6675" s="33"/>
    </row>
    <row r="6676" spans="1:31" x14ac:dyDescent="0.2">
      <c r="A6676" s="90">
        <f t="shared" si="2043"/>
        <v>46701</v>
      </c>
      <c r="B6676" s="2">
        <f t="shared" si="2038"/>
        <v>0</v>
      </c>
      <c r="C6676" s="2">
        <f t="shared" si="2036"/>
        <v>182645.80201529985</v>
      </c>
      <c r="D6676" s="47">
        <f t="shared" si="2044"/>
        <v>46671</v>
      </c>
      <c r="E6676" s="3">
        <f t="shared" si="2034"/>
        <v>-1</v>
      </c>
      <c r="F6676" s="4">
        <f t="shared" si="2051"/>
        <v>31</v>
      </c>
      <c r="G6676" s="4">
        <f t="shared" si="2049"/>
        <v>31</v>
      </c>
      <c r="H6676" s="2">
        <f t="shared" si="2045"/>
        <v>0</v>
      </c>
      <c r="I6676" s="2">
        <f t="shared" si="2046"/>
        <v>0</v>
      </c>
      <c r="J6676" s="2">
        <f t="shared" si="2039"/>
        <v>0</v>
      </c>
      <c r="K6676" s="2">
        <f t="shared" si="2040"/>
        <v>0</v>
      </c>
      <c r="L6676" s="1">
        <f t="shared" si="2047"/>
        <v>219</v>
      </c>
      <c r="M6676" s="3">
        <f t="shared" si="2035"/>
        <v>3.4173000000000002E-2</v>
      </c>
      <c r="N6676" s="2">
        <f t="shared" si="2041"/>
        <v>0</v>
      </c>
      <c r="O6676" s="18">
        <f t="shared" si="2048"/>
        <v>0.14499999999999999</v>
      </c>
      <c r="P6676" s="8">
        <f t="shared" si="2033"/>
        <v>1.0113476210000001</v>
      </c>
      <c r="Q6676" s="2">
        <f t="shared" si="2050"/>
        <v>0</v>
      </c>
      <c r="R6676" s="2">
        <f t="shared" si="2042"/>
        <v>0</v>
      </c>
      <c r="S6676" s="9" t="s">
        <v>56</v>
      </c>
      <c r="T6676" s="47">
        <f t="shared" si="2037"/>
        <v>46701</v>
      </c>
      <c r="AE6676" s="33"/>
    </row>
    <row r="6677" spans="1:31" x14ac:dyDescent="0.2">
      <c r="A6677" s="90">
        <f t="shared" si="2043"/>
        <v>46702</v>
      </c>
      <c r="B6677" s="2">
        <f t="shared" si="2038"/>
        <v>0</v>
      </c>
      <c r="C6677" s="2">
        <f t="shared" si="2036"/>
        <v>176404.24702303985</v>
      </c>
      <c r="D6677" s="47">
        <f t="shared" si="2044"/>
        <v>46702</v>
      </c>
      <c r="E6677" s="3">
        <f t="shared" si="2034"/>
        <v>-1</v>
      </c>
      <c r="F6677" s="4">
        <f t="shared" si="2051"/>
        <v>1</v>
      </c>
      <c r="G6677" s="4">
        <f t="shared" si="2049"/>
        <v>30</v>
      </c>
      <c r="H6677" s="2">
        <f t="shared" si="2045"/>
        <v>0</v>
      </c>
      <c r="I6677" s="2">
        <f t="shared" si="2046"/>
        <v>0</v>
      </c>
      <c r="J6677" s="2">
        <f t="shared" si="2039"/>
        <v>0</v>
      </c>
      <c r="K6677" s="2">
        <f t="shared" si="2040"/>
        <v>0</v>
      </c>
      <c r="L6677" s="1">
        <f t="shared" si="2047"/>
        <v>0</v>
      </c>
      <c r="M6677" s="3">
        <f t="shared" si="2035"/>
        <v>0</v>
      </c>
      <c r="N6677" s="2">
        <f t="shared" si="2041"/>
        <v>0</v>
      </c>
      <c r="O6677" s="18">
        <f t="shared" si="2048"/>
        <v>0.14499999999999999</v>
      </c>
      <c r="P6677" s="8">
        <f t="shared" si="2033"/>
        <v>1.0003761950000001</v>
      </c>
      <c r="Q6677" s="2">
        <f t="shared" si="2050"/>
        <v>0</v>
      </c>
      <c r="R6677" s="2">
        <f t="shared" si="2042"/>
        <v>0</v>
      </c>
      <c r="S6677" s="9" t="s">
        <v>56</v>
      </c>
      <c r="T6677" s="47">
        <f t="shared" si="2037"/>
        <v>46731</v>
      </c>
      <c r="AE6677" s="33"/>
    </row>
    <row r="6678" spans="1:31" x14ac:dyDescent="0.2">
      <c r="A6678" s="90">
        <f t="shared" si="2043"/>
        <v>46703</v>
      </c>
      <c r="B6678" s="2">
        <f t="shared" si="2038"/>
        <v>0</v>
      </c>
      <c r="C6678" s="2">
        <f t="shared" si="2036"/>
        <v>176404.24702303985</v>
      </c>
      <c r="D6678" s="47">
        <f t="shared" si="2044"/>
        <v>46702</v>
      </c>
      <c r="E6678" s="3">
        <f t="shared" si="2034"/>
        <v>-1</v>
      </c>
      <c r="F6678" s="4">
        <f t="shared" si="2051"/>
        <v>2</v>
      </c>
      <c r="G6678" s="4">
        <f t="shared" si="2049"/>
        <v>30</v>
      </c>
      <c r="H6678" s="2">
        <f t="shared" si="2045"/>
        <v>0</v>
      </c>
      <c r="I6678" s="2">
        <f t="shared" si="2046"/>
        <v>0</v>
      </c>
      <c r="J6678" s="2">
        <f t="shared" si="2039"/>
        <v>0</v>
      </c>
      <c r="K6678" s="2">
        <f t="shared" si="2040"/>
        <v>0</v>
      </c>
      <c r="L6678" s="1">
        <f t="shared" si="2047"/>
        <v>0</v>
      </c>
      <c r="M6678" s="3">
        <f t="shared" si="2035"/>
        <v>0</v>
      </c>
      <c r="N6678" s="2">
        <f t="shared" si="2041"/>
        <v>0</v>
      </c>
      <c r="O6678" s="18">
        <f t="shared" si="2048"/>
        <v>0.14499999999999999</v>
      </c>
      <c r="P6678" s="8">
        <f t="shared" si="2033"/>
        <v>1.0007525310000001</v>
      </c>
      <c r="Q6678" s="2">
        <f t="shared" si="2050"/>
        <v>0</v>
      </c>
      <c r="R6678" s="2">
        <f t="shared" si="2042"/>
        <v>0</v>
      </c>
      <c r="S6678" s="9" t="s">
        <v>56</v>
      </c>
      <c r="T6678" s="47">
        <f t="shared" si="2037"/>
        <v>46731</v>
      </c>
      <c r="AE6678" s="33"/>
    </row>
    <row r="6679" spans="1:31" x14ac:dyDescent="0.2">
      <c r="A6679" s="90">
        <f t="shared" si="2043"/>
        <v>46704</v>
      </c>
      <c r="B6679" s="2">
        <f t="shared" si="2038"/>
        <v>0</v>
      </c>
      <c r="C6679" s="2">
        <f t="shared" si="2036"/>
        <v>176404.24702303985</v>
      </c>
      <c r="D6679" s="47">
        <f t="shared" si="2044"/>
        <v>46702</v>
      </c>
      <c r="E6679" s="3">
        <f t="shared" si="2034"/>
        <v>-1</v>
      </c>
      <c r="F6679" s="4">
        <f t="shared" si="2051"/>
        <v>3</v>
      </c>
      <c r="G6679" s="4">
        <f t="shared" si="2049"/>
        <v>30</v>
      </c>
      <c r="H6679" s="2">
        <f t="shared" si="2045"/>
        <v>0</v>
      </c>
      <c r="I6679" s="2">
        <f t="shared" si="2046"/>
        <v>0</v>
      </c>
      <c r="J6679" s="2">
        <f t="shared" si="2039"/>
        <v>0</v>
      </c>
      <c r="K6679" s="2">
        <f t="shared" si="2040"/>
        <v>0</v>
      </c>
      <c r="L6679" s="1">
        <f t="shared" si="2047"/>
        <v>0</v>
      </c>
      <c r="M6679" s="3">
        <f t="shared" si="2035"/>
        <v>0</v>
      </c>
      <c r="N6679" s="2">
        <f t="shared" si="2041"/>
        <v>0</v>
      </c>
      <c r="O6679" s="18">
        <f t="shared" si="2048"/>
        <v>0.14499999999999999</v>
      </c>
      <c r="P6679" s="8">
        <f t="shared" ref="P6679:P6742" si="2052">ROUND((1+O6679)^(30/360)^(F6679/G6679),9)</f>
        <v>1.001129009</v>
      </c>
      <c r="Q6679" s="2">
        <f t="shared" si="2050"/>
        <v>0</v>
      </c>
      <c r="R6679" s="2">
        <f t="shared" si="2042"/>
        <v>0</v>
      </c>
      <c r="S6679" s="9" t="s">
        <v>56</v>
      </c>
      <c r="T6679" s="47">
        <f t="shared" si="2037"/>
        <v>46731</v>
      </c>
      <c r="AE6679" s="33"/>
    </row>
    <row r="6680" spans="1:31" x14ac:dyDescent="0.2">
      <c r="A6680" s="90">
        <f t="shared" si="2043"/>
        <v>46705</v>
      </c>
      <c r="B6680" s="2">
        <f t="shared" si="2038"/>
        <v>0</v>
      </c>
      <c r="C6680" s="2">
        <f t="shared" si="2036"/>
        <v>176404.24702303985</v>
      </c>
      <c r="D6680" s="47">
        <f t="shared" si="2044"/>
        <v>46702</v>
      </c>
      <c r="E6680" s="3">
        <f t="shared" si="2034"/>
        <v>-1</v>
      </c>
      <c r="F6680" s="4">
        <f t="shared" si="2051"/>
        <v>4</v>
      </c>
      <c r="G6680" s="4">
        <f t="shared" si="2049"/>
        <v>30</v>
      </c>
      <c r="H6680" s="2">
        <f t="shared" si="2045"/>
        <v>0</v>
      </c>
      <c r="I6680" s="2">
        <f t="shared" si="2046"/>
        <v>0</v>
      </c>
      <c r="J6680" s="2">
        <f t="shared" si="2039"/>
        <v>0</v>
      </c>
      <c r="K6680" s="2">
        <f t="shared" si="2040"/>
        <v>0</v>
      </c>
      <c r="L6680" s="1">
        <f t="shared" si="2047"/>
        <v>0</v>
      </c>
      <c r="M6680" s="3">
        <f t="shared" si="2035"/>
        <v>0</v>
      </c>
      <c r="N6680" s="2">
        <f t="shared" si="2041"/>
        <v>0</v>
      </c>
      <c r="O6680" s="18">
        <f t="shared" si="2048"/>
        <v>0.14499999999999999</v>
      </c>
      <c r="P6680" s="8">
        <f t="shared" si="2052"/>
        <v>1.0015056280000001</v>
      </c>
      <c r="Q6680" s="2">
        <f t="shared" si="2050"/>
        <v>0</v>
      </c>
      <c r="R6680" s="2">
        <f t="shared" si="2042"/>
        <v>0</v>
      </c>
      <c r="S6680" s="9" t="s">
        <v>56</v>
      </c>
      <c r="T6680" s="47">
        <f t="shared" si="2037"/>
        <v>46731</v>
      </c>
      <c r="AE6680" s="33"/>
    </row>
    <row r="6681" spans="1:31" x14ac:dyDescent="0.2">
      <c r="A6681" s="90">
        <f t="shared" si="2043"/>
        <v>46706</v>
      </c>
      <c r="B6681" s="2">
        <f t="shared" si="2038"/>
        <v>0</v>
      </c>
      <c r="C6681" s="2">
        <f t="shared" si="2036"/>
        <v>176404.24702303985</v>
      </c>
      <c r="D6681" s="47">
        <f t="shared" si="2044"/>
        <v>46702</v>
      </c>
      <c r="E6681" s="3">
        <f t="shared" si="2034"/>
        <v>-1</v>
      </c>
      <c r="F6681" s="4">
        <f t="shared" si="2051"/>
        <v>5</v>
      </c>
      <c r="G6681" s="4">
        <f t="shared" si="2049"/>
        <v>30</v>
      </c>
      <c r="H6681" s="2">
        <f t="shared" si="2045"/>
        <v>0</v>
      </c>
      <c r="I6681" s="2">
        <f t="shared" si="2046"/>
        <v>0</v>
      </c>
      <c r="J6681" s="2">
        <f t="shared" si="2039"/>
        <v>0</v>
      </c>
      <c r="K6681" s="2">
        <f t="shared" si="2040"/>
        <v>0</v>
      </c>
      <c r="L6681" s="1">
        <f t="shared" si="2047"/>
        <v>0</v>
      </c>
      <c r="M6681" s="3">
        <f t="shared" si="2035"/>
        <v>0</v>
      </c>
      <c r="N6681" s="2">
        <f t="shared" si="2041"/>
        <v>0</v>
      </c>
      <c r="O6681" s="18">
        <f t="shared" si="2048"/>
        <v>0.14499999999999999</v>
      </c>
      <c r="P6681" s="8">
        <f t="shared" si="2052"/>
        <v>1.0018823889999999</v>
      </c>
      <c r="Q6681" s="2">
        <f t="shared" si="2050"/>
        <v>0</v>
      </c>
      <c r="R6681" s="2">
        <f t="shared" si="2042"/>
        <v>0</v>
      </c>
      <c r="S6681" s="9" t="s">
        <v>56</v>
      </c>
      <c r="T6681" s="47">
        <f t="shared" si="2037"/>
        <v>46731</v>
      </c>
      <c r="AE6681" s="33"/>
    </row>
    <row r="6682" spans="1:31" x14ac:dyDescent="0.2">
      <c r="A6682" s="90">
        <f t="shared" si="2043"/>
        <v>46707</v>
      </c>
      <c r="B6682" s="2">
        <f t="shared" si="2038"/>
        <v>0</v>
      </c>
      <c r="C6682" s="2">
        <f t="shared" si="2036"/>
        <v>176404.24702303985</v>
      </c>
      <c r="D6682" s="47">
        <f t="shared" si="2044"/>
        <v>46702</v>
      </c>
      <c r="E6682" s="3">
        <f t="shared" si="2034"/>
        <v>-1</v>
      </c>
      <c r="F6682" s="4">
        <f t="shared" si="2051"/>
        <v>6</v>
      </c>
      <c r="G6682" s="4">
        <f t="shared" si="2049"/>
        <v>30</v>
      </c>
      <c r="H6682" s="2">
        <f t="shared" si="2045"/>
        <v>0</v>
      </c>
      <c r="I6682" s="2">
        <f t="shared" si="2046"/>
        <v>0</v>
      </c>
      <c r="J6682" s="2">
        <f t="shared" si="2039"/>
        <v>0</v>
      </c>
      <c r="K6682" s="2">
        <f t="shared" si="2040"/>
        <v>0</v>
      </c>
      <c r="L6682" s="1">
        <f t="shared" si="2047"/>
        <v>0</v>
      </c>
      <c r="M6682" s="3">
        <f t="shared" si="2035"/>
        <v>0</v>
      </c>
      <c r="N6682" s="2">
        <f t="shared" si="2041"/>
        <v>0</v>
      </c>
      <c r="O6682" s="18">
        <f t="shared" si="2048"/>
        <v>0.14499999999999999</v>
      </c>
      <c r="P6682" s="8">
        <f t="shared" si="2052"/>
        <v>1.002259292</v>
      </c>
      <c r="Q6682" s="2">
        <f t="shared" si="2050"/>
        <v>0</v>
      </c>
      <c r="R6682" s="2">
        <f t="shared" si="2042"/>
        <v>0</v>
      </c>
      <c r="S6682" s="9" t="s">
        <v>56</v>
      </c>
      <c r="T6682" s="47">
        <f t="shared" si="2037"/>
        <v>46731</v>
      </c>
      <c r="AE6682" s="33"/>
    </row>
    <row r="6683" spans="1:31" x14ac:dyDescent="0.2">
      <c r="A6683" s="90">
        <f t="shared" si="2043"/>
        <v>46708</v>
      </c>
      <c r="B6683" s="2">
        <f t="shared" si="2038"/>
        <v>0</v>
      </c>
      <c r="C6683" s="2">
        <f t="shared" si="2036"/>
        <v>176404.24702303985</v>
      </c>
      <c r="D6683" s="47">
        <f t="shared" si="2044"/>
        <v>46702</v>
      </c>
      <c r="E6683" s="3">
        <f t="shared" si="2034"/>
        <v>-1</v>
      </c>
      <c r="F6683" s="4">
        <f t="shared" si="2051"/>
        <v>7</v>
      </c>
      <c r="G6683" s="4">
        <f t="shared" si="2049"/>
        <v>30</v>
      </c>
      <c r="H6683" s="2">
        <f t="shared" si="2045"/>
        <v>0</v>
      </c>
      <c r="I6683" s="2">
        <f t="shared" si="2046"/>
        <v>0</v>
      </c>
      <c r="J6683" s="2">
        <f t="shared" si="2039"/>
        <v>0</v>
      </c>
      <c r="K6683" s="2">
        <f t="shared" si="2040"/>
        <v>0</v>
      </c>
      <c r="L6683" s="1">
        <f t="shared" si="2047"/>
        <v>0</v>
      </c>
      <c r="M6683" s="3">
        <f t="shared" si="2035"/>
        <v>0</v>
      </c>
      <c r="N6683" s="2">
        <f t="shared" si="2041"/>
        <v>0</v>
      </c>
      <c r="O6683" s="18">
        <f t="shared" si="2048"/>
        <v>0.14499999999999999</v>
      </c>
      <c r="P6683" s="8">
        <f t="shared" si="2052"/>
        <v>1.002636337</v>
      </c>
      <c r="Q6683" s="2">
        <f t="shared" si="2050"/>
        <v>0</v>
      </c>
      <c r="R6683" s="2">
        <f t="shared" si="2042"/>
        <v>0</v>
      </c>
      <c r="S6683" s="9" t="s">
        <v>56</v>
      </c>
      <c r="T6683" s="47">
        <f t="shared" si="2037"/>
        <v>46731</v>
      </c>
      <c r="AE6683" s="33"/>
    </row>
    <row r="6684" spans="1:31" x14ac:dyDescent="0.2">
      <c r="A6684" s="90">
        <f t="shared" si="2043"/>
        <v>46709</v>
      </c>
      <c r="B6684" s="2">
        <f t="shared" si="2038"/>
        <v>0</v>
      </c>
      <c r="C6684" s="2">
        <f t="shared" si="2036"/>
        <v>176404.24702303985</v>
      </c>
      <c r="D6684" s="47">
        <f t="shared" si="2044"/>
        <v>46702</v>
      </c>
      <c r="E6684" s="3">
        <f t="shared" si="2034"/>
        <v>-1</v>
      </c>
      <c r="F6684" s="4">
        <f t="shared" si="2051"/>
        <v>8</v>
      </c>
      <c r="G6684" s="4">
        <f t="shared" si="2049"/>
        <v>30</v>
      </c>
      <c r="H6684" s="2">
        <f t="shared" si="2045"/>
        <v>0</v>
      </c>
      <c r="I6684" s="2">
        <f t="shared" si="2046"/>
        <v>0</v>
      </c>
      <c r="J6684" s="2">
        <f t="shared" si="2039"/>
        <v>0</v>
      </c>
      <c r="K6684" s="2">
        <f t="shared" si="2040"/>
        <v>0</v>
      </c>
      <c r="L6684" s="1">
        <f t="shared" si="2047"/>
        <v>0</v>
      </c>
      <c r="M6684" s="3">
        <f t="shared" si="2035"/>
        <v>0</v>
      </c>
      <c r="N6684" s="2">
        <f t="shared" si="2041"/>
        <v>0</v>
      </c>
      <c r="O6684" s="18">
        <f t="shared" si="2048"/>
        <v>0.14499999999999999</v>
      </c>
      <c r="P6684" s="8">
        <f t="shared" si="2052"/>
        <v>1.0030135229999999</v>
      </c>
      <c r="Q6684" s="2">
        <f t="shared" si="2050"/>
        <v>0</v>
      </c>
      <c r="R6684" s="2">
        <f t="shared" si="2042"/>
        <v>0</v>
      </c>
      <c r="S6684" s="9" t="s">
        <v>56</v>
      </c>
      <c r="T6684" s="47">
        <f t="shared" si="2037"/>
        <v>46731</v>
      </c>
      <c r="AE6684" s="33"/>
    </row>
    <row r="6685" spans="1:31" x14ac:dyDescent="0.2">
      <c r="A6685" s="90">
        <f t="shared" si="2043"/>
        <v>46710</v>
      </c>
      <c r="B6685" s="2">
        <f t="shared" si="2038"/>
        <v>0</v>
      </c>
      <c r="C6685" s="2">
        <f t="shared" si="2036"/>
        <v>176404.24702303985</v>
      </c>
      <c r="D6685" s="47">
        <f t="shared" si="2044"/>
        <v>46702</v>
      </c>
      <c r="E6685" s="3">
        <f t="shared" si="2034"/>
        <v>-1</v>
      </c>
      <c r="F6685" s="4">
        <f t="shared" si="2051"/>
        <v>9</v>
      </c>
      <c r="G6685" s="4">
        <f t="shared" si="2049"/>
        <v>30</v>
      </c>
      <c r="H6685" s="2">
        <f t="shared" si="2045"/>
        <v>0</v>
      </c>
      <c r="I6685" s="2">
        <f t="shared" si="2046"/>
        <v>0</v>
      </c>
      <c r="J6685" s="2">
        <f t="shared" si="2039"/>
        <v>0</v>
      </c>
      <c r="K6685" s="2">
        <f t="shared" si="2040"/>
        <v>0</v>
      </c>
      <c r="L6685" s="1">
        <f t="shared" si="2047"/>
        <v>0</v>
      </c>
      <c r="M6685" s="3">
        <f t="shared" si="2035"/>
        <v>0</v>
      </c>
      <c r="N6685" s="2">
        <f t="shared" si="2041"/>
        <v>0</v>
      </c>
      <c r="O6685" s="18">
        <f t="shared" si="2048"/>
        <v>0.14499999999999999</v>
      </c>
      <c r="P6685" s="8">
        <f t="shared" si="2052"/>
        <v>1.0033908520000001</v>
      </c>
      <c r="Q6685" s="2">
        <f t="shared" si="2050"/>
        <v>0</v>
      </c>
      <c r="R6685" s="2">
        <f t="shared" si="2042"/>
        <v>0</v>
      </c>
      <c r="S6685" s="9" t="s">
        <v>56</v>
      </c>
      <c r="T6685" s="47">
        <f t="shared" si="2037"/>
        <v>46731</v>
      </c>
      <c r="AE6685" s="33"/>
    </row>
    <row r="6686" spans="1:31" x14ac:dyDescent="0.2">
      <c r="A6686" s="90">
        <f t="shared" si="2043"/>
        <v>46711</v>
      </c>
      <c r="B6686" s="2">
        <f t="shared" si="2038"/>
        <v>0</v>
      </c>
      <c r="C6686" s="2">
        <f t="shared" si="2036"/>
        <v>176404.24702303985</v>
      </c>
      <c r="D6686" s="47">
        <f t="shared" si="2044"/>
        <v>46702</v>
      </c>
      <c r="E6686" s="3">
        <f t="shared" si="2034"/>
        <v>-1</v>
      </c>
      <c r="F6686" s="4">
        <f t="shared" si="2051"/>
        <v>10</v>
      </c>
      <c r="G6686" s="4">
        <f t="shared" si="2049"/>
        <v>30</v>
      </c>
      <c r="H6686" s="2">
        <f t="shared" si="2045"/>
        <v>0</v>
      </c>
      <c r="I6686" s="2">
        <f t="shared" si="2046"/>
        <v>0</v>
      </c>
      <c r="J6686" s="2">
        <f t="shared" si="2039"/>
        <v>0</v>
      </c>
      <c r="K6686" s="2">
        <f t="shared" si="2040"/>
        <v>0</v>
      </c>
      <c r="L6686" s="1">
        <f t="shared" si="2047"/>
        <v>0</v>
      </c>
      <c r="M6686" s="3">
        <f t="shared" si="2035"/>
        <v>0</v>
      </c>
      <c r="N6686" s="2">
        <f t="shared" si="2041"/>
        <v>0</v>
      </c>
      <c r="O6686" s="18">
        <f t="shared" si="2048"/>
        <v>0.14499999999999999</v>
      </c>
      <c r="P6686" s="8">
        <f t="shared" si="2052"/>
        <v>1.003768322</v>
      </c>
      <c r="Q6686" s="2">
        <f t="shared" si="2050"/>
        <v>0</v>
      </c>
      <c r="R6686" s="2">
        <f t="shared" si="2042"/>
        <v>0</v>
      </c>
      <c r="S6686" s="9" t="s">
        <v>56</v>
      </c>
      <c r="T6686" s="47">
        <f t="shared" si="2037"/>
        <v>46731</v>
      </c>
      <c r="AE6686" s="33"/>
    </row>
    <row r="6687" spans="1:31" x14ac:dyDescent="0.2">
      <c r="A6687" s="90">
        <f t="shared" si="2043"/>
        <v>46712</v>
      </c>
      <c r="B6687" s="2">
        <f t="shared" si="2038"/>
        <v>0</v>
      </c>
      <c r="C6687" s="2">
        <f t="shared" si="2036"/>
        <v>176404.24702303985</v>
      </c>
      <c r="D6687" s="47">
        <f t="shared" si="2044"/>
        <v>46702</v>
      </c>
      <c r="E6687" s="3">
        <f t="shared" si="2034"/>
        <v>-1</v>
      </c>
      <c r="F6687" s="4">
        <f t="shared" si="2051"/>
        <v>11</v>
      </c>
      <c r="G6687" s="4">
        <f t="shared" si="2049"/>
        <v>30</v>
      </c>
      <c r="H6687" s="2">
        <f t="shared" si="2045"/>
        <v>0</v>
      </c>
      <c r="I6687" s="2">
        <f t="shared" si="2046"/>
        <v>0</v>
      </c>
      <c r="J6687" s="2">
        <f t="shared" si="2039"/>
        <v>0</v>
      </c>
      <c r="K6687" s="2">
        <f t="shared" si="2040"/>
        <v>0</v>
      </c>
      <c r="L6687" s="1">
        <f t="shared" si="2047"/>
        <v>0</v>
      </c>
      <c r="M6687" s="3">
        <f t="shared" si="2035"/>
        <v>0</v>
      </c>
      <c r="N6687" s="2">
        <f t="shared" si="2041"/>
        <v>0</v>
      </c>
      <c r="O6687" s="18">
        <f t="shared" si="2048"/>
        <v>0.14499999999999999</v>
      </c>
      <c r="P6687" s="8">
        <f t="shared" si="2052"/>
        <v>1.0041459349999999</v>
      </c>
      <c r="Q6687" s="2">
        <f t="shared" si="2050"/>
        <v>0</v>
      </c>
      <c r="R6687" s="2">
        <f t="shared" si="2042"/>
        <v>0</v>
      </c>
      <c r="S6687" s="9" t="s">
        <v>56</v>
      </c>
      <c r="T6687" s="47">
        <f t="shared" si="2037"/>
        <v>46731</v>
      </c>
      <c r="AE6687" s="33"/>
    </row>
    <row r="6688" spans="1:31" x14ac:dyDescent="0.2">
      <c r="A6688" s="90">
        <f t="shared" si="2043"/>
        <v>46713</v>
      </c>
      <c r="B6688" s="2">
        <f t="shared" si="2038"/>
        <v>0</v>
      </c>
      <c r="C6688" s="2">
        <f t="shared" si="2036"/>
        <v>176404.24702303985</v>
      </c>
      <c r="D6688" s="47">
        <f t="shared" si="2044"/>
        <v>46702</v>
      </c>
      <c r="E6688" s="3">
        <f t="shared" si="2034"/>
        <v>-1</v>
      </c>
      <c r="F6688" s="4">
        <f t="shared" si="2051"/>
        <v>12</v>
      </c>
      <c r="G6688" s="4">
        <f t="shared" si="2049"/>
        <v>30</v>
      </c>
      <c r="H6688" s="2">
        <f t="shared" si="2045"/>
        <v>0</v>
      </c>
      <c r="I6688" s="2">
        <f t="shared" si="2046"/>
        <v>0</v>
      </c>
      <c r="J6688" s="2">
        <f t="shared" si="2039"/>
        <v>0</v>
      </c>
      <c r="K6688" s="2">
        <f t="shared" si="2040"/>
        <v>0</v>
      </c>
      <c r="L6688" s="1">
        <f t="shared" si="2047"/>
        <v>0</v>
      </c>
      <c r="M6688" s="3">
        <f t="shared" si="2035"/>
        <v>0</v>
      </c>
      <c r="N6688" s="2">
        <f t="shared" si="2041"/>
        <v>0</v>
      </c>
      <c r="O6688" s="18">
        <f t="shared" si="2048"/>
        <v>0.14499999999999999</v>
      </c>
      <c r="P6688" s="8">
        <f t="shared" si="2052"/>
        <v>1.004523689</v>
      </c>
      <c r="Q6688" s="2">
        <f t="shared" si="2050"/>
        <v>0</v>
      </c>
      <c r="R6688" s="2">
        <f t="shared" si="2042"/>
        <v>0</v>
      </c>
      <c r="S6688" s="9" t="s">
        <v>56</v>
      </c>
      <c r="T6688" s="47">
        <f t="shared" si="2037"/>
        <v>46731</v>
      </c>
      <c r="AE6688" s="33"/>
    </row>
    <row r="6689" spans="1:31" x14ac:dyDescent="0.2">
      <c r="A6689" s="90">
        <f t="shared" si="2043"/>
        <v>46714</v>
      </c>
      <c r="B6689" s="2">
        <f t="shared" si="2038"/>
        <v>0</v>
      </c>
      <c r="C6689" s="2">
        <f t="shared" si="2036"/>
        <v>176404.24702303985</v>
      </c>
      <c r="D6689" s="47">
        <f t="shared" si="2044"/>
        <v>46702</v>
      </c>
      <c r="E6689" s="3">
        <f t="shared" si="2034"/>
        <v>-1</v>
      </c>
      <c r="F6689" s="4">
        <f t="shared" si="2051"/>
        <v>13</v>
      </c>
      <c r="G6689" s="4">
        <f t="shared" si="2049"/>
        <v>30</v>
      </c>
      <c r="H6689" s="2">
        <f t="shared" si="2045"/>
        <v>0</v>
      </c>
      <c r="I6689" s="2">
        <f t="shared" si="2046"/>
        <v>0</v>
      </c>
      <c r="J6689" s="2">
        <f t="shared" si="2039"/>
        <v>0</v>
      </c>
      <c r="K6689" s="2">
        <f t="shared" si="2040"/>
        <v>0</v>
      </c>
      <c r="L6689" s="1">
        <f t="shared" si="2047"/>
        <v>0</v>
      </c>
      <c r="M6689" s="3">
        <f t="shared" si="2035"/>
        <v>0</v>
      </c>
      <c r="N6689" s="2">
        <f t="shared" si="2041"/>
        <v>0</v>
      </c>
      <c r="O6689" s="18">
        <f t="shared" si="2048"/>
        <v>0.14499999999999999</v>
      </c>
      <c r="P6689" s="8">
        <f t="shared" si="2052"/>
        <v>1.0049015859999999</v>
      </c>
      <c r="Q6689" s="2">
        <f t="shared" si="2050"/>
        <v>0</v>
      </c>
      <c r="R6689" s="2">
        <f t="shared" si="2042"/>
        <v>0</v>
      </c>
      <c r="S6689" s="9" t="s">
        <v>56</v>
      </c>
      <c r="T6689" s="47">
        <f t="shared" si="2037"/>
        <v>46731</v>
      </c>
      <c r="AE6689" s="33"/>
    </row>
    <row r="6690" spans="1:31" x14ac:dyDescent="0.2">
      <c r="A6690" s="90">
        <f t="shared" si="2043"/>
        <v>46715</v>
      </c>
      <c r="B6690" s="2">
        <f t="shared" si="2038"/>
        <v>0</v>
      </c>
      <c r="C6690" s="2">
        <f t="shared" si="2036"/>
        <v>176404.24702303985</v>
      </c>
      <c r="D6690" s="47">
        <f t="shared" si="2044"/>
        <v>46702</v>
      </c>
      <c r="E6690" s="3">
        <f t="shared" si="2034"/>
        <v>-1</v>
      </c>
      <c r="F6690" s="4">
        <f t="shared" si="2051"/>
        <v>14</v>
      </c>
      <c r="G6690" s="4">
        <f t="shared" si="2049"/>
        <v>30</v>
      </c>
      <c r="H6690" s="2">
        <f t="shared" si="2045"/>
        <v>0</v>
      </c>
      <c r="I6690" s="2">
        <f t="shared" si="2046"/>
        <v>0</v>
      </c>
      <c r="J6690" s="2">
        <f t="shared" si="2039"/>
        <v>0</v>
      </c>
      <c r="K6690" s="2">
        <f t="shared" si="2040"/>
        <v>0</v>
      </c>
      <c r="L6690" s="1">
        <f t="shared" si="2047"/>
        <v>0</v>
      </c>
      <c r="M6690" s="3">
        <f t="shared" si="2035"/>
        <v>0</v>
      </c>
      <c r="N6690" s="2">
        <f t="shared" si="2041"/>
        <v>0</v>
      </c>
      <c r="O6690" s="18">
        <f t="shared" si="2048"/>
        <v>0.14499999999999999</v>
      </c>
      <c r="P6690" s="8">
        <f t="shared" si="2052"/>
        <v>1.0052796239999999</v>
      </c>
      <c r="Q6690" s="2">
        <f t="shared" si="2050"/>
        <v>0</v>
      </c>
      <c r="R6690" s="2">
        <f t="shared" si="2042"/>
        <v>0</v>
      </c>
      <c r="S6690" s="9" t="s">
        <v>56</v>
      </c>
      <c r="T6690" s="47">
        <f t="shared" si="2037"/>
        <v>46731</v>
      </c>
      <c r="AE6690" s="33"/>
    </row>
    <row r="6691" spans="1:31" x14ac:dyDescent="0.2">
      <c r="A6691" s="90">
        <f t="shared" si="2043"/>
        <v>46716</v>
      </c>
      <c r="B6691" s="2">
        <f t="shared" si="2038"/>
        <v>0</v>
      </c>
      <c r="C6691" s="2">
        <f t="shared" si="2036"/>
        <v>176404.24702303985</v>
      </c>
      <c r="D6691" s="47">
        <f t="shared" si="2044"/>
        <v>46702</v>
      </c>
      <c r="E6691" s="3">
        <f t="shared" si="2034"/>
        <v>-1</v>
      </c>
      <c r="F6691" s="4">
        <f t="shared" si="2051"/>
        <v>15</v>
      </c>
      <c r="G6691" s="4">
        <f t="shared" si="2049"/>
        <v>30</v>
      </c>
      <c r="H6691" s="2">
        <f t="shared" si="2045"/>
        <v>0</v>
      </c>
      <c r="I6691" s="2">
        <f t="shared" si="2046"/>
        <v>0</v>
      </c>
      <c r="J6691" s="2">
        <f t="shared" si="2039"/>
        <v>0</v>
      </c>
      <c r="K6691" s="2">
        <f t="shared" si="2040"/>
        <v>0</v>
      </c>
      <c r="L6691" s="1">
        <f t="shared" si="2047"/>
        <v>0</v>
      </c>
      <c r="M6691" s="3">
        <f t="shared" si="2035"/>
        <v>0</v>
      </c>
      <c r="N6691" s="2">
        <f t="shared" si="2041"/>
        <v>0</v>
      </c>
      <c r="O6691" s="18">
        <f t="shared" si="2048"/>
        <v>0.14499999999999999</v>
      </c>
      <c r="P6691" s="8">
        <f t="shared" si="2052"/>
        <v>1.005657805</v>
      </c>
      <c r="Q6691" s="2">
        <f t="shared" si="2050"/>
        <v>0</v>
      </c>
      <c r="R6691" s="2">
        <f t="shared" si="2042"/>
        <v>0</v>
      </c>
      <c r="S6691" s="9" t="s">
        <v>56</v>
      </c>
      <c r="T6691" s="47">
        <f t="shared" si="2037"/>
        <v>46731</v>
      </c>
      <c r="AE6691" s="33"/>
    </row>
    <row r="6692" spans="1:31" x14ac:dyDescent="0.2">
      <c r="A6692" s="90">
        <f t="shared" si="2043"/>
        <v>46717</v>
      </c>
      <c r="B6692" s="2">
        <f t="shared" si="2038"/>
        <v>0</v>
      </c>
      <c r="C6692" s="2">
        <f t="shared" si="2036"/>
        <v>176404.24702303985</v>
      </c>
      <c r="D6692" s="47">
        <f t="shared" si="2044"/>
        <v>46702</v>
      </c>
      <c r="E6692" s="3">
        <f t="shared" si="2034"/>
        <v>-1</v>
      </c>
      <c r="F6692" s="4">
        <f t="shared" si="2051"/>
        <v>16</v>
      </c>
      <c r="G6692" s="4">
        <f t="shared" si="2049"/>
        <v>30</v>
      </c>
      <c r="H6692" s="2">
        <f t="shared" si="2045"/>
        <v>0</v>
      </c>
      <c r="I6692" s="2">
        <f t="shared" si="2046"/>
        <v>0</v>
      </c>
      <c r="J6692" s="2">
        <f t="shared" si="2039"/>
        <v>0</v>
      </c>
      <c r="K6692" s="2">
        <f t="shared" si="2040"/>
        <v>0</v>
      </c>
      <c r="L6692" s="1">
        <f t="shared" si="2047"/>
        <v>0</v>
      </c>
      <c r="M6692" s="3">
        <f t="shared" si="2035"/>
        <v>0</v>
      </c>
      <c r="N6692" s="2">
        <f t="shared" si="2041"/>
        <v>0</v>
      </c>
      <c r="O6692" s="18">
        <f t="shared" si="2048"/>
        <v>0.14499999999999999</v>
      </c>
      <c r="P6692" s="8">
        <f t="shared" si="2052"/>
        <v>1.0060361280000001</v>
      </c>
      <c r="Q6692" s="2">
        <f t="shared" si="2050"/>
        <v>0</v>
      </c>
      <c r="R6692" s="2">
        <f t="shared" si="2042"/>
        <v>0</v>
      </c>
      <c r="S6692" s="9" t="s">
        <v>56</v>
      </c>
      <c r="T6692" s="47">
        <f t="shared" si="2037"/>
        <v>46731</v>
      </c>
      <c r="AE6692" s="33"/>
    </row>
    <row r="6693" spans="1:31" x14ac:dyDescent="0.2">
      <c r="A6693" s="90">
        <f t="shared" si="2043"/>
        <v>46718</v>
      </c>
      <c r="B6693" s="2">
        <f t="shared" si="2038"/>
        <v>0</v>
      </c>
      <c r="C6693" s="2">
        <f t="shared" si="2036"/>
        <v>176404.24702303985</v>
      </c>
      <c r="D6693" s="47">
        <f t="shared" si="2044"/>
        <v>46702</v>
      </c>
      <c r="E6693" s="3">
        <f t="shared" si="2034"/>
        <v>-1</v>
      </c>
      <c r="F6693" s="4">
        <f t="shared" si="2051"/>
        <v>17</v>
      </c>
      <c r="G6693" s="4">
        <f t="shared" si="2049"/>
        <v>30</v>
      </c>
      <c r="H6693" s="2">
        <f t="shared" si="2045"/>
        <v>0</v>
      </c>
      <c r="I6693" s="2">
        <f t="shared" si="2046"/>
        <v>0</v>
      </c>
      <c r="J6693" s="2">
        <f t="shared" si="2039"/>
        <v>0</v>
      </c>
      <c r="K6693" s="2">
        <f t="shared" si="2040"/>
        <v>0</v>
      </c>
      <c r="L6693" s="1">
        <f t="shared" si="2047"/>
        <v>0</v>
      </c>
      <c r="M6693" s="3">
        <f t="shared" si="2035"/>
        <v>0</v>
      </c>
      <c r="N6693" s="2">
        <f t="shared" si="2041"/>
        <v>0</v>
      </c>
      <c r="O6693" s="18">
        <f t="shared" si="2048"/>
        <v>0.14499999999999999</v>
      </c>
      <c r="P6693" s="8">
        <f t="shared" si="2052"/>
        <v>1.006414594</v>
      </c>
      <c r="Q6693" s="2">
        <f t="shared" si="2050"/>
        <v>0</v>
      </c>
      <c r="R6693" s="2">
        <f t="shared" si="2042"/>
        <v>0</v>
      </c>
      <c r="S6693" s="9" t="s">
        <v>56</v>
      </c>
      <c r="T6693" s="47">
        <f t="shared" si="2037"/>
        <v>46731</v>
      </c>
      <c r="AE6693" s="33"/>
    </row>
    <row r="6694" spans="1:31" x14ac:dyDescent="0.2">
      <c r="A6694" s="90">
        <f t="shared" si="2043"/>
        <v>46719</v>
      </c>
      <c r="B6694" s="2">
        <f t="shared" si="2038"/>
        <v>0</v>
      </c>
      <c r="C6694" s="2">
        <f t="shared" si="2036"/>
        <v>176404.24702303985</v>
      </c>
      <c r="D6694" s="47">
        <f t="shared" si="2044"/>
        <v>46702</v>
      </c>
      <c r="E6694" s="3">
        <f t="shared" si="2034"/>
        <v>-1</v>
      </c>
      <c r="F6694" s="4">
        <f t="shared" si="2051"/>
        <v>18</v>
      </c>
      <c r="G6694" s="4">
        <f t="shared" si="2049"/>
        <v>30</v>
      </c>
      <c r="H6694" s="2">
        <f t="shared" si="2045"/>
        <v>0</v>
      </c>
      <c r="I6694" s="2">
        <f t="shared" si="2046"/>
        <v>0</v>
      </c>
      <c r="J6694" s="2">
        <f t="shared" si="2039"/>
        <v>0</v>
      </c>
      <c r="K6694" s="2">
        <f t="shared" si="2040"/>
        <v>0</v>
      </c>
      <c r="L6694" s="1">
        <f t="shared" si="2047"/>
        <v>0</v>
      </c>
      <c r="M6694" s="3">
        <f t="shared" si="2035"/>
        <v>0</v>
      </c>
      <c r="N6694" s="2">
        <f t="shared" si="2041"/>
        <v>0</v>
      </c>
      <c r="O6694" s="18">
        <f t="shared" si="2048"/>
        <v>0.14499999999999999</v>
      </c>
      <c r="P6694" s="8">
        <f t="shared" si="2052"/>
        <v>1.0067932020000001</v>
      </c>
      <c r="Q6694" s="2">
        <f t="shared" si="2050"/>
        <v>0</v>
      </c>
      <c r="R6694" s="2">
        <f t="shared" si="2042"/>
        <v>0</v>
      </c>
      <c r="S6694" s="9" t="s">
        <v>56</v>
      </c>
      <c r="T6694" s="47">
        <f t="shared" si="2037"/>
        <v>46731</v>
      </c>
      <c r="AE6694" s="33"/>
    </row>
    <row r="6695" spans="1:31" x14ac:dyDescent="0.2">
      <c r="A6695" s="90">
        <f t="shared" si="2043"/>
        <v>46720</v>
      </c>
      <c r="B6695" s="2">
        <f t="shared" si="2038"/>
        <v>0</v>
      </c>
      <c r="C6695" s="2">
        <f t="shared" si="2036"/>
        <v>176404.24702303985</v>
      </c>
      <c r="D6695" s="47">
        <f t="shared" si="2044"/>
        <v>46702</v>
      </c>
      <c r="E6695" s="3">
        <f t="shared" si="2034"/>
        <v>-1</v>
      </c>
      <c r="F6695" s="4">
        <f t="shared" si="2051"/>
        <v>19</v>
      </c>
      <c r="G6695" s="4">
        <f t="shared" si="2049"/>
        <v>30</v>
      </c>
      <c r="H6695" s="2">
        <f t="shared" si="2045"/>
        <v>0</v>
      </c>
      <c r="I6695" s="2">
        <f t="shared" si="2046"/>
        <v>0</v>
      </c>
      <c r="J6695" s="2">
        <f t="shared" si="2039"/>
        <v>0</v>
      </c>
      <c r="K6695" s="2">
        <f t="shared" si="2040"/>
        <v>0</v>
      </c>
      <c r="L6695" s="1">
        <f t="shared" si="2047"/>
        <v>0</v>
      </c>
      <c r="M6695" s="3">
        <f t="shared" si="2035"/>
        <v>0</v>
      </c>
      <c r="N6695" s="2">
        <f t="shared" si="2041"/>
        <v>0</v>
      </c>
      <c r="O6695" s="18">
        <f t="shared" si="2048"/>
        <v>0.14499999999999999</v>
      </c>
      <c r="P6695" s="8">
        <f t="shared" si="2052"/>
        <v>1.007171952</v>
      </c>
      <c r="Q6695" s="2">
        <f t="shared" si="2050"/>
        <v>0</v>
      </c>
      <c r="R6695" s="2">
        <f t="shared" si="2042"/>
        <v>0</v>
      </c>
      <c r="S6695" s="9" t="s">
        <v>56</v>
      </c>
      <c r="T6695" s="47">
        <f t="shared" si="2037"/>
        <v>46731</v>
      </c>
      <c r="AE6695" s="33"/>
    </row>
    <row r="6696" spans="1:31" x14ac:dyDescent="0.2">
      <c r="A6696" s="90">
        <f t="shared" si="2043"/>
        <v>46721</v>
      </c>
      <c r="B6696" s="2">
        <f t="shared" si="2038"/>
        <v>0</v>
      </c>
      <c r="C6696" s="2">
        <f t="shared" si="2036"/>
        <v>176404.24702303985</v>
      </c>
      <c r="D6696" s="47">
        <f t="shared" si="2044"/>
        <v>46702</v>
      </c>
      <c r="E6696" s="3">
        <f t="shared" si="2034"/>
        <v>-1</v>
      </c>
      <c r="F6696" s="4">
        <f t="shared" si="2051"/>
        <v>20</v>
      </c>
      <c r="G6696" s="4">
        <f t="shared" si="2049"/>
        <v>30</v>
      </c>
      <c r="H6696" s="2">
        <f t="shared" si="2045"/>
        <v>0</v>
      </c>
      <c r="I6696" s="2">
        <f t="shared" si="2046"/>
        <v>0</v>
      </c>
      <c r="J6696" s="2">
        <f t="shared" si="2039"/>
        <v>0</v>
      </c>
      <c r="K6696" s="2">
        <f t="shared" si="2040"/>
        <v>0</v>
      </c>
      <c r="L6696" s="1">
        <f t="shared" si="2047"/>
        <v>0</v>
      </c>
      <c r="M6696" s="3">
        <f t="shared" si="2035"/>
        <v>0</v>
      </c>
      <c r="N6696" s="2">
        <f t="shared" si="2041"/>
        <v>0</v>
      </c>
      <c r="O6696" s="18">
        <f t="shared" si="2048"/>
        <v>0.14499999999999999</v>
      </c>
      <c r="P6696" s="8">
        <f t="shared" si="2052"/>
        <v>1.0075508449999999</v>
      </c>
      <c r="Q6696" s="2">
        <f t="shared" si="2050"/>
        <v>0</v>
      </c>
      <c r="R6696" s="2">
        <f t="shared" si="2042"/>
        <v>0</v>
      </c>
      <c r="S6696" s="9" t="s">
        <v>56</v>
      </c>
      <c r="T6696" s="47">
        <f t="shared" si="2037"/>
        <v>46731</v>
      </c>
      <c r="AE6696" s="33"/>
    </row>
    <row r="6697" spans="1:31" x14ac:dyDescent="0.2">
      <c r="A6697" s="90">
        <f t="shared" si="2043"/>
        <v>46722</v>
      </c>
      <c r="B6697" s="2">
        <f t="shared" si="2038"/>
        <v>0</v>
      </c>
      <c r="C6697" s="2">
        <f t="shared" si="2036"/>
        <v>176404.24702303985</v>
      </c>
      <c r="D6697" s="47">
        <f t="shared" si="2044"/>
        <v>46702</v>
      </c>
      <c r="E6697" s="3">
        <f t="shared" si="2034"/>
        <v>-1</v>
      </c>
      <c r="F6697" s="4">
        <f t="shared" si="2051"/>
        <v>21</v>
      </c>
      <c r="G6697" s="4">
        <f t="shared" si="2049"/>
        <v>30</v>
      </c>
      <c r="H6697" s="2">
        <f t="shared" si="2045"/>
        <v>0</v>
      </c>
      <c r="I6697" s="2">
        <f t="shared" si="2046"/>
        <v>0</v>
      </c>
      <c r="J6697" s="2">
        <f t="shared" si="2039"/>
        <v>0</v>
      </c>
      <c r="K6697" s="2">
        <f t="shared" si="2040"/>
        <v>0</v>
      </c>
      <c r="L6697" s="1">
        <f t="shared" si="2047"/>
        <v>0</v>
      </c>
      <c r="M6697" s="3">
        <f t="shared" si="2035"/>
        <v>0</v>
      </c>
      <c r="N6697" s="2">
        <f t="shared" si="2041"/>
        <v>0</v>
      </c>
      <c r="O6697" s="18">
        <f t="shared" si="2048"/>
        <v>0.14499999999999999</v>
      </c>
      <c r="P6697" s="8">
        <f t="shared" si="2052"/>
        <v>1.0079298800000001</v>
      </c>
      <c r="Q6697" s="2">
        <f t="shared" si="2050"/>
        <v>0</v>
      </c>
      <c r="R6697" s="2">
        <f t="shared" si="2042"/>
        <v>0</v>
      </c>
      <c r="S6697" s="9" t="s">
        <v>56</v>
      </c>
      <c r="T6697" s="47">
        <f t="shared" si="2037"/>
        <v>46731</v>
      </c>
      <c r="AE6697" s="33"/>
    </row>
    <row r="6698" spans="1:31" x14ac:dyDescent="0.2">
      <c r="A6698" s="90">
        <f t="shared" si="2043"/>
        <v>46723</v>
      </c>
      <c r="B6698" s="2">
        <f t="shared" si="2038"/>
        <v>0</v>
      </c>
      <c r="C6698" s="2">
        <f t="shared" si="2036"/>
        <v>176404.24702303985</v>
      </c>
      <c r="D6698" s="47">
        <f t="shared" si="2044"/>
        <v>46702</v>
      </c>
      <c r="E6698" s="3">
        <f t="shared" si="2034"/>
        <v>-1</v>
      </c>
      <c r="F6698" s="4">
        <f t="shared" si="2051"/>
        <v>22</v>
      </c>
      <c r="G6698" s="4">
        <f t="shared" si="2049"/>
        <v>30</v>
      </c>
      <c r="H6698" s="2">
        <f t="shared" si="2045"/>
        <v>0</v>
      </c>
      <c r="I6698" s="2">
        <f t="shared" si="2046"/>
        <v>0</v>
      </c>
      <c r="J6698" s="2">
        <f t="shared" si="2039"/>
        <v>0</v>
      </c>
      <c r="K6698" s="2">
        <f t="shared" si="2040"/>
        <v>0</v>
      </c>
      <c r="L6698" s="1">
        <f t="shared" si="2047"/>
        <v>0</v>
      </c>
      <c r="M6698" s="3">
        <f t="shared" si="2035"/>
        <v>0</v>
      </c>
      <c r="N6698" s="2">
        <f t="shared" si="2041"/>
        <v>0</v>
      </c>
      <c r="O6698" s="18">
        <f t="shared" si="2048"/>
        <v>0.14499999999999999</v>
      </c>
      <c r="P6698" s="8">
        <f t="shared" si="2052"/>
        <v>1.008309058</v>
      </c>
      <c r="Q6698" s="2">
        <f t="shared" si="2050"/>
        <v>0</v>
      </c>
      <c r="R6698" s="2">
        <f t="shared" si="2042"/>
        <v>0</v>
      </c>
      <c r="S6698" s="9" t="s">
        <v>56</v>
      </c>
      <c r="T6698" s="47">
        <f t="shared" si="2037"/>
        <v>46731</v>
      </c>
      <c r="AE6698" s="33"/>
    </row>
    <row r="6699" spans="1:31" x14ac:dyDescent="0.2">
      <c r="A6699" s="90">
        <f t="shared" si="2043"/>
        <v>46724</v>
      </c>
      <c r="B6699" s="2">
        <f t="shared" si="2038"/>
        <v>0</v>
      </c>
      <c r="C6699" s="2">
        <f t="shared" si="2036"/>
        <v>176404.24702303985</v>
      </c>
      <c r="D6699" s="47">
        <f t="shared" si="2044"/>
        <v>46702</v>
      </c>
      <c r="E6699" s="3">
        <f t="shared" ref="E6699:E6762" si="2053">IF(DAY(A6698)=$E$2,VLOOKUP(A6698,$AF$10:$AG$315,2),E6698)</f>
        <v>-1</v>
      </c>
      <c r="F6699" s="4">
        <f t="shared" si="2051"/>
        <v>23</v>
      </c>
      <c r="G6699" s="4">
        <f t="shared" si="2049"/>
        <v>30</v>
      </c>
      <c r="H6699" s="2">
        <f t="shared" si="2045"/>
        <v>0</v>
      </c>
      <c r="I6699" s="2">
        <f t="shared" si="2046"/>
        <v>0</v>
      </c>
      <c r="J6699" s="2">
        <f t="shared" si="2039"/>
        <v>0</v>
      </c>
      <c r="K6699" s="2">
        <f t="shared" si="2040"/>
        <v>0</v>
      </c>
      <c r="L6699" s="1">
        <f t="shared" si="2047"/>
        <v>0</v>
      </c>
      <c r="M6699" s="3">
        <f t="shared" si="2035"/>
        <v>0</v>
      </c>
      <c r="N6699" s="2">
        <f t="shared" si="2041"/>
        <v>0</v>
      </c>
      <c r="O6699" s="18">
        <f t="shared" si="2048"/>
        <v>0.14499999999999999</v>
      </c>
      <c r="P6699" s="8">
        <f t="shared" si="2052"/>
        <v>1.0086883790000001</v>
      </c>
      <c r="Q6699" s="2">
        <f t="shared" si="2050"/>
        <v>0</v>
      </c>
      <c r="R6699" s="2">
        <f t="shared" si="2042"/>
        <v>0</v>
      </c>
      <c r="S6699" s="9" t="s">
        <v>56</v>
      </c>
      <c r="T6699" s="47">
        <f t="shared" si="2037"/>
        <v>46731</v>
      </c>
      <c r="AE6699" s="33"/>
    </row>
    <row r="6700" spans="1:31" x14ac:dyDescent="0.2">
      <c r="A6700" s="90">
        <f t="shared" si="2043"/>
        <v>46725</v>
      </c>
      <c r="B6700" s="2">
        <f t="shared" si="2038"/>
        <v>0</v>
      </c>
      <c r="C6700" s="2">
        <f t="shared" si="2036"/>
        <v>176404.24702303985</v>
      </c>
      <c r="D6700" s="47">
        <f t="shared" si="2044"/>
        <v>46702</v>
      </c>
      <c r="E6700" s="3">
        <f t="shared" si="2053"/>
        <v>-1</v>
      </c>
      <c r="F6700" s="4">
        <f t="shared" si="2051"/>
        <v>24</v>
      </c>
      <c r="G6700" s="4">
        <f t="shared" si="2049"/>
        <v>30</v>
      </c>
      <c r="H6700" s="2">
        <f t="shared" si="2045"/>
        <v>0</v>
      </c>
      <c r="I6700" s="2">
        <f t="shared" si="2046"/>
        <v>0</v>
      </c>
      <c r="J6700" s="2">
        <f t="shared" si="2039"/>
        <v>0</v>
      </c>
      <c r="K6700" s="2">
        <f t="shared" si="2040"/>
        <v>0</v>
      </c>
      <c r="L6700" s="1">
        <f t="shared" si="2047"/>
        <v>0</v>
      </c>
      <c r="M6700" s="3">
        <f t="shared" si="2035"/>
        <v>0</v>
      </c>
      <c r="N6700" s="2">
        <f t="shared" si="2041"/>
        <v>0</v>
      </c>
      <c r="O6700" s="18">
        <f t="shared" si="2048"/>
        <v>0.14499999999999999</v>
      </c>
      <c r="P6700" s="8">
        <f t="shared" si="2052"/>
        <v>1.0090678420000001</v>
      </c>
      <c r="Q6700" s="2">
        <f t="shared" si="2050"/>
        <v>0</v>
      </c>
      <c r="R6700" s="2">
        <f t="shared" si="2042"/>
        <v>0</v>
      </c>
      <c r="S6700" s="9" t="s">
        <v>56</v>
      </c>
      <c r="T6700" s="47">
        <f t="shared" si="2037"/>
        <v>46731</v>
      </c>
      <c r="AE6700" s="33"/>
    </row>
    <row r="6701" spans="1:31" x14ac:dyDescent="0.2">
      <c r="A6701" s="90">
        <f t="shared" si="2043"/>
        <v>46726</v>
      </c>
      <c r="B6701" s="2">
        <f t="shared" si="2038"/>
        <v>0</v>
      </c>
      <c r="C6701" s="2">
        <f t="shared" si="2036"/>
        <v>176404.24702303985</v>
      </c>
      <c r="D6701" s="47">
        <f t="shared" si="2044"/>
        <v>46702</v>
      </c>
      <c r="E6701" s="3">
        <f t="shared" si="2053"/>
        <v>-1</v>
      </c>
      <c r="F6701" s="4">
        <f t="shared" si="2051"/>
        <v>25</v>
      </c>
      <c r="G6701" s="4">
        <f t="shared" si="2049"/>
        <v>30</v>
      </c>
      <c r="H6701" s="2">
        <f t="shared" si="2045"/>
        <v>0</v>
      </c>
      <c r="I6701" s="2">
        <f t="shared" si="2046"/>
        <v>0</v>
      </c>
      <c r="J6701" s="2">
        <f t="shared" si="2039"/>
        <v>0</v>
      </c>
      <c r="K6701" s="2">
        <f t="shared" si="2040"/>
        <v>0</v>
      </c>
      <c r="L6701" s="1">
        <f t="shared" si="2047"/>
        <v>0</v>
      </c>
      <c r="M6701" s="3">
        <f t="shared" si="2035"/>
        <v>0</v>
      </c>
      <c r="N6701" s="2">
        <f t="shared" si="2041"/>
        <v>0</v>
      </c>
      <c r="O6701" s="18">
        <f t="shared" si="2048"/>
        <v>0.14499999999999999</v>
      </c>
      <c r="P6701" s="8">
        <f t="shared" si="2052"/>
        <v>1.009447448</v>
      </c>
      <c r="Q6701" s="2">
        <f t="shared" si="2050"/>
        <v>0</v>
      </c>
      <c r="R6701" s="2">
        <f t="shared" si="2042"/>
        <v>0</v>
      </c>
      <c r="S6701" s="9" t="s">
        <v>56</v>
      </c>
      <c r="T6701" s="47">
        <f t="shared" si="2037"/>
        <v>46731</v>
      </c>
      <c r="AE6701" s="33"/>
    </row>
    <row r="6702" spans="1:31" x14ac:dyDescent="0.2">
      <c r="A6702" s="90">
        <f t="shared" si="2043"/>
        <v>46727</v>
      </c>
      <c r="B6702" s="2">
        <f t="shared" si="2038"/>
        <v>0</v>
      </c>
      <c r="C6702" s="2">
        <f t="shared" si="2036"/>
        <v>176404.24702303985</v>
      </c>
      <c r="D6702" s="47">
        <f t="shared" si="2044"/>
        <v>46702</v>
      </c>
      <c r="E6702" s="3">
        <f t="shared" si="2053"/>
        <v>-1</v>
      </c>
      <c r="F6702" s="4">
        <f t="shared" si="2051"/>
        <v>26</v>
      </c>
      <c r="G6702" s="4">
        <f t="shared" si="2049"/>
        <v>30</v>
      </c>
      <c r="H6702" s="2">
        <f t="shared" si="2045"/>
        <v>0</v>
      </c>
      <c r="I6702" s="2">
        <f t="shared" si="2046"/>
        <v>0</v>
      </c>
      <c r="J6702" s="2">
        <f t="shared" si="2039"/>
        <v>0</v>
      </c>
      <c r="K6702" s="2">
        <f t="shared" si="2040"/>
        <v>0</v>
      </c>
      <c r="L6702" s="1">
        <f t="shared" si="2047"/>
        <v>0</v>
      </c>
      <c r="M6702" s="3">
        <f t="shared" si="2035"/>
        <v>0</v>
      </c>
      <c r="N6702" s="2">
        <f t="shared" si="2041"/>
        <v>0</v>
      </c>
      <c r="O6702" s="18">
        <f t="shared" si="2048"/>
        <v>0.14499999999999999</v>
      </c>
      <c r="P6702" s="8">
        <f t="shared" si="2052"/>
        <v>1.0098271969999999</v>
      </c>
      <c r="Q6702" s="2">
        <f t="shared" si="2050"/>
        <v>0</v>
      </c>
      <c r="R6702" s="2">
        <f t="shared" si="2042"/>
        <v>0</v>
      </c>
      <c r="S6702" s="9" t="s">
        <v>56</v>
      </c>
      <c r="T6702" s="47">
        <f t="shared" si="2037"/>
        <v>46731</v>
      </c>
      <c r="AE6702" s="33"/>
    </row>
    <row r="6703" spans="1:31" x14ac:dyDescent="0.2">
      <c r="A6703" s="90">
        <f t="shared" si="2043"/>
        <v>46728</v>
      </c>
      <c r="B6703" s="2">
        <f t="shared" si="2038"/>
        <v>0</v>
      </c>
      <c r="C6703" s="2">
        <f t="shared" si="2036"/>
        <v>176404.24702303985</v>
      </c>
      <c r="D6703" s="47">
        <f t="shared" si="2044"/>
        <v>46702</v>
      </c>
      <c r="E6703" s="3">
        <f t="shared" si="2053"/>
        <v>-1</v>
      </c>
      <c r="F6703" s="4">
        <f t="shared" si="2051"/>
        <v>27</v>
      </c>
      <c r="G6703" s="4">
        <f t="shared" si="2049"/>
        <v>30</v>
      </c>
      <c r="H6703" s="2">
        <f t="shared" si="2045"/>
        <v>0</v>
      </c>
      <c r="I6703" s="2">
        <f t="shared" si="2046"/>
        <v>0</v>
      </c>
      <c r="J6703" s="2">
        <f t="shared" si="2039"/>
        <v>0</v>
      </c>
      <c r="K6703" s="2">
        <f t="shared" si="2040"/>
        <v>0</v>
      </c>
      <c r="L6703" s="1">
        <f t="shared" si="2047"/>
        <v>0</v>
      </c>
      <c r="M6703" s="3">
        <f t="shared" si="2035"/>
        <v>0</v>
      </c>
      <c r="N6703" s="2">
        <f t="shared" si="2041"/>
        <v>0</v>
      </c>
      <c r="O6703" s="18">
        <f t="shared" si="2048"/>
        <v>0.14499999999999999</v>
      </c>
      <c r="P6703" s="8">
        <f t="shared" si="2052"/>
        <v>1.010207088</v>
      </c>
      <c r="Q6703" s="2">
        <f t="shared" si="2050"/>
        <v>0</v>
      </c>
      <c r="R6703" s="2">
        <f t="shared" si="2042"/>
        <v>0</v>
      </c>
      <c r="S6703" s="9" t="s">
        <v>56</v>
      </c>
      <c r="T6703" s="47">
        <f t="shared" si="2037"/>
        <v>46731</v>
      </c>
      <c r="AE6703" s="33"/>
    </row>
    <row r="6704" spans="1:31" x14ac:dyDescent="0.2">
      <c r="A6704" s="90">
        <f t="shared" si="2043"/>
        <v>46729</v>
      </c>
      <c r="B6704" s="2">
        <f t="shared" si="2038"/>
        <v>0</v>
      </c>
      <c r="C6704" s="2">
        <f t="shared" si="2036"/>
        <v>176404.24702303985</v>
      </c>
      <c r="D6704" s="47">
        <f t="shared" si="2044"/>
        <v>46702</v>
      </c>
      <c r="E6704" s="3">
        <f t="shared" si="2053"/>
        <v>-1</v>
      </c>
      <c r="F6704" s="4">
        <f t="shared" si="2051"/>
        <v>28</v>
      </c>
      <c r="G6704" s="4">
        <f t="shared" si="2049"/>
        <v>30</v>
      </c>
      <c r="H6704" s="2">
        <f t="shared" si="2045"/>
        <v>0</v>
      </c>
      <c r="I6704" s="2">
        <f t="shared" si="2046"/>
        <v>0</v>
      </c>
      <c r="J6704" s="2">
        <f t="shared" si="2039"/>
        <v>0</v>
      </c>
      <c r="K6704" s="2">
        <f t="shared" si="2040"/>
        <v>0</v>
      </c>
      <c r="L6704" s="1">
        <f t="shared" si="2047"/>
        <v>0</v>
      </c>
      <c r="M6704" s="3">
        <f t="shared" si="2035"/>
        <v>0</v>
      </c>
      <c r="N6704" s="2">
        <f t="shared" si="2041"/>
        <v>0</v>
      </c>
      <c r="O6704" s="18">
        <f t="shared" si="2048"/>
        <v>0.14499999999999999</v>
      </c>
      <c r="P6704" s="8">
        <f t="shared" si="2052"/>
        <v>1.0105871230000001</v>
      </c>
      <c r="Q6704" s="2">
        <f t="shared" si="2050"/>
        <v>0</v>
      </c>
      <c r="R6704" s="2">
        <f t="shared" si="2042"/>
        <v>0</v>
      </c>
      <c r="S6704" s="9" t="s">
        <v>56</v>
      </c>
      <c r="T6704" s="47">
        <f t="shared" si="2037"/>
        <v>46731</v>
      </c>
      <c r="AE6704" s="33"/>
    </row>
    <row r="6705" spans="1:31" x14ac:dyDescent="0.2">
      <c r="A6705" s="90">
        <f t="shared" si="2043"/>
        <v>46730</v>
      </c>
      <c r="B6705" s="2">
        <f t="shared" si="2038"/>
        <v>0</v>
      </c>
      <c r="C6705" s="2">
        <f t="shared" si="2036"/>
        <v>176404.24702303985</v>
      </c>
      <c r="D6705" s="47">
        <f t="shared" si="2044"/>
        <v>46702</v>
      </c>
      <c r="E6705" s="3">
        <f t="shared" si="2053"/>
        <v>-1</v>
      </c>
      <c r="F6705" s="4">
        <f t="shared" si="2051"/>
        <v>29</v>
      </c>
      <c r="G6705" s="4">
        <f t="shared" si="2049"/>
        <v>30</v>
      </c>
      <c r="H6705" s="2">
        <f t="shared" si="2045"/>
        <v>0</v>
      </c>
      <c r="I6705" s="2">
        <f t="shared" si="2046"/>
        <v>0</v>
      </c>
      <c r="J6705" s="2">
        <f t="shared" si="2039"/>
        <v>0</v>
      </c>
      <c r="K6705" s="2">
        <f t="shared" si="2040"/>
        <v>0</v>
      </c>
      <c r="L6705" s="1">
        <f t="shared" si="2047"/>
        <v>0</v>
      </c>
      <c r="M6705" s="3">
        <f t="shared" si="2035"/>
        <v>0</v>
      </c>
      <c r="N6705" s="2">
        <f t="shared" si="2041"/>
        <v>0</v>
      </c>
      <c r="O6705" s="18">
        <f t="shared" si="2048"/>
        <v>0.14499999999999999</v>
      </c>
      <c r="P6705" s="8">
        <f t="shared" si="2052"/>
        <v>1.0109672999999999</v>
      </c>
      <c r="Q6705" s="2">
        <f t="shared" si="2050"/>
        <v>0</v>
      </c>
      <c r="R6705" s="2">
        <f t="shared" si="2042"/>
        <v>0</v>
      </c>
      <c r="S6705" s="9" t="s">
        <v>56</v>
      </c>
      <c r="T6705" s="47">
        <f t="shared" si="2037"/>
        <v>46731</v>
      </c>
      <c r="AE6705" s="33"/>
    </row>
    <row r="6706" spans="1:31" x14ac:dyDescent="0.2">
      <c r="A6706" s="90">
        <f t="shared" si="2043"/>
        <v>46731</v>
      </c>
      <c r="B6706" s="2">
        <f t="shared" si="2038"/>
        <v>0</v>
      </c>
      <c r="C6706" s="2">
        <f t="shared" si="2036"/>
        <v>176404.24702303985</v>
      </c>
      <c r="D6706" s="47">
        <f t="shared" si="2044"/>
        <v>46702</v>
      </c>
      <c r="E6706" s="3">
        <f t="shared" si="2053"/>
        <v>-1</v>
      </c>
      <c r="F6706" s="4">
        <f t="shared" si="2051"/>
        <v>30</v>
      </c>
      <c r="G6706" s="4">
        <f t="shared" si="2049"/>
        <v>30</v>
      </c>
      <c r="H6706" s="2">
        <f t="shared" si="2045"/>
        <v>0</v>
      </c>
      <c r="I6706" s="2">
        <f t="shared" si="2046"/>
        <v>0</v>
      </c>
      <c r="J6706" s="2">
        <f t="shared" si="2039"/>
        <v>0</v>
      </c>
      <c r="K6706" s="2">
        <f t="shared" si="2040"/>
        <v>0</v>
      </c>
      <c r="L6706" s="1">
        <f t="shared" si="2047"/>
        <v>220</v>
      </c>
      <c r="M6706" s="3">
        <f t="shared" si="2035"/>
        <v>3.4051999999999999E-2</v>
      </c>
      <c r="N6706" s="2">
        <f t="shared" si="2041"/>
        <v>0</v>
      </c>
      <c r="O6706" s="18">
        <f t="shared" si="2048"/>
        <v>0.14499999999999999</v>
      </c>
      <c r="P6706" s="8">
        <f t="shared" si="2052"/>
        <v>1.0113476210000001</v>
      </c>
      <c r="Q6706" s="2">
        <f t="shared" si="2050"/>
        <v>0</v>
      </c>
      <c r="R6706" s="2">
        <f t="shared" si="2042"/>
        <v>0</v>
      </c>
      <c r="S6706" s="9" t="s">
        <v>56</v>
      </c>
      <c r="T6706" s="47">
        <f t="shared" si="2037"/>
        <v>46731</v>
      </c>
      <c r="AE6706" s="33"/>
    </row>
    <row r="6707" spans="1:31" x14ac:dyDescent="0.2">
      <c r="A6707" s="90">
        <f t="shared" si="2043"/>
        <v>46732</v>
      </c>
      <c r="B6707" s="2">
        <f t="shared" si="2038"/>
        <v>0</v>
      </c>
      <c r="C6707" s="2">
        <f t="shared" si="2036"/>
        <v>170397.32960341984</v>
      </c>
      <c r="D6707" s="47">
        <f t="shared" si="2044"/>
        <v>46732</v>
      </c>
      <c r="E6707" s="3">
        <f t="shared" si="2053"/>
        <v>-1</v>
      </c>
      <c r="F6707" s="4">
        <f t="shared" si="2051"/>
        <v>1</v>
      </c>
      <c r="G6707" s="4">
        <f t="shared" si="2049"/>
        <v>31</v>
      </c>
      <c r="H6707" s="2">
        <f t="shared" si="2045"/>
        <v>0</v>
      </c>
      <c r="I6707" s="2">
        <f t="shared" si="2046"/>
        <v>0</v>
      </c>
      <c r="J6707" s="2">
        <f t="shared" si="2039"/>
        <v>0</v>
      </c>
      <c r="K6707" s="2">
        <f t="shared" si="2040"/>
        <v>0</v>
      </c>
      <c r="L6707" s="1">
        <f t="shared" si="2047"/>
        <v>0</v>
      </c>
      <c r="M6707" s="3">
        <f t="shared" si="2035"/>
        <v>0</v>
      </c>
      <c r="N6707" s="2">
        <f t="shared" si="2041"/>
        <v>0</v>
      </c>
      <c r="O6707" s="18">
        <f t="shared" si="2048"/>
        <v>0.14499999999999999</v>
      </c>
      <c r="P6707" s="8">
        <f t="shared" si="2052"/>
        <v>1.0003640570000001</v>
      </c>
      <c r="Q6707" s="2">
        <f t="shared" si="2050"/>
        <v>0</v>
      </c>
      <c r="R6707" s="2">
        <f t="shared" si="2042"/>
        <v>0</v>
      </c>
      <c r="S6707" s="9" t="s">
        <v>56</v>
      </c>
      <c r="T6707" s="47">
        <f t="shared" si="2037"/>
        <v>46762</v>
      </c>
      <c r="AE6707" s="33"/>
    </row>
    <row r="6708" spans="1:31" x14ac:dyDescent="0.2">
      <c r="A6708" s="90">
        <f t="shared" si="2043"/>
        <v>46733</v>
      </c>
      <c r="B6708" s="2">
        <f t="shared" si="2038"/>
        <v>0</v>
      </c>
      <c r="C6708" s="2">
        <f t="shared" si="2036"/>
        <v>170397.32960341984</v>
      </c>
      <c r="D6708" s="47">
        <f t="shared" si="2044"/>
        <v>46732</v>
      </c>
      <c r="E6708" s="3">
        <f t="shared" si="2053"/>
        <v>-1</v>
      </c>
      <c r="F6708" s="4">
        <f t="shared" si="2051"/>
        <v>2</v>
      </c>
      <c r="G6708" s="4">
        <f t="shared" si="2049"/>
        <v>31</v>
      </c>
      <c r="H6708" s="2">
        <f t="shared" si="2045"/>
        <v>0</v>
      </c>
      <c r="I6708" s="2">
        <f t="shared" si="2046"/>
        <v>0</v>
      </c>
      <c r="J6708" s="2">
        <f t="shared" si="2039"/>
        <v>0</v>
      </c>
      <c r="K6708" s="2">
        <f t="shared" si="2040"/>
        <v>0</v>
      </c>
      <c r="L6708" s="1">
        <f t="shared" si="2047"/>
        <v>0</v>
      </c>
      <c r="M6708" s="3">
        <f t="shared" si="2035"/>
        <v>0</v>
      </c>
      <c r="N6708" s="2">
        <f t="shared" si="2041"/>
        <v>0</v>
      </c>
      <c r="O6708" s="18">
        <f t="shared" si="2048"/>
        <v>0.14499999999999999</v>
      </c>
      <c r="P6708" s="8">
        <f t="shared" si="2052"/>
        <v>1.0007282470000001</v>
      </c>
      <c r="Q6708" s="2">
        <f t="shared" si="2050"/>
        <v>0</v>
      </c>
      <c r="R6708" s="2">
        <f t="shared" si="2042"/>
        <v>0</v>
      </c>
      <c r="S6708" s="9" t="s">
        <v>56</v>
      </c>
      <c r="T6708" s="47">
        <f t="shared" si="2037"/>
        <v>46762</v>
      </c>
      <c r="AE6708" s="33"/>
    </row>
    <row r="6709" spans="1:31" x14ac:dyDescent="0.2">
      <c r="A6709" s="90">
        <f t="shared" si="2043"/>
        <v>46734</v>
      </c>
      <c r="B6709" s="2">
        <f t="shared" si="2038"/>
        <v>0</v>
      </c>
      <c r="C6709" s="2">
        <f t="shared" si="2036"/>
        <v>170397.32960341984</v>
      </c>
      <c r="D6709" s="47">
        <f t="shared" si="2044"/>
        <v>46732</v>
      </c>
      <c r="E6709" s="3">
        <f t="shared" si="2053"/>
        <v>-1</v>
      </c>
      <c r="F6709" s="4">
        <f t="shared" si="2051"/>
        <v>3</v>
      </c>
      <c r="G6709" s="4">
        <f t="shared" si="2049"/>
        <v>31</v>
      </c>
      <c r="H6709" s="2">
        <f t="shared" si="2045"/>
        <v>0</v>
      </c>
      <c r="I6709" s="2">
        <f t="shared" si="2046"/>
        <v>0</v>
      </c>
      <c r="J6709" s="2">
        <f t="shared" si="2039"/>
        <v>0</v>
      </c>
      <c r="K6709" s="2">
        <f t="shared" si="2040"/>
        <v>0</v>
      </c>
      <c r="L6709" s="1">
        <f t="shared" si="2047"/>
        <v>0</v>
      </c>
      <c r="M6709" s="3">
        <f t="shared" si="2035"/>
        <v>0</v>
      </c>
      <c r="N6709" s="2">
        <f t="shared" si="2041"/>
        <v>0</v>
      </c>
      <c r="O6709" s="18">
        <f t="shared" si="2048"/>
        <v>0.14499999999999999</v>
      </c>
      <c r="P6709" s="8">
        <f t="shared" si="2052"/>
        <v>1.0010925690000001</v>
      </c>
      <c r="Q6709" s="2">
        <f t="shared" si="2050"/>
        <v>0</v>
      </c>
      <c r="R6709" s="2">
        <f t="shared" si="2042"/>
        <v>0</v>
      </c>
      <c r="S6709" s="9" t="s">
        <v>56</v>
      </c>
      <c r="T6709" s="47">
        <f t="shared" si="2037"/>
        <v>46762</v>
      </c>
      <c r="AE6709" s="33"/>
    </row>
    <row r="6710" spans="1:31" x14ac:dyDescent="0.2">
      <c r="A6710" s="90">
        <f t="shared" si="2043"/>
        <v>46735</v>
      </c>
      <c r="B6710" s="2">
        <f t="shared" si="2038"/>
        <v>0</v>
      </c>
      <c r="C6710" s="2">
        <f t="shared" si="2036"/>
        <v>170397.32960341984</v>
      </c>
      <c r="D6710" s="47">
        <f t="shared" si="2044"/>
        <v>46732</v>
      </c>
      <c r="E6710" s="3">
        <f t="shared" si="2053"/>
        <v>-1</v>
      </c>
      <c r="F6710" s="4">
        <f t="shared" si="2051"/>
        <v>4</v>
      </c>
      <c r="G6710" s="4">
        <f t="shared" si="2049"/>
        <v>31</v>
      </c>
      <c r="H6710" s="2">
        <f t="shared" si="2045"/>
        <v>0</v>
      </c>
      <c r="I6710" s="2">
        <f t="shared" si="2046"/>
        <v>0</v>
      </c>
      <c r="J6710" s="2">
        <f t="shared" si="2039"/>
        <v>0</v>
      </c>
      <c r="K6710" s="2">
        <f t="shared" si="2040"/>
        <v>0</v>
      </c>
      <c r="L6710" s="1">
        <f t="shared" si="2047"/>
        <v>0</v>
      </c>
      <c r="M6710" s="3">
        <f t="shared" si="2035"/>
        <v>0</v>
      </c>
      <c r="N6710" s="2">
        <f t="shared" si="2041"/>
        <v>0</v>
      </c>
      <c r="O6710" s="18">
        <f t="shared" si="2048"/>
        <v>0.14499999999999999</v>
      </c>
      <c r="P6710" s="8">
        <f t="shared" si="2052"/>
        <v>1.001457024</v>
      </c>
      <c r="Q6710" s="2">
        <f t="shared" si="2050"/>
        <v>0</v>
      </c>
      <c r="R6710" s="2">
        <f t="shared" si="2042"/>
        <v>0</v>
      </c>
      <c r="S6710" s="9" t="s">
        <v>56</v>
      </c>
      <c r="T6710" s="47">
        <f t="shared" si="2037"/>
        <v>46762</v>
      </c>
      <c r="AE6710" s="33"/>
    </row>
    <row r="6711" spans="1:31" x14ac:dyDescent="0.2">
      <c r="A6711" s="90">
        <f t="shared" si="2043"/>
        <v>46736</v>
      </c>
      <c r="B6711" s="2">
        <f t="shared" si="2038"/>
        <v>0</v>
      </c>
      <c r="C6711" s="2">
        <f t="shared" si="2036"/>
        <v>170397.32960341984</v>
      </c>
      <c r="D6711" s="47">
        <f t="shared" si="2044"/>
        <v>46732</v>
      </c>
      <c r="E6711" s="3">
        <f t="shared" si="2053"/>
        <v>-1</v>
      </c>
      <c r="F6711" s="4">
        <f t="shared" si="2051"/>
        <v>5</v>
      </c>
      <c r="G6711" s="4">
        <f t="shared" si="2049"/>
        <v>31</v>
      </c>
      <c r="H6711" s="2">
        <f t="shared" si="2045"/>
        <v>0</v>
      </c>
      <c r="I6711" s="2">
        <f t="shared" si="2046"/>
        <v>0</v>
      </c>
      <c r="J6711" s="2">
        <f t="shared" si="2039"/>
        <v>0</v>
      </c>
      <c r="K6711" s="2">
        <f t="shared" si="2040"/>
        <v>0</v>
      </c>
      <c r="L6711" s="1">
        <f t="shared" si="2047"/>
        <v>0</v>
      </c>
      <c r="M6711" s="3">
        <f t="shared" si="2035"/>
        <v>0</v>
      </c>
      <c r="N6711" s="2">
        <f t="shared" si="2041"/>
        <v>0</v>
      </c>
      <c r="O6711" s="18">
        <f t="shared" si="2048"/>
        <v>0.14499999999999999</v>
      </c>
      <c r="P6711" s="8">
        <f t="shared" si="2052"/>
        <v>1.0018216120000001</v>
      </c>
      <c r="Q6711" s="2">
        <f t="shared" si="2050"/>
        <v>0</v>
      </c>
      <c r="R6711" s="2">
        <f t="shared" si="2042"/>
        <v>0</v>
      </c>
      <c r="S6711" s="9" t="s">
        <v>56</v>
      </c>
      <c r="T6711" s="47">
        <f t="shared" si="2037"/>
        <v>46762</v>
      </c>
      <c r="AE6711" s="33"/>
    </row>
    <row r="6712" spans="1:31" x14ac:dyDescent="0.2">
      <c r="A6712" s="90">
        <f t="shared" si="2043"/>
        <v>46737</v>
      </c>
      <c r="B6712" s="2">
        <f t="shared" si="2038"/>
        <v>0</v>
      </c>
      <c r="C6712" s="2">
        <f t="shared" si="2036"/>
        <v>170397.32960341984</v>
      </c>
      <c r="D6712" s="47">
        <f t="shared" si="2044"/>
        <v>46732</v>
      </c>
      <c r="E6712" s="3">
        <f t="shared" si="2053"/>
        <v>-1</v>
      </c>
      <c r="F6712" s="4">
        <f t="shared" si="2051"/>
        <v>6</v>
      </c>
      <c r="G6712" s="4">
        <f t="shared" si="2049"/>
        <v>31</v>
      </c>
      <c r="H6712" s="2">
        <f t="shared" si="2045"/>
        <v>0</v>
      </c>
      <c r="I6712" s="2">
        <f t="shared" si="2046"/>
        <v>0</v>
      </c>
      <c r="J6712" s="2">
        <f t="shared" si="2039"/>
        <v>0</v>
      </c>
      <c r="K6712" s="2">
        <f t="shared" si="2040"/>
        <v>0</v>
      </c>
      <c r="L6712" s="1">
        <f t="shared" si="2047"/>
        <v>0</v>
      </c>
      <c r="M6712" s="3">
        <f t="shared" si="2035"/>
        <v>0</v>
      </c>
      <c r="N6712" s="2">
        <f t="shared" si="2041"/>
        <v>0</v>
      </c>
      <c r="O6712" s="18">
        <f t="shared" si="2048"/>
        <v>0.14499999999999999</v>
      </c>
      <c r="P6712" s="8">
        <f t="shared" si="2052"/>
        <v>1.002186332</v>
      </c>
      <c r="Q6712" s="2">
        <f t="shared" si="2050"/>
        <v>0</v>
      </c>
      <c r="R6712" s="2">
        <f t="shared" si="2042"/>
        <v>0</v>
      </c>
      <c r="S6712" s="9" t="s">
        <v>56</v>
      </c>
      <c r="T6712" s="47">
        <f t="shared" si="2037"/>
        <v>46762</v>
      </c>
      <c r="AE6712" s="33"/>
    </row>
    <row r="6713" spans="1:31" x14ac:dyDescent="0.2">
      <c r="A6713" s="90">
        <f t="shared" si="2043"/>
        <v>46738</v>
      </c>
      <c r="B6713" s="2">
        <f t="shared" si="2038"/>
        <v>0</v>
      </c>
      <c r="C6713" s="2">
        <f t="shared" si="2036"/>
        <v>170397.32960341984</v>
      </c>
      <c r="D6713" s="47">
        <f t="shared" si="2044"/>
        <v>46732</v>
      </c>
      <c r="E6713" s="3">
        <f t="shared" si="2053"/>
        <v>-1</v>
      </c>
      <c r="F6713" s="4">
        <f t="shared" si="2051"/>
        <v>7</v>
      </c>
      <c r="G6713" s="4">
        <f t="shared" si="2049"/>
        <v>31</v>
      </c>
      <c r="H6713" s="2">
        <f t="shared" si="2045"/>
        <v>0</v>
      </c>
      <c r="I6713" s="2">
        <f t="shared" si="2046"/>
        <v>0</v>
      </c>
      <c r="J6713" s="2">
        <f t="shared" si="2039"/>
        <v>0</v>
      </c>
      <c r="K6713" s="2">
        <f t="shared" si="2040"/>
        <v>0</v>
      </c>
      <c r="L6713" s="1">
        <f t="shared" si="2047"/>
        <v>0</v>
      </c>
      <c r="M6713" s="3">
        <f t="shared" si="2035"/>
        <v>0</v>
      </c>
      <c r="N6713" s="2">
        <f t="shared" si="2041"/>
        <v>0</v>
      </c>
      <c r="O6713" s="18">
        <f t="shared" si="2048"/>
        <v>0.14499999999999999</v>
      </c>
      <c r="P6713" s="8">
        <f t="shared" si="2052"/>
        <v>1.002551185</v>
      </c>
      <c r="Q6713" s="2">
        <f t="shared" si="2050"/>
        <v>0</v>
      </c>
      <c r="R6713" s="2">
        <f t="shared" si="2042"/>
        <v>0</v>
      </c>
      <c r="S6713" s="9" t="s">
        <v>56</v>
      </c>
      <c r="T6713" s="47">
        <f t="shared" si="2037"/>
        <v>46762</v>
      </c>
      <c r="AE6713" s="33"/>
    </row>
    <row r="6714" spans="1:31" x14ac:dyDescent="0.2">
      <c r="A6714" s="90">
        <f t="shared" si="2043"/>
        <v>46739</v>
      </c>
      <c r="B6714" s="2">
        <f t="shared" si="2038"/>
        <v>0</v>
      </c>
      <c r="C6714" s="2">
        <f t="shared" si="2036"/>
        <v>170397.32960341984</v>
      </c>
      <c r="D6714" s="47">
        <f t="shared" si="2044"/>
        <v>46732</v>
      </c>
      <c r="E6714" s="3">
        <f t="shared" si="2053"/>
        <v>-1</v>
      </c>
      <c r="F6714" s="4">
        <f t="shared" si="2051"/>
        <v>8</v>
      </c>
      <c r="G6714" s="4">
        <f t="shared" si="2049"/>
        <v>31</v>
      </c>
      <c r="H6714" s="2">
        <f t="shared" si="2045"/>
        <v>0</v>
      </c>
      <c r="I6714" s="2">
        <f t="shared" si="2046"/>
        <v>0</v>
      </c>
      <c r="J6714" s="2">
        <f t="shared" si="2039"/>
        <v>0</v>
      </c>
      <c r="K6714" s="2">
        <f t="shared" si="2040"/>
        <v>0</v>
      </c>
      <c r="L6714" s="1">
        <f t="shared" si="2047"/>
        <v>0</v>
      </c>
      <c r="M6714" s="3">
        <f t="shared" si="2035"/>
        <v>0</v>
      </c>
      <c r="N6714" s="2">
        <f t="shared" si="2041"/>
        <v>0</v>
      </c>
      <c r="O6714" s="18">
        <f t="shared" si="2048"/>
        <v>0.14499999999999999</v>
      </c>
      <c r="P6714" s="8">
        <f t="shared" si="2052"/>
        <v>1.0029161710000001</v>
      </c>
      <c r="Q6714" s="2">
        <f t="shared" si="2050"/>
        <v>0</v>
      </c>
      <c r="R6714" s="2">
        <f t="shared" si="2042"/>
        <v>0</v>
      </c>
      <c r="S6714" s="9" t="s">
        <v>56</v>
      </c>
      <c r="T6714" s="47">
        <f t="shared" si="2037"/>
        <v>46762</v>
      </c>
      <c r="AE6714" s="33"/>
    </row>
    <row r="6715" spans="1:31" x14ac:dyDescent="0.2">
      <c r="A6715" s="90">
        <f t="shared" si="2043"/>
        <v>46740</v>
      </c>
      <c r="B6715" s="2">
        <f t="shared" si="2038"/>
        <v>0</v>
      </c>
      <c r="C6715" s="2">
        <f t="shared" si="2036"/>
        <v>170397.32960341984</v>
      </c>
      <c r="D6715" s="47">
        <f t="shared" si="2044"/>
        <v>46732</v>
      </c>
      <c r="E6715" s="3">
        <f t="shared" si="2053"/>
        <v>-1</v>
      </c>
      <c r="F6715" s="4">
        <f t="shared" si="2051"/>
        <v>9</v>
      </c>
      <c r="G6715" s="4">
        <f t="shared" si="2049"/>
        <v>31</v>
      </c>
      <c r="H6715" s="2">
        <f t="shared" si="2045"/>
        <v>0</v>
      </c>
      <c r="I6715" s="2">
        <f t="shared" si="2046"/>
        <v>0</v>
      </c>
      <c r="J6715" s="2">
        <f t="shared" si="2039"/>
        <v>0</v>
      </c>
      <c r="K6715" s="2">
        <f t="shared" si="2040"/>
        <v>0</v>
      </c>
      <c r="L6715" s="1">
        <f t="shared" si="2047"/>
        <v>0</v>
      </c>
      <c r="M6715" s="3">
        <f t="shared" si="2035"/>
        <v>0</v>
      </c>
      <c r="N6715" s="2">
        <f t="shared" si="2041"/>
        <v>0</v>
      </c>
      <c r="O6715" s="18">
        <f t="shared" si="2048"/>
        <v>0.14499999999999999</v>
      </c>
      <c r="P6715" s="8">
        <f t="shared" si="2052"/>
        <v>1.0032812900000001</v>
      </c>
      <c r="Q6715" s="2">
        <f t="shared" si="2050"/>
        <v>0</v>
      </c>
      <c r="R6715" s="2">
        <f t="shared" si="2042"/>
        <v>0</v>
      </c>
      <c r="S6715" s="9" t="s">
        <v>56</v>
      </c>
      <c r="T6715" s="47">
        <f t="shared" si="2037"/>
        <v>46762</v>
      </c>
      <c r="AE6715" s="33"/>
    </row>
    <row r="6716" spans="1:31" x14ac:dyDescent="0.2">
      <c r="A6716" s="90">
        <f t="shared" si="2043"/>
        <v>46741</v>
      </c>
      <c r="B6716" s="2">
        <f t="shared" si="2038"/>
        <v>0</v>
      </c>
      <c r="C6716" s="2">
        <f t="shared" si="2036"/>
        <v>170397.32960341984</v>
      </c>
      <c r="D6716" s="47">
        <f t="shared" si="2044"/>
        <v>46732</v>
      </c>
      <c r="E6716" s="3">
        <f t="shared" si="2053"/>
        <v>-1</v>
      </c>
      <c r="F6716" s="4">
        <f t="shared" si="2051"/>
        <v>10</v>
      </c>
      <c r="G6716" s="4">
        <f t="shared" si="2049"/>
        <v>31</v>
      </c>
      <c r="H6716" s="2">
        <f t="shared" si="2045"/>
        <v>0</v>
      </c>
      <c r="I6716" s="2">
        <f t="shared" si="2046"/>
        <v>0</v>
      </c>
      <c r="J6716" s="2">
        <f t="shared" si="2039"/>
        <v>0</v>
      </c>
      <c r="K6716" s="2">
        <f t="shared" si="2040"/>
        <v>0</v>
      </c>
      <c r="L6716" s="1">
        <f t="shared" si="2047"/>
        <v>0</v>
      </c>
      <c r="M6716" s="3">
        <f t="shared" si="2035"/>
        <v>0</v>
      </c>
      <c r="N6716" s="2">
        <f t="shared" si="2041"/>
        <v>0</v>
      </c>
      <c r="O6716" s="18">
        <f t="shared" si="2048"/>
        <v>0.14499999999999999</v>
      </c>
      <c r="P6716" s="8">
        <f t="shared" si="2052"/>
        <v>1.003646542</v>
      </c>
      <c r="Q6716" s="2">
        <f t="shared" si="2050"/>
        <v>0</v>
      </c>
      <c r="R6716" s="2">
        <f t="shared" si="2042"/>
        <v>0</v>
      </c>
      <c r="S6716" s="9" t="s">
        <v>56</v>
      </c>
      <c r="T6716" s="47">
        <f t="shared" si="2037"/>
        <v>46762</v>
      </c>
      <c r="AE6716" s="33"/>
    </row>
    <row r="6717" spans="1:31" x14ac:dyDescent="0.2">
      <c r="A6717" s="90">
        <f t="shared" si="2043"/>
        <v>46742</v>
      </c>
      <c r="B6717" s="2">
        <f t="shared" si="2038"/>
        <v>0</v>
      </c>
      <c r="C6717" s="2">
        <f t="shared" si="2036"/>
        <v>170397.32960341984</v>
      </c>
      <c r="D6717" s="47">
        <f t="shared" si="2044"/>
        <v>46732</v>
      </c>
      <c r="E6717" s="3">
        <f t="shared" si="2053"/>
        <v>-1</v>
      </c>
      <c r="F6717" s="4">
        <f t="shared" si="2051"/>
        <v>11</v>
      </c>
      <c r="G6717" s="4">
        <f t="shared" si="2049"/>
        <v>31</v>
      </c>
      <c r="H6717" s="2">
        <f t="shared" si="2045"/>
        <v>0</v>
      </c>
      <c r="I6717" s="2">
        <f t="shared" si="2046"/>
        <v>0</v>
      </c>
      <c r="J6717" s="2">
        <f t="shared" si="2039"/>
        <v>0</v>
      </c>
      <c r="K6717" s="2">
        <f t="shared" si="2040"/>
        <v>0</v>
      </c>
      <c r="L6717" s="1">
        <f t="shared" si="2047"/>
        <v>0</v>
      </c>
      <c r="M6717" s="3">
        <f t="shared" si="2035"/>
        <v>0</v>
      </c>
      <c r="N6717" s="2">
        <f t="shared" si="2041"/>
        <v>0</v>
      </c>
      <c r="O6717" s="18">
        <f t="shared" si="2048"/>
        <v>0.14499999999999999</v>
      </c>
      <c r="P6717" s="8">
        <f t="shared" si="2052"/>
        <v>1.0040119270000001</v>
      </c>
      <c r="Q6717" s="2">
        <f t="shared" si="2050"/>
        <v>0</v>
      </c>
      <c r="R6717" s="2">
        <f t="shared" si="2042"/>
        <v>0</v>
      </c>
      <c r="S6717" s="9" t="s">
        <v>56</v>
      </c>
      <c r="T6717" s="47">
        <f t="shared" si="2037"/>
        <v>46762</v>
      </c>
      <c r="AE6717" s="33"/>
    </row>
    <row r="6718" spans="1:31" x14ac:dyDescent="0.2">
      <c r="A6718" s="90">
        <f t="shared" si="2043"/>
        <v>46743</v>
      </c>
      <c r="B6718" s="2">
        <f t="shared" si="2038"/>
        <v>0</v>
      </c>
      <c r="C6718" s="2">
        <f t="shared" si="2036"/>
        <v>170397.32960341984</v>
      </c>
      <c r="D6718" s="47">
        <f t="shared" si="2044"/>
        <v>46732</v>
      </c>
      <c r="E6718" s="3">
        <f t="shared" si="2053"/>
        <v>-1</v>
      </c>
      <c r="F6718" s="4">
        <f t="shared" si="2051"/>
        <v>12</v>
      </c>
      <c r="G6718" s="4">
        <f t="shared" si="2049"/>
        <v>31</v>
      </c>
      <c r="H6718" s="2">
        <f t="shared" si="2045"/>
        <v>0</v>
      </c>
      <c r="I6718" s="2">
        <f t="shared" si="2046"/>
        <v>0</v>
      </c>
      <c r="J6718" s="2">
        <f t="shared" si="2039"/>
        <v>0</v>
      </c>
      <c r="K6718" s="2">
        <f t="shared" si="2040"/>
        <v>0</v>
      </c>
      <c r="L6718" s="1">
        <f t="shared" si="2047"/>
        <v>0</v>
      </c>
      <c r="M6718" s="3">
        <f t="shared" si="2035"/>
        <v>0</v>
      </c>
      <c r="N6718" s="2">
        <f t="shared" si="2041"/>
        <v>0</v>
      </c>
      <c r="O6718" s="18">
        <f t="shared" si="2048"/>
        <v>0.14499999999999999</v>
      </c>
      <c r="P6718" s="8">
        <f t="shared" si="2052"/>
        <v>1.004377445</v>
      </c>
      <c r="Q6718" s="2">
        <f t="shared" si="2050"/>
        <v>0</v>
      </c>
      <c r="R6718" s="2">
        <f t="shared" si="2042"/>
        <v>0</v>
      </c>
      <c r="S6718" s="9" t="s">
        <v>56</v>
      </c>
      <c r="T6718" s="47">
        <f t="shared" si="2037"/>
        <v>46762</v>
      </c>
      <c r="AE6718" s="33"/>
    </row>
    <row r="6719" spans="1:31" x14ac:dyDescent="0.2">
      <c r="A6719" s="90">
        <f t="shared" si="2043"/>
        <v>46744</v>
      </c>
      <c r="B6719" s="2">
        <f t="shared" si="2038"/>
        <v>0</v>
      </c>
      <c r="C6719" s="2">
        <f t="shared" si="2036"/>
        <v>170397.32960341984</v>
      </c>
      <c r="D6719" s="47">
        <f t="shared" si="2044"/>
        <v>46732</v>
      </c>
      <c r="E6719" s="3">
        <f t="shared" si="2053"/>
        <v>-1</v>
      </c>
      <c r="F6719" s="4">
        <f t="shared" si="2051"/>
        <v>13</v>
      </c>
      <c r="G6719" s="4">
        <f t="shared" si="2049"/>
        <v>31</v>
      </c>
      <c r="H6719" s="2">
        <f t="shared" si="2045"/>
        <v>0</v>
      </c>
      <c r="I6719" s="2">
        <f t="shared" si="2046"/>
        <v>0</v>
      </c>
      <c r="J6719" s="2">
        <f t="shared" si="2039"/>
        <v>0</v>
      </c>
      <c r="K6719" s="2">
        <f t="shared" si="2040"/>
        <v>0</v>
      </c>
      <c r="L6719" s="1">
        <f t="shared" si="2047"/>
        <v>0</v>
      </c>
      <c r="M6719" s="3">
        <f t="shared" ref="M6719:M6782" si="2054">IF(DAY(A6719)=E$2,VLOOKUP(A6719,$W$10:$AD$316,5),0)</f>
        <v>0</v>
      </c>
      <c r="N6719" s="2">
        <f t="shared" si="2041"/>
        <v>0</v>
      </c>
      <c r="O6719" s="18">
        <f t="shared" si="2048"/>
        <v>0.14499999999999999</v>
      </c>
      <c r="P6719" s="8">
        <f t="shared" si="2052"/>
        <v>1.0047430959999999</v>
      </c>
      <c r="Q6719" s="2">
        <f t="shared" si="2050"/>
        <v>0</v>
      </c>
      <c r="R6719" s="2">
        <f t="shared" si="2042"/>
        <v>0</v>
      </c>
      <c r="S6719" s="9" t="s">
        <v>56</v>
      </c>
      <c r="T6719" s="47">
        <f t="shared" si="2037"/>
        <v>46762</v>
      </c>
      <c r="AE6719" s="33"/>
    </row>
    <row r="6720" spans="1:31" x14ac:dyDescent="0.2">
      <c r="A6720" s="90">
        <f t="shared" si="2043"/>
        <v>46745</v>
      </c>
      <c r="B6720" s="2">
        <f t="shared" si="2038"/>
        <v>0</v>
      </c>
      <c r="C6720" s="2">
        <f t="shared" ref="C6720:C6783" si="2055">IF(DAY(A6719)=$E$2,VLOOKUP(A6719,W$10:X$316,2),C6719)</f>
        <v>170397.32960341984</v>
      </c>
      <c r="D6720" s="47">
        <f t="shared" si="2044"/>
        <v>46732</v>
      </c>
      <c r="E6720" s="3">
        <f t="shared" si="2053"/>
        <v>-1</v>
      </c>
      <c r="F6720" s="4">
        <f t="shared" si="2051"/>
        <v>14</v>
      </c>
      <c r="G6720" s="4">
        <f t="shared" si="2049"/>
        <v>31</v>
      </c>
      <c r="H6720" s="2">
        <f t="shared" si="2045"/>
        <v>0</v>
      </c>
      <c r="I6720" s="2">
        <f t="shared" si="2046"/>
        <v>0</v>
      </c>
      <c r="J6720" s="2">
        <f t="shared" si="2039"/>
        <v>0</v>
      </c>
      <c r="K6720" s="2">
        <f t="shared" si="2040"/>
        <v>0</v>
      </c>
      <c r="L6720" s="1">
        <f t="shared" si="2047"/>
        <v>0</v>
      </c>
      <c r="M6720" s="3">
        <f t="shared" si="2054"/>
        <v>0</v>
      </c>
      <c r="N6720" s="2">
        <f t="shared" si="2041"/>
        <v>0</v>
      </c>
      <c r="O6720" s="18">
        <f t="shared" si="2048"/>
        <v>0.14499999999999999</v>
      </c>
      <c r="P6720" s="8">
        <f t="shared" si="2052"/>
        <v>1.005108879</v>
      </c>
      <c r="Q6720" s="2">
        <f t="shared" si="2050"/>
        <v>0</v>
      </c>
      <c r="R6720" s="2">
        <f t="shared" si="2042"/>
        <v>0</v>
      </c>
      <c r="S6720" s="9" t="s">
        <v>56</v>
      </c>
      <c r="T6720" s="47">
        <f t="shared" ref="T6720:T6783" si="2056">IF(DAY(A6720)=E$2+1,VLOOKUP(A6719,$W$10:$AD$316,8),T6719)</f>
        <v>46762</v>
      </c>
      <c r="AE6720" s="33"/>
    </row>
    <row r="6721" spans="1:31" x14ac:dyDescent="0.2">
      <c r="A6721" s="90">
        <f t="shared" si="2043"/>
        <v>46746</v>
      </c>
      <c r="B6721" s="2">
        <f t="shared" si="2038"/>
        <v>0</v>
      </c>
      <c r="C6721" s="2">
        <f t="shared" si="2055"/>
        <v>170397.32960341984</v>
      </c>
      <c r="D6721" s="47">
        <f t="shared" si="2044"/>
        <v>46732</v>
      </c>
      <c r="E6721" s="3">
        <f t="shared" si="2053"/>
        <v>-1</v>
      </c>
      <c r="F6721" s="4">
        <f t="shared" si="2051"/>
        <v>15</v>
      </c>
      <c r="G6721" s="4">
        <f t="shared" si="2049"/>
        <v>31</v>
      </c>
      <c r="H6721" s="2">
        <f t="shared" si="2045"/>
        <v>0</v>
      </c>
      <c r="I6721" s="2">
        <f t="shared" si="2046"/>
        <v>0</v>
      </c>
      <c r="J6721" s="2">
        <f t="shared" si="2039"/>
        <v>0</v>
      </c>
      <c r="K6721" s="2">
        <f t="shared" si="2040"/>
        <v>0</v>
      </c>
      <c r="L6721" s="1">
        <f t="shared" si="2047"/>
        <v>0</v>
      </c>
      <c r="M6721" s="3">
        <f t="shared" si="2054"/>
        <v>0</v>
      </c>
      <c r="N6721" s="2">
        <f t="shared" si="2041"/>
        <v>0</v>
      </c>
      <c r="O6721" s="18">
        <f t="shared" si="2048"/>
        <v>0.14499999999999999</v>
      </c>
      <c r="P6721" s="8">
        <f t="shared" si="2052"/>
        <v>1.005474797</v>
      </c>
      <c r="Q6721" s="2">
        <f t="shared" si="2050"/>
        <v>0</v>
      </c>
      <c r="R6721" s="2">
        <f t="shared" si="2042"/>
        <v>0</v>
      </c>
      <c r="S6721" s="9" t="s">
        <v>56</v>
      </c>
      <c r="T6721" s="47">
        <f t="shared" si="2056"/>
        <v>46762</v>
      </c>
      <c r="AE6721" s="33"/>
    </row>
    <row r="6722" spans="1:31" x14ac:dyDescent="0.2">
      <c r="A6722" s="90">
        <f t="shared" si="2043"/>
        <v>46747</v>
      </c>
      <c r="B6722" s="2">
        <f t="shared" si="2038"/>
        <v>0</v>
      </c>
      <c r="C6722" s="2">
        <f t="shared" si="2055"/>
        <v>170397.32960341984</v>
      </c>
      <c r="D6722" s="47">
        <f t="shared" si="2044"/>
        <v>46732</v>
      </c>
      <c r="E6722" s="3">
        <f t="shared" si="2053"/>
        <v>-1</v>
      </c>
      <c r="F6722" s="4">
        <f t="shared" si="2051"/>
        <v>16</v>
      </c>
      <c r="G6722" s="4">
        <f t="shared" si="2049"/>
        <v>31</v>
      </c>
      <c r="H6722" s="2">
        <f t="shared" si="2045"/>
        <v>0</v>
      </c>
      <c r="I6722" s="2">
        <f t="shared" si="2046"/>
        <v>0</v>
      </c>
      <c r="J6722" s="2">
        <f t="shared" si="2039"/>
        <v>0</v>
      </c>
      <c r="K6722" s="2">
        <f t="shared" si="2040"/>
        <v>0</v>
      </c>
      <c r="L6722" s="1">
        <f t="shared" si="2047"/>
        <v>0</v>
      </c>
      <c r="M6722" s="3">
        <f t="shared" si="2054"/>
        <v>0</v>
      </c>
      <c r="N6722" s="2">
        <f t="shared" si="2041"/>
        <v>0</v>
      </c>
      <c r="O6722" s="18">
        <f t="shared" si="2048"/>
        <v>0.14499999999999999</v>
      </c>
      <c r="P6722" s="8">
        <f t="shared" si="2052"/>
        <v>1.005840847</v>
      </c>
      <c r="Q6722" s="2">
        <f t="shared" si="2050"/>
        <v>0</v>
      </c>
      <c r="R6722" s="2">
        <f t="shared" si="2042"/>
        <v>0</v>
      </c>
      <c r="S6722" s="9" t="s">
        <v>56</v>
      </c>
      <c r="T6722" s="47">
        <f t="shared" si="2056"/>
        <v>46762</v>
      </c>
      <c r="AE6722" s="33"/>
    </row>
    <row r="6723" spans="1:31" x14ac:dyDescent="0.2">
      <c r="A6723" s="90">
        <f t="shared" si="2043"/>
        <v>46748</v>
      </c>
      <c r="B6723" s="2">
        <f t="shared" si="2038"/>
        <v>0</v>
      </c>
      <c r="C6723" s="2">
        <f t="shared" si="2055"/>
        <v>170397.32960341984</v>
      </c>
      <c r="D6723" s="47">
        <f t="shared" si="2044"/>
        <v>46732</v>
      </c>
      <c r="E6723" s="3">
        <f t="shared" si="2053"/>
        <v>-1</v>
      </c>
      <c r="F6723" s="4">
        <f t="shared" si="2051"/>
        <v>17</v>
      </c>
      <c r="G6723" s="4">
        <f t="shared" si="2049"/>
        <v>31</v>
      </c>
      <c r="H6723" s="2">
        <f t="shared" si="2045"/>
        <v>0</v>
      </c>
      <c r="I6723" s="2">
        <f t="shared" si="2046"/>
        <v>0</v>
      </c>
      <c r="J6723" s="2">
        <f t="shared" si="2039"/>
        <v>0</v>
      </c>
      <c r="K6723" s="2">
        <f t="shared" si="2040"/>
        <v>0</v>
      </c>
      <c r="L6723" s="1">
        <f t="shared" si="2047"/>
        <v>0</v>
      </c>
      <c r="M6723" s="3">
        <f t="shared" si="2054"/>
        <v>0</v>
      </c>
      <c r="N6723" s="2">
        <f t="shared" si="2041"/>
        <v>0</v>
      </c>
      <c r="O6723" s="18">
        <f t="shared" si="2048"/>
        <v>0.14499999999999999</v>
      </c>
      <c r="P6723" s="8">
        <f t="shared" si="2052"/>
        <v>1.006207031</v>
      </c>
      <c r="Q6723" s="2">
        <f t="shared" si="2050"/>
        <v>0</v>
      </c>
      <c r="R6723" s="2">
        <f t="shared" si="2042"/>
        <v>0</v>
      </c>
      <c r="S6723" s="9" t="s">
        <v>56</v>
      </c>
      <c r="T6723" s="47">
        <f t="shared" si="2056"/>
        <v>46762</v>
      </c>
      <c r="AE6723" s="33"/>
    </row>
    <row r="6724" spans="1:31" x14ac:dyDescent="0.2">
      <c r="A6724" s="90">
        <f t="shared" si="2043"/>
        <v>46749</v>
      </c>
      <c r="B6724" s="2">
        <f t="shared" si="2038"/>
        <v>0</v>
      </c>
      <c r="C6724" s="2">
        <f t="shared" si="2055"/>
        <v>170397.32960341984</v>
      </c>
      <c r="D6724" s="47">
        <f t="shared" si="2044"/>
        <v>46732</v>
      </c>
      <c r="E6724" s="3">
        <f t="shared" si="2053"/>
        <v>-1</v>
      </c>
      <c r="F6724" s="4">
        <f t="shared" si="2051"/>
        <v>18</v>
      </c>
      <c r="G6724" s="4">
        <f t="shared" si="2049"/>
        <v>31</v>
      </c>
      <c r="H6724" s="2">
        <f t="shared" si="2045"/>
        <v>0</v>
      </c>
      <c r="I6724" s="2">
        <f t="shared" si="2046"/>
        <v>0</v>
      </c>
      <c r="J6724" s="2">
        <f t="shared" si="2039"/>
        <v>0</v>
      </c>
      <c r="K6724" s="2">
        <f t="shared" si="2040"/>
        <v>0</v>
      </c>
      <c r="L6724" s="1">
        <f t="shared" si="2047"/>
        <v>0</v>
      </c>
      <c r="M6724" s="3">
        <f t="shared" si="2054"/>
        <v>0</v>
      </c>
      <c r="N6724" s="2">
        <f t="shared" si="2041"/>
        <v>0</v>
      </c>
      <c r="O6724" s="18">
        <f t="shared" si="2048"/>
        <v>0.14499999999999999</v>
      </c>
      <c r="P6724" s="8">
        <f t="shared" si="2052"/>
        <v>1.0065733480000001</v>
      </c>
      <c r="Q6724" s="2">
        <f t="shared" si="2050"/>
        <v>0</v>
      </c>
      <c r="R6724" s="2">
        <f t="shared" si="2042"/>
        <v>0</v>
      </c>
      <c r="S6724" s="9" t="s">
        <v>56</v>
      </c>
      <c r="T6724" s="47">
        <f t="shared" si="2056"/>
        <v>46762</v>
      </c>
      <c r="AE6724" s="33"/>
    </row>
    <row r="6725" spans="1:31" x14ac:dyDescent="0.2">
      <c r="A6725" s="90">
        <f t="shared" si="2043"/>
        <v>46750</v>
      </c>
      <c r="B6725" s="2">
        <f t="shared" si="2038"/>
        <v>0</v>
      </c>
      <c r="C6725" s="2">
        <f t="shared" si="2055"/>
        <v>170397.32960341984</v>
      </c>
      <c r="D6725" s="47">
        <f t="shared" si="2044"/>
        <v>46732</v>
      </c>
      <c r="E6725" s="3">
        <f t="shared" si="2053"/>
        <v>-1</v>
      </c>
      <c r="F6725" s="4">
        <f t="shared" si="2051"/>
        <v>19</v>
      </c>
      <c r="G6725" s="4">
        <f t="shared" si="2049"/>
        <v>31</v>
      </c>
      <c r="H6725" s="2">
        <f t="shared" si="2045"/>
        <v>0</v>
      </c>
      <c r="I6725" s="2">
        <f t="shared" si="2046"/>
        <v>0</v>
      </c>
      <c r="J6725" s="2">
        <f t="shared" si="2039"/>
        <v>0</v>
      </c>
      <c r="K6725" s="2">
        <f t="shared" si="2040"/>
        <v>0</v>
      </c>
      <c r="L6725" s="1">
        <f t="shared" si="2047"/>
        <v>0</v>
      </c>
      <c r="M6725" s="3">
        <f t="shared" si="2054"/>
        <v>0</v>
      </c>
      <c r="N6725" s="2">
        <f t="shared" si="2041"/>
        <v>0</v>
      </c>
      <c r="O6725" s="18">
        <f t="shared" si="2048"/>
        <v>0.14499999999999999</v>
      </c>
      <c r="P6725" s="8">
        <f t="shared" si="2052"/>
        <v>1.0069397980000001</v>
      </c>
      <c r="Q6725" s="2">
        <f t="shared" si="2050"/>
        <v>0</v>
      </c>
      <c r="R6725" s="2">
        <f t="shared" si="2042"/>
        <v>0</v>
      </c>
      <c r="S6725" s="9" t="s">
        <v>56</v>
      </c>
      <c r="T6725" s="47">
        <f t="shared" si="2056"/>
        <v>46762</v>
      </c>
      <c r="AE6725" s="33"/>
    </row>
    <row r="6726" spans="1:31" x14ac:dyDescent="0.2">
      <c r="A6726" s="90">
        <f t="shared" si="2043"/>
        <v>46751</v>
      </c>
      <c r="B6726" s="2">
        <f t="shared" si="2038"/>
        <v>0</v>
      </c>
      <c r="C6726" s="2">
        <f t="shared" si="2055"/>
        <v>170397.32960341984</v>
      </c>
      <c r="D6726" s="47">
        <f t="shared" si="2044"/>
        <v>46732</v>
      </c>
      <c r="E6726" s="3">
        <f t="shared" si="2053"/>
        <v>-1</v>
      </c>
      <c r="F6726" s="4">
        <f t="shared" si="2051"/>
        <v>20</v>
      </c>
      <c r="G6726" s="4">
        <f t="shared" si="2049"/>
        <v>31</v>
      </c>
      <c r="H6726" s="2">
        <f t="shared" si="2045"/>
        <v>0</v>
      </c>
      <c r="I6726" s="2">
        <f t="shared" si="2046"/>
        <v>0</v>
      </c>
      <c r="J6726" s="2">
        <f t="shared" si="2039"/>
        <v>0</v>
      </c>
      <c r="K6726" s="2">
        <f t="shared" si="2040"/>
        <v>0</v>
      </c>
      <c r="L6726" s="1">
        <f t="shared" si="2047"/>
        <v>0</v>
      </c>
      <c r="M6726" s="3">
        <f t="shared" si="2054"/>
        <v>0</v>
      </c>
      <c r="N6726" s="2">
        <f t="shared" si="2041"/>
        <v>0</v>
      </c>
      <c r="O6726" s="18">
        <f t="shared" si="2048"/>
        <v>0.14499999999999999</v>
      </c>
      <c r="P6726" s="8">
        <f t="shared" si="2052"/>
        <v>1.007306381</v>
      </c>
      <c r="Q6726" s="2">
        <f t="shared" si="2050"/>
        <v>0</v>
      </c>
      <c r="R6726" s="2">
        <f t="shared" si="2042"/>
        <v>0</v>
      </c>
      <c r="S6726" s="9" t="s">
        <v>56</v>
      </c>
      <c r="T6726" s="47">
        <f t="shared" si="2056"/>
        <v>46762</v>
      </c>
      <c r="AE6726" s="33"/>
    </row>
    <row r="6727" spans="1:31" x14ac:dyDescent="0.2">
      <c r="A6727" s="90">
        <f t="shared" si="2043"/>
        <v>46752</v>
      </c>
      <c r="B6727" s="2">
        <f t="shared" si="2038"/>
        <v>0</v>
      </c>
      <c r="C6727" s="2">
        <f t="shared" si="2055"/>
        <v>170397.32960341984</v>
      </c>
      <c r="D6727" s="47">
        <f t="shared" si="2044"/>
        <v>46732</v>
      </c>
      <c r="E6727" s="3">
        <f t="shared" si="2053"/>
        <v>-1</v>
      </c>
      <c r="F6727" s="4">
        <f t="shared" si="2051"/>
        <v>21</v>
      </c>
      <c r="G6727" s="4">
        <f t="shared" si="2049"/>
        <v>31</v>
      </c>
      <c r="H6727" s="2">
        <f t="shared" si="2045"/>
        <v>0</v>
      </c>
      <c r="I6727" s="2">
        <f t="shared" si="2046"/>
        <v>0</v>
      </c>
      <c r="J6727" s="2">
        <f t="shared" si="2039"/>
        <v>0</v>
      </c>
      <c r="K6727" s="2">
        <f t="shared" si="2040"/>
        <v>0</v>
      </c>
      <c r="L6727" s="1">
        <f t="shared" si="2047"/>
        <v>0</v>
      </c>
      <c r="M6727" s="3">
        <f t="shared" si="2054"/>
        <v>0</v>
      </c>
      <c r="N6727" s="2">
        <f t="shared" si="2041"/>
        <v>0</v>
      </c>
      <c r="O6727" s="18">
        <f t="shared" si="2048"/>
        <v>0.14499999999999999</v>
      </c>
      <c r="P6727" s="8">
        <f t="shared" si="2052"/>
        <v>1.007673099</v>
      </c>
      <c r="Q6727" s="2">
        <f t="shared" si="2050"/>
        <v>0</v>
      </c>
      <c r="R6727" s="2">
        <f t="shared" si="2042"/>
        <v>0</v>
      </c>
      <c r="S6727" s="9" t="s">
        <v>56</v>
      </c>
      <c r="T6727" s="47">
        <f t="shared" si="2056"/>
        <v>46762</v>
      </c>
      <c r="AE6727" s="33"/>
    </row>
    <row r="6728" spans="1:31" x14ac:dyDescent="0.2">
      <c r="A6728" s="90">
        <f t="shared" si="2043"/>
        <v>46753</v>
      </c>
      <c r="B6728" s="2">
        <f t="shared" si="2038"/>
        <v>0</v>
      </c>
      <c r="C6728" s="2">
        <f t="shared" si="2055"/>
        <v>170397.32960341984</v>
      </c>
      <c r="D6728" s="47">
        <f t="shared" si="2044"/>
        <v>46732</v>
      </c>
      <c r="E6728" s="3">
        <f t="shared" si="2053"/>
        <v>-1</v>
      </c>
      <c r="F6728" s="4">
        <f t="shared" si="2051"/>
        <v>22</v>
      </c>
      <c r="G6728" s="4">
        <f t="shared" si="2049"/>
        <v>31</v>
      </c>
      <c r="H6728" s="2">
        <f t="shared" si="2045"/>
        <v>0</v>
      </c>
      <c r="I6728" s="2">
        <f t="shared" si="2046"/>
        <v>0</v>
      </c>
      <c r="J6728" s="2">
        <f t="shared" si="2039"/>
        <v>0</v>
      </c>
      <c r="K6728" s="2">
        <f t="shared" si="2040"/>
        <v>0</v>
      </c>
      <c r="L6728" s="1">
        <f t="shared" si="2047"/>
        <v>0</v>
      </c>
      <c r="M6728" s="3">
        <f t="shared" si="2054"/>
        <v>0</v>
      </c>
      <c r="N6728" s="2">
        <f t="shared" si="2041"/>
        <v>0</v>
      </c>
      <c r="O6728" s="18">
        <f t="shared" si="2048"/>
        <v>0.14499999999999999</v>
      </c>
      <c r="P6728" s="8">
        <f t="shared" si="2052"/>
        <v>1.008039949</v>
      </c>
      <c r="Q6728" s="2">
        <f t="shared" si="2050"/>
        <v>0</v>
      </c>
      <c r="R6728" s="2">
        <f t="shared" si="2042"/>
        <v>0</v>
      </c>
      <c r="S6728" s="9" t="s">
        <v>56</v>
      </c>
      <c r="T6728" s="47">
        <f t="shared" si="2056"/>
        <v>46762</v>
      </c>
      <c r="AE6728" s="33"/>
    </row>
    <row r="6729" spans="1:31" x14ac:dyDescent="0.2">
      <c r="A6729" s="90">
        <f t="shared" si="2043"/>
        <v>46754</v>
      </c>
      <c r="B6729" s="2">
        <f t="shared" si="2038"/>
        <v>0</v>
      </c>
      <c r="C6729" s="2">
        <f t="shared" si="2055"/>
        <v>170397.32960341984</v>
      </c>
      <c r="D6729" s="47">
        <f t="shared" si="2044"/>
        <v>46732</v>
      </c>
      <c r="E6729" s="3">
        <f t="shared" si="2053"/>
        <v>-1</v>
      </c>
      <c r="F6729" s="4">
        <f t="shared" si="2051"/>
        <v>23</v>
      </c>
      <c r="G6729" s="4">
        <f t="shared" si="2049"/>
        <v>31</v>
      </c>
      <c r="H6729" s="2">
        <f t="shared" si="2045"/>
        <v>0</v>
      </c>
      <c r="I6729" s="2">
        <f t="shared" si="2046"/>
        <v>0</v>
      </c>
      <c r="J6729" s="2">
        <f t="shared" si="2039"/>
        <v>0</v>
      </c>
      <c r="K6729" s="2">
        <f t="shared" si="2040"/>
        <v>0</v>
      </c>
      <c r="L6729" s="1">
        <f t="shared" si="2047"/>
        <v>0</v>
      </c>
      <c r="M6729" s="3">
        <f t="shared" si="2054"/>
        <v>0</v>
      </c>
      <c r="N6729" s="2">
        <f t="shared" si="2041"/>
        <v>0</v>
      </c>
      <c r="O6729" s="18">
        <f t="shared" si="2048"/>
        <v>0.14499999999999999</v>
      </c>
      <c r="P6729" s="8">
        <f t="shared" si="2052"/>
        <v>1.0084069339999999</v>
      </c>
      <c r="Q6729" s="2">
        <f t="shared" si="2050"/>
        <v>0</v>
      </c>
      <c r="R6729" s="2">
        <f t="shared" si="2042"/>
        <v>0</v>
      </c>
      <c r="S6729" s="9" t="s">
        <v>56</v>
      </c>
      <c r="T6729" s="47">
        <f t="shared" si="2056"/>
        <v>46762</v>
      </c>
      <c r="AE6729" s="33"/>
    </row>
    <row r="6730" spans="1:31" x14ac:dyDescent="0.2">
      <c r="A6730" s="90">
        <f t="shared" si="2043"/>
        <v>46755</v>
      </c>
      <c r="B6730" s="2">
        <f t="shared" ref="B6730:B6793" si="2057">(K6730+Q6730)</f>
        <v>0</v>
      </c>
      <c r="C6730" s="2">
        <f t="shared" si="2055"/>
        <v>170397.32960341984</v>
      </c>
      <c r="D6730" s="47">
        <f t="shared" si="2044"/>
        <v>46732</v>
      </c>
      <c r="E6730" s="3">
        <f t="shared" si="2053"/>
        <v>-1</v>
      </c>
      <c r="F6730" s="4">
        <f t="shared" si="2051"/>
        <v>24</v>
      </c>
      <c r="G6730" s="4">
        <f t="shared" si="2049"/>
        <v>31</v>
      </c>
      <c r="H6730" s="2">
        <f t="shared" si="2045"/>
        <v>0</v>
      </c>
      <c r="I6730" s="2">
        <f t="shared" si="2046"/>
        <v>0</v>
      </c>
      <c r="J6730" s="2">
        <f t="shared" ref="J6730:J6793" si="2058">TRUNC(H6730*I6730,8)</f>
        <v>0</v>
      </c>
      <c r="K6730" s="2">
        <f t="shared" ref="K6730:K6793" si="2059">TRUNC(C6730*J6730,8)</f>
        <v>0</v>
      </c>
      <c r="L6730" s="1">
        <f t="shared" si="2047"/>
        <v>0</v>
      </c>
      <c r="M6730" s="3">
        <f t="shared" si="2054"/>
        <v>0</v>
      </c>
      <c r="N6730" s="2">
        <f t="shared" ref="N6730:N6793" si="2060">IF(M6730&gt;0,TRUNC((M6730*K6730),8),0)</f>
        <v>0</v>
      </c>
      <c r="O6730" s="18">
        <f t="shared" si="2048"/>
        <v>0.14499999999999999</v>
      </c>
      <c r="P6730" s="8">
        <f t="shared" si="2052"/>
        <v>1.0087740510000001</v>
      </c>
      <c r="Q6730" s="2">
        <f t="shared" si="2050"/>
        <v>0</v>
      </c>
      <c r="R6730" s="2">
        <f t="shared" ref="R6730:R6793" si="2061">(N6730+Q6730)</f>
        <v>0</v>
      </c>
      <c r="S6730" s="9" t="s">
        <v>56</v>
      </c>
      <c r="T6730" s="47">
        <f t="shared" si="2056"/>
        <v>46762</v>
      </c>
      <c r="AE6730" s="33"/>
    </row>
    <row r="6731" spans="1:31" x14ac:dyDescent="0.2">
      <c r="A6731" s="90">
        <f t="shared" ref="A6731:A6794" si="2062">(A6730+1)</f>
        <v>46756</v>
      </c>
      <c r="B6731" s="2">
        <f t="shared" si="2057"/>
        <v>0</v>
      </c>
      <c r="C6731" s="2">
        <f t="shared" si="2055"/>
        <v>170397.32960341984</v>
      </c>
      <c r="D6731" s="47">
        <f t="shared" ref="D6731:D6794" si="2063">IF(DAY(A6730)=$E$2,A6731,D6730)</f>
        <v>46732</v>
      </c>
      <c r="E6731" s="3">
        <f t="shared" si="2053"/>
        <v>-1</v>
      </c>
      <c r="F6731" s="4">
        <f t="shared" si="2051"/>
        <v>25</v>
      </c>
      <c r="G6731" s="4">
        <f t="shared" si="2049"/>
        <v>31</v>
      </c>
      <c r="H6731" s="2">
        <f t="shared" ref="H6731:H6794" si="2064">TRUNC(((1+$E6731)^($F6731/$G6731)),8)</f>
        <v>0</v>
      </c>
      <c r="I6731" s="2">
        <f t="shared" ref="I6731:I6794" si="2065">IF(DAY(A6730)=E$2,J6730,I6730)</f>
        <v>0</v>
      </c>
      <c r="J6731" s="2">
        <f t="shared" si="2058"/>
        <v>0</v>
      </c>
      <c r="K6731" s="2">
        <f t="shared" si="2059"/>
        <v>0</v>
      </c>
      <c r="L6731" s="1">
        <f t="shared" ref="L6731:L6794" si="2066">IF(DAY(A6731)=E$2,VLOOKUP(A6731,$W$10:$AD$316,7),0)</f>
        <v>0</v>
      </c>
      <c r="M6731" s="3">
        <f t="shared" si="2054"/>
        <v>0</v>
      </c>
      <c r="N6731" s="2">
        <f t="shared" si="2060"/>
        <v>0</v>
      </c>
      <c r="O6731" s="18">
        <f t="shared" ref="O6731:O6794" si="2067">(O6730)</f>
        <v>0.14499999999999999</v>
      </c>
      <c r="P6731" s="8">
        <f t="shared" si="2052"/>
        <v>1.009141303</v>
      </c>
      <c r="Q6731" s="2">
        <f t="shared" si="2050"/>
        <v>0</v>
      </c>
      <c r="R6731" s="2">
        <f t="shared" si="2061"/>
        <v>0</v>
      </c>
      <c r="S6731" s="9" t="s">
        <v>56</v>
      </c>
      <c r="T6731" s="47">
        <f t="shared" si="2056"/>
        <v>46762</v>
      </c>
      <c r="AE6731" s="33"/>
    </row>
    <row r="6732" spans="1:31" x14ac:dyDescent="0.2">
      <c r="A6732" s="90">
        <f t="shared" si="2062"/>
        <v>46757</v>
      </c>
      <c r="B6732" s="2">
        <f t="shared" si="2057"/>
        <v>0</v>
      </c>
      <c r="C6732" s="2">
        <f t="shared" si="2055"/>
        <v>170397.32960341984</v>
      </c>
      <c r="D6732" s="47">
        <f t="shared" si="2063"/>
        <v>46732</v>
      </c>
      <c r="E6732" s="3">
        <f t="shared" si="2053"/>
        <v>-1</v>
      </c>
      <c r="F6732" s="4">
        <f t="shared" si="2051"/>
        <v>26</v>
      </c>
      <c r="G6732" s="4">
        <f t="shared" ref="G6732:G6795" si="2068">IF(DAY(A6732)=E$2+1,DAY(EOMONTH(A6732,0)), IF(DAY(A6732)&lt;&gt;$E$2+1,G6731))</f>
        <v>31</v>
      </c>
      <c r="H6732" s="2">
        <f t="shared" si="2064"/>
        <v>0</v>
      </c>
      <c r="I6732" s="2">
        <f t="shared" si="2065"/>
        <v>0</v>
      </c>
      <c r="J6732" s="2">
        <f t="shared" si="2058"/>
        <v>0</v>
      </c>
      <c r="K6732" s="2">
        <f t="shared" si="2059"/>
        <v>0</v>
      </c>
      <c r="L6732" s="1">
        <f t="shared" si="2066"/>
        <v>0</v>
      </c>
      <c r="M6732" s="3">
        <f t="shared" si="2054"/>
        <v>0</v>
      </c>
      <c r="N6732" s="2">
        <f t="shared" si="2060"/>
        <v>0</v>
      </c>
      <c r="O6732" s="18">
        <f t="shared" si="2067"/>
        <v>0.14499999999999999</v>
      </c>
      <c r="P6732" s="8">
        <f t="shared" si="2052"/>
        <v>1.0095086879999999</v>
      </c>
      <c r="Q6732" s="2">
        <f t="shared" si="2050"/>
        <v>0</v>
      </c>
      <c r="R6732" s="2">
        <f t="shared" si="2061"/>
        <v>0</v>
      </c>
      <c r="S6732" s="9" t="s">
        <v>56</v>
      </c>
      <c r="T6732" s="47">
        <f t="shared" si="2056"/>
        <v>46762</v>
      </c>
      <c r="AE6732" s="33"/>
    </row>
    <row r="6733" spans="1:31" x14ac:dyDescent="0.2">
      <c r="A6733" s="90">
        <f t="shared" si="2062"/>
        <v>46758</v>
      </c>
      <c r="B6733" s="2">
        <f t="shared" si="2057"/>
        <v>0</v>
      </c>
      <c r="C6733" s="2">
        <f t="shared" si="2055"/>
        <v>170397.32960341984</v>
      </c>
      <c r="D6733" s="47">
        <f t="shared" si="2063"/>
        <v>46732</v>
      </c>
      <c r="E6733" s="3">
        <f t="shared" si="2053"/>
        <v>-1</v>
      </c>
      <c r="F6733" s="4">
        <f t="shared" si="2051"/>
        <v>27</v>
      </c>
      <c r="G6733" s="4">
        <f t="shared" si="2068"/>
        <v>31</v>
      </c>
      <c r="H6733" s="2">
        <f t="shared" si="2064"/>
        <v>0</v>
      </c>
      <c r="I6733" s="2">
        <f t="shared" si="2065"/>
        <v>0</v>
      </c>
      <c r="J6733" s="2">
        <f t="shared" si="2058"/>
        <v>0</v>
      </c>
      <c r="K6733" s="2">
        <f t="shared" si="2059"/>
        <v>0</v>
      </c>
      <c r="L6733" s="1">
        <f t="shared" si="2066"/>
        <v>0</v>
      </c>
      <c r="M6733" s="3">
        <f t="shared" si="2054"/>
        <v>0</v>
      </c>
      <c r="N6733" s="2">
        <f t="shared" si="2060"/>
        <v>0</v>
      </c>
      <c r="O6733" s="18">
        <f t="shared" si="2067"/>
        <v>0.14499999999999999</v>
      </c>
      <c r="P6733" s="8">
        <f t="shared" si="2052"/>
        <v>1.009876207</v>
      </c>
      <c r="Q6733" s="2">
        <f t="shared" si="2050"/>
        <v>0</v>
      </c>
      <c r="R6733" s="2">
        <f t="shared" si="2061"/>
        <v>0</v>
      </c>
      <c r="S6733" s="9" t="s">
        <v>56</v>
      </c>
      <c r="T6733" s="47">
        <f t="shared" si="2056"/>
        <v>46762</v>
      </c>
      <c r="AE6733" s="33"/>
    </row>
    <row r="6734" spans="1:31" x14ac:dyDescent="0.2">
      <c r="A6734" s="90">
        <f t="shared" si="2062"/>
        <v>46759</v>
      </c>
      <c r="B6734" s="2">
        <f t="shared" si="2057"/>
        <v>0</v>
      </c>
      <c r="C6734" s="2">
        <f t="shared" si="2055"/>
        <v>170397.32960341984</v>
      </c>
      <c r="D6734" s="47">
        <f t="shared" si="2063"/>
        <v>46732</v>
      </c>
      <c r="E6734" s="3">
        <f t="shared" si="2053"/>
        <v>-1</v>
      </c>
      <c r="F6734" s="4">
        <f t="shared" si="2051"/>
        <v>28</v>
      </c>
      <c r="G6734" s="4">
        <f t="shared" si="2068"/>
        <v>31</v>
      </c>
      <c r="H6734" s="2">
        <f t="shared" si="2064"/>
        <v>0</v>
      </c>
      <c r="I6734" s="2">
        <f t="shared" si="2065"/>
        <v>0</v>
      </c>
      <c r="J6734" s="2">
        <f t="shared" si="2058"/>
        <v>0</v>
      </c>
      <c r="K6734" s="2">
        <f t="shared" si="2059"/>
        <v>0</v>
      </c>
      <c r="L6734" s="1">
        <f t="shared" si="2066"/>
        <v>0</v>
      </c>
      <c r="M6734" s="3">
        <f t="shared" si="2054"/>
        <v>0</v>
      </c>
      <c r="N6734" s="2">
        <f t="shared" si="2060"/>
        <v>0</v>
      </c>
      <c r="O6734" s="18">
        <f t="shared" si="2067"/>
        <v>0.14499999999999999</v>
      </c>
      <c r="P6734" s="8">
        <f t="shared" si="2052"/>
        <v>1.0102438600000001</v>
      </c>
      <c r="Q6734" s="2">
        <f t="shared" ref="Q6734:Q6797" si="2069">TRUNC((P6734-1)*K6734,8)</f>
        <v>0</v>
      </c>
      <c r="R6734" s="2">
        <f t="shared" si="2061"/>
        <v>0</v>
      </c>
      <c r="S6734" s="9" t="s">
        <v>56</v>
      </c>
      <c r="T6734" s="47">
        <f t="shared" si="2056"/>
        <v>46762</v>
      </c>
      <c r="AE6734" s="33"/>
    </row>
    <row r="6735" spans="1:31" x14ac:dyDescent="0.2">
      <c r="A6735" s="90">
        <f t="shared" si="2062"/>
        <v>46760</v>
      </c>
      <c r="B6735" s="2">
        <f t="shared" si="2057"/>
        <v>0</v>
      </c>
      <c r="C6735" s="2">
        <f t="shared" si="2055"/>
        <v>170397.32960341984</v>
      </c>
      <c r="D6735" s="47">
        <f t="shared" si="2063"/>
        <v>46732</v>
      </c>
      <c r="E6735" s="3">
        <f t="shared" si="2053"/>
        <v>-1</v>
      </c>
      <c r="F6735" s="4">
        <f t="shared" si="2051"/>
        <v>29</v>
      </c>
      <c r="G6735" s="4">
        <f t="shared" si="2068"/>
        <v>31</v>
      </c>
      <c r="H6735" s="2">
        <f t="shared" si="2064"/>
        <v>0</v>
      </c>
      <c r="I6735" s="2">
        <f t="shared" si="2065"/>
        <v>0</v>
      </c>
      <c r="J6735" s="2">
        <f t="shared" si="2058"/>
        <v>0</v>
      </c>
      <c r="K6735" s="2">
        <f t="shared" si="2059"/>
        <v>0</v>
      </c>
      <c r="L6735" s="1">
        <f t="shared" si="2066"/>
        <v>0</v>
      </c>
      <c r="M6735" s="3">
        <f t="shared" si="2054"/>
        <v>0</v>
      </c>
      <c r="N6735" s="2">
        <f t="shared" si="2060"/>
        <v>0</v>
      </c>
      <c r="O6735" s="18">
        <f t="shared" si="2067"/>
        <v>0.14499999999999999</v>
      </c>
      <c r="P6735" s="8">
        <f t="shared" si="2052"/>
        <v>1.0106116460000001</v>
      </c>
      <c r="Q6735" s="2">
        <f t="shared" si="2069"/>
        <v>0</v>
      </c>
      <c r="R6735" s="2">
        <f t="shared" si="2061"/>
        <v>0</v>
      </c>
      <c r="S6735" s="9" t="s">
        <v>56</v>
      </c>
      <c r="T6735" s="47">
        <f t="shared" si="2056"/>
        <v>46762</v>
      </c>
      <c r="AE6735" s="33"/>
    </row>
    <row r="6736" spans="1:31" x14ac:dyDescent="0.2">
      <c r="A6736" s="90">
        <f t="shared" si="2062"/>
        <v>46761</v>
      </c>
      <c r="B6736" s="2">
        <f t="shared" si="2057"/>
        <v>0</v>
      </c>
      <c r="C6736" s="2">
        <f t="shared" si="2055"/>
        <v>170397.32960341984</v>
      </c>
      <c r="D6736" s="47">
        <f t="shared" si="2063"/>
        <v>46732</v>
      </c>
      <c r="E6736" s="3">
        <f t="shared" si="2053"/>
        <v>-1</v>
      </c>
      <c r="F6736" s="4">
        <f t="shared" ref="F6736:F6799" si="2070">IF(DAY(A6736)=E$2+1,1,F6735+1)</f>
        <v>30</v>
      </c>
      <c r="G6736" s="4">
        <f t="shared" si="2068"/>
        <v>31</v>
      </c>
      <c r="H6736" s="2">
        <f t="shared" si="2064"/>
        <v>0</v>
      </c>
      <c r="I6736" s="2">
        <f t="shared" si="2065"/>
        <v>0</v>
      </c>
      <c r="J6736" s="2">
        <f t="shared" si="2058"/>
        <v>0</v>
      </c>
      <c r="K6736" s="2">
        <f t="shared" si="2059"/>
        <v>0</v>
      </c>
      <c r="L6736" s="1">
        <f t="shared" si="2066"/>
        <v>0</v>
      </c>
      <c r="M6736" s="3">
        <f t="shared" si="2054"/>
        <v>0</v>
      </c>
      <c r="N6736" s="2">
        <f t="shared" si="2060"/>
        <v>0</v>
      </c>
      <c r="O6736" s="18">
        <f t="shared" si="2067"/>
        <v>0.14499999999999999</v>
      </c>
      <c r="P6736" s="8">
        <f t="shared" si="2052"/>
        <v>1.0109795669999999</v>
      </c>
      <c r="Q6736" s="2">
        <f t="shared" si="2069"/>
        <v>0</v>
      </c>
      <c r="R6736" s="2">
        <f t="shared" si="2061"/>
        <v>0</v>
      </c>
      <c r="S6736" s="9" t="s">
        <v>56</v>
      </c>
      <c r="T6736" s="47">
        <f t="shared" si="2056"/>
        <v>46762</v>
      </c>
      <c r="AE6736" s="33"/>
    </row>
    <row r="6737" spans="1:31" x14ac:dyDescent="0.2">
      <c r="A6737" s="90">
        <f t="shared" si="2062"/>
        <v>46762</v>
      </c>
      <c r="B6737" s="2">
        <f t="shared" si="2057"/>
        <v>0</v>
      </c>
      <c r="C6737" s="2">
        <f t="shared" si="2055"/>
        <v>170397.32960341984</v>
      </c>
      <c r="D6737" s="47">
        <f t="shared" si="2063"/>
        <v>46732</v>
      </c>
      <c r="E6737" s="3">
        <f t="shared" si="2053"/>
        <v>-1</v>
      </c>
      <c r="F6737" s="4">
        <f t="shared" si="2070"/>
        <v>31</v>
      </c>
      <c r="G6737" s="4">
        <f t="shared" si="2068"/>
        <v>31</v>
      </c>
      <c r="H6737" s="2">
        <f t="shared" si="2064"/>
        <v>0</v>
      </c>
      <c r="I6737" s="2">
        <f t="shared" si="2065"/>
        <v>0</v>
      </c>
      <c r="J6737" s="2">
        <f t="shared" si="2058"/>
        <v>0</v>
      </c>
      <c r="K6737" s="2">
        <f t="shared" si="2059"/>
        <v>0</v>
      </c>
      <c r="L6737" s="1">
        <f t="shared" si="2066"/>
        <v>221</v>
      </c>
      <c r="M6737" s="3">
        <f t="shared" si="2054"/>
        <v>3.6458999999999998E-2</v>
      </c>
      <c r="N6737" s="2">
        <f t="shared" si="2060"/>
        <v>0</v>
      </c>
      <c r="O6737" s="18">
        <f t="shared" si="2067"/>
        <v>0.14499999999999999</v>
      </c>
      <c r="P6737" s="8">
        <f t="shared" si="2052"/>
        <v>1.0113476210000001</v>
      </c>
      <c r="Q6737" s="2">
        <f t="shared" si="2069"/>
        <v>0</v>
      </c>
      <c r="R6737" s="2">
        <f t="shared" si="2061"/>
        <v>0</v>
      </c>
      <c r="S6737" s="9" t="s">
        <v>56</v>
      </c>
      <c r="T6737" s="47">
        <f t="shared" si="2056"/>
        <v>46762</v>
      </c>
      <c r="AE6737" s="33"/>
    </row>
    <row r="6738" spans="1:31" x14ac:dyDescent="0.2">
      <c r="A6738" s="90">
        <f t="shared" si="2062"/>
        <v>46763</v>
      </c>
      <c r="B6738" s="2">
        <f t="shared" si="2057"/>
        <v>0</v>
      </c>
      <c r="C6738" s="2">
        <f t="shared" si="2055"/>
        <v>164184.81336340983</v>
      </c>
      <c r="D6738" s="47">
        <f t="shared" si="2063"/>
        <v>46763</v>
      </c>
      <c r="E6738" s="3">
        <f t="shared" si="2053"/>
        <v>-1</v>
      </c>
      <c r="F6738" s="4">
        <f t="shared" si="2070"/>
        <v>1</v>
      </c>
      <c r="G6738" s="4">
        <f t="shared" si="2068"/>
        <v>31</v>
      </c>
      <c r="H6738" s="2">
        <f t="shared" si="2064"/>
        <v>0</v>
      </c>
      <c r="I6738" s="2">
        <f t="shared" si="2065"/>
        <v>0</v>
      </c>
      <c r="J6738" s="2">
        <f t="shared" si="2058"/>
        <v>0</v>
      </c>
      <c r="K6738" s="2">
        <f t="shared" si="2059"/>
        <v>0</v>
      </c>
      <c r="L6738" s="1">
        <f t="shared" si="2066"/>
        <v>0</v>
      </c>
      <c r="M6738" s="3">
        <f t="shared" si="2054"/>
        <v>0</v>
      </c>
      <c r="N6738" s="2">
        <f t="shared" si="2060"/>
        <v>0</v>
      </c>
      <c r="O6738" s="18">
        <f t="shared" si="2067"/>
        <v>0.14499999999999999</v>
      </c>
      <c r="P6738" s="8">
        <f t="shared" si="2052"/>
        <v>1.0003640570000001</v>
      </c>
      <c r="Q6738" s="2">
        <f t="shared" si="2069"/>
        <v>0</v>
      </c>
      <c r="R6738" s="2">
        <f t="shared" si="2061"/>
        <v>0</v>
      </c>
      <c r="S6738" s="9" t="s">
        <v>56</v>
      </c>
      <c r="T6738" s="47">
        <f t="shared" si="2056"/>
        <v>46793</v>
      </c>
      <c r="AE6738" s="33"/>
    </row>
    <row r="6739" spans="1:31" x14ac:dyDescent="0.2">
      <c r="A6739" s="90">
        <f t="shared" si="2062"/>
        <v>46764</v>
      </c>
      <c r="B6739" s="2">
        <f t="shared" si="2057"/>
        <v>0</v>
      </c>
      <c r="C6739" s="2">
        <f t="shared" si="2055"/>
        <v>164184.81336340983</v>
      </c>
      <c r="D6739" s="47">
        <f t="shared" si="2063"/>
        <v>46763</v>
      </c>
      <c r="E6739" s="3">
        <f t="shared" si="2053"/>
        <v>-1</v>
      </c>
      <c r="F6739" s="4">
        <f t="shared" si="2070"/>
        <v>2</v>
      </c>
      <c r="G6739" s="4">
        <f t="shared" si="2068"/>
        <v>31</v>
      </c>
      <c r="H6739" s="2">
        <f t="shared" si="2064"/>
        <v>0</v>
      </c>
      <c r="I6739" s="2">
        <f t="shared" si="2065"/>
        <v>0</v>
      </c>
      <c r="J6739" s="2">
        <f t="shared" si="2058"/>
        <v>0</v>
      </c>
      <c r="K6739" s="2">
        <f t="shared" si="2059"/>
        <v>0</v>
      </c>
      <c r="L6739" s="1">
        <f t="shared" si="2066"/>
        <v>0</v>
      </c>
      <c r="M6739" s="3">
        <f t="shared" si="2054"/>
        <v>0</v>
      </c>
      <c r="N6739" s="2">
        <f t="shared" si="2060"/>
        <v>0</v>
      </c>
      <c r="O6739" s="18">
        <f t="shared" si="2067"/>
        <v>0.14499999999999999</v>
      </c>
      <c r="P6739" s="8">
        <f t="shared" si="2052"/>
        <v>1.0007282470000001</v>
      </c>
      <c r="Q6739" s="2">
        <f t="shared" si="2069"/>
        <v>0</v>
      </c>
      <c r="R6739" s="2">
        <f t="shared" si="2061"/>
        <v>0</v>
      </c>
      <c r="S6739" s="9" t="s">
        <v>56</v>
      </c>
      <c r="T6739" s="47">
        <f t="shared" si="2056"/>
        <v>46793</v>
      </c>
      <c r="AE6739" s="33"/>
    </row>
    <row r="6740" spans="1:31" x14ac:dyDescent="0.2">
      <c r="A6740" s="90">
        <f t="shared" si="2062"/>
        <v>46765</v>
      </c>
      <c r="B6740" s="2">
        <f t="shared" si="2057"/>
        <v>0</v>
      </c>
      <c r="C6740" s="2">
        <f t="shared" si="2055"/>
        <v>164184.81336340983</v>
      </c>
      <c r="D6740" s="47">
        <f t="shared" si="2063"/>
        <v>46763</v>
      </c>
      <c r="E6740" s="3">
        <f t="shared" si="2053"/>
        <v>-1</v>
      </c>
      <c r="F6740" s="4">
        <f t="shared" si="2070"/>
        <v>3</v>
      </c>
      <c r="G6740" s="4">
        <f t="shared" si="2068"/>
        <v>31</v>
      </c>
      <c r="H6740" s="2">
        <f t="shared" si="2064"/>
        <v>0</v>
      </c>
      <c r="I6740" s="2">
        <f t="shared" si="2065"/>
        <v>0</v>
      </c>
      <c r="J6740" s="2">
        <f t="shared" si="2058"/>
        <v>0</v>
      </c>
      <c r="K6740" s="2">
        <f t="shared" si="2059"/>
        <v>0</v>
      </c>
      <c r="L6740" s="1">
        <f t="shared" si="2066"/>
        <v>0</v>
      </c>
      <c r="M6740" s="3">
        <f t="shared" si="2054"/>
        <v>0</v>
      </c>
      <c r="N6740" s="2">
        <f t="shared" si="2060"/>
        <v>0</v>
      </c>
      <c r="O6740" s="18">
        <f t="shared" si="2067"/>
        <v>0.14499999999999999</v>
      </c>
      <c r="P6740" s="8">
        <f t="shared" si="2052"/>
        <v>1.0010925690000001</v>
      </c>
      <c r="Q6740" s="2">
        <f t="shared" si="2069"/>
        <v>0</v>
      </c>
      <c r="R6740" s="2">
        <f t="shared" si="2061"/>
        <v>0</v>
      </c>
      <c r="S6740" s="9" t="s">
        <v>56</v>
      </c>
      <c r="T6740" s="47">
        <f t="shared" si="2056"/>
        <v>46793</v>
      </c>
      <c r="AE6740" s="33"/>
    </row>
    <row r="6741" spans="1:31" x14ac:dyDescent="0.2">
      <c r="A6741" s="90">
        <f t="shared" si="2062"/>
        <v>46766</v>
      </c>
      <c r="B6741" s="2">
        <f t="shared" si="2057"/>
        <v>0</v>
      </c>
      <c r="C6741" s="2">
        <f t="shared" si="2055"/>
        <v>164184.81336340983</v>
      </c>
      <c r="D6741" s="47">
        <f t="shared" si="2063"/>
        <v>46763</v>
      </c>
      <c r="E6741" s="3">
        <f t="shared" si="2053"/>
        <v>-1</v>
      </c>
      <c r="F6741" s="4">
        <f t="shared" si="2070"/>
        <v>4</v>
      </c>
      <c r="G6741" s="4">
        <f t="shared" si="2068"/>
        <v>31</v>
      </c>
      <c r="H6741" s="2">
        <f t="shared" si="2064"/>
        <v>0</v>
      </c>
      <c r="I6741" s="2">
        <f t="shared" si="2065"/>
        <v>0</v>
      </c>
      <c r="J6741" s="2">
        <f t="shared" si="2058"/>
        <v>0</v>
      </c>
      <c r="K6741" s="2">
        <f t="shared" si="2059"/>
        <v>0</v>
      </c>
      <c r="L6741" s="1">
        <f t="shared" si="2066"/>
        <v>0</v>
      </c>
      <c r="M6741" s="3">
        <f t="shared" si="2054"/>
        <v>0</v>
      </c>
      <c r="N6741" s="2">
        <f t="shared" si="2060"/>
        <v>0</v>
      </c>
      <c r="O6741" s="18">
        <f t="shared" si="2067"/>
        <v>0.14499999999999999</v>
      </c>
      <c r="P6741" s="8">
        <f t="shared" si="2052"/>
        <v>1.001457024</v>
      </c>
      <c r="Q6741" s="2">
        <f t="shared" si="2069"/>
        <v>0</v>
      </c>
      <c r="R6741" s="2">
        <f t="shared" si="2061"/>
        <v>0</v>
      </c>
      <c r="S6741" s="9" t="s">
        <v>56</v>
      </c>
      <c r="T6741" s="47">
        <f t="shared" si="2056"/>
        <v>46793</v>
      </c>
      <c r="AE6741" s="33"/>
    </row>
    <row r="6742" spans="1:31" x14ac:dyDescent="0.2">
      <c r="A6742" s="90">
        <f t="shared" si="2062"/>
        <v>46767</v>
      </c>
      <c r="B6742" s="2">
        <f t="shared" si="2057"/>
        <v>0</v>
      </c>
      <c r="C6742" s="2">
        <f t="shared" si="2055"/>
        <v>164184.81336340983</v>
      </c>
      <c r="D6742" s="47">
        <f t="shared" si="2063"/>
        <v>46763</v>
      </c>
      <c r="E6742" s="3">
        <f t="shared" si="2053"/>
        <v>-1</v>
      </c>
      <c r="F6742" s="4">
        <f t="shared" si="2070"/>
        <v>5</v>
      </c>
      <c r="G6742" s="4">
        <f t="shared" si="2068"/>
        <v>31</v>
      </c>
      <c r="H6742" s="2">
        <f t="shared" si="2064"/>
        <v>0</v>
      </c>
      <c r="I6742" s="2">
        <f t="shared" si="2065"/>
        <v>0</v>
      </c>
      <c r="J6742" s="2">
        <f t="shared" si="2058"/>
        <v>0</v>
      </c>
      <c r="K6742" s="2">
        <f t="shared" si="2059"/>
        <v>0</v>
      </c>
      <c r="L6742" s="1">
        <f t="shared" si="2066"/>
        <v>0</v>
      </c>
      <c r="M6742" s="3">
        <f t="shared" si="2054"/>
        <v>0</v>
      </c>
      <c r="N6742" s="2">
        <f t="shared" si="2060"/>
        <v>0</v>
      </c>
      <c r="O6742" s="18">
        <f t="shared" si="2067"/>
        <v>0.14499999999999999</v>
      </c>
      <c r="P6742" s="8">
        <f t="shared" si="2052"/>
        <v>1.0018216120000001</v>
      </c>
      <c r="Q6742" s="2">
        <f t="shared" si="2069"/>
        <v>0</v>
      </c>
      <c r="R6742" s="2">
        <f t="shared" si="2061"/>
        <v>0</v>
      </c>
      <c r="S6742" s="9" t="s">
        <v>56</v>
      </c>
      <c r="T6742" s="47">
        <f t="shared" si="2056"/>
        <v>46793</v>
      </c>
      <c r="AE6742" s="33"/>
    </row>
    <row r="6743" spans="1:31" x14ac:dyDescent="0.2">
      <c r="A6743" s="90">
        <f t="shared" si="2062"/>
        <v>46768</v>
      </c>
      <c r="B6743" s="2">
        <f t="shared" si="2057"/>
        <v>0</v>
      </c>
      <c r="C6743" s="2">
        <f t="shared" si="2055"/>
        <v>164184.81336340983</v>
      </c>
      <c r="D6743" s="47">
        <f t="shared" si="2063"/>
        <v>46763</v>
      </c>
      <c r="E6743" s="3">
        <f t="shared" si="2053"/>
        <v>-1</v>
      </c>
      <c r="F6743" s="4">
        <f t="shared" si="2070"/>
        <v>6</v>
      </c>
      <c r="G6743" s="4">
        <f t="shared" si="2068"/>
        <v>31</v>
      </c>
      <c r="H6743" s="2">
        <f t="shared" si="2064"/>
        <v>0</v>
      </c>
      <c r="I6743" s="2">
        <f t="shared" si="2065"/>
        <v>0</v>
      </c>
      <c r="J6743" s="2">
        <f t="shared" si="2058"/>
        <v>0</v>
      </c>
      <c r="K6743" s="2">
        <f t="shared" si="2059"/>
        <v>0</v>
      </c>
      <c r="L6743" s="1">
        <f t="shared" si="2066"/>
        <v>0</v>
      </c>
      <c r="M6743" s="3">
        <f t="shared" si="2054"/>
        <v>0</v>
      </c>
      <c r="N6743" s="2">
        <f t="shared" si="2060"/>
        <v>0</v>
      </c>
      <c r="O6743" s="18">
        <f t="shared" si="2067"/>
        <v>0.14499999999999999</v>
      </c>
      <c r="P6743" s="8">
        <f t="shared" ref="P6743:P6806" si="2071">ROUND((1+O6743)^(30/360)^(F6743/G6743),9)</f>
        <v>1.002186332</v>
      </c>
      <c r="Q6743" s="2">
        <f t="shared" si="2069"/>
        <v>0</v>
      </c>
      <c r="R6743" s="2">
        <f t="shared" si="2061"/>
        <v>0</v>
      </c>
      <c r="S6743" s="9" t="s">
        <v>56</v>
      </c>
      <c r="T6743" s="47">
        <f t="shared" si="2056"/>
        <v>46793</v>
      </c>
      <c r="AE6743" s="33"/>
    </row>
    <row r="6744" spans="1:31" x14ac:dyDescent="0.2">
      <c r="A6744" s="90">
        <f t="shared" si="2062"/>
        <v>46769</v>
      </c>
      <c r="B6744" s="2">
        <f t="shared" si="2057"/>
        <v>0</v>
      </c>
      <c r="C6744" s="2">
        <f t="shared" si="2055"/>
        <v>164184.81336340983</v>
      </c>
      <c r="D6744" s="47">
        <f t="shared" si="2063"/>
        <v>46763</v>
      </c>
      <c r="E6744" s="3">
        <f t="shared" si="2053"/>
        <v>-1</v>
      </c>
      <c r="F6744" s="4">
        <f t="shared" si="2070"/>
        <v>7</v>
      </c>
      <c r="G6744" s="4">
        <f t="shared" si="2068"/>
        <v>31</v>
      </c>
      <c r="H6744" s="2">
        <f t="shared" si="2064"/>
        <v>0</v>
      </c>
      <c r="I6744" s="2">
        <f t="shared" si="2065"/>
        <v>0</v>
      </c>
      <c r="J6744" s="2">
        <f t="shared" si="2058"/>
        <v>0</v>
      </c>
      <c r="K6744" s="2">
        <f t="shared" si="2059"/>
        <v>0</v>
      </c>
      <c r="L6744" s="1">
        <f t="shared" si="2066"/>
        <v>0</v>
      </c>
      <c r="M6744" s="3">
        <f t="shared" si="2054"/>
        <v>0</v>
      </c>
      <c r="N6744" s="2">
        <f t="shared" si="2060"/>
        <v>0</v>
      </c>
      <c r="O6744" s="18">
        <f t="shared" si="2067"/>
        <v>0.14499999999999999</v>
      </c>
      <c r="P6744" s="8">
        <f t="shared" si="2071"/>
        <v>1.002551185</v>
      </c>
      <c r="Q6744" s="2">
        <f t="shared" si="2069"/>
        <v>0</v>
      </c>
      <c r="R6744" s="2">
        <f t="shared" si="2061"/>
        <v>0</v>
      </c>
      <c r="S6744" s="9" t="s">
        <v>56</v>
      </c>
      <c r="T6744" s="47">
        <f t="shared" si="2056"/>
        <v>46793</v>
      </c>
      <c r="AE6744" s="33"/>
    </row>
    <row r="6745" spans="1:31" x14ac:dyDescent="0.2">
      <c r="A6745" s="90">
        <f t="shared" si="2062"/>
        <v>46770</v>
      </c>
      <c r="B6745" s="2">
        <f t="shared" si="2057"/>
        <v>0</v>
      </c>
      <c r="C6745" s="2">
        <f t="shared" si="2055"/>
        <v>164184.81336340983</v>
      </c>
      <c r="D6745" s="47">
        <f t="shared" si="2063"/>
        <v>46763</v>
      </c>
      <c r="E6745" s="3">
        <f t="shared" si="2053"/>
        <v>-1</v>
      </c>
      <c r="F6745" s="4">
        <f t="shared" si="2070"/>
        <v>8</v>
      </c>
      <c r="G6745" s="4">
        <f t="shared" si="2068"/>
        <v>31</v>
      </c>
      <c r="H6745" s="2">
        <f t="shared" si="2064"/>
        <v>0</v>
      </c>
      <c r="I6745" s="2">
        <f t="shared" si="2065"/>
        <v>0</v>
      </c>
      <c r="J6745" s="2">
        <f t="shared" si="2058"/>
        <v>0</v>
      </c>
      <c r="K6745" s="2">
        <f t="shared" si="2059"/>
        <v>0</v>
      </c>
      <c r="L6745" s="1">
        <f t="shared" si="2066"/>
        <v>0</v>
      </c>
      <c r="M6745" s="3">
        <f t="shared" si="2054"/>
        <v>0</v>
      </c>
      <c r="N6745" s="2">
        <f t="shared" si="2060"/>
        <v>0</v>
      </c>
      <c r="O6745" s="18">
        <f t="shared" si="2067"/>
        <v>0.14499999999999999</v>
      </c>
      <c r="P6745" s="8">
        <f t="shared" si="2071"/>
        <v>1.0029161710000001</v>
      </c>
      <c r="Q6745" s="2">
        <f t="shared" si="2069"/>
        <v>0</v>
      </c>
      <c r="R6745" s="2">
        <f t="shared" si="2061"/>
        <v>0</v>
      </c>
      <c r="S6745" s="9" t="s">
        <v>56</v>
      </c>
      <c r="T6745" s="47">
        <f t="shared" si="2056"/>
        <v>46793</v>
      </c>
      <c r="AE6745" s="33"/>
    </row>
    <row r="6746" spans="1:31" x14ac:dyDescent="0.2">
      <c r="A6746" s="90">
        <f t="shared" si="2062"/>
        <v>46771</v>
      </c>
      <c r="B6746" s="2">
        <f t="shared" si="2057"/>
        <v>0</v>
      </c>
      <c r="C6746" s="2">
        <f t="shared" si="2055"/>
        <v>164184.81336340983</v>
      </c>
      <c r="D6746" s="47">
        <f t="shared" si="2063"/>
        <v>46763</v>
      </c>
      <c r="E6746" s="3">
        <f t="shared" si="2053"/>
        <v>-1</v>
      </c>
      <c r="F6746" s="4">
        <f t="shared" si="2070"/>
        <v>9</v>
      </c>
      <c r="G6746" s="4">
        <f t="shared" si="2068"/>
        <v>31</v>
      </c>
      <c r="H6746" s="2">
        <f t="shared" si="2064"/>
        <v>0</v>
      </c>
      <c r="I6746" s="2">
        <f t="shared" si="2065"/>
        <v>0</v>
      </c>
      <c r="J6746" s="2">
        <f t="shared" si="2058"/>
        <v>0</v>
      </c>
      <c r="K6746" s="2">
        <f t="shared" si="2059"/>
        <v>0</v>
      </c>
      <c r="L6746" s="1">
        <f t="shared" si="2066"/>
        <v>0</v>
      </c>
      <c r="M6746" s="3">
        <f t="shared" si="2054"/>
        <v>0</v>
      </c>
      <c r="N6746" s="2">
        <f t="shared" si="2060"/>
        <v>0</v>
      </c>
      <c r="O6746" s="18">
        <f t="shared" si="2067"/>
        <v>0.14499999999999999</v>
      </c>
      <c r="P6746" s="8">
        <f t="shared" si="2071"/>
        <v>1.0032812900000001</v>
      </c>
      <c r="Q6746" s="2">
        <f t="shared" si="2069"/>
        <v>0</v>
      </c>
      <c r="R6746" s="2">
        <f t="shared" si="2061"/>
        <v>0</v>
      </c>
      <c r="S6746" s="9" t="s">
        <v>56</v>
      </c>
      <c r="T6746" s="47">
        <f t="shared" si="2056"/>
        <v>46793</v>
      </c>
      <c r="AE6746" s="33"/>
    </row>
    <row r="6747" spans="1:31" x14ac:dyDescent="0.2">
      <c r="A6747" s="90">
        <f t="shared" si="2062"/>
        <v>46772</v>
      </c>
      <c r="B6747" s="2">
        <f t="shared" si="2057"/>
        <v>0</v>
      </c>
      <c r="C6747" s="2">
        <f t="shared" si="2055"/>
        <v>164184.81336340983</v>
      </c>
      <c r="D6747" s="47">
        <f t="shared" si="2063"/>
        <v>46763</v>
      </c>
      <c r="E6747" s="3">
        <f t="shared" si="2053"/>
        <v>-1</v>
      </c>
      <c r="F6747" s="4">
        <f t="shared" si="2070"/>
        <v>10</v>
      </c>
      <c r="G6747" s="4">
        <f t="shared" si="2068"/>
        <v>31</v>
      </c>
      <c r="H6747" s="2">
        <f t="shared" si="2064"/>
        <v>0</v>
      </c>
      <c r="I6747" s="2">
        <f t="shared" si="2065"/>
        <v>0</v>
      </c>
      <c r="J6747" s="2">
        <f t="shared" si="2058"/>
        <v>0</v>
      </c>
      <c r="K6747" s="2">
        <f t="shared" si="2059"/>
        <v>0</v>
      </c>
      <c r="L6747" s="1">
        <f t="shared" si="2066"/>
        <v>0</v>
      </c>
      <c r="M6747" s="3">
        <f t="shared" si="2054"/>
        <v>0</v>
      </c>
      <c r="N6747" s="2">
        <f t="shared" si="2060"/>
        <v>0</v>
      </c>
      <c r="O6747" s="18">
        <f t="shared" si="2067"/>
        <v>0.14499999999999999</v>
      </c>
      <c r="P6747" s="8">
        <f t="shared" si="2071"/>
        <v>1.003646542</v>
      </c>
      <c r="Q6747" s="2">
        <f t="shared" si="2069"/>
        <v>0</v>
      </c>
      <c r="R6747" s="2">
        <f t="shared" si="2061"/>
        <v>0</v>
      </c>
      <c r="S6747" s="9" t="s">
        <v>56</v>
      </c>
      <c r="T6747" s="47">
        <f t="shared" si="2056"/>
        <v>46793</v>
      </c>
      <c r="AE6747" s="33"/>
    </row>
    <row r="6748" spans="1:31" x14ac:dyDescent="0.2">
      <c r="A6748" s="90">
        <f t="shared" si="2062"/>
        <v>46773</v>
      </c>
      <c r="B6748" s="2">
        <f t="shared" si="2057"/>
        <v>0</v>
      </c>
      <c r="C6748" s="2">
        <f t="shared" si="2055"/>
        <v>164184.81336340983</v>
      </c>
      <c r="D6748" s="47">
        <f t="shared" si="2063"/>
        <v>46763</v>
      </c>
      <c r="E6748" s="3">
        <f t="shared" si="2053"/>
        <v>-1</v>
      </c>
      <c r="F6748" s="4">
        <f t="shared" si="2070"/>
        <v>11</v>
      </c>
      <c r="G6748" s="4">
        <f t="shared" si="2068"/>
        <v>31</v>
      </c>
      <c r="H6748" s="2">
        <f t="shared" si="2064"/>
        <v>0</v>
      </c>
      <c r="I6748" s="2">
        <f t="shared" si="2065"/>
        <v>0</v>
      </c>
      <c r="J6748" s="2">
        <f t="shared" si="2058"/>
        <v>0</v>
      </c>
      <c r="K6748" s="2">
        <f t="shared" si="2059"/>
        <v>0</v>
      </c>
      <c r="L6748" s="1">
        <f t="shared" si="2066"/>
        <v>0</v>
      </c>
      <c r="M6748" s="3">
        <f t="shared" si="2054"/>
        <v>0</v>
      </c>
      <c r="N6748" s="2">
        <f t="shared" si="2060"/>
        <v>0</v>
      </c>
      <c r="O6748" s="18">
        <f t="shared" si="2067"/>
        <v>0.14499999999999999</v>
      </c>
      <c r="P6748" s="8">
        <f t="shared" si="2071"/>
        <v>1.0040119270000001</v>
      </c>
      <c r="Q6748" s="2">
        <f t="shared" si="2069"/>
        <v>0</v>
      </c>
      <c r="R6748" s="2">
        <f t="shared" si="2061"/>
        <v>0</v>
      </c>
      <c r="S6748" s="9" t="s">
        <v>56</v>
      </c>
      <c r="T6748" s="47">
        <f t="shared" si="2056"/>
        <v>46793</v>
      </c>
      <c r="AE6748" s="33"/>
    </row>
    <row r="6749" spans="1:31" x14ac:dyDescent="0.2">
      <c r="A6749" s="90">
        <f t="shared" si="2062"/>
        <v>46774</v>
      </c>
      <c r="B6749" s="2">
        <f t="shared" si="2057"/>
        <v>0</v>
      </c>
      <c r="C6749" s="2">
        <f t="shared" si="2055"/>
        <v>164184.81336340983</v>
      </c>
      <c r="D6749" s="47">
        <f t="shared" si="2063"/>
        <v>46763</v>
      </c>
      <c r="E6749" s="3">
        <f t="shared" si="2053"/>
        <v>-1</v>
      </c>
      <c r="F6749" s="4">
        <f t="shared" si="2070"/>
        <v>12</v>
      </c>
      <c r="G6749" s="4">
        <f t="shared" si="2068"/>
        <v>31</v>
      </c>
      <c r="H6749" s="2">
        <f t="shared" si="2064"/>
        <v>0</v>
      </c>
      <c r="I6749" s="2">
        <f t="shared" si="2065"/>
        <v>0</v>
      </c>
      <c r="J6749" s="2">
        <f t="shared" si="2058"/>
        <v>0</v>
      </c>
      <c r="K6749" s="2">
        <f t="shared" si="2059"/>
        <v>0</v>
      </c>
      <c r="L6749" s="1">
        <f t="shared" si="2066"/>
        <v>0</v>
      </c>
      <c r="M6749" s="3">
        <f t="shared" si="2054"/>
        <v>0</v>
      </c>
      <c r="N6749" s="2">
        <f t="shared" si="2060"/>
        <v>0</v>
      </c>
      <c r="O6749" s="18">
        <f t="shared" si="2067"/>
        <v>0.14499999999999999</v>
      </c>
      <c r="P6749" s="8">
        <f t="shared" si="2071"/>
        <v>1.004377445</v>
      </c>
      <c r="Q6749" s="2">
        <f t="shared" si="2069"/>
        <v>0</v>
      </c>
      <c r="R6749" s="2">
        <f t="shared" si="2061"/>
        <v>0</v>
      </c>
      <c r="S6749" s="9" t="s">
        <v>56</v>
      </c>
      <c r="T6749" s="47">
        <f t="shared" si="2056"/>
        <v>46793</v>
      </c>
      <c r="AE6749" s="33"/>
    </row>
    <row r="6750" spans="1:31" x14ac:dyDescent="0.2">
      <c r="A6750" s="90">
        <f t="shared" si="2062"/>
        <v>46775</v>
      </c>
      <c r="B6750" s="2">
        <f t="shared" si="2057"/>
        <v>0</v>
      </c>
      <c r="C6750" s="2">
        <f t="shared" si="2055"/>
        <v>164184.81336340983</v>
      </c>
      <c r="D6750" s="47">
        <f t="shared" si="2063"/>
        <v>46763</v>
      </c>
      <c r="E6750" s="3">
        <f t="shared" si="2053"/>
        <v>-1</v>
      </c>
      <c r="F6750" s="4">
        <f t="shared" si="2070"/>
        <v>13</v>
      </c>
      <c r="G6750" s="4">
        <f t="shared" si="2068"/>
        <v>31</v>
      </c>
      <c r="H6750" s="2">
        <f t="shared" si="2064"/>
        <v>0</v>
      </c>
      <c r="I6750" s="2">
        <f t="shared" si="2065"/>
        <v>0</v>
      </c>
      <c r="J6750" s="2">
        <f t="shared" si="2058"/>
        <v>0</v>
      </c>
      <c r="K6750" s="2">
        <f t="shared" si="2059"/>
        <v>0</v>
      </c>
      <c r="L6750" s="1">
        <f t="shared" si="2066"/>
        <v>0</v>
      </c>
      <c r="M6750" s="3">
        <f t="shared" si="2054"/>
        <v>0</v>
      </c>
      <c r="N6750" s="2">
        <f t="shared" si="2060"/>
        <v>0</v>
      </c>
      <c r="O6750" s="18">
        <f t="shared" si="2067"/>
        <v>0.14499999999999999</v>
      </c>
      <c r="P6750" s="8">
        <f t="shared" si="2071"/>
        <v>1.0047430959999999</v>
      </c>
      <c r="Q6750" s="2">
        <f t="shared" si="2069"/>
        <v>0</v>
      </c>
      <c r="R6750" s="2">
        <f t="shared" si="2061"/>
        <v>0</v>
      </c>
      <c r="S6750" s="9" t="s">
        <v>56</v>
      </c>
      <c r="T6750" s="47">
        <f t="shared" si="2056"/>
        <v>46793</v>
      </c>
      <c r="AE6750" s="33"/>
    </row>
    <row r="6751" spans="1:31" x14ac:dyDescent="0.2">
      <c r="A6751" s="90">
        <f t="shared" si="2062"/>
        <v>46776</v>
      </c>
      <c r="B6751" s="2">
        <f t="shared" si="2057"/>
        <v>0</v>
      </c>
      <c r="C6751" s="2">
        <f t="shared" si="2055"/>
        <v>164184.81336340983</v>
      </c>
      <c r="D6751" s="47">
        <f t="shared" si="2063"/>
        <v>46763</v>
      </c>
      <c r="E6751" s="3">
        <f t="shared" si="2053"/>
        <v>-1</v>
      </c>
      <c r="F6751" s="4">
        <f t="shared" si="2070"/>
        <v>14</v>
      </c>
      <c r="G6751" s="4">
        <f t="shared" si="2068"/>
        <v>31</v>
      </c>
      <c r="H6751" s="2">
        <f t="shared" si="2064"/>
        <v>0</v>
      </c>
      <c r="I6751" s="2">
        <f t="shared" si="2065"/>
        <v>0</v>
      </c>
      <c r="J6751" s="2">
        <f t="shared" si="2058"/>
        <v>0</v>
      </c>
      <c r="K6751" s="2">
        <f t="shared" si="2059"/>
        <v>0</v>
      </c>
      <c r="L6751" s="1">
        <f t="shared" si="2066"/>
        <v>0</v>
      </c>
      <c r="M6751" s="3">
        <f t="shared" si="2054"/>
        <v>0</v>
      </c>
      <c r="N6751" s="2">
        <f t="shared" si="2060"/>
        <v>0</v>
      </c>
      <c r="O6751" s="18">
        <f t="shared" si="2067"/>
        <v>0.14499999999999999</v>
      </c>
      <c r="P6751" s="8">
        <f t="shared" si="2071"/>
        <v>1.005108879</v>
      </c>
      <c r="Q6751" s="2">
        <f t="shared" si="2069"/>
        <v>0</v>
      </c>
      <c r="R6751" s="2">
        <f t="shared" si="2061"/>
        <v>0</v>
      </c>
      <c r="S6751" s="9" t="s">
        <v>56</v>
      </c>
      <c r="T6751" s="47">
        <f t="shared" si="2056"/>
        <v>46793</v>
      </c>
      <c r="AE6751" s="33"/>
    </row>
    <row r="6752" spans="1:31" x14ac:dyDescent="0.2">
      <c r="A6752" s="90">
        <f t="shared" si="2062"/>
        <v>46777</v>
      </c>
      <c r="B6752" s="2">
        <f t="shared" si="2057"/>
        <v>0</v>
      </c>
      <c r="C6752" s="2">
        <f t="shared" si="2055"/>
        <v>164184.81336340983</v>
      </c>
      <c r="D6752" s="47">
        <f t="shared" si="2063"/>
        <v>46763</v>
      </c>
      <c r="E6752" s="3">
        <f t="shared" si="2053"/>
        <v>-1</v>
      </c>
      <c r="F6752" s="4">
        <f t="shared" si="2070"/>
        <v>15</v>
      </c>
      <c r="G6752" s="4">
        <f t="shared" si="2068"/>
        <v>31</v>
      </c>
      <c r="H6752" s="2">
        <f t="shared" si="2064"/>
        <v>0</v>
      </c>
      <c r="I6752" s="2">
        <f t="shared" si="2065"/>
        <v>0</v>
      </c>
      <c r="J6752" s="2">
        <f t="shared" si="2058"/>
        <v>0</v>
      </c>
      <c r="K6752" s="2">
        <f t="shared" si="2059"/>
        <v>0</v>
      </c>
      <c r="L6752" s="1">
        <f t="shared" si="2066"/>
        <v>0</v>
      </c>
      <c r="M6752" s="3">
        <f t="shared" si="2054"/>
        <v>0</v>
      </c>
      <c r="N6752" s="2">
        <f t="shared" si="2060"/>
        <v>0</v>
      </c>
      <c r="O6752" s="18">
        <f t="shared" si="2067"/>
        <v>0.14499999999999999</v>
      </c>
      <c r="P6752" s="8">
        <f t="shared" si="2071"/>
        <v>1.005474797</v>
      </c>
      <c r="Q6752" s="2">
        <f t="shared" si="2069"/>
        <v>0</v>
      </c>
      <c r="R6752" s="2">
        <f t="shared" si="2061"/>
        <v>0</v>
      </c>
      <c r="S6752" s="9" t="s">
        <v>56</v>
      </c>
      <c r="T6752" s="47">
        <f t="shared" si="2056"/>
        <v>46793</v>
      </c>
      <c r="AE6752" s="33"/>
    </row>
    <row r="6753" spans="1:31" x14ac:dyDescent="0.2">
      <c r="A6753" s="90">
        <f t="shared" si="2062"/>
        <v>46778</v>
      </c>
      <c r="B6753" s="2">
        <f t="shared" si="2057"/>
        <v>0</v>
      </c>
      <c r="C6753" s="2">
        <f t="shared" si="2055"/>
        <v>164184.81336340983</v>
      </c>
      <c r="D6753" s="47">
        <f t="shared" si="2063"/>
        <v>46763</v>
      </c>
      <c r="E6753" s="3">
        <f t="shared" si="2053"/>
        <v>-1</v>
      </c>
      <c r="F6753" s="4">
        <f t="shared" si="2070"/>
        <v>16</v>
      </c>
      <c r="G6753" s="4">
        <f t="shared" si="2068"/>
        <v>31</v>
      </c>
      <c r="H6753" s="2">
        <f t="shared" si="2064"/>
        <v>0</v>
      </c>
      <c r="I6753" s="2">
        <f t="shared" si="2065"/>
        <v>0</v>
      </c>
      <c r="J6753" s="2">
        <f t="shared" si="2058"/>
        <v>0</v>
      </c>
      <c r="K6753" s="2">
        <f t="shared" si="2059"/>
        <v>0</v>
      </c>
      <c r="L6753" s="1">
        <f t="shared" si="2066"/>
        <v>0</v>
      </c>
      <c r="M6753" s="3">
        <f t="shared" si="2054"/>
        <v>0</v>
      </c>
      <c r="N6753" s="2">
        <f t="shared" si="2060"/>
        <v>0</v>
      </c>
      <c r="O6753" s="18">
        <f t="shared" si="2067"/>
        <v>0.14499999999999999</v>
      </c>
      <c r="P6753" s="8">
        <f t="shared" si="2071"/>
        <v>1.005840847</v>
      </c>
      <c r="Q6753" s="2">
        <f t="shared" si="2069"/>
        <v>0</v>
      </c>
      <c r="R6753" s="2">
        <f t="shared" si="2061"/>
        <v>0</v>
      </c>
      <c r="S6753" s="9" t="s">
        <v>56</v>
      </c>
      <c r="T6753" s="47">
        <f t="shared" si="2056"/>
        <v>46793</v>
      </c>
      <c r="AE6753" s="33"/>
    </row>
    <row r="6754" spans="1:31" x14ac:dyDescent="0.2">
      <c r="A6754" s="90">
        <f t="shared" si="2062"/>
        <v>46779</v>
      </c>
      <c r="B6754" s="2">
        <f t="shared" si="2057"/>
        <v>0</v>
      </c>
      <c r="C6754" s="2">
        <f t="shared" si="2055"/>
        <v>164184.81336340983</v>
      </c>
      <c r="D6754" s="47">
        <f t="shared" si="2063"/>
        <v>46763</v>
      </c>
      <c r="E6754" s="3">
        <f t="shared" si="2053"/>
        <v>-1</v>
      </c>
      <c r="F6754" s="4">
        <f t="shared" si="2070"/>
        <v>17</v>
      </c>
      <c r="G6754" s="4">
        <f t="shared" si="2068"/>
        <v>31</v>
      </c>
      <c r="H6754" s="2">
        <f t="shared" si="2064"/>
        <v>0</v>
      </c>
      <c r="I6754" s="2">
        <f t="shared" si="2065"/>
        <v>0</v>
      </c>
      <c r="J6754" s="2">
        <f t="shared" si="2058"/>
        <v>0</v>
      </c>
      <c r="K6754" s="2">
        <f t="shared" si="2059"/>
        <v>0</v>
      </c>
      <c r="L6754" s="1">
        <f t="shared" si="2066"/>
        <v>0</v>
      </c>
      <c r="M6754" s="3">
        <f t="shared" si="2054"/>
        <v>0</v>
      </c>
      <c r="N6754" s="2">
        <f t="shared" si="2060"/>
        <v>0</v>
      </c>
      <c r="O6754" s="18">
        <f t="shared" si="2067"/>
        <v>0.14499999999999999</v>
      </c>
      <c r="P6754" s="8">
        <f t="shared" si="2071"/>
        <v>1.006207031</v>
      </c>
      <c r="Q6754" s="2">
        <f t="shared" si="2069"/>
        <v>0</v>
      </c>
      <c r="R6754" s="2">
        <f t="shared" si="2061"/>
        <v>0</v>
      </c>
      <c r="S6754" s="9" t="s">
        <v>56</v>
      </c>
      <c r="T6754" s="47">
        <f t="shared" si="2056"/>
        <v>46793</v>
      </c>
      <c r="AE6754" s="33"/>
    </row>
    <row r="6755" spans="1:31" x14ac:dyDescent="0.2">
      <c r="A6755" s="90">
        <f t="shared" si="2062"/>
        <v>46780</v>
      </c>
      <c r="B6755" s="2">
        <f t="shared" si="2057"/>
        <v>0</v>
      </c>
      <c r="C6755" s="2">
        <f t="shared" si="2055"/>
        <v>164184.81336340983</v>
      </c>
      <c r="D6755" s="47">
        <f t="shared" si="2063"/>
        <v>46763</v>
      </c>
      <c r="E6755" s="3">
        <f t="shared" si="2053"/>
        <v>-1</v>
      </c>
      <c r="F6755" s="4">
        <f t="shared" si="2070"/>
        <v>18</v>
      </c>
      <c r="G6755" s="4">
        <f t="shared" si="2068"/>
        <v>31</v>
      </c>
      <c r="H6755" s="2">
        <f t="shared" si="2064"/>
        <v>0</v>
      </c>
      <c r="I6755" s="2">
        <f t="shared" si="2065"/>
        <v>0</v>
      </c>
      <c r="J6755" s="2">
        <f t="shared" si="2058"/>
        <v>0</v>
      </c>
      <c r="K6755" s="2">
        <f t="shared" si="2059"/>
        <v>0</v>
      </c>
      <c r="L6755" s="1">
        <f t="shared" si="2066"/>
        <v>0</v>
      </c>
      <c r="M6755" s="3">
        <f t="shared" si="2054"/>
        <v>0</v>
      </c>
      <c r="N6755" s="2">
        <f t="shared" si="2060"/>
        <v>0</v>
      </c>
      <c r="O6755" s="18">
        <f t="shared" si="2067"/>
        <v>0.14499999999999999</v>
      </c>
      <c r="P6755" s="8">
        <f t="shared" si="2071"/>
        <v>1.0065733480000001</v>
      </c>
      <c r="Q6755" s="2">
        <f t="shared" si="2069"/>
        <v>0</v>
      </c>
      <c r="R6755" s="2">
        <f t="shared" si="2061"/>
        <v>0</v>
      </c>
      <c r="S6755" s="9" t="s">
        <v>56</v>
      </c>
      <c r="T6755" s="47">
        <f t="shared" si="2056"/>
        <v>46793</v>
      </c>
      <c r="AE6755" s="33"/>
    </row>
    <row r="6756" spans="1:31" x14ac:dyDescent="0.2">
      <c r="A6756" s="90">
        <f t="shared" si="2062"/>
        <v>46781</v>
      </c>
      <c r="B6756" s="2">
        <f t="shared" si="2057"/>
        <v>0</v>
      </c>
      <c r="C6756" s="2">
        <f t="shared" si="2055"/>
        <v>164184.81336340983</v>
      </c>
      <c r="D6756" s="47">
        <f t="shared" si="2063"/>
        <v>46763</v>
      </c>
      <c r="E6756" s="3">
        <f t="shared" si="2053"/>
        <v>-1</v>
      </c>
      <c r="F6756" s="4">
        <f t="shared" si="2070"/>
        <v>19</v>
      </c>
      <c r="G6756" s="4">
        <f t="shared" si="2068"/>
        <v>31</v>
      </c>
      <c r="H6756" s="2">
        <f t="shared" si="2064"/>
        <v>0</v>
      </c>
      <c r="I6756" s="2">
        <f t="shared" si="2065"/>
        <v>0</v>
      </c>
      <c r="J6756" s="2">
        <f t="shared" si="2058"/>
        <v>0</v>
      </c>
      <c r="K6756" s="2">
        <f t="shared" si="2059"/>
        <v>0</v>
      </c>
      <c r="L6756" s="1">
        <f t="shared" si="2066"/>
        <v>0</v>
      </c>
      <c r="M6756" s="3">
        <f t="shared" si="2054"/>
        <v>0</v>
      </c>
      <c r="N6756" s="2">
        <f t="shared" si="2060"/>
        <v>0</v>
      </c>
      <c r="O6756" s="18">
        <f t="shared" si="2067"/>
        <v>0.14499999999999999</v>
      </c>
      <c r="P6756" s="8">
        <f t="shared" si="2071"/>
        <v>1.0069397980000001</v>
      </c>
      <c r="Q6756" s="2">
        <f t="shared" si="2069"/>
        <v>0</v>
      </c>
      <c r="R6756" s="2">
        <f t="shared" si="2061"/>
        <v>0</v>
      </c>
      <c r="S6756" s="9" t="s">
        <v>56</v>
      </c>
      <c r="T6756" s="47">
        <f t="shared" si="2056"/>
        <v>46793</v>
      </c>
      <c r="AE6756" s="33"/>
    </row>
    <row r="6757" spans="1:31" x14ac:dyDescent="0.2">
      <c r="A6757" s="90">
        <f t="shared" si="2062"/>
        <v>46782</v>
      </c>
      <c r="B6757" s="2">
        <f t="shared" si="2057"/>
        <v>0</v>
      </c>
      <c r="C6757" s="2">
        <f t="shared" si="2055"/>
        <v>164184.81336340983</v>
      </c>
      <c r="D6757" s="47">
        <f t="shared" si="2063"/>
        <v>46763</v>
      </c>
      <c r="E6757" s="3">
        <f t="shared" si="2053"/>
        <v>-1</v>
      </c>
      <c r="F6757" s="4">
        <f t="shared" si="2070"/>
        <v>20</v>
      </c>
      <c r="G6757" s="4">
        <f t="shared" si="2068"/>
        <v>31</v>
      </c>
      <c r="H6757" s="2">
        <f t="shared" si="2064"/>
        <v>0</v>
      </c>
      <c r="I6757" s="2">
        <f t="shared" si="2065"/>
        <v>0</v>
      </c>
      <c r="J6757" s="2">
        <f t="shared" si="2058"/>
        <v>0</v>
      </c>
      <c r="K6757" s="2">
        <f t="shared" si="2059"/>
        <v>0</v>
      </c>
      <c r="L6757" s="1">
        <f t="shared" si="2066"/>
        <v>0</v>
      </c>
      <c r="M6757" s="3">
        <f t="shared" si="2054"/>
        <v>0</v>
      </c>
      <c r="N6757" s="2">
        <f t="shared" si="2060"/>
        <v>0</v>
      </c>
      <c r="O6757" s="18">
        <f t="shared" si="2067"/>
        <v>0.14499999999999999</v>
      </c>
      <c r="P6757" s="8">
        <f t="shared" si="2071"/>
        <v>1.007306381</v>
      </c>
      <c r="Q6757" s="2">
        <f t="shared" si="2069"/>
        <v>0</v>
      </c>
      <c r="R6757" s="2">
        <f t="shared" si="2061"/>
        <v>0</v>
      </c>
      <c r="S6757" s="9" t="s">
        <v>56</v>
      </c>
      <c r="T6757" s="47">
        <f t="shared" si="2056"/>
        <v>46793</v>
      </c>
      <c r="AE6757" s="33"/>
    </row>
    <row r="6758" spans="1:31" x14ac:dyDescent="0.2">
      <c r="A6758" s="90">
        <f t="shared" si="2062"/>
        <v>46783</v>
      </c>
      <c r="B6758" s="2">
        <f t="shared" si="2057"/>
        <v>0</v>
      </c>
      <c r="C6758" s="2">
        <f t="shared" si="2055"/>
        <v>164184.81336340983</v>
      </c>
      <c r="D6758" s="47">
        <f t="shared" si="2063"/>
        <v>46763</v>
      </c>
      <c r="E6758" s="3">
        <f t="shared" si="2053"/>
        <v>-1</v>
      </c>
      <c r="F6758" s="4">
        <f t="shared" si="2070"/>
        <v>21</v>
      </c>
      <c r="G6758" s="4">
        <f t="shared" si="2068"/>
        <v>31</v>
      </c>
      <c r="H6758" s="2">
        <f t="shared" si="2064"/>
        <v>0</v>
      </c>
      <c r="I6758" s="2">
        <f t="shared" si="2065"/>
        <v>0</v>
      </c>
      <c r="J6758" s="2">
        <f t="shared" si="2058"/>
        <v>0</v>
      </c>
      <c r="K6758" s="2">
        <f t="shared" si="2059"/>
        <v>0</v>
      </c>
      <c r="L6758" s="1">
        <f t="shared" si="2066"/>
        <v>0</v>
      </c>
      <c r="M6758" s="3">
        <f t="shared" si="2054"/>
        <v>0</v>
      </c>
      <c r="N6758" s="2">
        <f t="shared" si="2060"/>
        <v>0</v>
      </c>
      <c r="O6758" s="18">
        <f t="shared" si="2067"/>
        <v>0.14499999999999999</v>
      </c>
      <c r="P6758" s="8">
        <f t="shared" si="2071"/>
        <v>1.007673099</v>
      </c>
      <c r="Q6758" s="2">
        <f t="shared" si="2069"/>
        <v>0</v>
      </c>
      <c r="R6758" s="2">
        <f t="shared" si="2061"/>
        <v>0</v>
      </c>
      <c r="S6758" s="9" t="s">
        <v>56</v>
      </c>
      <c r="T6758" s="47">
        <f t="shared" si="2056"/>
        <v>46793</v>
      </c>
      <c r="AE6758" s="33"/>
    </row>
    <row r="6759" spans="1:31" x14ac:dyDescent="0.2">
      <c r="A6759" s="90">
        <f t="shared" si="2062"/>
        <v>46784</v>
      </c>
      <c r="B6759" s="2">
        <f t="shared" si="2057"/>
        <v>0</v>
      </c>
      <c r="C6759" s="2">
        <f t="shared" si="2055"/>
        <v>164184.81336340983</v>
      </c>
      <c r="D6759" s="47">
        <f t="shared" si="2063"/>
        <v>46763</v>
      </c>
      <c r="E6759" s="3">
        <f t="shared" si="2053"/>
        <v>-1</v>
      </c>
      <c r="F6759" s="4">
        <f t="shared" si="2070"/>
        <v>22</v>
      </c>
      <c r="G6759" s="4">
        <f t="shared" si="2068"/>
        <v>31</v>
      </c>
      <c r="H6759" s="2">
        <f t="shared" si="2064"/>
        <v>0</v>
      </c>
      <c r="I6759" s="2">
        <f t="shared" si="2065"/>
        <v>0</v>
      </c>
      <c r="J6759" s="2">
        <f t="shared" si="2058"/>
        <v>0</v>
      </c>
      <c r="K6759" s="2">
        <f t="shared" si="2059"/>
        <v>0</v>
      </c>
      <c r="L6759" s="1">
        <f t="shared" si="2066"/>
        <v>0</v>
      </c>
      <c r="M6759" s="3">
        <f t="shared" si="2054"/>
        <v>0</v>
      </c>
      <c r="N6759" s="2">
        <f t="shared" si="2060"/>
        <v>0</v>
      </c>
      <c r="O6759" s="18">
        <f t="shared" si="2067"/>
        <v>0.14499999999999999</v>
      </c>
      <c r="P6759" s="8">
        <f t="shared" si="2071"/>
        <v>1.008039949</v>
      </c>
      <c r="Q6759" s="2">
        <f t="shared" si="2069"/>
        <v>0</v>
      </c>
      <c r="R6759" s="2">
        <f t="shared" si="2061"/>
        <v>0</v>
      </c>
      <c r="S6759" s="9" t="s">
        <v>56</v>
      </c>
      <c r="T6759" s="47">
        <f t="shared" si="2056"/>
        <v>46793</v>
      </c>
      <c r="AE6759" s="33"/>
    </row>
    <row r="6760" spans="1:31" x14ac:dyDescent="0.2">
      <c r="A6760" s="90">
        <f t="shared" si="2062"/>
        <v>46785</v>
      </c>
      <c r="B6760" s="2">
        <f t="shared" si="2057"/>
        <v>0</v>
      </c>
      <c r="C6760" s="2">
        <f t="shared" si="2055"/>
        <v>164184.81336340983</v>
      </c>
      <c r="D6760" s="47">
        <f t="shared" si="2063"/>
        <v>46763</v>
      </c>
      <c r="E6760" s="3">
        <f t="shared" si="2053"/>
        <v>-1</v>
      </c>
      <c r="F6760" s="4">
        <f t="shared" si="2070"/>
        <v>23</v>
      </c>
      <c r="G6760" s="4">
        <f t="shared" si="2068"/>
        <v>31</v>
      </c>
      <c r="H6760" s="2">
        <f t="shared" si="2064"/>
        <v>0</v>
      </c>
      <c r="I6760" s="2">
        <f t="shared" si="2065"/>
        <v>0</v>
      </c>
      <c r="J6760" s="2">
        <f t="shared" si="2058"/>
        <v>0</v>
      </c>
      <c r="K6760" s="2">
        <f t="shared" si="2059"/>
        <v>0</v>
      </c>
      <c r="L6760" s="1">
        <f t="shared" si="2066"/>
        <v>0</v>
      </c>
      <c r="M6760" s="3">
        <f t="shared" si="2054"/>
        <v>0</v>
      </c>
      <c r="N6760" s="2">
        <f t="shared" si="2060"/>
        <v>0</v>
      </c>
      <c r="O6760" s="18">
        <f t="shared" si="2067"/>
        <v>0.14499999999999999</v>
      </c>
      <c r="P6760" s="8">
        <f t="shared" si="2071"/>
        <v>1.0084069339999999</v>
      </c>
      <c r="Q6760" s="2">
        <f t="shared" si="2069"/>
        <v>0</v>
      </c>
      <c r="R6760" s="2">
        <f t="shared" si="2061"/>
        <v>0</v>
      </c>
      <c r="S6760" s="9" t="s">
        <v>56</v>
      </c>
      <c r="T6760" s="47">
        <f t="shared" si="2056"/>
        <v>46793</v>
      </c>
      <c r="AE6760" s="33"/>
    </row>
    <row r="6761" spans="1:31" x14ac:dyDescent="0.2">
      <c r="A6761" s="90">
        <f t="shared" si="2062"/>
        <v>46786</v>
      </c>
      <c r="B6761" s="2">
        <f t="shared" si="2057"/>
        <v>0</v>
      </c>
      <c r="C6761" s="2">
        <f t="shared" si="2055"/>
        <v>164184.81336340983</v>
      </c>
      <c r="D6761" s="47">
        <f t="shared" si="2063"/>
        <v>46763</v>
      </c>
      <c r="E6761" s="3">
        <f t="shared" si="2053"/>
        <v>-1</v>
      </c>
      <c r="F6761" s="4">
        <f t="shared" si="2070"/>
        <v>24</v>
      </c>
      <c r="G6761" s="4">
        <f t="shared" si="2068"/>
        <v>31</v>
      </c>
      <c r="H6761" s="2">
        <f t="shared" si="2064"/>
        <v>0</v>
      </c>
      <c r="I6761" s="2">
        <f t="shared" si="2065"/>
        <v>0</v>
      </c>
      <c r="J6761" s="2">
        <f t="shared" si="2058"/>
        <v>0</v>
      </c>
      <c r="K6761" s="2">
        <f t="shared" si="2059"/>
        <v>0</v>
      </c>
      <c r="L6761" s="1">
        <f t="shared" si="2066"/>
        <v>0</v>
      </c>
      <c r="M6761" s="3">
        <f t="shared" si="2054"/>
        <v>0</v>
      </c>
      <c r="N6761" s="2">
        <f t="shared" si="2060"/>
        <v>0</v>
      </c>
      <c r="O6761" s="18">
        <f t="shared" si="2067"/>
        <v>0.14499999999999999</v>
      </c>
      <c r="P6761" s="8">
        <f t="shared" si="2071"/>
        <v>1.0087740510000001</v>
      </c>
      <c r="Q6761" s="2">
        <f t="shared" si="2069"/>
        <v>0</v>
      </c>
      <c r="R6761" s="2">
        <f t="shared" si="2061"/>
        <v>0</v>
      </c>
      <c r="S6761" s="9" t="s">
        <v>56</v>
      </c>
      <c r="T6761" s="47">
        <f t="shared" si="2056"/>
        <v>46793</v>
      </c>
      <c r="AE6761" s="33"/>
    </row>
    <row r="6762" spans="1:31" x14ac:dyDescent="0.2">
      <c r="A6762" s="90">
        <f t="shared" si="2062"/>
        <v>46787</v>
      </c>
      <c r="B6762" s="2">
        <f t="shared" si="2057"/>
        <v>0</v>
      </c>
      <c r="C6762" s="2">
        <f t="shared" si="2055"/>
        <v>164184.81336340983</v>
      </c>
      <c r="D6762" s="47">
        <f t="shared" si="2063"/>
        <v>46763</v>
      </c>
      <c r="E6762" s="3">
        <f t="shared" si="2053"/>
        <v>-1</v>
      </c>
      <c r="F6762" s="4">
        <f t="shared" si="2070"/>
        <v>25</v>
      </c>
      <c r="G6762" s="4">
        <f t="shared" si="2068"/>
        <v>31</v>
      </c>
      <c r="H6762" s="2">
        <f t="shared" si="2064"/>
        <v>0</v>
      </c>
      <c r="I6762" s="2">
        <f t="shared" si="2065"/>
        <v>0</v>
      </c>
      <c r="J6762" s="2">
        <f t="shared" si="2058"/>
        <v>0</v>
      </c>
      <c r="K6762" s="2">
        <f t="shared" si="2059"/>
        <v>0</v>
      </c>
      <c r="L6762" s="1">
        <f t="shared" si="2066"/>
        <v>0</v>
      </c>
      <c r="M6762" s="3">
        <f t="shared" si="2054"/>
        <v>0</v>
      </c>
      <c r="N6762" s="2">
        <f t="shared" si="2060"/>
        <v>0</v>
      </c>
      <c r="O6762" s="18">
        <f t="shared" si="2067"/>
        <v>0.14499999999999999</v>
      </c>
      <c r="P6762" s="8">
        <f t="shared" si="2071"/>
        <v>1.009141303</v>
      </c>
      <c r="Q6762" s="2">
        <f t="shared" si="2069"/>
        <v>0</v>
      </c>
      <c r="R6762" s="2">
        <f t="shared" si="2061"/>
        <v>0</v>
      </c>
      <c r="S6762" s="9" t="s">
        <v>56</v>
      </c>
      <c r="T6762" s="47">
        <f t="shared" si="2056"/>
        <v>46793</v>
      </c>
      <c r="AE6762" s="33"/>
    </row>
    <row r="6763" spans="1:31" x14ac:dyDescent="0.2">
      <c r="A6763" s="90">
        <f t="shared" si="2062"/>
        <v>46788</v>
      </c>
      <c r="B6763" s="2">
        <f t="shared" si="2057"/>
        <v>0</v>
      </c>
      <c r="C6763" s="2">
        <f t="shared" si="2055"/>
        <v>164184.81336340983</v>
      </c>
      <c r="D6763" s="47">
        <f t="shared" si="2063"/>
        <v>46763</v>
      </c>
      <c r="E6763" s="3">
        <f t="shared" ref="E6763:E6826" si="2072">IF(DAY(A6762)=$E$2,VLOOKUP(A6762,$AF$10:$AG$315,2),E6762)</f>
        <v>-1</v>
      </c>
      <c r="F6763" s="4">
        <f t="shared" si="2070"/>
        <v>26</v>
      </c>
      <c r="G6763" s="4">
        <f t="shared" si="2068"/>
        <v>31</v>
      </c>
      <c r="H6763" s="2">
        <f t="shared" si="2064"/>
        <v>0</v>
      </c>
      <c r="I6763" s="2">
        <f t="shared" si="2065"/>
        <v>0</v>
      </c>
      <c r="J6763" s="2">
        <f t="shared" si="2058"/>
        <v>0</v>
      </c>
      <c r="K6763" s="2">
        <f t="shared" si="2059"/>
        <v>0</v>
      </c>
      <c r="L6763" s="1">
        <f t="shared" si="2066"/>
        <v>0</v>
      </c>
      <c r="M6763" s="3">
        <f t="shared" si="2054"/>
        <v>0</v>
      </c>
      <c r="N6763" s="2">
        <f t="shared" si="2060"/>
        <v>0</v>
      </c>
      <c r="O6763" s="18">
        <f t="shared" si="2067"/>
        <v>0.14499999999999999</v>
      </c>
      <c r="P6763" s="8">
        <f t="shared" si="2071"/>
        <v>1.0095086879999999</v>
      </c>
      <c r="Q6763" s="2">
        <f t="shared" si="2069"/>
        <v>0</v>
      </c>
      <c r="R6763" s="2">
        <f t="shared" si="2061"/>
        <v>0</v>
      </c>
      <c r="S6763" s="9" t="s">
        <v>56</v>
      </c>
      <c r="T6763" s="47">
        <f t="shared" si="2056"/>
        <v>46793</v>
      </c>
      <c r="AE6763" s="33"/>
    </row>
    <row r="6764" spans="1:31" x14ac:dyDescent="0.2">
      <c r="A6764" s="90">
        <f t="shared" si="2062"/>
        <v>46789</v>
      </c>
      <c r="B6764" s="2">
        <f t="shared" si="2057"/>
        <v>0</v>
      </c>
      <c r="C6764" s="2">
        <f t="shared" si="2055"/>
        <v>164184.81336340983</v>
      </c>
      <c r="D6764" s="47">
        <f t="shared" si="2063"/>
        <v>46763</v>
      </c>
      <c r="E6764" s="3">
        <f t="shared" si="2072"/>
        <v>-1</v>
      </c>
      <c r="F6764" s="4">
        <f t="shared" si="2070"/>
        <v>27</v>
      </c>
      <c r="G6764" s="4">
        <f t="shared" si="2068"/>
        <v>31</v>
      </c>
      <c r="H6764" s="2">
        <f t="shared" si="2064"/>
        <v>0</v>
      </c>
      <c r="I6764" s="2">
        <f t="shared" si="2065"/>
        <v>0</v>
      </c>
      <c r="J6764" s="2">
        <f t="shared" si="2058"/>
        <v>0</v>
      </c>
      <c r="K6764" s="2">
        <f t="shared" si="2059"/>
        <v>0</v>
      </c>
      <c r="L6764" s="1">
        <f t="shared" si="2066"/>
        <v>0</v>
      </c>
      <c r="M6764" s="3">
        <f t="shared" si="2054"/>
        <v>0</v>
      </c>
      <c r="N6764" s="2">
        <f t="shared" si="2060"/>
        <v>0</v>
      </c>
      <c r="O6764" s="18">
        <f t="shared" si="2067"/>
        <v>0.14499999999999999</v>
      </c>
      <c r="P6764" s="8">
        <f t="shared" si="2071"/>
        <v>1.009876207</v>
      </c>
      <c r="Q6764" s="2">
        <f t="shared" si="2069"/>
        <v>0</v>
      </c>
      <c r="R6764" s="2">
        <f t="shared" si="2061"/>
        <v>0</v>
      </c>
      <c r="S6764" s="9" t="s">
        <v>56</v>
      </c>
      <c r="T6764" s="47">
        <f t="shared" si="2056"/>
        <v>46793</v>
      </c>
      <c r="AE6764" s="33"/>
    </row>
    <row r="6765" spans="1:31" x14ac:dyDescent="0.2">
      <c r="A6765" s="90">
        <f t="shared" si="2062"/>
        <v>46790</v>
      </c>
      <c r="B6765" s="2">
        <f t="shared" si="2057"/>
        <v>0</v>
      </c>
      <c r="C6765" s="2">
        <f t="shared" si="2055"/>
        <v>164184.81336340983</v>
      </c>
      <c r="D6765" s="47">
        <f t="shared" si="2063"/>
        <v>46763</v>
      </c>
      <c r="E6765" s="3">
        <f t="shared" si="2072"/>
        <v>-1</v>
      </c>
      <c r="F6765" s="4">
        <f t="shared" si="2070"/>
        <v>28</v>
      </c>
      <c r="G6765" s="4">
        <f t="shared" si="2068"/>
        <v>31</v>
      </c>
      <c r="H6765" s="2">
        <f t="shared" si="2064"/>
        <v>0</v>
      </c>
      <c r="I6765" s="2">
        <f t="shared" si="2065"/>
        <v>0</v>
      </c>
      <c r="J6765" s="2">
        <f t="shared" si="2058"/>
        <v>0</v>
      </c>
      <c r="K6765" s="2">
        <f t="shared" si="2059"/>
        <v>0</v>
      </c>
      <c r="L6765" s="1">
        <f t="shared" si="2066"/>
        <v>0</v>
      </c>
      <c r="M6765" s="3">
        <f t="shared" si="2054"/>
        <v>0</v>
      </c>
      <c r="N6765" s="2">
        <f t="shared" si="2060"/>
        <v>0</v>
      </c>
      <c r="O6765" s="18">
        <f t="shared" si="2067"/>
        <v>0.14499999999999999</v>
      </c>
      <c r="P6765" s="8">
        <f t="shared" si="2071"/>
        <v>1.0102438600000001</v>
      </c>
      <c r="Q6765" s="2">
        <f t="shared" si="2069"/>
        <v>0</v>
      </c>
      <c r="R6765" s="2">
        <f t="shared" si="2061"/>
        <v>0</v>
      </c>
      <c r="S6765" s="9" t="s">
        <v>56</v>
      </c>
      <c r="T6765" s="47">
        <f t="shared" si="2056"/>
        <v>46793</v>
      </c>
      <c r="AE6765" s="33"/>
    </row>
    <row r="6766" spans="1:31" x14ac:dyDescent="0.2">
      <c r="A6766" s="90">
        <f t="shared" si="2062"/>
        <v>46791</v>
      </c>
      <c r="B6766" s="2">
        <f t="shared" si="2057"/>
        <v>0</v>
      </c>
      <c r="C6766" s="2">
        <f t="shared" si="2055"/>
        <v>164184.81336340983</v>
      </c>
      <c r="D6766" s="47">
        <f t="shared" si="2063"/>
        <v>46763</v>
      </c>
      <c r="E6766" s="3">
        <f t="shared" si="2072"/>
        <v>-1</v>
      </c>
      <c r="F6766" s="4">
        <f t="shared" si="2070"/>
        <v>29</v>
      </c>
      <c r="G6766" s="4">
        <f t="shared" si="2068"/>
        <v>31</v>
      </c>
      <c r="H6766" s="2">
        <f t="shared" si="2064"/>
        <v>0</v>
      </c>
      <c r="I6766" s="2">
        <f t="shared" si="2065"/>
        <v>0</v>
      </c>
      <c r="J6766" s="2">
        <f t="shared" si="2058"/>
        <v>0</v>
      </c>
      <c r="K6766" s="2">
        <f t="shared" si="2059"/>
        <v>0</v>
      </c>
      <c r="L6766" s="1">
        <f t="shared" si="2066"/>
        <v>0</v>
      </c>
      <c r="M6766" s="3">
        <f t="shared" si="2054"/>
        <v>0</v>
      </c>
      <c r="N6766" s="2">
        <f t="shared" si="2060"/>
        <v>0</v>
      </c>
      <c r="O6766" s="18">
        <f t="shared" si="2067"/>
        <v>0.14499999999999999</v>
      </c>
      <c r="P6766" s="8">
        <f t="shared" si="2071"/>
        <v>1.0106116460000001</v>
      </c>
      <c r="Q6766" s="2">
        <f t="shared" si="2069"/>
        <v>0</v>
      </c>
      <c r="R6766" s="2">
        <f t="shared" si="2061"/>
        <v>0</v>
      </c>
      <c r="S6766" s="9" t="s">
        <v>56</v>
      </c>
      <c r="T6766" s="47">
        <f t="shared" si="2056"/>
        <v>46793</v>
      </c>
      <c r="AE6766" s="33"/>
    </row>
    <row r="6767" spans="1:31" x14ac:dyDescent="0.2">
      <c r="A6767" s="90">
        <f t="shared" si="2062"/>
        <v>46792</v>
      </c>
      <c r="B6767" s="2">
        <f t="shared" si="2057"/>
        <v>0</v>
      </c>
      <c r="C6767" s="2">
        <f t="shared" si="2055"/>
        <v>164184.81336340983</v>
      </c>
      <c r="D6767" s="47">
        <f t="shared" si="2063"/>
        <v>46763</v>
      </c>
      <c r="E6767" s="3">
        <f t="shared" si="2072"/>
        <v>-1</v>
      </c>
      <c r="F6767" s="4">
        <f t="shared" si="2070"/>
        <v>30</v>
      </c>
      <c r="G6767" s="4">
        <f t="shared" si="2068"/>
        <v>31</v>
      </c>
      <c r="H6767" s="2">
        <f t="shared" si="2064"/>
        <v>0</v>
      </c>
      <c r="I6767" s="2">
        <f t="shared" si="2065"/>
        <v>0</v>
      </c>
      <c r="J6767" s="2">
        <f t="shared" si="2058"/>
        <v>0</v>
      </c>
      <c r="K6767" s="2">
        <f t="shared" si="2059"/>
        <v>0</v>
      </c>
      <c r="L6767" s="1">
        <f t="shared" si="2066"/>
        <v>0</v>
      </c>
      <c r="M6767" s="3">
        <f t="shared" si="2054"/>
        <v>0</v>
      </c>
      <c r="N6767" s="2">
        <f t="shared" si="2060"/>
        <v>0</v>
      </c>
      <c r="O6767" s="18">
        <f t="shared" si="2067"/>
        <v>0.14499999999999999</v>
      </c>
      <c r="P6767" s="8">
        <f t="shared" si="2071"/>
        <v>1.0109795669999999</v>
      </c>
      <c r="Q6767" s="2">
        <f t="shared" si="2069"/>
        <v>0</v>
      </c>
      <c r="R6767" s="2">
        <f t="shared" si="2061"/>
        <v>0</v>
      </c>
      <c r="S6767" s="9" t="s">
        <v>56</v>
      </c>
      <c r="T6767" s="47">
        <f t="shared" si="2056"/>
        <v>46793</v>
      </c>
      <c r="AE6767" s="33"/>
    </row>
    <row r="6768" spans="1:31" x14ac:dyDescent="0.2">
      <c r="A6768" s="90">
        <f t="shared" si="2062"/>
        <v>46793</v>
      </c>
      <c r="B6768" s="2">
        <f t="shared" si="2057"/>
        <v>0</v>
      </c>
      <c r="C6768" s="2">
        <f t="shared" si="2055"/>
        <v>164184.81336340983</v>
      </c>
      <c r="D6768" s="47">
        <f t="shared" si="2063"/>
        <v>46763</v>
      </c>
      <c r="E6768" s="3">
        <f t="shared" si="2072"/>
        <v>-1</v>
      </c>
      <c r="F6768" s="4">
        <f t="shared" si="2070"/>
        <v>31</v>
      </c>
      <c r="G6768" s="4">
        <f t="shared" si="2068"/>
        <v>31</v>
      </c>
      <c r="H6768" s="2">
        <f t="shared" si="2064"/>
        <v>0</v>
      </c>
      <c r="I6768" s="2">
        <f t="shared" si="2065"/>
        <v>0</v>
      </c>
      <c r="J6768" s="2">
        <f t="shared" si="2058"/>
        <v>0</v>
      </c>
      <c r="K6768" s="2">
        <f t="shared" si="2059"/>
        <v>0</v>
      </c>
      <c r="L6768" s="1">
        <f t="shared" si="2066"/>
        <v>222</v>
      </c>
      <c r="M6768" s="3">
        <f t="shared" si="2054"/>
        <v>3.5326000000000003E-2</v>
      </c>
      <c r="N6768" s="2">
        <f t="shared" si="2060"/>
        <v>0</v>
      </c>
      <c r="O6768" s="18">
        <f t="shared" si="2067"/>
        <v>0.14499999999999999</v>
      </c>
      <c r="P6768" s="8">
        <f t="shared" si="2071"/>
        <v>1.0113476210000001</v>
      </c>
      <c r="Q6768" s="2">
        <f t="shared" si="2069"/>
        <v>0</v>
      </c>
      <c r="R6768" s="2">
        <f t="shared" si="2061"/>
        <v>0</v>
      </c>
      <c r="S6768" s="9" t="s">
        <v>56</v>
      </c>
      <c r="T6768" s="47">
        <f t="shared" si="2056"/>
        <v>46793</v>
      </c>
      <c r="AE6768" s="33"/>
    </row>
    <row r="6769" spans="1:31" x14ac:dyDescent="0.2">
      <c r="A6769" s="90">
        <f t="shared" si="2062"/>
        <v>46794</v>
      </c>
      <c r="B6769" s="2">
        <f t="shared" si="2057"/>
        <v>0</v>
      </c>
      <c r="C6769" s="2">
        <f t="shared" si="2055"/>
        <v>158384.82064653983</v>
      </c>
      <c r="D6769" s="47">
        <f t="shared" si="2063"/>
        <v>46794</v>
      </c>
      <c r="E6769" s="3">
        <f t="shared" si="2072"/>
        <v>-1</v>
      </c>
      <c r="F6769" s="4">
        <f t="shared" si="2070"/>
        <v>1</v>
      </c>
      <c r="G6769" s="4">
        <f t="shared" si="2068"/>
        <v>29</v>
      </c>
      <c r="H6769" s="2">
        <f t="shared" si="2064"/>
        <v>0</v>
      </c>
      <c r="I6769" s="2">
        <f t="shared" si="2065"/>
        <v>0</v>
      </c>
      <c r="J6769" s="2">
        <f t="shared" si="2058"/>
        <v>0</v>
      </c>
      <c r="K6769" s="2">
        <f t="shared" si="2059"/>
        <v>0</v>
      </c>
      <c r="L6769" s="1">
        <f t="shared" si="2066"/>
        <v>0</v>
      </c>
      <c r="M6769" s="3">
        <f t="shared" si="2054"/>
        <v>0</v>
      </c>
      <c r="N6769" s="2">
        <f t="shared" si="2060"/>
        <v>0</v>
      </c>
      <c r="O6769" s="18">
        <f t="shared" si="2067"/>
        <v>0.14499999999999999</v>
      </c>
      <c r="P6769" s="8">
        <f t="shared" si="2071"/>
        <v>1.000389169</v>
      </c>
      <c r="Q6769" s="2">
        <f t="shared" si="2069"/>
        <v>0</v>
      </c>
      <c r="R6769" s="2">
        <f t="shared" si="2061"/>
        <v>0</v>
      </c>
      <c r="S6769" s="9" t="s">
        <v>56</v>
      </c>
      <c r="T6769" s="47">
        <f t="shared" si="2056"/>
        <v>46822</v>
      </c>
      <c r="AE6769" s="33"/>
    </row>
    <row r="6770" spans="1:31" x14ac:dyDescent="0.2">
      <c r="A6770" s="90">
        <f t="shared" si="2062"/>
        <v>46795</v>
      </c>
      <c r="B6770" s="2">
        <f t="shared" si="2057"/>
        <v>0</v>
      </c>
      <c r="C6770" s="2">
        <f t="shared" si="2055"/>
        <v>158384.82064653983</v>
      </c>
      <c r="D6770" s="47">
        <f t="shared" si="2063"/>
        <v>46794</v>
      </c>
      <c r="E6770" s="3">
        <f t="shared" si="2072"/>
        <v>-1</v>
      </c>
      <c r="F6770" s="4">
        <f t="shared" si="2070"/>
        <v>2</v>
      </c>
      <c r="G6770" s="4">
        <f t="shared" si="2068"/>
        <v>29</v>
      </c>
      <c r="H6770" s="2">
        <f t="shared" si="2064"/>
        <v>0</v>
      </c>
      <c r="I6770" s="2">
        <f t="shared" si="2065"/>
        <v>0</v>
      </c>
      <c r="J6770" s="2">
        <f t="shared" si="2058"/>
        <v>0</v>
      </c>
      <c r="K6770" s="2">
        <f t="shared" si="2059"/>
        <v>0</v>
      </c>
      <c r="L6770" s="1">
        <f t="shared" si="2066"/>
        <v>0</v>
      </c>
      <c r="M6770" s="3">
        <f t="shared" si="2054"/>
        <v>0</v>
      </c>
      <c r="N6770" s="2">
        <f t="shared" si="2060"/>
        <v>0</v>
      </c>
      <c r="O6770" s="18">
        <f t="shared" si="2067"/>
        <v>0.14499999999999999</v>
      </c>
      <c r="P6770" s="8">
        <f t="shared" si="2071"/>
        <v>1.0007784900000001</v>
      </c>
      <c r="Q6770" s="2">
        <f t="shared" si="2069"/>
        <v>0</v>
      </c>
      <c r="R6770" s="2">
        <f t="shared" si="2061"/>
        <v>0</v>
      </c>
      <c r="S6770" s="9" t="s">
        <v>56</v>
      </c>
      <c r="T6770" s="47">
        <f t="shared" si="2056"/>
        <v>46822</v>
      </c>
      <c r="AE6770" s="33"/>
    </row>
    <row r="6771" spans="1:31" x14ac:dyDescent="0.2">
      <c r="A6771" s="90">
        <f t="shared" si="2062"/>
        <v>46796</v>
      </c>
      <c r="B6771" s="2">
        <f t="shared" si="2057"/>
        <v>0</v>
      </c>
      <c r="C6771" s="2">
        <f t="shared" si="2055"/>
        <v>158384.82064653983</v>
      </c>
      <c r="D6771" s="47">
        <f t="shared" si="2063"/>
        <v>46794</v>
      </c>
      <c r="E6771" s="3">
        <f t="shared" si="2072"/>
        <v>-1</v>
      </c>
      <c r="F6771" s="4">
        <f t="shared" si="2070"/>
        <v>3</v>
      </c>
      <c r="G6771" s="4">
        <f t="shared" si="2068"/>
        <v>29</v>
      </c>
      <c r="H6771" s="2">
        <f t="shared" si="2064"/>
        <v>0</v>
      </c>
      <c r="I6771" s="2">
        <f t="shared" si="2065"/>
        <v>0</v>
      </c>
      <c r="J6771" s="2">
        <f t="shared" si="2058"/>
        <v>0</v>
      </c>
      <c r="K6771" s="2">
        <f t="shared" si="2059"/>
        <v>0</v>
      </c>
      <c r="L6771" s="1">
        <f t="shared" si="2066"/>
        <v>0</v>
      </c>
      <c r="M6771" s="3">
        <f t="shared" si="2054"/>
        <v>0</v>
      </c>
      <c r="N6771" s="2">
        <f t="shared" si="2060"/>
        <v>0</v>
      </c>
      <c r="O6771" s="18">
        <f t="shared" si="2067"/>
        <v>0.14499999999999999</v>
      </c>
      <c r="P6771" s="8">
        <f t="shared" si="2071"/>
        <v>1.0011679630000001</v>
      </c>
      <c r="Q6771" s="2">
        <f t="shared" si="2069"/>
        <v>0</v>
      </c>
      <c r="R6771" s="2">
        <f t="shared" si="2061"/>
        <v>0</v>
      </c>
      <c r="S6771" s="9" t="s">
        <v>56</v>
      </c>
      <c r="T6771" s="47">
        <f t="shared" si="2056"/>
        <v>46822</v>
      </c>
      <c r="AE6771" s="33"/>
    </row>
    <row r="6772" spans="1:31" x14ac:dyDescent="0.2">
      <c r="A6772" s="90">
        <f t="shared" si="2062"/>
        <v>46797</v>
      </c>
      <c r="B6772" s="2">
        <f t="shared" si="2057"/>
        <v>0</v>
      </c>
      <c r="C6772" s="2">
        <f t="shared" si="2055"/>
        <v>158384.82064653983</v>
      </c>
      <c r="D6772" s="47">
        <f t="shared" si="2063"/>
        <v>46794</v>
      </c>
      <c r="E6772" s="3">
        <f t="shared" si="2072"/>
        <v>-1</v>
      </c>
      <c r="F6772" s="4">
        <f t="shared" si="2070"/>
        <v>4</v>
      </c>
      <c r="G6772" s="4">
        <f t="shared" si="2068"/>
        <v>29</v>
      </c>
      <c r="H6772" s="2">
        <f t="shared" si="2064"/>
        <v>0</v>
      </c>
      <c r="I6772" s="2">
        <f t="shared" si="2065"/>
        <v>0</v>
      </c>
      <c r="J6772" s="2">
        <f t="shared" si="2058"/>
        <v>0</v>
      </c>
      <c r="K6772" s="2">
        <f t="shared" si="2059"/>
        <v>0</v>
      </c>
      <c r="L6772" s="1">
        <f t="shared" si="2066"/>
        <v>0</v>
      </c>
      <c r="M6772" s="3">
        <f t="shared" si="2054"/>
        <v>0</v>
      </c>
      <c r="N6772" s="2">
        <f t="shared" si="2060"/>
        <v>0</v>
      </c>
      <c r="O6772" s="18">
        <f t="shared" si="2067"/>
        <v>0.14499999999999999</v>
      </c>
      <c r="P6772" s="8">
        <f t="shared" si="2071"/>
        <v>1.001557587</v>
      </c>
      <c r="Q6772" s="2">
        <f t="shared" si="2069"/>
        <v>0</v>
      </c>
      <c r="R6772" s="2">
        <f t="shared" si="2061"/>
        <v>0</v>
      </c>
      <c r="S6772" s="9" t="s">
        <v>56</v>
      </c>
      <c r="T6772" s="47">
        <f t="shared" si="2056"/>
        <v>46822</v>
      </c>
      <c r="AE6772" s="33"/>
    </row>
    <row r="6773" spans="1:31" x14ac:dyDescent="0.2">
      <c r="A6773" s="90">
        <f t="shared" si="2062"/>
        <v>46798</v>
      </c>
      <c r="B6773" s="2">
        <f t="shared" si="2057"/>
        <v>0</v>
      </c>
      <c r="C6773" s="2">
        <f t="shared" si="2055"/>
        <v>158384.82064653983</v>
      </c>
      <c r="D6773" s="47">
        <f t="shared" si="2063"/>
        <v>46794</v>
      </c>
      <c r="E6773" s="3">
        <f t="shared" si="2072"/>
        <v>-1</v>
      </c>
      <c r="F6773" s="4">
        <f t="shared" si="2070"/>
        <v>5</v>
      </c>
      <c r="G6773" s="4">
        <f t="shared" si="2068"/>
        <v>29</v>
      </c>
      <c r="H6773" s="2">
        <f t="shared" si="2064"/>
        <v>0</v>
      </c>
      <c r="I6773" s="2">
        <f t="shared" si="2065"/>
        <v>0</v>
      </c>
      <c r="J6773" s="2">
        <f t="shared" si="2058"/>
        <v>0</v>
      </c>
      <c r="K6773" s="2">
        <f t="shared" si="2059"/>
        <v>0</v>
      </c>
      <c r="L6773" s="1">
        <f t="shared" si="2066"/>
        <v>0</v>
      </c>
      <c r="M6773" s="3">
        <f t="shared" si="2054"/>
        <v>0</v>
      </c>
      <c r="N6773" s="2">
        <f t="shared" si="2060"/>
        <v>0</v>
      </c>
      <c r="O6773" s="18">
        <f t="shared" si="2067"/>
        <v>0.14499999999999999</v>
      </c>
      <c r="P6773" s="8">
        <f t="shared" si="2071"/>
        <v>1.001947363</v>
      </c>
      <c r="Q6773" s="2">
        <f t="shared" si="2069"/>
        <v>0</v>
      </c>
      <c r="R6773" s="2">
        <f t="shared" si="2061"/>
        <v>0</v>
      </c>
      <c r="S6773" s="9" t="s">
        <v>56</v>
      </c>
      <c r="T6773" s="47">
        <f t="shared" si="2056"/>
        <v>46822</v>
      </c>
      <c r="AE6773" s="33"/>
    </row>
    <row r="6774" spans="1:31" x14ac:dyDescent="0.2">
      <c r="A6774" s="90">
        <f t="shared" si="2062"/>
        <v>46799</v>
      </c>
      <c r="B6774" s="2">
        <f t="shared" si="2057"/>
        <v>0</v>
      </c>
      <c r="C6774" s="2">
        <f t="shared" si="2055"/>
        <v>158384.82064653983</v>
      </c>
      <c r="D6774" s="47">
        <f t="shared" si="2063"/>
        <v>46794</v>
      </c>
      <c r="E6774" s="3">
        <f t="shared" si="2072"/>
        <v>-1</v>
      </c>
      <c r="F6774" s="4">
        <f t="shared" si="2070"/>
        <v>6</v>
      </c>
      <c r="G6774" s="4">
        <f t="shared" si="2068"/>
        <v>29</v>
      </c>
      <c r="H6774" s="2">
        <f t="shared" si="2064"/>
        <v>0</v>
      </c>
      <c r="I6774" s="2">
        <f t="shared" si="2065"/>
        <v>0</v>
      </c>
      <c r="J6774" s="2">
        <f t="shared" si="2058"/>
        <v>0</v>
      </c>
      <c r="K6774" s="2">
        <f t="shared" si="2059"/>
        <v>0</v>
      </c>
      <c r="L6774" s="1">
        <f t="shared" si="2066"/>
        <v>0</v>
      </c>
      <c r="M6774" s="3">
        <f t="shared" si="2054"/>
        <v>0</v>
      </c>
      <c r="N6774" s="2">
        <f t="shared" si="2060"/>
        <v>0</v>
      </c>
      <c r="O6774" s="18">
        <f t="shared" si="2067"/>
        <v>0.14499999999999999</v>
      </c>
      <c r="P6774" s="8">
        <f t="shared" si="2071"/>
        <v>1.00233729</v>
      </c>
      <c r="Q6774" s="2">
        <f t="shared" si="2069"/>
        <v>0</v>
      </c>
      <c r="R6774" s="2">
        <f t="shared" si="2061"/>
        <v>0</v>
      </c>
      <c r="S6774" s="9" t="s">
        <v>56</v>
      </c>
      <c r="T6774" s="47">
        <f t="shared" si="2056"/>
        <v>46822</v>
      </c>
      <c r="AE6774" s="33"/>
    </row>
    <row r="6775" spans="1:31" x14ac:dyDescent="0.2">
      <c r="A6775" s="90">
        <f t="shared" si="2062"/>
        <v>46800</v>
      </c>
      <c r="B6775" s="2">
        <f t="shared" si="2057"/>
        <v>0</v>
      </c>
      <c r="C6775" s="2">
        <f t="shared" si="2055"/>
        <v>158384.82064653983</v>
      </c>
      <c r="D6775" s="47">
        <f t="shared" si="2063"/>
        <v>46794</v>
      </c>
      <c r="E6775" s="3">
        <f t="shared" si="2072"/>
        <v>-1</v>
      </c>
      <c r="F6775" s="4">
        <f t="shared" si="2070"/>
        <v>7</v>
      </c>
      <c r="G6775" s="4">
        <f t="shared" si="2068"/>
        <v>29</v>
      </c>
      <c r="H6775" s="2">
        <f t="shared" si="2064"/>
        <v>0</v>
      </c>
      <c r="I6775" s="2">
        <f t="shared" si="2065"/>
        <v>0</v>
      </c>
      <c r="J6775" s="2">
        <f t="shared" si="2058"/>
        <v>0</v>
      </c>
      <c r="K6775" s="2">
        <f t="shared" si="2059"/>
        <v>0</v>
      </c>
      <c r="L6775" s="1">
        <f t="shared" si="2066"/>
        <v>0</v>
      </c>
      <c r="M6775" s="3">
        <f t="shared" si="2054"/>
        <v>0</v>
      </c>
      <c r="N6775" s="2">
        <f t="shared" si="2060"/>
        <v>0</v>
      </c>
      <c r="O6775" s="18">
        <f t="shared" si="2067"/>
        <v>0.14499999999999999</v>
      </c>
      <c r="P6775" s="8">
        <f t="shared" si="2071"/>
        <v>1.002727369</v>
      </c>
      <c r="Q6775" s="2">
        <f t="shared" si="2069"/>
        <v>0</v>
      </c>
      <c r="R6775" s="2">
        <f t="shared" si="2061"/>
        <v>0</v>
      </c>
      <c r="S6775" s="9" t="s">
        <v>56</v>
      </c>
      <c r="T6775" s="47">
        <f t="shared" si="2056"/>
        <v>46822</v>
      </c>
      <c r="AE6775" s="33"/>
    </row>
    <row r="6776" spans="1:31" x14ac:dyDescent="0.2">
      <c r="A6776" s="90">
        <f t="shared" si="2062"/>
        <v>46801</v>
      </c>
      <c r="B6776" s="2">
        <f t="shared" si="2057"/>
        <v>0</v>
      </c>
      <c r="C6776" s="2">
        <f t="shared" si="2055"/>
        <v>158384.82064653983</v>
      </c>
      <c r="D6776" s="47">
        <f t="shared" si="2063"/>
        <v>46794</v>
      </c>
      <c r="E6776" s="3">
        <f t="shared" si="2072"/>
        <v>-1</v>
      </c>
      <c r="F6776" s="4">
        <f t="shared" si="2070"/>
        <v>8</v>
      </c>
      <c r="G6776" s="4">
        <f t="shared" si="2068"/>
        <v>29</v>
      </c>
      <c r="H6776" s="2">
        <f t="shared" si="2064"/>
        <v>0</v>
      </c>
      <c r="I6776" s="2">
        <f t="shared" si="2065"/>
        <v>0</v>
      </c>
      <c r="J6776" s="2">
        <f t="shared" si="2058"/>
        <v>0</v>
      </c>
      <c r="K6776" s="2">
        <f t="shared" si="2059"/>
        <v>0</v>
      </c>
      <c r="L6776" s="1">
        <f t="shared" si="2066"/>
        <v>0</v>
      </c>
      <c r="M6776" s="3">
        <f t="shared" si="2054"/>
        <v>0</v>
      </c>
      <c r="N6776" s="2">
        <f t="shared" si="2060"/>
        <v>0</v>
      </c>
      <c r="O6776" s="18">
        <f t="shared" si="2067"/>
        <v>0.14499999999999999</v>
      </c>
      <c r="P6776" s="8">
        <f t="shared" si="2071"/>
        <v>1.0031175999999999</v>
      </c>
      <c r="Q6776" s="2">
        <f t="shared" si="2069"/>
        <v>0</v>
      </c>
      <c r="R6776" s="2">
        <f t="shared" si="2061"/>
        <v>0</v>
      </c>
      <c r="S6776" s="9" t="s">
        <v>56</v>
      </c>
      <c r="T6776" s="47">
        <f t="shared" si="2056"/>
        <v>46822</v>
      </c>
      <c r="AE6776" s="33"/>
    </row>
    <row r="6777" spans="1:31" x14ac:dyDescent="0.2">
      <c r="A6777" s="90">
        <f t="shared" si="2062"/>
        <v>46802</v>
      </c>
      <c r="B6777" s="2">
        <f t="shared" si="2057"/>
        <v>0</v>
      </c>
      <c r="C6777" s="2">
        <f t="shared" si="2055"/>
        <v>158384.82064653983</v>
      </c>
      <c r="D6777" s="47">
        <f t="shared" si="2063"/>
        <v>46794</v>
      </c>
      <c r="E6777" s="3">
        <f t="shared" si="2072"/>
        <v>-1</v>
      </c>
      <c r="F6777" s="4">
        <f t="shared" si="2070"/>
        <v>9</v>
      </c>
      <c r="G6777" s="4">
        <f t="shared" si="2068"/>
        <v>29</v>
      </c>
      <c r="H6777" s="2">
        <f t="shared" si="2064"/>
        <v>0</v>
      </c>
      <c r="I6777" s="2">
        <f t="shared" si="2065"/>
        <v>0</v>
      </c>
      <c r="J6777" s="2">
        <f t="shared" si="2058"/>
        <v>0</v>
      </c>
      <c r="K6777" s="2">
        <f t="shared" si="2059"/>
        <v>0</v>
      </c>
      <c r="L6777" s="1">
        <f t="shared" si="2066"/>
        <v>0</v>
      </c>
      <c r="M6777" s="3">
        <f t="shared" si="2054"/>
        <v>0</v>
      </c>
      <c r="N6777" s="2">
        <f t="shared" si="2060"/>
        <v>0</v>
      </c>
      <c r="O6777" s="18">
        <f t="shared" si="2067"/>
        <v>0.14499999999999999</v>
      </c>
      <c r="P6777" s="8">
        <f t="shared" si="2071"/>
        <v>1.003507983</v>
      </c>
      <c r="Q6777" s="2">
        <f t="shared" si="2069"/>
        <v>0</v>
      </c>
      <c r="R6777" s="2">
        <f t="shared" si="2061"/>
        <v>0</v>
      </c>
      <c r="S6777" s="9" t="s">
        <v>56</v>
      </c>
      <c r="T6777" s="47">
        <f t="shared" si="2056"/>
        <v>46822</v>
      </c>
      <c r="AE6777" s="33"/>
    </row>
    <row r="6778" spans="1:31" x14ac:dyDescent="0.2">
      <c r="A6778" s="90">
        <f t="shared" si="2062"/>
        <v>46803</v>
      </c>
      <c r="B6778" s="2">
        <f t="shared" si="2057"/>
        <v>0</v>
      </c>
      <c r="C6778" s="2">
        <f t="shared" si="2055"/>
        <v>158384.82064653983</v>
      </c>
      <c r="D6778" s="47">
        <f t="shared" si="2063"/>
        <v>46794</v>
      </c>
      <c r="E6778" s="3">
        <f t="shared" si="2072"/>
        <v>-1</v>
      </c>
      <c r="F6778" s="4">
        <f t="shared" si="2070"/>
        <v>10</v>
      </c>
      <c r="G6778" s="4">
        <f t="shared" si="2068"/>
        <v>29</v>
      </c>
      <c r="H6778" s="2">
        <f t="shared" si="2064"/>
        <v>0</v>
      </c>
      <c r="I6778" s="2">
        <f t="shared" si="2065"/>
        <v>0</v>
      </c>
      <c r="J6778" s="2">
        <f t="shared" si="2058"/>
        <v>0</v>
      </c>
      <c r="K6778" s="2">
        <f t="shared" si="2059"/>
        <v>0</v>
      </c>
      <c r="L6778" s="1">
        <f t="shared" si="2066"/>
        <v>0</v>
      </c>
      <c r="M6778" s="3">
        <f t="shared" si="2054"/>
        <v>0</v>
      </c>
      <c r="N6778" s="2">
        <f t="shared" si="2060"/>
        <v>0</v>
      </c>
      <c r="O6778" s="18">
        <f t="shared" si="2067"/>
        <v>0.14499999999999999</v>
      </c>
      <c r="P6778" s="8">
        <f t="shared" si="2071"/>
        <v>1.0038985170000001</v>
      </c>
      <c r="Q6778" s="2">
        <f t="shared" si="2069"/>
        <v>0</v>
      </c>
      <c r="R6778" s="2">
        <f t="shared" si="2061"/>
        <v>0</v>
      </c>
      <c r="S6778" s="9" t="s">
        <v>56</v>
      </c>
      <c r="T6778" s="47">
        <f t="shared" si="2056"/>
        <v>46822</v>
      </c>
      <c r="AE6778" s="33"/>
    </row>
    <row r="6779" spans="1:31" x14ac:dyDescent="0.2">
      <c r="A6779" s="90">
        <f t="shared" si="2062"/>
        <v>46804</v>
      </c>
      <c r="B6779" s="2">
        <f t="shared" si="2057"/>
        <v>0</v>
      </c>
      <c r="C6779" s="2">
        <f t="shared" si="2055"/>
        <v>158384.82064653983</v>
      </c>
      <c r="D6779" s="47">
        <f t="shared" si="2063"/>
        <v>46794</v>
      </c>
      <c r="E6779" s="3">
        <f t="shared" si="2072"/>
        <v>-1</v>
      </c>
      <c r="F6779" s="4">
        <f t="shared" si="2070"/>
        <v>11</v>
      </c>
      <c r="G6779" s="4">
        <f t="shared" si="2068"/>
        <v>29</v>
      </c>
      <c r="H6779" s="2">
        <f t="shared" si="2064"/>
        <v>0</v>
      </c>
      <c r="I6779" s="2">
        <f t="shared" si="2065"/>
        <v>0</v>
      </c>
      <c r="J6779" s="2">
        <f t="shared" si="2058"/>
        <v>0</v>
      </c>
      <c r="K6779" s="2">
        <f t="shared" si="2059"/>
        <v>0</v>
      </c>
      <c r="L6779" s="1">
        <f t="shared" si="2066"/>
        <v>0</v>
      </c>
      <c r="M6779" s="3">
        <f t="shared" si="2054"/>
        <v>0</v>
      </c>
      <c r="N6779" s="2">
        <f t="shared" si="2060"/>
        <v>0</v>
      </c>
      <c r="O6779" s="18">
        <f t="shared" si="2067"/>
        <v>0.14499999999999999</v>
      </c>
      <c r="P6779" s="8">
        <f t="shared" si="2071"/>
        <v>1.004289204</v>
      </c>
      <c r="Q6779" s="2">
        <f t="shared" si="2069"/>
        <v>0</v>
      </c>
      <c r="R6779" s="2">
        <f t="shared" si="2061"/>
        <v>0</v>
      </c>
      <c r="S6779" s="9" t="s">
        <v>56</v>
      </c>
      <c r="T6779" s="47">
        <f t="shared" si="2056"/>
        <v>46822</v>
      </c>
      <c r="AE6779" s="33"/>
    </row>
    <row r="6780" spans="1:31" x14ac:dyDescent="0.2">
      <c r="A6780" s="90">
        <f t="shared" si="2062"/>
        <v>46805</v>
      </c>
      <c r="B6780" s="2">
        <f t="shared" si="2057"/>
        <v>0</v>
      </c>
      <c r="C6780" s="2">
        <f t="shared" si="2055"/>
        <v>158384.82064653983</v>
      </c>
      <c r="D6780" s="47">
        <f t="shared" si="2063"/>
        <v>46794</v>
      </c>
      <c r="E6780" s="3">
        <f t="shared" si="2072"/>
        <v>-1</v>
      </c>
      <c r="F6780" s="4">
        <f t="shared" si="2070"/>
        <v>12</v>
      </c>
      <c r="G6780" s="4">
        <f t="shared" si="2068"/>
        <v>29</v>
      </c>
      <c r="H6780" s="2">
        <f t="shared" si="2064"/>
        <v>0</v>
      </c>
      <c r="I6780" s="2">
        <f t="shared" si="2065"/>
        <v>0</v>
      </c>
      <c r="J6780" s="2">
        <f t="shared" si="2058"/>
        <v>0</v>
      </c>
      <c r="K6780" s="2">
        <f t="shared" si="2059"/>
        <v>0</v>
      </c>
      <c r="L6780" s="1">
        <f t="shared" si="2066"/>
        <v>0</v>
      </c>
      <c r="M6780" s="3">
        <f t="shared" si="2054"/>
        <v>0</v>
      </c>
      <c r="N6780" s="2">
        <f t="shared" si="2060"/>
        <v>0</v>
      </c>
      <c r="O6780" s="18">
        <f t="shared" si="2067"/>
        <v>0.14499999999999999</v>
      </c>
      <c r="P6780" s="8">
        <f t="shared" si="2071"/>
        <v>1.004680043</v>
      </c>
      <c r="Q6780" s="2">
        <f t="shared" si="2069"/>
        <v>0</v>
      </c>
      <c r="R6780" s="2">
        <f t="shared" si="2061"/>
        <v>0</v>
      </c>
      <c r="S6780" s="9" t="s">
        <v>56</v>
      </c>
      <c r="T6780" s="47">
        <f t="shared" si="2056"/>
        <v>46822</v>
      </c>
      <c r="AE6780" s="33"/>
    </row>
    <row r="6781" spans="1:31" x14ac:dyDescent="0.2">
      <c r="A6781" s="90">
        <f t="shared" si="2062"/>
        <v>46806</v>
      </c>
      <c r="B6781" s="2">
        <f t="shared" si="2057"/>
        <v>0</v>
      </c>
      <c r="C6781" s="2">
        <f t="shared" si="2055"/>
        <v>158384.82064653983</v>
      </c>
      <c r="D6781" s="47">
        <f t="shared" si="2063"/>
        <v>46794</v>
      </c>
      <c r="E6781" s="3">
        <f t="shared" si="2072"/>
        <v>-1</v>
      </c>
      <c r="F6781" s="4">
        <f t="shared" si="2070"/>
        <v>13</v>
      </c>
      <c r="G6781" s="4">
        <f t="shared" si="2068"/>
        <v>29</v>
      </c>
      <c r="H6781" s="2">
        <f t="shared" si="2064"/>
        <v>0</v>
      </c>
      <c r="I6781" s="2">
        <f t="shared" si="2065"/>
        <v>0</v>
      </c>
      <c r="J6781" s="2">
        <f t="shared" si="2058"/>
        <v>0</v>
      </c>
      <c r="K6781" s="2">
        <f t="shared" si="2059"/>
        <v>0</v>
      </c>
      <c r="L6781" s="1">
        <f t="shared" si="2066"/>
        <v>0</v>
      </c>
      <c r="M6781" s="3">
        <f t="shared" si="2054"/>
        <v>0</v>
      </c>
      <c r="N6781" s="2">
        <f t="shared" si="2060"/>
        <v>0</v>
      </c>
      <c r="O6781" s="18">
        <f t="shared" si="2067"/>
        <v>0.14499999999999999</v>
      </c>
      <c r="P6781" s="8">
        <f t="shared" si="2071"/>
        <v>1.005071034</v>
      </c>
      <c r="Q6781" s="2">
        <f t="shared" si="2069"/>
        <v>0</v>
      </c>
      <c r="R6781" s="2">
        <f t="shared" si="2061"/>
        <v>0</v>
      </c>
      <c r="S6781" s="9" t="s">
        <v>56</v>
      </c>
      <c r="T6781" s="47">
        <f t="shared" si="2056"/>
        <v>46822</v>
      </c>
      <c r="AE6781" s="33"/>
    </row>
    <row r="6782" spans="1:31" x14ac:dyDescent="0.2">
      <c r="A6782" s="90">
        <f t="shared" si="2062"/>
        <v>46807</v>
      </c>
      <c r="B6782" s="2">
        <f t="shared" si="2057"/>
        <v>0</v>
      </c>
      <c r="C6782" s="2">
        <f t="shared" si="2055"/>
        <v>158384.82064653983</v>
      </c>
      <c r="D6782" s="47">
        <f t="shared" si="2063"/>
        <v>46794</v>
      </c>
      <c r="E6782" s="3">
        <f t="shared" si="2072"/>
        <v>-1</v>
      </c>
      <c r="F6782" s="4">
        <f t="shared" si="2070"/>
        <v>14</v>
      </c>
      <c r="G6782" s="4">
        <f t="shared" si="2068"/>
        <v>29</v>
      </c>
      <c r="H6782" s="2">
        <f t="shared" si="2064"/>
        <v>0</v>
      </c>
      <c r="I6782" s="2">
        <f t="shared" si="2065"/>
        <v>0</v>
      </c>
      <c r="J6782" s="2">
        <f t="shared" si="2058"/>
        <v>0</v>
      </c>
      <c r="K6782" s="2">
        <f t="shared" si="2059"/>
        <v>0</v>
      </c>
      <c r="L6782" s="1">
        <f t="shared" si="2066"/>
        <v>0</v>
      </c>
      <c r="M6782" s="3">
        <f t="shared" si="2054"/>
        <v>0</v>
      </c>
      <c r="N6782" s="2">
        <f t="shared" si="2060"/>
        <v>0</v>
      </c>
      <c r="O6782" s="18">
        <f t="shared" si="2067"/>
        <v>0.14499999999999999</v>
      </c>
      <c r="P6782" s="8">
        <f t="shared" si="2071"/>
        <v>1.0054621770000001</v>
      </c>
      <c r="Q6782" s="2">
        <f t="shared" si="2069"/>
        <v>0</v>
      </c>
      <c r="R6782" s="2">
        <f t="shared" si="2061"/>
        <v>0</v>
      </c>
      <c r="S6782" s="9" t="s">
        <v>56</v>
      </c>
      <c r="T6782" s="47">
        <f t="shared" si="2056"/>
        <v>46822</v>
      </c>
      <c r="AE6782" s="33"/>
    </row>
    <row r="6783" spans="1:31" x14ac:dyDescent="0.2">
      <c r="A6783" s="90">
        <f t="shared" si="2062"/>
        <v>46808</v>
      </c>
      <c r="B6783" s="2">
        <f t="shared" si="2057"/>
        <v>0</v>
      </c>
      <c r="C6783" s="2">
        <f t="shared" si="2055"/>
        <v>158384.82064653983</v>
      </c>
      <c r="D6783" s="47">
        <f t="shared" si="2063"/>
        <v>46794</v>
      </c>
      <c r="E6783" s="3">
        <f t="shared" si="2072"/>
        <v>-1</v>
      </c>
      <c r="F6783" s="4">
        <f t="shared" si="2070"/>
        <v>15</v>
      </c>
      <c r="G6783" s="4">
        <f t="shared" si="2068"/>
        <v>29</v>
      </c>
      <c r="H6783" s="2">
        <f t="shared" si="2064"/>
        <v>0</v>
      </c>
      <c r="I6783" s="2">
        <f t="shared" si="2065"/>
        <v>0</v>
      </c>
      <c r="J6783" s="2">
        <f t="shared" si="2058"/>
        <v>0</v>
      </c>
      <c r="K6783" s="2">
        <f t="shared" si="2059"/>
        <v>0</v>
      </c>
      <c r="L6783" s="1">
        <f t="shared" si="2066"/>
        <v>0</v>
      </c>
      <c r="M6783" s="3">
        <f t="shared" ref="M6783:M6846" si="2073">IF(DAY(A6783)=E$2,VLOOKUP(A6783,$W$10:$AD$316,5),0)</f>
        <v>0</v>
      </c>
      <c r="N6783" s="2">
        <f t="shared" si="2060"/>
        <v>0</v>
      </c>
      <c r="O6783" s="18">
        <f t="shared" si="2067"/>
        <v>0.14499999999999999</v>
      </c>
      <c r="P6783" s="8">
        <f t="shared" si="2071"/>
        <v>1.0058534720000001</v>
      </c>
      <c r="Q6783" s="2">
        <f t="shared" si="2069"/>
        <v>0</v>
      </c>
      <c r="R6783" s="2">
        <f t="shared" si="2061"/>
        <v>0</v>
      </c>
      <c r="S6783" s="9" t="s">
        <v>56</v>
      </c>
      <c r="T6783" s="47">
        <f t="shared" si="2056"/>
        <v>46822</v>
      </c>
      <c r="AE6783" s="33"/>
    </row>
    <row r="6784" spans="1:31" x14ac:dyDescent="0.2">
      <c r="A6784" s="90">
        <f t="shared" si="2062"/>
        <v>46809</v>
      </c>
      <c r="B6784" s="2">
        <f t="shared" si="2057"/>
        <v>0</v>
      </c>
      <c r="C6784" s="2">
        <f t="shared" ref="C6784:C6847" si="2074">IF(DAY(A6783)=$E$2,VLOOKUP(A6783,W$10:X$316,2),C6783)</f>
        <v>158384.82064653983</v>
      </c>
      <c r="D6784" s="47">
        <f t="shared" si="2063"/>
        <v>46794</v>
      </c>
      <c r="E6784" s="3">
        <f t="shared" si="2072"/>
        <v>-1</v>
      </c>
      <c r="F6784" s="4">
        <f t="shared" si="2070"/>
        <v>16</v>
      </c>
      <c r="G6784" s="4">
        <f t="shared" si="2068"/>
        <v>29</v>
      </c>
      <c r="H6784" s="2">
        <f t="shared" si="2064"/>
        <v>0</v>
      </c>
      <c r="I6784" s="2">
        <f t="shared" si="2065"/>
        <v>0</v>
      </c>
      <c r="J6784" s="2">
        <f t="shared" si="2058"/>
        <v>0</v>
      </c>
      <c r="K6784" s="2">
        <f t="shared" si="2059"/>
        <v>0</v>
      </c>
      <c r="L6784" s="1">
        <f t="shared" si="2066"/>
        <v>0</v>
      </c>
      <c r="M6784" s="3">
        <f t="shared" si="2073"/>
        <v>0</v>
      </c>
      <c r="N6784" s="2">
        <f t="shared" si="2060"/>
        <v>0</v>
      </c>
      <c r="O6784" s="18">
        <f t="shared" si="2067"/>
        <v>0.14499999999999999</v>
      </c>
      <c r="P6784" s="8">
        <f t="shared" si="2071"/>
        <v>1.006244919</v>
      </c>
      <c r="Q6784" s="2">
        <f t="shared" si="2069"/>
        <v>0</v>
      </c>
      <c r="R6784" s="2">
        <f t="shared" si="2061"/>
        <v>0</v>
      </c>
      <c r="S6784" s="9" t="s">
        <v>56</v>
      </c>
      <c r="T6784" s="47">
        <f t="shared" ref="T6784:T6847" si="2075">IF(DAY(A6784)=E$2+1,VLOOKUP(A6783,$W$10:$AD$316,8),T6783)</f>
        <v>46822</v>
      </c>
      <c r="AE6784" s="33"/>
    </row>
    <row r="6785" spans="1:31" x14ac:dyDescent="0.2">
      <c r="A6785" s="90">
        <f t="shared" si="2062"/>
        <v>46810</v>
      </c>
      <c r="B6785" s="2">
        <f t="shared" si="2057"/>
        <v>0</v>
      </c>
      <c r="C6785" s="2">
        <f t="shared" si="2074"/>
        <v>158384.82064653983</v>
      </c>
      <c r="D6785" s="47">
        <f t="shared" si="2063"/>
        <v>46794</v>
      </c>
      <c r="E6785" s="3">
        <f t="shared" si="2072"/>
        <v>-1</v>
      </c>
      <c r="F6785" s="4">
        <f t="shared" si="2070"/>
        <v>17</v>
      </c>
      <c r="G6785" s="4">
        <f t="shared" si="2068"/>
        <v>29</v>
      </c>
      <c r="H6785" s="2">
        <f t="shared" si="2064"/>
        <v>0</v>
      </c>
      <c r="I6785" s="2">
        <f t="shared" si="2065"/>
        <v>0</v>
      </c>
      <c r="J6785" s="2">
        <f t="shared" si="2058"/>
        <v>0</v>
      </c>
      <c r="K6785" s="2">
        <f t="shared" si="2059"/>
        <v>0</v>
      </c>
      <c r="L6785" s="1">
        <f t="shared" si="2066"/>
        <v>0</v>
      </c>
      <c r="M6785" s="3">
        <f t="shared" si="2073"/>
        <v>0</v>
      </c>
      <c r="N6785" s="2">
        <f t="shared" si="2060"/>
        <v>0</v>
      </c>
      <c r="O6785" s="18">
        <f t="shared" si="2067"/>
        <v>0.14499999999999999</v>
      </c>
      <c r="P6785" s="8">
        <f t="shared" si="2071"/>
        <v>1.006636519</v>
      </c>
      <c r="Q6785" s="2">
        <f t="shared" si="2069"/>
        <v>0</v>
      </c>
      <c r="R6785" s="2">
        <f t="shared" si="2061"/>
        <v>0</v>
      </c>
      <c r="S6785" s="9" t="s">
        <v>56</v>
      </c>
      <c r="T6785" s="47">
        <f t="shared" si="2075"/>
        <v>46822</v>
      </c>
      <c r="AE6785" s="33"/>
    </row>
    <row r="6786" spans="1:31" x14ac:dyDescent="0.2">
      <c r="A6786" s="90">
        <f t="shared" si="2062"/>
        <v>46811</v>
      </c>
      <c r="B6786" s="2">
        <f t="shared" si="2057"/>
        <v>0</v>
      </c>
      <c r="C6786" s="2">
        <f t="shared" si="2074"/>
        <v>158384.82064653983</v>
      </c>
      <c r="D6786" s="47">
        <f t="shared" si="2063"/>
        <v>46794</v>
      </c>
      <c r="E6786" s="3">
        <f t="shared" si="2072"/>
        <v>-1</v>
      </c>
      <c r="F6786" s="4">
        <f t="shared" si="2070"/>
        <v>18</v>
      </c>
      <c r="G6786" s="4">
        <f t="shared" si="2068"/>
        <v>29</v>
      </c>
      <c r="H6786" s="2">
        <f t="shared" si="2064"/>
        <v>0</v>
      </c>
      <c r="I6786" s="2">
        <f t="shared" si="2065"/>
        <v>0</v>
      </c>
      <c r="J6786" s="2">
        <f t="shared" si="2058"/>
        <v>0</v>
      </c>
      <c r="K6786" s="2">
        <f t="shared" si="2059"/>
        <v>0</v>
      </c>
      <c r="L6786" s="1">
        <f t="shared" si="2066"/>
        <v>0</v>
      </c>
      <c r="M6786" s="3">
        <f t="shared" si="2073"/>
        <v>0</v>
      </c>
      <c r="N6786" s="2">
        <f t="shared" si="2060"/>
        <v>0</v>
      </c>
      <c r="O6786" s="18">
        <f t="shared" si="2067"/>
        <v>0.14499999999999999</v>
      </c>
      <c r="P6786" s="8">
        <f t="shared" si="2071"/>
        <v>1.007028271</v>
      </c>
      <c r="Q6786" s="2">
        <f t="shared" si="2069"/>
        <v>0</v>
      </c>
      <c r="R6786" s="2">
        <f t="shared" si="2061"/>
        <v>0</v>
      </c>
      <c r="S6786" s="9" t="s">
        <v>56</v>
      </c>
      <c r="T6786" s="47">
        <f t="shared" si="2075"/>
        <v>46822</v>
      </c>
      <c r="AE6786" s="33"/>
    </row>
    <row r="6787" spans="1:31" x14ac:dyDescent="0.2">
      <c r="A6787" s="90">
        <f t="shared" si="2062"/>
        <v>46812</v>
      </c>
      <c r="B6787" s="2">
        <f t="shared" si="2057"/>
        <v>0</v>
      </c>
      <c r="C6787" s="2">
        <f t="shared" si="2074"/>
        <v>158384.82064653983</v>
      </c>
      <c r="D6787" s="47">
        <f t="shared" si="2063"/>
        <v>46794</v>
      </c>
      <c r="E6787" s="3">
        <f t="shared" si="2072"/>
        <v>-1</v>
      </c>
      <c r="F6787" s="4">
        <f t="shared" si="2070"/>
        <v>19</v>
      </c>
      <c r="G6787" s="4">
        <f t="shared" si="2068"/>
        <v>29</v>
      </c>
      <c r="H6787" s="2">
        <f t="shared" si="2064"/>
        <v>0</v>
      </c>
      <c r="I6787" s="2">
        <f t="shared" si="2065"/>
        <v>0</v>
      </c>
      <c r="J6787" s="2">
        <f t="shared" si="2058"/>
        <v>0</v>
      </c>
      <c r="K6787" s="2">
        <f t="shared" si="2059"/>
        <v>0</v>
      </c>
      <c r="L6787" s="1">
        <f t="shared" si="2066"/>
        <v>0</v>
      </c>
      <c r="M6787" s="3">
        <f t="shared" si="2073"/>
        <v>0</v>
      </c>
      <c r="N6787" s="2">
        <f t="shared" si="2060"/>
        <v>0</v>
      </c>
      <c r="O6787" s="18">
        <f t="shared" si="2067"/>
        <v>0.14499999999999999</v>
      </c>
      <c r="P6787" s="8">
        <f t="shared" si="2071"/>
        <v>1.0074201759999999</v>
      </c>
      <c r="Q6787" s="2">
        <f t="shared" si="2069"/>
        <v>0</v>
      </c>
      <c r="R6787" s="2">
        <f t="shared" si="2061"/>
        <v>0</v>
      </c>
      <c r="S6787" s="9" t="s">
        <v>56</v>
      </c>
      <c r="T6787" s="47">
        <f t="shared" si="2075"/>
        <v>46822</v>
      </c>
      <c r="AE6787" s="33"/>
    </row>
    <row r="6788" spans="1:31" x14ac:dyDescent="0.2">
      <c r="A6788" s="90">
        <f t="shared" si="2062"/>
        <v>46813</v>
      </c>
      <c r="B6788" s="2">
        <f t="shared" si="2057"/>
        <v>0</v>
      </c>
      <c r="C6788" s="2">
        <f t="shared" si="2074"/>
        <v>158384.82064653983</v>
      </c>
      <c r="D6788" s="47">
        <f t="shared" si="2063"/>
        <v>46794</v>
      </c>
      <c r="E6788" s="3">
        <f t="shared" si="2072"/>
        <v>-1</v>
      </c>
      <c r="F6788" s="4">
        <f t="shared" si="2070"/>
        <v>20</v>
      </c>
      <c r="G6788" s="4">
        <f t="shared" si="2068"/>
        <v>29</v>
      </c>
      <c r="H6788" s="2">
        <f t="shared" si="2064"/>
        <v>0</v>
      </c>
      <c r="I6788" s="2">
        <f t="shared" si="2065"/>
        <v>0</v>
      </c>
      <c r="J6788" s="2">
        <f t="shared" si="2058"/>
        <v>0</v>
      </c>
      <c r="K6788" s="2">
        <f t="shared" si="2059"/>
        <v>0</v>
      </c>
      <c r="L6788" s="1">
        <f t="shared" si="2066"/>
        <v>0</v>
      </c>
      <c r="M6788" s="3">
        <f t="shared" si="2073"/>
        <v>0</v>
      </c>
      <c r="N6788" s="2">
        <f t="shared" si="2060"/>
        <v>0</v>
      </c>
      <c r="O6788" s="18">
        <f t="shared" si="2067"/>
        <v>0.14499999999999999</v>
      </c>
      <c r="P6788" s="8">
        <f t="shared" si="2071"/>
        <v>1.0078122329999999</v>
      </c>
      <c r="Q6788" s="2">
        <f t="shared" si="2069"/>
        <v>0</v>
      </c>
      <c r="R6788" s="2">
        <f t="shared" si="2061"/>
        <v>0</v>
      </c>
      <c r="S6788" s="9" t="s">
        <v>56</v>
      </c>
      <c r="T6788" s="47">
        <f t="shared" si="2075"/>
        <v>46822</v>
      </c>
      <c r="AE6788" s="33"/>
    </row>
    <row r="6789" spans="1:31" x14ac:dyDescent="0.2">
      <c r="A6789" s="90">
        <f t="shared" si="2062"/>
        <v>46814</v>
      </c>
      <c r="B6789" s="2">
        <f t="shared" si="2057"/>
        <v>0</v>
      </c>
      <c r="C6789" s="2">
        <f t="shared" si="2074"/>
        <v>158384.82064653983</v>
      </c>
      <c r="D6789" s="47">
        <f t="shared" si="2063"/>
        <v>46794</v>
      </c>
      <c r="E6789" s="3">
        <f t="shared" si="2072"/>
        <v>-1</v>
      </c>
      <c r="F6789" s="4">
        <f t="shared" si="2070"/>
        <v>21</v>
      </c>
      <c r="G6789" s="4">
        <f t="shared" si="2068"/>
        <v>29</v>
      </c>
      <c r="H6789" s="2">
        <f t="shared" si="2064"/>
        <v>0</v>
      </c>
      <c r="I6789" s="2">
        <f t="shared" si="2065"/>
        <v>0</v>
      </c>
      <c r="J6789" s="2">
        <f t="shared" si="2058"/>
        <v>0</v>
      </c>
      <c r="K6789" s="2">
        <f t="shared" si="2059"/>
        <v>0</v>
      </c>
      <c r="L6789" s="1">
        <f t="shared" si="2066"/>
        <v>0</v>
      </c>
      <c r="M6789" s="3">
        <f t="shared" si="2073"/>
        <v>0</v>
      </c>
      <c r="N6789" s="2">
        <f t="shared" si="2060"/>
        <v>0</v>
      </c>
      <c r="O6789" s="18">
        <f t="shared" si="2067"/>
        <v>0.14499999999999999</v>
      </c>
      <c r="P6789" s="8">
        <f t="shared" si="2071"/>
        <v>1.0082044429999999</v>
      </c>
      <c r="Q6789" s="2">
        <f t="shared" si="2069"/>
        <v>0</v>
      </c>
      <c r="R6789" s="2">
        <f t="shared" si="2061"/>
        <v>0</v>
      </c>
      <c r="S6789" s="9" t="s">
        <v>56</v>
      </c>
      <c r="T6789" s="47">
        <f t="shared" si="2075"/>
        <v>46822</v>
      </c>
      <c r="AE6789" s="33"/>
    </row>
    <row r="6790" spans="1:31" x14ac:dyDescent="0.2">
      <c r="A6790" s="90">
        <f t="shared" si="2062"/>
        <v>46815</v>
      </c>
      <c r="B6790" s="2">
        <f t="shared" si="2057"/>
        <v>0</v>
      </c>
      <c r="C6790" s="2">
        <f t="shared" si="2074"/>
        <v>158384.82064653983</v>
      </c>
      <c r="D6790" s="47">
        <f t="shared" si="2063"/>
        <v>46794</v>
      </c>
      <c r="E6790" s="3">
        <f t="shared" si="2072"/>
        <v>-1</v>
      </c>
      <c r="F6790" s="4">
        <f t="shared" si="2070"/>
        <v>22</v>
      </c>
      <c r="G6790" s="4">
        <f t="shared" si="2068"/>
        <v>29</v>
      </c>
      <c r="H6790" s="2">
        <f t="shared" si="2064"/>
        <v>0</v>
      </c>
      <c r="I6790" s="2">
        <f t="shared" si="2065"/>
        <v>0</v>
      </c>
      <c r="J6790" s="2">
        <f t="shared" si="2058"/>
        <v>0</v>
      </c>
      <c r="K6790" s="2">
        <f t="shared" si="2059"/>
        <v>0</v>
      </c>
      <c r="L6790" s="1">
        <f t="shared" si="2066"/>
        <v>0</v>
      </c>
      <c r="M6790" s="3">
        <f t="shared" si="2073"/>
        <v>0</v>
      </c>
      <c r="N6790" s="2">
        <f t="shared" si="2060"/>
        <v>0</v>
      </c>
      <c r="O6790" s="18">
        <f t="shared" si="2067"/>
        <v>0.14499999999999999</v>
      </c>
      <c r="P6790" s="8">
        <f t="shared" si="2071"/>
        <v>1.008596805</v>
      </c>
      <c r="Q6790" s="2">
        <f t="shared" si="2069"/>
        <v>0</v>
      </c>
      <c r="R6790" s="2">
        <f t="shared" si="2061"/>
        <v>0</v>
      </c>
      <c r="S6790" s="9" t="s">
        <v>56</v>
      </c>
      <c r="T6790" s="47">
        <f t="shared" si="2075"/>
        <v>46822</v>
      </c>
      <c r="AE6790" s="33"/>
    </row>
    <row r="6791" spans="1:31" x14ac:dyDescent="0.2">
      <c r="A6791" s="90">
        <f t="shared" si="2062"/>
        <v>46816</v>
      </c>
      <c r="B6791" s="2">
        <f t="shared" si="2057"/>
        <v>0</v>
      </c>
      <c r="C6791" s="2">
        <f t="shared" si="2074"/>
        <v>158384.82064653983</v>
      </c>
      <c r="D6791" s="47">
        <f t="shared" si="2063"/>
        <v>46794</v>
      </c>
      <c r="E6791" s="3">
        <f t="shared" si="2072"/>
        <v>-1</v>
      </c>
      <c r="F6791" s="4">
        <f t="shared" si="2070"/>
        <v>23</v>
      </c>
      <c r="G6791" s="4">
        <f t="shared" si="2068"/>
        <v>29</v>
      </c>
      <c r="H6791" s="2">
        <f t="shared" si="2064"/>
        <v>0</v>
      </c>
      <c r="I6791" s="2">
        <f t="shared" si="2065"/>
        <v>0</v>
      </c>
      <c r="J6791" s="2">
        <f t="shared" si="2058"/>
        <v>0</v>
      </c>
      <c r="K6791" s="2">
        <f t="shared" si="2059"/>
        <v>0</v>
      </c>
      <c r="L6791" s="1">
        <f t="shared" si="2066"/>
        <v>0</v>
      </c>
      <c r="M6791" s="3">
        <f t="shared" si="2073"/>
        <v>0</v>
      </c>
      <c r="N6791" s="2">
        <f t="shared" si="2060"/>
        <v>0</v>
      </c>
      <c r="O6791" s="18">
        <f t="shared" si="2067"/>
        <v>0.14499999999999999</v>
      </c>
      <c r="P6791" s="8">
        <f t="shared" si="2071"/>
        <v>1.00898932</v>
      </c>
      <c r="Q6791" s="2">
        <f t="shared" si="2069"/>
        <v>0</v>
      </c>
      <c r="R6791" s="2">
        <f t="shared" si="2061"/>
        <v>0</v>
      </c>
      <c r="S6791" s="9" t="s">
        <v>56</v>
      </c>
      <c r="T6791" s="47">
        <f t="shared" si="2075"/>
        <v>46822</v>
      </c>
      <c r="AE6791" s="33"/>
    </row>
    <row r="6792" spans="1:31" x14ac:dyDescent="0.2">
      <c r="A6792" s="90">
        <f t="shared" si="2062"/>
        <v>46817</v>
      </c>
      <c r="B6792" s="2">
        <f t="shared" si="2057"/>
        <v>0</v>
      </c>
      <c r="C6792" s="2">
        <f t="shared" si="2074"/>
        <v>158384.82064653983</v>
      </c>
      <c r="D6792" s="47">
        <f t="shared" si="2063"/>
        <v>46794</v>
      </c>
      <c r="E6792" s="3">
        <f t="shared" si="2072"/>
        <v>-1</v>
      </c>
      <c r="F6792" s="4">
        <f t="shared" si="2070"/>
        <v>24</v>
      </c>
      <c r="G6792" s="4">
        <f t="shared" si="2068"/>
        <v>29</v>
      </c>
      <c r="H6792" s="2">
        <f t="shared" si="2064"/>
        <v>0</v>
      </c>
      <c r="I6792" s="2">
        <f t="shared" si="2065"/>
        <v>0</v>
      </c>
      <c r="J6792" s="2">
        <f t="shared" si="2058"/>
        <v>0</v>
      </c>
      <c r="K6792" s="2">
        <f t="shared" si="2059"/>
        <v>0</v>
      </c>
      <c r="L6792" s="1">
        <f t="shared" si="2066"/>
        <v>0</v>
      </c>
      <c r="M6792" s="3">
        <f t="shared" si="2073"/>
        <v>0</v>
      </c>
      <c r="N6792" s="2">
        <f t="shared" si="2060"/>
        <v>0</v>
      </c>
      <c r="O6792" s="18">
        <f t="shared" si="2067"/>
        <v>0.14499999999999999</v>
      </c>
      <c r="P6792" s="8">
        <f t="shared" si="2071"/>
        <v>1.0093819879999999</v>
      </c>
      <c r="Q6792" s="2">
        <f t="shared" si="2069"/>
        <v>0</v>
      </c>
      <c r="R6792" s="2">
        <f t="shared" si="2061"/>
        <v>0</v>
      </c>
      <c r="S6792" s="9" t="s">
        <v>56</v>
      </c>
      <c r="T6792" s="47">
        <f t="shared" si="2075"/>
        <v>46822</v>
      </c>
      <c r="AE6792" s="33"/>
    </row>
    <row r="6793" spans="1:31" x14ac:dyDescent="0.2">
      <c r="A6793" s="90">
        <f t="shared" si="2062"/>
        <v>46818</v>
      </c>
      <c r="B6793" s="2">
        <f t="shared" si="2057"/>
        <v>0</v>
      </c>
      <c r="C6793" s="2">
        <f t="shared" si="2074"/>
        <v>158384.82064653983</v>
      </c>
      <c r="D6793" s="47">
        <f t="shared" si="2063"/>
        <v>46794</v>
      </c>
      <c r="E6793" s="3">
        <f t="shared" si="2072"/>
        <v>-1</v>
      </c>
      <c r="F6793" s="4">
        <f t="shared" si="2070"/>
        <v>25</v>
      </c>
      <c r="G6793" s="4">
        <f t="shared" si="2068"/>
        <v>29</v>
      </c>
      <c r="H6793" s="2">
        <f t="shared" si="2064"/>
        <v>0</v>
      </c>
      <c r="I6793" s="2">
        <f t="shared" si="2065"/>
        <v>0</v>
      </c>
      <c r="J6793" s="2">
        <f t="shared" si="2058"/>
        <v>0</v>
      </c>
      <c r="K6793" s="2">
        <f t="shared" si="2059"/>
        <v>0</v>
      </c>
      <c r="L6793" s="1">
        <f t="shared" si="2066"/>
        <v>0</v>
      </c>
      <c r="M6793" s="3">
        <f t="shared" si="2073"/>
        <v>0</v>
      </c>
      <c r="N6793" s="2">
        <f t="shared" si="2060"/>
        <v>0</v>
      </c>
      <c r="O6793" s="18">
        <f t="shared" si="2067"/>
        <v>0.14499999999999999</v>
      </c>
      <c r="P6793" s="8">
        <f t="shared" si="2071"/>
        <v>1.0097748090000001</v>
      </c>
      <c r="Q6793" s="2">
        <f t="shared" si="2069"/>
        <v>0</v>
      </c>
      <c r="R6793" s="2">
        <f t="shared" si="2061"/>
        <v>0</v>
      </c>
      <c r="S6793" s="9" t="s">
        <v>56</v>
      </c>
      <c r="T6793" s="47">
        <f t="shared" si="2075"/>
        <v>46822</v>
      </c>
      <c r="AE6793" s="33"/>
    </row>
    <row r="6794" spans="1:31" x14ac:dyDescent="0.2">
      <c r="A6794" s="90">
        <f t="shared" si="2062"/>
        <v>46819</v>
      </c>
      <c r="B6794" s="2">
        <f t="shared" ref="B6794:B6857" si="2076">(K6794+Q6794)</f>
        <v>0</v>
      </c>
      <c r="C6794" s="2">
        <f t="shared" si="2074"/>
        <v>158384.82064653983</v>
      </c>
      <c r="D6794" s="47">
        <f t="shared" si="2063"/>
        <v>46794</v>
      </c>
      <c r="E6794" s="3">
        <f t="shared" si="2072"/>
        <v>-1</v>
      </c>
      <c r="F6794" s="4">
        <f t="shared" si="2070"/>
        <v>26</v>
      </c>
      <c r="G6794" s="4">
        <f t="shared" si="2068"/>
        <v>29</v>
      </c>
      <c r="H6794" s="2">
        <f t="shared" si="2064"/>
        <v>0</v>
      </c>
      <c r="I6794" s="2">
        <f t="shared" si="2065"/>
        <v>0</v>
      </c>
      <c r="J6794" s="2">
        <f t="shared" ref="J6794:J6857" si="2077">TRUNC(H6794*I6794,8)</f>
        <v>0</v>
      </c>
      <c r="K6794" s="2">
        <f t="shared" ref="K6794:K6857" si="2078">TRUNC(C6794*J6794,8)</f>
        <v>0</v>
      </c>
      <c r="L6794" s="1">
        <f t="shared" si="2066"/>
        <v>0</v>
      </c>
      <c r="M6794" s="3">
        <f t="shared" si="2073"/>
        <v>0</v>
      </c>
      <c r="N6794" s="2">
        <f t="shared" ref="N6794:N6857" si="2079">IF(M6794&gt;0,TRUNC((M6794*K6794),8),0)</f>
        <v>0</v>
      </c>
      <c r="O6794" s="18">
        <f t="shared" si="2067"/>
        <v>0.14499999999999999</v>
      </c>
      <c r="P6794" s="8">
        <f t="shared" si="2071"/>
        <v>1.010167783</v>
      </c>
      <c r="Q6794" s="2">
        <f t="shared" si="2069"/>
        <v>0</v>
      </c>
      <c r="R6794" s="2">
        <f t="shared" ref="R6794:R6857" si="2080">(N6794+Q6794)</f>
        <v>0</v>
      </c>
      <c r="S6794" s="9" t="s">
        <v>56</v>
      </c>
      <c r="T6794" s="47">
        <f t="shared" si="2075"/>
        <v>46822</v>
      </c>
      <c r="AE6794" s="33"/>
    </row>
    <row r="6795" spans="1:31" x14ac:dyDescent="0.2">
      <c r="A6795" s="90">
        <f t="shared" ref="A6795:A6858" si="2081">(A6794+1)</f>
        <v>46820</v>
      </c>
      <c r="B6795" s="2">
        <f t="shared" si="2076"/>
        <v>0</v>
      </c>
      <c r="C6795" s="2">
        <f t="shared" si="2074"/>
        <v>158384.82064653983</v>
      </c>
      <c r="D6795" s="47">
        <f t="shared" ref="D6795:D6858" si="2082">IF(DAY(A6794)=$E$2,A6795,D6794)</f>
        <v>46794</v>
      </c>
      <c r="E6795" s="3">
        <f t="shared" si="2072"/>
        <v>-1</v>
      </c>
      <c r="F6795" s="4">
        <f t="shared" si="2070"/>
        <v>27</v>
      </c>
      <c r="G6795" s="4">
        <f t="shared" si="2068"/>
        <v>29</v>
      </c>
      <c r="H6795" s="2">
        <f t="shared" ref="H6795:H6858" si="2083">TRUNC(((1+$E6795)^($F6795/$G6795)),8)</f>
        <v>0</v>
      </c>
      <c r="I6795" s="2">
        <f t="shared" ref="I6795:I6858" si="2084">IF(DAY(A6794)=E$2,J6794,I6794)</f>
        <v>0</v>
      </c>
      <c r="J6795" s="2">
        <f t="shared" si="2077"/>
        <v>0</v>
      </c>
      <c r="K6795" s="2">
        <f t="shared" si="2078"/>
        <v>0</v>
      </c>
      <c r="L6795" s="1">
        <f t="shared" ref="L6795:L6858" si="2085">IF(DAY(A6795)=E$2,VLOOKUP(A6795,$W$10:$AD$316,7),0)</f>
        <v>0</v>
      </c>
      <c r="M6795" s="3">
        <f t="shared" si="2073"/>
        <v>0</v>
      </c>
      <c r="N6795" s="2">
        <f t="shared" si="2079"/>
        <v>0</v>
      </c>
      <c r="O6795" s="18">
        <f t="shared" ref="O6795:O6858" si="2086">(O6794)</f>
        <v>0.14499999999999999</v>
      </c>
      <c r="P6795" s="8">
        <f t="shared" si="2071"/>
        <v>1.0105609090000001</v>
      </c>
      <c r="Q6795" s="2">
        <f t="shared" si="2069"/>
        <v>0</v>
      </c>
      <c r="R6795" s="2">
        <f t="shared" si="2080"/>
        <v>0</v>
      </c>
      <c r="S6795" s="9" t="s">
        <v>56</v>
      </c>
      <c r="T6795" s="47">
        <f t="shared" si="2075"/>
        <v>46822</v>
      </c>
      <c r="AE6795" s="33"/>
    </row>
    <row r="6796" spans="1:31" x14ac:dyDescent="0.2">
      <c r="A6796" s="90">
        <f t="shared" si="2081"/>
        <v>46821</v>
      </c>
      <c r="B6796" s="2">
        <f t="shared" si="2076"/>
        <v>0</v>
      </c>
      <c r="C6796" s="2">
        <f t="shared" si="2074"/>
        <v>158384.82064653983</v>
      </c>
      <c r="D6796" s="47">
        <f t="shared" si="2082"/>
        <v>46794</v>
      </c>
      <c r="E6796" s="3">
        <f t="shared" si="2072"/>
        <v>-1</v>
      </c>
      <c r="F6796" s="4">
        <f t="shared" si="2070"/>
        <v>28</v>
      </c>
      <c r="G6796" s="4">
        <f t="shared" ref="G6796:G6859" si="2087">IF(DAY(A6796)=E$2+1,DAY(EOMONTH(A6796,0)), IF(DAY(A6796)&lt;&gt;$E$2+1,G6795))</f>
        <v>29</v>
      </c>
      <c r="H6796" s="2">
        <f t="shared" si="2083"/>
        <v>0</v>
      </c>
      <c r="I6796" s="2">
        <f t="shared" si="2084"/>
        <v>0</v>
      </c>
      <c r="J6796" s="2">
        <f t="shared" si="2077"/>
        <v>0</v>
      </c>
      <c r="K6796" s="2">
        <f t="shared" si="2078"/>
        <v>0</v>
      </c>
      <c r="L6796" s="1">
        <f t="shared" si="2085"/>
        <v>0</v>
      </c>
      <c r="M6796" s="3">
        <f t="shared" si="2073"/>
        <v>0</v>
      </c>
      <c r="N6796" s="2">
        <f t="shared" si="2079"/>
        <v>0</v>
      </c>
      <c r="O6796" s="18">
        <f t="shared" si="2086"/>
        <v>0.14499999999999999</v>
      </c>
      <c r="P6796" s="8">
        <f t="shared" si="2071"/>
        <v>1.010954189</v>
      </c>
      <c r="Q6796" s="2">
        <f t="shared" si="2069"/>
        <v>0</v>
      </c>
      <c r="R6796" s="2">
        <f t="shared" si="2080"/>
        <v>0</v>
      </c>
      <c r="S6796" s="9" t="s">
        <v>56</v>
      </c>
      <c r="T6796" s="47">
        <f t="shared" si="2075"/>
        <v>46822</v>
      </c>
      <c r="AE6796" s="33"/>
    </row>
    <row r="6797" spans="1:31" x14ac:dyDescent="0.2">
      <c r="A6797" s="90">
        <f t="shared" si="2081"/>
        <v>46822</v>
      </c>
      <c r="B6797" s="2">
        <f t="shared" si="2076"/>
        <v>0</v>
      </c>
      <c r="C6797" s="2">
        <f t="shared" si="2074"/>
        <v>158384.82064653983</v>
      </c>
      <c r="D6797" s="47">
        <f t="shared" si="2082"/>
        <v>46794</v>
      </c>
      <c r="E6797" s="3">
        <f t="shared" si="2072"/>
        <v>-1</v>
      </c>
      <c r="F6797" s="4">
        <f t="shared" si="2070"/>
        <v>29</v>
      </c>
      <c r="G6797" s="4">
        <f t="shared" si="2087"/>
        <v>29</v>
      </c>
      <c r="H6797" s="2">
        <f t="shared" si="2083"/>
        <v>0</v>
      </c>
      <c r="I6797" s="2">
        <f t="shared" si="2084"/>
        <v>0</v>
      </c>
      <c r="J6797" s="2">
        <f t="shared" si="2077"/>
        <v>0</v>
      </c>
      <c r="K6797" s="2">
        <f t="shared" si="2078"/>
        <v>0</v>
      </c>
      <c r="L6797" s="1">
        <f t="shared" si="2085"/>
        <v>223</v>
      </c>
      <c r="M6797" s="3">
        <f t="shared" si="2073"/>
        <v>3.6332999999999997E-2</v>
      </c>
      <c r="N6797" s="2">
        <f t="shared" si="2079"/>
        <v>0</v>
      </c>
      <c r="O6797" s="18">
        <f t="shared" si="2086"/>
        <v>0.14499999999999999</v>
      </c>
      <c r="P6797" s="8">
        <f t="shared" si="2071"/>
        <v>1.0113476210000001</v>
      </c>
      <c r="Q6797" s="2">
        <f t="shared" si="2069"/>
        <v>0</v>
      </c>
      <c r="R6797" s="2">
        <f t="shared" si="2080"/>
        <v>0</v>
      </c>
      <c r="S6797" s="9" t="s">
        <v>56</v>
      </c>
      <c r="T6797" s="47">
        <f t="shared" si="2075"/>
        <v>46822</v>
      </c>
      <c r="AE6797" s="33"/>
    </row>
    <row r="6798" spans="1:31" x14ac:dyDescent="0.2">
      <c r="A6798" s="90">
        <f t="shared" si="2081"/>
        <v>46823</v>
      </c>
      <c r="B6798" s="2">
        <f t="shared" si="2076"/>
        <v>0</v>
      </c>
      <c r="C6798" s="2">
        <f t="shared" si="2074"/>
        <v>152630.22495798982</v>
      </c>
      <c r="D6798" s="47">
        <f t="shared" si="2082"/>
        <v>46823</v>
      </c>
      <c r="E6798" s="3">
        <f t="shared" si="2072"/>
        <v>-1</v>
      </c>
      <c r="F6798" s="4">
        <f t="shared" si="2070"/>
        <v>1</v>
      </c>
      <c r="G6798" s="4">
        <f t="shared" si="2087"/>
        <v>31</v>
      </c>
      <c r="H6798" s="2">
        <f t="shared" si="2083"/>
        <v>0</v>
      </c>
      <c r="I6798" s="2">
        <f t="shared" si="2084"/>
        <v>0</v>
      </c>
      <c r="J6798" s="2">
        <f t="shared" si="2077"/>
        <v>0</v>
      </c>
      <c r="K6798" s="2">
        <f t="shared" si="2078"/>
        <v>0</v>
      </c>
      <c r="L6798" s="1">
        <f t="shared" si="2085"/>
        <v>0</v>
      </c>
      <c r="M6798" s="3">
        <f t="shared" si="2073"/>
        <v>0</v>
      </c>
      <c r="N6798" s="2">
        <f t="shared" si="2079"/>
        <v>0</v>
      </c>
      <c r="O6798" s="18">
        <f t="shared" si="2086"/>
        <v>0.14499999999999999</v>
      </c>
      <c r="P6798" s="8">
        <f t="shared" si="2071"/>
        <v>1.0003640570000001</v>
      </c>
      <c r="Q6798" s="2">
        <f t="shared" ref="Q6798:Q6861" si="2088">TRUNC((P6798-1)*K6798,8)</f>
        <v>0</v>
      </c>
      <c r="R6798" s="2">
        <f t="shared" si="2080"/>
        <v>0</v>
      </c>
      <c r="S6798" s="9" t="s">
        <v>56</v>
      </c>
      <c r="T6798" s="47">
        <f t="shared" si="2075"/>
        <v>46853</v>
      </c>
      <c r="AE6798" s="33"/>
    </row>
    <row r="6799" spans="1:31" x14ac:dyDescent="0.2">
      <c r="A6799" s="90">
        <f t="shared" si="2081"/>
        <v>46824</v>
      </c>
      <c r="B6799" s="2">
        <f t="shared" si="2076"/>
        <v>0</v>
      </c>
      <c r="C6799" s="2">
        <f t="shared" si="2074"/>
        <v>152630.22495798982</v>
      </c>
      <c r="D6799" s="47">
        <f t="shared" si="2082"/>
        <v>46823</v>
      </c>
      <c r="E6799" s="3">
        <f t="shared" si="2072"/>
        <v>-1</v>
      </c>
      <c r="F6799" s="4">
        <f t="shared" si="2070"/>
        <v>2</v>
      </c>
      <c r="G6799" s="4">
        <f t="shared" si="2087"/>
        <v>31</v>
      </c>
      <c r="H6799" s="2">
        <f t="shared" si="2083"/>
        <v>0</v>
      </c>
      <c r="I6799" s="2">
        <f t="shared" si="2084"/>
        <v>0</v>
      </c>
      <c r="J6799" s="2">
        <f t="shared" si="2077"/>
        <v>0</v>
      </c>
      <c r="K6799" s="2">
        <f t="shared" si="2078"/>
        <v>0</v>
      </c>
      <c r="L6799" s="1">
        <f t="shared" si="2085"/>
        <v>0</v>
      </c>
      <c r="M6799" s="3">
        <f t="shared" si="2073"/>
        <v>0</v>
      </c>
      <c r="N6799" s="2">
        <f t="shared" si="2079"/>
        <v>0</v>
      </c>
      <c r="O6799" s="18">
        <f t="shared" si="2086"/>
        <v>0.14499999999999999</v>
      </c>
      <c r="P6799" s="8">
        <f t="shared" si="2071"/>
        <v>1.0007282470000001</v>
      </c>
      <c r="Q6799" s="2">
        <f t="shared" si="2088"/>
        <v>0</v>
      </c>
      <c r="R6799" s="2">
        <f t="shared" si="2080"/>
        <v>0</v>
      </c>
      <c r="S6799" s="9" t="s">
        <v>56</v>
      </c>
      <c r="T6799" s="47">
        <f t="shared" si="2075"/>
        <v>46853</v>
      </c>
      <c r="AE6799" s="33"/>
    </row>
    <row r="6800" spans="1:31" x14ac:dyDescent="0.2">
      <c r="A6800" s="90">
        <f t="shared" si="2081"/>
        <v>46825</v>
      </c>
      <c r="B6800" s="2">
        <f t="shared" si="2076"/>
        <v>0</v>
      </c>
      <c r="C6800" s="2">
        <f t="shared" si="2074"/>
        <v>152630.22495798982</v>
      </c>
      <c r="D6800" s="47">
        <f t="shared" si="2082"/>
        <v>46823</v>
      </c>
      <c r="E6800" s="3">
        <f t="shared" si="2072"/>
        <v>-1</v>
      </c>
      <c r="F6800" s="4">
        <f t="shared" ref="F6800:F6863" si="2089">IF(DAY(A6800)=E$2+1,1,F6799+1)</f>
        <v>3</v>
      </c>
      <c r="G6800" s="4">
        <f t="shared" si="2087"/>
        <v>31</v>
      </c>
      <c r="H6800" s="2">
        <f t="shared" si="2083"/>
        <v>0</v>
      </c>
      <c r="I6800" s="2">
        <f t="shared" si="2084"/>
        <v>0</v>
      </c>
      <c r="J6800" s="2">
        <f t="shared" si="2077"/>
        <v>0</v>
      </c>
      <c r="K6800" s="2">
        <f t="shared" si="2078"/>
        <v>0</v>
      </c>
      <c r="L6800" s="1">
        <f t="shared" si="2085"/>
        <v>0</v>
      </c>
      <c r="M6800" s="3">
        <f t="shared" si="2073"/>
        <v>0</v>
      </c>
      <c r="N6800" s="2">
        <f t="shared" si="2079"/>
        <v>0</v>
      </c>
      <c r="O6800" s="18">
        <f t="shared" si="2086"/>
        <v>0.14499999999999999</v>
      </c>
      <c r="P6800" s="8">
        <f t="shared" si="2071"/>
        <v>1.0010925690000001</v>
      </c>
      <c r="Q6800" s="2">
        <f t="shared" si="2088"/>
        <v>0</v>
      </c>
      <c r="R6800" s="2">
        <f t="shared" si="2080"/>
        <v>0</v>
      </c>
      <c r="S6800" s="9" t="s">
        <v>56</v>
      </c>
      <c r="T6800" s="47">
        <f t="shared" si="2075"/>
        <v>46853</v>
      </c>
      <c r="AE6800" s="33"/>
    </row>
    <row r="6801" spans="1:31" x14ac:dyDescent="0.2">
      <c r="A6801" s="90">
        <f t="shared" si="2081"/>
        <v>46826</v>
      </c>
      <c r="B6801" s="2">
        <f t="shared" si="2076"/>
        <v>0</v>
      </c>
      <c r="C6801" s="2">
        <f t="shared" si="2074"/>
        <v>152630.22495798982</v>
      </c>
      <c r="D6801" s="47">
        <f t="shared" si="2082"/>
        <v>46823</v>
      </c>
      <c r="E6801" s="3">
        <f t="shared" si="2072"/>
        <v>-1</v>
      </c>
      <c r="F6801" s="4">
        <f t="shared" si="2089"/>
        <v>4</v>
      </c>
      <c r="G6801" s="4">
        <f t="shared" si="2087"/>
        <v>31</v>
      </c>
      <c r="H6801" s="2">
        <f t="shared" si="2083"/>
        <v>0</v>
      </c>
      <c r="I6801" s="2">
        <f t="shared" si="2084"/>
        <v>0</v>
      </c>
      <c r="J6801" s="2">
        <f t="shared" si="2077"/>
        <v>0</v>
      </c>
      <c r="K6801" s="2">
        <f t="shared" si="2078"/>
        <v>0</v>
      </c>
      <c r="L6801" s="1">
        <f t="shared" si="2085"/>
        <v>0</v>
      </c>
      <c r="M6801" s="3">
        <f t="shared" si="2073"/>
        <v>0</v>
      </c>
      <c r="N6801" s="2">
        <f t="shared" si="2079"/>
        <v>0</v>
      </c>
      <c r="O6801" s="18">
        <f t="shared" si="2086"/>
        <v>0.14499999999999999</v>
      </c>
      <c r="P6801" s="8">
        <f t="shared" si="2071"/>
        <v>1.001457024</v>
      </c>
      <c r="Q6801" s="2">
        <f t="shared" si="2088"/>
        <v>0</v>
      </c>
      <c r="R6801" s="2">
        <f t="shared" si="2080"/>
        <v>0</v>
      </c>
      <c r="S6801" s="9" t="s">
        <v>56</v>
      </c>
      <c r="T6801" s="47">
        <f t="shared" si="2075"/>
        <v>46853</v>
      </c>
      <c r="AE6801" s="33"/>
    </row>
    <row r="6802" spans="1:31" x14ac:dyDescent="0.2">
      <c r="A6802" s="90">
        <f t="shared" si="2081"/>
        <v>46827</v>
      </c>
      <c r="B6802" s="2">
        <f t="shared" si="2076"/>
        <v>0</v>
      </c>
      <c r="C6802" s="2">
        <f t="shared" si="2074"/>
        <v>152630.22495798982</v>
      </c>
      <c r="D6802" s="47">
        <f t="shared" si="2082"/>
        <v>46823</v>
      </c>
      <c r="E6802" s="3">
        <f t="shared" si="2072"/>
        <v>-1</v>
      </c>
      <c r="F6802" s="4">
        <f t="shared" si="2089"/>
        <v>5</v>
      </c>
      <c r="G6802" s="4">
        <f t="shared" si="2087"/>
        <v>31</v>
      </c>
      <c r="H6802" s="2">
        <f t="shared" si="2083"/>
        <v>0</v>
      </c>
      <c r="I6802" s="2">
        <f t="shared" si="2084"/>
        <v>0</v>
      </c>
      <c r="J6802" s="2">
        <f t="shared" si="2077"/>
        <v>0</v>
      </c>
      <c r="K6802" s="2">
        <f t="shared" si="2078"/>
        <v>0</v>
      </c>
      <c r="L6802" s="1">
        <f t="shared" si="2085"/>
        <v>0</v>
      </c>
      <c r="M6802" s="3">
        <f t="shared" si="2073"/>
        <v>0</v>
      </c>
      <c r="N6802" s="2">
        <f t="shared" si="2079"/>
        <v>0</v>
      </c>
      <c r="O6802" s="18">
        <f t="shared" si="2086"/>
        <v>0.14499999999999999</v>
      </c>
      <c r="P6802" s="8">
        <f t="shared" si="2071"/>
        <v>1.0018216120000001</v>
      </c>
      <c r="Q6802" s="2">
        <f t="shared" si="2088"/>
        <v>0</v>
      </c>
      <c r="R6802" s="2">
        <f t="shared" si="2080"/>
        <v>0</v>
      </c>
      <c r="S6802" s="9" t="s">
        <v>56</v>
      </c>
      <c r="T6802" s="47">
        <f t="shared" si="2075"/>
        <v>46853</v>
      </c>
      <c r="AE6802" s="33"/>
    </row>
    <row r="6803" spans="1:31" x14ac:dyDescent="0.2">
      <c r="A6803" s="90">
        <f t="shared" si="2081"/>
        <v>46828</v>
      </c>
      <c r="B6803" s="2">
        <f t="shared" si="2076"/>
        <v>0</v>
      </c>
      <c r="C6803" s="2">
        <f t="shared" si="2074"/>
        <v>152630.22495798982</v>
      </c>
      <c r="D6803" s="47">
        <f t="shared" si="2082"/>
        <v>46823</v>
      </c>
      <c r="E6803" s="3">
        <f t="shared" si="2072"/>
        <v>-1</v>
      </c>
      <c r="F6803" s="4">
        <f t="shared" si="2089"/>
        <v>6</v>
      </c>
      <c r="G6803" s="4">
        <f t="shared" si="2087"/>
        <v>31</v>
      </c>
      <c r="H6803" s="2">
        <f t="shared" si="2083"/>
        <v>0</v>
      </c>
      <c r="I6803" s="2">
        <f t="shared" si="2084"/>
        <v>0</v>
      </c>
      <c r="J6803" s="2">
        <f t="shared" si="2077"/>
        <v>0</v>
      </c>
      <c r="K6803" s="2">
        <f t="shared" si="2078"/>
        <v>0</v>
      </c>
      <c r="L6803" s="1">
        <f t="shared" si="2085"/>
        <v>0</v>
      </c>
      <c r="M6803" s="3">
        <f t="shared" si="2073"/>
        <v>0</v>
      </c>
      <c r="N6803" s="2">
        <f t="shared" si="2079"/>
        <v>0</v>
      </c>
      <c r="O6803" s="18">
        <f t="shared" si="2086"/>
        <v>0.14499999999999999</v>
      </c>
      <c r="P6803" s="8">
        <f t="shared" si="2071"/>
        <v>1.002186332</v>
      </c>
      <c r="Q6803" s="2">
        <f t="shared" si="2088"/>
        <v>0</v>
      </c>
      <c r="R6803" s="2">
        <f t="shared" si="2080"/>
        <v>0</v>
      </c>
      <c r="S6803" s="9" t="s">
        <v>56</v>
      </c>
      <c r="T6803" s="47">
        <f t="shared" si="2075"/>
        <v>46853</v>
      </c>
      <c r="AE6803" s="33"/>
    </row>
    <row r="6804" spans="1:31" x14ac:dyDescent="0.2">
      <c r="A6804" s="90">
        <f t="shared" si="2081"/>
        <v>46829</v>
      </c>
      <c r="B6804" s="2">
        <f t="shared" si="2076"/>
        <v>0</v>
      </c>
      <c r="C6804" s="2">
        <f t="shared" si="2074"/>
        <v>152630.22495798982</v>
      </c>
      <c r="D6804" s="47">
        <f t="shared" si="2082"/>
        <v>46823</v>
      </c>
      <c r="E6804" s="3">
        <f t="shared" si="2072"/>
        <v>-1</v>
      </c>
      <c r="F6804" s="4">
        <f t="shared" si="2089"/>
        <v>7</v>
      </c>
      <c r="G6804" s="4">
        <f t="shared" si="2087"/>
        <v>31</v>
      </c>
      <c r="H6804" s="2">
        <f t="shared" si="2083"/>
        <v>0</v>
      </c>
      <c r="I6804" s="2">
        <f t="shared" si="2084"/>
        <v>0</v>
      </c>
      <c r="J6804" s="2">
        <f t="shared" si="2077"/>
        <v>0</v>
      </c>
      <c r="K6804" s="2">
        <f t="shared" si="2078"/>
        <v>0</v>
      </c>
      <c r="L6804" s="1">
        <f t="shared" si="2085"/>
        <v>0</v>
      </c>
      <c r="M6804" s="3">
        <f t="shared" si="2073"/>
        <v>0</v>
      </c>
      <c r="N6804" s="2">
        <f t="shared" si="2079"/>
        <v>0</v>
      </c>
      <c r="O6804" s="18">
        <f t="shared" si="2086"/>
        <v>0.14499999999999999</v>
      </c>
      <c r="P6804" s="8">
        <f t="shared" si="2071"/>
        <v>1.002551185</v>
      </c>
      <c r="Q6804" s="2">
        <f t="shared" si="2088"/>
        <v>0</v>
      </c>
      <c r="R6804" s="2">
        <f t="shared" si="2080"/>
        <v>0</v>
      </c>
      <c r="S6804" s="9" t="s">
        <v>56</v>
      </c>
      <c r="T6804" s="47">
        <f t="shared" si="2075"/>
        <v>46853</v>
      </c>
      <c r="AE6804" s="33"/>
    </row>
    <row r="6805" spans="1:31" x14ac:dyDescent="0.2">
      <c r="A6805" s="90">
        <f t="shared" si="2081"/>
        <v>46830</v>
      </c>
      <c r="B6805" s="2">
        <f t="shared" si="2076"/>
        <v>0</v>
      </c>
      <c r="C6805" s="2">
        <f t="shared" si="2074"/>
        <v>152630.22495798982</v>
      </c>
      <c r="D6805" s="47">
        <f t="shared" si="2082"/>
        <v>46823</v>
      </c>
      <c r="E6805" s="3">
        <f t="shared" si="2072"/>
        <v>-1</v>
      </c>
      <c r="F6805" s="4">
        <f t="shared" si="2089"/>
        <v>8</v>
      </c>
      <c r="G6805" s="4">
        <f t="shared" si="2087"/>
        <v>31</v>
      </c>
      <c r="H6805" s="2">
        <f t="shared" si="2083"/>
        <v>0</v>
      </c>
      <c r="I6805" s="2">
        <f t="shared" si="2084"/>
        <v>0</v>
      </c>
      <c r="J6805" s="2">
        <f t="shared" si="2077"/>
        <v>0</v>
      </c>
      <c r="K6805" s="2">
        <f t="shared" si="2078"/>
        <v>0</v>
      </c>
      <c r="L6805" s="1">
        <f t="shared" si="2085"/>
        <v>0</v>
      </c>
      <c r="M6805" s="3">
        <f t="shared" si="2073"/>
        <v>0</v>
      </c>
      <c r="N6805" s="2">
        <f t="shared" si="2079"/>
        <v>0</v>
      </c>
      <c r="O6805" s="18">
        <f t="shared" si="2086"/>
        <v>0.14499999999999999</v>
      </c>
      <c r="P6805" s="8">
        <f t="shared" si="2071"/>
        <v>1.0029161710000001</v>
      </c>
      <c r="Q6805" s="2">
        <f t="shared" si="2088"/>
        <v>0</v>
      </c>
      <c r="R6805" s="2">
        <f t="shared" si="2080"/>
        <v>0</v>
      </c>
      <c r="S6805" s="9" t="s">
        <v>56</v>
      </c>
      <c r="T6805" s="47">
        <f t="shared" si="2075"/>
        <v>46853</v>
      </c>
      <c r="AE6805" s="33"/>
    </row>
    <row r="6806" spans="1:31" x14ac:dyDescent="0.2">
      <c r="A6806" s="90">
        <f t="shared" si="2081"/>
        <v>46831</v>
      </c>
      <c r="B6806" s="2">
        <f t="shared" si="2076"/>
        <v>0</v>
      </c>
      <c r="C6806" s="2">
        <f t="shared" si="2074"/>
        <v>152630.22495798982</v>
      </c>
      <c r="D6806" s="47">
        <f t="shared" si="2082"/>
        <v>46823</v>
      </c>
      <c r="E6806" s="3">
        <f t="shared" si="2072"/>
        <v>-1</v>
      </c>
      <c r="F6806" s="4">
        <f t="shared" si="2089"/>
        <v>9</v>
      </c>
      <c r="G6806" s="4">
        <f t="shared" si="2087"/>
        <v>31</v>
      </c>
      <c r="H6806" s="2">
        <f t="shared" si="2083"/>
        <v>0</v>
      </c>
      <c r="I6806" s="2">
        <f t="shared" si="2084"/>
        <v>0</v>
      </c>
      <c r="J6806" s="2">
        <f t="shared" si="2077"/>
        <v>0</v>
      </c>
      <c r="K6806" s="2">
        <f t="shared" si="2078"/>
        <v>0</v>
      </c>
      <c r="L6806" s="1">
        <f t="shared" si="2085"/>
        <v>0</v>
      </c>
      <c r="M6806" s="3">
        <f t="shared" si="2073"/>
        <v>0</v>
      </c>
      <c r="N6806" s="2">
        <f t="shared" si="2079"/>
        <v>0</v>
      </c>
      <c r="O6806" s="18">
        <f t="shared" si="2086"/>
        <v>0.14499999999999999</v>
      </c>
      <c r="P6806" s="8">
        <f t="shared" si="2071"/>
        <v>1.0032812900000001</v>
      </c>
      <c r="Q6806" s="2">
        <f t="shared" si="2088"/>
        <v>0</v>
      </c>
      <c r="R6806" s="2">
        <f t="shared" si="2080"/>
        <v>0</v>
      </c>
      <c r="S6806" s="9" t="s">
        <v>56</v>
      </c>
      <c r="T6806" s="47">
        <f t="shared" si="2075"/>
        <v>46853</v>
      </c>
      <c r="AE6806" s="33"/>
    </row>
    <row r="6807" spans="1:31" x14ac:dyDescent="0.2">
      <c r="A6807" s="90">
        <f t="shared" si="2081"/>
        <v>46832</v>
      </c>
      <c r="B6807" s="2">
        <f t="shared" si="2076"/>
        <v>0</v>
      </c>
      <c r="C6807" s="2">
        <f t="shared" si="2074"/>
        <v>152630.22495798982</v>
      </c>
      <c r="D6807" s="47">
        <f t="shared" si="2082"/>
        <v>46823</v>
      </c>
      <c r="E6807" s="3">
        <f t="shared" si="2072"/>
        <v>-1</v>
      </c>
      <c r="F6807" s="4">
        <f t="shared" si="2089"/>
        <v>10</v>
      </c>
      <c r="G6807" s="4">
        <f t="shared" si="2087"/>
        <v>31</v>
      </c>
      <c r="H6807" s="2">
        <f t="shared" si="2083"/>
        <v>0</v>
      </c>
      <c r="I6807" s="2">
        <f t="shared" si="2084"/>
        <v>0</v>
      </c>
      <c r="J6807" s="2">
        <f t="shared" si="2077"/>
        <v>0</v>
      </c>
      <c r="K6807" s="2">
        <f t="shared" si="2078"/>
        <v>0</v>
      </c>
      <c r="L6807" s="1">
        <f t="shared" si="2085"/>
        <v>0</v>
      </c>
      <c r="M6807" s="3">
        <f t="shared" si="2073"/>
        <v>0</v>
      </c>
      <c r="N6807" s="2">
        <f t="shared" si="2079"/>
        <v>0</v>
      </c>
      <c r="O6807" s="18">
        <f t="shared" si="2086"/>
        <v>0.14499999999999999</v>
      </c>
      <c r="P6807" s="8">
        <f t="shared" ref="P6807:P6870" si="2090">ROUND((1+O6807)^(30/360)^(F6807/G6807),9)</f>
        <v>1.003646542</v>
      </c>
      <c r="Q6807" s="2">
        <f t="shared" si="2088"/>
        <v>0</v>
      </c>
      <c r="R6807" s="2">
        <f t="shared" si="2080"/>
        <v>0</v>
      </c>
      <c r="S6807" s="9" t="s">
        <v>56</v>
      </c>
      <c r="T6807" s="47">
        <f t="shared" si="2075"/>
        <v>46853</v>
      </c>
      <c r="AE6807" s="33"/>
    </row>
    <row r="6808" spans="1:31" x14ac:dyDescent="0.2">
      <c r="A6808" s="90">
        <f t="shared" si="2081"/>
        <v>46833</v>
      </c>
      <c r="B6808" s="2">
        <f t="shared" si="2076"/>
        <v>0</v>
      </c>
      <c r="C6808" s="2">
        <f t="shared" si="2074"/>
        <v>152630.22495798982</v>
      </c>
      <c r="D6808" s="47">
        <f t="shared" si="2082"/>
        <v>46823</v>
      </c>
      <c r="E6808" s="3">
        <f t="shared" si="2072"/>
        <v>-1</v>
      </c>
      <c r="F6808" s="4">
        <f t="shared" si="2089"/>
        <v>11</v>
      </c>
      <c r="G6808" s="4">
        <f t="shared" si="2087"/>
        <v>31</v>
      </c>
      <c r="H6808" s="2">
        <f t="shared" si="2083"/>
        <v>0</v>
      </c>
      <c r="I6808" s="2">
        <f t="shared" si="2084"/>
        <v>0</v>
      </c>
      <c r="J6808" s="2">
        <f t="shared" si="2077"/>
        <v>0</v>
      </c>
      <c r="K6808" s="2">
        <f t="shared" si="2078"/>
        <v>0</v>
      </c>
      <c r="L6808" s="1">
        <f t="shared" si="2085"/>
        <v>0</v>
      </c>
      <c r="M6808" s="3">
        <f t="shared" si="2073"/>
        <v>0</v>
      </c>
      <c r="N6808" s="2">
        <f t="shared" si="2079"/>
        <v>0</v>
      </c>
      <c r="O6808" s="18">
        <f t="shared" si="2086"/>
        <v>0.14499999999999999</v>
      </c>
      <c r="P6808" s="8">
        <f t="shared" si="2090"/>
        <v>1.0040119270000001</v>
      </c>
      <c r="Q6808" s="2">
        <f t="shared" si="2088"/>
        <v>0</v>
      </c>
      <c r="R6808" s="2">
        <f t="shared" si="2080"/>
        <v>0</v>
      </c>
      <c r="S6808" s="9" t="s">
        <v>56</v>
      </c>
      <c r="T6808" s="47">
        <f t="shared" si="2075"/>
        <v>46853</v>
      </c>
      <c r="AE6808" s="33"/>
    </row>
    <row r="6809" spans="1:31" x14ac:dyDescent="0.2">
      <c r="A6809" s="90">
        <f t="shared" si="2081"/>
        <v>46834</v>
      </c>
      <c r="B6809" s="2">
        <f t="shared" si="2076"/>
        <v>0</v>
      </c>
      <c r="C6809" s="2">
        <f t="shared" si="2074"/>
        <v>152630.22495798982</v>
      </c>
      <c r="D6809" s="47">
        <f t="shared" si="2082"/>
        <v>46823</v>
      </c>
      <c r="E6809" s="3">
        <f t="shared" si="2072"/>
        <v>-1</v>
      </c>
      <c r="F6809" s="4">
        <f t="shared" si="2089"/>
        <v>12</v>
      </c>
      <c r="G6809" s="4">
        <f t="shared" si="2087"/>
        <v>31</v>
      </c>
      <c r="H6809" s="2">
        <f t="shared" si="2083"/>
        <v>0</v>
      </c>
      <c r="I6809" s="2">
        <f t="shared" si="2084"/>
        <v>0</v>
      </c>
      <c r="J6809" s="2">
        <f t="shared" si="2077"/>
        <v>0</v>
      </c>
      <c r="K6809" s="2">
        <f t="shared" si="2078"/>
        <v>0</v>
      </c>
      <c r="L6809" s="1">
        <f t="shared" si="2085"/>
        <v>0</v>
      </c>
      <c r="M6809" s="3">
        <f t="shared" si="2073"/>
        <v>0</v>
      </c>
      <c r="N6809" s="2">
        <f t="shared" si="2079"/>
        <v>0</v>
      </c>
      <c r="O6809" s="18">
        <f t="shared" si="2086"/>
        <v>0.14499999999999999</v>
      </c>
      <c r="P6809" s="8">
        <f t="shared" si="2090"/>
        <v>1.004377445</v>
      </c>
      <c r="Q6809" s="2">
        <f t="shared" si="2088"/>
        <v>0</v>
      </c>
      <c r="R6809" s="2">
        <f t="shared" si="2080"/>
        <v>0</v>
      </c>
      <c r="S6809" s="9" t="s">
        <v>56</v>
      </c>
      <c r="T6809" s="47">
        <f t="shared" si="2075"/>
        <v>46853</v>
      </c>
      <c r="AE6809" s="33"/>
    </row>
    <row r="6810" spans="1:31" x14ac:dyDescent="0.2">
      <c r="A6810" s="90">
        <f t="shared" si="2081"/>
        <v>46835</v>
      </c>
      <c r="B6810" s="2">
        <f t="shared" si="2076"/>
        <v>0</v>
      </c>
      <c r="C6810" s="2">
        <f t="shared" si="2074"/>
        <v>152630.22495798982</v>
      </c>
      <c r="D6810" s="47">
        <f t="shared" si="2082"/>
        <v>46823</v>
      </c>
      <c r="E6810" s="3">
        <f t="shared" si="2072"/>
        <v>-1</v>
      </c>
      <c r="F6810" s="4">
        <f t="shared" si="2089"/>
        <v>13</v>
      </c>
      <c r="G6810" s="4">
        <f t="shared" si="2087"/>
        <v>31</v>
      </c>
      <c r="H6810" s="2">
        <f t="shared" si="2083"/>
        <v>0</v>
      </c>
      <c r="I6810" s="2">
        <f t="shared" si="2084"/>
        <v>0</v>
      </c>
      <c r="J6810" s="2">
        <f t="shared" si="2077"/>
        <v>0</v>
      </c>
      <c r="K6810" s="2">
        <f t="shared" si="2078"/>
        <v>0</v>
      </c>
      <c r="L6810" s="1">
        <f t="shared" si="2085"/>
        <v>0</v>
      </c>
      <c r="M6810" s="3">
        <f t="shared" si="2073"/>
        <v>0</v>
      </c>
      <c r="N6810" s="2">
        <f t="shared" si="2079"/>
        <v>0</v>
      </c>
      <c r="O6810" s="18">
        <f t="shared" si="2086"/>
        <v>0.14499999999999999</v>
      </c>
      <c r="P6810" s="8">
        <f t="shared" si="2090"/>
        <v>1.0047430959999999</v>
      </c>
      <c r="Q6810" s="2">
        <f t="shared" si="2088"/>
        <v>0</v>
      </c>
      <c r="R6810" s="2">
        <f t="shared" si="2080"/>
        <v>0</v>
      </c>
      <c r="S6810" s="9" t="s">
        <v>56</v>
      </c>
      <c r="T6810" s="47">
        <f t="shared" si="2075"/>
        <v>46853</v>
      </c>
      <c r="AE6810" s="33"/>
    </row>
    <row r="6811" spans="1:31" x14ac:dyDescent="0.2">
      <c r="A6811" s="90">
        <f t="shared" si="2081"/>
        <v>46836</v>
      </c>
      <c r="B6811" s="2">
        <f t="shared" si="2076"/>
        <v>0</v>
      </c>
      <c r="C6811" s="2">
        <f t="shared" si="2074"/>
        <v>152630.22495798982</v>
      </c>
      <c r="D6811" s="47">
        <f t="shared" si="2082"/>
        <v>46823</v>
      </c>
      <c r="E6811" s="3">
        <f t="shared" si="2072"/>
        <v>-1</v>
      </c>
      <c r="F6811" s="4">
        <f t="shared" si="2089"/>
        <v>14</v>
      </c>
      <c r="G6811" s="4">
        <f t="shared" si="2087"/>
        <v>31</v>
      </c>
      <c r="H6811" s="2">
        <f t="shared" si="2083"/>
        <v>0</v>
      </c>
      <c r="I6811" s="2">
        <f t="shared" si="2084"/>
        <v>0</v>
      </c>
      <c r="J6811" s="2">
        <f t="shared" si="2077"/>
        <v>0</v>
      </c>
      <c r="K6811" s="2">
        <f t="shared" si="2078"/>
        <v>0</v>
      </c>
      <c r="L6811" s="1">
        <f t="shared" si="2085"/>
        <v>0</v>
      </c>
      <c r="M6811" s="3">
        <f t="shared" si="2073"/>
        <v>0</v>
      </c>
      <c r="N6811" s="2">
        <f t="shared" si="2079"/>
        <v>0</v>
      </c>
      <c r="O6811" s="18">
        <f t="shared" si="2086"/>
        <v>0.14499999999999999</v>
      </c>
      <c r="P6811" s="8">
        <f t="shared" si="2090"/>
        <v>1.005108879</v>
      </c>
      <c r="Q6811" s="2">
        <f t="shared" si="2088"/>
        <v>0</v>
      </c>
      <c r="R6811" s="2">
        <f t="shared" si="2080"/>
        <v>0</v>
      </c>
      <c r="S6811" s="9" t="s">
        <v>56</v>
      </c>
      <c r="T6811" s="47">
        <f t="shared" si="2075"/>
        <v>46853</v>
      </c>
      <c r="AE6811" s="33"/>
    </row>
    <row r="6812" spans="1:31" x14ac:dyDescent="0.2">
      <c r="A6812" s="90">
        <f t="shared" si="2081"/>
        <v>46837</v>
      </c>
      <c r="B6812" s="2">
        <f t="shared" si="2076"/>
        <v>0</v>
      </c>
      <c r="C6812" s="2">
        <f t="shared" si="2074"/>
        <v>152630.22495798982</v>
      </c>
      <c r="D6812" s="47">
        <f t="shared" si="2082"/>
        <v>46823</v>
      </c>
      <c r="E6812" s="3">
        <f t="shared" si="2072"/>
        <v>-1</v>
      </c>
      <c r="F6812" s="4">
        <f t="shared" si="2089"/>
        <v>15</v>
      </c>
      <c r="G6812" s="4">
        <f t="shared" si="2087"/>
        <v>31</v>
      </c>
      <c r="H6812" s="2">
        <f t="shared" si="2083"/>
        <v>0</v>
      </c>
      <c r="I6812" s="2">
        <f t="shared" si="2084"/>
        <v>0</v>
      </c>
      <c r="J6812" s="2">
        <f t="shared" si="2077"/>
        <v>0</v>
      </c>
      <c r="K6812" s="2">
        <f t="shared" si="2078"/>
        <v>0</v>
      </c>
      <c r="L6812" s="1">
        <f t="shared" si="2085"/>
        <v>0</v>
      </c>
      <c r="M6812" s="3">
        <f t="shared" si="2073"/>
        <v>0</v>
      </c>
      <c r="N6812" s="2">
        <f t="shared" si="2079"/>
        <v>0</v>
      </c>
      <c r="O6812" s="18">
        <f t="shared" si="2086"/>
        <v>0.14499999999999999</v>
      </c>
      <c r="P6812" s="8">
        <f t="shared" si="2090"/>
        <v>1.005474797</v>
      </c>
      <c r="Q6812" s="2">
        <f t="shared" si="2088"/>
        <v>0</v>
      </c>
      <c r="R6812" s="2">
        <f t="shared" si="2080"/>
        <v>0</v>
      </c>
      <c r="S6812" s="9" t="s">
        <v>56</v>
      </c>
      <c r="T6812" s="47">
        <f t="shared" si="2075"/>
        <v>46853</v>
      </c>
      <c r="AE6812" s="33"/>
    </row>
    <row r="6813" spans="1:31" x14ac:dyDescent="0.2">
      <c r="A6813" s="90">
        <f t="shared" si="2081"/>
        <v>46838</v>
      </c>
      <c r="B6813" s="2">
        <f t="shared" si="2076"/>
        <v>0</v>
      </c>
      <c r="C6813" s="2">
        <f t="shared" si="2074"/>
        <v>152630.22495798982</v>
      </c>
      <c r="D6813" s="47">
        <f t="shared" si="2082"/>
        <v>46823</v>
      </c>
      <c r="E6813" s="3">
        <f t="shared" si="2072"/>
        <v>-1</v>
      </c>
      <c r="F6813" s="4">
        <f t="shared" si="2089"/>
        <v>16</v>
      </c>
      <c r="G6813" s="4">
        <f t="shared" si="2087"/>
        <v>31</v>
      </c>
      <c r="H6813" s="2">
        <f t="shared" si="2083"/>
        <v>0</v>
      </c>
      <c r="I6813" s="2">
        <f t="shared" si="2084"/>
        <v>0</v>
      </c>
      <c r="J6813" s="2">
        <f t="shared" si="2077"/>
        <v>0</v>
      </c>
      <c r="K6813" s="2">
        <f t="shared" si="2078"/>
        <v>0</v>
      </c>
      <c r="L6813" s="1">
        <f t="shared" si="2085"/>
        <v>0</v>
      </c>
      <c r="M6813" s="3">
        <f t="shared" si="2073"/>
        <v>0</v>
      </c>
      <c r="N6813" s="2">
        <f t="shared" si="2079"/>
        <v>0</v>
      </c>
      <c r="O6813" s="18">
        <f t="shared" si="2086"/>
        <v>0.14499999999999999</v>
      </c>
      <c r="P6813" s="8">
        <f t="shared" si="2090"/>
        <v>1.005840847</v>
      </c>
      <c r="Q6813" s="2">
        <f t="shared" si="2088"/>
        <v>0</v>
      </c>
      <c r="R6813" s="2">
        <f t="shared" si="2080"/>
        <v>0</v>
      </c>
      <c r="S6813" s="9" t="s">
        <v>56</v>
      </c>
      <c r="T6813" s="47">
        <f t="shared" si="2075"/>
        <v>46853</v>
      </c>
      <c r="AE6813" s="33"/>
    </row>
    <row r="6814" spans="1:31" x14ac:dyDescent="0.2">
      <c r="A6814" s="90">
        <f t="shared" si="2081"/>
        <v>46839</v>
      </c>
      <c r="B6814" s="2">
        <f t="shared" si="2076"/>
        <v>0</v>
      </c>
      <c r="C6814" s="2">
        <f t="shared" si="2074"/>
        <v>152630.22495798982</v>
      </c>
      <c r="D6814" s="47">
        <f t="shared" si="2082"/>
        <v>46823</v>
      </c>
      <c r="E6814" s="3">
        <f t="shared" si="2072"/>
        <v>-1</v>
      </c>
      <c r="F6814" s="4">
        <f t="shared" si="2089"/>
        <v>17</v>
      </c>
      <c r="G6814" s="4">
        <f t="shared" si="2087"/>
        <v>31</v>
      </c>
      <c r="H6814" s="2">
        <f t="shared" si="2083"/>
        <v>0</v>
      </c>
      <c r="I6814" s="2">
        <f t="shared" si="2084"/>
        <v>0</v>
      </c>
      <c r="J6814" s="2">
        <f t="shared" si="2077"/>
        <v>0</v>
      </c>
      <c r="K6814" s="2">
        <f t="shared" si="2078"/>
        <v>0</v>
      </c>
      <c r="L6814" s="1">
        <f t="shared" si="2085"/>
        <v>0</v>
      </c>
      <c r="M6814" s="3">
        <f t="shared" si="2073"/>
        <v>0</v>
      </c>
      <c r="N6814" s="2">
        <f t="shared" si="2079"/>
        <v>0</v>
      </c>
      <c r="O6814" s="18">
        <f t="shared" si="2086"/>
        <v>0.14499999999999999</v>
      </c>
      <c r="P6814" s="8">
        <f t="shared" si="2090"/>
        <v>1.006207031</v>
      </c>
      <c r="Q6814" s="2">
        <f t="shared" si="2088"/>
        <v>0</v>
      </c>
      <c r="R6814" s="2">
        <f t="shared" si="2080"/>
        <v>0</v>
      </c>
      <c r="S6814" s="9" t="s">
        <v>56</v>
      </c>
      <c r="T6814" s="47">
        <f t="shared" si="2075"/>
        <v>46853</v>
      </c>
      <c r="AE6814" s="33"/>
    </row>
    <row r="6815" spans="1:31" x14ac:dyDescent="0.2">
      <c r="A6815" s="90">
        <f t="shared" si="2081"/>
        <v>46840</v>
      </c>
      <c r="B6815" s="2">
        <f t="shared" si="2076"/>
        <v>0</v>
      </c>
      <c r="C6815" s="2">
        <f t="shared" si="2074"/>
        <v>152630.22495798982</v>
      </c>
      <c r="D6815" s="47">
        <f t="shared" si="2082"/>
        <v>46823</v>
      </c>
      <c r="E6815" s="3">
        <f t="shared" si="2072"/>
        <v>-1</v>
      </c>
      <c r="F6815" s="4">
        <f t="shared" si="2089"/>
        <v>18</v>
      </c>
      <c r="G6815" s="4">
        <f t="shared" si="2087"/>
        <v>31</v>
      </c>
      <c r="H6815" s="2">
        <f t="shared" si="2083"/>
        <v>0</v>
      </c>
      <c r="I6815" s="2">
        <f t="shared" si="2084"/>
        <v>0</v>
      </c>
      <c r="J6815" s="2">
        <f t="shared" si="2077"/>
        <v>0</v>
      </c>
      <c r="K6815" s="2">
        <f t="shared" si="2078"/>
        <v>0</v>
      </c>
      <c r="L6815" s="1">
        <f t="shared" si="2085"/>
        <v>0</v>
      </c>
      <c r="M6815" s="3">
        <f t="shared" si="2073"/>
        <v>0</v>
      </c>
      <c r="N6815" s="2">
        <f t="shared" si="2079"/>
        <v>0</v>
      </c>
      <c r="O6815" s="18">
        <f t="shared" si="2086"/>
        <v>0.14499999999999999</v>
      </c>
      <c r="P6815" s="8">
        <f t="shared" si="2090"/>
        <v>1.0065733480000001</v>
      </c>
      <c r="Q6815" s="2">
        <f t="shared" si="2088"/>
        <v>0</v>
      </c>
      <c r="R6815" s="2">
        <f t="shared" si="2080"/>
        <v>0</v>
      </c>
      <c r="S6815" s="9" t="s">
        <v>56</v>
      </c>
      <c r="T6815" s="47">
        <f t="shared" si="2075"/>
        <v>46853</v>
      </c>
      <c r="AE6815" s="33"/>
    </row>
    <row r="6816" spans="1:31" x14ac:dyDescent="0.2">
      <c r="A6816" s="90">
        <f t="shared" si="2081"/>
        <v>46841</v>
      </c>
      <c r="B6816" s="2">
        <f t="shared" si="2076"/>
        <v>0</v>
      </c>
      <c r="C6816" s="2">
        <f t="shared" si="2074"/>
        <v>152630.22495798982</v>
      </c>
      <c r="D6816" s="47">
        <f t="shared" si="2082"/>
        <v>46823</v>
      </c>
      <c r="E6816" s="3">
        <f t="shared" si="2072"/>
        <v>-1</v>
      </c>
      <c r="F6816" s="4">
        <f t="shared" si="2089"/>
        <v>19</v>
      </c>
      <c r="G6816" s="4">
        <f t="shared" si="2087"/>
        <v>31</v>
      </c>
      <c r="H6816" s="2">
        <f t="shared" si="2083"/>
        <v>0</v>
      </c>
      <c r="I6816" s="2">
        <f t="shared" si="2084"/>
        <v>0</v>
      </c>
      <c r="J6816" s="2">
        <f t="shared" si="2077"/>
        <v>0</v>
      </c>
      <c r="K6816" s="2">
        <f t="shared" si="2078"/>
        <v>0</v>
      </c>
      <c r="L6816" s="1">
        <f t="shared" si="2085"/>
        <v>0</v>
      </c>
      <c r="M6816" s="3">
        <f t="shared" si="2073"/>
        <v>0</v>
      </c>
      <c r="N6816" s="2">
        <f t="shared" si="2079"/>
        <v>0</v>
      </c>
      <c r="O6816" s="18">
        <f t="shared" si="2086"/>
        <v>0.14499999999999999</v>
      </c>
      <c r="P6816" s="8">
        <f t="shared" si="2090"/>
        <v>1.0069397980000001</v>
      </c>
      <c r="Q6816" s="2">
        <f t="shared" si="2088"/>
        <v>0</v>
      </c>
      <c r="R6816" s="2">
        <f t="shared" si="2080"/>
        <v>0</v>
      </c>
      <c r="S6816" s="9" t="s">
        <v>56</v>
      </c>
      <c r="T6816" s="47">
        <f t="shared" si="2075"/>
        <v>46853</v>
      </c>
      <c r="AE6816" s="33"/>
    </row>
    <row r="6817" spans="1:31" x14ac:dyDescent="0.2">
      <c r="A6817" s="90">
        <f t="shared" si="2081"/>
        <v>46842</v>
      </c>
      <c r="B6817" s="2">
        <f t="shared" si="2076"/>
        <v>0</v>
      </c>
      <c r="C6817" s="2">
        <f t="shared" si="2074"/>
        <v>152630.22495798982</v>
      </c>
      <c r="D6817" s="47">
        <f t="shared" si="2082"/>
        <v>46823</v>
      </c>
      <c r="E6817" s="3">
        <f t="shared" si="2072"/>
        <v>-1</v>
      </c>
      <c r="F6817" s="4">
        <f t="shared" si="2089"/>
        <v>20</v>
      </c>
      <c r="G6817" s="4">
        <f t="shared" si="2087"/>
        <v>31</v>
      </c>
      <c r="H6817" s="2">
        <f t="shared" si="2083"/>
        <v>0</v>
      </c>
      <c r="I6817" s="2">
        <f t="shared" si="2084"/>
        <v>0</v>
      </c>
      <c r="J6817" s="2">
        <f t="shared" si="2077"/>
        <v>0</v>
      </c>
      <c r="K6817" s="2">
        <f t="shared" si="2078"/>
        <v>0</v>
      </c>
      <c r="L6817" s="1">
        <f t="shared" si="2085"/>
        <v>0</v>
      </c>
      <c r="M6817" s="3">
        <f t="shared" si="2073"/>
        <v>0</v>
      </c>
      <c r="N6817" s="2">
        <f t="shared" si="2079"/>
        <v>0</v>
      </c>
      <c r="O6817" s="18">
        <f t="shared" si="2086"/>
        <v>0.14499999999999999</v>
      </c>
      <c r="P6817" s="8">
        <f t="shared" si="2090"/>
        <v>1.007306381</v>
      </c>
      <c r="Q6817" s="2">
        <f t="shared" si="2088"/>
        <v>0</v>
      </c>
      <c r="R6817" s="2">
        <f t="shared" si="2080"/>
        <v>0</v>
      </c>
      <c r="S6817" s="9" t="s">
        <v>56</v>
      </c>
      <c r="T6817" s="47">
        <f t="shared" si="2075"/>
        <v>46853</v>
      </c>
      <c r="AE6817" s="33"/>
    </row>
    <row r="6818" spans="1:31" x14ac:dyDescent="0.2">
      <c r="A6818" s="90">
        <f t="shared" si="2081"/>
        <v>46843</v>
      </c>
      <c r="B6818" s="2">
        <f t="shared" si="2076"/>
        <v>0</v>
      </c>
      <c r="C6818" s="2">
        <f t="shared" si="2074"/>
        <v>152630.22495798982</v>
      </c>
      <c r="D6818" s="47">
        <f t="shared" si="2082"/>
        <v>46823</v>
      </c>
      <c r="E6818" s="3">
        <f t="shared" si="2072"/>
        <v>-1</v>
      </c>
      <c r="F6818" s="4">
        <f t="shared" si="2089"/>
        <v>21</v>
      </c>
      <c r="G6818" s="4">
        <f t="shared" si="2087"/>
        <v>31</v>
      </c>
      <c r="H6818" s="2">
        <f t="shared" si="2083"/>
        <v>0</v>
      </c>
      <c r="I6818" s="2">
        <f t="shared" si="2084"/>
        <v>0</v>
      </c>
      <c r="J6818" s="2">
        <f t="shared" si="2077"/>
        <v>0</v>
      </c>
      <c r="K6818" s="2">
        <f t="shared" si="2078"/>
        <v>0</v>
      </c>
      <c r="L6818" s="1">
        <f t="shared" si="2085"/>
        <v>0</v>
      </c>
      <c r="M6818" s="3">
        <f t="shared" si="2073"/>
        <v>0</v>
      </c>
      <c r="N6818" s="2">
        <f t="shared" si="2079"/>
        <v>0</v>
      </c>
      <c r="O6818" s="18">
        <f t="shared" si="2086"/>
        <v>0.14499999999999999</v>
      </c>
      <c r="P6818" s="8">
        <f t="shared" si="2090"/>
        <v>1.007673099</v>
      </c>
      <c r="Q6818" s="2">
        <f t="shared" si="2088"/>
        <v>0</v>
      </c>
      <c r="R6818" s="2">
        <f t="shared" si="2080"/>
        <v>0</v>
      </c>
      <c r="S6818" s="9" t="s">
        <v>56</v>
      </c>
      <c r="T6818" s="47">
        <f t="shared" si="2075"/>
        <v>46853</v>
      </c>
      <c r="AE6818" s="33"/>
    </row>
    <row r="6819" spans="1:31" x14ac:dyDescent="0.2">
      <c r="A6819" s="90">
        <f t="shared" si="2081"/>
        <v>46844</v>
      </c>
      <c r="B6819" s="2">
        <f t="shared" si="2076"/>
        <v>0</v>
      </c>
      <c r="C6819" s="2">
        <f t="shared" si="2074"/>
        <v>152630.22495798982</v>
      </c>
      <c r="D6819" s="47">
        <f t="shared" si="2082"/>
        <v>46823</v>
      </c>
      <c r="E6819" s="3">
        <f t="shared" si="2072"/>
        <v>-1</v>
      </c>
      <c r="F6819" s="4">
        <f t="shared" si="2089"/>
        <v>22</v>
      </c>
      <c r="G6819" s="4">
        <f t="shared" si="2087"/>
        <v>31</v>
      </c>
      <c r="H6819" s="2">
        <f t="shared" si="2083"/>
        <v>0</v>
      </c>
      <c r="I6819" s="2">
        <f t="shared" si="2084"/>
        <v>0</v>
      </c>
      <c r="J6819" s="2">
        <f t="shared" si="2077"/>
        <v>0</v>
      </c>
      <c r="K6819" s="2">
        <f t="shared" si="2078"/>
        <v>0</v>
      </c>
      <c r="L6819" s="1">
        <f t="shared" si="2085"/>
        <v>0</v>
      </c>
      <c r="M6819" s="3">
        <f t="shared" si="2073"/>
        <v>0</v>
      </c>
      <c r="N6819" s="2">
        <f t="shared" si="2079"/>
        <v>0</v>
      </c>
      <c r="O6819" s="18">
        <f t="shared" si="2086"/>
        <v>0.14499999999999999</v>
      </c>
      <c r="P6819" s="8">
        <f t="shared" si="2090"/>
        <v>1.008039949</v>
      </c>
      <c r="Q6819" s="2">
        <f t="shared" si="2088"/>
        <v>0</v>
      </c>
      <c r="R6819" s="2">
        <f t="shared" si="2080"/>
        <v>0</v>
      </c>
      <c r="S6819" s="9" t="s">
        <v>56</v>
      </c>
      <c r="T6819" s="47">
        <f t="shared" si="2075"/>
        <v>46853</v>
      </c>
      <c r="AE6819" s="33"/>
    </row>
    <row r="6820" spans="1:31" x14ac:dyDescent="0.2">
      <c r="A6820" s="90">
        <f t="shared" si="2081"/>
        <v>46845</v>
      </c>
      <c r="B6820" s="2">
        <f t="shared" si="2076"/>
        <v>0</v>
      </c>
      <c r="C6820" s="2">
        <f t="shared" si="2074"/>
        <v>152630.22495798982</v>
      </c>
      <c r="D6820" s="47">
        <f t="shared" si="2082"/>
        <v>46823</v>
      </c>
      <c r="E6820" s="3">
        <f t="shared" si="2072"/>
        <v>-1</v>
      </c>
      <c r="F6820" s="4">
        <f t="shared" si="2089"/>
        <v>23</v>
      </c>
      <c r="G6820" s="4">
        <f t="shared" si="2087"/>
        <v>31</v>
      </c>
      <c r="H6820" s="2">
        <f t="shared" si="2083"/>
        <v>0</v>
      </c>
      <c r="I6820" s="2">
        <f t="shared" si="2084"/>
        <v>0</v>
      </c>
      <c r="J6820" s="2">
        <f t="shared" si="2077"/>
        <v>0</v>
      </c>
      <c r="K6820" s="2">
        <f t="shared" si="2078"/>
        <v>0</v>
      </c>
      <c r="L6820" s="1">
        <f t="shared" si="2085"/>
        <v>0</v>
      </c>
      <c r="M6820" s="3">
        <f t="shared" si="2073"/>
        <v>0</v>
      </c>
      <c r="N6820" s="2">
        <f t="shared" si="2079"/>
        <v>0</v>
      </c>
      <c r="O6820" s="18">
        <f t="shared" si="2086"/>
        <v>0.14499999999999999</v>
      </c>
      <c r="P6820" s="8">
        <f t="shared" si="2090"/>
        <v>1.0084069339999999</v>
      </c>
      <c r="Q6820" s="2">
        <f t="shared" si="2088"/>
        <v>0</v>
      </c>
      <c r="R6820" s="2">
        <f t="shared" si="2080"/>
        <v>0</v>
      </c>
      <c r="S6820" s="9" t="s">
        <v>56</v>
      </c>
      <c r="T6820" s="47">
        <f t="shared" si="2075"/>
        <v>46853</v>
      </c>
      <c r="AE6820" s="33"/>
    </row>
    <row r="6821" spans="1:31" x14ac:dyDescent="0.2">
      <c r="A6821" s="90">
        <f t="shared" si="2081"/>
        <v>46846</v>
      </c>
      <c r="B6821" s="2">
        <f t="shared" si="2076"/>
        <v>0</v>
      </c>
      <c r="C6821" s="2">
        <f t="shared" si="2074"/>
        <v>152630.22495798982</v>
      </c>
      <c r="D6821" s="47">
        <f t="shared" si="2082"/>
        <v>46823</v>
      </c>
      <c r="E6821" s="3">
        <f t="shared" si="2072"/>
        <v>-1</v>
      </c>
      <c r="F6821" s="4">
        <f t="shared" si="2089"/>
        <v>24</v>
      </c>
      <c r="G6821" s="4">
        <f t="shared" si="2087"/>
        <v>31</v>
      </c>
      <c r="H6821" s="2">
        <f t="shared" si="2083"/>
        <v>0</v>
      </c>
      <c r="I6821" s="2">
        <f t="shared" si="2084"/>
        <v>0</v>
      </c>
      <c r="J6821" s="2">
        <f t="shared" si="2077"/>
        <v>0</v>
      </c>
      <c r="K6821" s="2">
        <f t="shared" si="2078"/>
        <v>0</v>
      </c>
      <c r="L6821" s="1">
        <f t="shared" si="2085"/>
        <v>0</v>
      </c>
      <c r="M6821" s="3">
        <f t="shared" si="2073"/>
        <v>0</v>
      </c>
      <c r="N6821" s="2">
        <f t="shared" si="2079"/>
        <v>0</v>
      </c>
      <c r="O6821" s="18">
        <f t="shared" si="2086"/>
        <v>0.14499999999999999</v>
      </c>
      <c r="P6821" s="8">
        <f t="shared" si="2090"/>
        <v>1.0087740510000001</v>
      </c>
      <c r="Q6821" s="2">
        <f t="shared" si="2088"/>
        <v>0</v>
      </c>
      <c r="R6821" s="2">
        <f t="shared" si="2080"/>
        <v>0</v>
      </c>
      <c r="S6821" s="9" t="s">
        <v>56</v>
      </c>
      <c r="T6821" s="47">
        <f t="shared" si="2075"/>
        <v>46853</v>
      </c>
      <c r="AE6821" s="33"/>
    </row>
    <row r="6822" spans="1:31" x14ac:dyDescent="0.2">
      <c r="A6822" s="90">
        <f t="shared" si="2081"/>
        <v>46847</v>
      </c>
      <c r="B6822" s="2">
        <f t="shared" si="2076"/>
        <v>0</v>
      </c>
      <c r="C6822" s="2">
        <f t="shared" si="2074"/>
        <v>152630.22495798982</v>
      </c>
      <c r="D6822" s="47">
        <f t="shared" si="2082"/>
        <v>46823</v>
      </c>
      <c r="E6822" s="3">
        <f t="shared" si="2072"/>
        <v>-1</v>
      </c>
      <c r="F6822" s="4">
        <f t="shared" si="2089"/>
        <v>25</v>
      </c>
      <c r="G6822" s="4">
        <f t="shared" si="2087"/>
        <v>31</v>
      </c>
      <c r="H6822" s="2">
        <f t="shared" si="2083"/>
        <v>0</v>
      </c>
      <c r="I6822" s="2">
        <f t="shared" si="2084"/>
        <v>0</v>
      </c>
      <c r="J6822" s="2">
        <f t="shared" si="2077"/>
        <v>0</v>
      </c>
      <c r="K6822" s="2">
        <f t="shared" si="2078"/>
        <v>0</v>
      </c>
      <c r="L6822" s="1">
        <f t="shared" si="2085"/>
        <v>0</v>
      </c>
      <c r="M6822" s="3">
        <f t="shared" si="2073"/>
        <v>0</v>
      </c>
      <c r="N6822" s="2">
        <f t="shared" si="2079"/>
        <v>0</v>
      </c>
      <c r="O6822" s="18">
        <f t="shared" si="2086"/>
        <v>0.14499999999999999</v>
      </c>
      <c r="P6822" s="8">
        <f t="shared" si="2090"/>
        <v>1.009141303</v>
      </c>
      <c r="Q6822" s="2">
        <f t="shared" si="2088"/>
        <v>0</v>
      </c>
      <c r="R6822" s="2">
        <f t="shared" si="2080"/>
        <v>0</v>
      </c>
      <c r="S6822" s="9" t="s">
        <v>56</v>
      </c>
      <c r="T6822" s="47">
        <f t="shared" si="2075"/>
        <v>46853</v>
      </c>
      <c r="AE6822" s="33"/>
    </row>
    <row r="6823" spans="1:31" x14ac:dyDescent="0.2">
      <c r="A6823" s="90">
        <f t="shared" si="2081"/>
        <v>46848</v>
      </c>
      <c r="B6823" s="2">
        <f t="shared" si="2076"/>
        <v>0</v>
      </c>
      <c r="C6823" s="2">
        <f t="shared" si="2074"/>
        <v>152630.22495798982</v>
      </c>
      <c r="D6823" s="47">
        <f t="shared" si="2082"/>
        <v>46823</v>
      </c>
      <c r="E6823" s="3">
        <f t="shared" si="2072"/>
        <v>-1</v>
      </c>
      <c r="F6823" s="4">
        <f t="shared" si="2089"/>
        <v>26</v>
      </c>
      <c r="G6823" s="4">
        <f t="shared" si="2087"/>
        <v>31</v>
      </c>
      <c r="H6823" s="2">
        <f t="shared" si="2083"/>
        <v>0</v>
      </c>
      <c r="I6823" s="2">
        <f t="shared" si="2084"/>
        <v>0</v>
      </c>
      <c r="J6823" s="2">
        <f t="shared" si="2077"/>
        <v>0</v>
      </c>
      <c r="K6823" s="2">
        <f t="shared" si="2078"/>
        <v>0</v>
      </c>
      <c r="L6823" s="1">
        <f t="shared" si="2085"/>
        <v>0</v>
      </c>
      <c r="M6823" s="3">
        <f t="shared" si="2073"/>
        <v>0</v>
      </c>
      <c r="N6823" s="2">
        <f t="shared" si="2079"/>
        <v>0</v>
      </c>
      <c r="O6823" s="18">
        <f t="shared" si="2086"/>
        <v>0.14499999999999999</v>
      </c>
      <c r="P6823" s="8">
        <f t="shared" si="2090"/>
        <v>1.0095086879999999</v>
      </c>
      <c r="Q6823" s="2">
        <f t="shared" si="2088"/>
        <v>0</v>
      </c>
      <c r="R6823" s="2">
        <f t="shared" si="2080"/>
        <v>0</v>
      </c>
      <c r="S6823" s="9" t="s">
        <v>56</v>
      </c>
      <c r="T6823" s="47">
        <f t="shared" si="2075"/>
        <v>46853</v>
      </c>
      <c r="AE6823" s="33"/>
    </row>
    <row r="6824" spans="1:31" x14ac:dyDescent="0.2">
      <c r="A6824" s="90">
        <f t="shared" si="2081"/>
        <v>46849</v>
      </c>
      <c r="B6824" s="2">
        <f t="shared" si="2076"/>
        <v>0</v>
      </c>
      <c r="C6824" s="2">
        <f t="shared" si="2074"/>
        <v>152630.22495798982</v>
      </c>
      <c r="D6824" s="47">
        <f t="shared" si="2082"/>
        <v>46823</v>
      </c>
      <c r="E6824" s="3">
        <f t="shared" si="2072"/>
        <v>-1</v>
      </c>
      <c r="F6824" s="4">
        <f t="shared" si="2089"/>
        <v>27</v>
      </c>
      <c r="G6824" s="4">
        <f t="shared" si="2087"/>
        <v>31</v>
      </c>
      <c r="H6824" s="2">
        <f t="shared" si="2083"/>
        <v>0</v>
      </c>
      <c r="I6824" s="2">
        <f t="shared" si="2084"/>
        <v>0</v>
      </c>
      <c r="J6824" s="2">
        <f t="shared" si="2077"/>
        <v>0</v>
      </c>
      <c r="K6824" s="2">
        <f t="shared" si="2078"/>
        <v>0</v>
      </c>
      <c r="L6824" s="1">
        <f t="shared" si="2085"/>
        <v>0</v>
      </c>
      <c r="M6824" s="3">
        <f t="shared" si="2073"/>
        <v>0</v>
      </c>
      <c r="N6824" s="2">
        <f t="shared" si="2079"/>
        <v>0</v>
      </c>
      <c r="O6824" s="18">
        <f t="shared" si="2086"/>
        <v>0.14499999999999999</v>
      </c>
      <c r="P6824" s="8">
        <f t="shared" si="2090"/>
        <v>1.009876207</v>
      </c>
      <c r="Q6824" s="2">
        <f t="shared" si="2088"/>
        <v>0</v>
      </c>
      <c r="R6824" s="2">
        <f t="shared" si="2080"/>
        <v>0</v>
      </c>
      <c r="S6824" s="9" t="s">
        <v>56</v>
      </c>
      <c r="T6824" s="47">
        <f t="shared" si="2075"/>
        <v>46853</v>
      </c>
      <c r="AE6824" s="33"/>
    </row>
    <row r="6825" spans="1:31" x14ac:dyDescent="0.2">
      <c r="A6825" s="90">
        <f t="shared" si="2081"/>
        <v>46850</v>
      </c>
      <c r="B6825" s="2">
        <f t="shared" si="2076"/>
        <v>0</v>
      </c>
      <c r="C6825" s="2">
        <f t="shared" si="2074"/>
        <v>152630.22495798982</v>
      </c>
      <c r="D6825" s="47">
        <f t="shared" si="2082"/>
        <v>46823</v>
      </c>
      <c r="E6825" s="3">
        <f t="shared" si="2072"/>
        <v>-1</v>
      </c>
      <c r="F6825" s="4">
        <f t="shared" si="2089"/>
        <v>28</v>
      </c>
      <c r="G6825" s="4">
        <f t="shared" si="2087"/>
        <v>31</v>
      </c>
      <c r="H6825" s="2">
        <f t="shared" si="2083"/>
        <v>0</v>
      </c>
      <c r="I6825" s="2">
        <f t="shared" si="2084"/>
        <v>0</v>
      </c>
      <c r="J6825" s="2">
        <f t="shared" si="2077"/>
        <v>0</v>
      </c>
      <c r="K6825" s="2">
        <f t="shared" si="2078"/>
        <v>0</v>
      </c>
      <c r="L6825" s="1">
        <f t="shared" si="2085"/>
        <v>0</v>
      </c>
      <c r="M6825" s="3">
        <f t="shared" si="2073"/>
        <v>0</v>
      </c>
      <c r="N6825" s="2">
        <f t="shared" si="2079"/>
        <v>0</v>
      </c>
      <c r="O6825" s="18">
        <f t="shared" si="2086"/>
        <v>0.14499999999999999</v>
      </c>
      <c r="P6825" s="8">
        <f t="shared" si="2090"/>
        <v>1.0102438600000001</v>
      </c>
      <c r="Q6825" s="2">
        <f t="shared" si="2088"/>
        <v>0</v>
      </c>
      <c r="R6825" s="2">
        <f t="shared" si="2080"/>
        <v>0</v>
      </c>
      <c r="S6825" s="9" t="s">
        <v>56</v>
      </c>
      <c r="T6825" s="47">
        <f t="shared" si="2075"/>
        <v>46853</v>
      </c>
      <c r="AE6825" s="33"/>
    </row>
    <row r="6826" spans="1:31" x14ac:dyDescent="0.2">
      <c r="A6826" s="90">
        <f t="shared" si="2081"/>
        <v>46851</v>
      </c>
      <c r="B6826" s="2">
        <f t="shared" si="2076"/>
        <v>0</v>
      </c>
      <c r="C6826" s="2">
        <f t="shared" si="2074"/>
        <v>152630.22495798982</v>
      </c>
      <c r="D6826" s="47">
        <f t="shared" si="2082"/>
        <v>46823</v>
      </c>
      <c r="E6826" s="3">
        <f t="shared" si="2072"/>
        <v>-1</v>
      </c>
      <c r="F6826" s="4">
        <f t="shared" si="2089"/>
        <v>29</v>
      </c>
      <c r="G6826" s="4">
        <f t="shared" si="2087"/>
        <v>31</v>
      </c>
      <c r="H6826" s="2">
        <f t="shared" si="2083"/>
        <v>0</v>
      </c>
      <c r="I6826" s="2">
        <f t="shared" si="2084"/>
        <v>0</v>
      </c>
      <c r="J6826" s="2">
        <f t="shared" si="2077"/>
        <v>0</v>
      </c>
      <c r="K6826" s="2">
        <f t="shared" si="2078"/>
        <v>0</v>
      </c>
      <c r="L6826" s="1">
        <f t="shared" si="2085"/>
        <v>0</v>
      </c>
      <c r="M6826" s="3">
        <f t="shared" si="2073"/>
        <v>0</v>
      </c>
      <c r="N6826" s="2">
        <f t="shared" si="2079"/>
        <v>0</v>
      </c>
      <c r="O6826" s="18">
        <f t="shared" si="2086"/>
        <v>0.14499999999999999</v>
      </c>
      <c r="P6826" s="8">
        <f t="shared" si="2090"/>
        <v>1.0106116460000001</v>
      </c>
      <c r="Q6826" s="2">
        <f t="shared" si="2088"/>
        <v>0</v>
      </c>
      <c r="R6826" s="2">
        <f t="shared" si="2080"/>
        <v>0</v>
      </c>
      <c r="S6826" s="9" t="s">
        <v>56</v>
      </c>
      <c r="T6826" s="47">
        <f t="shared" si="2075"/>
        <v>46853</v>
      </c>
      <c r="AE6826" s="33"/>
    </row>
    <row r="6827" spans="1:31" x14ac:dyDescent="0.2">
      <c r="A6827" s="90">
        <f t="shared" si="2081"/>
        <v>46852</v>
      </c>
      <c r="B6827" s="2">
        <f t="shared" si="2076"/>
        <v>0</v>
      </c>
      <c r="C6827" s="2">
        <f t="shared" si="2074"/>
        <v>152630.22495798982</v>
      </c>
      <c r="D6827" s="47">
        <f t="shared" si="2082"/>
        <v>46823</v>
      </c>
      <c r="E6827" s="3">
        <f t="shared" ref="E6827:E6890" si="2091">IF(DAY(A6826)=$E$2,VLOOKUP(A6826,$AF$10:$AG$315,2),E6826)</f>
        <v>-1</v>
      </c>
      <c r="F6827" s="4">
        <f t="shared" si="2089"/>
        <v>30</v>
      </c>
      <c r="G6827" s="4">
        <f t="shared" si="2087"/>
        <v>31</v>
      </c>
      <c r="H6827" s="2">
        <f t="shared" si="2083"/>
        <v>0</v>
      </c>
      <c r="I6827" s="2">
        <f t="shared" si="2084"/>
        <v>0</v>
      </c>
      <c r="J6827" s="2">
        <f t="shared" si="2077"/>
        <v>0</v>
      </c>
      <c r="K6827" s="2">
        <f t="shared" si="2078"/>
        <v>0</v>
      </c>
      <c r="L6827" s="1">
        <f t="shared" si="2085"/>
        <v>0</v>
      </c>
      <c r="M6827" s="3">
        <f t="shared" si="2073"/>
        <v>0</v>
      </c>
      <c r="N6827" s="2">
        <f t="shared" si="2079"/>
        <v>0</v>
      </c>
      <c r="O6827" s="18">
        <f t="shared" si="2086"/>
        <v>0.14499999999999999</v>
      </c>
      <c r="P6827" s="8">
        <f t="shared" si="2090"/>
        <v>1.0109795669999999</v>
      </c>
      <c r="Q6827" s="2">
        <f t="shared" si="2088"/>
        <v>0</v>
      </c>
      <c r="R6827" s="2">
        <f t="shared" si="2080"/>
        <v>0</v>
      </c>
      <c r="S6827" s="9" t="s">
        <v>56</v>
      </c>
      <c r="T6827" s="47">
        <f t="shared" si="2075"/>
        <v>46853</v>
      </c>
      <c r="AE6827" s="33"/>
    </row>
    <row r="6828" spans="1:31" x14ac:dyDescent="0.2">
      <c r="A6828" s="90">
        <f t="shared" si="2081"/>
        <v>46853</v>
      </c>
      <c r="B6828" s="2">
        <f t="shared" si="2076"/>
        <v>0</v>
      </c>
      <c r="C6828" s="2">
        <f t="shared" si="2074"/>
        <v>152630.22495798982</v>
      </c>
      <c r="D6828" s="47">
        <f t="shared" si="2082"/>
        <v>46823</v>
      </c>
      <c r="E6828" s="3">
        <f t="shared" si="2091"/>
        <v>-1</v>
      </c>
      <c r="F6828" s="4">
        <f t="shared" si="2089"/>
        <v>31</v>
      </c>
      <c r="G6828" s="4">
        <f t="shared" si="2087"/>
        <v>31</v>
      </c>
      <c r="H6828" s="2">
        <f t="shared" si="2083"/>
        <v>0</v>
      </c>
      <c r="I6828" s="2">
        <f t="shared" si="2084"/>
        <v>0</v>
      </c>
      <c r="J6828" s="2">
        <f t="shared" si="2077"/>
        <v>0</v>
      </c>
      <c r="K6828" s="2">
        <f t="shared" si="2078"/>
        <v>0</v>
      </c>
      <c r="L6828" s="1">
        <f t="shared" si="2085"/>
        <v>224</v>
      </c>
      <c r="M6828" s="3">
        <f t="shared" si="2073"/>
        <v>3.6493999999999999E-2</v>
      </c>
      <c r="N6828" s="2">
        <f t="shared" si="2079"/>
        <v>0</v>
      </c>
      <c r="O6828" s="18">
        <f t="shared" si="2086"/>
        <v>0.14499999999999999</v>
      </c>
      <c r="P6828" s="8">
        <f t="shared" si="2090"/>
        <v>1.0113476210000001</v>
      </c>
      <c r="Q6828" s="2">
        <f t="shared" si="2088"/>
        <v>0</v>
      </c>
      <c r="R6828" s="2">
        <f t="shared" si="2080"/>
        <v>0</v>
      </c>
      <c r="S6828" s="9" t="s">
        <v>56</v>
      </c>
      <c r="T6828" s="47">
        <f t="shared" si="2075"/>
        <v>46853</v>
      </c>
      <c r="AE6828" s="33"/>
    </row>
    <row r="6829" spans="1:31" x14ac:dyDescent="0.2">
      <c r="A6829" s="90">
        <f t="shared" si="2081"/>
        <v>46854</v>
      </c>
      <c r="B6829" s="2">
        <f t="shared" si="2076"/>
        <v>0</v>
      </c>
      <c r="C6829" s="2">
        <f t="shared" si="2074"/>
        <v>147060.13752837983</v>
      </c>
      <c r="D6829" s="47">
        <f t="shared" si="2082"/>
        <v>46854</v>
      </c>
      <c r="E6829" s="3">
        <f t="shared" si="2091"/>
        <v>-1</v>
      </c>
      <c r="F6829" s="4">
        <f t="shared" si="2089"/>
        <v>1</v>
      </c>
      <c r="G6829" s="4">
        <f t="shared" si="2087"/>
        <v>30</v>
      </c>
      <c r="H6829" s="2">
        <f t="shared" si="2083"/>
        <v>0</v>
      </c>
      <c r="I6829" s="2">
        <f t="shared" si="2084"/>
        <v>0</v>
      </c>
      <c r="J6829" s="2">
        <f t="shared" si="2077"/>
        <v>0</v>
      </c>
      <c r="K6829" s="2">
        <f t="shared" si="2078"/>
        <v>0</v>
      </c>
      <c r="L6829" s="1">
        <f t="shared" si="2085"/>
        <v>0</v>
      </c>
      <c r="M6829" s="3">
        <f t="shared" si="2073"/>
        <v>0</v>
      </c>
      <c r="N6829" s="2">
        <f t="shared" si="2079"/>
        <v>0</v>
      </c>
      <c r="O6829" s="18">
        <f t="shared" si="2086"/>
        <v>0.14499999999999999</v>
      </c>
      <c r="P6829" s="8">
        <f t="shared" si="2090"/>
        <v>1.0003761950000001</v>
      </c>
      <c r="Q6829" s="2">
        <f t="shared" si="2088"/>
        <v>0</v>
      </c>
      <c r="R6829" s="2">
        <f t="shared" si="2080"/>
        <v>0</v>
      </c>
      <c r="S6829" s="9" t="s">
        <v>56</v>
      </c>
      <c r="T6829" s="47">
        <f t="shared" si="2075"/>
        <v>46883</v>
      </c>
      <c r="AE6829" s="33"/>
    </row>
    <row r="6830" spans="1:31" x14ac:dyDescent="0.2">
      <c r="A6830" s="90">
        <f t="shared" si="2081"/>
        <v>46855</v>
      </c>
      <c r="B6830" s="2">
        <f t="shared" si="2076"/>
        <v>0</v>
      </c>
      <c r="C6830" s="2">
        <f t="shared" si="2074"/>
        <v>147060.13752837983</v>
      </c>
      <c r="D6830" s="47">
        <f t="shared" si="2082"/>
        <v>46854</v>
      </c>
      <c r="E6830" s="3">
        <f t="shared" si="2091"/>
        <v>-1</v>
      </c>
      <c r="F6830" s="4">
        <f t="shared" si="2089"/>
        <v>2</v>
      </c>
      <c r="G6830" s="4">
        <f t="shared" si="2087"/>
        <v>30</v>
      </c>
      <c r="H6830" s="2">
        <f t="shared" si="2083"/>
        <v>0</v>
      </c>
      <c r="I6830" s="2">
        <f t="shared" si="2084"/>
        <v>0</v>
      </c>
      <c r="J6830" s="2">
        <f t="shared" si="2077"/>
        <v>0</v>
      </c>
      <c r="K6830" s="2">
        <f t="shared" si="2078"/>
        <v>0</v>
      </c>
      <c r="L6830" s="1">
        <f t="shared" si="2085"/>
        <v>0</v>
      </c>
      <c r="M6830" s="3">
        <f t="shared" si="2073"/>
        <v>0</v>
      </c>
      <c r="N6830" s="2">
        <f t="shared" si="2079"/>
        <v>0</v>
      </c>
      <c r="O6830" s="18">
        <f t="shared" si="2086"/>
        <v>0.14499999999999999</v>
      </c>
      <c r="P6830" s="8">
        <f t="shared" si="2090"/>
        <v>1.0007525310000001</v>
      </c>
      <c r="Q6830" s="2">
        <f t="shared" si="2088"/>
        <v>0</v>
      </c>
      <c r="R6830" s="2">
        <f t="shared" si="2080"/>
        <v>0</v>
      </c>
      <c r="S6830" s="9" t="s">
        <v>56</v>
      </c>
      <c r="T6830" s="47">
        <f t="shared" si="2075"/>
        <v>46883</v>
      </c>
      <c r="AE6830" s="33"/>
    </row>
    <row r="6831" spans="1:31" x14ac:dyDescent="0.2">
      <c r="A6831" s="90">
        <f t="shared" si="2081"/>
        <v>46856</v>
      </c>
      <c r="B6831" s="2">
        <f t="shared" si="2076"/>
        <v>0</v>
      </c>
      <c r="C6831" s="2">
        <f t="shared" si="2074"/>
        <v>147060.13752837983</v>
      </c>
      <c r="D6831" s="47">
        <f t="shared" si="2082"/>
        <v>46854</v>
      </c>
      <c r="E6831" s="3">
        <f t="shared" si="2091"/>
        <v>-1</v>
      </c>
      <c r="F6831" s="4">
        <f t="shared" si="2089"/>
        <v>3</v>
      </c>
      <c r="G6831" s="4">
        <f t="shared" si="2087"/>
        <v>30</v>
      </c>
      <c r="H6831" s="2">
        <f t="shared" si="2083"/>
        <v>0</v>
      </c>
      <c r="I6831" s="2">
        <f t="shared" si="2084"/>
        <v>0</v>
      </c>
      <c r="J6831" s="2">
        <f t="shared" si="2077"/>
        <v>0</v>
      </c>
      <c r="K6831" s="2">
        <f t="shared" si="2078"/>
        <v>0</v>
      </c>
      <c r="L6831" s="1">
        <f t="shared" si="2085"/>
        <v>0</v>
      </c>
      <c r="M6831" s="3">
        <f t="shared" si="2073"/>
        <v>0</v>
      </c>
      <c r="N6831" s="2">
        <f t="shared" si="2079"/>
        <v>0</v>
      </c>
      <c r="O6831" s="18">
        <f t="shared" si="2086"/>
        <v>0.14499999999999999</v>
      </c>
      <c r="P6831" s="8">
        <f t="shared" si="2090"/>
        <v>1.001129009</v>
      </c>
      <c r="Q6831" s="2">
        <f t="shared" si="2088"/>
        <v>0</v>
      </c>
      <c r="R6831" s="2">
        <f t="shared" si="2080"/>
        <v>0</v>
      </c>
      <c r="S6831" s="9" t="s">
        <v>56</v>
      </c>
      <c r="T6831" s="47">
        <f t="shared" si="2075"/>
        <v>46883</v>
      </c>
      <c r="AE6831" s="33"/>
    </row>
    <row r="6832" spans="1:31" x14ac:dyDescent="0.2">
      <c r="A6832" s="90">
        <f t="shared" si="2081"/>
        <v>46857</v>
      </c>
      <c r="B6832" s="2">
        <f t="shared" si="2076"/>
        <v>0</v>
      </c>
      <c r="C6832" s="2">
        <f t="shared" si="2074"/>
        <v>147060.13752837983</v>
      </c>
      <c r="D6832" s="47">
        <f t="shared" si="2082"/>
        <v>46854</v>
      </c>
      <c r="E6832" s="3">
        <f t="shared" si="2091"/>
        <v>-1</v>
      </c>
      <c r="F6832" s="4">
        <f t="shared" si="2089"/>
        <v>4</v>
      </c>
      <c r="G6832" s="4">
        <f t="shared" si="2087"/>
        <v>30</v>
      </c>
      <c r="H6832" s="2">
        <f t="shared" si="2083"/>
        <v>0</v>
      </c>
      <c r="I6832" s="2">
        <f t="shared" si="2084"/>
        <v>0</v>
      </c>
      <c r="J6832" s="2">
        <f t="shared" si="2077"/>
        <v>0</v>
      </c>
      <c r="K6832" s="2">
        <f t="shared" si="2078"/>
        <v>0</v>
      </c>
      <c r="L6832" s="1">
        <f t="shared" si="2085"/>
        <v>0</v>
      </c>
      <c r="M6832" s="3">
        <f t="shared" si="2073"/>
        <v>0</v>
      </c>
      <c r="N6832" s="2">
        <f t="shared" si="2079"/>
        <v>0</v>
      </c>
      <c r="O6832" s="18">
        <f t="shared" si="2086"/>
        <v>0.14499999999999999</v>
      </c>
      <c r="P6832" s="8">
        <f t="shared" si="2090"/>
        <v>1.0015056280000001</v>
      </c>
      <c r="Q6832" s="2">
        <f t="shared" si="2088"/>
        <v>0</v>
      </c>
      <c r="R6832" s="2">
        <f t="shared" si="2080"/>
        <v>0</v>
      </c>
      <c r="S6832" s="9" t="s">
        <v>56</v>
      </c>
      <c r="T6832" s="47">
        <f t="shared" si="2075"/>
        <v>46883</v>
      </c>
      <c r="AE6832" s="33"/>
    </row>
    <row r="6833" spans="1:31" x14ac:dyDescent="0.2">
      <c r="A6833" s="90">
        <f t="shared" si="2081"/>
        <v>46858</v>
      </c>
      <c r="B6833" s="2">
        <f t="shared" si="2076"/>
        <v>0</v>
      </c>
      <c r="C6833" s="2">
        <f t="shared" si="2074"/>
        <v>147060.13752837983</v>
      </c>
      <c r="D6833" s="47">
        <f t="shared" si="2082"/>
        <v>46854</v>
      </c>
      <c r="E6833" s="3">
        <f t="shared" si="2091"/>
        <v>-1</v>
      </c>
      <c r="F6833" s="4">
        <f t="shared" si="2089"/>
        <v>5</v>
      </c>
      <c r="G6833" s="4">
        <f t="shared" si="2087"/>
        <v>30</v>
      </c>
      <c r="H6833" s="2">
        <f t="shared" si="2083"/>
        <v>0</v>
      </c>
      <c r="I6833" s="2">
        <f t="shared" si="2084"/>
        <v>0</v>
      </c>
      <c r="J6833" s="2">
        <f t="shared" si="2077"/>
        <v>0</v>
      </c>
      <c r="K6833" s="2">
        <f t="shared" si="2078"/>
        <v>0</v>
      </c>
      <c r="L6833" s="1">
        <f t="shared" si="2085"/>
        <v>0</v>
      </c>
      <c r="M6833" s="3">
        <f t="shared" si="2073"/>
        <v>0</v>
      </c>
      <c r="N6833" s="2">
        <f t="shared" si="2079"/>
        <v>0</v>
      </c>
      <c r="O6833" s="18">
        <f t="shared" si="2086"/>
        <v>0.14499999999999999</v>
      </c>
      <c r="P6833" s="8">
        <f t="shared" si="2090"/>
        <v>1.0018823889999999</v>
      </c>
      <c r="Q6833" s="2">
        <f t="shared" si="2088"/>
        <v>0</v>
      </c>
      <c r="R6833" s="2">
        <f t="shared" si="2080"/>
        <v>0</v>
      </c>
      <c r="S6833" s="9" t="s">
        <v>56</v>
      </c>
      <c r="T6833" s="47">
        <f t="shared" si="2075"/>
        <v>46883</v>
      </c>
      <c r="AE6833" s="33"/>
    </row>
    <row r="6834" spans="1:31" x14ac:dyDescent="0.2">
      <c r="A6834" s="90">
        <f t="shared" si="2081"/>
        <v>46859</v>
      </c>
      <c r="B6834" s="2">
        <f t="shared" si="2076"/>
        <v>0</v>
      </c>
      <c r="C6834" s="2">
        <f t="shared" si="2074"/>
        <v>147060.13752837983</v>
      </c>
      <c r="D6834" s="47">
        <f t="shared" si="2082"/>
        <v>46854</v>
      </c>
      <c r="E6834" s="3">
        <f t="shared" si="2091"/>
        <v>-1</v>
      </c>
      <c r="F6834" s="4">
        <f t="shared" si="2089"/>
        <v>6</v>
      </c>
      <c r="G6834" s="4">
        <f t="shared" si="2087"/>
        <v>30</v>
      </c>
      <c r="H6834" s="2">
        <f t="shared" si="2083"/>
        <v>0</v>
      </c>
      <c r="I6834" s="2">
        <f t="shared" si="2084"/>
        <v>0</v>
      </c>
      <c r="J6834" s="2">
        <f t="shared" si="2077"/>
        <v>0</v>
      </c>
      <c r="K6834" s="2">
        <f t="shared" si="2078"/>
        <v>0</v>
      </c>
      <c r="L6834" s="1">
        <f t="shared" si="2085"/>
        <v>0</v>
      </c>
      <c r="M6834" s="3">
        <f t="shared" si="2073"/>
        <v>0</v>
      </c>
      <c r="N6834" s="2">
        <f t="shared" si="2079"/>
        <v>0</v>
      </c>
      <c r="O6834" s="18">
        <f t="shared" si="2086"/>
        <v>0.14499999999999999</v>
      </c>
      <c r="P6834" s="8">
        <f t="shared" si="2090"/>
        <v>1.002259292</v>
      </c>
      <c r="Q6834" s="2">
        <f t="shared" si="2088"/>
        <v>0</v>
      </c>
      <c r="R6834" s="2">
        <f t="shared" si="2080"/>
        <v>0</v>
      </c>
      <c r="S6834" s="9" t="s">
        <v>56</v>
      </c>
      <c r="T6834" s="47">
        <f t="shared" si="2075"/>
        <v>46883</v>
      </c>
      <c r="AE6834" s="33"/>
    </row>
    <row r="6835" spans="1:31" x14ac:dyDescent="0.2">
      <c r="A6835" s="90">
        <f t="shared" si="2081"/>
        <v>46860</v>
      </c>
      <c r="B6835" s="2">
        <f t="shared" si="2076"/>
        <v>0</v>
      </c>
      <c r="C6835" s="2">
        <f t="shared" si="2074"/>
        <v>147060.13752837983</v>
      </c>
      <c r="D6835" s="47">
        <f t="shared" si="2082"/>
        <v>46854</v>
      </c>
      <c r="E6835" s="3">
        <f t="shared" si="2091"/>
        <v>-1</v>
      </c>
      <c r="F6835" s="4">
        <f t="shared" si="2089"/>
        <v>7</v>
      </c>
      <c r="G6835" s="4">
        <f t="shared" si="2087"/>
        <v>30</v>
      </c>
      <c r="H6835" s="2">
        <f t="shared" si="2083"/>
        <v>0</v>
      </c>
      <c r="I6835" s="2">
        <f t="shared" si="2084"/>
        <v>0</v>
      </c>
      <c r="J6835" s="2">
        <f t="shared" si="2077"/>
        <v>0</v>
      </c>
      <c r="K6835" s="2">
        <f t="shared" si="2078"/>
        <v>0</v>
      </c>
      <c r="L6835" s="1">
        <f t="shared" si="2085"/>
        <v>0</v>
      </c>
      <c r="M6835" s="3">
        <f t="shared" si="2073"/>
        <v>0</v>
      </c>
      <c r="N6835" s="2">
        <f t="shared" si="2079"/>
        <v>0</v>
      </c>
      <c r="O6835" s="18">
        <f t="shared" si="2086"/>
        <v>0.14499999999999999</v>
      </c>
      <c r="P6835" s="8">
        <f t="shared" si="2090"/>
        <v>1.002636337</v>
      </c>
      <c r="Q6835" s="2">
        <f t="shared" si="2088"/>
        <v>0</v>
      </c>
      <c r="R6835" s="2">
        <f t="shared" si="2080"/>
        <v>0</v>
      </c>
      <c r="S6835" s="9" t="s">
        <v>56</v>
      </c>
      <c r="T6835" s="47">
        <f t="shared" si="2075"/>
        <v>46883</v>
      </c>
      <c r="AE6835" s="33"/>
    </row>
    <row r="6836" spans="1:31" x14ac:dyDescent="0.2">
      <c r="A6836" s="90">
        <f t="shared" si="2081"/>
        <v>46861</v>
      </c>
      <c r="B6836" s="2">
        <f t="shared" si="2076"/>
        <v>0</v>
      </c>
      <c r="C6836" s="2">
        <f t="shared" si="2074"/>
        <v>147060.13752837983</v>
      </c>
      <c r="D6836" s="47">
        <f t="shared" si="2082"/>
        <v>46854</v>
      </c>
      <c r="E6836" s="3">
        <f t="shared" si="2091"/>
        <v>-1</v>
      </c>
      <c r="F6836" s="4">
        <f t="shared" si="2089"/>
        <v>8</v>
      </c>
      <c r="G6836" s="4">
        <f t="shared" si="2087"/>
        <v>30</v>
      </c>
      <c r="H6836" s="2">
        <f t="shared" si="2083"/>
        <v>0</v>
      </c>
      <c r="I6836" s="2">
        <f t="shared" si="2084"/>
        <v>0</v>
      </c>
      <c r="J6836" s="2">
        <f t="shared" si="2077"/>
        <v>0</v>
      </c>
      <c r="K6836" s="2">
        <f t="shared" si="2078"/>
        <v>0</v>
      </c>
      <c r="L6836" s="1">
        <f t="shared" si="2085"/>
        <v>0</v>
      </c>
      <c r="M6836" s="3">
        <f t="shared" si="2073"/>
        <v>0</v>
      </c>
      <c r="N6836" s="2">
        <f t="shared" si="2079"/>
        <v>0</v>
      </c>
      <c r="O6836" s="18">
        <f t="shared" si="2086"/>
        <v>0.14499999999999999</v>
      </c>
      <c r="P6836" s="8">
        <f t="shared" si="2090"/>
        <v>1.0030135229999999</v>
      </c>
      <c r="Q6836" s="2">
        <f t="shared" si="2088"/>
        <v>0</v>
      </c>
      <c r="R6836" s="2">
        <f t="shared" si="2080"/>
        <v>0</v>
      </c>
      <c r="S6836" s="9" t="s">
        <v>56</v>
      </c>
      <c r="T6836" s="47">
        <f t="shared" si="2075"/>
        <v>46883</v>
      </c>
      <c r="AE6836" s="33"/>
    </row>
    <row r="6837" spans="1:31" x14ac:dyDescent="0.2">
      <c r="A6837" s="90">
        <f t="shared" si="2081"/>
        <v>46862</v>
      </c>
      <c r="B6837" s="2">
        <f t="shared" si="2076"/>
        <v>0</v>
      </c>
      <c r="C6837" s="2">
        <f t="shared" si="2074"/>
        <v>147060.13752837983</v>
      </c>
      <c r="D6837" s="47">
        <f t="shared" si="2082"/>
        <v>46854</v>
      </c>
      <c r="E6837" s="3">
        <f t="shared" si="2091"/>
        <v>-1</v>
      </c>
      <c r="F6837" s="4">
        <f t="shared" si="2089"/>
        <v>9</v>
      </c>
      <c r="G6837" s="4">
        <f t="shared" si="2087"/>
        <v>30</v>
      </c>
      <c r="H6837" s="2">
        <f t="shared" si="2083"/>
        <v>0</v>
      </c>
      <c r="I6837" s="2">
        <f t="shared" si="2084"/>
        <v>0</v>
      </c>
      <c r="J6837" s="2">
        <f t="shared" si="2077"/>
        <v>0</v>
      </c>
      <c r="K6837" s="2">
        <f t="shared" si="2078"/>
        <v>0</v>
      </c>
      <c r="L6837" s="1">
        <f t="shared" si="2085"/>
        <v>0</v>
      </c>
      <c r="M6837" s="3">
        <f t="shared" si="2073"/>
        <v>0</v>
      </c>
      <c r="N6837" s="2">
        <f t="shared" si="2079"/>
        <v>0</v>
      </c>
      <c r="O6837" s="18">
        <f t="shared" si="2086"/>
        <v>0.14499999999999999</v>
      </c>
      <c r="P6837" s="8">
        <f t="shared" si="2090"/>
        <v>1.0033908520000001</v>
      </c>
      <c r="Q6837" s="2">
        <f t="shared" si="2088"/>
        <v>0</v>
      </c>
      <c r="R6837" s="2">
        <f t="shared" si="2080"/>
        <v>0</v>
      </c>
      <c r="S6837" s="9" t="s">
        <v>56</v>
      </c>
      <c r="T6837" s="47">
        <f t="shared" si="2075"/>
        <v>46883</v>
      </c>
      <c r="AE6837" s="33"/>
    </row>
    <row r="6838" spans="1:31" x14ac:dyDescent="0.2">
      <c r="A6838" s="90">
        <f t="shared" si="2081"/>
        <v>46863</v>
      </c>
      <c r="B6838" s="2">
        <f t="shared" si="2076"/>
        <v>0</v>
      </c>
      <c r="C6838" s="2">
        <f t="shared" si="2074"/>
        <v>147060.13752837983</v>
      </c>
      <c r="D6838" s="47">
        <f t="shared" si="2082"/>
        <v>46854</v>
      </c>
      <c r="E6838" s="3">
        <f t="shared" si="2091"/>
        <v>-1</v>
      </c>
      <c r="F6838" s="4">
        <f t="shared" si="2089"/>
        <v>10</v>
      </c>
      <c r="G6838" s="4">
        <f t="shared" si="2087"/>
        <v>30</v>
      </c>
      <c r="H6838" s="2">
        <f t="shared" si="2083"/>
        <v>0</v>
      </c>
      <c r="I6838" s="2">
        <f t="shared" si="2084"/>
        <v>0</v>
      </c>
      <c r="J6838" s="2">
        <f t="shared" si="2077"/>
        <v>0</v>
      </c>
      <c r="K6838" s="2">
        <f t="shared" si="2078"/>
        <v>0</v>
      </c>
      <c r="L6838" s="1">
        <f t="shared" si="2085"/>
        <v>0</v>
      </c>
      <c r="M6838" s="3">
        <f t="shared" si="2073"/>
        <v>0</v>
      </c>
      <c r="N6838" s="2">
        <f t="shared" si="2079"/>
        <v>0</v>
      </c>
      <c r="O6838" s="18">
        <f t="shared" si="2086"/>
        <v>0.14499999999999999</v>
      </c>
      <c r="P6838" s="8">
        <f t="shared" si="2090"/>
        <v>1.003768322</v>
      </c>
      <c r="Q6838" s="2">
        <f t="shared" si="2088"/>
        <v>0</v>
      </c>
      <c r="R6838" s="2">
        <f t="shared" si="2080"/>
        <v>0</v>
      </c>
      <c r="S6838" s="9" t="s">
        <v>56</v>
      </c>
      <c r="T6838" s="47">
        <f t="shared" si="2075"/>
        <v>46883</v>
      </c>
      <c r="AE6838" s="33"/>
    </row>
    <row r="6839" spans="1:31" x14ac:dyDescent="0.2">
      <c r="A6839" s="90">
        <f t="shared" si="2081"/>
        <v>46864</v>
      </c>
      <c r="B6839" s="2">
        <f t="shared" si="2076"/>
        <v>0</v>
      </c>
      <c r="C6839" s="2">
        <f t="shared" si="2074"/>
        <v>147060.13752837983</v>
      </c>
      <c r="D6839" s="47">
        <f t="shared" si="2082"/>
        <v>46854</v>
      </c>
      <c r="E6839" s="3">
        <f t="shared" si="2091"/>
        <v>-1</v>
      </c>
      <c r="F6839" s="4">
        <f t="shared" si="2089"/>
        <v>11</v>
      </c>
      <c r="G6839" s="4">
        <f t="shared" si="2087"/>
        <v>30</v>
      </c>
      <c r="H6839" s="2">
        <f t="shared" si="2083"/>
        <v>0</v>
      </c>
      <c r="I6839" s="2">
        <f t="shared" si="2084"/>
        <v>0</v>
      </c>
      <c r="J6839" s="2">
        <f t="shared" si="2077"/>
        <v>0</v>
      </c>
      <c r="K6839" s="2">
        <f t="shared" si="2078"/>
        <v>0</v>
      </c>
      <c r="L6839" s="1">
        <f t="shared" si="2085"/>
        <v>0</v>
      </c>
      <c r="M6839" s="3">
        <f t="shared" si="2073"/>
        <v>0</v>
      </c>
      <c r="N6839" s="2">
        <f t="shared" si="2079"/>
        <v>0</v>
      </c>
      <c r="O6839" s="18">
        <f t="shared" si="2086"/>
        <v>0.14499999999999999</v>
      </c>
      <c r="P6839" s="8">
        <f t="shared" si="2090"/>
        <v>1.0041459349999999</v>
      </c>
      <c r="Q6839" s="2">
        <f t="shared" si="2088"/>
        <v>0</v>
      </c>
      <c r="R6839" s="2">
        <f t="shared" si="2080"/>
        <v>0</v>
      </c>
      <c r="S6839" s="9" t="s">
        <v>56</v>
      </c>
      <c r="T6839" s="47">
        <f t="shared" si="2075"/>
        <v>46883</v>
      </c>
      <c r="AE6839" s="33"/>
    </row>
    <row r="6840" spans="1:31" x14ac:dyDescent="0.2">
      <c r="A6840" s="90">
        <f t="shared" si="2081"/>
        <v>46865</v>
      </c>
      <c r="B6840" s="2">
        <f t="shared" si="2076"/>
        <v>0</v>
      </c>
      <c r="C6840" s="2">
        <f t="shared" si="2074"/>
        <v>147060.13752837983</v>
      </c>
      <c r="D6840" s="47">
        <f t="shared" si="2082"/>
        <v>46854</v>
      </c>
      <c r="E6840" s="3">
        <f t="shared" si="2091"/>
        <v>-1</v>
      </c>
      <c r="F6840" s="4">
        <f t="shared" si="2089"/>
        <v>12</v>
      </c>
      <c r="G6840" s="4">
        <f t="shared" si="2087"/>
        <v>30</v>
      </c>
      <c r="H6840" s="2">
        <f t="shared" si="2083"/>
        <v>0</v>
      </c>
      <c r="I6840" s="2">
        <f t="shared" si="2084"/>
        <v>0</v>
      </c>
      <c r="J6840" s="2">
        <f t="shared" si="2077"/>
        <v>0</v>
      </c>
      <c r="K6840" s="2">
        <f t="shared" si="2078"/>
        <v>0</v>
      </c>
      <c r="L6840" s="1">
        <f t="shared" si="2085"/>
        <v>0</v>
      </c>
      <c r="M6840" s="3">
        <f t="shared" si="2073"/>
        <v>0</v>
      </c>
      <c r="N6840" s="2">
        <f t="shared" si="2079"/>
        <v>0</v>
      </c>
      <c r="O6840" s="18">
        <f t="shared" si="2086"/>
        <v>0.14499999999999999</v>
      </c>
      <c r="P6840" s="8">
        <f t="shared" si="2090"/>
        <v>1.004523689</v>
      </c>
      <c r="Q6840" s="2">
        <f t="shared" si="2088"/>
        <v>0</v>
      </c>
      <c r="R6840" s="2">
        <f t="shared" si="2080"/>
        <v>0</v>
      </c>
      <c r="S6840" s="9" t="s">
        <v>56</v>
      </c>
      <c r="T6840" s="47">
        <f t="shared" si="2075"/>
        <v>46883</v>
      </c>
      <c r="AE6840" s="33"/>
    </row>
    <row r="6841" spans="1:31" x14ac:dyDescent="0.2">
      <c r="A6841" s="90">
        <f t="shared" si="2081"/>
        <v>46866</v>
      </c>
      <c r="B6841" s="2">
        <f t="shared" si="2076"/>
        <v>0</v>
      </c>
      <c r="C6841" s="2">
        <f t="shared" si="2074"/>
        <v>147060.13752837983</v>
      </c>
      <c r="D6841" s="47">
        <f t="shared" si="2082"/>
        <v>46854</v>
      </c>
      <c r="E6841" s="3">
        <f t="shared" si="2091"/>
        <v>-1</v>
      </c>
      <c r="F6841" s="4">
        <f t="shared" si="2089"/>
        <v>13</v>
      </c>
      <c r="G6841" s="4">
        <f t="shared" si="2087"/>
        <v>30</v>
      </c>
      <c r="H6841" s="2">
        <f t="shared" si="2083"/>
        <v>0</v>
      </c>
      <c r="I6841" s="2">
        <f t="shared" si="2084"/>
        <v>0</v>
      </c>
      <c r="J6841" s="2">
        <f t="shared" si="2077"/>
        <v>0</v>
      </c>
      <c r="K6841" s="2">
        <f t="shared" si="2078"/>
        <v>0</v>
      </c>
      <c r="L6841" s="1">
        <f t="shared" si="2085"/>
        <v>0</v>
      </c>
      <c r="M6841" s="3">
        <f t="shared" si="2073"/>
        <v>0</v>
      </c>
      <c r="N6841" s="2">
        <f t="shared" si="2079"/>
        <v>0</v>
      </c>
      <c r="O6841" s="18">
        <f t="shared" si="2086"/>
        <v>0.14499999999999999</v>
      </c>
      <c r="P6841" s="8">
        <f t="shared" si="2090"/>
        <v>1.0049015859999999</v>
      </c>
      <c r="Q6841" s="2">
        <f t="shared" si="2088"/>
        <v>0</v>
      </c>
      <c r="R6841" s="2">
        <f t="shared" si="2080"/>
        <v>0</v>
      </c>
      <c r="S6841" s="9" t="s">
        <v>56</v>
      </c>
      <c r="T6841" s="47">
        <f t="shared" si="2075"/>
        <v>46883</v>
      </c>
      <c r="AE6841" s="33"/>
    </row>
    <row r="6842" spans="1:31" x14ac:dyDescent="0.2">
      <c r="A6842" s="90">
        <f t="shared" si="2081"/>
        <v>46867</v>
      </c>
      <c r="B6842" s="2">
        <f t="shared" si="2076"/>
        <v>0</v>
      </c>
      <c r="C6842" s="2">
        <f t="shared" si="2074"/>
        <v>147060.13752837983</v>
      </c>
      <c r="D6842" s="47">
        <f t="shared" si="2082"/>
        <v>46854</v>
      </c>
      <c r="E6842" s="3">
        <f t="shared" si="2091"/>
        <v>-1</v>
      </c>
      <c r="F6842" s="4">
        <f t="shared" si="2089"/>
        <v>14</v>
      </c>
      <c r="G6842" s="4">
        <f t="shared" si="2087"/>
        <v>30</v>
      </c>
      <c r="H6842" s="2">
        <f t="shared" si="2083"/>
        <v>0</v>
      </c>
      <c r="I6842" s="2">
        <f t="shared" si="2084"/>
        <v>0</v>
      </c>
      <c r="J6842" s="2">
        <f t="shared" si="2077"/>
        <v>0</v>
      </c>
      <c r="K6842" s="2">
        <f t="shared" si="2078"/>
        <v>0</v>
      </c>
      <c r="L6842" s="1">
        <f t="shared" si="2085"/>
        <v>0</v>
      </c>
      <c r="M6842" s="3">
        <f t="shared" si="2073"/>
        <v>0</v>
      </c>
      <c r="N6842" s="2">
        <f t="shared" si="2079"/>
        <v>0</v>
      </c>
      <c r="O6842" s="18">
        <f t="shared" si="2086"/>
        <v>0.14499999999999999</v>
      </c>
      <c r="P6842" s="8">
        <f t="shared" si="2090"/>
        <v>1.0052796239999999</v>
      </c>
      <c r="Q6842" s="2">
        <f t="shared" si="2088"/>
        <v>0</v>
      </c>
      <c r="R6842" s="2">
        <f t="shared" si="2080"/>
        <v>0</v>
      </c>
      <c r="S6842" s="9" t="s">
        <v>56</v>
      </c>
      <c r="T6842" s="47">
        <f t="shared" si="2075"/>
        <v>46883</v>
      </c>
      <c r="AE6842" s="33"/>
    </row>
    <row r="6843" spans="1:31" x14ac:dyDescent="0.2">
      <c r="A6843" s="90">
        <f t="shared" si="2081"/>
        <v>46868</v>
      </c>
      <c r="B6843" s="2">
        <f t="shared" si="2076"/>
        <v>0</v>
      </c>
      <c r="C6843" s="2">
        <f t="shared" si="2074"/>
        <v>147060.13752837983</v>
      </c>
      <c r="D6843" s="47">
        <f t="shared" si="2082"/>
        <v>46854</v>
      </c>
      <c r="E6843" s="3">
        <f t="shared" si="2091"/>
        <v>-1</v>
      </c>
      <c r="F6843" s="4">
        <f t="shared" si="2089"/>
        <v>15</v>
      </c>
      <c r="G6843" s="4">
        <f t="shared" si="2087"/>
        <v>30</v>
      </c>
      <c r="H6843" s="2">
        <f t="shared" si="2083"/>
        <v>0</v>
      </c>
      <c r="I6843" s="2">
        <f t="shared" si="2084"/>
        <v>0</v>
      </c>
      <c r="J6843" s="2">
        <f t="shared" si="2077"/>
        <v>0</v>
      </c>
      <c r="K6843" s="2">
        <f t="shared" si="2078"/>
        <v>0</v>
      </c>
      <c r="L6843" s="1">
        <f t="shared" si="2085"/>
        <v>0</v>
      </c>
      <c r="M6843" s="3">
        <f t="shared" si="2073"/>
        <v>0</v>
      </c>
      <c r="N6843" s="2">
        <f t="shared" si="2079"/>
        <v>0</v>
      </c>
      <c r="O6843" s="18">
        <f t="shared" si="2086"/>
        <v>0.14499999999999999</v>
      </c>
      <c r="P6843" s="8">
        <f t="shared" si="2090"/>
        <v>1.005657805</v>
      </c>
      <c r="Q6843" s="2">
        <f t="shared" si="2088"/>
        <v>0</v>
      </c>
      <c r="R6843" s="2">
        <f t="shared" si="2080"/>
        <v>0</v>
      </c>
      <c r="S6843" s="9" t="s">
        <v>56</v>
      </c>
      <c r="T6843" s="47">
        <f t="shared" si="2075"/>
        <v>46883</v>
      </c>
      <c r="AE6843" s="33"/>
    </row>
    <row r="6844" spans="1:31" x14ac:dyDescent="0.2">
      <c r="A6844" s="90">
        <f t="shared" si="2081"/>
        <v>46869</v>
      </c>
      <c r="B6844" s="2">
        <f t="shared" si="2076"/>
        <v>0</v>
      </c>
      <c r="C6844" s="2">
        <f t="shared" si="2074"/>
        <v>147060.13752837983</v>
      </c>
      <c r="D6844" s="47">
        <f t="shared" si="2082"/>
        <v>46854</v>
      </c>
      <c r="E6844" s="3">
        <f t="shared" si="2091"/>
        <v>-1</v>
      </c>
      <c r="F6844" s="4">
        <f t="shared" si="2089"/>
        <v>16</v>
      </c>
      <c r="G6844" s="4">
        <f t="shared" si="2087"/>
        <v>30</v>
      </c>
      <c r="H6844" s="2">
        <f t="shared" si="2083"/>
        <v>0</v>
      </c>
      <c r="I6844" s="2">
        <f t="shared" si="2084"/>
        <v>0</v>
      </c>
      <c r="J6844" s="2">
        <f t="shared" si="2077"/>
        <v>0</v>
      </c>
      <c r="K6844" s="2">
        <f t="shared" si="2078"/>
        <v>0</v>
      </c>
      <c r="L6844" s="1">
        <f t="shared" si="2085"/>
        <v>0</v>
      </c>
      <c r="M6844" s="3">
        <f t="shared" si="2073"/>
        <v>0</v>
      </c>
      <c r="N6844" s="2">
        <f t="shared" si="2079"/>
        <v>0</v>
      </c>
      <c r="O6844" s="18">
        <f t="shared" si="2086"/>
        <v>0.14499999999999999</v>
      </c>
      <c r="P6844" s="8">
        <f t="shared" si="2090"/>
        <v>1.0060361280000001</v>
      </c>
      <c r="Q6844" s="2">
        <f t="shared" si="2088"/>
        <v>0</v>
      </c>
      <c r="R6844" s="2">
        <f t="shared" si="2080"/>
        <v>0</v>
      </c>
      <c r="S6844" s="9" t="s">
        <v>56</v>
      </c>
      <c r="T6844" s="47">
        <f t="shared" si="2075"/>
        <v>46883</v>
      </c>
      <c r="AE6844" s="33"/>
    </row>
    <row r="6845" spans="1:31" x14ac:dyDescent="0.2">
      <c r="A6845" s="90">
        <f t="shared" si="2081"/>
        <v>46870</v>
      </c>
      <c r="B6845" s="2">
        <f t="shared" si="2076"/>
        <v>0</v>
      </c>
      <c r="C6845" s="2">
        <f t="shared" si="2074"/>
        <v>147060.13752837983</v>
      </c>
      <c r="D6845" s="47">
        <f t="shared" si="2082"/>
        <v>46854</v>
      </c>
      <c r="E6845" s="3">
        <f t="shared" si="2091"/>
        <v>-1</v>
      </c>
      <c r="F6845" s="4">
        <f t="shared" si="2089"/>
        <v>17</v>
      </c>
      <c r="G6845" s="4">
        <f t="shared" si="2087"/>
        <v>30</v>
      </c>
      <c r="H6845" s="2">
        <f t="shared" si="2083"/>
        <v>0</v>
      </c>
      <c r="I6845" s="2">
        <f t="shared" si="2084"/>
        <v>0</v>
      </c>
      <c r="J6845" s="2">
        <f t="shared" si="2077"/>
        <v>0</v>
      </c>
      <c r="K6845" s="2">
        <f t="shared" si="2078"/>
        <v>0</v>
      </c>
      <c r="L6845" s="1">
        <f t="shared" si="2085"/>
        <v>0</v>
      </c>
      <c r="M6845" s="3">
        <f t="shared" si="2073"/>
        <v>0</v>
      </c>
      <c r="N6845" s="2">
        <f t="shared" si="2079"/>
        <v>0</v>
      </c>
      <c r="O6845" s="18">
        <f t="shared" si="2086"/>
        <v>0.14499999999999999</v>
      </c>
      <c r="P6845" s="8">
        <f t="shared" si="2090"/>
        <v>1.006414594</v>
      </c>
      <c r="Q6845" s="2">
        <f t="shared" si="2088"/>
        <v>0</v>
      </c>
      <c r="R6845" s="2">
        <f t="shared" si="2080"/>
        <v>0</v>
      </c>
      <c r="S6845" s="9" t="s">
        <v>56</v>
      </c>
      <c r="T6845" s="47">
        <f t="shared" si="2075"/>
        <v>46883</v>
      </c>
      <c r="AE6845" s="33"/>
    </row>
    <row r="6846" spans="1:31" x14ac:dyDescent="0.2">
      <c r="A6846" s="90">
        <f t="shared" si="2081"/>
        <v>46871</v>
      </c>
      <c r="B6846" s="2">
        <f t="shared" si="2076"/>
        <v>0</v>
      </c>
      <c r="C6846" s="2">
        <f t="shared" si="2074"/>
        <v>147060.13752837983</v>
      </c>
      <c r="D6846" s="47">
        <f t="shared" si="2082"/>
        <v>46854</v>
      </c>
      <c r="E6846" s="3">
        <f t="shared" si="2091"/>
        <v>-1</v>
      </c>
      <c r="F6846" s="4">
        <f t="shared" si="2089"/>
        <v>18</v>
      </c>
      <c r="G6846" s="4">
        <f t="shared" si="2087"/>
        <v>30</v>
      </c>
      <c r="H6846" s="2">
        <f t="shared" si="2083"/>
        <v>0</v>
      </c>
      <c r="I6846" s="2">
        <f t="shared" si="2084"/>
        <v>0</v>
      </c>
      <c r="J6846" s="2">
        <f t="shared" si="2077"/>
        <v>0</v>
      </c>
      <c r="K6846" s="2">
        <f t="shared" si="2078"/>
        <v>0</v>
      </c>
      <c r="L6846" s="1">
        <f t="shared" si="2085"/>
        <v>0</v>
      </c>
      <c r="M6846" s="3">
        <f t="shared" si="2073"/>
        <v>0</v>
      </c>
      <c r="N6846" s="2">
        <f t="shared" si="2079"/>
        <v>0</v>
      </c>
      <c r="O6846" s="18">
        <f t="shared" si="2086"/>
        <v>0.14499999999999999</v>
      </c>
      <c r="P6846" s="8">
        <f t="shared" si="2090"/>
        <v>1.0067932020000001</v>
      </c>
      <c r="Q6846" s="2">
        <f t="shared" si="2088"/>
        <v>0</v>
      </c>
      <c r="R6846" s="2">
        <f t="shared" si="2080"/>
        <v>0</v>
      </c>
      <c r="S6846" s="9" t="s">
        <v>56</v>
      </c>
      <c r="T6846" s="47">
        <f t="shared" si="2075"/>
        <v>46883</v>
      </c>
      <c r="AE6846" s="33"/>
    </row>
    <row r="6847" spans="1:31" x14ac:dyDescent="0.2">
      <c r="A6847" s="90">
        <f t="shared" si="2081"/>
        <v>46872</v>
      </c>
      <c r="B6847" s="2">
        <f t="shared" si="2076"/>
        <v>0</v>
      </c>
      <c r="C6847" s="2">
        <f t="shared" si="2074"/>
        <v>147060.13752837983</v>
      </c>
      <c r="D6847" s="47">
        <f t="shared" si="2082"/>
        <v>46854</v>
      </c>
      <c r="E6847" s="3">
        <f t="shared" si="2091"/>
        <v>-1</v>
      </c>
      <c r="F6847" s="4">
        <f t="shared" si="2089"/>
        <v>19</v>
      </c>
      <c r="G6847" s="4">
        <f t="shared" si="2087"/>
        <v>30</v>
      </c>
      <c r="H6847" s="2">
        <f t="shared" si="2083"/>
        <v>0</v>
      </c>
      <c r="I6847" s="2">
        <f t="shared" si="2084"/>
        <v>0</v>
      </c>
      <c r="J6847" s="2">
        <f t="shared" si="2077"/>
        <v>0</v>
      </c>
      <c r="K6847" s="2">
        <f t="shared" si="2078"/>
        <v>0</v>
      </c>
      <c r="L6847" s="1">
        <f t="shared" si="2085"/>
        <v>0</v>
      </c>
      <c r="M6847" s="3">
        <f t="shared" ref="M6847:M6910" si="2092">IF(DAY(A6847)=E$2,VLOOKUP(A6847,$W$10:$AD$316,5),0)</f>
        <v>0</v>
      </c>
      <c r="N6847" s="2">
        <f t="shared" si="2079"/>
        <v>0</v>
      </c>
      <c r="O6847" s="18">
        <f t="shared" si="2086"/>
        <v>0.14499999999999999</v>
      </c>
      <c r="P6847" s="8">
        <f t="shared" si="2090"/>
        <v>1.007171952</v>
      </c>
      <c r="Q6847" s="2">
        <f t="shared" si="2088"/>
        <v>0</v>
      </c>
      <c r="R6847" s="2">
        <f t="shared" si="2080"/>
        <v>0</v>
      </c>
      <c r="S6847" s="9" t="s">
        <v>56</v>
      </c>
      <c r="T6847" s="47">
        <f t="shared" si="2075"/>
        <v>46883</v>
      </c>
      <c r="AE6847" s="33"/>
    </row>
    <row r="6848" spans="1:31" x14ac:dyDescent="0.2">
      <c r="A6848" s="90">
        <f t="shared" si="2081"/>
        <v>46873</v>
      </c>
      <c r="B6848" s="2">
        <f t="shared" si="2076"/>
        <v>0</v>
      </c>
      <c r="C6848" s="2">
        <f t="shared" ref="C6848:C6911" si="2093">IF(DAY(A6847)=$E$2,VLOOKUP(A6847,W$10:X$316,2),C6847)</f>
        <v>147060.13752837983</v>
      </c>
      <c r="D6848" s="47">
        <f t="shared" si="2082"/>
        <v>46854</v>
      </c>
      <c r="E6848" s="3">
        <f t="shared" si="2091"/>
        <v>-1</v>
      </c>
      <c r="F6848" s="4">
        <f t="shared" si="2089"/>
        <v>20</v>
      </c>
      <c r="G6848" s="4">
        <f t="shared" si="2087"/>
        <v>30</v>
      </c>
      <c r="H6848" s="2">
        <f t="shared" si="2083"/>
        <v>0</v>
      </c>
      <c r="I6848" s="2">
        <f t="shared" si="2084"/>
        <v>0</v>
      </c>
      <c r="J6848" s="2">
        <f t="shared" si="2077"/>
        <v>0</v>
      </c>
      <c r="K6848" s="2">
        <f t="shared" si="2078"/>
        <v>0</v>
      </c>
      <c r="L6848" s="1">
        <f t="shared" si="2085"/>
        <v>0</v>
      </c>
      <c r="M6848" s="3">
        <f t="shared" si="2092"/>
        <v>0</v>
      </c>
      <c r="N6848" s="2">
        <f t="shared" si="2079"/>
        <v>0</v>
      </c>
      <c r="O6848" s="18">
        <f t="shared" si="2086"/>
        <v>0.14499999999999999</v>
      </c>
      <c r="P6848" s="8">
        <f t="shared" si="2090"/>
        <v>1.0075508449999999</v>
      </c>
      <c r="Q6848" s="2">
        <f t="shared" si="2088"/>
        <v>0</v>
      </c>
      <c r="R6848" s="2">
        <f t="shared" si="2080"/>
        <v>0</v>
      </c>
      <c r="S6848" s="9" t="s">
        <v>56</v>
      </c>
      <c r="T6848" s="47">
        <f t="shared" ref="T6848:T6911" si="2094">IF(DAY(A6848)=E$2+1,VLOOKUP(A6847,$W$10:$AD$316,8),T6847)</f>
        <v>46883</v>
      </c>
      <c r="AE6848" s="33"/>
    </row>
    <row r="6849" spans="1:31" x14ac:dyDescent="0.2">
      <c r="A6849" s="90">
        <f t="shared" si="2081"/>
        <v>46874</v>
      </c>
      <c r="B6849" s="2">
        <f t="shared" si="2076"/>
        <v>0</v>
      </c>
      <c r="C6849" s="2">
        <f t="shared" si="2093"/>
        <v>147060.13752837983</v>
      </c>
      <c r="D6849" s="47">
        <f t="shared" si="2082"/>
        <v>46854</v>
      </c>
      <c r="E6849" s="3">
        <f t="shared" si="2091"/>
        <v>-1</v>
      </c>
      <c r="F6849" s="4">
        <f t="shared" si="2089"/>
        <v>21</v>
      </c>
      <c r="G6849" s="4">
        <f t="shared" si="2087"/>
        <v>30</v>
      </c>
      <c r="H6849" s="2">
        <f t="shared" si="2083"/>
        <v>0</v>
      </c>
      <c r="I6849" s="2">
        <f t="shared" si="2084"/>
        <v>0</v>
      </c>
      <c r="J6849" s="2">
        <f t="shared" si="2077"/>
        <v>0</v>
      </c>
      <c r="K6849" s="2">
        <f t="shared" si="2078"/>
        <v>0</v>
      </c>
      <c r="L6849" s="1">
        <f t="shared" si="2085"/>
        <v>0</v>
      </c>
      <c r="M6849" s="3">
        <f t="shared" si="2092"/>
        <v>0</v>
      </c>
      <c r="N6849" s="2">
        <f t="shared" si="2079"/>
        <v>0</v>
      </c>
      <c r="O6849" s="18">
        <f t="shared" si="2086"/>
        <v>0.14499999999999999</v>
      </c>
      <c r="P6849" s="8">
        <f t="shared" si="2090"/>
        <v>1.0079298800000001</v>
      </c>
      <c r="Q6849" s="2">
        <f t="shared" si="2088"/>
        <v>0</v>
      </c>
      <c r="R6849" s="2">
        <f t="shared" si="2080"/>
        <v>0</v>
      </c>
      <c r="S6849" s="9" t="s">
        <v>56</v>
      </c>
      <c r="T6849" s="47">
        <f t="shared" si="2094"/>
        <v>46883</v>
      </c>
      <c r="AE6849" s="33"/>
    </row>
    <row r="6850" spans="1:31" x14ac:dyDescent="0.2">
      <c r="A6850" s="90">
        <f t="shared" si="2081"/>
        <v>46875</v>
      </c>
      <c r="B6850" s="2">
        <f t="shared" si="2076"/>
        <v>0</v>
      </c>
      <c r="C6850" s="2">
        <f t="shared" si="2093"/>
        <v>147060.13752837983</v>
      </c>
      <c r="D6850" s="47">
        <f t="shared" si="2082"/>
        <v>46854</v>
      </c>
      <c r="E6850" s="3">
        <f t="shared" si="2091"/>
        <v>-1</v>
      </c>
      <c r="F6850" s="4">
        <f t="shared" si="2089"/>
        <v>22</v>
      </c>
      <c r="G6850" s="4">
        <f t="shared" si="2087"/>
        <v>30</v>
      </c>
      <c r="H6850" s="2">
        <f t="shared" si="2083"/>
        <v>0</v>
      </c>
      <c r="I6850" s="2">
        <f t="shared" si="2084"/>
        <v>0</v>
      </c>
      <c r="J6850" s="2">
        <f t="shared" si="2077"/>
        <v>0</v>
      </c>
      <c r="K6850" s="2">
        <f t="shared" si="2078"/>
        <v>0</v>
      </c>
      <c r="L6850" s="1">
        <f t="shared" si="2085"/>
        <v>0</v>
      </c>
      <c r="M6850" s="3">
        <f t="shared" si="2092"/>
        <v>0</v>
      </c>
      <c r="N6850" s="2">
        <f t="shared" si="2079"/>
        <v>0</v>
      </c>
      <c r="O6850" s="18">
        <f t="shared" si="2086"/>
        <v>0.14499999999999999</v>
      </c>
      <c r="P6850" s="8">
        <f t="shared" si="2090"/>
        <v>1.008309058</v>
      </c>
      <c r="Q6850" s="2">
        <f t="shared" si="2088"/>
        <v>0</v>
      </c>
      <c r="R6850" s="2">
        <f t="shared" si="2080"/>
        <v>0</v>
      </c>
      <c r="S6850" s="9" t="s">
        <v>56</v>
      </c>
      <c r="T6850" s="47">
        <f t="shared" si="2094"/>
        <v>46883</v>
      </c>
      <c r="AE6850" s="33"/>
    </row>
    <row r="6851" spans="1:31" x14ac:dyDescent="0.2">
      <c r="A6851" s="90">
        <f t="shared" si="2081"/>
        <v>46876</v>
      </c>
      <c r="B6851" s="2">
        <f t="shared" si="2076"/>
        <v>0</v>
      </c>
      <c r="C6851" s="2">
        <f t="shared" si="2093"/>
        <v>147060.13752837983</v>
      </c>
      <c r="D6851" s="47">
        <f t="shared" si="2082"/>
        <v>46854</v>
      </c>
      <c r="E6851" s="3">
        <f t="shared" si="2091"/>
        <v>-1</v>
      </c>
      <c r="F6851" s="4">
        <f t="shared" si="2089"/>
        <v>23</v>
      </c>
      <c r="G6851" s="4">
        <f t="shared" si="2087"/>
        <v>30</v>
      </c>
      <c r="H6851" s="2">
        <f t="shared" si="2083"/>
        <v>0</v>
      </c>
      <c r="I6851" s="2">
        <f t="shared" si="2084"/>
        <v>0</v>
      </c>
      <c r="J6851" s="2">
        <f t="shared" si="2077"/>
        <v>0</v>
      </c>
      <c r="K6851" s="2">
        <f t="shared" si="2078"/>
        <v>0</v>
      </c>
      <c r="L6851" s="1">
        <f t="shared" si="2085"/>
        <v>0</v>
      </c>
      <c r="M6851" s="3">
        <f t="shared" si="2092"/>
        <v>0</v>
      </c>
      <c r="N6851" s="2">
        <f t="shared" si="2079"/>
        <v>0</v>
      </c>
      <c r="O6851" s="18">
        <f t="shared" si="2086"/>
        <v>0.14499999999999999</v>
      </c>
      <c r="P6851" s="8">
        <f t="shared" si="2090"/>
        <v>1.0086883790000001</v>
      </c>
      <c r="Q6851" s="2">
        <f t="shared" si="2088"/>
        <v>0</v>
      </c>
      <c r="R6851" s="2">
        <f t="shared" si="2080"/>
        <v>0</v>
      </c>
      <c r="S6851" s="9" t="s">
        <v>56</v>
      </c>
      <c r="T6851" s="47">
        <f t="shared" si="2094"/>
        <v>46883</v>
      </c>
      <c r="AE6851" s="33"/>
    </row>
    <row r="6852" spans="1:31" x14ac:dyDescent="0.2">
      <c r="A6852" s="90">
        <f t="shared" si="2081"/>
        <v>46877</v>
      </c>
      <c r="B6852" s="2">
        <f t="shared" si="2076"/>
        <v>0</v>
      </c>
      <c r="C6852" s="2">
        <f t="shared" si="2093"/>
        <v>147060.13752837983</v>
      </c>
      <c r="D6852" s="47">
        <f t="shared" si="2082"/>
        <v>46854</v>
      </c>
      <c r="E6852" s="3">
        <f t="shared" si="2091"/>
        <v>-1</v>
      </c>
      <c r="F6852" s="4">
        <f t="shared" si="2089"/>
        <v>24</v>
      </c>
      <c r="G6852" s="4">
        <f t="shared" si="2087"/>
        <v>30</v>
      </c>
      <c r="H6852" s="2">
        <f t="shared" si="2083"/>
        <v>0</v>
      </c>
      <c r="I6852" s="2">
        <f t="shared" si="2084"/>
        <v>0</v>
      </c>
      <c r="J6852" s="2">
        <f t="shared" si="2077"/>
        <v>0</v>
      </c>
      <c r="K6852" s="2">
        <f t="shared" si="2078"/>
        <v>0</v>
      </c>
      <c r="L6852" s="1">
        <f t="shared" si="2085"/>
        <v>0</v>
      </c>
      <c r="M6852" s="3">
        <f t="shared" si="2092"/>
        <v>0</v>
      </c>
      <c r="N6852" s="2">
        <f t="shared" si="2079"/>
        <v>0</v>
      </c>
      <c r="O6852" s="18">
        <f t="shared" si="2086"/>
        <v>0.14499999999999999</v>
      </c>
      <c r="P6852" s="8">
        <f t="shared" si="2090"/>
        <v>1.0090678420000001</v>
      </c>
      <c r="Q6852" s="2">
        <f t="shared" si="2088"/>
        <v>0</v>
      </c>
      <c r="R6852" s="2">
        <f t="shared" si="2080"/>
        <v>0</v>
      </c>
      <c r="S6852" s="9" t="s">
        <v>56</v>
      </c>
      <c r="T6852" s="47">
        <f t="shared" si="2094"/>
        <v>46883</v>
      </c>
      <c r="AE6852" s="33"/>
    </row>
    <row r="6853" spans="1:31" x14ac:dyDescent="0.2">
      <c r="A6853" s="90">
        <f t="shared" si="2081"/>
        <v>46878</v>
      </c>
      <c r="B6853" s="2">
        <f t="shared" si="2076"/>
        <v>0</v>
      </c>
      <c r="C6853" s="2">
        <f t="shared" si="2093"/>
        <v>147060.13752837983</v>
      </c>
      <c r="D6853" s="47">
        <f t="shared" si="2082"/>
        <v>46854</v>
      </c>
      <c r="E6853" s="3">
        <f t="shared" si="2091"/>
        <v>-1</v>
      </c>
      <c r="F6853" s="4">
        <f t="shared" si="2089"/>
        <v>25</v>
      </c>
      <c r="G6853" s="4">
        <f t="shared" si="2087"/>
        <v>30</v>
      </c>
      <c r="H6853" s="2">
        <f t="shared" si="2083"/>
        <v>0</v>
      </c>
      <c r="I6853" s="2">
        <f t="shared" si="2084"/>
        <v>0</v>
      </c>
      <c r="J6853" s="2">
        <f t="shared" si="2077"/>
        <v>0</v>
      </c>
      <c r="K6853" s="2">
        <f t="shared" si="2078"/>
        <v>0</v>
      </c>
      <c r="L6853" s="1">
        <f t="shared" si="2085"/>
        <v>0</v>
      </c>
      <c r="M6853" s="3">
        <f t="shared" si="2092"/>
        <v>0</v>
      </c>
      <c r="N6853" s="2">
        <f t="shared" si="2079"/>
        <v>0</v>
      </c>
      <c r="O6853" s="18">
        <f t="shared" si="2086"/>
        <v>0.14499999999999999</v>
      </c>
      <c r="P6853" s="8">
        <f t="shared" si="2090"/>
        <v>1.009447448</v>
      </c>
      <c r="Q6853" s="2">
        <f t="shared" si="2088"/>
        <v>0</v>
      </c>
      <c r="R6853" s="2">
        <f t="shared" si="2080"/>
        <v>0</v>
      </c>
      <c r="S6853" s="9" t="s">
        <v>56</v>
      </c>
      <c r="T6853" s="47">
        <f t="shared" si="2094"/>
        <v>46883</v>
      </c>
      <c r="AE6853" s="33"/>
    </row>
    <row r="6854" spans="1:31" x14ac:dyDescent="0.2">
      <c r="A6854" s="90">
        <f t="shared" si="2081"/>
        <v>46879</v>
      </c>
      <c r="B6854" s="2">
        <f t="shared" si="2076"/>
        <v>0</v>
      </c>
      <c r="C6854" s="2">
        <f t="shared" si="2093"/>
        <v>147060.13752837983</v>
      </c>
      <c r="D6854" s="47">
        <f t="shared" si="2082"/>
        <v>46854</v>
      </c>
      <c r="E6854" s="3">
        <f t="shared" si="2091"/>
        <v>-1</v>
      </c>
      <c r="F6854" s="4">
        <f t="shared" si="2089"/>
        <v>26</v>
      </c>
      <c r="G6854" s="4">
        <f t="shared" si="2087"/>
        <v>30</v>
      </c>
      <c r="H6854" s="2">
        <f t="shared" si="2083"/>
        <v>0</v>
      </c>
      <c r="I6854" s="2">
        <f t="shared" si="2084"/>
        <v>0</v>
      </c>
      <c r="J6854" s="2">
        <f t="shared" si="2077"/>
        <v>0</v>
      </c>
      <c r="K6854" s="2">
        <f t="shared" si="2078"/>
        <v>0</v>
      </c>
      <c r="L6854" s="1">
        <f t="shared" si="2085"/>
        <v>0</v>
      </c>
      <c r="M6854" s="3">
        <f t="shared" si="2092"/>
        <v>0</v>
      </c>
      <c r="N6854" s="2">
        <f t="shared" si="2079"/>
        <v>0</v>
      </c>
      <c r="O6854" s="18">
        <f t="shared" si="2086"/>
        <v>0.14499999999999999</v>
      </c>
      <c r="P6854" s="8">
        <f t="shared" si="2090"/>
        <v>1.0098271969999999</v>
      </c>
      <c r="Q6854" s="2">
        <f t="shared" si="2088"/>
        <v>0</v>
      </c>
      <c r="R6854" s="2">
        <f t="shared" si="2080"/>
        <v>0</v>
      </c>
      <c r="S6854" s="9" t="s">
        <v>56</v>
      </c>
      <c r="T6854" s="47">
        <f t="shared" si="2094"/>
        <v>46883</v>
      </c>
      <c r="AE6854" s="33"/>
    </row>
    <row r="6855" spans="1:31" x14ac:dyDescent="0.2">
      <c r="A6855" s="90">
        <f t="shared" si="2081"/>
        <v>46880</v>
      </c>
      <c r="B6855" s="2">
        <f t="shared" si="2076"/>
        <v>0</v>
      </c>
      <c r="C6855" s="2">
        <f t="shared" si="2093"/>
        <v>147060.13752837983</v>
      </c>
      <c r="D6855" s="47">
        <f t="shared" si="2082"/>
        <v>46854</v>
      </c>
      <c r="E6855" s="3">
        <f t="shared" si="2091"/>
        <v>-1</v>
      </c>
      <c r="F6855" s="4">
        <f t="shared" si="2089"/>
        <v>27</v>
      </c>
      <c r="G6855" s="4">
        <f t="shared" si="2087"/>
        <v>30</v>
      </c>
      <c r="H6855" s="2">
        <f t="shared" si="2083"/>
        <v>0</v>
      </c>
      <c r="I6855" s="2">
        <f t="shared" si="2084"/>
        <v>0</v>
      </c>
      <c r="J6855" s="2">
        <f t="shared" si="2077"/>
        <v>0</v>
      </c>
      <c r="K6855" s="2">
        <f t="shared" si="2078"/>
        <v>0</v>
      </c>
      <c r="L6855" s="1">
        <f t="shared" si="2085"/>
        <v>0</v>
      </c>
      <c r="M6855" s="3">
        <f t="shared" si="2092"/>
        <v>0</v>
      </c>
      <c r="N6855" s="2">
        <f t="shared" si="2079"/>
        <v>0</v>
      </c>
      <c r="O6855" s="18">
        <f t="shared" si="2086"/>
        <v>0.14499999999999999</v>
      </c>
      <c r="P6855" s="8">
        <f t="shared" si="2090"/>
        <v>1.010207088</v>
      </c>
      <c r="Q6855" s="2">
        <f t="shared" si="2088"/>
        <v>0</v>
      </c>
      <c r="R6855" s="2">
        <f t="shared" si="2080"/>
        <v>0</v>
      </c>
      <c r="S6855" s="9" t="s">
        <v>56</v>
      </c>
      <c r="T6855" s="47">
        <f t="shared" si="2094"/>
        <v>46883</v>
      </c>
      <c r="AE6855" s="33"/>
    </row>
    <row r="6856" spans="1:31" x14ac:dyDescent="0.2">
      <c r="A6856" s="90">
        <f t="shared" si="2081"/>
        <v>46881</v>
      </c>
      <c r="B6856" s="2">
        <f t="shared" si="2076"/>
        <v>0</v>
      </c>
      <c r="C6856" s="2">
        <f t="shared" si="2093"/>
        <v>147060.13752837983</v>
      </c>
      <c r="D6856" s="47">
        <f t="shared" si="2082"/>
        <v>46854</v>
      </c>
      <c r="E6856" s="3">
        <f t="shared" si="2091"/>
        <v>-1</v>
      </c>
      <c r="F6856" s="4">
        <f t="shared" si="2089"/>
        <v>28</v>
      </c>
      <c r="G6856" s="4">
        <f t="shared" si="2087"/>
        <v>30</v>
      </c>
      <c r="H6856" s="2">
        <f t="shared" si="2083"/>
        <v>0</v>
      </c>
      <c r="I6856" s="2">
        <f t="shared" si="2084"/>
        <v>0</v>
      </c>
      <c r="J6856" s="2">
        <f t="shared" si="2077"/>
        <v>0</v>
      </c>
      <c r="K6856" s="2">
        <f t="shared" si="2078"/>
        <v>0</v>
      </c>
      <c r="L6856" s="1">
        <f t="shared" si="2085"/>
        <v>0</v>
      </c>
      <c r="M6856" s="3">
        <f t="shared" si="2092"/>
        <v>0</v>
      </c>
      <c r="N6856" s="2">
        <f t="shared" si="2079"/>
        <v>0</v>
      </c>
      <c r="O6856" s="18">
        <f t="shared" si="2086"/>
        <v>0.14499999999999999</v>
      </c>
      <c r="P6856" s="8">
        <f t="shared" si="2090"/>
        <v>1.0105871230000001</v>
      </c>
      <c r="Q6856" s="2">
        <f t="shared" si="2088"/>
        <v>0</v>
      </c>
      <c r="R6856" s="2">
        <f t="shared" si="2080"/>
        <v>0</v>
      </c>
      <c r="S6856" s="9" t="s">
        <v>56</v>
      </c>
      <c r="T6856" s="47">
        <f t="shared" si="2094"/>
        <v>46883</v>
      </c>
      <c r="AE6856" s="33"/>
    </row>
    <row r="6857" spans="1:31" x14ac:dyDescent="0.2">
      <c r="A6857" s="90">
        <f t="shared" si="2081"/>
        <v>46882</v>
      </c>
      <c r="B6857" s="2">
        <f t="shared" si="2076"/>
        <v>0</v>
      </c>
      <c r="C6857" s="2">
        <f t="shared" si="2093"/>
        <v>147060.13752837983</v>
      </c>
      <c r="D6857" s="47">
        <f t="shared" si="2082"/>
        <v>46854</v>
      </c>
      <c r="E6857" s="3">
        <f t="shared" si="2091"/>
        <v>-1</v>
      </c>
      <c r="F6857" s="4">
        <f t="shared" si="2089"/>
        <v>29</v>
      </c>
      <c r="G6857" s="4">
        <f t="shared" si="2087"/>
        <v>30</v>
      </c>
      <c r="H6857" s="2">
        <f t="shared" si="2083"/>
        <v>0</v>
      </c>
      <c r="I6857" s="2">
        <f t="shared" si="2084"/>
        <v>0</v>
      </c>
      <c r="J6857" s="2">
        <f t="shared" si="2077"/>
        <v>0</v>
      </c>
      <c r="K6857" s="2">
        <f t="shared" si="2078"/>
        <v>0</v>
      </c>
      <c r="L6857" s="1">
        <f t="shared" si="2085"/>
        <v>0</v>
      </c>
      <c r="M6857" s="3">
        <f t="shared" si="2092"/>
        <v>0</v>
      </c>
      <c r="N6857" s="2">
        <f t="shared" si="2079"/>
        <v>0</v>
      </c>
      <c r="O6857" s="18">
        <f t="shared" si="2086"/>
        <v>0.14499999999999999</v>
      </c>
      <c r="P6857" s="8">
        <f t="shared" si="2090"/>
        <v>1.0109672999999999</v>
      </c>
      <c r="Q6857" s="2">
        <f t="shared" si="2088"/>
        <v>0</v>
      </c>
      <c r="R6857" s="2">
        <f t="shared" si="2080"/>
        <v>0</v>
      </c>
      <c r="S6857" s="9" t="s">
        <v>56</v>
      </c>
      <c r="T6857" s="47">
        <f t="shared" si="2094"/>
        <v>46883</v>
      </c>
      <c r="AE6857" s="33"/>
    </row>
    <row r="6858" spans="1:31" x14ac:dyDescent="0.2">
      <c r="A6858" s="90">
        <f t="shared" si="2081"/>
        <v>46883</v>
      </c>
      <c r="B6858" s="2">
        <f t="shared" ref="B6858:B6921" si="2095">(K6858+Q6858)</f>
        <v>0</v>
      </c>
      <c r="C6858" s="2">
        <f t="shared" si="2093"/>
        <v>147060.13752837983</v>
      </c>
      <c r="D6858" s="47">
        <f t="shared" si="2082"/>
        <v>46854</v>
      </c>
      <c r="E6858" s="3">
        <f t="shared" si="2091"/>
        <v>-1</v>
      </c>
      <c r="F6858" s="4">
        <f t="shared" si="2089"/>
        <v>30</v>
      </c>
      <c r="G6858" s="4">
        <f t="shared" si="2087"/>
        <v>30</v>
      </c>
      <c r="H6858" s="2">
        <f t="shared" si="2083"/>
        <v>0</v>
      </c>
      <c r="I6858" s="2">
        <f t="shared" si="2084"/>
        <v>0</v>
      </c>
      <c r="J6858" s="2">
        <f t="shared" ref="J6858:J6921" si="2096">TRUNC(H6858*I6858,8)</f>
        <v>0</v>
      </c>
      <c r="K6858" s="2">
        <f t="shared" ref="K6858:K6921" si="2097">TRUNC(C6858*J6858,8)</f>
        <v>0</v>
      </c>
      <c r="L6858" s="1">
        <f t="shared" si="2085"/>
        <v>225</v>
      </c>
      <c r="M6858" s="3">
        <f t="shared" si="2092"/>
        <v>3.7222999999999999E-2</v>
      </c>
      <c r="N6858" s="2">
        <f t="shared" ref="N6858:N6921" si="2098">IF(M6858&gt;0,TRUNC((M6858*K6858),8),0)</f>
        <v>0</v>
      </c>
      <c r="O6858" s="18">
        <f t="shared" si="2086"/>
        <v>0.14499999999999999</v>
      </c>
      <c r="P6858" s="8">
        <f t="shared" si="2090"/>
        <v>1.0113476210000001</v>
      </c>
      <c r="Q6858" s="2">
        <f t="shared" si="2088"/>
        <v>0</v>
      </c>
      <c r="R6858" s="2">
        <f t="shared" ref="R6858:R6921" si="2099">(N6858+Q6858)</f>
        <v>0</v>
      </c>
      <c r="S6858" s="9" t="s">
        <v>56</v>
      </c>
      <c r="T6858" s="47">
        <f t="shared" si="2094"/>
        <v>46883</v>
      </c>
      <c r="AE6858" s="33"/>
    </row>
    <row r="6859" spans="1:31" x14ac:dyDescent="0.2">
      <c r="A6859" s="90">
        <f t="shared" ref="A6859:A6922" si="2100">(A6858+1)</f>
        <v>46884</v>
      </c>
      <c r="B6859" s="2">
        <f t="shared" si="2095"/>
        <v>0</v>
      </c>
      <c r="C6859" s="2">
        <f t="shared" si="2093"/>
        <v>141586.11802916983</v>
      </c>
      <c r="D6859" s="47">
        <f t="shared" ref="D6859:D6922" si="2101">IF(DAY(A6858)=$E$2,A6859,D6858)</f>
        <v>46884</v>
      </c>
      <c r="E6859" s="3">
        <f t="shared" si="2091"/>
        <v>-1</v>
      </c>
      <c r="F6859" s="4">
        <f t="shared" si="2089"/>
        <v>1</v>
      </c>
      <c r="G6859" s="4">
        <f t="shared" si="2087"/>
        <v>31</v>
      </c>
      <c r="H6859" s="2">
        <f t="shared" ref="H6859:H6922" si="2102">TRUNC(((1+$E6859)^($F6859/$G6859)),8)</f>
        <v>0</v>
      </c>
      <c r="I6859" s="2">
        <f t="shared" ref="I6859:I6922" si="2103">IF(DAY(A6858)=E$2,J6858,I6858)</f>
        <v>0</v>
      </c>
      <c r="J6859" s="2">
        <f t="shared" si="2096"/>
        <v>0</v>
      </c>
      <c r="K6859" s="2">
        <f t="shared" si="2097"/>
        <v>0</v>
      </c>
      <c r="L6859" s="1">
        <f t="shared" ref="L6859:L6922" si="2104">IF(DAY(A6859)=E$2,VLOOKUP(A6859,$W$10:$AD$316,7),0)</f>
        <v>0</v>
      </c>
      <c r="M6859" s="3">
        <f t="shared" si="2092"/>
        <v>0</v>
      </c>
      <c r="N6859" s="2">
        <f t="shared" si="2098"/>
        <v>0</v>
      </c>
      <c r="O6859" s="18">
        <f t="shared" ref="O6859:O6922" si="2105">(O6858)</f>
        <v>0.14499999999999999</v>
      </c>
      <c r="P6859" s="8">
        <f t="shared" si="2090"/>
        <v>1.0003640570000001</v>
      </c>
      <c r="Q6859" s="2">
        <f t="shared" si="2088"/>
        <v>0</v>
      </c>
      <c r="R6859" s="2">
        <f t="shared" si="2099"/>
        <v>0</v>
      </c>
      <c r="S6859" s="9" t="s">
        <v>56</v>
      </c>
      <c r="T6859" s="47">
        <f t="shared" si="2094"/>
        <v>46914</v>
      </c>
      <c r="AE6859" s="33"/>
    </row>
    <row r="6860" spans="1:31" x14ac:dyDescent="0.2">
      <c r="A6860" s="90">
        <f t="shared" si="2100"/>
        <v>46885</v>
      </c>
      <c r="B6860" s="2">
        <f t="shared" si="2095"/>
        <v>0</v>
      </c>
      <c r="C6860" s="2">
        <f t="shared" si="2093"/>
        <v>141586.11802916983</v>
      </c>
      <c r="D6860" s="47">
        <f t="shared" si="2101"/>
        <v>46884</v>
      </c>
      <c r="E6860" s="3">
        <f t="shared" si="2091"/>
        <v>-1</v>
      </c>
      <c r="F6860" s="4">
        <f t="shared" si="2089"/>
        <v>2</v>
      </c>
      <c r="G6860" s="4">
        <f t="shared" ref="G6860:G6923" si="2106">IF(DAY(A6860)=E$2+1,DAY(EOMONTH(A6860,0)), IF(DAY(A6860)&lt;&gt;$E$2+1,G6859))</f>
        <v>31</v>
      </c>
      <c r="H6860" s="2">
        <f t="shared" si="2102"/>
        <v>0</v>
      </c>
      <c r="I6860" s="2">
        <f t="shared" si="2103"/>
        <v>0</v>
      </c>
      <c r="J6860" s="2">
        <f t="shared" si="2096"/>
        <v>0</v>
      </c>
      <c r="K6860" s="2">
        <f t="shared" si="2097"/>
        <v>0</v>
      </c>
      <c r="L6860" s="1">
        <f t="shared" si="2104"/>
        <v>0</v>
      </c>
      <c r="M6860" s="3">
        <f t="shared" si="2092"/>
        <v>0</v>
      </c>
      <c r="N6860" s="2">
        <f t="shared" si="2098"/>
        <v>0</v>
      </c>
      <c r="O6860" s="18">
        <f t="shared" si="2105"/>
        <v>0.14499999999999999</v>
      </c>
      <c r="P6860" s="8">
        <f t="shared" si="2090"/>
        <v>1.0007282470000001</v>
      </c>
      <c r="Q6860" s="2">
        <f t="shared" si="2088"/>
        <v>0</v>
      </c>
      <c r="R6860" s="2">
        <f t="shared" si="2099"/>
        <v>0</v>
      </c>
      <c r="S6860" s="9" t="s">
        <v>56</v>
      </c>
      <c r="T6860" s="47">
        <f t="shared" si="2094"/>
        <v>46914</v>
      </c>
      <c r="AE6860" s="33"/>
    </row>
    <row r="6861" spans="1:31" x14ac:dyDescent="0.2">
      <c r="A6861" s="90">
        <f t="shared" si="2100"/>
        <v>46886</v>
      </c>
      <c r="B6861" s="2">
        <f t="shared" si="2095"/>
        <v>0</v>
      </c>
      <c r="C6861" s="2">
        <f t="shared" si="2093"/>
        <v>141586.11802916983</v>
      </c>
      <c r="D6861" s="47">
        <f t="shared" si="2101"/>
        <v>46884</v>
      </c>
      <c r="E6861" s="3">
        <f t="shared" si="2091"/>
        <v>-1</v>
      </c>
      <c r="F6861" s="4">
        <f t="shared" si="2089"/>
        <v>3</v>
      </c>
      <c r="G6861" s="4">
        <f t="shared" si="2106"/>
        <v>31</v>
      </c>
      <c r="H6861" s="2">
        <f t="shared" si="2102"/>
        <v>0</v>
      </c>
      <c r="I6861" s="2">
        <f t="shared" si="2103"/>
        <v>0</v>
      </c>
      <c r="J6861" s="2">
        <f t="shared" si="2096"/>
        <v>0</v>
      </c>
      <c r="K6861" s="2">
        <f t="shared" si="2097"/>
        <v>0</v>
      </c>
      <c r="L6861" s="1">
        <f t="shared" si="2104"/>
        <v>0</v>
      </c>
      <c r="M6861" s="3">
        <f t="shared" si="2092"/>
        <v>0</v>
      </c>
      <c r="N6861" s="2">
        <f t="shared" si="2098"/>
        <v>0</v>
      </c>
      <c r="O6861" s="18">
        <f t="shared" si="2105"/>
        <v>0.14499999999999999</v>
      </c>
      <c r="P6861" s="8">
        <f t="shared" si="2090"/>
        <v>1.0010925690000001</v>
      </c>
      <c r="Q6861" s="2">
        <f t="shared" si="2088"/>
        <v>0</v>
      </c>
      <c r="R6861" s="2">
        <f t="shared" si="2099"/>
        <v>0</v>
      </c>
      <c r="S6861" s="9" t="s">
        <v>56</v>
      </c>
      <c r="T6861" s="47">
        <f t="shared" si="2094"/>
        <v>46914</v>
      </c>
      <c r="AE6861" s="33"/>
    </row>
    <row r="6862" spans="1:31" x14ac:dyDescent="0.2">
      <c r="A6862" s="90">
        <f t="shared" si="2100"/>
        <v>46887</v>
      </c>
      <c r="B6862" s="2">
        <f t="shared" si="2095"/>
        <v>0</v>
      </c>
      <c r="C6862" s="2">
        <f t="shared" si="2093"/>
        <v>141586.11802916983</v>
      </c>
      <c r="D6862" s="47">
        <f t="shared" si="2101"/>
        <v>46884</v>
      </c>
      <c r="E6862" s="3">
        <f t="shared" si="2091"/>
        <v>-1</v>
      </c>
      <c r="F6862" s="4">
        <f t="shared" si="2089"/>
        <v>4</v>
      </c>
      <c r="G6862" s="4">
        <f t="shared" si="2106"/>
        <v>31</v>
      </c>
      <c r="H6862" s="2">
        <f t="shared" si="2102"/>
        <v>0</v>
      </c>
      <c r="I6862" s="2">
        <f t="shared" si="2103"/>
        <v>0</v>
      </c>
      <c r="J6862" s="2">
        <f t="shared" si="2096"/>
        <v>0</v>
      </c>
      <c r="K6862" s="2">
        <f t="shared" si="2097"/>
        <v>0</v>
      </c>
      <c r="L6862" s="1">
        <f t="shared" si="2104"/>
        <v>0</v>
      </c>
      <c r="M6862" s="3">
        <f t="shared" si="2092"/>
        <v>0</v>
      </c>
      <c r="N6862" s="2">
        <f t="shared" si="2098"/>
        <v>0</v>
      </c>
      <c r="O6862" s="18">
        <f t="shared" si="2105"/>
        <v>0.14499999999999999</v>
      </c>
      <c r="P6862" s="8">
        <f t="shared" si="2090"/>
        <v>1.001457024</v>
      </c>
      <c r="Q6862" s="2">
        <f t="shared" ref="Q6862:Q6925" si="2107">TRUNC((P6862-1)*K6862,8)</f>
        <v>0</v>
      </c>
      <c r="R6862" s="2">
        <f t="shared" si="2099"/>
        <v>0</v>
      </c>
      <c r="S6862" s="9" t="s">
        <v>56</v>
      </c>
      <c r="T6862" s="47">
        <f t="shared" si="2094"/>
        <v>46914</v>
      </c>
      <c r="AE6862" s="33"/>
    </row>
    <row r="6863" spans="1:31" x14ac:dyDescent="0.2">
      <c r="A6863" s="90">
        <f t="shared" si="2100"/>
        <v>46888</v>
      </c>
      <c r="B6863" s="2">
        <f t="shared" si="2095"/>
        <v>0</v>
      </c>
      <c r="C6863" s="2">
        <f t="shared" si="2093"/>
        <v>141586.11802916983</v>
      </c>
      <c r="D6863" s="47">
        <f t="shared" si="2101"/>
        <v>46884</v>
      </c>
      <c r="E6863" s="3">
        <f t="shared" si="2091"/>
        <v>-1</v>
      </c>
      <c r="F6863" s="4">
        <f t="shared" si="2089"/>
        <v>5</v>
      </c>
      <c r="G6863" s="4">
        <f t="shared" si="2106"/>
        <v>31</v>
      </c>
      <c r="H6863" s="2">
        <f t="shared" si="2102"/>
        <v>0</v>
      </c>
      <c r="I6863" s="2">
        <f t="shared" si="2103"/>
        <v>0</v>
      </c>
      <c r="J6863" s="2">
        <f t="shared" si="2096"/>
        <v>0</v>
      </c>
      <c r="K6863" s="2">
        <f t="shared" si="2097"/>
        <v>0</v>
      </c>
      <c r="L6863" s="1">
        <f t="shared" si="2104"/>
        <v>0</v>
      </c>
      <c r="M6863" s="3">
        <f t="shared" si="2092"/>
        <v>0</v>
      </c>
      <c r="N6863" s="2">
        <f t="shared" si="2098"/>
        <v>0</v>
      </c>
      <c r="O6863" s="18">
        <f t="shared" si="2105"/>
        <v>0.14499999999999999</v>
      </c>
      <c r="P6863" s="8">
        <f t="shared" si="2090"/>
        <v>1.0018216120000001</v>
      </c>
      <c r="Q6863" s="2">
        <f t="shared" si="2107"/>
        <v>0</v>
      </c>
      <c r="R6863" s="2">
        <f t="shared" si="2099"/>
        <v>0</v>
      </c>
      <c r="S6863" s="9" t="s">
        <v>56</v>
      </c>
      <c r="T6863" s="47">
        <f t="shared" si="2094"/>
        <v>46914</v>
      </c>
      <c r="AE6863" s="33"/>
    </row>
    <row r="6864" spans="1:31" x14ac:dyDescent="0.2">
      <c r="A6864" s="90">
        <f t="shared" si="2100"/>
        <v>46889</v>
      </c>
      <c r="B6864" s="2">
        <f t="shared" si="2095"/>
        <v>0</v>
      </c>
      <c r="C6864" s="2">
        <f t="shared" si="2093"/>
        <v>141586.11802916983</v>
      </c>
      <c r="D6864" s="47">
        <f t="shared" si="2101"/>
        <v>46884</v>
      </c>
      <c r="E6864" s="3">
        <f t="shared" si="2091"/>
        <v>-1</v>
      </c>
      <c r="F6864" s="4">
        <f t="shared" ref="F6864:F6927" si="2108">IF(DAY(A6864)=E$2+1,1,F6863+1)</f>
        <v>6</v>
      </c>
      <c r="G6864" s="4">
        <f t="shared" si="2106"/>
        <v>31</v>
      </c>
      <c r="H6864" s="2">
        <f t="shared" si="2102"/>
        <v>0</v>
      </c>
      <c r="I6864" s="2">
        <f t="shared" si="2103"/>
        <v>0</v>
      </c>
      <c r="J6864" s="2">
        <f t="shared" si="2096"/>
        <v>0</v>
      </c>
      <c r="K6864" s="2">
        <f t="shared" si="2097"/>
        <v>0</v>
      </c>
      <c r="L6864" s="1">
        <f t="shared" si="2104"/>
        <v>0</v>
      </c>
      <c r="M6864" s="3">
        <f t="shared" si="2092"/>
        <v>0</v>
      </c>
      <c r="N6864" s="2">
        <f t="shared" si="2098"/>
        <v>0</v>
      </c>
      <c r="O6864" s="18">
        <f t="shared" si="2105"/>
        <v>0.14499999999999999</v>
      </c>
      <c r="P6864" s="8">
        <f t="shared" si="2090"/>
        <v>1.002186332</v>
      </c>
      <c r="Q6864" s="2">
        <f t="shared" si="2107"/>
        <v>0</v>
      </c>
      <c r="R6864" s="2">
        <f t="shared" si="2099"/>
        <v>0</v>
      </c>
      <c r="S6864" s="9" t="s">
        <v>56</v>
      </c>
      <c r="T6864" s="47">
        <f t="shared" si="2094"/>
        <v>46914</v>
      </c>
      <c r="AE6864" s="33"/>
    </row>
    <row r="6865" spans="1:31" x14ac:dyDescent="0.2">
      <c r="A6865" s="90">
        <f t="shared" si="2100"/>
        <v>46890</v>
      </c>
      <c r="B6865" s="2">
        <f t="shared" si="2095"/>
        <v>0</v>
      </c>
      <c r="C6865" s="2">
        <f t="shared" si="2093"/>
        <v>141586.11802916983</v>
      </c>
      <c r="D6865" s="47">
        <f t="shared" si="2101"/>
        <v>46884</v>
      </c>
      <c r="E6865" s="3">
        <f t="shared" si="2091"/>
        <v>-1</v>
      </c>
      <c r="F6865" s="4">
        <f t="shared" si="2108"/>
        <v>7</v>
      </c>
      <c r="G6865" s="4">
        <f t="shared" si="2106"/>
        <v>31</v>
      </c>
      <c r="H6865" s="2">
        <f t="shared" si="2102"/>
        <v>0</v>
      </c>
      <c r="I6865" s="2">
        <f t="shared" si="2103"/>
        <v>0</v>
      </c>
      <c r="J6865" s="2">
        <f t="shared" si="2096"/>
        <v>0</v>
      </c>
      <c r="K6865" s="2">
        <f t="shared" si="2097"/>
        <v>0</v>
      </c>
      <c r="L6865" s="1">
        <f t="shared" si="2104"/>
        <v>0</v>
      </c>
      <c r="M6865" s="3">
        <f t="shared" si="2092"/>
        <v>0</v>
      </c>
      <c r="N6865" s="2">
        <f t="shared" si="2098"/>
        <v>0</v>
      </c>
      <c r="O6865" s="18">
        <f t="shared" si="2105"/>
        <v>0.14499999999999999</v>
      </c>
      <c r="P6865" s="8">
        <f t="shared" si="2090"/>
        <v>1.002551185</v>
      </c>
      <c r="Q6865" s="2">
        <f t="shared" si="2107"/>
        <v>0</v>
      </c>
      <c r="R6865" s="2">
        <f t="shared" si="2099"/>
        <v>0</v>
      </c>
      <c r="S6865" s="9" t="s">
        <v>56</v>
      </c>
      <c r="T6865" s="47">
        <f t="shared" si="2094"/>
        <v>46914</v>
      </c>
      <c r="AE6865" s="33"/>
    </row>
    <row r="6866" spans="1:31" x14ac:dyDescent="0.2">
      <c r="A6866" s="90">
        <f t="shared" si="2100"/>
        <v>46891</v>
      </c>
      <c r="B6866" s="2">
        <f t="shared" si="2095"/>
        <v>0</v>
      </c>
      <c r="C6866" s="2">
        <f t="shared" si="2093"/>
        <v>141586.11802916983</v>
      </c>
      <c r="D6866" s="47">
        <f t="shared" si="2101"/>
        <v>46884</v>
      </c>
      <c r="E6866" s="3">
        <f t="shared" si="2091"/>
        <v>-1</v>
      </c>
      <c r="F6866" s="4">
        <f t="shared" si="2108"/>
        <v>8</v>
      </c>
      <c r="G6866" s="4">
        <f t="shared" si="2106"/>
        <v>31</v>
      </c>
      <c r="H6866" s="2">
        <f t="shared" si="2102"/>
        <v>0</v>
      </c>
      <c r="I6866" s="2">
        <f t="shared" si="2103"/>
        <v>0</v>
      </c>
      <c r="J6866" s="2">
        <f t="shared" si="2096"/>
        <v>0</v>
      </c>
      <c r="K6866" s="2">
        <f t="shared" si="2097"/>
        <v>0</v>
      </c>
      <c r="L6866" s="1">
        <f t="shared" si="2104"/>
        <v>0</v>
      </c>
      <c r="M6866" s="3">
        <f t="shared" si="2092"/>
        <v>0</v>
      </c>
      <c r="N6866" s="2">
        <f t="shared" si="2098"/>
        <v>0</v>
      </c>
      <c r="O6866" s="18">
        <f t="shared" si="2105"/>
        <v>0.14499999999999999</v>
      </c>
      <c r="P6866" s="8">
        <f t="shared" si="2090"/>
        <v>1.0029161710000001</v>
      </c>
      <c r="Q6866" s="2">
        <f t="shared" si="2107"/>
        <v>0</v>
      </c>
      <c r="R6866" s="2">
        <f t="shared" si="2099"/>
        <v>0</v>
      </c>
      <c r="S6866" s="9" t="s">
        <v>56</v>
      </c>
      <c r="T6866" s="47">
        <f t="shared" si="2094"/>
        <v>46914</v>
      </c>
      <c r="AE6866" s="33"/>
    </row>
    <row r="6867" spans="1:31" x14ac:dyDescent="0.2">
      <c r="A6867" s="90">
        <f t="shared" si="2100"/>
        <v>46892</v>
      </c>
      <c r="B6867" s="2">
        <f t="shared" si="2095"/>
        <v>0</v>
      </c>
      <c r="C6867" s="2">
        <f t="shared" si="2093"/>
        <v>141586.11802916983</v>
      </c>
      <c r="D6867" s="47">
        <f t="shared" si="2101"/>
        <v>46884</v>
      </c>
      <c r="E6867" s="3">
        <f t="shared" si="2091"/>
        <v>-1</v>
      </c>
      <c r="F6867" s="4">
        <f t="shared" si="2108"/>
        <v>9</v>
      </c>
      <c r="G6867" s="4">
        <f t="shared" si="2106"/>
        <v>31</v>
      </c>
      <c r="H6867" s="2">
        <f t="shared" si="2102"/>
        <v>0</v>
      </c>
      <c r="I6867" s="2">
        <f t="shared" si="2103"/>
        <v>0</v>
      </c>
      <c r="J6867" s="2">
        <f t="shared" si="2096"/>
        <v>0</v>
      </c>
      <c r="K6867" s="2">
        <f t="shared" si="2097"/>
        <v>0</v>
      </c>
      <c r="L6867" s="1">
        <f t="shared" si="2104"/>
        <v>0</v>
      </c>
      <c r="M6867" s="3">
        <f t="shared" si="2092"/>
        <v>0</v>
      </c>
      <c r="N6867" s="2">
        <f t="shared" si="2098"/>
        <v>0</v>
      </c>
      <c r="O6867" s="18">
        <f t="shared" si="2105"/>
        <v>0.14499999999999999</v>
      </c>
      <c r="P6867" s="8">
        <f t="shared" si="2090"/>
        <v>1.0032812900000001</v>
      </c>
      <c r="Q6867" s="2">
        <f t="shared" si="2107"/>
        <v>0</v>
      </c>
      <c r="R6867" s="2">
        <f t="shared" si="2099"/>
        <v>0</v>
      </c>
      <c r="S6867" s="9" t="s">
        <v>56</v>
      </c>
      <c r="T6867" s="47">
        <f t="shared" si="2094"/>
        <v>46914</v>
      </c>
      <c r="AE6867" s="33"/>
    </row>
    <row r="6868" spans="1:31" x14ac:dyDescent="0.2">
      <c r="A6868" s="90">
        <f t="shared" si="2100"/>
        <v>46893</v>
      </c>
      <c r="B6868" s="2">
        <f t="shared" si="2095"/>
        <v>0</v>
      </c>
      <c r="C6868" s="2">
        <f t="shared" si="2093"/>
        <v>141586.11802916983</v>
      </c>
      <c r="D6868" s="47">
        <f t="shared" si="2101"/>
        <v>46884</v>
      </c>
      <c r="E6868" s="3">
        <f t="shared" si="2091"/>
        <v>-1</v>
      </c>
      <c r="F6868" s="4">
        <f t="shared" si="2108"/>
        <v>10</v>
      </c>
      <c r="G6868" s="4">
        <f t="shared" si="2106"/>
        <v>31</v>
      </c>
      <c r="H6868" s="2">
        <f t="shared" si="2102"/>
        <v>0</v>
      </c>
      <c r="I6868" s="2">
        <f t="shared" si="2103"/>
        <v>0</v>
      </c>
      <c r="J6868" s="2">
        <f t="shared" si="2096"/>
        <v>0</v>
      </c>
      <c r="K6868" s="2">
        <f t="shared" si="2097"/>
        <v>0</v>
      </c>
      <c r="L6868" s="1">
        <f t="shared" si="2104"/>
        <v>0</v>
      </c>
      <c r="M6868" s="3">
        <f t="shared" si="2092"/>
        <v>0</v>
      </c>
      <c r="N6868" s="2">
        <f t="shared" si="2098"/>
        <v>0</v>
      </c>
      <c r="O6868" s="18">
        <f t="shared" si="2105"/>
        <v>0.14499999999999999</v>
      </c>
      <c r="P6868" s="8">
        <f t="shared" si="2090"/>
        <v>1.003646542</v>
      </c>
      <c r="Q6868" s="2">
        <f t="shared" si="2107"/>
        <v>0</v>
      </c>
      <c r="R6868" s="2">
        <f t="shared" si="2099"/>
        <v>0</v>
      </c>
      <c r="S6868" s="9" t="s">
        <v>56</v>
      </c>
      <c r="T6868" s="47">
        <f t="shared" si="2094"/>
        <v>46914</v>
      </c>
      <c r="AE6868" s="33"/>
    </row>
    <row r="6869" spans="1:31" x14ac:dyDescent="0.2">
      <c r="A6869" s="90">
        <f t="shared" si="2100"/>
        <v>46894</v>
      </c>
      <c r="B6869" s="2">
        <f t="shared" si="2095"/>
        <v>0</v>
      </c>
      <c r="C6869" s="2">
        <f t="shared" si="2093"/>
        <v>141586.11802916983</v>
      </c>
      <c r="D6869" s="47">
        <f t="shared" si="2101"/>
        <v>46884</v>
      </c>
      <c r="E6869" s="3">
        <f t="shared" si="2091"/>
        <v>-1</v>
      </c>
      <c r="F6869" s="4">
        <f t="shared" si="2108"/>
        <v>11</v>
      </c>
      <c r="G6869" s="4">
        <f t="shared" si="2106"/>
        <v>31</v>
      </c>
      <c r="H6869" s="2">
        <f t="shared" si="2102"/>
        <v>0</v>
      </c>
      <c r="I6869" s="2">
        <f t="shared" si="2103"/>
        <v>0</v>
      </c>
      <c r="J6869" s="2">
        <f t="shared" si="2096"/>
        <v>0</v>
      </c>
      <c r="K6869" s="2">
        <f t="shared" si="2097"/>
        <v>0</v>
      </c>
      <c r="L6869" s="1">
        <f t="shared" si="2104"/>
        <v>0</v>
      </c>
      <c r="M6869" s="3">
        <f t="shared" si="2092"/>
        <v>0</v>
      </c>
      <c r="N6869" s="2">
        <f t="shared" si="2098"/>
        <v>0</v>
      </c>
      <c r="O6869" s="18">
        <f t="shared" si="2105"/>
        <v>0.14499999999999999</v>
      </c>
      <c r="P6869" s="8">
        <f t="shared" si="2090"/>
        <v>1.0040119270000001</v>
      </c>
      <c r="Q6869" s="2">
        <f t="shared" si="2107"/>
        <v>0</v>
      </c>
      <c r="R6869" s="2">
        <f t="shared" si="2099"/>
        <v>0</v>
      </c>
      <c r="S6869" s="9" t="s">
        <v>56</v>
      </c>
      <c r="T6869" s="47">
        <f t="shared" si="2094"/>
        <v>46914</v>
      </c>
      <c r="AE6869" s="33"/>
    </row>
    <row r="6870" spans="1:31" x14ac:dyDescent="0.2">
      <c r="A6870" s="90">
        <f t="shared" si="2100"/>
        <v>46895</v>
      </c>
      <c r="B6870" s="2">
        <f t="shared" si="2095"/>
        <v>0</v>
      </c>
      <c r="C6870" s="2">
        <f t="shared" si="2093"/>
        <v>141586.11802916983</v>
      </c>
      <c r="D6870" s="47">
        <f t="shared" si="2101"/>
        <v>46884</v>
      </c>
      <c r="E6870" s="3">
        <f t="shared" si="2091"/>
        <v>-1</v>
      </c>
      <c r="F6870" s="4">
        <f t="shared" si="2108"/>
        <v>12</v>
      </c>
      <c r="G6870" s="4">
        <f t="shared" si="2106"/>
        <v>31</v>
      </c>
      <c r="H6870" s="2">
        <f t="shared" si="2102"/>
        <v>0</v>
      </c>
      <c r="I6870" s="2">
        <f t="shared" si="2103"/>
        <v>0</v>
      </c>
      <c r="J6870" s="2">
        <f t="shared" si="2096"/>
        <v>0</v>
      </c>
      <c r="K6870" s="2">
        <f t="shared" si="2097"/>
        <v>0</v>
      </c>
      <c r="L6870" s="1">
        <f t="shared" si="2104"/>
        <v>0</v>
      </c>
      <c r="M6870" s="3">
        <f t="shared" si="2092"/>
        <v>0</v>
      </c>
      <c r="N6870" s="2">
        <f t="shared" si="2098"/>
        <v>0</v>
      </c>
      <c r="O6870" s="18">
        <f t="shared" si="2105"/>
        <v>0.14499999999999999</v>
      </c>
      <c r="P6870" s="8">
        <f t="shared" si="2090"/>
        <v>1.004377445</v>
      </c>
      <c r="Q6870" s="2">
        <f t="shared" si="2107"/>
        <v>0</v>
      </c>
      <c r="R6870" s="2">
        <f t="shared" si="2099"/>
        <v>0</v>
      </c>
      <c r="S6870" s="9" t="s">
        <v>56</v>
      </c>
      <c r="T6870" s="47">
        <f t="shared" si="2094"/>
        <v>46914</v>
      </c>
      <c r="AE6870" s="33"/>
    </row>
    <row r="6871" spans="1:31" x14ac:dyDescent="0.2">
      <c r="A6871" s="90">
        <f t="shared" si="2100"/>
        <v>46896</v>
      </c>
      <c r="B6871" s="2">
        <f t="shared" si="2095"/>
        <v>0</v>
      </c>
      <c r="C6871" s="2">
        <f t="shared" si="2093"/>
        <v>141586.11802916983</v>
      </c>
      <c r="D6871" s="47">
        <f t="shared" si="2101"/>
        <v>46884</v>
      </c>
      <c r="E6871" s="3">
        <f t="shared" si="2091"/>
        <v>-1</v>
      </c>
      <c r="F6871" s="4">
        <f t="shared" si="2108"/>
        <v>13</v>
      </c>
      <c r="G6871" s="4">
        <f t="shared" si="2106"/>
        <v>31</v>
      </c>
      <c r="H6871" s="2">
        <f t="shared" si="2102"/>
        <v>0</v>
      </c>
      <c r="I6871" s="2">
        <f t="shared" si="2103"/>
        <v>0</v>
      </c>
      <c r="J6871" s="2">
        <f t="shared" si="2096"/>
        <v>0</v>
      </c>
      <c r="K6871" s="2">
        <f t="shared" si="2097"/>
        <v>0</v>
      </c>
      <c r="L6871" s="1">
        <f t="shared" si="2104"/>
        <v>0</v>
      </c>
      <c r="M6871" s="3">
        <f t="shared" si="2092"/>
        <v>0</v>
      </c>
      <c r="N6871" s="2">
        <f t="shared" si="2098"/>
        <v>0</v>
      </c>
      <c r="O6871" s="18">
        <f t="shared" si="2105"/>
        <v>0.14499999999999999</v>
      </c>
      <c r="P6871" s="8">
        <f t="shared" ref="P6871:P6934" si="2109">ROUND((1+O6871)^(30/360)^(F6871/G6871),9)</f>
        <v>1.0047430959999999</v>
      </c>
      <c r="Q6871" s="2">
        <f t="shared" si="2107"/>
        <v>0</v>
      </c>
      <c r="R6871" s="2">
        <f t="shared" si="2099"/>
        <v>0</v>
      </c>
      <c r="S6871" s="9" t="s">
        <v>56</v>
      </c>
      <c r="T6871" s="47">
        <f t="shared" si="2094"/>
        <v>46914</v>
      </c>
      <c r="AE6871" s="33"/>
    </row>
    <row r="6872" spans="1:31" x14ac:dyDescent="0.2">
      <c r="A6872" s="90">
        <f t="shared" si="2100"/>
        <v>46897</v>
      </c>
      <c r="B6872" s="2">
        <f t="shared" si="2095"/>
        <v>0</v>
      </c>
      <c r="C6872" s="2">
        <f t="shared" si="2093"/>
        <v>141586.11802916983</v>
      </c>
      <c r="D6872" s="47">
        <f t="shared" si="2101"/>
        <v>46884</v>
      </c>
      <c r="E6872" s="3">
        <f t="shared" si="2091"/>
        <v>-1</v>
      </c>
      <c r="F6872" s="4">
        <f t="shared" si="2108"/>
        <v>14</v>
      </c>
      <c r="G6872" s="4">
        <f t="shared" si="2106"/>
        <v>31</v>
      </c>
      <c r="H6872" s="2">
        <f t="shared" si="2102"/>
        <v>0</v>
      </c>
      <c r="I6872" s="2">
        <f t="shared" si="2103"/>
        <v>0</v>
      </c>
      <c r="J6872" s="2">
        <f t="shared" si="2096"/>
        <v>0</v>
      </c>
      <c r="K6872" s="2">
        <f t="shared" si="2097"/>
        <v>0</v>
      </c>
      <c r="L6872" s="1">
        <f t="shared" si="2104"/>
        <v>0</v>
      </c>
      <c r="M6872" s="3">
        <f t="shared" si="2092"/>
        <v>0</v>
      </c>
      <c r="N6872" s="2">
        <f t="shared" si="2098"/>
        <v>0</v>
      </c>
      <c r="O6872" s="18">
        <f t="shared" si="2105"/>
        <v>0.14499999999999999</v>
      </c>
      <c r="P6872" s="8">
        <f t="shared" si="2109"/>
        <v>1.005108879</v>
      </c>
      <c r="Q6872" s="2">
        <f t="shared" si="2107"/>
        <v>0</v>
      </c>
      <c r="R6872" s="2">
        <f t="shared" si="2099"/>
        <v>0</v>
      </c>
      <c r="S6872" s="9" t="s">
        <v>56</v>
      </c>
      <c r="T6872" s="47">
        <f t="shared" si="2094"/>
        <v>46914</v>
      </c>
      <c r="AE6872" s="33"/>
    </row>
    <row r="6873" spans="1:31" x14ac:dyDescent="0.2">
      <c r="A6873" s="90">
        <f t="shared" si="2100"/>
        <v>46898</v>
      </c>
      <c r="B6873" s="2">
        <f t="shared" si="2095"/>
        <v>0</v>
      </c>
      <c r="C6873" s="2">
        <f t="shared" si="2093"/>
        <v>141586.11802916983</v>
      </c>
      <c r="D6873" s="47">
        <f t="shared" si="2101"/>
        <v>46884</v>
      </c>
      <c r="E6873" s="3">
        <f t="shared" si="2091"/>
        <v>-1</v>
      </c>
      <c r="F6873" s="4">
        <f t="shared" si="2108"/>
        <v>15</v>
      </c>
      <c r="G6873" s="4">
        <f t="shared" si="2106"/>
        <v>31</v>
      </c>
      <c r="H6873" s="2">
        <f t="shared" si="2102"/>
        <v>0</v>
      </c>
      <c r="I6873" s="2">
        <f t="shared" si="2103"/>
        <v>0</v>
      </c>
      <c r="J6873" s="2">
        <f t="shared" si="2096"/>
        <v>0</v>
      </c>
      <c r="K6873" s="2">
        <f t="shared" si="2097"/>
        <v>0</v>
      </c>
      <c r="L6873" s="1">
        <f t="shared" si="2104"/>
        <v>0</v>
      </c>
      <c r="M6873" s="3">
        <f t="shared" si="2092"/>
        <v>0</v>
      </c>
      <c r="N6873" s="2">
        <f t="shared" si="2098"/>
        <v>0</v>
      </c>
      <c r="O6873" s="18">
        <f t="shared" si="2105"/>
        <v>0.14499999999999999</v>
      </c>
      <c r="P6873" s="8">
        <f t="shared" si="2109"/>
        <v>1.005474797</v>
      </c>
      <c r="Q6873" s="2">
        <f t="shared" si="2107"/>
        <v>0</v>
      </c>
      <c r="R6873" s="2">
        <f t="shared" si="2099"/>
        <v>0</v>
      </c>
      <c r="S6873" s="9" t="s">
        <v>56</v>
      </c>
      <c r="T6873" s="47">
        <f t="shared" si="2094"/>
        <v>46914</v>
      </c>
      <c r="AE6873" s="33"/>
    </row>
    <row r="6874" spans="1:31" x14ac:dyDescent="0.2">
      <c r="A6874" s="90">
        <f t="shared" si="2100"/>
        <v>46899</v>
      </c>
      <c r="B6874" s="2">
        <f t="shared" si="2095"/>
        <v>0</v>
      </c>
      <c r="C6874" s="2">
        <f t="shared" si="2093"/>
        <v>141586.11802916983</v>
      </c>
      <c r="D6874" s="47">
        <f t="shared" si="2101"/>
        <v>46884</v>
      </c>
      <c r="E6874" s="3">
        <f t="shared" si="2091"/>
        <v>-1</v>
      </c>
      <c r="F6874" s="4">
        <f t="shared" si="2108"/>
        <v>16</v>
      </c>
      <c r="G6874" s="4">
        <f t="shared" si="2106"/>
        <v>31</v>
      </c>
      <c r="H6874" s="2">
        <f t="shared" si="2102"/>
        <v>0</v>
      </c>
      <c r="I6874" s="2">
        <f t="shared" si="2103"/>
        <v>0</v>
      </c>
      <c r="J6874" s="2">
        <f t="shared" si="2096"/>
        <v>0</v>
      </c>
      <c r="K6874" s="2">
        <f t="shared" si="2097"/>
        <v>0</v>
      </c>
      <c r="L6874" s="1">
        <f t="shared" si="2104"/>
        <v>0</v>
      </c>
      <c r="M6874" s="3">
        <f t="shared" si="2092"/>
        <v>0</v>
      </c>
      <c r="N6874" s="2">
        <f t="shared" si="2098"/>
        <v>0</v>
      </c>
      <c r="O6874" s="18">
        <f t="shared" si="2105"/>
        <v>0.14499999999999999</v>
      </c>
      <c r="P6874" s="8">
        <f t="shared" si="2109"/>
        <v>1.005840847</v>
      </c>
      <c r="Q6874" s="2">
        <f t="shared" si="2107"/>
        <v>0</v>
      </c>
      <c r="R6874" s="2">
        <f t="shared" si="2099"/>
        <v>0</v>
      </c>
      <c r="S6874" s="9" t="s">
        <v>56</v>
      </c>
      <c r="T6874" s="47">
        <f t="shared" si="2094"/>
        <v>46914</v>
      </c>
      <c r="AE6874" s="33"/>
    </row>
    <row r="6875" spans="1:31" x14ac:dyDescent="0.2">
      <c r="A6875" s="90">
        <f t="shared" si="2100"/>
        <v>46900</v>
      </c>
      <c r="B6875" s="2">
        <f t="shared" si="2095"/>
        <v>0</v>
      </c>
      <c r="C6875" s="2">
        <f t="shared" si="2093"/>
        <v>141586.11802916983</v>
      </c>
      <c r="D6875" s="47">
        <f t="shared" si="2101"/>
        <v>46884</v>
      </c>
      <c r="E6875" s="3">
        <f t="shared" si="2091"/>
        <v>-1</v>
      </c>
      <c r="F6875" s="4">
        <f t="shared" si="2108"/>
        <v>17</v>
      </c>
      <c r="G6875" s="4">
        <f t="shared" si="2106"/>
        <v>31</v>
      </c>
      <c r="H6875" s="2">
        <f t="shared" si="2102"/>
        <v>0</v>
      </c>
      <c r="I6875" s="2">
        <f t="shared" si="2103"/>
        <v>0</v>
      </c>
      <c r="J6875" s="2">
        <f t="shared" si="2096"/>
        <v>0</v>
      </c>
      <c r="K6875" s="2">
        <f t="shared" si="2097"/>
        <v>0</v>
      </c>
      <c r="L6875" s="1">
        <f t="shared" si="2104"/>
        <v>0</v>
      </c>
      <c r="M6875" s="3">
        <f t="shared" si="2092"/>
        <v>0</v>
      </c>
      <c r="N6875" s="2">
        <f t="shared" si="2098"/>
        <v>0</v>
      </c>
      <c r="O6875" s="18">
        <f t="shared" si="2105"/>
        <v>0.14499999999999999</v>
      </c>
      <c r="P6875" s="8">
        <f t="shared" si="2109"/>
        <v>1.006207031</v>
      </c>
      <c r="Q6875" s="2">
        <f t="shared" si="2107"/>
        <v>0</v>
      </c>
      <c r="R6875" s="2">
        <f t="shared" si="2099"/>
        <v>0</v>
      </c>
      <c r="S6875" s="9" t="s">
        <v>56</v>
      </c>
      <c r="T6875" s="47">
        <f t="shared" si="2094"/>
        <v>46914</v>
      </c>
      <c r="AE6875" s="33"/>
    </row>
    <row r="6876" spans="1:31" x14ac:dyDescent="0.2">
      <c r="A6876" s="90">
        <f t="shared" si="2100"/>
        <v>46901</v>
      </c>
      <c r="B6876" s="2">
        <f t="shared" si="2095"/>
        <v>0</v>
      </c>
      <c r="C6876" s="2">
        <f t="shared" si="2093"/>
        <v>141586.11802916983</v>
      </c>
      <c r="D6876" s="47">
        <f t="shared" si="2101"/>
        <v>46884</v>
      </c>
      <c r="E6876" s="3">
        <f t="shared" si="2091"/>
        <v>-1</v>
      </c>
      <c r="F6876" s="4">
        <f t="shared" si="2108"/>
        <v>18</v>
      </c>
      <c r="G6876" s="4">
        <f t="shared" si="2106"/>
        <v>31</v>
      </c>
      <c r="H6876" s="2">
        <f t="shared" si="2102"/>
        <v>0</v>
      </c>
      <c r="I6876" s="2">
        <f t="shared" si="2103"/>
        <v>0</v>
      </c>
      <c r="J6876" s="2">
        <f t="shared" si="2096"/>
        <v>0</v>
      </c>
      <c r="K6876" s="2">
        <f t="shared" si="2097"/>
        <v>0</v>
      </c>
      <c r="L6876" s="1">
        <f t="shared" si="2104"/>
        <v>0</v>
      </c>
      <c r="M6876" s="3">
        <f t="shared" si="2092"/>
        <v>0</v>
      </c>
      <c r="N6876" s="2">
        <f t="shared" si="2098"/>
        <v>0</v>
      </c>
      <c r="O6876" s="18">
        <f t="shared" si="2105"/>
        <v>0.14499999999999999</v>
      </c>
      <c r="P6876" s="8">
        <f t="shared" si="2109"/>
        <v>1.0065733480000001</v>
      </c>
      <c r="Q6876" s="2">
        <f t="shared" si="2107"/>
        <v>0</v>
      </c>
      <c r="R6876" s="2">
        <f t="shared" si="2099"/>
        <v>0</v>
      </c>
      <c r="S6876" s="9" t="s">
        <v>56</v>
      </c>
      <c r="T6876" s="47">
        <f t="shared" si="2094"/>
        <v>46914</v>
      </c>
      <c r="AE6876" s="33"/>
    </row>
    <row r="6877" spans="1:31" x14ac:dyDescent="0.2">
      <c r="A6877" s="90">
        <f t="shared" si="2100"/>
        <v>46902</v>
      </c>
      <c r="B6877" s="2">
        <f t="shared" si="2095"/>
        <v>0</v>
      </c>
      <c r="C6877" s="2">
        <f t="shared" si="2093"/>
        <v>141586.11802916983</v>
      </c>
      <c r="D6877" s="47">
        <f t="shared" si="2101"/>
        <v>46884</v>
      </c>
      <c r="E6877" s="3">
        <f t="shared" si="2091"/>
        <v>-1</v>
      </c>
      <c r="F6877" s="4">
        <f t="shared" si="2108"/>
        <v>19</v>
      </c>
      <c r="G6877" s="4">
        <f t="shared" si="2106"/>
        <v>31</v>
      </c>
      <c r="H6877" s="2">
        <f t="shared" si="2102"/>
        <v>0</v>
      </c>
      <c r="I6877" s="2">
        <f t="shared" si="2103"/>
        <v>0</v>
      </c>
      <c r="J6877" s="2">
        <f t="shared" si="2096"/>
        <v>0</v>
      </c>
      <c r="K6877" s="2">
        <f t="shared" si="2097"/>
        <v>0</v>
      </c>
      <c r="L6877" s="1">
        <f t="shared" si="2104"/>
        <v>0</v>
      </c>
      <c r="M6877" s="3">
        <f t="shared" si="2092"/>
        <v>0</v>
      </c>
      <c r="N6877" s="2">
        <f t="shared" si="2098"/>
        <v>0</v>
      </c>
      <c r="O6877" s="18">
        <f t="shared" si="2105"/>
        <v>0.14499999999999999</v>
      </c>
      <c r="P6877" s="8">
        <f t="shared" si="2109"/>
        <v>1.0069397980000001</v>
      </c>
      <c r="Q6877" s="2">
        <f t="shared" si="2107"/>
        <v>0</v>
      </c>
      <c r="R6877" s="2">
        <f t="shared" si="2099"/>
        <v>0</v>
      </c>
      <c r="S6877" s="9" t="s">
        <v>56</v>
      </c>
      <c r="T6877" s="47">
        <f t="shared" si="2094"/>
        <v>46914</v>
      </c>
      <c r="AE6877" s="33"/>
    </row>
    <row r="6878" spans="1:31" x14ac:dyDescent="0.2">
      <c r="A6878" s="90">
        <f t="shared" si="2100"/>
        <v>46903</v>
      </c>
      <c r="B6878" s="2">
        <f t="shared" si="2095"/>
        <v>0</v>
      </c>
      <c r="C6878" s="2">
        <f t="shared" si="2093"/>
        <v>141586.11802916983</v>
      </c>
      <c r="D6878" s="47">
        <f t="shared" si="2101"/>
        <v>46884</v>
      </c>
      <c r="E6878" s="3">
        <f t="shared" si="2091"/>
        <v>-1</v>
      </c>
      <c r="F6878" s="4">
        <f t="shared" si="2108"/>
        <v>20</v>
      </c>
      <c r="G6878" s="4">
        <f t="shared" si="2106"/>
        <v>31</v>
      </c>
      <c r="H6878" s="2">
        <f t="shared" si="2102"/>
        <v>0</v>
      </c>
      <c r="I6878" s="2">
        <f t="shared" si="2103"/>
        <v>0</v>
      </c>
      <c r="J6878" s="2">
        <f t="shared" si="2096"/>
        <v>0</v>
      </c>
      <c r="K6878" s="2">
        <f t="shared" si="2097"/>
        <v>0</v>
      </c>
      <c r="L6878" s="1">
        <f t="shared" si="2104"/>
        <v>0</v>
      </c>
      <c r="M6878" s="3">
        <f t="shared" si="2092"/>
        <v>0</v>
      </c>
      <c r="N6878" s="2">
        <f t="shared" si="2098"/>
        <v>0</v>
      </c>
      <c r="O6878" s="18">
        <f t="shared" si="2105"/>
        <v>0.14499999999999999</v>
      </c>
      <c r="P6878" s="8">
        <f t="shared" si="2109"/>
        <v>1.007306381</v>
      </c>
      <c r="Q6878" s="2">
        <f t="shared" si="2107"/>
        <v>0</v>
      </c>
      <c r="R6878" s="2">
        <f t="shared" si="2099"/>
        <v>0</v>
      </c>
      <c r="S6878" s="9" t="s">
        <v>56</v>
      </c>
      <c r="T6878" s="47">
        <f t="shared" si="2094"/>
        <v>46914</v>
      </c>
      <c r="AE6878" s="33"/>
    </row>
    <row r="6879" spans="1:31" x14ac:dyDescent="0.2">
      <c r="A6879" s="90">
        <f t="shared" si="2100"/>
        <v>46904</v>
      </c>
      <c r="B6879" s="2">
        <f t="shared" si="2095"/>
        <v>0</v>
      </c>
      <c r="C6879" s="2">
        <f t="shared" si="2093"/>
        <v>141586.11802916983</v>
      </c>
      <c r="D6879" s="47">
        <f t="shared" si="2101"/>
        <v>46884</v>
      </c>
      <c r="E6879" s="3">
        <f t="shared" si="2091"/>
        <v>-1</v>
      </c>
      <c r="F6879" s="4">
        <f t="shared" si="2108"/>
        <v>21</v>
      </c>
      <c r="G6879" s="4">
        <f t="shared" si="2106"/>
        <v>31</v>
      </c>
      <c r="H6879" s="2">
        <f t="shared" si="2102"/>
        <v>0</v>
      </c>
      <c r="I6879" s="2">
        <f t="shared" si="2103"/>
        <v>0</v>
      </c>
      <c r="J6879" s="2">
        <f t="shared" si="2096"/>
        <v>0</v>
      </c>
      <c r="K6879" s="2">
        <f t="shared" si="2097"/>
        <v>0</v>
      </c>
      <c r="L6879" s="1">
        <f t="shared" si="2104"/>
        <v>0</v>
      </c>
      <c r="M6879" s="3">
        <f t="shared" si="2092"/>
        <v>0</v>
      </c>
      <c r="N6879" s="2">
        <f t="shared" si="2098"/>
        <v>0</v>
      </c>
      <c r="O6879" s="18">
        <f t="shared" si="2105"/>
        <v>0.14499999999999999</v>
      </c>
      <c r="P6879" s="8">
        <f t="shared" si="2109"/>
        <v>1.007673099</v>
      </c>
      <c r="Q6879" s="2">
        <f t="shared" si="2107"/>
        <v>0</v>
      </c>
      <c r="R6879" s="2">
        <f t="shared" si="2099"/>
        <v>0</v>
      </c>
      <c r="S6879" s="9" t="s">
        <v>56</v>
      </c>
      <c r="T6879" s="47">
        <f t="shared" si="2094"/>
        <v>46914</v>
      </c>
      <c r="AE6879" s="33"/>
    </row>
    <row r="6880" spans="1:31" x14ac:dyDescent="0.2">
      <c r="A6880" s="90">
        <f t="shared" si="2100"/>
        <v>46905</v>
      </c>
      <c r="B6880" s="2">
        <f t="shared" si="2095"/>
        <v>0</v>
      </c>
      <c r="C6880" s="2">
        <f t="shared" si="2093"/>
        <v>141586.11802916983</v>
      </c>
      <c r="D6880" s="47">
        <f t="shared" si="2101"/>
        <v>46884</v>
      </c>
      <c r="E6880" s="3">
        <f t="shared" si="2091"/>
        <v>-1</v>
      </c>
      <c r="F6880" s="4">
        <f t="shared" si="2108"/>
        <v>22</v>
      </c>
      <c r="G6880" s="4">
        <f t="shared" si="2106"/>
        <v>31</v>
      </c>
      <c r="H6880" s="2">
        <f t="shared" si="2102"/>
        <v>0</v>
      </c>
      <c r="I6880" s="2">
        <f t="shared" si="2103"/>
        <v>0</v>
      </c>
      <c r="J6880" s="2">
        <f t="shared" si="2096"/>
        <v>0</v>
      </c>
      <c r="K6880" s="2">
        <f t="shared" si="2097"/>
        <v>0</v>
      </c>
      <c r="L6880" s="1">
        <f t="shared" si="2104"/>
        <v>0</v>
      </c>
      <c r="M6880" s="3">
        <f t="shared" si="2092"/>
        <v>0</v>
      </c>
      <c r="N6880" s="2">
        <f t="shared" si="2098"/>
        <v>0</v>
      </c>
      <c r="O6880" s="18">
        <f t="shared" si="2105"/>
        <v>0.14499999999999999</v>
      </c>
      <c r="P6880" s="8">
        <f t="shared" si="2109"/>
        <v>1.008039949</v>
      </c>
      <c r="Q6880" s="2">
        <f t="shared" si="2107"/>
        <v>0</v>
      </c>
      <c r="R6880" s="2">
        <f t="shared" si="2099"/>
        <v>0</v>
      </c>
      <c r="S6880" s="9" t="s">
        <v>56</v>
      </c>
      <c r="T6880" s="47">
        <f t="shared" si="2094"/>
        <v>46914</v>
      </c>
      <c r="AE6880" s="33"/>
    </row>
    <row r="6881" spans="1:31" x14ac:dyDescent="0.2">
      <c r="A6881" s="90">
        <f t="shared" si="2100"/>
        <v>46906</v>
      </c>
      <c r="B6881" s="2">
        <f t="shared" si="2095"/>
        <v>0</v>
      </c>
      <c r="C6881" s="2">
        <f t="shared" si="2093"/>
        <v>141586.11802916983</v>
      </c>
      <c r="D6881" s="47">
        <f t="shared" si="2101"/>
        <v>46884</v>
      </c>
      <c r="E6881" s="3">
        <f t="shared" si="2091"/>
        <v>-1</v>
      </c>
      <c r="F6881" s="4">
        <f t="shared" si="2108"/>
        <v>23</v>
      </c>
      <c r="G6881" s="4">
        <f t="shared" si="2106"/>
        <v>31</v>
      </c>
      <c r="H6881" s="2">
        <f t="shared" si="2102"/>
        <v>0</v>
      </c>
      <c r="I6881" s="2">
        <f t="shared" si="2103"/>
        <v>0</v>
      </c>
      <c r="J6881" s="2">
        <f t="shared" si="2096"/>
        <v>0</v>
      </c>
      <c r="K6881" s="2">
        <f t="shared" si="2097"/>
        <v>0</v>
      </c>
      <c r="L6881" s="1">
        <f t="shared" si="2104"/>
        <v>0</v>
      </c>
      <c r="M6881" s="3">
        <f t="shared" si="2092"/>
        <v>0</v>
      </c>
      <c r="N6881" s="2">
        <f t="shared" si="2098"/>
        <v>0</v>
      </c>
      <c r="O6881" s="18">
        <f t="shared" si="2105"/>
        <v>0.14499999999999999</v>
      </c>
      <c r="P6881" s="8">
        <f t="shared" si="2109"/>
        <v>1.0084069339999999</v>
      </c>
      <c r="Q6881" s="2">
        <f t="shared" si="2107"/>
        <v>0</v>
      </c>
      <c r="R6881" s="2">
        <f t="shared" si="2099"/>
        <v>0</v>
      </c>
      <c r="S6881" s="9" t="s">
        <v>56</v>
      </c>
      <c r="T6881" s="47">
        <f t="shared" si="2094"/>
        <v>46914</v>
      </c>
      <c r="AE6881" s="33"/>
    </row>
    <row r="6882" spans="1:31" x14ac:dyDescent="0.2">
      <c r="A6882" s="90">
        <f t="shared" si="2100"/>
        <v>46907</v>
      </c>
      <c r="B6882" s="2">
        <f t="shared" si="2095"/>
        <v>0</v>
      </c>
      <c r="C6882" s="2">
        <f t="shared" si="2093"/>
        <v>141586.11802916983</v>
      </c>
      <c r="D6882" s="47">
        <f t="shared" si="2101"/>
        <v>46884</v>
      </c>
      <c r="E6882" s="3">
        <f t="shared" si="2091"/>
        <v>-1</v>
      </c>
      <c r="F6882" s="4">
        <f t="shared" si="2108"/>
        <v>24</v>
      </c>
      <c r="G6882" s="4">
        <f t="shared" si="2106"/>
        <v>31</v>
      </c>
      <c r="H6882" s="2">
        <f t="shared" si="2102"/>
        <v>0</v>
      </c>
      <c r="I6882" s="2">
        <f t="shared" si="2103"/>
        <v>0</v>
      </c>
      <c r="J6882" s="2">
        <f t="shared" si="2096"/>
        <v>0</v>
      </c>
      <c r="K6882" s="2">
        <f t="shared" si="2097"/>
        <v>0</v>
      </c>
      <c r="L6882" s="1">
        <f t="shared" si="2104"/>
        <v>0</v>
      </c>
      <c r="M6882" s="3">
        <f t="shared" si="2092"/>
        <v>0</v>
      </c>
      <c r="N6882" s="2">
        <f t="shared" si="2098"/>
        <v>0</v>
      </c>
      <c r="O6882" s="18">
        <f t="shared" si="2105"/>
        <v>0.14499999999999999</v>
      </c>
      <c r="P6882" s="8">
        <f t="shared" si="2109"/>
        <v>1.0087740510000001</v>
      </c>
      <c r="Q6882" s="2">
        <f t="shared" si="2107"/>
        <v>0</v>
      </c>
      <c r="R6882" s="2">
        <f t="shared" si="2099"/>
        <v>0</v>
      </c>
      <c r="S6882" s="9" t="s">
        <v>56</v>
      </c>
      <c r="T6882" s="47">
        <f t="shared" si="2094"/>
        <v>46914</v>
      </c>
      <c r="AE6882" s="33"/>
    </row>
    <row r="6883" spans="1:31" x14ac:dyDescent="0.2">
      <c r="A6883" s="90">
        <f t="shared" si="2100"/>
        <v>46908</v>
      </c>
      <c r="B6883" s="2">
        <f t="shared" si="2095"/>
        <v>0</v>
      </c>
      <c r="C6883" s="2">
        <f t="shared" si="2093"/>
        <v>141586.11802916983</v>
      </c>
      <c r="D6883" s="47">
        <f t="shared" si="2101"/>
        <v>46884</v>
      </c>
      <c r="E6883" s="3">
        <f t="shared" si="2091"/>
        <v>-1</v>
      </c>
      <c r="F6883" s="4">
        <f t="shared" si="2108"/>
        <v>25</v>
      </c>
      <c r="G6883" s="4">
        <f t="shared" si="2106"/>
        <v>31</v>
      </c>
      <c r="H6883" s="2">
        <f t="shared" si="2102"/>
        <v>0</v>
      </c>
      <c r="I6883" s="2">
        <f t="shared" si="2103"/>
        <v>0</v>
      </c>
      <c r="J6883" s="2">
        <f t="shared" si="2096"/>
        <v>0</v>
      </c>
      <c r="K6883" s="2">
        <f t="shared" si="2097"/>
        <v>0</v>
      </c>
      <c r="L6883" s="1">
        <f t="shared" si="2104"/>
        <v>0</v>
      </c>
      <c r="M6883" s="3">
        <f t="shared" si="2092"/>
        <v>0</v>
      </c>
      <c r="N6883" s="2">
        <f t="shared" si="2098"/>
        <v>0</v>
      </c>
      <c r="O6883" s="18">
        <f t="shared" si="2105"/>
        <v>0.14499999999999999</v>
      </c>
      <c r="P6883" s="8">
        <f t="shared" si="2109"/>
        <v>1.009141303</v>
      </c>
      <c r="Q6883" s="2">
        <f t="shared" si="2107"/>
        <v>0</v>
      </c>
      <c r="R6883" s="2">
        <f t="shared" si="2099"/>
        <v>0</v>
      </c>
      <c r="S6883" s="9" t="s">
        <v>56</v>
      </c>
      <c r="T6883" s="47">
        <f t="shared" si="2094"/>
        <v>46914</v>
      </c>
      <c r="AE6883" s="33"/>
    </row>
    <row r="6884" spans="1:31" x14ac:dyDescent="0.2">
      <c r="A6884" s="90">
        <f t="shared" si="2100"/>
        <v>46909</v>
      </c>
      <c r="B6884" s="2">
        <f t="shared" si="2095"/>
        <v>0</v>
      </c>
      <c r="C6884" s="2">
        <f t="shared" si="2093"/>
        <v>141586.11802916983</v>
      </c>
      <c r="D6884" s="47">
        <f t="shared" si="2101"/>
        <v>46884</v>
      </c>
      <c r="E6884" s="3">
        <f t="shared" si="2091"/>
        <v>-1</v>
      </c>
      <c r="F6884" s="4">
        <f t="shared" si="2108"/>
        <v>26</v>
      </c>
      <c r="G6884" s="4">
        <f t="shared" si="2106"/>
        <v>31</v>
      </c>
      <c r="H6884" s="2">
        <f t="shared" si="2102"/>
        <v>0</v>
      </c>
      <c r="I6884" s="2">
        <f t="shared" si="2103"/>
        <v>0</v>
      </c>
      <c r="J6884" s="2">
        <f t="shared" si="2096"/>
        <v>0</v>
      </c>
      <c r="K6884" s="2">
        <f t="shared" si="2097"/>
        <v>0</v>
      </c>
      <c r="L6884" s="1">
        <f t="shared" si="2104"/>
        <v>0</v>
      </c>
      <c r="M6884" s="3">
        <f t="shared" si="2092"/>
        <v>0</v>
      </c>
      <c r="N6884" s="2">
        <f t="shared" si="2098"/>
        <v>0</v>
      </c>
      <c r="O6884" s="18">
        <f t="shared" si="2105"/>
        <v>0.14499999999999999</v>
      </c>
      <c r="P6884" s="8">
        <f t="shared" si="2109"/>
        <v>1.0095086879999999</v>
      </c>
      <c r="Q6884" s="2">
        <f t="shared" si="2107"/>
        <v>0</v>
      </c>
      <c r="R6884" s="2">
        <f t="shared" si="2099"/>
        <v>0</v>
      </c>
      <c r="S6884" s="9" t="s">
        <v>56</v>
      </c>
      <c r="T6884" s="47">
        <f t="shared" si="2094"/>
        <v>46914</v>
      </c>
      <c r="AE6884" s="33"/>
    </row>
    <row r="6885" spans="1:31" x14ac:dyDescent="0.2">
      <c r="A6885" s="90">
        <f t="shared" si="2100"/>
        <v>46910</v>
      </c>
      <c r="B6885" s="2">
        <f t="shared" si="2095"/>
        <v>0</v>
      </c>
      <c r="C6885" s="2">
        <f t="shared" si="2093"/>
        <v>141586.11802916983</v>
      </c>
      <c r="D6885" s="47">
        <f t="shared" si="2101"/>
        <v>46884</v>
      </c>
      <c r="E6885" s="3">
        <f t="shared" si="2091"/>
        <v>-1</v>
      </c>
      <c r="F6885" s="4">
        <f t="shared" si="2108"/>
        <v>27</v>
      </c>
      <c r="G6885" s="4">
        <f t="shared" si="2106"/>
        <v>31</v>
      </c>
      <c r="H6885" s="2">
        <f t="shared" si="2102"/>
        <v>0</v>
      </c>
      <c r="I6885" s="2">
        <f t="shared" si="2103"/>
        <v>0</v>
      </c>
      <c r="J6885" s="2">
        <f t="shared" si="2096"/>
        <v>0</v>
      </c>
      <c r="K6885" s="2">
        <f t="shared" si="2097"/>
        <v>0</v>
      </c>
      <c r="L6885" s="1">
        <f t="shared" si="2104"/>
        <v>0</v>
      </c>
      <c r="M6885" s="3">
        <f t="shared" si="2092"/>
        <v>0</v>
      </c>
      <c r="N6885" s="2">
        <f t="shared" si="2098"/>
        <v>0</v>
      </c>
      <c r="O6885" s="18">
        <f t="shared" si="2105"/>
        <v>0.14499999999999999</v>
      </c>
      <c r="P6885" s="8">
        <f t="shared" si="2109"/>
        <v>1.009876207</v>
      </c>
      <c r="Q6885" s="2">
        <f t="shared" si="2107"/>
        <v>0</v>
      </c>
      <c r="R6885" s="2">
        <f t="shared" si="2099"/>
        <v>0</v>
      </c>
      <c r="S6885" s="9" t="s">
        <v>56</v>
      </c>
      <c r="T6885" s="47">
        <f t="shared" si="2094"/>
        <v>46914</v>
      </c>
      <c r="AE6885" s="33"/>
    </row>
    <row r="6886" spans="1:31" x14ac:dyDescent="0.2">
      <c r="A6886" s="90">
        <f t="shared" si="2100"/>
        <v>46911</v>
      </c>
      <c r="B6886" s="2">
        <f t="shared" si="2095"/>
        <v>0</v>
      </c>
      <c r="C6886" s="2">
        <f t="shared" si="2093"/>
        <v>141586.11802916983</v>
      </c>
      <c r="D6886" s="47">
        <f t="shared" si="2101"/>
        <v>46884</v>
      </c>
      <c r="E6886" s="3">
        <f t="shared" si="2091"/>
        <v>-1</v>
      </c>
      <c r="F6886" s="4">
        <f t="shared" si="2108"/>
        <v>28</v>
      </c>
      <c r="G6886" s="4">
        <f t="shared" si="2106"/>
        <v>31</v>
      </c>
      <c r="H6886" s="2">
        <f t="shared" si="2102"/>
        <v>0</v>
      </c>
      <c r="I6886" s="2">
        <f t="shared" si="2103"/>
        <v>0</v>
      </c>
      <c r="J6886" s="2">
        <f t="shared" si="2096"/>
        <v>0</v>
      </c>
      <c r="K6886" s="2">
        <f t="shared" si="2097"/>
        <v>0</v>
      </c>
      <c r="L6886" s="1">
        <f t="shared" si="2104"/>
        <v>0</v>
      </c>
      <c r="M6886" s="3">
        <f t="shared" si="2092"/>
        <v>0</v>
      </c>
      <c r="N6886" s="2">
        <f t="shared" si="2098"/>
        <v>0</v>
      </c>
      <c r="O6886" s="18">
        <f t="shared" si="2105"/>
        <v>0.14499999999999999</v>
      </c>
      <c r="P6886" s="8">
        <f t="shared" si="2109"/>
        <v>1.0102438600000001</v>
      </c>
      <c r="Q6886" s="2">
        <f t="shared" si="2107"/>
        <v>0</v>
      </c>
      <c r="R6886" s="2">
        <f t="shared" si="2099"/>
        <v>0</v>
      </c>
      <c r="S6886" s="9" t="s">
        <v>56</v>
      </c>
      <c r="T6886" s="47">
        <f t="shared" si="2094"/>
        <v>46914</v>
      </c>
      <c r="AE6886" s="33"/>
    </row>
    <row r="6887" spans="1:31" x14ac:dyDescent="0.2">
      <c r="A6887" s="90">
        <f t="shared" si="2100"/>
        <v>46912</v>
      </c>
      <c r="B6887" s="2">
        <f t="shared" si="2095"/>
        <v>0</v>
      </c>
      <c r="C6887" s="2">
        <f t="shared" si="2093"/>
        <v>141586.11802916983</v>
      </c>
      <c r="D6887" s="47">
        <f t="shared" si="2101"/>
        <v>46884</v>
      </c>
      <c r="E6887" s="3">
        <f t="shared" si="2091"/>
        <v>-1</v>
      </c>
      <c r="F6887" s="4">
        <f t="shared" si="2108"/>
        <v>29</v>
      </c>
      <c r="G6887" s="4">
        <f t="shared" si="2106"/>
        <v>31</v>
      </c>
      <c r="H6887" s="2">
        <f t="shared" si="2102"/>
        <v>0</v>
      </c>
      <c r="I6887" s="2">
        <f t="shared" si="2103"/>
        <v>0</v>
      </c>
      <c r="J6887" s="2">
        <f t="shared" si="2096"/>
        <v>0</v>
      </c>
      <c r="K6887" s="2">
        <f t="shared" si="2097"/>
        <v>0</v>
      </c>
      <c r="L6887" s="1">
        <f t="shared" si="2104"/>
        <v>0</v>
      </c>
      <c r="M6887" s="3">
        <f t="shared" si="2092"/>
        <v>0</v>
      </c>
      <c r="N6887" s="2">
        <f t="shared" si="2098"/>
        <v>0</v>
      </c>
      <c r="O6887" s="18">
        <f t="shared" si="2105"/>
        <v>0.14499999999999999</v>
      </c>
      <c r="P6887" s="8">
        <f t="shared" si="2109"/>
        <v>1.0106116460000001</v>
      </c>
      <c r="Q6887" s="2">
        <f t="shared" si="2107"/>
        <v>0</v>
      </c>
      <c r="R6887" s="2">
        <f t="shared" si="2099"/>
        <v>0</v>
      </c>
      <c r="S6887" s="9" t="s">
        <v>56</v>
      </c>
      <c r="T6887" s="47">
        <f t="shared" si="2094"/>
        <v>46914</v>
      </c>
      <c r="AE6887" s="33"/>
    </row>
    <row r="6888" spans="1:31" x14ac:dyDescent="0.2">
      <c r="A6888" s="90">
        <f t="shared" si="2100"/>
        <v>46913</v>
      </c>
      <c r="B6888" s="2">
        <f t="shared" si="2095"/>
        <v>0</v>
      </c>
      <c r="C6888" s="2">
        <f t="shared" si="2093"/>
        <v>141586.11802916983</v>
      </c>
      <c r="D6888" s="47">
        <f t="shared" si="2101"/>
        <v>46884</v>
      </c>
      <c r="E6888" s="3">
        <f t="shared" si="2091"/>
        <v>-1</v>
      </c>
      <c r="F6888" s="4">
        <f t="shared" si="2108"/>
        <v>30</v>
      </c>
      <c r="G6888" s="4">
        <f t="shared" si="2106"/>
        <v>31</v>
      </c>
      <c r="H6888" s="2">
        <f t="shared" si="2102"/>
        <v>0</v>
      </c>
      <c r="I6888" s="2">
        <f t="shared" si="2103"/>
        <v>0</v>
      </c>
      <c r="J6888" s="2">
        <f t="shared" si="2096"/>
        <v>0</v>
      </c>
      <c r="K6888" s="2">
        <f t="shared" si="2097"/>
        <v>0</v>
      </c>
      <c r="L6888" s="1">
        <f t="shared" si="2104"/>
        <v>0</v>
      </c>
      <c r="M6888" s="3">
        <f t="shared" si="2092"/>
        <v>0</v>
      </c>
      <c r="N6888" s="2">
        <f t="shared" si="2098"/>
        <v>0</v>
      </c>
      <c r="O6888" s="18">
        <f t="shared" si="2105"/>
        <v>0.14499999999999999</v>
      </c>
      <c r="P6888" s="8">
        <f t="shared" si="2109"/>
        <v>1.0109795669999999</v>
      </c>
      <c r="Q6888" s="2">
        <f t="shared" si="2107"/>
        <v>0</v>
      </c>
      <c r="R6888" s="2">
        <f t="shared" si="2099"/>
        <v>0</v>
      </c>
      <c r="S6888" s="9" t="s">
        <v>56</v>
      </c>
      <c r="T6888" s="47">
        <f t="shared" si="2094"/>
        <v>46914</v>
      </c>
      <c r="AE6888" s="33"/>
    </row>
    <row r="6889" spans="1:31" x14ac:dyDescent="0.2">
      <c r="A6889" s="90">
        <f t="shared" si="2100"/>
        <v>46914</v>
      </c>
      <c r="B6889" s="2">
        <f t="shared" si="2095"/>
        <v>0</v>
      </c>
      <c r="C6889" s="2">
        <f t="shared" si="2093"/>
        <v>141586.11802916983</v>
      </c>
      <c r="D6889" s="47">
        <f t="shared" si="2101"/>
        <v>46884</v>
      </c>
      <c r="E6889" s="3">
        <f t="shared" si="2091"/>
        <v>-1</v>
      </c>
      <c r="F6889" s="4">
        <f t="shared" si="2108"/>
        <v>31</v>
      </c>
      <c r="G6889" s="4">
        <f t="shared" si="2106"/>
        <v>31</v>
      </c>
      <c r="H6889" s="2">
        <f t="shared" si="2102"/>
        <v>0</v>
      </c>
      <c r="I6889" s="2">
        <f t="shared" si="2103"/>
        <v>0</v>
      </c>
      <c r="J6889" s="2">
        <f t="shared" si="2096"/>
        <v>0</v>
      </c>
      <c r="K6889" s="2">
        <f t="shared" si="2097"/>
        <v>0</v>
      </c>
      <c r="L6889" s="1">
        <f t="shared" si="2104"/>
        <v>226</v>
      </c>
      <c r="M6889" s="3">
        <f t="shared" si="2092"/>
        <v>3.5515999999999999E-2</v>
      </c>
      <c r="N6889" s="2">
        <f t="shared" si="2098"/>
        <v>0</v>
      </c>
      <c r="O6889" s="18">
        <f t="shared" si="2105"/>
        <v>0.14499999999999999</v>
      </c>
      <c r="P6889" s="8">
        <f t="shared" si="2109"/>
        <v>1.0113476210000001</v>
      </c>
      <c r="Q6889" s="2">
        <f t="shared" si="2107"/>
        <v>0</v>
      </c>
      <c r="R6889" s="2">
        <f t="shared" si="2099"/>
        <v>0</v>
      </c>
      <c r="S6889" s="9" t="s">
        <v>56</v>
      </c>
      <c r="T6889" s="47">
        <f t="shared" si="2094"/>
        <v>46914</v>
      </c>
      <c r="AE6889" s="33"/>
    </row>
    <row r="6890" spans="1:31" x14ac:dyDescent="0.2">
      <c r="A6890" s="90">
        <f t="shared" si="2100"/>
        <v>46915</v>
      </c>
      <c r="B6890" s="2">
        <f t="shared" si="2095"/>
        <v>0</v>
      </c>
      <c r="C6890" s="2">
        <f t="shared" si="2093"/>
        <v>136557.54546124983</v>
      </c>
      <c r="D6890" s="47">
        <f t="shared" si="2101"/>
        <v>46915</v>
      </c>
      <c r="E6890" s="3">
        <f t="shared" si="2091"/>
        <v>-1</v>
      </c>
      <c r="F6890" s="4">
        <f t="shared" si="2108"/>
        <v>1</v>
      </c>
      <c r="G6890" s="4">
        <f t="shared" si="2106"/>
        <v>30</v>
      </c>
      <c r="H6890" s="2">
        <f t="shared" si="2102"/>
        <v>0</v>
      </c>
      <c r="I6890" s="2">
        <f t="shared" si="2103"/>
        <v>0</v>
      </c>
      <c r="J6890" s="2">
        <f t="shared" si="2096"/>
        <v>0</v>
      </c>
      <c r="K6890" s="2">
        <f t="shared" si="2097"/>
        <v>0</v>
      </c>
      <c r="L6890" s="1">
        <f t="shared" si="2104"/>
        <v>0</v>
      </c>
      <c r="M6890" s="3">
        <f t="shared" si="2092"/>
        <v>0</v>
      </c>
      <c r="N6890" s="2">
        <f t="shared" si="2098"/>
        <v>0</v>
      </c>
      <c r="O6890" s="18">
        <f t="shared" si="2105"/>
        <v>0.14499999999999999</v>
      </c>
      <c r="P6890" s="8">
        <f t="shared" si="2109"/>
        <v>1.0003761950000001</v>
      </c>
      <c r="Q6890" s="2">
        <f t="shared" si="2107"/>
        <v>0</v>
      </c>
      <c r="R6890" s="2">
        <f t="shared" si="2099"/>
        <v>0</v>
      </c>
      <c r="S6890" s="9" t="s">
        <v>56</v>
      </c>
      <c r="T6890" s="47">
        <f t="shared" si="2094"/>
        <v>46944</v>
      </c>
      <c r="AE6890" s="33"/>
    </row>
    <row r="6891" spans="1:31" x14ac:dyDescent="0.2">
      <c r="A6891" s="90">
        <f t="shared" si="2100"/>
        <v>46916</v>
      </c>
      <c r="B6891" s="2">
        <f t="shared" si="2095"/>
        <v>0</v>
      </c>
      <c r="C6891" s="2">
        <f t="shared" si="2093"/>
        <v>136557.54546124983</v>
      </c>
      <c r="D6891" s="47">
        <f t="shared" si="2101"/>
        <v>46915</v>
      </c>
      <c r="E6891" s="3">
        <f t="shared" ref="E6891:E6954" si="2110">IF(DAY(A6890)=$E$2,VLOOKUP(A6890,$AF$10:$AG$315,2),E6890)</f>
        <v>-1</v>
      </c>
      <c r="F6891" s="4">
        <f t="shared" si="2108"/>
        <v>2</v>
      </c>
      <c r="G6891" s="4">
        <f t="shared" si="2106"/>
        <v>30</v>
      </c>
      <c r="H6891" s="2">
        <f t="shared" si="2102"/>
        <v>0</v>
      </c>
      <c r="I6891" s="2">
        <f t="shared" si="2103"/>
        <v>0</v>
      </c>
      <c r="J6891" s="2">
        <f t="shared" si="2096"/>
        <v>0</v>
      </c>
      <c r="K6891" s="2">
        <f t="shared" si="2097"/>
        <v>0</v>
      </c>
      <c r="L6891" s="1">
        <f t="shared" si="2104"/>
        <v>0</v>
      </c>
      <c r="M6891" s="3">
        <f t="shared" si="2092"/>
        <v>0</v>
      </c>
      <c r="N6891" s="2">
        <f t="shared" si="2098"/>
        <v>0</v>
      </c>
      <c r="O6891" s="18">
        <f t="shared" si="2105"/>
        <v>0.14499999999999999</v>
      </c>
      <c r="P6891" s="8">
        <f t="shared" si="2109"/>
        <v>1.0007525310000001</v>
      </c>
      <c r="Q6891" s="2">
        <f t="shared" si="2107"/>
        <v>0</v>
      </c>
      <c r="R6891" s="2">
        <f t="shared" si="2099"/>
        <v>0</v>
      </c>
      <c r="S6891" s="9" t="s">
        <v>56</v>
      </c>
      <c r="T6891" s="47">
        <f t="shared" si="2094"/>
        <v>46944</v>
      </c>
      <c r="AE6891" s="33"/>
    </row>
    <row r="6892" spans="1:31" x14ac:dyDescent="0.2">
      <c r="A6892" s="90">
        <f t="shared" si="2100"/>
        <v>46917</v>
      </c>
      <c r="B6892" s="2">
        <f t="shared" si="2095"/>
        <v>0</v>
      </c>
      <c r="C6892" s="2">
        <f t="shared" si="2093"/>
        <v>136557.54546124983</v>
      </c>
      <c r="D6892" s="47">
        <f t="shared" si="2101"/>
        <v>46915</v>
      </c>
      <c r="E6892" s="3">
        <f t="shared" si="2110"/>
        <v>-1</v>
      </c>
      <c r="F6892" s="4">
        <f t="shared" si="2108"/>
        <v>3</v>
      </c>
      <c r="G6892" s="4">
        <f t="shared" si="2106"/>
        <v>30</v>
      </c>
      <c r="H6892" s="2">
        <f t="shared" si="2102"/>
        <v>0</v>
      </c>
      <c r="I6892" s="2">
        <f t="shared" si="2103"/>
        <v>0</v>
      </c>
      <c r="J6892" s="2">
        <f t="shared" si="2096"/>
        <v>0</v>
      </c>
      <c r="K6892" s="2">
        <f t="shared" si="2097"/>
        <v>0</v>
      </c>
      <c r="L6892" s="1">
        <f t="shared" si="2104"/>
        <v>0</v>
      </c>
      <c r="M6892" s="3">
        <f t="shared" si="2092"/>
        <v>0</v>
      </c>
      <c r="N6892" s="2">
        <f t="shared" si="2098"/>
        <v>0</v>
      </c>
      <c r="O6892" s="18">
        <f t="shared" si="2105"/>
        <v>0.14499999999999999</v>
      </c>
      <c r="P6892" s="8">
        <f t="shared" si="2109"/>
        <v>1.001129009</v>
      </c>
      <c r="Q6892" s="2">
        <f t="shared" si="2107"/>
        <v>0</v>
      </c>
      <c r="R6892" s="2">
        <f t="shared" si="2099"/>
        <v>0</v>
      </c>
      <c r="S6892" s="9" t="s">
        <v>56</v>
      </c>
      <c r="T6892" s="47">
        <f t="shared" si="2094"/>
        <v>46944</v>
      </c>
      <c r="AE6892" s="33"/>
    </row>
    <row r="6893" spans="1:31" x14ac:dyDescent="0.2">
      <c r="A6893" s="90">
        <f t="shared" si="2100"/>
        <v>46918</v>
      </c>
      <c r="B6893" s="2">
        <f t="shared" si="2095"/>
        <v>0</v>
      </c>
      <c r="C6893" s="2">
        <f t="shared" si="2093"/>
        <v>136557.54546124983</v>
      </c>
      <c r="D6893" s="47">
        <f t="shared" si="2101"/>
        <v>46915</v>
      </c>
      <c r="E6893" s="3">
        <f t="shared" si="2110"/>
        <v>-1</v>
      </c>
      <c r="F6893" s="4">
        <f t="shared" si="2108"/>
        <v>4</v>
      </c>
      <c r="G6893" s="4">
        <f t="shared" si="2106"/>
        <v>30</v>
      </c>
      <c r="H6893" s="2">
        <f t="shared" si="2102"/>
        <v>0</v>
      </c>
      <c r="I6893" s="2">
        <f t="shared" si="2103"/>
        <v>0</v>
      </c>
      <c r="J6893" s="2">
        <f t="shared" si="2096"/>
        <v>0</v>
      </c>
      <c r="K6893" s="2">
        <f t="shared" si="2097"/>
        <v>0</v>
      </c>
      <c r="L6893" s="1">
        <f t="shared" si="2104"/>
        <v>0</v>
      </c>
      <c r="M6893" s="3">
        <f t="shared" si="2092"/>
        <v>0</v>
      </c>
      <c r="N6893" s="2">
        <f t="shared" si="2098"/>
        <v>0</v>
      </c>
      <c r="O6893" s="18">
        <f t="shared" si="2105"/>
        <v>0.14499999999999999</v>
      </c>
      <c r="P6893" s="8">
        <f t="shared" si="2109"/>
        <v>1.0015056280000001</v>
      </c>
      <c r="Q6893" s="2">
        <f t="shared" si="2107"/>
        <v>0</v>
      </c>
      <c r="R6893" s="2">
        <f t="shared" si="2099"/>
        <v>0</v>
      </c>
      <c r="S6893" s="9" t="s">
        <v>56</v>
      </c>
      <c r="T6893" s="47">
        <f t="shared" si="2094"/>
        <v>46944</v>
      </c>
      <c r="AE6893" s="33"/>
    </row>
    <row r="6894" spans="1:31" x14ac:dyDescent="0.2">
      <c r="A6894" s="90">
        <f t="shared" si="2100"/>
        <v>46919</v>
      </c>
      <c r="B6894" s="2">
        <f t="shared" si="2095"/>
        <v>0</v>
      </c>
      <c r="C6894" s="2">
        <f t="shared" si="2093"/>
        <v>136557.54546124983</v>
      </c>
      <c r="D6894" s="47">
        <f t="shared" si="2101"/>
        <v>46915</v>
      </c>
      <c r="E6894" s="3">
        <f t="shared" si="2110"/>
        <v>-1</v>
      </c>
      <c r="F6894" s="4">
        <f t="shared" si="2108"/>
        <v>5</v>
      </c>
      <c r="G6894" s="4">
        <f t="shared" si="2106"/>
        <v>30</v>
      </c>
      <c r="H6894" s="2">
        <f t="shared" si="2102"/>
        <v>0</v>
      </c>
      <c r="I6894" s="2">
        <f t="shared" si="2103"/>
        <v>0</v>
      </c>
      <c r="J6894" s="2">
        <f t="shared" si="2096"/>
        <v>0</v>
      </c>
      <c r="K6894" s="2">
        <f t="shared" si="2097"/>
        <v>0</v>
      </c>
      <c r="L6894" s="1">
        <f t="shared" si="2104"/>
        <v>0</v>
      </c>
      <c r="M6894" s="3">
        <f t="shared" si="2092"/>
        <v>0</v>
      </c>
      <c r="N6894" s="2">
        <f t="shared" si="2098"/>
        <v>0</v>
      </c>
      <c r="O6894" s="18">
        <f t="shared" si="2105"/>
        <v>0.14499999999999999</v>
      </c>
      <c r="P6894" s="8">
        <f t="shared" si="2109"/>
        <v>1.0018823889999999</v>
      </c>
      <c r="Q6894" s="2">
        <f t="shared" si="2107"/>
        <v>0</v>
      </c>
      <c r="R6894" s="2">
        <f t="shared" si="2099"/>
        <v>0</v>
      </c>
      <c r="S6894" s="9" t="s">
        <v>56</v>
      </c>
      <c r="T6894" s="47">
        <f t="shared" si="2094"/>
        <v>46944</v>
      </c>
      <c r="AE6894" s="33"/>
    </row>
    <row r="6895" spans="1:31" x14ac:dyDescent="0.2">
      <c r="A6895" s="90">
        <f t="shared" si="2100"/>
        <v>46920</v>
      </c>
      <c r="B6895" s="2">
        <f t="shared" si="2095"/>
        <v>0</v>
      </c>
      <c r="C6895" s="2">
        <f t="shared" si="2093"/>
        <v>136557.54546124983</v>
      </c>
      <c r="D6895" s="47">
        <f t="shared" si="2101"/>
        <v>46915</v>
      </c>
      <c r="E6895" s="3">
        <f t="shared" si="2110"/>
        <v>-1</v>
      </c>
      <c r="F6895" s="4">
        <f t="shared" si="2108"/>
        <v>6</v>
      </c>
      <c r="G6895" s="4">
        <f t="shared" si="2106"/>
        <v>30</v>
      </c>
      <c r="H6895" s="2">
        <f t="shared" si="2102"/>
        <v>0</v>
      </c>
      <c r="I6895" s="2">
        <f t="shared" si="2103"/>
        <v>0</v>
      </c>
      <c r="J6895" s="2">
        <f t="shared" si="2096"/>
        <v>0</v>
      </c>
      <c r="K6895" s="2">
        <f t="shared" si="2097"/>
        <v>0</v>
      </c>
      <c r="L6895" s="1">
        <f t="shared" si="2104"/>
        <v>0</v>
      </c>
      <c r="M6895" s="3">
        <f t="shared" si="2092"/>
        <v>0</v>
      </c>
      <c r="N6895" s="2">
        <f t="shared" si="2098"/>
        <v>0</v>
      </c>
      <c r="O6895" s="18">
        <f t="shared" si="2105"/>
        <v>0.14499999999999999</v>
      </c>
      <c r="P6895" s="8">
        <f t="shared" si="2109"/>
        <v>1.002259292</v>
      </c>
      <c r="Q6895" s="2">
        <f t="shared" si="2107"/>
        <v>0</v>
      </c>
      <c r="R6895" s="2">
        <f t="shared" si="2099"/>
        <v>0</v>
      </c>
      <c r="S6895" s="9" t="s">
        <v>56</v>
      </c>
      <c r="T6895" s="47">
        <f t="shared" si="2094"/>
        <v>46944</v>
      </c>
      <c r="AE6895" s="33"/>
    </row>
    <row r="6896" spans="1:31" x14ac:dyDescent="0.2">
      <c r="A6896" s="90">
        <f t="shared" si="2100"/>
        <v>46921</v>
      </c>
      <c r="B6896" s="2">
        <f t="shared" si="2095"/>
        <v>0</v>
      </c>
      <c r="C6896" s="2">
        <f t="shared" si="2093"/>
        <v>136557.54546124983</v>
      </c>
      <c r="D6896" s="47">
        <f t="shared" si="2101"/>
        <v>46915</v>
      </c>
      <c r="E6896" s="3">
        <f t="shared" si="2110"/>
        <v>-1</v>
      </c>
      <c r="F6896" s="4">
        <f t="shared" si="2108"/>
        <v>7</v>
      </c>
      <c r="G6896" s="4">
        <f t="shared" si="2106"/>
        <v>30</v>
      </c>
      <c r="H6896" s="2">
        <f t="shared" si="2102"/>
        <v>0</v>
      </c>
      <c r="I6896" s="2">
        <f t="shared" si="2103"/>
        <v>0</v>
      </c>
      <c r="J6896" s="2">
        <f t="shared" si="2096"/>
        <v>0</v>
      </c>
      <c r="K6896" s="2">
        <f t="shared" si="2097"/>
        <v>0</v>
      </c>
      <c r="L6896" s="1">
        <f t="shared" si="2104"/>
        <v>0</v>
      </c>
      <c r="M6896" s="3">
        <f t="shared" si="2092"/>
        <v>0</v>
      </c>
      <c r="N6896" s="2">
        <f t="shared" si="2098"/>
        <v>0</v>
      </c>
      <c r="O6896" s="18">
        <f t="shared" si="2105"/>
        <v>0.14499999999999999</v>
      </c>
      <c r="P6896" s="8">
        <f t="shared" si="2109"/>
        <v>1.002636337</v>
      </c>
      <c r="Q6896" s="2">
        <f t="shared" si="2107"/>
        <v>0</v>
      </c>
      <c r="R6896" s="2">
        <f t="shared" si="2099"/>
        <v>0</v>
      </c>
      <c r="S6896" s="9" t="s">
        <v>56</v>
      </c>
      <c r="T6896" s="47">
        <f t="shared" si="2094"/>
        <v>46944</v>
      </c>
      <c r="AE6896" s="33"/>
    </row>
    <row r="6897" spans="1:31" x14ac:dyDescent="0.2">
      <c r="A6897" s="90">
        <f t="shared" si="2100"/>
        <v>46922</v>
      </c>
      <c r="B6897" s="2">
        <f t="shared" si="2095"/>
        <v>0</v>
      </c>
      <c r="C6897" s="2">
        <f t="shared" si="2093"/>
        <v>136557.54546124983</v>
      </c>
      <c r="D6897" s="47">
        <f t="shared" si="2101"/>
        <v>46915</v>
      </c>
      <c r="E6897" s="3">
        <f t="shared" si="2110"/>
        <v>-1</v>
      </c>
      <c r="F6897" s="4">
        <f t="shared" si="2108"/>
        <v>8</v>
      </c>
      <c r="G6897" s="4">
        <f t="shared" si="2106"/>
        <v>30</v>
      </c>
      <c r="H6897" s="2">
        <f t="shared" si="2102"/>
        <v>0</v>
      </c>
      <c r="I6897" s="2">
        <f t="shared" si="2103"/>
        <v>0</v>
      </c>
      <c r="J6897" s="2">
        <f t="shared" si="2096"/>
        <v>0</v>
      </c>
      <c r="K6897" s="2">
        <f t="shared" si="2097"/>
        <v>0</v>
      </c>
      <c r="L6897" s="1">
        <f t="shared" si="2104"/>
        <v>0</v>
      </c>
      <c r="M6897" s="3">
        <f t="shared" si="2092"/>
        <v>0</v>
      </c>
      <c r="N6897" s="2">
        <f t="shared" si="2098"/>
        <v>0</v>
      </c>
      <c r="O6897" s="18">
        <f t="shared" si="2105"/>
        <v>0.14499999999999999</v>
      </c>
      <c r="P6897" s="8">
        <f t="shared" si="2109"/>
        <v>1.0030135229999999</v>
      </c>
      <c r="Q6897" s="2">
        <f t="shared" si="2107"/>
        <v>0</v>
      </c>
      <c r="R6897" s="2">
        <f t="shared" si="2099"/>
        <v>0</v>
      </c>
      <c r="S6897" s="9" t="s">
        <v>56</v>
      </c>
      <c r="T6897" s="47">
        <f t="shared" si="2094"/>
        <v>46944</v>
      </c>
      <c r="AE6897" s="33"/>
    </row>
    <row r="6898" spans="1:31" x14ac:dyDescent="0.2">
      <c r="A6898" s="90">
        <f t="shared" si="2100"/>
        <v>46923</v>
      </c>
      <c r="B6898" s="2">
        <f t="shared" si="2095"/>
        <v>0</v>
      </c>
      <c r="C6898" s="2">
        <f t="shared" si="2093"/>
        <v>136557.54546124983</v>
      </c>
      <c r="D6898" s="47">
        <f t="shared" si="2101"/>
        <v>46915</v>
      </c>
      <c r="E6898" s="3">
        <f t="shared" si="2110"/>
        <v>-1</v>
      </c>
      <c r="F6898" s="4">
        <f t="shared" si="2108"/>
        <v>9</v>
      </c>
      <c r="G6898" s="4">
        <f t="shared" si="2106"/>
        <v>30</v>
      </c>
      <c r="H6898" s="2">
        <f t="shared" si="2102"/>
        <v>0</v>
      </c>
      <c r="I6898" s="2">
        <f t="shared" si="2103"/>
        <v>0</v>
      </c>
      <c r="J6898" s="2">
        <f t="shared" si="2096"/>
        <v>0</v>
      </c>
      <c r="K6898" s="2">
        <f t="shared" si="2097"/>
        <v>0</v>
      </c>
      <c r="L6898" s="1">
        <f t="shared" si="2104"/>
        <v>0</v>
      </c>
      <c r="M6898" s="3">
        <f t="shared" si="2092"/>
        <v>0</v>
      </c>
      <c r="N6898" s="2">
        <f t="shared" si="2098"/>
        <v>0</v>
      </c>
      <c r="O6898" s="18">
        <f t="shared" si="2105"/>
        <v>0.14499999999999999</v>
      </c>
      <c r="P6898" s="8">
        <f t="shared" si="2109"/>
        <v>1.0033908520000001</v>
      </c>
      <c r="Q6898" s="2">
        <f t="shared" si="2107"/>
        <v>0</v>
      </c>
      <c r="R6898" s="2">
        <f t="shared" si="2099"/>
        <v>0</v>
      </c>
      <c r="S6898" s="9" t="s">
        <v>56</v>
      </c>
      <c r="T6898" s="47">
        <f t="shared" si="2094"/>
        <v>46944</v>
      </c>
      <c r="AE6898" s="33"/>
    </row>
    <row r="6899" spans="1:31" x14ac:dyDescent="0.2">
      <c r="A6899" s="90">
        <f t="shared" si="2100"/>
        <v>46924</v>
      </c>
      <c r="B6899" s="2">
        <f t="shared" si="2095"/>
        <v>0</v>
      </c>
      <c r="C6899" s="2">
        <f t="shared" si="2093"/>
        <v>136557.54546124983</v>
      </c>
      <c r="D6899" s="47">
        <f t="shared" si="2101"/>
        <v>46915</v>
      </c>
      <c r="E6899" s="3">
        <f t="shared" si="2110"/>
        <v>-1</v>
      </c>
      <c r="F6899" s="4">
        <f t="shared" si="2108"/>
        <v>10</v>
      </c>
      <c r="G6899" s="4">
        <f t="shared" si="2106"/>
        <v>30</v>
      </c>
      <c r="H6899" s="2">
        <f t="shared" si="2102"/>
        <v>0</v>
      </c>
      <c r="I6899" s="2">
        <f t="shared" si="2103"/>
        <v>0</v>
      </c>
      <c r="J6899" s="2">
        <f t="shared" si="2096"/>
        <v>0</v>
      </c>
      <c r="K6899" s="2">
        <f t="shared" si="2097"/>
        <v>0</v>
      </c>
      <c r="L6899" s="1">
        <f t="shared" si="2104"/>
        <v>0</v>
      </c>
      <c r="M6899" s="3">
        <f t="shared" si="2092"/>
        <v>0</v>
      </c>
      <c r="N6899" s="2">
        <f t="shared" si="2098"/>
        <v>0</v>
      </c>
      <c r="O6899" s="18">
        <f t="shared" si="2105"/>
        <v>0.14499999999999999</v>
      </c>
      <c r="P6899" s="8">
        <f t="shared" si="2109"/>
        <v>1.003768322</v>
      </c>
      <c r="Q6899" s="2">
        <f t="shared" si="2107"/>
        <v>0</v>
      </c>
      <c r="R6899" s="2">
        <f t="shared" si="2099"/>
        <v>0</v>
      </c>
      <c r="S6899" s="9" t="s">
        <v>56</v>
      </c>
      <c r="T6899" s="47">
        <f t="shared" si="2094"/>
        <v>46944</v>
      </c>
      <c r="AE6899" s="33"/>
    </row>
    <row r="6900" spans="1:31" x14ac:dyDescent="0.2">
      <c r="A6900" s="90">
        <f t="shared" si="2100"/>
        <v>46925</v>
      </c>
      <c r="B6900" s="2">
        <f t="shared" si="2095"/>
        <v>0</v>
      </c>
      <c r="C6900" s="2">
        <f t="shared" si="2093"/>
        <v>136557.54546124983</v>
      </c>
      <c r="D6900" s="47">
        <f t="shared" si="2101"/>
        <v>46915</v>
      </c>
      <c r="E6900" s="3">
        <f t="shared" si="2110"/>
        <v>-1</v>
      </c>
      <c r="F6900" s="4">
        <f t="shared" si="2108"/>
        <v>11</v>
      </c>
      <c r="G6900" s="4">
        <f t="shared" si="2106"/>
        <v>30</v>
      </c>
      <c r="H6900" s="2">
        <f t="shared" si="2102"/>
        <v>0</v>
      </c>
      <c r="I6900" s="2">
        <f t="shared" si="2103"/>
        <v>0</v>
      </c>
      <c r="J6900" s="2">
        <f t="shared" si="2096"/>
        <v>0</v>
      </c>
      <c r="K6900" s="2">
        <f t="shared" si="2097"/>
        <v>0</v>
      </c>
      <c r="L6900" s="1">
        <f t="shared" si="2104"/>
        <v>0</v>
      </c>
      <c r="M6900" s="3">
        <f t="shared" si="2092"/>
        <v>0</v>
      </c>
      <c r="N6900" s="2">
        <f t="shared" si="2098"/>
        <v>0</v>
      </c>
      <c r="O6900" s="18">
        <f t="shared" si="2105"/>
        <v>0.14499999999999999</v>
      </c>
      <c r="P6900" s="8">
        <f t="shared" si="2109"/>
        <v>1.0041459349999999</v>
      </c>
      <c r="Q6900" s="2">
        <f t="shared" si="2107"/>
        <v>0</v>
      </c>
      <c r="R6900" s="2">
        <f t="shared" si="2099"/>
        <v>0</v>
      </c>
      <c r="S6900" s="9" t="s">
        <v>56</v>
      </c>
      <c r="T6900" s="47">
        <f t="shared" si="2094"/>
        <v>46944</v>
      </c>
      <c r="AE6900" s="33"/>
    </row>
    <row r="6901" spans="1:31" x14ac:dyDescent="0.2">
      <c r="A6901" s="90">
        <f t="shared" si="2100"/>
        <v>46926</v>
      </c>
      <c r="B6901" s="2">
        <f t="shared" si="2095"/>
        <v>0</v>
      </c>
      <c r="C6901" s="2">
        <f t="shared" si="2093"/>
        <v>136557.54546124983</v>
      </c>
      <c r="D6901" s="47">
        <f t="shared" si="2101"/>
        <v>46915</v>
      </c>
      <c r="E6901" s="3">
        <f t="shared" si="2110"/>
        <v>-1</v>
      </c>
      <c r="F6901" s="4">
        <f t="shared" si="2108"/>
        <v>12</v>
      </c>
      <c r="G6901" s="4">
        <f t="shared" si="2106"/>
        <v>30</v>
      </c>
      <c r="H6901" s="2">
        <f t="shared" si="2102"/>
        <v>0</v>
      </c>
      <c r="I6901" s="2">
        <f t="shared" si="2103"/>
        <v>0</v>
      </c>
      <c r="J6901" s="2">
        <f t="shared" si="2096"/>
        <v>0</v>
      </c>
      <c r="K6901" s="2">
        <f t="shared" si="2097"/>
        <v>0</v>
      </c>
      <c r="L6901" s="1">
        <f t="shared" si="2104"/>
        <v>0</v>
      </c>
      <c r="M6901" s="3">
        <f t="shared" si="2092"/>
        <v>0</v>
      </c>
      <c r="N6901" s="2">
        <f t="shared" si="2098"/>
        <v>0</v>
      </c>
      <c r="O6901" s="18">
        <f t="shared" si="2105"/>
        <v>0.14499999999999999</v>
      </c>
      <c r="P6901" s="8">
        <f t="shared" si="2109"/>
        <v>1.004523689</v>
      </c>
      <c r="Q6901" s="2">
        <f t="shared" si="2107"/>
        <v>0</v>
      </c>
      <c r="R6901" s="2">
        <f t="shared" si="2099"/>
        <v>0</v>
      </c>
      <c r="S6901" s="9" t="s">
        <v>56</v>
      </c>
      <c r="T6901" s="47">
        <f t="shared" si="2094"/>
        <v>46944</v>
      </c>
      <c r="AE6901" s="33"/>
    </row>
    <row r="6902" spans="1:31" x14ac:dyDescent="0.2">
      <c r="A6902" s="90">
        <f t="shared" si="2100"/>
        <v>46927</v>
      </c>
      <c r="B6902" s="2">
        <f t="shared" si="2095"/>
        <v>0</v>
      </c>
      <c r="C6902" s="2">
        <f t="shared" si="2093"/>
        <v>136557.54546124983</v>
      </c>
      <c r="D6902" s="47">
        <f t="shared" si="2101"/>
        <v>46915</v>
      </c>
      <c r="E6902" s="3">
        <f t="shared" si="2110"/>
        <v>-1</v>
      </c>
      <c r="F6902" s="4">
        <f t="shared" si="2108"/>
        <v>13</v>
      </c>
      <c r="G6902" s="4">
        <f t="shared" si="2106"/>
        <v>30</v>
      </c>
      <c r="H6902" s="2">
        <f t="shared" si="2102"/>
        <v>0</v>
      </c>
      <c r="I6902" s="2">
        <f t="shared" si="2103"/>
        <v>0</v>
      </c>
      <c r="J6902" s="2">
        <f t="shared" si="2096"/>
        <v>0</v>
      </c>
      <c r="K6902" s="2">
        <f t="shared" si="2097"/>
        <v>0</v>
      </c>
      <c r="L6902" s="1">
        <f t="shared" si="2104"/>
        <v>0</v>
      </c>
      <c r="M6902" s="3">
        <f t="shared" si="2092"/>
        <v>0</v>
      </c>
      <c r="N6902" s="2">
        <f t="shared" si="2098"/>
        <v>0</v>
      </c>
      <c r="O6902" s="18">
        <f t="shared" si="2105"/>
        <v>0.14499999999999999</v>
      </c>
      <c r="P6902" s="8">
        <f t="shared" si="2109"/>
        <v>1.0049015859999999</v>
      </c>
      <c r="Q6902" s="2">
        <f t="shared" si="2107"/>
        <v>0</v>
      </c>
      <c r="R6902" s="2">
        <f t="shared" si="2099"/>
        <v>0</v>
      </c>
      <c r="S6902" s="9" t="s">
        <v>56</v>
      </c>
      <c r="T6902" s="47">
        <f t="shared" si="2094"/>
        <v>46944</v>
      </c>
      <c r="AE6902" s="33"/>
    </row>
    <row r="6903" spans="1:31" x14ac:dyDescent="0.2">
      <c r="A6903" s="90">
        <f t="shared" si="2100"/>
        <v>46928</v>
      </c>
      <c r="B6903" s="2">
        <f t="shared" si="2095"/>
        <v>0</v>
      </c>
      <c r="C6903" s="2">
        <f t="shared" si="2093"/>
        <v>136557.54546124983</v>
      </c>
      <c r="D6903" s="47">
        <f t="shared" si="2101"/>
        <v>46915</v>
      </c>
      <c r="E6903" s="3">
        <f t="shared" si="2110"/>
        <v>-1</v>
      </c>
      <c r="F6903" s="4">
        <f t="shared" si="2108"/>
        <v>14</v>
      </c>
      <c r="G6903" s="4">
        <f t="shared" si="2106"/>
        <v>30</v>
      </c>
      <c r="H6903" s="2">
        <f t="shared" si="2102"/>
        <v>0</v>
      </c>
      <c r="I6903" s="2">
        <f t="shared" si="2103"/>
        <v>0</v>
      </c>
      <c r="J6903" s="2">
        <f t="shared" si="2096"/>
        <v>0</v>
      </c>
      <c r="K6903" s="2">
        <f t="shared" si="2097"/>
        <v>0</v>
      </c>
      <c r="L6903" s="1">
        <f t="shared" si="2104"/>
        <v>0</v>
      </c>
      <c r="M6903" s="3">
        <f t="shared" si="2092"/>
        <v>0</v>
      </c>
      <c r="N6903" s="2">
        <f t="shared" si="2098"/>
        <v>0</v>
      </c>
      <c r="O6903" s="18">
        <f t="shared" si="2105"/>
        <v>0.14499999999999999</v>
      </c>
      <c r="P6903" s="8">
        <f t="shared" si="2109"/>
        <v>1.0052796239999999</v>
      </c>
      <c r="Q6903" s="2">
        <f t="shared" si="2107"/>
        <v>0</v>
      </c>
      <c r="R6903" s="2">
        <f t="shared" si="2099"/>
        <v>0</v>
      </c>
      <c r="S6903" s="9" t="s">
        <v>56</v>
      </c>
      <c r="T6903" s="47">
        <f t="shared" si="2094"/>
        <v>46944</v>
      </c>
      <c r="AE6903" s="33"/>
    </row>
    <row r="6904" spans="1:31" x14ac:dyDescent="0.2">
      <c r="A6904" s="90">
        <f t="shared" si="2100"/>
        <v>46929</v>
      </c>
      <c r="B6904" s="2">
        <f t="shared" si="2095"/>
        <v>0</v>
      </c>
      <c r="C6904" s="2">
        <f t="shared" si="2093"/>
        <v>136557.54546124983</v>
      </c>
      <c r="D6904" s="47">
        <f t="shared" si="2101"/>
        <v>46915</v>
      </c>
      <c r="E6904" s="3">
        <f t="shared" si="2110"/>
        <v>-1</v>
      </c>
      <c r="F6904" s="4">
        <f t="shared" si="2108"/>
        <v>15</v>
      </c>
      <c r="G6904" s="4">
        <f t="shared" si="2106"/>
        <v>30</v>
      </c>
      <c r="H6904" s="2">
        <f t="shared" si="2102"/>
        <v>0</v>
      </c>
      <c r="I6904" s="2">
        <f t="shared" si="2103"/>
        <v>0</v>
      </c>
      <c r="J6904" s="2">
        <f t="shared" si="2096"/>
        <v>0</v>
      </c>
      <c r="K6904" s="2">
        <f t="shared" si="2097"/>
        <v>0</v>
      </c>
      <c r="L6904" s="1">
        <f t="shared" si="2104"/>
        <v>0</v>
      </c>
      <c r="M6904" s="3">
        <f t="shared" si="2092"/>
        <v>0</v>
      </c>
      <c r="N6904" s="2">
        <f t="shared" si="2098"/>
        <v>0</v>
      </c>
      <c r="O6904" s="18">
        <f t="shared" si="2105"/>
        <v>0.14499999999999999</v>
      </c>
      <c r="P6904" s="8">
        <f t="shared" si="2109"/>
        <v>1.005657805</v>
      </c>
      <c r="Q6904" s="2">
        <f t="shared" si="2107"/>
        <v>0</v>
      </c>
      <c r="R6904" s="2">
        <f t="shared" si="2099"/>
        <v>0</v>
      </c>
      <c r="S6904" s="9" t="s">
        <v>56</v>
      </c>
      <c r="T6904" s="47">
        <f t="shared" si="2094"/>
        <v>46944</v>
      </c>
      <c r="AE6904" s="33"/>
    </row>
    <row r="6905" spans="1:31" x14ac:dyDescent="0.2">
      <c r="A6905" s="90">
        <f t="shared" si="2100"/>
        <v>46930</v>
      </c>
      <c r="B6905" s="2">
        <f t="shared" si="2095"/>
        <v>0</v>
      </c>
      <c r="C6905" s="2">
        <f t="shared" si="2093"/>
        <v>136557.54546124983</v>
      </c>
      <c r="D6905" s="47">
        <f t="shared" si="2101"/>
        <v>46915</v>
      </c>
      <c r="E6905" s="3">
        <f t="shared" si="2110"/>
        <v>-1</v>
      </c>
      <c r="F6905" s="4">
        <f t="shared" si="2108"/>
        <v>16</v>
      </c>
      <c r="G6905" s="4">
        <f t="shared" si="2106"/>
        <v>30</v>
      </c>
      <c r="H6905" s="2">
        <f t="shared" si="2102"/>
        <v>0</v>
      </c>
      <c r="I6905" s="2">
        <f t="shared" si="2103"/>
        <v>0</v>
      </c>
      <c r="J6905" s="2">
        <f t="shared" si="2096"/>
        <v>0</v>
      </c>
      <c r="K6905" s="2">
        <f t="shared" si="2097"/>
        <v>0</v>
      </c>
      <c r="L6905" s="1">
        <f t="shared" si="2104"/>
        <v>0</v>
      </c>
      <c r="M6905" s="3">
        <f t="shared" si="2092"/>
        <v>0</v>
      </c>
      <c r="N6905" s="2">
        <f t="shared" si="2098"/>
        <v>0</v>
      </c>
      <c r="O6905" s="18">
        <f t="shared" si="2105"/>
        <v>0.14499999999999999</v>
      </c>
      <c r="P6905" s="8">
        <f t="shared" si="2109"/>
        <v>1.0060361280000001</v>
      </c>
      <c r="Q6905" s="2">
        <f t="shared" si="2107"/>
        <v>0</v>
      </c>
      <c r="R6905" s="2">
        <f t="shared" si="2099"/>
        <v>0</v>
      </c>
      <c r="S6905" s="9" t="s">
        <v>56</v>
      </c>
      <c r="T6905" s="47">
        <f t="shared" si="2094"/>
        <v>46944</v>
      </c>
      <c r="AE6905" s="33"/>
    </row>
    <row r="6906" spans="1:31" x14ac:dyDescent="0.2">
      <c r="A6906" s="90">
        <f t="shared" si="2100"/>
        <v>46931</v>
      </c>
      <c r="B6906" s="2">
        <f t="shared" si="2095"/>
        <v>0</v>
      </c>
      <c r="C6906" s="2">
        <f t="shared" si="2093"/>
        <v>136557.54546124983</v>
      </c>
      <c r="D6906" s="47">
        <f t="shared" si="2101"/>
        <v>46915</v>
      </c>
      <c r="E6906" s="3">
        <f t="shared" si="2110"/>
        <v>-1</v>
      </c>
      <c r="F6906" s="4">
        <f t="shared" si="2108"/>
        <v>17</v>
      </c>
      <c r="G6906" s="4">
        <f t="shared" si="2106"/>
        <v>30</v>
      </c>
      <c r="H6906" s="2">
        <f t="shared" si="2102"/>
        <v>0</v>
      </c>
      <c r="I6906" s="2">
        <f t="shared" si="2103"/>
        <v>0</v>
      </c>
      <c r="J6906" s="2">
        <f t="shared" si="2096"/>
        <v>0</v>
      </c>
      <c r="K6906" s="2">
        <f t="shared" si="2097"/>
        <v>0</v>
      </c>
      <c r="L6906" s="1">
        <f t="shared" si="2104"/>
        <v>0</v>
      </c>
      <c r="M6906" s="3">
        <f t="shared" si="2092"/>
        <v>0</v>
      </c>
      <c r="N6906" s="2">
        <f t="shared" si="2098"/>
        <v>0</v>
      </c>
      <c r="O6906" s="18">
        <f t="shared" si="2105"/>
        <v>0.14499999999999999</v>
      </c>
      <c r="P6906" s="8">
        <f t="shared" si="2109"/>
        <v>1.006414594</v>
      </c>
      <c r="Q6906" s="2">
        <f t="shared" si="2107"/>
        <v>0</v>
      </c>
      <c r="R6906" s="2">
        <f t="shared" si="2099"/>
        <v>0</v>
      </c>
      <c r="S6906" s="9" t="s">
        <v>56</v>
      </c>
      <c r="T6906" s="47">
        <f t="shared" si="2094"/>
        <v>46944</v>
      </c>
      <c r="AE6906" s="33"/>
    </row>
    <row r="6907" spans="1:31" x14ac:dyDescent="0.2">
      <c r="A6907" s="90">
        <f t="shared" si="2100"/>
        <v>46932</v>
      </c>
      <c r="B6907" s="2">
        <f t="shared" si="2095"/>
        <v>0</v>
      </c>
      <c r="C6907" s="2">
        <f t="shared" si="2093"/>
        <v>136557.54546124983</v>
      </c>
      <c r="D6907" s="47">
        <f t="shared" si="2101"/>
        <v>46915</v>
      </c>
      <c r="E6907" s="3">
        <f t="shared" si="2110"/>
        <v>-1</v>
      </c>
      <c r="F6907" s="4">
        <f t="shared" si="2108"/>
        <v>18</v>
      </c>
      <c r="G6907" s="4">
        <f t="shared" si="2106"/>
        <v>30</v>
      </c>
      <c r="H6907" s="2">
        <f t="shared" si="2102"/>
        <v>0</v>
      </c>
      <c r="I6907" s="2">
        <f t="shared" si="2103"/>
        <v>0</v>
      </c>
      <c r="J6907" s="2">
        <f t="shared" si="2096"/>
        <v>0</v>
      </c>
      <c r="K6907" s="2">
        <f t="shared" si="2097"/>
        <v>0</v>
      </c>
      <c r="L6907" s="1">
        <f t="shared" si="2104"/>
        <v>0</v>
      </c>
      <c r="M6907" s="3">
        <f t="shared" si="2092"/>
        <v>0</v>
      </c>
      <c r="N6907" s="2">
        <f t="shared" si="2098"/>
        <v>0</v>
      </c>
      <c r="O6907" s="18">
        <f t="shared" si="2105"/>
        <v>0.14499999999999999</v>
      </c>
      <c r="P6907" s="8">
        <f t="shared" si="2109"/>
        <v>1.0067932020000001</v>
      </c>
      <c r="Q6907" s="2">
        <f t="shared" si="2107"/>
        <v>0</v>
      </c>
      <c r="R6907" s="2">
        <f t="shared" si="2099"/>
        <v>0</v>
      </c>
      <c r="S6907" s="9" t="s">
        <v>56</v>
      </c>
      <c r="T6907" s="47">
        <f t="shared" si="2094"/>
        <v>46944</v>
      </c>
      <c r="AE6907" s="33"/>
    </row>
    <row r="6908" spans="1:31" x14ac:dyDescent="0.2">
      <c r="A6908" s="90">
        <f t="shared" si="2100"/>
        <v>46933</v>
      </c>
      <c r="B6908" s="2">
        <f t="shared" si="2095"/>
        <v>0</v>
      </c>
      <c r="C6908" s="2">
        <f t="shared" si="2093"/>
        <v>136557.54546124983</v>
      </c>
      <c r="D6908" s="47">
        <f t="shared" si="2101"/>
        <v>46915</v>
      </c>
      <c r="E6908" s="3">
        <f t="shared" si="2110"/>
        <v>-1</v>
      </c>
      <c r="F6908" s="4">
        <f t="shared" si="2108"/>
        <v>19</v>
      </c>
      <c r="G6908" s="4">
        <f t="shared" si="2106"/>
        <v>30</v>
      </c>
      <c r="H6908" s="2">
        <f t="shared" si="2102"/>
        <v>0</v>
      </c>
      <c r="I6908" s="2">
        <f t="shared" si="2103"/>
        <v>0</v>
      </c>
      <c r="J6908" s="2">
        <f t="shared" si="2096"/>
        <v>0</v>
      </c>
      <c r="K6908" s="2">
        <f t="shared" si="2097"/>
        <v>0</v>
      </c>
      <c r="L6908" s="1">
        <f t="shared" si="2104"/>
        <v>0</v>
      </c>
      <c r="M6908" s="3">
        <f t="shared" si="2092"/>
        <v>0</v>
      </c>
      <c r="N6908" s="2">
        <f t="shared" si="2098"/>
        <v>0</v>
      </c>
      <c r="O6908" s="18">
        <f t="shared" si="2105"/>
        <v>0.14499999999999999</v>
      </c>
      <c r="P6908" s="8">
        <f t="shared" si="2109"/>
        <v>1.007171952</v>
      </c>
      <c r="Q6908" s="2">
        <f t="shared" si="2107"/>
        <v>0</v>
      </c>
      <c r="R6908" s="2">
        <f t="shared" si="2099"/>
        <v>0</v>
      </c>
      <c r="S6908" s="9" t="s">
        <v>56</v>
      </c>
      <c r="T6908" s="47">
        <f t="shared" si="2094"/>
        <v>46944</v>
      </c>
      <c r="AE6908" s="33"/>
    </row>
    <row r="6909" spans="1:31" x14ac:dyDescent="0.2">
      <c r="A6909" s="90">
        <f t="shared" si="2100"/>
        <v>46934</v>
      </c>
      <c r="B6909" s="2">
        <f t="shared" si="2095"/>
        <v>0</v>
      </c>
      <c r="C6909" s="2">
        <f t="shared" si="2093"/>
        <v>136557.54546124983</v>
      </c>
      <c r="D6909" s="47">
        <f t="shared" si="2101"/>
        <v>46915</v>
      </c>
      <c r="E6909" s="3">
        <f t="shared" si="2110"/>
        <v>-1</v>
      </c>
      <c r="F6909" s="4">
        <f t="shared" si="2108"/>
        <v>20</v>
      </c>
      <c r="G6909" s="4">
        <f t="shared" si="2106"/>
        <v>30</v>
      </c>
      <c r="H6909" s="2">
        <f t="shared" si="2102"/>
        <v>0</v>
      </c>
      <c r="I6909" s="2">
        <f t="shared" si="2103"/>
        <v>0</v>
      </c>
      <c r="J6909" s="2">
        <f t="shared" si="2096"/>
        <v>0</v>
      </c>
      <c r="K6909" s="2">
        <f t="shared" si="2097"/>
        <v>0</v>
      </c>
      <c r="L6909" s="1">
        <f t="shared" si="2104"/>
        <v>0</v>
      </c>
      <c r="M6909" s="3">
        <f t="shared" si="2092"/>
        <v>0</v>
      </c>
      <c r="N6909" s="2">
        <f t="shared" si="2098"/>
        <v>0</v>
      </c>
      <c r="O6909" s="18">
        <f t="shared" si="2105"/>
        <v>0.14499999999999999</v>
      </c>
      <c r="P6909" s="8">
        <f t="shared" si="2109"/>
        <v>1.0075508449999999</v>
      </c>
      <c r="Q6909" s="2">
        <f t="shared" si="2107"/>
        <v>0</v>
      </c>
      <c r="R6909" s="2">
        <f t="shared" si="2099"/>
        <v>0</v>
      </c>
      <c r="S6909" s="9" t="s">
        <v>56</v>
      </c>
      <c r="T6909" s="47">
        <f t="shared" si="2094"/>
        <v>46944</v>
      </c>
      <c r="AE6909" s="33"/>
    </row>
    <row r="6910" spans="1:31" x14ac:dyDescent="0.2">
      <c r="A6910" s="90">
        <f t="shared" si="2100"/>
        <v>46935</v>
      </c>
      <c r="B6910" s="2">
        <f t="shared" si="2095"/>
        <v>0</v>
      </c>
      <c r="C6910" s="2">
        <f t="shared" si="2093"/>
        <v>136557.54546124983</v>
      </c>
      <c r="D6910" s="47">
        <f t="shared" si="2101"/>
        <v>46915</v>
      </c>
      <c r="E6910" s="3">
        <f t="shared" si="2110"/>
        <v>-1</v>
      </c>
      <c r="F6910" s="4">
        <f t="shared" si="2108"/>
        <v>21</v>
      </c>
      <c r="G6910" s="4">
        <f t="shared" si="2106"/>
        <v>30</v>
      </c>
      <c r="H6910" s="2">
        <f t="shared" si="2102"/>
        <v>0</v>
      </c>
      <c r="I6910" s="2">
        <f t="shared" si="2103"/>
        <v>0</v>
      </c>
      <c r="J6910" s="2">
        <f t="shared" si="2096"/>
        <v>0</v>
      </c>
      <c r="K6910" s="2">
        <f t="shared" si="2097"/>
        <v>0</v>
      </c>
      <c r="L6910" s="1">
        <f t="shared" si="2104"/>
        <v>0</v>
      </c>
      <c r="M6910" s="3">
        <f t="shared" si="2092"/>
        <v>0</v>
      </c>
      <c r="N6910" s="2">
        <f t="shared" si="2098"/>
        <v>0</v>
      </c>
      <c r="O6910" s="18">
        <f t="shared" si="2105"/>
        <v>0.14499999999999999</v>
      </c>
      <c r="P6910" s="8">
        <f t="shared" si="2109"/>
        <v>1.0079298800000001</v>
      </c>
      <c r="Q6910" s="2">
        <f t="shared" si="2107"/>
        <v>0</v>
      </c>
      <c r="R6910" s="2">
        <f t="shared" si="2099"/>
        <v>0</v>
      </c>
      <c r="S6910" s="9" t="s">
        <v>56</v>
      </c>
      <c r="T6910" s="47">
        <f t="shared" si="2094"/>
        <v>46944</v>
      </c>
      <c r="AE6910" s="33"/>
    </row>
    <row r="6911" spans="1:31" x14ac:dyDescent="0.2">
      <c r="A6911" s="90">
        <f t="shared" si="2100"/>
        <v>46936</v>
      </c>
      <c r="B6911" s="2">
        <f t="shared" si="2095"/>
        <v>0</v>
      </c>
      <c r="C6911" s="2">
        <f t="shared" si="2093"/>
        <v>136557.54546124983</v>
      </c>
      <c r="D6911" s="47">
        <f t="shared" si="2101"/>
        <v>46915</v>
      </c>
      <c r="E6911" s="3">
        <f t="shared" si="2110"/>
        <v>-1</v>
      </c>
      <c r="F6911" s="4">
        <f t="shared" si="2108"/>
        <v>22</v>
      </c>
      <c r="G6911" s="4">
        <f t="shared" si="2106"/>
        <v>30</v>
      </c>
      <c r="H6911" s="2">
        <f t="shared" si="2102"/>
        <v>0</v>
      </c>
      <c r="I6911" s="2">
        <f t="shared" si="2103"/>
        <v>0</v>
      </c>
      <c r="J6911" s="2">
        <f t="shared" si="2096"/>
        <v>0</v>
      </c>
      <c r="K6911" s="2">
        <f t="shared" si="2097"/>
        <v>0</v>
      </c>
      <c r="L6911" s="1">
        <f t="shared" si="2104"/>
        <v>0</v>
      </c>
      <c r="M6911" s="3">
        <f t="shared" ref="M6911:M6974" si="2111">IF(DAY(A6911)=E$2,VLOOKUP(A6911,$W$10:$AD$316,5),0)</f>
        <v>0</v>
      </c>
      <c r="N6911" s="2">
        <f t="shared" si="2098"/>
        <v>0</v>
      </c>
      <c r="O6911" s="18">
        <f t="shared" si="2105"/>
        <v>0.14499999999999999</v>
      </c>
      <c r="P6911" s="8">
        <f t="shared" si="2109"/>
        <v>1.008309058</v>
      </c>
      <c r="Q6911" s="2">
        <f t="shared" si="2107"/>
        <v>0</v>
      </c>
      <c r="R6911" s="2">
        <f t="shared" si="2099"/>
        <v>0</v>
      </c>
      <c r="S6911" s="9" t="s">
        <v>56</v>
      </c>
      <c r="T6911" s="47">
        <f t="shared" si="2094"/>
        <v>46944</v>
      </c>
      <c r="AE6911" s="33"/>
    </row>
    <row r="6912" spans="1:31" x14ac:dyDescent="0.2">
      <c r="A6912" s="90">
        <f t="shared" si="2100"/>
        <v>46937</v>
      </c>
      <c r="B6912" s="2">
        <f t="shared" si="2095"/>
        <v>0</v>
      </c>
      <c r="C6912" s="2">
        <f t="shared" ref="C6912:C6975" si="2112">IF(DAY(A6911)=$E$2,VLOOKUP(A6911,W$10:X$316,2),C6911)</f>
        <v>136557.54546124983</v>
      </c>
      <c r="D6912" s="47">
        <f t="shared" si="2101"/>
        <v>46915</v>
      </c>
      <c r="E6912" s="3">
        <f t="shared" si="2110"/>
        <v>-1</v>
      </c>
      <c r="F6912" s="4">
        <f t="shared" si="2108"/>
        <v>23</v>
      </c>
      <c r="G6912" s="4">
        <f t="shared" si="2106"/>
        <v>30</v>
      </c>
      <c r="H6912" s="2">
        <f t="shared" si="2102"/>
        <v>0</v>
      </c>
      <c r="I6912" s="2">
        <f t="shared" si="2103"/>
        <v>0</v>
      </c>
      <c r="J6912" s="2">
        <f t="shared" si="2096"/>
        <v>0</v>
      </c>
      <c r="K6912" s="2">
        <f t="shared" si="2097"/>
        <v>0</v>
      </c>
      <c r="L6912" s="1">
        <f t="shared" si="2104"/>
        <v>0</v>
      </c>
      <c r="M6912" s="3">
        <f t="shared" si="2111"/>
        <v>0</v>
      </c>
      <c r="N6912" s="2">
        <f t="shared" si="2098"/>
        <v>0</v>
      </c>
      <c r="O6912" s="18">
        <f t="shared" si="2105"/>
        <v>0.14499999999999999</v>
      </c>
      <c r="P6912" s="8">
        <f t="shared" si="2109"/>
        <v>1.0086883790000001</v>
      </c>
      <c r="Q6912" s="2">
        <f t="shared" si="2107"/>
        <v>0</v>
      </c>
      <c r="R6912" s="2">
        <f t="shared" si="2099"/>
        <v>0</v>
      </c>
      <c r="S6912" s="9" t="s">
        <v>56</v>
      </c>
      <c r="T6912" s="47">
        <f t="shared" ref="T6912:T6975" si="2113">IF(DAY(A6912)=E$2+1,VLOOKUP(A6911,$W$10:$AD$316,8),T6911)</f>
        <v>46944</v>
      </c>
      <c r="AE6912" s="33"/>
    </row>
    <row r="6913" spans="1:31" x14ac:dyDescent="0.2">
      <c r="A6913" s="90">
        <f t="shared" si="2100"/>
        <v>46938</v>
      </c>
      <c r="B6913" s="2">
        <f t="shared" si="2095"/>
        <v>0</v>
      </c>
      <c r="C6913" s="2">
        <f t="shared" si="2112"/>
        <v>136557.54546124983</v>
      </c>
      <c r="D6913" s="47">
        <f t="shared" si="2101"/>
        <v>46915</v>
      </c>
      <c r="E6913" s="3">
        <f t="shared" si="2110"/>
        <v>-1</v>
      </c>
      <c r="F6913" s="4">
        <f t="shared" si="2108"/>
        <v>24</v>
      </c>
      <c r="G6913" s="4">
        <f t="shared" si="2106"/>
        <v>30</v>
      </c>
      <c r="H6913" s="2">
        <f t="shared" si="2102"/>
        <v>0</v>
      </c>
      <c r="I6913" s="2">
        <f t="shared" si="2103"/>
        <v>0</v>
      </c>
      <c r="J6913" s="2">
        <f t="shared" si="2096"/>
        <v>0</v>
      </c>
      <c r="K6913" s="2">
        <f t="shared" si="2097"/>
        <v>0</v>
      </c>
      <c r="L6913" s="1">
        <f t="shared" si="2104"/>
        <v>0</v>
      </c>
      <c r="M6913" s="3">
        <f t="shared" si="2111"/>
        <v>0</v>
      </c>
      <c r="N6913" s="2">
        <f t="shared" si="2098"/>
        <v>0</v>
      </c>
      <c r="O6913" s="18">
        <f t="shared" si="2105"/>
        <v>0.14499999999999999</v>
      </c>
      <c r="P6913" s="8">
        <f t="shared" si="2109"/>
        <v>1.0090678420000001</v>
      </c>
      <c r="Q6913" s="2">
        <f t="shared" si="2107"/>
        <v>0</v>
      </c>
      <c r="R6913" s="2">
        <f t="shared" si="2099"/>
        <v>0</v>
      </c>
      <c r="S6913" s="9" t="s">
        <v>56</v>
      </c>
      <c r="T6913" s="47">
        <f t="shared" si="2113"/>
        <v>46944</v>
      </c>
      <c r="AE6913" s="33"/>
    </row>
    <row r="6914" spans="1:31" x14ac:dyDescent="0.2">
      <c r="A6914" s="90">
        <f t="shared" si="2100"/>
        <v>46939</v>
      </c>
      <c r="B6914" s="2">
        <f t="shared" si="2095"/>
        <v>0</v>
      </c>
      <c r="C6914" s="2">
        <f t="shared" si="2112"/>
        <v>136557.54546124983</v>
      </c>
      <c r="D6914" s="47">
        <f t="shared" si="2101"/>
        <v>46915</v>
      </c>
      <c r="E6914" s="3">
        <f t="shared" si="2110"/>
        <v>-1</v>
      </c>
      <c r="F6914" s="4">
        <f t="shared" si="2108"/>
        <v>25</v>
      </c>
      <c r="G6914" s="4">
        <f t="shared" si="2106"/>
        <v>30</v>
      </c>
      <c r="H6914" s="2">
        <f t="shared" si="2102"/>
        <v>0</v>
      </c>
      <c r="I6914" s="2">
        <f t="shared" si="2103"/>
        <v>0</v>
      </c>
      <c r="J6914" s="2">
        <f t="shared" si="2096"/>
        <v>0</v>
      </c>
      <c r="K6914" s="2">
        <f t="shared" si="2097"/>
        <v>0</v>
      </c>
      <c r="L6914" s="1">
        <f t="shared" si="2104"/>
        <v>0</v>
      </c>
      <c r="M6914" s="3">
        <f t="shared" si="2111"/>
        <v>0</v>
      </c>
      <c r="N6914" s="2">
        <f t="shared" si="2098"/>
        <v>0</v>
      </c>
      <c r="O6914" s="18">
        <f t="shared" si="2105"/>
        <v>0.14499999999999999</v>
      </c>
      <c r="P6914" s="8">
        <f t="shared" si="2109"/>
        <v>1.009447448</v>
      </c>
      <c r="Q6914" s="2">
        <f t="shared" si="2107"/>
        <v>0</v>
      </c>
      <c r="R6914" s="2">
        <f t="shared" si="2099"/>
        <v>0</v>
      </c>
      <c r="S6914" s="9" t="s">
        <v>56</v>
      </c>
      <c r="T6914" s="47">
        <f t="shared" si="2113"/>
        <v>46944</v>
      </c>
      <c r="AE6914" s="33"/>
    </row>
    <row r="6915" spans="1:31" x14ac:dyDescent="0.2">
      <c r="A6915" s="90">
        <f t="shared" si="2100"/>
        <v>46940</v>
      </c>
      <c r="B6915" s="2">
        <f t="shared" si="2095"/>
        <v>0</v>
      </c>
      <c r="C6915" s="2">
        <f t="shared" si="2112"/>
        <v>136557.54546124983</v>
      </c>
      <c r="D6915" s="47">
        <f t="shared" si="2101"/>
        <v>46915</v>
      </c>
      <c r="E6915" s="3">
        <f t="shared" si="2110"/>
        <v>-1</v>
      </c>
      <c r="F6915" s="4">
        <f t="shared" si="2108"/>
        <v>26</v>
      </c>
      <c r="G6915" s="4">
        <f t="shared" si="2106"/>
        <v>30</v>
      </c>
      <c r="H6915" s="2">
        <f t="shared" si="2102"/>
        <v>0</v>
      </c>
      <c r="I6915" s="2">
        <f t="shared" si="2103"/>
        <v>0</v>
      </c>
      <c r="J6915" s="2">
        <f t="shared" si="2096"/>
        <v>0</v>
      </c>
      <c r="K6915" s="2">
        <f t="shared" si="2097"/>
        <v>0</v>
      </c>
      <c r="L6915" s="1">
        <f t="shared" si="2104"/>
        <v>0</v>
      </c>
      <c r="M6915" s="3">
        <f t="shared" si="2111"/>
        <v>0</v>
      </c>
      <c r="N6915" s="2">
        <f t="shared" si="2098"/>
        <v>0</v>
      </c>
      <c r="O6915" s="18">
        <f t="shared" si="2105"/>
        <v>0.14499999999999999</v>
      </c>
      <c r="P6915" s="8">
        <f t="shared" si="2109"/>
        <v>1.0098271969999999</v>
      </c>
      <c r="Q6915" s="2">
        <f t="shared" si="2107"/>
        <v>0</v>
      </c>
      <c r="R6915" s="2">
        <f t="shared" si="2099"/>
        <v>0</v>
      </c>
      <c r="S6915" s="9" t="s">
        <v>56</v>
      </c>
      <c r="T6915" s="47">
        <f t="shared" si="2113"/>
        <v>46944</v>
      </c>
      <c r="AE6915" s="33"/>
    </row>
    <row r="6916" spans="1:31" x14ac:dyDescent="0.2">
      <c r="A6916" s="90">
        <f t="shared" si="2100"/>
        <v>46941</v>
      </c>
      <c r="B6916" s="2">
        <f t="shared" si="2095"/>
        <v>0</v>
      </c>
      <c r="C6916" s="2">
        <f t="shared" si="2112"/>
        <v>136557.54546124983</v>
      </c>
      <c r="D6916" s="47">
        <f t="shared" si="2101"/>
        <v>46915</v>
      </c>
      <c r="E6916" s="3">
        <f t="shared" si="2110"/>
        <v>-1</v>
      </c>
      <c r="F6916" s="4">
        <f t="shared" si="2108"/>
        <v>27</v>
      </c>
      <c r="G6916" s="4">
        <f t="shared" si="2106"/>
        <v>30</v>
      </c>
      <c r="H6916" s="2">
        <f t="shared" si="2102"/>
        <v>0</v>
      </c>
      <c r="I6916" s="2">
        <f t="shared" si="2103"/>
        <v>0</v>
      </c>
      <c r="J6916" s="2">
        <f t="shared" si="2096"/>
        <v>0</v>
      </c>
      <c r="K6916" s="2">
        <f t="shared" si="2097"/>
        <v>0</v>
      </c>
      <c r="L6916" s="1">
        <f t="shared" si="2104"/>
        <v>0</v>
      </c>
      <c r="M6916" s="3">
        <f t="shared" si="2111"/>
        <v>0</v>
      </c>
      <c r="N6916" s="2">
        <f t="shared" si="2098"/>
        <v>0</v>
      </c>
      <c r="O6916" s="18">
        <f t="shared" si="2105"/>
        <v>0.14499999999999999</v>
      </c>
      <c r="P6916" s="8">
        <f t="shared" si="2109"/>
        <v>1.010207088</v>
      </c>
      <c r="Q6916" s="2">
        <f t="shared" si="2107"/>
        <v>0</v>
      </c>
      <c r="R6916" s="2">
        <f t="shared" si="2099"/>
        <v>0</v>
      </c>
      <c r="S6916" s="9" t="s">
        <v>56</v>
      </c>
      <c r="T6916" s="47">
        <f t="shared" si="2113"/>
        <v>46944</v>
      </c>
      <c r="AE6916" s="33"/>
    </row>
    <row r="6917" spans="1:31" x14ac:dyDescent="0.2">
      <c r="A6917" s="90">
        <f t="shared" si="2100"/>
        <v>46942</v>
      </c>
      <c r="B6917" s="2">
        <f t="shared" si="2095"/>
        <v>0</v>
      </c>
      <c r="C6917" s="2">
        <f t="shared" si="2112"/>
        <v>136557.54546124983</v>
      </c>
      <c r="D6917" s="47">
        <f t="shared" si="2101"/>
        <v>46915</v>
      </c>
      <c r="E6917" s="3">
        <f t="shared" si="2110"/>
        <v>-1</v>
      </c>
      <c r="F6917" s="4">
        <f t="shared" si="2108"/>
        <v>28</v>
      </c>
      <c r="G6917" s="4">
        <f t="shared" si="2106"/>
        <v>30</v>
      </c>
      <c r="H6917" s="2">
        <f t="shared" si="2102"/>
        <v>0</v>
      </c>
      <c r="I6917" s="2">
        <f t="shared" si="2103"/>
        <v>0</v>
      </c>
      <c r="J6917" s="2">
        <f t="shared" si="2096"/>
        <v>0</v>
      </c>
      <c r="K6917" s="2">
        <f t="shared" si="2097"/>
        <v>0</v>
      </c>
      <c r="L6917" s="1">
        <f t="shared" si="2104"/>
        <v>0</v>
      </c>
      <c r="M6917" s="3">
        <f t="shared" si="2111"/>
        <v>0</v>
      </c>
      <c r="N6917" s="2">
        <f t="shared" si="2098"/>
        <v>0</v>
      </c>
      <c r="O6917" s="18">
        <f t="shared" si="2105"/>
        <v>0.14499999999999999</v>
      </c>
      <c r="P6917" s="8">
        <f t="shared" si="2109"/>
        <v>1.0105871230000001</v>
      </c>
      <c r="Q6917" s="2">
        <f t="shared" si="2107"/>
        <v>0</v>
      </c>
      <c r="R6917" s="2">
        <f t="shared" si="2099"/>
        <v>0</v>
      </c>
      <c r="S6917" s="9" t="s">
        <v>56</v>
      </c>
      <c r="T6917" s="47">
        <f t="shared" si="2113"/>
        <v>46944</v>
      </c>
      <c r="AE6917" s="33"/>
    </row>
    <row r="6918" spans="1:31" x14ac:dyDescent="0.2">
      <c r="A6918" s="90">
        <f t="shared" si="2100"/>
        <v>46943</v>
      </c>
      <c r="B6918" s="2">
        <f t="shared" si="2095"/>
        <v>0</v>
      </c>
      <c r="C6918" s="2">
        <f t="shared" si="2112"/>
        <v>136557.54546124983</v>
      </c>
      <c r="D6918" s="47">
        <f t="shared" si="2101"/>
        <v>46915</v>
      </c>
      <c r="E6918" s="3">
        <f t="shared" si="2110"/>
        <v>-1</v>
      </c>
      <c r="F6918" s="4">
        <f t="shared" si="2108"/>
        <v>29</v>
      </c>
      <c r="G6918" s="4">
        <f t="shared" si="2106"/>
        <v>30</v>
      </c>
      <c r="H6918" s="2">
        <f t="shared" si="2102"/>
        <v>0</v>
      </c>
      <c r="I6918" s="2">
        <f t="shared" si="2103"/>
        <v>0</v>
      </c>
      <c r="J6918" s="2">
        <f t="shared" si="2096"/>
        <v>0</v>
      </c>
      <c r="K6918" s="2">
        <f t="shared" si="2097"/>
        <v>0</v>
      </c>
      <c r="L6918" s="1">
        <f t="shared" si="2104"/>
        <v>0</v>
      </c>
      <c r="M6918" s="3">
        <f t="shared" si="2111"/>
        <v>0</v>
      </c>
      <c r="N6918" s="2">
        <f t="shared" si="2098"/>
        <v>0</v>
      </c>
      <c r="O6918" s="18">
        <f t="shared" si="2105"/>
        <v>0.14499999999999999</v>
      </c>
      <c r="P6918" s="8">
        <f t="shared" si="2109"/>
        <v>1.0109672999999999</v>
      </c>
      <c r="Q6918" s="2">
        <f t="shared" si="2107"/>
        <v>0</v>
      </c>
      <c r="R6918" s="2">
        <f t="shared" si="2099"/>
        <v>0</v>
      </c>
      <c r="S6918" s="9" t="s">
        <v>56</v>
      </c>
      <c r="T6918" s="47">
        <f t="shared" si="2113"/>
        <v>46944</v>
      </c>
      <c r="AE6918" s="33"/>
    </row>
    <row r="6919" spans="1:31" x14ac:dyDescent="0.2">
      <c r="A6919" s="90">
        <f t="shared" si="2100"/>
        <v>46944</v>
      </c>
      <c r="B6919" s="2">
        <f t="shared" si="2095"/>
        <v>0</v>
      </c>
      <c r="C6919" s="2">
        <f t="shared" si="2112"/>
        <v>136557.54546124983</v>
      </c>
      <c r="D6919" s="47">
        <f t="shared" si="2101"/>
        <v>46915</v>
      </c>
      <c r="E6919" s="3">
        <f t="shared" si="2110"/>
        <v>-1</v>
      </c>
      <c r="F6919" s="4">
        <f t="shared" si="2108"/>
        <v>30</v>
      </c>
      <c r="G6919" s="4">
        <f t="shared" si="2106"/>
        <v>30</v>
      </c>
      <c r="H6919" s="2">
        <f t="shared" si="2102"/>
        <v>0</v>
      </c>
      <c r="I6919" s="2">
        <f t="shared" si="2103"/>
        <v>0</v>
      </c>
      <c r="J6919" s="2">
        <f t="shared" si="2096"/>
        <v>0</v>
      </c>
      <c r="K6919" s="2">
        <f t="shared" si="2097"/>
        <v>0</v>
      </c>
      <c r="L6919" s="1">
        <f t="shared" si="2104"/>
        <v>227</v>
      </c>
      <c r="M6919" s="3">
        <f t="shared" si="2111"/>
        <v>3.4847000000000003E-2</v>
      </c>
      <c r="N6919" s="2">
        <f t="shared" si="2098"/>
        <v>0</v>
      </c>
      <c r="O6919" s="18">
        <f t="shared" si="2105"/>
        <v>0.14499999999999999</v>
      </c>
      <c r="P6919" s="8">
        <f t="shared" si="2109"/>
        <v>1.0113476210000001</v>
      </c>
      <c r="Q6919" s="2">
        <f t="shared" si="2107"/>
        <v>0</v>
      </c>
      <c r="R6919" s="2">
        <f t="shared" si="2099"/>
        <v>0</v>
      </c>
      <c r="S6919" s="9" t="s">
        <v>56</v>
      </c>
      <c r="T6919" s="47">
        <f t="shared" si="2113"/>
        <v>46944</v>
      </c>
      <c r="AE6919" s="33"/>
    </row>
    <row r="6920" spans="1:31" x14ac:dyDescent="0.2">
      <c r="A6920" s="90">
        <f t="shared" si="2100"/>
        <v>46945</v>
      </c>
      <c r="B6920" s="2">
        <f t="shared" si="2095"/>
        <v>0</v>
      </c>
      <c r="C6920" s="2">
        <f t="shared" si="2112"/>
        <v>131798.92467456983</v>
      </c>
      <c r="D6920" s="47">
        <f t="shared" si="2101"/>
        <v>46945</v>
      </c>
      <c r="E6920" s="3">
        <f t="shared" si="2110"/>
        <v>-1</v>
      </c>
      <c r="F6920" s="4">
        <f t="shared" si="2108"/>
        <v>1</v>
      </c>
      <c r="G6920" s="4">
        <f t="shared" si="2106"/>
        <v>31</v>
      </c>
      <c r="H6920" s="2">
        <f t="shared" si="2102"/>
        <v>0</v>
      </c>
      <c r="I6920" s="2">
        <f t="shared" si="2103"/>
        <v>0</v>
      </c>
      <c r="J6920" s="2">
        <f t="shared" si="2096"/>
        <v>0</v>
      </c>
      <c r="K6920" s="2">
        <f t="shared" si="2097"/>
        <v>0</v>
      </c>
      <c r="L6920" s="1">
        <f t="shared" si="2104"/>
        <v>0</v>
      </c>
      <c r="M6920" s="3">
        <f t="shared" si="2111"/>
        <v>0</v>
      </c>
      <c r="N6920" s="2">
        <f t="shared" si="2098"/>
        <v>0</v>
      </c>
      <c r="O6920" s="18">
        <f t="shared" si="2105"/>
        <v>0.14499999999999999</v>
      </c>
      <c r="P6920" s="8">
        <f t="shared" si="2109"/>
        <v>1.0003640570000001</v>
      </c>
      <c r="Q6920" s="2">
        <f t="shared" si="2107"/>
        <v>0</v>
      </c>
      <c r="R6920" s="2">
        <f t="shared" si="2099"/>
        <v>0</v>
      </c>
      <c r="S6920" s="9" t="s">
        <v>56</v>
      </c>
      <c r="T6920" s="47">
        <f t="shared" si="2113"/>
        <v>46975</v>
      </c>
      <c r="AE6920" s="33"/>
    </row>
    <row r="6921" spans="1:31" x14ac:dyDescent="0.2">
      <c r="A6921" s="90">
        <f t="shared" si="2100"/>
        <v>46946</v>
      </c>
      <c r="B6921" s="2">
        <f t="shared" si="2095"/>
        <v>0</v>
      </c>
      <c r="C6921" s="2">
        <f t="shared" si="2112"/>
        <v>131798.92467456983</v>
      </c>
      <c r="D6921" s="47">
        <f t="shared" si="2101"/>
        <v>46945</v>
      </c>
      <c r="E6921" s="3">
        <f t="shared" si="2110"/>
        <v>-1</v>
      </c>
      <c r="F6921" s="4">
        <f t="shared" si="2108"/>
        <v>2</v>
      </c>
      <c r="G6921" s="4">
        <f t="shared" si="2106"/>
        <v>31</v>
      </c>
      <c r="H6921" s="2">
        <f t="shared" si="2102"/>
        <v>0</v>
      </c>
      <c r="I6921" s="2">
        <f t="shared" si="2103"/>
        <v>0</v>
      </c>
      <c r="J6921" s="2">
        <f t="shared" si="2096"/>
        <v>0</v>
      </c>
      <c r="K6921" s="2">
        <f t="shared" si="2097"/>
        <v>0</v>
      </c>
      <c r="L6921" s="1">
        <f t="shared" si="2104"/>
        <v>0</v>
      </c>
      <c r="M6921" s="3">
        <f t="shared" si="2111"/>
        <v>0</v>
      </c>
      <c r="N6921" s="2">
        <f t="shared" si="2098"/>
        <v>0</v>
      </c>
      <c r="O6921" s="18">
        <f t="shared" si="2105"/>
        <v>0.14499999999999999</v>
      </c>
      <c r="P6921" s="8">
        <f t="shared" si="2109"/>
        <v>1.0007282470000001</v>
      </c>
      <c r="Q6921" s="2">
        <f t="shared" si="2107"/>
        <v>0</v>
      </c>
      <c r="R6921" s="2">
        <f t="shared" si="2099"/>
        <v>0</v>
      </c>
      <c r="S6921" s="9" t="s">
        <v>56</v>
      </c>
      <c r="T6921" s="47">
        <f t="shared" si="2113"/>
        <v>46975</v>
      </c>
      <c r="AE6921" s="33"/>
    </row>
    <row r="6922" spans="1:31" x14ac:dyDescent="0.2">
      <c r="A6922" s="90">
        <f t="shared" si="2100"/>
        <v>46947</v>
      </c>
      <c r="B6922" s="2">
        <f t="shared" ref="B6922:B6985" si="2114">(K6922+Q6922)</f>
        <v>0</v>
      </c>
      <c r="C6922" s="2">
        <f t="shared" si="2112"/>
        <v>131798.92467456983</v>
      </c>
      <c r="D6922" s="47">
        <f t="shared" si="2101"/>
        <v>46945</v>
      </c>
      <c r="E6922" s="3">
        <f t="shared" si="2110"/>
        <v>-1</v>
      </c>
      <c r="F6922" s="4">
        <f t="shared" si="2108"/>
        <v>3</v>
      </c>
      <c r="G6922" s="4">
        <f t="shared" si="2106"/>
        <v>31</v>
      </c>
      <c r="H6922" s="2">
        <f t="shared" si="2102"/>
        <v>0</v>
      </c>
      <c r="I6922" s="2">
        <f t="shared" si="2103"/>
        <v>0</v>
      </c>
      <c r="J6922" s="2">
        <f t="shared" ref="J6922:J6985" si="2115">TRUNC(H6922*I6922,8)</f>
        <v>0</v>
      </c>
      <c r="K6922" s="2">
        <f t="shared" ref="K6922:K6985" si="2116">TRUNC(C6922*J6922,8)</f>
        <v>0</v>
      </c>
      <c r="L6922" s="1">
        <f t="shared" si="2104"/>
        <v>0</v>
      </c>
      <c r="M6922" s="3">
        <f t="shared" si="2111"/>
        <v>0</v>
      </c>
      <c r="N6922" s="2">
        <f t="shared" ref="N6922:N6985" si="2117">IF(M6922&gt;0,TRUNC((M6922*K6922),8),0)</f>
        <v>0</v>
      </c>
      <c r="O6922" s="18">
        <f t="shared" si="2105"/>
        <v>0.14499999999999999</v>
      </c>
      <c r="P6922" s="8">
        <f t="shared" si="2109"/>
        <v>1.0010925690000001</v>
      </c>
      <c r="Q6922" s="2">
        <f t="shared" si="2107"/>
        <v>0</v>
      </c>
      <c r="R6922" s="2">
        <f t="shared" ref="R6922:R6985" si="2118">(N6922+Q6922)</f>
        <v>0</v>
      </c>
      <c r="S6922" s="9" t="s">
        <v>56</v>
      </c>
      <c r="T6922" s="47">
        <f t="shared" si="2113"/>
        <v>46975</v>
      </c>
      <c r="AE6922" s="33"/>
    </row>
    <row r="6923" spans="1:31" x14ac:dyDescent="0.2">
      <c r="A6923" s="90">
        <f t="shared" ref="A6923:A6986" si="2119">(A6922+1)</f>
        <v>46948</v>
      </c>
      <c r="B6923" s="2">
        <f t="shared" si="2114"/>
        <v>0</v>
      </c>
      <c r="C6923" s="2">
        <f t="shared" si="2112"/>
        <v>131798.92467456983</v>
      </c>
      <c r="D6923" s="47">
        <f t="shared" ref="D6923:D6986" si="2120">IF(DAY(A6922)=$E$2,A6923,D6922)</f>
        <v>46945</v>
      </c>
      <c r="E6923" s="3">
        <f t="shared" si="2110"/>
        <v>-1</v>
      </c>
      <c r="F6923" s="4">
        <f t="shared" si="2108"/>
        <v>4</v>
      </c>
      <c r="G6923" s="4">
        <f t="shared" si="2106"/>
        <v>31</v>
      </c>
      <c r="H6923" s="2">
        <f t="shared" ref="H6923:H6986" si="2121">TRUNC(((1+$E6923)^($F6923/$G6923)),8)</f>
        <v>0</v>
      </c>
      <c r="I6923" s="2">
        <f t="shared" ref="I6923:I6986" si="2122">IF(DAY(A6922)=E$2,J6922,I6922)</f>
        <v>0</v>
      </c>
      <c r="J6923" s="2">
        <f t="shared" si="2115"/>
        <v>0</v>
      </c>
      <c r="K6923" s="2">
        <f t="shared" si="2116"/>
        <v>0</v>
      </c>
      <c r="L6923" s="1">
        <f t="shared" ref="L6923:L6986" si="2123">IF(DAY(A6923)=E$2,VLOOKUP(A6923,$W$10:$AD$316,7),0)</f>
        <v>0</v>
      </c>
      <c r="M6923" s="3">
        <f t="shared" si="2111"/>
        <v>0</v>
      </c>
      <c r="N6923" s="2">
        <f t="shared" si="2117"/>
        <v>0</v>
      </c>
      <c r="O6923" s="18">
        <f t="shared" ref="O6923:O6986" si="2124">(O6922)</f>
        <v>0.14499999999999999</v>
      </c>
      <c r="P6923" s="8">
        <f t="shared" si="2109"/>
        <v>1.001457024</v>
      </c>
      <c r="Q6923" s="2">
        <f t="shared" si="2107"/>
        <v>0</v>
      </c>
      <c r="R6923" s="2">
        <f t="shared" si="2118"/>
        <v>0</v>
      </c>
      <c r="S6923" s="9" t="s">
        <v>56</v>
      </c>
      <c r="T6923" s="47">
        <f t="shared" si="2113"/>
        <v>46975</v>
      </c>
      <c r="AE6923" s="33"/>
    </row>
    <row r="6924" spans="1:31" x14ac:dyDescent="0.2">
      <c r="A6924" s="90">
        <f t="shared" si="2119"/>
        <v>46949</v>
      </c>
      <c r="B6924" s="2">
        <f t="shared" si="2114"/>
        <v>0</v>
      </c>
      <c r="C6924" s="2">
        <f t="shared" si="2112"/>
        <v>131798.92467456983</v>
      </c>
      <c r="D6924" s="47">
        <f t="shared" si="2120"/>
        <v>46945</v>
      </c>
      <c r="E6924" s="3">
        <f t="shared" si="2110"/>
        <v>-1</v>
      </c>
      <c r="F6924" s="4">
        <f t="shared" si="2108"/>
        <v>5</v>
      </c>
      <c r="G6924" s="4">
        <f t="shared" ref="G6924:G6987" si="2125">IF(DAY(A6924)=E$2+1,DAY(EOMONTH(A6924,0)), IF(DAY(A6924)&lt;&gt;$E$2+1,G6923))</f>
        <v>31</v>
      </c>
      <c r="H6924" s="2">
        <f t="shared" si="2121"/>
        <v>0</v>
      </c>
      <c r="I6924" s="2">
        <f t="shared" si="2122"/>
        <v>0</v>
      </c>
      <c r="J6924" s="2">
        <f t="shared" si="2115"/>
        <v>0</v>
      </c>
      <c r="K6924" s="2">
        <f t="shared" si="2116"/>
        <v>0</v>
      </c>
      <c r="L6924" s="1">
        <f t="shared" si="2123"/>
        <v>0</v>
      </c>
      <c r="M6924" s="3">
        <f t="shared" si="2111"/>
        <v>0</v>
      </c>
      <c r="N6924" s="2">
        <f t="shared" si="2117"/>
        <v>0</v>
      </c>
      <c r="O6924" s="18">
        <f t="shared" si="2124"/>
        <v>0.14499999999999999</v>
      </c>
      <c r="P6924" s="8">
        <f t="shared" si="2109"/>
        <v>1.0018216120000001</v>
      </c>
      <c r="Q6924" s="2">
        <f t="shared" si="2107"/>
        <v>0</v>
      </c>
      <c r="R6924" s="2">
        <f t="shared" si="2118"/>
        <v>0</v>
      </c>
      <c r="S6924" s="9" t="s">
        <v>56</v>
      </c>
      <c r="T6924" s="47">
        <f t="shared" si="2113"/>
        <v>46975</v>
      </c>
      <c r="AE6924" s="33"/>
    </row>
    <row r="6925" spans="1:31" x14ac:dyDescent="0.2">
      <c r="A6925" s="90">
        <f t="shared" si="2119"/>
        <v>46950</v>
      </c>
      <c r="B6925" s="2">
        <f t="shared" si="2114"/>
        <v>0</v>
      </c>
      <c r="C6925" s="2">
        <f t="shared" si="2112"/>
        <v>131798.92467456983</v>
      </c>
      <c r="D6925" s="47">
        <f t="shared" si="2120"/>
        <v>46945</v>
      </c>
      <c r="E6925" s="3">
        <f t="shared" si="2110"/>
        <v>-1</v>
      </c>
      <c r="F6925" s="4">
        <f t="shared" si="2108"/>
        <v>6</v>
      </c>
      <c r="G6925" s="4">
        <f t="shared" si="2125"/>
        <v>31</v>
      </c>
      <c r="H6925" s="2">
        <f t="shared" si="2121"/>
        <v>0</v>
      </c>
      <c r="I6925" s="2">
        <f t="shared" si="2122"/>
        <v>0</v>
      </c>
      <c r="J6925" s="2">
        <f t="shared" si="2115"/>
        <v>0</v>
      </c>
      <c r="K6925" s="2">
        <f t="shared" si="2116"/>
        <v>0</v>
      </c>
      <c r="L6925" s="1">
        <f t="shared" si="2123"/>
        <v>0</v>
      </c>
      <c r="M6925" s="3">
        <f t="shared" si="2111"/>
        <v>0</v>
      </c>
      <c r="N6925" s="2">
        <f t="shared" si="2117"/>
        <v>0</v>
      </c>
      <c r="O6925" s="18">
        <f t="shared" si="2124"/>
        <v>0.14499999999999999</v>
      </c>
      <c r="P6925" s="8">
        <f t="shared" si="2109"/>
        <v>1.002186332</v>
      </c>
      <c r="Q6925" s="2">
        <f t="shared" si="2107"/>
        <v>0</v>
      </c>
      <c r="R6925" s="2">
        <f t="shared" si="2118"/>
        <v>0</v>
      </c>
      <c r="S6925" s="9" t="s">
        <v>56</v>
      </c>
      <c r="T6925" s="47">
        <f t="shared" si="2113"/>
        <v>46975</v>
      </c>
      <c r="AE6925" s="33"/>
    </row>
    <row r="6926" spans="1:31" x14ac:dyDescent="0.2">
      <c r="A6926" s="90">
        <f t="shared" si="2119"/>
        <v>46951</v>
      </c>
      <c r="B6926" s="2">
        <f t="shared" si="2114"/>
        <v>0</v>
      </c>
      <c r="C6926" s="2">
        <f t="shared" si="2112"/>
        <v>131798.92467456983</v>
      </c>
      <c r="D6926" s="47">
        <f t="shared" si="2120"/>
        <v>46945</v>
      </c>
      <c r="E6926" s="3">
        <f t="shared" si="2110"/>
        <v>-1</v>
      </c>
      <c r="F6926" s="4">
        <f t="shared" si="2108"/>
        <v>7</v>
      </c>
      <c r="G6926" s="4">
        <f t="shared" si="2125"/>
        <v>31</v>
      </c>
      <c r="H6926" s="2">
        <f t="shared" si="2121"/>
        <v>0</v>
      </c>
      <c r="I6926" s="2">
        <f t="shared" si="2122"/>
        <v>0</v>
      </c>
      <c r="J6926" s="2">
        <f t="shared" si="2115"/>
        <v>0</v>
      </c>
      <c r="K6926" s="2">
        <f t="shared" si="2116"/>
        <v>0</v>
      </c>
      <c r="L6926" s="1">
        <f t="shared" si="2123"/>
        <v>0</v>
      </c>
      <c r="M6926" s="3">
        <f t="shared" si="2111"/>
        <v>0</v>
      </c>
      <c r="N6926" s="2">
        <f t="shared" si="2117"/>
        <v>0</v>
      </c>
      <c r="O6926" s="18">
        <f t="shared" si="2124"/>
        <v>0.14499999999999999</v>
      </c>
      <c r="P6926" s="8">
        <f t="shared" si="2109"/>
        <v>1.002551185</v>
      </c>
      <c r="Q6926" s="2">
        <f t="shared" ref="Q6926:Q6989" si="2126">TRUNC((P6926-1)*K6926,8)</f>
        <v>0</v>
      </c>
      <c r="R6926" s="2">
        <f t="shared" si="2118"/>
        <v>0</v>
      </c>
      <c r="S6926" s="9" t="s">
        <v>56</v>
      </c>
      <c r="T6926" s="47">
        <f t="shared" si="2113"/>
        <v>46975</v>
      </c>
      <c r="AE6926" s="33"/>
    </row>
    <row r="6927" spans="1:31" x14ac:dyDescent="0.2">
      <c r="A6927" s="90">
        <f t="shared" si="2119"/>
        <v>46952</v>
      </c>
      <c r="B6927" s="2">
        <f t="shared" si="2114"/>
        <v>0</v>
      </c>
      <c r="C6927" s="2">
        <f t="shared" si="2112"/>
        <v>131798.92467456983</v>
      </c>
      <c r="D6927" s="47">
        <f t="shared" si="2120"/>
        <v>46945</v>
      </c>
      <c r="E6927" s="3">
        <f t="shared" si="2110"/>
        <v>-1</v>
      </c>
      <c r="F6927" s="4">
        <f t="shared" si="2108"/>
        <v>8</v>
      </c>
      <c r="G6927" s="4">
        <f t="shared" si="2125"/>
        <v>31</v>
      </c>
      <c r="H6927" s="2">
        <f t="shared" si="2121"/>
        <v>0</v>
      </c>
      <c r="I6927" s="2">
        <f t="shared" si="2122"/>
        <v>0</v>
      </c>
      <c r="J6927" s="2">
        <f t="shared" si="2115"/>
        <v>0</v>
      </c>
      <c r="K6927" s="2">
        <f t="shared" si="2116"/>
        <v>0</v>
      </c>
      <c r="L6927" s="1">
        <f t="shared" si="2123"/>
        <v>0</v>
      </c>
      <c r="M6927" s="3">
        <f t="shared" si="2111"/>
        <v>0</v>
      </c>
      <c r="N6927" s="2">
        <f t="shared" si="2117"/>
        <v>0</v>
      </c>
      <c r="O6927" s="18">
        <f t="shared" si="2124"/>
        <v>0.14499999999999999</v>
      </c>
      <c r="P6927" s="8">
        <f t="shared" si="2109"/>
        <v>1.0029161710000001</v>
      </c>
      <c r="Q6927" s="2">
        <f t="shared" si="2126"/>
        <v>0</v>
      </c>
      <c r="R6927" s="2">
        <f t="shared" si="2118"/>
        <v>0</v>
      </c>
      <c r="S6927" s="9" t="s">
        <v>56</v>
      </c>
      <c r="T6927" s="47">
        <f t="shared" si="2113"/>
        <v>46975</v>
      </c>
      <c r="AE6927" s="33"/>
    </row>
    <row r="6928" spans="1:31" x14ac:dyDescent="0.2">
      <c r="A6928" s="90">
        <f t="shared" si="2119"/>
        <v>46953</v>
      </c>
      <c r="B6928" s="2">
        <f t="shared" si="2114"/>
        <v>0</v>
      </c>
      <c r="C6928" s="2">
        <f t="shared" si="2112"/>
        <v>131798.92467456983</v>
      </c>
      <c r="D6928" s="47">
        <f t="shared" si="2120"/>
        <v>46945</v>
      </c>
      <c r="E6928" s="3">
        <f t="shared" si="2110"/>
        <v>-1</v>
      </c>
      <c r="F6928" s="4">
        <f t="shared" ref="F6928:F6991" si="2127">IF(DAY(A6928)=E$2+1,1,F6927+1)</f>
        <v>9</v>
      </c>
      <c r="G6928" s="4">
        <f t="shared" si="2125"/>
        <v>31</v>
      </c>
      <c r="H6928" s="2">
        <f t="shared" si="2121"/>
        <v>0</v>
      </c>
      <c r="I6928" s="2">
        <f t="shared" si="2122"/>
        <v>0</v>
      </c>
      <c r="J6928" s="2">
        <f t="shared" si="2115"/>
        <v>0</v>
      </c>
      <c r="K6928" s="2">
        <f t="shared" si="2116"/>
        <v>0</v>
      </c>
      <c r="L6928" s="1">
        <f t="shared" si="2123"/>
        <v>0</v>
      </c>
      <c r="M6928" s="3">
        <f t="shared" si="2111"/>
        <v>0</v>
      </c>
      <c r="N6928" s="2">
        <f t="shared" si="2117"/>
        <v>0</v>
      </c>
      <c r="O6928" s="18">
        <f t="shared" si="2124"/>
        <v>0.14499999999999999</v>
      </c>
      <c r="P6928" s="8">
        <f t="shared" si="2109"/>
        <v>1.0032812900000001</v>
      </c>
      <c r="Q6928" s="2">
        <f t="shared" si="2126"/>
        <v>0</v>
      </c>
      <c r="R6928" s="2">
        <f t="shared" si="2118"/>
        <v>0</v>
      </c>
      <c r="S6928" s="9" t="s">
        <v>56</v>
      </c>
      <c r="T6928" s="47">
        <f t="shared" si="2113"/>
        <v>46975</v>
      </c>
      <c r="AE6928" s="33"/>
    </row>
    <row r="6929" spans="1:31" x14ac:dyDescent="0.2">
      <c r="A6929" s="90">
        <f t="shared" si="2119"/>
        <v>46954</v>
      </c>
      <c r="B6929" s="2">
        <f t="shared" si="2114"/>
        <v>0</v>
      </c>
      <c r="C6929" s="2">
        <f t="shared" si="2112"/>
        <v>131798.92467456983</v>
      </c>
      <c r="D6929" s="47">
        <f t="shared" si="2120"/>
        <v>46945</v>
      </c>
      <c r="E6929" s="3">
        <f t="shared" si="2110"/>
        <v>-1</v>
      </c>
      <c r="F6929" s="4">
        <f t="shared" si="2127"/>
        <v>10</v>
      </c>
      <c r="G6929" s="4">
        <f t="shared" si="2125"/>
        <v>31</v>
      </c>
      <c r="H6929" s="2">
        <f t="shared" si="2121"/>
        <v>0</v>
      </c>
      <c r="I6929" s="2">
        <f t="shared" si="2122"/>
        <v>0</v>
      </c>
      <c r="J6929" s="2">
        <f t="shared" si="2115"/>
        <v>0</v>
      </c>
      <c r="K6929" s="2">
        <f t="shared" si="2116"/>
        <v>0</v>
      </c>
      <c r="L6929" s="1">
        <f t="shared" si="2123"/>
        <v>0</v>
      </c>
      <c r="M6929" s="3">
        <f t="shared" si="2111"/>
        <v>0</v>
      </c>
      <c r="N6929" s="2">
        <f t="shared" si="2117"/>
        <v>0</v>
      </c>
      <c r="O6929" s="18">
        <f t="shared" si="2124"/>
        <v>0.14499999999999999</v>
      </c>
      <c r="P6929" s="8">
        <f t="shared" si="2109"/>
        <v>1.003646542</v>
      </c>
      <c r="Q6929" s="2">
        <f t="shared" si="2126"/>
        <v>0</v>
      </c>
      <c r="R6929" s="2">
        <f t="shared" si="2118"/>
        <v>0</v>
      </c>
      <c r="S6929" s="9" t="s">
        <v>56</v>
      </c>
      <c r="T6929" s="47">
        <f t="shared" si="2113"/>
        <v>46975</v>
      </c>
      <c r="AE6929" s="33"/>
    </row>
    <row r="6930" spans="1:31" x14ac:dyDescent="0.2">
      <c r="A6930" s="90">
        <f t="shared" si="2119"/>
        <v>46955</v>
      </c>
      <c r="B6930" s="2">
        <f t="shared" si="2114"/>
        <v>0</v>
      </c>
      <c r="C6930" s="2">
        <f t="shared" si="2112"/>
        <v>131798.92467456983</v>
      </c>
      <c r="D6930" s="47">
        <f t="shared" si="2120"/>
        <v>46945</v>
      </c>
      <c r="E6930" s="3">
        <f t="shared" si="2110"/>
        <v>-1</v>
      </c>
      <c r="F6930" s="4">
        <f t="shared" si="2127"/>
        <v>11</v>
      </c>
      <c r="G6930" s="4">
        <f t="shared" si="2125"/>
        <v>31</v>
      </c>
      <c r="H6930" s="2">
        <f t="shared" si="2121"/>
        <v>0</v>
      </c>
      <c r="I6930" s="2">
        <f t="shared" si="2122"/>
        <v>0</v>
      </c>
      <c r="J6930" s="2">
        <f t="shared" si="2115"/>
        <v>0</v>
      </c>
      <c r="K6930" s="2">
        <f t="shared" si="2116"/>
        <v>0</v>
      </c>
      <c r="L6930" s="1">
        <f t="shared" si="2123"/>
        <v>0</v>
      </c>
      <c r="M6930" s="3">
        <f t="shared" si="2111"/>
        <v>0</v>
      </c>
      <c r="N6930" s="2">
        <f t="shared" si="2117"/>
        <v>0</v>
      </c>
      <c r="O6930" s="18">
        <f t="shared" si="2124"/>
        <v>0.14499999999999999</v>
      </c>
      <c r="P6930" s="8">
        <f t="shared" si="2109"/>
        <v>1.0040119270000001</v>
      </c>
      <c r="Q6930" s="2">
        <f t="shared" si="2126"/>
        <v>0</v>
      </c>
      <c r="R6930" s="2">
        <f t="shared" si="2118"/>
        <v>0</v>
      </c>
      <c r="S6930" s="9" t="s">
        <v>56</v>
      </c>
      <c r="T6930" s="47">
        <f t="shared" si="2113"/>
        <v>46975</v>
      </c>
      <c r="AE6930" s="33"/>
    </row>
    <row r="6931" spans="1:31" x14ac:dyDescent="0.2">
      <c r="A6931" s="90">
        <f t="shared" si="2119"/>
        <v>46956</v>
      </c>
      <c r="B6931" s="2">
        <f t="shared" si="2114"/>
        <v>0</v>
      </c>
      <c r="C6931" s="2">
        <f t="shared" si="2112"/>
        <v>131798.92467456983</v>
      </c>
      <c r="D6931" s="47">
        <f t="shared" si="2120"/>
        <v>46945</v>
      </c>
      <c r="E6931" s="3">
        <f t="shared" si="2110"/>
        <v>-1</v>
      </c>
      <c r="F6931" s="4">
        <f t="shared" si="2127"/>
        <v>12</v>
      </c>
      <c r="G6931" s="4">
        <f t="shared" si="2125"/>
        <v>31</v>
      </c>
      <c r="H6931" s="2">
        <f t="shared" si="2121"/>
        <v>0</v>
      </c>
      <c r="I6931" s="2">
        <f t="shared" si="2122"/>
        <v>0</v>
      </c>
      <c r="J6931" s="2">
        <f t="shared" si="2115"/>
        <v>0</v>
      </c>
      <c r="K6931" s="2">
        <f t="shared" si="2116"/>
        <v>0</v>
      </c>
      <c r="L6931" s="1">
        <f t="shared" si="2123"/>
        <v>0</v>
      </c>
      <c r="M6931" s="3">
        <f t="shared" si="2111"/>
        <v>0</v>
      </c>
      <c r="N6931" s="2">
        <f t="shared" si="2117"/>
        <v>0</v>
      </c>
      <c r="O6931" s="18">
        <f t="shared" si="2124"/>
        <v>0.14499999999999999</v>
      </c>
      <c r="P6931" s="8">
        <f t="shared" si="2109"/>
        <v>1.004377445</v>
      </c>
      <c r="Q6931" s="2">
        <f t="shared" si="2126"/>
        <v>0</v>
      </c>
      <c r="R6931" s="2">
        <f t="shared" si="2118"/>
        <v>0</v>
      </c>
      <c r="S6931" s="9" t="s">
        <v>56</v>
      </c>
      <c r="T6931" s="47">
        <f t="shared" si="2113"/>
        <v>46975</v>
      </c>
      <c r="AE6931" s="33"/>
    </row>
    <row r="6932" spans="1:31" x14ac:dyDescent="0.2">
      <c r="A6932" s="90">
        <f t="shared" si="2119"/>
        <v>46957</v>
      </c>
      <c r="B6932" s="2">
        <f t="shared" si="2114"/>
        <v>0</v>
      </c>
      <c r="C6932" s="2">
        <f t="shared" si="2112"/>
        <v>131798.92467456983</v>
      </c>
      <c r="D6932" s="47">
        <f t="shared" si="2120"/>
        <v>46945</v>
      </c>
      <c r="E6932" s="3">
        <f t="shared" si="2110"/>
        <v>-1</v>
      </c>
      <c r="F6932" s="4">
        <f t="shared" si="2127"/>
        <v>13</v>
      </c>
      <c r="G6932" s="4">
        <f t="shared" si="2125"/>
        <v>31</v>
      </c>
      <c r="H6932" s="2">
        <f t="shared" si="2121"/>
        <v>0</v>
      </c>
      <c r="I6932" s="2">
        <f t="shared" si="2122"/>
        <v>0</v>
      </c>
      <c r="J6932" s="2">
        <f t="shared" si="2115"/>
        <v>0</v>
      </c>
      <c r="K6932" s="2">
        <f t="shared" si="2116"/>
        <v>0</v>
      </c>
      <c r="L6932" s="1">
        <f t="shared" si="2123"/>
        <v>0</v>
      </c>
      <c r="M6932" s="3">
        <f t="shared" si="2111"/>
        <v>0</v>
      </c>
      <c r="N6932" s="2">
        <f t="shared" si="2117"/>
        <v>0</v>
      </c>
      <c r="O6932" s="18">
        <f t="shared" si="2124"/>
        <v>0.14499999999999999</v>
      </c>
      <c r="P6932" s="8">
        <f t="shared" si="2109"/>
        <v>1.0047430959999999</v>
      </c>
      <c r="Q6932" s="2">
        <f t="shared" si="2126"/>
        <v>0</v>
      </c>
      <c r="R6932" s="2">
        <f t="shared" si="2118"/>
        <v>0</v>
      </c>
      <c r="S6932" s="9" t="s">
        <v>56</v>
      </c>
      <c r="T6932" s="47">
        <f t="shared" si="2113"/>
        <v>46975</v>
      </c>
      <c r="AE6932" s="33"/>
    </row>
    <row r="6933" spans="1:31" x14ac:dyDescent="0.2">
      <c r="A6933" s="90">
        <f t="shared" si="2119"/>
        <v>46958</v>
      </c>
      <c r="B6933" s="2">
        <f t="shared" si="2114"/>
        <v>0</v>
      </c>
      <c r="C6933" s="2">
        <f t="shared" si="2112"/>
        <v>131798.92467456983</v>
      </c>
      <c r="D6933" s="47">
        <f t="shared" si="2120"/>
        <v>46945</v>
      </c>
      <c r="E6933" s="3">
        <f t="shared" si="2110"/>
        <v>-1</v>
      </c>
      <c r="F6933" s="4">
        <f t="shared" si="2127"/>
        <v>14</v>
      </c>
      <c r="G6933" s="4">
        <f t="shared" si="2125"/>
        <v>31</v>
      </c>
      <c r="H6933" s="2">
        <f t="shared" si="2121"/>
        <v>0</v>
      </c>
      <c r="I6933" s="2">
        <f t="shared" si="2122"/>
        <v>0</v>
      </c>
      <c r="J6933" s="2">
        <f t="shared" si="2115"/>
        <v>0</v>
      </c>
      <c r="K6933" s="2">
        <f t="shared" si="2116"/>
        <v>0</v>
      </c>
      <c r="L6933" s="1">
        <f t="shared" si="2123"/>
        <v>0</v>
      </c>
      <c r="M6933" s="3">
        <f t="shared" si="2111"/>
        <v>0</v>
      </c>
      <c r="N6933" s="2">
        <f t="shared" si="2117"/>
        <v>0</v>
      </c>
      <c r="O6933" s="18">
        <f t="shared" si="2124"/>
        <v>0.14499999999999999</v>
      </c>
      <c r="P6933" s="8">
        <f t="shared" si="2109"/>
        <v>1.005108879</v>
      </c>
      <c r="Q6933" s="2">
        <f t="shared" si="2126"/>
        <v>0</v>
      </c>
      <c r="R6933" s="2">
        <f t="shared" si="2118"/>
        <v>0</v>
      </c>
      <c r="S6933" s="9" t="s">
        <v>56</v>
      </c>
      <c r="T6933" s="47">
        <f t="shared" si="2113"/>
        <v>46975</v>
      </c>
      <c r="AE6933" s="33"/>
    </row>
    <row r="6934" spans="1:31" x14ac:dyDescent="0.2">
      <c r="A6934" s="90">
        <f t="shared" si="2119"/>
        <v>46959</v>
      </c>
      <c r="B6934" s="2">
        <f t="shared" si="2114"/>
        <v>0</v>
      </c>
      <c r="C6934" s="2">
        <f t="shared" si="2112"/>
        <v>131798.92467456983</v>
      </c>
      <c r="D6934" s="47">
        <f t="shared" si="2120"/>
        <v>46945</v>
      </c>
      <c r="E6934" s="3">
        <f t="shared" si="2110"/>
        <v>-1</v>
      </c>
      <c r="F6934" s="4">
        <f t="shared" si="2127"/>
        <v>15</v>
      </c>
      <c r="G6934" s="4">
        <f t="shared" si="2125"/>
        <v>31</v>
      </c>
      <c r="H6934" s="2">
        <f t="shared" si="2121"/>
        <v>0</v>
      </c>
      <c r="I6934" s="2">
        <f t="shared" si="2122"/>
        <v>0</v>
      </c>
      <c r="J6934" s="2">
        <f t="shared" si="2115"/>
        <v>0</v>
      </c>
      <c r="K6934" s="2">
        <f t="shared" si="2116"/>
        <v>0</v>
      </c>
      <c r="L6934" s="1">
        <f t="shared" si="2123"/>
        <v>0</v>
      </c>
      <c r="M6934" s="3">
        <f t="shared" si="2111"/>
        <v>0</v>
      </c>
      <c r="N6934" s="2">
        <f t="shared" si="2117"/>
        <v>0</v>
      </c>
      <c r="O6934" s="18">
        <f t="shared" si="2124"/>
        <v>0.14499999999999999</v>
      </c>
      <c r="P6934" s="8">
        <f t="shared" si="2109"/>
        <v>1.005474797</v>
      </c>
      <c r="Q6934" s="2">
        <f t="shared" si="2126"/>
        <v>0</v>
      </c>
      <c r="R6934" s="2">
        <f t="shared" si="2118"/>
        <v>0</v>
      </c>
      <c r="S6934" s="9" t="s">
        <v>56</v>
      </c>
      <c r="T6934" s="47">
        <f t="shared" si="2113"/>
        <v>46975</v>
      </c>
      <c r="AE6934" s="33"/>
    </row>
    <row r="6935" spans="1:31" x14ac:dyDescent="0.2">
      <c r="A6935" s="90">
        <f t="shared" si="2119"/>
        <v>46960</v>
      </c>
      <c r="B6935" s="2">
        <f t="shared" si="2114"/>
        <v>0</v>
      </c>
      <c r="C6935" s="2">
        <f t="shared" si="2112"/>
        <v>131798.92467456983</v>
      </c>
      <c r="D6935" s="47">
        <f t="shared" si="2120"/>
        <v>46945</v>
      </c>
      <c r="E6935" s="3">
        <f t="shared" si="2110"/>
        <v>-1</v>
      </c>
      <c r="F6935" s="4">
        <f t="shared" si="2127"/>
        <v>16</v>
      </c>
      <c r="G6935" s="4">
        <f t="shared" si="2125"/>
        <v>31</v>
      </c>
      <c r="H6935" s="2">
        <f t="shared" si="2121"/>
        <v>0</v>
      </c>
      <c r="I6935" s="2">
        <f t="shared" si="2122"/>
        <v>0</v>
      </c>
      <c r="J6935" s="2">
        <f t="shared" si="2115"/>
        <v>0</v>
      </c>
      <c r="K6935" s="2">
        <f t="shared" si="2116"/>
        <v>0</v>
      </c>
      <c r="L6935" s="1">
        <f t="shared" si="2123"/>
        <v>0</v>
      </c>
      <c r="M6935" s="3">
        <f t="shared" si="2111"/>
        <v>0</v>
      </c>
      <c r="N6935" s="2">
        <f t="shared" si="2117"/>
        <v>0</v>
      </c>
      <c r="O6935" s="18">
        <f t="shared" si="2124"/>
        <v>0.14499999999999999</v>
      </c>
      <c r="P6935" s="8">
        <f t="shared" ref="P6935:P6998" si="2128">ROUND((1+O6935)^(30/360)^(F6935/G6935),9)</f>
        <v>1.005840847</v>
      </c>
      <c r="Q6935" s="2">
        <f t="shared" si="2126"/>
        <v>0</v>
      </c>
      <c r="R6935" s="2">
        <f t="shared" si="2118"/>
        <v>0</v>
      </c>
      <c r="S6935" s="9" t="s">
        <v>56</v>
      </c>
      <c r="T6935" s="47">
        <f t="shared" si="2113"/>
        <v>46975</v>
      </c>
      <c r="AE6935" s="33"/>
    </row>
    <row r="6936" spans="1:31" x14ac:dyDescent="0.2">
      <c r="A6936" s="90">
        <f t="shared" si="2119"/>
        <v>46961</v>
      </c>
      <c r="B6936" s="2">
        <f t="shared" si="2114"/>
        <v>0</v>
      </c>
      <c r="C6936" s="2">
        <f t="shared" si="2112"/>
        <v>131798.92467456983</v>
      </c>
      <c r="D6936" s="47">
        <f t="shared" si="2120"/>
        <v>46945</v>
      </c>
      <c r="E6936" s="3">
        <f t="shared" si="2110"/>
        <v>-1</v>
      </c>
      <c r="F6936" s="4">
        <f t="shared" si="2127"/>
        <v>17</v>
      </c>
      <c r="G6936" s="4">
        <f t="shared" si="2125"/>
        <v>31</v>
      </c>
      <c r="H6936" s="2">
        <f t="shared" si="2121"/>
        <v>0</v>
      </c>
      <c r="I6936" s="2">
        <f t="shared" si="2122"/>
        <v>0</v>
      </c>
      <c r="J6936" s="2">
        <f t="shared" si="2115"/>
        <v>0</v>
      </c>
      <c r="K6936" s="2">
        <f t="shared" si="2116"/>
        <v>0</v>
      </c>
      <c r="L6936" s="1">
        <f t="shared" si="2123"/>
        <v>0</v>
      </c>
      <c r="M6936" s="3">
        <f t="shared" si="2111"/>
        <v>0</v>
      </c>
      <c r="N6936" s="2">
        <f t="shared" si="2117"/>
        <v>0</v>
      </c>
      <c r="O6936" s="18">
        <f t="shared" si="2124"/>
        <v>0.14499999999999999</v>
      </c>
      <c r="P6936" s="8">
        <f t="shared" si="2128"/>
        <v>1.006207031</v>
      </c>
      <c r="Q6936" s="2">
        <f t="shared" si="2126"/>
        <v>0</v>
      </c>
      <c r="R6936" s="2">
        <f t="shared" si="2118"/>
        <v>0</v>
      </c>
      <c r="S6936" s="9" t="s">
        <v>56</v>
      </c>
      <c r="T6936" s="47">
        <f t="shared" si="2113"/>
        <v>46975</v>
      </c>
      <c r="AE6936" s="33"/>
    </row>
    <row r="6937" spans="1:31" x14ac:dyDescent="0.2">
      <c r="A6937" s="90">
        <f t="shared" si="2119"/>
        <v>46962</v>
      </c>
      <c r="B6937" s="2">
        <f t="shared" si="2114"/>
        <v>0</v>
      </c>
      <c r="C6937" s="2">
        <f t="shared" si="2112"/>
        <v>131798.92467456983</v>
      </c>
      <c r="D6937" s="47">
        <f t="shared" si="2120"/>
        <v>46945</v>
      </c>
      <c r="E6937" s="3">
        <f t="shared" si="2110"/>
        <v>-1</v>
      </c>
      <c r="F6937" s="4">
        <f t="shared" si="2127"/>
        <v>18</v>
      </c>
      <c r="G6937" s="4">
        <f t="shared" si="2125"/>
        <v>31</v>
      </c>
      <c r="H6937" s="2">
        <f t="shared" si="2121"/>
        <v>0</v>
      </c>
      <c r="I6937" s="2">
        <f t="shared" si="2122"/>
        <v>0</v>
      </c>
      <c r="J6937" s="2">
        <f t="shared" si="2115"/>
        <v>0</v>
      </c>
      <c r="K6937" s="2">
        <f t="shared" si="2116"/>
        <v>0</v>
      </c>
      <c r="L6937" s="1">
        <f t="shared" si="2123"/>
        <v>0</v>
      </c>
      <c r="M6937" s="3">
        <f t="shared" si="2111"/>
        <v>0</v>
      </c>
      <c r="N6937" s="2">
        <f t="shared" si="2117"/>
        <v>0</v>
      </c>
      <c r="O6937" s="18">
        <f t="shared" si="2124"/>
        <v>0.14499999999999999</v>
      </c>
      <c r="P6937" s="8">
        <f t="shared" si="2128"/>
        <v>1.0065733480000001</v>
      </c>
      <c r="Q6937" s="2">
        <f t="shared" si="2126"/>
        <v>0</v>
      </c>
      <c r="R6937" s="2">
        <f t="shared" si="2118"/>
        <v>0</v>
      </c>
      <c r="S6937" s="9" t="s">
        <v>56</v>
      </c>
      <c r="T6937" s="47">
        <f t="shared" si="2113"/>
        <v>46975</v>
      </c>
      <c r="AE6937" s="33"/>
    </row>
    <row r="6938" spans="1:31" x14ac:dyDescent="0.2">
      <c r="A6938" s="90">
        <f t="shared" si="2119"/>
        <v>46963</v>
      </c>
      <c r="B6938" s="2">
        <f t="shared" si="2114"/>
        <v>0</v>
      </c>
      <c r="C6938" s="2">
        <f t="shared" si="2112"/>
        <v>131798.92467456983</v>
      </c>
      <c r="D6938" s="47">
        <f t="shared" si="2120"/>
        <v>46945</v>
      </c>
      <c r="E6938" s="3">
        <f t="shared" si="2110"/>
        <v>-1</v>
      </c>
      <c r="F6938" s="4">
        <f t="shared" si="2127"/>
        <v>19</v>
      </c>
      <c r="G6938" s="4">
        <f t="shared" si="2125"/>
        <v>31</v>
      </c>
      <c r="H6938" s="2">
        <f t="shared" si="2121"/>
        <v>0</v>
      </c>
      <c r="I6938" s="2">
        <f t="shared" si="2122"/>
        <v>0</v>
      </c>
      <c r="J6938" s="2">
        <f t="shared" si="2115"/>
        <v>0</v>
      </c>
      <c r="K6938" s="2">
        <f t="shared" si="2116"/>
        <v>0</v>
      </c>
      <c r="L6938" s="1">
        <f t="shared" si="2123"/>
        <v>0</v>
      </c>
      <c r="M6938" s="3">
        <f t="shared" si="2111"/>
        <v>0</v>
      </c>
      <c r="N6938" s="2">
        <f t="shared" si="2117"/>
        <v>0</v>
      </c>
      <c r="O6938" s="18">
        <f t="shared" si="2124"/>
        <v>0.14499999999999999</v>
      </c>
      <c r="P6938" s="8">
        <f t="shared" si="2128"/>
        <v>1.0069397980000001</v>
      </c>
      <c r="Q6938" s="2">
        <f t="shared" si="2126"/>
        <v>0</v>
      </c>
      <c r="R6938" s="2">
        <f t="shared" si="2118"/>
        <v>0</v>
      </c>
      <c r="S6938" s="9" t="s">
        <v>56</v>
      </c>
      <c r="T6938" s="47">
        <f t="shared" si="2113"/>
        <v>46975</v>
      </c>
      <c r="AE6938" s="33"/>
    </row>
    <row r="6939" spans="1:31" x14ac:dyDescent="0.2">
      <c r="A6939" s="90">
        <f t="shared" si="2119"/>
        <v>46964</v>
      </c>
      <c r="B6939" s="2">
        <f t="shared" si="2114"/>
        <v>0</v>
      </c>
      <c r="C6939" s="2">
        <f t="shared" si="2112"/>
        <v>131798.92467456983</v>
      </c>
      <c r="D6939" s="47">
        <f t="shared" si="2120"/>
        <v>46945</v>
      </c>
      <c r="E6939" s="3">
        <f t="shared" si="2110"/>
        <v>-1</v>
      </c>
      <c r="F6939" s="4">
        <f t="shared" si="2127"/>
        <v>20</v>
      </c>
      <c r="G6939" s="4">
        <f t="shared" si="2125"/>
        <v>31</v>
      </c>
      <c r="H6939" s="2">
        <f t="shared" si="2121"/>
        <v>0</v>
      </c>
      <c r="I6939" s="2">
        <f t="shared" si="2122"/>
        <v>0</v>
      </c>
      <c r="J6939" s="2">
        <f t="shared" si="2115"/>
        <v>0</v>
      </c>
      <c r="K6939" s="2">
        <f t="shared" si="2116"/>
        <v>0</v>
      </c>
      <c r="L6939" s="1">
        <f t="shared" si="2123"/>
        <v>0</v>
      </c>
      <c r="M6939" s="3">
        <f t="shared" si="2111"/>
        <v>0</v>
      </c>
      <c r="N6939" s="2">
        <f t="shared" si="2117"/>
        <v>0</v>
      </c>
      <c r="O6939" s="18">
        <f t="shared" si="2124"/>
        <v>0.14499999999999999</v>
      </c>
      <c r="P6939" s="8">
        <f t="shared" si="2128"/>
        <v>1.007306381</v>
      </c>
      <c r="Q6939" s="2">
        <f t="shared" si="2126"/>
        <v>0</v>
      </c>
      <c r="R6939" s="2">
        <f t="shared" si="2118"/>
        <v>0</v>
      </c>
      <c r="S6939" s="9" t="s">
        <v>56</v>
      </c>
      <c r="T6939" s="47">
        <f t="shared" si="2113"/>
        <v>46975</v>
      </c>
      <c r="AE6939" s="33"/>
    </row>
    <row r="6940" spans="1:31" x14ac:dyDescent="0.2">
      <c r="A6940" s="90">
        <f t="shared" si="2119"/>
        <v>46965</v>
      </c>
      <c r="B6940" s="2">
        <f t="shared" si="2114"/>
        <v>0</v>
      </c>
      <c r="C6940" s="2">
        <f t="shared" si="2112"/>
        <v>131798.92467456983</v>
      </c>
      <c r="D6940" s="47">
        <f t="shared" si="2120"/>
        <v>46945</v>
      </c>
      <c r="E6940" s="3">
        <f t="shared" si="2110"/>
        <v>-1</v>
      </c>
      <c r="F6940" s="4">
        <f t="shared" si="2127"/>
        <v>21</v>
      </c>
      <c r="G6940" s="4">
        <f t="shared" si="2125"/>
        <v>31</v>
      </c>
      <c r="H6940" s="2">
        <f t="shared" si="2121"/>
        <v>0</v>
      </c>
      <c r="I6940" s="2">
        <f t="shared" si="2122"/>
        <v>0</v>
      </c>
      <c r="J6940" s="2">
        <f t="shared" si="2115"/>
        <v>0</v>
      </c>
      <c r="K6940" s="2">
        <f t="shared" si="2116"/>
        <v>0</v>
      </c>
      <c r="L6940" s="1">
        <f t="shared" si="2123"/>
        <v>0</v>
      </c>
      <c r="M6940" s="3">
        <f t="shared" si="2111"/>
        <v>0</v>
      </c>
      <c r="N6940" s="2">
        <f t="shared" si="2117"/>
        <v>0</v>
      </c>
      <c r="O6940" s="18">
        <f t="shared" si="2124"/>
        <v>0.14499999999999999</v>
      </c>
      <c r="P6940" s="8">
        <f t="shared" si="2128"/>
        <v>1.007673099</v>
      </c>
      <c r="Q6940" s="2">
        <f t="shared" si="2126"/>
        <v>0</v>
      </c>
      <c r="R6940" s="2">
        <f t="shared" si="2118"/>
        <v>0</v>
      </c>
      <c r="S6940" s="9" t="s">
        <v>56</v>
      </c>
      <c r="T6940" s="47">
        <f t="shared" si="2113"/>
        <v>46975</v>
      </c>
      <c r="AE6940" s="33"/>
    </row>
    <row r="6941" spans="1:31" x14ac:dyDescent="0.2">
      <c r="A6941" s="90">
        <f t="shared" si="2119"/>
        <v>46966</v>
      </c>
      <c r="B6941" s="2">
        <f t="shared" si="2114"/>
        <v>0</v>
      </c>
      <c r="C6941" s="2">
        <f t="shared" si="2112"/>
        <v>131798.92467456983</v>
      </c>
      <c r="D6941" s="47">
        <f t="shared" si="2120"/>
        <v>46945</v>
      </c>
      <c r="E6941" s="3">
        <f t="shared" si="2110"/>
        <v>-1</v>
      </c>
      <c r="F6941" s="4">
        <f t="shared" si="2127"/>
        <v>22</v>
      </c>
      <c r="G6941" s="4">
        <f t="shared" si="2125"/>
        <v>31</v>
      </c>
      <c r="H6941" s="2">
        <f t="shared" si="2121"/>
        <v>0</v>
      </c>
      <c r="I6941" s="2">
        <f t="shared" si="2122"/>
        <v>0</v>
      </c>
      <c r="J6941" s="2">
        <f t="shared" si="2115"/>
        <v>0</v>
      </c>
      <c r="K6941" s="2">
        <f t="shared" si="2116"/>
        <v>0</v>
      </c>
      <c r="L6941" s="1">
        <f t="shared" si="2123"/>
        <v>0</v>
      </c>
      <c r="M6941" s="3">
        <f t="shared" si="2111"/>
        <v>0</v>
      </c>
      <c r="N6941" s="2">
        <f t="shared" si="2117"/>
        <v>0</v>
      </c>
      <c r="O6941" s="18">
        <f t="shared" si="2124"/>
        <v>0.14499999999999999</v>
      </c>
      <c r="P6941" s="8">
        <f t="shared" si="2128"/>
        <v>1.008039949</v>
      </c>
      <c r="Q6941" s="2">
        <f t="shared" si="2126"/>
        <v>0</v>
      </c>
      <c r="R6941" s="2">
        <f t="shared" si="2118"/>
        <v>0</v>
      </c>
      <c r="S6941" s="9" t="s">
        <v>56</v>
      </c>
      <c r="T6941" s="47">
        <f t="shared" si="2113"/>
        <v>46975</v>
      </c>
      <c r="AE6941" s="33"/>
    </row>
    <row r="6942" spans="1:31" x14ac:dyDescent="0.2">
      <c r="A6942" s="90">
        <f t="shared" si="2119"/>
        <v>46967</v>
      </c>
      <c r="B6942" s="2">
        <f t="shared" si="2114"/>
        <v>0</v>
      </c>
      <c r="C6942" s="2">
        <f t="shared" si="2112"/>
        <v>131798.92467456983</v>
      </c>
      <c r="D6942" s="47">
        <f t="shared" si="2120"/>
        <v>46945</v>
      </c>
      <c r="E6942" s="3">
        <f t="shared" si="2110"/>
        <v>-1</v>
      </c>
      <c r="F6942" s="4">
        <f t="shared" si="2127"/>
        <v>23</v>
      </c>
      <c r="G6942" s="4">
        <f t="shared" si="2125"/>
        <v>31</v>
      </c>
      <c r="H6942" s="2">
        <f t="shared" si="2121"/>
        <v>0</v>
      </c>
      <c r="I6942" s="2">
        <f t="shared" si="2122"/>
        <v>0</v>
      </c>
      <c r="J6942" s="2">
        <f t="shared" si="2115"/>
        <v>0</v>
      </c>
      <c r="K6942" s="2">
        <f t="shared" si="2116"/>
        <v>0</v>
      </c>
      <c r="L6942" s="1">
        <f t="shared" si="2123"/>
        <v>0</v>
      </c>
      <c r="M6942" s="3">
        <f t="shared" si="2111"/>
        <v>0</v>
      </c>
      <c r="N6942" s="2">
        <f t="shared" si="2117"/>
        <v>0</v>
      </c>
      <c r="O6942" s="18">
        <f t="shared" si="2124"/>
        <v>0.14499999999999999</v>
      </c>
      <c r="P6942" s="8">
        <f t="shared" si="2128"/>
        <v>1.0084069339999999</v>
      </c>
      <c r="Q6942" s="2">
        <f t="shared" si="2126"/>
        <v>0</v>
      </c>
      <c r="R6942" s="2">
        <f t="shared" si="2118"/>
        <v>0</v>
      </c>
      <c r="S6942" s="9" t="s">
        <v>56</v>
      </c>
      <c r="T6942" s="47">
        <f t="shared" si="2113"/>
        <v>46975</v>
      </c>
      <c r="AE6942" s="33"/>
    </row>
    <row r="6943" spans="1:31" x14ac:dyDescent="0.2">
      <c r="A6943" s="90">
        <f t="shared" si="2119"/>
        <v>46968</v>
      </c>
      <c r="B6943" s="2">
        <f t="shared" si="2114"/>
        <v>0</v>
      </c>
      <c r="C6943" s="2">
        <f t="shared" si="2112"/>
        <v>131798.92467456983</v>
      </c>
      <c r="D6943" s="47">
        <f t="shared" si="2120"/>
        <v>46945</v>
      </c>
      <c r="E6943" s="3">
        <f t="shared" si="2110"/>
        <v>-1</v>
      </c>
      <c r="F6943" s="4">
        <f t="shared" si="2127"/>
        <v>24</v>
      </c>
      <c r="G6943" s="4">
        <f t="shared" si="2125"/>
        <v>31</v>
      </c>
      <c r="H6943" s="2">
        <f t="shared" si="2121"/>
        <v>0</v>
      </c>
      <c r="I6943" s="2">
        <f t="shared" si="2122"/>
        <v>0</v>
      </c>
      <c r="J6943" s="2">
        <f t="shared" si="2115"/>
        <v>0</v>
      </c>
      <c r="K6943" s="2">
        <f t="shared" si="2116"/>
        <v>0</v>
      </c>
      <c r="L6943" s="1">
        <f t="shared" si="2123"/>
        <v>0</v>
      </c>
      <c r="M6943" s="3">
        <f t="shared" si="2111"/>
        <v>0</v>
      </c>
      <c r="N6943" s="2">
        <f t="shared" si="2117"/>
        <v>0</v>
      </c>
      <c r="O6943" s="18">
        <f t="shared" si="2124"/>
        <v>0.14499999999999999</v>
      </c>
      <c r="P6943" s="8">
        <f t="shared" si="2128"/>
        <v>1.0087740510000001</v>
      </c>
      <c r="Q6943" s="2">
        <f t="shared" si="2126"/>
        <v>0</v>
      </c>
      <c r="R6943" s="2">
        <f t="shared" si="2118"/>
        <v>0</v>
      </c>
      <c r="S6943" s="9" t="s">
        <v>56</v>
      </c>
      <c r="T6943" s="47">
        <f t="shared" si="2113"/>
        <v>46975</v>
      </c>
      <c r="AE6943" s="33"/>
    </row>
    <row r="6944" spans="1:31" x14ac:dyDescent="0.2">
      <c r="A6944" s="90">
        <f t="shared" si="2119"/>
        <v>46969</v>
      </c>
      <c r="B6944" s="2">
        <f t="shared" si="2114"/>
        <v>0</v>
      </c>
      <c r="C6944" s="2">
        <f t="shared" si="2112"/>
        <v>131798.92467456983</v>
      </c>
      <c r="D6944" s="47">
        <f t="shared" si="2120"/>
        <v>46945</v>
      </c>
      <c r="E6944" s="3">
        <f t="shared" si="2110"/>
        <v>-1</v>
      </c>
      <c r="F6944" s="4">
        <f t="shared" si="2127"/>
        <v>25</v>
      </c>
      <c r="G6944" s="4">
        <f t="shared" si="2125"/>
        <v>31</v>
      </c>
      <c r="H6944" s="2">
        <f t="shared" si="2121"/>
        <v>0</v>
      </c>
      <c r="I6944" s="2">
        <f t="shared" si="2122"/>
        <v>0</v>
      </c>
      <c r="J6944" s="2">
        <f t="shared" si="2115"/>
        <v>0</v>
      </c>
      <c r="K6944" s="2">
        <f t="shared" si="2116"/>
        <v>0</v>
      </c>
      <c r="L6944" s="1">
        <f t="shared" si="2123"/>
        <v>0</v>
      </c>
      <c r="M6944" s="3">
        <f t="shared" si="2111"/>
        <v>0</v>
      </c>
      <c r="N6944" s="2">
        <f t="shared" si="2117"/>
        <v>0</v>
      </c>
      <c r="O6944" s="18">
        <f t="shared" si="2124"/>
        <v>0.14499999999999999</v>
      </c>
      <c r="P6944" s="8">
        <f t="shared" si="2128"/>
        <v>1.009141303</v>
      </c>
      <c r="Q6944" s="2">
        <f t="shared" si="2126"/>
        <v>0</v>
      </c>
      <c r="R6944" s="2">
        <f t="shared" si="2118"/>
        <v>0</v>
      </c>
      <c r="S6944" s="9" t="s">
        <v>56</v>
      </c>
      <c r="T6944" s="47">
        <f t="shared" si="2113"/>
        <v>46975</v>
      </c>
      <c r="AE6944" s="33"/>
    </row>
    <row r="6945" spans="1:31" x14ac:dyDescent="0.2">
      <c r="A6945" s="90">
        <f t="shared" si="2119"/>
        <v>46970</v>
      </c>
      <c r="B6945" s="2">
        <f t="shared" si="2114"/>
        <v>0</v>
      </c>
      <c r="C6945" s="2">
        <f t="shared" si="2112"/>
        <v>131798.92467456983</v>
      </c>
      <c r="D6945" s="47">
        <f t="shared" si="2120"/>
        <v>46945</v>
      </c>
      <c r="E6945" s="3">
        <f t="shared" si="2110"/>
        <v>-1</v>
      </c>
      <c r="F6945" s="4">
        <f t="shared" si="2127"/>
        <v>26</v>
      </c>
      <c r="G6945" s="4">
        <f t="shared" si="2125"/>
        <v>31</v>
      </c>
      <c r="H6945" s="2">
        <f t="shared" si="2121"/>
        <v>0</v>
      </c>
      <c r="I6945" s="2">
        <f t="shared" si="2122"/>
        <v>0</v>
      </c>
      <c r="J6945" s="2">
        <f t="shared" si="2115"/>
        <v>0</v>
      </c>
      <c r="K6945" s="2">
        <f t="shared" si="2116"/>
        <v>0</v>
      </c>
      <c r="L6945" s="1">
        <f t="shared" si="2123"/>
        <v>0</v>
      </c>
      <c r="M6945" s="3">
        <f t="shared" si="2111"/>
        <v>0</v>
      </c>
      <c r="N6945" s="2">
        <f t="shared" si="2117"/>
        <v>0</v>
      </c>
      <c r="O6945" s="18">
        <f t="shared" si="2124"/>
        <v>0.14499999999999999</v>
      </c>
      <c r="P6945" s="8">
        <f t="shared" si="2128"/>
        <v>1.0095086879999999</v>
      </c>
      <c r="Q6945" s="2">
        <f t="shared" si="2126"/>
        <v>0</v>
      </c>
      <c r="R6945" s="2">
        <f t="shared" si="2118"/>
        <v>0</v>
      </c>
      <c r="S6945" s="9" t="s">
        <v>56</v>
      </c>
      <c r="T6945" s="47">
        <f t="shared" si="2113"/>
        <v>46975</v>
      </c>
      <c r="AE6945" s="33"/>
    </row>
    <row r="6946" spans="1:31" x14ac:dyDescent="0.2">
      <c r="A6946" s="90">
        <f t="shared" si="2119"/>
        <v>46971</v>
      </c>
      <c r="B6946" s="2">
        <f t="shared" si="2114"/>
        <v>0</v>
      </c>
      <c r="C6946" s="2">
        <f t="shared" si="2112"/>
        <v>131798.92467456983</v>
      </c>
      <c r="D6946" s="47">
        <f t="shared" si="2120"/>
        <v>46945</v>
      </c>
      <c r="E6946" s="3">
        <f t="shared" si="2110"/>
        <v>-1</v>
      </c>
      <c r="F6946" s="4">
        <f t="shared" si="2127"/>
        <v>27</v>
      </c>
      <c r="G6946" s="4">
        <f t="shared" si="2125"/>
        <v>31</v>
      </c>
      <c r="H6946" s="2">
        <f t="shared" si="2121"/>
        <v>0</v>
      </c>
      <c r="I6946" s="2">
        <f t="shared" si="2122"/>
        <v>0</v>
      </c>
      <c r="J6946" s="2">
        <f t="shared" si="2115"/>
        <v>0</v>
      </c>
      <c r="K6946" s="2">
        <f t="shared" si="2116"/>
        <v>0</v>
      </c>
      <c r="L6946" s="1">
        <f t="shared" si="2123"/>
        <v>0</v>
      </c>
      <c r="M6946" s="3">
        <f t="shared" si="2111"/>
        <v>0</v>
      </c>
      <c r="N6946" s="2">
        <f t="shared" si="2117"/>
        <v>0</v>
      </c>
      <c r="O6946" s="18">
        <f t="shared" si="2124"/>
        <v>0.14499999999999999</v>
      </c>
      <c r="P6946" s="8">
        <f t="shared" si="2128"/>
        <v>1.009876207</v>
      </c>
      <c r="Q6946" s="2">
        <f t="shared" si="2126"/>
        <v>0</v>
      </c>
      <c r="R6946" s="2">
        <f t="shared" si="2118"/>
        <v>0</v>
      </c>
      <c r="S6946" s="9" t="s">
        <v>56</v>
      </c>
      <c r="T6946" s="47">
        <f t="shared" si="2113"/>
        <v>46975</v>
      </c>
      <c r="AE6946" s="33"/>
    </row>
    <row r="6947" spans="1:31" x14ac:dyDescent="0.2">
      <c r="A6947" s="90">
        <f t="shared" si="2119"/>
        <v>46972</v>
      </c>
      <c r="B6947" s="2">
        <f t="shared" si="2114"/>
        <v>0</v>
      </c>
      <c r="C6947" s="2">
        <f t="shared" si="2112"/>
        <v>131798.92467456983</v>
      </c>
      <c r="D6947" s="47">
        <f t="shared" si="2120"/>
        <v>46945</v>
      </c>
      <c r="E6947" s="3">
        <f t="shared" si="2110"/>
        <v>-1</v>
      </c>
      <c r="F6947" s="4">
        <f t="shared" si="2127"/>
        <v>28</v>
      </c>
      <c r="G6947" s="4">
        <f t="shared" si="2125"/>
        <v>31</v>
      </c>
      <c r="H6947" s="2">
        <f t="shared" si="2121"/>
        <v>0</v>
      </c>
      <c r="I6947" s="2">
        <f t="shared" si="2122"/>
        <v>0</v>
      </c>
      <c r="J6947" s="2">
        <f t="shared" si="2115"/>
        <v>0</v>
      </c>
      <c r="K6947" s="2">
        <f t="shared" si="2116"/>
        <v>0</v>
      </c>
      <c r="L6947" s="1">
        <f t="shared" si="2123"/>
        <v>0</v>
      </c>
      <c r="M6947" s="3">
        <f t="shared" si="2111"/>
        <v>0</v>
      </c>
      <c r="N6947" s="2">
        <f t="shared" si="2117"/>
        <v>0</v>
      </c>
      <c r="O6947" s="18">
        <f t="shared" si="2124"/>
        <v>0.14499999999999999</v>
      </c>
      <c r="P6947" s="8">
        <f t="shared" si="2128"/>
        <v>1.0102438600000001</v>
      </c>
      <c r="Q6947" s="2">
        <f t="shared" si="2126"/>
        <v>0</v>
      </c>
      <c r="R6947" s="2">
        <f t="shared" si="2118"/>
        <v>0</v>
      </c>
      <c r="S6947" s="9" t="s">
        <v>56</v>
      </c>
      <c r="T6947" s="47">
        <f t="shared" si="2113"/>
        <v>46975</v>
      </c>
      <c r="AE6947" s="33"/>
    </row>
    <row r="6948" spans="1:31" x14ac:dyDescent="0.2">
      <c r="A6948" s="90">
        <f t="shared" si="2119"/>
        <v>46973</v>
      </c>
      <c r="B6948" s="2">
        <f t="shared" si="2114"/>
        <v>0</v>
      </c>
      <c r="C6948" s="2">
        <f t="shared" si="2112"/>
        <v>131798.92467456983</v>
      </c>
      <c r="D6948" s="47">
        <f t="shared" si="2120"/>
        <v>46945</v>
      </c>
      <c r="E6948" s="3">
        <f t="shared" si="2110"/>
        <v>-1</v>
      </c>
      <c r="F6948" s="4">
        <f t="shared" si="2127"/>
        <v>29</v>
      </c>
      <c r="G6948" s="4">
        <f t="shared" si="2125"/>
        <v>31</v>
      </c>
      <c r="H6948" s="2">
        <f t="shared" si="2121"/>
        <v>0</v>
      </c>
      <c r="I6948" s="2">
        <f t="shared" si="2122"/>
        <v>0</v>
      </c>
      <c r="J6948" s="2">
        <f t="shared" si="2115"/>
        <v>0</v>
      </c>
      <c r="K6948" s="2">
        <f t="shared" si="2116"/>
        <v>0</v>
      </c>
      <c r="L6948" s="1">
        <f t="shared" si="2123"/>
        <v>0</v>
      </c>
      <c r="M6948" s="3">
        <f t="shared" si="2111"/>
        <v>0</v>
      </c>
      <c r="N6948" s="2">
        <f t="shared" si="2117"/>
        <v>0</v>
      </c>
      <c r="O6948" s="18">
        <f t="shared" si="2124"/>
        <v>0.14499999999999999</v>
      </c>
      <c r="P6948" s="8">
        <f t="shared" si="2128"/>
        <v>1.0106116460000001</v>
      </c>
      <c r="Q6948" s="2">
        <f t="shared" si="2126"/>
        <v>0</v>
      </c>
      <c r="R6948" s="2">
        <f t="shared" si="2118"/>
        <v>0</v>
      </c>
      <c r="S6948" s="9" t="s">
        <v>56</v>
      </c>
      <c r="T6948" s="47">
        <f t="shared" si="2113"/>
        <v>46975</v>
      </c>
      <c r="AE6948" s="33"/>
    </row>
    <row r="6949" spans="1:31" x14ac:dyDescent="0.2">
      <c r="A6949" s="90">
        <f t="shared" si="2119"/>
        <v>46974</v>
      </c>
      <c r="B6949" s="2">
        <f t="shared" si="2114"/>
        <v>0</v>
      </c>
      <c r="C6949" s="2">
        <f t="shared" si="2112"/>
        <v>131798.92467456983</v>
      </c>
      <c r="D6949" s="47">
        <f t="shared" si="2120"/>
        <v>46945</v>
      </c>
      <c r="E6949" s="3">
        <f t="shared" si="2110"/>
        <v>-1</v>
      </c>
      <c r="F6949" s="4">
        <f t="shared" si="2127"/>
        <v>30</v>
      </c>
      <c r="G6949" s="4">
        <f t="shared" si="2125"/>
        <v>31</v>
      </c>
      <c r="H6949" s="2">
        <f t="shared" si="2121"/>
        <v>0</v>
      </c>
      <c r="I6949" s="2">
        <f t="shared" si="2122"/>
        <v>0</v>
      </c>
      <c r="J6949" s="2">
        <f t="shared" si="2115"/>
        <v>0</v>
      </c>
      <c r="K6949" s="2">
        <f t="shared" si="2116"/>
        <v>0</v>
      </c>
      <c r="L6949" s="1">
        <f t="shared" si="2123"/>
        <v>0</v>
      </c>
      <c r="M6949" s="3">
        <f t="shared" si="2111"/>
        <v>0</v>
      </c>
      <c r="N6949" s="2">
        <f t="shared" si="2117"/>
        <v>0</v>
      </c>
      <c r="O6949" s="18">
        <f t="shared" si="2124"/>
        <v>0.14499999999999999</v>
      </c>
      <c r="P6949" s="8">
        <f t="shared" si="2128"/>
        <v>1.0109795669999999</v>
      </c>
      <c r="Q6949" s="2">
        <f t="shared" si="2126"/>
        <v>0</v>
      </c>
      <c r="R6949" s="2">
        <f t="shared" si="2118"/>
        <v>0</v>
      </c>
      <c r="S6949" s="9" t="s">
        <v>56</v>
      </c>
      <c r="T6949" s="47">
        <f t="shared" si="2113"/>
        <v>46975</v>
      </c>
      <c r="AE6949" s="33"/>
    </row>
    <row r="6950" spans="1:31" x14ac:dyDescent="0.2">
      <c r="A6950" s="90">
        <f t="shared" si="2119"/>
        <v>46975</v>
      </c>
      <c r="B6950" s="2">
        <f t="shared" si="2114"/>
        <v>0</v>
      </c>
      <c r="C6950" s="2">
        <f t="shared" si="2112"/>
        <v>131798.92467456983</v>
      </c>
      <c r="D6950" s="47">
        <f t="shared" si="2120"/>
        <v>46945</v>
      </c>
      <c r="E6950" s="3">
        <f t="shared" si="2110"/>
        <v>-1</v>
      </c>
      <c r="F6950" s="4">
        <f t="shared" si="2127"/>
        <v>31</v>
      </c>
      <c r="G6950" s="4">
        <f t="shared" si="2125"/>
        <v>31</v>
      </c>
      <c r="H6950" s="2">
        <f t="shared" si="2121"/>
        <v>0</v>
      </c>
      <c r="I6950" s="2">
        <f t="shared" si="2122"/>
        <v>0</v>
      </c>
      <c r="J6950" s="2">
        <f t="shared" si="2115"/>
        <v>0</v>
      </c>
      <c r="K6950" s="2">
        <f t="shared" si="2116"/>
        <v>0</v>
      </c>
      <c r="L6950" s="1">
        <f t="shared" si="2123"/>
        <v>228</v>
      </c>
      <c r="M6950" s="3">
        <f t="shared" si="2111"/>
        <v>3.4688999999999998E-2</v>
      </c>
      <c r="N6950" s="2">
        <f t="shared" si="2117"/>
        <v>0</v>
      </c>
      <c r="O6950" s="18">
        <f t="shared" si="2124"/>
        <v>0.14499999999999999</v>
      </c>
      <c r="P6950" s="8">
        <f t="shared" si="2128"/>
        <v>1.0113476210000001</v>
      </c>
      <c r="Q6950" s="2">
        <f t="shared" si="2126"/>
        <v>0</v>
      </c>
      <c r="R6950" s="2">
        <f t="shared" si="2118"/>
        <v>0</v>
      </c>
      <c r="S6950" s="9" t="s">
        <v>56</v>
      </c>
      <c r="T6950" s="47">
        <f t="shared" si="2113"/>
        <v>46975</v>
      </c>
      <c r="AE6950" s="33"/>
    </row>
    <row r="6951" spans="1:31" x14ac:dyDescent="0.2">
      <c r="A6951" s="90">
        <f t="shared" si="2119"/>
        <v>46976</v>
      </c>
      <c r="B6951" s="2">
        <f t="shared" si="2114"/>
        <v>0</v>
      </c>
      <c r="C6951" s="2">
        <f t="shared" si="2112"/>
        <v>127226.95177653983</v>
      </c>
      <c r="D6951" s="47">
        <f t="shared" si="2120"/>
        <v>46976</v>
      </c>
      <c r="E6951" s="3">
        <f t="shared" si="2110"/>
        <v>-1</v>
      </c>
      <c r="F6951" s="4">
        <f t="shared" si="2127"/>
        <v>1</v>
      </c>
      <c r="G6951" s="4">
        <f t="shared" si="2125"/>
        <v>31</v>
      </c>
      <c r="H6951" s="2">
        <f t="shared" si="2121"/>
        <v>0</v>
      </c>
      <c r="I6951" s="2">
        <f t="shared" si="2122"/>
        <v>0</v>
      </c>
      <c r="J6951" s="2">
        <f t="shared" si="2115"/>
        <v>0</v>
      </c>
      <c r="K6951" s="2">
        <f t="shared" si="2116"/>
        <v>0</v>
      </c>
      <c r="L6951" s="1">
        <f t="shared" si="2123"/>
        <v>0</v>
      </c>
      <c r="M6951" s="3">
        <f t="shared" si="2111"/>
        <v>0</v>
      </c>
      <c r="N6951" s="2">
        <f t="shared" si="2117"/>
        <v>0</v>
      </c>
      <c r="O6951" s="18">
        <f t="shared" si="2124"/>
        <v>0.14499999999999999</v>
      </c>
      <c r="P6951" s="8">
        <f t="shared" si="2128"/>
        <v>1.0003640570000001</v>
      </c>
      <c r="Q6951" s="2">
        <f t="shared" si="2126"/>
        <v>0</v>
      </c>
      <c r="R6951" s="2">
        <f t="shared" si="2118"/>
        <v>0</v>
      </c>
      <c r="S6951" s="9" t="s">
        <v>56</v>
      </c>
      <c r="T6951" s="47">
        <f t="shared" si="2113"/>
        <v>47006</v>
      </c>
      <c r="AE6951" s="33"/>
    </row>
    <row r="6952" spans="1:31" x14ac:dyDescent="0.2">
      <c r="A6952" s="90">
        <f t="shared" si="2119"/>
        <v>46977</v>
      </c>
      <c r="B6952" s="2">
        <f t="shared" si="2114"/>
        <v>0</v>
      </c>
      <c r="C6952" s="2">
        <f t="shared" si="2112"/>
        <v>127226.95177653983</v>
      </c>
      <c r="D6952" s="47">
        <f t="shared" si="2120"/>
        <v>46976</v>
      </c>
      <c r="E6952" s="3">
        <f t="shared" si="2110"/>
        <v>-1</v>
      </c>
      <c r="F6952" s="4">
        <f t="shared" si="2127"/>
        <v>2</v>
      </c>
      <c r="G6952" s="4">
        <f t="shared" si="2125"/>
        <v>31</v>
      </c>
      <c r="H6952" s="2">
        <f t="shared" si="2121"/>
        <v>0</v>
      </c>
      <c r="I6952" s="2">
        <f t="shared" si="2122"/>
        <v>0</v>
      </c>
      <c r="J6952" s="2">
        <f t="shared" si="2115"/>
        <v>0</v>
      </c>
      <c r="K6952" s="2">
        <f t="shared" si="2116"/>
        <v>0</v>
      </c>
      <c r="L6952" s="1">
        <f t="shared" si="2123"/>
        <v>0</v>
      </c>
      <c r="M6952" s="3">
        <f t="shared" si="2111"/>
        <v>0</v>
      </c>
      <c r="N6952" s="2">
        <f t="shared" si="2117"/>
        <v>0</v>
      </c>
      <c r="O6952" s="18">
        <f t="shared" si="2124"/>
        <v>0.14499999999999999</v>
      </c>
      <c r="P6952" s="8">
        <f t="shared" si="2128"/>
        <v>1.0007282470000001</v>
      </c>
      <c r="Q6952" s="2">
        <f t="shared" si="2126"/>
        <v>0</v>
      </c>
      <c r="R6952" s="2">
        <f t="shared" si="2118"/>
        <v>0</v>
      </c>
      <c r="S6952" s="9" t="s">
        <v>56</v>
      </c>
      <c r="T6952" s="47">
        <f t="shared" si="2113"/>
        <v>47006</v>
      </c>
      <c r="AE6952" s="33"/>
    </row>
    <row r="6953" spans="1:31" x14ac:dyDescent="0.2">
      <c r="A6953" s="90">
        <f t="shared" si="2119"/>
        <v>46978</v>
      </c>
      <c r="B6953" s="2">
        <f t="shared" si="2114"/>
        <v>0</v>
      </c>
      <c r="C6953" s="2">
        <f t="shared" si="2112"/>
        <v>127226.95177653983</v>
      </c>
      <c r="D6953" s="47">
        <f t="shared" si="2120"/>
        <v>46976</v>
      </c>
      <c r="E6953" s="3">
        <f t="shared" si="2110"/>
        <v>-1</v>
      </c>
      <c r="F6953" s="4">
        <f t="shared" si="2127"/>
        <v>3</v>
      </c>
      <c r="G6953" s="4">
        <f t="shared" si="2125"/>
        <v>31</v>
      </c>
      <c r="H6953" s="2">
        <f t="shared" si="2121"/>
        <v>0</v>
      </c>
      <c r="I6953" s="2">
        <f t="shared" si="2122"/>
        <v>0</v>
      </c>
      <c r="J6953" s="2">
        <f t="shared" si="2115"/>
        <v>0</v>
      </c>
      <c r="K6953" s="2">
        <f t="shared" si="2116"/>
        <v>0</v>
      </c>
      <c r="L6953" s="1">
        <f t="shared" si="2123"/>
        <v>0</v>
      </c>
      <c r="M6953" s="3">
        <f t="shared" si="2111"/>
        <v>0</v>
      </c>
      <c r="N6953" s="2">
        <f t="shared" si="2117"/>
        <v>0</v>
      </c>
      <c r="O6953" s="18">
        <f t="shared" si="2124"/>
        <v>0.14499999999999999</v>
      </c>
      <c r="P6953" s="8">
        <f t="shared" si="2128"/>
        <v>1.0010925690000001</v>
      </c>
      <c r="Q6953" s="2">
        <f t="shared" si="2126"/>
        <v>0</v>
      </c>
      <c r="R6953" s="2">
        <f t="shared" si="2118"/>
        <v>0</v>
      </c>
      <c r="S6953" s="9" t="s">
        <v>56</v>
      </c>
      <c r="T6953" s="47">
        <f t="shared" si="2113"/>
        <v>47006</v>
      </c>
      <c r="AE6953" s="33"/>
    </row>
    <row r="6954" spans="1:31" x14ac:dyDescent="0.2">
      <c r="A6954" s="90">
        <f t="shared" si="2119"/>
        <v>46979</v>
      </c>
      <c r="B6954" s="2">
        <f t="shared" si="2114"/>
        <v>0</v>
      </c>
      <c r="C6954" s="2">
        <f t="shared" si="2112"/>
        <v>127226.95177653983</v>
      </c>
      <c r="D6954" s="47">
        <f t="shared" si="2120"/>
        <v>46976</v>
      </c>
      <c r="E6954" s="3">
        <f t="shared" si="2110"/>
        <v>-1</v>
      </c>
      <c r="F6954" s="4">
        <f t="shared" si="2127"/>
        <v>4</v>
      </c>
      <c r="G6954" s="4">
        <f t="shared" si="2125"/>
        <v>31</v>
      </c>
      <c r="H6954" s="2">
        <f t="shared" si="2121"/>
        <v>0</v>
      </c>
      <c r="I6954" s="2">
        <f t="shared" si="2122"/>
        <v>0</v>
      </c>
      <c r="J6954" s="2">
        <f t="shared" si="2115"/>
        <v>0</v>
      </c>
      <c r="K6954" s="2">
        <f t="shared" si="2116"/>
        <v>0</v>
      </c>
      <c r="L6954" s="1">
        <f t="shared" si="2123"/>
        <v>0</v>
      </c>
      <c r="M6954" s="3">
        <f t="shared" si="2111"/>
        <v>0</v>
      </c>
      <c r="N6954" s="2">
        <f t="shared" si="2117"/>
        <v>0</v>
      </c>
      <c r="O6954" s="18">
        <f t="shared" si="2124"/>
        <v>0.14499999999999999</v>
      </c>
      <c r="P6954" s="8">
        <f t="shared" si="2128"/>
        <v>1.001457024</v>
      </c>
      <c r="Q6954" s="2">
        <f t="shared" si="2126"/>
        <v>0</v>
      </c>
      <c r="R6954" s="2">
        <f t="shared" si="2118"/>
        <v>0</v>
      </c>
      <c r="S6954" s="9" t="s">
        <v>56</v>
      </c>
      <c r="T6954" s="47">
        <f t="shared" si="2113"/>
        <v>47006</v>
      </c>
      <c r="AE6954" s="33"/>
    </row>
    <row r="6955" spans="1:31" x14ac:dyDescent="0.2">
      <c r="A6955" s="90">
        <f t="shared" si="2119"/>
        <v>46980</v>
      </c>
      <c r="B6955" s="2">
        <f t="shared" si="2114"/>
        <v>0</v>
      </c>
      <c r="C6955" s="2">
        <f t="shared" si="2112"/>
        <v>127226.95177653983</v>
      </c>
      <c r="D6955" s="47">
        <f t="shared" si="2120"/>
        <v>46976</v>
      </c>
      <c r="E6955" s="3">
        <f t="shared" ref="E6955:E7018" si="2129">IF(DAY(A6954)=$E$2,VLOOKUP(A6954,$AF$10:$AG$315,2),E6954)</f>
        <v>-1</v>
      </c>
      <c r="F6955" s="4">
        <f t="shared" si="2127"/>
        <v>5</v>
      </c>
      <c r="G6955" s="4">
        <f t="shared" si="2125"/>
        <v>31</v>
      </c>
      <c r="H6955" s="2">
        <f t="shared" si="2121"/>
        <v>0</v>
      </c>
      <c r="I6955" s="2">
        <f t="shared" si="2122"/>
        <v>0</v>
      </c>
      <c r="J6955" s="2">
        <f t="shared" si="2115"/>
        <v>0</v>
      </c>
      <c r="K6955" s="2">
        <f t="shared" si="2116"/>
        <v>0</v>
      </c>
      <c r="L6955" s="1">
        <f t="shared" si="2123"/>
        <v>0</v>
      </c>
      <c r="M6955" s="3">
        <f t="shared" si="2111"/>
        <v>0</v>
      </c>
      <c r="N6955" s="2">
        <f t="shared" si="2117"/>
        <v>0</v>
      </c>
      <c r="O6955" s="18">
        <f t="shared" si="2124"/>
        <v>0.14499999999999999</v>
      </c>
      <c r="P6955" s="8">
        <f t="shared" si="2128"/>
        <v>1.0018216120000001</v>
      </c>
      <c r="Q6955" s="2">
        <f t="shared" si="2126"/>
        <v>0</v>
      </c>
      <c r="R6955" s="2">
        <f t="shared" si="2118"/>
        <v>0</v>
      </c>
      <c r="S6955" s="9" t="s">
        <v>56</v>
      </c>
      <c r="T6955" s="47">
        <f t="shared" si="2113"/>
        <v>47006</v>
      </c>
      <c r="AE6955" s="33"/>
    </row>
    <row r="6956" spans="1:31" x14ac:dyDescent="0.2">
      <c r="A6956" s="90">
        <f t="shared" si="2119"/>
        <v>46981</v>
      </c>
      <c r="B6956" s="2">
        <f t="shared" si="2114"/>
        <v>0</v>
      </c>
      <c r="C6956" s="2">
        <f t="shared" si="2112"/>
        <v>127226.95177653983</v>
      </c>
      <c r="D6956" s="47">
        <f t="shared" si="2120"/>
        <v>46976</v>
      </c>
      <c r="E6956" s="3">
        <f t="shared" si="2129"/>
        <v>-1</v>
      </c>
      <c r="F6956" s="4">
        <f t="shared" si="2127"/>
        <v>6</v>
      </c>
      <c r="G6956" s="4">
        <f t="shared" si="2125"/>
        <v>31</v>
      </c>
      <c r="H6956" s="2">
        <f t="shared" si="2121"/>
        <v>0</v>
      </c>
      <c r="I6956" s="2">
        <f t="shared" si="2122"/>
        <v>0</v>
      </c>
      <c r="J6956" s="2">
        <f t="shared" si="2115"/>
        <v>0</v>
      </c>
      <c r="K6956" s="2">
        <f t="shared" si="2116"/>
        <v>0</v>
      </c>
      <c r="L6956" s="1">
        <f t="shared" si="2123"/>
        <v>0</v>
      </c>
      <c r="M6956" s="3">
        <f t="shared" si="2111"/>
        <v>0</v>
      </c>
      <c r="N6956" s="2">
        <f t="shared" si="2117"/>
        <v>0</v>
      </c>
      <c r="O6956" s="18">
        <f t="shared" si="2124"/>
        <v>0.14499999999999999</v>
      </c>
      <c r="P6956" s="8">
        <f t="shared" si="2128"/>
        <v>1.002186332</v>
      </c>
      <c r="Q6956" s="2">
        <f t="shared" si="2126"/>
        <v>0</v>
      </c>
      <c r="R6956" s="2">
        <f t="shared" si="2118"/>
        <v>0</v>
      </c>
      <c r="S6956" s="9" t="s">
        <v>56</v>
      </c>
      <c r="T6956" s="47">
        <f t="shared" si="2113"/>
        <v>47006</v>
      </c>
      <c r="AE6956" s="33"/>
    </row>
    <row r="6957" spans="1:31" x14ac:dyDescent="0.2">
      <c r="A6957" s="90">
        <f t="shared" si="2119"/>
        <v>46982</v>
      </c>
      <c r="B6957" s="2">
        <f t="shared" si="2114"/>
        <v>0</v>
      </c>
      <c r="C6957" s="2">
        <f t="shared" si="2112"/>
        <v>127226.95177653983</v>
      </c>
      <c r="D6957" s="47">
        <f t="shared" si="2120"/>
        <v>46976</v>
      </c>
      <c r="E6957" s="3">
        <f t="shared" si="2129"/>
        <v>-1</v>
      </c>
      <c r="F6957" s="4">
        <f t="shared" si="2127"/>
        <v>7</v>
      </c>
      <c r="G6957" s="4">
        <f t="shared" si="2125"/>
        <v>31</v>
      </c>
      <c r="H6957" s="2">
        <f t="shared" si="2121"/>
        <v>0</v>
      </c>
      <c r="I6957" s="2">
        <f t="shared" si="2122"/>
        <v>0</v>
      </c>
      <c r="J6957" s="2">
        <f t="shared" si="2115"/>
        <v>0</v>
      </c>
      <c r="K6957" s="2">
        <f t="shared" si="2116"/>
        <v>0</v>
      </c>
      <c r="L6957" s="1">
        <f t="shared" si="2123"/>
        <v>0</v>
      </c>
      <c r="M6957" s="3">
        <f t="shared" si="2111"/>
        <v>0</v>
      </c>
      <c r="N6957" s="2">
        <f t="shared" si="2117"/>
        <v>0</v>
      </c>
      <c r="O6957" s="18">
        <f t="shared" si="2124"/>
        <v>0.14499999999999999</v>
      </c>
      <c r="P6957" s="8">
        <f t="shared" si="2128"/>
        <v>1.002551185</v>
      </c>
      <c r="Q6957" s="2">
        <f t="shared" si="2126"/>
        <v>0</v>
      </c>
      <c r="R6957" s="2">
        <f t="shared" si="2118"/>
        <v>0</v>
      </c>
      <c r="S6957" s="9" t="s">
        <v>56</v>
      </c>
      <c r="T6957" s="47">
        <f t="shared" si="2113"/>
        <v>47006</v>
      </c>
      <c r="AE6957" s="33"/>
    </row>
    <row r="6958" spans="1:31" x14ac:dyDescent="0.2">
      <c r="A6958" s="90">
        <f t="shared" si="2119"/>
        <v>46983</v>
      </c>
      <c r="B6958" s="2">
        <f t="shared" si="2114"/>
        <v>0</v>
      </c>
      <c r="C6958" s="2">
        <f t="shared" si="2112"/>
        <v>127226.95177653983</v>
      </c>
      <c r="D6958" s="47">
        <f t="shared" si="2120"/>
        <v>46976</v>
      </c>
      <c r="E6958" s="3">
        <f t="shared" si="2129"/>
        <v>-1</v>
      </c>
      <c r="F6958" s="4">
        <f t="shared" si="2127"/>
        <v>8</v>
      </c>
      <c r="G6958" s="4">
        <f t="shared" si="2125"/>
        <v>31</v>
      </c>
      <c r="H6958" s="2">
        <f t="shared" si="2121"/>
        <v>0</v>
      </c>
      <c r="I6958" s="2">
        <f t="shared" si="2122"/>
        <v>0</v>
      </c>
      <c r="J6958" s="2">
        <f t="shared" si="2115"/>
        <v>0</v>
      </c>
      <c r="K6958" s="2">
        <f t="shared" si="2116"/>
        <v>0</v>
      </c>
      <c r="L6958" s="1">
        <f t="shared" si="2123"/>
        <v>0</v>
      </c>
      <c r="M6958" s="3">
        <f t="shared" si="2111"/>
        <v>0</v>
      </c>
      <c r="N6958" s="2">
        <f t="shared" si="2117"/>
        <v>0</v>
      </c>
      <c r="O6958" s="18">
        <f t="shared" si="2124"/>
        <v>0.14499999999999999</v>
      </c>
      <c r="P6958" s="8">
        <f t="shared" si="2128"/>
        <v>1.0029161710000001</v>
      </c>
      <c r="Q6958" s="2">
        <f t="shared" si="2126"/>
        <v>0</v>
      </c>
      <c r="R6958" s="2">
        <f t="shared" si="2118"/>
        <v>0</v>
      </c>
      <c r="S6958" s="9" t="s">
        <v>56</v>
      </c>
      <c r="T6958" s="47">
        <f t="shared" si="2113"/>
        <v>47006</v>
      </c>
      <c r="AE6958" s="33"/>
    </row>
    <row r="6959" spans="1:31" x14ac:dyDescent="0.2">
      <c r="A6959" s="90">
        <f t="shared" si="2119"/>
        <v>46984</v>
      </c>
      <c r="B6959" s="2">
        <f t="shared" si="2114"/>
        <v>0</v>
      </c>
      <c r="C6959" s="2">
        <f t="shared" si="2112"/>
        <v>127226.95177653983</v>
      </c>
      <c r="D6959" s="47">
        <f t="shared" si="2120"/>
        <v>46976</v>
      </c>
      <c r="E6959" s="3">
        <f t="shared" si="2129"/>
        <v>-1</v>
      </c>
      <c r="F6959" s="4">
        <f t="shared" si="2127"/>
        <v>9</v>
      </c>
      <c r="G6959" s="4">
        <f t="shared" si="2125"/>
        <v>31</v>
      </c>
      <c r="H6959" s="2">
        <f t="shared" si="2121"/>
        <v>0</v>
      </c>
      <c r="I6959" s="2">
        <f t="shared" si="2122"/>
        <v>0</v>
      </c>
      <c r="J6959" s="2">
        <f t="shared" si="2115"/>
        <v>0</v>
      </c>
      <c r="K6959" s="2">
        <f t="shared" si="2116"/>
        <v>0</v>
      </c>
      <c r="L6959" s="1">
        <f t="shared" si="2123"/>
        <v>0</v>
      </c>
      <c r="M6959" s="3">
        <f t="shared" si="2111"/>
        <v>0</v>
      </c>
      <c r="N6959" s="2">
        <f t="shared" si="2117"/>
        <v>0</v>
      </c>
      <c r="O6959" s="18">
        <f t="shared" si="2124"/>
        <v>0.14499999999999999</v>
      </c>
      <c r="P6959" s="8">
        <f t="shared" si="2128"/>
        <v>1.0032812900000001</v>
      </c>
      <c r="Q6959" s="2">
        <f t="shared" si="2126"/>
        <v>0</v>
      </c>
      <c r="R6959" s="2">
        <f t="shared" si="2118"/>
        <v>0</v>
      </c>
      <c r="S6959" s="9" t="s">
        <v>56</v>
      </c>
      <c r="T6959" s="47">
        <f t="shared" si="2113"/>
        <v>47006</v>
      </c>
      <c r="AE6959" s="33"/>
    </row>
    <row r="6960" spans="1:31" x14ac:dyDescent="0.2">
      <c r="A6960" s="90">
        <f t="shared" si="2119"/>
        <v>46985</v>
      </c>
      <c r="B6960" s="2">
        <f t="shared" si="2114"/>
        <v>0</v>
      </c>
      <c r="C6960" s="2">
        <f t="shared" si="2112"/>
        <v>127226.95177653983</v>
      </c>
      <c r="D6960" s="47">
        <f t="shared" si="2120"/>
        <v>46976</v>
      </c>
      <c r="E6960" s="3">
        <f t="shared" si="2129"/>
        <v>-1</v>
      </c>
      <c r="F6960" s="4">
        <f t="shared" si="2127"/>
        <v>10</v>
      </c>
      <c r="G6960" s="4">
        <f t="shared" si="2125"/>
        <v>31</v>
      </c>
      <c r="H6960" s="2">
        <f t="shared" si="2121"/>
        <v>0</v>
      </c>
      <c r="I6960" s="2">
        <f t="shared" si="2122"/>
        <v>0</v>
      </c>
      <c r="J6960" s="2">
        <f t="shared" si="2115"/>
        <v>0</v>
      </c>
      <c r="K6960" s="2">
        <f t="shared" si="2116"/>
        <v>0</v>
      </c>
      <c r="L6960" s="1">
        <f t="shared" si="2123"/>
        <v>0</v>
      </c>
      <c r="M6960" s="3">
        <f t="shared" si="2111"/>
        <v>0</v>
      </c>
      <c r="N6960" s="2">
        <f t="shared" si="2117"/>
        <v>0</v>
      </c>
      <c r="O6960" s="18">
        <f t="shared" si="2124"/>
        <v>0.14499999999999999</v>
      </c>
      <c r="P6960" s="8">
        <f t="shared" si="2128"/>
        <v>1.003646542</v>
      </c>
      <c r="Q6960" s="2">
        <f t="shared" si="2126"/>
        <v>0</v>
      </c>
      <c r="R6960" s="2">
        <f t="shared" si="2118"/>
        <v>0</v>
      </c>
      <c r="S6960" s="9" t="s">
        <v>56</v>
      </c>
      <c r="T6960" s="47">
        <f t="shared" si="2113"/>
        <v>47006</v>
      </c>
      <c r="AE6960" s="33"/>
    </row>
    <row r="6961" spans="1:31" x14ac:dyDescent="0.2">
      <c r="A6961" s="90">
        <f t="shared" si="2119"/>
        <v>46986</v>
      </c>
      <c r="B6961" s="2">
        <f t="shared" si="2114"/>
        <v>0</v>
      </c>
      <c r="C6961" s="2">
        <f t="shared" si="2112"/>
        <v>127226.95177653983</v>
      </c>
      <c r="D6961" s="47">
        <f t="shared" si="2120"/>
        <v>46976</v>
      </c>
      <c r="E6961" s="3">
        <f t="shared" si="2129"/>
        <v>-1</v>
      </c>
      <c r="F6961" s="4">
        <f t="shared" si="2127"/>
        <v>11</v>
      </c>
      <c r="G6961" s="4">
        <f t="shared" si="2125"/>
        <v>31</v>
      </c>
      <c r="H6961" s="2">
        <f t="shared" si="2121"/>
        <v>0</v>
      </c>
      <c r="I6961" s="2">
        <f t="shared" si="2122"/>
        <v>0</v>
      </c>
      <c r="J6961" s="2">
        <f t="shared" si="2115"/>
        <v>0</v>
      </c>
      <c r="K6961" s="2">
        <f t="shared" si="2116"/>
        <v>0</v>
      </c>
      <c r="L6961" s="1">
        <f t="shared" si="2123"/>
        <v>0</v>
      </c>
      <c r="M6961" s="3">
        <f t="shared" si="2111"/>
        <v>0</v>
      </c>
      <c r="N6961" s="2">
        <f t="shared" si="2117"/>
        <v>0</v>
      </c>
      <c r="O6961" s="18">
        <f t="shared" si="2124"/>
        <v>0.14499999999999999</v>
      </c>
      <c r="P6961" s="8">
        <f t="shared" si="2128"/>
        <v>1.0040119270000001</v>
      </c>
      <c r="Q6961" s="2">
        <f t="shared" si="2126"/>
        <v>0</v>
      </c>
      <c r="R6961" s="2">
        <f t="shared" si="2118"/>
        <v>0</v>
      </c>
      <c r="S6961" s="9" t="s">
        <v>56</v>
      </c>
      <c r="T6961" s="47">
        <f t="shared" si="2113"/>
        <v>47006</v>
      </c>
      <c r="AE6961" s="33"/>
    </row>
    <row r="6962" spans="1:31" x14ac:dyDescent="0.2">
      <c r="A6962" s="90">
        <f t="shared" si="2119"/>
        <v>46987</v>
      </c>
      <c r="B6962" s="2">
        <f t="shared" si="2114"/>
        <v>0</v>
      </c>
      <c r="C6962" s="2">
        <f t="shared" si="2112"/>
        <v>127226.95177653983</v>
      </c>
      <c r="D6962" s="47">
        <f t="shared" si="2120"/>
        <v>46976</v>
      </c>
      <c r="E6962" s="3">
        <f t="shared" si="2129"/>
        <v>-1</v>
      </c>
      <c r="F6962" s="4">
        <f t="shared" si="2127"/>
        <v>12</v>
      </c>
      <c r="G6962" s="4">
        <f t="shared" si="2125"/>
        <v>31</v>
      </c>
      <c r="H6962" s="2">
        <f t="shared" si="2121"/>
        <v>0</v>
      </c>
      <c r="I6962" s="2">
        <f t="shared" si="2122"/>
        <v>0</v>
      </c>
      <c r="J6962" s="2">
        <f t="shared" si="2115"/>
        <v>0</v>
      </c>
      <c r="K6962" s="2">
        <f t="shared" si="2116"/>
        <v>0</v>
      </c>
      <c r="L6962" s="1">
        <f t="shared" si="2123"/>
        <v>0</v>
      </c>
      <c r="M6962" s="3">
        <f t="shared" si="2111"/>
        <v>0</v>
      </c>
      <c r="N6962" s="2">
        <f t="shared" si="2117"/>
        <v>0</v>
      </c>
      <c r="O6962" s="18">
        <f t="shared" si="2124"/>
        <v>0.14499999999999999</v>
      </c>
      <c r="P6962" s="8">
        <f t="shared" si="2128"/>
        <v>1.004377445</v>
      </c>
      <c r="Q6962" s="2">
        <f t="shared" si="2126"/>
        <v>0</v>
      </c>
      <c r="R6962" s="2">
        <f t="shared" si="2118"/>
        <v>0</v>
      </c>
      <c r="S6962" s="9" t="s">
        <v>56</v>
      </c>
      <c r="T6962" s="47">
        <f t="shared" si="2113"/>
        <v>47006</v>
      </c>
      <c r="AE6962" s="33"/>
    </row>
    <row r="6963" spans="1:31" x14ac:dyDescent="0.2">
      <c r="A6963" s="90">
        <f t="shared" si="2119"/>
        <v>46988</v>
      </c>
      <c r="B6963" s="2">
        <f t="shared" si="2114"/>
        <v>0</v>
      </c>
      <c r="C6963" s="2">
        <f t="shared" si="2112"/>
        <v>127226.95177653983</v>
      </c>
      <c r="D6963" s="47">
        <f t="shared" si="2120"/>
        <v>46976</v>
      </c>
      <c r="E6963" s="3">
        <f t="shared" si="2129"/>
        <v>-1</v>
      </c>
      <c r="F6963" s="4">
        <f t="shared" si="2127"/>
        <v>13</v>
      </c>
      <c r="G6963" s="4">
        <f t="shared" si="2125"/>
        <v>31</v>
      </c>
      <c r="H6963" s="2">
        <f t="shared" si="2121"/>
        <v>0</v>
      </c>
      <c r="I6963" s="2">
        <f t="shared" si="2122"/>
        <v>0</v>
      </c>
      <c r="J6963" s="2">
        <f t="shared" si="2115"/>
        <v>0</v>
      </c>
      <c r="K6963" s="2">
        <f t="shared" si="2116"/>
        <v>0</v>
      </c>
      <c r="L6963" s="1">
        <f t="shared" si="2123"/>
        <v>0</v>
      </c>
      <c r="M6963" s="3">
        <f t="shared" si="2111"/>
        <v>0</v>
      </c>
      <c r="N6963" s="2">
        <f t="shared" si="2117"/>
        <v>0</v>
      </c>
      <c r="O6963" s="18">
        <f t="shared" si="2124"/>
        <v>0.14499999999999999</v>
      </c>
      <c r="P6963" s="8">
        <f t="shared" si="2128"/>
        <v>1.0047430959999999</v>
      </c>
      <c r="Q6963" s="2">
        <f t="shared" si="2126"/>
        <v>0</v>
      </c>
      <c r="R6963" s="2">
        <f t="shared" si="2118"/>
        <v>0</v>
      </c>
      <c r="S6963" s="9" t="s">
        <v>56</v>
      </c>
      <c r="T6963" s="47">
        <f t="shared" si="2113"/>
        <v>47006</v>
      </c>
      <c r="AE6963" s="33"/>
    </row>
    <row r="6964" spans="1:31" x14ac:dyDescent="0.2">
      <c r="A6964" s="90">
        <f t="shared" si="2119"/>
        <v>46989</v>
      </c>
      <c r="B6964" s="2">
        <f t="shared" si="2114"/>
        <v>0</v>
      </c>
      <c r="C6964" s="2">
        <f t="shared" si="2112"/>
        <v>127226.95177653983</v>
      </c>
      <c r="D6964" s="47">
        <f t="shared" si="2120"/>
        <v>46976</v>
      </c>
      <c r="E6964" s="3">
        <f t="shared" si="2129"/>
        <v>-1</v>
      </c>
      <c r="F6964" s="4">
        <f t="shared" si="2127"/>
        <v>14</v>
      </c>
      <c r="G6964" s="4">
        <f t="shared" si="2125"/>
        <v>31</v>
      </c>
      <c r="H6964" s="2">
        <f t="shared" si="2121"/>
        <v>0</v>
      </c>
      <c r="I6964" s="2">
        <f t="shared" si="2122"/>
        <v>0</v>
      </c>
      <c r="J6964" s="2">
        <f t="shared" si="2115"/>
        <v>0</v>
      </c>
      <c r="K6964" s="2">
        <f t="shared" si="2116"/>
        <v>0</v>
      </c>
      <c r="L6964" s="1">
        <f t="shared" si="2123"/>
        <v>0</v>
      </c>
      <c r="M6964" s="3">
        <f t="shared" si="2111"/>
        <v>0</v>
      </c>
      <c r="N6964" s="2">
        <f t="shared" si="2117"/>
        <v>0</v>
      </c>
      <c r="O6964" s="18">
        <f t="shared" si="2124"/>
        <v>0.14499999999999999</v>
      </c>
      <c r="P6964" s="8">
        <f t="shared" si="2128"/>
        <v>1.005108879</v>
      </c>
      <c r="Q6964" s="2">
        <f t="shared" si="2126"/>
        <v>0</v>
      </c>
      <c r="R6964" s="2">
        <f t="shared" si="2118"/>
        <v>0</v>
      </c>
      <c r="S6964" s="9" t="s">
        <v>56</v>
      </c>
      <c r="T6964" s="47">
        <f t="shared" si="2113"/>
        <v>47006</v>
      </c>
      <c r="AE6964" s="33"/>
    </row>
    <row r="6965" spans="1:31" x14ac:dyDescent="0.2">
      <c r="A6965" s="90">
        <f t="shared" si="2119"/>
        <v>46990</v>
      </c>
      <c r="B6965" s="2">
        <f t="shared" si="2114"/>
        <v>0</v>
      </c>
      <c r="C6965" s="2">
        <f t="shared" si="2112"/>
        <v>127226.95177653983</v>
      </c>
      <c r="D6965" s="47">
        <f t="shared" si="2120"/>
        <v>46976</v>
      </c>
      <c r="E6965" s="3">
        <f t="shared" si="2129"/>
        <v>-1</v>
      </c>
      <c r="F6965" s="4">
        <f t="shared" si="2127"/>
        <v>15</v>
      </c>
      <c r="G6965" s="4">
        <f t="shared" si="2125"/>
        <v>31</v>
      </c>
      <c r="H6965" s="2">
        <f t="shared" si="2121"/>
        <v>0</v>
      </c>
      <c r="I6965" s="2">
        <f t="shared" si="2122"/>
        <v>0</v>
      </c>
      <c r="J6965" s="2">
        <f t="shared" si="2115"/>
        <v>0</v>
      </c>
      <c r="K6965" s="2">
        <f t="shared" si="2116"/>
        <v>0</v>
      </c>
      <c r="L6965" s="1">
        <f t="shared" si="2123"/>
        <v>0</v>
      </c>
      <c r="M6965" s="3">
        <f t="shared" si="2111"/>
        <v>0</v>
      </c>
      <c r="N6965" s="2">
        <f t="shared" si="2117"/>
        <v>0</v>
      </c>
      <c r="O6965" s="18">
        <f t="shared" si="2124"/>
        <v>0.14499999999999999</v>
      </c>
      <c r="P6965" s="8">
        <f t="shared" si="2128"/>
        <v>1.005474797</v>
      </c>
      <c r="Q6965" s="2">
        <f t="shared" si="2126"/>
        <v>0</v>
      </c>
      <c r="R6965" s="2">
        <f t="shared" si="2118"/>
        <v>0</v>
      </c>
      <c r="S6965" s="9" t="s">
        <v>56</v>
      </c>
      <c r="T6965" s="47">
        <f t="shared" si="2113"/>
        <v>47006</v>
      </c>
      <c r="AE6965" s="33"/>
    </row>
    <row r="6966" spans="1:31" x14ac:dyDescent="0.2">
      <c r="A6966" s="90">
        <f t="shared" si="2119"/>
        <v>46991</v>
      </c>
      <c r="B6966" s="2">
        <f t="shared" si="2114"/>
        <v>0</v>
      </c>
      <c r="C6966" s="2">
        <f t="shared" si="2112"/>
        <v>127226.95177653983</v>
      </c>
      <c r="D6966" s="47">
        <f t="shared" si="2120"/>
        <v>46976</v>
      </c>
      <c r="E6966" s="3">
        <f t="shared" si="2129"/>
        <v>-1</v>
      </c>
      <c r="F6966" s="4">
        <f t="shared" si="2127"/>
        <v>16</v>
      </c>
      <c r="G6966" s="4">
        <f t="shared" si="2125"/>
        <v>31</v>
      </c>
      <c r="H6966" s="2">
        <f t="shared" si="2121"/>
        <v>0</v>
      </c>
      <c r="I6966" s="2">
        <f t="shared" si="2122"/>
        <v>0</v>
      </c>
      <c r="J6966" s="2">
        <f t="shared" si="2115"/>
        <v>0</v>
      </c>
      <c r="K6966" s="2">
        <f t="shared" si="2116"/>
        <v>0</v>
      </c>
      <c r="L6966" s="1">
        <f t="shared" si="2123"/>
        <v>0</v>
      </c>
      <c r="M6966" s="3">
        <f t="shared" si="2111"/>
        <v>0</v>
      </c>
      <c r="N6966" s="2">
        <f t="shared" si="2117"/>
        <v>0</v>
      </c>
      <c r="O6966" s="18">
        <f t="shared" si="2124"/>
        <v>0.14499999999999999</v>
      </c>
      <c r="P6966" s="8">
        <f t="shared" si="2128"/>
        <v>1.005840847</v>
      </c>
      <c r="Q6966" s="2">
        <f t="shared" si="2126"/>
        <v>0</v>
      </c>
      <c r="R6966" s="2">
        <f t="shared" si="2118"/>
        <v>0</v>
      </c>
      <c r="S6966" s="9" t="s">
        <v>56</v>
      </c>
      <c r="T6966" s="47">
        <f t="shared" si="2113"/>
        <v>47006</v>
      </c>
      <c r="AE6966" s="33"/>
    </row>
    <row r="6967" spans="1:31" x14ac:dyDescent="0.2">
      <c r="A6967" s="90">
        <f t="shared" si="2119"/>
        <v>46992</v>
      </c>
      <c r="B6967" s="2">
        <f t="shared" si="2114"/>
        <v>0</v>
      </c>
      <c r="C6967" s="2">
        <f t="shared" si="2112"/>
        <v>127226.95177653983</v>
      </c>
      <c r="D6967" s="47">
        <f t="shared" si="2120"/>
        <v>46976</v>
      </c>
      <c r="E6967" s="3">
        <f t="shared" si="2129"/>
        <v>-1</v>
      </c>
      <c r="F6967" s="4">
        <f t="shared" si="2127"/>
        <v>17</v>
      </c>
      <c r="G6967" s="4">
        <f t="shared" si="2125"/>
        <v>31</v>
      </c>
      <c r="H6967" s="2">
        <f t="shared" si="2121"/>
        <v>0</v>
      </c>
      <c r="I6967" s="2">
        <f t="shared" si="2122"/>
        <v>0</v>
      </c>
      <c r="J6967" s="2">
        <f t="shared" si="2115"/>
        <v>0</v>
      </c>
      <c r="K6967" s="2">
        <f t="shared" si="2116"/>
        <v>0</v>
      </c>
      <c r="L6967" s="1">
        <f t="shared" si="2123"/>
        <v>0</v>
      </c>
      <c r="M6967" s="3">
        <f t="shared" si="2111"/>
        <v>0</v>
      </c>
      <c r="N6967" s="2">
        <f t="shared" si="2117"/>
        <v>0</v>
      </c>
      <c r="O6967" s="18">
        <f t="shared" si="2124"/>
        <v>0.14499999999999999</v>
      </c>
      <c r="P6967" s="8">
        <f t="shared" si="2128"/>
        <v>1.006207031</v>
      </c>
      <c r="Q6967" s="2">
        <f t="shared" si="2126"/>
        <v>0</v>
      </c>
      <c r="R6967" s="2">
        <f t="shared" si="2118"/>
        <v>0</v>
      </c>
      <c r="S6967" s="9" t="s">
        <v>56</v>
      </c>
      <c r="T6967" s="47">
        <f t="shared" si="2113"/>
        <v>47006</v>
      </c>
      <c r="AE6967" s="33"/>
    </row>
    <row r="6968" spans="1:31" x14ac:dyDescent="0.2">
      <c r="A6968" s="90">
        <f t="shared" si="2119"/>
        <v>46993</v>
      </c>
      <c r="B6968" s="2">
        <f t="shared" si="2114"/>
        <v>0</v>
      </c>
      <c r="C6968" s="2">
        <f t="shared" si="2112"/>
        <v>127226.95177653983</v>
      </c>
      <c r="D6968" s="47">
        <f t="shared" si="2120"/>
        <v>46976</v>
      </c>
      <c r="E6968" s="3">
        <f t="shared" si="2129"/>
        <v>-1</v>
      </c>
      <c r="F6968" s="4">
        <f t="shared" si="2127"/>
        <v>18</v>
      </c>
      <c r="G6968" s="4">
        <f t="shared" si="2125"/>
        <v>31</v>
      </c>
      <c r="H6968" s="2">
        <f t="shared" si="2121"/>
        <v>0</v>
      </c>
      <c r="I6968" s="2">
        <f t="shared" si="2122"/>
        <v>0</v>
      </c>
      <c r="J6968" s="2">
        <f t="shared" si="2115"/>
        <v>0</v>
      </c>
      <c r="K6968" s="2">
        <f t="shared" si="2116"/>
        <v>0</v>
      </c>
      <c r="L6968" s="1">
        <f t="shared" si="2123"/>
        <v>0</v>
      </c>
      <c r="M6968" s="3">
        <f t="shared" si="2111"/>
        <v>0</v>
      </c>
      <c r="N6968" s="2">
        <f t="shared" si="2117"/>
        <v>0</v>
      </c>
      <c r="O6968" s="18">
        <f t="shared" si="2124"/>
        <v>0.14499999999999999</v>
      </c>
      <c r="P6968" s="8">
        <f t="shared" si="2128"/>
        <v>1.0065733480000001</v>
      </c>
      <c r="Q6968" s="2">
        <f t="shared" si="2126"/>
        <v>0</v>
      </c>
      <c r="R6968" s="2">
        <f t="shared" si="2118"/>
        <v>0</v>
      </c>
      <c r="S6968" s="9" t="s">
        <v>56</v>
      </c>
      <c r="T6968" s="47">
        <f t="shared" si="2113"/>
        <v>47006</v>
      </c>
      <c r="AE6968" s="33"/>
    </row>
    <row r="6969" spans="1:31" x14ac:dyDescent="0.2">
      <c r="A6969" s="90">
        <f t="shared" si="2119"/>
        <v>46994</v>
      </c>
      <c r="B6969" s="2">
        <f t="shared" si="2114"/>
        <v>0</v>
      </c>
      <c r="C6969" s="2">
        <f t="shared" si="2112"/>
        <v>127226.95177653983</v>
      </c>
      <c r="D6969" s="47">
        <f t="shared" si="2120"/>
        <v>46976</v>
      </c>
      <c r="E6969" s="3">
        <f t="shared" si="2129"/>
        <v>-1</v>
      </c>
      <c r="F6969" s="4">
        <f t="shared" si="2127"/>
        <v>19</v>
      </c>
      <c r="G6969" s="4">
        <f t="shared" si="2125"/>
        <v>31</v>
      </c>
      <c r="H6969" s="2">
        <f t="shared" si="2121"/>
        <v>0</v>
      </c>
      <c r="I6969" s="2">
        <f t="shared" si="2122"/>
        <v>0</v>
      </c>
      <c r="J6969" s="2">
        <f t="shared" si="2115"/>
        <v>0</v>
      </c>
      <c r="K6969" s="2">
        <f t="shared" si="2116"/>
        <v>0</v>
      </c>
      <c r="L6969" s="1">
        <f t="shared" si="2123"/>
        <v>0</v>
      </c>
      <c r="M6969" s="3">
        <f t="shared" si="2111"/>
        <v>0</v>
      </c>
      <c r="N6969" s="2">
        <f t="shared" si="2117"/>
        <v>0</v>
      </c>
      <c r="O6969" s="18">
        <f t="shared" si="2124"/>
        <v>0.14499999999999999</v>
      </c>
      <c r="P6969" s="8">
        <f t="shared" si="2128"/>
        <v>1.0069397980000001</v>
      </c>
      <c r="Q6969" s="2">
        <f t="shared" si="2126"/>
        <v>0</v>
      </c>
      <c r="R6969" s="2">
        <f t="shared" si="2118"/>
        <v>0</v>
      </c>
      <c r="S6969" s="9" t="s">
        <v>56</v>
      </c>
      <c r="T6969" s="47">
        <f t="shared" si="2113"/>
        <v>47006</v>
      </c>
      <c r="AE6969" s="33"/>
    </row>
    <row r="6970" spans="1:31" x14ac:dyDescent="0.2">
      <c r="A6970" s="90">
        <f t="shared" si="2119"/>
        <v>46995</v>
      </c>
      <c r="B6970" s="2">
        <f t="shared" si="2114"/>
        <v>0</v>
      </c>
      <c r="C6970" s="2">
        <f t="shared" si="2112"/>
        <v>127226.95177653983</v>
      </c>
      <c r="D6970" s="47">
        <f t="shared" si="2120"/>
        <v>46976</v>
      </c>
      <c r="E6970" s="3">
        <f t="shared" si="2129"/>
        <v>-1</v>
      </c>
      <c r="F6970" s="4">
        <f t="shared" si="2127"/>
        <v>20</v>
      </c>
      <c r="G6970" s="4">
        <f t="shared" si="2125"/>
        <v>31</v>
      </c>
      <c r="H6970" s="2">
        <f t="shared" si="2121"/>
        <v>0</v>
      </c>
      <c r="I6970" s="2">
        <f t="shared" si="2122"/>
        <v>0</v>
      </c>
      <c r="J6970" s="2">
        <f t="shared" si="2115"/>
        <v>0</v>
      </c>
      <c r="K6970" s="2">
        <f t="shared" si="2116"/>
        <v>0</v>
      </c>
      <c r="L6970" s="1">
        <f t="shared" si="2123"/>
        <v>0</v>
      </c>
      <c r="M6970" s="3">
        <f t="shared" si="2111"/>
        <v>0</v>
      </c>
      <c r="N6970" s="2">
        <f t="shared" si="2117"/>
        <v>0</v>
      </c>
      <c r="O6970" s="18">
        <f t="shared" si="2124"/>
        <v>0.14499999999999999</v>
      </c>
      <c r="P6970" s="8">
        <f t="shared" si="2128"/>
        <v>1.007306381</v>
      </c>
      <c r="Q6970" s="2">
        <f t="shared" si="2126"/>
        <v>0</v>
      </c>
      <c r="R6970" s="2">
        <f t="shared" si="2118"/>
        <v>0</v>
      </c>
      <c r="S6970" s="9" t="s">
        <v>56</v>
      </c>
      <c r="T6970" s="47">
        <f t="shared" si="2113"/>
        <v>47006</v>
      </c>
      <c r="AE6970" s="33"/>
    </row>
    <row r="6971" spans="1:31" x14ac:dyDescent="0.2">
      <c r="A6971" s="90">
        <f t="shared" si="2119"/>
        <v>46996</v>
      </c>
      <c r="B6971" s="2">
        <f t="shared" si="2114"/>
        <v>0</v>
      </c>
      <c r="C6971" s="2">
        <f t="shared" si="2112"/>
        <v>127226.95177653983</v>
      </c>
      <c r="D6971" s="47">
        <f t="shared" si="2120"/>
        <v>46976</v>
      </c>
      <c r="E6971" s="3">
        <f t="shared" si="2129"/>
        <v>-1</v>
      </c>
      <c r="F6971" s="4">
        <f t="shared" si="2127"/>
        <v>21</v>
      </c>
      <c r="G6971" s="4">
        <f t="shared" si="2125"/>
        <v>31</v>
      </c>
      <c r="H6971" s="2">
        <f t="shared" si="2121"/>
        <v>0</v>
      </c>
      <c r="I6971" s="2">
        <f t="shared" si="2122"/>
        <v>0</v>
      </c>
      <c r="J6971" s="2">
        <f t="shared" si="2115"/>
        <v>0</v>
      </c>
      <c r="K6971" s="2">
        <f t="shared" si="2116"/>
        <v>0</v>
      </c>
      <c r="L6971" s="1">
        <f t="shared" si="2123"/>
        <v>0</v>
      </c>
      <c r="M6971" s="3">
        <f t="shared" si="2111"/>
        <v>0</v>
      </c>
      <c r="N6971" s="2">
        <f t="shared" si="2117"/>
        <v>0</v>
      </c>
      <c r="O6971" s="18">
        <f t="shared" si="2124"/>
        <v>0.14499999999999999</v>
      </c>
      <c r="P6971" s="8">
        <f t="shared" si="2128"/>
        <v>1.007673099</v>
      </c>
      <c r="Q6971" s="2">
        <f t="shared" si="2126"/>
        <v>0</v>
      </c>
      <c r="R6971" s="2">
        <f t="shared" si="2118"/>
        <v>0</v>
      </c>
      <c r="S6971" s="9" t="s">
        <v>56</v>
      </c>
      <c r="T6971" s="47">
        <f t="shared" si="2113"/>
        <v>47006</v>
      </c>
      <c r="AE6971" s="33"/>
    </row>
    <row r="6972" spans="1:31" x14ac:dyDescent="0.2">
      <c r="A6972" s="90">
        <f t="shared" si="2119"/>
        <v>46997</v>
      </c>
      <c r="B6972" s="2">
        <f t="shared" si="2114"/>
        <v>0</v>
      </c>
      <c r="C6972" s="2">
        <f t="shared" si="2112"/>
        <v>127226.95177653983</v>
      </c>
      <c r="D6972" s="47">
        <f t="shared" si="2120"/>
        <v>46976</v>
      </c>
      <c r="E6972" s="3">
        <f t="shared" si="2129"/>
        <v>-1</v>
      </c>
      <c r="F6972" s="4">
        <f t="shared" si="2127"/>
        <v>22</v>
      </c>
      <c r="G6972" s="4">
        <f t="shared" si="2125"/>
        <v>31</v>
      </c>
      <c r="H6972" s="2">
        <f t="shared" si="2121"/>
        <v>0</v>
      </c>
      <c r="I6972" s="2">
        <f t="shared" si="2122"/>
        <v>0</v>
      </c>
      <c r="J6972" s="2">
        <f t="shared" si="2115"/>
        <v>0</v>
      </c>
      <c r="K6972" s="2">
        <f t="shared" si="2116"/>
        <v>0</v>
      </c>
      <c r="L6972" s="1">
        <f t="shared" si="2123"/>
        <v>0</v>
      </c>
      <c r="M6972" s="3">
        <f t="shared" si="2111"/>
        <v>0</v>
      </c>
      <c r="N6972" s="2">
        <f t="shared" si="2117"/>
        <v>0</v>
      </c>
      <c r="O6972" s="18">
        <f t="shared" si="2124"/>
        <v>0.14499999999999999</v>
      </c>
      <c r="P6972" s="8">
        <f t="shared" si="2128"/>
        <v>1.008039949</v>
      </c>
      <c r="Q6972" s="2">
        <f t="shared" si="2126"/>
        <v>0</v>
      </c>
      <c r="R6972" s="2">
        <f t="shared" si="2118"/>
        <v>0</v>
      </c>
      <c r="S6972" s="9" t="s">
        <v>56</v>
      </c>
      <c r="T6972" s="47">
        <f t="shared" si="2113"/>
        <v>47006</v>
      </c>
      <c r="AE6972" s="33"/>
    </row>
    <row r="6973" spans="1:31" x14ac:dyDescent="0.2">
      <c r="A6973" s="90">
        <f t="shared" si="2119"/>
        <v>46998</v>
      </c>
      <c r="B6973" s="2">
        <f t="shared" si="2114"/>
        <v>0</v>
      </c>
      <c r="C6973" s="2">
        <f t="shared" si="2112"/>
        <v>127226.95177653983</v>
      </c>
      <c r="D6973" s="47">
        <f t="shared" si="2120"/>
        <v>46976</v>
      </c>
      <c r="E6973" s="3">
        <f t="shared" si="2129"/>
        <v>-1</v>
      </c>
      <c r="F6973" s="4">
        <f t="shared" si="2127"/>
        <v>23</v>
      </c>
      <c r="G6973" s="4">
        <f t="shared" si="2125"/>
        <v>31</v>
      </c>
      <c r="H6973" s="2">
        <f t="shared" si="2121"/>
        <v>0</v>
      </c>
      <c r="I6973" s="2">
        <f t="shared" si="2122"/>
        <v>0</v>
      </c>
      <c r="J6973" s="2">
        <f t="shared" si="2115"/>
        <v>0</v>
      </c>
      <c r="K6973" s="2">
        <f t="shared" si="2116"/>
        <v>0</v>
      </c>
      <c r="L6973" s="1">
        <f t="shared" si="2123"/>
        <v>0</v>
      </c>
      <c r="M6973" s="3">
        <f t="shared" si="2111"/>
        <v>0</v>
      </c>
      <c r="N6973" s="2">
        <f t="shared" si="2117"/>
        <v>0</v>
      </c>
      <c r="O6973" s="18">
        <f t="shared" si="2124"/>
        <v>0.14499999999999999</v>
      </c>
      <c r="P6973" s="8">
        <f t="shared" si="2128"/>
        <v>1.0084069339999999</v>
      </c>
      <c r="Q6973" s="2">
        <f t="shared" si="2126"/>
        <v>0</v>
      </c>
      <c r="R6973" s="2">
        <f t="shared" si="2118"/>
        <v>0</v>
      </c>
      <c r="S6973" s="9" t="s">
        <v>56</v>
      </c>
      <c r="T6973" s="47">
        <f t="shared" si="2113"/>
        <v>47006</v>
      </c>
      <c r="AE6973" s="33"/>
    </row>
    <row r="6974" spans="1:31" x14ac:dyDescent="0.2">
      <c r="A6974" s="90">
        <f t="shared" si="2119"/>
        <v>46999</v>
      </c>
      <c r="B6974" s="2">
        <f t="shared" si="2114"/>
        <v>0</v>
      </c>
      <c r="C6974" s="2">
        <f t="shared" si="2112"/>
        <v>127226.95177653983</v>
      </c>
      <c r="D6974" s="47">
        <f t="shared" si="2120"/>
        <v>46976</v>
      </c>
      <c r="E6974" s="3">
        <f t="shared" si="2129"/>
        <v>-1</v>
      </c>
      <c r="F6974" s="4">
        <f t="shared" si="2127"/>
        <v>24</v>
      </c>
      <c r="G6974" s="4">
        <f t="shared" si="2125"/>
        <v>31</v>
      </c>
      <c r="H6974" s="2">
        <f t="shared" si="2121"/>
        <v>0</v>
      </c>
      <c r="I6974" s="2">
        <f t="shared" si="2122"/>
        <v>0</v>
      </c>
      <c r="J6974" s="2">
        <f t="shared" si="2115"/>
        <v>0</v>
      </c>
      <c r="K6974" s="2">
        <f t="shared" si="2116"/>
        <v>0</v>
      </c>
      <c r="L6974" s="1">
        <f t="shared" si="2123"/>
        <v>0</v>
      </c>
      <c r="M6974" s="3">
        <f t="shared" si="2111"/>
        <v>0</v>
      </c>
      <c r="N6974" s="2">
        <f t="shared" si="2117"/>
        <v>0</v>
      </c>
      <c r="O6974" s="18">
        <f t="shared" si="2124"/>
        <v>0.14499999999999999</v>
      </c>
      <c r="P6974" s="8">
        <f t="shared" si="2128"/>
        <v>1.0087740510000001</v>
      </c>
      <c r="Q6974" s="2">
        <f t="shared" si="2126"/>
        <v>0</v>
      </c>
      <c r="R6974" s="2">
        <f t="shared" si="2118"/>
        <v>0</v>
      </c>
      <c r="S6974" s="9" t="s">
        <v>56</v>
      </c>
      <c r="T6974" s="47">
        <f t="shared" si="2113"/>
        <v>47006</v>
      </c>
      <c r="AE6974" s="33"/>
    </row>
    <row r="6975" spans="1:31" x14ac:dyDescent="0.2">
      <c r="A6975" s="90">
        <f t="shared" si="2119"/>
        <v>47000</v>
      </c>
      <c r="B6975" s="2">
        <f t="shared" si="2114"/>
        <v>0</v>
      </c>
      <c r="C6975" s="2">
        <f t="shared" si="2112"/>
        <v>127226.95177653983</v>
      </c>
      <c r="D6975" s="47">
        <f t="shared" si="2120"/>
        <v>46976</v>
      </c>
      <c r="E6975" s="3">
        <f t="shared" si="2129"/>
        <v>-1</v>
      </c>
      <c r="F6975" s="4">
        <f t="shared" si="2127"/>
        <v>25</v>
      </c>
      <c r="G6975" s="4">
        <f t="shared" si="2125"/>
        <v>31</v>
      </c>
      <c r="H6975" s="2">
        <f t="shared" si="2121"/>
        <v>0</v>
      </c>
      <c r="I6975" s="2">
        <f t="shared" si="2122"/>
        <v>0</v>
      </c>
      <c r="J6975" s="2">
        <f t="shared" si="2115"/>
        <v>0</v>
      </c>
      <c r="K6975" s="2">
        <f t="shared" si="2116"/>
        <v>0</v>
      </c>
      <c r="L6975" s="1">
        <f t="shared" si="2123"/>
        <v>0</v>
      </c>
      <c r="M6975" s="3">
        <f t="shared" ref="M6975:M7038" si="2130">IF(DAY(A6975)=E$2,VLOOKUP(A6975,$W$10:$AD$316,5),0)</f>
        <v>0</v>
      </c>
      <c r="N6975" s="2">
        <f t="shared" si="2117"/>
        <v>0</v>
      </c>
      <c r="O6975" s="18">
        <f t="shared" si="2124"/>
        <v>0.14499999999999999</v>
      </c>
      <c r="P6975" s="8">
        <f t="shared" si="2128"/>
        <v>1.009141303</v>
      </c>
      <c r="Q6975" s="2">
        <f t="shared" si="2126"/>
        <v>0</v>
      </c>
      <c r="R6975" s="2">
        <f t="shared" si="2118"/>
        <v>0</v>
      </c>
      <c r="S6975" s="9" t="s">
        <v>56</v>
      </c>
      <c r="T6975" s="47">
        <f t="shared" si="2113"/>
        <v>47006</v>
      </c>
      <c r="AE6975" s="33"/>
    </row>
    <row r="6976" spans="1:31" x14ac:dyDescent="0.2">
      <c r="A6976" s="90">
        <f t="shared" si="2119"/>
        <v>47001</v>
      </c>
      <c r="B6976" s="2">
        <f t="shared" si="2114"/>
        <v>0</v>
      </c>
      <c r="C6976" s="2">
        <f t="shared" ref="C6976:C7039" si="2131">IF(DAY(A6975)=$E$2,VLOOKUP(A6975,W$10:X$316,2),C6975)</f>
        <v>127226.95177653983</v>
      </c>
      <c r="D6976" s="47">
        <f t="shared" si="2120"/>
        <v>46976</v>
      </c>
      <c r="E6976" s="3">
        <f t="shared" si="2129"/>
        <v>-1</v>
      </c>
      <c r="F6976" s="4">
        <f t="shared" si="2127"/>
        <v>26</v>
      </c>
      <c r="G6976" s="4">
        <f t="shared" si="2125"/>
        <v>31</v>
      </c>
      <c r="H6976" s="2">
        <f t="shared" si="2121"/>
        <v>0</v>
      </c>
      <c r="I6976" s="2">
        <f t="shared" si="2122"/>
        <v>0</v>
      </c>
      <c r="J6976" s="2">
        <f t="shared" si="2115"/>
        <v>0</v>
      </c>
      <c r="K6976" s="2">
        <f t="shared" si="2116"/>
        <v>0</v>
      </c>
      <c r="L6976" s="1">
        <f t="shared" si="2123"/>
        <v>0</v>
      </c>
      <c r="M6976" s="3">
        <f t="shared" si="2130"/>
        <v>0</v>
      </c>
      <c r="N6976" s="2">
        <f t="shared" si="2117"/>
        <v>0</v>
      </c>
      <c r="O6976" s="18">
        <f t="shared" si="2124"/>
        <v>0.14499999999999999</v>
      </c>
      <c r="P6976" s="8">
        <f t="shared" si="2128"/>
        <v>1.0095086879999999</v>
      </c>
      <c r="Q6976" s="2">
        <f t="shared" si="2126"/>
        <v>0</v>
      </c>
      <c r="R6976" s="2">
        <f t="shared" si="2118"/>
        <v>0</v>
      </c>
      <c r="S6976" s="9" t="s">
        <v>56</v>
      </c>
      <c r="T6976" s="47">
        <f t="shared" ref="T6976:T7039" si="2132">IF(DAY(A6976)=E$2+1,VLOOKUP(A6975,$W$10:$AD$316,8),T6975)</f>
        <v>47006</v>
      </c>
      <c r="AE6976" s="33"/>
    </row>
    <row r="6977" spans="1:31" x14ac:dyDescent="0.2">
      <c r="A6977" s="90">
        <f t="shared" si="2119"/>
        <v>47002</v>
      </c>
      <c r="B6977" s="2">
        <f t="shared" si="2114"/>
        <v>0</v>
      </c>
      <c r="C6977" s="2">
        <f t="shared" si="2131"/>
        <v>127226.95177653983</v>
      </c>
      <c r="D6977" s="47">
        <f t="shared" si="2120"/>
        <v>46976</v>
      </c>
      <c r="E6977" s="3">
        <f t="shared" si="2129"/>
        <v>-1</v>
      </c>
      <c r="F6977" s="4">
        <f t="shared" si="2127"/>
        <v>27</v>
      </c>
      <c r="G6977" s="4">
        <f t="shared" si="2125"/>
        <v>31</v>
      </c>
      <c r="H6977" s="2">
        <f t="shared" si="2121"/>
        <v>0</v>
      </c>
      <c r="I6977" s="2">
        <f t="shared" si="2122"/>
        <v>0</v>
      </c>
      <c r="J6977" s="2">
        <f t="shared" si="2115"/>
        <v>0</v>
      </c>
      <c r="K6977" s="2">
        <f t="shared" si="2116"/>
        <v>0</v>
      </c>
      <c r="L6977" s="1">
        <f t="shared" si="2123"/>
        <v>0</v>
      </c>
      <c r="M6977" s="3">
        <f t="shared" si="2130"/>
        <v>0</v>
      </c>
      <c r="N6977" s="2">
        <f t="shared" si="2117"/>
        <v>0</v>
      </c>
      <c r="O6977" s="18">
        <f t="shared" si="2124"/>
        <v>0.14499999999999999</v>
      </c>
      <c r="P6977" s="8">
        <f t="shared" si="2128"/>
        <v>1.009876207</v>
      </c>
      <c r="Q6977" s="2">
        <f t="shared" si="2126"/>
        <v>0</v>
      </c>
      <c r="R6977" s="2">
        <f t="shared" si="2118"/>
        <v>0</v>
      </c>
      <c r="S6977" s="9" t="s">
        <v>56</v>
      </c>
      <c r="T6977" s="47">
        <f t="shared" si="2132"/>
        <v>47006</v>
      </c>
      <c r="AE6977" s="33"/>
    </row>
    <row r="6978" spans="1:31" x14ac:dyDescent="0.2">
      <c r="A6978" s="90">
        <f t="shared" si="2119"/>
        <v>47003</v>
      </c>
      <c r="B6978" s="2">
        <f t="shared" si="2114"/>
        <v>0</v>
      </c>
      <c r="C6978" s="2">
        <f t="shared" si="2131"/>
        <v>127226.95177653983</v>
      </c>
      <c r="D6978" s="47">
        <f t="shared" si="2120"/>
        <v>46976</v>
      </c>
      <c r="E6978" s="3">
        <f t="shared" si="2129"/>
        <v>-1</v>
      </c>
      <c r="F6978" s="4">
        <f t="shared" si="2127"/>
        <v>28</v>
      </c>
      <c r="G6978" s="4">
        <f t="shared" si="2125"/>
        <v>31</v>
      </c>
      <c r="H6978" s="2">
        <f t="shared" si="2121"/>
        <v>0</v>
      </c>
      <c r="I6978" s="2">
        <f t="shared" si="2122"/>
        <v>0</v>
      </c>
      <c r="J6978" s="2">
        <f t="shared" si="2115"/>
        <v>0</v>
      </c>
      <c r="K6978" s="2">
        <f t="shared" si="2116"/>
        <v>0</v>
      </c>
      <c r="L6978" s="1">
        <f t="shared" si="2123"/>
        <v>0</v>
      </c>
      <c r="M6978" s="3">
        <f t="shared" si="2130"/>
        <v>0</v>
      </c>
      <c r="N6978" s="2">
        <f t="shared" si="2117"/>
        <v>0</v>
      </c>
      <c r="O6978" s="18">
        <f t="shared" si="2124"/>
        <v>0.14499999999999999</v>
      </c>
      <c r="P6978" s="8">
        <f t="shared" si="2128"/>
        <v>1.0102438600000001</v>
      </c>
      <c r="Q6978" s="2">
        <f t="shared" si="2126"/>
        <v>0</v>
      </c>
      <c r="R6978" s="2">
        <f t="shared" si="2118"/>
        <v>0</v>
      </c>
      <c r="S6978" s="9" t="s">
        <v>56</v>
      </c>
      <c r="T6978" s="47">
        <f t="shared" si="2132"/>
        <v>47006</v>
      </c>
      <c r="AE6978" s="33"/>
    </row>
    <row r="6979" spans="1:31" x14ac:dyDescent="0.2">
      <c r="A6979" s="90">
        <f t="shared" si="2119"/>
        <v>47004</v>
      </c>
      <c r="B6979" s="2">
        <f t="shared" si="2114"/>
        <v>0</v>
      </c>
      <c r="C6979" s="2">
        <f t="shared" si="2131"/>
        <v>127226.95177653983</v>
      </c>
      <c r="D6979" s="47">
        <f t="shared" si="2120"/>
        <v>46976</v>
      </c>
      <c r="E6979" s="3">
        <f t="shared" si="2129"/>
        <v>-1</v>
      </c>
      <c r="F6979" s="4">
        <f t="shared" si="2127"/>
        <v>29</v>
      </c>
      <c r="G6979" s="4">
        <f t="shared" si="2125"/>
        <v>31</v>
      </c>
      <c r="H6979" s="2">
        <f t="shared" si="2121"/>
        <v>0</v>
      </c>
      <c r="I6979" s="2">
        <f t="shared" si="2122"/>
        <v>0</v>
      </c>
      <c r="J6979" s="2">
        <f t="shared" si="2115"/>
        <v>0</v>
      </c>
      <c r="K6979" s="2">
        <f t="shared" si="2116"/>
        <v>0</v>
      </c>
      <c r="L6979" s="1">
        <f t="shared" si="2123"/>
        <v>0</v>
      </c>
      <c r="M6979" s="3">
        <f t="shared" si="2130"/>
        <v>0</v>
      </c>
      <c r="N6979" s="2">
        <f t="shared" si="2117"/>
        <v>0</v>
      </c>
      <c r="O6979" s="18">
        <f t="shared" si="2124"/>
        <v>0.14499999999999999</v>
      </c>
      <c r="P6979" s="8">
        <f t="shared" si="2128"/>
        <v>1.0106116460000001</v>
      </c>
      <c r="Q6979" s="2">
        <f t="shared" si="2126"/>
        <v>0</v>
      </c>
      <c r="R6979" s="2">
        <f t="shared" si="2118"/>
        <v>0</v>
      </c>
      <c r="S6979" s="9" t="s">
        <v>56</v>
      </c>
      <c r="T6979" s="47">
        <f t="shared" si="2132"/>
        <v>47006</v>
      </c>
      <c r="AE6979" s="33"/>
    </row>
    <row r="6980" spans="1:31" x14ac:dyDescent="0.2">
      <c r="A6980" s="90">
        <f t="shared" si="2119"/>
        <v>47005</v>
      </c>
      <c r="B6980" s="2">
        <f t="shared" si="2114"/>
        <v>0</v>
      </c>
      <c r="C6980" s="2">
        <f t="shared" si="2131"/>
        <v>127226.95177653983</v>
      </c>
      <c r="D6980" s="47">
        <f t="shared" si="2120"/>
        <v>46976</v>
      </c>
      <c r="E6980" s="3">
        <f t="shared" si="2129"/>
        <v>-1</v>
      </c>
      <c r="F6980" s="4">
        <f t="shared" si="2127"/>
        <v>30</v>
      </c>
      <c r="G6980" s="4">
        <f t="shared" si="2125"/>
        <v>31</v>
      </c>
      <c r="H6980" s="2">
        <f t="shared" si="2121"/>
        <v>0</v>
      </c>
      <c r="I6980" s="2">
        <f t="shared" si="2122"/>
        <v>0</v>
      </c>
      <c r="J6980" s="2">
        <f t="shared" si="2115"/>
        <v>0</v>
      </c>
      <c r="K6980" s="2">
        <f t="shared" si="2116"/>
        <v>0</v>
      </c>
      <c r="L6980" s="1">
        <f t="shared" si="2123"/>
        <v>0</v>
      </c>
      <c r="M6980" s="3">
        <f t="shared" si="2130"/>
        <v>0</v>
      </c>
      <c r="N6980" s="2">
        <f t="shared" si="2117"/>
        <v>0</v>
      </c>
      <c r="O6980" s="18">
        <f t="shared" si="2124"/>
        <v>0.14499999999999999</v>
      </c>
      <c r="P6980" s="8">
        <f t="shared" si="2128"/>
        <v>1.0109795669999999</v>
      </c>
      <c r="Q6980" s="2">
        <f t="shared" si="2126"/>
        <v>0</v>
      </c>
      <c r="R6980" s="2">
        <f t="shared" si="2118"/>
        <v>0</v>
      </c>
      <c r="S6980" s="9" t="s">
        <v>56</v>
      </c>
      <c r="T6980" s="47">
        <f t="shared" si="2132"/>
        <v>47006</v>
      </c>
      <c r="AE6980" s="33"/>
    </row>
    <row r="6981" spans="1:31" x14ac:dyDescent="0.2">
      <c r="A6981" s="90">
        <f t="shared" si="2119"/>
        <v>47006</v>
      </c>
      <c r="B6981" s="2">
        <f t="shared" si="2114"/>
        <v>0</v>
      </c>
      <c r="C6981" s="2">
        <f t="shared" si="2131"/>
        <v>127226.95177653983</v>
      </c>
      <c r="D6981" s="47">
        <f t="shared" si="2120"/>
        <v>46976</v>
      </c>
      <c r="E6981" s="3">
        <f t="shared" si="2129"/>
        <v>-1</v>
      </c>
      <c r="F6981" s="4">
        <f t="shared" si="2127"/>
        <v>31</v>
      </c>
      <c r="G6981" s="4">
        <f t="shared" si="2125"/>
        <v>31</v>
      </c>
      <c r="H6981" s="2">
        <f t="shared" si="2121"/>
        <v>0</v>
      </c>
      <c r="I6981" s="2">
        <f t="shared" si="2122"/>
        <v>0</v>
      </c>
      <c r="J6981" s="2">
        <f t="shared" si="2115"/>
        <v>0</v>
      </c>
      <c r="K6981" s="2">
        <f t="shared" si="2116"/>
        <v>0</v>
      </c>
      <c r="L6981" s="1">
        <f t="shared" si="2123"/>
        <v>229</v>
      </c>
      <c r="M6981" s="3">
        <f t="shared" si="2130"/>
        <v>3.1412000000000002E-2</v>
      </c>
      <c r="N6981" s="2">
        <f t="shared" si="2117"/>
        <v>0</v>
      </c>
      <c r="O6981" s="18">
        <f t="shared" si="2124"/>
        <v>0.14499999999999999</v>
      </c>
      <c r="P6981" s="8">
        <f t="shared" si="2128"/>
        <v>1.0113476210000001</v>
      </c>
      <c r="Q6981" s="2">
        <f t="shared" si="2126"/>
        <v>0</v>
      </c>
      <c r="R6981" s="2">
        <f t="shared" si="2118"/>
        <v>0</v>
      </c>
      <c r="S6981" s="9" t="s">
        <v>56</v>
      </c>
      <c r="T6981" s="47">
        <f t="shared" si="2132"/>
        <v>47006</v>
      </c>
      <c r="AE6981" s="33"/>
    </row>
    <row r="6982" spans="1:31" x14ac:dyDescent="0.2">
      <c r="A6982" s="90">
        <f t="shared" si="2119"/>
        <v>47007</v>
      </c>
      <c r="B6982" s="2">
        <f t="shared" si="2114"/>
        <v>0</v>
      </c>
      <c r="C6982" s="2">
        <f t="shared" si="2131"/>
        <v>123230.49876733983</v>
      </c>
      <c r="D6982" s="47">
        <f t="shared" si="2120"/>
        <v>47007</v>
      </c>
      <c r="E6982" s="3">
        <f t="shared" si="2129"/>
        <v>-1</v>
      </c>
      <c r="F6982" s="4">
        <f t="shared" si="2127"/>
        <v>1</v>
      </c>
      <c r="G6982" s="4">
        <f t="shared" si="2125"/>
        <v>30</v>
      </c>
      <c r="H6982" s="2">
        <f t="shared" si="2121"/>
        <v>0</v>
      </c>
      <c r="I6982" s="2">
        <f t="shared" si="2122"/>
        <v>0</v>
      </c>
      <c r="J6982" s="2">
        <f t="shared" si="2115"/>
        <v>0</v>
      </c>
      <c r="K6982" s="2">
        <f t="shared" si="2116"/>
        <v>0</v>
      </c>
      <c r="L6982" s="1">
        <f t="shared" si="2123"/>
        <v>0</v>
      </c>
      <c r="M6982" s="3">
        <f t="shared" si="2130"/>
        <v>0</v>
      </c>
      <c r="N6982" s="2">
        <f t="shared" si="2117"/>
        <v>0</v>
      </c>
      <c r="O6982" s="18">
        <f t="shared" si="2124"/>
        <v>0.14499999999999999</v>
      </c>
      <c r="P6982" s="8">
        <f t="shared" si="2128"/>
        <v>1.0003761950000001</v>
      </c>
      <c r="Q6982" s="2">
        <f t="shared" si="2126"/>
        <v>0</v>
      </c>
      <c r="R6982" s="2">
        <f t="shared" si="2118"/>
        <v>0</v>
      </c>
      <c r="S6982" s="9" t="s">
        <v>56</v>
      </c>
      <c r="T6982" s="47">
        <f t="shared" si="2132"/>
        <v>47036</v>
      </c>
      <c r="AE6982" s="33"/>
    </row>
    <row r="6983" spans="1:31" x14ac:dyDescent="0.2">
      <c r="A6983" s="90">
        <f t="shared" si="2119"/>
        <v>47008</v>
      </c>
      <c r="B6983" s="2">
        <f t="shared" si="2114"/>
        <v>0</v>
      </c>
      <c r="C6983" s="2">
        <f t="shared" si="2131"/>
        <v>123230.49876733983</v>
      </c>
      <c r="D6983" s="47">
        <f t="shared" si="2120"/>
        <v>47007</v>
      </c>
      <c r="E6983" s="3">
        <f t="shared" si="2129"/>
        <v>-1</v>
      </c>
      <c r="F6983" s="4">
        <f t="shared" si="2127"/>
        <v>2</v>
      </c>
      <c r="G6983" s="4">
        <f t="shared" si="2125"/>
        <v>30</v>
      </c>
      <c r="H6983" s="2">
        <f t="shared" si="2121"/>
        <v>0</v>
      </c>
      <c r="I6983" s="2">
        <f t="shared" si="2122"/>
        <v>0</v>
      </c>
      <c r="J6983" s="2">
        <f t="shared" si="2115"/>
        <v>0</v>
      </c>
      <c r="K6983" s="2">
        <f t="shared" si="2116"/>
        <v>0</v>
      </c>
      <c r="L6983" s="1">
        <f t="shared" si="2123"/>
        <v>0</v>
      </c>
      <c r="M6983" s="3">
        <f t="shared" si="2130"/>
        <v>0</v>
      </c>
      <c r="N6983" s="2">
        <f t="shared" si="2117"/>
        <v>0</v>
      </c>
      <c r="O6983" s="18">
        <f t="shared" si="2124"/>
        <v>0.14499999999999999</v>
      </c>
      <c r="P6983" s="8">
        <f t="shared" si="2128"/>
        <v>1.0007525310000001</v>
      </c>
      <c r="Q6983" s="2">
        <f t="shared" si="2126"/>
        <v>0</v>
      </c>
      <c r="R6983" s="2">
        <f t="shared" si="2118"/>
        <v>0</v>
      </c>
      <c r="S6983" s="9" t="s">
        <v>56</v>
      </c>
      <c r="T6983" s="47">
        <f t="shared" si="2132"/>
        <v>47036</v>
      </c>
      <c r="AE6983" s="33"/>
    </row>
    <row r="6984" spans="1:31" x14ac:dyDescent="0.2">
      <c r="A6984" s="90">
        <f t="shared" si="2119"/>
        <v>47009</v>
      </c>
      <c r="B6984" s="2">
        <f t="shared" si="2114"/>
        <v>0</v>
      </c>
      <c r="C6984" s="2">
        <f t="shared" si="2131"/>
        <v>123230.49876733983</v>
      </c>
      <c r="D6984" s="47">
        <f t="shared" si="2120"/>
        <v>47007</v>
      </c>
      <c r="E6984" s="3">
        <f t="shared" si="2129"/>
        <v>-1</v>
      </c>
      <c r="F6984" s="4">
        <f t="shared" si="2127"/>
        <v>3</v>
      </c>
      <c r="G6984" s="4">
        <f t="shared" si="2125"/>
        <v>30</v>
      </c>
      <c r="H6984" s="2">
        <f t="shared" si="2121"/>
        <v>0</v>
      </c>
      <c r="I6984" s="2">
        <f t="shared" si="2122"/>
        <v>0</v>
      </c>
      <c r="J6984" s="2">
        <f t="shared" si="2115"/>
        <v>0</v>
      </c>
      <c r="K6984" s="2">
        <f t="shared" si="2116"/>
        <v>0</v>
      </c>
      <c r="L6984" s="1">
        <f t="shared" si="2123"/>
        <v>0</v>
      </c>
      <c r="M6984" s="3">
        <f t="shared" si="2130"/>
        <v>0</v>
      </c>
      <c r="N6984" s="2">
        <f t="shared" si="2117"/>
        <v>0</v>
      </c>
      <c r="O6984" s="18">
        <f t="shared" si="2124"/>
        <v>0.14499999999999999</v>
      </c>
      <c r="P6984" s="8">
        <f t="shared" si="2128"/>
        <v>1.001129009</v>
      </c>
      <c r="Q6984" s="2">
        <f t="shared" si="2126"/>
        <v>0</v>
      </c>
      <c r="R6984" s="2">
        <f t="shared" si="2118"/>
        <v>0</v>
      </c>
      <c r="S6984" s="9" t="s">
        <v>56</v>
      </c>
      <c r="T6984" s="47">
        <f t="shared" si="2132"/>
        <v>47036</v>
      </c>
      <c r="AE6984" s="33"/>
    </row>
    <row r="6985" spans="1:31" x14ac:dyDescent="0.2">
      <c r="A6985" s="90">
        <f t="shared" si="2119"/>
        <v>47010</v>
      </c>
      <c r="B6985" s="2">
        <f t="shared" si="2114"/>
        <v>0</v>
      </c>
      <c r="C6985" s="2">
        <f t="shared" si="2131"/>
        <v>123230.49876733983</v>
      </c>
      <c r="D6985" s="47">
        <f t="shared" si="2120"/>
        <v>47007</v>
      </c>
      <c r="E6985" s="3">
        <f t="shared" si="2129"/>
        <v>-1</v>
      </c>
      <c r="F6985" s="4">
        <f t="shared" si="2127"/>
        <v>4</v>
      </c>
      <c r="G6985" s="4">
        <f t="shared" si="2125"/>
        <v>30</v>
      </c>
      <c r="H6985" s="2">
        <f t="shared" si="2121"/>
        <v>0</v>
      </c>
      <c r="I6985" s="2">
        <f t="shared" si="2122"/>
        <v>0</v>
      </c>
      <c r="J6985" s="2">
        <f t="shared" si="2115"/>
        <v>0</v>
      </c>
      <c r="K6985" s="2">
        <f t="shared" si="2116"/>
        <v>0</v>
      </c>
      <c r="L6985" s="1">
        <f t="shared" si="2123"/>
        <v>0</v>
      </c>
      <c r="M6985" s="3">
        <f t="shared" si="2130"/>
        <v>0</v>
      </c>
      <c r="N6985" s="2">
        <f t="shared" si="2117"/>
        <v>0</v>
      </c>
      <c r="O6985" s="18">
        <f t="shared" si="2124"/>
        <v>0.14499999999999999</v>
      </c>
      <c r="P6985" s="8">
        <f t="shared" si="2128"/>
        <v>1.0015056280000001</v>
      </c>
      <c r="Q6985" s="2">
        <f t="shared" si="2126"/>
        <v>0</v>
      </c>
      <c r="R6985" s="2">
        <f t="shared" si="2118"/>
        <v>0</v>
      </c>
      <c r="S6985" s="9" t="s">
        <v>56</v>
      </c>
      <c r="T6985" s="47">
        <f t="shared" si="2132"/>
        <v>47036</v>
      </c>
      <c r="AE6985" s="33"/>
    </row>
    <row r="6986" spans="1:31" x14ac:dyDescent="0.2">
      <c r="A6986" s="90">
        <f t="shared" si="2119"/>
        <v>47011</v>
      </c>
      <c r="B6986" s="2">
        <f t="shared" ref="B6986:B7049" si="2133">(K6986+Q6986)</f>
        <v>0</v>
      </c>
      <c r="C6986" s="2">
        <f t="shared" si="2131"/>
        <v>123230.49876733983</v>
      </c>
      <c r="D6986" s="47">
        <f t="shared" si="2120"/>
        <v>47007</v>
      </c>
      <c r="E6986" s="3">
        <f t="shared" si="2129"/>
        <v>-1</v>
      </c>
      <c r="F6986" s="4">
        <f t="shared" si="2127"/>
        <v>5</v>
      </c>
      <c r="G6986" s="4">
        <f t="shared" si="2125"/>
        <v>30</v>
      </c>
      <c r="H6986" s="2">
        <f t="shared" si="2121"/>
        <v>0</v>
      </c>
      <c r="I6986" s="2">
        <f t="shared" si="2122"/>
        <v>0</v>
      </c>
      <c r="J6986" s="2">
        <f t="shared" ref="J6986:J7049" si="2134">TRUNC(H6986*I6986,8)</f>
        <v>0</v>
      </c>
      <c r="K6986" s="2">
        <f t="shared" ref="K6986:K7049" si="2135">TRUNC(C6986*J6986,8)</f>
        <v>0</v>
      </c>
      <c r="L6986" s="1">
        <f t="shared" si="2123"/>
        <v>0</v>
      </c>
      <c r="M6986" s="3">
        <f t="shared" si="2130"/>
        <v>0</v>
      </c>
      <c r="N6986" s="2">
        <f t="shared" ref="N6986:N7049" si="2136">IF(M6986&gt;0,TRUNC((M6986*K6986),8),0)</f>
        <v>0</v>
      </c>
      <c r="O6986" s="18">
        <f t="shared" si="2124"/>
        <v>0.14499999999999999</v>
      </c>
      <c r="P6986" s="8">
        <f t="shared" si="2128"/>
        <v>1.0018823889999999</v>
      </c>
      <c r="Q6986" s="2">
        <f t="shared" si="2126"/>
        <v>0</v>
      </c>
      <c r="R6986" s="2">
        <f t="shared" ref="R6986:R7049" si="2137">(N6986+Q6986)</f>
        <v>0</v>
      </c>
      <c r="S6986" s="9" t="s">
        <v>56</v>
      </c>
      <c r="T6986" s="47">
        <f t="shared" si="2132"/>
        <v>47036</v>
      </c>
      <c r="AE6986" s="33"/>
    </row>
    <row r="6987" spans="1:31" x14ac:dyDescent="0.2">
      <c r="A6987" s="90">
        <f t="shared" ref="A6987:A7050" si="2138">(A6986+1)</f>
        <v>47012</v>
      </c>
      <c r="B6987" s="2">
        <f t="shared" si="2133"/>
        <v>0</v>
      </c>
      <c r="C6987" s="2">
        <f t="shared" si="2131"/>
        <v>123230.49876733983</v>
      </c>
      <c r="D6987" s="47">
        <f t="shared" ref="D6987:D7050" si="2139">IF(DAY(A6986)=$E$2,A6987,D6986)</f>
        <v>47007</v>
      </c>
      <c r="E6987" s="3">
        <f t="shared" si="2129"/>
        <v>-1</v>
      </c>
      <c r="F6987" s="4">
        <f t="shared" si="2127"/>
        <v>6</v>
      </c>
      <c r="G6987" s="4">
        <f t="shared" si="2125"/>
        <v>30</v>
      </c>
      <c r="H6987" s="2">
        <f t="shared" ref="H6987:H7050" si="2140">TRUNC(((1+$E6987)^($F6987/$G6987)),8)</f>
        <v>0</v>
      </c>
      <c r="I6987" s="2">
        <f t="shared" ref="I6987:I7050" si="2141">IF(DAY(A6986)=E$2,J6986,I6986)</f>
        <v>0</v>
      </c>
      <c r="J6987" s="2">
        <f t="shared" si="2134"/>
        <v>0</v>
      </c>
      <c r="K6987" s="2">
        <f t="shared" si="2135"/>
        <v>0</v>
      </c>
      <c r="L6987" s="1">
        <f t="shared" ref="L6987:L7050" si="2142">IF(DAY(A6987)=E$2,VLOOKUP(A6987,$W$10:$AD$316,7),0)</f>
        <v>0</v>
      </c>
      <c r="M6987" s="3">
        <f t="shared" si="2130"/>
        <v>0</v>
      </c>
      <c r="N6987" s="2">
        <f t="shared" si="2136"/>
        <v>0</v>
      </c>
      <c r="O6987" s="18">
        <f t="shared" ref="O6987:O7050" si="2143">(O6986)</f>
        <v>0.14499999999999999</v>
      </c>
      <c r="P6987" s="8">
        <f t="shared" si="2128"/>
        <v>1.002259292</v>
      </c>
      <c r="Q6987" s="2">
        <f t="shared" si="2126"/>
        <v>0</v>
      </c>
      <c r="R6987" s="2">
        <f t="shared" si="2137"/>
        <v>0</v>
      </c>
      <c r="S6987" s="9" t="s">
        <v>56</v>
      </c>
      <c r="T6987" s="47">
        <f t="shared" si="2132"/>
        <v>47036</v>
      </c>
      <c r="AE6987" s="33"/>
    </row>
    <row r="6988" spans="1:31" x14ac:dyDescent="0.2">
      <c r="A6988" s="90">
        <f t="shared" si="2138"/>
        <v>47013</v>
      </c>
      <c r="B6988" s="2">
        <f t="shared" si="2133"/>
        <v>0</v>
      </c>
      <c r="C6988" s="2">
        <f t="shared" si="2131"/>
        <v>123230.49876733983</v>
      </c>
      <c r="D6988" s="47">
        <f t="shared" si="2139"/>
        <v>47007</v>
      </c>
      <c r="E6988" s="3">
        <f t="shared" si="2129"/>
        <v>-1</v>
      </c>
      <c r="F6988" s="4">
        <f t="shared" si="2127"/>
        <v>7</v>
      </c>
      <c r="G6988" s="4">
        <f t="shared" ref="G6988:G7051" si="2144">IF(DAY(A6988)=E$2+1,DAY(EOMONTH(A6988,0)), IF(DAY(A6988)&lt;&gt;$E$2+1,G6987))</f>
        <v>30</v>
      </c>
      <c r="H6988" s="2">
        <f t="shared" si="2140"/>
        <v>0</v>
      </c>
      <c r="I6988" s="2">
        <f t="shared" si="2141"/>
        <v>0</v>
      </c>
      <c r="J6988" s="2">
        <f t="shared" si="2134"/>
        <v>0</v>
      </c>
      <c r="K6988" s="2">
        <f t="shared" si="2135"/>
        <v>0</v>
      </c>
      <c r="L6988" s="1">
        <f t="shared" si="2142"/>
        <v>0</v>
      </c>
      <c r="M6988" s="3">
        <f t="shared" si="2130"/>
        <v>0</v>
      </c>
      <c r="N6988" s="2">
        <f t="shared" si="2136"/>
        <v>0</v>
      </c>
      <c r="O6988" s="18">
        <f t="shared" si="2143"/>
        <v>0.14499999999999999</v>
      </c>
      <c r="P6988" s="8">
        <f t="shared" si="2128"/>
        <v>1.002636337</v>
      </c>
      <c r="Q6988" s="2">
        <f t="shared" si="2126"/>
        <v>0</v>
      </c>
      <c r="R6988" s="2">
        <f t="shared" si="2137"/>
        <v>0</v>
      </c>
      <c r="S6988" s="9" t="s">
        <v>56</v>
      </c>
      <c r="T6988" s="47">
        <f t="shared" si="2132"/>
        <v>47036</v>
      </c>
      <c r="AE6988" s="33"/>
    </row>
    <row r="6989" spans="1:31" x14ac:dyDescent="0.2">
      <c r="A6989" s="90">
        <f t="shared" si="2138"/>
        <v>47014</v>
      </c>
      <c r="B6989" s="2">
        <f t="shared" si="2133"/>
        <v>0</v>
      </c>
      <c r="C6989" s="2">
        <f t="shared" si="2131"/>
        <v>123230.49876733983</v>
      </c>
      <c r="D6989" s="47">
        <f t="shared" si="2139"/>
        <v>47007</v>
      </c>
      <c r="E6989" s="3">
        <f t="shared" si="2129"/>
        <v>-1</v>
      </c>
      <c r="F6989" s="4">
        <f t="shared" si="2127"/>
        <v>8</v>
      </c>
      <c r="G6989" s="4">
        <f t="shared" si="2144"/>
        <v>30</v>
      </c>
      <c r="H6989" s="2">
        <f t="shared" si="2140"/>
        <v>0</v>
      </c>
      <c r="I6989" s="2">
        <f t="shared" si="2141"/>
        <v>0</v>
      </c>
      <c r="J6989" s="2">
        <f t="shared" si="2134"/>
        <v>0</v>
      </c>
      <c r="K6989" s="2">
        <f t="shared" si="2135"/>
        <v>0</v>
      </c>
      <c r="L6989" s="1">
        <f t="shared" si="2142"/>
        <v>0</v>
      </c>
      <c r="M6989" s="3">
        <f t="shared" si="2130"/>
        <v>0</v>
      </c>
      <c r="N6989" s="2">
        <f t="shared" si="2136"/>
        <v>0</v>
      </c>
      <c r="O6989" s="18">
        <f t="shared" si="2143"/>
        <v>0.14499999999999999</v>
      </c>
      <c r="P6989" s="8">
        <f t="shared" si="2128"/>
        <v>1.0030135229999999</v>
      </c>
      <c r="Q6989" s="2">
        <f t="shared" si="2126"/>
        <v>0</v>
      </c>
      <c r="R6989" s="2">
        <f t="shared" si="2137"/>
        <v>0</v>
      </c>
      <c r="S6989" s="9" t="s">
        <v>56</v>
      </c>
      <c r="T6989" s="47">
        <f t="shared" si="2132"/>
        <v>47036</v>
      </c>
      <c r="AE6989" s="33"/>
    </row>
    <row r="6990" spans="1:31" x14ac:dyDescent="0.2">
      <c r="A6990" s="90">
        <f t="shared" si="2138"/>
        <v>47015</v>
      </c>
      <c r="B6990" s="2">
        <f t="shared" si="2133"/>
        <v>0</v>
      </c>
      <c r="C6990" s="2">
        <f t="shared" si="2131"/>
        <v>123230.49876733983</v>
      </c>
      <c r="D6990" s="47">
        <f t="shared" si="2139"/>
        <v>47007</v>
      </c>
      <c r="E6990" s="3">
        <f t="shared" si="2129"/>
        <v>-1</v>
      </c>
      <c r="F6990" s="4">
        <f t="shared" si="2127"/>
        <v>9</v>
      </c>
      <c r="G6990" s="4">
        <f t="shared" si="2144"/>
        <v>30</v>
      </c>
      <c r="H6990" s="2">
        <f t="shared" si="2140"/>
        <v>0</v>
      </c>
      <c r="I6990" s="2">
        <f t="shared" si="2141"/>
        <v>0</v>
      </c>
      <c r="J6990" s="2">
        <f t="shared" si="2134"/>
        <v>0</v>
      </c>
      <c r="K6990" s="2">
        <f t="shared" si="2135"/>
        <v>0</v>
      </c>
      <c r="L6990" s="1">
        <f t="shared" si="2142"/>
        <v>0</v>
      </c>
      <c r="M6990" s="3">
        <f t="shared" si="2130"/>
        <v>0</v>
      </c>
      <c r="N6990" s="2">
        <f t="shared" si="2136"/>
        <v>0</v>
      </c>
      <c r="O6990" s="18">
        <f t="shared" si="2143"/>
        <v>0.14499999999999999</v>
      </c>
      <c r="P6990" s="8">
        <f t="shared" si="2128"/>
        <v>1.0033908520000001</v>
      </c>
      <c r="Q6990" s="2">
        <f t="shared" ref="Q6990:Q7053" si="2145">TRUNC((P6990-1)*K6990,8)</f>
        <v>0</v>
      </c>
      <c r="R6990" s="2">
        <f t="shared" si="2137"/>
        <v>0</v>
      </c>
      <c r="S6990" s="9" t="s">
        <v>56</v>
      </c>
      <c r="T6990" s="47">
        <f t="shared" si="2132"/>
        <v>47036</v>
      </c>
      <c r="AE6990" s="33"/>
    </row>
    <row r="6991" spans="1:31" x14ac:dyDescent="0.2">
      <c r="A6991" s="90">
        <f t="shared" si="2138"/>
        <v>47016</v>
      </c>
      <c r="B6991" s="2">
        <f t="shared" si="2133"/>
        <v>0</v>
      </c>
      <c r="C6991" s="2">
        <f t="shared" si="2131"/>
        <v>123230.49876733983</v>
      </c>
      <c r="D6991" s="47">
        <f t="shared" si="2139"/>
        <v>47007</v>
      </c>
      <c r="E6991" s="3">
        <f t="shared" si="2129"/>
        <v>-1</v>
      </c>
      <c r="F6991" s="4">
        <f t="shared" si="2127"/>
        <v>10</v>
      </c>
      <c r="G6991" s="4">
        <f t="shared" si="2144"/>
        <v>30</v>
      </c>
      <c r="H6991" s="2">
        <f t="shared" si="2140"/>
        <v>0</v>
      </c>
      <c r="I6991" s="2">
        <f t="shared" si="2141"/>
        <v>0</v>
      </c>
      <c r="J6991" s="2">
        <f t="shared" si="2134"/>
        <v>0</v>
      </c>
      <c r="K6991" s="2">
        <f t="shared" si="2135"/>
        <v>0</v>
      </c>
      <c r="L6991" s="1">
        <f t="shared" si="2142"/>
        <v>0</v>
      </c>
      <c r="M6991" s="3">
        <f t="shared" si="2130"/>
        <v>0</v>
      </c>
      <c r="N6991" s="2">
        <f t="shared" si="2136"/>
        <v>0</v>
      </c>
      <c r="O6991" s="18">
        <f t="shared" si="2143"/>
        <v>0.14499999999999999</v>
      </c>
      <c r="P6991" s="8">
        <f t="shared" si="2128"/>
        <v>1.003768322</v>
      </c>
      <c r="Q6991" s="2">
        <f t="shared" si="2145"/>
        <v>0</v>
      </c>
      <c r="R6991" s="2">
        <f t="shared" si="2137"/>
        <v>0</v>
      </c>
      <c r="S6991" s="9" t="s">
        <v>56</v>
      </c>
      <c r="T6991" s="47">
        <f t="shared" si="2132"/>
        <v>47036</v>
      </c>
      <c r="AE6991" s="33"/>
    </row>
    <row r="6992" spans="1:31" x14ac:dyDescent="0.2">
      <c r="A6992" s="90">
        <f t="shared" si="2138"/>
        <v>47017</v>
      </c>
      <c r="B6992" s="2">
        <f t="shared" si="2133"/>
        <v>0</v>
      </c>
      <c r="C6992" s="2">
        <f t="shared" si="2131"/>
        <v>123230.49876733983</v>
      </c>
      <c r="D6992" s="47">
        <f t="shared" si="2139"/>
        <v>47007</v>
      </c>
      <c r="E6992" s="3">
        <f t="shared" si="2129"/>
        <v>-1</v>
      </c>
      <c r="F6992" s="4">
        <f t="shared" ref="F6992:F7055" si="2146">IF(DAY(A6992)=E$2+1,1,F6991+1)</f>
        <v>11</v>
      </c>
      <c r="G6992" s="4">
        <f t="shared" si="2144"/>
        <v>30</v>
      </c>
      <c r="H6992" s="2">
        <f t="shared" si="2140"/>
        <v>0</v>
      </c>
      <c r="I6992" s="2">
        <f t="shared" si="2141"/>
        <v>0</v>
      </c>
      <c r="J6992" s="2">
        <f t="shared" si="2134"/>
        <v>0</v>
      </c>
      <c r="K6992" s="2">
        <f t="shared" si="2135"/>
        <v>0</v>
      </c>
      <c r="L6992" s="1">
        <f t="shared" si="2142"/>
        <v>0</v>
      </c>
      <c r="M6992" s="3">
        <f t="shared" si="2130"/>
        <v>0</v>
      </c>
      <c r="N6992" s="2">
        <f t="shared" si="2136"/>
        <v>0</v>
      </c>
      <c r="O6992" s="18">
        <f t="shared" si="2143"/>
        <v>0.14499999999999999</v>
      </c>
      <c r="P6992" s="8">
        <f t="shared" si="2128"/>
        <v>1.0041459349999999</v>
      </c>
      <c r="Q6992" s="2">
        <f t="shared" si="2145"/>
        <v>0</v>
      </c>
      <c r="R6992" s="2">
        <f t="shared" si="2137"/>
        <v>0</v>
      </c>
      <c r="S6992" s="9" t="s">
        <v>56</v>
      </c>
      <c r="T6992" s="47">
        <f t="shared" si="2132"/>
        <v>47036</v>
      </c>
      <c r="AE6992" s="33"/>
    </row>
    <row r="6993" spans="1:31" x14ac:dyDescent="0.2">
      <c r="A6993" s="90">
        <f t="shared" si="2138"/>
        <v>47018</v>
      </c>
      <c r="B6993" s="2">
        <f t="shared" si="2133"/>
        <v>0</v>
      </c>
      <c r="C6993" s="2">
        <f t="shared" si="2131"/>
        <v>123230.49876733983</v>
      </c>
      <c r="D6993" s="47">
        <f t="shared" si="2139"/>
        <v>47007</v>
      </c>
      <c r="E6993" s="3">
        <f t="shared" si="2129"/>
        <v>-1</v>
      </c>
      <c r="F6993" s="4">
        <f t="shared" si="2146"/>
        <v>12</v>
      </c>
      <c r="G6993" s="4">
        <f t="shared" si="2144"/>
        <v>30</v>
      </c>
      <c r="H6993" s="2">
        <f t="shared" si="2140"/>
        <v>0</v>
      </c>
      <c r="I6993" s="2">
        <f t="shared" si="2141"/>
        <v>0</v>
      </c>
      <c r="J6993" s="2">
        <f t="shared" si="2134"/>
        <v>0</v>
      </c>
      <c r="K6993" s="2">
        <f t="shared" si="2135"/>
        <v>0</v>
      </c>
      <c r="L6993" s="1">
        <f t="shared" si="2142"/>
        <v>0</v>
      </c>
      <c r="M6993" s="3">
        <f t="shared" si="2130"/>
        <v>0</v>
      </c>
      <c r="N6993" s="2">
        <f t="shared" si="2136"/>
        <v>0</v>
      </c>
      <c r="O6993" s="18">
        <f t="shared" si="2143"/>
        <v>0.14499999999999999</v>
      </c>
      <c r="P6993" s="8">
        <f t="shared" si="2128"/>
        <v>1.004523689</v>
      </c>
      <c r="Q6993" s="2">
        <f t="shared" si="2145"/>
        <v>0</v>
      </c>
      <c r="R6993" s="2">
        <f t="shared" si="2137"/>
        <v>0</v>
      </c>
      <c r="S6993" s="9" t="s">
        <v>56</v>
      </c>
      <c r="T6993" s="47">
        <f t="shared" si="2132"/>
        <v>47036</v>
      </c>
      <c r="AE6993" s="33"/>
    </row>
    <row r="6994" spans="1:31" x14ac:dyDescent="0.2">
      <c r="A6994" s="90">
        <f t="shared" si="2138"/>
        <v>47019</v>
      </c>
      <c r="B6994" s="2">
        <f t="shared" si="2133"/>
        <v>0</v>
      </c>
      <c r="C6994" s="2">
        <f t="shared" si="2131"/>
        <v>123230.49876733983</v>
      </c>
      <c r="D6994" s="47">
        <f t="shared" si="2139"/>
        <v>47007</v>
      </c>
      <c r="E6994" s="3">
        <f t="shared" si="2129"/>
        <v>-1</v>
      </c>
      <c r="F6994" s="4">
        <f t="shared" si="2146"/>
        <v>13</v>
      </c>
      <c r="G6994" s="4">
        <f t="shared" si="2144"/>
        <v>30</v>
      </c>
      <c r="H6994" s="2">
        <f t="shared" si="2140"/>
        <v>0</v>
      </c>
      <c r="I6994" s="2">
        <f t="shared" si="2141"/>
        <v>0</v>
      </c>
      <c r="J6994" s="2">
        <f t="shared" si="2134"/>
        <v>0</v>
      </c>
      <c r="K6994" s="2">
        <f t="shared" si="2135"/>
        <v>0</v>
      </c>
      <c r="L6994" s="1">
        <f t="shared" si="2142"/>
        <v>0</v>
      </c>
      <c r="M6994" s="3">
        <f t="shared" si="2130"/>
        <v>0</v>
      </c>
      <c r="N6994" s="2">
        <f t="shared" si="2136"/>
        <v>0</v>
      </c>
      <c r="O6994" s="18">
        <f t="shared" si="2143"/>
        <v>0.14499999999999999</v>
      </c>
      <c r="P6994" s="8">
        <f t="shared" si="2128"/>
        <v>1.0049015859999999</v>
      </c>
      <c r="Q6994" s="2">
        <f t="shared" si="2145"/>
        <v>0</v>
      </c>
      <c r="R6994" s="2">
        <f t="shared" si="2137"/>
        <v>0</v>
      </c>
      <c r="S6994" s="9" t="s">
        <v>56</v>
      </c>
      <c r="T6994" s="47">
        <f t="shared" si="2132"/>
        <v>47036</v>
      </c>
      <c r="AE6994" s="33"/>
    </row>
    <row r="6995" spans="1:31" x14ac:dyDescent="0.2">
      <c r="A6995" s="90">
        <f t="shared" si="2138"/>
        <v>47020</v>
      </c>
      <c r="B6995" s="2">
        <f t="shared" si="2133"/>
        <v>0</v>
      </c>
      <c r="C6995" s="2">
        <f t="shared" si="2131"/>
        <v>123230.49876733983</v>
      </c>
      <c r="D6995" s="47">
        <f t="shared" si="2139"/>
        <v>47007</v>
      </c>
      <c r="E6995" s="3">
        <f t="shared" si="2129"/>
        <v>-1</v>
      </c>
      <c r="F6995" s="4">
        <f t="shared" si="2146"/>
        <v>14</v>
      </c>
      <c r="G6995" s="4">
        <f t="shared" si="2144"/>
        <v>30</v>
      </c>
      <c r="H6995" s="2">
        <f t="shared" si="2140"/>
        <v>0</v>
      </c>
      <c r="I6995" s="2">
        <f t="shared" si="2141"/>
        <v>0</v>
      </c>
      <c r="J6995" s="2">
        <f t="shared" si="2134"/>
        <v>0</v>
      </c>
      <c r="K6995" s="2">
        <f t="shared" si="2135"/>
        <v>0</v>
      </c>
      <c r="L6995" s="1">
        <f t="shared" si="2142"/>
        <v>0</v>
      </c>
      <c r="M6995" s="3">
        <f t="shared" si="2130"/>
        <v>0</v>
      </c>
      <c r="N6995" s="2">
        <f t="shared" si="2136"/>
        <v>0</v>
      </c>
      <c r="O6995" s="18">
        <f t="shared" si="2143"/>
        <v>0.14499999999999999</v>
      </c>
      <c r="P6995" s="8">
        <f t="shared" si="2128"/>
        <v>1.0052796239999999</v>
      </c>
      <c r="Q6995" s="2">
        <f t="shared" si="2145"/>
        <v>0</v>
      </c>
      <c r="R6995" s="2">
        <f t="shared" si="2137"/>
        <v>0</v>
      </c>
      <c r="S6995" s="9" t="s">
        <v>56</v>
      </c>
      <c r="T6995" s="47">
        <f t="shared" si="2132"/>
        <v>47036</v>
      </c>
      <c r="AE6995" s="33"/>
    </row>
    <row r="6996" spans="1:31" x14ac:dyDescent="0.2">
      <c r="A6996" s="90">
        <f t="shared" si="2138"/>
        <v>47021</v>
      </c>
      <c r="B6996" s="2">
        <f t="shared" si="2133"/>
        <v>0</v>
      </c>
      <c r="C6996" s="2">
        <f t="shared" si="2131"/>
        <v>123230.49876733983</v>
      </c>
      <c r="D6996" s="47">
        <f t="shared" si="2139"/>
        <v>47007</v>
      </c>
      <c r="E6996" s="3">
        <f t="shared" si="2129"/>
        <v>-1</v>
      </c>
      <c r="F6996" s="4">
        <f t="shared" si="2146"/>
        <v>15</v>
      </c>
      <c r="G6996" s="4">
        <f t="shared" si="2144"/>
        <v>30</v>
      </c>
      <c r="H6996" s="2">
        <f t="shared" si="2140"/>
        <v>0</v>
      </c>
      <c r="I6996" s="2">
        <f t="shared" si="2141"/>
        <v>0</v>
      </c>
      <c r="J6996" s="2">
        <f t="shared" si="2134"/>
        <v>0</v>
      </c>
      <c r="K6996" s="2">
        <f t="shared" si="2135"/>
        <v>0</v>
      </c>
      <c r="L6996" s="1">
        <f t="shared" si="2142"/>
        <v>0</v>
      </c>
      <c r="M6996" s="3">
        <f t="shared" si="2130"/>
        <v>0</v>
      </c>
      <c r="N6996" s="2">
        <f t="shared" si="2136"/>
        <v>0</v>
      </c>
      <c r="O6996" s="18">
        <f t="shared" si="2143"/>
        <v>0.14499999999999999</v>
      </c>
      <c r="P6996" s="8">
        <f t="shared" si="2128"/>
        <v>1.005657805</v>
      </c>
      <c r="Q6996" s="2">
        <f t="shared" si="2145"/>
        <v>0</v>
      </c>
      <c r="R6996" s="2">
        <f t="shared" si="2137"/>
        <v>0</v>
      </c>
      <c r="S6996" s="9" t="s">
        <v>56</v>
      </c>
      <c r="T6996" s="47">
        <f t="shared" si="2132"/>
        <v>47036</v>
      </c>
      <c r="AE6996" s="33"/>
    </row>
    <row r="6997" spans="1:31" x14ac:dyDescent="0.2">
      <c r="A6997" s="90">
        <f t="shared" si="2138"/>
        <v>47022</v>
      </c>
      <c r="B6997" s="2">
        <f t="shared" si="2133"/>
        <v>0</v>
      </c>
      <c r="C6997" s="2">
        <f t="shared" si="2131"/>
        <v>123230.49876733983</v>
      </c>
      <c r="D6997" s="47">
        <f t="shared" si="2139"/>
        <v>47007</v>
      </c>
      <c r="E6997" s="3">
        <f t="shared" si="2129"/>
        <v>-1</v>
      </c>
      <c r="F6997" s="4">
        <f t="shared" si="2146"/>
        <v>16</v>
      </c>
      <c r="G6997" s="4">
        <f t="shared" si="2144"/>
        <v>30</v>
      </c>
      <c r="H6997" s="2">
        <f t="shared" si="2140"/>
        <v>0</v>
      </c>
      <c r="I6997" s="2">
        <f t="shared" si="2141"/>
        <v>0</v>
      </c>
      <c r="J6997" s="2">
        <f t="shared" si="2134"/>
        <v>0</v>
      </c>
      <c r="K6997" s="2">
        <f t="shared" si="2135"/>
        <v>0</v>
      </c>
      <c r="L6997" s="1">
        <f t="shared" si="2142"/>
        <v>0</v>
      </c>
      <c r="M6997" s="3">
        <f t="shared" si="2130"/>
        <v>0</v>
      </c>
      <c r="N6997" s="2">
        <f t="shared" si="2136"/>
        <v>0</v>
      </c>
      <c r="O6997" s="18">
        <f t="shared" si="2143"/>
        <v>0.14499999999999999</v>
      </c>
      <c r="P6997" s="8">
        <f t="shared" si="2128"/>
        <v>1.0060361280000001</v>
      </c>
      <c r="Q6997" s="2">
        <f t="shared" si="2145"/>
        <v>0</v>
      </c>
      <c r="R6997" s="2">
        <f t="shared" si="2137"/>
        <v>0</v>
      </c>
      <c r="S6997" s="9" t="s">
        <v>56</v>
      </c>
      <c r="T6997" s="47">
        <f t="shared" si="2132"/>
        <v>47036</v>
      </c>
      <c r="AE6997" s="33"/>
    </row>
    <row r="6998" spans="1:31" x14ac:dyDescent="0.2">
      <c r="A6998" s="90">
        <f t="shared" si="2138"/>
        <v>47023</v>
      </c>
      <c r="B6998" s="2">
        <f t="shared" si="2133"/>
        <v>0</v>
      </c>
      <c r="C6998" s="2">
        <f t="shared" si="2131"/>
        <v>123230.49876733983</v>
      </c>
      <c r="D6998" s="47">
        <f t="shared" si="2139"/>
        <v>47007</v>
      </c>
      <c r="E6998" s="3">
        <f t="shared" si="2129"/>
        <v>-1</v>
      </c>
      <c r="F6998" s="4">
        <f t="shared" si="2146"/>
        <v>17</v>
      </c>
      <c r="G6998" s="4">
        <f t="shared" si="2144"/>
        <v>30</v>
      </c>
      <c r="H6998" s="2">
        <f t="shared" si="2140"/>
        <v>0</v>
      </c>
      <c r="I6998" s="2">
        <f t="shared" si="2141"/>
        <v>0</v>
      </c>
      <c r="J6998" s="2">
        <f t="shared" si="2134"/>
        <v>0</v>
      </c>
      <c r="K6998" s="2">
        <f t="shared" si="2135"/>
        <v>0</v>
      </c>
      <c r="L6998" s="1">
        <f t="shared" si="2142"/>
        <v>0</v>
      </c>
      <c r="M6998" s="3">
        <f t="shared" si="2130"/>
        <v>0</v>
      </c>
      <c r="N6998" s="2">
        <f t="shared" si="2136"/>
        <v>0</v>
      </c>
      <c r="O6998" s="18">
        <f t="shared" si="2143"/>
        <v>0.14499999999999999</v>
      </c>
      <c r="P6998" s="8">
        <f t="shared" si="2128"/>
        <v>1.006414594</v>
      </c>
      <c r="Q6998" s="2">
        <f t="shared" si="2145"/>
        <v>0</v>
      </c>
      <c r="R6998" s="2">
        <f t="shared" si="2137"/>
        <v>0</v>
      </c>
      <c r="S6998" s="9" t="s">
        <v>56</v>
      </c>
      <c r="T6998" s="47">
        <f t="shared" si="2132"/>
        <v>47036</v>
      </c>
      <c r="AE6998" s="33"/>
    </row>
    <row r="6999" spans="1:31" x14ac:dyDescent="0.2">
      <c r="A6999" s="90">
        <f t="shared" si="2138"/>
        <v>47024</v>
      </c>
      <c r="B6999" s="2">
        <f t="shared" si="2133"/>
        <v>0</v>
      </c>
      <c r="C6999" s="2">
        <f t="shared" si="2131"/>
        <v>123230.49876733983</v>
      </c>
      <c r="D6999" s="47">
        <f t="shared" si="2139"/>
        <v>47007</v>
      </c>
      <c r="E6999" s="3">
        <f t="shared" si="2129"/>
        <v>-1</v>
      </c>
      <c r="F6999" s="4">
        <f t="shared" si="2146"/>
        <v>18</v>
      </c>
      <c r="G6999" s="4">
        <f t="shared" si="2144"/>
        <v>30</v>
      </c>
      <c r="H6999" s="2">
        <f t="shared" si="2140"/>
        <v>0</v>
      </c>
      <c r="I6999" s="2">
        <f t="shared" si="2141"/>
        <v>0</v>
      </c>
      <c r="J6999" s="2">
        <f t="shared" si="2134"/>
        <v>0</v>
      </c>
      <c r="K6999" s="2">
        <f t="shared" si="2135"/>
        <v>0</v>
      </c>
      <c r="L6999" s="1">
        <f t="shared" si="2142"/>
        <v>0</v>
      </c>
      <c r="M6999" s="3">
        <f t="shared" si="2130"/>
        <v>0</v>
      </c>
      <c r="N6999" s="2">
        <f t="shared" si="2136"/>
        <v>0</v>
      </c>
      <c r="O6999" s="18">
        <f t="shared" si="2143"/>
        <v>0.14499999999999999</v>
      </c>
      <c r="P6999" s="8">
        <f t="shared" ref="P6999:P7062" si="2147">ROUND((1+O6999)^(30/360)^(F6999/G6999),9)</f>
        <v>1.0067932020000001</v>
      </c>
      <c r="Q6999" s="2">
        <f t="shared" si="2145"/>
        <v>0</v>
      </c>
      <c r="R6999" s="2">
        <f t="shared" si="2137"/>
        <v>0</v>
      </c>
      <c r="S6999" s="9" t="s">
        <v>56</v>
      </c>
      <c r="T6999" s="47">
        <f t="shared" si="2132"/>
        <v>47036</v>
      </c>
      <c r="AE6999" s="33"/>
    </row>
    <row r="7000" spans="1:31" x14ac:dyDescent="0.2">
      <c r="A7000" s="90">
        <f t="shared" si="2138"/>
        <v>47025</v>
      </c>
      <c r="B7000" s="2">
        <f t="shared" si="2133"/>
        <v>0</v>
      </c>
      <c r="C7000" s="2">
        <f t="shared" si="2131"/>
        <v>123230.49876733983</v>
      </c>
      <c r="D7000" s="47">
        <f t="shared" si="2139"/>
        <v>47007</v>
      </c>
      <c r="E7000" s="3">
        <f t="shared" si="2129"/>
        <v>-1</v>
      </c>
      <c r="F7000" s="4">
        <f t="shared" si="2146"/>
        <v>19</v>
      </c>
      <c r="G7000" s="4">
        <f t="shared" si="2144"/>
        <v>30</v>
      </c>
      <c r="H7000" s="2">
        <f t="shared" si="2140"/>
        <v>0</v>
      </c>
      <c r="I7000" s="2">
        <f t="shared" si="2141"/>
        <v>0</v>
      </c>
      <c r="J7000" s="2">
        <f t="shared" si="2134"/>
        <v>0</v>
      </c>
      <c r="K7000" s="2">
        <f t="shared" si="2135"/>
        <v>0</v>
      </c>
      <c r="L7000" s="1">
        <f t="shared" si="2142"/>
        <v>0</v>
      </c>
      <c r="M7000" s="3">
        <f t="shared" si="2130"/>
        <v>0</v>
      </c>
      <c r="N7000" s="2">
        <f t="shared" si="2136"/>
        <v>0</v>
      </c>
      <c r="O7000" s="18">
        <f t="shared" si="2143"/>
        <v>0.14499999999999999</v>
      </c>
      <c r="P7000" s="8">
        <f t="shared" si="2147"/>
        <v>1.007171952</v>
      </c>
      <c r="Q7000" s="2">
        <f t="shared" si="2145"/>
        <v>0</v>
      </c>
      <c r="R7000" s="2">
        <f t="shared" si="2137"/>
        <v>0</v>
      </c>
      <c r="S7000" s="9" t="s">
        <v>56</v>
      </c>
      <c r="T7000" s="47">
        <f t="shared" si="2132"/>
        <v>47036</v>
      </c>
      <c r="AE7000" s="33"/>
    </row>
    <row r="7001" spans="1:31" x14ac:dyDescent="0.2">
      <c r="A7001" s="90">
        <f t="shared" si="2138"/>
        <v>47026</v>
      </c>
      <c r="B7001" s="2">
        <f t="shared" si="2133"/>
        <v>0</v>
      </c>
      <c r="C7001" s="2">
        <f t="shared" si="2131"/>
        <v>123230.49876733983</v>
      </c>
      <c r="D7001" s="47">
        <f t="shared" si="2139"/>
        <v>47007</v>
      </c>
      <c r="E7001" s="3">
        <f t="shared" si="2129"/>
        <v>-1</v>
      </c>
      <c r="F7001" s="4">
        <f t="shared" si="2146"/>
        <v>20</v>
      </c>
      <c r="G7001" s="4">
        <f t="shared" si="2144"/>
        <v>30</v>
      </c>
      <c r="H7001" s="2">
        <f t="shared" si="2140"/>
        <v>0</v>
      </c>
      <c r="I7001" s="2">
        <f t="shared" si="2141"/>
        <v>0</v>
      </c>
      <c r="J7001" s="2">
        <f t="shared" si="2134"/>
        <v>0</v>
      </c>
      <c r="K7001" s="2">
        <f t="shared" si="2135"/>
        <v>0</v>
      </c>
      <c r="L7001" s="1">
        <f t="shared" si="2142"/>
        <v>0</v>
      </c>
      <c r="M7001" s="3">
        <f t="shared" si="2130"/>
        <v>0</v>
      </c>
      <c r="N7001" s="2">
        <f t="shared" si="2136"/>
        <v>0</v>
      </c>
      <c r="O7001" s="18">
        <f t="shared" si="2143"/>
        <v>0.14499999999999999</v>
      </c>
      <c r="P7001" s="8">
        <f t="shared" si="2147"/>
        <v>1.0075508449999999</v>
      </c>
      <c r="Q7001" s="2">
        <f t="shared" si="2145"/>
        <v>0</v>
      </c>
      <c r="R7001" s="2">
        <f t="shared" si="2137"/>
        <v>0</v>
      </c>
      <c r="S7001" s="9" t="s">
        <v>56</v>
      </c>
      <c r="T7001" s="47">
        <f t="shared" si="2132"/>
        <v>47036</v>
      </c>
      <c r="AE7001" s="33"/>
    </row>
    <row r="7002" spans="1:31" x14ac:dyDescent="0.2">
      <c r="A7002" s="90">
        <f t="shared" si="2138"/>
        <v>47027</v>
      </c>
      <c r="B7002" s="2">
        <f t="shared" si="2133"/>
        <v>0</v>
      </c>
      <c r="C7002" s="2">
        <f t="shared" si="2131"/>
        <v>123230.49876733983</v>
      </c>
      <c r="D7002" s="47">
        <f t="shared" si="2139"/>
        <v>47007</v>
      </c>
      <c r="E7002" s="3">
        <f t="shared" si="2129"/>
        <v>-1</v>
      </c>
      <c r="F7002" s="4">
        <f t="shared" si="2146"/>
        <v>21</v>
      </c>
      <c r="G7002" s="4">
        <f t="shared" si="2144"/>
        <v>30</v>
      </c>
      <c r="H7002" s="2">
        <f t="shared" si="2140"/>
        <v>0</v>
      </c>
      <c r="I7002" s="2">
        <f t="shared" si="2141"/>
        <v>0</v>
      </c>
      <c r="J7002" s="2">
        <f t="shared" si="2134"/>
        <v>0</v>
      </c>
      <c r="K7002" s="2">
        <f t="shared" si="2135"/>
        <v>0</v>
      </c>
      <c r="L7002" s="1">
        <f t="shared" si="2142"/>
        <v>0</v>
      </c>
      <c r="M7002" s="3">
        <f t="shared" si="2130"/>
        <v>0</v>
      </c>
      <c r="N7002" s="2">
        <f t="shared" si="2136"/>
        <v>0</v>
      </c>
      <c r="O7002" s="18">
        <f t="shared" si="2143"/>
        <v>0.14499999999999999</v>
      </c>
      <c r="P7002" s="8">
        <f t="shared" si="2147"/>
        <v>1.0079298800000001</v>
      </c>
      <c r="Q7002" s="2">
        <f t="shared" si="2145"/>
        <v>0</v>
      </c>
      <c r="R7002" s="2">
        <f t="shared" si="2137"/>
        <v>0</v>
      </c>
      <c r="S7002" s="9" t="s">
        <v>56</v>
      </c>
      <c r="T7002" s="47">
        <f t="shared" si="2132"/>
        <v>47036</v>
      </c>
      <c r="AE7002" s="33"/>
    </row>
    <row r="7003" spans="1:31" x14ac:dyDescent="0.2">
      <c r="A7003" s="90">
        <f t="shared" si="2138"/>
        <v>47028</v>
      </c>
      <c r="B7003" s="2">
        <f t="shared" si="2133"/>
        <v>0</v>
      </c>
      <c r="C7003" s="2">
        <f t="shared" si="2131"/>
        <v>123230.49876733983</v>
      </c>
      <c r="D7003" s="47">
        <f t="shared" si="2139"/>
        <v>47007</v>
      </c>
      <c r="E7003" s="3">
        <f t="shared" si="2129"/>
        <v>-1</v>
      </c>
      <c r="F7003" s="4">
        <f t="shared" si="2146"/>
        <v>22</v>
      </c>
      <c r="G7003" s="4">
        <f t="shared" si="2144"/>
        <v>30</v>
      </c>
      <c r="H7003" s="2">
        <f t="shared" si="2140"/>
        <v>0</v>
      </c>
      <c r="I7003" s="2">
        <f t="shared" si="2141"/>
        <v>0</v>
      </c>
      <c r="J7003" s="2">
        <f t="shared" si="2134"/>
        <v>0</v>
      </c>
      <c r="K7003" s="2">
        <f t="shared" si="2135"/>
        <v>0</v>
      </c>
      <c r="L7003" s="1">
        <f t="shared" si="2142"/>
        <v>0</v>
      </c>
      <c r="M7003" s="3">
        <f t="shared" si="2130"/>
        <v>0</v>
      </c>
      <c r="N7003" s="2">
        <f t="shared" si="2136"/>
        <v>0</v>
      </c>
      <c r="O7003" s="18">
        <f t="shared" si="2143"/>
        <v>0.14499999999999999</v>
      </c>
      <c r="P7003" s="8">
        <f t="shared" si="2147"/>
        <v>1.008309058</v>
      </c>
      <c r="Q7003" s="2">
        <f t="shared" si="2145"/>
        <v>0</v>
      </c>
      <c r="R7003" s="2">
        <f t="shared" si="2137"/>
        <v>0</v>
      </c>
      <c r="S7003" s="9" t="s">
        <v>56</v>
      </c>
      <c r="T7003" s="47">
        <f t="shared" si="2132"/>
        <v>47036</v>
      </c>
      <c r="AE7003" s="33"/>
    </row>
    <row r="7004" spans="1:31" x14ac:dyDescent="0.2">
      <c r="A7004" s="90">
        <f t="shared" si="2138"/>
        <v>47029</v>
      </c>
      <c r="B7004" s="2">
        <f t="shared" si="2133"/>
        <v>0</v>
      </c>
      <c r="C7004" s="2">
        <f t="shared" si="2131"/>
        <v>123230.49876733983</v>
      </c>
      <c r="D7004" s="47">
        <f t="shared" si="2139"/>
        <v>47007</v>
      </c>
      <c r="E7004" s="3">
        <f t="shared" si="2129"/>
        <v>-1</v>
      </c>
      <c r="F7004" s="4">
        <f t="shared" si="2146"/>
        <v>23</v>
      </c>
      <c r="G7004" s="4">
        <f t="shared" si="2144"/>
        <v>30</v>
      </c>
      <c r="H7004" s="2">
        <f t="shared" si="2140"/>
        <v>0</v>
      </c>
      <c r="I7004" s="2">
        <f t="shared" si="2141"/>
        <v>0</v>
      </c>
      <c r="J7004" s="2">
        <f t="shared" si="2134"/>
        <v>0</v>
      </c>
      <c r="K7004" s="2">
        <f t="shared" si="2135"/>
        <v>0</v>
      </c>
      <c r="L7004" s="1">
        <f t="shared" si="2142"/>
        <v>0</v>
      </c>
      <c r="M7004" s="3">
        <f t="shared" si="2130"/>
        <v>0</v>
      </c>
      <c r="N7004" s="2">
        <f t="shared" si="2136"/>
        <v>0</v>
      </c>
      <c r="O7004" s="18">
        <f t="shared" si="2143"/>
        <v>0.14499999999999999</v>
      </c>
      <c r="P7004" s="8">
        <f t="shared" si="2147"/>
        <v>1.0086883790000001</v>
      </c>
      <c r="Q7004" s="2">
        <f t="shared" si="2145"/>
        <v>0</v>
      </c>
      <c r="R7004" s="2">
        <f t="shared" si="2137"/>
        <v>0</v>
      </c>
      <c r="S7004" s="9" t="s">
        <v>56</v>
      </c>
      <c r="T7004" s="47">
        <f t="shared" si="2132"/>
        <v>47036</v>
      </c>
      <c r="AE7004" s="33"/>
    </row>
    <row r="7005" spans="1:31" x14ac:dyDescent="0.2">
      <c r="A7005" s="90">
        <f t="shared" si="2138"/>
        <v>47030</v>
      </c>
      <c r="B7005" s="2">
        <f t="shared" si="2133"/>
        <v>0</v>
      </c>
      <c r="C7005" s="2">
        <f t="shared" si="2131"/>
        <v>123230.49876733983</v>
      </c>
      <c r="D7005" s="47">
        <f t="shared" si="2139"/>
        <v>47007</v>
      </c>
      <c r="E7005" s="3">
        <f t="shared" si="2129"/>
        <v>-1</v>
      </c>
      <c r="F7005" s="4">
        <f t="shared" si="2146"/>
        <v>24</v>
      </c>
      <c r="G7005" s="4">
        <f t="shared" si="2144"/>
        <v>30</v>
      </c>
      <c r="H7005" s="2">
        <f t="shared" si="2140"/>
        <v>0</v>
      </c>
      <c r="I7005" s="2">
        <f t="shared" si="2141"/>
        <v>0</v>
      </c>
      <c r="J7005" s="2">
        <f t="shared" si="2134"/>
        <v>0</v>
      </c>
      <c r="K7005" s="2">
        <f t="shared" si="2135"/>
        <v>0</v>
      </c>
      <c r="L7005" s="1">
        <f t="shared" si="2142"/>
        <v>0</v>
      </c>
      <c r="M7005" s="3">
        <f t="shared" si="2130"/>
        <v>0</v>
      </c>
      <c r="N7005" s="2">
        <f t="shared" si="2136"/>
        <v>0</v>
      </c>
      <c r="O7005" s="18">
        <f t="shared" si="2143"/>
        <v>0.14499999999999999</v>
      </c>
      <c r="P7005" s="8">
        <f t="shared" si="2147"/>
        <v>1.0090678420000001</v>
      </c>
      <c r="Q7005" s="2">
        <f t="shared" si="2145"/>
        <v>0</v>
      </c>
      <c r="R7005" s="2">
        <f t="shared" si="2137"/>
        <v>0</v>
      </c>
      <c r="S7005" s="9" t="s">
        <v>56</v>
      </c>
      <c r="T7005" s="47">
        <f t="shared" si="2132"/>
        <v>47036</v>
      </c>
      <c r="AE7005" s="33"/>
    </row>
    <row r="7006" spans="1:31" x14ac:dyDescent="0.2">
      <c r="A7006" s="90">
        <f t="shared" si="2138"/>
        <v>47031</v>
      </c>
      <c r="B7006" s="2">
        <f t="shared" si="2133"/>
        <v>0</v>
      </c>
      <c r="C7006" s="2">
        <f t="shared" si="2131"/>
        <v>123230.49876733983</v>
      </c>
      <c r="D7006" s="47">
        <f t="shared" si="2139"/>
        <v>47007</v>
      </c>
      <c r="E7006" s="3">
        <f t="shared" si="2129"/>
        <v>-1</v>
      </c>
      <c r="F7006" s="4">
        <f t="shared" si="2146"/>
        <v>25</v>
      </c>
      <c r="G7006" s="4">
        <f t="shared" si="2144"/>
        <v>30</v>
      </c>
      <c r="H7006" s="2">
        <f t="shared" si="2140"/>
        <v>0</v>
      </c>
      <c r="I7006" s="2">
        <f t="shared" si="2141"/>
        <v>0</v>
      </c>
      <c r="J7006" s="2">
        <f t="shared" si="2134"/>
        <v>0</v>
      </c>
      <c r="K7006" s="2">
        <f t="shared" si="2135"/>
        <v>0</v>
      </c>
      <c r="L7006" s="1">
        <f t="shared" si="2142"/>
        <v>0</v>
      </c>
      <c r="M7006" s="3">
        <f t="shared" si="2130"/>
        <v>0</v>
      </c>
      <c r="N7006" s="2">
        <f t="shared" si="2136"/>
        <v>0</v>
      </c>
      <c r="O7006" s="18">
        <f t="shared" si="2143"/>
        <v>0.14499999999999999</v>
      </c>
      <c r="P7006" s="8">
        <f t="shared" si="2147"/>
        <v>1.009447448</v>
      </c>
      <c r="Q7006" s="2">
        <f t="shared" si="2145"/>
        <v>0</v>
      </c>
      <c r="R7006" s="2">
        <f t="shared" si="2137"/>
        <v>0</v>
      </c>
      <c r="S7006" s="9" t="s">
        <v>56</v>
      </c>
      <c r="T7006" s="47">
        <f t="shared" si="2132"/>
        <v>47036</v>
      </c>
      <c r="AE7006" s="33"/>
    </row>
    <row r="7007" spans="1:31" x14ac:dyDescent="0.2">
      <c r="A7007" s="90">
        <f t="shared" si="2138"/>
        <v>47032</v>
      </c>
      <c r="B7007" s="2">
        <f t="shared" si="2133"/>
        <v>0</v>
      </c>
      <c r="C7007" s="2">
        <f t="shared" si="2131"/>
        <v>123230.49876733983</v>
      </c>
      <c r="D7007" s="47">
        <f t="shared" si="2139"/>
        <v>47007</v>
      </c>
      <c r="E7007" s="3">
        <f t="shared" si="2129"/>
        <v>-1</v>
      </c>
      <c r="F7007" s="4">
        <f t="shared" si="2146"/>
        <v>26</v>
      </c>
      <c r="G7007" s="4">
        <f t="shared" si="2144"/>
        <v>30</v>
      </c>
      <c r="H7007" s="2">
        <f t="shared" si="2140"/>
        <v>0</v>
      </c>
      <c r="I7007" s="2">
        <f t="shared" si="2141"/>
        <v>0</v>
      </c>
      <c r="J7007" s="2">
        <f t="shared" si="2134"/>
        <v>0</v>
      </c>
      <c r="K7007" s="2">
        <f t="shared" si="2135"/>
        <v>0</v>
      </c>
      <c r="L7007" s="1">
        <f t="shared" si="2142"/>
        <v>0</v>
      </c>
      <c r="M7007" s="3">
        <f t="shared" si="2130"/>
        <v>0</v>
      </c>
      <c r="N7007" s="2">
        <f t="shared" si="2136"/>
        <v>0</v>
      </c>
      <c r="O7007" s="18">
        <f t="shared" si="2143"/>
        <v>0.14499999999999999</v>
      </c>
      <c r="P7007" s="8">
        <f t="shared" si="2147"/>
        <v>1.0098271969999999</v>
      </c>
      <c r="Q7007" s="2">
        <f t="shared" si="2145"/>
        <v>0</v>
      </c>
      <c r="R7007" s="2">
        <f t="shared" si="2137"/>
        <v>0</v>
      </c>
      <c r="S7007" s="9" t="s">
        <v>56</v>
      </c>
      <c r="T7007" s="47">
        <f t="shared" si="2132"/>
        <v>47036</v>
      </c>
      <c r="AE7007" s="33"/>
    </row>
    <row r="7008" spans="1:31" x14ac:dyDescent="0.2">
      <c r="A7008" s="90">
        <f t="shared" si="2138"/>
        <v>47033</v>
      </c>
      <c r="B7008" s="2">
        <f t="shared" si="2133"/>
        <v>0</v>
      </c>
      <c r="C7008" s="2">
        <f t="shared" si="2131"/>
        <v>123230.49876733983</v>
      </c>
      <c r="D7008" s="47">
        <f t="shared" si="2139"/>
        <v>47007</v>
      </c>
      <c r="E7008" s="3">
        <f t="shared" si="2129"/>
        <v>-1</v>
      </c>
      <c r="F7008" s="4">
        <f t="shared" si="2146"/>
        <v>27</v>
      </c>
      <c r="G7008" s="4">
        <f t="shared" si="2144"/>
        <v>30</v>
      </c>
      <c r="H7008" s="2">
        <f t="shared" si="2140"/>
        <v>0</v>
      </c>
      <c r="I7008" s="2">
        <f t="shared" si="2141"/>
        <v>0</v>
      </c>
      <c r="J7008" s="2">
        <f t="shared" si="2134"/>
        <v>0</v>
      </c>
      <c r="K7008" s="2">
        <f t="shared" si="2135"/>
        <v>0</v>
      </c>
      <c r="L7008" s="1">
        <f t="shared" si="2142"/>
        <v>0</v>
      </c>
      <c r="M7008" s="3">
        <f t="shared" si="2130"/>
        <v>0</v>
      </c>
      <c r="N7008" s="2">
        <f t="shared" si="2136"/>
        <v>0</v>
      </c>
      <c r="O7008" s="18">
        <f t="shared" si="2143"/>
        <v>0.14499999999999999</v>
      </c>
      <c r="P7008" s="8">
        <f t="shared" si="2147"/>
        <v>1.010207088</v>
      </c>
      <c r="Q7008" s="2">
        <f t="shared" si="2145"/>
        <v>0</v>
      </c>
      <c r="R7008" s="2">
        <f t="shared" si="2137"/>
        <v>0</v>
      </c>
      <c r="S7008" s="9" t="s">
        <v>56</v>
      </c>
      <c r="T7008" s="47">
        <f t="shared" si="2132"/>
        <v>47036</v>
      </c>
      <c r="AE7008" s="33"/>
    </row>
    <row r="7009" spans="1:31" x14ac:dyDescent="0.2">
      <c r="A7009" s="90">
        <f t="shared" si="2138"/>
        <v>47034</v>
      </c>
      <c r="B7009" s="2">
        <f t="shared" si="2133"/>
        <v>0</v>
      </c>
      <c r="C7009" s="2">
        <f t="shared" si="2131"/>
        <v>123230.49876733983</v>
      </c>
      <c r="D7009" s="47">
        <f t="shared" si="2139"/>
        <v>47007</v>
      </c>
      <c r="E7009" s="3">
        <f t="shared" si="2129"/>
        <v>-1</v>
      </c>
      <c r="F7009" s="4">
        <f t="shared" si="2146"/>
        <v>28</v>
      </c>
      <c r="G7009" s="4">
        <f t="shared" si="2144"/>
        <v>30</v>
      </c>
      <c r="H7009" s="2">
        <f t="shared" si="2140"/>
        <v>0</v>
      </c>
      <c r="I7009" s="2">
        <f t="shared" si="2141"/>
        <v>0</v>
      </c>
      <c r="J7009" s="2">
        <f t="shared" si="2134"/>
        <v>0</v>
      </c>
      <c r="K7009" s="2">
        <f t="shared" si="2135"/>
        <v>0</v>
      </c>
      <c r="L7009" s="1">
        <f t="shared" si="2142"/>
        <v>0</v>
      </c>
      <c r="M7009" s="3">
        <f t="shared" si="2130"/>
        <v>0</v>
      </c>
      <c r="N7009" s="2">
        <f t="shared" si="2136"/>
        <v>0</v>
      </c>
      <c r="O7009" s="18">
        <f t="shared" si="2143"/>
        <v>0.14499999999999999</v>
      </c>
      <c r="P7009" s="8">
        <f t="shared" si="2147"/>
        <v>1.0105871230000001</v>
      </c>
      <c r="Q7009" s="2">
        <f t="shared" si="2145"/>
        <v>0</v>
      </c>
      <c r="R7009" s="2">
        <f t="shared" si="2137"/>
        <v>0</v>
      </c>
      <c r="S7009" s="9" t="s">
        <v>56</v>
      </c>
      <c r="T7009" s="47">
        <f t="shared" si="2132"/>
        <v>47036</v>
      </c>
      <c r="AE7009" s="33"/>
    </row>
    <row r="7010" spans="1:31" x14ac:dyDescent="0.2">
      <c r="A7010" s="90">
        <f t="shared" si="2138"/>
        <v>47035</v>
      </c>
      <c r="B7010" s="2">
        <f t="shared" si="2133"/>
        <v>0</v>
      </c>
      <c r="C7010" s="2">
        <f t="shared" si="2131"/>
        <v>123230.49876733983</v>
      </c>
      <c r="D7010" s="47">
        <f t="shared" si="2139"/>
        <v>47007</v>
      </c>
      <c r="E7010" s="3">
        <f t="shared" si="2129"/>
        <v>-1</v>
      </c>
      <c r="F7010" s="4">
        <f t="shared" si="2146"/>
        <v>29</v>
      </c>
      <c r="G7010" s="4">
        <f t="shared" si="2144"/>
        <v>30</v>
      </c>
      <c r="H7010" s="2">
        <f t="shared" si="2140"/>
        <v>0</v>
      </c>
      <c r="I7010" s="2">
        <f t="shared" si="2141"/>
        <v>0</v>
      </c>
      <c r="J7010" s="2">
        <f t="shared" si="2134"/>
        <v>0</v>
      </c>
      <c r="K7010" s="2">
        <f t="shared" si="2135"/>
        <v>0</v>
      </c>
      <c r="L7010" s="1">
        <f t="shared" si="2142"/>
        <v>0</v>
      </c>
      <c r="M7010" s="3">
        <f t="shared" si="2130"/>
        <v>0</v>
      </c>
      <c r="N7010" s="2">
        <f t="shared" si="2136"/>
        <v>0</v>
      </c>
      <c r="O7010" s="18">
        <f t="shared" si="2143"/>
        <v>0.14499999999999999</v>
      </c>
      <c r="P7010" s="8">
        <f t="shared" si="2147"/>
        <v>1.0109672999999999</v>
      </c>
      <c r="Q7010" s="2">
        <f t="shared" si="2145"/>
        <v>0</v>
      </c>
      <c r="R7010" s="2">
        <f t="shared" si="2137"/>
        <v>0</v>
      </c>
      <c r="S7010" s="9" t="s">
        <v>56</v>
      </c>
      <c r="T7010" s="47">
        <f t="shared" si="2132"/>
        <v>47036</v>
      </c>
      <c r="AE7010" s="33"/>
    </row>
    <row r="7011" spans="1:31" x14ac:dyDescent="0.2">
      <c r="A7011" s="90">
        <f t="shared" si="2138"/>
        <v>47036</v>
      </c>
      <c r="B7011" s="2">
        <f t="shared" si="2133"/>
        <v>0</v>
      </c>
      <c r="C7011" s="2">
        <f t="shared" si="2131"/>
        <v>123230.49876733983</v>
      </c>
      <c r="D7011" s="47">
        <f t="shared" si="2139"/>
        <v>47007</v>
      </c>
      <c r="E7011" s="3">
        <f t="shared" si="2129"/>
        <v>-1</v>
      </c>
      <c r="F7011" s="4">
        <f t="shared" si="2146"/>
        <v>30</v>
      </c>
      <c r="G7011" s="4">
        <f t="shared" si="2144"/>
        <v>30</v>
      </c>
      <c r="H7011" s="2">
        <f t="shared" si="2140"/>
        <v>0</v>
      </c>
      <c r="I7011" s="2">
        <f t="shared" si="2141"/>
        <v>0</v>
      </c>
      <c r="J7011" s="2">
        <f t="shared" si="2134"/>
        <v>0</v>
      </c>
      <c r="K7011" s="2">
        <f t="shared" si="2135"/>
        <v>0</v>
      </c>
      <c r="L7011" s="1">
        <f t="shared" si="2142"/>
        <v>230</v>
      </c>
      <c r="M7011" s="3">
        <f t="shared" si="2130"/>
        <v>2.8185999999999999E-2</v>
      </c>
      <c r="N7011" s="2">
        <f t="shared" si="2136"/>
        <v>0</v>
      </c>
      <c r="O7011" s="18">
        <f t="shared" si="2143"/>
        <v>0.14499999999999999</v>
      </c>
      <c r="P7011" s="8">
        <f t="shared" si="2147"/>
        <v>1.0113476210000001</v>
      </c>
      <c r="Q7011" s="2">
        <f t="shared" si="2145"/>
        <v>0</v>
      </c>
      <c r="R7011" s="2">
        <f t="shared" si="2137"/>
        <v>0</v>
      </c>
      <c r="S7011" s="9" t="s">
        <v>56</v>
      </c>
      <c r="T7011" s="47">
        <f t="shared" si="2132"/>
        <v>47036</v>
      </c>
      <c r="AE7011" s="33"/>
    </row>
    <row r="7012" spans="1:31" x14ac:dyDescent="0.2">
      <c r="A7012" s="90">
        <f t="shared" si="2138"/>
        <v>47037</v>
      </c>
      <c r="B7012" s="2">
        <f t="shared" si="2133"/>
        <v>0</v>
      </c>
      <c r="C7012" s="2">
        <f t="shared" si="2131"/>
        <v>119757.12392908982</v>
      </c>
      <c r="D7012" s="47">
        <f t="shared" si="2139"/>
        <v>47037</v>
      </c>
      <c r="E7012" s="3">
        <f t="shared" si="2129"/>
        <v>-1</v>
      </c>
      <c r="F7012" s="4">
        <f t="shared" si="2146"/>
        <v>1</v>
      </c>
      <c r="G7012" s="4">
        <f t="shared" si="2144"/>
        <v>31</v>
      </c>
      <c r="H7012" s="2">
        <f t="shared" si="2140"/>
        <v>0</v>
      </c>
      <c r="I7012" s="2">
        <f t="shared" si="2141"/>
        <v>0</v>
      </c>
      <c r="J7012" s="2">
        <f t="shared" si="2134"/>
        <v>0</v>
      </c>
      <c r="K7012" s="2">
        <f t="shared" si="2135"/>
        <v>0</v>
      </c>
      <c r="L7012" s="1">
        <f t="shared" si="2142"/>
        <v>0</v>
      </c>
      <c r="M7012" s="3">
        <f t="shared" si="2130"/>
        <v>0</v>
      </c>
      <c r="N7012" s="2">
        <f t="shared" si="2136"/>
        <v>0</v>
      </c>
      <c r="O7012" s="18">
        <f t="shared" si="2143"/>
        <v>0.14499999999999999</v>
      </c>
      <c r="P7012" s="8">
        <f t="shared" si="2147"/>
        <v>1.0003640570000001</v>
      </c>
      <c r="Q7012" s="2">
        <f t="shared" si="2145"/>
        <v>0</v>
      </c>
      <c r="R7012" s="2">
        <f t="shared" si="2137"/>
        <v>0</v>
      </c>
      <c r="S7012" s="9" t="s">
        <v>56</v>
      </c>
      <c r="T7012" s="47">
        <f t="shared" si="2132"/>
        <v>47067</v>
      </c>
      <c r="AE7012" s="33"/>
    </row>
    <row r="7013" spans="1:31" x14ac:dyDescent="0.2">
      <c r="A7013" s="90">
        <f t="shared" si="2138"/>
        <v>47038</v>
      </c>
      <c r="B7013" s="2">
        <f t="shared" si="2133"/>
        <v>0</v>
      </c>
      <c r="C7013" s="2">
        <f t="shared" si="2131"/>
        <v>119757.12392908982</v>
      </c>
      <c r="D7013" s="47">
        <f t="shared" si="2139"/>
        <v>47037</v>
      </c>
      <c r="E7013" s="3">
        <f t="shared" si="2129"/>
        <v>-1</v>
      </c>
      <c r="F7013" s="4">
        <f t="shared" si="2146"/>
        <v>2</v>
      </c>
      <c r="G7013" s="4">
        <f t="shared" si="2144"/>
        <v>31</v>
      </c>
      <c r="H7013" s="2">
        <f t="shared" si="2140"/>
        <v>0</v>
      </c>
      <c r="I7013" s="2">
        <f t="shared" si="2141"/>
        <v>0</v>
      </c>
      <c r="J7013" s="2">
        <f t="shared" si="2134"/>
        <v>0</v>
      </c>
      <c r="K7013" s="2">
        <f t="shared" si="2135"/>
        <v>0</v>
      </c>
      <c r="L7013" s="1">
        <f t="shared" si="2142"/>
        <v>0</v>
      </c>
      <c r="M7013" s="3">
        <f t="shared" si="2130"/>
        <v>0</v>
      </c>
      <c r="N7013" s="2">
        <f t="shared" si="2136"/>
        <v>0</v>
      </c>
      <c r="O7013" s="18">
        <f t="shared" si="2143"/>
        <v>0.14499999999999999</v>
      </c>
      <c r="P7013" s="8">
        <f t="shared" si="2147"/>
        <v>1.0007282470000001</v>
      </c>
      <c r="Q7013" s="2">
        <f t="shared" si="2145"/>
        <v>0</v>
      </c>
      <c r="R7013" s="2">
        <f t="shared" si="2137"/>
        <v>0</v>
      </c>
      <c r="S7013" s="9" t="s">
        <v>56</v>
      </c>
      <c r="T7013" s="47">
        <f t="shared" si="2132"/>
        <v>47067</v>
      </c>
      <c r="AE7013" s="33"/>
    </row>
    <row r="7014" spans="1:31" x14ac:dyDescent="0.2">
      <c r="A7014" s="90">
        <f t="shared" si="2138"/>
        <v>47039</v>
      </c>
      <c r="B7014" s="2">
        <f t="shared" si="2133"/>
        <v>0</v>
      </c>
      <c r="C7014" s="2">
        <f t="shared" si="2131"/>
        <v>119757.12392908982</v>
      </c>
      <c r="D7014" s="47">
        <f t="shared" si="2139"/>
        <v>47037</v>
      </c>
      <c r="E7014" s="3">
        <f t="shared" si="2129"/>
        <v>-1</v>
      </c>
      <c r="F7014" s="4">
        <f t="shared" si="2146"/>
        <v>3</v>
      </c>
      <c r="G7014" s="4">
        <f t="shared" si="2144"/>
        <v>31</v>
      </c>
      <c r="H7014" s="2">
        <f t="shared" si="2140"/>
        <v>0</v>
      </c>
      <c r="I7014" s="2">
        <f t="shared" si="2141"/>
        <v>0</v>
      </c>
      <c r="J7014" s="2">
        <f t="shared" si="2134"/>
        <v>0</v>
      </c>
      <c r="K7014" s="2">
        <f t="shared" si="2135"/>
        <v>0</v>
      </c>
      <c r="L7014" s="1">
        <f t="shared" si="2142"/>
        <v>0</v>
      </c>
      <c r="M7014" s="3">
        <f t="shared" si="2130"/>
        <v>0</v>
      </c>
      <c r="N7014" s="2">
        <f t="shared" si="2136"/>
        <v>0</v>
      </c>
      <c r="O7014" s="18">
        <f t="shared" si="2143"/>
        <v>0.14499999999999999</v>
      </c>
      <c r="P7014" s="8">
        <f t="shared" si="2147"/>
        <v>1.0010925690000001</v>
      </c>
      <c r="Q7014" s="2">
        <f t="shared" si="2145"/>
        <v>0</v>
      </c>
      <c r="R7014" s="2">
        <f t="shared" si="2137"/>
        <v>0</v>
      </c>
      <c r="S7014" s="9" t="s">
        <v>56</v>
      </c>
      <c r="T7014" s="47">
        <f t="shared" si="2132"/>
        <v>47067</v>
      </c>
      <c r="AE7014" s="33"/>
    </row>
    <row r="7015" spans="1:31" x14ac:dyDescent="0.2">
      <c r="A7015" s="90">
        <f t="shared" si="2138"/>
        <v>47040</v>
      </c>
      <c r="B7015" s="2">
        <f t="shared" si="2133"/>
        <v>0</v>
      </c>
      <c r="C7015" s="2">
        <f t="shared" si="2131"/>
        <v>119757.12392908982</v>
      </c>
      <c r="D7015" s="47">
        <f t="shared" si="2139"/>
        <v>47037</v>
      </c>
      <c r="E7015" s="3">
        <f t="shared" si="2129"/>
        <v>-1</v>
      </c>
      <c r="F7015" s="4">
        <f t="shared" si="2146"/>
        <v>4</v>
      </c>
      <c r="G7015" s="4">
        <f t="shared" si="2144"/>
        <v>31</v>
      </c>
      <c r="H7015" s="2">
        <f t="shared" si="2140"/>
        <v>0</v>
      </c>
      <c r="I7015" s="2">
        <f t="shared" si="2141"/>
        <v>0</v>
      </c>
      <c r="J7015" s="2">
        <f t="shared" si="2134"/>
        <v>0</v>
      </c>
      <c r="K7015" s="2">
        <f t="shared" si="2135"/>
        <v>0</v>
      </c>
      <c r="L7015" s="1">
        <f t="shared" si="2142"/>
        <v>0</v>
      </c>
      <c r="M7015" s="3">
        <f t="shared" si="2130"/>
        <v>0</v>
      </c>
      <c r="N7015" s="2">
        <f t="shared" si="2136"/>
        <v>0</v>
      </c>
      <c r="O7015" s="18">
        <f t="shared" si="2143"/>
        <v>0.14499999999999999</v>
      </c>
      <c r="P7015" s="8">
        <f t="shared" si="2147"/>
        <v>1.001457024</v>
      </c>
      <c r="Q7015" s="2">
        <f t="shared" si="2145"/>
        <v>0</v>
      </c>
      <c r="R7015" s="2">
        <f t="shared" si="2137"/>
        <v>0</v>
      </c>
      <c r="S7015" s="9" t="s">
        <v>56</v>
      </c>
      <c r="T7015" s="47">
        <f t="shared" si="2132"/>
        <v>47067</v>
      </c>
      <c r="AE7015" s="33"/>
    </row>
    <row r="7016" spans="1:31" x14ac:dyDescent="0.2">
      <c r="A7016" s="90">
        <f t="shared" si="2138"/>
        <v>47041</v>
      </c>
      <c r="B7016" s="2">
        <f t="shared" si="2133"/>
        <v>0</v>
      </c>
      <c r="C7016" s="2">
        <f t="shared" si="2131"/>
        <v>119757.12392908982</v>
      </c>
      <c r="D7016" s="47">
        <f t="shared" si="2139"/>
        <v>47037</v>
      </c>
      <c r="E7016" s="3">
        <f t="shared" si="2129"/>
        <v>-1</v>
      </c>
      <c r="F7016" s="4">
        <f t="shared" si="2146"/>
        <v>5</v>
      </c>
      <c r="G7016" s="4">
        <f t="shared" si="2144"/>
        <v>31</v>
      </c>
      <c r="H7016" s="2">
        <f t="shared" si="2140"/>
        <v>0</v>
      </c>
      <c r="I7016" s="2">
        <f t="shared" si="2141"/>
        <v>0</v>
      </c>
      <c r="J7016" s="2">
        <f t="shared" si="2134"/>
        <v>0</v>
      </c>
      <c r="K7016" s="2">
        <f t="shared" si="2135"/>
        <v>0</v>
      </c>
      <c r="L7016" s="1">
        <f t="shared" si="2142"/>
        <v>0</v>
      </c>
      <c r="M7016" s="3">
        <f t="shared" si="2130"/>
        <v>0</v>
      </c>
      <c r="N7016" s="2">
        <f t="shared" si="2136"/>
        <v>0</v>
      </c>
      <c r="O7016" s="18">
        <f t="shared" si="2143"/>
        <v>0.14499999999999999</v>
      </c>
      <c r="P7016" s="8">
        <f t="shared" si="2147"/>
        <v>1.0018216120000001</v>
      </c>
      <c r="Q7016" s="2">
        <f t="shared" si="2145"/>
        <v>0</v>
      </c>
      <c r="R7016" s="2">
        <f t="shared" si="2137"/>
        <v>0</v>
      </c>
      <c r="S7016" s="9" t="s">
        <v>56</v>
      </c>
      <c r="T7016" s="47">
        <f t="shared" si="2132"/>
        <v>47067</v>
      </c>
      <c r="AE7016" s="33"/>
    </row>
    <row r="7017" spans="1:31" x14ac:dyDescent="0.2">
      <c r="A7017" s="90">
        <f t="shared" si="2138"/>
        <v>47042</v>
      </c>
      <c r="B7017" s="2">
        <f t="shared" si="2133"/>
        <v>0</v>
      </c>
      <c r="C7017" s="2">
        <f t="shared" si="2131"/>
        <v>119757.12392908982</v>
      </c>
      <c r="D7017" s="47">
        <f t="shared" si="2139"/>
        <v>47037</v>
      </c>
      <c r="E7017" s="3">
        <f t="shared" si="2129"/>
        <v>-1</v>
      </c>
      <c r="F7017" s="4">
        <f t="shared" si="2146"/>
        <v>6</v>
      </c>
      <c r="G7017" s="4">
        <f t="shared" si="2144"/>
        <v>31</v>
      </c>
      <c r="H7017" s="2">
        <f t="shared" si="2140"/>
        <v>0</v>
      </c>
      <c r="I7017" s="2">
        <f t="shared" si="2141"/>
        <v>0</v>
      </c>
      <c r="J7017" s="2">
        <f t="shared" si="2134"/>
        <v>0</v>
      </c>
      <c r="K7017" s="2">
        <f t="shared" si="2135"/>
        <v>0</v>
      </c>
      <c r="L7017" s="1">
        <f t="shared" si="2142"/>
        <v>0</v>
      </c>
      <c r="M7017" s="3">
        <f t="shared" si="2130"/>
        <v>0</v>
      </c>
      <c r="N7017" s="2">
        <f t="shared" si="2136"/>
        <v>0</v>
      </c>
      <c r="O7017" s="18">
        <f t="shared" si="2143"/>
        <v>0.14499999999999999</v>
      </c>
      <c r="P7017" s="8">
        <f t="shared" si="2147"/>
        <v>1.002186332</v>
      </c>
      <c r="Q7017" s="2">
        <f t="shared" si="2145"/>
        <v>0</v>
      </c>
      <c r="R7017" s="2">
        <f t="shared" si="2137"/>
        <v>0</v>
      </c>
      <c r="S7017" s="9" t="s">
        <v>56</v>
      </c>
      <c r="T7017" s="47">
        <f t="shared" si="2132"/>
        <v>47067</v>
      </c>
      <c r="AE7017" s="33"/>
    </row>
    <row r="7018" spans="1:31" x14ac:dyDescent="0.2">
      <c r="A7018" s="90">
        <f t="shared" si="2138"/>
        <v>47043</v>
      </c>
      <c r="B7018" s="2">
        <f t="shared" si="2133"/>
        <v>0</v>
      </c>
      <c r="C7018" s="2">
        <f t="shared" si="2131"/>
        <v>119757.12392908982</v>
      </c>
      <c r="D7018" s="47">
        <f t="shared" si="2139"/>
        <v>47037</v>
      </c>
      <c r="E7018" s="3">
        <f t="shared" si="2129"/>
        <v>-1</v>
      </c>
      <c r="F7018" s="4">
        <f t="shared" si="2146"/>
        <v>7</v>
      </c>
      <c r="G7018" s="4">
        <f t="shared" si="2144"/>
        <v>31</v>
      </c>
      <c r="H7018" s="2">
        <f t="shared" si="2140"/>
        <v>0</v>
      </c>
      <c r="I7018" s="2">
        <f t="shared" si="2141"/>
        <v>0</v>
      </c>
      <c r="J7018" s="2">
        <f t="shared" si="2134"/>
        <v>0</v>
      </c>
      <c r="K7018" s="2">
        <f t="shared" si="2135"/>
        <v>0</v>
      </c>
      <c r="L7018" s="1">
        <f t="shared" si="2142"/>
        <v>0</v>
      </c>
      <c r="M7018" s="3">
        <f t="shared" si="2130"/>
        <v>0</v>
      </c>
      <c r="N7018" s="2">
        <f t="shared" si="2136"/>
        <v>0</v>
      </c>
      <c r="O7018" s="18">
        <f t="shared" si="2143"/>
        <v>0.14499999999999999</v>
      </c>
      <c r="P7018" s="8">
        <f t="shared" si="2147"/>
        <v>1.002551185</v>
      </c>
      <c r="Q7018" s="2">
        <f t="shared" si="2145"/>
        <v>0</v>
      </c>
      <c r="R7018" s="2">
        <f t="shared" si="2137"/>
        <v>0</v>
      </c>
      <c r="S7018" s="9" t="s">
        <v>56</v>
      </c>
      <c r="T7018" s="47">
        <f t="shared" si="2132"/>
        <v>47067</v>
      </c>
      <c r="AE7018" s="33"/>
    </row>
    <row r="7019" spans="1:31" x14ac:dyDescent="0.2">
      <c r="A7019" s="90">
        <f t="shared" si="2138"/>
        <v>47044</v>
      </c>
      <c r="B7019" s="2">
        <f t="shared" si="2133"/>
        <v>0</v>
      </c>
      <c r="C7019" s="2">
        <f t="shared" si="2131"/>
        <v>119757.12392908982</v>
      </c>
      <c r="D7019" s="47">
        <f t="shared" si="2139"/>
        <v>47037</v>
      </c>
      <c r="E7019" s="3">
        <f t="shared" ref="E7019:E7082" si="2148">IF(DAY(A7018)=$E$2,VLOOKUP(A7018,$AF$10:$AG$315,2),E7018)</f>
        <v>-1</v>
      </c>
      <c r="F7019" s="4">
        <f t="shared" si="2146"/>
        <v>8</v>
      </c>
      <c r="G7019" s="4">
        <f t="shared" si="2144"/>
        <v>31</v>
      </c>
      <c r="H7019" s="2">
        <f t="shared" si="2140"/>
        <v>0</v>
      </c>
      <c r="I7019" s="2">
        <f t="shared" si="2141"/>
        <v>0</v>
      </c>
      <c r="J7019" s="2">
        <f t="shared" si="2134"/>
        <v>0</v>
      </c>
      <c r="K7019" s="2">
        <f t="shared" si="2135"/>
        <v>0</v>
      </c>
      <c r="L7019" s="1">
        <f t="shared" si="2142"/>
        <v>0</v>
      </c>
      <c r="M7019" s="3">
        <f t="shared" si="2130"/>
        <v>0</v>
      </c>
      <c r="N7019" s="2">
        <f t="shared" si="2136"/>
        <v>0</v>
      </c>
      <c r="O7019" s="18">
        <f t="shared" si="2143"/>
        <v>0.14499999999999999</v>
      </c>
      <c r="P7019" s="8">
        <f t="shared" si="2147"/>
        <v>1.0029161710000001</v>
      </c>
      <c r="Q7019" s="2">
        <f t="shared" si="2145"/>
        <v>0</v>
      </c>
      <c r="R7019" s="2">
        <f t="shared" si="2137"/>
        <v>0</v>
      </c>
      <c r="S7019" s="9" t="s">
        <v>56</v>
      </c>
      <c r="T7019" s="47">
        <f t="shared" si="2132"/>
        <v>47067</v>
      </c>
      <c r="AE7019" s="33"/>
    </row>
    <row r="7020" spans="1:31" x14ac:dyDescent="0.2">
      <c r="A7020" s="90">
        <f t="shared" si="2138"/>
        <v>47045</v>
      </c>
      <c r="B7020" s="2">
        <f t="shared" si="2133"/>
        <v>0</v>
      </c>
      <c r="C7020" s="2">
        <f t="shared" si="2131"/>
        <v>119757.12392908982</v>
      </c>
      <c r="D7020" s="47">
        <f t="shared" si="2139"/>
        <v>47037</v>
      </c>
      <c r="E7020" s="3">
        <f t="shared" si="2148"/>
        <v>-1</v>
      </c>
      <c r="F7020" s="4">
        <f t="shared" si="2146"/>
        <v>9</v>
      </c>
      <c r="G7020" s="4">
        <f t="shared" si="2144"/>
        <v>31</v>
      </c>
      <c r="H7020" s="2">
        <f t="shared" si="2140"/>
        <v>0</v>
      </c>
      <c r="I7020" s="2">
        <f t="shared" si="2141"/>
        <v>0</v>
      </c>
      <c r="J7020" s="2">
        <f t="shared" si="2134"/>
        <v>0</v>
      </c>
      <c r="K7020" s="2">
        <f t="shared" si="2135"/>
        <v>0</v>
      </c>
      <c r="L7020" s="1">
        <f t="shared" si="2142"/>
        <v>0</v>
      </c>
      <c r="M7020" s="3">
        <f t="shared" si="2130"/>
        <v>0</v>
      </c>
      <c r="N7020" s="2">
        <f t="shared" si="2136"/>
        <v>0</v>
      </c>
      <c r="O7020" s="18">
        <f t="shared" si="2143"/>
        <v>0.14499999999999999</v>
      </c>
      <c r="P7020" s="8">
        <f t="shared" si="2147"/>
        <v>1.0032812900000001</v>
      </c>
      <c r="Q7020" s="2">
        <f t="shared" si="2145"/>
        <v>0</v>
      </c>
      <c r="R7020" s="2">
        <f t="shared" si="2137"/>
        <v>0</v>
      </c>
      <c r="S7020" s="9" t="s">
        <v>56</v>
      </c>
      <c r="T7020" s="47">
        <f t="shared" si="2132"/>
        <v>47067</v>
      </c>
      <c r="AE7020" s="33"/>
    </row>
    <row r="7021" spans="1:31" x14ac:dyDescent="0.2">
      <c r="A7021" s="90">
        <f t="shared" si="2138"/>
        <v>47046</v>
      </c>
      <c r="B7021" s="2">
        <f t="shared" si="2133"/>
        <v>0</v>
      </c>
      <c r="C7021" s="2">
        <f t="shared" si="2131"/>
        <v>119757.12392908982</v>
      </c>
      <c r="D7021" s="47">
        <f t="shared" si="2139"/>
        <v>47037</v>
      </c>
      <c r="E7021" s="3">
        <f t="shared" si="2148"/>
        <v>-1</v>
      </c>
      <c r="F7021" s="4">
        <f t="shared" si="2146"/>
        <v>10</v>
      </c>
      <c r="G7021" s="4">
        <f t="shared" si="2144"/>
        <v>31</v>
      </c>
      <c r="H7021" s="2">
        <f t="shared" si="2140"/>
        <v>0</v>
      </c>
      <c r="I7021" s="2">
        <f t="shared" si="2141"/>
        <v>0</v>
      </c>
      <c r="J7021" s="2">
        <f t="shared" si="2134"/>
        <v>0</v>
      </c>
      <c r="K7021" s="2">
        <f t="shared" si="2135"/>
        <v>0</v>
      </c>
      <c r="L7021" s="1">
        <f t="shared" si="2142"/>
        <v>0</v>
      </c>
      <c r="M7021" s="3">
        <f t="shared" si="2130"/>
        <v>0</v>
      </c>
      <c r="N7021" s="2">
        <f t="shared" si="2136"/>
        <v>0</v>
      </c>
      <c r="O7021" s="18">
        <f t="shared" si="2143"/>
        <v>0.14499999999999999</v>
      </c>
      <c r="P7021" s="8">
        <f t="shared" si="2147"/>
        <v>1.003646542</v>
      </c>
      <c r="Q7021" s="2">
        <f t="shared" si="2145"/>
        <v>0</v>
      </c>
      <c r="R7021" s="2">
        <f t="shared" si="2137"/>
        <v>0</v>
      </c>
      <c r="S7021" s="9" t="s">
        <v>56</v>
      </c>
      <c r="T7021" s="47">
        <f t="shared" si="2132"/>
        <v>47067</v>
      </c>
      <c r="AE7021" s="33"/>
    </row>
    <row r="7022" spans="1:31" x14ac:dyDescent="0.2">
      <c r="A7022" s="90">
        <f t="shared" si="2138"/>
        <v>47047</v>
      </c>
      <c r="B7022" s="2">
        <f t="shared" si="2133"/>
        <v>0</v>
      </c>
      <c r="C7022" s="2">
        <f t="shared" si="2131"/>
        <v>119757.12392908982</v>
      </c>
      <c r="D7022" s="47">
        <f t="shared" si="2139"/>
        <v>47037</v>
      </c>
      <c r="E7022" s="3">
        <f t="shared" si="2148"/>
        <v>-1</v>
      </c>
      <c r="F7022" s="4">
        <f t="shared" si="2146"/>
        <v>11</v>
      </c>
      <c r="G7022" s="4">
        <f t="shared" si="2144"/>
        <v>31</v>
      </c>
      <c r="H7022" s="2">
        <f t="shared" si="2140"/>
        <v>0</v>
      </c>
      <c r="I7022" s="2">
        <f t="shared" si="2141"/>
        <v>0</v>
      </c>
      <c r="J7022" s="2">
        <f t="shared" si="2134"/>
        <v>0</v>
      </c>
      <c r="K7022" s="2">
        <f t="shared" si="2135"/>
        <v>0</v>
      </c>
      <c r="L7022" s="1">
        <f t="shared" si="2142"/>
        <v>0</v>
      </c>
      <c r="M7022" s="3">
        <f t="shared" si="2130"/>
        <v>0</v>
      </c>
      <c r="N7022" s="2">
        <f t="shared" si="2136"/>
        <v>0</v>
      </c>
      <c r="O7022" s="18">
        <f t="shared" si="2143"/>
        <v>0.14499999999999999</v>
      </c>
      <c r="P7022" s="8">
        <f t="shared" si="2147"/>
        <v>1.0040119270000001</v>
      </c>
      <c r="Q7022" s="2">
        <f t="shared" si="2145"/>
        <v>0</v>
      </c>
      <c r="R7022" s="2">
        <f t="shared" si="2137"/>
        <v>0</v>
      </c>
      <c r="S7022" s="9" t="s">
        <v>56</v>
      </c>
      <c r="T7022" s="47">
        <f t="shared" si="2132"/>
        <v>47067</v>
      </c>
      <c r="AE7022" s="33"/>
    </row>
    <row r="7023" spans="1:31" x14ac:dyDescent="0.2">
      <c r="A7023" s="90">
        <f t="shared" si="2138"/>
        <v>47048</v>
      </c>
      <c r="B7023" s="2">
        <f t="shared" si="2133"/>
        <v>0</v>
      </c>
      <c r="C7023" s="2">
        <f t="shared" si="2131"/>
        <v>119757.12392908982</v>
      </c>
      <c r="D7023" s="47">
        <f t="shared" si="2139"/>
        <v>47037</v>
      </c>
      <c r="E7023" s="3">
        <f t="shared" si="2148"/>
        <v>-1</v>
      </c>
      <c r="F7023" s="4">
        <f t="shared" si="2146"/>
        <v>12</v>
      </c>
      <c r="G7023" s="4">
        <f t="shared" si="2144"/>
        <v>31</v>
      </c>
      <c r="H7023" s="2">
        <f t="shared" si="2140"/>
        <v>0</v>
      </c>
      <c r="I7023" s="2">
        <f t="shared" si="2141"/>
        <v>0</v>
      </c>
      <c r="J7023" s="2">
        <f t="shared" si="2134"/>
        <v>0</v>
      </c>
      <c r="K7023" s="2">
        <f t="shared" si="2135"/>
        <v>0</v>
      </c>
      <c r="L7023" s="1">
        <f t="shared" si="2142"/>
        <v>0</v>
      </c>
      <c r="M7023" s="3">
        <f t="shared" si="2130"/>
        <v>0</v>
      </c>
      <c r="N7023" s="2">
        <f t="shared" si="2136"/>
        <v>0</v>
      </c>
      <c r="O7023" s="18">
        <f t="shared" si="2143"/>
        <v>0.14499999999999999</v>
      </c>
      <c r="P7023" s="8">
        <f t="shared" si="2147"/>
        <v>1.004377445</v>
      </c>
      <c r="Q7023" s="2">
        <f t="shared" si="2145"/>
        <v>0</v>
      </c>
      <c r="R7023" s="2">
        <f t="shared" si="2137"/>
        <v>0</v>
      </c>
      <c r="S7023" s="9" t="s">
        <v>56</v>
      </c>
      <c r="T7023" s="47">
        <f t="shared" si="2132"/>
        <v>47067</v>
      </c>
      <c r="AE7023" s="33"/>
    </row>
    <row r="7024" spans="1:31" x14ac:dyDescent="0.2">
      <c r="A7024" s="90">
        <f t="shared" si="2138"/>
        <v>47049</v>
      </c>
      <c r="B7024" s="2">
        <f t="shared" si="2133"/>
        <v>0</v>
      </c>
      <c r="C7024" s="2">
        <f t="shared" si="2131"/>
        <v>119757.12392908982</v>
      </c>
      <c r="D7024" s="47">
        <f t="shared" si="2139"/>
        <v>47037</v>
      </c>
      <c r="E7024" s="3">
        <f t="shared" si="2148"/>
        <v>-1</v>
      </c>
      <c r="F7024" s="4">
        <f t="shared" si="2146"/>
        <v>13</v>
      </c>
      <c r="G7024" s="4">
        <f t="shared" si="2144"/>
        <v>31</v>
      </c>
      <c r="H7024" s="2">
        <f t="shared" si="2140"/>
        <v>0</v>
      </c>
      <c r="I7024" s="2">
        <f t="shared" si="2141"/>
        <v>0</v>
      </c>
      <c r="J7024" s="2">
        <f t="shared" si="2134"/>
        <v>0</v>
      </c>
      <c r="K7024" s="2">
        <f t="shared" si="2135"/>
        <v>0</v>
      </c>
      <c r="L7024" s="1">
        <f t="shared" si="2142"/>
        <v>0</v>
      </c>
      <c r="M7024" s="3">
        <f t="shared" si="2130"/>
        <v>0</v>
      </c>
      <c r="N7024" s="2">
        <f t="shared" si="2136"/>
        <v>0</v>
      </c>
      <c r="O7024" s="18">
        <f t="shared" si="2143"/>
        <v>0.14499999999999999</v>
      </c>
      <c r="P7024" s="8">
        <f t="shared" si="2147"/>
        <v>1.0047430959999999</v>
      </c>
      <c r="Q7024" s="2">
        <f t="shared" si="2145"/>
        <v>0</v>
      </c>
      <c r="R7024" s="2">
        <f t="shared" si="2137"/>
        <v>0</v>
      </c>
      <c r="S7024" s="9" t="s">
        <v>56</v>
      </c>
      <c r="T7024" s="47">
        <f t="shared" si="2132"/>
        <v>47067</v>
      </c>
      <c r="AE7024" s="33"/>
    </row>
    <row r="7025" spans="1:31" x14ac:dyDescent="0.2">
      <c r="A7025" s="90">
        <f t="shared" si="2138"/>
        <v>47050</v>
      </c>
      <c r="B7025" s="2">
        <f t="shared" si="2133"/>
        <v>0</v>
      </c>
      <c r="C7025" s="2">
        <f t="shared" si="2131"/>
        <v>119757.12392908982</v>
      </c>
      <c r="D7025" s="47">
        <f t="shared" si="2139"/>
        <v>47037</v>
      </c>
      <c r="E7025" s="3">
        <f t="shared" si="2148"/>
        <v>-1</v>
      </c>
      <c r="F7025" s="4">
        <f t="shared" si="2146"/>
        <v>14</v>
      </c>
      <c r="G7025" s="4">
        <f t="shared" si="2144"/>
        <v>31</v>
      </c>
      <c r="H7025" s="2">
        <f t="shared" si="2140"/>
        <v>0</v>
      </c>
      <c r="I7025" s="2">
        <f t="shared" si="2141"/>
        <v>0</v>
      </c>
      <c r="J7025" s="2">
        <f t="shared" si="2134"/>
        <v>0</v>
      </c>
      <c r="K7025" s="2">
        <f t="shared" si="2135"/>
        <v>0</v>
      </c>
      <c r="L7025" s="1">
        <f t="shared" si="2142"/>
        <v>0</v>
      </c>
      <c r="M7025" s="3">
        <f t="shared" si="2130"/>
        <v>0</v>
      </c>
      <c r="N7025" s="2">
        <f t="shared" si="2136"/>
        <v>0</v>
      </c>
      <c r="O7025" s="18">
        <f t="shared" si="2143"/>
        <v>0.14499999999999999</v>
      </c>
      <c r="P7025" s="8">
        <f t="shared" si="2147"/>
        <v>1.005108879</v>
      </c>
      <c r="Q7025" s="2">
        <f t="shared" si="2145"/>
        <v>0</v>
      </c>
      <c r="R7025" s="2">
        <f t="shared" si="2137"/>
        <v>0</v>
      </c>
      <c r="S7025" s="9" t="s">
        <v>56</v>
      </c>
      <c r="T7025" s="47">
        <f t="shared" si="2132"/>
        <v>47067</v>
      </c>
      <c r="AE7025" s="33"/>
    </row>
    <row r="7026" spans="1:31" x14ac:dyDescent="0.2">
      <c r="A7026" s="90">
        <f t="shared" si="2138"/>
        <v>47051</v>
      </c>
      <c r="B7026" s="2">
        <f t="shared" si="2133"/>
        <v>0</v>
      </c>
      <c r="C7026" s="2">
        <f t="shared" si="2131"/>
        <v>119757.12392908982</v>
      </c>
      <c r="D7026" s="47">
        <f t="shared" si="2139"/>
        <v>47037</v>
      </c>
      <c r="E7026" s="3">
        <f t="shared" si="2148"/>
        <v>-1</v>
      </c>
      <c r="F7026" s="4">
        <f t="shared" si="2146"/>
        <v>15</v>
      </c>
      <c r="G7026" s="4">
        <f t="shared" si="2144"/>
        <v>31</v>
      </c>
      <c r="H7026" s="2">
        <f t="shared" si="2140"/>
        <v>0</v>
      </c>
      <c r="I7026" s="2">
        <f t="shared" si="2141"/>
        <v>0</v>
      </c>
      <c r="J7026" s="2">
        <f t="shared" si="2134"/>
        <v>0</v>
      </c>
      <c r="K7026" s="2">
        <f t="shared" si="2135"/>
        <v>0</v>
      </c>
      <c r="L7026" s="1">
        <f t="shared" si="2142"/>
        <v>0</v>
      </c>
      <c r="M7026" s="3">
        <f t="shared" si="2130"/>
        <v>0</v>
      </c>
      <c r="N7026" s="2">
        <f t="shared" si="2136"/>
        <v>0</v>
      </c>
      <c r="O7026" s="18">
        <f t="shared" si="2143"/>
        <v>0.14499999999999999</v>
      </c>
      <c r="P7026" s="8">
        <f t="shared" si="2147"/>
        <v>1.005474797</v>
      </c>
      <c r="Q7026" s="2">
        <f t="shared" si="2145"/>
        <v>0</v>
      </c>
      <c r="R7026" s="2">
        <f t="shared" si="2137"/>
        <v>0</v>
      </c>
      <c r="S7026" s="9" t="s">
        <v>56</v>
      </c>
      <c r="T7026" s="47">
        <f t="shared" si="2132"/>
        <v>47067</v>
      </c>
      <c r="AE7026" s="33"/>
    </row>
    <row r="7027" spans="1:31" x14ac:dyDescent="0.2">
      <c r="A7027" s="90">
        <f t="shared" si="2138"/>
        <v>47052</v>
      </c>
      <c r="B7027" s="2">
        <f t="shared" si="2133"/>
        <v>0</v>
      </c>
      <c r="C7027" s="2">
        <f t="shared" si="2131"/>
        <v>119757.12392908982</v>
      </c>
      <c r="D7027" s="47">
        <f t="shared" si="2139"/>
        <v>47037</v>
      </c>
      <c r="E7027" s="3">
        <f t="shared" si="2148"/>
        <v>-1</v>
      </c>
      <c r="F7027" s="4">
        <f t="shared" si="2146"/>
        <v>16</v>
      </c>
      <c r="G7027" s="4">
        <f t="shared" si="2144"/>
        <v>31</v>
      </c>
      <c r="H7027" s="2">
        <f t="shared" si="2140"/>
        <v>0</v>
      </c>
      <c r="I7027" s="2">
        <f t="shared" si="2141"/>
        <v>0</v>
      </c>
      <c r="J7027" s="2">
        <f t="shared" si="2134"/>
        <v>0</v>
      </c>
      <c r="K7027" s="2">
        <f t="shared" si="2135"/>
        <v>0</v>
      </c>
      <c r="L7027" s="1">
        <f t="shared" si="2142"/>
        <v>0</v>
      </c>
      <c r="M7027" s="3">
        <f t="shared" si="2130"/>
        <v>0</v>
      </c>
      <c r="N7027" s="2">
        <f t="shared" si="2136"/>
        <v>0</v>
      </c>
      <c r="O7027" s="18">
        <f t="shared" si="2143"/>
        <v>0.14499999999999999</v>
      </c>
      <c r="P7027" s="8">
        <f t="shared" si="2147"/>
        <v>1.005840847</v>
      </c>
      <c r="Q7027" s="2">
        <f t="shared" si="2145"/>
        <v>0</v>
      </c>
      <c r="R7027" s="2">
        <f t="shared" si="2137"/>
        <v>0</v>
      </c>
      <c r="S7027" s="9" t="s">
        <v>56</v>
      </c>
      <c r="T7027" s="47">
        <f t="shared" si="2132"/>
        <v>47067</v>
      </c>
      <c r="AE7027" s="33"/>
    </row>
    <row r="7028" spans="1:31" x14ac:dyDescent="0.2">
      <c r="A7028" s="90">
        <f t="shared" si="2138"/>
        <v>47053</v>
      </c>
      <c r="B7028" s="2">
        <f t="shared" si="2133"/>
        <v>0</v>
      </c>
      <c r="C7028" s="2">
        <f t="shared" si="2131"/>
        <v>119757.12392908982</v>
      </c>
      <c r="D7028" s="47">
        <f t="shared" si="2139"/>
        <v>47037</v>
      </c>
      <c r="E7028" s="3">
        <f t="shared" si="2148"/>
        <v>-1</v>
      </c>
      <c r="F7028" s="4">
        <f t="shared" si="2146"/>
        <v>17</v>
      </c>
      <c r="G7028" s="4">
        <f t="shared" si="2144"/>
        <v>31</v>
      </c>
      <c r="H7028" s="2">
        <f t="shared" si="2140"/>
        <v>0</v>
      </c>
      <c r="I7028" s="2">
        <f t="shared" si="2141"/>
        <v>0</v>
      </c>
      <c r="J7028" s="2">
        <f t="shared" si="2134"/>
        <v>0</v>
      </c>
      <c r="K7028" s="2">
        <f t="shared" si="2135"/>
        <v>0</v>
      </c>
      <c r="L7028" s="1">
        <f t="shared" si="2142"/>
        <v>0</v>
      </c>
      <c r="M7028" s="3">
        <f t="shared" si="2130"/>
        <v>0</v>
      </c>
      <c r="N7028" s="2">
        <f t="shared" si="2136"/>
        <v>0</v>
      </c>
      <c r="O7028" s="18">
        <f t="shared" si="2143"/>
        <v>0.14499999999999999</v>
      </c>
      <c r="P7028" s="8">
        <f t="shared" si="2147"/>
        <v>1.006207031</v>
      </c>
      <c r="Q7028" s="2">
        <f t="shared" si="2145"/>
        <v>0</v>
      </c>
      <c r="R7028" s="2">
        <f t="shared" si="2137"/>
        <v>0</v>
      </c>
      <c r="S7028" s="9" t="s">
        <v>56</v>
      </c>
      <c r="T7028" s="47">
        <f t="shared" si="2132"/>
        <v>47067</v>
      </c>
      <c r="AE7028" s="33"/>
    </row>
    <row r="7029" spans="1:31" x14ac:dyDescent="0.2">
      <c r="A7029" s="90">
        <f t="shared" si="2138"/>
        <v>47054</v>
      </c>
      <c r="B7029" s="2">
        <f t="shared" si="2133"/>
        <v>0</v>
      </c>
      <c r="C7029" s="2">
        <f t="shared" si="2131"/>
        <v>119757.12392908982</v>
      </c>
      <c r="D7029" s="47">
        <f t="shared" si="2139"/>
        <v>47037</v>
      </c>
      <c r="E7029" s="3">
        <f t="shared" si="2148"/>
        <v>-1</v>
      </c>
      <c r="F7029" s="4">
        <f t="shared" si="2146"/>
        <v>18</v>
      </c>
      <c r="G7029" s="4">
        <f t="shared" si="2144"/>
        <v>31</v>
      </c>
      <c r="H7029" s="2">
        <f t="shared" si="2140"/>
        <v>0</v>
      </c>
      <c r="I7029" s="2">
        <f t="shared" si="2141"/>
        <v>0</v>
      </c>
      <c r="J7029" s="2">
        <f t="shared" si="2134"/>
        <v>0</v>
      </c>
      <c r="K7029" s="2">
        <f t="shared" si="2135"/>
        <v>0</v>
      </c>
      <c r="L7029" s="1">
        <f t="shared" si="2142"/>
        <v>0</v>
      </c>
      <c r="M7029" s="3">
        <f t="shared" si="2130"/>
        <v>0</v>
      </c>
      <c r="N7029" s="2">
        <f t="shared" si="2136"/>
        <v>0</v>
      </c>
      <c r="O7029" s="18">
        <f t="shared" si="2143"/>
        <v>0.14499999999999999</v>
      </c>
      <c r="P7029" s="8">
        <f t="shared" si="2147"/>
        <v>1.0065733480000001</v>
      </c>
      <c r="Q7029" s="2">
        <f t="shared" si="2145"/>
        <v>0</v>
      </c>
      <c r="R7029" s="2">
        <f t="shared" si="2137"/>
        <v>0</v>
      </c>
      <c r="S7029" s="9" t="s">
        <v>56</v>
      </c>
      <c r="T7029" s="47">
        <f t="shared" si="2132"/>
        <v>47067</v>
      </c>
      <c r="AE7029" s="33"/>
    </row>
    <row r="7030" spans="1:31" x14ac:dyDescent="0.2">
      <c r="A7030" s="90">
        <f t="shared" si="2138"/>
        <v>47055</v>
      </c>
      <c r="B7030" s="2">
        <f t="shared" si="2133"/>
        <v>0</v>
      </c>
      <c r="C7030" s="2">
        <f t="shared" si="2131"/>
        <v>119757.12392908982</v>
      </c>
      <c r="D7030" s="47">
        <f t="shared" si="2139"/>
        <v>47037</v>
      </c>
      <c r="E7030" s="3">
        <f t="shared" si="2148"/>
        <v>-1</v>
      </c>
      <c r="F7030" s="4">
        <f t="shared" si="2146"/>
        <v>19</v>
      </c>
      <c r="G7030" s="4">
        <f t="shared" si="2144"/>
        <v>31</v>
      </c>
      <c r="H7030" s="2">
        <f t="shared" si="2140"/>
        <v>0</v>
      </c>
      <c r="I7030" s="2">
        <f t="shared" si="2141"/>
        <v>0</v>
      </c>
      <c r="J7030" s="2">
        <f t="shared" si="2134"/>
        <v>0</v>
      </c>
      <c r="K7030" s="2">
        <f t="shared" si="2135"/>
        <v>0</v>
      </c>
      <c r="L7030" s="1">
        <f t="shared" si="2142"/>
        <v>0</v>
      </c>
      <c r="M7030" s="3">
        <f t="shared" si="2130"/>
        <v>0</v>
      </c>
      <c r="N7030" s="2">
        <f t="shared" si="2136"/>
        <v>0</v>
      </c>
      <c r="O7030" s="18">
        <f t="shared" si="2143"/>
        <v>0.14499999999999999</v>
      </c>
      <c r="P7030" s="8">
        <f t="shared" si="2147"/>
        <v>1.0069397980000001</v>
      </c>
      <c r="Q7030" s="2">
        <f t="shared" si="2145"/>
        <v>0</v>
      </c>
      <c r="R7030" s="2">
        <f t="shared" si="2137"/>
        <v>0</v>
      </c>
      <c r="S7030" s="9" t="s">
        <v>56</v>
      </c>
      <c r="T7030" s="47">
        <f t="shared" si="2132"/>
        <v>47067</v>
      </c>
      <c r="AE7030" s="33"/>
    </row>
    <row r="7031" spans="1:31" x14ac:dyDescent="0.2">
      <c r="A7031" s="90">
        <f t="shared" si="2138"/>
        <v>47056</v>
      </c>
      <c r="B7031" s="2">
        <f t="shared" si="2133"/>
        <v>0</v>
      </c>
      <c r="C7031" s="2">
        <f t="shared" si="2131"/>
        <v>119757.12392908982</v>
      </c>
      <c r="D7031" s="47">
        <f t="shared" si="2139"/>
        <v>47037</v>
      </c>
      <c r="E7031" s="3">
        <f t="shared" si="2148"/>
        <v>-1</v>
      </c>
      <c r="F7031" s="4">
        <f t="shared" si="2146"/>
        <v>20</v>
      </c>
      <c r="G7031" s="4">
        <f t="shared" si="2144"/>
        <v>31</v>
      </c>
      <c r="H7031" s="2">
        <f t="shared" si="2140"/>
        <v>0</v>
      </c>
      <c r="I7031" s="2">
        <f t="shared" si="2141"/>
        <v>0</v>
      </c>
      <c r="J7031" s="2">
        <f t="shared" si="2134"/>
        <v>0</v>
      </c>
      <c r="K7031" s="2">
        <f t="shared" si="2135"/>
        <v>0</v>
      </c>
      <c r="L7031" s="1">
        <f t="shared" si="2142"/>
        <v>0</v>
      </c>
      <c r="M7031" s="3">
        <f t="shared" si="2130"/>
        <v>0</v>
      </c>
      <c r="N7031" s="2">
        <f t="shared" si="2136"/>
        <v>0</v>
      </c>
      <c r="O7031" s="18">
        <f t="shared" si="2143"/>
        <v>0.14499999999999999</v>
      </c>
      <c r="P7031" s="8">
        <f t="shared" si="2147"/>
        <v>1.007306381</v>
      </c>
      <c r="Q7031" s="2">
        <f t="shared" si="2145"/>
        <v>0</v>
      </c>
      <c r="R7031" s="2">
        <f t="shared" si="2137"/>
        <v>0</v>
      </c>
      <c r="S7031" s="9" t="s">
        <v>56</v>
      </c>
      <c r="T7031" s="47">
        <f t="shared" si="2132"/>
        <v>47067</v>
      </c>
      <c r="AE7031" s="33"/>
    </row>
    <row r="7032" spans="1:31" x14ac:dyDescent="0.2">
      <c r="A7032" s="90">
        <f t="shared" si="2138"/>
        <v>47057</v>
      </c>
      <c r="B7032" s="2">
        <f t="shared" si="2133"/>
        <v>0</v>
      </c>
      <c r="C7032" s="2">
        <f t="shared" si="2131"/>
        <v>119757.12392908982</v>
      </c>
      <c r="D7032" s="47">
        <f t="shared" si="2139"/>
        <v>47037</v>
      </c>
      <c r="E7032" s="3">
        <f t="shared" si="2148"/>
        <v>-1</v>
      </c>
      <c r="F7032" s="4">
        <f t="shared" si="2146"/>
        <v>21</v>
      </c>
      <c r="G7032" s="4">
        <f t="shared" si="2144"/>
        <v>31</v>
      </c>
      <c r="H7032" s="2">
        <f t="shared" si="2140"/>
        <v>0</v>
      </c>
      <c r="I7032" s="2">
        <f t="shared" si="2141"/>
        <v>0</v>
      </c>
      <c r="J7032" s="2">
        <f t="shared" si="2134"/>
        <v>0</v>
      </c>
      <c r="K7032" s="2">
        <f t="shared" si="2135"/>
        <v>0</v>
      </c>
      <c r="L7032" s="1">
        <f t="shared" si="2142"/>
        <v>0</v>
      </c>
      <c r="M7032" s="3">
        <f t="shared" si="2130"/>
        <v>0</v>
      </c>
      <c r="N7032" s="2">
        <f t="shared" si="2136"/>
        <v>0</v>
      </c>
      <c r="O7032" s="18">
        <f t="shared" si="2143"/>
        <v>0.14499999999999999</v>
      </c>
      <c r="P7032" s="8">
        <f t="shared" si="2147"/>
        <v>1.007673099</v>
      </c>
      <c r="Q7032" s="2">
        <f t="shared" si="2145"/>
        <v>0</v>
      </c>
      <c r="R7032" s="2">
        <f t="shared" si="2137"/>
        <v>0</v>
      </c>
      <c r="S7032" s="9" t="s">
        <v>56</v>
      </c>
      <c r="T7032" s="47">
        <f t="shared" si="2132"/>
        <v>47067</v>
      </c>
      <c r="AE7032" s="33"/>
    </row>
    <row r="7033" spans="1:31" x14ac:dyDescent="0.2">
      <c r="A7033" s="90">
        <f t="shared" si="2138"/>
        <v>47058</v>
      </c>
      <c r="B7033" s="2">
        <f t="shared" si="2133"/>
        <v>0</v>
      </c>
      <c r="C7033" s="2">
        <f t="shared" si="2131"/>
        <v>119757.12392908982</v>
      </c>
      <c r="D7033" s="47">
        <f t="shared" si="2139"/>
        <v>47037</v>
      </c>
      <c r="E7033" s="3">
        <f t="shared" si="2148"/>
        <v>-1</v>
      </c>
      <c r="F7033" s="4">
        <f t="shared" si="2146"/>
        <v>22</v>
      </c>
      <c r="G7033" s="4">
        <f t="shared" si="2144"/>
        <v>31</v>
      </c>
      <c r="H7033" s="2">
        <f t="shared" si="2140"/>
        <v>0</v>
      </c>
      <c r="I7033" s="2">
        <f t="shared" si="2141"/>
        <v>0</v>
      </c>
      <c r="J7033" s="2">
        <f t="shared" si="2134"/>
        <v>0</v>
      </c>
      <c r="K7033" s="2">
        <f t="shared" si="2135"/>
        <v>0</v>
      </c>
      <c r="L7033" s="1">
        <f t="shared" si="2142"/>
        <v>0</v>
      </c>
      <c r="M7033" s="3">
        <f t="shared" si="2130"/>
        <v>0</v>
      </c>
      <c r="N7033" s="2">
        <f t="shared" si="2136"/>
        <v>0</v>
      </c>
      <c r="O7033" s="18">
        <f t="shared" si="2143"/>
        <v>0.14499999999999999</v>
      </c>
      <c r="P7033" s="8">
        <f t="shared" si="2147"/>
        <v>1.008039949</v>
      </c>
      <c r="Q7033" s="2">
        <f t="shared" si="2145"/>
        <v>0</v>
      </c>
      <c r="R7033" s="2">
        <f t="shared" si="2137"/>
        <v>0</v>
      </c>
      <c r="S7033" s="9" t="s">
        <v>56</v>
      </c>
      <c r="T7033" s="47">
        <f t="shared" si="2132"/>
        <v>47067</v>
      </c>
      <c r="AE7033" s="33"/>
    </row>
    <row r="7034" spans="1:31" x14ac:dyDescent="0.2">
      <c r="A7034" s="90">
        <f t="shared" si="2138"/>
        <v>47059</v>
      </c>
      <c r="B7034" s="2">
        <f t="shared" si="2133"/>
        <v>0</v>
      </c>
      <c r="C7034" s="2">
        <f t="shared" si="2131"/>
        <v>119757.12392908982</v>
      </c>
      <c r="D7034" s="47">
        <f t="shared" si="2139"/>
        <v>47037</v>
      </c>
      <c r="E7034" s="3">
        <f t="shared" si="2148"/>
        <v>-1</v>
      </c>
      <c r="F7034" s="4">
        <f t="shared" si="2146"/>
        <v>23</v>
      </c>
      <c r="G7034" s="4">
        <f t="shared" si="2144"/>
        <v>31</v>
      </c>
      <c r="H7034" s="2">
        <f t="shared" si="2140"/>
        <v>0</v>
      </c>
      <c r="I7034" s="2">
        <f t="shared" si="2141"/>
        <v>0</v>
      </c>
      <c r="J7034" s="2">
        <f t="shared" si="2134"/>
        <v>0</v>
      </c>
      <c r="K7034" s="2">
        <f t="shared" si="2135"/>
        <v>0</v>
      </c>
      <c r="L7034" s="1">
        <f t="shared" si="2142"/>
        <v>0</v>
      </c>
      <c r="M7034" s="3">
        <f t="shared" si="2130"/>
        <v>0</v>
      </c>
      <c r="N7034" s="2">
        <f t="shared" si="2136"/>
        <v>0</v>
      </c>
      <c r="O7034" s="18">
        <f t="shared" si="2143"/>
        <v>0.14499999999999999</v>
      </c>
      <c r="P7034" s="8">
        <f t="shared" si="2147"/>
        <v>1.0084069339999999</v>
      </c>
      <c r="Q7034" s="2">
        <f t="shared" si="2145"/>
        <v>0</v>
      </c>
      <c r="R7034" s="2">
        <f t="shared" si="2137"/>
        <v>0</v>
      </c>
      <c r="S7034" s="9" t="s">
        <v>56</v>
      </c>
      <c r="T7034" s="47">
        <f t="shared" si="2132"/>
        <v>47067</v>
      </c>
      <c r="AE7034" s="33"/>
    </row>
    <row r="7035" spans="1:31" x14ac:dyDescent="0.2">
      <c r="A7035" s="90">
        <f t="shared" si="2138"/>
        <v>47060</v>
      </c>
      <c r="B7035" s="2">
        <f t="shared" si="2133"/>
        <v>0</v>
      </c>
      <c r="C7035" s="2">
        <f t="shared" si="2131"/>
        <v>119757.12392908982</v>
      </c>
      <c r="D7035" s="47">
        <f t="shared" si="2139"/>
        <v>47037</v>
      </c>
      <c r="E7035" s="3">
        <f t="shared" si="2148"/>
        <v>-1</v>
      </c>
      <c r="F7035" s="4">
        <f t="shared" si="2146"/>
        <v>24</v>
      </c>
      <c r="G7035" s="4">
        <f t="shared" si="2144"/>
        <v>31</v>
      </c>
      <c r="H7035" s="2">
        <f t="shared" si="2140"/>
        <v>0</v>
      </c>
      <c r="I7035" s="2">
        <f t="shared" si="2141"/>
        <v>0</v>
      </c>
      <c r="J7035" s="2">
        <f t="shared" si="2134"/>
        <v>0</v>
      </c>
      <c r="K7035" s="2">
        <f t="shared" si="2135"/>
        <v>0</v>
      </c>
      <c r="L7035" s="1">
        <f t="shared" si="2142"/>
        <v>0</v>
      </c>
      <c r="M7035" s="3">
        <f t="shared" si="2130"/>
        <v>0</v>
      </c>
      <c r="N7035" s="2">
        <f t="shared" si="2136"/>
        <v>0</v>
      </c>
      <c r="O7035" s="18">
        <f t="shared" si="2143"/>
        <v>0.14499999999999999</v>
      </c>
      <c r="P7035" s="8">
        <f t="shared" si="2147"/>
        <v>1.0087740510000001</v>
      </c>
      <c r="Q7035" s="2">
        <f t="shared" si="2145"/>
        <v>0</v>
      </c>
      <c r="R7035" s="2">
        <f t="shared" si="2137"/>
        <v>0</v>
      </c>
      <c r="S7035" s="9" t="s">
        <v>56</v>
      </c>
      <c r="T7035" s="47">
        <f t="shared" si="2132"/>
        <v>47067</v>
      </c>
      <c r="AE7035" s="33"/>
    </row>
    <row r="7036" spans="1:31" x14ac:dyDescent="0.2">
      <c r="A7036" s="90">
        <f t="shared" si="2138"/>
        <v>47061</v>
      </c>
      <c r="B7036" s="2">
        <f t="shared" si="2133"/>
        <v>0</v>
      </c>
      <c r="C7036" s="2">
        <f t="shared" si="2131"/>
        <v>119757.12392908982</v>
      </c>
      <c r="D7036" s="47">
        <f t="shared" si="2139"/>
        <v>47037</v>
      </c>
      <c r="E7036" s="3">
        <f t="shared" si="2148"/>
        <v>-1</v>
      </c>
      <c r="F7036" s="4">
        <f t="shared" si="2146"/>
        <v>25</v>
      </c>
      <c r="G7036" s="4">
        <f t="shared" si="2144"/>
        <v>31</v>
      </c>
      <c r="H7036" s="2">
        <f t="shared" si="2140"/>
        <v>0</v>
      </c>
      <c r="I7036" s="2">
        <f t="shared" si="2141"/>
        <v>0</v>
      </c>
      <c r="J7036" s="2">
        <f t="shared" si="2134"/>
        <v>0</v>
      </c>
      <c r="K7036" s="2">
        <f t="shared" si="2135"/>
        <v>0</v>
      </c>
      <c r="L7036" s="1">
        <f t="shared" si="2142"/>
        <v>0</v>
      </c>
      <c r="M7036" s="3">
        <f t="shared" si="2130"/>
        <v>0</v>
      </c>
      <c r="N7036" s="2">
        <f t="shared" si="2136"/>
        <v>0</v>
      </c>
      <c r="O7036" s="18">
        <f t="shared" si="2143"/>
        <v>0.14499999999999999</v>
      </c>
      <c r="P7036" s="8">
        <f t="shared" si="2147"/>
        <v>1.009141303</v>
      </c>
      <c r="Q7036" s="2">
        <f t="shared" si="2145"/>
        <v>0</v>
      </c>
      <c r="R7036" s="2">
        <f t="shared" si="2137"/>
        <v>0</v>
      </c>
      <c r="S7036" s="9" t="s">
        <v>56</v>
      </c>
      <c r="T7036" s="47">
        <f t="shared" si="2132"/>
        <v>47067</v>
      </c>
      <c r="AE7036" s="33"/>
    </row>
    <row r="7037" spans="1:31" x14ac:dyDescent="0.2">
      <c r="A7037" s="90">
        <f t="shared" si="2138"/>
        <v>47062</v>
      </c>
      <c r="B7037" s="2">
        <f t="shared" si="2133"/>
        <v>0</v>
      </c>
      <c r="C7037" s="2">
        <f t="shared" si="2131"/>
        <v>119757.12392908982</v>
      </c>
      <c r="D7037" s="47">
        <f t="shared" si="2139"/>
        <v>47037</v>
      </c>
      <c r="E7037" s="3">
        <f t="shared" si="2148"/>
        <v>-1</v>
      </c>
      <c r="F7037" s="4">
        <f t="shared" si="2146"/>
        <v>26</v>
      </c>
      <c r="G7037" s="4">
        <f t="shared" si="2144"/>
        <v>31</v>
      </c>
      <c r="H7037" s="2">
        <f t="shared" si="2140"/>
        <v>0</v>
      </c>
      <c r="I7037" s="2">
        <f t="shared" si="2141"/>
        <v>0</v>
      </c>
      <c r="J7037" s="2">
        <f t="shared" si="2134"/>
        <v>0</v>
      </c>
      <c r="K7037" s="2">
        <f t="shared" si="2135"/>
        <v>0</v>
      </c>
      <c r="L7037" s="1">
        <f t="shared" si="2142"/>
        <v>0</v>
      </c>
      <c r="M7037" s="3">
        <f t="shared" si="2130"/>
        <v>0</v>
      </c>
      <c r="N7037" s="2">
        <f t="shared" si="2136"/>
        <v>0</v>
      </c>
      <c r="O7037" s="18">
        <f t="shared" si="2143"/>
        <v>0.14499999999999999</v>
      </c>
      <c r="P7037" s="8">
        <f t="shared" si="2147"/>
        <v>1.0095086879999999</v>
      </c>
      <c r="Q7037" s="2">
        <f t="shared" si="2145"/>
        <v>0</v>
      </c>
      <c r="R7037" s="2">
        <f t="shared" si="2137"/>
        <v>0</v>
      </c>
      <c r="S7037" s="9" t="s">
        <v>56</v>
      </c>
      <c r="T7037" s="47">
        <f t="shared" si="2132"/>
        <v>47067</v>
      </c>
      <c r="AE7037" s="33"/>
    </row>
    <row r="7038" spans="1:31" x14ac:dyDescent="0.2">
      <c r="A7038" s="90">
        <f t="shared" si="2138"/>
        <v>47063</v>
      </c>
      <c r="B7038" s="2">
        <f t="shared" si="2133"/>
        <v>0</v>
      </c>
      <c r="C7038" s="2">
        <f t="shared" si="2131"/>
        <v>119757.12392908982</v>
      </c>
      <c r="D7038" s="47">
        <f t="shared" si="2139"/>
        <v>47037</v>
      </c>
      <c r="E7038" s="3">
        <f t="shared" si="2148"/>
        <v>-1</v>
      </c>
      <c r="F7038" s="4">
        <f t="shared" si="2146"/>
        <v>27</v>
      </c>
      <c r="G7038" s="4">
        <f t="shared" si="2144"/>
        <v>31</v>
      </c>
      <c r="H7038" s="2">
        <f t="shared" si="2140"/>
        <v>0</v>
      </c>
      <c r="I7038" s="2">
        <f t="shared" si="2141"/>
        <v>0</v>
      </c>
      <c r="J7038" s="2">
        <f t="shared" si="2134"/>
        <v>0</v>
      </c>
      <c r="K7038" s="2">
        <f t="shared" si="2135"/>
        <v>0</v>
      </c>
      <c r="L7038" s="1">
        <f t="shared" si="2142"/>
        <v>0</v>
      </c>
      <c r="M7038" s="3">
        <f t="shared" si="2130"/>
        <v>0</v>
      </c>
      <c r="N7038" s="2">
        <f t="shared" si="2136"/>
        <v>0</v>
      </c>
      <c r="O7038" s="18">
        <f t="shared" si="2143"/>
        <v>0.14499999999999999</v>
      </c>
      <c r="P7038" s="8">
        <f t="shared" si="2147"/>
        <v>1.009876207</v>
      </c>
      <c r="Q7038" s="2">
        <f t="shared" si="2145"/>
        <v>0</v>
      </c>
      <c r="R7038" s="2">
        <f t="shared" si="2137"/>
        <v>0</v>
      </c>
      <c r="S7038" s="9" t="s">
        <v>56</v>
      </c>
      <c r="T7038" s="47">
        <f t="shared" si="2132"/>
        <v>47067</v>
      </c>
      <c r="AE7038" s="33"/>
    </row>
    <row r="7039" spans="1:31" x14ac:dyDescent="0.2">
      <c r="A7039" s="90">
        <f t="shared" si="2138"/>
        <v>47064</v>
      </c>
      <c r="B7039" s="2">
        <f t="shared" si="2133"/>
        <v>0</v>
      </c>
      <c r="C7039" s="2">
        <f t="shared" si="2131"/>
        <v>119757.12392908982</v>
      </c>
      <c r="D7039" s="47">
        <f t="shared" si="2139"/>
        <v>47037</v>
      </c>
      <c r="E7039" s="3">
        <f t="shared" si="2148"/>
        <v>-1</v>
      </c>
      <c r="F7039" s="4">
        <f t="shared" si="2146"/>
        <v>28</v>
      </c>
      <c r="G7039" s="4">
        <f t="shared" si="2144"/>
        <v>31</v>
      </c>
      <c r="H7039" s="2">
        <f t="shared" si="2140"/>
        <v>0</v>
      </c>
      <c r="I7039" s="2">
        <f t="shared" si="2141"/>
        <v>0</v>
      </c>
      <c r="J7039" s="2">
        <f t="shared" si="2134"/>
        <v>0</v>
      </c>
      <c r="K7039" s="2">
        <f t="shared" si="2135"/>
        <v>0</v>
      </c>
      <c r="L7039" s="1">
        <f t="shared" si="2142"/>
        <v>0</v>
      </c>
      <c r="M7039" s="3">
        <f t="shared" ref="M7039:M7102" si="2149">IF(DAY(A7039)=E$2,VLOOKUP(A7039,$W$10:$AD$316,5),0)</f>
        <v>0</v>
      </c>
      <c r="N7039" s="2">
        <f t="shared" si="2136"/>
        <v>0</v>
      </c>
      <c r="O7039" s="18">
        <f t="shared" si="2143"/>
        <v>0.14499999999999999</v>
      </c>
      <c r="P7039" s="8">
        <f t="shared" si="2147"/>
        <v>1.0102438600000001</v>
      </c>
      <c r="Q7039" s="2">
        <f t="shared" si="2145"/>
        <v>0</v>
      </c>
      <c r="R7039" s="2">
        <f t="shared" si="2137"/>
        <v>0</v>
      </c>
      <c r="S7039" s="9" t="s">
        <v>56</v>
      </c>
      <c r="T7039" s="47">
        <f t="shared" si="2132"/>
        <v>47067</v>
      </c>
      <c r="AE7039" s="33"/>
    </row>
    <row r="7040" spans="1:31" x14ac:dyDescent="0.2">
      <c r="A7040" s="90">
        <f t="shared" si="2138"/>
        <v>47065</v>
      </c>
      <c r="B7040" s="2">
        <f t="shared" si="2133"/>
        <v>0</v>
      </c>
      <c r="C7040" s="2">
        <f t="shared" ref="C7040:C7103" si="2150">IF(DAY(A7039)=$E$2,VLOOKUP(A7039,W$10:X$316,2),C7039)</f>
        <v>119757.12392908982</v>
      </c>
      <c r="D7040" s="47">
        <f t="shared" si="2139"/>
        <v>47037</v>
      </c>
      <c r="E7040" s="3">
        <f t="shared" si="2148"/>
        <v>-1</v>
      </c>
      <c r="F7040" s="4">
        <f t="shared" si="2146"/>
        <v>29</v>
      </c>
      <c r="G7040" s="4">
        <f t="shared" si="2144"/>
        <v>31</v>
      </c>
      <c r="H7040" s="2">
        <f t="shared" si="2140"/>
        <v>0</v>
      </c>
      <c r="I7040" s="2">
        <f t="shared" si="2141"/>
        <v>0</v>
      </c>
      <c r="J7040" s="2">
        <f t="shared" si="2134"/>
        <v>0</v>
      </c>
      <c r="K7040" s="2">
        <f t="shared" si="2135"/>
        <v>0</v>
      </c>
      <c r="L7040" s="1">
        <f t="shared" si="2142"/>
        <v>0</v>
      </c>
      <c r="M7040" s="3">
        <f t="shared" si="2149"/>
        <v>0</v>
      </c>
      <c r="N7040" s="2">
        <f t="shared" si="2136"/>
        <v>0</v>
      </c>
      <c r="O7040" s="18">
        <f t="shared" si="2143"/>
        <v>0.14499999999999999</v>
      </c>
      <c r="P7040" s="8">
        <f t="shared" si="2147"/>
        <v>1.0106116460000001</v>
      </c>
      <c r="Q7040" s="2">
        <f t="shared" si="2145"/>
        <v>0</v>
      </c>
      <c r="R7040" s="2">
        <f t="shared" si="2137"/>
        <v>0</v>
      </c>
      <c r="S7040" s="9" t="s">
        <v>56</v>
      </c>
      <c r="T7040" s="47">
        <f t="shared" ref="T7040:T7103" si="2151">IF(DAY(A7040)=E$2+1,VLOOKUP(A7039,$W$10:$AD$316,8),T7039)</f>
        <v>47067</v>
      </c>
      <c r="AE7040" s="33"/>
    </row>
    <row r="7041" spans="1:31" x14ac:dyDescent="0.2">
      <c r="A7041" s="90">
        <f t="shared" si="2138"/>
        <v>47066</v>
      </c>
      <c r="B7041" s="2">
        <f t="shared" si="2133"/>
        <v>0</v>
      </c>
      <c r="C7041" s="2">
        <f t="shared" si="2150"/>
        <v>119757.12392908982</v>
      </c>
      <c r="D7041" s="47">
        <f t="shared" si="2139"/>
        <v>47037</v>
      </c>
      <c r="E7041" s="3">
        <f t="shared" si="2148"/>
        <v>-1</v>
      </c>
      <c r="F7041" s="4">
        <f t="shared" si="2146"/>
        <v>30</v>
      </c>
      <c r="G7041" s="4">
        <f t="shared" si="2144"/>
        <v>31</v>
      </c>
      <c r="H7041" s="2">
        <f t="shared" si="2140"/>
        <v>0</v>
      </c>
      <c r="I7041" s="2">
        <f t="shared" si="2141"/>
        <v>0</v>
      </c>
      <c r="J7041" s="2">
        <f t="shared" si="2134"/>
        <v>0</v>
      </c>
      <c r="K7041" s="2">
        <f t="shared" si="2135"/>
        <v>0</v>
      </c>
      <c r="L7041" s="1">
        <f t="shared" si="2142"/>
        <v>0</v>
      </c>
      <c r="M7041" s="3">
        <f t="shared" si="2149"/>
        <v>0</v>
      </c>
      <c r="N7041" s="2">
        <f t="shared" si="2136"/>
        <v>0</v>
      </c>
      <c r="O7041" s="18">
        <f t="shared" si="2143"/>
        <v>0.14499999999999999</v>
      </c>
      <c r="P7041" s="8">
        <f t="shared" si="2147"/>
        <v>1.0109795669999999</v>
      </c>
      <c r="Q7041" s="2">
        <f t="shared" si="2145"/>
        <v>0</v>
      </c>
      <c r="R7041" s="2">
        <f t="shared" si="2137"/>
        <v>0</v>
      </c>
      <c r="S7041" s="9" t="s">
        <v>56</v>
      </c>
      <c r="T7041" s="47">
        <f t="shared" si="2151"/>
        <v>47067</v>
      </c>
      <c r="AE7041" s="33"/>
    </row>
    <row r="7042" spans="1:31" x14ac:dyDescent="0.2">
      <c r="A7042" s="90">
        <f t="shared" si="2138"/>
        <v>47067</v>
      </c>
      <c r="B7042" s="2">
        <f t="shared" si="2133"/>
        <v>0</v>
      </c>
      <c r="C7042" s="2">
        <f t="shared" si="2150"/>
        <v>119757.12392908982</v>
      </c>
      <c r="D7042" s="47">
        <f t="shared" si="2139"/>
        <v>47037</v>
      </c>
      <c r="E7042" s="3">
        <f t="shared" si="2148"/>
        <v>-1</v>
      </c>
      <c r="F7042" s="4">
        <f t="shared" si="2146"/>
        <v>31</v>
      </c>
      <c r="G7042" s="4">
        <f t="shared" si="2144"/>
        <v>31</v>
      </c>
      <c r="H7042" s="2">
        <f t="shared" si="2140"/>
        <v>0</v>
      </c>
      <c r="I7042" s="2">
        <f t="shared" si="2141"/>
        <v>0</v>
      </c>
      <c r="J7042" s="2">
        <f t="shared" si="2134"/>
        <v>0</v>
      </c>
      <c r="K7042" s="2">
        <f t="shared" si="2135"/>
        <v>0</v>
      </c>
      <c r="L7042" s="1">
        <f t="shared" si="2142"/>
        <v>231</v>
      </c>
      <c r="M7042" s="3">
        <f t="shared" si="2149"/>
        <v>2.6204999999999999E-2</v>
      </c>
      <c r="N7042" s="2">
        <f t="shared" si="2136"/>
        <v>0</v>
      </c>
      <c r="O7042" s="18">
        <f t="shared" si="2143"/>
        <v>0.14499999999999999</v>
      </c>
      <c r="P7042" s="8">
        <f t="shared" si="2147"/>
        <v>1.0113476210000001</v>
      </c>
      <c r="Q7042" s="2">
        <f t="shared" si="2145"/>
        <v>0</v>
      </c>
      <c r="R7042" s="2">
        <f t="shared" si="2137"/>
        <v>0</v>
      </c>
      <c r="S7042" s="9" t="s">
        <v>56</v>
      </c>
      <c r="T7042" s="47">
        <f t="shared" si="2151"/>
        <v>47067</v>
      </c>
      <c r="AE7042" s="33"/>
    </row>
    <row r="7043" spans="1:31" x14ac:dyDescent="0.2">
      <c r="A7043" s="90">
        <f t="shared" si="2138"/>
        <v>47068</v>
      </c>
      <c r="B7043" s="2">
        <f t="shared" si="2133"/>
        <v>0</v>
      </c>
      <c r="C7043" s="2">
        <f t="shared" si="2150"/>
        <v>116618.88849652982</v>
      </c>
      <c r="D7043" s="47">
        <f t="shared" si="2139"/>
        <v>47068</v>
      </c>
      <c r="E7043" s="3">
        <f t="shared" si="2148"/>
        <v>-1</v>
      </c>
      <c r="F7043" s="4">
        <f t="shared" si="2146"/>
        <v>1</v>
      </c>
      <c r="G7043" s="4">
        <f t="shared" si="2144"/>
        <v>30</v>
      </c>
      <c r="H7043" s="2">
        <f t="shared" si="2140"/>
        <v>0</v>
      </c>
      <c r="I7043" s="2">
        <f t="shared" si="2141"/>
        <v>0</v>
      </c>
      <c r="J7043" s="2">
        <f t="shared" si="2134"/>
        <v>0</v>
      </c>
      <c r="K7043" s="2">
        <f t="shared" si="2135"/>
        <v>0</v>
      </c>
      <c r="L7043" s="1">
        <f t="shared" si="2142"/>
        <v>0</v>
      </c>
      <c r="M7043" s="3">
        <f t="shared" si="2149"/>
        <v>0</v>
      </c>
      <c r="N7043" s="2">
        <f t="shared" si="2136"/>
        <v>0</v>
      </c>
      <c r="O7043" s="18">
        <f t="shared" si="2143"/>
        <v>0.14499999999999999</v>
      </c>
      <c r="P7043" s="8">
        <f t="shared" si="2147"/>
        <v>1.0003761950000001</v>
      </c>
      <c r="Q7043" s="2">
        <f t="shared" si="2145"/>
        <v>0</v>
      </c>
      <c r="R7043" s="2">
        <f t="shared" si="2137"/>
        <v>0</v>
      </c>
      <c r="S7043" s="9" t="s">
        <v>56</v>
      </c>
      <c r="T7043" s="47">
        <f t="shared" si="2151"/>
        <v>47097</v>
      </c>
      <c r="AE7043" s="33"/>
    </row>
    <row r="7044" spans="1:31" x14ac:dyDescent="0.2">
      <c r="A7044" s="90">
        <f t="shared" si="2138"/>
        <v>47069</v>
      </c>
      <c r="B7044" s="2">
        <f t="shared" si="2133"/>
        <v>0</v>
      </c>
      <c r="C7044" s="2">
        <f t="shared" si="2150"/>
        <v>116618.88849652982</v>
      </c>
      <c r="D7044" s="47">
        <f t="shared" si="2139"/>
        <v>47068</v>
      </c>
      <c r="E7044" s="3">
        <f t="shared" si="2148"/>
        <v>-1</v>
      </c>
      <c r="F7044" s="4">
        <f t="shared" si="2146"/>
        <v>2</v>
      </c>
      <c r="G7044" s="4">
        <f t="shared" si="2144"/>
        <v>30</v>
      </c>
      <c r="H7044" s="2">
        <f t="shared" si="2140"/>
        <v>0</v>
      </c>
      <c r="I7044" s="2">
        <f t="shared" si="2141"/>
        <v>0</v>
      </c>
      <c r="J7044" s="2">
        <f t="shared" si="2134"/>
        <v>0</v>
      </c>
      <c r="K7044" s="2">
        <f t="shared" si="2135"/>
        <v>0</v>
      </c>
      <c r="L7044" s="1">
        <f t="shared" si="2142"/>
        <v>0</v>
      </c>
      <c r="M7044" s="3">
        <f t="shared" si="2149"/>
        <v>0</v>
      </c>
      <c r="N7044" s="2">
        <f t="shared" si="2136"/>
        <v>0</v>
      </c>
      <c r="O7044" s="18">
        <f t="shared" si="2143"/>
        <v>0.14499999999999999</v>
      </c>
      <c r="P7044" s="8">
        <f t="shared" si="2147"/>
        <v>1.0007525310000001</v>
      </c>
      <c r="Q7044" s="2">
        <f t="shared" si="2145"/>
        <v>0</v>
      </c>
      <c r="R7044" s="2">
        <f t="shared" si="2137"/>
        <v>0</v>
      </c>
      <c r="S7044" s="9" t="s">
        <v>56</v>
      </c>
      <c r="T7044" s="47">
        <f t="shared" si="2151"/>
        <v>47097</v>
      </c>
      <c r="AE7044" s="33"/>
    </row>
    <row r="7045" spans="1:31" x14ac:dyDescent="0.2">
      <c r="A7045" s="90">
        <f t="shared" si="2138"/>
        <v>47070</v>
      </c>
      <c r="B7045" s="2">
        <f t="shared" si="2133"/>
        <v>0</v>
      </c>
      <c r="C7045" s="2">
        <f t="shared" si="2150"/>
        <v>116618.88849652982</v>
      </c>
      <c r="D7045" s="47">
        <f t="shared" si="2139"/>
        <v>47068</v>
      </c>
      <c r="E7045" s="3">
        <f t="shared" si="2148"/>
        <v>-1</v>
      </c>
      <c r="F7045" s="4">
        <f t="shared" si="2146"/>
        <v>3</v>
      </c>
      <c r="G7045" s="4">
        <f t="shared" si="2144"/>
        <v>30</v>
      </c>
      <c r="H7045" s="2">
        <f t="shared" si="2140"/>
        <v>0</v>
      </c>
      <c r="I7045" s="2">
        <f t="shared" si="2141"/>
        <v>0</v>
      </c>
      <c r="J7045" s="2">
        <f t="shared" si="2134"/>
        <v>0</v>
      </c>
      <c r="K7045" s="2">
        <f t="shared" si="2135"/>
        <v>0</v>
      </c>
      <c r="L7045" s="1">
        <f t="shared" si="2142"/>
        <v>0</v>
      </c>
      <c r="M7045" s="3">
        <f t="shared" si="2149"/>
        <v>0</v>
      </c>
      <c r="N7045" s="2">
        <f t="shared" si="2136"/>
        <v>0</v>
      </c>
      <c r="O7045" s="18">
        <f t="shared" si="2143"/>
        <v>0.14499999999999999</v>
      </c>
      <c r="P7045" s="8">
        <f t="shared" si="2147"/>
        <v>1.001129009</v>
      </c>
      <c r="Q7045" s="2">
        <f t="shared" si="2145"/>
        <v>0</v>
      </c>
      <c r="R7045" s="2">
        <f t="shared" si="2137"/>
        <v>0</v>
      </c>
      <c r="S7045" s="9" t="s">
        <v>56</v>
      </c>
      <c r="T7045" s="47">
        <f t="shared" si="2151"/>
        <v>47097</v>
      </c>
      <c r="AE7045" s="33"/>
    </row>
    <row r="7046" spans="1:31" x14ac:dyDescent="0.2">
      <c r="A7046" s="90">
        <f t="shared" si="2138"/>
        <v>47071</v>
      </c>
      <c r="B7046" s="2">
        <f t="shared" si="2133"/>
        <v>0</v>
      </c>
      <c r="C7046" s="2">
        <f t="shared" si="2150"/>
        <v>116618.88849652982</v>
      </c>
      <c r="D7046" s="47">
        <f t="shared" si="2139"/>
        <v>47068</v>
      </c>
      <c r="E7046" s="3">
        <f t="shared" si="2148"/>
        <v>-1</v>
      </c>
      <c r="F7046" s="4">
        <f t="shared" si="2146"/>
        <v>4</v>
      </c>
      <c r="G7046" s="4">
        <f t="shared" si="2144"/>
        <v>30</v>
      </c>
      <c r="H7046" s="2">
        <f t="shared" si="2140"/>
        <v>0</v>
      </c>
      <c r="I7046" s="2">
        <f t="shared" si="2141"/>
        <v>0</v>
      </c>
      <c r="J7046" s="2">
        <f t="shared" si="2134"/>
        <v>0</v>
      </c>
      <c r="K7046" s="2">
        <f t="shared" si="2135"/>
        <v>0</v>
      </c>
      <c r="L7046" s="1">
        <f t="shared" si="2142"/>
        <v>0</v>
      </c>
      <c r="M7046" s="3">
        <f t="shared" si="2149"/>
        <v>0</v>
      </c>
      <c r="N7046" s="2">
        <f t="shared" si="2136"/>
        <v>0</v>
      </c>
      <c r="O7046" s="18">
        <f t="shared" si="2143"/>
        <v>0.14499999999999999</v>
      </c>
      <c r="P7046" s="8">
        <f t="shared" si="2147"/>
        <v>1.0015056280000001</v>
      </c>
      <c r="Q7046" s="2">
        <f t="shared" si="2145"/>
        <v>0</v>
      </c>
      <c r="R7046" s="2">
        <f t="shared" si="2137"/>
        <v>0</v>
      </c>
      <c r="S7046" s="9" t="s">
        <v>56</v>
      </c>
      <c r="T7046" s="47">
        <f t="shared" si="2151"/>
        <v>47097</v>
      </c>
      <c r="AE7046" s="33"/>
    </row>
    <row r="7047" spans="1:31" x14ac:dyDescent="0.2">
      <c r="A7047" s="90">
        <f t="shared" si="2138"/>
        <v>47072</v>
      </c>
      <c r="B7047" s="2">
        <f t="shared" si="2133"/>
        <v>0</v>
      </c>
      <c r="C7047" s="2">
        <f t="shared" si="2150"/>
        <v>116618.88849652982</v>
      </c>
      <c r="D7047" s="47">
        <f t="shared" si="2139"/>
        <v>47068</v>
      </c>
      <c r="E7047" s="3">
        <f t="shared" si="2148"/>
        <v>-1</v>
      </c>
      <c r="F7047" s="4">
        <f t="shared" si="2146"/>
        <v>5</v>
      </c>
      <c r="G7047" s="4">
        <f t="shared" si="2144"/>
        <v>30</v>
      </c>
      <c r="H7047" s="2">
        <f t="shared" si="2140"/>
        <v>0</v>
      </c>
      <c r="I7047" s="2">
        <f t="shared" si="2141"/>
        <v>0</v>
      </c>
      <c r="J7047" s="2">
        <f t="shared" si="2134"/>
        <v>0</v>
      </c>
      <c r="K7047" s="2">
        <f t="shared" si="2135"/>
        <v>0</v>
      </c>
      <c r="L7047" s="1">
        <f t="shared" si="2142"/>
        <v>0</v>
      </c>
      <c r="M7047" s="3">
        <f t="shared" si="2149"/>
        <v>0</v>
      </c>
      <c r="N7047" s="2">
        <f t="shared" si="2136"/>
        <v>0</v>
      </c>
      <c r="O7047" s="18">
        <f t="shared" si="2143"/>
        <v>0.14499999999999999</v>
      </c>
      <c r="P7047" s="8">
        <f t="shared" si="2147"/>
        <v>1.0018823889999999</v>
      </c>
      <c r="Q7047" s="2">
        <f t="shared" si="2145"/>
        <v>0</v>
      </c>
      <c r="R7047" s="2">
        <f t="shared" si="2137"/>
        <v>0</v>
      </c>
      <c r="S7047" s="9" t="s">
        <v>56</v>
      </c>
      <c r="T7047" s="47">
        <f t="shared" si="2151"/>
        <v>47097</v>
      </c>
      <c r="AE7047" s="33"/>
    </row>
    <row r="7048" spans="1:31" x14ac:dyDescent="0.2">
      <c r="A7048" s="90">
        <f t="shared" si="2138"/>
        <v>47073</v>
      </c>
      <c r="B7048" s="2">
        <f t="shared" si="2133"/>
        <v>0</v>
      </c>
      <c r="C7048" s="2">
        <f t="shared" si="2150"/>
        <v>116618.88849652982</v>
      </c>
      <c r="D7048" s="47">
        <f t="shared" si="2139"/>
        <v>47068</v>
      </c>
      <c r="E7048" s="3">
        <f t="shared" si="2148"/>
        <v>-1</v>
      </c>
      <c r="F7048" s="4">
        <f t="shared" si="2146"/>
        <v>6</v>
      </c>
      <c r="G7048" s="4">
        <f t="shared" si="2144"/>
        <v>30</v>
      </c>
      <c r="H7048" s="2">
        <f t="shared" si="2140"/>
        <v>0</v>
      </c>
      <c r="I7048" s="2">
        <f t="shared" si="2141"/>
        <v>0</v>
      </c>
      <c r="J7048" s="2">
        <f t="shared" si="2134"/>
        <v>0</v>
      </c>
      <c r="K7048" s="2">
        <f t="shared" si="2135"/>
        <v>0</v>
      </c>
      <c r="L7048" s="1">
        <f t="shared" si="2142"/>
        <v>0</v>
      </c>
      <c r="M7048" s="3">
        <f t="shared" si="2149"/>
        <v>0</v>
      </c>
      <c r="N7048" s="2">
        <f t="shared" si="2136"/>
        <v>0</v>
      </c>
      <c r="O7048" s="18">
        <f t="shared" si="2143"/>
        <v>0.14499999999999999</v>
      </c>
      <c r="P7048" s="8">
        <f t="shared" si="2147"/>
        <v>1.002259292</v>
      </c>
      <c r="Q7048" s="2">
        <f t="shared" si="2145"/>
        <v>0</v>
      </c>
      <c r="R7048" s="2">
        <f t="shared" si="2137"/>
        <v>0</v>
      </c>
      <c r="S7048" s="9" t="s">
        <v>56</v>
      </c>
      <c r="T7048" s="47">
        <f t="shared" si="2151"/>
        <v>47097</v>
      </c>
      <c r="AE7048" s="33"/>
    </row>
    <row r="7049" spans="1:31" x14ac:dyDescent="0.2">
      <c r="A7049" s="90">
        <f t="shared" si="2138"/>
        <v>47074</v>
      </c>
      <c r="B7049" s="2">
        <f t="shared" si="2133"/>
        <v>0</v>
      </c>
      <c r="C7049" s="2">
        <f t="shared" si="2150"/>
        <v>116618.88849652982</v>
      </c>
      <c r="D7049" s="47">
        <f t="shared" si="2139"/>
        <v>47068</v>
      </c>
      <c r="E7049" s="3">
        <f t="shared" si="2148"/>
        <v>-1</v>
      </c>
      <c r="F7049" s="4">
        <f t="shared" si="2146"/>
        <v>7</v>
      </c>
      <c r="G7049" s="4">
        <f t="shared" si="2144"/>
        <v>30</v>
      </c>
      <c r="H7049" s="2">
        <f t="shared" si="2140"/>
        <v>0</v>
      </c>
      <c r="I7049" s="2">
        <f t="shared" si="2141"/>
        <v>0</v>
      </c>
      <c r="J7049" s="2">
        <f t="shared" si="2134"/>
        <v>0</v>
      </c>
      <c r="K7049" s="2">
        <f t="shared" si="2135"/>
        <v>0</v>
      </c>
      <c r="L7049" s="1">
        <f t="shared" si="2142"/>
        <v>0</v>
      </c>
      <c r="M7049" s="3">
        <f t="shared" si="2149"/>
        <v>0</v>
      </c>
      <c r="N7049" s="2">
        <f t="shared" si="2136"/>
        <v>0</v>
      </c>
      <c r="O7049" s="18">
        <f t="shared" si="2143"/>
        <v>0.14499999999999999</v>
      </c>
      <c r="P7049" s="8">
        <f t="shared" si="2147"/>
        <v>1.002636337</v>
      </c>
      <c r="Q7049" s="2">
        <f t="shared" si="2145"/>
        <v>0</v>
      </c>
      <c r="R7049" s="2">
        <f t="shared" si="2137"/>
        <v>0</v>
      </c>
      <c r="S7049" s="9" t="s">
        <v>56</v>
      </c>
      <c r="T7049" s="47">
        <f t="shared" si="2151"/>
        <v>47097</v>
      </c>
      <c r="AE7049" s="33"/>
    </row>
    <row r="7050" spans="1:31" x14ac:dyDescent="0.2">
      <c r="A7050" s="90">
        <f t="shared" si="2138"/>
        <v>47075</v>
      </c>
      <c r="B7050" s="2">
        <f t="shared" ref="B7050:B7113" si="2152">(K7050+Q7050)</f>
        <v>0</v>
      </c>
      <c r="C7050" s="2">
        <f t="shared" si="2150"/>
        <v>116618.88849652982</v>
      </c>
      <c r="D7050" s="47">
        <f t="shared" si="2139"/>
        <v>47068</v>
      </c>
      <c r="E7050" s="3">
        <f t="shared" si="2148"/>
        <v>-1</v>
      </c>
      <c r="F7050" s="4">
        <f t="shared" si="2146"/>
        <v>8</v>
      </c>
      <c r="G7050" s="4">
        <f t="shared" si="2144"/>
        <v>30</v>
      </c>
      <c r="H7050" s="2">
        <f t="shared" si="2140"/>
        <v>0</v>
      </c>
      <c r="I7050" s="2">
        <f t="shared" si="2141"/>
        <v>0</v>
      </c>
      <c r="J7050" s="2">
        <f t="shared" ref="J7050:J7113" si="2153">TRUNC(H7050*I7050,8)</f>
        <v>0</v>
      </c>
      <c r="K7050" s="2">
        <f t="shared" ref="K7050:K7113" si="2154">TRUNC(C7050*J7050,8)</f>
        <v>0</v>
      </c>
      <c r="L7050" s="1">
        <f t="shared" si="2142"/>
        <v>0</v>
      </c>
      <c r="M7050" s="3">
        <f t="shared" si="2149"/>
        <v>0</v>
      </c>
      <c r="N7050" s="2">
        <f t="shared" ref="N7050:N7113" si="2155">IF(M7050&gt;0,TRUNC((M7050*K7050),8),0)</f>
        <v>0</v>
      </c>
      <c r="O7050" s="18">
        <f t="shared" si="2143"/>
        <v>0.14499999999999999</v>
      </c>
      <c r="P7050" s="8">
        <f t="shared" si="2147"/>
        <v>1.0030135229999999</v>
      </c>
      <c r="Q7050" s="2">
        <f t="shared" si="2145"/>
        <v>0</v>
      </c>
      <c r="R7050" s="2">
        <f t="shared" ref="R7050:R7113" si="2156">(N7050+Q7050)</f>
        <v>0</v>
      </c>
      <c r="S7050" s="9" t="s">
        <v>56</v>
      </c>
      <c r="T7050" s="47">
        <f t="shared" si="2151"/>
        <v>47097</v>
      </c>
      <c r="AE7050" s="33"/>
    </row>
    <row r="7051" spans="1:31" x14ac:dyDescent="0.2">
      <c r="A7051" s="90">
        <f t="shared" ref="A7051:A7114" si="2157">(A7050+1)</f>
        <v>47076</v>
      </c>
      <c r="B7051" s="2">
        <f t="shared" si="2152"/>
        <v>0</v>
      </c>
      <c r="C7051" s="2">
        <f t="shared" si="2150"/>
        <v>116618.88849652982</v>
      </c>
      <c r="D7051" s="47">
        <f t="shared" ref="D7051:D7114" si="2158">IF(DAY(A7050)=$E$2,A7051,D7050)</f>
        <v>47068</v>
      </c>
      <c r="E7051" s="3">
        <f t="shared" si="2148"/>
        <v>-1</v>
      </c>
      <c r="F7051" s="4">
        <f t="shared" si="2146"/>
        <v>9</v>
      </c>
      <c r="G7051" s="4">
        <f t="shared" si="2144"/>
        <v>30</v>
      </c>
      <c r="H7051" s="2">
        <f t="shared" ref="H7051:H7114" si="2159">TRUNC(((1+$E7051)^($F7051/$G7051)),8)</f>
        <v>0</v>
      </c>
      <c r="I7051" s="2">
        <f t="shared" ref="I7051:I7114" si="2160">IF(DAY(A7050)=E$2,J7050,I7050)</f>
        <v>0</v>
      </c>
      <c r="J7051" s="2">
        <f t="shared" si="2153"/>
        <v>0</v>
      </c>
      <c r="K7051" s="2">
        <f t="shared" si="2154"/>
        <v>0</v>
      </c>
      <c r="L7051" s="1">
        <f t="shared" ref="L7051:L7114" si="2161">IF(DAY(A7051)=E$2,VLOOKUP(A7051,$W$10:$AD$316,7),0)</f>
        <v>0</v>
      </c>
      <c r="M7051" s="3">
        <f t="shared" si="2149"/>
        <v>0</v>
      </c>
      <c r="N7051" s="2">
        <f t="shared" si="2155"/>
        <v>0</v>
      </c>
      <c r="O7051" s="18">
        <f t="shared" ref="O7051:O7114" si="2162">(O7050)</f>
        <v>0.14499999999999999</v>
      </c>
      <c r="P7051" s="8">
        <f t="shared" si="2147"/>
        <v>1.0033908520000001</v>
      </c>
      <c r="Q7051" s="2">
        <f t="shared" si="2145"/>
        <v>0</v>
      </c>
      <c r="R7051" s="2">
        <f t="shared" si="2156"/>
        <v>0</v>
      </c>
      <c r="S7051" s="9" t="s">
        <v>56</v>
      </c>
      <c r="T7051" s="47">
        <f t="shared" si="2151"/>
        <v>47097</v>
      </c>
      <c r="AE7051" s="33"/>
    </row>
    <row r="7052" spans="1:31" x14ac:dyDescent="0.2">
      <c r="A7052" s="90">
        <f t="shared" si="2157"/>
        <v>47077</v>
      </c>
      <c r="B7052" s="2">
        <f t="shared" si="2152"/>
        <v>0</v>
      </c>
      <c r="C7052" s="2">
        <f t="shared" si="2150"/>
        <v>116618.88849652982</v>
      </c>
      <c r="D7052" s="47">
        <f t="shared" si="2158"/>
        <v>47068</v>
      </c>
      <c r="E7052" s="3">
        <f t="shared" si="2148"/>
        <v>-1</v>
      </c>
      <c r="F7052" s="4">
        <f t="shared" si="2146"/>
        <v>10</v>
      </c>
      <c r="G7052" s="4">
        <f t="shared" ref="G7052:G7115" si="2163">IF(DAY(A7052)=E$2+1,DAY(EOMONTH(A7052,0)), IF(DAY(A7052)&lt;&gt;$E$2+1,G7051))</f>
        <v>30</v>
      </c>
      <c r="H7052" s="2">
        <f t="shared" si="2159"/>
        <v>0</v>
      </c>
      <c r="I7052" s="2">
        <f t="shared" si="2160"/>
        <v>0</v>
      </c>
      <c r="J7052" s="2">
        <f t="shared" si="2153"/>
        <v>0</v>
      </c>
      <c r="K7052" s="2">
        <f t="shared" si="2154"/>
        <v>0</v>
      </c>
      <c r="L7052" s="1">
        <f t="shared" si="2161"/>
        <v>0</v>
      </c>
      <c r="M7052" s="3">
        <f t="shared" si="2149"/>
        <v>0</v>
      </c>
      <c r="N7052" s="2">
        <f t="shared" si="2155"/>
        <v>0</v>
      </c>
      <c r="O7052" s="18">
        <f t="shared" si="2162"/>
        <v>0.14499999999999999</v>
      </c>
      <c r="P7052" s="8">
        <f t="shared" si="2147"/>
        <v>1.003768322</v>
      </c>
      <c r="Q7052" s="2">
        <f t="shared" si="2145"/>
        <v>0</v>
      </c>
      <c r="R7052" s="2">
        <f t="shared" si="2156"/>
        <v>0</v>
      </c>
      <c r="S7052" s="9" t="s">
        <v>56</v>
      </c>
      <c r="T7052" s="47">
        <f t="shared" si="2151"/>
        <v>47097</v>
      </c>
      <c r="AE7052" s="33"/>
    </row>
    <row r="7053" spans="1:31" x14ac:dyDescent="0.2">
      <c r="A7053" s="90">
        <f t="shared" si="2157"/>
        <v>47078</v>
      </c>
      <c r="B7053" s="2">
        <f t="shared" si="2152"/>
        <v>0</v>
      </c>
      <c r="C7053" s="2">
        <f t="shared" si="2150"/>
        <v>116618.88849652982</v>
      </c>
      <c r="D7053" s="47">
        <f t="shared" si="2158"/>
        <v>47068</v>
      </c>
      <c r="E7053" s="3">
        <f t="shared" si="2148"/>
        <v>-1</v>
      </c>
      <c r="F7053" s="4">
        <f t="shared" si="2146"/>
        <v>11</v>
      </c>
      <c r="G7053" s="4">
        <f t="shared" si="2163"/>
        <v>30</v>
      </c>
      <c r="H7053" s="2">
        <f t="shared" si="2159"/>
        <v>0</v>
      </c>
      <c r="I7053" s="2">
        <f t="shared" si="2160"/>
        <v>0</v>
      </c>
      <c r="J7053" s="2">
        <f t="shared" si="2153"/>
        <v>0</v>
      </c>
      <c r="K7053" s="2">
        <f t="shared" si="2154"/>
        <v>0</v>
      </c>
      <c r="L7053" s="1">
        <f t="shared" si="2161"/>
        <v>0</v>
      </c>
      <c r="M7053" s="3">
        <f t="shared" si="2149"/>
        <v>0</v>
      </c>
      <c r="N7053" s="2">
        <f t="shared" si="2155"/>
        <v>0</v>
      </c>
      <c r="O7053" s="18">
        <f t="shared" si="2162"/>
        <v>0.14499999999999999</v>
      </c>
      <c r="P7053" s="8">
        <f t="shared" si="2147"/>
        <v>1.0041459349999999</v>
      </c>
      <c r="Q7053" s="2">
        <f t="shared" si="2145"/>
        <v>0</v>
      </c>
      <c r="R7053" s="2">
        <f t="shared" si="2156"/>
        <v>0</v>
      </c>
      <c r="S7053" s="9" t="s">
        <v>56</v>
      </c>
      <c r="T7053" s="47">
        <f t="shared" si="2151"/>
        <v>47097</v>
      </c>
      <c r="AE7053" s="33"/>
    </row>
    <row r="7054" spans="1:31" x14ac:dyDescent="0.2">
      <c r="A7054" s="90">
        <f t="shared" si="2157"/>
        <v>47079</v>
      </c>
      <c r="B7054" s="2">
        <f t="shared" si="2152"/>
        <v>0</v>
      </c>
      <c r="C7054" s="2">
        <f t="shared" si="2150"/>
        <v>116618.88849652982</v>
      </c>
      <c r="D7054" s="47">
        <f t="shared" si="2158"/>
        <v>47068</v>
      </c>
      <c r="E7054" s="3">
        <f t="shared" si="2148"/>
        <v>-1</v>
      </c>
      <c r="F7054" s="4">
        <f t="shared" si="2146"/>
        <v>12</v>
      </c>
      <c r="G7054" s="4">
        <f t="shared" si="2163"/>
        <v>30</v>
      </c>
      <c r="H7054" s="2">
        <f t="shared" si="2159"/>
        <v>0</v>
      </c>
      <c r="I7054" s="2">
        <f t="shared" si="2160"/>
        <v>0</v>
      </c>
      <c r="J7054" s="2">
        <f t="shared" si="2153"/>
        <v>0</v>
      </c>
      <c r="K7054" s="2">
        <f t="shared" si="2154"/>
        <v>0</v>
      </c>
      <c r="L7054" s="1">
        <f t="shared" si="2161"/>
        <v>0</v>
      </c>
      <c r="M7054" s="3">
        <f t="shared" si="2149"/>
        <v>0</v>
      </c>
      <c r="N7054" s="2">
        <f t="shared" si="2155"/>
        <v>0</v>
      </c>
      <c r="O7054" s="18">
        <f t="shared" si="2162"/>
        <v>0.14499999999999999</v>
      </c>
      <c r="P7054" s="8">
        <f t="shared" si="2147"/>
        <v>1.004523689</v>
      </c>
      <c r="Q7054" s="2">
        <f t="shared" ref="Q7054:Q7117" si="2164">TRUNC((P7054-1)*K7054,8)</f>
        <v>0</v>
      </c>
      <c r="R7054" s="2">
        <f t="shared" si="2156"/>
        <v>0</v>
      </c>
      <c r="S7054" s="9" t="s">
        <v>56</v>
      </c>
      <c r="T7054" s="47">
        <f t="shared" si="2151"/>
        <v>47097</v>
      </c>
      <c r="AE7054" s="33"/>
    </row>
    <row r="7055" spans="1:31" x14ac:dyDescent="0.2">
      <c r="A7055" s="90">
        <f t="shared" si="2157"/>
        <v>47080</v>
      </c>
      <c r="B7055" s="2">
        <f t="shared" si="2152"/>
        <v>0</v>
      </c>
      <c r="C7055" s="2">
        <f t="shared" si="2150"/>
        <v>116618.88849652982</v>
      </c>
      <c r="D7055" s="47">
        <f t="shared" si="2158"/>
        <v>47068</v>
      </c>
      <c r="E7055" s="3">
        <f t="shared" si="2148"/>
        <v>-1</v>
      </c>
      <c r="F7055" s="4">
        <f t="shared" si="2146"/>
        <v>13</v>
      </c>
      <c r="G7055" s="4">
        <f t="shared" si="2163"/>
        <v>30</v>
      </c>
      <c r="H7055" s="2">
        <f t="shared" si="2159"/>
        <v>0</v>
      </c>
      <c r="I7055" s="2">
        <f t="shared" si="2160"/>
        <v>0</v>
      </c>
      <c r="J7055" s="2">
        <f t="shared" si="2153"/>
        <v>0</v>
      </c>
      <c r="K7055" s="2">
        <f t="shared" si="2154"/>
        <v>0</v>
      </c>
      <c r="L7055" s="1">
        <f t="shared" si="2161"/>
        <v>0</v>
      </c>
      <c r="M7055" s="3">
        <f t="shared" si="2149"/>
        <v>0</v>
      </c>
      <c r="N7055" s="2">
        <f t="shared" si="2155"/>
        <v>0</v>
      </c>
      <c r="O7055" s="18">
        <f t="shared" si="2162"/>
        <v>0.14499999999999999</v>
      </c>
      <c r="P7055" s="8">
        <f t="shared" si="2147"/>
        <v>1.0049015859999999</v>
      </c>
      <c r="Q7055" s="2">
        <f t="shared" si="2164"/>
        <v>0</v>
      </c>
      <c r="R7055" s="2">
        <f t="shared" si="2156"/>
        <v>0</v>
      </c>
      <c r="S7055" s="9" t="s">
        <v>56</v>
      </c>
      <c r="T7055" s="47">
        <f t="shared" si="2151"/>
        <v>47097</v>
      </c>
      <c r="AE7055" s="33"/>
    </row>
    <row r="7056" spans="1:31" x14ac:dyDescent="0.2">
      <c r="A7056" s="90">
        <f t="shared" si="2157"/>
        <v>47081</v>
      </c>
      <c r="B7056" s="2">
        <f t="shared" si="2152"/>
        <v>0</v>
      </c>
      <c r="C7056" s="2">
        <f t="shared" si="2150"/>
        <v>116618.88849652982</v>
      </c>
      <c r="D7056" s="47">
        <f t="shared" si="2158"/>
        <v>47068</v>
      </c>
      <c r="E7056" s="3">
        <f t="shared" si="2148"/>
        <v>-1</v>
      </c>
      <c r="F7056" s="4">
        <f t="shared" ref="F7056:F7119" si="2165">IF(DAY(A7056)=E$2+1,1,F7055+1)</f>
        <v>14</v>
      </c>
      <c r="G7056" s="4">
        <f t="shared" si="2163"/>
        <v>30</v>
      </c>
      <c r="H7056" s="2">
        <f t="shared" si="2159"/>
        <v>0</v>
      </c>
      <c r="I7056" s="2">
        <f t="shared" si="2160"/>
        <v>0</v>
      </c>
      <c r="J7056" s="2">
        <f t="shared" si="2153"/>
        <v>0</v>
      </c>
      <c r="K7056" s="2">
        <f t="shared" si="2154"/>
        <v>0</v>
      </c>
      <c r="L7056" s="1">
        <f t="shared" si="2161"/>
        <v>0</v>
      </c>
      <c r="M7056" s="3">
        <f t="shared" si="2149"/>
        <v>0</v>
      </c>
      <c r="N7056" s="2">
        <f t="shared" si="2155"/>
        <v>0</v>
      </c>
      <c r="O7056" s="18">
        <f t="shared" si="2162"/>
        <v>0.14499999999999999</v>
      </c>
      <c r="P7056" s="8">
        <f t="shared" si="2147"/>
        <v>1.0052796239999999</v>
      </c>
      <c r="Q7056" s="2">
        <f t="shared" si="2164"/>
        <v>0</v>
      </c>
      <c r="R7056" s="2">
        <f t="shared" si="2156"/>
        <v>0</v>
      </c>
      <c r="S7056" s="9" t="s">
        <v>56</v>
      </c>
      <c r="T7056" s="47">
        <f t="shared" si="2151"/>
        <v>47097</v>
      </c>
      <c r="AE7056" s="33"/>
    </row>
    <row r="7057" spans="1:31" x14ac:dyDescent="0.2">
      <c r="A7057" s="90">
        <f t="shared" si="2157"/>
        <v>47082</v>
      </c>
      <c r="B7057" s="2">
        <f t="shared" si="2152"/>
        <v>0</v>
      </c>
      <c r="C7057" s="2">
        <f t="shared" si="2150"/>
        <v>116618.88849652982</v>
      </c>
      <c r="D7057" s="47">
        <f t="shared" si="2158"/>
        <v>47068</v>
      </c>
      <c r="E7057" s="3">
        <f t="shared" si="2148"/>
        <v>-1</v>
      </c>
      <c r="F7057" s="4">
        <f t="shared" si="2165"/>
        <v>15</v>
      </c>
      <c r="G7057" s="4">
        <f t="shared" si="2163"/>
        <v>30</v>
      </c>
      <c r="H7057" s="2">
        <f t="shared" si="2159"/>
        <v>0</v>
      </c>
      <c r="I7057" s="2">
        <f t="shared" si="2160"/>
        <v>0</v>
      </c>
      <c r="J7057" s="2">
        <f t="shared" si="2153"/>
        <v>0</v>
      </c>
      <c r="K7057" s="2">
        <f t="shared" si="2154"/>
        <v>0</v>
      </c>
      <c r="L7057" s="1">
        <f t="shared" si="2161"/>
        <v>0</v>
      </c>
      <c r="M7057" s="3">
        <f t="shared" si="2149"/>
        <v>0</v>
      </c>
      <c r="N7057" s="2">
        <f t="shared" si="2155"/>
        <v>0</v>
      </c>
      <c r="O7057" s="18">
        <f t="shared" si="2162"/>
        <v>0.14499999999999999</v>
      </c>
      <c r="P7057" s="8">
        <f t="shared" si="2147"/>
        <v>1.005657805</v>
      </c>
      <c r="Q7057" s="2">
        <f t="shared" si="2164"/>
        <v>0</v>
      </c>
      <c r="R7057" s="2">
        <f t="shared" si="2156"/>
        <v>0</v>
      </c>
      <c r="S7057" s="9" t="s">
        <v>56</v>
      </c>
      <c r="T7057" s="47">
        <f t="shared" si="2151"/>
        <v>47097</v>
      </c>
      <c r="AE7057" s="33"/>
    </row>
    <row r="7058" spans="1:31" x14ac:dyDescent="0.2">
      <c r="A7058" s="90">
        <f t="shared" si="2157"/>
        <v>47083</v>
      </c>
      <c r="B7058" s="2">
        <f t="shared" si="2152"/>
        <v>0</v>
      </c>
      <c r="C7058" s="2">
        <f t="shared" si="2150"/>
        <v>116618.88849652982</v>
      </c>
      <c r="D7058" s="47">
        <f t="shared" si="2158"/>
        <v>47068</v>
      </c>
      <c r="E7058" s="3">
        <f t="shared" si="2148"/>
        <v>-1</v>
      </c>
      <c r="F7058" s="4">
        <f t="shared" si="2165"/>
        <v>16</v>
      </c>
      <c r="G7058" s="4">
        <f t="shared" si="2163"/>
        <v>30</v>
      </c>
      <c r="H7058" s="2">
        <f t="shared" si="2159"/>
        <v>0</v>
      </c>
      <c r="I7058" s="2">
        <f t="shared" si="2160"/>
        <v>0</v>
      </c>
      <c r="J7058" s="2">
        <f t="shared" si="2153"/>
        <v>0</v>
      </c>
      <c r="K7058" s="2">
        <f t="shared" si="2154"/>
        <v>0</v>
      </c>
      <c r="L7058" s="1">
        <f t="shared" si="2161"/>
        <v>0</v>
      </c>
      <c r="M7058" s="3">
        <f t="shared" si="2149"/>
        <v>0</v>
      </c>
      <c r="N7058" s="2">
        <f t="shared" si="2155"/>
        <v>0</v>
      </c>
      <c r="O7058" s="18">
        <f t="shared" si="2162"/>
        <v>0.14499999999999999</v>
      </c>
      <c r="P7058" s="8">
        <f t="shared" si="2147"/>
        <v>1.0060361280000001</v>
      </c>
      <c r="Q7058" s="2">
        <f t="shared" si="2164"/>
        <v>0</v>
      </c>
      <c r="R7058" s="2">
        <f t="shared" si="2156"/>
        <v>0</v>
      </c>
      <c r="S7058" s="9" t="s">
        <v>56</v>
      </c>
      <c r="T7058" s="47">
        <f t="shared" si="2151"/>
        <v>47097</v>
      </c>
      <c r="AE7058" s="33"/>
    </row>
    <row r="7059" spans="1:31" x14ac:dyDescent="0.2">
      <c r="A7059" s="90">
        <f t="shared" si="2157"/>
        <v>47084</v>
      </c>
      <c r="B7059" s="2">
        <f t="shared" si="2152"/>
        <v>0</v>
      </c>
      <c r="C7059" s="2">
        <f t="shared" si="2150"/>
        <v>116618.88849652982</v>
      </c>
      <c r="D7059" s="47">
        <f t="shared" si="2158"/>
        <v>47068</v>
      </c>
      <c r="E7059" s="3">
        <f t="shared" si="2148"/>
        <v>-1</v>
      </c>
      <c r="F7059" s="4">
        <f t="shared" si="2165"/>
        <v>17</v>
      </c>
      <c r="G7059" s="4">
        <f t="shared" si="2163"/>
        <v>30</v>
      </c>
      <c r="H7059" s="2">
        <f t="shared" si="2159"/>
        <v>0</v>
      </c>
      <c r="I7059" s="2">
        <f t="shared" si="2160"/>
        <v>0</v>
      </c>
      <c r="J7059" s="2">
        <f t="shared" si="2153"/>
        <v>0</v>
      </c>
      <c r="K7059" s="2">
        <f t="shared" si="2154"/>
        <v>0</v>
      </c>
      <c r="L7059" s="1">
        <f t="shared" si="2161"/>
        <v>0</v>
      </c>
      <c r="M7059" s="3">
        <f t="shared" si="2149"/>
        <v>0</v>
      </c>
      <c r="N7059" s="2">
        <f t="shared" si="2155"/>
        <v>0</v>
      </c>
      <c r="O7059" s="18">
        <f t="shared" si="2162"/>
        <v>0.14499999999999999</v>
      </c>
      <c r="P7059" s="8">
        <f t="shared" si="2147"/>
        <v>1.006414594</v>
      </c>
      <c r="Q7059" s="2">
        <f t="shared" si="2164"/>
        <v>0</v>
      </c>
      <c r="R7059" s="2">
        <f t="shared" si="2156"/>
        <v>0</v>
      </c>
      <c r="S7059" s="9" t="s">
        <v>56</v>
      </c>
      <c r="T7059" s="47">
        <f t="shared" si="2151"/>
        <v>47097</v>
      </c>
      <c r="AE7059" s="33"/>
    </row>
    <row r="7060" spans="1:31" x14ac:dyDescent="0.2">
      <c r="A7060" s="90">
        <f t="shared" si="2157"/>
        <v>47085</v>
      </c>
      <c r="B7060" s="2">
        <f t="shared" si="2152"/>
        <v>0</v>
      </c>
      <c r="C7060" s="2">
        <f t="shared" si="2150"/>
        <v>116618.88849652982</v>
      </c>
      <c r="D7060" s="47">
        <f t="shared" si="2158"/>
        <v>47068</v>
      </c>
      <c r="E7060" s="3">
        <f t="shared" si="2148"/>
        <v>-1</v>
      </c>
      <c r="F7060" s="4">
        <f t="shared" si="2165"/>
        <v>18</v>
      </c>
      <c r="G7060" s="4">
        <f t="shared" si="2163"/>
        <v>30</v>
      </c>
      <c r="H7060" s="2">
        <f t="shared" si="2159"/>
        <v>0</v>
      </c>
      <c r="I7060" s="2">
        <f t="shared" si="2160"/>
        <v>0</v>
      </c>
      <c r="J7060" s="2">
        <f t="shared" si="2153"/>
        <v>0</v>
      </c>
      <c r="K7060" s="2">
        <f t="shared" si="2154"/>
        <v>0</v>
      </c>
      <c r="L7060" s="1">
        <f t="shared" si="2161"/>
        <v>0</v>
      </c>
      <c r="M7060" s="3">
        <f t="shared" si="2149"/>
        <v>0</v>
      </c>
      <c r="N7060" s="2">
        <f t="shared" si="2155"/>
        <v>0</v>
      </c>
      <c r="O7060" s="18">
        <f t="shared" si="2162"/>
        <v>0.14499999999999999</v>
      </c>
      <c r="P7060" s="8">
        <f t="shared" si="2147"/>
        <v>1.0067932020000001</v>
      </c>
      <c r="Q7060" s="2">
        <f t="shared" si="2164"/>
        <v>0</v>
      </c>
      <c r="R7060" s="2">
        <f t="shared" si="2156"/>
        <v>0</v>
      </c>
      <c r="S7060" s="9" t="s">
        <v>56</v>
      </c>
      <c r="T7060" s="47">
        <f t="shared" si="2151"/>
        <v>47097</v>
      </c>
      <c r="AE7060" s="33"/>
    </row>
    <row r="7061" spans="1:31" x14ac:dyDescent="0.2">
      <c r="A7061" s="90">
        <f t="shared" si="2157"/>
        <v>47086</v>
      </c>
      <c r="B7061" s="2">
        <f t="shared" si="2152"/>
        <v>0</v>
      </c>
      <c r="C7061" s="2">
        <f t="shared" si="2150"/>
        <v>116618.88849652982</v>
      </c>
      <c r="D7061" s="47">
        <f t="shared" si="2158"/>
        <v>47068</v>
      </c>
      <c r="E7061" s="3">
        <f t="shared" si="2148"/>
        <v>-1</v>
      </c>
      <c r="F7061" s="4">
        <f t="shared" si="2165"/>
        <v>19</v>
      </c>
      <c r="G7061" s="4">
        <f t="shared" si="2163"/>
        <v>30</v>
      </c>
      <c r="H7061" s="2">
        <f t="shared" si="2159"/>
        <v>0</v>
      </c>
      <c r="I7061" s="2">
        <f t="shared" si="2160"/>
        <v>0</v>
      </c>
      <c r="J7061" s="2">
        <f t="shared" si="2153"/>
        <v>0</v>
      </c>
      <c r="K7061" s="2">
        <f t="shared" si="2154"/>
        <v>0</v>
      </c>
      <c r="L7061" s="1">
        <f t="shared" si="2161"/>
        <v>0</v>
      </c>
      <c r="M7061" s="3">
        <f t="shared" si="2149"/>
        <v>0</v>
      </c>
      <c r="N7061" s="2">
        <f t="shared" si="2155"/>
        <v>0</v>
      </c>
      <c r="O7061" s="18">
        <f t="shared" si="2162"/>
        <v>0.14499999999999999</v>
      </c>
      <c r="P7061" s="8">
        <f t="shared" si="2147"/>
        <v>1.007171952</v>
      </c>
      <c r="Q7061" s="2">
        <f t="shared" si="2164"/>
        <v>0</v>
      </c>
      <c r="R7061" s="2">
        <f t="shared" si="2156"/>
        <v>0</v>
      </c>
      <c r="S7061" s="9" t="s">
        <v>56</v>
      </c>
      <c r="T7061" s="47">
        <f t="shared" si="2151"/>
        <v>47097</v>
      </c>
      <c r="AE7061" s="33"/>
    </row>
    <row r="7062" spans="1:31" x14ac:dyDescent="0.2">
      <c r="A7062" s="90">
        <f t="shared" si="2157"/>
        <v>47087</v>
      </c>
      <c r="B7062" s="2">
        <f t="shared" si="2152"/>
        <v>0</v>
      </c>
      <c r="C7062" s="2">
        <f t="shared" si="2150"/>
        <v>116618.88849652982</v>
      </c>
      <c r="D7062" s="47">
        <f t="shared" si="2158"/>
        <v>47068</v>
      </c>
      <c r="E7062" s="3">
        <f t="shared" si="2148"/>
        <v>-1</v>
      </c>
      <c r="F7062" s="4">
        <f t="shared" si="2165"/>
        <v>20</v>
      </c>
      <c r="G7062" s="4">
        <f t="shared" si="2163"/>
        <v>30</v>
      </c>
      <c r="H7062" s="2">
        <f t="shared" si="2159"/>
        <v>0</v>
      </c>
      <c r="I7062" s="2">
        <f t="shared" si="2160"/>
        <v>0</v>
      </c>
      <c r="J7062" s="2">
        <f t="shared" si="2153"/>
        <v>0</v>
      </c>
      <c r="K7062" s="2">
        <f t="shared" si="2154"/>
        <v>0</v>
      </c>
      <c r="L7062" s="1">
        <f t="shared" si="2161"/>
        <v>0</v>
      </c>
      <c r="M7062" s="3">
        <f t="shared" si="2149"/>
        <v>0</v>
      </c>
      <c r="N7062" s="2">
        <f t="shared" si="2155"/>
        <v>0</v>
      </c>
      <c r="O7062" s="18">
        <f t="shared" si="2162"/>
        <v>0.14499999999999999</v>
      </c>
      <c r="P7062" s="8">
        <f t="shared" si="2147"/>
        <v>1.0075508449999999</v>
      </c>
      <c r="Q7062" s="2">
        <f t="shared" si="2164"/>
        <v>0</v>
      </c>
      <c r="R7062" s="2">
        <f t="shared" si="2156"/>
        <v>0</v>
      </c>
      <c r="S7062" s="9" t="s">
        <v>56</v>
      </c>
      <c r="T7062" s="47">
        <f t="shared" si="2151"/>
        <v>47097</v>
      </c>
      <c r="AE7062" s="33"/>
    </row>
    <row r="7063" spans="1:31" x14ac:dyDescent="0.2">
      <c r="A7063" s="90">
        <f t="shared" si="2157"/>
        <v>47088</v>
      </c>
      <c r="B7063" s="2">
        <f t="shared" si="2152"/>
        <v>0</v>
      </c>
      <c r="C7063" s="2">
        <f t="shared" si="2150"/>
        <v>116618.88849652982</v>
      </c>
      <c r="D7063" s="47">
        <f t="shared" si="2158"/>
        <v>47068</v>
      </c>
      <c r="E7063" s="3">
        <f t="shared" si="2148"/>
        <v>-1</v>
      </c>
      <c r="F7063" s="4">
        <f t="shared" si="2165"/>
        <v>21</v>
      </c>
      <c r="G7063" s="4">
        <f t="shared" si="2163"/>
        <v>30</v>
      </c>
      <c r="H7063" s="2">
        <f t="shared" si="2159"/>
        <v>0</v>
      </c>
      <c r="I7063" s="2">
        <f t="shared" si="2160"/>
        <v>0</v>
      </c>
      <c r="J7063" s="2">
        <f t="shared" si="2153"/>
        <v>0</v>
      </c>
      <c r="K7063" s="2">
        <f t="shared" si="2154"/>
        <v>0</v>
      </c>
      <c r="L7063" s="1">
        <f t="shared" si="2161"/>
        <v>0</v>
      </c>
      <c r="M7063" s="3">
        <f t="shared" si="2149"/>
        <v>0</v>
      </c>
      <c r="N7063" s="2">
        <f t="shared" si="2155"/>
        <v>0</v>
      </c>
      <c r="O7063" s="18">
        <f t="shared" si="2162"/>
        <v>0.14499999999999999</v>
      </c>
      <c r="P7063" s="8">
        <f t="shared" ref="P7063:P7126" si="2166">ROUND((1+O7063)^(30/360)^(F7063/G7063),9)</f>
        <v>1.0079298800000001</v>
      </c>
      <c r="Q7063" s="2">
        <f t="shared" si="2164"/>
        <v>0</v>
      </c>
      <c r="R7063" s="2">
        <f t="shared" si="2156"/>
        <v>0</v>
      </c>
      <c r="S7063" s="9" t="s">
        <v>56</v>
      </c>
      <c r="T7063" s="47">
        <f t="shared" si="2151"/>
        <v>47097</v>
      </c>
      <c r="AE7063" s="33"/>
    </row>
    <row r="7064" spans="1:31" x14ac:dyDescent="0.2">
      <c r="A7064" s="90">
        <f t="shared" si="2157"/>
        <v>47089</v>
      </c>
      <c r="B7064" s="2">
        <f t="shared" si="2152"/>
        <v>0</v>
      </c>
      <c r="C7064" s="2">
        <f t="shared" si="2150"/>
        <v>116618.88849652982</v>
      </c>
      <c r="D7064" s="47">
        <f t="shared" si="2158"/>
        <v>47068</v>
      </c>
      <c r="E7064" s="3">
        <f t="shared" si="2148"/>
        <v>-1</v>
      </c>
      <c r="F7064" s="4">
        <f t="shared" si="2165"/>
        <v>22</v>
      </c>
      <c r="G7064" s="4">
        <f t="shared" si="2163"/>
        <v>30</v>
      </c>
      <c r="H7064" s="2">
        <f t="shared" si="2159"/>
        <v>0</v>
      </c>
      <c r="I7064" s="2">
        <f t="shared" si="2160"/>
        <v>0</v>
      </c>
      <c r="J7064" s="2">
        <f t="shared" si="2153"/>
        <v>0</v>
      </c>
      <c r="K7064" s="2">
        <f t="shared" si="2154"/>
        <v>0</v>
      </c>
      <c r="L7064" s="1">
        <f t="shared" si="2161"/>
        <v>0</v>
      </c>
      <c r="M7064" s="3">
        <f t="shared" si="2149"/>
        <v>0</v>
      </c>
      <c r="N7064" s="2">
        <f t="shared" si="2155"/>
        <v>0</v>
      </c>
      <c r="O7064" s="18">
        <f t="shared" si="2162"/>
        <v>0.14499999999999999</v>
      </c>
      <c r="P7064" s="8">
        <f t="shared" si="2166"/>
        <v>1.008309058</v>
      </c>
      <c r="Q7064" s="2">
        <f t="shared" si="2164"/>
        <v>0</v>
      </c>
      <c r="R7064" s="2">
        <f t="shared" si="2156"/>
        <v>0</v>
      </c>
      <c r="S7064" s="9" t="s">
        <v>56</v>
      </c>
      <c r="T7064" s="47">
        <f t="shared" si="2151"/>
        <v>47097</v>
      </c>
      <c r="AE7064" s="33"/>
    </row>
    <row r="7065" spans="1:31" x14ac:dyDescent="0.2">
      <c r="A7065" s="90">
        <f t="shared" si="2157"/>
        <v>47090</v>
      </c>
      <c r="B7065" s="2">
        <f t="shared" si="2152"/>
        <v>0</v>
      </c>
      <c r="C7065" s="2">
        <f t="shared" si="2150"/>
        <v>116618.88849652982</v>
      </c>
      <c r="D7065" s="47">
        <f t="shared" si="2158"/>
        <v>47068</v>
      </c>
      <c r="E7065" s="3">
        <f t="shared" si="2148"/>
        <v>-1</v>
      </c>
      <c r="F7065" s="4">
        <f t="shared" si="2165"/>
        <v>23</v>
      </c>
      <c r="G7065" s="4">
        <f t="shared" si="2163"/>
        <v>30</v>
      </c>
      <c r="H7065" s="2">
        <f t="shared" si="2159"/>
        <v>0</v>
      </c>
      <c r="I7065" s="2">
        <f t="shared" si="2160"/>
        <v>0</v>
      </c>
      <c r="J7065" s="2">
        <f t="shared" si="2153"/>
        <v>0</v>
      </c>
      <c r="K7065" s="2">
        <f t="shared" si="2154"/>
        <v>0</v>
      </c>
      <c r="L7065" s="1">
        <f t="shared" si="2161"/>
        <v>0</v>
      </c>
      <c r="M7065" s="3">
        <f t="shared" si="2149"/>
        <v>0</v>
      </c>
      <c r="N7065" s="2">
        <f t="shared" si="2155"/>
        <v>0</v>
      </c>
      <c r="O7065" s="18">
        <f t="shared" si="2162"/>
        <v>0.14499999999999999</v>
      </c>
      <c r="P7065" s="8">
        <f t="shared" si="2166"/>
        <v>1.0086883790000001</v>
      </c>
      <c r="Q7065" s="2">
        <f t="shared" si="2164"/>
        <v>0</v>
      </c>
      <c r="R7065" s="2">
        <f t="shared" si="2156"/>
        <v>0</v>
      </c>
      <c r="S7065" s="9" t="s">
        <v>56</v>
      </c>
      <c r="T7065" s="47">
        <f t="shared" si="2151"/>
        <v>47097</v>
      </c>
      <c r="AE7065" s="33"/>
    </row>
    <row r="7066" spans="1:31" x14ac:dyDescent="0.2">
      <c r="A7066" s="90">
        <f t="shared" si="2157"/>
        <v>47091</v>
      </c>
      <c r="B7066" s="2">
        <f t="shared" si="2152"/>
        <v>0</v>
      </c>
      <c r="C7066" s="2">
        <f t="shared" si="2150"/>
        <v>116618.88849652982</v>
      </c>
      <c r="D7066" s="47">
        <f t="shared" si="2158"/>
        <v>47068</v>
      </c>
      <c r="E7066" s="3">
        <f t="shared" si="2148"/>
        <v>-1</v>
      </c>
      <c r="F7066" s="4">
        <f t="shared" si="2165"/>
        <v>24</v>
      </c>
      <c r="G7066" s="4">
        <f t="shared" si="2163"/>
        <v>30</v>
      </c>
      <c r="H7066" s="2">
        <f t="shared" si="2159"/>
        <v>0</v>
      </c>
      <c r="I7066" s="2">
        <f t="shared" si="2160"/>
        <v>0</v>
      </c>
      <c r="J7066" s="2">
        <f t="shared" si="2153"/>
        <v>0</v>
      </c>
      <c r="K7066" s="2">
        <f t="shared" si="2154"/>
        <v>0</v>
      </c>
      <c r="L7066" s="1">
        <f t="shared" si="2161"/>
        <v>0</v>
      </c>
      <c r="M7066" s="3">
        <f t="shared" si="2149"/>
        <v>0</v>
      </c>
      <c r="N7066" s="2">
        <f t="shared" si="2155"/>
        <v>0</v>
      </c>
      <c r="O7066" s="18">
        <f t="shared" si="2162"/>
        <v>0.14499999999999999</v>
      </c>
      <c r="P7066" s="8">
        <f t="shared" si="2166"/>
        <v>1.0090678420000001</v>
      </c>
      <c r="Q7066" s="2">
        <f t="shared" si="2164"/>
        <v>0</v>
      </c>
      <c r="R7066" s="2">
        <f t="shared" si="2156"/>
        <v>0</v>
      </c>
      <c r="S7066" s="9" t="s">
        <v>56</v>
      </c>
      <c r="T7066" s="47">
        <f t="shared" si="2151"/>
        <v>47097</v>
      </c>
      <c r="AE7066" s="33"/>
    </row>
    <row r="7067" spans="1:31" x14ac:dyDescent="0.2">
      <c r="A7067" s="90">
        <f t="shared" si="2157"/>
        <v>47092</v>
      </c>
      <c r="B7067" s="2">
        <f t="shared" si="2152"/>
        <v>0</v>
      </c>
      <c r="C7067" s="2">
        <f t="shared" si="2150"/>
        <v>116618.88849652982</v>
      </c>
      <c r="D7067" s="47">
        <f t="shared" si="2158"/>
        <v>47068</v>
      </c>
      <c r="E7067" s="3">
        <f t="shared" si="2148"/>
        <v>-1</v>
      </c>
      <c r="F7067" s="4">
        <f t="shared" si="2165"/>
        <v>25</v>
      </c>
      <c r="G7067" s="4">
        <f t="shared" si="2163"/>
        <v>30</v>
      </c>
      <c r="H7067" s="2">
        <f t="shared" si="2159"/>
        <v>0</v>
      </c>
      <c r="I7067" s="2">
        <f t="shared" si="2160"/>
        <v>0</v>
      </c>
      <c r="J7067" s="2">
        <f t="shared" si="2153"/>
        <v>0</v>
      </c>
      <c r="K7067" s="2">
        <f t="shared" si="2154"/>
        <v>0</v>
      </c>
      <c r="L7067" s="1">
        <f t="shared" si="2161"/>
        <v>0</v>
      </c>
      <c r="M7067" s="3">
        <f t="shared" si="2149"/>
        <v>0</v>
      </c>
      <c r="N7067" s="2">
        <f t="shared" si="2155"/>
        <v>0</v>
      </c>
      <c r="O7067" s="18">
        <f t="shared" si="2162"/>
        <v>0.14499999999999999</v>
      </c>
      <c r="P7067" s="8">
        <f t="shared" si="2166"/>
        <v>1.009447448</v>
      </c>
      <c r="Q7067" s="2">
        <f t="shared" si="2164"/>
        <v>0</v>
      </c>
      <c r="R7067" s="2">
        <f t="shared" si="2156"/>
        <v>0</v>
      </c>
      <c r="S7067" s="9" t="s">
        <v>56</v>
      </c>
      <c r="T7067" s="47">
        <f t="shared" si="2151"/>
        <v>47097</v>
      </c>
      <c r="AE7067" s="33"/>
    </row>
    <row r="7068" spans="1:31" x14ac:dyDescent="0.2">
      <c r="A7068" s="90">
        <f t="shared" si="2157"/>
        <v>47093</v>
      </c>
      <c r="B7068" s="2">
        <f t="shared" si="2152"/>
        <v>0</v>
      </c>
      <c r="C7068" s="2">
        <f t="shared" si="2150"/>
        <v>116618.88849652982</v>
      </c>
      <c r="D7068" s="47">
        <f t="shared" si="2158"/>
        <v>47068</v>
      </c>
      <c r="E7068" s="3">
        <f t="shared" si="2148"/>
        <v>-1</v>
      </c>
      <c r="F7068" s="4">
        <f t="shared" si="2165"/>
        <v>26</v>
      </c>
      <c r="G7068" s="4">
        <f t="shared" si="2163"/>
        <v>30</v>
      </c>
      <c r="H7068" s="2">
        <f t="shared" si="2159"/>
        <v>0</v>
      </c>
      <c r="I7068" s="2">
        <f t="shared" si="2160"/>
        <v>0</v>
      </c>
      <c r="J7068" s="2">
        <f t="shared" si="2153"/>
        <v>0</v>
      </c>
      <c r="K7068" s="2">
        <f t="shared" si="2154"/>
        <v>0</v>
      </c>
      <c r="L7068" s="1">
        <f t="shared" si="2161"/>
        <v>0</v>
      </c>
      <c r="M7068" s="3">
        <f t="shared" si="2149"/>
        <v>0</v>
      </c>
      <c r="N7068" s="2">
        <f t="shared" si="2155"/>
        <v>0</v>
      </c>
      <c r="O7068" s="18">
        <f t="shared" si="2162"/>
        <v>0.14499999999999999</v>
      </c>
      <c r="P7068" s="8">
        <f t="shared" si="2166"/>
        <v>1.0098271969999999</v>
      </c>
      <c r="Q7068" s="2">
        <f t="shared" si="2164"/>
        <v>0</v>
      </c>
      <c r="R7068" s="2">
        <f t="shared" si="2156"/>
        <v>0</v>
      </c>
      <c r="S7068" s="9" t="s">
        <v>56</v>
      </c>
      <c r="T7068" s="47">
        <f t="shared" si="2151"/>
        <v>47097</v>
      </c>
      <c r="AE7068" s="33"/>
    </row>
    <row r="7069" spans="1:31" x14ac:dyDescent="0.2">
      <c r="A7069" s="90">
        <f t="shared" si="2157"/>
        <v>47094</v>
      </c>
      <c r="B7069" s="2">
        <f t="shared" si="2152"/>
        <v>0</v>
      </c>
      <c r="C7069" s="2">
        <f t="shared" si="2150"/>
        <v>116618.88849652982</v>
      </c>
      <c r="D7069" s="47">
        <f t="shared" si="2158"/>
        <v>47068</v>
      </c>
      <c r="E7069" s="3">
        <f t="shared" si="2148"/>
        <v>-1</v>
      </c>
      <c r="F7069" s="4">
        <f t="shared" si="2165"/>
        <v>27</v>
      </c>
      <c r="G7069" s="4">
        <f t="shared" si="2163"/>
        <v>30</v>
      </c>
      <c r="H7069" s="2">
        <f t="shared" si="2159"/>
        <v>0</v>
      </c>
      <c r="I7069" s="2">
        <f t="shared" si="2160"/>
        <v>0</v>
      </c>
      <c r="J7069" s="2">
        <f t="shared" si="2153"/>
        <v>0</v>
      </c>
      <c r="K7069" s="2">
        <f t="shared" si="2154"/>
        <v>0</v>
      </c>
      <c r="L7069" s="1">
        <f t="shared" si="2161"/>
        <v>0</v>
      </c>
      <c r="M7069" s="3">
        <f t="shared" si="2149"/>
        <v>0</v>
      </c>
      <c r="N7069" s="2">
        <f t="shared" si="2155"/>
        <v>0</v>
      </c>
      <c r="O7069" s="18">
        <f t="shared" si="2162"/>
        <v>0.14499999999999999</v>
      </c>
      <c r="P7069" s="8">
        <f t="shared" si="2166"/>
        <v>1.010207088</v>
      </c>
      <c r="Q7069" s="2">
        <f t="shared" si="2164"/>
        <v>0</v>
      </c>
      <c r="R7069" s="2">
        <f t="shared" si="2156"/>
        <v>0</v>
      </c>
      <c r="S7069" s="9" t="s">
        <v>56</v>
      </c>
      <c r="T7069" s="47">
        <f t="shared" si="2151"/>
        <v>47097</v>
      </c>
      <c r="AE7069" s="33"/>
    </row>
    <row r="7070" spans="1:31" x14ac:dyDescent="0.2">
      <c r="A7070" s="90">
        <f t="shared" si="2157"/>
        <v>47095</v>
      </c>
      <c r="B7070" s="2">
        <f t="shared" si="2152"/>
        <v>0</v>
      </c>
      <c r="C7070" s="2">
        <f t="shared" si="2150"/>
        <v>116618.88849652982</v>
      </c>
      <c r="D7070" s="47">
        <f t="shared" si="2158"/>
        <v>47068</v>
      </c>
      <c r="E7070" s="3">
        <f t="shared" si="2148"/>
        <v>-1</v>
      </c>
      <c r="F7070" s="4">
        <f t="shared" si="2165"/>
        <v>28</v>
      </c>
      <c r="G7070" s="4">
        <f t="shared" si="2163"/>
        <v>30</v>
      </c>
      <c r="H7070" s="2">
        <f t="shared" si="2159"/>
        <v>0</v>
      </c>
      <c r="I7070" s="2">
        <f t="shared" si="2160"/>
        <v>0</v>
      </c>
      <c r="J7070" s="2">
        <f t="shared" si="2153"/>
        <v>0</v>
      </c>
      <c r="K7070" s="2">
        <f t="shared" si="2154"/>
        <v>0</v>
      </c>
      <c r="L7070" s="1">
        <f t="shared" si="2161"/>
        <v>0</v>
      </c>
      <c r="M7070" s="3">
        <f t="shared" si="2149"/>
        <v>0</v>
      </c>
      <c r="N7070" s="2">
        <f t="shared" si="2155"/>
        <v>0</v>
      </c>
      <c r="O7070" s="18">
        <f t="shared" si="2162"/>
        <v>0.14499999999999999</v>
      </c>
      <c r="P7070" s="8">
        <f t="shared" si="2166"/>
        <v>1.0105871230000001</v>
      </c>
      <c r="Q7070" s="2">
        <f t="shared" si="2164"/>
        <v>0</v>
      </c>
      <c r="R7070" s="2">
        <f t="shared" si="2156"/>
        <v>0</v>
      </c>
      <c r="S7070" s="9" t="s">
        <v>56</v>
      </c>
      <c r="T7070" s="47">
        <f t="shared" si="2151"/>
        <v>47097</v>
      </c>
      <c r="AE7070" s="33"/>
    </row>
    <row r="7071" spans="1:31" x14ac:dyDescent="0.2">
      <c r="A7071" s="90">
        <f t="shared" si="2157"/>
        <v>47096</v>
      </c>
      <c r="B7071" s="2">
        <f t="shared" si="2152"/>
        <v>0</v>
      </c>
      <c r="C7071" s="2">
        <f t="shared" si="2150"/>
        <v>116618.88849652982</v>
      </c>
      <c r="D7071" s="47">
        <f t="shared" si="2158"/>
        <v>47068</v>
      </c>
      <c r="E7071" s="3">
        <f t="shared" si="2148"/>
        <v>-1</v>
      </c>
      <c r="F7071" s="4">
        <f t="shared" si="2165"/>
        <v>29</v>
      </c>
      <c r="G7071" s="4">
        <f t="shared" si="2163"/>
        <v>30</v>
      </c>
      <c r="H7071" s="2">
        <f t="shared" si="2159"/>
        <v>0</v>
      </c>
      <c r="I7071" s="2">
        <f t="shared" si="2160"/>
        <v>0</v>
      </c>
      <c r="J7071" s="2">
        <f t="shared" si="2153"/>
        <v>0</v>
      </c>
      <c r="K7071" s="2">
        <f t="shared" si="2154"/>
        <v>0</v>
      </c>
      <c r="L7071" s="1">
        <f t="shared" si="2161"/>
        <v>0</v>
      </c>
      <c r="M7071" s="3">
        <f t="shared" si="2149"/>
        <v>0</v>
      </c>
      <c r="N7071" s="2">
        <f t="shared" si="2155"/>
        <v>0</v>
      </c>
      <c r="O7071" s="18">
        <f t="shared" si="2162"/>
        <v>0.14499999999999999</v>
      </c>
      <c r="P7071" s="8">
        <f t="shared" si="2166"/>
        <v>1.0109672999999999</v>
      </c>
      <c r="Q7071" s="2">
        <f t="shared" si="2164"/>
        <v>0</v>
      </c>
      <c r="R7071" s="2">
        <f t="shared" si="2156"/>
        <v>0</v>
      </c>
      <c r="S7071" s="9" t="s">
        <v>56</v>
      </c>
      <c r="T7071" s="47">
        <f t="shared" si="2151"/>
        <v>47097</v>
      </c>
      <c r="AE7071" s="33"/>
    </row>
    <row r="7072" spans="1:31" x14ac:dyDescent="0.2">
      <c r="A7072" s="90">
        <f t="shared" si="2157"/>
        <v>47097</v>
      </c>
      <c r="B7072" s="2">
        <f t="shared" si="2152"/>
        <v>0</v>
      </c>
      <c r="C7072" s="2">
        <f t="shared" si="2150"/>
        <v>116618.88849652982</v>
      </c>
      <c r="D7072" s="47">
        <f t="shared" si="2158"/>
        <v>47068</v>
      </c>
      <c r="E7072" s="3">
        <f t="shared" si="2148"/>
        <v>-1</v>
      </c>
      <c r="F7072" s="4">
        <f t="shared" si="2165"/>
        <v>30</v>
      </c>
      <c r="G7072" s="4">
        <f t="shared" si="2163"/>
        <v>30</v>
      </c>
      <c r="H7072" s="2">
        <f t="shared" si="2159"/>
        <v>0</v>
      </c>
      <c r="I7072" s="2">
        <f t="shared" si="2160"/>
        <v>0</v>
      </c>
      <c r="J7072" s="2">
        <f t="shared" si="2153"/>
        <v>0</v>
      </c>
      <c r="K7072" s="2">
        <f t="shared" si="2154"/>
        <v>0</v>
      </c>
      <c r="L7072" s="1">
        <f t="shared" si="2161"/>
        <v>232</v>
      </c>
      <c r="M7072" s="3">
        <f t="shared" si="2149"/>
        <v>2.5330999999999999E-2</v>
      </c>
      <c r="N7072" s="2">
        <f t="shared" si="2155"/>
        <v>0</v>
      </c>
      <c r="O7072" s="18">
        <f t="shared" si="2162"/>
        <v>0.14499999999999999</v>
      </c>
      <c r="P7072" s="8">
        <f t="shared" si="2166"/>
        <v>1.0113476210000001</v>
      </c>
      <c r="Q7072" s="2">
        <f t="shared" si="2164"/>
        <v>0</v>
      </c>
      <c r="R7072" s="2">
        <f t="shared" si="2156"/>
        <v>0</v>
      </c>
      <c r="S7072" s="9" t="s">
        <v>56</v>
      </c>
      <c r="T7072" s="47">
        <f t="shared" si="2151"/>
        <v>47097</v>
      </c>
      <c r="AE7072" s="33"/>
    </row>
    <row r="7073" spans="1:31" x14ac:dyDescent="0.2">
      <c r="A7073" s="90">
        <f t="shared" si="2157"/>
        <v>47098</v>
      </c>
      <c r="B7073" s="2">
        <f t="shared" si="2152"/>
        <v>0</v>
      </c>
      <c r="C7073" s="2">
        <f t="shared" si="2150"/>
        <v>113664.81543202982</v>
      </c>
      <c r="D7073" s="47">
        <f t="shared" si="2158"/>
        <v>47098</v>
      </c>
      <c r="E7073" s="3">
        <f t="shared" si="2148"/>
        <v>-1</v>
      </c>
      <c r="F7073" s="4">
        <f t="shared" si="2165"/>
        <v>1</v>
      </c>
      <c r="G7073" s="4">
        <f t="shared" si="2163"/>
        <v>31</v>
      </c>
      <c r="H7073" s="2">
        <f t="shared" si="2159"/>
        <v>0</v>
      </c>
      <c r="I7073" s="2">
        <f t="shared" si="2160"/>
        <v>0</v>
      </c>
      <c r="J7073" s="2">
        <f t="shared" si="2153"/>
        <v>0</v>
      </c>
      <c r="K7073" s="2">
        <f t="shared" si="2154"/>
        <v>0</v>
      </c>
      <c r="L7073" s="1">
        <f t="shared" si="2161"/>
        <v>0</v>
      </c>
      <c r="M7073" s="3">
        <f t="shared" si="2149"/>
        <v>0</v>
      </c>
      <c r="N7073" s="2">
        <f t="shared" si="2155"/>
        <v>0</v>
      </c>
      <c r="O7073" s="18">
        <f t="shared" si="2162"/>
        <v>0.14499999999999999</v>
      </c>
      <c r="P7073" s="8">
        <f t="shared" si="2166"/>
        <v>1.0003640570000001</v>
      </c>
      <c r="Q7073" s="2">
        <f t="shared" si="2164"/>
        <v>0</v>
      </c>
      <c r="R7073" s="2">
        <f t="shared" si="2156"/>
        <v>0</v>
      </c>
      <c r="S7073" s="9" t="s">
        <v>56</v>
      </c>
      <c r="T7073" s="47">
        <f t="shared" si="2151"/>
        <v>47128</v>
      </c>
      <c r="AE7073" s="33"/>
    </row>
    <row r="7074" spans="1:31" x14ac:dyDescent="0.2">
      <c r="A7074" s="90">
        <f t="shared" si="2157"/>
        <v>47099</v>
      </c>
      <c r="B7074" s="2">
        <f t="shared" si="2152"/>
        <v>0</v>
      </c>
      <c r="C7074" s="2">
        <f t="shared" si="2150"/>
        <v>113664.81543202982</v>
      </c>
      <c r="D7074" s="47">
        <f t="shared" si="2158"/>
        <v>47098</v>
      </c>
      <c r="E7074" s="3">
        <f t="shared" si="2148"/>
        <v>-1</v>
      </c>
      <c r="F7074" s="4">
        <f t="shared" si="2165"/>
        <v>2</v>
      </c>
      <c r="G7074" s="4">
        <f t="shared" si="2163"/>
        <v>31</v>
      </c>
      <c r="H7074" s="2">
        <f t="shared" si="2159"/>
        <v>0</v>
      </c>
      <c r="I7074" s="2">
        <f t="shared" si="2160"/>
        <v>0</v>
      </c>
      <c r="J7074" s="2">
        <f t="shared" si="2153"/>
        <v>0</v>
      </c>
      <c r="K7074" s="2">
        <f t="shared" si="2154"/>
        <v>0</v>
      </c>
      <c r="L7074" s="1">
        <f t="shared" si="2161"/>
        <v>0</v>
      </c>
      <c r="M7074" s="3">
        <f t="shared" si="2149"/>
        <v>0</v>
      </c>
      <c r="N7074" s="2">
        <f t="shared" si="2155"/>
        <v>0</v>
      </c>
      <c r="O7074" s="18">
        <f t="shared" si="2162"/>
        <v>0.14499999999999999</v>
      </c>
      <c r="P7074" s="8">
        <f t="shared" si="2166"/>
        <v>1.0007282470000001</v>
      </c>
      <c r="Q7074" s="2">
        <f t="shared" si="2164"/>
        <v>0</v>
      </c>
      <c r="R7074" s="2">
        <f t="shared" si="2156"/>
        <v>0</v>
      </c>
      <c r="S7074" s="9" t="s">
        <v>56</v>
      </c>
      <c r="T7074" s="47">
        <f t="shared" si="2151"/>
        <v>47128</v>
      </c>
      <c r="AE7074" s="33"/>
    </row>
    <row r="7075" spans="1:31" x14ac:dyDescent="0.2">
      <c r="A7075" s="90">
        <f t="shared" si="2157"/>
        <v>47100</v>
      </c>
      <c r="B7075" s="2">
        <f t="shared" si="2152"/>
        <v>0</v>
      </c>
      <c r="C7075" s="2">
        <f t="shared" si="2150"/>
        <v>113664.81543202982</v>
      </c>
      <c r="D7075" s="47">
        <f t="shared" si="2158"/>
        <v>47098</v>
      </c>
      <c r="E7075" s="3">
        <f t="shared" si="2148"/>
        <v>-1</v>
      </c>
      <c r="F7075" s="4">
        <f t="shared" si="2165"/>
        <v>3</v>
      </c>
      <c r="G7075" s="4">
        <f t="shared" si="2163"/>
        <v>31</v>
      </c>
      <c r="H7075" s="2">
        <f t="shared" si="2159"/>
        <v>0</v>
      </c>
      <c r="I7075" s="2">
        <f t="shared" si="2160"/>
        <v>0</v>
      </c>
      <c r="J7075" s="2">
        <f t="shared" si="2153"/>
        <v>0</v>
      </c>
      <c r="K7075" s="2">
        <f t="shared" si="2154"/>
        <v>0</v>
      </c>
      <c r="L7075" s="1">
        <f t="shared" si="2161"/>
        <v>0</v>
      </c>
      <c r="M7075" s="3">
        <f t="shared" si="2149"/>
        <v>0</v>
      </c>
      <c r="N7075" s="2">
        <f t="shared" si="2155"/>
        <v>0</v>
      </c>
      <c r="O7075" s="18">
        <f t="shared" si="2162"/>
        <v>0.14499999999999999</v>
      </c>
      <c r="P7075" s="8">
        <f t="shared" si="2166"/>
        <v>1.0010925690000001</v>
      </c>
      <c r="Q7075" s="2">
        <f t="shared" si="2164"/>
        <v>0</v>
      </c>
      <c r="R7075" s="2">
        <f t="shared" si="2156"/>
        <v>0</v>
      </c>
      <c r="S7075" s="9" t="s">
        <v>56</v>
      </c>
      <c r="T7075" s="47">
        <f t="shared" si="2151"/>
        <v>47128</v>
      </c>
      <c r="AE7075" s="33"/>
    </row>
    <row r="7076" spans="1:31" x14ac:dyDescent="0.2">
      <c r="A7076" s="90">
        <f t="shared" si="2157"/>
        <v>47101</v>
      </c>
      <c r="B7076" s="2">
        <f t="shared" si="2152"/>
        <v>0</v>
      </c>
      <c r="C7076" s="2">
        <f t="shared" si="2150"/>
        <v>113664.81543202982</v>
      </c>
      <c r="D7076" s="47">
        <f t="shared" si="2158"/>
        <v>47098</v>
      </c>
      <c r="E7076" s="3">
        <f t="shared" si="2148"/>
        <v>-1</v>
      </c>
      <c r="F7076" s="4">
        <f t="shared" si="2165"/>
        <v>4</v>
      </c>
      <c r="G7076" s="4">
        <f t="shared" si="2163"/>
        <v>31</v>
      </c>
      <c r="H7076" s="2">
        <f t="shared" si="2159"/>
        <v>0</v>
      </c>
      <c r="I7076" s="2">
        <f t="shared" si="2160"/>
        <v>0</v>
      </c>
      <c r="J7076" s="2">
        <f t="shared" si="2153"/>
        <v>0</v>
      </c>
      <c r="K7076" s="2">
        <f t="shared" si="2154"/>
        <v>0</v>
      </c>
      <c r="L7076" s="1">
        <f t="shared" si="2161"/>
        <v>0</v>
      </c>
      <c r="M7076" s="3">
        <f t="shared" si="2149"/>
        <v>0</v>
      </c>
      <c r="N7076" s="2">
        <f t="shared" si="2155"/>
        <v>0</v>
      </c>
      <c r="O7076" s="18">
        <f t="shared" si="2162"/>
        <v>0.14499999999999999</v>
      </c>
      <c r="P7076" s="8">
        <f t="shared" si="2166"/>
        <v>1.001457024</v>
      </c>
      <c r="Q7076" s="2">
        <f t="shared" si="2164"/>
        <v>0</v>
      </c>
      <c r="R7076" s="2">
        <f t="shared" si="2156"/>
        <v>0</v>
      </c>
      <c r="S7076" s="9" t="s">
        <v>56</v>
      </c>
      <c r="T7076" s="47">
        <f t="shared" si="2151"/>
        <v>47128</v>
      </c>
      <c r="AE7076" s="33"/>
    </row>
    <row r="7077" spans="1:31" x14ac:dyDescent="0.2">
      <c r="A7077" s="90">
        <f t="shared" si="2157"/>
        <v>47102</v>
      </c>
      <c r="B7077" s="2">
        <f t="shared" si="2152"/>
        <v>0</v>
      </c>
      <c r="C7077" s="2">
        <f t="shared" si="2150"/>
        <v>113664.81543202982</v>
      </c>
      <c r="D7077" s="47">
        <f t="shared" si="2158"/>
        <v>47098</v>
      </c>
      <c r="E7077" s="3">
        <f t="shared" si="2148"/>
        <v>-1</v>
      </c>
      <c r="F7077" s="4">
        <f t="shared" si="2165"/>
        <v>5</v>
      </c>
      <c r="G7077" s="4">
        <f t="shared" si="2163"/>
        <v>31</v>
      </c>
      <c r="H7077" s="2">
        <f t="shared" si="2159"/>
        <v>0</v>
      </c>
      <c r="I7077" s="2">
        <f t="shared" si="2160"/>
        <v>0</v>
      </c>
      <c r="J7077" s="2">
        <f t="shared" si="2153"/>
        <v>0</v>
      </c>
      <c r="K7077" s="2">
        <f t="shared" si="2154"/>
        <v>0</v>
      </c>
      <c r="L7077" s="1">
        <f t="shared" si="2161"/>
        <v>0</v>
      </c>
      <c r="M7077" s="3">
        <f t="shared" si="2149"/>
        <v>0</v>
      </c>
      <c r="N7077" s="2">
        <f t="shared" si="2155"/>
        <v>0</v>
      </c>
      <c r="O7077" s="18">
        <f t="shared" si="2162"/>
        <v>0.14499999999999999</v>
      </c>
      <c r="P7077" s="8">
        <f t="shared" si="2166"/>
        <v>1.0018216120000001</v>
      </c>
      <c r="Q7077" s="2">
        <f t="shared" si="2164"/>
        <v>0</v>
      </c>
      <c r="R7077" s="2">
        <f t="shared" si="2156"/>
        <v>0</v>
      </c>
      <c r="S7077" s="9" t="s">
        <v>56</v>
      </c>
      <c r="T7077" s="47">
        <f t="shared" si="2151"/>
        <v>47128</v>
      </c>
      <c r="AE7077" s="33"/>
    </row>
    <row r="7078" spans="1:31" x14ac:dyDescent="0.2">
      <c r="A7078" s="90">
        <f t="shared" si="2157"/>
        <v>47103</v>
      </c>
      <c r="B7078" s="2">
        <f t="shared" si="2152"/>
        <v>0</v>
      </c>
      <c r="C7078" s="2">
        <f t="shared" si="2150"/>
        <v>113664.81543202982</v>
      </c>
      <c r="D7078" s="47">
        <f t="shared" si="2158"/>
        <v>47098</v>
      </c>
      <c r="E7078" s="3">
        <f t="shared" si="2148"/>
        <v>-1</v>
      </c>
      <c r="F7078" s="4">
        <f t="shared" si="2165"/>
        <v>6</v>
      </c>
      <c r="G7078" s="4">
        <f t="shared" si="2163"/>
        <v>31</v>
      </c>
      <c r="H7078" s="2">
        <f t="shared" si="2159"/>
        <v>0</v>
      </c>
      <c r="I7078" s="2">
        <f t="shared" si="2160"/>
        <v>0</v>
      </c>
      <c r="J7078" s="2">
        <f t="shared" si="2153"/>
        <v>0</v>
      </c>
      <c r="K7078" s="2">
        <f t="shared" si="2154"/>
        <v>0</v>
      </c>
      <c r="L7078" s="1">
        <f t="shared" si="2161"/>
        <v>0</v>
      </c>
      <c r="M7078" s="3">
        <f t="shared" si="2149"/>
        <v>0</v>
      </c>
      <c r="N7078" s="2">
        <f t="shared" si="2155"/>
        <v>0</v>
      </c>
      <c r="O7078" s="18">
        <f t="shared" si="2162"/>
        <v>0.14499999999999999</v>
      </c>
      <c r="P7078" s="8">
        <f t="shared" si="2166"/>
        <v>1.002186332</v>
      </c>
      <c r="Q7078" s="2">
        <f t="shared" si="2164"/>
        <v>0</v>
      </c>
      <c r="R7078" s="2">
        <f t="shared" si="2156"/>
        <v>0</v>
      </c>
      <c r="S7078" s="9" t="s">
        <v>56</v>
      </c>
      <c r="T7078" s="47">
        <f t="shared" si="2151"/>
        <v>47128</v>
      </c>
      <c r="AE7078" s="33"/>
    </row>
    <row r="7079" spans="1:31" x14ac:dyDescent="0.2">
      <c r="A7079" s="90">
        <f t="shared" si="2157"/>
        <v>47104</v>
      </c>
      <c r="B7079" s="2">
        <f t="shared" si="2152"/>
        <v>0</v>
      </c>
      <c r="C7079" s="2">
        <f t="shared" si="2150"/>
        <v>113664.81543202982</v>
      </c>
      <c r="D7079" s="47">
        <f t="shared" si="2158"/>
        <v>47098</v>
      </c>
      <c r="E7079" s="3">
        <f t="shared" si="2148"/>
        <v>-1</v>
      </c>
      <c r="F7079" s="4">
        <f t="shared" si="2165"/>
        <v>7</v>
      </c>
      <c r="G7079" s="4">
        <f t="shared" si="2163"/>
        <v>31</v>
      </c>
      <c r="H7079" s="2">
        <f t="shared" si="2159"/>
        <v>0</v>
      </c>
      <c r="I7079" s="2">
        <f t="shared" si="2160"/>
        <v>0</v>
      </c>
      <c r="J7079" s="2">
        <f t="shared" si="2153"/>
        <v>0</v>
      </c>
      <c r="K7079" s="2">
        <f t="shared" si="2154"/>
        <v>0</v>
      </c>
      <c r="L7079" s="1">
        <f t="shared" si="2161"/>
        <v>0</v>
      </c>
      <c r="M7079" s="3">
        <f t="shared" si="2149"/>
        <v>0</v>
      </c>
      <c r="N7079" s="2">
        <f t="shared" si="2155"/>
        <v>0</v>
      </c>
      <c r="O7079" s="18">
        <f t="shared" si="2162"/>
        <v>0.14499999999999999</v>
      </c>
      <c r="P7079" s="8">
        <f t="shared" si="2166"/>
        <v>1.002551185</v>
      </c>
      <c r="Q7079" s="2">
        <f t="shared" si="2164"/>
        <v>0</v>
      </c>
      <c r="R7079" s="2">
        <f t="shared" si="2156"/>
        <v>0</v>
      </c>
      <c r="S7079" s="9" t="s">
        <v>56</v>
      </c>
      <c r="T7079" s="47">
        <f t="shared" si="2151"/>
        <v>47128</v>
      </c>
      <c r="AE7079" s="33"/>
    </row>
    <row r="7080" spans="1:31" x14ac:dyDescent="0.2">
      <c r="A7080" s="90">
        <f t="shared" si="2157"/>
        <v>47105</v>
      </c>
      <c r="B7080" s="2">
        <f t="shared" si="2152"/>
        <v>0</v>
      </c>
      <c r="C7080" s="2">
        <f t="shared" si="2150"/>
        <v>113664.81543202982</v>
      </c>
      <c r="D7080" s="47">
        <f t="shared" si="2158"/>
        <v>47098</v>
      </c>
      <c r="E7080" s="3">
        <f t="shared" si="2148"/>
        <v>-1</v>
      </c>
      <c r="F7080" s="4">
        <f t="shared" si="2165"/>
        <v>8</v>
      </c>
      <c r="G7080" s="4">
        <f t="shared" si="2163"/>
        <v>31</v>
      </c>
      <c r="H7080" s="2">
        <f t="shared" si="2159"/>
        <v>0</v>
      </c>
      <c r="I7080" s="2">
        <f t="shared" si="2160"/>
        <v>0</v>
      </c>
      <c r="J7080" s="2">
        <f t="shared" si="2153"/>
        <v>0</v>
      </c>
      <c r="K7080" s="2">
        <f t="shared" si="2154"/>
        <v>0</v>
      </c>
      <c r="L7080" s="1">
        <f t="shared" si="2161"/>
        <v>0</v>
      </c>
      <c r="M7080" s="3">
        <f t="shared" si="2149"/>
        <v>0</v>
      </c>
      <c r="N7080" s="2">
        <f t="shared" si="2155"/>
        <v>0</v>
      </c>
      <c r="O7080" s="18">
        <f t="shared" si="2162"/>
        <v>0.14499999999999999</v>
      </c>
      <c r="P7080" s="8">
        <f t="shared" si="2166"/>
        <v>1.0029161710000001</v>
      </c>
      <c r="Q7080" s="2">
        <f t="shared" si="2164"/>
        <v>0</v>
      </c>
      <c r="R7080" s="2">
        <f t="shared" si="2156"/>
        <v>0</v>
      </c>
      <c r="S7080" s="9" t="s">
        <v>56</v>
      </c>
      <c r="T7080" s="47">
        <f t="shared" si="2151"/>
        <v>47128</v>
      </c>
      <c r="AE7080" s="33"/>
    </row>
    <row r="7081" spans="1:31" x14ac:dyDescent="0.2">
      <c r="A7081" s="90">
        <f t="shared" si="2157"/>
        <v>47106</v>
      </c>
      <c r="B7081" s="2">
        <f t="shared" si="2152"/>
        <v>0</v>
      </c>
      <c r="C7081" s="2">
        <f t="shared" si="2150"/>
        <v>113664.81543202982</v>
      </c>
      <c r="D7081" s="47">
        <f t="shared" si="2158"/>
        <v>47098</v>
      </c>
      <c r="E7081" s="3">
        <f t="shared" si="2148"/>
        <v>-1</v>
      </c>
      <c r="F7081" s="4">
        <f t="shared" si="2165"/>
        <v>9</v>
      </c>
      <c r="G7081" s="4">
        <f t="shared" si="2163"/>
        <v>31</v>
      </c>
      <c r="H7081" s="2">
        <f t="shared" si="2159"/>
        <v>0</v>
      </c>
      <c r="I7081" s="2">
        <f t="shared" si="2160"/>
        <v>0</v>
      </c>
      <c r="J7081" s="2">
        <f t="shared" si="2153"/>
        <v>0</v>
      </c>
      <c r="K7081" s="2">
        <f t="shared" si="2154"/>
        <v>0</v>
      </c>
      <c r="L7081" s="1">
        <f t="shared" si="2161"/>
        <v>0</v>
      </c>
      <c r="M7081" s="3">
        <f t="shared" si="2149"/>
        <v>0</v>
      </c>
      <c r="N7081" s="2">
        <f t="shared" si="2155"/>
        <v>0</v>
      </c>
      <c r="O7081" s="18">
        <f t="shared" si="2162"/>
        <v>0.14499999999999999</v>
      </c>
      <c r="P7081" s="8">
        <f t="shared" si="2166"/>
        <v>1.0032812900000001</v>
      </c>
      <c r="Q7081" s="2">
        <f t="shared" si="2164"/>
        <v>0</v>
      </c>
      <c r="R7081" s="2">
        <f t="shared" si="2156"/>
        <v>0</v>
      </c>
      <c r="S7081" s="9" t="s">
        <v>56</v>
      </c>
      <c r="T7081" s="47">
        <f t="shared" si="2151"/>
        <v>47128</v>
      </c>
      <c r="AE7081" s="33"/>
    </row>
    <row r="7082" spans="1:31" x14ac:dyDescent="0.2">
      <c r="A7082" s="90">
        <f t="shared" si="2157"/>
        <v>47107</v>
      </c>
      <c r="B7082" s="2">
        <f t="shared" si="2152"/>
        <v>0</v>
      </c>
      <c r="C7082" s="2">
        <f t="shared" si="2150"/>
        <v>113664.81543202982</v>
      </c>
      <c r="D7082" s="47">
        <f t="shared" si="2158"/>
        <v>47098</v>
      </c>
      <c r="E7082" s="3">
        <f t="shared" si="2148"/>
        <v>-1</v>
      </c>
      <c r="F7082" s="4">
        <f t="shared" si="2165"/>
        <v>10</v>
      </c>
      <c r="G7082" s="4">
        <f t="shared" si="2163"/>
        <v>31</v>
      </c>
      <c r="H7082" s="2">
        <f t="shared" si="2159"/>
        <v>0</v>
      </c>
      <c r="I7082" s="2">
        <f t="shared" si="2160"/>
        <v>0</v>
      </c>
      <c r="J7082" s="2">
        <f t="shared" si="2153"/>
        <v>0</v>
      </c>
      <c r="K7082" s="2">
        <f t="shared" si="2154"/>
        <v>0</v>
      </c>
      <c r="L7082" s="1">
        <f t="shared" si="2161"/>
        <v>0</v>
      </c>
      <c r="M7082" s="3">
        <f t="shared" si="2149"/>
        <v>0</v>
      </c>
      <c r="N7082" s="2">
        <f t="shared" si="2155"/>
        <v>0</v>
      </c>
      <c r="O7082" s="18">
        <f t="shared" si="2162"/>
        <v>0.14499999999999999</v>
      </c>
      <c r="P7082" s="8">
        <f t="shared" si="2166"/>
        <v>1.003646542</v>
      </c>
      <c r="Q7082" s="2">
        <f t="shared" si="2164"/>
        <v>0</v>
      </c>
      <c r="R7082" s="2">
        <f t="shared" si="2156"/>
        <v>0</v>
      </c>
      <c r="S7082" s="9" t="s">
        <v>56</v>
      </c>
      <c r="T7082" s="47">
        <f t="shared" si="2151"/>
        <v>47128</v>
      </c>
      <c r="AE7082" s="33"/>
    </row>
    <row r="7083" spans="1:31" x14ac:dyDescent="0.2">
      <c r="A7083" s="90">
        <f t="shared" si="2157"/>
        <v>47108</v>
      </c>
      <c r="B7083" s="2">
        <f t="shared" si="2152"/>
        <v>0</v>
      </c>
      <c r="C7083" s="2">
        <f t="shared" si="2150"/>
        <v>113664.81543202982</v>
      </c>
      <c r="D7083" s="47">
        <f t="shared" si="2158"/>
        <v>47098</v>
      </c>
      <c r="E7083" s="3">
        <f t="shared" ref="E7083:E7146" si="2167">IF(DAY(A7082)=$E$2,VLOOKUP(A7082,$AF$10:$AG$315,2),E7082)</f>
        <v>-1</v>
      </c>
      <c r="F7083" s="4">
        <f t="shared" si="2165"/>
        <v>11</v>
      </c>
      <c r="G7083" s="4">
        <f t="shared" si="2163"/>
        <v>31</v>
      </c>
      <c r="H7083" s="2">
        <f t="shared" si="2159"/>
        <v>0</v>
      </c>
      <c r="I7083" s="2">
        <f t="shared" si="2160"/>
        <v>0</v>
      </c>
      <c r="J7083" s="2">
        <f t="shared" si="2153"/>
        <v>0</v>
      </c>
      <c r="K7083" s="2">
        <f t="shared" si="2154"/>
        <v>0</v>
      </c>
      <c r="L7083" s="1">
        <f t="shared" si="2161"/>
        <v>0</v>
      </c>
      <c r="M7083" s="3">
        <f t="shared" si="2149"/>
        <v>0</v>
      </c>
      <c r="N7083" s="2">
        <f t="shared" si="2155"/>
        <v>0</v>
      </c>
      <c r="O7083" s="18">
        <f t="shared" si="2162"/>
        <v>0.14499999999999999</v>
      </c>
      <c r="P7083" s="8">
        <f t="shared" si="2166"/>
        <v>1.0040119270000001</v>
      </c>
      <c r="Q7083" s="2">
        <f t="shared" si="2164"/>
        <v>0</v>
      </c>
      <c r="R7083" s="2">
        <f t="shared" si="2156"/>
        <v>0</v>
      </c>
      <c r="S7083" s="9" t="s">
        <v>56</v>
      </c>
      <c r="T7083" s="47">
        <f t="shared" si="2151"/>
        <v>47128</v>
      </c>
      <c r="AE7083" s="33"/>
    </row>
    <row r="7084" spans="1:31" x14ac:dyDescent="0.2">
      <c r="A7084" s="90">
        <f t="shared" si="2157"/>
        <v>47109</v>
      </c>
      <c r="B7084" s="2">
        <f t="shared" si="2152"/>
        <v>0</v>
      </c>
      <c r="C7084" s="2">
        <f t="shared" si="2150"/>
        <v>113664.81543202982</v>
      </c>
      <c r="D7084" s="47">
        <f t="shared" si="2158"/>
        <v>47098</v>
      </c>
      <c r="E7084" s="3">
        <f t="shared" si="2167"/>
        <v>-1</v>
      </c>
      <c r="F7084" s="4">
        <f t="shared" si="2165"/>
        <v>12</v>
      </c>
      <c r="G7084" s="4">
        <f t="shared" si="2163"/>
        <v>31</v>
      </c>
      <c r="H7084" s="2">
        <f t="shared" si="2159"/>
        <v>0</v>
      </c>
      <c r="I7084" s="2">
        <f t="shared" si="2160"/>
        <v>0</v>
      </c>
      <c r="J7084" s="2">
        <f t="shared" si="2153"/>
        <v>0</v>
      </c>
      <c r="K7084" s="2">
        <f t="shared" si="2154"/>
        <v>0</v>
      </c>
      <c r="L7084" s="1">
        <f t="shared" si="2161"/>
        <v>0</v>
      </c>
      <c r="M7084" s="3">
        <f t="shared" si="2149"/>
        <v>0</v>
      </c>
      <c r="N7084" s="2">
        <f t="shared" si="2155"/>
        <v>0</v>
      </c>
      <c r="O7084" s="18">
        <f t="shared" si="2162"/>
        <v>0.14499999999999999</v>
      </c>
      <c r="P7084" s="8">
        <f t="shared" si="2166"/>
        <v>1.004377445</v>
      </c>
      <c r="Q7084" s="2">
        <f t="shared" si="2164"/>
        <v>0</v>
      </c>
      <c r="R7084" s="2">
        <f t="shared" si="2156"/>
        <v>0</v>
      </c>
      <c r="S7084" s="9" t="s">
        <v>56</v>
      </c>
      <c r="T7084" s="47">
        <f t="shared" si="2151"/>
        <v>47128</v>
      </c>
      <c r="AE7084" s="33"/>
    </row>
    <row r="7085" spans="1:31" x14ac:dyDescent="0.2">
      <c r="A7085" s="90">
        <f t="shared" si="2157"/>
        <v>47110</v>
      </c>
      <c r="B7085" s="2">
        <f t="shared" si="2152"/>
        <v>0</v>
      </c>
      <c r="C7085" s="2">
        <f t="shared" si="2150"/>
        <v>113664.81543202982</v>
      </c>
      <c r="D7085" s="47">
        <f t="shared" si="2158"/>
        <v>47098</v>
      </c>
      <c r="E7085" s="3">
        <f t="shared" si="2167"/>
        <v>-1</v>
      </c>
      <c r="F7085" s="4">
        <f t="shared" si="2165"/>
        <v>13</v>
      </c>
      <c r="G7085" s="4">
        <f t="shared" si="2163"/>
        <v>31</v>
      </c>
      <c r="H7085" s="2">
        <f t="shared" si="2159"/>
        <v>0</v>
      </c>
      <c r="I7085" s="2">
        <f t="shared" si="2160"/>
        <v>0</v>
      </c>
      <c r="J7085" s="2">
        <f t="shared" si="2153"/>
        <v>0</v>
      </c>
      <c r="K7085" s="2">
        <f t="shared" si="2154"/>
        <v>0</v>
      </c>
      <c r="L7085" s="1">
        <f t="shared" si="2161"/>
        <v>0</v>
      </c>
      <c r="M7085" s="3">
        <f t="shared" si="2149"/>
        <v>0</v>
      </c>
      <c r="N7085" s="2">
        <f t="shared" si="2155"/>
        <v>0</v>
      </c>
      <c r="O7085" s="18">
        <f t="shared" si="2162"/>
        <v>0.14499999999999999</v>
      </c>
      <c r="P7085" s="8">
        <f t="shared" si="2166"/>
        <v>1.0047430959999999</v>
      </c>
      <c r="Q7085" s="2">
        <f t="shared" si="2164"/>
        <v>0</v>
      </c>
      <c r="R7085" s="2">
        <f t="shared" si="2156"/>
        <v>0</v>
      </c>
      <c r="S7085" s="9" t="s">
        <v>56</v>
      </c>
      <c r="T7085" s="47">
        <f t="shared" si="2151"/>
        <v>47128</v>
      </c>
      <c r="AE7085" s="33"/>
    </row>
    <row r="7086" spans="1:31" x14ac:dyDescent="0.2">
      <c r="A7086" s="90">
        <f t="shared" si="2157"/>
        <v>47111</v>
      </c>
      <c r="B7086" s="2">
        <f t="shared" si="2152"/>
        <v>0</v>
      </c>
      <c r="C7086" s="2">
        <f t="shared" si="2150"/>
        <v>113664.81543202982</v>
      </c>
      <c r="D7086" s="47">
        <f t="shared" si="2158"/>
        <v>47098</v>
      </c>
      <c r="E7086" s="3">
        <f t="shared" si="2167"/>
        <v>-1</v>
      </c>
      <c r="F7086" s="4">
        <f t="shared" si="2165"/>
        <v>14</v>
      </c>
      <c r="G7086" s="4">
        <f t="shared" si="2163"/>
        <v>31</v>
      </c>
      <c r="H7086" s="2">
        <f t="shared" si="2159"/>
        <v>0</v>
      </c>
      <c r="I7086" s="2">
        <f t="shared" si="2160"/>
        <v>0</v>
      </c>
      <c r="J7086" s="2">
        <f t="shared" si="2153"/>
        <v>0</v>
      </c>
      <c r="K7086" s="2">
        <f t="shared" si="2154"/>
        <v>0</v>
      </c>
      <c r="L7086" s="1">
        <f t="shared" si="2161"/>
        <v>0</v>
      </c>
      <c r="M7086" s="3">
        <f t="shared" si="2149"/>
        <v>0</v>
      </c>
      <c r="N7086" s="2">
        <f t="shared" si="2155"/>
        <v>0</v>
      </c>
      <c r="O7086" s="18">
        <f t="shared" si="2162"/>
        <v>0.14499999999999999</v>
      </c>
      <c r="P7086" s="8">
        <f t="shared" si="2166"/>
        <v>1.005108879</v>
      </c>
      <c r="Q7086" s="2">
        <f t="shared" si="2164"/>
        <v>0</v>
      </c>
      <c r="R7086" s="2">
        <f t="shared" si="2156"/>
        <v>0</v>
      </c>
      <c r="S7086" s="9" t="s">
        <v>56</v>
      </c>
      <c r="T7086" s="47">
        <f t="shared" si="2151"/>
        <v>47128</v>
      </c>
      <c r="AE7086" s="33"/>
    </row>
    <row r="7087" spans="1:31" x14ac:dyDescent="0.2">
      <c r="A7087" s="90">
        <f t="shared" si="2157"/>
        <v>47112</v>
      </c>
      <c r="B7087" s="2">
        <f t="shared" si="2152"/>
        <v>0</v>
      </c>
      <c r="C7087" s="2">
        <f t="shared" si="2150"/>
        <v>113664.81543202982</v>
      </c>
      <c r="D7087" s="47">
        <f t="shared" si="2158"/>
        <v>47098</v>
      </c>
      <c r="E7087" s="3">
        <f t="shared" si="2167"/>
        <v>-1</v>
      </c>
      <c r="F7087" s="4">
        <f t="shared" si="2165"/>
        <v>15</v>
      </c>
      <c r="G7087" s="4">
        <f t="shared" si="2163"/>
        <v>31</v>
      </c>
      <c r="H7087" s="2">
        <f t="shared" si="2159"/>
        <v>0</v>
      </c>
      <c r="I7087" s="2">
        <f t="shared" si="2160"/>
        <v>0</v>
      </c>
      <c r="J7087" s="2">
        <f t="shared" si="2153"/>
        <v>0</v>
      </c>
      <c r="K7087" s="2">
        <f t="shared" si="2154"/>
        <v>0</v>
      </c>
      <c r="L7087" s="1">
        <f t="shared" si="2161"/>
        <v>0</v>
      </c>
      <c r="M7087" s="3">
        <f t="shared" si="2149"/>
        <v>0</v>
      </c>
      <c r="N7087" s="2">
        <f t="shared" si="2155"/>
        <v>0</v>
      </c>
      <c r="O7087" s="18">
        <f t="shared" si="2162"/>
        <v>0.14499999999999999</v>
      </c>
      <c r="P7087" s="8">
        <f t="shared" si="2166"/>
        <v>1.005474797</v>
      </c>
      <c r="Q7087" s="2">
        <f t="shared" si="2164"/>
        <v>0</v>
      </c>
      <c r="R7087" s="2">
        <f t="shared" si="2156"/>
        <v>0</v>
      </c>
      <c r="S7087" s="9" t="s">
        <v>56</v>
      </c>
      <c r="T7087" s="47">
        <f t="shared" si="2151"/>
        <v>47128</v>
      </c>
      <c r="AE7087" s="33"/>
    </row>
    <row r="7088" spans="1:31" x14ac:dyDescent="0.2">
      <c r="A7088" s="90">
        <f t="shared" si="2157"/>
        <v>47113</v>
      </c>
      <c r="B7088" s="2">
        <f t="shared" si="2152"/>
        <v>0</v>
      </c>
      <c r="C7088" s="2">
        <f t="shared" si="2150"/>
        <v>113664.81543202982</v>
      </c>
      <c r="D7088" s="47">
        <f t="shared" si="2158"/>
        <v>47098</v>
      </c>
      <c r="E7088" s="3">
        <f t="shared" si="2167"/>
        <v>-1</v>
      </c>
      <c r="F7088" s="4">
        <f t="shared" si="2165"/>
        <v>16</v>
      </c>
      <c r="G7088" s="4">
        <f t="shared" si="2163"/>
        <v>31</v>
      </c>
      <c r="H7088" s="2">
        <f t="shared" si="2159"/>
        <v>0</v>
      </c>
      <c r="I7088" s="2">
        <f t="shared" si="2160"/>
        <v>0</v>
      </c>
      <c r="J7088" s="2">
        <f t="shared" si="2153"/>
        <v>0</v>
      </c>
      <c r="K7088" s="2">
        <f t="shared" si="2154"/>
        <v>0</v>
      </c>
      <c r="L7088" s="1">
        <f t="shared" si="2161"/>
        <v>0</v>
      </c>
      <c r="M7088" s="3">
        <f t="shared" si="2149"/>
        <v>0</v>
      </c>
      <c r="N7088" s="2">
        <f t="shared" si="2155"/>
        <v>0</v>
      </c>
      <c r="O7088" s="18">
        <f t="shared" si="2162"/>
        <v>0.14499999999999999</v>
      </c>
      <c r="P7088" s="8">
        <f t="shared" si="2166"/>
        <v>1.005840847</v>
      </c>
      <c r="Q7088" s="2">
        <f t="shared" si="2164"/>
        <v>0</v>
      </c>
      <c r="R7088" s="2">
        <f t="shared" si="2156"/>
        <v>0</v>
      </c>
      <c r="S7088" s="9" t="s">
        <v>56</v>
      </c>
      <c r="T7088" s="47">
        <f t="shared" si="2151"/>
        <v>47128</v>
      </c>
      <c r="AE7088" s="33"/>
    </row>
    <row r="7089" spans="1:31" x14ac:dyDescent="0.2">
      <c r="A7089" s="90">
        <f t="shared" si="2157"/>
        <v>47114</v>
      </c>
      <c r="B7089" s="2">
        <f t="shared" si="2152"/>
        <v>0</v>
      </c>
      <c r="C7089" s="2">
        <f t="shared" si="2150"/>
        <v>113664.81543202982</v>
      </c>
      <c r="D7089" s="47">
        <f t="shared" si="2158"/>
        <v>47098</v>
      </c>
      <c r="E7089" s="3">
        <f t="shared" si="2167"/>
        <v>-1</v>
      </c>
      <c r="F7089" s="4">
        <f t="shared" si="2165"/>
        <v>17</v>
      </c>
      <c r="G7089" s="4">
        <f t="shared" si="2163"/>
        <v>31</v>
      </c>
      <c r="H7089" s="2">
        <f t="shared" si="2159"/>
        <v>0</v>
      </c>
      <c r="I7089" s="2">
        <f t="shared" si="2160"/>
        <v>0</v>
      </c>
      <c r="J7089" s="2">
        <f t="shared" si="2153"/>
        <v>0</v>
      </c>
      <c r="K7089" s="2">
        <f t="shared" si="2154"/>
        <v>0</v>
      </c>
      <c r="L7089" s="1">
        <f t="shared" si="2161"/>
        <v>0</v>
      </c>
      <c r="M7089" s="3">
        <f t="shared" si="2149"/>
        <v>0</v>
      </c>
      <c r="N7089" s="2">
        <f t="shared" si="2155"/>
        <v>0</v>
      </c>
      <c r="O7089" s="18">
        <f t="shared" si="2162"/>
        <v>0.14499999999999999</v>
      </c>
      <c r="P7089" s="8">
        <f t="shared" si="2166"/>
        <v>1.006207031</v>
      </c>
      <c r="Q7089" s="2">
        <f t="shared" si="2164"/>
        <v>0</v>
      </c>
      <c r="R7089" s="2">
        <f t="shared" si="2156"/>
        <v>0</v>
      </c>
      <c r="S7089" s="9" t="s">
        <v>56</v>
      </c>
      <c r="T7089" s="47">
        <f t="shared" si="2151"/>
        <v>47128</v>
      </c>
      <c r="AE7089" s="33"/>
    </row>
    <row r="7090" spans="1:31" x14ac:dyDescent="0.2">
      <c r="A7090" s="90">
        <f t="shared" si="2157"/>
        <v>47115</v>
      </c>
      <c r="B7090" s="2">
        <f t="shared" si="2152"/>
        <v>0</v>
      </c>
      <c r="C7090" s="2">
        <f t="shared" si="2150"/>
        <v>113664.81543202982</v>
      </c>
      <c r="D7090" s="47">
        <f t="shared" si="2158"/>
        <v>47098</v>
      </c>
      <c r="E7090" s="3">
        <f t="shared" si="2167"/>
        <v>-1</v>
      </c>
      <c r="F7090" s="4">
        <f t="shared" si="2165"/>
        <v>18</v>
      </c>
      <c r="G7090" s="4">
        <f t="shared" si="2163"/>
        <v>31</v>
      </c>
      <c r="H7090" s="2">
        <f t="shared" si="2159"/>
        <v>0</v>
      </c>
      <c r="I7090" s="2">
        <f t="shared" si="2160"/>
        <v>0</v>
      </c>
      <c r="J7090" s="2">
        <f t="shared" si="2153"/>
        <v>0</v>
      </c>
      <c r="K7090" s="2">
        <f t="shared" si="2154"/>
        <v>0</v>
      </c>
      <c r="L7090" s="1">
        <f t="shared" si="2161"/>
        <v>0</v>
      </c>
      <c r="M7090" s="3">
        <f t="shared" si="2149"/>
        <v>0</v>
      </c>
      <c r="N7090" s="2">
        <f t="shared" si="2155"/>
        <v>0</v>
      </c>
      <c r="O7090" s="18">
        <f t="shared" si="2162"/>
        <v>0.14499999999999999</v>
      </c>
      <c r="P7090" s="8">
        <f t="shared" si="2166"/>
        <v>1.0065733480000001</v>
      </c>
      <c r="Q7090" s="2">
        <f t="shared" si="2164"/>
        <v>0</v>
      </c>
      <c r="R7090" s="2">
        <f t="shared" si="2156"/>
        <v>0</v>
      </c>
      <c r="S7090" s="9" t="s">
        <v>56</v>
      </c>
      <c r="T7090" s="47">
        <f t="shared" si="2151"/>
        <v>47128</v>
      </c>
      <c r="AE7090" s="33"/>
    </row>
    <row r="7091" spans="1:31" x14ac:dyDescent="0.2">
      <c r="A7091" s="90">
        <f t="shared" si="2157"/>
        <v>47116</v>
      </c>
      <c r="B7091" s="2">
        <f t="shared" si="2152"/>
        <v>0</v>
      </c>
      <c r="C7091" s="2">
        <f t="shared" si="2150"/>
        <v>113664.81543202982</v>
      </c>
      <c r="D7091" s="47">
        <f t="shared" si="2158"/>
        <v>47098</v>
      </c>
      <c r="E7091" s="3">
        <f t="shared" si="2167"/>
        <v>-1</v>
      </c>
      <c r="F7091" s="4">
        <f t="shared" si="2165"/>
        <v>19</v>
      </c>
      <c r="G7091" s="4">
        <f t="shared" si="2163"/>
        <v>31</v>
      </c>
      <c r="H7091" s="2">
        <f t="shared" si="2159"/>
        <v>0</v>
      </c>
      <c r="I7091" s="2">
        <f t="shared" si="2160"/>
        <v>0</v>
      </c>
      <c r="J7091" s="2">
        <f t="shared" si="2153"/>
        <v>0</v>
      </c>
      <c r="K7091" s="2">
        <f t="shared" si="2154"/>
        <v>0</v>
      </c>
      <c r="L7091" s="1">
        <f t="shared" si="2161"/>
        <v>0</v>
      </c>
      <c r="M7091" s="3">
        <f t="shared" si="2149"/>
        <v>0</v>
      </c>
      <c r="N7091" s="2">
        <f t="shared" si="2155"/>
        <v>0</v>
      </c>
      <c r="O7091" s="18">
        <f t="shared" si="2162"/>
        <v>0.14499999999999999</v>
      </c>
      <c r="P7091" s="8">
        <f t="shared" si="2166"/>
        <v>1.0069397980000001</v>
      </c>
      <c r="Q7091" s="2">
        <f t="shared" si="2164"/>
        <v>0</v>
      </c>
      <c r="R7091" s="2">
        <f t="shared" si="2156"/>
        <v>0</v>
      </c>
      <c r="S7091" s="9" t="s">
        <v>56</v>
      </c>
      <c r="T7091" s="47">
        <f t="shared" si="2151"/>
        <v>47128</v>
      </c>
      <c r="AE7091" s="33"/>
    </row>
    <row r="7092" spans="1:31" x14ac:dyDescent="0.2">
      <c r="A7092" s="90">
        <f t="shared" si="2157"/>
        <v>47117</v>
      </c>
      <c r="B7092" s="2">
        <f t="shared" si="2152"/>
        <v>0</v>
      </c>
      <c r="C7092" s="2">
        <f t="shared" si="2150"/>
        <v>113664.81543202982</v>
      </c>
      <c r="D7092" s="47">
        <f t="shared" si="2158"/>
        <v>47098</v>
      </c>
      <c r="E7092" s="3">
        <f t="shared" si="2167"/>
        <v>-1</v>
      </c>
      <c r="F7092" s="4">
        <f t="shared" si="2165"/>
        <v>20</v>
      </c>
      <c r="G7092" s="4">
        <f t="shared" si="2163"/>
        <v>31</v>
      </c>
      <c r="H7092" s="2">
        <f t="shared" si="2159"/>
        <v>0</v>
      </c>
      <c r="I7092" s="2">
        <f t="shared" si="2160"/>
        <v>0</v>
      </c>
      <c r="J7092" s="2">
        <f t="shared" si="2153"/>
        <v>0</v>
      </c>
      <c r="K7092" s="2">
        <f t="shared" si="2154"/>
        <v>0</v>
      </c>
      <c r="L7092" s="1">
        <f t="shared" si="2161"/>
        <v>0</v>
      </c>
      <c r="M7092" s="3">
        <f t="shared" si="2149"/>
        <v>0</v>
      </c>
      <c r="N7092" s="2">
        <f t="shared" si="2155"/>
        <v>0</v>
      </c>
      <c r="O7092" s="18">
        <f t="shared" si="2162"/>
        <v>0.14499999999999999</v>
      </c>
      <c r="P7092" s="8">
        <f t="shared" si="2166"/>
        <v>1.007306381</v>
      </c>
      <c r="Q7092" s="2">
        <f t="shared" si="2164"/>
        <v>0</v>
      </c>
      <c r="R7092" s="2">
        <f t="shared" si="2156"/>
        <v>0</v>
      </c>
      <c r="S7092" s="9" t="s">
        <v>56</v>
      </c>
      <c r="T7092" s="47">
        <f t="shared" si="2151"/>
        <v>47128</v>
      </c>
      <c r="AE7092" s="33"/>
    </row>
    <row r="7093" spans="1:31" x14ac:dyDescent="0.2">
      <c r="A7093" s="90">
        <f t="shared" si="2157"/>
        <v>47118</v>
      </c>
      <c r="B7093" s="2">
        <f t="shared" si="2152"/>
        <v>0</v>
      </c>
      <c r="C7093" s="2">
        <f t="shared" si="2150"/>
        <v>113664.81543202982</v>
      </c>
      <c r="D7093" s="47">
        <f t="shared" si="2158"/>
        <v>47098</v>
      </c>
      <c r="E7093" s="3">
        <f t="shared" si="2167"/>
        <v>-1</v>
      </c>
      <c r="F7093" s="4">
        <f t="shared" si="2165"/>
        <v>21</v>
      </c>
      <c r="G7093" s="4">
        <f t="shared" si="2163"/>
        <v>31</v>
      </c>
      <c r="H7093" s="2">
        <f t="shared" si="2159"/>
        <v>0</v>
      </c>
      <c r="I7093" s="2">
        <f t="shared" si="2160"/>
        <v>0</v>
      </c>
      <c r="J7093" s="2">
        <f t="shared" si="2153"/>
        <v>0</v>
      </c>
      <c r="K7093" s="2">
        <f t="shared" si="2154"/>
        <v>0</v>
      </c>
      <c r="L7093" s="1">
        <f t="shared" si="2161"/>
        <v>0</v>
      </c>
      <c r="M7093" s="3">
        <f t="shared" si="2149"/>
        <v>0</v>
      </c>
      <c r="N7093" s="2">
        <f t="shared" si="2155"/>
        <v>0</v>
      </c>
      <c r="O7093" s="18">
        <f t="shared" si="2162"/>
        <v>0.14499999999999999</v>
      </c>
      <c r="P7093" s="8">
        <f t="shared" si="2166"/>
        <v>1.007673099</v>
      </c>
      <c r="Q7093" s="2">
        <f t="shared" si="2164"/>
        <v>0</v>
      </c>
      <c r="R7093" s="2">
        <f t="shared" si="2156"/>
        <v>0</v>
      </c>
      <c r="S7093" s="9" t="s">
        <v>56</v>
      </c>
      <c r="T7093" s="47">
        <f t="shared" si="2151"/>
        <v>47128</v>
      </c>
      <c r="AE7093" s="33"/>
    </row>
    <row r="7094" spans="1:31" x14ac:dyDescent="0.2">
      <c r="A7094" s="90">
        <f t="shared" si="2157"/>
        <v>47119</v>
      </c>
      <c r="B7094" s="2">
        <f t="shared" si="2152"/>
        <v>0</v>
      </c>
      <c r="C7094" s="2">
        <f t="shared" si="2150"/>
        <v>113664.81543202982</v>
      </c>
      <c r="D7094" s="47">
        <f t="shared" si="2158"/>
        <v>47098</v>
      </c>
      <c r="E7094" s="3">
        <f t="shared" si="2167"/>
        <v>-1</v>
      </c>
      <c r="F7094" s="4">
        <f t="shared" si="2165"/>
        <v>22</v>
      </c>
      <c r="G7094" s="4">
        <f t="shared" si="2163"/>
        <v>31</v>
      </c>
      <c r="H7094" s="2">
        <f t="shared" si="2159"/>
        <v>0</v>
      </c>
      <c r="I7094" s="2">
        <f t="shared" si="2160"/>
        <v>0</v>
      </c>
      <c r="J7094" s="2">
        <f t="shared" si="2153"/>
        <v>0</v>
      </c>
      <c r="K7094" s="2">
        <f t="shared" si="2154"/>
        <v>0</v>
      </c>
      <c r="L7094" s="1">
        <f t="shared" si="2161"/>
        <v>0</v>
      </c>
      <c r="M7094" s="3">
        <f t="shared" si="2149"/>
        <v>0</v>
      </c>
      <c r="N7094" s="2">
        <f t="shared" si="2155"/>
        <v>0</v>
      </c>
      <c r="O7094" s="18">
        <f t="shared" si="2162"/>
        <v>0.14499999999999999</v>
      </c>
      <c r="P7094" s="8">
        <f t="shared" si="2166"/>
        <v>1.008039949</v>
      </c>
      <c r="Q7094" s="2">
        <f t="shared" si="2164"/>
        <v>0</v>
      </c>
      <c r="R7094" s="2">
        <f t="shared" si="2156"/>
        <v>0</v>
      </c>
      <c r="S7094" s="9" t="s">
        <v>56</v>
      </c>
      <c r="T7094" s="47">
        <f t="shared" si="2151"/>
        <v>47128</v>
      </c>
      <c r="AE7094" s="33"/>
    </row>
    <row r="7095" spans="1:31" x14ac:dyDescent="0.2">
      <c r="A7095" s="90">
        <f t="shared" si="2157"/>
        <v>47120</v>
      </c>
      <c r="B7095" s="2">
        <f t="shared" si="2152"/>
        <v>0</v>
      </c>
      <c r="C7095" s="2">
        <f t="shared" si="2150"/>
        <v>113664.81543202982</v>
      </c>
      <c r="D7095" s="47">
        <f t="shared" si="2158"/>
        <v>47098</v>
      </c>
      <c r="E7095" s="3">
        <f t="shared" si="2167"/>
        <v>-1</v>
      </c>
      <c r="F7095" s="4">
        <f t="shared" si="2165"/>
        <v>23</v>
      </c>
      <c r="G7095" s="4">
        <f t="shared" si="2163"/>
        <v>31</v>
      </c>
      <c r="H7095" s="2">
        <f t="shared" si="2159"/>
        <v>0</v>
      </c>
      <c r="I7095" s="2">
        <f t="shared" si="2160"/>
        <v>0</v>
      </c>
      <c r="J7095" s="2">
        <f t="shared" si="2153"/>
        <v>0</v>
      </c>
      <c r="K7095" s="2">
        <f t="shared" si="2154"/>
        <v>0</v>
      </c>
      <c r="L7095" s="1">
        <f t="shared" si="2161"/>
        <v>0</v>
      </c>
      <c r="M7095" s="3">
        <f t="shared" si="2149"/>
        <v>0</v>
      </c>
      <c r="N7095" s="2">
        <f t="shared" si="2155"/>
        <v>0</v>
      </c>
      <c r="O7095" s="18">
        <f t="shared" si="2162"/>
        <v>0.14499999999999999</v>
      </c>
      <c r="P7095" s="8">
        <f t="shared" si="2166"/>
        <v>1.0084069339999999</v>
      </c>
      <c r="Q7095" s="2">
        <f t="shared" si="2164"/>
        <v>0</v>
      </c>
      <c r="R7095" s="2">
        <f t="shared" si="2156"/>
        <v>0</v>
      </c>
      <c r="S7095" s="9" t="s">
        <v>56</v>
      </c>
      <c r="T7095" s="47">
        <f t="shared" si="2151"/>
        <v>47128</v>
      </c>
      <c r="AE7095" s="33"/>
    </row>
    <row r="7096" spans="1:31" x14ac:dyDescent="0.2">
      <c r="A7096" s="90">
        <f t="shared" si="2157"/>
        <v>47121</v>
      </c>
      <c r="B7096" s="2">
        <f t="shared" si="2152"/>
        <v>0</v>
      </c>
      <c r="C7096" s="2">
        <f t="shared" si="2150"/>
        <v>113664.81543202982</v>
      </c>
      <c r="D7096" s="47">
        <f t="shared" si="2158"/>
        <v>47098</v>
      </c>
      <c r="E7096" s="3">
        <f t="shared" si="2167"/>
        <v>-1</v>
      </c>
      <c r="F7096" s="4">
        <f t="shared" si="2165"/>
        <v>24</v>
      </c>
      <c r="G7096" s="4">
        <f t="shared" si="2163"/>
        <v>31</v>
      </c>
      <c r="H7096" s="2">
        <f t="shared" si="2159"/>
        <v>0</v>
      </c>
      <c r="I7096" s="2">
        <f t="shared" si="2160"/>
        <v>0</v>
      </c>
      <c r="J7096" s="2">
        <f t="shared" si="2153"/>
        <v>0</v>
      </c>
      <c r="K7096" s="2">
        <f t="shared" si="2154"/>
        <v>0</v>
      </c>
      <c r="L7096" s="1">
        <f t="shared" si="2161"/>
        <v>0</v>
      </c>
      <c r="M7096" s="3">
        <f t="shared" si="2149"/>
        <v>0</v>
      </c>
      <c r="N7096" s="2">
        <f t="shared" si="2155"/>
        <v>0</v>
      </c>
      <c r="O7096" s="18">
        <f t="shared" si="2162"/>
        <v>0.14499999999999999</v>
      </c>
      <c r="P7096" s="8">
        <f t="shared" si="2166"/>
        <v>1.0087740510000001</v>
      </c>
      <c r="Q7096" s="2">
        <f t="shared" si="2164"/>
        <v>0</v>
      </c>
      <c r="R7096" s="2">
        <f t="shared" si="2156"/>
        <v>0</v>
      </c>
      <c r="S7096" s="9" t="s">
        <v>56</v>
      </c>
      <c r="T7096" s="47">
        <f t="shared" si="2151"/>
        <v>47128</v>
      </c>
      <c r="AE7096" s="33"/>
    </row>
    <row r="7097" spans="1:31" x14ac:dyDescent="0.2">
      <c r="A7097" s="90">
        <f t="shared" si="2157"/>
        <v>47122</v>
      </c>
      <c r="B7097" s="2">
        <f t="shared" si="2152"/>
        <v>0</v>
      </c>
      <c r="C7097" s="2">
        <f t="shared" si="2150"/>
        <v>113664.81543202982</v>
      </c>
      <c r="D7097" s="47">
        <f t="shared" si="2158"/>
        <v>47098</v>
      </c>
      <c r="E7097" s="3">
        <f t="shared" si="2167"/>
        <v>-1</v>
      </c>
      <c r="F7097" s="4">
        <f t="shared" si="2165"/>
        <v>25</v>
      </c>
      <c r="G7097" s="4">
        <f t="shared" si="2163"/>
        <v>31</v>
      </c>
      <c r="H7097" s="2">
        <f t="shared" si="2159"/>
        <v>0</v>
      </c>
      <c r="I7097" s="2">
        <f t="shared" si="2160"/>
        <v>0</v>
      </c>
      <c r="J7097" s="2">
        <f t="shared" si="2153"/>
        <v>0</v>
      </c>
      <c r="K7097" s="2">
        <f t="shared" si="2154"/>
        <v>0</v>
      </c>
      <c r="L7097" s="1">
        <f t="shared" si="2161"/>
        <v>0</v>
      </c>
      <c r="M7097" s="3">
        <f t="shared" si="2149"/>
        <v>0</v>
      </c>
      <c r="N7097" s="2">
        <f t="shared" si="2155"/>
        <v>0</v>
      </c>
      <c r="O7097" s="18">
        <f t="shared" si="2162"/>
        <v>0.14499999999999999</v>
      </c>
      <c r="P7097" s="8">
        <f t="shared" si="2166"/>
        <v>1.009141303</v>
      </c>
      <c r="Q7097" s="2">
        <f t="shared" si="2164"/>
        <v>0</v>
      </c>
      <c r="R7097" s="2">
        <f t="shared" si="2156"/>
        <v>0</v>
      </c>
      <c r="S7097" s="9" t="s">
        <v>56</v>
      </c>
      <c r="T7097" s="47">
        <f t="shared" si="2151"/>
        <v>47128</v>
      </c>
      <c r="AE7097" s="33"/>
    </row>
    <row r="7098" spans="1:31" x14ac:dyDescent="0.2">
      <c r="A7098" s="90">
        <f t="shared" si="2157"/>
        <v>47123</v>
      </c>
      <c r="B7098" s="2">
        <f t="shared" si="2152"/>
        <v>0</v>
      </c>
      <c r="C7098" s="2">
        <f t="shared" si="2150"/>
        <v>113664.81543202982</v>
      </c>
      <c r="D7098" s="47">
        <f t="shared" si="2158"/>
        <v>47098</v>
      </c>
      <c r="E7098" s="3">
        <f t="shared" si="2167"/>
        <v>-1</v>
      </c>
      <c r="F7098" s="4">
        <f t="shared" si="2165"/>
        <v>26</v>
      </c>
      <c r="G7098" s="4">
        <f t="shared" si="2163"/>
        <v>31</v>
      </c>
      <c r="H7098" s="2">
        <f t="shared" si="2159"/>
        <v>0</v>
      </c>
      <c r="I7098" s="2">
        <f t="shared" si="2160"/>
        <v>0</v>
      </c>
      <c r="J7098" s="2">
        <f t="shared" si="2153"/>
        <v>0</v>
      </c>
      <c r="K7098" s="2">
        <f t="shared" si="2154"/>
        <v>0</v>
      </c>
      <c r="L7098" s="1">
        <f t="shared" si="2161"/>
        <v>0</v>
      </c>
      <c r="M7098" s="3">
        <f t="shared" si="2149"/>
        <v>0</v>
      </c>
      <c r="N7098" s="2">
        <f t="shared" si="2155"/>
        <v>0</v>
      </c>
      <c r="O7098" s="18">
        <f t="shared" si="2162"/>
        <v>0.14499999999999999</v>
      </c>
      <c r="P7098" s="8">
        <f t="shared" si="2166"/>
        <v>1.0095086879999999</v>
      </c>
      <c r="Q7098" s="2">
        <f t="shared" si="2164"/>
        <v>0</v>
      </c>
      <c r="R7098" s="2">
        <f t="shared" si="2156"/>
        <v>0</v>
      </c>
      <c r="S7098" s="9" t="s">
        <v>56</v>
      </c>
      <c r="T7098" s="47">
        <f t="shared" si="2151"/>
        <v>47128</v>
      </c>
      <c r="AE7098" s="33"/>
    </row>
    <row r="7099" spans="1:31" x14ac:dyDescent="0.2">
      <c r="A7099" s="90">
        <f t="shared" si="2157"/>
        <v>47124</v>
      </c>
      <c r="B7099" s="2">
        <f t="shared" si="2152"/>
        <v>0</v>
      </c>
      <c r="C7099" s="2">
        <f t="shared" si="2150"/>
        <v>113664.81543202982</v>
      </c>
      <c r="D7099" s="47">
        <f t="shared" si="2158"/>
        <v>47098</v>
      </c>
      <c r="E7099" s="3">
        <f t="shared" si="2167"/>
        <v>-1</v>
      </c>
      <c r="F7099" s="4">
        <f t="shared" si="2165"/>
        <v>27</v>
      </c>
      <c r="G7099" s="4">
        <f t="shared" si="2163"/>
        <v>31</v>
      </c>
      <c r="H7099" s="2">
        <f t="shared" si="2159"/>
        <v>0</v>
      </c>
      <c r="I7099" s="2">
        <f t="shared" si="2160"/>
        <v>0</v>
      </c>
      <c r="J7099" s="2">
        <f t="shared" si="2153"/>
        <v>0</v>
      </c>
      <c r="K7099" s="2">
        <f t="shared" si="2154"/>
        <v>0</v>
      </c>
      <c r="L7099" s="1">
        <f t="shared" si="2161"/>
        <v>0</v>
      </c>
      <c r="M7099" s="3">
        <f t="shared" si="2149"/>
        <v>0</v>
      </c>
      <c r="N7099" s="2">
        <f t="shared" si="2155"/>
        <v>0</v>
      </c>
      <c r="O7099" s="18">
        <f t="shared" si="2162"/>
        <v>0.14499999999999999</v>
      </c>
      <c r="P7099" s="8">
        <f t="shared" si="2166"/>
        <v>1.009876207</v>
      </c>
      <c r="Q7099" s="2">
        <f t="shared" si="2164"/>
        <v>0</v>
      </c>
      <c r="R7099" s="2">
        <f t="shared" si="2156"/>
        <v>0</v>
      </c>
      <c r="S7099" s="9" t="s">
        <v>56</v>
      </c>
      <c r="T7099" s="47">
        <f t="shared" si="2151"/>
        <v>47128</v>
      </c>
      <c r="AE7099" s="33"/>
    </row>
    <row r="7100" spans="1:31" x14ac:dyDescent="0.2">
      <c r="A7100" s="90">
        <f t="shared" si="2157"/>
        <v>47125</v>
      </c>
      <c r="B7100" s="2">
        <f t="shared" si="2152"/>
        <v>0</v>
      </c>
      <c r="C7100" s="2">
        <f t="shared" si="2150"/>
        <v>113664.81543202982</v>
      </c>
      <c r="D7100" s="47">
        <f t="shared" si="2158"/>
        <v>47098</v>
      </c>
      <c r="E7100" s="3">
        <f t="shared" si="2167"/>
        <v>-1</v>
      </c>
      <c r="F7100" s="4">
        <f t="shared" si="2165"/>
        <v>28</v>
      </c>
      <c r="G7100" s="4">
        <f t="shared" si="2163"/>
        <v>31</v>
      </c>
      <c r="H7100" s="2">
        <f t="shared" si="2159"/>
        <v>0</v>
      </c>
      <c r="I7100" s="2">
        <f t="shared" si="2160"/>
        <v>0</v>
      </c>
      <c r="J7100" s="2">
        <f t="shared" si="2153"/>
        <v>0</v>
      </c>
      <c r="K7100" s="2">
        <f t="shared" si="2154"/>
        <v>0</v>
      </c>
      <c r="L7100" s="1">
        <f t="shared" si="2161"/>
        <v>0</v>
      </c>
      <c r="M7100" s="3">
        <f t="shared" si="2149"/>
        <v>0</v>
      </c>
      <c r="N7100" s="2">
        <f t="shared" si="2155"/>
        <v>0</v>
      </c>
      <c r="O7100" s="18">
        <f t="shared" si="2162"/>
        <v>0.14499999999999999</v>
      </c>
      <c r="P7100" s="8">
        <f t="shared" si="2166"/>
        <v>1.0102438600000001</v>
      </c>
      <c r="Q7100" s="2">
        <f t="shared" si="2164"/>
        <v>0</v>
      </c>
      <c r="R7100" s="2">
        <f t="shared" si="2156"/>
        <v>0</v>
      </c>
      <c r="S7100" s="9" t="s">
        <v>56</v>
      </c>
      <c r="T7100" s="47">
        <f t="shared" si="2151"/>
        <v>47128</v>
      </c>
      <c r="AE7100" s="33"/>
    </row>
    <row r="7101" spans="1:31" x14ac:dyDescent="0.2">
      <c r="A7101" s="90">
        <f t="shared" si="2157"/>
        <v>47126</v>
      </c>
      <c r="B7101" s="2">
        <f t="shared" si="2152"/>
        <v>0</v>
      </c>
      <c r="C7101" s="2">
        <f t="shared" si="2150"/>
        <v>113664.81543202982</v>
      </c>
      <c r="D7101" s="47">
        <f t="shared" si="2158"/>
        <v>47098</v>
      </c>
      <c r="E7101" s="3">
        <f t="shared" si="2167"/>
        <v>-1</v>
      </c>
      <c r="F7101" s="4">
        <f t="shared" si="2165"/>
        <v>29</v>
      </c>
      <c r="G7101" s="4">
        <f t="shared" si="2163"/>
        <v>31</v>
      </c>
      <c r="H7101" s="2">
        <f t="shared" si="2159"/>
        <v>0</v>
      </c>
      <c r="I7101" s="2">
        <f t="shared" si="2160"/>
        <v>0</v>
      </c>
      <c r="J7101" s="2">
        <f t="shared" si="2153"/>
        <v>0</v>
      </c>
      <c r="K7101" s="2">
        <f t="shared" si="2154"/>
        <v>0</v>
      </c>
      <c r="L7101" s="1">
        <f t="shared" si="2161"/>
        <v>0</v>
      </c>
      <c r="M7101" s="3">
        <f t="shared" si="2149"/>
        <v>0</v>
      </c>
      <c r="N7101" s="2">
        <f t="shared" si="2155"/>
        <v>0</v>
      </c>
      <c r="O7101" s="18">
        <f t="shared" si="2162"/>
        <v>0.14499999999999999</v>
      </c>
      <c r="P7101" s="8">
        <f t="shared" si="2166"/>
        <v>1.0106116460000001</v>
      </c>
      <c r="Q7101" s="2">
        <f t="shared" si="2164"/>
        <v>0</v>
      </c>
      <c r="R7101" s="2">
        <f t="shared" si="2156"/>
        <v>0</v>
      </c>
      <c r="S7101" s="9" t="s">
        <v>56</v>
      </c>
      <c r="T7101" s="47">
        <f t="shared" si="2151"/>
        <v>47128</v>
      </c>
      <c r="AE7101" s="33"/>
    </row>
    <row r="7102" spans="1:31" x14ac:dyDescent="0.2">
      <c r="A7102" s="90">
        <f t="shared" si="2157"/>
        <v>47127</v>
      </c>
      <c r="B7102" s="2">
        <f t="shared" si="2152"/>
        <v>0</v>
      </c>
      <c r="C7102" s="2">
        <f t="shared" si="2150"/>
        <v>113664.81543202982</v>
      </c>
      <c r="D7102" s="47">
        <f t="shared" si="2158"/>
        <v>47098</v>
      </c>
      <c r="E7102" s="3">
        <f t="shared" si="2167"/>
        <v>-1</v>
      </c>
      <c r="F7102" s="4">
        <f t="shared" si="2165"/>
        <v>30</v>
      </c>
      <c r="G7102" s="4">
        <f t="shared" si="2163"/>
        <v>31</v>
      </c>
      <c r="H7102" s="2">
        <f t="shared" si="2159"/>
        <v>0</v>
      </c>
      <c r="I7102" s="2">
        <f t="shared" si="2160"/>
        <v>0</v>
      </c>
      <c r="J7102" s="2">
        <f t="shared" si="2153"/>
        <v>0</v>
      </c>
      <c r="K7102" s="2">
        <f t="shared" si="2154"/>
        <v>0</v>
      </c>
      <c r="L7102" s="1">
        <f t="shared" si="2161"/>
        <v>0</v>
      </c>
      <c r="M7102" s="3">
        <f t="shared" si="2149"/>
        <v>0</v>
      </c>
      <c r="N7102" s="2">
        <f t="shared" si="2155"/>
        <v>0</v>
      </c>
      <c r="O7102" s="18">
        <f t="shared" si="2162"/>
        <v>0.14499999999999999</v>
      </c>
      <c r="P7102" s="8">
        <f t="shared" si="2166"/>
        <v>1.0109795669999999</v>
      </c>
      <c r="Q7102" s="2">
        <f t="shared" si="2164"/>
        <v>0</v>
      </c>
      <c r="R7102" s="2">
        <f t="shared" si="2156"/>
        <v>0</v>
      </c>
      <c r="S7102" s="9" t="s">
        <v>56</v>
      </c>
      <c r="T7102" s="47">
        <f t="shared" si="2151"/>
        <v>47128</v>
      </c>
      <c r="AE7102" s="33"/>
    </row>
    <row r="7103" spans="1:31" x14ac:dyDescent="0.2">
      <c r="A7103" s="90">
        <f t="shared" si="2157"/>
        <v>47128</v>
      </c>
      <c r="B7103" s="2">
        <f t="shared" si="2152"/>
        <v>0</v>
      </c>
      <c r="C7103" s="2">
        <f t="shared" si="2150"/>
        <v>113664.81543202982</v>
      </c>
      <c r="D7103" s="47">
        <f t="shared" si="2158"/>
        <v>47098</v>
      </c>
      <c r="E7103" s="3">
        <f t="shared" si="2167"/>
        <v>-1</v>
      </c>
      <c r="F7103" s="4">
        <f t="shared" si="2165"/>
        <v>31</v>
      </c>
      <c r="G7103" s="4">
        <f t="shared" si="2163"/>
        <v>31</v>
      </c>
      <c r="H7103" s="2">
        <f t="shared" si="2159"/>
        <v>0</v>
      </c>
      <c r="I7103" s="2">
        <f t="shared" si="2160"/>
        <v>0</v>
      </c>
      <c r="J7103" s="2">
        <f t="shared" si="2153"/>
        <v>0</v>
      </c>
      <c r="K7103" s="2">
        <f t="shared" si="2154"/>
        <v>0</v>
      </c>
      <c r="L7103" s="1">
        <f t="shared" si="2161"/>
        <v>233</v>
      </c>
      <c r="M7103" s="3">
        <f t="shared" ref="M7103:M7166" si="2168">IF(DAY(A7103)=E$2,VLOOKUP(A7103,$W$10:$AD$316,5),0)</f>
        <v>2.7397999999999999E-2</v>
      </c>
      <c r="N7103" s="2">
        <f t="shared" si="2155"/>
        <v>0</v>
      </c>
      <c r="O7103" s="18">
        <f t="shared" si="2162"/>
        <v>0.14499999999999999</v>
      </c>
      <c r="P7103" s="8">
        <f t="shared" si="2166"/>
        <v>1.0113476210000001</v>
      </c>
      <c r="Q7103" s="2">
        <f t="shared" si="2164"/>
        <v>0</v>
      </c>
      <c r="R7103" s="2">
        <f t="shared" si="2156"/>
        <v>0</v>
      </c>
      <c r="S7103" s="9" t="s">
        <v>56</v>
      </c>
      <c r="T7103" s="47">
        <f t="shared" si="2151"/>
        <v>47128</v>
      </c>
      <c r="AE7103" s="33"/>
    </row>
    <row r="7104" spans="1:31" x14ac:dyDescent="0.2">
      <c r="A7104" s="90">
        <f t="shared" si="2157"/>
        <v>47129</v>
      </c>
      <c r="B7104" s="2">
        <f t="shared" si="2152"/>
        <v>0</v>
      </c>
      <c r="C7104" s="2">
        <f t="shared" ref="C7104:C7167" si="2169">IF(DAY(A7103)=$E$2,VLOOKUP(A7103,W$10:X$316,2),C7103)</f>
        <v>110550.62681882983</v>
      </c>
      <c r="D7104" s="47">
        <f t="shared" si="2158"/>
        <v>47129</v>
      </c>
      <c r="E7104" s="3">
        <f t="shared" si="2167"/>
        <v>-1</v>
      </c>
      <c r="F7104" s="4">
        <f t="shared" si="2165"/>
        <v>1</v>
      </c>
      <c r="G7104" s="4">
        <f t="shared" si="2163"/>
        <v>31</v>
      </c>
      <c r="H7104" s="2">
        <f t="shared" si="2159"/>
        <v>0</v>
      </c>
      <c r="I7104" s="2">
        <f t="shared" si="2160"/>
        <v>0</v>
      </c>
      <c r="J7104" s="2">
        <f t="shared" si="2153"/>
        <v>0</v>
      </c>
      <c r="K7104" s="2">
        <f t="shared" si="2154"/>
        <v>0</v>
      </c>
      <c r="L7104" s="1">
        <f t="shared" si="2161"/>
        <v>0</v>
      </c>
      <c r="M7104" s="3">
        <f t="shared" si="2168"/>
        <v>0</v>
      </c>
      <c r="N7104" s="2">
        <f t="shared" si="2155"/>
        <v>0</v>
      </c>
      <c r="O7104" s="18">
        <f t="shared" si="2162"/>
        <v>0.14499999999999999</v>
      </c>
      <c r="P7104" s="8">
        <f t="shared" si="2166"/>
        <v>1.0003640570000001</v>
      </c>
      <c r="Q7104" s="2">
        <f t="shared" si="2164"/>
        <v>0</v>
      </c>
      <c r="R7104" s="2">
        <f t="shared" si="2156"/>
        <v>0</v>
      </c>
      <c r="S7104" s="9" t="s">
        <v>56</v>
      </c>
      <c r="T7104" s="47">
        <f t="shared" ref="T7104:T7167" si="2170">IF(DAY(A7104)=E$2+1,VLOOKUP(A7103,$W$10:$AD$316,8),T7103)</f>
        <v>47159</v>
      </c>
      <c r="AE7104" s="33"/>
    </row>
    <row r="7105" spans="1:31" x14ac:dyDescent="0.2">
      <c r="A7105" s="90">
        <f t="shared" si="2157"/>
        <v>47130</v>
      </c>
      <c r="B7105" s="2">
        <f t="shared" si="2152"/>
        <v>0</v>
      </c>
      <c r="C7105" s="2">
        <f t="shared" si="2169"/>
        <v>110550.62681882983</v>
      </c>
      <c r="D7105" s="47">
        <f t="shared" si="2158"/>
        <v>47129</v>
      </c>
      <c r="E7105" s="3">
        <f t="shared" si="2167"/>
        <v>-1</v>
      </c>
      <c r="F7105" s="4">
        <f t="shared" si="2165"/>
        <v>2</v>
      </c>
      <c r="G7105" s="4">
        <f t="shared" si="2163"/>
        <v>31</v>
      </c>
      <c r="H7105" s="2">
        <f t="shared" si="2159"/>
        <v>0</v>
      </c>
      <c r="I7105" s="2">
        <f t="shared" si="2160"/>
        <v>0</v>
      </c>
      <c r="J7105" s="2">
        <f t="shared" si="2153"/>
        <v>0</v>
      </c>
      <c r="K7105" s="2">
        <f t="shared" si="2154"/>
        <v>0</v>
      </c>
      <c r="L7105" s="1">
        <f t="shared" si="2161"/>
        <v>0</v>
      </c>
      <c r="M7105" s="3">
        <f t="shared" si="2168"/>
        <v>0</v>
      </c>
      <c r="N7105" s="2">
        <f t="shared" si="2155"/>
        <v>0</v>
      </c>
      <c r="O7105" s="18">
        <f t="shared" si="2162"/>
        <v>0.14499999999999999</v>
      </c>
      <c r="P7105" s="8">
        <f t="shared" si="2166"/>
        <v>1.0007282470000001</v>
      </c>
      <c r="Q7105" s="2">
        <f t="shared" si="2164"/>
        <v>0</v>
      </c>
      <c r="R7105" s="2">
        <f t="shared" si="2156"/>
        <v>0</v>
      </c>
      <c r="S7105" s="9" t="s">
        <v>56</v>
      </c>
      <c r="T7105" s="47">
        <f t="shared" si="2170"/>
        <v>47159</v>
      </c>
      <c r="AE7105" s="33"/>
    </row>
    <row r="7106" spans="1:31" x14ac:dyDescent="0.2">
      <c r="A7106" s="90">
        <f t="shared" si="2157"/>
        <v>47131</v>
      </c>
      <c r="B7106" s="2">
        <f t="shared" si="2152"/>
        <v>0</v>
      </c>
      <c r="C7106" s="2">
        <f t="shared" si="2169"/>
        <v>110550.62681882983</v>
      </c>
      <c r="D7106" s="47">
        <f t="shared" si="2158"/>
        <v>47129</v>
      </c>
      <c r="E7106" s="3">
        <f t="shared" si="2167"/>
        <v>-1</v>
      </c>
      <c r="F7106" s="4">
        <f t="shared" si="2165"/>
        <v>3</v>
      </c>
      <c r="G7106" s="4">
        <f t="shared" si="2163"/>
        <v>31</v>
      </c>
      <c r="H7106" s="2">
        <f t="shared" si="2159"/>
        <v>0</v>
      </c>
      <c r="I7106" s="2">
        <f t="shared" si="2160"/>
        <v>0</v>
      </c>
      <c r="J7106" s="2">
        <f t="shared" si="2153"/>
        <v>0</v>
      </c>
      <c r="K7106" s="2">
        <f t="shared" si="2154"/>
        <v>0</v>
      </c>
      <c r="L7106" s="1">
        <f t="shared" si="2161"/>
        <v>0</v>
      </c>
      <c r="M7106" s="3">
        <f t="shared" si="2168"/>
        <v>0</v>
      </c>
      <c r="N7106" s="2">
        <f t="shared" si="2155"/>
        <v>0</v>
      </c>
      <c r="O7106" s="18">
        <f t="shared" si="2162"/>
        <v>0.14499999999999999</v>
      </c>
      <c r="P7106" s="8">
        <f t="shared" si="2166"/>
        <v>1.0010925690000001</v>
      </c>
      <c r="Q7106" s="2">
        <f t="shared" si="2164"/>
        <v>0</v>
      </c>
      <c r="R7106" s="2">
        <f t="shared" si="2156"/>
        <v>0</v>
      </c>
      <c r="S7106" s="9" t="s">
        <v>56</v>
      </c>
      <c r="T7106" s="47">
        <f t="shared" si="2170"/>
        <v>47159</v>
      </c>
      <c r="AE7106" s="33"/>
    </row>
    <row r="7107" spans="1:31" x14ac:dyDescent="0.2">
      <c r="A7107" s="90">
        <f t="shared" si="2157"/>
        <v>47132</v>
      </c>
      <c r="B7107" s="2">
        <f t="shared" si="2152"/>
        <v>0</v>
      </c>
      <c r="C7107" s="2">
        <f t="shared" si="2169"/>
        <v>110550.62681882983</v>
      </c>
      <c r="D7107" s="47">
        <f t="shared" si="2158"/>
        <v>47129</v>
      </c>
      <c r="E7107" s="3">
        <f t="shared" si="2167"/>
        <v>-1</v>
      </c>
      <c r="F7107" s="4">
        <f t="shared" si="2165"/>
        <v>4</v>
      </c>
      <c r="G7107" s="4">
        <f t="shared" si="2163"/>
        <v>31</v>
      </c>
      <c r="H7107" s="2">
        <f t="shared" si="2159"/>
        <v>0</v>
      </c>
      <c r="I7107" s="2">
        <f t="shared" si="2160"/>
        <v>0</v>
      </c>
      <c r="J7107" s="2">
        <f t="shared" si="2153"/>
        <v>0</v>
      </c>
      <c r="K7107" s="2">
        <f t="shared" si="2154"/>
        <v>0</v>
      </c>
      <c r="L7107" s="1">
        <f t="shared" si="2161"/>
        <v>0</v>
      </c>
      <c r="M7107" s="3">
        <f t="shared" si="2168"/>
        <v>0</v>
      </c>
      <c r="N7107" s="2">
        <f t="shared" si="2155"/>
        <v>0</v>
      </c>
      <c r="O7107" s="18">
        <f t="shared" si="2162"/>
        <v>0.14499999999999999</v>
      </c>
      <c r="P7107" s="8">
        <f t="shared" si="2166"/>
        <v>1.001457024</v>
      </c>
      <c r="Q7107" s="2">
        <f t="shared" si="2164"/>
        <v>0</v>
      </c>
      <c r="R7107" s="2">
        <f t="shared" si="2156"/>
        <v>0</v>
      </c>
      <c r="S7107" s="9" t="s">
        <v>56</v>
      </c>
      <c r="T7107" s="47">
        <f t="shared" si="2170"/>
        <v>47159</v>
      </c>
      <c r="AE7107" s="33"/>
    </row>
    <row r="7108" spans="1:31" x14ac:dyDescent="0.2">
      <c r="A7108" s="90">
        <f t="shared" si="2157"/>
        <v>47133</v>
      </c>
      <c r="B7108" s="2">
        <f t="shared" si="2152"/>
        <v>0</v>
      </c>
      <c r="C7108" s="2">
        <f t="shared" si="2169"/>
        <v>110550.62681882983</v>
      </c>
      <c r="D7108" s="47">
        <f t="shared" si="2158"/>
        <v>47129</v>
      </c>
      <c r="E7108" s="3">
        <f t="shared" si="2167"/>
        <v>-1</v>
      </c>
      <c r="F7108" s="4">
        <f t="shared" si="2165"/>
        <v>5</v>
      </c>
      <c r="G7108" s="4">
        <f t="shared" si="2163"/>
        <v>31</v>
      </c>
      <c r="H7108" s="2">
        <f t="shared" si="2159"/>
        <v>0</v>
      </c>
      <c r="I7108" s="2">
        <f t="shared" si="2160"/>
        <v>0</v>
      </c>
      <c r="J7108" s="2">
        <f t="shared" si="2153"/>
        <v>0</v>
      </c>
      <c r="K7108" s="2">
        <f t="shared" si="2154"/>
        <v>0</v>
      </c>
      <c r="L7108" s="1">
        <f t="shared" si="2161"/>
        <v>0</v>
      </c>
      <c r="M7108" s="3">
        <f t="shared" si="2168"/>
        <v>0</v>
      </c>
      <c r="N7108" s="2">
        <f t="shared" si="2155"/>
        <v>0</v>
      </c>
      <c r="O7108" s="18">
        <f t="shared" si="2162"/>
        <v>0.14499999999999999</v>
      </c>
      <c r="P7108" s="8">
        <f t="shared" si="2166"/>
        <v>1.0018216120000001</v>
      </c>
      <c r="Q7108" s="2">
        <f t="shared" si="2164"/>
        <v>0</v>
      </c>
      <c r="R7108" s="2">
        <f t="shared" si="2156"/>
        <v>0</v>
      </c>
      <c r="S7108" s="9" t="s">
        <v>56</v>
      </c>
      <c r="T7108" s="47">
        <f t="shared" si="2170"/>
        <v>47159</v>
      </c>
      <c r="AE7108" s="33"/>
    </row>
    <row r="7109" spans="1:31" x14ac:dyDescent="0.2">
      <c r="A7109" s="90">
        <f t="shared" si="2157"/>
        <v>47134</v>
      </c>
      <c r="B7109" s="2">
        <f t="shared" si="2152"/>
        <v>0</v>
      </c>
      <c r="C7109" s="2">
        <f t="shared" si="2169"/>
        <v>110550.62681882983</v>
      </c>
      <c r="D7109" s="47">
        <f t="shared" si="2158"/>
        <v>47129</v>
      </c>
      <c r="E7109" s="3">
        <f t="shared" si="2167"/>
        <v>-1</v>
      </c>
      <c r="F7109" s="4">
        <f t="shared" si="2165"/>
        <v>6</v>
      </c>
      <c r="G7109" s="4">
        <f t="shared" si="2163"/>
        <v>31</v>
      </c>
      <c r="H7109" s="2">
        <f t="shared" si="2159"/>
        <v>0</v>
      </c>
      <c r="I7109" s="2">
        <f t="shared" si="2160"/>
        <v>0</v>
      </c>
      <c r="J7109" s="2">
        <f t="shared" si="2153"/>
        <v>0</v>
      </c>
      <c r="K7109" s="2">
        <f t="shared" si="2154"/>
        <v>0</v>
      </c>
      <c r="L7109" s="1">
        <f t="shared" si="2161"/>
        <v>0</v>
      </c>
      <c r="M7109" s="3">
        <f t="shared" si="2168"/>
        <v>0</v>
      </c>
      <c r="N7109" s="2">
        <f t="shared" si="2155"/>
        <v>0</v>
      </c>
      <c r="O7109" s="18">
        <f t="shared" si="2162"/>
        <v>0.14499999999999999</v>
      </c>
      <c r="P7109" s="8">
        <f t="shared" si="2166"/>
        <v>1.002186332</v>
      </c>
      <c r="Q7109" s="2">
        <f t="shared" si="2164"/>
        <v>0</v>
      </c>
      <c r="R7109" s="2">
        <f t="shared" si="2156"/>
        <v>0</v>
      </c>
      <c r="S7109" s="9" t="s">
        <v>56</v>
      </c>
      <c r="T7109" s="47">
        <f t="shared" si="2170"/>
        <v>47159</v>
      </c>
      <c r="AE7109" s="33"/>
    </row>
    <row r="7110" spans="1:31" x14ac:dyDescent="0.2">
      <c r="A7110" s="90">
        <f t="shared" si="2157"/>
        <v>47135</v>
      </c>
      <c r="B7110" s="2">
        <f t="shared" si="2152"/>
        <v>0</v>
      </c>
      <c r="C7110" s="2">
        <f t="shared" si="2169"/>
        <v>110550.62681882983</v>
      </c>
      <c r="D7110" s="47">
        <f t="shared" si="2158"/>
        <v>47129</v>
      </c>
      <c r="E7110" s="3">
        <f t="shared" si="2167"/>
        <v>-1</v>
      </c>
      <c r="F7110" s="4">
        <f t="shared" si="2165"/>
        <v>7</v>
      </c>
      <c r="G7110" s="4">
        <f t="shared" si="2163"/>
        <v>31</v>
      </c>
      <c r="H7110" s="2">
        <f t="shared" si="2159"/>
        <v>0</v>
      </c>
      <c r="I7110" s="2">
        <f t="shared" si="2160"/>
        <v>0</v>
      </c>
      <c r="J7110" s="2">
        <f t="shared" si="2153"/>
        <v>0</v>
      </c>
      <c r="K7110" s="2">
        <f t="shared" si="2154"/>
        <v>0</v>
      </c>
      <c r="L7110" s="1">
        <f t="shared" si="2161"/>
        <v>0</v>
      </c>
      <c r="M7110" s="3">
        <f t="shared" si="2168"/>
        <v>0</v>
      </c>
      <c r="N7110" s="2">
        <f t="shared" si="2155"/>
        <v>0</v>
      </c>
      <c r="O7110" s="18">
        <f t="shared" si="2162"/>
        <v>0.14499999999999999</v>
      </c>
      <c r="P7110" s="8">
        <f t="shared" si="2166"/>
        <v>1.002551185</v>
      </c>
      <c r="Q7110" s="2">
        <f t="shared" si="2164"/>
        <v>0</v>
      </c>
      <c r="R7110" s="2">
        <f t="shared" si="2156"/>
        <v>0</v>
      </c>
      <c r="S7110" s="9" t="s">
        <v>56</v>
      </c>
      <c r="T7110" s="47">
        <f t="shared" si="2170"/>
        <v>47159</v>
      </c>
      <c r="AE7110" s="33"/>
    </row>
    <row r="7111" spans="1:31" x14ac:dyDescent="0.2">
      <c r="A7111" s="90">
        <f t="shared" si="2157"/>
        <v>47136</v>
      </c>
      <c r="B7111" s="2">
        <f t="shared" si="2152"/>
        <v>0</v>
      </c>
      <c r="C7111" s="2">
        <f t="shared" si="2169"/>
        <v>110550.62681882983</v>
      </c>
      <c r="D7111" s="47">
        <f t="shared" si="2158"/>
        <v>47129</v>
      </c>
      <c r="E7111" s="3">
        <f t="shared" si="2167"/>
        <v>-1</v>
      </c>
      <c r="F7111" s="4">
        <f t="shared" si="2165"/>
        <v>8</v>
      </c>
      <c r="G7111" s="4">
        <f t="shared" si="2163"/>
        <v>31</v>
      </c>
      <c r="H7111" s="2">
        <f t="shared" si="2159"/>
        <v>0</v>
      </c>
      <c r="I7111" s="2">
        <f t="shared" si="2160"/>
        <v>0</v>
      </c>
      <c r="J7111" s="2">
        <f t="shared" si="2153"/>
        <v>0</v>
      </c>
      <c r="K7111" s="2">
        <f t="shared" si="2154"/>
        <v>0</v>
      </c>
      <c r="L7111" s="1">
        <f t="shared" si="2161"/>
        <v>0</v>
      </c>
      <c r="M7111" s="3">
        <f t="shared" si="2168"/>
        <v>0</v>
      </c>
      <c r="N7111" s="2">
        <f t="shared" si="2155"/>
        <v>0</v>
      </c>
      <c r="O7111" s="18">
        <f t="shared" si="2162"/>
        <v>0.14499999999999999</v>
      </c>
      <c r="P7111" s="8">
        <f t="shared" si="2166"/>
        <v>1.0029161710000001</v>
      </c>
      <c r="Q7111" s="2">
        <f t="shared" si="2164"/>
        <v>0</v>
      </c>
      <c r="R7111" s="2">
        <f t="shared" si="2156"/>
        <v>0</v>
      </c>
      <c r="S7111" s="9" t="s">
        <v>56</v>
      </c>
      <c r="T7111" s="47">
        <f t="shared" si="2170"/>
        <v>47159</v>
      </c>
      <c r="AE7111" s="33"/>
    </row>
    <row r="7112" spans="1:31" x14ac:dyDescent="0.2">
      <c r="A7112" s="90">
        <f t="shared" si="2157"/>
        <v>47137</v>
      </c>
      <c r="B7112" s="2">
        <f t="shared" si="2152"/>
        <v>0</v>
      </c>
      <c r="C7112" s="2">
        <f t="shared" si="2169"/>
        <v>110550.62681882983</v>
      </c>
      <c r="D7112" s="47">
        <f t="shared" si="2158"/>
        <v>47129</v>
      </c>
      <c r="E7112" s="3">
        <f t="shared" si="2167"/>
        <v>-1</v>
      </c>
      <c r="F7112" s="4">
        <f t="shared" si="2165"/>
        <v>9</v>
      </c>
      <c r="G7112" s="4">
        <f t="shared" si="2163"/>
        <v>31</v>
      </c>
      <c r="H7112" s="2">
        <f t="shared" si="2159"/>
        <v>0</v>
      </c>
      <c r="I7112" s="2">
        <f t="shared" si="2160"/>
        <v>0</v>
      </c>
      <c r="J7112" s="2">
        <f t="shared" si="2153"/>
        <v>0</v>
      </c>
      <c r="K7112" s="2">
        <f t="shared" si="2154"/>
        <v>0</v>
      </c>
      <c r="L7112" s="1">
        <f t="shared" si="2161"/>
        <v>0</v>
      </c>
      <c r="M7112" s="3">
        <f t="shared" si="2168"/>
        <v>0</v>
      </c>
      <c r="N7112" s="2">
        <f t="shared" si="2155"/>
        <v>0</v>
      </c>
      <c r="O7112" s="18">
        <f t="shared" si="2162"/>
        <v>0.14499999999999999</v>
      </c>
      <c r="P7112" s="8">
        <f t="shared" si="2166"/>
        <v>1.0032812900000001</v>
      </c>
      <c r="Q7112" s="2">
        <f t="shared" si="2164"/>
        <v>0</v>
      </c>
      <c r="R7112" s="2">
        <f t="shared" si="2156"/>
        <v>0</v>
      </c>
      <c r="S7112" s="9" t="s">
        <v>56</v>
      </c>
      <c r="T7112" s="47">
        <f t="shared" si="2170"/>
        <v>47159</v>
      </c>
      <c r="AE7112" s="33"/>
    </row>
    <row r="7113" spans="1:31" x14ac:dyDescent="0.2">
      <c r="A7113" s="90">
        <f t="shared" si="2157"/>
        <v>47138</v>
      </c>
      <c r="B7113" s="2">
        <f t="shared" si="2152"/>
        <v>0</v>
      </c>
      <c r="C7113" s="2">
        <f t="shared" si="2169"/>
        <v>110550.62681882983</v>
      </c>
      <c r="D7113" s="47">
        <f t="shared" si="2158"/>
        <v>47129</v>
      </c>
      <c r="E7113" s="3">
        <f t="shared" si="2167"/>
        <v>-1</v>
      </c>
      <c r="F7113" s="4">
        <f t="shared" si="2165"/>
        <v>10</v>
      </c>
      <c r="G7113" s="4">
        <f t="shared" si="2163"/>
        <v>31</v>
      </c>
      <c r="H7113" s="2">
        <f t="shared" si="2159"/>
        <v>0</v>
      </c>
      <c r="I7113" s="2">
        <f t="shared" si="2160"/>
        <v>0</v>
      </c>
      <c r="J7113" s="2">
        <f t="shared" si="2153"/>
        <v>0</v>
      </c>
      <c r="K7113" s="2">
        <f t="shared" si="2154"/>
        <v>0</v>
      </c>
      <c r="L7113" s="1">
        <f t="shared" si="2161"/>
        <v>0</v>
      </c>
      <c r="M7113" s="3">
        <f t="shared" si="2168"/>
        <v>0</v>
      </c>
      <c r="N7113" s="2">
        <f t="shared" si="2155"/>
        <v>0</v>
      </c>
      <c r="O7113" s="18">
        <f t="shared" si="2162"/>
        <v>0.14499999999999999</v>
      </c>
      <c r="P7113" s="8">
        <f t="shared" si="2166"/>
        <v>1.003646542</v>
      </c>
      <c r="Q7113" s="2">
        <f t="shared" si="2164"/>
        <v>0</v>
      </c>
      <c r="R7113" s="2">
        <f t="shared" si="2156"/>
        <v>0</v>
      </c>
      <c r="S7113" s="9" t="s">
        <v>56</v>
      </c>
      <c r="T7113" s="47">
        <f t="shared" si="2170"/>
        <v>47159</v>
      </c>
      <c r="AE7113" s="33"/>
    </row>
    <row r="7114" spans="1:31" x14ac:dyDescent="0.2">
      <c r="A7114" s="90">
        <f t="shared" si="2157"/>
        <v>47139</v>
      </c>
      <c r="B7114" s="2">
        <f t="shared" ref="B7114:B7177" si="2171">(K7114+Q7114)</f>
        <v>0</v>
      </c>
      <c r="C7114" s="2">
        <f t="shared" si="2169"/>
        <v>110550.62681882983</v>
      </c>
      <c r="D7114" s="47">
        <f t="shared" si="2158"/>
        <v>47129</v>
      </c>
      <c r="E7114" s="3">
        <f t="shared" si="2167"/>
        <v>-1</v>
      </c>
      <c r="F7114" s="4">
        <f t="shared" si="2165"/>
        <v>11</v>
      </c>
      <c r="G7114" s="4">
        <f t="shared" si="2163"/>
        <v>31</v>
      </c>
      <c r="H7114" s="2">
        <f t="shared" si="2159"/>
        <v>0</v>
      </c>
      <c r="I7114" s="2">
        <f t="shared" si="2160"/>
        <v>0</v>
      </c>
      <c r="J7114" s="2">
        <f t="shared" ref="J7114:J7177" si="2172">TRUNC(H7114*I7114,8)</f>
        <v>0</v>
      </c>
      <c r="K7114" s="2">
        <f t="shared" ref="K7114:K7177" si="2173">TRUNC(C7114*J7114,8)</f>
        <v>0</v>
      </c>
      <c r="L7114" s="1">
        <f t="shared" si="2161"/>
        <v>0</v>
      </c>
      <c r="M7114" s="3">
        <f t="shared" si="2168"/>
        <v>0</v>
      </c>
      <c r="N7114" s="2">
        <f t="shared" ref="N7114:N7177" si="2174">IF(M7114&gt;0,TRUNC((M7114*K7114),8),0)</f>
        <v>0</v>
      </c>
      <c r="O7114" s="18">
        <f t="shared" si="2162"/>
        <v>0.14499999999999999</v>
      </c>
      <c r="P7114" s="8">
        <f t="shared" si="2166"/>
        <v>1.0040119270000001</v>
      </c>
      <c r="Q7114" s="2">
        <f t="shared" si="2164"/>
        <v>0</v>
      </c>
      <c r="R7114" s="2">
        <f t="shared" ref="R7114:R7177" si="2175">(N7114+Q7114)</f>
        <v>0</v>
      </c>
      <c r="S7114" s="9" t="s">
        <v>56</v>
      </c>
      <c r="T7114" s="47">
        <f t="shared" si="2170"/>
        <v>47159</v>
      </c>
      <c r="AE7114" s="33"/>
    </row>
    <row r="7115" spans="1:31" x14ac:dyDescent="0.2">
      <c r="A7115" s="90">
        <f t="shared" ref="A7115:A7178" si="2176">(A7114+1)</f>
        <v>47140</v>
      </c>
      <c r="B7115" s="2">
        <f t="shared" si="2171"/>
        <v>0</v>
      </c>
      <c r="C7115" s="2">
        <f t="shared" si="2169"/>
        <v>110550.62681882983</v>
      </c>
      <c r="D7115" s="47">
        <f t="shared" ref="D7115:D7178" si="2177">IF(DAY(A7114)=$E$2,A7115,D7114)</f>
        <v>47129</v>
      </c>
      <c r="E7115" s="3">
        <f t="shared" si="2167"/>
        <v>-1</v>
      </c>
      <c r="F7115" s="4">
        <f t="shared" si="2165"/>
        <v>12</v>
      </c>
      <c r="G7115" s="4">
        <f t="shared" si="2163"/>
        <v>31</v>
      </c>
      <c r="H7115" s="2">
        <f t="shared" ref="H7115:H7178" si="2178">TRUNC(((1+$E7115)^($F7115/$G7115)),8)</f>
        <v>0</v>
      </c>
      <c r="I7115" s="2">
        <f t="shared" ref="I7115:I7178" si="2179">IF(DAY(A7114)=E$2,J7114,I7114)</f>
        <v>0</v>
      </c>
      <c r="J7115" s="2">
        <f t="shared" si="2172"/>
        <v>0</v>
      </c>
      <c r="K7115" s="2">
        <f t="shared" si="2173"/>
        <v>0</v>
      </c>
      <c r="L7115" s="1">
        <f t="shared" ref="L7115:L7178" si="2180">IF(DAY(A7115)=E$2,VLOOKUP(A7115,$W$10:$AD$316,7),0)</f>
        <v>0</v>
      </c>
      <c r="M7115" s="3">
        <f t="shared" si="2168"/>
        <v>0</v>
      </c>
      <c r="N7115" s="2">
        <f t="shared" si="2174"/>
        <v>0</v>
      </c>
      <c r="O7115" s="18">
        <f t="shared" ref="O7115:O7178" si="2181">(O7114)</f>
        <v>0.14499999999999999</v>
      </c>
      <c r="P7115" s="8">
        <f t="shared" si="2166"/>
        <v>1.004377445</v>
      </c>
      <c r="Q7115" s="2">
        <f t="shared" si="2164"/>
        <v>0</v>
      </c>
      <c r="R7115" s="2">
        <f t="shared" si="2175"/>
        <v>0</v>
      </c>
      <c r="S7115" s="9" t="s">
        <v>56</v>
      </c>
      <c r="T7115" s="47">
        <f t="shared" si="2170"/>
        <v>47159</v>
      </c>
      <c r="AE7115" s="33"/>
    </row>
    <row r="7116" spans="1:31" x14ac:dyDescent="0.2">
      <c r="A7116" s="90">
        <f t="shared" si="2176"/>
        <v>47141</v>
      </c>
      <c r="B7116" s="2">
        <f t="shared" si="2171"/>
        <v>0</v>
      </c>
      <c r="C7116" s="2">
        <f t="shared" si="2169"/>
        <v>110550.62681882983</v>
      </c>
      <c r="D7116" s="47">
        <f t="shared" si="2177"/>
        <v>47129</v>
      </c>
      <c r="E7116" s="3">
        <f t="shared" si="2167"/>
        <v>-1</v>
      </c>
      <c r="F7116" s="4">
        <f t="shared" si="2165"/>
        <v>13</v>
      </c>
      <c r="G7116" s="4">
        <f t="shared" ref="G7116:G7179" si="2182">IF(DAY(A7116)=E$2+1,DAY(EOMONTH(A7116,0)), IF(DAY(A7116)&lt;&gt;$E$2+1,G7115))</f>
        <v>31</v>
      </c>
      <c r="H7116" s="2">
        <f t="shared" si="2178"/>
        <v>0</v>
      </c>
      <c r="I7116" s="2">
        <f t="shared" si="2179"/>
        <v>0</v>
      </c>
      <c r="J7116" s="2">
        <f t="shared" si="2172"/>
        <v>0</v>
      </c>
      <c r="K7116" s="2">
        <f t="shared" si="2173"/>
        <v>0</v>
      </c>
      <c r="L7116" s="1">
        <f t="shared" si="2180"/>
        <v>0</v>
      </c>
      <c r="M7116" s="3">
        <f t="shared" si="2168"/>
        <v>0</v>
      </c>
      <c r="N7116" s="2">
        <f t="shared" si="2174"/>
        <v>0</v>
      </c>
      <c r="O7116" s="18">
        <f t="shared" si="2181"/>
        <v>0.14499999999999999</v>
      </c>
      <c r="P7116" s="8">
        <f t="shared" si="2166"/>
        <v>1.0047430959999999</v>
      </c>
      <c r="Q7116" s="2">
        <f t="shared" si="2164"/>
        <v>0</v>
      </c>
      <c r="R7116" s="2">
        <f t="shared" si="2175"/>
        <v>0</v>
      </c>
      <c r="S7116" s="9" t="s">
        <v>56</v>
      </c>
      <c r="T7116" s="47">
        <f t="shared" si="2170"/>
        <v>47159</v>
      </c>
      <c r="AE7116" s="33"/>
    </row>
    <row r="7117" spans="1:31" x14ac:dyDescent="0.2">
      <c r="A7117" s="90">
        <f t="shared" si="2176"/>
        <v>47142</v>
      </c>
      <c r="B7117" s="2">
        <f t="shared" si="2171"/>
        <v>0</v>
      </c>
      <c r="C7117" s="2">
        <f t="shared" si="2169"/>
        <v>110550.62681882983</v>
      </c>
      <c r="D7117" s="47">
        <f t="shared" si="2177"/>
        <v>47129</v>
      </c>
      <c r="E7117" s="3">
        <f t="shared" si="2167"/>
        <v>-1</v>
      </c>
      <c r="F7117" s="4">
        <f t="shared" si="2165"/>
        <v>14</v>
      </c>
      <c r="G7117" s="4">
        <f t="shared" si="2182"/>
        <v>31</v>
      </c>
      <c r="H7117" s="2">
        <f t="shared" si="2178"/>
        <v>0</v>
      </c>
      <c r="I7117" s="2">
        <f t="shared" si="2179"/>
        <v>0</v>
      </c>
      <c r="J7117" s="2">
        <f t="shared" si="2172"/>
        <v>0</v>
      </c>
      <c r="K7117" s="2">
        <f t="shared" si="2173"/>
        <v>0</v>
      </c>
      <c r="L7117" s="1">
        <f t="shared" si="2180"/>
        <v>0</v>
      </c>
      <c r="M7117" s="3">
        <f t="shared" si="2168"/>
        <v>0</v>
      </c>
      <c r="N7117" s="2">
        <f t="shared" si="2174"/>
        <v>0</v>
      </c>
      <c r="O7117" s="18">
        <f t="shared" si="2181"/>
        <v>0.14499999999999999</v>
      </c>
      <c r="P7117" s="8">
        <f t="shared" si="2166"/>
        <v>1.005108879</v>
      </c>
      <c r="Q7117" s="2">
        <f t="shared" si="2164"/>
        <v>0</v>
      </c>
      <c r="R7117" s="2">
        <f t="shared" si="2175"/>
        <v>0</v>
      </c>
      <c r="S7117" s="9" t="s">
        <v>56</v>
      </c>
      <c r="T7117" s="47">
        <f t="shared" si="2170"/>
        <v>47159</v>
      </c>
      <c r="AE7117" s="33"/>
    </row>
    <row r="7118" spans="1:31" x14ac:dyDescent="0.2">
      <c r="A7118" s="90">
        <f t="shared" si="2176"/>
        <v>47143</v>
      </c>
      <c r="B7118" s="2">
        <f t="shared" si="2171"/>
        <v>0</v>
      </c>
      <c r="C7118" s="2">
        <f t="shared" si="2169"/>
        <v>110550.62681882983</v>
      </c>
      <c r="D7118" s="47">
        <f t="shared" si="2177"/>
        <v>47129</v>
      </c>
      <c r="E7118" s="3">
        <f t="shared" si="2167"/>
        <v>-1</v>
      </c>
      <c r="F7118" s="4">
        <f t="shared" si="2165"/>
        <v>15</v>
      </c>
      <c r="G7118" s="4">
        <f t="shared" si="2182"/>
        <v>31</v>
      </c>
      <c r="H7118" s="2">
        <f t="shared" si="2178"/>
        <v>0</v>
      </c>
      <c r="I7118" s="2">
        <f t="shared" si="2179"/>
        <v>0</v>
      </c>
      <c r="J7118" s="2">
        <f t="shared" si="2172"/>
        <v>0</v>
      </c>
      <c r="K7118" s="2">
        <f t="shared" si="2173"/>
        <v>0</v>
      </c>
      <c r="L7118" s="1">
        <f t="shared" si="2180"/>
        <v>0</v>
      </c>
      <c r="M7118" s="3">
        <f t="shared" si="2168"/>
        <v>0</v>
      </c>
      <c r="N7118" s="2">
        <f t="shared" si="2174"/>
        <v>0</v>
      </c>
      <c r="O7118" s="18">
        <f t="shared" si="2181"/>
        <v>0.14499999999999999</v>
      </c>
      <c r="P7118" s="8">
        <f t="shared" si="2166"/>
        <v>1.005474797</v>
      </c>
      <c r="Q7118" s="2">
        <f t="shared" ref="Q7118:Q7181" si="2183">TRUNC((P7118-1)*K7118,8)</f>
        <v>0</v>
      </c>
      <c r="R7118" s="2">
        <f t="shared" si="2175"/>
        <v>0</v>
      </c>
      <c r="S7118" s="9" t="s">
        <v>56</v>
      </c>
      <c r="T7118" s="47">
        <f t="shared" si="2170"/>
        <v>47159</v>
      </c>
      <c r="AE7118" s="33"/>
    </row>
    <row r="7119" spans="1:31" x14ac:dyDescent="0.2">
      <c r="A7119" s="90">
        <f t="shared" si="2176"/>
        <v>47144</v>
      </c>
      <c r="B7119" s="2">
        <f t="shared" si="2171"/>
        <v>0</v>
      </c>
      <c r="C7119" s="2">
        <f t="shared" si="2169"/>
        <v>110550.62681882983</v>
      </c>
      <c r="D7119" s="47">
        <f t="shared" si="2177"/>
        <v>47129</v>
      </c>
      <c r="E7119" s="3">
        <f t="shared" si="2167"/>
        <v>-1</v>
      </c>
      <c r="F7119" s="4">
        <f t="shared" si="2165"/>
        <v>16</v>
      </c>
      <c r="G7119" s="4">
        <f t="shared" si="2182"/>
        <v>31</v>
      </c>
      <c r="H7119" s="2">
        <f t="shared" si="2178"/>
        <v>0</v>
      </c>
      <c r="I7119" s="2">
        <f t="shared" si="2179"/>
        <v>0</v>
      </c>
      <c r="J7119" s="2">
        <f t="shared" si="2172"/>
        <v>0</v>
      </c>
      <c r="K7119" s="2">
        <f t="shared" si="2173"/>
        <v>0</v>
      </c>
      <c r="L7119" s="1">
        <f t="shared" si="2180"/>
        <v>0</v>
      </c>
      <c r="M7119" s="3">
        <f t="shared" si="2168"/>
        <v>0</v>
      </c>
      <c r="N7119" s="2">
        <f t="shared" si="2174"/>
        <v>0</v>
      </c>
      <c r="O7119" s="18">
        <f t="shared" si="2181"/>
        <v>0.14499999999999999</v>
      </c>
      <c r="P7119" s="8">
        <f t="shared" si="2166"/>
        <v>1.005840847</v>
      </c>
      <c r="Q7119" s="2">
        <f t="shared" si="2183"/>
        <v>0</v>
      </c>
      <c r="R7119" s="2">
        <f t="shared" si="2175"/>
        <v>0</v>
      </c>
      <c r="S7119" s="9" t="s">
        <v>56</v>
      </c>
      <c r="T7119" s="47">
        <f t="shared" si="2170"/>
        <v>47159</v>
      </c>
      <c r="AE7119" s="33"/>
    </row>
    <row r="7120" spans="1:31" x14ac:dyDescent="0.2">
      <c r="A7120" s="90">
        <f t="shared" si="2176"/>
        <v>47145</v>
      </c>
      <c r="B7120" s="2">
        <f t="shared" si="2171"/>
        <v>0</v>
      </c>
      <c r="C7120" s="2">
        <f t="shared" si="2169"/>
        <v>110550.62681882983</v>
      </c>
      <c r="D7120" s="47">
        <f t="shared" si="2177"/>
        <v>47129</v>
      </c>
      <c r="E7120" s="3">
        <f t="shared" si="2167"/>
        <v>-1</v>
      </c>
      <c r="F7120" s="4">
        <f t="shared" ref="F7120:F7183" si="2184">IF(DAY(A7120)=E$2+1,1,F7119+1)</f>
        <v>17</v>
      </c>
      <c r="G7120" s="4">
        <f t="shared" si="2182"/>
        <v>31</v>
      </c>
      <c r="H7120" s="2">
        <f t="shared" si="2178"/>
        <v>0</v>
      </c>
      <c r="I7120" s="2">
        <f t="shared" si="2179"/>
        <v>0</v>
      </c>
      <c r="J7120" s="2">
        <f t="shared" si="2172"/>
        <v>0</v>
      </c>
      <c r="K7120" s="2">
        <f t="shared" si="2173"/>
        <v>0</v>
      </c>
      <c r="L7120" s="1">
        <f t="shared" si="2180"/>
        <v>0</v>
      </c>
      <c r="M7120" s="3">
        <f t="shared" si="2168"/>
        <v>0</v>
      </c>
      <c r="N7120" s="2">
        <f t="shared" si="2174"/>
        <v>0</v>
      </c>
      <c r="O7120" s="18">
        <f t="shared" si="2181"/>
        <v>0.14499999999999999</v>
      </c>
      <c r="P7120" s="8">
        <f t="shared" si="2166"/>
        <v>1.006207031</v>
      </c>
      <c r="Q7120" s="2">
        <f t="shared" si="2183"/>
        <v>0</v>
      </c>
      <c r="R7120" s="2">
        <f t="shared" si="2175"/>
        <v>0</v>
      </c>
      <c r="S7120" s="9" t="s">
        <v>56</v>
      </c>
      <c r="T7120" s="47">
        <f t="shared" si="2170"/>
        <v>47159</v>
      </c>
      <c r="AE7120" s="33"/>
    </row>
    <row r="7121" spans="1:31" x14ac:dyDescent="0.2">
      <c r="A7121" s="90">
        <f t="shared" si="2176"/>
        <v>47146</v>
      </c>
      <c r="B7121" s="2">
        <f t="shared" si="2171"/>
        <v>0</v>
      </c>
      <c r="C7121" s="2">
        <f t="shared" si="2169"/>
        <v>110550.62681882983</v>
      </c>
      <c r="D7121" s="47">
        <f t="shared" si="2177"/>
        <v>47129</v>
      </c>
      <c r="E7121" s="3">
        <f t="shared" si="2167"/>
        <v>-1</v>
      </c>
      <c r="F7121" s="4">
        <f t="shared" si="2184"/>
        <v>18</v>
      </c>
      <c r="G7121" s="4">
        <f t="shared" si="2182"/>
        <v>31</v>
      </c>
      <c r="H7121" s="2">
        <f t="shared" si="2178"/>
        <v>0</v>
      </c>
      <c r="I7121" s="2">
        <f t="shared" si="2179"/>
        <v>0</v>
      </c>
      <c r="J7121" s="2">
        <f t="shared" si="2172"/>
        <v>0</v>
      </c>
      <c r="K7121" s="2">
        <f t="shared" si="2173"/>
        <v>0</v>
      </c>
      <c r="L7121" s="1">
        <f t="shared" si="2180"/>
        <v>0</v>
      </c>
      <c r="M7121" s="3">
        <f t="shared" si="2168"/>
        <v>0</v>
      </c>
      <c r="N7121" s="2">
        <f t="shared" si="2174"/>
        <v>0</v>
      </c>
      <c r="O7121" s="18">
        <f t="shared" si="2181"/>
        <v>0.14499999999999999</v>
      </c>
      <c r="P7121" s="8">
        <f t="shared" si="2166"/>
        <v>1.0065733480000001</v>
      </c>
      <c r="Q7121" s="2">
        <f t="shared" si="2183"/>
        <v>0</v>
      </c>
      <c r="R7121" s="2">
        <f t="shared" si="2175"/>
        <v>0</v>
      </c>
      <c r="S7121" s="9" t="s">
        <v>56</v>
      </c>
      <c r="T7121" s="47">
        <f t="shared" si="2170"/>
        <v>47159</v>
      </c>
      <c r="AE7121" s="33"/>
    </row>
    <row r="7122" spans="1:31" x14ac:dyDescent="0.2">
      <c r="A7122" s="90">
        <f t="shared" si="2176"/>
        <v>47147</v>
      </c>
      <c r="B7122" s="2">
        <f t="shared" si="2171"/>
        <v>0</v>
      </c>
      <c r="C7122" s="2">
        <f t="shared" si="2169"/>
        <v>110550.62681882983</v>
      </c>
      <c r="D7122" s="47">
        <f t="shared" si="2177"/>
        <v>47129</v>
      </c>
      <c r="E7122" s="3">
        <f t="shared" si="2167"/>
        <v>-1</v>
      </c>
      <c r="F7122" s="4">
        <f t="shared" si="2184"/>
        <v>19</v>
      </c>
      <c r="G7122" s="4">
        <f t="shared" si="2182"/>
        <v>31</v>
      </c>
      <c r="H7122" s="2">
        <f t="shared" si="2178"/>
        <v>0</v>
      </c>
      <c r="I7122" s="2">
        <f t="shared" si="2179"/>
        <v>0</v>
      </c>
      <c r="J7122" s="2">
        <f t="shared" si="2172"/>
        <v>0</v>
      </c>
      <c r="K7122" s="2">
        <f t="shared" si="2173"/>
        <v>0</v>
      </c>
      <c r="L7122" s="1">
        <f t="shared" si="2180"/>
        <v>0</v>
      </c>
      <c r="M7122" s="3">
        <f t="shared" si="2168"/>
        <v>0</v>
      </c>
      <c r="N7122" s="2">
        <f t="shared" si="2174"/>
        <v>0</v>
      </c>
      <c r="O7122" s="18">
        <f t="shared" si="2181"/>
        <v>0.14499999999999999</v>
      </c>
      <c r="P7122" s="8">
        <f t="shared" si="2166"/>
        <v>1.0069397980000001</v>
      </c>
      <c r="Q7122" s="2">
        <f t="shared" si="2183"/>
        <v>0</v>
      </c>
      <c r="R7122" s="2">
        <f t="shared" si="2175"/>
        <v>0</v>
      </c>
      <c r="S7122" s="9" t="s">
        <v>56</v>
      </c>
      <c r="T7122" s="47">
        <f t="shared" si="2170"/>
        <v>47159</v>
      </c>
      <c r="AE7122" s="33"/>
    </row>
    <row r="7123" spans="1:31" x14ac:dyDescent="0.2">
      <c r="A7123" s="90">
        <f t="shared" si="2176"/>
        <v>47148</v>
      </c>
      <c r="B7123" s="2">
        <f t="shared" si="2171"/>
        <v>0</v>
      </c>
      <c r="C7123" s="2">
        <f t="shared" si="2169"/>
        <v>110550.62681882983</v>
      </c>
      <c r="D7123" s="47">
        <f t="shared" si="2177"/>
        <v>47129</v>
      </c>
      <c r="E7123" s="3">
        <f t="shared" si="2167"/>
        <v>-1</v>
      </c>
      <c r="F7123" s="4">
        <f t="shared" si="2184"/>
        <v>20</v>
      </c>
      <c r="G7123" s="4">
        <f t="shared" si="2182"/>
        <v>31</v>
      </c>
      <c r="H7123" s="2">
        <f t="shared" si="2178"/>
        <v>0</v>
      </c>
      <c r="I7123" s="2">
        <f t="shared" si="2179"/>
        <v>0</v>
      </c>
      <c r="J7123" s="2">
        <f t="shared" si="2172"/>
        <v>0</v>
      </c>
      <c r="K7123" s="2">
        <f t="shared" si="2173"/>
        <v>0</v>
      </c>
      <c r="L7123" s="1">
        <f t="shared" si="2180"/>
        <v>0</v>
      </c>
      <c r="M7123" s="3">
        <f t="shared" si="2168"/>
        <v>0</v>
      </c>
      <c r="N7123" s="2">
        <f t="shared" si="2174"/>
        <v>0</v>
      </c>
      <c r="O7123" s="18">
        <f t="shared" si="2181"/>
        <v>0.14499999999999999</v>
      </c>
      <c r="P7123" s="8">
        <f t="shared" si="2166"/>
        <v>1.007306381</v>
      </c>
      <c r="Q7123" s="2">
        <f t="shared" si="2183"/>
        <v>0</v>
      </c>
      <c r="R7123" s="2">
        <f t="shared" si="2175"/>
        <v>0</v>
      </c>
      <c r="S7123" s="9" t="s">
        <v>56</v>
      </c>
      <c r="T7123" s="47">
        <f t="shared" si="2170"/>
        <v>47159</v>
      </c>
      <c r="AE7123" s="33"/>
    </row>
    <row r="7124" spans="1:31" x14ac:dyDescent="0.2">
      <c r="A7124" s="90">
        <f t="shared" si="2176"/>
        <v>47149</v>
      </c>
      <c r="B7124" s="2">
        <f t="shared" si="2171"/>
        <v>0</v>
      </c>
      <c r="C7124" s="2">
        <f t="shared" si="2169"/>
        <v>110550.62681882983</v>
      </c>
      <c r="D7124" s="47">
        <f t="shared" si="2177"/>
        <v>47129</v>
      </c>
      <c r="E7124" s="3">
        <f t="shared" si="2167"/>
        <v>-1</v>
      </c>
      <c r="F7124" s="4">
        <f t="shared" si="2184"/>
        <v>21</v>
      </c>
      <c r="G7124" s="4">
        <f t="shared" si="2182"/>
        <v>31</v>
      </c>
      <c r="H7124" s="2">
        <f t="shared" si="2178"/>
        <v>0</v>
      </c>
      <c r="I7124" s="2">
        <f t="shared" si="2179"/>
        <v>0</v>
      </c>
      <c r="J7124" s="2">
        <f t="shared" si="2172"/>
        <v>0</v>
      </c>
      <c r="K7124" s="2">
        <f t="shared" si="2173"/>
        <v>0</v>
      </c>
      <c r="L7124" s="1">
        <f t="shared" si="2180"/>
        <v>0</v>
      </c>
      <c r="M7124" s="3">
        <f t="shared" si="2168"/>
        <v>0</v>
      </c>
      <c r="N7124" s="2">
        <f t="shared" si="2174"/>
        <v>0</v>
      </c>
      <c r="O7124" s="18">
        <f t="shared" si="2181"/>
        <v>0.14499999999999999</v>
      </c>
      <c r="P7124" s="8">
        <f t="shared" si="2166"/>
        <v>1.007673099</v>
      </c>
      <c r="Q7124" s="2">
        <f t="shared" si="2183"/>
        <v>0</v>
      </c>
      <c r="R7124" s="2">
        <f t="shared" si="2175"/>
        <v>0</v>
      </c>
      <c r="S7124" s="9" t="s">
        <v>56</v>
      </c>
      <c r="T7124" s="47">
        <f t="shared" si="2170"/>
        <v>47159</v>
      </c>
      <c r="AE7124" s="33"/>
    </row>
    <row r="7125" spans="1:31" x14ac:dyDescent="0.2">
      <c r="A7125" s="90">
        <f t="shared" si="2176"/>
        <v>47150</v>
      </c>
      <c r="B7125" s="2">
        <f t="shared" si="2171"/>
        <v>0</v>
      </c>
      <c r="C7125" s="2">
        <f t="shared" si="2169"/>
        <v>110550.62681882983</v>
      </c>
      <c r="D7125" s="47">
        <f t="shared" si="2177"/>
        <v>47129</v>
      </c>
      <c r="E7125" s="3">
        <f t="shared" si="2167"/>
        <v>-1</v>
      </c>
      <c r="F7125" s="4">
        <f t="shared" si="2184"/>
        <v>22</v>
      </c>
      <c r="G7125" s="4">
        <f t="shared" si="2182"/>
        <v>31</v>
      </c>
      <c r="H7125" s="2">
        <f t="shared" si="2178"/>
        <v>0</v>
      </c>
      <c r="I7125" s="2">
        <f t="shared" si="2179"/>
        <v>0</v>
      </c>
      <c r="J7125" s="2">
        <f t="shared" si="2172"/>
        <v>0</v>
      </c>
      <c r="K7125" s="2">
        <f t="shared" si="2173"/>
        <v>0</v>
      </c>
      <c r="L7125" s="1">
        <f t="shared" si="2180"/>
        <v>0</v>
      </c>
      <c r="M7125" s="3">
        <f t="shared" si="2168"/>
        <v>0</v>
      </c>
      <c r="N7125" s="2">
        <f t="shared" si="2174"/>
        <v>0</v>
      </c>
      <c r="O7125" s="18">
        <f t="shared" si="2181"/>
        <v>0.14499999999999999</v>
      </c>
      <c r="P7125" s="8">
        <f t="shared" si="2166"/>
        <v>1.008039949</v>
      </c>
      <c r="Q7125" s="2">
        <f t="shared" si="2183"/>
        <v>0</v>
      </c>
      <c r="R7125" s="2">
        <f t="shared" si="2175"/>
        <v>0</v>
      </c>
      <c r="S7125" s="9" t="s">
        <v>56</v>
      </c>
      <c r="T7125" s="47">
        <f t="shared" si="2170"/>
        <v>47159</v>
      </c>
      <c r="AE7125" s="33"/>
    </row>
    <row r="7126" spans="1:31" x14ac:dyDescent="0.2">
      <c r="A7126" s="90">
        <f t="shared" si="2176"/>
        <v>47151</v>
      </c>
      <c r="B7126" s="2">
        <f t="shared" si="2171"/>
        <v>0</v>
      </c>
      <c r="C7126" s="2">
        <f t="shared" si="2169"/>
        <v>110550.62681882983</v>
      </c>
      <c r="D7126" s="47">
        <f t="shared" si="2177"/>
        <v>47129</v>
      </c>
      <c r="E7126" s="3">
        <f t="shared" si="2167"/>
        <v>-1</v>
      </c>
      <c r="F7126" s="4">
        <f t="shared" si="2184"/>
        <v>23</v>
      </c>
      <c r="G7126" s="4">
        <f t="shared" si="2182"/>
        <v>31</v>
      </c>
      <c r="H7126" s="2">
        <f t="shared" si="2178"/>
        <v>0</v>
      </c>
      <c r="I7126" s="2">
        <f t="shared" si="2179"/>
        <v>0</v>
      </c>
      <c r="J7126" s="2">
        <f t="shared" si="2172"/>
        <v>0</v>
      </c>
      <c r="K7126" s="2">
        <f t="shared" si="2173"/>
        <v>0</v>
      </c>
      <c r="L7126" s="1">
        <f t="shared" si="2180"/>
        <v>0</v>
      </c>
      <c r="M7126" s="3">
        <f t="shared" si="2168"/>
        <v>0</v>
      </c>
      <c r="N7126" s="2">
        <f t="shared" si="2174"/>
        <v>0</v>
      </c>
      <c r="O7126" s="18">
        <f t="shared" si="2181"/>
        <v>0.14499999999999999</v>
      </c>
      <c r="P7126" s="8">
        <f t="shared" si="2166"/>
        <v>1.0084069339999999</v>
      </c>
      <c r="Q7126" s="2">
        <f t="shared" si="2183"/>
        <v>0</v>
      </c>
      <c r="R7126" s="2">
        <f t="shared" si="2175"/>
        <v>0</v>
      </c>
      <c r="S7126" s="9" t="s">
        <v>56</v>
      </c>
      <c r="T7126" s="47">
        <f t="shared" si="2170"/>
        <v>47159</v>
      </c>
      <c r="AE7126" s="33"/>
    </row>
    <row r="7127" spans="1:31" x14ac:dyDescent="0.2">
      <c r="A7127" s="90">
        <f t="shared" si="2176"/>
        <v>47152</v>
      </c>
      <c r="B7127" s="2">
        <f t="shared" si="2171"/>
        <v>0</v>
      </c>
      <c r="C7127" s="2">
        <f t="shared" si="2169"/>
        <v>110550.62681882983</v>
      </c>
      <c r="D7127" s="47">
        <f t="shared" si="2177"/>
        <v>47129</v>
      </c>
      <c r="E7127" s="3">
        <f t="shared" si="2167"/>
        <v>-1</v>
      </c>
      <c r="F7127" s="4">
        <f t="shared" si="2184"/>
        <v>24</v>
      </c>
      <c r="G7127" s="4">
        <f t="shared" si="2182"/>
        <v>31</v>
      </c>
      <c r="H7127" s="2">
        <f t="shared" si="2178"/>
        <v>0</v>
      </c>
      <c r="I7127" s="2">
        <f t="shared" si="2179"/>
        <v>0</v>
      </c>
      <c r="J7127" s="2">
        <f t="shared" si="2172"/>
        <v>0</v>
      </c>
      <c r="K7127" s="2">
        <f t="shared" si="2173"/>
        <v>0</v>
      </c>
      <c r="L7127" s="1">
        <f t="shared" si="2180"/>
        <v>0</v>
      </c>
      <c r="M7127" s="3">
        <f t="shared" si="2168"/>
        <v>0</v>
      </c>
      <c r="N7127" s="2">
        <f t="shared" si="2174"/>
        <v>0</v>
      </c>
      <c r="O7127" s="18">
        <f t="shared" si="2181"/>
        <v>0.14499999999999999</v>
      </c>
      <c r="P7127" s="8">
        <f t="shared" ref="P7127:P7190" si="2185">ROUND((1+O7127)^(30/360)^(F7127/G7127),9)</f>
        <v>1.0087740510000001</v>
      </c>
      <c r="Q7127" s="2">
        <f t="shared" si="2183"/>
        <v>0</v>
      </c>
      <c r="R7127" s="2">
        <f t="shared" si="2175"/>
        <v>0</v>
      </c>
      <c r="S7127" s="9" t="s">
        <v>56</v>
      </c>
      <c r="T7127" s="47">
        <f t="shared" si="2170"/>
        <v>47159</v>
      </c>
      <c r="AE7127" s="33"/>
    </row>
    <row r="7128" spans="1:31" x14ac:dyDescent="0.2">
      <c r="A7128" s="90">
        <f t="shared" si="2176"/>
        <v>47153</v>
      </c>
      <c r="B7128" s="2">
        <f t="shared" si="2171"/>
        <v>0</v>
      </c>
      <c r="C7128" s="2">
        <f t="shared" si="2169"/>
        <v>110550.62681882983</v>
      </c>
      <c r="D7128" s="47">
        <f t="shared" si="2177"/>
        <v>47129</v>
      </c>
      <c r="E7128" s="3">
        <f t="shared" si="2167"/>
        <v>-1</v>
      </c>
      <c r="F7128" s="4">
        <f t="shared" si="2184"/>
        <v>25</v>
      </c>
      <c r="G7128" s="4">
        <f t="shared" si="2182"/>
        <v>31</v>
      </c>
      <c r="H7128" s="2">
        <f t="shared" si="2178"/>
        <v>0</v>
      </c>
      <c r="I7128" s="2">
        <f t="shared" si="2179"/>
        <v>0</v>
      </c>
      <c r="J7128" s="2">
        <f t="shared" si="2172"/>
        <v>0</v>
      </c>
      <c r="K7128" s="2">
        <f t="shared" si="2173"/>
        <v>0</v>
      </c>
      <c r="L7128" s="1">
        <f t="shared" si="2180"/>
        <v>0</v>
      </c>
      <c r="M7128" s="3">
        <f t="shared" si="2168"/>
        <v>0</v>
      </c>
      <c r="N7128" s="2">
        <f t="shared" si="2174"/>
        <v>0</v>
      </c>
      <c r="O7128" s="18">
        <f t="shared" si="2181"/>
        <v>0.14499999999999999</v>
      </c>
      <c r="P7128" s="8">
        <f t="shared" si="2185"/>
        <v>1.009141303</v>
      </c>
      <c r="Q7128" s="2">
        <f t="shared" si="2183"/>
        <v>0</v>
      </c>
      <c r="R7128" s="2">
        <f t="shared" si="2175"/>
        <v>0</v>
      </c>
      <c r="S7128" s="9" t="s">
        <v>56</v>
      </c>
      <c r="T7128" s="47">
        <f t="shared" si="2170"/>
        <v>47159</v>
      </c>
      <c r="AE7128" s="33"/>
    </row>
    <row r="7129" spans="1:31" x14ac:dyDescent="0.2">
      <c r="A7129" s="90">
        <f t="shared" si="2176"/>
        <v>47154</v>
      </c>
      <c r="B7129" s="2">
        <f t="shared" si="2171"/>
        <v>0</v>
      </c>
      <c r="C7129" s="2">
        <f t="shared" si="2169"/>
        <v>110550.62681882983</v>
      </c>
      <c r="D7129" s="47">
        <f t="shared" si="2177"/>
        <v>47129</v>
      </c>
      <c r="E7129" s="3">
        <f t="shared" si="2167"/>
        <v>-1</v>
      </c>
      <c r="F7129" s="4">
        <f t="shared" si="2184"/>
        <v>26</v>
      </c>
      <c r="G7129" s="4">
        <f t="shared" si="2182"/>
        <v>31</v>
      </c>
      <c r="H7129" s="2">
        <f t="shared" si="2178"/>
        <v>0</v>
      </c>
      <c r="I7129" s="2">
        <f t="shared" si="2179"/>
        <v>0</v>
      </c>
      <c r="J7129" s="2">
        <f t="shared" si="2172"/>
        <v>0</v>
      </c>
      <c r="K7129" s="2">
        <f t="shared" si="2173"/>
        <v>0</v>
      </c>
      <c r="L7129" s="1">
        <f t="shared" si="2180"/>
        <v>0</v>
      </c>
      <c r="M7129" s="3">
        <f t="shared" si="2168"/>
        <v>0</v>
      </c>
      <c r="N7129" s="2">
        <f t="shared" si="2174"/>
        <v>0</v>
      </c>
      <c r="O7129" s="18">
        <f t="shared" si="2181"/>
        <v>0.14499999999999999</v>
      </c>
      <c r="P7129" s="8">
        <f t="shared" si="2185"/>
        <v>1.0095086879999999</v>
      </c>
      <c r="Q7129" s="2">
        <f t="shared" si="2183"/>
        <v>0</v>
      </c>
      <c r="R7129" s="2">
        <f t="shared" si="2175"/>
        <v>0</v>
      </c>
      <c r="S7129" s="9" t="s">
        <v>56</v>
      </c>
      <c r="T7129" s="47">
        <f t="shared" si="2170"/>
        <v>47159</v>
      </c>
      <c r="AE7129" s="33"/>
    </row>
    <row r="7130" spans="1:31" x14ac:dyDescent="0.2">
      <c r="A7130" s="90">
        <f t="shared" si="2176"/>
        <v>47155</v>
      </c>
      <c r="B7130" s="2">
        <f t="shared" si="2171"/>
        <v>0</v>
      </c>
      <c r="C7130" s="2">
        <f t="shared" si="2169"/>
        <v>110550.62681882983</v>
      </c>
      <c r="D7130" s="47">
        <f t="shared" si="2177"/>
        <v>47129</v>
      </c>
      <c r="E7130" s="3">
        <f t="shared" si="2167"/>
        <v>-1</v>
      </c>
      <c r="F7130" s="4">
        <f t="shared" si="2184"/>
        <v>27</v>
      </c>
      <c r="G7130" s="4">
        <f t="shared" si="2182"/>
        <v>31</v>
      </c>
      <c r="H7130" s="2">
        <f t="shared" si="2178"/>
        <v>0</v>
      </c>
      <c r="I7130" s="2">
        <f t="shared" si="2179"/>
        <v>0</v>
      </c>
      <c r="J7130" s="2">
        <f t="shared" si="2172"/>
        <v>0</v>
      </c>
      <c r="K7130" s="2">
        <f t="shared" si="2173"/>
        <v>0</v>
      </c>
      <c r="L7130" s="1">
        <f t="shared" si="2180"/>
        <v>0</v>
      </c>
      <c r="M7130" s="3">
        <f t="shared" si="2168"/>
        <v>0</v>
      </c>
      <c r="N7130" s="2">
        <f t="shared" si="2174"/>
        <v>0</v>
      </c>
      <c r="O7130" s="18">
        <f t="shared" si="2181"/>
        <v>0.14499999999999999</v>
      </c>
      <c r="P7130" s="8">
        <f t="shared" si="2185"/>
        <v>1.009876207</v>
      </c>
      <c r="Q7130" s="2">
        <f t="shared" si="2183"/>
        <v>0</v>
      </c>
      <c r="R7130" s="2">
        <f t="shared" si="2175"/>
        <v>0</v>
      </c>
      <c r="S7130" s="9" t="s">
        <v>56</v>
      </c>
      <c r="T7130" s="47">
        <f t="shared" si="2170"/>
        <v>47159</v>
      </c>
      <c r="AE7130" s="33"/>
    </row>
    <row r="7131" spans="1:31" x14ac:dyDescent="0.2">
      <c r="A7131" s="90">
        <f t="shared" si="2176"/>
        <v>47156</v>
      </c>
      <c r="B7131" s="2">
        <f t="shared" si="2171"/>
        <v>0</v>
      </c>
      <c r="C7131" s="2">
        <f t="shared" si="2169"/>
        <v>110550.62681882983</v>
      </c>
      <c r="D7131" s="47">
        <f t="shared" si="2177"/>
        <v>47129</v>
      </c>
      <c r="E7131" s="3">
        <f t="shared" si="2167"/>
        <v>-1</v>
      </c>
      <c r="F7131" s="4">
        <f t="shared" si="2184"/>
        <v>28</v>
      </c>
      <c r="G7131" s="4">
        <f t="shared" si="2182"/>
        <v>31</v>
      </c>
      <c r="H7131" s="2">
        <f t="shared" si="2178"/>
        <v>0</v>
      </c>
      <c r="I7131" s="2">
        <f t="shared" si="2179"/>
        <v>0</v>
      </c>
      <c r="J7131" s="2">
        <f t="shared" si="2172"/>
        <v>0</v>
      </c>
      <c r="K7131" s="2">
        <f t="shared" si="2173"/>
        <v>0</v>
      </c>
      <c r="L7131" s="1">
        <f t="shared" si="2180"/>
        <v>0</v>
      </c>
      <c r="M7131" s="3">
        <f t="shared" si="2168"/>
        <v>0</v>
      </c>
      <c r="N7131" s="2">
        <f t="shared" si="2174"/>
        <v>0</v>
      </c>
      <c r="O7131" s="18">
        <f t="shared" si="2181"/>
        <v>0.14499999999999999</v>
      </c>
      <c r="P7131" s="8">
        <f t="shared" si="2185"/>
        <v>1.0102438600000001</v>
      </c>
      <c r="Q7131" s="2">
        <f t="shared" si="2183"/>
        <v>0</v>
      </c>
      <c r="R7131" s="2">
        <f t="shared" si="2175"/>
        <v>0</v>
      </c>
      <c r="S7131" s="9" t="s">
        <v>56</v>
      </c>
      <c r="T7131" s="47">
        <f t="shared" si="2170"/>
        <v>47159</v>
      </c>
      <c r="AE7131" s="33"/>
    </row>
    <row r="7132" spans="1:31" x14ac:dyDescent="0.2">
      <c r="A7132" s="90">
        <f t="shared" si="2176"/>
        <v>47157</v>
      </c>
      <c r="B7132" s="2">
        <f t="shared" si="2171"/>
        <v>0</v>
      </c>
      <c r="C7132" s="2">
        <f t="shared" si="2169"/>
        <v>110550.62681882983</v>
      </c>
      <c r="D7132" s="47">
        <f t="shared" si="2177"/>
        <v>47129</v>
      </c>
      <c r="E7132" s="3">
        <f t="shared" si="2167"/>
        <v>-1</v>
      </c>
      <c r="F7132" s="4">
        <f t="shared" si="2184"/>
        <v>29</v>
      </c>
      <c r="G7132" s="4">
        <f t="shared" si="2182"/>
        <v>31</v>
      </c>
      <c r="H7132" s="2">
        <f t="shared" si="2178"/>
        <v>0</v>
      </c>
      <c r="I7132" s="2">
        <f t="shared" si="2179"/>
        <v>0</v>
      </c>
      <c r="J7132" s="2">
        <f t="shared" si="2172"/>
        <v>0</v>
      </c>
      <c r="K7132" s="2">
        <f t="shared" si="2173"/>
        <v>0</v>
      </c>
      <c r="L7132" s="1">
        <f t="shared" si="2180"/>
        <v>0</v>
      </c>
      <c r="M7132" s="3">
        <f t="shared" si="2168"/>
        <v>0</v>
      </c>
      <c r="N7132" s="2">
        <f t="shared" si="2174"/>
        <v>0</v>
      </c>
      <c r="O7132" s="18">
        <f t="shared" si="2181"/>
        <v>0.14499999999999999</v>
      </c>
      <c r="P7132" s="8">
        <f t="shared" si="2185"/>
        <v>1.0106116460000001</v>
      </c>
      <c r="Q7132" s="2">
        <f t="shared" si="2183"/>
        <v>0</v>
      </c>
      <c r="R7132" s="2">
        <f t="shared" si="2175"/>
        <v>0</v>
      </c>
      <c r="S7132" s="9" t="s">
        <v>56</v>
      </c>
      <c r="T7132" s="47">
        <f t="shared" si="2170"/>
        <v>47159</v>
      </c>
      <c r="AE7132" s="33"/>
    </row>
    <row r="7133" spans="1:31" x14ac:dyDescent="0.2">
      <c r="A7133" s="90">
        <f t="shared" si="2176"/>
        <v>47158</v>
      </c>
      <c r="B7133" s="2">
        <f t="shared" si="2171"/>
        <v>0</v>
      </c>
      <c r="C7133" s="2">
        <f t="shared" si="2169"/>
        <v>110550.62681882983</v>
      </c>
      <c r="D7133" s="47">
        <f t="shared" si="2177"/>
        <v>47129</v>
      </c>
      <c r="E7133" s="3">
        <f t="shared" si="2167"/>
        <v>-1</v>
      </c>
      <c r="F7133" s="4">
        <f t="shared" si="2184"/>
        <v>30</v>
      </c>
      <c r="G7133" s="4">
        <f t="shared" si="2182"/>
        <v>31</v>
      </c>
      <c r="H7133" s="2">
        <f t="shared" si="2178"/>
        <v>0</v>
      </c>
      <c r="I7133" s="2">
        <f t="shared" si="2179"/>
        <v>0</v>
      </c>
      <c r="J7133" s="2">
        <f t="shared" si="2172"/>
        <v>0</v>
      </c>
      <c r="K7133" s="2">
        <f t="shared" si="2173"/>
        <v>0</v>
      </c>
      <c r="L7133" s="1">
        <f t="shared" si="2180"/>
        <v>0</v>
      </c>
      <c r="M7133" s="3">
        <f t="shared" si="2168"/>
        <v>0</v>
      </c>
      <c r="N7133" s="2">
        <f t="shared" si="2174"/>
        <v>0</v>
      </c>
      <c r="O7133" s="18">
        <f t="shared" si="2181"/>
        <v>0.14499999999999999</v>
      </c>
      <c r="P7133" s="8">
        <f t="shared" si="2185"/>
        <v>1.0109795669999999</v>
      </c>
      <c r="Q7133" s="2">
        <f t="shared" si="2183"/>
        <v>0</v>
      </c>
      <c r="R7133" s="2">
        <f t="shared" si="2175"/>
        <v>0</v>
      </c>
      <c r="S7133" s="9" t="s">
        <v>56</v>
      </c>
      <c r="T7133" s="47">
        <f t="shared" si="2170"/>
        <v>47159</v>
      </c>
      <c r="AE7133" s="33"/>
    </row>
    <row r="7134" spans="1:31" x14ac:dyDescent="0.2">
      <c r="A7134" s="90">
        <f t="shared" si="2176"/>
        <v>47159</v>
      </c>
      <c r="B7134" s="2">
        <f t="shared" si="2171"/>
        <v>0</v>
      </c>
      <c r="C7134" s="2">
        <f t="shared" si="2169"/>
        <v>110550.62681882983</v>
      </c>
      <c r="D7134" s="47">
        <f t="shared" si="2177"/>
        <v>47129</v>
      </c>
      <c r="E7134" s="3">
        <f t="shared" si="2167"/>
        <v>-1</v>
      </c>
      <c r="F7134" s="4">
        <f t="shared" si="2184"/>
        <v>31</v>
      </c>
      <c r="G7134" s="4">
        <f t="shared" si="2182"/>
        <v>31</v>
      </c>
      <c r="H7134" s="2">
        <f t="shared" si="2178"/>
        <v>0</v>
      </c>
      <c r="I7134" s="2">
        <f t="shared" si="2179"/>
        <v>0</v>
      </c>
      <c r="J7134" s="2">
        <f t="shared" si="2172"/>
        <v>0</v>
      </c>
      <c r="K7134" s="2">
        <f t="shared" si="2173"/>
        <v>0</v>
      </c>
      <c r="L7134" s="1">
        <f t="shared" si="2180"/>
        <v>234</v>
      </c>
      <c r="M7134" s="3">
        <f t="shared" si="2168"/>
        <v>2.5356E-2</v>
      </c>
      <c r="N7134" s="2">
        <f t="shared" si="2174"/>
        <v>0</v>
      </c>
      <c r="O7134" s="18">
        <f t="shared" si="2181"/>
        <v>0.14499999999999999</v>
      </c>
      <c r="P7134" s="8">
        <f t="shared" si="2185"/>
        <v>1.0113476210000001</v>
      </c>
      <c r="Q7134" s="2">
        <f t="shared" si="2183"/>
        <v>0</v>
      </c>
      <c r="R7134" s="2">
        <f t="shared" si="2175"/>
        <v>0</v>
      </c>
      <c r="S7134" s="9" t="s">
        <v>56</v>
      </c>
      <c r="T7134" s="47">
        <f t="shared" si="2170"/>
        <v>47159</v>
      </c>
      <c r="AE7134" s="33"/>
    </row>
    <row r="7135" spans="1:31" x14ac:dyDescent="0.2">
      <c r="A7135" s="90">
        <f t="shared" si="2176"/>
        <v>47160</v>
      </c>
      <c r="B7135" s="2">
        <f t="shared" si="2171"/>
        <v>0</v>
      </c>
      <c r="C7135" s="2">
        <f t="shared" si="2169"/>
        <v>107747.50512521983</v>
      </c>
      <c r="D7135" s="47">
        <f t="shared" si="2177"/>
        <v>47160</v>
      </c>
      <c r="E7135" s="3">
        <f t="shared" si="2167"/>
        <v>-1</v>
      </c>
      <c r="F7135" s="4">
        <f t="shared" si="2184"/>
        <v>1</v>
      </c>
      <c r="G7135" s="4">
        <f t="shared" si="2182"/>
        <v>28</v>
      </c>
      <c r="H7135" s="2">
        <f t="shared" si="2178"/>
        <v>0</v>
      </c>
      <c r="I7135" s="2">
        <f t="shared" si="2179"/>
        <v>0</v>
      </c>
      <c r="J7135" s="2">
        <f t="shared" si="2172"/>
        <v>0</v>
      </c>
      <c r="K7135" s="2">
        <f t="shared" si="2173"/>
        <v>0</v>
      </c>
      <c r="L7135" s="1">
        <f t="shared" si="2180"/>
        <v>0</v>
      </c>
      <c r="M7135" s="3">
        <f t="shared" si="2168"/>
        <v>0</v>
      </c>
      <c r="N7135" s="2">
        <f t="shared" si="2174"/>
        <v>0</v>
      </c>
      <c r="O7135" s="18">
        <f t="shared" si="2181"/>
        <v>0.14499999999999999</v>
      </c>
      <c r="P7135" s="8">
        <f t="shared" si="2185"/>
        <v>1.000403071</v>
      </c>
      <c r="Q7135" s="2">
        <f t="shared" si="2183"/>
        <v>0</v>
      </c>
      <c r="R7135" s="2">
        <f t="shared" si="2175"/>
        <v>0</v>
      </c>
      <c r="S7135" s="9" t="s">
        <v>56</v>
      </c>
      <c r="T7135" s="47">
        <f t="shared" si="2170"/>
        <v>47187</v>
      </c>
      <c r="AE7135" s="33"/>
    </row>
    <row r="7136" spans="1:31" x14ac:dyDescent="0.2">
      <c r="A7136" s="90">
        <f t="shared" si="2176"/>
        <v>47161</v>
      </c>
      <c r="B7136" s="2">
        <f t="shared" si="2171"/>
        <v>0</v>
      </c>
      <c r="C7136" s="2">
        <f t="shared" si="2169"/>
        <v>107747.50512521983</v>
      </c>
      <c r="D7136" s="47">
        <f t="shared" si="2177"/>
        <v>47160</v>
      </c>
      <c r="E7136" s="3">
        <f t="shared" si="2167"/>
        <v>-1</v>
      </c>
      <c r="F7136" s="4">
        <f t="shared" si="2184"/>
        <v>2</v>
      </c>
      <c r="G7136" s="4">
        <f t="shared" si="2182"/>
        <v>28</v>
      </c>
      <c r="H7136" s="2">
        <f t="shared" si="2178"/>
        <v>0</v>
      </c>
      <c r="I7136" s="2">
        <f t="shared" si="2179"/>
        <v>0</v>
      </c>
      <c r="J7136" s="2">
        <f t="shared" si="2172"/>
        <v>0</v>
      </c>
      <c r="K7136" s="2">
        <f t="shared" si="2173"/>
        <v>0</v>
      </c>
      <c r="L7136" s="1">
        <f t="shared" si="2180"/>
        <v>0</v>
      </c>
      <c r="M7136" s="3">
        <f t="shared" si="2168"/>
        <v>0</v>
      </c>
      <c r="N7136" s="2">
        <f t="shared" si="2174"/>
        <v>0</v>
      </c>
      <c r="O7136" s="18">
        <f t="shared" si="2181"/>
        <v>0.14499999999999999</v>
      </c>
      <c r="P7136" s="8">
        <f t="shared" si="2185"/>
        <v>1.000806305</v>
      </c>
      <c r="Q7136" s="2">
        <f t="shared" si="2183"/>
        <v>0</v>
      </c>
      <c r="R7136" s="2">
        <f t="shared" si="2175"/>
        <v>0</v>
      </c>
      <c r="S7136" s="9" t="s">
        <v>56</v>
      </c>
      <c r="T7136" s="47">
        <f t="shared" si="2170"/>
        <v>47187</v>
      </c>
      <c r="AE7136" s="33"/>
    </row>
    <row r="7137" spans="1:31" x14ac:dyDescent="0.2">
      <c r="A7137" s="90">
        <f t="shared" si="2176"/>
        <v>47162</v>
      </c>
      <c r="B7137" s="2">
        <f t="shared" si="2171"/>
        <v>0</v>
      </c>
      <c r="C7137" s="2">
        <f t="shared" si="2169"/>
        <v>107747.50512521983</v>
      </c>
      <c r="D7137" s="47">
        <f t="shared" si="2177"/>
        <v>47160</v>
      </c>
      <c r="E7137" s="3">
        <f t="shared" si="2167"/>
        <v>-1</v>
      </c>
      <c r="F7137" s="4">
        <f t="shared" si="2184"/>
        <v>3</v>
      </c>
      <c r="G7137" s="4">
        <f t="shared" si="2182"/>
        <v>28</v>
      </c>
      <c r="H7137" s="2">
        <f t="shared" si="2178"/>
        <v>0</v>
      </c>
      <c r="I7137" s="2">
        <f t="shared" si="2179"/>
        <v>0</v>
      </c>
      <c r="J7137" s="2">
        <f t="shared" si="2172"/>
        <v>0</v>
      </c>
      <c r="K7137" s="2">
        <f t="shared" si="2173"/>
        <v>0</v>
      </c>
      <c r="L7137" s="1">
        <f t="shared" si="2180"/>
        <v>0</v>
      </c>
      <c r="M7137" s="3">
        <f t="shared" si="2168"/>
        <v>0</v>
      </c>
      <c r="N7137" s="2">
        <f t="shared" si="2174"/>
        <v>0</v>
      </c>
      <c r="O7137" s="18">
        <f t="shared" si="2181"/>
        <v>0.14499999999999999</v>
      </c>
      <c r="P7137" s="8">
        <f t="shared" si="2185"/>
        <v>1.0012097010000001</v>
      </c>
      <c r="Q7137" s="2">
        <f t="shared" si="2183"/>
        <v>0</v>
      </c>
      <c r="R7137" s="2">
        <f t="shared" si="2175"/>
        <v>0</v>
      </c>
      <c r="S7137" s="9" t="s">
        <v>56</v>
      </c>
      <c r="T7137" s="47">
        <f t="shared" si="2170"/>
        <v>47187</v>
      </c>
      <c r="AE7137" s="33"/>
    </row>
    <row r="7138" spans="1:31" x14ac:dyDescent="0.2">
      <c r="A7138" s="90">
        <f t="shared" si="2176"/>
        <v>47163</v>
      </c>
      <c r="B7138" s="2">
        <f t="shared" si="2171"/>
        <v>0</v>
      </c>
      <c r="C7138" s="2">
        <f t="shared" si="2169"/>
        <v>107747.50512521983</v>
      </c>
      <c r="D7138" s="47">
        <f t="shared" si="2177"/>
        <v>47160</v>
      </c>
      <c r="E7138" s="3">
        <f t="shared" si="2167"/>
        <v>-1</v>
      </c>
      <c r="F7138" s="4">
        <f t="shared" si="2184"/>
        <v>4</v>
      </c>
      <c r="G7138" s="4">
        <f t="shared" si="2182"/>
        <v>28</v>
      </c>
      <c r="H7138" s="2">
        <f t="shared" si="2178"/>
        <v>0</v>
      </c>
      <c r="I7138" s="2">
        <f t="shared" si="2179"/>
        <v>0</v>
      </c>
      <c r="J7138" s="2">
        <f t="shared" si="2172"/>
        <v>0</v>
      </c>
      <c r="K7138" s="2">
        <f t="shared" si="2173"/>
        <v>0</v>
      </c>
      <c r="L7138" s="1">
        <f t="shared" si="2180"/>
        <v>0</v>
      </c>
      <c r="M7138" s="3">
        <f t="shared" si="2168"/>
        <v>0</v>
      </c>
      <c r="N7138" s="2">
        <f t="shared" si="2174"/>
        <v>0</v>
      </c>
      <c r="O7138" s="18">
        <f t="shared" si="2181"/>
        <v>0.14499999999999999</v>
      </c>
      <c r="P7138" s="8">
        <f t="shared" si="2185"/>
        <v>1.0016132600000001</v>
      </c>
      <c r="Q7138" s="2">
        <f t="shared" si="2183"/>
        <v>0</v>
      </c>
      <c r="R7138" s="2">
        <f t="shared" si="2175"/>
        <v>0</v>
      </c>
      <c r="S7138" s="9" t="s">
        <v>56</v>
      </c>
      <c r="T7138" s="47">
        <f t="shared" si="2170"/>
        <v>47187</v>
      </c>
      <c r="AE7138" s="33"/>
    </row>
    <row r="7139" spans="1:31" x14ac:dyDescent="0.2">
      <c r="A7139" s="90">
        <f t="shared" si="2176"/>
        <v>47164</v>
      </c>
      <c r="B7139" s="2">
        <f t="shared" si="2171"/>
        <v>0</v>
      </c>
      <c r="C7139" s="2">
        <f t="shared" si="2169"/>
        <v>107747.50512521983</v>
      </c>
      <c r="D7139" s="47">
        <f t="shared" si="2177"/>
        <v>47160</v>
      </c>
      <c r="E7139" s="3">
        <f t="shared" si="2167"/>
        <v>-1</v>
      </c>
      <c r="F7139" s="4">
        <f t="shared" si="2184"/>
        <v>5</v>
      </c>
      <c r="G7139" s="4">
        <f t="shared" si="2182"/>
        <v>28</v>
      </c>
      <c r="H7139" s="2">
        <f t="shared" si="2178"/>
        <v>0</v>
      </c>
      <c r="I7139" s="2">
        <f t="shared" si="2179"/>
        <v>0</v>
      </c>
      <c r="J7139" s="2">
        <f t="shared" si="2172"/>
        <v>0</v>
      </c>
      <c r="K7139" s="2">
        <f t="shared" si="2173"/>
        <v>0</v>
      </c>
      <c r="L7139" s="1">
        <f t="shared" si="2180"/>
        <v>0</v>
      </c>
      <c r="M7139" s="3">
        <f t="shared" si="2168"/>
        <v>0</v>
      </c>
      <c r="N7139" s="2">
        <f t="shared" si="2174"/>
        <v>0</v>
      </c>
      <c r="O7139" s="18">
        <f t="shared" si="2181"/>
        <v>0.14499999999999999</v>
      </c>
      <c r="P7139" s="8">
        <f t="shared" si="2185"/>
        <v>1.0020169809999999</v>
      </c>
      <c r="Q7139" s="2">
        <f t="shared" si="2183"/>
        <v>0</v>
      </c>
      <c r="R7139" s="2">
        <f t="shared" si="2175"/>
        <v>0</v>
      </c>
      <c r="S7139" s="9" t="s">
        <v>56</v>
      </c>
      <c r="T7139" s="47">
        <f t="shared" si="2170"/>
        <v>47187</v>
      </c>
      <c r="AE7139" s="33"/>
    </row>
    <row r="7140" spans="1:31" x14ac:dyDescent="0.2">
      <c r="A7140" s="90">
        <f t="shared" si="2176"/>
        <v>47165</v>
      </c>
      <c r="B7140" s="2">
        <f t="shared" si="2171"/>
        <v>0</v>
      </c>
      <c r="C7140" s="2">
        <f t="shared" si="2169"/>
        <v>107747.50512521983</v>
      </c>
      <c r="D7140" s="47">
        <f t="shared" si="2177"/>
        <v>47160</v>
      </c>
      <c r="E7140" s="3">
        <f t="shared" si="2167"/>
        <v>-1</v>
      </c>
      <c r="F7140" s="4">
        <f t="shared" si="2184"/>
        <v>6</v>
      </c>
      <c r="G7140" s="4">
        <f t="shared" si="2182"/>
        <v>28</v>
      </c>
      <c r="H7140" s="2">
        <f t="shared" si="2178"/>
        <v>0</v>
      </c>
      <c r="I7140" s="2">
        <f t="shared" si="2179"/>
        <v>0</v>
      </c>
      <c r="J7140" s="2">
        <f t="shared" si="2172"/>
        <v>0</v>
      </c>
      <c r="K7140" s="2">
        <f t="shared" si="2173"/>
        <v>0</v>
      </c>
      <c r="L7140" s="1">
        <f t="shared" si="2180"/>
        <v>0</v>
      </c>
      <c r="M7140" s="3">
        <f t="shared" si="2168"/>
        <v>0</v>
      </c>
      <c r="N7140" s="2">
        <f t="shared" si="2174"/>
        <v>0</v>
      </c>
      <c r="O7140" s="18">
        <f t="shared" si="2181"/>
        <v>0.14499999999999999</v>
      </c>
      <c r="P7140" s="8">
        <f t="shared" si="2185"/>
        <v>1.002420866</v>
      </c>
      <c r="Q7140" s="2">
        <f t="shared" si="2183"/>
        <v>0</v>
      </c>
      <c r="R7140" s="2">
        <f t="shared" si="2175"/>
        <v>0</v>
      </c>
      <c r="S7140" s="9" t="s">
        <v>56</v>
      </c>
      <c r="T7140" s="47">
        <f t="shared" si="2170"/>
        <v>47187</v>
      </c>
      <c r="AE7140" s="33"/>
    </row>
    <row r="7141" spans="1:31" x14ac:dyDescent="0.2">
      <c r="A7141" s="90">
        <f t="shared" si="2176"/>
        <v>47166</v>
      </c>
      <c r="B7141" s="2">
        <f t="shared" si="2171"/>
        <v>0</v>
      </c>
      <c r="C7141" s="2">
        <f t="shared" si="2169"/>
        <v>107747.50512521983</v>
      </c>
      <c r="D7141" s="47">
        <f t="shared" si="2177"/>
        <v>47160</v>
      </c>
      <c r="E7141" s="3">
        <f t="shared" si="2167"/>
        <v>-1</v>
      </c>
      <c r="F7141" s="4">
        <f t="shared" si="2184"/>
        <v>7</v>
      </c>
      <c r="G7141" s="4">
        <f t="shared" si="2182"/>
        <v>28</v>
      </c>
      <c r="H7141" s="2">
        <f t="shared" si="2178"/>
        <v>0</v>
      </c>
      <c r="I7141" s="2">
        <f t="shared" si="2179"/>
        <v>0</v>
      </c>
      <c r="J7141" s="2">
        <f t="shared" si="2172"/>
        <v>0</v>
      </c>
      <c r="K7141" s="2">
        <f t="shared" si="2173"/>
        <v>0</v>
      </c>
      <c r="L7141" s="1">
        <f t="shared" si="2180"/>
        <v>0</v>
      </c>
      <c r="M7141" s="3">
        <f t="shared" si="2168"/>
        <v>0</v>
      </c>
      <c r="N7141" s="2">
        <f t="shared" si="2174"/>
        <v>0</v>
      </c>
      <c r="O7141" s="18">
        <f t="shared" si="2181"/>
        <v>0.14499999999999999</v>
      </c>
      <c r="P7141" s="8">
        <f t="shared" si="2185"/>
        <v>1.002824913</v>
      </c>
      <c r="Q7141" s="2">
        <f t="shared" si="2183"/>
        <v>0</v>
      </c>
      <c r="R7141" s="2">
        <f t="shared" si="2175"/>
        <v>0</v>
      </c>
      <c r="S7141" s="9" t="s">
        <v>56</v>
      </c>
      <c r="T7141" s="47">
        <f t="shared" si="2170"/>
        <v>47187</v>
      </c>
      <c r="AE7141" s="33"/>
    </row>
    <row r="7142" spans="1:31" x14ac:dyDescent="0.2">
      <c r="A7142" s="90">
        <f t="shared" si="2176"/>
        <v>47167</v>
      </c>
      <c r="B7142" s="2">
        <f t="shared" si="2171"/>
        <v>0</v>
      </c>
      <c r="C7142" s="2">
        <f t="shared" si="2169"/>
        <v>107747.50512521983</v>
      </c>
      <c r="D7142" s="47">
        <f t="shared" si="2177"/>
        <v>47160</v>
      </c>
      <c r="E7142" s="3">
        <f t="shared" si="2167"/>
        <v>-1</v>
      </c>
      <c r="F7142" s="4">
        <f t="shared" si="2184"/>
        <v>8</v>
      </c>
      <c r="G7142" s="4">
        <f t="shared" si="2182"/>
        <v>28</v>
      </c>
      <c r="H7142" s="2">
        <f t="shared" si="2178"/>
        <v>0</v>
      </c>
      <c r="I7142" s="2">
        <f t="shared" si="2179"/>
        <v>0</v>
      </c>
      <c r="J7142" s="2">
        <f t="shared" si="2172"/>
        <v>0</v>
      </c>
      <c r="K7142" s="2">
        <f t="shared" si="2173"/>
        <v>0</v>
      </c>
      <c r="L7142" s="1">
        <f t="shared" si="2180"/>
        <v>0</v>
      </c>
      <c r="M7142" s="3">
        <f t="shared" si="2168"/>
        <v>0</v>
      </c>
      <c r="N7142" s="2">
        <f t="shared" si="2174"/>
        <v>0</v>
      </c>
      <c r="O7142" s="18">
        <f t="shared" si="2181"/>
        <v>0.14499999999999999</v>
      </c>
      <c r="P7142" s="8">
        <f t="shared" si="2185"/>
        <v>1.003229122</v>
      </c>
      <c r="Q7142" s="2">
        <f t="shared" si="2183"/>
        <v>0</v>
      </c>
      <c r="R7142" s="2">
        <f t="shared" si="2175"/>
        <v>0</v>
      </c>
      <c r="S7142" s="9" t="s">
        <v>56</v>
      </c>
      <c r="T7142" s="47">
        <f t="shared" si="2170"/>
        <v>47187</v>
      </c>
      <c r="AE7142" s="33"/>
    </row>
    <row r="7143" spans="1:31" x14ac:dyDescent="0.2">
      <c r="A7143" s="90">
        <f t="shared" si="2176"/>
        <v>47168</v>
      </c>
      <c r="B7143" s="2">
        <f t="shared" si="2171"/>
        <v>0</v>
      </c>
      <c r="C7143" s="2">
        <f t="shared" si="2169"/>
        <v>107747.50512521983</v>
      </c>
      <c r="D7143" s="47">
        <f t="shared" si="2177"/>
        <v>47160</v>
      </c>
      <c r="E7143" s="3">
        <f t="shared" si="2167"/>
        <v>-1</v>
      </c>
      <c r="F7143" s="4">
        <f t="shared" si="2184"/>
        <v>9</v>
      </c>
      <c r="G7143" s="4">
        <f t="shared" si="2182"/>
        <v>28</v>
      </c>
      <c r="H7143" s="2">
        <f t="shared" si="2178"/>
        <v>0</v>
      </c>
      <c r="I7143" s="2">
        <f t="shared" si="2179"/>
        <v>0</v>
      </c>
      <c r="J7143" s="2">
        <f t="shared" si="2172"/>
        <v>0</v>
      </c>
      <c r="K7143" s="2">
        <f t="shared" si="2173"/>
        <v>0</v>
      </c>
      <c r="L7143" s="1">
        <f t="shared" si="2180"/>
        <v>0</v>
      </c>
      <c r="M7143" s="3">
        <f t="shared" si="2168"/>
        <v>0</v>
      </c>
      <c r="N7143" s="2">
        <f t="shared" si="2174"/>
        <v>0</v>
      </c>
      <c r="O7143" s="18">
        <f t="shared" si="2181"/>
        <v>0.14499999999999999</v>
      </c>
      <c r="P7143" s="8">
        <f t="shared" si="2185"/>
        <v>1.0036334950000001</v>
      </c>
      <c r="Q7143" s="2">
        <f t="shared" si="2183"/>
        <v>0</v>
      </c>
      <c r="R7143" s="2">
        <f t="shared" si="2175"/>
        <v>0</v>
      </c>
      <c r="S7143" s="9" t="s">
        <v>56</v>
      </c>
      <c r="T7143" s="47">
        <f t="shared" si="2170"/>
        <v>47187</v>
      </c>
      <c r="AE7143" s="33"/>
    </row>
    <row r="7144" spans="1:31" x14ac:dyDescent="0.2">
      <c r="A7144" s="90">
        <f t="shared" si="2176"/>
        <v>47169</v>
      </c>
      <c r="B7144" s="2">
        <f t="shared" si="2171"/>
        <v>0</v>
      </c>
      <c r="C7144" s="2">
        <f t="shared" si="2169"/>
        <v>107747.50512521983</v>
      </c>
      <c r="D7144" s="47">
        <f t="shared" si="2177"/>
        <v>47160</v>
      </c>
      <c r="E7144" s="3">
        <f t="shared" si="2167"/>
        <v>-1</v>
      </c>
      <c r="F7144" s="4">
        <f t="shared" si="2184"/>
        <v>10</v>
      </c>
      <c r="G7144" s="4">
        <f t="shared" si="2182"/>
        <v>28</v>
      </c>
      <c r="H7144" s="2">
        <f t="shared" si="2178"/>
        <v>0</v>
      </c>
      <c r="I7144" s="2">
        <f t="shared" si="2179"/>
        <v>0</v>
      </c>
      <c r="J7144" s="2">
        <f t="shared" si="2172"/>
        <v>0</v>
      </c>
      <c r="K7144" s="2">
        <f t="shared" si="2173"/>
        <v>0</v>
      </c>
      <c r="L7144" s="1">
        <f t="shared" si="2180"/>
        <v>0</v>
      </c>
      <c r="M7144" s="3">
        <f t="shared" si="2168"/>
        <v>0</v>
      </c>
      <c r="N7144" s="2">
        <f t="shared" si="2174"/>
        <v>0</v>
      </c>
      <c r="O7144" s="18">
        <f t="shared" si="2181"/>
        <v>0.14499999999999999</v>
      </c>
      <c r="P7144" s="8">
        <f t="shared" si="2185"/>
        <v>1.0040380310000001</v>
      </c>
      <c r="Q7144" s="2">
        <f t="shared" si="2183"/>
        <v>0</v>
      </c>
      <c r="R7144" s="2">
        <f t="shared" si="2175"/>
        <v>0</v>
      </c>
      <c r="S7144" s="9" t="s">
        <v>56</v>
      </c>
      <c r="T7144" s="47">
        <f t="shared" si="2170"/>
        <v>47187</v>
      </c>
      <c r="AE7144" s="33"/>
    </row>
    <row r="7145" spans="1:31" x14ac:dyDescent="0.2">
      <c r="A7145" s="90">
        <f t="shared" si="2176"/>
        <v>47170</v>
      </c>
      <c r="B7145" s="2">
        <f t="shared" si="2171"/>
        <v>0</v>
      </c>
      <c r="C7145" s="2">
        <f t="shared" si="2169"/>
        <v>107747.50512521983</v>
      </c>
      <c r="D7145" s="47">
        <f t="shared" si="2177"/>
        <v>47160</v>
      </c>
      <c r="E7145" s="3">
        <f t="shared" si="2167"/>
        <v>-1</v>
      </c>
      <c r="F7145" s="4">
        <f t="shared" si="2184"/>
        <v>11</v>
      </c>
      <c r="G7145" s="4">
        <f t="shared" si="2182"/>
        <v>28</v>
      </c>
      <c r="H7145" s="2">
        <f t="shared" si="2178"/>
        <v>0</v>
      </c>
      <c r="I7145" s="2">
        <f t="shared" si="2179"/>
        <v>0</v>
      </c>
      <c r="J7145" s="2">
        <f t="shared" si="2172"/>
        <v>0</v>
      </c>
      <c r="K7145" s="2">
        <f t="shared" si="2173"/>
        <v>0</v>
      </c>
      <c r="L7145" s="1">
        <f t="shared" si="2180"/>
        <v>0</v>
      </c>
      <c r="M7145" s="3">
        <f t="shared" si="2168"/>
        <v>0</v>
      </c>
      <c r="N7145" s="2">
        <f t="shared" si="2174"/>
        <v>0</v>
      </c>
      <c r="O7145" s="18">
        <f t="shared" si="2181"/>
        <v>0.14499999999999999</v>
      </c>
      <c r="P7145" s="8">
        <f t="shared" si="2185"/>
        <v>1.0044427300000001</v>
      </c>
      <c r="Q7145" s="2">
        <f t="shared" si="2183"/>
        <v>0</v>
      </c>
      <c r="R7145" s="2">
        <f t="shared" si="2175"/>
        <v>0</v>
      </c>
      <c r="S7145" s="9" t="s">
        <v>56</v>
      </c>
      <c r="T7145" s="47">
        <f t="shared" si="2170"/>
        <v>47187</v>
      </c>
      <c r="AE7145" s="33"/>
    </row>
    <row r="7146" spans="1:31" x14ac:dyDescent="0.2">
      <c r="A7146" s="90">
        <f t="shared" si="2176"/>
        <v>47171</v>
      </c>
      <c r="B7146" s="2">
        <f t="shared" si="2171"/>
        <v>0</v>
      </c>
      <c r="C7146" s="2">
        <f t="shared" si="2169"/>
        <v>107747.50512521983</v>
      </c>
      <c r="D7146" s="47">
        <f t="shared" si="2177"/>
        <v>47160</v>
      </c>
      <c r="E7146" s="3">
        <f t="shared" si="2167"/>
        <v>-1</v>
      </c>
      <c r="F7146" s="4">
        <f t="shared" si="2184"/>
        <v>12</v>
      </c>
      <c r="G7146" s="4">
        <f t="shared" si="2182"/>
        <v>28</v>
      </c>
      <c r="H7146" s="2">
        <f t="shared" si="2178"/>
        <v>0</v>
      </c>
      <c r="I7146" s="2">
        <f t="shared" si="2179"/>
        <v>0</v>
      </c>
      <c r="J7146" s="2">
        <f t="shared" si="2172"/>
        <v>0</v>
      </c>
      <c r="K7146" s="2">
        <f t="shared" si="2173"/>
        <v>0</v>
      </c>
      <c r="L7146" s="1">
        <f t="shared" si="2180"/>
        <v>0</v>
      </c>
      <c r="M7146" s="3">
        <f t="shared" si="2168"/>
        <v>0</v>
      </c>
      <c r="N7146" s="2">
        <f t="shared" si="2174"/>
        <v>0</v>
      </c>
      <c r="O7146" s="18">
        <f t="shared" si="2181"/>
        <v>0.14499999999999999</v>
      </c>
      <c r="P7146" s="8">
        <f t="shared" si="2185"/>
        <v>1.004847592</v>
      </c>
      <c r="Q7146" s="2">
        <f t="shared" si="2183"/>
        <v>0</v>
      </c>
      <c r="R7146" s="2">
        <f t="shared" si="2175"/>
        <v>0</v>
      </c>
      <c r="S7146" s="9" t="s">
        <v>56</v>
      </c>
      <c r="T7146" s="47">
        <f t="shared" si="2170"/>
        <v>47187</v>
      </c>
      <c r="AE7146" s="33"/>
    </row>
    <row r="7147" spans="1:31" x14ac:dyDescent="0.2">
      <c r="A7147" s="90">
        <f t="shared" si="2176"/>
        <v>47172</v>
      </c>
      <c r="B7147" s="2">
        <f t="shared" si="2171"/>
        <v>0</v>
      </c>
      <c r="C7147" s="2">
        <f t="shared" si="2169"/>
        <v>107747.50512521983</v>
      </c>
      <c r="D7147" s="47">
        <f t="shared" si="2177"/>
        <v>47160</v>
      </c>
      <c r="E7147" s="3">
        <f t="shared" ref="E7147:E7210" si="2186">IF(DAY(A7146)=$E$2,VLOOKUP(A7146,$AF$10:$AG$315,2),E7146)</f>
        <v>-1</v>
      </c>
      <c r="F7147" s="4">
        <f t="shared" si="2184"/>
        <v>13</v>
      </c>
      <c r="G7147" s="4">
        <f t="shared" si="2182"/>
        <v>28</v>
      </c>
      <c r="H7147" s="2">
        <f t="shared" si="2178"/>
        <v>0</v>
      </c>
      <c r="I7147" s="2">
        <f t="shared" si="2179"/>
        <v>0</v>
      </c>
      <c r="J7147" s="2">
        <f t="shared" si="2172"/>
        <v>0</v>
      </c>
      <c r="K7147" s="2">
        <f t="shared" si="2173"/>
        <v>0</v>
      </c>
      <c r="L7147" s="1">
        <f t="shared" si="2180"/>
        <v>0</v>
      </c>
      <c r="M7147" s="3">
        <f t="shared" si="2168"/>
        <v>0</v>
      </c>
      <c r="N7147" s="2">
        <f t="shared" si="2174"/>
        <v>0</v>
      </c>
      <c r="O7147" s="18">
        <f t="shared" si="2181"/>
        <v>0.14499999999999999</v>
      </c>
      <c r="P7147" s="8">
        <f t="shared" si="2185"/>
        <v>1.005252617</v>
      </c>
      <c r="Q7147" s="2">
        <f t="shared" si="2183"/>
        <v>0</v>
      </c>
      <c r="R7147" s="2">
        <f t="shared" si="2175"/>
        <v>0</v>
      </c>
      <c r="S7147" s="9" t="s">
        <v>56</v>
      </c>
      <c r="T7147" s="47">
        <f t="shared" si="2170"/>
        <v>47187</v>
      </c>
      <c r="AE7147" s="33"/>
    </row>
    <row r="7148" spans="1:31" x14ac:dyDescent="0.2">
      <c r="A7148" s="90">
        <f t="shared" si="2176"/>
        <v>47173</v>
      </c>
      <c r="B7148" s="2">
        <f t="shared" si="2171"/>
        <v>0</v>
      </c>
      <c r="C7148" s="2">
        <f t="shared" si="2169"/>
        <v>107747.50512521983</v>
      </c>
      <c r="D7148" s="47">
        <f t="shared" si="2177"/>
        <v>47160</v>
      </c>
      <c r="E7148" s="3">
        <f t="shared" si="2186"/>
        <v>-1</v>
      </c>
      <c r="F7148" s="4">
        <f t="shared" si="2184"/>
        <v>14</v>
      </c>
      <c r="G7148" s="4">
        <f t="shared" si="2182"/>
        <v>28</v>
      </c>
      <c r="H7148" s="2">
        <f t="shared" si="2178"/>
        <v>0</v>
      </c>
      <c r="I7148" s="2">
        <f t="shared" si="2179"/>
        <v>0</v>
      </c>
      <c r="J7148" s="2">
        <f t="shared" si="2172"/>
        <v>0</v>
      </c>
      <c r="K7148" s="2">
        <f t="shared" si="2173"/>
        <v>0</v>
      </c>
      <c r="L7148" s="1">
        <f t="shared" si="2180"/>
        <v>0</v>
      </c>
      <c r="M7148" s="3">
        <f t="shared" si="2168"/>
        <v>0</v>
      </c>
      <c r="N7148" s="2">
        <f t="shared" si="2174"/>
        <v>0</v>
      </c>
      <c r="O7148" s="18">
        <f t="shared" si="2181"/>
        <v>0.14499999999999999</v>
      </c>
      <c r="P7148" s="8">
        <f t="shared" si="2185"/>
        <v>1.005657805</v>
      </c>
      <c r="Q7148" s="2">
        <f t="shared" si="2183"/>
        <v>0</v>
      </c>
      <c r="R7148" s="2">
        <f t="shared" si="2175"/>
        <v>0</v>
      </c>
      <c r="S7148" s="9" t="s">
        <v>56</v>
      </c>
      <c r="T7148" s="47">
        <f t="shared" si="2170"/>
        <v>47187</v>
      </c>
      <c r="AE7148" s="33"/>
    </row>
    <row r="7149" spans="1:31" x14ac:dyDescent="0.2">
      <c r="A7149" s="90">
        <f t="shared" si="2176"/>
        <v>47174</v>
      </c>
      <c r="B7149" s="2">
        <f t="shared" si="2171"/>
        <v>0</v>
      </c>
      <c r="C7149" s="2">
        <f t="shared" si="2169"/>
        <v>107747.50512521983</v>
      </c>
      <c r="D7149" s="47">
        <f t="shared" si="2177"/>
        <v>47160</v>
      </c>
      <c r="E7149" s="3">
        <f t="shared" si="2186"/>
        <v>-1</v>
      </c>
      <c r="F7149" s="4">
        <f t="shared" si="2184"/>
        <v>15</v>
      </c>
      <c r="G7149" s="4">
        <f t="shared" si="2182"/>
        <v>28</v>
      </c>
      <c r="H7149" s="2">
        <f t="shared" si="2178"/>
        <v>0</v>
      </c>
      <c r="I7149" s="2">
        <f t="shared" si="2179"/>
        <v>0</v>
      </c>
      <c r="J7149" s="2">
        <f t="shared" si="2172"/>
        <v>0</v>
      </c>
      <c r="K7149" s="2">
        <f t="shared" si="2173"/>
        <v>0</v>
      </c>
      <c r="L7149" s="1">
        <f t="shared" si="2180"/>
        <v>0</v>
      </c>
      <c r="M7149" s="3">
        <f t="shared" si="2168"/>
        <v>0</v>
      </c>
      <c r="N7149" s="2">
        <f t="shared" si="2174"/>
        <v>0</v>
      </c>
      <c r="O7149" s="18">
        <f t="shared" si="2181"/>
        <v>0.14499999999999999</v>
      </c>
      <c r="P7149" s="8">
        <f t="shared" si="2185"/>
        <v>1.006063157</v>
      </c>
      <c r="Q7149" s="2">
        <f t="shared" si="2183"/>
        <v>0</v>
      </c>
      <c r="R7149" s="2">
        <f t="shared" si="2175"/>
        <v>0</v>
      </c>
      <c r="S7149" s="9" t="s">
        <v>56</v>
      </c>
      <c r="T7149" s="47">
        <f t="shared" si="2170"/>
        <v>47187</v>
      </c>
      <c r="AE7149" s="33"/>
    </row>
    <row r="7150" spans="1:31" x14ac:dyDescent="0.2">
      <c r="A7150" s="90">
        <f t="shared" si="2176"/>
        <v>47175</v>
      </c>
      <c r="B7150" s="2">
        <f t="shared" si="2171"/>
        <v>0</v>
      </c>
      <c r="C7150" s="2">
        <f t="shared" si="2169"/>
        <v>107747.50512521983</v>
      </c>
      <c r="D7150" s="47">
        <f t="shared" si="2177"/>
        <v>47160</v>
      </c>
      <c r="E7150" s="3">
        <f t="shared" si="2186"/>
        <v>-1</v>
      </c>
      <c r="F7150" s="4">
        <f t="shared" si="2184"/>
        <v>16</v>
      </c>
      <c r="G7150" s="4">
        <f t="shared" si="2182"/>
        <v>28</v>
      </c>
      <c r="H7150" s="2">
        <f t="shared" si="2178"/>
        <v>0</v>
      </c>
      <c r="I7150" s="2">
        <f t="shared" si="2179"/>
        <v>0</v>
      </c>
      <c r="J7150" s="2">
        <f t="shared" si="2172"/>
        <v>0</v>
      </c>
      <c r="K7150" s="2">
        <f t="shared" si="2173"/>
        <v>0</v>
      </c>
      <c r="L7150" s="1">
        <f t="shared" si="2180"/>
        <v>0</v>
      </c>
      <c r="M7150" s="3">
        <f t="shared" si="2168"/>
        <v>0</v>
      </c>
      <c r="N7150" s="2">
        <f t="shared" si="2174"/>
        <v>0</v>
      </c>
      <c r="O7150" s="18">
        <f t="shared" si="2181"/>
        <v>0.14499999999999999</v>
      </c>
      <c r="P7150" s="8">
        <f t="shared" si="2185"/>
        <v>1.006468672</v>
      </c>
      <c r="Q7150" s="2">
        <f t="shared" si="2183"/>
        <v>0</v>
      </c>
      <c r="R7150" s="2">
        <f t="shared" si="2175"/>
        <v>0</v>
      </c>
      <c r="S7150" s="9" t="s">
        <v>56</v>
      </c>
      <c r="T7150" s="47">
        <f t="shared" si="2170"/>
        <v>47187</v>
      </c>
      <c r="AE7150" s="33"/>
    </row>
    <row r="7151" spans="1:31" x14ac:dyDescent="0.2">
      <c r="A7151" s="90">
        <f t="shared" si="2176"/>
        <v>47176</v>
      </c>
      <c r="B7151" s="2">
        <f t="shared" si="2171"/>
        <v>0</v>
      </c>
      <c r="C7151" s="2">
        <f t="shared" si="2169"/>
        <v>107747.50512521983</v>
      </c>
      <c r="D7151" s="47">
        <f t="shared" si="2177"/>
        <v>47160</v>
      </c>
      <c r="E7151" s="3">
        <f t="shared" si="2186"/>
        <v>-1</v>
      </c>
      <c r="F7151" s="4">
        <f t="shared" si="2184"/>
        <v>17</v>
      </c>
      <c r="G7151" s="4">
        <f t="shared" si="2182"/>
        <v>28</v>
      </c>
      <c r="H7151" s="2">
        <f t="shared" si="2178"/>
        <v>0</v>
      </c>
      <c r="I7151" s="2">
        <f t="shared" si="2179"/>
        <v>0</v>
      </c>
      <c r="J7151" s="2">
        <f t="shared" si="2172"/>
        <v>0</v>
      </c>
      <c r="K7151" s="2">
        <f t="shared" si="2173"/>
        <v>0</v>
      </c>
      <c r="L7151" s="1">
        <f t="shared" si="2180"/>
        <v>0</v>
      </c>
      <c r="M7151" s="3">
        <f t="shared" si="2168"/>
        <v>0</v>
      </c>
      <c r="N7151" s="2">
        <f t="shared" si="2174"/>
        <v>0</v>
      </c>
      <c r="O7151" s="18">
        <f t="shared" si="2181"/>
        <v>0.14499999999999999</v>
      </c>
      <c r="P7151" s="8">
        <f t="shared" si="2185"/>
        <v>1.0068743499999999</v>
      </c>
      <c r="Q7151" s="2">
        <f t="shared" si="2183"/>
        <v>0</v>
      </c>
      <c r="R7151" s="2">
        <f t="shared" si="2175"/>
        <v>0</v>
      </c>
      <c r="S7151" s="9" t="s">
        <v>56</v>
      </c>
      <c r="T7151" s="47">
        <f t="shared" si="2170"/>
        <v>47187</v>
      </c>
      <c r="AE7151" s="33"/>
    </row>
    <row r="7152" spans="1:31" x14ac:dyDescent="0.2">
      <c r="A7152" s="90">
        <f t="shared" si="2176"/>
        <v>47177</v>
      </c>
      <c r="B7152" s="2">
        <f t="shared" si="2171"/>
        <v>0</v>
      </c>
      <c r="C7152" s="2">
        <f t="shared" si="2169"/>
        <v>107747.50512521983</v>
      </c>
      <c r="D7152" s="47">
        <f t="shared" si="2177"/>
        <v>47160</v>
      </c>
      <c r="E7152" s="3">
        <f t="shared" si="2186"/>
        <v>-1</v>
      </c>
      <c r="F7152" s="4">
        <f t="shared" si="2184"/>
        <v>18</v>
      </c>
      <c r="G7152" s="4">
        <f t="shared" si="2182"/>
        <v>28</v>
      </c>
      <c r="H7152" s="2">
        <f t="shared" si="2178"/>
        <v>0</v>
      </c>
      <c r="I7152" s="2">
        <f t="shared" si="2179"/>
        <v>0</v>
      </c>
      <c r="J7152" s="2">
        <f t="shared" si="2172"/>
        <v>0</v>
      </c>
      <c r="K7152" s="2">
        <f t="shared" si="2173"/>
        <v>0</v>
      </c>
      <c r="L7152" s="1">
        <f t="shared" si="2180"/>
        <v>0</v>
      </c>
      <c r="M7152" s="3">
        <f t="shared" si="2168"/>
        <v>0</v>
      </c>
      <c r="N7152" s="2">
        <f t="shared" si="2174"/>
        <v>0</v>
      </c>
      <c r="O7152" s="18">
        <f t="shared" si="2181"/>
        <v>0.14499999999999999</v>
      </c>
      <c r="P7152" s="8">
        <f t="shared" si="2185"/>
        <v>1.0072801929999999</v>
      </c>
      <c r="Q7152" s="2">
        <f t="shared" si="2183"/>
        <v>0</v>
      </c>
      <c r="R7152" s="2">
        <f t="shared" si="2175"/>
        <v>0</v>
      </c>
      <c r="S7152" s="9" t="s">
        <v>56</v>
      </c>
      <c r="T7152" s="47">
        <f t="shared" si="2170"/>
        <v>47187</v>
      </c>
      <c r="AE7152" s="33"/>
    </row>
    <row r="7153" spans="1:31" x14ac:dyDescent="0.2">
      <c r="A7153" s="90">
        <f t="shared" si="2176"/>
        <v>47178</v>
      </c>
      <c r="B7153" s="2">
        <f t="shared" si="2171"/>
        <v>0</v>
      </c>
      <c r="C7153" s="2">
        <f t="shared" si="2169"/>
        <v>107747.50512521983</v>
      </c>
      <c r="D7153" s="47">
        <f t="shared" si="2177"/>
        <v>47160</v>
      </c>
      <c r="E7153" s="3">
        <f t="shared" si="2186"/>
        <v>-1</v>
      </c>
      <c r="F7153" s="4">
        <f t="shared" si="2184"/>
        <v>19</v>
      </c>
      <c r="G7153" s="4">
        <f t="shared" si="2182"/>
        <v>28</v>
      </c>
      <c r="H7153" s="2">
        <f t="shared" si="2178"/>
        <v>0</v>
      </c>
      <c r="I7153" s="2">
        <f t="shared" si="2179"/>
        <v>0</v>
      </c>
      <c r="J7153" s="2">
        <f t="shared" si="2172"/>
        <v>0</v>
      </c>
      <c r="K7153" s="2">
        <f t="shared" si="2173"/>
        <v>0</v>
      </c>
      <c r="L7153" s="1">
        <f t="shared" si="2180"/>
        <v>0</v>
      </c>
      <c r="M7153" s="3">
        <f t="shared" si="2168"/>
        <v>0</v>
      </c>
      <c r="N7153" s="2">
        <f t="shared" si="2174"/>
        <v>0</v>
      </c>
      <c r="O7153" s="18">
        <f t="shared" si="2181"/>
        <v>0.14499999999999999</v>
      </c>
      <c r="P7153" s="8">
        <f t="shared" si="2185"/>
        <v>1.007686198</v>
      </c>
      <c r="Q7153" s="2">
        <f t="shared" si="2183"/>
        <v>0</v>
      </c>
      <c r="R7153" s="2">
        <f t="shared" si="2175"/>
        <v>0</v>
      </c>
      <c r="S7153" s="9" t="s">
        <v>56</v>
      </c>
      <c r="T7153" s="47">
        <f t="shared" si="2170"/>
        <v>47187</v>
      </c>
      <c r="AE7153" s="33"/>
    </row>
    <row r="7154" spans="1:31" x14ac:dyDescent="0.2">
      <c r="A7154" s="90">
        <f t="shared" si="2176"/>
        <v>47179</v>
      </c>
      <c r="B7154" s="2">
        <f t="shared" si="2171"/>
        <v>0</v>
      </c>
      <c r="C7154" s="2">
        <f t="shared" si="2169"/>
        <v>107747.50512521983</v>
      </c>
      <c r="D7154" s="47">
        <f t="shared" si="2177"/>
        <v>47160</v>
      </c>
      <c r="E7154" s="3">
        <f t="shared" si="2186"/>
        <v>-1</v>
      </c>
      <c r="F7154" s="4">
        <f t="shared" si="2184"/>
        <v>20</v>
      </c>
      <c r="G7154" s="4">
        <f t="shared" si="2182"/>
        <v>28</v>
      </c>
      <c r="H7154" s="2">
        <f t="shared" si="2178"/>
        <v>0</v>
      </c>
      <c r="I7154" s="2">
        <f t="shared" si="2179"/>
        <v>0</v>
      </c>
      <c r="J7154" s="2">
        <f t="shared" si="2172"/>
        <v>0</v>
      </c>
      <c r="K7154" s="2">
        <f t="shared" si="2173"/>
        <v>0</v>
      </c>
      <c r="L7154" s="1">
        <f t="shared" si="2180"/>
        <v>0</v>
      </c>
      <c r="M7154" s="3">
        <f t="shared" si="2168"/>
        <v>0</v>
      </c>
      <c r="N7154" s="2">
        <f t="shared" si="2174"/>
        <v>0</v>
      </c>
      <c r="O7154" s="18">
        <f t="shared" si="2181"/>
        <v>0.14499999999999999</v>
      </c>
      <c r="P7154" s="8">
        <f t="shared" si="2185"/>
        <v>1.0080923669999999</v>
      </c>
      <c r="Q7154" s="2">
        <f t="shared" si="2183"/>
        <v>0</v>
      </c>
      <c r="R7154" s="2">
        <f t="shared" si="2175"/>
        <v>0</v>
      </c>
      <c r="S7154" s="9" t="s">
        <v>56</v>
      </c>
      <c r="T7154" s="47">
        <f t="shared" si="2170"/>
        <v>47187</v>
      </c>
      <c r="AE7154" s="33"/>
    </row>
    <row r="7155" spans="1:31" x14ac:dyDescent="0.2">
      <c r="A7155" s="90">
        <f t="shared" si="2176"/>
        <v>47180</v>
      </c>
      <c r="B7155" s="2">
        <f t="shared" si="2171"/>
        <v>0</v>
      </c>
      <c r="C7155" s="2">
        <f t="shared" si="2169"/>
        <v>107747.50512521983</v>
      </c>
      <c r="D7155" s="47">
        <f t="shared" si="2177"/>
        <v>47160</v>
      </c>
      <c r="E7155" s="3">
        <f t="shared" si="2186"/>
        <v>-1</v>
      </c>
      <c r="F7155" s="4">
        <f t="shared" si="2184"/>
        <v>21</v>
      </c>
      <c r="G7155" s="4">
        <f t="shared" si="2182"/>
        <v>28</v>
      </c>
      <c r="H7155" s="2">
        <f t="shared" si="2178"/>
        <v>0</v>
      </c>
      <c r="I7155" s="2">
        <f t="shared" si="2179"/>
        <v>0</v>
      </c>
      <c r="J7155" s="2">
        <f t="shared" si="2172"/>
        <v>0</v>
      </c>
      <c r="K7155" s="2">
        <f t="shared" si="2173"/>
        <v>0</v>
      </c>
      <c r="L7155" s="1">
        <f t="shared" si="2180"/>
        <v>0</v>
      </c>
      <c r="M7155" s="3">
        <f t="shared" si="2168"/>
        <v>0</v>
      </c>
      <c r="N7155" s="2">
        <f t="shared" si="2174"/>
        <v>0</v>
      </c>
      <c r="O7155" s="18">
        <f t="shared" si="2181"/>
        <v>0.14499999999999999</v>
      </c>
      <c r="P7155" s="8">
        <f t="shared" si="2185"/>
        <v>1.0084987000000001</v>
      </c>
      <c r="Q7155" s="2">
        <f t="shared" si="2183"/>
        <v>0</v>
      </c>
      <c r="R7155" s="2">
        <f t="shared" si="2175"/>
        <v>0</v>
      </c>
      <c r="S7155" s="9" t="s">
        <v>56</v>
      </c>
      <c r="T7155" s="47">
        <f t="shared" si="2170"/>
        <v>47187</v>
      </c>
      <c r="AE7155" s="33"/>
    </row>
    <row r="7156" spans="1:31" x14ac:dyDescent="0.2">
      <c r="A7156" s="90">
        <f t="shared" si="2176"/>
        <v>47181</v>
      </c>
      <c r="B7156" s="2">
        <f t="shared" si="2171"/>
        <v>0</v>
      </c>
      <c r="C7156" s="2">
        <f t="shared" si="2169"/>
        <v>107747.50512521983</v>
      </c>
      <c r="D7156" s="47">
        <f t="shared" si="2177"/>
        <v>47160</v>
      </c>
      <c r="E7156" s="3">
        <f t="shared" si="2186"/>
        <v>-1</v>
      </c>
      <c r="F7156" s="4">
        <f t="shared" si="2184"/>
        <v>22</v>
      </c>
      <c r="G7156" s="4">
        <f t="shared" si="2182"/>
        <v>28</v>
      </c>
      <c r="H7156" s="2">
        <f t="shared" si="2178"/>
        <v>0</v>
      </c>
      <c r="I7156" s="2">
        <f t="shared" si="2179"/>
        <v>0</v>
      </c>
      <c r="J7156" s="2">
        <f t="shared" si="2172"/>
        <v>0</v>
      </c>
      <c r="K7156" s="2">
        <f t="shared" si="2173"/>
        <v>0</v>
      </c>
      <c r="L7156" s="1">
        <f t="shared" si="2180"/>
        <v>0</v>
      </c>
      <c r="M7156" s="3">
        <f t="shared" si="2168"/>
        <v>0</v>
      </c>
      <c r="N7156" s="2">
        <f t="shared" si="2174"/>
        <v>0</v>
      </c>
      <c r="O7156" s="18">
        <f t="shared" si="2181"/>
        <v>0.14499999999999999</v>
      </c>
      <c r="P7156" s="8">
        <f t="shared" si="2185"/>
        <v>1.008905197</v>
      </c>
      <c r="Q7156" s="2">
        <f t="shared" si="2183"/>
        <v>0</v>
      </c>
      <c r="R7156" s="2">
        <f t="shared" si="2175"/>
        <v>0</v>
      </c>
      <c r="S7156" s="9" t="s">
        <v>56</v>
      </c>
      <c r="T7156" s="47">
        <f t="shared" si="2170"/>
        <v>47187</v>
      </c>
      <c r="AE7156" s="33"/>
    </row>
    <row r="7157" spans="1:31" x14ac:dyDescent="0.2">
      <c r="A7157" s="90">
        <f t="shared" si="2176"/>
        <v>47182</v>
      </c>
      <c r="B7157" s="2">
        <f t="shared" si="2171"/>
        <v>0</v>
      </c>
      <c r="C7157" s="2">
        <f t="shared" si="2169"/>
        <v>107747.50512521983</v>
      </c>
      <c r="D7157" s="47">
        <f t="shared" si="2177"/>
        <v>47160</v>
      </c>
      <c r="E7157" s="3">
        <f t="shared" si="2186"/>
        <v>-1</v>
      </c>
      <c r="F7157" s="4">
        <f t="shared" si="2184"/>
        <v>23</v>
      </c>
      <c r="G7157" s="4">
        <f t="shared" si="2182"/>
        <v>28</v>
      </c>
      <c r="H7157" s="2">
        <f t="shared" si="2178"/>
        <v>0</v>
      </c>
      <c r="I7157" s="2">
        <f t="shared" si="2179"/>
        <v>0</v>
      </c>
      <c r="J7157" s="2">
        <f t="shared" si="2172"/>
        <v>0</v>
      </c>
      <c r="K7157" s="2">
        <f t="shared" si="2173"/>
        <v>0</v>
      </c>
      <c r="L7157" s="1">
        <f t="shared" si="2180"/>
        <v>0</v>
      </c>
      <c r="M7157" s="3">
        <f t="shared" si="2168"/>
        <v>0</v>
      </c>
      <c r="N7157" s="2">
        <f t="shared" si="2174"/>
        <v>0</v>
      </c>
      <c r="O7157" s="18">
        <f t="shared" si="2181"/>
        <v>0.14499999999999999</v>
      </c>
      <c r="P7157" s="8">
        <f t="shared" si="2185"/>
        <v>1.009311858</v>
      </c>
      <c r="Q7157" s="2">
        <f t="shared" si="2183"/>
        <v>0</v>
      </c>
      <c r="R7157" s="2">
        <f t="shared" si="2175"/>
        <v>0</v>
      </c>
      <c r="S7157" s="9" t="s">
        <v>56</v>
      </c>
      <c r="T7157" s="47">
        <f t="shared" si="2170"/>
        <v>47187</v>
      </c>
      <c r="AE7157" s="33"/>
    </row>
    <row r="7158" spans="1:31" x14ac:dyDescent="0.2">
      <c r="A7158" s="90">
        <f t="shared" si="2176"/>
        <v>47183</v>
      </c>
      <c r="B7158" s="2">
        <f t="shared" si="2171"/>
        <v>0</v>
      </c>
      <c r="C7158" s="2">
        <f t="shared" si="2169"/>
        <v>107747.50512521983</v>
      </c>
      <c r="D7158" s="47">
        <f t="shared" si="2177"/>
        <v>47160</v>
      </c>
      <c r="E7158" s="3">
        <f t="shared" si="2186"/>
        <v>-1</v>
      </c>
      <c r="F7158" s="4">
        <f t="shared" si="2184"/>
        <v>24</v>
      </c>
      <c r="G7158" s="4">
        <f t="shared" si="2182"/>
        <v>28</v>
      </c>
      <c r="H7158" s="2">
        <f t="shared" si="2178"/>
        <v>0</v>
      </c>
      <c r="I7158" s="2">
        <f t="shared" si="2179"/>
        <v>0</v>
      </c>
      <c r="J7158" s="2">
        <f t="shared" si="2172"/>
        <v>0</v>
      </c>
      <c r="K7158" s="2">
        <f t="shared" si="2173"/>
        <v>0</v>
      </c>
      <c r="L7158" s="1">
        <f t="shared" si="2180"/>
        <v>0</v>
      </c>
      <c r="M7158" s="3">
        <f t="shared" si="2168"/>
        <v>0</v>
      </c>
      <c r="N7158" s="2">
        <f t="shared" si="2174"/>
        <v>0</v>
      </c>
      <c r="O7158" s="18">
        <f t="shared" si="2181"/>
        <v>0.14499999999999999</v>
      </c>
      <c r="P7158" s="8">
        <f t="shared" si="2185"/>
        <v>1.0097186819999999</v>
      </c>
      <c r="Q7158" s="2">
        <f t="shared" si="2183"/>
        <v>0</v>
      </c>
      <c r="R7158" s="2">
        <f t="shared" si="2175"/>
        <v>0</v>
      </c>
      <c r="S7158" s="9" t="s">
        <v>56</v>
      </c>
      <c r="T7158" s="47">
        <f t="shared" si="2170"/>
        <v>47187</v>
      </c>
      <c r="AE7158" s="33"/>
    </row>
    <row r="7159" spans="1:31" x14ac:dyDescent="0.2">
      <c r="A7159" s="90">
        <f t="shared" si="2176"/>
        <v>47184</v>
      </c>
      <c r="B7159" s="2">
        <f t="shared" si="2171"/>
        <v>0</v>
      </c>
      <c r="C7159" s="2">
        <f t="shared" si="2169"/>
        <v>107747.50512521983</v>
      </c>
      <c r="D7159" s="47">
        <f t="shared" si="2177"/>
        <v>47160</v>
      </c>
      <c r="E7159" s="3">
        <f t="shared" si="2186"/>
        <v>-1</v>
      </c>
      <c r="F7159" s="4">
        <f t="shared" si="2184"/>
        <v>25</v>
      </c>
      <c r="G7159" s="4">
        <f t="shared" si="2182"/>
        <v>28</v>
      </c>
      <c r="H7159" s="2">
        <f t="shared" si="2178"/>
        <v>0</v>
      </c>
      <c r="I7159" s="2">
        <f t="shared" si="2179"/>
        <v>0</v>
      </c>
      <c r="J7159" s="2">
        <f t="shared" si="2172"/>
        <v>0</v>
      </c>
      <c r="K7159" s="2">
        <f t="shared" si="2173"/>
        <v>0</v>
      </c>
      <c r="L7159" s="1">
        <f t="shared" si="2180"/>
        <v>0</v>
      </c>
      <c r="M7159" s="3">
        <f t="shared" si="2168"/>
        <v>0</v>
      </c>
      <c r="N7159" s="2">
        <f t="shared" si="2174"/>
        <v>0</v>
      </c>
      <c r="O7159" s="18">
        <f t="shared" si="2181"/>
        <v>0.14499999999999999</v>
      </c>
      <c r="P7159" s="8">
        <f t="shared" si="2185"/>
        <v>1.0101256709999999</v>
      </c>
      <c r="Q7159" s="2">
        <f t="shared" si="2183"/>
        <v>0</v>
      </c>
      <c r="R7159" s="2">
        <f t="shared" si="2175"/>
        <v>0</v>
      </c>
      <c r="S7159" s="9" t="s">
        <v>56</v>
      </c>
      <c r="T7159" s="47">
        <f t="shared" si="2170"/>
        <v>47187</v>
      </c>
      <c r="AE7159" s="33"/>
    </row>
    <row r="7160" spans="1:31" x14ac:dyDescent="0.2">
      <c r="A7160" s="90">
        <f t="shared" si="2176"/>
        <v>47185</v>
      </c>
      <c r="B7160" s="2">
        <f t="shared" si="2171"/>
        <v>0</v>
      </c>
      <c r="C7160" s="2">
        <f t="shared" si="2169"/>
        <v>107747.50512521983</v>
      </c>
      <c r="D7160" s="47">
        <f t="shared" si="2177"/>
        <v>47160</v>
      </c>
      <c r="E7160" s="3">
        <f t="shared" si="2186"/>
        <v>-1</v>
      </c>
      <c r="F7160" s="4">
        <f t="shared" si="2184"/>
        <v>26</v>
      </c>
      <c r="G7160" s="4">
        <f t="shared" si="2182"/>
        <v>28</v>
      </c>
      <c r="H7160" s="2">
        <f t="shared" si="2178"/>
        <v>0</v>
      </c>
      <c r="I7160" s="2">
        <f t="shared" si="2179"/>
        <v>0</v>
      </c>
      <c r="J7160" s="2">
        <f t="shared" si="2172"/>
        <v>0</v>
      </c>
      <c r="K7160" s="2">
        <f t="shared" si="2173"/>
        <v>0</v>
      </c>
      <c r="L7160" s="1">
        <f t="shared" si="2180"/>
        <v>0</v>
      </c>
      <c r="M7160" s="3">
        <f t="shared" si="2168"/>
        <v>0</v>
      </c>
      <c r="N7160" s="2">
        <f t="shared" si="2174"/>
        <v>0</v>
      </c>
      <c r="O7160" s="18">
        <f t="shared" si="2181"/>
        <v>0.14499999999999999</v>
      </c>
      <c r="P7160" s="8">
        <f t="shared" si="2185"/>
        <v>1.0105328229999999</v>
      </c>
      <c r="Q7160" s="2">
        <f t="shared" si="2183"/>
        <v>0</v>
      </c>
      <c r="R7160" s="2">
        <f t="shared" si="2175"/>
        <v>0</v>
      </c>
      <c r="S7160" s="9" t="s">
        <v>56</v>
      </c>
      <c r="T7160" s="47">
        <f t="shared" si="2170"/>
        <v>47187</v>
      </c>
      <c r="AE7160" s="33"/>
    </row>
    <row r="7161" spans="1:31" x14ac:dyDescent="0.2">
      <c r="A7161" s="90">
        <f t="shared" si="2176"/>
        <v>47186</v>
      </c>
      <c r="B7161" s="2">
        <f t="shared" si="2171"/>
        <v>0</v>
      </c>
      <c r="C7161" s="2">
        <f t="shared" si="2169"/>
        <v>107747.50512521983</v>
      </c>
      <c r="D7161" s="47">
        <f t="shared" si="2177"/>
        <v>47160</v>
      </c>
      <c r="E7161" s="3">
        <f t="shared" si="2186"/>
        <v>-1</v>
      </c>
      <c r="F7161" s="4">
        <f t="shared" si="2184"/>
        <v>27</v>
      </c>
      <c r="G7161" s="4">
        <f t="shared" si="2182"/>
        <v>28</v>
      </c>
      <c r="H7161" s="2">
        <f t="shared" si="2178"/>
        <v>0</v>
      </c>
      <c r="I7161" s="2">
        <f t="shared" si="2179"/>
        <v>0</v>
      </c>
      <c r="J7161" s="2">
        <f t="shared" si="2172"/>
        <v>0</v>
      </c>
      <c r="K7161" s="2">
        <f t="shared" si="2173"/>
        <v>0</v>
      </c>
      <c r="L7161" s="1">
        <f t="shared" si="2180"/>
        <v>0</v>
      </c>
      <c r="M7161" s="3">
        <f t="shared" si="2168"/>
        <v>0</v>
      </c>
      <c r="N7161" s="2">
        <f t="shared" si="2174"/>
        <v>0</v>
      </c>
      <c r="O7161" s="18">
        <f t="shared" si="2181"/>
        <v>0.14499999999999999</v>
      </c>
      <c r="P7161" s="8">
        <f t="shared" si="2185"/>
        <v>1.01094014</v>
      </c>
      <c r="Q7161" s="2">
        <f t="shared" si="2183"/>
        <v>0</v>
      </c>
      <c r="R7161" s="2">
        <f t="shared" si="2175"/>
        <v>0</v>
      </c>
      <c r="S7161" s="9" t="s">
        <v>56</v>
      </c>
      <c r="T7161" s="47">
        <f t="shared" si="2170"/>
        <v>47187</v>
      </c>
      <c r="AE7161" s="33"/>
    </row>
    <row r="7162" spans="1:31" x14ac:dyDescent="0.2">
      <c r="A7162" s="90">
        <f t="shared" si="2176"/>
        <v>47187</v>
      </c>
      <c r="B7162" s="2">
        <f t="shared" si="2171"/>
        <v>0</v>
      </c>
      <c r="C7162" s="2">
        <f t="shared" si="2169"/>
        <v>107747.50512521983</v>
      </c>
      <c r="D7162" s="47">
        <f t="shared" si="2177"/>
        <v>47160</v>
      </c>
      <c r="E7162" s="3">
        <f t="shared" si="2186"/>
        <v>-1</v>
      </c>
      <c r="F7162" s="4">
        <f t="shared" si="2184"/>
        <v>28</v>
      </c>
      <c r="G7162" s="4">
        <f t="shared" si="2182"/>
        <v>28</v>
      </c>
      <c r="H7162" s="2">
        <f t="shared" si="2178"/>
        <v>0</v>
      </c>
      <c r="I7162" s="2">
        <f t="shared" si="2179"/>
        <v>0</v>
      </c>
      <c r="J7162" s="2">
        <f t="shared" si="2172"/>
        <v>0</v>
      </c>
      <c r="K7162" s="2">
        <f t="shared" si="2173"/>
        <v>0</v>
      </c>
      <c r="L7162" s="1">
        <f t="shared" si="2180"/>
        <v>235</v>
      </c>
      <c r="M7162" s="3">
        <f t="shared" si="2168"/>
        <v>2.6006999999999999E-2</v>
      </c>
      <c r="N7162" s="2">
        <f t="shared" si="2174"/>
        <v>0</v>
      </c>
      <c r="O7162" s="18">
        <f t="shared" si="2181"/>
        <v>0.14499999999999999</v>
      </c>
      <c r="P7162" s="8">
        <f t="shared" si="2185"/>
        <v>1.0113476210000001</v>
      </c>
      <c r="Q7162" s="2">
        <f t="shared" si="2183"/>
        <v>0</v>
      </c>
      <c r="R7162" s="2">
        <f t="shared" si="2175"/>
        <v>0</v>
      </c>
      <c r="S7162" s="9" t="s">
        <v>56</v>
      </c>
      <c r="T7162" s="47">
        <f t="shared" si="2170"/>
        <v>47187</v>
      </c>
      <c r="AE7162" s="33"/>
    </row>
    <row r="7163" spans="1:31" x14ac:dyDescent="0.2">
      <c r="A7163" s="90">
        <f t="shared" si="2176"/>
        <v>47188</v>
      </c>
      <c r="B7163" s="2">
        <f t="shared" si="2171"/>
        <v>0</v>
      </c>
      <c r="C7163" s="2">
        <f t="shared" si="2169"/>
        <v>104945.31575942982</v>
      </c>
      <c r="D7163" s="47">
        <f t="shared" si="2177"/>
        <v>47188</v>
      </c>
      <c r="E7163" s="3">
        <f t="shared" si="2186"/>
        <v>-1</v>
      </c>
      <c r="F7163" s="4">
        <f t="shared" si="2184"/>
        <v>1</v>
      </c>
      <c r="G7163" s="4">
        <f t="shared" si="2182"/>
        <v>31</v>
      </c>
      <c r="H7163" s="2">
        <f t="shared" si="2178"/>
        <v>0</v>
      </c>
      <c r="I7163" s="2">
        <f t="shared" si="2179"/>
        <v>0</v>
      </c>
      <c r="J7163" s="2">
        <f t="shared" si="2172"/>
        <v>0</v>
      </c>
      <c r="K7163" s="2">
        <f t="shared" si="2173"/>
        <v>0</v>
      </c>
      <c r="L7163" s="1">
        <f t="shared" si="2180"/>
        <v>0</v>
      </c>
      <c r="M7163" s="3">
        <f t="shared" si="2168"/>
        <v>0</v>
      </c>
      <c r="N7163" s="2">
        <f t="shared" si="2174"/>
        <v>0</v>
      </c>
      <c r="O7163" s="18">
        <f t="shared" si="2181"/>
        <v>0.14499999999999999</v>
      </c>
      <c r="P7163" s="8">
        <f t="shared" si="2185"/>
        <v>1.0003640570000001</v>
      </c>
      <c r="Q7163" s="2">
        <f t="shared" si="2183"/>
        <v>0</v>
      </c>
      <c r="R7163" s="2">
        <f t="shared" si="2175"/>
        <v>0</v>
      </c>
      <c r="S7163" s="9" t="s">
        <v>56</v>
      </c>
      <c r="T7163" s="47">
        <f t="shared" si="2170"/>
        <v>47218</v>
      </c>
      <c r="AE7163" s="33"/>
    </row>
    <row r="7164" spans="1:31" x14ac:dyDescent="0.2">
      <c r="A7164" s="90">
        <f t="shared" si="2176"/>
        <v>47189</v>
      </c>
      <c r="B7164" s="2">
        <f t="shared" si="2171"/>
        <v>0</v>
      </c>
      <c r="C7164" s="2">
        <f t="shared" si="2169"/>
        <v>104945.31575942982</v>
      </c>
      <c r="D7164" s="47">
        <f t="shared" si="2177"/>
        <v>47188</v>
      </c>
      <c r="E7164" s="3">
        <f t="shared" si="2186"/>
        <v>-1</v>
      </c>
      <c r="F7164" s="4">
        <f t="shared" si="2184"/>
        <v>2</v>
      </c>
      <c r="G7164" s="4">
        <f t="shared" si="2182"/>
        <v>31</v>
      </c>
      <c r="H7164" s="2">
        <f t="shared" si="2178"/>
        <v>0</v>
      </c>
      <c r="I7164" s="2">
        <f t="shared" si="2179"/>
        <v>0</v>
      </c>
      <c r="J7164" s="2">
        <f t="shared" si="2172"/>
        <v>0</v>
      </c>
      <c r="K7164" s="2">
        <f t="shared" si="2173"/>
        <v>0</v>
      </c>
      <c r="L7164" s="1">
        <f t="shared" si="2180"/>
        <v>0</v>
      </c>
      <c r="M7164" s="3">
        <f t="shared" si="2168"/>
        <v>0</v>
      </c>
      <c r="N7164" s="2">
        <f t="shared" si="2174"/>
        <v>0</v>
      </c>
      <c r="O7164" s="18">
        <f t="shared" si="2181"/>
        <v>0.14499999999999999</v>
      </c>
      <c r="P7164" s="8">
        <f t="shared" si="2185"/>
        <v>1.0007282470000001</v>
      </c>
      <c r="Q7164" s="2">
        <f t="shared" si="2183"/>
        <v>0</v>
      </c>
      <c r="R7164" s="2">
        <f t="shared" si="2175"/>
        <v>0</v>
      </c>
      <c r="S7164" s="9" t="s">
        <v>56</v>
      </c>
      <c r="T7164" s="47">
        <f t="shared" si="2170"/>
        <v>47218</v>
      </c>
      <c r="AE7164" s="33"/>
    </row>
    <row r="7165" spans="1:31" x14ac:dyDescent="0.2">
      <c r="A7165" s="90">
        <f t="shared" si="2176"/>
        <v>47190</v>
      </c>
      <c r="B7165" s="2">
        <f t="shared" si="2171"/>
        <v>0</v>
      </c>
      <c r="C7165" s="2">
        <f t="shared" si="2169"/>
        <v>104945.31575942982</v>
      </c>
      <c r="D7165" s="47">
        <f t="shared" si="2177"/>
        <v>47188</v>
      </c>
      <c r="E7165" s="3">
        <f t="shared" si="2186"/>
        <v>-1</v>
      </c>
      <c r="F7165" s="4">
        <f t="shared" si="2184"/>
        <v>3</v>
      </c>
      <c r="G7165" s="4">
        <f t="shared" si="2182"/>
        <v>31</v>
      </c>
      <c r="H7165" s="2">
        <f t="shared" si="2178"/>
        <v>0</v>
      </c>
      <c r="I7165" s="2">
        <f t="shared" si="2179"/>
        <v>0</v>
      </c>
      <c r="J7165" s="2">
        <f t="shared" si="2172"/>
        <v>0</v>
      </c>
      <c r="K7165" s="2">
        <f t="shared" si="2173"/>
        <v>0</v>
      </c>
      <c r="L7165" s="1">
        <f t="shared" si="2180"/>
        <v>0</v>
      </c>
      <c r="M7165" s="3">
        <f t="shared" si="2168"/>
        <v>0</v>
      </c>
      <c r="N7165" s="2">
        <f t="shared" si="2174"/>
        <v>0</v>
      </c>
      <c r="O7165" s="18">
        <f t="shared" si="2181"/>
        <v>0.14499999999999999</v>
      </c>
      <c r="P7165" s="8">
        <f t="shared" si="2185"/>
        <v>1.0010925690000001</v>
      </c>
      <c r="Q7165" s="2">
        <f t="shared" si="2183"/>
        <v>0</v>
      </c>
      <c r="R7165" s="2">
        <f t="shared" si="2175"/>
        <v>0</v>
      </c>
      <c r="S7165" s="9" t="s">
        <v>56</v>
      </c>
      <c r="T7165" s="47">
        <f t="shared" si="2170"/>
        <v>47218</v>
      </c>
      <c r="AE7165" s="33"/>
    </row>
    <row r="7166" spans="1:31" x14ac:dyDescent="0.2">
      <c r="A7166" s="90">
        <f t="shared" si="2176"/>
        <v>47191</v>
      </c>
      <c r="B7166" s="2">
        <f t="shared" si="2171"/>
        <v>0</v>
      </c>
      <c r="C7166" s="2">
        <f t="shared" si="2169"/>
        <v>104945.31575942982</v>
      </c>
      <c r="D7166" s="47">
        <f t="shared" si="2177"/>
        <v>47188</v>
      </c>
      <c r="E7166" s="3">
        <f t="shared" si="2186"/>
        <v>-1</v>
      </c>
      <c r="F7166" s="4">
        <f t="shared" si="2184"/>
        <v>4</v>
      </c>
      <c r="G7166" s="4">
        <f t="shared" si="2182"/>
        <v>31</v>
      </c>
      <c r="H7166" s="2">
        <f t="shared" si="2178"/>
        <v>0</v>
      </c>
      <c r="I7166" s="2">
        <f t="shared" si="2179"/>
        <v>0</v>
      </c>
      <c r="J7166" s="2">
        <f t="shared" si="2172"/>
        <v>0</v>
      </c>
      <c r="K7166" s="2">
        <f t="shared" si="2173"/>
        <v>0</v>
      </c>
      <c r="L7166" s="1">
        <f t="shared" si="2180"/>
        <v>0</v>
      </c>
      <c r="M7166" s="3">
        <f t="shared" si="2168"/>
        <v>0</v>
      </c>
      <c r="N7166" s="2">
        <f t="shared" si="2174"/>
        <v>0</v>
      </c>
      <c r="O7166" s="18">
        <f t="shared" si="2181"/>
        <v>0.14499999999999999</v>
      </c>
      <c r="P7166" s="8">
        <f t="shared" si="2185"/>
        <v>1.001457024</v>
      </c>
      <c r="Q7166" s="2">
        <f t="shared" si="2183"/>
        <v>0</v>
      </c>
      <c r="R7166" s="2">
        <f t="shared" si="2175"/>
        <v>0</v>
      </c>
      <c r="S7166" s="9" t="s">
        <v>56</v>
      </c>
      <c r="T7166" s="47">
        <f t="shared" si="2170"/>
        <v>47218</v>
      </c>
      <c r="AE7166" s="33"/>
    </row>
    <row r="7167" spans="1:31" x14ac:dyDescent="0.2">
      <c r="A7167" s="90">
        <f t="shared" si="2176"/>
        <v>47192</v>
      </c>
      <c r="B7167" s="2">
        <f t="shared" si="2171"/>
        <v>0</v>
      </c>
      <c r="C7167" s="2">
        <f t="shared" si="2169"/>
        <v>104945.31575942982</v>
      </c>
      <c r="D7167" s="47">
        <f t="shared" si="2177"/>
        <v>47188</v>
      </c>
      <c r="E7167" s="3">
        <f t="shared" si="2186"/>
        <v>-1</v>
      </c>
      <c r="F7167" s="4">
        <f t="shared" si="2184"/>
        <v>5</v>
      </c>
      <c r="G7167" s="4">
        <f t="shared" si="2182"/>
        <v>31</v>
      </c>
      <c r="H7167" s="2">
        <f t="shared" si="2178"/>
        <v>0</v>
      </c>
      <c r="I7167" s="2">
        <f t="shared" si="2179"/>
        <v>0</v>
      </c>
      <c r="J7167" s="2">
        <f t="shared" si="2172"/>
        <v>0</v>
      </c>
      <c r="K7167" s="2">
        <f t="shared" si="2173"/>
        <v>0</v>
      </c>
      <c r="L7167" s="1">
        <f t="shared" si="2180"/>
        <v>0</v>
      </c>
      <c r="M7167" s="3">
        <f t="shared" ref="M7167:M7230" si="2187">IF(DAY(A7167)=E$2,VLOOKUP(A7167,$W$10:$AD$316,5),0)</f>
        <v>0</v>
      </c>
      <c r="N7167" s="2">
        <f t="shared" si="2174"/>
        <v>0</v>
      </c>
      <c r="O7167" s="18">
        <f t="shared" si="2181"/>
        <v>0.14499999999999999</v>
      </c>
      <c r="P7167" s="8">
        <f t="shared" si="2185"/>
        <v>1.0018216120000001</v>
      </c>
      <c r="Q7167" s="2">
        <f t="shared" si="2183"/>
        <v>0</v>
      </c>
      <c r="R7167" s="2">
        <f t="shared" si="2175"/>
        <v>0</v>
      </c>
      <c r="S7167" s="9" t="s">
        <v>56</v>
      </c>
      <c r="T7167" s="47">
        <f t="shared" si="2170"/>
        <v>47218</v>
      </c>
      <c r="AE7167" s="33"/>
    </row>
    <row r="7168" spans="1:31" x14ac:dyDescent="0.2">
      <c r="A7168" s="90">
        <f t="shared" si="2176"/>
        <v>47193</v>
      </c>
      <c r="B7168" s="2">
        <f t="shared" si="2171"/>
        <v>0</v>
      </c>
      <c r="C7168" s="2">
        <f t="shared" ref="C7168:C7231" si="2188">IF(DAY(A7167)=$E$2,VLOOKUP(A7167,W$10:X$316,2),C7167)</f>
        <v>104945.31575942982</v>
      </c>
      <c r="D7168" s="47">
        <f t="shared" si="2177"/>
        <v>47188</v>
      </c>
      <c r="E7168" s="3">
        <f t="shared" si="2186"/>
        <v>-1</v>
      </c>
      <c r="F7168" s="4">
        <f t="shared" si="2184"/>
        <v>6</v>
      </c>
      <c r="G7168" s="4">
        <f t="shared" si="2182"/>
        <v>31</v>
      </c>
      <c r="H7168" s="2">
        <f t="shared" si="2178"/>
        <v>0</v>
      </c>
      <c r="I7168" s="2">
        <f t="shared" si="2179"/>
        <v>0</v>
      </c>
      <c r="J7168" s="2">
        <f t="shared" si="2172"/>
        <v>0</v>
      </c>
      <c r="K7168" s="2">
        <f t="shared" si="2173"/>
        <v>0</v>
      </c>
      <c r="L7168" s="1">
        <f t="shared" si="2180"/>
        <v>0</v>
      </c>
      <c r="M7168" s="3">
        <f t="shared" si="2187"/>
        <v>0</v>
      </c>
      <c r="N7168" s="2">
        <f t="shared" si="2174"/>
        <v>0</v>
      </c>
      <c r="O7168" s="18">
        <f t="shared" si="2181"/>
        <v>0.14499999999999999</v>
      </c>
      <c r="P7168" s="8">
        <f t="shared" si="2185"/>
        <v>1.002186332</v>
      </c>
      <c r="Q7168" s="2">
        <f t="shared" si="2183"/>
        <v>0</v>
      </c>
      <c r="R7168" s="2">
        <f t="shared" si="2175"/>
        <v>0</v>
      </c>
      <c r="S7168" s="9" t="s">
        <v>56</v>
      </c>
      <c r="T7168" s="47">
        <f t="shared" ref="T7168:T7231" si="2189">IF(DAY(A7168)=E$2+1,VLOOKUP(A7167,$W$10:$AD$316,8),T7167)</f>
        <v>47218</v>
      </c>
      <c r="AE7168" s="33"/>
    </row>
    <row r="7169" spans="1:31" x14ac:dyDescent="0.2">
      <c r="A7169" s="90">
        <f t="shared" si="2176"/>
        <v>47194</v>
      </c>
      <c r="B7169" s="2">
        <f t="shared" si="2171"/>
        <v>0</v>
      </c>
      <c r="C7169" s="2">
        <f t="shared" si="2188"/>
        <v>104945.31575942982</v>
      </c>
      <c r="D7169" s="47">
        <f t="shared" si="2177"/>
        <v>47188</v>
      </c>
      <c r="E7169" s="3">
        <f t="shared" si="2186"/>
        <v>-1</v>
      </c>
      <c r="F7169" s="4">
        <f t="shared" si="2184"/>
        <v>7</v>
      </c>
      <c r="G7169" s="4">
        <f t="shared" si="2182"/>
        <v>31</v>
      </c>
      <c r="H7169" s="2">
        <f t="shared" si="2178"/>
        <v>0</v>
      </c>
      <c r="I7169" s="2">
        <f t="shared" si="2179"/>
        <v>0</v>
      </c>
      <c r="J7169" s="2">
        <f t="shared" si="2172"/>
        <v>0</v>
      </c>
      <c r="K7169" s="2">
        <f t="shared" si="2173"/>
        <v>0</v>
      </c>
      <c r="L7169" s="1">
        <f t="shared" si="2180"/>
        <v>0</v>
      </c>
      <c r="M7169" s="3">
        <f t="shared" si="2187"/>
        <v>0</v>
      </c>
      <c r="N7169" s="2">
        <f t="shared" si="2174"/>
        <v>0</v>
      </c>
      <c r="O7169" s="18">
        <f t="shared" si="2181"/>
        <v>0.14499999999999999</v>
      </c>
      <c r="P7169" s="8">
        <f t="shared" si="2185"/>
        <v>1.002551185</v>
      </c>
      <c r="Q7169" s="2">
        <f t="shared" si="2183"/>
        <v>0</v>
      </c>
      <c r="R7169" s="2">
        <f t="shared" si="2175"/>
        <v>0</v>
      </c>
      <c r="S7169" s="9" t="s">
        <v>56</v>
      </c>
      <c r="T7169" s="47">
        <f t="shared" si="2189"/>
        <v>47218</v>
      </c>
      <c r="AE7169" s="33"/>
    </row>
    <row r="7170" spans="1:31" x14ac:dyDescent="0.2">
      <c r="A7170" s="90">
        <f t="shared" si="2176"/>
        <v>47195</v>
      </c>
      <c r="B7170" s="2">
        <f t="shared" si="2171"/>
        <v>0</v>
      </c>
      <c r="C7170" s="2">
        <f t="shared" si="2188"/>
        <v>104945.31575942982</v>
      </c>
      <c r="D7170" s="47">
        <f t="shared" si="2177"/>
        <v>47188</v>
      </c>
      <c r="E7170" s="3">
        <f t="shared" si="2186"/>
        <v>-1</v>
      </c>
      <c r="F7170" s="4">
        <f t="shared" si="2184"/>
        <v>8</v>
      </c>
      <c r="G7170" s="4">
        <f t="shared" si="2182"/>
        <v>31</v>
      </c>
      <c r="H7170" s="2">
        <f t="shared" si="2178"/>
        <v>0</v>
      </c>
      <c r="I7170" s="2">
        <f t="shared" si="2179"/>
        <v>0</v>
      </c>
      <c r="J7170" s="2">
        <f t="shared" si="2172"/>
        <v>0</v>
      </c>
      <c r="K7170" s="2">
        <f t="shared" si="2173"/>
        <v>0</v>
      </c>
      <c r="L7170" s="1">
        <f t="shared" si="2180"/>
        <v>0</v>
      </c>
      <c r="M7170" s="3">
        <f t="shared" si="2187"/>
        <v>0</v>
      </c>
      <c r="N7170" s="2">
        <f t="shared" si="2174"/>
        <v>0</v>
      </c>
      <c r="O7170" s="18">
        <f t="shared" si="2181"/>
        <v>0.14499999999999999</v>
      </c>
      <c r="P7170" s="8">
        <f t="shared" si="2185"/>
        <v>1.0029161710000001</v>
      </c>
      <c r="Q7170" s="2">
        <f t="shared" si="2183"/>
        <v>0</v>
      </c>
      <c r="R7170" s="2">
        <f t="shared" si="2175"/>
        <v>0</v>
      </c>
      <c r="S7170" s="9" t="s">
        <v>56</v>
      </c>
      <c r="T7170" s="47">
        <f t="shared" si="2189"/>
        <v>47218</v>
      </c>
      <c r="AE7170" s="33"/>
    </row>
    <row r="7171" spans="1:31" x14ac:dyDescent="0.2">
      <c r="A7171" s="90">
        <f t="shared" si="2176"/>
        <v>47196</v>
      </c>
      <c r="B7171" s="2">
        <f t="shared" si="2171"/>
        <v>0</v>
      </c>
      <c r="C7171" s="2">
        <f t="shared" si="2188"/>
        <v>104945.31575942982</v>
      </c>
      <c r="D7171" s="47">
        <f t="shared" si="2177"/>
        <v>47188</v>
      </c>
      <c r="E7171" s="3">
        <f t="shared" si="2186"/>
        <v>-1</v>
      </c>
      <c r="F7171" s="4">
        <f t="shared" si="2184"/>
        <v>9</v>
      </c>
      <c r="G7171" s="4">
        <f t="shared" si="2182"/>
        <v>31</v>
      </c>
      <c r="H7171" s="2">
        <f t="shared" si="2178"/>
        <v>0</v>
      </c>
      <c r="I7171" s="2">
        <f t="shared" si="2179"/>
        <v>0</v>
      </c>
      <c r="J7171" s="2">
        <f t="shared" si="2172"/>
        <v>0</v>
      </c>
      <c r="K7171" s="2">
        <f t="shared" si="2173"/>
        <v>0</v>
      </c>
      <c r="L7171" s="1">
        <f t="shared" si="2180"/>
        <v>0</v>
      </c>
      <c r="M7171" s="3">
        <f t="shared" si="2187"/>
        <v>0</v>
      </c>
      <c r="N7171" s="2">
        <f t="shared" si="2174"/>
        <v>0</v>
      </c>
      <c r="O7171" s="18">
        <f t="shared" si="2181"/>
        <v>0.14499999999999999</v>
      </c>
      <c r="P7171" s="8">
        <f t="shared" si="2185"/>
        <v>1.0032812900000001</v>
      </c>
      <c r="Q7171" s="2">
        <f t="shared" si="2183"/>
        <v>0</v>
      </c>
      <c r="R7171" s="2">
        <f t="shared" si="2175"/>
        <v>0</v>
      </c>
      <c r="S7171" s="9" t="s">
        <v>56</v>
      </c>
      <c r="T7171" s="47">
        <f t="shared" si="2189"/>
        <v>47218</v>
      </c>
      <c r="AE7171" s="33"/>
    </row>
    <row r="7172" spans="1:31" x14ac:dyDescent="0.2">
      <c r="A7172" s="90">
        <f t="shared" si="2176"/>
        <v>47197</v>
      </c>
      <c r="B7172" s="2">
        <f t="shared" si="2171"/>
        <v>0</v>
      </c>
      <c r="C7172" s="2">
        <f t="shared" si="2188"/>
        <v>104945.31575942982</v>
      </c>
      <c r="D7172" s="47">
        <f t="shared" si="2177"/>
        <v>47188</v>
      </c>
      <c r="E7172" s="3">
        <f t="shared" si="2186"/>
        <v>-1</v>
      </c>
      <c r="F7172" s="4">
        <f t="shared" si="2184"/>
        <v>10</v>
      </c>
      <c r="G7172" s="4">
        <f t="shared" si="2182"/>
        <v>31</v>
      </c>
      <c r="H7172" s="2">
        <f t="shared" si="2178"/>
        <v>0</v>
      </c>
      <c r="I7172" s="2">
        <f t="shared" si="2179"/>
        <v>0</v>
      </c>
      <c r="J7172" s="2">
        <f t="shared" si="2172"/>
        <v>0</v>
      </c>
      <c r="K7172" s="2">
        <f t="shared" si="2173"/>
        <v>0</v>
      </c>
      <c r="L7172" s="1">
        <f t="shared" si="2180"/>
        <v>0</v>
      </c>
      <c r="M7172" s="3">
        <f t="shared" si="2187"/>
        <v>0</v>
      </c>
      <c r="N7172" s="2">
        <f t="shared" si="2174"/>
        <v>0</v>
      </c>
      <c r="O7172" s="18">
        <f t="shared" si="2181"/>
        <v>0.14499999999999999</v>
      </c>
      <c r="P7172" s="8">
        <f t="shared" si="2185"/>
        <v>1.003646542</v>
      </c>
      <c r="Q7172" s="2">
        <f t="shared" si="2183"/>
        <v>0</v>
      </c>
      <c r="R7172" s="2">
        <f t="shared" si="2175"/>
        <v>0</v>
      </c>
      <c r="S7172" s="9" t="s">
        <v>56</v>
      </c>
      <c r="T7172" s="47">
        <f t="shared" si="2189"/>
        <v>47218</v>
      </c>
      <c r="AE7172" s="33"/>
    </row>
    <row r="7173" spans="1:31" x14ac:dyDescent="0.2">
      <c r="A7173" s="90">
        <f t="shared" si="2176"/>
        <v>47198</v>
      </c>
      <c r="B7173" s="2">
        <f t="shared" si="2171"/>
        <v>0</v>
      </c>
      <c r="C7173" s="2">
        <f t="shared" si="2188"/>
        <v>104945.31575942982</v>
      </c>
      <c r="D7173" s="47">
        <f t="shared" si="2177"/>
        <v>47188</v>
      </c>
      <c r="E7173" s="3">
        <f t="shared" si="2186"/>
        <v>-1</v>
      </c>
      <c r="F7173" s="4">
        <f t="shared" si="2184"/>
        <v>11</v>
      </c>
      <c r="G7173" s="4">
        <f t="shared" si="2182"/>
        <v>31</v>
      </c>
      <c r="H7173" s="2">
        <f t="shared" si="2178"/>
        <v>0</v>
      </c>
      <c r="I7173" s="2">
        <f t="shared" si="2179"/>
        <v>0</v>
      </c>
      <c r="J7173" s="2">
        <f t="shared" si="2172"/>
        <v>0</v>
      </c>
      <c r="K7173" s="2">
        <f t="shared" si="2173"/>
        <v>0</v>
      </c>
      <c r="L7173" s="1">
        <f t="shared" si="2180"/>
        <v>0</v>
      </c>
      <c r="M7173" s="3">
        <f t="shared" si="2187"/>
        <v>0</v>
      </c>
      <c r="N7173" s="2">
        <f t="shared" si="2174"/>
        <v>0</v>
      </c>
      <c r="O7173" s="18">
        <f t="shared" si="2181"/>
        <v>0.14499999999999999</v>
      </c>
      <c r="P7173" s="8">
        <f t="shared" si="2185"/>
        <v>1.0040119270000001</v>
      </c>
      <c r="Q7173" s="2">
        <f t="shared" si="2183"/>
        <v>0</v>
      </c>
      <c r="R7173" s="2">
        <f t="shared" si="2175"/>
        <v>0</v>
      </c>
      <c r="S7173" s="9" t="s">
        <v>56</v>
      </c>
      <c r="T7173" s="47">
        <f t="shared" si="2189"/>
        <v>47218</v>
      </c>
      <c r="AE7173" s="33"/>
    </row>
    <row r="7174" spans="1:31" x14ac:dyDescent="0.2">
      <c r="A7174" s="90">
        <f t="shared" si="2176"/>
        <v>47199</v>
      </c>
      <c r="B7174" s="2">
        <f t="shared" si="2171"/>
        <v>0</v>
      </c>
      <c r="C7174" s="2">
        <f t="shared" si="2188"/>
        <v>104945.31575942982</v>
      </c>
      <c r="D7174" s="47">
        <f t="shared" si="2177"/>
        <v>47188</v>
      </c>
      <c r="E7174" s="3">
        <f t="shared" si="2186"/>
        <v>-1</v>
      </c>
      <c r="F7174" s="4">
        <f t="shared" si="2184"/>
        <v>12</v>
      </c>
      <c r="G7174" s="4">
        <f t="shared" si="2182"/>
        <v>31</v>
      </c>
      <c r="H7174" s="2">
        <f t="shared" si="2178"/>
        <v>0</v>
      </c>
      <c r="I7174" s="2">
        <f t="shared" si="2179"/>
        <v>0</v>
      </c>
      <c r="J7174" s="2">
        <f t="shared" si="2172"/>
        <v>0</v>
      </c>
      <c r="K7174" s="2">
        <f t="shared" si="2173"/>
        <v>0</v>
      </c>
      <c r="L7174" s="1">
        <f t="shared" si="2180"/>
        <v>0</v>
      </c>
      <c r="M7174" s="3">
        <f t="shared" si="2187"/>
        <v>0</v>
      </c>
      <c r="N7174" s="2">
        <f t="shared" si="2174"/>
        <v>0</v>
      </c>
      <c r="O7174" s="18">
        <f t="shared" si="2181"/>
        <v>0.14499999999999999</v>
      </c>
      <c r="P7174" s="8">
        <f t="shared" si="2185"/>
        <v>1.004377445</v>
      </c>
      <c r="Q7174" s="2">
        <f t="shared" si="2183"/>
        <v>0</v>
      </c>
      <c r="R7174" s="2">
        <f t="shared" si="2175"/>
        <v>0</v>
      </c>
      <c r="S7174" s="9" t="s">
        <v>56</v>
      </c>
      <c r="T7174" s="47">
        <f t="shared" si="2189"/>
        <v>47218</v>
      </c>
      <c r="AE7174" s="33"/>
    </row>
    <row r="7175" spans="1:31" x14ac:dyDescent="0.2">
      <c r="A7175" s="90">
        <f t="shared" si="2176"/>
        <v>47200</v>
      </c>
      <c r="B7175" s="2">
        <f t="shared" si="2171"/>
        <v>0</v>
      </c>
      <c r="C7175" s="2">
        <f t="shared" si="2188"/>
        <v>104945.31575942982</v>
      </c>
      <c r="D7175" s="47">
        <f t="shared" si="2177"/>
        <v>47188</v>
      </c>
      <c r="E7175" s="3">
        <f t="shared" si="2186"/>
        <v>-1</v>
      </c>
      <c r="F7175" s="4">
        <f t="shared" si="2184"/>
        <v>13</v>
      </c>
      <c r="G7175" s="4">
        <f t="shared" si="2182"/>
        <v>31</v>
      </c>
      <c r="H7175" s="2">
        <f t="shared" si="2178"/>
        <v>0</v>
      </c>
      <c r="I7175" s="2">
        <f t="shared" si="2179"/>
        <v>0</v>
      </c>
      <c r="J7175" s="2">
        <f t="shared" si="2172"/>
        <v>0</v>
      </c>
      <c r="K7175" s="2">
        <f t="shared" si="2173"/>
        <v>0</v>
      </c>
      <c r="L7175" s="1">
        <f t="shared" si="2180"/>
        <v>0</v>
      </c>
      <c r="M7175" s="3">
        <f t="shared" si="2187"/>
        <v>0</v>
      </c>
      <c r="N7175" s="2">
        <f t="shared" si="2174"/>
        <v>0</v>
      </c>
      <c r="O7175" s="18">
        <f t="shared" si="2181"/>
        <v>0.14499999999999999</v>
      </c>
      <c r="P7175" s="8">
        <f t="shared" si="2185"/>
        <v>1.0047430959999999</v>
      </c>
      <c r="Q7175" s="2">
        <f t="shared" si="2183"/>
        <v>0</v>
      </c>
      <c r="R7175" s="2">
        <f t="shared" si="2175"/>
        <v>0</v>
      </c>
      <c r="S7175" s="9" t="s">
        <v>56</v>
      </c>
      <c r="T7175" s="47">
        <f t="shared" si="2189"/>
        <v>47218</v>
      </c>
      <c r="AE7175" s="33"/>
    </row>
    <row r="7176" spans="1:31" x14ac:dyDescent="0.2">
      <c r="A7176" s="90">
        <f t="shared" si="2176"/>
        <v>47201</v>
      </c>
      <c r="B7176" s="2">
        <f t="shared" si="2171"/>
        <v>0</v>
      </c>
      <c r="C7176" s="2">
        <f t="shared" si="2188"/>
        <v>104945.31575942982</v>
      </c>
      <c r="D7176" s="47">
        <f t="shared" si="2177"/>
        <v>47188</v>
      </c>
      <c r="E7176" s="3">
        <f t="shared" si="2186"/>
        <v>-1</v>
      </c>
      <c r="F7176" s="4">
        <f t="shared" si="2184"/>
        <v>14</v>
      </c>
      <c r="G7176" s="4">
        <f t="shared" si="2182"/>
        <v>31</v>
      </c>
      <c r="H7176" s="2">
        <f t="shared" si="2178"/>
        <v>0</v>
      </c>
      <c r="I7176" s="2">
        <f t="shared" si="2179"/>
        <v>0</v>
      </c>
      <c r="J7176" s="2">
        <f t="shared" si="2172"/>
        <v>0</v>
      </c>
      <c r="K7176" s="2">
        <f t="shared" si="2173"/>
        <v>0</v>
      </c>
      <c r="L7176" s="1">
        <f t="shared" si="2180"/>
        <v>0</v>
      </c>
      <c r="M7176" s="3">
        <f t="shared" si="2187"/>
        <v>0</v>
      </c>
      <c r="N7176" s="2">
        <f t="shared" si="2174"/>
        <v>0</v>
      </c>
      <c r="O7176" s="18">
        <f t="shared" si="2181"/>
        <v>0.14499999999999999</v>
      </c>
      <c r="P7176" s="8">
        <f t="shared" si="2185"/>
        <v>1.005108879</v>
      </c>
      <c r="Q7176" s="2">
        <f t="shared" si="2183"/>
        <v>0</v>
      </c>
      <c r="R7176" s="2">
        <f t="shared" si="2175"/>
        <v>0</v>
      </c>
      <c r="S7176" s="9" t="s">
        <v>56</v>
      </c>
      <c r="T7176" s="47">
        <f t="shared" si="2189"/>
        <v>47218</v>
      </c>
      <c r="AE7176" s="33"/>
    </row>
    <row r="7177" spans="1:31" x14ac:dyDescent="0.2">
      <c r="A7177" s="90">
        <f t="shared" si="2176"/>
        <v>47202</v>
      </c>
      <c r="B7177" s="2">
        <f t="shared" si="2171"/>
        <v>0</v>
      </c>
      <c r="C7177" s="2">
        <f t="shared" si="2188"/>
        <v>104945.31575942982</v>
      </c>
      <c r="D7177" s="47">
        <f t="shared" si="2177"/>
        <v>47188</v>
      </c>
      <c r="E7177" s="3">
        <f t="shared" si="2186"/>
        <v>-1</v>
      </c>
      <c r="F7177" s="4">
        <f t="shared" si="2184"/>
        <v>15</v>
      </c>
      <c r="G7177" s="4">
        <f t="shared" si="2182"/>
        <v>31</v>
      </c>
      <c r="H7177" s="2">
        <f t="shared" si="2178"/>
        <v>0</v>
      </c>
      <c r="I7177" s="2">
        <f t="shared" si="2179"/>
        <v>0</v>
      </c>
      <c r="J7177" s="2">
        <f t="shared" si="2172"/>
        <v>0</v>
      </c>
      <c r="K7177" s="2">
        <f t="shared" si="2173"/>
        <v>0</v>
      </c>
      <c r="L7177" s="1">
        <f t="shared" si="2180"/>
        <v>0</v>
      </c>
      <c r="M7177" s="3">
        <f t="shared" si="2187"/>
        <v>0</v>
      </c>
      <c r="N7177" s="2">
        <f t="shared" si="2174"/>
        <v>0</v>
      </c>
      <c r="O7177" s="18">
        <f t="shared" si="2181"/>
        <v>0.14499999999999999</v>
      </c>
      <c r="P7177" s="8">
        <f t="shared" si="2185"/>
        <v>1.005474797</v>
      </c>
      <c r="Q7177" s="2">
        <f t="shared" si="2183"/>
        <v>0</v>
      </c>
      <c r="R7177" s="2">
        <f t="shared" si="2175"/>
        <v>0</v>
      </c>
      <c r="S7177" s="9" t="s">
        <v>56</v>
      </c>
      <c r="T7177" s="47">
        <f t="shared" si="2189"/>
        <v>47218</v>
      </c>
      <c r="AE7177" s="33"/>
    </row>
    <row r="7178" spans="1:31" x14ac:dyDescent="0.2">
      <c r="A7178" s="90">
        <f t="shared" si="2176"/>
        <v>47203</v>
      </c>
      <c r="B7178" s="2">
        <f t="shared" ref="B7178:B7241" si="2190">(K7178+Q7178)</f>
        <v>0</v>
      </c>
      <c r="C7178" s="2">
        <f t="shared" si="2188"/>
        <v>104945.31575942982</v>
      </c>
      <c r="D7178" s="47">
        <f t="shared" si="2177"/>
        <v>47188</v>
      </c>
      <c r="E7178" s="3">
        <f t="shared" si="2186"/>
        <v>-1</v>
      </c>
      <c r="F7178" s="4">
        <f t="shared" si="2184"/>
        <v>16</v>
      </c>
      <c r="G7178" s="4">
        <f t="shared" si="2182"/>
        <v>31</v>
      </c>
      <c r="H7178" s="2">
        <f t="shared" si="2178"/>
        <v>0</v>
      </c>
      <c r="I7178" s="2">
        <f t="shared" si="2179"/>
        <v>0</v>
      </c>
      <c r="J7178" s="2">
        <f t="shared" ref="J7178:J7241" si="2191">TRUNC(H7178*I7178,8)</f>
        <v>0</v>
      </c>
      <c r="K7178" s="2">
        <f t="shared" ref="K7178:K7241" si="2192">TRUNC(C7178*J7178,8)</f>
        <v>0</v>
      </c>
      <c r="L7178" s="1">
        <f t="shared" si="2180"/>
        <v>0</v>
      </c>
      <c r="M7178" s="3">
        <f t="shared" si="2187"/>
        <v>0</v>
      </c>
      <c r="N7178" s="2">
        <f t="shared" ref="N7178:N7241" si="2193">IF(M7178&gt;0,TRUNC((M7178*K7178),8),0)</f>
        <v>0</v>
      </c>
      <c r="O7178" s="18">
        <f t="shared" si="2181"/>
        <v>0.14499999999999999</v>
      </c>
      <c r="P7178" s="8">
        <f t="shared" si="2185"/>
        <v>1.005840847</v>
      </c>
      <c r="Q7178" s="2">
        <f t="shared" si="2183"/>
        <v>0</v>
      </c>
      <c r="R7178" s="2">
        <f t="shared" ref="R7178:R7241" si="2194">(N7178+Q7178)</f>
        <v>0</v>
      </c>
      <c r="S7178" s="9" t="s">
        <v>56</v>
      </c>
      <c r="T7178" s="47">
        <f t="shared" si="2189"/>
        <v>47218</v>
      </c>
      <c r="AE7178" s="33"/>
    </row>
    <row r="7179" spans="1:31" x14ac:dyDescent="0.2">
      <c r="A7179" s="90">
        <f t="shared" ref="A7179:A7242" si="2195">(A7178+1)</f>
        <v>47204</v>
      </c>
      <c r="B7179" s="2">
        <f t="shared" si="2190"/>
        <v>0</v>
      </c>
      <c r="C7179" s="2">
        <f t="shared" si="2188"/>
        <v>104945.31575942982</v>
      </c>
      <c r="D7179" s="47">
        <f t="shared" ref="D7179:D7242" si="2196">IF(DAY(A7178)=$E$2,A7179,D7178)</f>
        <v>47188</v>
      </c>
      <c r="E7179" s="3">
        <f t="shared" si="2186"/>
        <v>-1</v>
      </c>
      <c r="F7179" s="4">
        <f t="shared" si="2184"/>
        <v>17</v>
      </c>
      <c r="G7179" s="4">
        <f t="shared" si="2182"/>
        <v>31</v>
      </c>
      <c r="H7179" s="2">
        <f t="shared" ref="H7179:H7242" si="2197">TRUNC(((1+$E7179)^($F7179/$G7179)),8)</f>
        <v>0</v>
      </c>
      <c r="I7179" s="2">
        <f t="shared" ref="I7179:I7242" si="2198">IF(DAY(A7178)=E$2,J7178,I7178)</f>
        <v>0</v>
      </c>
      <c r="J7179" s="2">
        <f t="shared" si="2191"/>
        <v>0</v>
      </c>
      <c r="K7179" s="2">
        <f t="shared" si="2192"/>
        <v>0</v>
      </c>
      <c r="L7179" s="1">
        <f t="shared" ref="L7179:L7242" si="2199">IF(DAY(A7179)=E$2,VLOOKUP(A7179,$W$10:$AD$316,7),0)</f>
        <v>0</v>
      </c>
      <c r="M7179" s="3">
        <f t="shared" si="2187"/>
        <v>0</v>
      </c>
      <c r="N7179" s="2">
        <f t="shared" si="2193"/>
        <v>0</v>
      </c>
      <c r="O7179" s="18">
        <f t="shared" ref="O7179:O7242" si="2200">(O7178)</f>
        <v>0.14499999999999999</v>
      </c>
      <c r="P7179" s="8">
        <f t="shared" si="2185"/>
        <v>1.006207031</v>
      </c>
      <c r="Q7179" s="2">
        <f t="shared" si="2183"/>
        <v>0</v>
      </c>
      <c r="R7179" s="2">
        <f t="shared" si="2194"/>
        <v>0</v>
      </c>
      <c r="S7179" s="9" t="s">
        <v>56</v>
      </c>
      <c r="T7179" s="47">
        <f t="shared" si="2189"/>
        <v>47218</v>
      </c>
      <c r="AE7179" s="33"/>
    </row>
    <row r="7180" spans="1:31" x14ac:dyDescent="0.2">
      <c r="A7180" s="90">
        <f t="shared" si="2195"/>
        <v>47205</v>
      </c>
      <c r="B7180" s="2">
        <f t="shared" si="2190"/>
        <v>0</v>
      </c>
      <c r="C7180" s="2">
        <f t="shared" si="2188"/>
        <v>104945.31575942982</v>
      </c>
      <c r="D7180" s="47">
        <f t="shared" si="2196"/>
        <v>47188</v>
      </c>
      <c r="E7180" s="3">
        <f t="shared" si="2186"/>
        <v>-1</v>
      </c>
      <c r="F7180" s="4">
        <f t="shared" si="2184"/>
        <v>18</v>
      </c>
      <c r="G7180" s="4">
        <f t="shared" ref="G7180:G7243" si="2201">IF(DAY(A7180)=E$2+1,DAY(EOMONTH(A7180,0)), IF(DAY(A7180)&lt;&gt;$E$2+1,G7179))</f>
        <v>31</v>
      </c>
      <c r="H7180" s="2">
        <f t="shared" si="2197"/>
        <v>0</v>
      </c>
      <c r="I7180" s="2">
        <f t="shared" si="2198"/>
        <v>0</v>
      </c>
      <c r="J7180" s="2">
        <f t="shared" si="2191"/>
        <v>0</v>
      </c>
      <c r="K7180" s="2">
        <f t="shared" si="2192"/>
        <v>0</v>
      </c>
      <c r="L7180" s="1">
        <f t="shared" si="2199"/>
        <v>0</v>
      </c>
      <c r="M7180" s="3">
        <f t="shared" si="2187"/>
        <v>0</v>
      </c>
      <c r="N7180" s="2">
        <f t="shared" si="2193"/>
        <v>0</v>
      </c>
      <c r="O7180" s="18">
        <f t="shared" si="2200"/>
        <v>0.14499999999999999</v>
      </c>
      <c r="P7180" s="8">
        <f t="shared" si="2185"/>
        <v>1.0065733480000001</v>
      </c>
      <c r="Q7180" s="2">
        <f t="shared" si="2183"/>
        <v>0</v>
      </c>
      <c r="R7180" s="2">
        <f t="shared" si="2194"/>
        <v>0</v>
      </c>
      <c r="S7180" s="9" t="s">
        <v>56</v>
      </c>
      <c r="T7180" s="47">
        <f t="shared" si="2189"/>
        <v>47218</v>
      </c>
      <c r="AE7180" s="33"/>
    </row>
    <row r="7181" spans="1:31" x14ac:dyDescent="0.2">
      <c r="A7181" s="90">
        <f t="shared" si="2195"/>
        <v>47206</v>
      </c>
      <c r="B7181" s="2">
        <f t="shared" si="2190"/>
        <v>0</v>
      </c>
      <c r="C7181" s="2">
        <f t="shared" si="2188"/>
        <v>104945.31575942982</v>
      </c>
      <c r="D7181" s="47">
        <f t="shared" si="2196"/>
        <v>47188</v>
      </c>
      <c r="E7181" s="3">
        <f t="shared" si="2186"/>
        <v>-1</v>
      </c>
      <c r="F7181" s="4">
        <f t="shared" si="2184"/>
        <v>19</v>
      </c>
      <c r="G7181" s="4">
        <f t="shared" si="2201"/>
        <v>31</v>
      </c>
      <c r="H7181" s="2">
        <f t="shared" si="2197"/>
        <v>0</v>
      </c>
      <c r="I7181" s="2">
        <f t="shared" si="2198"/>
        <v>0</v>
      </c>
      <c r="J7181" s="2">
        <f t="shared" si="2191"/>
        <v>0</v>
      </c>
      <c r="K7181" s="2">
        <f t="shared" si="2192"/>
        <v>0</v>
      </c>
      <c r="L7181" s="1">
        <f t="shared" si="2199"/>
        <v>0</v>
      </c>
      <c r="M7181" s="3">
        <f t="shared" si="2187"/>
        <v>0</v>
      </c>
      <c r="N7181" s="2">
        <f t="shared" si="2193"/>
        <v>0</v>
      </c>
      <c r="O7181" s="18">
        <f t="shared" si="2200"/>
        <v>0.14499999999999999</v>
      </c>
      <c r="P7181" s="8">
        <f t="shared" si="2185"/>
        <v>1.0069397980000001</v>
      </c>
      <c r="Q7181" s="2">
        <f t="shared" si="2183"/>
        <v>0</v>
      </c>
      <c r="R7181" s="2">
        <f t="shared" si="2194"/>
        <v>0</v>
      </c>
      <c r="S7181" s="9" t="s">
        <v>56</v>
      </c>
      <c r="T7181" s="47">
        <f t="shared" si="2189"/>
        <v>47218</v>
      </c>
      <c r="AE7181" s="33"/>
    </row>
    <row r="7182" spans="1:31" x14ac:dyDescent="0.2">
      <c r="A7182" s="90">
        <f t="shared" si="2195"/>
        <v>47207</v>
      </c>
      <c r="B7182" s="2">
        <f t="shared" si="2190"/>
        <v>0</v>
      </c>
      <c r="C7182" s="2">
        <f t="shared" si="2188"/>
        <v>104945.31575942982</v>
      </c>
      <c r="D7182" s="47">
        <f t="shared" si="2196"/>
        <v>47188</v>
      </c>
      <c r="E7182" s="3">
        <f t="shared" si="2186"/>
        <v>-1</v>
      </c>
      <c r="F7182" s="4">
        <f t="shared" si="2184"/>
        <v>20</v>
      </c>
      <c r="G7182" s="4">
        <f t="shared" si="2201"/>
        <v>31</v>
      </c>
      <c r="H7182" s="2">
        <f t="shared" si="2197"/>
        <v>0</v>
      </c>
      <c r="I7182" s="2">
        <f t="shared" si="2198"/>
        <v>0</v>
      </c>
      <c r="J7182" s="2">
        <f t="shared" si="2191"/>
        <v>0</v>
      </c>
      <c r="K7182" s="2">
        <f t="shared" si="2192"/>
        <v>0</v>
      </c>
      <c r="L7182" s="1">
        <f t="shared" si="2199"/>
        <v>0</v>
      </c>
      <c r="M7182" s="3">
        <f t="shared" si="2187"/>
        <v>0</v>
      </c>
      <c r="N7182" s="2">
        <f t="shared" si="2193"/>
        <v>0</v>
      </c>
      <c r="O7182" s="18">
        <f t="shared" si="2200"/>
        <v>0.14499999999999999</v>
      </c>
      <c r="P7182" s="8">
        <f t="shared" si="2185"/>
        <v>1.007306381</v>
      </c>
      <c r="Q7182" s="2">
        <f t="shared" ref="Q7182:Q7245" si="2202">TRUNC((P7182-1)*K7182,8)</f>
        <v>0</v>
      </c>
      <c r="R7182" s="2">
        <f t="shared" si="2194"/>
        <v>0</v>
      </c>
      <c r="S7182" s="9" t="s">
        <v>56</v>
      </c>
      <c r="T7182" s="47">
        <f t="shared" si="2189"/>
        <v>47218</v>
      </c>
      <c r="AE7182" s="33"/>
    </row>
    <row r="7183" spans="1:31" x14ac:dyDescent="0.2">
      <c r="A7183" s="90">
        <f t="shared" si="2195"/>
        <v>47208</v>
      </c>
      <c r="B7183" s="2">
        <f t="shared" si="2190"/>
        <v>0</v>
      </c>
      <c r="C7183" s="2">
        <f t="shared" si="2188"/>
        <v>104945.31575942982</v>
      </c>
      <c r="D7183" s="47">
        <f t="shared" si="2196"/>
        <v>47188</v>
      </c>
      <c r="E7183" s="3">
        <f t="shared" si="2186"/>
        <v>-1</v>
      </c>
      <c r="F7183" s="4">
        <f t="shared" si="2184"/>
        <v>21</v>
      </c>
      <c r="G7183" s="4">
        <f t="shared" si="2201"/>
        <v>31</v>
      </c>
      <c r="H7183" s="2">
        <f t="shared" si="2197"/>
        <v>0</v>
      </c>
      <c r="I7183" s="2">
        <f t="shared" si="2198"/>
        <v>0</v>
      </c>
      <c r="J7183" s="2">
        <f t="shared" si="2191"/>
        <v>0</v>
      </c>
      <c r="K7183" s="2">
        <f t="shared" si="2192"/>
        <v>0</v>
      </c>
      <c r="L7183" s="1">
        <f t="shared" si="2199"/>
        <v>0</v>
      </c>
      <c r="M7183" s="3">
        <f t="shared" si="2187"/>
        <v>0</v>
      </c>
      <c r="N7183" s="2">
        <f t="shared" si="2193"/>
        <v>0</v>
      </c>
      <c r="O7183" s="18">
        <f t="shared" si="2200"/>
        <v>0.14499999999999999</v>
      </c>
      <c r="P7183" s="8">
        <f t="shared" si="2185"/>
        <v>1.007673099</v>
      </c>
      <c r="Q7183" s="2">
        <f t="shared" si="2202"/>
        <v>0</v>
      </c>
      <c r="R7183" s="2">
        <f t="shared" si="2194"/>
        <v>0</v>
      </c>
      <c r="S7183" s="9" t="s">
        <v>56</v>
      </c>
      <c r="T7183" s="47">
        <f t="shared" si="2189"/>
        <v>47218</v>
      </c>
      <c r="AE7183" s="33"/>
    </row>
    <row r="7184" spans="1:31" x14ac:dyDescent="0.2">
      <c r="A7184" s="90">
        <f t="shared" si="2195"/>
        <v>47209</v>
      </c>
      <c r="B7184" s="2">
        <f t="shared" si="2190"/>
        <v>0</v>
      </c>
      <c r="C7184" s="2">
        <f t="shared" si="2188"/>
        <v>104945.31575942982</v>
      </c>
      <c r="D7184" s="47">
        <f t="shared" si="2196"/>
        <v>47188</v>
      </c>
      <c r="E7184" s="3">
        <f t="shared" si="2186"/>
        <v>-1</v>
      </c>
      <c r="F7184" s="4">
        <f t="shared" ref="F7184:F7247" si="2203">IF(DAY(A7184)=E$2+1,1,F7183+1)</f>
        <v>22</v>
      </c>
      <c r="G7184" s="4">
        <f t="shared" si="2201"/>
        <v>31</v>
      </c>
      <c r="H7184" s="2">
        <f t="shared" si="2197"/>
        <v>0</v>
      </c>
      <c r="I7184" s="2">
        <f t="shared" si="2198"/>
        <v>0</v>
      </c>
      <c r="J7184" s="2">
        <f t="shared" si="2191"/>
        <v>0</v>
      </c>
      <c r="K7184" s="2">
        <f t="shared" si="2192"/>
        <v>0</v>
      </c>
      <c r="L7184" s="1">
        <f t="shared" si="2199"/>
        <v>0</v>
      </c>
      <c r="M7184" s="3">
        <f t="shared" si="2187"/>
        <v>0</v>
      </c>
      <c r="N7184" s="2">
        <f t="shared" si="2193"/>
        <v>0</v>
      </c>
      <c r="O7184" s="18">
        <f t="shared" si="2200"/>
        <v>0.14499999999999999</v>
      </c>
      <c r="P7184" s="8">
        <f t="shared" si="2185"/>
        <v>1.008039949</v>
      </c>
      <c r="Q7184" s="2">
        <f t="shared" si="2202"/>
        <v>0</v>
      </c>
      <c r="R7184" s="2">
        <f t="shared" si="2194"/>
        <v>0</v>
      </c>
      <c r="S7184" s="9" t="s">
        <v>56</v>
      </c>
      <c r="T7184" s="47">
        <f t="shared" si="2189"/>
        <v>47218</v>
      </c>
      <c r="AE7184" s="33"/>
    </row>
    <row r="7185" spans="1:31" x14ac:dyDescent="0.2">
      <c r="A7185" s="90">
        <f t="shared" si="2195"/>
        <v>47210</v>
      </c>
      <c r="B7185" s="2">
        <f t="shared" si="2190"/>
        <v>0</v>
      </c>
      <c r="C7185" s="2">
        <f t="shared" si="2188"/>
        <v>104945.31575942982</v>
      </c>
      <c r="D7185" s="47">
        <f t="shared" si="2196"/>
        <v>47188</v>
      </c>
      <c r="E7185" s="3">
        <f t="shared" si="2186"/>
        <v>-1</v>
      </c>
      <c r="F7185" s="4">
        <f t="shared" si="2203"/>
        <v>23</v>
      </c>
      <c r="G7185" s="4">
        <f t="shared" si="2201"/>
        <v>31</v>
      </c>
      <c r="H7185" s="2">
        <f t="shared" si="2197"/>
        <v>0</v>
      </c>
      <c r="I7185" s="2">
        <f t="shared" si="2198"/>
        <v>0</v>
      </c>
      <c r="J7185" s="2">
        <f t="shared" si="2191"/>
        <v>0</v>
      </c>
      <c r="K7185" s="2">
        <f t="shared" si="2192"/>
        <v>0</v>
      </c>
      <c r="L7185" s="1">
        <f t="shared" si="2199"/>
        <v>0</v>
      </c>
      <c r="M7185" s="3">
        <f t="shared" si="2187"/>
        <v>0</v>
      </c>
      <c r="N7185" s="2">
        <f t="shared" si="2193"/>
        <v>0</v>
      </c>
      <c r="O7185" s="18">
        <f t="shared" si="2200"/>
        <v>0.14499999999999999</v>
      </c>
      <c r="P7185" s="8">
        <f t="shared" si="2185"/>
        <v>1.0084069339999999</v>
      </c>
      <c r="Q7185" s="2">
        <f t="shared" si="2202"/>
        <v>0</v>
      </c>
      <c r="R7185" s="2">
        <f t="shared" si="2194"/>
        <v>0</v>
      </c>
      <c r="S7185" s="9" t="s">
        <v>56</v>
      </c>
      <c r="T7185" s="47">
        <f t="shared" si="2189"/>
        <v>47218</v>
      </c>
      <c r="AE7185" s="33"/>
    </row>
    <row r="7186" spans="1:31" x14ac:dyDescent="0.2">
      <c r="A7186" s="90">
        <f t="shared" si="2195"/>
        <v>47211</v>
      </c>
      <c r="B7186" s="2">
        <f t="shared" si="2190"/>
        <v>0</v>
      </c>
      <c r="C7186" s="2">
        <f t="shared" si="2188"/>
        <v>104945.31575942982</v>
      </c>
      <c r="D7186" s="47">
        <f t="shared" si="2196"/>
        <v>47188</v>
      </c>
      <c r="E7186" s="3">
        <f t="shared" si="2186"/>
        <v>-1</v>
      </c>
      <c r="F7186" s="4">
        <f t="shared" si="2203"/>
        <v>24</v>
      </c>
      <c r="G7186" s="4">
        <f t="shared" si="2201"/>
        <v>31</v>
      </c>
      <c r="H7186" s="2">
        <f t="shared" si="2197"/>
        <v>0</v>
      </c>
      <c r="I7186" s="2">
        <f t="shared" si="2198"/>
        <v>0</v>
      </c>
      <c r="J7186" s="2">
        <f t="shared" si="2191"/>
        <v>0</v>
      </c>
      <c r="K7186" s="2">
        <f t="shared" si="2192"/>
        <v>0</v>
      </c>
      <c r="L7186" s="1">
        <f t="shared" si="2199"/>
        <v>0</v>
      </c>
      <c r="M7186" s="3">
        <f t="shared" si="2187"/>
        <v>0</v>
      </c>
      <c r="N7186" s="2">
        <f t="shared" si="2193"/>
        <v>0</v>
      </c>
      <c r="O7186" s="18">
        <f t="shared" si="2200"/>
        <v>0.14499999999999999</v>
      </c>
      <c r="P7186" s="8">
        <f t="shared" si="2185"/>
        <v>1.0087740510000001</v>
      </c>
      <c r="Q7186" s="2">
        <f t="shared" si="2202"/>
        <v>0</v>
      </c>
      <c r="R7186" s="2">
        <f t="shared" si="2194"/>
        <v>0</v>
      </c>
      <c r="S7186" s="9" t="s">
        <v>56</v>
      </c>
      <c r="T7186" s="47">
        <f t="shared" si="2189"/>
        <v>47218</v>
      </c>
      <c r="AE7186" s="33"/>
    </row>
    <row r="7187" spans="1:31" x14ac:dyDescent="0.2">
      <c r="A7187" s="90">
        <f t="shared" si="2195"/>
        <v>47212</v>
      </c>
      <c r="B7187" s="2">
        <f t="shared" si="2190"/>
        <v>0</v>
      </c>
      <c r="C7187" s="2">
        <f t="shared" si="2188"/>
        <v>104945.31575942982</v>
      </c>
      <c r="D7187" s="47">
        <f t="shared" si="2196"/>
        <v>47188</v>
      </c>
      <c r="E7187" s="3">
        <f t="shared" si="2186"/>
        <v>-1</v>
      </c>
      <c r="F7187" s="4">
        <f t="shared" si="2203"/>
        <v>25</v>
      </c>
      <c r="G7187" s="4">
        <f t="shared" si="2201"/>
        <v>31</v>
      </c>
      <c r="H7187" s="2">
        <f t="shared" si="2197"/>
        <v>0</v>
      </c>
      <c r="I7187" s="2">
        <f t="shared" si="2198"/>
        <v>0</v>
      </c>
      <c r="J7187" s="2">
        <f t="shared" si="2191"/>
        <v>0</v>
      </c>
      <c r="K7187" s="2">
        <f t="shared" si="2192"/>
        <v>0</v>
      </c>
      <c r="L7187" s="1">
        <f t="shared" si="2199"/>
        <v>0</v>
      </c>
      <c r="M7187" s="3">
        <f t="shared" si="2187"/>
        <v>0</v>
      </c>
      <c r="N7187" s="2">
        <f t="shared" si="2193"/>
        <v>0</v>
      </c>
      <c r="O7187" s="18">
        <f t="shared" si="2200"/>
        <v>0.14499999999999999</v>
      </c>
      <c r="P7187" s="8">
        <f t="shared" si="2185"/>
        <v>1.009141303</v>
      </c>
      <c r="Q7187" s="2">
        <f t="shared" si="2202"/>
        <v>0</v>
      </c>
      <c r="R7187" s="2">
        <f t="shared" si="2194"/>
        <v>0</v>
      </c>
      <c r="S7187" s="9" t="s">
        <v>56</v>
      </c>
      <c r="T7187" s="47">
        <f t="shared" si="2189"/>
        <v>47218</v>
      </c>
      <c r="AE7187" s="33"/>
    </row>
    <row r="7188" spans="1:31" x14ac:dyDescent="0.2">
      <c r="A7188" s="90">
        <f t="shared" si="2195"/>
        <v>47213</v>
      </c>
      <c r="B7188" s="2">
        <f t="shared" si="2190"/>
        <v>0</v>
      </c>
      <c r="C7188" s="2">
        <f t="shared" si="2188"/>
        <v>104945.31575942982</v>
      </c>
      <c r="D7188" s="47">
        <f t="shared" si="2196"/>
        <v>47188</v>
      </c>
      <c r="E7188" s="3">
        <f t="shared" si="2186"/>
        <v>-1</v>
      </c>
      <c r="F7188" s="4">
        <f t="shared" si="2203"/>
        <v>26</v>
      </c>
      <c r="G7188" s="4">
        <f t="shared" si="2201"/>
        <v>31</v>
      </c>
      <c r="H7188" s="2">
        <f t="shared" si="2197"/>
        <v>0</v>
      </c>
      <c r="I7188" s="2">
        <f t="shared" si="2198"/>
        <v>0</v>
      </c>
      <c r="J7188" s="2">
        <f t="shared" si="2191"/>
        <v>0</v>
      </c>
      <c r="K7188" s="2">
        <f t="shared" si="2192"/>
        <v>0</v>
      </c>
      <c r="L7188" s="1">
        <f t="shared" si="2199"/>
        <v>0</v>
      </c>
      <c r="M7188" s="3">
        <f t="shared" si="2187"/>
        <v>0</v>
      </c>
      <c r="N7188" s="2">
        <f t="shared" si="2193"/>
        <v>0</v>
      </c>
      <c r="O7188" s="18">
        <f t="shared" si="2200"/>
        <v>0.14499999999999999</v>
      </c>
      <c r="P7188" s="8">
        <f t="shared" si="2185"/>
        <v>1.0095086879999999</v>
      </c>
      <c r="Q7188" s="2">
        <f t="shared" si="2202"/>
        <v>0</v>
      </c>
      <c r="R7188" s="2">
        <f t="shared" si="2194"/>
        <v>0</v>
      </c>
      <c r="S7188" s="9" t="s">
        <v>56</v>
      </c>
      <c r="T7188" s="47">
        <f t="shared" si="2189"/>
        <v>47218</v>
      </c>
      <c r="AE7188" s="33"/>
    </row>
    <row r="7189" spans="1:31" x14ac:dyDescent="0.2">
      <c r="A7189" s="90">
        <f t="shared" si="2195"/>
        <v>47214</v>
      </c>
      <c r="B7189" s="2">
        <f t="shared" si="2190"/>
        <v>0</v>
      </c>
      <c r="C7189" s="2">
        <f t="shared" si="2188"/>
        <v>104945.31575942982</v>
      </c>
      <c r="D7189" s="47">
        <f t="shared" si="2196"/>
        <v>47188</v>
      </c>
      <c r="E7189" s="3">
        <f t="shared" si="2186"/>
        <v>-1</v>
      </c>
      <c r="F7189" s="4">
        <f t="shared" si="2203"/>
        <v>27</v>
      </c>
      <c r="G7189" s="4">
        <f t="shared" si="2201"/>
        <v>31</v>
      </c>
      <c r="H7189" s="2">
        <f t="shared" si="2197"/>
        <v>0</v>
      </c>
      <c r="I7189" s="2">
        <f t="shared" si="2198"/>
        <v>0</v>
      </c>
      <c r="J7189" s="2">
        <f t="shared" si="2191"/>
        <v>0</v>
      </c>
      <c r="K7189" s="2">
        <f t="shared" si="2192"/>
        <v>0</v>
      </c>
      <c r="L7189" s="1">
        <f t="shared" si="2199"/>
        <v>0</v>
      </c>
      <c r="M7189" s="3">
        <f t="shared" si="2187"/>
        <v>0</v>
      </c>
      <c r="N7189" s="2">
        <f t="shared" si="2193"/>
        <v>0</v>
      </c>
      <c r="O7189" s="18">
        <f t="shared" si="2200"/>
        <v>0.14499999999999999</v>
      </c>
      <c r="P7189" s="8">
        <f t="shared" si="2185"/>
        <v>1.009876207</v>
      </c>
      <c r="Q7189" s="2">
        <f t="shared" si="2202"/>
        <v>0</v>
      </c>
      <c r="R7189" s="2">
        <f t="shared" si="2194"/>
        <v>0</v>
      </c>
      <c r="S7189" s="9" t="s">
        <v>56</v>
      </c>
      <c r="T7189" s="47">
        <f t="shared" si="2189"/>
        <v>47218</v>
      </c>
      <c r="AE7189" s="33"/>
    </row>
    <row r="7190" spans="1:31" x14ac:dyDescent="0.2">
      <c r="A7190" s="90">
        <f t="shared" si="2195"/>
        <v>47215</v>
      </c>
      <c r="B7190" s="2">
        <f t="shared" si="2190"/>
        <v>0</v>
      </c>
      <c r="C7190" s="2">
        <f t="shared" si="2188"/>
        <v>104945.31575942982</v>
      </c>
      <c r="D7190" s="47">
        <f t="shared" si="2196"/>
        <v>47188</v>
      </c>
      <c r="E7190" s="3">
        <f t="shared" si="2186"/>
        <v>-1</v>
      </c>
      <c r="F7190" s="4">
        <f t="shared" si="2203"/>
        <v>28</v>
      </c>
      <c r="G7190" s="4">
        <f t="shared" si="2201"/>
        <v>31</v>
      </c>
      <c r="H7190" s="2">
        <f t="shared" si="2197"/>
        <v>0</v>
      </c>
      <c r="I7190" s="2">
        <f t="shared" si="2198"/>
        <v>0</v>
      </c>
      <c r="J7190" s="2">
        <f t="shared" si="2191"/>
        <v>0</v>
      </c>
      <c r="K7190" s="2">
        <f t="shared" si="2192"/>
        <v>0</v>
      </c>
      <c r="L7190" s="1">
        <f t="shared" si="2199"/>
        <v>0</v>
      </c>
      <c r="M7190" s="3">
        <f t="shared" si="2187"/>
        <v>0</v>
      </c>
      <c r="N7190" s="2">
        <f t="shared" si="2193"/>
        <v>0</v>
      </c>
      <c r="O7190" s="18">
        <f t="shared" si="2200"/>
        <v>0.14499999999999999</v>
      </c>
      <c r="P7190" s="8">
        <f t="shared" si="2185"/>
        <v>1.0102438600000001</v>
      </c>
      <c r="Q7190" s="2">
        <f t="shared" si="2202"/>
        <v>0</v>
      </c>
      <c r="R7190" s="2">
        <f t="shared" si="2194"/>
        <v>0</v>
      </c>
      <c r="S7190" s="9" t="s">
        <v>56</v>
      </c>
      <c r="T7190" s="47">
        <f t="shared" si="2189"/>
        <v>47218</v>
      </c>
      <c r="AE7190" s="33"/>
    </row>
    <row r="7191" spans="1:31" x14ac:dyDescent="0.2">
      <c r="A7191" s="90">
        <f t="shared" si="2195"/>
        <v>47216</v>
      </c>
      <c r="B7191" s="2">
        <f t="shared" si="2190"/>
        <v>0</v>
      </c>
      <c r="C7191" s="2">
        <f t="shared" si="2188"/>
        <v>104945.31575942982</v>
      </c>
      <c r="D7191" s="47">
        <f t="shared" si="2196"/>
        <v>47188</v>
      </c>
      <c r="E7191" s="3">
        <f t="shared" si="2186"/>
        <v>-1</v>
      </c>
      <c r="F7191" s="4">
        <f t="shared" si="2203"/>
        <v>29</v>
      </c>
      <c r="G7191" s="4">
        <f t="shared" si="2201"/>
        <v>31</v>
      </c>
      <c r="H7191" s="2">
        <f t="shared" si="2197"/>
        <v>0</v>
      </c>
      <c r="I7191" s="2">
        <f t="shared" si="2198"/>
        <v>0</v>
      </c>
      <c r="J7191" s="2">
        <f t="shared" si="2191"/>
        <v>0</v>
      </c>
      <c r="K7191" s="2">
        <f t="shared" si="2192"/>
        <v>0</v>
      </c>
      <c r="L7191" s="1">
        <f t="shared" si="2199"/>
        <v>0</v>
      </c>
      <c r="M7191" s="3">
        <f t="shared" si="2187"/>
        <v>0</v>
      </c>
      <c r="N7191" s="2">
        <f t="shared" si="2193"/>
        <v>0</v>
      </c>
      <c r="O7191" s="18">
        <f t="shared" si="2200"/>
        <v>0.14499999999999999</v>
      </c>
      <c r="P7191" s="8">
        <f t="shared" ref="P7191:P7254" si="2204">ROUND((1+O7191)^(30/360)^(F7191/G7191),9)</f>
        <v>1.0106116460000001</v>
      </c>
      <c r="Q7191" s="2">
        <f t="shared" si="2202"/>
        <v>0</v>
      </c>
      <c r="R7191" s="2">
        <f t="shared" si="2194"/>
        <v>0</v>
      </c>
      <c r="S7191" s="9" t="s">
        <v>56</v>
      </c>
      <c r="T7191" s="47">
        <f t="shared" si="2189"/>
        <v>47218</v>
      </c>
      <c r="AE7191" s="33"/>
    </row>
    <row r="7192" spans="1:31" x14ac:dyDescent="0.2">
      <c r="A7192" s="90">
        <f t="shared" si="2195"/>
        <v>47217</v>
      </c>
      <c r="B7192" s="2">
        <f t="shared" si="2190"/>
        <v>0</v>
      </c>
      <c r="C7192" s="2">
        <f t="shared" si="2188"/>
        <v>104945.31575942982</v>
      </c>
      <c r="D7192" s="47">
        <f t="shared" si="2196"/>
        <v>47188</v>
      </c>
      <c r="E7192" s="3">
        <f t="shared" si="2186"/>
        <v>-1</v>
      </c>
      <c r="F7192" s="4">
        <f t="shared" si="2203"/>
        <v>30</v>
      </c>
      <c r="G7192" s="4">
        <f t="shared" si="2201"/>
        <v>31</v>
      </c>
      <c r="H7192" s="2">
        <f t="shared" si="2197"/>
        <v>0</v>
      </c>
      <c r="I7192" s="2">
        <f t="shared" si="2198"/>
        <v>0</v>
      </c>
      <c r="J7192" s="2">
        <f t="shared" si="2191"/>
        <v>0</v>
      </c>
      <c r="K7192" s="2">
        <f t="shared" si="2192"/>
        <v>0</v>
      </c>
      <c r="L7192" s="1">
        <f t="shared" si="2199"/>
        <v>0</v>
      </c>
      <c r="M7192" s="3">
        <f t="shared" si="2187"/>
        <v>0</v>
      </c>
      <c r="N7192" s="2">
        <f t="shared" si="2193"/>
        <v>0</v>
      </c>
      <c r="O7192" s="18">
        <f t="shared" si="2200"/>
        <v>0.14499999999999999</v>
      </c>
      <c r="P7192" s="8">
        <f t="shared" si="2204"/>
        <v>1.0109795669999999</v>
      </c>
      <c r="Q7192" s="2">
        <f t="shared" si="2202"/>
        <v>0</v>
      </c>
      <c r="R7192" s="2">
        <f t="shared" si="2194"/>
        <v>0</v>
      </c>
      <c r="S7192" s="9" t="s">
        <v>56</v>
      </c>
      <c r="T7192" s="47">
        <f t="shared" si="2189"/>
        <v>47218</v>
      </c>
      <c r="AE7192" s="33"/>
    </row>
    <row r="7193" spans="1:31" x14ac:dyDescent="0.2">
      <c r="A7193" s="90">
        <f t="shared" si="2195"/>
        <v>47218</v>
      </c>
      <c r="B7193" s="2">
        <f t="shared" si="2190"/>
        <v>0</v>
      </c>
      <c r="C7193" s="2">
        <f t="shared" si="2188"/>
        <v>104945.31575942982</v>
      </c>
      <c r="D7193" s="47">
        <f t="shared" si="2196"/>
        <v>47188</v>
      </c>
      <c r="E7193" s="3">
        <f t="shared" si="2186"/>
        <v>-1</v>
      </c>
      <c r="F7193" s="4">
        <f t="shared" si="2203"/>
        <v>31</v>
      </c>
      <c r="G7193" s="4">
        <f t="shared" si="2201"/>
        <v>31</v>
      </c>
      <c r="H7193" s="2">
        <f t="shared" si="2197"/>
        <v>0</v>
      </c>
      <c r="I7193" s="2">
        <f t="shared" si="2198"/>
        <v>0</v>
      </c>
      <c r="J7193" s="2">
        <f t="shared" si="2191"/>
        <v>0</v>
      </c>
      <c r="K7193" s="2">
        <f t="shared" si="2192"/>
        <v>0</v>
      </c>
      <c r="L7193" s="1">
        <f t="shared" si="2199"/>
        <v>236</v>
      </c>
      <c r="M7193" s="3">
        <f t="shared" si="2187"/>
        <v>2.5821E-2</v>
      </c>
      <c r="N7193" s="2">
        <f t="shared" si="2193"/>
        <v>0</v>
      </c>
      <c r="O7193" s="18">
        <f t="shared" si="2200"/>
        <v>0.14499999999999999</v>
      </c>
      <c r="P7193" s="8">
        <f t="shared" si="2204"/>
        <v>1.0113476210000001</v>
      </c>
      <c r="Q7193" s="2">
        <f t="shared" si="2202"/>
        <v>0</v>
      </c>
      <c r="R7193" s="2">
        <f t="shared" si="2194"/>
        <v>0</v>
      </c>
      <c r="S7193" s="9" t="s">
        <v>56</v>
      </c>
      <c r="T7193" s="47">
        <f t="shared" si="2189"/>
        <v>47218</v>
      </c>
      <c r="AE7193" s="33"/>
    </row>
    <row r="7194" spans="1:31" x14ac:dyDescent="0.2">
      <c r="A7194" s="90">
        <f t="shared" si="2195"/>
        <v>47219</v>
      </c>
      <c r="B7194" s="2">
        <f t="shared" si="2190"/>
        <v>0</v>
      </c>
      <c r="C7194" s="2">
        <f t="shared" si="2188"/>
        <v>102235.52276120982</v>
      </c>
      <c r="D7194" s="47">
        <f t="shared" si="2196"/>
        <v>47219</v>
      </c>
      <c r="E7194" s="3">
        <f t="shared" si="2186"/>
        <v>-1</v>
      </c>
      <c r="F7194" s="4">
        <f t="shared" si="2203"/>
        <v>1</v>
      </c>
      <c r="G7194" s="4">
        <f t="shared" si="2201"/>
        <v>30</v>
      </c>
      <c r="H7194" s="2">
        <f t="shared" si="2197"/>
        <v>0</v>
      </c>
      <c r="I7194" s="2">
        <f t="shared" si="2198"/>
        <v>0</v>
      </c>
      <c r="J7194" s="2">
        <f t="shared" si="2191"/>
        <v>0</v>
      </c>
      <c r="K7194" s="2">
        <f t="shared" si="2192"/>
        <v>0</v>
      </c>
      <c r="L7194" s="1">
        <f t="shared" si="2199"/>
        <v>0</v>
      </c>
      <c r="M7194" s="3">
        <f t="shared" si="2187"/>
        <v>0</v>
      </c>
      <c r="N7194" s="2">
        <f t="shared" si="2193"/>
        <v>0</v>
      </c>
      <c r="O7194" s="18">
        <f t="shared" si="2200"/>
        <v>0.14499999999999999</v>
      </c>
      <c r="P7194" s="8">
        <f t="shared" si="2204"/>
        <v>1.0003761950000001</v>
      </c>
      <c r="Q7194" s="2">
        <f t="shared" si="2202"/>
        <v>0</v>
      </c>
      <c r="R7194" s="2">
        <f t="shared" si="2194"/>
        <v>0</v>
      </c>
      <c r="S7194" s="9" t="s">
        <v>56</v>
      </c>
      <c r="T7194" s="47">
        <f t="shared" si="2189"/>
        <v>47248</v>
      </c>
      <c r="AE7194" s="33"/>
    </row>
    <row r="7195" spans="1:31" x14ac:dyDescent="0.2">
      <c r="A7195" s="90">
        <f t="shared" si="2195"/>
        <v>47220</v>
      </c>
      <c r="B7195" s="2">
        <f t="shared" si="2190"/>
        <v>0</v>
      </c>
      <c r="C7195" s="2">
        <f t="shared" si="2188"/>
        <v>102235.52276120982</v>
      </c>
      <c r="D7195" s="47">
        <f t="shared" si="2196"/>
        <v>47219</v>
      </c>
      <c r="E7195" s="3">
        <f t="shared" si="2186"/>
        <v>-1</v>
      </c>
      <c r="F7195" s="4">
        <f t="shared" si="2203"/>
        <v>2</v>
      </c>
      <c r="G7195" s="4">
        <f t="shared" si="2201"/>
        <v>30</v>
      </c>
      <c r="H7195" s="2">
        <f t="shared" si="2197"/>
        <v>0</v>
      </c>
      <c r="I7195" s="2">
        <f t="shared" si="2198"/>
        <v>0</v>
      </c>
      <c r="J7195" s="2">
        <f t="shared" si="2191"/>
        <v>0</v>
      </c>
      <c r="K7195" s="2">
        <f t="shared" si="2192"/>
        <v>0</v>
      </c>
      <c r="L7195" s="1">
        <f t="shared" si="2199"/>
        <v>0</v>
      </c>
      <c r="M7195" s="3">
        <f t="shared" si="2187"/>
        <v>0</v>
      </c>
      <c r="N7195" s="2">
        <f t="shared" si="2193"/>
        <v>0</v>
      </c>
      <c r="O7195" s="18">
        <f t="shared" si="2200"/>
        <v>0.14499999999999999</v>
      </c>
      <c r="P7195" s="8">
        <f t="shared" si="2204"/>
        <v>1.0007525310000001</v>
      </c>
      <c r="Q7195" s="2">
        <f t="shared" si="2202"/>
        <v>0</v>
      </c>
      <c r="R7195" s="2">
        <f t="shared" si="2194"/>
        <v>0</v>
      </c>
      <c r="S7195" s="9" t="s">
        <v>56</v>
      </c>
      <c r="T7195" s="47">
        <f t="shared" si="2189"/>
        <v>47248</v>
      </c>
      <c r="AE7195" s="33"/>
    </row>
    <row r="7196" spans="1:31" x14ac:dyDescent="0.2">
      <c r="A7196" s="90">
        <f t="shared" si="2195"/>
        <v>47221</v>
      </c>
      <c r="B7196" s="2">
        <f t="shared" si="2190"/>
        <v>0</v>
      </c>
      <c r="C7196" s="2">
        <f t="shared" si="2188"/>
        <v>102235.52276120982</v>
      </c>
      <c r="D7196" s="47">
        <f t="shared" si="2196"/>
        <v>47219</v>
      </c>
      <c r="E7196" s="3">
        <f t="shared" si="2186"/>
        <v>-1</v>
      </c>
      <c r="F7196" s="4">
        <f t="shared" si="2203"/>
        <v>3</v>
      </c>
      <c r="G7196" s="4">
        <f t="shared" si="2201"/>
        <v>30</v>
      </c>
      <c r="H7196" s="2">
        <f t="shared" si="2197"/>
        <v>0</v>
      </c>
      <c r="I7196" s="2">
        <f t="shared" si="2198"/>
        <v>0</v>
      </c>
      <c r="J7196" s="2">
        <f t="shared" si="2191"/>
        <v>0</v>
      </c>
      <c r="K7196" s="2">
        <f t="shared" si="2192"/>
        <v>0</v>
      </c>
      <c r="L7196" s="1">
        <f t="shared" si="2199"/>
        <v>0</v>
      </c>
      <c r="M7196" s="3">
        <f t="shared" si="2187"/>
        <v>0</v>
      </c>
      <c r="N7196" s="2">
        <f t="shared" si="2193"/>
        <v>0</v>
      </c>
      <c r="O7196" s="18">
        <f t="shared" si="2200"/>
        <v>0.14499999999999999</v>
      </c>
      <c r="P7196" s="8">
        <f t="shared" si="2204"/>
        <v>1.001129009</v>
      </c>
      <c r="Q7196" s="2">
        <f t="shared" si="2202"/>
        <v>0</v>
      </c>
      <c r="R7196" s="2">
        <f t="shared" si="2194"/>
        <v>0</v>
      </c>
      <c r="S7196" s="9" t="s">
        <v>56</v>
      </c>
      <c r="T7196" s="47">
        <f t="shared" si="2189"/>
        <v>47248</v>
      </c>
      <c r="AE7196" s="33"/>
    </row>
    <row r="7197" spans="1:31" x14ac:dyDescent="0.2">
      <c r="A7197" s="90">
        <f t="shared" si="2195"/>
        <v>47222</v>
      </c>
      <c r="B7197" s="2">
        <f t="shared" si="2190"/>
        <v>0</v>
      </c>
      <c r="C7197" s="2">
        <f t="shared" si="2188"/>
        <v>102235.52276120982</v>
      </c>
      <c r="D7197" s="47">
        <f t="shared" si="2196"/>
        <v>47219</v>
      </c>
      <c r="E7197" s="3">
        <f t="shared" si="2186"/>
        <v>-1</v>
      </c>
      <c r="F7197" s="4">
        <f t="shared" si="2203"/>
        <v>4</v>
      </c>
      <c r="G7197" s="4">
        <f t="shared" si="2201"/>
        <v>30</v>
      </c>
      <c r="H7197" s="2">
        <f t="shared" si="2197"/>
        <v>0</v>
      </c>
      <c r="I7197" s="2">
        <f t="shared" si="2198"/>
        <v>0</v>
      </c>
      <c r="J7197" s="2">
        <f t="shared" si="2191"/>
        <v>0</v>
      </c>
      <c r="K7197" s="2">
        <f t="shared" si="2192"/>
        <v>0</v>
      </c>
      <c r="L7197" s="1">
        <f t="shared" si="2199"/>
        <v>0</v>
      </c>
      <c r="M7197" s="3">
        <f t="shared" si="2187"/>
        <v>0</v>
      </c>
      <c r="N7197" s="2">
        <f t="shared" si="2193"/>
        <v>0</v>
      </c>
      <c r="O7197" s="18">
        <f t="shared" si="2200"/>
        <v>0.14499999999999999</v>
      </c>
      <c r="P7197" s="8">
        <f t="shared" si="2204"/>
        <v>1.0015056280000001</v>
      </c>
      <c r="Q7197" s="2">
        <f t="shared" si="2202"/>
        <v>0</v>
      </c>
      <c r="R7197" s="2">
        <f t="shared" si="2194"/>
        <v>0</v>
      </c>
      <c r="S7197" s="9" t="s">
        <v>56</v>
      </c>
      <c r="T7197" s="47">
        <f t="shared" si="2189"/>
        <v>47248</v>
      </c>
      <c r="AE7197" s="33"/>
    </row>
    <row r="7198" spans="1:31" x14ac:dyDescent="0.2">
      <c r="A7198" s="90">
        <f t="shared" si="2195"/>
        <v>47223</v>
      </c>
      <c r="B7198" s="2">
        <f t="shared" si="2190"/>
        <v>0</v>
      </c>
      <c r="C7198" s="2">
        <f t="shared" si="2188"/>
        <v>102235.52276120982</v>
      </c>
      <c r="D7198" s="47">
        <f t="shared" si="2196"/>
        <v>47219</v>
      </c>
      <c r="E7198" s="3">
        <f t="shared" si="2186"/>
        <v>-1</v>
      </c>
      <c r="F7198" s="4">
        <f t="shared" si="2203"/>
        <v>5</v>
      </c>
      <c r="G7198" s="4">
        <f t="shared" si="2201"/>
        <v>30</v>
      </c>
      <c r="H7198" s="2">
        <f t="shared" si="2197"/>
        <v>0</v>
      </c>
      <c r="I7198" s="2">
        <f t="shared" si="2198"/>
        <v>0</v>
      </c>
      <c r="J7198" s="2">
        <f t="shared" si="2191"/>
        <v>0</v>
      </c>
      <c r="K7198" s="2">
        <f t="shared" si="2192"/>
        <v>0</v>
      </c>
      <c r="L7198" s="1">
        <f t="shared" si="2199"/>
        <v>0</v>
      </c>
      <c r="M7198" s="3">
        <f t="shared" si="2187"/>
        <v>0</v>
      </c>
      <c r="N7198" s="2">
        <f t="shared" si="2193"/>
        <v>0</v>
      </c>
      <c r="O7198" s="18">
        <f t="shared" si="2200"/>
        <v>0.14499999999999999</v>
      </c>
      <c r="P7198" s="8">
        <f t="shared" si="2204"/>
        <v>1.0018823889999999</v>
      </c>
      <c r="Q7198" s="2">
        <f t="shared" si="2202"/>
        <v>0</v>
      </c>
      <c r="R7198" s="2">
        <f t="shared" si="2194"/>
        <v>0</v>
      </c>
      <c r="S7198" s="9" t="s">
        <v>56</v>
      </c>
      <c r="T7198" s="47">
        <f t="shared" si="2189"/>
        <v>47248</v>
      </c>
      <c r="AE7198" s="33"/>
    </row>
    <row r="7199" spans="1:31" x14ac:dyDescent="0.2">
      <c r="A7199" s="90">
        <f t="shared" si="2195"/>
        <v>47224</v>
      </c>
      <c r="B7199" s="2">
        <f t="shared" si="2190"/>
        <v>0</v>
      </c>
      <c r="C7199" s="2">
        <f t="shared" si="2188"/>
        <v>102235.52276120982</v>
      </c>
      <c r="D7199" s="47">
        <f t="shared" si="2196"/>
        <v>47219</v>
      </c>
      <c r="E7199" s="3">
        <f t="shared" si="2186"/>
        <v>-1</v>
      </c>
      <c r="F7199" s="4">
        <f t="shared" si="2203"/>
        <v>6</v>
      </c>
      <c r="G7199" s="4">
        <f t="shared" si="2201"/>
        <v>30</v>
      </c>
      <c r="H7199" s="2">
        <f t="shared" si="2197"/>
        <v>0</v>
      </c>
      <c r="I7199" s="2">
        <f t="shared" si="2198"/>
        <v>0</v>
      </c>
      <c r="J7199" s="2">
        <f t="shared" si="2191"/>
        <v>0</v>
      </c>
      <c r="K7199" s="2">
        <f t="shared" si="2192"/>
        <v>0</v>
      </c>
      <c r="L7199" s="1">
        <f t="shared" si="2199"/>
        <v>0</v>
      </c>
      <c r="M7199" s="3">
        <f t="shared" si="2187"/>
        <v>0</v>
      </c>
      <c r="N7199" s="2">
        <f t="shared" si="2193"/>
        <v>0</v>
      </c>
      <c r="O7199" s="18">
        <f t="shared" si="2200"/>
        <v>0.14499999999999999</v>
      </c>
      <c r="P7199" s="8">
        <f t="shared" si="2204"/>
        <v>1.002259292</v>
      </c>
      <c r="Q7199" s="2">
        <f t="shared" si="2202"/>
        <v>0</v>
      </c>
      <c r="R7199" s="2">
        <f t="shared" si="2194"/>
        <v>0</v>
      </c>
      <c r="S7199" s="9" t="s">
        <v>56</v>
      </c>
      <c r="T7199" s="47">
        <f t="shared" si="2189"/>
        <v>47248</v>
      </c>
      <c r="AE7199" s="33"/>
    </row>
    <row r="7200" spans="1:31" x14ac:dyDescent="0.2">
      <c r="A7200" s="90">
        <f t="shared" si="2195"/>
        <v>47225</v>
      </c>
      <c r="B7200" s="2">
        <f t="shared" si="2190"/>
        <v>0</v>
      </c>
      <c r="C7200" s="2">
        <f t="shared" si="2188"/>
        <v>102235.52276120982</v>
      </c>
      <c r="D7200" s="47">
        <f t="shared" si="2196"/>
        <v>47219</v>
      </c>
      <c r="E7200" s="3">
        <f t="shared" si="2186"/>
        <v>-1</v>
      </c>
      <c r="F7200" s="4">
        <f t="shared" si="2203"/>
        <v>7</v>
      </c>
      <c r="G7200" s="4">
        <f t="shared" si="2201"/>
        <v>30</v>
      </c>
      <c r="H7200" s="2">
        <f t="shared" si="2197"/>
        <v>0</v>
      </c>
      <c r="I7200" s="2">
        <f t="shared" si="2198"/>
        <v>0</v>
      </c>
      <c r="J7200" s="2">
        <f t="shared" si="2191"/>
        <v>0</v>
      </c>
      <c r="K7200" s="2">
        <f t="shared" si="2192"/>
        <v>0</v>
      </c>
      <c r="L7200" s="1">
        <f t="shared" si="2199"/>
        <v>0</v>
      </c>
      <c r="M7200" s="3">
        <f t="shared" si="2187"/>
        <v>0</v>
      </c>
      <c r="N7200" s="2">
        <f t="shared" si="2193"/>
        <v>0</v>
      </c>
      <c r="O7200" s="18">
        <f t="shared" si="2200"/>
        <v>0.14499999999999999</v>
      </c>
      <c r="P7200" s="8">
        <f t="shared" si="2204"/>
        <v>1.002636337</v>
      </c>
      <c r="Q7200" s="2">
        <f t="shared" si="2202"/>
        <v>0</v>
      </c>
      <c r="R7200" s="2">
        <f t="shared" si="2194"/>
        <v>0</v>
      </c>
      <c r="S7200" s="9" t="s">
        <v>56</v>
      </c>
      <c r="T7200" s="47">
        <f t="shared" si="2189"/>
        <v>47248</v>
      </c>
      <c r="AE7200" s="33"/>
    </row>
    <row r="7201" spans="1:31" x14ac:dyDescent="0.2">
      <c r="A7201" s="90">
        <f t="shared" si="2195"/>
        <v>47226</v>
      </c>
      <c r="B7201" s="2">
        <f t="shared" si="2190"/>
        <v>0</v>
      </c>
      <c r="C7201" s="2">
        <f t="shared" si="2188"/>
        <v>102235.52276120982</v>
      </c>
      <c r="D7201" s="47">
        <f t="shared" si="2196"/>
        <v>47219</v>
      </c>
      <c r="E7201" s="3">
        <f t="shared" si="2186"/>
        <v>-1</v>
      </c>
      <c r="F7201" s="4">
        <f t="shared" si="2203"/>
        <v>8</v>
      </c>
      <c r="G7201" s="4">
        <f t="shared" si="2201"/>
        <v>30</v>
      </c>
      <c r="H7201" s="2">
        <f t="shared" si="2197"/>
        <v>0</v>
      </c>
      <c r="I7201" s="2">
        <f t="shared" si="2198"/>
        <v>0</v>
      </c>
      <c r="J7201" s="2">
        <f t="shared" si="2191"/>
        <v>0</v>
      </c>
      <c r="K7201" s="2">
        <f t="shared" si="2192"/>
        <v>0</v>
      </c>
      <c r="L7201" s="1">
        <f t="shared" si="2199"/>
        <v>0</v>
      </c>
      <c r="M7201" s="3">
        <f t="shared" si="2187"/>
        <v>0</v>
      </c>
      <c r="N7201" s="2">
        <f t="shared" si="2193"/>
        <v>0</v>
      </c>
      <c r="O7201" s="18">
        <f t="shared" si="2200"/>
        <v>0.14499999999999999</v>
      </c>
      <c r="P7201" s="8">
        <f t="shared" si="2204"/>
        <v>1.0030135229999999</v>
      </c>
      <c r="Q7201" s="2">
        <f t="shared" si="2202"/>
        <v>0</v>
      </c>
      <c r="R7201" s="2">
        <f t="shared" si="2194"/>
        <v>0</v>
      </c>
      <c r="S7201" s="9" t="s">
        <v>56</v>
      </c>
      <c r="T7201" s="47">
        <f t="shared" si="2189"/>
        <v>47248</v>
      </c>
      <c r="AE7201" s="33"/>
    </row>
    <row r="7202" spans="1:31" x14ac:dyDescent="0.2">
      <c r="A7202" s="90">
        <f t="shared" si="2195"/>
        <v>47227</v>
      </c>
      <c r="B7202" s="2">
        <f t="shared" si="2190"/>
        <v>0</v>
      </c>
      <c r="C7202" s="2">
        <f t="shared" si="2188"/>
        <v>102235.52276120982</v>
      </c>
      <c r="D7202" s="47">
        <f t="shared" si="2196"/>
        <v>47219</v>
      </c>
      <c r="E7202" s="3">
        <f t="shared" si="2186"/>
        <v>-1</v>
      </c>
      <c r="F7202" s="4">
        <f t="shared" si="2203"/>
        <v>9</v>
      </c>
      <c r="G7202" s="4">
        <f t="shared" si="2201"/>
        <v>30</v>
      </c>
      <c r="H7202" s="2">
        <f t="shared" si="2197"/>
        <v>0</v>
      </c>
      <c r="I7202" s="2">
        <f t="shared" si="2198"/>
        <v>0</v>
      </c>
      <c r="J7202" s="2">
        <f t="shared" si="2191"/>
        <v>0</v>
      </c>
      <c r="K7202" s="2">
        <f t="shared" si="2192"/>
        <v>0</v>
      </c>
      <c r="L7202" s="1">
        <f t="shared" si="2199"/>
        <v>0</v>
      </c>
      <c r="M7202" s="3">
        <f t="shared" si="2187"/>
        <v>0</v>
      </c>
      <c r="N7202" s="2">
        <f t="shared" si="2193"/>
        <v>0</v>
      </c>
      <c r="O7202" s="18">
        <f t="shared" si="2200"/>
        <v>0.14499999999999999</v>
      </c>
      <c r="P7202" s="8">
        <f t="shared" si="2204"/>
        <v>1.0033908520000001</v>
      </c>
      <c r="Q7202" s="2">
        <f t="shared" si="2202"/>
        <v>0</v>
      </c>
      <c r="R7202" s="2">
        <f t="shared" si="2194"/>
        <v>0</v>
      </c>
      <c r="S7202" s="9" t="s">
        <v>56</v>
      </c>
      <c r="T7202" s="47">
        <f t="shared" si="2189"/>
        <v>47248</v>
      </c>
      <c r="AE7202" s="33"/>
    </row>
    <row r="7203" spans="1:31" x14ac:dyDescent="0.2">
      <c r="A7203" s="90">
        <f t="shared" si="2195"/>
        <v>47228</v>
      </c>
      <c r="B7203" s="2">
        <f t="shared" si="2190"/>
        <v>0</v>
      </c>
      <c r="C7203" s="2">
        <f t="shared" si="2188"/>
        <v>102235.52276120982</v>
      </c>
      <c r="D7203" s="47">
        <f t="shared" si="2196"/>
        <v>47219</v>
      </c>
      <c r="E7203" s="3">
        <f t="shared" si="2186"/>
        <v>-1</v>
      </c>
      <c r="F7203" s="4">
        <f t="shared" si="2203"/>
        <v>10</v>
      </c>
      <c r="G7203" s="4">
        <f t="shared" si="2201"/>
        <v>30</v>
      </c>
      <c r="H7203" s="2">
        <f t="shared" si="2197"/>
        <v>0</v>
      </c>
      <c r="I7203" s="2">
        <f t="shared" si="2198"/>
        <v>0</v>
      </c>
      <c r="J7203" s="2">
        <f t="shared" si="2191"/>
        <v>0</v>
      </c>
      <c r="K7203" s="2">
        <f t="shared" si="2192"/>
        <v>0</v>
      </c>
      <c r="L7203" s="1">
        <f t="shared" si="2199"/>
        <v>0</v>
      </c>
      <c r="M7203" s="3">
        <f t="shared" si="2187"/>
        <v>0</v>
      </c>
      <c r="N7203" s="2">
        <f t="shared" si="2193"/>
        <v>0</v>
      </c>
      <c r="O7203" s="18">
        <f t="shared" si="2200"/>
        <v>0.14499999999999999</v>
      </c>
      <c r="P7203" s="8">
        <f t="shared" si="2204"/>
        <v>1.003768322</v>
      </c>
      <c r="Q7203" s="2">
        <f t="shared" si="2202"/>
        <v>0</v>
      </c>
      <c r="R7203" s="2">
        <f t="shared" si="2194"/>
        <v>0</v>
      </c>
      <c r="S7203" s="9" t="s">
        <v>56</v>
      </c>
      <c r="T7203" s="47">
        <f t="shared" si="2189"/>
        <v>47248</v>
      </c>
      <c r="AE7203" s="33"/>
    </row>
    <row r="7204" spans="1:31" x14ac:dyDescent="0.2">
      <c r="A7204" s="90">
        <f t="shared" si="2195"/>
        <v>47229</v>
      </c>
      <c r="B7204" s="2">
        <f t="shared" si="2190"/>
        <v>0</v>
      </c>
      <c r="C7204" s="2">
        <f t="shared" si="2188"/>
        <v>102235.52276120982</v>
      </c>
      <c r="D7204" s="47">
        <f t="shared" si="2196"/>
        <v>47219</v>
      </c>
      <c r="E7204" s="3">
        <f t="shared" si="2186"/>
        <v>-1</v>
      </c>
      <c r="F7204" s="4">
        <f t="shared" si="2203"/>
        <v>11</v>
      </c>
      <c r="G7204" s="4">
        <f t="shared" si="2201"/>
        <v>30</v>
      </c>
      <c r="H7204" s="2">
        <f t="shared" si="2197"/>
        <v>0</v>
      </c>
      <c r="I7204" s="2">
        <f t="shared" si="2198"/>
        <v>0</v>
      </c>
      <c r="J7204" s="2">
        <f t="shared" si="2191"/>
        <v>0</v>
      </c>
      <c r="K7204" s="2">
        <f t="shared" si="2192"/>
        <v>0</v>
      </c>
      <c r="L7204" s="1">
        <f t="shared" si="2199"/>
        <v>0</v>
      </c>
      <c r="M7204" s="3">
        <f t="shared" si="2187"/>
        <v>0</v>
      </c>
      <c r="N7204" s="2">
        <f t="shared" si="2193"/>
        <v>0</v>
      </c>
      <c r="O7204" s="18">
        <f t="shared" si="2200"/>
        <v>0.14499999999999999</v>
      </c>
      <c r="P7204" s="8">
        <f t="shared" si="2204"/>
        <v>1.0041459349999999</v>
      </c>
      <c r="Q7204" s="2">
        <f t="shared" si="2202"/>
        <v>0</v>
      </c>
      <c r="R7204" s="2">
        <f t="shared" si="2194"/>
        <v>0</v>
      </c>
      <c r="S7204" s="9" t="s">
        <v>56</v>
      </c>
      <c r="T7204" s="47">
        <f t="shared" si="2189"/>
        <v>47248</v>
      </c>
      <c r="AE7204" s="33"/>
    </row>
    <row r="7205" spans="1:31" x14ac:dyDescent="0.2">
      <c r="A7205" s="90">
        <f t="shared" si="2195"/>
        <v>47230</v>
      </c>
      <c r="B7205" s="2">
        <f t="shared" si="2190"/>
        <v>0</v>
      </c>
      <c r="C7205" s="2">
        <f t="shared" si="2188"/>
        <v>102235.52276120982</v>
      </c>
      <c r="D7205" s="47">
        <f t="shared" si="2196"/>
        <v>47219</v>
      </c>
      <c r="E7205" s="3">
        <f t="shared" si="2186"/>
        <v>-1</v>
      </c>
      <c r="F7205" s="4">
        <f t="shared" si="2203"/>
        <v>12</v>
      </c>
      <c r="G7205" s="4">
        <f t="shared" si="2201"/>
        <v>30</v>
      </c>
      <c r="H7205" s="2">
        <f t="shared" si="2197"/>
        <v>0</v>
      </c>
      <c r="I7205" s="2">
        <f t="shared" si="2198"/>
        <v>0</v>
      </c>
      <c r="J7205" s="2">
        <f t="shared" si="2191"/>
        <v>0</v>
      </c>
      <c r="K7205" s="2">
        <f t="shared" si="2192"/>
        <v>0</v>
      </c>
      <c r="L7205" s="1">
        <f t="shared" si="2199"/>
        <v>0</v>
      </c>
      <c r="M7205" s="3">
        <f t="shared" si="2187"/>
        <v>0</v>
      </c>
      <c r="N7205" s="2">
        <f t="shared" si="2193"/>
        <v>0</v>
      </c>
      <c r="O7205" s="18">
        <f t="shared" si="2200"/>
        <v>0.14499999999999999</v>
      </c>
      <c r="P7205" s="8">
        <f t="shared" si="2204"/>
        <v>1.004523689</v>
      </c>
      <c r="Q7205" s="2">
        <f t="shared" si="2202"/>
        <v>0</v>
      </c>
      <c r="R7205" s="2">
        <f t="shared" si="2194"/>
        <v>0</v>
      </c>
      <c r="S7205" s="9" t="s">
        <v>56</v>
      </c>
      <c r="T7205" s="47">
        <f t="shared" si="2189"/>
        <v>47248</v>
      </c>
      <c r="AE7205" s="33"/>
    </row>
    <row r="7206" spans="1:31" x14ac:dyDescent="0.2">
      <c r="A7206" s="90">
        <f t="shared" si="2195"/>
        <v>47231</v>
      </c>
      <c r="B7206" s="2">
        <f t="shared" si="2190"/>
        <v>0</v>
      </c>
      <c r="C7206" s="2">
        <f t="shared" si="2188"/>
        <v>102235.52276120982</v>
      </c>
      <c r="D7206" s="47">
        <f t="shared" si="2196"/>
        <v>47219</v>
      </c>
      <c r="E7206" s="3">
        <f t="shared" si="2186"/>
        <v>-1</v>
      </c>
      <c r="F7206" s="4">
        <f t="shared" si="2203"/>
        <v>13</v>
      </c>
      <c r="G7206" s="4">
        <f t="shared" si="2201"/>
        <v>30</v>
      </c>
      <c r="H7206" s="2">
        <f t="shared" si="2197"/>
        <v>0</v>
      </c>
      <c r="I7206" s="2">
        <f t="shared" si="2198"/>
        <v>0</v>
      </c>
      <c r="J7206" s="2">
        <f t="shared" si="2191"/>
        <v>0</v>
      </c>
      <c r="K7206" s="2">
        <f t="shared" si="2192"/>
        <v>0</v>
      </c>
      <c r="L7206" s="1">
        <f t="shared" si="2199"/>
        <v>0</v>
      </c>
      <c r="M7206" s="3">
        <f t="shared" si="2187"/>
        <v>0</v>
      </c>
      <c r="N7206" s="2">
        <f t="shared" si="2193"/>
        <v>0</v>
      </c>
      <c r="O7206" s="18">
        <f t="shared" si="2200"/>
        <v>0.14499999999999999</v>
      </c>
      <c r="P7206" s="8">
        <f t="shared" si="2204"/>
        <v>1.0049015859999999</v>
      </c>
      <c r="Q7206" s="2">
        <f t="shared" si="2202"/>
        <v>0</v>
      </c>
      <c r="R7206" s="2">
        <f t="shared" si="2194"/>
        <v>0</v>
      </c>
      <c r="S7206" s="9" t="s">
        <v>56</v>
      </c>
      <c r="T7206" s="47">
        <f t="shared" si="2189"/>
        <v>47248</v>
      </c>
      <c r="AE7206" s="33"/>
    </row>
    <row r="7207" spans="1:31" x14ac:dyDescent="0.2">
      <c r="A7207" s="90">
        <f t="shared" si="2195"/>
        <v>47232</v>
      </c>
      <c r="B7207" s="2">
        <f t="shared" si="2190"/>
        <v>0</v>
      </c>
      <c r="C7207" s="2">
        <f t="shared" si="2188"/>
        <v>102235.52276120982</v>
      </c>
      <c r="D7207" s="47">
        <f t="shared" si="2196"/>
        <v>47219</v>
      </c>
      <c r="E7207" s="3">
        <f t="shared" si="2186"/>
        <v>-1</v>
      </c>
      <c r="F7207" s="4">
        <f t="shared" si="2203"/>
        <v>14</v>
      </c>
      <c r="G7207" s="4">
        <f t="shared" si="2201"/>
        <v>30</v>
      </c>
      <c r="H7207" s="2">
        <f t="shared" si="2197"/>
        <v>0</v>
      </c>
      <c r="I7207" s="2">
        <f t="shared" si="2198"/>
        <v>0</v>
      </c>
      <c r="J7207" s="2">
        <f t="shared" si="2191"/>
        <v>0</v>
      </c>
      <c r="K7207" s="2">
        <f t="shared" si="2192"/>
        <v>0</v>
      </c>
      <c r="L7207" s="1">
        <f t="shared" si="2199"/>
        <v>0</v>
      </c>
      <c r="M7207" s="3">
        <f t="shared" si="2187"/>
        <v>0</v>
      </c>
      <c r="N7207" s="2">
        <f t="shared" si="2193"/>
        <v>0</v>
      </c>
      <c r="O7207" s="18">
        <f t="shared" si="2200"/>
        <v>0.14499999999999999</v>
      </c>
      <c r="P7207" s="8">
        <f t="shared" si="2204"/>
        <v>1.0052796239999999</v>
      </c>
      <c r="Q7207" s="2">
        <f t="shared" si="2202"/>
        <v>0</v>
      </c>
      <c r="R7207" s="2">
        <f t="shared" si="2194"/>
        <v>0</v>
      </c>
      <c r="S7207" s="9" t="s">
        <v>56</v>
      </c>
      <c r="T7207" s="47">
        <f t="shared" si="2189"/>
        <v>47248</v>
      </c>
      <c r="AE7207" s="33"/>
    </row>
    <row r="7208" spans="1:31" x14ac:dyDescent="0.2">
      <c r="A7208" s="90">
        <f t="shared" si="2195"/>
        <v>47233</v>
      </c>
      <c r="B7208" s="2">
        <f t="shared" si="2190"/>
        <v>0</v>
      </c>
      <c r="C7208" s="2">
        <f t="shared" si="2188"/>
        <v>102235.52276120982</v>
      </c>
      <c r="D7208" s="47">
        <f t="shared" si="2196"/>
        <v>47219</v>
      </c>
      <c r="E7208" s="3">
        <f t="shared" si="2186"/>
        <v>-1</v>
      </c>
      <c r="F7208" s="4">
        <f t="shared" si="2203"/>
        <v>15</v>
      </c>
      <c r="G7208" s="4">
        <f t="shared" si="2201"/>
        <v>30</v>
      </c>
      <c r="H7208" s="2">
        <f t="shared" si="2197"/>
        <v>0</v>
      </c>
      <c r="I7208" s="2">
        <f t="shared" si="2198"/>
        <v>0</v>
      </c>
      <c r="J7208" s="2">
        <f t="shared" si="2191"/>
        <v>0</v>
      </c>
      <c r="K7208" s="2">
        <f t="shared" si="2192"/>
        <v>0</v>
      </c>
      <c r="L7208" s="1">
        <f t="shared" si="2199"/>
        <v>0</v>
      </c>
      <c r="M7208" s="3">
        <f t="shared" si="2187"/>
        <v>0</v>
      </c>
      <c r="N7208" s="2">
        <f t="shared" si="2193"/>
        <v>0</v>
      </c>
      <c r="O7208" s="18">
        <f t="shared" si="2200"/>
        <v>0.14499999999999999</v>
      </c>
      <c r="P7208" s="8">
        <f t="shared" si="2204"/>
        <v>1.005657805</v>
      </c>
      <c r="Q7208" s="2">
        <f t="shared" si="2202"/>
        <v>0</v>
      </c>
      <c r="R7208" s="2">
        <f t="shared" si="2194"/>
        <v>0</v>
      </c>
      <c r="S7208" s="9" t="s">
        <v>56</v>
      </c>
      <c r="T7208" s="47">
        <f t="shared" si="2189"/>
        <v>47248</v>
      </c>
      <c r="AE7208" s="33"/>
    </row>
    <row r="7209" spans="1:31" x14ac:dyDescent="0.2">
      <c r="A7209" s="90">
        <f t="shared" si="2195"/>
        <v>47234</v>
      </c>
      <c r="B7209" s="2">
        <f t="shared" si="2190"/>
        <v>0</v>
      </c>
      <c r="C7209" s="2">
        <f t="shared" si="2188"/>
        <v>102235.52276120982</v>
      </c>
      <c r="D7209" s="47">
        <f t="shared" si="2196"/>
        <v>47219</v>
      </c>
      <c r="E7209" s="3">
        <f t="shared" si="2186"/>
        <v>-1</v>
      </c>
      <c r="F7209" s="4">
        <f t="shared" si="2203"/>
        <v>16</v>
      </c>
      <c r="G7209" s="4">
        <f t="shared" si="2201"/>
        <v>30</v>
      </c>
      <c r="H7209" s="2">
        <f t="shared" si="2197"/>
        <v>0</v>
      </c>
      <c r="I7209" s="2">
        <f t="shared" si="2198"/>
        <v>0</v>
      </c>
      <c r="J7209" s="2">
        <f t="shared" si="2191"/>
        <v>0</v>
      </c>
      <c r="K7209" s="2">
        <f t="shared" si="2192"/>
        <v>0</v>
      </c>
      <c r="L7209" s="1">
        <f t="shared" si="2199"/>
        <v>0</v>
      </c>
      <c r="M7209" s="3">
        <f t="shared" si="2187"/>
        <v>0</v>
      </c>
      <c r="N7209" s="2">
        <f t="shared" si="2193"/>
        <v>0</v>
      </c>
      <c r="O7209" s="18">
        <f t="shared" si="2200"/>
        <v>0.14499999999999999</v>
      </c>
      <c r="P7209" s="8">
        <f t="shared" si="2204"/>
        <v>1.0060361280000001</v>
      </c>
      <c r="Q7209" s="2">
        <f t="shared" si="2202"/>
        <v>0</v>
      </c>
      <c r="R7209" s="2">
        <f t="shared" si="2194"/>
        <v>0</v>
      </c>
      <c r="S7209" s="9" t="s">
        <v>56</v>
      </c>
      <c r="T7209" s="47">
        <f t="shared" si="2189"/>
        <v>47248</v>
      </c>
      <c r="AE7209" s="33"/>
    </row>
    <row r="7210" spans="1:31" x14ac:dyDescent="0.2">
      <c r="A7210" s="90">
        <f t="shared" si="2195"/>
        <v>47235</v>
      </c>
      <c r="B7210" s="2">
        <f t="shared" si="2190"/>
        <v>0</v>
      </c>
      <c r="C7210" s="2">
        <f t="shared" si="2188"/>
        <v>102235.52276120982</v>
      </c>
      <c r="D7210" s="47">
        <f t="shared" si="2196"/>
        <v>47219</v>
      </c>
      <c r="E7210" s="3">
        <f t="shared" si="2186"/>
        <v>-1</v>
      </c>
      <c r="F7210" s="4">
        <f t="shared" si="2203"/>
        <v>17</v>
      </c>
      <c r="G7210" s="4">
        <f t="shared" si="2201"/>
        <v>30</v>
      </c>
      <c r="H7210" s="2">
        <f t="shared" si="2197"/>
        <v>0</v>
      </c>
      <c r="I7210" s="2">
        <f t="shared" si="2198"/>
        <v>0</v>
      </c>
      <c r="J7210" s="2">
        <f t="shared" si="2191"/>
        <v>0</v>
      </c>
      <c r="K7210" s="2">
        <f t="shared" si="2192"/>
        <v>0</v>
      </c>
      <c r="L7210" s="1">
        <f t="shared" si="2199"/>
        <v>0</v>
      </c>
      <c r="M7210" s="3">
        <f t="shared" si="2187"/>
        <v>0</v>
      </c>
      <c r="N7210" s="2">
        <f t="shared" si="2193"/>
        <v>0</v>
      </c>
      <c r="O7210" s="18">
        <f t="shared" si="2200"/>
        <v>0.14499999999999999</v>
      </c>
      <c r="P7210" s="8">
        <f t="shared" si="2204"/>
        <v>1.006414594</v>
      </c>
      <c r="Q7210" s="2">
        <f t="shared" si="2202"/>
        <v>0</v>
      </c>
      <c r="R7210" s="2">
        <f t="shared" si="2194"/>
        <v>0</v>
      </c>
      <c r="S7210" s="9" t="s">
        <v>56</v>
      </c>
      <c r="T7210" s="47">
        <f t="shared" si="2189"/>
        <v>47248</v>
      </c>
      <c r="AE7210" s="33"/>
    </row>
    <row r="7211" spans="1:31" x14ac:dyDescent="0.2">
      <c r="A7211" s="90">
        <f t="shared" si="2195"/>
        <v>47236</v>
      </c>
      <c r="B7211" s="2">
        <f t="shared" si="2190"/>
        <v>0</v>
      </c>
      <c r="C7211" s="2">
        <f t="shared" si="2188"/>
        <v>102235.52276120982</v>
      </c>
      <c r="D7211" s="47">
        <f t="shared" si="2196"/>
        <v>47219</v>
      </c>
      <c r="E7211" s="3">
        <f t="shared" ref="E7211:E7274" si="2205">IF(DAY(A7210)=$E$2,VLOOKUP(A7210,$AF$10:$AG$315,2),E7210)</f>
        <v>-1</v>
      </c>
      <c r="F7211" s="4">
        <f t="shared" si="2203"/>
        <v>18</v>
      </c>
      <c r="G7211" s="4">
        <f t="shared" si="2201"/>
        <v>30</v>
      </c>
      <c r="H7211" s="2">
        <f t="shared" si="2197"/>
        <v>0</v>
      </c>
      <c r="I7211" s="2">
        <f t="shared" si="2198"/>
        <v>0</v>
      </c>
      <c r="J7211" s="2">
        <f t="shared" si="2191"/>
        <v>0</v>
      </c>
      <c r="K7211" s="2">
        <f t="shared" si="2192"/>
        <v>0</v>
      </c>
      <c r="L7211" s="1">
        <f t="shared" si="2199"/>
        <v>0</v>
      </c>
      <c r="M7211" s="3">
        <f t="shared" si="2187"/>
        <v>0</v>
      </c>
      <c r="N7211" s="2">
        <f t="shared" si="2193"/>
        <v>0</v>
      </c>
      <c r="O7211" s="18">
        <f t="shared" si="2200"/>
        <v>0.14499999999999999</v>
      </c>
      <c r="P7211" s="8">
        <f t="shared" si="2204"/>
        <v>1.0067932020000001</v>
      </c>
      <c r="Q7211" s="2">
        <f t="shared" si="2202"/>
        <v>0</v>
      </c>
      <c r="R7211" s="2">
        <f t="shared" si="2194"/>
        <v>0</v>
      </c>
      <c r="S7211" s="9" t="s">
        <v>56</v>
      </c>
      <c r="T7211" s="47">
        <f t="shared" si="2189"/>
        <v>47248</v>
      </c>
      <c r="AE7211" s="33"/>
    </row>
    <row r="7212" spans="1:31" x14ac:dyDescent="0.2">
      <c r="A7212" s="90">
        <f t="shared" si="2195"/>
        <v>47237</v>
      </c>
      <c r="B7212" s="2">
        <f t="shared" si="2190"/>
        <v>0</v>
      </c>
      <c r="C7212" s="2">
        <f t="shared" si="2188"/>
        <v>102235.52276120982</v>
      </c>
      <c r="D7212" s="47">
        <f t="shared" si="2196"/>
        <v>47219</v>
      </c>
      <c r="E7212" s="3">
        <f t="shared" si="2205"/>
        <v>-1</v>
      </c>
      <c r="F7212" s="4">
        <f t="shared" si="2203"/>
        <v>19</v>
      </c>
      <c r="G7212" s="4">
        <f t="shared" si="2201"/>
        <v>30</v>
      </c>
      <c r="H7212" s="2">
        <f t="shared" si="2197"/>
        <v>0</v>
      </c>
      <c r="I7212" s="2">
        <f t="shared" si="2198"/>
        <v>0</v>
      </c>
      <c r="J7212" s="2">
        <f t="shared" si="2191"/>
        <v>0</v>
      </c>
      <c r="K7212" s="2">
        <f t="shared" si="2192"/>
        <v>0</v>
      </c>
      <c r="L7212" s="1">
        <f t="shared" si="2199"/>
        <v>0</v>
      </c>
      <c r="M7212" s="3">
        <f t="shared" si="2187"/>
        <v>0</v>
      </c>
      <c r="N7212" s="2">
        <f t="shared" si="2193"/>
        <v>0</v>
      </c>
      <c r="O7212" s="18">
        <f t="shared" si="2200"/>
        <v>0.14499999999999999</v>
      </c>
      <c r="P7212" s="8">
        <f t="shared" si="2204"/>
        <v>1.007171952</v>
      </c>
      <c r="Q7212" s="2">
        <f t="shared" si="2202"/>
        <v>0</v>
      </c>
      <c r="R7212" s="2">
        <f t="shared" si="2194"/>
        <v>0</v>
      </c>
      <c r="S7212" s="9" t="s">
        <v>56</v>
      </c>
      <c r="T7212" s="47">
        <f t="shared" si="2189"/>
        <v>47248</v>
      </c>
      <c r="AE7212" s="33"/>
    </row>
    <row r="7213" spans="1:31" x14ac:dyDescent="0.2">
      <c r="A7213" s="90">
        <f t="shared" si="2195"/>
        <v>47238</v>
      </c>
      <c r="B7213" s="2">
        <f t="shared" si="2190"/>
        <v>0</v>
      </c>
      <c r="C7213" s="2">
        <f t="shared" si="2188"/>
        <v>102235.52276120982</v>
      </c>
      <c r="D7213" s="47">
        <f t="shared" si="2196"/>
        <v>47219</v>
      </c>
      <c r="E7213" s="3">
        <f t="shared" si="2205"/>
        <v>-1</v>
      </c>
      <c r="F7213" s="4">
        <f t="shared" si="2203"/>
        <v>20</v>
      </c>
      <c r="G7213" s="4">
        <f t="shared" si="2201"/>
        <v>30</v>
      </c>
      <c r="H7213" s="2">
        <f t="shared" si="2197"/>
        <v>0</v>
      </c>
      <c r="I7213" s="2">
        <f t="shared" si="2198"/>
        <v>0</v>
      </c>
      <c r="J7213" s="2">
        <f t="shared" si="2191"/>
        <v>0</v>
      </c>
      <c r="K7213" s="2">
        <f t="shared" si="2192"/>
        <v>0</v>
      </c>
      <c r="L7213" s="1">
        <f t="shared" si="2199"/>
        <v>0</v>
      </c>
      <c r="M7213" s="3">
        <f t="shared" si="2187"/>
        <v>0</v>
      </c>
      <c r="N7213" s="2">
        <f t="shared" si="2193"/>
        <v>0</v>
      </c>
      <c r="O7213" s="18">
        <f t="shared" si="2200"/>
        <v>0.14499999999999999</v>
      </c>
      <c r="P7213" s="8">
        <f t="shared" si="2204"/>
        <v>1.0075508449999999</v>
      </c>
      <c r="Q7213" s="2">
        <f t="shared" si="2202"/>
        <v>0</v>
      </c>
      <c r="R7213" s="2">
        <f t="shared" si="2194"/>
        <v>0</v>
      </c>
      <c r="S7213" s="9" t="s">
        <v>56</v>
      </c>
      <c r="T7213" s="47">
        <f t="shared" si="2189"/>
        <v>47248</v>
      </c>
      <c r="AE7213" s="33"/>
    </row>
    <row r="7214" spans="1:31" x14ac:dyDescent="0.2">
      <c r="A7214" s="90">
        <f t="shared" si="2195"/>
        <v>47239</v>
      </c>
      <c r="B7214" s="2">
        <f t="shared" si="2190"/>
        <v>0</v>
      </c>
      <c r="C7214" s="2">
        <f t="shared" si="2188"/>
        <v>102235.52276120982</v>
      </c>
      <c r="D7214" s="47">
        <f t="shared" si="2196"/>
        <v>47219</v>
      </c>
      <c r="E7214" s="3">
        <f t="shared" si="2205"/>
        <v>-1</v>
      </c>
      <c r="F7214" s="4">
        <f t="shared" si="2203"/>
        <v>21</v>
      </c>
      <c r="G7214" s="4">
        <f t="shared" si="2201"/>
        <v>30</v>
      </c>
      <c r="H7214" s="2">
        <f t="shared" si="2197"/>
        <v>0</v>
      </c>
      <c r="I7214" s="2">
        <f t="shared" si="2198"/>
        <v>0</v>
      </c>
      <c r="J7214" s="2">
        <f t="shared" si="2191"/>
        <v>0</v>
      </c>
      <c r="K7214" s="2">
        <f t="shared" si="2192"/>
        <v>0</v>
      </c>
      <c r="L7214" s="1">
        <f t="shared" si="2199"/>
        <v>0</v>
      </c>
      <c r="M7214" s="3">
        <f t="shared" si="2187"/>
        <v>0</v>
      </c>
      <c r="N7214" s="2">
        <f t="shared" si="2193"/>
        <v>0</v>
      </c>
      <c r="O7214" s="18">
        <f t="shared" si="2200"/>
        <v>0.14499999999999999</v>
      </c>
      <c r="P7214" s="8">
        <f t="shared" si="2204"/>
        <v>1.0079298800000001</v>
      </c>
      <c r="Q7214" s="2">
        <f t="shared" si="2202"/>
        <v>0</v>
      </c>
      <c r="R7214" s="2">
        <f t="shared" si="2194"/>
        <v>0</v>
      </c>
      <c r="S7214" s="9" t="s">
        <v>56</v>
      </c>
      <c r="T7214" s="47">
        <f t="shared" si="2189"/>
        <v>47248</v>
      </c>
      <c r="AE7214" s="33"/>
    </row>
    <row r="7215" spans="1:31" x14ac:dyDescent="0.2">
      <c r="A7215" s="90">
        <f t="shared" si="2195"/>
        <v>47240</v>
      </c>
      <c r="B7215" s="2">
        <f t="shared" si="2190"/>
        <v>0</v>
      </c>
      <c r="C7215" s="2">
        <f t="shared" si="2188"/>
        <v>102235.52276120982</v>
      </c>
      <c r="D7215" s="47">
        <f t="shared" si="2196"/>
        <v>47219</v>
      </c>
      <c r="E7215" s="3">
        <f t="shared" si="2205"/>
        <v>-1</v>
      </c>
      <c r="F7215" s="4">
        <f t="shared" si="2203"/>
        <v>22</v>
      </c>
      <c r="G7215" s="4">
        <f t="shared" si="2201"/>
        <v>30</v>
      </c>
      <c r="H7215" s="2">
        <f t="shared" si="2197"/>
        <v>0</v>
      </c>
      <c r="I7215" s="2">
        <f t="shared" si="2198"/>
        <v>0</v>
      </c>
      <c r="J7215" s="2">
        <f t="shared" si="2191"/>
        <v>0</v>
      </c>
      <c r="K7215" s="2">
        <f t="shared" si="2192"/>
        <v>0</v>
      </c>
      <c r="L7215" s="1">
        <f t="shared" si="2199"/>
        <v>0</v>
      </c>
      <c r="M7215" s="3">
        <f t="shared" si="2187"/>
        <v>0</v>
      </c>
      <c r="N7215" s="2">
        <f t="shared" si="2193"/>
        <v>0</v>
      </c>
      <c r="O7215" s="18">
        <f t="shared" si="2200"/>
        <v>0.14499999999999999</v>
      </c>
      <c r="P7215" s="8">
        <f t="shared" si="2204"/>
        <v>1.008309058</v>
      </c>
      <c r="Q7215" s="2">
        <f t="shared" si="2202"/>
        <v>0</v>
      </c>
      <c r="R7215" s="2">
        <f t="shared" si="2194"/>
        <v>0</v>
      </c>
      <c r="S7215" s="9" t="s">
        <v>56</v>
      </c>
      <c r="T7215" s="47">
        <f t="shared" si="2189"/>
        <v>47248</v>
      </c>
      <c r="AE7215" s="33"/>
    </row>
    <row r="7216" spans="1:31" x14ac:dyDescent="0.2">
      <c r="A7216" s="90">
        <f t="shared" si="2195"/>
        <v>47241</v>
      </c>
      <c r="B7216" s="2">
        <f t="shared" si="2190"/>
        <v>0</v>
      </c>
      <c r="C7216" s="2">
        <f t="shared" si="2188"/>
        <v>102235.52276120982</v>
      </c>
      <c r="D7216" s="47">
        <f t="shared" si="2196"/>
        <v>47219</v>
      </c>
      <c r="E7216" s="3">
        <f t="shared" si="2205"/>
        <v>-1</v>
      </c>
      <c r="F7216" s="4">
        <f t="shared" si="2203"/>
        <v>23</v>
      </c>
      <c r="G7216" s="4">
        <f t="shared" si="2201"/>
        <v>30</v>
      </c>
      <c r="H7216" s="2">
        <f t="shared" si="2197"/>
        <v>0</v>
      </c>
      <c r="I7216" s="2">
        <f t="shared" si="2198"/>
        <v>0</v>
      </c>
      <c r="J7216" s="2">
        <f t="shared" si="2191"/>
        <v>0</v>
      </c>
      <c r="K7216" s="2">
        <f t="shared" si="2192"/>
        <v>0</v>
      </c>
      <c r="L7216" s="1">
        <f t="shared" si="2199"/>
        <v>0</v>
      </c>
      <c r="M7216" s="3">
        <f t="shared" si="2187"/>
        <v>0</v>
      </c>
      <c r="N7216" s="2">
        <f t="shared" si="2193"/>
        <v>0</v>
      </c>
      <c r="O7216" s="18">
        <f t="shared" si="2200"/>
        <v>0.14499999999999999</v>
      </c>
      <c r="P7216" s="8">
        <f t="shared" si="2204"/>
        <v>1.0086883790000001</v>
      </c>
      <c r="Q7216" s="2">
        <f t="shared" si="2202"/>
        <v>0</v>
      </c>
      <c r="R7216" s="2">
        <f t="shared" si="2194"/>
        <v>0</v>
      </c>
      <c r="S7216" s="9" t="s">
        <v>56</v>
      </c>
      <c r="T7216" s="47">
        <f t="shared" si="2189"/>
        <v>47248</v>
      </c>
      <c r="AE7216" s="33"/>
    </row>
    <row r="7217" spans="1:31" x14ac:dyDescent="0.2">
      <c r="A7217" s="90">
        <f t="shared" si="2195"/>
        <v>47242</v>
      </c>
      <c r="B7217" s="2">
        <f t="shared" si="2190"/>
        <v>0</v>
      </c>
      <c r="C7217" s="2">
        <f t="shared" si="2188"/>
        <v>102235.52276120982</v>
      </c>
      <c r="D7217" s="47">
        <f t="shared" si="2196"/>
        <v>47219</v>
      </c>
      <c r="E7217" s="3">
        <f t="shared" si="2205"/>
        <v>-1</v>
      </c>
      <c r="F7217" s="4">
        <f t="shared" si="2203"/>
        <v>24</v>
      </c>
      <c r="G7217" s="4">
        <f t="shared" si="2201"/>
        <v>30</v>
      </c>
      <c r="H7217" s="2">
        <f t="shared" si="2197"/>
        <v>0</v>
      </c>
      <c r="I7217" s="2">
        <f t="shared" si="2198"/>
        <v>0</v>
      </c>
      <c r="J7217" s="2">
        <f t="shared" si="2191"/>
        <v>0</v>
      </c>
      <c r="K7217" s="2">
        <f t="shared" si="2192"/>
        <v>0</v>
      </c>
      <c r="L7217" s="1">
        <f t="shared" si="2199"/>
        <v>0</v>
      </c>
      <c r="M7217" s="3">
        <f t="shared" si="2187"/>
        <v>0</v>
      </c>
      <c r="N7217" s="2">
        <f t="shared" si="2193"/>
        <v>0</v>
      </c>
      <c r="O7217" s="18">
        <f t="shared" si="2200"/>
        <v>0.14499999999999999</v>
      </c>
      <c r="P7217" s="8">
        <f t="shared" si="2204"/>
        <v>1.0090678420000001</v>
      </c>
      <c r="Q7217" s="2">
        <f t="shared" si="2202"/>
        <v>0</v>
      </c>
      <c r="R7217" s="2">
        <f t="shared" si="2194"/>
        <v>0</v>
      </c>
      <c r="S7217" s="9" t="s">
        <v>56</v>
      </c>
      <c r="T7217" s="47">
        <f t="shared" si="2189"/>
        <v>47248</v>
      </c>
      <c r="AE7217" s="33"/>
    </row>
    <row r="7218" spans="1:31" x14ac:dyDescent="0.2">
      <c r="A7218" s="90">
        <f t="shared" si="2195"/>
        <v>47243</v>
      </c>
      <c r="B7218" s="2">
        <f t="shared" si="2190"/>
        <v>0</v>
      </c>
      <c r="C7218" s="2">
        <f t="shared" si="2188"/>
        <v>102235.52276120982</v>
      </c>
      <c r="D7218" s="47">
        <f t="shared" si="2196"/>
        <v>47219</v>
      </c>
      <c r="E7218" s="3">
        <f t="shared" si="2205"/>
        <v>-1</v>
      </c>
      <c r="F7218" s="4">
        <f t="shared" si="2203"/>
        <v>25</v>
      </c>
      <c r="G7218" s="4">
        <f t="shared" si="2201"/>
        <v>30</v>
      </c>
      <c r="H7218" s="2">
        <f t="shared" si="2197"/>
        <v>0</v>
      </c>
      <c r="I7218" s="2">
        <f t="shared" si="2198"/>
        <v>0</v>
      </c>
      <c r="J7218" s="2">
        <f t="shared" si="2191"/>
        <v>0</v>
      </c>
      <c r="K7218" s="2">
        <f t="shared" si="2192"/>
        <v>0</v>
      </c>
      <c r="L7218" s="1">
        <f t="shared" si="2199"/>
        <v>0</v>
      </c>
      <c r="M7218" s="3">
        <f t="shared" si="2187"/>
        <v>0</v>
      </c>
      <c r="N7218" s="2">
        <f t="shared" si="2193"/>
        <v>0</v>
      </c>
      <c r="O7218" s="18">
        <f t="shared" si="2200"/>
        <v>0.14499999999999999</v>
      </c>
      <c r="P7218" s="8">
        <f t="shared" si="2204"/>
        <v>1.009447448</v>
      </c>
      <c r="Q7218" s="2">
        <f t="shared" si="2202"/>
        <v>0</v>
      </c>
      <c r="R7218" s="2">
        <f t="shared" si="2194"/>
        <v>0</v>
      </c>
      <c r="S7218" s="9" t="s">
        <v>56</v>
      </c>
      <c r="T7218" s="47">
        <f t="shared" si="2189"/>
        <v>47248</v>
      </c>
      <c r="AE7218" s="33"/>
    </row>
    <row r="7219" spans="1:31" x14ac:dyDescent="0.2">
      <c r="A7219" s="90">
        <f t="shared" si="2195"/>
        <v>47244</v>
      </c>
      <c r="B7219" s="2">
        <f t="shared" si="2190"/>
        <v>0</v>
      </c>
      <c r="C7219" s="2">
        <f t="shared" si="2188"/>
        <v>102235.52276120982</v>
      </c>
      <c r="D7219" s="47">
        <f t="shared" si="2196"/>
        <v>47219</v>
      </c>
      <c r="E7219" s="3">
        <f t="shared" si="2205"/>
        <v>-1</v>
      </c>
      <c r="F7219" s="4">
        <f t="shared" si="2203"/>
        <v>26</v>
      </c>
      <c r="G7219" s="4">
        <f t="shared" si="2201"/>
        <v>30</v>
      </c>
      <c r="H7219" s="2">
        <f t="shared" si="2197"/>
        <v>0</v>
      </c>
      <c r="I7219" s="2">
        <f t="shared" si="2198"/>
        <v>0</v>
      </c>
      <c r="J7219" s="2">
        <f t="shared" si="2191"/>
        <v>0</v>
      </c>
      <c r="K7219" s="2">
        <f t="shared" si="2192"/>
        <v>0</v>
      </c>
      <c r="L7219" s="1">
        <f t="shared" si="2199"/>
        <v>0</v>
      </c>
      <c r="M7219" s="3">
        <f t="shared" si="2187"/>
        <v>0</v>
      </c>
      <c r="N7219" s="2">
        <f t="shared" si="2193"/>
        <v>0</v>
      </c>
      <c r="O7219" s="18">
        <f t="shared" si="2200"/>
        <v>0.14499999999999999</v>
      </c>
      <c r="P7219" s="8">
        <f t="shared" si="2204"/>
        <v>1.0098271969999999</v>
      </c>
      <c r="Q7219" s="2">
        <f t="shared" si="2202"/>
        <v>0</v>
      </c>
      <c r="R7219" s="2">
        <f t="shared" si="2194"/>
        <v>0</v>
      </c>
      <c r="S7219" s="9" t="s">
        <v>56</v>
      </c>
      <c r="T7219" s="47">
        <f t="shared" si="2189"/>
        <v>47248</v>
      </c>
      <c r="AE7219" s="33"/>
    </row>
    <row r="7220" spans="1:31" x14ac:dyDescent="0.2">
      <c r="A7220" s="90">
        <f t="shared" si="2195"/>
        <v>47245</v>
      </c>
      <c r="B7220" s="2">
        <f t="shared" si="2190"/>
        <v>0</v>
      </c>
      <c r="C7220" s="2">
        <f t="shared" si="2188"/>
        <v>102235.52276120982</v>
      </c>
      <c r="D7220" s="47">
        <f t="shared" si="2196"/>
        <v>47219</v>
      </c>
      <c r="E7220" s="3">
        <f t="shared" si="2205"/>
        <v>-1</v>
      </c>
      <c r="F7220" s="4">
        <f t="shared" si="2203"/>
        <v>27</v>
      </c>
      <c r="G7220" s="4">
        <f t="shared" si="2201"/>
        <v>30</v>
      </c>
      <c r="H7220" s="2">
        <f t="shared" si="2197"/>
        <v>0</v>
      </c>
      <c r="I7220" s="2">
        <f t="shared" si="2198"/>
        <v>0</v>
      </c>
      <c r="J7220" s="2">
        <f t="shared" si="2191"/>
        <v>0</v>
      </c>
      <c r="K7220" s="2">
        <f t="shared" si="2192"/>
        <v>0</v>
      </c>
      <c r="L7220" s="1">
        <f t="shared" si="2199"/>
        <v>0</v>
      </c>
      <c r="M7220" s="3">
        <f t="shared" si="2187"/>
        <v>0</v>
      </c>
      <c r="N7220" s="2">
        <f t="shared" si="2193"/>
        <v>0</v>
      </c>
      <c r="O7220" s="18">
        <f t="shared" si="2200"/>
        <v>0.14499999999999999</v>
      </c>
      <c r="P7220" s="8">
        <f t="shared" si="2204"/>
        <v>1.010207088</v>
      </c>
      <c r="Q7220" s="2">
        <f t="shared" si="2202"/>
        <v>0</v>
      </c>
      <c r="R7220" s="2">
        <f t="shared" si="2194"/>
        <v>0</v>
      </c>
      <c r="S7220" s="9" t="s">
        <v>56</v>
      </c>
      <c r="T7220" s="47">
        <f t="shared" si="2189"/>
        <v>47248</v>
      </c>
      <c r="AE7220" s="33"/>
    </row>
    <row r="7221" spans="1:31" x14ac:dyDescent="0.2">
      <c r="A7221" s="90">
        <f t="shared" si="2195"/>
        <v>47246</v>
      </c>
      <c r="B7221" s="2">
        <f t="shared" si="2190"/>
        <v>0</v>
      </c>
      <c r="C7221" s="2">
        <f t="shared" si="2188"/>
        <v>102235.52276120982</v>
      </c>
      <c r="D7221" s="47">
        <f t="shared" si="2196"/>
        <v>47219</v>
      </c>
      <c r="E7221" s="3">
        <f t="shared" si="2205"/>
        <v>-1</v>
      </c>
      <c r="F7221" s="4">
        <f t="shared" si="2203"/>
        <v>28</v>
      </c>
      <c r="G7221" s="4">
        <f t="shared" si="2201"/>
        <v>30</v>
      </c>
      <c r="H7221" s="2">
        <f t="shared" si="2197"/>
        <v>0</v>
      </c>
      <c r="I7221" s="2">
        <f t="shared" si="2198"/>
        <v>0</v>
      </c>
      <c r="J7221" s="2">
        <f t="shared" si="2191"/>
        <v>0</v>
      </c>
      <c r="K7221" s="2">
        <f t="shared" si="2192"/>
        <v>0</v>
      </c>
      <c r="L7221" s="1">
        <f t="shared" si="2199"/>
        <v>0</v>
      </c>
      <c r="M7221" s="3">
        <f t="shared" si="2187"/>
        <v>0</v>
      </c>
      <c r="N7221" s="2">
        <f t="shared" si="2193"/>
        <v>0</v>
      </c>
      <c r="O7221" s="18">
        <f t="shared" si="2200"/>
        <v>0.14499999999999999</v>
      </c>
      <c r="P7221" s="8">
        <f t="shared" si="2204"/>
        <v>1.0105871230000001</v>
      </c>
      <c r="Q7221" s="2">
        <f t="shared" si="2202"/>
        <v>0</v>
      </c>
      <c r="R7221" s="2">
        <f t="shared" si="2194"/>
        <v>0</v>
      </c>
      <c r="S7221" s="9" t="s">
        <v>56</v>
      </c>
      <c r="T7221" s="47">
        <f t="shared" si="2189"/>
        <v>47248</v>
      </c>
      <c r="AE7221" s="33"/>
    </row>
    <row r="7222" spans="1:31" x14ac:dyDescent="0.2">
      <c r="A7222" s="90">
        <f t="shared" si="2195"/>
        <v>47247</v>
      </c>
      <c r="B7222" s="2">
        <f t="shared" si="2190"/>
        <v>0</v>
      </c>
      <c r="C7222" s="2">
        <f t="shared" si="2188"/>
        <v>102235.52276120982</v>
      </c>
      <c r="D7222" s="47">
        <f t="shared" si="2196"/>
        <v>47219</v>
      </c>
      <c r="E7222" s="3">
        <f t="shared" si="2205"/>
        <v>-1</v>
      </c>
      <c r="F7222" s="4">
        <f t="shared" si="2203"/>
        <v>29</v>
      </c>
      <c r="G7222" s="4">
        <f t="shared" si="2201"/>
        <v>30</v>
      </c>
      <c r="H7222" s="2">
        <f t="shared" si="2197"/>
        <v>0</v>
      </c>
      <c r="I7222" s="2">
        <f t="shared" si="2198"/>
        <v>0</v>
      </c>
      <c r="J7222" s="2">
        <f t="shared" si="2191"/>
        <v>0</v>
      </c>
      <c r="K7222" s="2">
        <f t="shared" si="2192"/>
        <v>0</v>
      </c>
      <c r="L7222" s="1">
        <f t="shared" si="2199"/>
        <v>0</v>
      </c>
      <c r="M7222" s="3">
        <f t="shared" si="2187"/>
        <v>0</v>
      </c>
      <c r="N7222" s="2">
        <f t="shared" si="2193"/>
        <v>0</v>
      </c>
      <c r="O7222" s="18">
        <f t="shared" si="2200"/>
        <v>0.14499999999999999</v>
      </c>
      <c r="P7222" s="8">
        <f t="shared" si="2204"/>
        <v>1.0109672999999999</v>
      </c>
      <c r="Q7222" s="2">
        <f t="shared" si="2202"/>
        <v>0</v>
      </c>
      <c r="R7222" s="2">
        <f t="shared" si="2194"/>
        <v>0</v>
      </c>
      <c r="S7222" s="9" t="s">
        <v>56</v>
      </c>
      <c r="T7222" s="47">
        <f t="shared" si="2189"/>
        <v>47248</v>
      </c>
      <c r="AE7222" s="33"/>
    </row>
    <row r="7223" spans="1:31" x14ac:dyDescent="0.2">
      <c r="A7223" s="90">
        <f t="shared" si="2195"/>
        <v>47248</v>
      </c>
      <c r="B7223" s="2">
        <f t="shared" si="2190"/>
        <v>0</v>
      </c>
      <c r="C7223" s="2">
        <f t="shared" si="2188"/>
        <v>102235.52276120982</v>
      </c>
      <c r="D7223" s="47">
        <f t="shared" si="2196"/>
        <v>47219</v>
      </c>
      <c r="E7223" s="3">
        <f t="shared" si="2205"/>
        <v>-1</v>
      </c>
      <c r="F7223" s="4">
        <f t="shared" si="2203"/>
        <v>30</v>
      </c>
      <c r="G7223" s="4">
        <f t="shared" si="2201"/>
        <v>30</v>
      </c>
      <c r="H7223" s="2">
        <f t="shared" si="2197"/>
        <v>0</v>
      </c>
      <c r="I7223" s="2">
        <f t="shared" si="2198"/>
        <v>0</v>
      </c>
      <c r="J7223" s="2">
        <f t="shared" si="2191"/>
        <v>0</v>
      </c>
      <c r="K7223" s="2">
        <f t="shared" si="2192"/>
        <v>0</v>
      </c>
      <c r="L7223" s="1">
        <f t="shared" si="2199"/>
        <v>237</v>
      </c>
      <c r="M7223" s="3">
        <f t="shared" si="2187"/>
        <v>2.6061000000000001E-2</v>
      </c>
      <c r="N7223" s="2">
        <f t="shared" si="2193"/>
        <v>0</v>
      </c>
      <c r="O7223" s="18">
        <f t="shared" si="2200"/>
        <v>0.14499999999999999</v>
      </c>
      <c r="P7223" s="8">
        <f t="shared" si="2204"/>
        <v>1.0113476210000001</v>
      </c>
      <c r="Q7223" s="2">
        <f t="shared" si="2202"/>
        <v>0</v>
      </c>
      <c r="R7223" s="2">
        <f t="shared" si="2194"/>
        <v>0</v>
      </c>
      <c r="S7223" s="9" t="s">
        <v>56</v>
      </c>
      <c r="T7223" s="47">
        <f t="shared" si="2189"/>
        <v>47248</v>
      </c>
      <c r="AE7223" s="33"/>
    </row>
    <row r="7224" spans="1:31" x14ac:dyDescent="0.2">
      <c r="A7224" s="90">
        <f t="shared" si="2195"/>
        <v>47249</v>
      </c>
      <c r="B7224" s="2">
        <f t="shared" si="2190"/>
        <v>0</v>
      </c>
      <c r="C7224" s="2">
        <f t="shared" si="2188"/>
        <v>99571.162802539824</v>
      </c>
      <c r="D7224" s="47">
        <f t="shared" si="2196"/>
        <v>47249</v>
      </c>
      <c r="E7224" s="3">
        <f t="shared" si="2205"/>
        <v>-1</v>
      </c>
      <c r="F7224" s="4">
        <f t="shared" si="2203"/>
        <v>1</v>
      </c>
      <c r="G7224" s="4">
        <f t="shared" si="2201"/>
        <v>31</v>
      </c>
      <c r="H7224" s="2">
        <f t="shared" si="2197"/>
        <v>0</v>
      </c>
      <c r="I7224" s="2">
        <f t="shared" si="2198"/>
        <v>0</v>
      </c>
      <c r="J7224" s="2">
        <f t="shared" si="2191"/>
        <v>0</v>
      </c>
      <c r="K7224" s="2">
        <f t="shared" si="2192"/>
        <v>0</v>
      </c>
      <c r="L7224" s="1">
        <f t="shared" si="2199"/>
        <v>0</v>
      </c>
      <c r="M7224" s="3">
        <f t="shared" si="2187"/>
        <v>0</v>
      </c>
      <c r="N7224" s="2">
        <f t="shared" si="2193"/>
        <v>0</v>
      </c>
      <c r="O7224" s="18">
        <f t="shared" si="2200"/>
        <v>0.14499999999999999</v>
      </c>
      <c r="P7224" s="8">
        <f t="shared" si="2204"/>
        <v>1.0003640570000001</v>
      </c>
      <c r="Q7224" s="2">
        <f t="shared" si="2202"/>
        <v>0</v>
      </c>
      <c r="R7224" s="2">
        <f t="shared" si="2194"/>
        <v>0</v>
      </c>
      <c r="S7224" s="9" t="s">
        <v>56</v>
      </c>
      <c r="T7224" s="47">
        <f t="shared" si="2189"/>
        <v>47279</v>
      </c>
      <c r="AE7224" s="33"/>
    </row>
    <row r="7225" spans="1:31" x14ac:dyDescent="0.2">
      <c r="A7225" s="90">
        <f t="shared" si="2195"/>
        <v>47250</v>
      </c>
      <c r="B7225" s="2">
        <f t="shared" si="2190"/>
        <v>0</v>
      </c>
      <c r="C7225" s="2">
        <f t="shared" si="2188"/>
        <v>99571.162802539824</v>
      </c>
      <c r="D7225" s="47">
        <f t="shared" si="2196"/>
        <v>47249</v>
      </c>
      <c r="E7225" s="3">
        <f t="shared" si="2205"/>
        <v>-1</v>
      </c>
      <c r="F7225" s="4">
        <f t="shared" si="2203"/>
        <v>2</v>
      </c>
      <c r="G7225" s="4">
        <f t="shared" si="2201"/>
        <v>31</v>
      </c>
      <c r="H7225" s="2">
        <f t="shared" si="2197"/>
        <v>0</v>
      </c>
      <c r="I7225" s="2">
        <f t="shared" si="2198"/>
        <v>0</v>
      </c>
      <c r="J7225" s="2">
        <f t="shared" si="2191"/>
        <v>0</v>
      </c>
      <c r="K7225" s="2">
        <f t="shared" si="2192"/>
        <v>0</v>
      </c>
      <c r="L7225" s="1">
        <f t="shared" si="2199"/>
        <v>0</v>
      </c>
      <c r="M7225" s="3">
        <f t="shared" si="2187"/>
        <v>0</v>
      </c>
      <c r="N7225" s="2">
        <f t="shared" si="2193"/>
        <v>0</v>
      </c>
      <c r="O7225" s="18">
        <f t="shared" si="2200"/>
        <v>0.14499999999999999</v>
      </c>
      <c r="P7225" s="8">
        <f t="shared" si="2204"/>
        <v>1.0007282470000001</v>
      </c>
      <c r="Q7225" s="2">
        <f t="shared" si="2202"/>
        <v>0</v>
      </c>
      <c r="R7225" s="2">
        <f t="shared" si="2194"/>
        <v>0</v>
      </c>
      <c r="S7225" s="9" t="s">
        <v>56</v>
      </c>
      <c r="T7225" s="47">
        <f t="shared" si="2189"/>
        <v>47279</v>
      </c>
      <c r="AE7225" s="33"/>
    </row>
    <row r="7226" spans="1:31" x14ac:dyDescent="0.2">
      <c r="A7226" s="90">
        <f t="shared" si="2195"/>
        <v>47251</v>
      </c>
      <c r="B7226" s="2">
        <f t="shared" si="2190"/>
        <v>0</v>
      </c>
      <c r="C7226" s="2">
        <f t="shared" si="2188"/>
        <v>99571.162802539824</v>
      </c>
      <c r="D7226" s="47">
        <f t="shared" si="2196"/>
        <v>47249</v>
      </c>
      <c r="E7226" s="3">
        <f t="shared" si="2205"/>
        <v>-1</v>
      </c>
      <c r="F7226" s="4">
        <f t="shared" si="2203"/>
        <v>3</v>
      </c>
      <c r="G7226" s="4">
        <f t="shared" si="2201"/>
        <v>31</v>
      </c>
      <c r="H7226" s="2">
        <f t="shared" si="2197"/>
        <v>0</v>
      </c>
      <c r="I7226" s="2">
        <f t="shared" si="2198"/>
        <v>0</v>
      </c>
      <c r="J7226" s="2">
        <f t="shared" si="2191"/>
        <v>0</v>
      </c>
      <c r="K7226" s="2">
        <f t="shared" si="2192"/>
        <v>0</v>
      </c>
      <c r="L7226" s="1">
        <f t="shared" si="2199"/>
        <v>0</v>
      </c>
      <c r="M7226" s="3">
        <f t="shared" si="2187"/>
        <v>0</v>
      </c>
      <c r="N7226" s="2">
        <f t="shared" si="2193"/>
        <v>0</v>
      </c>
      <c r="O7226" s="18">
        <f t="shared" si="2200"/>
        <v>0.14499999999999999</v>
      </c>
      <c r="P7226" s="8">
        <f t="shared" si="2204"/>
        <v>1.0010925690000001</v>
      </c>
      <c r="Q7226" s="2">
        <f t="shared" si="2202"/>
        <v>0</v>
      </c>
      <c r="R7226" s="2">
        <f t="shared" si="2194"/>
        <v>0</v>
      </c>
      <c r="S7226" s="9" t="s">
        <v>56</v>
      </c>
      <c r="T7226" s="47">
        <f t="shared" si="2189"/>
        <v>47279</v>
      </c>
      <c r="AE7226" s="33"/>
    </row>
    <row r="7227" spans="1:31" x14ac:dyDescent="0.2">
      <c r="A7227" s="90">
        <f t="shared" si="2195"/>
        <v>47252</v>
      </c>
      <c r="B7227" s="2">
        <f t="shared" si="2190"/>
        <v>0</v>
      </c>
      <c r="C7227" s="2">
        <f t="shared" si="2188"/>
        <v>99571.162802539824</v>
      </c>
      <c r="D7227" s="47">
        <f t="shared" si="2196"/>
        <v>47249</v>
      </c>
      <c r="E7227" s="3">
        <f t="shared" si="2205"/>
        <v>-1</v>
      </c>
      <c r="F7227" s="4">
        <f t="shared" si="2203"/>
        <v>4</v>
      </c>
      <c r="G7227" s="4">
        <f t="shared" si="2201"/>
        <v>31</v>
      </c>
      <c r="H7227" s="2">
        <f t="shared" si="2197"/>
        <v>0</v>
      </c>
      <c r="I7227" s="2">
        <f t="shared" si="2198"/>
        <v>0</v>
      </c>
      <c r="J7227" s="2">
        <f t="shared" si="2191"/>
        <v>0</v>
      </c>
      <c r="K7227" s="2">
        <f t="shared" si="2192"/>
        <v>0</v>
      </c>
      <c r="L7227" s="1">
        <f t="shared" si="2199"/>
        <v>0</v>
      </c>
      <c r="M7227" s="3">
        <f t="shared" si="2187"/>
        <v>0</v>
      </c>
      <c r="N7227" s="2">
        <f t="shared" si="2193"/>
        <v>0</v>
      </c>
      <c r="O7227" s="18">
        <f t="shared" si="2200"/>
        <v>0.14499999999999999</v>
      </c>
      <c r="P7227" s="8">
        <f t="shared" si="2204"/>
        <v>1.001457024</v>
      </c>
      <c r="Q7227" s="2">
        <f t="shared" si="2202"/>
        <v>0</v>
      </c>
      <c r="R7227" s="2">
        <f t="shared" si="2194"/>
        <v>0</v>
      </c>
      <c r="S7227" s="9" t="s">
        <v>56</v>
      </c>
      <c r="T7227" s="47">
        <f t="shared" si="2189"/>
        <v>47279</v>
      </c>
      <c r="AE7227" s="33"/>
    </row>
    <row r="7228" spans="1:31" x14ac:dyDescent="0.2">
      <c r="A7228" s="90">
        <f t="shared" si="2195"/>
        <v>47253</v>
      </c>
      <c r="B7228" s="2">
        <f t="shared" si="2190"/>
        <v>0</v>
      </c>
      <c r="C7228" s="2">
        <f t="shared" si="2188"/>
        <v>99571.162802539824</v>
      </c>
      <c r="D7228" s="47">
        <f t="shared" si="2196"/>
        <v>47249</v>
      </c>
      <c r="E7228" s="3">
        <f t="shared" si="2205"/>
        <v>-1</v>
      </c>
      <c r="F7228" s="4">
        <f t="shared" si="2203"/>
        <v>5</v>
      </c>
      <c r="G7228" s="4">
        <f t="shared" si="2201"/>
        <v>31</v>
      </c>
      <c r="H7228" s="2">
        <f t="shared" si="2197"/>
        <v>0</v>
      </c>
      <c r="I7228" s="2">
        <f t="shared" si="2198"/>
        <v>0</v>
      </c>
      <c r="J7228" s="2">
        <f t="shared" si="2191"/>
        <v>0</v>
      </c>
      <c r="K7228" s="2">
        <f t="shared" si="2192"/>
        <v>0</v>
      </c>
      <c r="L7228" s="1">
        <f t="shared" si="2199"/>
        <v>0</v>
      </c>
      <c r="M7228" s="3">
        <f t="shared" si="2187"/>
        <v>0</v>
      </c>
      <c r="N7228" s="2">
        <f t="shared" si="2193"/>
        <v>0</v>
      </c>
      <c r="O7228" s="18">
        <f t="shared" si="2200"/>
        <v>0.14499999999999999</v>
      </c>
      <c r="P7228" s="8">
        <f t="shared" si="2204"/>
        <v>1.0018216120000001</v>
      </c>
      <c r="Q7228" s="2">
        <f t="shared" si="2202"/>
        <v>0</v>
      </c>
      <c r="R7228" s="2">
        <f t="shared" si="2194"/>
        <v>0</v>
      </c>
      <c r="S7228" s="9" t="s">
        <v>56</v>
      </c>
      <c r="T7228" s="47">
        <f t="shared" si="2189"/>
        <v>47279</v>
      </c>
      <c r="AE7228" s="33"/>
    </row>
    <row r="7229" spans="1:31" x14ac:dyDescent="0.2">
      <c r="A7229" s="90">
        <f t="shared" si="2195"/>
        <v>47254</v>
      </c>
      <c r="B7229" s="2">
        <f t="shared" si="2190"/>
        <v>0</v>
      </c>
      <c r="C7229" s="2">
        <f t="shared" si="2188"/>
        <v>99571.162802539824</v>
      </c>
      <c r="D7229" s="47">
        <f t="shared" si="2196"/>
        <v>47249</v>
      </c>
      <c r="E7229" s="3">
        <f t="shared" si="2205"/>
        <v>-1</v>
      </c>
      <c r="F7229" s="4">
        <f t="shared" si="2203"/>
        <v>6</v>
      </c>
      <c r="G7229" s="4">
        <f t="shared" si="2201"/>
        <v>31</v>
      </c>
      <c r="H7229" s="2">
        <f t="shared" si="2197"/>
        <v>0</v>
      </c>
      <c r="I7229" s="2">
        <f t="shared" si="2198"/>
        <v>0</v>
      </c>
      <c r="J7229" s="2">
        <f t="shared" si="2191"/>
        <v>0</v>
      </c>
      <c r="K7229" s="2">
        <f t="shared" si="2192"/>
        <v>0</v>
      </c>
      <c r="L7229" s="1">
        <f t="shared" si="2199"/>
        <v>0</v>
      </c>
      <c r="M7229" s="3">
        <f t="shared" si="2187"/>
        <v>0</v>
      </c>
      <c r="N7229" s="2">
        <f t="shared" si="2193"/>
        <v>0</v>
      </c>
      <c r="O7229" s="18">
        <f t="shared" si="2200"/>
        <v>0.14499999999999999</v>
      </c>
      <c r="P7229" s="8">
        <f t="shared" si="2204"/>
        <v>1.002186332</v>
      </c>
      <c r="Q7229" s="2">
        <f t="shared" si="2202"/>
        <v>0</v>
      </c>
      <c r="R7229" s="2">
        <f t="shared" si="2194"/>
        <v>0</v>
      </c>
      <c r="S7229" s="9" t="s">
        <v>56</v>
      </c>
      <c r="T7229" s="47">
        <f t="shared" si="2189"/>
        <v>47279</v>
      </c>
      <c r="AE7229" s="33"/>
    </row>
    <row r="7230" spans="1:31" x14ac:dyDescent="0.2">
      <c r="A7230" s="90">
        <f t="shared" si="2195"/>
        <v>47255</v>
      </c>
      <c r="B7230" s="2">
        <f t="shared" si="2190"/>
        <v>0</v>
      </c>
      <c r="C7230" s="2">
        <f t="shared" si="2188"/>
        <v>99571.162802539824</v>
      </c>
      <c r="D7230" s="47">
        <f t="shared" si="2196"/>
        <v>47249</v>
      </c>
      <c r="E7230" s="3">
        <f t="shared" si="2205"/>
        <v>-1</v>
      </c>
      <c r="F7230" s="4">
        <f t="shared" si="2203"/>
        <v>7</v>
      </c>
      <c r="G7230" s="4">
        <f t="shared" si="2201"/>
        <v>31</v>
      </c>
      <c r="H7230" s="2">
        <f t="shared" si="2197"/>
        <v>0</v>
      </c>
      <c r="I7230" s="2">
        <f t="shared" si="2198"/>
        <v>0</v>
      </c>
      <c r="J7230" s="2">
        <f t="shared" si="2191"/>
        <v>0</v>
      </c>
      <c r="K7230" s="2">
        <f t="shared" si="2192"/>
        <v>0</v>
      </c>
      <c r="L7230" s="1">
        <f t="shared" si="2199"/>
        <v>0</v>
      </c>
      <c r="M7230" s="3">
        <f t="shared" si="2187"/>
        <v>0</v>
      </c>
      <c r="N7230" s="2">
        <f t="shared" si="2193"/>
        <v>0</v>
      </c>
      <c r="O7230" s="18">
        <f t="shared" si="2200"/>
        <v>0.14499999999999999</v>
      </c>
      <c r="P7230" s="8">
        <f t="shared" si="2204"/>
        <v>1.002551185</v>
      </c>
      <c r="Q7230" s="2">
        <f t="shared" si="2202"/>
        <v>0</v>
      </c>
      <c r="R7230" s="2">
        <f t="shared" si="2194"/>
        <v>0</v>
      </c>
      <c r="S7230" s="9" t="s">
        <v>56</v>
      </c>
      <c r="T7230" s="47">
        <f t="shared" si="2189"/>
        <v>47279</v>
      </c>
      <c r="AE7230" s="33"/>
    </row>
    <row r="7231" spans="1:31" x14ac:dyDescent="0.2">
      <c r="A7231" s="90">
        <f t="shared" si="2195"/>
        <v>47256</v>
      </c>
      <c r="B7231" s="2">
        <f t="shared" si="2190"/>
        <v>0</v>
      </c>
      <c r="C7231" s="2">
        <f t="shared" si="2188"/>
        <v>99571.162802539824</v>
      </c>
      <c r="D7231" s="47">
        <f t="shared" si="2196"/>
        <v>47249</v>
      </c>
      <c r="E7231" s="3">
        <f t="shared" si="2205"/>
        <v>-1</v>
      </c>
      <c r="F7231" s="4">
        <f t="shared" si="2203"/>
        <v>8</v>
      </c>
      <c r="G7231" s="4">
        <f t="shared" si="2201"/>
        <v>31</v>
      </c>
      <c r="H7231" s="2">
        <f t="shared" si="2197"/>
        <v>0</v>
      </c>
      <c r="I7231" s="2">
        <f t="shared" si="2198"/>
        <v>0</v>
      </c>
      <c r="J7231" s="2">
        <f t="shared" si="2191"/>
        <v>0</v>
      </c>
      <c r="K7231" s="2">
        <f t="shared" si="2192"/>
        <v>0</v>
      </c>
      <c r="L7231" s="1">
        <f t="shared" si="2199"/>
        <v>0</v>
      </c>
      <c r="M7231" s="3">
        <f t="shared" ref="M7231:M7294" si="2206">IF(DAY(A7231)=E$2,VLOOKUP(A7231,$W$10:$AD$316,5),0)</f>
        <v>0</v>
      </c>
      <c r="N7231" s="2">
        <f t="shared" si="2193"/>
        <v>0</v>
      </c>
      <c r="O7231" s="18">
        <f t="shared" si="2200"/>
        <v>0.14499999999999999</v>
      </c>
      <c r="P7231" s="8">
        <f t="shared" si="2204"/>
        <v>1.0029161710000001</v>
      </c>
      <c r="Q7231" s="2">
        <f t="shared" si="2202"/>
        <v>0</v>
      </c>
      <c r="R7231" s="2">
        <f t="shared" si="2194"/>
        <v>0</v>
      </c>
      <c r="S7231" s="9" t="s">
        <v>56</v>
      </c>
      <c r="T7231" s="47">
        <f t="shared" si="2189"/>
        <v>47279</v>
      </c>
      <c r="AE7231" s="33"/>
    </row>
    <row r="7232" spans="1:31" x14ac:dyDescent="0.2">
      <c r="A7232" s="90">
        <f t="shared" si="2195"/>
        <v>47257</v>
      </c>
      <c r="B7232" s="2">
        <f t="shared" si="2190"/>
        <v>0</v>
      </c>
      <c r="C7232" s="2">
        <f t="shared" ref="C7232:C7295" si="2207">IF(DAY(A7231)=$E$2,VLOOKUP(A7231,W$10:X$316,2),C7231)</f>
        <v>99571.162802539824</v>
      </c>
      <c r="D7232" s="47">
        <f t="shared" si="2196"/>
        <v>47249</v>
      </c>
      <c r="E7232" s="3">
        <f t="shared" si="2205"/>
        <v>-1</v>
      </c>
      <c r="F7232" s="4">
        <f t="shared" si="2203"/>
        <v>9</v>
      </c>
      <c r="G7232" s="4">
        <f t="shared" si="2201"/>
        <v>31</v>
      </c>
      <c r="H7232" s="2">
        <f t="shared" si="2197"/>
        <v>0</v>
      </c>
      <c r="I7232" s="2">
        <f t="shared" si="2198"/>
        <v>0</v>
      </c>
      <c r="J7232" s="2">
        <f t="shared" si="2191"/>
        <v>0</v>
      </c>
      <c r="K7232" s="2">
        <f t="shared" si="2192"/>
        <v>0</v>
      </c>
      <c r="L7232" s="1">
        <f t="shared" si="2199"/>
        <v>0</v>
      </c>
      <c r="M7232" s="3">
        <f t="shared" si="2206"/>
        <v>0</v>
      </c>
      <c r="N7232" s="2">
        <f t="shared" si="2193"/>
        <v>0</v>
      </c>
      <c r="O7232" s="18">
        <f t="shared" si="2200"/>
        <v>0.14499999999999999</v>
      </c>
      <c r="P7232" s="8">
        <f t="shared" si="2204"/>
        <v>1.0032812900000001</v>
      </c>
      <c r="Q7232" s="2">
        <f t="shared" si="2202"/>
        <v>0</v>
      </c>
      <c r="R7232" s="2">
        <f t="shared" si="2194"/>
        <v>0</v>
      </c>
      <c r="S7232" s="9" t="s">
        <v>56</v>
      </c>
      <c r="T7232" s="47">
        <f t="shared" ref="T7232:T7295" si="2208">IF(DAY(A7232)=E$2+1,VLOOKUP(A7231,$W$10:$AD$316,8),T7231)</f>
        <v>47279</v>
      </c>
      <c r="AE7232" s="33"/>
    </row>
    <row r="7233" spans="1:31" x14ac:dyDescent="0.2">
      <c r="A7233" s="90">
        <f t="shared" si="2195"/>
        <v>47258</v>
      </c>
      <c r="B7233" s="2">
        <f t="shared" si="2190"/>
        <v>0</v>
      </c>
      <c r="C7233" s="2">
        <f t="shared" si="2207"/>
        <v>99571.162802539824</v>
      </c>
      <c r="D7233" s="47">
        <f t="shared" si="2196"/>
        <v>47249</v>
      </c>
      <c r="E7233" s="3">
        <f t="shared" si="2205"/>
        <v>-1</v>
      </c>
      <c r="F7233" s="4">
        <f t="shared" si="2203"/>
        <v>10</v>
      </c>
      <c r="G7233" s="4">
        <f t="shared" si="2201"/>
        <v>31</v>
      </c>
      <c r="H7233" s="2">
        <f t="shared" si="2197"/>
        <v>0</v>
      </c>
      <c r="I7233" s="2">
        <f t="shared" si="2198"/>
        <v>0</v>
      </c>
      <c r="J7233" s="2">
        <f t="shared" si="2191"/>
        <v>0</v>
      </c>
      <c r="K7233" s="2">
        <f t="shared" si="2192"/>
        <v>0</v>
      </c>
      <c r="L7233" s="1">
        <f t="shared" si="2199"/>
        <v>0</v>
      </c>
      <c r="M7233" s="3">
        <f t="shared" si="2206"/>
        <v>0</v>
      </c>
      <c r="N7233" s="2">
        <f t="shared" si="2193"/>
        <v>0</v>
      </c>
      <c r="O7233" s="18">
        <f t="shared" si="2200"/>
        <v>0.14499999999999999</v>
      </c>
      <c r="P7233" s="8">
        <f t="shared" si="2204"/>
        <v>1.003646542</v>
      </c>
      <c r="Q7233" s="2">
        <f t="shared" si="2202"/>
        <v>0</v>
      </c>
      <c r="R7233" s="2">
        <f t="shared" si="2194"/>
        <v>0</v>
      </c>
      <c r="S7233" s="9" t="s">
        <v>56</v>
      </c>
      <c r="T7233" s="47">
        <f t="shared" si="2208"/>
        <v>47279</v>
      </c>
      <c r="AE7233" s="33"/>
    </row>
    <row r="7234" spans="1:31" x14ac:dyDescent="0.2">
      <c r="A7234" s="90">
        <f t="shared" si="2195"/>
        <v>47259</v>
      </c>
      <c r="B7234" s="2">
        <f t="shared" si="2190"/>
        <v>0</v>
      </c>
      <c r="C7234" s="2">
        <f t="shared" si="2207"/>
        <v>99571.162802539824</v>
      </c>
      <c r="D7234" s="47">
        <f t="shared" si="2196"/>
        <v>47249</v>
      </c>
      <c r="E7234" s="3">
        <f t="shared" si="2205"/>
        <v>-1</v>
      </c>
      <c r="F7234" s="4">
        <f t="shared" si="2203"/>
        <v>11</v>
      </c>
      <c r="G7234" s="4">
        <f t="shared" si="2201"/>
        <v>31</v>
      </c>
      <c r="H7234" s="2">
        <f t="shared" si="2197"/>
        <v>0</v>
      </c>
      <c r="I7234" s="2">
        <f t="shared" si="2198"/>
        <v>0</v>
      </c>
      <c r="J7234" s="2">
        <f t="shared" si="2191"/>
        <v>0</v>
      </c>
      <c r="K7234" s="2">
        <f t="shared" si="2192"/>
        <v>0</v>
      </c>
      <c r="L7234" s="1">
        <f t="shared" si="2199"/>
        <v>0</v>
      </c>
      <c r="M7234" s="3">
        <f t="shared" si="2206"/>
        <v>0</v>
      </c>
      <c r="N7234" s="2">
        <f t="shared" si="2193"/>
        <v>0</v>
      </c>
      <c r="O7234" s="18">
        <f t="shared" si="2200"/>
        <v>0.14499999999999999</v>
      </c>
      <c r="P7234" s="8">
        <f t="shared" si="2204"/>
        <v>1.0040119270000001</v>
      </c>
      <c r="Q7234" s="2">
        <f t="shared" si="2202"/>
        <v>0</v>
      </c>
      <c r="R7234" s="2">
        <f t="shared" si="2194"/>
        <v>0</v>
      </c>
      <c r="S7234" s="9" t="s">
        <v>56</v>
      </c>
      <c r="T7234" s="47">
        <f t="shared" si="2208"/>
        <v>47279</v>
      </c>
      <c r="AE7234" s="33"/>
    </row>
    <row r="7235" spans="1:31" x14ac:dyDescent="0.2">
      <c r="A7235" s="90">
        <f t="shared" si="2195"/>
        <v>47260</v>
      </c>
      <c r="B7235" s="2">
        <f t="shared" si="2190"/>
        <v>0</v>
      </c>
      <c r="C7235" s="2">
        <f t="shared" si="2207"/>
        <v>99571.162802539824</v>
      </c>
      <c r="D7235" s="47">
        <f t="shared" si="2196"/>
        <v>47249</v>
      </c>
      <c r="E7235" s="3">
        <f t="shared" si="2205"/>
        <v>-1</v>
      </c>
      <c r="F7235" s="4">
        <f t="shared" si="2203"/>
        <v>12</v>
      </c>
      <c r="G7235" s="4">
        <f t="shared" si="2201"/>
        <v>31</v>
      </c>
      <c r="H7235" s="2">
        <f t="shared" si="2197"/>
        <v>0</v>
      </c>
      <c r="I7235" s="2">
        <f t="shared" si="2198"/>
        <v>0</v>
      </c>
      <c r="J7235" s="2">
        <f t="shared" si="2191"/>
        <v>0</v>
      </c>
      <c r="K7235" s="2">
        <f t="shared" si="2192"/>
        <v>0</v>
      </c>
      <c r="L7235" s="1">
        <f t="shared" si="2199"/>
        <v>0</v>
      </c>
      <c r="M7235" s="3">
        <f t="shared" si="2206"/>
        <v>0</v>
      </c>
      <c r="N7235" s="2">
        <f t="shared" si="2193"/>
        <v>0</v>
      </c>
      <c r="O7235" s="18">
        <f t="shared" si="2200"/>
        <v>0.14499999999999999</v>
      </c>
      <c r="P7235" s="8">
        <f t="shared" si="2204"/>
        <v>1.004377445</v>
      </c>
      <c r="Q7235" s="2">
        <f t="shared" si="2202"/>
        <v>0</v>
      </c>
      <c r="R7235" s="2">
        <f t="shared" si="2194"/>
        <v>0</v>
      </c>
      <c r="S7235" s="9" t="s">
        <v>56</v>
      </c>
      <c r="T7235" s="47">
        <f t="shared" si="2208"/>
        <v>47279</v>
      </c>
      <c r="AE7235" s="33"/>
    </row>
    <row r="7236" spans="1:31" x14ac:dyDescent="0.2">
      <c r="A7236" s="90">
        <f t="shared" si="2195"/>
        <v>47261</v>
      </c>
      <c r="B7236" s="2">
        <f t="shared" si="2190"/>
        <v>0</v>
      </c>
      <c r="C7236" s="2">
        <f t="shared" si="2207"/>
        <v>99571.162802539824</v>
      </c>
      <c r="D7236" s="47">
        <f t="shared" si="2196"/>
        <v>47249</v>
      </c>
      <c r="E7236" s="3">
        <f t="shared" si="2205"/>
        <v>-1</v>
      </c>
      <c r="F7236" s="4">
        <f t="shared" si="2203"/>
        <v>13</v>
      </c>
      <c r="G7236" s="4">
        <f t="shared" si="2201"/>
        <v>31</v>
      </c>
      <c r="H7236" s="2">
        <f t="shared" si="2197"/>
        <v>0</v>
      </c>
      <c r="I7236" s="2">
        <f t="shared" si="2198"/>
        <v>0</v>
      </c>
      <c r="J7236" s="2">
        <f t="shared" si="2191"/>
        <v>0</v>
      </c>
      <c r="K7236" s="2">
        <f t="shared" si="2192"/>
        <v>0</v>
      </c>
      <c r="L7236" s="1">
        <f t="shared" si="2199"/>
        <v>0</v>
      </c>
      <c r="M7236" s="3">
        <f t="shared" si="2206"/>
        <v>0</v>
      </c>
      <c r="N7236" s="2">
        <f t="shared" si="2193"/>
        <v>0</v>
      </c>
      <c r="O7236" s="18">
        <f t="shared" si="2200"/>
        <v>0.14499999999999999</v>
      </c>
      <c r="P7236" s="8">
        <f t="shared" si="2204"/>
        <v>1.0047430959999999</v>
      </c>
      <c r="Q7236" s="2">
        <f t="shared" si="2202"/>
        <v>0</v>
      </c>
      <c r="R7236" s="2">
        <f t="shared" si="2194"/>
        <v>0</v>
      </c>
      <c r="S7236" s="9" t="s">
        <v>56</v>
      </c>
      <c r="T7236" s="47">
        <f t="shared" si="2208"/>
        <v>47279</v>
      </c>
      <c r="AE7236" s="33"/>
    </row>
    <row r="7237" spans="1:31" x14ac:dyDescent="0.2">
      <c r="A7237" s="90">
        <f t="shared" si="2195"/>
        <v>47262</v>
      </c>
      <c r="B7237" s="2">
        <f t="shared" si="2190"/>
        <v>0</v>
      </c>
      <c r="C7237" s="2">
        <f t="shared" si="2207"/>
        <v>99571.162802539824</v>
      </c>
      <c r="D7237" s="47">
        <f t="shared" si="2196"/>
        <v>47249</v>
      </c>
      <c r="E7237" s="3">
        <f t="shared" si="2205"/>
        <v>-1</v>
      </c>
      <c r="F7237" s="4">
        <f t="shared" si="2203"/>
        <v>14</v>
      </c>
      <c r="G7237" s="4">
        <f t="shared" si="2201"/>
        <v>31</v>
      </c>
      <c r="H7237" s="2">
        <f t="shared" si="2197"/>
        <v>0</v>
      </c>
      <c r="I7237" s="2">
        <f t="shared" si="2198"/>
        <v>0</v>
      </c>
      <c r="J7237" s="2">
        <f t="shared" si="2191"/>
        <v>0</v>
      </c>
      <c r="K7237" s="2">
        <f t="shared" si="2192"/>
        <v>0</v>
      </c>
      <c r="L7237" s="1">
        <f t="shared" si="2199"/>
        <v>0</v>
      </c>
      <c r="M7237" s="3">
        <f t="shared" si="2206"/>
        <v>0</v>
      </c>
      <c r="N7237" s="2">
        <f t="shared" si="2193"/>
        <v>0</v>
      </c>
      <c r="O7237" s="18">
        <f t="shared" si="2200"/>
        <v>0.14499999999999999</v>
      </c>
      <c r="P7237" s="8">
        <f t="shared" si="2204"/>
        <v>1.005108879</v>
      </c>
      <c r="Q7237" s="2">
        <f t="shared" si="2202"/>
        <v>0</v>
      </c>
      <c r="R7237" s="2">
        <f t="shared" si="2194"/>
        <v>0</v>
      </c>
      <c r="S7237" s="9" t="s">
        <v>56</v>
      </c>
      <c r="T7237" s="47">
        <f t="shared" si="2208"/>
        <v>47279</v>
      </c>
      <c r="AE7237" s="33"/>
    </row>
    <row r="7238" spans="1:31" x14ac:dyDescent="0.2">
      <c r="A7238" s="90">
        <f t="shared" si="2195"/>
        <v>47263</v>
      </c>
      <c r="B7238" s="2">
        <f t="shared" si="2190"/>
        <v>0</v>
      </c>
      <c r="C7238" s="2">
        <f t="shared" si="2207"/>
        <v>99571.162802539824</v>
      </c>
      <c r="D7238" s="47">
        <f t="shared" si="2196"/>
        <v>47249</v>
      </c>
      <c r="E7238" s="3">
        <f t="shared" si="2205"/>
        <v>-1</v>
      </c>
      <c r="F7238" s="4">
        <f t="shared" si="2203"/>
        <v>15</v>
      </c>
      <c r="G7238" s="4">
        <f t="shared" si="2201"/>
        <v>31</v>
      </c>
      <c r="H7238" s="2">
        <f t="shared" si="2197"/>
        <v>0</v>
      </c>
      <c r="I7238" s="2">
        <f t="shared" si="2198"/>
        <v>0</v>
      </c>
      <c r="J7238" s="2">
        <f t="shared" si="2191"/>
        <v>0</v>
      </c>
      <c r="K7238" s="2">
        <f t="shared" si="2192"/>
        <v>0</v>
      </c>
      <c r="L7238" s="1">
        <f t="shared" si="2199"/>
        <v>0</v>
      </c>
      <c r="M7238" s="3">
        <f t="shared" si="2206"/>
        <v>0</v>
      </c>
      <c r="N7238" s="2">
        <f t="shared" si="2193"/>
        <v>0</v>
      </c>
      <c r="O7238" s="18">
        <f t="shared" si="2200"/>
        <v>0.14499999999999999</v>
      </c>
      <c r="P7238" s="8">
        <f t="shared" si="2204"/>
        <v>1.005474797</v>
      </c>
      <c r="Q7238" s="2">
        <f t="shared" si="2202"/>
        <v>0</v>
      </c>
      <c r="R7238" s="2">
        <f t="shared" si="2194"/>
        <v>0</v>
      </c>
      <c r="S7238" s="9" t="s">
        <v>56</v>
      </c>
      <c r="T7238" s="47">
        <f t="shared" si="2208"/>
        <v>47279</v>
      </c>
      <c r="AE7238" s="33"/>
    </row>
    <row r="7239" spans="1:31" x14ac:dyDescent="0.2">
      <c r="A7239" s="90">
        <f t="shared" si="2195"/>
        <v>47264</v>
      </c>
      <c r="B7239" s="2">
        <f t="shared" si="2190"/>
        <v>0</v>
      </c>
      <c r="C7239" s="2">
        <f t="shared" si="2207"/>
        <v>99571.162802539824</v>
      </c>
      <c r="D7239" s="47">
        <f t="shared" si="2196"/>
        <v>47249</v>
      </c>
      <c r="E7239" s="3">
        <f t="shared" si="2205"/>
        <v>-1</v>
      </c>
      <c r="F7239" s="4">
        <f t="shared" si="2203"/>
        <v>16</v>
      </c>
      <c r="G7239" s="4">
        <f t="shared" si="2201"/>
        <v>31</v>
      </c>
      <c r="H7239" s="2">
        <f t="shared" si="2197"/>
        <v>0</v>
      </c>
      <c r="I7239" s="2">
        <f t="shared" si="2198"/>
        <v>0</v>
      </c>
      <c r="J7239" s="2">
        <f t="shared" si="2191"/>
        <v>0</v>
      </c>
      <c r="K7239" s="2">
        <f t="shared" si="2192"/>
        <v>0</v>
      </c>
      <c r="L7239" s="1">
        <f t="shared" si="2199"/>
        <v>0</v>
      </c>
      <c r="M7239" s="3">
        <f t="shared" si="2206"/>
        <v>0</v>
      </c>
      <c r="N7239" s="2">
        <f t="shared" si="2193"/>
        <v>0</v>
      </c>
      <c r="O7239" s="18">
        <f t="shared" si="2200"/>
        <v>0.14499999999999999</v>
      </c>
      <c r="P7239" s="8">
        <f t="shared" si="2204"/>
        <v>1.005840847</v>
      </c>
      <c r="Q7239" s="2">
        <f t="shared" si="2202"/>
        <v>0</v>
      </c>
      <c r="R7239" s="2">
        <f t="shared" si="2194"/>
        <v>0</v>
      </c>
      <c r="S7239" s="9" t="s">
        <v>56</v>
      </c>
      <c r="T7239" s="47">
        <f t="shared" si="2208"/>
        <v>47279</v>
      </c>
      <c r="AE7239" s="33"/>
    </row>
    <row r="7240" spans="1:31" x14ac:dyDescent="0.2">
      <c r="A7240" s="90">
        <f t="shared" si="2195"/>
        <v>47265</v>
      </c>
      <c r="B7240" s="2">
        <f t="shared" si="2190"/>
        <v>0</v>
      </c>
      <c r="C7240" s="2">
        <f t="shared" si="2207"/>
        <v>99571.162802539824</v>
      </c>
      <c r="D7240" s="47">
        <f t="shared" si="2196"/>
        <v>47249</v>
      </c>
      <c r="E7240" s="3">
        <f t="shared" si="2205"/>
        <v>-1</v>
      </c>
      <c r="F7240" s="4">
        <f t="shared" si="2203"/>
        <v>17</v>
      </c>
      <c r="G7240" s="4">
        <f t="shared" si="2201"/>
        <v>31</v>
      </c>
      <c r="H7240" s="2">
        <f t="shared" si="2197"/>
        <v>0</v>
      </c>
      <c r="I7240" s="2">
        <f t="shared" si="2198"/>
        <v>0</v>
      </c>
      <c r="J7240" s="2">
        <f t="shared" si="2191"/>
        <v>0</v>
      </c>
      <c r="K7240" s="2">
        <f t="shared" si="2192"/>
        <v>0</v>
      </c>
      <c r="L7240" s="1">
        <f t="shared" si="2199"/>
        <v>0</v>
      </c>
      <c r="M7240" s="3">
        <f t="shared" si="2206"/>
        <v>0</v>
      </c>
      <c r="N7240" s="2">
        <f t="shared" si="2193"/>
        <v>0</v>
      </c>
      <c r="O7240" s="18">
        <f t="shared" si="2200"/>
        <v>0.14499999999999999</v>
      </c>
      <c r="P7240" s="8">
        <f t="shared" si="2204"/>
        <v>1.006207031</v>
      </c>
      <c r="Q7240" s="2">
        <f t="shared" si="2202"/>
        <v>0</v>
      </c>
      <c r="R7240" s="2">
        <f t="shared" si="2194"/>
        <v>0</v>
      </c>
      <c r="S7240" s="9" t="s">
        <v>56</v>
      </c>
      <c r="T7240" s="47">
        <f t="shared" si="2208"/>
        <v>47279</v>
      </c>
      <c r="AE7240" s="33"/>
    </row>
    <row r="7241" spans="1:31" x14ac:dyDescent="0.2">
      <c r="A7241" s="90">
        <f t="shared" si="2195"/>
        <v>47266</v>
      </c>
      <c r="B7241" s="2">
        <f t="shared" si="2190"/>
        <v>0</v>
      </c>
      <c r="C7241" s="2">
        <f t="shared" si="2207"/>
        <v>99571.162802539824</v>
      </c>
      <c r="D7241" s="47">
        <f t="shared" si="2196"/>
        <v>47249</v>
      </c>
      <c r="E7241" s="3">
        <f t="shared" si="2205"/>
        <v>-1</v>
      </c>
      <c r="F7241" s="4">
        <f t="shared" si="2203"/>
        <v>18</v>
      </c>
      <c r="G7241" s="4">
        <f t="shared" si="2201"/>
        <v>31</v>
      </c>
      <c r="H7241" s="2">
        <f t="shared" si="2197"/>
        <v>0</v>
      </c>
      <c r="I7241" s="2">
        <f t="shared" si="2198"/>
        <v>0</v>
      </c>
      <c r="J7241" s="2">
        <f t="shared" si="2191"/>
        <v>0</v>
      </c>
      <c r="K7241" s="2">
        <f t="shared" si="2192"/>
        <v>0</v>
      </c>
      <c r="L7241" s="1">
        <f t="shared" si="2199"/>
        <v>0</v>
      </c>
      <c r="M7241" s="3">
        <f t="shared" si="2206"/>
        <v>0</v>
      </c>
      <c r="N7241" s="2">
        <f t="shared" si="2193"/>
        <v>0</v>
      </c>
      <c r="O7241" s="18">
        <f t="shared" si="2200"/>
        <v>0.14499999999999999</v>
      </c>
      <c r="P7241" s="8">
        <f t="shared" si="2204"/>
        <v>1.0065733480000001</v>
      </c>
      <c r="Q7241" s="2">
        <f t="shared" si="2202"/>
        <v>0</v>
      </c>
      <c r="R7241" s="2">
        <f t="shared" si="2194"/>
        <v>0</v>
      </c>
      <c r="S7241" s="9" t="s">
        <v>56</v>
      </c>
      <c r="T7241" s="47">
        <f t="shared" si="2208"/>
        <v>47279</v>
      </c>
      <c r="AE7241" s="33"/>
    </row>
    <row r="7242" spans="1:31" x14ac:dyDescent="0.2">
      <c r="A7242" s="90">
        <f t="shared" si="2195"/>
        <v>47267</v>
      </c>
      <c r="B7242" s="2">
        <f t="shared" ref="B7242:B7305" si="2209">(K7242+Q7242)</f>
        <v>0</v>
      </c>
      <c r="C7242" s="2">
        <f t="shared" si="2207"/>
        <v>99571.162802539824</v>
      </c>
      <c r="D7242" s="47">
        <f t="shared" si="2196"/>
        <v>47249</v>
      </c>
      <c r="E7242" s="3">
        <f t="shared" si="2205"/>
        <v>-1</v>
      </c>
      <c r="F7242" s="4">
        <f t="shared" si="2203"/>
        <v>19</v>
      </c>
      <c r="G7242" s="4">
        <f t="shared" si="2201"/>
        <v>31</v>
      </c>
      <c r="H7242" s="2">
        <f t="shared" si="2197"/>
        <v>0</v>
      </c>
      <c r="I7242" s="2">
        <f t="shared" si="2198"/>
        <v>0</v>
      </c>
      <c r="J7242" s="2">
        <f t="shared" ref="J7242:J7305" si="2210">TRUNC(H7242*I7242,8)</f>
        <v>0</v>
      </c>
      <c r="K7242" s="2">
        <f t="shared" ref="K7242:K7305" si="2211">TRUNC(C7242*J7242,8)</f>
        <v>0</v>
      </c>
      <c r="L7242" s="1">
        <f t="shared" si="2199"/>
        <v>0</v>
      </c>
      <c r="M7242" s="3">
        <f t="shared" si="2206"/>
        <v>0</v>
      </c>
      <c r="N7242" s="2">
        <f t="shared" ref="N7242:N7305" si="2212">IF(M7242&gt;0,TRUNC((M7242*K7242),8),0)</f>
        <v>0</v>
      </c>
      <c r="O7242" s="18">
        <f t="shared" si="2200"/>
        <v>0.14499999999999999</v>
      </c>
      <c r="P7242" s="8">
        <f t="shared" si="2204"/>
        <v>1.0069397980000001</v>
      </c>
      <c r="Q7242" s="2">
        <f t="shared" si="2202"/>
        <v>0</v>
      </c>
      <c r="R7242" s="2">
        <f t="shared" ref="R7242:R7305" si="2213">(N7242+Q7242)</f>
        <v>0</v>
      </c>
      <c r="S7242" s="9" t="s">
        <v>56</v>
      </c>
      <c r="T7242" s="47">
        <f t="shared" si="2208"/>
        <v>47279</v>
      </c>
      <c r="AE7242" s="33"/>
    </row>
    <row r="7243" spans="1:31" x14ac:dyDescent="0.2">
      <c r="A7243" s="90">
        <f t="shared" ref="A7243:A7306" si="2214">(A7242+1)</f>
        <v>47268</v>
      </c>
      <c r="B7243" s="2">
        <f t="shared" si="2209"/>
        <v>0</v>
      </c>
      <c r="C7243" s="2">
        <f t="shared" si="2207"/>
        <v>99571.162802539824</v>
      </c>
      <c r="D7243" s="47">
        <f t="shared" ref="D7243:D7306" si="2215">IF(DAY(A7242)=$E$2,A7243,D7242)</f>
        <v>47249</v>
      </c>
      <c r="E7243" s="3">
        <f t="shared" si="2205"/>
        <v>-1</v>
      </c>
      <c r="F7243" s="4">
        <f t="shared" si="2203"/>
        <v>20</v>
      </c>
      <c r="G7243" s="4">
        <f t="shared" si="2201"/>
        <v>31</v>
      </c>
      <c r="H7243" s="2">
        <f t="shared" ref="H7243:H7306" si="2216">TRUNC(((1+$E7243)^($F7243/$G7243)),8)</f>
        <v>0</v>
      </c>
      <c r="I7243" s="2">
        <f t="shared" ref="I7243:I7306" si="2217">IF(DAY(A7242)=E$2,J7242,I7242)</f>
        <v>0</v>
      </c>
      <c r="J7243" s="2">
        <f t="shared" si="2210"/>
        <v>0</v>
      </c>
      <c r="K7243" s="2">
        <f t="shared" si="2211"/>
        <v>0</v>
      </c>
      <c r="L7243" s="1">
        <f t="shared" ref="L7243:L7306" si="2218">IF(DAY(A7243)=E$2,VLOOKUP(A7243,$W$10:$AD$316,7),0)</f>
        <v>0</v>
      </c>
      <c r="M7243" s="3">
        <f t="shared" si="2206"/>
        <v>0</v>
      </c>
      <c r="N7243" s="2">
        <f t="shared" si="2212"/>
        <v>0</v>
      </c>
      <c r="O7243" s="18">
        <f t="shared" ref="O7243:O7306" si="2219">(O7242)</f>
        <v>0.14499999999999999</v>
      </c>
      <c r="P7243" s="8">
        <f t="shared" si="2204"/>
        <v>1.007306381</v>
      </c>
      <c r="Q7243" s="2">
        <f t="shared" si="2202"/>
        <v>0</v>
      </c>
      <c r="R7243" s="2">
        <f t="shared" si="2213"/>
        <v>0</v>
      </c>
      <c r="S7243" s="9" t="s">
        <v>56</v>
      </c>
      <c r="T7243" s="47">
        <f t="shared" si="2208"/>
        <v>47279</v>
      </c>
      <c r="AE7243" s="33"/>
    </row>
    <row r="7244" spans="1:31" x14ac:dyDescent="0.2">
      <c r="A7244" s="90">
        <f t="shared" si="2214"/>
        <v>47269</v>
      </c>
      <c r="B7244" s="2">
        <f t="shared" si="2209"/>
        <v>0</v>
      </c>
      <c r="C7244" s="2">
        <f t="shared" si="2207"/>
        <v>99571.162802539824</v>
      </c>
      <c r="D7244" s="47">
        <f t="shared" si="2215"/>
        <v>47249</v>
      </c>
      <c r="E7244" s="3">
        <f t="shared" si="2205"/>
        <v>-1</v>
      </c>
      <c r="F7244" s="4">
        <f t="shared" si="2203"/>
        <v>21</v>
      </c>
      <c r="G7244" s="4">
        <f t="shared" ref="G7244:G7307" si="2220">IF(DAY(A7244)=E$2+1,DAY(EOMONTH(A7244,0)), IF(DAY(A7244)&lt;&gt;$E$2+1,G7243))</f>
        <v>31</v>
      </c>
      <c r="H7244" s="2">
        <f t="shared" si="2216"/>
        <v>0</v>
      </c>
      <c r="I7244" s="2">
        <f t="shared" si="2217"/>
        <v>0</v>
      </c>
      <c r="J7244" s="2">
        <f t="shared" si="2210"/>
        <v>0</v>
      </c>
      <c r="K7244" s="2">
        <f t="shared" si="2211"/>
        <v>0</v>
      </c>
      <c r="L7244" s="1">
        <f t="shared" si="2218"/>
        <v>0</v>
      </c>
      <c r="M7244" s="3">
        <f t="shared" si="2206"/>
        <v>0</v>
      </c>
      <c r="N7244" s="2">
        <f t="shared" si="2212"/>
        <v>0</v>
      </c>
      <c r="O7244" s="18">
        <f t="shared" si="2219"/>
        <v>0.14499999999999999</v>
      </c>
      <c r="P7244" s="8">
        <f t="shared" si="2204"/>
        <v>1.007673099</v>
      </c>
      <c r="Q7244" s="2">
        <f t="shared" si="2202"/>
        <v>0</v>
      </c>
      <c r="R7244" s="2">
        <f t="shared" si="2213"/>
        <v>0</v>
      </c>
      <c r="S7244" s="9" t="s">
        <v>56</v>
      </c>
      <c r="T7244" s="47">
        <f t="shared" si="2208"/>
        <v>47279</v>
      </c>
      <c r="AE7244" s="33"/>
    </row>
    <row r="7245" spans="1:31" x14ac:dyDescent="0.2">
      <c r="A7245" s="90">
        <f t="shared" si="2214"/>
        <v>47270</v>
      </c>
      <c r="B7245" s="2">
        <f t="shared" si="2209"/>
        <v>0</v>
      </c>
      <c r="C7245" s="2">
        <f t="shared" si="2207"/>
        <v>99571.162802539824</v>
      </c>
      <c r="D7245" s="47">
        <f t="shared" si="2215"/>
        <v>47249</v>
      </c>
      <c r="E7245" s="3">
        <f t="shared" si="2205"/>
        <v>-1</v>
      </c>
      <c r="F7245" s="4">
        <f t="shared" si="2203"/>
        <v>22</v>
      </c>
      <c r="G7245" s="4">
        <f t="shared" si="2220"/>
        <v>31</v>
      </c>
      <c r="H7245" s="2">
        <f t="shared" si="2216"/>
        <v>0</v>
      </c>
      <c r="I7245" s="2">
        <f t="shared" si="2217"/>
        <v>0</v>
      </c>
      <c r="J7245" s="2">
        <f t="shared" si="2210"/>
        <v>0</v>
      </c>
      <c r="K7245" s="2">
        <f t="shared" si="2211"/>
        <v>0</v>
      </c>
      <c r="L7245" s="1">
        <f t="shared" si="2218"/>
        <v>0</v>
      </c>
      <c r="M7245" s="3">
        <f t="shared" si="2206"/>
        <v>0</v>
      </c>
      <c r="N7245" s="2">
        <f t="shared" si="2212"/>
        <v>0</v>
      </c>
      <c r="O7245" s="18">
        <f t="shared" si="2219"/>
        <v>0.14499999999999999</v>
      </c>
      <c r="P7245" s="8">
        <f t="shared" si="2204"/>
        <v>1.008039949</v>
      </c>
      <c r="Q7245" s="2">
        <f t="shared" si="2202"/>
        <v>0</v>
      </c>
      <c r="R7245" s="2">
        <f t="shared" si="2213"/>
        <v>0</v>
      </c>
      <c r="S7245" s="9" t="s">
        <v>56</v>
      </c>
      <c r="T7245" s="47">
        <f t="shared" si="2208"/>
        <v>47279</v>
      </c>
      <c r="AE7245" s="33"/>
    </row>
    <row r="7246" spans="1:31" x14ac:dyDescent="0.2">
      <c r="A7246" s="90">
        <f t="shared" si="2214"/>
        <v>47271</v>
      </c>
      <c r="B7246" s="2">
        <f t="shared" si="2209"/>
        <v>0</v>
      </c>
      <c r="C7246" s="2">
        <f t="shared" si="2207"/>
        <v>99571.162802539824</v>
      </c>
      <c r="D7246" s="47">
        <f t="shared" si="2215"/>
        <v>47249</v>
      </c>
      <c r="E7246" s="3">
        <f t="shared" si="2205"/>
        <v>-1</v>
      </c>
      <c r="F7246" s="4">
        <f t="shared" si="2203"/>
        <v>23</v>
      </c>
      <c r="G7246" s="4">
        <f t="shared" si="2220"/>
        <v>31</v>
      </c>
      <c r="H7246" s="2">
        <f t="shared" si="2216"/>
        <v>0</v>
      </c>
      <c r="I7246" s="2">
        <f t="shared" si="2217"/>
        <v>0</v>
      </c>
      <c r="J7246" s="2">
        <f t="shared" si="2210"/>
        <v>0</v>
      </c>
      <c r="K7246" s="2">
        <f t="shared" si="2211"/>
        <v>0</v>
      </c>
      <c r="L7246" s="1">
        <f t="shared" si="2218"/>
        <v>0</v>
      </c>
      <c r="M7246" s="3">
        <f t="shared" si="2206"/>
        <v>0</v>
      </c>
      <c r="N7246" s="2">
        <f t="shared" si="2212"/>
        <v>0</v>
      </c>
      <c r="O7246" s="18">
        <f t="shared" si="2219"/>
        <v>0.14499999999999999</v>
      </c>
      <c r="P7246" s="8">
        <f t="shared" si="2204"/>
        <v>1.0084069339999999</v>
      </c>
      <c r="Q7246" s="2">
        <f t="shared" ref="Q7246:Q7309" si="2221">TRUNC((P7246-1)*K7246,8)</f>
        <v>0</v>
      </c>
      <c r="R7246" s="2">
        <f t="shared" si="2213"/>
        <v>0</v>
      </c>
      <c r="S7246" s="9" t="s">
        <v>56</v>
      </c>
      <c r="T7246" s="47">
        <f t="shared" si="2208"/>
        <v>47279</v>
      </c>
      <c r="AE7246" s="33"/>
    </row>
    <row r="7247" spans="1:31" x14ac:dyDescent="0.2">
      <c r="A7247" s="90">
        <f t="shared" si="2214"/>
        <v>47272</v>
      </c>
      <c r="B7247" s="2">
        <f t="shared" si="2209"/>
        <v>0</v>
      </c>
      <c r="C7247" s="2">
        <f t="shared" si="2207"/>
        <v>99571.162802539824</v>
      </c>
      <c r="D7247" s="47">
        <f t="shared" si="2215"/>
        <v>47249</v>
      </c>
      <c r="E7247" s="3">
        <f t="shared" si="2205"/>
        <v>-1</v>
      </c>
      <c r="F7247" s="4">
        <f t="shared" si="2203"/>
        <v>24</v>
      </c>
      <c r="G7247" s="4">
        <f t="shared" si="2220"/>
        <v>31</v>
      </c>
      <c r="H7247" s="2">
        <f t="shared" si="2216"/>
        <v>0</v>
      </c>
      <c r="I7247" s="2">
        <f t="shared" si="2217"/>
        <v>0</v>
      </c>
      <c r="J7247" s="2">
        <f t="shared" si="2210"/>
        <v>0</v>
      </c>
      <c r="K7247" s="2">
        <f t="shared" si="2211"/>
        <v>0</v>
      </c>
      <c r="L7247" s="1">
        <f t="shared" si="2218"/>
        <v>0</v>
      </c>
      <c r="M7247" s="3">
        <f t="shared" si="2206"/>
        <v>0</v>
      </c>
      <c r="N7247" s="2">
        <f t="shared" si="2212"/>
        <v>0</v>
      </c>
      <c r="O7247" s="18">
        <f t="shared" si="2219"/>
        <v>0.14499999999999999</v>
      </c>
      <c r="P7247" s="8">
        <f t="shared" si="2204"/>
        <v>1.0087740510000001</v>
      </c>
      <c r="Q7247" s="2">
        <f t="shared" si="2221"/>
        <v>0</v>
      </c>
      <c r="R7247" s="2">
        <f t="shared" si="2213"/>
        <v>0</v>
      </c>
      <c r="S7247" s="9" t="s">
        <v>56</v>
      </c>
      <c r="T7247" s="47">
        <f t="shared" si="2208"/>
        <v>47279</v>
      </c>
      <c r="AE7247" s="33"/>
    </row>
    <row r="7248" spans="1:31" x14ac:dyDescent="0.2">
      <c r="A7248" s="90">
        <f t="shared" si="2214"/>
        <v>47273</v>
      </c>
      <c r="B7248" s="2">
        <f t="shared" si="2209"/>
        <v>0</v>
      </c>
      <c r="C7248" s="2">
        <f t="shared" si="2207"/>
        <v>99571.162802539824</v>
      </c>
      <c r="D7248" s="47">
        <f t="shared" si="2215"/>
        <v>47249</v>
      </c>
      <c r="E7248" s="3">
        <f t="shared" si="2205"/>
        <v>-1</v>
      </c>
      <c r="F7248" s="4">
        <f t="shared" ref="F7248:F7311" si="2222">IF(DAY(A7248)=E$2+1,1,F7247+1)</f>
        <v>25</v>
      </c>
      <c r="G7248" s="4">
        <f t="shared" si="2220"/>
        <v>31</v>
      </c>
      <c r="H7248" s="2">
        <f t="shared" si="2216"/>
        <v>0</v>
      </c>
      <c r="I7248" s="2">
        <f t="shared" si="2217"/>
        <v>0</v>
      </c>
      <c r="J7248" s="2">
        <f t="shared" si="2210"/>
        <v>0</v>
      </c>
      <c r="K7248" s="2">
        <f t="shared" si="2211"/>
        <v>0</v>
      </c>
      <c r="L7248" s="1">
        <f t="shared" si="2218"/>
        <v>0</v>
      </c>
      <c r="M7248" s="3">
        <f t="shared" si="2206"/>
        <v>0</v>
      </c>
      <c r="N7248" s="2">
        <f t="shared" si="2212"/>
        <v>0</v>
      </c>
      <c r="O7248" s="18">
        <f t="shared" si="2219"/>
        <v>0.14499999999999999</v>
      </c>
      <c r="P7248" s="8">
        <f t="shared" si="2204"/>
        <v>1.009141303</v>
      </c>
      <c r="Q7248" s="2">
        <f t="shared" si="2221"/>
        <v>0</v>
      </c>
      <c r="R7248" s="2">
        <f t="shared" si="2213"/>
        <v>0</v>
      </c>
      <c r="S7248" s="9" t="s">
        <v>56</v>
      </c>
      <c r="T7248" s="47">
        <f t="shared" si="2208"/>
        <v>47279</v>
      </c>
      <c r="AE7248" s="33"/>
    </row>
    <row r="7249" spans="1:31" x14ac:dyDescent="0.2">
      <c r="A7249" s="90">
        <f t="shared" si="2214"/>
        <v>47274</v>
      </c>
      <c r="B7249" s="2">
        <f t="shared" si="2209"/>
        <v>0</v>
      </c>
      <c r="C7249" s="2">
        <f t="shared" si="2207"/>
        <v>99571.162802539824</v>
      </c>
      <c r="D7249" s="47">
        <f t="shared" si="2215"/>
        <v>47249</v>
      </c>
      <c r="E7249" s="3">
        <f t="shared" si="2205"/>
        <v>-1</v>
      </c>
      <c r="F7249" s="4">
        <f t="shared" si="2222"/>
        <v>26</v>
      </c>
      <c r="G7249" s="4">
        <f t="shared" si="2220"/>
        <v>31</v>
      </c>
      <c r="H7249" s="2">
        <f t="shared" si="2216"/>
        <v>0</v>
      </c>
      <c r="I7249" s="2">
        <f t="shared" si="2217"/>
        <v>0</v>
      </c>
      <c r="J7249" s="2">
        <f t="shared" si="2210"/>
        <v>0</v>
      </c>
      <c r="K7249" s="2">
        <f t="shared" si="2211"/>
        <v>0</v>
      </c>
      <c r="L7249" s="1">
        <f t="shared" si="2218"/>
        <v>0</v>
      </c>
      <c r="M7249" s="3">
        <f t="shared" si="2206"/>
        <v>0</v>
      </c>
      <c r="N7249" s="2">
        <f t="shared" si="2212"/>
        <v>0</v>
      </c>
      <c r="O7249" s="18">
        <f t="shared" si="2219"/>
        <v>0.14499999999999999</v>
      </c>
      <c r="P7249" s="8">
        <f t="shared" si="2204"/>
        <v>1.0095086879999999</v>
      </c>
      <c r="Q7249" s="2">
        <f t="shared" si="2221"/>
        <v>0</v>
      </c>
      <c r="R7249" s="2">
        <f t="shared" si="2213"/>
        <v>0</v>
      </c>
      <c r="S7249" s="9" t="s">
        <v>56</v>
      </c>
      <c r="T7249" s="47">
        <f t="shared" si="2208"/>
        <v>47279</v>
      </c>
      <c r="AE7249" s="33"/>
    </row>
    <row r="7250" spans="1:31" x14ac:dyDescent="0.2">
      <c r="A7250" s="90">
        <f t="shared" si="2214"/>
        <v>47275</v>
      </c>
      <c r="B7250" s="2">
        <f t="shared" si="2209"/>
        <v>0</v>
      </c>
      <c r="C7250" s="2">
        <f t="shared" si="2207"/>
        <v>99571.162802539824</v>
      </c>
      <c r="D7250" s="47">
        <f t="shared" si="2215"/>
        <v>47249</v>
      </c>
      <c r="E7250" s="3">
        <f t="shared" si="2205"/>
        <v>-1</v>
      </c>
      <c r="F7250" s="4">
        <f t="shared" si="2222"/>
        <v>27</v>
      </c>
      <c r="G7250" s="4">
        <f t="shared" si="2220"/>
        <v>31</v>
      </c>
      <c r="H7250" s="2">
        <f t="shared" si="2216"/>
        <v>0</v>
      </c>
      <c r="I7250" s="2">
        <f t="shared" si="2217"/>
        <v>0</v>
      </c>
      <c r="J7250" s="2">
        <f t="shared" si="2210"/>
        <v>0</v>
      </c>
      <c r="K7250" s="2">
        <f t="shared" si="2211"/>
        <v>0</v>
      </c>
      <c r="L7250" s="1">
        <f t="shared" si="2218"/>
        <v>0</v>
      </c>
      <c r="M7250" s="3">
        <f t="shared" si="2206"/>
        <v>0</v>
      </c>
      <c r="N7250" s="2">
        <f t="shared" si="2212"/>
        <v>0</v>
      </c>
      <c r="O7250" s="18">
        <f t="shared" si="2219"/>
        <v>0.14499999999999999</v>
      </c>
      <c r="P7250" s="8">
        <f t="shared" si="2204"/>
        <v>1.009876207</v>
      </c>
      <c r="Q7250" s="2">
        <f t="shared" si="2221"/>
        <v>0</v>
      </c>
      <c r="R7250" s="2">
        <f t="shared" si="2213"/>
        <v>0</v>
      </c>
      <c r="S7250" s="9" t="s">
        <v>56</v>
      </c>
      <c r="T7250" s="47">
        <f t="shared" si="2208"/>
        <v>47279</v>
      </c>
      <c r="AE7250" s="33"/>
    </row>
    <row r="7251" spans="1:31" x14ac:dyDescent="0.2">
      <c r="A7251" s="90">
        <f t="shared" si="2214"/>
        <v>47276</v>
      </c>
      <c r="B7251" s="2">
        <f t="shared" si="2209"/>
        <v>0</v>
      </c>
      <c r="C7251" s="2">
        <f t="shared" si="2207"/>
        <v>99571.162802539824</v>
      </c>
      <c r="D7251" s="47">
        <f t="shared" si="2215"/>
        <v>47249</v>
      </c>
      <c r="E7251" s="3">
        <f t="shared" si="2205"/>
        <v>-1</v>
      </c>
      <c r="F7251" s="4">
        <f t="shared" si="2222"/>
        <v>28</v>
      </c>
      <c r="G7251" s="4">
        <f t="shared" si="2220"/>
        <v>31</v>
      </c>
      <c r="H7251" s="2">
        <f t="shared" si="2216"/>
        <v>0</v>
      </c>
      <c r="I7251" s="2">
        <f t="shared" si="2217"/>
        <v>0</v>
      </c>
      <c r="J7251" s="2">
        <f t="shared" si="2210"/>
        <v>0</v>
      </c>
      <c r="K7251" s="2">
        <f t="shared" si="2211"/>
        <v>0</v>
      </c>
      <c r="L7251" s="1">
        <f t="shared" si="2218"/>
        <v>0</v>
      </c>
      <c r="M7251" s="3">
        <f t="shared" si="2206"/>
        <v>0</v>
      </c>
      <c r="N7251" s="2">
        <f t="shared" si="2212"/>
        <v>0</v>
      </c>
      <c r="O7251" s="18">
        <f t="shared" si="2219"/>
        <v>0.14499999999999999</v>
      </c>
      <c r="P7251" s="8">
        <f t="shared" si="2204"/>
        <v>1.0102438600000001</v>
      </c>
      <c r="Q7251" s="2">
        <f t="shared" si="2221"/>
        <v>0</v>
      </c>
      <c r="R7251" s="2">
        <f t="shared" si="2213"/>
        <v>0</v>
      </c>
      <c r="S7251" s="9" t="s">
        <v>56</v>
      </c>
      <c r="T7251" s="47">
        <f t="shared" si="2208"/>
        <v>47279</v>
      </c>
      <c r="AE7251" s="33"/>
    </row>
    <row r="7252" spans="1:31" x14ac:dyDescent="0.2">
      <c r="A7252" s="90">
        <f t="shared" si="2214"/>
        <v>47277</v>
      </c>
      <c r="B7252" s="2">
        <f t="shared" si="2209"/>
        <v>0</v>
      </c>
      <c r="C7252" s="2">
        <f t="shared" si="2207"/>
        <v>99571.162802539824</v>
      </c>
      <c r="D7252" s="47">
        <f t="shared" si="2215"/>
        <v>47249</v>
      </c>
      <c r="E7252" s="3">
        <f t="shared" si="2205"/>
        <v>-1</v>
      </c>
      <c r="F7252" s="4">
        <f t="shared" si="2222"/>
        <v>29</v>
      </c>
      <c r="G7252" s="4">
        <f t="shared" si="2220"/>
        <v>31</v>
      </c>
      <c r="H7252" s="2">
        <f t="shared" si="2216"/>
        <v>0</v>
      </c>
      <c r="I7252" s="2">
        <f t="shared" si="2217"/>
        <v>0</v>
      </c>
      <c r="J7252" s="2">
        <f t="shared" si="2210"/>
        <v>0</v>
      </c>
      <c r="K7252" s="2">
        <f t="shared" si="2211"/>
        <v>0</v>
      </c>
      <c r="L7252" s="1">
        <f t="shared" si="2218"/>
        <v>0</v>
      </c>
      <c r="M7252" s="3">
        <f t="shared" si="2206"/>
        <v>0</v>
      </c>
      <c r="N7252" s="2">
        <f t="shared" si="2212"/>
        <v>0</v>
      </c>
      <c r="O7252" s="18">
        <f t="shared" si="2219"/>
        <v>0.14499999999999999</v>
      </c>
      <c r="P7252" s="8">
        <f t="shared" si="2204"/>
        <v>1.0106116460000001</v>
      </c>
      <c r="Q7252" s="2">
        <f t="shared" si="2221"/>
        <v>0</v>
      </c>
      <c r="R7252" s="2">
        <f t="shared" si="2213"/>
        <v>0</v>
      </c>
      <c r="S7252" s="9" t="s">
        <v>56</v>
      </c>
      <c r="T7252" s="47">
        <f t="shared" si="2208"/>
        <v>47279</v>
      </c>
      <c r="AE7252" s="33"/>
    </row>
    <row r="7253" spans="1:31" x14ac:dyDescent="0.2">
      <c r="A7253" s="90">
        <f t="shared" si="2214"/>
        <v>47278</v>
      </c>
      <c r="B7253" s="2">
        <f t="shared" si="2209"/>
        <v>0</v>
      </c>
      <c r="C7253" s="2">
        <f t="shared" si="2207"/>
        <v>99571.162802539824</v>
      </c>
      <c r="D7253" s="47">
        <f t="shared" si="2215"/>
        <v>47249</v>
      </c>
      <c r="E7253" s="3">
        <f t="shared" si="2205"/>
        <v>-1</v>
      </c>
      <c r="F7253" s="4">
        <f t="shared" si="2222"/>
        <v>30</v>
      </c>
      <c r="G7253" s="4">
        <f t="shared" si="2220"/>
        <v>31</v>
      </c>
      <c r="H7253" s="2">
        <f t="shared" si="2216"/>
        <v>0</v>
      </c>
      <c r="I7253" s="2">
        <f t="shared" si="2217"/>
        <v>0</v>
      </c>
      <c r="J7253" s="2">
        <f t="shared" si="2210"/>
        <v>0</v>
      </c>
      <c r="K7253" s="2">
        <f t="shared" si="2211"/>
        <v>0</v>
      </c>
      <c r="L7253" s="1">
        <f t="shared" si="2218"/>
        <v>0</v>
      </c>
      <c r="M7253" s="3">
        <f t="shared" si="2206"/>
        <v>0</v>
      </c>
      <c r="N7253" s="2">
        <f t="shared" si="2212"/>
        <v>0</v>
      </c>
      <c r="O7253" s="18">
        <f t="shared" si="2219"/>
        <v>0.14499999999999999</v>
      </c>
      <c r="P7253" s="8">
        <f t="shared" si="2204"/>
        <v>1.0109795669999999</v>
      </c>
      <c r="Q7253" s="2">
        <f t="shared" si="2221"/>
        <v>0</v>
      </c>
      <c r="R7253" s="2">
        <f t="shared" si="2213"/>
        <v>0</v>
      </c>
      <c r="S7253" s="9" t="s">
        <v>56</v>
      </c>
      <c r="T7253" s="47">
        <f t="shared" si="2208"/>
        <v>47279</v>
      </c>
      <c r="AE7253" s="33"/>
    </row>
    <row r="7254" spans="1:31" x14ac:dyDescent="0.2">
      <c r="A7254" s="90">
        <f t="shared" si="2214"/>
        <v>47279</v>
      </c>
      <c r="B7254" s="2">
        <f t="shared" si="2209"/>
        <v>0</v>
      </c>
      <c r="C7254" s="2">
        <f t="shared" si="2207"/>
        <v>99571.162802539824</v>
      </c>
      <c r="D7254" s="47">
        <f t="shared" si="2215"/>
        <v>47249</v>
      </c>
      <c r="E7254" s="3">
        <f t="shared" si="2205"/>
        <v>-1</v>
      </c>
      <c r="F7254" s="4">
        <f t="shared" si="2222"/>
        <v>31</v>
      </c>
      <c r="G7254" s="4">
        <f t="shared" si="2220"/>
        <v>31</v>
      </c>
      <c r="H7254" s="2">
        <f t="shared" si="2216"/>
        <v>0</v>
      </c>
      <c r="I7254" s="2">
        <f t="shared" si="2217"/>
        <v>0</v>
      </c>
      <c r="J7254" s="2">
        <f t="shared" si="2210"/>
        <v>0</v>
      </c>
      <c r="K7254" s="2">
        <f t="shared" si="2211"/>
        <v>0</v>
      </c>
      <c r="L7254" s="1">
        <f t="shared" si="2218"/>
        <v>238</v>
      </c>
      <c r="M7254" s="3">
        <f t="shared" si="2206"/>
        <v>2.6308999999999999E-2</v>
      </c>
      <c r="N7254" s="2">
        <f t="shared" si="2212"/>
        <v>0</v>
      </c>
      <c r="O7254" s="18">
        <f t="shared" si="2219"/>
        <v>0.14499999999999999</v>
      </c>
      <c r="P7254" s="8">
        <f t="shared" si="2204"/>
        <v>1.0113476210000001</v>
      </c>
      <c r="Q7254" s="2">
        <f t="shared" si="2221"/>
        <v>0</v>
      </c>
      <c r="R7254" s="2">
        <f t="shared" si="2213"/>
        <v>0</v>
      </c>
      <c r="S7254" s="9" t="s">
        <v>56</v>
      </c>
      <c r="T7254" s="47">
        <f t="shared" si="2208"/>
        <v>47279</v>
      </c>
      <c r="AE7254" s="33"/>
    </row>
    <row r="7255" spans="1:31" x14ac:dyDescent="0.2">
      <c r="A7255" s="90">
        <f t="shared" si="2214"/>
        <v>47280</v>
      </c>
      <c r="B7255" s="2">
        <f t="shared" si="2209"/>
        <v>0</v>
      </c>
      <c r="C7255" s="2">
        <f t="shared" si="2207"/>
        <v>96951.545080369819</v>
      </c>
      <c r="D7255" s="47">
        <f t="shared" si="2215"/>
        <v>47280</v>
      </c>
      <c r="E7255" s="3">
        <f t="shared" si="2205"/>
        <v>-1</v>
      </c>
      <c r="F7255" s="4">
        <f t="shared" si="2222"/>
        <v>1</v>
      </c>
      <c r="G7255" s="4">
        <f t="shared" si="2220"/>
        <v>30</v>
      </c>
      <c r="H7255" s="2">
        <f t="shared" si="2216"/>
        <v>0</v>
      </c>
      <c r="I7255" s="2">
        <f t="shared" si="2217"/>
        <v>0</v>
      </c>
      <c r="J7255" s="2">
        <f t="shared" si="2210"/>
        <v>0</v>
      </c>
      <c r="K7255" s="2">
        <f t="shared" si="2211"/>
        <v>0</v>
      </c>
      <c r="L7255" s="1">
        <f t="shared" si="2218"/>
        <v>0</v>
      </c>
      <c r="M7255" s="3">
        <f t="shared" si="2206"/>
        <v>0</v>
      </c>
      <c r="N7255" s="2">
        <f t="shared" si="2212"/>
        <v>0</v>
      </c>
      <c r="O7255" s="18">
        <f t="shared" si="2219"/>
        <v>0.14499999999999999</v>
      </c>
      <c r="P7255" s="8">
        <f t="shared" ref="P7255:P7318" si="2223">ROUND((1+O7255)^(30/360)^(F7255/G7255),9)</f>
        <v>1.0003761950000001</v>
      </c>
      <c r="Q7255" s="2">
        <f t="shared" si="2221"/>
        <v>0</v>
      </c>
      <c r="R7255" s="2">
        <f t="shared" si="2213"/>
        <v>0</v>
      </c>
      <c r="S7255" s="9" t="s">
        <v>56</v>
      </c>
      <c r="T7255" s="47">
        <f t="shared" si="2208"/>
        <v>47309</v>
      </c>
      <c r="AE7255" s="33"/>
    </row>
    <row r="7256" spans="1:31" x14ac:dyDescent="0.2">
      <c r="A7256" s="90">
        <f t="shared" si="2214"/>
        <v>47281</v>
      </c>
      <c r="B7256" s="2">
        <f t="shared" si="2209"/>
        <v>0</v>
      </c>
      <c r="C7256" s="2">
        <f t="shared" si="2207"/>
        <v>96951.545080369819</v>
      </c>
      <c r="D7256" s="47">
        <f t="shared" si="2215"/>
        <v>47280</v>
      </c>
      <c r="E7256" s="3">
        <f t="shared" si="2205"/>
        <v>-1</v>
      </c>
      <c r="F7256" s="4">
        <f t="shared" si="2222"/>
        <v>2</v>
      </c>
      <c r="G7256" s="4">
        <f t="shared" si="2220"/>
        <v>30</v>
      </c>
      <c r="H7256" s="2">
        <f t="shared" si="2216"/>
        <v>0</v>
      </c>
      <c r="I7256" s="2">
        <f t="shared" si="2217"/>
        <v>0</v>
      </c>
      <c r="J7256" s="2">
        <f t="shared" si="2210"/>
        <v>0</v>
      </c>
      <c r="K7256" s="2">
        <f t="shared" si="2211"/>
        <v>0</v>
      </c>
      <c r="L7256" s="1">
        <f t="shared" si="2218"/>
        <v>0</v>
      </c>
      <c r="M7256" s="3">
        <f t="shared" si="2206"/>
        <v>0</v>
      </c>
      <c r="N7256" s="2">
        <f t="shared" si="2212"/>
        <v>0</v>
      </c>
      <c r="O7256" s="18">
        <f t="shared" si="2219"/>
        <v>0.14499999999999999</v>
      </c>
      <c r="P7256" s="8">
        <f t="shared" si="2223"/>
        <v>1.0007525310000001</v>
      </c>
      <c r="Q7256" s="2">
        <f t="shared" si="2221"/>
        <v>0</v>
      </c>
      <c r="R7256" s="2">
        <f t="shared" si="2213"/>
        <v>0</v>
      </c>
      <c r="S7256" s="9" t="s">
        <v>56</v>
      </c>
      <c r="T7256" s="47">
        <f t="shared" si="2208"/>
        <v>47309</v>
      </c>
      <c r="AE7256" s="33"/>
    </row>
    <row r="7257" spans="1:31" x14ac:dyDescent="0.2">
      <c r="A7257" s="90">
        <f t="shared" si="2214"/>
        <v>47282</v>
      </c>
      <c r="B7257" s="2">
        <f t="shared" si="2209"/>
        <v>0</v>
      </c>
      <c r="C7257" s="2">
        <f t="shared" si="2207"/>
        <v>96951.545080369819</v>
      </c>
      <c r="D7257" s="47">
        <f t="shared" si="2215"/>
        <v>47280</v>
      </c>
      <c r="E7257" s="3">
        <f t="shared" si="2205"/>
        <v>-1</v>
      </c>
      <c r="F7257" s="4">
        <f t="shared" si="2222"/>
        <v>3</v>
      </c>
      <c r="G7257" s="4">
        <f t="shared" si="2220"/>
        <v>30</v>
      </c>
      <c r="H7257" s="2">
        <f t="shared" si="2216"/>
        <v>0</v>
      </c>
      <c r="I7257" s="2">
        <f t="shared" si="2217"/>
        <v>0</v>
      </c>
      <c r="J7257" s="2">
        <f t="shared" si="2210"/>
        <v>0</v>
      </c>
      <c r="K7257" s="2">
        <f t="shared" si="2211"/>
        <v>0</v>
      </c>
      <c r="L7257" s="1">
        <f t="shared" si="2218"/>
        <v>0</v>
      </c>
      <c r="M7257" s="3">
        <f t="shared" si="2206"/>
        <v>0</v>
      </c>
      <c r="N7257" s="2">
        <f t="shared" si="2212"/>
        <v>0</v>
      </c>
      <c r="O7257" s="18">
        <f t="shared" si="2219"/>
        <v>0.14499999999999999</v>
      </c>
      <c r="P7257" s="8">
        <f t="shared" si="2223"/>
        <v>1.001129009</v>
      </c>
      <c r="Q7257" s="2">
        <f t="shared" si="2221"/>
        <v>0</v>
      </c>
      <c r="R7257" s="2">
        <f t="shared" si="2213"/>
        <v>0</v>
      </c>
      <c r="S7257" s="9" t="s">
        <v>56</v>
      </c>
      <c r="T7257" s="47">
        <f t="shared" si="2208"/>
        <v>47309</v>
      </c>
      <c r="AE7257" s="33"/>
    </row>
    <row r="7258" spans="1:31" x14ac:dyDescent="0.2">
      <c r="A7258" s="90">
        <f t="shared" si="2214"/>
        <v>47283</v>
      </c>
      <c r="B7258" s="2">
        <f t="shared" si="2209"/>
        <v>0</v>
      </c>
      <c r="C7258" s="2">
        <f t="shared" si="2207"/>
        <v>96951.545080369819</v>
      </c>
      <c r="D7258" s="47">
        <f t="shared" si="2215"/>
        <v>47280</v>
      </c>
      <c r="E7258" s="3">
        <f t="shared" si="2205"/>
        <v>-1</v>
      </c>
      <c r="F7258" s="4">
        <f t="shared" si="2222"/>
        <v>4</v>
      </c>
      <c r="G7258" s="4">
        <f t="shared" si="2220"/>
        <v>30</v>
      </c>
      <c r="H7258" s="2">
        <f t="shared" si="2216"/>
        <v>0</v>
      </c>
      <c r="I7258" s="2">
        <f t="shared" si="2217"/>
        <v>0</v>
      </c>
      <c r="J7258" s="2">
        <f t="shared" si="2210"/>
        <v>0</v>
      </c>
      <c r="K7258" s="2">
        <f t="shared" si="2211"/>
        <v>0</v>
      </c>
      <c r="L7258" s="1">
        <f t="shared" si="2218"/>
        <v>0</v>
      </c>
      <c r="M7258" s="3">
        <f t="shared" si="2206"/>
        <v>0</v>
      </c>
      <c r="N7258" s="2">
        <f t="shared" si="2212"/>
        <v>0</v>
      </c>
      <c r="O7258" s="18">
        <f t="shared" si="2219"/>
        <v>0.14499999999999999</v>
      </c>
      <c r="P7258" s="8">
        <f t="shared" si="2223"/>
        <v>1.0015056280000001</v>
      </c>
      <c r="Q7258" s="2">
        <f t="shared" si="2221"/>
        <v>0</v>
      </c>
      <c r="R7258" s="2">
        <f t="shared" si="2213"/>
        <v>0</v>
      </c>
      <c r="S7258" s="9" t="s">
        <v>56</v>
      </c>
      <c r="T7258" s="47">
        <f t="shared" si="2208"/>
        <v>47309</v>
      </c>
      <c r="AE7258" s="33"/>
    </row>
    <row r="7259" spans="1:31" x14ac:dyDescent="0.2">
      <c r="A7259" s="90">
        <f t="shared" si="2214"/>
        <v>47284</v>
      </c>
      <c r="B7259" s="2">
        <f t="shared" si="2209"/>
        <v>0</v>
      </c>
      <c r="C7259" s="2">
        <f t="shared" si="2207"/>
        <v>96951.545080369819</v>
      </c>
      <c r="D7259" s="47">
        <f t="shared" si="2215"/>
        <v>47280</v>
      </c>
      <c r="E7259" s="3">
        <f t="shared" si="2205"/>
        <v>-1</v>
      </c>
      <c r="F7259" s="4">
        <f t="shared" si="2222"/>
        <v>5</v>
      </c>
      <c r="G7259" s="4">
        <f t="shared" si="2220"/>
        <v>30</v>
      </c>
      <c r="H7259" s="2">
        <f t="shared" si="2216"/>
        <v>0</v>
      </c>
      <c r="I7259" s="2">
        <f t="shared" si="2217"/>
        <v>0</v>
      </c>
      <c r="J7259" s="2">
        <f t="shared" si="2210"/>
        <v>0</v>
      </c>
      <c r="K7259" s="2">
        <f t="shared" si="2211"/>
        <v>0</v>
      </c>
      <c r="L7259" s="1">
        <f t="shared" si="2218"/>
        <v>0</v>
      </c>
      <c r="M7259" s="3">
        <f t="shared" si="2206"/>
        <v>0</v>
      </c>
      <c r="N7259" s="2">
        <f t="shared" si="2212"/>
        <v>0</v>
      </c>
      <c r="O7259" s="18">
        <f t="shared" si="2219"/>
        <v>0.14499999999999999</v>
      </c>
      <c r="P7259" s="8">
        <f t="shared" si="2223"/>
        <v>1.0018823889999999</v>
      </c>
      <c r="Q7259" s="2">
        <f t="shared" si="2221"/>
        <v>0</v>
      </c>
      <c r="R7259" s="2">
        <f t="shared" si="2213"/>
        <v>0</v>
      </c>
      <c r="S7259" s="9" t="s">
        <v>56</v>
      </c>
      <c r="T7259" s="47">
        <f t="shared" si="2208"/>
        <v>47309</v>
      </c>
      <c r="AE7259" s="33"/>
    </row>
    <row r="7260" spans="1:31" x14ac:dyDescent="0.2">
      <c r="A7260" s="90">
        <f t="shared" si="2214"/>
        <v>47285</v>
      </c>
      <c r="B7260" s="2">
        <f t="shared" si="2209"/>
        <v>0</v>
      </c>
      <c r="C7260" s="2">
        <f t="shared" si="2207"/>
        <v>96951.545080369819</v>
      </c>
      <c r="D7260" s="47">
        <f t="shared" si="2215"/>
        <v>47280</v>
      </c>
      <c r="E7260" s="3">
        <f t="shared" si="2205"/>
        <v>-1</v>
      </c>
      <c r="F7260" s="4">
        <f t="shared" si="2222"/>
        <v>6</v>
      </c>
      <c r="G7260" s="4">
        <f t="shared" si="2220"/>
        <v>30</v>
      </c>
      <c r="H7260" s="2">
        <f t="shared" si="2216"/>
        <v>0</v>
      </c>
      <c r="I7260" s="2">
        <f t="shared" si="2217"/>
        <v>0</v>
      </c>
      <c r="J7260" s="2">
        <f t="shared" si="2210"/>
        <v>0</v>
      </c>
      <c r="K7260" s="2">
        <f t="shared" si="2211"/>
        <v>0</v>
      </c>
      <c r="L7260" s="1">
        <f t="shared" si="2218"/>
        <v>0</v>
      </c>
      <c r="M7260" s="3">
        <f t="shared" si="2206"/>
        <v>0</v>
      </c>
      <c r="N7260" s="2">
        <f t="shared" si="2212"/>
        <v>0</v>
      </c>
      <c r="O7260" s="18">
        <f t="shared" si="2219"/>
        <v>0.14499999999999999</v>
      </c>
      <c r="P7260" s="8">
        <f t="shared" si="2223"/>
        <v>1.002259292</v>
      </c>
      <c r="Q7260" s="2">
        <f t="shared" si="2221"/>
        <v>0</v>
      </c>
      <c r="R7260" s="2">
        <f t="shared" si="2213"/>
        <v>0</v>
      </c>
      <c r="S7260" s="9" t="s">
        <v>56</v>
      </c>
      <c r="T7260" s="47">
        <f t="shared" si="2208"/>
        <v>47309</v>
      </c>
      <c r="AE7260" s="33"/>
    </row>
    <row r="7261" spans="1:31" x14ac:dyDescent="0.2">
      <c r="A7261" s="90">
        <f t="shared" si="2214"/>
        <v>47286</v>
      </c>
      <c r="B7261" s="2">
        <f t="shared" si="2209"/>
        <v>0</v>
      </c>
      <c r="C7261" s="2">
        <f t="shared" si="2207"/>
        <v>96951.545080369819</v>
      </c>
      <c r="D7261" s="47">
        <f t="shared" si="2215"/>
        <v>47280</v>
      </c>
      <c r="E7261" s="3">
        <f t="shared" si="2205"/>
        <v>-1</v>
      </c>
      <c r="F7261" s="4">
        <f t="shared" si="2222"/>
        <v>7</v>
      </c>
      <c r="G7261" s="4">
        <f t="shared" si="2220"/>
        <v>30</v>
      </c>
      <c r="H7261" s="2">
        <f t="shared" si="2216"/>
        <v>0</v>
      </c>
      <c r="I7261" s="2">
        <f t="shared" si="2217"/>
        <v>0</v>
      </c>
      <c r="J7261" s="2">
        <f t="shared" si="2210"/>
        <v>0</v>
      </c>
      <c r="K7261" s="2">
        <f t="shared" si="2211"/>
        <v>0</v>
      </c>
      <c r="L7261" s="1">
        <f t="shared" si="2218"/>
        <v>0</v>
      </c>
      <c r="M7261" s="3">
        <f t="shared" si="2206"/>
        <v>0</v>
      </c>
      <c r="N7261" s="2">
        <f t="shared" si="2212"/>
        <v>0</v>
      </c>
      <c r="O7261" s="18">
        <f t="shared" si="2219"/>
        <v>0.14499999999999999</v>
      </c>
      <c r="P7261" s="8">
        <f t="shared" si="2223"/>
        <v>1.002636337</v>
      </c>
      <c r="Q7261" s="2">
        <f t="shared" si="2221"/>
        <v>0</v>
      </c>
      <c r="R7261" s="2">
        <f t="shared" si="2213"/>
        <v>0</v>
      </c>
      <c r="S7261" s="9" t="s">
        <v>56</v>
      </c>
      <c r="T7261" s="47">
        <f t="shared" si="2208"/>
        <v>47309</v>
      </c>
      <c r="AE7261" s="33"/>
    </row>
    <row r="7262" spans="1:31" x14ac:dyDescent="0.2">
      <c r="A7262" s="90">
        <f t="shared" si="2214"/>
        <v>47287</v>
      </c>
      <c r="B7262" s="2">
        <f t="shared" si="2209"/>
        <v>0</v>
      </c>
      <c r="C7262" s="2">
        <f t="shared" si="2207"/>
        <v>96951.545080369819</v>
      </c>
      <c r="D7262" s="47">
        <f t="shared" si="2215"/>
        <v>47280</v>
      </c>
      <c r="E7262" s="3">
        <f t="shared" si="2205"/>
        <v>-1</v>
      </c>
      <c r="F7262" s="4">
        <f t="shared" si="2222"/>
        <v>8</v>
      </c>
      <c r="G7262" s="4">
        <f t="shared" si="2220"/>
        <v>30</v>
      </c>
      <c r="H7262" s="2">
        <f t="shared" si="2216"/>
        <v>0</v>
      </c>
      <c r="I7262" s="2">
        <f t="shared" si="2217"/>
        <v>0</v>
      </c>
      <c r="J7262" s="2">
        <f t="shared" si="2210"/>
        <v>0</v>
      </c>
      <c r="K7262" s="2">
        <f t="shared" si="2211"/>
        <v>0</v>
      </c>
      <c r="L7262" s="1">
        <f t="shared" si="2218"/>
        <v>0</v>
      </c>
      <c r="M7262" s="3">
        <f t="shared" si="2206"/>
        <v>0</v>
      </c>
      <c r="N7262" s="2">
        <f t="shared" si="2212"/>
        <v>0</v>
      </c>
      <c r="O7262" s="18">
        <f t="shared" si="2219"/>
        <v>0.14499999999999999</v>
      </c>
      <c r="P7262" s="8">
        <f t="shared" si="2223"/>
        <v>1.0030135229999999</v>
      </c>
      <c r="Q7262" s="2">
        <f t="shared" si="2221"/>
        <v>0</v>
      </c>
      <c r="R7262" s="2">
        <f t="shared" si="2213"/>
        <v>0</v>
      </c>
      <c r="S7262" s="9" t="s">
        <v>56</v>
      </c>
      <c r="T7262" s="47">
        <f t="shared" si="2208"/>
        <v>47309</v>
      </c>
      <c r="AE7262" s="33"/>
    </row>
    <row r="7263" spans="1:31" x14ac:dyDescent="0.2">
      <c r="A7263" s="90">
        <f t="shared" si="2214"/>
        <v>47288</v>
      </c>
      <c r="B7263" s="2">
        <f t="shared" si="2209"/>
        <v>0</v>
      </c>
      <c r="C7263" s="2">
        <f t="shared" si="2207"/>
        <v>96951.545080369819</v>
      </c>
      <c r="D7263" s="47">
        <f t="shared" si="2215"/>
        <v>47280</v>
      </c>
      <c r="E7263" s="3">
        <f t="shared" si="2205"/>
        <v>-1</v>
      </c>
      <c r="F7263" s="4">
        <f t="shared" si="2222"/>
        <v>9</v>
      </c>
      <c r="G7263" s="4">
        <f t="shared" si="2220"/>
        <v>30</v>
      </c>
      <c r="H7263" s="2">
        <f t="shared" si="2216"/>
        <v>0</v>
      </c>
      <c r="I7263" s="2">
        <f t="shared" si="2217"/>
        <v>0</v>
      </c>
      <c r="J7263" s="2">
        <f t="shared" si="2210"/>
        <v>0</v>
      </c>
      <c r="K7263" s="2">
        <f t="shared" si="2211"/>
        <v>0</v>
      </c>
      <c r="L7263" s="1">
        <f t="shared" si="2218"/>
        <v>0</v>
      </c>
      <c r="M7263" s="3">
        <f t="shared" si="2206"/>
        <v>0</v>
      </c>
      <c r="N7263" s="2">
        <f t="shared" si="2212"/>
        <v>0</v>
      </c>
      <c r="O7263" s="18">
        <f t="shared" si="2219"/>
        <v>0.14499999999999999</v>
      </c>
      <c r="P7263" s="8">
        <f t="shared" si="2223"/>
        <v>1.0033908520000001</v>
      </c>
      <c r="Q7263" s="2">
        <f t="shared" si="2221"/>
        <v>0</v>
      </c>
      <c r="R7263" s="2">
        <f t="shared" si="2213"/>
        <v>0</v>
      </c>
      <c r="S7263" s="9" t="s">
        <v>56</v>
      </c>
      <c r="T7263" s="47">
        <f t="shared" si="2208"/>
        <v>47309</v>
      </c>
      <c r="AE7263" s="33"/>
    </row>
    <row r="7264" spans="1:31" x14ac:dyDescent="0.2">
      <c r="A7264" s="90">
        <f t="shared" si="2214"/>
        <v>47289</v>
      </c>
      <c r="B7264" s="2">
        <f t="shared" si="2209"/>
        <v>0</v>
      </c>
      <c r="C7264" s="2">
        <f t="shared" si="2207"/>
        <v>96951.545080369819</v>
      </c>
      <c r="D7264" s="47">
        <f t="shared" si="2215"/>
        <v>47280</v>
      </c>
      <c r="E7264" s="3">
        <f t="shared" si="2205"/>
        <v>-1</v>
      </c>
      <c r="F7264" s="4">
        <f t="shared" si="2222"/>
        <v>10</v>
      </c>
      <c r="G7264" s="4">
        <f t="shared" si="2220"/>
        <v>30</v>
      </c>
      <c r="H7264" s="2">
        <f t="shared" si="2216"/>
        <v>0</v>
      </c>
      <c r="I7264" s="2">
        <f t="shared" si="2217"/>
        <v>0</v>
      </c>
      <c r="J7264" s="2">
        <f t="shared" si="2210"/>
        <v>0</v>
      </c>
      <c r="K7264" s="2">
        <f t="shared" si="2211"/>
        <v>0</v>
      </c>
      <c r="L7264" s="1">
        <f t="shared" si="2218"/>
        <v>0</v>
      </c>
      <c r="M7264" s="3">
        <f t="shared" si="2206"/>
        <v>0</v>
      </c>
      <c r="N7264" s="2">
        <f t="shared" si="2212"/>
        <v>0</v>
      </c>
      <c r="O7264" s="18">
        <f t="shared" si="2219"/>
        <v>0.14499999999999999</v>
      </c>
      <c r="P7264" s="8">
        <f t="shared" si="2223"/>
        <v>1.003768322</v>
      </c>
      <c r="Q7264" s="2">
        <f t="shared" si="2221"/>
        <v>0</v>
      </c>
      <c r="R7264" s="2">
        <f t="shared" si="2213"/>
        <v>0</v>
      </c>
      <c r="S7264" s="9" t="s">
        <v>56</v>
      </c>
      <c r="T7264" s="47">
        <f t="shared" si="2208"/>
        <v>47309</v>
      </c>
      <c r="AE7264" s="33"/>
    </row>
    <row r="7265" spans="1:31" x14ac:dyDescent="0.2">
      <c r="A7265" s="90">
        <f t="shared" si="2214"/>
        <v>47290</v>
      </c>
      <c r="B7265" s="2">
        <f t="shared" si="2209"/>
        <v>0</v>
      </c>
      <c r="C7265" s="2">
        <f t="shared" si="2207"/>
        <v>96951.545080369819</v>
      </c>
      <c r="D7265" s="47">
        <f t="shared" si="2215"/>
        <v>47280</v>
      </c>
      <c r="E7265" s="3">
        <f t="shared" si="2205"/>
        <v>-1</v>
      </c>
      <c r="F7265" s="4">
        <f t="shared" si="2222"/>
        <v>11</v>
      </c>
      <c r="G7265" s="4">
        <f t="shared" si="2220"/>
        <v>30</v>
      </c>
      <c r="H7265" s="2">
        <f t="shared" si="2216"/>
        <v>0</v>
      </c>
      <c r="I7265" s="2">
        <f t="shared" si="2217"/>
        <v>0</v>
      </c>
      <c r="J7265" s="2">
        <f t="shared" si="2210"/>
        <v>0</v>
      </c>
      <c r="K7265" s="2">
        <f t="shared" si="2211"/>
        <v>0</v>
      </c>
      <c r="L7265" s="1">
        <f t="shared" si="2218"/>
        <v>0</v>
      </c>
      <c r="M7265" s="3">
        <f t="shared" si="2206"/>
        <v>0</v>
      </c>
      <c r="N7265" s="2">
        <f t="shared" si="2212"/>
        <v>0</v>
      </c>
      <c r="O7265" s="18">
        <f t="shared" si="2219"/>
        <v>0.14499999999999999</v>
      </c>
      <c r="P7265" s="8">
        <f t="shared" si="2223"/>
        <v>1.0041459349999999</v>
      </c>
      <c r="Q7265" s="2">
        <f t="shared" si="2221"/>
        <v>0</v>
      </c>
      <c r="R7265" s="2">
        <f t="shared" si="2213"/>
        <v>0</v>
      </c>
      <c r="S7265" s="9" t="s">
        <v>56</v>
      </c>
      <c r="T7265" s="47">
        <f t="shared" si="2208"/>
        <v>47309</v>
      </c>
      <c r="AE7265" s="33"/>
    </row>
    <row r="7266" spans="1:31" x14ac:dyDescent="0.2">
      <c r="A7266" s="90">
        <f t="shared" si="2214"/>
        <v>47291</v>
      </c>
      <c r="B7266" s="2">
        <f t="shared" si="2209"/>
        <v>0</v>
      </c>
      <c r="C7266" s="2">
        <f t="shared" si="2207"/>
        <v>96951.545080369819</v>
      </c>
      <c r="D7266" s="47">
        <f t="shared" si="2215"/>
        <v>47280</v>
      </c>
      <c r="E7266" s="3">
        <f t="shared" si="2205"/>
        <v>-1</v>
      </c>
      <c r="F7266" s="4">
        <f t="shared" si="2222"/>
        <v>12</v>
      </c>
      <c r="G7266" s="4">
        <f t="shared" si="2220"/>
        <v>30</v>
      </c>
      <c r="H7266" s="2">
        <f t="shared" si="2216"/>
        <v>0</v>
      </c>
      <c r="I7266" s="2">
        <f t="shared" si="2217"/>
        <v>0</v>
      </c>
      <c r="J7266" s="2">
        <f t="shared" si="2210"/>
        <v>0</v>
      </c>
      <c r="K7266" s="2">
        <f t="shared" si="2211"/>
        <v>0</v>
      </c>
      <c r="L7266" s="1">
        <f t="shared" si="2218"/>
        <v>0</v>
      </c>
      <c r="M7266" s="3">
        <f t="shared" si="2206"/>
        <v>0</v>
      </c>
      <c r="N7266" s="2">
        <f t="shared" si="2212"/>
        <v>0</v>
      </c>
      <c r="O7266" s="18">
        <f t="shared" si="2219"/>
        <v>0.14499999999999999</v>
      </c>
      <c r="P7266" s="8">
        <f t="shared" si="2223"/>
        <v>1.004523689</v>
      </c>
      <c r="Q7266" s="2">
        <f t="shared" si="2221"/>
        <v>0</v>
      </c>
      <c r="R7266" s="2">
        <f t="shared" si="2213"/>
        <v>0</v>
      </c>
      <c r="S7266" s="9" t="s">
        <v>56</v>
      </c>
      <c r="T7266" s="47">
        <f t="shared" si="2208"/>
        <v>47309</v>
      </c>
      <c r="AE7266" s="33"/>
    </row>
    <row r="7267" spans="1:31" x14ac:dyDescent="0.2">
      <c r="A7267" s="90">
        <f t="shared" si="2214"/>
        <v>47292</v>
      </c>
      <c r="B7267" s="2">
        <f t="shared" si="2209"/>
        <v>0</v>
      </c>
      <c r="C7267" s="2">
        <f t="shared" si="2207"/>
        <v>96951.545080369819</v>
      </c>
      <c r="D7267" s="47">
        <f t="shared" si="2215"/>
        <v>47280</v>
      </c>
      <c r="E7267" s="3">
        <f t="shared" si="2205"/>
        <v>-1</v>
      </c>
      <c r="F7267" s="4">
        <f t="shared" si="2222"/>
        <v>13</v>
      </c>
      <c r="G7267" s="4">
        <f t="shared" si="2220"/>
        <v>30</v>
      </c>
      <c r="H7267" s="2">
        <f t="shared" si="2216"/>
        <v>0</v>
      </c>
      <c r="I7267" s="2">
        <f t="shared" si="2217"/>
        <v>0</v>
      </c>
      <c r="J7267" s="2">
        <f t="shared" si="2210"/>
        <v>0</v>
      </c>
      <c r="K7267" s="2">
        <f t="shared" si="2211"/>
        <v>0</v>
      </c>
      <c r="L7267" s="1">
        <f t="shared" si="2218"/>
        <v>0</v>
      </c>
      <c r="M7267" s="3">
        <f t="shared" si="2206"/>
        <v>0</v>
      </c>
      <c r="N7267" s="2">
        <f t="shared" si="2212"/>
        <v>0</v>
      </c>
      <c r="O7267" s="18">
        <f t="shared" si="2219"/>
        <v>0.14499999999999999</v>
      </c>
      <c r="P7267" s="8">
        <f t="shared" si="2223"/>
        <v>1.0049015859999999</v>
      </c>
      <c r="Q7267" s="2">
        <f t="shared" si="2221"/>
        <v>0</v>
      </c>
      <c r="R7267" s="2">
        <f t="shared" si="2213"/>
        <v>0</v>
      </c>
      <c r="S7267" s="9" t="s">
        <v>56</v>
      </c>
      <c r="T7267" s="47">
        <f t="shared" si="2208"/>
        <v>47309</v>
      </c>
      <c r="AE7267" s="33"/>
    </row>
    <row r="7268" spans="1:31" x14ac:dyDescent="0.2">
      <c r="A7268" s="90">
        <f t="shared" si="2214"/>
        <v>47293</v>
      </c>
      <c r="B7268" s="2">
        <f t="shared" si="2209"/>
        <v>0</v>
      </c>
      <c r="C7268" s="2">
        <f t="shared" si="2207"/>
        <v>96951.545080369819</v>
      </c>
      <c r="D7268" s="47">
        <f t="shared" si="2215"/>
        <v>47280</v>
      </c>
      <c r="E7268" s="3">
        <f t="shared" si="2205"/>
        <v>-1</v>
      </c>
      <c r="F7268" s="4">
        <f t="shared" si="2222"/>
        <v>14</v>
      </c>
      <c r="G7268" s="4">
        <f t="shared" si="2220"/>
        <v>30</v>
      </c>
      <c r="H7268" s="2">
        <f t="shared" si="2216"/>
        <v>0</v>
      </c>
      <c r="I7268" s="2">
        <f t="shared" si="2217"/>
        <v>0</v>
      </c>
      <c r="J7268" s="2">
        <f t="shared" si="2210"/>
        <v>0</v>
      </c>
      <c r="K7268" s="2">
        <f t="shared" si="2211"/>
        <v>0</v>
      </c>
      <c r="L7268" s="1">
        <f t="shared" si="2218"/>
        <v>0</v>
      </c>
      <c r="M7268" s="3">
        <f t="shared" si="2206"/>
        <v>0</v>
      </c>
      <c r="N7268" s="2">
        <f t="shared" si="2212"/>
        <v>0</v>
      </c>
      <c r="O7268" s="18">
        <f t="shared" si="2219"/>
        <v>0.14499999999999999</v>
      </c>
      <c r="P7268" s="8">
        <f t="shared" si="2223"/>
        <v>1.0052796239999999</v>
      </c>
      <c r="Q7268" s="2">
        <f t="shared" si="2221"/>
        <v>0</v>
      </c>
      <c r="R7268" s="2">
        <f t="shared" si="2213"/>
        <v>0</v>
      </c>
      <c r="S7268" s="9" t="s">
        <v>56</v>
      </c>
      <c r="T7268" s="47">
        <f t="shared" si="2208"/>
        <v>47309</v>
      </c>
      <c r="AE7268" s="33"/>
    </row>
    <row r="7269" spans="1:31" x14ac:dyDescent="0.2">
      <c r="A7269" s="90">
        <f t="shared" si="2214"/>
        <v>47294</v>
      </c>
      <c r="B7269" s="2">
        <f t="shared" si="2209"/>
        <v>0</v>
      </c>
      <c r="C7269" s="2">
        <f t="shared" si="2207"/>
        <v>96951.545080369819</v>
      </c>
      <c r="D7269" s="47">
        <f t="shared" si="2215"/>
        <v>47280</v>
      </c>
      <c r="E7269" s="3">
        <f t="shared" si="2205"/>
        <v>-1</v>
      </c>
      <c r="F7269" s="4">
        <f t="shared" si="2222"/>
        <v>15</v>
      </c>
      <c r="G7269" s="4">
        <f t="shared" si="2220"/>
        <v>30</v>
      </c>
      <c r="H7269" s="2">
        <f t="shared" si="2216"/>
        <v>0</v>
      </c>
      <c r="I7269" s="2">
        <f t="shared" si="2217"/>
        <v>0</v>
      </c>
      <c r="J7269" s="2">
        <f t="shared" si="2210"/>
        <v>0</v>
      </c>
      <c r="K7269" s="2">
        <f t="shared" si="2211"/>
        <v>0</v>
      </c>
      <c r="L7269" s="1">
        <f t="shared" si="2218"/>
        <v>0</v>
      </c>
      <c r="M7269" s="3">
        <f t="shared" si="2206"/>
        <v>0</v>
      </c>
      <c r="N7269" s="2">
        <f t="shared" si="2212"/>
        <v>0</v>
      </c>
      <c r="O7269" s="18">
        <f t="shared" si="2219"/>
        <v>0.14499999999999999</v>
      </c>
      <c r="P7269" s="8">
        <f t="shared" si="2223"/>
        <v>1.005657805</v>
      </c>
      <c r="Q7269" s="2">
        <f t="shared" si="2221"/>
        <v>0</v>
      </c>
      <c r="R7269" s="2">
        <f t="shared" si="2213"/>
        <v>0</v>
      </c>
      <c r="S7269" s="9" t="s">
        <v>56</v>
      </c>
      <c r="T7269" s="47">
        <f t="shared" si="2208"/>
        <v>47309</v>
      </c>
      <c r="AE7269" s="33"/>
    </row>
    <row r="7270" spans="1:31" x14ac:dyDescent="0.2">
      <c r="A7270" s="90">
        <f t="shared" si="2214"/>
        <v>47295</v>
      </c>
      <c r="B7270" s="2">
        <f t="shared" si="2209"/>
        <v>0</v>
      </c>
      <c r="C7270" s="2">
        <f t="shared" si="2207"/>
        <v>96951.545080369819</v>
      </c>
      <c r="D7270" s="47">
        <f t="shared" si="2215"/>
        <v>47280</v>
      </c>
      <c r="E7270" s="3">
        <f t="shared" si="2205"/>
        <v>-1</v>
      </c>
      <c r="F7270" s="4">
        <f t="shared" si="2222"/>
        <v>16</v>
      </c>
      <c r="G7270" s="4">
        <f t="shared" si="2220"/>
        <v>30</v>
      </c>
      <c r="H7270" s="2">
        <f t="shared" si="2216"/>
        <v>0</v>
      </c>
      <c r="I7270" s="2">
        <f t="shared" si="2217"/>
        <v>0</v>
      </c>
      <c r="J7270" s="2">
        <f t="shared" si="2210"/>
        <v>0</v>
      </c>
      <c r="K7270" s="2">
        <f t="shared" si="2211"/>
        <v>0</v>
      </c>
      <c r="L7270" s="1">
        <f t="shared" si="2218"/>
        <v>0</v>
      </c>
      <c r="M7270" s="3">
        <f t="shared" si="2206"/>
        <v>0</v>
      </c>
      <c r="N7270" s="2">
        <f t="shared" si="2212"/>
        <v>0</v>
      </c>
      <c r="O7270" s="18">
        <f t="shared" si="2219"/>
        <v>0.14499999999999999</v>
      </c>
      <c r="P7270" s="8">
        <f t="shared" si="2223"/>
        <v>1.0060361280000001</v>
      </c>
      <c r="Q7270" s="2">
        <f t="shared" si="2221"/>
        <v>0</v>
      </c>
      <c r="R7270" s="2">
        <f t="shared" si="2213"/>
        <v>0</v>
      </c>
      <c r="S7270" s="9" t="s">
        <v>56</v>
      </c>
      <c r="T7270" s="47">
        <f t="shared" si="2208"/>
        <v>47309</v>
      </c>
      <c r="AE7270" s="33"/>
    </row>
    <row r="7271" spans="1:31" x14ac:dyDescent="0.2">
      <c r="A7271" s="90">
        <f t="shared" si="2214"/>
        <v>47296</v>
      </c>
      <c r="B7271" s="2">
        <f t="shared" si="2209"/>
        <v>0</v>
      </c>
      <c r="C7271" s="2">
        <f t="shared" si="2207"/>
        <v>96951.545080369819</v>
      </c>
      <c r="D7271" s="47">
        <f t="shared" si="2215"/>
        <v>47280</v>
      </c>
      <c r="E7271" s="3">
        <f t="shared" si="2205"/>
        <v>-1</v>
      </c>
      <c r="F7271" s="4">
        <f t="shared" si="2222"/>
        <v>17</v>
      </c>
      <c r="G7271" s="4">
        <f t="shared" si="2220"/>
        <v>30</v>
      </c>
      <c r="H7271" s="2">
        <f t="shared" si="2216"/>
        <v>0</v>
      </c>
      <c r="I7271" s="2">
        <f t="shared" si="2217"/>
        <v>0</v>
      </c>
      <c r="J7271" s="2">
        <f t="shared" si="2210"/>
        <v>0</v>
      </c>
      <c r="K7271" s="2">
        <f t="shared" si="2211"/>
        <v>0</v>
      </c>
      <c r="L7271" s="1">
        <f t="shared" si="2218"/>
        <v>0</v>
      </c>
      <c r="M7271" s="3">
        <f t="shared" si="2206"/>
        <v>0</v>
      </c>
      <c r="N7271" s="2">
        <f t="shared" si="2212"/>
        <v>0</v>
      </c>
      <c r="O7271" s="18">
        <f t="shared" si="2219"/>
        <v>0.14499999999999999</v>
      </c>
      <c r="P7271" s="8">
        <f t="shared" si="2223"/>
        <v>1.006414594</v>
      </c>
      <c r="Q7271" s="2">
        <f t="shared" si="2221"/>
        <v>0</v>
      </c>
      <c r="R7271" s="2">
        <f t="shared" si="2213"/>
        <v>0</v>
      </c>
      <c r="S7271" s="9" t="s">
        <v>56</v>
      </c>
      <c r="T7271" s="47">
        <f t="shared" si="2208"/>
        <v>47309</v>
      </c>
      <c r="AE7271" s="33"/>
    </row>
    <row r="7272" spans="1:31" x14ac:dyDescent="0.2">
      <c r="A7272" s="90">
        <f t="shared" si="2214"/>
        <v>47297</v>
      </c>
      <c r="B7272" s="2">
        <f t="shared" si="2209"/>
        <v>0</v>
      </c>
      <c r="C7272" s="2">
        <f t="shared" si="2207"/>
        <v>96951.545080369819</v>
      </c>
      <c r="D7272" s="47">
        <f t="shared" si="2215"/>
        <v>47280</v>
      </c>
      <c r="E7272" s="3">
        <f t="shared" si="2205"/>
        <v>-1</v>
      </c>
      <c r="F7272" s="4">
        <f t="shared" si="2222"/>
        <v>18</v>
      </c>
      <c r="G7272" s="4">
        <f t="shared" si="2220"/>
        <v>30</v>
      </c>
      <c r="H7272" s="2">
        <f t="shared" si="2216"/>
        <v>0</v>
      </c>
      <c r="I7272" s="2">
        <f t="shared" si="2217"/>
        <v>0</v>
      </c>
      <c r="J7272" s="2">
        <f t="shared" si="2210"/>
        <v>0</v>
      </c>
      <c r="K7272" s="2">
        <f t="shared" si="2211"/>
        <v>0</v>
      </c>
      <c r="L7272" s="1">
        <f t="shared" si="2218"/>
        <v>0</v>
      </c>
      <c r="M7272" s="3">
        <f t="shared" si="2206"/>
        <v>0</v>
      </c>
      <c r="N7272" s="2">
        <f t="shared" si="2212"/>
        <v>0</v>
      </c>
      <c r="O7272" s="18">
        <f t="shared" si="2219"/>
        <v>0.14499999999999999</v>
      </c>
      <c r="P7272" s="8">
        <f t="shared" si="2223"/>
        <v>1.0067932020000001</v>
      </c>
      <c r="Q7272" s="2">
        <f t="shared" si="2221"/>
        <v>0</v>
      </c>
      <c r="R7272" s="2">
        <f t="shared" si="2213"/>
        <v>0</v>
      </c>
      <c r="S7272" s="9" t="s">
        <v>56</v>
      </c>
      <c r="T7272" s="47">
        <f t="shared" si="2208"/>
        <v>47309</v>
      </c>
      <c r="AE7272" s="33"/>
    </row>
    <row r="7273" spans="1:31" x14ac:dyDescent="0.2">
      <c r="A7273" s="90">
        <f t="shared" si="2214"/>
        <v>47298</v>
      </c>
      <c r="B7273" s="2">
        <f t="shared" si="2209"/>
        <v>0</v>
      </c>
      <c r="C7273" s="2">
        <f t="shared" si="2207"/>
        <v>96951.545080369819</v>
      </c>
      <c r="D7273" s="47">
        <f t="shared" si="2215"/>
        <v>47280</v>
      </c>
      <c r="E7273" s="3">
        <f t="shared" si="2205"/>
        <v>-1</v>
      </c>
      <c r="F7273" s="4">
        <f t="shared" si="2222"/>
        <v>19</v>
      </c>
      <c r="G7273" s="4">
        <f t="shared" si="2220"/>
        <v>30</v>
      </c>
      <c r="H7273" s="2">
        <f t="shared" si="2216"/>
        <v>0</v>
      </c>
      <c r="I7273" s="2">
        <f t="shared" si="2217"/>
        <v>0</v>
      </c>
      <c r="J7273" s="2">
        <f t="shared" si="2210"/>
        <v>0</v>
      </c>
      <c r="K7273" s="2">
        <f t="shared" si="2211"/>
        <v>0</v>
      </c>
      <c r="L7273" s="1">
        <f t="shared" si="2218"/>
        <v>0</v>
      </c>
      <c r="M7273" s="3">
        <f t="shared" si="2206"/>
        <v>0</v>
      </c>
      <c r="N7273" s="2">
        <f t="shared" si="2212"/>
        <v>0</v>
      </c>
      <c r="O7273" s="18">
        <f t="shared" si="2219"/>
        <v>0.14499999999999999</v>
      </c>
      <c r="P7273" s="8">
        <f t="shared" si="2223"/>
        <v>1.007171952</v>
      </c>
      <c r="Q7273" s="2">
        <f t="shared" si="2221"/>
        <v>0</v>
      </c>
      <c r="R7273" s="2">
        <f t="shared" si="2213"/>
        <v>0</v>
      </c>
      <c r="S7273" s="9" t="s">
        <v>56</v>
      </c>
      <c r="T7273" s="47">
        <f t="shared" si="2208"/>
        <v>47309</v>
      </c>
      <c r="AE7273" s="33"/>
    </row>
    <row r="7274" spans="1:31" x14ac:dyDescent="0.2">
      <c r="A7274" s="90">
        <f t="shared" si="2214"/>
        <v>47299</v>
      </c>
      <c r="B7274" s="2">
        <f t="shared" si="2209"/>
        <v>0</v>
      </c>
      <c r="C7274" s="2">
        <f t="shared" si="2207"/>
        <v>96951.545080369819</v>
      </c>
      <c r="D7274" s="47">
        <f t="shared" si="2215"/>
        <v>47280</v>
      </c>
      <c r="E7274" s="3">
        <f t="shared" si="2205"/>
        <v>-1</v>
      </c>
      <c r="F7274" s="4">
        <f t="shared" si="2222"/>
        <v>20</v>
      </c>
      <c r="G7274" s="4">
        <f t="shared" si="2220"/>
        <v>30</v>
      </c>
      <c r="H7274" s="2">
        <f t="shared" si="2216"/>
        <v>0</v>
      </c>
      <c r="I7274" s="2">
        <f t="shared" si="2217"/>
        <v>0</v>
      </c>
      <c r="J7274" s="2">
        <f t="shared" si="2210"/>
        <v>0</v>
      </c>
      <c r="K7274" s="2">
        <f t="shared" si="2211"/>
        <v>0</v>
      </c>
      <c r="L7274" s="1">
        <f t="shared" si="2218"/>
        <v>0</v>
      </c>
      <c r="M7274" s="3">
        <f t="shared" si="2206"/>
        <v>0</v>
      </c>
      <c r="N7274" s="2">
        <f t="shared" si="2212"/>
        <v>0</v>
      </c>
      <c r="O7274" s="18">
        <f t="shared" si="2219"/>
        <v>0.14499999999999999</v>
      </c>
      <c r="P7274" s="8">
        <f t="shared" si="2223"/>
        <v>1.0075508449999999</v>
      </c>
      <c r="Q7274" s="2">
        <f t="shared" si="2221"/>
        <v>0</v>
      </c>
      <c r="R7274" s="2">
        <f t="shared" si="2213"/>
        <v>0</v>
      </c>
      <c r="S7274" s="9" t="s">
        <v>56</v>
      </c>
      <c r="T7274" s="47">
        <f t="shared" si="2208"/>
        <v>47309</v>
      </c>
      <c r="AE7274" s="33"/>
    </row>
    <row r="7275" spans="1:31" x14ac:dyDescent="0.2">
      <c r="A7275" s="90">
        <f t="shared" si="2214"/>
        <v>47300</v>
      </c>
      <c r="B7275" s="2">
        <f t="shared" si="2209"/>
        <v>0</v>
      </c>
      <c r="C7275" s="2">
        <f t="shared" si="2207"/>
        <v>96951.545080369819</v>
      </c>
      <c r="D7275" s="47">
        <f t="shared" si="2215"/>
        <v>47280</v>
      </c>
      <c r="E7275" s="3">
        <f t="shared" ref="E7275:E7338" si="2224">IF(DAY(A7274)=$E$2,VLOOKUP(A7274,$AF$10:$AG$315,2),E7274)</f>
        <v>-1</v>
      </c>
      <c r="F7275" s="4">
        <f t="shared" si="2222"/>
        <v>21</v>
      </c>
      <c r="G7275" s="4">
        <f t="shared" si="2220"/>
        <v>30</v>
      </c>
      <c r="H7275" s="2">
        <f t="shared" si="2216"/>
        <v>0</v>
      </c>
      <c r="I7275" s="2">
        <f t="shared" si="2217"/>
        <v>0</v>
      </c>
      <c r="J7275" s="2">
        <f t="shared" si="2210"/>
        <v>0</v>
      </c>
      <c r="K7275" s="2">
        <f t="shared" si="2211"/>
        <v>0</v>
      </c>
      <c r="L7275" s="1">
        <f t="shared" si="2218"/>
        <v>0</v>
      </c>
      <c r="M7275" s="3">
        <f t="shared" si="2206"/>
        <v>0</v>
      </c>
      <c r="N7275" s="2">
        <f t="shared" si="2212"/>
        <v>0</v>
      </c>
      <c r="O7275" s="18">
        <f t="shared" si="2219"/>
        <v>0.14499999999999999</v>
      </c>
      <c r="P7275" s="8">
        <f t="shared" si="2223"/>
        <v>1.0079298800000001</v>
      </c>
      <c r="Q7275" s="2">
        <f t="shared" si="2221"/>
        <v>0</v>
      </c>
      <c r="R7275" s="2">
        <f t="shared" si="2213"/>
        <v>0</v>
      </c>
      <c r="S7275" s="9" t="s">
        <v>56</v>
      </c>
      <c r="T7275" s="47">
        <f t="shared" si="2208"/>
        <v>47309</v>
      </c>
      <c r="AE7275" s="33"/>
    </row>
    <row r="7276" spans="1:31" x14ac:dyDescent="0.2">
      <c r="A7276" s="90">
        <f t="shared" si="2214"/>
        <v>47301</v>
      </c>
      <c r="B7276" s="2">
        <f t="shared" si="2209"/>
        <v>0</v>
      </c>
      <c r="C7276" s="2">
        <f t="shared" si="2207"/>
        <v>96951.545080369819</v>
      </c>
      <c r="D7276" s="47">
        <f t="shared" si="2215"/>
        <v>47280</v>
      </c>
      <c r="E7276" s="3">
        <f t="shared" si="2224"/>
        <v>-1</v>
      </c>
      <c r="F7276" s="4">
        <f t="shared" si="2222"/>
        <v>22</v>
      </c>
      <c r="G7276" s="4">
        <f t="shared" si="2220"/>
        <v>30</v>
      </c>
      <c r="H7276" s="2">
        <f t="shared" si="2216"/>
        <v>0</v>
      </c>
      <c r="I7276" s="2">
        <f t="shared" si="2217"/>
        <v>0</v>
      </c>
      <c r="J7276" s="2">
        <f t="shared" si="2210"/>
        <v>0</v>
      </c>
      <c r="K7276" s="2">
        <f t="shared" si="2211"/>
        <v>0</v>
      </c>
      <c r="L7276" s="1">
        <f t="shared" si="2218"/>
        <v>0</v>
      </c>
      <c r="M7276" s="3">
        <f t="shared" si="2206"/>
        <v>0</v>
      </c>
      <c r="N7276" s="2">
        <f t="shared" si="2212"/>
        <v>0</v>
      </c>
      <c r="O7276" s="18">
        <f t="shared" si="2219"/>
        <v>0.14499999999999999</v>
      </c>
      <c r="P7276" s="8">
        <f t="shared" si="2223"/>
        <v>1.008309058</v>
      </c>
      <c r="Q7276" s="2">
        <f t="shared" si="2221"/>
        <v>0</v>
      </c>
      <c r="R7276" s="2">
        <f t="shared" si="2213"/>
        <v>0</v>
      </c>
      <c r="S7276" s="9" t="s">
        <v>56</v>
      </c>
      <c r="T7276" s="47">
        <f t="shared" si="2208"/>
        <v>47309</v>
      </c>
      <c r="AE7276" s="33"/>
    </row>
    <row r="7277" spans="1:31" x14ac:dyDescent="0.2">
      <c r="A7277" s="90">
        <f t="shared" si="2214"/>
        <v>47302</v>
      </c>
      <c r="B7277" s="2">
        <f t="shared" si="2209"/>
        <v>0</v>
      </c>
      <c r="C7277" s="2">
        <f t="shared" si="2207"/>
        <v>96951.545080369819</v>
      </c>
      <c r="D7277" s="47">
        <f t="shared" si="2215"/>
        <v>47280</v>
      </c>
      <c r="E7277" s="3">
        <f t="shared" si="2224"/>
        <v>-1</v>
      </c>
      <c r="F7277" s="4">
        <f t="shared" si="2222"/>
        <v>23</v>
      </c>
      <c r="G7277" s="4">
        <f t="shared" si="2220"/>
        <v>30</v>
      </c>
      <c r="H7277" s="2">
        <f t="shared" si="2216"/>
        <v>0</v>
      </c>
      <c r="I7277" s="2">
        <f t="shared" si="2217"/>
        <v>0</v>
      </c>
      <c r="J7277" s="2">
        <f t="shared" si="2210"/>
        <v>0</v>
      </c>
      <c r="K7277" s="2">
        <f t="shared" si="2211"/>
        <v>0</v>
      </c>
      <c r="L7277" s="1">
        <f t="shared" si="2218"/>
        <v>0</v>
      </c>
      <c r="M7277" s="3">
        <f t="shared" si="2206"/>
        <v>0</v>
      </c>
      <c r="N7277" s="2">
        <f t="shared" si="2212"/>
        <v>0</v>
      </c>
      <c r="O7277" s="18">
        <f t="shared" si="2219"/>
        <v>0.14499999999999999</v>
      </c>
      <c r="P7277" s="8">
        <f t="shared" si="2223"/>
        <v>1.0086883790000001</v>
      </c>
      <c r="Q7277" s="2">
        <f t="shared" si="2221"/>
        <v>0</v>
      </c>
      <c r="R7277" s="2">
        <f t="shared" si="2213"/>
        <v>0</v>
      </c>
      <c r="S7277" s="9" t="s">
        <v>56</v>
      </c>
      <c r="T7277" s="47">
        <f t="shared" si="2208"/>
        <v>47309</v>
      </c>
      <c r="AE7277" s="33"/>
    </row>
    <row r="7278" spans="1:31" x14ac:dyDescent="0.2">
      <c r="A7278" s="90">
        <f t="shared" si="2214"/>
        <v>47303</v>
      </c>
      <c r="B7278" s="2">
        <f t="shared" si="2209"/>
        <v>0</v>
      </c>
      <c r="C7278" s="2">
        <f t="shared" si="2207"/>
        <v>96951.545080369819</v>
      </c>
      <c r="D7278" s="47">
        <f t="shared" si="2215"/>
        <v>47280</v>
      </c>
      <c r="E7278" s="3">
        <f t="shared" si="2224"/>
        <v>-1</v>
      </c>
      <c r="F7278" s="4">
        <f t="shared" si="2222"/>
        <v>24</v>
      </c>
      <c r="G7278" s="4">
        <f t="shared" si="2220"/>
        <v>30</v>
      </c>
      <c r="H7278" s="2">
        <f t="shared" si="2216"/>
        <v>0</v>
      </c>
      <c r="I7278" s="2">
        <f t="shared" si="2217"/>
        <v>0</v>
      </c>
      <c r="J7278" s="2">
        <f t="shared" si="2210"/>
        <v>0</v>
      </c>
      <c r="K7278" s="2">
        <f t="shared" si="2211"/>
        <v>0</v>
      </c>
      <c r="L7278" s="1">
        <f t="shared" si="2218"/>
        <v>0</v>
      </c>
      <c r="M7278" s="3">
        <f t="shared" si="2206"/>
        <v>0</v>
      </c>
      <c r="N7278" s="2">
        <f t="shared" si="2212"/>
        <v>0</v>
      </c>
      <c r="O7278" s="18">
        <f t="shared" si="2219"/>
        <v>0.14499999999999999</v>
      </c>
      <c r="P7278" s="8">
        <f t="shared" si="2223"/>
        <v>1.0090678420000001</v>
      </c>
      <c r="Q7278" s="2">
        <f t="shared" si="2221"/>
        <v>0</v>
      </c>
      <c r="R7278" s="2">
        <f t="shared" si="2213"/>
        <v>0</v>
      </c>
      <c r="S7278" s="9" t="s">
        <v>56</v>
      </c>
      <c r="T7278" s="47">
        <f t="shared" si="2208"/>
        <v>47309</v>
      </c>
      <c r="AE7278" s="33"/>
    </row>
    <row r="7279" spans="1:31" x14ac:dyDescent="0.2">
      <c r="A7279" s="90">
        <f t="shared" si="2214"/>
        <v>47304</v>
      </c>
      <c r="B7279" s="2">
        <f t="shared" si="2209"/>
        <v>0</v>
      </c>
      <c r="C7279" s="2">
        <f t="shared" si="2207"/>
        <v>96951.545080369819</v>
      </c>
      <c r="D7279" s="47">
        <f t="shared" si="2215"/>
        <v>47280</v>
      </c>
      <c r="E7279" s="3">
        <f t="shared" si="2224"/>
        <v>-1</v>
      </c>
      <c r="F7279" s="4">
        <f t="shared" si="2222"/>
        <v>25</v>
      </c>
      <c r="G7279" s="4">
        <f t="shared" si="2220"/>
        <v>30</v>
      </c>
      <c r="H7279" s="2">
        <f t="shared" si="2216"/>
        <v>0</v>
      </c>
      <c r="I7279" s="2">
        <f t="shared" si="2217"/>
        <v>0</v>
      </c>
      <c r="J7279" s="2">
        <f t="shared" si="2210"/>
        <v>0</v>
      </c>
      <c r="K7279" s="2">
        <f t="shared" si="2211"/>
        <v>0</v>
      </c>
      <c r="L7279" s="1">
        <f t="shared" si="2218"/>
        <v>0</v>
      </c>
      <c r="M7279" s="3">
        <f t="shared" si="2206"/>
        <v>0</v>
      </c>
      <c r="N7279" s="2">
        <f t="shared" si="2212"/>
        <v>0</v>
      </c>
      <c r="O7279" s="18">
        <f t="shared" si="2219"/>
        <v>0.14499999999999999</v>
      </c>
      <c r="P7279" s="8">
        <f t="shared" si="2223"/>
        <v>1.009447448</v>
      </c>
      <c r="Q7279" s="2">
        <f t="shared" si="2221"/>
        <v>0</v>
      </c>
      <c r="R7279" s="2">
        <f t="shared" si="2213"/>
        <v>0</v>
      </c>
      <c r="S7279" s="9" t="s">
        <v>56</v>
      </c>
      <c r="T7279" s="47">
        <f t="shared" si="2208"/>
        <v>47309</v>
      </c>
      <c r="AE7279" s="33"/>
    </row>
    <row r="7280" spans="1:31" x14ac:dyDescent="0.2">
      <c r="A7280" s="90">
        <f t="shared" si="2214"/>
        <v>47305</v>
      </c>
      <c r="B7280" s="2">
        <f t="shared" si="2209"/>
        <v>0</v>
      </c>
      <c r="C7280" s="2">
        <f t="shared" si="2207"/>
        <v>96951.545080369819</v>
      </c>
      <c r="D7280" s="47">
        <f t="shared" si="2215"/>
        <v>47280</v>
      </c>
      <c r="E7280" s="3">
        <f t="shared" si="2224"/>
        <v>-1</v>
      </c>
      <c r="F7280" s="4">
        <f t="shared" si="2222"/>
        <v>26</v>
      </c>
      <c r="G7280" s="4">
        <f t="shared" si="2220"/>
        <v>30</v>
      </c>
      <c r="H7280" s="2">
        <f t="shared" si="2216"/>
        <v>0</v>
      </c>
      <c r="I7280" s="2">
        <f t="shared" si="2217"/>
        <v>0</v>
      </c>
      <c r="J7280" s="2">
        <f t="shared" si="2210"/>
        <v>0</v>
      </c>
      <c r="K7280" s="2">
        <f t="shared" si="2211"/>
        <v>0</v>
      </c>
      <c r="L7280" s="1">
        <f t="shared" si="2218"/>
        <v>0</v>
      </c>
      <c r="M7280" s="3">
        <f t="shared" si="2206"/>
        <v>0</v>
      </c>
      <c r="N7280" s="2">
        <f t="shared" si="2212"/>
        <v>0</v>
      </c>
      <c r="O7280" s="18">
        <f t="shared" si="2219"/>
        <v>0.14499999999999999</v>
      </c>
      <c r="P7280" s="8">
        <f t="shared" si="2223"/>
        <v>1.0098271969999999</v>
      </c>
      <c r="Q7280" s="2">
        <f t="shared" si="2221"/>
        <v>0</v>
      </c>
      <c r="R7280" s="2">
        <f t="shared" si="2213"/>
        <v>0</v>
      </c>
      <c r="S7280" s="9" t="s">
        <v>56</v>
      </c>
      <c r="T7280" s="47">
        <f t="shared" si="2208"/>
        <v>47309</v>
      </c>
      <c r="AE7280" s="33"/>
    </row>
    <row r="7281" spans="1:31" x14ac:dyDescent="0.2">
      <c r="A7281" s="90">
        <f t="shared" si="2214"/>
        <v>47306</v>
      </c>
      <c r="B7281" s="2">
        <f t="shared" si="2209"/>
        <v>0</v>
      </c>
      <c r="C7281" s="2">
        <f t="shared" si="2207"/>
        <v>96951.545080369819</v>
      </c>
      <c r="D7281" s="47">
        <f t="shared" si="2215"/>
        <v>47280</v>
      </c>
      <c r="E7281" s="3">
        <f t="shared" si="2224"/>
        <v>-1</v>
      </c>
      <c r="F7281" s="4">
        <f t="shared" si="2222"/>
        <v>27</v>
      </c>
      <c r="G7281" s="4">
        <f t="shared" si="2220"/>
        <v>30</v>
      </c>
      <c r="H7281" s="2">
        <f t="shared" si="2216"/>
        <v>0</v>
      </c>
      <c r="I7281" s="2">
        <f t="shared" si="2217"/>
        <v>0</v>
      </c>
      <c r="J7281" s="2">
        <f t="shared" si="2210"/>
        <v>0</v>
      </c>
      <c r="K7281" s="2">
        <f t="shared" si="2211"/>
        <v>0</v>
      </c>
      <c r="L7281" s="1">
        <f t="shared" si="2218"/>
        <v>0</v>
      </c>
      <c r="M7281" s="3">
        <f t="shared" si="2206"/>
        <v>0</v>
      </c>
      <c r="N7281" s="2">
        <f t="shared" si="2212"/>
        <v>0</v>
      </c>
      <c r="O7281" s="18">
        <f t="shared" si="2219"/>
        <v>0.14499999999999999</v>
      </c>
      <c r="P7281" s="8">
        <f t="shared" si="2223"/>
        <v>1.010207088</v>
      </c>
      <c r="Q7281" s="2">
        <f t="shared" si="2221"/>
        <v>0</v>
      </c>
      <c r="R7281" s="2">
        <f t="shared" si="2213"/>
        <v>0</v>
      </c>
      <c r="S7281" s="9" t="s">
        <v>56</v>
      </c>
      <c r="T7281" s="47">
        <f t="shared" si="2208"/>
        <v>47309</v>
      </c>
      <c r="AE7281" s="33"/>
    </row>
    <row r="7282" spans="1:31" x14ac:dyDescent="0.2">
      <c r="A7282" s="90">
        <f t="shared" si="2214"/>
        <v>47307</v>
      </c>
      <c r="B7282" s="2">
        <f t="shared" si="2209"/>
        <v>0</v>
      </c>
      <c r="C7282" s="2">
        <f t="shared" si="2207"/>
        <v>96951.545080369819</v>
      </c>
      <c r="D7282" s="47">
        <f t="shared" si="2215"/>
        <v>47280</v>
      </c>
      <c r="E7282" s="3">
        <f t="shared" si="2224"/>
        <v>-1</v>
      </c>
      <c r="F7282" s="4">
        <f t="shared" si="2222"/>
        <v>28</v>
      </c>
      <c r="G7282" s="4">
        <f t="shared" si="2220"/>
        <v>30</v>
      </c>
      <c r="H7282" s="2">
        <f t="shared" si="2216"/>
        <v>0</v>
      </c>
      <c r="I7282" s="2">
        <f t="shared" si="2217"/>
        <v>0</v>
      </c>
      <c r="J7282" s="2">
        <f t="shared" si="2210"/>
        <v>0</v>
      </c>
      <c r="K7282" s="2">
        <f t="shared" si="2211"/>
        <v>0</v>
      </c>
      <c r="L7282" s="1">
        <f t="shared" si="2218"/>
        <v>0</v>
      </c>
      <c r="M7282" s="3">
        <f t="shared" si="2206"/>
        <v>0</v>
      </c>
      <c r="N7282" s="2">
        <f t="shared" si="2212"/>
        <v>0</v>
      </c>
      <c r="O7282" s="18">
        <f t="shared" si="2219"/>
        <v>0.14499999999999999</v>
      </c>
      <c r="P7282" s="8">
        <f t="shared" si="2223"/>
        <v>1.0105871230000001</v>
      </c>
      <c r="Q7282" s="2">
        <f t="shared" si="2221"/>
        <v>0</v>
      </c>
      <c r="R7282" s="2">
        <f t="shared" si="2213"/>
        <v>0</v>
      </c>
      <c r="S7282" s="9" t="s">
        <v>56</v>
      </c>
      <c r="T7282" s="47">
        <f t="shared" si="2208"/>
        <v>47309</v>
      </c>
      <c r="AE7282" s="33"/>
    </row>
    <row r="7283" spans="1:31" x14ac:dyDescent="0.2">
      <c r="A7283" s="90">
        <f t="shared" si="2214"/>
        <v>47308</v>
      </c>
      <c r="B7283" s="2">
        <f t="shared" si="2209"/>
        <v>0</v>
      </c>
      <c r="C7283" s="2">
        <f t="shared" si="2207"/>
        <v>96951.545080369819</v>
      </c>
      <c r="D7283" s="47">
        <f t="shared" si="2215"/>
        <v>47280</v>
      </c>
      <c r="E7283" s="3">
        <f t="shared" si="2224"/>
        <v>-1</v>
      </c>
      <c r="F7283" s="4">
        <f t="shared" si="2222"/>
        <v>29</v>
      </c>
      <c r="G7283" s="4">
        <f t="shared" si="2220"/>
        <v>30</v>
      </c>
      <c r="H7283" s="2">
        <f t="shared" si="2216"/>
        <v>0</v>
      </c>
      <c r="I7283" s="2">
        <f t="shared" si="2217"/>
        <v>0</v>
      </c>
      <c r="J7283" s="2">
        <f t="shared" si="2210"/>
        <v>0</v>
      </c>
      <c r="K7283" s="2">
        <f t="shared" si="2211"/>
        <v>0</v>
      </c>
      <c r="L7283" s="1">
        <f t="shared" si="2218"/>
        <v>0</v>
      </c>
      <c r="M7283" s="3">
        <f t="shared" si="2206"/>
        <v>0</v>
      </c>
      <c r="N7283" s="2">
        <f t="shared" si="2212"/>
        <v>0</v>
      </c>
      <c r="O7283" s="18">
        <f t="shared" si="2219"/>
        <v>0.14499999999999999</v>
      </c>
      <c r="P7283" s="8">
        <f t="shared" si="2223"/>
        <v>1.0109672999999999</v>
      </c>
      <c r="Q7283" s="2">
        <f t="shared" si="2221"/>
        <v>0</v>
      </c>
      <c r="R7283" s="2">
        <f t="shared" si="2213"/>
        <v>0</v>
      </c>
      <c r="S7283" s="9" t="s">
        <v>56</v>
      </c>
      <c r="T7283" s="47">
        <f t="shared" si="2208"/>
        <v>47309</v>
      </c>
      <c r="AE7283" s="33"/>
    </row>
    <row r="7284" spans="1:31" x14ac:dyDescent="0.2">
      <c r="A7284" s="90">
        <f t="shared" si="2214"/>
        <v>47309</v>
      </c>
      <c r="B7284" s="2">
        <f t="shared" si="2209"/>
        <v>0</v>
      </c>
      <c r="C7284" s="2">
        <f t="shared" si="2207"/>
        <v>96951.545080369819</v>
      </c>
      <c r="D7284" s="47">
        <f t="shared" si="2215"/>
        <v>47280</v>
      </c>
      <c r="E7284" s="3">
        <f t="shared" si="2224"/>
        <v>-1</v>
      </c>
      <c r="F7284" s="4">
        <f t="shared" si="2222"/>
        <v>30</v>
      </c>
      <c r="G7284" s="4">
        <f t="shared" si="2220"/>
        <v>30</v>
      </c>
      <c r="H7284" s="2">
        <f t="shared" si="2216"/>
        <v>0</v>
      </c>
      <c r="I7284" s="2">
        <f t="shared" si="2217"/>
        <v>0</v>
      </c>
      <c r="J7284" s="2">
        <f t="shared" si="2210"/>
        <v>0</v>
      </c>
      <c r="K7284" s="2">
        <f t="shared" si="2211"/>
        <v>0</v>
      </c>
      <c r="L7284" s="1">
        <f t="shared" si="2218"/>
        <v>239</v>
      </c>
      <c r="M7284" s="3">
        <f t="shared" si="2206"/>
        <v>2.6564999999999998E-2</v>
      </c>
      <c r="N7284" s="2">
        <f t="shared" si="2212"/>
        <v>0</v>
      </c>
      <c r="O7284" s="18">
        <f t="shared" si="2219"/>
        <v>0.14499999999999999</v>
      </c>
      <c r="P7284" s="8">
        <f t="shared" si="2223"/>
        <v>1.0113476210000001</v>
      </c>
      <c r="Q7284" s="2">
        <f t="shared" si="2221"/>
        <v>0</v>
      </c>
      <c r="R7284" s="2">
        <f t="shared" si="2213"/>
        <v>0</v>
      </c>
      <c r="S7284" s="9" t="s">
        <v>56</v>
      </c>
      <c r="T7284" s="47">
        <f t="shared" si="2208"/>
        <v>47309</v>
      </c>
      <c r="AE7284" s="33"/>
    </row>
    <row r="7285" spans="1:31" x14ac:dyDescent="0.2">
      <c r="A7285" s="90">
        <f t="shared" si="2214"/>
        <v>47310</v>
      </c>
      <c r="B7285" s="2">
        <f t="shared" si="2209"/>
        <v>0</v>
      </c>
      <c r="C7285" s="2">
        <f t="shared" si="2207"/>
        <v>94376.027285309814</v>
      </c>
      <c r="D7285" s="47">
        <f t="shared" si="2215"/>
        <v>47310</v>
      </c>
      <c r="E7285" s="3">
        <f t="shared" si="2224"/>
        <v>-1</v>
      </c>
      <c r="F7285" s="4">
        <f t="shared" si="2222"/>
        <v>1</v>
      </c>
      <c r="G7285" s="4">
        <f t="shared" si="2220"/>
        <v>31</v>
      </c>
      <c r="H7285" s="2">
        <f t="shared" si="2216"/>
        <v>0</v>
      </c>
      <c r="I7285" s="2">
        <f t="shared" si="2217"/>
        <v>0</v>
      </c>
      <c r="J7285" s="2">
        <f t="shared" si="2210"/>
        <v>0</v>
      </c>
      <c r="K7285" s="2">
        <f t="shared" si="2211"/>
        <v>0</v>
      </c>
      <c r="L7285" s="1">
        <f t="shared" si="2218"/>
        <v>0</v>
      </c>
      <c r="M7285" s="3">
        <f t="shared" si="2206"/>
        <v>0</v>
      </c>
      <c r="N7285" s="2">
        <f t="shared" si="2212"/>
        <v>0</v>
      </c>
      <c r="O7285" s="18">
        <f t="shared" si="2219"/>
        <v>0.14499999999999999</v>
      </c>
      <c r="P7285" s="8">
        <f t="shared" si="2223"/>
        <v>1.0003640570000001</v>
      </c>
      <c r="Q7285" s="2">
        <f t="shared" si="2221"/>
        <v>0</v>
      </c>
      <c r="R7285" s="2">
        <f t="shared" si="2213"/>
        <v>0</v>
      </c>
      <c r="S7285" s="9" t="s">
        <v>56</v>
      </c>
      <c r="T7285" s="47">
        <f t="shared" si="2208"/>
        <v>47340</v>
      </c>
      <c r="AE7285" s="33"/>
    </row>
    <row r="7286" spans="1:31" x14ac:dyDescent="0.2">
      <c r="A7286" s="90">
        <f t="shared" si="2214"/>
        <v>47311</v>
      </c>
      <c r="B7286" s="2">
        <f t="shared" si="2209"/>
        <v>0</v>
      </c>
      <c r="C7286" s="2">
        <f t="shared" si="2207"/>
        <v>94376.027285309814</v>
      </c>
      <c r="D7286" s="47">
        <f t="shared" si="2215"/>
        <v>47310</v>
      </c>
      <c r="E7286" s="3">
        <f t="shared" si="2224"/>
        <v>-1</v>
      </c>
      <c r="F7286" s="4">
        <f t="shared" si="2222"/>
        <v>2</v>
      </c>
      <c r="G7286" s="4">
        <f t="shared" si="2220"/>
        <v>31</v>
      </c>
      <c r="H7286" s="2">
        <f t="shared" si="2216"/>
        <v>0</v>
      </c>
      <c r="I7286" s="2">
        <f t="shared" si="2217"/>
        <v>0</v>
      </c>
      <c r="J7286" s="2">
        <f t="shared" si="2210"/>
        <v>0</v>
      </c>
      <c r="K7286" s="2">
        <f t="shared" si="2211"/>
        <v>0</v>
      </c>
      <c r="L7286" s="1">
        <f t="shared" si="2218"/>
        <v>0</v>
      </c>
      <c r="M7286" s="3">
        <f t="shared" si="2206"/>
        <v>0</v>
      </c>
      <c r="N7286" s="2">
        <f t="shared" si="2212"/>
        <v>0</v>
      </c>
      <c r="O7286" s="18">
        <f t="shared" si="2219"/>
        <v>0.14499999999999999</v>
      </c>
      <c r="P7286" s="8">
        <f t="shared" si="2223"/>
        <v>1.0007282470000001</v>
      </c>
      <c r="Q7286" s="2">
        <f t="shared" si="2221"/>
        <v>0</v>
      </c>
      <c r="R7286" s="2">
        <f t="shared" si="2213"/>
        <v>0</v>
      </c>
      <c r="S7286" s="9" t="s">
        <v>56</v>
      </c>
      <c r="T7286" s="47">
        <f t="shared" si="2208"/>
        <v>47340</v>
      </c>
      <c r="AE7286" s="33"/>
    </row>
    <row r="7287" spans="1:31" x14ac:dyDescent="0.2">
      <c r="A7287" s="90">
        <f t="shared" si="2214"/>
        <v>47312</v>
      </c>
      <c r="B7287" s="2">
        <f t="shared" si="2209"/>
        <v>0</v>
      </c>
      <c r="C7287" s="2">
        <f t="shared" si="2207"/>
        <v>94376.027285309814</v>
      </c>
      <c r="D7287" s="47">
        <f t="shared" si="2215"/>
        <v>47310</v>
      </c>
      <c r="E7287" s="3">
        <f t="shared" si="2224"/>
        <v>-1</v>
      </c>
      <c r="F7287" s="4">
        <f t="shared" si="2222"/>
        <v>3</v>
      </c>
      <c r="G7287" s="4">
        <f t="shared" si="2220"/>
        <v>31</v>
      </c>
      <c r="H7287" s="2">
        <f t="shared" si="2216"/>
        <v>0</v>
      </c>
      <c r="I7287" s="2">
        <f t="shared" si="2217"/>
        <v>0</v>
      </c>
      <c r="J7287" s="2">
        <f t="shared" si="2210"/>
        <v>0</v>
      </c>
      <c r="K7287" s="2">
        <f t="shared" si="2211"/>
        <v>0</v>
      </c>
      <c r="L7287" s="1">
        <f t="shared" si="2218"/>
        <v>0</v>
      </c>
      <c r="M7287" s="3">
        <f t="shared" si="2206"/>
        <v>0</v>
      </c>
      <c r="N7287" s="2">
        <f t="shared" si="2212"/>
        <v>0</v>
      </c>
      <c r="O7287" s="18">
        <f t="shared" si="2219"/>
        <v>0.14499999999999999</v>
      </c>
      <c r="P7287" s="8">
        <f t="shared" si="2223"/>
        <v>1.0010925690000001</v>
      </c>
      <c r="Q7287" s="2">
        <f t="shared" si="2221"/>
        <v>0</v>
      </c>
      <c r="R7287" s="2">
        <f t="shared" si="2213"/>
        <v>0</v>
      </c>
      <c r="S7287" s="9" t="s">
        <v>56</v>
      </c>
      <c r="T7287" s="47">
        <f t="shared" si="2208"/>
        <v>47340</v>
      </c>
      <c r="AE7287" s="33"/>
    </row>
    <row r="7288" spans="1:31" x14ac:dyDescent="0.2">
      <c r="A7288" s="90">
        <f t="shared" si="2214"/>
        <v>47313</v>
      </c>
      <c r="B7288" s="2">
        <f t="shared" si="2209"/>
        <v>0</v>
      </c>
      <c r="C7288" s="2">
        <f t="shared" si="2207"/>
        <v>94376.027285309814</v>
      </c>
      <c r="D7288" s="47">
        <f t="shared" si="2215"/>
        <v>47310</v>
      </c>
      <c r="E7288" s="3">
        <f t="shared" si="2224"/>
        <v>-1</v>
      </c>
      <c r="F7288" s="4">
        <f t="shared" si="2222"/>
        <v>4</v>
      </c>
      <c r="G7288" s="4">
        <f t="shared" si="2220"/>
        <v>31</v>
      </c>
      <c r="H7288" s="2">
        <f t="shared" si="2216"/>
        <v>0</v>
      </c>
      <c r="I7288" s="2">
        <f t="shared" si="2217"/>
        <v>0</v>
      </c>
      <c r="J7288" s="2">
        <f t="shared" si="2210"/>
        <v>0</v>
      </c>
      <c r="K7288" s="2">
        <f t="shared" si="2211"/>
        <v>0</v>
      </c>
      <c r="L7288" s="1">
        <f t="shared" si="2218"/>
        <v>0</v>
      </c>
      <c r="M7288" s="3">
        <f t="shared" si="2206"/>
        <v>0</v>
      </c>
      <c r="N7288" s="2">
        <f t="shared" si="2212"/>
        <v>0</v>
      </c>
      <c r="O7288" s="18">
        <f t="shared" si="2219"/>
        <v>0.14499999999999999</v>
      </c>
      <c r="P7288" s="8">
        <f t="shared" si="2223"/>
        <v>1.001457024</v>
      </c>
      <c r="Q7288" s="2">
        <f t="shared" si="2221"/>
        <v>0</v>
      </c>
      <c r="R7288" s="2">
        <f t="shared" si="2213"/>
        <v>0</v>
      </c>
      <c r="S7288" s="9" t="s">
        <v>56</v>
      </c>
      <c r="T7288" s="47">
        <f t="shared" si="2208"/>
        <v>47340</v>
      </c>
      <c r="AE7288" s="33"/>
    </row>
    <row r="7289" spans="1:31" x14ac:dyDescent="0.2">
      <c r="A7289" s="90">
        <f t="shared" si="2214"/>
        <v>47314</v>
      </c>
      <c r="B7289" s="2">
        <f t="shared" si="2209"/>
        <v>0</v>
      </c>
      <c r="C7289" s="2">
        <f t="shared" si="2207"/>
        <v>94376.027285309814</v>
      </c>
      <c r="D7289" s="47">
        <f t="shared" si="2215"/>
        <v>47310</v>
      </c>
      <c r="E7289" s="3">
        <f t="shared" si="2224"/>
        <v>-1</v>
      </c>
      <c r="F7289" s="4">
        <f t="shared" si="2222"/>
        <v>5</v>
      </c>
      <c r="G7289" s="4">
        <f t="shared" si="2220"/>
        <v>31</v>
      </c>
      <c r="H7289" s="2">
        <f t="shared" si="2216"/>
        <v>0</v>
      </c>
      <c r="I7289" s="2">
        <f t="shared" si="2217"/>
        <v>0</v>
      </c>
      <c r="J7289" s="2">
        <f t="shared" si="2210"/>
        <v>0</v>
      </c>
      <c r="K7289" s="2">
        <f t="shared" si="2211"/>
        <v>0</v>
      </c>
      <c r="L7289" s="1">
        <f t="shared" si="2218"/>
        <v>0</v>
      </c>
      <c r="M7289" s="3">
        <f t="shared" si="2206"/>
        <v>0</v>
      </c>
      <c r="N7289" s="2">
        <f t="shared" si="2212"/>
        <v>0</v>
      </c>
      <c r="O7289" s="18">
        <f t="shared" si="2219"/>
        <v>0.14499999999999999</v>
      </c>
      <c r="P7289" s="8">
        <f t="shared" si="2223"/>
        <v>1.0018216120000001</v>
      </c>
      <c r="Q7289" s="2">
        <f t="shared" si="2221"/>
        <v>0</v>
      </c>
      <c r="R7289" s="2">
        <f t="shared" si="2213"/>
        <v>0</v>
      </c>
      <c r="S7289" s="9" t="s">
        <v>56</v>
      </c>
      <c r="T7289" s="47">
        <f t="shared" si="2208"/>
        <v>47340</v>
      </c>
      <c r="AE7289" s="33"/>
    </row>
    <row r="7290" spans="1:31" x14ac:dyDescent="0.2">
      <c r="A7290" s="90">
        <f t="shared" si="2214"/>
        <v>47315</v>
      </c>
      <c r="B7290" s="2">
        <f t="shared" si="2209"/>
        <v>0</v>
      </c>
      <c r="C7290" s="2">
        <f t="shared" si="2207"/>
        <v>94376.027285309814</v>
      </c>
      <c r="D7290" s="47">
        <f t="shared" si="2215"/>
        <v>47310</v>
      </c>
      <c r="E7290" s="3">
        <f t="shared" si="2224"/>
        <v>-1</v>
      </c>
      <c r="F7290" s="4">
        <f t="shared" si="2222"/>
        <v>6</v>
      </c>
      <c r="G7290" s="4">
        <f t="shared" si="2220"/>
        <v>31</v>
      </c>
      <c r="H7290" s="2">
        <f t="shared" si="2216"/>
        <v>0</v>
      </c>
      <c r="I7290" s="2">
        <f t="shared" si="2217"/>
        <v>0</v>
      </c>
      <c r="J7290" s="2">
        <f t="shared" si="2210"/>
        <v>0</v>
      </c>
      <c r="K7290" s="2">
        <f t="shared" si="2211"/>
        <v>0</v>
      </c>
      <c r="L7290" s="1">
        <f t="shared" si="2218"/>
        <v>0</v>
      </c>
      <c r="M7290" s="3">
        <f t="shared" si="2206"/>
        <v>0</v>
      </c>
      <c r="N7290" s="2">
        <f t="shared" si="2212"/>
        <v>0</v>
      </c>
      <c r="O7290" s="18">
        <f t="shared" si="2219"/>
        <v>0.14499999999999999</v>
      </c>
      <c r="P7290" s="8">
        <f t="shared" si="2223"/>
        <v>1.002186332</v>
      </c>
      <c r="Q7290" s="2">
        <f t="shared" si="2221"/>
        <v>0</v>
      </c>
      <c r="R7290" s="2">
        <f t="shared" si="2213"/>
        <v>0</v>
      </c>
      <c r="S7290" s="9" t="s">
        <v>56</v>
      </c>
      <c r="T7290" s="47">
        <f t="shared" si="2208"/>
        <v>47340</v>
      </c>
      <c r="AE7290" s="33"/>
    </row>
    <row r="7291" spans="1:31" x14ac:dyDescent="0.2">
      <c r="A7291" s="90">
        <f t="shared" si="2214"/>
        <v>47316</v>
      </c>
      <c r="B7291" s="2">
        <f t="shared" si="2209"/>
        <v>0</v>
      </c>
      <c r="C7291" s="2">
        <f t="shared" si="2207"/>
        <v>94376.027285309814</v>
      </c>
      <c r="D7291" s="47">
        <f t="shared" si="2215"/>
        <v>47310</v>
      </c>
      <c r="E7291" s="3">
        <f t="shared" si="2224"/>
        <v>-1</v>
      </c>
      <c r="F7291" s="4">
        <f t="shared" si="2222"/>
        <v>7</v>
      </c>
      <c r="G7291" s="4">
        <f t="shared" si="2220"/>
        <v>31</v>
      </c>
      <c r="H7291" s="2">
        <f t="shared" si="2216"/>
        <v>0</v>
      </c>
      <c r="I7291" s="2">
        <f t="shared" si="2217"/>
        <v>0</v>
      </c>
      <c r="J7291" s="2">
        <f t="shared" si="2210"/>
        <v>0</v>
      </c>
      <c r="K7291" s="2">
        <f t="shared" si="2211"/>
        <v>0</v>
      </c>
      <c r="L7291" s="1">
        <f t="shared" si="2218"/>
        <v>0</v>
      </c>
      <c r="M7291" s="3">
        <f t="shared" si="2206"/>
        <v>0</v>
      </c>
      <c r="N7291" s="2">
        <f t="shared" si="2212"/>
        <v>0</v>
      </c>
      <c r="O7291" s="18">
        <f t="shared" si="2219"/>
        <v>0.14499999999999999</v>
      </c>
      <c r="P7291" s="8">
        <f t="shared" si="2223"/>
        <v>1.002551185</v>
      </c>
      <c r="Q7291" s="2">
        <f t="shared" si="2221"/>
        <v>0</v>
      </c>
      <c r="R7291" s="2">
        <f t="shared" si="2213"/>
        <v>0</v>
      </c>
      <c r="S7291" s="9" t="s">
        <v>56</v>
      </c>
      <c r="T7291" s="47">
        <f t="shared" si="2208"/>
        <v>47340</v>
      </c>
      <c r="AE7291" s="33"/>
    </row>
    <row r="7292" spans="1:31" x14ac:dyDescent="0.2">
      <c r="A7292" s="90">
        <f t="shared" si="2214"/>
        <v>47317</v>
      </c>
      <c r="B7292" s="2">
        <f t="shared" si="2209"/>
        <v>0</v>
      </c>
      <c r="C7292" s="2">
        <f t="shared" si="2207"/>
        <v>94376.027285309814</v>
      </c>
      <c r="D7292" s="47">
        <f t="shared" si="2215"/>
        <v>47310</v>
      </c>
      <c r="E7292" s="3">
        <f t="shared" si="2224"/>
        <v>-1</v>
      </c>
      <c r="F7292" s="4">
        <f t="shared" si="2222"/>
        <v>8</v>
      </c>
      <c r="G7292" s="4">
        <f t="shared" si="2220"/>
        <v>31</v>
      </c>
      <c r="H7292" s="2">
        <f t="shared" si="2216"/>
        <v>0</v>
      </c>
      <c r="I7292" s="2">
        <f t="shared" si="2217"/>
        <v>0</v>
      </c>
      <c r="J7292" s="2">
        <f t="shared" si="2210"/>
        <v>0</v>
      </c>
      <c r="K7292" s="2">
        <f t="shared" si="2211"/>
        <v>0</v>
      </c>
      <c r="L7292" s="1">
        <f t="shared" si="2218"/>
        <v>0</v>
      </c>
      <c r="M7292" s="3">
        <f t="shared" si="2206"/>
        <v>0</v>
      </c>
      <c r="N7292" s="2">
        <f t="shared" si="2212"/>
        <v>0</v>
      </c>
      <c r="O7292" s="18">
        <f t="shared" si="2219"/>
        <v>0.14499999999999999</v>
      </c>
      <c r="P7292" s="8">
        <f t="shared" si="2223"/>
        <v>1.0029161710000001</v>
      </c>
      <c r="Q7292" s="2">
        <f t="shared" si="2221"/>
        <v>0</v>
      </c>
      <c r="R7292" s="2">
        <f t="shared" si="2213"/>
        <v>0</v>
      </c>
      <c r="S7292" s="9" t="s">
        <v>56</v>
      </c>
      <c r="T7292" s="47">
        <f t="shared" si="2208"/>
        <v>47340</v>
      </c>
      <c r="AE7292" s="33"/>
    </row>
    <row r="7293" spans="1:31" x14ac:dyDescent="0.2">
      <c r="A7293" s="90">
        <f t="shared" si="2214"/>
        <v>47318</v>
      </c>
      <c r="B7293" s="2">
        <f t="shared" si="2209"/>
        <v>0</v>
      </c>
      <c r="C7293" s="2">
        <f t="shared" si="2207"/>
        <v>94376.027285309814</v>
      </c>
      <c r="D7293" s="47">
        <f t="shared" si="2215"/>
        <v>47310</v>
      </c>
      <c r="E7293" s="3">
        <f t="shared" si="2224"/>
        <v>-1</v>
      </c>
      <c r="F7293" s="4">
        <f t="shared" si="2222"/>
        <v>9</v>
      </c>
      <c r="G7293" s="4">
        <f t="shared" si="2220"/>
        <v>31</v>
      </c>
      <c r="H7293" s="2">
        <f t="shared" si="2216"/>
        <v>0</v>
      </c>
      <c r="I7293" s="2">
        <f t="shared" si="2217"/>
        <v>0</v>
      </c>
      <c r="J7293" s="2">
        <f t="shared" si="2210"/>
        <v>0</v>
      </c>
      <c r="K7293" s="2">
        <f t="shared" si="2211"/>
        <v>0</v>
      </c>
      <c r="L7293" s="1">
        <f t="shared" si="2218"/>
        <v>0</v>
      </c>
      <c r="M7293" s="3">
        <f t="shared" si="2206"/>
        <v>0</v>
      </c>
      <c r="N7293" s="2">
        <f t="shared" si="2212"/>
        <v>0</v>
      </c>
      <c r="O7293" s="18">
        <f t="shared" si="2219"/>
        <v>0.14499999999999999</v>
      </c>
      <c r="P7293" s="8">
        <f t="shared" si="2223"/>
        <v>1.0032812900000001</v>
      </c>
      <c r="Q7293" s="2">
        <f t="shared" si="2221"/>
        <v>0</v>
      </c>
      <c r="R7293" s="2">
        <f t="shared" si="2213"/>
        <v>0</v>
      </c>
      <c r="S7293" s="9" t="s">
        <v>56</v>
      </c>
      <c r="T7293" s="47">
        <f t="shared" si="2208"/>
        <v>47340</v>
      </c>
      <c r="AE7293" s="33"/>
    </row>
    <row r="7294" spans="1:31" x14ac:dyDescent="0.2">
      <c r="A7294" s="90">
        <f t="shared" si="2214"/>
        <v>47319</v>
      </c>
      <c r="B7294" s="2">
        <f t="shared" si="2209"/>
        <v>0</v>
      </c>
      <c r="C7294" s="2">
        <f t="shared" si="2207"/>
        <v>94376.027285309814</v>
      </c>
      <c r="D7294" s="47">
        <f t="shared" si="2215"/>
        <v>47310</v>
      </c>
      <c r="E7294" s="3">
        <f t="shared" si="2224"/>
        <v>-1</v>
      </c>
      <c r="F7294" s="4">
        <f t="shared" si="2222"/>
        <v>10</v>
      </c>
      <c r="G7294" s="4">
        <f t="shared" si="2220"/>
        <v>31</v>
      </c>
      <c r="H7294" s="2">
        <f t="shared" si="2216"/>
        <v>0</v>
      </c>
      <c r="I7294" s="2">
        <f t="shared" si="2217"/>
        <v>0</v>
      </c>
      <c r="J7294" s="2">
        <f t="shared" si="2210"/>
        <v>0</v>
      </c>
      <c r="K7294" s="2">
        <f t="shared" si="2211"/>
        <v>0</v>
      </c>
      <c r="L7294" s="1">
        <f t="shared" si="2218"/>
        <v>0</v>
      </c>
      <c r="M7294" s="3">
        <f t="shared" si="2206"/>
        <v>0</v>
      </c>
      <c r="N7294" s="2">
        <f t="shared" si="2212"/>
        <v>0</v>
      </c>
      <c r="O7294" s="18">
        <f t="shared" si="2219"/>
        <v>0.14499999999999999</v>
      </c>
      <c r="P7294" s="8">
        <f t="shared" si="2223"/>
        <v>1.003646542</v>
      </c>
      <c r="Q7294" s="2">
        <f t="shared" si="2221"/>
        <v>0</v>
      </c>
      <c r="R7294" s="2">
        <f t="shared" si="2213"/>
        <v>0</v>
      </c>
      <c r="S7294" s="9" t="s">
        <v>56</v>
      </c>
      <c r="T7294" s="47">
        <f t="shared" si="2208"/>
        <v>47340</v>
      </c>
      <c r="AE7294" s="33"/>
    </row>
    <row r="7295" spans="1:31" x14ac:dyDescent="0.2">
      <c r="A7295" s="90">
        <f t="shared" si="2214"/>
        <v>47320</v>
      </c>
      <c r="B7295" s="2">
        <f t="shared" si="2209"/>
        <v>0</v>
      </c>
      <c r="C7295" s="2">
        <f t="shared" si="2207"/>
        <v>94376.027285309814</v>
      </c>
      <c r="D7295" s="47">
        <f t="shared" si="2215"/>
        <v>47310</v>
      </c>
      <c r="E7295" s="3">
        <f t="shared" si="2224"/>
        <v>-1</v>
      </c>
      <c r="F7295" s="4">
        <f t="shared" si="2222"/>
        <v>11</v>
      </c>
      <c r="G7295" s="4">
        <f t="shared" si="2220"/>
        <v>31</v>
      </c>
      <c r="H7295" s="2">
        <f t="shared" si="2216"/>
        <v>0</v>
      </c>
      <c r="I7295" s="2">
        <f t="shared" si="2217"/>
        <v>0</v>
      </c>
      <c r="J7295" s="2">
        <f t="shared" si="2210"/>
        <v>0</v>
      </c>
      <c r="K7295" s="2">
        <f t="shared" si="2211"/>
        <v>0</v>
      </c>
      <c r="L7295" s="1">
        <f t="shared" si="2218"/>
        <v>0</v>
      </c>
      <c r="M7295" s="3">
        <f t="shared" ref="M7295:M7358" si="2225">IF(DAY(A7295)=E$2,VLOOKUP(A7295,$W$10:$AD$316,5),0)</f>
        <v>0</v>
      </c>
      <c r="N7295" s="2">
        <f t="shared" si="2212"/>
        <v>0</v>
      </c>
      <c r="O7295" s="18">
        <f t="shared" si="2219"/>
        <v>0.14499999999999999</v>
      </c>
      <c r="P7295" s="8">
        <f t="shared" si="2223"/>
        <v>1.0040119270000001</v>
      </c>
      <c r="Q7295" s="2">
        <f t="shared" si="2221"/>
        <v>0</v>
      </c>
      <c r="R7295" s="2">
        <f t="shared" si="2213"/>
        <v>0</v>
      </c>
      <c r="S7295" s="9" t="s">
        <v>56</v>
      </c>
      <c r="T7295" s="47">
        <f t="shared" si="2208"/>
        <v>47340</v>
      </c>
      <c r="AE7295" s="33"/>
    </row>
    <row r="7296" spans="1:31" x14ac:dyDescent="0.2">
      <c r="A7296" s="90">
        <f t="shared" si="2214"/>
        <v>47321</v>
      </c>
      <c r="B7296" s="2">
        <f t="shared" si="2209"/>
        <v>0</v>
      </c>
      <c r="C7296" s="2">
        <f t="shared" ref="C7296:C7359" si="2226">IF(DAY(A7295)=$E$2,VLOOKUP(A7295,W$10:X$316,2),C7295)</f>
        <v>94376.027285309814</v>
      </c>
      <c r="D7296" s="47">
        <f t="shared" si="2215"/>
        <v>47310</v>
      </c>
      <c r="E7296" s="3">
        <f t="shared" si="2224"/>
        <v>-1</v>
      </c>
      <c r="F7296" s="4">
        <f t="shared" si="2222"/>
        <v>12</v>
      </c>
      <c r="G7296" s="4">
        <f t="shared" si="2220"/>
        <v>31</v>
      </c>
      <c r="H7296" s="2">
        <f t="shared" si="2216"/>
        <v>0</v>
      </c>
      <c r="I7296" s="2">
        <f t="shared" si="2217"/>
        <v>0</v>
      </c>
      <c r="J7296" s="2">
        <f t="shared" si="2210"/>
        <v>0</v>
      </c>
      <c r="K7296" s="2">
        <f t="shared" si="2211"/>
        <v>0</v>
      </c>
      <c r="L7296" s="1">
        <f t="shared" si="2218"/>
        <v>0</v>
      </c>
      <c r="M7296" s="3">
        <f t="shared" si="2225"/>
        <v>0</v>
      </c>
      <c r="N7296" s="2">
        <f t="shared" si="2212"/>
        <v>0</v>
      </c>
      <c r="O7296" s="18">
        <f t="shared" si="2219"/>
        <v>0.14499999999999999</v>
      </c>
      <c r="P7296" s="8">
        <f t="shared" si="2223"/>
        <v>1.004377445</v>
      </c>
      <c r="Q7296" s="2">
        <f t="shared" si="2221"/>
        <v>0</v>
      </c>
      <c r="R7296" s="2">
        <f t="shared" si="2213"/>
        <v>0</v>
      </c>
      <c r="S7296" s="9" t="s">
        <v>56</v>
      </c>
      <c r="T7296" s="47">
        <f t="shared" ref="T7296:T7359" si="2227">IF(DAY(A7296)=E$2+1,VLOOKUP(A7295,$W$10:$AD$316,8),T7295)</f>
        <v>47340</v>
      </c>
      <c r="AE7296" s="33"/>
    </row>
    <row r="7297" spans="1:31" x14ac:dyDescent="0.2">
      <c r="A7297" s="90">
        <f t="shared" si="2214"/>
        <v>47322</v>
      </c>
      <c r="B7297" s="2">
        <f t="shared" si="2209"/>
        <v>0</v>
      </c>
      <c r="C7297" s="2">
        <f t="shared" si="2226"/>
        <v>94376.027285309814</v>
      </c>
      <c r="D7297" s="47">
        <f t="shared" si="2215"/>
        <v>47310</v>
      </c>
      <c r="E7297" s="3">
        <f t="shared" si="2224"/>
        <v>-1</v>
      </c>
      <c r="F7297" s="4">
        <f t="shared" si="2222"/>
        <v>13</v>
      </c>
      <c r="G7297" s="4">
        <f t="shared" si="2220"/>
        <v>31</v>
      </c>
      <c r="H7297" s="2">
        <f t="shared" si="2216"/>
        <v>0</v>
      </c>
      <c r="I7297" s="2">
        <f t="shared" si="2217"/>
        <v>0</v>
      </c>
      <c r="J7297" s="2">
        <f t="shared" si="2210"/>
        <v>0</v>
      </c>
      <c r="K7297" s="2">
        <f t="shared" si="2211"/>
        <v>0</v>
      </c>
      <c r="L7297" s="1">
        <f t="shared" si="2218"/>
        <v>0</v>
      </c>
      <c r="M7297" s="3">
        <f t="shared" si="2225"/>
        <v>0</v>
      </c>
      <c r="N7297" s="2">
        <f t="shared" si="2212"/>
        <v>0</v>
      </c>
      <c r="O7297" s="18">
        <f t="shared" si="2219"/>
        <v>0.14499999999999999</v>
      </c>
      <c r="P7297" s="8">
        <f t="shared" si="2223"/>
        <v>1.0047430959999999</v>
      </c>
      <c r="Q7297" s="2">
        <f t="shared" si="2221"/>
        <v>0</v>
      </c>
      <c r="R7297" s="2">
        <f t="shared" si="2213"/>
        <v>0</v>
      </c>
      <c r="S7297" s="9" t="s">
        <v>56</v>
      </c>
      <c r="T7297" s="47">
        <f t="shared" si="2227"/>
        <v>47340</v>
      </c>
      <c r="AE7297" s="33"/>
    </row>
    <row r="7298" spans="1:31" x14ac:dyDescent="0.2">
      <c r="A7298" s="90">
        <f t="shared" si="2214"/>
        <v>47323</v>
      </c>
      <c r="B7298" s="2">
        <f t="shared" si="2209"/>
        <v>0</v>
      </c>
      <c r="C7298" s="2">
        <f t="shared" si="2226"/>
        <v>94376.027285309814</v>
      </c>
      <c r="D7298" s="47">
        <f t="shared" si="2215"/>
        <v>47310</v>
      </c>
      <c r="E7298" s="3">
        <f t="shared" si="2224"/>
        <v>-1</v>
      </c>
      <c r="F7298" s="4">
        <f t="shared" si="2222"/>
        <v>14</v>
      </c>
      <c r="G7298" s="4">
        <f t="shared" si="2220"/>
        <v>31</v>
      </c>
      <c r="H7298" s="2">
        <f t="shared" si="2216"/>
        <v>0</v>
      </c>
      <c r="I7298" s="2">
        <f t="shared" si="2217"/>
        <v>0</v>
      </c>
      <c r="J7298" s="2">
        <f t="shared" si="2210"/>
        <v>0</v>
      </c>
      <c r="K7298" s="2">
        <f t="shared" si="2211"/>
        <v>0</v>
      </c>
      <c r="L7298" s="1">
        <f t="shared" si="2218"/>
        <v>0</v>
      </c>
      <c r="M7298" s="3">
        <f t="shared" si="2225"/>
        <v>0</v>
      </c>
      <c r="N7298" s="2">
        <f t="shared" si="2212"/>
        <v>0</v>
      </c>
      <c r="O7298" s="18">
        <f t="shared" si="2219"/>
        <v>0.14499999999999999</v>
      </c>
      <c r="P7298" s="8">
        <f t="shared" si="2223"/>
        <v>1.005108879</v>
      </c>
      <c r="Q7298" s="2">
        <f t="shared" si="2221"/>
        <v>0</v>
      </c>
      <c r="R7298" s="2">
        <f t="shared" si="2213"/>
        <v>0</v>
      </c>
      <c r="S7298" s="9" t="s">
        <v>56</v>
      </c>
      <c r="T7298" s="47">
        <f t="shared" si="2227"/>
        <v>47340</v>
      </c>
      <c r="AE7298" s="33"/>
    </row>
    <row r="7299" spans="1:31" x14ac:dyDescent="0.2">
      <c r="A7299" s="90">
        <f t="shared" si="2214"/>
        <v>47324</v>
      </c>
      <c r="B7299" s="2">
        <f t="shared" si="2209"/>
        <v>0</v>
      </c>
      <c r="C7299" s="2">
        <f t="shared" si="2226"/>
        <v>94376.027285309814</v>
      </c>
      <c r="D7299" s="47">
        <f t="shared" si="2215"/>
        <v>47310</v>
      </c>
      <c r="E7299" s="3">
        <f t="shared" si="2224"/>
        <v>-1</v>
      </c>
      <c r="F7299" s="4">
        <f t="shared" si="2222"/>
        <v>15</v>
      </c>
      <c r="G7299" s="4">
        <f t="shared" si="2220"/>
        <v>31</v>
      </c>
      <c r="H7299" s="2">
        <f t="shared" si="2216"/>
        <v>0</v>
      </c>
      <c r="I7299" s="2">
        <f t="shared" si="2217"/>
        <v>0</v>
      </c>
      <c r="J7299" s="2">
        <f t="shared" si="2210"/>
        <v>0</v>
      </c>
      <c r="K7299" s="2">
        <f t="shared" si="2211"/>
        <v>0</v>
      </c>
      <c r="L7299" s="1">
        <f t="shared" si="2218"/>
        <v>0</v>
      </c>
      <c r="M7299" s="3">
        <f t="shared" si="2225"/>
        <v>0</v>
      </c>
      <c r="N7299" s="2">
        <f t="shared" si="2212"/>
        <v>0</v>
      </c>
      <c r="O7299" s="18">
        <f t="shared" si="2219"/>
        <v>0.14499999999999999</v>
      </c>
      <c r="P7299" s="8">
        <f t="shared" si="2223"/>
        <v>1.005474797</v>
      </c>
      <c r="Q7299" s="2">
        <f t="shared" si="2221"/>
        <v>0</v>
      </c>
      <c r="R7299" s="2">
        <f t="shared" si="2213"/>
        <v>0</v>
      </c>
      <c r="S7299" s="9" t="s">
        <v>56</v>
      </c>
      <c r="T7299" s="47">
        <f t="shared" si="2227"/>
        <v>47340</v>
      </c>
      <c r="AE7299" s="33"/>
    </row>
    <row r="7300" spans="1:31" x14ac:dyDescent="0.2">
      <c r="A7300" s="90">
        <f t="shared" si="2214"/>
        <v>47325</v>
      </c>
      <c r="B7300" s="2">
        <f t="shared" si="2209"/>
        <v>0</v>
      </c>
      <c r="C7300" s="2">
        <f t="shared" si="2226"/>
        <v>94376.027285309814</v>
      </c>
      <c r="D7300" s="47">
        <f t="shared" si="2215"/>
        <v>47310</v>
      </c>
      <c r="E7300" s="3">
        <f t="shared" si="2224"/>
        <v>-1</v>
      </c>
      <c r="F7300" s="4">
        <f t="shared" si="2222"/>
        <v>16</v>
      </c>
      <c r="G7300" s="4">
        <f t="shared" si="2220"/>
        <v>31</v>
      </c>
      <c r="H7300" s="2">
        <f t="shared" si="2216"/>
        <v>0</v>
      </c>
      <c r="I7300" s="2">
        <f t="shared" si="2217"/>
        <v>0</v>
      </c>
      <c r="J7300" s="2">
        <f t="shared" si="2210"/>
        <v>0</v>
      </c>
      <c r="K7300" s="2">
        <f t="shared" si="2211"/>
        <v>0</v>
      </c>
      <c r="L7300" s="1">
        <f t="shared" si="2218"/>
        <v>0</v>
      </c>
      <c r="M7300" s="3">
        <f t="shared" si="2225"/>
        <v>0</v>
      </c>
      <c r="N7300" s="2">
        <f t="shared" si="2212"/>
        <v>0</v>
      </c>
      <c r="O7300" s="18">
        <f t="shared" si="2219"/>
        <v>0.14499999999999999</v>
      </c>
      <c r="P7300" s="8">
        <f t="shared" si="2223"/>
        <v>1.005840847</v>
      </c>
      <c r="Q7300" s="2">
        <f t="shared" si="2221"/>
        <v>0</v>
      </c>
      <c r="R7300" s="2">
        <f t="shared" si="2213"/>
        <v>0</v>
      </c>
      <c r="S7300" s="9" t="s">
        <v>56</v>
      </c>
      <c r="T7300" s="47">
        <f t="shared" si="2227"/>
        <v>47340</v>
      </c>
      <c r="AE7300" s="33"/>
    </row>
    <row r="7301" spans="1:31" x14ac:dyDescent="0.2">
      <c r="A7301" s="90">
        <f t="shared" si="2214"/>
        <v>47326</v>
      </c>
      <c r="B7301" s="2">
        <f t="shared" si="2209"/>
        <v>0</v>
      </c>
      <c r="C7301" s="2">
        <f t="shared" si="2226"/>
        <v>94376.027285309814</v>
      </c>
      <c r="D7301" s="47">
        <f t="shared" si="2215"/>
        <v>47310</v>
      </c>
      <c r="E7301" s="3">
        <f t="shared" si="2224"/>
        <v>-1</v>
      </c>
      <c r="F7301" s="4">
        <f t="shared" si="2222"/>
        <v>17</v>
      </c>
      <c r="G7301" s="4">
        <f t="shared" si="2220"/>
        <v>31</v>
      </c>
      <c r="H7301" s="2">
        <f t="shared" si="2216"/>
        <v>0</v>
      </c>
      <c r="I7301" s="2">
        <f t="shared" si="2217"/>
        <v>0</v>
      </c>
      <c r="J7301" s="2">
        <f t="shared" si="2210"/>
        <v>0</v>
      </c>
      <c r="K7301" s="2">
        <f t="shared" si="2211"/>
        <v>0</v>
      </c>
      <c r="L7301" s="1">
        <f t="shared" si="2218"/>
        <v>0</v>
      </c>
      <c r="M7301" s="3">
        <f t="shared" si="2225"/>
        <v>0</v>
      </c>
      <c r="N7301" s="2">
        <f t="shared" si="2212"/>
        <v>0</v>
      </c>
      <c r="O7301" s="18">
        <f t="shared" si="2219"/>
        <v>0.14499999999999999</v>
      </c>
      <c r="P7301" s="8">
        <f t="shared" si="2223"/>
        <v>1.006207031</v>
      </c>
      <c r="Q7301" s="2">
        <f t="shared" si="2221"/>
        <v>0</v>
      </c>
      <c r="R7301" s="2">
        <f t="shared" si="2213"/>
        <v>0</v>
      </c>
      <c r="S7301" s="9" t="s">
        <v>56</v>
      </c>
      <c r="T7301" s="47">
        <f t="shared" si="2227"/>
        <v>47340</v>
      </c>
      <c r="AE7301" s="33"/>
    </row>
    <row r="7302" spans="1:31" x14ac:dyDescent="0.2">
      <c r="A7302" s="90">
        <f t="shared" si="2214"/>
        <v>47327</v>
      </c>
      <c r="B7302" s="2">
        <f t="shared" si="2209"/>
        <v>0</v>
      </c>
      <c r="C7302" s="2">
        <f t="shared" si="2226"/>
        <v>94376.027285309814</v>
      </c>
      <c r="D7302" s="47">
        <f t="shared" si="2215"/>
        <v>47310</v>
      </c>
      <c r="E7302" s="3">
        <f t="shared" si="2224"/>
        <v>-1</v>
      </c>
      <c r="F7302" s="4">
        <f t="shared" si="2222"/>
        <v>18</v>
      </c>
      <c r="G7302" s="4">
        <f t="shared" si="2220"/>
        <v>31</v>
      </c>
      <c r="H7302" s="2">
        <f t="shared" si="2216"/>
        <v>0</v>
      </c>
      <c r="I7302" s="2">
        <f t="shared" si="2217"/>
        <v>0</v>
      </c>
      <c r="J7302" s="2">
        <f t="shared" si="2210"/>
        <v>0</v>
      </c>
      <c r="K7302" s="2">
        <f t="shared" si="2211"/>
        <v>0</v>
      </c>
      <c r="L7302" s="1">
        <f t="shared" si="2218"/>
        <v>0</v>
      </c>
      <c r="M7302" s="3">
        <f t="shared" si="2225"/>
        <v>0</v>
      </c>
      <c r="N7302" s="2">
        <f t="shared" si="2212"/>
        <v>0</v>
      </c>
      <c r="O7302" s="18">
        <f t="shared" si="2219"/>
        <v>0.14499999999999999</v>
      </c>
      <c r="P7302" s="8">
        <f t="shared" si="2223"/>
        <v>1.0065733480000001</v>
      </c>
      <c r="Q7302" s="2">
        <f t="shared" si="2221"/>
        <v>0</v>
      </c>
      <c r="R7302" s="2">
        <f t="shared" si="2213"/>
        <v>0</v>
      </c>
      <c r="S7302" s="9" t="s">
        <v>56</v>
      </c>
      <c r="T7302" s="47">
        <f t="shared" si="2227"/>
        <v>47340</v>
      </c>
      <c r="AE7302" s="33"/>
    </row>
    <row r="7303" spans="1:31" x14ac:dyDescent="0.2">
      <c r="A7303" s="90">
        <f t="shared" si="2214"/>
        <v>47328</v>
      </c>
      <c r="B7303" s="2">
        <f t="shared" si="2209"/>
        <v>0</v>
      </c>
      <c r="C7303" s="2">
        <f t="shared" si="2226"/>
        <v>94376.027285309814</v>
      </c>
      <c r="D7303" s="47">
        <f t="shared" si="2215"/>
        <v>47310</v>
      </c>
      <c r="E7303" s="3">
        <f t="shared" si="2224"/>
        <v>-1</v>
      </c>
      <c r="F7303" s="4">
        <f t="shared" si="2222"/>
        <v>19</v>
      </c>
      <c r="G7303" s="4">
        <f t="shared" si="2220"/>
        <v>31</v>
      </c>
      <c r="H7303" s="2">
        <f t="shared" si="2216"/>
        <v>0</v>
      </c>
      <c r="I7303" s="2">
        <f t="shared" si="2217"/>
        <v>0</v>
      </c>
      <c r="J7303" s="2">
        <f t="shared" si="2210"/>
        <v>0</v>
      </c>
      <c r="K7303" s="2">
        <f t="shared" si="2211"/>
        <v>0</v>
      </c>
      <c r="L7303" s="1">
        <f t="shared" si="2218"/>
        <v>0</v>
      </c>
      <c r="M7303" s="3">
        <f t="shared" si="2225"/>
        <v>0</v>
      </c>
      <c r="N7303" s="2">
        <f t="shared" si="2212"/>
        <v>0</v>
      </c>
      <c r="O7303" s="18">
        <f t="shared" si="2219"/>
        <v>0.14499999999999999</v>
      </c>
      <c r="P7303" s="8">
        <f t="shared" si="2223"/>
        <v>1.0069397980000001</v>
      </c>
      <c r="Q7303" s="2">
        <f t="shared" si="2221"/>
        <v>0</v>
      </c>
      <c r="R7303" s="2">
        <f t="shared" si="2213"/>
        <v>0</v>
      </c>
      <c r="S7303" s="9" t="s">
        <v>56</v>
      </c>
      <c r="T7303" s="47">
        <f t="shared" si="2227"/>
        <v>47340</v>
      </c>
      <c r="AE7303" s="33"/>
    </row>
    <row r="7304" spans="1:31" x14ac:dyDescent="0.2">
      <c r="A7304" s="90">
        <f t="shared" si="2214"/>
        <v>47329</v>
      </c>
      <c r="B7304" s="2">
        <f t="shared" si="2209"/>
        <v>0</v>
      </c>
      <c r="C7304" s="2">
        <f t="shared" si="2226"/>
        <v>94376.027285309814</v>
      </c>
      <c r="D7304" s="47">
        <f t="shared" si="2215"/>
        <v>47310</v>
      </c>
      <c r="E7304" s="3">
        <f t="shared" si="2224"/>
        <v>-1</v>
      </c>
      <c r="F7304" s="4">
        <f t="shared" si="2222"/>
        <v>20</v>
      </c>
      <c r="G7304" s="4">
        <f t="shared" si="2220"/>
        <v>31</v>
      </c>
      <c r="H7304" s="2">
        <f t="shared" si="2216"/>
        <v>0</v>
      </c>
      <c r="I7304" s="2">
        <f t="shared" si="2217"/>
        <v>0</v>
      </c>
      <c r="J7304" s="2">
        <f t="shared" si="2210"/>
        <v>0</v>
      </c>
      <c r="K7304" s="2">
        <f t="shared" si="2211"/>
        <v>0</v>
      </c>
      <c r="L7304" s="1">
        <f t="shared" si="2218"/>
        <v>0</v>
      </c>
      <c r="M7304" s="3">
        <f t="shared" si="2225"/>
        <v>0</v>
      </c>
      <c r="N7304" s="2">
        <f t="shared" si="2212"/>
        <v>0</v>
      </c>
      <c r="O7304" s="18">
        <f t="shared" si="2219"/>
        <v>0.14499999999999999</v>
      </c>
      <c r="P7304" s="8">
        <f t="shared" si="2223"/>
        <v>1.007306381</v>
      </c>
      <c r="Q7304" s="2">
        <f t="shared" si="2221"/>
        <v>0</v>
      </c>
      <c r="R7304" s="2">
        <f t="shared" si="2213"/>
        <v>0</v>
      </c>
      <c r="S7304" s="9" t="s">
        <v>56</v>
      </c>
      <c r="T7304" s="47">
        <f t="shared" si="2227"/>
        <v>47340</v>
      </c>
      <c r="AE7304" s="33"/>
    </row>
    <row r="7305" spans="1:31" x14ac:dyDescent="0.2">
      <c r="A7305" s="90">
        <f t="shared" si="2214"/>
        <v>47330</v>
      </c>
      <c r="B7305" s="2">
        <f t="shared" si="2209"/>
        <v>0</v>
      </c>
      <c r="C7305" s="2">
        <f t="shared" si="2226"/>
        <v>94376.027285309814</v>
      </c>
      <c r="D7305" s="47">
        <f t="shared" si="2215"/>
        <v>47310</v>
      </c>
      <c r="E7305" s="3">
        <f t="shared" si="2224"/>
        <v>-1</v>
      </c>
      <c r="F7305" s="4">
        <f t="shared" si="2222"/>
        <v>21</v>
      </c>
      <c r="G7305" s="4">
        <f t="shared" si="2220"/>
        <v>31</v>
      </c>
      <c r="H7305" s="2">
        <f t="shared" si="2216"/>
        <v>0</v>
      </c>
      <c r="I7305" s="2">
        <f t="shared" si="2217"/>
        <v>0</v>
      </c>
      <c r="J7305" s="2">
        <f t="shared" si="2210"/>
        <v>0</v>
      </c>
      <c r="K7305" s="2">
        <f t="shared" si="2211"/>
        <v>0</v>
      </c>
      <c r="L7305" s="1">
        <f t="shared" si="2218"/>
        <v>0</v>
      </c>
      <c r="M7305" s="3">
        <f t="shared" si="2225"/>
        <v>0</v>
      </c>
      <c r="N7305" s="2">
        <f t="shared" si="2212"/>
        <v>0</v>
      </c>
      <c r="O7305" s="18">
        <f t="shared" si="2219"/>
        <v>0.14499999999999999</v>
      </c>
      <c r="P7305" s="8">
        <f t="shared" si="2223"/>
        <v>1.007673099</v>
      </c>
      <c r="Q7305" s="2">
        <f t="shared" si="2221"/>
        <v>0</v>
      </c>
      <c r="R7305" s="2">
        <f t="shared" si="2213"/>
        <v>0</v>
      </c>
      <c r="S7305" s="9" t="s">
        <v>56</v>
      </c>
      <c r="T7305" s="47">
        <f t="shared" si="2227"/>
        <v>47340</v>
      </c>
      <c r="AE7305" s="33"/>
    </row>
    <row r="7306" spans="1:31" x14ac:dyDescent="0.2">
      <c r="A7306" s="90">
        <f t="shared" si="2214"/>
        <v>47331</v>
      </c>
      <c r="B7306" s="2">
        <f t="shared" ref="B7306:B7369" si="2228">(K7306+Q7306)</f>
        <v>0</v>
      </c>
      <c r="C7306" s="2">
        <f t="shared" si="2226"/>
        <v>94376.027285309814</v>
      </c>
      <c r="D7306" s="47">
        <f t="shared" si="2215"/>
        <v>47310</v>
      </c>
      <c r="E7306" s="3">
        <f t="shared" si="2224"/>
        <v>-1</v>
      </c>
      <c r="F7306" s="4">
        <f t="shared" si="2222"/>
        <v>22</v>
      </c>
      <c r="G7306" s="4">
        <f t="shared" si="2220"/>
        <v>31</v>
      </c>
      <c r="H7306" s="2">
        <f t="shared" si="2216"/>
        <v>0</v>
      </c>
      <c r="I7306" s="2">
        <f t="shared" si="2217"/>
        <v>0</v>
      </c>
      <c r="J7306" s="2">
        <f t="shared" ref="J7306:J7369" si="2229">TRUNC(H7306*I7306,8)</f>
        <v>0</v>
      </c>
      <c r="K7306" s="2">
        <f t="shared" ref="K7306:K7369" si="2230">TRUNC(C7306*J7306,8)</f>
        <v>0</v>
      </c>
      <c r="L7306" s="1">
        <f t="shared" si="2218"/>
        <v>0</v>
      </c>
      <c r="M7306" s="3">
        <f t="shared" si="2225"/>
        <v>0</v>
      </c>
      <c r="N7306" s="2">
        <f t="shared" ref="N7306:N7369" si="2231">IF(M7306&gt;0,TRUNC((M7306*K7306),8),0)</f>
        <v>0</v>
      </c>
      <c r="O7306" s="18">
        <f t="shared" si="2219"/>
        <v>0.14499999999999999</v>
      </c>
      <c r="P7306" s="8">
        <f t="shared" si="2223"/>
        <v>1.008039949</v>
      </c>
      <c r="Q7306" s="2">
        <f t="shared" si="2221"/>
        <v>0</v>
      </c>
      <c r="R7306" s="2">
        <f t="shared" ref="R7306:R7369" si="2232">(N7306+Q7306)</f>
        <v>0</v>
      </c>
      <c r="S7306" s="9" t="s">
        <v>56</v>
      </c>
      <c r="T7306" s="47">
        <f t="shared" si="2227"/>
        <v>47340</v>
      </c>
      <c r="AE7306" s="33"/>
    </row>
    <row r="7307" spans="1:31" x14ac:dyDescent="0.2">
      <c r="A7307" s="90">
        <f t="shared" ref="A7307:A7370" si="2233">(A7306+1)</f>
        <v>47332</v>
      </c>
      <c r="B7307" s="2">
        <f t="shared" si="2228"/>
        <v>0</v>
      </c>
      <c r="C7307" s="2">
        <f t="shared" si="2226"/>
        <v>94376.027285309814</v>
      </c>
      <c r="D7307" s="47">
        <f t="shared" ref="D7307:D7370" si="2234">IF(DAY(A7306)=$E$2,A7307,D7306)</f>
        <v>47310</v>
      </c>
      <c r="E7307" s="3">
        <f t="shared" si="2224"/>
        <v>-1</v>
      </c>
      <c r="F7307" s="4">
        <f t="shared" si="2222"/>
        <v>23</v>
      </c>
      <c r="G7307" s="4">
        <f t="shared" si="2220"/>
        <v>31</v>
      </c>
      <c r="H7307" s="2">
        <f t="shared" ref="H7307:H7370" si="2235">TRUNC(((1+$E7307)^($F7307/$G7307)),8)</f>
        <v>0</v>
      </c>
      <c r="I7307" s="2">
        <f t="shared" ref="I7307:I7370" si="2236">IF(DAY(A7306)=E$2,J7306,I7306)</f>
        <v>0</v>
      </c>
      <c r="J7307" s="2">
        <f t="shared" si="2229"/>
        <v>0</v>
      </c>
      <c r="K7307" s="2">
        <f t="shared" si="2230"/>
        <v>0</v>
      </c>
      <c r="L7307" s="1">
        <f t="shared" ref="L7307:L7370" si="2237">IF(DAY(A7307)=E$2,VLOOKUP(A7307,$W$10:$AD$316,7),0)</f>
        <v>0</v>
      </c>
      <c r="M7307" s="3">
        <f t="shared" si="2225"/>
        <v>0</v>
      </c>
      <c r="N7307" s="2">
        <f t="shared" si="2231"/>
        <v>0</v>
      </c>
      <c r="O7307" s="18">
        <f t="shared" ref="O7307:O7370" si="2238">(O7306)</f>
        <v>0.14499999999999999</v>
      </c>
      <c r="P7307" s="8">
        <f t="shared" si="2223"/>
        <v>1.0084069339999999</v>
      </c>
      <c r="Q7307" s="2">
        <f t="shared" si="2221"/>
        <v>0</v>
      </c>
      <c r="R7307" s="2">
        <f t="shared" si="2232"/>
        <v>0</v>
      </c>
      <c r="S7307" s="9" t="s">
        <v>56</v>
      </c>
      <c r="T7307" s="47">
        <f t="shared" si="2227"/>
        <v>47340</v>
      </c>
      <c r="AE7307" s="33"/>
    </row>
    <row r="7308" spans="1:31" x14ac:dyDescent="0.2">
      <c r="A7308" s="90">
        <f t="shared" si="2233"/>
        <v>47333</v>
      </c>
      <c r="B7308" s="2">
        <f t="shared" si="2228"/>
        <v>0</v>
      </c>
      <c r="C7308" s="2">
        <f t="shared" si="2226"/>
        <v>94376.027285309814</v>
      </c>
      <c r="D7308" s="47">
        <f t="shared" si="2234"/>
        <v>47310</v>
      </c>
      <c r="E7308" s="3">
        <f t="shared" si="2224"/>
        <v>-1</v>
      </c>
      <c r="F7308" s="4">
        <f t="shared" si="2222"/>
        <v>24</v>
      </c>
      <c r="G7308" s="4">
        <f t="shared" ref="G7308:G7371" si="2239">IF(DAY(A7308)=E$2+1,DAY(EOMONTH(A7308,0)), IF(DAY(A7308)&lt;&gt;$E$2+1,G7307))</f>
        <v>31</v>
      </c>
      <c r="H7308" s="2">
        <f t="shared" si="2235"/>
        <v>0</v>
      </c>
      <c r="I7308" s="2">
        <f t="shared" si="2236"/>
        <v>0</v>
      </c>
      <c r="J7308" s="2">
        <f t="shared" si="2229"/>
        <v>0</v>
      </c>
      <c r="K7308" s="2">
        <f t="shared" si="2230"/>
        <v>0</v>
      </c>
      <c r="L7308" s="1">
        <f t="shared" si="2237"/>
        <v>0</v>
      </c>
      <c r="M7308" s="3">
        <f t="shared" si="2225"/>
        <v>0</v>
      </c>
      <c r="N7308" s="2">
        <f t="shared" si="2231"/>
        <v>0</v>
      </c>
      <c r="O7308" s="18">
        <f t="shared" si="2238"/>
        <v>0.14499999999999999</v>
      </c>
      <c r="P7308" s="8">
        <f t="shared" si="2223"/>
        <v>1.0087740510000001</v>
      </c>
      <c r="Q7308" s="2">
        <f t="shared" si="2221"/>
        <v>0</v>
      </c>
      <c r="R7308" s="2">
        <f t="shared" si="2232"/>
        <v>0</v>
      </c>
      <c r="S7308" s="9" t="s">
        <v>56</v>
      </c>
      <c r="T7308" s="47">
        <f t="shared" si="2227"/>
        <v>47340</v>
      </c>
      <c r="AE7308" s="33"/>
    </row>
    <row r="7309" spans="1:31" x14ac:dyDescent="0.2">
      <c r="A7309" s="90">
        <f t="shared" si="2233"/>
        <v>47334</v>
      </c>
      <c r="B7309" s="2">
        <f t="shared" si="2228"/>
        <v>0</v>
      </c>
      <c r="C7309" s="2">
        <f t="shared" si="2226"/>
        <v>94376.027285309814</v>
      </c>
      <c r="D7309" s="47">
        <f t="shared" si="2234"/>
        <v>47310</v>
      </c>
      <c r="E7309" s="3">
        <f t="shared" si="2224"/>
        <v>-1</v>
      </c>
      <c r="F7309" s="4">
        <f t="shared" si="2222"/>
        <v>25</v>
      </c>
      <c r="G7309" s="4">
        <f t="shared" si="2239"/>
        <v>31</v>
      </c>
      <c r="H7309" s="2">
        <f t="shared" si="2235"/>
        <v>0</v>
      </c>
      <c r="I7309" s="2">
        <f t="shared" si="2236"/>
        <v>0</v>
      </c>
      <c r="J7309" s="2">
        <f t="shared" si="2229"/>
        <v>0</v>
      </c>
      <c r="K7309" s="2">
        <f t="shared" si="2230"/>
        <v>0</v>
      </c>
      <c r="L7309" s="1">
        <f t="shared" si="2237"/>
        <v>0</v>
      </c>
      <c r="M7309" s="3">
        <f t="shared" si="2225"/>
        <v>0</v>
      </c>
      <c r="N7309" s="2">
        <f t="shared" si="2231"/>
        <v>0</v>
      </c>
      <c r="O7309" s="18">
        <f t="shared" si="2238"/>
        <v>0.14499999999999999</v>
      </c>
      <c r="P7309" s="8">
        <f t="shared" si="2223"/>
        <v>1.009141303</v>
      </c>
      <c r="Q7309" s="2">
        <f t="shared" si="2221"/>
        <v>0</v>
      </c>
      <c r="R7309" s="2">
        <f t="shared" si="2232"/>
        <v>0</v>
      </c>
      <c r="S7309" s="9" t="s">
        <v>56</v>
      </c>
      <c r="T7309" s="47">
        <f t="shared" si="2227"/>
        <v>47340</v>
      </c>
      <c r="AE7309" s="33"/>
    </row>
    <row r="7310" spans="1:31" x14ac:dyDescent="0.2">
      <c r="A7310" s="90">
        <f t="shared" si="2233"/>
        <v>47335</v>
      </c>
      <c r="B7310" s="2">
        <f t="shared" si="2228"/>
        <v>0</v>
      </c>
      <c r="C7310" s="2">
        <f t="shared" si="2226"/>
        <v>94376.027285309814</v>
      </c>
      <c r="D7310" s="47">
        <f t="shared" si="2234"/>
        <v>47310</v>
      </c>
      <c r="E7310" s="3">
        <f t="shared" si="2224"/>
        <v>-1</v>
      </c>
      <c r="F7310" s="4">
        <f t="shared" si="2222"/>
        <v>26</v>
      </c>
      <c r="G7310" s="4">
        <f t="shared" si="2239"/>
        <v>31</v>
      </c>
      <c r="H7310" s="2">
        <f t="shared" si="2235"/>
        <v>0</v>
      </c>
      <c r="I7310" s="2">
        <f t="shared" si="2236"/>
        <v>0</v>
      </c>
      <c r="J7310" s="2">
        <f t="shared" si="2229"/>
        <v>0</v>
      </c>
      <c r="K7310" s="2">
        <f t="shared" si="2230"/>
        <v>0</v>
      </c>
      <c r="L7310" s="1">
        <f t="shared" si="2237"/>
        <v>0</v>
      </c>
      <c r="M7310" s="3">
        <f t="shared" si="2225"/>
        <v>0</v>
      </c>
      <c r="N7310" s="2">
        <f t="shared" si="2231"/>
        <v>0</v>
      </c>
      <c r="O7310" s="18">
        <f t="shared" si="2238"/>
        <v>0.14499999999999999</v>
      </c>
      <c r="P7310" s="8">
        <f t="shared" si="2223"/>
        <v>1.0095086879999999</v>
      </c>
      <c r="Q7310" s="2">
        <f t="shared" ref="Q7310:Q7373" si="2240">TRUNC((P7310-1)*K7310,8)</f>
        <v>0</v>
      </c>
      <c r="R7310" s="2">
        <f t="shared" si="2232"/>
        <v>0</v>
      </c>
      <c r="S7310" s="9" t="s">
        <v>56</v>
      </c>
      <c r="T7310" s="47">
        <f t="shared" si="2227"/>
        <v>47340</v>
      </c>
      <c r="AE7310" s="33"/>
    </row>
    <row r="7311" spans="1:31" x14ac:dyDescent="0.2">
      <c r="A7311" s="90">
        <f t="shared" si="2233"/>
        <v>47336</v>
      </c>
      <c r="B7311" s="2">
        <f t="shared" si="2228"/>
        <v>0</v>
      </c>
      <c r="C7311" s="2">
        <f t="shared" si="2226"/>
        <v>94376.027285309814</v>
      </c>
      <c r="D7311" s="47">
        <f t="shared" si="2234"/>
        <v>47310</v>
      </c>
      <c r="E7311" s="3">
        <f t="shared" si="2224"/>
        <v>-1</v>
      </c>
      <c r="F7311" s="4">
        <f t="shared" si="2222"/>
        <v>27</v>
      </c>
      <c r="G7311" s="4">
        <f t="shared" si="2239"/>
        <v>31</v>
      </c>
      <c r="H7311" s="2">
        <f t="shared" si="2235"/>
        <v>0</v>
      </c>
      <c r="I7311" s="2">
        <f t="shared" si="2236"/>
        <v>0</v>
      </c>
      <c r="J7311" s="2">
        <f t="shared" si="2229"/>
        <v>0</v>
      </c>
      <c r="K7311" s="2">
        <f t="shared" si="2230"/>
        <v>0</v>
      </c>
      <c r="L7311" s="1">
        <f t="shared" si="2237"/>
        <v>0</v>
      </c>
      <c r="M7311" s="3">
        <f t="shared" si="2225"/>
        <v>0</v>
      </c>
      <c r="N7311" s="2">
        <f t="shared" si="2231"/>
        <v>0</v>
      </c>
      <c r="O7311" s="18">
        <f t="shared" si="2238"/>
        <v>0.14499999999999999</v>
      </c>
      <c r="P7311" s="8">
        <f t="shared" si="2223"/>
        <v>1.009876207</v>
      </c>
      <c r="Q7311" s="2">
        <f t="shared" si="2240"/>
        <v>0</v>
      </c>
      <c r="R7311" s="2">
        <f t="shared" si="2232"/>
        <v>0</v>
      </c>
      <c r="S7311" s="9" t="s">
        <v>56</v>
      </c>
      <c r="T7311" s="47">
        <f t="shared" si="2227"/>
        <v>47340</v>
      </c>
      <c r="AE7311" s="33"/>
    </row>
    <row r="7312" spans="1:31" x14ac:dyDescent="0.2">
      <c r="A7312" s="90">
        <f t="shared" si="2233"/>
        <v>47337</v>
      </c>
      <c r="B7312" s="2">
        <f t="shared" si="2228"/>
        <v>0</v>
      </c>
      <c r="C7312" s="2">
        <f t="shared" si="2226"/>
        <v>94376.027285309814</v>
      </c>
      <c r="D7312" s="47">
        <f t="shared" si="2234"/>
        <v>47310</v>
      </c>
      <c r="E7312" s="3">
        <f t="shared" si="2224"/>
        <v>-1</v>
      </c>
      <c r="F7312" s="4">
        <f t="shared" ref="F7312:F7375" si="2241">IF(DAY(A7312)=E$2+1,1,F7311+1)</f>
        <v>28</v>
      </c>
      <c r="G7312" s="4">
        <f t="shared" si="2239"/>
        <v>31</v>
      </c>
      <c r="H7312" s="2">
        <f t="shared" si="2235"/>
        <v>0</v>
      </c>
      <c r="I7312" s="2">
        <f t="shared" si="2236"/>
        <v>0</v>
      </c>
      <c r="J7312" s="2">
        <f t="shared" si="2229"/>
        <v>0</v>
      </c>
      <c r="K7312" s="2">
        <f t="shared" si="2230"/>
        <v>0</v>
      </c>
      <c r="L7312" s="1">
        <f t="shared" si="2237"/>
        <v>0</v>
      </c>
      <c r="M7312" s="3">
        <f t="shared" si="2225"/>
        <v>0</v>
      </c>
      <c r="N7312" s="2">
        <f t="shared" si="2231"/>
        <v>0</v>
      </c>
      <c r="O7312" s="18">
        <f t="shared" si="2238"/>
        <v>0.14499999999999999</v>
      </c>
      <c r="P7312" s="8">
        <f t="shared" si="2223"/>
        <v>1.0102438600000001</v>
      </c>
      <c r="Q7312" s="2">
        <f t="shared" si="2240"/>
        <v>0</v>
      </c>
      <c r="R7312" s="2">
        <f t="shared" si="2232"/>
        <v>0</v>
      </c>
      <c r="S7312" s="9" t="s">
        <v>56</v>
      </c>
      <c r="T7312" s="47">
        <f t="shared" si="2227"/>
        <v>47340</v>
      </c>
      <c r="AE7312" s="33"/>
    </row>
    <row r="7313" spans="1:31" x14ac:dyDescent="0.2">
      <c r="A7313" s="90">
        <f t="shared" si="2233"/>
        <v>47338</v>
      </c>
      <c r="B7313" s="2">
        <f t="shared" si="2228"/>
        <v>0</v>
      </c>
      <c r="C7313" s="2">
        <f t="shared" si="2226"/>
        <v>94376.027285309814</v>
      </c>
      <c r="D7313" s="47">
        <f t="shared" si="2234"/>
        <v>47310</v>
      </c>
      <c r="E7313" s="3">
        <f t="shared" si="2224"/>
        <v>-1</v>
      </c>
      <c r="F7313" s="4">
        <f t="shared" si="2241"/>
        <v>29</v>
      </c>
      <c r="G7313" s="4">
        <f t="shared" si="2239"/>
        <v>31</v>
      </c>
      <c r="H7313" s="2">
        <f t="shared" si="2235"/>
        <v>0</v>
      </c>
      <c r="I7313" s="2">
        <f t="shared" si="2236"/>
        <v>0</v>
      </c>
      <c r="J7313" s="2">
        <f t="shared" si="2229"/>
        <v>0</v>
      </c>
      <c r="K7313" s="2">
        <f t="shared" si="2230"/>
        <v>0</v>
      </c>
      <c r="L7313" s="1">
        <f t="shared" si="2237"/>
        <v>0</v>
      </c>
      <c r="M7313" s="3">
        <f t="shared" si="2225"/>
        <v>0</v>
      </c>
      <c r="N7313" s="2">
        <f t="shared" si="2231"/>
        <v>0</v>
      </c>
      <c r="O7313" s="18">
        <f t="shared" si="2238"/>
        <v>0.14499999999999999</v>
      </c>
      <c r="P7313" s="8">
        <f t="shared" si="2223"/>
        <v>1.0106116460000001</v>
      </c>
      <c r="Q7313" s="2">
        <f t="shared" si="2240"/>
        <v>0</v>
      </c>
      <c r="R7313" s="2">
        <f t="shared" si="2232"/>
        <v>0</v>
      </c>
      <c r="S7313" s="9" t="s">
        <v>56</v>
      </c>
      <c r="T7313" s="47">
        <f t="shared" si="2227"/>
        <v>47340</v>
      </c>
      <c r="AE7313" s="33"/>
    </row>
    <row r="7314" spans="1:31" x14ac:dyDescent="0.2">
      <c r="A7314" s="90">
        <f t="shared" si="2233"/>
        <v>47339</v>
      </c>
      <c r="B7314" s="2">
        <f t="shared" si="2228"/>
        <v>0</v>
      </c>
      <c r="C7314" s="2">
        <f t="shared" si="2226"/>
        <v>94376.027285309814</v>
      </c>
      <c r="D7314" s="47">
        <f t="shared" si="2234"/>
        <v>47310</v>
      </c>
      <c r="E7314" s="3">
        <f t="shared" si="2224"/>
        <v>-1</v>
      </c>
      <c r="F7314" s="4">
        <f t="shared" si="2241"/>
        <v>30</v>
      </c>
      <c r="G7314" s="4">
        <f t="shared" si="2239"/>
        <v>31</v>
      </c>
      <c r="H7314" s="2">
        <f t="shared" si="2235"/>
        <v>0</v>
      </c>
      <c r="I7314" s="2">
        <f t="shared" si="2236"/>
        <v>0</v>
      </c>
      <c r="J7314" s="2">
        <f t="shared" si="2229"/>
        <v>0</v>
      </c>
      <c r="K7314" s="2">
        <f t="shared" si="2230"/>
        <v>0</v>
      </c>
      <c r="L7314" s="1">
        <f t="shared" si="2237"/>
        <v>0</v>
      </c>
      <c r="M7314" s="3">
        <f t="shared" si="2225"/>
        <v>0</v>
      </c>
      <c r="N7314" s="2">
        <f t="shared" si="2231"/>
        <v>0</v>
      </c>
      <c r="O7314" s="18">
        <f t="shared" si="2238"/>
        <v>0.14499999999999999</v>
      </c>
      <c r="P7314" s="8">
        <f t="shared" si="2223"/>
        <v>1.0109795669999999</v>
      </c>
      <c r="Q7314" s="2">
        <f t="shared" si="2240"/>
        <v>0</v>
      </c>
      <c r="R7314" s="2">
        <f t="shared" si="2232"/>
        <v>0</v>
      </c>
      <c r="S7314" s="9" t="s">
        <v>56</v>
      </c>
      <c r="T7314" s="47">
        <f t="shared" si="2227"/>
        <v>47340</v>
      </c>
      <c r="AE7314" s="33"/>
    </row>
    <row r="7315" spans="1:31" x14ac:dyDescent="0.2">
      <c r="A7315" s="90">
        <f t="shared" si="2233"/>
        <v>47340</v>
      </c>
      <c r="B7315" s="2">
        <f t="shared" si="2228"/>
        <v>0</v>
      </c>
      <c r="C7315" s="2">
        <f t="shared" si="2226"/>
        <v>94376.027285309814</v>
      </c>
      <c r="D7315" s="47">
        <f t="shared" si="2234"/>
        <v>47310</v>
      </c>
      <c r="E7315" s="3">
        <f t="shared" si="2224"/>
        <v>-1</v>
      </c>
      <c r="F7315" s="4">
        <f t="shared" si="2241"/>
        <v>31</v>
      </c>
      <c r="G7315" s="4">
        <f t="shared" si="2239"/>
        <v>31</v>
      </c>
      <c r="H7315" s="2">
        <f t="shared" si="2235"/>
        <v>0</v>
      </c>
      <c r="I7315" s="2">
        <f t="shared" si="2236"/>
        <v>0</v>
      </c>
      <c r="J7315" s="2">
        <f t="shared" si="2229"/>
        <v>0</v>
      </c>
      <c r="K7315" s="2">
        <f t="shared" si="2230"/>
        <v>0</v>
      </c>
      <c r="L7315" s="1">
        <f t="shared" si="2237"/>
        <v>240</v>
      </c>
      <c r="M7315" s="3">
        <f t="shared" si="2225"/>
        <v>2.683E-2</v>
      </c>
      <c r="N7315" s="2">
        <f t="shared" si="2231"/>
        <v>0</v>
      </c>
      <c r="O7315" s="18">
        <f t="shared" si="2238"/>
        <v>0.14499999999999999</v>
      </c>
      <c r="P7315" s="8">
        <f t="shared" si="2223"/>
        <v>1.0113476210000001</v>
      </c>
      <c r="Q7315" s="2">
        <f t="shared" si="2240"/>
        <v>0</v>
      </c>
      <c r="R7315" s="2">
        <f t="shared" si="2232"/>
        <v>0</v>
      </c>
      <c r="S7315" s="9" t="s">
        <v>56</v>
      </c>
      <c r="T7315" s="47">
        <f t="shared" si="2227"/>
        <v>47340</v>
      </c>
      <c r="AE7315" s="33"/>
    </row>
    <row r="7316" spans="1:31" x14ac:dyDescent="0.2">
      <c r="A7316" s="90">
        <f t="shared" si="2233"/>
        <v>47341</v>
      </c>
      <c r="B7316" s="2">
        <f t="shared" si="2228"/>
        <v>0</v>
      </c>
      <c r="C7316" s="2">
        <f t="shared" si="2226"/>
        <v>91843.918473249811</v>
      </c>
      <c r="D7316" s="47">
        <f t="shared" si="2234"/>
        <v>47341</v>
      </c>
      <c r="E7316" s="3">
        <f t="shared" si="2224"/>
        <v>-1</v>
      </c>
      <c r="F7316" s="4">
        <f t="shared" si="2241"/>
        <v>1</v>
      </c>
      <c r="G7316" s="4">
        <f t="shared" si="2239"/>
        <v>31</v>
      </c>
      <c r="H7316" s="2">
        <f t="shared" si="2235"/>
        <v>0</v>
      </c>
      <c r="I7316" s="2">
        <f t="shared" si="2236"/>
        <v>0</v>
      </c>
      <c r="J7316" s="2">
        <f t="shared" si="2229"/>
        <v>0</v>
      </c>
      <c r="K7316" s="2">
        <f t="shared" si="2230"/>
        <v>0</v>
      </c>
      <c r="L7316" s="1">
        <f t="shared" si="2237"/>
        <v>0</v>
      </c>
      <c r="M7316" s="3">
        <f t="shared" si="2225"/>
        <v>0</v>
      </c>
      <c r="N7316" s="2">
        <f t="shared" si="2231"/>
        <v>0</v>
      </c>
      <c r="O7316" s="18">
        <f t="shared" si="2238"/>
        <v>0.14499999999999999</v>
      </c>
      <c r="P7316" s="8">
        <f t="shared" si="2223"/>
        <v>1.0003640570000001</v>
      </c>
      <c r="Q7316" s="2">
        <f t="shared" si="2240"/>
        <v>0</v>
      </c>
      <c r="R7316" s="2">
        <f t="shared" si="2232"/>
        <v>0</v>
      </c>
      <c r="S7316" s="9" t="s">
        <v>56</v>
      </c>
      <c r="T7316" s="47">
        <f t="shared" si="2227"/>
        <v>47371</v>
      </c>
      <c r="AE7316" s="33"/>
    </row>
    <row r="7317" spans="1:31" x14ac:dyDescent="0.2">
      <c r="A7317" s="90">
        <f t="shared" si="2233"/>
        <v>47342</v>
      </c>
      <c r="B7317" s="2">
        <f t="shared" si="2228"/>
        <v>0</v>
      </c>
      <c r="C7317" s="2">
        <f t="shared" si="2226"/>
        <v>91843.918473249811</v>
      </c>
      <c r="D7317" s="47">
        <f t="shared" si="2234"/>
        <v>47341</v>
      </c>
      <c r="E7317" s="3">
        <f t="shared" si="2224"/>
        <v>-1</v>
      </c>
      <c r="F7317" s="4">
        <f t="shared" si="2241"/>
        <v>2</v>
      </c>
      <c r="G7317" s="4">
        <f t="shared" si="2239"/>
        <v>31</v>
      </c>
      <c r="H7317" s="2">
        <f t="shared" si="2235"/>
        <v>0</v>
      </c>
      <c r="I7317" s="2">
        <f t="shared" si="2236"/>
        <v>0</v>
      </c>
      <c r="J7317" s="2">
        <f t="shared" si="2229"/>
        <v>0</v>
      </c>
      <c r="K7317" s="2">
        <f t="shared" si="2230"/>
        <v>0</v>
      </c>
      <c r="L7317" s="1">
        <f t="shared" si="2237"/>
        <v>0</v>
      </c>
      <c r="M7317" s="3">
        <f t="shared" si="2225"/>
        <v>0</v>
      </c>
      <c r="N7317" s="2">
        <f t="shared" si="2231"/>
        <v>0</v>
      </c>
      <c r="O7317" s="18">
        <f t="shared" si="2238"/>
        <v>0.14499999999999999</v>
      </c>
      <c r="P7317" s="8">
        <f t="shared" si="2223"/>
        <v>1.0007282470000001</v>
      </c>
      <c r="Q7317" s="2">
        <f t="shared" si="2240"/>
        <v>0</v>
      </c>
      <c r="R7317" s="2">
        <f t="shared" si="2232"/>
        <v>0</v>
      </c>
      <c r="S7317" s="9" t="s">
        <v>56</v>
      </c>
      <c r="T7317" s="47">
        <f t="shared" si="2227"/>
        <v>47371</v>
      </c>
      <c r="AE7317" s="33"/>
    </row>
    <row r="7318" spans="1:31" x14ac:dyDescent="0.2">
      <c r="A7318" s="90">
        <f t="shared" si="2233"/>
        <v>47343</v>
      </c>
      <c r="B7318" s="2">
        <f t="shared" si="2228"/>
        <v>0</v>
      </c>
      <c r="C7318" s="2">
        <f t="shared" si="2226"/>
        <v>91843.918473249811</v>
      </c>
      <c r="D7318" s="47">
        <f t="shared" si="2234"/>
        <v>47341</v>
      </c>
      <c r="E7318" s="3">
        <f t="shared" si="2224"/>
        <v>-1</v>
      </c>
      <c r="F7318" s="4">
        <f t="shared" si="2241"/>
        <v>3</v>
      </c>
      <c r="G7318" s="4">
        <f t="shared" si="2239"/>
        <v>31</v>
      </c>
      <c r="H7318" s="2">
        <f t="shared" si="2235"/>
        <v>0</v>
      </c>
      <c r="I7318" s="2">
        <f t="shared" si="2236"/>
        <v>0</v>
      </c>
      <c r="J7318" s="2">
        <f t="shared" si="2229"/>
        <v>0</v>
      </c>
      <c r="K7318" s="2">
        <f t="shared" si="2230"/>
        <v>0</v>
      </c>
      <c r="L7318" s="1">
        <f t="shared" si="2237"/>
        <v>0</v>
      </c>
      <c r="M7318" s="3">
        <f t="shared" si="2225"/>
        <v>0</v>
      </c>
      <c r="N7318" s="2">
        <f t="shared" si="2231"/>
        <v>0</v>
      </c>
      <c r="O7318" s="18">
        <f t="shared" si="2238"/>
        <v>0.14499999999999999</v>
      </c>
      <c r="P7318" s="8">
        <f t="shared" si="2223"/>
        <v>1.0010925690000001</v>
      </c>
      <c r="Q7318" s="2">
        <f t="shared" si="2240"/>
        <v>0</v>
      </c>
      <c r="R7318" s="2">
        <f t="shared" si="2232"/>
        <v>0</v>
      </c>
      <c r="S7318" s="9" t="s">
        <v>56</v>
      </c>
      <c r="T7318" s="47">
        <f t="shared" si="2227"/>
        <v>47371</v>
      </c>
      <c r="AE7318" s="33"/>
    </row>
    <row r="7319" spans="1:31" x14ac:dyDescent="0.2">
      <c r="A7319" s="90">
        <f t="shared" si="2233"/>
        <v>47344</v>
      </c>
      <c r="B7319" s="2">
        <f t="shared" si="2228"/>
        <v>0</v>
      </c>
      <c r="C7319" s="2">
        <f t="shared" si="2226"/>
        <v>91843.918473249811</v>
      </c>
      <c r="D7319" s="47">
        <f t="shared" si="2234"/>
        <v>47341</v>
      </c>
      <c r="E7319" s="3">
        <f t="shared" si="2224"/>
        <v>-1</v>
      </c>
      <c r="F7319" s="4">
        <f t="shared" si="2241"/>
        <v>4</v>
      </c>
      <c r="G7319" s="4">
        <f t="shared" si="2239"/>
        <v>31</v>
      </c>
      <c r="H7319" s="2">
        <f t="shared" si="2235"/>
        <v>0</v>
      </c>
      <c r="I7319" s="2">
        <f t="shared" si="2236"/>
        <v>0</v>
      </c>
      <c r="J7319" s="2">
        <f t="shared" si="2229"/>
        <v>0</v>
      </c>
      <c r="K7319" s="2">
        <f t="shared" si="2230"/>
        <v>0</v>
      </c>
      <c r="L7319" s="1">
        <f t="shared" si="2237"/>
        <v>0</v>
      </c>
      <c r="M7319" s="3">
        <f t="shared" si="2225"/>
        <v>0</v>
      </c>
      <c r="N7319" s="2">
        <f t="shared" si="2231"/>
        <v>0</v>
      </c>
      <c r="O7319" s="18">
        <f t="shared" si="2238"/>
        <v>0.14499999999999999</v>
      </c>
      <c r="P7319" s="8">
        <f t="shared" ref="P7319:P7382" si="2242">ROUND((1+O7319)^(30/360)^(F7319/G7319),9)</f>
        <v>1.001457024</v>
      </c>
      <c r="Q7319" s="2">
        <f t="shared" si="2240"/>
        <v>0</v>
      </c>
      <c r="R7319" s="2">
        <f t="shared" si="2232"/>
        <v>0</v>
      </c>
      <c r="S7319" s="9" t="s">
        <v>56</v>
      </c>
      <c r="T7319" s="47">
        <f t="shared" si="2227"/>
        <v>47371</v>
      </c>
      <c r="AE7319" s="33"/>
    </row>
    <row r="7320" spans="1:31" x14ac:dyDescent="0.2">
      <c r="A7320" s="90">
        <f t="shared" si="2233"/>
        <v>47345</v>
      </c>
      <c r="B7320" s="2">
        <f t="shared" si="2228"/>
        <v>0</v>
      </c>
      <c r="C7320" s="2">
        <f t="shared" si="2226"/>
        <v>91843.918473249811</v>
      </c>
      <c r="D7320" s="47">
        <f t="shared" si="2234"/>
        <v>47341</v>
      </c>
      <c r="E7320" s="3">
        <f t="shared" si="2224"/>
        <v>-1</v>
      </c>
      <c r="F7320" s="4">
        <f t="shared" si="2241"/>
        <v>5</v>
      </c>
      <c r="G7320" s="4">
        <f t="shared" si="2239"/>
        <v>31</v>
      </c>
      <c r="H7320" s="2">
        <f t="shared" si="2235"/>
        <v>0</v>
      </c>
      <c r="I7320" s="2">
        <f t="shared" si="2236"/>
        <v>0</v>
      </c>
      <c r="J7320" s="2">
        <f t="shared" si="2229"/>
        <v>0</v>
      </c>
      <c r="K7320" s="2">
        <f t="shared" si="2230"/>
        <v>0</v>
      </c>
      <c r="L7320" s="1">
        <f t="shared" si="2237"/>
        <v>0</v>
      </c>
      <c r="M7320" s="3">
        <f t="shared" si="2225"/>
        <v>0</v>
      </c>
      <c r="N7320" s="2">
        <f t="shared" si="2231"/>
        <v>0</v>
      </c>
      <c r="O7320" s="18">
        <f t="shared" si="2238"/>
        <v>0.14499999999999999</v>
      </c>
      <c r="P7320" s="8">
        <f t="shared" si="2242"/>
        <v>1.0018216120000001</v>
      </c>
      <c r="Q7320" s="2">
        <f t="shared" si="2240"/>
        <v>0</v>
      </c>
      <c r="R7320" s="2">
        <f t="shared" si="2232"/>
        <v>0</v>
      </c>
      <c r="S7320" s="9" t="s">
        <v>56</v>
      </c>
      <c r="T7320" s="47">
        <f t="shared" si="2227"/>
        <v>47371</v>
      </c>
      <c r="AE7320" s="33"/>
    </row>
    <row r="7321" spans="1:31" x14ac:dyDescent="0.2">
      <c r="A7321" s="90">
        <f t="shared" si="2233"/>
        <v>47346</v>
      </c>
      <c r="B7321" s="2">
        <f t="shared" si="2228"/>
        <v>0</v>
      </c>
      <c r="C7321" s="2">
        <f t="shared" si="2226"/>
        <v>91843.918473249811</v>
      </c>
      <c r="D7321" s="47">
        <f t="shared" si="2234"/>
        <v>47341</v>
      </c>
      <c r="E7321" s="3">
        <f t="shared" si="2224"/>
        <v>-1</v>
      </c>
      <c r="F7321" s="4">
        <f t="shared" si="2241"/>
        <v>6</v>
      </c>
      <c r="G7321" s="4">
        <f t="shared" si="2239"/>
        <v>31</v>
      </c>
      <c r="H7321" s="2">
        <f t="shared" si="2235"/>
        <v>0</v>
      </c>
      <c r="I7321" s="2">
        <f t="shared" si="2236"/>
        <v>0</v>
      </c>
      <c r="J7321" s="2">
        <f t="shared" si="2229"/>
        <v>0</v>
      </c>
      <c r="K7321" s="2">
        <f t="shared" si="2230"/>
        <v>0</v>
      </c>
      <c r="L7321" s="1">
        <f t="shared" si="2237"/>
        <v>0</v>
      </c>
      <c r="M7321" s="3">
        <f t="shared" si="2225"/>
        <v>0</v>
      </c>
      <c r="N7321" s="2">
        <f t="shared" si="2231"/>
        <v>0</v>
      </c>
      <c r="O7321" s="18">
        <f t="shared" si="2238"/>
        <v>0.14499999999999999</v>
      </c>
      <c r="P7321" s="8">
        <f t="shared" si="2242"/>
        <v>1.002186332</v>
      </c>
      <c r="Q7321" s="2">
        <f t="shared" si="2240"/>
        <v>0</v>
      </c>
      <c r="R7321" s="2">
        <f t="shared" si="2232"/>
        <v>0</v>
      </c>
      <c r="S7321" s="9" t="s">
        <v>56</v>
      </c>
      <c r="T7321" s="47">
        <f t="shared" si="2227"/>
        <v>47371</v>
      </c>
      <c r="AE7321" s="33"/>
    </row>
    <row r="7322" spans="1:31" x14ac:dyDescent="0.2">
      <c r="A7322" s="90">
        <f t="shared" si="2233"/>
        <v>47347</v>
      </c>
      <c r="B7322" s="2">
        <f t="shared" si="2228"/>
        <v>0</v>
      </c>
      <c r="C7322" s="2">
        <f t="shared" si="2226"/>
        <v>91843.918473249811</v>
      </c>
      <c r="D7322" s="47">
        <f t="shared" si="2234"/>
        <v>47341</v>
      </c>
      <c r="E7322" s="3">
        <f t="shared" si="2224"/>
        <v>-1</v>
      </c>
      <c r="F7322" s="4">
        <f t="shared" si="2241"/>
        <v>7</v>
      </c>
      <c r="G7322" s="4">
        <f t="shared" si="2239"/>
        <v>31</v>
      </c>
      <c r="H7322" s="2">
        <f t="shared" si="2235"/>
        <v>0</v>
      </c>
      <c r="I7322" s="2">
        <f t="shared" si="2236"/>
        <v>0</v>
      </c>
      <c r="J7322" s="2">
        <f t="shared" si="2229"/>
        <v>0</v>
      </c>
      <c r="K7322" s="2">
        <f t="shared" si="2230"/>
        <v>0</v>
      </c>
      <c r="L7322" s="1">
        <f t="shared" si="2237"/>
        <v>0</v>
      </c>
      <c r="M7322" s="3">
        <f t="shared" si="2225"/>
        <v>0</v>
      </c>
      <c r="N7322" s="2">
        <f t="shared" si="2231"/>
        <v>0</v>
      </c>
      <c r="O7322" s="18">
        <f t="shared" si="2238"/>
        <v>0.14499999999999999</v>
      </c>
      <c r="P7322" s="8">
        <f t="shared" si="2242"/>
        <v>1.002551185</v>
      </c>
      <c r="Q7322" s="2">
        <f t="shared" si="2240"/>
        <v>0</v>
      </c>
      <c r="R7322" s="2">
        <f t="shared" si="2232"/>
        <v>0</v>
      </c>
      <c r="S7322" s="9" t="s">
        <v>56</v>
      </c>
      <c r="T7322" s="47">
        <f t="shared" si="2227"/>
        <v>47371</v>
      </c>
      <c r="AE7322" s="33"/>
    </row>
    <row r="7323" spans="1:31" x14ac:dyDescent="0.2">
      <c r="A7323" s="90">
        <f t="shared" si="2233"/>
        <v>47348</v>
      </c>
      <c r="B7323" s="2">
        <f t="shared" si="2228"/>
        <v>0</v>
      </c>
      <c r="C7323" s="2">
        <f t="shared" si="2226"/>
        <v>91843.918473249811</v>
      </c>
      <c r="D7323" s="47">
        <f t="shared" si="2234"/>
        <v>47341</v>
      </c>
      <c r="E7323" s="3">
        <f t="shared" si="2224"/>
        <v>-1</v>
      </c>
      <c r="F7323" s="4">
        <f t="shared" si="2241"/>
        <v>8</v>
      </c>
      <c r="G7323" s="4">
        <f t="shared" si="2239"/>
        <v>31</v>
      </c>
      <c r="H7323" s="2">
        <f t="shared" si="2235"/>
        <v>0</v>
      </c>
      <c r="I7323" s="2">
        <f t="shared" si="2236"/>
        <v>0</v>
      </c>
      <c r="J7323" s="2">
        <f t="shared" si="2229"/>
        <v>0</v>
      </c>
      <c r="K7323" s="2">
        <f t="shared" si="2230"/>
        <v>0</v>
      </c>
      <c r="L7323" s="1">
        <f t="shared" si="2237"/>
        <v>0</v>
      </c>
      <c r="M7323" s="3">
        <f t="shared" si="2225"/>
        <v>0</v>
      </c>
      <c r="N7323" s="2">
        <f t="shared" si="2231"/>
        <v>0</v>
      </c>
      <c r="O7323" s="18">
        <f t="shared" si="2238"/>
        <v>0.14499999999999999</v>
      </c>
      <c r="P7323" s="8">
        <f t="shared" si="2242"/>
        <v>1.0029161710000001</v>
      </c>
      <c r="Q7323" s="2">
        <f t="shared" si="2240"/>
        <v>0</v>
      </c>
      <c r="R7323" s="2">
        <f t="shared" si="2232"/>
        <v>0</v>
      </c>
      <c r="S7323" s="9" t="s">
        <v>56</v>
      </c>
      <c r="T7323" s="47">
        <f t="shared" si="2227"/>
        <v>47371</v>
      </c>
      <c r="AE7323" s="33"/>
    </row>
    <row r="7324" spans="1:31" x14ac:dyDescent="0.2">
      <c r="A7324" s="90">
        <f t="shared" si="2233"/>
        <v>47349</v>
      </c>
      <c r="B7324" s="2">
        <f t="shared" si="2228"/>
        <v>0</v>
      </c>
      <c r="C7324" s="2">
        <f t="shared" si="2226"/>
        <v>91843.918473249811</v>
      </c>
      <c r="D7324" s="47">
        <f t="shared" si="2234"/>
        <v>47341</v>
      </c>
      <c r="E7324" s="3">
        <f t="shared" si="2224"/>
        <v>-1</v>
      </c>
      <c r="F7324" s="4">
        <f t="shared" si="2241"/>
        <v>9</v>
      </c>
      <c r="G7324" s="4">
        <f t="shared" si="2239"/>
        <v>31</v>
      </c>
      <c r="H7324" s="2">
        <f t="shared" si="2235"/>
        <v>0</v>
      </c>
      <c r="I7324" s="2">
        <f t="shared" si="2236"/>
        <v>0</v>
      </c>
      <c r="J7324" s="2">
        <f t="shared" si="2229"/>
        <v>0</v>
      </c>
      <c r="K7324" s="2">
        <f t="shared" si="2230"/>
        <v>0</v>
      </c>
      <c r="L7324" s="1">
        <f t="shared" si="2237"/>
        <v>0</v>
      </c>
      <c r="M7324" s="3">
        <f t="shared" si="2225"/>
        <v>0</v>
      </c>
      <c r="N7324" s="2">
        <f t="shared" si="2231"/>
        <v>0</v>
      </c>
      <c r="O7324" s="18">
        <f t="shared" si="2238"/>
        <v>0.14499999999999999</v>
      </c>
      <c r="P7324" s="8">
        <f t="shared" si="2242"/>
        <v>1.0032812900000001</v>
      </c>
      <c r="Q7324" s="2">
        <f t="shared" si="2240"/>
        <v>0</v>
      </c>
      <c r="R7324" s="2">
        <f t="shared" si="2232"/>
        <v>0</v>
      </c>
      <c r="S7324" s="9" t="s">
        <v>56</v>
      </c>
      <c r="T7324" s="47">
        <f t="shared" si="2227"/>
        <v>47371</v>
      </c>
      <c r="AE7324" s="33"/>
    </row>
    <row r="7325" spans="1:31" x14ac:dyDescent="0.2">
      <c r="A7325" s="90">
        <f t="shared" si="2233"/>
        <v>47350</v>
      </c>
      <c r="B7325" s="2">
        <f t="shared" si="2228"/>
        <v>0</v>
      </c>
      <c r="C7325" s="2">
        <f t="shared" si="2226"/>
        <v>91843.918473249811</v>
      </c>
      <c r="D7325" s="47">
        <f t="shared" si="2234"/>
        <v>47341</v>
      </c>
      <c r="E7325" s="3">
        <f t="shared" si="2224"/>
        <v>-1</v>
      </c>
      <c r="F7325" s="4">
        <f t="shared" si="2241"/>
        <v>10</v>
      </c>
      <c r="G7325" s="4">
        <f t="shared" si="2239"/>
        <v>31</v>
      </c>
      <c r="H7325" s="2">
        <f t="shared" si="2235"/>
        <v>0</v>
      </c>
      <c r="I7325" s="2">
        <f t="shared" si="2236"/>
        <v>0</v>
      </c>
      <c r="J7325" s="2">
        <f t="shared" si="2229"/>
        <v>0</v>
      </c>
      <c r="K7325" s="2">
        <f t="shared" si="2230"/>
        <v>0</v>
      </c>
      <c r="L7325" s="1">
        <f t="shared" si="2237"/>
        <v>0</v>
      </c>
      <c r="M7325" s="3">
        <f t="shared" si="2225"/>
        <v>0</v>
      </c>
      <c r="N7325" s="2">
        <f t="shared" si="2231"/>
        <v>0</v>
      </c>
      <c r="O7325" s="18">
        <f t="shared" si="2238"/>
        <v>0.14499999999999999</v>
      </c>
      <c r="P7325" s="8">
        <f t="shared" si="2242"/>
        <v>1.003646542</v>
      </c>
      <c r="Q7325" s="2">
        <f t="shared" si="2240"/>
        <v>0</v>
      </c>
      <c r="R7325" s="2">
        <f t="shared" si="2232"/>
        <v>0</v>
      </c>
      <c r="S7325" s="9" t="s">
        <v>56</v>
      </c>
      <c r="T7325" s="47">
        <f t="shared" si="2227"/>
        <v>47371</v>
      </c>
      <c r="AE7325" s="33"/>
    </row>
    <row r="7326" spans="1:31" x14ac:dyDescent="0.2">
      <c r="A7326" s="90">
        <f t="shared" si="2233"/>
        <v>47351</v>
      </c>
      <c r="B7326" s="2">
        <f t="shared" si="2228"/>
        <v>0</v>
      </c>
      <c r="C7326" s="2">
        <f t="shared" si="2226"/>
        <v>91843.918473249811</v>
      </c>
      <c r="D7326" s="47">
        <f t="shared" si="2234"/>
        <v>47341</v>
      </c>
      <c r="E7326" s="3">
        <f t="shared" si="2224"/>
        <v>-1</v>
      </c>
      <c r="F7326" s="4">
        <f t="shared" si="2241"/>
        <v>11</v>
      </c>
      <c r="G7326" s="4">
        <f t="shared" si="2239"/>
        <v>31</v>
      </c>
      <c r="H7326" s="2">
        <f t="shared" si="2235"/>
        <v>0</v>
      </c>
      <c r="I7326" s="2">
        <f t="shared" si="2236"/>
        <v>0</v>
      </c>
      <c r="J7326" s="2">
        <f t="shared" si="2229"/>
        <v>0</v>
      </c>
      <c r="K7326" s="2">
        <f t="shared" si="2230"/>
        <v>0</v>
      </c>
      <c r="L7326" s="1">
        <f t="shared" si="2237"/>
        <v>0</v>
      </c>
      <c r="M7326" s="3">
        <f t="shared" si="2225"/>
        <v>0</v>
      </c>
      <c r="N7326" s="2">
        <f t="shared" si="2231"/>
        <v>0</v>
      </c>
      <c r="O7326" s="18">
        <f t="shared" si="2238"/>
        <v>0.14499999999999999</v>
      </c>
      <c r="P7326" s="8">
        <f t="shared" si="2242"/>
        <v>1.0040119270000001</v>
      </c>
      <c r="Q7326" s="2">
        <f t="shared" si="2240"/>
        <v>0</v>
      </c>
      <c r="R7326" s="2">
        <f t="shared" si="2232"/>
        <v>0</v>
      </c>
      <c r="S7326" s="9" t="s">
        <v>56</v>
      </c>
      <c r="T7326" s="47">
        <f t="shared" si="2227"/>
        <v>47371</v>
      </c>
      <c r="AE7326" s="33"/>
    </row>
    <row r="7327" spans="1:31" x14ac:dyDescent="0.2">
      <c r="A7327" s="90">
        <f t="shared" si="2233"/>
        <v>47352</v>
      </c>
      <c r="B7327" s="2">
        <f t="shared" si="2228"/>
        <v>0</v>
      </c>
      <c r="C7327" s="2">
        <f t="shared" si="2226"/>
        <v>91843.918473249811</v>
      </c>
      <c r="D7327" s="47">
        <f t="shared" si="2234"/>
        <v>47341</v>
      </c>
      <c r="E7327" s="3">
        <f t="shared" si="2224"/>
        <v>-1</v>
      </c>
      <c r="F7327" s="4">
        <f t="shared" si="2241"/>
        <v>12</v>
      </c>
      <c r="G7327" s="4">
        <f t="shared" si="2239"/>
        <v>31</v>
      </c>
      <c r="H7327" s="2">
        <f t="shared" si="2235"/>
        <v>0</v>
      </c>
      <c r="I7327" s="2">
        <f t="shared" si="2236"/>
        <v>0</v>
      </c>
      <c r="J7327" s="2">
        <f t="shared" si="2229"/>
        <v>0</v>
      </c>
      <c r="K7327" s="2">
        <f t="shared" si="2230"/>
        <v>0</v>
      </c>
      <c r="L7327" s="1">
        <f t="shared" si="2237"/>
        <v>0</v>
      </c>
      <c r="M7327" s="3">
        <f t="shared" si="2225"/>
        <v>0</v>
      </c>
      <c r="N7327" s="2">
        <f t="shared" si="2231"/>
        <v>0</v>
      </c>
      <c r="O7327" s="18">
        <f t="shared" si="2238"/>
        <v>0.14499999999999999</v>
      </c>
      <c r="P7327" s="8">
        <f t="shared" si="2242"/>
        <v>1.004377445</v>
      </c>
      <c r="Q7327" s="2">
        <f t="shared" si="2240"/>
        <v>0</v>
      </c>
      <c r="R7327" s="2">
        <f t="shared" si="2232"/>
        <v>0</v>
      </c>
      <c r="S7327" s="9" t="s">
        <v>56</v>
      </c>
      <c r="T7327" s="47">
        <f t="shared" si="2227"/>
        <v>47371</v>
      </c>
      <c r="AE7327" s="33"/>
    </row>
    <row r="7328" spans="1:31" x14ac:dyDescent="0.2">
      <c r="A7328" s="90">
        <f t="shared" si="2233"/>
        <v>47353</v>
      </c>
      <c r="B7328" s="2">
        <f t="shared" si="2228"/>
        <v>0</v>
      </c>
      <c r="C7328" s="2">
        <f t="shared" si="2226"/>
        <v>91843.918473249811</v>
      </c>
      <c r="D7328" s="47">
        <f t="shared" si="2234"/>
        <v>47341</v>
      </c>
      <c r="E7328" s="3">
        <f t="shared" si="2224"/>
        <v>-1</v>
      </c>
      <c r="F7328" s="4">
        <f t="shared" si="2241"/>
        <v>13</v>
      </c>
      <c r="G7328" s="4">
        <f t="shared" si="2239"/>
        <v>31</v>
      </c>
      <c r="H7328" s="2">
        <f t="shared" si="2235"/>
        <v>0</v>
      </c>
      <c r="I7328" s="2">
        <f t="shared" si="2236"/>
        <v>0</v>
      </c>
      <c r="J7328" s="2">
        <f t="shared" si="2229"/>
        <v>0</v>
      </c>
      <c r="K7328" s="2">
        <f t="shared" si="2230"/>
        <v>0</v>
      </c>
      <c r="L7328" s="1">
        <f t="shared" si="2237"/>
        <v>0</v>
      </c>
      <c r="M7328" s="3">
        <f t="shared" si="2225"/>
        <v>0</v>
      </c>
      <c r="N7328" s="2">
        <f t="shared" si="2231"/>
        <v>0</v>
      </c>
      <c r="O7328" s="18">
        <f t="shared" si="2238"/>
        <v>0.14499999999999999</v>
      </c>
      <c r="P7328" s="8">
        <f t="shared" si="2242"/>
        <v>1.0047430959999999</v>
      </c>
      <c r="Q7328" s="2">
        <f t="shared" si="2240"/>
        <v>0</v>
      </c>
      <c r="R7328" s="2">
        <f t="shared" si="2232"/>
        <v>0</v>
      </c>
      <c r="S7328" s="9" t="s">
        <v>56</v>
      </c>
      <c r="T7328" s="47">
        <f t="shared" si="2227"/>
        <v>47371</v>
      </c>
      <c r="AE7328" s="33"/>
    </row>
    <row r="7329" spans="1:31" x14ac:dyDescent="0.2">
      <c r="A7329" s="90">
        <f t="shared" si="2233"/>
        <v>47354</v>
      </c>
      <c r="B7329" s="2">
        <f t="shared" si="2228"/>
        <v>0</v>
      </c>
      <c r="C7329" s="2">
        <f t="shared" si="2226"/>
        <v>91843.918473249811</v>
      </c>
      <c r="D7329" s="47">
        <f t="shared" si="2234"/>
        <v>47341</v>
      </c>
      <c r="E7329" s="3">
        <f t="shared" si="2224"/>
        <v>-1</v>
      </c>
      <c r="F7329" s="4">
        <f t="shared" si="2241"/>
        <v>14</v>
      </c>
      <c r="G7329" s="4">
        <f t="shared" si="2239"/>
        <v>31</v>
      </c>
      <c r="H7329" s="2">
        <f t="shared" si="2235"/>
        <v>0</v>
      </c>
      <c r="I7329" s="2">
        <f t="shared" si="2236"/>
        <v>0</v>
      </c>
      <c r="J7329" s="2">
        <f t="shared" si="2229"/>
        <v>0</v>
      </c>
      <c r="K7329" s="2">
        <f t="shared" si="2230"/>
        <v>0</v>
      </c>
      <c r="L7329" s="1">
        <f t="shared" si="2237"/>
        <v>0</v>
      </c>
      <c r="M7329" s="3">
        <f t="shared" si="2225"/>
        <v>0</v>
      </c>
      <c r="N7329" s="2">
        <f t="shared" si="2231"/>
        <v>0</v>
      </c>
      <c r="O7329" s="18">
        <f t="shared" si="2238"/>
        <v>0.14499999999999999</v>
      </c>
      <c r="P7329" s="8">
        <f t="shared" si="2242"/>
        <v>1.005108879</v>
      </c>
      <c r="Q7329" s="2">
        <f t="shared" si="2240"/>
        <v>0</v>
      </c>
      <c r="R7329" s="2">
        <f t="shared" si="2232"/>
        <v>0</v>
      </c>
      <c r="S7329" s="9" t="s">
        <v>56</v>
      </c>
      <c r="T7329" s="47">
        <f t="shared" si="2227"/>
        <v>47371</v>
      </c>
      <c r="AE7329" s="33"/>
    </row>
    <row r="7330" spans="1:31" x14ac:dyDescent="0.2">
      <c r="A7330" s="90">
        <f t="shared" si="2233"/>
        <v>47355</v>
      </c>
      <c r="B7330" s="2">
        <f t="shared" si="2228"/>
        <v>0</v>
      </c>
      <c r="C7330" s="2">
        <f t="shared" si="2226"/>
        <v>91843.918473249811</v>
      </c>
      <c r="D7330" s="47">
        <f t="shared" si="2234"/>
        <v>47341</v>
      </c>
      <c r="E7330" s="3">
        <f t="shared" si="2224"/>
        <v>-1</v>
      </c>
      <c r="F7330" s="4">
        <f t="shared" si="2241"/>
        <v>15</v>
      </c>
      <c r="G7330" s="4">
        <f t="shared" si="2239"/>
        <v>31</v>
      </c>
      <c r="H7330" s="2">
        <f t="shared" si="2235"/>
        <v>0</v>
      </c>
      <c r="I7330" s="2">
        <f t="shared" si="2236"/>
        <v>0</v>
      </c>
      <c r="J7330" s="2">
        <f t="shared" si="2229"/>
        <v>0</v>
      </c>
      <c r="K7330" s="2">
        <f t="shared" si="2230"/>
        <v>0</v>
      </c>
      <c r="L7330" s="1">
        <f t="shared" si="2237"/>
        <v>0</v>
      </c>
      <c r="M7330" s="3">
        <f t="shared" si="2225"/>
        <v>0</v>
      </c>
      <c r="N7330" s="2">
        <f t="shared" si="2231"/>
        <v>0</v>
      </c>
      <c r="O7330" s="18">
        <f t="shared" si="2238"/>
        <v>0.14499999999999999</v>
      </c>
      <c r="P7330" s="8">
        <f t="shared" si="2242"/>
        <v>1.005474797</v>
      </c>
      <c r="Q7330" s="2">
        <f t="shared" si="2240"/>
        <v>0</v>
      </c>
      <c r="R7330" s="2">
        <f t="shared" si="2232"/>
        <v>0</v>
      </c>
      <c r="S7330" s="9" t="s">
        <v>56</v>
      </c>
      <c r="T7330" s="47">
        <f t="shared" si="2227"/>
        <v>47371</v>
      </c>
      <c r="AE7330" s="33"/>
    </row>
    <row r="7331" spans="1:31" x14ac:dyDescent="0.2">
      <c r="A7331" s="90">
        <f t="shared" si="2233"/>
        <v>47356</v>
      </c>
      <c r="B7331" s="2">
        <f t="shared" si="2228"/>
        <v>0</v>
      </c>
      <c r="C7331" s="2">
        <f t="shared" si="2226"/>
        <v>91843.918473249811</v>
      </c>
      <c r="D7331" s="47">
        <f t="shared" si="2234"/>
        <v>47341</v>
      </c>
      <c r="E7331" s="3">
        <f t="shared" si="2224"/>
        <v>-1</v>
      </c>
      <c r="F7331" s="4">
        <f t="shared" si="2241"/>
        <v>16</v>
      </c>
      <c r="G7331" s="4">
        <f t="shared" si="2239"/>
        <v>31</v>
      </c>
      <c r="H7331" s="2">
        <f t="shared" si="2235"/>
        <v>0</v>
      </c>
      <c r="I7331" s="2">
        <f t="shared" si="2236"/>
        <v>0</v>
      </c>
      <c r="J7331" s="2">
        <f t="shared" si="2229"/>
        <v>0</v>
      </c>
      <c r="K7331" s="2">
        <f t="shared" si="2230"/>
        <v>0</v>
      </c>
      <c r="L7331" s="1">
        <f t="shared" si="2237"/>
        <v>0</v>
      </c>
      <c r="M7331" s="3">
        <f t="shared" si="2225"/>
        <v>0</v>
      </c>
      <c r="N7331" s="2">
        <f t="shared" si="2231"/>
        <v>0</v>
      </c>
      <c r="O7331" s="18">
        <f t="shared" si="2238"/>
        <v>0.14499999999999999</v>
      </c>
      <c r="P7331" s="8">
        <f t="shared" si="2242"/>
        <v>1.005840847</v>
      </c>
      <c r="Q7331" s="2">
        <f t="shared" si="2240"/>
        <v>0</v>
      </c>
      <c r="R7331" s="2">
        <f t="shared" si="2232"/>
        <v>0</v>
      </c>
      <c r="S7331" s="9" t="s">
        <v>56</v>
      </c>
      <c r="T7331" s="47">
        <f t="shared" si="2227"/>
        <v>47371</v>
      </c>
      <c r="AE7331" s="33"/>
    </row>
    <row r="7332" spans="1:31" x14ac:dyDescent="0.2">
      <c r="A7332" s="90">
        <f t="shared" si="2233"/>
        <v>47357</v>
      </c>
      <c r="B7332" s="2">
        <f t="shared" si="2228"/>
        <v>0</v>
      </c>
      <c r="C7332" s="2">
        <f t="shared" si="2226"/>
        <v>91843.918473249811</v>
      </c>
      <c r="D7332" s="47">
        <f t="shared" si="2234"/>
        <v>47341</v>
      </c>
      <c r="E7332" s="3">
        <f t="shared" si="2224"/>
        <v>-1</v>
      </c>
      <c r="F7332" s="4">
        <f t="shared" si="2241"/>
        <v>17</v>
      </c>
      <c r="G7332" s="4">
        <f t="shared" si="2239"/>
        <v>31</v>
      </c>
      <c r="H7332" s="2">
        <f t="shared" si="2235"/>
        <v>0</v>
      </c>
      <c r="I7332" s="2">
        <f t="shared" si="2236"/>
        <v>0</v>
      </c>
      <c r="J7332" s="2">
        <f t="shared" si="2229"/>
        <v>0</v>
      </c>
      <c r="K7332" s="2">
        <f t="shared" si="2230"/>
        <v>0</v>
      </c>
      <c r="L7332" s="1">
        <f t="shared" si="2237"/>
        <v>0</v>
      </c>
      <c r="M7332" s="3">
        <f t="shared" si="2225"/>
        <v>0</v>
      </c>
      <c r="N7332" s="2">
        <f t="shared" si="2231"/>
        <v>0</v>
      </c>
      <c r="O7332" s="18">
        <f t="shared" si="2238"/>
        <v>0.14499999999999999</v>
      </c>
      <c r="P7332" s="8">
        <f t="shared" si="2242"/>
        <v>1.006207031</v>
      </c>
      <c r="Q7332" s="2">
        <f t="shared" si="2240"/>
        <v>0</v>
      </c>
      <c r="R7332" s="2">
        <f t="shared" si="2232"/>
        <v>0</v>
      </c>
      <c r="S7332" s="9" t="s">
        <v>56</v>
      </c>
      <c r="T7332" s="47">
        <f t="shared" si="2227"/>
        <v>47371</v>
      </c>
      <c r="AE7332" s="33"/>
    </row>
    <row r="7333" spans="1:31" x14ac:dyDescent="0.2">
      <c r="A7333" s="90">
        <f t="shared" si="2233"/>
        <v>47358</v>
      </c>
      <c r="B7333" s="2">
        <f t="shared" si="2228"/>
        <v>0</v>
      </c>
      <c r="C7333" s="2">
        <f t="shared" si="2226"/>
        <v>91843.918473249811</v>
      </c>
      <c r="D7333" s="47">
        <f t="shared" si="2234"/>
        <v>47341</v>
      </c>
      <c r="E7333" s="3">
        <f t="shared" si="2224"/>
        <v>-1</v>
      </c>
      <c r="F7333" s="4">
        <f t="shared" si="2241"/>
        <v>18</v>
      </c>
      <c r="G7333" s="4">
        <f t="shared" si="2239"/>
        <v>31</v>
      </c>
      <c r="H7333" s="2">
        <f t="shared" si="2235"/>
        <v>0</v>
      </c>
      <c r="I7333" s="2">
        <f t="shared" si="2236"/>
        <v>0</v>
      </c>
      <c r="J7333" s="2">
        <f t="shared" si="2229"/>
        <v>0</v>
      </c>
      <c r="K7333" s="2">
        <f t="shared" si="2230"/>
        <v>0</v>
      </c>
      <c r="L7333" s="1">
        <f t="shared" si="2237"/>
        <v>0</v>
      </c>
      <c r="M7333" s="3">
        <f t="shared" si="2225"/>
        <v>0</v>
      </c>
      <c r="N7333" s="2">
        <f t="shared" si="2231"/>
        <v>0</v>
      </c>
      <c r="O7333" s="18">
        <f t="shared" si="2238"/>
        <v>0.14499999999999999</v>
      </c>
      <c r="P7333" s="8">
        <f t="shared" si="2242"/>
        <v>1.0065733480000001</v>
      </c>
      <c r="Q7333" s="2">
        <f t="shared" si="2240"/>
        <v>0</v>
      </c>
      <c r="R7333" s="2">
        <f t="shared" si="2232"/>
        <v>0</v>
      </c>
      <c r="S7333" s="9" t="s">
        <v>56</v>
      </c>
      <c r="T7333" s="47">
        <f t="shared" si="2227"/>
        <v>47371</v>
      </c>
      <c r="AE7333" s="33"/>
    </row>
    <row r="7334" spans="1:31" x14ac:dyDescent="0.2">
      <c r="A7334" s="90">
        <f t="shared" si="2233"/>
        <v>47359</v>
      </c>
      <c r="B7334" s="2">
        <f t="shared" si="2228"/>
        <v>0</v>
      </c>
      <c r="C7334" s="2">
        <f t="shared" si="2226"/>
        <v>91843.918473249811</v>
      </c>
      <c r="D7334" s="47">
        <f t="shared" si="2234"/>
        <v>47341</v>
      </c>
      <c r="E7334" s="3">
        <f t="shared" si="2224"/>
        <v>-1</v>
      </c>
      <c r="F7334" s="4">
        <f t="shared" si="2241"/>
        <v>19</v>
      </c>
      <c r="G7334" s="4">
        <f t="shared" si="2239"/>
        <v>31</v>
      </c>
      <c r="H7334" s="2">
        <f t="shared" si="2235"/>
        <v>0</v>
      </c>
      <c r="I7334" s="2">
        <f t="shared" si="2236"/>
        <v>0</v>
      </c>
      <c r="J7334" s="2">
        <f t="shared" si="2229"/>
        <v>0</v>
      </c>
      <c r="K7334" s="2">
        <f t="shared" si="2230"/>
        <v>0</v>
      </c>
      <c r="L7334" s="1">
        <f t="shared" si="2237"/>
        <v>0</v>
      </c>
      <c r="M7334" s="3">
        <f t="shared" si="2225"/>
        <v>0</v>
      </c>
      <c r="N7334" s="2">
        <f t="shared" si="2231"/>
        <v>0</v>
      </c>
      <c r="O7334" s="18">
        <f t="shared" si="2238"/>
        <v>0.14499999999999999</v>
      </c>
      <c r="P7334" s="8">
        <f t="shared" si="2242"/>
        <v>1.0069397980000001</v>
      </c>
      <c r="Q7334" s="2">
        <f t="shared" si="2240"/>
        <v>0</v>
      </c>
      <c r="R7334" s="2">
        <f t="shared" si="2232"/>
        <v>0</v>
      </c>
      <c r="S7334" s="9" t="s">
        <v>56</v>
      </c>
      <c r="T7334" s="47">
        <f t="shared" si="2227"/>
        <v>47371</v>
      </c>
      <c r="AE7334" s="33"/>
    </row>
    <row r="7335" spans="1:31" x14ac:dyDescent="0.2">
      <c r="A7335" s="90">
        <f t="shared" si="2233"/>
        <v>47360</v>
      </c>
      <c r="B7335" s="2">
        <f t="shared" si="2228"/>
        <v>0</v>
      </c>
      <c r="C7335" s="2">
        <f t="shared" si="2226"/>
        <v>91843.918473249811</v>
      </c>
      <c r="D7335" s="47">
        <f t="shared" si="2234"/>
        <v>47341</v>
      </c>
      <c r="E7335" s="3">
        <f t="shared" si="2224"/>
        <v>-1</v>
      </c>
      <c r="F7335" s="4">
        <f t="shared" si="2241"/>
        <v>20</v>
      </c>
      <c r="G7335" s="4">
        <f t="shared" si="2239"/>
        <v>31</v>
      </c>
      <c r="H7335" s="2">
        <f t="shared" si="2235"/>
        <v>0</v>
      </c>
      <c r="I7335" s="2">
        <f t="shared" si="2236"/>
        <v>0</v>
      </c>
      <c r="J7335" s="2">
        <f t="shared" si="2229"/>
        <v>0</v>
      </c>
      <c r="K7335" s="2">
        <f t="shared" si="2230"/>
        <v>0</v>
      </c>
      <c r="L7335" s="1">
        <f t="shared" si="2237"/>
        <v>0</v>
      </c>
      <c r="M7335" s="3">
        <f t="shared" si="2225"/>
        <v>0</v>
      </c>
      <c r="N7335" s="2">
        <f t="shared" si="2231"/>
        <v>0</v>
      </c>
      <c r="O7335" s="18">
        <f t="shared" si="2238"/>
        <v>0.14499999999999999</v>
      </c>
      <c r="P7335" s="8">
        <f t="shared" si="2242"/>
        <v>1.007306381</v>
      </c>
      <c r="Q7335" s="2">
        <f t="shared" si="2240"/>
        <v>0</v>
      </c>
      <c r="R7335" s="2">
        <f t="shared" si="2232"/>
        <v>0</v>
      </c>
      <c r="S7335" s="9" t="s">
        <v>56</v>
      </c>
      <c r="T7335" s="47">
        <f t="shared" si="2227"/>
        <v>47371</v>
      </c>
      <c r="AE7335" s="33"/>
    </row>
    <row r="7336" spans="1:31" x14ac:dyDescent="0.2">
      <c r="A7336" s="90">
        <f t="shared" si="2233"/>
        <v>47361</v>
      </c>
      <c r="B7336" s="2">
        <f t="shared" si="2228"/>
        <v>0</v>
      </c>
      <c r="C7336" s="2">
        <f t="shared" si="2226"/>
        <v>91843.918473249811</v>
      </c>
      <c r="D7336" s="47">
        <f t="shared" si="2234"/>
        <v>47341</v>
      </c>
      <c r="E7336" s="3">
        <f t="shared" si="2224"/>
        <v>-1</v>
      </c>
      <c r="F7336" s="4">
        <f t="shared" si="2241"/>
        <v>21</v>
      </c>
      <c r="G7336" s="4">
        <f t="shared" si="2239"/>
        <v>31</v>
      </c>
      <c r="H7336" s="2">
        <f t="shared" si="2235"/>
        <v>0</v>
      </c>
      <c r="I7336" s="2">
        <f t="shared" si="2236"/>
        <v>0</v>
      </c>
      <c r="J7336" s="2">
        <f t="shared" si="2229"/>
        <v>0</v>
      </c>
      <c r="K7336" s="2">
        <f t="shared" si="2230"/>
        <v>0</v>
      </c>
      <c r="L7336" s="1">
        <f t="shared" si="2237"/>
        <v>0</v>
      </c>
      <c r="M7336" s="3">
        <f t="shared" si="2225"/>
        <v>0</v>
      </c>
      <c r="N7336" s="2">
        <f t="shared" si="2231"/>
        <v>0</v>
      </c>
      <c r="O7336" s="18">
        <f t="shared" si="2238"/>
        <v>0.14499999999999999</v>
      </c>
      <c r="P7336" s="8">
        <f t="shared" si="2242"/>
        <v>1.007673099</v>
      </c>
      <c r="Q7336" s="2">
        <f t="shared" si="2240"/>
        <v>0</v>
      </c>
      <c r="R7336" s="2">
        <f t="shared" si="2232"/>
        <v>0</v>
      </c>
      <c r="S7336" s="9" t="s">
        <v>56</v>
      </c>
      <c r="T7336" s="47">
        <f t="shared" si="2227"/>
        <v>47371</v>
      </c>
      <c r="AE7336" s="33"/>
    </row>
    <row r="7337" spans="1:31" x14ac:dyDescent="0.2">
      <c r="A7337" s="90">
        <f t="shared" si="2233"/>
        <v>47362</v>
      </c>
      <c r="B7337" s="2">
        <f t="shared" si="2228"/>
        <v>0</v>
      </c>
      <c r="C7337" s="2">
        <f t="shared" si="2226"/>
        <v>91843.918473249811</v>
      </c>
      <c r="D7337" s="47">
        <f t="shared" si="2234"/>
        <v>47341</v>
      </c>
      <c r="E7337" s="3">
        <f t="shared" si="2224"/>
        <v>-1</v>
      </c>
      <c r="F7337" s="4">
        <f t="shared" si="2241"/>
        <v>22</v>
      </c>
      <c r="G7337" s="4">
        <f t="shared" si="2239"/>
        <v>31</v>
      </c>
      <c r="H7337" s="2">
        <f t="shared" si="2235"/>
        <v>0</v>
      </c>
      <c r="I7337" s="2">
        <f t="shared" si="2236"/>
        <v>0</v>
      </c>
      <c r="J7337" s="2">
        <f t="shared" si="2229"/>
        <v>0</v>
      </c>
      <c r="K7337" s="2">
        <f t="shared" si="2230"/>
        <v>0</v>
      </c>
      <c r="L7337" s="1">
        <f t="shared" si="2237"/>
        <v>0</v>
      </c>
      <c r="M7337" s="3">
        <f t="shared" si="2225"/>
        <v>0</v>
      </c>
      <c r="N7337" s="2">
        <f t="shared" si="2231"/>
        <v>0</v>
      </c>
      <c r="O7337" s="18">
        <f t="shared" si="2238"/>
        <v>0.14499999999999999</v>
      </c>
      <c r="P7337" s="8">
        <f t="shared" si="2242"/>
        <v>1.008039949</v>
      </c>
      <c r="Q7337" s="2">
        <f t="shared" si="2240"/>
        <v>0</v>
      </c>
      <c r="R7337" s="2">
        <f t="shared" si="2232"/>
        <v>0</v>
      </c>
      <c r="S7337" s="9" t="s">
        <v>56</v>
      </c>
      <c r="T7337" s="47">
        <f t="shared" si="2227"/>
        <v>47371</v>
      </c>
      <c r="AE7337" s="33"/>
    </row>
    <row r="7338" spans="1:31" x14ac:dyDescent="0.2">
      <c r="A7338" s="90">
        <f t="shared" si="2233"/>
        <v>47363</v>
      </c>
      <c r="B7338" s="2">
        <f t="shared" si="2228"/>
        <v>0</v>
      </c>
      <c r="C7338" s="2">
        <f t="shared" si="2226"/>
        <v>91843.918473249811</v>
      </c>
      <c r="D7338" s="47">
        <f t="shared" si="2234"/>
        <v>47341</v>
      </c>
      <c r="E7338" s="3">
        <f t="shared" si="2224"/>
        <v>-1</v>
      </c>
      <c r="F7338" s="4">
        <f t="shared" si="2241"/>
        <v>23</v>
      </c>
      <c r="G7338" s="4">
        <f t="shared" si="2239"/>
        <v>31</v>
      </c>
      <c r="H7338" s="2">
        <f t="shared" si="2235"/>
        <v>0</v>
      </c>
      <c r="I7338" s="2">
        <f t="shared" si="2236"/>
        <v>0</v>
      </c>
      <c r="J7338" s="2">
        <f t="shared" si="2229"/>
        <v>0</v>
      </c>
      <c r="K7338" s="2">
        <f t="shared" si="2230"/>
        <v>0</v>
      </c>
      <c r="L7338" s="1">
        <f t="shared" si="2237"/>
        <v>0</v>
      </c>
      <c r="M7338" s="3">
        <f t="shared" si="2225"/>
        <v>0</v>
      </c>
      <c r="N7338" s="2">
        <f t="shared" si="2231"/>
        <v>0</v>
      </c>
      <c r="O7338" s="18">
        <f t="shared" si="2238"/>
        <v>0.14499999999999999</v>
      </c>
      <c r="P7338" s="8">
        <f t="shared" si="2242"/>
        <v>1.0084069339999999</v>
      </c>
      <c r="Q7338" s="2">
        <f t="shared" si="2240"/>
        <v>0</v>
      </c>
      <c r="R7338" s="2">
        <f t="shared" si="2232"/>
        <v>0</v>
      </c>
      <c r="S7338" s="9" t="s">
        <v>56</v>
      </c>
      <c r="T7338" s="47">
        <f t="shared" si="2227"/>
        <v>47371</v>
      </c>
      <c r="AE7338" s="33"/>
    </row>
    <row r="7339" spans="1:31" x14ac:dyDescent="0.2">
      <c r="A7339" s="90">
        <f t="shared" si="2233"/>
        <v>47364</v>
      </c>
      <c r="B7339" s="2">
        <f t="shared" si="2228"/>
        <v>0</v>
      </c>
      <c r="C7339" s="2">
        <f t="shared" si="2226"/>
        <v>91843.918473249811</v>
      </c>
      <c r="D7339" s="47">
        <f t="shared" si="2234"/>
        <v>47341</v>
      </c>
      <c r="E7339" s="3">
        <f t="shared" ref="E7339:E7402" si="2243">IF(DAY(A7338)=$E$2,VLOOKUP(A7338,$AF$10:$AG$315,2),E7338)</f>
        <v>-1</v>
      </c>
      <c r="F7339" s="4">
        <f t="shared" si="2241"/>
        <v>24</v>
      </c>
      <c r="G7339" s="4">
        <f t="shared" si="2239"/>
        <v>31</v>
      </c>
      <c r="H7339" s="2">
        <f t="shared" si="2235"/>
        <v>0</v>
      </c>
      <c r="I7339" s="2">
        <f t="shared" si="2236"/>
        <v>0</v>
      </c>
      <c r="J7339" s="2">
        <f t="shared" si="2229"/>
        <v>0</v>
      </c>
      <c r="K7339" s="2">
        <f t="shared" si="2230"/>
        <v>0</v>
      </c>
      <c r="L7339" s="1">
        <f t="shared" si="2237"/>
        <v>0</v>
      </c>
      <c r="M7339" s="3">
        <f t="shared" si="2225"/>
        <v>0</v>
      </c>
      <c r="N7339" s="2">
        <f t="shared" si="2231"/>
        <v>0</v>
      </c>
      <c r="O7339" s="18">
        <f t="shared" si="2238"/>
        <v>0.14499999999999999</v>
      </c>
      <c r="P7339" s="8">
        <f t="shared" si="2242"/>
        <v>1.0087740510000001</v>
      </c>
      <c r="Q7339" s="2">
        <f t="shared" si="2240"/>
        <v>0</v>
      </c>
      <c r="R7339" s="2">
        <f t="shared" si="2232"/>
        <v>0</v>
      </c>
      <c r="S7339" s="9" t="s">
        <v>56</v>
      </c>
      <c r="T7339" s="47">
        <f t="shared" si="2227"/>
        <v>47371</v>
      </c>
      <c r="AE7339" s="33"/>
    </row>
    <row r="7340" spans="1:31" x14ac:dyDescent="0.2">
      <c r="A7340" s="90">
        <f t="shared" si="2233"/>
        <v>47365</v>
      </c>
      <c r="B7340" s="2">
        <f t="shared" si="2228"/>
        <v>0</v>
      </c>
      <c r="C7340" s="2">
        <f t="shared" si="2226"/>
        <v>91843.918473249811</v>
      </c>
      <c r="D7340" s="47">
        <f t="shared" si="2234"/>
        <v>47341</v>
      </c>
      <c r="E7340" s="3">
        <f t="shared" si="2243"/>
        <v>-1</v>
      </c>
      <c r="F7340" s="4">
        <f t="shared" si="2241"/>
        <v>25</v>
      </c>
      <c r="G7340" s="4">
        <f t="shared" si="2239"/>
        <v>31</v>
      </c>
      <c r="H7340" s="2">
        <f t="shared" si="2235"/>
        <v>0</v>
      </c>
      <c r="I7340" s="2">
        <f t="shared" si="2236"/>
        <v>0</v>
      </c>
      <c r="J7340" s="2">
        <f t="shared" si="2229"/>
        <v>0</v>
      </c>
      <c r="K7340" s="2">
        <f t="shared" si="2230"/>
        <v>0</v>
      </c>
      <c r="L7340" s="1">
        <f t="shared" si="2237"/>
        <v>0</v>
      </c>
      <c r="M7340" s="3">
        <f t="shared" si="2225"/>
        <v>0</v>
      </c>
      <c r="N7340" s="2">
        <f t="shared" si="2231"/>
        <v>0</v>
      </c>
      <c r="O7340" s="18">
        <f t="shared" si="2238"/>
        <v>0.14499999999999999</v>
      </c>
      <c r="P7340" s="8">
        <f t="shared" si="2242"/>
        <v>1.009141303</v>
      </c>
      <c r="Q7340" s="2">
        <f t="shared" si="2240"/>
        <v>0</v>
      </c>
      <c r="R7340" s="2">
        <f t="shared" si="2232"/>
        <v>0</v>
      </c>
      <c r="S7340" s="9" t="s">
        <v>56</v>
      </c>
      <c r="T7340" s="47">
        <f t="shared" si="2227"/>
        <v>47371</v>
      </c>
      <c r="AE7340" s="33"/>
    </row>
    <row r="7341" spans="1:31" x14ac:dyDescent="0.2">
      <c r="A7341" s="90">
        <f t="shared" si="2233"/>
        <v>47366</v>
      </c>
      <c r="B7341" s="2">
        <f t="shared" si="2228"/>
        <v>0</v>
      </c>
      <c r="C7341" s="2">
        <f t="shared" si="2226"/>
        <v>91843.918473249811</v>
      </c>
      <c r="D7341" s="47">
        <f t="shared" si="2234"/>
        <v>47341</v>
      </c>
      <c r="E7341" s="3">
        <f t="shared" si="2243"/>
        <v>-1</v>
      </c>
      <c r="F7341" s="4">
        <f t="shared" si="2241"/>
        <v>26</v>
      </c>
      <c r="G7341" s="4">
        <f t="shared" si="2239"/>
        <v>31</v>
      </c>
      <c r="H7341" s="2">
        <f t="shared" si="2235"/>
        <v>0</v>
      </c>
      <c r="I7341" s="2">
        <f t="shared" si="2236"/>
        <v>0</v>
      </c>
      <c r="J7341" s="2">
        <f t="shared" si="2229"/>
        <v>0</v>
      </c>
      <c r="K7341" s="2">
        <f t="shared" si="2230"/>
        <v>0</v>
      </c>
      <c r="L7341" s="1">
        <f t="shared" si="2237"/>
        <v>0</v>
      </c>
      <c r="M7341" s="3">
        <f t="shared" si="2225"/>
        <v>0</v>
      </c>
      <c r="N7341" s="2">
        <f t="shared" si="2231"/>
        <v>0</v>
      </c>
      <c r="O7341" s="18">
        <f t="shared" si="2238"/>
        <v>0.14499999999999999</v>
      </c>
      <c r="P7341" s="8">
        <f t="shared" si="2242"/>
        <v>1.0095086879999999</v>
      </c>
      <c r="Q7341" s="2">
        <f t="shared" si="2240"/>
        <v>0</v>
      </c>
      <c r="R7341" s="2">
        <f t="shared" si="2232"/>
        <v>0</v>
      </c>
      <c r="S7341" s="9" t="s">
        <v>56</v>
      </c>
      <c r="T7341" s="47">
        <f t="shared" si="2227"/>
        <v>47371</v>
      </c>
      <c r="AE7341" s="33"/>
    </row>
    <row r="7342" spans="1:31" x14ac:dyDescent="0.2">
      <c r="A7342" s="90">
        <f t="shared" si="2233"/>
        <v>47367</v>
      </c>
      <c r="B7342" s="2">
        <f t="shared" si="2228"/>
        <v>0</v>
      </c>
      <c r="C7342" s="2">
        <f t="shared" si="2226"/>
        <v>91843.918473249811</v>
      </c>
      <c r="D7342" s="47">
        <f t="shared" si="2234"/>
        <v>47341</v>
      </c>
      <c r="E7342" s="3">
        <f t="shared" si="2243"/>
        <v>-1</v>
      </c>
      <c r="F7342" s="4">
        <f t="shared" si="2241"/>
        <v>27</v>
      </c>
      <c r="G7342" s="4">
        <f t="shared" si="2239"/>
        <v>31</v>
      </c>
      <c r="H7342" s="2">
        <f t="shared" si="2235"/>
        <v>0</v>
      </c>
      <c r="I7342" s="2">
        <f t="shared" si="2236"/>
        <v>0</v>
      </c>
      <c r="J7342" s="2">
        <f t="shared" si="2229"/>
        <v>0</v>
      </c>
      <c r="K7342" s="2">
        <f t="shared" si="2230"/>
        <v>0</v>
      </c>
      <c r="L7342" s="1">
        <f t="shared" si="2237"/>
        <v>0</v>
      </c>
      <c r="M7342" s="3">
        <f t="shared" si="2225"/>
        <v>0</v>
      </c>
      <c r="N7342" s="2">
        <f t="shared" si="2231"/>
        <v>0</v>
      </c>
      <c r="O7342" s="18">
        <f t="shared" si="2238"/>
        <v>0.14499999999999999</v>
      </c>
      <c r="P7342" s="8">
        <f t="shared" si="2242"/>
        <v>1.009876207</v>
      </c>
      <c r="Q7342" s="2">
        <f t="shared" si="2240"/>
        <v>0</v>
      </c>
      <c r="R7342" s="2">
        <f t="shared" si="2232"/>
        <v>0</v>
      </c>
      <c r="S7342" s="9" t="s">
        <v>56</v>
      </c>
      <c r="T7342" s="47">
        <f t="shared" si="2227"/>
        <v>47371</v>
      </c>
      <c r="AE7342" s="33"/>
    </row>
    <row r="7343" spans="1:31" x14ac:dyDescent="0.2">
      <c r="A7343" s="90">
        <f t="shared" si="2233"/>
        <v>47368</v>
      </c>
      <c r="B7343" s="2">
        <f t="shared" si="2228"/>
        <v>0</v>
      </c>
      <c r="C7343" s="2">
        <f t="shared" si="2226"/>
        <v>91843.918473249811</v>
      </c>
      <c r="D7343" s="47">
        <f t="shared" si="2234"/>
        <v>47341</v>
      </c>
      <c r="E7343" s="3">
        <f t="shared" si="2243"/>
        <v>-1</v>
      </c>
      <c r="F7343" s="4">
        <f t="shared" si="2241"/>
        <v>28</v>
      </c>
      <c r="G7343" s="4">
        <f t="shared" si="2239"/>
        <v>31</v>
      </c>
      <c r="H7343" s="2">
        <f t="shared" si="2235"/>
        <v>0</v>
      </c>
      <c r="I7343" s="2">
        <f t="shared" si="2236"/>
        <v>0</v>
      </c>
      <c r="J7343" s="2">
        <f t="shared" si="2229"/>
        <v>0</v>
      </c>
      <c r="K7343" s="2">
        <f t="shared" si="2230"/>
        <v>0</v>
      </c>
      <c r="L7343" s="1">
        <f t="shared" si="2237"/>
        <v>0</v>
      </c>
      <c r="M7343" s="3">
        <f t="shared" si="2225"/>
        <v>0</v>
      </c>
      <c r="N7343" s="2">
        <f t="shared" si="2231"/>
        <v>0</v>
      </c>
      <c r="O7343" s="18">
        <f t="shared" si="2238"/>
        <v>0.14499999999999999</v>
      </c>
      <c r="P7343" s="8">
        <f t="shared" si="2242"/>
        <v>1.0102438600000001</v>
      </c>
      <c r="Q7343" s="2">
        <f t="shared" si="2240"/>
        <v>0</v>
      </c>
      <c r="R7343" s="2">
        <f t="shared" si="2232"/>
        <v>0</v>
      </c>
      <c r="S7343" s="9" t="s">
        <v>56</v>
      </c>
      <c r="T7343" s="47">
        <f t="shared" si="2227"/>
        <v>47371</v>
      </c>
      <c r="AE7343" s="33"/>
    </row>
    <row r="7344" spans="1:31" x14ac:dyDescent="0.2">
      <c r="A7344" s="90">
        <f t="shared" si="2233"/>
        <v>47369</v>
      </c>
      <c r="B7344" s="2">
        <f t="shared" si="2228"/>
        <v>0</v>
      </c>
      <c r="C7344" s="2">
        <f t="shared" si="2226"/>
        <v>91843.918473249811</v>
      </c>
      <c r="D7344" s="47">
        <f t="shared" si="2234"/>
        <v>47341</v>
      </c>
      <c r="E7344" s="3">
        <f t="shared" si="2243"/>
        <v>-1</v>
      </c>
      <c r="F7344" s="4">
        <f t="shared" si="2241"/>
        <v>29</v>
      </c>
      <c r="G7344" s="4">
        <f t="shared" si="2239"/>
        <v>31</v>
      </c>
      <c r="H7344" s="2">
        <f t="shared" si="2235"/>
        <v>0</v>
      </c>
      <c r="I7344" s="2">
        <f t="shared" si="2236"/>
        <v>0</v>
      </c>
      <c r="J7344" s="2">
        <f t="shared" si="2229"/>
        <v>0</v>
      </c>
      <c r="K7344" s="2">
        <f t="shared" si="2230"/>
        <v>0</v>
      </c>
      <c r="L7344" s="1">
        <f t="shared" si="2237"/>
        <v>0</v>
      </c>
      <c r="M7344" s="3">
        <f t="shared" si="2225"/>
        <v>0</v>
      </c>
      <c r="N7344" s="2">
        <f t="shared" si="2231"/>
        <v>0</v>
      </c>
      <c r="O7344" s="18">
        <f t="shared" si="2238"/>
        <v>0.14499999999999999</v>
      </c>
      <c r="P7344" s="8">
        <f t="shared" si="2242"/>
        <v>1.0106116460000001</v>
      </c>
      <c r="Q7344" s="2">
        <f t="shared" si="2240"/>
        <v>0</v>
      </c>
      <c r="R7344" s="2">
        <f t="shared" si="2232"/>
        <v>0</v>
      </c>
      <c r="S7344" s="9" t="s">
        <v>56</v>
      </c>
      <c r="T7344" s="47">
        <f t="shared" si="2227"/>
        <v>47371</v>
      </c>
      <c r="AE7344" s="33"/>
    </row>
    <row r="7345" spans="1:31" x14ac:dyDescent="0.2">
      <c r="A7345" s="90">
        <f t="shared" si="2233"/>
        <v>47370</v>
      </c>
      <c r="B7345" s="2">
        <f t="shared" si="2228"/>
        <v>0</v>
      </c>
      <c r="C7345" s="2">
        <f t="shared" si="2226"/>
        <v>91843.918473249811</v>
      </c>
      <c r="D7345" s="47">
        <f t="shared" si="2234"/>
        <v>47341</v>
      </c>
      <c r="E7345" s="3">
        <f t="shared" si="2243"/>
        <v>-1</v>
      </c>
      <c r="F7345" s="4">
        <f t="shared" si="2241"/>
        <v>30</v>
      </c>
      <c r="G7345" s="4">
        <f t="shared" si="2239"/>
        <v>31</v>
      </c>
      <c r="H7345" s="2">
        <f t="shared" si="2235"/>
        <v>0</v>
      </c>
      <c r="I7345" s="2">
        <f t="shared" si="2236"/>
        <v>0</v>
      </c>
      <c r="J7345" s="2">
        <f t="shared" si="2229"/>
        <v>0</v>
      </c>
      <c r="K7345" s="2">
        <f t="shared" si="2230"/>
        <v>0</v>
      </c>
      <c r="L7345" s="1">
        <f t="shared" si="2237"/>
        <v>0</v>
      </c>
      <c r="M7345" s="3">
        <f t="shared" si="2225"/>
        <v>0</v>
      </c>
      <c r="N7345" s="2">
        <f t="shared" si="2231"/>
        <v>0</v>
      </c>
      <c r="O7345" s="18">
        <f t="shared" si="2238"/>
        <v>0.14499999999999999</v>
      </c>
      <c r="P7345" s="8">
        <f t="shared" si="2242"/>
        <v>1.0109795669999999</v>
      </c>
      <c r="Q7345" s="2">
        <f t="shared" si="2240"/>
        <v>0</v>
      </c>
      <c r="R7345" s="2">
        <f t="shared" si="2232"/>
        <v>0</v>
      </c>
      <c r="S7345" s="9" t="s">
        <v>56</v>
      </c>
      <c r="T7345" s="47">
        <f t="shared" si="2227"/>
        <v>47371</v>
      </c>
      <c r="AE7345" s="33"/>
    </row>
    <row r="7346" spans="1:31" x14ac:dyDescent="0.2">
      <c r="A7346" s="90">
        <f t="shared" si="2233"/>
        <v>47371</v>
      </c>
      <c r="B7346" s="2">
        <f t="shared" si="2228"/>
        <v>0</v>
      </c>
      <c r="C7346" s="2">
        <f t="shared" si="2226"/>
        <v>91843.918473249811</v>
      </c>
      <c r="D7346" s="47">
        <f t="shared" si="2234"/>
        <v>47341</v>
      </c>
      <c r="E7346" s="3">
        <f t="shared" si="2243"/>
        <v>-1</v>
      </c>
      <c r="F7346" s="4">
        <f t="shared" si="2241"/>
        <v>31</v>
      </c>
      <c r="G7346" s="4">
        <f t="shared" si="2239"/>
        <v>31</v>
      </c>
      <c r="H7346" s="2">
        <f t="shared" si="2235"/>
        <v>0</v>
      </c>
      <c r="I7346" s="2">
        <f t="shared" si="2236"/>
        <v>0</v>
      </c>
      <c r="J7346" s="2">
        <f t="shared" si="2229"/>
        <v>0</v>
      </c>
      <c r="K7346" s="2">
        <f t="shared" si="2230"/>
        <v>0</v>
      </c>
      <c r="L7346" s="1">
        <f t="shared" si="2237"/>
        <v>241</v>
      </c>
      <c r="M7346" s="3">
        <f t="shared" si="2225"/>
        <v>2.7570000000000001E-2</v>
      </c>
      <c r="N7346" s="2">
        <f t="shared" si="2231"/>
        <v>0</v>
      </c>
      <c r="O7346" s="18">
        <f t="shared" si="2238"/>
        <v>0.14499999999999999</v>
      </c>
      <c r="P7346" s="8">
        <f t="shared" si="2242"/>
        <v>1.0113476210000001</v>
      </c>
      <c r="Q7346" s="2">
        <f t="shared" si="2240"/>
        <v>0</v>
      </c>
      <c r="R7346" s="2">
        <f t="shared" si="2232"/>
        <v>0</v>
      </c>
      <c r="S7346" s="9" t="s">
        <v>56</v>
      </c>
      <c r="T7346" s="47">
        <f t="shared" si="2227"/>
        <v>47371</v>
      </c>
      <c r="AE7346" s="33"/>
    </row>
    <row r="7347" spans="1:31" x14ac:dyDescent="0.2">
      <c r="A7347" s="90">
        <f t="shared" si="2233"/>
        <v>47372</v>
      </c>
      <c r="B7347" s="2">
        <f t="shared" si="2228"/>
        <v>0</v>
      </c>
      <c r="C7347" s="2">
        <f t="shared" si="2226"/>
        <v>89311.781640949805</v>
      </c>
      <c r="D7347" s="47">
        <f t="shared" si="2234"/>
        <v>47372</v>
      </c>
      <c r="E7347" s="3">
        <f t="shared" si="2243"/>
        <v>-1</v>
      </c>
      <c r="F7347" s="4">
        <f t="shared" si="2241"/>
        <v>1</v>
      </c>
      <c r="G7347" s="4">
        <f t="shared" si="2239"/>
        <v>30</v>
      </c>
      <c r="H7347" s="2">
        <f t="shared" si="2235"/>
        <v>0</v>
      </c>
      <c r="I7347" s="2">
        <f t="shared" si="2236"/>
        <v>0</v>
      </c>
      <c r="J7347" s="2">
        <f t="shared" si="2229"/>
        <v>0</v>
      </c>
      <c r="K7347" s="2">
        <f t="shared" si="2230"/>
        <v>0</v>
      </c>
      <c r="L7347" s="1">
        <f t="shared" si="2237"/>
        <v>0</v>
      </c>
      <c r="M7347" s="3">
        <f t="shared" si="2225"/>
        <v>0</v>
      </c>
      <c r="N7347" s="2">
        <f t="shared" si="2231"/>
        <v>0</v>
      </c>
      <c r="O7347" s="18">
        <f t="shared" si="2238"/>
        <v>0.14499999999999999</v>
      </c>
      <c r="P7347" s="8">
        <f t="shared" si="2242"/>
        <v>1.0003761950000001</v>
      </c>
      <c r="Q7347" s="2">
        <f t="shared" si="2240"/>
        <v>0</v>
      </c>
      <c r="R7347" s="2">
        <f t="shared" si="2232"/>
        <v>0</v>
      </c>
      <c r="S7347" s="9" t="s">
        <v>56</v>
      </c>
      <c r="T7347" s="47">
        <f t="shared" si="2227"/>
        <v>47401</v>
      </c>
      <c r="AE7347" s="33"/>
    </row>
    <row r="7348" spans="1:31" x14ac:dyDescent="0.2">
      <c r="A7348" s="90">
        <f t="shared" si="2233"/>
        <v>47373</v>
      </c>
      <c r="B7348" s="2">
        <f t="shared" si="2228"/>
        <v>0</v>
      </c>
      <c r="C7348" s="2">
        <f t="shared" si="2226"/>
        <v>89311.781640949805</v>
      </c>
      <c r="D7348" s="47">
        <f t="shared" si="2234"/>
        <v>47372</v>
      </c>
      <c r="E7348" s="3">
        <f t="shared" si="2243"/>
        <v>-1</v>
      </c>
      <c r="F7348" s="4">
        <f t="shared" si="2241"/>
        <v>2</v>
      </c>
      <c r="G7348" s="4">
        <f t="shared" si="2239"/>
        <v>30</v>
      </c>
      <c r="H7348" s="2">
        <f t="shared" si="2235"/>
        <v>0</v>
      </c>
      <c r="I7348" s="2">
        <f t="shared" si="2236"/>
        <v>0</v>
      </c>
      <c r="J7348" s="2">
        <f t="shared" si="2229"/>
        <v>0</v>
      </c>
      <c r="K7348" s="2">
        <f t="shared" si="2230"/>
        <v>0</v>
      </c>
      <c r="L7348" s="1">
        <f t="shared" si="2237"/>
        <v>0</v>
      </c>
      <c r="M7348" s="3">
        <f t="shared" si="2225"/>
        <v>0</v>
      </c>
      <c r="N7348" s="2">
        <f t="shared" si="2231"/>
        <v>0</v>
      </c>
      <c r="O7348" s="18">
        <f t="shared" si="2238"/>
        <v>0.14499999999999999</v>
      </c>
      <c r="P7348" s="8">
        <f t="shared" si="2242"/>
        <v>1.0007525310000001</v>
      </c>
      <c r="Q7348" s="2">
        <f t="shared" si="2240"/>
        <v>0</v>
      </c>
      <c r="R7348" s="2">
        <f t="shared" si="2232"/>
        <v>0</v>
      </c>
      <c r="S7348" s="9" t="s">
        <v>56</v>
      </c>
      <c r="T7348" s="47">
        <f t="shared" si="2227"/>
        <v>47401</v>
      </c>
      <c r="AE7348" s="33"/>
    </row>
    <row r="7349" spans="1:31" x14ac:dyDescent="0.2">
      <c r="A7349" s="90">
        <f t="shared" si="2233"/>
        <v>47374</v>
      </c>
      <c r="B7349" s="2">
        <f t="shared" si="2228"/>
        <v>0</v>
      </c>
      <c r="C7349" s="2">
        <f t="shared" si="2226"/>
        <v>89311.781640949805</v>
      </c>
      <c r="D7349" s="47">
        <f t="shared" si="2234"/>
        <v>47372</v>
      </c>
      <c r="E7349" s="3">
        <f t="shared" si="2243"/>
        <v>-1</v>
      </c>
      <c r="F7349" s="4">
        <f t="shared" si="2241"/>
        <v>3</v>
      </c>
      <c r="G7349" s="4">
        <f t="shared" si="2239"/>
        <v>30</v>
      </c>
      <c r="H7349" s="2">
        <f t="shared" si="2235"/>
        <v>0</v>
      </c>
      <c r="I7349" s="2">
        <f t="shared" si="2236"/>
        <v>0</v>
      </c>
      <c r="J7349" s="2">
        <f t="shared" si="2229"/>
        <v>0</v>
      </c>
      <c r="K7349" s="2">
        <f t="shared" si="2230"/>
        <v>0</v>
      </c>
      <c r="L7349" s="1">
        <f t="shared" si="2237"/>
        <v>0</v>
      </c>
      <c r="M7349" s="3">
        <f t="shared" si="2225"/>
        <v>0</v>
      </c>
      <c r="N7349" s="2">
        <f t="shared" si="2231"/>
        <v>0</v>
      </c>
      <c r="O7349" s="18">
        <f t="shared" si="2238"/>
        <v>0.14499999999999999</v>
      </c>
      <c r="P7349" s="8">
        <f t="shared" si="2242"/>
        <v>1.001129009</v>
      </c>
      <c r="Q7349" s="2">
        <f t="shared" si="2240"/>
        <v>0</v>
      </c>
      <c r="R7349" s="2">
        <f t="shared" si="2232"/>
        <v>0</v>
      </c>
      <c r="S7349" s="9" t="s">
        <v>56</v>
      </c>
      <c r="T7349" s="47">
        <f t="shared" si="2227"/>
        <v>47401</v>
      </c>
      <c r="AE7349" s="33"/>
    </row>
    <row r="7350" spans="1:31" x14ac:dyDescent="0.2">
      <c r="A7350" s="90">
        <f t="shared" si="2233"/>
        <v>47375</v>
      </c>
      <c r="B7350" s="2">
        <f t="shared" si="2228"/>
        <v>0</v>
      </c>
      <c r="C7350" s="2">
        <f t="shared" si="2226"/>
        <v>89311.781640949805</v>
      </c>
      <c r="D7350" s="47">
        <f t="shared" si="2234"/>
        <v>47372</v>
      </c>
      <c r="E7350" s="3">
        <f t="shared" si="2243"/>
        <v>-1</v>
      </c>
      <c r="F7350" s="4">
        <f t="shared" si="2241"/>
        <v>4</v>
      </c>
      <c r="G7350" s="4">
        <f t="shared" si="2239"/>
        <v>30</v>
      </c>
      <c r="H7350" s="2">
        <f t="shared" si="2235"/>
        <v>0</v>
      </c>
      <c r="I7350" s="2">
        <f t="shared" si="2236"/>
        <v>0</v>
      </c>
      <c r="J7350" s="2">
        <f t="shared" si="2229"/>
        <v>0</v>
      </c>
      <c r="K7350" s="2">
        <f t="shared" si="2230"/>
        <v>0</v>
      </c>
      <c r="L7350" s="1">
        <f t="shared" si="2237"/>
        <v>0</v>
      </c>
      <c r="M7350" s="3">
        <f t="shared" si="2225"/>
        <v>0</v>
      </c>
      <c r="N7350" s="2">
        <f t="shared" si="2231"/>
        <v>0</v>
      </c>
      <c r="O7350" s="18">
        <f t="shared" si="2238"/>
        <v>0.14499999999999999</v>
      </c>
      <c r="P7350" s="8">
        <f t="shared" si="2242"/>
        <v>1.0015056280000001</v>
      </c>
      <c r="Q7350" s="2">
        <f t="shared" si="2240"/>
        <v>0</v>
      </c>
      <c r="R7350" s="2">
        <f t="shared" si="2232"/>
        <v>0</v>
      </c>
      <c r="S7350" s="9" t="s">
        <v>56</v>
      </c>
      <c r="T7350" s="47">
        <f t="shared" si="2227"/>
        <v>47401</v>
      </c>
      <c r="AE7350" s="33"/>
    </row>
    <row r="7351" spans="1:31" x14ac:dyDescent="0.2">
      <c r="A7351" s="90">
        <f t="shared" si="2233"/>
        <v>47376</v>
      </c>
      <c r="B7351" s="2">
        <f t="shared" si="2228"/>
        <v>0</v>
      </c>
      <c r="C7351" s="2">
        <f t="shared" si="2226"/>
        <v>89311.781640949805</v>
      </c>
      <c r="D7351" s="47">
        <f t="shared" si="2234"/>
        <v>47372</v>
      </c>
      <c r="E7351" s="3">
        <f t="shared" si="2243"/>
        <v>-1</v>
      </c>
      <c r="F7351" s="4">
        <f t="shared" si="2241"/>
        <v>5</v>
      </c>
      <c r="G7351" s="4">
        <f t="shared" si="2239"/>
        <v>30</v>
      </c>
      <c r="H7351" s="2">
        <f t="shared" si="2235"/>
        <v>0</v>
      </c>
      <c r="I7351" s="2">
        <f t="shared" si="2236"/>
        <v>0</v>
      </c>
      <c r="J7351" s="2">
        <f t="shared" si="2229"/>
        <v>0</v>
      </c>
      <c r="K7351" s="2">
        <f t="shared" si="2230"/>
        <v>0</v>
      </c>
      <c r="L7351" s="1">
        <f t="shared" si="2237"/>
        <v>0</v>
      </c>
      <c r="M7351" s="3">
        <f t="shared" si="2225"/>
        <v>0</v>
      </c>
      <c r="N7351" s="2">
        <f t="shared" si="2231"/>
        <v>0</v>
      </c>
      <c r="O7351" s="18">
        <f t="shared" si="2238"/>
        <v>0.14499999999999999</v>
      </c>
      <c r="P7351" s="8">
        <f t="shared" si="2242"/>
        <v>1.0018823889999999</v>
      </c>
      <c r="Q7351" s="2">
        <f t="shared" si="2240"/>
        <v>0</v>
      </c>
      <c r="R7351" s="2">
        <f t="shared" si="2232"/>
        <v>0</v>
      </c>
      <c r="S7351" s="9" t="s">
        <v>56</v>
      </c>
      <c r="T7351" s="47">
        <f t="shared" si="2227"/>
        <v>47401</v>
      </c>
      <c r="AE7351" s="33"/>
    </row>
    <row r="7352" spans="1:31" x14ac:dyDescent="0.2">
      <c r="A7352" s="90">
        <f t="shared" si="2233"/>
        <v>47377</v>
      </c>
      <c r="B7352" s="2">
        <f t="shared" si="2228"/>
        <v>0</v>
      </c>
      <c r="C7352" s="2">
        <f t="shared" si="2226"/>
        <v>89311.781640949805</v>
      </c>
      <c r="D7352" s="47">
        <f t="shared" si="2234"/>
        <v>47372</v>
      </c>
      <c r="E7352" s="3">
        <f t="shared" si="2243"/>
        <v>-1</v>
      </c>
      <c r="F7352" s="4">
        <f t="shared" si="2241"/>
        <v>6</v>
      </c>
      <c r="G7352" s="4">
        <f t="shared" si="2239"/>
        <v>30</v>
      </c>
      <c r="H7352" s="2">
        <f t="shared" si="2235"/>
        <v>0</v>
      </c>
      <c r="I7352" s="2">
        <f t="shared" si="2236"/>
        <v>0</v>
      </c>
      <c r="J7352" s="2">
        <f t="shared" si="2229"/>
        <v>0</v>
      </c>
      <c r="K7352" s="2">
        <f t="shared" si="2230"/>
        <v>0</v>
      </c>
      <c r="L7352" s="1">
        <f t="shared" si="2237"/>
        <v>0</v>
      </c>
      <c r="M7352" s="3">
        <f t="shared" si="2225"/>
        <v>0</v>
      </c>
      <c r="N7352" s="2">
        <f t="shared" si="2231"/>
        <v>0</v>
      </c>
      <c r="O7352" s="18">
        <f t="shared" si="2238"/>
        <v>0.14499999999999999</v>
      </c>
      <c r="P7352" s="8">
        <f t="shared" si="2242"/>
        <v>1.002259292</v>
      </c>
      <c r="Q7352" s="2">
        <f t="shared" si="2240"/>
        <v>0</v>
      </c>
      <c r="R7352" s="2">
        <f t="shared" si="2232"/>
        <v>0</v>
      </c>
      <c r="S7352" s="9" t="s">
        <v>56</v>
      </c>
      <c r="T7352" s="47">
        <f t="shared" si="2227"/>
        <v>47401</v>
      </c>
      <c r="AE7352" s="33"/>
    </row>
    <row r="7353" spans="1:31" x14ac:dyDescent="0.2">
      <c r="A7353" s="90">
        <f t="shared" si="2233"/>
        <v>47378</v>
      </c>
      <c r="B7353" s="2">
        <f t="shared" si="2228"/>
        <v>0</v>
      </c>
      <c r="C7353" s="2">
        <f t="shared" si="2226"/>
        <v>89311.781640949805</v>
      </c>
      <c r="D7353" s="47">
        <f t="shared" si="2234"/>
        <v>47372</v>
      </c>
      <c r="E7353" s="3">
        <f t="shared" si="2243"/>
        <v>-1</v>
      </c>
      <c r="F7353" s="4">
        <f t="shared" si="2241"/>
        <v>7</v>
      </c>
      <c r="G7353" s="4">
        <f t="shared" si="2239"/>
        <v>30</v>
      </c>
      <c r="H7353" s="2">
        <f t="shared" si="2235"/>
        <v>0</v>
      </c>
      <c r="I7353" s="2">
        <f t="shared" si="2236"/>
        <v>0</v>
      </c>
      <c r="J7353" s="2">
        <f t="shared" si="2229"/>
        <v>0</v>
      </c>
      <c r="K7353" s="2">
        <f t="shared" si="2230"/>
        <v>0</v>
      </c>
      <c r="L7353" s="1">
        <f t="shared" si="2237"/>
        <v>0</v>
      </c>
      <c r="M7353" s="3">
        <f t="shared" si="2225"/>
        <v>0</v>
      </c>
      <c r="N7353" s="2">
        <f t="shared" si="2231"/>
        <v>0</v>
      </c>
      <c r="O7353" s="18">
        <f t="shared" si="2238"/>
        <v>0.14499999999999999</v>
      </c>
      <c r="P7353" s="8">
        <f t="shared" si="2242"/>
        <v>1.002636337</v>
      </c>
      <c r="Q7353" s="2">
        <f t="shared" si="2240"/>
        <v>0</v>
      </c>
      <c r="R7353" s="2">
        <f t="shared" si="2232"/>
        <v>0</v>
      </c>
      <c r="S7353" s="9" t="s">
        <v>56</v>
      </c>
      <c r="T7353" s="47">
        <f t="shared" si="2227"/>
        <v>47401</v>
      </c>
      <c r="AE7353" s="33"/>
    </row>
    <row r="7354" spans="1:31" x14ac:dyDescent="0.2">
      <c r="A7354" s="90">
        <f t="shared" si="2233"/>
        <v>47379</v>
      </c>
      <c r="B7354" s="2">
        <f t="shared" si="2228"/>
        <v>0</v>
      </c>
      <c r="C7354" s="2">
        <f t="shared" si="2226"/>
        <v>89311.781640949805</v>
      </c>
      <c r="D7354" s="47">
        <f t="shared" si="2234"/>
        <v>47372</v>
      </c>
      <c r="E7354" s="3">
        <f t="shared" si="2243"/>
        <v>-1</v>
      </c>
      <c r="F7354" s="4">
        <f t="shared" si="2241"/>
        <v>8</v>
      </c>
      <c r="G7354" s="4">
        <f t="shared" si="2239"/>
        <v>30</v>
      </c>
      <c r="H7354" s="2">
        <f t="shared" si="2235"/>
        <v>0</v>
      </c>
      <c r="I7354" s="2">
        <f t="shared" si="2236"/>
        <v>0</v>
      </c>
      <c r="J7354" s="2">
        <f t="shared" si="2229"/>
        <v>0</v>
      </c>
      <c r="K7354" s="2">
        <f t="shared" si="2230"/>
        <v>0</v>
      </c>
      <c r="L7354" s="1">
        <f t="shared" si="2237"/>
        <v>0</v>
      </c>
      <c r="M7354" s="3">
        <f t="shared" si="2225"/>
        <v>0</v>
      </c>
      <c r="N7354" s="2">
        <f t="shared" si="2231"/>
        <v>0</v>
      </c>
      <c r="O7354" s="18">
        <f t="shared" si="2238"/>
        <v>0.14499999999999999</v>
      </c>
      <c r="P7354" s="8">
        <f t="shared" si="2242"/>
        <v>1.0030135229999999</v>
      </c>
      <c r="Q7354" s="2">
        <f t="shared" si="2240"/>
        <v>0</v>
      </c>
      <c r="R7354" s="2">
        <f t="shared" si="2232"/>
        <v>0</v>
      </c>
      <c r="S7354" s="9" t="s">
        <v>56</v>
      </c>
      <c r="T7354" s="47">
        <f t="shared" si="2227"/>
        <v>47401</v>
      </c>
      <c r="AE7354" s="33"/>
    </row>
    <row r="7355" spans="1:31" x14ac:dyDescent="0.2">
      <c r="A7355" s="90">
        <f t="shared" si="2233"/>
        <v>47380</v>
      </c>
      <c r="B7355" s="2">
        <f t="shared" si="2228"/>
        <v>0</v>
      </c>
      <c r="C7355" s="2">
        <f t="shared" si="2226"/>
        <v>89311.781640949805</v>
      </c>
      <c r="D7355" s="47">
        <f t="shared" si="2234"/>
        <v>47372</v>
      </c>
      <c r="E7355" s="3">
        <f t="shared" si="2243"/>
        <v>-1</v>
      </c>
      <c r="F7355" s="4">
        <f t="shared" si="2241"/>
        <v>9</v>
      </c>
      <c r="G7355" s="4">
        <f t="shared" si="2239"/>
        <v>30</v>
      </c>
      <c r="H7355" s="2">
        <f t="shared" si="2235"/>
        <v>0</v>
      </c>
      <c r="I7355" s="2">
        <f t="shared" si="2236"/>
        <v>0</v>
      </c>
      <c r="J7355" s="2">
        <f t="shared" si="2229"/>
        <v>0</v>
      </c>
      <c r="K7355" s="2">
        <f t="shared" si="2230"/>
        <v>0</v>
      </c>
      <c r="L7355" s="1">
        <f t="shared" si="2237"/>
        <v>0</v>
      </c>
      <c r="M7355" s="3">
        <f t="shared" si="2225"/>
        <v>0</v>
      </c>
      <c r="N7355" s="2">
        <f t="shared" si="2231"/>
        <v>0</v>
      </c>
      <c r="O7355" s="18">
        <f t="shared" si="2238"/>
        <v>0.14499999999999999</v>
      </c>
      <c r="P7355" s="8">
        <f t="shared" si="2242"/>
        <v>1.0033908520000001</v>
      </c>
      <c r="Q7355" s="2">
        <f t="shared" si="2240"/>
        <v>0</v>
      </c>
      <c r="R7355" s="2">
        <f t="shared" si="2232"/>
        <v>0</v>
      </c>
      <c r="S7355" s="9" t="s">
        <v>56</v>
      </c>
      <c r="T7355" s="47">
        <f t="shared" si="2227"/>
        <v>47401</v>
      </c>
      <c r="AE7355" s="33"/>
    </row>
    <row r="7356" spans="1:31" x14ac:dyDescent="0.2">
      <c r="A7356" s="90">
        <f t="shared" si="2233"/>
        <v>47381</v>
      </c>
      <c r="B7356" s="2">
        <f t="shared" si="2228"/>
        <v>0</v>
      </c>
      <c r="C7356" s="2">
        <f t="shared" si="2226"/>
        <v>89311.781640949805</v>
      </c>
      <c r="D7356" s="47">
        <f t="shared" si="2234"/>
        <v>47372</v>
      </c>
      <c r="E7356" s="3">
        <f t="shared" si="2243"/>
        <v>-1</v>
      </c>
      <c r="F7356" s="4">
        <f t="shared" si="2241"/>
        <v>10</v>
      </c>
      <c r="G7356" s="4">
        <f t="shared" si="2239"/>
        <v>30</v>
      </c>
      <c r="H7356" s="2">
        <f t="shared" si="2235"/>
        <v>0</v>
      </c>
      <c r="I7356" s="2">
        <f t="shared" si="2236"/>
        <v>0</v>
      </c>
      <c r="J7356" s="2">
        <f t="shared" si="2229"/>
        <v>0</v>
      </c>
      <c r="K7356" s="2">
        <f t="shared" si="2230"/>
        <v>0</v>
      </c>
      <c r="L7356" s="1">
        <f t="shared" si="2237"/>
        <v>0</v>
      </c>
      <c r="M7356" s="3">
        <f t="shared" si="2225"/>
        <v>0</v>
      </c>
      <c r="N7356" s="2">
        <f t="shared" si="2231"/>
        <v>0</v>
      </c>
      <c r="O7356" s="18">
        <f t="shared" si="2238"/>
        <v>0.14499999999999999</v>
      </c>
      <c r="P7356" s="8">
        <f t="shared" si="2242"/>
        <v>1.003768322</v>
      </c>
      <c r="Q7356" s="2">
        <f t="shared" si="2240"/>
        <v>0</v>
      </c>
      <c r="R7356" s="2">
        <f t="shared" si="2232"/>
        <v>0</v>
      </c>
      <c r="S7356" s="9" t="s">
        <v>56</v>
      </c>
      <c r="T7356" s="47">
        <f t="shared" si="2227"/>
        <v>47401</v>
      </c>
      <c r="AE7356" s="33"/>
    </row>
    <row r="7357" spans="1:31" x14ac:dyDescent="0.2">
      <c r="A7357" s="90">
        <f t="shared" si="2233"/>
        <v>47382</v>
      </c>
      <c r="B7357" s="2">
        <f t="shared" si="2228"/>
        <v>0</v>
      </c>
      <c r="C7357" s="2">
        <f t="shared" si="2226"/>
        <v>89311.781640949805</v>
      </c>
      <c r="D7357" s="47">
        <f t="shared" si="2234"/>
        <v>47372</v>
      </c>
      <c r="E7357" s="3">
        <f t="shared" si="2243"/>
        <v>-1</v>
      </c>
      <c r="F7357" s="4">
        <f t="shared" si="2241"/>
        <v>11</v>
      </c>
      <c r="G7357" s="4">
        <f t="shared" si="2239"/>
        <v>30</v>
      </c>
      <c r="H7357" s="2">
        <f t="shared" si="2235"/>
        <v>0</v>
      </c>
      <c r="I7357" s="2">
        <f t="shared" si="2236"/>
        <v>0</v>
      </c>
      <c r="J7357" s="2">
        <f t="shared" si="2229"/>
        <v>0</v>
      </c>
      <c r="K7357" s="2">
        <f t="shared" si="2230"/>
        <v>0</v>
      </c>
      <c r="L7357" s="1">
        <f t="shared" si="2237"/>
        <v>0</v>
      </c>
      <c r="M7357" s="3">
        <f t="shared" si="2225"/>
        <v>0</v>
      </c>
      <c r="N7357" s="2">
        <f t="shared" si="2231"/>
        <v>0</v>
      </c>
      <c r="O7357" s="18">
        <f t="shared" si="2238"/>
        <v>0.14499999999999999</v>
      </c>
      <c r="P7357" s="8">
        <f t="shared" si="2242"/>
        <v>1.0041459349999999</v>
      </c>
      <c r="Q7357" s="2">
        <f t="shared" si="2240"/>
        <v>0</v>
      </c>
      <c r="R7357" s="2">
        <f t="shared" si="2232"/>
        <v>0</v>
      </c>
      <c r="S7357" s="9" t="s">
        <v>56</v>
      </c>
      <c r="T7357" s="47">
        <f t="shared" si="2227"/>
        <v>47401</v>
      </c>
      <c r="AE7357" s="33"/>
    </row>
    <row r="7358" spans="1:31" x14ac:dyDescent="0.2">
      <c r="A7358" s="90">
        <f t="shared" si="2233"/>
        <v>47383</v>
      </c>
      <c r="B7358" s="2">
        <f t="shared" si="2228"/>
        <v>0</v>
      </c>
      <c r="C7358" s="2">
        <f t="shared" si="2226"/>
        <v>89311.781640949805</v>
      </c>
      <c r="D7358" s="47">
        <f t="shared" si="2234"/>
        <v>47372</v>
      </c>
      <c r="E7358" s="3">
        <f t="shared" si="2243"/>
        <v>-1</v>
      </c>
      <c r="F7358" s="4">
        <f t="shared" si="2241"/>
        <v>12</v>
      </c>
      <c r="G7358" s="4">
        <f t="shared" si="2239"/>
        <v>30</v>
      </c>
      <c r="H7358" s="2">
        <f t="shared" si="2235"/>
        <v>0</v>
      </c>
      <c r="I7358" s="2">
        <f t="shared" si="2236"/>
        <v>0</v>
      </c>
      <c r="J7358" s="2">
        <f t="shared" si="2229"/>
        <v>0</v>
      </c>
      <c r="K7358" s="2">
        <f t="shared" si="2230"/>
        <v>0</v>
      </c>
      <c r="L7358" s="1">
        <f t="shared" si="2237"/>
        <v>0</v>
      </c>
      <c r="M7358" s="3">
        <f t="shared" si="2225"/>
        <v>0</v>
      </c>
      <c r="N7358" s="2">
        <f t="shared" si="2231"/>
        <v>0</v>
      </c>
      <c r="O7358" s="18">
        <f t="shared" si="2238"/>
        <v>0.14499999999999999</v>
      </c>
      <c r="P7358" s="8">
        <f t="shared" si="2242"/>
        <v>1.004523689</v>
      </c>
      <c r="Q7358" s="2">
        <f t="shared" si="2240"/>
        <v>0</v>
      </c>
      <c r="R7358" s="2">
        <f t="shared" si="2232"/>
        <v>0</v>
      </c>
      <c r="S7358" s="9" t="s">
        <v>56</v>
      </c>
      <c r="T7358" s="47">
        <f t="shared" si="2227"/>
        <v>47401</v>
      </c>
      <c r="AE7358" s="33"/>
    </row>
    <row r="7359" spans="1:31" x14ac:dyDescent="0.2">
      <c r="A7359" s="90">
        <f t="shared" si="2233"/>
        <v>47384</v>
      </c>
      <c r="B7359" s="2">
        <f t="shared" si="2228"/>
        <v>0</v>
      </c>
      <c r="C7359" s="2">
        <f t="shared" si="2226"/>
        <v>89311.781640949805</v>
      </c>
      <c r="D7359" s="47">
        <f t="shared" si="2234"/>
        <v>47372</v>
      </c>
      <c r="E7359" s="3">
        <f t="shared" si="2243"/>
        <v>-1</v>
      </c>
      <c r="F7359" s="4">
        <f t="shared" si="2241"/>
        <v>13</v>
      </c>
      <c r="G7359" s="4">
        <f t="shared" si="2239"/>
        <v>30</v>
      </c>
      <c r="H7359" s="2">
        <f t="shared" si="2235"/>
        <v>0</v>
      </c>
      <c r="I7359" s="2">
        <f t="shared" si="2236"/>
        <v>0</v>
      </c>
      <c r="J7359" s="2">
        <f t="shared" si="2229"/>
        <v>0</v>
      </c>
      <c r="K7359" s="2">
        <f t="shared" si="2230"/>
        <v>0</v>
      </c>
      <c r="L7359" s="1">
        <f t="shared" si="2237"/>
        <v>0</v>
      </c>
      <c r="M7359" s="3">
        <f t="shared" ref="M7359:M7422" si="2244">IF(DAY(A7359)=E$2,VLOOKUP(A7359,$W$10:$AD$316,5),0)</f>
        <v>0</v>
      </c>
      <c r="N7359" s="2">
        <f t="shared" si="2231"/>
        <v>0</v>
      </c>
      <c r="O7359" s="18">
        <f t="shared" si="2238"/>
        <v>0.14499999999999999</v>
      </c>
      <c r="P7359" s="8">
        <f t="shared" si="2242"/>
        <v>1.0049015859999999</v>
      </c>
      <c r="Q7359" s="2">
        <f t="shared" si="2240"/>
        <v>0</v>
      </c>
      <c r="R7359" s="2">
        <f t="shared" si="2232"/>
        <v>0</v>
      </c>
      <c r="S7359" s="9" t="s">
        <v>56</v>
      </c>
      <c r="T7359" s="47">
        <f t="shared" si="2227"/>
        <v>47401</v>
      </c>
      <c r="AE7359" s="33"/>
    </row>
    <row r="7360" spans="1:31" x14ac:dyDescent="0.2">
      <c r="A7360" s="90">
        <f t="shared" si="2233"/>
        <v>47385</v>
      </c>
      <c r="B7360" s="2">
        <f t="shared" si="2228"/>
        <v>0</v>
      </c>
      <c r="C7360" s="2">
        <f t="shared" ref="C7360:C7423" si="2245">IF(DAY(A7359)=$E$2,VLOOKUP(A7359,W$10:X$316,2),C7359)</f>
        <v>89311.781640949805</v>
      </c>
      <c r="D7360" s="47">
        <f t="shared" si="2234"/>
        <v>47372</v>
      </c>
      <c r="E7360" s="3">
        <f t="shared" si="2243"/>
        <v>-1</v>
      </c>
      <c r="F7360" s="4">
        <f t="shared" si="2241"/>
        <v>14</v>
      </c>
      <c r="G7360" s="4">
        <f t="shared" si="2239"/>
        <v>30</v>
      </c>
      <c r="H7360" s="2">
        <f t="shared" si="2235"/>
        <v>0</v>
      </c>
      <c r="I7360" s="2">
        <f t="shared" si="2236"/>
        <v>0</v>
      </c>
      <c r="J7360" s="2">
        <f t="shared" si="2229"/>
        <v>0</v>
      </c>
      <c r="K7360" s="2">
        <f t="shared" si="2230"/>
        <v>0</v>
      </c>
      <c r="L7360" s="1">
        <f t="shared" si="2237"/>
        <v>0</v>
      </c>
      <c r="M7360" s="3">
        <f t="shared" si="2244"/>
        <v>0</v>
      </c>
      <c r="N7360" s="2">
        <f t="shared" si="2231"/>
        <v>0</v>
      </c>
      <c r="O7360" s="18">
        <f t="shared" si="2238"/>
        <v>0.14499999999999999</v>
      </c>
      <c r="P7360" s="8">
        <f t="shared" si="2242"/>
        <v>1.0052796239999999</v>
      </c>
      <c r="Q7360" s="2">
        <f t="shared" si="2240"/>
        <v>0</v>
      </c>
      <c r="R7360" s="2">
        <f t="shared" si="2232"/>
        <v>0</v>
      </c>
      <c r="S7360" s="9" t="s">
        <v>56</v>
      </c>
      <c r="T7360" s="47">
        <f t="shared" ref="T7360:T7423" si="2246">IF(DAY(A7360)=E$2+1,VLOOKUP(A7359,$W$10:$AD$316,8),T7359)</f>
        <v>47401</v>
      </c>
      <c r="AE7360" s="33"/>
    </row>
    <row r="7361" spans="1:31" x14ac:dyDescent="0.2">
      <c r="A7361" s="90">
        <f t="shared" si="2233"/>
        <v>47386</v>
      </c>
      <c r="B7361" s="2">
        <f t="shared" si="2228"/>
        <v>0</v>
      </c>
      <c r="C7361" s="2">
        <f t="shared" si="2245"/>
        <v>89311.781640949805</v>
      </c>
      <c r="D7361" s="47">
        <f t="shared" si="2234"/>
        <v>47372</v>
      </c>
      <c r="E7361" s="3">
        <f t="shared" si="2243"/>
        <v>-1</v>
      </c>
      <c r="F7361" s="4">
        <f t="shared" si="2241"/>
        <v>15</v>
      </c>
      <c r="G7361" s="4">
        <f t="shared" si="2239"/>
        <v>30</v>
      </c>
      <c r="H7361" s="2">
        <f t="shared" si="2235"/>
        <v>0</v>
      </c>
      <c r="I7361" s="2">
        <f t="shared" si="2236"/>
        <v>0</v>
      </c>
      <c r="J7361" s="2">
        <f t="shared" si="2229"/>
        <v>0</v>
      </c>
      <c r="K7361" s="2">
        <f t="shared" si="2230"/>
        <v>0</v>
      </c>
      <c r="L7361" s="1">
        <f t="shared" si="2237"/>
        <v>0</v>
      </c>
      <c r="M7361" s="3">
        <f t="shared" si="2244"/>
        <v>0</v>
      </c>
      <c r="N7361" s="2">
        <f t="shared" si="2231"/>
        <v>0</v>
      </c>
      <c r="O7361" s="18">
        <f t="shared" si="2238"/>
        <v>0.14499999999999999</v>
      </c>
      <c r="P7361" s="8">
        <f t="shared" si="2242"/>
        <v>1.005657805</v>
      </c>
      <c r="Q7361" s="2">
        <f t="shared" si="2240"/>
        <v>0</v>
      </c>
      <c r="R7361" s="2">
        <f t="shared" si="2232"/>
        <v>0</v>
      </c>
      <c r="S7361" s="9" t="s">
        <v>56</v>
      </c>
      <c r="T7361" s="47">
        <f t="shared" si="2246"/>
        <v>47401</v>
      </c>
      <c r="AE7361" s="33"/>
    </row>
    <row r="7362" spans="1:31" x14ac:dyDescent="0.2">
      <c r="A7362" s="90">
        <f t="shared" si="2233"/>
        <v>47387</v>
      </c>
      <c r="B7362" s="2">
        <f t="shared" si="2228"/>
        <v>0</v>
      </c>
      <c r="C7362" s="2">
        <f t="shared" si="2245"/>
        <v>89311.781640949805</v>
      </c>
      <c r="D7362" s="47">
        <f t="shared" si="2234"/>
        <v>47372</v>
      </c>
      <c r="E7362" s="3">
        <f t="shared" si="2243"/>
        <v>-1</v>
      </c>
      <c r="F7362" s="4">
        <f t="shared" si="2241"/>
        <v>16</v>
      </c>
      <c r="G7362" s="4">
        <f t="shared" si="2239"/>
        <v>30</v>
      </c>
      <c r="H7362" s="2">
        <f t="shared" si="2235"/>
        <v>0</v>
      </c>
      <c r="I7362" s="2">
        <f t="shared" si="2236"/>
        <v>0</v>
      </c>
      <c r="J7362" s="2">
        <f t="shared" si="2229"/>
        <v>0</v>
      </c>
      <c r="K7362" s="2">
        <f t="shared" si="2230"/>
        <v>0</v>
      </c>
      <c r="L7362" s="1">
        <f t="shared" si="2237"/>
        <v>0</v>
      </c>
      <c r="M7362" s="3">
        <f t="shared" si="2244"/>
        <v>0</v>
      </c>
      <c r="N7362" s="2">
        <f t="shared" si="2231"/>
        <v>0</v>
      </c>
      <c r="O7362" s="18">
        <f t="shared" si="2238"/>
        <v>0.14499999999999999</v>
      </c>
      <c r="P7362" s="8">
        <f t="shared" si="2242"/>
        <v>1.0060361280000001</v>
      </c>
      <c r="Q7362" s="2">
        <f t="shared" si="2240"/>
        <v>0</v>
      </c>
      <c r="R7362" s="2">
        <f t="shared" si="2232"/>
        <v>0</v>
      </c>
      <c r="S7362" s="9" t="s">
        <v>56</v>
      </c>
      <c r="T7362" s="47">
        <f t="shared" si="2246"/>
        <v>47401</v>
      </c>
      <c r="AE7362" s="33"/>
    </row>
    <row r="7363" spans="1:31" x14ac:dyDescent="0.2">
      <c r="A7363" s="90">
        <f t="shared" si="2233"/>
        <v>47388</v>
      </c>
      <c r="B7363" s="2">
        <f t="shared" si="2228"/>
        <v>0</v>
      </c>
      <c r="C7363" s="2">
        <f t="shared" si="2245"/>
        <v>89311.781640949805</v>
      </c>
      <c r="D7363" s="47">
        <f t="shared" si="2234"/>
        <v>47372</v>
      </c>
      <c r="E7363" s="3">
        <f t="shared" si="2243"/>
        <v>-1</v>
      </c>
      <c r="F7363" s="4">
        <f t="shared" si="2241"/>
        <v>17</v>
      </c>
      <c r="G7363" s="4">
        <f t="shared" si="2239"/>
        <v>30</v>
      </c>
      <c r="H7363" s="2">
        <f t="shared" si="2235"/>
        <v>0</v>
      </c>
      <c r="I7363" s="2">
        <f t="shared" si="2236"/>
        <v>0</v>
      </c>
      <c r="J7363" s="2">
        <f t="shared" si="2229"/>
        <v>0</v>
      </c>
      <c r="K7363" s="2">
        <f t="shared" si="2230"/>
        <v>0</v>
      </c>
      <c r="L7363" s="1">
        <f t="shared" si="2237"/>
        <v>0</v>
      </c>
      <c r="M7363" s="3">
        <f t="shared" si="2244"/>
        <v>0</v>
      </c>
      <c r="N7363" s="2">
        <f t="shared" si="2231"/>
        <v>0</v>
      </c>
      <c r="O7363" s="18">
        <f t="shared" si="2238"/>
        <v>0.14499999999999999</v>
      </c>
      <c r="P7363" s="8">
        <f t="shared" si="2242"/>
        <v>1.006414594</v>
      </c>
      <c r="Q7363" s="2">
        <f t="shared" si="2240"/>
        <v>0</v>
      </c>
      <c r="R7363" s="2">
        <f t="shared" si="2232"/>
        <v>0</v>
      </c>
      <c r="S7363" s="9" t="s">
        <v>56</v>
      </c>
      <c r="T7363" s="47">
        <f t="shared" si="2246"/>
        <v>47401</v>
      </c>
      <c r="AE7363" s="33"/>
    </row>
    <row r="7364" spans="1:31" x14ac:dyDescent="0.2">
      <c r="A7364" s="90">
        <f t="shared" si="2233"/>
        <v>47389</v>
      </c>
      <c r="B7364" s="2">
        <f t="shared" si="2228"/>
        <v>0</v>
      </c>
      <c r="C7364" s="2">
        <f t="shared" si="2245"/>
        <v>89311.781640949805</v>
      </c>
      <c r="D7364" s="47">
        <f t="shared" si="2234"/>
        <v>47372</v>
      </c>
      <c r="E7364" s="3">
        <f t="shared" si="2243"/>
        <v>-1</v>
      </c>
      <c r="F7364" s="4">
        <f t="shared" si="2241"/>
        <v>18</v>
      </c>
      <c r="G7364" s="4">
        <f t="shared" si="2239"/>
        <v>30</v>
      </c>
      <c r="H7364" s="2">
        <f t="shared" si="2235"/>
        <v>0</v>
      </c>
      <c r="I7364" s="2">
        <f t="shared" si="2236"/>
        <v>0</v>
      </c>
      <c r="J7364" s="2">
        <f t="shared" si="2229"/>
        <v>0</v>
      </c>
      <c r="K7364" s="2">
        <f t="shared" si="2230"/>
        <v>0</v>
      </c>
      <c r="L7364" s="1">
        <f t="shared" si="2237"/>
        <v>0</v>
      </c>
      <c r="M7364" s="3">
        <f t="shared" si="2244"/>
        <v>0</v>
      </c>
      <c r="N7364" s="2">
        <f t="shared" si="2231"/>
        <v>0</v>
      </c>
      <c r="O7364" s="18">
        <f t="shared" si="2238"/>
        <v>0.14499999999999999</v>
      </c>
      <c r="P7364" s="8">
        <f t="shared" si="2242"/>
        <v>1.0067932020000001</v>
      </c>
      <c r="Q7364" s="2">
        <f t="shared" si="2240"/>
        <v>0</v>
      </c>
      <c r="R7364" s="2">
        <f t="shared" si="2232"/>
        <v>0</v>
      </c>
      <c r="S7364" s="9" t="s">
        <v>56</v>
      </c>
      <c r="T7364" s="47">
        <f t="shared" si="2246"/>
        <v>47401</v>
      </c>
      <c r="AE7364" s="33"/>
    </row>
    <row r="7365" spans="1:31" x14ac:dyDescent="0.2">
      <c r="A7365" s="90">
        <f t="shared" si="2233"/>
        <v>47390</v>
      </c>
      <c r="B7365" s="2">
        <f t="shared" si="2228"/>
        <v>0</v>
      </c>
      <c r="C7365" s="2">
        <f t="shared" si="2245"/>
        <v>89311.781640949805</v>
      </c>
      <c r="D7365" s="47">
        <f t="shared" si="2234"/>
        <v>47372</v>
      </c>
      <c r="E7365" s="3">
        <f t="shared" si="2243"/>
        <v>-1</v>
      </c>
      <c r="F7365" s="4">
        <f t="shared" si="2241"/>
        <v>19</v>
      </c>
      <c r="G7365" s="4">
        <f t="shared" si="2239"/>
        <v>30</v>
      </c>
      <c r="H7365" s="2">
        <f t="shared" si="2235"/>
        <v>0</v>
      </c>
      <c r="I7365" s="2">
        <f t="shared" si="2236"/>
        <v>0</v>
      </c>
      <c r="J7365" s="2">
        <f t="shared" si="2229"/>
        <v>0</v>
      </c>
      <c r="K7365" s="2">
        <f t="shared" si="2230"/>
        <v>0</v>
      </c>
      <c r="L7365" s="1">
        <f t="shared" si="2237"/>
        <v>0</v>
      </c>
      <c r="M7365" s="3">
        <f t="shared" si="2244"/>
        <v>0</v>
      </c>
      <c r="N7365" s="2">
        <f t="shared" si="2231"/>
        <v>0</v>
      </c>
      <c r="O7365" s="18">
        <f t="shared" si="2238"/>
        <v>0.14499999999999999</v>
      </c>
      <c r="P7365" s="8">
        <f t="shared" si="2242"/>
        <v>1.007171952</v>
      </c>
      <c r="Q7365" s="2">
        <f t="shared" si="2240"/>
        <v>0</v>
      </c>
      <c r="R7365" s="2">
        <f t="shared" si="2232"/>
        <v>0</v>
      </c>
      <c r="S7365" s="9" t="s">
        <v>56</v>
      </c>
      <c r="T7365" s="47">
        <f t="shared" si="2246"/>
        <v>47401</v>
      </c>
      <c r="AE7365" s="33"/>
    </row>
    <row r="7366" spans="1:31" x14ac:dyDescent="0.2">
      <c r="A7366" s="90">
        <f t="shared" si="2233"/>
        <v>47391</v>
      </c>
      <c r="B7366" s="2">
        <f t="shared" si="2228"/>
        <v>0</v>
      </c>
      <c r="C7366" s="2">
        <f t="shared" si="2245"/>
        <v>89311.781640949805</v>
      </c>
      <c r="D7366" s="47">
        <f t="shared" si="2234"/>
        <v>47372</v>
      </c>
      <c r="E7366" s="3">
        <f t="shared" si="2243"/>
        <v>-1</v>
      </c>
      <c r="F7366" s="4">
        <f t="shared" si="2241"/>
        <v>20</v>
      </c>
      <c r="G7366" s="4">
        <f t="shared" si="2239"/>
        <v>30</v>
      </c>
      <c r="H7366" s="2">
        <f t="shared" si="2235"/>
        <v>0</v>
      </c>
      <c r="I7366" s="2">
        <f t="shared" si="2236"/>
        <v>0</v>
      </c>
      <c r="J7366" s="2">
        <f t="shared" si="2229"/>
        <v>0</v>
      </c>
      <c r="K7366" s="2">
        <f t="shared" si="2230"/>
        <v>0</v>
      </c>
      <c r="L7366" s="1">
        <f t="shared" si="2237"/>
        <v>0</v>
      </c>
      <c r="M7366" s="3">
        <f t="shared" si="2244"/>
        <v>0</v>
      </c>
      <c r="N7366" s="2">
        <f t="shared" si="2231"/>
        <v>0</v>
      </c>
      <c r="O7366" s="18">
        <f t="shared" si="2238"/>
        <v>0.14499999999999999</v>
      </c>
      <c r="P7366" s="8">
        <f t="shared" si="2242"/>
        <v>1.0075508449999999</v>
      </c>
      <c r="Q7366" s="2">
        <f t="shared" si="2240"/>
        <v>0</v>
      </c>
      <c r="R7366" s="2">
        <f t="shared" si="2232"/>
        <v>0</v>
      </c>
      <c r="S7366" s="9" t="s">
        <v>56</v>
      </c>
      <c r="T7366" s="47">
        <f t="shared" si="2246"/>
        <v>47401</v>
      </c>
      <c r="AE7366" s="33"/>
    </row>
    <row r="7367" spans="1:31" x14ac:dyDescent="0.2">
      <c r="A7367" s="90">
        <f t="shared" si="2233"/>
        <v>47392</v>
      </c>
      <c r="B7367" s="2">
        <f t="shared" si="2228"/>
        <v>0</v>
      </c>
      <c r="C7367" s="2">
        <f t="shared" si="2245"/>
        <v>89311.781640949805</v>
      </c>
      <c r="D7367" s="47">
        <f t="shared" si="2234"/>
        <v>47372</v>
      </c>
      <c r="E7367" s="3">
        <f t="shared" si="2243"/>
        <v>-1</v>
      </c>
      <c r="F7367" s="4">
        <f t="shared" si="2241"/>
        <v>21</v>
      </c>
      <c r="G7367" s="4">
        <f t="shared" si="2239"/>
        <v>30</v>
      </c>
      <c r="H7367" s="2">
        <f t="shared" si="2235"/>
        <v>0</v>
      </c>
      <c r="I7367" s="2">
        <f t="shared" si="2236"/>
        <v>0</v>
      </c>
      <c r="J7367" s="2">
        <f t="shared" si="2229"/>
        <v>0</v>
      </c>
      <c r="K7367" s="2">
        <f t="shared" si="2230"/>
        <v>0</v>
      </c>
      <c r="L7367" s="1">
        <f t="shared" si="2237"/>
        <v>0</v>
      </c>
      <c r="M7367" s="3">
        <f t="shared" si="2244"/>
        <v>0</v>
      </c>
      <c r="N7367" s="2">
        <f t="shared" si="2231"/>
        <v>0</v>
      </c>
      <c r="O7367" s="18">
        <f t="shared" si="2238"/>
        <v>0.14499999999999999</v>
      </c>
      <c r="P7367" s="8">
        <f t="shared" si="2242"/>
        <v>1.0079298800000001</v>
      </c>
      <c r="Q7367" s="2">
        <f t="shared" si="2240"/>
        <v>0</v>
      </c>
      <c r="R7367" s="2">
        <f t="shared" si="2232"/>
        <v>0</v>
      </c>
      <c r="S7367" s="9" t="s">
        <v>56</v>
      </c>
      <c r="T7367" s="47">
        <f t="shared" si="2246"/>
        <v>47401</v>
      </c>
      <c r="AE7367" s="33"/>
    </row>
    <row r="7368" spans="1:31" x14ac:dyDescent="0.2">
      <c r="A7368" s="90">
        <f t="shared" si="2233"/>
        <v>47393</v>
      </c>
      <c r="B7368" s="2">
        <f t="shared" si="2228"/>
        <v>0</v>
      </c>
      <c r="C7368" s="2">
        <f t="shared" si="2245"/>
        <v>89311.781640949805</v>
      </c>
      <c r="D7368" s="47">
        <f t="shared" si="2234"/>
        <v>47372</v>
      </c>
      <c r="E7368" s="3">
        <f t="shared" si="2243"/>
        <v>-1</v>
      </c>
      <c r="F7368" s="4">
        <f t="shared" si="2241"/>
        <v>22</v>
      </c>
      <c r="G7368" s="4">
        <f t="shared" si="2239"/>
        <v>30</v>
      </c>
      <c r="H7368" s="2">
        <f t="shared" si="2235"/>
        <v>0</v>
      </c>
      <c r="I7368" s="2">
        <f t="shared" si="2236"/>
        <v>0</v>
      </c>
      <c r="J7368" s="2">
        <f t="shared" si="2229"/>
        <v>0</v>
      </c>
      <c r="K7368" s="2">
        <f t="shared" si="2230"/>
        <v>0</v>
      </c>
      <c r="L7368" s="1">
        <f t="shared" si="2237"/>
        <v>0</v>
      </c>
      <c r="M7368" s="3">
        <f t="shared" si="2244"/>
        <v>0</v>
      </c>
      <c r="N7368" s="2">
        <f t="shared" si="2231"/>
        <v>0</v>
      </c>
      <c r="O7368" s="18">
        <f t="shared" si="2238"/>
        <v>0.14499999999999999</v>
      </c>
      <c r="P7368" s="8">
        <f t="shared" si="2242"/>
        <v>1.008309058</v>
      </c>
      <c r="Q7368" s="2">
        <f t="shared" si="2240"/>
        <v>0</v>
      </c>
      <c r="R7368" s="2">
        <f t="shared" si="2232"/>
        <v>0</v>
      </c>
      <c r="S7368" s="9" t="s">
        <v>56</v>
      </c>
      <c r="T7368" s="47">
        <f t="shared" si="2246"/>
        <v>47401</v>
      </c>
      <c r="AE7368" s="33"/>
    </row>
    <row r="7369" spans="1:31" x14ac:dyDescent="0.2">
      <c r="A7369" s="90">
        <f t="shared" si="2233"/>
        <v>47394</v>
      </c>
      <c r="B7369" s="2">
        <f t="shared" si="2228"/>
        <v>0</v>
      </c>
      <c r="C7369" s="2">
        <f t="shared" si="2245"/>
        <v>89311.781640949805</v>
      </c>
      <c r="D7369" s="47">
        <f t="shared" si="2234"/>
        <v>47372</v>
      </c>
      <c r="E7369" s="3">
        <f t="shared" si="2243"/>
        <v>-1</v>
      </c>
      <c r="F7369" s="4">
        <f t="shared" si="2241"/>
        <v>23</v>
      </c>
      <c r="G7369" s="4">
        <f t="shared" si="2239"/>
        <v>30</v>
      </c>
      <c r="H7369" s="2">
        <f t="shared" si="2235"/>
        <v>0</v>
      </c>
      <c r="I7369" s="2">
        <f t="shared" si="2236"/>
        <v>0</v>
      </c>
      <c r="J7369" s="2">
        <f t="shared" si="2229"/>
        <v>0</v>
      </c>
      <c r="K7369" s="2">
        <f t="shared" si="2230"/>
        <v>0</v>
      </c>
      <c r="L7369" s="1">
        <f t="shared" si="2237"/>
        <v>0</v>
      </c>
      <c r="M7369" s="3">
        <f t="shared" si="2244"/>
        <v>0</v>
      </c>
      <c r="N7369" s="2">
        <f t="shared" si="2231"/>
        <v>0</v>
      </c>
      <c r="O7369" s="18">
        <f t="shared" si="2238"/>
        <v>0.14499999999999999</v>
      </c>
      <c r="P7369" s="8">
        <f t="shared" si="2242"/>
        <v>1.0086883790000001</v>
      </c>
      <c r="Q7369" s="2">
        <f t="shared" si="2240"/>
        <v>0</v>
      </c>
      <c r="R7369" s="2">
        <f t="shared" si="2232"/>
        <v>0</v>
      </c>
      <c r="S7369" s="9" t="s">
        <v>56</v>
      </c>
      <c r="T7369" s="47">
        <f t="shared" si="2246"/>
        <v>47401</v>
      </c>
      <c r="AE7369" s="33"/>
    </row>
    <row r="7370" spans="1:31" x14ac:dyDescent="0.2">
      <c r="A7370" s="90">
        <f t="shared" si="2233"/>
        <v>47395</v>
      </c>
      <c r="B7370" s="2">
        <f t="shared" ref="B7370:B7433" si="2247">(K7370+Q7370)</f>
        <v>0</v>
      </c>
      <c r="C7370" s="2">
        <f t="shared" si="2245"/>
        <v>89311.781640949805</v>
      </c>
      <c r="D7370" s="47">
        <f t="shared" si="2234"/>
        <v>47372</v>
      </c>
      <c r="E7370" s="3">
        <f t="shared" si="2243"/>
        <v>-1</v>
      </c>
      <c r="F7370" s="4">
        <f t="shared" si="2241"/>
        <v>24</v>
      </c>
      <c r="G7370" s="4">
        <f t="shared" si="2239"/>
        <v>30</v>
      </c>
      <c r="H7370" s="2">
        <f t="shared" si="2235"/>
        <v>0</v>
      </c>
      <c r="I7370" s="2">
        <f t="shared" si="2236"/>
        <v>0</v>
      </c>
      <c r="J7370" s="2">
        <f t="shared" ref="J7370:J7433" si="2248">TRUNC(H7370*I7370,8)</f>
        <v>0</v>
      </c>
      <c r="K7370" s="2">
        <f t="shared" ref="K7370:K7433" si="2249">TRUNC(C7370*J7370,8)</f>
        <v>0</v>
      </c>
      <c r="L7370" s="1">
        <f t="shared" si="2237"/>
        <v>0</v>
      </c>
      <c r="M7370" s="3">
        <f t="shared" si="2244"/>
        <v>0</v>
      </c>
      <c r="N7370" s="2">
        <f t="shared" ref="N7370:N7433" si="2250">IF(M7370&gt;0,TRUNC((M7370*K7370),8),0)</f>
        <v>0</v>
      </c>
      <c r="O7370" s="18">
        <f t="shared" si="2238"/>
        <v>0.14499999999999999</v>
      </c>
      <c r="P7370" s="8">
        <f t="shared" si="2242"/>
        <v>1.0090678420000001</v>
      </c>
      <c r="Q7370" s="2">
        <f t="shared" si="2240"/>
        <v>0</v>
      </c>
      <c r="R7370" s="2">
        <f t="shared" ref="R7370:R7433" si="2251">(N7370+Q7370)</f>
        <v>0</v>
      </c>
      <c r="S7370" s="9" t="s">
        <v>56</v>
      </c>
      <c r="T7370" s="47">
        <f t="shared" si="2246"/>
        <v>47401</v>
      </c>
      <c r="AE7370" s="33"/>
    </row>
    <row r="7371" spans="1:31" x14ac:dyDescent="0.2">
      <c r="A7371" s="90">
        <f t="shared" ref="A7371:A7434" si="2252">(A7370+1)</f>
        <v>47396</v>
      </c>
      <c r="B7371" s="2">
        <f t="shared" si="2247"/>
        <v>0</v>
      </c>
      <c r="C7371" s="2">
        <f t="shared" si="2245"/>
        <v>89311.781640949805</v>
      </c>
      <c r="D7371" s="47">
        <f t="shared" ref="D7371:D7434" si="2253">IF(DAY(A7370)=$E$2,A7371,D7370)</f>
        <v>47372</v>
      </c>
      <c r="E7371" s="3">
        <f t="shared" si="2243"/>
        <v>-1</v>
      </c>
      <c r="F7371" s="4">
        <f t="shared" si="2241"/>
        <v>25</v>
      </c>
      <c r="G7371" s="4">
        <f t="shared" si="2239"/>
        <v>30</v>
      </c>
      <c r="H7371" s="2">
        <f t="shared" ref="H7371:H7434" si="2254">TRUNC(((1+$E7371)^($F7371/$G7371)),8)</f>
        <v>0</v>
      </c>
      <c r="I7371" s="2">
        <f t="shared" ref="I7371:I7434" si="2255">IF(DAY(A7370)=E$2,J7370,I7370)</f>
        <v>0</v>
      </c>
      <c r="J7371" s="2">
        <f t="shared" si="2248"/>
        <v>0</v>
      </c>
      <c r="K7371" s="2">
        <f t="shared" si="2249"/>
        <v>0</v>
      </c>
      <c r="L7371" s="1">
        <f t="shared" ref="L7371:L7434" si="2256">IF(DAY(A7371)=E$2,VLOOKUP(A7371,$W$10:$AD$316,7),0)</f>
        <v>0</v>
      </c>
      <c r="M7371" s="3">
        <f t="shared" si="2244"/>
        <v>0</v>
      </c>
      <c r="N7371" s="2">
        <f t="shared" si="2250"/>
        <v>0</v>
      </c>
      <c r="O7371" s="18">
        <f t="shared" ref="O7371:O7434" si="2257">(O7370)</f>
        <v>0.14499999999999999</v>
      </c>
      <c r="P7371" s="8">
        <f t="shared" si="2242"/>
        <v>1.009447448</v>
      </c>
      <c r="Q7371" s="2">
        <f t="shared" si="2240"/>
        <v>0</v>
      </c>
      <c r="R7371" s="2">
        <f t="shared" si="2251"/>
        <v>0</v>
      </c>
      <c r="S7371" s="9" t="s">
        <v>56</v>
      </c>
      <c r="T7371" s="47">
        <f t="shared" si="2246"/>
        <v>47401</v>
      </c>
      <c r="AE7371" s="33"/>
    </row>
    <row r="7372" spans="1:31" x14ac:dyDescent="0.2">
      <c r="A7372" s="90">
        <f t="shared" si="2252"/>
        <v>47397</v>
      </c>
      <c r="B7372" s="2">
        <f t="shared" si="2247"/>
        <v>0</v>
      </c>
      <c r="C7372" s="2">
        <f t="shared" si="2245"/>
        <v>89311.781640949805</v>
      </c>
      <c r="D7372" s="47">
        <f t="shared" si="2253"/>
        <v>47372</v>
      </c>
      <c r="E7372" s="3">
        <f t="shared" si="2243"/>
        <v>-1</v>
      </c>
      <c r="F7372" s="4">
        <f t="shared" si="2241"/>
        <v>26</v>
      </c>
      <c r="G7372" s="4">
        <f t="shared" ref="G7372:G7435" si="2258">IF(DAY(A7372)=E$2+1,DAY(EOMONTH(A7372,0)), IF(DAY(A7372)&lt;&gt;$E$2+1,G7371))</f>
        <v>30</v>
      </c>
      <c r="H7372" s="2">
        <f t="shared" si="2254"/>
        <v>0</v>
      </c>
      <c r="I7372" s="2">
        <f t="shared" si="2255"/>
        <v>0</v>
      </c>
      <c r="J7372" s="2">
        <f t="shared" si="2248"/>
        <v>0</v>
      </c>
      <c r="K7372" s="2">
        <f t="shared" si="2249"/>
        <v>0</v>
      </c>
      <c r="L7372" s="1">
        <f t="shared" si="2256"/>
        <v>0</v>
      </c>
      <c r="M7372" s="3">
        <f t="shared" si="2244"/>
        <v>0</v>
      </c>
      <c r="N7372" s="2">
        <f t="shared" si="2250"/>
        <v>0</v>
      </c>
      <c r="O7372" s="18">
        <f t="shared" si="2257"/>
        <v>0.14499999999999999</v>
      </c>
      <c r="P7372" s="8">
        <f t="shared" si="2242"/>
        <v>1.0098271969999999</v>
      </c>
      <c r="Q7372" s="2">
        <f t="shared" si="2240"/>
        <v>0</v>
      </c>
      <c r="R7372" s="2">
        <f t="shared" si="2251"/>
        <v>0</v>
      </c>
      <c r="S7372" s="9" t="s">
        <v>56</v>
      </c>
      <c r="T7372" s="47">
        <f t="shared" si="2246"/>
        <v>47401</v>
      </c>
      <c r="AE7372" s="33"/>
    </row>
    <row r="7373" spans="1:31" x14ac:dyDescent="0.2">
      <c r="A7373" s="90">
        <f t="shared" si="2252"/>
        <v>47398</v>
      </c>
      <c r="B7373" s="2">
        <f t="shared" si="2247"/>
        <v>0</v>
      </c>
      <c r="C7373" s="2">
        <f t="shared" si="2245"/>
        <v>89311.781640949805</v>
      </c>
      <c r="D7373" s="47">
        <f t="shared" si="2253"/>
        <v>47372</v>
      </c>
      <c r="E7373" s="3">
        <f t="shared" si="2243"/>
        <v>-1</v>
      </c>
      <c r="F7373" s="4">
        <f t="shared" si="2241"/>
        <v>27</v>
      </c>
      <c r="G7373" s="4">
        <f t="shared" si="2258"/>
        <v>30</v>
      </c>
      <c r="H7373" s="2">
        <f t="shared" si="2254"/>
        <v>0</v>
      </c>
      <c r="I7373" s="2">
        <f t="shared" si="2255"/>
        <v>0</v>
      </c>
      <c r="J7373" s="2">
        <f t="shared" si="2248"/>
        <v>0</v>
      </c>
      <c r="K7373" s="2">
        <f t="shared" si="2249"/>
        <v>0</v>
      </c>
      <c r="L7373" s="1">
        <f t="shared" si="2256"/>
        <v>0</v>
      </c>
      <c r="M7373" s="3">
        <f t="shared" si="2244"/>
        <v>0</v>
      </c>
      <c r="N7373" s="2">
        <f t="shared" si="2250"/>
        <v>0</v>
      </c>
      <c r="O7373" s="18">
        <f t="shared" si="2257"/>
        <v>0.14499999999999999</v>
      </c>
      <c r="P7373" s="8">
        <f t="shared" si="2242"/>
        <v>1.010207088</v>
      </c>
      <c r="Q7373" s="2">
        <f t="shared" si="2240"/>
        <v>0</v>
      </c>
      <c r="R7373" s="2">
        <f t="shared" si="2251"/>
        <v>0</v>
      </c>
      <c r="S7373" s="9" t="s">
        <v>56</v>
      </c>
      <c r="T7373" s="47">
        <f t="shared" si="2246"/>
        <v>47401</v>
      </c>
      <c r="AE7373" s="33"/>
    </row>
    <row r="7374" spans="1:31" x14ac:dyDescent="0.2">
      <c r="A7374" s="90">
        <f t="shared" si="2252"/>
        <v>47399</v>
      </c>
      <c r="B7374" s="2">
        <f t="shared" si="2247"/>
        <v>0</v>
      </c>
      <c r="C7374" s="2">
        <f t="shared" si="2245"/>
        <v>89311.781640949805</v>
      </c>
      <c r="D7374" s="47">
        <f t="shared" si="2253"/>
        <v>47372</v>
      </c>
      <c r="E7374" s="3">
        <f t="shared" si="2243"/>
        <v>-1</v>
      </c>
      <c r="F7374" s="4">
        <f t="shared" si="2241"/>
        <v>28</v>
      </c>
      <c r="G7374" s="4">
        <f t="shared" si="2258"/>
        <v>30</v>
      </c>
      <c r="H7374" s="2">
        <f t="shared" si="2254"/>
        <v>0</v>
      </c>
      <c r="I7374" s="2">
        <f t="shared" si="2255"/>
        <v>0</v>
      </c>
      <c r="J7374" s="2">
        <f t="shared" si="2248"/>
        <v>0</v>
      </c>
      <c r="K7374" s="2">
        <f t="shared" si="2249"/>
        <v>0</v>
      </c>
      <c r="L7374" s="1">
        <f t="shared" si="2256"/>
        <v>0</v>
      </c>
      <c r="M7374" s="3">
        <f t="shared" si="2244"/>
        <v>0</v>
      </c>
      <c r="N7374" s="2">
        <f t="shared" si="2250"/>
        <v>0</v>
      </c>
      <c r="O7374" s="18">
        <f t="shared" si="2257"/>
        <v>0.14499999999999999</v>
      </c>
      <c r="P7374" s="8">
        <f t="shared" si="2242"/>
        <v>1.0105871230000001</v>
      </c>
      <c r="Q7374" s="2">
        <f t="shared" ref="Q7374:Q7437" si="2259">TRUNC((P7374-1)*K7374,8)</f>
        <v>0</v>
      </c>
      <c r="R7374" s="2">
        <f t="shared" si="2251"/>
        <v>0</v>
      </c>
      <c r="S7374" s="9" t="s">
        <v>56</v>
      </c>
      <c r="T7374" s="47">
        <f t="shared" si="2246"/>
        <v>47401</v>
      </c>
      <c r="AE7374" s="33"/>
    </row>
    <row r="7375" spans="1:31" x14ac:dyDescent="0.2">
      <c r="A7375" s="90">
        <f t="shared" si="2252"/>
        <v>47400</v>
      </c>
      <c r="B7375" s="2">
        <f t="shared" si="2247"/>
        <v>0</v>
      </c>
      <c r="C7375" s="2">
        <f t="shared" si="2245"/>
        <v>89311.781640949805</v>
      </c>
      <c r="D7375" s="47">
        <f t="shared" si="2253"/>
        <v>47372</v>
      </c>
      <c r="E7375" s="3">
        <f t="shared" si="2243"/>
        <v>-1</v>
      </c>
      <c r="F7375" s="4">
        <f t="shared" si="2241"/>
        <v>29</v>
      </c>
      <c r="G7375" s="4">
        <f t="shared" si="2258"/>
        <v>30</v>
      </c>
      <c r="H7375" s="2">
        <f t="shared" si="2254"/>
        <v>0</v>
      </c>
      <c r="I7375" s="2">
        <f t="shared" si="2255"/>
        <v>0</v>
      </c>
      <c r="J7375" s="2">
        <f t="shared" si="2248"/>
        <v>0</v>
      </c>
      <c r="K7375" s="2">
        <f t="shared" si="2249"/>
        <v>0</v>
      </c>
      <c r="L7375" s="1">
        <f t="shared" si="2256"/>
        <v>0</v>
      </c>
      <c r="M7375" s="3">
        <f t="shared" si="2244"/>
        <v>0</v>
      </c>
      <c r="N7375" s="2">
        <f t="shared" si="2250"/>
        <v>0</v>
      </c>
      <c r="O7375" s="18">
        <f t="shared" si="2257"/>
        <v>0.14499999999999999</v>
      </c>
      <c r="P7375" s="8">
        <f t="shared" si="2242"/>
        <v>1.0109672999999999</v>
      </c>
      <c r="Q7375" s="2">
        <f t="shared" si="2259"/>
        <v>0</v>
      </c>
      <c r="R7375" s="2">
        <f t="shared" si="2251"/>
        <v>0</v>
      </c>
      <c r="S7375" s="9" t="s">
        <v>56</v>
      </c>
      <c r="T7375" s="47">
        <f t="shared" si="2246"/>
        <v>47401</v>
      </c>
      <c r="AE7375" s="33"/>
    </row>
    <row r="7376" spans="1:31" x14ac:dyDescent="0.2">
      <c r="A7376" s="90">
        <f t="shared" si="2252"/>
        <v>47401</v>
      </c>
      <c r="B7376" s="2">
        <f t="shared" si="2247"/>
        <v>0</v>
      </c>
      <c r="C7376" s="2">
        <f t="shared" si="2245"/>
        <v>89311.781640949805</v>
      </c>
      <c r="D7376" s="47">
        <f t="shared" si="2253"/>
        <v>47372</v>
      </c>
      <c r="E7376" s="3">
        <f t="shared" si="2243"/>
        <v>-1</v>
      </c>
      <c r="F7376" s="4">
        <f t="shared" ref="F7376:F7439" si="2260">IF(DAY(A7376)=E$2+1,1,F7375+1)</f>
        <v>30</v>
      </c>
      <c r="G7376" s="4">
        <f t="shared" si="2258"/>
        <v>30</v>
      </c>
      <c r="H7376" s="2">
        <f t="shared" si="2254"/>
        <v>0</v>
      </c>
      <c r="I7376" s="2">
        <f t="shared" si="2255"/>
        <v>0</v>
      </c>
      <c r="J7376" s="2">
        <f t="shared" si="2248"/>
        <v>0</v>
      </c>
      <c r="K7376" s="2">
        <f t="shared" si="2249"/>
        <v>0</v>
      </c>
      <c r="L7376" s="1">
        <f t="shared" si="2256"/>
        <v>242</v>
      </c>
      <c r="M7376" s="3">
        <f t="shared" si="2244"/>
        <v>2.7396E-2</v>
      </c>
      <c r="N7376" s="2">
        <f t="shared" si="2250"/>
        <v>0</v>
      </c>
      <c r="O7376" s="18">
        <f t="shared" si="2257"/>
        <v>0.14499999999999999</v>
      </c>
      <c r="P7376" s="8">
        <f t="shared" si="2242"/>
        <v>1.0113476210000001</v>
      </c>
      <c r="Q7376" s="2">
        <f t="shared" si="2259"/>
        <v>0</v>
      </c>
      <c r="R7376" s="2">
        <f t="shared" si="2251"/>
        <v>0</v>
      </c>
      <c r="S7376" s="9" t="s">
        <v>56</v>
      </c>
      <c r="T7376" s="47">
        <f t="shared" si="2246"/>
        <v>47401</v>
      </c>
      <c r="AE7376" s="33"/>
    </row>
    <row r="7377" spans="1:31" x14ac:dyDescent="0.2">
      <c r="A7377" s="90">
        <f t="shared" si="2252"/>
        <v>47402</v>
      </c>
      <c r="B7377" s="2">
        <f t="shared" si="2247"/>
        <v>0</v>
      </c>
      <c r="C7377" s="2">
        <f t="shared" si="2245"/>
        <v>86864.996071119807</v>
      </c>
      <c r="D7377" s="47">
        <f t="shared" si="2253"/>
        <v>47402</v>
      </c>
      <c r="E7377" s="3">
        <f t="shared" si="2243"/>
        <v>-1</v>
      </c>
      <c r="F7377" s="4">
        <f t="shared" si="2260"/>
        <v>1</v>
      </c>
      <c r="G7377" s="4">
        <f t="shared" si="2258"/>
        <v>31</v>
      </c>
      <c r="H7377" s="2">
        <f t="shared" si="2254"/>
        <v>0</v>
      </c>
      <c r="I7377" s="2">
        <f t="shared" si="2255"/>
        <v>0</v>
      </c>
      <c r="J7377" s="2">
        <f t="shared" si="2248"/>
        <v>0</v>
      </c>
      <c r="K7377" s="2">
        <f t="shared" si="2249"/>
        <v>0</v>
      </c>
      <c r="L7377" s="1">
        <f t="shared" si="2256"/>
        <v>0</v>
      </c>
      <c r="M7377" s="3">
        <f t="shared" si="2244"/>
        <v>0</v>
      </c>
      <c r="N7377" s="2">
        <f t="shared" si="2250"/>
        <v>0</v>
      </c>
      <c r="O7377" s="18">
        <f t="shared" si="2257"/>
        <v>0.14499999999999999</v>
      </c>
      <c r="P7377" s="8">
        <f t="shared" si="2242"/>
        <v>1.0003640570000001</v>
      </c>
      <c r="Q7377" s="2">
        <f t="shared" si="2259"/>
        <v>0</v>
      </c>
      <c r="R7377" s="2">
        <f t="shared" si="2251"/>
        <v>0</v>
      </c>
      <c r="S7377" s="9" t="s">
        <v>56</v>
      </c>
      <c r="T7377" s="47">
        <f t="shared" si="2246"/>
        <v>47432</v>
      </c>
      <c r="AE7377" s="33"/>
    </row>
    <row r="7378" spans="1:31" x14ac:dyDescent="0.2">
      <c r="A7378" s="90">
        <f t="shared" si="2252"/>
        <v>47403</v>
      </c>
      <c r="B7378" s="2">
        <f t="shared" si="2247"/>
        <v>0</v>
      </c>
      <c r="C7378" s="2">
        <f t="shared" si="2245"/>
        <v>86864.996071119807</v>
      </c>
      <c r="D7378" s="47">
        <f t="shared" si="2253"/>
        <v>47402</v>
      </c>
      <c r="E7378" s="3">
        <f t="shared" si="2243"/>
        <v>-1</v>
      </c>
      <c r="F7378" s="4">
        <f t="shared" si="2260"/>
        <v>2</v>
      </c>
      <c r="G7378" s="4">
        <f t="shared" si="2258"/>
        <v>31</v>
      </c>
      <c r="H7378" s="2">
        <f t="shared" si="2254"/>
        <v>0</v>
      </c>
      <c r="I7378" s="2">
        <f t="shared" si="2255"/>
        <v>0</v>
      </c>
      <c r="J7378" s="2">
        <f t="shared" si="2248"/>
        <v>0</v>
      </c>
      <c r="K7378" s="2">
        <f t="shared" si="2249"/>
        <v>0</v>
      </c>
      <c r="L7378" s="1">
        <f t="shared" si="2256"/>
        <v>0</v>
      </c>
      <c r="M7378" s="3">
        <f t="shared" si="2244"/>
        <v>0</v>
      </c>
      <c r="N7378" s="2">
        <f t="shared" si="2250"/>
        <v>0</v>
      </c>
      <c r="O7378" s="18">
        <f t="shared" si="2257"/>
        <v>0.14499999999999999</v>
      </c>
      <c r="P7378" s="8">
        <f t="shared" si="2242"/>
        <v>1.0007282470000001</v>
      </c>
      <c r="Q7378" s="2">
        <f t="shared" si="2259"/>
        <v>0</v>
      </c>
      <c r="R7378" s="2">
        <f t="shared" si="2251"/>
        <v>0</v>
      </c>
      <c r="S7378" s="9" t="s">
        <v>56</v>
      </c>
      <c r="T7378" s="47">
        <f t="shared" si="2246"/>
        <v>47432</v>
      </c>
      <c r="AE7378" s="33"/>
    </row>
    <row r="7379" spans="1:31" x14ac:dyDescent="0.2">
      <c r="A7379" s="90">
        <f t="shared" si="2252"/>
        <v>47404</v>
      </c>
      <c r="B7379" s="2">
        <f t="shared" si="2247"/>
        <v>0</v>
      </c>
      <c r="C7379" s="2">
        <f t="shared" si="2245"/>
        <v>86864.996071119807</v>
      </c>
      <c r="D7379" s="47">
        <f t="shared" si="2253"/>
        <v>47402</v>
      </c>
      <c r="E7379" s="3">
        <f t="shared" si="2243"/>
        <v>-1</v>
      </c>
      <c r="F7379" s="4">
        <f t="shared" si="2260"/>
        <v>3</v>
      </c>
      <c r="G7379" s="4">
        <f t="shared" si="2258"/>
        <v>31</v>
      </c>
      <c r="H7379" s="2">
        <f t="shared" si="2254"/>
        <v>0</v>
      </c>
      <c r="I7379" s="2">
        <f t="shared" si="2255"/>
        <v>0</v>
      </c>
      <c r="J7379" s="2">
        <f t="shared" si="2248"/>
        <v>0</v>
      </c>
      <c r="K7379" s="2">
        <f t="shared" si="2249"/>
        <v>0</v>
      </c>
      <c r="L7379" s="1">
        <f t="shared" si="2256"/>
        <v>0</v>
      </c>
      <c r="M7379" s="3">
        <f t="shared" si="2244"/>
        <v>0</v>
      </c>
      <c r="N7379" s="2">
        <f t="shared" si="2250"/>
        <v>0</v>
      </c>
      <c r="O7379" s="18">
        <f t="shared" si="2257"/>
        <v>0.14499999999999999</v>
      </c>
      <c r="P7379" s="8">
        <f t="shared" si="2242"/>
        <v>1.0010925690000001</v>
      </c>
      <c r="Q7379" s="2">
        <f t="shared" si="2259"/>
        <v>0</v>
      </c>
      <c r="R7379" s="2">
        <f t="shared" si="2251"/>
        <v>0</v>
      </c>
      <c r="S7379" s="9" t="s">
        <v>56</v>
      </c>
      <c r="T7379" s="47">
        <f t="shared" si="2246"/>
        <v>47432</v>
      </c>
      <c r="AE7379" s="33"/>
    </row>
    <row r="7380" spans="1:31" x14ac:dyDescent="0.2">
      <c r="A7380" s="90">
        <f t="shared" si="2252"/>
        <v>47405</v>
      </c>
      <c r="B7380" s="2">
        <f t="shared" si="2247"/>
        <v>0</v>
      </c>
      <c r="C7380" s="2">
        <f t="shared" si="2245"/>
        <v>86864.996071119807</v>
      </c>
      <c r="D7380" s="47">
        <f t="shared" si="2253"/>
        <v>47402</v>
      </c>
      <c r="E7380" s="3">
        <f t="shared" si="2243"/>
        <v>-1</v>
      </c>
      <c r="F7380" s="4">
        <f t="shared" si="2260"/>
        <v>4</v>
      </c>
      <c r="G7380" s="4">
        <f t="shared" si="2258"/>
        <v>31</v>
      </c>
      <c r="H7380" s="2">
        <f t="shared" si="2254"/>
        <v>0</v>
      </c>
      <c r="I7380" s="2">
        <f t="shared" si="2255"/>
        <v>0</v>
      </c>
      <c r="J7380" s="2">
        <f t="shared" si="2248"/>
        <v>0</v>
      </c>
      <c r="K7380" s="2">
        <f t="shared" si="2249"/>
        <v>0</v>
      </c>
      <c r="L7380" s="1">
        <f t="shared" si="2256"/>
        <v>0</v>
      </c>
      <c r="M7380" s="3">
        <f t="shared" si="2244"/>
        <v>0</v>
      </c>
      <c r="N7380" s="2">
        <f t="shared" si="2250"/>
        <v>0</v>
      </c>
      <c r="O7380" s="18">
        <f t="shared" si="2257"/>
        <v>0.14499999999999999</v>
      </c>
      <c r="P7380" s="8">
        <f t="shared" si="2242"/>
        <v>1.001457024</v>
      </c>
      <c r="Q7380" s="2">
        <f t="shared" si="2259"/>
        <v>0</v>
      </c>
      <c r="R7380" s="2">
        <f t="shared" si="2251"/>
        <v>0</v>
      </c>
      <c r="S7380" s="9" t="s">
        <v>56</v>
      </c>
      <c r="T7380" s="47">
        <f t="shared" si="2246"/>
        <v>47432</v>
      </c>
      <c r="AE7380" s="33"/>
    </row>
    <row r="7381" spans="1:31" x14ac:dyDescent="0.2">
      <c r="A7381" s="90">
        <f t="shared" si="2252"/>
        <v>47406</v>
      </c>
      <c r="B7381" s="2">
        <f t="shared" si="2247"/>
        <v>0</v>
      </c>
      <c r="C7381" s="2">
        <f t="shared" si="2245"/>
        <v>86864.996071119807</v>
      </c>
      <c r="D7381" s="47">
        <f t="shared" si="2253"/>
        <v>47402</v>
      </c>
      <c r="E7381" s="3">
        <f t="shared" si="2243"/>
        <v>-1</v>
      </c>
      <c r="F7381" s="4">
        <f t="shared" si="2260"/>
        <v>5</v>
      </c>
      <c r="G7381" s="4">
        <f t="shared" si="2258"/>
        <v>31</v>
      </c>
      <c r="H7381" s="2">
        <f t="shared" si="2254"/>
        <v>0</v>
      </c>
      <c r="I7381" s="2">
        <f t="shared" si="2255"/>
        <v>0</v>
      </c>
      <c r="J7381" s="2">
        <f t="shared" si="2248"/>
        <v>0</v>
      </c>
      <c r="K7381" s="2">
        <f t="shared" si="2249"/>
        <v>0</v>
      </c>
      <c r="L7381" s="1">
        <f t="shared" si="2256"/>
        <v>0</v>
      </c>
      <c r="M7381" s="3">
        <f t="shared" si="2244"/>
        <v>0</v>
      </c>
      <c r="N7381" s="2">
        <f t="shared" si="2250"/>
        <v>0</v>
      </c>
      <c r="O7381" s="18">
        <f t="shared" si="2257"/>
        <v>0.14499999999999999</v>
      </c>
      <c r="P7381" s="8">
        <f t="shared" si="2242"/>
        <v>1.0018216120000001</v>
      </c>
      <c r="Q7381" s="2">
        <f t="shared" si="2259"/>
        <v>0</v>
      </c>
      <c r="R7381" s="2">
        <f t="shared" si="2251"/>
        <v>0</v>
      </c>
      <c r="S7381" s="9" t="s">
        <v>56</v>
      </c>
      <c r="T7381" s="47">
        <f t="shared" si="2246"/>
        <v>47432</v>
      </c>
      <c r="AE7381" s="33"/>
    </row>
    <row r="7382" spans="1:31" x14ac:dyDescent="0.2">
      <c r="A7382" s="90">
        <f t="shared" si="2252"/>
        <v>47407</v>
      </c>
      <c r="B7382" s="2">
        <f t="shared" si="2247"/>
        <v>0</v>
      </c>
      <c r="C7382" s="2">
        <f t="shared" si="2245"/>
        <v>86864.996071119807</v>
      </c>
      <c r="D7382" s="47">
        <f t="shared" si="2253"/>
        <v>47402</v>
      </c>
      <c r="E7382" s="3">
        <f t="shared" si="2243"/>
        <v>-1</v>
      </c>
      <c r="F7382" s="4">
        <f t="shared" si="2260"/>
        <v>6</v>
      </c>
      <c r="G7382" s="4">
        <f t="shared" si="2258"/>
        <v>31</v>
      </c>
      <c r="H7382" s="2">
        <f t="shared" si="2254"/>
        <v>0</v>
      </c>
      <c r="I7382" s="2">
        <f t="shared" si="2255"/>
        <v>0</v>
      </c>
      <c r="J7382" s="2">
        <f t="shared" si="2248"/>
        <v>0</v>
      </c>
      <c r="K7382" s="2">
        <f t="shared" si="2249"/>
        <v>0</v>
      </c>
      <c r="L7382" s="1">
        <f t="shared" si="2256"/>
        <v>0</v>
      </c>
      <c r="M7382" s="3">
        <f t="shared" si="2244"/>
        <v>0</v>
      </c>
      <c r="N7382" s="2">
        <f t="shared" si="2250"/>
        <v>0</v>
      </c>
      <c r="O7382" s="18">
        <f t="shared" si="2257"/>
        <v>0.14499999999999999</v>
      </c>
      <c r="P7382" s="8">
        <f t="shared" si="2242"/>
        <v>1.002186332</v>
      </c>
      <c r="Q7382" s="2">
        <f t="shared" si="2259"/>
        <v>0</v>
      </c>
      <c r="R7382" s="2">
        <f t="shared" si="2251"/>
        <v>0</v>
      </c>
      <c r="S7382" s="9" t="s">
        <v>56</v>
      </c>
      <c r="T7382" s="47">
        <f t="shared" si="2246"/>
        <v>47432</v>
      </c>
      <c r="AE7382" s="33"/>
    </row>
    <row r="7383" spans="1:31" x14ac:dyDescent="0.2">
      <c r="A7383" s="90">
        <f t="shared" si="2252"/>
        <v>47408</v>
      </c>
      <c r="B7383" s="2">
        <f t="shared" si="2247"/>
        <v>0</v>
      </c>
      <c r="C7383" s="2">
        <f t="shared" si="2245"/>
        <v>86864.996071119807</v>
      </c>
      <c r="D7383" s="47">
        <f t="shared" si="2253"/>
        <v>47402</v>
      </c>
      <c r="E7383" s="3">
        <f t="shared" si="2243"/>
        <v>-1</v>
      </c>
      <c r="F7383" s="4">
        <f t="shared" si="2260"/>
        <v>7</v>
      </c>
      <c r="G7383" s="4">
        <f t="shared" si="2258"/>
        <v>31</v>
      </c>
      <c r="H7383" s="2">
        <f t="shared" si="2254"/>
        <v>0</v>
      </c>
      <c r="I7383" s="2">
        <f t="shared" si="2255"/>
        <v>0</v>
      </c>
      <c r="J7383" s="2">
        <f t="shared" si="2248"/>
        <v>0</v>
      </c>
      <c r="K7383" s="2">
        <f t="shared" si="2249"/>
        <v>0</v>
      </c>
      <c r="L7383" s="1">
        <f t="shared" si="2256"/>
        <v>0</v>
      </c>
      <c r="M7383" s="3">
        <f t="shared" si="2244"/>
        <v>0</v>
      </c>
      <c r="N7383" s="2">
        <f t="shared" si="2250"/>
        <v>0</v>
      </c>
      <c r="O7383" s="18">
        <f t="shared" si="2257"/>
        <v>0.14499999999999999</v>
      </c>
      <c r="P7383" s="8">
        <f t="shared" ref="P7383:P7446" si="2261">ROUND((1+O7383)^(30/360)^(F7383/G7383),9)</f>
        <v>1.002551185</v>
      </c>
      <c r="Q7383" s="2">
        <f t="shared" si="2259"/>
        <v>0</v>
      </c>
      <c r="R7383" s="2">
        <f t="shared" si="2251"/>
        <v>0</v>
      </c>
      <c r="S7383" s="9" t="s">
        <v>56</v>
      </c>
      <c r="T7383" s="47">
        <f t="shared" si="2246"/>
        <v>47432</v>
      </c>
      <c r="AE7383" s="33"/>
    </row>
    <row r="7384" spans="1:31" x14ac:dyDescent="0.2">
      <c r="A7384" s="90">
        <f t="shared" si="2252"/>
        <v>47409</v>
      </c>
      <c r="B7384" s="2">
        <f t="shared" si="2247"/>
        <v>0</v>
      </c>
      <c r="C7384" s="2">
        <f t="shared" si="2245"/>
        <v>86864.996071119807</v>
      </c>
      <c r="D7384" s="47">
        <f t="shared" si="2253"/>
        <v>47402</v>
      </c>
      <c r="E7384" s="3">
        <f t="shared" si="2243"/>
        <v>-1</v>
      </c>
      <c r="F7384" s="4">
        <f t="shared" si="2260"/>
        <v>8</v>
      </c>
      <c r="G7384" s="4">
        <f t="shared" si="2258"/>
        <v>31</v>
      </c>
      <c r="H7384" s="2">
        <f t="shared" si="2254"/>
        <v>0</v>
      </c>
      <c r="I7384" s="2">
        <f t="shared" si="2255"/>
        <v>0</v>
      </c>
      <c r="J7384" s="2">
        <f t="shared" si="2248"/>
        <v>0</v>
      </c>
      <c r="K7384" s="2">
        <f t="shared" si="2249"/>
        <v>0</v>
      </c>
      <c r="L7384" s="1">
        <f t="shared" si="2256"/>
        <v>0</v>
      </c>
      <c r="M7384" s="3">
        <f t="shared" si="2244"/>
        <v>0</v>
      </c>
      <c r="N7384" s="2">
        <f t="shared" si="2250"/>
        <v>0</v>
      </c>
      <c r="O7384" s="18">
        <f t="shared" si="2257"/>
        <v>0.14499999999999999</v>
      </c>
      <c r="P7384" s="8">
        <f t="shared" si="2261"/>
        <v>1.0029161710000001</v>
      </c>
      <c r="Q7384" s="2">
        <f t="shared" si="2259"/>
        <v>0</v>
      </c>
      <c r="R7384" s="2">
        <f t="shared" si="2251"/>
        <v>0</v>
      </c>
      <c r="S7384" s="9" t="s">
        <v>56</v>
      </c>
      <c r="T7384" s="47">
        <f t="shared" si="2246"/>
        <v>47432</v>
      </c>
      <c r="AE7384" s="33"/>
    </row>
    <row r="7385" spans="1:31" x14ac:dyDescent="0.2">
      <c r="A7385" s="90">
        <f t="shared" si="2252"/>
        <v>47410</v>
      </c>
      <c r="B7385" s="2">
        <f t="shared" si="2247"/>
        <v>0</v>
      </c>
      <c r="C7385" s="2">
        <f t="shared" si="2245"/>
        <v>86864.996071119807</v>
      </c>
      <c r="D7385" s="47">
        <f t="shared" si="2253"/>
        <v>47402</v>
      </c>
      <c r="E7385" s="3">
        <f t="shared" si="2243"/>
        <v>-1</v>
      </c>
      <c r="F7385" s="4">
        <f t="shared" si="2260"/>
        <v>9</v>
      </c>
      <c r="G7385" s="4">
        <f t="shared" si="2258"/>
        <v>31</v>
      </c>
      <c r="H7385" s="2">
        <f t="shared" si="2254"/>
        <v>0</v>
      </c>
      <c r="I7385" s="2">
        <f t="shared" si="2255"/>
        <v>0</v>
      </c>
      <c r="J7385" s="2">
        <f t="shared" si="2248"/>
        <v>0</v>
      </c>
      <c r="K7385" s="2">
        <f t="shared" si="2249"/>
        <v>0</v>
      </c>
      <c r="L7385" s="1">
        <f t="shared" si="2256"/>
        <v>0</v>
      </c>
      <c r="M7385" s="3">
        <f t="shared" si="2244"/>
        <v>0</v>
      </c>
      <c r="N7385" s="2">
        <f t="shared" si="2250"/>
        <v>0</v>
      </c>
      <c r="O7385" s="18">
        <f t="shared" si="2257"/>
        <v>0.14499999999999999</v>
      </c>
      <c r="P7385" s="8">
        <f t="shared" si="2261"/>
        <v>1.0032812900000001</v>
      </c>
      <c r="Q7385" s="2">
        <f t="shared" si="2259"/>
        <v>0</v>
      </c>
      <c r="R7385" s="2">
        <f t="shared" si="2251"/>
        <v>0</v>
      </c>
      <c r="S7385" s="9" t="s">
        <v>56</v>
      </c>
      <c r="T7385" s="47">
        <f t="shared" si="2246"/>
        <v>47432</v>
      </c>
      <c r="AE7385" s="33"/>
    </row>
    <row r="7386" spans="1:31" x14ac:dyDescent="0.2">
      <c r="A7386" s="90">
        <f t="shared" si="2252"/>
        <v>47411</v>
      </c>
      <c r="B7386" s="2">
        <f t="shared" si="2247"/>
        <v>0</v>
      </c>
      <c r="C7386" s="2">
        <f t="shared" si="2245"/>
        <v>86864.996071119807</v>
      </c>
      <c r="D7386" s="47">
        <f t="shared" si="2253"/>
        <v>47402</v>
      </c>
      <c r="E7386" s="3">
        <f t="shared" si="2243"/>
        <v>-1</v>
      </c>
      <c r="F7386" s="4">
        <f t="shared" si="2260"/>
        <v>10</v>
      </c>
      <c r="G7386" s="4">
        <f t="shared" si="2258"/>
        <v>31</v>
      </c>
      <c r="H7386" s="2">
        <f t="shared" si="2254"/>
        <v>0</v>
      </c>
      <c r="I7386" s="2">
        <f t="shared" si="2255"/>
        <v>0</v>
      </c>
      <c r="J7386" s="2">
        <f t="shared" si="2248"/>
        <v>0</v>
      </c>
      <c r="K7386" s="2">
        <f t="shared" si="2249"/>
        <v>0</v>
      </c>
      <c r="L7386" s="1">
        <f t="shared" si="2256"/>
        <v>0</v>
      </c>
      <c r="M7386" s="3">
        <f t="shared" si="2244"/>
        <v>0</v>
      </c>
      <c r="N7386" s="2">
        <f t="shared" si="2250"/>
        <v>0</v>
      </c>
      <c r="O7386" s="18">
        <f t="shared" si="2257"/>
        <v>0.14499999999999999</v>
      </c>
      <c r="P7386" s="8">
        <f t="shared" si="2261"/>
        <v>1.003646542</v>
      </c>
      <c r="Q7386" s="2">
        <f t="shared" si="2259"/>
        <v>0</v>
      </c>
      <c r="R7386" s="2">
        <f t="shared" si="2251"/>
        <v>0</v>
      </c>
      <c r="S7386" s="9" t="s">
        <v>56</v>
      </c>
      <c r="T7386" s="47">
        <f t="shared" si="2246"/>
        <v>47432</v>
      </c>
      <c r="AE7386" s="33"/>
    </row>
    <row r="7387" spans="1:31" x14ac:dyDescent="0.2">
      <c r="A7387" s="90">
        <f t="shared" si="2252"/>
        <v>47412</v>
      </c>
      <c r="B7387" s="2">
        <f t="shared" si="2247"/>
        <v>0</v>
      </c>
      <c r="C7387" s="2">
        <f t="shared" si="2245"/>
        <v>86864.996071119807</v>
      </c>
      <c r="D7387" s="47">
        <f t="shared" si="2253"/>
        <v>47402</v>
      </c>
      <c r="E7387" s="3">
        <f t="shared" si="2243"/>
        <v>-1</v>
      </c>
      <c r="F7387" s="4">
        <f t="shared" si="2260"/>
        <v>11</v>
      </c>
      <c r="G7387" s="4">
        <f t="shared" si="2258"/>
        <v>31</v>
      </c>
      <c r="H7387" s="2">
        <f t="shared" si="2254"/>
        <v>0</v>
      </c>
      <c r="I7387" s="2">
        <f t="shared" si="2255"/>
        <v>0</v>
      </c>
      <c r="J7387" s="2">
        <f t="shared" si="2248"/>
        <v>0</v>
      </c>
      <c r="K7387" s="2">
        <f t="shared" si="2249"/>
        <v>0</v>
      </c>
      <c r="L7387" s="1">
        <f t="shared" si="2256"/>
        <v>0</v>
      </c>
      <c r="M7387" s="3">
        <f t="shared" si="2244"/>
        <v>0</v>
      </c>
      <c r="N7387" s="2">
        <f t="shared" si="2250"/>
        <v>0</v>
      </c>
      <c r="O7387" s="18">
        <f t="shared" si="2257"/>
        <v>0.14499999999999999</v>
      </c>
      <c r="P7387" s="8">
        <f t="shared" si="2261"/>
        <v>1.0040119270000001</v>
      </c>
      <c r="Q7387" s="2">
        <f t="shared" si="2259"/>
        <v>0</v>
      </c>
      <c r="R7387" s="2">
        <f t="shared" si="2251"/>
        <v>0</v>
      </c>
      <c r="S7387" s="9" t="s">
        <v>56</v>
      </c>
      <c r="T7387" s="47">
        <f t="shared" si="2246"/>
        <v>47432</v>
      </c>
      <c r="AE7387" s="33"/>
    </row>
    <row r="7388" spans="1:31" x14ac:dyDescent="0.2">
      <c r="A7388" s="90">
        <f t="shared" si="2252"/>
        <v>47413</v>
      </c>
      <c r="B7388" s="2">
        <f t="shared" si="2247"/>
        <v>0</v>
      </c>
      <c r="C7388" s="2">
        <f t="shared" si="2245"/>
        <v>86864.996071119807</v>
      </c>
      <c r="D7388" s="47">
        <f t="shared" si="2253"/>
        <v>47402</v>
      </c>
      <c r="E7388" s="3">
        <f t="shared" si="2243"/>
        <v>-1</v>
      </c>
      <c r="F7388" s="4">
        <f t="shared" si="2260"/>
        <v>12</v>
      </c>
      <c r="G7388" s="4">
        <f t="shared" si="2258"/>
        <v>31</v>
      </c>
      <c r="H7388" s="2">
        <f t="shared" si="2254"/>
        <v>0</v>
      </c>
      <c r="I7388" s="2">
        <f t="shared" si="2255"/>
        <v>0</v>
      </c>
      <c r="J7388" s="2">
        <f t="shared" si="2248"/>
        <v>0</v>
      </c>
      <c r="K7388" s="2">
        <f t="shared" si="2249"/>
        <v>0</v>
      </c>
      <c r="L7388" s="1">
        <f t="shared" si="2256"/>
        <v>0</v>
      </c>
      <c r="M7388" s="3">
        <f t="shared" si="2244"/>
        <v>0</v>
      </c>
      <c r="N7388" s="2">
        <f t="shared" si="2250"/>
        <v>0</v>
      </c>
      <c r="O7388" s="18">
        <f t="shared" si="2257"/>
        <v>0.14499999999999999</v>
      </c>
      <c r="P7388" s="8">
        <f t="shared" si="2261"/>
        <v>1.004377445</v>
      </c>
      <c r="Q7388" s="2">
        <f t="shared" si="2259"/>
        <v>0</v>
      </c>
      <c r="R7388" s="2">
        <f t="shared" si="2251"/>
        <v>0</v>
      </c>
      <c r="S7388" s="9" t="s">
        <v>56</v>
      </c>
      <c r="T7388" s="47">
        <f t="shared" si="2246"/>
        <v>47432</v>
      </c>
      <c r="AE7388" s="33"/>
    </row>
    <row r="7389" spans="1:31" x14ac:dyDescent="0.2">
      <c r="A7389" s="90">
        <f t="shared" si="2252"/>
        <v>47414</v>
      </c>
      <c r="B7389" s="2">
        <f t="shared" si="2247"/>
        <v>0</v>
      </c>
      <c r="C7389" s="2">
        <f t="shared" si="2245"/>
        <v>86864.996071119807</v>
      </c>
      <c r="D7389" s="47">
        <f t="shared" si="2253"/>
        <v>47402</v>
      </c>
      <c r="E7389" s="3">
        <f t="shared" si="2243"/>
        <v>-1</v>
      </c>
      <c r="F7389" s="4">
        <f t="shared" si="2260"/>
        <v>13</v>
      </c>
      <c r="G7389" s="4">
        <f t="shared" si="2258"/>
        <v>31</v>
      </c>
      <c r="H7389" s="2">
        <f t="shared" si="2254"/>
        <v>0</v>
      </c>
      <c r="I7389" s="2">
        <f t="shared" si="2255"/>
        <v>0</v>
      </c>
      <c r="J7389" s="2">
        <f t="shared" si="2248"/>
        <v>0</v>
      </c>
      <c r="K7389" s="2">
        <f t="shared" si="2249"/>
        <v>0</v>
      </c>
      <c r="L7389" s="1">
        <f t="shared" si="2256"/>
        <v>0</v>
      </c>
      <c r="M7389" s="3">
        <f t="shared" si="2244"/>
        <v>0</v>
      </c>
      <c r="N7389" s="2">
        <f t="shared" si="2250"/>
        <v>0</v>
      </c>
      <c r="O7389" s="18">
        <f t="shared" si="2257"/>
        <v>0.14499999999999999</v>
      </c>
      <c r="P7389" s="8">
        <f t="shared" si="2261"/>
        <v>1.0047430959999999</v>
      </c>
      <c r="Q7389" s="2">
        <f t="shared" si="2259"/>
        <v>0</v>
      </c>
      <c r="R7389" s="2">
        <f t="shared" si="2251"/>
        <v>0</v>
      </c>
      <c r="S7389" s="9" t="s">
        <v>56</v>
      </c>
      <c r="T7389" s="47">
        <f t="shared" si="2246"/>
        <v>47432</v>
      </c>
      <c r="AE7389" s="33"/>
    </row>
    <row r="7390" spans="1:31" x14ac:dyDescent="0.2">
      <c r="A7390" s="90">
        <f t="shared" si="2252"/>
        <v>47415</v>
      </c>
      <c r="B7390" s="2">
        <f t="shared" si="2247"/>
        <v>0</v>
      </c>
      <c r="C7390" s="2">
        <f t="shared" si="2245"/>
        <v>86864.996071119807</v>
      </c>
      <c r="D7390" s="47">
        <f t="shared" si="2253"/>
        <v>47402</v>
      </c>
      <c r="E7390" s="3">
        <f t="shared" si="2243"/>
        <v>-1</v>
      </c>
      <c r="F7390" s="4">
        <f t="shared" si="2260"/>
        <v>14</v>
      </c>
      <c r="G7390" s="4">
        <f t="shared" si="2258"/>
        <v>31</v>
      </c>
      <c r="H7390" s="2">
        <f t="shared" si="2254"/>
        <v>0</v>
      </c>
      <c r="I7390" s="2">
        <f t="shared" si="2255"/>
        <v>0</v>
      </c>
      <c r="J7390" s="2">
        <f t="shared" si="2248"/>
        <v>0</v>
      </c>
      <c r="K7390" s="2">
        <f t="shared" si="2249"/>
        <v>0</v>
      </c>
      <c r="L7390" s="1">
        <f t="shared" si="2256"/>
        <v>0</v>
      </c>
      <c r="M7390" s="3">
        <f t="shared" si="2244"/>
        <v>0</v>
      </c>
      <c r="N7390" s="2">
        <f t="shared" si="2250"/>
        <v>0</v>
      </c>
      <c r="O7390" s="18">
        <f t="shared" si="2257"/>
        <v>0.14499999999999999</v>
      </c>
      <c r="P7390" s="8">
        <f t="shared" si="2261"/>
        <v>1.005108879</v>
      </c>
      <c r="Q7390" s="2">
        <f t="shared" si="2259"/>
        <v>0</v>
      </c>
      <c r="R7390" s="2">
        <f t="shared" si="2251"/>
        <v>0</v>
      </c>
      <c r="S7390" s="9" t="s">
        <v>56</v>
      </c>
      <c r="T7390" s="47">
        <f t="shared" si="2246"/>
        <v>47432</v>
      </c>
      <c r="AE7390" s="33"/>
    </row>
    <row r="7391" spans="1:31" x14ac:dyDescent="0.2">
      <c r="A7391" s="90">
        <f t="shared" si="2252"/>
        <v>47416</v>
      </c>
      <c r="B7391" s="2">
        <f t="shared" si="2247"/>
        <v>0</v>
      </c>
      <c r="C7391" s="2">
        <f t="shared" si="2245"/>
        <v>86864.996071119807</v>
      </c>
      <c r="D7391" s="47">
        <f t="shared" si="2253"/>
        <v>47402</v>
      </c>
      <c r="E7391" s="3">
        <f t="shared" si="2243"/>
        <v>-1</v>
      </c>
      <c r="F7391" s="4">
        <f t="shared" si="2260"/>
        <v>15</v>
      </c>
      <c r="G7391" s="4">
        <f t="shared" si="2258"/>
        <v>31</v>
      </c>
      <c r="H7391" s="2">
        <f t="shared" si="2254"/>
        <v>0</v>
      </c>
      <c r="I7391" s="2">
        <f t="shared" si="2255"/>
        <v>0</v>
      </c>
      <c r="J7391" s="2">
        <f t="shared" si="2248"/>
        <v>0</v>
      </c>
      <c r="K7391" s="2">
        <f t="shared" si="2249"/>
        <v>0</v>
      </c>
      <c r="L7391" s="1">
        <f t="shared" si="2256"/>
        <v>0</v>
      </c>
      <c r="M7391" s="3">
        <f t="shared" si="2244"/>
        <v>0</v>
      </c>
      <c r="N7391" s="2">
        <f t="shared" si="2250"/>
        <v>0</v>
      </c>
      <c r="O7391" s="18">
        <f t="shared" si="2257"/>
        <v>0.14499999999999999</v>
      </c>
      <c r="P7391" s="8">
        <f t="shared" si="2261"/>
        <v>1.005474797</v>
      </c>
      <c r="Q7391" s="2">
        <f t="shared" si="2259"/>
        <v>0</v>
      </c>
      <c r="R7391" s="2">
        <f t="shared" si="2251"/>
        <v>0</v>
      </c>
      <c r="S7391" s="9" t="s">
        <v>56</v>
      </c>
      <c r="T7391" s="47">
        <f t="shared" si="2246"/>
        <v>47432</v>
      </c>
      <c r="AE7391" s="33"/>
    </row>
    <row r="7392" spans="1:31" x14ac:dyDescent="0.2">
      <c r="A7392" s="90">
        <f t="shared" si="2252"/>
        <v>47417</v>
      </c>
      <c r="B7392" s="2">
        <f t="shared" si="2247"/>
        <v>0</v>
      </c>
      <c r="C7392" s="2">
        <f t="shared" si="2245"/>
        <v>86864.996071119807</v>
      </c>
      <c r="D7392" s="47">
        <f t="shared" si="2253"/>
        <v>47402</v>
      </c>
      <c r="E7392" s="3">
        <f t="shared" si="2243"/>
        <v>-1</v>
      </c>
      <c r="F7392" s="4">
        <f t="shared" si="2260"/>
        <v>16</v>
      </c>
      <c r="G7392" s="4">
        <f t="shared" si="2258"/>
        <v>31</v>
      </c>
      <c r="H7392" s="2">
        <f t="shared" si="2254"/>
        <v>0</v>
      </c>
      <c r="I7392" s="2">
        <f t="shared" si="2255"/>
        <v>0</v>
      </c>
      <c r="J7392" s="2">
        <f t="shared" si="2248"/>
        <v>0</v>
      </c>
      <c r="K7392" s="2">
        <f t="shared" si="2249"/>
        <v>0</v>
      </c>
      <c r="L7392" s="1">
        <f t="shared" si="2256"/>
        <v>0</v>
      </c>
      <c r="M7392" s="3">
        <f t="shared" si="2244"/>
        <v>0</v>
      </c>
      <c r="N7392" s="2">
        <f t="shared" si="2250"/>
        <v>0</v>
      </c>
      <c r="O7392" s="18">
        <f t="shared" si="2257"/>
        <v>0.14499999999999999</v>
      </c>
      <c r="P7392" s="8">
        <f t="shared" si="2261"/>
        <v>1.005840847</v>
      </c>
      <c r="Q7392" s="2">
        <f t="shared" si="2259"/>
        <v>0</v>
      </c>
      <c r="R7392" s="2">
        <f t="shared" si="2251"/>
        <v>0</v>
      </c>
      <c r="S7392" s="9" t="s">
        <v>56</v>
      </c>
      <c r="T7392" s="47">
        <f t="shared" si="2246"/>
        <v>47432</v>
      </c>
      <c r="AE7392" s="33"/>
    </row>
    <row r="7393" spans="1:31" x14ac:dyDescent="0.2">
      <c r="A7393" s="90">
        <f t="shared" si="2252"/>
        <v>47418</v>
      </c>
      <c r="B7393" s="2">
        <f t="shared" si="2247"/>
        <v>0</v>
      </c>
      <c r="C7393" s="2">
        <f t="shared" si="2245"/>
        <v>86864.996071119807</v>
      </c>
      <c r="D7393" s="47">
        <f t="shared" si="2253"/>
        <v>47402</v>
      </c>
      <c r="E7393" s="3">
        <f t="shared" si="2243"/>
        <v>-1</v>
      </c>
      <c r="F7393" s="4">
        <f t="shared" si="2260"/>
        <v>17</v>
      </c>
      <c r="G7393" s="4">
        <f t="shared" si="2258"/>
        <v>31</v>
      </c>
      <c r="H7393" s="2">
        <f t="shared" si="2254"/>
        <v>0</v>
      </c>
      <c r="I7393" s="2">
        <f t="shared" si="2255"/>
        <v>0</v>
      </c>
      <c r="J7393" s="2">
        <f t="shared" si="2248"/>
        <v>0</v>
      </c>
      <c r="K7393" s="2">
        <f t="shared" si="2249"/>
        <v>0</v>
      </c>
      <c r="L7393" s="1">
        <f t="shared" si="2256"/>
        <v>0</v>
      </c>
      <c r="M7393" s="3">
        <f t="shared" si="2244"/>
        <v>0</v>
      </c>
      <c r="N7393" s="2">
        <f t="shared" si="2250"/>
        <v>0</v>
      </c>
      <c r="O7393" s="18">
        <f t="shared" si="2257"/>
        <v>0.14499999999999999</v>
      </c>
      <c r="P7393" s="8">
        <f t="shared" si="2261"/>
        <v>1.006207031</v>
      </c>
      <c r="Q7393" s="2">
        <f t="shared" si="2259"/>
        <v>0</v>
      </c>
      <c r="R7393" s="2">
        <f t="shared" si="2251"/>
        <v>0</v>
      </c>
      <c r="S7393" s="9" t="s">
        <v>56</v>
      </c>
      <c r="T7393" s="47">
        <f t="shared" si="2246"/>
        <v>47432</v>
      </c>
      <c r="AE7393" s="33"/>
    </row>
    <row r="7394" spans="1:31" x14ac:dyDescent="0.2">
      <c r="A7394" s="90">
        <f t="shared" si="2252"/>
        <v>47419</v>
      </c>
      <c r="B7394" s="2">
        <f t="shared" si="2247"/>
        <v>0</v>
      </c>
      <c r="C7394" s="2">
        <f t="shared" si="2245"/>
        <v>86864.996071119807</v>
      </c>
      <c r="D7394" s="47">
        <f t="shared" si="2253"/>
        <v>47402</v>
      </c>
      <c r="E7394" s="3">
        <f t="shared" si="2243"/>
        <v>-1</v>
      </c>
      <c r="F7394" s="4">
        <f t="shared" si="2260"/>
        <v>18</v>
      </c>
      <c r="G7394" s="4">
        <f t="shared" si="2258"/>
        <v>31</v>
      </c>
      <c r="H7394" s="2">
        <f t="shared" si="2254"/>
        <v>0</v>
      </c>
      <c r="I7394" s="2">
        <f t="shared" si="2255"/>
        <v>0</v>
      </c>
      <c r="J7394" s="2">
        <f t="shared" si="2248"/>
        <v>0</v>
      </c>
      <c r="K7394" s="2">
        <f t="shared" si="2249"/>
        <v>0</v>
      </c>
      <c r="L7394" s="1">
        <f t="shared" si="2256"/>
        <v>0</v>
      </c>
      <c r="M7394" s="3">
        <f t="shared" si="2244"/>
        <v>0</v>
      </c>
      <c r="N7394" s="2">
        <f t="shared" si="2250"/>
        <v>0</v>
      </c>
      <c r="O7394" s="18">
        <f t="shared" si="2257"/>
        <v>0.14499999999999999</v>
      </c>
      <c r="P7394" s="8">
        <f t="shared" si="2261"/>
        <v>1.0065733480000001</v>
      </c>
      <c r="Q7394" s="2">
        <f t="shared" si="2259"/>
        <v>0</v>
      </c>
      <c r="R7394" s="2">
        <f t="shared" si="2251"/>
        <v>0</v>
      </c>
      <c r="S7394" s="9" t="s">
        <v>56</v>
      </c>
      <c r="T7394" s="47">
        <f t="shared" si="2246"/>
        <v>47432</v>
      </c>
      <c r="AE7394" s="33"/>
    </row>
    <row r="7395" spans="1:31" x14ac:dyDescent="0.2">
      <c r="A7395" s="90">
        <f t="shared" si="2252"/>
        <v>47420</v>
      </c>
      <c r="B7395" s="2">
        <f t="shared" si="2247"/>
        <v>0</v>
      </c>
      <c r="C7395" s="2">
        <f t="shared" si="2245"/>
        <v>86864.996071119807</v>
      </c>
      <c r="D7395" s="47">
        <f t="shared" si="2253"/>
        <v>47402</v>
      </c>
      <c r="E7395" s="3">
        <f t="shared" si="2243"/>
        <v>-1</v>
      </c>
      <c r="F7395" s="4">
        <f t="shared" si="2260"/>
        <v>19</v>
      </c>
      <c r="G7395" s="4">
        <f t="shared" si="2258"/>
        <v>31</v>
      </c>
      <c r="H7395" s="2">
        <f t="shared" si="2254"/>
        <v>0</v>
      </c>
      <c r="I7395" s="2">
        <f t="shared" si="2255"/>
        <v>0</v>
      </c>
      <c r="J7395" s="2">
        <f t="shared" si="2248"/>
        <v>0</v>
      </c>
      <c r="K7395" s="2">
        <f t="shared" si="2249"/>
        <v>0</v>
      </c>
      <c r="L7395" s="1">
        <f t="shared" si="2256"/>
        <v>0</v>
      </c>
      <c r="M7395" s="3">
        <f t="shared" si="2244"/>
        <v>0</v>
      </c>
      <c r="N7395" s="2">
        <f t="shared" si="2250"/>
        <v>0</v>
      </c>
      <c r="O7395" s="18">
        <f t="shared" si="2257"/>
        <v>0.14499999999999999</v>
      </c>
      <c r="P7395" s="8">
        <f t="shared" si="2261"/>
        <v>1.0069397980000001</v>
      </c>
      <c r="Q7395" s="2">
        <f t="shared" si="2259"/>
        <v>0</v>
      </c>
      <c r="R7395" s="2">
        <f t="shared" si="2251"/>
        <v>0</v>
      </c>
      <c r="S7395" s="9" t="s">
        <v>56</v>
      </c>
      <c r="T7395" s="47">
        <f t="shared" si="2246"/>
        <v>47432</v>
      </c>
      <c r="AE7395" s="33"/>
    </row>
    <row r="7396" spans="1:31" x14ac:dyDescent="0.2">
      <c r="A7396" s="90">
        <f t="shared" si="2252"/>
        <v>47421</v>
      </c>
      <c r="B7396" s="2">
        <f t="shared" si="2247"/>
        <v>0</v>
      </c>
      <c r="C7396" s="2">
        <f t="shared" si="2245"/>
        <v>86864.996071119807</v>
      </c>
      <c r="D7396" s="47">
        <f t="shared" si="2253"/>
        <v>47402</v>
      </c>
      <c r="E7396" s="3">
        <f t="shared" si="2243"/>
        <v>-1</v>
      </c>
      <c r="F7396" s="4">
        <f t="shared" si="2260"/>
        <v>20</v>
      </c>
      <c r="G7396" s="4">
        <f t="shared" si="2258"/>
        <v>31</v>
      </c>
      <c r="H7396" s="2">
        <f t="shared" si="2254"/>
        <v>0</v>
      </c>
      <c r="I7396" s="2">
        <f t="shared" si="2255"/>
        <v>0</v>
      </c>
      <c r="J7396" s="2">
        <f t="shared" si="2248"/>
        <v>0</v>
      </c>
      <c r="K7396" s="2">
        <f t="shared" si="2249"/>
        <v>0</v>
      </c>
      <c r="L7396" s="1">
        <f t="shared" si="2256"/>
        <v>0</v>
      </c>
      <c r="M7396" s="3">
        <f t="shared" si="2244"/>
        <v>0</v>
      </c>
      <c r="N7396" s="2">
        <f t="shared" si="2250"/>
        <v>0</v>
      </c>
      <c r="O7396" s="18">
        <f t="shared" si="2257"/>
        <v>0.14499999999999999</v>
      </c>
      <c r="P7396" s="8">
        <f t="shared" si="2261"/>
        <v>1.007306381</v>
      </c>
      <c r="Q7396" s="2">
        <f t="shared" si="2259"/>
        <v>0</v>
      </c>
      <c r="R7396" s="2">
        <f t="shared" si="2251"/>
        <v>0</v>
      </c>
      <c r="S7396" s="9" t="s">
        <v>56</v>
      </c>
      <c r="T7396" s="47">
        <f t="shared" si="2246"/>
        <v>47432</v>
      </c>
      <c r="AE7396" s="33"/>
    </row>
    <row r="7397" spans="1:31" x14ac:dyDescent="0.2">
      <c r="A7397" s="90">
        <f t="shared" si="2252"/>
        <v>47422</v>
      </c>
      <c r="B7397" s="2">
        <f t="shared" si="2247"/>
        <v>0</v>
      </c>
      <c r="C7397" s="2">
        <f t="shared" si="2245"/>
        <v>86864.996071119807</v>
      </c>
      <c r="D7397" s="47">
        <f t="shared" si="2253"/>
        <v>47402</v>
      </c>
      <c r="E7397" s="3">
        <f t="shared" si="2243"/>
        <v>-1</v>
      </c>
      <c r="F7397" s="4">
        <f t="shared" si="2260"/>
        <v>21</v>
      </c>
      <c r="G7397" s="4">
        <f t="shared" si="2258"/>
        <v>31</v>
      </c>
      <c r="H7397" s="2">
        <f t="shared" si="2254"/>
        <v>0</v>
      </c>
      <c r="I7397" s="2">
        <f t="shared" si="2255"/>
        <v>0</v>
      </c>
      <c r="J7397" s="2">
        <f t="shared" si="2248"/>
        <v>0</v>
      </c>
      <c r="K7397" s="2">
        <f t="shared" si="2249"/>
        <v>0</v>
      </c>
      <c r="L7397" s="1">
        <f t="shared" si="2256"/>
        <v>0</v>
      </c>
      <c r="M7397" s="3">
        <f t="shared" si="2244"/>
        <v>0</v>
      </c>
      <c r="N7397" s="2">
        <f t="shared" si="2250"/>
        <v>0</v>
      </c>
      <c r="O7397" s="18">
        <f t="shared" si="2257"/>
        <v>0.14499999999999999</v>
      </c>
      <c r="P7397" s="8">
        <f t="shared" si="2261"/>
        <v>1.007673099</v>
      </c>
      <c r="Q7397" s="2">
        <f t="shared" si="2259"/>
        <v>0</v>
      </c>
      <c r="R7397" s="2">
        <f t="shared" si="2251"/>
        <v>0</v>
      </c>
      <c r="S7397" s="9" t="s">
        <v>56</v>
      </c>
      <c r="T7397" s="47">
        <f t="shared" si="2246"/>
        <v>47432</v>
      </c>
      <c r="AE7397" s="33"/>
    </row>
    <row r="7398" spans="1:31" x14ac:dyDescent="0.2">
      <c r="A7398" s="90">
        <f t="shared" si="2252"/>
        <v>47423</v>
      </c>
      <c r="B7398" s="2">
        <f t="shared" si="2247"/>
        <v>0</v>
      </c>
      <c r="C7398" s="2">
        <f t="shared" si="2245"/>
        <v>86864.996071119807</v>
      </c>
      <c r="D7398" s="47">
        <f t="shared" si="2253"/>
        <v>47402</v>
      </c>
      <c r="E7398" s="3">
        <f t="shared" si="2243"/>
        <v>-1</v>
      </c>
      <c r="F7398" s="4">
        <f t="shared" si="2260"/>
        <v>22</v>
      </c>
      <c r="G7398" s="4">
        <f t="shared" si="2258"/>
        <v>31</v>
      </c>
      <c r="H7398" s="2">
        <f t="shared" si="2254"/>
        <v>0</v>
      </c>
      <c r="I7398" s="2">
        <f t="shared" si="2255"/>
        <v>0</v>
      </c>
      <c r="J7398" s="2">
        <f t="shared" si="2248"/>
        <v>0</v>
      </c>
      <c r="K7398" s="2">
        <f t="shared" si="2249"/>
        <v>0</v>
      </c>
      <c r="L7398" s="1">
        <f t="shared" si="2256"/>
        <v>0</v>
      </c>
      <c r="M7398" s="3">
        <f t="shared" si="2244"/>
        <v>0</v>
      </c>
      <c r="N7398" s="2">
        <f t="shared" si="2250"/>
        <v>0</v>
      </c>
      <c r="O7398" s="18">
        <f t="shared" si="2257"/>
        <v>0.14499999999999999</v>
      </c>
      <c r="P7398" s="8">
        <f t="shared" si="2261"/>
        <v>1.008039949</v>
      </c>
      <c r="Q7398" s="2">
        <f t="shared" si="2259"/>
        <v>0</v>
      </c>
      <c r="R7398" s="2">
        <f t="shared" si="2251"/>
        <v>0</v>
      </c>
      <c r="S7398" s="9" t="s">
        <v>56</v>
      </c>
      <c r="T7398" s="47">
        <f t="shared" si="2246"/>
        <v>47432</v>
      </c>
      <c r="AE7398" s="33"/>
    </row>
    <row r="7399" spans="1:31" x14ac:dyDescent="0.2">
      <c r="A7399" s="90">
        <f t="shared" si="2252"/>
        <v>47424</v>
      </c>
      <c r="B7399" s="2">
        <f t="shared" si="2247"/>
        <v>0</v>
      </c>
      <c r="C7399" s="2">
        <f t="shared" si="2245"/>
        <v>86864.996071119807</v>
      </c>
      <c r="D7399" s="47">
        <f t="shared" si="2253"/>
        <v>47402</v>
      </c>
      <c r="E7399" s="3">
        <f t="shared" si="2243"/>
        <v>-1</v>
      </c>
      <c r="F7399" s="4">
        <f t="shared" si="2260"/>
        <v>23</v>
      </c>
      <c r="G7399" s="4">
        <f t="shared" si="2258"/>
        <v>31</v>
      </c>
      <c r="H7399" s="2">
        <f t="shared" si="2254"/>
        <v>0</v>
      </c>
      <c r="I7399" s="2">
        <f t="shared" si="2255"/>
        <v>0</v>
      </c>
      <c r="J7399" s="2">
        <f t="shared" si="2248"/>
        <v>0</v>
      </c>
      <c r="K7399" s="2">
        <f t="shared" si="2249"/>
        <v>0</v>
      </c>
      <c r="L7399" s="1">
        <f t="shared" si="2256"/>
        <v>0</v>
      </c>
      <c r="M7399" s="3">
        <f t="shared" si="2244"/>
        <v>0</v>
      </c>
      <c r="N7399" s="2">
        <f t="shared" si="2250"/>
        <v>0</v>
      </c>
      <c r="O7399" s="18">
        <f t="shared" si="2257"/>
        <v>0.14499999999999999</v>
      </c>
      <c r="P7399" s="8">
        <f t="shared" si="2261"/>
        <v>1.0084069339999999</v>
      </c>
      <c r="Q7399" s="2">
        <f t="shared" si="2259"/>
        <v>0</v>
      </c>
      <c r="R7399" s="2">
        <f t="shared" si="2251"/>
        <v>0</v>
      </c>
      <c r="S7399" s="9" t="s">
        <v>56</v>
      </c>
      <c r="T7399" s="47">
        <f t="shared" si="2246"/>
        <v>47432</v>
      </c>
      <c r="AE7399" s="33"/>
    </row>
    <row r="7400" spans="1:31" x14ac:dyDescent="0.2">
      <c r="A7400" s="90">
        <f t="shared" si="2252"/>
        <v>47425</v>
      </c>
      <c r="B7400" s="2">
        <f t="shared" si="2247"/>
        <v>0</v>
      </c>
      <c r="C7400" s="2">
        <f t="shared" si="2245"/>
        <v>86864.996071119807</v>
      </c>
      <c r="D7400" s="47">
        <f t="shared" si="2253"/>
        <v>47402</v>
      </c>
      <c r="E7400" s="3">
        <f t="shared" si="2243"/>
        <v>-1</v>
      </c>
      <c r="F7400" s="4">
        <f t="shared" si="2260"/>
        <v>24</v>
      </c>
      <c r="G7400" s="4">
        <f t="shared" si="2258"/>
        <v>31</v>
      </c>
      <c r="H7400" s="2">
        <f t="shared" si="2254"/>
        <v>0</v>
      </c>
      <c r="I7400" s="2">
        <f t="shared" si="2255"/>
        <v>0</v>
      </c>
      <c r="J7400" s="2">
        <f t="shared" si="2248"/>
        <v>0</v>
      </c>
      <c r="K7400" s="2">
        <f t="shared" si="2249"/>
        <v>0</v>
      </c>
      <c r="L7400" s="1">
        <f t="shared" si="2256"/>
        <v>0</v>
      </c>
      <c r="M7400" s="3">
        <f t="shared" si="2244"/>
        <v>0</v>
      </c>
      <c r="N7400" s="2">
        <f t="shared" si="2250"/>
        <v>0</v>
      </c>
      <c r="O7400" s="18">
        <f t="shared" si="2257"/>
        <v>0.14499999999999999</v>
      </c>
      <c r="P7400" s="8">
        <f t="shared" si="2261"/>
        <v>1.0087740510000001</v>
      </c>
      <c r="Q7400" s="2">
        <f t="shared" si="2259"/>
        <v>0</v>
      </c>
      <c r="R7400" s="2">
        <f t="shared" si="2251"/>
        <v>0</v>
      </c>
      <c r="S7400" s="9" t="s">
        <v>56</v>
      </c>
      <c r="T7400" s="47">
        <f t="shared" si="2246"/>
        <v>47432</v>
      </c>
      <c r="AE7400" s="33"/>
    </row>
    <row r="7401" spans="1:31" x14ac:dyDescent="0.2">
      <c r="A7401" s="90">
        <f t="shared" si="2252"/>
        <v>47426</v>
      </c>
      <c r="B7401" s="2">
        <f t="shared" si="2247"/>
        <v>0</v>
      </c>
      <c r="C7401" s="2">
        <f t="shared" si="2245"/>
        <v>86864.996071119807</v>
      </c>
      <c r="D7401" s="47">
        <f t="shared" si="2253"/>
        <v>47402</v>
      </c>
      <c r="E7401" s="3">
        <f t="shared" si="2243"/>
        <v>-1</v>
      </c>
      <c r="F7401" s="4">
        <f t="shared" si="2260"/>
        <v>25</v>
      </c>
      <c r="G7401" s="4">
        <f t="shared" si="2258"/>
        <v>31</v>
      </c>
      <c r="H7401" s="2">
        <f t="shared" si="2254"/>
        <v>0</v>
      </c>
      <c r="I7401" s="2">
        <f t="shared" si="2255"/>
        <v>0</v>
      </c>
      <c r="J7401" s="2">
        <f t="shared" si="2248"/>
        <v>0</v>
      </c>
      <c r="K7401" s="2">
        <f t="shared" si="2249"/>
        <v>0</v>
      </c>
      <c r="L7401" s="1">
        <f t="shared" si="2256"/>
        <v>0</v>
      </c>
      <c r="M7401" s="3">
        <f t="shared" si="2244"/>
        <v>0</v>
      </c>
      <c r="N7401" s="2">
        <f t="shared" si="2250"/>
        <v>0</v>
      </c>
      <c r="O7401" s="18">
        <f t="shared" si="2257"/>
        <v>0.14499999999999999</v>
      </c>
      <c r="P7401" s="8">
        <f t="shared" si="2261"/>
        <v>1.009141303</v>
      </c>
      <c r="Q7401" s="2">
        <f t="shared" si="2259"/>
        <v>0</v>
      </c>
      <c r="R7401" s="2">
        <f t="shared" si="2251"/>
        <v>0</v>
      </c>
      <c r="S7401" s="9" t="s">
        <v>56</v>
      </c>
      <c r="T7401" s="47">
        <f t="shared" si="2246"/>
        <v>47432</v>
      </c>
      <c r="AE7401" s="33"/>
    </row>
    <row r="7402" spans="1:31" x14ac:dyDescent="0.2">
      <c r="A7402" s="90">
        <f t="shared" si="2252"/>
        <v>47427</v>
      </c>
      <c r="B7402" s="2">
        <f t="shared" si="2247"/>
        <v>0</v>
      </c>
      <c r="C7402" s="2">
        <f t="shared" si="2245"/>
        <v>86864.996071119807</v>
      </c>
      <c r="D7402" s="47">
        <f t="shared" si="2253"/>
        <v>47402</v>
      </c>
      <c r="E7402" s="3">
        <f t="shared" si="2243"/>
        <v>-1</v>
      </c>
      <c r="F7402" s="4">
        <f t="shared" si="2260"/>
        <v>26</v>
      </c>
      <c r="G7402" s="4">
        <f t="shared" si="2258"/>
        <v>31</v>
      </c>
      <c r="H7402" s="2">
        <f t="shared" si="2254"/>
        <v>0</v>
      </c>
      <c r="I7402" s="2">
        <f t="shared" si="2255"/>
        <v>0</v>
      </c>
      <c r="J7402" s="2">
        <f t="shared" si="2248"/>
        <v>0</v>
      </c>
      <c r="K7402" s="2">
        <f t="shared" si="2249"/>
        <v>0</v>
      </c>
      <c r="L7402" s="1">
        <f t="shared" si="2256"/>
        <v>0</v>
      </c>
      <c r="M7402" s="3">
        <f t="shared" si="2244"/>
        <v>0</v>
      </c>
      <c r="N7402" s="2">
        <f t="shared" si="2250"/>
        <v>0</v>
      </c>
      <c r="O7402" s="18">
        <f t="shared" si="2257"/>
        <v>0.14499999999999999</v>
      </c>
      <c r="P7402" s="8">
        <f t="shared" si="2261"/>
        <v>1.0095086879999999</v>
      </c>
      <c r="Q7402" s="2">
        <f t="shared" si="2259"/>
        <v>0</v>
      </c>
      <c r="R7402" s="2">
        <f t="shared" si="2251"/>
        <v>0</v>
      </c>
      <c r="S7402" s="9" t="s">
        <v>56</v>
      </c>
      <c r="T7402" s="47">
        <f t="shared" si="2246"/>
        <v>47432</v>
      </c>
      <c r="AE7402" s="33"/>
    </row>
    <row r="7403" spans="1:31" x14ac:dyDescent="0.2">
      <c r="A7403" s="90">
        <f t="shared" si="2252"/>
        <v>47428</v>
      </c>
      <c r="B7403" s="2">
        <f t="shared" si="2247"/>
        <v>0</v>
      </c>
      <c r="C7403" s="2">
        <f t="shared" si="2245"/>
        <v>86864.996071119807</v>
      </c>
      <c r="D7403" s="47">
        <f t="shared" si="2253"/>
        <v>47402</v>
      </c>
      <c r="E7403" s="3">
        <f t="shared" ref="E7403:E7466" si="2262">IF(DAY(A7402)=$E$2,VLOOKUP(A7402,$AF$10:$AG$315,2),E7402)</f>
        <v>-1</v>
      </c>
      <c r="F7403" s="4">
        <f t="shared" si="2260"/>
        <v>27</v>
      </c>
      <c r="G7403" s="4">
        <f t="shared" si="2258"/>
        <v>31</v>
      </c>
      <c r="H7403" s="2">
        <f t="shared" si="2254"/>
        <v>0</v>
      </c>
      <c r="I7403" s="2">
        <f t="shared" si="2255"/>
        <v>0</v>
      </c>
      <c r="J7403" s="2">
        <f t="shared" si="2248"/>
        <v>0</v>
      </c>
      <c r="K7403" s="2">
        <f t="shared" si="2249"/>
        <v>0</v>
      </c>
      <c r="L7403" s="1">
        <f t="shared" si="2256"/>
        <v>0</v>
      </c>
      <c r="M7403" s="3">
        <f t="shared" si="2244"/>
        <v>0</v>
      </c>
      <c r="N7403" s="2">
        <f t="shared" si="2250"/>
        <v>0</v>
      </c>
      <c r="O7403" s="18">
        <f t="shared" si="2257"/>
        <v>0.14499999999999999</v>
      </c>
      <c r="P7403" s="8">
        <f t="shared" si="2261"/>
        <v>1.009876207</v>
      </c>
      <c r="Q7403" s="2">
        <f t="shared" si="2259"/>
        <v>0</v>
      </c>
      <c r="R7403" s="2">
        <f t="shared" si="2251"/>
        <v>0</v>
      </c>
      <c r="S7403" s="9" t="s">
        <v>56</v>
      </c>
      <c r="T7403" s="47">
        <f t="shared" si="2246"/>
        <v>47432</v>
      </c>
      <c r="AE7403" s="33"/>
    </row>
    <row r="7404" spans="1:31" x14ac:dyDescent="0.2">
      <c r="A7404" s="90">
        <f t="shared" si="2252"/>
        <v>47429</v>
      </c>
      <c r="B7404" s="2">
        <f t="shared" si="2247"/>
        <v>0</v>
      </c>
      <c r="C7404" s="2">
        <f t="shared" si="2245"/>
        <v>86864.996071119807</v>
      </c>
      <c r="D7404" s="47">
        <f t="shared" si="2253"/>
        <v>47402</v>
      </c>
      <c r="E7404" s="3">
        <f t="shared" si="2262"/>
        <v>-1</v>
      </c>
      <c r="F7404" s="4">
        <f t="shared" si="2260"/>
        <v>28</v>
      </c>
      <c r="G7404" s="4">
        <f t="shared" si="2258"/>
        <v>31</v>
      </c>
      <c r="H7404" s="2">
        <f t="shared" si="2254"/>
        <v>0</v>
      </c>
      <c r="I7404" s="2">
        <f t="shared" si="2255"/>
        <v>0</v>
      </c>
      <c r="J7404" s="2">
        <f t="shared" si="2248"/>
        <v>0</v>
      </c>
      <c r="K7404" s="2">
        <f t="shared" si="2249"/>
        <v>0</v>
      </c>
      <c r="L7404" s="1">
        <f t="shared" si="2256"/>
        <v>0</v>
      </c>
      <c r="M7404" s="3">
        <f t="shared" si="2244"/>
        <v>0</v>
      </c>
      <c r="N7404" s="2">
        <f t="shared" si="2250"/>
        <v>0</v>
      </c>
      <c r="O7404" s="18">
        <f t="shared" si="2257"/>
        <v>0.14499999999999999</v>
      </c>
      <c r="P7404" s="8">
        <f t="shared" si="2261"/>
        <v>1.0102438600000001</v>
      </c>
      <c r="Q7404" s="2">
        <f t="shared" si="2259"/>
        <v>0</v>
      </c>
      <c r="R7404" s="2">
        <f t="shared" si="2251"/>
        <v>0</v>
      </c>
      <c r="S7404" s="9" t="s">
        <v>56</v>
      </c>
      <c r="T7404" s="47">
        <f t="shared" si="2246"/>
        <v>47432</v>
      </c>
      <c r="AE7404" s="33"/>
    </row>
    <row r="7405" spans="1:31" x14ac:dyDescent="0.2">
      <c r="A7405" s="90">
        <f t="shared" si="2252"/>
        <v>47430</v>
      </c>
      <c r="B7405" s="2">
        <f t="shared" si="2247"/>
        <v>0</v>
      </c>
      <c r="C7405" s="2">
        <f t="shared" si="2245"/>
        <v>86864.996071119807</v>
      </c>
      <c r="D7405" s="47">
        <f t="shared" si="2253"/>
        <v>47402</v>
      </c>
      <c r="E7405" s="3">
        <f t="shared" si="2262"/>
        <v>-1</v>
      </c>
      <c r="F7405" s="4">
        <f t="shared" si="2260"/>
        <v>29</v>
      </c>
      <c r="G7405" s="4">
        <f t="shared" si="2258"/>
        <v>31</v>
      </c>
      <c r="H7405" s="2">
        <f t="shared" si="2254"/>
        <v>0</v>
      </c>
      <c r="I7405" s="2">
        <f t="shared" si="2255"/>
        <v>0</v>
      </c>
      <c r="J7405" s="2">
        <f t="shared" si="2248"/>
        <v>0</v>
      </c>
      <c r="K7405" s="2">
        <f t="shared" si="2249"/>
        <v>0</v>
      </c>
      <c r="L7405" s="1">
        <f t="shared" si="2256"/>
        <v>0</v>
      </c>
      <c r="M7405" s="3">
        <f t="shared" si="2244"/>
        <v>0</v>
      </c>
      <c r="N7405" s="2">
        <f t="shared" si="2250"/>
        <v>0</v>
      </c>
      <c r="O7405" s="18">
        <f t="shared" si="2257"/>
        <v>0.14499999999999999</v>
      </c>
      <c r="P7405" s="8">
        <f t="shared" si="2261"/>
        <v>1.0106116460000001</v>
      </c>
      <c r="Q7405" s="2">
        <f t="shared" si="2259"/>
        <v>0</v>
      </c>
      <c r="R7405" s="2">
        <f t="shared" si="2251"/>
        <v>0</v>
      </c>
      <c r="S7405" s="9" t="s">
        <v>56</v>
      </c>
      <c r="T7405" s="47">
        <f t="shared" si="2246"/>
        <v>47432</v>
      </c>
      <c r="AE7405" s="33"/>
    </row>
    <row r="7406" spans="1:31" x14ac:dyDescent="0.2">
      <c r="A7406" s="90">
        <f t="shared" si="2252"/>
        <v>47431</v>
      </c>
      <c r="B7406" s="2">
        <f t="shared" si="2247"/>
        <v>0</v>
      </c>
      <c r="C7406" s="2">
        <f t="shared" si="2245"/>
        <v>86864.996071119807</v>
      </c>
      <c r="D7406" s="47">
        <f t="shared" si="2253"/>
        <v>47402</v>
      </c>
      <c r="E7406" s="3">
        <f t="shared" si="2262"/>
        <v>-1</v>
      </c>
      <c r="F7406" s="4">
        <f t="shared" si="2260"/>
        <v>30</v>
      </c>
      <c r="G7406" s="4">
        <f t="shared" si="2258"/>
        <v>31</v>
      </c>
      <c r="H7406" s="2">
        <f t="shared" si="2254"/>
        <v>0</v>
      </c>
      <c r="I7406" s="2">
        <f t="shared" si="2255"/>
        <v>0</v>
      </c>
      <c r="J7406" s="2">
        <f t="shared" si="2248"/>
        <v>0</v>
      </c>
      <c r="K7406" s="2">
        <f t="shared" si="2249"/>
        <v>0</v>
      </c>
      <c r="L7406" s="1">
        <f t="shared" si="2256"/>
        <v>0</v>
      </c>
      <c r="M7406" s="3">
        <f t="shared" si="2244"/>
        <v>0</v>
      </c>
      <c r="N7406" s="2">
        <f t="shared" si="2250"/>
        <v>0</v>
      </c>
      <c r="O7406" s="18">
        <f t="shared" si="2257"/>
        <v>0.14499999999999999</v>
      </c>
      <c r="P7406" s="8">
        <f t="shared" si="2261"/>
        <v>1.0109795669999999</v>
      </c>
      <c r="Q7406" s="2">
        <f t="shared" si="2259"/>
        <v>0</v>
      </c>
      <c r="R7406" s="2">
        <f t="shared" si="2251"/>
        <v>0</v>
      </c>
      <c r="S7406" s="9" t="s">
        <v>56</v>
      </c>
      <c r="T7406" s="47">
        <f t="shared" si="2246"/>
        <v>47432</v>
      </c>
      <c r="AE7406" s="33"/>
    </row>
    <row r="7407" spans="1:31" x14ac:dyDescent="0.2">
      <c r="A7407" s="90">
        <f t="shared" si="2252"/>
        <v>47432</v>
      </c>
      <c r="B7407" s="2">
        <f t="shared" si="2247"/>
        <v>0</v>
      </c>
      <c r="C7407" s="2">
        <f t="shared" si="2245"/>
        <v>86864.996071119807</v>
      </c>
      <c r="D7407" s="47">
        <f t="shared" si="2253"/>
        <v>47402</v>
      </c>
      <c r="E7407" s="3">
        <f t="shared" si="2262"/>
        <v>-1</v>
      </c>
      <c r="F7407" s="4">
        <f t="shared" si="2260"/>
        <v>31</v>
      </c>
      <c r="G7407" s="4">
        <f t="shared" si="2258"/>
        <v>31</v>
      </c>
      <c r="H7407" s="2">
        <f t="shared" si="2254"/>
        <v>0</v>
      </c>
      <c r="I7407" s="2">
        <f t="shared" si="2255"/>
        <v>0</v>
      </c>
      <c r="J7407" s="2">
        <f t="shared" si="2248"/>
        <v>0</v>
      </c>
      <c r="K7407" s="2">
        <f t="shared" si="2249"/>
        <v>0</v>
      </c>
      <c r="L7407" s="1">
        <f t="shared" si="2256"/>
        <v>243</v>
      </c>
      <c r="M7407" s="3">
        <f t="shared" si="2244"/>
        <v>2.7689999999999999E-2</v>
      </c>
      <c r="N7407" s="2">
        <f t="shared" si="2250"/>
        <v>0</v>
      </c>
      <c r="O7407" s="18">
        <f t="shared" si="2257"/>
        <v>0.14499999999999999</v>
      </c>
      <c r="P7407" s="8">
        <f t="shared" si="2261"/>
        <v>1.0113476210000001</v>
      </c>
      <c r="Q7407" s="2">
        <f t="shared" si="2259"/>
        <v>0</v>
      </c>
      <c r="R7407" s="2">
        <f t="shared" si="2251"/>
        <v>0</v>
      </c>
      <c r="S7407" s="9" t="s">
        <v>56</v>
      </c>
      <c r="T7407" s="47">
        <f t="shared" si="2246"/>
        <v>47432</v>
      </c>
      <c r="AE7407" s="33"/>
    </row>
    <row r="7408" spans="1:31" x14ac:dyDescent="0.2">
      <c r="A7408" s="90">
        <f t="shared" si="2252"/>
        <v>47433</v>
      </c>
      <c r="B7408" s="2">
        <f t="shared" si="2247"/>
        <v>0</v>
      </c>
      <c r="C7408" s="2">
        <f t="shared" si="2245"/>
        <v>84459.704329919812</v>
      </c>
      <c r="D7408" s="47">
        <f t="shared" si="2253"/>
        <v>47433</v>
      </c>
      <c r="E7408" s="3">
        <f t="shared" si="2262"/>
        <v>-1</v>
      </c>
      <c r="F7408" s="4">
        <f t="shared" si="2260"/>
        <v>1</v>
      </c>
      <c r="G7408" s="4">
        <f t="shared" si="2258"/>
        <v>30</v>
      </c>
      <c r="H7408" s="2">
        <f t="shared" si="2254"/>
        <v>0</v>
      </c>
      <c r="I7408" s="2">
        <f t="shared" si="2255"/>
        <v>0</v>
      </c>
      <c r="J7408" s="2">
        <f t="shared" si="2248"/>
        <v>0</v>
      </c>
      <c r="K7408" s="2">
        <f t="shared" si="2249"/>
        <v>0</v>
      </c>
      <c r="L7408" s="1">
        <f t="shared" si="2256"/>
        <v>0</v>
      </c>
      <c r="M7408" s="3">
        <f t="shared" si="2244"/>
        <v>0</v>
      </c>
      <c r="N7408" s="2">
        <f t="shared" si="2250"/>
        <v>0</v>
      </c>
      <c r="O7408" s="18">
        <f t="shared" si="2257"/>
        <v>0.14499999999999999</v>
      </c>
      <c r="P7408" s="8">
        <f t="shared" si="2261"/>
        <v>1.0003761950000001</v>
      </c>
      <c r="Q7408" s="2">
        <f t="shared" si="2259"/>
        <v>0</v>
      </c>
      <c r="R7408" s="2">
        <f t="shared" si="2251"/>
        <v>0</v>
      </c>
      <c r="S7408" s="9" t="s">
        <v>56</v>
      </c>
      <c r="T7408" s="47">
        <f t="shared" si="2246"/>
        <v>47462</v>
      </c>
      <c r="AE7408" s="33"/>
    </row>
    <row r="7409" spans="1:31" x14ac:dyDescent="0.2">
      <c r="A7409" s="90">
        <f t="shared" si="2252"/>
        <v>47434</v>
      </c>
      <c r="B7409" s="2">
        <f t="shared" si="2247"/>
        <v>0</v>
      </c>
      <c r="C7409" s="2">
        <f t="shared" si="2245"/>
        <v>84459.704329919812</v>
      </c>
      <c r="D7409" s="47">
        <f t="shared" si="2253"/>
        <v>47433</v>
      </c>
      <c r="E7409" s="3">
        <f t="shared" si="2262"/>
        <v>-1</v>
      </c>
      <c r="F7409" s="4">
        <f t="shared" si="2260"/>
        <v>2</v>
      </c>
      <c r="G7409" s="4">
        <f t="shared" si="2258"/>
        <v>30</v>
      </c>
      <c r="H7409" s="2">
        <f t="shared" si="2254"/>
        <v>0</v>
      </c>
      <c r="I7409" s="2">
        <f t="shared" si="2255"/>
        <v>0</v>
      </c>
      <c r="J7409" s="2">
        <f t="shared" si="2248"/>
        <v>0</v>
      </c>
      <c r="K7409" s="2">
        <f t="shared" si="2249"/>
        <v>0</v>
      </c>
      <c r="L7409" s="1">
        <f t="shared" si="2256"/>
        <v>0</v>
      </c>
      <c r="M7409" s="3">
        <f t="shared" si="2244"/>
        <v>0</v>
      </c>
      <c r="N7409" s="2">
        <f t="shared" si="2250"/>
        <v>0</v>
      </c>
      <c r="O7409" s="18">
        <f t="shared" si="2257"/>
        <v>0.14499999999999999</v>
      </c>
      <c r="P7409" s="8">
        <f t="shared" si="2261"/>
        <v>1.0007525310000001</v>
      </c>
      <c r="Q7409" s="2">
        <f t="shared" si="2259"/>
        <v>0</v>
      </c>
      <c r="R7409" s="2">
        <f t="shared" si="2251"/>
        <v>0</v>
      </c>
      <c r="S7409" s="9" t="s">
        <v>56</v>
      </c>
      <c r="T7409" s="47">
        <f t="shared" si="2246"/>
        <v>47462</v>
      </c>
      <c r="AE7409" s="33"/>
    </row>
    <row r="7410" spans="1:31" x14ac:dyDescent="0.2">
      <c r="A7410" s="90">
        <f t="shared" si="2252"/>
        <v>47435</v>
      </c>
      <c r="B7410" s="2">
        <f t="shared" si="2247"/>
        <v>0</v>
      </c>
      <c r="C7410" s="2">
        <f t="shared" si="2245"/>
        <v>84459.704329919812</v>
      </c>
      <c r="D7410" s="47">
        <f t="shared" si="2253"/>
        <v>47433</v>
      </c>
      <c r="E7410" s="3">
        <f t="shared" si="2262"/>
        <v>-1</v>
      </c>
      <c r="F7410" s="4">
        <f t="shared" si="2260"/>
        <v>3</v>
      </c>
      <c r="G7410" s="4">
        <f t="shared" si="2258"/>
        <v>30</v>
      </c>
      <c r="H7410" s="2">
        <f t="shared" si="2254"/>
        <v>0</v>
      </c>
      <c r="I7410" s="2">
        <f t="shared" si="2255"/>
        <v>0</v>
      </c>
      <c r="J7410" s="2">
        <f t="shared" si="2248"/>
        <v>0</v>
      </c>
      <c r="K7410" s="2">
        <f t="shared" si="2249"/>
        <v>0</v>
      </c>
      <c r="L7410" s="1">
        <f t="shared" si="2256"/>
        <v>0</v>
      </c>
      <c r="M7410" s="3">
        <f t="shared" si="2244"/>
        <v>0</v>
      </c>
      <c r="N7410" s="2">
        <f t="shared" si="2250"/>
        <v>0</v>
      </c>
      <c r="O7410" s="18">
        <f t="shared" si="2257"/>
        <v>0.14499999999999999</v>
      </c>
      <c r="P7410" s="8">
        <f t="shared" si="2261"/>
        <v>1.001129009</v>
      </c>
      <c r="Q7410" s="2">
        <f t="shared" si="2259"/>
        <v>0</v>
      </c>
      <c r="R7410" s="2">
        <f t="shared" si="2251"/>
        <v>0</v>
      </c>
      <c r="S7410" s="9" t="s">
        <v>56</v>
      </c>
      <c r="T7410" s="47">
        <f t="shared" si="2246"/>
        <v>47462</v>
      </c>
      <c r="AE7410" s="33"/>
    </row>
    <row r="7411" spans="1:31" x14ac:dyDescent="0.2">
      <c r="A7411" s="90">
        <f t="shared" si="2252"/>
        <v>47436</v>
      </c>
      <c r="B7411" s="2">
        <f t="shared" si="2247"/>
        <v>0</v>
      </c>
      <c r="C7411" s="2">
        <f t="shared" si="2245"/>
        <v>84459.704329919812</v>
      </c>
      <c r="D7411" s="47">
        <f t="shared" si="2253"/>
        <v>47433</v>
      </c>
      <c r="E7411" s="3">
        <f t="shared" si="2262"/>
        <v>-1</v>
      </c>
      <c r="F7411" s="4">
        <f t="shared" si="2260"/>
        <v>4</v>
      </c>
      <c r="G7411" s="4">
        <f t="shared" si="2258"/>
        <v>30</v>
      </c>
      <c r="H7411" s="2">
        <f t="shared" si="2254"/>
        <v>0</v>
      </c>
      <c r="I7411" s="2">
        <f t="shared" si="2255"/>
        <v>0</v>
      </c>
      <c r="J7411" s="2">
        <f t="shared" si="2248"/>
        <v>0</v>
      </c>
      <c r="K7411" s="2">
        <f t="shared" si="2249"/>
        <v>0</v>
      </c>
      <c r="L7411" s="1">
        <f t="shared" si="2256"/>
        <v>0</v>
      </c>
      <c r="M7411" s="3">
        <f t="shared" si="2244"/>
        <v>0</v>
      </c>
      <c r="N7411" s="2">
        <f t="shared" si="2250"/>
        <v>0</v>
      </c>
      <c r="O7411" s="18">
        <f t="shared" si="2257"/>
        <v>0.14499999999999999</v>
      </c>
      <c r="P7411" s="8">
        <f t="shared" si="2261"/>
        <v>1.0015056280000001</v>
      </c>
      <c r="Q7411" s="2">
        <f t="shared" si="2259"/>
        <v>0</v>
      </c>
      <c r="R7411" s="2">
        <f t="shared" si="2251"/>
        <v>0</v>
      </c>
      <c r="S7411" s="9" t="s">
        <v>56</v>
      </c>
      <c r="T7411" s="47">
        <f t="shared" si="2246"/>
        <v>47462</v>
      </c>
      <c r="AE7411" s="33"/>
    </row>
    <row r="7412" spans="1:31" x14ac:dyDescent="0.2">
      <c r="A7412" s="90">
        <f t="shared" si="2252"/>
        <v>47437</v>
      </c>
      <c r="B7412" s="2">
        <f t="shared" si="2247"/>
        <v>0</v>
      </c>
      <c r="C7412" s="2">
        <f t="shared" si="2245"/>
        <v>84459.704329919812</v>
      </c>
      <c r="D7412" s="47">
        <f t="shared" si="2253"/>
        <v>47433</v>
      </c>
      <c r="E7412" s="3">
        <f t="shared" si="2262"/>
        <v>-1</v>
      </c>
      <c r="F7412" s="4">
        <f t="shared" si="2260"/>
        <v>5</v>
      </c>
      <c r="G7412" s="4">
        <f t="shared" si="2258"/>
        <v>30</v>
      </c>
      <c r="H7412" s="2">
        <f t="shared" si="2254"/>
        <v>0</v>
      </c>
      <c r="I7412" s="2">
        <f t="shared" si="2255"/>
        <v>0</v>
      </c>
      <c r="J7412" s="2">
        <f t="shared" si="2248"/>
        <v>0</v>
      </c>
      <c r="K7412" s="2">
        <f t="shared" si="2249"/>
        <v>0</v>
      </c>
      <c r="L7412" s="1">
        <f t="shared" si="2256"/>
        <v>0</v>
      </c>
      <c r="M7412" s="3">
        <f t="shared" si="2244"/>
        <v>0</v>
      </c>
      <c r="N7412" s="2">
        <f t="shared" si="2250"/>
        <v>0</v>
      </c>
      <c r="O7412" s="18">
        <f t="shared" si="2257"/>
        <v>0.14499999999999999</v>
      </c>
      <c r="P7412" s="8">
        <f t="shared" si="2261"/>
        <v>1.0018823889999999</v>
      </c>
      <c r="Q7412" s="2">
        <f t="shared" si="2259"/>
        <v>0</v>
      </c>
      <c r="R7412" s="2">
        <f t="shared" si="2251"/>
        <v>0</v>
      </c>
      <c r="S7412" s="9" t="s">
        <v>56</v>
      </c>
      <c r="T7412" s="47">
        <f t="shared" si="2246"/>
        <v>47462</v>
      </c>
      <c r="AE7412" s="33"/>
    </row>
    <row r="7413" spans="1:31" x14ac:dyDescent="0.2">
      <c r="A7413" s="90">
        <f t="shared" si="2252"/>
        <v>47438</v>
      </c>
      <c r="B7413" s="2">
        <f t="shared" si="2247"/>
        <v>0</v>
      </c>
      <c r="C7413" s="2">
        <f t="shared" si="2245"/>
        <v>84459.704329919812</v>
      </c>
      <c r="D7413" s="47">
        <f t="shared" si="2253"/>
        <v>47433</v>
      </c>
      <c r="E7413" s="3">
        <f t="shared" si="2262"/>
        <v>-1</v>
      </c>
      <c r="F7413" s="4">
        <f t="shared" si="2260"/>
        <v>6</v>
      </c>
      <c r="G7413" s="4">
        <f t="shared" si="2258"/>
        <v>30</v>
      </c>
      <c r="H7413" s="2">
        <f t="shared" si="2254"/>
        <v>0</v>
      </c>
      <c r="I7413" s="2">
        <f t="shared" si="2255"/>
        <v>0</v>
      </c>
      <c r="J7413" s="2">
        <f t="shared" si="2248"/>
        <v>0</v>
      </c>
      <c r="K7413" s="2">
        <f t="shared" si="2249"/>
        <v>0</v>
      </c>
      <c r="L7413" s="1">
        <f t="shared" si="2256"/>
        <v>0</v>
      </c>
      <c r="M7413" s="3">
        <f t="shared" si="2244"/>
        <v>0</v>
      </c>
      <c r="N7413" s="2">
        <f t="shared" si="2250"/>
        <v>0</v>
      </c>
      <c r="O7413" s="18">
        <f t="shared" si="2257"/>
        <v>0.14499999999999999</v>
      </c>
      <c r="P7413" s="8">
        <f t="shared" si="2261"/>
        <v>1.002259292</v>
      </c>
      <c r="Q7413" s="2">
        <f t="shared" si="2259"/>
        <v>0</v>
      </c>
      <c r="R7413" s="2">
        <f t="shared" si="2251"/>
        <v>0</v>
      </c>
      <c r="S7413" s="9" t="s">
        <v>56</v>
      </c>
      <c r="T7413" s="47">
        <f t="shared" si="2246"/>
        <v>47462</v>
      </c>
      <c r="AE7413" s="33"/>
    </row>
    <row r="7414" spans="1:31" x14ac:dyDescent="0.2">
      <c r="A7414" s="90">
        <f t="shared" si="2252"/>
        <v>47439</v>
      </c>
      <c r="B7414" s="2">
        <f t="shared" si="2247"/>
        <v>0</v>
      </c>
      <c r="C7414" s="2">
        <f t="shared" si="2245"/>
        <v>84459.704329919812</v>
      </c>
      <c r="D7414" s="47">
        <f t="shared" si="2253"/>
        <v>47433</v>
      </c>
      <c r="E7414" s="3">
        <f t="shared" si="2262"/>
        <v>-1</v>
      </c>
      <c r="F7414" s="4">
        <f t="shared" si="2260"/>
        <v>7</v>
      </c>
      <c r="G7414" s="4">
        <f t="shared" si="2258"/>
        <v>30</v>
      </c>
      <c r="H7414" s="2">
        <f t="shared" si="2254"/>
        <v>0</v>
      </c>
      <c r="I7414" s="2">
        <f t="shared" si="2255"/>
        <v>0</v>
      </c>
      <c r="J7414" s="2">
        <f t="shared" si="2248"/>
        <v>0</v>
      </c>
      <c r="K7414" s="2">
        <f t="shared" si="2249"/>
        <v>0</v>
      </c>
      <c r="L7414" s="1">
        <f t="shared" si="2256"/>
        <v>0</v>
      </c>
      <c r="M7414" s="3">
        <f t="shared" si="2244"/>
        <v>0</v>
      </c>
      <c r="N7414" s="2">
        <f t="shared" si="2250"/>
        <v>0</v>
      </c>
      <c r="O7414" s="18">
        <f t="shared" si="2257"/>
        <v>0.14499999999999999</v>
      </c>
      <c r="P7414" s="8">
        <f t="shared" si="2261"/>
        <v>1.002636337</v>
      </c>
      <c r="Q7414" s="2">
        <f t="shared" si="2259"/>
        <v>0</v>
      </c>
      <c r="R7414" s="2">
        <f t="shared" si="2251"/>
        <v>0</v>
      </c>
      <c r="S7414" s="9" t="s">
        <v>56</v>
      </c>
      <c r="T7414" s="47">
        <f t="shared" si="2246"/>
        <v>47462</v>
      </c>
      <c r="AE7414" s="33"/>
    </row>
    <row r="7415" spans="1:31" x14ac:dyDescent="0.2">
      <c r="A7415" s="90">
        <f t="shared" si="2252"/>
        <v>47440</v>
      </c>
      <c r="B7415" s="2">
        <f t="shared" si="2247"/>
        <v>0</v>
      </c>
      <c r="C7415" s="2">
        <f t="shared" si="2245"/>
        <v>84459.704329919812</v>
      </c>
      <c r="D7415" s="47">
        <f t="shared" si="2253"/>
        <v>47433</v>
      </c>
      <c r="E7415" s="3">
        <f t="shared" si="2262"/>
        <v>-1</v>
      </c>
      <c r="F7415" s="4">
        <f t="shared" si="2260"/>
        <v>8</v>
      </c>
      <c r="G7415" s="4">
        <f t="shared" si="2258"/>
        <v>30</v>
      </c>
      <c r="H7415" s="2">
        <f t="shared" si="2254"/>
        <v>0</v>
      </c>
      <c r="I7415" s="2">
        <f t="shared" si="2255"/>
        <v>0</v>
      </c>
      <c r="J7415" s="2">
        <f t="shared" si="2248"/>
        <v>0</v>
      </c>
      <c r="K7415" s="2">
        <f t="shared" si="2249"/>
        <v>0</v>
      </c>
      <c r="L7415" s="1">
        <f t="shared" si="2256"/>
        <v>0</v>
      </c>
      <c r="M7415" s="3">
        <f t="shared" si="2244"/>
        <v>0</v>
      </c>
      <c r="N7415" s="2">
        <f t="shared" si="2250"/>
        <v>0</v>
      </c>
      <c r="O7415" s="18">
        <f t="shared" si="2257"/>
        <v>0.14499999999999999</v>
      </c>
      <c r="P7415" s="8">
        <f t="shared" si="2261"/>
        <v>1.0030135229999999</v>
      </c>
      <c r="Q7415" s="2">
        <f t="shared" si="2259"/>
        <v>0</v>
      </c>
      <c r="R7415" s="2">
        <f t="shared" si="2251"/>
        <v>0</v>
      </c>
      <c r="S7415" s="9" t="s">
        <v>56</v>
      </c>
      <c r="T7415" s="47">
        <f t="shared" si="2246"/>
        <v>47462</v>
      </c>
      <c r="AE7415" s="33"/>
    </row>
    <row r="7416" spans="1:31" x14ac:dyDescent="0.2">
      <c r="A7416" s="90">
        <f t="shared" si="2252"/>
        <v>47441</v>
      </c>
      <c r="B7416" s="2">
        <f t="shared" si="2247"/>
        <v>0</v>
      </c>
      <c r="C7416" s="2">
        <f t="shared" si="2245"/>
        <v>84459.704329919812</v>
      </c>
      <c r="D7416" s="47">
        <f t="shared" si="2253"/>
        <v>47433</v>
      </c>
      <c r="E7416" s="3">
        <f t="shared" si="2262"/>
        <v>-1</v>
      </c>
      <c r="F7416" s="4">
        <f t="shared" si="2260"/>
        <v>9</v>
      </c>
      <c r="G7416" s="4">
        <f t="shared" si="2258"/>
        <v>30</v>
      </c>
      <c r="H7416" s="2">
        <f t="shared" si="2254"/>
        <v>0</v>
      </c>
      <c r="I7416" s="2">
        <f t="shared" si="2255"/>
        <v>0</v>
      </c>
      <c r="J7416" s="2">
        <f t="shared" si="2248"/>
        <v>0</v>
      </c>
      <c r="K7416" s="2">
        <f t="shared" si="2249"/>
        <v>0</v>
      </c>
      <c r="L7416" s="1">
        <f t="shared" si="2256"/>
        <v>0</v>
      </c>
      <c r="M7416" s="3">
        <f t="shared" si="2244"/>
        <v>0</v>
      </c>
      <c r="N7416" s="2">
        <f t="shared" si="2250"/>
        <v>0</v>
      </c>
      <c r="O7416" s="18">
        <f t="shared" si="2257"/>
        <v>0.14499999999999999</v>
      </c>
      <c r="P7416" s="8">
        <f t="shared" si="2261"/>
        <v>1.0033908520000001</v>
      </c>
      <c r="Q7416" s="2">
        <f t="shared" si="2259"/>
        <v>0</v>
      </c>
      <c r="R7416" s="2">
        <f t="shared" si="2251"/>
        <v>0</v>
      </c>
      <c r="S7416" s="9" t="s">
        <v>56</v>
      </c>
      <c r="T7416" s="47">
        <f t="shared" si="2246"/>
        <v>47462</v>
      </c>
      <c r="AE7416" s="33"/>
    </row>
    <row r="7417" spans="1:31" x14ac:dyDescent="0.2">
      <c r="A7417" s="90">
        <f t="shared" si="2252"/>
        <v>47442</v>
      </c>
      <c r="B7417" s="2">
        <f t="shared" si="2247"/>
        <v>0</v>
      </c>
      <c r="C7417" s="2">
        <f t="shared" si="2245"/>
        <v>84459.704329919812</v>
      </c>
      <c r="D7417" s="47">
        <f t="shared" si="2253"/>
        <v>47433</v>
      </c>
      <c r="E7417" s="3">
        <f t="shared" si="2262"/>
        <v>-1</v>
      </c>
      <c r="F7417" s="4">
        <f t="shared" si="2260"/>
        <v>10</v>
      </c>
      <c r="G7417" s="4">
        <f t="shared" si="2258"/>
        <v>30</v>
      </c>
      <c r="H7417" s="2">
        <f t="shared" si="2254"/>
        <v>0</v>
      </c>
      <c r="I7417" s="2">
        <f t="shared" si="2255"/>
        <v>0</v>
      </c>
      <c r="J7417" s="2">
        <f t="shared" si="2248"/>
        <v>0</v>
      </c>
      <c r="K7417" s="2">
        <f t="shared" si="2249"/>
        <v>0</v>
      </c>
      <c r="L7417" s="1">
        <f t="shared" si="2256"/>
        <v>0</v>
      </c>
      <c r="M7417" s="3">
        <f t="shared" si="2244"/>
        <v>0</v>
      </c>
      <c r="N7417" s="2">
        <f t="shared" si="2250"/>
        <v>0</v>
      </c>
      <c r="O7417" s="18">
        <f t="shared" si="2257"/>
        <v>0.14499999999999999</v>
      </c>
      <c r="P7417" s="8">
        <f t="shared" si="2261"/>
        <v>1.003768322</v>
      </c>
      <c r="Q7417" s="2">
        <f t="shared" si="2259"/>
        <v>0</v>
      </c>
      <c r="R7417" s="2">
        <f t="shared" si="2251"/>
        <v>0</v>
      </c>
      <c r="S7417" s="9" t="s">
        <v>56</v>
      </c>
      <c r="T7417" s="47">
        <f t="shared" si="2246"/>
        <v>47462</v>
      </c>
      <c r="AE7417" s="33"/>
    </row>
    <row r="7418" spans="1:31" x14ac:dyDescent="0.2">
      <c r="A7418" s="90">
        <f t="shared" si="2252"/>
        <v>47443</v>
      </c>
      <c r="B7418" s="2">
        <f t="shared" si="2247"/>
        <v>0</v>
      </c>
      <c r="C7418" s="2">
        <f t="shared" si="2245"/>
        <v>84459.704329919812</v>
      </c>
      <c r="D7418" s="47">
        <f t="shared" si="2253"/>
        <v>47433</v>
      </c>
      <c r="E7418" s="3">
        <f t="shared" si="2262"/>
        <v>-1</v>
      </c>
      <c r="F7418" s="4">
        <f t="shared" si="2260"/>
        <v>11</v>
      </c>
      <c r="G7418" s="4">
        <f t="shared" si="2258"/>
        <v>30</v>
      </c>
      <c r="H7418" s="2">
        <f t="shared" si="2254"/>
        <v>0</v>
      </c>
      <c r="I7418" s="2">
        <f t="shared" si="2255"/>
        <v>0</v>
      </c>
      <c r="J7418" s="2">
        <f t="shared" si="2248"/>
        <v>0</v>
      </c>
      <c r="K7418" s="2">
        <f t="shared" si="2249"/>
        <v>0</v>
      </c>
      <c r="L7418" s="1">
        <f t="shared" si="2256"/>
        <v>0</v>
      </c>
      <c r="M7418" s="3">
        <f t="shared" si="2244"/>
        <v>0</v>
      </c>
      <c r="N7418" s="2">
        <f t="shared" si="2250"/>
        <v>0</v>
      </c>
      <c r="O7418" s="18">
        <f t="shared" si="2257"/>
        <v>0.14499999999999999</v>
      </c>
      <c r="P7418" s="8">
        <f t="shared" si="2261"/>
        <v>1.0041459349999999</v>
      </c>
      <c r="Q7418" s="2">
        <f t="shared" si="2259"/>
        <v>0</v>
      </c>
      <c r="R7418" s="2">
        <f t="shared" si="2251"/>
        <v>0</v>
      </c>
      <c r="S7418" s="9" t="s">
        <v>56</v>
      </c>
      <c r="T7418" s="47">
        <f t="shared" si="2246"/>
        <v>47462</v>
      </c>
      <c r="AE7418" s="33"/>
    </row>
    <row r="7419" spans="1:31" x14ac:dyDescent="0.2">
      <c r="A7419" s="90">
        <f t="shared" si="2252"/>
        <v>47444</v>
      </c>
      <c r="B7419" s="2">
        <f t="shared" si="2247"/>
        <v>0</v>
      </c>
      <c r="C7419" s="2">
        <f t="shared" si="2245"/>
        <v>84459.704329919812</v>
      </c>
      <c r="D7419" s="47">
        <f t="shared" si="2253"/>
        <v>47433</v>
      </c>
      <c r="E7419" s="3">
        <f t="shared" si="2262"/>
        <v>-1</v>
      </c>
      <c r="F7419" s="4">
        <f t="shared" si="2260"/>
        <v>12</v>
      </c>
      <c r="G7419" s="4">
        <f t="shared" si="2258"/>
        <v>30</v>
      </c>
      <c r="H7419" s="2">
        <f t="shared" si="2254"/>
        <v>0</v>
      </c>
      <c r="I7419" s="2">
        <f t="shared" si="2255"/>
        <v>0</v>
      </c>
      <c r="J7419" s="2">
        <f t="shared" si="2248"/>
        <v>0</v>
      </c>
      <c r="K7419" s="2">
        <f t="shared" si="2249"/>
        <v>0</v>
      </c>
      <c r="L7419" s="1">
        <f t="shared" si="2256"/>
        <v>0</v>
      </c>
      <c r="M7419" s="3">
        <f t="shared" si="2244"/>
        <v>0</v>
      </c>
      <c r="N7419" s="2">
        <f t="shared" si="2250"/>
        <v>0</v>
      </c>
      <c r="O7419" s="18">
        <f t="shared" si="2257"/>
        <v>0.14499999999999999</v>
      </c>
      <c r="P7419" s="8">
        <f t="shared" si="2261"/>
        <v>1.004523689</v>
      </c>
      <c r="Q7419" s="2">
        <f t="shared" si="2259"/>
        <v>0</v>
      </c>
      <c r="R7419" s="2">
        <f t="shared" si="2251"/>
        <v>0</v>
      </c>
      <c r="S7419" s="9" t="s">
        <v>56</v>
      </c>
      <c r="T7419" s="47">
        <f t="shared" si="2246"/>
        <v>47462</v>
      </c>
      <c r="AE7419" s="33"/>
    </row>
    <row r="7420" spans="1:31" x14ac:dyDescent="0.2">
      <c r="A7420" s="90">
        <f t="shared" si="2252"/>
        <v>47445</v>
      </c>
      <c r="B7420" s="2">
        <f t="shared" si="2247"/>
        <v>0</v>
      </c>
      <c r="C7420" s="2">
        <f t="shared" si="2245"/>
        <v>84459.704329919812</v>
      </c>
      <c r="D7420" s="47">
        <f t="shared" si="2253"/>
        <v>47433</v>
      </c>
      <c r="E7420" s="3">
        <f t="shared" si="2262"/>
        <v>-1</v>
      </c>
      <c r="F7420" s="4">
        <f t="shared" si="2260"/>
        <v>13</v>
      </c>
      <c r="G7420" s="4">
        <f t="shared" si="2258"/>
        <v>30</v>
      </c>
      <c r="H7420" s="2">
        <f t="shared" si="2254"/>
        <v>0</v>
      </c>
      <c r="I7420" s="2">
        <f t="shared" si="2255"/>
        <v>0</v>
      </c>
      <c r="J7420" s="2">
        <f t="shared" si="2248"/>
        <v>0</v>
      </c>
      <c r="K7420" s="2">
        <f t="shared" si="2249"/>
        <v>0</v>
      </c>
      <c r="L7420" s="1">
        <f t="shared" si="2256"/>
        <v>0</v>
      </c>
      <c r="M7420" s="3">
        <f t="shared" si="2244"/>
        <v>0</v>
      </c>
      <c r="N7420" s="2">
        <f t="shared" si="2250"/>
        <v>0</v>
      </c>
      <c r="O7420" s="18">
        <f t="shared" si="2257"/>
        <v>0.14499999999999999</v>
      </c>
      <c r="P7420" s="8">
        <f t="shared" si="2261"/>
        <v>1.0049015859999999</v>
      </c>
      <c r="Q7420" s="2">
        <f t="shared" si="2259"/>
        <v>0</v>
      </c>
      <c r="R7420" s="2">
        <f t="shared" si="2251"/>
        <v>0</v>
      </c>
      <c r="S7420" s="9" t="s">
        <v>56</v>
      </c>
      <c r="T7420" s="47">
        <f t="shared" si="2246"/>
        <v>47462</v>
      </c>
      <c r="AE7420" s="33"/>
    </row>
    <row r="7421" spans="1:31" x14ac:dyDescent="0.2">
      <c r="A7421" s="90">
        <f t="shared" si="2252"/>
        <v>47446</v>
      </c>
      <c r="B7421" s="2">
        <f t="shared" si="2247"/>
        <v>0</v>
      </c>
      <c r="C7421" s="2">
        <f t="shared" si="2245"/>
        <v>84459.704329919812</v>
      </c>
      <c r="D7421" s="47">
        <f t="shared" si="2253"/>
        <v>47433</v>
      </c>
      <c r="E7421" s="3">
        <f t="shared" si="2262"/>
        <v>-1</v>
      </c>
      <c r="F7421" s="4">
        <f t="shared" si="2260"/>
        <v>14</v>
      </c>
      <c r="G7421" s="4">
        <f t="shared" si="2258"/>
        <v>30</v>
      </c>
      <c r="H7421" s="2">
        <f t="shared" si="2254"/>
        <v>0</v>
      </c>
      <c r="I7421" s="2">
        <f t="shared" si="2255"/>
        <v>0</v>
      </c>
      <c r="J7421" s="2">
        <f t="shared" si="2248"/>
        <v>0</v>
      </c>
      <c r="K7421" s="2">
        <f t="shared" si="2249"/>
        <v>0</v>
      </c>
      <c r="L7421" s="1">
        <f t="shared" si="2256"/>
        <v>0</v>
      </c>
      <c r="M7421" s="3">
        <f t="shared" si="2244"/>
        <v>0</v>
      </c>
      <c r="N7421" s="2">
        <f t="shared" si="2250"/>
        <v>0</v>
      </c>
      <c r="O7421" s="18">
        <f t="shared" si="2257"/>
        <v>0.14499999999999999</v>
      </c>
      <c r="P7421" s="8">
        <f t="shared" si="2261"/>
        <v>1.0052796239999999</v>
      </c>
      <c r="Q7421" s="2">
        <f t="shared" si="2259"/>
        <v>0</v>
      </c>
      <c r="R7421" s="2">
        <f t="shared" si="2251"/>
        <v>0</v>
      </c>
      <c r="S7421" s="9" t="s">
        <v>56</v>
      </c>
      <c r="T7421" s="47">
        <f t="shared" si="2246"/>
        <v>47462</v>
      </c>
      <c r="AE7421" s="33"/>
    </row>
    <row r="7422" spans="1:31" x14ac:dyDescent="0.2">
      <c r="A7422" s="90">
        <f t="shared" si="2252"/>
        <v>47447</v>
      </c>
      <c r="B7422" s="2">
        <f t="shared" si="2247"/>
        <v>0</v>
      </c>
      <c r="C7422" s="2">
        <f t="shared" si="2245"/>
        <v>84459.704329919812</v>
      </c>
      <c r="D7422" s="47">
        <f t="shared" si="2253"/>
        <v>47433</v>
      </c>
      <c r="E7422" s="3">
        <f t="shared" si="2262"/>
        <v>-1</v>
      </c>
      <c r="F7422" s="4">
        <f t="shared" si="2260"/>
        <v>15</v>
      </c>
      <c r="G7422" s="4">
        <f t="shared" si="2258"/>
        <v>30</v>
      </c>
      <c r="H7422" s="2">
        <f t="shared" si="2254"/>
        <v>0</v>
      </c>
      <c r="I7422" s="2">
        <f t="shared" si="2255"/>
        <v>0</v>
      </c>
      <c r="J7422" s="2">
        <f t="shared" si="2248"/>
        <v>0</v>
      </c>
      <c r="K7422" s="2">
        <f t="shared" si="2249"/>
        <v>0</v>
      </c>
      <c r="L7422" s="1">
        <f t="shared" si="2256"/>
        <v>0</v>
      </c>
      <c r="M7422" s="3">
        <f t="shared" si="2244"/>
        <v>0</v>
      </c>
      <c r="N7422" s="2">
        <f t="shared" si="2250"/>
        <v>0</v>
      </c>
      <c r="O7422" s="18">
        <f t="shared" si="2257"/>
        <v>0.14499999999999999</v>
      </c>
      <c r="P7422" s="8">
        <f t="shared" si="2261"/>
        <v>1.005657805</v>
      </c>
      <c r="Q7422" s="2">
        <f t="shared" si="2259"/>
        <v>0</v>
      </c>
      <c r="R7422" s="2">
        <f t="shared" si="2251"/>
        <v>0</v>
      </c>
      <c r="S7422" s="9" t="s">
        <v>56</v>
      </c>
      <c r="T7422" s="47">
        <f t="shared" si="2246"/>
        <v>47462</v>
      </c>
      <c r="AE7422" s="33"/>
    </row>
    <row r="7423" spans="1:31" x14ac:dyDescent="0.2">
      <c r="A7423" s="90">
        <f t="shared" si="2252"/>
        <v>47448</v>
      </c>
      <c r="B7423" s="2">
        <f t="shared" si="2247"/>
        <v>0</v>
      </c>
      <c r="C7423" s="2">
        <f t="shared" si="2245"/>
        <v>84459.704329919812</v>
      </c>
      <c r="D7423" s="47">
        <f t="shared" si="2253"/>
        <v>47433</v>
      </c>
      <c r="E7423" s="3">
        <f t="shared" si="2262"/>
        <v>-1</v>
      </c>
      <c r="F7423" s="4">
        <f t="shared" si="2260"/>
        <v>16</v>
      </c>
      <c r="G7423" s="4">
        <f t="shared" si="2258"/>
        <v>30</v>
      </c>
      <c r="H7423" s="2">
        <f t="shared" si="2254"/>
        <v>0</v>
      </c>
      <c r="I7423" s="2">
        <f t="shared" si="2255"/>
        <v>0</v>
      </c>
      <c r="J7423" s="2">
        <f t="shared" si="2248"/>
        <v>0</v>
      </c>
      <c r="K7423" s="2">
        <f t="shared" si="2249"/>
        <v>0</v>
      </c>
      <c r="L7423" s="1">
        <f t="shared" si="2256"/>
        <v>0</v>
      </c>
      <c r="M7423" s="3">
        <f t="shared" ref="M7423:M7486" si="2263">IF(DAY(A7423)=E$2,VLOOKUP(A7423,$W$10:$AD$316,5),0)</f>
        <v>0</v>
      </c>
      <c r="N7423" s="2">
        <f t="shared" si="2250"/>
        <v>0</v>
      </c>
      <c r="O7423" s="18">
        <f t="shared" si="2257"/>
        <v>0.14499999999999999</v>
      </c>
      <c r="P7423" s="8">
        <f t="shared" si="2261"/>
        <v>1.0060361280000001</v>
      </c>
      <c r="Q7423" s="2">
        <f t="shared" si="2259"/>
        <v>0</v>
      </c>
      <c r="R7423" s="2">
        <f t="shared" si="2251"/>
        <v>0</v>
      </c>
      <c r="S7423" s="9" t="s">
        <v>56</v>
      </c>
      <c r="T7423" s="47">
        <f t="shared" si="2246"/>
        <v>47462</v>
      </c>
      <c r="AE7423" s="33"/>
    </row>
    <row r="7424" spans="1:31" x14ac:dyDescent="0.2">
      <c r="A7424" s="90">
        <f t="shared" si="2252"/>
        <v>47449</v>
      </c>
      <c r="B7424" s="2">
        <f t="shared" si="2247"/>
        <v>0</v>
      </c>
      <c r="C7424" s="2">
        <f t="shared" ref="C7424:C7487" si="2264">IF(DAY(A7423)=$E$2,VLOOKUP(A7423,W$10:X$316,2),C7423)</f>
        <v>84459.704329919812</v>
      </c>
      <c r="D7424" s="47">
        <f t="shared" si="2253"/>
        <v>47433</v>
      </c>
      <c r="E7424" s="3">
        <f t="shared" si="2262"/>
        <v>-1</v>
      </c>
      <c r="F7424" s="4">
        <f t="shared" si="2260"/>
        <v>17</v>
      </c>
      <c r="G7424" s="4">
        <f t="shared" si="2258"/>
        <v>30</v>
      </c>
      <c r="H7424" s="2">
        <f t="shared" si="2254"/>
        <v>0</v>
      </c>
      <c r="I7424" s="2">
        <f t="shared" si="2255"/>
        <v>0</v>
      </c>
      <c r="J7424" s="2">
        <f t="shared" si="2248"/>
        <v>0</v>
      </c>
      <c r="K7424" s="2">
        <f t="shared" si="2249"/>
        <v>0</v>
      </c>
      <c r="L7424" s="1">
        <f t="shared" si="2256"/>
        <v>0</v>
      </c>
      <c r="M7424" s="3">
        <f t="shared" si="2263"/>
        <v>0</v>
      </c>
      <c r="N7424" s="2">
        <f t="shared" si="2250"/>
        <v>0</v>
      </c>
      <c r="O7424" s="18">
        <f t="shared" si="2257"/>
        <v>0.14499999999999999</v>
      </c>
      <c r="P7424" s="8">
        <f t="shared" si="2261"/>
        <v>1.006414594</v>
      </c>
      <c r="Q7424" s="2">
        <f t="shared" si="2259"/>
        <v>0</v>
      </c>
      <c r="R7424" s="2">
        <f t="shared" si="2251"/>
        <v>0</v>
      </c>
      <c r="S7424" s="9" t="s">
        <v>56</v>
      </c>
      <c r="T7424" s="47">
        <f t="shared" ref="T7424:T7487" si="2265">IF(DAY(A7424)=E$2+1,VLOOKUP(A7423,$W$10:$AD$316,8),T7423)</f>
        <v>47462</v>
      </c>
      <c r="AE7424" s="33"/>
    </row>
    <row r="7425" spans="1:31" x14ac:dyDescent="0.2">
      <c r="A7425" s="90">
        <f t="shared" si="2252"/>
        <v>47450</v>
      </c>
      <c r="B7425" s="2">
        <f t="shared" si="2247"/>
        <v>0</v>
      </c>
      <c r="C7425" s="2">
        <f t="shared" si="2264"/>
        <v>84459.704329919812</v>
      </c>
      <c r="D7425" s="47">
        <f t="shared" si="2253"/>
        <v>47433</v>
      </c>
      <c r="E7425" s="3">
        <f t="shared" si="2262"/>
        <v>-1</v>
      </c>
      <c r="F7425" s="4">
        <f t="shared" si="2260"/>
        <v>18</v>
      </c>
      <c r="G7425" s="4">
        <f t="shared" si="2258"/>
        <v>30</v>
      </c>
      <c r="H7425" s="2">
        <f t="shared" si="2254"/>
        <v>0</v>
      </c>
      <c r="I7425" s="2">
        <f t="shared" si="2255"/>
        <v>0</v>
      </c>
      <c r="J7425" s="2">
        <f t="shared" si="2248"/>
        <v>0</v>
      </c>
      <c r="K7425" s="2">
        <f t="shared" si="2249"/>
        <v>0</v>
      </c>
      <c r="L7425" s="1">
        <f t="shared" si="2256"/>
        <v>0</v>
      </c>
      <c r="M7425" s="3">
        <f t="shared" si="2263"/>
        <v>0</v>
      </c>
      <c r="N7425" s="2">
        <f t="shared" si="2250"/>
        <v>0</v>
      </c>
      <c r="O7425" s="18">
        <f t="shared" si="2257"/>
        <v>0.14499999999999999</v>
      </c>
      <c r="P7425" s="8">
        <f t="shared" si="2261"/>
        <v>1.0067932020000001</v>
      </c>
      <c r="Q7425" s="2">
        <f t="shared" si="2259"/>
        <v>0</v>
      </c>
      <c r="R7425" s="2">
        <f t="shared" si="2251"/>
        <v>0</v>
      </c>
      <c r="S7425" s="9" t="s">
        <v>56</v>
      </c>
      <c r="T7425" s="47">
        <f t="shared" si="2265"/>
        <v>47462</v>
      </c>
      <c r="AE7425" s="33"/>
    </row>
    <row r="7426" spans="1:31" x14ac:dyDescent="0.2">
      <c r="A7426" s="90">
        <f t="shared" si="2252"/>
        <v>47451</v>
      </c>
      <c r="B7426" s="2">
        <f t="shared" si="2247"/>
        <v>0</v>
      </c>
      <c r="C7426" s="2">
        <f t="shared" si="2264"/>
        <v>84459.704329919812</v>
      </c>
      <c r="D7426" s="47">
        <f t="shared" si="2253"/>
        <v>47433</v>
      </c>
      <c r="E7426" s="3">
        <f t="shared" si="2262"/>
        <v>-1</v>
      </c>
      <c r="F7426" s="4">
        <f t="shared" si="2260"/>
        <v>19</v>
      </c>
      <c r="G7426" s="4">
        <f t="shared" si="2258"/>
        <v>30</v>
      </c>
      <c r="H7426" s="2">
        <f t="shared" si="2254"/>
        <v>0</v>
      </c>
      <c r="I7426" s="2">
        <f t="shared" si="2255"/>
        <v>0</v>
      </c>
      <c r="J7426" s="2">
        <f t="shared" si="2248"/>
        <v>0</v>
      </c>
      <c r="K7426" s="2">
        <f t="shared" si="2249"/>
        <v>0</v>
      </c>
      <c r="L7426" s="1">
        <f t="shared" si="2256"/>
        <v>0</v>
      </c>
      <c r="M7426" s="3">
        <f t="shared" si="2263"/>
        <v>0</v>
      </c>
      <c r="N7426" s="2">
        <f t="shared" si="2250"/>
        <v>0</v>
      </c>
      <c r="O7426" s="18">
        <f t="shared" si="2257"/>
        <v>0.14499999999999999</v>
      </c>
      <c r="P7426" s="8">
        <f t="shared" si="2261"/>
        <v>1.007171952</v>
      </c>
      <c r="Q7426" s="2">
        <f t="shared" si="2259"/>
        <v>0</v>
      </c>
      <c r="R7426" s="2">
        <f t="shared" si="2251"/>
        <v>0</v>
      </c>
      <c r="S7426" s="9" t="s">
        <v>56</v>
      </c>
      <c r="T7426" s="47">
        <f t="shared" si="2265"/>
        <v>47462</v>
      </c>
      <c r="AE7426" s="33"/>
    </row>
    <row r="7427" spans="1:31" x14ac:dyDescent="0.2">
      <c r="A7427" s="90">
        <f t="shared" si="2252"/>
        <v>47452</v>
      </c>
      <c r="B7427" s="2">
        <f t="shared" si="2247"/>
        <v>0</v>
      </c>
      <c r="C7427" s="2">
        <f t="shared" si="2264"/>
        <v>84459.704329919812</v>
      </c>
      <c r="D7427" s="47">
        <f t="shared" si="2253"/>
        <v>47433</v>
      </c>
      <c r="E7427" s="3">
        <f t="shared" si="2262"/>
        <v>-1</v>
      </c>
      <c r="F7427" s="4">
        <f t="shared" si="2260"/>
        <v>20</v>
      </c>
      <c r="G7427" s="4">
        <f t="shared" si="2258"/>
        <v>30</v>
      </c>
      <c r="H7427" s="2">
        <f t="shared" si="2254"/>
        <v>0</v>
      </c>
      <c r="I7427" s="2">
        <f t="shared" si="2255"/>
        <v>0</v>
      </c>
      <c r="J7427" s="2">
        <f t="shared" si="2248"/>
        <v>0</v>
      </c>
      <c r="K7427" s="2">
        <f t="shared" si="2249"/>
        <v>0</v>
      </c>
      <c r="L7427" s="1">
        <f t="shared" si="2256"/>
        <v>0</v>
      </c>
      <c r="M7427" s="3">
        <f t="shared" si="2263"/>
        <v>0</v>
      </c>
      <c r="N7427" s="2">
        <f t="shared" si="2250"/>
        <v>0</v>
      </c>
      <c r="O7427" s="18">
        <f t="shared" si="2257"/>
        <v>0.14499999999999999</v>
      </c>
      <c r="P7427" s="8">
        <f t="shared" si="2261"/>
        <v>1.0075508449999999</v>
      </c>
      <c r="Q7427" s="2">
        <f t="shared" si="2259"/>
        <v>0</v>
      </c>
      <c r="R7427" s="2">
        <f t="shared" si="2251"/>
        <v>0</v>
      </c>
      <c r="S7427" s="9" t="s">
        <v>56</v>
      </c>
      <c r="T7427" s="47">
        <f t="shared" si="2265"/>
        <v>47462</v>
      </c>
      <c r="AE7427" s="33"/>
    </row>
    <row r="7428" spans="1:31" x14ac:dyDescent="0.2">
      <c r="A7428" s="90">
        <f t="shared" si="2252"/>
        <v>47453</v>
      </c>
      <c r="B7428" s="2">
        <f t="shared" si="2247"/>
        <v>0</v>
      </c>
      <c r="C7428" s="2">
        <f t="shared" si="2264"/>
        <v>84459.704329919812</v>
      </c>
      <c r="D7428" s="47">
        <f t="shared" si="2253"/>
        <v>47433</v>
      </c>
      <c r="E7428" s="3">
        <f t="shared" si="2262"/>
        <v>-1</v>
      </c>
      <c r="F7428" s="4">
        <f t="shared" si="2260"/>
        <v>21</v>
      </c>
      <c r="G7428" s="4">
        <f t="shared" si="2258"/>
        <v>30</v>
      </c>
      <c r="H7428" s="2">
        <f t="shared" si="2254"/>
        <v>0</v>
      </c>
      <c r="I7428" s="2">
        <f t="shared" si="2255"/>
        <v>0</v>
      </c>
      <c r="J7428" s="2">
        <f t="shared" si="2248"/>
        <v>0</v>
      </c>
      <c r="K7428" s="2">
        <f t="shared" si="2249"/>
        <v>0</v>
      </c>
      <c r="L7428" s="1">
        <f t="shared" si="2256"/>
        <v>0</v>
      </c>
      <c r="M7428" s="3">
        <f t="shared" si="2263"/>
        <v>0</v>
      </c>
      <c r="N7428" s="2">
        <f t="shared" si="2250"/>
        <v>0</v>
      </c>
      <c r="O7428" s="18">
        <f t="shared" si="2257"/>
        <v>0.14499999999999999</v>
      </c>
      <c r="P7428" s="8">
        <f t="shared" si="2261"/>
        <v>1.0079298800000001</v>
      </c>
      <c r="Q7428" s="2">
        <f t="shared" si="2259"/>
        <v>0</v>
      </c>
      <c r="R7428" s="2">
        <f t="shared" si="2251"/>
        <v>0</v>
      </c>
      <c r="S7428" s="9" t="s">
        <v>56</v>
      </c>
      <c r="T7428" s="47">
        <f t="shared" si="2265"/>
        <v>47462</v>
      </c>
      <c r="AE7428" s="33"/>
    </row>
    <row r="7429" spans="1:31" x14ac:dyDescent="0.2">
      <c r="A7429" s="90">
        <f t="shared" si="2252"/>
        <v>47454</v>
      </c>
      <c r="B7429" s="2">
        <f t="shared" si="2247"/>
        <v>0</v>
      </c>
      <c r="C7429" s="2">
        <f t="shared" si="2264"/>
        <v>84459.704329919812</v>
      </c>
      <c r="D7429" s="47">
        <f t="shared" si="2253"/>
        <v>47433</v>
      </c>
      <c r="E7429" s="3">
        <f t="shared" si="2262"/>
        <v>-1</v>
      </c>
      <c r="F7429" s="4">
        <f t="shared" si="2260"/>
        <v>22</v>
      </c>
      <c r="G7429" s="4">
        <f t="shared" si="2258"/>
        <v>30</v>
      </c>
      <c r="H7429" s="2">
        <f t="shared" si="2254"/>
        <v>0</v>
      </c>
      <c r="I7429" s="2">
        <f t="shared" si="2255"/>
        <v>0</v>
      </c>
      <c r="J7429" s="2">
        <f t="shared" si="2248"/>
        <v>0</v>
      </c>
      <c r="K7429" s="2">
        <f t="shared" si="2249"/>
        <v>0</v>
      </c>
      <c r="L7429" s="1">
        <f t="shared" si="2256"/>
        <v>0</v>
      </c>
      <c r="M7429" s="3">
        <f t="shared" si="2263"/>
        <v>0</v>
      </c>
      <c r="N7429" s="2">
        <f t="shared" si="2250"/>
        <v>0</v>
      </c>
      <c r="O7429" s="18">
        <f t="shared" si="2257"/>
        <v>0.14499999999999999</v>
      </c>
      <c r="P7429" s="8">
        <f t="shared" si="2261"/>
        <v>1.008309058</v>
      </c>
      <c r="Q7429" s="2">
        <f t="shared" si="2259"/>
        <v>0</v>
      </c>
      <c r="R7429" s="2">
        <f t="shared" si="2251"/>
        <v>0</v>
      </c>
      <c r="S7429" s="9" t="s">
        <v>56</v>
      </c>
      <c r="T7429" s="47">
        <f t="shared" si="2265"/>
        <v>47462</v>
      </c>
      <c r="AE7429" s="33"/>
    </row>
    <row r="7430" spans="1:31" x14ac:dyDescent="0.2">
      <c r="A7430" s="90">
        <f t="shared" si="2252"/>
        <v>47455</v>
      </c>
      <c r="B7430" s="2">
        <f t="shared" si="2247"/>
        <v>0</v>
      </c>
      <c r="C7430" s="2">
        <f t="shared" si="2264"/>
        <v>84459.704329919812</v>
      </c>
      <c r="D7430" s="47">
        <f t="shared" si="2253"/>
        <v>47433</v>
      </c>
      <c r="E7430" s="3">
        <f t="shared" si="2262"/>
        <v>-1</v>
      </c>
      <c r="F7430" s="4">
        <f t="shared" si="2260"/>
        <v>23</v>
      </c>
      <c r="G7430" s="4">
        <f t="shared" si="2258"/>
        <v>30</v>
      </c>
      <c r="H7430" s="2">
        <f t="shared" si="2254"/>
        <v>0</v>
      </c>
      <c r="I7430" s="2">
        <f t="shared" si="2255"/>
        <v>0</v>
      </c>
      <c r="J7430" s="2">
        <f t="shared" si="2248"/>
        <v>0</v>
      </c>
      <c r="K7430" s="2">
        <f t="shared" si="2249"/>
        <v>0</v>
      </c>
      <c r="L7430" s="1">
        <f t="shared" si="2256"/>
        <v>0</v>
      </c>
      <c r="M7430" s="3">
        <f t="shared" si="2263"/>
        <v>0</v>
      </c>
      <c r="N7430" s="2">
        <f t="shared" si="2250"/>
        <v>0</v>
      </c>
      <c r="O7430" s="18">
        <f t="shared" si="2257"/>
        <v>0.14499999999999999</v>
      </c>
      <c r="P7430" s="8">
        <f t="shared" si="2261"/>
        <v>1.0086883790000001</v>
      </c>
      <c r="Q7430" s="2">
        <f t="shared" si="2259"/>
        <v>0</v>
      </c>
      <c r="R7430" s="2">
        <f t="shared" si="2251"/>
        <v>0</v>
      </c>
      <c r="S7430" s="9" t="s">
        <v>56</v>
      </c>
      <c r="T7430" s="47">
        <f t="shared" si="2265"/>
        <v>47462</v>
      </c>
      <c r="AE7430" s="33"/>
    </row>
    <row r="7431" spans="1:31" x14ac:dyDescent="0.2">
      <c r="A7431" s="90">
        <f t="shared" si="2252"/>
        <v>47456</v>
      </c>
      <c r="B7431" s="2">
        <f t="shared" si="2247"/>
        <v>0</v>
      </c>
      <c r="C7431" s="2">
        <f t="shared" si="2264"/>
        <v>84459.704329919812</v>
      </c>
      <c r="D7431" s="47">
        <f t="shared" si="2253"/>
        <v>47433</v>
      </c>
      <c r="E7431" s="3">
        <f t="shared" si="2262"/>
        <v>-1</v>
      </c>
      <c r="F7431" s="4">
        <f t="shared" si="2260"/>
        <v>24</v>
      </c>
      <c r="G7431" s="4">
        <f t="shared" si="2258"/>
        <v>30</v>
      </c>
      <c r="H7431" s="2">
        <f t="shared" si="2254"/>
        <v>0</v>
      </c>
      <c r="I7431" s="2">
        <f t="shared" si="2255"/>
        <v>0</v>
      </c>
      <c r="J7431" s="2">
        <f t="shared" si="2248"/>
        <v>0</v>
      </c>
      <c r="K7431" s="2">
        <f t="shared" si="2249"/>
        <v>0</v>
      </c>
      <c r="L7431" s="1">
        <f t="shared" si="2256"/>
        <v>0</v>
      </c>
      <c r="M7431" s="3">
        <f t="shared" si="2263"/>
        <v>0</v>
      </c>
      <c r="N7431" s="2">
        <f t="shared" si="2250"/>
        <v>0</v>
      </c>
      <c r="O7431" s="18">
        <f t="shared" si="2257"/>
        <v>0.14499999999999999</v>
      </c>
      <c r="P7431" s="8">
        <f t="shared" si="2261"/>
        <v>1.0090678420000001</v>
      </c>
      <c r="Q7431" s="2">
        <f t="shared" si="2259"/>
        <v>0</v>
      </c>
      <c r="R7431" s="2">
        <f t="shared" si="2251"/>
        <v>0</v>
      </c>
      <c r="S7431" s="9" t="s">
        <v>56</v>
      </c>
      <c r="T7431" s="47">
        <f t="shared" si="2265"/>
        <v>47462</v>
      </c>
      <c r="AE7431" s="33"/>
    </row>
    <row r="7432" spans="1:31" x14ac:dyDescent="0.2">
      <c r="A7432" s="90">
        <f t="shared" si="2252"/>
        <v>47457</v>
      </c>
      <c r="B7432" s="2">
        <f t="shared" si="2247"/>
        <v>0</v>
      </c>
      <c r="C7432" s="2">
        <f t="shared" si="2264"/>
        <v>84459.704329919812</v>
      </c>
      <c r="D7432" s="47">
        <f t="shared" si="2253"/>
        <v>47433</v>
      </c>
      <c r="E7432" s="3">
        <f t="shared" si="2262"/>
        <v>-1</v>
      </c>
      <c r="F7432" s="4">
        <f t="shared" si="2260"/>
        <v>25</v>
      </c>
      <c r="G7432" s="4">
        <f t="shared" si="2258"/>
        <v>30</v>
      </c>
      <c r="H7432" s="2">
        <f t="shared" si="2254"/>
        <v>0</v>
      </c>
      <c r="I7432" s="2">
        <f t="shared" si="2255"/>
        <v>0</v>
      </c>
      <c r="J7432" s="2">
        <f t="shared" si="2248"/>
        <v>0</v>
      </c>
      <c r="K7432" s="2">
        <f t="shared" si="2249"/>
        <v>0</v>
      </c>
      <c r="L7432" s="1">
        <f t="shared" si="2256"/>
        <v>0</v>
      </c>
      <c r="M7432" s="3">
        <f t="shared" si="2263"/>
        <v>0</v>
      </c>
      <c r="N7432" s="2">
        <f t="shared" si="2250"/>
        <v>0</v>
      </c>
      <c r="O7432" s="18">
        <f t="shared" si="2257"/>
        <v>0.14499999999999999</v>
      </c>
      <c r="P7432" s="8">
        <f t="shared" si="2261"/>
        <v>1.009447448</v>
      </c>
      <c r="Q7432" s="2">
        <f t="shared" si="2259"/>
        <v>0</v>
      </c>
      <c r="R7432" s="2">
        <f t="shared" si="2251"/>
        <v>0</v>
      </c>
      <c r="S7432" s="9" t="s">
        <v>56</v>
      </c>
      <c r="T7432" s="47">
        <f t="shared" si="2265"/>
        <v>47462</v>
      </c>
      <c r="AE7432" s="33"/>
    </row>
    <row r="7433" spans="1:31" x14ac:dyDescent="0.2">
      <c r="A7433" s="90">
        <f t="shared" si="2252"/>
        <v>47458</v>
      </c>
      <c r="B7433" s="2">
        <f t="shared" si="2247"/>
        <v>0</v>
      </c>
      <c r="C7433" s="2">
        <f t="shared" si="2264"/>
        <v>84459.704329919812</v>
      </c>
      <c r="D7433" s="47">
        <f t="shared" si="2253"/>
        <v>47433</v>
      </c>
      <c r="E7433" s="3">
        <f t="shared" si="2262"/>
        <v>-1</v>
      </c>
      <c r="F7433" s="4">
        <f t="shared" si="2260"/>
        <v>26</v>
      </c>
      <c r="G7433" s="4">
        <f t="shared" si="2258"/>
        <v>30</v>
      </c>
      <c r="H7433" s="2">
        <f t="shared" si="2254"/>
        <v>0</v>
      </c>
      <c r="I7433" s="2">
        <f t="shared" si="2255"/>
        <v>0</v>
      </c>
      <c r="J7433" s="2">
        <f t="shared" si="2248"/>
        <v>0</v>
      </c>
      <c r="K7433" s="2">
        <f t="shared" si="2249"/>
        <v>0</v>
      </c>
      <c r="L7433" s="1">
        <f t="shared" si="2256"/>
        <v>0</v>
      </c>
      <c r="M7433" s="3">
        <f t="shared" si="2263"/>
        <v>0</v>
      </c>
      <c r="N7433" s="2">
        <f t="shared" si="2250"/>
        <v>0</v>
      </c>
      <c r="O7433" s="18">
        <f t="shared" si="2257"/>
        <v>0.14499999999999999</v>
      </c>
      <c r="P7433" s="8">
        <f t="shared" si="2261"/>
        <v>1.0098271969999999</v>
      </c>
      <c r="Q7433" s="2">
        <f t="shared" si="2259"/>
        <v>0</v>
      </c>
      <c r="R7433" s="2">
        <f t="shared" si="2251"/>
        <v>0</v>
      </c>
      <c r="S7433" s="9" t="s">
        <v>56</v>
      </c>
      <c r="T7433" s="47">
        <f t="shared" si="2265"/>
        <v>47462</v>
      </c>
      <c r="AE7433" s="33"/>
    </row>
    <row r="7434" spans="1:31" x14ac:dyDescent="0.2">
      <c r="A7434" s="90">
        <f t="shared" si="2252"/>
        <v>47459</v>
      </c>
      <c r="B7434" s="2">
        <f t="shared" ref="B7434:B7497" si="2266">(K7434+Q7434)</f>
        <v>0</v>
      </c>
      <c r="C7434" s="2">
        <f t="shared" si="2264"/>
        <v>84459.704329919812</v>
      </c>
      <c r="D7434" s="47">
        <f t="shared" si="2253"/>
        <v>47433</v>
      </c>
      <c r="E7434" s="3">
        <f t="shared" si="2262"/>
        <v>-1</v>
      </c>
      <c r="F7434" s="4">
        <f t="shared" si="2260"/>
        <v>27</v>
      </c>
      <c r="G7434" s="4">
        <f t="shared" si="2258"/>
        <v>30</v>
      </c>
      <c r="H7434" s="2">
        <f t="shared" si="2254"/>
        <v>0</v>
      </c>
      <c r="I7434" s="2">
        <f t="shared" si="2255"/>
        <v>0</v>
      </c>
      <c r="J7434" s="2">
        <f t="shared" ref="J7434:J7497" si="2267">TRUNC(H7434*I7434,8)</f>
        <v>0</v>
      </c>
      <c r="K7434" s="2">
        <f t="shared" ref="K7434:K7497" si="2268">TRUNC(C7434*J7434,8)</f>
        <v>0</v>
      </c>
      <c r="L7434" s="1">
        <f t="shared" si="2256"/>
        <v>0</v>
      </c>
      <c r="M7434" s="3">
        <f t="shared" si="2263"/>
        <v>0</v>
      </c>
      <c r="N7434" s="2">
        <f t="shared" ref="N7434:N7497" si="2269">IF(M7434&gt;0,TRUNC((M7434*K7434),8),0)</f>
        <v>0</v>
      </c>
      <c r="O7434" s="18">
        <f t="shared" si="2257"/>
        <v>0.14499999999999999</v>
      </c>
      <c r="P7434" s="8">
        <f t="shared" si="2261"/>
        <v>1.010207088</v>
      </c>
      <c r="Q7434" s="2">
        <f t="shared" si="2259"/>
        <v>0</v>
      </c>
      <c r="R7434" s="2">
        <f t="shared" ref="R7434:R7497" si="2270">(N7434+Q7434)</f>
        <v>0</v>
      </c>
      <c r="S7434" s="9" t="s">
        <v>56</v>
      </c>
      <c r="T7434" s="47">
        <f t="shared" si="2265"/>
        <v>47462</v>
      </c>
      <c r="AE7434" s="33"/>
    </row>
    <row r="7435" spans="1:31" x14ac:dyDescent="0.2">
      <c r="A7435" s="90">
        <f t="shared" ref="A7435:A7498" si="2271">(A7434+1)</f>
        <v>47460</v>
      </c>
      <c r="B7435" s="2">
        <f t="shared" si="2266"/>
        <v>0</v>
      </c>
      <c r="C7435" s="2">
        <f t="shared" si="2264"/>
        <v>84459.704329919812</v>
      </c>
      <c r="D7435" s="47">
        <f t="shared" ref="D7435:D7498" si="2272">IF(DAY(A7434)=$E$2,A7435,D7434)</f>
        <v>47433</v>
      </c>
      <c r="E7435" s="3">
        <f t="shared" si="2262"/>
        <v>-1</v>
      </c>
      <c r="F7435" s="4">
        <f t="shared" si="2260"/>
        <v>28</v>
      </c>
      <c r="G7435" s="4">
        <f t="shared" si="2258"/>
        <v>30</v>
      </c>
      <c r="H7435" s="2">
        <f t="shared" ref="H7435:H7498" si="2273">TRUNC(((1+$E7435)^($F7435/$G7435)),8)</f>
        <v>0</v>
      </c>
      <c r="I7435" s="2">
        <f t="shared" ref="I7435:I7498" si="2274">IF(DAY(A7434)=E$2,J7434,I7434)</f>
        <v>0</v>
      </c>
      <c r="J7435" s="2">
        <f t="shared" si="2267"/>
        <v>0</v>
      </c>
      <c r="K7435" s="2">
        <f t="shared" si="2268"/>
        <v>0</v>
      </c>
      <c r="L7435" s="1">
        <f t="shared" ref="L7435:L7498" si="2275">IF(DAY(A7435)=E$2,VLOOKUP(A7435,$W$10:$AD$316,7),0)</f>
        <v>0</v>
      </c>
      <c r="M7435" s="3">
        <f t="shared" si="2263"/>
        <v>0</v>
      </c>
      <c r="N7435" s="2">
        <f t="shared" si="2269"/>
        <v>0</v>
      </c>
      <c r="O7435" s="18">
        <f t="shared" ref="O7435:O7498" si="2276">(O7434)</f>
        <v>0.14499999999999999</v>
      </c>
      <c r="P7435" s="8">
        <f t="shared" si="2261"/>
        <v>1.0105871230000001</v>
      </c>
      <c r="Q7435" s="2">
        <f t="shared" si="2259"/>
        <v>0</v>
      </c>
      <c r="R7435" s="2">
        <f t="shared" si="2270"/>
        <v>0</v>
      </c>
      <c r="S7435" s="9" t="s">
        <v>56</v>
      </c>
      <c r="T7435" s="47">
        <f t="shared" si="2265"/>
        <v>47462</v>
      </c>
      <c r="AE7435" s="33"/>
    </row>
    <row r="7436" spans="1:31" x14ac:dyDescent="0.2">
      <c r="A7436" s="90">
        <f t="shared" si="2271"/>
        <v>47461</v>
      </c>
      <c r="B7436" s="2">
        <f t="shared" si="2266"/>
        <v>0</v>
      </c>
      <c r="C7436" s="2">
        <f t="shared" si="2264"/>
        <v>84459.704329919812</v>
      </c>
      <c r="D7436" s="47">
        <f t="shared" si="2272"/>
        <v>47433</v>
      </c>
      <c r="E7436" s="3">
        <f t="shared" si="2262"/>
        <v>-1</v>
      </c>
      <c r="F7436" s="4">
        <f t="shared" si="2260"/>
        <v>29</v>
      </c>
      <c r="G7436" s="4">
        <f t="shared" ref="G7436:G7499" si="2277">IF(DAY(A7436)=E$2+1,DAY(EOMONTH(A7436,0)), IF(DAY(A7436)&lt;&gt;$E$2+1,G7435))</f>
        <v>30</v>
      </c>
      <c r="H7436" s="2">
        <f t="shared" si="2273"/>
        <v>0</v>
      </c>
      <c r="I7436" s="2">
        <f t="shared" si="2274"/>
        <v>0</v>
      </c>
      <c r="J7436" s="2">
        <f t="shared" si="2267"/>
        <v>0</v>
      </c>
      <c r="K7436" s="2">
        <f t="shared" si="2268"/>
        <v>0</v>
      </c>
      <c r="L7436" s="1">
        <f t="shared" si="2275"/>
        <v>0</v>
      </c>
      <c r="M7436" s="3">
        <f t="shared" si="2263"/>
        <v>0</v>
      </c>
      <c r="N7436" s="2">
        <f t="shared" si="2269"/>
        <v>0</v>
      </c>
      <c r="O7436" s="18">
        <f t="shared" si="2276"/>
        <v>0.14499999999999999</v>
      </c>
      <c r="P7436" s="8">
        <f t="shared" si="2261"/>
        <v>1.0109672999999999</v>
      </c>
      <c r="Q7436" s="2">
        <f t="shared" si="2259"/>
        <v>0</v>
      </c>
      <c r="R7436" s="2">
        <f t="shared" si="2270"/>
        <v>0</v>
      </c>
      <c r="S7436" s="9" t="s">
        <v>56</v>
      </c>
      <c r="T7436" s="47">
        <f t="shared" si="2265"/>
        <v>47462</v>
      </c>
      <c r="AE7436" s="33"/>
    </row>
    <row r="7437" spans="1:31" x14ac:dyDescent="0.2">
      <c r="A7437" s="90">
        <f t="shared" si="2271"/>
        <v>47462</v>
      </c>
      <c r="B7437" s="2">
        <f t="shared" si="2266"/>
        <v>0</v>
      </c>
      <c r="C7437" s="2">
        <f t="shared" si="2264"/>
        <v>84459.704329919812</v>
      </c>
      <c r="D7437" s="47">
        <f t="shared" si="2272"/>
        <v>47433</v>
      </c>
      <c r="E7437" s="3">
        <f t="shared" si="2262"/>
        <v>-1</v>
      </c>
      <c r="F7437" s="4">
        <f t="shared" si="2260"/>
        <v>30</v>
      </c>
      <c r="G7437" s="4">
        <f t="shared" si="2277"/>
        <v>30</v>
      </c>
      <c r="H7437" s="2">
        <f t="shared" si="2273"/>
        <v>0</v>
      </c>
      <c r="I7437" s="2">
        <f t="shared" si="2274"/>
        <v>0</v>
      </c>
      <c r="J7437" s="2">
        <f t="shared" si="2267"/>
        <v>0</v>
      </c>
      <c r="K7437" s="2">
        <f t="shared" si="2268"/>
        <v>0</v>
      </c>
      <c r="L7437" s="1">
        <f t="shared" si="2275"/>
        <v>244</v>
      </c>
      <c r="M7437" s="3">
        <f t="shared" si="2263"/>
        <v>2.7994000000000002E-2</v>
      </c>
      <c r="N7437" s="2">
        <f t="shared" si="2269"/>
        <v>0</v>
      </c>
      <c r="O7437" s="18">
        <f t="shared" si="2276"/>
        <v>0.14499999999999999</v>
      </c>
      <c r="P7437" s="8">
        <f t="shared" si="2261"/>
        <v>1.0113476210000001</v>
      </c>
      <c r="Q7437" s="2">
        <f t="shared" si="2259"/>
        <v>0</v>
      </c>
      <c r="R7437" s="2">
        <f t="shared" si="2270"/>
        <v>0</v>
      </c>
      <c r="S7437" s="9" t="s">
        <v>56</v>
      </c>
      <c r="T7437" s="47">
        <f t="shared" si="2265"/>
        <v>47462</v>
      </c>
      <c r="AE7437" s="33"/>
    </row>
    <row r="7438" spans="1:31" x14ac:dyDescent="0.2">
      <c r="A7438" s="90">
        <f t="shared" si="2271"/>
        <v>47463</v>
      </c>
      <c r="B7438" s="2">
        <f t="shared" si="2266"/>
        <v>0</v>
      </c>
      <c r="C7438" s="2">
        <f t="shared" si="2264"/>
        <v>82095.339366909815</v>
      </c>
      <c r="D7438" s="47">
        <f t="shared" si="2272"/>
        <v>47463</v>
      </c>
      <c r="E7438" s="3">
        <f t="shared" si="2262"/>
        <v>-1</v>
      </c>
      <c r="F7438" s="4">
        <f t="shared" si="2260"/>
        <v>1</v>
      </c>
      <c r="G7438" s="4">
        <f t="shared" si="2277"/>
        <v>31</v>
      </c>
      <c r="H7438" s="2">
        <f t="shared" si="2273"/>
        <v>0</v>
      </c>
      <c r="I7438" s="2">
        <f t="shared" si="2274"/>
        <v>0</v>
      </c>
      <c r="J7438" s="2">
        <f t="shared" si="2267"/>
        <v>0</v>
      </c>
      <c r="K7438" s="2">
        <f t="shared" si="2268"/>
        <v>0</v>
      </c>
      <c r="L7438" s="1">
        <f t="shared" si="2275"/>
        <v>0</v>
      </c>
      <c r="M7438" s="3">
        <f t="shared" si="2263"/>
        <v>0</v>
      </c>
      <c r="N7438" s="2">
        <f t="shared" si="2269"/>
        <v>0</v>
      </c>
      <c r="O7438" s="18">
        <f t="shared" si="2276"/>
        <v>0.14499999999999999</v>
      </c>
      <c r="P7438" s="8">
        <f t="shared" si="2261"/>
        <v>1.0003640570000001</v>
      </c>
      <c r="Q7438" s="2">
        <f t="shared" ref="Q7438:Q7501" si="2278">TRUNC((P7438-1)*K7438,8)</f>
        <v>0</v>
      </c>
      <c r="R7438" s="2">
        <f t="shared" si="2270"/>
        <v>0</v>
      </c>
      <c r="S7438" s="9" t="s">
        <v>56</v>
      </c>
      <c r="T7438" s="47">
        <f t="shared" si="2265"/>
        <v>47493</v>
      </c>
      <c r="AE7438" s="33"/>
    </row>
    <row r="7439" spans="1:31" x14ac:dyDescent="0.2">
      <c r="A7439" s="90">
        <f t="shared" si="2271"/>
        <v>47464</v>
      </c>
      <c r="B7439" s="2">
        <f t="shared" si="2266"/>
        <v>0</v>
      </c>
      <c r="C7439" s="2">
        <f t="shared" si="2264"/>
        <v>82095.339366909815</v>
      </c>
      <c r="D7439" s="47">
        <f t="shared" si="2272"/>
        <v>47463</v>
      </c>
      <c r="E7439" s="3">
        <f t="shared" si="2262"/>
        <v>-1</v>
      </c>
      <c r="F7439" s="4">
        <f t="shared" si="2260"/>
        <v>2</v>
      </c>
      <c r="G7439" s="4">
        <f t="shared" si="2277"/>
        <v>31</v>
      </c>
      <c r="H7439" s="2">
        <f t="shared" si="2273"/>
        <v>0</v>
      </c>
      <c r="I7439" s="2">
        <f t="shared" si="2274"/>
        <v>0</v>
      </c>
      <c r="J7439" s="2">
        <f t="shared" si="2267"/>
        <v>0</v>
      </c>
      <c r="K7439" s="2">
        <f t="shared" si="2268"/>
        <v>0</v>
      </c>
      <c r="L7439" s="1">
        <f t="shared" si="2275"/>
        <v>0</v>
      </c>
      <c r="M7439" s="3">
        <f t="shared" si="2263"/>
        <v>0</v>
      </c>
      <c r="N7439" s="2">
        <f t="shared" si="2269"/>
        <v>0</v>
      </c>
      <c r="O7439" s="18">
        <f t="shared" si="2276"/>
        <v>0.14499999999999999</v>
      </c>
      <c r="P7439" s="8">
        <f t="shared" si="2261"/>
        <v>1.0007282470000001</v>
      </c>
      <c r="Q7439" s="2">
        <f t="shared" si="2278"/>
        <v>0</v>
      </c>
      <c r="R7439" s="2">
        <f t="shared" si="2270"/>
        <v>0</v>
      </c>
      <c r="S7439" s="9" t="s">
        <v>56</v>
      </c>
      <c r="T7439" s="47">
        <f t="shared" si="2265"/>
        <v>47493</v>
      </c>
      <c r="AE7439" s="33"/>
    </row>
    <row r="7440" spans="1:31" x14ac:dyDescent="0.2">
      <c r="A7440" s="90">
        <f t="shared" si="2271"/>
        <v>47465</v>
      </c>
      <c r="B7440" s="2">
        <f t="shared" si="2266"/>
        <v>0</v>
      </c>
      <c r="C7440" s="2">
        <f t="shared" si="2264"/>
        <v>82095.339366909815</v>
      </c>
      <c r="D7440" s="47">
        <f t="shared" si="2272"/>
        <v>47463</v>
      </c>
      <c r="E7440" s="3">
        <f t="shared" si="2262"/>
        <v>-1</v>
      </c>
      <c r="F7440" s="4">
        <f t="shared" ref="F7440:F7503" si="2279">IF(DAY(A7440)=E$2+1,1,F7439+1)</f>
        <v>3</v>
      </c>
      <c r="G7440" s="4">
        <f t="shared" si="2277"/>
        <v>31</v>
      </c>
      <c r="H7440" s="2">
        <f t="shared" si="2273"/>
        <v>0</v>
      </c>
      <c r="I7440" s="2">
        <f t="shared" si="2274"/>
        <v>0</v>
      </c>
      <c r="J7440" s="2">
        <f t="shared" si="2267"/>
        <v>0</v>
      </c>
      <c r="K7440" s="2">
        <f t="shared" si="2268"/>
        <v>0</v>
      </c>
      <c r="L7440" s="1">
        <f t="shared" si="2275"/>
        <v>0</v>
      </c>
      <c r="M7440" s="3">
        <f t="shared" si="2263"/>
        <v>0</v>
      </c>
      <c r="N7440" s="2">
        <f t="shared" si="2269"/>
        <v>0</v>
      </c>
      <c r="O7440" s="18">
        <f t="shared" si="2276"/>
        <v>0.14499999999999999</v>
      </c>
      <c r="P7440" s="8">
        <f t="shared" si="2261"/>
        <v>1.0010925690000001</v>
      </c>
      <c r="Q7440" s="2">
        <f t="shared" si="2278"/>
        <v>0</v>
      </c>
      <c r="R7440" s="2">
        <f t="shared" si="2270"/>
        <v>0</v>
      </c>
      <c r="S7440" s="9" t="s">
        <v>56</v>
      </c>
      <c r="T7440" s="47">
        <f t="shared" si="2265"/>
        <v>47493</v>
      </c>
      <c r="AE7440" s="33"/>
    </row>
    <row r="7441" spans="1:31" x14ac:dyDescent="0.2">
      <c r="A7441" s="90">
        <f t="shared" si="2271"/>
        <v>47466</v>
      </c>
      <c r="B7441" s="2">
        <f t="shared" si="2266"/>
        <v>0</v>
      </c>
      <c r="C7441" s="2">
        <f t="shared" si="2264"/>
        <v>82095.339366909815</v>
      </c>
      <c r="D7441" s="47">
        <f t="shared" si="2272"/>
        <v>47463</v>
      </c>
      <c r="E7441" s="3">
        <f t="shared" si="2262"/>
        <v>-1</v>
      </c>
      <c r="F7441" s="4">
        <f t="shared" si="2279"/>
        <v>4</v>
      </c>
      <c r="G7441" s="4">
        <f t="shared" si="2277"/>
        <v>31</v>
      </c>
      <c r="H7441" s="2">
        <f t="shared" si="2273"/>
        <v>0</v>
      </c>
      <c r="I7441" s="2">
        <f t="shared" si="2274"/>
        <v>0</v>
      </c>
      <c r="J7441" s="2">
        <f t="shared" si="2267"/>
        <v>0</v>
      </c>
      <c r="K7441" s="2">
        <f t="shared" si="2268"/>
        <v>0</v>
      </c>
      <c r="L7441" s="1">
        <f t="shared" si="2275"/>
        <v>0</v>
      </c>
      <c r="M7441" s="3">
        <f t="shared" si="2263"/>
        <v>0</v>
      </c>
      <c r="N7441" s="2">
        <f t="shared" si="2269"/>
        <v>0</v>
      </c>
      <c r="O7441" s="18">
        <f t="shared" si="2276"/>
        <v>0.14499999999999999</v>
      </c>
      <c r="P7441" s="8">
        <f t="shared" si="2261"/>
        <v>1.001457024</v>
      </c>
      <c r="Q7441" s="2">
        <f t="shared" si="2278"/>
        <v>0</v>
      </c>
      <c r="R7441" s="2">
        <f t="shared" si="2270"/>
        <v>0</v>
      </c>
      <c r="S7441" s="9" t="s">
        <v>56</v>
      </c>
      <c r="T7441" s="47">
        <f t="shared" si="2265"/>
        <v>47493</v>
      </c>
      <c r="AE7441" s="33"/>
    </row>
    <row r="7442" spans="1:31" x14ac:dyDescent="0.2">
      <c r="A7442" s="90">
        <f t="shared" si="2271"/>
        <v>47467</v>
      </c>
      <c r="B7442" s="2">
        <f t="shared" si="2266"/>
        <v>0</v>
      </c>
      <c r="C7442" s="2">
        <f t="shared" si="2264"/>
        <v>82095.339366909815</v>
      </c>
      <c r="D7442" s="47">
        <f t="shared" si="2272"/>
        <v>47463</v>
      </c>
      <c r="E7442" s="3">
        <f t="shared" si="2262"/>
        <v>-1</v>
      </c>
      <c r="F7442" s="4">
        <f t="shared" si="2279"/>
        <v>5</v>
      </c>
      <c r="G7442" s="4">
        <f t="shared" si="2277"/>
        <v>31</v>
      </c>
      <c r="H7442" s="2">
        <f t="shared" si="2273"/>
        <v>0</v>
      </c>
      <c r="I7442" s="2">
        <f t="shared" si="2274"/>
        <v>0</v>
      </c>
      <c r="J7442" s="2">
        <f t="shared" si="2267"/>
        <v>0</v>
      </c>
      <c r="K7442" s="2">
        <f t="shared" si="2268"/>
        <v>0</v>
      </c>
      <c r="L7442" s="1">
        <f t="shared" si="2275"/>
        <v>0</v>
      </c>
      <c r="M7442" s="3">
        <f t="shared" si="2263"/>
        <v>0</v>
      </c>
      <c r="N7442" s="2">
        <f t="shared" si="2269"/>
        <v>0</v>
      </c>
      <c r="O7442" s="18">
        <f t="shared" si="2276"/>
        <v>0.14499999999999999</v>
      </c>
      <c r="P7442" s="8">
        <f t="shared" si="2261"/>
        <v>1.0018216120000001</v>
      </c>
      <c r="Q7442" s="2">
        <f t="shared" si="2278"/>
        <v>0</v>
      </c>
      <c r="R7442" s="2">
        <f t="shared" si="2270"/>
        <v>0</v>
      </c>
      <c r="S7442" s="9" t="s">
        <v>56</v>
      </c>
      <c r="T7442" s="47">
        <f t="shared" si="2265"/>
        <v>47493</v>
      </c>
      <c r="AE7442" s="33"/>
    </row>
    <row r="7443" spans="1:31" x14ac:dyDescent="0.2">
      <c r="A7443" s="90">
        <f t="shared" si="2271"/>
        <v>47468</v>
      </c>
      <c r="B7443" s="2">
        <f t="shared" si="2266"/>
        <v>0</v>
      </c>
      <c r="C7443" s="2">
        <f t="shared" si="2264"/>
        <v>82095.339366909815</v>
      </c>
      <c r="D7443" s="47">
        <f t="shared" si="2272"/>
        <v>47463</v>
      </c>
      <c r="E7443" s="3">
        <f t="shared" si="2262"/>
        <v>-1</v>
      </c>
      <c r="F7443" s="4">
        <f t="shared" si="2279"/>
        <v>6</v>
      </c>
      <c r="G7443" s="4">
        <f t="shared" si="2277"/>
        <v>31</v>
      </c>
      <c r="H7443" s="2">
        <f t="shared" si="2273"/>
        <v>0</v>
      </c>
      <c r="I7443" s="2">
        <f t="shared" si="2274"/>
        <v>0</v>
      </c>
      <c r="J7443" s="2">
        <f t="shared" si="2267"/>
        <v>0</v>
      </c>
      <c r="K7443" s="2">
        <f t="shared" si="2268"/>
        <v>0</v>
      </c>
      <c r="L7443" s="1">
        <f t="shared" si="2275"/>
        <v>0</v>
      </c>
      <c r="M7443" s="3">
        <f t="shared" si="2263"/>
        <v>0</v>
      </c>
      <c r="N7443" s="2">
        <f t="shared" si="2269"/>
        <v>0</v>
      </c>
      <c r="O7443" s="18">
        <f t="shared" si="2276"/>
        <v>0.14499999999999999</v>
      </c>
      <c r="P7443" s="8">
        <f t="shared" si="2261"/>
        <v>1.002186332</v>
      </c>
      <c r="Q7443" s="2">
        <f t="shared" si="2278"/>
        <v>0</v>
      </c>
      <c r="R7443" s="2">
        <f t="shared" si="2270"/>
        <v>0</v>
      </c>
      <c r="S7443" s="9" t="s">
        <v>56</v>
      </c>
      <c r="T7443" s="47">
        <f t="shared" si="2265"/>
        <v>47493</v>
      </c>
      <c r="AE7443" s="33"/>
    </row>
    <row r="7444" spans="1:31" x14ac:dyDescent="0.2">
      <c r="A7444" s="90">
        <f t="shared" si="2271"/>
        <v>47469</v>
      </c>
      <c r="B7444" s="2">
        <f t="shared" si="2266"/>
        <v>0</v>
      </c>
      <c r="C7444" s="2">
        <f t="shared" si="2264"/>
        <v>82095.339366909815</v>
      </c>
      <c r="D7444" s="47">
        <f t="shared" si="2272"/>
        <v>47463</v>
      </c>
      <c r="E7444" s="3">
        <f t="shared" si="2262"/>
        <v>-1</v>
      </c>
      <c r="F7444" s="4">
        <f t="shared" si="2279"/>
        <v>7</v>
      </c>
      <c r="G7444" s="4">
        <f t="shared" si="2277"/>
        <v>31</v>
      </c>
      <c r="H7444" s="2">
        <f t="shared" si="2273"/>
        <v>0</v>
      </c>
      <c r="I7444" s="2">
        <f t="shared" si="2274"/>
        <v>0</v>
      </c>
      <c r="J7444" s="2">
        <f t="shared" si="2267"/>
        <v>0</v>
      </c>
      <c r="K7444" s="2">
        <f t="shared" si="2268"/>
        <v>0</v>
      </c>
      <c r="L7444" s="1">
        <f t="shared" si="2275"/>
        <v>0</v>
      </c>
      <c r="M7444" s="3">
        <f t="shared" si="2263"/>
        <v>0</v>
      </c>
      <c r="N7444" s="2">
        <f t="shared" si="2269"/>
        <v>0</v>
      </c>
      <c r="O7444" s="18">
        <f t="shared" si="2276"/>
        <v>0.14499999999999999</v>
      </c>
      <c r="P7444" s="8">
        <f t="shared" si="2261"/>
        <v>1.002551185</v>
      </c>
      <c r="Q7444" s="2">
        <f t="shared" si="2278"/>
        <v>0</v>
      </c>
      <c r="R7444" s="2">
        <f t="shared" si="2270"/>
        <v>0</v>
      </c>
      <c r="S7444" s="9" t="s">
        <v>56</v>
      </c>
      <c r="T7444" s="47">
        <f t="shared" si="2265"/>
        <v>47493</v>
      </c>
      <c r="AE7444" s="33"/>
    </row>
    <row r="7445" spans="1:31" x14ac:dyDescent="0.2">
      <c r="A7445" s="90">
        <f t="shared" si="2271"/>
        <v>47470</v>
      </c>
      <c r="B7445" s="2">
        <f t="shared" si="2266"/>
        <v>0</v>
      </c>
      <c r="C7445" s="2">
        <f t="shared" si="2264"/>
        <v>82095.339366909815</v>
      </c>
      <c r="D7445" s="47">
        <f t="shared" si="2272"/>
        <v>47463</v>
      </c>
      <c r="E7445" s="3">
        <f t="shared" si="2262"/>
        <v>-1</v>
      </c>
      <c r="F7445" s="4">
        <f t="shared" si="2279"/>
        <v>8</v>
      </c>
      <c r="G7445" s="4">
        <f t="shared" si="2277"/>
        <v>31</v>
      </c>
      <c r="H7445" s="2">
        <f t="shared" si="2273"/>
        <v>0</v>
      </c>
      <c r="I7445" s="2">
        <f t="shared" si="2274"/>
        <v>0</v>
      </c>
      <c r="J7445" s="2">
        <f t="shared" si="2267"/>
        <v>0</v>
      </c>
      <c r="K7445" s="2">
        <f t="shared" si="2268"/>
        <v>0</v>
      </c>
      <c r="L7445" s="1">
        <f t="shared" si="2275"/>
        <v>0</v>
      </c>
      <c r="M7445" s="3">
        <f t="shared" si="2263"/>
        <v>0</v>
      </c>
      <c r="N7445" s="2">
        <f t="shared" si="2269"/>
        <v>0</v>
      </c>
      <c r="O7445" s="18">
        <f t="shared" si="2276"/>
        <v>0.14499999999999999</v>
      </c>
      <c r="P7445" s="8">
        <f t="shared" si="2261"/>
        <v>1.0029161710000001</v>
      </c>
      <c r="Q7445" s="2">
        <f t="shared" si="2278"/>
        <v>0</v>
      </c>
      <c r="R7445" s="2">
        <f t="shared" si="2270"/>
        <v>0</v>
      </c>
      <c r="S7445" s="9" t="s">
        <v>56</v>
      </c>
      <c r="T7445" s="47">
        <f t="shared" si="2265"/>
        <v>47493</v>
      </c>
      <c r="AE7445" s="33"/>
    </row>
    <row r="7446" spans="1:31" x14ac:dyDescent="0.2">
      <c r="A7446" s="90">
        <f t="shared" si="2271"/>
        <v>47471</v>
      </c>
      <c r="B7446" s="2">
        <f t="shared" si="2266"/>
        <v>0</v>
      </c>
      <c r="C7446" s="2">
        <f t="shared" si="2264"/>
        <v>82095.339366909815</v>
      </c>
      <c r="D7446" s="47">
        <f t="shared" si="2272"/>
        <v>47463</v>
      </c>
      <c r="E7446" s="3">
        <f t="shared" si="2262"/>
        <v>-1</v>
      </c>
      <c r="F7446" s="4">
        <f t="shared" si="2279"/>
        <v>9</v>
      </c>
      <c r="G7446" s="4">
        <f t="shared" si="2277"/>
        <v>31</v>
      </c>
      <c r="H7446" s="2">
        <f t="shared" si="2273"/>
        <v>0</v>
      </c>
      <c r="I7446" s="2">
        <f t="shared" si="2274"/>
        <v>0</v>
      </c>
      <c r="J7446" s="2">
        <f t="shared" si="2267"/>
        <v>0</v>
      </c>
      <c r="K7446" s="2">
        <f t="shared" si="2268"/>
        <v>0</v>
      </c>
      <c r="L7446" s="1">
        <f t="shared" si="2275"/>
        <v>0</v>
      </c>
      <c r="M7446" s="3">
        <f t="shared" si="2263"/>
        <v>0</v>
      </c>
      <c r="N7446" s="2">
        <f t="shared" si="2269"/>
        <v>0</v>
      </c>
      <c r="O7446" s="18">
        <f t="shared" si="2276"/>
        <v>0.14499999999999999</v>
      </c>
      <c r="P7446" s="8">
        <f t="shared" si="2261"/>
        <v>1.0032812900000001</v>
      </c>
      <c r="Q7446" s="2">
        <f t="shared" si="2278"/>
        <v>0</v>
      </c>
      <c r="R7446" s="2">
        <f t="shared" si="2270"/>
        <v>0</v>
      </c>
      <c r="S7446" s="9" t="s">
        <v>56</v>
      </c>
      <c r="T7446" s="47">
        <f t="shared" si="2265"/>
        <v>47493</v>
      </c>
      <c r="AE7446" s="33"/>
    </row>
    <row r="7447" spans="1:31" x14ac:dyDescent="0.2">
      <c r="A7447" s="90">
        <f t="shared" si="2271"/>
        <v>47472</v>
      </c>
      <c r="B7447" s="2">
        <f t="shared" si="2266"/>
        <v>0</v>
      </c>
      <c r="C7447" s="2">
        <f t="shared" si="2264"/>
        <v>82095.339366909815</v>
      </c>
      <c r="D7447" s="47">
        <f t="shared" si="2272"/>
        <v>47463</v>
      </c>
      <c r="E7447" s="3">
        <f t="shared" si="2262"/>
        <v>-1</v>
      </c>
      <c r="F7447" s="4">
        <f t="shared" si="2279"/>
        <v>10</v>
      </c>
      <c r="G7447" s="4">
        <f t="shared" si="2277"/>
        <v>31</v>
      </c>
      <c r="H7447" s="2">
        <f t="shared" si="2273"/>
        <v>0</v>
      </c>
      <c r="I7447" s="2">
        <f t="shared" si="2274"/>
        <v>0</v>
      </c>
      <c r="J7447" s="2">
        <f t="shared" si="2267"/>
        <v>0</v>
      </c>
      <c r="K7447" s="2">
        <f t="shared" si="2268"/>
        <v>0</v>
      </c>
      <c r="L7447" s="1">
        <f t="shared" si="2275"/>
        <v>0</v>
      </c>
      <c r="M7447" s="3">
        <f t="shared" si="2263"/>
        <v>0</v>
      </c>
      <c r="N7447" s="2">
        <f t="shared" si="2269"/>
        <v>0</v>
      </c>
      <c r="O7447" s="18">
        <f t="shared" si="2276"/>
        <v>0.14499999999999999</v>
      </c>
      <c r="P7447" s="8">
        <f t="shared" ref="P7447:P7510" si="2280">ROUND((1+O7447)^(30/360)^(F7447/G7447),9)</f>
        <v>1.003646542</v>
      </c>
      <c r="Q7447" s="2">
        <f t="shared" si="2278"/>
        <v>0</v>
      </c>
      <c r="R7447" s="2">
        <f t="shared" si="2270"/>
        <v>0</v>
      </c>
      <c r="S7447" s="9" t="s">
        <v>56</v>
      </c>
      <c r="T7447" s="47">
        <f t="shared" si="2265"/>
        <v>47493</v>
      </c>
      <c r="AE7447" s="33"/>
    </row>
    <row r="7448" spans="1:31" x14ac:dyDescent="0.2">
      <c r="A7448" s="90">
        <f t="shared" si="2271"/>
        <v>47473</v>
      </c>
      <c r="B7448" s="2">
        <f t="shared" si="2266"/>
        <v>0</v>
      </c>
      <c r="C7448" s="2">
        <f t="shared" si="2264"/>
        <v>82095.339366909815</v>
      </c>
      <c r="D7448" s="47">
        <f t="shared" si="2272"/>
        <v>47463</v>
      </c>
      <c r="E7448" s="3">
        <f t="shared" si="2262"/>
        <v>-1</v>
      </c>
      <c r="F7448" s="4">
        <f t="shared" si="2279"/>
        <v>11</v>
      </c>
      <c r="G7448" s="4">
        <f t="shared" si="2277"/>
        <v>31</v>
      </c>
      <c r="H7448" s="2">
        <f t="shared" si="2273"/>
        <v>0</v>
      </c>
      <c r="I7448" s="2">
        <f t="shared" si="2274"/>
        <v>0</v>
      </c>
      <c r="J7448" s="2">
        <f t="shared" si="2267"/>
        <v>0</v>
      </c>
      <c r="K7448" s="2">
        <f t="shared" si="2268"/>
        <v>0</v>
      </c>
      <c r="L7448" s="1">
        <f t="shared" si="2275"/>
        <v>0</v>
      </c>
      <c r="M7448" s="3">
        <f t="shared" si="2263"/>
        <v>0</v>
      </c>
      <c r="N7448" s="2">
        <f t="shared" si="2269"/>
        <v>0</v>
      </c>
      <c r="O7448" s="18">
        <f t="shared" si="2276"/>
        <v>0.14499999999999999</v>
      </c>
      <c r="P7448" s="8">
        <f t="shared" si="2280"/>
        <v>1.0040119270000001</v>
      </c>
      <c r="Q7448" s="2">
        <f t="shared" si="2278"/>
        <v>0</v>
      </c>
      <c r="R7448" s="2">
        <f t="shared" si="2270"/>
        <v>0</v>
      </c>
      <c r="S7448" s="9" t="s">
        <v>56</v>
      </c>
      <c r="T7448" s="47">
        <f t="shared" si="2265"/>
        <v>47493</v>
      </c>
      <c r="AE7448" s="33"/>
    </row>
    <row r="7449" spans="1:31" x14ac:dyDescent="0.2">
      <c r="A7449" s="90">
        <f t="shared" si="2271"/>
        <v>47474</v>
      </c>
      <c r="B7449" s="2">
        <f t="shared" si="2266"/>
        <v>0</v>
      </c>
      <c r="C7449" s="2">
        <f t="shared" si="2264"/>
        <v>82095.339366909815</v>
      </c>
      <c r="D7449" s="47">
        <f t="shared" si="2272"/>
        <v>47463</v>
      </c>
      <c r="E7449" s="3">
        <f t="shared" si="2262"/>
        <v>-1</v>
      </c>
      <c r="F7449" s="4">
        <f t="shared" si="2279"/>
        <v>12</v>
      </c>
      <c r="G7449" s="4">
        <f t="shared" si="2277"/>
        <v>31</v>
      </c>
      <c r="H7449" s="2">
        <f t="shared" si="2273"/>
        <v>0</v>
      </c>
      <c r="I7449" s="2">
        <f t="shared" si="2274"/>
        <v>0</v>
      </c>
      <c r="J7449" s="2">
        <f t="shared" si="2267"/>
        <v>0</v>
      </c>
      <c r="K7449" s="2">
        <f t="shared" si="2268"/>
        <v>0</v>
      </c>
      <c r="L7449" s="1">
        <f t="shared" si="2275"/>
        <v>0</v>
      </c>
      <c r="M7449" s="3">
        <f t="shared" si="2263"/>
        <v>0</v>
      </c>
      <c r="N7449" s="2">
        <f t="shared" si="2269"/>
        <v>0</v>
      </c>
      <c r="O7449" s="18">
        <f t="shared" si="2276"/>
        <v>0.14499999999999999</v>
      </c>
      <c r="P7449" s="8">
        <f t="shared" si="2280"/>
        <v>1.004377445</v>
      </c>
      <c r="Q7449" s="2">
        <f t="shared" si="2278"/>
        <v>0</v>
      </c>
      <c r="R7449" s="2">
        <f t="shared" si="2270"/>
        <v>0</v>
      </c>
      <c r="S7449" s="9" t="s">
        <v>56</v>
      </c>
      <c r="T7449" s="47">
        <f t="shared" si="2265"/>
        <v>47493</v>
      </c>
      <c r="AE7449" s="33"/>
    </row>
    <row r="7450" spans="1:31" x14ac:dyDescent="0.2">
      <c r="A7450" s="90">
        <f t="shared" si="2271"/>
        <v>47475</v>
      </c>
      <c r="B7450" s="2">
        <f t="shared" si="2266"/>
        <v>0</v>
      </c>
      <c r="C7450" s="2">
        <f t="shared" si="2264"/>
        <v>82095.339366909815</v>
      </c>
      <c r="D7450" s="47">
        <f t="shared" si="2272"/>
        <v>47463</v>
      </c>
      <c r="E7450" s="3">
        <f t="shared" si="2262"/>
        <v>-1</v>
      </c>
      <c r="F7450" s="4">
        <f t="shared" si="2279"/>
        <v>13</v>
      </c>
      <c r="G7450" s="4">
        <f t="shared" si="2277"/>
        <v>31</v>
      </c>
      <c r="H7450" s="2">
        <f t="shared" si="2273"/>
        <v>0</v>
      </c>
      <c r="I7450" s="2">
        <f t="shared" si="2274"/>
        <v>0</v>
      </c>
      <c r="J7450" s="2">
        <f t="shared" si="2267"/>
        <v>0</v>
      </c>
      <c r="K7450" s="2">
        <f t="shared" si="2268"/>
        <v>0</v>
      </c>
      <c r="L7450" s="1">
        <f t="shared" si="2275"/>
        <v>0</v>
      </c>
      <c r="M7450" s="3">
        <f t="shared" si="2263"/>
        <v>0</v>
      </c>
      <c r="N7450" s="2">
        <f t="shared" si="2269"/>
        <v>0</v>
      </c>
      <c r="O7450" s="18">
        <f t="shared" si="2276"/>
        <v>0.14499999999999999</v>
      </c>
      <c r="P7450" s="8">
        <f t="shared" si="2280"/>
        <v>1.0047430959999999</v>
      </c>
      <c r="Q7450" s="2">
        <f t="shared" si="2278"/>
        <v>0</v>
      </c>
      <c r="R7450" s="2">
        <f t="shared" si="2270"/>
        <v>0</v>
      </c>
      <c r="S7450" s="9" t="s">
        <v>56</v>
      </c>
      <c r="T7450" s="47">
        <f t="shared" si="2265"/>
        <v>47493</v>
      </c>
      <c r="AE7450" s="33"/>
    </row>
    <row r="7451" spans="1:31" x14ac:dyDescent="0.2">
      <c r="A7451" s="90">
        <f t="shared" si="2271"/>
        <v>47476</v>
      </c>
      <c r="B7451" s="2">
        <f t="shared" si="2266"/>
        <v>0</v>
      </c>
      <c r="C7451" s="2">
        <f t="shared" si="2264"/>
        <v>82095.339366909815</v>
      </c>
      <c r="D7451" s="47">
        <f t="shared" si="2272"/>
        <v>47463</v>
      </c>
      <c r="E7451" s="3">
        <f t="shared" si="2262"/>
        <v>-1</v>
      </c>
      <c r="F7451" s="4">
        <f t="shared" si="2279"/>
        <v>14</v>
      </c>
      <c r="G7451" s="4">
        <f t="shared" si="2277"/>
        <v>31</v>
      </c>
      <c r="H7451" s="2">
        <f t="shared" si="2273"/>
        <v>0</v>
      </c>
      <c r="I7451" s="2">
        <f t="shared" si="2274"/>
        <v>0</v>
      </c>
      <c r="J7451" s="2">
        <f t="shared" si="2267"/>
        <v>0</v>
      </c>
      <c r="K7451" s="2">
        <f t="shared" si="2268"/>
        <v>0</v>
      </c>
      <c r="L7451" s="1">
        <f t="shared" si="2275"/>
        <v>0</v>
      </c>
      <c r="M7451" s="3">
        <f t="shared" si="2263"/>
        <v>0</v>
      </c>
      <c r="N7451" s="2">
        <f t="shared" si="2269"/>
        <v>0</v>
      </c>
      <c r="O7451" s="18">
        <f t="shared" si="2276"/>
        <v>0.14499999999999999</v>
      </c>
      <c r="P7451" s="8">
        <f t="shared" si="2280"/>
        <v>1.005108879</v>
      </c>
      <c r="Q7451" s="2">
        <f t="shared" si="2278"/>
        <v>0</v>
      </c>
      <c r="R7451" s="2">
        <f t="shared" si="2270"/>
        <v>0</v>
      </c>
      <c r="S7451" s="9" t="s">
        <v>56</v>
      </c>
      <c r="T7451" s="47">
        <f t="shared" si="2265"/>
        <v>47493</v>
      </c>
      <c r="AE7451" s="33"/>
    </row>
    <row r="7452" spans="1:31" x14ac:dyDescent="0.2">
      <c r="A7452" s="90">
        <f t="shared" si="2271"/>
        <v>47477</v>
      </c>
      <c r="B7452" s="2">
        <f t="shared" si="2266"/>
        <v>0</v>
      </c>
      <c r="C7452" s="2">
        <f t="shared" si="2264"/>
        <v>82095.339366909815</v>
      </c>
      <c r="D7452" s="47">
        <f t="shared" si="2272"/>
        <v>47463</v>
      </c>
      <c r="E7452" s="3">
        <f t="shared" si="2262"/>
        <v>-1</v>
      </c>
      <c r="F7452" s="4">
        <f t="shared" si="2279"/>
        <v>15</v>
      </c>
      <c r="G7452" s="4">
        <f t="shared" si="2277"/>
        <v>31</v>
      </c>
      <c r="H7452" s="2">
        <f t="shared" si="2273"/>
        <v>0</v>
      </c>
      <c r="I7452" s="2">
        <f t="shared" si="2274"/>
        <v>0</v>
      </c>
      <c r="J7452" s="2">
        <f t="shared" si="2267"/>
        <v>0</v>
      </c>
      <c r="K7452" s="2">
        <f t="shared" si="2268"/>
        <v>0</v>
      </c>
      <c r="L7452" s="1">
        <f t="shared" si="2275"/>
        <v>0</v>
      </c>
      <c r="M7452" s="3">
        <f t="shared" si="2263"/>
        <v>0</v>
      </c>
      <c r="N7452" s="2">
        <f t="shared" si="2269"/>
        <v>0</v>
      </c>
      <c r="O7452" s="18">
        <f t="shared" si="2276"/>
        <v>0.14499999999999999</v>
      </c>
      <c r="P7452" s="8">
        <f t="shared" si="2280"/>
        <v>1.005474797</v>
      </c>
      <c r="Q7452" s="2">
        <f t="shared" si="2278"/>
        <v>0</v>
      </c>
      <c r="R7452" s="2">
        <f t="shared" si="2270"/>
        <v>0</v>
      </c>
      <c r="S7452" s="9" t="s">
        <v>56</v>
      </c>
      <c r="T7452" s="47">
        <f t="shared" si="2265"/>
        <v>47493</v>
      </c>
      <c r="AE7452" s="33"/>
    </row>
    <row r="7453" spans="1:31" x14ac:dyDescent="0.2">
      <c r="A7453" s="90">
        <f t="shared" si="2271"/>
        <v>47478</v>
      </c>
      <c r="B7453" s="2">
        <f t="shared" si="2266"/>
        <v>0</v>
      </c>
      <c r="C7453" s="2">
        <f t="shared" si="2264"/>
        <v>82095.339366909815</v>
      </c>
      <c r="D7453" s="47">
        <f t="shared" si="2272"/>
        <v>47463</v>
      </c>
      <c r="E7453" s="3">
        <f t="shared" si="2262"/>
        <v>-1</v>
      </c>
      <c r="F7453" s="4">
        <f t="shared" si="2279"/>
        <v>16</v>
      </c>
      <c r="G7453" s="4">
        <f t="shared" si="2277"/>
        <v>31</v>
      </c>
      <c r="H7453" s="2">
        <f t="shared" si="2273"/>
        <v>0</v>
      </c>
      <c r="I7453" s="2">
        <f t="shared" si="2274"/>
        <v>0</v>
      </c>
      <c r="J7453" s="2">
        <f t="shared" si="2267"/>
        <v>0</v>
      </c>
      <c r="K7453" s="2">
        <f t="shared" si="2268"/>
        <v>0</v>
      </c>
      <c r="L7453" s="1">
        <f t="shared" si="2275"/>
        <v>0</v>
      </c>
      <c r="M7453" s="3">
        <f t="shared" si="2263"/>
        <v>0</v>
      </c>
      <c r="N7453" s="2">
        <f t="shared" si="2269"/>
        <v>0</v>
      </c>
      <c r="O7453" s="18">
        <f t="shared" si="2276"/>
        <v>0.14499999999999999</v>
      </c>
      <c r="P7453" s="8">
        <f t="shared" si="2280"/>
        <v>1.005840847</v>
      </c>
      <c r="Q7453" s="2">
        <f t="shared" si="2278"/>
        <v>0</v>
      </c>
      <c r="R7453" s="2">
        <f t="shared" si="2270"/>
        <v>0</v>
      </c>
      <c r="S7453" s="9" t="s">
        <v>56</v>
      </c>
      <c r="T7453" s="47">
        <f t="shared" si="2265"/>
        <v>47493</v>
      </c>
      <c r="AE7453" s="33"/>
    </row>
    <row r="7454" spans="1:31" x14ac:dyDescent="0.2">
      <c r="A7454" s="90">
        <f t="shared" si="2271"/>
        <v>47479</v>
      </c>
      <c r="B7454" s="2">
        <f t="shared" si="2266"/>
        <v>0</v>
      </c>
      <c r="C7454" s="2">
        <f t="shared" si="2264"/>
        <v>82095.339366909815</v>
      </c>
      <c r="D7454" s="47">
        <f t="shared" si="2272"/>
        <v>47463</v>
      </c>
      <c r="E7454" s="3">
        <f t="shared" si="2262"/>
        <v>-1</v>
      </c>
      <c r="F7454" s="4">
        <f t="shared" si="2279"/>
        <v>17</v>
      </c>
      <c r="G7454" s="4">
        <f t="shared" si="2277"/>
        <v>31</v>
      </c>
      <c r="H7454" s="2">
        <f t="shared" si="2273"/>
        <v>0</v>
      </c>
      <c r="I7454" s="2">
        <f t="shared" si="2274"/>
        <v>0</v>
      </c>
      <c r="J7454" s="2">
        <f t="shared" si="2267"/>
        <v>0</v>
      </c>
      <c r="K7454" s="2">
        <f t="shared" si="2268"/>
        <v>0</v>
      </c>
      <c r="L7454" s="1">
        <f t="shared" si="2275"/>
        <v>0</v>
      </c>
      <c r="M7454" s="3">
        <f t="shared" si="2263"/>
        <v>0</v>
      </c>
      <c r="N7454" s="2">
        <f t="shared" si="2269"/>
        <v>0</v>
      </c>
      <c r="O7454" s="18">
        <f t="shared" si="2276"/>
        <v>0.14499999999999999</v>
      </c>
      <c r="P7454" s="8">
        <f t="shared" si="2280"/>
        <v>1.006207031</v>
      </c>
      <c r="Q7454" s="2">
        <f t="shared" si="2278"/>
        <v>0</v>
      </c>
      <c r="R7454" s="2">
        <f t="shared" si="2270"/>
        <v>0</v>
      </c>
      <c r="S7454" s="9" t="s">
        <v>56</v>
      </c>
      <c r="T7454" s="47">
        <f t="shared" si="2265"/>
        <v>47493</v>
      </c>
      <c r="AE7454" s="33"/>
    </row>
    <row r="7455" spans="1:31" x14ac:dyDescent="0.2">
      <c r="A7455" s="90">
        <f t="shared" si="2271"/>
        <v>47480</v>
      </c>
      <c r="B7455" s="2">
        <f t="shared" si="2266"/>
        <v>0</v>
      </c>
      <c r="C7455" s="2">
        <f t="shared" si="2264"/>
        <v>82095.339366909815</v>
      </c>
      <c r="D7455" s="47">
        <f t="shared" si="2272"/>
        <v>47463</v>
      </c>
      <c r="E7455" s="3">
        <f t="shared" si="2262"/>
        <v>-1</v>
      </c>
      <c r="F7455" s="4">
        <f t="shared" si="2279"/>
        <v>18</v>
      </c>
      <c r="G7455" s="4">
        <f t="shared" si="2277"/>
        <v>31</v>
      </c>
      <c r="H7455" s="2">
        <f t="shared" si="2273"/>
        <v>0</v>
      </c>
      <c r="I7455" s="2">
        <f t="shared" si="2274"/>
        <v>0</v>
      </c>
      <c r="J7455" s="2">
        <f t="shared" si="2267"/>
        <v>0</v>
      </c>
      <c r="K7455" s="2">
        <f t="shared" si="2268"/>
        <v>0</v>
      </c>
      <c r="L7455" s="1">
        <f t="shared" si="2275"/>
        <v>0</v>
      </c>
      <c r="M7455" s="3">
        <f t="shared" si="2263"/>
        <v>0</v>
      </c>
      <c r="N7455" s="2">
        <f t="shared" si="2269"/>
        <v>0</v>
      </c>
      <c r="O7455" s="18">
        <f t="shared" si="2276"/>
        <v>0.14499999999999999</v>
      </c>
      <c r="P7455" s="8">
        <f t="shared" si="2280"/>
        <v>1.0065733480000001</v>
      </c>
      <c r="Q7455" s="2">
        <f t="shared" si="2278"/>
        <v>0</v>
      </c>
      <c r="R7455" s="2">
        <f t="shared" si="2270"/>
        <v>0</v>
      </c>
      <c r="S7455" s="9" t="s">
        <v>56</v>
      </c>
      <c r="T7455" s="47">
        <f t="shared" si="2265"/>
        <v>47493</v>
      </c>
      <c r="AE7455" s="33"/>
    </row>
    <row r="7456" spans="1:31" x14ac:dyDescent="0.2">
      <c r="A7456" s="90">
        <f t="shared" si="2271"/>
        <v>47481</v>
      </c>
      <c r="B7456" s="2">
        <f t="shared" si="2266"/>
        <v>0</v>
      </c>
      <c r="C7456" s="2">
        <f t="shared" si="2264"/>
        <v>82095.339366909815</v>
      </c>
      <c r="D7456" s="47">
        <f t="shared" si="2272"/>
        <v>47463</v>
      </c>
      <c r="E7456" s="3">
        <f t="shared" si="2262"/>
        <v>-1</v>
      </c>
      <c r="F7456" s="4">
        <f t="shared" si="2279"/>
        <v>19</v>
      </c>
      <c r="G7456" s="4">
        <f t="shared" si="2277"/>
        <v>31</v>
      </c>
      <c r="H7456" s="2">
        <f t="shared" si="2273"/>
        <v>0</v>
      </c>
      <c r="I7456" s="2">
        <f t="shared" si="2274"/>
        <v>0</v>
      </c>
      <c r="J7456" s="2">
        <f t="shared" si="2267"/>
        <v>0</v>
      </c>
      <c r="K7456" s="2">
        <f t="shared" si="2268"/>
        <v>0</v>
      </c>
      <c r="L7456" s="1">
        <f t="shared" si="2275"/>
        <v>0</v>
      </c>
      <c r="M7456" s="3">
        <f t="shared" si="2263"/>
        <v>0</v>
      </c>
      <c r="N7456" s="2">
        <f t="shared" si="2269"/>
        <v>0</v>
      </c>
      <c r="O7456" s="18">
        <f t="shared" si="2276"/>
        <v>0.14499999999999999</v>
      </c>
      <c r="P7456" s="8">
        <f t="shared" si="2280"/>
        <v>1.0069397980000001</v>
      </c>
      <c r="Q7456" s="2">
        <f t="shared" si="2278"/>
        <v>0</v>
      </c>
      <c r="R7456" s="2">
        <f t="shared" si="2270"/>
        <v>0</v>
      </c>
      <c r="S7456" s="9" t="s">
        <v>56</v>
      </c>
      <c r="T7456" s="47">
        <f t="shared" si="2265"/>
        <v>47493</v>
      </c>
      <c r="AE7456" s="33"/>
    </row>
    <row r="7457" spans="1:31" x14ac:dyDescent="0.2">
      <c r="A7457" s="90">
        <f t="shared" si="2271"/>
        <v>47482</v>
      </c>
      <c r="B7457" s="2">
        <f t="shared" si="2266"/>
        <v>0</v>
      </c>
      <c r="C7457" s="2">
        <f t="shared" si="2264"/>
        <v>82095.339366909815</v>
      </c>
      <c r="D7457" s="47">
        <f t="shared" si="2272"/>
        <v>47463</v>
      </c>
      <c r="E7457" s="3">
        <f t="shared" si="2262"/>
        <v>-1</v>
      </c>
      <c r="F7457" s="4">
        <f t="shared" si="2279"/>
        <v>20</v>
      </c>
      <c r="G7457" s="4">
        <f t="shared" si="2277"/>
        <v>31</v>
      </c>
      <c r="H7457" s="2">
        <f t="shared" si="2273"/>
        <v>0</v>
      </c>
      <c r="I7457" s="2">
        <f t="shared" si="2274"/>
        <v>0</v>
      </c>
      <c r="J7457" s="2">
        <f t="shared" si="2267"/>
        <v>0</v>
      </c>
      <c r="K7457" s="2">
        <f t="shared" si="2268"/>
        <v>0</v>
      </c>
      <c r="L7457" s="1">
        <f t="shared" si="2275"/>
        <v>0</v>
      </c>
      <c r="M7457" s="3">
        <f t="shared" si="2263"/>
        <v>0</v>
      </c>
      <c r="N7457" s="2">
        <f t="shared" si="2269"/>
        <v>0</v>
      </c>
      <c r="O7457" s="18">
        <f t="shared" si="2276"/>
        <v>0.14499999999999999</v>
      </c>
      <c r="P7457" s="8">
        <f t="shared" si="2280"/>
        <v>1.007306381</v>
      </c>
      <c r="Q7457" s="2">
        <f t="shared" si="2278"/>
        <v>0</v>
      </c>
      <c r="R7457" s="2">
        <f t="shared" si="2270"/>
        <v>0</v>
      </c>
      <c r="S7457" s="9" t="s">
        <v>56</v>
      </c>
      <c r="T7457" s="47">
        <f t="shared" si="2265"/>
        <v>47493</v>
      </c>
      <c r="AE7457" s="33"/>
    </row>
    <row r="7458" spans="1:31" x14ac:dyDescent="0.2">
      <c r="A7458" s="90">
        <f t="shared" si="2271"/>
        <v>47483</v>
      </c>
      <c r="B7458" s="2">
        <f t="shared" si="2266"/>
        <v>0</v>
      </c>
      <c r="C7458" s="2">
        <f t="shared" si="2264"/>
        <v>82095.339366909815</v>
      </c>
      <c r="D7458" s="47">
        <f t="shared" si="2272"/>
        <v>47463</v>
      </c>
      <c r="E7458" s="3">
        <f t="shared" si="2262"/>
        <v>-1</v>
      </c>
      <c r="F7458" s="4">
        <f t="shared" si="2279"/>
        <v>21</v>
      </c>
      <c r="G7458" s="4">
        <f t="shared" si="2277"/>
        <v>31</v>
      </c>
      <c r="H7458" s="2">
        <f t="shared" si="2273"/>
        <v>0</v>
      </c>
      <c r="I7458" s="2">
        <f t="shared" si="2274"/>
        <v>0</v>
      </c>
      <c r="J7458" s="2">
        <f t="shared" si="2267"/>
        <v>0</v>
      </c>
      <c r="K7458" s="2">
        <f t="shared" si="2268"/>
        <v>0</v>
      </c>
      <c r="L7458" s="1">
        <f t="shared" si="2275"/>
        <v>0</v>
      </c>
      <c r="M7458" s="3">
        <f t="shared" si="2263"/>
        <v>0</v>
      </c>
      <c r="N7458" s="2">
        <f t="shared" si="2269"/>
        <v>0</v>
      </c>
      <c r="O7458" s="18">
        <f t="shared" si="2276"/>
        <v>0.14499999999999999</v>
      </c>
      <c r="P7458" s="8">
        <f t="shared" si="2280"/>
        <v>1.007673099</v>
      </c>
      <c r="Q7458" s="2">
        <f t="shared" si="2278"/>
        <v>0</v>
      </c>
      <c r="R7458" s="2">
        <f t="shared" si="2270"/>
        <v>0</v>
      </c>
      <c r="S7458" s="9" t="s">
        <v>56</v>
      </c>
      <c r="T7458" s="47">
        <f t="shared" si="2265"/>
        <v>47493</v>
      </c>
      <c r="AE7458" s="33"/>
    </row>
    <row r="7459" spans="1:31" x14ac:dyDescent="0.2">
      <c r="A7459" s="90">
        <f t="shared" si="2271"/>
        <v>47484</v>
      </c>
      <c r="B7459" s="2">
        <f t="shared" si="2266"/>
        <v>0</v>
      </c>
      <c r="C7459" s="2">
        <f t="shared" si="2264"/>
        <v>82095.339366909815</v>
      </c>
      <c r="D7459" s="47">
        <f t="shared" si="2272"/>
        <v>47463</v>
      </c>
      <c r="E7459" s="3">
        <f t="shared" si="2262"/>
        <v>-1</v>
      </c>
      <c r="F7459" s="4">
        <f t="shared" si="2279"/>
        <v>22</v>
      </c>
      <c r="G7459" s="4">
        <f t="shared" si="2277"/>
        <v>31</v>
      </c>
      <c r="H7459" s="2">
        <f t="shared" si="2273"/>
        <v>0</v>
      </c>
      <c r="I7459" s="2">
        <f t="shared" si="2274"/>
        <v>0</v>
      </c>
      <c r="J7459" s="2">
        <f t="shared" si="2267"/>
        <v>0</v>
      </c>
      <c r="K7459" s="2">
        <f t="shared" si="2268"/>
        <v>0</v>
      </c>
      <c r="L7459" s="1">
        <f t="shared" si="2275"/>
        <v>0</v>
      </c>
      <c r="M7459" s="3">
        <f t="shared" si="2263"/>
        <v>0</v>
      </c>
      <c r="N7459" s="2">
        <f t="shared" si="2269"/>
        <v>0</v>
      </c>
      <c r="O7459" s="18">
        <f t="shared" si="2276"/>
        <v>0.14499999999999999</v>
      </c>
      <c r="P7459" s="8">
        <f t="shared" si="2280"/>
        <v>1.008039949</v>
      </c>
      <c r="Q7459" s="2">
        <f t="shared" si="2278"/>
        <v>0</v>
      </c>
      <c r="R7459" s="2">
        <f t="shared" si="2270"/>
        <v>0</v>
      </c>
      <c r="S7459" s="9" t="s">
        <v>56</v>
      </c>
      <c r="T7459" s="47">
        <f t="shared" si="2265"/>
        <v>47493</v>
      </c>
      <c r="AE7459" s="33"/>
    </row>
    <row r="7460" spans="1:31" x14ac:dyDescent="0.2">
      <c r="A7460" s="90">
        <f t="shared" si="2271"/>
        <v>47485</v>
      </c>
      <c r="B7460" s="2">
        <f t="shared" si="2266"/>
        <v>0</v>
      </c>
      <c r="C7460" s="2">
        <f t="shared" si="2264"/>
        <v>82095.339366909815</v>
      </c>
      <c r="D7460" s="47">
        <f t="shared" si="2272"/>
        <v>47463</v>
      </c>
      <c r="E7460" s="3">
        <f t="shared" si="2262"/>
        <v>-1</v>
      </c>
      <c r="F7460" s="4">
        <f t="shared" si="2279"/>
        <v>23</v>
      </c>
      <c r="G7460" s="4">
        <f t="shared" si="2277"/>
        <v>31</v>
      </c>
      <c r="H7460" s="2">
        <f t="shared" si="2273"/>
        <v>0</v>
      </c>
      <c r="I7460" s="2">
        <f t="shared" si="2274"/>
        <v>0</v>
      </c>
      <c r="J7460" s="2">
        <f t="shared" si="2267"/>
        <v>0</v>
      </c>
      <c r="K7460" s="2">
        <f t="shared" si="2268"/>
        <v>0</v>
      </c>
      <c r="L7460" s="1">
        <f t="shared" si="2275"/>
        <v>0</v>
      </c>
      <c r="M7460" s="3">
        <f t="shared" si="2263"/>
        <v>0</v>
      </c>
      <c r="N7460" s="2">
        <f t="shared" si="2269"/>
        <v>0</v>
      </c>
      <c r="O7460" s="18">
        <f t="shared" si="2276"/>
        <v>0.14499999999999999</v>
      </c>
      <c r="P7460" s="8">
        <f t="shared" si="2280"/>
        <v>1.0084069339999999</v>
      </c>
      <c r="Q7460" s="2">
        <f t="shared" si="2278"/>
        <v>0</v>
      </c>
      <c r="R7460" s="2">
        <f t="shared" si="2270"/>
        <v>0</v>
      </c>
      <c r="S7460" s="9" t="s">
        <v>56</v>
      </c>
      <c r="T7460" s="47">
        <f t="shared" si="2265"/>
        <v>47493</v>
      </c>
      <c r="AE7460" s="33"/>
    </row>
    <row r="7461" spans="1:31" x14ac:dyDescent="0.2">
      <c r="A7461" s="90">
        <f t="shared" si="2271"/>
        <v>47486</v>
      </c>
      <c r="B7461" s="2">
        <f t="shared" si="2266"/>
        <v>0</v>
      </c>
      <c r="C7461" s="2">
        <f t="shared" si="2264"/>
        <v>82095.339366909815</v>
      </c>
      <c r="D7461" s="47">
        <f t="shared" si="2272"/>
        <v>47463</v>
      </c>
      <c r="E7461" s="3">
        <f t="shared" si="2262"/>
        <v>-1</v>
      </c>
      <c r="F7461" s="4">
        <f t="shared" si="2279"/>
        <v>24</v>
      </c>
      <c r="G7461" s="4">
        <f t="shared" si="2277"/>
        <v>31</v>
      </c>
      <c r="H7461" s="2">
        <f t="shared" si="2273"/>
        <v>0</v>
      </c>
      <c r="I7461" s="2">
        <f t="shared" si="2274"/>
        <v>0</v>
      </c>
      <c r="J7461" s="2">
        <f t="shared" si="2267"/>
        <v>0</v>
      </c>
      <c r="K7461" s="2">
        <f t="shared" si="2268"/>
        <v>0</v>
      </c>
      <c r="L7461" s="1">
        <f t="shared" si="2275"/>
        <v>0</v>
      </c>
      <c r="M7461" s="3">
        <f t="shared" si="2263"/>
        <v>0</v>
      </c>
      <c r="N7461" s="2">
        <f t="shared" si="2269"/>
        <v>0</v>
      </c>
      <c r="O7461" s="18">
        <f t="shared" si="2276"/>
        <v>0.14499999999999999</v>
      </c>
      <c r="P7461" s="8">
        <f t="shared" si="2280"/>
        <v>1.0087740510000001</v>
      </c>
      <c r="Q7461" s="2">
        <f t="shared" si="2278"/>
        <v>0</v>
      </c>
      <c r="R7461" s="2">
        <f t="shared" si="2270"/>
        <v>0</v>
      </c>
      <c r="S7461" s="9" t="s">
        <v>56</v>
      </c>
      <c r="T7461" s="47">
        <f t="shared" si="2265"/>
        <v>47493</v>
      </c>
      <c r="AE7461" s="33"/>
    </row>
    <row r="7462" spans="1:31" x14ac:dyDescent="0.2">
      <c r="A7462" s="90">
        <f t="shared" si="2271"/>
        <v>47487</v>
      </c>
      <c r="B7462" s="2">
        <f t="shared" si="2266"/>
        <v>0</v>
      </c>
      <c r="C7462" s="2">
        <f t="shared" si="2264"/>
        <v>82095.339366909815</v>
      </c>
      <c r="D7462" s="47">
        <f t="shared" si="2272"/>
        <v>47463</v>
      </c>
      <c r="E7462" s="3">
        <f t="shared" si="2262"/>
        <v>-1</v>
      </c>
      <c r="F7462" s="4">
        <f t="shared" si="2279"/>
        <v>25</v>
      </c>
      <c r="G7462" s="4">
        <f t="shared" si="2277"/>
        <v>31</v>
      </c>
      <c r="H7462" s="2">
        <f t="shared" si="2273"/>
        <v>0</v>
      </c>
      <c r="I7462" s="2">
        <f t="shared" si="2274"/>
        <v>0</v>
      </c>
      <c r="J7462" s="2">
        <f t="shared" si="2267"/>
        <v>0</v>
      </c>
      <c r="K7462" s="2">
        <f t="shared" si="2268"/>
        <v>0</v>
      </c>
      <c r="L7462" s="1">
        <f t="shared" si="2275"/>
        <v>0</v>
      </c>
      <c r="M7462" s="3">
        <f t="shared" si="2263"/>
        <v>0</v>
      </c>
      <c r="N7462" s="2">
        <f t="shared" si="2269"/>
        <v>0</v>
      </c>
      <c r="O7462" s="18">
        <f t="shared" si="2276"/>
        <v>0.14499999999999999</v>
      </c>
      <c r="P7462" s="8">
        <f t="shared" si="2280"/>
        <v>1.009141303</v>
      </c>
      <c r="Q7462" s="2">
        <f t="shared" si="2278"/>
        <v>0</v>
      </c>
      <c r="R7462" s="2">
        <f t="shared" si="2270"/>
        <v>0</v>
      </c>
      <c r="S7462" s="9" t="s">
        <v>56</v>
      </c>
      <c r="T7462" s="47">
        <f t="shared" si="2265"/>
        <v>47493</v>
      </c>
      <c r="AE7462" s="33"/>
    </row>
    <row r="7463" spans="1:31" x14ac:dyDescent="0.2">
      <c r="A7463" s="90">
        <f t="shared" si="2271"/>
        <v>47488</v>
      </c>
      <c r="B7463" s="2">
        <f t="shared" si="2266"/>
        <v>0</v>
      </c>
      <c r="C7463" s="2">
        <f t="shared" si="2264"/>
        <v>82095.339366909815</v>
      </c>
      <c r="D7463" s="47">
        <f t="shared" si="2272"/>
        <v>47463</v>
      </c>
      <c r="E7463" s="3">
        <f t="shared" si="2262"/>
        <v>-1</v>
      </c>
      <c r="F7463" s="4">
        <f t="shared" si="2279"/>
        <v>26</v>
      </c>
      <c r="G7463" s="4">
        <f t="shared" si="2277"/>
        <v>31</v>
      </c>
      <c r="H7463" s="2">
        <f t="shared" si="2273"/>
        <v>0</v>
      </c>
      <c r="I7463" s="2">
        <f t="shared" si="2274"/>
        <v>0</v>
      </c>
      <c r="J7463" s="2">
        <f t="shared" si="2267"/>
        <v>0</v>
      </c>
      <c r="K7463" s="2">
        <f t="shared" si="2268"/>
        <v>0</v>
      </c>
      <c r="L7463" s="1">
        <f t="shared" si="2275"/>
        <v>0</v>
      </c>
      <c r="M7463" s="3">
        <f t="shared" si="2263"/>
        <v>0</v>
      </c>
      <c r="N7463" s="2">
        <f t="shared" si="2269"/>
        <v>0</v>
      </c>
      <c r="O7463" s="18">
        <f t="shared" si="2276"/>
        <v>0.14499999999999999</v>
      </c>
      <c r="P7463" s="8">
        <f t="shared" si="2280"/>
        <v>1.0095086879999999</v>
      </c>
      <c r="Q7463" s="2">
        <f t="shared" si="2278"/>
        <v>0</v>
      </c>
      <c r="R7463" s="2">
        <f t="shared" si="2270"/>
        <v>0</v>
      </c>
      <c r="S7463" s="9" t="s">
        <v>56</v>
      </c>
      <c r="T7463" s="47">
        <f t="shared" si="2265"/>
        <v>47493</v>
      </c>
      <c r="AE7463" s="33"/>
    </row>
    <row r="7464" spans="1:31" x14ac:dyDescent="0.2">
      <c r="A7464" s="90">
        <f t="shared" si="2271"/>
        <v>47489</v>
      </c>
      <c r="B7464" s="2">
        <f t="shared" si="2266"/>
        <v>0</v>
      </c>
      <c r="C7464" s="2">
        <f t="shared" si="2264"/>
        <v>82095.339366909815</v>
      </c>
      <c r="D7464" s="47">
        <f t="shared" si="2272"/>
        <v>47463</v>
      </c>
      <c r="E7464" s="3">
        <f t="shared" si="2262"/>
        <v>-1</v>
      </c>
      <c r="F7464" s="4">
        <f t="shared" si="2279"/>
        <v>27</v>
      </c>
      <c r="G7464" s="4">
        <f t="shared" si="2277"/>
        <v>31</v>
      </c>
      <c r="H7464" s="2">
        <f t="shared" si="2273"/>
        <v>0</v>
      </c>
      <c r="I7464" s="2">
        <f t="shared" si="2274"/>
        <v>0</v>
      </c>
      <c r="J7464" s="2">
        <f t="shared" si="2267"/>
        <v>0</v>
      </c>
      <c r="K7464" s="2">
        <f t="shared" si="2268"/>
        <v>0</v>
      </c>
      <c r="L7464" s="1">
        <f t="shared" si="2275"/>
        <v>0</v>
      </c>
      <c r="M7464" s="3">
        <f t="shared" si="2263"/>
        <v>0</v>
      </c>
      <c r="N7464" s="2">
        <f t="shared" si="2269"/>
        <v>0</v>
      </c>
      <c r="O7464" s="18">
        <f t="shared" si="2276"/>
        <v>0.14499999999999999</v>
      </c>
      <c r="P7464" s="8">
        <f t="shared" si="2280"/>
        <v>1.009876207</v>
      </c>
      <c r="Q7464" s="2">
        <f t="shared" si="2278"/>
        <v>0</v>
      </c>
      <c r="R7464" s="2">
        <f t="shared" si="2270"/>
        <v>0</v>
      </c>
      <c r="S7464" s="9" t="s">
        <v>56</v>
      </c>
      <c r="T7464" s="47">
        <f t="shared" si="2265"/>
        <v>47493</v>
      </c>
      <c r="AE7464" s="33"/>
    </row>
    <row r="7465" spans="1:31" x14ac:dyDescent="0.2">
      <c r="A7465" s="90">
        <f t="shared" si="2271"/>
        <v>47490</v>
      </c>
      <c r="B7465" s="2">
        <f t="shared" si="2266"/>
        <v>0</v>
      </c>
      <c r="C7465" s="2">
        <f t="shared" si="2264"/>
        <v>82095.339366909815</v>
      </c>
      <c r="D7465" s="47">
        <f t="shared" si="2272"/>
        <v>47463</v>
      </c>
      <c r="E7465" s="3">
        <f t="shared" si="2262"/>
        <v>-1</v>
      </c>
      <c r="F7465" s="4">
        <f t="shared" si="2279"/>
        <v>28</v>
      </c>
      <c r="G7465" s="4">
        <f t="shared" si="2277"/>
        <v>31</v>
      </c>
      <c r="H7465" s="2">
        <f t="shared" si="2273"/>
        <v>0</v>
      </c>
      <c r="I7465" s="2">
        <f t="shared" si="2274"/>
        <v>0</v>
      </c>
      <c r="J7465" s="2">
        <f t="shared" si="2267"/>
        <v>0</v>
      </c>
      <c r="K7465" s="2">
        <f t="shared" si="2268"/>
        <v>0</v>
      </c>
      <c r="L7465" s="1">
        <f t="shared" si="2275"/>
        <v>0</v>
      </c>
      <c r="M7465" s="3">
        <f t="shared" si="2263"/>
        <v>0</v>
      </c>
      <c r="N7465" s="2">
        <f t="shared" si="2269"/>
        <v>0</v>
      </c>
      <c r="O7465" s="18">
        <f t="shared" si="2276"/>
        <v>0.14499999999999999</v>
      </c>
      <c r="P7465" s="8">
        <f t="shared" si="2280"/>
        <v>1.0102438600000001</v>
      </c>
      <c r="Q7465" s="2">
        <f t="shared" si="2278"/>
        <v>0</v>
      </c>
      <c r="R7465" s="2">
        <f t="shared" si="2270"/>
        <v>0</v>
      </c>
      <c r="S7465" s="9" t="s">
        <v>56</v>
      </c>
      <c r="T7465" s="47">
        <f t="shared" si="2265"/>
        <v>47493</v>
      </c>
      <c r="AE7465" s="33"/>
    </row>
    <row r="7466" spans="1:31" x14ac:dyDescent="0.2">
      <c r="A7466" s="90">
        <f t="shared" si="2271"/>
        <v>47491</v>
      </c>
      <c r="B7466" s="2">
        <f t="shared" si="2266"/>
        <v>0</v>
      </c>
      <c r="C7466" s="2">
        <f t="shared" si="2264"/>
        <v>82095.339366909815</v>
      </c>
      <c r="D7466" s="47">
        <f t="shared" si="2272"/>
        <v>47463</v>
      </c>
      <c r="E7466" s="3">
        <f t="shared" si="2262"/>
        <v>-1</v>
      </c>
      <c r="F7466" s="4">
        <f t="shared" si="2279"/>
        <v>29</v>
      </c>
      <c r="G7466" s="4">
        <f t="shared" si="2277"/>
        <v>31</v>
      </c>
      <c r="H7466" s="2">
        <f t="shared" si="2273"/>
        <v>0</v>
      </c>
      <c r="I7466" s="2">
        <f t="shared" si="2274"/>
        <v>0</v>
      </c>
      <c r="J7466" s="2">
        <f t="shared" si="2267"/>
        <v>0</v>
      </c>
      <c r="K7466" s="2">
        <f t="shared" si="2268"/>
        <v>0</v>
      </c>
      <c r="L7466" s="1">
        <f t="shared" si="2275"/>
        <v>0</v>
      </c>
      <c r="M7466" s="3">
        <f t="shared" si="2263"/>
        <v>0</v>
      </c>
      <c r="N7466" s="2">
        <f t="shared" si="2269"/>
        <v>0</v>
      </c>
      <c r="O7466" s="18">
        <f t="shared" si="2276"/>
        <v>0.14499999999999999</v>
      </c>
      <c r="P7466" s="8">
        <f t="shared" si="2280"/>
        <v>1.0106116460000001</v>
      </c>
      <c r="Q7466" s="2">
        <f t="shared" si="2278"/>
        <v>0</v>
      </c>
      <c r="R7466" s="2">
        <f t="shared" si="2270"/>
        <v>0</v>
      </c>
      <c r="S7466" s="9" t="s">
        <v>56</v>
      </c>
      <c r="T7466" s="47">
        <f t="shared" si="2265"/>
        <v>47493</v>
      </c>
      <c r="AE7466" s="33"/>
    </row>
    <row r="7467" spans="1:31" x14ac:dyDescent="0.2">
      <c r="A7467" s="90">
        <f t="shared" si="2271"/>
        <v>47492</v>
      </c>
      <c r="B7467" s="2">
        <f t="shared" si="2266"/>
        <v>0</v>
      </c>
      <c r="C7467" s="2">
        <f t="shared" si="2264"/>
        <v>82095.339366909815</v>
      </c>
      <c r="D7467" s="47">
        <f t="shared" si="2272"/>
        <v>47463</v>
      </c>
      <c r="E7467" s="3">
        <f t="shared" ref="E7467:E7530" si="2281">IF(DAY(A7466)=$E$2,VLOOKUP(A7466,$AF$10:$AG$315,2),E7466)</f>
        <v>-1</v>
      </c>
      <c r="F7467" s="4">
        <f t="shared" si="2279"/>
        <v>30</v>
      </c>
      <c r="G7467" s="4">
        <f t="shared" si="2277"/>
        <v>31</v>
      </c>
      <c r="H7467" s="2">
        <f t="shared" si="2273"/>
        <v>0</v>
      </c>
      <c r="I7467" s="2">
        <f t="shared" si="2274"/>
        <v>0</v>
      </c>
      <c r="J7467" s="2">
        <f t="shared" si="2267"/>
        <v>0</v>
      </c>
      <c r="K7467" s="2">
        <f t="shared" si="2268"/>
        <v>0</v>
      </c>
      <c r="L7467" s="1">
        <f t="shared" si="2275"/>
        <v>0</v>
      </c>
      <c r="M7467" s="3">
        <f t="shared" si="2263"/>
        <v>0</v>
      </c>
      <c r="N7467" s="2">
        <f t="shared" si="2269"/>
        <v>0</v>
      </c>
      <c r="O7467" s="18">
        <f t="shared" si="2276"/>
        <v>0.14499999999999999</v>
      </c>
      <c r="P7467" s="8">
        <f t="shared" si="2280"/>
        <v>1.0109795669999999</v>
      </c>
      <c r="Q7467" s="2">
        <f t="shared" si="2278"/>
        <v>0</v>
      </c>
      <c r="R7467" s="2">
        <f t="shared" si="2270"/>
        <v>0</v>
      </c>
      <c r="S7467" s="9" t="s">
        <v>56</v>
      </c>
      <c r="T7467" s="47">
        <f t="shared" si="2265"/>
        <v>47493</v>
      </c>
      <c r="AE7467" s="33"/>
    </row>
    <row r="7468" spans="1:31" x14ac:dyDescent="0.2">
      <c r="A7468" s="90">
        <f t="shared" si="2271"/>
        <v>47493</v>
      </c>
      <c r="B7468" s="2">
        <f t="shared" si="2266"/>
        <v>0</v>
      </c>
      <c r="C7468" s="2">
        <f t="shared" si="2264"/>
        <v>82095.339366909815</v>
      </c>
      <c r="D7468" s="47">
        <f t="shared" si="2272"/>
        <v>47463</v>
      </c>
      <c r="E7468" s="3">
        <f t="shared" si="2281"/>
        <v>-1</v>
      </c>
      <c r="F7468" s="4">
        <f t="shared" si="2279"/>
        <v>31</v>
      </c>
      <c r="G7468" s="4">
        <f t="shared" si="2277"/>
        <v>31</v>
      </c>
      <c r="H7468" s="2">
        <f t="shared" si="2273"/>
        <v>0</v>
      </c>
      <c r="I7468" s="2">
        <f t="shared" si="2274"/>
        <v>0</v>
      </c>
      <c r="J7468" s="2">
        <f t="shared" si="2267"/>
        <v>0</v>
      </c>
      <c r="K7468" s="2">
        <f t="shared" si="2268"/>
        <v>0</v>
      </c>
      <c r="L7468" s="1">
        <f t="shared" si="2275"/>
        <v>245</v>
      </c>
      <c r="M7468" s="3">
        <f t="shared" si="2263"/>
        <v>3.108E-2</v>
      </c>
      <c r="N7468" s="2">
        <f t="shared" si="2269"/>
        <v>0</v>
      </c>
      <c r="O7468" s="18">
        <f t="shared" si="2276"/>
        <v>0.14499999999999999</v>
      </c>
      <c r="P7468" s="8">
        <f t="shared" si="2280"/>
        <v>1.0113476210000001</v>
      </c>
      <c r="Q7468" s="2">
        <f t="shared" si="2278"/>
        <v>0</v>
      </c>
      <c r="R7468" s="2">
        <f t="shared" si="2270"/>
        <v>0</v>
      </c>
      <c r="S7468" s="9" t="s">
        <v>56</v>
      </c>
      <c r="T7468" s="47">
        <f t="shared" si="2265"/>
        <v>47493</v>
      </c>
      <c r="AE7468" s="33"/>
    </row>
    <row r="7469" spans="1:31" x14ac:dyDescent="0.2">
      <c r="A7469" s="90">
        <f t="shared" si="2271"/>
        <v>47494</v>
      </c>
      <c r="B7469" s="2">
        <f t="shared" si="2266"/>
        <v>0</v>
      </c>
      <c r="C7469" s="2">
        <f t="shared" si="2264"/>
        <v>79543.816219389817</v>
      </c>
      <c r="D7469" s="47">
        <f t="shared" si="2272"/>
        <v>47494</v>
      </c>
      <c r="E7469" s="3">
        <f t="shared" si="2281"/>
        <v>-1</v>
      </c>
      <c r="F7469" s="4">
        <f t="shared" si="2279"/>
        <v>1</v>
      </c>
      <c r="G7469" s="4">
        <f t="shared" si="2277"/>
        <v>31</v>
      </c>
      <c r="H7469" s="2">
        <f t="shared" si="2273"/>
        <v>0</v>
      </c>
      <c r="I7469" s="2">
        <f t="shared" si="2274"/>
        <v>0</v>
      </c>
      <c r="J7469" s="2">
        <f t="shared" si="2267"/>
        <v>0</v>
      </c>
      <c r="K7469" s="2">
        <f t="shared" si="2268"/>
        <v>0</v>
      </c>
      <c r="L7469" s="1">
        <f t="shared" si="2275"/>
        <v>0</v>
      </c>
      <c r="M7469" s="3">
        <f t="shared" si="2263"/>
        <v>0</v>
      </c>
      <c r="N7469" s="2">
        <f t="shared" si="2269"/>
        <v>0</v>
      </c>
      <c r="O7469" s="18">
        <f t="shared" si="2276"/>
        <v>0.14499999999999999</v>
      </c>
      <c r="P7469" s="8">
        <f t="shared" si="2280"/>
        <v>1.0003640570000001</v>
      </c>
      <c r="Q7469" s="2">
        <f t="shared" si="2278"/>
        <v>0</v>
      </c>
      <c r="R7469" s="2">
        <f t="shared" si="2270"/>
        <v>0</v>
      </c>
      <c r="S7469" s="9" t="s">
        <v>56</v>
      </c>
      <c r="T7469" s="47">
        <f t="shared" si="2265"/>
        <v>47524</v>
      </c>
      <c r="AE7469" s="33"/>
    </row>
    <row r="7470" spans="1:31" x14ac:dyDescent="0.2">
      <c r="A7470" s="90">
        <f t="shared" si="2271"/>
        <v>47495</v>
      </c>
      <c r="B7470" s="2">
        <f t="shared" si="2266"/>
        <v>0</v>
      </c>
      <c r="C7470" s="2">
        <f t="shared" si="2264"/>
        <v>79543.816219389817</v>
      </c>
      <c r="D7470" s="47">
        <f t="shared" si="2272"/>
        <v>47494</v>
      </c>
      <c r="E7470" s="3">
        <f t="shared" si="2281"/>
        <v>-1</v>
      </c>
      <c r="F7470" s="4">
        <f t="shared" si="2279"/>
        <v>2</v>
      </c>
      <c r="G7470" s="4">
        <f t="shared" si="2277"/>
        <v>31</v>
      </c>
      <c r="H7470" s="2">
        <f t="shared" si="2273"/>
        <v>0</v>
      </c>
      <c r="I7470" s="2">
        <f t="shared" si="2274"/>
        <v>0</v>
      </c>
      <c r="J7470" s="2">
        <f t="shared" si="2267"/>
        <v>0</v>
      </c>
      <c r="K7470" s="2">
        <f t="shared" si="2268"/>
        <v>0</v>
      </c>
      <c r="L7470" s="1">
        <f t="shared" si="2275"/>
        <v>0</v>
      </c>
      <c r="M7470" s="3">
        <f t="shared" si="2263"/>
        <v>0</v>
      </c>
      <c r="N7470" s="2">
        <f t="shared" si="2269"/>
        <v>0</v>
      </c>
      <c r="O7470" s="18">
        <f t="shared" si="2276"/>
        <v>0.14499999999999999</v>
      </c>
      <c r="P7470" s="8">
        <f t="shared" si="2280"/>
        <v>1.0007282470000001</v>
      </c>
      <c r="Q7470" s="2">
        <f t="shared" si="2278"/>
        <v>0</v>
      </c>
      <c r="R7470" s="2">
        <f t="shared" si="2270"/>
        <v>0</v>
      </c>
      <c r="S7470" s="9" t="s">
        <v>56</v>
      </c>
      <c r="T7470" s="47">
        <f t="shared" si="2265"/>
        <v>47524</v>
      </c>
      <c r="AE7470" s="33"/>
    </row>
    <row r="7471" spans="1:31" x14ac:dyDescent="0.2">
      <c r="A7471" s="90">
        <f t="shared" si="2271"/>
        <v>47496</v>
      </c>
      <c r="B7471" s="2">
        <f t="shared" si="2266"/>
        <v>0</v>
      </c>
      <c r="C7471" s="2">
        <f t="shared" si="2264"/>
        <v>79543.816219389817</v>
      </c>
      <c r="D7471" s="47">
        <f t="shared" si="2272"/>
        <v>47494</v>
      </c>
      <c r="E7471" s="3">
        <f t="shared" si="2281"/>
        <v>-1</v>
      </c>
      <c r="F7471" s="4">
        <f t="shared" si="2279"/>
        <v>3</v>
      </c>
      <c r="G7471" s="4">
        <f t="shared" si="2277"/>
        <v>31</v>
      </c>
      <c r="H7471" s="2">
        <f t="shared" si="2273"/>
        <v>0</v>
      </c>
      <c r="I7471" s="2">
        <f t="shared" si="2274"/>
        <v>0</v>
      </c>
      <c r="J7471" s="2">
        <f t="shared" si="2267"/>
        <v>0</v>
      </c>
      <c r="K7471" s="2">
        <f t="shared" si="2268"/>
        <v>0</v>
      </c>
      <c r="L7471" s="1">
        <f t="shared" si="2275"/>
        <v>0</v>
      </c>
      <c r="M7471" s="3">
        <f t="shared" si="2263"/>
        <v>0</v>
      </c>
      <c r="N7471" s="2">
        <f t="shared" si="2269"/>
        <v>0</v>
      </c>
      <c r="O7471" s="18">
        <f t="shared" si="2276"/>
        <v>0.14499999999999999</v>
      </c>
      <c r="P7471" s="8">
        <f t="shared" si="2280"/>
        <v>1.0010925690000001</v>
      </c>
      <c r="Q7471" s="2">
        <f t="shared" si="2278"/>
        <v>0</v>
      </c>
      <c r="R7471" s="2">
        <f t="shared" si="2270"/>
        <v>0</v>
      </c>
      <c r="S7471" s="9" t="s">
        <v>56</v>
      </c>
      <c r="T7471" s="47">
        <f t="shared" si="2265"/>
        <v>47524</v>
      </c>
      <c r="AE7471" s="33"/>
    </row>
    <row r="7472" spans="1:31" x14ac:dyDescent="0.2">
      <c r="A7472" s="90">
        <f t="shared" si="2271"/>
        <v>47497</v>
      </c>
      <c r="B7472" s="2">
        <f t="shared" si="2266"/>
        <v>0</v>
      </c>
      <c r="C7472" s="2">
        <f t="shared" si="2264"/>
        <v>79543.816219389817</v>
      </c>
      <c r="D7472" s="47">
        <f t="shared" si="2272"/>
        <v>47494</v>
      </c>
      <c r="E7472" s="3">
        <f t="shared" si="2281"/>
        <v>-1</v>
      </c>
      <c r="F7472" s="4">
        <f t="shared" si="2279"/>
        <v>4</v>
      </c>
      <c r="G7472" s="4">
        <f t="shared" si="2277"/>
        <v>31</v>
      </c>
      <c r="H7472" s="2">
        <f t="shared" si="2273"/>
        <v>0</v>
      </c>
      <c r="I7472" s="2">
        <f t="shared" si="2274"/>
        <v>0</v>
      </c>
      <c r="J7472" s="2">
        <f t="shared" si="2267"/>
        <v>0</v>
      </c>
      <c r="K7472" s="2">
        <f t="shared" si="2268"/>
        <v>0</v>
      </c>
      <c r="L7472" s="1">
        <f t="shared" si="2275"/>
        <v>0</v>
      </c>
      <c r="M7472" s="3">
        <f t="shared" si="2263"/>
        <v>0</v>
      </c>
      <c r="N7472" s="2">
        <f t="shared" si="2269"/>
        <v>0</v>
      </c>
      <c r="O7472" s="18">
        <f t="shared" si="2276"/>
        <v>0.14499999999999999</v>
      </c>
      <c r="P7472" s="8">
        <f t="shared" si="2280"/>
        <v>1.001457024</v>
      </c>
      <c r="Q7472" s="2">
        <f t="shared" si="2278"/>
        <v>0</v>
      </c>
      <c r="R7472" s="2">
        <f t="shared" si="2270"/>
        <v>0</v>
      </c>
      <c r="S7472" s="9" t="s">
        <v>56</v>
      </c>
      <c r="T7472" s="47">
        <f t="shared" si="2265"/>
        <v>47524</v>
      </c>
      <c r="AE7472" s="33"/>
    </row>
    <row r="7473" spans="1:31" x14ac:dyDescent="0.2">
      <c r="A7473" s="90">
        <f t="shared" si="2271"/>
        <v>47498</v>
      </c>
      <c r="B7473" s="2">
        <f t="shared" si="2266"/>
        <v>0</v>
      </c>
      <c r="C7473" s="2">
        <f t="shared" si="2264"/>
        <v>79543.816219389817</v>
      </c>
      <c r="D7473" s="47">
        <f t="shared" si="2272"/>
        <v>47494</v>
      </c>
      <c r="E7473" s="3">
        <f t="shared" si="2281"/>
        <v>-1</v>
      </c>
      <c r="F7473" s="4">
        <f t="shared" si="2279"/>
        <v>5</v>
      </c>
      <c r="G7473" s="4">
        <f t="shared" si="2277"/>
        <v>31</v>
      </c>
      <c r="H7473" s="2">
        <f t="shared" si="2273"/>
        <v>0</v>
      </c>
      <c r="I7473" s="2">
        <f t="shared" si="2274"/>
        <v>0</v>
      </c>
      <c r="J7473" s="2">
        <f t="shared" si="2267"/>
        <v>0</v>
      </c>
      <c r="K7473" s="2">
        <f t="shared" si="2268"/>
        <v>0</v>
      </c>
      <c r="L7473" s="1">
        <f t="shared" si="2275"/>
        <v>0</v>
      </c>
      <c r="M7473" s="3">
        <f t="shared" si="2263"/>
        <v>0</v>
      </c>
      <c r="N7473" s="2">
        <f t="shared" si="2269"/>
        <v>0</v>
      </c>
      <c r="O7473" s="18">
        <f t="shared" si="2276"/>
        <v>0.14499999999999999</v>
      </c>
      <c r="P7473" s="8">
        <f t="shared" si="2280"/>
        <v>1.0018216120000001</v>
      </c>
      <c r="Q7473" s="2">
        <f t="shared" si="2278"/>
        <v>0</v>
      </c>
      <c r="R7473" s="2">
        <f t="shared" si="2270"/>
        <v>0</v>
      </c>
      <c r="S7473" s="9" t="s">
        <v>56</v>
      </c>
      <c r="T7473" s="47">
        <f t="shared" si="2265"/>
        <v>47524</v>
      </c>
      <c r="AE7473" s="33"/>
    </row>
    <row r="7474" spans="1:31" x14ac:dyDescent="0.2">
      <c r="A7474" s="90">
        <f t="shared" si="2271"/>
        <v>47499</v>
      </c>
      <c r="B7474" s="2">
        <f t="shared" si="2266"/>
        <v>0</v>
      </c>
      <c r="C7474" s="2">
        <f t="shared" si="2264"/>
        <v>79543.816219389817</v>
      </c>
      <c r="D7474" s="47">
        <f t="shared" si="2272"/>
        <v>47494</v>
      </c>
      <c r="E7474" s="3">
        <f t="shared" si="2281"/>
        <v>-1</v>
      </c>
      <c r="F7474" s="4">
        <f t="shared" si="2279"/>
        <v>6</v>
      </c>
      <c r="G7474" s="4">
        <f t="shared" si="2277"/>
        <v>31</v>
      </c>
      <c r="H7474" s="2">
        <f t="shared" si="2273"/>
        <v>0</v>
      </c>
      <c r="I7474" s="2">
        <f t="shared" si="2274"/>
        <v>0</v>
      </c>
      <c r="J7474" s="2">
        <f t="shared" si="2267"/>
        <v>0</v>
      </c>
      <c r="K7474" s="2">
        <f t="shared" si="2268"/>
        <v>0</v>
      </c>
      <c r="L7474" s="1">
        <f t="shared" si="2275"/>
        <v>0</v>
      </c>
      <c r="M7474" s="3">
        <f t="shared" si="2263"/>
        <v>0</v>
      </c>
      <c r="N7474" s="2">
        <f t="shared" si="2269"/>
        <v>0</v>
      </c>
      <c r="O7474" s="18">
        <f t="shared" si="2276"/>
        <v>0.14499999999999999</v>
      </c>
      <c r="P7474" s="8">
        <f t="shared" si="2280"/>
        <v>1.002186332</v>
      </c>
      <c r="Q7474" s="2">
        <f t="shared" si="2278"/>
        <v>0</v>
      </c>
      <c r="R7474" s="2">
        <f t="shared" si="2270"/>
        <v>0</v>
      </c>
      <c r="S7474" s="9" t="s">
        <v>56</v>
      </c>
      <c r="T7474" s="47">
        <f t="shared" si="2265"/>
        <v>47524</v>
      </c>
      <c r="AE7474" s="33"/>
    </row>
    <row r="7475" spans="1:31" x14ac:dyDescent="0.2">
      <c r="A7475" s="90">
        <f t="shared" si="2271"/>
        <v>47500</v>
      </c>
      <c r="B7475" s="2">
        <f t="shared" si="2266"/>
        <v>0</v>
      </c>
      <c r="C7475" s="2">
        <f t="shared" si="2264"/>
        <v>79543.816219389817</v>
      </c>
      <c r="D7475" s="47">
        <f t="shared" si="2272"/>
        <v>47494</v>
      </c>
      <c r="E7475" s="3">
        <f t="shared" si="2281"/>
        <v>-1</v>
      </c>
      <c r="F7475" s="4">
        <f t="shared" si="2279"/>
        <v>7</v>
      </c>
      <c r="G7475" s="4">
        <f t="shared" si="2277"/>
        <v>31</v>
      </c>
      <c r="H7475" s="2">
        <f t="shared" si="2273"/>
        <v>0</v>
      </c>
      <c r="I7475" s="2">
        <f t="shared" si="2274"/>
        <v>0</v>
      </c>
      <c r="J7475" s="2">
        <f t="shared" si="2267"/>
        <v>0</v>
      </c>
      <c r="K7475" s="2">
        <f t="shared" si="2268"/>
        <v>0</v>
      </c>
      <c r="L7475" s="1">
        <f t="shared" si="2275"/>
        <v>0</v>
      </c>
      <c r="M7475" s="3">
        <f t="shared" si="2263"/>
        <v>0</v>
      </c>
      <c r="N7475" s="2">
        <f t="shared" si="2269"/>
        <v>0</v>
      </c>
      <c r="O7475" s="18">
        <f t="shared" si="2276"/>
        <v>0.14499999999999999</v>
      </c>
      <c r="P7475" s="8">
        <f t="shared" si="2280"/>
        <v>1.002551185</v>
      </c>
      <c r="Q7475" s="2">
        <f t="shared" si="2278"/>
        <v>0</v>
      </c>
      <c r="R7475" s="2">
        <f t="shared" si="2270"/>
        <v>0</v>
      </c>
      <c r="S7475" s="9" t="s">
        <v>56</v>
      </c>
      <c r="T7475" s="47">
        <f t="shared" si="2265"/>
        <v>47524</v>
      </c>
      <c r="AE7475" s="33"/>
    </row>
    <row r="7476" spans="1:31" x14ac:dyDescent="0.2">
      <c r="A7476" s="90">
        <f t="shared" si="2271"/>
        <v>47501</v>
      </c>
      <c r="B7476" s="2">
        <f t="shared" si="2266"/>
        <v>0</v>
      </c>
      <c r="C7476" s="2">
        <f t="shared" si="2264"/>
        <v>79543.816219389817</v>
      </c>
      <c r="D7476" s="47">
        <f t="shared" si="2272"/>
        <v>47494</v>
      </c>
      <c r="E7476" s="3">
        <f t="shared" si="2281"/>
        <v>-1</v>
      </c>
      <c r="F7476" s="4">
        <f t="shared" si="2279"/>
        <v>8</v>
      </c>
      <c r="G7476" s="4">
        <f t="shared" si="2277"/>
        <v>31</v>
      </c>
      <c r="H7476" s="2">
        <f t="shared" si="2273"/>
        <v>0</v>
      </c>
      <c r="I7476" s="2">
        <f t="shared" si="2274"/>
        <v>0</v>
      </c>
      <c r="J7476" s="2">
        <f t="shared" si="2267"/>
        <v>0</v>
      </c>
      <c r="K7476" s="2">
        <f t="shared" si="2268"/>
        <v>0</v>
      </c>
      <c r="L7476" s="1">
        <f t="shared" si="2275"/>
        <v>0</v>
      </c>
      <c r="M7476" s="3">
        <f t="shared" si="2263"/>
        <v>0</v>
      </c>
      <c r="N7476" s="2">
        <f t="shared" si="2269"/>
        <v>0</v>
      </c>
      <c r="O7476" s="18">
        <f t="shared" si="2276"/>
        <v>0.14499999999999999</v>
      </c>
      <c r="P7476" s="8">
        <f t="shared" si="2280"/>
        <v>1.0029161710000001</v>
      </c>
      <c r="Q7476" s="2">
        <f t="shared" si="2278"/>
        <v>0</v>
      </c>
      <c r="R7476" s="2">
        <f t="shared" si="2270"/>
        <v>0</v>
      </c>
      <c r="S7476" s="9" t="s">
        <v>56</v>
      </c>
      <c r="T7476" s="47">
        <f t="shared" si="2265"/>
        <v>47524</v>
      </c>
      <c r="AE7476" s="33"/>
    </row>
    <row r="7477" spans="1:31" x14ac:dyDescent="0.2">
      <c r="A7477" s="90">
        <f t="shared" si="2271"/>
        <v>47502</v>
      </c>
      <c r="B7477" s="2">
        <f t="shared" si="2266"/>
        <v>0</v>
      </c>
      <c r="C7477" s="2">
        <f t="shared" si="2264"/>
        <v>79543.816219389817</v>
      </c>
      <c r="D7477" s="47">
        <f t="shared" si="2272"/>
        <v>47494</v>
      </c>
      <c r="E7477" s="3">
        <f t="shared" si="2281"/>
        <v>-1</v>
      </c>
      <c r="F7477" s="4">
        <f t="shared" si="2279"/>
        <v>9</v>
      </c>
      <c r="G7477" s="4">
        <f t="shared" si="2277"/>
        <v>31</v>
      </c>
      <c r="H7477" s="2">
        <f t="shared" si="2273"/>
        <v>0</v>
      </c>
      <c r="I7477" s="2">
        <f t="shared" si="2274"/>
        <v>0</v>
      </c>
      <c r="J7477" s="2">
        <f t="shared" si="2267"/>
        <v>0</v>
      </c>
      <c r="K7477" s="2">
        <f t="shared" si="2268"/>
        <v>0</v>
      </c>
      <c r="L7477" s="1">
        <f t="shared" si="2275"/>
        <v>0</v>
      </c>
      <c r="M7477" s="3">
        <f t="shared" si="2263"/>
        <v>0</v>
      </c>
      <c r="N7477" s="2">
        <f t="shared" si="2269"/>
        <v>0</v>
      </c>
      <c r="O7477" s="18">
        <f t="shared" si="2276"/>
        <v>0.14499999999999999</v>
      </c>
      <c r="P7477" s="8">
        <f t="shared" si="2280"/>
        <v>1.0032812900000001</v>
      </c>
      <c r="Q7477" s="2">
        <f t="shared" si="2278"/>
        <v>0</v>
      </c>
      <c r="R7477" s="2">
        <f t="shared" si="2270"/>
        <v>0</v>
      </c>
      <c r="S7477" s="9" t="s">
        <v>56</v>
      </c>
      <c r="T7477" s="47">
        <f t="shared" si="2265"/>
        <v>47524</v>
      </c>
      <c r="AE7477" s="33"/>
    </row>
    <row r="7478" spans="1:31" x14ac:dyDescent="0.2">
      <c r="A7478" s="90">
        <f t="shared" si="2271"/>
        <v>47503</v>
      </c>
      <c r="B7478" s="2">
        <f t="shared" si="2266"/>
        <v>0</v>
      </c>
      <c r="C7478" s="2">
        <f t="shared" si="2264"/>
        <v>79543.816219389817</v>
      </c>
      <c r="D7478" s="47">
        <f t="shared" si="2272"/>
        <v>47494</v>
      </c>
      <c r="E7478" s="3">
        <f t="shared" si="2281"/>
        <v>-1</v>
      </c>
      <c r="F7478" s="4">
        <f t="shared" si="2279"/>
        <v>10</v>
      </c>
      <c r="G7478" s="4">
        <f t="shared" si="2277"/>
        <v>31</v>
      </c>
      <c r="H7478" s="2">
        <f t="shared" si="2273"/>
        <v>0</v>
      </c>
      <c r="I7478" s="2">
        <f t="shared" si="2274"/>
        <v>0</v>
      </c>
      <c r="J7478" s="2">
        <f t="shared" si="2267"/>
        <v>0</v>
      </c>
      <c r="K7478" s="2">
        <f t="shared" si="2268"/>
        <v>0</v>
      </c>
      <c r="L7478" s="1">
        <f t="shared" si="2275"/>
        <v>0</v>
      </c>
      <c r="M7478" s="3">
        <f t="shared" si="2263"/>
        <v>0</v>
      </c>
      <c r="N7478" s="2">
        <f t="shared" si="2269"/>
        <v>0</v>
      </c>
      <c r="O7478" s="18">
        <f t="shared" si="2276"/>
        <v>0.14499999999999999</v>
      </c>
      <c r="P7478" s="8">
        <f t="shared" si="2280"/>
        <v>1.003646542</v>
      </c>
      <c r="Q7478" s="2">
        <f t="shared" si="2278"/>
        <v>0</v>
      </c>
      <c r="R7478" s="2">
        <f t="shared" si="2270"/>
        <v>0</v>
      </c>
      <c r="S7478" s="9" t="s">
        <v>56</v>
      </c>
      <c r="T7478" s="47">
        <f t="shared" si="2265"/>
        <v>47524</v>
      </c>
      <c r="AE7478" s="33"/>
    </row>
    <row r="7479" spans="1:31" x14ac:dyDescent="0.2">
      <c r="A7479" s="90">
        <f t="shared" si="2271"/>
        <v>47504</v>
      </c>
      <c r="B7479" s="2">
        <f t="shared" si="2266"/>
        <v>0</v>
      </c>
      <c r="C7479" s="2">
        <f t="shared" si="2264"/>
        <v>79543.816219389817</v>
      </c>
      <c r="D7479" s="47">
        <f t="shared" si="2272"/>
        <v>47494</v>
      </c>
      <c r="E7479" s="3">
        <f t="shared" si="2281"/>
        <v>-1</v>
      </c>
      <c r="F7479" s="4">
        <f t="shared" si="2279"/>
        <v>11</v>
      </c>
      <c r="G7479" s="4">
        <f t="shared" si="2277"/>
        <v>31</v>
      </c>
      <c r="H7479" s="2">
        <f t="shared" si="2273"/>
        <v>0</v>
      </c>
      <c r="I7479" s="2">
        <f t="shared" si="2274"/>
        <v>0</v>
      </c>
      <c r="J7479" s="2">
        <f t="shared" si="2267"/>
        <v>0</v>
      </c>
      <c r="K7479" s="2">
        <f t="shared" si="2268"/>
        <v>0</v>
      </c>
      <c r="L7479" s="1">
        <f t="shared" si="2275"/>
        <v>0</v>
      </c>
      <c r="M7479" s="3">
        <f t="shared" si="2263"/>
        <v>0</v>
      </c>
      <c r="N7479" s="2">
        <f t="shared" si="2269"/>
        <v>0</v>
      </c>
      <c r="O7479" s="18">
        <f t="shared" si="2276"/>
        <v>0.14499999999999999</v>
      </c>
      <c r="P7479" s="8">
        <f t="shared" si="2280"/>
        <v>1.0040119270000001</v>
      </c>
      <c r="Q7479" s="2">
        <f t="shared" si="2278"/>
        <v>0</v>
      </c>
      <c r="R7479" s="2">
        <f t="shared" si="2270"/>
        <v>0</v>
      </c>
      <c r="S7479" s="9" t="s">
        <v>56</v>
      </c>
      <c r="T7479" s="47">
        <f t="shared" si="2265"/>
        <v>47524</v>
      </c>
      <c r="AE7479" s="33"/>
    </row>
    <row r="7480" spans="1:31" x14ac:dyDescent="0.2">
      <c r="A7480" s="90">
        <f t="shared" si="2271"/>
        <v>47505</v>
      </c>
      <c r="B7480" s="2">
        <f t="shared" si="2266"/>
        <v>0</v>
      </c>
      <c r="C7480" s="2">
        <f t="shared" si="2264"/>
        <v>79543.816219389817</v>
      </c>
      <c r="D7480" s="47">
        <f t="shared" si="2272"/>
        <v>47494</v>
      </c>
      <c r="E7480" s="3">
        <f t="shared" si="2281"/>
        <v>-1</v>
      </c>
      <c r="F7480" s="4">
        <f t="shared" si="2279"/>
        <v>12</v>
      </c>
      <c r="G7480" s="4">
        <f t="shared" si="2277"/>
        <v>31</v>
      </c>
      <c r="H7480" s="2">
        <f t="shared" si="2273"/>
        <v>0</v>
      </c>
      <c r="I7480" s="2">
        <f t="shared" si="2274"/>
        <v>0</v>
      </c>
      <c r="J7480" s="2">
        <f t="shared" si="2267"/>
        <v>0</v>
      </c>
      <c r="K7480" s="2">
        <f t="shared" si="2268"/>
        <v>0</v>
      </c>
      <c r="L7480" s="1">
        <f t="shared" si="2275"/>
        <v>0</v>
      </c>
      <c r="M7480" s="3">
        <f t="shared" si="2263"/>
        <v>0</v>
      </c>
      <c r="N7480" s="2">
        <f t="shared" si="2269"/>
        <v>0</v>
      </c>
      <c r="O7480" s="18">
        <f t="shared" si="2276"/>
        <v>0.14499999999999999</v>
      </c>
      <c r="P7480" s="8">
        <f t="shared" si="2280"/>
        <v>1.004377445</v>
      </c>
      <c r="Q7480" s="2">
        <f t="shared" si="2278"/>
        <v>0</v>
      </c>
      <c r="R7480" s="2">
        <f t="shared" si="2270"/>
        <v>0</v>
      </c>
      <c r="S7480" s="9" t="s">
        <v>56</v>
      </c>
      <c r="T7480" s="47">
        <f t="shared" si="2265"/>
        <v>47524</v>
      </c>
      <c r="AE7480" s="33"/>
    </row>
    <row r="7481" spans="1:31" x14ac:dyDescent="0.2">
      <c r="A7481" s="90">
        <f t="shared" si="2271"/>
        <v>47506</v>
      </c>
      <c r="B7481" s="2">
        <f t="shared" si="2266"/>
        <v>0</v>
      </c>
      <c r="C7481" s="2">
        <f t="shared" si="2264"/>
        <v>79543.816219389817</v>
      </c>
      <c r="D7481" s="47">
        <f t="shared" si="2272"/>
        <v>47494</v>
      </c>
      <c r="E7481" s="3">
        <f t="shared" si="2281"/>
        <v>-1</v>
      </c>
      <c r="F7481" s="4">
        <f t="shared" si="2279"/>
        <v>13</v>
      </c>
      <c r="G7481" s="4">
        <f t="shared" si="2277"/>
        <v>31</v>
      </c>
      <c r="H7481" s="2">
        <f t="shared" si="2273"/>
        <v>0</v>
      </c>
      <c r="I7481" s="2">
        <f t="shared" si="2274"/>
        <v>0</v>
      </c>
      <c r="J7481" s="2">
        <f t="shared" si="2267"/>
        <v>0</v>
      </c>
      <c r="K7481" s="2">
        <f t="shared" si="2268"/>
        <v>0</v>
      </c>
      <c r="L7481" s="1">
        <f t="shared" si="2275"/>
        <v>0</v>
      </c>
      <c r="M7481" s="3">
        <f t="shared" si="2263"/>
        <v>0</v>
      </c>
      <c r="N7481" s="2">
        <f t="shared" si="2269"/>
        <v>0</v>
      </c>
      <c r="O7481" s="18">
        <f t="shared" si="2276"/>
        <v>0.14499999999999999</v>
      </c>
      <c r="P7481" s="8">
        <f t="shared" si="2280"/>
        <v>1.0047430959999999</v>
      </c>
      <c r="Q7481" s="2">
        <f t="shared" si="2278"/>
        <v>0</v>
      </c>
      <c r="R7481" s="2">
        <f t="shared" si="2270"/>
        <v>0</v>
      </c>
      <c r="S7481" s="9" t="s">
        <v>56</v>
      </c>
      <c r="T7481" s="47">
        <f t="shared" si="2265"/>
        <v>47524</v>
      </c>
      <c r="AE7481" s="33"/>
    </row>
    <row r="7482" spans="1:31" x14ac:dyDescent="0.2">
      <c r="A7482" s="90">
        <f t="shared" si="2271"/>
        <v>47507</v>
      </c>
      <c r="B7482" s="2">
        <f t="shared" si="2266"/>
        <v>0</v>
      </c>
      <c r="C7482" s="2">
        <f t="shared" si="2264"/>
        <v>79543.816219389817</v>
      </c>
      <c r="D7482" s="47">
        <f t="shared" si="2272"/>
        <v>47494</v>
      </c>
      <c r="E7482" s="3">
        <f t="shared" si="2281"/>
        <v>-1</v>
      </c>
      <c r="F7482" s="4">
        <f t="shared" si="2279"/>
        <v>14</v>
      </c>
      <c r="G7482" s="4">
        <f t="shared" si="2277"/>
        <v>31</v>
      </c>
      <c r="H7482" s="2">
        <f t="shared" si="2273"/>
        <v>0</v>
      </c>
      <c r="I7482" s="2">
        <f t="shared" si="2274"/>
        <v>0</v>
      </c>
      <c r="J7482" s="2">
        <f t="shared" si="2267"/>
        <v>0</v>
      </c>
      <c r="K7482" s="2">
        <f t="shared" si="2268"/>
        <v>0</v>
      </c>
      <c r="L7482" s="1">
        <f t="shared" si="2275"/>
        <v>0</v>
      </c>
      <c r="M7482" s="3">
        <f t="shared" si="2263"/>
        <v>0</v>
      </c>
      <c r="N7482" s="2">
        <f t="shared" si="2269"/>
        <v>0</v>
      </c>
      <c r="O7482" s="18">
        <f t="shared" si="2276"/>
        <v>0.14499999999999999</v>
      </c>
      <c r="P7482" s="8">
        <f t="shared" si="2280"/>
        <v>1.005108879</v>
      </c>
      <c r="Q7482" s="2">
        <f t="shared" si="2278"/>
        <v>0</v>
      </c>
      <c r="R7482" s="2">
        <f t="shared" si="2270"/>
        <v>0</v>
      </c>
      <c r="S7482" s="9" t="s">
        <v>56</v>
      </c>
      <c r="T7482" s="47">
        <f t="shared" si="2265"/>
        <v>47524</v>
      </c>
      <c r="AE7482" s="33"/>
    </row>
    <row r="7483" spans="1:31" x14ac:dyDescent="0.2">
      <c r="A7483" s="90">
        <f t="shared" si="2271"/>
        <v>47508</v>
      </c>
      <c r="B7483" s="2">
        <f t="shared" si="2266"/>
        <v>0</v>
      </c>
      <c r="C7483" s="2">
        <f t="shared" si="2264"/>
        <v>79543.816219389817</v>
      </c>
      <c r="D7483" s="47">
        <f t="shared" si="2272"/>
        <v>47494</v>
      </c>
      <c r="E7483" s="3">
        <f t="shared" si="2281"/>
        <v>-1</v>
      </c>
      <c r="F7483" s="4">
        <f t="shared" si="2279"/>
        <v>15</v>
      </c>
      <c r="G7483" s="4">
        <f t="shared" si="2277"/>
        <v>31</v>
      </c>
      <c r="H7483" s="2">
        <f t="shared" si="2273"/>
        <v>0</v>
      </c>
      <c r="I7483" s="2">
        <f t="shared" si="2274"/>
        <v>0</v>
      </c>
      <c r="J7483" s="2">
        <f t="shared" si="2267"/>
        <v>0</v>
      </c>
      <c r="K7483" s="2">
        <f t="shared" si="2268"/>
        <v>0</v>
      </c>
      <c r="L7483" s="1">
        <f t="shared" si="2275"/>
        <v>0</v>
      </c>
      <c r="M7483" s="3">
        <f t="shared" si="2263"/>
        <v>0</v>
      </c>
      <c r="N7483" s="2">
        <f t="shared" si="2269"/>
        <v>0</v>
      </c>
      <c r="O7483" s="18">
        <f t="shared" si="2276"/>
        <v>0.14499999999999999</v>
      </c>
      <c r="P7483" s="8">
        <f t="shared" si="2280"/>
        <v>1.005474797</v>
      </c>
      <c r="Q7483" s="2">
        <f t="shared" si="2278"/>
        <v>0</v>
      </c>
      <c r="R7483" s="2">
        <f t="shared" si="2270"/>
        <v>0</v>
      </c>
      <c r="S7483" s="9" t="s">
        <v>56</v>
      </c>
      <c r="T7483" s="47">
        <f t="shared" si="2265"/>
        <v>47524</v>
      </c>
      <c r="AE7483" s="33"/>
    </row>
    <row r="7484" spans="1:31" x14ac:dyDescent="0.2">
      <c r="A7484" s="90">
        <f t="shared" si="2271"/>
        <v>47509</v>
      </c>
      <c r="B7484" s="2">
        <f t="shared" si="2266"/>
        <v>0</v>
      </c>
      <c r="C7484" s="2">
        <f t="shared" si="2264"/>
        <v>79543.816219389817</v>
      </c>
      <c r="D7484" s="47">
        <f t="shared" si="2272"/>
        <v>47494</v>
      </c>
      <c r="E7484" s="3">
        <f t="shared" si="2281"/>
        <v>-1</v>
      </c>
      <c r="F7484" s="4">
        <f t="shared" si="2279"/>
        <v>16</v>
      </c>
      <c r="G7484" s="4">
        <f t="shared" si="2277"/>
        <v>31</v>
      </c>
      <c r="H7484" s="2">
        <f t="shared" si="2273"/>
        <v>0</v>
      </c>
      <c r="I7484" s="2">
        <f t="shared" si="2274"/>
        <v>0</v>
      </c>
      <c r="J7484" s="2">
        <f t="shared" si="2267"/>
        <v>0</v>
      </c>
      <c r="K7484" s="2">
        <f t="shared" si="2268"/>
        <v>0</v>
      </c>
      <c r="L7484" s="1">
        <f t="shared" si="2275"/>
        <v>0</v>
      </c>
      <c r="M7484" s="3">
        <f t="shared" si="2263"/>
        <v>0</v>
      </c>
      <c r="N7484" s="2">
        <f t="shared" si="2269"/>
        <v>0</v>
      </c>
      <c r="O7484" s="18">
        <f t="shared" si="2276"/>
        <v>0.14499999999999999</v>
      </c>
      <c r="P7484" s="8">
        <f t="shared" si="2280"/>
        <v>1.005840847</v>
      </c>
      <c r="Q7484" s="2">
        <f t="shared" si="2278"/>
        <v>0</v>
      </c>
      <c r="R7484" s="2">
        <f t="shared" si="2270"/>
        <v>0</v>
      </c>
      <c r="S7484" s="9" t="s">
        <v>56</v>
      </c>
      <c r="T7484" s="47">
        <f t="shared" si="2265"/>
        <v>47524</v>
      </c>
      <c r="AE7484" s="33"/>
    </row>
    <row r="7485" spans="1:31" x14ac:dyDescent="0.2">
      <c r="A7485" s="90">
        <f t="shared" si="2271"/>
        <v>47510</v>
      </c>
      <c r="B7485" s="2">
        <f t="shared" si="2266"/>
        <v>0</v>
      </c>
      <c r="C7485" s="2">
        <f t="shared" si="2264"/>
        <v>79543.816219389817</v>
      </c>
      <c r="D7485" s="47">
        <f t="shared" si="2272"/>
        <v>47494</v>
      </c>
      <c r="E7485" s="3">
        <f t="shared" si="2281"/>
        <v>-1</v>
      </c>
      <c r="F7485" s="4">
        <f t="shared" si="2279"/>
        <v>17</v>
      </c>
      <c r="G7485" s="4">
        <f t="shared" si="2277"/>
        <v>31</v>
      </c>
      <c r="H7485" s="2">
        <f t="shared" si="2273"/>
        <v>0</v>
      </c>
      <c r="I7485" s="2">
        <f t="shared" si="2274"/>
        <v>0</v>
      </c>
      <c r="J7485" s="2">
        <f t="shared" si="2267"/>
        <v>0</v>
      </c>
      <c r="K7485" s="2">
        <f t="shared" si="2268"/>
        <v>0</v>
      </c>
      <c r="L7485" s="1">
        <f t="shared" si="2275"/>
        <v>0</v>
      </c>
      <c r="M7485" s="3">
        <f t="shared" si="2263"/>
        <v>0</v>
      </c>
      <c r="N7485" s="2">
        <f t="shared" si="2269"/>
        <v>0</v>
      </c>
      <c r="O7485" s="18">
        <f t="shared" si="2276"/>
        <v>0.14499999999999999</v>
      </c>
      <c r="P7485" s="8">
        <f t="shared" si="2280"/>
        <v>1.006207031</v>
      </c>
      <c r="Q7485" s="2">
        <f t="shared" si="2278"/>
        <v>0</v>
      </c>
      <c r="R7485" s="2">
        <f t="shared" si="2270"/>
        <v>0</v>
      </c>
      <c r="S7485" s="9" t="s">
        <v>56</v>
      </c>
      <c r="T7485" s="47">
        <f t="shared" si="2265"/>
        <v>47524</v>
      </c>
      <c r="AE7485" s="33"/>
    </row>
    <row r="7486" spans="1:31" x14ac:dyDescent="0.2">
      <c r="A7486" s="90">
        <f t="shared" si="2271"/>
        <v>47511</v>
      </c>
      <c r="B7486" s="2">
        <f t="shared" si="2266"/>
        <v>0</v>
      </c>
      <c r="C7486" s="2">
        <f t="shared" si="2264"/>
        <v>79543.816219389817</v>
      </c>
      <c r="D7486" s="47">
        <f t="shared" si="2272"/>
        <v>47494</v>
      </c>
      <c r="E7486" s="3">
        <f t="shared" si="2281"/>
        <v>-1</v>
      </c>
      <c r="F7486" s="4">
        <f t="shared" si="2279"/>
        <v>18</v>
      </c>
      <c r="G7486" s="4">
        <f t="shared" si="2277"/>
        <v>31</v>
      </c>
      <c r="H7486" s="2">
        <f t="shared" si="2273"/>
        <v>0</v>
      </c>
      <c r="I7486" s="2">
        <f t="shared" si="2274"/>
        <v>0</v>
      </c>
      <c r="J7486" s="2">
        <f t="shared" si="2267"/>
        <v>0</v>
      </c>
      <c r="K7486" s="2">
        <f t="shared" si="2268"/>
        <v>0</v>
      </c>
      <c r="L7486" s="1">
        <f t="shared" si="2275"/>
        <v>0</v>
      </c>
      <c r="M7486" s="3">
        <f t="shared" si="2263"/>
        <v>0</v>
      </c>
      <c r="N7486" s="2">
        <f t="shared" si="2269"/>
        <v>0</v>
      </c>
      <c r="O7486" s="18">
        <f t="shared" si="2276"/>
        <v>0.14499999999999999</v>
      </c>
      <c r="P7486" s="8">
        <f t="shared" si="2280"/>
        <v>1.0065733480000001</v>
      </c>
      <c r="Q7486" s="2">
        <f t="shared" si="2278"/>
        <v>0</v>
      </c>
      <c r="R7486" s="2">
        <f t="shared" si="2270"/>
        <v>0</v>
      </c>
      <c r="S7486" s="9" t="s">
        <v>56</v>
      </c>
      <c r="T7486" s="47">
        <f t="shared" si="2265"/>
        <v>47524</v>
      </c>
      <c r="AE7486" s="33"/>
    </row>
    <row r="7487" spans="1:31" x14ac:dyDescent="0.2">
      <c r="A7487" s="90">
        <f t="shared" si="2271"/>
        <v>47512</v>
      </c>
      <c r="B7487" s="2">
        <f t="shared" si="2266"/>
        <v>0</v>
      </c>
      <c r="C7487" s="2">
        <f t="shared" si="2264"/>
        <v>79543.816219389817</v>
      </c>
      <c r="D7487" s="47">
        <f t="shared" si="2272"/>
        <v>47494</v>
      </c>
      <c r="E7487" s="3">
        <f t="shared" si="2281"/>
        <v>-1</v>
      </c>
      <c r="F7487" s="4">
        <f t="shared" si="2279"/>
        <v>19</v>
      </c>
      <c r="G7487" s="4">
        <f t="shared" si="2277"/>
        <v>31</v>
      </c>
      <c r="H7487" s="2">
        <f t="shared" si="2273"/>
        <v>0</v>
      </c>
      <c r="I7487" s="2">
        <f t="shared" si="2274"/>
        <v>0</v>
      </c>
      <c r="J7487" s="2">
        <f t="shared" si="2267"/>
        <v>0</v>
      </c>
      <c r="K7487" s="2">
        <f t="shared" si="2268"/>
        <v>0</v>
      </c>
      <c r="L7487" s="1">
        <f t="shared" si="2275"/>
        <v>0</v>
      </c>
      <c r="M7487" s="3">
        <f t="shared" ref="M7487:M7550" si="2282">IF(DAY(A7487)=E$2,VLOOKUP(A7487,$W$10:$AD$316,5),0)</f>
        <v>0</v>
      </c>
      <c r="N7487" s="2">
        <f t="shared" si="2269"/>
        <v>0</v>
      </c>
      <c r="O7487" s="18">
        <f t="shared" si="2276"/>
        <v>0.14499999999999999</v>
      </c>
      <c r="P7487" s="8">
        <f t="shared" si="2280"/>
        <v>1.0069397980000001</v>
      </c>
      <c r="Q7487" s="2">
        <f t="shared" si="2278"/>
        <v>0</v>
      </c>
      <c r="R7487" s="2">
        <f t="shared" si="2270"/>
        <v>0</v>
      </c>
      <c r="S7487" s="9" t="s">
        <v>56</v>
      </c>
      <c r="T7487" s="47">
        <f t="shared" si="2265"/>
        <v>47524</v>
      </c>
      <c r="AE7487" s="33"/>
    </row>
    <row r="7488" spans="1:31" x14ac:dyDescent="0.2">
      <c r="A7488" s="90">
        <f t="shared" si="2271"/>
        <v>47513</v>
      </c>
      <c r="B7488" s="2">
        <f t="shared" si="2266"/>
        <v>0</v>
      </c>
      <c r="C7488" s="2">
        <f t="shared" ref="C7488:C7551" si="2283">IF(DAY(A7487)=$E$2,VLOOKUP(A7487,W$10:X$316,2),C7487)</f>
        <v>79543.816219389817</v>
      </c>
      <c r="D7488" s="47">
        <f t="shared" si="2272"/>
        <v>47494</v>
      </c>
      <c r="E7488" s="3">
        <f t="shared" si="2281"/>
        <v>-1</v>
      </c>
      <c r="F7488" s="4">
        <f t="shared" si="2279"/>
        <v>20</v>
      </c>
      <c r="G7488" s="4">
        <f t="shared" si="2277"/>
        <v>31</v>
      </c>
      <c r="H7488" s="2">
        <f t="shared" si="2273"/>
        <v>0</v>
      </c>
      <c r="I7488" s="2">
        <f t="shared" si="2274"/>
        <v>0</v>
      </c>
      <c r="J7488" s="2">
        <f t="shared" si="2267"/>
        <v>0</v>
      </c>
      <c r="K7488" s="2">
        <f t="shared" si="2268"/>
        <v>0</v>
      </c>
      <c r="L7488" s="1">
        <f t="shared" si="2275"/>
        <v>0</v>
      </c>
      <c r="M7488" s="3">
        <f t="shared" si="2282"/>
        <v>0</v>
      </c>
      <c r="N7488" s="2">
        <f t="shared" si="2269"/>
        <v>0</v>
      </c>
      <c r="O7488" s="18">
        <f t="shared" si="2276"/>
        <v>0.14499999999999999</v>
      </c>
      <c r="P7488" s="8">
        <f t="shared" si="2280"/>
        <v>1.007306381</v>
      </c>
      <c r="Q7488" s="2">
        <f t="shared" si="2278"/>
        <v>0</v>
      </c>
      <c r="R7488" s="2">
        <f t="shared" si="2270"/>
        <v>0</v>
      </c>
      <c r="S7488" s="9" t="s">
        <v>56</v>
      </c>
      <c r="T7488" s="47">
        <f t="shared" ref="T7488:T7551" si="2284">IF(DAY(A7488)=E$2+1,VLOOKUP(A7487,$W$10:$AD$316,8),T7487)</f>
        <v>47524</v>
      </c>
      <c r="AE7488" s="33"/>
    </row>
    <row r="7489" spans="1:31" x14ac:dyDescent="0.2">
      <c r="A7489" s="90">
        <f t="shared" si="2271"/>
        <v>47514</v>
      </c>
      <c r="B7489" s="2">
        <f t="shared" si="2266"/>
        <v>0</v>
      </c>
      <c r="C7489" s="2">
        <f t="shared" si="2283"/>
        <v>79543.816219389817</v>
      </c>
      <c r="D7489" s="47">
        <f t="shared" si="2272"/>
        <v>47494</v>
      </c>
      <c r="E7489" s="3">
        <f t="shared" si="2281"/>
        <v>-1</v>
      </c>
      <c r="F7489" s="4">
        <f t="shared" si="2279"/>
        <v>21</v>
      </c>
      <c r="G7489" s="4">
        <f t="shared" si="2277"/>
        <v>31</v>
      </c>
      <c r="H7489" s="2">
        <f t="shared" si="2273"/>
        <v>0</v>
      </c>
      <c r="I7489" s="2">
        <f t="shared" si="2274"/>
        <v>0</v>
      </c>
      <c r="J7489" s="2">
        <f t="shared" si="2267"/>
        <v>0</v>
      </c>
      <c r="K7489" s="2">
        <f t="shared" si="2268"/>
        <v>0</v>
      </c>
      <c r="L7489" s="1">
        <f t="shared" si="2275"/>
        <v>0</v>
      </c>
      <c r="M7489" s="3">
        <f t="shared" si="2282"/>
        <v>0</v>
      </c>
      <c r="N7489" s="2">
        <f t="shared" si="2269"/>
        <v>0</v>
      </c>
      <c r="O7489" s="18">
        <f t="shared" si="2276"/>
        <v>0.14499999999999999</v>
      </c>
      <c r="P7489" s="8">
        <f t="shared" si="2280"/>
        <v>1.007673099</v>
      </c>
      <c r="Q7489" s="2">
        <f t="shared" si="2278"/>
        <v>0</v>
      </c>
      <c r="R7489" s="2">
        <f t="shared" si="2270"/>
        <v>0</v>
      </c>
      <c r="S7489" s="9" t="s">
        <v>56</v>
      </c>
      <c r="T7489" s="47">
        <f t="shared" si="2284"/>
        <v>47524</v>
      </c>
      <c r="AE7489" s="33"/>
    </row>
    <row r="7490" spans="1:31" x14ac:dyDescent="0.2">
      <c r="A7490" s="90">
        <f t="shared" si="2271"/>
        <v>47515</v>
      </c>
      <c r="B7490" s="2">
        <f t="shared" si="2266"/>
        <v>0</v>
      </c>
      <c r="C7490" s="2">
        <f t="shared" si="2283"/>
        <v>79543.816219389817</v>
      </c>
      <c r="D7490" s="47">
        <f t="shared" si="2272"/>
        <v>47494</v>
      </c>
      <c r="E7490" s="3">
        <f t="shared" si="2281"/>
        <v>-1</v>
      </c>
      <c r="F7490" s="4">
        <f t="shared" si="2279"/>
        <v>22</v>
      </c>
      <c r="G7490" s="4">
        <f t="shared" si="2277"/>
        <v>31</v>
      </c>
      <c r="H7490" s="2">
        <f t="shared" si="2273"/>
        <v>0</v>
      </c>
      <c r="I7490" s="2">
        <f t="shared" si="2274"/>
        <v>0</v>
      </c>
      <c r="J7490" s="2">
        <f t="shared" si="2267"/>
        <v>0</v>
      </c>
      <c r="K7490" s="2">
        <f t="shared" si="2268"/>
        <v>0</v>
      </c>
      <c r="L7490" s="1">
        <f t="shared" si="2275"/>
        <v>0</v>
      </c>
      <c r="M7490" s="3">
        <f t="shared" si="2282"/>
        <v>0</v>
      </c>
      <c r="N7490" s="2">
        <f t="shared" si="2269"/>
        <v>0</v>
      </c>
      <c r="O7490" s="18">
        <f t="shared" si="2276"/>
        <v>0.14499999999999999</v>
      </c>
      <c r="P7490" s="8">
        <f t="shared" si="2280"/>
        <v>1.008039949</v>
      </c>
      <c r="Q7490" s="2">
        <f t="shared" si="2278"/>
        <v>0</v>
      </c>
      <c r="R7490" s="2">
        <f t="shared" si="2270"/>
        <v>0</v>
      </c>
      <c r="S7490" s="9" t="s">
        <v>56</v>
      </c>
      <c r="T7490" s="47">
        <f t="shared" si="2284"/>
        <v>47524</v>
      </c>
      <c r="AE7490" s="33"/>
    </row>
    <row r="7491" spans="1:31" x14ac:dyDescent="0.2">
      <c r="A7491" s="90">
        <f t="shared" si="2271"/>
        <v>47516</v>
      </c>
      <c r="B7491" s="2">
        <f t="shared" si="2266"/>
        <v>0</v>
      </c>
      <c r="C7491" s="2">
        <f t="shared" si="2283"/>
        <v>79543.816219389817</v>
      </c>
      <c r="D7491" s="47">
        <f t="shared" si="2272"/>
        <v>47494</v>
      </c>
      <c r="E7491" s="3">
        <f t="shared" si="2281"/>
        <v>-1</v>
      </c>
      <c r="F7491" s="4">
        <f t="shared" si="2279"/>
        <v>23</v>
      </c>
      <c r="G7491" s="4">
        <f t="shared" si="2277"/>
        <v>31</v>
      </c>
      <c r="H7491" s="2">
        <f t="shared" si="2273"/>
        <v>0</v>
      </c>
      <c r="I7491" s="2">
        <f t="shared" si="2274"/>
        <v>0</v>
      </c>
      <c r="J7491" s="2">
        <f t="shared" si="2267"/>
        <v>0</v>
      </c>
      <c r="K7491" s="2">
        <f t="shared" si="2268"/>
        <v>0</v>
      </c>
      <c r="L7491" s="1">
        <f t="shared" si="2275"/>
        <v>0</v>
      </c>
      <c r="M7491" s="3">
        <f t="shared" si="2282"/>
        <v>0</v>
      </c>
      <c r="N7491" s="2">
        <f t="shared" si="2269"/>
        <v>0</v>
      </c>
      <c r="O7491" s="18">
        <f t="shared" si="2276"/>
        <v>0.14499999999999999</v>
      </c>
      <c r="P7491" s="8">
        <f t="shared" si="2280"/>
        <v>1.0084069339999999</v>
      </c>
      <c r="Q7491" s="2">
        <f t="shared" si="2278"/>
        <v>0</v>
      </c>
      <c r="R7491" s="2">
        <f t="shared" si="2270"/>
        <v>0</v>
      </c>
      <c r="S7491" s="9" t="s">
        <v>56</v>
      </c>
      <c r="T7491" s="47">
        <f t="shared" si="2284"/>
        <v>47524</v>
      </c>
      <c r="AE7491" s="33"/>
    </row>
    <row r="7492" spans="1:31" x14ac:dyDescent="0.2">
      <c r="A7492" s="90">
        <f t="shared" si="2271"/>
        <v>47517</v>
      </c>
      <c r="B7492" s="2">
        <f t="shared" si="2266"/>
        <v>0</v>
      </c>
      <c r="C7492" s="2">
        <f t="shared" si="2283"/>
        <v>79543.816219389817</v>
      </c>
      <c r="D7492" s="47">
        <f t="shared" si="2272"/>
        <v>47494</v>
      </c>
      <c r="E7492" s="3">
        <f t="shared" si="2281"/>
        <v>-1</v>
      </c>
      <c r="F7492" s="4">
        <f t="shared" si="2279"/>
        <v>24</v>
      </c>
      <c r="G7492" s="4">
        <f t="shared" si="2277"/>
        <v>31</v>
      </c>
      <c r="H7492" s="2">
        <f t="shared" si="2273"/>
        <v>0</v>
      </c>
      <c r="I7492" s="2">
        <f t="shared" si="2274"/>
        <v>0</v>
      </c>
      <c r="J7492" s="2">
        <f t="shared" si="2267"/>
        <v>0</v>
      </c>
      <c r="K7492" s="2">
        <f t="shared" si="2268"/>
        <v>0</v>
      </c>
      <c r="L7492" s="1">
        <f t="shared" si="2275"/>
        <v>0</v>
      </c>
      <c r="M7492" s="3">
        <f t="shared" si="2282"/>
        <v>0</v>
      </c>
      <c r="N7492" s="2">
        <f t="shared" si="2269"/>
        <v>0</v>
      </c>
      <c r="O7492" s="18">
        <f t="shared" si="2276"/>
        <v>0.14499999999999999</v>
      </c>
      <c r="P7492" s="8">
        <f t="shared" si="2280"/>
        <v>1.0087740510000001</v>
      </c>
      <c r="Q7492" s="2">
        <f t="shared" si="2278"/>
        <v>0</v>
      </c>
      <c r="R7492" s="2">
        <f t="shared" si="2270"/>
        <v>0</v>
      </c>
      <c r="S7492" s="9" t="s">
        <v>56</v>
      </c>
      <c r="T7492" s="47">
        <f t="shared" si="2284"/>
        <v>47524</v>
      </c>
      <c r="AE7492" s="33"/>
    </row>
    <row r="7493" spans="1:31" x14ac:dyDescent="0.2">
      <c r="A7493" s="90">
        <f t="shared" si="2271"/>
        <v>47518</v>
      </c>
      <c r="B7493" s="2">
        <f t="shared" si="2266"/>
        <v>0</v>
      </c>
      <c r="C7493" s="2">
        <f t="shared" si="2283"/>
        <v>79543.816219389817</v>
      </c>
      <c r="D7493" s="47">
        <f t="shared" si="2272"/>
        <v>47494</v>
      </c>
      <c r="E7493" s="3">
        <f t="shared" si="2281"/>
        <v>-1</v>
      </c>
      <c r="F7493" s="4">
        <f t="shared" si="2279"/>
        <v>25</v>
      </c>
      <c r="G7493" s="4">
        <f t="shared" si="2277"/>
        <v>31</v>
      </c>
      <c r="H7493" s="2">
        <f t="shared" si="2273"/>
        <v>0</v>
      </c>
      <c r="I7493" s="2">
        <f t="shared" si="2274"/>
        <v>0</v>
      </c>
      <c r="J7493" s="2">
        <f t="shared" si="2267"/>
        <v>0</v>
      </c>
      <c r="K7493" s="2">
        <f t="shared" si="2268"/>
        <v>0</v>
      </c>
      <c r="L7493" s="1">
        <f t="shared" si="2275"/>
        <v>0</v>
      </c>
      <c r="M7493" s="3">
        <f t="shared" si="2282"/>
        <v>0</v>
      </c>
      <c r="N7493" s="2">
        <f t="shared" si="2269"/>
        <v>0</v>
      </c>
      <c r="O7493" s="18">
        <f t="shared" si="2276"/>
        <v>0.14499999999999999</v>
      </c>
      <c r="P7493" s="8">
        <f t="shared" si="2280"/>
        <v>1.009141303</v>
      </c>
      <c r="Q7493" s="2">
        <f t="shared" si="2278"/>
        <v>0</v>
      </c>
      <c r="R7493" s="2">
        <f t="shared" si="2270"/>
        <v>0</v>
      </c>
      <c r="S7493" s="9" t="s">
        <v>56</v>
      </c>
      <c r="T7493" s="47">
        <f t="shared" si="2284"/>
        <v>47524</v>
      </c>
      <c r="AE7493" s="33"/>
    </row>
    <row r="7494" spans="1:31" x14ac:dyDescent="0.2">
      <c r="A7494" s="90">
        <f t="shared" si="2271"/>
        <v>47519</v>
      </c>
      <c r="B7494" s="2">
        <f t="shared" si="2266"/>
        <v>0</v>
      </c>
      <c r="C7494" s="2">
        <f t="shared" si="2283"/>
        <v>79543.816219389817</v>
      </c>
      <c r="D7494" s="47">
        <f t="shared" si="2272"/>
        <v>47494</v>
      </c>
      <c r="E7494" s="3">
        <f t="shared" si="2281"/>
        <v>-1</v>
      </c>
      <c r="F7494" s="4">
        <f t="shared" si="2279"/>
        <v>26</v>
      </c>
      <c r="G7494" s="4">
        <f t="shared" si="2277"/>
        <v>31</v>
      </c>
      <c r="H7494" s="2">
        <f t="shared" si="2273"/>
        <v>0</v>
      </c>
      <c r="I7494" s="2">
        <f t="shared" si="2274"/>
        <v>0</v>
      </c>
      <c r="J7494" s="2">
        <f t="shared" si="2267"/>
        <v>0</v>
      </c>
      <c r="K7494" s="2">
        <f t="shared" si="2268"/>
        <v>0</v>
      </c>
      <c r="L7494" s="1">
        <f t="shared" si="2275"/>
        <v>0</v>
      </c>
      <c r="M7494" s="3">
        <f t="shared" si="2282"/>
        <v>0</v>
      </c>
      <c r="N7494" s="2">
        <f t="shared" si="2269"/>
        <v>0</v>
      </c>
      <c r="O7494" s="18">
        <f t="shared" si="2276"/>
        <v>0.14499999999999999</v>
      </c>
      <c r="P7494" s="8">
        <f t="shared" si="2280"/>
        <v>1.0095086879999999</v>
      </c>
      <c r="Q7494" s="2">
        <f t="shared" si="2278"/>
        <v>0</v>
      </c>
      <c r="R7494" s="2">
        <f t="shared" si="2270"/>
        <v>0</v>
      </c>
      <c r="S7494" s="9" t="s">
        <v>56</v>
      </c>
      <c r="T7494" s="47">
        <f t="shared" si="2284"/>
        <v>47524</v>
      </c>
      <c r="AE7494" s="33"/>
    </row>
    <row r="7495" spans="1:31" x14ac:dyDescent="0.2">
      <c r="A7495" s="90">
        <f t="shared" si="2271"/>
        <v>47520</v>
      </c>
      <c r="B7495" s="2">
        <f t="shared" si="2266"/>
        <v>0</v>
      </c>
      <c r="C7495" s="2">
        <f t="shared" si="2283"/>
        <v>79543.816219389817</v>
      </c>
      <c r="D7495" s="47">
        <f t="shared" si="2272"/>
        <v>47494</v>
      </c>
      <c r="E7495" s="3">
        <f t="shared" si="2281"/>
        <v>-1</v>
      </c>
      <c r="F7495" s="4">
        <f t="shared" si="2279"/>
        <v>27</v>
      </c>
      <c r="G7495" s="4">
        <f t="shared" si="2277"/>
        <v>31</v>
      </c>
      <c r="H7495" s="2">
        <f t="shared" si="2273"/>
        <v>0</v>
      </c>
      <c r="I7495" s="2">
        <f t="shared" si="2274"/>
        <v>0</v>
      </c>
      <c r="J7495" s="2">
        <f t="shared" si="2267"/>
        <v>0</v>
      </c>
      <c r="K7495" s="2">
        <f t="shared" si="2268"/>
        <v>0</v>
      </c>
      <c r="L7495" s="1">
        <f t="shared" si="2275"/>
        <v>0</v>
      </c>
      <c r="M7495" s="3">
        <f t="shared" si="2282"/>
        <v>0</v>
      </c>
      <c r="N7495" s="2">
        <f t="shared" si="2269"/>
        <v>0</v>
      </c>
      <c r="O7495" s="18">
        <f t="shared" si="2276"/>
        <v>0.14499999999999999</v>
      </c>
      <c r="P7495" s="8">
        <f t="shared" si="2280"/>
        <v>1.009876207</v>
      </c>
      <c r="Q7495" s="2">
        <f t="shared" si="2278"/>
        <v>0</v>
      </c>
      <c r="R7495" s="2">
        <f t="shared" si="2270"/>
        <v>0</v>
      </c>
      <c r="S7495" s="9" t="s">
        <v>56</v>
      </c>
      <c r="T7495" s="47">
        <f t="shared" si="2284"/>
        <v>47524</v>
      </c>
      <c r="AE7495" s="33"/>
    </row>
    <row r="7496" spans="1:31" x14ac:dyDescent="0.2">
      <c r="A7496" s="90">
        <f t="shared" si="2271"/>
        <v>47521</v>
      </c>
      <c r="B7496" s="2">
        <f t="shared" si="2266"/>
        <v>0</v>
      </c>
      <c r="C7496" s="2">
        <f t="shared" si="2283"/>
        <v>79543.816219389817</v>
      </c>
      <c r="D7496" s="47">
        <f t="shared" si="2272"/>
        <v>47494</v>
      </c>
      <c r="E7496" s="3">
        <f t="shared" si="2281"/>
        <v>-1</v>
      </c>
      <c r="F7496" s="4">
        <f t="shared" si="2279"/>
        <v>28</v>
      </c>
      <c r="G7496" s="4">
        <f t="shared" si="2277"/>
        <v>31</v>
      </c>
      <c r="H7496" s="2">
        <f t="shared" si="2273"/>
        <v>0</v>
      </c>
      <c r="I7496" s="2">
        <f t="shared" si="2274"/>
        <v>0</v>
      </c>
      <c r="J7496" s="2">
        <f t="shared" si="2267"/>
        <v>0</v>
      </c>
      <c r="K7496" s="2">
        <f t="shared" si="2268"/>
        <v>0</v>
      </c>
      <c r="L7496" s="1">
        <f t="shared" si="2275"/>
        <v>0</v>
      </c>
      <c r="M7496" s="3">
        <f t="shared" si="2282"/>
        <v>0</v>
      </c>
      <c r="N7496" s="2">
        <f t="shared" si="2269"/>
        <v>0</v>
      </c>
      <c r="O7496" s="18">
        <f t="shared" si="2276"/>
        <v>0.14499999999999999</v>
      </c>
      <c r="P7496" s="8">
        <f t="shared" si="2280"/>
        <v>1.0102438600000001</v>
      </c>
      <c r="Q7496" s="2">
        <f t="shared" si="2278"/>
        <v>0</v>
      </c>
      <c r="R7496" s="2">
        <f t="shared" si="2270"/>
        <v>0</v>
      </c>
      <c r="S7496" s="9" t="s">
        <v>56</v>
      </c>
      <c r="T7496" s="47">
        <f t="shared" si="2284"/>
        <v>47524</v>
      </c>
      <c r="AE7496" s="33"/>
    </row>
    <row r="7497" spans="1:31" x14ac:dyDescent="0.2">
      <c r="A7497" s="90">
        <f t="shared" si="2271"/>
        <v>47522</v>
      </c>
      <c r="B7497" s="2">
        <f t="shared" si="2266"/>
        <v>0</v>
      </c>
      <c r="C7497" s="2">
        <f t="shared" si="2283"/>
        <v>79543.816219389817</v>
      </c>
      <c r="D7497" s="47">
        <f t="shared" si="2272"/>
        <v>47494</v>
      </c>
      <c r="E7497" s="3">
        <f t="shared" si="2281"/>
        <v>-1</v>
      </c>
      <c r="F7497" s="4">
        <f t="shared" si="2279"/>
        <v>29</v>
      </c>
      <c r="G7497" s="4">
        <f t="shared" si="2277"/>
        <v>31</v>
      </c>
      <c r="H7497" s="2">
        <f t="shared" si="2273"/>
        <v>0</v>
      </c>
      <c r="I7497" s="2">
        <f t="shared" si="2274"/>
        <v>0</v>
      </c>
      <c r="J7497" s="2">
        <f t="shared" si="2267"/>
        <v>0</v>
      </c>
      <c r="K7497" s="2">
        <f t="shared" si="2268"/>
        <v>0</v>
      </c>
      <c r="L7497" s="1">
        <f t="shared" si="2275"/>
        <v>0</v>
      </c>
      <c r="M7497" s="3">
        <f t="shared" si="2282"/>
        <v>0</v>
      </c>
      <c r="N7497" s="2">
        <f t="shared" si="2269"/>
        <v>0</v>
      </c>
      <c r="O7497" s="18">
        <f t="shared" si="2276"/>
        <v>0.14499999999999999</v>
      </c>
      <c r="P7497" s="8">
        <f t="shared" si="2280"/>
        <v>1.0106116460000001</v>
      </c>
      <c r="Q7497" s="2">
        <f t="shared" si="2278"/>
        <v>0</v>
      </c>
      <c r="R7497" s="2">
        <f t="shared" si="2270"/>
        <v>0</v>
      </c>
      <c r="S7497" s="9" t="s">
        <v>56</v>
      </c>
      <c r="T7497" s="47">
        <f t="shared" si="2284"/>
        <v>47524</v>
      </c>
      <c r="AE7497" s="33"/>
    </row>
    <row r="7498" spans="1:31" x14ac:dyDescent="0.2">
      <c r="A7498" s="90">
        <f t="shared" si="2271"/>
        <v>47523</v>
      </c>
      <c r="B7498" s="2">
        <f t="shared" ref="B7498:B7561" si="2285">(K7498+Q7498)</f>
        <v>0</v>
      </c>
      <c r="C7498" s="2">
        <f t="shared" si="2283"/>
        <v>79543.816219389817</v>
      </c>
      <c r="D7498" s="47">
        <f t="shared" si="2272"/>
        <v>47494</v>
      </c>
      <c r="E7498" s="3">
        <f t="shared" si="2281"/>
        <v>-1</v>
      </c>
      <c r="F7498" s="4">
        <f t="shared" si="2279"/>
        <v>30</v>
      </c>
      <c r="G7498" s="4">
        <f t="shared" si="2277"/>
        <v>31</v>
      </c>
      <c r="H7498" s="2">
        <f t="shared" si="2273"/>
        <v>0</v>
      </c>
      <c r="I7498" s="2">
        <f t="shared" si="2274"/>
        <v>0</v>
      </c>
      <c r="J7498" s="2">
        <f t="shared" ref="J7498:J7561" si="2286">TRUNC(H7498*I7498,8)</f>
        <v>0</v>
      </c>
      <c r="K7498" s="2">
        <f t="shared" ref="K7498:K7561" si="2287">TRUNC(C7498*J7498,8)</f>
        <v>0</v>
      </c>
      <c r="L7498" s="1">
        <f t="shared" si="2275"/>
        <v>0</v>
      </c>
      <c r="M7498" s="3">
        <f t="shared" si="2282"/>
        <v>0</v>
      </c>
      <c r="N7498" s="2">
        <f t="shared" ref="N7498:N7561" si="2288">IF(M7498&gt;0,TRUNC((M7498*K7498),8),0)</f>
        <v>0</v>
      </c>
      <c r="O7498" s="18">
        <f t="shared" si="2276"/>
        <v>0.14499999999999999</v>
      </c>
      <c r="P7498" s="8">
        <f t="shared" si="2280"/>
        <v>1.0109795669999999</v>
      </c>
      <c r="Q7498" s="2">
        <f t="shared" si="2278"/>
        <v>0</v>
      </c>
      <c r="R7498" s="2">
        <f t="shared" ref="R7498:R7561" si="2289">(N7498+Q7498)</f>
        <v>0</v>
      </c>
      <c r="S7498" s="9" t="s">
        <v>56</v>
      </c>
      <c r="T7498" s="47">
        <f t="shared" si="2284"/>
        <v>47524</v>
      </c>
      <c r="AE7498" s="33"/>
    </row>
    <row r="7499" spans="1:31" x14ac:dyDescent="0.2">
      <c r="A7499" s="90">
        <f t="shared" ref="A7499:A7562" si="2290">(A7498+1)</f>
        <v>47524</v>
      </c>
      <c r="B7499" s="2">
        <f t="shared" si="2285"/>
        <v>0</v>
      </c>
      <c r="C7499" s="2">
        <f t="shared" si="2283"/>
        <v>79543.816219389817</v>
      </c>
      <c r="D7499" s="47">
        <f t="shared" ref="D7499:D7562" si="2291">IF(DAY(A7498)=$E$2,A7499,D7498)</f>
        <v>47494</v>
      </c>
      <c r="E7499" s="3">
        <f t="shared" si="2281"/>
        <v>-1</v>
      </c>
      <c r="F7499" s="4">
        <f t="shared" si="2279"/>
        <v>31</v>
      </c>
      <c r="G7499" s="4">
        <f t="shared" si="2277"/>
        <v>31</v>
      </c>
      <c r="H7499" s="2">
        <f t="shared" ref="H7499:H7562" si="2292">TRUNC(((1+$E7499)^($F7499/$G7499)),8)</f>
        <v>0</v>
      </c>
      <c r="I7499" s="2">
        <f t="shared" ref="I7499:I7562" si="2293">IF(DAY(A7498)=E$2,J7498,I7498)</f>
        <v>0</v>
      </c>
      <c r="J7499" s="2">
        <f t="shared" si="2286"/>
        <v>0</v>
      </c>
      <c r="K7499" s="2">
        <f t="shared" si="2287"/>
        <v>0</v>
      </c>
      <c r="L7499" s="1">
        <f t="shared" ref="L7499:L7562" si="2294">IF(DAY(A7499)=E$2,VLOOKUP(A7499,$W$10:$AD$316,7),0)</f>
        <v>246</v>
      </c>
      <c r="M7499" s="3">
        <f t="shared" si="2282"/>
        <v>2.869E-2</v>
      </c>
      <c r="N7499" s="2">
        <f t="shared" si="2288"/>
        <v>0</v>
      </c>
      <c r="O7499" s="18">
        <f t="shared" ref="O7499:O7562" si="2295">(O7498)</f>
        <v>0.14499999999999999</v>
      </c>
      <c r="P7499" s="8">
        <f t="shared" si="2280"/>
        <v>1.0113476210000001</v>
      </c>
      <c r="Q7499" s="2">
        <f t="shared" si="2278"/>
        <v>0</v>
      </c>
      <c r="R7499" s="2">
        <f t="shared" si="2289"/>
        <v>0</v>
      </c>
      <c r="S7499" s="9" t="s">
        <v>56</v>
      </c>
      <c r="T7499" s="47">
        <f t="shared" si="2284"/>
        <v>47524</v>
      </c>
      <c r="AE7499" s="33"/>
    </row>
    <row r="7500" spans="1:31" x14ac:dyDescent="0.2">
      <c r="A7500" s="90">
        <f t="shared" si="2290"/>
        <v>47525</v>
      </c>
      <c r="B7500" s="2">
        <f t="shared" si="2285"/>
        <v>0</v>
      </c>
      <c r="C7500" s="2">
        <f t="shared" si="2283"/>
        <v>77261.704132059822</v>
      </c>
      <c r="D7500" s="47">
        <f t="shared" si="2291"/>
        <v>47525</v>
      </c>
      <c r="E7500" s="3">
        <f t="shared" si="2281"/>
        <v>-1</v>
      </c>
      <c r="F7500" s="4">
        <f t="shared" si="2279"/>
        <v>1</v>
      </c>
      <c r="G7500" s="4">
        <f t="shared" ref="G7500:G7563" si="2296">IF(DAY(A7500)=E$2+1,DAY(EOMONTH(A7500,0)), IF(DAY(A7500)&lt;&gt;$E$2+1,G7499))</f>
        <v>28</v>
      </c>
      <c r="H7500" s="2">
        <f t="shared" si="2292"/>
        <v>0</v>
      </c>
      <c r="I7500" s="2">
        <f t="shared" si="2293"/>
        <v>0</v>
      </c>
      <c r="J7500" s="2">
        <f t="shared" si="2286"/>
        <v>0</v>
      </c>
      <c r="K7500" s="2">
        <f t="shared" si="2287"/>
        <v>0</v>
      </c>
      <c r="L7500" s="1">
        <f t="shared" si="2294"/>
        <v>0</v>
      </c>
      <c r="M7500" s="3">
        <f t="shared" si="2282"/>
        <v>0</v>
      </c>
      <c r="N7500" s="2">
        <f t="shared" si="2288"/>
        <v>0</v>
      </c>
      <c r="O7500" s="18">
        <f t="shared" si="2295"/>
        <v>0.14499999999999999</v>
      </c>
      <c r="P7500" s="8">
        <f t="shared" si="2280"/>
        <v>1.000403071</v>
      </c>
      <c r="Q7500" s="2">
        <f t="shared" si="2278"/>
        <v>0</v>
      </c>
      <c r="R7500" s="2">
        <f t="shared" si="2289"/>
        <v>0</v>
      </c>
      <c r="S7500" s="9" t="s">
        <v>56</v>
      </c>
      <c r="T7500" s="47">
        <f t="shared" si="2284"/>
        <v>47552</v>
      </c>
      <c r="AE7500" s="33"/>
    </row>
    <row r="7501" spans="1:31" x14ac:dyDescent="0.2">
      <c r="A7501" s="90">
        <f t="shared" si="2290"/>
        <v>47526</v>
      </c>
      <c r="B7501" s="2">
        <f t="shared" si="2285"/>
        <v>0</v>
      </c>
      <c r="C7501" s="2">
        <f t="shared" si="2283"/>
        <v>77261.704132059822</v>
      </c>
      <c r="D7501" s="47">
        <f t="shared" si="2291"/>
        <v>47525</v>
      </c>
      <c r="E7501" s="3">
        <f t="shared" si="2281"/>
        <v>-1</v>
      </c>
      <c r="F7501" s="4">
        <f t="shared" si="2279"/>
        <v>2</v>
      </c>
      <c r="G7501" s="4">
        <f t="shared" si="2296"/>
        <v>28</v>
      </c>
      <c r="H7501" s="2">
        <f t="shared" si="2292"/>
        <v>0</v>
      </c>
      <c r="I7501" s="2">
        <f t="shared" si="2293"/>
        <v>0</v>
      </c>
      <c r="J7501" s="2">
        <f t="shared" si="2286"/>
        <v>0</v>
      </c>
      <c r="K7501" s="2">
        <f t="shared" si="2287"/>
        <v>0</v>
      </c>
      <c r="L7501" s="1">
        <f t="shared" si="2294"/>
        <v>0</v>
      </c>
      <c r="M7501" s="3">
        <f t="shared" si="2282"/>
        <v>0</v>
      </c>
      <c r="N7501" s="2">
        <f t="shared" si="2288"/>
        <v>0</v>
      </c>
      <c r="O7501" s="18">
        <f t="shared" si="2295"/>
        <v>0.14499999999999999</v>
      </c>
      <c r="P7501" s="8">
        <f t="shared" si="2280"/>
        <v>1.000806305</v>
      </c>
      <c r="Q7501" s="2">
        <f t="shared" si="2278"/>
        <v>0</v>
      </c>
      <c r="R7501" s="2">
        <f t="shared" si="2289"/>
        <v>0</v>
      </c>
      <c r="S7501" s="9" t="s">
        <v>56</v>
      </c>
      <c r="T7501" s="47">
        <f t="shared" si="2284"/>
        <v>47552</v>
      </c>
      <c r="AE7501" s="33"/>
    </row>
    <row r="7502" spans="1:31" x14ac:dyDescent="0.2">
      <c r="A7502" s="90">
        <f t="shared" si="2290"/>
        <v>47527</v>
      </c>
      <c r="B7502" s="2">
        <f t="shared" si="2285"/>
        <v>0</v>
      </c>
      <c r="C7502" s="2">
        <f t="shared" si="2283"/>
        <v>77261.704132059822</v>
      </c>
      <c r="D7502" s="47">
        <f t="shared" si="2291"/>
        <v>47525</v>
      </c>
      <c r="E7502" s="3">
        <f t="shared" si="2281"/>
        <v>-1</v>
      </c>
      <c r="F7502" s="4">
        <f t="shared" si="2279"/>
        <v>3</v>
      </c>
      <c r="G7502" s="4">
        <f t="shared" si="2296"/>
        <v>28</v>
      </c>
      <c r="H7502" s="2">
        <f t="shared" si="2292"/>
        <v>0</v>
      </c>
      <c r="I7502" s="2">
        <f t="shared" si="2293"/>
        <v>0</v>
      </c>
      <c r="J7502" s="2">
        <f t="shared" si="2286"/>
        <v>0</v>
      </c>
      <c r="K7502" s="2">
        <f t="shared" si="2287"/>
        <v>0</v>
      </c>
      <c r="L7502" s="1">
        <f t="shared" si="2294"/>
        <v>0</v>
      </c>
      <c r="M7502" s="3">
        <f t="shared" si="2282"/>
        <v>0</v>
      </c>
      <c r="N7502" s="2">
        <f t="shared" si="2288"/>
        <v>0</v>
      </c>
      <c r="O7502" s="18">
        <f t="shared" si="2295"/>
        <v>0.14499999999999999</v>
      </c>
      <c r="P7502" s="8">
        <f t="shared" si="2280"/>
        <v>1.0012097010000001</v>
      </c>
      <c r="Q7502" s="2">
        <f t="shared" ref="Q7502:Q7565" si="2297">TRUNC((P7502-1)*K7502,8)</f>
        <v>0</v>
      </c>
      <c r="R7502" s="2">
        <f t="shared" si="2289"/>
        <v>0</v>
      </c>
      <c r="S7502" s="9" t="s">
        <v>56</v>
      </c>
      <c r="T7502" s="47">
        <f t="shared" si="2284"/>
        <v>47552</v>
      </c>
      <c r="AE7502" s="33"/>
    </row>
    <row r="7503" spans="1:31" x14ac:dyDescent="0.2">
      <c r="A7503" s="90">
        <f t="shared" si="2290"/>
        <v>47528</v>
      </c>
      <c r="B7503" s="2">
        <f t="shared" si="2285"/>
        <v>0</v>
      </c>
      <c r="C7503" s="2">
        <f t="shared" si="2283"/>
        <v>77261.704132059822</v>
      </c>
      <c r="D7503" s="47">
        <f t="shared" si="2291"/>
        <v>47525</v>
      </c>
      <c r="E7503" s="3">
        <f t="shared" si="2281"/>
        <v>-1</v>
      </c>
      <c r="F7503" s="4">
        <f t="shared" si="2279"/>
        <v>4</v>
      </c>
      <c r="G7503" s="4">
        <f t="shared" si="2296"/>
        <v>28</v>
      </c>
      <c r="H7503" s="2">
        <f t="shared" si="2292"/>
        <v>0</v>
      </c>
      <c r="I7503" s="2">
        <f t="shared" si="2293"/>
        <v>0</v>
      </c>
      <c r="J7503" s="2">
        <f t="shared" si="2286"/>
        <v>0</v>
      </c>
      <c r="K7503" s="2">
        <f t="shared" si="2287"/>
        <v>0</v>
      </c>
      <c r="L7503" s="1">
        <f t="shared" si="2294"/>
        <v>0</v>
      </c>
      <c r="M7503" s="3">
        <f t="shared" si="2282"/>
        <v>0</v>
      </c>
      <c r="N7503" s="2">
        <f t="shared" si="2288"/>
        <v>0</v>
      </c>
      <c r="O7503" s="18">
        <f t="shared" si="2295"/>
        <v>0.14499999999999999</v>
      </c>
      <c r="P7503" s="8">
        <f t="shared" si="2280"/>
        <v>1.0016132600000001</v>
      </c>
      <c r="Q7503" s="2">
        <f t="shared" si="2297"/>
        <v>0</v>
      </c>
      <c r="R7503" s="2">
        <f t="shared" si="2289"/>
        <v>0</v>
      </c>
      <c r="S7503" s="9" t="s">
        <v>56</v>
      </c>
      <c r="T7503" s="47">
        <f t="shared" si="2284"/>
        <v>47552</v>
      </c>
      <c r="AE7503" s="33"/>
    </row>
    <row r="7504" spans="1:31" x14ac:dyDescent="0.2">
      <c r="A7504" s="90">
        <f t="shared" si="2290"/>
        <v>47529</v>
      </c>
      <c r="B7504" s="2">
        <f t="shared" si="2285"/>
        <v>0</v>
      </c>
      <c r="C7504" s="2">
        <f t="shared" si="2283"/>
        <v>77261.704132059822</v>
      </c>
      <c r="D7504" s="47">
        <f t="shared" si="2291"/>
        <v>47525</v>
      </c>
      <c r="E7504" s="3">
        <f t="shared" si="2281"/>
        <v>-1</v>
      </c>
      <c r="F7504" s="4">
        <f t="shared" ref="F7504:F7567" si="2298">IF(DAY(A7504)=E$2+1,1,F7503+1)</f>
        <v>5</v>
      </c>
      <c r="G7504" s="4">
        <f t="shared" si="2296"/>
        <v>28</v>
      </c>
      <c r="H7504" s="2">
        <f t="shared" si="2292"/>
        <v>0</v>
      </c>
      <c r="I7504" s="2">
        <f t="shared" si="2293"/>
        <v>0</v>
      </c>
      <c r="J7504" s="2">
        <f t="shared" si="2286"/>
        <v>0</v>
      </c>
      <c r="K7504" s="2">
        <f t="shared" si="2287"/>
        <v>0</v>
      </c>
      <c r="L7504" s="1">
        <f t="shared" si="2294"/>
        <v>0</v>
      </c>
      <c r="M7504" s="3">
        <f t="shared" si="2282"/>
        <v>0</v>
      </c>
      <c r="N7504" s="2">
        <f t="shared" si="2288"/>
        <v>0</v>
      </c>
      <c r="O7504" s="18">
        <f t="shared" si="2295"/>
        <v>0.14499999999999999</v>
      </c>
      <c r="P7504" s="8">
        <f t="shared" si="2280"/>
        <v>1.0020169809999999</v>
      </c>
      <c r="Q7504" s="2">
        <f t="shared" si="2297"/>
        <v>0</v>
      </c>
      <c r="R7504" s="2">
        <f t="shared" si="2289"/>
        <v>0</v>
      </c>
      <c r="S7504" s="9" t="s">
        <v>56</v>
      </c>
      <c r="T7504" s="47">
        <f t="shared" si="2284"/>
        <v>47552</v>
      </c>
      <c r="AE7504" s="33"/>
    </row>
    <row r="7505" spans="1:31" x14ac:dyDescent="0.2">
      <c r="A7505" s="90">
        <f t="shared" si="2290"/>
        <v>47530</v>
      </c>
      <c r="B7505" s="2">
        <f t="shared" si="2285"/>
        <v>0</v>
      </c>
      <c r="C7505" s="2">
        <f t="shared" si="2283"/>
        <v>77261.704132059822</v>
      </c>
      <c r="D7505" s="47">
        <f t="shared" si="2291"/>
        <v>47525</v>
      </c>
      <c r="E7505" s="3">
        <f t="shared" si="2281"/>
        <v>-1</v>
      </c>
      <c r="F7505" s="4">
        <f t="shared" si="2298"/>
        <v>6</v>
      </c>
      <c r="G7505" s="4">
        <f t="shared" si="2296"/>
        <v>28</v>
      </c>
      <c r="H7505" s="2">
        <f t="shared" si="2292"/>
        <v>0</v>
      </c>
      <c r="I7505" s="2">
        <f t="shared" si="2293"/>
        <v>0</v>
      </c>
      <c r="J7505" s="2">
        <f t="shared" si="2286"/>
        <v>0</v>
      </c>
      <c r="K7505" s="2">
        <f t="shared" si="2287"/>
        <v>0</v>
      </c>
      <c r="L7505" s="1">
        <f t="shared" si="2294"/>
        <v>0</v>
      </c>
      <c r="M7505" s="3">
        <f t="shared" si="2282"/>
        <v>0</v>
      </c>
      <c r="N7505" s="2">
        <f t="shared" si="2288"/>
        <v>0</v>
      </c>
      <c r="O7505" s="18">
        <f t="shared" si="2295"/>
        <v>0.14499999999999999</v>
      </c>
      <c r="P7505" s="8">
        <f t="shared" si="2280"/>
        <v>1.002420866</v>
      </c>
      <c r="Q7505" s="2">
        <f t="shared" si="2297"/>
        <v>0</v>
      </c>
      <c r="R7505" s="2">
        <f t="shared" si="2289"/>
        <v>0</v>
      </c>
      <c r="S7505" s="9" t="s">
        <v>56</v>
      </c>
      <c r="T7505" s="47">
        <f t="shared" si="2284"/>
        <v>47552</v>
      </c>
      <c r="AE7505" s="33"/>
    </row>
    <row r="7506" spans="1:31" x14ac:dyDescent="0.2">
      <c r="A7506" s="90">
        <f t="shared" si="2290"/>
        <v>47531</v>
      </c>
      <c r="B7506" s="2">
        <f t="shared" si="2285"/>
        <v>0</v>
      </c>
      <c r="C7506" s="2">
        <f t="shared" si="2283"/>
        <v>77261.704132059822</v>
      </c>
      <c r="D7506" s="47">
        <f t="shared" si="2291"/>
        <v>47525</v>
      </c>
      <c r="E7506" s="3">
        <f t="shared" si="2281"/>
        <v>-1</v>
      </c>
      <c r="F7506" s="4">
        <f t="shared" si="2298"/>
        <v>7</v>
      </c>
      <c r="G7506" s="4">
        <f t="shared" si="2296"/>
        <v>28</v>
      </c>
      <c r="H7506" s="2">
        <f t="shared" si="2292"/>
        <v>0</v>
      </c>
      <c r="I7506" s="2">
        <f t="shared" si="2293"/>
        <v>0</v>
      </c>
      <c r="J7506" s="2">
        <f t="shared" si="2286"/>
        <v>0</v>
      </c>
      <c r="K7506" s="2">
        <f t="shared" si="2287"/>
        <v>0</v>
      </c>
      <c r="L7506" s="1">
        <f t="shared" si="2294"/>
        <v>0</v>
      </c>
      <c r="M7506" s="3">
        <f t="shared" si="2282"/>
        <v>0</v>
      </c>
      <c r="N7506" s="2">
        <f t="shared" si="2288"/>
        <v>0</v>
      </c>
      <c r="O7506" s="18">
        <f t="shared" si="2295"/>
        <v>0.14499999999999999</v>
      </c>
      <c r="P7506" s="8">
        <f t="shared" si="2280"/>
        <v>1.002824913</v>
      </c>
      <c r="Q7506" s="2">
        <f t="shared" si="2297"/>
        <v>0</v>
      </c>
      <c r="R7506" s="2">
        <f t="shared" si="2289"/>
        <v>0</v>
      </c>
      <c r="S7506" s="9" t="s">
        <v>56</v>
      </c>
      <c r="T7506" s="47">
        <f t="shared" si="2284"/>
        <v>47552</v>
      </c>
      <c r="AE7506" s="33"/>
    </row>
    <row r="7507" spans="1:31" x14ac:dyDescent="0.2">
      <c r="A7507" s="90">
        <f t="shared" si="2290"/>
        <v>47532</v>
      </c>
      <c r="B7507" s="2">
        <f t="shared" si="2285"/>
        <v>0</v>
      </c>
      <c r="C7507" s="2">
        <f t="shared" si="2283"/>
        <v>77261.704132059822</v>
      </c>
      <c r="D7507" s="47">
        <f t="shared" si="2291"/>
        <v>47525</v>
      </c>
      <c r="E7507" s="3">
        <f t="shared" si="2281"/>
        <v>-1</v>
      </c>
      <c r="F7507" s="4">
        <f t="shared" si="2298"/>
        <v>8</v>
      </c>
      <c r="G7507" s="4">
        <f t="shared" si="2296"/>
        <v>28</v>
      </c>
      <c r="H7507" s="2">
        <f t="shared" si="2292"/>
        <v>0</v>
      </c>
      <c r="I7507" s="2">
        <f t="shared" si="2293"/>
        <v>0</v>
      </c>
      <c r="J7507" s="2">
        <f t="shared" si="2286"/>
        <v>0</v>
      </c>
      <c r="K7507" s="2">
        <f t="shared" si="2287"/>
        <v>0</v>
      </c>
      <c r="L7507" s="1">
        <f t="shared" si="2294"/>
        <v>0</v>
      </c>
      <c r="M7507" s="3">
        <f t="shared" si="2282"/>
        <v>0</v>
      </c>
      <c r="N7507" s="2">
        <f t="shared" si="2288"/>
        <v>0</v>
      </c>
      <c r="O7507" s="18">
        <f t="shared" si="2295"/>
        <v>0.14499999999999999</v>
      </c>
      <c r="P7507" s="8">
        <f t="shared" si="2280"/>
        <v>1.003229122</v>
      </c>
      <c r="Q7507" s="2">
        <f t="shared" si="2297"/>
        <v>0</v>
      </c>
      <c r="R7507" s="2">
        <f t="shared" si="2289"/>
        <v>0</v>
      </c>
      <c r="S7507" s="9" t="s">
        <v>56</v>
      </c>
      <c r="T7507" s="47">
        <f t="shared" si="2284"/>
        <v>47552</v>
      </c>
      <c r="AE7507" s="33"/>
    </row>
    <row r="7508" spans="1:31" x14ac:dyDescent="0.2">
      <c r="A7508" s="90">
        <f t="shared" si="2290"/>
        <v>47533</v>
      </c>
      <c r="B7508" s="2">
        <f t="shared" si="2285"/>
        <v>0</v>
      </c>
      <c r="C7508" s="2">
        <f t="shared" si="2283"/>
        <v>77261.704132059822</v>
      </c>
      <c r="D7508" s="47">
        <f t="shared" si="2291"/>
        <v>47525</v>
      </c>
      <c r="E7508" s="3">
        <f t="shared" si="2281"/>
        <v>-1</v>
      </c>
      <c r="F7508" s="4">
        <f t="shared" si="2298"/>
        <v>9</v>
      </c>
      <c r="G7508" s="4">
        <f t="shared" si="2296"/>
        <v>28</v>
      </c>
      <c r="H7508" s="2">
        <f t="shared" si="2292"/>
        <v>0</v>
      </c>
      <c r="I7508" s="2">
        <f t="shared" si="2293"/>
        <v>0</v>
      </c>
      <c r="J7508" s="2">
        <f t="shared" si="2286"/>
        <v>0</v>
      </c>
      <c r="K7508" s="2">
        <f t="shared" si="2287"/>
        <v>0</v>
      </c>
      <c r="L7508" s="1">
        <f t="shared" si="2294"/>
        <v>0</v>
      </c>
      <c r="M7508" s="3">
        <f t="shared" si="2282"/>
        <v>0</v>
      </c>
      <c r="N7508" s="2">
        <f t="shared" si="2288"/>
        <v>0</v>
      </c>
      <c r="O7508" s="18">
        <f t="shared" si="2295"/>
        <v>0.14499999999999999</v>
      </c>
      <c r="P7508" s="8">
        <f t="shared" si="2280"/>
        <v>1.0036334950000001</v>
      </c>
      <c r="Q7508" s="2">
        <f t="shared" si="2297"/>
        <v>0</v>
      </c>
      <c r="R7508" s="2">
        <f t="shared" si="2289"/>
        <v>0</v>
      </c>
      <c r="S7508" s="9" t="s">
        <v>56</v>
      </c>
      <c r="T7508" s="47">
        <f t="shared" si="2284"/>
        <v>47552</v>
      </c>
      <c r="AE7508" s="33"/>
    </row>
    <row r="7509" spans="1:31" x14ac:dyDescent="0.2">
      <c r="A7509" s="90">
        <f t="shared" si="2290"/>
        <v>47534</v>
      </c>
      <c r="B7509" s="2">
        <f t="shared" si="2285"/>
        <v>0</v>
      </c>
      <c r="C7509" s="2">
        <f t="shared" si="2283"/>
        <v>77261.704132059822</v>
      </c>
      <c r="D7509" s="47">
        <f t="shared" si="2291"/>
        <v>47525</v>
      </c>
      <c r="E7509" s="3">
        <f t="shared" si="2281"/>
        <v>-1</v>
      </c>
      <c r="F7509" s="4">
        <f t="shared" si="2298"/>
        <v>10</v>
      </c>
      <c r="G7509" s="4">
        <f t="shared" si="2296"/>
        <v>28</v>
      </c>
      <c r="H7509" s="2">
        <f t="shared" si="2292"/>
        <v>0</v>
      </c>
      <c r="I7509" s="2">
        <f t="shared" si="2293"/>
        <v>0</v>
      </c>
      <c r="J7509" s="2">
        <f t="shared" si="2286"/>
        <v>0</v>
      </c>
      <c r="K7509" s="2">
        <f t="shared" si="2287"/>
        <v>0</v>
      </c>
      <c r="L7509" s="1">
        <f t="shared" si="2294"/>
        <v>0</v>
      </c>
      <c r="M7509" s="3">
        <f t="shared" si="2282"/>
        <v>0</v>
      </c>
      <c r="N7509" s="2">
        <f t="shared" si="2288"/>
        <v>0</v>
      </c>
      <c r="O7509" s="18">
        <f t="shared" si="2295"/>
        <v>0.14499999999999999</v>
      </c>
      <c r="P7509" s="8">
        <f t="shared" si="2280"/>
        <v>1.0040380310000001</v>
      </c>
      <c r="Q7509" s="2">
        <f t="shared" si="2297"/>
        <v>0</v>
      </c>
      <c r="R7509" s="2">
        <f t="shared" si="2289"/>
        <v>0</v>
      </c>
      <c r="S7509" s="9" t="s">
        <v>56</v>
      </c>
      <c r="T7509" s="47">
        <f t="shared" si="2284"/>
        <v>47552</v>
      </c>
      <c r="AE7509" s="33"/>
    </row>
    <row r="7510" spans="1:31" x14ac:dyDescent="0.2">
      <c r="A7510" s="90">
        <f t="shared" si="2290"/>
        <v>47535</v>
      </c>
      <c r="B7510" s="2">
        <f t="shared" si="2285"/>
        <v>0</v>
      </c>
      <c r="C7510" s="2">
        <f t="shared" si="2283"/>
        <v>77261.704132059822</v>
      </c>
      <c r="D7510" s="47">
        <f t="shared" si="2291"/>
        <v>47525</v>
      </c>
      <c r="E7510" s="3">
        <f t="shared" si="2281"/>
        <v>-1</v>
      </c>
      <c r="F7510" s="4">
        <f t="shared" si="2298"/>
        <v>11</v>
      </c>
      <c r="G7510" s="4">
        <f t="shared" si="2296"/>
        <v>28</v>
      </c>
      <c r="H7510" s="2">
        <f t="shared" si="2292"/>
        <v>0</v>
      </c>
      <c r="I7510" s="2">
        <f t="shared" si="2293"/>
        <v>0</v>
      </c>
      <c r="J7510" s="2">
        <f t="shared" si="2286"/>
        <v>0</v>
      </c>
      <c r="K7510" s="2">
        <f t="shared" si="2287"/>
        <v>0</v>
      </c>
      <c r="L7510" s="1">
        <f t="shared" si="2294"/>
        <v>0</v>
      </c>
      <c r="M7510" s="3">
        <f t="shared" si="2282"/>
        <v>0</v>
      </c>
      <c r="N7510" s="2">
        <f t="shared" si="2288"/>
        <v>0</v>
      </c>
      <c r="O7510" s="18">
        <f t="shared" si="2295"/>
        <v>0.14499999999999999</v>
      </c>
      <c r="P7510" s="8">
        <f t="shared" si="2280"/>
        <v>1.0044427300000001</v>
      </c>
      <c r="Q7510" s="2">
        <f t="shared" si="2297"/>
        <v>0</v>
      </c>
      <c r="R7510" s="2">
        <f t="shared" si="2289"/>
        <v>0</v>
      </c>
      <c r="S7510" s="9" t="s">
        <v>56</v>
      </c>
      <c r="T7510" s="47">
        <f t="shared" si="2284"/>
        <v>47552</v>
      </c>
      <c r="AE7510" s="33"/>
    </row>
    <row r="7511" spans="1:31" x14ac:dyDescent="0.2">
      <c r="A7511" s="90">
        <f t="shared" si="2290"/>
        <v>47536</v>
      </c>
      <c r="B7511" s="2">
        <f t="shared" si="2285"/>
        <v>0</v>
      </c>
      <c r="C7511" s="2">
        <f t="shared" si="2283"/>
        <v>77261.704132059822</v>
      </c>
      <c r="D7511" s="47">
        <f t="shared" si="2291"/>
        <v>47525</v>
      </c>
      <c r="E7511" s="3">
        <f t="shared" si="2281"/>
        <v>-1</v>
      </c>
      <c r="F7511" s="4">
        <f t="shared" si="2298"/>
        <v>12</v>
      </c>
      <c r="G7511" s="4">
        <f t="shared" si="2296"/>
        <v>28</v>
      </c>
      <c r="H7511" s="2">
        <f t="shared" si="2292"/>
        <v>0</v>
      </c>
      <c r="I7511" s="2">
        <f t="shared" si="2293"/>
        <v>0</v>
      </c>
      <c r="J7511" s="2">
        <f t="shared" si="2286"/>
        <v>0</v>
      </c>
      <c r="K7511" s="2">
        <f t="shared" si="2287"/>
        <v>0</v>
      </c>
      <c r="L7511" s="1">
        <f t="shared" si="2294"/>
        <v>0</v>
      </c>
      <c r="M7511" s="3">
        <f t="shared" si="2282"/>
        <v>0</v>
      </c>
      <c r="N7511" s="2">
        <f t="shared" si="2288"/>
        <v>0</v>
      </c>
      <c r="O7511" s="18">
        <f t="shared" si="2295"/>
        <v>0.14499999999999999</v>
      </c>
      <c r="P7511" s="8">
        <f t="shared" ref="P7511:P7574" si="2299">ROUND((1+O7511)^(30/360)^(F7511/G7511),9)</f>
        <v>1.004847592</v>
      </c>
      <c r="Q7511" s="2">
        <f t="shared" si="2297"/>
        <v>0</v>
      </c>
      <c r="R7511" s="2">
        <f t="shared" si="2289"/>
        <v>0</v>
      </c>
      <c r="S7511" s="9" t="s">
        <v>56</v>
      </c>
      <c r="T7511" s="47">
        <f t="shared" si="2284"/>
        <v>47552</v>
      </c>
      <c r="AE7511" s="33"/>
    </row>
    <row r="7512" spans="1:31" x14ac:dyDescent="0.2">
      <c r="A7512" s="90">
        <f t="shared" si="2290"/>
        <v>47537</v>
      </c>
      <c r="B7512" s="2">
        <f t="shared" si="2285"/>
        <v>0</v>
      </c>
      <c r="C7512" s="2">
        <f t="shared" si="2283"/>
        <v>77261.704132059822</v>
      </c>
      <c r="D7512" s="47">
        <f t="shared" si="2291"/>
        <v>47525</v>
      </c>
      <c r="E7512" s="3">
        <f t="shared" si="2281"/>
        <v>-1</v>
      </c>
      <c r="F7512" s="4">
        <f t="shared" si="2298"/>
        <v>13</v>
      </c>
      <c r="G7512" s="4">
        <f t="shared" si="2296"/>
        <v>28</v>
      </c>
      <c r="H7512" s="2">
        <f t="shared" si="2292"/>
        <v>0</v>
      </c>
      <c r="I7512" s="2">
        <f t="shared" si="2293"/>
        <v>0</v>
      </c>
      <c r="J7512" s="2">
        <f t="shared" si="2286"/>
        <v>0</v>
      </c>
      <c r="K7512" s="2">
        <f t="shared" si="2287"/>
        <v>0</v>
      </c>
      <c r="L7512" s="1">
        <f t="shared" si="2294"/>
        <v>0</v>
      </c>
      <c r="M7512" s="3">
        <f t="shared" si="2282"/>
        <v>0</v>
      </c>
      <c r="N7512" s="2">
        <f t="shared" si="2288"/>
        <v>0</v>
      </c>
      <c r="O7512" s="18">
        <f t="shared" si="2295"/>
        <v>0.14499999999999999</v>
      </c>
      <c r="P7512" s="8">
        <f t="shared" si="2299"/>
        <v>1.005252617</v>
      </c>
      <c r="Q7512" s="2">
        <f t="shared" si="2297"/>
        <v>0</v>
      </c>
      <c r="R7512" s="2">
        <f t="shared" si="2289"/>
        <v>0</v>
      </c>
      <c r="S7512" s="9" t="s">
        <v>56</v>
      </c>
      <c r="T7512" s="47">
        <f t="shared" si="2284"/>
        <v>47552</v>
      </c>
      <c r="AE7512" s="33"/>
    </row>
    <row r="7513" spans="1:31" x14ac:dyDescent="0.2">
      <c r="A7513" s="90">
        <f t="shared" si="2290"/>
        <v>47538</v>
      </c>
      <c r="B7513" s="2">
        <f t="shared" si="2285"/>
        <v>0</v>
      </c>
      <c r="C7513" s="2">
        <f t="shared" si="2283"/>
        <v>77261.704132059822</v>
      </c>
      <c r="D7513" s="47">
        <f t="shared" si="2291"/>
        <v>47525</v>
      </c>
      <c r="E7513" s="3">
        <f t="shared" si="2281"/>
        <v>-1</v>
      </c>
      <c r="F7513" s="4">
        <f t="shared" si="2298"/>
        <v>14</v>
      </c>
      <c r="G7513" s="4">
        <f t="shared" si="2296"/>
        <v>28</v>
      </c>
      <c r="H7513" s="2">
        <f t="shared" si="2292"/>
        <v>0</v>
      </c>
      <c r="I7513" s="2">
        <f t="shared" si="2293"/>
        <v>0</v>
      </c>
      <c r="J7513" s="2">
        <f t="shared" si="2286"/>
        <v>0</v>
      </c>
      <c r="K7513" s="2">
        <f t="shared" si="2287"/>
        <v>0</v>
      </c>
      <c r="L7513" s="1">
        <f t="shared" si="2294"/>
        <v>0</v>
      </c>
      <c r="M7513" s="3">
        <f t="shared" si="2282"/>
        <v>0</v>
      </c>
      <c r="N7513" s="2">
        <f t="shared" si="2288"/>
        <v>0</v>
      </c>
      <c r="O7513" s="18">
        <f t="shared" si="2295"/>
        <v>0.14499999999999999</v>
      </c>
      <c r="P7513" s="8">
        <f t="shared" si="2299"/>
        <v>1.005657805</v>
      </c>
      <c r="Q7513" s="2">
        <f t="shared" si="2297"/>
        <v>0</v>
      </c>
      <c r="R7513" s="2">
        <f t="shared" si="2289"/>
        <v>0</v>
      </c>
      <c r="S7513" s="9" t="s">
        <v>56</v>
      </c>
      <c r="T7513" s="47">
        <f t="shared" si="2284"/>
        <v>47552</v>
      </c>
      <c r="AE7513" s="33"/>
    </row>
    <row r="7514" spans="1:31" x14ac:dyDescent="0.2">
      <c r="A7514" s="90">
        <f t="shared" si="2290"/>
        <v>47539</v>
      </c>
      <c r="B7514" s="2">
        <f t="shared" si="2285"/>
        <v>0</v>
      </c>
      <c r="C7514" s="2">
        <f t="shared" si="2283"/>
        <v>77261.704132059822</v>
      </c>
      <c r="D7514" s="47">
        <f t="shared" si="2291"/>
        <v>47525</v>
      </c>
      <c r="E7514" s="3">
        <f t="shared" si="2281"/>
        <v>-1</v>
      </c>
      <c r="F7514" s="4">
        <f t="shared" si="2298"/>
        <v>15</v>
      </c>
      <c r="G7514" s="4">
        <f t="shared" si="2296"/>
        <v>28</v>
      </c>
      <c r="H7514" s="2">
        <f t="shared" si="2292"/>
        <v>0</v>
      </c>
      <c r="I7514" s="2">
        <f t="shared" si="2293"/>
        <v>0</v>
      </c>
      <c r="J7514" s="2">
        <f t="shared" si="2286"/>
        <v>0</v>
      </c>
      <c r="K7514" s="2">
        <f t="shared" si="2287"/>
        <v>0</v>
      </c>
      <c r="L7514" s="1">
        <f t="shared" si="2294"/>
        <v>0</v>
      </c>
      <c r="M7514" s="3">
        <f t="shared" si="2282"/>
        <v>0</v>
      </c>
      <c r="N7514" s="2">
        <f t="shared" si="2288"/>
        <v>0</v>
      </c>
      <c r="O7514" s="18">
        <f t="shared" si="2295"/>
        <v>0.14499999999999999</v>
      </c>
      <c r="P7514" s="8">
        <f t="shared" si="2299"/>
        <v>1.006063157</v>
      </c>
      <c r="Q7514" s="2">
        <f t="shared" si="2297"/>
        <v>0</v>
      </c>
      <c r="R7514" s="2">
        <f t="shared" si="2289"/>
        <v>0</v>
      </c>
      <c r="S7514" s="9" t="s">
        <v>56</v>
      </c>
      <c r="T7514" s="47">
        <f t="shared" si="2284"/>
        <v>47552</v>
      </c>
      <c r="AE7514" s="33"/>
    </row>
    <row r="7515" spans="1:31" x14ac:dyDescent="0.2">
      <c r="A7515" s="90">
        <f t="shared" si="2290"/>
        <v>47540</v>
      </c>
      <c r="B7515" s="2">
        <f t="shared" si="2285"/>
        <v>0</v>
      </c>
      <c r="C7515" s="2">
        <f t="shared" si="2283"/>
        <v>77261.704132059822</v>
      </c>
      <c r="D7515" s="47">
        <f t="shared" si="2291"/>
        <v>47525</v>
      </c>
      <c r="E7515" s="3">
        <f t="shared" si="2281"/>
        <v>-1</v>
      </c>
      <c r="F7515" s="4">
        <f t="shared" si="2298"/>
        <v>16</v>
      </c>
      <c r="G7515" s="4">
        <f t="shared" si="2296"/>
        <v>28</v>
      </c>
      <c r="H7515" s="2">
        <f t="shared" si="2292"/>
        <v>0</v>
      </c>
      <c r="I7515" s="2">
        <f t="shared" si="2293"/>
        <v>0</v>
      </c>
      <c r="J7515" s="2">
        <f t="shared" si="2286"/>
        <v>0</v>
      </c>
      <c r="K7515" s="2">
        <f t="shared" si="2287"/>
        <v>0</v>
      </c>
      <c r="L7515" s="1">
        <f t="shared" si="2294"/>
        <v>0</v>
      </c>
      <c r="M7515" s="3">
        <f t="shared" si="2282"/>
        <v>0</v>
      </c>
      <c r="N7515" s="2">
        <f t="shared" si="2288"/>
        <v>0</v>
      </c>
      <c r="O7515" s="18">
        <f t="shared" si="2295"/>
        <v>0.14499999999999999</v>
      </c>
      <c r="P7515" s="8">
        <f t="shared" si="2299"/>
        <v>1.006468672</v>
      </c>
      <c r="Q7515" s="2">
        <f t="shared" si="2297"/>
        <v>0</v>
      </c>
      <c r="R7515" s="2">
        <f t="shared" si="2289"/>
        <v>0</v>
      </c>
      <c r="S7515" s="9" t="s">
        <v>56</v>
      </c>
      <c r="T7515" s="47">
        <f t="shared" si="2284"/>
        <v>47552</v>
      </c>
      <c r="AE7515" s="33"/>
    </row>
    <row r="7516" spans="1:31" x14ac:dyDescent="0.2">
      <c r="A7516" s="90">
        <f t="shared" si="2290"/>
        <v>47541</v>
      </c>
      <c r="B7516" s="2">
        <f t="shared" si="2285"/>
        <v>0</v>
      </c>
      <c r="C7516" s="2">
        <f t="shared" si="2283"/>
        <v>77261.704132059822</v>
      </c>
      <c r="D7516" s="47">
        <f t="shared" si="2291"/>
        <v>47525</v>
      </c>
      <c r="E7516" s="3">
        <f t="shared" si="2281"/>
        <v>-1</v>
      </c>
      <c r="F7516" s="4">
        <f t="shared" si="2298"/>
        <v>17</v>
      </c>
      <c r="G7516" s="4">
        <f t="shared" si="2296"/>
        <v>28</v>
      </c>
      <c r="H7516" s="2">
        <f t="shared" si="2292"/>
        <v>0</v>
      </c>
      <c r="I7516" s="2">
        <f t="shared" si="2293"/>
        <v>0</v>
      </c>
      <c r="J7516" s="2">
        <f t="shared" si="2286"/>
        <v>0</v>
      </c>
      <c r="K7516" s="2">
        <f t="shared" si="2287"/>
        <v>0</v>
      </c>
      <c r="L7516" s="1">
        <f t="shared" si="2294"/>
        <v>0</v>
      </c>
      <c r="M7516" s="3">
        <f t="shared" si="2282"/>
        <v>0</v>
      </c>
      <c r="N7516" s="2">
        <f t="shared" si="2288"/>
        <v>0</v>
      </c>
      <c r="O7516" s="18">
        <f t="shared" si="2295"/>
        <v>0.14499999999999999</v>
      </c>
      <c r="P7516" s="8">
        <f t="shared" si="2299"/>
        <v>1.0068743499999999</v>
      </c>
      <c r="Q7516" s="2">
        <f t="shared" si="2297"/>
        <v>0</v>
      </c>
      <c r="R7516" s="2">
        <f t="shared" si="2289"/>
        <v>0</v>
      </c>
      <c r="S7516" s="9" t="s">
        <v>56</v>
      </c>
      <c r="T7516" s="47">
        <f t="shared" si="2284"/>
        <v>47552</v>
      </c>
      <c r="AE7516" s="33"/>
    </row>
    <row r="7517" spans="1:31" x14ac:dyDescent="0.2">
      <c r="A7517" s="90">
        <f t="shared" si="2290"/>
        <v>47542</v>
      </c>
      <c r="B7517" s="2">
        <f t="shared" si="2285"/>
        <v>0</v>
      </c>
      <c r="C7517" s="2">
        <f t="shared" si="2283"/>
        <v>77261.704132059822</v>
      </c>
      <c r="D7517" s="47">
        <f t="shared" si="2291"/>
        <v>47525</v>
      </c>
      <c r="E7517" s="3">
        <f t="shared" si="2281"/>
        <v>-1</v>
      </c>
      <c r="F7517" s="4">
        <f t="shared" si="2298"/>
        <v>18</v>
      </c>
      <c r="G7517" s="4">
        <f t="shared" si="2296"/>
        <v>28</v>
      </c>
      <c r="H7517" s="2">
        <f t="shared" si="2292"/>
        <v>0</v>
      </c>
      <c r="I7517" s="2">
        <f t="shared" si="2293"/>
        <v>0</v>
      </c>
      <c r="J7517" s="2">
        <f t="shared" si="2286"/>
        <v>0</v>
      </c>
      <c r="K7517" s="2">
        <f t="shared" si="2287"/>
        <v>0</v>
      </c>
      <c r="L7517" s="1">
        <f t="shared" si="2294"/>
        <v>0</v>
      </c>
      <c r="M7517" s="3">
        <f t="shared" si="2282"/>
        <v>0</v>
      </c>
      <c r="N7517" s="2">
        <f t="shared" si="2288"/>
        <v>0</v>
      </c>
      <c r="O7517" s="18">
        <f t="shared" si="2295"/>
        <v>0.14499999999999999</v>
      </c>
      <c r="P7517" s="8">
        <f t="shared" si="2299"/>
        <v>1.0072801929999999</v>
      </c>
      <c r="Q7517" s="2">
        <f t="shared" si="2297"/>
        <v>0</v>
      </c>
      <c r="R7517" s="2">
        <f t="shared" si="2289"/>
        <v>0</v>
      </c>
      <c r="S7517" s="9" t="s">
        <v>56</v>
      </c>
      <c r="T7517" s="47">
        <f t="shared" si="2284"/>
        <v>47552</v>
      </c>
      <c r="AE7517" s="33"/>
    </row>
    <row r="7518" spans="1:31" x14ac:dyDescent="0.2">
      <c r="A7518" s="90">
        <f t="shared" si="2290"/>
        <v>47543</v>
      </c>
      <c r="B7518" s="2">
        <f t="shared" si="2285"/>
        <v>0</v>
      </c>
      <c r="C7518" s="2">
        <f t="shared" si="2283"/>
        <v>77261.704132059822</v>
      </c>
      <c r="D7518" s="47">
        <f t="shared" si="2291"/>
        <v>47525</v>
      </c>
      <c r="E7518" s="3">
        <f t="shared" si="2281"/>
        <v>-1</v>
      </c>
      <c r="F7518" s="4">
        <f t="shared" si="2298"/>
        <v>19</v>
      </c>
      <c r="G7518" s="4">
        <f t="shared" si="2296"/>
        <v>28</v>
      </c>
      <c r="H7518" s="2">
        <f t="shared" si="2292"/>
        <v>0</v>
      </c>
      <c r="I7518" s="2">
        <f t="shared" si="2293"/>
        <v>0</v>
      </c>
      <c r="J7518" s="2">
        <f t="shared" si="2286"/>
        <v>0</v>
      </c>
      <c r="K7518" s="2">
        <f t="shared" si="2287"/>
        <v>0</v>
      </c>
      <c r="L7518" s="1">
        <f t="shared" si="2294"/>
        <v>0</v>
      </c>
      <c r="M7518" s="3">
        <f t="shared" si="2282"/>
        <v>0</v>
      </c>
      <c r="N7518" s="2">
        <f t="shared" si="2288"/>
        <v>0</v>
      </c>
      <c r="O7518" s="18">
        <f t="shared" si="2295"/>
        <v>0.14499999999999999</v>
      </c>
      <c r="P7518" s="8">
        <f t="shared" si="2299"/>
        <v>1.007686198</v>
      </c>
      <c r="Q7518" s="2">
        <f t="shared" si="2297"/>
        <v>0</v>
      </c>
      <c r="R7518" s="2">
        <f t="shared" si="2289"/>
        <v>0</v>
      </c>
      <c r="S7518" s="9" t="s">
        <v>56</v>
      </c>
      <c r="T7518" s="47">
        <f t="shared" si="2284"/>
        <v>47552</v>
      </c>
      <c r="AE7518" s="33"/>
    </row>
    <row r="7519" spans="1:31" x14ac:dyDescent="0.2">
      <c r="A7519" s="90">
        <f t="shared" si="2290"/>
        <v>47544</v>
      </c>
      <c r="B7519" s="2">
        <f t="shared" si="2285"/>
        <v>0</v>
      </c>
      <c r="C7519" s="2">
        <f t="shared" si="2283"/>
        <v>77261.704132059822</v>
      </c>
      <c r="D7519" s="47">
        <f t="shared" si="2291"/>
        <v>47525</v>
      </c>
      <c r="E7519" s="3">
        <f t="shared" si="2281"/>
        <v>-1</v>
      </c>
      <c r="F7519" s="4">
        <f t="shared" si="2298"/>
        <v>20</v>
      </c>
      <c r="G7519" s="4">
        <f t="shared" si="2296"/>
        <v>28</v>
      </c>
      <c r="H7519" s="2">
        <f t="shared" si="2292"/>
        <v>0</v>
      </c>
      <c r="I7519" s="2">
        <f t="shared" si="2293"/>
        <v>0</v>
      </c>
      <c r="J7519" s="2">
        <f t="shared" si="2286"/>
        <v>0</v>
      </c>
      <c r="K7519" s="2">
        <f t="shared" si="2287"/>
        <v>0</v>
      </c>
      <c r="L7519" s="1">
        <f t="shared" si="2294"/>
        <v>0</v>
      </c>
      <c r="M7519" s="3">
        <f t="shared" si="2282"/>
        <v>0</v>
      </c>
      <c r="N7519" s="2">
        <f t="shared" si="2288"/>
        <v>0</v>
      </c>
      <c r="O7519" s="18">
        <f t="shared" si="2295"/>
        <v>0.14499999999999999</v>
      </c>
      <c r="P7519" s="8">
        <f t="shared" si="2299"/>
        <v>1.0080923669999999</v>
      </c>
      <c r="Q7519" s="2">
        <f t="shared" si="2297"/>
        <v>0</v>
      </c>
      <c r="R7519" s="2">
        <f t="shared" si="2289"/>
        <v>0</v>
      </c>
      <c r="S7519" s="9" t="s">
        <v>56</v>
      </c>
      <c r="T7519" s="47">
        <f t="shared" si="2284"/>
        <v>47552</v>
      </c>
      <c r="AE7519" s="33"/>
    </row>
    <row r="7520" spans="1:31" x14ac:dyDescent="0.2">
      <c r="A7520" s="90">
        <f t="shared" si="2290"/>
        <v>47545</v>
      </c>
      <c r="B7520" s="2">
        <f t="shared" si="2285"/>
        <v>0</v>
      </c>
      <c r="C7520" s="2">
        <f t="shared" si="2283"/>
        <v>77261.704132059822</v>
      </c>
      <c r="D7520" s="47">
        <f t="shared" si="2291"/>
        <v>47525</v>
      </c>
      <c r="E7520" s="3">
        <f t="shared" si="2281"/>
        <v>-1</v>
      </c>
      <c r="F7520" s="4">
        <f t="shared" si="2298"/>
        <v>21</v>
      </c>
      <c r="G7520" s="4">
        <f t="shared" si="2296"/>
        <v>28</v>
      </c>
      <c r="H7520" s="2">
        <f t="shared" si="2292"/>
        <v>0</v>
      </c>
      <c r="I7520" s="2">
        <f t="shared" si="2293"/>
        <v>0</v>
      </c>
      <c r="J7520" s="2">
        <f t="shared" si="2286"/>
        <v>0</v>
      </c>
      <c r="K7520" s="2">
        <f t="shared" si="2287"/>
        <v>0</v>
      </c>
      <c r="L7520" s="1">
        <f t="shared" si="2294"/>
        <v>0</v>
      </c>
      <c r="M7520" s="3">
        <f t="shared" si="2282"/>
        <v>0</v>
      </c>
      <c r="N7520" s="2">
        <f t="shared" si="2288"/>
        <v>0</v>
      </c>
      <c r="O7520" s="18">
        <f t="shared" si="2295"/>
        <v>0.14499999999999999</v>
      </c>
      <c r="P7520" s="8">
        <f t="shared" si="2299"/>
        <v>1.0084987000000001</v>
      </c>
      <c r="Q7520" s="2">
        <f t="shared" si="2297"/>
        <v>0</v>
      </c>
      <c r="R7520" s="2">
        <f t="shared" si="2289"/>
        <v>0</v>
      </c>
      <c r="S7520" s="9" t="s">
        <v>56</v>
      </c>
      <c r="T7520" s="47">
        <f t="shared" si="2284"/>
        <v>47552</v>
      </c>
      <c r="AE7520" s="33"/>
    </row>
    <row r="7521" spans="1:31" x14ac:dyDescent="0.2">
      <c r="A7521" s="90">
        <f t="shared" si="2290"/>
        <v>47546</v>
      </c>
      <c r="B7521" s="2">
        <f t="shared" si="2285"/>
        <v>0</v>
      </c>
      <c r="C7521" s="2">
        <f t="shared" si="2283"/>
        <v>77261.704132059822</v>
      </c>
      <c r="D7521" s="47">
        <f t="shared" si="2291"/>
        <v>47525</v>
      </c>
      <c r="E7521" s="3">
        <f t="shared" si="2281"/>
        <v>-1</v>
      </c>
      <c r="F7521" s="4">
        <f t="shared" si="2298"/>
        <v>22</v>
      </c>
      <c r="G7521" s="4">
        <f t="shared" si="2296"/>
        <v>28</v>
      </c>
      <c r="H7521" s="2">
        <f t="shared" si="2292"/>
        <v>0</v>
      </c>
      <c r="I7521" s="2">
        <f t="shared" si="2293"/>
        <v>0</v>
      </c>
      <c r="J7521" s="2">
        <f t="shared" si="2286"/>
        <v>0</v>
      </c>
      <c r="K7521" s="2">
        <f t="shared" si="2287"/>
        <v>0</v>
      </c>
      <c r="L7521" s="1">
        <f t="shared" si="2294"/>
        <v>0</v>
      </c>
      <c r="M7521" s="3">
        <f t="shared" si="2282"/>
        <v>0</v>
      </c>
      <c r="N7521" s="2">
        <f t="shared" si="2288"/>
        <v>0</v>
      </c>
      <c r="O7521" s="18">
        <f t="shared" si="2295"/>
        <v>0.14499999999999999</v>
      </c>
      <c r="P7521" s="8">
        <f t="shared" si="2299"/>
        <v>1.008905197</v>
      </c>
      <c r="Q7521" s="2">
        <f t="shared" si="2297"/>
        <v>0</v>
      </c>
      <c r="R7521" s="2">
        <f t="shared" si="2289"/>
        <v>0</v>
      </c>
      <c r="S7521" s="9" t="s">
        <v>56</v>
      </c>
      <c r="T7521" s="47">
        <f t="shared" si="2284"/>
        <v>47552</v>
      </c>
      <c r="AE7521" s="33"/>
    </row>
    <row r="7522" spans="1:31" x14ac:dyDescent="0.2">
      <c r="A7522" s="90">
        <f t="shared" si="2290"/>
        <v>47547</v>
      </c>
      <c r="B7522" s="2">
        <f t="shared" si="2285"/>
        <v>0</v>
      </c>
      <c r="C7522" s="2">
        <f t="shared" si="2283"/>
        <v>77261.704132059822</v>
      </c>
      <c r="D7522" s="47">
        <f t="shared" si="2291"/>
        <v>47525</v>
      </c>
      <c r="E7522" s="3">
        <f t="shared" si="2281"/>
        <v>-1</v>
      </c>
      <c r="F7522" s="4">
        <f t="shared" si="2298"/>
        <v>23</v>
      </c>
      <c r="G7522" s="4">
        <f t="shared" si="2296"/>
        <v>28</v>
      </c>
      <c r="H7522" s="2">
        <f t="shared" si="2292"/>
        <v>0</v>
      </c>
      <c r="I7522" s="2">
        <f t="shared" si="2293"/>
        <v>0</v>
      </c>
      <c r="J7522" s="2">
        <f t="shared" si="2286"/>
        <v>0</v>
      </c>
      <c r="K7522" s="2">
        <f t="shared" si="2287"/>
        <v>0</v>
      </c>
      <c r="L7522" s="1">
        <f t="shared" si="2294"/>
        <v>0</v>
      </c>
      <c r="M7522" s="3">
        <f t="shared" si="2282"/>
        <v>0</v>
      </c>
      <c r="N7522" s="2">
        <f t="shared" si="2288"/>
        <v>0</v>
      </c>
      <c r="O7522" s="18">
        <f t="shared" si="2295"/>
        <v>0.14499999999999999</v>
      </c>
      <c r="P7522" s="8">
        <f t="shared" si="2299"/>
        <v>1.009311858</v>
      </c>
      <c r="Q7522" s="2">
        <f t="shared" si="2297"/>
        <v>0</v>
      </c>
      <c r="R7522" s="2">
        <f t="shared" si="2289"/>
        <v>0</v>
      </c>
      <c r="S7522" s="9" t="s">
        <v>56</v>
      </c>
      <c r="T7522" s="47">
        <f t="shared" si="2284"/>
        <v>47552</v>
      </c>
      <c r="AE7522" s="33"/>
    </row>
    <row r="7523" spans="1:31" x14ac:dyDescent="0.2">
      <c r="A7523" s="90">
        <f t="shared" si="2290"/>
        <v>47548</v>
      </c>
      <c r="B7523" s="2">
        <f t="shared" si="2285"/>
        <v>0</v>
      </c>
      <c r="C7523" s="2">
        <f t="shared" si="2283"/>
        <v>77261.704132059822</v>
      </c>
      <c r="D7523" s="47">
        <f t="shared" si="2291"/>
        <v>47525</v>
      </c>
      <c r="E7523" s="3">
        <f t="shared" si="2281"/>
        <v>-1</v>
      </c>
      <c r="F7523" s="4">
        <f t="shared" si="2298"/>
        <v>24</v>
      </c>
      <c r="G7523" s="4">
        <f t="shared" si="2296"/>
        <v>28</v>
      </c>
      <c r="H7523" s="2">
        <f t="shared" si="2292"/>
        <v>0</v>
      </c>
      <c r="I7523" s="2">
        <f t="shared" si="2293"/>
        <v>0</v>
      </c>
      <c r="J7523" s="2">
        <f t="shared" si="2286"/>
        <v>0</v>
      </c>
      <c r="K7523" s="2">
        <f t="shared" si="2287"/>
        <v>0</v>
      </c>
      <c r="L7523" s="1">
        <f t="shared" si="2294"/>
        <v>0</v>
      </c>
      <c r="M7523" s="3">
        <f t="shared" si="2282"/>
        <v>0</v>
      </c>
      <c r="N7523" s="2">
        <f t="shared" si="2288"/>
        <v>0</v>
      </c>
      <c r="O7523" s="18">
        <f t="shared" si="2295"/>
        <v>0.14499999999999999</v>
      </c>
      <c r="P7523" s="8">
        <f t="shared" si="2299"/>
        <v>1.0097186819999999</v>
      </c>
      <c r="Q7523" s="2">
        <f t="shared" si="2297"/>
        <v>0</v>
      </c>
      <c r="R7523" s="2">
        <f t="shared" si="2289"/>
        <v>0</v>
      </c>
      <c r="S7523" s="9" t="s">
        <v>56</v>
      </c>
      <c r="T7523" s="47">
        <f t="shared" si="2284"/>
        <v>47552</v>
      </c>
      <c r="AE7523" s="33"/>
    </row>
    <row r="7524" spans="1:31" x14ac:dyDescent="0.2">
      <c r="A7524" s="90">
        <f t="shared" si="2290"/>
        <v>47549</v>
      </c>
      <c r="B7524" s="2">
        <f t="shared" si="2285"/>
        <v>0</v>
      </c>
      <c r="C7524" s="2">
        <f t="shared" si="2283"/>
        <v>77261.704132059822</v>
      </c>
      <c r="D7524" s="47">
        <f t="shared" si="2291"/>
        <v>47525</v>
      </c>
      <c r="E7524" s="3">
        <f t="shared" si="2281"/>
        <v>-1</v>
      </c>
      <c r="F7524" s="4">
        <f t="shared" si="2298"/>
        <v>25</v>
      </c>
      <c r="G7524" s="4">
        <f t="shared" si="2296"/>
        <v>28</v>
      </c>
      <c r="H7524" s="2">
        <f t="shared" si="2292"/>
        <v>0</v>
      </c>
      <c r="I7524" s="2">
        <f t="shared" si="2293"/>
        <v>0</v>
      </c>
      <c r="J7524" s="2">
        <f t="shared" si="2286"/>
        <v>0</v>
      </c>
      <c r="K7524" s="2">
        <f t="shared" si="2287"/>
        <v>0</v>
      </c>
      <c r="L7524" s="1">
        <f t="shared" si="2294"/>
        <v>0</v>
      </c>
      <c r="M7524" s="3">
        <f t="shared" si="2282"/>
        <v>0</v>
      </c>
      <c r="N7524" s="2">
        <f t="shared" si="2288"/>
        <v>0</v>
      </c>
      <c r="O7524" s="18">
        <f t="shared" si="2295"/>
        <v>0.14499999999999999</v>
      </c>
      <c r="P7524" s="8">
        <f t="shared" si="2299"/>
        <v>1.0101256709999999</v>
      </c>
      <c r="Q7524" s="2">
        <f t="shared" si="2297"/>
        <v>0</v>
      </c>
      <c r="R7524" s="2">
        <f t="shared" si="2289"/>
        <v>0</v>
      </c>
      <c r="S7524" s="9" t="s">
        <v>56</v>
      </c>
      <c r="T7524" s="47">
        <f t="shared" si="2284"/>
        <v>47552</v>
      </c>
      <c r="AE7524" s="33"/>
    </row>
    <row r="7525" spans="1:31" x14ac:dyDescent="0.2">
      <c r="A7525" s="90">
        <f t="shared" si="2290"/>
        <v>47550</v>
      </c>
      <c r="B7525" s="2">
        <f t="shared" si="2285"/>
        <v>0</v>
      </c>
      <c r="C7525" s="2">
        <f t="shared" si="2283"/>
        <v>77261.704132059822</v>
      </c>
      <c r="D7525" s="47">
        <f t="shared" si="2291"/>
        <v>47525</v>
      </c>
      <c r="E7525" s="3">
        <f t="shared" si="2281"/>
        <v>-1</v>
      </c>
      <c r="F7525" s="4">
        <f t="shared" si="2298"/>
        <v>26</v>
      </c>
      <c r="G7525" s="4">
        <f t="shared" si="2296"/>
        <v>28</v>
      </c>
      <c r="H7525" s="2">
        <f t="shared" si="2292"/>
        <v>0</v>
      </c>
      <c r="I7525" s="2">
        <f t="shared" si="2293"/>
        <v>0</v>
      </c>
      <c r="J7525" s="2">
        <f t="shared" si="2286"/>
        <v>0</v>
      </c>
      <c r="K7525" s="2">
        <f t="shared" si="2287"/>
        <v>0</v>
      </c>
      <c r="L7525" s="1">
        <f t="shared" si="2294"/>
        <v>0</v>
      </c>
      <c r="M7525" s="3">
        <f t="shared" si="2282"/>
        <v>0</v>
      </c>
      <c r="N7525" s="2">
        <f t="shared" si="2288"/>
        <v>0</v>
      </c>
      <c r="O7525" s="18">
        <f t="shared" si="2295"/>
        <v>0.14499999999999999</v>
      </c>
      <c r="P7525" s="8">
        <f t="shared" si="2299"/>
        <v>1.0105328229999999</v>
      </c>
      <c r="Q7525" s="2">
        <f t="shared" si="2297"/>
        <v>0</v>
      </c>
      <c r="R7525" s="2">
        <f t="shared" si="2289"/>
        <v>0</v>
      </c>
      <c r="S7525" s="9" t="s">
        <v>56</v>
      </c>
      <c r="T7525" s="47">
        <f t="shared" si="2284"/>
        <v>47552</v>
      </c>
      <c r="AE7525" s="33"/>
    </row>
    <row r="7526" spans="1:31" x14ac:dyDescent="0.2">
      <c r="A7526" s="90">
        <f t="shared" si="2290"/>
        <v>47551</v>
      </c>
      <c r="B7526" s="2">
        <f t="shared" si="2285"/>
        <v>0</v>
      </c>
      <c r="C7526" s="2">
        <f t="shared" si="2283"/>
        <v>77261.704132059822</v>
      </c>
      <c r="D7526" s="47">
        <f t="shared" si="2291"/>
        <v>47525</v>
      </c>
      <c r="E7526" s="3">
        <f t="shared" si="2281"/>
        <v>-1</v>
      </c>
      <c r="F7526" s="4">
        <f t="shared" si="2298"/>
        <v>27</v>
      </c>
      <c r="G7526" s="4">
        <f t="shared" si="2296"/>
        <v>28</v>
      </c>
      <c r="H7526" s="2">
        <f t="shared" si="2292"/>
        <v>0</v>
      </c>
      <c r="I7526" s="2">
        <f t="shared" si="2293"/>
        <v>0</v>
      </c>
      <c r="J7526" s="2">
        <f t="shared" si="2286"/>
        <v>0</v>
      </c>
      <c r="K7526" s="2">
        <f t="shared" si="2287"/>
        <v>0</v>
      </c>
      <c r="L7526" s="1">
        <f t="shared" si="2294"/>
        <v>0</v>
      </c>
      <c r="M7526" s="3">
        <f t="shared" si="2282"/>
        <v>0</v>
      </c>
      <c r="N7526" s="2">
        <f t="shared" si="2288"/>
        <v>0</v>
      </c>
      <c r="O7526" s="18">
        <f t="shared" si="2295"/>
        <v>0.14499999999999999</v>
      </c>
      <c r="P7526" s="8">
        <f t="shared" si="2299"/>
        <v>1.01094014</v>
      </c>
      <c r="Q7526" s="2">
        <f t="shared" si="2297"/>
        <v>0</v>
      </c>
      <c r="R7526" s="2">
        <f t="shared" si="2289"/>
        <v>0</v>
      </c>
      <c r="S7526" s="9" t="s">
        <v>56</v>
      </c>
      <c r="T7526" s="47">
        <f t="shared" si="2284"/>
        <v>47552</v>
      </c>
      <c r="AE7526" s="33"/>
    </row>
    <row r="7527" spans="1:31" x14ac:dyDescent="0.2">
      <c r="A7527" s="90">
        <f t="shared" si="2290"/>
        <v>47552</v>
      </c>
      <c r="B7527" s="2">
        <f t="shared" si="2285"/>
        <v>0</v>
      </c>
      <c r="C7527" s="2">
        <f t="shared" si="2283"/>
        <v>77261.704132059822</v>
      </c>
      <c r="D7527" s="47">
        <f t="shared" si="2291"/>
        <v>47525</v>
      </c>
      <c r="E7527" s="3">
        <f t="shared" si="2281"/>
        <v>-1</v>
      </c>
      <c r="F7527" s="4">
        <f t="shared" si="2298"/>
        <v>28</v>
      </c>
      <c r="G7527" s="4">
        <f t="shared" si="2296"/>
        <v>28</v>
      </c>
      <c r="H7527" s="2">
        <f t="shared" si="2292"/>
        <v>0</v>
      </c>
      <c r="I7527" s="2">
        <f t="shared" si="2293"/>
        <v>0</v>
      </c>
      <c r="J7527" s="2">
        <f t="shared" si="2286"/>
        <v>0</v>
      </c>
      <c r="K7527" s="2">
        <f t="shared" si="2287"/>
        <v>0</v>
      </c>
      <c r="L7527" s="1">
        <f t="shared" si="2294"/>
        <v>247</v>
      </c>
      <c r="M7527" s="3">
        <f t="shared" si="2282"/>
        <v>2.955E-2</v>
      </c>
      <c r="N7527" s="2">
        <f t="shared" si="2288"/>
        <v>0</v>
      </c>
      <c r="O7527" s="18">
        <f t="shared" si="2295"/>
        <v>0.14499999999999999</v>
      </c>
      <c r="P7527" s="8">
        <f t="shared" si="2299"/>
        <v>1.0113476210000001</v>
      </c>
      <c r="Q7527" s="2">
        <f t="shared" si="2297"/>
        <v>0</v>
      </c>
      <c r="R7527" s="2">
        <f t="shared" si="2289"/>
        <v>0</v>
      </c>
      <c r="S7527" s="9" t="s">
        <v>56</v>
      </c>
      <c r="T7527" s="47">
        <f t="shared" si="2284"/>
        <v>47552</v>
      </c>
      <c r="AE7527" s="33"/>
    </row>
    <row r="7528" spans="1:31" x14ac:dyDescent="0.2">
      <c r="A7528" s="90">
        <f t="shared" si="2290"/>
        <v>47553</v>
      </c>
      <c r="B7528" s="2">
        <f t="shared" si="2285"/>
        <v>0</v>
      </c>
      <c r="C7528" s="2">
        <f t="shared" si="2283"/>
        <v>74978.620774959825</v>
      </c>
      <c r="D7528" s="47">
        <f t="shared" si="2291"/>
        <v>47553</v>
      </c>
      <c r="E7528" s="3">
        <f t="shared" si="2281"/>
        <v>-1</v>
      </c>
      <c r="F7528" s="4">
        <f t="shared" si="2298"/>
        <v>1</v>
      </c>
      <c r="G7528" s="4">
        <f t="shared" si="2296"/>
        <v>31</v>
      </c>
      <c r="H7528" s="2">
        <f t="shared" si="2292"/>
        <v>0</v>
      </c>
      <c r="I7528" s="2">
        <f t="shared" si="2293"/>
        <v>0</v>
      </c>
      <c r="J7528" s="2">
        <f t="shared" si="2286"/>
        <v>0</v>
      </c>
      <c r="K7528" s="2">
        <f t="shared" si="2287"/>
        <v>0</v>
      </c>
      <c r="L7528" s="1">
        <f t="shared" si="2294"/>
        <v>0</v>
      </c>
      <c r="M7528" s="3">
        <f t="shared" si="2282"/>
        <v>0</v>
      </c>
      <c r="N7528" s="2">
        <f t="shared" si="2288"/>
        <v>0</v>
      </c>
      <c r="O7528" s="18">
        <f t="shared" si="2295"/>
        <v>0.14499999999999999</v>
      </c>
      <c r="P7528" s="8">
        <f t="shared" si="2299"/>
        <v>1.0003640570000001</v>
      </c>
      <c r="Q7528" s="2">
        <f t="shared" si="2297"/>
        <v>0</v>
      </c>
      <c r="R7528" s="2">
        <f t="shared" si="2289"/>
        <v>0</v>
      </c>
      <c r="S7528" s="9" t="s">
        <v>56</v>
      </c>
      <c r="T7528" s="47">
        <f t="shared" si="2284"/>
        <v>47583</v>
      </c>
      <c r="AE7528" s="33"/>
    </row>
    <row r="7529" spans="1:31" x14ac:dyDescent="0.2">
      <c r="A7529" s="90">
        <f t="shared" si="2290"/>
        <v>47554</v>
      </c>
      <c r="B7529" s="2">
        <f t="shared" si="2285"/>
        <v>0</v>
      </c>
      <c r="C7529" s="2">
        <f t="shared" si="2283"/>
        <v>74978.620774959825</v>
      </c>
      <c r="D7529" s="47">
        <f t="shared" si="2291"/>
        <v>47553</v>
      </c>
      <c r="E7529" s="3">
        <f t="shared" si="2281"/>
        <v>-1</v>
      </c>
      <c r="F7529" s="4">
        <f t="shared" si="2298"/>
        <v>2</v>
      </c>
      <c r="G7529" s="4">
        <f t="shared" si="2296"/>
        <v>31</v>
      </c>
      <c r="H7529" s="2">
        <f t="shared" si="2292"/>
        <v>0</v>
      </c>
      <c r="I7529" s="2">
        <f t="shared" si="2293"/>
        <v>0</v>
      </c>
      <c r="J7529" s="2">
        <f t="shared" si="2286"/>
        <v>0</v>
      </c>
      <c r="K7529" s="2">
        <f t="shared" si="2287"/>
        <v>0</v>
      </c>
      <c r="L7529" s="1">
        <f t="shared" si="2294"/>
        <v>0</v>
      </c>
      <c r="M7529" s="3">
        <f t="shared" si="2282"/>
        <v>0</v>
      </c>
      <c r="N7529" s="2">
        <f t="shared" si="2288"/>
        <v>0</v>
      </c>
      <c r="O7529" s="18">
        <f t="shared" si="2295"/>
        <v>0.14499999999999999</v>
      </c>
      <c r="P7529" s="8">
        <f t="shared" si="2299"/>
        <v>1.0007282470000001</v>
      </c>
      <c r="Q7529" s="2">
        <f t="shared" si="2297"/>
        <v>0</v>
      </c>
      <c r="R7529" s="2">
        <f t="shared" si="2289"/>
        <v>0</v>
      </c>
      <c r="S7529" s="9" t="s">
        <v>56</v>
      </c>
      <c r="T7529" s="47">
        <f t="shared" si="2284"/>
        <v>47583</v>
      </c>
      <c r="AE7529" s="33"/>
    </row>
    <row r="7530" spans="1:31" x14ac:dyDescent="0.2">
      <c r="A7530" s="90">
        <f t="shared" si="2290"/>
        <v>47555</v>
      </c>
      <c r="B7530" s="2">
        <f t="shared" si="2285"/>
        <v>0</v>
      </c>
      <c r="C7530" s="2">
        <f t="shared" si="2283"/>
        <v>74978.620774959825</v>
      </c>
      <c r="D7530" s="47">
        <f t="shared" si="2291"/>
        <v>47553</v>
      </c>
      <c r="E7530" s="3">
        <f t="shared" si="2281"/>
        <v>-1</v>
      </c>
      <c r="F7530" s="4">
        <f t="shared" si="2298"/>
        <v>3</v>
      </c>
      <c r="G7530" s="4">
        <f t="shared" si="2296"/>
        <v>31</v>
      </c>
      <c r="H7530" s="2">
        <f t="shared" si="2292"/>
        <v>0</v>
      </c>
      <c r="I7530" s="2">
        <f t="shared" si="2293"/>
        <v>0</v>
      </c>
      <c r="J7530" s="2">
        <f t="shared" si="2286"/>
        <v>0</v>
      </c>
      <c r="K7530" s="2">
        <f t="shared" si="2287"/>
        <v>0</v>
      </c>
      <c r="L7530" s="1">
        <f t="shared" si="2294"/>
        <v>0</v>
      </c>
      <c r="M7530" s="3">
        <f t="shared" si="2282"/>
        <v>0</v>
      </c>
      <c r="N7530" s="2">
        <f t="shared" si="2288"/>
        <v>0</v>
      </c>
      <c r="O7530" s="18">
        <f t="shared" si="2295"/>
        <v>0.14499999999999999</v>
      </c>
      <c r="P7530" s="8">
        <f t="shared" si="2299"/>
        <v>1.0010925690000001</v>
      </c>
      <c r="Q7530" s="2">
        <f t="shared" si="2297"/>
        <v>0</v>
      </c>
      <c r="R7530" s="2">
        <f t="shared" si="2289"/>
        <v>0</v>
      </c>
      <c r="S7530" s="9" t="s">
        <v>56</v>
      </c>
      <c r="T7530" s="47">
        <f t="shared" si="2284"/>
        <v>47583</v>
      </c>
      <c r="AE7530" s="33"/>
    </row>
    <row r="7531" spans="1:31" x14ac:dyDescent="0.2">
      <c r="A7531" s="90">
        <f t="shared" si="2290"/>
        <v>47556</v>
      </c>
      <c r="B7531" s="2">
        <f t="shared" si="2285"/>
        <v>0</v>
      </c>
      <c r="C7531" s="2">
        <f t="shared" si="2283"/>
        <v>74978.620774959825</v>
      </c>
      <c r="D7531" s="47">
        <f t="shared" si="2291"/>
        <v>47553</v>
      </c>
      <c r="E7531" s="3">
        <f t="shared" ref="E7531:E7594" si="2300">IF(DAY(A7530)=$E$2,VLOOKUP(A7530,$AF$10:$AG$315,2),E7530)</f>
        <v>-1</v>
      </c>
      <c r="F7531" s="4">
        <f t="shared" si="2298"/>
        <v>4</v>
      </c>
      <c r="G7531" s="4">
        <f t="shared" si="2296"/>
        <v>31</v>
      </c>
      <c r="H7531" s="2">
        <f t="shared" si="2292"/>
        <v>0</v>
      </c>
      <c r="I7531" s="2">
        <f t="shared" si="2293"/>
        <v>0</v>
      </c>
      <c r="J7531" s="2">
        <f t="shared" si="2286"/>
        <v>0</v>
      </c>
      <c r="K7531" s="2">
        <f t="shared" si="2287"/>
        <v>0</v>
      </c>
      <c r="L7531" s="1">
        <f t="shared" si="2294"/>
        <v>0</v>
      </c>
      <c r="M7531" s="3">
        <f t="shared" si="2282"/>
        <v>0</v>
      </c>
      <c r="N7531" s="2">
        <f t="shared" si="2288"/>
        <v>0</v>
      </c>
      <c r="O7531" s="18">
        <f t="shared" si="2295"/>
        <v>0.14499999999999999</v>
      </c>
      <c r="P7531" s="8">
        <f t="shared" si="2299"/>
        <v>1.001457024</v>
      </c>
      <c r="Q7531" s="2">
        <f t="shared" si="2297"/>
        <v>0</v>
      </c>
      <c r="R7531" s="2">
        <f t="shared" si="2289"/>
        <v>0</v>
      </c>
      <c r="S7531" s="9" t="s">
        <v>56</v>
      </c>
      <c r="T7531" s="47">
        <f t="shared" si="2284"/>
        <v>47583</v>
      </c>
      <c r="AE7531" s="33"/>
    </row>
    <row r="7532" spans="1:31" x14ac:dyDescent="0.2">
      <c r="A7532" s="90">
        <f t="shared" si="2290"/>
        <v>47557</v>
      </c>
      <c r="B7532" s="2">
        <f t="shared" si="2285"/>
        <v>0</v>
      </c>
      <c r="C7532" s="2">
        <f t="shared" si="2283"/>
        <v>74978.620774959825</v>
      </c>
      <c r="D7532" s="47">
        <f t="shared" si="2291"/>
        <v>47553</v>
      </c>
      <c r="E7532" s="3">
        <f t="shared" si="2300"/>
        <v>-1</v>
      </c>
      <c r="F7532" s="4">
        <f t="shared" si="2298"/>
        <v>5</v>
      </c>
      <c r="G7532" s="4">
        <f t="shared" si="2296"/>
        <v>31</v>
      </c>
      <c r="H7532" s="2">
        <f t="shared" si="2292"/>
        <v>0</v>
      </c>
      <c r="I7532" s="2">
        <f t="shared" si="2293"/>
        <v>0</v>
      </c>
      <c r="J7532" s="2">
        <f t="shared" si="2286"/>
        <v>0</v>
      </c>
      <c r="K7532" s="2">
        <f t="shared" si="2287"/>
        <v>0</v>
      </c>
      <c r="L7532" s="1">
        <f t="shared" si="2294"/>
        <v>0</v>
      </c>
      <c r="M7532" s="3">
        <f t="shared" si="2282"/>
        <v>0</v>
      </c>
      <c r="N7532" s="2">
        <f t="shared" si="2288"/>
        <v>0</v>
      </c>
      <c r="O7532" s="18">
        <f t="shared" si="2295"/>
        <v>0.14499999999999999</v>
      </c>
      <c r="P7532" s="8">
        <f t="shared" si="2299"/>
        <v>1.0018216120000001</v>
      </c>
      <c r="Q7532" s="2">
        <f t="shared" si="2297"/>
        <v>0</v>
      </c>
      <c r="R7532" s="2">
        <f t="shared" si="2289"/>
        <v>0</v>
      </c>
      <c r="S7532" s="9" t="s">
        <v>56</v>
      </c>
      <c r="T7532" s="47">
        <f t="shared" si="2284"/>
        <v>47583</v>
      </c>
      <c r="AE7532" s="33"/>
    </row>
    <row r="7533" spans="1:31" x14ac:dyDescent="0.2">
      <c r="A7533" s="90">
        <f t="shared" si="2290"/>
        <v>47558</v>
      </c>
      <c r="B7533" s="2">
        <f t="shared" si="2285"/>
        <v>0</v>
      </c>
      <c r="C7533" s="2">
        <f t="shared" si="2283"/>
        <v>74978.620774959825</v>
      </c>
      <c r="D7533" s="47">
        <f t="shared" si="2291"/>
        <v>47553</v>
      </c>
      <c r="E7533" s="3">
        <f t="shared" si="2300"/>
        <v>-1</v>
      </c>
      <c r="F7533" s="4">
        <f t="shared" si="2298"/>
        <v>6</v>
      </c>
      <c r="G7533" s="4">
        <f t="shared" si="2296"/>
        <v>31</v>
      </c>
      <c r="H7533" s="2">
        <f t="shared" si="2292"/>
        <v>0</v>
      </c>
      <c r="I7533" s="2">
        <f t="shared" si="2293"/>
        <v>0</v>
      </c>
      <c r="J7533" s="2">
        <f t="shared" si="2286"/>
        <v>0</v>
      </c>
      <c r="K7533" s="2">
        <f t="shared" si="2287"/>
        <v>0</v>
      </c>
      <c r="L7533" s="1">
        <f t="shared" si="2294"/>
        <v>0</v>
      </c>
      <c r="M7533" s="3">
        <f t="shared" si="2282"/>
        <v>0</v>
      </c>
      <c r="N7533" s="2">
        <f t="shared" si="2288"/>
        <v>0</v>
      </c>
      <c r="O7533" s="18">
        <f t="shared" si="2295"/>
        <v>0.14499999999999999</v>
      </c>
      <c r="P7533" s="8">
        <f t="shared" si="2299"/>
        <v>1.002186332</v>
      </c>
      <c r="Q7533" s="2">
        <f t="shared" si="2297"/>
        <v>0</v>
      </c>
      <c r="R7533" s="2">
        <f t="shared" si="2289"/>
        <v>0</v>
      </c>
      <c r="S7533" s="9" t="s">
        <v>56</v>
      </c>
      <c r="T7533" s="47">
        <f t="shared" si="2284"/>
        <v>47583</v>
      </c>
      <c r="AE7533" s="33"/>
    </row>
    <row r="7534" spans="1:31" x14ac:dyDescent="0.2">
      <c r="A7534" s="90">
        <f t="shared" si="2290"/>
        <v>47559</v>
      </c>
      <c r="B7534" s="2">
        <f t="shared" si="2285"/>
        <v>0</v>
      </c>
      <c r="C7534" s="2">
        <f t="shared" si="2283"/>
        <v>74978.620774959825</v>
      </c>
      <c r="D7534" s="47">
        <f t="shared" si="2291"/>
        <v>47553</v>
      </c>
      <c r="E7534" s="3">
        <f t="shared" si="2300"/>
        <v>-1</v>
      </c>
      <c r="F7534" s="4">
        <f t="shared" si="2298"/>
        <v>7</v>
      </c>
      <c r="G7534" s="4">
        <f t="shared" si="2296"/>
        <v>31</v>
      </c>
      <c r="H7534" s="2">
        <f t="shared" si="2292"/>
        <v>0</v>
      </c>
      <c r="I7534" s="2">
        <f t="shared" si="2293"/>
        <v>0</v>
      </c>
      <c r="J7534" s="2">
        <f t="shared" si="2286"/>
        <v>0</v>
      </c>
      <c r="K7534" s="2">
        <f t="shared" si="2287"/>
        <v>0</v>
      </c>
      <c r="L7534" s="1">
        <f t="shared" si="2294"/>
        <v>0</v>
      </c>
      <c r="M7534" s="3">
        <f t="shared" si="2282"/>
        <v>0</v>
      </c>
      <c r="N7534" s="2">
        <f t="shared" si="2288"/>
        <v>0</v>
      </c>
      <c r="O7534" s="18">
        <f t="shared" si="2295"/>
        <v>0.14499999999999999</v>
      </c>
      <c r="P7534" s="8">
        <f t="shared" si="2299"/>
        <v>1.002551185</v>
      </c>
      <c r="Q7534" s="2">
        <f t="shared" si="2297"/>
        <v>0</v>
      </c>
      <c r="R7534" s="2">
        <f t="shared" si="2289"/>
        <v>0</v>
      </c>
      <c r="S7534" s="9" t="s">
        <v>56</v>
      </c>
      <c r="T7534" s="47">
        <f t="shared" si="2284"/>
        <v>47583</v>
      </c>
      <c r="AE7534" s="33"/>
    </row>
    <row r="7535" spans="1:31" x14ac:dyDescent="0.2">
      <c r="A7535" s="90">
        <f t="shared" si="2290"/>
        <v>47560</v>
      </c>
      <c r="B7535" s="2">
        <f t="shared" si="2285"/>
        <v>0</v>
      </c>
      <c r="C7535" s="2">
        <f t="shared" si="2283"/>
        <v>74978.620774959825</v>
      </c>
      <c r="D7535" s="47">
        <f t="shared" si="2291"/>
        <v>47553</v>
      </c>
      <c r="E7535" s="3">
        <f t="shared" si="2300"/>
        <v>-1</v>
      </c>
      <c r="F7535" s="4">
        <f t="shared" si="2298"/>
        <v>8</v>
      </c>
      <c r="G7535" s="4">
        <f t="shared" si="2296"/>
        <v>31</v>
      </c>
      <c r="H7535" s="2">
        <f t="shared" si="2292"/>
        <v>0</v>
      </c>
      <c r="I7535" s="2">
        <f t="shared" si="2293"/>
        <v>0</v>
      </c>
      <c r="J7535" s="2">
        <f t="shared" si="2286"/>
        <v>0</v>
      </c>
      <c r="K7535" s="2">
        <f t="shared" si="2287"/>
        <v>0</v>
      </c>
      <c r="L7535" s="1">
        <f t="shared" si="2294"/>
        <v>0</v>
      </c>
      <c r="M7535" s="3">
        <f t="shared" si="2282"/>
        <v>0</v>
      </c>
      <c r="N7535" s="2">
        <f t="shared" si="2288"/>
        <v>0</v>
      </c>
      <c r="O7535" s="18">
        <f t="shared" si="2295"/>
        <v>0.14499999999999999</v>
      </c>
      <c r="P7535" s="8">
        <f t="shared" si="2299"/>
        <v>1.0029161710000001</v>
      </c>
      <c r="Q7535" s="2">
        <f t="shared" si="2297"/>
        <v>0</v>
      </c>
      <c r="R7535" s="2">
        <f t="shared" si="2289"/>
        <v>0</v>
      </c>
      <c r="S7535" s="9" t="s">
        <v>56</v>
      </c>
      <c r="T7535" s="47">
        <f t="shared" si="2284"/>
        <v>47583</v>
      </c>
      <c r="AE7535" s="33"/>
    </row>
    <row r="7536" spans="1:31" x14ac:dyDescent="0.2">
      <c r="A7536" s="90">
        <f t="shared" si="2290"/>
        <v>47561</v>
      </c>
      <c r="B7536" s="2">
        <f t="shared" si="2285"/>
        <v>0</v>
      </c>
      <c r="C7536" s="2">
        <f t="shared" si="2283"/>
        <v>74978.620774959825</v>
      </c>
      <c r="D7536" s="47">
        <f t="shared" si="2291"/>
        <v>47553</v>
      </c>
      <c r="E7536" s="3">
        <f t="shared" si="2300"/>
        <v>-1</v>
      </c>
      <c r="F7536" s="4">
        <f t="shared" si="2298"/>
        <v>9</v>
      </c>
      <c r="G7536" s="4">
        <f t="shared" si="2296"/>
        <v>31</v>
      </c>
      <c r="H7536" s="2">
        <f t="shared" si="2292"/>
        <v>0</v>
      </c>
      <c r="I7536" s="2">
        <f t="shared" si="2293"/>
        <v>0</v>
      </c>
      <c r="J7536" s="2">
        <f t="shared" si="2286"/>
        <v>0</v>
      </c>
      <c r="K7536" s="2">
        <f t="shared" si="2287"/>
        <v>0</v>
      </c>
      <c r="L7536" s="1">
        <f t="shared" si="2294"/>
        <v>0</v>
      </c>
      <c r="M7536" s="3">
        <f t="shared" si="2282"/>
        <v>0</v>
      </c>
      <c r="N7536" s="2">
        <f t="shared" si="2288"/>
        <v>0</v>
      </c>
      <c r="O7536" s="18">
        <f t="shared" si="2295"/>
        <v>0.14499999999999999</v>
      </c>
      <c r="P7536" s="8">
        <f t="shared" si="2299"/>
        <v>1.0032812900000001</v>
      </c>
      <c r="Q7536" s="2">
        <f t="shared" si="2297"/>
        <v>0</v>
      </c>
      <c r="R7536" s="2">
        <f t="shared" si="2289"/>
        <v>0</v>
      </c>
      <c r="S7536" s="9" t="s">
        <v>56</v>
      </c>
      <c r="T7536" s="47">
        <f t="shared" si="2284"/>
        <v>47583</v>
      </c>
      <c r="AE7536" s="33"/>
    </row>
    <row r="7537" spans="1:31" x14ac:dyDescent="0.2">
      <c r="A7537" s="90">
        <f t="shared" si="2290"/>
        <v>47562</v>
      </c>
      <c r="B7537" s="2">
        <f t="shared" si="2285"/>
        <v>0</v>
      </c>
      <c r="C7537" s="2">
        <f t="shared" si="2283"/>
        <v>74978.620774959825</v>
      </c>
      <c r="D7537" s="47">
        <f t="shared" si="2291"/>
        <v>47553</v>
      </c>
      <c r="E7537" s="3">
        <f t="shared" si="2300"/>
        <v>-1</v>
      </c>
      <c r="F7537" s="4">
        <f t="shared" si="2298"/>
        <v>10</v>
      </c>
      <c r="G7537" s="4">
        <f t="shared" si="2296"/>
        <v>31</v>
      </c>
      <c r="H7537" s="2">
        <f t="shared" si="2292"/>
        <v>0</v>
      </c>
      <c r="I7537" s="2">
        <f t="shared" si="2293"/>
        <v>0</v>
      </c>
      <c r="J7537" s="2">
        <f t="shared" si="2286"/>
        <v>0</v>
      </c>
      <c r="K7537" s="2">
        <f t="shared" si="2287"/>
        <v>0</v>
      </c>
      <c r="L7537" s="1">
        <f t="shared" si="2294"/>
        <v>0</v>
      </c>
      <c r="M7537" s="3">
        <f t="shared" si="2282"/>
        <v>0</v>
      </c>
      <c r="N7537" s="2">
        <f t="shared" si="2288"/>
        <v>0</v>
      </c>
      <c r="O7537" s="18">
        <f t="shared" si="2295"/>
        <v>0.14499999999999999</v>
      </c>
      <c r="P7537" s="8">
        <f t="shared" si="2299"/>
        <v>1.003646542</v>
      </c>
      <c r="Q7537" s="2">
        <f t="shared" si="2297"/>
        <v>0</v>
      </c>
      <c r="R7537" s="2">
        <f t="shared" si="2289"/>
        <v>0</v>
      </c>
      <c r="S7537" s="9" t="s">
        <v>56</v>
      </c>
      <c r="T7537" s="47">
        <f t="shared" si="2284"/>
        <v>47583</v>
      </c>
      <c r="AE7537" s="33"/>
    </row>
    <row r="7538" spans="1:31" x14ac:dyDescent="0.2">
      <c r="A7538" s="90">
        <f t="shared" si="2290"/>
        <v>47563</v>
      </c>
      <c r="B7538" s="2">
        <f t="shared" si="2285"/>
        <v>0</v>
      </c>
      <c r="C7538" s="2">
        <f t="shared" si="2283"/>
        <v>74978.620774959825</v>
      </c>
      <c r="D7538" s="47">
        <f t="shared" si="2291"/>
        <v>47553</v>
      </c>
      <c r="E7538" s="3">
        <f t="shared" si="2300"/>
        <v>-1</v>
      </c>
      <c r="F7538" s="4">
        <f t="shared" si="2298"/>
        <v>11</v>
      </c>
      <c r="G7538" s="4">
        <f t="shared" si="2296"/>
        <v>31</v>
      </c>
      <c r="H7538" s="2">
        <f t="shared" si="2292"/>
        <v>0</v>
      </c>
      <c r="I7538" s="2">
        <f t="shared" si="2293"/>
        <v>0</v>
      </c>
      <c r="J7538" s="2">
        <f t="shared" si="2286"/>
        <v>0</v>
      </c>
      <c r="K7538" s="2">
        <f t="shared" si="2287"/>
        <v>0</v>
      </c>
      <c r="L7538" s="1">
        <f t="shared" si="2294"/>
        <v>0</v>
      </c>
      <c r="M7538" s="3">
        <f t="shared" si="2282"/>
        <v>0</v>
      </c>
      <c r="N7538" s="2">
        <f t="shared" si="2288"/>
        <v>0</v>
      </c>
      <c r="O7538" s="18">
        <f t="shared" si="2295"/>
        <v>0.14499999999999999</v>
      </c>
      <c r="P7538" s="8">
        <f t="shared" si="2299"/>
        <v>1.0040119270000001</v>
      </c>
      <c r="Q7538" s="2">
        <f t="shared" si="2297"/>
        <v>0</v>
      </c>
      <c r="R7538" s="2">
        <f t="shared" si="2289"/>
        <v>0</v>
      </c>
      <c r="S7538" s="9" t="s">
        <v>56</v>
      </c>
      <c r="T7538" s="47">
        <f t="shared" si="2284"/>
        <v>47583</v>
      </c>
      <c r="AE7538" s="33"/>
    </row>
    <row r="7539" spans="1:31" x14ac:dyDescent="0.2">
      <c r="A7539" s="90">
        <f t="shared" si="2290"/>
        <v>47564</v>
      </c>
      <c r="B7539" s="2">
        <f t="shared" si="2285"/>
        <v>0</v>
      </c>
      <c r="C7539" s="2">
        <f t="shared" si="2283"/>
        <v>74978.620774959825</v>
      </c>
      <c r="D7539" s="47">
        <f t="shared" si="2291"/>
        <v>47553</v>
      </c>
      <c r="E7539" s="3">
        <f t="shared" si="2300"/>
        <v>-1</v>
      </c>
      <c r="F7539" s="4">
        <f t="shared" si="2298"/>
        <v>12</v>
      </c>
      <c r="G7539" s="4">
        <f t="shared" si="2296"/>
        <v>31</v>
      </c>
      <c r="H7539" s="2">
        <f t="shared" si="2292"/>
        <v>0</v>
      </c>
      <c r="I7539" s="2">
        <f t="shared" si="2293"/>
        <v>0</v>
      </c>
      <c r="J7539" s="2">
        <f t="shared" si="2286"/>
        <v>0</v>
      </c>
      <c r="K7539" s="2">
        <f t="shared" si="2287"/>
        <v>0</v>
      </c>
      <c r="L7539" s="1">
        <f t="shared" si="2294"/>
        <v>0</v>
      </c>
      <c r="M7539" s="3">
        <f t="shared" si="2282"/>
        <v>0</v>
      </c>
      <c r="N7539" s="2">
        <f t="shared" si="2288"/>
        <v>0</v>
      </c>
      <c r="O7539" s="18">
        <f t="shared" si="2295"/>
        <v>0.14499999999999999</v>
      </c>
      <c r="P7539" s="8">
        <f t="shared" si="2299"/>
        <v>1.004377445</v>
      </c>
      <c r="Q7539" s="2">
        <f t="shared" si="2297"/>
        <v>0</v>
      </c>
      <c r="R7539" s="2">
        <f t="shared" si="2289"/>
        <v>0</v>
      </c>
      <c r="S7539" s="9" t="s">
        <v>56</v>
      </c>
      <c r="T7539" s="47">
        <f t="shared" si="2284"/>
        <v>47583</v>
      </c>
      <c r="AE7539" s="33"/>
    </row>
    <row r="7540" spans="1:31" x14ac:dyDescent="0.2">
      <c r="A7540" s="90">
        <f t="shared" si="2290"/>
        <v>47565</v>
      </c>
      <c r="B7540" s="2">
        <f t="shared" si="2285"/>
        <v>0</v>
      </c>
      <c r="C7540" s="2">
        <f t="shared" si="2283"/>
        <v>74978.620774959825</v>
      </c>
      <c r="D7540" s="47">
        <f t="shared" si="2291"/>
        <v>47553</v>
      </c>
      <c r="E7540" s="3">
        <f t="shared" si="2300"/>
        <v>-1</v>
      </c>
      <c r="F7540" s="4">
        <f t="shared" si="2298"/>
        <v>13</v>
      </c>
      <c r="G7540" s="4">
        <f t="shared" si="2296"/>
        <v>31</v>
      </c>
      <c r="H7540" s="2">
        <f t="shared" si="2292"/>
        <v>0</v>
      </c>
      <c r="I7540" s="2">
        <f t="shared" si="2293"/>
        <v>0</v>
      </c>
      <c r="J7540" s="2">
        <f t="shared" si="2286"/>
        <v>0</v>
      </c>
      <c r="K7540" s="2">
        <f t="shared" si="2287"/>
        <v>0</v>
      </c>
      <c r="L7540" s="1">
        <f t="shared" si="2294"/>
        <v>0</v>
      </c>
      <c r="M7540" s="3">
        <f t="shared" si="2282"/>
        <v>0</v>
      </c>
      <c r="N7540" s="2">
        <f t="shared" si="2288"/>
        <v>0</v>
      </c>
      <c r="O7540" s="18">
        <f t="shared" si="2295"/>
        <v>0.14499999999999999</v>
      </c>
      <c r="P7540" s="8">
        <f t="shared" si="2299"/>
        <v>1.0047430959999999</v>
      </c>
      <c r="Q7540" s="2">
        <f t="shared" si="2297"/>
        <v>0</v>
      </c>
      <c r="R7540" s="2">
        <f t="shared" si="2289"/>
        <v>0</v>
      </c>
      <c r="S7540" s="9" t="s">
        <v>56</v>
      </c>
      <c r="T7540" s="47">
        <f t="shared" si="2284"/>
        <v>47583</v>
      </c>
      <c r="AE7540" s="33"/>
    </row>
    <row r="7541" spans="1:31" x14ac:dyDescent="0.2">
      <c r="A7541" s="90">
        <f t="shared" si="2290"/>
        <v>47566</v>
      </c>
      <c r="B7541" s="2">
        <f t="shared" si="2285"/>
        <v>0</v>
      </c>
      <c r="C7541" s="2">
        <f t="shared" si="2283"/>
        <v>74978.620774959825</v>
      </c>
      <c r="D7541" s="47">
        <f t="shared" si="2291"/>
        <v>47553</v>
      </c>
      <c r="E7541" s="3">
        <f t="shared" si="2300"/>
        <v>-1</v>
      </c>
      <c r="F7541" s="4">
        <f t="shared" si="2298"/>
        <v>14</v>
      </c>
      <c r="G7541" s="4">
        <f t="shared" si="2296"/>
        <v>31</v>
      </c>
      <c r="H7541" s="2">
        <f t="shared" si="2292"/>
        <v>0</v>
      </c>
      <c r="I7541" s="2">
        <f t="shared" si="2293"/>
        <v>0</v>
      </c>
      <c r="J7541" s="2">
        <f t="shared" si="2286"/>
        <v>0</v>
      </c>
      <c r="K7541" s="2">
        <f t="shared" si="2287"/>
        <v>0</v>
      </c>
      <c r="L7541" s="1">
        <f t="shared" si="2294"/>
        <v>0</v>
      </c>
      <c r="M7541" s="3">
        <f t="shared" si="2282"/>
        <v>0</v>
      </c>
      <c r="N7541" s="2">
        <f t="shared" si="2288"/>
        <v>0</v>
      </c>
      <c r="O7541" s="18">
        <f t="shared" si="2295"/>
        <v>0.14499999999999999</v>
      </c>
      <c r="P7541" s="8">
        <f t="shared" si="2299"/>
        <v>1.005108879</v>
      </c>
      <c r="Q7541" s="2">
        <f t="shared" si="2297"/>
        <v>0</v>
      </c>
      <c r="R7541" s="2">
        <f t="shared" si="2289"/>
        <v>0</v>
      </c>
      <c r="S7541" s="9" t="s">
        <v>56</v>
      </c>
      <c r="T7541" s="47">
        <f t="shared" si="2284"/>
        <v>47583</v>
      </c>
      <c r="AE7541" s="33"/>
    </row>
    <row r="7542" spans="1:31" x14ac:dyDescent="0.2">
      <c r="A7542" s="90">
        <f t="shared" si="2290"/>
        <v>47567</v>
      </c>
      <c r="B7542" s="2">
        <f t="shared" si="2285"/>
        <v>0</v>
      </c>
      <c r="C7542" s="2">
        <f t="shared" si="2283"/>
        <v>74978.620774959825</v>
      </c>
      <c r="D7542" s="47">
        <f t="shared" si="2291"/>
        <v>47553</v>
      </c>
      <c r="E7542" s="3">
        <f t="shared" si="2300"/>
        <v>-1</v>
      </c>
      <c r="F7542" s="4">
        <f t="shared" si="2298"/>
        <v>15</v>
      </c>
      <c r="G7542" s="4">
        <f t="shared" si="2296"/>
        <v>31</v>
      </c>
      <c r="H7542" s="2">
        <f t="shared" si="2292"/>
        <v>0</v>
      </c>
      <c r="I7542" s="2">
        <f t="shared" si="2293"/>
        <v>0</v>
      </c>
      <c r="J7542" s="2">
        <f t="shared" si="2286"/>
        <v>0</v>
      </c>
      <c r="K7542" s="2">
        <f t="shared" si="2287"/>
        <v>0</v>
      </c>
      <c r="L7542" s="1">
        <f t="shared" si="2294"/>
        <v>0</v>
      </c>
      <c r="M7542" s="3">
        <f t="shared" si="2282"/>
        <v>0</v>
      </c>
      <c r="N7542" s="2">
        <f t="shared" si="2288"/>
        <v>0</v>
      </c>
      <c r="O7542" s="18">
        <f t="shared" si="2295"/>
        <v>0.14499999999999999</v>
      </c>
      <c r="P7542" s="8">
        <f t="shared" si="2299"/>
        <v>1.005474797</v>
      </c>
      <c r="Q7542" s="2">
        <f t="shared" si="2297"/>
        <v>0</v>
      </c>
      <c r="R7542" s="2">
        <f t="shared" si="2289"/>
        <v>0</v>
      </c>
      <c r="S7542" s="9" t="s">
        <v>56</v>
      </c>
      <c r="T7542" s="47">
        <f t="shared" si="2284"/>
        <v>47583</v>
      </c>
      <c r="AE7542" s="33"/>
    </row>
    <row r="7543" spans="1:31" x14ac:dyDescent="0.2">
      <c r="A7543" s="90">
        <f t="shared" si="2290"/>
        <v>47568</v>
      </c>
      <c r="B7543" s="2">
        <f t="shared" si="2285"/>
        <v>0</v>
      </c>
      <c r="C7543" s="2">
        <f t="shared" si="2283"/>
        <v>74978.620774959825</v>
      </c>
      <c r="D7543" s="47">
        <f t="shared" si="2291"/>
        <v>47553</v>
      </c>
      <c r="E7543" s="3">
        <f t="shared" si="2300"/>
        <v>-1</v>
      </c>
      <c r="F7543" s="4">
        <f t="shared" si="2298"/>
        <v>16</v>
      </c>
      <c r="G7543" s="4">
        <f t="shared" si="2296"/>
        <v>31</v>
      </c>
      <c r="H7543" s="2">
        <f t="shared" si="2292"/>
        <v>0</v>
      </c>
      <c r="I7543" s="2">
        <f t="shared" si="2293"/>
        <v>0</v>
      </c>
      <c r="J7543" s="2">
        <f t="shared" si="2286"/>
        <v>0</v>
      </c>
      <c r="K7543" s="2">
        <f t="shared" si="2287"/>
        <v>0</v>
      </c>
      <c r="L7543" s="1">
        <f t="shared" si="2294"/>
        <v>0</v>
      </c>
      <c r="M7543" s="3">
        <f t="shared" si="2282"/>
        <v>0</v>
      </c>
      <c r="N7543" s="2">
        <f t="shared" si="2288"/>
        <v>0</v>
      </c>
      <c r="O7543" s="18">
        <f t="shared" si="2295"/>
        <v>0.14499999999999999</v>
      </c>
      <c r="P7543" s="8">
        <f t="shared" si="2299"/>
        <v>1.005840847</v>
      </c>
      <c r="Q7543" s="2">
        <f t="shared" si="2297"/>
        <v>0</v>
      </c>
      <c r="R7543" s="2">
        <f t="shared" si="2289"/>
        <v>0</v>
      </c>
      <c r="S7543" s="9" t="s">
        <v>56</v>
      </c>
      <c r="T7543" s="47">
        <f t="shared" si="2284"/>
        <v>47583</v>
      </c>
      <c r="AE7543" s="33"/>
    </row>
    <row r="7544" spans="1:31" x14ac:dyDescent="0.2">
      <c r="A7544" s="90">
        <f t="shared" si="2290"/>
        <v>47569</v>
      </c>
      <c r="B7544" s="2">
        <f t="shared" si="2285"/>
        <v>0</v>
      </c>
      <c r="C7544" s="2">
        <f t="shared" si="2283"/>
        <v>74978.620774959825</v>
      </c>
      <c r="D7544" s="47">
        <f t="shared" si="2291"/>
        <v>47553</v>
      </c>
      <c r="E7544" s="3">
        <f t="shared" si="2300"/>
        <v>-1</v>
      </c>
      <c r="F7544" s="4">
        <f t="shared" si="2298"/>
        <v>17</v>
      </c>
      <c r="G7544" s="4">
        <f t="shared" si="2296"/>
        <v>31</v>
      </c>
      <c r="H7544" s="2">
        <f t="shared" si="2292"/>
        <v>0</v>
      </c>
      <c r="I7544" s="2">
        <f t="shared" si="2293"/>
        <v>0</v>
      </c>
      <c r="J7544" s="2">
        <f t="shared" si="2286"/>
        <v>0</v>
      </c>
      <c r="K7544" s="2">
        <f t="shared" si="2287"/>
        <v>0</v>
      </c>
      <c r="L7544" s="1">
        <f t="shared" si="2294"/>
        <v>0</v>
      </c>
      <c r="M7544" s="3">
        <f t="shared" si="2282"/>
        <v>0</v>
      </c>
      <c r="N7544" s="2">
        <f t="shared" si="2288"/>
        <v>0</v>
      </c>
      <c r="O7544" s="18">
        <f t="shared" si="2295"/>
        <v>0.14499999999999999</v>
      </c>
      <c r="P7544" s="8">
        <f t="shared" si="2299"/>
        <v>1.006207031</v>
      </c>
      <c r="Q7544" s="2">
        <f t="shared" si="2297"/>
        <v>0</v>
      </c>
      <c r="R7544" s="2">
        <f t="shared" si="2289"/>
        <v>0</v>
      </c>
      <c r="S7544" s="9" t="s">
        <v>56</v>
      </c>
      <c r="T7544" s="47">
        <f t="shared" si="2284"/>
        <v>47583</v>
      </c>
      <c r="AE7544" s="33"/>
    </row>
    <row r="7545" spans="1:31" x14ac:dyDescent="0.2">
      <c r="A7545" s="90">
        <f t="shared" si="2290"/>
        <v>47570</v>
      </c>
      <c r="B7545" s="2">
        <f t="shared" si="2285"/>
        <v>0</v>
      </c>
      <c r="C7545" s="2">
        <f t="shared" si="2283"/>
        <v>74978.620774959825</v>
      </c>
      <c r="D7545" s="47">
        <f t="shared" si="2291"/>
        <v>47553</v>
      </c>
      <c r="E7545" s="3">
        <f t="shared" si="2300"/>
        <v>-1</v>
      </c>
      <c r="F7545" s="4">
        <f t="shared" si="2298"/>
        <v>18</v>
      </c>
      <c r="G7545" s="4">
        <f t="shared" si="2296"/>
        <v>31</v>
      </c>
      <c r="H7545" s="2">
        <f t="shared" si="2292"/>
        <v>0</v>
      </c>
      <c r="I7545" s="2">
        <f t="shared" si="2293"/>
        <v>0</v>
      </c>
      <c r="J7545" s="2">
        <f t="shared" si="2286"/>
        <v>0</v>
      </c>
      <c r="K7545" s="2">
        <f t="shared" si="2287"/>
        <v>0</v>
      </c>
      <c r="L7545" s="1">
        <f t="shared" si="2294"/>
        <v>0</v>
      </c>
      <c r="M7545" s="3">
        <f t="shared" si="2282"/>
        <v>0</v>
      </c>
      <c r="N7545" s="2">
        <f t="shared" si="2288"/>
        <v>0</v>
      </c>
      <c r="O7545" s="18">
        <f t="shared" si="2295"/>
        <v>0.14499999999999999</v>
      </c>
      <c r="P7545" s="8">
        <f t="shared" si="2299"/>
        <v>1.0065733480000001</v>
      </c>
      <c r="Q7545" s="2">
        <f t="shared" si="2297"/>
        <v>0</v>
      </c>
      <c r="R7545" s="2">
        <f t="shared" si="2289"/>
        <v>0</v>
      </c>
      <c r="S7545" s="9" t="s">
        <v>56</v>
      </c>
      <c r="T7545" s="47">
        <f t="shared" si="2284"/>
        <v>47583</v>
      </c>
      <c r="AE7545" s="33"/>
    </row>
    <row r="7546" spans="1:31" x14ac:dyDescent="0.2">
      <c r="A7546" s="90">
        <f t="shared" si="2290"/>
        <v>47571</v>
      </c>
      <c r="B7546" s="2">
        <f t="shared" si="2285"/>
        <v>0</v>
      </c>
      <c r="C7546" s="2">
        <f t="shared" si="2283"/>
        <v>74978.620774959825</v>
      </c>
      <c r="D7546" s="47">
        <f t="shared" si="2291"/>
        <v>47553</v>
      </c>
      <c r="E7546" s="3">
        <f t="shared" si="2300"/>
        <v>-1</v>
      </c>
      <c r="F7546" s="4">
        <f t="shared" si="2298"/>
        <v>19</v>
      </c>
      <c r="G7546" s="4">
        <f t="shared" si="2296"/>
        <v>31</v>
      </c>
      <c r="H7546" s="2">
        <f t="shared" si="2292"/>
        <v>0</v>
      </c>
      <c r="I7546" s="2">
        <f t="shared" si="2293"/>
        <v>0</v>
      </c>
      <c r="J7546" s="2">
        <f t="shared" si="2286"/>
        <v>0</v>
      </c>
      <c r="K7546" s="2">
        <f t="shared" si="2287"/>
        <v>0</v>
      </c>
      <c r="L7546" s="1">
        <f t="shared" si="2294"/>
        <v>0</v>
      </c>
      <c r="M7546" s="3">
        <f t="shared" si="2282"/>
        <v>0</v>
      </c>
      <c r="N7546" s="2">
        <f t="shared" si="2288"/>
        <v>0</v>
      </c>
      <c r="O7546" s="18">
        <f t="shared" si="2295"/>
        <v>0.14499999999999999</v>
      </c>
      <c r="P7546" s="8">
        <f t="shared" si="2299"/>
        <v>1.0069397980000001</v>
      </c>
      <c r="Q7546" s="2">
        <f t="shared" si="2297"/>
        <v>0</v>
      </c>
      <c r="R7546" s="2">
        <f t="shared" si="2289"/>
        <v>0</v>
      </c>
      <c r="S7546" s="9" t="s">
        <v>56</v>
      </c>
      <c r="T7546" s="47">
        <f t="shared" si="2284"/>
        <v>47583</v>
      </c>
      <c r="AE7546" s="33"/>
    </row>
    <row r="7547" spans="1:31" x14ac:dyDescent="0.2">
      <c r="A7547" s="90">
        <f t="shared" si="2290"/>
        <v>47572</v>
      </c>
      <c r="B7547" s="2">
        <f t="shared" si="2285"/>
        <v>0</v>
      </c>
      <c r="C7547" s="2">
        <f t="shared" si="2283"/>
        <v>74978.620774959825</v>
      </c>
      <c r="D7547" s="47">
        <f t="shared" si="2291"/>
        <v>47553</v>
      </c>
      <c r="E7547" s="3">
        <f t="shared" si="2300"/>
        <v>-1</v>
      </c>
      <c r="F7547" s="4">
        <f t="shared" si="2298"/>
        <v>20</v>
      </c>
      <c r="G7547" s="4">
        <f t="shared" si="2296"/>
        <v>31</v>
      </c>
      <c r="H7547" s="2">
        <f t="shared" si="2292"/>
        <v>0</v>
      </c>
      <c r="I7547" s="2">
        <f t="shared" si="2293"/>
        <v>0</v>
      </c>
      <c r="J7547" s="2">
        <f t="shared" si="2286"/>
        <v>0</v>
      </c>
      <c r="K7547" s="2">
        <f t="shared" si="2287"/>
        <v>0</v>
      </c>
      <c r="L7547" s="1">
        <f t="shared" si="2294"/>
        <v>0</v>
      </c>
      <c r="M7547" s="3">
        <f t="shared" si="2282"/>
        <v>0</v>
      </c>
      <c r="N7547" s="2">
        <f t="shared" si="2288"/>
        <v>0</v>
      </c>
      <c r="O7547" s="18">
        <f t="shared" si="2295"/>
        <v>0.14499999999999999</v>
      </c>
      <c r="P7547" s="8">
        <f t="shared" si="2299"/>
        <v>1.007306381</v>
      </c>
      <c r="Q7547" s="2">
        <f t="shared" si="2297"/>
        <v>0</v>
      </c>
      <c r="R7547" s="2">
        <f t="shared" si="2289"/>
        <v>0</v>
      </c>
      <c r="S7547" s="9" t="s">
        <v>56</v>
      </c>
      <c r="T7547" s="47">
        <f t="shared" si="2284"/>
        <v>47583</v>
      </c>
      <c r="AE7547" s="33"/>
    </row>
    <row r="7548" spans="1:31" x14ac:dyDescent="0.2">
      <c r="A7548" s="90">
        <f t="shared" si="2290"/>
        <v>47573</v>
      </c>
      <c r="B7548" s="2">
        <f t="shared" si="2285"/>
        <v>0</v>
      </c>
      <c r="C7548" s="2">
        <f t="shared" si="2283"/>
        <v>74978.620774959825</v>
      </c>
      <c r="D7548" s="47">
        <f t="shared" si="2291"/>
        <v>47553</v>
      </c>
      <c r="E7548" s="3">
        <f t="shared" si="2300"/>
        <v>-1</v>
      </c>
      <c r="F7548" s="4">
        <f t="shared" si="2298"/>
        <v>21</v>
      </c>
      <c r="G7548" s="4">
        <f t="shared" si="2296"/>
        <v>31</v>
      </c>
      <c r="H7548" s="2">
        <f t="shared" si="2292"/>
        <v>0</v>
      </c>
      <c r="I7548" s="2">
        <f t="shared" si="2293"/>
        <v>0</v>
      </c>
      <c r="J7548" s="2">
        <f t="shared" si="2286"/>
        <v>0</v>
      </c>
      <c r="K7548" s="2">
        <f t="shared" si="2287"/>
        <v>0</v>
      </c>
      <c r="L7548" s="1">
        <f t="shared" si="2294"/>
        <v>0</v>
      </c>
      <c r="M7548" s="3">
        <f t="shared" si="2282"/>
        <v>0</v>
      </c>
      <c r="N7548" s="2">
        <f t="shared" si="2288"/>
        <v>0</v>
      </c>
      <c r="O7548" s="18">
        <f t="shared" si="2295"/>
        <v>0.14499999999999999</v>
      </c>
      <c r="P7548" s="8">
        <f t="shared" si="2299"/>
        <v>1.007673099</v>
      </c>
      <c r="Q7548" s="2">
        <f t="shared" si="2297"/>
        <v>0</v>
      </c>
      <c r="R7548" s="2">
        <f t="shared" si="2289"/>
        <v>0</v>
      </c>
      <c r="S7548" s="9" t="s">
        <v>56</v>
      </c>
      <c r="T7548" s="47">
        <f t="shared" si="2284"/>
        <v>47583</v>
      </c>
      <c r="AE7548" s="33"/>
    </row>
    <row r="7549" spans="1:31" x14ac:dyDescent="0.2">
      <c r="A7549" s="90">
        <f t="shared" si="2290"/>
        <v>47574</v>
      </c>
      <c r="B7549" s="2">
        <f t="shared" si="2285"/>
        <v>0</v>
      </c>
      <c r="C7549" s="2">
        <f t="shared" si="2283"/>
        <v>74978.620774959825</v>
      </c>
      <c r="D7549" s="47">
        <f t="shared" si="2291"/>
        <v>47553</v>
      </c>
      <c r="E7549" s="3">
        <f t="shared" si="2300"/>
        <v>-1</v>
      </c>
      <c r="F7549" s="4">
        <f t="shared" si="2298"/>
        <v>22</v>
      </c>
      <c r="G7549" s="4">
        <f t="shared" si="2296"/>
        <v>31</v>
      </c>
      <c r="H7549" s="2">
        <f t="shared" si="2292"/>
        <v>0</v>
      </c>
      <c r="I7549" s="2">
        <f t="shared" si="2293"/>
        <v>0</v>
      </c>
      <c r="J7549" s="2">
        <f t="shared" si="2286"/>
        <v>0</v>
      </c>
      <c r="K7549" s="2">
        <f t="shared" si="2287"/>
        <v>0</v>
      </c>
      <c r="L7549" s="1">
        <f t="shared" si="2294"/>
        <v>0</v>
      </c>
      <c r="M7549" s="3">
        <f t="shared" si="2282"/>
        <v>0</v>
      </c>
      <c r="N7549" s="2">
        <f t="shared" si="2288"/>
        <v>0</v>
      </c>
      <c r="O7549" s="18">
        <f t="shared" si="2295"/>
        <v>0.14499999999999999</v>
      </c>
      <c r="P7549" s="8">
        <f t="shared" si="2299"/>
        <v>1.008039949</v>
      </c>
      <c r="Q7549" s="2">
        <f t="shared" si="2297"/>
        <v>0</v>
      </c>
      <c r="R7549" s="2">
        <f t="shared" si="2289"/>
        <v>0</v>
      </c>
      <c r="S7549" s="9" t="s">
        <v>56</v>
      </c>
      <c r="T7549" s="47">
        <f t="shared" si="2284"/>
        <v>47583</v>
      </c>
      <c r="AE7549" s="33"/>
    </row>
    <row r="7550" spans="1:31" x14ac:dyDescent="0.2">
      <c r="A7550" s="90">
        <f t="shared" si="2290"/>
        <v>47575</v>
      </c>
      <c r="B7550" s="2">
        <f t="shared" si="2285"/>
        <v>0</v>
      </c>
      <c r="C7550" s="2">
        <f t="shared" si="2283"/>
        <v>74978.620774959825</v>
      </c>
      <c r="D7550" s="47">
        <f t="shared" si="2291"/>
        <v>47553</v>
      </c>
      <c r="E7550" s="3">
        <f t="shared" si="2300"/>
        <v>-1</v>
      </c>
      <c r="F7550" s="4">
        <f t="shared" si="2298"/>
        <v>23</v>
      </c>
      <c r="G7550" s="4">
        <f t="shared" si="2296"/>
        <v>31</v>
      </c>
      <c r="H7550" s="2">
        <f t="shared" si="2292"/>
        <v>0</v>
      </c>
      <c r="I7550" s="2">
        <f t="shared" si="2293"/>
        <v>0</v>
      </c>
      <c r="J7550" s="2">
        <f t="shared" si="2286"/>
        <v>0</v>
      </c>
      <c r="K7550" s="2">
        <f t="shared" si="2287"/>
        <v>0</v>
      </c>
      <c r="L7550" s="1">
        <f t="shared" si="2294"/>
        <v>0</v>
      </c>
      <c r="M7550" s="3">
        <f t="shared" si="2282"/>
        <v>0</v>
      </c>
      <c r="N7550" s="2">
        <f t="shared" si="2288"/>
        <v>0</v>
      </c>
      <c r="O7550" s="18">
        <f t="shared" si="2295"/>
        <v>0.14499999999999999</v>
      </c>
      <c r="P7550" s="8">
        <f t="shared" si="2299"/>
        <v>1.0084069339999999</v>
      </c>
      <c r="Q7550" s="2">
        <f t="shared" si="2297"/>
        <v>0</v>
      </c>
      <c r="R7550" s="2">
        <f t="shared" si="2289"/>
        <v>0</v>
      </c>
      <c r="S7550" s="9" t="s">
        <v>56</v>
      </c>
      <c r="T7550" s="47">
        <f t="shared" si="2284"/>
        <v>47583</v>
      </c>
      <c r="AE7550" s="33"/>
    </row>
    <row r="7551" spans="1:31" x14ac:dyDescent="0.2">
      <c r="A7551" s="90">
        <f t="shared" si="2290"/>
        <v>47576</v>
      </c>
      <c r="B7551" s="2">
        <f t="shared" si="2285"/>
        <v>0</v>
      </c>
      <c r="C7551" s="2">
        <f t="shared" si="2283"/>
        <v>74978.620774959825</v>
      </c>
      <c r="D7551" s="47">
        <f t="shared" si="2291"/>
        <v>47553</v>
      </c>
      <c r="E7551" s="3">
        <f t="shared" si="2300"/>
        <v>-1</v>
      </c>
      <c r="F7551" s="4">
        <f t="shared" si="2298"/>
        <v>24</v>
      </c>
      <c r="G7551" s="4">
        <f t="shared" si="2296"/>
        <v>31</v>
      </c>
      <c r="H7551" s="2">
        <f t="shared" si="2292"/>
        <v>0</v>
      </c>
      <c r="I7551" s="2">
        <f t="shared" si="2293"/>
        <v>0</v>
      </c>
      <c r="J7551" s="2">
        <f t="shared" si="2286"/>
        <v>0</v>
      </c>
      <c r="K7551" s="2">
        <f t="shared" si="2287"/>
        <v>0</v>
      </c>
      <c r="L7551" s="1">
        <f t="shared" si="2294"/>
        <v>0</v>
      </c>
      <c r="M7551" s="3">
        <f t="shared" ref="M7551:M7614" si="2301">IF(DAY(A7551)=E$2,VLOOKUP(A7551,$W$10:$AD$316,5),0)</f>
        <v>0</v>
      </c>
      <c r="N7551" s="2">
        <f t="shared" si="2288"/>
        <v>0</v>
      </c>
      <c r="O7551" s="18">
        <f t="shared" si="2295"/>
        <v>0.14499999999999999</v>
      </c>
      <c r="P7551" s="8">
        <f t="shared" si="2299"/>
        <v>1.0087740510000001</v>
      </c>
      <c r="Q7551" s="2">
        <f t="shared" si="2297"/>
        <v>0</v>
      </c>
      <c r="R7551" s="2">
        <f t="shared" si="2289"/>
        <v>0</v>
      </c>
      <c r="S7551" s="9" t="s">
        <v>56</v>
      </c>
      <c r="T7551" s="47">
        <f t="shared" si="2284"/>
        <v>47583</v>
      </c>
      <c r="AE7551" s="33"/>
    </row>
    <row r="7552" spans="1:31" x14ac:dyDescent="0.2">
      <c r="A7552" s="90">
        <f t="shared" si="2290"/>
        <v>47577</v>
      </c>
      <c r="B7552" s="2">
        <f t="shared" si="2285"/>
        <v>0</v>
      </c>
      <c r="C7552" s="2">
        <f t="shared" ref="C7552:C7615" si="2302">IF(DAY(A7551)=$E$2,VLOOKUP(A7551,W$10:X$316,2),C7551)</f>
        <v>74978.620774959825</v>
      </c>
      <c r="D7552" s="47">
        <f t="shared" si="2291"/>
        <v>47553</v>
      </c>
      <c r="E7552" s="3">
        <f t="shared" si="2300"/>
        <v>-1</v>
      </c>
      <c r="F7552" s="4">
        <f t="shared" si="2298"/>
        <v>25</v>
      </c>
      <c r="G7552" s="4">
        <f t="shared" si="2296"/>
        <v>31</v>
      </c>
      <c r="H7552" s="2">
        <f t="shared" si="2292"/>
        <v>0</v>
      </c>
      <c r="I7552" s="2">
        <f t="shared" si="2293"/>
        <v>0</v>
      </c>
      <c r="J7552" s="2">
        <f t="shared" si="2286"/>
        <v>0</v>
      </c>
      <c r="K7552" s="2">
        <f t="shared" si="2287"/>
        <v>0</v>
      </c>
      <c r="L7552" s="1">
        <f t="shared" si="2294"/>
        <v>0</v>
      </c>
      <c r="M7552" s="3">
        <f t="shared" si="2301"/>
        <v>0</v>
      </c>
      <c r="N7552" s="2">
        <f t="shared" si="2288"/>
        <v>0</v>
      </c>
      <c r="O7552" s="18">
        <f t="shared" si="2295"/>
        <v>0.14499999999999999</v>
      </c>
      <c r="P7552" s="8">
        <f t="shared" si="2299"/>
        <v>1.009141303</v>
      </c>
      <c r="Q7552" s="2">
        <f t="shared" si="2297"/>
        <v>0</v>
      </c>
      <c r="R7552" s="2">
        <f t="shared" si="2289"/>
        <v>0</v>
      </c>
      <c r="S7552" s="9" t="s">
        <v>56</v>
      </c>
      <c r="T7552" s="47">
        <f t="shared" ref="T7552:T7615" si="2303">IF(DAY(A7552)=E$2+1,VLOOKUP(A7551,$W$10:$AD$316,8),T7551)</f>
        <v>47583</v>
      </c>
      <c r="AE7552" s="33"/>
    </row>
    <row r="7553" spans="1:31" x14ac:dyDescent="0.2">
      <c r="A7553" s="90">
        <f t="shared" si="2290"/>
        <v>47578</v>
      </c>
      <c r="B7553" s="2">
        <f t="shared" si="2285"/>
        <v>0</v>
      </c>
      <c r="C7553" s="2">
        <f t="shared" si="2302"/>
        <v>74978.620774959825</v>
      </c>
      <c r="D7553" s="47">
        <f t="shared" si="2291"/>
        <v>47553</v>
      </c>
      <c r="E7553" s="3">
        <f t="shared" si="2300"/>
        <v>-1</v>
      </c>
      <c r="F7553" s="4">
        <f t="shared" si="2298"/>
        <v>26</v>
      </c>
      <c r="G7553" s="4">
        <f t="shared" si="2296"/>
        <v>31</v>
      </c>
      <c r="H7553" s="2">
        <f t="shared" si="2292"/>
        <v>0</v>
      </c>
      <c r="I7553" s="2">
        <f t="shared" si="2293"/>
        <v>0</v>
      </c>
      <c r="J7553" s="2">
        <f t="shared" si="2286"/>
        <v>0</v>
      </c>
      <c r="K7553" s="2">
        <f t="shared" si="2287"/>
        <v>0</v>
      </c>
      <c r="L7553" s="1">
        <f t="shared" si="2294"/>
        <v>0</v>
      </c>
      <c r="M7553" s="3">
        <f t="shared" si="2301"/>
        <v>0</v>
      </c>
      <c r="N7553" s="2">
        <f t="shared" si="2288"/>
        <v>0</v>
      </c>
      <c r="O7553" s="18">
        <f t="shared" si="2295"/>
        <v>0.14499999999999999</v>
      </c>
      <c r="P7553" s="8">
        <f t="shared" si="2299"/>
        <v>1.0095086879999999</v>
      </c>
      <c r="Q7553" s="2">
        <f t="shared" si="2297"/>
        <v>0</v>
      </c>
      <c r="R7553" s="2">
        <f t="shared" si="2289"/>
        <v>0</v>
      </c>
      <c r="S7553" s="9" t="s">
        <v>56</v>
      </c>
      <c r="T7553" s="47">
        <f t="shared" si="2303"/>
        <v>47583</v>
      </c>
      <c r="AE7553" s="33"/>
    </row>
    <row r="7554" spans="1:31" x14ac:dyDescent="0.2">
      <c r="A7554" s="90">
        <f t="shared" si="2290"/>
        <v>47579</v>
      </c>
      <c r="B7554" s="2">
        <f t="shared" si="2285"/>
        <v>0</v>
      </c>
      <c r="C7554" s="2">
        <f t="shared" si="2302"/>
        <v>74978.620774959825</v>
      </c>
      <c r="D7554" s="47">
        <f t="shared" si="2291"/>
        <v>47553</v>
      </c>
      <c r="E7554" s="3">
        <f t="shared" si="2300"/>
        <v>-1</v>
      </c>
      <c r="F7554" s="4">
        <f t="shared" si="2298"/>
        <v>27</v>
      </c>
      <c r="G7554" s="4">
        <f t="shared" si="2296"/>
        <v>31</v>
      </c>
      <c r="H7554" s="2">
        <f t="shared" si="2292"/>
        <v>0</v>
      </c>
      <c r="I7554" s="2">
        <f t="shared" si="2293"/>
        <v>0</v>
      </c>
      <c r="J7554" s="2">
        <f t="shared" si="2286"/>
        <v>0</v>
      </c>
      <c r="K7554" s="2">
        <f t="shared" si="2287"/>
        <v>0</v>
      </c>
      <c r="L7554" s="1">
        <f t="shared" si="2294"/>
        <v>0</v>
      </c>
      <c r="M7554" s="3">
        <f t="shared" si="2301"/>
        <v>0</v>
      </c>
      <c r="N7554" s="2">
        <f t="shared" si="2288"/>
        <v>0</v>
      </c>
      <c r="O7554" s="18">
        <f t="shared" si="2295"/>
        <v>0.14499999999999999</v>
      </c>
      <c r="P7554" s="8">
        <f t="shared" si="2299"/>
        <v>1.009876207</v>
      </c>
      <c r="Q7554" s="2">
        <f t="shared" si="2297"/>
        <v>0</v>
      </c>
      <c r="R7554" s="2">
        <f t="shared" si="2289"/>
        <v>0</v>
      </c>
      <c r="S7554" s="9" t="s">
        <v>56</v>
      </c>
      <c r="T7554" s="47">
        <f t="shared" si="2303"/>
        <v>47583</v>
      </c>
      <c r="AE7554" s="33"/>
    </row>
    <row r="7555" spans="1:31" x14ac:dyDescent="0.2">
      <c r="A7555" s="90">
        <f t="shared" si="2290"/>
        <v>47580</v>
      </c>
      <c r="B7555" s="2">
        <f t="shared" si="2285"/>
        <v>0</v>
      </c>
      <c r="C7555" s="2">
        <f t="shared" si="2302"/>
        <v>74978.620774959825</v>
      </c>
      <c r="D7555" s="47">
        <f t="shared" si="2291"/>
        <v>47553</v>
      </c>
      <c r="E7555" s="3">
        <f t="shared" si="2300"/>
        <v>-1</v>
      </c>
      <c r="F7555" s="4">
        <f t="shared" si="2298"/>
        <v>28</v>
      </c>
      <c r="G7555" s="4">
        <f t="shared" si="2296"/>
        <v>31</v>
      </c>
      <c r="H7555" s="2">
        <f t="shared" si="2292"/>
        <v>0</v>
      </c>
      <c r="I7555" s="2">
        <f t="shared" si="2293"/>
        <v>0</v>
      </c>
      <c r="J7555" s="2">
        <f t="shared" si="2286"/>
        <v>0</v>
      </c>
      <c r="K7555" s="2">
        <f t="shared" si="2287"/>
        <v>0</v>
      </c>
      <c r="L7555" s="1">
        <f t="shared" si="2294"/>
        <v>0</v>
      </c>
      <c r="M7555" s="3">
        <f t="shared" si="2301"/>
        <v>0</v>
      </c>
      <c r="N7555" s="2">
        <f t="shared" si="2288"/>
        <v>0</v>
      </c>
      <c r="O7555" s="18">
        <f t="shared" si="2295"/>
        <v>0.14499999999999999</v>
      </c>
      <c r="P7555" s="8">
        <f t="shared" si="2299"/>
        <v>1.0102438600000001</v>
      </c>
      <c r="Q7555" s="2">
        <f t="shared" si="2297"/>
        <v>0</v>
      </c>
      <c r="R7555" s="2">
        <f t="shared" si="2289"/>
        <v>0</v>
      </c>
      <c r="S7555" s="9" t="s">
        <v>56</v>
      </c>
      <c r="T7555" s="47">
        <f t="shared" si="2303"/>
        <v>47583</v>
      </c>
      <c r="AE7555" s="33"/>
    </row>
    <row r="7556" spans="1:31" x14ac:dyDescent="0.2">
      <c r="A7556" s="90">
        <f t="shared" si="2290"/>
        <v>47581</v>
      </c>
      <c r="B7556" s="2">
        <f t="shared" si="2285"/>
        <v>0</v>
      </c>
      <c r="C7556" s="2">
        <f t="shared" si="2302"/>
        <v>74978.620774959825</v>
      </c>
      <c r="D7556" s="47">
        <f t="shared" si="2291"/>
        <v>47553</v>
      </c>
      <c r="E7556" s="3">
        <f t="shared" si="2300"/>
        <v>-1</v>
      </c>
      <c r="F7556" s="4">
        <f t="shared" si="2298"/>
        <v>29</v>
      </c>
      <c r="G7556" s="4">
        <f t="shared" si="2296"/>
        <v>31</v>
      </c>
      <c r="H7556" s="2">
        <f t="shared" si="2292"/>
        <v>0</v>
      </c>
      <c r="I7556" s="2">
        <f t="shared" si="2293"/>
        <v>0</v>
      </c>
      <c r="J7556" s="2">
        <f t="shared" si="2286"/>
        <v>0</v>
      </c>
      <c r="K7556" s="2">
        <f t="shared" si="2287"/>
        <v>0</v>
      </c>
      <c r="L7556" s="1">
        <f t="shared" si="2294"/>
        <v>0</v>
      </c>
      <c r="M7556" s="3">
        <f t="shared" si="2301"/>
        <v>0</v>
      </c>
      <c r="N7556" s="2">
        <f t="shared" si="2288"/>
        <v>0</v>
      </c>
      <c r="O7556" s="18">
        <f t="shared" si="2295"/>
        <v>0.14499999999999999</v>
      </c>
      <c r="P7556" s="8">
        <f t="shared" si="2299"/>
        <v>1.0106116460000001</v>
      </c>
      <c r="Q7556" s="2">
        <f t="shared" si="2297"/>
        <v>0</v>
      </c>
      <c r="R7556" s="2">
        <f t="shared" si="2289"/>
        <v>0</v>
      </c>
      <c r="S7556" s="9" t="s">
        <v>56</v>
      </c>
      <c r="T7556" s="47">
        <f t="shared" si="2303"/>
        <v>47583</v>
      </c>
      <c r="AE7556" s="33"/>
    </row>
    <row r="7557" spans="1:31" x14ac:dyDescent="0.2">
      <c r="A7557" s="90">
        <f t="shared" si="2290"/>
        <v>47582</v>
      </c>
      <c r="B7557" s="2">
        <f t="shared" si="2285"/>
        <v>0</v>
      </c>
      <c r="C7557" s="2">
        <f t="shared" si="2302"/>
        <v>74978.620774959825</v>
      </c>
      <c r="D7557" s="47">
        <f t="shared" si="2291"/>
        <v>47553</v>
      </c>
      <c r="E7557" s="3">
        <f t="shared" si="2300"/>
        <v>-1</v>
      </c>
      <c r="F7557" s="4">
        <f t="shared" si="2298"/>
        <v>30</v>
      </c>
      <c r="G7557" s="4">
        <f t="shared" si="2296"/>
        <v>31</v>
      </c>
      <c r="H7557" s="2">
        <f t="shared" si="2292"/>
        <v>0</v>
      </c>
      <c r="I7557" s="2">
        <f t="shared" si="2293"/>
        <v>0</v>
      </c>
      <c r="J7557" s="2">
        <f t="shared" si="2286"/>
        <v>0</v>
      </c>
      <c r="K7557" s="2">
        <f t="shared" si="2287"/>
        <v>0</v>
      </c>
      <c r="L7557" s="1">
        <f t="shared" si="2294"/>
        <v>0</v>
      </c>
      <c r="M7557" s="3">
        <f t="shared" si="2301"/>
        <v>0</v>
      </c>
      <c r="N7557" s="2">
        <f t="shared" si="2288"/>
        <v>0</v>
      </c>
      <c r="O7557" s="18">
        <f t="shared" si="2295"/>
        <v>0.14499999999999999</v>
      </c>
      <c r="P7557" s="8">
        <f t="shared" si="2299"/>
        <v>1.0109795669999999</v>
      </c>
      <c r="Q7557" s="2">
        <f t="shared" si="2297"/>
        <v>0</v>
      </c>
      <c r="R7557" s="2">
        <f t="shared" si="2289"/>
        <v>0</v>
      </c>
      <c r="S7557" s="9" t="s">
        <v>56</v>
      </c>
      <c r="T7557" s="47">
        <f t="shared" si="2303"/>
        <v>47583</v>
      </c>
      <c r="AE7557" s="33"/>
    </row>
    <row r="7558" spans="1:31" x14ac:dyDescent="0.2">
      <c r="A7558" s="90">
        <f t="shared" si="2290"/>
        <v>47583</v>
      </c>
      <c r="B7558" s="2">
        <f t="shared" si="2285"/>
        <v>0</v>
      </c>
      <c r="C7558" s="2">
        <f t="shared" si="2302"/>
        <v>74978.620774959825</v>
      </c>
      <c r="D7558" s="47">
        <f t="shared" si="2291"/>
        <v>47553</v>
      </c>
      <c r="E7558" s="3">
        <f t="shared" si="2300"/>
        <v>-1</v>
      </c>
      <c r="F7558" s="4">
        <f t="shared" si="2298"/>
        <v>31</v>
      </c>
      <c r="G7558" s="4">
        <f t="shared" si="2296"/>
        <v>31</v>
      </c>
      <c r="H7558" s="2">
        <f t="shared" si="2292"/>
        <v>0</v>
      </c>
      <c r="I7558" s="2">
        <f t="shared" si="2293"/>
        <v>0</v>
      </c>
      <c r="J7558" s="2">
        <f t="shared" si="2286"/>
        <v>0</v>
      </c>
      <c r="K7558" s="2">
        <f t="shared" si="2287"/>
        <v>0</v>
      </c>
      <c r="L7558" s="1">
        <f t="shared" si="2294"/>
        <v>248</v>
      </c>
      <c r="M7558" s="3">
        <f t="shared" si="2301"/>
        <v>2.9398000000000001E-2</v>
      </c>
      <c r="N7558" s="2">
        <f t="shared" si="2288"/>
        <v>0</v>
      </c>
      <c r="O7558" s="18">
        <f t="shared" si="2295"/>
        <v>0.14499999999999999</v>
      </c>
      <c r="P7558" s="8">
        <f t="shared" si="2299"/>
        <v>1.0113476210000001</v>
      </c>
      <c r="Q7558" s="2">
        <f t="shared" si="2297"/>
        <v>0</v>
      </c>
      <c r="R7558" s="2">
        <f t="shared" si="2289"/>
        <v>0</v>
      </c>
      <c r="S7558" s="9" t="s">
        <v>56</v>
      </c>
      <c r="T7558" s="47">
        <f t="shared" si="2303"/>
        <v>47583</v>
      </c>
      <c r="AE7558" s="33"/>
    </row>
    <row r="7559" spans="1:31" x14ac:dyDescent="0.2">
      <c r="A7559" s="90">
        <f t="shared" si="2290"/>
        <v>47584</v>
      </c>
      <c r="B7559" s="2">
        <f t="shared" si="2285"/>
        <v>0</v>
      </c>
      <c r="C7559" s="2">
        <f t="shared" si="2302"/>
        <v>72774.399281419828</v>
      </c>
      <c r="D7559" s="47">
        <f t="shared" si="2291"/>
        <v>47584</v>
      </c>
      <c r="E7559" s="3">
        <f t="shared" si="2300"/>
        <v>-1</v>
      </c>
      <c r="F7559" s="4">
        <f t="shared" si="2298"/>
        <v>1</v>
      </c>
      <c r="G7559" s="4">
        <f t="shared" si="2296"/>
        <v>30</v>
      </c>
      <c r="H7559" s="2">
        <f t="shared" si="2292"/>
        <v>0</v>
      </c>
      <c r="I7559" s="2">
        <f t="shared" si="2293"/>
        <v>0</v>
      </c>
      <c r="J7559" s="2">
        <f t="shared" si="2286"/>
        <v>0</v>
      </c>
      <c r="K7559" s="2">
        <f t="shared" si="2287"/>
        <v>0</v>
      </c>
      <c r="L7559" s="1">
        <f t="shared" si="2294"/>
        <v>0</v>
      </c>
      <c r="M7559" s="3">
        <f t="shared" si="2301"/>
        <v>0</v>
      </c>
      <c r="N7559" s="2">
        <f t="shared" si="2288"/>
        <v>0</v>
      </c>
      <c r="O7559" s="18">
        <f t="shared" si="2295"/>
        <v>0.14499999999999999</v>
      </c>
      <c r="P7559" s="8">
        <f t="shared" si="2299"/>
        <v>1.0003761950000001</v>
      </c>
      <c r="Q7559" s="2">
        <f t="shared" si="2297"/>
        <v>0</v>
      </c>
      <c r="R7559" s="2">
        <f t="shared" si="2289"/>
        <v>0</v>
      </c>
      <c r="S7559" s="9" t="s">
        <v>56</v>
      </c>
      <c r="T7559" s="47">
        <f t="shared" si="2303"/>
        <v>47613</v>
      </c>
      <c r="AE7559" s="33"/>
    </row>
    <row r="7560" spans="1:31" x14ac:dyDescent="0.2">
      <c r="A7560" s="90">
        <f t="shared" si="2290"/>
        <v>47585</v>
      </c>
      <c r="B7560" s="2">
        <f t="shared" si="2285"/>
        <v>0</v>
      </c>
      <c r="C7560" s="2">
        <f t="shared" si="2302"/>
        <v>72774.399281419828</v>
      </c>
      <c r="D7560" s="47">
        <f t="shared" si="2291"/>
        <v>47584</v>
      </c>
      <c r="E7560" s="3">
        <f t="shared" si="2300"/>
        <v>-1</v>
      </c>
      <c r="F7560" s="4">
        <f t="shared" si="2298"/>
        <v>2</v>
      </c>
      <c r="G7560" s="4">
        <f t="shared" si="2296"/>
        <v>30</v>
      </c>
      <c r="H7560" s="2">
        <f t="shared" si="2292"/>
        <v>0</v>
      </c>
      <c r="I7560" s="2">
        <f t="shared" si="2293"/>
        <v>0</v>
      </c>
      <c r="J7560" s="2">
        <f t="shared" si="2286"/>
        <v>0</v>
      </c>
      <c r="K7560" s="2">
        <f t="shared" si="2287"/>
        <v>0</v>
      </c>
      <c r="L7560" s="1">
        <f t="shared" si="2294"/>
        <v>0</v>
      </c>
      <c r="M7560" s="3">
        <f t="shared" si="2301"/>
        <v>0</v>
      </c>
      <c r="N7560" s="2">
        <f t="shared" si="2288"/>
        <v>0</v>
      </c>
      <c r="O7560" s="18">
        <f t="shared" si="2295"/>
        <v>0.14499999999999999</v>
      </c>
      <c r="P7560" s="8">
        <f t="shared" si="2299"/>
        <v>1.0007525310000001</v>
      </c>
      <c r="Q7560" s="2">
        <f t="shared" si="2297"/>
        <v>0</v>
      </c>
      <c r="R7560" s="2">
        <f t="shared" si="2289"/>
        <v>0</v>
      </c>
      <c r="S7560" s="9" t="s">
        <v>56</v>
      </c>
      <c r="T7560" s="47">
        <f t="shared" si="2303"/>
        <v>47613</v>
      </c>
      <c r="AE7560" s="33"/>
    </row>
    <row r="7561" spans="1:31" x14ac:dyDescent="0.2">
      <c r="A7561" s="90">
        <f t="shared" si="2290"/>
        <v>47586</v>
      </c>
      <c r="B7561" s="2">
        <f t="shared" si="2285"/>
        <v>0</v>
      </c>
      <c r="C7561" s="2">
        <f t="shared" si="2302"/>
        <v>72774.399281419828</v>
      </c>
      <c r="D7561" s="47">
        <f t="shared" si="2291"/>
        <v>47584</v>
      </c>
      <c r="E7561" s="3">
        <f t="shared" si="2300"/>
        <v>-1</v>
      </c>
      <c r="F7561" s="4">
        <f t="shared" si="2298"/>
        <v>3</v>
      </c>
      <c r="G7561" s="4">
        <f t="shared" si="2296"/>
        <v>30</v>
      </c>
      <c r="H7561" s="2">
        <f t="shared" si="2292"/>
        <v>0</v>
      </c>
      <c r="I7561" s="2">
        <f t="shared" si="2293"/>
        <v>0</v>
      </c>
      <c r="J7561" s="2">
        <f t="shared" si="2286"/>
        <v>0</v>
      </c>
      <c r="K7561" s="2">
        <f t="shared" si="2287"/>
        <v>0</v>
      </c>
      <c r="L7561" s="1">
        <f t="shared" si="2294"/>
        <v>0</v>
      </c>
      <c r="M7561" s="3">
        <f t="shared" si="2301"/>
        <v>0</v>
      </c>
      <c r="N7561" s="2">
        <f t="shared" si="2288"/>
        <v>0</v>
      </c>
      <c r="O7561" s="18">
        <f t="shared" si="2295"/>
        <v>0.14499999999999999</v>
      </c>
      <c r="P7561" s="8">
        <f t="shared" si="2299"/>
        <v>1.001129009</v>
      </c>
      <c r="Q7561" s="2">
        <f t="shared" si="2297"/>
        <v>0</v>
      </c>
      <c r="R7561" s="2">
        <f t="shared" si="2289"/>
        <v>0</v>
      </c>
      <c r="S7561" s="9" t="s">
        <v>56</v>
      </c>
      <c r="T7561" s="47">
        <f t="shared" si="2303"/>
        <v>47613</v>
      </c>
      <c r="AE7561" s="33"/>
    </row>
    <row r="7562" spans="1:31" x14ac:dyDescent="0.2">
      <c r="A7562" s="90">
        <f t="shared" si="2290"/>
        <v>47587</v>
      </c>
      <c r="B7562" s="2">
        <f t="shared" ref="B7562:B7625" si="2304">(K7562+Q7562)</f>
        <v>0</v>
      </c>
      <c r="C7562" s="2">
        <f t="shared" si="2302"/>
        <v>72774.399281419828</v>
      </c>
      <c r="D7562" s="47">
        <f t="shared" si="2291"/>
        <v>47584</v>
      </c>
      <c r="E7562" s="3">
        <f t="shared" si="2300"/>
        <v>-1</v>
      </c>
      <c r="F7562" s="4">
        <f t="shared" si="2298"/>
        <v>4</v>
      </c>
      <c r="G7562" s="4">
        <f t="shared" si="2296"/>
        <v>30</v>
      </c>
      <c r="H7562" s="2">
        <f t="shared" si="2292"/>
        <v>0</v>
      </c>
      <c r="I7562" s="2">
        <f t="shared" si="2293"/>
        <v>0</v>
      </c>
      <c r="J7562" s="2">
        <f t="shared" ref="J7562:J7625" si="2305">TRUNC(H7562*I7562,8)</f>
        <v>0</v>
      </c>
      <c r="K7562" s="2">
        <f t="shared" ref="K7562:K7625" si="2306">TRUNC(C7562*J7562,8)</f>
        <v>0</v>
      </c>
      <c r="L7562" s="1">
        <f t="shared" si="2294"/>
        <v>0</v>
      </c>
      <c r="M7562" s="3">
        <f t="shared" si="2301"/>
        <v>0</v>
      </c>
      <c r="N7562" s="2">
        <f t="shared" ref="N7562:N7625" si="2307">IF(M7562&gt;0,TRUNC((M7562*K7562),8),0)</f>
        <v>0</v>
      </c>
      <c r="O7562" s="18">
        <f t="shared" si="2295"/>
        <v>0.14499999999999999</v>
      </c>
      <c r="P7562" s="8">
        <f t="shared" si="2299"/>
        <v>1.0015056280000001</v>
      </c>
      <c r="Q7562" s="2">
        <f t="shared" si="2297"/>
        <v>0</v>
      </c>
      <c r="R7562" s="2">
        <f t="shared" ref="R7562:R7625" si="2308">(N7562+Q7562)</f>
        <v>0</v>
      </c>
      <c r="S7562" s="9" t="s">
        <v>56</v>
      </c>
      <c r="T7562" s="47">
        <f t="shared" si="2303"/>
        <v>47613</v>
      </c>
      <c r="AE7562" s="33"/>
    </row>
    <row r="7563" spans="1:31" x14ac:dyDescent="0.2">
      <c r="A7563" s="90">
        <f t="shared" ref="A7563:A7626" si="2309">(A7562+1)</f>
        <v>47588</v>
      </c>
      <c r="B7563" s="2">
        <f t="shared" si="2304"/>
        <v>0</v>
      </c>
      <c r="C7563" s="2">
        <f t="shared" si="2302"/>
        <v>72774.399281419828</v>
      </c>
      <c r="D7563" s="47">
        <f t="shared" ref="D7563:D7626" si="2310">IF(DAY(A7562)=$E$2,A7563,D7562)</f>
        <v>47584</v>
      </c>
      <c r="E7563" s="3">
        <f t="shared" si="2300"/>
        <v>-1</v>
      </c>
      <c r="F7563" s="4">
        <f t="shared" si="2298"/>
        <v>5</v>
      </c>
      <c r="G7563" s="4">
        <f t="shared" si="2296"/>
        <v>30</v>
      </c>
      <c r="H7563" s="2">
        <f t="shared" ref="H7563:H7626" si="2311">TRUNC(((1+$E7563)^($F7563/$G7563)),8)</f>
        <v>0</v>
      </c>
      <c r="I7563" s="2">
        <f t="shared" ref="I7563:I7626" si="2312">IF(DAY(A7562)=E$2,J7562,I7562)</f>
        <v>0</v>
      </c>
      <c r="J7563" s="2">
        <f t="shared" si="2305"/>
        <v>0</v>
      </c>
      <c r="K7563" s="2">
        <f t="shared" si="2306"/>
        <v>0</v>
      </c>
      <c r="L7563" s="1">
        <f t="shared" ref="L7563:L7626" si="2313">IF(DAY(A7563)=E$2,VLOOKUP(A7563,$W$10:$AD$316,7),0)</f>
        <v>0</v>
      </c>
      <c r="M7563" s="3">
        <f t="shared" si="2301"/>
        <v>0</v>
      </c>
      <c r="N7563" s="2">
        <f t="shared" si="2307"/>
        <v>0</v>
      </c>
      <c r="O7563" s="18">
        <f t="shared" ref="O7563:O7626" si="2314">(O7562)</f>
        <v>0.14499999999999999</v>
      </c>
      <c r="P7563" s="8">
        <f t="shared" si="2299"/>
        <v>1.0018823889999999</v>
      </c>
      <c r="Q7563" s="2">
        <f t="shared" si="2297"/>
        <v>0</v>
      </c>
      <c r="R7563" s="2">
        <f t="shared" si="2308"/>
        <v>0</v>
      </c>
      <c r="S7563" s="9" t="s">
        <v>56</v>
      </c>
      <c r="T7563" s="47">
        <f t="shared" si="2303"/>
        <v>47613</v>
      </c>
      <c r="AE7563" s="33"/>
    </row>
    <row r="7564" spans="1:31" x14ac:dyDescent="0.2">
      <c r="A7564" s="90">
        <f t="shared" si="2309"/>
        <v>47589</v>
      </c>
      <c r="B7564" s="2">
        <f t="shared" si="2304"/>
        <v>0</v>
      </c>
      <c r="C7564" s="2">
        <f t="shared" si="2302"/>
        <v>72774.399281419828</v>
      </c>
      <c r="D7564" s="47">
        <f t="shared" si="2310"/>
        <v>47584</v>
      </c>
      <c r="E7564" s="3">
        <f t="shared" si="2300"/>
        <v>-1</v>
      </c>
      <c r="F7564" s="4">
        <f t="shared" si="2298"/>
        <v>6</v>
      </c>
      <c r="G7564" s="4">
        <f t="shared" ref="G7564:G7627" si="2315">IF(DAY(A7564)=E$2+1,DAY(EOMONTH(A7564,0)), IF(DAY(A7564)&lt;&gt;$E$2+1,G7563))</f>
        <v>30</v>
      </c>
      <c r="H7564" s="2">
        <f t="shared" si="2311"/>
        <v>0</v>
      </c>
      <c r="I7564" s="2">
        <f t="shared" si="2312"/>
        <v>0</v>
      </c>
      <c r="J7564" s="2">
        <f t="shared" si="2305"/>
        <v>0</v>
      </c>
      <c r="K7564" s="2">
        <f t="shared" si="2306"/>
        <v>0</v>
      </c>
      <c r="L7564" s="1">
        <f t="shared" si="2313"/>
        <v>0</v>
      </c>
      <c r="M7564" s="3">
        <f t="shared" si="2301"/>
        <v>0</v>
      </c>
      <c r="N7564" s="2">
        <f t="shared" si="2307"/>
        <v>0</v>
      </c>
      <c r="O7564" s="18">
        <f t="shared" si="2314"/>
        <v>0.14499999999999999</v>
      </c>
      <c r="P7564" s="8">
        <f t="shared" si="2299"/>
        <v>1.002259292</v>
      </c>
      <c r="Q7564" s="2">
        <f t="shared" si="2297"/>
        <v>0</v>
      </c>
      <c r="R7564" s="2">
        <f t="shared" si="2308"/>
        <v>0</v>
      </c>
      <c r="S7564" s="9" t="s">
        <v>56</v>
      </c>
      <c r="T7564" s="47">
        <f t="shared" si="2303"/>
        <v>47613</v>
      </c>
      <c r="AE7564" s="33"/>
    </row>
    <row r="7565" spans="1:31" x14ac:dyDescent="0.2">
      <c r="A7565" s="90">
        <f t="shared" si="2309"/>
        <v>47590</v>
      </c>
      <c r="B7565" s="2">
        <f t="shared" si="2304"/>
        <v>0</v>
      </c>
      <c r="C7565" s="2">
        <f t="shared" si="2302"/>
        <v>72774.399281419828</v>
      </c>
      <c r="D7565" s="47">
        <f t="shared" si="2310"/>
        <v>47584</v>
      </c>
      <c r="E7565" s="3">
        <f t="shared" si="2300"/>
        <v>-1</v>
      </c>
      <c r="F7565" s="4">
        <f t="shared" si="2298"/>
        <v>7</v>
      </c>
      <c r="G7565" s="4">
        <f t="shared" si="2315"/>
        <v>30</v>
      </c>
      <c r="H7565" s="2">
        <f t="shared" si="2311"/>
        <v>0</v>
      </c>
      <c r="I7565" s="2">
        <f t="shared" si="2312"/>
        <v>0</v>
      </c>
      <c r="J7565" s="2">
        <f t="shared" si="2305"/>
        <v>0</v>
      </c>
      <c r="K7565" s="2">
        <f t="shared" si="2306"/>
        <v>0</v>
      </c>
      <c r="L7565" s="1">
        <f t="shared" si="2313"/>
        <v>0</v>
      </c>
      <c r="M7565" s="3">
        <f t="shared" si="2301"/>
        <v>0</v>
      </c>
      <c r="N7565" s="2">
        <f t="shared" si="2307"/>
        <v>0</v>
      </c>
      <c r="O7565" s="18">
        <f t="shared" si="2314"/>
        <v>0.14499999999999999</v>
      </c>
      <c r="P7565" s="8">
        <f t="shared" si="2299"/>
        <v>1.002636337</v>
      </c>
      <c r="Q7565" s="2">
        <f t="shared" si="2297"/>
        <v>0</v>
      </c>
      <c r="R7565" s="2">
        <f t="shared" si="2308"/>
        <v>0</v>
      </c>
      <c r="S7565" s="9" t="s">
        <v>56</v>
      </c>
      <c r="T7565" s="47">
        <f t="shared" si="2303"/>
        <v>47613</v>
      </c>
      <c r="AE7565" s="33"/>
    </row>
    <row r="7566" spans="1:31" x14ac:dyDescent="0.2">
      <c r="A7566" s="90">
        <f t="shared" si="2309"/>
        <v>47591</v>
      </c>
      <c r="B7566" s="2">
        <f t="shared" si="2304"/>
        <v>0</v>
      </c>
      <c r="C7566" s="2">
        <f t="shared" si="2302"/>
        <v>72774.399281419828</v>
      </c>
      <c r="D7566" s="47">
        <f t="shared" si="2310"/>
        <v>47584</v>
      </c>
      <c r="E7566" s="3">
        <f t="shared" si="2300"/>
        <v>-1</v>
      </c>
      <c r="F7566" s="4">
        <f t="shared" si="2298"/>
        <v>8</v>
      </c>
      <c r="G7566" s="4">
        <f t="shared" si="2315"/>
        <v>30</v>
      </c>
      <c r="H7566" s="2">
        <f t="shared" si="2311"/>
        <v>0</v>
      </c>
      <c r="I7566" s="2">
        <f t="shared" si="2312"/>
        <v>0</v>
      </c>
      <c r="J7566" s="2">
        <f t="shared" si="2305"/>
        <v>0</v>
      </c>
      <c r="K7566" s="2">
        <f t="shared" si="2306"/>
        <v>0</v>
      </c>
      <c r="L7566" s="1">
        <f t="shared" si="2313"/>
        <v>0</v>
      </c>
      <c r="M7566" s="3">
        <f t="shared" si="2301"/>
        <v>0</v>
      </c>
      <c r="N7566" s="2">
        <f t="shared" si="2307"/>
        <v>0</v>
      </c>
      <c r="O7566" s="18">
        <f t="shared" si="2314"/>
        <v>0.14499999999999999</v>
      </c>
      <c r="P7566" s="8">
        <f t="shared" si="2299"/>
        <v>1.0030135229999999</v>
      </c>
      <c r="Q7566" s="2">
        <f t="shared" ref="Q7566:Q7629" si="2316">TRUNC((P7566-1)*K7566,8)</f>
        <v>0</v>
      </c>
      <c r="R7566" s="2">
        <f t="shared" si="2308"/>
        <v>0</v>
      </c>
      <c r="S7566" s="9" t="s">
        <v>56</v>
      </c>
      <c r="T7566" s="47">
        <f t="shared" si="2303"/>
        <v>47613</v>
      </c>
      <c r="AE7566" s="33"/>
    </row>
    <row r="7567" spans="1:31" x14ac:dyDescent="0.2">
      <c r="A7567" s="90">
        <f t="shared" si="2309"/>
        <v>47592</v>
      </c>
      <c r="B7567" s="2">
        <f t="shared" si="2304"/>
        <v>0</v>
      </c>
      <c r="C7567" s="2">
        <f t="shared" si="2302"/>
        <v>72774.399281419828</v>
      </c>
      <c r="D7567" s="47">
        <f t="shared" si="2310"/>
        <v>47584</v>
      </c>
      <c r="E7567" s="3">
        <f t="shared" si="2300"/>
        <v>-1</v>
      </c>
      <c r="F7567" s="4">
        <f t="shared" si="2298"/>
        <v>9</v>
      </c>
      <c r="G7567" s="4">
        <f t="shared" si="2315"/>
        <v>30</v>
      </c>
      <c r="H7567" s="2">
        <f t="shared" si="2311"/>
        <v>0</v>
      </c>
      <c r="I7567" s="2">
        <f t="shared" si="2312"/>
        <v>0</v>
      </c>
      <c r="J7567" s="2">
        <f t="shared" si="2305"/>
        <v>0</v>
      </c>
      <c r="K7567" s="2">
        <f t="shared" si="2306"/>
        <v>0</v>
      </c>
      <c r="L7567" s="1">
        <f t="shared" si="2313"/>
        <v>0</v>
      </c>
      <c r="M7567" s="3">
        <f t="shared" si="2301"/>
        <v>0</v>
      </c>
      <c r="N7567" s="2">
        <f t="shared" si="2307"/>
        <v>0</v>
      </c>
      <c r="O7567" s="18">
        <f t="shared" si="2314"/>
        <v>0.14499999999999999</v>
      </c>
      <c r="P7567" s="8">
        <f t="shared" si="2299"/>
        <v>1.0033908520000001</v>
      </c>
      <c r="Q7567" s="2">
        <f t="shared" si="2316"/>
        <v>0</v>
      </c>
      <c r="R7567" s="2">
        <f t="shared" si="2308"/>
        <v>0</v>
      </c>
      <c r="S7567" s="9" t="s">
        <v>56</v>
      </c>
      <c r="T7567" s="47">
        <f t="shared" si="2303"/>
        <v>47613</v>
      </c>
      <c r="AE7567" s="33"/>
    </row>
    <row r="7568" spans="1:31" x14ac:dyDescent="0.2">
      <c r="A7568" s="90">
        <f t="shared" si="2309"/>
        <v>47593</v>
      </c>
      <c r="B7568" s="2">
        <f t="shared" si="2304"/>
        <v>0</v>
      </c>
      <c r="C7568" s="2">
        <f t="shared" si="2302"/>
        <v>72774.399281419828</v>
      </c>
      <c r="D7568" s="47">
        <f t="shared" si="2310"/>
        <v>47584</v>
      </c>
      <c r="E7568" s="3">
        <f t="shared" si="2300"/>
        <v>-1</v>
      </c>
      <c r="F7568" s="4">
        <f t="shared" ref="F7568:F7631" si="2317">IF(DAY(A7568)=E$2+1,1,F7567+1)</f>
        <v>10</v>
      </c>
      <c r="G7568" s="4">
        <f t="shared" si="2315"/>
        <v>30</v>
      </c>
      <c r="H7568" s="2">
        <f t="shared" si="2311"/>
        <v>0</v>
      </c>
      <c r="I7568" s="2">
        <f t="shared" si="2312"/>
        <v>0</v>
      </c>
      <c r="J7568" s="2">
        <f t="shared" si="2305"/>
        <v>0</v>
      </c>
      <c r="K7568" s="2">
        <f t="shared" si="2306"/>
        <v>0</v>
      </c>
      <c r="L7568" s="1">
        <f t="shared" si="2313"/>
        <v>0</v>
      </c>
      <c r="M7568" s="3">
        <f t="shared" si="2301"/>
        <v>0</v>
      </c>
      <c r="N7568" s="2">
        <f t="shared" si="2307"/>
        <v>0</v>
      </c>
      <c r="O7568" s="18">
        <f t="shared" si="2314"/>
        <v>0.14499999999999999</v>
      </c>
      <c r="P7568" s="8">
        <f t="shared" si="2299"/>
        <v>1.003768322</v>
      </c>
      <c r="Q7568" s="2">
        <f t="shared" si="2316"/>
        <v>0</v>
      </c>
      <c r="R7568" s="2">
        <f t="shared" si="2308"/>
        <v>0</v>
      </c>
      <c r="S7568" s="9" t="s">
        <v>56</v>
      </c>
      <c r="T7568" s="47">
        <f t="shared" si="2303"/>
        <v>47613</v>
      </c>
      <c r="AE7568" s="33"/>
    </row>
    <row r="7569" spans="1:31" x14ac:dyDescent="0.2">
      <c r="A7569" s="90">
        <f t="shared" si="2309"/>
        <v>47594</v>
      </c>
      <c r="B7569" s="2">
        <f t="shared" si="2304"/>
        <v>0</v>
      </c>
      <c r="C7569" s="2">
        <f t="shared" si="2302"/>
        <v>72774.399281419828</v>
      </c>
      <c r="D7569" s="47">
        <f t="shared" si="2310"/>
        <v>47584</v>
      </c>
      <c r="E7569" s="3">
        <f t="shared" si="2300"/>
        <v>-1</v>
      </c>
      <c r="F7569" s="4">
        <f t="shared" si="2317"/>
        <v>11</v>
      </c>
      <c r="G7569" s="4">
        <f t="shared" si="2315"/>
        <v>30</v>
      </c>
      <c r="H7569" s="2">
        <f t="shared" si="2311"/>
        <v>0</v>
      </c>
      <c r="I7569" s="2">
        <f t="shared" si="2312"/>
        <v>0</v>
      </c>
      <c r="J7569" s="2">
        <f t="shared" si="2305"/>
        <v>0</v>
      </c>
      <c r="K7569" s="2">
        <f t="shared" si="2306"/>
        <v>0</v>
      </c>
      <c r="L7569" s="1">
        <f t="shared" si="2313"/>
        <v>0</v>
      </c>
      <c r="M7569" s="3">
        <f t="shared" si="2301"/>
        <v>0</v>
      </c>
      <c r="N7569" s="2">
        <f t="shared" si="2307"/>
        <v>0</v>
      </c>
      <c r="O7569" s="18">
        <f t="shared" si="2314"/>
        <v>0.14499999999999999</v>
      </c>
      <c r="P7569" s="8">
        <f t="shared" si="2299"/>
        <v>1.0041459349999999</v>
      </c>
      <c r="Q7569" s="2">
        <f t="shared" si="2316"/>
        <v>0</v>
      </c>
      <c r="R7569" s="2">
        <f t="shared" si="2308"/>
        <v>0</v>
      </c>
      <c r="S7569" s="9" t="s">
        <v>56</v>
      </c>
      <c r="T7569" s="47">
        <f t="shared" si="2303"/>
        <v>47613</v>
      </c>
      <c r="AE7569" s="33"/>
    </row>
    <row r="7570" spans="1:31" x14ac:dyDescent="0.2">
      <c r="A7570" s="90">
        <f t="shared" si="2309"/>
        <v>47595</v>
      </c>
      <c r="B7570" s="2">
        <f t="shared" si="2304"/>
        <v>0</v>
      </c>
      <c r="C7570" s="2">
        <f t="shared" si="2302"/>
        <v>72774.399281419828</v>
      </c>
      <c r="D7570" s="47">
        <f t="shared" si="2310"/>
        <v>47584</v>
      </c>
      <c r="E7570" s="3">
        <f t="shared" si="2300"/>
        <v>-1</v>
      </c>
      <c r="F7570" s="4">
        <f t="shared" si="2317"/>
        <v>12</v>
      </c>
      <c r="G7570" s="4">
        <f t="shared" si="2315"/>
        <v>30</v>
      </c>
      <c r="H7570" s="2">
        <f t="shared" si="2311"/>
        <v>0</v>
      </c>
      <c r="I7570" s="2">
        <f t="shared" si="2312"/>
        <v>0</v>
      </c>
      <c r="J7570" s="2">
        <f t="shared" si="2305"/>
        <v>0</v>
      </c>
      <c r="K7570" s="2">
        <f t="shared" si="2306"/>
        <v>0</v>
      </c>
      <c r="L7570" s="1">
        <f t="shared" si="2313"/>
        <v>0</v>
      </c>
      <c r="M7570" s="3">
        <f t="shared" si="2301"/>
        <v>0</v>
      </c>
      <c r="N7570" s="2">
        <f t="shared" si="2307"/>
        <v>0</v>
      </c>
      <c r="O7570" s="18">
        <f t="shared" si="2314"/>
        <v>0.14499999999999999</v>
      </c>
      <c r="P7570" s="8">
        <f t="shared" si="2299"/>
        <v>1.004523689</v>
      </c>
      <c r="Q7570" s="2">
        <f t="shared" si="2316"/>
        <v>0</v>
      </c>
      <c r="R7570" s="2">
        <f t="shared" si="2308"/>
        <v>0</v>
      </c>
      <c r="S7570" s="9" t="s">
        <v>56</v>
      </c>
      <c r="T7570" s="47">
        <f t="shared" si="2303"/>
        <v>47613</v>
      </c>
      <c r="AE7570" s="33"/>
    </row>
    <row r="7571" spans="1:31" x14ac:dyDescent="0.2">
      <c r="A7571" s="90">
        <f t="shared" si="2309"/>
        <v>47596</v>
      </c>
      <c r="B7571" s="2">
        <f t="shared" si="2304"/>
        <v>0</v>
      </c>
      <c r="C7571" s="2">
        <f t="shared" si="2302"/>
        <v>72774.399281419828</v>
      </c>
      <c r="D7571" s="47">
        <f t="shared" si="2310"/>
        <v>47584</v>
      </c>
      <c r="E7571" s="3">
        <f t="shared" si="2300"/>
        <v>-1</v>
      </c>
      <c r="F7571" s="4">
        <f t="shared" si="2317"/>
        <v>13</v>
      </c>
      <c r="G7571" s="4">
        <f t="shared" si="2315"/>
        <v>30</v>
      </c>
      <c r="H7571" s="2">
        <f t="shared" si="2311"/>
        <v>0</v>
      </c>
      <c r="I7571" s="2">
        <f t="shared" si="2312"/>
        <v>0</v>
      </c>
      <c r="J7571" s="2">
        <f t="shared" si="2305"/>
        <v>0</v>
      </c>
      <c r="K7571" s="2">
        <f t="shared" si="2306"/>
        <v>0</v>
      </c>
      <c r="L7571" s="1">
        <f t="shared" si="2313"/>
        <v>0</v>
      </c>
      <c r="M7571" s="3">
        <f t="shared" si="2301"/>
        <v>0</v>
      </c>
      <c r="N7571" s="2">
        <f t="shared" si="2307"/>
        <v>0</v>
      </c>
      <c r="O7571" s="18">
        <f t="shared" si="2314"/>
        <v>0.14499999999999999</v>
      </c>
      <c r="P7571" s="8">
        <f t="shared" si="2299"/>
        <v>1.0049015859999999</v>
      </c>
      <c r="Q7571" s="2">
        <f t="shared" si="2316"/>
        <v>0</v>
      </c>
      <c r="R7571" s="2">
        <f t="shared" si="2308"/>
        <v>0</v>
      </c>
      <c r="S7571" s="9" t="s">
        <v>56</v>
      </c>
      <c r="T7571" s="47">
        <f t="shared" si="2303"/>
        <v>47613</v>
      </c>
      <c r="AE7571" s="33"/>
    </row>
    <row r="7572" spans="1:31" x14ac:dyDescent="0.2">
      <c r="A7572" s="90">
        <f t="shared" si="2309"/>
        <v>47597</v>
      </c>
      <c r="B7572" s="2">
        <f t="shared" si="2304"/>
        <v>0</v>
      </c>
      <c r="C7572" s="2">
        <f t="shared" si="2302"/>
        <v>72774.399281419828</v>
      </c>
      <c r="D7572" s="47">
        <f t="shared" si="2310"/>
        <v>47584</v>
      </c>
      <c r="E7572" s="3">
        <f t="shared" si="2300"/>
        <v>-1</v>
      </c>
      <c r="F7572" s="4">
        <f t="shared" si="2317"/>
        <v>14</v>
      </c>
      <c r="G7572" s="4">
        <f t="shared" si="2315"/>
        <v>30</v>
      </c>
      <c r="H7572" s="2">
        <f t="shared" si="2311"/>
        <v>0</v>
      </c>
      <c r="I7572" s="2">
        <f t="shared" si="2312"/>
        <v>0</v>
      </c>
      <c r="J7572" s="2">
        <f t="shared" si="2305"/>
        <v>0</v>
      </c>
      <c r="K7572" s="2">
        <f t="shared" si="2306"/>
        <v>0</v>
      </c>
      <c r="L7572" s="1">
        <f t="shared" si="2313"/>
        <v>0</v>
      </c>
      <c r="M7572" s="3">
        <f t="shared" si="2301"/>
        <v>0</v>
      </c>
      <c r="N7572" s="2">
        <f t="shared" si="2307"/>
        <v>0</v>
      </c>
      <c r="O7572" s="18">
        <f t="shared" si="2314"/>
        <v>0.14499999999999999</v>
      </c>
      <c r="P7572" s="8">
        <f t="shared" si="2299"/>
        <v>1.0052796239999999</v>
      </c>
      <c r="Q7572" s="2">
        <f t="shared" si="2316"/>
        <v>0</v>
      </c>
      <c r="R7572" s="2">
        <f t="shared" si="2308"/>
        <v>0</v>
      </c>
      <c r="S7572" s="9" t="s">
        <v>56</v>
      </c>
      <c r="T7572" s="47">
        <f t="shared" si="2303"/>
        <v>47613</v>
      </c>
      <c r="AE7572" s="33"/>
    </row>
    <row r="7573" spans="1:31" x14ac:dyDescent="0.2">
      <c r="A7573" s="90">
        <f t="shared" si="2309"/>
        <v>47598</v>
      </c>
      <c r="B7573" s="2">
        <f t="shared" si="2304"/>
        <v>0</v>
      </c>
      <c r="C7573" s="2">
        <f t="shared" si="2302"/>
        <v>72774.399281419828</v>
      </c>
      <c r="D7573" s="47">
        <f t="shared" si="2310"/>
        <v>47584</v>
      </c>
      <c r="E7573" s="3">
        <f t="shared" si="2300"/>
        <v>-1</v>
      </c>
      <c r="F7573" s="4">
        <f t="shared" si="2317"/>
        <v>15</v>
      </c>
      <c r="G7573" s="4">
        <f t="shared" si="2315"/>
        <v>30</v>
      </c>
      <c r="H7573" s="2">
        <f t="shared" si="2311"/>
        <v>0</v>
      </c>
      <c r="I7573" s="2">
        <f t="shared" si="2312"/>
        <v>0</v>
      </c>
      <c r="J7573" s="2">
        <f t="shared" si="2305"/>
        <v>0</v>
      </c>
      <c r="K7573" s="2">
        <f t="shared" si="2306"/>
        <v>0</v>
      </c>
      <c r="L7573" s="1">
        <f t="shared" si="2313"/>
        <v>0</v>
      </c>
      <c r="M7573" s="3">
        <f t="shared" si="2301"/>
        <v>0</v>
      </c>
      <c r="N7573" s="2">
        <f t="shared" si="2307"/>
        <v>0</v>
      </c>
      <c r="O7573" s="18">
        <f t="shared" si="2314"/>
        <v>0.14499999999999999</v>
      </c>
      <c r="P7573" s="8">
        <f t="shared" si="2299"/>
        <v>1.005657805</v>
      </c>
      <c r="Q7573" s="2">
        <f t="shared" si="2316"/>
        <v>0</v>
      </c>
      <c r="R7573" s="2">
        <f t="shared" si="2308"/>
        <v>0</v>
      </c>
      <c r="S7573" s="9" t="s">
        <v>56</v>
      </c>
      <c r="T7573" s="47">
        <f t="shared" si="2303"/>
        <v>47613</v>
      </c>
      <c r="AE7573" s="33"/>
    </row>
    <row r="7574" spans="1:31" x14ac:dyDescent="0.2">
      <c r="A7574" s="90">
        <f t="shared" si="2309"/>
        <v>47599</v>
      </c>
      <c r="B7574" s="2">
        <f t="shared" si="2304"/>
        <v>0</v>
      </c>
      <c r="C7574" s="2">
        <f t="shared" si="2302"/>
        <v>72774.399281419828</v>
      </c>
      <c r="D7574" s="47">
        <f t="shared" si="2310"/>
        <v>47584</v>
      </c>
      <c r="E7574" s="3">
        <f t="shared" si="2300"/>
        <v>-1</v>
      </c>
      <c r="F7574" s="4">
        <f t="shared" si="2317"/>
        <v>16</v>
      </c>
      <c r="G7574" s="4">
        <f t="shared" si="2315"/>
        <v>30</v>
      </c>
      <c r="H7574" s="2">
        <f t="shared" si="2311"/>
        <v>0</v>
      </c>
      <c r="I7574" s="2">
        <f t="shared" si="2312"/>
        <v>0</v>
      </c>
      <c r="J7574" s="2">
        <f t="shared" si="2305"/>
        <v>0</v>
      </c>
      <c r="K7574" s="2">
        <f t="shared" si="2306"/>
        <v>0</v>
      </c>
      <c r="L7574" s="1">
        <f t="shared" si="2313"/>
        <v>0</v>
      </c>
      <c r="M7574" s="3">
        <f t="shared" si="2301"/>
        <v>0</v>
      </c>
      <c r="N7574" s="2">
        <f t="shared" si="2307"/>
        <v>0</v>
      </c>
      <c r="O7574" s="18">
        <f t="shared" si="2314"/>
        <v>0.14499999999999999</v>
      </c>
      <c r="P7574" s="8">
        <f t="shared" si="2299"/>
        <v>1.0060361280000001</v>
      </c>
      <c r="Q7574" s="2">
        <f t="shared" si="2316"/>
        <v>0</v>
      </c>
      <c r="R7574" s="2">
        <f t="shared" si="2308"/>
        <v>0</v>
      </c>
      <c r="S7574" s="9" t="s">
        <v>56</v>
      </c>
      <c r="T7574" s="47">
        <f t="shared" si="2303"/>
        <v>47613</v>
      </c>
      <c r="AE7574" s="33"/>
    </row>
    <row r="7575" spans="1:31" x14ac:dyDescent="0.2">
      <c r="A7575" s="90">
        <f t="shared" si="2309"/>
        <v>47600</v>
      </c>
      <c r="B7575" s="2">
        <f t="shared" si="2304"/>
        <v>0</v>
      </c>
      <c r="C7575" s="2">
        <f t="shared" si="2302"/>
        <v>72774.399281419828</v>
      </c>
      <c r="D7575" s="47">
        <f t="shared" si="2310"/>
        <v>47584</v>
      </c>
      <c r="E7575" s="3">
        <f t="shared" si="2300"/>
        <v>-1</v>
      </c>
      <c r="F7575" s="4">
        <f t="shared" si="2317"/>
        <v>17</v>
      </c>
      <c r="G7575" s="4">
        <f t="shared" si="2315"/>
        <v>30</v>
      </c>
      <c r="H7575" s="2">
        <f t="shared" si="2311"/>
        <v>0</v>
      </c>
      <c r="I7575" s="2">
        <f t="shared" si="2312"/>
        <v>0</v>
      </c>
      <c r="J7575" s="2">
        <f t="shared" si="2305"/>
        <v>0</v>
      </c>
      <c r="K7575" s="2">
        <f t="shared" si="2306"/>
        <v>0</v>
      </c>
      <c r="L7575" s="1">
        <f t="shared" si="2313"/>
        <v>0</v>
      </c>
      <c r="M7575" s="3">
        <f t="shared" si="2301"/>
        <v>0</v>
      </c>
      <c r="N7575" s="2">
        <f t="shared" si="2307"/>
        <v>0</v>
      </c>
      <c r="O7575" s="18">
        <f t="shared" si="2314"/>
        <v>0.14499999999999999</v>
      </c>
      <c r="P7575" s="8">
        <f t="shared" ref="P7575:P7638" si="2318">ROUND((1+O7575)^(30/360)^(F7575/G7575),9)</f>
        <v>1.006414594</v>
      </c>
      <c r="Q7575" s="2">
        <f t="shared" si="2316"/>
        <v>0</v>
      </c>
      <c r="R7575" s="2">
        <f t="shared" si="2308"/>
        <v>0</v>
      </c>
      <c r="S7575" s="9" t="s">
        <v>56</v>
      </c>
      <c r="T7575" s="47">
        <f t="shared" si="2303"/>
        <v>47613</v>
      </c>
      <c r="AE7575" s="33"/>
    </row>
    <row r="7576" spans="1:31" x14ac:dyDescent="0.2">
      <c r="A7576" s="90">
        <f t="shared" si="2309"/>
        <v>47601</v>
      </c>
      <c r="B7576" s="2">
        <f t="shared" si="2304"/>
        <v>0</v>
      </c>
      <c r="C7576" s="2">
        <f t="shared" si="2302"/>
        <v>72774.399281419828</v>
      </c>
      <c r="D7576" s="47">
        <f t="shared" si="2310"/>
        <v>47584</v>
      </c>
      <c r="E7576" s="3">
        <f t="shared" si="2300"/>
        <v>-1</v>
      </c>
      <c r="F7576" s="4">
        <f t="shared" si="2317"/>
        <v>18</v>
      </c>
      <c r="G7576" s="4">
        <f t="shared" si="2315"/>
        <v>30</v>
      </c>
      <c r="H7576" s="2">
        <f t="shared" si="2311"/>
        <v>0</v>
      </c>
      <c r="I7576" s="2">
        <f t="shared" si="2312"/>
        <v>0</v>
      </c>
      <c r="J7576" s="2">
        <f t="shared" si="2305"/>
        <v>0</v>
      </c>
      <c r="K7576" s="2">
        <f t="shared" si="2306"/>
        <v>0</v>
      </c>
      <c r="L7576" s="1">
        <f t="shared" si="2313"/>
        <v>0</v>
      </c>
      <c r="M7576" s="3">
        <f t="shared" si="2301"/>
        <v>0</v>
      </c>
      <c r="N7576" s="2">
        <f t="shared" si="2307"/>
        <v>0</v>
      </c>
      <c r="O7576" s="18">
        <f t="shared" si="2314"/>
        <v>0.14499999999999999</v>
      </c>
      <c r="P7576" s="8">
        <f t="shared" si="2318"/>
        <v>1.0067932020000001</v>
      </c>
      <c r="Q7576" s="2">
        <f t="shared" si="2316"/>
        <v>0</v>
      </c>
      <c r="R7576" s="2">
        <f t="shared" si="2308"/>
        <v>0</v>
      </c>
      <c r="S7576" s="9" t="s">
        <v>56</v>
      </c>
      <c r="T7576" s="47">
        <f t="shared" si="2303"/>
        <v>47613</v>
      </c>
      <c r="AE7576" s="33"/>
    </row>
    <row r="7577" spans="1:31" x14ac:dyDescent="0.2">
      <c r="A7577" s="90">
        <f t="shared" si="2309"/>
        <v>47602</v>
      </c>
      <c r="B7577" s="2">
        <f t="shared" si="2304"/>
        <v>0</v>
      </c>
      <c r="C7577" s="2">
        <f t="shared" si="2302"/>
        <v>72774.399281419828</v>
      </c>
      <c r="D7577" s="47">
        <f t="shared" si="2310"/>
        <v>47584</v>
      </c>
      <c r="E7577" s="3">
        <f t="shared" si="2300"/>
        <v>-1</v>
      </c>
      <c r="F7577" s="4">
        <f t="shared" si="2317"/>
        <v>19</v>
      </c>
      <c r="G7577" s="4">
        <f t="shared" si="2315"/>
        <v>30</v>
      </c>
      <c r="H7577" s="2">
        <f t="shared" si="2311"/>
        <v>0</v>
      </c>
      <c r="I7577" s="2">
        <f t="shared" si="2312"/>
        <v>0</v>
      </c>
      <c r="J7577" s="2">
        <f t="shared" si="2305"/>
        <v>0</v>
      </c>
      <c r="K7577" s="2">
        <f t="shared" si="2306"/>
        <v>0</v>
      </c>
      <c r="L7577" s="1">
        <f t="shared" si="2313"/>
        <v>0</v>
      </c>
      <c r="M7577" s="3">
        <f t="shared" si="2301"/>
        <v>0</v>
      </c>
      <c r="N7577" s="2">
        <f t="shared" si="2307"/>
        <v>0</v>
      </c>
      <c r="O7577" s="18">
        <f t="shared" si="2314"/>
        <v>0.14499999999999999</v>
      </c>
      <c r="P7577" s="8">
        <f t="shared" si="2318"/>
        <v>1.007171952</v>
      </c>
      <c r="Q7577" s="2">
        <f t="shared" si="2316"/>
        <v>0</v>
      </c>
      <c r="R7577" s="2">
        <f t="shared" si="2308"/>
        <v>0</v>
      </c>
      <c r="S7577" s="9" t="s">
        <v>56</v>
      </c>
      <c r="T7577" s="47">
        <f t="shared" si="2303"/>
        <v>47613</v>
      </c>
      <c r="AE7577" s="33"/>
    </row>
    <row r="7578" spans="1:31" x14ac:dyDescent="0.2">
      <c r="A7578" s="90">
        <f t="shared" si="2309"/>
        <v>47603</v>
      </c>
      <c r="B7578" s="2">
        <f t="shared" si="2304"/>
        <v>0</v>
      </c>
      <c r="C7578" s="2">
        <f t="shared" si="2302"/>
        <v>72774.399281419828</v>
      </c>
      <c r="D7578" s="47">
        <f t="shared" si="2310"/>
        <v>47584</v>
      </c>
      <c r="E7578" s="3">
        <f t="shared" si="2300"/>
        <v>-1</v>
      </c>
      <c r="F7578" s="4">
        <f t="shared" si="2317"/>
        <v>20</v>
      </c>
      <c r="G7578" s="4">
        <f t="shared" si="2315"/>
        <v>30</v>
      </c>
      <c r="H7578" s="2">
        <f t="shared" si="2311"/>
        <v>0</v>
      </c>
      <c r="I7578" s="2">
        <f t="shared" si="2312"/>
        <v>0</v>
      </c>
      <c r="J7578" s="2">
        <f t="shared" si="2305"/>
        <v>0</v>
      </c>
      <c r="K7578" s="2">
        <f t="shared" si="2306"/>
        <v>0</v>
      </c>
      <c r="L7578" s="1">
        <f t="shared" si="2313"/>
        <v>0</v>
      </c>
      <c r="M7578" s="3">
        <f t="shared" si="2301"/>
        <v>0</v>
      </c>
      <c r="N7578" s="2">
        <f t="shared" si="2307"/>
        <v>0</v>
      </c>
      <c r="O7578" s="18">
        <f t="shared" si="2314"/>
        <v>0.14499999999999999</v>
      </c>
      <c r="P7578" s="8">
        <f t="shared" si="2318"/>
        <v>1.0075508449999999</v>
      </c>
      <c r="Q7578" s="2">
        <f t="shared" si="2316"/>
        <v>0</v>
      </c>
      <c r="R7578" s="2">
        <f t="shared" si="2308"/>
        <v>0</v>
      </c>
      <c r="S7578" s="9" t="s">
        <v>56</v>
      </c>
      <c r="T7578" s="47">
        <f t="shared" si="2303"/>
        <v>47613</v>
      </c>
      <c r="AE7578" s="33"/>
    </row>
    <row r="7579" spans="1:31" x14ac:dyDescent="0.2">
      <c r="A7579" s="90">
        <f t="shared" si="2309"/>
        <v>47604</v>
      </c>
      <c r="B7579" s="2">
        <f t="shared" si="2304"/>
        <v>0</v>
      </c>
      <c r="C7579" s="2">
        <f t="shared" si="2302"/>
        <v>72774.399281419828</v>
      </c>
      <c r="D7579" s="47">
        <f t="shared" si="2310"/>
        <v>47584</v>
      </c>
      <c r="E7579" s="3">
        <f t="shared" si="2300"/>
        <v>-1</v>
      </c>
      <c r="F7579" s="4">
        <f t="shared" si="2317"/>
        <v>21</v>
      </c>
      <c r="G7579" s="4">
        <f t="shared" si="2315"/>
        <v>30</v>
      </c>
      <c r="H7579" s="2">
        <f t="shared" si="2311"/>
        <v>0</v>
      </c>
      <c r="I7579" s="2">
        <f t="shared" si="2312"/>
        <v>0</v>
      </c>
      <c r="J7579" s="2">
        <f t="shared" si="2305"/>
        <v>0</v>
      </c>
      <c r="K7579" s="2">
        <f t="shared" si="2306"/>
        <v>0</v>
      </c>
      <c r="L7579" s="1">
        <f t="shared" si="2313"/>
        <v>0</v>
      </c>
      <c r="M7579" s="3">
        <f t="shared" si="2301"/>
        <v>0</v>
      </c>
      <c r="N7579" s="2">
        <f t="shared" si="2307"/>
        <v>0</v>
      </c>
      <c r="O7579" s="18">
        <f t="shared" si="2314"/>
        <v>0.14499999999999999</v>
      </c>
      <c r="P7579" s="8">
        <f t="shared" si="2318"/>
        <v>1.0079298800000001</v>
      </c>
      <c r="Q7579" s="2">
        <f t="shared" si="2316"/>
        <v>0</v>
      </c>
      <c r="R7579" s="2">
        <f t="shared" si="2308"/>
        <v>0</v>
      </c>
      <c r="S7579" s="9" t="s">
        <v>56</v>
      </c>
      <c r="T7579" s="47">
        <f t="shared" si="2303"/>
        <v>47613</v>
      </c>
      <c r="AE7579" s="33"/>
    </row>
    <row r="7580" spans="1:31" x14ac:dyDescent="0.2">
      <c r="A7580" s="90">
        <f t="shared" si="2309"/>
        <v>47605</v>
      </c>
      <c r="B7580" s="2">
        <f t="shared" si="2304"/>
        <v>0</v>
      </c>
      <c r="C7580" s="2">
        <f t="shared" si="2302"/>
        <v>72774.399281419828</v>
      </c>
      <c r="D7580" s="47">
        <f t="shared" si="2310"/>
        <v>47584</v>
      </c>
      <c r="E7580" s="3">
        <f t="shared" si="2300"/>
        <v>-1</v>
      </c>
      <c r="F7580" s="4">
        <f t="shared" si="2317"/>
        <v>22</v>
      </c>
      <c r="G7580" s="4">
        <f t="shared" si="2315"/>
        <v>30</v>
      </c>
      <c r="H7580" s="2">
        <f t="shared" si="2311"/>
        <v>0</v>
      </c>
      <c r="I7580" s="2">
        <f t="shared" si="2312"/>
        <v>0</v>
      </c>
      <c r="J7580" s="2">
        <f t="shared" si="2305"/>
        <v>0</v>
      </c>
      <c r="K7580" s="2">
        <f t="shared" si="2306"/>
        <v>0</v>
      </c>
      <c r="L7580" s="1">
        <f t="shared" si="2313"/>
        <v>0</v>
      </c>
      <c r="M7580" s="3">
        <f t="shared" si="2301"/>
        <v>0</v>
      </c>
      <c r="N7580" s="2">
        <f t="shared" si="2307"/>
        <v>0</v>
      </c>
      <c r="O7580" s="18">
        <f t="shared" si="2314"/>
        <v>0.14499999999999999</v>
      </c>
      <c r="P7580" s="8">
        <f t="shared" si="2318"/>
        <v>1.008309058</v>
      </c>
      <c r="Q7580" s="2">
        <f t="shared" si="2316"/>
        <v>0</v>
      </c>
      <c r="R7580" s="2">
        <f t="shared" si="2308"/>
        <v>0</v>
      </c>
      <c r="S7580" s="9" t="s">
        <v>56</v>
      </c>
      <c r="T7580" s="47">
        <f t="shared" si="2303"/>
        <v>47613</v>
      </c>
      <c r="AE7580" s="33"/>
    </row>
    <row r="7581" spans="1:31" x14ac:dyDescent="0.2">
      <c r="A7581" s="90">
        <f t="shared" si="2309"/>
        <v>47606</v>
      </c>
      <c r="B7581" s="2">
        <f t="shared" si="2304"/>
        <v>0</v>
      </c>
      <c r="C7581" s="2">
        <f t="shared" si="2302"/>
        <v>72774.399281419828</v>
      </c>
      <c r="D7581" s="47">
        <f t="shared" si="2310"/>
        <v>47584</v>
      </c>
      <c r="E7581" s="3">
        <f t="shared" si="2300"/>
        <v>-1</v>
      </c>
      <c r="F7581" s="4">
        <f t="shared" si="2317"/>
        <v>23</v>
      </c>
      <c r="G7581" s="4">
        <f t="shared" si="2315"/>
        <v>30</v>
      </c>
      <c r="H7581" s="2">
        <f t="shared" si="2311"/>
        <v>0</v>
      </c>
      <c r="I7581" s="2">
        <f t="shared" si="2312"/>
        <v>0</v>
      </c>
      <c r="J7581" s="2">
        <f t="shared" si="2305"/>
        <v>0</v>
      </c>
      <c r="K7581" s="2">
        <f t="shared" si="2306"/>
        <v>0</v>
      </c>
      <c r="L7581" s="1">
        <f t="shared" si="2313"/>
        <v>0</v>
      </c>
      <c r="M7581" s="3">
        <f t="shared" si="2301"/>
        <v>0</v>
      </c>
      <c r="N7581" s="2">
        <f t="shared" si="2307"/>
        <v>0</v>
      </c>
      <c r="O7581" s="18">
        <f t="shared" si="2314"/>
        <v>0.14499999999999999</v>
      </c>
      <c r="P7581" s="8">
        <f t="shared" si="2318"/>
        <v>1.0086883790000001</v>
      </c>
      <c r="Q7581" s="2">
        <f t="shared" si="2316"/>
        <v>0</v>
      </c>
      <c r="R7581" s="2">
        <f t="shared" si="2308"/>
        <v>0</v>
      </c>
      <c r="S7581" s="9" t="s">
        <v>56</v>
      </c>
      <c r="T7581" s="47">
        <f t="shared" si="2303"/>
        <v>47613</v>
      </c>
      <c r="AE7581" s="33"/>
    </row>
    <row r="7582" spans="1:31" x14ac:dyDescent="0.2">
      <c r="A7582" s="90">
        <f t="shared" si="2309"/>
        <v>47607</v>
      </c>
      <c r="B7582" s="2">
        <f t="shared" si="2304"/>
        <v>0</v>
      </c>
      <c r="C7582" s="2">
        <f t="shared" si="2302"/>
        <v>72774.399281419828</v>
      </c>
      <c r="D7582" s="47">
        <f t="shared" si="2310"/>
        <v>47584</v>
      </c>
      <c r="E7582" s="3">
        <f t="shared" si="2300"/>
        <v>-1</v>
      </c>
      <c r="F7582" s="4">
        <f t="shared" si="2317"/>
        <v>24</v>
      </c>
      <c r="G7582" s="4">
        <f t="shared" si="2315"/>
        <v>30</v>
      </c>
      <c r="H7582" s="2">
        <f t="shared" si="2311"/>
        <v>0</v>
      </c>
      <c r="I7582" s="2">
        <f t="shared" si="2312"/>
        <v>0</v>
      </c>
      <c r="J7582" s="2">
        <f t="shared" si="2305"/>
        <v>0</v>
      </c>
      <c r="K7582" s="2">
        <f t="shared" si="2306"/>
        <v>0</v>
      </c>
      <c r="L7582" s="1">
        <f t="shared" si="2313"/>
        <v>0</v>
      </c>
      <c r="M7582" s="3">
        <f t="shared" si="2301"/>
        <v>0</v>
      </c>
      <c r="N7582" s="2">
        <f t="shared" si="2307"/>
        <v>0</v>
      </c>
      <c r="O7582" s="18">
        <f t="shared" si="2314"/>
        <v>0.14499999999999999</v>
      </c>
      <c r="P7582" s="8">
        <f t="shared" si="2318"/>
        <v>1.0090678420000001</v>
      </c>
      <c r="Q7582" s="2">
        <f t="shared" si="2316"/>
        <v>0</v>
      </c>
      <c r="R7582" s="2">
        <f t="shared" si="2308"/>
        <v>0</v>
      </c>
      <c r="S7582" s="9" t="s">
        <v>56</v>
      </c>
      <c r="T7582" s="47">
        <f t="shared" si="2303"/>
        <v>47613</v>
      </c>
      <c r="AE7582" s="33"/>
    </row>
    <row r="7583" spans="1:31" x14ac:dyDescent="0.2">
      <c r="A7583" s="90">
        <f t="shared" si="2309"/>
        <v>47608</v>
      </c>
      <c r="B7583" s="2">
        <f t="shared" si="2304"/>
        <v>0</v>
      </c>
      <c r="C7583" s="2">
        <f t="shared" si="2302"/>
        <v>72774.399281419828</v>
      </c>
      <c r="D7583" s="47">
        <f t="shared" si="2310"/>
        <v>47584</v>
      </c>
      <c r="E7583" s="3">
        <f t="shared" si="2300"/>
        <v>-1</v>
      </c>
      <c r="F7583" s="4">
        <f t="shared" si="2317"/>
        <v>25</v>
      </c>
      <c r="G7583" s="4">
        <f t="shared" si="2315"/>
        <v>30</v>
      </c>
      <c r="H7583" s="2">
        <f t="shared" si="2311"/>
        <v>0</v>
      </c>
      <c r="I7583" s="2">
        <f t="shared" si="2312"/>
        <v>0</v>
      </c>
      <c r="J7583" s="2">
        <f t="shared" si="2305"/>
        <v>0</v>
      </c>
      <c r="K7583" s="2">
        <f t="shared" si="2306"/>
        <v>0</v>
      </c>
      <c r="L7583" s="1">
        <f t="shared" si="2313"/>
        <v>0</v>
      </c>
      <c r="M7583" s="3">
        <f t="shared" si="2301"/>
        <v>0</v>
      </c>
      <c r="N7583" s="2">
        <f t="shared" si="2307"/>
        <v>0</v>
      </c>
      <c r="O7583" s="18">
        <f t="shared" si="2314"/>
        <v>0.14499999999999999</v>
      </c>
      <c r="P7583" s="8">
        <f t="shared" si="2318"/>
        <v>1.009447448</v>
      </c>
      <c r="Q7583" s="2">
        <f t="shared" si="2316"/>
        <v>0</v>
      </c>
      <c r="R7583" s="2">
        <f t="shared" si="2308"/>
        <v>0</v>
      </c>
      <c r="S7583" s="9" t="s">
        <v>56</v>
      </c>
      <c r="T7583" s="47">
        <f t="shared" si="2303"/>
        <v>47613</v>
      </c>
      <c r="AE7583" s="33"/>
    </row>
    <row r="7584" spans="1:31" x14ac:dyDescent="0.2">
      <c r="A7584" s="90">
        <f t="shared" si="2309"/>
        <v>47609</v>
      </c>
      <c r="B7584" s="2">
        <f t="shared" si="2304"/>
        <v>0</v>
      </c>
      <c r="C7584" s="2">
        <f t="shared" si="2302"/>
        <v>72774.399281419828</v>
      </c>
      <c r="D7584" s="47">
        <f t="shared" si="2310"/>
        <v>47584</v>
      </c>
      <c r="E7584" s="3">
        <f t="shared" si="2300"/>
        <v>-1</v>
      </c>
      <c r="F7584" s="4">
        <f t="shared" si="2317"/>
        <v>26</v>
      </c>
      <c r="G7584" s="4">
        <f t="shared" si="2315"/>
        <v>30</v>
      </c>
      <c r="H7584" s="2">
        <f t="shared" si="2311"/>
        <v>0</v>
      </c>
      <c r="I7584" s="2">
        <f t="shared" si="2312"/>
        <v>0</v>
      </c>
      <c r="J7584" s="2">
        <f t="shared" si="2305"/>
        <v>0</v>
      </c>
      <c r="K7584" s="2">
        <f t="shared" si="2306"/>
        <v>0</v>
      </c>
      <c r="L7584" s="1">
        <f t="shared" si="2313"/>
        <v>0</v>
      </c>
      <c r="M7584" s="3">
        <f t="shared" si="2301"/>
        <v>0</v>
      </c>
      <c r="N7584" s="2">
        <f t="shared" si="2307"/>
        <v>0</v>
      </c>
      <c r="O7584" s="18">
        <f t="shared" si="2314"/>
        <v>0.14499999999999999</v>
      </c>
      <c r="P7584" s="8">
        <f t="shared" si="2318"/>
        <v>1.0098271969999999</v>
      </c>
      <c r="Q7584" s="2">
        <f t="shared" si="2316"/>
        <v>0</v>
      </c>
      <c r="R7584" s="2">
        <f t="shared" si="2308"/>
        <v>0</v>
      </c>
      <c r="S7584" s="9" t="s">
        <v>56</v>
      </c>
      <c r="T7584" s="47">
        <f t="shared" si="2303"/>
        <v>47613</v>
      </c>
      <c r="AE7584" s="33"/>
    </row>
    <row r="7585" spans="1:31" x14ac:dyDescent="0.2">
      <c r="A7585" s="90">
        <f t="shared" si="2309"/>
        <v>47610</v>
      </c>
      <c r="B7585" s="2">
        <f t="shared" si="2304"/>
        <v>0</v>
      </c>
      <c r="C7585" s="2">
        <f t="shared" si="2302"/>
        <v>72774.399281419828</v>
      </c>
      <c r="D7585" s="47">
        <f t="shared" si="2310"/>
        <v>47584</v>
      </c>
      <c r="E7585" s="3">
        <f t="shared" si="2300"/>
        <v>-1</v>
      </c>
      <c r="F7585" s="4">
        <f t="shared" si="2317"/>
        <v>27</v>
      </c>
      <c r="G7585" s="4">
        <f t="shared" si="2315"/>
        <v>30</v>
      </c>
      <c r="H7585" s="2">
        <f t="shared" si="2311"/>
        <v>0</v>
      </c>
      <c r="I7585" s="2">
        <f t="shared" si="2312"/>
        <v>0</v>
      </c>
      <c r="J7585" s="2">
        <f t="shared" si="2305"/>
        <v>0</v>
      </c>
      <c r="K7585" s="2">
        <f t="shared" si="2306"/>
        <v>0</v>
      </c>
      <c r="L7585" s="1">
        <f t="shared" si="2313"/>
        <v>0</v>
      </c>
      <c r="M7585" s="3">
        <f t="shared" si="2301"/>
        <v>0</v>
      </c>
      <c r="N7585" s="2">
        <f t="shared" si="2307"/>
        <v>0</v>
      </c>
      <c r="O7585" s="18">
        <f t="shared" si="2314"/>
        <v>0.14499999999999999</v>
      </c>
      <c r="P7585" s="8">
        <f t="shared" si="2318"/>
        <v>1.010207088</v>
      </c>
      <c r="Q7585" s="2">
        <f t="shared" si="2316"/>
        <v>0</v>
      </c>
      <c r="R7585" s="2">
        <f t="shared" si="2308"/>
        <v>0</v>
      </c>
      <c r="S7585" s="9" t="s">
        <v>56</v>
      </c>
      <c r="T7585" s="47">
        <f t="shared" si="2303"/>
        <v>47613</v>
      </c>
      <c r="AE7585" s="33"/>
    </row>
    <row r="7586" spans="1:31" x14ac:dyDescent="0.2">
      <c r="A7586" s="90">
        <f t="shared" si="2309"/>
        <v>47611</v>
      </c>
      <c r="B7586" s="2">
        <f t="shared" si="2304"/>
        <v>0</v>
      </c>
      <c r="C7586" s="2">
        <f t="shared" si="2302"/>
        <v>72774.399281419828</v>
      </c>
      <c r="D7586" s="47">
        <f t="shared" si="2310"/>
        <v>47584</v>
      </c>
      <c r="E7586" s="3">
        <f t="shared" si="2300"/>
        <v>-1</v>
      </c>
      <c r="F7586" s="4">
        <f t="shared" si="2317"/>
        <v>28</v>
      </c>
      <c r="G7586" s="4">
        <f t="shared" si="2315"/>
        <v>30</v>
      </c>
      <c r="H7586" s="2">
        <f t="shared" si="2311"/>
        <v>0</v>
      </c>
      <c r="I7586" s="2">
        <f t="shared" si="2312"/>
        <v>0</v>
      </c>
      <c r="J7586" s="2">
        <f t="shared" si="2305"/>
        <v>0</v>
      </c>
      <c r="K7586" s="2">
        <f t="shared" si="2306"/>
        <v>0</v>
      </c>
      <c r="L7586" s="1">
        <f t="shared" si="2313"/>
        <v>0</v>
      </c>
      <c r="M7586" s="3">
        <f t="shared" si="2301"/>
        <v>0</v>
      </c>
      <c r="N7586" s="2">
        <f t="shared" si="2307"/>
        <v>0</v>
      </c>
      <c r="O7586" s="18">
        <f t="shared" si="2314"/>
        <v>0.14499999999999999</v>
      </c>
      <c r="P7586" s="8">
        <f t="shared" si="2318"/>
        <v>1.0105871230000001</v>
      </c>
      <c r="Q7586" s="2">
        <f t="shared" si="2316"/>
        <v>0</v>
      </c>
      <c r="R7586" s="2">
        <f t="shared" si="2308"/>
        <v>0</v>
      </c>
      <c r="S7586" s="9" t="s">
        <v>56</v>
      </c>
      <c r="T7586" s="47">
        <f t="shared" si="2303"/>
        <v>47613</v>
      </c>
      <c r="AE7586" s="33"/>
    </row>
    <row r="7587" spans="1:31" x14ac:dyDescent="0.2">
      <c r="A7587" s="90">
        <f t="shared" si="2309"/>
        <v>47612</v>
      </c>
      <c r="B7587" s="2">
        <f t="shared" si="2304"/>
        <v>0</v>
      </c>
      <c r="C7587" s="2">
        <f t="shared" si="2302"/>
        <v>72774.399281419828</v>
      </c>
      <c r="D7587" s="47">
        <f t="shared" si="2310"/>
        <v>47584</v>
      </c>
      <c r="E7587" s="3">
        <f t="shared" si="2300"/>
        <v>-1</v>
      </c>
      <c r="F7587" s="4">
        <f t="shared" si="2317"/>
        <v>29</v>
      </c>
      <c r="G7587" s="4">
        <f t="shared" si="2315"/>
        <v>30</v>
      </c>
      <c r="H7587" s="2">
        <f t="shared" si="2311"/>
        <v>0</v>
      </c>
      <c r="I7587" s="2">
        <f t="shared" si="2312"/>
        <v>0</v>
      </c>
      <c r="J7587" s="2">
        <f t="shared" si="2305"/>
        <v>0</v>
      </c>
      <c r="K7587" s="2">
        <f t="shared" si="2306"/>
        <v>0</v>
      </c>
      <c r="L7587" s="1">
        <f t="shared" si="2313"/>
        <v>0</v>
      </c>
      <c r="M7587" s="3">
        <f t="shared" si="2301"/>
        <v>0</v>
      </c>
      <c r="N7587" s="2">
        <f t="shared" si="2307"/>
        <v>0</v>
      </c>
      <c r="O7587" s="18">
        <f t="shared" si="2314"/>
        <v>0.14499999999999999</v>
      </c>
      <c r="P7587" s="8">
        <f t="shared" si="2318"/>
        <v>1.0109672999999999</v>
      </c>
      <c r="Q7587" s="2">
        <f t="shared" si="2316"/>
        <v>0</v>
      </c>
      <c r="R7587" s="2">
        <f t="shared" si="2308"/>
        <v>0</v>
      </c>
      <c r="S7587" s="9" t="s">
        <v>56</v>
      </c>
      <c r="T7587" s="47">
        <f t="shared" si="2303"/>
        <v>47613</v>
      </c>
      <c r="AE7587" s="33"/>
    </row>
    <row r="7588" spans="1:31" x14ac:dyDescent="0.2">
      <c r="A7588" s="90">
        <f t="shared" si="2309"/>
        <v>47613</v>
      </c>
      <c r="B7588" s="2">
        <f t="shared" si="2304"/>
        <v>0</v>
      </c>
      <c r="C7588" s="2">
        <f t="shared" si="2302"/>
        <v>72774.399281419828</v>
      </c>
      <c r="D7588" s="47">
        <f t="shared" si="2310"/>
        <v>47584</v>
      </c>
      <c r="E7588" s="3">
        <f t="shared" si="2300"/>
        <v>-1</v>
      </c>
      <c r="F7588" s="4">
        <f t="shared" si="2317"/>
        <v>30</v>
      </c>
      <c r="G7588" s="4">
        <f t="shared" si="2315"/>
        <v>30</v>
      </c>
      <c r="H7588" s="2">
        <f t="shared" si="2311"/>
        <v>0</v>
      </c>
      <c r="I7588" s="2">
        <f t="shared" si="2312"/>
        <v>0</v>
      </c>
      <c r="J7588" s="2">
        <f t="shared" si="2305"/>
        <v>0</v>
      </c>
      <c r="K7588" s="2">
        <f t="shared" si="2306"/>
        <v>0</v>
      </c>
      <c r="L7588" s="1">
        <f t="shared" si="2313"/>
        <v>249</v>
      </c>
      <c r="M7588" s="3">
        <f t="shared" si="2301"/>
        <v>2.9767999999999999E-2</v>
      </c>
      <c r="N7588" s="2">
        <f t="shared" si="2307"/>
        <v>0</v>
      </c>
      <c r="O7588" s="18">
        <f t="shared" si="2314"/>
        <v>0.14499999999999999</v>
      </c>
      <c r="P7588" s="8">
        <f t="shared" si="2318"/>
        <v>1.0113476210000001</v>
      </c>
      <c r="Q7588" s="2">
        <f t="shared" si="2316"/>
        <v>0</v>
      </c>
      <c r="R7588" s="2">
        <f t="shared" si="2308"/>
        <v>0</v>
      </c>
      <c r="S7588" s="9" t="s">
        <v>56</v>
      </c>
      <c r="T7588" s="47">
        <f t="shared" si="2303"/>
        <v>47613</v>
      </c>
      <c r="AE7588" s="33"/>
    </row>
    <row r="7589" spans="1:31" x14ac:dyDescent="0.2">
      <c r="A7589" s="90">
        <f t="shared" si="2309"/>
        <v>47614</v>
      </c>
      <c r="B7589" s="2">
        <f t="shared" si="2304"/>
        <v>0</v>
      </c>
      <c r="C7589" s="2">
        <f t="shared" si="2302"/>
        <v>70608.050963619826</v>
      </c>
      <c r="D7589" s="47">
        <f t="shared" si="2310"/>
        <v>47614</v>
      </c>
      <c r="E7589" s="3">
        <f t="shared" si="2300"/>
        <v>-1</v>
      </c>
      <c r="F7589" s="4">
        <f t="shared" si="2317"/>
        <v>1</v>
      </c>
      <c r="G7589" s="4">
        <f t="shared" si="2315"/>
        <v>31</v>
      </c>
      <c r="H7589" s="2">
        <f t="shared" si="2311"/>
        <v>0</v>
      </c>
      <c r="I7589" s="2">
        <f t="shared" si="2312"/>
        <v>0</v>
      </c>
      <c r="J7589" s="2">
        <f t="shared" si="2305"/>
        <v>0</v>
      </c>
      <c r="K7589" s="2">
        <f t="shared" si="2306"/>
        <v>0</v>
      </c>
      <c r="L7589" s="1">
        <f t="shared" si="2313"/>
        <v>0</v>
      </c>
      <c r="M7589" s="3">
        <f t="shared" si="2301"/>
        <v>0</v>
      </c>
      <c r="N7589" s="2">
        <f t="shared" si="2307"/>
        <v>0</v>
      </c>
      <c r="O7589" s="18">
        <f t="shared" si="2314"/>
        <v>0.14499999999999999</v>
      </c>
      <c r="P7589" s="8">
        <f t="shared" si="2318"/>
        <v>1.0003640570000001</v>
      </c>
      <c r="Q7589" s="2">
        <f t="shared" si="2316"/>
        <v>0</v>
      </c>
      <c r="R7589" s="2">
        <f t="shared" si="2308"/>
        <v>0</v>
      </c>
      <c r="S7589" s="9" t="s">
        <v>56</v>
      </c>
      <c r="T7589" s="47">
        <f t="shared" si="2303"/>
        <v>47644</v>
      </c>
      <c r="AE7589" s="33"/>
    </row>
    <row r="7590" spans="1:31" x14ac:dyDescent="0.2">
      <c r="A7590" s="90">
        <f t="shared" si="2309"/>
        <v>47615</v>
      </c>
      <c r="B7590" s="2">
        <f t="shared" si="2304"/>
        <v>0</v>
      </c>
      <c r="C7590" s="2">
        <f t="shared" si="2302"/>
        <v>70608.050963619826</v>
      </c>
      <c r="D7590" s="47">
        <f t="shared" si="2310"/>
        <v>47614</v>
      </c>
      <c r="E7590" s="3">
        <f t="shared" si="2300"/>
        <v>-1</v>
      </c>
      <c r="F7590" s="4">
        <f t="shared" si="2317"/>
        <v>2</v>
      </c>
      <c r="G7590" s="4">
        <f t="shared" si="2315"/>
        <v>31</v>
      </c>
      <c r="H7590" s="2">
        <f t="shared" si="2311"/>
        <v>0</v>
      </c>
      <c r="I7590" s="2">
        <f t="shared" si="2312"/>
        <v>0</v>
      </c>
      <c r="J7590" s="2">
        <f t="shared" si="2305"/>
        <v>0</v>
      </c>
      <c r="K7590" s="2">
        <f t="shared" si="2306"/>
        <v>0</v>
      </c>
      <c r="L7590" s="1">
        <f t="shared" si="2313"/>
        <v>0</v>
      </c>
      <c r="M7590" s="3">
        <f t="shared" si="2301"/>
        <v>0</v>
      </c>
      <c r="N7590" s="2">
        <f t="shared" si="2307"/>
        <v>0</v>
      </c>
      <c r="O7590" s="18">
        <f t="shared" si="2314"/>
        <v>0.14499999999999999</v>
      </c>
      <c r="P7590" s="8">
        <f t="shared" si="2318"/>
        <v>1.0007282470000001</v>
      </c>
      <c r="Q7590" s="2">
        <f t="shared" si="2316"/>
        <v>0</v>
      </c>
      <c r="R7590" s="2">
        <f t="shared" si="2308"/>
        <v>0</v>
      </c>
      <c r="S7590" s="9" t="s">
        <v>56</v>
      </c>
      <c r="T7590" s="47">
        <f t="shared" si="2303"/>
        <v>47644</v>
      </c>
      <c r="AE7590" s="33"/>
    </row>
    <row r="7591" spans="1:31" x14ac:dyDescent="0.2">
      <c r="A7591" s="90">
        <f t="shared" si="2309"/>
        <v>47616</v>
      </c>
      <c r="B7591" s="2">
        <f t="shared" si="2304"/>
        <v>0</v>
      </c>
      <c r="C7591" s="2">
        <f t="shared" si="2302"/>
        <v>70608.050963619826</v>
      </c>
      <c r="D7591" s="47">
        <f t="shared" si="2310"/>
        <v>47614</v>
      </c>
      <c r="E7591" s="3">
        <f t="shared" si="2300"/>
        <v>-1</v>
      </c>
      <c r="F7591" s="4">
        <f t="shared" si="2317"/>
        <v>3</v>
      </c>
      <c r="G7591" s="4">
        <f t="shared" si="2315"/>
        <v>31</v>
      </c>
      <c r="H7591" s="2">
        <f t="shared" si="2311"/>
        <v>0</v>
      </c>
      <c r="I7591" s="2">
        <f t="shared" si="2312"/>
        <v>0</v>
      </c>
      <c r="J7591" s="2">
        <f t="shared" si="2305"/>
        <v>0</v>
      </c>
      <c r="K7591" s="2">
        <f t="shared" si="2306"/>
        <v>0</v>
      </c>
      <c r="L7591" s="1">
        <f t="shared" si="2313"/>
        <v>0</v>
      </c>
      <c r="M7591" s="3">
        <f t="shared" si="2301"/>
        <v>0</v>
      </c>
      <c r="N7591" s="2">
        <f t="shared" si="2307"/>
        <v>0</v>
      </c>
      <c r="O7591" s="18">
        <f t="shared" si="2314"/>
        <v>0.14499999999999999</v>
      </c>
      <c r="P7591" s="8">
        <f t="shared" si="2318"/>
        <v>1.0010925690000001</v>
      </c>
      <c r="Q7591" s="2">
        <f t="shared" si="2316"/>
        <v>0</v>
      </c>
      <c r="R7591" s="2">
        <f t="shared" si="2308"/>
        <v>0</v>
      </c>
      <c r="S7591" s="9" t="s">
        <v>56</v>
      </c>
      <c r="T7591" s="47">
        <f t="shared" si="2303"/>
        <v>47644</v>
      </c>
      <c r="AE7591" s="33"/>
    </row>
    <row r="7592" spans="1:31" x14ac:dyDescent="0.2">
      <c r="A7592" s="90">
        <f t="shared" si="2309"/>
        <v>47617</v>
      </c>
      <c r="B7592" s="2">
        <f t="shared" si="2304"/>
        <v>0</v>
      </c>
      <c r="C7592" s="2">
        <f t="shared" si="2302"/>
        <v>70608.050963619826</v>
      </c>
      <c r="D7592" s="47">
        <f t="shared" si="2310"/>
        <v>47614</v>
      </c>
      <c r="E7592" s="3">
        <f t="shared" si="2300"/>
        <v>-1</v>
      </c>
      <c r="F7592" s="4">
        <f t="shared" si="2317"/>
        <v>4</v>
      </c>
      <c r="G7592" s="4">
        <f t="shared" si="2315"/>
        <v>31</v>
      </c>
      <c r="H7592" s="2">
        <f t="shared" si="2311"/>
        <v>0</v>
      </c>
      <c r="I7592" s="2">
        <f t="shared" si="2312"/>
        <v>0</v>
      </c>
      <c r="J7592" s="2">
        <f t="shared" si="2305"/>
        <v>0</v>
      </c>
      <c r="K7592" s="2">
        <f t="shared" si="2306"/>
        <v>0</v>
      </c>
      <c r="L7592" s="1">
        <f t="shared" si="2313"/>
        <v>0</v>
      </c>
      <c r="M7592" s="3">
        <f t="shared" si="2301"/>
        <v>0</v>
      </c>
      <c r="N7592" s="2">
        <f t="shared" si="2307"/>
        <v>0</v>
      </c>
      <c r="O7592" s="18">
        <f t="shared" si="2314"/>
        <v>0.14499999999999999</v>
      </c>
      <c r="P7592" s="8">
        <f t="shared" si="2318"/>
        <v>1.001457024</v>
      </c>
      <c r="Q7592" s="2">
        <f t="shared" si="2316"/>
        <v>0</v>
      </c>
      <c r="R7592" s="2">
        <f t="shared" si="2308"/>
        <v>0</v>
      </c>
      <c r="S7592" s="9" t="s">
        <v>56</v>
      </c>
      <c r="T7592" s="47">
        <f t="shared" si="2303"/>
        <v>47644</v>
      </c>
      <c r="AE7592" s="33"/>
    </row>
    <row r="7593" spans="1:31" x14ac:dyDescent="0.2">
      <c r="A7593" s="90">
        <f t="shared" si="2309"/>
        <v>47618</v>
      </c>
      <c r="B7593" s="2">
        <f t="shared" si="2304"/>
        <v>0</v>
      </c>
      <c r="C7593" s="2">
        <f t="shared" si="2302"/>
        <v>70608.050963619826</v>
      </c>
      <c r="D7593" s="47">
        <f t="shared" si="2310"/>
        <v>47614</v>
      </c>
      <c r="E7593" s="3">
        <f t="shared" si="2300"/>
        <v>-1</v>
      </c>
      <c r="F7593" s="4">
        <f t="shared" si="2317"/>
        <v>5</v>
      </c>
      <c r="G7593" s="4">
        <f t="shared" si="2315"/>
        <v>31</v>
      </c>
      <c r="H7593" s="2">
        <f t="shared" si="2311"/>
        <v>0</v>
      </c>
      <c r="I7593" s="2">
        <f t="shared" si="2312"/>
        <v>0</v>
      </c>
      <c r="J7593" s="2">
        <f t="shared" si="2305"/>
        <v>0</v>
      </c>
      <c r="K7593" s="2">
        <f t="shared" si="2306"/>
        <v>0</v>
      </c>
      <c r="L7593" s="1">
        <f t="shared" si="2313"/>
        <v>0</v>
      </c>
      <c r="M7593" s="3">
        <f t="shared" si="2301"/>
        <v>0</v>
      </c>
      <c r="N7593" s="2">
        <f t="shared" si="2307"/>
        <v>0</v>
      </c>
      <c r="O7593" s="18">
        <f t="shared" si="2314"/>
        <v>0.14499999999999999</v>
      </c>
      <c r="P7593" s="8">
        <f t="shared" si="2318"/>
        <v>1.0018216120000001</v>
      </c>
      <c r="Q7593" s="2">
        <f t="shared" si="2316"/>
        <v>0</v>
      </c>
      <c r="R7593" s="2">
        <f t="shared" si="2308"/>
        <v>0</v>
      </c>
      <c r="S7593" s="9" t="s">
        <v>56</v>
      </c>
      <c r="T7593" s="47">
        <f t="shared" si="2303"/>
        <v>47644</v>
      </c>
      <c r="AE7593" s="33"/>
    </row>
    <row r="7594" spans="1:31" x14ac:dyDescent="0.2">
      <c r="A7594" s="90">
        <f t="shared" si="2309"/>
        <v>47619</v>
      </c>
      <c r="B7594" s="2">
        <f t="shared" si="2304"/>
        <v>0</v>
      </c>
      <c r="C7594" s="2">
        <f t="shared" si="2302"/>
        <v>70608.050963619826</v>
      </c>
      <c r="D7594" s="47">
        <f t="shared" si="2310"/>
        <v>47614</v>
      </c>
      <c r="E7594" s="3">
        <f t="shared" si="2300"/>
        <v>-1</v>
      </c>
      <c r="F7594" s="4">
        <f t="shared" si="2317"/>
        <v>6</v>
      </c>
      <c r="G7594" s="4">
        <f t="shared" si="2315"/>
        <v>31</v>
      </c>
      <c r="H7594" s="2">
        <f t="shared" si="2311"/>
        <v>0</v>
      </c>
      <c r="I7594" s="2">
        <f t="shared" si="2312"/>
        <v>0</v>
      </c>
      <c r="J7594" s="2">
        <f t="shared" si="2305"/>
        <v>0</v>
      </c>
      <c r="K7594" s="2">
        <f t="shared" si="2306"/>
        <v>0</v>
      </c>
      <c r="L7594" s="1">
        <f t="shared" si="2313"/>
        <v>0</v>
      </c>
      <c r="M7594" s="3">
        <f t="shared" si="2301"/>
        <v>0</v>
      </c>
      <c r="N7594" s="2">
        <f t="shared" si="2307"/>
        <v>0</v>
      </c>
      <c r="O7594" s="18">
        <f t="shared" si="2314"/>
        <v>0.14499999999999999</v>
      </c>
      <c r="P7594" s="8">
        <f t="shared" si="2318"/>
        <v>1.002186332</v>
      </c>
      <c r="Q7594" s="2">
        <f t="shared" si="2316"/>
        <v>0</v>
      </c>
      <c r="R7594" s="2">
        <f t="shared" si="2308"/>
        <v>0</v>
      </c>
      <c r="S7594" s="9" t="s">
        <v>56</v>
      </c>
      <c r="T7594" s="47">
        <f t="shared" si="2303"/>
        <v>47644</v>
      </c>
      <c r="AE7594" s="33"/>
    </row>
    <row r="7595" spans="1:31" x14ac:dyDescent="0.2">
      <c r="A7595" s="90">
        <f t="shared" si="2309"/>
        <v>47620</v>
      </c>
      <c r="B7595" s="2">
        <f t="shared" si="2304"/>
        <v>0</v>
      </c>
      <c r="C7595" s="2">
        <f t="shared" si="2302"/>
        <v>70608.050963619826</v>
      </c>
      <c r="D7595" s="47">
        <f t="shared" si="2310"/>
        <v>47614</v>
      </c>
      <c r="E7595" s="3">
        <f t="shared" ref="E7595:E7658" si="2319">IF(DAY(A7594)=$E$2,VLOOKUP(A7594,$AF$10:$AG$315,2),E7594)</f>
        <v>-1</v>
      </c>
      <c r="F7595" s="4">
        <f t="shared" si="2317"/>
        <v>7</v>
      </c>
      <c r="G7595" s="4">
        <f t="shared" si="2315"/>
        <v>31</v>
      </c>
      <c r="H7595" s="2">
        <f t="shared" si="2311"/>
        <v>0</v>
      </c>
      <c r="I7595" s="2">
        <f t="shared" si="2312"/>
        <v>0</v>
      </c>
      <c r="J7595" s="2">
        <f t="shared" si="2305"/>
        <v>0</v>
      </c>
      <c r="K7595" s="2">
        <f t="shared" si="2306"/>
        <v>0</v>
      </c>
      <c r="L7595" s="1">
        <f t="shared" si="2313"/>
        <v>0</v>
      </c>
      <c r="M7595" s="3">
        <f t="shared" si="2301"/>
        <v>0</v>
      </c>
      <c r="N7595" s="2">
        <f t="shared" si="2307"/>
        <v>0</v>
      </c>
      <c r="O7595" s="18">
        <f t="shared" si="2314"/>
        <v>0.14499999999999999</v>
      </c>
      <c r="P7595" s="8">
        <f t="shared" si="2318"/>
        <v>1.002551185</v>
      </c>
      <c r="Q7595" s="2">
        <f t="shared" si="2316"/>
        <v>0</v>
      </c>
      <c r="R7595" s="2">
        <f t="shared" si="2308"/>
        <v>0</v>
      </c>
      <c r="S7595" s="9" t="s">
        <v>56</v>
      </c>
      <c r="T7595" s="47">
        <f t="shared" si="2303"/>
        <v>47644</v>
      </c>
      <c r="AE7595" s="33"/>
    </row>
    <row r="7596" spans="1:31" x14ac:dyDescent="0.2">
      <c r="A7596" s="90">
        <f t="shared" si="2309"/>
        <v>47621</v>
      </c>
      <c r="B7596" s="2">
        <f t="shared" si="2304"/>
        <v>0</v>
      </c>
      <c r="C7596" s="2">
        <f t="shared" si="2302"/>
        <v>70608.050963619826</v>
      </c>
      <c r="D7596" s="47">
        <f t="shared" si="2310"/>
        <v>47614</v>
      </c>
      <c r="E7596" s="3">
        <f t="shared" si="2319"/>
        <v>-1</v>
      </c>
      <c r="F7596" s="4">
        <f t="shared" si="2317"/>
        <v>8</v>
      </c>
      <c r="G7596" s="4">
        <f t="shared" si="2315"/>
        <v>31</v>
      </c>
      <c r="H7596" s="2">
        <f t="shared" si="2311"/>
        <v>0</v>
      </c>
      <c r="I7596" s="2">
        <f t="shared" si="2312"/>
        <v>0</v>
      </c>
      <c r="J7596" s="2">
        <f t="shared" si="2305"/>
        <v>0</v>
      </c>
      <c r="K7596" s="2">
        <f t="shared" si="2306"/>
        <v>0</v>
      </c>
      <c r="L7596" s="1">
        <f t="shared" si="2313"/>
        <v>0</v>
      </c>
      <c r="M7596" s="3">
        <f t="shared" si="2301"/>
        <v>0</v>
      </c>
      <c r="N7596" s="2">
        <f t="shared" si="2307"/>
        <v>0</v>
      </c>
      <c r="O7596" s="18">
        <f t="shared" si="2314"/>
        <v>0.14499999999999999</v>
      </c>
      <c r="P7596" s="8">
        <f t="shared" si="2318"/>
        <v>1.0029161710000001</v>
      </c>
      <c r="Q7596" s="2">
        <f t="shared" si="2316"/>
        <v>0</v>
      </c>
      <c r="R7596" s="2">
        <f t="shared" si="2308"/>
        <v>0</v>
      </c>
      <c r="S7596" s="9" t="s">
        <v>56</v>
      </c>
      <c r="T7596" s="47">
        <f t="shared" si="2303"/>
        <v>47644</v>
      </c>
      <c r="AE7596" s="33"/>
    </row>
    <row r="7597" spans="1:31" x14ac:dyDescent="0.2">
      <c r="A7597" s="90">
        <f t="shared" si="2309"/>
        <v>47622</v>
      </c>
      <c r="B7597" s="2">
        <f t="shared" si="2304"/>
        <v>0</v>
      </c>
      <c r="C7597" s="2">
        <f t="shared" si="2302"/>
        <v>70608.050963619826</v>
      </c>
      <c r="D7597" s="47">
        <f t="shared" si="2310"/>
        <v>47614</v>
      </c>
      <c r="E7597" s="3">
        <f t="shared" si="2319"/>
        <v>-1</v>
      </c>
      <c r="F7597" s="4">
        <f t="shared" si="2317"/>
        <v>9</v>
      </c>
      <c r="G7597" s="4">
        <f t="shared" si="2315"/>
        <v>31</v>
      </c>
      <c r="H7597" s="2">
        <f t="shared" si="2311"/>
        <v>0</v>
      </c>
      <c r="I7597" s="2">
        <f t="shared" si="2312"/>
        <v>0</v>
      </c>
      <c r="J7597" s="2">
        <f t="shared" si="2305"/>
        <v>0</v>
      </c>
      <c r="K7597" s="2">
        <f t="shared" si="2306"/>
        <v>0</v>
      </c>
      <c r="L7597" s="1">
        <f t="shared" si="2313"/>
        <v>0</v>
      </c>
      <c r="M7597" s="3">
        <f t="shared" si="2301"/>
        <v>0</v>
      </c>
      <c r="N7597" s="2">
        <f t="shared" si="2307"/>
        <v>0</v>
      </c>
      <c r="O7597" s="18">
        <f t="shared" si="2314"/>
        <v>0.14499999999999999</v>
      </c>
      <c r="P7597" s="8">
        <f t="shared" si="2318"/>
        <v>1.0032812900000001</v>
      </c>
      <c r="Q7597" s="2">
        <f t="shared" si="2316"/>
        <v>0</v>
      </c>
      <c r="R7597" s="2">
        <f t="shared" si="2308"/>
        <v>0</v>
      </c>
      <c r="S7597" s="9" t="s">
        <v>56</v>
      </c>
      <c r="T7597" s="47">
        <f t="shared" si="2303"/>
        <v>47644</v>
      </c>
      <c r="AE7597" s="33"/>
    </row>
    <row r="7598" spans="1:31" x14ac:dyDescent="0.2">
      <c r="A7598" s="90">
        <f t="shared" si="2309"/>
        <v>47623</v>
      </c>
      <c r="B7598" s="2">
        <f t="shared" si="2304"/>
        <v>0</v>
      </c>
      <c r="C7598" s="2">
        <f t="shared" si="2302"/>
        <v>70608.050963619826</v>
      </c>
      <c r="D7598" s="47">
        <f t="shared" si="2310"/>
        <v>47614</v>
      </c>
      <c r="E7598" s="3">
        <f t="shared" si="2319"/>
        <v>-1</v>
      </c>
      <c r="F7598" s="4">
        <f t="shared" si="2317"/>
        <v>10</v>
      </c>
      <c r="G7598" s="4">
        <f t="shared" si="2315"/>
        <v>31</v>
      </c>
      <c r="H7598" s="2">
        <f t="shared" si="2311"/>
        <v>0</v>
      </c>
      <c r="I7598" s="2">
        <f t="shared" si="2312"/>
        <v>0</v>
      </c>
      <c r="J7598" s="2">
        <f t="shared" si="2305"/>
        <v>0</v>
      </c>
      <c r="K7598" s="2">
        <f t="shared" si="2306"/>
        <v>0</v>
      </c>
      <c r="L7598" s="1">
        <f t="shared" si="2313"/>
        <v>0</v>
      </c>
      <c r="M7598" s="3">
        <f t="shared" si="2301"/>
        <v>0</v>
      </c>
      <c r="N7598" s="2">
        <f t="shared" si="2307"/>
        <v>0</v>
      </c>
      <c r="O7598" s="18">
        <f t="shared" si="2314"/>
        <v>0.14499999999999999</v>
      </c>
      <c r="P7598" s="8">
        <f t="shared" si="2318"/>
        <v>1.003646542</v>
      </c>
      <c r="Q7598" s="2">
        <f t="shared" si="2316"/>
        <v>0</v>
      </c>
      <c r="R7598" s="2">
        <f t="shared" si="2308"/>
        <v>0</v>
      </c>
      <c r="S7598" s="9" t="s">
        <v>56</v>
      </c>
      <c r="T7598" s="47">
        <f t="shared" si="2303"/>
        <v>47644</v>
      </c>
      <c r="AE7598" s="33"/>
    </row>
    <row r="7599" spans="1:31" x14ac:dyDescent="0.2">
      <c r="A7599" s="90">
        <f t="shared" si="2309"/>
        <v>47624</v>
      </c>
      <c r="B7599" s="2">
        <f t="shared" si="2304"/>
        <v>0</v>
      </c>
      <c r="C7599" s="2">
        <f t="shared" si="2302"/>
        <v>70608.050963619826</v>
      </c>
      <c r="D7599" s="47">
        <f t="shared" si="2310"/>
        <v>47614</v>
      </c>
      <c r="E7599" s="3">
        <f t="shared" si="2319"/>
        <v>-1</v>
      </c>
      <c r="F7599" s="4">
        <f t="shared" si="2317"/>
        <v>11</v>
      </c>
      <c r="G7599" s="4">
        <f t="shared" si="2315"/>
        <v>31</v>
      </c>
      <c r="H7599" s="2">
        <f t="shared" si="2311"/>
        <v>0</v>
      </c>
      <c r="I7599" s="2">
        <f t="shared" si="2312"/>
        <v>0</v>
      </c>
      <c r="J7599" s="2">
        <f t="shared" si="2305"/>
        <v>0</v>
      </c>
      <c r="K7599" s="2">
        <f t="shared" si="2306"/>
        <v>0</v>
      </c>
      <c r="L7599" s="1">
        <f t="shared" si="2313"/>
        <v>0</v>
      </c>
      <c r="M7599" s="3">
        <f t="shared" si="2301"/>
        <v>0</v>
      </c>
      <c r="N7599" s="2">
        <f t="shared" si="2307"/>
        <v>0</v>
      </c>
      <c r="O7599" s="18">
        <f t="shared" si="2314"/>
        <v>0.14499999999999999</v>
      </c>
      <c r="P7599" s="8">
        <f t="shared" si="2318"/>
        <v>1.0040119270000001</v>
      </c>
      <c r="Q7599" s="2">
        <f t="shared" si="2316"/>
        <v>0</v>
      </c>
      <c r="R7599" s="2">
        <f t="shared" si="2308"/>
        <v>0</v>
      </c>
      <c r="S7599" s="9" t="s">
        <v>56</v>
      </c>
      <c r="T7599" s="47">
        <f t="shared" si="2303"/>
        <v>47644</v>
      </c>
      <c r="AE7599" s="33"/>
    </row>
    <row r="7600" spans="1:31" x14ac:dyDescent="0.2">
      <c r="A7600" s="90">
        <f t="shared" si="2309"/>
        <v>47625</v>
      </c>
      <c r="B7600" s="2">
        <f t="shared" si="2304"/>
        <v>0</v>
      </c>
      <c r="C7600" s="2">
        <f t="shared" si="2302"/>
        <v>70608.050963619826</v>
      </c>
      <c r="D7600" s="47">
        <f t="shared" si="2310"/>
        <v>47614</v>
      </c>
      <c r="E7600" s="3">
        <f t="shared" si="2319"/>
        <v>-1</v>
      </c>
      <c r="F7600" s="4">
        <f t="shared" si="2317"/>
        <v>12</v>
      </c>
      <c r="G7600" s="4">
        <f t="shared" si="2315"/>
        <v>31</v>
      </c>
      <c r="H7600" s="2">
        <f t="shared" si="2311"/>
        <v>0</v>
      </c>
      <c r="I7600" s="2">
        <f t="shared" si="2312"/>
        <v>0</v>
      </c>
      <c r="J7600" s="2">
        <f t="shared" si="2305"/>
        <v>0</v>
      </c>
      <c r="K7600" s="2">
        <f t="shared" si="2306"/>
        <v>0</v>
      </c>
      <c r="L7600" s="1">
        <f t="shared" si="2313"/>
        <v>0</v>
      </c>
      <c r="M7600" s="3">
        <f t="shared" si="2301"/>
        <v>0</v>
      </c>
      <c r="N7600" s="2">
        <f t="shared" si="2307"/>
        <v>0</v>
      </c>
      <c r="O7600" s="18">
        <f t="shared" si="2314"/>
        <v>0.14499999999999999</v>
      </c>
      <c r="P7600" s="8">
        <f t="shared" si="2318"/>
        <v>1.004377445</v>
      </c>
      <c r="Q7600" s="2">
        <f t="shared" si="2316"/>
        <v>0</v>
      </c>
      <c r="R7600" s="2">
        <f t="shared" si="2308"/>
        <v>0</v>
      </c>
      <c r="S7600" s="9" t="s">
        <v>56</v>
      </c>
      <c r="T7600" s="47">
        <f t="shared" si="2303"/>
        <v>47644</v>
      </c>
      <c r="AE7600" s="33"/>
    </row>
    <row r="7601" spans="1:31" x14ac:dyDescent="0.2">
      <c r="A7601" s="90">
        <f t="shared" si="2309"/>
        <v>47626</v>
      </c>
      <c r="B7601" s="2">
        <f t="shared" si="2304"/>
        <v>0</v>
      </c>
      <c r="C7601" s="2">
        <f t="shared" si="2302"/>
        <v>70608.050963619826</v>
      </c>
      <c r="D7601" s="47">
        <f t="shared" si="2310"/>
        <v>47614</v>
      </c>
      <c r="E7601" s="3">
        <f t="shared" si="2319"/>
        <v>-1</v>
      </c>
      <c r="F7601" s="4">
        <f t="shared" si="2317"/>
        <v>13</v>
      </c>
      <c r="G7601" s="4">
        <f t="shared" si="2315"/>
        <v>31</v>
      </c>
      <c r="H7601" s="2">
        <f t="shared" si="2311"/>
        <v>0</v>
      </c>
      <c r="I7601" s="2">
        <f t="shared" si="2312"/>
        <v>0</v>
      </c>
      <c r="J7601" s="2">
        <f t="shared" si="2305"/>
        <v>0</v>
      </c>
      <c r="K7601" s="2">
        <f t="shared" si="2306"/>
        <v>0</v>
      </c>
      <c r="L7601" s="1">
        <f t="shared" si="2313"/>
        <v>0</v>
      </c>
      <c r="M7601" s="3">
        <f t="shared" si="2301"/>
        <v>0</v>
      </c>
      <c r="N7601" s="2">
        <f t="shared" si="2307"/>
        <v>0</v>
      </c>
      <c r="O7601" s="18">
        <f t="shared" si="2314"/>
        <v>0.14499999999999999</v>
      </c>
      <c r="P7601" s="8">
        <f t="shared" si="2318"/>
        <v>1.0047430959999999</v>
      </c>
      <c r="Q7601" s="2">
        <f t="shared" si="2316"/>
        <v>0</v>
      </c>
      <c r="R7601" s="2">
        <f t="shared" si="2308"/>
        <v>0</v>
      </c>
      <c r="S7601" s="9" t="s">
        <v>56</v>
      </c>
      <c r="T7601" s="47">
        <f t="shared" si="2303"/>
        <v>47644</v>
      </c>
      <c r="AE7601" s="33"/>
    </row>
    <row r="7602" spans="1:31" x14ac:dyDescent="0.2">
      <c r="A7602" s="90">
        <f t="shared" si="2309"/>
        <v>47627</v>
      </c>
      <c r="B7602" s="2">
        <f t="shared" si="2304"/>
        <v>0</v>
      </c>
      <c r="C7602" s="2">
        <f t="shared" si="2302"/>
        <v>70608.050963619826</v>
      </c>
      <c r="D7602" s="47">
        <f t="shared" si="2310"/>
        <v>47614</v>
      </c>
      <c r="E7602" s="3">
        <f t="shared" si="2319"/>
        <v>-1</v>
      </c>
      <c r="F7602" s="4">
        <f t="shared" si="2317"/>
        <v>14</v>
      </c>
      <c r="G7602" s="4">
        <f t="shared" si="2315"/>
        <v>31</v>
      </c>
      <c r="H7602" s="2">
        <f t="shared" si="2311"/>
        <v>0</v>
      </c>
      <c r="I7602" s="2">
        <f t="shared" si="2312"/>
        <v>0</v>
      </c>
      <c r="J7602" s="2">
        <f t="shared" si="2305"/>
        <v>0</v>
      </c>
      <c r="K7602" s="2">
        <f t="shared" si="2306"/>
        <v>0</v>
      </c>
      <c r="L7602" s="1">
        <f t="shared" si="2313"/>
        <v>0</v>
      </c>
      <c r="M7602" s="3">
        <f t="shared" si="2301"/>
        <v>0</v>
      </c>
      <c r="N7602" s="2">
        <f t="shared" si="2307"/>
        <v>0</v>
      </c>
      <c r="O7602" s="18">
        <f t="shared" si="2314"/>
        <v>0.14499999999999999</v>
      </c>
      <c r="P7602" s="8">
        <f t="shared" si="2318"/>
        <v>1.005108879</v>
      </c>
      <c r="Q7602" s="2">
        <f t="shared" si="2316"/>
        <v>0</v>
      </c>
      <c r="R7602" s="2">
        <f t="shared" si="2308"/>
        <v>0</v>
      </c>
      <c r="S7602" s="9" t="s">
        <v>56</v>
      </c>
      <c r="T7602" s="47">
        <f t="shared" si="2303"/>
        <v>47644</v>
      </c>
      <c r="AE7602" s="33"/>
    </row>
    <row r="7603" spans="1:31" x14ac:dyDescent="0.2">
      <c r="A7603" s="90">
        <f t="shared" si="2309"/>
        <v>47628</v>
      </c>
      <c r="B7603" s="2">
        <f t="shared" si="2304"/>
        <v>0</v>
      </c>
      <c r="C7603" s="2">
        <f t="shared" si="2302"/>
        <v>70608.050963619826</v>
      </c>
      <c r="D7603" s="47">
        <f t="shared" si="2310"/>
        <v>47614</v>
      </c>
      <c r="E7603" s="3">
        <f t="shared" si="2319"/>
        <v>-1</v>
      </c>
      <c r="F7603" s="4">
        <f t="shared" si="2317"/>
        <v>15</v>
      </c>
      <c r="G7603" s="4">
        <f t="shared" si="2315"/>
        <v>31</v>
      </c>
      <c r="H7603" s="2">
        <f t="shared" si="2311"/>
        <v>0</v>
      </c>
      <c r="I7603" s="2">
        <f t="shared" si="2312"/>
        <v>0</v>
      </c>
      <c r="J7603" s="2">
        <f t="shared" si="2305"/>
        <v>0</v>
      </c>
      <c r="K7603" s="2">
        <f t="shared" si="2306"/>
        <v>0</v>
      </c>
      <c r="L7603" s="1">
        <f t="shared" si="2313"/>
        <v>0</v>
      </c>
      <c r="M7603" s="3">
        <f t="shared" si="2301"/>
        <v>0</v>
      </c>
      <c r="N7603" s="2">
        <f t="shared" si="2307"/>
        <v>0</v>
      </c>
      <c r="O7603" s="18">
        <f t="shared" si="2314"/>
        <v>0.14499999999999999</v>
      </c>
      <c r="P7603" s="8">
        <f t="shared" si="2318"/>
        <v>1.005474797</v>
      </c>
      <c r="Q7603" s="2">
        <f t="shared" si="2316"/>
        <v>0</v>
      </c>
      <c r="R7603" s="2">
        <f t="shared" si="2308"/>
        <v>0</v>
      </c>
      <c r="S7603" s="9" t="s">
        <v>56</v>
      </c>
      <c r="T7603" s="47">
        <f t="shared" si="2303"/>
        <v>47644</v>
      </c>
      <c r="AE7603" s="33"/>
    </row>
    <row r="7604" spans="1:31" x14ac:dyDescent="0.2">
      <c r="A7604" s="90">
        <f t="shared" si="2309"/>
        <v>47629</v>
      </c>
      <c r="B7604" s="2">
        <f t="shared" si="2304"/>
        <v>0</v>
      </c>
      <c r="C7604" s="2">
        <f t="shared" si="2302"/>
        <v>70608.050963619826</v>
      </c>
      <c r="D7604" s="47">
        <f t="shared" si="2310"/>
        <v>47614</v>
      </c>
      <c r="E7604" s="3">
        <f t="shared" si="2319"/>
        <v>-1</v>
      </c>
      <c r="F7604" s="4">
        <f t="shared" si="2317"/>
        <v>16</v>
      </c>
      <c r="G7604" s="4">
        <f t="shared" si="2315"/>
        <v>31</v>
      </c>
      <c r="H7604" s="2">
        <f t="shared" si="2311"/>
        <v>0</v>
      </c>
      <c r="I7604" s="2">
        <f t="shared" si="2312"/>
        <v>0</v>
      </c>
      <c r="J7604" s="2">
        <f t="shared" si="2305"/>
        <v>0</v>
      </c>
      <c r="K7604" s="2">
        <f t="shared" si="2306"/>
        <v>0</v>
      </c>
      <c r="L7604" s="1">
        <f t="shared" si="2313"/>
        <v>0</v>
      </c>
      <c r="M7604" s="3">
        <f t="shared" si="2301"/>
        <v>0</v>
      </c>
      <c r="N7604" s="2">
        <f t="shared" si="2307"/>
        <v>0</v>
      </c>
      <c r="O7604" s="18">
        <f t="shared" si="2314"/>
        <v>0.14499999999999999</v>
      </c>
      <c r="P7604" s="8">
        <f t="shared" si="2318"/>
        <v>1.005840847</v>
      </c>
      <c r="Q7604" s="2">
        <f t="shared" si="2316"/>
        <v>0</v>
      </c>
      <c r="R7604" s="2">
        <f t="shared" si="2308"/>
        <v>0</v>
      </c>
      <c r="S7604" s="9" t="s">
        <v>56</v>
      </c>
      <c r="T7604" s="47">
        <f t="shared" si="2303"/>
        <v>47644</v>
      </c>
      <c r="AE7604" s="33"/>
    </row>
    <row r="7605" spans="1:31" x14ac:dyDescent="0.2">
      <c r="A7605" s="90">
        <f t="shared" si="2309"/>
        <v>47630</v>
      </c>
      <c r="B7605" s="2">
        <f t="shared" si="2304"/>
        <v>0</v>
      </c>
      <c r="C7605" s="2">
        <f t="shared" si="2302"/>
        <v>70608.050963619826</v>
      </c>
      <c r="D7605" s="47">
        <f t="shared" si="2310"/>
        <v>47614</v>
      </c>
      <c r="E7605" s="3">
        <f t="shared" si="2319"/>
        <v>-1</v>
      </c>
      <c r="F7605" s="4">
        <f t="shared" si="2317"/>
        <v>17</v>
      </c>
      <c r="G7605" s="4">
        <f t="shared" si="2315"/>
        <v>31</v>
      </c>
      <c r="H7605" s="2">
        <f t="shared" si="2311"/>
        <v>0</v>
      </c>
      <c r="I7605" s="2">
        <f t="shared" si="2312"/>
        <v>0</v>
      </c>
      <c r="J7605" s="2">
        <f t="shared" si="2305"/>
        <v>0</v>
      </c>
      <c r="K7605" s="2">
        <f t="shared" si="2306"/>
        <v>0</v>
      </c>
      <c r="L7605" s="1">
        <f t="shared" si="2313"/>
        <v>0</v>
      </c>
      <c r="M7605" s="3">
        <f t="shared" si="2301"/>
        <v>0</v>
      </c>
      <c r="N7605" s="2">
        <f t="shared" si="2307"/>
        <v>0</v>
      </c>
      <c r="O7605" s="18">
        <f t="shared" si="2314"/>
        <v>0.14499999999999999</v>
      </c>
      <c r="P7605" s="8">
        <f t="shared" si="2318"/>
        <v>1.006207031</v>
      </c>
      <c r="Q7605" s="2">
        <f t="shared" si="2316"/>
        <v>0</v>
      </c>
      <c r="R7605" s="2">
        <f t="shared" si="2308"/>
        <v>0</v>
      </c>
      <c r="S7605" s="9" t="s">
        <v>56</v>
      </c>
      <c r="T7605" s="47">
        <f t="shared" si="2303"/>
        <v>47644</v>
      </c>
      <c r="AE7605" s="33"/>
    </row>
    <row r="7606" spans="1:31" x14ac:dyDescent="0.2">
      <c r="A7606" s="90">
        <f t="shared" si="2309"/>
        <v>47631</v>
      </c>
      <c r="B7606" s="2">
        <f t="shared" si="2304"/>
        <v>0</v>
      </c>
      <c r="C7606" s="2">
        <f t="shared" si="2302"/>
        <v>70608.050963619826</v>
      </c>
      <c r="D7606" s="47">
        <f t="shared" si="2310"/>
        <v>47614</v>
      </c>
      <c r="E7606" s="3">
        <f t="shared" si="2319"/>
        <v>-1</v>
      </c>
      <c r="F7606" s="4">
        <f t="shared" si="2317"/>
        <v>18</v>
      </c>
      <c r="G7606" s="4">
        <f t="shared" si="2315"/>
        <v>31</v>
      </c>
      <c r="H7606" s="2">
        <f t="shared" si="2311"/>
        <v>0</v>
      </c>
      <c r="I7606" s="2">
        <f t="shared" si="2312"/>
        <v>0</v>
      </c>
      <c r="J7606" s="2">
        <f t="shared" si="2305"/>
        <v>0</v>
      </c>
      <c r="K7606" s="2">
        <f t="shared" si="2306"/>
        <v>0</v>
      </c>
      <c r="L7606" s="1">
        <f t="shared" si="2313"/>
        <v>0</v>
      </c>
      <c r="M7606" s="3">
        <f t="shared" si="2301"/>
        <v>0</v>
      </c>
      <c r="N7606" s="2">
        <f t="shared" si="2307"/>
        <v>0</v>
      </c>
      <c r="O7606" s="18">
        <f t="shared" si="2314"/>
        <v>0.14499999999999999</v>
      </c>
      <c r="P7606" s="8">
        <f t="shared" si="2318"/>
        <v>1.0065733480000001</v>
      </c>
      <c r="Q7606" s="2">
        <f t="shared" si="2316"/>
        <v>0</v>
      </c>
      <c r="R7606" s="2">
        <f t="shared" si="2308"/>
        <v>0</v>
      </c>
      <c r="S7606" s="9" t="s">
        <v>56</v>
      </c>
      <c r="T7606" s="47">
        <f t="shared" si="2303"/>
        <v>47644</v>
      </c>
      <c r="AE7606" s="33"/>
    </row>
    <row r="7607" spans="1:31" x14ac:dyDescent="0.2">
      <c r="A7607" s="90">
        <f t="shared" si="2309"/>
        <v>47632</v>
      </c>
      <c r="B7607" s="2">
        <f t="shared" si="2304"/>
        <v>0</v>
      </c>
      <c r="C7607" s="2">
        <f t="shared" si="2302"/>
        <v>70608.050963619826</v>
      </c>
      <c r="D7607" s="47">
        <f t="shared" si="2310"/>
        <v>47614</v>
      </c>
      <c r="E7607" s="3">
        <f t="shared" si="2319"/>
        <v>-1</v>
      </c>
      <c r="F7607" s="4">
        <f t="shared" si="2317"/>
        <v>19</v>
      </c>
      <c r="G7607" s="4">
        <f t="shared" si="2315"/>
        <v>31</v>
      </c>
      <c r="H7607" s="2">
        <f t="shared" si="2311"/>
        <v>0</v>
      </c>
      <c r="I7607" s="2">
        <f t="shared" si="2312"/>
        <v>0</v>
      </c>
      <c r="J7607" s="2">
        <f t="shared" si="2305"/>
        <v>0</v>
      </c>
      <c r="K7607" s="2">
        <f t="shared" si="2306"/>
        <v>0</v>
      </c>
      <c r="L7607" s="1">
        <f t="shared" si="2313"/>
        <v>0</v>
      </c>
      <c r="M7607" s="3">
        <f t="shared" si="2301"/>
        <v>0</v>
      </c>
      <c r="N7607" s="2">
        <f t="shared" si="2307"/>
        <v>0</v>
      </c>
      <c r="O7607" s="18">
        <f t="shared" si="2314"/>
        <v>0.14499999999999999</v>
      </c>
      <c r="P7607" s="8">
        <f t="shared" si="2318"/>
        <v>1.0069397980000001</v>
      </c>
      <c r="Q7607" s="2">
        <f t="shared" si="2316"/>
        <v>0</v>
      </c>
      <c r="R7607" s="2">
        <f t="shared" si="2308"/>
        <v>0</v>
      </c>
      <c r="S7607" s="9" t="s">
        <v>56</v>
      </c>
      <c r="T7607" s="47">
        <f t="shared" si="2303"/>
        <v>47644</v>
      </c>
      <c r="AE7607" s="33"/>
    </row>
    <row r="7608" spans="1:31" x14ac:dyDescent="0.2">
      <c r="A7608" s="90">
        <f t="shared" si="2309"/>
        <v>47633</v>
      </c>
      <c r="B7608" s="2">
        <f t="shared" si="2304"/>
        <v>0</v>
      </c>
      <c r="C7608" s="2">
        <f t="shared" si="2302"/>
        <v>70608.050963619826</v>
      </c>
      <c r="D7608" s="47">
        <f t="shared" si="2310"/>
        <v>47614</v>
      </c>
      <c r="E7608" s="3">
        <f t="shared" si="2319"/>
        <v>-1</v>
      </c>
      <c r="F7608" s="4">
        <f t="shared" si="2317"/>
        <v>20</v>
      </c>
      <c r="G7608" s="4">
        <f t="shared" si="2315"/>
        <v>31</v>
      </c>
      <c r="H7608" s="2">
        <f t="shared" si="2311"/>
        <v>0</v>
      </c>
      <c r="I7608" s="2">
        <f t="shared" si="2312"/>
        <v>0</v>
      </c>
      <c r="J7608" s="2">
        <f t="shared" si="2305"/>
        <v>0</v>
      </c>
      <c r="K7608" s="2">
        <f t="shared" si="2306"/>
        <v>0</v>
      </c>
      <c r="L7608" s="1">
        <f t="shared" si="2313"/>
        <v>0</v>
      </c>
      <c r="M7608" s="3">
        <f t="shared" si="2301"/>
        <v>0</v>
      </c>
      <c r="N7608" s="2">
        <f t="shared" si="2307"/>
        <v>0</v>
      </c>
      <c r="O7608" s="18">
        <f t="shared" si="2314"/>
        <v>0.14499999999999999</v>
      </c>
      <c r="P7608" s="8">
        <f t="shared" si="2318"/>
        <v>1.007306381</v>
      </c>
      <c r="Q7608" s="2">
        <f t="shared" si="2316"/>
        <v>0</v>
      </c>
      <c r="R7608" s="2">
        <f t="shared" si="2308"/>
        <v>0</v>
      </c>
      <c r="S7608" s="9" t="s">
        <v>56</v>
      </c>
      <c r="T7608" s="47">
        <f t="shared" si="2303"/>
        <v>47644</v>
      </c>
      <c r="AE7608" s="33"/>
    </row>
    <row r="7609" spans="1:31" x14ac:dyDescent="0.2">
      <c r="A7609" s="90">
        <f t="shared" si="2309"/>
        <v>47634</v>
      </c>
      <c r="B7609" s="2">
        <f t="shared" si="2304"/>
        <v>0</v>
      </c>
      <c r="C7609" s="2">
        <f t="shared" si="2302"/>
        <v>70608.050963619826</v>
      </c>
      <c r="D7609" s="47">
        <f t="shared" si="2310"/>
        <v>47614</v>
      </c>
      <c r="E7609" s="3">
        <f t="shared" si="2319"/>
        <v>-1</v>
      </c>
      <c r="F7609" s="4">
        <f t="shared" si="2317"/>
        <v>21</v>
      </c>
      <c r="G7609" s="4">
        <f t="shared" si="2315"/>
        <v>31</v>
      </c>
      <c r="H7609" s="2">
        <f t="shared" si="2311"/>
        <v>0</v>
      </c>
      <c r="I7609" s="2">
        <f t="shared" si="2312"/>
        <v>0</v>
      </c>
      <c r="J7609" s="2">
        <f t="shared" si="2305"/>
        <v>0</v>
      </c>
      <c r="K7609" s="2">
        <f t="shared" si="2306"/>
        <v>0</v>
      </c>
      <c r="L7609" s="1">
        <f t="shared" si="2313"/>
        <v>0</v>
      </c>
      <c r="M7609" s="3">
        <f t="shared" si="2301"/>
        <v>0</v>
      </c>
      <c r="N7609" s="2">
        <f t="shared" si="2307"/>
        <v>0</v>
      </c>
      <c r="O7609" s="18">
        <f t="shared" si="2314"/>
        <v>0.14499999999999999</v>
      </c>
      <c r="P7609" s="8">
        <f t="shared" si="2318"/>
        <v>1.007673099</v>
      </c>
      <c r="Q7609" s="2">
        <f t="shared" si="2316"/>
        <v>0</v>
      </c>
      <c r="R7609" s="2">
        <f t="shared" si="2308"/>
        <v>0</v>
      </c>
      <c r="S7609" s="9" t="s">
        <v>56</v>
      </c>
      <c r="T7609" s="47">
        <f t="shared" si="2303"/>
        <v>47644</v>
      </c>
      <c r="AE7609" s="33"/>
    </row>
    <row r="7610" spans="1:31" x14ac:dyDescent="0.2">
      <c r="A7610" s="90">
        <f t="shared" si="2309"/>
        <v>47635</v>
      </c>
      <c r="B7610" s="2">
        <f t="shared" si="2304"/>
        <v>0</v>
      </c>
      <c r="C7610" s="2">
        <f t="shared" si="2302"/>
        <v>70608.050963619826</v>
      </c>
      <c r="D7610" s="47">
        <f t="shared" si="2310"/>
        <v>47614</v>
      </c>
      <c r="E7610" s="3">
        <f t="shared" si="2319"/>
        <v>-1</v>
      </c>
      <c r="F7610" s="4">
        <f t="shared" si="2317"/>
        <v>22</v>
      </c>
      <c r="G7610" s="4">
        <f t="shared" si="2315"/>
        <v>31</v>
      </c>
      <c r="H7610" s="2">
        <f t="shared" si="2311"/>
        <v>0</v>
      </c>
      <c r="I7610" s="2">
        <f t="shared" si="2312"/>
        <v>0</v>
      </c>
      <c r="J7610" s="2">
        <f t="shared" si="2305"/>
        <v>0</v>
      </c>
      <c r="K7610" s="2">
        <f t="shared" si="2306"/>
        <v>0</v>
      </c>
      <c r="L7610" s="1">
        <f t="shared" si="2313"/>
        <v>0</v>
      </c>
      <c r="M7610" s="3">
        <f t="shared" si="2301"/>
        <v>0</v>
      </c>
      <c r="N7610" s="2">
        <f t="shared" si="2307"/>
        <v>0</v>
      </c>
      <c r="O7610" s="18">
        <f t="shared" si="2314"/>
        <v>0.14499999999999999</v>
      </c>
      <c r="P7610" s="8">
        <f t="shared" si="2318"/>
        <v>1.008039949</v>
      </c>
      <c r="Q7610" s="2">
        <f t="shared" si="2316"/>
        <v>0</v>
      </c>
      <c r="R7610" s="2">
        <f t="shared" si="2308"/>
        <v>0</v>
      </c>
      <c r="S7610" s="9" t="s">
        <v>56</v>
      </c>
      <c r="T7610" s="47">
        <f t="shared" si="2303"/>
        <v>47644</v>
      </c>
      <c r="AE7610" s="33"/>
    </row>
    <row r="7611" spans="1:31" x14ac:dyDescent="0.2">
      <c r="A7611" s="90">
        <f t="shared" si="2309"/>
        <v>47636</v>
      </c>
      <c r="B7611" s="2">
        <f t="shared" si="2304"/>
        <v>0</v>
      </c>
      <c r="C7611" s="2">
        <f t="shared" si="2302"/>
        <v>70608.050963619826</v>
      </c>
      <c r="D7611" s="47">
        <f t="shared" si="2310"/>
        <v>47614</v>
      </c>
      <c r="E7611" s="3">
        <f t="shared" si="2319"/>
        <v>-1</v>
      </c>
      <c r="F7611" s="4">
        <f t="shared" si="2317"/>
        <v>23</v>
      </c>
      <c r="G7611" s="4">
        <f t="shared" si="2315"/>
        <v>31</v>
      </c>
      <c r="H7611" s="2">
        <f t="shared" si="2311"/>
        <v>0</v>
      </c>
      <c r="I7611" s="2">
        <f t="shared" si="2312"/>
        <v>0</v>
      </c>
      <c r="J7611" s="2">
        <f t="shared" si="2305"/>
        <v>0</v>
      </c>
      <c r="K7611" s="2">
        <f t="shared" si="2306"/>
        <v>0</v>
      </c>
      <c r="L7611" s="1">
        <f t="shared" si="2313"/>
        <v>0</v>
      </c>
      <c r="M7611" s="3">
        <f t="shared" si="2301"/>
        <v>0</v>
      </c>
      <c r="N7611" s="2">
        <f t="shared" si="2307"/>
        <v>0</v>
      </c>
      <c r="O7611" s="18">
        <f t="shared" si="2314"/>
        <v>0.14499999999999999</v>
      </c>
      <c r="P7611" s="8">
        <f t="shared" si="2318"/>
        <v>1.0084069339999999</v>
      </c>
      <c r="Q7611" s="2">
        <f t="shared" si="2316"/>
        <v>0</v>
      </c>
      <c r="R7611" s="2">
        <f t="shared" si="2308"/>
        <v>0</v>
      </c>
      <c r="S7611" s="9" t="s">
        <v>56</v>
      </c>
      <c r="T7611" s="47">
        <f t="shared" si="2303"/>
        <v>47644</v>
      </c>
      <c r="AE7611" s="33"/>
    </row>
    <row r="7612" spans="1:31" x14ac:dyDescent="0.2">
      <c r="A7612" s="90">
        <f t="shared" si="2309"/>
        <v>47637</v>
      </c>
      <c r="B7612" s="2">
        <f t="shared" si="2304"/>
        <v>0</v>
      </c>
      <c r="C7612" s="2">
        <f t="shared" si="2302"/>
        <v>70608.050963619826</v>
      </c>
      <c r="D7612" s="47">
        <f t="shared" si="2310"/>
        <v>47614</v>
      </c>
      <c r="E7612" s="3">
        <f t="shared" si="2319"/>
        <v>-1</v>
      </c>
      <c r="F7612" s="4">
        <f t="shared" si="2317"/>
        <v>24</v>
      </c>
      <c r="G7612" s="4">
        <f t="shared" si="2315"/>
        <v>31</v>
      </c>
      <c r="H7612" s="2">
        <f t="shared" si="2311"/>
        <v>0</v>
      </c>
      <c r="I7612" s="2">
        <f t="shared" si="2312"/>
        <v>0</v>
      </c>
      <c r="J7612" s="2">
        <f t="shared" si="2305"/>
        <v>0</v>
      </c>
      <c r="K7612" s="2">
        <f t="shared" si="2306"/>
        <v>0</v>
      </c>
      <c r="L7612" s="1">
        <f t="shared" si="2313"/>
        <v>0</v>
      </c>
      <c r="M7612" s="3">
        <f t="shared" si="2301"/>
        <v>0</v>
      </c>
      <c r="N7612" s="2">
        <f t="shared" si="2307"/>
        <v>0</v>
      </c>
      <c r="O7612" s="18">
        <f t="shared" si="2314"/>
        <v>0.14499999999999999</v>
      </c>
      <c r="P7612" s="8">
        <f t="shared" si="2318"/>
        <v>1.0087740510000001</v>
      </c>
      <c r="Q7612" s="2">
        <f t="shared" si="2316"/>
        <v>0</v>
      </c>
      <c r="R7612" s="2">
        <f t="shared" si="2308"/>
        <v>0</v>
      </c>
      <c r="S7612" s="9" t="s">
        <v>56</v>
      </c>
      <c r="T7612" s="47">
        <f t="shared" si="2303"/>
        <v>47644</v>
      </c>
      <c r="AE7612" s="33"/>
    </row>
    <row r="7613" spans="1:31" x14ac:dyDescent="0.2">
      <c r="A7613" s="90">
        <f t="shared" si="2309"/>
        <v>47638</v>
      </c>
      <c r="B7613" s="2">
        <f t="shared" si="2304"/>
        <v>0</v>
      </c>
      <c r="C7613" s="2">
        <f t="shared" si="2302"/>
        <v>70608.050963619826</v>
      </c>
      <c r="D7613" s="47">
        <f t="shared" si="2310"/>
        <v>47614</v>
      </c>
      <c r="E7613" s="3">
        <f t="shared" si="2319"/>
        <v>-1</v>
      </c>
      <c r="F7613" s="4">
        <f t="shared" si="2317"/>
        <v>25</v>
      </c>
      <c r="G7613" s="4">
        <f t="shared" si="2315"/>
        <v>31</v>
      </c>
      <c r="H7613" s="2">
        <f t="shared" si="2311"/>
        <v>0</v>
      </c>
      <c r="I7613" s="2">
        <f t="shared" si="2312"/>
        <v>0</v>
      </c>
      <c r="J7613" s="2">
        <f t="shared" si="2305"/>
        <v>0</v>
      </c>
      <c r="K7613" s="2">
        <f t="shared" si="2306"/>
        <v>0</v>
      </c>
      <c r="L7613" s="1">
        <f t="shared" si="2313"/>
        <v>0</v>
      </c>
      <c r="M7613" s="3">
        <f t="shared" si="2301"/>
        <v>0</v>
      </c>
      <c r="N7613" s="2">
        <f t="shared" si="2307"/>
        <v>0</v>
      </c>
      <c r="O7613" s="18">
        <f t="shared" si="2314"/>
        <v>0.14499999999999999</v>
      </c>
      <c r="P7613" s="8">
        <f t="shared" si="2318"/>
        <v>1.009141303</v>
      </c>
      <c r="Q7613" s="2">
        <f t="shared" si="2316"/>
        <v>0</v>
      </c>
      <c r="R7613" s="2">
        <f t="shared" si="2308"/>
        <v>0</v>
      </c>
      <c r="S7613" s="9" t="s">
        <v>56</v>
      </c>
      <c r="T7613" s="47">
        <f t="shared" si="2303"/>
        <v>47644</v>
      </c>
      <c r="AE7613" s="33"/>
    </row>
    <row r="7614" spans="1:31" x14ac:dyDescent="0.2">
      <c r="A7614" s="90">
        <f t="shared" si="2309"/>
        <v>47639</v>
      </c>
      <c r="B7614" s="2">
        <f t="shared" si="2304"/>
        <v>0</v>
      </c>
      <c r="C7614" s="2">
        <f t="shared" si="2302"/>
        <v>70608.050963619826</v>
      </c>
      <c r="D7614" s="47">
        <f t="shared" si="2310"/>
        <v>47614</v>
      </c>
      <c r="E7614" s="3">
        <f t="shared" si="2319"/>
        <v>-1</v>
      </c>
      <c r="F7614" s="4">
        <f t="shared" si="2317"/>
        <v>26</v>
      </c>
      <c r="G7614" s="4">
        <f t="shared" si="2315"/>
        <v>31</v>
      </c>
      <c r="H7614" s="2">
        <f t="shared" si="2311"/>
        <v>0</v>
      </c>
      <c r="I7614" s="2">
        <f t="shared" si="2312"/>
        <v>0</v>
      </c>
      <c r="J7614" s="2">
        <f t="shared" si="2305"/>
        <v>0</v>
      </c>
      <c r="K7614" s="2">
        <f t="shared" si="2306"/>
        <v>0</v>
      </c>
      <c r="L7614" s="1">
        <f t="shared" si="2313"/>
        <v>0</v>
      </c>
      <c r="M7614" s="3">
        <f t="shared" si="2301"/>
        <v>0</v>
      </c>
      <c r="N7614" s="2">
        <f t="shared" si="2307"/>
        <v>0</v>
      </c>
      <c r="O7614" s="18">
        <f t="shared" si="2314"/>
        <v>0.14499999999999999</v>
      </c>
      <c r="P7614" s="8">
        <f t="shared" si="2318"/>
        <v>1.0095086879999999</v>
      </c>
      <c r="Q7614" s="2">
        <f t="shared" si="2316"/>
        <v>0</v>
      </c>
      <c r="R7614" s="2">
        <f t="shared" si="2308"/>
        <v>0</v>
      </c>
      <c r="S7614" s="9" t="s">
        <v>56</v>
      </c>
      <c r="T7614" s="47">
        <f t="shared" si="2303"/>
        <v>47644</v>
      </c>
      <c r="AE7614" s="33"/>
    </row>
    <row r="7615" spans="1:31" x14ac:dyDescent="0.2">
      <c r="A7615" s="90">
        <f t="shared" si="2309"/>
        <v>47640</v>
      </c>
      <c r="B7615" s="2">
        <f t="shared" si="2304"/>
        <v>0</v>
      </c>
      <c r="C7615" s="2">
        <f t="shared" si="2302"/>
        <v>70608.050963619826</v>
      </c>
      <c r="D7615" s="47">
        <f t="shared" si="2310"/>
        <v>47614</v>
      </c>
      <c r="E7615" s="3">
        <f t="shared" si="2319"/>
        <v>-1</v>
      </c>
      <c r="F7615" s="4">
        <f t="shared" si="2317"/>
        <v>27</v>
      </c>
      <c r="G7615" s="4">
        <f t="shared" si="2315"/>
        <v>31</v>
      </c>
      <c r="H7615" s="2">
        <f t="shared" si="2311"/>
        <v>0</v>
      </c>
      <c r="I7615" s="2">
        <f t="shared" si="2312"/>
        <v>0</v>
      </c>
      <c r="J7615" s="2">
        <f t="shared" si="2305"/>
        <v>0</v>
      </c>
      <c r="K7615" s="2">
        <f t="shared" si="2306"/>
        <v>0</v>
      </c>
      <c r="L7615" s="1">
        <f t="shared" si="2313"/>
        <v>0</v>
      </c>
      <c r="M7615" s="3">
        <f t="shared" ref="M7615:M7678" si="2320">IF(DAY(A7615)=E$2,VLOOKUP(A7615,$W$10:$AD$316,5),0)</f>
        <v>0</v>
      </c>
      <c r="N7615" s="2">
        <f t="shared" si="2307"/>
        <v>0</v>
      </c>
      <c r="O7615" s="18">
        <f t="shared" si="2314"/>
        <v>0.14499999999999999</v>
      </c>
      <c r="P7615" s="8">
        <f t="shared" si="2318"/>
        <v>1.009876207</v>
      </c>
      <c r="Q7615" s="2">
        <f t="shared" si="2316"/>
        <v>0</v>
      </c>
      <c r="R7615" s="2">
        <f t="shared" si="2308"/>
        <v>0</v>
      </c>
      <c r="S7615" s="9" t="s">
        <v>56</v>
      </c>
      <c r="T7615" s="47">
        <f t="shared" si="2303"/>
        <v>47644</v>
      </c>
      <c r="AE7615" s="33"/>
    </row>
    <row r="7616" spans="1:31" x14ac:dyDescent="0.2">
      <c r="A7616" s="90">
        <f t="shared" si="2309"/>
        <v>47641</v>
      </c>
      <c r="B7616" s="2">
        <f t="shared" si="2304"/>
        <v>0</v>
      </c>
      <c r="C7616" s="2">
        <f t="shared" ref="C7616:C7679" si="2321">IF(DAY(A7615)=$E$2,VLOOKUP(A7615,W$10:X$316,2),C7615)</f>
        <v>70608.050963619826</v>
      </c>
      <c r="D7616" s="47">
        <f t="shared" si="2310"/>
        <v>47614</v>
      </c>
      <c r="E7616" s="3">
        <f t="shared" si="2319"/>
        <v>-1</v>
      </c>
      <c r="F7616" s="4">
        <f t="shared" si="2317"/>
        <v>28</v>
      </c>
      <c r="G7616" s="4">
        <f t="shared" si="2315"/>
        <v>31</v>
      </c>
      <c r="H7616" s="2">
        <f t="shared" si="2311"/>
        <v>0</v>
      </c>
      <c r="I7616" s="2">
        <f t="shared" si="2312"/>
        <v>0</v>
      </c>
      <c r="J7616" s="2">
        <f t="shared" si="2305"/>
        <v>0</v>
      </c>
      <c r="K7616" s="2">
        <f t="shared" si="2306"/>
        <v>0</v>
      </c>
      <c r="L7616" s="1">
        <f t="shared" si="2313"/>
        <v>0</v>
      </c>
      <c r="M7616" s="3">
        <f t="shared" si="2320"/>
        <v>0</v>
      </c>
      <c r="N7616" s="2">
        <f t="shared" si="2307"/>
        <v>0</v>
      </c>
      <c r="O7616" s="18">
        <f t="shared" si="2314"/>
        <v>0.14499999999999999</v>
      </c>
      <c r="P7616" s="8">
        <f t="shared" si="2318"/>
        <v>1.0102438600000001</v>
      </c>
      <c r="Q7616" s="2">
        <f t="shared" si="2316"/>
        <v>0</v>
      </c>
      <c r="R7616" s="2">
        <f t="shared" si="2308"/>
        <v>0</v>
      </c>
      <c r="S7616" s="9" t="s">
        <v>56</v>
      </c>
      <c r="T7616" s="47">
        <f t="shared" ref="T7616:T7679" si="2322">IF(DAY(A7616)=E$2+1,VLOOKUP(A7615,$W$10:$AD$316,8),T7615)</f>
        <v>47644</v>
      </c>
      <c r="AE7616" s="33"/>
    </row>
    <row r="7617" spans="1:31" x14ac:dyDescent="0.2">
      <c r="A7617" s="90">
        <f t="shared" si="2309"/>
        <v>47642</v>
      </c>
      <c r="B7617" s="2">
        <f t="shared" si="2304"/>
        <v>0</v>
      </c>
      <c r="C7617" s="2">
        <f t="shared" si="2321"/>
        <v>70608.050963619826</v>
      </c>
      <c r="D7617" s="47">
        <f t="shared" si="2310"/>
        <v>47614</v>
      </c>
      <c r="E7617" s="3">
        <f t="shared" si="2319"/>
        <v>-1</v>
      </c>
      <c r="F7617" s="4">
        <f t="shared" si="2317"/>
        <v>29</v>
      </c>
      <c r="G7617" s="4">
        <f t="shared" si="2315"/>
        <v>31</v>
      </c>
      <c r="H7617" s="2">
        <f t="shared" si="2311"/>
        <v>0</v>
      </c>
      <c r="I7617" s="2">
        <f t="shared" si="2312"/>
        <v>0</v>
      </c>
      <c r="J7617" s="2">
        <f t="shared" si="2305"/>
        <v>0</v>
      </c>
      <c r="K7617" s="2">
        <f t="shared" si="2306"/>
        <v>0</v>
      </c>
      <c r="L7617" s="1">
        <f t="shared" si="2313"/>
        <v>0</v>
      </c>
      <c r="M7617" s="3">
        <f t="shared" si="2320"/>
        <v>0</v>
      </c>
      <c r="N7617" s="2">
        <f t="shared" si="2307"/>
        <v>0</v>
      </c>
      <c r="O7617" s="18">
        <f t="shared" si="2314"/>
        <v>0.14499999999999999</v>
      </c>
      <c r="P7617" s="8">
        <f t="shared" si="2318"/>
        <v>1.0106116460000001</v>
      </c>
      <c r="Q7617" s="2">
        <f t="shared" si="2316"/>
        <v>0</v>
      </c>
      <c r="R7617" s="2">
        <f t="shared" si="2308"/>
        <v>0</v>
      </c>
      <c r="S7617" s="9" t="s">
        <v>56</v>
      </c>
      <c r="T7617" s="47">
        <f t="shared" si="2322"/>
        <v>47644</v>
      </c>
      <c r="AE7617" s="33"/>
    </row>
    <row r="7618" spans="1:31" x14ac:dyDescent="0.2">
      <c r="A7618" s="90">
        <f t="shared" si="2309"/>
        <v>47643</v>
      </c>
      <c r="B7618" s="2">
        <f t="shared" si="2304"/>
        <v>0</v>
      </c>
      <c r="C7618" s="2">
        <f t="shared" si="2321"/>
        <v>70608.050963619826</v>
      </c>
      <c r="D7618" s="47">
        <f t="shared" si="2310"/>
        <v>47614</v>
      </c>
      <c r="E7618" s="3">
        <f t="shared" si="2319"/>
        <v>-1</v>
      </c>
      <c r="F7618" s="4">
        <f t="shared" si="2317"/>
        <v>30</v>
      </c>
      <c r="G7618" s="4">
        <f t="shared" si="2315"/>
        <v>31</v>
      </c>
      <c r="H7618" s="2">
        <f t="shared" si="2311"/>
        <v>0</v>
      </c>
      <c r="I7618" s="2">
        <f t="shared" si="2312"/>
        <v>0</v>
      </c>
      <c r="J7618" s="2">
        <f t="shared" si="2305"/>
        <v>0</v>
      </c>
      <c r="K7618" s="2">
        <f t="shared" si="2306"/>
        <v>0</v>
      </c>
      <c r="L7618" s="1">
        <f t="shared" si="2313"/>
        <v>0</v>
      </c>
      <c r="M7618" s="3">
        <f t="shared" si="2320"/>
        <v>0</v>
      </c>
      <c r="N7618" s="2">
        <f t="shared" si="2307"/>
        <v>0</v>
      </c>
      <c r="O7618" s="18">
        <f t="shared" si="2314"/>
        <v>0.14499999999999999</v>
      </c>
      <c r="P7618" s="8">
        <f t="shared" si="2318"/>
        <v>1.0109795669999999</v>
      </c>
      <c r="Q7618" s="2">
        <f t="shared" si="2316"/>
        <v>0</v>
      </c>
      <c r="R7618" s="2">
        <f t="shared" si="2308"/>
        <v>0</v>
      </c>
      <c r="S7618" s="9" t="s">
        <v>56</v>
      </c>
      <c r="T7618" s="47">
        <f t="shared" si="2322"/>
        <v>47644</v>
      </c>
      <c r="AE7618" s="33"/>
    </row>
    <row r="7619" spans="1:31" x14ac:dyDescent="0.2">
      <c r="A7619" s="90">
        <f t="shared" si="2309"/>
        <v>47644</v>
      </c>
      <c r="B7619" s="2">
        <f t="shared" si="2304"/>
        <v>0</v>
      </c>
      <c r="C7619" s="2">
        <f t="shared" si="2321"/>
        <v>70608.050963619826</v>
      </c>
      <c r="D7619" s="47">
        <f t="shared" si="2310"/>
        <v>47614</v>
      </c>
      <c r="E7619" s="3">
        <f t="shared" si="2319"/>
        <v>-1</v>
      </c>
      <c r="F7619" s="4">
        <f t="shared" si="2317"/>
        <v>31</v>
      </c>
      <c r="G7619" s="4">
        <f t="shared" si="2315"/>
        <v>31</v>
      </c>
      <c r="H7619" s="2">
        <f t="shared" si="2311"/>
        <v>0</v>
      </c>
      <c r="I7619" s="2">
        <f t="shared" si="2312"/>
        <v>0</v>
      </c>
      <c r="J7619" s="2">
        <f t="shared" si="2305"/>
        <v>0</v>
      </c>
      <c r="K7619" s="2">
        <f t="shared" si="2306"/>
        <v>0</v>
      </c>
      <c r="L7619" s="1">
        <f t="shared" si="2313"/>
        <v>250</v>
      </c>
      <c r="M7619" s="3">
        <f t="shared" si="2320"/>
        <v>3.0152999999999999E-2</v>
      </c>
      <c r="N7619" s="2">
        <f t="shared" si="2307"/>
        <v>0</v>
      </c>
      <c r="O7619" s="18">
        <f t="shared" si="2314"/>
        <v>0.14499999999999999</v>
      </c>
      <c r="P7619" s="8">
        <f t="shared" si="2318"/>
        <v>1.0113476210000001</v>
      </c>
      <c r="Q7619" s="2">
        <f t="shared" si="2316"/>
        <v>0</v>
      </c>
      <c r="R7619" s="2">
        <f t="shared" si="2308"/>
        <v>0</v>
      </c>
      <c r="S7619" s="9" t="s">
        <v>56</v>
      </c>
      <c r="T7619" s="47">
        <f t="shared" si="2322"/>
        <v>47644</v>
      </c>
      <c r="AE7619" s="33"/>
    </row>
    <row r="7620" spans="1:31" x14ac:dyDescent="0.2">
      <c r="A7620" s="90">
        <f t="shared" si="2309"/>
        <v>47645</v>
      </c>
      <c r="B7620" s="2">
        <f t="shared" si="2304"/>
        <v>0</v>
      </c>
      <c r="C7620" s="2">
        <f t="shared" si="2321"/>
        <v>68479.006402919826</v>
      </c>
      <c r="D7620" s="47">
        <f t="shared" si="2310"/>
        <v>47645</v>
      </c>
      <c r="E7620" s="3">
        <f t="shared" si="2319"/>
        <v>-1</v>
      </c>
      <c r="F7620" s="4">
        <f t="shared" si="2317"/>
        <v>1</v>
      </c>
      <c r="G7620" s="4">
        <f t="shared" si="2315"/>
        <v>30</v>
      </c>
      <c r="H7620" s="2">
        <f t="shared" si="2311"/>
        <v>0</v>
      </c>
      <c r="I7620" s="2">
        <f t="shared" si="2312"/>
        <v>0</v>
      </c>
      <c r="J7620" s="2">
        <f t="shared" si="2305"/>
        <v>0</v>
      </c>
      <c r="K7620" s="2">
        <f t="shared" si="2306"/>
        <v>0</v>
      </c>
      <c r="L7620" s="1">
        <f t="shared" si="2313"/>
        <v>0</v>
      </c>
      <c r="M7620" s="3">
        <f t="shared" si="2320"/>
        <v>0</v>
      </c>
      <c r="N7620" s="2">
        <f t="shared" si="2307"/>
        <v>0</v>
      </c>
      <c r="O7620" s="18">
        <f t="shared" si="2314"/>
        <v>0.14499999999999999</v>
      </c>
      <c r="P7620" s="8">
        <f t="shared" si="2318"/>
        <v>1.0003761950000001</v>
      </c>
      <c r="Q7620" s="2">
        <f t="shared" si="2316"/>
        <v>0</v>
      </c>
      <c r="R7620" s="2">
        <f t="shared" si="2308"/>
        <v>0</v>
      </c>
      <c r="S7620" s="9" t="s">
        <v>56</v>
      </c>
      <c r="T7620" s="47">
        <f t="shared" si="2322"/>
        <v>47674</v>
      </c>
      <c r="AE7620" s="33"/>
    </row>
    <row r="7621" spans="1:31" x14ac:dyDescent="0.2">
      <c r="A7621" s="90">
        <f t="shared" si="2309"/>
        <v>47646</v>
      </c>
      <c r="B7621" s="2">
        <f t="shared" si="2304"/>
        <v>0</v>
      </c>
      <c r="C7621" s="2">
        <f t="shared" si="2321"/>
        <v>68479.006402919826</v>
      </c>
      <c r="D7621" s="47">
        <f t="shared" si="2310"/>
        <v>47645</v>
      </c>
      <c r="E7621" s="3">
        <f t="shared" si="2319"/>
        <v>-1</v>
      </c>
      <c r="F7621" s="4">
        <f t="shared" si="2317"/>
        <v>2</v>
      </c>
      <c r="G7621" s="4">
        <f t="shared" si="2315"/>
        <v>30</v>
      </c>
      <c r="H7621" s="2">
        <f t="shared" si="2311"/>
        <v>0</v>
      </c>
      <c r="I7621" s="2">
        <f t="shared" si="2312"/>
        <v>0</v>
      </c>
      <c r="J7621" s="2">
        <f t="shared" si="2305"/>
        <v>0</v>
      </c>
      <c r="K7621" s="2">
        <f t="shared" si="2306"/>
        <v>0</v>
      </c>
      <c r="L7621" s="1">
        <f t="shared" si="2313"/>
        <v>0</v>
      </c>
      <c r="M7621" s="3">
        <f t="shared" si="2320"/>
        <v>0</v>
      </c>
      <c r="N7621" s="2">
        <f t="shared" si="2307"/>
        <v>0</v>
      </c>
      <c r="O7621" s="18">
        <f t="shared" si="2314"/>
        <v>0.14499999999999999</v>
      </c>
      <c r="P7621" s="8">
        <f t="shared" si="2318"/>
        <v>1.0007525310000001</v>
      </c>
      <c r="Q7621" s="2">
        <f t="shared" si="2316"/>
        <v>0</v>
      </c>
      <c r="R7621" s="2">
        <f t="shared" si="2308"/>
        <v>0</v>
      </c>
      <c r="S7621" s="9" t="s">
        <v>56</v>
      </c>
      <c r="T7621" s="47">
        <f t="shared" si="2322"/>
        <v>47674</v>
      </c>
      <c r="AE7621" s="33"/>
    </row>
    <row r="7622" spans="1:31" x14ac:dyDescent="0.2">
      <c r="A7622" s="90">
        <f t="shared" si="2309"/>
        <v>47647</v>
      </c>
      <c r="B7622" s="2">
        <f t="shared" si="2304"/>
        <v>0</v>
      </c>
      <c r="C7622" s="2">
        <f t="shared" si="2321"/>
        <v>68479.006402919826</v>
      </c>
      <c r="D7622" s="47">
        <f t="shared" si="2310"/>
        <v>47645</v>
      </c>
      <c r="E7622" s="3">
        <f t="shared" si="2319"/>
        <v>-1</v>
      </c>
      <c r="F7622" s="4">
        <f t="shared" si="2317"/>
        <v>3</v>
      </c>
      <c r="G7622" s="4">
        <f t="shared" si="2315"/>
        <v>30</v>
      </c>
      <c r="H7622" s="2">
        <f t="shared" si="2311"/>
        <v>0</v>
      </c>
      <c r="I7622" s="2">
        <f t="shared" si="2312"/>
        <v>0</v>
      </c>
      <c r="J7622" s="2">
        <f t="shared" si="2305"/>
        <v>0</v>
      </c>
      <c r="K7622" s="2">
        <f t="shared" si="2306"/>
        <v>0</v>
      </c>
      <c r="L7622" s="1">
        <f t="shared" si="2313"/>
        <v>0</v>
      </c>
      <c r="M7622" s="3">
        <f t="shared" si="2320"/>
        <v>0</v>
      </c>
      <c r="N7622" s="2">
        <f t="shared" si="2307"/>
        <v>0</v>
      </c>
      <c r="O7622" s="18">
        <f t="shared" si="2314"/>
        <v>0.14499999999999999</v>
      </c>
      <c r="P7622" s="8">
        <f t="shared" si="2318"/>
        <v>1.001129009</v>
      </c>
      <c r="Q7622" s="2">
        <f t="shared" si="2316"/>
        <v>0</v>
      </c>
      <c r="R7622" s="2">
        <f t="shared" si="2308"/>
        <v>0</v>
      </c>
      <c r="S7622" s="9" t="s">
        <v>56</v>
      </c>
      <c r="T7622" s="47">
        <f t="shared" si="2322"/>
        <v>47674</v>
      </c>
      <c r="AE7622" s="33"/>
    </row>
    <row r="7623" spans="1:31" x14ac:dyDescent="0.2">
      <c r="A7623" s="90">
        <f t="shared" si="2309"/>
        <v>47648</v>
      </c>
      <c r="B7623" s="2">
        <f t="shared" si="2304"/>
        <v>0</v>
      </c>
      <c r="C7623" s="2">
        <f t="shared" si="2321"/>
        <v>68479.006402919826</v>
      </c>
      <c r="D7623" s="47">
        <f t="shared" si="2310"/>
        <v>47645</v>
      </c>
      <c r="E7623" s="3">
        <f t="shared" si="2319"/>
        <v>-1</v>
      </c>
      <c r="F7623" s="4">
        <f t="shared" si="2317"/>
        <v>4</v>
      </c>
      <c r="G7623" s="4">
        <f t="shared" si="2315"/>
        <v>30</v>
      </c>
      <c r="H7623" s="2">
        <f t="shared" si="2311"/>
        <v>0</v>
      </c>
      <c r="I7623" s="2">
        <f t="shared" si="2312"/>
        <v>0</v>
      </c>
      <c r="J7623" s="2">
        <f t="shared" si="2305"/>
        <v>0</v>
      </c>
      <c r="K7623" s="2">
        <f t="shared" si="2306"/>
        <v>0</v>
      </c>
      <c r="L7623" s="1">
        <f t="shared" si="2313"/>
        <v>0</v>
      </c>
      <c r="M7623" s="3">
        <f t="shared" si="2320"/>
        <v>0</v>
      </c>
      <c r="N7623" s="2">
        <f t="shared" si="2307"/>
        <v>0</v>
      </c>
      <c r="O7623" s="18">
        <f t="shared" si="2314"/>
        <v>0.14499999999999999</v>
      </c>
      <c r="P7623" s="8">
        <f t="shared" si="2318"/>
        <v>1.0015056280000001</v>
      </c>
      <c r="Q7623" s="2">
        <f t="shared" si="2316"/>
        <v>0</v>
      </c>
      <c r="R7623" s="2">
        <f t="shared" si="2308"/>
        <v>0</v>
      </c>
      <c r="S7623" s="9" t="s">
        <v>56</v>
      </c>
      <c r="T7623" s="47">
        <f t="shared" si="2322"/>
        <v>47674</v>
      </c>
      <c r="AE7623" s="33"/>
    </row>
    <row r="7624" spans="1:31" x14ac:dyDescent="0.2">
      <c r="A7624" s="90">
        <f t="shared" si="2309"/>
        <v>47649</v>
      </c>
      <c r="B7624" s="2">
        <f t="shared" si="2304"/>
        <v>0</v>
      </c>
      <c r="C7624" s="2">
        <f t="shared" si="2321"/>
        <v>68479.006402919826</v>
      </c>
      <c r="D7624" s="47">
        <f t="shared" si="2310"/>
        <v>47645</v>
      </c>
      <c r="E7624" s="3">
        <f t="shared" si="2319"/>
        <v>-1</v>
      </c>
      <c r="F7624" s="4">
        <f t="shared" si="2317"/>
        <v>5</v>
      </c>
      <c r="G7624" s="4">
        <f t="shared" si="2315"/>
        <v>30</v>
      </c>
      <c r="H7624" s="2">
        <f t="shared" si="2311"/>
        <v>0</v>
      </c>
      <c r="I7624" s="2">
        <f t="shared" si="2312"/>
        <v>0</v>
      </c>
      <c r="J7624" s="2">
        <f t="shared" si="2305"/>
        <v>0</v>
      </c>
      <c r="K7624" s="2">
        <f t="shared" si="2306"/>
        <v>0</v>
      </c>
      <c r="L7624" s="1">
        <f t="shared" si="2313"/>
        <v>0</v>
      </c>
      <c r="M7624" s="3">
        <f t="shared" si="2320"/>
        <v>0</v>
      </c>
      <c r="N7624" s="2">
        <f t="shared" si="2307"/>
        <v>0</v>
      </c>
      <c r="O7624" s="18">
        <f t="shared" si="2314"/>
        <v>0.14499999999999999</v>
      </c>
      <c r="P7624" s="8">
        <f t="shared" si="2318"/>
        <v>1.0018823889999999</v>
      </c>
      <c r="Q7624" s="2">
        <f t="shared" si="2316"/>
        <v>0</v>
      </c>
      <c r="R7624" s="2">
        <f t="shared" si="2308"/>
        <v>0</v>
      </c>
      <c r="S7624" s="9" t="s">
        <v>56</v>
      </c>
      <c r="T7624" s="47">
        <f t="shared" si="2322"/>
        <v>47674</v>
      </c>
      <c r="AE7624" s="33"/>
    </row>
    <row r="7625" spans="1:31" x14ac:dyDescent="0.2">
      <c r="A7625" s="90">
        <f t="shared" si="2309"/>
        <v>47650</v>
      </c>
      <c r="B7625" s="2">
        <f t="shared" si="2304"/>
        <v>0</v>
      </c>
      <c r="C7625" s="2">
        <f t="shared" si="2321"/>
        <v>68479.006402919826</v>
      </c>
      <c r="D7625" s="47">
        <f t="shared" si="2310"/>
        <v>47645</v>
      </c>
      <c r="E7625" s="3">
        <f t="shared" si="2319"/>
        <v>-1</v>
      </c>
      <c r="F7625" s="4">
        <f t="shared" si="2317"/>
        <v>6</v>
      </c>
      <c r="G7625" s="4">
        <f t="shared" si="2315"/>
        <v>30</v>
      </c>
      <c r="H7625" s="2">
        <f t="shared" si="2311"/>
        <v>0</v>
      </c>
      <c r="I7625" s="2">
        <f t="shared" si="2312"/>
        <v>0</v>
      </c>
      <c r="J7625" s="2">
        <f t="shared" si="2305"/>
        <v>0</v>
      </c>
      <c r="K7625" s="2">
        <f t="shared" si="2306"/>
        <v>0</v>
      </c>
      <c r="L7625" s="1">
        <f t="shared" si="2313"/>
        <v>0</v>
      </c>
      <c r="M7625" s="3">
        <f t="shared" si="2320"/>
        <v>0</v>
      </c>
      <c r="N7625" s="2">
        <f t="shared" si="2307"/>
        <v>0</v>
      </c>
      <c r="O7625" s="18">
        <f t="shared" si="2314"/>
        <v>0.14499999999999999</v>
      </c>
      <c r="P7625" s="8">
        <f t="shared" si="2318"/>
        <v>1.002259292</v>
      </c>
      <c r="Q7625" s="2">
        <f t="shared" si="2316"/>
        <v>0</v>
      </c>
      <c r="R7625" s="2">
        <f t="shared" si="2308"/>
        <v>0</v>
      </c>
      <c r="S7625" s="9" t="s">
        <v>56</v>
      </c>
      <c r="T7625" s="47">
        <f t="shared" si="2322"/>
        <v>47674</v>
      </c>
      <c r="AE7625" s="33"/>
    </row>
    <row r="7626" spans="1:31" x14ac:dyDescent="0.2">
      <c r="A7626" s="90">
        <f t="shared" si="2309"/>
        <v>47651</v>
      </c>
      <c r="B7626" s="2">
        <f t="shared" ref="B7626:B7689" si="2323">(K7626+Q7626)</f>
        <v>0</v>
      </c>
      <c r="C7626" s="2">
        <f t="shared" si="2321"/>
        <v>68479.006402919826</v>
      </c>
      <c r="D7626" s="47">
        <f t="shared" si="2310"/>
        <v>47645</v>
      </c>
      <c r="E7626" s="3">
        <f t="shared" si="2319"/>
        <v>-1</v>
      </c>
      <c r="F7626" s="4">
        <f t="shared" si="2317"/>
        <v>7</v>
      </c>
      <c r="G7626" s="4">
        <f t="shared" si="2315"/>
        <v>30</v>
      </c>
      <c r="H7626" s="2">
        <f t="shared" si="2311"/>
        <v>0</v>
      </c>
      <c r="I7626" s="2">
        <f t="shared" si="2312"/>
        <v>0</v>
      </c>
      <c r="J7626" s="2">
        <f t="shared" ref="J7626:J7689" si="2324">TRUNC(H7626*I7626,8)</f>
        <v>0</v>
      </c>
      <c r="K7626" s="2">
        <f t="shared" ref="K7626:K7689" si="2325">TRUNC(C7626*J7626,8)</f>
        <v>0</v>
      </c>
      <c r="L7626" s="1">
        <f t="shared" si="2313"/>
        <v>0</v>
      </c>
      <c r="M7626" s="3">
        <f t="shared" si="2320"/>
        <v>0</v>
      </c>
      <c r="N7626" s="2">
        <f t="shared" ref="N7626:N7689" si="2326">IF(M7626&gt;0,TRUNC((M7626*K7626),8),0)</f>
        <v>0</v>
      </c>
      <c r="O7626" s="18">
        <f t="shared" si="2314"/>
        <v>0.14499999999999999</v>
      </c>
      <c r="P7626" s="8">
        <f t="shared" si="2318"/>
        <v>1.002636337</v>
      </c>
      <c r="Q7626" s="2">
        <f t="shared" si="2316"/>
        <v>0</v>
      </c>
      <c r="R7626" s="2">
        <f t="shared" ref="R7626:R7689" si="2327">(N7626+Q7626)</f>
        <v>0</v>
      </c>
      <c r="S7626" s="9" t="s">
        <v>56</v>
      </c>
      <c r="T7626" s="47">
        <f t="shared" si="2322"/>
        <v>47674</v>
      </c>
      <c r="AE7626" s="33"/>
    </row>
    <row r="7627" spans="1:31" x14ac:dyDescent="0.2">
      <c r="A7627" s="90">
        <f t="shared" ref="A7627:A7690" si="2328">(A7626+1)</f>
        <v>47652</v>
      </c>
      <c r="B7627" s="2">
        <f t="shared" si="2323"/>
        <v>0</v>
      </c>
      <c r="C7627" s="2">
        <f t="shared" si="2321"/>
        <v>68479.006402919826</v>
      </c>
      <c r="D7627" s="47">
        <f t="shared" ref="D7627:D7690" si="2329">IF(DAY(A7626)=$E$2,A7627,D7626)</f>
        <v>47645</v>
      </c>
      <c r="E7627" s="3">
        <f t="shared" si="2319"/>
        <v>-1</v>
      </c>
      <c r="F7627" s="4">
        <f t="shared" si="2317"/>
        <v>8</v>
      </c>
      <c r="G7627" s="4">
        <f t="shared" si="2315"/>
        <v>30</v>
      </c>
      <c r="H7627" s="2">
        <f t="shared" ref="H7627:H7690" si="2330">TRUNC(((1+$E7627)^($F7627/$G7627)),8)</f>
        <v>0</v>
      </c>
      <c r="I7627" s="2">
        <f t="shared" ref="I7627:I7690" si="2331">IF(DAY(A7626)=E$2,J7626,I7626)</f>
        <v>0</v>
      </c>
      <c r="J7627" s="2">
        <f t="shared" si="2324"/>
        <v>0</v>
      </c>
      <c r="K7627" s="2">
        <f t="shared" si="2325"/>
        <v>0</v>
      </c>
      <c r="L7627" s="1">
        <f t="shared" ref="L7627:L7690" si="2332">IF(DAY(A7627)=E$2,VLOOKUP(A7627,$W$10:$AD$316,7),0)</f>
        <v>0</v>
      </c>
      <c r="M7627" s="3">
        <f t="shared" si="2320"/>
        <v>0</v>
      </c>
      <c r="N7627" s="2">
        <f t="shared" si="2326"/>
        <v>0</v>
      </c>
      <c r="O7627" s="18">
        <f t="shared" ref="O7627:O7690" si="2333">(O7626)</f>
        <v>0.14499999999999999</v>
      </c>
      <c r="P7627" s="8">
        <f t="shared" si="2318"/>
        <v>1.0030135229999999</v>
      </c>
      <c r="Q7627" s="2">
        <f t="shared" si="2316"/>
        <v>0</v>
      </c>
      <c r="R7627" s="2">
        <f t="shared" si="2327"/>
        <v>0</v>
      </c>
      <c r="S7627" s="9" t="s">
        <v>56</v>
      </c>
      <c r="T7627" s="47">
        <f t="shared" si="2322"/>
        <v>47674</v>
      </c>
      <c r="AE7627" s="33"/>
    </row>
    <row r="7628" spans="1:31" x14ac:dyDescent="0.2">
      <c r="A7628" s="90">
        <f t="shared" si="2328"/>
        <v>47653</v>
      </c>
      <c r="B7628" s="2">
        <f t="shared" si="2323"/>
        <v>0</v>
      </c>
      <c r="C7628" s="2">
        <f t="shared" si="2321"/>
        <v>68479.006402919826</v>
      </c>
      <c r="D7628" s="47">
        <f t="shared" si="2329"/>
        <v>47645</v>
      </c>
      <c r="E7628" s="3">
        <f t="shared" si="2319"/>
        <v>-1</v>
      </c>
      <c r="F7628" s="4">
        <f t="shared" si="2317"/>
        <v>9</v>
      </c>
      <c r="G7628" s="4">
        <f t="shared" ref="G7628:G7691" si="2334">IF(DAY(A7628)=E$2+1,DAY(EOMONTH(A7628,0)), IF(DAY(A7628)&lt;&gt;$E$2+1,G7627))</f>
        <v>30</v>
      </c>
      <c r="H7628" s="2">
        <f t="shared" si="2330"/>
        <v>0</v>
      </c>
      <c r="I7628" s="2">
        <f t="shared" si="2331"/>
        <v>0</v>
      </c>
      <c r="J7628" s="2">
        <f t="shared" si="2324"/>
        <v>0</v>
      </c>
      <c r="K7628" s="2">
        <f t="shared" si="2325"/>
        <v>0</v>
      </c>
      <c r="L7628" s="1">
        <f t="shared" si="2332"/>
        <v>0</v>
      </c>
      <c r="M7628" s="3">
        <f t="shared" si="2320"/>
        <v>0</v>
      </c>
      <c r="N7628" s="2">
        <f t="shared" si="2326"/>
        <v>0</v>
      </c>
      <c r="O7628" s="18">
        <f t="shared" si="2333"/>
        <v>0.14499999999999999</v>
      </c>
      <c r="P7628" s="8">
        <f t="shared" si="2318"/>
        <v>1.0033908520000001</v>
      </c>
      <c r="Q7628" s="2">
        <f t="shared" si="2316"/>
        <v>0</v>
      </c>
      <c r="R7628" s="2">
        <f t="shared" si="2327"/>
        <v>0</v>
      </c>
      <c r="S7628" s="9" t="s">
        <v>56</v>
      </c>
      <c r="T7628" s="47">
        <f t="shared" si="2322"/>
        <v>47674</v>
      </c>
      <c r="AE7628" s="33"/>
    </row>
    <row r="7629" spans="1:31" x14ac:dyDescent="0.2">
      <c r="A7629" s="90">
        <f t="shared" si="2328"/>
        <v>47654</v>
      </c>
      <c r="B7629" s="2">
        <f t="shared" si="2323"/>
        <v>0</v>
      </c>
      <c r="C7629" s="2">
        <f t="shared" si="2321"/>
        <v>68479.006402919826</v>
      </c>
      <c r="D7629" s="47">
        <f t="shared" si="2329"/>
        <v>47645</v>
      </c>
      <c r="E7629" s="3">
        <f t="shared" si="2319"/>
        <v>-1</v>
      </c>
      <c r="F7629" s="4">
        <f t="shared" si="2317"/>
        <v>10</v>
      </c>
      <c r="G7629" s="4">
        <f t="shared" si="2334"/>
        <v>30</v>
      </c>
      <c r="H7629" s="2">
        <f t="shared" si="2330"/>
        <v>0</v>
      </c>
      <c r="I7629" s="2">
        <f t="shared" si="2331"/>
        <v>0</v>
      </c>
      <c r="J7629" s="2">
        <f t="shared" si="2324"/>
        <v>0</v>
      </c>
      <c r="K7629" s="2">
        <f t="shared" si="2325"/>
        <v>0</v>
      </c>
      <c r="L7629" s="1">
        <f t="shared" si="2332"/>
        <v>0</v>
      </c>
      <c r="M7629" s="3">
        <f t="shared" si="2320"/>
        <v>0</v>
      </c>
      <c r="N7629" s="2">
        <f t="shared" si="2326"/>
        <v>0</v>
      </c>
      <c r="O7629" s="18">
        <f t="shared" si="2333"/>
        <v>0.14499999999999999</v>
      </c>
      <c r="P7629" s="8">
        <f t="shared" si="2318"/>
        <v>1.003768322</v>
      </c>
      <c r="Q7629" s="2">
        <f t="shared" si="2316"/>
        <v>0</v>
      </c>
      <c r="R7629" s="2">
        <f t="shared" si="2327"/>
        <v>0</v>
      </c>
      <c r="S7629" s="9" t="s">
        <v>56</v>
      </c>
      <c r="T7629" s="47">
        <f t="shared" si="2322"/>
        <v>47674</v>
      </c>
      <c r="AE7629" s="33"/>
    </row>
    <row r="7630" spans="1:31" x14ac:dyDescent="0.2">
      <c r="A7630" s="90">
        <f t="shared" si="2328"/>
        <v>47655</v>
      </c>
      <c r="B7630" s="2">
        <f t="shared" si="2323"/>
        <v>0</v>
      </c>
      <c r="C7630" s="2">
        <f t="shared" si="2321"/>
        <v>68479.006402919826</v>
      </c>
      <c r="D7630" s="47">
        <f t="shared" si="2329"/>
        <v>47645</v>
      </c>
      <c r="E7630" s="3">
        <f t="shared" si="2319"/>
        <v>-1</v>
      </c>
      <c r="F7630" s="4">
        <f t="shared" si="2317"/>
        <v>11</v>
      </c>
      <c r="G7630" s="4">
        <f t="shared" si="2334"/>
        <v>30</v>
      </c>
      <c r="H7630" s="2">
        <f t="shared" si="2330"/>
        <v>0</v>
      </c>
      <c r="I7630" s="2">
        <f t="shared" si="2331"/>
        <v>0</v>
      </c>
      <c r="J7630" s="2">
        <f t="shared" si="2324"/>
        <v>0</v>
      </c>
      <c r="K7630" s="2">
        <f t="shared" si="2325"/>
        <v>0</v>
      </c>
      <c r="L7630" s="1">
        <f t="shared" si="2332"/>
        <v>0</v>
      </c>
      <c r="M7630" s="3">
        <f t="shared" si="2320"/>
        <v>0</v>
      </c>
      <c r="N7630" s="2">
        <f t="shared" si="2326"/>
        <v>0</v>
      </c>
      <c r="O7630" s="18">
        <f t="shared" si="2333"/>
        <v>0.14499999999999999</v>
      </c>
      <c r="P7630" s="8">
        <f t="shared" si="2318"/>
        <v>1.0041459349999999</v>
      </c>
      <c r="Q7630" s="2">
        <f t="shared" ref="Q7630:Q7693" si="2335">TRUNC((P7630-1)*K7630,8)</f>
        <v>0</v>
      </c>
      <c r="R7630" s="2">
        <f t="shared" si="2327"/>
        <v>0</v>
      </c>
      <c r="S7630" s="9" t="s">
        <v>56</v>
      </c>
      <c r="T7630" s="47">
        <f t="shared" si="2322"/>
        <v>47674</v>
      </c>
      <c r="AE7630" s="33"/>
    </row>
    <row r="7631" spans="1:31" x14ac:dyDescent="0.2">
      <c r="A7631" s="90">
        <f t="shared" si="2328"/>
        <v>47656</v>
      </c>
      <c r="B7631" s="2">
        <f t="shared" si="2323"/>
        <v>0</v>
      </c>
      <c r="C7631" s="2">
        <f t="shared" si="2321"/>
        <v>68479.006402919826</v>
      </c>
      <c r="D7631" s="47">
        <f t="shared" si="2329"/>
        <v>47645</v>
      </c>
      <c r="E7631" s="3">
        <f t="shared" si="2319"/>
        <v>-1</v>
      </c>
      <c r="F7631" s="4">
        <f t="shared" si="2317"/>
        <v>12</v>
      </c>
      <c r="G7631" s="4">
        <f t="shared" si="2334"/>
        <v>30</v>
      </c>
      <c r="H7631" s="2">
        <f t="shared" si="2330"/>
        <v>0</v>
      </c>
      <c r="I7631" s="2">
        <f t="shared" si="2331"/>
        <v>0</v>
      </c>
      <c r="J7631" s="2">
        <f t="shared" si="2324"/>
        <v>0</v>
      </c>
      <c r="K7631" s="2">
        <f t="shared" si="2325"/>
        <v>0</v>
      </c>
      <c r="L7631" s="1">
        <f t="shared" si="2332"/>
        <v>0</v>
      </c>
      <c r="M7631" s="3">
        <f t="shared" si="2320"/>
        <v>0</v>
      </c>
      <c r="N7631" s="2">
        <f t="shared" si="2326"/>
        <v>0</v>
      </c>
      <c r="O7631" s="18">
        <f t="shared" si="2333"/>
        <v>0.14499999999999999</v>
      </c>
      <c r="P7631" s="8">
        <f t="shared" si="2318"/>
        <v>1.004523689</v>
      </c>
      <c r="Q7631" s="2">
        <f t="shared" si="2335"/>
        <v>0</v>
      </c>
      <c r="R7631" s="2">
        <f t="shared" si="2327"/>
        <v>0</v>
      </c>
      <c r="S7631" s="9" t="s">
        <v>56</v>
      </c>
      <c r="T7631" s="47">
        <f t="shared" si="2322"/>
        <v>47674</v>
      </c>
      <c r="AE7631" s="33"/>
    </row>
    <row r="7632" spans="1:31" x14ac:dyDescent="0.2">
      <c r="A7632" s="90">
        <f t="shared" si="2328"/>
        <v>47657</v>
      </c>
      <c r="B7632" s="2">
        <f t="shared" si="2323"/>
        <v>0</v>
      </c>
      <c r="C7632" s="2">
        <f t="shared" si="2321"/>
        <v>68479.006402919826</v>
      </c>
      <c r="D7632" s="47">
        <f t="shared" si="2329"/>
        <v>47645</v>
      </c>
      <c r="E7632" s="3">
        <f t="shared" si="2319"/>
        <v>-1</v>
      </c>
      <c r="F7632" s="4">
        <f t="shared" ref="F7632:F7695" si="2336">IF(DAY(A7632)=E$2+1,1,F7631+1)</f>
        <v>13</v>
      </c>
      <c r="G7632" s="4">
        <f t="shared" si="2334"/>
        <v>30</v>
      </c>
      <c r="H7632" s="2">
        <f t="shared" si="2330"/>
        <v>0</v>
      </c>
      <c r="I7632" s="2">
        <f t="shared" si="2331"/>
        <v>0</v>
      </c>
      <c r="J7632" s="2">
        <f t="shared" si="2324"/>
        <v>0</v>
      </c>
      <c r="K7632" s="2">
        <f t="shared" si="2325"/>
        <v>0</v>
      </c>
      <c r="L7632" s="1">
        <f t="shared" si="2332"/>
        <v>0</v>
      </c>
      <c r="M7632" s="3">
        <f t="shared" si="2320"/>
        <v>0</v>
      </c>
      <c r="N7632" s="2">
        <f t="shared" si="2326"/>
        <v>0</v>
      </c>
      <c r="O7632" s="18">
        <f t="shared" si="2333"/>
        <v>0.14499999999999999</v>
      </c>
      <c r="P7632" s="8">
        <f t="shared" si="2318"/>
        <v>1.0049015859999999</v>
      </c>
      <c r="Q7632" s="2">
        <f t="shared" si="2335"/>
        <v>0</v>
      </c>
      <c r="R7632" s="2">
        <f t="shared" si="2327"/>
        <v>0</v>
      </c>
      <c r="S7632" s="9" t="s">
        <v>56</v>
      </c>
      <c r="T7632" s="47">
        <f t="shared" si="2322"/>
        <v>47674</v>
      </c>
      <c r="AE7632" s="33"/>
    </row>
    <row r="7633" spans="1:31" x14ac:dyDescent="0.2">
      <c r="A7633" s="90">
        <f t="shared" si="2328"/>
        <v>47658</v>
      </c>
      <c r="B7633" s="2">
        <f t="shared" si="2323"/>
        <v>0</v>
      </c>
      <c r="C7633" s="2">
        <f t="shared" si="2321"/>
        <v>68479.006402919826</v>
      </c>
      <c r="D7633" s="47">
        <f t="shared" si="2329"/>
        <v>47645</v>
      </c>
      <c r="E7633" s="3">
        <f t="shared" si="2319"/>
        <v>-1</v>
      </c>
      <c r="F7633" s="4">
        <f t="shared" si="2336"/>
        <v>14</v>
      </c>
      <c r="G7633" s="4">
        <f t="shared" si="2334"/>
        <v>30</v>
      </c>
      <c r="H7633" s="2">
        <f t="shared" si="2330"/>
        <v>0</v>
      </c>
      <c r="I7633" s="2">
        <f t="shared" si="2331"/>
        <v>0</v>
      </c>
      <c r="J7633" s="2">
        <f t="shared" si="2324"/>
        <v>0</v>
      </c>
      <c r="K7633" s="2">
        <f t="shared" si="2325"/>
        <v>0</v>
      </c>
      <c r="L7633" s="1">
        <f t="shared" si="2332"/>
        <v>0</v>
      </c>
      <c r="M7633" s="3">
        <f t="shared" si="2320"/>
        <v>0</v>
      </c>
      <c r="N7633" s="2">
        <f t="shared" si="2326"/>
        <v>0</v>
      </c>
      <c r="O7633" s="18">
        <f t="shared" si="2333"/>
        <v>0.14499999999999999</v>
      </c>
      <c r="P7633" s="8">
        <f t="shared" si="2318"/>
        <v>1.0052796239999999</v>
      </c>
      <c r="Q7633" s="2">
        <f t="shared" si="2335"/>
        <v>0</v>
      </c>
      <c r="R7633" s="2">
        <f t="shared" si="2327"/>
        <v>0</v>
      </c>
      <c r="S7633" s="9" t="s">
        <v>56</v>
      </c>
      <c r="T7633" s="47">
        <f t="shared" si="2322"/>
        <v>47674</v>
      </c>
      <c r="AE7633" s="33"/>
    </row>
    <row r="7634" spans="1:31" x14ac:dyDescent="0.2">
      <c r="A7634" s="90">
        <f t="shared" si="2328"/>
        <v>47659</v>
      </c>
      <c r="B7634" s="2">
        <f t="shared" si="2323"/>
        <v>0</v>
      </c>
      <c r="C7634" s="2">
        <f t="shared" si="2321"/>
        <v>68479.006402919826</v>
      </c>
      <c r="D7634" s="47">
        <f t="shared" si="2329"/>
        <v>47645</v>
      </c>
      <c r="E7634" s="3">
        <f t="shared" si="2319"/>
        <v>-1</v>
      </c>
      <c r="F7634" s="4">
        <f t="shared" si="2336"/>
        <v>15</v>
      </c>
      <c r="G7634" s="4">
        <f t="shared" si="2334"/>
        <v>30</v>
      </c>
      <c r="H7634" s="2">
        <f t="shared" si="2330"/>
        <v>0</v>
      </c>
      <c r="I7634" s="2">
        <f t="shared" si="2331"/>
        <v>0</v>
      </c>
      <c r="J7634" s="2">
        <f t="shared" si="2324"/>
        <v>0</v>
      </c>
      <c r="K7634" s="2">
        <f t="shared" si="2325"/>
        <v>0</v>
      </c>
      <c r="L7634" s="1">
        <f t="shared" si="2332"/>
        <v>0</v>
      </c>
      <c r="M7634" s="3">
        <f t="shared" si="2320"/>
        <v>0</v>
      </c>
      <c r="N7634" s="2">
        <f t="shared" si="2326"/>
        <v>0</v>
      </c>
      <c r="O7634" s="18">
        <f t="shared" si="2333"/>
        <v>0.14499999999999999</v>
      </c>
      <c r="P7634" s="8">
        <f t="shared" si="2318"/>
        <v>1.005657805</v>
      </c>
      <c r="Q7634" s="2">
        <f t="shared" si="2335"/>
        <v>0</v>
      </c>
      <c r="R7634" s="2">
        <f t="shared" si="2327"/>
        <v>0</v>
      </c>
      <c r="S7634" s="9" t="s">
        <v>56</v>
      </c>
      <c r="T7634" s="47">
        <f t="shared" si="2322"/>
        <v>47674</v>
      </c>
      <c r="AE7634" s="33"/>
    </row>
    <row r="7635" spans="1:31" x14ac:dyDescent="0.2">
      <c r="A7635" s="90">
        <f t="shared" si="2328"/>
        <v>47660</v>
      </c>
      <c r="B7635" s="2">
        <f t="shared" si="2323"/>
        <v>0</v>
      </c>
      <c r="C7635" s="2">
        <f t="shared" si="2321"/>
        <v>68479.006402919826</v>
      </c>
      <c r="D7635" s="47">
        <f t="shared" si="2329"/>
        <v>47645</v>
      </c>
      <c r="E7635" s="3">
        <f t="shared" si="2319"/>
        <v>-1</v>
      </c>
      <c r="F7635" s="4">
        <f t="shared" si="2336"/>
        <v>16</v>
      </c>
      <c r="G7635" s="4">
        <f t="shared" si="2334"/>
        <v>30</v>
      </c>
      <c r="H7635" s="2">
        <f t="shared" si="2330"/>
        <v>0</v>
      </c>
      <c r="I7635" s="2">
        <f t="shared" si="2331"/>
        <v>0</v>
      </c>
      <c r="J7635" s="2">
        <f t="shared" si="2324"/>
        <v>0</v>
      </c>
      <c r="K7635" s="2">
        <f t="shared" si="2325"/>
        <v>0</v>
      </c>
      <c r="L7635" s="1">
        <f t="shared" si="2332"/>
        <v>0</v>
      </c>
      <c r="M7635" s="3">
        <f t="shared" si="2320"/>
        <v>0</v>
      </c>
      <c r="N7635" s="2">
        <f t="shared" si="2326"/>
        <v>0</v>
      </c>
      <c r="O7635" s="18">
        <f t="shared" si="2333"/>
        <v>0.14499999999999999</v>
      </c>
      <c r="P7635" s="8">
        <f t="shared" si="2318"/>
        <v>1.0060361280000001</v>
      </c>
      <c r="Q7635" s="2">
        <f t="shared" si="2335"/>
        <v>0</v>
      </c>
      <c r="R7635" s="2">
        <f t="shared" si="2327"/>
        <v>0</v>
      </c>
      <c r="S7635" s="9" t="s">
        <v>56</v>
      </c>
      <c r="T7635" s="47">
        <f t="shared" si="2322"/>
        <v>47674</v>
      </c>
      <c r="AE7635" s="33"/>
    </row>
    <row r="7636" spans="1:31" x14ac:dyDescent="0.2">
      <c r="A7636" s="90">
        <f t="shared" si="2328"/>
        <v>47661</v>
      </c>
      <c r="B7636" s="2">
        <f t="shared" si="2323"/>
        <v>0</v>
      </c>
      <c r="C7636" s="2">
        <f t="shared" si="2321"/>
        <v>68479.006402919826</v>
      </c>
      <c r="D7636" s="47">
        <f t="shared" si="2329"/>
        <v>47645</v>
      </c>
      <c r="E7636" s="3">
        <f t="shared" si="2319"/>
        <v>-1</v>
      </c>
      <c r="F7636" s="4">
        <f t="shared" si="2336"/>
        <v>17</v>
      </c>
      <c r="G7636" s="4">
        <f t="shared" si="2334"/>
        <v>30</v>
      </c>
      <c r="H7636" s="2">
        <f t="shared" si="2330"/>
        <v>0</v>
      </c>
      <c r="I7636" s="2">
        <f t="shared" si="2331"/>
        <v>0</v>
      </c>
      <c r="J7636" s="2">
        <f t="shared" si="2324"/>
        <v>0</v>
      </c>
      <c r="K7636" s="2">
        <f t="shared" si="2325"/>
        <v>0</v>
      </c>
      <c r="L7636" s="1">
        <f t="shared" si="2332"/>
        <v>0</v>
      </c>
      <c r="M7636" s="3">
        <f t="shared" si="2320"/>
        <v>0</v>
      </c>
      <c r="N7636" s="2">
        <f t="shared" si="2326"/>
        <v>0</v>
      </c>
      <c r="O7636" s="18">
        <f t="shared" si="2333"/>
        <v>0.14499999999999999</v>
      </c>
      <c r="P7636" s="8">
        <f t="shared" si="2318"/>
        <v>1.006414594</v>
      </c>
      <c r="Q7636" s="2">
        <f t="shared" si="2335"/>
        <v>0</v>
      </c>
      <c r="R7636" s="2">
        <f t="shared" si="2327"/>
        <v>0</v>
      </c>
      <c r="S7636" s="9" t="s">
        <v>56</v>
      </c>
      <c r="T7636" s="47">
        <f t="shared" si="2322"/>
        <v>47674</v>
      </c>
      <c r="AE7636" s="33"/>
    </row>
    <row r="7637" spans="1:31" x14ac:dyDescent="0.2">
      <c r="A7637" s="90">
        <f t="shared" si="2328"/>
        <v>47662</v>
      </c>
      <c r="B7637" s="2">
        <f t="shared" si="2323"/>
        <v>0</v>
      </c>
      <c r="C7637" s="2">
        <f t="shared" si="2321"/>
        <v>68479.006402919826</v>
      </c>
      <c r="D7637" s="47">
        <f t="shared" si="2329"/>
        <v>47645</v>
      </c>
      <c r="E7637" s="3">
        <f t="shared" si="2319"/>
        <v>-1</v>
      </c>
      <c r="F7637" s="4">
        <f t="shared" si="2336"/>
        <v>18</v>
      </c>
      <c r="G7637" s="4">
        <f t="shared" si="2334"/>
        <v>30</v>
      </c>
      <c r="H7637" s="2">
        <f t="shared" si="2330"/>
        <v>0</v>
      </c>
      <c r="I7637" s="2">
        <f t="shared" si="2331"/>
        <v>0</v>
      </c>
      <c r="J7637" s="2">
        <f t="shared" si="2324"/>
        <v>0</v>
      </c>
      <c r="K7637" s="2">
        <f t="shared" si="2325"/>
        <v>0</v>
      </c>
      <c r="L7637" s="1">
        <f t="shared" si="2332"/>
        <v>0</v>
      </c>
      <c r="M7637" s="3">
        <f t="shared" si="2320"/>
        <v>0</v>
      </c>
      <c r="N7637" s="2">
        <f t="shared" si="2326"/>
        <v>0</v>
      </c>
      <c r="O7637" s="18">
        <f t="shared" si="2333"/>
        <v>0.14499999999999999</v>
      </c>
      <c r="P7637" s="8">
        <f t="shared" si="2318"/>
        <v>1.0067932020000001</v>
      </c>
      <c r="Q7637" s="2">
        <f t="shared" si="2335"/>
        <v>0</v>
      </c>
      <c r="R7637" s="2">
        <f t="shared" si="2327"/>
        <v>0</v>
      </c>
      <c r="S7637" s="9" t="s">
        <v>56</v>
      </c>
      <c r="T7637" s="47">
        <f t="shared" si="2322"/>
        <v>47674</v>
      </c>
      <c r="AE7637" s="33"/>
    </row>
    <row r="7638" spans="1:31" x14ac:dyDescent="0.2">
      <c r="A7638" s="90">
        <f t="shared" si="2328"/>
        <v>47663</v>
      </c>
      <c r="B7638" s="2">
        <f t="shared" si="2323"/>
        <v>0</v>
      </c>
      <c r="C7638" s="2">
        <f t="shared" si="2321"/>
        <v>68479.006402919826</v>
      </c>
      <c r="D7638" s="47">
        <f t="shared" si="2329"/>
        <v>47645</v>
      </c>
      <c r="E7638" s="3">
        <f t="shared" si="2319"/>
        <v>-1</v>
      </c>
      <c r="F7638" s="4">
        <f t="shared" si="2336"/>
        <v>19</v>
      </c>
      <c r="G7638" s="4">
        <f t="shared" si="2334"/>
        <v>30</v>
      </c>
      <c r="H7638" s="2">
        <f t="shared" si="2330"/>
        <v>0</v>
      </c>
      <c r="I7638" s="2">
        <f t="shared" si="2331"/>
        <v>0</v>
      </c>
      <c r="J7638" s="2">
        <f t="shared" si="2324"/>
        <v>0</v>
      </c>
      <c r="K7638" s="2">
        <f t="shared" si="2325"/>
        <v>0</v>
      </c>
      <c r="L7638" s="1">
        <f t="shared" si="2332"/>
        <v>0</v>
      </c>
      <c r="M7638" s="3">
        <f t="shared" si="2320"/>
        <v>0</v>
      </c>
      <c r="N7638" s="2">
        <f t="shared" si="2326"/>
        <v>0</v>
      </c>
      <c r="O7638" s="18">
        <f t="shared" si="2333"/>
        <v>0.14499999999999999</v>
      </c>
      <c r="P7638" s="8">
        <f t="shared" si="2318"/>
        <v>1.007171952</v>
      </c>
      <c r="Q7638" s="2">
        <f t="shared" si="2335"/>
        <v>0</v>
      </c>
      <c r="R7638" s="2">
        <f t="shared" si="2327"/>
        <v>0</v>
      </c>
      <c r="S7638" s="9" t="s">
        <v>56</v>
      </c>
      <c r="T7638" s="47">
        <f t="shared" si="2322"/>
        <v>47674</v>
      </c>
      <c r="AE7638" s="33"/>
    </row>
    <row r="7639" spans="1:31" x14ac:dyDescent="0.2">
      <c r="A7639" s="90">
        <f t="shared" si="2328"/>
        <v>47664</v>
      </c>
      <c r="B7639" s="2">
        <f t="shared" si="2323"/>
        <v>0</v>
      </c>
      <c r="C7639" s="2">
        <f t="shared" si="2321"/>
        <v>68479.006402919826</v>
      </c>
      <c r="D7639" s="47">
        <f t="shared" si="2329"/>
        <v>47645</v>
      </c>
      <c r="E7639" s="3">
        <f t="shared" si="2319"/>
        <v>-1</v>
      </c>
      <c r="F7639" s="4">
        <f t="shared" si="2336"/>
        <v>20</v>
      </c>
      <c r="G7639" s="4">
        <f t="shared" si="2334"/>
        <v>30</v>
      </c>
      <c r="H7639" s="2">
        <f t="shared" si="2330"/>
        <v>0</v>
      </c>
      <c r="I7639" s="2">
        <f t="shared" si="2331"/>
        <v>0</v>
      </c>
      <c r="J7639" s="2">
        <f t="shared" si="2324"/>
        <v>0</v>
      </c>
      <c r="K7639" s="2">
        <f t="shared" si="2325"/>
        <v>0</v>
      </c>
      <c r="L7639" s="1">
        <f t="shared" si="2332"/>
        <v>0</v>
      </c>
      <c r="M7639" s="3">
        <f t="shared" si="2320"/>
        <v>0</v>
      </c>
      <c r="N7639" s="2">
        <f t="shared" si="2326"/>
        <v>0</v>
      </c>
      <c r="O7639" s="18">
        <f t="shared" si="2333"/>
        <v>0.14499999999999999</v>
      </c>
      <c r="P7639" s="8">
        <f t="shared" ref="P7639:P7702" si="2337">ROUND((1+O7639)^(30/360)^(F7639/G7639),9)</f>
        <v>1.0075508449999999</v>
      </c>
      <c r="Q7639" s="2">
        <f t="shared" si="2335"/>
        <v>0</v>
      </c>
      <c r="R7639" s="2">
        <f t="shared" si="2327"/>
        <v>0</v>
      </c>
      <c r="S7639" s="9" t="s">
        <v>56</v>
      </c>
      <c r="T7639" s="47">
        <f t="shared" si="2322"/>
        <v>47674</v>
      </c>
      <c r="AE7639" s="33"/>
    </row>
    <row r="7640" spans="1:31" x14ac:dyDescent="0.2">
      <c r="A7640" s="90">
        <f t="shared" si="2328"/>
        <v>47665</v>
      </c>
      <c r="B7640" s="2">
        <f t="shared" si="2323"/>
        <v>0</v>
      </c>
      <c r="C7640" s="2">
        <f t="shared" si="2321"/>
        <v>68479.006402919826</v>
      </c>
      <c r="D7640" s="47">
        <f t="shared" si="2329"/>
        <v>47645</v>
      </c>
      <c r="E7640" s="3">
        <f t="shared" si="2319"/>
        <v>-1</v>
      </c>
      <c r="F7640" s="4">
        <f t="shared" si="2336"/>
        <v>21</v>
      </c>
      <c r="G7640" s="4">
        <f t="shared" si="2334"/>
        <v>30</v>
      </c>
      <c r="H7640" s="2">
        <f t="shared" si="2330"/>
        <v>0</v>
      </c>
      <c r="I7640" s="2">
        <f t="shared" si="2331"/>
        <v>0</v>
      </c>
      <c r="J7640" s="2">
        <f t="shared" si="2324"/>
        <v>0</v>
      </c>
      <c r="K7640" s="2">
        <f t="shared" si="2325"/>
        <v>0</v>
      </c>
      <c r="L7640" s="1">
        <f t="shared" si="2332"/>
        <v>0</v>
      </c>
      <c r="M7640" s="3">
        <f t="shared" si="2320"/>
        <v>0</v>
      </c>
      <c r="N7640" s="2">
        <f t="shared" si="2326"/>
        <v>0</v>
      </c>
      <c r="O7640" s="18">
        <f t="shared" si="2333"/>
        <v>0.14499999999999999</v>
      </c>
      <c r="P7640" s="8">
        <f t="shared" si="2337"/>
        <v>1.0079298800000001</v>
      </c>
      <c r="Q7640" s="2">
        <f t="shared" si="2335"/>
        <v>0</v>
      </c>
      <c r="R7640" s="2">
        <f t="shared" si="2327"/>
        <v>0</v>
      </c>
      <c r="S7640" s="9" t="s">
        <v>56</v>
      </c>
      <c r="T7640" s="47">
        <f t="shared" si="2322"/>
        <v>47674</v>
      </c>
      <c r="AE7640" s="33"/>
    </row>
    <row r="7641" spans="1:31" x14ac:dyDescent="0.2">
      <c r="A7641" s="90">
        <f t="shared" si="2328"/>
        <v>47666</v>
      </c>
      <c r="B7641" s="2">
        <f t="shared" si="2323"/>
        <v>0</v>
      </c>
      <c r="C7641" s="2">
        <f t="shared" si="2321"/>
        <v>68479.006402919826</v>
      </c>
      <c r="D7641" s="47">
        <f t="shared" si="2329"/>
        <v>47645</v>
      </c>
      <c r="E7641" s="3">
        <f t="shared" si="2319"/>
        <v>-1</v>
      </c>
      <c r="F7641" s="4">
        <f t="shared" si="2336"/>
        <v>22</v>
      </c>
      <c r="G7641" s="4">
        <f t="shared" si="2334"/>
        <v>30</v>
      </c>
      <c r="H7641" s="2">
        <f t="shared" si="2330"/>
        <v>0</v>
      </c>
      <c r="I7641" s="2">
        <f t="shared" si="2331"/>
        <v>0</v>
      </c>
      <c r="J7641" s="2">
        <f t="shared" si="2324"/>
        <v>0</v>
      </c>
      <c r="K7641" s="2">
        <f t="shared" si="2325"/>
        <v>0</v>
      </c>
      <c r="L7641" s="1">
        <f t="shared" si="2332"/>
        <v>0</v>
      </c>
      <c r="M7641" s="3">
        <f t="shared" si="2320"/>
        <v>0</v>
      </c>
      <c r="N7641" s="2">
        <f t="shared" si="2326"/>
        <v>0</v>
      </c>
      <c r="O7641" s="18">
        <f t="shared" si="2333"/>
        <v>0.14499999999999999</v>
      </c>
      <c r="P7641" s="8">
        <f t="shared" si="2337"/>
        <v>1.008309058</v>
      </c>
      <c r="Q7641" s="2">
        <f t="shared" si="2335"/>
        <v>0</v>
      </c>
      <c r="R7641" s="2">
        <f t="shared" si="2327"/>
        <v>0</v>
      </c>
      <c r="S7641" s="9" t="s">
        <v>56</v>
      </c>
      <c r="T7641" s="47">
        <f t="shared" si="2322"/>
        <v>47674</v>
      </c>
      <c r="AE7641" s="33"/>
    </row>
    <row r="7642" spans="1:31" x14ac:dyDescent="0.2">
      <c r="A7642" s="90">
        <f t="shared" si="2328"/>
        <v>47667</v>
      </c>
      <c r="B7642" s="2">
        <f t="shared" si="2323"/>
        <v>0</v>
      </c>
      <c r="C7642" s="2">
        <f t="shared" si="2321"/>
        <v>68479.006402919826</v>
      </c>
      <c r="D7642" s="47">
        <f t="shared" si="2329"/>
        <v>47645</v>
      </c>
      <c r="E7642" s="3">
        <f t="shared" si="2319"/>
        <v>-1</v>
      </c>
      <c r="F7642" s="4">
        <f t="shared" si="2336"/>
        <v>23</v>
      </c>
      <c r="G7642" s="4">
        <f t="shared" si="2334"/>
        <v>30</v>
      </c>
      <c r="H7642" s="2">
        <f t="shared" si="2330"/>
        <v>0</v>
      </c>
      <c r="I7642" s="2">
        <f t="shared" si="2331"/>
        <v>0</v>
      </c>
      <c r="J7642" s="2">
        <f t="shared" si="2324"/>
        <v>0</v>
      </c>
      <c r="K7642" s="2">
        <f t="shared" si="2325"/>
        <v>0</v>
      </c>
      <c r="L7642" s="1">
        <f t="shared" si="2332"/>
        <v>0</v>
      </c>
      <c r="M7642" s="3">
        <f t="shared" si="2320"/>
        <v>0</v>
      </c>
      <c r="N7642" s="2">
        <f t="shared" si="2326"/>
        <v>0</v>
      </c>
      <c r="O7642" s="18">
        <f t="shared" si="2333"/>
        <v>0.14499999999999999</v>
      </c>
      <c r="P7642" s="8">
        <f t="shared" si="2337"/>
        <v>1.0086883790000001</v>
      </c>
      <c r="Q7642" s="2">
        <f t="shared" si="2335"/>
        <v>0</v>
      </c>
      <c r="R7642" s="2">
        <f t="shared" si="2327"/>
        <v>0</v>
      </c>
      <c r="S7642" s="9" t="s">
        <v>56</v>
      </c>
      <c r="T7642" s="47">
        <f t="shared" si="2322"/>
        <v>47674</v>
      </c>
      <c r="AE7642" s="33"/>
    </row>
    <row r="7643" spans="1:31" x14ac:dyDescent="0.2">
      <c r="A7643" s="90">
        <f t="shared" si="2328"/>
        <v>47668</v>
      </c>
      <c r="B7643" s="2">
        <f t="shared" si="2323"/>
        <v>0</v>
      </c>
      <c r="C7643" s="2">
        <f t="shared" si="2321"/>
        <v>68479.006402919826</v>
      </c>
      <c r="D7643" s="47">
        <f t="shared" si="2329"/>
        <v>47645</v>
      </c>
      <c r="E7643" s="3">
        <f t="shared" si="2319"/>
        <v>-1</v>
      </c>
      <c r="F7643" s="4">
        <f t="shared" si="2336"/>
        <v>24</v>
      </c>
      <c r="G7643" s="4">
        <f t="shared" si="2334"/>
        <v>30</v>
      </c>
      <c r="H7643" s="2">
        <f t="shared" si="2330"/>
        <v>0</v>
      </c>
      <c r="I7643" s="2">
        <f t="shared" si="2331"/>
        <v>0</v>
      </c>
      <c r="J7643" s="2">
        <f t="shared" si="2324"/>
        <v>0</v>
      </c>
      <c r="K7643" s="2">
        <f t="shared" si="2325"/>
        <v>0</v>
      </c>
      <c r="L7643" s="1">
        <f t="shared" si="2332"/>
        <v>0</v>
      </c>
      <c r="M7643" s="3">
        <f t="shared" si="2320"/>
        <v>0</v>
      </c>
      <c r="N7643" s="2">
        <f t="shared" si="2326"/>
        <v>0</v>
      </c>
      <c r="O7643" s="18">
        <f t="shared" si="2333"/>
        <v>0.14499999999999999</v>
      </c>
      <c r="P7643" s="8">
        <f t="shared" si="2337"/>
        <v>1.0090678420000001</v>
      </c>
      <c r="Q7643" s="2">
        <f t="shared" si="2335"/>
        <v>0</v>
      </c>
      <c r="R7643" s="2">
        <f t="shared" si="2327"/>
        <v>0</v>
      </c>
      <c r="S7643" s="9" t="s">
        <v>56</v>
      </c>
      <c r="T7643" s="47">
        <f t="shared" si="2322"/>
        <v>47674</v>
      </c>
      <c r="AE7643" s="33"/>
    </row>
    <row r="7644" spans="1:31" x14ac:dyDescent="0.2">
      <c r="A7644" s="90">
        <f t="shared" si="2328"/>
        <v>47669</v>
      </c>
      <c r="B7644" s="2">
        <f t="shared" si="2323"/>
        <v>0</v>
      </c>
      <c r="C7644" s="2">
        <f t="shared" si="2321"/>
        <v>68479.006402919826</v>
      </c>
      <c r="D7644" s="47">
        <f t="shared" si="2329"/>
        <v>47645</v>
      </c>
      <c r="E7644" s="3">
        <f t="shared" si="2319"/>
        <v>-1</v>
      </c>
      <c r="F7644" s="4">
        <f t="shared" si="2336"/>
        <v>25</v>
      </c>
      <c r="G7644" s="4">
        <f t="shared" si="2334"/>
        <v>30</v>
      </c>
      <c r="H7644" s="2">
        <f t="shared" si="2330"/>
        <v>0</v>
      </c>
      <c r="I7644" s="2">
        <f t="shared" si="2331"/>
        <v>0</v>
      </c>
      <c r="J7644" s="2">
        <f t="shared" si="2324"/>
        <v>0</v>
      </c>
      <c r="K7644" s="2">
        <f t="shared" si="2325"/>
        <v>0</v>
      </c>
      <c r="L7644" s="1">
        <f t="shared" si="2332"/>
        <v>0</v>
      </c>
      <c r="M7644" s="3">
        <f t="shared" si="2320"/>
        <v>0</v>
      </c>
      <c r="N7644" s="2">
        <f t="shared" si="2326"/>
        <v>0</v>
      </c>
      <c r="O7644" s="18">
        <f t="shared" si="2333"/>
        <v>0.14499999999999999</v>
      </c>
      <c r="P7644" s="8">
        <f t="shared" si="2337"/>
        <v>1.009447448</v>
      </c>
      <c r="Q7644" s="2">
        <f t="shared" si="2335"/>
        <v>0</v>
      </c>
      <c r="R7644" s="2">
        <f t="shared" si="2327"/>
        <v>0</v>
      </c>
      <c r="S7644" s="9" t="s">
        <v>56</v>
      </c>
      <c r="T7644" s="47">
        <f t="shared" si="2322"/>
        <v>47674</v>
      </c>
      <c r="AE7644" s="33"/>
    </row>
    <row r="7645" spans="1:31" x14ac:dyDescent="0.2">
      <c r="A7645" s="90">
        <f t="shared" si="2328"/>
        <v>47670</v>
      </c>
      <c r="B7645" s="2">
        <f t="shared" si="2323"/>
        <v>0</v>
      </c>
      <c r="C7645" s="2">
        <f t="shared" si="2321"/>
        <v>68479.006402919826</v>
      </c>
      <c r="D7645" s="47">
        <f t="shared" si="2329"/>
        <v>47645</v>
      </c>
      <c r="E7645" s="3">
        <f t="shared" si="2319"/>
        <v>-1</v>
      </c>
      <c r="F7645" s="4">
        <f t="shared" si="2336"/>
        <v>26</v>
      </c>
      <c r="G7645" s="4">
        <f t="shared" si="2334"/>
        <v>30</v>
      </c>
      <c r="H7645" s="2">
        <f t="shared" si="2330"/>
        <v>0</v>
      </c>
      <c r="I7645" s="2">
        <f t="shared" si="2331"/>
        <v>0</v>
      </c>
      <c r="J7645" s="2">
        <f t="shared" si="2324"/>
        <v>0</v>
      </c>
      <c r="K7645" s="2">
        <f t="shared" si="2325"/>
        <v>0</v>
      </c>
      <c r="L7645" s="1">
        <f t="shared" si="2332"/>
        <v>0</v>
      </c>
      <c r="M7645" s="3">
        <f t="shared" si="2320"/>
        <v>0</v>
      </c>
      <c r="N7645" s="2">
        <f t="shared" si="2326"/>
        <v>0</v>
      </c>
      <c r="O7645" s="18">
        <f t="shared" si="2333"/>
        <v>0.14499999999999999</v>
      </c>
      <c r="P7645" s="8">
        <f t="shared" si="2337"/>
        <v>1.0098271969999999</v>
      </c>
      <c r="Q7645" s="2">
        <f t="shared" si="2335"/>
        <v>0</v>
      </c>
      <c r="R7645" s="2">
        <f t="shared" si="2327"/>
        <v>0</v>
      </c>
      <c r="S7645" s="9" t="s">
        <v>56</v>
      </c>
      <c r="T7645" s="47">
        <f t="shared" si="2322"/>
        <v>47674</v>
      </c>
      <c r="AE7645" s="33"/>
    </row>
    <row r="7646" spans="1:31" x14ac:dyDescent="0.2">
      <c r="A7646" s="90">
        <f t="shared" si="2328"/>
        <v>47671</v>
      </c>
      <c r="B7646" s="2">
        <f t="shared" si="2323"/>
        <v>0</v>
      </c>
      <c r="C7646" s="2">
        <f t="shared" si="2321"/>
        <v>68479.006402919826</v>
      </c>
      <c r="D7646" s="47">
        <f t="shared" si="2329"/>
        <v>47645</v>
      </c>
      <c r="E7646" s="3">
        <f t="shared" si="2319"/>
        <v>-1</v>
      </c>
      <c r="F7646" s="4">
        <f t="shared" si="2336"/>
        <v>27</v>
      </c>
      <c r="G7646" s="4">
        <f t="shared" si="2334"/>
        <v>30</v>
      </c>
      <c r="H7646" s="2">
        <f t="shared" si="2330"/>
        <v>0</v>
      </c>
      <c r="I7646" s="2">
        <f t="shared" si="2331"/>
        <v>0</v>
      </c>
      <c r="J7646" s="2">
        <f t="shared" si="2324"/>
        <v>0</v>
      </c>
      <c r="K7646" s="2">
        <f t="shared" si="2325"/>
        <v>0</v>
      </c>
      <c r="L7646" s="1">
        <f t="shared" si="2332"/>
        <v>0</v>
      </c>
      <c r="M7646" s="3">
        <f t="shared" si="2320"/>
        <v>0</v>
      </c>
      <c r="N7646" s="2">
        <f t="shared" si="2326"/>
        <v>0</v>
      </c>
      <c r="O7646" s="18">
        <f t="shared" si="2333"/>
        <v>0.14499999999999999</v>
      </c>
      <c r="P7646" s="8">
        <f t="shared" si="2337"/>
        <v>1.010207088</v>
      </c>
      <c r="Q7646" s="2">
        <f t="shared" si="2335"/>
        <v>0</v>
      </c>
      <c r="R7646" s="2">
        <f t="shared" si="2327"/>
        <v>0</v>
      </c>
      <c r="S7646" s="9" t="s">
        <v>56</v>
      </c>
      <c r="T7646" s="47">
        <f t="shared" si="2322"/>
        <v>47674</v>
      </c>
      <c r="AE7646" s="33"/>
    </row>
    <row r="7647" spans="1:31" x14ac:dyDescent="0.2">
      <c r="A7647" s="90">
        <f t="shared" si="2328"/>
        <v>47672</v>
      </c>
      <c r="B7647" s="2">
        <f t="shared" si="2323"/>
        <v>0</v>
      </c>
      <c r="C7647" s="2">
        <f t="shared" si="2321"/>
        <v>68479.006402919826</v>
      </c>
      <c r="D7647" s="47">
        <f t="shared" si="2329"/>
        <v>47645</v>
      </c>
      <c r="E7647" s="3">
        <f t="shared" si="2319"/>
        <v>-1</v>
      </c>
      <c r="F7647" s="4">
        <f t="shared" si="2336"/>
        <v>28</v>
      </c>
      <c r="G7647" s="4">
        <f t="shared" si="2334"/>
        <v>30</v>
      </c>
      <c r="H7647" s="2">
        <f t="shared" si="2330"/>
        <v>0</v>
      </c>
      <c r="I7647" s="2">
        <f t="shared" si="2331"/>
        <v>0</v>
      </c>
      <c r="J7647" s="2">
        <f t="shared" si="2324"/>
        <v>0</v>
      </c>
      <c r="K7647" s="2">
        <f t="shared" si="2325"/>
        <v>0</v>
      </c>
      <c r="L7647" s="1">
        <f t="shared" si="2332"/>
        <v>0</v>
      </c>
      <c r="M7647" s="3">
        <f t="shared" si="2320"/>
        <v>0</v>
      </c>
      <c r="N7647" s="2">
        <f t="shared" si="2326"/>
        <v>0</v>
      </c>
      <c r="O7647" s="18">
        <f t="shared" si="2333"/>
        <v>0.14499999999999999</v>
      </c>
      <c r="P7647" s="8">
        <f t="shared" si="2337"/>
        <v>1.0105871230000001</v>
      </c>
      <c r="Q7647" s="2">
        <f t="shared" si="2335"/>
        <v>0</v>
      </c>
      <c r="R7647" s="2">
        <f t="shared" si="2327"/>
        <v>0</v>
      </c>
      <c r="S7647" s="9" t="s">
        <v>56</v>
      </c>
      <c r="T7647" s="47">
        <f t="shared" si="2322"/>
        <v>47674</v>
      </c>
      <c r="AE7647" s="33"/>
    </row>
    <row r="7648" spans="1:31" x14ac:dyDescent="0.2">
      <c r="A7648" s="90">
        <f t="shared" si="2328"/>
        <v>47673</v>
      </c>
      <c r="B7648" s="2">
        <f t="shared" si="2323"/>
        <v>0</v>
      </c>
      <c r="C7648" s="2">
        <f t="shared" si="2321"/>
        <v>68479.006402919826</v>
      </c>
      <c r="D7648" s="47">
        <f t="shared" si="2329"/>
        <v>47645</v>
      </c>
      <c r="E7648" s="3">
        <f t="shared" si="2319"/>
        <v>-1</v>
      </c>
      <c r="F7648" s="4">
        <f t="shared" si="2336"/>
        <v>29</v>
      </c>
      <c r="G7648" s="4">
        <f t="shared" si="2334"/>
        <v>30</v>
      </c>
      <c r="H7648" s="2">
        <f t="shared" si="2330"/>
        <v>0</v>
      </c>
      <c r="I7648" s="2">
        <f t="shared" si="2331"/>
        <v>0</v>
      </c>
      <c r="J7648" s="2">
        <f t="shared" si="2324"/>
        <v>0</v>
      </c>
      <c r="K7648" s="2">
        <f t="shared" si="2325"/>
        <v>0</v>
      </c>
      <c r="L7648" s="1">
        <f t="shared" si="2332"/>
        <v>0</v>
      </c>
      <c r="M7648" s="3">
        <f t="shared" si="2320"/>
        <v>0</v>
      </c>
      <c r="N7648" s="2">
        <f t="shared" si="2326"/>
        <v>0</v>
      </c>
      <c r="O7648" s="18">
        <f t="shared" si="2333"/>
        <v>0.14499999999999999</v>
      </c>
      <c r="P7648" s="8">
        <f t="shared" si="2337"/>
        <v>1.0109672999999999</v>
      </c>
      <c r="Q7648" s="2">
        <f t="shared" si="2335"/>
        <v>0</v>
      </c>
      <c r="R7648" s="2">
        <f t="shared" si="2327"/>
        <v>0</v>
      </c>
      <c r="S7648" s="9" t="s">
        <v>56</v>
      </c>
      <c r="T7648" s="47">
        <f t="shared" si="2322"/>
        <v>47674</v>
      </c>
      <c r="AE7648" s="33"/>
    </row>
    <row r="7649" spans="1:31" x14ac:dyDescent="0.2">
      <c r="A7649" s="90">
        <f t="shared" si="2328"/>
        <v>47674</v>
      </c>
      <c r="B7649" s="2">
        <f t="shared" si="2323"/>
        <v>0</v>
      </c>
      <c r="C7649" s="2">
        <f t="shared" si="2321"/>
        <v>68479.006402919826</v>
      </c>
      <c r="D7649" s="47">
        <f t="shared" si="2329"/>
        <v>47645</v>
      </c>
      <c r="E7649" s="3">
        <f t="shared" si="2319"/>
        <v>-1</v>
      </c>
      <c r="F7649" s="4">
        <f t="shared" si="2336"/>
        <v>30</v>
      </c>
      <c r="G7649" s="4">
        <f t="shared" si="2334"/>
        <v>30</v>
      </c>
      <c r="H7649" s="2">
        <f t="shared" si="2330"/>
        <v>0</v>
      </c>
      <c r="I7649" s="2">
        <f t="shared" si="2331"/>
        <v>0</v>
      </c>
      <c r="J7649" s="2">
        <f t="shared" si="2324"/>
        <v>0</v>
      </c>
      <c r="K7649" s="2">
        <f t="shared" si="2325"/>
        <v>0</v>
      </c>
      <c r="L7649" s="1">
        <f t="shared" si="2332"/>
        <v>251</v>
      </c>
      <c r="M7649" s="3">
        <f t="shared" si="2320"/>
        <v>3.0554000000000001E-2</v>
      </c>
      <c r="N7649" s="2">
        <f t="shared" si="2326"/>
        <v>0</v>
      </c>
      <c r="O7649" s="18">
        <f t="shared" si="2333"/>
        <v>0.14499999999999999</v>
      </c>
      <c r="P7649" s="8">
        <f t="shared" si="2337"/>
        <v>1.0113476210000001</v>
      </c>
      <c r="Q7649" s="2">
        <f t="shared" si="2335"/>
        <v>0</v>
      </c>
      <c r="R7649" s="2">
        <f t="shared" si="2327"/>
        <v>0</v>
      </c>
      <c r="S7649" s="9" t="s">
        <v>56</v>
      </c>
      <c r="T7649" s="47">
        <f t="shared" si="2322"/>
        <v>47674</v>
      </c>
      <c r="AE7649" s="33"/>
    </row>
    <row r="7650" spans="1:31" x14ac:dyDescent="0.2">
      <c r="A7650" s="90">
        <f t="shared" si="2328"/>
        <v>47675</v>
      </c>
      <c r="B7650" s="2">
        <f t="shared" si="2323"/>
        <v>0</v>
      </c>
      <c r="C7650" s="2">
        <f t="shared" si="2321"/>
        <v>66386.698841289821</v>
      </c>
      <c r="D7650" s="47">
        <f t="shared" si="2329"/>
        <v>47675</v>
      </c>
      <c r="E7650" s="3">
        <f t="shared" si="2319"/>
        <v>-1</v>
      </c>
      <c r="F7650" s="4">
        <f t="shared" si="2336"/>
        <v>1</v>
      </c>
      <c r="G7650" s="4">
        <f t="shared" si="2334"/>
        <v>31</v>
      </c>
      <c r="H7650" s="2">
        <f t="shared" si="2330"/>
        <v>0</v>
      </c>
      <c r="I7650" s="2">
        <f t="shared" si="2331"/>
        <v>0</v>
      </c>
      <c r="J7650" s="2">
        <f t="shared" si="2324"/>
        <v>0</v>
      </c>
      <c r="K7650" s="2">
        <f t="shared" si="2325"/>
        <v>0</v>
      </c>
      <c r="L7650" s="1">
        <f t="shared" si="2332"/>
        <v>0</v>
      </c>
      <c r="M7650" s="3">
        <f t="shared" si="2320"/>
        <v>0</v>
      </c>
      <c r="N7650" s="2">
        <f t="shared" si="2326"/>
        <v>0</v>
      </c>
      <c r="O7650" s="18">
        <f t="shared" si="2333"/>
        <v>0.14499999999999999</v>
      </c>
      <c r="P7650" s="8">
        <f t="shared" si="2337"/>
        <v>1.0003640570000001</v>
      </c>
      <c r="Q7650" s="2">
        <f t="shared" si="2335"/>
        <v>0</v>
      </c>
      <c r="R7650" s="2">
        <f t="shared" si="2327"/>
        <v>0</v>
      </c>
      <c r="S7650" s="9" t="s">
        <v>56</v>
      </c>
      <c r="T7650" s="47">
        <f t="shared" si="2322"/>
        <v>47705</v>
      </c>
      <c r="AE7650" s="33"/>
    </row>
    <row r="7651" spans="1:31" x14ac:dyDescent="0.2">
      <c r="A7651" s="90">
        <f t="shared" si="2328"/>
        <v>47676</v>
      </c>
      <c r="B7651" s="2">
        <f t="shared" si="2323"/>
        <v>0</v>
      </c>
      <c r="C7651" s="2">
        <f t="shared" si="2321"/>
        <v>66386.698841289821</v>
      </c>
      <c r="D7651" s="47">
        <f t="shared" si="2329"/>
        <v>47675</v>
      </c>
      <c r="E7651" s="3">
        <f t="shared" si="2319"/>
        <v>-1</v>
      </c>
      <c r="F7651" s="4">
        <f t="shared" si="2336"/>
        <v>2</v>
      </c>
      <c r="G7651" s="4">
        <f t="shared" si="2334"/>
        <v>31</v>
      </c>
      <c r="H7651" s="2">
        <f t="shared" si="2330"/>
        <v>0</v>
      </c>
      <c r="I7651" s="2">
        <f t="shared" si="2331"/>
        <v>0</v>
      </c>
      <c r="J7651" s="2">
        <f t="shared" si="2324"/>
        <v>0</v>
      </c>
      <c r="K7651" s="2">
        <f t="shared" si="2325"/>
        <v>0</v>
      </c>
      <c r="L7651" s="1">
        <f t="shared" si="2332"/>
        <v>0</v>
      </c>
      <c r="M7651" s="3">
        <f t="shared" si="2320"/>
        <v>0</v>
      </c>
      <c r="N7651" s="2">
        <f t="shared" si="2326"/>
        <v>0</v>
      </c>
      <c r="O7651" s="18">
        <f t="shared" si="2333"/>
        <v>0.14499999999999999</v>
      </c>
      <c r="P7651" s="8">
        <f t="shared" si="2337"/>
        <v>1.0007282470000001</v>
      </c>
      <c r="Q7651" s="2">
        <f t="shared" si="2335"/>
        <v>0</v>
      </c>
      <c r="R7651" s="2">
        <f t="shared" si="2327"/>
        <v>0</v>
      </c>
      <c r="S7651" s="9" t="s">
        <v>56</v>
      </c>
      <c r="T7651" s="47">
        <f t="shared" si="2322"/>
        <v>47705</v>
      </c>
      <c r="AE7651" s="33"/>
    </row>
    <row r="7652" spans="1:31" x14ac:dyDescent="0.2">
      <c r="A7652" s="90">
        <f t="shared" si="2328"/>
        <v>47677</v>
      </c>
      <c r="B7652" s="2">
        <f t="shared" si="2323"/>
        <v>0</v>
      </c>
      <c r="C7652" s="2">
        <f t="shared" si="2321"/>
        <v>66386.698841289821</v>
      </c>
      <c r="D7652" s="47">
        <f t="shared" si="2329"/>
        <v>47675</v>
      </c>
      <c r="E7652" s="3">
        <f t="shared" si="2319"/>
        <v>-1</v>
      </c>
      <c r="F7652" s="4">
        <f t="shared" si="2336"/>
        <v>3</v>
      </c>
      <c r="G7652" s="4">
        <f t="shared" si="2334"/>
        <v>31</v>
      </c>
      <c r="H7652" s="2">
        <f t="shared" si="2330"/>
        <v>0</v>
      </c>
      <c r="I7652" s="2">
        <f t="shared" si="2331"/>
        <v>0</v>
      </c>
      <c r="J7652" s="2">
        <f t="shared" si="2324"/>
        <v>0</v>
      </c>
      <c r="K7652" s="2">
        <f t="shared" si="2325"/>
        <v>0</v>
      </c>
      <c r="L7652" s="1">
        <f t="shared" si="2332"/>
        <v>0</v>
      </c>
      <c r="M7652" s="3">
        <f t="shared" si="2320"/>
        <v>0</v>
      </c>
      <c r="N7652" s="2">
        <f t="shared" si="2326"/>
        <v>0</v>
      </c>
      <c r="O7652" s="18">
        <f t="shared" si="2333"/>
        <v>0.14499999999999999</v>
      </c>
      <c r="P7652" s="8">
        <f t="shared" si="2337"/>
        <v>1.0010925690000001</v>
      </c>
      <c r="Q7652" s="2">
        <f t="shared" si="2335"/>
        <v>0</v>
      </c>
      <c r="R7652" s="2">
        <f t="shared" si="2327"/>
        <v>0</v>
      </c>
      <c r="S7652" s="9" t="s">
        <v>56</v>
      </c>
      <c r="T7652" s="47">
        <f t="shared" si="2322"/>
        <v>47705</v>
      </c>
      <c r="AE7652" s="33"/>
    </row>
    <row r="7653" spans="1:31" x14ac:dyDescent="0.2">
      <c r="A7653" s="90">
        <f t="shared" si="2328"/>
        <v>47678</v>
      </c>
      <c r="B7653" s="2">
        <f t="shared" si="2323"/>
        <v>0</v>
      </c>
      <c r="C7653" s="2">
        <f t="shared" si="2321"/>
        <v>66386.698841289821</v>
      </c>
      <c r="D7653" s="47">
        <f t="shared" si="2329"/>
        <v>47675</v>
      </c>
      <c r="E7653" s="3">
        <f t="shared" si="2319"/>
        <v>-1</v>
      </c>
      <c r="F7653" s="4">
        <f t="shared" si="2336"/>
        <v>4</v>
      </c>
      <c r="G7653" s="4">
        <f t="shared" si="2334"/>
        <v>31</v>
      </c>
      <c r="H7653" s="2">
        <f t="shared" si="2330"/>
        <v>0</v>
      </c>
      <c r="I7653" s="2">
        <f t="shared" si="2331"/>
        <v>0</v>
      </c>
      <c r="J7653" s="2">
        <f t="shared" si="2324"/>
        <v>0</v>
      </c>
      <c r="K7653" s="2">
        <f t="shared" si="2325"/>
        <v>0</v>
      </c>
      <c r="L7653" s="1">
        <f t="shared" si="2332"/>
        <v>0</v>
      </c>
      <c r="M7653" s="3">
        <f t="shared" si="2320"/>
        <v>0</v>
      </c>
      <c r="N7653" s="2">
        <f t="shared" si="2326"/>
        <v>0</v>
      </c>
      <c r="O7653" s="18">
        <f t="shared" si="2333"/>
        <v>0.14499999999999999</v>
      </c>
      <c r="P7653" s="8">
        <f t="shared" si="2337"/>
        <v>1.001457024</v>
      </c>
      <c r="Q7653" s="2">
        <f t="shared" si="2335"/>
        <v>0</v>
      </c>
      <c r="R7653" s="2">
        <f t="shared" si="2327"/>
        <v>0</v>
      </c>
      <c r="S7653" s="9" t="s">
        <v>56</v>
      </c>
      <c r="T7653" s="47">
        <f t="shared" si="2322"/>
        <v>47705</v>
      </c>
      <c r="AE7653" s="33"/>
    </row>
    <row r="7654" spans="1:31" x14ac:dyDescent="0.2">
      <c r="A7654" s="90">
        <f t="shared" si="2328"/>
        <v>47679</v>
      </c>
      <c r="B7654" s="2">
        <f t="shared" si="2323"/>
        <v>0</v>
      </c>
      <c r="C7654" s="2">
        <f t="shared" si="2321"/>
        <v>66386.698841289821</v>
      </c>
      <c r="D7654" s="47">
        <f t="shared" si="2329"/>
        <v>47675</v>
      </c>
      <c r="E7654" s="3">
        <f t="shared" si="2319"/>
        <v>-1</v>
      </c>
      <c r="F7654" s="4">
        <f t="shared" si="2336"/>
        <v>5</v>
      </c>
      <c r="G7654" s="4">
        <f t="shared" si="2334"/>
        <v>31</v>
      </c>
      <c r="H7654" s="2">
        <f t="shared" si="2330"/>
        <v>0</v>
      </c>
      <c r="I7654" s="2">
        <f t="shared" si="2331"/>
        <v>0</v>
      </c>
      <c r="J7654" s="2">
        <f t="shared" si="2324"/>
        <v>0</v>
      </c>
      <c r="K7654" s="2">
        <f t="shared" si="2325"/>
        <v>0</v>
      </c>
      <c r="L7654" s="1">
        <f t="shared" si="2332"/>
        <v>0</v>
      </c>
      <c r="M7654" s="3">
        <f t="shared" si="2320"/>
        <v>0</v>
      </c>
      <c r="N7654" s="2">
        <f t="shared" si="2326"/>
        <v>0</v>
      </c>
      <c r="O7654" s="18">
        <f t="shared" si="2333"/>
        <v>0.14499999999999999</v>
      </c>
      <c r="P7654" s="8">
        <f t="shared" si="2337"/>
        <v>1.0018216120000001</v>
      </c>
      <c r="Q7654" s="2">
        <f t="shared" si="2335"/>
        <v>0</v>
      </c>
      <c r="R7654" s="2">
        <f t="shared" si="2327"/>
        <v>0</v>
      </c>
      <c r="S7654" s="9" t="s">
        <v>56</v>
      </c>
      <c r="T7654" s="47">
        <f t="shared" si="2322"/>
        <v>47705</v>
      </c>
      <c r="AE7654" s="33"/>
    </row>
    <row r="7655" spans="1:31" x14ac:dyDescent="0.2">
      <c r="A7655" s="90">
        <f t="shared" si="2328"/>
        <v>47680</v>
      </c>
      <c r="B7655" s="2">
        <f t="shared" si="2323"/>
        <v>0</v>
      </c>
      <c r="C7655" s="2">
        <f t="shared" si="2321"/>
        <v>66386.698841289821</v>
      </c>
      <c r="D7655" s="47">
        <f t="shared" si="2329"/>
        <v>47675</v>
      </c>
      <c r="E7655" s="3">
        <f t="shared" si="2319"/>
        <v>-1</v>
      </c>
      <c r="F7655" s="4">
        <f t="shared" si="2336"/>
        <v>6</v>
      </c>
      <c r="G7655" s="4">
        <f t="shared" si="2334"/>
        <v>31</v>
      </c>
      <c r="H7655" s="2">
        <f t="shared" si="2330"/>
        <v>0</v>
      </c>
      <c r="I7655" s="2">
        <f t="shared" si="2331"/>
        <v>0</v>
      </c>
      <c r="J7655" s="2">
        <f t="shared" si="2324"/>
        <v>0</v>
      </c>
      <c r="K7655" s="2">
        <f t="shared" si="2325"/>
        <v>0</v>
      </c>
      <c r="L7655" s="1">
        <f t="shared" si="2332"/>
        <v>0</v>
      </c>
      <c r="M7655" s="3">
        <f t="shared" si="2320"/>
        <v>0</v>
      </c>
      <c r="N7655" s="2">
        <f t="shared" si="2326"/>
        <v>0</v>
      </c>
      <c r="O7655" s="18">
        <f t="shared" si="2333"/>
        <v>0.14499999999999999</v>
      </c>
      <c r="P7655" s="8">
        <f t="shared" si="2337"/>
        <v>1.002186332</v>
      </c>
      <c r="Q7655" s="2">
        <f t="shared" si="2335"/>
        <v>0</v>
      </c>
      <c r="R7655" s="2">
        <f t="shared" si="2327"/>
        <v>0</v>
      </c>
      <c r="S7655" s="9" t="s">
        <v>56</v>
      </c>
      <c r="T7655" s="47">
        <f t="shared" si="2322"/>
        <v>47705</v>
      </c>
      <c r="AE7655" s="33"/>
    </row>
    <row r="7656" spans="1:31" x14ac:dyDescent="0.2">
      <c r="A7656" s="90">
        <f t="shared" si="2328"/>
        <v>47681</v>
      </c>
      <c r="B7656" s="2">
        <f t="shared" si="2323"/>
        <v>0</v>
      </c>
      <c r="C7656" s="2">
        <f t="shared" si="2321"/>
        <v>66386.698841289821</v>
      </c>
      <c r="D7656" s="47">
        <f t="shared" si="2329"/>
        <v>47675</v>
      </c>
      <c r="E7656" s="3">
        <f t="shared" si="2319"/>
        <v>-1</v>
      </c>
      <c r="F7656" s="4">
        <f t="shared" si="2336"/>
        <v>7</v>
      </c>
      <c r="G7656" s="4">
        <f t="shared" si="2334"/>
        <v>31</v>
      </c>
      <c r="H7656" s="2">
        <f t="shared" si="2330"/>
        <v>0</v>
      </c>
      <c r="I7656" s="2">
        <f t="shared" si="2331"/>
        <v>0</v>
      </c>
      <c r="J7656" s="2">
        <f t="shared" si="2324"/>
        <v>0</v>
      </c>
      <c r="K7656" s="2">
        <f t="shared" si="2325"/>
        <v>0</v>
      </c>
      <c r="L7656" s="1">
        <f t="shared" si="2332"/>
        <v>0</v>
      </c>
      <c r="M7656" s="3">
        <f t="shared" si="2320"/>
        <v>0</v>
      </c>
      <c r="N7656" s="2">
        <f t="shared" si="2326"/>
        <v>0</v>
      </c>
      <c r="O7656" s="18">
        <f t="shared" si="2333"/>
        <v>0.14499999999999999</v>
      </c>
      <c r="P7656" s="8">
        <f t="shared" si="2337"/>
        <v>1.002551185</v>
      </c>
      <c r="Q7656" s="2">
        <f t="shared" si="2335"/>
        <v>0</v>
      </c>
      <c r="R7656" s="2">
        <f t="shared" si="2327"/>
        <v>0</v>
      </c>
      <c r="S7656" s="9" t="s">
        <v>56</v>
      </c>
      <c r="T7656" s="47">
        <f t="shared" si="2322"/>
        <v>47705</v>
      </c>
      <c r="AE7656" s="33"/>
    </row>
    <row r="7657" spans="1:31" x14ac:dyDescent="0.2">
      <c r="A7657" s="90">
        <f t="shared" si="2328"/>
        <v>47682</v>
      </c>
      <c r="B7657" s="2">
        <f t="shared" si="2323"/>
        <v>0</v>
      </c>
      <c r="C7657" s="2">
        <f t="shared" si="2321"/>
        <v>66386.698841289821</v>
      </c>
      <c r="D7657" s="47">
        <f t="shared" si="2329"/>
        <v>47675</v>
      </c>
      <c r="E7657" s="3">
        <f t="shared" si="2319"/>
        <v>-1</v>
      </c>
      <c r="F7657" s="4">
        <f t="shared" si="2336"/>
        <v>8</v>
      </c>
      <c r="G7657" s="4">
        <f t="shared" si="2334"/>
        <v>31</v>
      </c>
      <c r="H7657" s="2">
        <f t="shared" si="2330"/>
        <v>0</v>
      </c>
      <c r="I7657" s="2">
        <f t="shared" si="2331"/>
        <v>0</v>
      </c>
      <c r="J7657" s="2">
        <f t="shared" si="2324"/>
        <v>0</v>
      </c>
      <c r="K7657" s="2">
        <f t="shared" si="2325"/>
        <v>0</v>
      </c>
      <c r="L7657" s="1">
        <f t="shared" si="2332"/>
        <v>0</v>
      </c>
      <c r="M7657" s="3">
        <f t="shared" si="2320"/>
        <v>0</v>
      </c>
      <c r="N7657" s="2">
        <f t="shared" si="2326"/>
        <v>0</v>
      </c>
      <c r="O7657" s="18">
        <f t="shared" si="2333"/>
        <v>0.14499999999999999</v>
      </c>
      <c r="P7657" s="8">
        <f t="shared" si="2337"/>
        <v>1.0029161710000001</v>
      </c>
      <c r="Q7657" s="2">
        <f t="shared" si="2335"/>
        <v>0</v>
      </c>
      <c r="R7657" s="2">
        <f t="shared" si="2327"/>
        <v>0</v>
      </c>
      <c r="S7657" s="9" t="s">
        <v>56</v>
      </c>
      <c r="T7657" s="47">
        <f t="shared" si="2322"/>
        <v>47705</v>
      </c>
      <c r="AE7657" s="33"/>
    </row>
    <row r="7658" spans="1:31" x14ac:dyDescent="0.2">
      <c r="A7658" s="90">
        <f t="shared" si="2328"/>
        <v>47683</v>
      </c>
      <c r="B7658" s="2">
        <f t="shared" si="2323"/>
        <v>0</v>
      </c>
      <c r="C7658" s="2">
        <f t="shared" si="2321"/>
        <v>66386.698841289821</v>
      </c>
      <c r="D7658" s="47">
        <f t="shared" si="2329"/>
        <v>47675</v>
      </c>
      <c r="E7658" s="3">
        <f t="shared" si="2319"/>
        <v>-1</v>
      </c>
      <c r="F7658" s="4">
        <f t="shared" si="2336"/>
        <v>9</v>
      </c>
      <c r="G7658" s="4">
        <f t="shared" si="2334"/>
        <v>31</v>
      </c>
      <c r="H7658" s="2">
        <f t="shared" si="2330"/>
        <v>0</v>
      </c>
      <c r="I7658" s="2">
        <f t="shared" si="2331"/>
        <v>0</v>
      </c>
      <c r="J7658" s="2">
        <f t="shared" si="2324"/>
        <v>0</v>
      </c>
      <c r="K7658" s="2">
        <f t="shared" si="2325"/>
        <v>0</v>
      </c>
      <c r="L7658" s="1">
        <f t="shared" si="2332"/>
        <v>0</v>
      </c>
      <c r="M7658" s="3">
        <f t="shared" si="2320"/>
        <v>0</v>
      </c>
      <c r="N7658" s="2">
        <f t="shared" si="2326"/>
        <v>0</v>
      </c>
      <c r="O7658" s="18">
        <f t="shared" si="2333"/>
        <v>0.14499999999999999</v>
      </c>
      <c r="P7658" s="8">
        <f t="shared" si="2337"/>
        <v>1.0032812900000001</v>
      </c>
      <c r="Q7658" s="2">
        <f t="shared" si="2335"/>
        <v>0</v>
      </c>
      <c r="R7658" s="2">
        <f t="shared" si="2327"/>
        <v>0</v>
      </c>
      <c r="S7658" s="9" t="s">
        <v>56</v>
      </c>
      <c r="T7658" s="47">
        <f t="shared" si="2322"/>
        <v>47705</v>
      </c>
      <c r="AE7658" s="33"/>
    </row>
    <row r="7659" spans="1:31" x14ac:dyDescent="0.2">
      <c r="A7659" s="90">
        <f t="shared" si="2328"/>
        <v>47684</v>
      </c>
      <c r="B7659" s="2">
        <f t="shared" si="2323"/>
        <v>0</v>
      </c>
      <c r="C7659" s="2">
        <f t="shared" si="2321"/>
        <v>66386.698841289821</v>
      </c>
      <c r="D7659" s="47">
        <f t="shared" si="2329"/>
        <v>47675</v>
      </c>
      <c r="E7659" s="3">
        <f t="shared" ref="E7659:E7722" si="2338">IF(DAY(A7658)=$E$2,VLOOKUP(A7658,$AF$10:$AG$315,2),E7658)</f>
        <v>-1</v>
      </c>
      <c r="F7659" s="4">
        <f t="shared" si="2336"/>
        <v>10</v>
      </c>
      <c r="G7659" s="4">
        <f t="shared" si="2334"/>
        <v>31</v>
      </c>
      <c r="H7659" s="2">
        <f t="shared" si="2330"/>
        <v>0</v>
      </c>
      <c r="I7659" s="2">
        <f t="shared" si="2331"/>
        <v>0</v>
      </c>
      <c r="J7659" s="2">
        <f t="shared" si="2324"/>
        <v>0</v>
      </c>
      <c r="K7659" s="2">
        <f t="shared" si="2325"/>
        <v>0</v>
      </c>
      <c r="L7659" s="1">
        <f t="shared" si="2332"/>
        <v>0</v>
      </c>
      <c r="M7659" s="3">
        <f t="shared" si="2320"/>
        <v>0</v>
      </c>
      <c r="N7659" s="2">
        <f t="shared" si="2326"/>
        <v>0</v>
      </c>
      <c r="O7659" s="18">
        <f t="shared" si="2333"/>
        <v>0.14499999999999999</v>
      </c>
      <c r="P7659" s="8">
        <f t="shared" si="2337"/>
        <v>1.003646542</v>
      </c>
      <c r="Q7659" s="2">
        <f t="shared" si="2335"/>
        <v>0</v>
      </c>
      <c r="R7659" s="2">
        <f t="shared" si="2327"/>
        <v>0</v>
      </c>
      <c r="S7659" s="9" t="s">
        <v>56</v>
      </c>
      <c r="T7659" s="47">
        <f t="shared" si="2322"/>
        <v>47705</v>
      </c>
      <c r="AE7659" s="33"/>
    </row>
    <row r="7660" spans="1:31" x14ac:dyDescent="0.2">
      <c r="A7660" s="90">
        <f t="shared" si="2328"/>
        <v>47685</v>
      </c>
      <c r="B7660" s="2">
        <f t="shared" si="2323"/>
        <v>0</v>
      </c>
      <c r="C7660" s="2">
        <f t="shared" si="2321"/>
        <v>66386.698841289821</v>
      </c>
      <c r="D7660" s="47">
        <f t="shared" si="2329"/>
        <v>47675</v>
      </c>
      <c r="E7660" s="3">
        <f t="shared" si="2338"/>
        <v>-1</v>
      </c>
      <c r="F7660" s="4">
        <f t="shared" si="2336"/>
        <v>11</v>
      </c>
      <c r="G7660" s="4">
        <f t="shared" si="2334"/>
        <v>31</v>
      </c>
      <c r="H7660" s="2">
        <f t="shared" si="2330"/>
        <v>0</v>
      </c>
      <c r="I7660" s="2">
        <f t="shared" si="2331"/>
        <v>0</v>
      </c>
      <c r="J7660" s="2">
        <f t="shared" si="2324"/>
        <v>0</v>
      </c>
      <c r="K7660" s="2">
        <f t="shared" si="2325"/>
        <v>0</v>
      </c>
      <c r="L7660" s="1">
        <f t="shared" si="2332"/>
        <v>0</v>
      </c>
      <c r="M7660" s="3">
        <f t="shared" si="2320"/>
        <v>0</v>
      </c>
      <c r="N7660" s="2">
        <f t="shared" si="2326"/>
        <v>0</v>
      </c>
      <c r="O7660" s="18">
        <f t="shared" si="2333"/>
        <v>0.14499999999999999</v>
      </c>
      <c r="P7660" s="8">
        <f t="shared" si="2337"/>
        <v>1.0040119270000001</v>
      </c>
      <c r="Q7660" s="2">
        <f t="shared" si="2335"/>
        <v>0</v>
      </c>
      <c r="R7660" s="2">
        <f t="shared" si="2327"/>
        <v>0</v>
      </c>
      <c r="S7660" s="9" t="s">
        <v>56</v>
      </c>
      <c r="T7660" s="47">
        <f t="shared" si="2322"/>
        <v>47705</v>
      </c>
      <c r="AE7660" s="33"/>
    </row>
    <row r="7661" spans="1:31" x14ac:dyDescent="0.2">
      <c r="A7661" s="90">
        <f t="shared" si="2328"/>
        <v>47686</v>
      </c>
      <c r="B7661" s="2">
        <f t="shared" si="2323"/>
        <v>0</v>
      </c>
      <c r="C7661" s="2">
        <f t="shared" si="2321"/>
        <v>66386.698841289821</v>
      </c>
      <c r="D7661" s="47">
        <f t="shared" si="2329"/>
        <v>47675</v>
      </c>
      <c r="E7661" s="3">
        <f t="shared" si="2338"/>
        <v>-1</v>
      </c>
      <c r="F7661" s="4">
        <f t="shared" si="2336"/>
        <v>12</v>
      </c>
      <c r="G7661" s="4">
        <f t="shared" si="2334"/>
        <v>31</v>
      </c>
      <c r="H7661" s="2">
        <f t="shared" si="2330"/>
        <v>0</v>
      </c>
      <c r="I7661" s="2">
        <f t="shared" si="2331"/>
        <v>0</v>
      </c>
      <c r="J7661" s="2">
        <f t="shared" si="2324"/>
        <v>0</v>
      </c>
      <c r="K7661" s="2">
        <f t="shared" si="2325"/>
        <v>0</v>
      </c>
      <c r="L7661" s="1">
        <f t="shared" si="2332"/>
        <v>0</v>
      </c>
      <c r="M7661" s="3">
        <f t="shared" si="2320"/>
        <v>0</v>
      </c>
      <c r="N7661" s="2">
        <f t="shared" si="2326"/>
        <v>0</v>
      </c>
      <c r="O7661" s="18">
        <f t="shared" si="2333"/>
        <v>0.14499999999999999</v>
      </c>
      <c r="P7661" s="8">
        <f t="shared" si="2337"/>
        <v>1.004377445</v>
      </c>
      <c r="Q7661" s="2">
        <f t="shared" si="2335"/>
        <v>0</v>
      </c>
      <c r="R7661" s="2">
        <f t="shared" si="2327"/>
        <v>0</v>
      </c>
      <c r="S7661" s="9" t="s">
        <v>56</v>
      </c>
      <c r="T7661" s="47">
        <f t="shared" si="2322"/>
        <v>47705</v>
      </c>
      <c r="AE7661" s="33"/>
    </row>
    <row r="7662" spans="1:31" x14ac:dyDescent="0.2">
      <c r="A7662" s="90">
        <f t="shared" si="2328"/>
        <v>47687</v>
      </c>
      <c r="B7662" s="2">
        <f t="shared" si="2323"/>
        <v>0</v>
      </c>
      <c r="C7662" s="2">
        <f t="shared" si="2321"/>
        <v>66386.698841289821</v>
      </c>
      <c r="D7662" s="47">
        <f t="shared" si="2329"/>
        <v>47675</v>
      </c>
      <c r="E7662" s="3">
        <f t="shared" si="2338"/>
        <v>-1</v>
      </c>
      <c r="F7662" s="4">
        <f t="shared" si="2336"/>
        <v>13</v>
      </c>
      <c r="G7662" s="4">
        <f t="shared" si="2334"/>
        <v>31</v>
      </c>
      <c r="H7662" s="2">
        <f t="shared" si="2330"/>
        <v>0</v>
      </c>
      <c r="I7662" s="2">
        <f t="shared" si="2331"/>
        <v>0</v>
      </c>
      <c r="J7662" s="2">
        <f t="shared" si="2324"/>
        <v>0</v>
      </c>
      <c r="K7662" s="2">
        <f t="shared" si="2325"/>
        <v>0</v>
      </c>
      <c r="L7662" s="1">
        <f t="shared" si="2332"/>
        <v>0</v>
      </c>
      <c r="M7662" s="3">
        <f t="shared" si="2320"/>
        <v>0</v>
      </c>
      <c r="N7662" s="2">
        <f t="shared" si="2326"/>
        <v>0</v>
      </c>
      <c r="O7662" s="18">
        <f t="shared" si="2333"/>
        <v>0.14499999999999999</v>
      </c>
      <c r="P7662" s="8">
        <f t="shared" si="2337"/>
        <v>1.0047430959999999</v>
      </c>
      <c r="Q7662" s="2">
        <f t="shared" si="2335"/>
        <v>0</v>
      </c>
      <c r="R7662" s="2">
        <f t="shared" si="2327"/>
        <v>0</v>
      </c>
      <c r="S7662" s="9" t="s">
        <v>56</v>
      </c>
      <c r="T7662" s="47">
        <f t="shared" si="2322"/>
        <v>47705</v>
      </c>
      <c r="AE7662" s="33"/>
    </row>
    <row r="7663" spans="1:31" x14ac:dyDescent="0.2">
      <c r="A7663" s="90">
        <f t="shared" si="2328"/>
        <v>47688</v>
      </c>
      <c r="B7663" s="2">
        <f t="shared" si="2323"/>
        <v>0</v>
      </c>
      <c r="C7663" s="2">
        <f t="shared" si="2321"/>
        <v>66386.698841289821</v>
      </c>
      <c r="D7663" s="47">
        <f t="shared" si="2329"/>
        <v>47675</v>
      </c>
      <c r="E7663" s="3">
        <f t="shared" si="2338"/>
        <v>-1</v>
      </c>
      <c r="F7663" s="4">
        <f t="shared" si="2336"/>
        <v>14</v>
      </c>
      <c r="G7663" s="4">
        <f t="shared" si="2334"/>
        <v>31</v>
      </c>
      <c r="H7663" s="2">
        <f t="shared" si="2330"/>
        <v>0</v>
      </c>
      <c r="I7663" s="2">
        <f t="shared" si="2331"/>
        <v>0</v>
      </c>
      <c r="J7663" s="2">
        <f t="shared" si="2324"/>
        <v>0</v>
      </c>
      <c r="K7663" s="2">
        <f t="shared" si="2325"/>
        <v>0</v>
      </c>
      <c r="L7663" s="1">
        <f t="shared" si="2332"/>
        <v>0</v>
      </c>
      <c r="M7663" s="3">
        <f t="shared" si="2320"/>
        <v>0</v>
      </c>
      <c r="N7663" s="2">
        <f t="shared" si="2326"/>
        <v>0</v>
      </c>
      <c r="O7663" s="18">
        <f t="shared" si="2333"/>
        <v>0.14499999999999999</v>
      </c>
      <c r="P7663" s="8">
        <f t="shared" si="2337"/>
        <v>1.005108879</v>
      </c>
      <c r="Q7663" s="2">
        <f t="shared" si="2335"/>
        <v>0</v>
      </c>
      <c r="R7663" s="2">
        <f t="shared" si="2327"/>
        <v>0</v>
      </c>
      <c r="S7663" s="9" t="s">
        <v>56</v>
      </c>
      <c r="T7663" s="47">
        <f t="shared" si="2322"/>
        <v>47705</v>
      </c>
      <c r="AE7663" s="33"/>
    </row>
    <row r="7664" spans="1:31" x14ac:dyDescent="0.2">
      <c r="A7664" s="90">
        <f t="shared" si="2328"/>
        <v>47689</v>
      </c>
      <c r="B7664" s="2">
        <f t="shared" si="2323"/>
        <v>0</v>
      </c>
      <c r="C7664" s="2">
        <f t="shared" si="2321"/>
        <v>66386.698841289821</v>
      </c>
      <c r="D7664" s="47">
        <f t="shared" si="2329"/>
        <v>47675</v>
      </c>
      <c r="E7664" s="3">
        <f t="shared" si="2338"/>
        <v>-1</v>
      </c>
      <c r="F7664" s="4">
        <f t="shared" si="2336"/>
        <v>15</v>
      </c>
      <c r="G7664" s="4">
        <f t="shared" si="2334"/>
        <v>31</v>
      </c>
      <c r="H7664" s="2">
        <f t="shared" si="2330"/>
        <v>0</v>
      </c>
      <c r="I7664" s="2">
        <f t="shared" si="2331"/>
        <v>0</v>
      </c>
      <c r="J7664" s="2">
        <f t="shared" si="2324"/>
        <v>0</v>
      </c>
      <c r="K7664" s="2">
        <f t="shared" si="2325"/>
        <v>0</v>
      </c>
      <c r="L7664" s="1">
        <f t="shared" si="2332"/>
        <v>0</v>
      </c>
      <c r="M7664" s="3">
        <f t="shared" si="2320"/>
        <v>0</v>
      </c>
      <c r="N7664" s="2">
        <f t="shared" si="2326"/>
        <v>0</v>
      </c>
      <c r="O7664" s="18">
        <f t="shared" si="2333"/>
        <v>0.14499999999999999</v>
      </c>
      <c r="P7664" s="8">
        <f t="shared" si="2337"/>
        <v>1.005474797</v>
      </c>
      <c r="Q7664" s="2">
        <f t="shared" si="2335"/>
        <v>0</v>
      </c>
      <c r="R7664" s="2">
        <f t="shared" si="2327"/>
        <v>0</v>
      </c>
      <c r="S7664" s="9" t="s">
        <v>56</v>
      </c>
      <c r="T7664" s="47">
        <f t="shared" si="2322"/>
        <v>47705</v>
      </c>
      <c r="AE7664" s="33"/>
    </row>
    <row r="7665" spans="1:31" x14ac:dyDescent="0.2">
      <c r="A7665" s="90">
        <f t="shared" si="2328"/>
        <v>47690</v>
      </c>
      <c r="B7665" s="2">
        <f t="shared" si="2323"/>
        <v>0</v>
      </c>
      <c r="C7665" s="2">
        <f t="shared" si="2321"/>
        <v>66386.698841289821</v>
      </c>
      <c r="D7665" s="47">
        <f t="shared" si="2329"/>
        <v>47675</v>
      </c>
      <c r="E7665" s="3">
        <f t="shared" si="2338"/>
        <v>-1</v>
      </c>
      <c r="F7665" s="4">
        <f t="shared" si="2336"/>
        <v>16</v>
      </c>
      <c r="G7665" s="4">
        <f t="shared" si="2334"/>
        <v>31</v>
      </c>
      <c r="H7665" s="2">
        <f t="shared" si="2330"/>
        <v>0</v>
      </c>
      <c r="I7665" s="2">
        <f t="shared" si="2331"/>
        <v>0</v>
      </c>
      <c r="J7665" s="2">
        <f t="shared" si="2324"/>
        <v>0</v>
      </c>
      <c r="K7665" s="2">
        <f t="shared" si="2325"/>
        <v>0</v>
      </c>
      <c r="L7665" s="1">
        <f t="shared" si="2332"/>
        <v>0</v>
      </c>
      <c r="M7665" s="3">
        <f t="shared" si="2320"/>
        <v>0</v>
      </c>
      <c r="N7665" s="2">
        <f t="shared" si="2326"/>
        <v>0</v>
      </c>
      <c r="O7665" s="18">
        <f t="shared" si="2333"/>
        <v>0.14499999999999999</v>
      </c>
      <c r="P7665" s="8">
        <f t="shared" si="2337"/>
        <v>1.005840847</v>
      </c>
      <c r="Q7665" s="2">
        <f t="shared" si="2335"/>
        <v>0</v>
      </c>
      <c r="R7665" s="2">
        <f t="shared" si="2327"/>
        <v>0</v>
      </c>
      <c r="S7665" s="9" t="s">
        <v>56</v>
      </c>
      <c r="T7665" s="47">
        <f t="shared" si="2322"/>
        <v>47705</v>
      </c>
      <c r="AE7665" s="33"/>
    </row>
    <row r="7666" spans="1:31" x14ac:dyDescent="0.2">
      <c r="A7666" s="90">
        <f t="shared" si="2328"/>
        <v>47691</v>
      </c>
      <c r="B7666" s="2">
        <f t="shared" si="2323"/>
        <v>0</v>
      </c>
      <c r="C7666" s="2">
        <f t="shared" si="2321"/>
        <v>66386.698841289821</v>
      </c>
      <c r="D7666" s="47">
        <f t="shared" si="2329"/>
        <v>47675</v>
      </c>
      <c r="E7666" s="3">
        <f t="shared" si="2338"/>
        <v>-1</v>
      </c>
      <c r="F7666" s="4">
        <f t="shared" si="2336"/>
        <v>17</v>
      </c>
      <c r="G7666" s="4">
        <f t="shared" si="2334"/>
        <v>31</v>
      </c>
      <c r="H7666" s="2">
        <f t="shared" si="2330"/>
        <v>0</v>
      </c>
      <c r="I7666" s="2">
        <f t="shared" si="2331"/>
        <v>0</v>
      </c>
      <c r="J7666" s="2">
        <f t="shared" si="2324"/>
        <v>0</v>
      </c>
      <c r="K7666" s="2">
        <f t="shared" si="2325"/>
        <v>0</v>
      </c>
      <c r="L7666" s="1">
        <f t="shared" si="2332"/>
        <v>0</v>
      </c>
      <c r="M7666" s="3">
        <f t="shared" si="2320"/>
        <v>0</v>
      </c>
      <c r="N7666" s="2">
        <f t="shared" si="2326"/>
        <v>0</v>
      </c>
      <c r="O7666" s="18">
        <f t="shared" si="2333"/>
        <v>0.14499999999999999</v>
      </c>
      <c r="P7666" s="8">
        <f t="shared" si="2337"/>
        <v>1.006207031</v>
      </c>
      <c r="Q7666" s="2">
        <f t="shared" si="2335"/>
        <v>0</v>
      </c>
      <c r="R7666" s="2">
        <f t="shared" si="2327"/>
        <v>0</v>
      </c>
      <c r="S7666" s="9" t="s">
        <v>56</v>
      </c>
      <c r="T7666" s="47">
        <f t="shared" si="2322"/>
        <v>47705</v>
      </c>
      <c r="AE7666" s="33"/>
    </row>
    <row r="7667" spans="1:31" x14ac:dyDescent="0.2">
      <c r="A7667" s="90">
        <f t="shared" si="2328"/>
        <v>47692</v>
      </c>
      <c r="B7667" s="2">
        <f t="shared" si="2323"/>
        <v>0</v>
      </c>
      <c r="C7667" s="2">
        <f t="shared" si="2321"/>
        <v>66386.698841289821</v>
      </c>
      <c r="D7667" s="47">
        <f t="shared" si="2329"/>
        <v>47675</v>
      </c>
      <c r="E7667" s="3">
        <f t="shared" si="2338"/>
        <v>-1</v>
      </c>
      <c r="F7667" s="4">
        <f t="shared" si="2336"/>
        <v>18</v>
      </c>
      <c r="G7667" s="4">
        <f t="shared" si="2334"/>
        <v>31</v>
      </c>
      <c r="H7667" s="2">
        <f t="shared" si="2330"/>
        <v>0</v>
      </c>
      <c r="I7667" s="2">
        <f t="shared" si="2331"/>
        <v>0</v>
      </c>
      <c r="J7667" s="2">
        <f t="shared" si="2324"/>
        <v>0</v>
      </c>
      <c r="K7667" s="2">
        <f t="shared" si="2325"/>
        <v>0</v>
      </c>
      <c r="L7667" s="1">
        <f t="shared" si="2332"/>
        <v>0</v>
      </c>
      <c r="M7667" s="3">
        <f t="shared" si="2320"/>
        <v>0</v>
      </c>
      <c r="N7667" s="2">
        <f t="shared" si="2326"/>
        <v>0</v>
      </c>
      <c r="O7667" s="18">
        <f t="shared" si="2333"/>
        <v>0.14499999999999999</v>
      </c>
      <c r="P7667" s="8">
        <f t="shared" si="2337"/>
        <v>1.0065733480000001</v>
      </c>
      <c r="Q7667" s="2">
        <f t="shared" si="2335"/>
        <v>0</v>
      </c>
      <c r="R7667" s="2">
        <f t="shared" si="2327"/>
        <v>0</v>
      </c>
      <c r="S7667" s="9" t="s">
        <v>56</v>
      </c>
      <c r="T7667" s="47">
        <f t="shared" si="2322"/>
        <v>47705</v>
      </c>
      <c r="AE7667" s="33"/>
    </row>
    <row r="7668" spans="1:31" x14ac:dyDescent="0.2">
      <c r="A7668" s="90">
        <f t="shared" si="2328"/>
        <v>47693</v>
      </c>
      <c r="B7668" s="2">
        <f t="shared" si="2323"/>
        <v>0</v>
      </c>
      <c r="C7668" s="2">
        <f t="shared" si="2321"/>
        <v>66386.698841289821</v>
      </c>
      <c r="D7668" s="47">
        <f t="shared" si="2329"/>
        <v>47675</v>
      </c>
      <c r="E7668" s="3">
        <f t="shared" si="2338"/>
        <v>-1</v>
      </c>
      <c r="F7668" s="4">
        <f t="shared" si="2336"/>
        <v>19</v>
      </c>
      <c r="G7668" s="4">
        <f t="shared" si="2334"/>
        <v>31</v>
      </c>
      <c r="H7668" s="2">
        <f t="shared" si="2330"/>
        <v>0</v>
      </c>
      <c r="I7668" s="2">
        <f t="shared" si="2331"/>
        <v>0</v>
      </c>
      <c r="J7668" s="2">
        <f t="shared" si="2324"/>
        <v>0</v>
      </c>
      <c r="K7668" s="2">
        <f t="shared" si="2325"/>
        <v>0</v>
      </c>
      <c r="L7668" s="1">
        <f t="shared" si="2332"/>
        <v>0</v>
      </c>
      <c r="M7668" s="3">
        <f t="shared" si="2320"/>
        <v>0</v>
      </c>
      <c r="N7668" s="2">
        <f t="shared" si="2326"/>
        <v>0</v>
      </c>
      <c r="O7668" s="18">
        <f t="shared" si="2333"/>
        <v>0.14499999999999999</v>
      </c>
      <c r="P7668" s="8">
        <f t="shared" si="2337"/>
        <v>1.0069397980000001</v>
      </c>
      <c r="Q7668" s="2">
        <f t="shared" si="2335"/>
        <v>0</v>
      </c>
      <c r="R7668" s="2">
        <f t="shared" si="2327"/>
        <v>0</v>
      </c>
      <c r="S7668" s="9" t="s">
        <v>56</v>
      </c>
      <c r="T7668" s="47">
        <f t="shared" si="2322"/>
        <v>47705</v>
      </c>
      <c r="AE7668" s="33"/>
    </row>
    <row r="7669" spans="1:31" x14ac:dyDescent="0.2">
      <c r="A7669" s="90">
        <f t="shared" si="2328"/>
        <v>47694</v>
      </c>
      <c r="B7669" s="2">
        <f t="shared" si="2323"/>
        <v>0</v>
      </c>
      <c r="C7669" s="2">
        <f t="shared" si="2321"/>
        <v>66386.698841289821</v>
      </c>
      <c r="D7669" s="47">
        <f t="shared" si="2329"/>
        <v>47675</v>
      </c>
      <c r="E7669" s="3">
        <f t="shared" si="2338"/>
        <v>-1</v>
      </c>
      <c r="F7669" s="4">
        <f t="shared" si="2336"/>
        <v>20</v>
      </c>
      <c r="G7669" s="4">
        <f t="shared" si="2334"/>
        <v>31</v>
      </c>
      <c r="H7669" s="2">
        <f t="shared" si="2330"/>
        <v>0</v>
      </c>
      <c r="I7669" s="2">
        <f t="shared" si="2331"/>
        <v>0</v>
      </c>
      <c r="J7669" s="2">
        <f t="shared" si="2324"/>
        <v>0</v>
      </c>
      <c r="K7669" s="2">
        <f t="shared" si="2325"/>
        <v>0</v>
      </c>
      <c r="L7669" s="1">
        <f t="shared" si="2332"/>
        <v>0</v>
      </c>
      <c r="M7669" s="3">
        <f t="shared" si="2320"/>
        <v>0</v>
      </c>
      <c r="N7669" s="2">
        <f t="shared" si="2326"/>
        <v>0</v>
      </c>
      <c r="O7669" s="18">
        <f t="shared" si="2333"/>
        <v>0.14499999999999999</v>
      </c>
      <c r="P7669" s="8">
        <f t="shared" si="2337"/>
        <v>1.007306381</v>
      </c>
      <c r="Q7669" s="2">
        <f t="shared" si="2335"/>
        <v>0</v>
      </c>
      <c r="R7669" s="2">
        <f t="shared" si="2327"/>
        <v>0</v>
      </c>
      <c r="S7669" s="9" t="s">
        <v>56</v>
      </c>
      <c r="T7669" s="47">
        <f t="shared" si="2322"/>
        <v>47705</v>
      </c>
      <c r="AE7669" s="33"/>
    </row>
    <row r="7670" spans="1:31" x14ac:dyDescent="0.2">
      <c r="A7670" s="90">
        <f t="shared" si="2328"/>
        <v>47695</v>
      </c>
      <c r="B7670" s="2">
        <f t="shared" si="2323"/>
        <v>0</v>
      </c>
      <c r="C7670" s="2">
        <f t="shared" si="2321"/>
        <v>66386.698841289821</v>
      </c>
      <c r="D7670" s="47">
        <f t="shared" si="2329"/>
        <v>47675</v>
      </c>
      <c r="E7670" s="3">
        <f t="shared" si="2338"/>
        <v>-1</v>
      </c>
      <c r="F7670" s="4">
        <f t="shared" si="2336"/>
        <v>21</v>
      </c>
      <c r="G7670" s="4">
        <f t="shared" si="2334"/>
        <v>31</v>
      </c>
      <c r="H7670" s="2">
        <f t="shared" si="2330"/>
        <v>0</v>
      </c>
      <c r="I7670" s="2">
        <f t="shared" si="2331"/>
        <v>0</v>
      </c>
      <c r="J7670" s="2">
        <f t="shared" si="2324"/>
        <v>0</v>
      </c>
      <c r="K7670" s="2">
        <f t="shared" si="2325"/>
        <v>0</v>
      </c>
      <c r="L7670" s="1">
        <f t="shared" si="2332"/>
        <v>0</v>
      </c>
      <c r="M7670" s="3">
        <f t="shared" si="2320"/>
        <v>0</v>
      </c>
      <c r="N7670" s="2">
        <f t="shared" si="2326"/>
        <v>0</v>
      </c>
      <c r="O7670" s="18">
        <f t="shared" si="2333"/>
        <v>0.14499999999999999</v>
      </c>
      <c r="P7670" s="8">
        <f t="shared" si="2337"/>
        <v>1.007673099</v>
      </c>
      <c r="Q7670" s="2">
        <f t="shared" si="2335"/>
        <v>0</v>
      </c>
      <c r="R7670" s="2">
        <f t="shared" si="2327"/>
        <v>0</v>
      </c>
      <c r="S7670" s="9" t="s">
        <v>56</v>
      </c>
      <c r="T7670" s="47">
        <f t="shared" si="2322"/>
        <v>47705</v>
      </c>
      <c r="AE7670" s="33"/>
    </row>
    <row r="7671" spans="1:31" x14ac:dyDescent="0.2">
      <c r="A7671" s="90">
        <f t="shared" si="2328"/>
        <v>47696</v>
      </c>
      <c r="B7671" s="2">
        <f t="shared" si="2323"/>
        <v>0</v>
      </c>
      <c r="C7671" s="2">
        <f t="shared" si="2321"/>
        <v>66386.698841289821</v>
      </c>
      <c r="D7671" s="47">
        <f t="shared" si="2329"/>
        <v>47675</v>
      </c>
      <c r="E7671" s="3">
        <f t="shared" si="2338"/>
        <v>-1</v>
      </c>
      <c r="F7671" s="4">
        <f t="shared" si="2336"/>
        <v>22</v>
      </c>
      <c r="G7671" s="4">
        <f t="shared" si="2334"/>
        <v>31</v>
      </c>
      <c r="H7671" s="2">
        <f t="shared" si="2330"/>
        <v>0</v>
      </c>
      <c r="I7671" s="2">
        <f t="shared" si="2331"/>
        <v>0</v>
      </c>
      <c r="J7671" s="2">
        <f t="shared" si="2324"/>
        <v>0</v>
      </c>
      <c r="K7671" s="2">
        <f t="shared" si="2325"/>
        <v>0</v>
      </c>
      <c r="L7671" s="1">
        <f t="shared" si="2332"/>
        <v>0</v>
      </c>
      <c r="M7671" s="3">
        <f t="shared" si="2320"/>
        <v>0</v>
      </c>
      <c r="N7671" s="2">
        <f t="shared" si="2326"/>
        <v>0</v>
      </c>
      <c r="O7671" s="18">
        <f t="shared" si="2333"/>
        <v>0.14499999999999999</v>
      </c>
      <c r="P7671" s="8">
        <f t="shared" si="2337"/>
        <v>1.008039949</v>
      </c>
      <c r="Q7671" s="2">
        <f t="shared" si="2335"/>
        <v>0</v>
      </c>
      <c r="R7671" s="2">
        <f t="shared" si="2327"/>
        <v>0</v>
      </c>
      <c r="S7671" s="9" t="s">
        <v>56</v>
      </c>
      <c r="T7671" s="47">
        <f t="shared" si="2322"/>
        <v>47705</v>
      </c>
      <c r="AE7671" s="33"/>
    </row>
    <row r="7672" spans="1:31" x14ac:dyDescent="0.2">
      <c r="A7672" s="90">
        <f t="shared" si="2328"/>
        <v>47697</v>
      </c>
      <c r="B7672" s="2">
        <f t="shared" si="2323"/>
        <v>0</v>
      </c>
      <c r="C7672" s="2">
        <f t="shared" si="2321"/>
        <v>66386.698841289821</v>
      </c>
      <c r="D7672" s="47">
        <f t="shared" si="2329"/>
        <v>47675</v>
      </c>
      <c r="E7672" s="3">
        <f t="shared" si="2338"/>
        <v>-1</v>
      </c>
      <c r="F7672" s="4">
        <f t="shared" si="2336"/>
        <v>23</v>
      </c>
      <c r="G7672" s="4">
        <f t="shared" si="2334"/>
        <v>31</v>
      </c>
      <c r="H7672" s="2">
        <f t="shared" si="2330"/>
        <v>0</v>
      </c>
      <c r="I7672" s="2">
        <f t="shared" si="2331"/>
        <v>0</v>
      </c>
      <c r="J7672" s="2">
        <f t="shared" si="2324"/>
        <v>0</v>
      </c>
      <c r="K7672" s="2">
        <f t="shared" si="2325"/>
        <v>0</v>
      </c>
      <c r="L7672" s="1">
        <f t="shared" si="2332"/>
        <v>0</v>
      </c>
      <c r="M7672" s="3">
        <f t="shared" si="2320"/>
        <v>0</v>
      </c>
      <c r="N7672" s="2">
        <f t="shared" si="2326"/>
        <v>0</v>
      </c>
      <c r="O7672" s="18">
        <f t="shared" si="2333"/>
        <v>0.14499999999999999</v>
      </c>
      <c r="P7672" s="8">
        <f t="shared" si="2337"/>
        <v>1.0084069339999999</v>
      </c>
      <c r="Q7672" s="2">
        <f t="shared" si="2335"/>
        <v>0</v>
      </c>
      <c r="R7672" s="2">
        <f t="shared" si="2327"/>
        <v>0</v>
      </c>
      <c r="S7672" s="9" t="s">
        <v>56</v>
      </c>
      <c r="T7672" s="47">
        <f t="shared" si="2322"/>
        <v>47705</v>
      </c>
      <c r="AE7672" s="33"/>
    </row>
    <row r="7673" spans="1:31" x14ac:dyDescent="0.2">
      <c r="A7673" s="90">
        <f t="shared" si="2328"/>
        <v>47698</v>
      </c>
      <c r="B7673" s="2">
        <f t="shared" si="2323"/>
        <v>0</v>
      </c>
      <c r="C7673" s="2">
        <f t="shared" si="2321"/>
        <v>66386.698841289821</v>
      </c>
      <c r="D7673" s="47">
        <f t="shared" si="2329"/>
        <v>47675</v>
      </c>
      <c r="E7673" s="3">
        <f t="shared" si="2338"/>
        <v>-1</v>
      </c>
      <c r="F7673" s="4">
        <f t="shared" si="2336"/>
        <v>24</v>
      </c>
      <c r="G7673" s="4">
        <f t="shared" si="2334"/>
        <v>31</v>
      </c>
      <c r="H7673" s="2">
        <f t="shared" si="2330"/>
        <v>0</v>
      </c>
      <c r="I7673" s="2">
        <f t="shared" si="2331"/>
        <v>0</v>
      </c>
      <c r="J7673" s="2">
        <f t="shared" si="2324"/>
        <v>0</v>
      </c>
      <c r="K7673" s="2">
        <f t="shared" si="2325"/>
        <v>0</v>
      </c>
      <c r="L7673" s="1">
        <f t="shared" si="2332"/>
        <v>0</v>
      </c>
      <c r="M7673" s="3">
        <f t="shared" si="2320"/>
        <v>0</v>
      </c>
      <c r="N7673" s="2">
        <f t="shared" si="2326"/>
        <v>0</v>
      </c>
      <c r="O7673" s="18">
        <f t="shared" si="2333"/>
        <v>0.14499999999999999</v>
      </c>
      <c r="P7673" s="8">
        <f t="shared" si="2337"/>
        <v>1.0087740510000001</v>
      </c>
      <c r="Q7673" s="2">
        <f t="shared" si="2335"/>
        <v>0</v>
      </c>
      <c r="R7673" s="2">
        <f t="shared" si="2327"/>
        <v>0</v>
      </c>
      <c r="S7673" s="9" t="s">
        <v>56</v>
      </c>
      <c r="T7673" s="47">
        <f t="shared" si="2322"/>
        <v>47705</v>
      </c>
      <c r="AE7673" s="33"/>
    </row>
    <row r="7674" spans="1:31" x14ac:dyDescent="0.2">
      <c r="A7674" s="90">
        <f t="shared" si="2328"/>
        <v>47699</v>
      </c>
      <c r="B7674" s="2">
        <f t="shared" si="2323"/>
        <v>0</v>
      </c>
      <c r="C7674" s="2">
        <f t="shared" si="2321"/>
        <v>66386.698841289821</v>
      </c>
      <c r="D7674" s="47">
        <f t="shared" si="2329"/>
        <v>47675</v>
      </c>
      <c r="E7674" s="3">
        <f t="shared" si="2338"/>
        <v>-1</v>
      </c>
      <c r="F7674" s="4">
        <f t="shared" si="2336"/>
        <v>25</v>
      </c>
      <c r="G7674" s="4">
        <f t="shared" si="2334"/>
        <v>31</v>
      </c>
      <c r="H7674" s="2">
        <f t="shared" si="2330"/>
        <v>0</v>
      </c>
      <c r="I7674" s="2">
        <f t="shared" si="2331"/>
        <v>0</v>
      </c>
      <c r="J7674" s="2">
        <f t="shared" si="2324"/>
        <v>0</v>
      </c>
      <c r="K7674" s="2">
        <f t="shared" si="2325"/>
        <v>0</v>
      </c>
      <c r="L7674" s="1">
        <f t="shared" si="2332"/>
        <v>0</v>
      </c>
      <c r="M7674" s="3">
        <f t="shared" si="2320"/>
        <v>0</v>
      </c>
      <c r="N7674" s="2">
        <f t="shared" si="2326"/>
        <v>0</v>
      </c>
      <c r="O7674" s="18">
        <f t="shared" si="2333"/>
        <v>0.14499999999999999</v>
      </c>
      <c r="P7674" s="8">
        <f t="shared" si="2337"/>
        <v>1.009141303</v>
      </c>
      <c r="Q7674" s="2">
        <f t="shared" si="2335"/>
        <v>0</v>
      </c>
      <c r="R7674" s="2">
        <f t="shared" si="2327"/>
        <v>0</v>
      </c>
      <c r="S7674" s="9" t="s">
        <v>56</v>
      </c>
      <c r="T7674" s="47">
        <f t="shared" si="2322"/>
        <v>47705</v>
      </c>
      <c r="AE7674" s="33"/>
    </row>
    <row r="7675" spans="1:31" x14ac:dyDescent="0.2">
      <c r="A7675" s="90">
        <f t="shared" si="2328"/>
        <v>47700</v>
      </c>
      <c r="B7675" s="2">
        <f t="shared" si="2323"/>
        <v>0</v>
      </c>
      <c r="C7675" s="2">
        <f t="shared" si="2321"/>
        <v>66386.698841289821</v>
      </c>
      <c r="D7675" s="47">
        <f t="shared" si="2329"/>
        <v>47675</v>
      </c>
      <c r="E7675" s="3">
        <f t="shared" si="2338"/>
        <v>-1</v>
      </c>
      <c r="F7675" s="4">
        <f t="shared" si="2336"/>
        <v>26</v>
      </c>
      <c r="G7675" s="4">
        <f t="shared" si="2334"/>
        <v>31</v>
      </c>
      <c r="H7675" s="2">
        <f t="shared" si="2330"/>
        <v>0</v>
      </c>
      <c r="I7675" s="2">
        <f t="shared" si="2331"/>
        <v>0</v>
      </c>
      <c r="J7675" s="2">
        <f t="shared" si="2324"/>
        <v>0</v>
      </c>
      <c r="K7675" s="2">
        <f t="shared" si="2325"/>
        <v>0</v>
      </c>
      <c r="L7675" s="1">
        <f t="shared" si="2332"/>
        <v>0</v>
      </c>
      <c r="M7675" s="3">
        <f t="shared" si="2320"/>
        <v>0</v>
      </c>
      <c r="N7675" s="2">
        <f t="shared" si="2326"/>
        <v>0</v>
      </c>
      <c r="O7675" s="18">
        <f t="shared" si="2333"/>
        <v>0.14499999999999999</v>
      </c>
      <c r="P7675" s="8">
        <f t="shared" si="2337"/>
        <v>1.0095086879999999</v>
      </c>
      <c r="Q7675" s="2">
        <f t="shared" si="2335"/>
        <v>0</v>
      </c>
      <c r="R7675" s="2">
        <f t="shared" si="2327"/>
        <v>0</v>
      </c>
      <c r="S7675" s="9" t="s">
        <v>56</v>
      </c>
      <c r="T7675" s="47">
        <f t="shared" si="2322"/>
        <v>47705</v>
      </c>
      <c r="AE7675" s="33"/>
    </row>
    <row r="7676" spans="1:31" x14ac:dyDescent="0.2">
      <c r="A7676" s="90">
        <f t="shared" si="2328"/>
        <v>47701</v>
      </c>
      <c r="B7676" s="2">
        <f t="shared" si="2323"/>
        <v>0</v>
      </c>
      <c r="C7676" s="2">
        <f t="shared" si="2321"/>
        <v>66386.698841289821</v>
      </c>
      <c r="D7676" s="47">
        <f t="shared" si="2329"/>
        <v>47675</v>
      </c>
      <c r="E7676" s="3">
        <f t="shared" si="2338"/>
        <v>-1</v>
      </c>
      <c r="F7676" s="4">
        <f t="shared" si="2336"/>
        <v>27</v>
      </c>
      <c r="G7676" s="4">
        <f t="shared" si="2334"/>
        <v>31</v>
      </c>
      <c r="H7676" s="2">
        <f t="shared" si="2330"/>
        <v>0</v>
      </c>
      <c r="I7676" s="2">
        <f t="shared" si="2331"/>
        <v>0</v>
      </c>
      <c r="J7676" s="2">
        <f t="shared" si="2324"/>
        <v>0</v>
      </c>
      <c r="K7676" s="2">
        <f t="shared" si="2325"/>
        <v>0</v>
      </c>
      <c r="L7676" s="1">
        <f t="shared" si="2332"/>
        <v>0</v>
      </c>
      <c r="M7676" s="3">
        <f t="shared" si="2320"/>
        <v>0</v>
      </c>
      <c r="N7676" s="2">
        <f t="shared" si="2326"/>
        <v>0</v>
      </c>
      <c r="O7676" s="18">
        <f t="shared" si="2333"/>
        <v>0.14499999999999999</v>
      </c>
      <c r="P7676" s="8">
        <f t="shared" si="2337"/>
        <v>1.009876207</v>
      </c>
      <c r="Q7676" s="2">
        <f t="shared" si="2335"/>
        <v>0</v>
      </c>
      <c r="R7676" s="2">
        <f t="shared" si="2327"/>
        <v>0</v>
      </c>
      <c r="S7676" s="9" t="s">
        <v>56</v>
      </c>
      <c r="T7676" s="47">
        <f t="shared" si="2322"/>
        <v>47705</v>
      </c>
      <c r="AE7676" s="33"/>
    </row>
    <row r="7677" spans="1:31" x14ac:dyDescent="0.2">
      <c r="A7677" s="90">
        <f t="shared" si="2328"/>
        <v>47702</v>
      </c>
      <c r="B7677" s="2">
        <f t="shared" si="2323"/>
        <v>0</v>
      </c>
      <c r="C7677" s="2">
        <f t="shared" si="2321"/>
        <v>66386.698841289821</v>
      </c>
      <c r="D7677" s="47">
        <f t="shared" si="2329"/>
        <v>47675</v>
      </c>
      <c r="E7677" s="3">
        <f t="shared" si="2338"/>
        <v>-1</v>
      </c>
      <c r="F7677" s="4">
        <f t="shared" si="2336"/>
        <v>28</v>
      </c>
      <c r="G7677" s="4">
        <f t="shared" si="2334"/>
        <v>31</v>
      </c>
      <c r="H7677" s="2">
        <f t="shared" si="2330"/>
        <v>0</v>
      </c>
      <c r="I7677" s="2">
        <f t="shared" si="2331"/>
        <v>0</v>
      </c>
      <c r="J7677" s="2">
        <f t="shared" si="2324"/>
        <v>0</v>
      </c>
      <c r="K7677" s="2">
        <f t="shared" si="2325"/>
        <v>0</v>
      </c>
      <c r="L7677" s="1">
        <f t="shared" si="2332"/>
        <v>0</v>
      </c>
      <c r="M7677" s="3">
        <f t="shared" si="2320"/>
        <v>0</v>
      </c>
      <c r="N7677" s="2">
        <f t="shared" si="2326"/>
        <v>0</v>
      </c>
      <c r="O7677" s="18">
        <f t="shared" si="2333"/>
        <v>0.14499999999999999</v>
      </c>
      <c r="P7677" s="8">
        <f t="shared" si="2337"/>
        <v>1.0102438600000001</v>
      </c>
      <c r="Q7677" s="2">
        <f t="shared" si="2335"/>
        <v>0</v>
      </c>
      <c r="R7677" s="2">
        <f t="shared" si="2327"/>
        <v>0</v>
      </c>
      <c r="S7677" s="9" t="s">
        <v>56</v>
      </c>
      <c r="T7677" s="47">
        <f t="shared" si="2322"/>
        <v>47705</v>
      </c>
      <c r="AE7677" s="33"/>
    </row>
    <row r="7678" spans="1:31" x14ac:dyDescent="0.2">
      <c r="A7678" s="90">
        <f t="shared" si="2328"/>
        <v>47703</v>
      </c>
      <c r="B7678" s="2">
        <f t="shared" si="2323"/>
        <v>0</v>
      </c>
      <c r="C7678" s="2">
        <f t="shared" si="2321"/>
        <v>66386.698841289821</v>
      </c>
      <c r="D7678" s="47">
        <f t="shared" si="2329"/>
        <v>47675</v>
      </c>
      <c r="E7678" s="3">
        <f t="shared" si="2338"/>
        <v>-1</v>
      </c>
      <c r="F7678" s="4">
        <f t="shared" si="2336"/>
        <v>29</v>
      </c>
      <c r="G7678" s="4">
        <f t="shared" si="2334"/>
        <v>31</v>
      </c>
      <c r="H7678" s="2">
        <f t="shared" si="2330"/>
        <v>0</v>
      </c>
      <c r="I7678" s="2">
        <f t="shared" si="2331"/>
        <v>0</v>
      </c>
      <c r="J7678" s="2">
        <f t="shared" si="2324"/>
        <v>0</v>
      </c>
      <c r="K7678" s="2">
        <f t="shared" si="2325"/>
        <v>0</v>
      </c>
      <c r="L7678" s="1">
        <f t="shared" si="2332"/>
        <v>0</v>
      </c>
      <c r="M7678" s="3">
        <f t="shared" si="2320"/>
        <v>0</v>
      </c>
      <c r="N7678" s="2">
        <f t="shared" si="2326"/>
        <v>0</v>
      </c>
      <c r="O7678" s="18">
        <f t="shared" si="2333"/>
        <v>0.14499999999999999</v>
      </c>
      <c r="P7678" s="8">
        <f t="shared" si="2337"/>
        <v>1.0106116460000001</v>
      </c>
      <c r="Q7678" s="2">
        <f t="shared" si="2335"/>
        <v>0</v>
      </c>
      <c r="R7678" s="2">
        <f t="shared" si="2327"/>
        <v>0</v>
      </c>
      <c r="S7678" s="9" t="s">
        <v>56</v>
      </c>
      <c r="T7678" s="47">
        <f t="shared" si="2322"/>
        <v>47705</v>
      </c>
      <c r="AE7678" s="33"/>
    </row>
    <row r="7679" spans="1:31" x14ac:dyDescent="0.2">
      <c r="A7679" s="90">
        <f t="shared" si="2328"/>
        <v>47704</v>
      </c>
      <c r="B7679" s="2">
        <f t="shared" si="2323"/>
        <v>0</v>
      </c>
      <c r="C7679" s="2">
        <f t="shared" si="2321"/>
        <v>66386.698841289821</v>
      </c>
      <c r="D7679" s="47">
        <f t="shared" si="2329"/>
        <v>47675</v>
      </c>
      <c r="E7679" s="3">
        <f t="shared" si="2338"/>
        <v>-1</v>
      </c>
      <c r="F7679" s="4">
        <f t="shared" si="2336"/>
        <v>30</v>
      </c>
      <c r="G7679" s="4">
        <f t="shared" si="2334"/>
        <v>31</v>
      </c>
      <c r="H7679" s="2">
        <f t="shared" si="2330"/>
        <v>0</v>
      </c>
      <c r="I7679" s="2">
        <f t="shared" si="2331"/>
        <v>0</v>
      </c>
      <c r="J7679" s="2">
        <f t="shared" si="2324"/>
        <v>0</v>
      </c>
      <c r="K7679" s="2">
        <f t="shared" si="2325"/>
        <v>0</v>
      </c>
      <c r="L7679" s="1">
        <f t="shared" si="2332"/>
        <v>0</v>
      </c>
      <c r="M7679" s="3">
        <f t="shared" ref="M7679:M7742" si="2339">IF(DAY(A7679)=E$2,VLOOKUP(A7679,$W$10:$AD$316,5),0)</f>
        <v>0</v>
      </c>
      <c r="N7679" s="2">
        <f t="shared" si="2326"/>
        <v>0</v>
      </c>
      <c r="O7679" s="18">
        <f t="shared" si="2333"/>
        <v>0.14499999999999999</v>
      </c>
      <c r="P7679" s="8">
        <f t="shared" si="2337"/>
        <v>1.0109795669999999</v>
      </c>
      <c r="Q7679" s="2">
        <f t="shared" si="2335"/>
        <v>0</v>
      </c>
      <c r="R7679" s="2">
        <f t="shared" si="2327"/>
        <v>0</v>
      </c>
      <c r="S7679" s="9" t="s">
        <v>56</v>
      </c>
      <c r="T7679" s="47">
        <f t="shared" si="2322"/>
        <v>47705</v>
      </c>
      <c r="AE7679" s="33"/>
    </row>
    <row r="7680" spans="1:31" x14ac:dyDescent="0.2">
      <c r="A7680" s="90">
        <f t="shared" si="2328"/>
        <v>47705</v>
      </c>
      <c r="B7680" s="2">
        <f t="shared" si="2323"/>
        <v>0</v>
      </c>
      <c r="C7680" s="2">
        <f t="shared" ref="C7680:C7743" si="2340">IF(DAY(A7679)=$E$2,VLOOKUP(A7679,W$10:X$316,2),C7679)</f>
        <v>66386.698841289821</v>
      </c>
      <c r="D7680" s="47">
        <f t="shared" si="2329"/>
        <v>47675</v>
      </c>
      <c r="E7680" s="3">
        <f t="shared" si="2338"/>
        <v>-1</v>
      </c>
      <c r="F7680" s="4">
        <f t="shared" si="2336"/>
        <v>31</v>
      </c>
      <c r="G7680" s="4">
        <f t="shared" si="2334"/>
        <v>31</v>
      </c>
      <c r="H7680" s="2">
        <f t="shared" si="2330"/>
        <v>0</v>
      </c>
      <c r="I7680" s="2">
        <f t="shared" si="2331"/>
        <v>0</v>
      </c>
      <c r="J7680" s="2">
        <f t="shared" si="2324"/>
        <v>0</v>
      </c>
      <c r="K7680" s="2">
        <f t="shared" si="2325"/>
        <v>0</v>
      </c>
      <c r="L7680" s="1">
        <f t="shared" si="2332"/>
        <v>252</v>
      </c>
      <c r="M7680" s="3">
        <f t="shared" si="2339"/>
        <v>3.0972E-2</v>
      </c>
      <c r="N7680" s="2">
        <f t="shared" si="2326"/>
        <v>0</v>
      </c>
      <c r="O7680" s="18">
        <f t="shared" si="2333"/>
        <v>0.14499999999999999</v>
      </c>
      <c r="P7680" s="8">
        <f t="shared" si="2337"/>
        <v>1.0113476210000001</v>
      </c>
      <c r="Q7680" s="2">
        <f t="shared" si="2335"/>
        <v>0</v>
      </c>
      <c r="R7680" s="2">
        <f t="shared" si="2327"/>
        <v>0</v>
      </c>
      <c r="S7680" s="9" t="s">
        <v>56</v>
      </c>
      <c r="T7680" s="47">
        <f t="shared" ref="T7680:T7743" si="2341">IF(DAY(A7680)=E$2+1,VLOOKUP(A7679,$W$10:$AD$316,8),T7679)</f>
        <v>47705</v>
      </c>
      <c r="AE7680" s="33"/>
    </row>
    <row r="7681" spans="1:31" x14ac:dyDescent="0.2">
      <c r="A7681" s="90">
        <f t="shared" si="2328"/>
        <v>47706</v>
      </c>
      <c r="B7681" s="2">
        <f t="shared" si="2323"/>
        <v>0</v>
      </c>
      <c r="C7681" s="2">
        <f t="shared" si="2340"/>
        <v>64330.570004779824</v>
      </c>
      <c r="D7681" s="47">
        <f t="shared" si="2329"/>
        <v>47706</v>
      </c>
      <c r="E7681" s="3">
        <f t="shared" si="2338"/>
        <v>-1</v>
      </c>
      <c r="F7681" s="4">
        <f t="shared" si="2336"/>
        <v>1</v>
      </c>
      <c r="G7681" s="4">
        <f t="shared" si="2334"/>
        <v>31</v>
      </c>
      <c r="H7681" s="2">
        <f t="shared" si="2330"/>
        <v>0</v>
      </c>
      <c r="I7681" s="2">
        <f t="shared" si="2331"/>
        <v>0</v>
      </c>
      <c r="J7681" s="2">
        <f t="shared" si="2324"/>
        <v>0</v>
      </c>
      <c r="K7681" s="2">
        <f t="shared" si="2325"/>
        <v>0</v>
      </c>
      <c r="L7681" s="1">
        <f t="shared" si="2332"/>
        <v>0</v>
      </c>
      <c r="M7681" s="3">
        <f t="shared" si="2339"/>
        <v>0</v>
      </c>
      <c r="N7681" s="2">
        <f t="shared" si="2326"/>
        <v>0</v>
      </c>
      <c r="O7681" s="18">
        <f t="shared" si="2333"/>
        <v>0.14499999999999999</v>
      </c>
      <c r="P7681" s="8">
        <f t="shared" si="2337"/>
        <v>1.0003640570000001</v>
      </c>
      <c r="Q7681" s="2">
        <f t="shared" si="2335"/>
        <v>0</v>
      </c>
      <c r="R7681" s="2">
        <f t="shared" si="2327"/>
        <v>0</v>
      </c>
      <c r="S7681" s="9" t="s">
        <v>56</v>
      </c>
      <c r="T7681" s="47">
        <f t="shared" si="2341"/>
        <v>47736</v>
      </c>
      <c r="AE7681" s="33"/>
    </row>
    <row r="7682" spans="1:31" x14ac:dyDescent="0.2">
      <c r="A7682" s="90">
        <f t="shared" si="2328"/>
        <v>47707</v>
      </c>
      <c r="B7682" s="2">
        <f t="shared" si="2323"/>
        <v>0</v>
      </c>
      <c r="C7682" s="2">
        <f t="shared" si="2340"/>
        <v>64330.570004779824</v>
      </c>
      <c r="D7682" s="47">
        <f t="shared" si="2329"/>
        <v>47706</v>
      </c>
      <c r="E7682" s="3">
        <f t="shared" si="2338"/>
        <v>-1</v>
      </c>
      <c r="F7682" s="4">
        <f t="shared" si="2336"/>
        <v>2</v>
      </c>
      <c r="G7682" s="4">
        <f t="shared" si="2334"/>
        <v>31</v>
      </c>
      <c r="H7682" s="2">
        <f t="shared" si="2330"/>
        <v>0</v>
      </c>
      <c r="I7682" s="2">
        <f t="shared" si="2331"/>
        <v>0</v>
      </c>
      <c r="J7682" s="2">
        <f t="shared" si="2324"/>
        <v>0</v>
      </c>
      <c r="K7682" s="2">
        <f t="shared" si="2325"/>
        <v>0</v>
      </c>
      <c r="L7682" s="1">
        <f t="shared" si="2332"/>
        <v>0</v>
      </c>
      <c r="M7682" s="3">
        <f t="shared" si="2339"/>
        <v>0</v>
      </c>
      <c r="N7682" s="2">
        <f t="shared" si="2326"/>
        <v>0</v>
      </c>
      <c r="O7682" s="18">
        <f t="shared" si="2333"/>
        <v>0.14499999999999999</v>
      </c>
      <c r="P7682" s="8">
        <f t="shared" si="2337"/>
        <v>1.0007282470000001</v>
      </c>
      <c r="Q7682" s="2">
        <f t="shared" si="2335"/>
        <v>0</v>
      </c>
      <c r="R7682" s="2">
        <f t="shared" si="2327"/>
        <v>0</v>
      </c>
      <c r="S7682" s="9" t="s">
        <v>56</v>
      </c>
      <c r="T7682" s="47">
        <f t="shared" si="2341"/>
        <v>47736</v>
      </c>
      <c r="AE7682" s="33"/>
    </row>
    <row r="7683" spans="1:31" x14ac:dyDescent="0.2">
      <c r="A7683" s="90">
        <f t="shared" si="2328"/>
        <v>47708</v>
      </c>
      <c r="B7683" s="2">
        <f t="shared" si="2323"/>
        <v>0</v>
      </c>
      <c r="C7683" s="2">
        <f t="shared" si="2340"/>
        <v>64330.570004779824</v>
      </c>
      <c r="D7683" s="47">
        <f t="shared" si="2329"/>
        <v>47706</v>
      </c>
      <c r="E7683" s="3">
        <f t="shared" si="2338"/>
        <v>-1</v>
      </c>
      <c r="F7683" s="4">
        <f t="shared" si="2336"/>
        <v>3</v>
      </c>
      <c r="G7683" s="4">
        <f t="shared" si="2334"/>
        <v>31</v>
      </c>
      <c r="H7683" s="2">
        <f t="shared" si="2330"/>
        <v>0</v>
      </c>
      <c r="I7683" s="2">
        <f t="shared" si="2331"/>
        <v>0</v>
      </c>
      <c r="J7683" s="2">
        <f t="shared" si="2324"/>
        <v>0</v>
      </c>
      <c r="K7683" s="2">
        <f t="shared" si="2325"/>
        <v>0</v>
      </c>
      <c r="L7683" s="1">
        <f t="shared" si="2332"/>
        <v>0</v>
      </c>
      <c r="M7683" s="3">
        <f t="shared" si="2339"/>
        <v>0</v>
      </c>
      <c r="N7683" s="2">
        <f t="shared" si="2326"/>
        <v>0</v>
      </c>
      <c r="O7683" s="18">
        <f t="shared" si="2333"/>
        <v>0.14499999999999999</v>
      </c>
      <c r="P7683" s="8">
        <f t="shared" si="2337"/>
        <v>1.0010925690000001</v>
      </c>
      <c r="Q7683" s="2">
        <f t="shared" si="2335"/>
        <v>0</v>
      </c>
      <c r="R7683" s="2">
        <f t="shared" si="2327"/>
        <v>0</v>
      </c>
      <c r="S7683" s="9" t="s">
        <v>56</v>
      </c>
      <c r="T7683" s="47">
        <f t="shared" si="2341"/>
        <v>47736</v>
      </c>
      <c r="AE7683" s="33"/>
    </row>
    <row r="7684" spans="1:31" x14ac:dyDescent="0.2">
      <c r="A7684" s="90">
        <f t="shared" si="2328"/>
        <v>47709</v>
      </c>
      <c r="B7684" s="2">
        <f t="shared" si="2323"/>
        <v>0</v>
      </c>
      <c r="C7684" s="2">
        <f t="shared" si="2340"/>
        <v>64330.570004779824</v>
      </c>
      <c r="D7684" s="47">
        <f t="shared" si="2329"/>
        <v>47706</v>
      </c>
      <c r="E7684" s="3">
        <f t="shared" si="2338"/>
        <v>-1</v>
      </c>
      <c r="F7684" s="4">
        <f t="shared" si="2336"/>
        <v>4</v>
      </c>
      <c r="G7684" s="4">
        <f t="shared" si="2334"/>
        <v>31</v>
      </c>
      <c r="H7684" s="2">
        <f t="shared" si="2330"/>
        <v>0</v>
      </c>
      <c r="I7684" s="2">
        <f t="shared" si="2331"/>
        <v>0</v>
      </c>
      <c r="J7684" s="2">
        <f t="shared" si="2324"/>
        <v>0</v>
      </c>
      <c r="K7684" s="2">
        <f t="shared" si="2325"/>
        <v>0</v>
      </c>
      <c r="L7684" s="1">
        <f t="shared" si="2332"/>
        <v>0</v>
      </c>
      <c r="M7684" s="3">
        <f t="shared" si="2339"/>
        <v>0</v>
      </c>
      <c r="N7684" s="2">
        <f t="shared" si="2326"/>
        <v>0</v>
      </c>
      <c r="O7684" s="18">
        <f t="shared" si="2333"/>
        <v>0.14499999999999999</v>
      </c>
      <c r="P7684" s="8">
        <f t="shared" si="2337"/>
        <v>1.001457024</v>
      </c>
      <c r="Q7684" s="2">
        <f t="shared" si="2335"/>
        <v>0</v>
      </c>
      <c r="R7684" s="2">
        <f t="shared" si="2327"/>
        <v>0</v>
      </c>
      <c r="S7684" s="9" t="s">
        <v>56</v>
      </c>
      <c r="T7684" s="47">
        <f t="shared" si="2341"/>
        <v>47736</v>
      </c>
      <c r="AE7684" s="33"/>
    </row>
    <row r="7685" spans="1:31" x14ac:dyDescent="0.2">
      <c r="A7685" s="90">
        <f t="shared" si="2328"/>
        <v>47710</v>
      </c>
      <c r="B7685" s="2">
        <f t="shared" si="2323"/>
        <v>0</v>
      </c>
      <c r="C7685" s="2">
        <f t="shared" si="2340"/>
        <v>64330.570004779824</v>
      </c>
      <c r="D7685" s="47">
        <f t="shared" si="2329"/>
        <v>47706</v>
      </c>
      <c r="E7685" s="3">
        <f t="shared" si="2338"/>
        <v>-1</v>
      </c>
      <c r="F7685" s="4">
        <f t="shared" si="2336"/>
        <v>5</v>
      </c>
      <c r="G7685" s="4">
        <f t="shared" si="2334"/>
        <v>31</v>
      </c>
      <c r="H7685" s="2">
        <f t="shared" si="2330"/>
        <v>0</v>
      </c>
      <c r="I7685" s="2">
        <f t="shared" si="2331"/>
        <v>0</v>
      </c>
      <c r="J7685" s="2">
        <f t="shared" si="2324"/>
        <v>0</v>
      </c>
      <c r="K7685" s="2">
        <f t="shared" si="2325"/>
        <v>0</v>
      </c>
      <c r="L7685" s="1">
        <f t="shared" si="2332"/>
        <v>0</v>
      </c>
      <c r="M7685" s="3">
        <f t="shared" si="2339"/>
        <v>0</v>
      </c>
      <c r="N7685" s="2">
        <f t="shared" si="2326"/>
        <v>0</v>
      </c>
      <c r="O7685" s="18">
        <f t="shared" si="2333"/>
        <v>0.14499999999999999</v>
      </c>
      <c r="P7685" s="8">
        <f t="shared" si="2337"/>
        <v>1.0018216120000001</v>
      </c>
      <c r="Q7685" s="2">
        <f t="shared" si="2335"/>
        <v>0</v>
      </c>
      <c r="R7685" s="2">
        <f t="shared" si="2327"/>
        <v>0</v>
      </c>
      <c r="S7685" s="9" t="s">
        <v>56</v>
      </c>
      <c r="T7685" s="47">
        <f t="shared" si="2341"/>
        <v>47736</v>
      </c>
      <c r="AE7685" s="33"/>
    </row>
    <row r="7686" spans="1:31" x14ac:dyDescent="0.2">
      <c r="A7686" s="90">
        <f t="shared" si="2328"/>
        <v>47711</v>
      </c>
      <c r="B7686" s="2">
        <f t="shared" si="2323"/>
        <v>0</v>
      </c>
      <c r="C7686" s="2">
        <f t="shared" si="2340"/>
        <v>64330.570004779824</v>
      </c>
      <c r="D7686" s="47">
        <f t="shared" si="2329"/>
        <v>47706</v>
      </c>
      <c r="E7686" s="3">
        <f t="shared" si="2338"/>
        <v>-1</v>
      </c>
      <c r="F7686" s="4">
        <f t="shared" si="2336"/>
        <v>6</v>
      </c>
      <c r="G7686" s="4">
        <f t="shared" si="2334"/>
        <v>31</v>
      </c>
      <c r="H7686" s="2">
        <f t="shared" si="2330"/>
        <v>0</v>
      </c>
      <c r="I7686" s="2">
        <f t="shared" si="2331"/>
        <v>0</v>
      </c>
      <c r="J7686" s="2">
        <f t="shared" si="2324"/>
        <v>0</v>
      </c>
      <c r="K7686" s="2">
        <f t="shared" si="2325"/>
        <v>0</v>
      </c>
      <c r="L7686" s="1">
        <f t="shared" si="2332"/>
        <v>0</v>
      </c>
      <c r="M7686" s="3">
        <f t="shared" si="2339"/>
        <v>0</v>
      </c>
      <c r="N7686" s="2">
        <f t="shared" si="2326"/>
        <v>0</v>
      </c>
      <c r="O7686" s="18">
        <f t="shared" si="2333"/>
        <v>0.14499999999999999</v>
      </c>
      <c r="P7686" s="8">
        <f t="shared" si="2337"/>
        <v>1.002186332</v>
      </c>
      <c r="Q7686" s="2">
        <f t="shared" si="2335"/>
        <v>0</v>
      </c>
      <c r="R7686" s="2">
        <f t="shared" si="2327"/>
        <v>0</v>
      </c>
      <c r="S7686" s="9" t="s">
        <v>56</v>
      </c>
      <c r="T7686" s="47">
        <f t="shared" si="2341"/>
        <v>47736</v>
      </c>
      <c r="AE7686" s="33"/>
    </row>
    <row r="7687" spans="1:31" x14ac:dyDescent="0.2">
      <c r="A7687" s="90">
        <f t="shared" si="2328"/>
        <v>47712</v>
      </c>
      <c r="B7687" s="2">
        <f t="shared" si="2323"/>
        <v>0</v>
      </c>
      <c r="C7687" s="2">
        <f t="shared" si="2340"/>
        <v>64330.570004779824</v>
      </c>
      <c r="D7687" s="47">
        <f t="shared" si="2329"/>
        <v>47706</v>
      </c>
      <c r="E7687" s="3">
        <f t="shared" si="2338"/>
        <v>-1</v>
      </c>
      <c r="F7687" s="4">
        <f t="shared" si="2336"/>
        <v>7</v>
      </c>
      <c r="G7687" s="4">
        <f t="shared" si="2334"/>
        <v>31</v>
      </c>
      <c r="H7687" s="2">
        <f t="shared" si="2330"/>
        <v>0</v>
      </c>
      <c r="I7687" s="2">
        <f t="shared" si="2331"/>
        <v>0</v>
      </c>
      <c r="J7687" s="2">
        <f t="shared" si="2324"/>
        <v>0</v>
      </c>
      <c r="K7687" s="2">
        <f t="shared" si="2325"/>
        <v>0</v>
      </c>
      <c r="L7687" s="1">
        <f t="shared" si="2332"/>
        <v>0</v>
      </c>
      <c r="M7687" s="3">
        <f t="shared" si="2339"/>
        <v>0</v>
      </c>
      <c r="N7687" s="2">
        <f t="shared" si="2326"/>
        <v>0</v>
      </c>
      <c r="O7687" s="18">
        <f t="shared" si="2333"/>
        <v>0.14499999999999999</v>
      </c>
      <c r="P7687" s="8">
        <f t="shared" si="2337"/>
        <v>1.002551185</v>
      </c>
      <c r="Q7687" s="2">
        <f t="shared" si="2335"/>
        <v>0</v>
      </c>
      <c r="R7687" s="2">
        <f t="shared" si="2327"/>
        <v>0</v>
      </c>
      <c r="S7687" s="9" t="s">
        <v>56</v>
      </c>
      <c r="T7687" s="47">
        <f t="shared" si="2341"/>
        <v>47736</v>
      </c>
      <c r="AE7687" s="33"/>
    </row>
    <row r="7688" spans="1:31" x14ac:dyDescent="0.2">
      <c r="A7688" s="90">
        <f t="shared" si="2328"/>
        <v>47713</v>
      </c>
      <c r="B7688" s="2">
        <f t="shared" si="2323"/>
        <v>0</v>
      </c>
      <c r="C7688" s="2">
        <f t="shared" si="2340"/>
        <v>64330.570004779824</v>
      </c>
      <c r="D7688" s="47">
        <f t="shared" si="2329"/>
        <v>47706</v>
      </c>
      <c r="E7688" s="3">
        <f t="shared" si="2338"/>
        <v>-1</v>
      </c>
      <c r="F7688" s="4">
        <f t="shared" si="2336"/>
        <v>8</v>
      </c>
      <c r="G7688" s="4">
        <f t="shared" si="2334"/>
        <v>31</v>
      </c>
      <c r="H7688" s="2">
        <f t="shared" si="2330"/>
        <v>0</v>
      </c>
      <c r="I7688" s="2">
        <f t="shared" si="2331"/>
        <v>0</v>
      </c>
      <c r="J7688" s="2">
        <f t="shared" si="2324"/>
        <v>0</v>
      </c>
      <c r="K7688" s="2">
        <f t="shared" si="2325"/>
        <v>0</v>
      </c>
      <c r="L7688" s="1">
        <f t="shared" si="2332"/>
        <v>0</v>
      </c>
      <c r="M7688" s="3">
        <f t="shared" si="2339"/>
        <v>0</v>
      </c>
      <c r="N7688" s="2">
        <f t="shared" si="2326"/>
        <v>0</v>
      </c>
      <c r="O7688" s="18">
        <f t="shared" si="2333"/>
        <v>0.14499999999999999</v>
      </c>
      <c r="P7688" s="8">
        <f t="shared" si="2337"/>
        <v>1.0029161710000001</v>
      </c>
      <c r="Q7688" s="2">
        <f t="shared" si="2335"/>
        <v>0</v>
      </c>
      <c r="R7688" s="2">
        <f t="shared" si="2327"/>
        <v>0</v>
      </c>
      <c r="S7688" s="9" t="s">
        <v>56</v>
      </c>
      <c r="T7688" s="47">
        <f t="shared" si="2341"/>
        <v>47736</v>
      </c>
      <c r="AE7688" s="33"/>
    </row>
    <row r="7689" spans="1:31" x14ac:dyDescent="0.2">
      <c r="A7689" s="90">
        <f t="shared" si="2328"/>
        <v>47714</v>
      </c>
      <c r="B7689" s="2">
        <f t="shared" si="2323"/>
        <v>0</v>
      </c>
      <c r="C7689" s="2">
        <f t="shared" si="2340"/>
        <v>64330.570004779824</v>
      </c>
      <c r="D7689" s="47">
        <f t="shared" si="2329"/>
        <v>47706</v>
      </c>
      <c r="E7689" s="3">
        <f t="shared" si="2338"/>
        <v>-1</v>
      </c>
      <c r="F7689" s="4">
        <f t="shared" si="2336"/>
        <v>9</v>
      </c>
      <c r="G7689" s="4">
        <f t="shared" si="2334"/>
        <v>31</v>
      </c>
      <c r="H7689" s="2">
        <f t="shared" si="2330"/>
        <v>0</v>
      </c>
      <c r="I7689" s="2">
        <f t="shared" si="2331"/>
        <v>0</v>
      </c>
      <c r="J7689" s="2">
        <f t="shared" si="2324"/>
        <v>0</v>
      </c>
      <c r="K7689" s="2">
        <f t="shared" si="2325"/>
        <v>0</v>
      </c>
      <c r="L7689" s="1">
        <f t="shared" si="2332"/>
        <v>0</v>
      </c>
      <c r="M7689" s="3">
        <f t="shared" si="2339"/>
        <v>0</v>
      </c>
      <c r="N7689" s="2">
        <f t="shared" si="2326"/>
        <v>0</v>
      </c>
      <c r="O7689" s="18">
        <f t="shared" si="2333"/>
        <v>0.14499999999999999</v>
      </c>
      <c r="P7689" s="8">
        <f t="shared" si="2337"/>
        <v>1.0032812900000001</v>
      </c>
      <c r="Q7689" s="2">
        <f t="shared" si="2335"/>
        <v>0</v>
      </c>
      <c r="R7689" s="2">
        <f t="shared" si="2327"/>
        <v>0</v>
      </c>
      <c r="S7689" s="9" t="s">
        <v>56</v>
      </c>
      <c r="T7689" s="47">
        <f t="shared" si="2341"/>
        <v>47736</v>
      </c>
      <c r="AE7689" s="33"/>
    </row>
    <row r="7690" spans="1:31" x14ac:dyDescent="0.2">
      <c r="A7690" s="90">
        <f t="shared" si="2328"/>
        <v>47715</v>
      </c>
      <c r="B7690" s="2">
        <f t="shared" ref="B7690:B7753" si="2342">(K7690+Q7690)</f>
        <v>0</v>
      </c>
      <c r="C7690" s="2">
        <f t="shared" si="2340"/>
        <v>64330.570004779824</v>
      </c>
      <c r="D7690" s="47">
        <f t="shared" si="2329"/>
        <v>47706</v>
      </c>
      <c r="E7690" s="3">
        <f t="shared" si="2338"/>
        <v>-1</v>
      </c>
      <c r="F7690" s="4">
        <f t="shared" si="2336"/>
        <v>10</v>
      </c>
      <c r="G7690" s="4">
        <f t="shared" si="2334"/>
        <v>31</v>
      </c>
      <c r="H7690" s="2">
        <f t="shared" si="2330"/>
        <v>0</v>
      </c>
      <c r="I7690" s="2">
        <f t="shared" si="2331"/>
        <v>0</v>
      </c>
      <c r="J7690" s="2">
        <f t="shared" ref="J7690:J7753" si="2343">TRUNC(H7690*I7690,8)</f>
        <v>0</v>
      </c>
      <c r="K7690" s="2">
        <f t="shared" ref="K7690:K7753" si="2344">TRUNC(C7690*J7690,8)</f>
        <v>0</v>
      </c>
      <c r="L7690" s="1">
        <f t="shared" si="2332"/>
        <v>0</v>
      </c>
      <c r="M7690" s="3">
        <f t="shared" si="2339"/>
        <v>0</v>
      </c>
      <c r="N7690" s="2">
        <f t="shared" ref="N7690:N7753" si="2345">IF(M7690&gt;0,TRUNC((M7690*K7690),8),0)</f>
        <v>0</v>
      </c>
      <c r="O7690" s="18">
        <f t="shared" si="2333"/>
        <v>0.14499999999999999</v>
      </c>
      <c r="P7690" s="8">
        <f t="shared" si="2337"/>
        <v>1.003646542</v>
      </c>
      <c r="Q7690" s="2">
        <f t="shared" si="2335"/>
        <v>0</v>
      </c>
      <c r="R7690" s="2">
        <f t="shared" ref="R7690:R7753" si="2346">(N7690+Q7690)</f>
        <v>0</v>
      </c>
      <c r="S7690" s="9" t="s">
        <v>56</v>
      </c>
      <c r="T7690" s="47">
        <f t="shared" si="2341"/>
        <v>47736</v>
      </c>
      <c r="AE7690" s="33"/>
    </row>
    <row r="7691" spans="1:31" x14ac:dyDescent="0.2">
      <c r="A7691" s="90">
        <f t="shared" ref="A7691:A7754" si="2347">(A7690+1)</f>
        <v>47716</v>
      </c>
      <c r="B7691" s="2">
        <f t="shared" si="2342"/>
        <v>0</v>
      </c>
      <c r="C7691" s="2">
        <f t="shared" si="2340"/>
        <v>64330.570004779824</v>
      </c>
      <c r="D7691" s="47">
        <f t="shared" ref="D7691:D7754" si="2348">IF(DAY(A7690)=$E$2,A7691,D7690)</f>
        <v>47706</v>
      </c>
      <c r="E7691" s="3">
        <f t="shared" si="2338"/>
        <v>-1</v>
      </c>
      <c r="F7691" s="4">
        <f t="shared" si="2336"/>
        <v>11</v>
      </c>
      <c r="G7691" s="4">
        <f t="shared" si="2334"/>
        <v>31</v>
      </c>
      <c r="H7691" s="2">
        <f t="shared" ref="H7691:H7754" si="2349">TRUNC(((1+$E7691)^($F7691/$G7691)),8)</f>
        <v>0</v>
      </c>
      <c r="I7691" s="2">
        <f t="shared" ref="I7691:I7754" si="2350">IF(DAY(A7690)=E$2,J7690,I7690)</f>
        <v>0</v>
      </c>
      <c r="J7691" s="2">
        <f t="shared" si="2343"/>
        <v>0</v>
      </c>
      <c r="K7691" s="2">
        <f t="shared" si="2344"/>
        <v>0</v>
      </c>
      <c r="L7691" s="1">
        <f t="shared" ref="L7691:L7754" si="2351">IF(DAY(A7691)=E$2,VLOOKUP(A7691,$W$10:$AD$316,7),0)</f>
        <v>0</v>
      </c>
      <c r="M7691" s="3">
        <f t="shared" si="2339"/>
        <v>0</v>
      </c>
      <c r="N7691" s="2">
        <f t="shared" si="2345"/>
        <v>0</v>
      </c>
      <c r="O7691" s="18">
        <f t="shared" ref="O7691:O7754" si="2352">(O7690)</f>
        <v>0.14499999999999999</v>
      </c>
      <c r="P7691" s="8">
        <f t="shared" si="2337"/>
        <v>1.0040119270000001</v>
      </c>
      <c r="Q7691" s="2">
        <f t="shared" si="2335"/>
        <v>0</v>
      </c>
      <c r="R7691" s="2">
        <f t="shared" si="2346"/>
        <v>0</v>
      </c>
      <c r="S7691" s="9" t="s">
        <v>56</v>
      </c>
      <c r="T7691" s="47">
        <f t="shared" si="2341"/>
        <v>47736</v>
      </c>
      <c r="AE7691" s="33"/>
    </row>
    <row r="7692" spans="1:31" x14ac:dyDescent="0.2">
      <c r="A7692" s="90">
        <f t="shared" si="2347"/>
        <v>47717</v>
      </c>
      <c r="B7692" s="2">
        <f t="shared" si="2342"/>
        <v>0</v>
      </c>
      <c r="C7692" s="2">
        <f t="shared" si="2340"/>
        <v>64330.570004779824</v>
      </c>
      <c r="D7692" s="47">
        <f t="shared" si="2348"/>
        <v>47706</v>
      </c>
      <c r="E7692" s="3">
        <f t="shared" si="2338"/>
        <v>-1</v>
      </c>
      <c r="F7692" s="4">
        <f t="shared" si="2336"/>
        <v>12</v>
      </c>
      <c r="G7692" s="4">
        <f t="shared" ref="G7692:G7755" si="2353">IF(DAY(A7692)=E$2+1,DAY(EOMONTH(A7692,0)), IF(DAY(A7692)&lt;&gt;$E$2+1,G7691))</f>
        <v>31</v>
      </c>
      <c r="H7692" s="2">
        <f t="shared" si="2349"/>
        <v>0</v>
      </c>
      <c r="I7692" s="2">
        <f t="shared" si="2350"/>
        <v>0</v>
      </c>
      <c r="J7692" s="2">
        <f t="shared" si="2343"/>
        <v>0</v>
      </c>
      <c r="K7692" s="2">
        <f t="shared" si="2344"/>
        <v>0</v>
      </c>
      <c r="L7692" s="1">
        <f t="shared" si="2351"/>
        <v>0</v>
      </c>
      <c r="M7692" s="3">
        <f t="shared" si="2339"/>
        <v>0</v>
      </c>
      <c r="N7692" s="2">
        <f t="shared" si="2345"/>
        <v>0</v>
      </c>
      <c r="O7692" s="18">
        <f t="shared" si="2352"/>
        <v>0.14499999999999999</v>
      </c>
      <c r="P7692" s="8">
        <f t="shared" si="2337"/>
        <v>1.004377445</v>
      </c>
      <c r="Q7692" s="2">
        <f t="shared" si="2335"/>
        <v>0</v>
      </c>
      <c r="R7692" s="2">
        <f t="shared" si="2346"/>
        <v>0</v>
      </c>
      <c r="S7692" s="9" t="s">
        <v>56</v>
      </c>
      <c r="T7692" s="47">
        <f t="shared" si="2341"/>
        <v>47736</v>
      </c>
      <c r="AE7692" s="33"/>
    </row>
    <row r="7693" spans="1:31" x14ac:dyDescent="0.2">
      <c r="A7693" s="90">
        <f t="shared" si="2347"/>
        <v>47718</v>
      </c>
      <c r="B7693" s="2">
        <f t="shared" si="2342"/>
        <v>0</v>
      </c>
      <c r="C7693" s="2">
        <f t="shared" si="2340"/>
        <v>64330.570004779824</v>
      </c>
      <c r="D7693" s="47">
        <f t="shared" si="2348"/>
        <v>47706</v>
      </c>
      <c r="E7693" s="3">
        <f t="shared" si="2338"/>
        <v>-1</v>
      </c>
      <c r="F7693" s="4">
        <f t="shared" si="2336"/>
        <v>13</v>
      </c>
      <c r="G7693" s="4">
        <f t="shared" si="2353"/>
        <v>31</v>
      </c>
      <c r="H7693" s="2">
        <f t="shared" si="2349"/>
        <v>0</v>
      </c>
      <c r="I7693" s="2">
        <f t="shared" si="2350"/>
        <v>0</v>
      </c>
      <c r="J7693" s="2">
        <f t="shared" si="2343"/>
        <v>0</v>
      </c>
      <c r="K7693" s="2">
        <f t="shared" si="2344"/>
        <v>0</v>
      </c>
      <c r="L7693" s="1">
        <f t="shared" si="2351"/>
        <v>0</v>
      </c>
      <c r="M7693" s="3">
        <f t="shared" si="2339"/>
        <v>0</v>
      </c>
      <c r="N7693" s="2">
        <f t="shared" si="2345"/>
        <v>0</v>
      </c>
      <c r="O7693" s="18">
        <f t="shared" si="2352"/>
        <v>0.14499999999999999</v>
      </c>
      <c r="P7693" s="8">
        <f t="shared" si="2337"/>
        <v>1.0047430959999999</v>
      </c>
      <c r="Q7693" s="2">
        <f t="shared" si="2335"/>
        <v>0</v>
      </c>
      <c r="R7693" s="2">
        <f t="shared" si="2346"/>
        <v>0</v>
      </c>
      <c r="S7693" s="9" t="s">
        <v>56</v>
      </c>
      <c r="T7693" s="47">
        <f t="shared" si="2341"/>
        <v>47736</v>
      </c>
      <c r="AE7693" s="33"/>
    </row>
    <row r="7694" spans="1:31" x14ac:dyDescent="0.2">
      <c r="A7694" s="90">
        <f t="shared" si="2347"/>
        <v>47719</v>
      </c>
      <c r="B7694" s="2">
        <f t="shared" si="2342"/>
        <v>0</v>
      </c>
      <c r="C7694" s="2">
        <f t="shared" si="2340"/>
        <v>64330.570004779824</v>
      </c>
      <c r="D7694" s="47">
        <f t="shared" si="2348"/>
        <v>47706</v>
      </c>
      <c r="E7694" s="3">
        <f t="shared" si="2338"/>
        <v>-1</v>
      </c>
      <c r="F7694" s="4">
        <f t="shared" si="2336"/>
        <v>14</v>
      </c>
      <c r="G7694" s="4">
        <f t="shared" si="2353"/>
        <v>31</v>
      </c>
      <c r="H7694" s="2">
        <f t="shared" si="2349"/>
        <v>0</v>
      </c>
      <c r="I7694" s="2">
        <f t="shared" si="2350"/>
        <v>0</v>
      </c>
      <c r="J7694" s="2">
        <f t="shared" si="2343"/>
        <v>0</v>
      </c>
      <c r="K7694" s="2">
        <f t="shared" si="2344"/>
        <v>0</v>
      </c>
      <c r="L7694" s="1">
        <f t="shared" si="2351"/>
        <v>0</v>
      </c>
      <c r="M7694" s="3">
        <f t="shared" si="2339"/>
        <v>0</v>
      </c>
      <c r="N7694" s="2">
        <f t="shared" si="2345"/>
        <v>0</v>
      </c>
      <c r="O7694" s="18">
        <f t="shared" si="2352"/>
        <v>0.14499999999999999</v>
      </c>
      <c r="P7694" s="8">
        <f t="shared" si="2337"/>
        <v>1.005108879</v>
      </c>
      <c r="Q7694" s="2">
        <f t="shared" ref="Q7694:Q7757" si="2354">TRUNC((P7694-1)*K7694,8)</f>
        <v>0</v>
      </c>
      <c r="R7694" s="2">
        <f t="shared" si="2346"/>
        <v>0</v>
      </c>
      <c r="S7694" s="9" t="s">
        <v>56</v>
      </c>
      <c r="T7694" s="47">
        <f t="shared" si="2341"/>
        <v>47736</v>
      </c>
      <c r="AE7694" s="33"/>
    </row>
    <row r="7695" spans="1:31" x14ac:dyDescent="0.2">
      <c r="A7695" s="90">
        <f t="shared" si="2347"/>
        <v>47720</v>
      </c>
      <c r="B7695" s="2">
        <f t="shared" si="2342"/>
        <v>0</v>
      </c>
      <c r="C7695" s="2">
        <f t="shared" si="2340"/>
        <v>64330.570004779824</v>
      </c>
      <c r="D7695" s="47">
        <f t="shared" si="2348"/>
        <v>47706</v>
      </c>
      <c r="E7695" s="3">
        <f t="shared" si="2338"/>
        <v>-1</v>
      </c>
      <c r="F7695" s="4">
        <f t="shared" si="2336"/>
        <v>15</v>
      </c>
      <c r="G7695" s="4">
        <f t="shared" si="2353"/>
        <v>31</v>
      </c>
      <c r="H7695" s="2">
        <f t="shared" si="2349"/>
        <v>0</v>
      </c>
      <c r="I7695" s="2">
        <f t="shared" si="2350"/>
        <v>0</v>
      </c>
      <c r="J7695" s="2">
        <f t="shared" si="2343"/>
        <v>0</v>
      </c>
      <c r="K7695" s="2">
        <f t="shared" si="2344"/>
        <v>0</v>
      </c>
      <c r="L7695" s="1">
        <f t="shared" si="2351"/>
        <v>0</v>
      </c>
      <c r="M7695" s="3">
        <f t="shared" si="2339"/>
        <v>0</v>
      </c>
      <c r="N7695" s="2">
        <f t="shared" si="2345"/>
        <v>0</v>
      </c>
      <c r="O7695" s="18">
        <f t="shared" si="2352"/>
        <v>0.14499999999999999</v>
      </c>
      <c r="P7695" s="8">
        <f t="shared" si="2337"/>
        <v>1.005474797</v>
      </c>
      <c r="Q7695" s="2">
        <f t="shared" si="2354"/>
        <v>0</v>
      </c>
      <c r="R7695" s="2">
        <f t="shared" si="2346"/>
        <v>0</v>
      </c>
      <c r="S7695" s="9" t="s">
        <v>56</v>
      </c>
      <c r="T7695" s="47">
        <f t="shared" si="2341"/>
        <v>47736</v>
      </c>
      <c r="AE7695" s="33"/>
    </row>
    <row r="7696" spans="1:31" x14ac:dyDescent="0.2">
      <c r="A7696" s="90">
        <f t="shared" si="2347"/>
        <v>47721</v>
      </c>
      <c r="B7696" s="2">
        <f t="shared" si="2342"/>
        <v>0</v>
      </c>
      <c r="C7696" s="2">
        <f t="shared" si="2340"/>
        <v>64330.570004779824</v>
      </c>
      <c r="D7696" s="47">
        <f t="shared" si="2348"/>
        <v>47706</v>
      </c>
      <c r="E7696" s="3">
        <f t="shared" si="2338"/>
        <v>-1</v>
      </c>
      <c r="F7696" s="4">
        <f t="shared" ref="F7696:F7759" si="2355">IF(DAY(A7696)=E$2+1,1,F7695+1)</f>
        <v>16</v>
      </c>
      <c r="G7696" s="4">
        <f t="shared" si="2353"/>
        <v>31</v>
      </c>
      <c r="H7696" s="2">
        <f t="shared" si="2349"/>
        <v>0</v>
      </c>
      <c r="I7696" s="2">
        <f t="shared" si="2350"/>
        <v>0</v>
      </c>
      <c r="J7696" s="2">
        <f t="shared" si="2343"/>
        <v>0</v>
      </c>
      <c r="K7696" s="2">
        <f t="shared" si="2344"/>
        <v>0</v>
      </c>
      <c r="L7696" s="1">
        <f t="shared" si="2351"/>
        <v>0</v>
      </c>
      <c r="M7696" s="3">
        <f t="shared" si="2339"/>
        <v>0</v>
      </c>
      <c r="N7696" s="2">
        <f t="shared" si="2345"/>
        <v>0</v>
      </c>
      <c r="O7696" s="18">
        <f t="shared" si="2352"/>
        <v>0.14499999999999999</v>
      </c>
      <c r="P7696" s="8">
        <f t="shared" si="2337"/>
        <v>1.005840847</v>
      </c>
      <c r="Q7696" s="2">
        <f t="shared" si="2354"/>
        <v>0</v>
      </c>
      <c r="R7696" s="2">
        <f t="shared" si="2346"/>
        <v>0</v>
      </c>
      <c r="S7696" s="9" t="s">
        <v>56</v>
      </c>
      <c r="T7696" s="47">
        <f t="shared" si="2341"/>
        <v>47736</v>
      </c>
      <c r="AE7696" s="33"/>
    </row>
    <row r="7697" spans="1:31" x14ac:dyDescent="0.2">
      <c r="A7697" s="90">
        <f t="shared" si="2347"/>
        <v>47722</v>
      </c>
      <c r="B7697" s="2">
        <f t="shared" si="2342"/>
        <v>0</v>
      </c>
      <c r="C7697" s="2">
        <f t="shared" si="2340"/>
        <v>64330.570004779824</v>
      </c>
      <c r="D7697" s="47">
        <f t="shared" si="2348"/>
        <v>47706</v>
      </c>
      <c r="E7697" s="3">
        <f t="shared" si="2338"/>
        <v>-1</v>
      </c>
      <c r="F7697" s="4">
        <f t="shared" si="2355"/>
        <v>17</v>
      </c>
      <c r="G7697" s="4">
        <f t="shared" si="2353"/>
        <v>31</v>
      </c>
      <c r="H7697" s="2">
        <f t="shared" si="2349"/>
        <v>0</v>
      </c>
      <c r="I7697" s="2">
        <f t="shared" si="2350"/>
        <v>0</v>
      </c>
      <c r="J7697" s="2">
        <f t="shared" si="2343"/>
        <v>0</v>
      </c>
      <c r="K7697" s="2">
        <f t="shared" si="2344"/>
        <v>0</v>
      </c>
      <c r="L7697" s="1">
        <f t="shared" si="2351"/>
        <v>0</v>
      </c>
      <c r="M7697" s="3">
        <f t="shared" si="2339"/>
        <v>0</v>
      </c>
      <c r="N7697" s="2">
        <f t="shared" si="2345"/>
        <v>0</v>
      </c>
      <c r="O7697" s="18">
        <f t="shared" si="2352"/>
        <v>0.14499999999999999</v>
      </c>
      <c r="P7697" s="8">
        <f t="shared" si="2337"/>
        <v>1.006207031</v>
      </c>
      <c r="Q7697" s="2">
        <f t="shared" si="2354"/>
        <v>0</v>
      </c>
      <c r="R7697" s="2">
        <f t="shared" si="2346"/>
        <v>0</v>
      </c>
      <c r="S7697" s="9" t="s">
        <v>56</v>
      </c>
      <c r="T7697" s="47">
        <f t="shared" si="2341"/>
        <v>47736</v>
      </c>
      <c r="AE7697" s="33"/>
    </row>
    <row r="7698" spans="1:31" x14ac:dyDescent="0.2">
      <c r="A7698" s="90">
        <f t="shared" si="2347"/>
        <v>47723</v>
      </c>
      <c r="B7698" s="2">
        <f t="shared" si="2342"/>
        <v>0</v>
      </c>
      <c r="C7698" s="2">
        <f t="shared" si="2340"/>
        <v>64330.570004779824</v>
      </c>
      <c r="D7698" s="47">
        <f t="shared" si="2348"/>
        <v>47706</v>
      </c>
      <c r="E7698" s="3">
        <f t="shared" si="2338"/>
        <v>-1</v>
      </c>
      <c r="F7698" s="4">
        <f t="shared" si="2355"/>
        <v>18</v>
      </c>
      <c r="G7698" s="4">
        <f t="shared" si="2353"/>
        <v>31</v>
      </c>
      <c r="H7698" s="2">
        <f t="shared" si="2349"/>
        <v>0</v>
      </c>
      <c r="I7698" s="2">
        <f t="shared" si="2350"/>
        <v>0</v>
      </c>
      <c r="J7698" s="2">
        <f t="shared" si="2343"/>
        <v>0</v>
      </c>
      <c r="K7698" s="2">
        <f t="shared" si="2344"/>
        <v>0</v>
      </c>
      <c r="L7698" s="1">
        <f t="shared" si="2351"/>
        <v>0</v>
      </c>
      <c r="M7698" s="3">
        <f t="shared" si="2339"/>
        <v>0</v>
      </c>
      <c r="N7698" s="2">
        <f t="shared" si="2345"/>
        <v>0</v>
      </c>
      <c r="O7698" s="18">
        <f t="shared" si="2352"/>
        <v>0.14499999999999999</v>
      </c>
      <c r="P7698" s="8">
        <f t="shared" si="2337"/>
        <v>1.0065733480000001</v>
      </c>
      <c r="Q7698" s="2">
        <f t="shared" si="2354"/>
        <v>0</v>
      </c>
      <c r="R7698" s="2">
        <f t="shared" si="2346"/>
        <v>0</v>
      </c>
      <c r="S7698" s="9" t="s">
        <v>56</v>
      </c>
      <c r="T7698" s="47">
        <f t="shared" si="2341"/>
        <v>47736</v>
      </c>
      <c r="AE7698" s="33"/>
    </row>
    <row r="7699" spans="1:31" x14ac:dyDescent="0.2">
      <c r="A7699" s="90">
        <f t="shared" si="2347"/>
        <v>47724</v>
      </c>
      <c r="B7699" s="2">
        <f t="shared" si="2342"/>
        <v>0</v>
      </c>
      <c r="C7699" s="2">
        <f t="shared" si="2340"/>
        <v>64330.570004779824</v>
      </c>
      <c r="D7699" s="47">
        <f t="shared" si="2348"/>
        <v>47706</v>
      </c>
      <c r="E7699" s="3">
        <f t="shared" si="2338"/>
        <v>-1</v>
      </c>
      <c r="F7699" s="4">
        <f t="shared" si="2355"/>
        <v>19</v>
      </c>
      <c r="G7699" s="4">
        <f t="shared" si="2353"/>
        <v>31</v>
      </c>
      <c r="H7699" s="2">
        <f t="shared" si="2349"/>
        <v>0</v>
      </c>
      <c r="I7699" s="2">
        <f t="shared" si="2350"/>
        <v>0</v>
      </c>
      <c r="J7699" s="2">
        <f t="shared" si="2343"/>
        <v>0</v>
      </c>
      <c r="K7699" s="2">
        <f t="shared" si="2344"/>
        <v>0</v>
      </c>
      <c r="L7699" s="1">
        <f t="shared" si="2351"/>
        <v>0</v>
      </c>
      <c r="M7699" s="3">
        <f t="shared" si="2339"/>
        <v>0</v>
      </c>
      <c r="N7699" s="2">
        <f t="shared" si="2345"/>
        <v>0</v>
      </c>
      <c r="O7699" s="18">
        <f t="shared" si="2352"/>
        <v>0.14499999999999999</v>
      </c>
      <c r="P7699" s="8">
        <f t="shared" si="2337"/>
        <v>1.0069397980000001</v>
      </c>
      <c r="Q7699" s="2">
        <f t="shared" si="2354"/>
        <v>0</v>
      </c>
      <c r="R7699" s="2">
        <f t="shared" si="2346"/>
        <v>0</v>
      </c>
      <c r="S7699" s="9" t="s">
        <v>56</v>
      </c>
      <c r="T7699" s="47">
        <f t="shared" si="2341"/>
        <v>47736</v>
      </c>
      <c r="AE7699" s="33"/>
    </row>
    <row r="7700" spans="1:31" x14ac:dyDescent="0.2">
      <c r="A7700" s="90">
        <f t="shared" si="2347"/>
        <v>47725</v>
      </c>
      <c r="B7700" s="2">
        <f t="shared" si="2342"/>
        <v>0</v>
      </c>
      <c r="C7700" s="2">
        <f t="shared" si="2340"/>
        <v>64330.570004779824</v>
      </c>
      <c r="D7700" s="47">
        <f t="shared" si="2348"/>
        <v>47706</v>
      </c>
      <c r="E7700" s="3">
        <f t="shared" si="2338"/>
        <v>-1</v>
      </c>
      <c r="F7700" s="4">
        <f t="shared" si="2355"/>
        <v>20</v>
      </c>
      <c r="G7700" s="4">
        <f t="shared" si="2353"/>
        <v>31</v>
      </c>
      <c r="H7700" s="2">
        <f t="shared" si="2349"/>
        <v>0</v>
      </c>
      <c r="I7700" s="2">
        <f t="shared" si="2350"/>
        <v>0</v>
      </c>
      <c r="J7700" s="2">
        <f t="shared" si="2343"/>
        <v>0</v>
      </c>
      <c r="K7700" s="2">
        <f t="shared" si="2344"/>
        <v>0</v>
      </c>
      <c r="L7700" s="1">
        <f t="shared" si="2351"/>
        <v>0</v>
      </c>
      <c r="M7700" s="3">
        <f t="shared" si="2339"/>
        <v>0</v>
      </c>
      <c r="N7700" s="2">
        <f t="shared" si="2345"/>
        <v>0</v>
      </c>
      <c r="O7700" s="18">
        <f t="shared" si="2352"/>
        <v>0.14499999999999999</v>
      </c>
      <c r="P7700" s="8">
        <f t="shared" si="2337"/>
        <v>1.007306381</v>
      </c>
      <c r="Q7700" s="2">
        <f t="shared" si="2354"/>
        <v>0</v>
      </c>
      <c r="R7700" s="2">
        <f t="shared" si="2346"/>
        <v>0</v>
      </c>
      <c r="S7700" s="9" t="s">
        <v>56</v>
      </c>
      <c r="T7700" s="47">
        <f t="shared" si="2341"/>
        <v>47736</v>
      </c>
      <c r="AE7700" s="33"/>
    </row>
    <row r="7701" spans="1:31" x14ac:dyDescent="0.2">
      <c r="A7701" s="90">
        <f t="shared" si="2347"/>
        <v>47726</v>
      </c>
      <c r="B7701" s="2">
        <f t="shared" si="2342"/>
        <v>0</v>
      </c>
      <c r="C7701" s="2">
        <f t="shared" si="2340"/>
        <v>64330.570004779824</v>
      </c>
      <c r="D7701" s="47">
        <f t="shared" si="2348"/>
        <v>47706</v>
      </c>
      <c r="E7701" s="3">
        <f t="shared" si="2338"/>
        <v>-1</v>
      </c>
      <c r="F7701" s="4">
        <f t="shared" si="2355"/>
        <v>21</v>
      </c>
      <c r="G7701" s="4">
        <f t="shared" si="2353"/>
        <v>31</v>
      </c>
      <c r="H7701" s="2">
        <f t="shared" si="2349"/>
        <v>0</v>
      </c>
      <c r="I7701" s="2">
        <f t="shared" si="2350"/>
        <v>0</v>
      </c>
      <c r="J7701" s="2">
        <f t="shared" si="2343"/>
        <v>0</v>
      </c>
      <c r="K7701" s="2">
        <f t="shared" si="2344"/>
        <v>0</v>
      </c>
      <c r="L7701" s="1">
        <f t="shared" si="2351"/>
        <v>0</v>
      </c>
      <c r="M7701" s="3">
        <f t="shared" si="2339"/>
        <v>0</v>
      </c>
      <c r="N7701" s="2">
        <f t="shared" si="2345"/>
        <v>0</v>
      </c>
      <c r="O7701" s="18">
        <f t="shared" si="2352"/>
        <v>0.14499999999999999</v>
      </c>
      <c r="P7701" s="8">
        <f t="shared" si="2337"/>
        <v>1.007673099</v>
      </c>
      <c r="Q7701" s="2">
        <f t="shared" si="2354"/>
        <v>0</v>
      </c>
      <c r="R7701" s="2">
        <f t="shared" si="2346"/>
        <v>0</v>
      </c>
      <c r="S7701" s="9" t="s">
        <v>56</v>
      </c>
      <c r="T7701" s="47">
        <f t="shared" si="2341"/>
        <v>47736</v>
      </c>
      <c r="AE7701" s="33"/>
    </row>
    <row r="7702" spans="1:31" x14ac:dyDescent="0.2">
      <c r="A7702" s="90">
        <f t="shared" si="2347"/>
        <v>47727</v>
      </c>
      <c r="B7702" s="2">
        <f t="shared" si="2342"/>
        <v>0</v>
      </c>
      <c r="C7702" s="2">
        <f t="shared" si="2340"/>
        <v>64330.570004779824</v>
      </c>
      <c r="D7702" s="47">
        <f t="shared" si="2348"/>
        <v>47706</v>
      </c>
      <c r="E7702" s="3">
        <f t="shared" si="2338"/>
        <v>-1</v>
      </c>
      <c r="F7702" s="4">
        <f t="shared" si="2355"/>
        <v>22</v>
      </c>
      <c r="G7702" s="4">
        <f t="shared" si="2353"/>
        <v>31</v>
      </c>
      <c r="H7702" s="2">
        <f t="shared" si="2349"/>
        <v>0</v>
      </c>
      <c r="I7702" s="2">
        <f t="shared" si="2350"/>
        <v>0</v>
      </c>
      <c r="J7702" s="2">
        <f t="shared" si="2343"/>
        <v>0</v>
      </c>
      <c r="K7702" s="2">
        <f t="shared" si="2344"/>
        <v>0</v>
      </c>
      <c r="L7702" s="1">
        <f t="shared" si="2351"/>
        <v>0</v>
      </c>
      <c r="M7702" s="3">
        <f t="shared" si="2339"/>
        <v>0</v>
      </c>
      <c r="N7702" s="2">
        <f t="shared" si="2345"/>
        <v>0</v>
      </c>
      <c r="O7702" s="18">
        <f t="shared" si="2352"/>
        <v>0.14499999999999999</v>
      </c>
      <c r="P7702" s="8">
        <f t="shared" si="2337"/>
        <v>1.008039949</v>
      </c>
      <c r="Q7702" s="2">
        <f t="shared" si="2354"/>
        <v>0</v>
      </c>
      <c r="R7702" s="2">
        <f t="shared" si="2346"/>
        <v>0</v>
      </c>
      <c r="S7702" s="9" t="s">
        <v>56</v>
      </c>
      <c r="T7702" s="47">
        <f t="shared" si="2341"/>
        <v>47736</v>
      </c>
      <c r="AE7702" s="33"/>
    </row>
    <row r="7703" spans="1:31" x14ac:dyDescent="0.2">
      <c r="A7703" s="90">
        <f t="shared" si="2347"/>
        <v>47728</v>
      </c>
      <c r="B7703" s="2">
        <f t="shared" si="2342"/>
        <v>0</v>
      </c>
      <c r="C7703" s="2">
        <f t="shared" si="2340"/>
        <v>64330.570004779824</v>
      </c>
      <c r="D7703" s="47">
        <f t="shared" si="2348"/>
        <v>47706</v>
      </c>
      <c r="E7703" s="3">
        <f t="shared" si="2338"/>
        <v>-1</v>
      </c>
      <c r="F7703" s="4">
        <f t="shared" si="2355"/>
        <v>23</v>
      </c>
      <c r="G7703" s="4">
        <f t="shared" si="2353"/>
        <v>31</v>
      </c>
      <c r="H7703" s="2">
        <f t="shared" si="2349"/>
        <v>0</v>
      </c>
      <c r="I7703" s="2">
        <f t="shared" si="2350"/>
        <v>0</v>
      </c>
      <c r="J7703" s="2">
        <f t="shared" si="2343"/>
        <v>0</v>
      </c>
      <c r="K7703" s="2">
        <f t="shared" si="2344"/>
        <v>0</v>
      </c>
      <c r="L7703" s="1">
        <f t="shared" si="2351"/>
        <v>0</v>
      </c>
      <c r="M7703" s="3">
        <f t="shared" si="2339"/>
        <v>0</v>
      </c>
      <c r="N7703" s="2">
        <f t="shared" si="2345"/>
        <v>0</v>
      </c>
      <c r="O7703" s="18">
        <f t="shared" si="2352"/>
        <v>0.14499999999999999</v>
      </c>
      <c r="P7703" s="8">
        <f t="shared" ref="P7703:P7766" si="2356">ROUND((1+O7703)^(30/360)^(F7703/G7703),9)</f>
        <v>1.0084069339999999</v>
      </c>
      <c r="Q7703" s="2">
        <f t="shared" si="2354"/>
        <v>0</v>
      </c>
      <c r="R7703" s="2">
        <f t="shared" si="2346"/>
        <v>0</v>
      </c>
      <c r="S7703" s="9" t="s">
        <v>56</v>
      </c>
      <c r="T7703" s="47">
        <f t="shared" si="2341"/>
        <v>47736</v>
      </c>
      <c r="AE7703" s="33"/>
    </row>
    <row r="7704" spans="1:31" x14ac:dyDescent="0.2">
      <c r="A7704" s="90">
        <f t="shared" si="2347"/>
        <v>47729</v>
      </c>
      <c r="B7704" s="2">
        <f t="shared" si="2342"/>
        <v>0</v>
      </c>
      <c r="C7704" s="2">
        <f t="shared" si="2340"/>
        <v>64330.570004779824</v>
      </c>
      <c r="D7704" s="47">
        <f t="shared" si="2348"/>
        <v>47706</v>
      </c>
      <c r="E7704" s="3">
        <f t="shared" si="2338"/>
        <v>-1</v>
      </c>
      <c r="F7704" s="4">
        <f t="shared" si="2355"/>
        <v>24</v>
      </c>
      <c r="G7704" s="4">
        <f t="shared" si="2353"/>
        <v>31</v>
      </c>
      <c r="H7704" s="2">
        <f t="shared" si="2349"/>
        <v>0</v>
      </c>
      <c r="I7704" s="2">
        <f t="shared" si="2350"/>
        <v>0</v>
      </c>
      <c r="J7704" s="2">
        <f t="shared" si="2343"/>
        <v>0</v>
      </c>
      <c r="K7704" s="2">
        <f t="shared" si="2344"/>
        <v>0</v>
      </c>
      <c r="L7704" s="1">
        <f t="shared" si="2351"/>
        <v>0</v>
      </c>
      <c r="M7704" s="3">
        <f t="shared" si="2339"/>
        <v>0</v>
      </c>
      <c r="N7704" s="2">
        <f t="shared" si="2345"/>
        <v>0</v>
      </c>
      <c r="O7704" s="18">
        <f t="shared" si="2352"/>
        <v>0.14499999999999999</v>
      </c>
      <c r="P7704" s="8">
        <f t="shared" si="2356"/>
        <v>1.0087740510000001</v>
      </c>
      <c r="Q7704" s="2">
        <f t="shared" si="2354"/>
        <v>0</v>
      </c>
      <c r="R7704" s="2">
        <f t="shared" si="2346"/>
        <v>0</v>
      </c>
      <c r="S7704" s="9" t="s">
        <v>56</v>
      </c>
      <c r="T7704" s="47">
        <f t="shared" si="2341"/>
        <v>47736</v>
      </c>
      <c r="AE7704" s="33"/>
    </row>
    <row r="7705" spans="1:31" x14ac:dyDescent="0.2">
      <c r="A7705" s="90">
        <f t="shared" si="2347"/>
        <v>47730</v>
      </c>
      <c r="B7705" s="2">
        <f t="shared" si="2342"/>
        <v>0</v>
      </c>
      <c r="C7705" s="2">
        <f t="shared" si="2340"/>
        <v>64330.570004779824</v>
      </c>
      <c r="D7705" s="47">
        <f t="shared" si="2348"/>
        <v>47706</v>
      </c>
      <c r="E7705" s="3">
        <f t="shared" si="2338"/>
        <v>-1</v>
      </c>
      <c r="F7705" s="4">
        <f t="shared" si="2355"/>
        <v>25</v>
      </c>
      <c r="G7705" s="4">
        <f t="shared" si="2353"/>
        <v>31</v>
      </c>
      <c r="H7705" s="2">
        <f t="shared" si="2349"/>
        <v>0</v>
      </c>
      <c r="I7705" s="2">
        <f t="shared" si="2350"/>
        <v>0</v>
      </c>
      <c r="J7705" s="2">
        <f t="shared" si="2343"/>
        <v>0</v>
      </c>
      <c r="K7705" s="2">
        <f t="shared" si="2344"/>
        <v>0</v>
      </c>
      <c r="L7705" s="1">
        <f t="shared" si="2351"/>
        <v>0</v>
      </c>
      <c r="M7705" s="3">
        <f t="shared" si="2339"/>
        <v>0</v>
      </c>
      <c r="N7705" s="2">
        <f t="shared" si="2345"/>
        <v>0</v>
      </c>
      <c r="O7705" s="18">
        <f t="shared" si="2352"/>
        <v>0.14499999999999999</v>
      </c>
      <c r="P7705" s="8">
        <f t="shared" si="2356"/>
        <v>1.009141303</v>
      </c>
      <c r="Q7705" s="2">
        <f t="shared" si="2354"/>
        <v>0</v>
      </c>
      <c r="R7705" s="2">
        <f t="shared" si="2346"/>
        <v>0</v>
      </c>
      <c r="S7705" s="9" t="s">
        <v>56</v>
      </c>
      <c r="T7705" s="47">
        <f t="shared" si="2341"/>
        <v>47736</v>
      </c>
      <c r="AE7705" s="33"/>
    </row>
    <row r="7706" spans="1:31" x14ac:dyDescent="0.2">
      <c r="A7706" s="90">
        <f t="shared" si="2347"/>
        <v>47731</v>
      </c>
      <c r="B7706" s="2">
        <f t="shared" si="2342"/>
        <v>0</v>
      </c>
      <c r="C7706" s="2">
        <f t="shared" si="2340"/>
        <v>64330.570004779824</v>
      </c>
      <c r="D7706" s="47">
        <f t="shared" si="2348"/>
        <v>47706</v>
      </c>
      <c r="E7706" s="3">
        <f t="shared" si="2338"/>
        <v>-1</v>
      </c>
      <c r="F7706" s="4">
        <f t="shared" si="2355"/>
        <v>26</v>
      </c>
      <c r="G7706" s="4">
        <f t="shared" si="2353"/>
        <v>31</v>
      </c>
      <c r="H7706" s="2">
        <f t="shared" si="2349"/>
        <v>0</v>
      </c>
      <c r="I7706" s="2">
        <f t="shared" si="2350"/>
        <v>0</v>
      </c>
      <c r="J7706" s="2">
        <f t="shared" si="2343"/>
        <v>0</v>
      </c>
      <c r="K7706" s="2">
        <f t="shared" si="2344"/>
        <v>0</v>
      </c>
      <c r="L7706" s="1">
        <f t="shared" si="2351"/>
        <v>0</v>
      </c>
      <c r="M7706" s="3">
        <f t="shared" si="2339"/>
        <v>0</v>
      </c>
      <c r="N7706" s="2">
        <f t="shared" si="2345"/>
        <v>0</v>
      </c>
      <c r="O7706" s="18">
        <f t="shared" si="2352"/>
        <v>0.14499999999999999</v>
      </c>
      <c r="P7706" s="8">
        <f t="shared" si="2356"/>
        <v>1.0095086879999999</v>
      </c>
      <c r="Q7706" s="2">
        <f t="shared" si="2354"/>
        <v>0</v>
      </c>
      <c r="R7706" s="2">
        <f t="shared" si="2346"/>
        <v>0</v>
      </c>
      <c r="S7706" s="9" t="s">
        <v>56</v>
      </c>
      <c r="T7706" s="47">
        <f t="shared" si="2341"/>
        <v>47736</v>
      </c>
      <c r="AE7706" s="33"/>
    </row>
    <row r="7707" spans="1:31" x14ac:dyDescent="0.2">
      <c r="A7707" s="90">
        <f t="shared" si="2347"/>
        <v>47732</v>
      </c>
      <c r="B7707" s="2">
        <f t="shared" si="2342"/>
        <v>0</v>
      </c>
      <c r="C7707" s="2">
        <f t="shared" si="2340"/>
        <v>64330.570004779824</v>
      </c>
      <c r="D7707" s="47">
        <f t="shared" si="2348"/>
        <v>47706</v>
      </c>
      <c r="E7707" s="3">
        <f t="shared" si="2338"/>
        <v>-1</v>
      </c>
      <c r="F7707" s="4">
        <f t="shared" si="2355"/>
        <v>27</v>
      </c>
      <c r="G7707" s="4">
        <f t="shared" si="2353"/>
        <v>31</v>
      </c>
      <c r="H7707" s="2">
        <f t="shared" si="2349"/>
        <v>0</v>
      </c>
      <c r="I7707" s="2">
        <f t="shared" si="2350"/>
        <v>0</v>
      </c>
      <c r="J7707" s="2">
        <f t="shared" si="2343"/>
        <v>0</v>
      </c>
      <c r="K7707" s="2">
        <f t="shared" si="2344"/>
        <v>0</v>
      </c>
      <c r="L7707" s="1">
        <f t="shared" si="2351"/>
        <v>0</v>
      </c>
      <c r="M7707" s="3">
        <f t="shared" si="2339"/>
        <v>0</v>
      </c>
      <c r="N7707" s="2">
        <f t="shared" si="2345"/>
        <v>0</v>
      </c>
      <c r="O7707" s="18">
        <f t="shared" si="2352"/>
        <v>0.14499999999999999</v>
      </c>
      <c r="P7707" s="8">
        <f t="shared" si="2356"/>
        <v>1.009876207</v>
      </c>
      <c r="Q7707" s="2">
        <f t="shared" si="2354"/>
        <v>0</v>
      </c>
      <c r="R7707" s="2">
        <f t="shared" si="2346"/>
        <v>0</v>
      </c>
      <c r="S7707" s="9" t="s">
        <v>56</v>
      </c>
      <c r="T7707" s="47">
        <f t="shared" si="2341"/>
        <v>47736</v>
      </c>
      <c r="AE7707" s="33"/>
    </row>
    <row r="7708" spans="1:31" x14ac:dyDescent="0.2">
      <c r="A7708" s="90">
        <f t="shared" si="2347"/>
        <v>47733</v>
      </c>
      <c r="B7708" s="2">
        <f t="shared" si="2342"/>
        <v>0</v>
      </c>
      <c r="C7708" s="2">
        <f t="shared" si="2340"/>
        <v>64330.570004779824</v>
      </c>
      <c r="D7708" s="47">
        <f t="shared" si="2348"/>
        <v>47706</v>
      </c>
      <c r="E7708" s="3">
        <f t="shared" si="2338"/>
        <v>-1</v>
      </c>
      <c r="F7708" s="4">
        <f t="shared" si="2355"/>
        <v>28</v>
      </c>
      <c r="G7708" s="4">
        <f t="shared" si="2353"/>
        <v>31</v>
      </c>
      <c r="H7708" s="2">
        <f t="shared" si="2349"/>
        <v>0</v>
      </c>
      <c r="I7708" s="2">
        <f t="shared" si="2350"/>
        <v>0</v>
      </c>
      <c r="J7708" s="2">
        <f t="shared" si="2343"/>
        <v>0</v>
      </c>
      <c r="K7708" s="2">
        <f t="shared" si="2344"/>
        <v>0</v>
      </c>
      <c r="L7708" s="1">
        <f t="shared" si="2351"/>
        <v>0</v>
      </c>
      <c r="M7708" s="3">
        <f t="shared" si="2339"/>
        <v>0</v>
      </c>
      <c r="N7708" s="2">
        <f t="shared" si="2345"/>
        <v>0</v>
      </c>
      <c r="O7708" s="18">
        <f t="shared" si="2352"/>
        <v>0.14499999999999999</v>
      </c>
      <c r="P7708" s="8">
        <f t="shared" si="2356"/>
        <v>1.0102438600000001</v>
      </c>
      <c r="Q7708" s="2">
        <f t="shared" si="2354"/>
        <v>0</v>
      </c>
      <c r="R7708" s="2">
        <f t="shared" si="2346"/>
        <v>0</v>
      </c>
      <c r="S7708" s="9" t="s">
        <v>56</v>
      </c>
      <c r="T7708" s="47">
        <f t="shared" si="2341"/>
        <v>47736</v>
      </c>
      <c r="AE7708" s="33"/>
    </row>
    <row r="7709" spans="1:31" x14ac:dyDescent="0.2">
      <c r="A7709" s="90">
        <f t="shared" si="2347"/>
        <v>47734</v>
      </c>
      <c r="B7709" s="2">
        <f t="shared" si="2342"/>
        <v>0</v>
      </c>
      <c r="C7709" s="2">
        <f t="shared" si="2340"/>
        <v>64330.570004779824</v>
      </c>
      <c r="D7709" s="47">
        <f t="shared" si="2348"/>
        <v>47706</v>
      </c>
      <c r="E7709" s="3">
        <f t="shared" si="2338"/>
        <v>-1</v>
      </c>
      <c r="F7709" s="4">
        <f t="shared" si="2355"/>
        <v>29</v>
      </c>
      <c r="G7709" s="4">
        <f t="shared" si="2353"/>
        <v>31</v>
      </c>
      <c r="H7709" s="2">
        <f t="shared" si="2349"/>
        <v>0</v>
      </c>
      <c r="I7709" s="2">
        <f t="shared" si="2350"/>
        <v>0</v>
      </c>
      <c r="J7709" s="2">
        <f t="shared" si="2343"/>
        <v>0</v>
      </c>
      <c r="K7709" s="2">
        <f t="shared" si="2344"/>
        <v>0</v>
      </c>
      <c r="L7709" s="1">
        <f t="shared" si="2351"/>
        <v>0</v>
      </c>
      <c r="M7709" s="3">
        <f t="shared" si="2339"/>
        <v>0</v>
      </c>
      <c r="N7709" s="2">
        <f t="shared" si="2345"/>
        <v>0</v>
      </c>
      <c r="O7709" s="18">
        <f t="shared" si="2352"/>
        <v>0.14499999999999999</v>
      </c>
      <c r="P7709" s="8">
        <f t="shared" si="2356"/>
        <v>1.0106116460000001</v>
      </c>
      <c r="Q7709" s="2">
        <f t="shared" si="2354"/>
        <v>0</v>
      </c>
      <c r="R7709" s="2">
        <f t="shared" si="2346"/>
        <v>0</v>
      </c>
      <c r="S7709" s="9" t="s">
        <v>56</v>
      </c>
      <c r="T7709" s="47">
        <f t="shared" si="2341"/>
        <v>47736</v>
      </c>
      <c r="AE7709" s="33"/>
    </row>
    <row r="7710" spans="1:31" x14ac:dyDescent="0.2">
      <c r="A7710" s="90">
        <f t="shared" si="2347"/>
        <v>47735</v>
      </c>
      <c r="B7710" s="2">
        <f t="shared" si="2342"/>
        <v>0</v>
      </c>
      <c r="C7710" s="2">
        <f t="shared" si="2340"/>
        <v>64330.570004779824</v>
      </c>
      <c r="D7710" s="47">
        <f t="shared" si="2348"/>
        <v>47706</v>
      </c>
      <c r="E7710" s="3">
        <f t="shared" si="2338"/>
        <v>-1</v>
      </c>
      <c r="F7710" s="4">
        <f t="shared" si="2355"/>
        <v>30</v>
      </c>
      <c r="G7710" s="4">
        <f t="shared" si="2353"/>
        <v>31</v>
      </c>
      <c r="H7710" s="2">
        <f t="shared" si="2349"/>
        <v>0</v>
      </c>
      <c r="I7710" s="2">
        <f t="shared" si="2350"/>
        <v>0</v>
      </c>
      <c r="J7710" s="2">
        <f t="shared" si="2343"/>
        <v>0</v>
      </c>
      <c r="K7710" s="2">
        <f t="shared" si="2344"/>
        <v>0</v>
      </c>
      <c r="L7710" s="1">
        <f t="shared" si="2351"/>
        <v>0</v>
      </c>
      <c r="M7710" s="3">
        <f t="shared" si="2339"/>
        <v>0</v>
      </c>
      <c r="N7710" s="2">
        <f t="shared" si="2345"/>
        <v>0</v>
      </c>
      <c r="O7710" s="18">
        <f t="shared" si="2352"/>
        <v>0.14499999999999999</v>
      </c>
      <c r="P7710" s="8">
        <f t="shared" si="2356"/>
        <v>1.0109795669999999</v>
      </c>
      <c r="Q7710" s="2">
        <f t="shared" si="2354"/>
        <v>0</v>
      </c>
      <c r="R7710" s="2">
        <f t="shared" si="2346"/>
        <v>0</v>
      </c>
      <c r="S7710" s="9" t="s">
        <v>56</v>
      </c>
      <c r="T7710" s="47">
        <f t="shared" si="2341"/>
        <v>47736</v>
      </c>
      <c r="AE7710" s="33"/>
    </row>
    <row r="7711" spans="1:31" x14ac:dyDescent="0.2">
      <c r="A7711" s="90">
        <f t="shared" si="2347"/>
        <v>47736</v>
      </c>
      <c r="B7711" s="2">
        <f t="shared" si="2342"/>
        <v>0</v>
      </c>
      <c r="C7711" s="2">
        <f t="shared" si="2340"/>
        <v>64330.570004779824</v>
      </c>
      <c r="D7711" s="47">
        <f t="shared" si="2348"/>
        <v>47706</v>
      </c>
      <c r="E7711" s="3">
        <f t="shared" si="2338"/>
        <v>-1</v>
      </c>
      <c r="F7711" s="4">
        <f t="shared" si="2355"/>
        <v>31</v>
      </c>
      <c r="G7711" s="4">
        <f t="shared" si="2353"/>
        <v>31</v>
      </c>
      <c r="H7711" s="2">
        <f t="shared" si="2349"/>
        <v>0</v>
      </c>
      <c r="I7711" s="2">
        <f t="shared" si="2350"/>
        <v>0</v>
      </c>
      <c r="J7711" s="2">
        <f t="shared" si="2343"/>
        <v>0</v>
      </c>
      <c r="K7711" s="2">
        <f t="shared" si="2344"/>
        <v>0</v>
      </c>
      <c r="L7711" s="1">
        <f t="shared" si="2351"/>
        <v>253</v>
      </c>
      <c r="M7711" s="3">
        <f t="shared" si="2339"/>
        <v>3.1988999999999997E-2</v>
      </c>
      <c r="N7711" s="2">
        <f t="shared" si="2345"/>
        <v>0</v>
      </c>
      <c r="O7711" s="18">
        <f t="shared" si="2352"/>
        <v>0.14499999999999999</v>
      </c>
      <c r="P7711" s="8">
        <f t="shared" si="2356"/>
        <v>1.0113476210000001</v>
      </c>
      <c r="Q7711" s="2">
        <f t="shared" si="2354"/>
        <v>0</v>
      </c>
      <c r="R7711" s="2">
        <f t="shared" si="2346"/>
        <v>0</v>
      </c>
      <c r="S7711" s="9" t="s">
        <v>56</v>
      </c>
      <c r="T7711" s="47">
        <f t="shared" si="2341"/>
        <v>47736</v>
      </c>
      <c r="AE7711" s="33"/>
    </row>
    <row r="7712" spans="1:31" x14ac:dyDescent="0.2">
      <c r="A7712" s="90">
        <f t="shared" si="2347"/>
        <v>47737</v>
      </c>
      <c r="B7712" s="2">
        <f t="shared" si="2342"/>
        <v>0</v>
      </c>
      <c r="C7712" s="2">
        <f t="shared" si="2340"/>
        <v>62272.699400899823</v>
      </c>
      <c r="D7712" s="47">
        <f t="shared" si="2348"/>
        <v>47737</v>
      </c>
      <c r="E7712" s="3">
        <f t="shared" si="2338"/>
        <v>-1</v>
      </c>
      <c r="F7712" s="4">
        <f t="shared" si="2355"/>
        <v>1</v>
      </c>
      <c r="G7712" s="4">
        <f t="shared" si="2353"/>
        <v>30</v>
      </c>
      <c r="H7712" s="2">
        <f t="shared" si="2349"/>
        <v>0</v>
      </c>
      <c r="I7712" s="2">
        <f t="shared" si="2350"/>
        <v>0</v>
      </c>
      <c r="J7712" s="2">
        <f t="shared" si="2343"/>
        <v>0</v>
      </c>
      <c r="K7712" s="2">
        <f t="shared" si="2344"/>
        <v>0</v>
      </c>
      <c r="L7712" s="1">
        <f t="shared" si="2351"/>
        <v>0</v>
      </c>
      <c r="M7712" s="3">
        <f t="shared" si="2339"/>
        <v>0</v>
      </c>
      <c r="N7712" s="2">
        <f t="shared" si="2345"/>
        <v>0</v>
      </c>
      <c r="O7712" s="18">
        <f t="shared" si="2352"/>
        <v>0.14499999999999999</v>
      </c>
      <c r="P7712" s="8">
        <f t="shared" si="2356"/>
        <v>1.0003761950000001</v>
      </c>
      <c r="Q7712" s="2">
        <f t="shared" si="2354"/>
        <v>0</v>
      </c>
      <c r="R7712" s="2">
        <f t="shared" si="2346"/>
        <v>0</v>
      </c>
      <c r="S7712" s="9" t="s">
        <v>56</v>
      </c>
      <c r="T7712" s="47">
        <f t="shared" si="2341"/>
        <v>47766</v>
      </c>
      <c r="AE7712" s="33"/>
    </row>
    <row r="7713" spans="1:31" x14ac:dyDescent="0.2">
      <c r="A7713" s="90">
        <f t="shared" si="2347"/>
        <v>47738</v>
      </c>
      <c r="B7713" s="2">
        <f t="shared" si="2342"/>
        <v>0</v>
      </c>
      <c r="C7713" s="2">
        <f t="shared" si="2340"/>
        <v>62272.699400899823</v>
      </c>
      <c r="D7713" s="47">
        <f t="shared" si="2348"/>
        <v>47737</v>
      </c>
      <c r="E7713" s="3">
        <f t="shared" si="2338"/>
        <v>-1</v>
      </c>
      <c r="F7713" s="4">
        <f t="shared" si="2355"/>
        <v>2</v>
      </c>
      <c r="G7713" s="4">
        <f t="shared" si="2353"/>
        <v>30</v>
      </c>
      <c r="H7713" s="2">
        <f t="shared" si="2349"/>
        <v>0</v>
      </c>
      <c r="I7713" s="2">
        <f t="shared" si="2350"/>
        <v>0</v>
      </c>
      <c r="J7713" s="2">
        <f t="shared" si="2343"/>
        <v>0</v>
      </c>
      <c r="K7713" s="2">
        <f t="shared" si="2344"/>
        <v>0</v>
      </c>
      <c r="L7713" s="1">
        <f t="shared" si="2351"/>
        <v>0</v>
      </c>
      <c r="M7713" s="3">
        <f t="shared" si="2339"/>
        <v>0</v>
      </c>
      <c r="N7713" s="2">
        <f t="shared" si="2345"/>
        <v>0</v>
      </c>
      <c r="O7713" s="18">
        <f t="shared" si="2352"/>
        <v>0.14499999999999999</v>
      </c>
      <c r="P7713" s="8">
        <f t="shared" si="2356"/>
        <v>1.0007525310000001</v>
      </c>
      <c r="Q7713" s="2">
        <f t="shared" si="2354"/>
        <v>0</v>
      </c>
      <c r="R7713" s="2">
        <f t="shared" si="2346"/>
        <v>0</v>
      </c>
      <c r="S7713" s="9" t="s">
        <v>56</v>
      </c>
      <c r="T7713" s="47">
        <f t="shared" si="2341"/>
        <v>47766</v>
      </c>
      <c r="AE7713" s="33"/>
    </row>
    <row r="7714" spans="1:31" x14ac:dyDescent="0.2">
      <c r="A7714" s="90">
        <f t="shared" si="2347"/>
        <v>47739</v>
      </c>
      <c r="B7714" s="2">
        <f t="shared" si="2342"/>
        <v>0</v>
      </c>
      <c r="C7714" s="2">
        <f t="shared" si="2340"/>
        <v>62272.699400899823</v>
      </c>
      <c r="D7714" s="47">
        <f t="shared" si="2348"/>
        <v>47737</v>
      </c>
      <c r="E7714" s="3">
        <f t="shared" si="2338"/>
        <v>-1</v>
      </c>
      <c r="F7714" s="4">
        <f t="shared" si="2355"/>
        <v>3</v>
      </c>
      <c r="G7714" s="4">
        <f t="shared" si="2353"/>
        <v>30</v>
      </c>
      <c r="H7714" s="2">
        <f t="shared" si="2349"/>
        <v>0</v>
      </c>
      <c r="I7714" s="2">
        <f t="shared" si="2350"/>
        <v>0</v>
      </c>
      <c r="J7714" s="2">
        <f t="shared" si="2343"/>
        <v>0</v>
      </c>
      <c r="K7714" s="2">
        <f t="shared" si="2344"/>
        <v>0</v>
      </c>
      <c r="L7714" s="1">
        <f t="shared" si="2351"/>
        <v>0</v>
      </c>
      <c r="M7714" s="3">
        <f t="shared" si="2339"/>
        <v>0</v>
      </c>
      <c r="N7714" s="2">
        <f t="shared" si="2345"/>
        <v>0</v>
      </c>
      <c r="O7714" s="18">
        <f t="shared" si="2352"/>
        <v>0.14499999999999999</v>
      </c>
      <c r="P7714" s="8">
        <f t="shared" si="2356"/>
        <v>1.001129009</v>
      </c>
      <c r="Q7714" s="2">
        <f t="shared" si="2354"/>
        <v>0</v>
      </c>
      <c r="R7714" s="2">
        <f t="shared" si="2346"/>
        <v>0</v>
      </c>
      <c r="S7714" s="9" t="s">
        <v>56</v>
      </c>
      <c r="T7714" s="47">
        <f t="shared" si="2341"/>
        <v>47766</v>
      </c>
      <c r="AE7714" s="33"/>
    </row>
    <row r="7715" spans="1:31" x14ac:dyDescent="0.2">
      <c r="A7715" s="90">
        <f t="shared" si="2347"/>
        <v>47740</v>
      </c>
      <c r="B7715" s="2">
        <f t="shared" si="2342"/>
        <v>0</v>
      </c>
      <c r="C7715" s="2">
        <f t="shared" si="2340"/>
        <v>62272.699400899823</v>
      </c>
      <c r="D7715" s="47">
        <f t="shared" si="2348"/>
        <v>47737</v>
      </c>
      <c r="E7715" s="3">
        <f t="shared" si="2338"/>
        <v>-1</v>
      </c>
      <c r="F7715" s="4">
        <f t="shared" si="2355"/>
        <v>4</v>
      </c>
      <c r="G7715" s="4">
        <f t="shared" si="2353"/>
        <v>30</v>
      </c>
      <c r="H7715" s="2">
        <f t="shared" si="2349"/>
        <v>0</v>
      </c>
      <c r="I7715" s="2">
        <f t="shared" si="2350"/>
        <v>0</v>
      </c>
      <c r="J7715" s="2">
        <f t="shared" si="2343"/>
        <v>0</v>
      </c>
      <c r="K7715" s="2">
        <f t="shared" si="2344"/>
        <v>0</v>
      </c>
      <c r="L7715" s="1">
        <f t="shared" si="2351"/>
        <v>0</v>
      </c>
      <c r="M7715" s="3">
        <f t="shared" si="2339"/>
        <v>0</v>
      </c>
      <c r="N7715" s="2">
        <f t="shared" si="2345"/>
        <v>0</v>
      </c>
      <c r="O7715" s="18">
        <f t="shared" si="2352"/>
        <v>0.14499999999999999</v>
      </c>
      <c r="P7715" s="8">
        <f t="shared" si="2356"/>
        <v>1.0015056280000001</v>
      </c>
      <c r="Q7715" s="2">
        <f t="shared" si="2354"/>
        <v>0</v>
      </c>
      <c r="R7715" s="2">
        <f t="shared" si="2346"/>
        <v>0</v>
      </c>
      <c r="S7715" s="9" t="s">
        <v>56</v>
      </c>
      <c r="T7715" s="47">
        <f t="shared" si="2341"/>
        <v>47766</v>
      </c>
      <c r="AE7715" s="33"/>
    </row>
    <row r="7716" spans="1:31" x14ac:dyDescent="0.2">
      <c r="A7716" s="90">
        <f t="shared" si="2347"/>
        <v>47741</v>
      </c>
      <c r="B7716" s="2">
        <f t="shared" si="2342"/>
        <v>0</v>
      </c>
      <c r="C7716" s="2">
        <f t="shared" si="2340"/>
        <v>62272.699400899823</v>
      </c>
      <c r="D7716" s="47">
        <f t="shared" si="2348"/>
        <v>47737</v>
      </c>
      <c r="E7716" s="3">
        <f t="shared" si="2338"/>
        <v>-1</v>
      </c>
      <c r="F7716" s="4">
        <f t="shared" si="2355"/>
        <v>5</v>
      </c>
      <c r="G7716" s="4">
        <f t="shared" si="2353"/>
        <v>30</v>
      </c>
      <c r="H7716" s="2">
        <f t="shared" si="2349"/>
        <v>0</v>
      </c>
      <c r="I7716" s="2">
        <f t="shared" si="2350"/>
        <v>0</v>
      </c>
      <c r="J7716" s="2">
        <f t="shared" si="2343"/>
        <v>0</v>
      </c>
      <c r="K7716" s="2">
        <f t="shared" si="2344"/>
        <v>0</v>
      </c>
      <c r="L7716" s="1">
        <f t="shared" si="2351"/>
        <v>0</v>
      </c>
      <c r="M7716" s="3">
        <f t="shared" si="2339"/>
        <v>0</v>
      </c>
      <c r="N7716" s="2">
        <f t="shared" si="2345"/>
        <v>0</v>
      </c>
      <c r="O7716" s="18">
        <f t="shared" si="2352"/>
        <v>0.14499999999999999</v>
      </c>
      <c r="P7716" s="8">
        <f t="shared" si="2356"/>
        <v>1.0018823889999999</v>
      </c>
      <c r="Q7716" s="2">
        <f t="shared" si="2354"/>
        <v>0</v>
      </c>
      <c r="R7716" s="2">
        <f t="shared" si="2346"/>
        <v>0</v>
      </c>
      <c r="S7716" s="9" t="s">
        <v>56</v>
      </c>
      <c r="T7716" s="47">
        <f t="shared" si="2341"/>
        <v>47766</v>
      </c>
      <c r="AE7716" s="33"/>
    </row>
    <row r="7717" spans="1:31" x14ac:dyDescent="0.2">
      <c r="A7717" s="90">
        <f t="shared" si="2347"/>
        <v>47742</v>
      </c>
      <c r="B7717" s="2">
        <f t="shared" si="2342"/>
        <v>0</v>
      </c>
      <c r="C7717" s="2">
        <f t="shared" si="2340"/>
        <v>62272.699400899823</v>
      </c>
      <c r="D7717" s="47">
        <f t="shared" si="2348"/>
        <v>47737</v>
      </c>
      <c r="E7717" s="3">
        <f t="shared" si="2338"/>
        <v>-1</v>
      </c>
      <c r="F7717" s="4">
        <f t="shared" si="2355"/>
        <v>6</v>
      </c>
      <c r="G7717" s="4">
        <f t="shared" si="2353"/>
        <v>30</v>
      </c>
      <c r="H7717" s="2">
        <f t="shared" si="2349"/>
        <v>0</v>
      </c>
      <c r="I7717" s="2">
        <f t="shared" si="2350"/>
        <v>0</v>
      </c>
      <c r="J7717" s="2">
        <f t="shared" si="2343"/>
        <v>0</v>
      </c>
      <c r="K7717" s="2">
        <f t="shared" si="2344"/>
        <v>0</v>
      </c>
      <c r="L7717" s="1">
        <f t="shared" si="2351"/>
        <v>0</v>
      </c>
      <c r="M7717" s="3">
        <f t="shared" si="2339"/>
        <v>0</v>
      </c>
      <c r="N7717" s="2">
        <f t="shared" si="2345"/>
        <v>0</v>
      </c>
      <c r="O7717" s="18">
        <f t="shared" si="2352"/>
        <v>0.14499999999999999</v>
      </c>
      <c r="P7717" s="8">
        <f t="shared" si="2356"/>
        <v>1.002259292</v>
      </c>
      <c r="Q7717" s="2">
        <f t="shared" si="2354"/>
        <v>0</v>
      </c>
      <c r="R7717" s="2">
        <f t="shared" si="2346"/>
        <v>0</v>
      </c>
      <c r="S7717" s="9" t="s">
        <v>56</v>
      </c>
      <c r="T7717" s="47">
        <f t="shared" si="2341"/>
        <v>47766</v>
      </c>
      <c r="AE7717" s="33"/>
    </row>
    <row r="7718" spans="1:31" x14ac:dyDescent="0.2">
      <c r="A7718" s="90">
        <f t="shared" si="2347"/>
        <v>47743</v>
      </c>
      <c r="B7718" s="2">
        <f t="shared" si="2342"/>
        <v>0</v>
      </c>
      <c r="C7718" s="2">
        <f t="shared" si="2340"/>
        <v>62272.699400899823</v>
      </c>
      <c r="D7718" s="47">
        <f t="shared" si="2348"/>
        <v>47737</v>
      </c>
      <c r="E7718" s="3">
        <f t="shared" si="2338"/>
        <v>-1</v>
      </c>
      <c r="F7718" s="4">
        <f t="shared" si="2355"/>
        <v>7</v>
      </c>
      <c r="G7718" s="4">
        <f t="shared" si="2353"/>
        <v>30</v>
      </c>
      <c r="H7718" s="2">
        <f t="shared" si="2349"/>
        <v>0</v>
      </c>
      <c r="I7718" s="2">
        <f t="shared" si="2350"/>
        <v>0</v>
      </c>
      <c r="J7718" s="2">
        <f t="shared" si="2343"/>
        <v>0</v>
      </c>
      <c r="K7718" s="2">
        <f t="shared" si="2344"/>
        <v>0</v>
      </c>
      <c r="L7718" s="1">
        <f t="shared" si="2351"/>
        <v>0</v>
      </c>
      <c r="M7718" s="3">
        <f t="shared" si="2339"/>
        <v>0</v>
      </c>
      <c r="N7718" s="2">
        <f t="shared" si="2345"/>
        <v>0</v>
      </c>
      <c r="O7718" s="18">
        <f t="shared" si="2352"/>
        <v>0.14499999999999999</v>
      </c>
      <c r="P7718" s="8">
        <f t="shared" si="2356"/>
        <v>1.002636337</v>
      </c>
      <c r="Q7718" s="2">
        <f t="shared" si="2354"/>
        <v>0</v>
      </c>
      <c r="R7718" s="2">
        <f t="shared" si="2346"/>
        <v>0</v>
      </c>
      <c r="S7718" s="9" t="s">
        <v>56</v>
      </c>
      <c r="T7718" s="47">
        <f t="shared" si="2341"/>
        <v>47766</v>
      </c>
      <c r="AE7718" s="33"/>
    </row>
    <row r="7719" spans="1:31" x14ac:dyDescent="0.2">
      <c r="A7719" s="90">
        <f t="shared" si="2347"/>
        <v>47744</v>
      </c>
      <c r="B7719" s="2">
        <f t="shared" si="2342"/>
        <v>0</v>
      </c>
      <c r="C7719" s="2">
        <f t="shared" si="2340"/>
        <v>62272.699400899823</v>
      </c>
      <c r="D7719" s="47">
        <f t="shared" si="2348"/>
        <v>47737</v>
      </c>
      <c r="E7719" s="3">
        <f t="shared" si="2338"/>
        <v>-1</v>
      </c>
      <c r="F7719" s="4">
        <f t="shared" si="2355"/>
        <v>8</v>
      </c>
      <c r="G7719" s="4">
        <f t="shared" si="2353"/>
        <v>30</v>
      </c>
      <c r="H7719" s="2">
        <f t="shared" si="2349"/>
        <v>0</v>
      </c>
      <c r="I7719" s="2">
        <f t="shared" si="2350"/>
        <v>0</v>
      </c>
      <c r="J7719" s="2">
        <f t="shared" si="2343"/>
        <v>0</v>
      </c>
      <c r="K7719" s="2">
        <f t="shared" si="2344"/>
        <v>0</v>
      </c>
      <c r="L7719" s="1">
        <f t="shared" si="2351"/>
        <v>0</v>
      </c>
      <c r="M7719" s="3">
        <f t="shared" si="2339"/>
        <v>0</v>
      </c>
      <c r="N7719" s="2">
        <f t="shared" si="2345"/>
        <v>0</v>
      </c>
      <c r="O7719" s="18">
        <f t="shared" si="2352"/>
        <v>0.14499999999999999</v>
      </c>
      <c r="P7719" s="8">
        <f t="shared" si="2356"/>
        <v>1.0030135229999999</v>
      </c>
      <c r="Q7719" s="2">
        <f t="shared" si="2354"/>
        <v>0</v>
      </c>
      <c r="R7719" s="2">
        <f t="shared" si="2346"/>
        <v>0</v>
      </c>
      <c r="S7719" s="9" t="s">
        <v>56</v>
      </c>
      <c r="T7719" s="47">
        <f t="shared" si="2341"/>
        <v>47766</v>
      </c>
      <c r="AE7719" s="33"/>
    </row>
    <row r="7720" spans="1:31" x14ac:dyDescent="0.2">
      <c r="A7720" s="90">
        <f t="shared" si="2347"/>
        <v>47745</v>
      </c>
      <c r="B7720" s="2">
        <f t="shared" si="2342"/>
        <v>0</v>
      </c>
      <c r="C7720" s="2">
        <f t="shared" si="2340"/>
        <v>62272.699400899823</v>
      </c>
      <c r="D7720" s="47">
        <f t="shared" si="2348"/>
        <v>47737</v>
      </c>
      <c r="E7720" s="3">
        <f t="shared" si="2338"/>
        <v>-1</v>
      </c>
      <c r="F7720" s="4">
        <f t="shared" si="2355"/>
        <v>9</v>
      </c>
      <c r="G7720" s="4">
        <f t="shared" si="2353"/>
        <v>30</v>
      </c>
      <c r="H7720" s="2">
        <f t="shared" si="2349"/>
        <v>0</v>
      </c>
      <c r="I7720" s="2">
        <f t="shared" si="2350"/>
        <v>0</v>
      </c>
      <c r="J7720" s="2">
        <f t="shared" si="2343"/>
        <v>0</v>
      </c>
      <c r="K7720" s="2">
        <f t="shared" si="2344"/>
        <v>0</v>
      </c>
      <c r="L7720" s="1">
        <f t="shared" si="2351"/>
        <v>0</v>
      </c>
      <c r="M7720" s="3">
        <f t="shared" si="2339"/>
        <v>0</v>
      </c>
      <c r="N7720" s="2">
        <f t="shared" si="2345"/>
        <v>0</v>
      </c>
      <c r="O7720" s="18">
        <f t="shared" si="2352"/>
        <v>0.14499999999999999</v>
      </c>
      <c r="P7720" s="8">
        <f t="shared" si="2356"/>
        <v>1.0033908520000001</v>
      </c>
      <c r="Q7720" s="2">
        <f t="shared" si="2354"/>
        <v>0</v>
      </c>
      <c r="R7720" s="2">
        <f t="shared" si="2346"/>
        <v>0</v>
      </c>
      <c r="S7720" s="9" t="s">
        <v>56</v>
      </c>
      <c r="T7720" s="47">
        <f t="shared" si="2341"/>
        <v>47766</v>
      </c>
      <c r="AE7720" s="33"/>
    </row>
    <row r="7721" spans="1:31" x14ac:dyDescent="0.2">
      <c r="A7721" s="90">
        <f t="shared" si="2347"/>
        <v>47746</v>
      </c>
      <c r="B7721" s="2">
        <f t="shared" si="2342"/>
        <v>0</v>
      </c>
      <c r="C7721" s="2">
        <f t="shared" si="2340"/>
        <v>62272.699400899823</v>
      </c>
      <c r="D7721" s="47">
        <f t="shared" si="2348"/>
        <v>47737</v>
      </c>
      <c r="E7721" s="3">
        <f t="shared" si="2338"/>
        <v>-1</v>
      </c>
      <c r="F7721" s="4">
        <f t="shared" si="2355"/>
        <v>10</v>
      </c>
      <c r="G7721" s="4">
        <f t="shared" si="2353"/>
        <v>30</v>
      </c>
      <c r="H7721" s="2">
        <f t="shared" si="2349"/>
        <v>0</v>
      </c>
      <c r="I7721" s="2">
        <f t="shared" si="2350"/>
        <v>0</v>
      </c>
      <c r="J7721" s="2">
        <f t="shared" si="2343"/>
        <v>0</v>
      </c>
      <c r="K7721" s="2">
        <f t="shared" si="2344"/>
        <v>0</v>
      </c>
      <c r="L7721" s="1">
        <f t="shared" si="2351"/>
        <v>0</v>
      </c>
      <c r="M7721" s="3">
        <f t="shared" si="2339"/>
        <v>0</v>
      </c>
      <c r="N7721" s="2">
        <f t="shared" si="2345"/>
        <v>0</v>
      </c>
      <c r="O7721" s="18">
        <f t="shared" si="2352"/>
        <v>0.14499999999999999</v>
      </c>
      <c r="P7721" s="8">
        <f t="shared" si="2356"/>
        <v>1.003768322</v>
      </c>
      <c r="Q7721" s="2">
        <f t="shared" si="2354"/>
        <v>0</v>
      </c>
      <c r="R7721" s="2">
        <f t="shared" si="2346"/>
        <v>0</v>
      </c>
      <c r="S7721" s="9" t="s">
        <v>56</v>
      </c>
      <c r="T7721" s="47">
        <f t="shared" si="2341"/>
        <v>47766</v>
      </c>
      <c r="AE7721" s="33"/>
    </row>
    <row r="7722" spans="1:31" x14ac:dyDescent="0.2">
      <c r="A7722" s="90">
        <f t="shared" si="2347"/>
        <v>47747</v>
      </c>
      <c r="B7722" s="2">
        <f t="shared" si="2342"/>
        <v>0</v>
      </c>
      <c r="C7722" s="2">
        <f t="shared" si="2340"/>
        <v>62272.699400899823</v>
      </c>
      <c r="D7722" s="47">
        <f t="shared" si="2348"/>
        <v>47737</v>
      </c>
      <c r="E7722" s="3">
        <f t="shared" si="2338"/>
        <v>-1</v>
      </c>
      <c r="F7722" s="4">
        <f t="shared" si="2355"/>
        <v>11</v>
      </c>
      <c r="G7722" s="4">
        <f t="shared" si="2353"/>
        <v>30</v>
      </c>
      <c r="H7722" s="2">
        <f t="shared" si="2349"/>
        <v>0</v>
      </c>
      <c r="I7722" s="2">
        <f t="shared" si="2350"/>
        <v>0</v>
      </c>
      <c r="J7722" s="2">
        <f t="shared" si="2343"/>
        <v>0</v>
      </c>
      <c r="K7722" s="2">
        <f t="shared" si="2344"/>
        <v>0</v>
      </c>
      <c r="L7722" s="1">
        <f t="shared" si="2351"/>
        <v>0</v>
      </c>
      <c r="M7722" s="3">
        <f t="shared" si="2339"/>
        <v>0</v>
      </c>
      <c r="N7722" s="2">
        <f t="shared" si="2345"/>
        <v>0</v>
      </c>
      <c r="O7722" s="18">
        <f t="shared" si="2352"/>
        <v>0.14499999999999999</v>
      </c>
      <c r="P7722" s="8">
        <f t="shared" si="2356"/>
        <v>1.0041459349999999</v>
      </c>
      <c r="Q7722" s="2">
        <f t="shared" si="2354"/>
        <v>0</v>
      </c>
      <c r="R7722" s="2">
        <f t="shared" si="2346"/>
        <v>0</v>
      </c>
      <c r="S7722" s="9" t="s">
        <v>56</v>
      </c>
      <c r="T7722" s="47">
        <f t="shared" si="2341"/>
        <v>47766</v>
      </c>
      <c r="AE7722" s="33"/>
    </row>
    <row r="7723" spans="1:31" x14ac:dyDescent="0.2">
      <c r="A7723" s="90">
        <f t="shared" si="2347"/>
        <v>47748</v>
      </c>
      <c r="B7723" s="2">
        <f t="shared" si="2342"/>
        <v>0</v>
      </c>
      <c r="C7723" s="2">
        <f t="shared" si="2340"/>
        <v>62272.699400899823</v>
      </c>
      <c r="D7723" s="47">
        <f t="shared" si="2348"/>
        <v>47737</v>
      </c>
      <c r="E7723" s="3">
        <f t="shared" ref="E7723:E7786" si="2357">IF(DAY(A7722)=$E$2,VLOOKUP(A7722,$AF$10:$AG$315,2),E7722)</f>
        <v>-1</v>
      </c>
      <c r="F7723" s="4">
        <f t="shared" si="2355"/>
        <v>12</v>
      </c>
      <c r="G7723" s="4">
        <f t="shared" si="2353"/>
        <v>30</v>
      </c>
      <c r="H7723" s="2">
        <f t="shared" si="2349"/>
        <v>0</v>
      </c>
      <c r="I7723" s="2">
        <f t="shared" si="2350"/>
        <v>0</v>
      </c>
      <c r="J7723" s="2">
        <f t="shared" si="2343"/>
        <v>0</v>
      </c>
      <c r="K7723" s="2">
        <f t="shared" si="2344"/>
        <v>0</v>
      </c>
      <c r="L7723" s="1">
        <f t="shared" si="2351"/>
        <v>0</v>
      </c>
      <c r="M7723" s="3">
        <f t="shared" si="2339"/>
        <v>0</v>
      </c>
      <c r="N7723" s="2">
        <f t="shared" si="2345"/>
        <v>0</v>
      </c>
      <c r="O7723" s="18">
        <f t="shared" si="2352"/>
        <v>0.14499999999999999</v>
      </c>
      <c r="P7723" s="8">
        <f t="shared" si="2356"/>
        <v>1.004523689</v>
      </c>
      <c r="Q7723" s="2">
        <f t="shared" si="2354"/>
        <v>0</v>
      </c>
      <c r="R7723" s="2">
        <f t="shared" si="2346"/>
        <v>0</v>
      </c>
      <c r="S7723" s="9" t="s">
        <v>56</v>
      </c>
      <c r="T7723" s="47">
        <f t="shared" si="2341"/>
        <v>47766</v>
      </c>
      <c r="AE7723" s="33"/>
    </row>
    <row r="7724" spans="1:31" x14ac:dyDescent="0.2">
      <c r="A7724" s="90">
        <f t="shared" si="2347"/>
        <v>47749</v>
      </c>
      <c r="B7724" s="2">
        <f t="shared" si="2342"/>
        <v>0</v>
      </c>
      <c r="C7724" s="2">
        <f t="shared" si="2340"/>
        <v>62272.699400899823</v>
      </c>
      <c r="D7724" s="47">
        <f t="shared" si="2348"/>
        <v>47737</v>
      </c>
      <c r="E7724" s="3">
        <f t="shared" si="2357"/>
        <v>-1</v>
      </c>
      <c r="F7724" s="4">
        <f t="shared" si="2355"/>
        <v>13</v>
      </c>
      <c r="G7724" s="4">
        <f t="shared" si="2353"/>
        <v>30</v>
      </c>
      <c r="H7724" s="2">
        <f t="shared" si="2349"/>
        <v>0</v>
      </c>
      <c r="I7724" s="2">
        <f t="shared" si="2350"/>
        <v>0</v>
      </c>
      <c r="J7724" s="2">
        <f t="shared" si="2343"/>
        <v>0</v>
      </c>
      <c r="K7724" s="2">
        <f t="shared" si="2344"/>
        <v>0</v>
      </c>
      <c r="L7724" s="1">
        <f t="shared" si="2351"/>
        <v>0</v>
      </c>
      <c r="M7724" s="3">
        <f t="shared" si="2339"/>
        <v>0</v>
      </c>
      <c r="N7724" s="2">
        <f t="shared" si="2345"/>
        <v>0</v>
      </c>
      <c r="O7724" s="18">
        <f t="shared" si="2352"/>
        <v>0.14499999999999999</v>
      </c>
      <c r="P7724" s="8">
        <f t="shared" si="2356"/>
        <v>1.0049015859999999</v>
      </c>
      <c r="Q7724" s="2">
        <f t="shared" si="2354"/>
        <v>0</v>
      </c>
      <c r="R7724" s="2">
        <f t="shared" si="2346"/>
        <v>0</v>
      </c>
      <c r="S7724" s="9" t="s">
        <v>56</v>
      </c>
      <c r="T7724" s="47">
        <f t="shared" si="2341"/>
        <v>47766</v>
      </c>
      <c r="AE7724" s="33"/>
    </row>
    <row r="7725" spans="1:31" x14ac:dyDescent="0.2">
      <c r="A7725" s="90">
        <f t="shared" si="2347"/>
        <v>47750</v>
      </c>
      <c r="B7725" s="2">
        <f t="shared" si="2342"/>
        <v>0</v>
      </c>
      <c r="C7725" s="2">
        <f t="shared" si="2340"/>
        <v>62272.699400899823</v>
      </c>
      <c r="D7725" s="47">
        <f t="shared" si="2348"/>
        <v>47737</v>
      </c>
      <c r="E7725" s="3">
        <f t="shared" si="2357"/>
        <v>-1</v>
      </c>
      <c r="F7725" s="4">
        <f t="shared" si="2355"/>
        <v>14</v>
      </c>
      <c r="G7725" s="4">
        <f t="shared" si="2353"/>
        <v>30</v>
      </c>
      <c r="H7725" s="2">
        <f t="shared" si="2349"/>
        <v>0</v>
      </c>
      <c r="I7725" s="2">
        <f t="shared" si="2350"/>
        <v>0</v>
      </c>
      <c r="J7725" s="2">
        <f t="shared" si="2343"/>
        <v>0</v>
      </c>
      <c r="K7725" s="2">
        <f t="shared" si="2344"/>
        <v>0</v>
      </c>
      <c r="L7725" s="1">
        <f t="shared" si="2351"/>
        <v>0</v>
      </c>
      <c r="M7725" s="3">
        <f t="shared" si="2339"/>
        <v>0</v>
      </c>
      <c r="N7725" s="2">
        <f t="shared" si="2345"/>
        <v>0</v>
      </c>
      <c r="O7725" s="18">
        <f t="shared" si="2352"/>
        <v>0.14499999999999999</v>
      </c>
      <c r="P7725" s="8">
        <f t="shared" si="2356"/>
        <v>1.0052796239999999</v>
      </c>
      <c r="Q7725" s="2">
        <f t="shared" si="2354"/>
        <v>0</v>
      </c>
      <c r="R7725" s="2">
        <f t="shared" si="2346"/>
        <v>0</v>
      </c>
      <c r="S7725" s="9" t="s">
        <v>56</v>
      </c>
      <c r="T7725" s="47">
        <f t="shared" si="2341"/>
        <v>47766</v>
      </c>
      <c r="AE7725" s="33"/>
    </row>
    <row r="7726" spans="1:31" x14ac:dyDescent="0.2">
      <c r="A7726" s="90">
        <f t="shared" si="2347"/>
        <v>47751</v>
      </c>
      <c r="B7726" s="2">
        <f t="shared" si="2342"/>
        <v>0</v>
      </c>
      <c r="C7726" s="2">
        <f t="shared" si="2340"/>
        <v>62272.699400899823</v>
      </c>
      <c r="D7726" s="47">
        <f t="shared" si="2348"/>
        <v>47737</v>
      </c>
      <c r="E7726" s="3">
        <f t="shared" si="2357"/>
        <v>-1</v>
      </c>
      <c r="F7726" s="4">
        <f t="shared" si="2355"/>
        <v>15</v>
      </c>
      <c r="G7726" s="4">
        <f t="shared" si="2353"/>
        <v>30</v>
      </c>
      <c r="H7726" s="2">
        <f t="shared" si="2349"/>
        <v>0</v>
      </c>
      <c r="I7726" s="2">
        <f t="shared" si="2350"/>
        <v>0</v>
      </c>
      <c r="J7726" s="2">
        <f t="shared" si="2343"/>
        <v>0</v>
      </c>
      <c r="K7726" s="2">
        <f t="shared" si="2344"/>
        <v>0</v>
      </c>
      <c r="L7726" s="1">
        <f t="shared" si="2351"/>
        <v>0</v>
      </c>
      <c r="M7726" s="3">
        <f t="shared" si="2339"/>
        <v>0</v>
      </c>
      <c r="N7726" s="2">
        <f t="shared" si="2345"/>
        <v>0</v>
      </c>
      <c r="O7726" s="18">
        <f t="shared" si="2352"/>
        <v>0.14499999999999999</v>
      </c>
      <c r="P7726" s="8">
        <f t="shared" si="2356"/>
        <v>1.005657805</v>
      </c>
      <c r="Q7726" s="2">
        <f t="shared" si="2354"/>
        <v>0</v>
      </c>
      <c r="R7726" s="2">
        <f t="shared" si="2346"/>
        <v>0</v>
      </c>
      <c r="S7726" s="9" t="s">
        <v>56</v>
      </c>
      <c r="T7726" s="47">
        <f t="shared" si="2341"/>
        <v>47766</v>
      </c>
      <c r="AE7726" s="33"/>
    </row>
    <row r="7727" spans="1:31" x14ac:dyDescent="0.2">
      <c r="A7727" s="90">
        <f t="shared" si="2347"/>
        <v>47752</v>
      </c>
      <c r="B7727" s="2">
        <f t="shared" si="2342"/>
        <v>0</v>
      </c>
      <c r="C7727" s="2">
        <f t="shared" si="2340"/>
        <v>62272.699400899823</v>
      </c>
      <c r="D7727" s="47">
        <f t="shared" si="2348"/>
        <v>47737</v>
      </c>
      <c r="E7727" s="3">
        <f t="shared" si="2357"/>
        <v>-1</v>
      </c>
      <c r="F7727" s="4">
        <f t="shared" si="2355"/>
        <v>16</v>
      </c>
      <c r="G7727" s="4">
        <f t="shared" si="2353"/>
        <v>30</v>
      </c>
      <c r="H7727" s="2">
        <f t="shared" si="2349"/>
        <v>0</v>
      </c>
      <c r="I7727" s="2">
        <f t="shared" si="2350"/>
        <v>0</v>
      </c>
      <c r="J7727" s="2">
        <f t="shared" si="2343"/>
        <v>0</v>
      </c>
      <c r="K7727" s="2">
        <f t="shared" si="2344"/>
        <v>0</v>
      </c>
      <c r="L7727" s="1">
        <f t="shared" si="2351"/>
        <v>0</v>
      </c>
      <c r="M7727" s="3">
        <f t="shared" si="2339"/>
        <v>0</v>
      </c>
      <c r="N7727" s="2">
        <f t="shared" si="2345"/>
        <v>0</v>
      </c>
      <c r="O7727" s="18">
        <f t="shared" si="2352"/>
        <v>0.14499999999999999</v>
      </c>
      <c r="P7727" s="8">
        <f t="shared" si="2356"/>
        <v>1.0060361280000001</v>
      </c>
      <c r="Q7727" s="2">
        <f t="shared" si="2354"/>
        <v>0</v>
      </c>
      <c r="R7727" s="2">
        <f t="shared" si="2346"/>
        <v>0</v>
      </c>
      <c r="S7727" s="9" t="s">
        <v>56</v>
      </c>
      <c r="T7727" s="47">
        <f t="shared" si="2341"/>
        <v>47766</v>
      </c>
      <c r="AE7727" s="33"/>
    </row>
    <row r="7728" spans="1:31" x14ac:dyDescent="0.2">
      <c r="A7728" s="90">
        <f t="shared" si="2347"/>
        <v>47753</v>
      </c>
      <c r="B7728" s="2">
        <f t="shared" si="2342"/>
        <v>0</v>
      </c>
      <c r="C7728" s="2">
        <f t="shared" si="2340"/>
        <v>62272.699400899823</v>
      </c>
      <c r="D7728" s="47">
        <f t="shared" si="2348"/>
        <v>47737</v>
      </c>
      <c r="E7728" s="3">
        <f t="shared" si="2357"/>
        <v>-1</v>
      </c>
      <c r="F7728" s="4">
        <f t="shared" si="2355"/>
        <v>17</v>
      </c>
      <c r="G7728" s="4">
        <f t="shared" si="2353"/>
        <v>30</v>
      </c>
      <c r="H7728" s="2">
        <f t="shared" si="2349"/>
        <v>0</v>
      </c>
      <c r="I7728" s="2">
        <f t="shared" si="2350"/>
        <v>0</v>
      </c>
      <c r="J7728" s="2">
        <f t="shared" si="2343"/>
        <v>0</v>
      </c>
      <c r="K7728" s="2">
        <f t="shared" si="2344"/>
        <v>0</v>
      </c>
      <c r="L7728" s="1">
        <f t="shared" si="2351"/>
        <v>0</v>
      </c>
      <c r="M7728" s="3">
        <f t="shared" si="2339"/>
        <v>0</v>
      </c>
      <c r="N7728" s="2">
        <f t="shared" si="2345"/>
        <v>0</v>
      </c>
      <c r="O7728" s="18">
        <f t="shared" si="2352"/>
        <v>0.14499999999999999</v>
      </c>
      <c r="P7728" s="8">
        <f t="shared" si="2356"/>
        <v>1.006414594</v>
      </c>
      <c r="Q7728" s="2">
        <f t="shared" si="2354"/>
        <v>0</v>
      </c>
      <c r="R7728" s="2">
        <f t="shared" si="2346"/>
        <v>0</v>
      </c>
      <c r="S7728" s="9" t="s">
        <v>56</v>
      </c>
      <c r="T7728" s="47">
        <f t="shared" si="2341"/>
        <v>47766</v>
      </c>
      <c r="AE7728" s="33"/>
    </row>
    <row r="7729" spans="1:31" x14ac:dyDescent="0.2">
      <c r="A7729" s="90">
        <f t="shared" si="2347"/>
        <v>47754</v>
      </c>
      <c r="B7729" s="2">
        <f t="shared" si="2342"/>
        <v>0</v>
      </c>
      <c r="C7729" s="2">
        <f t="shared" si="2340"/>
        <v>62272.699400899823</v>
      </c>
      <c r="D7729" s="47">
        <f t="shared" si="2348"/>
        <v>47737</v>
      </c>
      <c r="E7729" s="3">
        <f t="shared" si="2357"/>
        <v>-1</v>
      </c>
      <c r="F7729" s="4">
        <f t="shared" si="2355"/>
        <v>18</v>
      </c>
      <c r="G7729" s="4">
        <f t="shared" si="2353"/>
        <v>30</v>
      </c>
      <c r="H7729" s="2">
        <f t="shared" si="2349"/>
        <v>0</v>
      </c>
      <c r="I7729" s="2">
        <f t="shared" si="2350"/>
        <v>0</v>
      </c>
      <c r="J7729" s="2">
        <f t="shared" si="2343"/>
        <v>0</v>
      </c>
      <c r="K7729" s="2">
        <f t="shared" si="2344"/>
        <v>0</v>
      </c>
      <c r="L7729" s="1">
        <f t="shared" si="2351"/>
        <v>0</v>
      </c>
      <c r="M7729" s="3">
        <f t="shared" si="2339"/>
        <v>0</v>
      </c>
      <c r="N7729" s="2">
        <f t="shared" si="2345"/>
        <v>0</v>
      </c>
      <c r="O7729" s="18">
        <f t="shared" si="2352"/>
        <v>0.14499999999999999</v>
      </c>
      <c r="P7729" s="8">
        <f t="shared" si="2356"/>
        <v>1.0067932020000001</v>
      </c>
      <c r="Q7729" s="2">
        <f t="shared" si="2354"/>
        <v>0</v>
      </c>
      <c r="R7729" s="2">
        <f t="shared" si="2346"/>
        <v>0</v>
      </c>
      <c r="S7729" s="9" t="s">
        <v>56</v>
      </c>
      <c r="T7729" s="47">
        <f t="shared" si="2341"/>
        <v>47766</v>
      </c>
      <c r="AE7729" s="33"/>
    </row>
    <row r="7730" spans="1:31" x14ac:dyDescent="0.2">
      <c r="A7730" s="90">
        <f t="shared" si="2347"/>
        <v>47755</v>
      </c>
      <c r="B7730" s="2">
        <f t="shared" si="2342"/>
        <v>0</v>
      </c>
      <c r="C7730" s="2">
        <f t="shared" si="2340"/>
        <v>62272.699400899823</v>
      </c>
      <c r="D7730" s="47">
        <f t="shared" si="2348"/>
        <v>47737</v>
      </c>
      <c r="E7730" s="3">
        <f t="shared" si="2357"/>
        <v>-1</v>
      </c>
      <c r="F7730" s="4">
        <f t="shared" si="2355"/>
        <v>19</v>
      </c>
      <c r="G7730" s="4">
        <f t="shared" si="2353"/>
        <v>30</v>
      </c>
      <c r="H7730" s="2">
        <f t="shared" si="2349"/>
        <v>0</v>
      </c>
      <c r="I7730" s="2">
        <f t="shared" si="2350"/>
        <v>0</v>
      </c>
      <c r="J7730" s="2">
        <f t="shared" si="2343"/>
        <v>0</v>
      </c>
      <c r="K7730" s="2">
        <f t="shared" si="2344"/>
        <v>0</v>
      </c>
      <c r="L7730" s="1">
        <f t="shared" si="2351"/>
        <v>0</v>
      </c>
      <c r="M7730" s="3">
        <f t="shared" si="2339"/>
        <v>0</v>
      </c>
      <c r="N7730" s="2">
        <f t="shared" si="2345"/>
        <v>0</v>
      </c>
      <c r="O7730" s="18">
        <f t="shared" si="2352"/>
        <v>0.14499999999999999</v>
      </c>
      <c r="P7730" s="8">
        <f t="shared" si="2356"/>
        <v>1.007171952</v>
      </c>
      <c r="Q7730" s="2">
        <f t="shared" si="2354"/>
        <v>0</v>
      </c>
      <c r="R7730" s="2">
        <f t="shared" si="2346"/>
        <v>0</v>
      </c>
      <c r="S7730" s="9" t="s">
        <v>56</v>
      </c>
      <c r="T7730" s="47">
        <f t="shared" si="2341"/>
        <v>47766</v>
      </c>
      <c r="AE7730" s="33"/>
    </row>
    <row r="7731" spans="1:31" x14ac:dyDescent="0.2">
      <c r="A7731" s="90">
        <f t="shared" si="2347"/>
        <v>47756</v>
      </c>
      <c r="B7731" s="2">
        <f t="shared" si="2342"/>
        <v>0</v>
      </c>
      <c r="C7731" s="2">
        <f t="shared" si="2340"/>
        <v>62272.699400899823</v>
      </c>
      <c r="D7731" s="47">
        <f t="shared" si="2348"/>
        <v>47737</v>
      </c>
      <c r="E7731" s="3">
        <f t="shared" si="2357"/>
        <v>-1</v>
      </c>
      <c r="F7731" s="4">
        <f t="shared" si="2355"/>
        <v>20</v>
      </c>
      <c r="G7731" s="4">
        <f t="shared" si="2353"/>
        <v>30</v>
      </c>
      <c r="H7731" s="2">
        <f t="shared" si="2349"/>
        <v>0</v>
      </c>
      <c r="I7731" s="2">
        <f t="shared" si="2350"/>
        <v>0</v>
      </c>
      <c r="J7731" s="2">
        <f t="shared" si="2343"/>
        <v>0</v>
      </c>
      <c r="K7731" s="2">
        <f t="shared" si="2344"/>
        <v>0</v>
      </c>
      <c r="L7731" s="1">
        <f t="shared" si="2351"/>
        <v>0</v>
      </c>
      <c r="M7731" s="3">
        <f t="shared" si="2339"/>
        <v>0</v>
      </c>
      <c r="N7731" s="2">
        <f t="shared" si="2345"/>
        <v>0</v>
      </c>
      <c r="O7731" s="18">
        <f t="shared" si="2352"/>
        <v>0.14499999999999999</v>
      </c>
      <c r="P7731" s="8">
        <f t="shared" si="2356"/>
        <v>1.0075508449999999</v>
      </c>
      <c r="Q7731" s="2">
        <f t="shared" si="2354"/>
        <v>0</v>
      </c>
      <c r="R7731" s="2">
        <f t="shared" si="2346"/>
        <v>0</v>
      </c>
      <c r="S7731" s="9" t="s">
        <v>56</v>
      </c>
      <c r="T7731" s="47">
        <f t="shared" si="2341"/>
        <v>47766</v>
      </c>
      <c r="AE7731" s="33"/>
    </row>
    <row r="7732" spans="1:31" x14ac:dyDescent="0.2">
      <c r="A7732" s="90">
        <f t="shared" si="2347"/>
        <v>47757</v>
      </c>
      <c r="B7732" s="2">
        <f t="shared" si="2342"/>
        <v>0</v>
      </c>
      <c r="C7732" s="2">
        <f t="shared" si="2340"/>
        <v>62272.699400899823</v>
      </c>
      <c r="D7732" s="47">
        <f t="shared" si="2348"/>
        <v>47737</v>
      </c>
      <c r="E7732" s="3">
        <f t="shared" si="2357"/>
        <v>-1</v>
      </c>
      <c r="F7732" s="4">
        <f t="shared" si="2355"/>
        <v>21</v>
      </c>
      <c r="G7732" s="4">
        <f t="shared" si="2353"/>
        <v>30</v>
      </c>
      <c r="H7732" s="2">
        <f t="shared" si="2349"/>
        <v>0</v>
      </c>
      <c r="I7732" s="2">
        <f t="shared" si="2350"/>
        <v>0</v>
      </c>
      <c r="J7732" s="2">
        <f t="shared" si="2343"/>
        <v>0</v>
      </c>
      <c r="K7732" s="2">
        <f t="shared" si="2344"/>
        <v>0</v>
      </c>
      <c r="L7732" s="1">
        <f t="shared" si="2351"/>
        <v>0</v>
      </c>
      <c r="M7732" s="3">
        <f t="shared" si="2339"/>
        <v>0</v>
      </c>
      <c r="N7732" s="2">
        <f t="shared" si="2345"/>
        <v>0</v>
      </c>
      <c r="O7732" s="18">
        <f t="shared" si="2352"/>
        <v>0.14499999999999999</v>
      </c>
      <c r="P7732" s="8">
        <f t="shared" si="2356"/>
        <v>1.0079298800000001</v>
      </c>
      <c r="Q7732" s="2">
        <f t="shared" si="2354"/>
        <v>0</v>
      </c>
      <c r="R7732" s="2">
        <f t="shared" si="2346"/>
        <v>0</v>
      </c>
      <c r="S7732" s="9" t="s">
        <v>56</v>
      </c>
      <c r="T7732" s="47">
        <f t="shared" si="2341"/>
        <v>47766</v>
      </c>
      <c r="AE7732" s="33"/>
    </row>
    <row r="7733" spans="1:31" x14ac:dyDescent="0.2">
      <c r="A7733" s="90">
        <f t="shared" si="2347"/>
        <v>47758</v>
      </c>
      <c r="B7733" s="2">
        <f t="shared" si="2342"/>
        <v>0</v>
      </c>
      <c r="C7733" s="2">
        <f t="shared" si="2340"/>
        <v>62272.699400899823</v>
      </c>
      <c r="D7733" s="47">
        <f t="shared" si="2348"/>
        <v>47737</v>
      </c>
      <c r="E7733" s="3">
        <f t="shared" si="2357"/>
        <v>-1</v>
      </c>
      <c r="F7733" s="4">
        <f t="shared" si="2355"/>
        <v>22</v>
      </c>
      <c r="G7733" s="4">
        <f t="shared" si="2353"/>
        <v>30</v>
      </c>
      <c r="H7733" s="2">
        <f t="shared" si="2349"/>
        <v>0</v>
      </c>
      <c r="I7733" s="2">
        <f t="shared" si="2350"/>
        <v>0</v>
      </c>
      <c r="J7733" s="2">
        <f t="shared" si="2343"/>
        <v>0</v>
      </c>
      <c r="K7733" s="2">
        <f t="shared" si="2344"/>
        <v>0</v>
      </c>
      <c r="L7733" s="1">
        <f t="shared" si="2351"/>
        <v>0</v>
      </c>
      <c r="M7733" s="3">
        <f t="shared" si="2339"/>
        <v>0</v>
      </c>
      <c r="N7733" s="2">
        <f t="shared" si="2345"/>
        <v>0</v>
      </c>
      <c r="O7733" s="18">
        <f t="shared" si="2352"/>
        <v>0.14499999999999999</v>
      </c>
      <c r="P7733" s="8">
        <f t="shared" si="2356"/>
        <v>1.008309058</v>
      </c>
      <c r="Q7733" s="2">
        <f t="shared" si="2354"/>
        <v>0</v>
      </c>
      <c r="R7733" s="2">
        <f t="shared" si="2346"/>
        <v>0</v>
      </c>
      <c r="S7733" s="9" t="s">
        <v>56</v>
      </c>
      <c r="T7733" s="47">
        <f t="shared" si="2341"/>
        <v>47766</v>
      </c>
      <c r="AE7733" s="33"/>
    </row>
    <row r="7734" spans="1:31" x14ac:dyDescent="0.2">
      <c r="A7734" s="90">
        <f t="shared" si="2347"/>
        <v>47759</v>
      </c>
      <c r="B7734" s="2">
        <f t="shared" si="2342"/>
        <v>0</v>
      </c>
      <c r="C7734" s="2">
        <f t="shared" si="2340"/>
        <v>62272.699400899823</v>
      </c>
      <c r="D7734" s="47">
        <f t="shared" si="2348"/>
        <v>47737</v>
      </c>
      <c r="E7734" s="3">
        <f t="shared" si="2357"/>
        <v>-1</v>
      </c>
      <c r="F7734" s="4">
        <f t="shared" si="2355"/>
        <v>23</v>
      </c>
      <c r="G7734" s="4">
        <f t="shared" si="2353"/>
        <v>30</v>
      </c>
      <c r="H7734" s="2">
        <f t="shared" si="2349"/>
        <v>0</v>
      </c>
      <c r="I7734" s="2">
        <f t="shared" si="2350"/>
        <v>0</v>
      </c>
      <c r="J7734" s="2">
        <f t="shared" si="2343"/>
        <v>0</v>
      </c>
      <c r="K7734" s="2">
        <f t="shared" si="2344"/>
        <v>0</v>
      </c>
      <c r="L7734" s="1">
        <f t="shared" si="2351"/>
        <v>0</v>
      </c>
      <c r="M7734" s="3">
        <f t="shared" si="2339"/>
        <v>0</v>
      </c>
      <c r="N7734" s="2">
        <f t="shared" si="2345"/>
        <v>0</v>
      </c>
      <c r="O7734" s="18">
        <f t="shared" si="2352"/>
        <v>0.14499999999999999</v>
      </c>
      <c r="P7734" s="8">
        <f t="shared" si="2356"/>
        <v>1.0086883790000001</v>
      </c>
      <c r="Q7734" s="2">
        <f t="shared" si="2354"/>
        <v>0</v>
      </c>
      <c r="R7734" s="2">
        <f t="shared" si="2346"/>
        <v>0</v>
      </c>
      <c r="S7734" s="9" t="s">
        <v>56</v>
      </c>
      <c r="T7734" s="47">
        <f t="shared" si="2341"/>
        <v>47766</v>
      </c>
      <c r="AE7734" s="33"/>
    </row>
    <row r="7735" spans="1:31" x14ac:dyDescent="0.2">
      <c r="A7735" s="90">
        <f t="shared" si="2347"/>
        <v>47760</v>
      </c>
      <c r="B7735" s="2">
        <f t="shared" si="2342"/>
        <v>0</v>
      </c>
      <c r="C7735" s="2">
        <f t="shared" si="2340"/>
        <v>62272.699400899823</v>
      </c>
      <c r="D7735" s="47">
        <f t="shared" si="2348"/>
        <v>47737</v>
      </c>
      <c r="E7735" s="3">
        <f t="shared" si="2357"/>
        <v>-1</v>
      </c>
      <c r="F7735" s="4">
        <f t="shared" si="2355"/>
        <v>24</v>
      </c>
      <c r="G7735" s="4">
        <f t="shared" si="2353"/>
        <v>30</v>
      </c>
      <c r="H7735" s="2">
        <f t="shared" si="2349"/>
        <v>0</v>
      </c>
      <c r="I7735" s="2">
        <f t="shared" si="2350"/>
        <v>0</v>
      </c>
      <c r="J7735" s="2">
        <f t="shared" si="2343"/>
        <v>0</v>
      </c>
      <c r="K7735" s="2">
        <f t="shared" si="2344"/>
        <v>0</v>
      </c>
      <c r="L7735" s="1">
        <f t="shared" si="2351"/>
        <v>0</v>
      </c>
      <c r="M7735" s="3">
        <f t="shared" si="2339"/>
        <v>0</v>
      </c>
      <c r="N7735" s="2">
        <f t="shared" si="2345"/>
        <v>0</v>
      </c>
      <c r="O7735" s="18">
        <f t="shared" si="2352"/>
        <v>0.14499999999999999</v>
      </c>
      <c r="P7735" s="8">
        <f t="shared" si="2356"/>
        <v>1.0090678420000001</v>
      </c>
      <c r="Q7735" s="2">
        <f t="shared" si="2354"/>
        <v>0</v>
      </c>
      <c r="R7735" s="2">
        <f t="shared" si="2346"/>
        <v>0</v>
      </c>
      <c r="S7735" s="9" t="s">
        <v>56</v>
      </c>
      <c r="T7735" s="47">
        <f t="shared" si="2341"/>
        <v>47766</v>
      </c>
      <c r="AE7735" s="33"/>
    </row>
    <row r="7736" spans="1:31" x14ac:dyDescent="0.2">
      <c r="A7736" s="90">
        <f t="shared" si="2347"/>
        <v>47761</v>
      </c>
      <c r="B7736" s="2">
        <f t="shared" si="2342"/>
        <v>0</v>
      </c>
      <c r="C7736" s="2">
        <f t="shared" si="2340"/>
        <v>62272.699400899823</v>
      </c>
      <c r="D7736" s="47">
        <f t="shared" si="2348"/>
        <v>47737</v>
      </c>
      <c r="E7736" s="3">
        <f t="shared" si="2357"/>
        <v>-1</v>
      </c>
      <c r="F7736" s="4">
        <f t="shared" si="2355"/>
        <v>25</v>
      </c>
      <c r="G7736" s="4">
        <f t="shared" si="2353"/>
        <v>30</v>
      </c>
      <c r="H7736" s="2">
        <f t="shared" si="2349"/>
        <v>0</v>
      </c>
      <c r="I7736" s="2">
        <f t="shared" si="2350"/>
        <v>0</v>
      </c>
      <c r="J7736" s="2">
        <f t="shared" si="2343"/>
        <v>0</v>
      </c>
      <c r="K7736" s="2">
        <f t="shared" si="2344"/>
        <v>0</v>
      </c>
      <c r="L7736" s="1">
        <f t="shared" si="2351"/>
        <v>0</v>
      </c>
      <c r="M7736" s="3">
        <f t="shared" si="2339"/>
        <v>0</v>
      </c>
      <c r="N7736" s="2">
        <f t="shared" si="2345"/>
        <v>0</v>
      </c>
      <c r="O7736" s="18">
        <f t="shared" si="2352"/>
        <v>0.14499999999999999</v>
      </c>
      <c r="P7736" s="8">
        <f t="shared" si="2356"/>
        <v>1.009447448</v>
      </c>
      <c r="Q7736" s="2">
        <f t="shared" si="2354"/>
        <v>0</v>
      </c>
      <c r="R7736" s="2">
        <f t="shared" si="2346"/>
        <v>0</v>
      </c>
      <c r="S7736" s="9" t="s">
        <v>56</v>
      </c>
      <c r="T7736" s="47">
        <f t="shared" si="2341"/>
        <v>47766</v>
      </c>
      <c r="AE7736" s="33"/>
    </row>
    <row r="7737" spans="1:31" x14ac:dyDescent="0.2">
      <c r="A7737" s="90">
        <f t="shared" si="2347"/>
        <v>47762</v>
      </c>
      <c r="B7737" s="2">
        <f t="shared" si="2342"/>
        <v>0</v>
      </c>
      <c r="C7737" s="2">
        <f t="shared" si="2340"/>
        <v>62272.699400899823</v>
      </c>
      <c r="D7737" s="47">
        <f t="shared" si="2348"/>
        <v>47737</v>
      </c>
      <c r="E7737" s="3">
        <f t="shared" si="2357"/>
        <v>-1</v>
      </c>
      <c r="F7737" s="4">
        <f t="shared" si="2355"/>
        <v>26</v>
      </c>
      <c r="G7737" s="4">
        <f t="shared" si="2353"/>
        <v>30</v>
      </c>
      <c r="H7737" s="2">
        <f t="shared" si="2349"/>
        <v>0</v>
      </c>
      <c r="I7737" s="2">
        <f t="shared" si="2350"/>
        <v>0</v>
      </c>
      <c r="J7737" s="2">
        <f t="shared" si="2343"/>
        <v>0</v>
      </c>
      <c r="K7737" s="2">
        <f t="shared" si="2344"/>
        <v>0</v>
      </c>
      <c r="L7737" s="1">
        <f t="shared" si="2351"/>
        <v>0</v>
      </c>
      <c r="M7737" s="3">
        <f t="shared" si="2339"/>
        <v>0</v>
      </c>
      <c r="N7737" s="2">
        <f t="shared" si="2345"/>
        <v>0</v>
      </c>
      <c r="O7737" s="18">
        <f t="shared" si="2352"/>
        <v>0.14499999999999999</v>
      </c>
      <c r="P7737" s="8">
        <f t="shared" si="2356"/>
        <v>1.0098271969999999</v>
      </c>
      <c r="Q7737" s="2">
        <f t="shared" si="2354"/>
        <v>0</v>
      </c>
      <c r="R7737" s="2">
        <f t="shared" si="2346"/>
        <v>0</v>
      </c>
      <c r="S7737" s="9" t="s">
        <v>56</v>
      </c>
      <c r="T7737" s="47">
        <f t="shared" si="2341"/>
        <v>47766</v>
      </c>
      <c r="AE7737" s="33"/>
    </row>
    <row r="7738" spans="1:31" x14ac:dyDescent="0.2">
      <c r="A7738" s="90">
        <f t="shared" si="2347"/>
        <v>47763</v>
      </c>
      <c r="B7738" s="2">
        <f t="shared" si="2342"/>
        <v>0</v>
      </c>
      <c r="C7738" s="2">
        <f t="shared" si="2340"/>
        <v>62272.699400899823</v>
      </c>
      <c r="D7738" s="47">
        <f t="shared" si="2348"/>
        <v>47737</v>
      </c>
      <c r="E7738" s="3">
        <f t="shared" si="2357"/>
        <v>-1</v>
      </c>
      <c r="F7738" s="4">
        <f t="shared" si="2355"/>
        <v>27</v>
      </c>
      <c r="G7738" s="4">
        <f t="shared" si="2353"/>
        <v>30</v>
      </c>
      <c r="H7738" s="2">
        <f t="shared" si="2349"/>
        <v>0</v>
      </c>
      <c r="I7738" s="2">
        <f t="shared" si="2350"/>
        <v>0</v>
      </c>
      <c r="J7738" s="2">
        <f t="shared" si="2343"/>
        <v>0</v>
      </c>
      <c r="K7738" s="2">
        <f t="shared" si="2344"/>
        <v>0</v>
      </c>
      <c r="L7738" s="1">
        <f t="shared" si="2351"/>
        <v>0</v>
      </c>
      <c r="M7738" s="3">
        <f t="shared" si="2339"/>
        <v>0</v>
      </c>
      <c r="N7738" s="2">
        <f t="shared" si="2345"/>
        <v>0</v>
      </c>
      <c r="O7738" s="18">
        <f t="shared" si="2352"/>
        <v>0.14499999999999999</v>
      </c>
      <c r="P7738" s="8">
        <f t="shared" si="2356"/>
        <v>1.010207088</v>
      </c>
      <c r="Q7738" s="2">
        <f t="shared" si="2354"/>
        <v>0</v>
      </c>
      <c r="R7738" s="2">
        <f t="shared" si="2346"/>
        <v>0</v>
      </c>
      <c r="S7738" s="9" t="s">
        <v>56</v>
      </c>
      <c r="T7738" s="47">
        <f t="shared" si="2341"/>
        <v>47766</v>
      </c>
      <c r="AE7738" s="33"/>
    </row>
    <row r="7739" spans="1:31" x14ac:dyDescent="0.2">
      <c r="A7739" s="90">
        <f t="shared" si="2347"/>
        <v>47764</v>
      </c>
      <c r="B7739" s="2">
        <f t="shared" si="2342"/>
        <v>0</v>
      </c>
      <c r="C7739" s="2">
        <f t="shared" si="2340"/>
        <v>62272.699400899823</v>
      </c>
      <c r="D7739" s="47">
        <f t="shared" si="2348"/>
        <v>47737</v>
      </c>
      <c r="E7739" s="3">
        <f t="shared" si="2357"/>
        <v>-1</v>
      </c>
      <c r="F7739" s="4">
        <f t="shared" si="2355"/>
        <v>28</v>
      </c>
      <c r="G7739" s="4">
        <f t="shared" si="2353"/>
        <v>30</v>
      </c>
      <c r="H7739" s="2">
        <f t="shared" si="2349"/>
        <v>0</v>
      </c>
      <c r="I7739" s="2">
        <f t="shared" si="2350"/>
        <v>0</v>
      </c>
      <c r="J7739" s="2">
        <f t="shared" si="2343"/>
        <v>0</v>
      </c>
      <c r="K7739" s="2">
        <f t="shared" si="2344"/>
        <v>0</v>
      </c>
      <c r="L7739" s="1">
        <f t="shared" si="2351"/>
        <v>0</v>
      </c>
      <c r="M7739" s="3">
        <f t="shared" si="2339"/>
        <v>0</v>
      </c>
      <c r="N7739" s="2">
        <f t="shared" si="2345"/>
        <v>0</v>
      </c>
      <c r="O7739" s="18">
        <f t="shared" si="2352"/>
        <v>0.14499999999999999</v>
      </c>
      <c r="P7739" s="8">
        <f t="shared" si="2356"/>
        <v>1.0105871230000001</v>
      </c>
      <c r="Q7739" s="2">
        <f t="shared" si="2354"/>
        <v>0</v>
      </c>
      <c r="R7739" s="2">
        <f t="shared" si="2346"/>
        <v>0</v>
      </c>
      <c r="S7739" s="9" t="s">
        <v>56</v>
      </c>
      <c r="T7739" s="47">
        <f t="shared" si="2341"/>
        <v>47766</v>
      </c>
      <c r="AE7739" s="33"/>
    </row>
    <row r="7740" spans="1:31" x14ac:dyDescent="0.2">
      <c r="A7740" s="90">
        <f t="shared" si="2347"/>
        <v>47765</v>
      </c>
      <c r="B7740" s="2">
        <f t="shared" si="2342"/>
        <v>0</v>
      </c>
      <c r="C7740" s="2">
        <f t="shared" si="2340"/>
        <v>62272.699400899823</v>
      </c>
      <c r="D7740" s="47">
        <f t="shared" si="2348"/>
        <v>47737</v>
      </c>
      <c r="E7740" s="3">
        <f t="shared" si="2357"/>
        <v>-1</v>
      </c>
      <c r="F7740" s="4">
        <f t="shared" si="2355"/>
        <v>29</v>
      </c>
      <c r="G7740" s="4">
        <f t="shared" si="2353"/>
        <v>30</v>
      </c>
      <c r="H7740" s="2">
        <f t="shared" si="2349"/>
        <v>0</v>
      </c>
      <c r="I7740" s="2">
        <f t="shared" si="2350"/>
        <v>0</v>
      </c>
      <c r="J7740" s="2">
        <f t="shared" si="2343"/>
        <v>0</v>
      </c>
      <c r="K7740" s="2">
        <f t="shared" si="2344"/>
        <v>0</v>
      </c>
      <c r="L7740" s="1">
        <f t="shared" si="2351"/>
        <v>0</v>
      </c>
      <c r="M7740" s="3">
        <f t="shared" si="2339"/>
        <v>0</v>
      </c>
      <c r="N7740" s="2">
        <f t="shared" si="2345"/>
        <v>0</v>
      </c>
      <c r="O7740" s="18">
        <f t="shared" si="2352"/>
        <v>0.14499999999999999</v>
      </c>
      <c r="P7740" s="8">
        <f t="shared" si="2356"/>
        <v>1.0109672999999999</v>
      </c>
      <c r="Q7740" s="2">
        <f t="shared" si="2354"/>
        <v>0</v>
      </c>
      <c r="R7740" s="2">
        <f t="shared" si="2346"/>
        <v>0</v>
      </c>
      <c r="S7740" s="9" t="s">
        <v>56</v>
      </c>
      <c r="T7740" s="47">
        <f t="shared" si="2341"/>
        <v>47766</v>
      </c>
      <c r="AE7740" s="33"/>
    </row>
    <row r="7741" spans="1:31" x14ac:dyDescent="0.2">
      <c r="A7741" s="90">
        <f t="shared" si="2347"/>
        <v>47766</v>
      </c>
      <c r="B7741" s="2">
        <f t="shared" si="2342"/>
        <v>0</v>
      </c>
      <c r="C7741" s="2">
        <f t="shared" si="2340"/>
        <v>62272.699400899823</v>
      </c>
      <c r="D7741" s="47">
        <f t="shared" si="2348"/>
        <v>47737</v>
      </c>
      <c r="E7741" s="3">
        <f t="shared" si="2357"/>
        <v>-1</v>
      </c>
      <c r="F7741" s="4">
        <f t="shared" si="2355"/>
        <v>30</v>
      </c>
      <c r="G7741" s="4">
        <f t="shared" si="2353"/>
        <v>30</v>
      </c>
      <c r="H7741" s="2">
        <f t="shared" si="2349"/>
        <v>0</v>
      </c>
      <c r="I7741" s="2">
        <f t="shared" si="2350"/>
        <v>0</v>
      </c>
      <c r="J7741" s="2">
        <f t="shared" si="2343"/>
        <v>0</v>
      </c>
      <c r="K7741" s="2">
        <f t="shared" si="2344"/>
        <v>0</v>
      </c>
      <c r="L7741" s="1">
        <f t="shared" si="2351"/>
        <v>254</v>
      </c>
      <c r="M7741" s="3">
        <f t="shared" si="2339"/>
        <v>3.1876000000000002E-2</v>
      </c>
      <c r="N7741" s="2">
        <f t="shared" si="2345"/>
        <v>0</v>
      </c>
      <c r="O7741" s="18">
        <f t="shared" si="2352"/>
        <v>0.14499999999999999</v>
      </c>
      <c r="P7741" s="8">
        <f t="shared" si="2356"/>
        <v>1.0113476210000001</v>
      </c>
      <c r="Q7741" s="2">
        <f t="shared" si="2354"/>
        <v>0</v>
      </c>
      <c r="R7741" s="2">
        <f t="shared" si="2346"/>
        <v>0</v>
      </c>
      <c r="S7741" s="9" t="s">
        <v>56</v>
      </c>
      <c r="T7741" s="47">
        <f t="shared" si="2341"/>
        <v>47766</v>
      </c>
      <c r="AE7741" s="33"/>
    </row>
    <row r="7742" spans="1:31" x14ac:dyDescent="0.2">
      <c r="A7742" s="90">
        <f t="shared" si="2347"/>
        <v>47767</v>
      </c>
      <c r="B7742" s="2">
        <f t="shared" si="2342"/>
        <v>0</v>
      </c>
      <c r="C7742" s="2">
        <f t="shared" si="2340"/>
        <v>60287.694834799826</v>
      </c>
      <c r="D7742" s="47">
        <f t="shared" si="2348"/>
        <v>47767</v>
      </c>
      <c r="E7742" s="3">
        <f t="shared" si="2357"/>
        <v>-1</v>
      </c>
      <c r="F7742" s="4">
        <f t="shared" si="2355"/>
        <v>1</v>
      </c>
      <c r="G7742" s="4">
        <f t="shared" si="2353"/>
        <v>31</v>
      </c>
      <c r="H7742" s="2">
        <f t="shared" si="2349"/>
        <v>0</v>
      </c>
      <c r="I7742" s="2">
        <f t="shared" si="2350"/>
        <v>0</v>
      </c>
      <c r="J7742" s="2">
        <f t="shared" si="2343"/>
        <v>0</v>
      </c>
      <c r="K7742" s="2">
        <f t="shared" si="2344"/>
        <v>0</v>
      </c>
      <c r="L7742" s="1">
        <f t="shared" si="2351"/>
        <v>0</v>
      </c>
      <c r="M7742" s="3">
        <f t="shared" si="2339"/>
        <v>0</v>
      </c>
      <c r="N7742" s="2">
        <f t="shared" si="2345"/>
        <v>0</v>
      </c>
      <c r="O7742" s="18">
        <f t="shared" si="2352"/>
        <v>0.14499999999999999</v>
      </c>
      <c r="P7742" s="8">
        <f t="shared" si="2356"/>
        <v>1.0003640570000001</v>
      </c>
      <c r="Q7742" s="2">
        <f t="shared" si="2354"/>
        <v>0</v>
      </c>
      <c r="R7742" s="2">
        <f t="shared" si="2346"/>
        <v>0</v>
      </c>
      <c r="S7742" s="9" t="s">
        <v>56</v>
      </c>
      <c r="T7742" s="47">
        <f t="shared" si="2341"/>
        <v>47797</v>
      </c>
      <c r="AE7742" s="33"/>
    </row>
    <row r="7743" spans="1:31" x14ac:dyDescent="0.2">
      <c r="A7743" s="90">
        <f t="shared" si="2347"/>
        <v>47768</v>
      </c>
      <c r="B7743" s="2">
        <f t="shared" si="2342"/>
        <v>0</v>
      </c>
      <c r="C7743" s="2">
        <f t="shared" si="2340"/>
        <v>60287.694834799826</v>
      </c>
      <c r="D7743" s="47">
        <f t="shared" si="2348"/>
        <v>47767</v>
      </c>
      <c r="E7743" s="3">
        <f t="shared" si="2357"/>
        <v>-1</v>
      </c>
      <c r="F7743" s="4">
        <f t="shared" si="2355"/>
        <v>2</v>
      </c>
      <c r="G7743" s="4">
        <f t="shared" si="2353"/>
        <v>31</v>
      </c>
      <c r="H7743" s="2">
        <f t="shared" si="2349"/>
        <v>0</v>
      </c>
      <c r="I7743" s="2">
        <f t="shared" si="2350"/>
        <v>0</v>
      </c>
      <c r="J7743" s="2">
        <f t="shared" si="2343"/>
        <v>0</v>
      </c>
      <c r="K7743" s="2">
        <f t="shared" si="2344"/>
        <v>0</v>
      </c>
      <c r="L7743" s="1">
        <f t="shared" si="2351"/>
        <v>0</v>
      </c>
      <c r="M7743" s="3">
        <f t="shared" ref="M7743:M7806" si="2358">IF(DAY(A7743)=E$2,VLOOKUP(A7743,$W$10:$AD$316,5),0)</f>
        <v>0</v>
      </c>
      <c r="N7743" s="2">
        <f t="shared" si="2345"/>
        <v>0</v>
      </c>
      <c r="O7743" s="18">
        <f t="shared" si="2352"/>
        <v>0.14499999999999999</v>
      </c>
      <c r="P7743" s="8">
        <f t="shared" si="2356"/>
        <v>1.0007282470000001</v>
      </c>
      <c r="Q7743" s="2">
        <f t="shared" si="2354"/>
        <v>0</v>
      </c>
      <c r="R7743" s="2">
        <f t="shared" si="2346"/>
        <v>0</v>
      </c>
      <c r="S7743" s="9" t="s">
        <v>56</v>
      </c>
      <c r="T7743" s="47">
        <f t="shared" si="2341"/>
        <v>47797</v>
      </c>
      <c r="AE7743" s="33"/>
    </row>
    <row r="7744" spans="1:31" x14ac:dyDescent="0.2">
      <c r="A7744" s="90">
        <f t="shared" si="2347"/>
        <v>47769</v>
      </c>
      <c r="B7744" s="2">
        <f t="shared" si="2342"/>
        <v>0</v>
      </c>
      <c r="C7744" s="2">
        <f t="shared" ref="C7744:C7807" si="2359">IF(DAY(A7743)=$E$2,VLOOKUP(A7743,W$10:X$316,2),C7743)</f>
        <v>60287.694834799826</v>
      </c>
      <c r="D7744" s="47">
        <f t="shared" si="2348"/>
        <v>47767</v>
      </c>
      <c r="E7744" s="3">
        <f t="shared" si="2357"/>
        <v>-1</v>
      </c>
      <c r="F7744" s="4">
        <f t="shared" si="2355"/>
        <v>3</v>
      </c>
      <c r="G7744" s="4">
        <f t="shared" si="2353"/>
        <v>31</v>
      </c>
      <c r="H7744" s="2">
        <f t="shared" si="2349"/>
        <v>0</v>
      </c>
      <c r="I7744" s="2">
        <f t="shared" si="2350"/>
        <v>0</v>
      </c>
      <c r="J7744" s="2">
        <f t="shared" si="2343"/>
        <v>0</v>
      </c>
      <c r="K7744" s="2">
        <f t="shared" si="2344"/>
        <v>0</v>
      </c>
      <c r="L7744" s="1">
        <f t="shared" si="2351"/>
        <v>0</v>
      </c>
      <c r="M7744" s="3">
        <f t="shared" si="2358"/>
        <v>0</v>
      </c>
      <c r="N7744" s="2">
        <f t="shared" si="2345"/>
        <v>0</v>
      </c>
      <c r="O7744" s="18">
        <f t="shared" si="2352"/>
        <v>0.14499999999999999</v>
      </c>
      <c r="P7744" s="8">
        <f t="shared" si="2356"/>
        <v>1.0010925690000001</v>
      </c>
      <c r="Q7744" s="2">
        <f t="shared" si="2354"/>
        <v>0</v>
      </c>
      <c r="R7744" s="2">
        <f t="shared" si="2346"/>
        <v>0</v>
      </c>
      <c r="S7744" s="9" t="s">
        <v>56</v>
      </c>
      <c r="T7744" s="47">
        <f t="shared" ref="T7744:T7807" si="2360">IF(DAY(A7744)=E$2+1,VLOOKUP(A7743,$W$10:$AD$316,8),T7743)</f>
        <v>47797</v>
      </c>
      <c r="AE7744" s="33"/>
    </row>
    <row r="7745" spans="1:31" x14ac:dyDescent="0.2">
      <c r="A7745" s="90">
        <f t="shared" si="2347"/>
        <v>47770</v>
      </c>
      <c r="B7745" s="2">
        <f t="shared" si="2342"/>
        <v>0</v>
      </c>
      <c r="C7745" s="2">
        <f t="shared" si="2359"/>
        <v>60287.694834799826</v>
      </c>
      <c r="D7745" s="47">
        <f t="shared" si="2348"/>
        <v>47767</v>
      </c>
      <c r="E7745" s="3">
        <f t="shared" si="2357"/>
        <v>-1</v>
      </c>
      <c r="F7745" s="4">
        <f t="shared" si="2355"/>
        <v>4</v>
      </c>
      <c r="G7745" s="4">
        <f t="shared" si="2353"/>
        <v>31</v>
      </c>
      <c r="H7745" s="2">
        <f t="shared" si="2349"/>
        <v>0</v>
      </c>
      <c r="I7745" s="2">
        <f t="shared" si="2350"/>
        <v>0</v>
      </c>
      <c r="J7745" s="2">
        <f t="shared" si="2343"/>
        <v>0</v>
      </c>
      <c r="K7745" s="2">
        <f t="shared" si="2344"/>
        <v>0</v>
      </c>
      <c r="L7745" s="1">
        <f t="shared" si="2351"/>
        <v>0</v>
      </c>
      <c r="M7745" s="3">
        <f t="shared" si="2358"/>
        <v>0</v>
      </c>
      <c r="N7745" s="2">
        <f t="shared" si="2345"/>
        <v>0</v>
      </c>
      <c r="O7745" s="18">
        <f t="shared" si="2352"/>
        <v>0.14499999999999999</v>
      </c>
      <c r="P7745" s="8">
        <f t="shared" si="2356"/>
        <v>1.001457024</v>
      </c>
      <c r="Q7745" s="2">
        <f t="shared" si="2354"/>
        <v>0</v>
      </c>
      <c r="R7745" s="2">
        <f t="shared" si="2346"/>
        <v>0</v>
      </c>
      <c r="S7745" s="9" t="s">
        <v>56</v>
      </c>
      <c r="T7745" s="47">
        <f t="shared" si="2360"/>
        <v>47797</v>
      </c>
      <c r="AE7745" s="33"/>
    </row>
    <row r="7746" spans="1:31" x14ac:dyDescent="0.2">
      <c r="A7746" s="90">
        <f t="shared" si="2347"/>
        <v>47771</v>
      </c>
      <c r="B7746" s="2">
        <f t="shared" si="2342"/>
        <v>0</v>
      </c>
      <c r="C7746" s="2">
        <f t="shared" si="2359"/>
        <v>60287.694834799826</v>
      </c>
      <c r="D7746" s="47">
        <f t="shared" si="2348"/>
        <v>47767</v>
      </c>
      <c r="E7746" s="3">
        <f t="shared" si="2357"/>
        <v>-1</v>
      </c>
      <c r="F7746" s="4">
        <f t="shared" si="2355"/>
        <v>5</v>
      </c>
      <c r="G7746" s="4">
        <f t="shared" si="2353"/>
        <v>31</v>
      </c>
      <c r="H7746" s="2">
        <f t="shared" si="2349"/>
        <v>0</v>
      </c>
      <c r="I7746" s="2">
        <f t="shared" si="2350"/>
        <v>0</v>
      </c>
      <c r="J7746" s="2">
        <f t="shared" si="2343"/>
        <v>0</v>
      </c>
      <c r="K7746" s="2">
        <f t="shared" si="2344"/>
        <v>0</v>
      </c>
      <c r="L7746" s="1">
        <f t="shared" si="2351"/>
        <v>0</v>
      </c>
      <c r="M7746" s="3">
        <f t="shared" si="2358"/>
        <v>0</v>
      </c>
      <c r="N7746" s="2">
        <f t="shared" si="2345"/>
        <v>0</v>
      </c>
      <c r="O7746" s="18">
        <f t="shared" si="2352"/>
        <v>0.14499999999999999</v>
      </c>
      <c r="P7746" s="8">
        <f t="shared" si="2356"/>
        <v>1.0018216120000001</v>
      </c>
      <c r="Q7746" s="2">
        <f t="shared" si="2354"/>
        <v>0</v>
      </c>
      <c r="R7746" s="2">
        <f t="shared" si="2346"/>
        <v>0</v>
      </c>
      <c r="S7746" s="9" t="s">
        <v>56</v>
      </c>
      <c r="T7746" s="47">
        <f t="shared" si="2360"/>
        <v>47797</v>
      </c>
      <c r="AE7746" s="33"/>
    </row>
    <row r="7747" spans="1:31" x14ac:dyDescent="0.2">
      <c r="A7747" s="90">
        <f t="shared" si="2347"/>
        <v>47772</v>
      </c>
      <c r="B7747" s="2">
        <f t="shared" si="2342"/>
        <v>0</v>
      </c>
      <c r="C7747" s="2">
        <f t="shared" si="2359"/>
        <v>60287.694834799826</v>
      </c>
      <c r="D7747" s="47">
        <f t="shared" si="2348"/>
        <v>47767</v>
      </c>
      <c r="E7747" s="3">
        <f t="shared" si="2357"/>
        <v>-1</v>
      </c>
      <c r="F7747" s="4">
        <f t="shared" si="2355"/>
        <v>6</v>
      </c>
      <c r="G7747" s="4">
        <f t="shared" si="2353"/>
        <v>31</v>
      </c>
      <c r="H7747" s="2">
        <f t="shared" si="2349"/>
        <v>0</v>
      </c>
      <c r="I7747" s="2">
        <f t="shared" si="2350"/>
        <v>0</v>
      </c>
      <c r="J7747" s="2">
        <f t="shared" si="2343"/>
        <v>0</v>
      </c>
      <c r="K7747" s="2">
        <f t="shared" si="2344"/>
        <v>0</v>
      </c>
      <c r="L7747" s="1">
        <f t="shared" si="2351"/>
        <v>0</v>
      </c>
      <c r="M7747" s="3">
        <f t="shared" si="2358"/>
        <v>0</v>
      </c>
      <c r="N7747" s="2">
        <f t="shared" si="2345"/>
        <v>0</v>
      </c>
      <c r="O7747" s="18">
        <f t="shared" si="2352"/>
        <v>0.14499999999999999</v>
      </c>
      <c r="P7747" s="8">
        <f t="shared" si="2356"/>
        <v>1.002186332</v>
      </c>
      <c r="Q7747" s="2">
        <f t="shared" si="2354"/>
        <v>0</v>
      </c>
      <c r="R7747" s="2">
        <f t="shared" si="2346"/>
        <v>0</v>
      </c>
      <c r="S7747" s="9" t="s">
        <v>56</v>
      </c>
      <c r="T7747" s="47">
        <f t="shared" si="2360"/>
        <v>47797</v>
      </c>
      <c r="AE7747" s="33"/>
    </row>
    <row r="7748" spans="1:31" x14ac:dyDescent="0.2">
      <c r="A7748" s="90">
        <f t="shared" si="2347"/>
        <v>47773</v>
      </c>
      <c r="B7748" s="2">
        <f t="shared" si="2342"/>
        <v>0</v>
      </c>
      <c r="C7748" s="2">
        <f t="shared" si="2359"/>
        <v>60287.694834799826</v>
      </c>
      <c r="D7748" s="47">
        <f t="shared" si="2348"/>
        <v>47767</v>
      </c>
      <c r="E7748" s="3">
        <f t="shared" si="2357"/>
        <v>-1</v>
      </c>
      <c r="F7748" s="4">
        <f t="shared" si="2355"/>
        <v>7</v>
      </c>
      <c r="G7748" s="4">
        <f t="shared" si="2353"/>
        <v>31</v>
      </c>
      <c r="H7748" s="2">
        <f t="shared" si="2349"/>
        <v>0</v>
      </c>
      <c r="I7748" s="2">
        <f t="shared" si="2350"/>
        <v>0</v>
      </c>
      <c r="J7748" s="2">
        <f t="shared" si="2343"/>
        <v>0</v>
      </c>
      <c r="K7748" s="2">
        <f t="shared" si="2344"/>
        <v>0</v>
      </c>
      <c r="L7748" s="1">
        <f t="shared" si="2351"/>
        <v>0</v>
      </c>
      <c r="M7748" s="3">
        <f t="shared" si="2358"/>
        <v>0</v>
      </c>
      <c r="N7748" s="2">
        <f t="shared" si="2345"/>
        <v>0</v>
      </c>
      <c r="O7748" s="18">
        <f t="shared" si="2352"/>
        <v>0.14499999999999999</v>
      </c>
      <c r="P7748" s="8">
        <f t="shared" si="2356"/>
        <v>1.002551185</v>
      </c>
      <c r="Q7748" s="2">
        <f t="shared" si="2354"/>
        <v>0</v>
      </c>
      <c r="R7748" s="2">
        <f t="shared" si="2346"/>
        <v>0</v>
      </c>
      <c r="S7748" s="9" t="s">
        <v>56</v>
      </c>
      <c r="T7748" s="47">
        <f t="shared" si="2360"/>
        <v>47797</v>
      </c>
      <c r="AE7748" s="33"/>
    </row>
    <row r="7749" spans="1:31" x14ac:dyDescent="0.2">
      <c r="A7749" s="90">
        <f t="shared" si="2347"/>
        <v>47774</v>
      </c>
      <c r="B7749" s="2">
        <f t="shared" si="2342"/>
        <v>0</v>
      </c>
      <c r="C7749" s="2">
        <f t="shared" si="2359"/>
        <v>60287.694834799826</v>
      </c>
      <c r="D7749" s="47">
        <f t="shared" si="2348"/>
        <v>47767</v>
      </c>
      <c r="E7749" s="3">
        <f t="shared" si="2357"/>
        <v>-1</v>
      </c>
      <c r="F7749" s="4">
        <f t="shared" si="2355"/>
        <v>8</v>
      </c>
      <c r="G7749" s="4">
        <f t="shared" si="2353"/>
        <v>31</v>
      </c>
      <c r="H7749" s="2">
        <f t="shared" si="2349"/>
        <v>0</v>
      </c>
      <c r="I7749" s="2">
        <f t="shared" si="2350"/>
        <v>0</v>
      </c>
      <c r="J7749" s="2">
        <f t="shared" si="2343"/>
        <v>0</v>
      </c>
      <c r="K7749" s="2">
        <f t="shared" si="2344"/>
        <v>0</v>
      </c>
      <c r="L7749" s="1">
        <f t="shared" si="2351"/>
        <v>0</v>
      </c>
      <c r="M7749" s="3">
        <f t="shared" si="2358"/>
        <v>0</v>
      </c>
      <c r="N7749" s="2">
        <f t="shared" si="2345"/>
        <v>0</v>
      </c>
      <c r="O7749" s="18">
        <f t="shared" si="2352"/>
        <v>0.14499999999999999</v>
      </c>
      <c r="P7749" s="8">
        <f t="shared" si="2356"/>
        <v>1.0029161710000001</v>
      </c>
      <c r="Q7749" s="2">
        <f t="shared" si="2354"/>
        <v>0</v>
      </c>
      <c r="R7749" s="2">
        <f t="shared" si="2346"/>
        <v>0</v>
      </c>
      <c r="S7749" s="9" t="s">
        <v>56</v>
      </c>
      <c r="T7749" s="47">
        <f t="shared" si="2360"/>
        <v>47797</v>
      </c>
      <c r="AE7749" s="33"/>
    </row>
    <row r="7750" spans="1:31" x14ac:dyDescent="0.2">
      <c r="A7750" s="90">
        <f t="shared" si="2347"/>
        <v>47775</v>
      </c>
      <c r="B7750" s="2">
        <f t="shared" si="2342"/>
        <v>0</v>
      </c>
      <c r="C7750" s="2">
        <f t="shared" si="2359"/>
        <v>60287.694834799826</v>
      </c>
      <c r="D7750" s="47">
        <f t="shared" si="2348"/>
        <v>47767</v>
      </c>
      <c r="E7750" s="3">
        <f t="shared" si="2357"/>
        <v>-1</v>
      </c>
      <c r="F7750" s="4">
        <f t="shared" si="2355"/>
        <v>9</v>
      </c>
      <c r="G7750" s="4">
        <f t="shared" si="2353"/>
        <v>31</v>
      </c>
      <c r="H7750" s="2">
        <f t="shared" si="2349"/>
        <v>0</v>
      </c>
      <c r="I7750" s="2">
        <f t="shared" si="2350"/>
        <v>0</v>
      </c>
      <c r="J7750" s="2">
        <f t="shared" si="2343"/>
        <v>0</v>
      </c>
      <c r="K7750" s="2">
        <f t="shared" si="2344"/>
        <v>0</v>
      </c>
      <c r="L7750" s="1">
        <f t="shared" si="2351"/>
        <v>0</v>
      </c>
      <c r="M7750" s="3">
        <f t="shared" si="2358"/>
        <v>0</v>
      </c>
      <c r="N7750" s="2">
        <f t="shared" si="2345"/>
        <v>0</v>
      </c>
      <c r="O7750" s="18">
        <f t="shared" si="2352"/>
        <v>0.14499999999999999</v>
      </c>
      <c r="P7750" s="8">
        <f t="shared" si="2356"/>
        <v>1.0032812900000001</v>
      </c>
      <c r="Q7750" s="2">
        <f t="shared" si="2354"/>
        <v>0</v>
      </c>
      <c r="R7750" s="2">
        <f t="shared" si="2346"/>
        <v>0</v>
      </c>
      <c r="S7750" s="9" t="s">
        <v>56</v>
      </c>
      <c r="T7750" s="47">
        <f t="shared" si="2360"/>
        <v>47797</v>
      </c>
      <c r="AE7750" s="33"/>
    </row>
    <row r="7751" spans="1:31" x14ac:dyDescent="0.2">
      <c r="A7751" s="90">
        <f t="shared" si="2347"/>
        <v>47776</v>
      </c>
      <c r="B7751" s="2">
        <f t="shared" si="2342"/>
        <v>0</v>
      </c>
      <c r="C7751" s="2">
        <f t="shared" si="2359"/>
        <v>60287.694834799826</v>
      </c>
      <c r="D7751" s="47">
        <f t="shared" si="2348"/>
        <v>47767</v>
      </c>
      <c r="E7751" s="3">
        <f t="shared" si="2357"/>
        <v>-1</v>
      </c>
      <c r="F7751" s="4">
        <f t="shared" si="2355"/>
        <v>10</v>
      </c>
      <c r="G7751" s="4">
        <f t="shared" si="2353"/>
        <v>31</v>
      </c>
      <c r="H7751" s="2">
        <f t="shared" si="2349"/>
        <v>0</v>
      </c>
      <c r="I7751" s="2">
        <f t="shared" si="2350"/>
        <v>0</v>
      </c>
      <c r="J7751" s="2">
        <f t="shared" si="2343"/>
        <v>0</v>
      </c>
      <c r="K7751" s="2">
        <f t="shared" si="2344"/>
        <v>0</v>
      </c>
      <c r="L7751" s="1">
        <f t="shared" si="2351"/>
        <v>0</v>
      </c>
      <c r="M7751" s="3">
        <f t="shared" si="2358"/>
        <v>0</v>
      </c>
      <c r="N7751" s="2">
        <f t="shared" si="2345"/>
        <v>0</v>
      </c>
      <c r="O7751" s="18">
        <f t="shared" si="2352"/>
        <v>0.14499999999999999</v>
      </c>
      <c r="P7751" s="8">
        <f t="shared" si="2356"/>
        <v>1.003646542</v>
      </c>
      <c r="Q7751" s="2">
        <f t="shared" si="2354"/>
        <v>0</v>
      </c>
      <c r="R7751" s="2">
        <f t="shared" si="2346"/>
        <v>0</v>
      </c>
      <c r="S7751" s="9" t="s">
        <v>56</v>
      </c>
      <c r="T7751" s="47">
        <f t="shared" si="2360"/>
        <v>47797</v>
      </c>
      <c r="AE7751" s="33"/>
    </row>
    <row r="7752" spans="1:31" x14ac:dyDescent="0.2">
      <c r="A7752" s="90">
        <f t="shared" si="2347"/>
        <v>47777</v>
      </c>
      <c r="B7752" s="2">
        <f t="shared" si="2342"/>
        <v>0</v>
      </c>
      <c r="C7752" s="2">
        <f t="shared" si="2359"/>
        <v>60287.694834799826</v>
      </c>
      <c r="D7752" s="47">
        <f t="shared" si="2348"/>
        <v>47767</v>
      </c>
      <c r="E7752" s="3">
        <f t="shared" si="2357"/>
        <v>-1</v>
      </c>
      <c r="F7752" s="4">
        <f t="shared" si="2355"/>
        <v>11</v>
      </c>
      <c r="G7752" s="4">
        <f t="shared" si="2353"/>
        <v>31</v>
      </c>
      <c r="H7752" s="2">
        <f t="shared" si="2349"/>
        <v>0</v>
      </c>
      <c r="I7752" s="2">
        <f t="shared" si="2350"/>
        <v>0</v>
      </c>
      <c r="J7752" s="2">
        <f t="shared" si="2343"/>
        <v>0</v>
      </c>
      <c r="K7752" s="2">
        <f t="shared" si="2344"/>
        <v>0</v>
      </c>
      <c r="L7752" s="1">
        <f t="shared" si="2351"/>
        <v>0</v>
      </c>
      <c r="M7752" s="3">
        <f t="shared" si="2358"/>
        <v>0</v>
      </c>
      <c r="N7752" s="2">
        <f t="shared" si="2345"/>
        <v>0</v>
      </c>
      <c r="O7752" s="18">
        <f t="shared" si="2352"/>
        <v>0.14499999999999999</v>
      </c>
      <c r="P7752" s="8">
        <f t="shared" si="2356"/>
        <v>1.0040119270000001</v>
      </c>
      <c r="Q7752" s="2">
        <f t="shared" si="2354"/>
        <v>0</v>
      </c>
      <c r="R7752" s="2">
        <f t="shared" si="2346"/>
        <v>0</v>
      </c>
      <c r="S7752" s="9" t="s">
        <v>56</v>
      </c>
      <c r="T7752" s="47">
        <f t="shared" si="2360"/>
        <v>47797</v>
      </c>
      <c r="AE7752" s="33"/>
    </row>
    <row r="7753" spans="1:31" x14ac:dyDescent="0.2">
      <c r="A7753" s="90">
        <f t="shared" si="2347"/>
        <v>47778</v>
      </c>
      <c r="B7753" s="2">
        <f t="shared" si="2342"/>
        <v>0</v>
      </c>
      <c r="C7753" s="2">
        <f t="shared" si="2359"/>
        <v>60287.694834799826</v>
      </c>
      <c r="D7753" s="47">
        <f t="shared" si="2348"/>
        <v>47767</v>
      </c>
      <c r="E7753" s="3">
        <f t="shared" si="2357"/>
        <v>-1</v>
      </c>
      <c r="F7753" s="4">
        <f t="shared" si="2355"/>
        <v>12</v>
      </c>
      <c r="G7753" s="4">
        <f t="shared" si="2353"/>
        <v>31</v>
      </c>
      <c r="H7753" s="2">
        <f t="shared" si="2349"/>
        <v>0</v>
      </c>
      <c r="I7753" s="2">
        <f t="shared" si="2350"/>
        <v>0</v>
      </c>
      <c r="J7753" s="2">
        <f t="shared" si="2343"/>
        <v>0</v>
      </c>
      <c r="K7753" s="2">
        <f t="shared" si="2344"/>
        <v>0</v>
      </c>
      <c r="L7753" s="1">
        <f t="shared" si="2351"/>
        <v>0</v>
      </c>
      <c r="M7753" s="3">
        <f t="shared" si="2358"/>
        <v>0</v>
      </c>
      <c r="N7753" s="2">
        <f t="shared" si="2345"/>
        <v>0</v>
      </c>
      <c r="O7753" s="18">
        <f t="shared" si="2352"/>
        <v>0.14499999999999999</v>
      </c>
      <c r="P7753" s="8">
        <f t="shared" si="2356"/>
        <v>1.004377445</v>
      </c>
      <c r="Q7753" s="2">
        <f t="shared" si="2354"/>
        <v>0</v>
      </c>
      <c r="R7753" s="2">
        <f t="shared" si="2346"/>
        <v>0</v>
      </c>
      <c r="S7753" s="9" t="s">
        <v>56</v>
      </c>
      <c r="T7753" s="47">
        <f t="shared" si="2360"/>
        <v>47797</v>
      </c>
      <c r="AE7753" s="33"/>
    </row>
    <row r="7754" spans="1:31" x14ac:dyDescent="0.2">
      <c r="A7754" s="90">
        <f t="shared" si="2347"/>
        <v>47779</v>
      </c>
      <c r="B7754" s="2">
        <f t="shared" ref="B7754:B7817" si="2361">(K7754+Q7754)</f>
        <v>0</v>
      </c>
      <c r="C7754" s="2">
        <f t="shared" si="2359"/>
        <v>60287.694834799826</v>
      </c>
      <c r="D7754" s="47">
        <f t="shared" si="2348"/>
        <v>47767</v>
      </c>
      <c r="E7754" s="3">
        <f t="shared" si="2357"/>
        <v>-1</v>
      </c>
      <c r="F7754" s="4">
        <f t="shared" si="2355"/>
        <v>13</v>
      </c>
      <c r="G7754" s="4">
        <f t="shared" si="2353"/>
        <v>31</v>
      </c>
      <c r="H7754" s="2">
        <f t="shared" si="2349"/>
        <v>0</v>
      </c>
      <c r="I7754" s="2">
        <f t="shared" si="2350"/>
        <v>0</v>
      </c>
      <c r="J7754" s="2">
        <f t="shared" ref="J7754:J7817" si="2362">TRUNC(H7754*I7754,8)</f>
        <v>0</v>
      </c>
      <c r="K7754" s="2">
        <f t="shared" ref="K7754:K7817" si="2363">TRUNC(C7754*J7754,8)</f>
        <v>0</v>
      </c>
      <c r="L7754" s="1">
        <f t="shared" si="2351"/>
        <v>0</v>
      </c>
      <c r="M7754" s="3">
        <f t="shared" si="2358"/>
        <v>0</v>
      </c>
      <c r="N7754" s="2">
        <f t="shared" ref="N7754:N7817" si="2364">IF(M7754&gt;0,TRUNC((M7754*K7754),8),0)</f>
        <v>0</v>
      </c>
      <c r="O7754" s="18">
        <f t="shared" si="2352"/>
        <v>0.14499999999999999</v>
      </c>
      <c r="P7754" s="8">
        <f t="shared" si="2356"/>
        <v>1.0047430959999999</v>
      </c>
      <c r="Q7754" s="2">
        <f t="shared" si="2354"/>
        <v>0</v>
      </c>
      <c r="R7754" s="2">
        <f t="shared" ref="R7754:R7817" si="2365">(N7754+Q7754)</f>
        <v>0</v>
      </c>
      <c r="S7754" s="9" t="s">
        <v>56</v>
      </c>
      <c r="T7754" s="47">
        <f t="shared" si="2360"/>
        <v>47797</v>
      </c>
      <c r="AE7754" s="33"/>
    </row>
    <row r="7755" spans="1:31" x14ac:dyDescent="0.2">
      <c r="A7755" s="90">
        <f t="shared" ref="A7755:A7818" si="2366">(A7754+1)</f>
        <v>47780</v>
      </c>
      <c r="B7755" s="2">
        <f t="shared" si="2361"/>
        <v>0</v>
      </c>
      <c r="C7755" s="2">
        <f t="shared" si="2359"/>
        <v>60287.694834799826</v>
      </c>
      <c r="D7755" s="47">
        <f t="shared" ref="D7755:D7818" si="2367">IF(DAY(A7754)=$E$2,A7755,D7754)</f>
        <v>47767</v>
      </c>
      <c r="E7755" s="3">
        <f t="shared" si="2357"/>
        <v>-1</v>
      </c>
      <c r="F7755" s="4">
        <f t="shared" si="2355"/>
        <v>14</v>
      </c>
      <c r="G7755" s="4">
        <f t="shared" si="2353"/>
        <v>31</v>
      </c>
      <c r="H7755" s="2">
        <f t="shared" ref="H7755:H7818" si="2368">TRUNC(((1+$E7755)^($F7755/$G7755)),8)</f>
        <v>0</v>
      </c>
      <c r="I7755" s="2">
        <f t="shared" ref="I7755:I7818" si="2369">IF(DAY(A7754)=E$2,J7754,I7754)</f>
        <v>0</v>
      </c>
      <c r="J7755" s="2">
        <f t="shared" si="2362"/>
        <v>0</v>
      </c>
      <c r="K7755" s="2">
        <f t="shared" si="2363"/>
        <v>0</v>
      </c>
      <c r="L7755" s="1">
        <f t="shared" ref="L7755:L7818" si="2370">IF(DAY(A7755)=E$2,VLOOKUP(A7755,$W$10:$AD$316,7),0)</f>
        <v>0</v>
      </c>
      <c r="M7755" s="3">
        <f t="shared" si="2358"/>
        <v>0</v>
      </c>
      <c r="N7755" s="2">
        <f t="shared" si="2364"/>
        <v>0</v>
      </c>
      <c r="O7755" s="18">
        <f t="shared" ref="O7755:O7818" si="2371">(O7754)</f>
        <v>0.14499999999999999</v>
      </c>
      <c r="P7755" s="8">
        <f t="shared" si="2356"/>
        <v>1.005108879</v>
      </c>
      <c r="Q7755" s="2">
        <f t="shared" si="2354"/>
        <v>0</v>
      </c>
      <c r="R7755" s="2">
        <f t="shared" si="2365"/>
        <v>0</v>
      </c>
      <c r="S7755" s="9" t="s">
        <v>56</v>
      </c>
      <c r="T7755" s="47">
        <f t="shared" si="2360"/>
        <v>47797</v>
      </c>
      <c r="AE7755" s="33"/>
    </row>
    <row r="7756" spans="1:31" x14ac:dyDescent="0.2">
      <c r="A7756" s="90">
        <f t="shared" si="2366"/>
        <v>47781</v>
      </c>
      <c r="B7756" s="2">
        <f t="shared" si="2361"/>
        <v>0</v>
      </c>
      <c r="C7756" s="2">
        <f t="shared" si="2359"/>
        <v>60287.694834799826</v>
      </c>
      <c r="D7756" s="47">
        <f t="shared" si="2367"/>
        <v>47767</v>
      </c>
      <c r="E7756" s="3">
        <f t="shared" si="2357"/>
        <v>-1</v>
      </c>
      <c r="F7756" s="4">
        <f t="shared" si="2355"/>
        <v>15</v>
      </c>
      <c r="G7756" s="4">
        <f t="shared" ref="G7756:G7819" si="2372">IF(DAY(A7756)=E$2+1,DAY(EOMONTH(A7756,0)), IF(DAY(A7756)&lt;&gt;$E$2+1,G7755))</f>
        <v>31</v>
      </c>
      <c r="H7756" s="2">
        <f t="shared" si="2368"/>
        <v>0</v>
      </c>
      <c r="I7756" s="2">
        <f t="shared" si="2369"/>
        <v>0</v>
      </c>
      <c r="J7756" s="2">
        <f t="shared" si="2362"/>
        <v>0</v>
      </c>
      <c r="K7756" s="2">
        <f t="shared" si="2363"/>
        <v>0</v>
      </c>
      <c r="L7756" s="1">
        <f t="shared" si="2370"/>
        <v>0</v>
      </c>
      <c r="M7756" s="3">
        <f t="shared" si="2358"/>
        <v>0</v>
      </c>
      <c r="N7756" s="2">
        <f t="shared" si="2364"/>
        <v>0</v>
      </c>
      <c r="O7756" s="18">
        <f t="shared" si="2371"/>
        <v>0.14499999999999999</v>
      </c>
      <c r="P7756" s="8">
        <f t="shared" si="2356"/>
        <v>1.005474797</v>
      </c>
      <c r="Q7756" s="2">
        <f t="shared" si="2354"/>
        <v>0</v>
      </c>
      <c r="R7756" s="2">
        <f t="shared" si="2365"/>
        <v>0</v>
      </c>
      <c r="S7756" s="9" t="s">
        <v>56</v>
      </c>
      <c r="T7756" s="47">
        <f t="shared" si="2360"/>
        <v>47797</v>
      </c>
      <c r="AE7756" s="33"/>
    </row>
    <row r="7757" spans="1:31" x14ac:dyDescent="0.2">
      <c r="A7757" s="90">
        <f t="shared" si="2366"/>
        <v>47782</v>
      </c>
      <c r="B7757" s="2">
        <f t="shared" si="2361"/>
        <v>0</v>
      </c>
      <c r="C7757" s="2">
        <f t="shared" si="2359"/>
        <v>60287.694834799826</v>
      </c>
      <c r="D7757" s="47">
        <f t="shared" si="2367"/>
        <v>47767</v>
      </c>
      <c r="E7757" s="3">
        <f t="shared" si="2357"/>
        <v>-1</v>
      </c>
      <c r="F7757" s="4">
        <f t="shared" si="2355"/>
        <v>16</v>
      </c>
      <c r="G7757" s="4">
        <f t="shared" si="2372"/>
        <v>31</v>
      </c>
      <c r="H7757" s="2">
        <f t="shared" si="2368"/>
        <v>0</v>
      </c>
      <c r="I7757" s="2">
        <f t="shared" si="2369"/>
        <v>0</v>
      </c>
      <c r="J7757" s="2">
        <f t="shared" si="2362"/>
        <v>0</v>
      </c>
      <c r="K7757" s="2">
        <f t="shared" si="2363"/>
        <v>0</v>
      </c>
      <c r="L7757" s="1">
        <f t="shared" si="2370"/>
        <v>0</v>
      </c>
      <c r="M7757" s="3">
        <f t="shared" si="2358"/>
        <v>0</v>
      </c>
      <c r="N7757" s="2">
        <f t="shared" si="2364"/>
        <v>0</v>
      </c>
      <c r="O7757" s="18">
        <f t="shared" si="2371"/>
        <v>0.14499999999999999</v>
      </c>
      <c r="P7757" s="8">
        <f t="shared" si="2356"/>
        <v>1.005840847</v>
      </c>
      <c r="Q7757" s="2">
        <f t="shared" si="2354"/>
        <v>0</v>
      </c>
      <c r="R7757" s="2">
        <f t="shared" si="2365"/>
        <v>0</v>
      </c>
      <c r="S7757" s="9" t="s">
        <v>56</v>
      </c>
      <c r="T7757" s="47">
        <f t="shared" si="2360"/>
        <v>47797</v>
      </c>
      <c r="AE7757" s="33"/>
    </row>
    <row r="7758" spans="1:31" x14ac:dyDescent="0.2">
      <c r="A7758" s="90">
        <f t="shared" si="2366"/>
        <v>47783</v>
      </c>
      <c r="B7758" s="2">
        <f t="shared" si="2361"/>
        <v>0</v>
      </c>
      <c r="C7758" s="2">
        <f t="shared" si="2359"/>
        <v>60287.694834799826</v>
      </c>
      <c r="D7758" s="47">
        <f t="shared" si="2367"/>
        <v>47767</v>
      </c>
      <c r="E7758" s="3">
        <f t="shared" si="2357"/>
        <v>-1</v>
      </c>
      <c r="F7758" s="4">
        <f t="shared" si="2355"/>
        <v>17</v>
      </c>
      <c r="G7758" s="4">
        <f t="shared" si="2372"/>
        <v>31</v>
      </c>
      <c r="H7758" s="2">
        <f t="shared" si="2368"/>
        <v>0</v>
      </c>
      <c r="I7758" s="2">
        <f t="shared" si="2369"/>
        <v>0</v>
      </c>
      <c r="J7758" s="2">
        <f t="shared" si="2362"/>
        <v>0</v>
      </c>
      <c r="K7758" s="2">
        <f t="shared" si="2363"/>
        <v>0</v>
      </c>
      <c r="L7758" s="1">
        <f t="shared" si="2370"/>
        <v>0</v>
      </c>
      <c r="M7758" s="3">
        <f t="shared" si="2358"/>
        <v>0</v>
      </c>
      <c r="N7758" s="2">
        <f t="shared" si="2364"/>
        <v>0</v>
      </c>
      <c r="O7758" s="18">
        <f t="shared" si="2371"/>
        <v>0.14499999999999999</v>
      </c>
      <c r="P7758" s="8">
        <f t="shared" si="2356"/>
        <v>1.006207031</v>
      </c>
      <c r="Q7758" s="2">
        <f t="shared" ref="Q7758:Q7821" si="2373">TRUNC((P7758-1)*K7758,8)</f>
        <v>0</v>
      </c>
      <c r="R7758" s="2">
        <f t="shared" si="2365"/>
        <v>0</v>
      </c>
      <c r="S7758" s="9" t="s">
        <v>56</v>
      </c>
      <c r="T7758" s="47">
        <f t="shared" si="2360"/>
        <v>47797</v>
      </c>
      <c r="AE7758" s="33"/>
    </row>
    <row r="7759" spans="1:31" x14ac:dyDescent="0.2">
      <c r="A7759" s="90">
        <f t="shared" si="2366"/>
        <v>47784</v>
      </c>
      <c r="B7759" s="2">
        <f t="shared" si="2361"/>
        <v>0</v>
      </c>
      <c r="C7759" s="2">
        <f t="shared" si="2359"/>
        <v>60287.694834799826</v>
      </c>
      <c r="D7759" s="47">
        <f t="shared" si="2367"/>
        <v>47767</v>
      </c>
      <c r="E7759" s="3">
        <f t="shared" si="2357"/>
        <v>-1</v>
      </c>
      <c r="F7759" s="4">
        <f t="shared" si="2355"/>
        <v>18</v>
      </c>
      <c r="G7759" s="4">
        <f t="shared" si="2372"/>
        <v>31</v>
      </c>
      <c r="H7759" s="2">
        <f t="shared" si="2368"/>
        <v>0</v>
      </c>
      <c r="I7759" s="2">
        <f t="shared" si="2369"/>
        <v>0</v>
      </c>
      <c r="J7759" s="2">
        <f t="shared" si="2362"/>
        <v>0</v>
      </c>
      <c r="K7759" s="2">
        <f t="shared" si="2363"/>
        <v>0</v>
      </c>
      <c r="L7759" s="1">
        <f t="shared" si="2370"/>
        <v>0</v>
      </c>
      <c r="M7759" s="3">
        <f t="shared" si="2358"/>
        <v>0</v>
      </c>
      <c r="N7759" s="2">
        <f t="shared" si="2364"/>
        <v>0</v>
      </c>
      <c r="O7759" s="18">
        <f t="shared" si="2371"/>
        <v>0.14499999999999999</v>
      </c>
      <c r="P7759" s="8">
        <f t="shared" si="2356"/>
        <v>1.0065733480000001</v>
      </c>
      <c r="Q7759" s="2">
        <f t="shared" si="2373"/>
        <v>0</v>
      </c>
      <c r="R7759" s="2">
        <f t="shared" si="2365"/>
        <v>0</v>
      </c>
      <c r="S7759" s="9" t="s">
        <v>56</v>
      </c>
      <c r="T7759" s="47">
        <f t="shared" si="2360"/>
        <v>47797</v>
      </c>
      <c r="AE7759" s="33"/>
    </row>
    <row r="7760" spans="1:31" x14ac:dyDescent="0.2">
      <c r="A7760" s="90">
        <f t="shared" si="2366"/>
        <v>47785</v>
      </c>
      <c r="B7760" s="2">
        <f t="shared" si="2361"/>
        <v>0</v>
      </c>
      <c r="C7760" s="2">
        <f t="shared" si="2359"/>
        <v>60287.694834799826</v>
      </c>
      <c r="D7760" s="47">
        <f t="shared" si="2367"/>
        <v>47767</v>
      </c>
      <c r="E7760" s="3">
        <f t="shared" si="2357"/>
        <v>-1</v>
      </c>
      <c r="F7760" s="4">
        <f t="shared" ref="F7760:F7823" si="2374">IF(DAY(A7760)=E$2+1,1,F7759+1)</f>
        <v>19</v>
      </c>
      <c r="G7760" s="4">
        <f t="shared" si="2372"/>
        <v>31</v>
      </c>
      <c r="H7760" s="2">
        <f t="shared" si="2368"/>
        <v>0</v>
      </c>
      <c r="I7760" s="2">
        <f t="shared" si="2369"/>
        <v>0</v>
      </c>
      <c r="J7760" s="2">
        <f t="shared" si="2362"/>
        <v>0</v>
      </c>
      <c r="K7760" s="2">
        <f t="shared" si="2363"/>
        <v>0</v>
      </c>
      <c r="L7760" s="1">
        <f t="shared" si="2370"/>
        <v>0</v>
      </c>
      <c r="M7760" s="3">
        <f t="shared" si="2358"/>
        <v>0</v>
      </c>
      <c r="N7760" s="2">
        <f t="shared" si="2364"/>
        <v>0</v>
      </c>
      <c r="O7760" s="18">
        <f t="shared" si="2371"/>
        <v>0.14499999999999999</v>
      </c>
      <c r="P7760" s="8">
        <f t="shared" si="2356"/>
        <v>1.0069397980000001</v>
      </c>
      <c r="Q7760" s="2">
        <f t="shared" si="2373"/>
        <v>0</v>
      </c>
      <c r="R7760" s="2">
        <f t="shared" si="2365"/>
        <v>0</v>
      </c>
      <c r="S7760" s="9" t="s">
        <v>56</v>
      </c>
      <c r="T7760" s="47">
        <f t="shared" si="2360"/>
        <v>47797</v>
      </c>
      <c r="AE7760" s="33"/>
    </row>
    <row r="7761" spans="1:31" x14ac:dyDescent="0.2">
      <c r="A7761" s="90">
        <f t="shared" si="2366"/>
        <v>47786</v>
      </c>
      <c r="B7761" s="2">
        <f t="shared" si="2361"/>
        <v>0</v>
      </c>
      <c r="C7761" s="2">
        <f t="shared" si="2359"/>
        <v>60287.694834799826</v>
      </c>
      <c r="D7761" s="47">
        <f t="shared" si="2367"/>
        <v>47767</v>
      </c>
      <c r="E7761" s="3">
        <f t="shared" si="2357"/>
        <v>-1</v>
      </c>
      <c r="F7761" s="4">
        <f t="shared" si="2374"/>
        <v>20</v>
      </c>
      <c r="G7761" s="4">
        <f t="shared" si="2372"/>
        <v>31</v>
      </c>
      <c r="H7761" s="2">
        <f t="shared" si="2368"/>
        <v>0</v>
      </c>
      <c r="I7761" s="2">
        <f t="shared" si="2369"/>
        <v>0</v>
      </c>
      <c r="J7761" s="2">
        <f t="shared" si="2362"/>
        <v>0</v>
      </c>
      <c r="K7761" s="2">
        <f t="shared" si="2363"/>
        <v>0</v>
      </c>
      <c r="L7761" s="1">
        <f t="shared" si="2370"/>
        <v>0</v>
      </c>
      <c r="M7761" s="3">
        <f t="shared" si="2358"/>
        <v>0</v>
      </c>
      <c r="N7761" s="2">
        <f t="shared" si="2364"/>
        <v>0</v>
      </c>
      <c r="O7761" s="18">
        <f t="shared" si="2371"/>
        <v>0.14499999999999999</v>
      </c>
      <c r="P7761" s="8">
        <f t="shared" si="2356"/>
        <v>1.007306381</v>
      </c>
      <c r="Q7761" s="2">
        <f t="shared" si="2373"/>
        <v>0</v>
      </c>
      <c r="R7761" s="2">
        <f t="shared" si="2365"/>
        <v>0</v>
      </c>
      <c r="S7761" s="9" t="s">
        <v>56</v>
      </c>
      <c r="T7761" s="47">
        <f t="shared" si="2360"/>
        <v>47797</v>
      </c>
      <c r="AE7761" s="33"/>
    </row>
    <row r="7762" spans="1:31" x14ac:dyDescent="0.2">
      <c r="A7762" s="90">
        <f t="shared" si="2366"/>
        <v>47787</v>
      </c>
      <c r="B7762" s="2">
        <f t="shared" si="2361"/>
        <v>0</v>
      </c>
      <c r="C7762" s="2">
        <f t="shared" si="2359"/>
        <v>60287.694834799826</v>
      </c>
      <c r="D7762" s="47">
        <f t="shared" si="2367"/>
        <v>47767</v>
      </c>
      <c r="E7762" s="3">
        <f t="shared" si="2357"/>
        <v>-1</v>
      </c>
      <c r="F7762" s="4">
        <f t="shared" si="2374"/>
        <v>21</v>
      </c>
      <c r="G7762" s="4">
        <f t="shared" si="2372"/>
        <v>31</v>
      </c>
      <c r="H7762" s="2">
        <f t="shared" si="2368"/>
        <v>0</v>
      </c>
      <c r="I7762" s="2">
        <f t="shared" si="2369"/>
        <v>0</v>
      </c>
      <c r="J7762" s="2">
        <f t="shared" si="2362"/>
        <v>0</v>
      </c>
      <c r="K7762" s="2">
        <f t="shared" si="2363"/>
        <v>0</v>
      </c>
      <c r="L7762" s="1">
        <f t="shared" si="2370"/>
        <v>0</v>
      </c>
      <c r="M7762" s="3">
        <f t="shared" si="2358"/>
        <v>0</v>
      </c>
      <c r="N7762" s="2">
        <f t="shared" si="2364"/>
        <v>0</v>
      </c>
      <c r="O7762" s="18">
        <f t="shared" si="2371"/>
        <v>0.14499999999999999</v>
      </c>
      <c r="P7762" s="8">
        <f t="shared" si="2356"/>
        <v>1.007673099</v>
      </c>
      <c r="Q7762" s="2">
        <f t="shared" si="2373"/>
        <v>0</v>
      </c>
      <c r="R7762" s="2">
        <f t="shared" si="2365"/>
        <v>0</v>
      </c>
      <c r="S7762" s="9" t="s">
        <v>56</v>
      </c>
      <c r="T7762" s="47">
        <f t="shared" si="2360"/>
        <v>47797</v>
      </c>
      <c r="AE7762" s="33"/>
    </row>
    <row r="7763" spans="1:31" x14ac:dyDescent="0.2">
      <c r="A7763" s="90">
        <f t="shared" si="2366"/>
        <v>47788</v>
      </c>
      <c r="B7763" s="2">
        <f t="shared" si="2361"/>
        <v>0</v>
      </c>
      <c r="C7763" s="2">
        <f t="shared" si="2359"/>
        <v>60287.694834799826</v>
      </c>
      <c r="D7763" s="47">
        <f t="shared" si="2367"/>
        <v>47767</v>
      </c>
      <c r="E7763" s="3">
        <f t="shared" si="2357"/>
        <v>-1</v>
      </c>
      <c r="F7763" s="4">
        <f t="shared" si="2374"/>
        <v>22</v>
      </c>
      <c r="G7763" s="4">
        <f t="shared" si="2372"/>
        <v>31</v>
      </c>
      <c r="H7763" s="2">
        <f t="shared" si="2368"/>
        <v>0</v>
      </c>
      <c r="I7763" s="2">
        <f t="shared" si="2369"/>
        <v>0</v>
      </c>
      <c r="J7763" s="2">
        <f t="shared" si="2362"/>
        <v>0</v>
      </c>
      <c r="K7763" s="2">
        <f t="shared" si="2363"/>
        <v>0</v>
      </c>
      <c r="L7763" s="1">
        <f t="shared" si="2370"/>
        <v>0</v>
      </c>
      <c r="M7763" s="3">
        <f t="shared" si="2358"/>
        <v>0</v>
      </c>
      <c r="N7763" s="2">
        <f t="shared" si="2364"/>
        <v>0</v>
      </c>
      <c r="O7763" s="18">
        <f t="shared" si="2371"/>
        <v>0.14499999999999999</v>
      </c>
      <c r="P7763" s="8">
        <f t="shared" si="2356"/>
        <v>1.008039949</v>
      </c>
      <c r="Q7763" s="2">
        <f t="shared" si="2373"/>
        <v>0</v>
      </c>
      <c r="R7763" s="2">
        <f t="shared" si="2365"/>
        <v>0</v>
      </c>
      <c r="S7763" s="9" t="s">
        <v>56</v>
      </c>
      <c r="T7763" s="47">
        <f t="shared" si="2360"/>
        <v>47797</v>
      </c>
      <c r="AE7763" s="33"/>
    </row>
    <row r="7764" spans="1:31" x14ac:dyDescent="0.2">
      <c r="A7764" s="90">
        <f t="shared" si="2366"/>
        <v>47789</v>
      </c>
      <c r="B7764" s="2">
        <f t="shared" si="2361"/>
        <v>0</v>
      </c>
      <c r="C7764" s="2">
        <f t="shared" si="2359"/>
        <v>60287.694834799826</v>
      </c>
      <c r="D7764" s="47">
        <f t="shared" si="2367"/>
        <v>47767</v>
      </c>
      <c r="E7764" s="3">
        <f t="shared" si="2357"/>
        <v>-1</v>
      </c>
      <c r="F7764" s="4">
        <f t="shared" si="2374"/>
        <v>23</v>
      </c>
      <c r="G7764" s="4">
        <f t="shared" si="2372"/>
        <v>31</v>
      </c>
      <c r="H7764" s="2">
        <f t="shared" si="2368"/>
        <v>0</v>
      </c>
      <c r="I7764" s="2">
        <f t="shared" si="2369"/>
        <v>0</v>
      </c>
      <c r="J7764" s="2">
        <f t="shared" si="2362"/>
        <v>0</v>
      </c>
      <c r="K7764" s="2">
        <f t="shared" si="2363"/>
        <v>0</v>
      </c>
      <c r="L7764" s="1">
        <f t="shared" si="2370"/>
        <v>0</v>
      </c>
      <c r="M7764" s="3">
        <f t="shared" si="2358"/>
        <v>0</v>
      </c>
      <c r="N7764" s="2">
        <f t="shared" si="2364"/>
        <v>0</v>
      </c>
      <c r="O7764" s="18">
        <f t="shared" si="2371"/>
        <v>0.14499999999999999</v>
      </c>
      <c r="P7764" s="8">
        <f t="shared" si="2356"/>
        <v>1.0084069339999999</v>
      </c>
      <c r="Q7764" s="2">
        <f t="shared" si="2373"/>
        <v>0</v>
      </c>
      <c r="R7764" s="2">
        <f t="shared" si="2365"/>
        <v>0</v>
      </c>
      <c r="S7764" s="9" t="s">
        <v>56</v>
      </c>
      <c r="T7764" s="47">
        <f t="shared" si="2360"/>
        <v>47797</v>
      </c>
      <c r="AE7764" s="33"/>
    </row>
    <row r="7765" spans="1:31" x14ac:dyDescent="0.2">
      <c r="A7765" s="90">
        <f t="shared" si="2366"/>
        <v>47790</v>
      </c>
      <c r="B7765" s="2">
        <f t="shared" si="2361"/>
        <v>0</v>
      </c>
      <c r="C7765" s="2">
        <f t="shared" si="2359"/>
        <v>60287.694834799826</v>
      </c>
      <c r="D7765" s="47">
        <f t="shared" si="2367"/>
        <v>47767</v>
      </c>
      <c r="E7765" s="3">
        <f t="shared" si="2357"/>
        <v>-1</v>
      </c>
      <c r="F7765" s="4">
        <f t="shared" si="2374"/>
        <v>24</v>
      </c>
      <c r="G7765" s="4">
        <f t="shared" si="2372"/>
        <v>31</v>
      </c>
      <c r="H7765" s="2">
        <f t="shared" si="2368"/>
        <v>0</v>
      </c>
      <c r="I7765" s="2">
        <f t="shared" si="2369"/>
        <v>0</v>
      </c>
      <c r="J7765" s="2">
        <f t="shared" si="2362"/>
        <v>0</v>
      </c>
      <c r="K7765" s="2">
        <f t="shared" si="2363"/>
        <v>0</v>
      </c>
      <c r="L7765" s="1">
        <f t="shared" si="2370"/>
        <v>0</v>
      </c>
      <c r="M7765" s="3">
        <f t="shared" si="2358"/>
        <v>0</v>
      </c>
      <c r="N7765" s="2">
        <f t="shared" si="2364"/>
        <v>0</v>
      </c>
      <c r="O7765" s="18">
        <f t="shared" si="2371"/>
        <v>0.14499999999999999</v>
      </c>
      <c r="P7765" s="8">
        <f t="shared" si="2356"/>
        <v>1.0087740510000001</v>
      </c>
      <c r="Q7765" s="2">
        <f t="shared" si="2373"/>
        <v>0</v>
      </c>
      <c r="R7765" s="2">
        <f t="shared" si="2365"/>
        <v>0</v>
      </c>
      <c r="S7765" s="9" t="s">
        <v>56</v>
      </c>
      <c r="T7765" s="47">
        <f t="shared" si="2360"/>
        <v>47797</v>
      </c>
      <c r="AE7765" s="33"/>
    </row>
    <row r="7766" spans="1:31" x14ac:dyDescent="0.2">
      <c r="A7766" s="90">
        <f t="shared" si="2366"/>
        <v>47791</v>
      </c>
      <c r="B7766" s="2">
        <f t="shared" si="2361"/>
        <v>0</v>
      </c>
      <c r="C7766" s="2">
        <f t="shared" si="2359"/>
        <v>60287.694834799826</v>
      </c>
      <c r="D7766" s="47">
        <f t="shared" si="2367"/>
        <v>47767</v>
      </c>
      <c r="E7766" s="3">
        <f t="shared" si="2357"/>
        <v>-1</v>
      </c>
      <c r="F7766" s="4">
        <f t="shared" si="2374"/>
        <v>25</v>
      </c>
      <c r="G7766" s="4">
        <f t="shared" si="2372"/>
        <v>31</v>
      </c>
      <c r="H7766" s="2">
        <f t="shared" si="2368"/>
        <v>0</v>
      </c>
      <c r="I7766" s="2">
        <f t="shared" si="2369"/>
        <v>0</v>
      </c>
      <c r="J7766" s="2">
        <f t="shared" si="2362"/>
        <v>0</v>
      </c>
      <c r="K7766" s="2">
        <f t="shared" si="2363"/>
        <v>0</v>
      </c>
      <c r="L7766" s="1">
        <f t="shared" si="2370"/>
        <v>0</v>
      </c>
      <c r="M7766" s="3">
        <f t="shared" si="2358"/>
        <v>0</v>
      </c>
      <c r="N7766" s="2">
        <f t="shared" si="2364"/>
        <v>0</v>
      </c>
      <c r="O7766" s="18">
        <f t="shared" si="2371"/>
        <v>0.14499999999999999</v>
      </c>
      <c r="P7766" s="8">
        <f t="shared" si="2356"/>
        <v>1.009141303</v>
      </c>
      <c r="Q7766" s="2">
        <f t="shared" si="2373"/>
        <v>0</v>
      </c>
      <c r="R7766" s="2">
        <f t="shared" si="2365"/>
        <v>0</v>
      </c>
      <c r="S7766" s="9" t="s">
        <v>56</v>
      </c>
      <c r="T7766" s="47">
        <f t="shared" si="2360"/>
        <v>47797</v>
      </c>
      <c r="AE7766" s="33"/>
    </row>
    <row r="7767" spans="1:31" x14ac:dyDescent="0.2">
      <c r="A7767" s="90">
        <f t="shared" si="2366"/>
        <v>47792</v>
      </c>
      <c r="B7767" s="2">
        <f t="shared" si="2361"/>
        <v>0</v>
      </c>
      <c r="C7767" s="2">
        <f t="shared" si="2359"/>
        <v>60287.694834799826</v>
      </c>
      <c r="D7767" s="47">
        <f t="shared" si="2367"/>
        <v>47767</v>
      </c>
      <c r="E7767" s="3">
        <f t="shared" si="2357"/>
        <v>-1</v>
      </c>
      <c r="F7767" s="4">
        <f t="shared" si="2374"/>
        <v>26</v>
      </c>
      <c r="G7767" s="4">
        <f t="shared" si="2372"/>
        <v>31</v>
      </c>
      <c r="H7767" s="2">
        <f t="shared" si="2368"/>
        <v>0</v>
      </c>
      <c r="I7767" s="2">
        <f t="shared" si="2369"/>
        <v>0</v>
      </c>
      <c r="J7767" s="2">
        <f t="shared" si="2362"/>
        <v>0</v>
      </c>
      <c r="K7767" s="2">
        <f t="shared" si="2363"/>
        <v>0</v>
      </c>
      <c r="L7767" s="1">
        <f t="shared" si="2370"/>
        <v>0</v>
      </c>
      <c r="M7767" s="3">
        <f t="shared" si="2358"/>
        <v>0</v>
      </c>
      <c r="N7767" s="2">
        <f t="shared" si="2364"/>
        <v>0</v>
      </c>
      <c r="O7767" s="18">
        <f t="shared" si="2371"/>
        <v>0.14499999999999999</v>
      </c>
      <c r="P7767" s="8">
        <f t="shared" ref="P7767:P7830" si="2375">ROUND((1+O7767)^(30/360)^(F7767/G7767),9)</f>
        <v>1.0095086879999999</v>
      </c>
      <c r="Q7767" s="2">
        <f t="shared" si="2373"/>
        <v>0</v>
      </c>
      <c r="R7767" s="2">
        <f t="shared" si="2365"/>
        <v>0</v>
      </c>
      <c r="S7767" s="9" t="s">
        <v>56</v>
      </c>
      <c r="T7767" s="47">
        <f t="shared" si="2360"/>
        <v>47797</v>
      </c>
      <c r="AE7767" s="33"/>
    </row>
    <row r="7768" spans="1:31" x14ac:dyDescent="0.2">
      <c r="A7768" s="90">
        <f t="shared" si="2366"/>
        <v>47793</v>
      </c>
      <c r="B7768" s="2">
        <f t="shared" si="2361"/>
        <v>0</v>
      </c>
      <c r="C7768" s="2">
        <f t="shared" si="2359"/>
        <v>60287.694834799826</v>
      </c>
      <c r="D7768" s="47">
        <f t="shared" si="2367"/>
        <v>47767</v>
      </c>
      <c r="E7768" s="3">
        <f t="shared" si="2357"/>
        <v>-1</v>
      </c>
      <c r="F7768" s="4">
        <f t="shared" si="2374"/>
        <v>27</v>
      </c>
      <c r="G7768" s="4">
        <f t="shared" si="2372"/>
        <v>31</v>
      </c>
      <c r="H7768" s="2">
        <f t="shared" si="2368"/>
        <v>0</v>
      </c>
      <c r="I7768" s="2">
        <f t="shared" si="2369"/>
        <v>0</v>
      </c>
      <c r="J7768" s="2">
        <f t="shared" si="2362"/>
        <v>0</v>
      </c>
      <c r="K7768" s="2">
        <f t="shared" si="2363"/>
        <v>0</v>
      </c>
      <c r="L7768" s="1">
        <f t="shared" si="2370"/>
        <v>0</v>
      </c>
      <c r="M7768" s="3">
        <f t="shared" si="2358"/>
        <v>0</v>
      </c>
      <c r="N7768" s="2">
        <f t="shared" si="2364"/>
        <v>0</v>
      </c>
      <c r="O7768" s="18">
        <f t="shared" si="2371"/>
        <v>0.14499999999999999</v>
      </c>
      <c r="P7768" s="8">
        <f t="shared" si="2375"/>
        <v>1.009876207</v>
      </c>
      <c r="Q7768" s="2">
        <f t="shared" si="2373"/>
        <v>0</v>
      </c>
      <c r="R7768" s="2">
        <f t="shared" si="2365"/>
        <v>0</v>
      </c>
      <c r="S7768" s="9" t="s">
        <v>56</v>
      </c>
      <c r="T7768" s="47">
        <f t="shared" si="2360"/>
        <v>47797</v>
      </c>
      <c r="AE7768" s="33"/>
    </row>
    <row r="7769" spans="1:31" x14ac:dyDescent="0.2">
      <c r="A7769" s="90">
        <f t="shared" si="2366"/>
        <v>47794</v>
      </c>
      <c r="B7769" s="2">
        <f t="shared" si="2361"/>
        <v>0</v>
      </c>
      <c r="C7769" s="2">
        <f t="shared" si="2359"/>
        <v>60287.694834799826</v>
      </c>
      <c r="D7769" s="47">
        <f t="shared" si="2367"/>
        <v>47767</v>
      </c>
      <c r="E7769" s="3">
        <f t="shared" si="2357"/>
        <v>-1</v>
      </c>
      <c r="F7769" s="4">
        <f t="shared" si="2374"/>
        <v>28</v>
      </c>
      <c r="G7769" s="4">
        <f t="shared" si="2372"/>
        <v>31</v>
      </c>
      <c r="H7769" s="2">
        <f t="shared" si="2368"/>
        <v>0</v>
      </c>
      <c r="I7769" s="2">
        <f t="shared" si="2369"/>
        <v>0</v>
      </c>
      <c r="J7769" s="2">
        <f t="shared" si="2362"/>
        <v>0</v>
      </c>
      <c r="K7769" s="2">
        <f t="shared" si="2363"/>
        <v>0</v>
      </c>
      <c r="L7769" s="1">
        <f t="shared" si="2370"/>
        <v>0</v>
      </c>
      <c r="M7769" s="3">
        <f t="shared" si="2358"/>
        <v>0</v>
      </c>
      <c r="N7769" s="2">
        <f t="shared" si="2364"/>
        <v>0</v>
      </c>
      <c r="O7769" s="18">
        <f t="shared" si="2371"/>
        <v>0.14499999999999999</v>
      </c>
      <c r="P7769" s="8">
        <f t="shared" si="2375"/>
        <v>1.0102438600000001</v>
      </c>
      <c r="Q7769" s="2">
        <f t="shared" si="2373"/>
        <v>0</v>
      </c>
      <c r="R7769" s="2">
        <f t="shared" si="2365"/>
        <v>0</v>
      </c>
      <c r="S7769" s="9" t="s">
        <v>56</v>
      </c>
      <c r="T7769" s="47">
        <f t="shared" si="2360"/>
        <v>47797</v>
      </c>
      <c r="AE7769" s="33"/>
    </row>
    <row r="7770" spans="1:31" x14ac:dyDescent="0.2">
      <c r="A7770" s="90">
        <f t="shared" si="2366"/>
        <v>47795</v>
      </c>
      <c r="B7770" s="2">
        <f t="shared" si="2361"/>
        <v>0</v>
      </c>
      <c r="C7770" s="2">
        <f t="shared" si="2359"/>
        <v>60287.694834799826</v>
      </c>
      <c r="D7770" s="47">
        <f t="shared" si="2367"/>
        <v>47767</v>
      </c>
      <c r="E7770" s="3">
        <f t="shared" si="2357"/>
        <v>-1</v>
      </c>
      <c r="F7770" s="4">
        <f t="shared" si="2374"/>
        <v>29</v>
      </c>
      <c r="G7770" s="4">
        <f t="shared" si="2372"/>
        <v>31</v>
      </c>
      <c r="H7770" s="2">
        <f t="shared" si="2368"/>
        <v>0</v>
      </c>
      <c r="I7770" s="2">
        <f t="shared" si="2369"/>
        <v>0</v>
      </c>
      <c r="J7770" s="2">
        <f t="shared" si="2362"/>
        <v>0</v>
      </c>
      <c r="K7770" s="2">
        <f t="shared" si="2363"/>
        <v>0</v>
      </c>
      <c r="L7770" s="1">
        <f t="shared" si="2370"/>
        <v>0</v>
      </c>
      <c r="M7770" s="3">
        <f t="shared" si="2358"/>
        <v>0</v>
      </c>
      <c r="N7770" s="2">
        <f t="shared" si="2364"/>
        <v>0</v>
      </c>
      <c r="O7770" s="18">
        <f t="shared" si="2371"/>
        <v>0.14499999999999999</v>
      </c>
      <c r="P7770" s="8">
        <f t="shared" si="2375"/>
        <v>1.0106116460000001</v>
      </c>
      <c r="Q7770" s="2">
        <f t="shared" si="2373"/>
        <v>0</v>
      </c>
      <c r="R7770" s="2">
        <f t="shared" si="2365"/>
        <v>0</v>
      </c>
      <c r="S7770" s="9" t="s">
        <v>56</v>
      </c>
      <c r="T7770" s="47">
        <f t="shared" si="2360"/>
        <v>47797</v>
      </c>
      <c r="AE7770" s="33"/>
    </row>
    <row r="7771" spans="1:31" x14ac:dyDescent="0.2">
      <c r="A7771" s="90">
        <f t="shared" si="2366"/>
        <v>47796</v>
      </c>
      <c r="B7771" s="2">
        <f t="shared" si="2361"/>
        <v>0</v>
      </c>
      <c r="C7771" s="2">
        <f t="shared" si="2359"/>
        <v>60287.694834799826</v>
      </c>
      <c r="D7771" s="47">
        <f t="shared" si="2367"/>
        <v>47767</v>
      </c>
      <c r="E7771" s="3">
        <f t="shared" si="2357"/>
        <v>-1</v>
      </c>
      <c r="F7771" s="4">
        <f t="shared" si="2374"/>
        <v>30</v>
      </c>
      <c r="G7771" s="4">
        <f t="shared" si="2372"/>
        <v>31</v>
      </c>
      <c r="H7771" s="2">
        <f t="shared" si="2368"/>
        <v>0</v>
      </c>
      <c r="I7771" s="2">
        <f t="shared" si="2369"/>
        <v>0</v>
      </c>
      <c r="J7771" s="2">
        <f t="shared" si="2362"/>
        <v>0</v>
      </c>
      <c r="K7771" s="2">
        <f t="shared" si="2363"/>
        <v>0</v>
      </c>
      <c r="L7771" s="1">
        <f t="shared" si="2370"/>
        <v>0</v>
      </c>
      <c r="M7771" s="3">
        <f t="shared" si="2358"/>
        <v>0</v>
      </c>
      <c r="N7771" s="2">
        <f t="shared" si="2364"/>
        <v>0</v>
      </c>
      <c r="O7771" s="18">
        <f t="shared" si="2371"/>
        <v>0.14499999999999999</v>
      </c>
      <c r="P7771" s="8">
        <f t="shared" si="2375"/>
        <v>1.0109795669999999</v>
      </c>
      <c r="Q7771" s="2">
        <f t="shared" si="2373"/>
        <v>0</v>
      </c>
      <c r="R7771" s="2">
        <f t="shared" si="2365"/>
        <v>0</v>
      </c>
      <c r="S7771" s="9" t="s">
        <v>56</v>
      </c>
      <c r="T7771" s="47">
        <f t="shared" si="2360"/>
        <v>47797</v>
      </c>
      <c r="AE7771" s="33"/>
    </row>
    <row r="7772" spans="1:31" x14ac:dyDescent="0.2">
      <c r="A7772" s="90">
        <f t="shared" si="2366"/>
        <v>47797</v>
      </c>
      <c r="B7772" s="2">
        <f t="shared" si="2361"/>
        <v>0</v>
      </c>
      <c r="C7772" s="2">
        <f t="shared" si="2359"/>
        <v>60287.694834799826</v>
      </c>
      <c r="D7772" s="47">
        <f t="shared" si="2367"/>
        <v>47767</v>
      </c>
      <c r="E7772" s="3">
        <f t="shared" si="2357"/>
        <v>-1</v>
      </c>
      <c r="F7772" s="4">
        <f t="shared" si="2374"/>
        <v>31</v>
      </c>
      <c r="G7772" s="4">
        <f t="shared" si="2372"/>
        <v>31</v>
      </c>
      <c r="H7772" s="2">
        <f t="shared" si="2368"/>
        <v>0</v>
      </c>
      <c r="I7772" s="2">
        <f t="shared" si="2369"/>
        <v>0</v>
      </c>
      <c r="J7772" s="2">
        <f t="shared" si="2362"/>
        <v>0</v>
      </c>
      <c r="K7772" s="2">
        <f t="shared" si="2363"/>
        <v>0</v>
      </c>
      <c r="L7772" s="1">
        <f t="shared" si="2370"/>
        <v>255</v>
      </c>
      <c r="M7772" s="3">
        <f t="shared" si="2358"/>
        <v>3.1454000000000003E-2</v>
      </c>
      <c r="N7772" s="2">
        <f t="shared" si="2364"/>
        <v>0</v>
      </c>
      <c r="O7772" s="18">
        <f t="shared" si="2371"/>
        <v>0.14499999999999999</v>
      </c>
      <c r="P7772" s="8">
        <f t="shared" si="2375"/>
        <v>1.0113476210000001</v>
      </c>
      <c r="Q7772" s="2">
        <f t="shared" si="2373"/>
        <v>0</v>
      </c>
      <c r="R7772" s="2">
        <f t="shared" si="2365"/>
        <v>0</v>
      </c>
      <c r="S7772" s="9" t="s">
        <v>56</v>
      </c>
      <c r="T7772" s="47">
        <f t="shared" si="2360"/>
        <v>47797</v>
      </c>
      <c r="AE7772" s="33"/>
    </row>
    <row r="7773" spans="1:31" x14ac:dyDescent="0.2">
      <c r="A7773" s="90">
        <f t="shared" si="2366"/>
        <v>47798</v>
      </c>
      <c r="B7773" s="2">
        <f t="shared" si="2361"/>
        <v>0</v>
      </c>
      <c r="C7773" s="2">
        <f t="shared" si="2359"/>
        <v>58391.405681469827</v>
      </c>
      <c r="D7773" s="47">
        <f t="shared" si="2367"/>
        <v>47798</v>
      </c>
      <c r="E7773" s="3">
        <f t="shared" si="2357"/>
        <v>-1</v>
      </c>
      <c r="F7773" s="4">
        <f t="shared" si="2374"/>
        <v>1</v>
      </c>
      <c r="G7773" s="4">
        <f t="shared" si="2372"/>
        <v>30</v>
      </c>
      <c r="H7773" s="2">
        <f t="shared" si="2368"/>
        <v>0</v>
      </c>
      <c r="I7773" s="2">
        <f t="shared" si="2369"/>
        <v>0</v>
      </c>
      <c r="J7773" s="2">
        <f t="shared" si="2362"/>
        <v>0</v>
      </c>
      <c r="K7773" s="2">
        <f t="shared" si="2363"/>
        <v>0</v>
      </c>
      <c r="L7773" s="1">
        <f t="shared" si="2370"/>
        <v>0</v>
      </c>
      <c r="M7773" s="3">
        <f t="shared" si="2358"/>
        <v>0</v>
      </c>
      <c r="N7773" s="2">
        <f t="shared" si="2364"/>
        <v>0</v>
      </c>
      <c r="O7773" s="18">
        <f t="shared" si="2371"/>
        <v>0.14499999999999999</v>
      </c>
      <c r="P7773" s="8">
        <f t="shared" si="2375"/>
        <v>1.0003761950000001</v>
      </c>
      <c r="Q7773" s="2">
        <f t="shared" si="2373"/>
        <v>0</v>
      </c>
      <c r="R7773" s="2">
        <f t="shared" si="2365"/>
        <v>0</v>
      </c>
      <c r="S7773" s="9" t="s">
        <v>56</v>
      </c>
      <c r="T7773" s="47">
        <f t="shared" si="2360"/>
        <v>47827</v>
      </c>
      <c r="AE7773" s="33"/>
    </row>
    <row r="7774" spans="1:31" x14ac:dyDescent="0.2">
      <c r="A7774" s="90">
        <f t="shared" si="2366"/>
        <v>47799</v>
      </c>
      <c r="B7774" s="2">
        <f t="shared" si="2361"/>
        <v>0</v>
      </c>
      <c r="C7774" s="2">
        <f t="shared" si="2359"/>
        <v>58391.405681469827</v>
      </c>
      <c r="D7774" s="47">
        <f t="shared" si="2367"/>
        <v>47798</v>
      </c>
      <c r="E7774" s="3">
        <f t="shared" si="2357"/>
        <v>-1</v>
      </c>
      <c r="F7774" s="4">
        <f t="shared" si="2374"/>
        <v>2</v>
      </c>
      <c r="G7774" s="4">
        <f t="shared" si="2372"/>
        <v>30</v>
      </c>
      <c r="H7774" s="2">
        <f t="shared" si="2368"/>
        <v>0</v>
      </c>
      <c r="I7774" s="2">
        <f t="shared" si="2369"/>
        <v>0</v>
      </c>
      <c r="J7774" s="2">
        <f t="shared" si="2362"/>
        <v>0</v>
      </c>
      <c r="K7774" s="2">
        <f t="shared" si="2363"/>
        <v>0</v>
      </c>
      <c r="L7774" s="1">
        <f t="shared" si="2370"/>
        <v>0</v>
      </c>
      <c r="M7774" s="3">
        <f t="shared" si="2358"/>
        <v>0</v>
      </c>
      <c r="N7774" s="2">
        <f t="shared" si="2364"/>
        <v>0</v>
      </c>
      <c r="O7774" s="18">
        <f t="shared" si="2371"/>
        <v>0.14499999999999999</v>
      </c>
      <c r="P7774" s="8">
        <f t="shared" si="2375"/>
        <v>1.0007525310000001</v>
      </c>
      <c r="Q7774" s="2">
        <f t="shared" si="2373"/>
        <v>0</v>
      </c>
      <c r="R7774" s="2">
        <f t="shared" si="2365"/>
        <v>0</v>
      </c>
      <c r="S7774" s="9" t="s">
        <v>56</v>
      </c>
      <c r="T7774" s="47">
        <f t="shared" si="2360"/>
        <v>47827</v>
      </c>
      <c r="AE7774" s="33"/>
    </row>
    <row r="7775" spans="1:31" x14ac:dyDescent="0.2">
      <c r="A7775" s="90">
        <f t="shared" si="2366"/>
        <v>47800</v>
      </c>
      <c r="B7775" s="2">
        <f t="shared" si="2361"/>
        <v>0</v>
      </c>
      <c r="C7775" s="2">
        <f t="shared" si="2359"/>
        <v>58391.405681469827</v>
      </c>
      <c r="D7775" s="47">
        <f t="shared" si="2367"/>
        <v>47798</v>
      </c>
      <c r="E7775" s="3">
        <f t="shared" si="2357"/>
        <v>-1</v>
      </c>
      <c r="F7775" s="4">
        <f t="shared" si="2374"/>
        <v>3</v>
      </c>
      <c r="G7775" s="4">
        <f t="shared" si="2372"/>
        <v>30</v>
      </c>
      <c r="H7775" s="2">
        <f t="shared" si="2368"/>
        <v>0</v>
      </c>
      <c r="I7775" s="2">
        <f t="shared" si="2369"/>
        <v>0</v>
      </c>
      <c r="J7775" s="2">
        <f t="shared" si="2362"/>
        <v>0</v>
      </c>
      <c r="K7775" s="2">
        <f t="shared" si="2363"/>
        <v>0</v>
      </c>
      <c r="L7775" s="1">
        <f t="shared" si="2370"/>
        <v>0</v>
      </c>
      <c r="M7775" s="3">
        <f t="shared" si="2358"/>
        <v>0</v>
      </c>
      <c r="N7775" s="2">
        <f t="shared" si="2364"/>
        <v>0</v>
      </c>
      <c r="O7775" s="18">
        <f t="shared" si="2371"/>
        <v>0.14499999999999999</v>
      </c>
      <c r="P7775" s="8">
        <f t="shared" si="2375"/>
        <v>1.001129009</v>
      </c>
      <c r="Q7775" s="2">
        <f t="shared" si="2373"/>
        <v>0</v>
      </c>
      <c r="R7775" s="2">
        <f t="shared" si="2365"/>
        <v>0</v>
      </c>
      <c r="S7775" s="9" t="s">
        <v>56</v>
      </c>
      <c r="T7775" s="47">
        <f t="shared" si="2360"/>
        <v>47827</v>
      </c>
      <c r="AE7775" s="33"/>
    </row>
    <row r="7776" spans="1:31" x14ac:dyDescent="0.2">
      <c r="A7776" s="90">
        <f t="shared" si="2366"/>
        <v>47801</v>
      </c>
      <c r="B7776" s="2">
        <f t="shared" si="2361"/>
        <v>0</v>
      </c>
      <c r="C7776" s="2">
        <f t="shared" si="2359"/>
        <v>58391.405681469827</v>
      </c>
      <c r="D7776" s="47">
        <f t="shared" si="2367"/>
        <v>47798</v>
      </c>
      <c r="E7776" s="3">
        <f t="shared" si="2357"/>
        <v>-1</v>
      </c>
      <c r="F7776" s="4">
        <f t="shared" si="2374"/>
        <v>4</v>
      </c>
      <c r="G7776" s="4">
        <f t="shared" si="2372"/>
        <v>30</v>
      </c>
      <c r="H7776" s="2">
        <f t="shared" si="2368"/>
        <v>0</v>
      </c>
      <c r="I7776" s="2">
        <f t="shared" si="2369"/>
        <v>0</v>
      </c>
      <c r="J7776" s="2">
        <f t="shared" si="2362"/>
        <v>0</v>
      </c>
      <c r="K7776" s="2">
        <f t="shared" si="2363"/>
        <v>0</v>
      </c>
      <c r="L7776" s="1">
        <f t="shared" si="2370"/>
        <v>0</v>
      </c>
      <c r="M7776" s="3">
        <f t="shared" si="2358"/>
        <v>0</v>
      </c>
      <c r="N7776" s="2">
        <f t="shared" si="2364"/>
        <v>0</v>
      </c>
      <c r="O7776" s="18">
        <f t="shared" si="2371"/>
        <v>0.14499999999999999</v>
      </c>
      <c r="P7776" s="8">
        <f t="shared" si="2375"/>
        <v>1.0015056280000001</v>
      </c>
      <c r="Q7776" s="2">
        <f t="shared" si="2373"/>
        <v>0</v>
      </c>
      <c r="R7776" s="2">
        <f t="shared" si="2365"/>
        <v>0</v>
      </c>
      <c r="S7776" s="9" t="s">
        <v>56</v>
      </c>
      <c r="T7776" s="47">
        <f t="shared" si="2360"/>
        <v>47827</v>
      </c>
      <c r="AE7776" s="33"/>
    </row>
    <row r="7777" spans="1:31" x14ac:dyDescent="0.2">
      <c r="A7777" s="90">
        <f t="shared" si="2366"/>
        <v>47802</v>
      </c>
      <c r="B7777" s="2">
        <f t="shared" si="2361"/>
        <v>0</v>
      </c>
      <c r="C7777" s="2">
        <f t="shared" si="2359"/>
        <v>58391.405681469827</v>
      </c>
      <c r="D7777" s="47">
        <f t="shared" si="2367"/>
        <v>47798</v>
      </c>
      <c r="E7777" s="3">
        <f t="shared" si="2357"/>
        <v>-1</v>
      </c>
      <c r="F7777" s="4">
        <f t="shared" si="2374"/>
        <v>5</v>
      </c>
      <c r="G7777" s="4">
        <f t="shared" si="2372"/>
        <v>30</v>
      </c>
      <c r="H7777" s="2">
        <f t="shared" si="2368"/>
        <v>0</v>
      </c>
      <c r="I7777" s="2">
        <f t="shared" si="2369"/>
        <v>0</v>
      </c>
      <c r="J7777" s="2">
        <f t="shared" si="2362"/>
        <v>0</v>
      </c>
      <c r="K7777" s="2">
        <f t="shared" si="2363"/>
        <v>0</v>
      </c>
      <c r="L7777" s="1">
        <f t="shared" si="2370"/>
        <v>0</v>
      </c>
      <c r="M7777" s="3">
        <f t="shared" si="2358"/>
        <v>0</v>
      </c>
      <c r="N7777" s="2">
        <f t="shared" si="2364"/>
        <v>0</v>
      </c>
      <c r="O7777" s="18">
        <f t="shared" si="2371"/>
        <v>0.14499999999999999</v>
      </c>
      <c r="P7777" s="8">
        <f t="shared" si="2375"/>
        <v>1.0018823889999999</v>
      </c>
      <c r="Q7777" s="2">
        <f t="shared" si="2373"/>
        <v>0</v>
      </c>
      <c r="R7777" s="2">
        <f t="shared" si="2365"/>
        <v>0</v>
      </c>
      <c r="S7777" s="9" t="s">
        <v>56</v>
      </c>
      <c r="T7777" s="47">
        <f t="shared" si="2360"/>
        <v>47827</v>
      </c>
      <c r="AE7777" s="33"/>
    </row>
    <row r="7778" spans="1:31" x14ac:dyDescent="0.2">
      <c r="A7778" s="90">
        <f t="shared" si="2366"/>
        <v>47803</v>
      </c>
      <c r="B7778" s="2">
        <f t="shared" si="2361"/>
        <v>0</v>
      </c>
      <c r="C7778" s="2">
        <f t="shared" si="2359"/>
        <v>58391.405681469827</v>
      </c>
      <c r="D7778" s="47">
        <f t="shared" si="2367"/>
        <v>47798</v>
      </c>
      <c r="E7778" s="3">
        <f t="shared" si="2357"/>
        <v>-1</v>
      </c>
      <c r="F7778" s="4">
        <f t="shared" si="2374"/>
        <v>6</v>
      </c>
      <c r="G7778" s="4">
        <f t="shared" si="2372"/>
        <v>30</v>
      </c>
      <c r="H7778" s="2">
        <f t="shared" si="2368"/>
        <v>0</v>
      </c>
      <c r="I7778" s="2">
        <f t="shared" si="2369"/>
        <v>0</v>
      </c>
      <c r="J7778" s="2">
        <f t="shared" si="2362"/>
        <v>0</v>
      </c>
      <c r="K7778" s="2">
        <f t="shared" si="2363"/>
        <v>0</v>
      </c>
      <c r="L7778" s="1">
        <f t="shared" si="2370"/>
        <v>0</v>
      </c>
      <c r="M7778" s="3">
        <f t="shared" si="2358"/>
        <v>0</v>
      </c>
      <c r="N7778" s="2">
        <f t="shared" si="2364"/>
        <v>0</v>
      </c>
      <c r="O7778" s="18">
        <f t="shared" si="2371"/>
        <v>0.14499999999999999</v>
      </c>
      <c r="P7778" s="8">
        <f t="shared" si="2375"/>
        <v>1.002259292</v>
      </c>
      <c r="Q7778" s="2">
        <f t="shared" si="2373"/>
        <v>0</v>
      </c>
      <c r="R7778" s="2">
        <f t="shared" si="2365"/>
        <v>0</v>
      </c>
      <c r="S7778" s="9" t="s">
        <v>56</v>
      </c>
      <c r="T7778" s="47">
        <f t="shared" si="2360"/>
        <v>47827</v>
      </c>
      <c r="AE7778" s="33"/>
    </row>
    <row r="7779" spans="1:31" x14ac:dyDescent="0.2">
      <c r="A7779" s="90">
        <f t="shared" si="2366"/>
        <v>47804</v>
      </c>
      <c r="B7779" s="2">
        <f t="shared" si="2361"/>
        <v>0</v>
      </c>
      <c r="C7779" s="2">
        <f t="shared" si="2359"/>
        <v>58391.405681469827</v>
      </c>
      <c r="D7779" s="47">
        <f t="shared" si="2367"/>
        <v>47798</v>
      </c>
      <c r="E7779" s="3">
        <f t="shared" si="2357"/>
        <v>-1</v>
      </c>
      <c r="F7779" s="4">
        <f t="shared" si="2374"/>
        <v>7</v>
      </c>
      <c r="G7779" s="4">
        <f t="shared" si="2372"/>
        <v>30</v>
      </c>
      <c r="H7779" s="2">
        <f t="shared" si="2368"/>
        <v>0</v>
      </c>
      <c r="I7779" s="2">
        <f t="shared" si="2369"/>
        <v>0</v>
      </c>
      <c r="J7779" s="2">
        <f t="shared" si="2362"/>
        <v>0</v>
      </c>
      <c r="K7779" s="2">
        <f t="shared" si="2363"/>
        <v>0</v>
      </c>
      <c r="L7779" s="1">
        <f t="shared" si="2370"/>
        <v>0</v>
      </c>
      <c r="M7779" s="3">
        <f t="shared" si="2358"/>
        <v>0</v>
      </c>
      <c r="N7779" s="2">
        <f t="shared" si="2364"/>
        <v>0</v>
      </c>
      <c r="O7779" s="18">
        <f t="shared" si="2371"/>
        <v>0.14499999999999999</v>
      </c>
      <c r="P7779" s="8">
        <f t="shared" si="2375"/>
        <v>1.002636337</v>
      </c>
      <c r="Q7779" s="2">
        <f t="shared" si="2373"/>
        <v>0</v>
      </c>
      <c r="R7779" s="2">
        <f t="shared" si="2365"/>
        <v>0</v>
      </c>
      <c r="S7779" s="9" t="s">
        <v>56</v>
      </c>
      <c r="T7779" s="47">
        <f t="shared" si="2360"/>
        <v>47827</v>
      </c>
      <c r="AE7779" s="33"/>
    </row>
    <row r="7780" spans="1:31" x14ac:dyDescent="0.2">
      <c r="A7780" s="90">
        <f t="shared" si="2366"/>
        <v>47805</v>
      </c>
      <c r="B7780" s="2">
        <f t="shared" si="2361"/>
        <v>0</v>
      </c>
      <c r="C7780" s="2">
        <f t="shared" si="2359"/>
        <v>58391.405681469827</v>
      </c>
      <c r="D7780" s="47">
        <f t="shared" si="2367"/>
        <v>47798</v>
      </c>
      <c r="E7780" s="3">
        <f t="shared" si="2357"/>
        <v>-1</v>
      </c>
      <c r="F7780" s="4">
        <f t="shared" si="2374"/>
        <v>8</v>
      </c>
      <c r="G7780" s="4">
        <f t="shared" si="2372"/>
        <v>30</v>
      </c>
      <c r="H7780" s="2">
        <f t="shared" si="2368"/>
        <v>0</v>
      </c>
      <c r="I7780" s="2">
        <f t="shared" si="2369"/>
        <v>0</v>
      </c>
      <c r="J7780" s="2">
        <f t="shared" si="2362"/>
        <v>0</v>
      </c>
      <c r="K7780" s="2">
        <f t="shared" si="2363"/>
        <v>0</v>
      </c>
      <c r="L7780" s="1">
        <f t="shared" si="2370"/>
        <v>0</v>
      </c>
      <c r="M7780" s="3">
        <f t="shared" si="2358"/>
        <v>0</v>
      </c>
      <c r="N7780" s="2">
        <f t="shared" si="2364"/>
        <v>0</v>
      </c>
      <c r="O7780" s="18">
        <f t="shared" si="2371"/>
        <v>0.14499999999999999</v>
      </c>
      <c r="P7780" s="8">
        <f t="shared" si="2375"/>
        <v>1.0030135229999999</v>
      </c>
      <c r="Q7780" s="2">
        <f t="shared" si="2373"/>
        <v>0</v>
      </c>
      <c r="R7780" s="2">
        <f t="shared" si="2365"/>
        <v>0</v>
      </c>
      <c r="S7780" s="9" t="s">
        <v>56</v>
      </c>
      <c r="T7780" s="47">
        <f t="shared" si="2360"/>
        <v>47827</v>
      </c>
      <c r="AE7780" s="33"/>
    </row>
    <row r="7781" spans="1:31" x14ac:dyDescent="0.2">
      <c r="A7781" s="90">
        <f t="shared" si="2366"/>
        <v>47806</v>
      </c>
      <c r="B7781" s="2">
        <f t="shared" si="2361"/>
        <v>0</v>
      </c>
      <c r="C7781" s="2">
        <f t="shared" si="2359"/>
        <v>58391.405681469827</v>
      </c>
      <c r="D7781" s="47">
        <f t="shared" si="2367"/>
        <v>47798</v>
      </c>
      <c r="E7781" s="3">
        <f t="shared" si="2357"/>
        <v>-1</v>
      </c>
      <c r="F7781" s="4">
        <f t="shared" si="2374"/>
        <v>9</v>
      </c>
      <c r="G7781" s="4">
        <f t="shared" si="2372"/>
        <v>30</v>
      </c>
      <c r="H7781" s="2">
        <f t="shared" si="2368"/>
        <v>0</v>
      </c>
      <c r="I7781" s="2">
        <f t="shared" si="2369"/>
        <v>0</v>
      </c>
      <c r="J7781" s="2">
        <f t="shared" si="2362"/>
        <v>0</v>
      </c>
      <c r="K7781" s="2">
        <f t="shared" si="2363"/>
        <v>0</v>
      </c>
      <c r="L7781" s="1">
        <f t="shared" si="2370"/>
        <v>0</v>
      </c>
      <c r="M7781" s="3">
        <f t="shared" si="2358"/>
        <v>0</v>
      </c>
      <c r="N7781" s="2">
        <f t="shared" si="2364"/>
        <v>0</v>
      </c>
      <c r="O7781" s="18">
        <f t="shared" si="2371"/>
        <v>0.14499999999999999</v>
      </c>
      <c r="P7781" s="8">
        <f t="shared" si="2375"/>
        <v>1.0033908520000001</v>
      </c>
      <c r="Q7781" s="2">
        <f t="shared" si="2373"/>
        <v>0</v>
      </c>
      <c r="R7781" s="2">
        <f t="shared" si="2365"/>
        <v>0</v>
      </c>
      <c r="S7781" s="9" t="s">
        <v>56</v>
      </c>
      <c r="T7781" s="47">
        <f t="shared" si="2360"/>
        <v>47827</v>
      </c>
      <c r="AE7781" s="33"/>
    </row>
    <row r="7782" spans="1:31" x14ac:dyDescent="0.2">
      <c r="A7782" s="90">
        <f t="shared" si="2366"/>
        <v>47807</v>
      </c>
      <c r="B7782" s="2">
        <f t="shared" si="2361"/>
        <v>0</v>
      </c>
      <c r="C7782" s="2">
        <f t="shared" si="2359"/>
        <v>58391.405681469827</v>
      </c>
      <c r="D7782" s="47">
        <f t="shared" si="2367"/>
        <v>47798</v>
      </c>
      <c r="E7782" s="3">
        <f t="shared" si="2357"/>
        <v>-1</v>
      </c>
      <c r="F7782" s="4">
        <f t="shared" si="2374"/>
        <v>10</v>
      </c>
      <c r="G7782" s="4">
        <f t="shared" si="2372"/>
        <v>30</v>
      </c>
      <c r="H7782" s="2">
        <f t="shared" si="2368"/>
        <v>0</v>
      </c>
      <c r="I7782" s="2">
        <f t="shared" si="2369"/>
        <v>0</v>
      </c>
      <c r="J7782" s="2">
        <f t="shared" si="2362"/>
        <v>0</v>
      </c>
      <c r="K7782" s="2">
        <f t="shared" si="2363"/>
        <v>0</v>
      </c>
      <c r="L7782" s="1">
        <f t="shared" si="2370"/>
        <v>0</v>
      </c>
      <c r="M7782" s="3">
        <f t="shared" si="2358"/>
        <v>0</v>
      </c>
      <c r="N7782" s="2">
        <f t="shared" si="2364"/>
        <v>0</v>
      </c>
      <c r="O7782" s="18">
        <f t="shared" si="2371"/>
        <v>0.14499999999999999</v>
      </c>
      <c r="P7782" s="8">
        <f t="shared" si="2375"/>
        <v>1.003768322</v>
      </c>
      <c r="Q7782" s="2">
        <f t="shared" si="2373"/>
        <v>0</v>
      </c>
      <c r="R7782" s="2">
        <f t="shared" si="2365"/>
        <v>0</v>
      </c>
      <c r="S7782" s="9" t="s">
        <v>56</v>
      </c>
      <c r="T7782" s="47">
        <f t="shared" si="2360"/>
        <v>47827</v>
      </c>
      <c r="AE7782" s="33"/>
    </row>
    <row r="7783" spans="1:31" x14ac:dyDescent="0.2">
      <c r="A7783" s="90">
        <f t="shared" si="2366"/>
        <v>47808</v>
      </c>
      <c r="B7783" s="2">
        <f t="shared" si="2361"/>
        <v>0</v>
      </c>
      <c r="C7783" s="2">
        <f t="shared" si="2359"/>
        <v>58391.405681469827</v>
      </c>
      <c r="D7783" s="47">
        <f t="shared" si="2367"/>
        <v>47798</v>
      </c>
      <c r="E7783" s="3">
        <f t="shared" si="2357"/>
        <v>-1</v>
      </c>
      <c r="F7783" s="4">
        <f t="shared" si="2374"/>
        <v>11</v>
      </c>
      <c r="G7783" s="4">
        <f t="shared" si="2372"/>
        <v>30</v>
      </c>
      <c r="H7783" s="2">
        <f t="shared" si="2368"/>
        <v>0</v>
      </c>
      <c r="I7783" s="2">
        <f t="shared" si="2369"/>
        <v>0</v>
      </c>
      <c r="J7783" s="2">
        <f t="shared" si="2362"/>
        <v>0</v>
      </c>
      <c r="K7783" s="2">
        <f t="shared" si="2363"/>
        <v>0</v>
      </c>
      <c r="L7783" s="1">
        <f t="shared" si="2370"/>
        <v>0</v>
      </c>
      <c r="M7783" s="3">
        <f t="shared" si="2358"/>
        <v>0</v>
      </c>
      <c r="N7783" s="2">
        <f t="shared" si="2364"/>
        <v>0</v>
      </c>
      <c r="O7783" s="18">
        <f t="shared" si="2371"/>
        <v>0.14499999999999999</v>
      </c>
      <c r="P7783" s="8">
        <f t="shared" si="2375"/>
        <v>1.0041459349999999</v>
      </c>
      <c r="Q7783" s="2">
        <f t="shared" si="2373"/>
        <v>0</v>
      </c>
      <c r="R7783" s="2">
        <f t="shared" si="2365"/>
        <v>0</v>
      </c>
      <c r="S7783" s="9" t="s">
        <v>56</v>
      </c>
      <c r="T7783" s="47">
        <f t="shared" si="2360"/>
        <v>47827</v>
      </c>
      <c r="AE7783" s="33"/>
    </row>
    <row r="7784" spans="1:31" x14ac:dyDescent="0.2">
      <c r="A7784" s="90">
        <f t="shared" si="2366"/>
        <v>47809</v>
      </c>
      <c r="B7784" s="2">
        <f t="shared" si="2361"/>
        <v>0</v>
      </c>
      <c r="C7784" s="2">
        <f t="shared" si="2359"/>
        <v>58391.405681469827</v>
      </c>
      <c r="D7784" s="47">
        <f t="shared" si="2367"/>
        <v>47798</v>
      </c>
      <c r="E7784" s="3">
        <f t="shared" si="2357"/>
        <v>-1</v>
      </c>
      <c r="F7784" s="4">
        <f t="shared" si="2374"/>
        <v>12</v>
      </c>
      <c r="G7784" s="4">
        <f t="shared" si="2372"/>
        <v>30</v>
      </c>
      <c r="H7784" s="2">
        <f t="shared" si="2368"/>
        <v>0</v>
      </c>
      <c r="I7784" s="2">
        <f t="shared" si="2369"/>
        <v>0</v>
      </c>
      <c r="J7784" s="2">
        <f t="shared" si="2362"/>
        <v>0</v>
      </c>
      <c r="K7784" s="2">
        <f t="shared" si="2363"/>
        <v>0</v>
      </c>
      <c r="L7784" s="1">
        <f t="shared" si="2370"/>
        <v>0</v>
      </c>
      <c r="M7784" s="3">
        <f t="shared" si="2358"/>
        <v>0</v>
      </c>
      <c r="N7784" s="2">
        <f t="shared" si="2364"/>
        <v>0</v>
      </c>
      <c r="O7784" s="18">
        <f t="shared" si="2371"/>
        <v>0.14499999999999999</v>
      </c>
      <c r="P7784" s="8">
        <f t="shared" si="2375"/>
        <v>1.004523689</v>
      </c>
      <c r="Q7784" s="2">
        <f t="shared" si="2373"/>
        <v>0</v>
      </c>
      <c r="R7784" s="2">
        <f t="shared" si="2365"/>
        <v>0</v>
      </c>
      <c r="S7784" s="9" t="s">
        <v>56</v>
      </c>
      <c r="T7784" s="47">
        <f t="shared" si="2360"/>
        <v>47827</v>
      </c>
      <c r="AE7784" s="33"/>
    </row>
    <row r="7785" spans="1:31" x14ac:dyDescent="0.2">
      <c r="A7785" s="90">
        <f t="shared" si="2366"/>
        <v>47810</v>
      </c>
      <c r="B7785" s="2">
        <f t="shared" si="2361"/>
        <v>0</v>
      </c>
      <c r="C7785" s="2">
        <f t="shared" si="2359"/>
        <v>58391.405681469827</v>
      </c>
      <c r="D7785" s="47">
        <f t="shared" si="2367"/>
        <v>47798</v>
      </c>
      <c r="E7785" s="3">
        <f t="shared" si="2357"/>
        <v>-1</v>
      </c>
      <c r="F7785" s="4">
        <f t="shared" si="2374"/>
        <v>13</v>
      </c>
      <c r="G7785" s="4">
        <f t="shared" si="2372"/>
        <v>30</v>
      </c>
      <c r="H7785" s="2">
        <f t="shared" si="2368"/>
        <v>0</v>
      </c>
      <c r="I7785" s="2">
        <f t="shared" si="2369"/>
        <v>0</v>
      </c>
      <c r="J7785" s="2">
        <f t="shared" si="2362"/>
        <v>0</v>
      </c>
      <c r="K7785" s="2">
        <f t="shared" si="2363"/>
        <v>0</v>
      </c>
      <c r="L7785" s="1">
        <f t="shared" si="2370"/>
        <v>0</v>
      </c>
      <c r="M7785" s="3">
        <f t="shared" si="2358"/>
        <v>0</v>
      </c>
      <c r="N7785" s="2">
        <f t="shared" si="2364"/>
        <v>0</v>
      </c>
      <c r="O7785" s="18">
        <f t="shared" si="2371"/>
        <v>0.14499999999999999</v>
      </c>
      <c r="P7785" s="8">
        <f t="shared" si="2375"/>
        <v>1.0049015859999999</v>
      </c>
      <c r="Q7785" s="2">
        <f t="shared" si="2373"/>
        <v>0</v>
      </c>
      <c r="R7785" s="2">
        <f t="shared" si="2365"/>
        <v>0</v>
      </c>
      <c r="S7785" s="9" t="s">
        <v>56</v>
      </c>
      <c r="T7785" s="47">
        <f t="shared" si="2360"/>
        <v>47827</v>
      </c>
      <c r="AE7785" s="33"/>
    </row>
    <row r="7786" spans="1:31" x14ac:dyDescent="0.2">
      <c r="A7786" s="90">
        <f t="shared" si="2366"/>
        <v>47811</v>
      </c>
      <c r="B7786" s="2">
        <f t="shared" si="2361"/>
        <v>0</v>
      </c>
      <c r="C7786" s="2">
        <f t="shared" si="2359"/>
        <v>58391.405681469827</v>
      </c>
      <c r="D7786" s="47">
        <f t="shared" si="2367"/>
        <v>47798</v>
      </c>
      <c r="E7786" s="3">
        <f t="shared" si="2357"/>
        <v>-1</v>
      </c>
      <c r="F7786" s="4">
        <f t="shared" si="2374"/>
        <v>14</v>
      </c>
      <c r="G7786" s="4">
        <f t="shared" si="2372"/>
        <v>30</v>
      </c>
      <c r="H7786" s="2">
        <f t="shared" si="2368"/>
        <v>0</v>
      </c>
      <c r="I7786" s="2">
        <f t="shared" si="2369"/>
        <v>0</v>
      </c>
      <c r="J7786" s="2">
        <f t="shared" si="2362"/>
        <v>0</v>
      </c>
      <c r="K7786" s="2">
        <f t="shared" si="2363"/>
        <v>0</v>
      </c>
      <c r="L7786" s="1">
        <f t="shared" si="2370"/>
        <v>0</v>
      </c>
      <c r="M7786" s="3">
        <f t="shared" si="2358"/>
        <v>0</v>
      </c>
      <c r="N7786" s="2">
        <f t="shared" si="2364"/>
        <v>0</v>
      </c>
      <c r="O7786" s="18">
        <f t="shared" si="2371"/>
        <v>0.14499999999999999</v>
      </c>
      <c r="P7786" s="8">
        <f t="shared" si="2375"/>
        <v>1.0052796239999999</v>
      </c>
      <c r="Q7786" s="2">
        <f t="shared" si="2373"/>
        <v>0</v>
      </c>
      <c r="R7786" s="2">
        <f t="shared" si="2365"/>
        <v>0</v>
      </c>
      <c r="S7786" s="9" t="s">
        <v>56</v>
      </c>
      <c r="T7786" s="47">
        <f t="shared" si="2360"/>
        <v>47827</v>
      </c>
      <c r="AE7786" s="33"/>
    </row>
    <row r="7787" spans="1:31" x14ac:dyDescent="0.2">
      <c r="A7787" s="90">
        <f t="shared" si="2366"/>
        <v>47812</v>
      </c>
      <c r="B7787" s="2">
        <f t="shared" si="2361"/>
        <v>0</v>
      </c>
      <c r="C7787" s="2">
        <f t="shared" si="2359"/>
        <v>58391.405681469827</v>
      </c>
      <c r="D7787" s="47">
        <f t="shared" si="2367"/>
        <v>47798</v>
      </c>
      <c r="E7787" s="3">
        <f t="shared" ref="E7787:E7850" si="2376">IF(DAY(A7786)=$E$2,VLOOKUP(A7786,$AF$10:$AG$315,2),E7786)</f>
        <v>-1</v>
      </c>
      <c r="F7787" s="4">
        <f t="shared" si="2374"/>
        <v>15</v>
      </c>
      <c r="G7787" s="4">
        <f t="shared" si="2372"/>
        <v>30</v>
      </c>
      <c r="H7787" s="2">
        <f t="shared" si="2368"/>
        <v>0</v>
      </c>
      <c r="I7787" s="2">
        <f t="shared" si="2369"/>
        <v>0</v>
      </c>
      <c r="J7787" s="2">
        <f t="shared" si="2362"/>
        <v>0</v>
      </c>
      <c r="K7787" s="2">
        <f t="shared" si="2363"/>
        <v>0</v>
      </c>
      <c r="L7787" s="1">
        <f t="shared" si="2370"/>
        <v>0</v>
      </c>
      <c r="M7787" s="3">
        <f t="shared" si="2358"/>
        <v>0</v>
      </c>
      <c r="N7787" s="2">
        <f t="shared" si="2364"/>
        <v>0</v>
      </c>
      <c r="O7787" s="18">
        <f t="shared" si="2371"/>
        <v>0.14499999999999999</v>
      </c>
      <c r="P7787" s="8">
        <f t="shared" si="2375"/>
        <v>1.005657805</v>
      </c>
      <c r="Q7787" s="2">
        <f t="shared" si="2373"/>
        <v>0</v>
      </c>
      <c r="R7787" s="2">
        <f t="shared" si="2365"/>
        <v>0</v>
      </c>
      <c r="S7787" s="9" t="s">
        <v>56</v>
      </c>
      <c r="T7787" s="47">
        <f t="shared" si="2360"/>
        <v>47827</v>
      </c>
      <c r="AE7787" s="33"/>
    </row>
    <row r="7788" spans="1:31" x14ac:dyDescent="0.2">
      <c r="A7788" s="90">
        <f t="shared" si="2366"/>
        <v>47813</v>
      </c>
      <c r="B7788" s="2">
        <f t="shared" si="2361"/>
        <v>0</v>
      </c>
      <c r="C7788" s="2">
        <f t="shared" si="2359"/>
        <v>58391.405681469827</v>
      </c>
      <c r="D7788" s="47">
        <f t="shared" si="2367"/>
        <v>47798</v>
      </c>
      <c r="E7788" s="3">
        <f t="shared" si="2376"/>
        <v>-1</v>
      </c>
      <c r="F7788" s="4">
        <f t="shared" si="2374"/>
        <v>16</v>
      </c>
      <c r="G7788" s="4">
        <f t="shared" si="2372"/>
        <v>30</v>
      </c>
      <c r="H7788" s="2">
        <f t="shared" si="2368"/>
        <v>0</v>
      </c>
      <c r="I7788" s="2">
        <f t="shared" si="2369"/>
        <v>0</v>
      </c>
      <c r="J7788" s="2">
        <f t="shared" si="2362"/>
        <v>0</v>
      </c>
      <c r="K7788" s="2">
        <f t="shared" si="2363"/>
        <v>0</v>
      </c>
      <c r="L7788" s="1">
        <f t="shared" si="2370"/>
        <v>0</v>
      </c>
      <c r="M7788" s="3">
        <f t="shared" si="2358"/>
        <v>0</v>
      </c>
      <c r="N7788" s="2">
        <f t="shared" si="2364"/>
        <v>0</v>
      </c>
      <c r="O7788" s="18">
        <f t="shared" si="2371"/>
        <v>0.14499999999999999</v>
      </c>
      <c r="P7788" s="8">
        <f t="shared" si="2375"/>
        <v>1.0060361280000001</v>
      </c>
      <c r="Q7788" s="2">
        <f t="shared" si="2373"/>
        <v>0</v>
      </c>
      <c r="R7788" s="2">
        <f t="shared" si="2365"/>
        <v>0</v>
      </c>
      <c r="S7788" s="9" t="s">
        <v>56</v>
      </c>
      <c r="T7788" s="47">
        <f t="shared" si="2360"/>
        <v>47827</v>
      </c>
      <c r="AE7788" s="33"/>
    </row>
    <row r="7789" spans="1:31" x14ac:dyDescent="0.2">
      <c r="A7789" s="90">
        <f t="shared" si="2366"/>
        <v>47814</v>
      </c>
      <c r="B7789" s="2">
        <f t="shared" si="2361"/>
        <v>0</v>
      </c>
      <c r="C7789" s="2">
        <f t="shared" si="2359"/>
        <v>58391.405681469827</v>
      </c>
      <c r="D7789" s="47">
        <f t="shared" si="2367"/>
        <v>47798</v>
      </c>
      <c r="E7789" s="3">
        <f t="shared" si="2376"/>
        <v>-1</v>
      </c>
      <c r="F7789" s="4">
        <f t="shared" si="2374"/>
        <v>17</v>
      </c>
      <c r="G7789" s="4">
        <f t="shared" si="2372"/>
        <v>30</v>
      </c>
      <c r="H7789" s="2">
        <f t="shared" si="2368"/>
        <v>0</v>
      </c>
      <c r="I7789" s="2">
        <f t="shared" si="2369"/>
        <v>0</v>
      </c>
      <c r="J7789" s="2">
        <f t="shared" si="2362"/>
        <v>0</v>
      </c>
      <c r="K7789" s="2">
        <f t="shared" si="2363"/>
        <v>0</v>
      </c>
      <c r="L7789" s="1">
        <f t="shared" si="2370"/>
        <v>0</v>
      </c>
      <c r="M7789" s="3">
        <f t="shared" si="2358"/>
        <v>0</v>
      </c>
      <c r="N7789" s="2">
        <f t="shared" si="2364"/>
        <v>0</v>
      </c>
      <c r="O7789" s="18">
        <f t="shared" si="2371"/>
        <v>0.14499999999999999</v>
      </c>
      <c r="P7789" s="8">
        <f t="shared" si="2375"/>
        <v>1.006414594</v>
      </c>
      <c r="Q7789" s="2">
        <f t="shared" si="2373"/>
        <v>0</v>
      </c>
      <c r="R7789" s="2">
        <f t="shared" si="2365"/>
        <v>0</v>
      </c>
      <c r="S7789" s="9" t="s">
        <v>56</v>
      </c>
      <c r="T7789" s="47">
        <f t="shared" si="2360"/>
        <v>47827</v>
      </c>
      <c r="AE7789" s="33"/>
    </row>
    <row r="7790" spans="1:31" x14ac:dyDescent="0.2">
      <c r="A7790" s="90">
        <f t="shared" si="2366"/>
        <v>47815</v>
      </c>
      <c r="B7790" s="2">
        <f t="shared" si="2361"/>
        <v>0</v>
      </c>
      <c r="C7790" s="2">
        <f t="shared" si="2359"/>
        <v>58391.405681469827</v>
      </c>
      <c r="D7790" s="47">
        <f t="shared" si="2367"/>
        <v>47798</v>
      </c>
      <c r="E7790" s="3">
        <f t="shared" si="2376"/>
        <v>-1</v>
      </c>
      <c r="F7790" s="4">
        <f t="shared" si="2374"/>
        <v>18</v>
      </c>
      <c r="G7790" s="4">
        <f t="shared" si="2372"/>
        <v>30</v>
      </c>
      <c r="H7790" s="2">
        <f t="shared" si="2368"/>
        <v>0</v>
      </c>
      <c r="I7790" s="2">
        <f t="shared" si="2369"/>
        <v>0</v>
      </c>
      <c r="J7790" s="2">
        <f t="shared" si="2362"/>
        <v>0</v>
      </c>
      <c r="K7790" s="2">
        <f t="shared" si="2363"/>
        <v>0</v>
      </c>
      <c r="L7790" s="1">
        <f t="shared" si="2370"/>
        <v>0</v>
      </c>
      <c r="M7790" s="3">
        <f t="shared" si="2358"/>
        <v>0</v>
      </c>
      <c r="N7790" s="2">
        <f t="shared" si="2364"/>
        <v>0</v>
      </c>
      <c r="O7790" s="18">
        <f t="shared" si="2371"/>
        <v>0.14499999999999999</v>
      </c>
      <c r="P7790" s="8">
        <f t="shared" si="2375"/>
        <v>1.0067932020000001</v>
      </c>
      <c r="Q7790" s="2">
        <f t="shared" si="2373"/>
        <v>0</v>
      </c>
      <c r="R7790" s="2">
        <f t="shared" si="2365"/>
        <v>0</v>
      </c>
      <c r="S7790" s="9" t="s">
        <v>56</v>
      </c>
      <c r="T7790" s="47">
        <f t="shared" si="2360"/>
        <v>47827</v>
      </c>
      <c r="AE7790" s="33"/>
    </row>
    <row r="7791" spans="1:31" x14ac:dyDescent="0.2">
      <c r="A7791" s="90">
        <f t="shared" si="2366"/>
        <v>47816</v>
      </c>
      <c r="B7791" s="2">
        <f t="shared" si="2361"/>
        <v>0</v>
      </c>
      <c r="C7791" s="2">
        <f t="shared" si="2359"/>
        <v>58391.405681469827</v>
      </c>
      <c r="D7791" s="47">
        <f t="shared" si="2367"/>
        <v>47798</v>
      </c>
      <c r="E7791" s="3">
        <f t="shared" si="2376"/>
        <v>-1</v>
      </c>
      <c r="F7791" s="4">
        <f t="shared" si="2374"/>
        <v>19</v>
      </c>
      <c r="G7791" s="4">
        <f t="shared" si="2372"/>
        <v>30</v>
      </c>
      <c r="H7791" s="2">
        <f t="shared" si="2368"/>
        <v>0</v>
      </c>
      <c r="I7791" s="2">
        <f t="shared" si="2369"/>
        <v>0</v>
      </c>
      <c r="J7791" s="2">
        <f t="shared" si="2362"/>
        <v>0</v>
      </c>
      <c r="K7791" s="2">
        <f t="shared" si="2363"/>
        <v>0</v>
      </c>
      <c r="L7791" s="1">
        <f t="shared" si="2370"/>
        <v>0</v>
      </c>
      <c r="M7791" s="3">
        <f t="shared" si="2358"/>
        <v>0</v>
      </c>
      <c r="N7791" s="2">
        <f t="shared" si="2364"/>
        <v>0</v>
      </c>
      <c r="O7791" s="18">
        <f t="shared" si="2371"/>
        <v>0.14499999999999999</v>
      </c>
      <c r="P7791" s="8">
        <f t="shared" si="2375"/>
        <v>1.007171952</v>
      </c>
      <c r="Q7791" s="2">
        <f t="shared" si="2373"/>
        <v>0</v>
      </c>
      <c r="R7791" s="2">
        <f t="shared" si="2365"/>
        <v>0</v>
      </c>
      <c r="S7791" s="9" t="s">
        <v>56</v>
      </c>
      <c r="T7791" s="47">
        <f t="shared" si="2360"/>
        <v>47827</v>
      </c>
      <c r="AE7791" s="33"/>
    </row>
    <row r="7792" spans="1:31" x14ac:dyDescent="0.2">
      <c r="A7792" s="90">
        <f t="shared" si="2366"/>
        <v>47817</v>
      </c>
      <c r="B7792" s="2">
        <f t="shared" si="2361"/>
        <v>0</v>
      </c>
      <c r="C7792" s="2">
        <f t="shared" si="2359"/>
        <v>58391.405681469827</v>
      </c>
      <c r="D7792" s="47">
        <f t="shared" si="2367"/>
        <v>47798</v>
      </c>
      <c r="E7792" s="3">
        <f t="shared" si="2376"/>
        <v>-1</v>
      </c>
      <c r="F7792" s="4">
        <f t="shared" si="2374"/>
        <v>20</v>
      </c>
      <c r="G7792" s="4">
        <f t="shared" si="2372"/>
        <v>30</v>
      </c>
      <c r="H7792" s="2">
        <f t="shared" si="2368"/>
        <v>0</v>
      </c>
      <c r="I7792" s="2">
        <f t="shared" si="2369"/>
        <v>0</v>
      </c>
      <c r="J7792" s="2">
        <f t="shared" si="2362"/>
        <v>0</v>
      </c>
      <c r="K7792" s="2">
        <f t="shared" si="2363"/>
        <v>0</v>
      </c>
      <c r="L7792" s="1">
        <f t="shared" si="2370"/>
        <v>0</v>
      </c>
      <c r="M7792" s="3">
        <f t="shared" si="2358"/>
        <v>0</v>
      </c>
      <c r="N7792" s="2">
        <f t="shared" si="2364"/>
        <v>0</v>
      </c>
      <c r="O7792" s="18">
        <f t="shared" si="2371"/>
        <v>0.14499999999999999</v>
      </c>
      <c r="P7792" s="8">
        <f t="shared" si="2375"/>
        <v>1.0075508449999999</v>
      </c>
      <c r="Q7792" s="2">
        <f t="shared" si="2373"/>
        <v>0</v>
      </c>
      <c r="R7792" s="2">
        <f t="shared" si="2365"/>
        <v>0</v>
      </c>
      <c r="S7792" s="9" t="s">
        <v>56</v>
      </c>
      <c r="T7792" s="47">
        <f t="shared" si="2360"/>
        <v>47827</v>
      </c>
      <c r="AE7792" s="33"/>
    </row>
    <row r="7793" spans="1:31" x14ac:dyDescent="0.2">
      <c r="A7793" s="90">
        <f t="shared" si="2366"/>
        <v>47818</v>
      </c>
      <c r="B7793" s="2">
        <f t="shared" si="2361"/>
        <v>0</v>
      </c>
      <c r="C7793" s="2">
        <f t="shared" si="2359"/>
        <v>58391.405681469827</v>
      </c>
      <c r="D7793" s="47">
        <f t="shared" si="2367"/>
        <v>47798</v>
      </c>
      <c r="E7793" s="3">
        <f t="shared" si="2376"/>
        <v>-1</v>
      </c>
      <c r="F7793" s="4">
        <f t="shared" si="2374"/>
        <v>21</v>
      </c>
      <c r="G7793" s="4">
        <f t="shared" si="2372"/>
        <v>30</v>
      </c>
      <c r="H7793" s="2">
        <f t="shared" si="2368"/>
        <v>0</v>
      </c>
      <c r="I7793" s="2">
        <f t="shared" si="2369"/>
        <v>0</v>
      </c>
      <c r="J7793" s="2">
        <f t="shared" si="2362"/>
        <v>0</v>
      </c>
      <c r="K7793" s="2">
        <f t="shared" si="2363"/>
        <v>0</v>
      </c>
      <c r="L7793" s="1">
        <f t="shared" si="2370"/>
        <v>0</v>
      </c>
      <c r="M7793" s="3">
        <f t="shared" si="2358"/>
        <v>0</v>
      </c>
      <c r="N7793" s="2">
        <f t="shared" si="2364"/>
        <v>0</v>
      </c>
      <c r="O7793" s="18">
        <f t="shared" si="2371"/>
        <v>0.14499999999999999</v>
      </c>
      <c r="P7793" s="8">
        <f t="shared" si="2375"/>
        <v>1.0079298800000001</v>
      </c>
      <c r="Q7793" s="2">
        <f t="shared" si="2373"/>
        <v>0</v>
      </c>
      <c r="R7793" s="2">
        <f t="shared" si="2365"/>
        <v>0</v>
      </c>
      <c r="S7793" s="9" t="s">
        <v>56</v>
      </c>
      <c r="T7793" s="47">
        <f t="shared" si="2360"/>
        <v>47827</v>
      </c>
      <c r="AE7793" s="33"/>
    </row>
    <row r="7794" spans="1:31" x14ac:dyDescent="0.2">
      <c r="A7794" s="90">
        <f t="shared" si="2366"/>
        <v>47819</v>
      </c>
      <c r="B7794" s="2">
        <f t="shared" si="2361"/>
        <v>0</v>
      </c>
      <c r="C7794" s="2">
        <f t="shared" si="2359"/>
        <v>58391.405681469827</v>
      </c>
      <c r="D7794" s="47">
        <f t="shared" si="2367"/>
        <v>47798</v>
      </c>
      <c r="E7794" s="3">
        <f t="shared" si="2376"/>
        <v>-1</v>
      </c>
      <c r="F7794" s="4">
        <f t="shared" si="2374"/>
        <v>22</v>
      </c>
      <c r="G7794" s="4">
        <f t="shared" si="2372"/>
        <v>30</v>
      </c>
      <c r="H7794" s="2">
        <f t="shared" si="2368"/>
        <v>0</v>
      </c>
      <c r="I7794" s="2">
        <f t="shared" si="2369"/>
        <v>0</v>
      </c>
      <c r="J7794" s="2">
        <f t="shared" si="2362"/>
        <v>0</v>
      </c>
      <c r="K7794" s="2">
        <f t="shared" si="2363"/>
        <v>0</v>
      </c>
      <c r="L7794" s="1">
        <f t="shared" si="2370"/>
        <v>0</v>
      </c>
      <c r="M7794" s="3">
        <f t="shared" si="2358"/>
        <v>0</v>
      </c>
      <c r="N7794" s="2">
        <f t="shared" si="2364"/>
        <v>0</v>
      </c>
      <c r="O7794" s="18">
        <f t="shared" si="2371"/>
        <v>0.14499999999999999</v>
      </c>
      <c r="P7794" s="8">
        <f t="shared" si="2375"/>
        <v>1.008309058</v>
      </c>
      <c r="Q7794" s="2">
        <f t="shared" si="2373"/>
        <v>0</v>
      </c>
      <c r="R7794" s="2">
        <f t="shared" si="2365"/>
        <v>0</v>
      </c>
      <c r="S7794" s="9" t="s">
        <v>56</v>
      </c>
      <c r="T7794" s="47">
        <f t="shared" si="2360"/>
        <v>47827</v>
      </c>
      <c r="AE7794" s="33"/>
    </row>
    <row r="7795" spans="1:31" x14ac:dyDescent="0.2">
      <c r="A7795" s="90">
        <f t="shared" si="2366"/>
        <v>47820</v>
      </c>
      <c r="B7795" s="2">
        <f t="shared" si="2361"/>
        <v>0</v>
      </c>
      <c r="C7795" s="2">
        <f t="shared" si="2359"/>
        <v>58391.405681469827</v>
      </c>
      <c r="D7795" s="47">
        <f t="shared" si="2367"/>
        <v>47798</v>
      </c>
      <c r="E7795" s="3">
        <f t="shared" si="2376"/>
        <v>-1</v>
      </c>
      <c r="F7795" s="4">
        <f t="shared" si="2374"/>
        <v>23</v>
      </c>
      <c r="G7795" s="4">
        <f t="shared" si="2372"/>
        <v>30</v>
      </c>
      <c r="H7795" s="2">
        <f t="shared" si="2368"/>
        <v>0</v>
      </c>
      <c r="I7795" s="2">
        <f t="shared" si="2369"/>
        <v>0</v>
      </c>
      <c r="J7795" s="2">
        <f t="shared" si="2362"/>
        <v>0</v>
      </c>
      <c r="K7795" s="2">
        <f t="shared" si="2363"/>
        <v>0</v>
      </c>
      <c r="L7795" s="1">
        <f t="shared" si="2370"/>
        <v>0</v>
      </c>
      <c r="M7795" s="3">
        <f t="shared" si="2358"/>
        <v>0</v>
      </c>
      <c r="N7795" s="2">
        <f t="shared" si="2364"/>
        <v>0</v>
      </c>
      <c r="O7795" s="18">
        <f t="shared" si="2371"/>
        <v>0.14499999999999999</v>
      </c>
      <c r="P7795" s="8">
        <f t="shared" si="2375"/>
        <v>1.0086883790000001</v>
      </c>
      <c r="Q7795" s="2">
        <f t="shared" si="2373"/>
        <v>0</v>
      </c>
      <c r="R7795" s="2">
        <f t="shared" si="2365"/>
        <v>0</v>
      </c>
      <c r="S7795" s="9" t="s">
        <v>56</v>
      </c>
      <c r="T7795" s="47">
        <f t="shared" si="2360"/>
        <v>47827</v>
      </c>
      <c r="AE7795" s="33"/>
    </row>
    <row r="7796" spans="1:31" x14ac:dyDescent="0.2">
      <c r="A7796" s="90">
        <f t="shared" si="2366"/>
        <v>47821</v>
      </c>
      <c r="B7796" s="2">
        <f t="shared" si="2361"/>
        <v>0</v>
      </c>
      <c r="C7796" s="2">
        <f t="shared" si="2359"/>
        <v>58391.405681469827</v>
      </c>
      <c r="D7796" s="47">
        <f t="shared" si="2367"/>
        <v>47798</v>
      </c>
      <c r="E7796" s="3">
        <f t="shared" si="2376"/>
        <v>-1</v>
      </c>
      <c r="F7796" s="4">
        <f t="shared" si="2374"/>
        <v>24</v>
      </c>
      <c r="G7796" s="4">
        <f t="shared" si="2372"/>
        <v>30</v>
      </c>
      <c r="H7796" s="2">
        <f t="shared" si="2368"/>
        <v>0</v>
      </c>
      <c r="I7796" s="2">
        <f t="shared" si="2369"/>
        <v>0</v>
      </c>
      <c r="J7796" s="2">
        <f t="shared" si="2362"/>
        <v>0</v>
      </c>
      <c r="K7796" s="2">
        <f t="shared" si="2363"/>
        <v>0</v>
      </c>
      <c r="L7796" s="1">
        <f t="shared" si="2370"/>
        <v>0</v>
      </c>
      <c r="M7796" s="3">
        <f t="shared" si="2358"/>
        <v>0</v>
      </c>
      <c r="N7796" s="2">
        <f t="shared" si="2364"/>
        <v>0</v>
      </c>
      <c r="O7796" s="18">
        <f t="shared" si="2371"/>
        <v>0.14499999999999999</v>
      </c>
      <c r="P7796" s="8">
        <f t="shared" si="2375"/>
        <v>1.0090678420000001</v>
      </c>
      <c r="Q7796" s="2">
        <f t="shared" si="2373"/>
        <v>0</v>
      </c>
      <c r="R7796" s="2">
        <f t="shared" si="2365"/>
        <v>0</v>
      </c>
      <c r="S7796" s="9" t="s">
        <v>56</v>
      </c>
      <c r="T7796" s="47">
        <f t="shared" si="2360"/>
        <v>47827</v>
      </c>
      <c r="AE7796" s="33"/>
    </row>
    <row r="7797" spans="1:31" x14ac:dyDescent="0.2">
      <c r="A7797" s="90">
        <f t="shared" si="2366"/>
        <v>47822</v>
      </c>
      <c r="B7797" s="2">
        <f t="shared" si="2361"/>
        <v>0</v>
      </c>
      <c r="C7797" s="2">
        <f t="shared" si="2359"/>
        <v>58391.405681469827</v>
      </c>
      <c r="D7797" s="47">
        <f t="shared" si="2367"/>
        <v>47798</v>
      </c>
      <c r="E7797" s="3">
        <f t="shared" si="2376"/>
        <v>-1</v>
      </c>
      <c r="F7797" s="4">
        <f t="shared" si="2374"/>
        <v>25</v>
      </c>
      <c r="G7797" s="4">
        <f t="shared" si="2372"/>
        <v>30</v>
      </c>
      <c r="H7797" s="2">
        <f t="shared" si="2368"/>
        <v>0</v>
      </c>
      <c r="I7797" s="2">
        <f t="shared" si="2369"/>
        <v>0</v>
      </c>
      <c r="J7797" s="2">
        <f t="shared" si="2362"/>
        <v>0</v>
      </c>
      <c r="K7797" s="2">
        <f t="shared" si="2363"/>
        <v>0</v>
      </c>
      <c r="L7797" s="1">
        <f t="shared" si="2370"/>
        <v>0</v>
      </c>
      <c r="M7797" s="3">
        <f t="shared" si="2358"/>
        <v>0</v>
      </c>
      <c r="N7797" s="2">
        <f t="shared" si="2364"/>
        <v>0</v>
      </c>
      <c r="O7797" s="18">
        <f t="shared" si="2371"/>
        <v>0.14499999999999999</v>
      </c>
      <c r="P7797" s="8">
        <f t="shared" si="2375"/>
        <v>1.009447448</v>
      </c>
      <c r="Q7797" s="2">
        <f t="shared" si="2373"/>
        <v>0</v>
      </c>
      <c r="R7797" s="2">
        <f t="shared" si="2365"/>
        <v>0</v>
      </c>
      <c r="S7797" s="9" t="s">
        <v>56</v>
      </c>
      <c r="T7797" s="47">
        <f t="shared" si="2360"/>
        <v>47827</v>
      </c>
      <c r="AE7797" s="33"/>
    </row>
    <row r="7798" spans="1:31" x14ac:dyDescent="0.2">
      <c r="A7798" s="90">
        <f t="shared" si="2366"/>
        <v>47823</v>
      </c>
      <c r="B7798" s="2">
        <f t="shared" si="2361"/>
        <v>0</v>
      </c>
      <c r="C7798" s="2">
        <f t="shared" si="2359"/>
        <v>58391.405681469827</v>
      </c>
      <c r="D7798" s="47">
        <f t="shared" si="2367"/>
        <v>47798</v>
      </c>
      <c r="E7798" s="3">
        <f t="shared" si="2376"/>
        <v>-1</v>
      </c>
      <c r="F7798" s="4">
        <f t="shared" si="2374"/>
        <v>26</v>
      </c>
      <c r="G7798" s="4">
        <f t="shared" si="2372"/>
        <v>30</v>
      </c>
      <c r="H7798" s="2">
        <f t="shared" si="2368"/>
        <v>0</v>
      </c>
      <c r="I7798" s="2">
        <f t="shared" si="2369"/>
        <v>0</v>
      </c>
      <c r="J7798" s="2">
        <f t="shared" si="2362"/>
        <v>0</v>
      </c>
      <c r="K7798" s="2">
        <f t="shared" si="2363"/>
        <v>0</v>
      </c>
      <c r="L7798" s="1">
        <f t="shared" si="2370"/>
        <v>0</v>
      </c>
      <c r="M7798" s="3">
        <f t="shared" si="2358"/>
        <v>0</v>
      </c>
      <c r="N7798" s="2">
        <f t="shared" si="2364"/>
        <v>0</v>
      </c>
      <c r="O7798" s="18">
        <f t="shared" si="2371"/>
        <v>0.14499999999999999</v>
      </c>
      <c r="P7798" s="8">
        <f t="shared" si="2375"/>
        <v>1.0098271969999999</v>
      </c>
      <c r="Q7798" s="2">
        <f t="shared" si="2373"/>
        <v>0</v>
      </c>
      <c r="R7798" s="2">
        <f t="shared" si="2365"/>
        <v>0</v>
      </c>
      <c r="S7798" s="9" t="s">
        <v>56</v>
      </c>
      <c r="T7798" s="47">
        <f t="shared" si="2360"/>
        <v>47827</v>
      </c>
      <c r="AE7798" s="33"/>
    </row>
    <row r="7799" spans="1:31" x14ac:dyDescent="0.2">
      <c r="A7799" s="90">
        <f t="shared" si="2366"/>
        <v>47824</v>
      </c>
      <c r="B7799" s="2">
        <f t="shared" si="2361"/>
        <v>0</v>
      </c>
      <c r="C7799" s="2">
        <f t="shared" si="2359"/>
        <v>58391.405681469827</v>
      </c>
      <c r="D7799" s="47">
        <f t="shared" si="2367"/>
        <v>47798</v>
      </c>
      <c r="E7799" s="3">
        <f t="shared" si="2376"/>
        <v>-1</v>
      </c>
      <c r="F7799" s="4">
        <f t="shared" si="2374"/>
        <v>27</v>
      </c>
      <c r="G7799" s="4">
        <f t="shared" si="2372"/>
        <v>30</v>
      </c>
      <c r="H7799" s="2">
        <f t="shared" si="2368"/>
        <v>0</v>
      </c>
      <c r="I7799" s="2">
        <f t="shared" si="2369"/>
        <v>0</v>
      </c>
      <c r="J7799" s="2">
        <f t="shared" si="2362"/>
        <v>0</v>
      </c>
      <c r="K7799" s="2">
        <f t="shared" si="2363"/>
        <v>0</v>
      </c>
      <c r="L7799" s="1">
        <f t="shared" si="2370"/>
        <v>0</v>
      </c>
      <c r="M7799" s="3">
        <f t="shared" si="2358"/>
        <v>0</v>
      </c>
      <c r="N7799" s="2">
        <f t="shared" si="2364"/>
        <v>0</v>
      </c>
      <c r="O7799" s="18">
        <f t="shared" si="2371"/>
        <v>0.14499999999999999</v>
      </c>
      <c r="P7799" s="8">
        <f t="shared" si="2375"/>
        <v>1.010207088</v>
      </c>
      <c r="Q7799" s="2">
        <f t="shared" si="2373"/>
        <v>0</v>
      </c>
      <c r="R7799" s="2">
        <f t="shared" si="2365"/>
        <v>0</v>
      </c>
      <c r="S7799" s="9" t="s">
        <v>56</v>
      </c>
      <c r="T7799" s="47">
        <f t="shared" si="2360"/>
        <v>47827</v>
      </c>
      <c r="AE7799" s="33"/>
    </row>
    <row r="7800" spans="1:31" x14ac:dyDescent="0.2">
      <c r="A7800" s="90">
        <f t="shared" si="2366"/>
        <v>47825</v>
      </c>
      <c r="B7800" s="2">
        <f t="shared" si="2361"/>
        <v>0</v>
      </c>
      <c r="C7800" s="2">
        <f t="shared" si="2359"/>
        <v>58391.405681469827</v>
      </c>
      <c r="D7800" s="47">
        <f t="shared" si="2367"/>
        <v>47798</v>
      </c>
      <c r="E7800" s="3">
        <f t="shared" si="2376"/>
        <v>-1</v>
      </c>
      <c r="F7800" s="4">
        <f t="shared" si="2374"/>
        <v>28</v>
      </c>
      <c r="G7800" s="4">
        <f t="shared" si="2372"/>
        <v>30</v>
      </c>
      <c r="H7800" s="2">
        <f t="shared" si="2368"/>
        <v>0</v>
      </c>
      <c r="I7800" s="2">
        <f t="shared" si="2369"/>
        <v>0</v>
      </c>
      <c r="J7800" s="2">
        <f t="shared" si="2362"/>
        <v>0</v>
      </c>
      <c r="K7800" s="2">
        <f t="shared" si="2363"/>
        <v>0</v>
      </c>
      <c r="L7800" s="1">
        <f t="shared" si="2370"/>
        <v>0</v>
      </c>
      <c r="M7800" s="3">
        <f t="shared" si="2358"/>
        <v>0</v>
      </c>
      <c r="N7800" s="2">
        <f t="shared" si="2364"/>
        <v>0</v>
      </c>
      <c r="O7800" s="18">
        <f t="shared" si="2371"/>
        <v>0.14499999999999999</v>
      </c>
      <c r="P7800" s="8">
        <f t="shared" si="2375"/>
        <v>1.0105871230000001</v>
      </c>
      <c r="Q7800" s="2">
        <f t="shared" si="2373"/>
        <v>0</v>
      </c>
      <c r="R7800" s="2">
        <f t="shared" si="2365"/>
        <v>0</v>
      </c>
      <c r="S7800" s="9" t="s">
        <v>56</v>
      </c>
      <c r="T7800" s="47">
        <f t="shared" si="2360"/>
        <v>47827</v>
      </c>
      <c r="AE7800" s="33"/>
    </row>
    <row r="7801" spans="1:31" x14ac:dyDescent="0.2">
      <c r="A7801" s="90">
        <f t="shared" si="2366"/>
        <v>47826</v>
      </c>
      <c r="B7801" s="2">
        <f t="shared" si="2361"/>
        <v>0</v>
      </c>
      <c r="C7801" s="2">
        <f t="shared" si="2359"/>
        <v>58391.405681469827</v>
      </c>
      <c r="D7801" s="47">
        <f t="shared" si="2367"/>
        <v>47798</v>
      </c>
      <c r="E7801" s="3">
        <f t="shared" si="2376"/>
        <v>-1</v>
      </c>
      <c r="F7801" s="4">
        <f t="shared" si="2374"/>
        <v>29</v>
      </c>
      <c r="G7801" s="4">
        <f t="shared" si="2372"/>
        <v>30</v>
      </c>
      <c r="H7801" s="2">
        <f t="shared" si="2368"/>
        <v>0</v>
      </c>
      <c r="I7801" s="2">
        <f t="shared" si="2369"/>
        <v>0</v>
      </c>
      <c r="J7801" s="2">
        <f t="shared" si="2362"/>
        <v>0</v>
      </c>
      <c r="K7801" s="2">
        <f t="shared" si="2363"/>
        <v>0</v>
      </c>
      <c r="L7801" s="1">
        <f t="shared" si="2370"/>
        <v>0</v>
      </c>
      <c r="M7801" s="3">
        <f t="shared" si="2358"/>
        <v>0</v>
      </c>
      <c r="N7801" s="2">
        <f t="shared" si="2364"/>
        <v>0</v>
      </c>
      <c r="O7801" s="18">
        <f t="shared" si="2371"/>
        <v>0.14499999999999999</v>
      </c>
      <c r="P7801" s="8">
        <f t="shared" si="2375"/>
        <v>1.0109672999999999</v>
      </c>
      <c r="Q7801" s="2">
        <f t="shared" si="2373"/>
        <v>0</v>
      </c>
      <c r="R7801" s="2">
        <f t="shared" si="2365"/>
        <v>0</v>
      </c>
      <c r="S7801" s="9" t="s">
        <v>56</v>
      </c>
      <c r="T7801" s="47">
        <f t="shared" si="2360"/>
        <v>47827</v>
      </c>
      <c r="AE7801" s="33"/>
    </row>
    <row r="7802" spans="1:31" x14ac:dyDescent="0.2">
      <c r="A7802" s="90">
        <f t="shared" si="2366"/>
        <v>47827</v>
      </c>
      <c r="B7802" s="2">
        <f t="shared" si="2361"/>
        <v>0</v>
      </c>
      <c r="C7802" s="2">
        <f t="shared" si="2359"/>
        <v>58391.405681469827</v>
      </c>
      <c r="D7802" s="47">
        <f t="shared" si="2367"/>
        <v>47798</v>
      </c>
      <c r="E7802" s="3">
        <f t="shared" si="2376"/>
        <v>-1</v>
      </c>
      <c r="F7802" s="4">
        <f t="shared" si="2374"/>
        <v>30</v>
      </c>
      <c r="G7802" s="4">
        <f t="shared" si="2372"/>
        <v>30</v>
      </c>
      <c r="H7802" s="2">
        <f t="shared" si="2368"/>
        <v>0</v>
      </c>
      <c r="I7802" s="2">
        <f t="shared" si="2369"/>
        <v>0</v>
      </c>
      <c r="J7802" s="2">
        <f t="shared" si="2362"/>
        <v>0</v>
      </c>
      <c r="K7802" s="2">
        <f t="shared" si="2363"/>
        <v>0</v>
      </c>
      <c r="L7802" s="1">
        <f t="shared" si="2370"/>
        <v>256</v>
      </c>
      <c r="M7802" s="3">
        <f t="shared" si="2358"/>
        <v>3.1744000000000001E-2</v>
      </c>
      <c r="N7802" s="2">
        <f t="shared" si="2364"/>
        <v>0</v>
      </c>
      <c r="O7802" s="18">
        <f t="shared" si="2371"/>
        <v>0.14499999999999999</v>
      </c>
      <c r="P7802" s="8">
        <f t="shared" si="2375"/>
        <v>1.0113476210000001</v>
      </c>
      <c r="Q7802" s="2">
        <f t="shared" si="2373"/>
        <v>0</v>
      </c>
      <c r="R7802" s="2">
        <f t="shared" si="2365"/>
        <v>0</v>
      </c>
      <c r="S7802" s="9" t="s">
        <v>56</v>
      </c>
      <c r="T7802" s="47">
        <f t="shared" si="2360"/>
        <v>47827</v>
      </c>
      <c r="AE7802" s="33"/>
    </row>
    <row r="7803" spans="1:31" x14ac:dyDescent="0.2">
      <c r="A7803" s="90">
        <f t="shared" si="2366"/>
        <v>47828</v>
      </c>
      <c r="B7803" s="2">
        <f t="shared" si="2361"/>
        <v>0</v>
      </c>
      <c r="C7803" s="2">
        <f t="shared" si="2359"/>
        <v>56537.828899519824</v>
      </c>
      <c r="D7803" s="47">
        <f t="shared" si="2367"/>
        <v>47828</v>
      </c>
      <c r="E7803" s="3">
        <f t="shared" si="2376"/>
        <v>-1</v>
      </c>
      <c r="F7803" s="4">
        <f t="shared" si="2374"/>
        <v>1</v>
      </c>
      <c r="G7803" s="4">
        <f t="shared" si="2372"/>
        <v>31</v>
      </c>
      <c r="H7803" s="2">
        <f t="shared" si="2368"/>
        <v>0</v>
      </c>
      <c r="I7803" s="2">
        <f t="shared" si="2369"/>
        <v>0</v>
      </c>
      <c r="J7803" s="2">
        <f t="shared" si="2362"/>
        <v>0</v>
      </c>
      <c r="K7803" s="2">
        <f t="shared" si="2363"/>
        <v>0</v>
      </c>
      <c r="L7803" s="1">
        <f t="shared" si="2370"/>
        <v>0</v>
      </c>
      <c r="M7803" s="3">
        <f t="shared" si="2358"/>
        <v>0</v>
      </c>
      <c r="N7803" s="2">
        <f t="shared" si="2364"/>
        <v>0</v>
      </c>
      <c r="O7803" s="18">
        <f t="shared" si="2371"/>
        <v>0.14499999999999999</v>
      </c>
      <c r="P7803" s="8">
        <f t="shared" si="2375"/>
        <v>1.0003640570000001</v>
      </c>
      <c r="Q7803" s="2">
        <f t="shared" si="2373"/>
        <v>0</v>
      </c>
      <c r="R7803" s="2">
        <f t="shared" si="2365"/>
        <v>0</v>
      </c>
      <c r="S7803" s="9" t="s">
        <v>56</v>
      </c>
      <c r="T7803" s="47">
        <f t="shared" si="2360"/>
        <v>47858</v>
      </c>
      <c r="AE7803" s="33"/>
    </row>
    <row r="7804" spans="1:31" x14ac:dyDescent="0.2">
      <c r="A7804" s="90">
        <f t="shared" si="2366"/>
        <v>47829</v>
      </c>
      <c r="B7804" s="2">
        <f t="shared" si="2361"/>
        <v>0</v>
      </c>
      <c r="C7804" s="2">
        <f t="shared" si="2359"/>
        <v>56537.828899519824</v>
      </c>
      <c r="D7804" s="47">
        <f t="shared" si="2367"/>
        <v>47828</v>
      </c>
      <c r="E7804" s="3">
        <f t="shared" si="2376"/>
        <v>-1</v>
      </c>
      <c r="F7804" s="4">
        <f t="shared" si="2374"/>
        <v>2</v>
      </c>
      <c r="G7804" s="4">
        <f t="shared" si="2372"/>
        <v>31</v>
      </c>
      <c r="H7804" s="2">
        <f t="shared" si="2368"/>
        <v>0</v>
      </c>
      <c r="I7804" s="2">
        <f t="shared" si="2369"/>
        <v>0</v>
      </c>
      <c r="J7804" s="2">
        <f t="shared" si="2362"/>
        <v>0</v>
      </c>
      <c r="K7804" s="2">
        <f t="shared" si="2363"/>
        <v>0</v>
      </c>
      <c r="L7804" s="1">
        <f t="shared" si="2370"/>
        <v>0</v>
      </c>
      <c r="M7804" s="3">
        <f t="shared" si="2358"/>
        <v>0</v>
      </c>
      <c r="N7804" s="2">
        <f t="shared" si="2364"/>
        <v>0</v>
      </c>
      <c r="O7804" s="18">
        <f t="shared" si="2371"/>
        <v>0.14499999999999999</v>
      </c>
      <c r="P7804" s="8">
        <f t="shared" si="2375"/>
        <v>1.0007282470000001</v>
      </c>
      <c r="Q7804" s="2">
        <f t="shared" si="2373"/>
        <v>0</v>
      </c>
      <c r="R7804" s="2">
        <f t="shared" si="2365"/>
        <v>0</v>
      </c>
      <c r="S7804" s="9" t="s">
        <v>56</v>
      </c>
      <c r="T7804" s="47">
        <f t="shared" si="2360"/>
        <v>47858</v>
      </c>
      <c r="AE7804" s="33"/>
    </row>
    <row r="7805" spans="1:31" x14ac:dyDescent="0.2">
      <c r="A7805" s="90">
        <f t="shared" si="2366"/>
        <v>47830</v>
      </c>
      <c r="B7805" s="2">
        <f t="shared" si="2361"/>
        <v>0</v>
      </c>
      <c r="C7805" s="2">
        <f t="shared" si="2359"/>
        <v>56537.828899519824</v>
      </c>
      <c r="D7805" s="47">
        <f t="shared" si="2367"/>
        <v>47828</v>
      </c>
      <c r="E7805" s="3">
        <f t="shared" si="2376"/>
        <v>-1</v>
      </c>
      <c r="F7805" s="4">
        <f t="shared" si="2374"/>
        <v>3</v>
      </c>
      <c r="G7805" s="4">
        <f t="shared" si="2372"/>
        <v>31</v>
      </c>
      <c r="H7805" s="2">
        <f t="shared" si="2368"/>
        <v>0</v>
      </c>
      <c r="I7805" s="2">
        <f t="shared" si="2369"/>
        <v>0</v>
      </c>
      <c r="J7805" s="2">
        <f t="shared" si="2362"/>
        <v>0</v>
      </c>
      <c r="K7805" s="2">
        <f t="shared" si="2363"/>
        <v>0</v>
      </c>
      <c r="L7805" s="1">
        <f t="shared" si="2370"/>
        <v>0</v>
      </c>
      <c r="M7805" s="3">
        <f t="shared" si="2358"/>
        <v>0</v>
      </c>
      <c r="N7805" s="2">
        <f t="shared" si="2364"/>
        <v>0</v>
      </c>
      <c r="O7805" s="18">
        <f t="shared" si="2371"/>
        <v>0.14499999999999999</v>
      </c>
      <c r="P7805" s="8">
        <f t="shared" si="2375"/>
        <v>1.0010925690000001</v>
      </c>
      <c r="Q7805" s="2">
        <f t="shared" si="2373"/>
        <v>0</v>
      </c>
      <c r="R7805" s="2">
        <f t="shared" si="2365"/>
        <v>0</v>
      </c>
      <c r="S7805" s="9" t="s">
        <v>56</v>
      </c>
      <c r="T7805" s="47">
        <f t="shared" si="2360"/>
        <v>47858</v>
      </c>
      <c r="AE7805" s="33"/>
    </row>
    <row r="7806" spans="1:31" x14ac:dyDescent="0.2">
      <c r="A7806" s="90">
        <f t="shared" si="2366"/>
        <v>47831</v>
      </c>
      <c r="B7806" s="2">
        <f t="shared" si="2361"/>
        <v>0</v>
      </c>
      <c r="C7806" s="2">
        <f t="shared" si="2359"/>
        <v>56537.828899519824</v>
      </c>
      <c r="D7806" s="47">
        <f t="shared" si="2367"/>
        <v>47828</v>
      </c>
      <c r="E7806" s="3">
        <f t="shared" si="2376"/>
        <v>-1</v>
      </c>
      <c r="F7806" s="4">
        <f t="shared" si="2374"/>
        <v>4</v>
      </c>
      <c r="G7806" s="4">
        <f t="shared" si="2372"/>
        <v>31</v>
      </c>
      <c r="H7806" s="2">
        <f t="shared" si="2368"/>
        <v>0</v>
      </c>
      <c r="I7806" s="2">
        <f t="shared" si="2369"/>
        <v>0</v>
      </c>
      <c r="J7806" s="2">
        <f t="shared" si="2362"/>
        <v>0</v>
      </c>
      <c r="K7806" s="2">
        <f t="shared" si="2363"/>
        <v>0</v>
      </c>
      <c r="L7806" s="1">
        <f t="shared" si="2370"/>
        <v>0</v>
      </c>
      <c r="M7806" s="3">
        <f t="shared" si="2358"/>
        <v>0</v>
      </c>
      <c r="N7806" s="2">
        <f t="shared" si="2364"/>
        <v>0</v>
      </c>
      <c r="O7806" s="18">
        <f t="shared" si="2371"/>
        <v>0.14499999999999999</v>
      </c>
      <c r="P7806" s="8">
        <f t="shared" si="2375"/>
        <v>1.001457024</v>
      </c>
      <c r="Q7806" s="2">
        <f t="shared" si="2373"/>
        <v>0</v>
      </c>
      <c r="R7806" s="2">
        <f t="shared" si="2365"/>
        <v>0</v>
      </c>
      <c r="S7806" s="9" t="s">
        <v>56</v>
      </c>
      <c r="T7806" s="47">
        <f t="shared" si="2360"/>
        <v>47858</v>
      </c>
      <c r="AE7806" s="33"/>
    </row>
    <row r="7807" spans="1:31" x14ac:dyDescent="0.2">
      <c r="A7807" s="90">
        <f t="shared" si="2366"/>
        <v>47832</v>
      </c>
      <c r="B7807" s="2">
        <f t="shared" si="2361"/>
        <v>0</v>
      </c>
      <c r="C7807" s="2">
        <f t="shared" si="2359"/>
        <v>56537.828899519824</v>
      </c>
      <c r="D7807" s="47">
        <f t="shared" si="2367"/>
        <v>47828</v>
      </c>
      <c r="E7807" s="3">
        <f t="shared" si="2376"/>
        <v>-1</v>
      </c>
      <c r="F7807" s="4">
        <f t="shared" si="2374"/>
        <v>5</v>
      </c>
      <c r="G7807" s="4">
        <f t="shared" si="2372"/>
        <v>31</v>
      </c>
      <c r="H7807" s="2">
        <f t="shared" si="2368"/>
        <v>0</v>
      </c>
      <c r="I7807" s="2">
        <f t="shared" si="2369"/>
        <v>0</v>
      </c>
      <c r="J7807" s="2">
        <f t="shared" si="2362"/>
        <v>0</v>
      </c>
      <c r="K7807" s="2">
        <f t="shared" si="2363"/>
        <v>0</v>
      </c>
      <c r="L7807" s="1">
        <f t="shared" si="2370"/>
        <v>0</v>
      </c>
      <c r="M7807" s="3">
        <f t="shared" ref="M7807:M7870" si="2377">IF(DAY(A7807)=E$2,VLOOKUP(A7807,$W$10:$AD$316,5),0)</f>
        <v>0</v>
      </c>
      <c r="N7807" s="2">
        <f t="shared" si="2364"/>
        <v>0</v>
      </c>
      <c r="O7807" s="18">
        <f t="shared" si="2371"/>
        <v>0.14499999999999999</v>
      </c>
      <c r="P7807" s="8">
        <f t="shared" si="2375"/>
        <v>1.0018216120000001</v>
      </c>
      <c r="Q7807" s="2">
        <f t="shared" si="2373"/>
        <v>0</v>
      </c>
      <c r="R7807" s="2">
        <f t="shared" si="2365"/>
        <v>0</v>
      </c>
      <c r="S7807" s="9" t="s">
        <v>56</v>
      </c>
      <c r="T7807" s="47">
        <f t="shared" si="2360"/>
        <v>47858</v>
      </c>
      <c r="AE7807" s="33"/>
    </row>
    <row r="7808" spans="1:31" x14ac:dyDescent="0.2">
      <c r="A7808" s="90">
        <f t="shared" si="2366"/>
        <v>47833</v>
      </c>
      <c r="B7808" s="2">
        <f t="shared" si="2361"/>
        <v>0</v>
      </c>
      <c r="C7808" s="2">
        <f t="shared" ref="C7808:C7871" si="2378">IF(DAY(A7807)=$E$2,VLOOKUP(A7807,W$10:X$316,2),C7807)</f>
        <v>56537.828899519824</v>
      </c>
      <c r="D7808" s="47">
        <f t="shared" si="2367"/>
        <v>47828</v>
      </c>
      <c r="E7808" s="3">
        <f t="shared" si="2376"/>
        <v>-1</v>
      </c>
      <c r="F7808" s="4">
        <f t="shared" si="2374"/>
        <v>6</v>
      </c>
      <c r="G7808" s="4">
        <f t="shared" si="2372"/>
        <v>31</v>
      </c>
      <c r="H7808" s="2">
        <f t="shared" si="2368"/>
        <v>0</v>
      </c>
      <c r="I7808" s="2">
        <f t="shared" si="2369"/>
        <v>0</v>
      </c>
      <c r="J7808" s="2">
        <f t="shared" si="2362"/>
        <v>0</v>
      </c>
      <c r="K7808" s="2">
        <f t="shared" si="2363"/>
        <v>0</v>
      </c>
      <c r="L7808" s="1">
        <f t="shared" si="2370"/>
        <v>0</v>
      </c>
      <c r="M7808" s="3">
        <f t="shared" si="2377"/>
        <v>0</v>
      </c>
      <c r="N7808" s="2">
        <f t="shared" si="2364"/>
        <v>0</v>
      </c>
      <c r="O7808" s="18">
        <f t="shared" si="2371"/>
        <v>0.14499999999999999</v>
      </c>
      <c r="P7808" s="8">
        <f t="shared" si="2375"/>
        <v>1.002186332</v>
      </c>
      <c r="Q7808" s="2">
        <f t="shared" si="2373"/>
        <v>0</v>
      </c>
      <c r="R7808" s="2">
        <f t="shared" si="2365"/>
        <v>0</v>
      </c>
      <c r="S7808" s="9" t="s">
        <v>56</v>
      </c>
      <c r="T7808" s="47">
        <f t="shared" ref="T7808:T7871" si="2379">IF(DAY(A7808)=E$2+1,VLOOKUP(A7807,$W$10:$AD$316,8),T7807)</f>
        <v>47858</v>
      </c>
      <c r="AE7808" s="33"/>
    </row>
    <row r="7809" spans="1:31" x14ac:dyDescent="0.2">
      <c r="A7809" s="90">
        <f t="shared" si="2366"/>
        <v>47834</v>
      </c>
      <c r="B7809" s="2">
        <f t="shared" si="2361"/>
        <v>0</v>
      </c>
      <c r="C7809" s="2">
        <f t="shared" si="2378"/>
        <v>56537.828899519824</v>
      </c>
      <c r="D7809" s="47">
        <f t="shared" si="2367"/>
        <v>47828</v>
      </c>
      <c r="E7809" s="3">
        <f t="shared" si="2376"/>
        <v>-1</v>
      </c>
      <c r="F7809" s="4">
        <f t="shared" si="2374"/>
        <v>7</v>
      </c>
      <c r="G7809" s="4">
        <f t="shared" si="2372"/>
        <v>31</v>
      </c>
      <c r="H7809" s="2">
        <f t="shared" si="2368"/>
        <v>0</v>
      </c>
      <c r="I7809" s="2">
        <f t="shared" si="2369"/>
        <v>0</v>
      </c>
      <c r="J7809" s="2">
        <f t="shared" si="2362"/>
        <v>0</v>
      </c>
      <c r="K7809" s="2">
        <f t="shared" si="2363"/>
        <v>0</v>
      </c>
      <c r="L7809" s="1">
        <f t="shared" si="2370"/>
        <v>0</v>
      </c>
      <c r="M7809" s="3">
        <f t="shared" si="2377"/>
        <v>0</v>
      </c>
      <c r="N7809" s="2">
        <f t="shared" si="2364"/>
        <v>0</v>
      </c>
      <c r="O7809" s="18">
        <f t="shared" si="2371"/>
        <v>0.14499999999999999</v>
      </c>
      <c r="P7809" s="8">
        <f t="shared" si="2375"/>
        <v>1.002551185</v>
      </c>
      <c r="Q7809" s="2">
        <f t="shared" si="2373"/>
        <v>0</v>
      </c>
      <c r="R7809" s="2">
        <f t="shared" si="2365"/>
        <v>0</v>
      </c>
      <c r="S7809" s="9" t="s">
        <v>56</v>
      </c>
      <c r="T7809" s="47">
        <f t="shared" si="2379"/>
        <v>47858</v>
      </c>
      <c r="AE7809" s="33"/>
    </row>
    <row r="7810" spans="1:31" x14ac:dyDescent="0.2">
      <c r="A7810" s="90">
        <f t="shared" si="2366"/>
        <v>47835</v>
      </c>
      <c r="B7810" s="2">
        <f t="shared" si="2361"/>
        <v>0</v>
      </c>
      <c r="C7810" s="2">
        <f t="shared" si="2378"/>
        <v>56537.828899519824</v>
      </c>
      <c r="D7810" s="47">
        <f t="shared" si="2367"/>
        <v>47828</v>
      </c>
      <c r="E7810" s="3">
        <f t="shared" si="2376"/>
        <v>-1</v>
      </c>
      <c r="F7810" s="4">
        <f t="shared" si="2374"/>
        <v>8</v>
      </c>
      <c r="G7810" s="4">
        <f t="shared" si="2372"/>
        <v>31</v>
      </c>
      <c r="H7810" s="2">
        <f t="shared" si="2368"/>
        <v>0</v>
      </c>
      <c r="I7810" s="2">
        <f t="shared" si="2369"/>
        <v>0</v>
      </c>
      <c r="J7810" s="2">
        <f t="shared" si="2362"/>
        <v>0</v>
      </c>
      <c r="K7810" s="2">
        <f t="shared" si="2363"/>
        <v>0</v>
      </c>
      <c r="L7810" s="1">
        <f t="shared" si="2370"/>
        <v>0</v>
      </c>
      <c r="M7810" s="3">
        <f t="shared" si="2377"/>
        <v>0</v>
      </c>
      <c r="N7810" s="2">
        <f t="shared" si="2364"/>
        <v>0</v>
      </c>
      <c r="O7810" s="18">
        <f t="shared" si="2371"/>
        <v>0.14499999999999999</v>
      </c>
      <c r="P7810" s="8">
        <f t="shared" si="2375"/>
        <v>1.0029161710000001</v>
      </c>
      <c r="Q7810" s="2">
        <f t="shared" si="2373"/>
        <v>0</v>
      </c>
      <c r="R7810" s="2">
        <f t="shared" si="2365"/>
        <v>0</v>
      </c>
      <c r="S7810" s="9" t="s">
        <v>56</v>
      </c>
      <c r="T7810" s="47">
        <f t="shared" si="2379"/>
        <v>47858</v>
      </c>
      <c r="AE7810" s="33"/>
    </row>
    <row r="7811" spans="1:31" x14ac:dyDescent="0.2">
      <c r="A7811" s="90">
        <f t="shared" si="2366"/>
        <v>47836</v>
      </c>
      <c r="B7811" s="2">
        <f t="shared" si="2361"/>
        <v>0</v>
      </c>
      <c r="C7811" s="2">
        <f t="shared" si="2378"/>
        <v>56537.828899519824</v>
      </c>
      <c r="D7811" s="47">
        <f t="shared" si="2367"/>
        <v>47828</v>
      </c>
      <c r="E7811" s="3">
        <f t="shared" si="2376"/>
        <v>-1</v>
      </c>
      <c r="F7811" s="4">
        <f t="shared" si="2374"/>
        <v>9</v>
      </c>
      <c r="G7811" s="4">
        <f t="shared" si="2372"/>
        <v>31</v>
      </c>
      <c r="H7811" s="2">
        <f t="shared" si="2368"/>
        <v>0</v>
      </c>
      <c r="I7811" s="2">
        <f t="shared" si="2369"/>
        <v>0</v>
      </c>
      <c r="J7811" s="2">
        <f t="shared" si="2362"/>
        <v>0</v>
      </c>
      <c r="K7811" s="2">
        <f t="shared" si="2363"/>
        <v>0</v>
      </c>
      <c r="L7811" s="1">
        <f t="shared" si="2370"/>
        <v>0</v>
      </c>
      <c r="M7811" s="3">
        <f t="shared" si="2377"/>
        <v>0</v>
      </c>
      <c r="N7811" s="2">
        <f t="shared" si="2364"/>
        <v>0</v>
      </c>
      <c r="O7811" s="18">
        <f t="shared" si="2371"/>
        <v>0.14499999999999999</v>
      </c>
      <c r="P7811" s="8">
        <f t="shared" si="2375"/>
        <v>1.0032812900000001</v>
      </c>
      <c r="Q7811" s="2">
        <f t="shared" si="2373"/>
        <v>0</v>
      </c>
      <c r="R7811" s="2">
        <f t="shared" si="2365"/>
        <v>0</v>
      </c>
      <c r="S7811" s="9" t="s">
        <v>56</v>
      </c>
      <c r="T7811" s="47">
        <f t="shared" si="2379"/>
        <v>47858</v>
      </c>
      <c r="AE7811" s="33"/>
    </row>
    <row r="7812" spans="1:31" x14ac:dyDescent="0.2">
      <c r="A7812" s="90">
        <f t="shared" si="2366"/>
        <v>47837</v>
      </c>
      <c r="B7812" s="2">
        <f t="shared" si="2361"/>
        <v>0</v>
      </c>
      <c r="C7812" s="2">
        <f t="shared" si="2378"/>
        <v>56537.828899519824</v>
      </c>
      <c r="D7812" s="47">
        <f t="shared" si="2367"/>
        <v>47828</v>
      </c>
      <c r="E7812" s="3">
        <f t="shared" si="2376"/>
        <v>-1</v>
      </c>
      <c r="F7812" s="4">
        <f t="shared" si="2374"/>
        <v>10</v>
      </c>
      <c r="G7812" s="4">
        <f t="shared" si="2372"/>
        <v>31</v>
      </c>
      <c r="H7812" s="2">
        <f t="shared" si="2368"/>
        <v>0</v>
      </c>
      <c r="I7812" s="2">
        <f t="shared" si="2369"/>
        <v>0</v>
      </c>
      <c r="J7812" s="2">
        <f t="shared" si="2362"/>
        <v>0</v>
      </c>
      <c r="K7812" s="2">
        <f t="shared" si="2363"/>
        <v>0</v>
      </c>
      <c r="L7812" s="1">
        <f t="shared" si="2370"/>
        <v>0</v>
      </c>
      <c r="M7812" s="3">
        <f t="shared" si="2377"/>
        <v>0</v>
      </c>
      <c r="N7812" s="2">
        <f t="shared" si="2364"/>
        <v>0</v>
      </c>
      <c r="O7812" s="18">
        <f t="shared" si="2371"/>
        <v>0.14499999999999999</v>
      </c>
      <c r="P7812" s="8">
        <f t="shared" si="2375"/>
        <v>1.003646542</v>
      </c>
      <c r="Q7812" s="2">
        <f t="shared" si="2373"/>
        <v>0</v>
      </c>
      <c r="R7812" s="2">
        <f t="shared" si="2365"/>
        <v>0</v>
      </c>
      <c r="S7812" s="9" t="s">
        <v>56</v>
      </c>
      <c r="T7812" s="47">
        <f t="shared" si="2379"/>
        <v>47858</v>
      </c>
      <c r="AE7812" s="33"/>
    </row>
    <row r="7813" spans="1:31" x14ac:dyDescent="0.2">
      <c r="A7813" s="90">
        <f t="shared" si="2366"/>
        <v>47838</v>
      </c>
      <c r="B7813" s="2">
        <f t="shared" si="2361"/>
        <v>0</v>
      </c>
      <c r="C7813" s="2">
        <f t="shared" si="2378"/>
        <v>56537.828899519824</v>
      </c>
      <c r="D7813" s="47">
        <f t="shared" si="2367"/>
        <v>47828</v>
      </c>
      <c r="E7813" s="3">
        <f t="shared" si="2376"/>
        <v>-1</v>
      </c>
      <c r="F7813" s="4">
        <f t="shared" si="2374"/>
        <v>11</v>
      </c>
      <c r="G7813" s="4">
        <f t="shared" si="2372"/>
        <v>31</v>
      </c>
      <c r="H7813" s="2">
        <f t="shared" si="2368"/>
        <v>0</v>
      </c>
      <c r="I7813" s="2">
        <f t="shared" si="2369"/>
        <v>0</v>
      </c>
      <c r="J7813" s="2">
        <f t="shared" si="2362"/>
        <v>0</v>
      </c>
      <c r="K7813" s="2">
        <f t="shared" si="2363"/>
        <v>0</v>
      </c>
      <c r="L7813" s="1">
        <f t="shared" si="2370"/>
        <v>0</v>
      </c>
      <c r="M7813" s="3">
        <f t="shared" si="2377"/>
        <v>0</v>
      </c>
      <c r="N7813" s="2">
        <f t="shared" si="2364"/>
        <v>0</v>
      </c>
      <c r="O7813" s="18">
        <f t="shared" si="2371"/>
        <v>0.14499999999999999</v>
      </c>
      <c r="P7813" s="8">
        <f t="shared" si="2375"/>
        <v>1.0040119270000001</v>
      </c>
      <c r="Q7813" s="2">
        <f t="shared" si="2373"/>
        <v>0</v>
      </c>
      <c r="R7813" s="2">
        <f t="shared" si="2365"/>
        <v>0</v>
      </c>
      <c r="S7813" s="9" t="s">
        <v>56</v>
      </c>
      <c r="T7813" s="47">
        <f t="shared" si="2379"/>
        <v>47858</v>
      </c>
      <c r="AE7813" s="33"/>
    </row>
    <row r="7814" spans="1:31" x14ac:dyDescent="0.2">
      <c r="A7814" s="90">
        <f t="shared" si="2366"/>
        <v>47839</v>
      </c>
      <c r="B7814" s="2">
        <f t="shared" si="2361"/>
        <v>0</v>
      </c>
      <c r="C7814" s="2">
        <f t="shared" si="2378"/>
        <v>56537.828899519824</v>
      </c>
      <c r="D7814" s="47">
        <f t="shared" si="2367"/>
        <v>47828</v>
      </c>
      <c r="E7814" s="3">
        <f t="shared" si="2376"/>
        <v>-1</v>
      </c>
      <c r="F7814" s="4">
        <f t="shared" si="2374"/>
        <v>12</v>
      </c>
      <c r="G7814" s="4">
        <f t="shared" si="2372"/>
        <v>31</v>
      </c>
      <c r="H7814" s="2">
        <f t="shared" si="2368"/>
        <v>0</v>
      </c>
      <c r="I7814" s="2">
        <f t="shared" si="2369"/>
        <v>0</v>
      </c>
      <c r="J7814" s="2">
        <f t="shared" si="2362"/>
        <v>0</v>
      </c>
      <c r="K7814" s="2">
        <f t="shared" si="2363"/>
        <v>0</v>
      </c>
      <c r="L7814" s="1">
        <f t="shared" si="2370"/>
        <v>0</v>
      </c>
      <c r="M7814" s="3">
        <f t="shared" si="2377"/>
        <v>0</v>
      </c>
      <c r="N7814" s="2">
        <f t="shared" si="2364"/>
        <v>0</v>
      </c>
      <c r="O7814" s="18">
        <f t="shared" si="2371"/>
        <v>0.14499999999999999</v>
      </c>
      <c r="P7814" s="8">
        <f t="shared" si="2375"/>
        <v>1.004377445</v>
      </c>
      <c r="Q7814" s="2">
        <f t="shared" si="2373"/>
        <v>0</v>
      </c>
      <c r="R7814" s="2">
        <f t="shared" si="2365"/>
        <v>0</v>
      </c>
      <c r="S7814" s="9" t="s">
        <v>56</v>
      </c>
      <c r="T7814" s="47">
        <f t="shared" si="2379"/>
        <v>47858</v>
      </c>
      <c r="AE7814" s="33"/>
    </row>
    <row r="7815" spans="1:31" x14ac:dyDescent="0.2">
      <c r="A7815" s="90">
        <f t="shared" si="2366"/>
        <v>47840</v>
      </c>
      <c r="B7815" s="2">
        <f t="shared" si="2361"/>
        <v>0</v>
      </c>
      <c r="C7815" s="2">
        <f t="shared" si="2378"/>
        <v>56537.828899519824</v>
      </c>
      <c r="D7815" s="47">
        <f t="shared" si="2367"/>
        <v>47828</v>
      </c>
      <c r="E7815" s="3">
        <f t="shared" si="2376"/>
        <v>-1</v>
      </c>
      <c r="F7815" s="4">
        <f t="shared" si="2374"/>
        <v>13</v>
      </c>
      <c r="G7815" s="4">
        <f t="shared" si="2372"/>
        <v>31</v>
      </c>
      <c r="H7815" s="2">
        <f t="shared" si="2368"/>
        <v>0</v>
      </c>
      <c r="I7815" s="2">
        <f t="shared" si="2369"/>
        <v>0</v>
      </c>
      <c r="J7815" s="2">
        <f t="shared" si="2362"/>
        <v>0</v>
      </c>
      <c r="K7815" s="2">
        <f t="shared" si="2363"/>
        <v>0</v>
      </c>
      <c r="L7815" s="1">
        <f t="shared" si="2370"/>
        <v>0</v>
      </c>
      <c r="M7815" s="3">
        <f t="shared" si="2377"/>
        <v>0</v>
      </c>
      <c r="N7815" s="2">
        <f t="shared" si="2364"/>
        <v>0</v>
      </c>
      <c r="O7815" s="18">
        <f t="shared" si="2371"/>
        <v>0.14499999999999999</v>
      </c>
      <c r="P7815" s="8">
        <f t="shared" si="2375"/>
        <v>1.0047430959999999</v>
      </c>
      <c r="Q7815" s="2">
        <f t="shared" si="2373"/>
        <v>0</v>
      </c>
      <c r="R7815" s="2">
        <f t="shared" si="2365"/>
        <v>0</v>
      </c>
      <c r="S7815" s="9" t="s">
        <v>56</v>
      </c>
      <c r="T7815" s="47">
        <f t="shared" si="2379"/>
        <v>47858</v>
      </c>
      <c r="AE7815" s="33"/>
    </row>
    <row r="7816" spans="1:31" x14ac:dyDescent="0.2">
      <c r="A7816" s="90">
        <f t="shared" si="2366"/>
        <v>47841</v>
      </c>
      <c r="B7816" s="2">
        <f t="shared" si="2361"/>
        <v>0</v>
      </c>
      <c r="C7816" s="2">
        <f t="shared" si="2378"/>
        <v>56537.828899519824</v>
      </c>
      <c r="D7816" s="47">
        <f t="shared" si="2367"/>
        <v>47828</v>
      </c>
      <c r="E7816" s="3">
        <f t="shared" si="2376"/>
        <v>-1</v>
      </c>
      <c r="F7816" s="4">
        <f t="shared" si="2374"/>
        <v>14</v>
      </c>
      <c r="G7816" s="4">
        <f t="shared" si="2372"/>
        <v>31</v>
      </c>
      <c r="H7816" s="2">
        <f t="shared" si="2368"/>
        <v>0</v>
      </c>
      <c r="I7816" s="2">
        <f t="shared" si="2369"/>
        <v>0</v>
      </c>
      <c r="J7816" s="2">
        <f t="shared" si="2362"/>
        <v>0</v>
      </c>
      <c r="K7816" s="2">
        <f t="shared" si="2363"/>
        <v>0</v>
      </c>
      <c r="L7816" s="1">
        <f t="shared" si="2370"/>
        <v>0</v>
      </c>
      <c r="M7816" s="3">
        <f t="shared" si="2377"/>
        <v>0</v>
      </c>
      <c r="N7816" s="2">
        <f t="shared" si="2364"/>
        <v>0</v>
      </c>
      <c r="O7816" s="18">
        <f t="shared" si="2371"/>
        <v>0.14499999999999999</v>
      </c>
      <c r="P7816" s="8">
        <f t="shared" si="2375"/>
        <v>1.005108879</v>
      </c>
      <c r="Q7816" s="2">
        <f t="shared" si="2373"/>
        <v>0</v>
      </c>
      <c r="R7816" s="2">
        <f t="shared" si="2365"/>
        <v>0</v>
      </c>
      <c r="S7816" s="9" t="s">
        <v>56</v>
      </c>
      <c r="T7816" s="47">
        <f t="shared" si="2379"/>
        <v>47858</v>
      </c>
      <c r="AE7816" s="33"/>
    </row>
    <row r="7817" spans="1:31" x14ac:dyDescent="0.2">
      <c r="A7817" s="90">
        <f t="shared" si="2366"/>
        <v>47842</v>
      </c>
      <c r="B7817" s="2">
        <f t="shared" si="2361"/>
        <v>0</v>
      </c>
      <c r="C7817" s="2">
        <f t="shared" si="2378"/>
        <v>56537.828899519824</v>
      </c>
      <c r="D7817" s="47">
        <f t="shared" si="2367"/>
        <v>47828</v>
      </c>
      <c r="E7817" s="3">
        <f t="shared" si="2376"/>
        <v>-1</v>
      </c>
      <c r="F7817" s="4">
        <f t="shared" si="2374"/>
        <v>15</v>
      </c>
      <c r="G7817" s="4">
        <f t="shared" si="2372"/>
        <v>31</v>
      </c>
      <c r="H7817" s="2">
        <f t="shared" si="2368"/>
        <v>0</v>
      </c>
      <c r="I7817" s="2">
        <f t="shared" si="2369"/>
        <v>0</v>
      </c>
      <c r="J7817" s="2">
        <f t="shared" si="2362"/>
        <v>0</v>
      </c>
      <c r="K7817" s="2">
        <f t="shared" si="2363"/>
        <v>0</v>
      </c>
      <c r="L7817" s="1">
        <f t="shared" si="2370"/>
        <v>0</v>
      </c>
      <c r="M7817" s="3">
        <f t="shared" si="2377"/>
        <v>0</v>
      </c>
      <c r="N7817" s="2">
        <f t="shared" si="2364"/>
        <v>0</v>
      </c>
      <c r="O7817" s="18">
        <f t="shared" si="2371"/>
        <v>0.14499999999999999</v>
      </c>
      <c r="P7817" s="8">
        <f t="shared" si="2375"/>
        <v>1.005474797</v>
      </c>
      <c r="Q7817" s="2">
        <f t="shared" si="2373"/>
        <v>0</v>
      </c>
      <c r="R7817" s="2">
        <f t="shared" si="2365"/>
        <v>0</v>
      </c>
      <c r="S7817" s="9" t="s">
        <v>56</v>
      </c>
      <c r="T7817" s="47">
        <f t="shared" si="2379"/>
        <v>47858</v>
      </c>
      <c r="AE7817" s="33"/>
    </row>
    <row r="7818" spans="1:31" x14ac:dyDescent="0.2">
      <c r="A7818" s="90">
        <f t="shared" si="2366"/>
        <v>47843</v>
      </c>
      <c r="B7818" s="2">
        <f t="shared" ref="B7818:B7881" si="2380">(K7818+Q7818)</f>
        <v>0</v>
      </c>
      <c r="C7818" s="2">
        <f t="shared" si="2378"/>
        <v>56537.828899519824</v>
      </c>
      <c r="D7818" s="47">
        <f t="shared" si="2367"/>
        <v>47828</v>
      </c>
      <c r="E7818" s="3">
        <f t="shared" si="2376"/>
        <v>-1</v>
      </c>
      <c r="F7818" s="4">
        <f t="shared" si="2374"/>
        <v>16</v>
      </c>
      <c r="G7818" s="4">
        <f t="shared" si="2372"/>
        <v>31</v>
      </c>
      <c r="H7818" s="2">
        <f t="shared" si="2368"/>
        <v>0</v>
      </c>
      <c r="I7818" s="2">
        <f t="shared" si="2369"/>
        <v>0</v>
      </c>
      <c r="J7818" s="2">
        <f t="shared" ref="J7818:J7881" si="2381">TRUNC(H7818*I7818,8)</f>
        <v>0</v>
      </c>
      <c r="K7818" s="2">
        <f t="shared" ref="K7818:K7881" si="2382">TRUNC(C7818*J7818,8)</f>
        <v>0</v>
      </c>
      <c r="L7818" s="1">
        <f t="shared" si="2370"/>
        <v>0</v>
      </c>
      <c r="M7818" s="3">
        <f t="shared" si="2377"/>
        <v>0</v>
      </c>
      <c r="N7818" s="2">
        <f t="shared" ref="N7818:N7881" si="2383">IF(M7818&gt;0,TRUNC((M7818*K7818),8),0)</f>
        <v>0</v>
      </c>
      <c r="O7818" s="18">
        <f t="shared" si="2371"/>
        <v>0.14499999999999999</v>
      </c>
      <c r="P7818" s="8">
        <f t="shared" si="2375"/>
        <v>1.005840847</v>
      </c>
      <c r="Q7818" s="2">
        <f t="shared" si="2373"/>
        <v>0</v>
      </c>
      <c r="R7818" s="2">
        <f t="shared" ref="R7818:R7881" si="2384">(N7818+Q7818)</f>
        <v>0</v>
      </c>
      <c r="S7818" s="9" t="s">
        <v>56</v>
      </c>
      <c r="T7818" s="47">
        <f t="shared" si="2379"/>
        <v>47858</v>
      </c>
      <c r="AE7818" s="33"/>
    </row>
    <row r="7819" spans="1:31" x14ac:dyDescent="0.2">
      <c r="A7819" s="90">
        <f t="shared" ref="A7819:A7882" si="2385">(A7818+1)</f>
        <v>47844</v>
      </c>
      <c r="B7819" s="2">
        <f t="shared" si="2380"/>
        <v>0</v>
      </c>
      <c r="C7819" s="2">
        <f t="shared" si="2378"/>
        <v>56537.828899519824</v>
      </c>
      <c r="D7819" s="47">
        <f t="shared" ref="D7819:D7882" si="2386">IF(DAY(A7818)=$E$2,A7819,D7818)</f>
        <v>47828</v>
      </c>
      <c r="E7819" s="3">
        <f t="shared" si="2376"/>
        <v>-1</v>
      </c>
      <c r="F7819" s="4">
        <f t="shared" si="2374"/>
        <v>17</v>
      </c>
      <c r="G7819" s="4">
        <f t="shared" si="2372"/>
        <v>31</v>
      </c>
      <c r="H7819" s="2">
        <f t="shared" ref="H7819:H7882" si="2387">TRUNC(((1+$E7819)^($F7819/$G7819)),8)</f>
        <v>0</v>
      </c>
      <c r="I7819" s="2">
        <f t="shared" ref="I7819:I7882" si="2388">IF(DAY(A7818)=E$2,J7818,I7818)</f>
        <v>0</v>
      </c>
      <c r="J7819" s="2">
        <f t="shared" si="2381"/>
        <v>0</v>
      </c>
      <c r="K7819" s="2">
        <f t="shared" si="2382"/>
        <v>0</v>
      </c>
      <c r="L7819" s="1">
        <f t="shared" ref="L7819:L7882" si="2389">IF(DAY(A7819)=E$2,VLOOKUP(A7819,$W$10:$AD$316,7),0)</f>
        <v>0</v>
      </c>
      <c r="M7819" s="3">
        <f t="shared" si="2377"/>
        <v>0</v>
      </c>
      <c r="N7819" s="2">
        <f t="shared" si="2383"/>
        <v>0</v>
      </c>
      <c r="O7819" s="18">
        <f t="shared" ref="O7819:O7882" si="2390">(O7818)</f>
        <v>0.14499999999999999</v>
      </c>
      <c r="P7819" s="8">
        <f t="shared" si="2375"/>
        <v>1.006207031</v>
      </c>
      <c r="Q7819" s="2">
        <f t="shared" si="2373"/>
        <v>0</v>
      </c>
      <c r="R7819" s="2">
        <f t="shared" si="2384"/>
        <v>0</v>
      </c>
      <c r="S7819" s="9" t="s">
        <v>56</v>
      </c>
      <c r="T7819" s="47">
        <f t="shared" si="2379"/>
        <v>47858</v>
      </c>
      <c r="AE7819" s="33"/>
    </row>
    <row r="7820" spans="1:31" x14ac:dyDescent="0.2">
      <c r="A7820" s="90">
        <f t="shared" si="2385"/>
        <v>47845</v>
      </c>
      <c r="B7820" s="2">
        <f t="shared" si="2380"/>
        <v>0</v>
      </c>
      <c r="C7820" s="2">
        <f t="shared" si="2378"/>
        <v>56537.828899519824</v>
      </c>
      <c r="D7820" s="47">
        <f t="shared" si="2386"/>
        <v>47828</v>
      </c>
      <c r="E7820" s="3">
        <f t="shared" si="2376"/>
        <v>-1</v>
      </c>
      <c r="F7820" s="4">
        <f t="shared" si="2374"/>
        <v>18</v>
      </c>
      <c r="G7820" s="4">
        <f t="shared" ref="G7820:G7883" si="2391">IF(DAY(A7820)=E$2+1,DAY(EOMONTH(A7820,0)), IF(DAY(A7820)&lt;&gt;$E$2+1,G7819))</f>
        <v>31</v>
      </c>
      <c r="H7820" s="2">
        <f t="shared" si="2387"/>
        <v>0</v>
      </c>
      <c r="I7820" s="2">
        <f t="shared" si="2388"/>
        <v>0</v>
      </c>
      <c r="J7820" s="2">
        <f t="shared" si="2381"/>
        <v>0</v>
      </c>
      <c r="K7820" s="2">
        <f t="shared" si="2382"/>
        <v>0</v>
      </c>
      <c r="L7820" s="1">
        <f t="shared" si="2389"/>
        <v>0</v>
      </c>
      <c r="M7820" s="3">
        <f t="shared" si="2377"/>
        <v>0</v>
      </c>
      <c r="N7820" s="2">
        <f t="shared" si="2383"/>
        <v>0</v>
      </c>
      <c r="O7820" s="18">
        <f t="shared" si="2390"/>
        <v>0.14499999999999999</v>
      </c>
      <c r="P7820" s="8">
        <f t="shared" si="2375"/>
        <v>1.0065733480000001</v>
      </c>
      <c r="Q7820" s="2">
        <f t="shared" si="2373"/>
        <v>0</v>
      </c>
      <c r="R7820" s="2">
        <f t="shared" si="2384"/>
        <v>0</v>
      </c>
      <c r="S7820" s="9" t="s">
        <v>56</v>
      </c>
      <c r="T7820" s="47">
        <f t="shared" si="2379"/>
        <v>47858</v>
      </c>
      <c r="AE7820" s="33"/>
    </row>
    <row r="7821" spans="1:31" x14ac:dyDescent="0.2">
      <c r="A7821" s="90">
        <f t="shared" si="2385"/>
        <v>47846</v>
      </c>
      <c r="B7821" s="2">
        <f t="shared" si="2380"/>
        <v>0</v>
      </c>
      <c r="C7821" s="2">
        <f t="shared" si="2378"/>
        <v>56537.828899519824</v>
      </c>
      <c r="D7821" s="47">
        <f t="shared" si="2386"/>
        <v>47828</v>
      </c>
      <c r="E7821" s="3">
        <f t="shared" si="2376"/>
        <v>-1</v>
      </c>
      <c r="F7821" s="4">
        <f t="shared" si="2374"/>
        <v>19</v>
      </c>
      <c r="G7821" s="4">
        <f t="shared" si="2391"/>
        <v>31</v>
      </c>
      <c r="H7821" s="2">
        <f t="shared" si="2387"/>
        <v>0</v>
      </c>
      <c r="I7821" s="2">
        <f t="shared" si="2388"/>
        <v>0</v>
      </c>
      <c r="J7821" s="2">
        <f t="shared" si="2381"/>
        <v>0</v>
      </c>
      <c r="K7821" s="2">
        <f t="shared" si="2382"/>
        <v>0</v>
      </c>
      <c r="L7821" s="1">
        <f t="shared" si="2389"/>
        <v>0</v>
      </c>
      <c r="M7821" s="3">
        <f t="shared" si="2377"/>
        <v>0</v>
      </c>
      <c r="N7821" s="2">
        <f t="shared" si="2383"/>
        <v>0</v>
      </c>
      <c r="O7821" s="18">
        <f t="shared" si="2390"/>
        <v>0.14499999999999999</v>
      </c>
      <c r="P7821" s="8">
        <f t="shared" si="2375"/>
        <v>1.0069397980000001</v>
      </c>
      <c r="Q7821" s="2">
        <f t="shared" si="2373"/>
        <v>0</v>
      </c>
      <c r="R7821" s="2">
        <f t="shared" si="2384"/>
        <v>0</v>
      </c>
      <c r="S7821" s="9" t="s">
        <v>56</v>
      </c>
      <c r="T7821" s="47">
        <f t="shared" si="2379"/>
        <v>47858</v>
      </c>
      <c r="AE7821" s="33"/>
    </row>
    <row r="7822" spans="1:31" x14ac:dyDescent="0.2">
      <c r="A7822" s="90">
        <f t="shared" si="2385"/>
        <v>47847</v>
      </c>
      <c r="B7822" s="2">
        <f t="shared" si="2380"/>
        <v>0</v>
      </c>
      <c r="C7822" s="2">
        <f t="shared" si="2378"/>
        <v>56537.828899519824</v>
      </c>
      <c r="D7822" s="47">
        <f t="shared" si="2386"/>
        <v>47828</v>
      </c>
      <c r="E7822" s="3">
        <f t="shared" si="2376"/>
        <v>-1</v>
      </c>
      <c r="F7822" s="4">
        <f t="shared" si="2374"/>
        <v>20</v>
      </c>
      <c r="G7822" s="4">
        <f t="shared" si="2391"/>
        <v>31</v>
      </c>
      <c r="H7822" s="2">
        <f t="shared" si="2387"/>
        <v>0</v>
      </c>
      <c r="I7822" s="2">
        <f t="shared" si="2388"/>
        <v>0</v>
      </c>
      <c r="J7822" s="2">
        <f t="shared" si="2381"/>
        <v>0</v>
      </c>
      <c r="K7822" s="2">
        <f t="shared" si="2382"/>
        <v>0</v>
      </c>
      <c r="L7822" s="1">
        <f t="shared" si="2389"/>
        <v>0</v>
      </c>
      <c r="M7822" s="3">
        <f t="shared" si="2377"/>
        <v>0</v>
      </c>
      <c r="N7822" s="2">
        <f t="shared" si="2383"/>
        <v>0</v>
      </c>
      <c r="O7822" s="18">
        <f t="shared" si="2390"/>
        <v>0.14499999999999999</v>
      </c>
      <c r="P7822" s="8">
        <f t="shared" si="2375"/>
        <v>1.007306381</v>
      </c>
      <c r="Q7822" s="2">
        <f t="shared" ref="Q7822:Q7885" si="2392">TRUNC((P7822-1)*K7822,8)</f>
        <v>0</v>
      </c>
      <c r="R7822" s="2">
        <f t="shared" si="2384"/>
        <v>0</v>
      </c>
      <c r="S7822" s="9" t="s">
        <v>56</v>
      </c>
      <c r="T7822" s="47">
        <f t="shared" si="2379"/>
        <v>47858</v>
      </c>
      <c r="AE7822" s="33"/>
    </row>
    <row r="7823" spans="1:31" x14ac:dyDescent="0.2">
      <c r="A7823" s="90">
        <f t="shared" si="2385"/>
        <v>47848</v>
      </c>
      <c r="B7823" s="2">
        <f t="shared" si="2380"/>
        <v>0</v>
      </c>
      <c r="C7823" s="2">
        <f t="shared" si="2378"/>
        <v>56537.828899519824</v>
      </c>
      <c r="D7823" s="47">
        <f t="shared" si="2386"/>
        <v>47828</v>
      </c>
      <c r="E7823" s="3">
        <f t="shared" si="2376"/>
        <v>-1</v>
      </c>
      <c r="F7823" s="4">
        <f t="shared" si="2374"/>
        <v>21</v>
      </c>
      <c r="G7823" s="4">
        <f t="shared" si="2391"/>
        <v>31</v>
      </c>
      <c r="H7823" s="2">
        <f t="shared" si="2387"/>
        <v>0</v>
      </c>
      <c r="I7823" s="2">
        <f t="shared" si="2388"/>
        <v>0</v>
      </c>
      <c r="J7823" s="2">
        <f t="shared" si="2381"/>
        <v>0</v>
      </c>
      <c r="K7823" s="2">
        <f t="shared" si="2382"/>
        <v>0</v>
      </c>
      <c r="L7823" s="1">
        <f t="shared" si="2389"/>
        <v>0</v>
      </c>
      <c r="M7823" s="3">
        <f t="shared" si="2377"/>
        <v>0</v>
      </c>
      <c r="N7823" s="2">
        <f t="shared" si="2383"/>
        <v>0</v>
      </c>
      <c r="O7823" s="18">
        <f t="shared" si="2390"/>
        <v>0.14499999999999999</v>
      </c>
      <c r="P7823" s="8">
        <f t="shared" si="2375"/>
        <v>1.007673099</v>
      </c>
      <c r="Q7823" s="2">
        <f t="shared" si="2392"/>
        <v>0</v>
      </c>
      <c r="R7823" s="2">
        <f t="shared" si="2384"/>
        <v>0</v>
      </c>
      <c r="S7823" s="9" t="s">
        <v>56</v>
      </c>
      <c r="T7823" s="47">
        <f t="shared" si="2379"/>
        <v>47858</v>
      </c>
      <c r="AE7823" s="33"/>
    </row>
    <row r="7824" spans="1:31" x14ac:dyDescent="0.2">
      <c r="A7824" s="90">
        <f t="shared" si="2385"/>
        <v>47849</v>
      </c>
      <c r="B7824" s="2">
        <f t="shared" si="2380"/>
        <v>0</v>
      </c>
      <c r="C7824" s="2">
        <f t="shared" si="2378"/>
        <v>56537.828899519824</v>
      </c>
      <c r="D7824" s="47">
        <f t="shared" si="2386"/>
        <v>47828</v>
      </c>
      <c r="E7824" s="3">
        <f t="shared" si="2376"/>
        <v>-1</v>
      </c>
      <c r="F7824" s="4">
        <f t="shared" ref="F7824:F7887" si="2393">IF(DAY(A7824)=E$2+1,1,F7823+1)</f>
        <v>22</v>
      </c>
      <c r="G7824" s="4">
        <f t="shared" si="2391"/>
        <v>31</v>
      </c>
      <c r="H7824" s="2">
        <f t="shared" si="2387"/>
        <v>0</v>
      </c>
      <c r="I7824" s="2">
        <f t="shared" si="2388"/>
        <v>0</v>
      </c>
      <c r="J7824" s="2">
        <f t="shared" si="2381"/>
        <v>0</v>
      </c>
      <c r="K7824" s="2">
        <f t="shared" si="2382"/>
        <v>0</v>
      </c>
      <c r="L7824" s="1">
        <f t="shared" si="2389"/>
        <v>0</v>
      </c>
      <c r="M7824" s="3">
        <f t="shared" si="2377"/>
        <v>0</v>
      </c>
      <c r="N7824" s="2">
        <f t="shared" si="2383"/>
        <v>0</v>
      </c>
      <c r="O7824" s="18">
        <f t="shared" si="2390"/>
        <v>0.14499999999999999</v>
      </c>
      <c r="P7824" s="8">
        <f t="shared" si="2375"/>
        <v>1.008039949</v>
      </c>
      <c r="Q7824" s="2">
        <f t="shared" si="2392"/>
        <v>0</v>
      </c>
      <c r="R7824" s="2">
        <f t="shared" si="2384"/>
        <v>0</v>
      </c>
      <c r="S7824" s="9" t="s">
        <v>56</v>
      </c>
      <c r="T7824" s="47">
        <f t="shared" si="2379"/>
        <v>47858</v>
      </c>
      <c r="AE7824" s="33"/>
    </row>
    <row r="7825" spans="1:31" x14ac:dyDescent="0.2">
      <c r="A7825" s="90">
        <f t="shared" si="2385"/>
        <v>47850</v>
      </c>
      <c r="B7825" s="2">
        <f t="shared" si="2380"/>
        <v>0</v>
      </c>
      <c r="C7825" s="2">
        <f t="shared" si="2378"/>
        <v>56537.828899519824</v>
      </c>
      <c r="D7825" s="47">
        <f t="shared" si="2386"/>
        <v>47828</v>
      </c>
      <c r="E7825" s="3">
        <f t="shared" si="2376"/>
        <v>-1</v>
      </c>
      <c r="F7825" s="4">
        <f t="shared" si="2393"/>
        <v>23</v>
      </c>
      <c r="G7825" s="4">
        <f t="shared" si="2391"/>
        <v>31</v>
      </c>
      <c r="H7825" s="2">
        <f t="shared" si="2387"/>
        <v>0</v>
      </c>
      <c r="I7825" s="2">
        <f t="shared" si="2388"/>
        <v>0</v>
      </c>
      <c r="J7825" s="2">
        <f t="shared" si="2381"/>
        <v>0</v>
      </c>
      <c r="K7825" s="2">
        <f t="shared" si="2382"/>
        <v>0</v>
      </c>
      <c r="L7825" s="1">
        <f t="shared" si="2389"/>
        <v>0</v>
      </c>
      <c r="M7825" s="3">
        <f t="shared" si="2377"/>
        <v>0</v>
      </c>
      <c r="N7825" s="2">
        <f t="shared" si="2383"/>
        <v>0</v>
      </c>
      <c r="O7825" s="18">
        <f t="shared" si="2390"/>
        <v>0.14499999999999999</v>
      </c>
      <c r="P7825" s="8">
        <f t="shared" si="2375"/>
        <v>1.0084069339999999</v>
      </c>
      <c r="Q7825" s="2">
        <f t="shared" si="2392"/>
        <v>0</v>
      </c>
      <c r="R7825" s="2">
        <f t="shared" si="2384"/>
        <v>0</v>
      </c>
      <c r="S7825" s="9" t="s">
        <v>56</v>
      </c>
      <c r="T7825" s="47">
        <f t="shared" si="2379"/>
        <v>47858</v>
      </c>
      <c r="AE7825" s="33"/>
    </row>
    <row r="7826" spans="1:31" x14ac:dyDescent="0.2">
      <c r="A7826" s="90">
        <f t="shared" si="2385"/>
        <v>47851</v>
      </c>
      <c r="B7826" s="2">
        <f t="shared" si="2380"/>
        <v>0</v>
      </c>
      <c r="C7826" s="2">
        <f t="shared" si="2378"/>
        <v>56537.828899519824</v>
      </c>
      <c r="D7826" s="47">
        <f t="shared" si="2386"/>
        <v>47828</v>
      </c>
      <c r="E7826" s="3">
        <f t="shared" si="2376"/>
        <v>-1</v>
      </c>
      <c r="F7826" s="4">
        <f t="shared" si="2393"/>
        <v>24</v>
      </c>
      <c r="G7826" s="4">
        <f t="shared" si="2391"/>
        <v>31</v>
      </c>
      <c r="H7826" s="2">
        <f t="shared" si="2387"/>
        <v>0</v>
      </c>
      <c r="I7826" s="2">
        <f t="shared" si="2388"/>
        <v>0</v>
      </c>
      <c r="J7826" s="2">
        <f t="shared" si="2381"/>
        <v>0</v>
      </c>
      <c r="K7826" s="2">
        <f t="shared" si="2382"/>
        <v>0</v>
      </c>
      <c r="L7826" s="1">
        <f t="shared" si="2389"/>
        <v>0</v>
      </c>
      <c r="M7826" s="3">
        <f t="shared" si="2377"/>
        <v>0</v>
      </c>
      <c r="N7826" s="2">
        <f t="shared" si="2383"/>
        <v>0</v>
      </c>
      <c r="O7826" s="18">
        <f t="shared" si="2390"/>
        <v>0.14499999999999999</v>
      </c>
      <c r="P7826" s="8">
        <f t="shared" si="2375"/>
        <v>1.0087740510000001</v>
      </c>
      <c r="Q7826" s="2">
        <f t="shared" si="2392"/>
        <v>0</v>
      </c>
      <c r="R7826" s="2">
        <f t="shared" si="2384"/>
        <v>0</v>
      </c>
      <c r="S7826" s="9" t="s">
        <v>56</v>
      </c>
      <c r="T7826" s="47">
        <f t="shared" si="2379"/>
        <v>47858</v>
      </c>
      <c r="AE7826" s="33"/>
    </row>
    <row r="7827" spans="1:31" x14ac:dyDescent="0.2">
      <c r="A7827" s="90">
        <f t="shared" si="2385"/>
        <v>47852</v>
      </c>
      <c r="B7827" s="2">
        <f t="shared" si="2380"/>
        <v>0</v>
      </c>
      <c r="C7827" s="2">
        <f t="shared" si="2378"/>
        <v>56537.828899519824</v>
      </c>
      <c r="D7827" s="47">
        <f t="shared" si="2386"/>
        <v>47828</v>
      </c>
      <c r="E7827" s="3">
        <f t="shared" si="2376"/>
        <v>-1</v>
      </c>
      <c r="F7827" s="4">
        <f t="shared" si="2393"/>
        <v>25</v>
      </c>
      <c r="G7827" s="4">
        <f t="shared" si="2391"/>
        <v>31</v>
      </c>
      <c r="H7827" s="2">
        <f t="shared" si="2387"/>
        <v>0</v>
      </c>
      <c r="I7827" s="2">
        <f t="shared" si="2388"/>
        <v>0</v>
      </c>
      <c r="J7827" s="2">
        <f t="shared" si="2381"/>
        <v>0</v>
      </c>
      <c r="K7827" s="2">
        <f t="shared" si="2382"/>
        <v>0</v>
      </c>
      <c r="L7827" s="1">
        <f t="shared" si="2389"/>
        <v>0</v>
      </c>
      <c r="M7827" s="3">
        <f t="shared" si="2377"/>
        <v>0</v>
      </c>
      <c r="N7827" s="2">
        <f t="shared" si="2383"/>
        <v>0</v>
      </c>
      <c r="O7827" s="18">
        <f t="shared" si="2390"/>
        <v>0.14499999999999999</v>
      </c>
      <c r="P7827" s="8">
        <f t="shared" si="2375"/>
        <v>1.009141303</v>
      </c>
      <c r="Q7827" s="2">
        <f t="shared" si="2392"/>
        <v>0</v>
      </c>
      <c r="R7827" s="2">
        <f t="shared" si="2384"/>
        <v>0</v>
      </c>
      <c r="S7827" s="9" t="s">
        <v>56</v>
      </c>
      <c r="T7827" s="47">
        <f t="shared" si="2379"/>
        <v>47858</v>
      </c>
      <c r="AE7827" s="33"/>
    </row>
    <row r="7828" spans="1:31" x14ac:dyDescent="0.2">
      <c r="A7828" s="90">
        <f t="shared" si="2385"/>
        <v>47853</v>
      </c>
      <c r="B7828" s="2">
        <f t="shared" si="2380"/>
        <v>0</v>
      </c>
      <c r="C7828" s="2">
        <f t="shared" si="2378"/>
        <v>56537.828899519824</v>
      </c>
      <c r="D7828" s="47">
        <f t="shared" si="2386"/>
        <v>47828</v>
      </c>
      <c r="E7828" s="3">
        <f t="shared" si="2376"/>
        <v>-1</v>
      </c>
      <c r="F7828" s="4">
        <f t="shared" si="2393"/>
        <v>26</v>
      </c>
      <c r="G7828" s="4">
        <f t="shared" si="2391"/>
        <v>31</v>
      </c>
      <c r="H7828" s="2">
        <f t="shared" si="2387"/>
        <v>0</v>
      </c>
      <c r="I7828" s="2">
        <f t="shared" si="2388"/>
        <v>0</v>
      </c>
      <c r="J7828" s="2">
        <f t="shared" si="2381"/>
        <v>0</v>
      </c>
      <c r="K7828" s="2">
        <f t="shared" si="2382"/>
        <v>0</v>
      </c>
      <c r="L7828" s="1">
        <f t="shared" si="2389"/>
        <v>0</v>
      </c>
      <c r="M7828" s="3">
        <f t="shared" si="2377"/>
        <v>0</v>
      </c>
      <c r="N7828" s="2">
        <f t="shared" si="2383"/>
        <v>0</v>
      </c>
      <c r="O7828" s="18">
        <f t="shared" si="2390"/>
        <v>0.14499999999999999</v>
      </c>
      <c r="P7828" s="8">
        <f t="shared" si="2375"/>
        <v>1.0095086879999999</v>
      </c>
      <c r="Q7828" s="2">
        <f t="shared" si="2392"/>
        <v>0</v>
      </c>
      <c r="R7828" s="2">
        <f t="shared" si="2384"/>
        <v>0</v>
      </c>
      <c r="S7828" s="9" t="s">
        <v>56</v>
      </c>
      <c r="T7828" s="47">
        <f t="shared" si="2379"/>
        <v>47858</v>
      </c>
      <c r="AE7828" s="33"/>
    </row>
    <row r="7829" spans="1:31" x14ac:dyDescent="0.2">
      <c r="A7829" s="90">
        <f t="shared" si="2385"/>
        <v>47854</v>
      </c>
      <c r="B7829" s="2">
        <f t="shared" si="2380"/>
        <v>0</v>
      </c>
      <c r="C7829" s="2">
        <f t="shared" si="2378"/>
        <v>56537.828899519824</v>
      </c>
      <c r="D7829" s="47">
        <f t="shared" si="2386"/>
        <v>47828</v>
      </c>
      <c r="E7829" s="3">
        <f t="shared" si="2376"/>
        <v>-1</v>
      </c>
      <c r="F7829" s="4">
        <f t="shared" si="2393"/>
        <v>27</v>
      </c>
      <c r="G7829" s="4">
        <f t="shared" si="2391"/>
        <v>31</v>
      </c>
      <c r="H7829" s="2">
        <f t="shared" si="2387"/>
        <v>0</v>
      </c>
      <c r="I7829" s="2">
        <f t="shared" si="2388"/>
        <v>0</v>
      </c>
      <c r="J7829" s="2">
        <f t="shared" si="2381"/>
        <v>0</v>
      </c>
      <c r="K7829" s="2">
        <f t="shared" si="2382"/>
        <v>0</v>
      </c>
      <c r="L7829" s="1">
        <f t="shared" si="2389"/>
        <v>0</v>
      </c>
      <c r="M7829" s="3">
        <f t="shared" si="2377"/>
        <v>0</v>
      </c>
      <c r="N7829" s="2">
        <f t="shared" si="2383"/>
        <v>0</v>
      </c>
      <c r="O7829" s="18">
        <f t="shared" si="2390"/>
        <v>0.14499999999999999</v>
      </c>
      <c r="P7829" s="8">
        <f t="shared" si="2375"/>
        <v>1.009876207</v>
      </c>
      <c r="Q7829" s="2">
        <f t="shared" si="2392"/>
        <v>0</v>
      </c>
      <c r="R7829" s="2">
        <f t="shared" si="2384"/>
        <v>0</v>
      </c>
      <c r="S7829" s="9" t="s">
        <v>56</v>
      </c>
      <c r="T7829" s="47">
        <f t="shared" si="2379"/>
        <v>47858</v>
      </c>
      <c r="AE7829" s="33"/>
    </row>
    <row r="7830" spans="1:31" x14ac:dyDescent="0.2">
      <c r="A7830" s="90">
        <f t="shared" si="2385"/>
        <v>47855</v>
      </c>
      <c r="B7830" s="2">
        <f t="shared" si="2380"/>
        <v>0</v>
      </c>
      <c r="C7830" s="2">
        <f t="shared" si="2378"/>
        <v>56537.828899519824</v>
      </c>
      <c r="D7830" s="47">
        <f t="shared" si="2386"/>
        <v>47828</v>
      </c>
      <c r="E7830" s="3">
        <f t="shared" si="2376"/>
        <v>-1</v>
      </c>
      <c r="F7830" s="4">
        <f t="shared" si="2393"/>
        <v>28</v>
      </c>
      <c r="G7830" s="4">
        <f t="shared" si="2391"/>
        <v>31</v>
      </c>
      <c r="H7830" s="2">
        <f t="shared" si="2387"/>
        <v>0</v>
      </c>
      <c r="I7830" s="2">
        <f t="shared" si="2388"/>
        <v>0</v>
      </c>
      <c r="J7830" s="2">
        <f t="shared" si="2381"/>
        <v>0</v>
      </c>
      <c r="K7830" s="2">
        <f t="shared" si="2382"/>
        <v>0</v>
      </c>
      <c r="L7830" s="1">
        <f t="shared" si="2389"/>
        <v>0</v>
      </c>
      <c r="M7830" s="3">
        <f t="shared" si="2377"/>
        <v>0</v>
      </c>
      <c r="N7830" s="2">
        <f t="shared" si="2383"/>
        <v>0</v>
      </c>
      <c r="O7830" s="18">
        <f t="shared" si="2390"/>
        <v>0.14499999999999999</v>
      </c>
      <c r="P7830" s="8">
        <f t="shared" si="2375"/>
        <v>1.0102438600000001</v>
      </c>
      <c r="Q7830" s="2">
        <f t="shared" si="2392"/>
        <v>0</v>
      </c>
      <c r="R7830" s="2">
        <f t="shared" si="2384"/>
        <v>0</v>
      </c>
      <c r="S7830" s="9" t="s">
        <v>56</v>
      </c>
      <c r="T7830" s="47">
        <f t="shared" si="2379"/>
        <v>47858</v>
      </c>
      <c r="AE7830" s="33"/>
    </row>
    <row r="7831" spans="1:31" x14ac:dyDescent="0.2">
      <c r="A7831" s="90">
        <f t="shared" si="2385"/>
        <v>47856</v>
      </c>
      <c r="B7831" s="2">
        <f t="shared" si="2380"/>
        <v>0</v>
      </c>
      <c r="C7831" s="2">
        <f t="shared" si="2378"/>
        <v>56537.828899519824</v>
      </c>
      <c r="D7831" s="47">
        <f t="shared" si="2386"/>
        <v>47828</v>
      </c>
      <c r="E7831" s="3">
        <f t="shared" si="2376"/>
        <v>-1</v>
      </c>
      <c r="F7831" s="4">
        <f t="shared" si="2393"/>
        <v>29</v>
      </c>
      <c r="G7831" s="4">
        <f t="shared" si="2391"/>
        <v>31</v>
      </c>
      <c r="H7831" s="2">
        <f t="shared" si="2387"/>
        <v>0</v>
      </c>
      <c r="I7831" s="2">
        <f t="shared" si="2388"/>
        <v>0</v>
      </c>
      <c r="J7831" s="2">
        <f t="shared" si="2381"/>
        <v>0</v>
      </c>
      <c r="K7831" s="2">
        <f t="shared" si="2382"/>
        <v>0</v>
      </c>
      <c r="L7831" s="1">
        <f t="shared" si="2389"/>
        <v>0</v>
      </c>
      <c r="M7831" s="3">
        <f t="shared" si="2377"/>
        <v>0</v>
      </c>
      <c r="N7831" s="2">
        <f t="shared" si="2383"/>
        <v>0</v>
      </c>
      <c r="O7831" s="18">
        <f t="shared" si="2390"/>
        <v>0.14499999999999999</v>
      </c>
      <c r="P7831" s="8">
        <f t="shared" ref="P7831:P7894" si="2394">ROUND((1+O7831)^(30/360)^(F7831/G7831),9)</f>
        <v>1.0106116460000001</v>
      </c>
      <c r="Q7831" s="2">
        <f t="shared" si="2392"/>
        <v>0</v>
      </c>
      <c r="R7831" s="2">
        <f t="shared" si="2384"/>
        <v>0</v>
      </c>
      <c r="S7831" s="9" t="s">
        <v>56</v>
      </c>
      <c r="T7831" s="47">
        <f t="shared" si="2379"/>
        <v>47858</v>
      </c>
      <c r="AE7831" s="33"/>
    </row>
    <row r="7832" spans="1:31" x14ac:dyDescent="0.2">
      <c r="A7832" s="90">
        <f t="shared" si="2385"/>
        <v>47857</v>
      </c>
      <c r="B7832" s="2">
        <f t="shared" si="2380"/>
        <v>0</v>
      </c>
      <c r="C7832" s="2">
        <f t="shared" si="2378"/>
        <v>56537.828899519824</v>
      </c>
      <c r="D7832" s="47">
        <f t="shared" si="2386"/>
        <v>47828</v>
      </c>
      <c r="E7832" s="3">
        <f t="shared" si="2376"/>
        <v>-1</v>
      </c>
      <c r="F7832" s="4">
        <f t="shared" si="2393"/>
        <v>30</v>
      </c>
      <c r="G7832" s="4">
        <f t="shared" si="2391"/>
        <v>31</v>
      </c>
      <c r="H7832" s="2">
        <f t="shared" si="2387"/>
        <v>0</v>
      </c>
      <c r="I7832" s="2">
        <f t="shared" si="2388"/>
        <v>0</v>
      </c>
      <c r="J7832" s="2">
        <f t="shared" si="2381"/>
        <v>0</v>
      </c>
      <c r="K7832" s="2">
        <f t="shared" si="2382"/>
        <v>0</v>
      </c>
      <c r="L7832" s="1">
        <f t="shared" si="2389"/>
        <v>0</v>
      </c>
      <c r="M7832" s="3">
        <f t="shared" si="2377"/>
        <v>0</v>
      </c>
      <c r="N7832" s="2">
        <f t="shared" si="2383"/>
        <v>0</v>
      </c>
      <c r="O7832" s="18">
        <f t="shared" si="2390"/>
        <v>0.14499999999999999</v>
      </c>
      <c r="P7832" s="8">
        <f t="shared" si="2394"/>
        <v>1.0109795669999999</v>
      </c>
      <c r="Q7832" s="2">
        <f t="shared" si="2392"/>
        <v>0</v>
      </c>
      <c r="R7832" s="2">
        <f t="shared" si="2384"/>
        <v>0</v>
      </c>
      <c r="S7832" s="9" t="s">
        <v>56</v>
      </c>
      <c r="T7832" s="47">
        <f t="shared" si="2379"/>
        <v>47858</v>
      </c>
      <c r="AE7832" s="33"/>
    </row>
    <row r="7833" spans="1:31" x14ac:dyDescent="0.2">
      <c r="A7833" s="90">
        <f t="shared" si="2385"/>
        <v>47858</v>
      </c>
      <c r="B7833" s="2">
        <f t="shared" si="2380"/>
        <v>0</v>
      </c>
      <c r="C7833" s="2">
        <f t="shared" si="2378"/>
        <v>56537.828899519824</v>
      </c>
      <c r="D7833" s="47">
        <f t="shared" si="2386"/>
        <v>47828</v>
      </c>
      <c r="E7833" s="3">
        <f t="shared" si="2376"/>
        <v>-1</v>
      </c>
      <c r="F7833" s="4">
        <f t="shared" si="2393"/>
        <v>31</v>
      </c>
      <c r="G7833" s="4">
        <f t="shared" si="2391"/>
        <v>31</v>
      </c>
      <c r="H7833" s="2">
        <f t="shared" si="2387"/>
        <v>0</v>
      </c>
      <c r="I7833" s="2">
        <f t="shared" si="2388"/>
        <v>0</v>
      </c>
      <c r="J7833" s="2">
        <f t="shared" si="2381"/>
        <v>0</v>
      </c>
      <c r="K7833" s="2">
        <f t="shared" si="2382"/>
        <v>0</v>
      </c>
      <c r="L7833" s="1">
        <f t="shared" si="2389"/>
        <v>257</v>
      </c>
      <c r="M7833" s="3">
        <f t="shared" si="2377"/>
        <v>3.5386000000000001E-2</v>
      </c>
      <c r="N7833" s="2">
        <f t="shared" si="2383"/>
        <v>0</v>
      </c>
      <c r="O7833" s="18">
        <f t="shared" si="2390"/>
        <v>0.14499999999999999</v>
      </c>
      <c r="P7833" s="8">
        <f t="shared" si="2394"/>
        <v>1.0113476210000001</v>
      </c>
      <c r="Q7833" s="2">
        <f t="shared" si="2392"/>
        <v>0</v>
      </c>
      <c r="R7833" s="2">
        <f t="shared" si="2384"/>
        <v>0</v>
      </c>
      <c r="S7833" s="9" t="s">
        <v>56</v>
      </c>
      <c r="T7833" s="47">
        <f t="shared" si="2379"/>
        <v>47858</v>
      </c>
      <c r="AE7833" s="33"/>
    </row>
    <row r="7834" spans="1:31" x14ac:dyDescent="0.2">
      <c r="A7834" s="90">
        <f t="shared" si="2385"/>
        <v>47859</v>
      </c>
      <c r="B7834" s="2">
        <f t="shared" si="2380"/>
        <v>0</v>
      </c>
      <c r="C7834" s="2">
        <f t="shared" si="2378"/>
        <v>54537.181286089821</v>
      </c>
      <c r="D7834" s="47">
        <f t="shared" si="2386"/>
        <v>47859</v>
      </c>
      <c r="E7834" s="3">
        <f t="shared" si="2376"/>
        <v>-1</v>
      </c>
      <c r="F7834" s="4">
        <f t="shared" si="2393"/>
        <v>1</v>
      </c>
      <c r="G7834" s="4">
        <f t="shared" si="2391"/>
        <v>31</v>
      </c>
      <c r="H7834" s="2">
        <f t="shared" si="2387"/>
        <v>0</v>
      </c>
      <c r="I7834" s="2">
        <f t="shared" si="2388"/>
        <v>0</v>
      </c>
      <c r="J7834" s="2">
        <f t="shared" si="2381"/>
        <v>0</v>
      </c>
      <c r="K7834" s="2">
        <f t="shared" si="2382"/>
        <v>0</v>
      </c>
      <c r="L7834" s="1">
        <f t="shared" si="2389"/>
        <v>0</v>
      </c>
      <c r="M7834" s="3">
        <f t="shared" si="2377"/>
        <v>0</v>
      </c>
      <c r="N7834" s="2">
        <f t="shared" si="2383"/>
        <v>0</v>
      </c>
      <c r="O7834" s="18">
        <f t="shared" si="2390"/>
        <v>0.14499999999999999</v>
      </c>
      <c r="P7834" s="8">
        <f t="shared" si="2394"/>
        <v>1.0003640570000001</v>
      </c>
      <c r="Q7834" s="2">
        <f t="shared" si="2392"/>
        <v>0</v>
      </c>
      <c r="R7834" s="2">
        <f t="shared" si="2384"/>
        <v>0</v>
      </c>
      <c r="S7834" s="9" t="s">
        <v>56</v>
      </c>
      <c r="T7834" s="47">
        <f t="shared" si="2379"/>
        <v>47889</v>
      </c>
      <c r="AE7834" s="33"/>
    </row>
    <row r="7835" spans="1:31" x14ac:dyDescent="0.2">
      <c r="A7835" s="90">
        <f t="shared" si="2385"/>
        <v>47860</v>
      </c>
      <c r="B7835" s="2">
        <f t="shared" si="2380"/>
        <v>0</v>
      </c>
      <c r="C7835" s="2">
        <f t="shared" si="2378"/>
        <v>54537.181286089821</v>
      </c>
      <c r="D7835" s="47">
        <f t="shared" si="2386"/>
        <v>47859</v>
      </c>
      <c r="E7835" s="3">
        <f t="shared" si="2376"/>
        <v>-1</v>
      </c>
      <c r="F7835" s="4">
        <f t="shared" si="2393"/>
        <v>2</v>
      </c>
      <c r="G7835" s="4">
        <f t="shared" si="2391"/>
        <v>31</v>
      </c>
      <c r="H7835" s="2">
        <f t="shared" si="2387"/>
        <v>0</v>
      </c>
      <c r="I7835" s="2">
        <f t="shared" si="2388"/>
        <v>0</v>
      </c>
      <c r="J7835" s="2">
        <f t="shared" si="2381"/>
        <v>0</v>
      </c>
      <c r="K7835" s="2">
        <f t="shared" si="2382"/>
        <v>0</v>
      </c>
      <c r="L7835" s="1">
        <f t="shared" si="2389"/>
        <v>0</v>
      </c>
      <c r="M7835" s="3">
        <f t="shared" si="2377"/>
        <v>0</v>
      </c>
      <c r="N7835" s="2">
        <f t="shared" si="2383"/>
        <v>0</v>
      </c>
      <c r="O7835" s="18">
        <f t="shared" si="2390"/>
        <v>0.14499999999999999</v>
      </c>
      <c r="P7835" s="8">
        <f t="shared" si="2394"/>
        <v>1.0007282470000001</v>
      </c>
      <c r="Q7835" s="2">
        <f t="shared" si="2392"/>
        <v>0</v>
      </c>
      <c r="R7835" s="2">
        <f t="shared" si="2384"/>
        <v>0</v>
      </c>
      <c r="S7835" s="9" t="s">
        <v>56</v>
      </c>
      <c r="T7835" s="47">
        <f t="shared" si="2379"/>
        <v>47889</v>
      </c>
      <c r="AE7835" s="33"/>
    </row>
    <row r="7836" spans="1:31" x14ac:dyDescent="0.2">
      <c r="A7836" s="90">
        <f t="shared" si="2385"/>
        <v>47861</v>
      </c>
      <c r="B7836" s="2">
        <f t="shared" si="2380"/>
        <v>0</v>
      </c>
      <c r="C7836" s="2">
        <f t="shared" si="2378"/>
        <v>54537.181286089821</v>
      </c>
      <c r="D7836" s="47">
        <f t="shared" si="2386"/>
        <v>47859</v>
      </c>
      <c r="E7836" s="3">
        <f t="shared" si="2376"/>
        <v>-1</v>
      </c>
      <c r="F7836" s="4">
        <f t="shared" si="2393"/>
        <v>3</v>
      </c>
      <c r="G7836" s="4">
        <f t="shared" si="2391"/>
        <v>31</v>
      </c>
      <c r="H7836" s="2">
        <f t="shared" si="2387"/>
        <v>0</v>
      </c>
      <c r="I7836" s="2">
        <f t="shared" si="2388"/>
        <v>0</v>
      </c>
      <c r="J7836" s="2">
        <f t="shared" si="2381"/>
        <v>0</v>
      </c>
      <c r="K7836" s="2">
        <f t="shared" si="2382"/>
        <v>0</v>
      </c>
      <c r="L7836" s="1">
        <f t="shared" si="2389"/>
        <v>0</v>
      </c>
      <c r="M7836" s="3">
        <f t="shared" si="2377"/>
        <v>0</v>
      </c>
      <c r="N7836" s="2">
        <f t="shared" si="2383"/>
        <v>0</v>
      </c>
      <c r="O7836" s="18">
        <f t="shared" si="2390"/>
        <v>0.14499999999999999</v>
      </c>
      <c r="P7836" s="8">
        <f t="shared" si="2394"/>
        <v>1.0010925690000001</v>
      </c>
      <c r="Q7836" s="2">
        <f t="shared" si="2392"/>
        <v>0</v>
      </c>
      <c r="R7836" s="2">
        <f t="shared" si="2384"/>
        <v>0</v>
      </c>
      <c r="S7836" s="9" t="s">
        <v>56</v>
      </c>
      <c r="T7836" s="47">
        <f t="shared" si="2379"/>
        <v>47889</v>
      </c>
      <c r="AE7836" s="33"/>
    </row>
    <row r="7837" spans="1:31" x14ac:dyDescent="0.2">
      <c r="A7837" s="90">
        <f t="shared" si="2385"/>
        <v>47862</v>
      </c>
      <c r="B7837" s="2">
        <f t="shared" si="2380"/>
        <v>0</v>
      </c>
      <c r="C7837" s="2">
        <f t="shared" si="2378"/>
        <v>54537.181286089821</v>
      </c>
      <c r="D7837" s="47">
        <f t="shared" si="2386"/>
        <v>47859</v>
      </c>
      <c r="E7837" s="3">
        <f t="shared" si="2376"/>
        <v>-1</v>
      </c>
      <c r="F7837" s="4">
        <f t="shared" si="2393"/>
        <v>4</v>
      </c>
      <c r="G7837" s="4">
        <f t="shared" si="2391"/>
        <v>31</v>
      </c>
      <c r="H7837" s="2">
        <f t="shared" si="2387"/>
        <v>0</v>
      </c>
      <c r="I7837" s="2">
        <f t="shared" si="2388"/>
        <v>0</v>
      </c>
      <c r="J7837" s="2">
        <f t="shared" si="2381"/>
        <v>0</v>
      </c>
      <c r="K7837" s="2">
        <f t="shared" si="2382"/>
        <v>0</v>
      </c>
      <c r="L7837" s="1">
        <f t="shared" si="2389"/>
        <v>0</v>
      </c>
      <c r="M7837" s="3">
        <f t="shared" si="2377"/>
        <v>0</v>
      </c>
      <c r="N7837" s="2">
        <f t="shared" si="2383"/>
        <v>0</v>
      </c>
      <c r="O7837" s="18">
        <f t="shared" si="2390"/>
        <v>0.14499999999999999</v>
      </c>
      <c r="P7837" s="8">
        <f t="shared" si="2394"/>
        <v>1.001457024</v>
      </c>
      <c r="Q7837" s="2">
        <f t="shared" si="2392"/>
        <v>0</v>
      </c>
      <c r="R7837" s="2">
        <f t="shared" si="2384"/>
        <v>0</v>
      </c>
      <c r="S7837" s="9" t="s">
        <v>56</v>
      </c>
      <c r="T7837" s="47">
        <f t="shared" si="2379"/>
        <v>47889</v>
      </c>
      <c r="AE7837" s="33"/>
    </row>
    <row r="7838" spans="1:31" x14ac:dyDescent="0.2">
      <c r="A7838" s="90">
        <f t="shared" si="2385"/>
        <v>47863</v>
      </c>
      <c r="B7838" s="2">
        <f t="shared" si="2380"/>
        <v>0</v>
      </c>
      <c r="C7838" s="2">
        <f t="shared" si="2378"/>
        <v>54537.181286089821</v>
      </c>
      <c r="D7838" s="47">
        <f t="shared" si="2386"/>
        <v>47859</v>
      </c>
      <c r="E7838" s="3">
        <f t="shared" si="2376"/>
        <v>-1</v>
      </c>
      <c r="F7838" s="4">
        <f t="shared" si="2393"/>
        <v>5</v>
      </c>
      <c r="G7838" s="4">
        <f t="shared" si="2391"/>
        <v>31</v>
      </c>
      <c r="H7838" s="2">
        <f t="shared" si="2387"/>
        <v>0</v>
      </c>
      <c r="I7838" s="2">
        <f t="shared" si="2388"/>
        <v>0</v>
      </c>
      <c r="J7838" s="2">
        <f t="shared" si="2381"/>
        <v>0</v>
      </c>
      <c r="K7838" s="2">
        <f t="shared" si="2382"/>
        <v>0</v>
      </c>
      <c r="L7838" s="1">
        <f t="shared" si="2389"/>
        <v>0</v>
      </c>
      <c r="M7838" s="3">
        <f t="shared" si="2377"/>
        <v>0</v>
      </c>
      <c r="N7838" s="2">
        <f t="shared" si="2383"/>
        <v>0</v>
      </c>
      <c r="O7838" s="18">
        <f t="shared" si="2390"/>
        <v>0.14499999999999999</v>
      </c>
      <c r="P7838" s="8">
        <f t="shared" si="2394"/>
        <v>1.0018216120000001</v>
      </c>
      <c r="Q7838" s="2">
        <f t="shared" si="2392"/>
        <v>0</v>
      </c>
      <c r="R7838" s="2">
        <f t="shared" si="2384"/>
        <v>0</v>
      </c>
      <c r="S7838" s="9" t="s">
        <v>56</v>
      </c>
      <c r="T7838" s="47">
        <f t="shared" si="2379"/>
        <v>47889</v>
      </c>
      <c r="AE7838" s="33"/>
    </row>
    <row r="7839" spans="1:31" x14ac:dyDescent="0.2">
      <c r="A7839" s="90">
        <f t="shared" si="2385"/>
        <v>47864</v>
      </c>
      <c r="B7839" s="2">
        <f t="shared" si="2380"/>
        <v>0</v>
      </c>
      <c r="C7839" s="2">
        <f t="shared" si="2378"/>
        <v>54537.181286089821</v>
      </c>
      <c r="D7839" s="47">
        <f t="shared" si="2386"/>
        <v>47859</v>
      </c>
      <c r="E7839" s="3">
        <f t="shared" si="2376"/>
        <v>-1</v>
      </c>
      <c r="F7839" s="4">
        <f t="shared" si="2393"/>
        <v>6</v>
      </c>
      <c r="G7839" s="4">
        <f t="shared" si="2391"/>
        <v>31</v>
      </c>
      <c r="H7839" s="2">
        <f t="shared" si="2387"/>
        <v>0</v>
      </c>
      <c r="I7839" s="2">
        <f t="shared" si="2388"/>
        <v>0</v>
      </c>
      <c r="J7839" s="2">
        <f t="shared" si="2381"/>
        <v>0</v>
      </c>
      <c r="K7839" s="2">
        <f t="shared" si="2382"/>
        <v>0</v>
      </c>
      <c r="L7839" s="1">
        <f t="shared" si="2389"/>
        <v>0</v>
      </c>
      <c r="M7839" s="3">
        <f t="shared" si="2377"/>
        <v>0</v>
      </c>
      <c r="N7839" s="2">
        <f t="shared" si="2383"/>
        <v>0</v>
      </c>
      <c r="O7839" s="18">
        <f t="shared" si="2390"/>
        <v>0.14499999999999999</v>
      </c>
      <c r="P7839" s="8">
        <f t="shared" si="2394"/>
        <v>1.002186332</v>
      </c>
      <c r="Q7839" s="2">
        <f t="shared" si="2392"/>
        <v>0</v>
      </c>
      <c r="R7839" s="2">
        <f t="shared" si="2384"/>
        <v>0</v>
      </c>
      <c r="S7839" s="9" t="s">
        <v>56</v>
      </c>
      <c r="T7839" s="47">
        <f t="shared" si="2379"/>
        <v>47889</v>
      </c>
      <c r="AE7839" s="33"/>
    </row>
    <row r="7840" spans="1:31" x14ac:dyDescent="0.2">
      <c r="A7840" s="90">
        <f t="shared" si="2385"/>
        <v>47865</v>
      </c>
      <c r="B7840" s="2">
        <f t="shared" si="2380"/>
        <v>0</v>
      </c>
      <c r="C7840" s="2">
        <f t="shared" si="2378"/>
        <v>54537.181286089821</v>
      </c>
      <c r="D7840" s="47">
        <f t="shared" si="2386"/>
        <v>47859</v>
      </c>
      <c r="E7840" s="3">
        <f t="shared" si="2376"/>
        <v>-1</v>
      </c>
      <c r="F7840" s="4">
        <f t="shared" si="2393"/>
        <v>7</v>
      </c>
      <c r="G7840" s="4">
        <f t="shared" si="2391"/>
        <v>31</v>
      </c>
      <c r="H7840" s="2">
        <f t="shared" si="2387"/>
        <v>0</v>
      </c>
      <c r="I7840" s="2">
        <f t="shared" si="2388"/>
        <v>0</v>
      </c>
      <c r="J7840" s="2">
        <f t="shared" si="2381"/>
        <v>0</v>
      </c>
      <c r="K7840" s="2">
        <f t="shared" si="2382"/>
        <v>0</v>
      </c>
      <c r="L7840" s="1">
        <f t="shared" si="2389"/>
        <v>0</v>
      </c>
      <c r="M7840" s="3">
        <f t="shared" si="2377"/>
        <v>0</v>
      </c>
      <c r="N7840" s="2">
        <f t="shared" si="2383"/>
        <v>0</v>
      </c>
      <c r="O7840" s="18">
        <f t="shared" si="2390"/>
        <v>0.14499999999999999</v>
      </c>
      <c r="P7840" s="8">
        <f t="shared" si="2394"/>
        <v>1.002551185</v>
      </c>
      <c r="Q7840" s="2">
        <f t="shared" si="2392"/>
        <v>0</v>
      </c>
      <c r="R7840" s="2">
        <f t="shared" si="2384"/>
        <v>0</v>
      </c>
      <c r="S7840" s="9" t="s">
        <v>56</v>
      </c>
      <c r="T7840" s="47">
        <f t="shared" si="2379"/>
        <v>47889</v>
      </c>
      <c r="AE7840" s="33"/>
    </row>
    <row r="7841" spans="1:31" x14ac:dyDescent="0.2">
      <c r="A7841" s="90">
        <f t="shared" si="2385"/>
        <v>47866</v>
      </c>
      <c r="B7841" s="2">
        <f t="shared" si="2380"/>
        <v>0</v>
      </c>
      <c r="C7841" s="2">
        <f t="shared" si="2378"/>
        <v>54537.181286089821</v>
      </c>
      <c r="D7841" s="47">
        <f t="shared" si="2386"/>
        <v>47859</v>
      </c>
      <c r="E7841" s="3">
        <f t="shared" si="2376"/>
        <v>-1</v>
      </c>
      <c r="F7841" s="4">
        <f t="shared" si="2393"/>
        <v>8</v>
      </c>
      <c r="G7841" s="4">
        <f t="shared" si="2391"/>
        <v>31</v>
      </c>
      <c r="H7841" s="2">
        <f t="shared" si="2387"/>
        <v>0</v>
      </c>
      <c r="I7841" s="2">
        <f t="shared" si="2388"/>
        <v>0</v>
      </c>
      <c r="J7841" s="2">
        <f t="shared" si="2381"/>
        <v>0</v>
      </c>
      <c r="K7841" s="2">
        <f t="shared" si="2382"/>
        <v>0</v>
      </c>
      <c r="L7841" s="1">
        <f t="shared" si="2389"/>
        <v>0</v>
      </c>
      <c r="M7841" s="3">
        <f t="shared" si="2377"/>
        <v>0</v>
      </c>
      <c r="N7841" s="2">
        <f t="shared" si="2383"/>
        <v>0</v>
      </c>
      <c r="O7841" s="18">
        <f t="shared" si="2390"/>
        <v>0.14499999999999999</v>
      </c>
      <c r="P7841" s="8">
        <f t="shared" si="2394"/>
        <v>1.0029161710000001</v>
      </c>
      <c r="Q7841" s="2">
        <f t="shared" si="2392"/>
        <v>0</v>
      </c>
      <c r="R7841" s="2">
        <f t="shared" si="2384"/>
        <v>0</v>
      </c>
      <c r="S7841" s="9" t="s">
        <v>56</v>
      </c>
      <c r="T7841" s="47">
        <f t="shared" si="2379"/>
        <v>47889</v>
      </c>
      <c r="AE7841" s="33"/>
    </row>
    <row r="7842" spans="1:31" x14ac:dyDescent="0.2">
      <c r="A7842" s="90">
        <f t="shared" si="2385"/>
        <v>47867</v>
      </c>
      <c r="B7842" s="2">
        <f t="shared" si="2380"/>
        <v>0</v>
      </c>
      <c r="C7842" s="2">
        <f t="shared" si="2378"/>
        <v>54537.181286089821</v>
      </c>
      <c r="D7842" s="47">
        <f t="shared" si="2386"/>
        <v>47859</v>
      </c>
      <c r="E7842" s="3">
        <f t="shared" si="2376"/>
        <v>-1</v>
      </c>
      <c r="F7842" s="4">
        <f t="shared" si="2393"/>
        <v>9</v>
      </c>
      <c r="G7842" s="4">
        <f t="shared" si="2391"/>
        <v>31</v>
      </c>
      <c r="H7842" s="2">
        <f t="shared" si="2387"/>
        <v>0</v>
      </c>
      <c r="I7842" s="2">
        <f t="shared" si="2388"/>
        <v>0</v>
      </c>
      <c r="J7842" s="2">
        <f t="shared" si="2381"/>
        <v>0</v>
      </c>
      <c r="K7842" s="2">
        <f t="shared" si="2382"/>
        <v>0</v>
      </c>
      <c r="L7842" s="1">
        <f t="shared" si="2389"/>
        <v>0</v>
      </c>
      <c r="M7842" s="3">
        <f t="shared" si="2377"/>
        <v>0</v>
      </c>
      <c r="N7842" s="2">
        <f t="shared" si="2383"/>
        <v>0</v>
      </c>
      <c r="O7842" s="18">
        <f t="shared" si="2390"/>
        <v>0.14499999999999999</v>
      </c>
      <c r="P7842" s="8">
        <f t="shared" si="2394"/>
        <v>1.0032812900000001</v>
      </c>
      <c r="Q7842" s="2">
        <f t="shared" si="2392"/>
        <v>0</v>
      </c>
      <c r="R7842" s="2">
        <f t="shared" si="2384"/>
        <v>0</v>
      </c>
      <c r="S7842" s="9" t="s">
        <v>56</v>
      </c>
      <c r="T7842" s="47">
        <f t="shared" si="2379"/>
        <v>47889</v>
      </c>
      <c r="AE7842" s="33"/>
    </row>
    <row r="7843" spans="1:31" x14ac:dyDescent="0.2">
      <c r="A7843" s="90">
        <f t="shared" si="2385"/>
        <v>47868</v>
      </c>
      <c r="B7843" s="2">
        <f t="shared" si="2380"/>
        <v>0</v>
      </c>
      <c r="C7843" s="2">
        <f t="shared" si="2378"/>
        <v>54537.181286089821</v>
      </c>
      <c r="D7843" s="47">
        <f t="shared" si="2386"/>
        <v>47859</v>
      </c>
      <c r="E7843" s="3">
        <f t="shared" si="2376"/>
        <v>-1</v>
      </c>
      <c r="F7843" s="4">
        <f t="shared" si="2393"/>
        <v>10</v>
      </c>
      <c r="G7843" s="4">
        <f t="shared" si="2391"/>
        <v>31</v>
      </c>
      <c r="H7843" s="2">
        <f t="shared" si="2387"/>
        <v>0</v>
      </c>
      <c r="I7843" s="2">
        <f t="shared" si="2388"/>
        <v>0</v>
      </c>
      <c r="J7843" s="2">
        <f t="shared" si="2381"/>
        <v>0</v>
      </c>
      <c r="K7843" s="2">
        <f t="shared" si="2382"/>
        <v>0</v>
      </c>
      <c r="L7843" s="1">
        <f t="shared" si="2389"/>
        <v>0</v>
      </c>
      <c r="M7843" s="3">
        <f t="shared" si="2377"/>
        <v>0</v>
      </c>
      <c r="N7843" s="2">
        <f t="shared" si="2383"/>
        <v>0</v>
      </c>
      <c r="O7843" s="18">
        <f t="shared" si="2390"/>
        <v>0.14499999999999999</v>
      </c>
      <c r="P7843" s="8">
        <f t="shared" si="2394"/>
        <v>1.003646542</v>
      </c>
      <c r="Q7843" s="2">
        <f t="shared" si="2392"/>
        <v>0</v>
      </c>
      <c r="R7843" s="2">
        <f t="shared" si="2384"/>
        <v>0</v>
      </c>
      <c r="S7843" s="9" t="s">
        <v>56</v>
      </c>
      <c r="T7843" s="47">
        <f t="shared" si="2379"/>
        <v>47889</v>
      </c>
      <c r="AE7843" s="33"/>
    </row>
    <row r="7844" spans="1:31" x14ac:dyDescent="0.2">
      <c r="A7844" s="90">
        <f t="shared" si="2385"/>
        <v>47869</v>
      </c>
      <c r="B7844" s="2">
        <f t="shared" si="2380"/>
        <v>0</v>
      </c>
      <c r="C7844" s="2">
        <f t="shared" si="2378"/>
        <v>54537.181286089821</v>
      </c>
      <c r="D7844" s="47">
        <f t="shared" si="2386"/>
        <v>47859</v>
      </c>
      <c r="E7844" s="3">
        <f t="shared" si="2376"/>
        <v>-1</v>
      </c>
      <c r="F7844" s="4">
        <f t="shared" si="2393"/>
        <v>11</v>
      </c>
      <c r="G7844" s="4">
        <f t="shared" si="2391"/>
        <v>31</v>
      </c>
      <c r="H7844" s="2">
        <f t="shared" si="2387"/>
        <v>0</v>
      </c>
      <c r="I7844" s="2">
        <f t="shared" si="2388"/>
        <v>0</v>
      </c>
      <c r="J7844" s="2">
        <f t="shared" si="2381"/>
        <v>0</v>
      </c>
      <c r="K7844" s="2">
        <f t="shared" si="2382"/>
        <v>0</v>
      </c>
      <c r="L7844" s="1">
        <f t="shared" si="2389"/>
        <v>0</v>
      </c>
      <c r="M7844" s="3">
        <f t="shared" si="2377"/>
        <v>0</v>
      </c>
      <c r="N7844" s="2">
        <f t="shared" si="2383"/>
        <v>0</v>
      </c>
      <c r="O7844" s="18">
        <f t="shared" si="2390"/>
        <v>0.14499999999999999</v>
      </c>
      <c r="P7844" s="8">
        <f t="shared" si="2394"/>
        <v>1.0040119270000001</v>
      </c>
      <c r="Q7844" s="2">
        <f t="shared" si="2392"/>
        <v>0</v>
      </c>
      <c r="R7844" s="2">
        <f t="shared" si="2384"/>
        <v>0</v>
      </c>
      <c r="S7844" s="9" t="s">
        <v>56</v>
      </c>
      <c r="T7844" s="47">
        <f t="shared" si="2379"/>
        <v>47889</v>
      </c>
      <c r="AE7844" s="33"/>
    </row>
    <row r="7845" spans="1:31" x14ac:dyDescent="0.2">
      <c r="A7845" s="90">
        <f t="shared" si="2385"/>
        <v>47870</v>
      </c>
      <c r="B7845" s="2">
        <f t="shared" si="2380"/>
        <v>0</v>
      </c>
      <c r="C7845" s="2">
        <f t="shared" si="2378"/>
        <v>54537.181286089821</v>
      </c>
      <c r="D7845" s="47">
        <f t="shared" si="2386"/>
        <v>47859</v>
      </c>
      <c r="E7845" s="3">
        <f t="shared" si="2376"/>
        <v>-1</v>
      </c>
      <c r="F7845" s="4">
        <f t="shared" si="2393"/>
        <v>12</v>
      </c>
      <c r="G7845" s="4">
        <f t="shared" si="2391"/>
        <v>31</v>
      </c>
      <c r="H7845" s="2">
        <f t="shared" si="2387"/>
        <v>0</v>
      </c>
      <c r="I7845" s="2">
        <f t="shared" si="2388"/>
        <v>0</v>
      </c>
      <c r="J7845" s="2">
        <f t="shared" si="2381"/>
        <v>0</v>
      </c>
      <c r="K7845" s="2">
        <f t="shared" si="2382"/>
        <v>0</v>
      </c>
      <c r="L7845" s="1">
        <f t="shared" si="2389"/>
        <v>0</v>
      </c>
      <c r="M7845" s="3">
        <f t="shared" si="2377"/>
        <v>0</v>
      </c>
      <c r="N7845" s="2">
        <f t="shared" si="2383"/>
        <v>0</v>
      </c>
      <c r="O7845" s="18">
        <f t="shared" si="2390"/>
        <v>0.14499999999999999</v>
      </c>
      <c r="P7845" s="8">
        <f t="shared" si="2394"/>
        <v>1.004377445</v>
      </c>
      <c r="Q7845" s="2">
        <f t="shared" si="2392"/>
        <v>0</v>
      </c>
      <c r="R7845" s="2">
        <f t="shared" si="2384"/>
        <v>0</v>
      </c>
      <c r="S7845" s="9" t="s">
        <v>56</v>
      </c>
      <c r="T7845" s="47">
        <f t="shared" si="2379"/>
        <v>47889</v>
      </c>
      <c r="AE7845" s="33"/>
    </row>
    <row r="7846" spans="1:31" x14ac:dyDescent="0.2">
      <c r="A7846" s="90">
        <f t="shared" si="2385"/>
        <v>47871</v>
      </c>
      <c r="B7846" s="2">
        <f t="shared" si="2380"/>
        <v>0</v>
      </c>
      <c r="C7846" s="2">
        <f t="shared" si="2378"/>
        <v>54537.181286089821</v>
      </c>
      <c r="D7846" s="47">
        <f t="shared" si="2386"/>
        <v>47859</v>
      </c>
      <c r="E7846" s="3">
        <f t="shared" si="2376"/>
        <v>-1</v>
      </c>
      <c r="F7846" s="4">
        <f t="shared" si="2393"/>
        <v>13</v>
      </c>
      <c r="G7846" s="4">
        <f t="shared" si="2391"/>
        <v>31</v>
      </c>
      <c r="H7846" s="2">
        <f t="shared" si="2387"/>
        <v>0</v>
      </c>
      <c r="I7846" s="2">
        <f t="shared" si="2388"/>
        <v>0</v>
      </c>
      <c r="J7846" s="2">
        <f t="shared" si="2381"/>
        <v>0</v>
      </c>
      <c r="K7846" s="2">
        <f t="shared" si="2382"/>
        <v>0</v>
      </c>
      <c r="L7846" s="1">
        <f t="shared" si="2389"/>
        <v>0</v>
      </c>
      <c r="M7846" s="3">
        <f t="shared" si="2377"/>
        <v>0</v>
      </c>
      <c r="N7846" s="2">
        <f t="shared" si="2383"/>
        <v>0</v>
      </c>
      <c r="O7846" s="18">
        <f t="shared" si="2390"/>
        <v>0.14499999999999999</v>
      </c>
      <c r="P7846" s="8">
        <f t="shared" si="2394"/>
        <v>1.0047430959999999</v>
      </c>
      <c r="Q7846" s="2">
        <f t="shared" si="2392"/>
        <v>0</v>
      </c>
      <c r="R7846" s="2">
        <f t="shared" si="2384"/>
        <v>0</v>
      </c>
      <c r="S7846" s="9" t="s">
        <v>56</v>
      </c>
      <c r="T7846" s="47">
        <f t="shared" si="2379"/>
        <v>47889</v>
      </c>
      <c r="AE7846" s="33"/>
    </row>
    <row r="7847" spans="1:31" x14ac:dyDescent="0.2">
      <c r="A7847" s="90">
        <f t="shared" si="2385"/>
        <v>47872</v>
      </c>
      <c r="B7847" s="2">
        <f t="shared" si="2380"/>
        <v>0</v>
      </c>
      <c r="C7847" s="2">
        <f t="shared" si="2378"/>
        <v>54537.181286089821</v>
      </c>
      <c r="D7847" s="47">
        <f t="shared" si="2386"/>
        <v>47859</v>
      </c>
      <c r="E7847" s="3">
        <f t="shared" si="2376"/>
        <v>-1</v>
      </c>
      <c r="F7847" s="4">
        <f t="shared" si="2393"/>
        <v>14</v>
      </c>
      <c r="G7847" s="4">
        <f t="shared" si="2391"/>
        <v>31</v>
      </c>
      <c r="H7847" s="2">
        <f t="shared" si="2387"/>
        <v>0</v>
      </c>
      <c r="I7847" s="2">
        <f t="shared" si="2388"/>
        <v>0</v>
      </c>
      <c r="J7847" s="2">
        <f t="shared" si="2381"/>
        <v>0</v>
      </c>
      <c r="K7847" s="2">
        <f t="shared" si="2382"/>
        <v>0</v>
      </c>
      <c r="L7847" s="1">
        <f t="shared" si="2389"/>
        <v>0</v>
      </c>
      <c r="M7847" s="3">
        <f t="shared" si="2377"/>
        <v>0</v>
      </c>
      <c r="N7847" s="2">
        <f t="shared" si="2383"/>
        <v>0</v>
      </c>
      <c r="O7847" s="18">
        <f t="shared" si="2390"/>
        <v>0.14499999999999999</v>
      </c>
      <c r="P7847" s="8">
        <f t="shared" si="2394"/>
        <v>1.005108879</v>
      </c>
      <c r="Q7847" s="2">
        <f t="shared" si="2392"/>
        <v>0</v>
      </c>
      <c r="R7847" s="2">
        <f t="shared" si="2384"/>
        <v>0</v>
      </c>
      <c r="S7847" s="9" t="s">
        <v>56</v>
      </c>
      <c r="T7847" s="47">
        <f t="shared" si="2379"/>
        <v>47889</v>
      </c>
      <c r="AE7847" s="33"/>
    </row>
    <row r="7848" spans="1:31" x14ac:dyDescent="0.2">
      <c r="A7848" s="90">
        <f t="shared" si="2385"/>
        <v>47873</v>
      </c>
      <c r="B7848" s="2">
        <f t="shared" si="2380"/>
        <v>0</v>
      </c>
      <c r="C7848" s="2">
        <f t="shared" si="2378"/>
        <v>54537.181286089821</v>
      </c>
      <c r="D7848" s="47">
        <f t="shared" si="2386"/>
        <v>47859</v>
      </c>
      <c r="E7848" s="3">
        <f t="shared" si="2376"/>
        <v>-1</v>
      </c>
      <c r="F7848" s="4">
        <f t="shared" si="2393"/>
        <v>15</v>
      </c>
      <c r="G7848" s="4">
        <f t="shared" si="2391"/>
        <v>31</v>
      </c>
      <c r="H7848" s="2">
        <f t="shared" si="2387"/>
        <v>0</v>
      </c>
      <c r="I7848" s="2">
        <f t="shared" si="2388"/>
        <v>0</v>
      </c>
      <c r="J7848" s="2">
        <f t="shared" si="2381"/>
        <v>0</v>
      </c>
      <c r="K7848" s="2">
        <f t="shared" si="2382"/>
        <v>0</v>
      </c>
      <c r="L7848" s="1">
        <f t="shared" si="2389"/>
        <v>0</v>
      </c>
      <c r="M7848" s="3">
        <f t="shared" si="2377"/>
        <v>0</v>
      </c>
      <c r="N7848" s="2">
        <f t="shared" si="2383"/>
        <v>0</v>
      </c>
      <c r="O7848" s="18">
        <f t="shared" si="2390"/>
        <v>0.14499999999999999</v>
      </c>
      <c r="P7848" s="8">
        <f t="shared" si="2394"/>
        <v>1.005474797</v>
      </c>
      <c r="Q7848" s="2">
        <f t="shared" si="2392"/>
        <v>0</v>
      </c>
      <c r="R7848" s="2">
        <f t="shared" si="2384"/>
        <v>0</v>
      </c>
      <c r="S7848" s="9" t="s">
        <v>56</v>
      </c>
      <c r="T7848" s="47">
        <f t="shared" si="2379"/>
        <v>47889</v>
      </c>
      <c r="AE7848" s="33"/>
    </row>
    <row r="7849" spans="1:31" x14ac:dyDescent="0.2">
      <c r="A7849" s="90">
        <f t="shared" si="2385"/>
        <v>47874</v>
      </c>
      <c r="B7849" s="2">
        <f t="shared" si="2380"/>
        <v>0</v>
      </c>
      <c r="C7849" s="2">
        <f t="shared" si="2378"/>
        <v>54537.181286089821</v>
      </c>
      <c r="D7849" s="47">
        <f t="shared" si="2386"/>
        <v>47859</v>
      </c>
      <c r="E7849" s="3">
        <f t="shared" si="2376"/>
        <v>-1</v>
      </c>
      <c r="F7849" s="4">
        <f t="shared" si="2393"/>
        <v>16</v>
      </c>
      <c r="G7849" s="4">
        <f t="shared" si="2391"/>
        <v>31</v>
      </c>
      <c r="H7849" s="2">
        <f t="shared" si="2387"/>
        <v>0</v>
      </c>
      <c r="I7849" s="2">
        <f t="shared" si="2388"/>
        <v>0</v>
      </c>
      <c r="J7849" s="2">
        <f t="shared" si="2381"/>
        <v>0</v>
      </c>
      <c r="K7849" s="2">
        <f t="shared" si="2382"/>
        <v>0</v>
      </c>
      <c r="L7849" s="1">
        <f t="shared" si="2389"/>
        <v>0</v>
      </c>
      <c r="M7849" s="3">
        <f t="shared" si="2377"/>
        <v>0</v>
      </c>
      <c r="N7849" s="2">
        <f t="shared" si="2383"/>
        <v>0</v>
      </c>
      <c r="O7849" s="18">
        <f t="shared" si="2390"/>
        <v>0.14499999999999999</v>
      </c>
      <c r="P7849" s="8">
        <f t="shared" si="2394"/>
        <v>1.005840847</v>
      </c>
      <c r="Q7849" s="2">
        <f t="shared" si="2392"/>
        <v>0</v>
      </c>
      <c r="R7849" s="2">
        <f t="shared" si="2384"/>
        <v>0</v>
      </c>
      <c r="S7849" s="9" t="s">
        <v>56</v>
      </c>
      <c r="T7849" s="47">
        <f t="shared" si="2379"/>
        <v>47889</v>
      </c>
      <c r="AE7849" s="33"/>
    </row>
    <row r="7850" spans="1:31" x14ac:dyDescent="0.2">
      <c r="A7850" s="90">
        <f t="shared" si="2385"/>
        <v>47875</v>
      </c>
      <c r="B7850" s="2">
        <f t="shared" si="2380"/>
        <v>0</v>
      </c>
      <c r="C7850" s="2">
        <f t="shared" si="2378"/>
        <v>54537.181286089821</v>
      </c>
      <c r="D7850" s="47">
        <f t="shared" si="2386"/>
        <v>47859</v>
      </c>
      <c r="E7850" s="3">
        <f t="shared" si="2376"/>
        <v>-1</v>
      </c>
      <c r="F7850" s="4">
        <f t="shared" si="2393"/>
        <v>17</v>
      </c>
      <c r="G7850" s="4">
        <f t="shared" si="2391"/>
        <v>31</v>
      </c>
      <c r="H7850" s="2">
        <f t="shared" si="2387"/>
        <v>0</v>
      </c>
      <c r="I7850" s="2">
        <f t="shared" si="2388"/>
        <v>0</v>
      </c>
      <c r="J7850" s="2">
        <f t="shared" si="2381"/>
        <v>0</v>
      </c>
      <c r="K7850" s="2">
        <f t="shared" si="2382"/>
        <v>0</v>
      </c>
      <c r="L7850" s="1">
        <f t="shared" si="2389"/>
        <v>0</v>
      </c>
      <c r="M7850" s="3">
        <f t="shared" si="2377"/>
        <v>0</v>
      </c>
      <c r="N7850" s="2">
        <f t="shared" si="2383"/>
        <v>0</v>
      </c>
      <c r="O7850" s="18">
        <f t="shared" si="2390"/>
        <v>0.14499999999999999</v>
      </c>
      <c r="P7850" s="8">
        <f t="shared" si="2394"/>
        <v>1.006207031</v>
      </c>
      <c r="Q7850" s="2">
        <f t="shared" si="2392"/>
        <v>0</v>
      </c>
      <c r="R7850" s="2">
        <f t="shared" si="2384"/>
        <v>0</v>
      </c>
      <c r="S7850" s="9" t="s">
        <v>56</v>
      </c>
      <c r="T7850" s="47">
        <f t="shared" si="2379"/>
        <v>47889</v>
      </c>
      <c r="AE7850" s="33"/>
    </row>
    <row r="7851" spans="1:31" x14ac:dyDescent="0.2">
      <c r="A7851" s="90">
        <f t="shared" si="2385"/>
        <v>47876</v>
      </c>
      <c r="B7851" s="2">
        <f t="shared" si="2380"/>
        <v>0</v>
      </c>
      <c r="C7851" s="2">
        <f t="shared" si="2378"/>
        <v>54537.181286089821</v>
      </c>
      <c r="D7851" s="47">
        <f t="shared" si="2386"/>
        <v>47859</v>
      </c>
      <c r="E7851" s="3">
        <f t="shared" ref="E7851:E7914" si="2395">IF(DAY(A7850)=$E$2,VLOOKUP(A7850,$AF$10:$AG$315,2),E7850)</f>
        <v>-1</v>
      </c>
      <c r="F7851" s="4">
        <f t="shared" si="2393"/>
        <v>18</v>
      </c>
      <c r="G7851" s="4">
        <f t="shared" si="2391"/>
        <v>31</v>
      </c>
      <c r="H7851" s="2">
        <f t="shared" si="2387"/>
        <v>0</v>
      </c>
      <c r="I7851" s="2">
        <f t="shared" si="2388"/>
        <v>0</v>
      </c>
      <c r="J7851" s="2">
        <f t="shared" si="2381"/>
        <v>0</v>
      </c>
      <c r="K7851" s="2">
        <f t="shared" si="2382"/>
        <v>0</v>
      </c>
      <c r="L7851" s="1">
        <f t="shared" si="2389"/>
        <v>0</v>
      </c>
      <c r="M7851" s="3">
        <f t="shared" si="2377"/>
        <v>0</v>
      </c>
      <c r="N7851" s="2">
        <f t="shared" si="2383"/>
        <v>0</v>
      </c>
      <c r="O7851" s="18">
        <f t="shared" si="2390"/>
        <v>0.14499999999999999</v>
      </c>
      <c r="P7851" s="8">
        <f t="shared" si="2394"/>
        <v>1.0065733480000001</v>
      </c>
      <c r="Q7851" s="2">
        <f t="shared" si="2392"/>
        <v>0</v>
      </c>
      <c r="R7851" s="2">
        <f t="shared" si="2384"/>
        <v>0</v>
      </c>
      <c r="S7851" s="9" t="s">
        <v>56</v>
      </c>
      <c r="T7851" s="47">
        <f t="shared" si="2379"/>
        <v>47889</v>
      </c>
      <c r="AE7851" s="33"/>
    </row>
    <row r="7852" spans="1:31" x14ac:dyDescent="0.2">
      <c r="A7852" s="90">
        <f t="shared" si="2385"/>
        <v>47877</v>
      </c>
      <c r="B7852" s="2">
        <f t="shared" si="2380"/>
        <v>0</v>
      </c>
      <c r="C7852" s="2">
        <f t="shared" si="2378"/>
        <v>54537.181286089821</v>
      </c>
      <c r="D7852" s="47">
        <f t="shared" si="2386"/>
        <v>47859</v>
      </c>
      <c r="E7852" s="3">
        <f t="shared" si="2395"/>
        <v>-1</v>
      </c>
      <c r="F7852" s="4">
        <f t="shared" si="2393"/>
        <v>19</v>
      </c>
      <c r="G7852" s="4">
        <f t="shared" si="2391"/>
        <v>31</v>
      </c>
      <c r="H7852" s="2">
        <f t="shared" si="2387"/>
        <v>0</v>
      </c>
      <c r="I7852" s="2">
        <f t="shared" si="2388"/>
        <v>0</v>
      </c>
      <c r="J7852" s="2">
        <f t="shared" si="2381"/>
        <v>0</v>
      </c>
      <c r="K7852" s="2">
        <f t="shared" si="2382"/>
        <v>0</v>
      </c>
      <c r="L7852" s="1">
        <f t="shared" si="2389"/>
        <v>0</v>
      </c>
      <c r="M7852" s="3">
        <f t="shared" si="2377"/>
        <v>0</v>
      </c>
      <c r="N7852" s="2">
        <f t="shared" si="2383"/>
        <v>0</v>
      </c>
      <c r="O7852" s="18">
        <f t="shared" si="2390"/>
        <v>0.14499999999999999</v>
      </c>
      <c r="P7852" s="8">
        <f t="shared" si="2394"/>
        <v>1.0069397980000001</v>
      </c>
      <c r="Q7852" s="2">
        <f t="shared" si="2392"/>
        <v>0</v>
      </c>
      <c r="R7852" s="2">
        <f t="shared" si="2384"/>
        <v>0</v>
      </c>
      <c r="S7852" s="9" t="s">
        <v>56</v>
      </c>
      <c r="T7852" s="47">
        <f t="shared" si="2379"/>
        <v>47889</v>
      </c>
      <c r="AE7852" s="33"/>
    </row>
    <row r="7853" spans="1:31" x14ac:dyDescent="0.2">
      <c r="A7853" s="90">
        <f t="shared" si="2385"/>
        <v>47878</v>
      </c>
      <c r="B7853" s="2">
        <f t="shared" si="2380"/>
        <v>0</v>
      </c>
      <c r="C7853" s="2">
        <f t="shared" si="2378"/>
        <v>54537.181286089821</v>
      </c>
      <c r="D7853" s="47">
        <f t="shared" si="2386"/>
        <v>47859</v>
      </c>
      <c r="E7853" s="3">
        <f t="shared" si="2395"/>
        <v>-1</v>
      </c>
      <c r="F7853" s="4">
        <f t="shared" si="2393"/>
        <v>20</v>
      </c>
      <c r="G7853" s="4">
        <f t="shared" si="2391"/>
        <v>31</v>
      </c>
      <c r="H7853" s="2">
        <f t="shared" si="2387"/>
        <v>0</v>
      </c>
      <c r="I7853" s="2">
        <f t="shared" si="2388"/>
        <v>0</v>
      </c>
      <c r="J7853" s="2">
        <f t="shared" si="2381"/>
        <v>0</v>
      </c>
      <c r="K7853" s="2">
        <f t="shared" si="2382"/>
        <v>0</v>
      </c>
      <c r="L7853" s="1">
        <f t="shared" si="2389"/>
        <v>0</v>
      </c>
      <c r="M7853" s="3">
        <f t="shared" si="2377"/>
        <v>0</v>
      </c>
      <c r="N7853" s="2">
        <f t="shared" si="2383"/>
        <v>0</v>
      </c>
      <c r="O7853" s="18">
        <f t="shared" si="2390"/>
        <v>0.14499999999999999</v>
      </c>
      <c r="P7853" s="8">
        <f t="shared" si="2394"/>
        <v>1.007306381</v>
      </c>
      <c r="Q7853" s="2">
        <f t="shared" si="2392"/>
        <v>0</v>
      </c>
      <c r="R7853" s="2">
        <f t="shared" si="2384"/>
        <v>0</v>
      </c>
      <c r="S7853" s="9" t="s">
        <v>56</v>
      </c>
      <c r="T7853" s="47">
        <f t="shared" si="2379"/>
        <v>47889</v>
      </c>
      <c r="AE7853" s="33"/>
    </row>
    <row r="7854" spans="1:31" x14ac:dyDescent="0.2">
      <c r="A7854" s="90">
        <f t="shared" si="2385"/>
        <v>47879</v>
      </c>
      <c r="B7854" s="2">
        <f t="shared" si="2380"/>
        <v>0</v>
      </c>
      <c r="C7854" s="2">
        <f t="shared" si="2378"/>
        <v>54537.181286089821</v>
      </c>
      <c r="D7854" s="47">
        <f t="shared" si="2386"/>
        <v>47859</v>
      </c>
      <c r="E7854" s="3">
        <f t="shared" si="2395"/>
        <v>-1</v>
      </c>
      <c r="F7854" s="4">
        <f t="shared" si="2393"/>
        <v>21</v>
      </c>
      <c r="G7854" s="4">
        <f t="shared" si="2391"/>
        <v>31</v>
      </c>
      <c r="H7854" s="2">
        <f t="shared" si="2387"/>
        <v>0</v>
      </c>
      <c r="I7854" s="2">
        <f t="shared" si="2388"/>
        <v>0</v>
      </c>
      <c r="J7854" s="2">
        <f t="shared" si="2381"/>
        <v>0</v>
      </c>
      <c r="K7854" s="2">
        <f t="shared" si="2382"/>
        <v>0</v>
      </c>
      <c r="L7854" s="1">
        <f t="shared" si="2389"/>
        <v>0</v>
      </c>
      <c r="M7854" s="3">
        <f t="shared" si="2377"/>
        <v>0</v>
      </c>
      <c r="N7854" s="2">
        <f t="shared" si="2383"/>
        <v>0</v>
      </c>
      <c r="O7854" s="18">
        <f t="shared" si="2390"/>
        <v>0.14499999999999999</v>
      </c>
      <c r="P7854" s="8">
        <f t="shared" si="2394"/>
        <v>1.007673099</v>
      </c>
      <c r="Q7854" s="2">
        <f t="shared" si="2392"/>
        <v>0</v>
      </c>
      <c r="R7854" s="2">
        <f t="shared" si="2384"/>
        <v>0</v>
      </c>
      <c r="S7854" s="9" t="s">
        <v>56</v>
      </c>
      <c r="T7854" s="47">
        <f t="shared" si="2379"/>
        <v>47889</v>
      </c>
      <c r="AE7854" s="33"/>
    </row>
    <row r="7855" spans="1:31" x14ac:dyDescent="0.2">
      <c r="A7855" s="90">
        <f t="shared" si="2385"/>
        <v>47880</v>
      </c>
      <c r="B7855" s="2">
        <f t="shared" si="2380"/>
        <v>0</v>
      </c>
      <c r="C7855" s="2">
        <f t="shared" si="2378"/>
        <v>54537.181286089821</v>
      </c>
      <c r="D7855" s="47">
        <f t="shared" si="2386"/>
        <v>47859</v>
      </c>
      <c r="E7855" s="3">
        <f t="shared" si="2395"/>
        <v>-1</v>
      </c>
      <c r="F7855" s="4">
        <f t="shared" si="2393"/>
        <v>22</v>
      </c>
      <c r="G7855" s="4">
        <f t="shared" si="2391"/>
        <v>31</v>
      </c>
      <c r="H7855" s="2">
        <f t="shared" si="2387"/>
        <v>0</v>
      </c>
      <c r="I7855" s="2">
        <f t="shared" si="2388"/>
        <v>0</v>
      </c>
      <c r="J7855" s="2">
        <f t="shared" si="2381"/>
        <v>0</v>
      </c>
      <c r="K7855" s="2">
        <f t="shared" si="2382"/>
        <v>0</v>
      </c>
      <c r="L7855" s="1">
        <f t="shared" si="2389"/>
        <v>0</v>
      </c>
      <c r="M7855" s="3">
        <f t="shared" si="2377"/>
        <v>0</v>
      </c>
      <c r="N7855" s="2">
        <f t="shared" si="2383"/>
        <v>0</v>
      </c>
      <c r="O7855" s="18">
        <f t="shared" si="2390"/>
        <v>0.14499999999999999</v>
      </c>
      <c r="P7855" s="8">
        <f t="shared" si="2394"/>
        <v>1.008039949</v>
      </c>
      <c r="Q7855" s="2">
        <f t="shared" si="2392"/>
        <v>0</v>
      </c>
      <c r="R7855" s="2">
        <f t="shared" si="2384"/>
        <v>0</v>
      </c>
      <c r="S7855" s="9" t="s">
        <v>56</v>
      </c>
      <c r="T7855" s="47">
        <f t="shared" si="2379"/>
        <v>47889</v>
      </c>
      <c r="AE7855" s="33"/>
    </row>
    <row r="7856" spans="1:31" x14ac:dyDescent="0.2">
      <c r="A7856" s="90">
        <f t="shared" si="2385"/>
        <v>47881</v>
      </c>
      <c r="B7856" s="2">
        <f t="shared" si="2380"/>
        <v>0</v>
      </c>
      <c r="C7856" s="2">
        <f t="shared" si="2378"/>
        <v>54537.181286089821</v>
      </c>
      <c r="D7856" s="47">
        <f t="shared" si="2386"/>
        <v>47859</v>
      </c>
      <c r="E7856" s="3">
        <f t="shared" si="2395"/>
        <v>-1</v>
      </c>
      <c r="F7856" s="4">
        <f t="shared" si="2393"/>
        <v>23</v>
      </c>
      <c r="G7856" s="4">
        <f t="shared" si="2391"/>
        <v>31</v>
      </c>
      <c r="H7856" s="2">
        <f t="shared" si="2387"/>
        <v>0</v>
      </c>
      <c r="I7856" s="2">
        <f t="shared" si="2388"/>
        <v>0</v>
      </c>
      <c r="J7856" s="2">
        <f t="shared" si="2381"/>
        <v>0</v>
      </c>
      <c r="K7856" s="2">
        <f t="shared" si="2382"/>
        <v>0</v>
      </c>
      <c r="L7856" s="1">
        <f t="shared" si="2389"/>
        <v>0</v>
      </c>
      <c r="M7856" s="3">
        <f t="shared" si="2377"/>
        <v>0</v>
      </c>
      <c r="N7856" s="2">
        <f t="shared" si="2383"/>
        <v>0</v>
      </c>
      <c r="O7856" s="18">
        <f t="shared" si="2390"/>
        <v>0.14499999999999999</v>
      </c>
      <c r="P7856" s="8">
        <f t="shared" si="2394"/>
        <v>1.0084069339999999</v>
      </c>
      <c r="Q7856" s="2">
        <f t="shared" si="2392"/>
        <v>0</v>
      </c>
      <c r="R7856" s="2">
        <f t="shared" si="2384"/>
        <v>0</v>
      </c>
      <c r="S7856" s="9" t="s">
        <v>56</v>
      </c>
      <c r="T7856" s="47">
        <f t="shared" si="2379"/>
        <v>47889</v>
      </c>
      <c r="AE7856" s="33"/>
    </row>
    <row r="7857" spans="1:31" x14ac:dyDescent="0.2">
      <c r="A7857" s="90">
        <f t="shared" si="2385"/>
        <v>47882</v>
      </c>
      <c r="B7857" s="2">
        <f t="shared" si="2380"/>
        <v>0</v>
      </c>
      <c r="C7857" s="2">
        <f t="shared" si="2378"/>
        <v>54537.181286089821</v>
      </c>
      <c r="D7857" s="47">
        <f t="shared" si="2386"/>
        <v>47859</v>
      </c>
      <c r="E7857" s="3">
        <f t="shared" si="2395"/>
        <v>-1</v>
      </c>
      <c r="F7857" s="4">
        <f t="shared" si="2393"/>
        <v>24</v>
      </c>
      <c r="G7857" s="4">
        <f t="shared" si="2391"/>
        <v>31</v>
      </c>
      <c r="H7857" s="2">
        <f t="shared" si="2387"/>
        <v>0</v>
      </c>
      <c r="I7857" s="2">
        <f t="shared" si="2388"/>
        <v>0</v>
      </c>
      <c r="J7857" s="2">
        <f t="shared" si="2381"/>
        <v>0</v>
      </c>
      <c r="K7857" s="2">
        <f t="shared" si="2382"/>
        <v>0</v>
      </c>
      <c r="L7857" s="1">
        <f t="shared" si="2389"/>
        <v>0</v>
      </c>
      <c r="M7857" s="3">
        <f t="shared" si="2377"/>
        <v>0</v>
      </c>
      <c r="N7857" s="2">
        <f t="shared" si="2383"/>
        <v>0</v>
      </c>
      <c r="O7857" s="18">
        <f t="shared" si="2390"/>
        <v>0.14499999999999999</v>
      </c>
      <c r="P7857" s="8">
        <f t="shared" si="2394"/>
        <v>1.0087740510000001</v>
      </c>
      <c r="Q7857" s="2">
        <f t="shared" si="2392"/>
        <v>0</v>
      </c>
      <c r="R7857" s="2">
        <f t="shared" si="2384"/>
        <v>0</v>
      </c>
      <c r="S7857" s="9" t="s">
        <v>56</v>
      </c>
      <c r="T7857" s="47">
        <f t="shared" si="2379"/>
        <v>47889</v>
      </c>
      <c r="AE7857" s="33"/>
    </row>
    <row r="7858" spans="1:31" x14ac:dyDescent="0.2">
      <c r="A7858" s="90">
        <f t="shared" si="2385"/>
        <v>47883</v>
      </c>
      <c r="B7858" s="2">
        <f t="shared" si="2380"/>
        <v>0</v>
      </c>
      <c r="C7858" s="2">
        <f t="shared" si="2378"/>
        <v>54537.181286089821</v>
      </c>
      <c r="D7858" s="47">
        <f t="shared" si="2386"/>
        <v>47859</v>
      </c>
      <c r="E7858" s="3">
        <f t="shared" si="2395"/>
        <v>-1</v>
      </c>
      <c r="F7858" s="4">
        <f t="shared" si="2393"/>
        <v>25</v>
      </c>
      <c r="G7858" s="4">
        <f t="shared" si="2391"/>
        <v>31</v>
      </c>
      <c r="H7858" s="2">
        <f t="shared" si="2387"/>
        <v>0</v>
      </c>
      <c r="I7858" s="2">
        <f t="shared" si="2388"/>
        <v>0</v>
      </c>
      <c r="J7858" s="2">
        <f t="shared" si="2381"/>
        <v>0</v>
      </c>
      <c r="K7858" s="2">
        <f t="shared" si="2382"/>
        <v>0</v>
      </c>
      <c r="L7858" s="1">
        <f t="shared" si="2389"/>
        <v>0</v>
      </c>
      <c r="M7858" s="3">
        <f t="shared" si="2377"/>
        <v>0</v>
      </c>
      <c r="N7858" s="2">
        <f t="shared" si="2383"/>
        <v>0</v>
      </c>
      <c r="O7858" s="18">
        <f t="shared" si="2390"/>
        <v>0.14499999999999999</v>
      </c>
      <c r="P7858" s="8">
        <f t="shared" si="2394"/>
        <v>1.009141303</v>
      </c>
      <c r="Q7858" s="2">
        <f t="shared" si="2392"/>
        <v>0</v>
      </c>
      <c r="R7858" s="2">
        <f t="shared" si="2384"/>
        <v>0</v>
      </c>
      <c r="S7858" s="9" t="s">
        <v>56</v>
      </c>
      <c r="T7858" s="47">
        <f t="shared" si="2379"/>
        <v>47889</v>
      </c>
      <c r="AE7858" s="33"/>
    </row>
    <row r="7859" spans="1:31" x14ac:dyDescent="0.2">
      <c r="A7859" s="90">
        <f t="shared" si="2385"/>
        <v>47884</v>
      </c>
      <c r="B7859" s="2">
        <f t="shared" si="2380"/>
        <v>0</v>
      </c>
      <c r="C7859" s="2">
        <f t="shared" si="2378"/>
        <v>54537.181286089821</v>
      </c>
      <c r="D7859" s="47">
        <f t="shared" si="2386"/>
        <v>47859</v>
      </c>
      <c r="E7859" s="3">
        <f t="shared" si="2395"/>
        <v>-1</v>
      </c>
      <c r="F7859" s="4">
        <f t="shared" si="2393"/>
        <v>26</v>
      </c>
      <c r="G7859" s="4">
        <f t="shared" si="2391"/>
        <v>31</v>
      </c>
      <c r="H7859" s="2">
        <f t="shared" si="2387"/>
        <v>0</v>
      </c>
      <c r="I7859" s="2">
        <f t="shared" si="2388"/>
        <v>0</v>
      </c>
      <c r="J7859" s="2">
        <f t="shared" si="2381"/>
        <v>0</v>
      </c>
      <c r="K7859" s="2">
        <f t="shared" si="2382"/>
        <v>0</v>
      </c>
      <c r="L7859" s="1">
        <f t="shared" si="2389"/>
        <v>0</v>
      </c>
      <c r="M7859" s="3">
        <f t="shared" si="2377"/>
        <v>0</v>
      </c>
      <c r="N7859" s="2">
        <f t="shared" si="2383"/>
        <v>0</v>
      </c>
      <c r="O7859" s="18">
        <f t="shared" si="2390"/>
        <v>0.14499999999999999</v>
      </c>
      <c r="P7859" s="8">
        <f t="shared" si="2394"/>
        <v>1.0095086879999999</v>
      </c>
      <c r="Q7859" s="2">
        <f t="shared" si="2392"/>
        <v>0</v>
      </c>
      <c r="R7859" s="2">
        <f t="shared" si="2384"/>
        <v>0</v>
      </c>
      <c r="S7859" s="9" t="s">
        <v>56</v>
      </c>
      <c r="T7859" s="47">
        <f t="shared" si="2379"/>
        <v>47889</v>
      </c>
      <c r="AE7859" s="33"/>
    </row>
    <row r="7860" spans="1:31" x14ac:dyDescent="0.2">
      <c r="A7860" s="90">
        <f t="shared" si="2385"/>
        <v>47885</v>
      </c>
      <c r="B7860" s="2">
        <f t="shared" si="2380"/>
        <v>0</v>
      </c>
      <c r="C7860" s="2">
        <f t="shared" si="2378"/>
        <v>54537.181286089821</v>
      </c>
      <c r="D7860" s="47">
        <f t="shared" si="2386"/>
        <v>47859</v>
      </c>
      <c r="E7860" s="3">
        <f t="shared" si="2395"/>
        <v>-1</v>
      </c>
      <c r="F7860" s="4">
        <f t="shared" si="2393"/>
        <v>27</v>
      </c>
      <c r="G7860" s="4">
        <f t="shared" si="2391"/>
        <v>31</v>
      </c>
      <c r="H7860" s="2">
        <f t="shared" si="2387"/>
        <v>0</v>
      </c>
      <c r="I7860" s="2">
        <f t="shared" si="2388"/>
        <v>0</v>
      </c>
      <c r="J7860" s="2">
        <f t="shared" si="2381"/>
        <v>0</v>
      </c>
      <c r="K7860" s="2">
        <f t="shared" si="2382"/>
        <v>0</v>
      </c>
      <c r="L7860" s="1">
        <f t="shared" si="2389"/>
        <v>0</v>
      </c>
      <c r="M7860" s="3">
        <f t="shared" si="2377"/>
        <v>0</v>
      </c>
      <c r="N7860" s="2">
        <f t="shared" si="2383"/>
        <v>0</v>
      </c>
      <c r="O7860" s="18">
        <f t="shared" si="2390"/>
        <v>0.14499999999999999</v>
      </c>
      <c r="P7860" s="8">
        <f t="shared" si="2394"/>
        <v>1.009876207</v>
      </c>
      <c r="Q7860" s="2">
        <f t="shared" si="2392"/>
        <v>0</v>
      </c>
      <c r="R7860" s="2">
        <f t="shared" si="2384"/>
        <v>0</v>
      </c>
      <c r="S7860" s="9" t="s">
        <v>56</v>
      </c>
      <c r="T7860" s="47">
        <f t="shared" si="2379"/>
        <v>47889</v>
      </c>
      <c r="AE7860" s="33"/>
    </row>
    <row r="7861" spans="1:31" x14ac:dyDescent="0.2">
      <c r="A7861" s="90">
        <f t="shared" si="2385"/>
        <v>47886</v>
      </c>
      <c r="B7861" s="2">
        <f t="shared" si="2380"/>
        <v>0</v>
      </c>
      <c r="C7861" s="2">
        <f t="shared" si="2378"/>
        <v>54537.181286089821</v>
      </c>
      <c r="D7861" s="47">
        <f t="shared" si="2386"/>
        <v>47859</v>
      </c>
      <c r="E7861" s="3">
        <f t="shared" si="2395"/>
        <v>-1</v>
      </c>
      <c r="F7861" s="4">
        <f t="shared" si="2393"/>
        <v>28</v>
      </c>
      <c r="G7861" s="4">
        <f t="shared" si="2391"/>
        <v>31</v>
      </c>
      <c r="H7861" s="2">
        <f t="shared" si="2387"/>
        <v>0</v>
      </c>
      <c r="I7861" s="2">
        <f t="shared" si="2388"/>
        <v>0</v>
      </c>
      <c r="J7861" s="2">
        <f t="shared" si="2381"/>
        <v>0</v>
      </c>
      <c r="K7861" s="2">
        <f t="shared" si="2382"/>
        <v>0</v>
      </c>
      <c r="L7861" s="1">
        <f t="shared" si="2389"/>
        <v>0</v>
      </c>
      <c r="M7861" s="3">
        <f t="shared" si="2377"/>
        <v>0</v>
      </c>
      <c r="N7861" s="2">
        <f t="shared" si="2383"/>
        <v>0</v>
      </c>
      <c r="O7861" s="18">
        <f t="shared" si="2390"/>
        <v>0.14499999999999999</v>
      </c>
      <c r="P7861" s="8">
        <f t="shared" si="2394"/>
        <v>1.0102438600000001</v>
      </c>
      <c r="Q7861" s="2">
        <f t="shared" si="2392"/>
        <v>0</v>
      </c>
      <c r="R7861" s="2">
        <f t="shared" si="2384"/>
        <v>0</v>
      </c>
      <c r="S7861" s="9" t="s">
        <v>56</v>
      </c>
      <c r="T7861" s="47">
        <f t="shared" si="2379"/>
        <v>47889</v>
      </c>
      <c r="AE7861" s="33"/>
    </row>
    <row r="7862" spans="1:31" x14ac:dyDescent="0.2">
      <c r="A7862" s="90">
        <f t="shared" si="2385"/>
        <v>47887</v>
      </c>
      <c r="B7862" s="2">
        <f t="shared" si="2380"/>
        <v>0</v>
      </c>
      <c r="C7862" s="2">
        <f t="shared" si="2378"/>
        <v>54537.181286089821</v>
      </c>
      <c r="D7862" s="47">
        <f t="shared" si="2386"/>
        <v>47859</v>
      </c>
      <c r="E7862" s="3">
        <f t="shared" si="2395"/>
        <v>-1</v>
      </c>
      <c r="F7862" s="4">
        <f t="shared" si="2393"/>
        <v>29</v>
      </c>
      <c r="G7862" s="4">
        <f t="shared" si="2391"/>
        <v>31</v>
      </c>
      <c r="H7862" s="2">
        <f t="shared" si="2387"/>
        <v>0</v>
      </c>
      <c r="I7862" s="2">
        <f t="shared" si="2388"/>
        <v>0</v>
      </c>
      <c r="J7862" s="2">
        <f t="shared" si="2381"/>
        <v>0</v>
      </c>
      <c r="K7862" s="2">
        <f t="shared" si="2382"/>
        <v>0</v>
      </c>
      <c r="L7862" s="1">
        <f t="shared" si="2389"/>
        <v>0</v>
      </c>
      <c r="M7862" s="3">
        <f t="shared" si="2377"/>
        <v>0</v>
      </c>
      <c r="N7862" s="2">
        <f t="shared" si="2383"/>
        <v>0</v>
      </c>
      <c r="O7862" s="18">
        <f t="shared" si="2390"/>
        <v>0.14499999999999999</v>
      </c>
      <c r="P7862" s="8">
        <f t="shared" si="2394"/>
        <v>1.0106116460000001</v>
      </c>
      <c r="Q7862" s="2">
        <f t="shared" si="2392"/>
        <v>0</v>
      </c>
      <c r="R7862" s="2">
        <f t="shared" si="2384"/>
        <v>0</v>
      </c>
      <c r="S7862" s="9" t="s">
        <v>56</v>
      </c>
      <c r="T7862" s="47">
        <f t="shared" si="2379"/>
        <v>47889</v>
      </c>
      <c r="AE7862" s="33"/>
    </row>
    <row r="7863" spans="1:31" x14ac:dyDescent="0.2">
      <c r="A7863" s="90">
        <f t="shared" si="2385"/>
        <v>47888</v>
      </c>
      <c r="B7863" s="2">
        <f t="shared" si="2380"/>
        <v>0</v>
      </c>
      <c r="C7863" s="2">
        <f t="shared" si="2378"/>
        <v>54537.181286089821</v>
      </c>
      <c r="D7863" s="47">
        <f t="shared" si="2386"/>
        <v>47859</v>
      </c>
      <c r="E7863" s="3">
        <f t="shared" si="2395"/>
        <v>-1</v>
      </c>
      <c r="F7863" s="4">
        <f t="shared" si="2393"/>
        <v>30</v>
      </c>
      <c r="G7863" s="4">
        <f t="shared" si="2391"/>
        <v>31</v>
      </c>
      <c r="H7863" s="2">
        <f t="shared" si="2387"/>
        <v>0</v>
      </c>
      <c r="I7863" s="2">
        <f t="shared" si="2388"/>
        <v>0</v>
      </c>
      <c r="J7863" s="2">
        <f t="shared" si="2381"/>
        <v>0</v>
      </c>
      <c r="K7863" s="2">
        <f t="shared" si="2382"/>
        <v>0</v>
      </c>
      <c r="L7863" s="1">
        <f t="shared" si="2389"/>
        <v>0</v>
      </c>
      <c r="M7863" s="3">
        <f t="shared" si="2377"/>
        <v>0</v>
      </c>
      <c r="N7863" s="2">
        <f t="shared" si="2383"/>
        <v>0</v>
      </c>
      <c r="O7863" s="18">
        <f t="shared" si="2390"/>
        <v>0.14499999999999999</v>
      </c>
      <c r="P7863" s="8">
        <f t="shared" si="2394"/>
        <v>1.0109795669999999</v>
      </c>
      <c r="Q7863" s="2">
        <f t="shared" si="2392"/>
        <v>0</v>
      </c>
      <c r="R7863" s="2">
        <f t="shared" si="2384"/>
        <v>0</v>
      </c>
      <c r="S7863" s="9" t="s">
        <v>56</v>
      </c>
      <c r="T7863" s="47">
        <f t="shared" si="2379"/>
        <v>47889</v>
      </c>
      <c r="AE7863" s="33"/>
    </row>
    <row r="7864" spans="1:31" x14ac:dyDescent="0.2">
      <c r="A7864" s="90">
        <f t="shared" si="2385"/>
        <v>47889</v>
      </c>
      <c r="B7864" s="2">
        <f t="shared" si="2380"/>
        <v>0</v>
      </c>
      <c r="C7864" s="2">
        <f t="shared" si="2378"/>
        <v>54537.181286089821</v>
      </c>
      <c r="D7864" s="47">
        <f t="shared" si="2386"/>
        <v>47859</v>
      </c>
      <c r="E7864" s="3">
        <f t="shared" si="2395"/>
        <v>-1</v>
      </c>
      <c r="F7864" s="4">
        <f t="shared" si="2393"/>
        <v>31</v>
      </c>
      <c r="G7864" s="4">
        <f t="shared" si="2391"/>
        <v>31</v>
      </c>
      <c r="H7864" s="2">
        <f t="shared" si="2387"/>
        <v>0</v>
      </c>
      <c r="I7864" s="2">
        <f t="shared" si="2388"/>
        <v>0</v>
      </c>
      <c r="J7864" s="2">
        <f t="shared" si="2381"/>
        <v>0</v>
      </c>
      <c r="K7864" s="2">
        <f t="shared" si="2382"/>
        <v>0</v>
      </c>
      <c r="L7864" s="1">
        <f t="shared" si="2389"/>
        <v>258</v>
      </c>
      <c r="M7864" s="3">
        <f t="shared" si="2377"/>
        <v>3.2445000000000002E-2</v>
      </c>
      <c r="N7864" s="2">
        <f t="shared" si="2383"/>
        <v>0</v>
      </c>
      <c r="O7864" s="18">
        <f t="shared" si="2390"/>
        <v>0.14499999999999999</v>
      </c>
      <c r="P7864" s="8">
        <f t="shared" si="2394"/>
        <v>1.0113476210000001</v>
      </c>
      <c r="Q7864" s="2">
        <f t="shared" si="2392"/>
        <v>0</v>
      </c>
      <c r="R7864" s="2">
        <f t="shared" si="2384"/>
        <v>0</v>
      </c>
      <c r="S7864" s="9" t="s">
        <v>56</v>
      </c>
      <c r="T7864" s="47">
        <f t="shared" si="2379"/>
        <v>47889</v>
      </c>
      <c r="AE7864" s="33"/>
    </row>
    <row r="7865" spans="1:31" x14ac:dyDescent="0.2">
      <c r="A7865" s="90">
        <f t="shared" si="2385"/>
        <v>47890</v>
      </c>
      <c r="B7865" s="2">
        <f t="shared" si="2380"/>
        <v>0</v>
      </c>
      <c r="C7865" s="2">
        <f t="shared" si="2378"/>
        <v>52767.722439269819</v>
      </c>
      <c r="D7865" s="47">
        <f t="shared" si="2386"/>
        <v>47890</v>
      </c>
      <c r="E7865" s="3">
        <f t="shared" si="2395"/>
        <v>-1</v>
      </c>
      <c r="F7865" s="4">
        <f t="shared" si="2393"/>
        <v>1</v>
      </c>
      <c r="G7865" s="4">
        <f t="shared" si="2391"/>
        <v>28</v>
      </c>
      <c r="H7865" s="2">
        <f t="shared" si="2387"/>
        <v>0</v>
      </c>
      <c r="I7865" s="2">
        <f t="shared" si="2388"/>
        <v>0</v>
      </c>
      <c r="J7865" s="2">
        <f t="shared" si="2381"/>
        <v>0</v>
      </c>
      <c r="K7865" s="2">
        <f t="shared" si="2382"/>
        <v>0</v>
      </c>
      <c r="L7865" s="1">
        <f t="shared" si="2389"/>
        <v>0</v>
      </c>
      <c r="M7865" s="3">
        <f t="shared" si="2377"/>
        <v>0</v>
      </c>
      <c r="N7865" s="2">
        <f t="shared" si="2383"/>
        <v>0</v>
      </c>
      <c r="O7865" s="18">
        <f t="shared" si="2390"/>
        <v>0.14499999999999999</v>
      </c>
      <c r="P7865" s="8">
        <f t="shared" si="2394"/>
        <v>1.000403071</v>
      </c>
      <c r="Q7865" s="2">
        <f t="shared" si="2392"/>
        <v>0</v>
      </c>
      <c r="R7865" s="2">
        <f t="shared" si="2384"/>
        <v>0</v>
      </c>
      <c r="S7865" s="9" t="s">
        <v>56</v>
      </c>
      <c r="T7865" s="47">
        <f t="shared" si="2379"/>
        <v>47917</v>
      </c>
      <c r="AE7865" s="33"/>
    </row>
    <row r="7866" spans="1:31" x14ac:dyDescent="0.2">
      <c r="A7866" s="90">
        <f t="shared" si="2385"/>
        <v>47891</v>
      </c>
      <c r="B7866" s="2">
        <f t="shared" si="2380"/>
        <v>0</v>
      </c>
      <c r="C7866" s="2">
        <f t="shared" si="2378"/>
        <v>52767.722439269819</v>
      </c>
      <c r="D7866" s="47">
        <f t="shared" si="2386"/>
        <v>47890</v>
      </c>
      <c r="E7866" s="3">
        <f t="shared" si="2395"/>
        <v>-1</v>
      </c>
      <c r="F7866" s="4">
        <f t="shared" si="2393"/>
        <v>2</v>
      </c>
      <c r="G7866" s="4">
        <f t="shared" si="2391"/>
        <v>28</v>
      </c>
      <c r="H7866" s="2">
        <f t="shared" si="2387"/>
        <v>0</v>
      </c>
      <c r="I7866" s="2">
        <f t="shared" si="2388"/>
        <v>0</v>
      </c>
      <c r="J7866" s="2">
        <f t="shared" si="2381"/>
        <v>0</v>
      </c>
      <c r="K7866" s="2">
        <f t="shared" si="2382"/>
        <v>0</v>
      </c>
      <c r="L7866" s="1">
        <f t="shared" si="2389"/>
        <v>0</v>
      </c>
      <c r="M7866" s="3">
        <f t="shared" si="2377"/>
        <v>0</v>
      </c>
      <c r="N7866" s="2">
        <f t="shared" si="2383"/>
        <v>0</v>
      </c>
      <c r="O7866" s="18">
        <f t="shared" si="2390"/>
        <v>0.14499999999999999</v>
      </c>
      <c r="P7866" s="8">
        <f t="shared" si="2394"/>
        <v>1.000806305</v>
      </c>
      <c r="Q7866" s="2">
        <f t="shared" si="2392"/>
        <v>0</v>
      </c>
      <c r="R7866" s="2">
        <f t="shared" si="2384"/>
        <v>0</v>
      </c>
      <c r="S7866" s="9" t="s">
        <v>56</v>
      </c>
      <c r="T7866" s="47">
        <f t="shared" si="2379"/>
        <v>47917</v>
      </c>
      <c r="AE7866" s="33"/>
    </row>
    <row r="7867" spans="1:31" x14ac:dyDescent="0.2">
      <c r="A7867" s="90">
        <f t="shared" si="2385"/>
        <v>47892</v>
      </c>
      <c r="B7867" s="2">
        <f t="shared" si="2380"/>
        <v>0</v>
      </c>
      <c r="C7867" s="2">
        <f t="shared" si="2378"/>
        <v>52767.722439269819</v>
      </c>
      <c r="D7867" s="47">
        <f t="shared" si="2386"/>
        <v>47890</v>
      </c>
      <c r="E7867" s="3">
        <f t="shared" si="2395"/>
        <v>-1</v>
      </c>
      <c r="F7867" s="4">
        <f t="shared" si="2393"/>
        <v>3</v>
      </c>
      <c r="G7867" s="4">
        <f t="shared" si="2391"/>
        <v>28</v>
      </c>
      <c r="H7867" s="2">
        <f t="shared" si="2387"/>
        <v>0</v>
      </c>
      <c r="I7867" s="2">
        <f t="shared" si="2388"/>
        <v>0</v>
      </c>
      <c r="J7867" s="2">
        <f t="shared" si="2381"/>
        <v>0</v>
      </c>
      <c r="K7867" s="2">
        <f t="shared" si="2382"/>
        <v>0</v>
      </c>
      <c r="L7867" s="1">
        <f t="shared" si="2389"/>
        <v>0</v>
      </c>
      <c r="M7867" s="3">
        <f t="shared" si="2377"/>
        <v>0</v>
      </c>
      <c r="N7867" s="2">
        <f t="shared" si="2383"/>
        <v>0</v>
      </c>
      <c r="O7867" s="18">
        <f t="shared" si="2390"/>
        <v>0.14499999999999999</v>
      </c>
      <c r="P7867" s="8">
        <f t="shared" si="2394"/>
        <v>1.0012097010000001</v>
      </c>
      <c r="Q7867" s="2">
        <f t="shared" si="2392"/>
        <v>0</v>
      </c>
      <c r="R7867" s="2">
        <f t="shared" si="2384"/>
        <v>0</v>
      </c>
      <c r="S7867" s="9" t="s">
        <v>56</v>
      </c>
      <c r="T7867" s="47">
        <f t="shared" si="2379"/>
        <v>47917</v>
      </c>
      <c r="AE7867" s="33"/>
    </row>
    <row r="7868" spans="1:31" x14ac:dyDescent="0.2">
      <c r="A7868" s="90">
        <f t="shared" si="2385"/>
        <v>47893</v>
      </c>
      <c r="B7868" s="2">
        <f t="shared" si="2380"/>
        <v>0</v>
      </c>
      <c r="C7868" s="2">
        <f t="shared" si="2378"/>
        <v>52767.722439269819</v>
      </c>
      <c r="D7868" s="47">
        <f t="shared" si="2386"/>
        <v>47890</v>
      </c>
      <c r="E7868" s="3">
        <f t="shared" si="2395"/>
        <v>-1</v>
      </c>
      <c r="F7868" s="4">
        <f t="shared" si="2393"/>
        <v>4</v>
      </c>
      <c r="G7868" s="4">
        <f t="shared" si="2391"/>
        <v>28</v>
      </c>
      <c r="H7868" s="2">
        <f t="shared" si="2387"/>
        <v>0</v>
      </c>
      <c r="I7868" s="2">
        <f t="shared" si="2388"/>
        <v>0</v>
      </c>
      <c r="J7868" s="2">
        <f t="shared" si="2381"/>
        <v>0</v>
      </c>
      <c r="K7868" s="2">
        <f t="shared" si="2382"/>
        <v>0</v>
      </c>
      <c r="L7868" s="1">
        <f t="shared" si="2389"/>
        <v>0</v>
      </c>
      <c r="M7868" s="3">
        <f t="shared" si="2377"/>
        <v>0</v>
      </c>
      <c r="N7868" s="2">
        <f t="shared" si="2383"/>
        <v>0</v>
      </c>
      <c r="O7868" s="18">
        <f t="shared" si="2390"/>
        <v>0.14499999999999999</v>
      </c>
      <c r="P7868" s="8">
        <f t="shared" si="2394"/>
        <v>1.0016132600000001</v>
      </c>
      <c r="Q7868" s="2">
        <f t="shared" si="2392"/>
        <v>0</v>
      </c>
      <c r="R7868" s="2">
        <f t="shared" si="2384"/>
        <v>0</v>
      </c>
      <c r="S7868" s="9" t="s">
        <v>56</v>
      </c>
      <c r="T7868" s="47">
        <f t="shared" si="2379"/>
        <v>47917</v>
      </c>
      <c r="AE7868" s="33"/>
    </row>
    <row r="7869" spans="1:31" x14ac:dyDescent="0.2">
      <c r="A7869" s="90">
        <f t="shared" si="2385"/>
        <v>47894</v>
      </c>
      <c r="B7869" s="2">
        <f t="shared" si="2380"/>
        <v>0</v>
      </c>
      <c r="C7869" s="2">
        <f t="shared" si="2378"/>
        <v>52767.722439269819</v>
      </c>
      <c r="D7869" s="47">
        <f t="shared" si="2386"/>
        <v>47890</v>
      </c>
      <c r="E7869" s="3">
        <f t="shared" si="2395"/>
        <v>-1</v>
      </c>
      <c r="F7869" s="4">
        <f t="shared" si="2393"/>
        <v>5</v>
      </c>
      <c r="G7869" s="4">
        <f t="shared" si="2391"/>
        <v>28</v>
      </c>
      <c r="H7869" s="2">
        <f t="shared" si="2387"/>
        <v>0</v>
      </c>
      <c r="I7869" s="2">
        <f t="shared" si="2388"/>
        <v>0</v>
      </c>
      <c r="J7869" s="2">
        <f t="shared" si="2381"/>
        <v>0</v>
      </c>
      <c r="K7869" s="2">
        <f t="shared" si="2382"/>
        <v>0</v>
      </c>
      <c r="L7869" s="1">
        <f t="shared" si="2389"/>
        <v>0</v>
      </c>
      <c r="M7869" s="3">
        <f t="shared" si="2377"/>
        <v>0</v>
      </c>
      <c r="N7869" s="2">
        <f t="shared" si="2383"/>
        <v>0</v>
      </c>
      <c r="O7869" s="18">
        <f t="shared" si="2390"/>
        <v>0.14499999999999999</v>
      </c>
      <c r="P7869" s="8">
        <f t="shared" si="2394"/>
        <v>1.0020169809999999</v>
      </c>
      <c r="Q7869" s="2">
        <f t="shared" si="2392"/>
        <v>0</v>
      </c>
      <c r="R7869" s="2">
        <f t="shared" si="2384"/>
        <v>0</v>
      </c>
      <c r="S7869" s="9" t="s">
        <v>56</v>
      </c>
      <c r="T7869" s="47">
        <f t="shared" si="2379"/>
        <v>47917</v>
      </c>
      <c r="AE7869" s="33"/>
    </row>
    <row r="7870" spans="1:31" x14ac:dyDescent="0.2">
      <c r="A7870" s="90">
        <f t="shared" si="2385"/>
        <v>47895</v>
      </c>
      <c r="B7870" s="2">
        <f t="shared" si="2380"/>
        <v>0</v>
      </c>
      <c r="C7870" s="2">
        <f t="shared" si="2378"/>
        <v>52767.722439269819</v>
      </c>
      <c r="D7870" s="47">
        <f t="shared" si="2386"/>
        <v>47890</v>
      </c>
      <c r="E7870" s="3">
        <f t="shared" si="2395"/>
        <v>-1</v>
      </c>
      <c r="F7870" s="4">
        <f t="shared" si="2393"/>
        <v>6</v>
      </c>
      <c r="G7870" s="4">
        <f t="shared" si="2391"/>
        <v>28</v>
      </c>
      <c r="H7870" s="2">
        <f t="shared" si="2387"/>
        <v>0</v>
      </c>
      <c r="I7870" s="2">
        <f t="shared" si="2388"/>
        <v>0</v>
      </c>
      <c r="J7870" s="2">
        <f t="shared" si="2381"/>
        <v>0</v>
      </c>
      <c r="K7870" s="2">
        <f t="shared" si="2382"/>
        <v>0</v>
      </c>
      <c r="L7870" s="1">
        <f t="shared" si="2389"/>
        <v>0</v>
      </c>
      <c r="M7870" s="3">
        <f t="shared" si="2377"/>
        <v>0</v>
      </c>
      <c r="N7870" s="2">
        <f t="shared" si="2383"/>
        <v>0</v>
      </c>
      <c r="O7870" s="18">
        <f t="shared" si="2390"/>
        <v>0.14499999999999999</v>
      </c>
      <c r="P7870" s="8">
        <f t="shared" si="2394"/>
        <v>1.002420866</v>
      </c>
      <c r="Q7870" s="2">
        <f t="shared" si="2392"/>
        <v>0</v>
      </c>
      <c r="R7870" s="2">
        <f t="shared" si="2384"/>
        <v>0</v>
      </c>
      <c r="S7870" s="9" t="s">
        <v>56</v>
      </c>
      <c r="T7870" s="47">
        <f t="shared" si="2379"/>
        <v>47917</v>
      </c>
      <c r="AE7870" s="33"/>
    </row>
    <row r="7871" spans="1:31" x14ac:dyDescent="0.2">
      <c r="A7871" s="90">
        <f t="shared" si="2385"/>
        <v>47896</v>
      </c>
      <c r="B7871" s="2">
        <f t="shared" si="2380"/>
        <v>0</v>
      </c>
      <c r="C7871" s="2">
        <f t="shared" si="2378"/>
        <v>52767.722439269819</v>
      </c>
      <c r="D7871" s="47">
        <f t="shared" si="2386"/>
        <v>47890</v>
      </c>
      <c r="E7871" s="3">
        <f t="shared" si="2395"/>
        <v>-1</v>
      </c>
      <c r="F7871" s="4">
        <f t="shared" si="2393"/>
        <v>7</v>
      </c>
      <c r="G7871" s="4">
        <f t="shared" si="2391"/>
        <v>28</v>
      </c>
      <c r="H7871" s="2">
        <f t="shared" si="2387"/>
        <v>0</v>
      </c>
      <c r="I7871" s="2">
        <f t="shared" si="2388"/>
        <v>0</v>
      </c>
      <c r="J7871" s="2">
        <f t="shared" si="2381"/>
        <v>0</v>
      </c>
      <c r="K7871" s="2">
        <f t="shared" si="2382"/>
        <v>0</v>
      </c>
      <c r="L7871" s="1">
        <f t="shared" si="2389"/>
        <v>0</v>
      </c>
      <c r="M7871" s="3">
        <f t="shared" ref="M7871:M7934" si="2396">IF(DAY(A7871)=E$2,VLOOKUP(A7871,$W$10:$AD$316,5),0)</f>
        <v>0</v>
      </c>
      <c r="N7871" s="2">
        <f t="shared" si="2383"/>
        <v>0</v>
      </c>
      <c r="O7871" s="18">
        <f t="shared" si="2390"/>
        <v>0.14499999999999999</v>
      </c>
      <c r="P7871" s="8">
        <f t="shared" si="2394"/>
        <v>1.002824913</v>
      </c>
      <c r="Q7871" s="2">
        <f t="shared" si="2392"/>
        <v>0</v>
      </c>
      <c r="R7871" s="2">
        <f t="shared" si="2384"/>
        <v>0</v>
      </c>
      <c r="S7871" s="9" t="s">
        <v>56</v>
      </c>
      <c r="T7871" s="47">
        <f t="shared" si="2379"/>
        <v>47917</v>
      </c>
      <c r="AE7871" s="33"/>
    </row>
    <row r="7872" spans="1:31" x14ac:dyDescent="0.2">
      <c r="A7872" s="90">
        <f t="shared" si="2385"/>
        <v>47897</v>
      </c>
      <c r="B7872" s="2">
        <f t="shared" si="2380"/>
        <v>0</v>
      </c>
      <c r="C7872" s="2">
        <f t="shared" ref="C7872:C7935" si="2397">IF(DAY(A7871)=$E$2,VLOOKUP(A7871,W$10:X$316,2),C7871)</f>
        <v>52767.722439269819</v>
      </c>
      <c r="D7872" s="47">
        <f t="shared" si="2386"/>
        <v>47890</v>
      </c>
      <c r="E7872" s="3">
        <f t="shared" si="2395"/>
        <v>-1</v>
      </c>
      <c r="F7872" s="4">
        <f t="shared" si="2393"/>
        <v>8</v>
      </c>
      <c r="G7872" s="4">
        <f t="shared" si="2391"/>
        <v>28</v>
      </c>
      <c r="H7872" s="2">
        <f t="shared" si="2387"/>
        <v>0</v>
      </c>
      <c r="I7872" s="2">
        <f t="shared" si="2388"/>
        <v>0</v>
      </c>
      <c r="J7872" s="2">
        <f t="shared" si="2381"/>
        <v>0</v>
      </c>
      <c r="K7872" s="2">
        <f t="shared" si="2382"/>
        <v>0</v>
      </c>
      <c r="L7872" s="1">
        <f t="shared" si="2389"/>
        <v>0</v>
      </c>
      <c r="M7872" s="3">
        <f t="shared" si="2396"/>
        <v>0</v>
      </c>
      <c r="N7872" s="2">
        <f t="shared" si="2383"/>
        <v>0</v>
      </c>
      <c r="O7872" s="18">
        <f t="shared" si="2390"/>
        <v>0.14499999999999999</v>
      </c>
      <c r="P7872" s="8">
        <f t="shared" si="2394"/>
        <v>1.003229122</v>
      </c>
      <c r="Q7872" s="2">
        <f t="shared" si="2392"/>
        <v>0</v>
      </c>
      <c r="R7872" s="2">
        <f t="shared" si="2384"/>
        <v>0</v>
      </c>
      <c r="S7872" s="9" t="s">
        <v>56</v>
      </c>
      <c r="T7872" s="47">
        <f t="shared" ref="T7872:T7935" si="2398">IF(DAY(A7872)=E$2+1,VLOOKUP(A7871,$W$10:$AD$316,8),T7871)</f>
        <v>47917</v>
      </c>
      <c r="AE7872" s="33"/>
    </row>
    <row r="7873" spans="1:31" x14ac:dyDescent="0.2">
      <c r="A7873" s="90">
        <f t="shared" si="2385"/>
        <v>47898</v>
      </c>
      <c r="B7873" s="2">
        <f t="shared" si="2380"/>
        <v>0</v>
      </c>
      <c r="C7873" s="2">
        <f t="shared" si="2397"/>
        <v>52767.722439269819</v>
      </c>
      <c r="D7873" s="47">
        <f t="shared" si="2386"/>
        <v>47890</v>
      </c>
      <c r="E7873" s="3">
        <f t="shared" si="2395"/>
        <v>-1</v>
      </c>
      <c r="F7873" s="4">
        <f t="shared" si="2393"/>
        <v>9</v>
      </c>
      <c r="G7873" s="4">
        <f t="shared" si="2391"/>
        <v>28</v>
      </c>
      <c r="H7873" s="2">
        <f t="shared" si="2387"/>
        <v>0</v>
      </c>
      <c r="I7873" s="2">
        <f t="shared" si="2388"/>
        <v>0</v>
      </c>
      <c r="J7873" s="2">
        <f t="shared" si="2381"/>
        <v>0</v>
      </c>
      <c r="K7873" s="2">
        <f t="shared" si="2382"/>
        <v>0</v>
      </c>
      <c r="L7873" s="1">
        <f t="shared" si="2389"/>
        <v>0</v>
      </c>
      <c r="M7873" s="3">
        <f t="shared" si="2396"/>
        <v>0</v>
      </c>
      <c r="N7873" s="2">
        <f t="shared" si="2383"/>
        <v>0</v>
      </c>
      <c r="O7873" s="18">
        <f t="shared" si="2390"/>
        <v>0.14499999999999999</v>
      </c>
      <c r="P7873" s="8">
        <f t="shared" si="2394"/>
        <v>1.0036334950000001</v>
      </c>
      <c r="Q7873" s="2">
        <f t="shared" si="2392"/>
        <v>0</v>
      </c>
      <c r="R7873" s="2">
        <f t="shared" si="2384"/>
        <v>0</v>
      </c>
      <c r="S7873" s="9" t="s">
        <v>56</v>
      </c>
      <c r="T7873" s="47">
        <f t="shared" si="2398"/>
        <v>47917</v>
      </c>
      <c r="AE7873" s="33"/>
    </row>
    <row r="7874" spans="1:31" x14ac:dyDescent="0.2">
      <c r="A7874" s="90">
        <f t="shared" si="2385"/>
        <v>47899</v>
      </c>
      <c r="B7874" s="2">
        <f t="shared" si="2380"/>
        <v>0</v>
      </c>
      <c r="C7874" s="2">
        <f t="shared" si="2397"/>
        <v>52767.722439269819</v>
      </c>
      <c r="D7874" s="47">
        <f t="shared" si="2386"/>
        <v>47890</v>
      </c>
      <c r="E7874" s="3">
        <f t="shared" si="2395"/>
        <v>-1</v>
      </c>
      <c r="F7874" s="4">
        <f t="shared" si="2393"/>
        <v>10</v>
      </c>
      <c r="G7874" s="4">
        <f t="shared" si="2391"/>
        <v>28</v>
      </c>
      <c r="H7874" s="2">
        <f t="shared" si="2387"/>
        <v>0</v>
      </c>
      <c r="I7874" s="2">
        <f t="shared" si="2388"/>
        <v>0</v>
      </c>
      <c r="J7874" s="2">
        <f t="shared" si="2381"/>
        <v>0</v>
      </c>
      <c r="K7874" s="2">
        <f t="shared" si="2382"/>
        <v>0</v>
      </c>
      <c r="L7874" s="1">
        <f t="shared" si="2389"/>
        <v>0</v>
      </c>
      <c r="M7874" s="3">
        <f t="shared" si="2396"/>
        <v>0</v>
      </c>
      <c r="N7874" s="2">
        <f t="shared" si="2383"/>
        <v>0</v>
      </c>
      <c r="O7874" s="18">
        <f t="shared" si="2390"/>
        <v>0.14499999999999999</v>
      </c>
      <c r="P7874" s="8">
        <f t="shared" si="2394"/>
        <v>1.0040380310000001</v>
      </c>
      <c r="Q7874" s="2">
        <f t="shared" si="2392"/>
        <v>0</v>
      </c>
      <c r="R7874" s="2">
        <f t="shared" si="2384"/>
        <v>0</v>
      </c>
      <c r="S7874" s="9" t="s">
        <v>56</v>
      </c>
      <c r="T7874" s="47">
        <f t="shared" si="2398"/>
        <v>47917</v>
      </c>
      <c r="AE7874" s="33"/>
    </row>
    <row r="7875" spans="1:31" x14ac:dyDescent="0.2">
      <c r="A7875" s="90">
        <f t="shared" si="2385"/>
        <v>47900</v>
      </c>
      <c r="B7875" s="2">
        <f t="shared" si="2380"/>
        <v>0</v>
      </c>
      <c r="C7875" s="2">
        <f t="shared" si="2397"/>
        <v>52767.722439269819</v>
      </c>
      <c r="D7875" s="47">
        <f t="shared" si="2386"/>
        <v>47890</v>
      </c>
      <c r="E7875" s="3">
        <f t="shared" si="2395"/>
        <v>-1</v>
      </c>
      <c r="F7875" s="4">
        <f t="shared" si="2393"/>
        <v>11</v>
      </c>
      <c r="G7875" s="4">
        <f t="shared" si="2391"/>
        <v>28</v>
      </c>
      <c r="H7875" s="2">
        <f t="shared" si="2387"/>
        <v>0</v>
      </c>
      <c r="I7875" s="2">
        <f t="shared" si="2388"/>
        <v>0</v>
      </c>
      <c r="J7875" s="2">
        <f t="shared" si="2381"/>
        <v>0</v>
      </c>
      <c r="K7875" s="2">
        <f t="shared" si="2382"/>
        <v>0</v>
      </c>
      <c r="L7875" s="1">
        <f t="shared" si="2389"/>
        <v>0</v>
      </c>
      <c r="M7875" s="3">
        <f t="shared" si="2396"/>
        <v>0</v>
      </c>
      <c r="N7875" s="2">
        <f t="shared" si="2383"/>
        <v>0</v>
      </c>
      <c r="O7875" s="18">
        <f t="shared" si="2390"/>
        <v>0.14499999999999999</v>
      </c>
      <c r="P7875" s="8">
        <f t="shared" si="2394"/>
        <v>1.0044427300000001</v>
      </c>
      <c r="Q7875" s="2">
        <f t="shared" si="2392"/>
        <v>0</v>
      </c>
      <c r="R7875" s="2">
        <f t="shared" si="2384"/>
        <v>0</v>
      </c>
      <c r="S7875" s="9" t="s">
        <v>56</v>
      </c>
      <c r="T7875" s="47">
        <f t="shared" si="2398"/>
        <v>47917</v>
      </c>
      <c r="AE7875" s="33"/>
    </row>
    <row r="7876" spans="1:31" x14ac:dyDescent="0.2">
      <c r="A7876" s="90">
        <f t="shared" si="2385"/>
        <v>47901</v>
      </c>
      <c r="B7876" s="2">
        <f t="shared" si="2380"/>
        <v>0</v>
      </c>
      <c r="C7876" s="2">
        <f t="shared" si="2397"/>
        <v>52767.722439269819</v>
      </c>
      <c r="D7876" s="47">
        <f t="shared" si="2386"/>
        <v>47890</v>
      </c>
      <c r="E7876" s="3">
        <f t="shared" si="2395"/>
        <v>-1</v>
      </c>
      <c r="F7876" s="4">
        <f t="shared" si="2393"/>
        <v>12</v>
      </c>
      <c r="G7876" s="4">
        <f t="shared" si="2391"/>
        <v>28</v>
      </c>
      <c r="H7876" s="2">
        <f t="shared" si="2387"/>
        <v>0</v>
      </c>
      <c r="I7876" s="2">
        <f t="shared" si="2388"/>
        <v>0</v>
      </c>
      <c r="J7876" s="2">
        <f t="shared" si="2381"/>
        <v>0</v>
      </c>
      <c r="K7876" s="2">
        <f t="shared" si="2382"/>
        <v>0</v>
      </c>
      <c r="L7876" s="1">
        <f t="shared" si="2389"/>
        <v>0</v>
      </c>
      <c r="M7876" s="3">
        <f t="shared" si="2396"/>
        <v>0</v>
      </c>
      <c r="N7876" s="2">
        <f t="shared" si="2383"/>
        <v>0</v>
      </c>
      <c r="O7876" s="18">
        <f t="shared" si="2390"/>
        <v>0.14499999999999999</v>
      </c>
      <c r="P7876" s="8">
        <f t="shared" si="2394"/>
        <v>1.004847592</v>
      </c>
      <c r="Q7876" s="2">
        <f t="shared" si="2392"/>
        <v>0</v>
      </c>
      <c r="R7876" s="2">
        <f t="shared" si="2384"/>
        <v>0</v>
      </c>
      <c r="S7876" s="9" t="s">
        <v>56</v>
      </c>
      <c r="T7876" s="47">
        <f t="shared" si="2398"/>
        <v>47917</v>
      </c>
      <c r="AE7876" s="33"/>
    </row>
    <row r="7877" spans="1:31" x14ac:dyDescent="0.2">
      <c r="A7877" s="90">
        <f t="shared" si="2385"/>
        <v>47902</v>
      </c>
      <c r="B7877" s="2">
        <f t="shared" si="2380"/>
        <v>0</v>
      </c>
      <c r="C7877" s="2">
        <f t="shared" si="2397"/>
        <v>52767.722439269819</v>
      </c>
      <c r="D7877" s="47">
        <f t="shared" si="2386"/>
        <v>47890</v>
      </c>
      <c r="E7877" s="3">
        <f t="shared" si="2395"/>
        <v>-1</v>
      </c>
      <c r="F7877" s="4">
        <f t="shared" si="2393"/>
        <v>13</v>
      </c>
      <c r="G7877" s="4">
        <f t="shared" si="2391"/>
        <v>28</v>
      </c>
      <c r="H7877" s="2">
        <f t="shared" si="2387"/>
        <v>0</v>
      </c>
      <c r="I7877" s="2">
        <f t="shared" si="2388"/>
        <v>0</v>
      </c>
      <c r="J7877" s="2">
        <f t="shared" si="2381"/>
        <v>0</v>
      </c>
      <c r="K7877" s="2">
        <f t="shared" si="2382"/>
        <v>0</v>
      </c>
      <c r="L7877" s="1">
        <f t="shared" si="2389"/>
        <v>0</v>
      </c>
      <c r="M7877" s="3">
        <f t="shared" si="2396"/>
        <v>0</v>
      </c>
      <c r="N7877" s="2">
        <f t="shared" si="2383"/>
        <v>0</v>
      </c>
      <c r="O7877" s="18">
        <f t="shared" si="2390"/>
        <v>0.14499999999999999</v>
      </c>
      <c r="P7877" s="8">
        <f t="shared" si="2394"/>
        <v>1.005252617</v>
      </c>
      <c r="Q7877" s="2">
        <f t="shared" si="2392"/>
        <v>0</v>
      </c>
      <c r="R7877" s="2">
        <f t="shared" si="2384"/>
        <v>0</v>
      </c>
      <c r="S7877" s="9" t="s">
        <v>56</v>
      </c>
      <c r="T7877" s="47">
        <f t="shared" si="2398"/>
        <v>47917</v>
      </c>
      <c r="AE7877" s="33"/>
    </row>
    <row r="7878" spans="1:31" x14ac:dyDescent="0.2">
      <c r="A7878" s="90">
        <f t="shared" si="2385"/>
        <v>47903</v>
      </c>
      <c r="B7878" s="2">
        <f t="shared" si="2380"/>
        <v>0</v>
      </c>
      <c r="C7878" s="2">
        <f t="shared" si="2397"/>
        <v>52767.722439269819</v>
      </c>
      <c r="D7878" s="47">
        <f t="shared" si="2386"/>
        <v>47890</v>
      </c>
      <c r="E7878" s="3">
        <f t="shared" si="2395"/>
        <v>-1</v>
      </c>
      <c r="F7878" s="4">
        <f t="shared" si="2393"/>
        <v>14</v>
      </c>
      <c r="G7878" s="4">
        <f t="shared" si="2391"/>
        <v>28</v>
      </c>
      <c r="H7878" s="2">
        <f t="shared" si="2387"/>
        <v>0</v>
      </c>
      <c r="I7878" s="2">
        <f t="shared" si="2388"/>
        <v>0</v>
      </c>
      <c r="J7878" s="2">
        <f t="shared" si="2381"/>
        <v>0</v>
      </c>
      <c r="K7878" s="2">
        <f t="shared" si="2382"/>
        <v>0</v>
      </c>
      <c r="L7878" s="1">
        <f t="shared" si="2389"/>
        <v>0</v>
      </c>
      <c r="M7878" s="3">
        <f t="shared" si="2396"/>
        <v>0</v>
      </c>
      <c r="N7878" s="2">
        <f t="shared" si="2383"/>
        <v>0</v>
      </c>
      <c r="O7878" s="18">
        <f t="shared" si="2390"/>
        <v>0.14499999999999999</v>
      </c>
      <c r="P7878" s="8">
        <f t="shared" si="2394"/>
        <v>1.005657805</v>
      </c>
      <c r="Q7878" s="2">
        <f t="shared" si="2392"/>
        <v>0</v>
      </c>
      <c r="R7878" s="2">
        <f t="shared" si="2384"/>
        <v>0</v>
      </c>
      <c r="S7878" s="9" t="s">
        <v>56</v>
      </c>
      <c r="T7878" s="47">
        <f t="shared" si="2398"/>
        <v>47917</v>
      </c>
      <c r="AE7878" s="33"/>
    </row>
    <row r="7879" spans="1:31" x14ac:dyDescent="0.2">
      <c r="A7879" s="90">
        <f t="shared" si="2385"/>
        <v>47904</v>
      </c>
      <c r="B7879" s="2">
        <f t="shared" si="2380"/>
        <v>0</v>
      </c>
      <c r="C7879" s="2">
        <f t="shared" si="2397"/>
        <v>52767.722439269819</v>
      </c>
      <c r="D7879" s="47">
        <f t="shared" si="2386"/>
        <v>47890</v>
      </c>
      <c r="E7879" s="3">
        <f t="shared" si="2395"/>
        <v>-1</v>
      </c>
      <c r="F7879" s="4">
        <f t="shared" si="2393"/>
        <v>15</v>
      </c>
      <c r="G7879" s="4">
        <f t="shared" si="2391"/>
        <v>28</v>
      </c>
      <c r="H7879" s="2">
        <f t="shared" si="2387"/>
        <v>0</v>
      </c>
      <c r="I7879" s="2">
        <f t="shared" si="2388"/>
        <v>0</v>
      </c>
      <c r="J7879" s="2">
        <f t="shared" si="2381"/>
        <v>0</v>
      </c>
      <c r="K7879" s="2">
        <f t="shared" si="2382"/>
        <v>0</v>
      </c>
      <c r="L7879" s="1">
        <f t="shared" si="2389"/>
        <v>0</v>
      </c>
      <c r="M7879" s="3">
        <f t="shared" si="2396"/>
        <v>0</v>
      </c>
      <c r="N7879" s="2">
        <f t="shared" si="2383"/>
        <v>0</v>
      </c>
      <c r="O7879" s="18">
        <f t="shared" si="2390"/>
        <v>0.14499999999999999</v>
      </c>
      <c r="P7879" s="8">
        <f t="shared" si="2394"/>
        <v>1.006063157</v>
      </c>
      <c r="Q7879" s="2">
        <f t="shared" si="2392"/>
        <v>0</v>
      </c>
      <c r="R7879" s="2">
        <f t="shared" si="2384"/>
        <v>0</v>
      </c>
      <c r="S7879" s="9" t="s">
        <v>56</v>
      </c>
      <c r="T7879" s="47">
        <f t="shared" si="2398"/>
        <v>47917</v>
      </c>
      <c r="AE7879" s="33"/>
    </row>
    <row r="7880" spans="1:31" x14ac:dyDescent="0.2">
      <c r="A7880" s="90">
        <f t="shared" si="2385"/>
        <v>47905</v>
      </c>
      <c r="B7880" s="2">
        <f t="shared" si="2380"/>
        <v>0</v>
      </c>
      <c r="C7880" s="2">
        <f t="shared" si="2397"/>
        <v>52767.722439269819</v>
      </c>
      <c r="D7880" s="47">
        <f t="shared" si="2386"/>
        <v>47890</v>
      </c>
      <c r="E7880" s="3">
        <f t="shared" si="2395"/>
        <v>-1</v>
      </c>
      <c r="F7880" s="4">
        <f t="shared" si="2393"/>
        <v>16</v>
      </c>
      <c r="G7880" s="4">
        <f t="shared" si="2391"/>
        <v>28</v>
      </c>
      <c r="H7880" s="2">
        <f t="shared" si="2387"/>
        <v>0</v>
      </c>
      <c r="I7880" s="2">
        <f t="shared" si="2388"/>
        <v>0</v>
      </c>
      <c r="J7880" s="2">
        <f t="shared" si="2381"/>
        <v>0</v>
      </c>
      <c r="K7880" s="2">
        <f t="shared" si="2382"/>
        <v>0</v>
      </c>
      <c r="L7880" s="1">
        <f t="shared" si="2389"/>
        <v>0</v>
      </c>
      <c r="M7880" s="3">
        <f t="shared" si="2396"/>
        <v>0</v>
      </c>
      <c r="N7880" s="2">
        <f t="shared" si="2383"/>
        <v>0</v>
      </c>
      <c r="O7880" s="18">
        <f t="shared" si="2390"/>
        <v>0.14499999999999999</v>
      </c>
      <c r="P7880" s="8">
        <f t="shared" si="2394"/>
        <v>1.006468672</v>
      </c>
      <c r="Q7880" s="2">
        <f t="shared" si="2392"/>
        <v>0</v>
      </c>
      <c r="R7880" s="2">
        <f t="shared" si="2384"/>
        <v>0</v>
      </c>
      <c r="S7880" s="9" t="s">
        <v>56</v>
      </c>
      <c r="T7880" s="47">
        <f t="shared" si="2398"/>
        <v>47917</v>
      </c>
      <c r="AE7880" s="33"/>
    </row>
    <row r="7881" spans="1:31" x14ac:dyDescent="0.2">
      <c r="A7881" s="90">
        <f t="shared" si="2385"/>
        <v>47906</v>
      </c>
      <c r="B7881" s="2">
        <f t="shared" si="2380"/>
        <v>0</v>
      </c>
      <c r="C7881" s="2">
        <f t="shared" si="2397"/>
        <v>52767.722439269819</v>
      </c>
      <c r="D7881" s="47">
        <f t="shared" si="2386"/>
        <v>47890</v>
      </c>
      <c r="E7881" s="3">
        <f t="shared" si="2395"/>
        <v>-1</v>
      </c>
      <c r="F7881" s="4">
        <f t="shared" si="2393"/>
        <v>17</v>
      </c>
      <c r="G7881" s="4">
        <f t="shared" si="2391"/>
        <v>28</v>
      </c>
      <c r="H7881" s="2">
        <f t="shared" si="2387"/>
        <v>0</v>
      </c>
      <c r="I7881" s="2">
        <f t="shared" si="2388"/>
        <v>0</v>
      </c>
      <c r="J7881" s="2">
        <f t="shared" si="2381"/>
        <v>0</v>
      </c>
      <c r="K7881" s="2">
        <f t="shared" si="2382"/>
        <v>0</v>
      </c>
      <c r="L7881" s="1">
        <f t="shared" si="2389"/>
        <v>0</v>
      </c>
      <c r="M7881" s="3">
        <f t="shared" si="2396"/>
        <v>0</v>
      </c>
      <c r="N7881" s="2">
        <f t="shared" si="2383"/>
        <v>0</v>
      </c>
      <c r="O7881" s="18">
        <f t="shared" si="2390"/>
        <v>0.14499999999999999</v>
      </c>
      <c r="P7881" s="8">
        <f t="shared" si="2394"/>
        <v>1.0068743499999999</v>
      </c>
      <c r="Q7881" s="2">
        <f t="shared" si="2392"/>
        <v>0</v>
      </c>
      <c r="R7881" s="2">
        <f t="shared" si="2384"/>
        <v>0</v>
      </c>
      <c r="S7881" s="9" t="s">
        <v>56</v>
      </c>
      <c r="T7881" s="47">
        <f t="shared" si="2398"/>
        <v>47917</v>
      </c>
      <c r="AE7881" s="33"/>
    </row>
    <row r="7882" spans="1:31" x14ac:dyDescent="0.2">
      <c r="A7882" s="90">
        <f t="shared" si="2385"/>
        <v>47907</v>
      </c>
      <c r="B7882" s="2">
        <f t="shared" ref="B7882:B7945" si="2399">(K7882+Q7882)</f>
        <v>0</v>
      </c>
      <c r="C7882" s="2">
        <f t="shared" si="2397"/>
        <v>52767.722439269819</v>
      </c>
      <c r="D7882" s="47">
        <f t="shared" si="2386"/>
        <v>47890</v>
      </c>
      <c r="E7882" s="3">
        <f t="shared" si="2395"/>
        <v>-1</v>
      </c>
      <c r="F7882" s="4">
        <f t="shared" si="2393"/>
        <v>18</v>
      </c>
      <c r="G7882" s="4">
        <f t="shared" si="2391"/>
        <v>28</v>
      </c>
      <c r="H7882" s="2">
        <f t="shared" si="2387"/>
        <v>0</v>
      </c>
      <c r="I7882" s="2">
        <f t="shared" si="2388"/>
        <v>0</v>
      </c>
      <c r="J7882" s="2">
        <f t="shared" ref="J7882:J7945" si="2400">TRUNC(H7882*I7882,8)</f>
        <v>0</v>
      </c>
      <c r="K7882" s="2">
        <f t="shared" ref="K7882:K7945" si="2401">TRUNC(C7882*J7882,8)</f>
        <v>0</v>
      </c>
      <c r="L7882" s="1">
        <f t="shared" si="2389"/>
        <v>0</v>
      </c>
      <c r="M7882" s="3">
        <f t="shared" si="2396"/>
        <v>0</v>
      </c>
      <c r="N7882" s="2">
        <f t="shared" ref="N7882:N7945" si="2402">IF(M7882&gt;0,TRUNC((M7882*K7882),8),0)</f>
        <v>0</v>
      </c>
      <c r="O7882" s="18">
        <f t="shared" si="2390"/>
        <v>0.14499999999999999</v>
      </c>
      <c r="P7882" s="8">
        <f t="shared" si="2394"/>
        <v>1.0072801929999999</v>
      </c>
      <c r="Q7882" s="2">
        <f t="shared" si="2392"/>
        <v>0</v>
      </c>
      <c r="R7882" s="2">
        <f t="shared" ref="R7882:R7945" si="2403">(N7882+Q7882)</f>
        <v>0</v>
      </c>
      <c r="S7882" s="9" t="s">
        <v>56</v>
      </c>
      <c r="T7882" s="47">
        <f t="shared" si="2398"/>
        <v>47917</v>
      </c>
      <c r="AE7882" s="33"/>
    </row>
    <row r="7883" spans="1:31" x14ac:dyDescent="0.2">
      <c r="A7883" s="90">
        <f t="shared" ref="A7883:A7946" si="2404">(A7882+1)</f>
        <v>47908</v>
      </c>
      <c r="B7883" s="2">
        <f t="shared" si="2399"/>
        <v>0</v>
      </c>
      <c r="C7883" s="2">
        <f t="shared" si="2397"/>
        <v>52767.722439269819</v>
      </c>
      <c r="D7883" s="47">
        <f t="shared" ref="D7883:D7946" si="2405">IF(DAY(A7882)=$E$2,A7883,D7882)</f>
        <v>47890</v>
      </c>
      <c r="E7883" s="3">
        <f t="shared" si="2395"/>
        <v>-1</v>
      </c>
      <c r="F7883" s="4">
        <f t="shared" si="2393"/>
        <v>19</v>
      </c>
      <c r="G7883" s="4">
        <f t="shared" si="2391"/>
        <v>28</v>
      </c>
      <c r="H7883" s="2">
        <f t="shared" ref="H7883:H7946" si="2406">TRUNC(((1+$E7883)^($F7883/$G7883)),8)</f>
        <v>0</v>
      </c>
      <c r="I7883" s="2">
        <f t="shared" ref="I7883:I7946" si="2407">IF(DAY(A7882)=E$2,J7882,I7882)</f>
        <v>0</v>
      </c>
      <c r="J7883" s="2">
        <f t="shared" si="2400"/>
        <v>0</v>
      </c>
      <c r="K7883" s="2">
        <f t="shared" si="2401"/>
        <v>0</v>
      </c>
      <c r="L7883" s="1">
        <f t="shared" ref="L7883:L7946" si="2408">IF(DAY(A7883)=E$2,VLOOKUP(A7883,$W$10:$AD$316,7),0)</f>
        <v>0</v>
      </c>
      <c r="M7883" s="3">
        <f t="shared" si="2396"/>
        <v>0</v>
      </c>
      <c r="N7883" s="2">
        <f t="shared" si="2402"/>
        <v>0</v>
      </c>
      <c r="O7883" s="18">
        <f t="shared" ref="O7883:O7946" si="2409">(O7882)</f>
        <v>0.14499999999999999</v>
      </c>
      <c r="P7883" s="8">
        <f t="shared" si="2394"/>
        <v>1.007686198</v>
      </c>
      <c r="Q7883" s="2">
        <f t="shared" si="2392"/>
        <v>0</v>
      </c>
      <c r="R7883" s="2">
        <f t="shared" si="2403"/>
        <v>0</v>
      </c>
      <c r="S7883" s="9" t="s">
        <v>56</v>
      </c>
      <c r="T7883" s="47">
        <f t="shared" si="2398"/>
        <v>47917</v>
      </c>
      <c r="AE7883" s="33"/>
    </row>
    <row r="7884" spans="1:31" x14ac:dyDescent="0.2">
      <c r="A7884" s="90">
        <f t="shared" si="2404"/>
        <v>47909</v>
      </c>
      <c r="B7884" s="2">
        <f t="shared" si="2399"/>
        <v>0</v>
      </c>
      <c r="C7884" s="2">
        <f t="shared" si="2397"/>
        <v>52767.722439269819</v>
      </c>
      <c r="D7884" s="47">
        <f t="shared" si="2405"/>
        <v>47890</v>
      </c>
      <c r="E7884" s="3">
        <f t="shared" si="2395"/>
        <v>-1</v>
      </c>
      <c r="F7884" s="4">
        <f t="shared" si="2393"/>
        <v>20</v>
      </c>
      <c r="G7884" s="4">
        <f t="shared" ref="G7884:G7947" si="2410">IF(DAY(A7884)=E$2+1,DAY(EOMONTH(A7884,0)), IF(DAY(A7884)&lt;&gt;$E$2+1,G7883))</f>
        <v>28</v>
      </c>
      <c r="H7884" s="2">
        <f t="shared" si="2406"/>
        <v>0</v>
      </c>
      <c r="I7884" s="2">
        <f t="shared" si="2407"/>
        <v>0</v>
      </c>
      <c r="J7884" s="2">
        <f t="shared" si="2400"/>
        <v>0</v>
      </c>
      <c r="K7884" s="2">
        <f t="shared" si="2401"/>
        <v>0</v>
      </c>
      <c r="L7884" s="1">
        <f t="shared" si="2408"/>
        <v>0</v>
      </c>
      <c r="M7884" s="3">
        <f t="shared" si="2396"/>
        <v>0</v>
      </c>
      <c r="N7884" s="2">
        <f t="shared" si="2402"/>
        <v>0</v>
      </c>
      <c r="O7884" s="18">
        <f t="shared" si="2409"/>
        <v>0.14499999999999999</v>
      </c>
      <c r="P7884" s="8">
        <f t="shared" si="2394"/>
        <v>1.0080923669999999</v>
      </c>
      <c r="Q7884" s="2">
        <f t="shared" si="2392"/>
        <v>0</v>
      </c>
      <c r="R7884" s="2">
        <f t="shared" si="2403"/>
        <v>0</v>
      </c>
      <c r="S7884" s="9" t="s">
        <v>56</v>
      </c>
      <c r="T7884" s="47">
        <f t="shared" si="2398"/>
        <v>47917</v>
      </c>
      <c r="AE7884" s="33"/>
    </row>
    <row r="7885" spans="1:31" x14ac:dyDescent="0.2">
      <c r="A7885" s="90">
        <f t="shared" si="2404"/>
        <v>47910</v>
      </c>
      <c r="B7885" s="2">
        <f t="shared" si="2399"/>
        <v>0</v>
      </c>
      <c r="C7885" s="2">
        <f t="shared" si="2397"/>
        <v>52767.722439269819</v>
      </c>
      <c r="D7885" s="47">
        <f t="shared" si="2405"/>
        <v>47890</v>
      </c>
      <c r="E7885" s="3">
        <f t="shared" si="2395"/>
        <v>-1</v>
      </c>
      <c r="F7885" s="4">
        <f t="shared" si="2393"/>
        <v>21</v>
      </c>
      <c r="G7885" s="4">
        <f t="shared" si="2410"/>
        <v>28</v>
      </c>
      <c r="H7885" s="2">
        <f t="shared" si="2406"/>
        <v>0</v>
      </c>
      <c r="I7885" s="2">
        <f t="shared" si="2407"/>
        <v>0</v>
      </c>
      <c r="J7885" s="2">
        <f t="shared" si="2400"/>
        <v>0</v>
      </c>
      <c r="K7885" s="2">
        <f t="shared" si="2401"/>
        <v>0</v>
      </c>
      <c r="L7885" s="1">
        <f t="shared" si="2408"/>
        <v>0</v>
      </c>
      <c r="M7885" s="3">
        <f t="shared" si="2396"/>
        <v>0</v>
      </c>
      <c r="N7885" s="2">
        <f t="shared" si="2402"/>
        <v>0</v>
      </c>
      <c r="O7885" s="18">
        <f t="shared" si="2409"/>
        <v>0.14499999999999999</v>
      </c>
      <c r="P7885" s="8">
        <f t="shared" si="2394"/>
        <v>1.0084987000000001</v>
      </c>
      <c r="Q7885" s="2">
        <f t="shared" si="2392"/>
        <v>0</v>
      </c>
      <c r="R7885" s="2">
        <f t="shared" si="2403"/>
        <v>0</v>
      </c>
      <c r="S7885" s="9" t="s">
        <v>56</v>
      </c>
      <c r="T7885" s="47">
        <f t="shared" si="2398"/>
        <v>47917</v>
      </c>
      <c r="AE7885" s="33"/>
    </row>
    <row r="7886" spans="1:31" x14ac:dyDescent="0.2">
      <c r="A7886" s="90">
        <f t="shared" si="2404"/>
        <v>47911</v>
      </c>
      <c r="B7886" s="2">
        <f t="shared" si="2399"/>
        <v>0</v>
      </c>
      <c r="C7886" s="2">
        <f t="shared" si="2397"/>
        <v>52767.722439269819</v>
      </c>
      <c r="D7886" s="47">
        <f t="shared" si="2405"/>
        <v>47890</v>
      </c>
      <c r="E7886" s="3">
        <f t="shared" si="2395"/>
        <v>-1</v>
      </c>
      <c r="F7886" s="4">
        <f t="shared" si="2393"/>
        <v>22</v>
      </c>
      <c r="G7886" s="4">
        <f t="shared" si="2410"/>
        <v>28</v>
      </c>
      <c r="H7886" s="2">
        <f t="shared" si="2406"/>
        <v>0</v>
      </c>
      <c r="I7886" s="2">
        <f t="shared" si="2407"/>
        <v>0</v>
      </c>
      <c r="J7886" s="2">
        <f t="shared" si="2400"/>
        <v>0</v>
      </c>
      <c r="K7886" s="2">
        <f t="shared" si="2401"/>
        <v>0</v>
      </c>
      <c r="L7886" s="1">
        <f t="shared" si="2408"/>
        <v>0</v>
      </c>
      <c r="M7886" s="3">
        <f t="shared" si="2396"/>
        <v>0</v>
      </c>
      <c r="N7886" s="2">
        <f t="shared" si="2402"/>
        <v>0</v>
      </c>
      <c r="O7886" s="18">
        <f t="shared" si="2409"/>
        <v>0.14499999999999999</v>
      </c>
      <c r="P7886" s="8">
        <f t="shared" si="2394"/>
        <v>1.008905197</v>
      </c>
      <c r="Q7886" s="2">
        <f t="shared" ref="Q7886:Q7949" si="2411">TRUNC((P7886-1)*K7886,8)</f>
        <v>0</v>
      </c>
      <c r="R7886" s="2">
        <f t="shared" si="2403"/>
        <v>0</v>
      </c>
      <c r="S7886" s="9" t="s">
        <v>56</v>
      </c>
      <c r="T7886" s="47">
        <f t="shared" si="2398"/>
        <v>47917</v>
      </c>
      <c r="AE7886" s="33"/>
    </row>
    <row r="7887" spans="1:31" x14ac:dyDescent="0.2">
      <c r="A7887" s="90">
        <f t="shared" si="2404"/>
        <v>47912</v>
      </c>
      <c r="B7887" s="2">
        <f t="shared" si="2399"/>
        <v>0</v>
      </c>
      <c r="C7887" s="2">
        <f t="shared" si="2397"/>
        <v>52767.722439269819</v>
      </c>
      <c r="D7887" s="47">
        <f t="shared" si="2405"/>
        <v>47890</v>
      </c>
      <c r="E7887" s="3">
        <f t="shared" si="2395"/>
        <v>-1</v>
      </c>
      <c r="F7887" s="4">
        <f t="shared" si="2393"/>
        <v>23</v>
      </c>
      <c r="G7887" s="4">
        <f t="shared" si="2410"/>
        <v>28</v>
      </c>
      <c r="H7887" s="2">
        <f t="shared" si="2406"/>
        <v>0</v>
      </c>
      <c r="I7887" s="2">
        <f t="shared" si="2407"/>
        <v>0</v>
      </c>
      <c r="J7887" s="2">
        <f t="shared" si="2400"/>
        <v>0</v>
      </c>
      <c r="K7887" s="2">
        <f t="shared" si="2401"/>
        <v>0</v>
      </c>
      <c r="L7887" s="1">
        <f t="shared" si="2408"/>
        <v>0</v>
      </c>
      <c r="M7887" s="3">
        <f t="shared" si="2396"/>
        <v>0</v>
      </c>
      <c r="N7887" s="2">
        <f t="shared" si="2402"/>
        <v>0</v>
      </c>
      <c r="O7887" s="18">
        <f t="shared" si="2409"/>
        <v>0.14499999999999999</v>
      </c>
      <c r="P7887" s="8">
        <f t="shared" si="2394"/>
        <v>1.009311858</v>
      </c>
      <c r="Q7887" s="2">
        <f t="shared" si="2411"/>
        <v>0</v>
      </c>
      <c r="R7887" s="2">
        <f t="shared" si="2403"/>
        <v>0</v>
      </c>
      <c r="S7887" s="9" t="s">
        <v>56</v>
      </c>
      <c r="T7887" s="47">
        <f t="shared" si="2398"/>
        <v>47917</v>
      </c>
      <c r="AE7887" s="33"/>
    </row>
    <row r="7888" spans="1:31" x14ac:dyDescent="0.2">
      <c r="A7888" s="90">
        <f t="shared" si="2404"/>
        <v>47913</v>
      </c>
      <c r="B7888" s="2">
        <f t="shared" si="2399"/>
        <v>0</v>
      </c>
      <c r="C7888" s="2">
        <f t="shared" si="2397"/>
        <v>52767.722439269819</v>
      </c>
      <c r="D7888" s="47">
        <f t="shared" si="2405"/>
        <v>47890</v>
      </c>
      <c r="E7888" s="3">
        <f t="shared" si="2395"/>
        <v>-1</v>
      </c>
      <c r="F7888" s="4">
        <f t="shared" ref="F7888:F7951" si="2412">IF(DAY(A7888)=E$2+1,1,F7887+1)</f>
        <v>24</v>
      </c>
      <c r="G7888" s="4">
        <f t="shared" si="2410"/>
        <v>28</v>
      </c>
      <c r="H7888" s="2">
        <f t="shared" si="2406"/>
        <v>0</v>
      </c>
      <c r="I7888" s="2">
        <f t="shared" si="2407"/>
        <v>0</v>
      </c>
      <c r="J7888" s="2">
        <f t="shared" si="2400"/>
        <v>0</v>
      </c>
      <c r="K7888" s="2">
        <f t="shared" si="2401"/>
        <v>0</v>
      </c>
      <c r="L7888" s="1">
        <f t="shared" si="2408"/>
        <v>0</v>
      </c>
      <c r="M7888" s="3">
        <f t="shared" si="2396"/>
        <v>0</v>
      </c>
      <c r="N7888" s="2">
        <f t="shared" si="2402"/>
        <v>0</v>
      </c>
      <c r="O7888" s="18">
        <f t="shared" si="2409"/>
        <v>0.14499999999999999</v>
      </c>
      <c r="P7888" s="8">
        <f t="shared" si="2394"/>
        <v>1.0097186819999999</v>
      </c>
      <c r="Q7888" s="2">
        <f t="shared" si="2411"/>
        <v>0</v>
      </c>
      <c r="R7888" s="2">
        <f t="shared" si="2403"/>
        <v>0</v>
      </c>
      <c r="S7888" s="9" t="s">
        <v>56</v>
      </c>
      <c r="T7888" s="47">
        <f t="shared" si="2398"/>
        <v>47917</v>
      </c>
      <c r="AE7888" s="33"/>
    </row>
    <row r="7889" spans="1:31" x14ac:dyDescent="0.2">
      <c r="A7889" s="90">
        <f t="shared" si="2404"/>
        <v>47914</v>
      </c>
      <c r="B7889" s="2">
        <f t="shared" si="2399"/>
        <v>0</v>
      </c>
      <c r="C7889" s="2">
        <f t="shared" si="2397"/>
        <v>52767.722439269819</v>
      </c>
      <c r="D7889" s="47">
        <f t="shared" si="2405"/>
        <v>47890</v>
      </c>
      <c r="E7889" s="3">
        <f t="shared" si="2395"/>
        <v>-1</v>
      </c>
      <c r="F7889" s="4">
        <f t="shared" si="2412"/>
        <v>25</v>
      </c>
      <c r="G7889" s="4">
        <f t="shared" si="2410"/>
        <v>28</v>
      </c>
      <c r="H7889" s="2">
        <f t="shared" si="2406"/>
        <v>0</v>
      </c>
      <c r="I7889" s="2">
        <f t="shared" si="2407"/>
        <v>0</v>
      </c>
      <c r="J7889" s="2">
        <f t="shared" si="2400"/>
        <v>0</v>
      </c>
      <c r="K7889" s="2">
        <f t="shared" si="2401"/>
        <v>0</v>
      </c>
      <c r="L7889" s="1">
        <f t="shared" si="2408"/>
        <v>0</v>
      </c>
      <c r="M7889" s="3">
        <f t="shared" si="2396"/>
        <v>0</v>
      </c>
      <c r="N7889" s="2">
        <f t="shared" si="2402"/>
        <v>0</v>
      </c>
      <c r="O7889" s="18">
        <f t="shared" si="2409"/>
        <v>0.14499999999999999</v>
      </c>
      <c r="P7889" s="8">
        <f t="shared" si="2394"/>
        <v>1.0101256709999999</v>
      </c>
      <c r="Q7889" s="2">
        <f t="shared" si="2411"/>
        <v>0</v>
      </c>
      <c r="R7889" s="2">
        <f t="shared" si="2403"/>
        <v>0</v>
      </c>
      <c r="S7889" s="9" t="s">
        <v>56</v>
      </c>
      <c r="T7889" s="47">
        <f t="shared" si="2398"/>
        <v>47917</v>
      </c>
      <c r="AE7889" s="33"/>
    </row>
    <row r="7890" spans="1:31" x14ac:dyDescent="0.2">
      <c r="A7890" s="90">
        <f t="shared" si="2404"/>
        <v>47915</v>
      </c>
      <c r="B7890" s="2">
        <f t="shared" si="2399"/>
        <v>0</v>
      </c>
      <c r="C7890" s="2">
        <f t="shared" si="2397"/>
        <v>52767.722439269819</v>
      </c>
      <c r="D7890" s="47">
        <f t="shared" si="2405"/>
        <v>47890</v>
      </c>
      <c r="E7890" s="3">
        <f t="shared" si="2395"/>
        <v>-1</v>
      </c>
      <c r="F7890" s="4">
        <f t="shared" si="2412"/>
        <v>26</v>
      </c>
      <c r="G7890" s="4">
        <f t="shared" si="2410"/>
        <v>28</v>
      </c>
      <c r="H7890" s="2">
        <f t="shared" si="2406"/>
        <v>0</v>
      </c>
      <c r="I7890" s="2">
        <f t="shared" si="2407"/>
        <v>0</v>
      </c>
      <c r="J7890" s="2">
        <f t="shared" si="2400"/>
        <v>0</v>
      </c>
      <c r="K7890" s="2">
        <f t="shared" si="2401"/>
        <v>0</v>
      </c>
      <c r="L7890" s="1">
        <f t="shared" si="2408"/>
        <v>0</v>
      </c>
      <c r="M7890" s="3">
        <f t="shared" si="2396"/>
        <v>0</v>
      </c>
      <c r="N7890" s="2">
        <f t="shared" si="2402"/>
        <v>0</v>
      </c>
      <c r="O7890" s="18">
        <f t="shared" si="2409"/>
        <v>0.14499999999999999</v>
      </c>
      <c r="P7890" s="8">
        <f t="shared" si="2394"/>
        <v>1.0105328229999999</v>
      </c>
      <c r="Q7890" s="2">
        <f t="shared" si="2411"/>
        <v>0</v>
      </c>
      <c r="R7890" s="2">
        <f t="shared" si="2403"/>
        <v>0</v>
      </c>
      <c r="S7890" s="9" t="s">
        <v>56</v>
      </c>
      <c r="T7890" s="47">
        <f t="shared" si="2398"/>
        <v>47917</v>
      </c>
      <c r="AE7890" s="33"/>
    </row>
    <row r="7891" spans="1:31" x14ac:dyDescent="0.2">
      <c r="A7891" s="90">
        <f t="shared" si="2404"/>
        <v>47916</v>
      </c>
      <c r="B7891" s="2">
        <f t="shared" si="2399"/>
        <v>0</v>
      </c>
      <c r="C7891" s="2">
        <f t="shared" si="2397"/>
        <v>52767.722439269819</v>
      </c>
      <c r="D7891" s="47">
        <f t="shared" si="2405"/>
        <v>47890</v>
      </c>
      <c r="E7891" s="3">
        <f t="shared" si="2395"/>
        <v>-1</v>
      </c>
      <c r="F7891" s="4">
        <f t="shared" si="2412"/>
        <v>27</v>
      </c>
      <c r="G7891" s="4">
        <f t="shared" si="2410"/>
        <v>28</v>
      </c>
      <c r="H7891" s="2">
        <f t="shared" si="2406"/>
        <v>0</v>
      </c>
      <c r="I7891" s="2">
        <f t="shared" si="2407"/>
        <v>0</v>
      </c>
      <c r="J7891" s="2">
        <f t="shared" si="2400"/>
        <v>0</v>
      </c>
      <c r="K7891" s="2">
        <f t="shared" si="2401"/>
        <v>0</v>
      </c>
      <c r="L7891" s="1">
        <f t="shared" si="2408"/>
        <v>0</v>
      </c>
      <c r="M7891" s="3">
        <f t="shared" si="2396"/>
        <v>0</v>
      </c>
      <c r="N7891" s="2">
        <f t="shared" si="2402"/>
        <v>0</v>
      </c>
      <c r="O7891" s="18">
        <f t="shared" si="2409"/>
        <v>0.14499999999999999</v>
      </c>
      <c r="P7891" s="8">
        <f t="shared" si="2394"/>
        <v>1.01094014</v>
      </c>
      <c r="Q7891" s="2">
        <f t="shared" si="2411"/>
        <v>0</v>
      </c>
      <c r="R7891" s="2">
        <f t="shared" si="2403"/>
        <v>0</v>
      </c>
      <c r="S7891" s="9" t="s">
        <v>56</v>
      </c>
      <c r="T7891" s="47">
        <f t="shared" si="2398"/>
        <v>47917</v>
      </c>
      <c r="AE7891" s="33"/>
    </row>
    <row r="7892" spans="1:31" x14ac:dyDescent="0.2">
      <c r="A7892" s="90">
        <f t="shared" si="2404"/>
        <v>47917</v>
      </c>
      <c r="B7892" s="2">
        <f t="shared" si="2399"/>
        <v>0</v>
      </c>
      <c r="C7892" s="2">
        <f t="shared" si="2397"/>
        <v>52767.722439269819</v>
      </c>
      <c r="D7892" s="47">
        <f t="shared" si="2405"/>
        <v>47890</v>
      </c>
      <c r="E7892" s="3">
        <f t="shared" si="2395"/>
        <v>-1</v>
      </c>
      <c r="F7892" s="4">
        <f t="shared" si="2412"/>
        <v>28</v>
      </c>
      <c r="G7892" s="4">
        <f t="shared" si="2410"/>
        <v>28</v>
      </c>
      <c r="H7892" s="2">
        <f t="shared" si="2406"/>
        <v>0</v>
      </c>
      <c r="I7892" s="2">
        <f t="shared" si="2407"/>
        <v>0</v>
      </c>
      <c r="J7892" s="2">
        <f t="shared" si="2400"/>
        <v>0</v>
      </c>
      <c r="K7892" s="2">
        <f t="shared" si="2401"/>
        <v>0</v>
      </c>
      <c r="L7892" s="1">
        <f t="shared" si="2408"/>
        <v>259</v>
      </c>
      <c r="M7892" s="3">
        <f t="shared" si="2396"/>
        <v>3.3610000000000001E-2</v>
      </c>
      <c r="N7892" s="2">
        <f t="shared" si="2402"/>
        <v>0</v>
      </c>
      <c r="O7892" s="18">
        <f t="shared" si="2409"/>
        <v>0.14499999999999999</v>
      </c>
      <c r="P7892" s="8">
        <f t="shared" si="2394"/>
        <v>1.0113476210000001</v>
      </c>
      <c r="Q7892" s="2">
        <f t="shared" si="2411"/>
        <v>0</v>
      </c>
      <c r="R7892" s="2">
        <f t="shared" si="2403"/>
        <v>0</v>
      </c>
      <c r="S7892" s="9" t="s">
        <v>56</v>
      </c>
      <c r="T7892" s="47">
        <f t="shared" si="2398"/>
        <v>47917</v>
      </c>
      <c r="AE7892" s="33"/>
    </row>
    <row r="7893" spans="1:31" x14ac:dyDescent="0.2">
      <c r="A7893" s="90">
        <f t="shared" si="2404"/>
        <v>47918</v>
      </c>
      <c r="B7893" s="2">
        <f t="shared" si="2399"/>
        <v>0</v>
      </c>
      <c r="C7893" s="2">
        <f t="shared" si="2397"/>
        <v>50994.199288089818</v>
      </c>
      <c r="D7893" s="47">
        <f t="shared" si="2405"/>
        <v>47918</v>
      </c>
      <c r="E7893" s="3">
        <f t="shared" si="2395"/>
        <v>-1</v>
      </c>
      <c r="F7893" s="4">
        <f t="shared" si="2412"/>
        <v>1</v>
      </c>
      <c r="G7893" s="4">
        <f t="shared" si="2410"/>
        <v>31</v>
      </c>
      <c r="H7893" s="2">
        <f t="shared" si="2406"/>
        <v>0</v>
      </c>
      <c r="I7893" s="2">
        <f t="shared" si="2407"/>
        <v>0</v>
      </c>
      <c r="J7893" s="2">
        <f t="shared" si="2400"/>
        <v>0</v>
      </c>
      <c r="K7893" s="2">
        <f t="shared" si="2401"/>
        <v>0</v>
      </c>
      <c r="L7893" s="1">
        <f t="shared" si="2408"/>
        <v>0</v>
      </c>
      <c r="M7893" s="3">
        <f t="shared" si="2396"/>
        <v>0</v>
      </c>
      <c r="N7893" s="2">
        <f t="shared" si="2402"/>
        <v>0</v>
      </c>
      <c r="O7893" s="18">
        <f t="shared" si="2409"/>
        <v>0.14499999999999999</v>
      </c>
      <c r="P7893" s="8">
        <f t="shared" si="2394"/>
        <v>1.0003640570000001</v>
      </c>
      <c r="Q7893" s="2">
        <f t="shared" si="2411"/>
        <v>0</v>
      </c>
      <c r="R7893" s="2">
        <f t="shared" si="2403"/>
        <v>0</v>
      </c>
      <c r="S7893" s="9" t="s">
        <v>56</v>
      </c>
      <c r="T7893" s="47">
        <f t="shared" si="2398"/>
        <v>47948</v>
      </c>
      <c r="AE7893" s="33"/>
    </row>
    <row r="7894" spans="1:31" x14ac:dyDescent="0.2">
      <c r="A7894" s="90">
        <f t="shared" si="2404"/>
        <v>47919</v>
      </c>
      <c r="B7894" s="2">
        <f t="shared" si="2399"/>
        <v>0</v>
      </c>
      <c r="C7894" s="2">
        <f t="shared" si="2397"/>
        <v>50994.199288089818</v>
      </c>
      <c r="D7894" s="47">
        <f t="shared" si="2405"/>
        <v>47918</v>
      </c>
      <c r="E7894" s="3">
        <f t="shared" si="2395"/>
        <v>-1</v>
      </c>
      <c r="F7894" s="4">
        <f t="shared" si="2412"/>
        <v>2</v>
      </c>
      <c r="G7894" s="4">
        <f t="shared" si="2410"/>
        <v>31</v>
      </c>
      <c r="H7894" s="2">
        <f t="shared" si="2406"/>
        <v>0</v>
      </c>
      <c r="I7894" s="2">
        <f t="shared" si="2407"/>
        <v>0</v>
      </c>
      <c r="J7894" s="2">
        <f t="shared" si="2400"/>
        <v>0</v>
      </c>
      <c r="K7894" s="2">
        <f t="shared" si="2401"/>
        <v>0</v>
      </c>
      <c r="L7894" s="1">
        <f t="shared" si="2408"/>
        <v>0</v>
      </c>
      <c r="M7894" s="3">
        <f t="shared" si="2396"/>
        <v>0</v>
      </c>
      <c r="N7894" s="2">
        <f t="shared" si="2402"/>
        <v>0</v>
      </c>
      <c r="O7894" s="18">
        <f t="shared" si="2409"/>
        <v>0.14499999999999999</v>
      </c>
      <c r="P7894" s="8">
        <f t="shared" si="2394"/>
        <v>1.0007282470000001</v>
      </c>
      <c r="Q7894" s="2">
        <f t="shared" si="2411"/>
        <v>0</v>
      </c>
      <c r="R7894" s="2">
        <f t="shared" si="2403"/>
        <v>0</v>
      </c>
      <c r="S7894" s="9" t="s">
        <v>56</v>
      </c>
      <c r="T7894" s="47">
        <f t="shared" si="2398"/>
        <v>47948</v>
      </c>
      <c r="AE7894" s="33"/>
    </row>
    <row r="7895" spans="1:31" x14ac:dyDescent="0.2">
      <c r="A7895" s="90">
        <f t="shared" si="2404"/>
        <v>47920</v>
      </c>
      <c r="B7895" s="2">
        <f t="shared" si="2399"/>
        <v>0</v>
      </c>
      <c r="C7895" s="2">
        <f t="shared" si="2397"/>
        <v>50994.199288089818</v>
      </c>
      <c r="D7895" s="47">
        <f t="shared" si="2405"/>
        <v>47918</v>
      </c>
      <c r="E7895" s="3">
        <f t="shared" si="2395"/>
        <v>-1</v>
      </c>
      <c r="F7895" s="4">
        <f t="shared" si="2412"/>
        <v>3</v>
      </c>
      <c r="G7895" s="4">
        <f t="shared" si="2410"/>
        <v>31</v>
      </c>
      <c r="H7895" s="2">
        <f t="shared" si="2406"/>
        <v>0</v>
      </c>
      <c r="I7895" s="2">
        <f t="shared" si="2407"/>
        <v>0</v>
      </c>
      <c r="J7895" s="2">
        <f t="shared" si="2400"/>
        <v>0</v>
      </c>
      <c r="K7895" s="2">
        <f t="shared" si="2401"/>
        <v>0</v>
      </c>
      <c r="L7895" s="1">
        <f t="shared" si="2408"/>
        <v>0</v>
      </c>
      <c r="M7895" s="3">
        <f t="shared" si="2396"/>
        <v>0</v>
      </c>
      <c r="N7895" s="2">
        <f t="shared" si="2402"/>
        <v>0</v>
      </c>
      <c r="O7895" s="18">
        <f t="shared" si="2409"/>
        <v>0.14499999999999999</v>
      </c>
      <c r="P7895" s="8">
        <f t="shared" ref="P7895:P7958" si="2413">ROUND((1+O7895)^(30/360)^(F7895/G7895),9)</f>
        <v>1.0010925690000001</v>
      </c>
      <c r="Q7895" s="2">
        <f t="shared" si="2411"/>
        <v>0</v>
      </c>
      <c r="R7895" s="2">
        <f t="shared" si="2403"/>
        <v>0</v>
      </c>
      <c r="S7895" s="9" t="s">
        <v>56</v>
      </c>
      <c r="T7895" s="47">
        <f t="shared" si="2398"/>
        <v>47948</v>
      </c>
      <c r="AE7895" s="33"/>
    </row>
    <row r="7896" spans="1:31" x14ac:dyDescent="0.2">
      <c r="A7896" s="90">
        <f t="shared" si="2404"/>
        <v>47921</v>
      </c>
      <c r="B7896" s="2">
        <f t="shared" si="2399"/>
        <v>0</v>
      </c>
      <c r="C7896" s="2">
        <f t="shared" si="2397"/>
        <v>50994.199288089818</v>
      </c>
      <c r="D7896" s="47">
        <f t="shared" si="2405"/>
        <v>47918</v>
      </c>
      <c r="E7896" s="3">
        <f t="shared" si="2395"/>
        <v>-1</v>
      </c>
      <c r="F7896" s="4">
        <f t="shared" si="2412"/>
        <v>4</v>
      </c>
      <c r="G7896" s="4">
        <f t="shared" si="2410"/>
        <v>31</v>
      </c>
      <c r="H7896" s="2">
        <f t="shared" si="2406"/>
        <v>0</v>
      </c>
      <c r="I7896" s="2">
        <f t="shared" si="2407"/>
        <v>0</v>
      </c>
      <c r="J7896" s="2">
        <f t="shared" si="2400"/>
        <v>0</v>
      </c>
      <c r="K7896" s="2">
        <f t="shared" si="2401"/>
        <v>0</v>
      </c>
      <c r="L7896" s="1">
        <f t="shared" si="2408"/>
        <v>0</v>
      </c>
      <c r="M7896" s="3">
        <f t="shared" si="2396"/>
        <v>0</v>
      </c>
      <c r="N7896" s="2">
        <f t="shared" si="2402"/>
        <v>0</v>
      </c>
      <c r="O7896" s="18">
        <f t="shared" si="2409"/>
        <v>0.14499999999999999</v>
      </c>
      <c r="P7896" s="8">
        <f t="shared" si="2413"/>
        <v>1.001457024</v>
      </c>
      <c r="Q7896" s="2">
        <f t="shared" si="2411"/>
        <v>0</v>
      </c>
      <c r="R7896" s="2">
        <f t="shared" si="2403"/>
        <v>0</v>
      </c>
      <c r="S7896" s="9" t="s">
        <v>56</v>
      </c>
      <c r="T7896" s="47">
        <f t="shared" si="2398"/>
        <v>47948</v>
      </c>
      <c r="AE7896" s="33"/>
    </row>
    <row r="7897" spans="1:31" x14ac:dyDescent="0.2">
      <c r="A7897" s="90">
        <f t="shared" si="2404"/>
        <v>47922</v>
      </c>
      <c r="B7897" s="2">
        <f t="shared" si="2399"/>
        <v>0</v>
      </c>
      <c r="C7897" s="2">
        <f t="shared" si="2397"/>
        <v>50994.199288089818</v>
      </c>
      <c r="D7897" s="47">
        <f t="shared" si="2405"/>
        <v>47918</v>
      </c>
      <c r="E7897" s="3">
        <f t="shared" si="2395"/>
        <v>-1</v>
      </c>
      <c r="F7897" s="4">
        <f t="shared" si="2412"/>
        <v>5</v>
      </c>
      <c r="G7897" s="4">
        <f t="shared" si="2410"/>
        <v>31</v>
      </c>
      <c r="H7897" s="2">
        <f t="shared" si="2406"/>
        <v>0</v>
      </c>
      <c r="I7897" s="2">
        <f t="shared" si="2407"/>
        <v>0</v>
      </c>
      <c r="J7897" s="2">
        <f t="shared" si="2400"/>
        <v>0</v>
      </c>
      <c r="K7897" s="2">
        <f t="shared" si="2401"/>
        <v>0</v>
      </c>
      <c r="L7897" s="1">
        <f t="shared" si="2408"/>
        <v>0</v>
      </c>
      <c r="M7897" s="3">
        <f t="shared" si="2396"/>
        <v>0</v>
      </c>
      <c r="N7897" s="2">
        <f t="shared" si="2402"/>
        <v>0</v>
      </c>
      <c r="O7897" s="18">
        <f t="shared" si="2409"/>
        <v>0.14499999999999999</v>
      </c>
      <c r="P7897" s="8">
        <f t="shared" si="2413"/>
        <v>1.0018216120000001</v>
      </c>
      <c r="Q7897" s="2">
        <f t="shared" si="2411"/>
        <v>0</v>
      </c>
      <c r="R7897" s="2">
        <f t="shared" si="2403"/>
        <v>0</v>
      </c>
      <c r="S7897" s="9" t="s">
        <v>56</v>
      </c>
      <c r="T7897" s="47">
        <f t="shared" si="2398"/>
        <v>47948</v>
      </c>
      <c r="AE7897" s="33"/>
    </row>
    <row r="7898" spans="1:31" x14ac:dyDescent="0.2">
      <c r="A7898" s="90">
        <f t="shared" si="2404"/>
        <v>47923</v>
      </c>
      <c r="B7898" s="2">
        <f t="shared" si="2399"/>
        <v>0</v>
      </c>
      <c r="C7898" s="2">
        <f t="shared" si="2397"/>
        <v>50994.199288089818</v>
      </c>
      <c r="D7898" s="47">
        <f t="shared" si="2405"/>
        <v>47918</v>
      </c>
      <c r="E7898" s="3">
        <f t="shared" si="2395"/>
        <v>-1</v>
      </c>
      <c r="F7898" s="4">
        <f t="shared" si="2412"/>
        <v>6</v>
      </c>
      <c r="G7898" s="4">
        <f t="shared" si="2410"/>
        <v>31</v>
      </c>
      <c r="H7898" s="2">
        <f t="shared" si="2406"/>
        <v>0</v>
      </c>
      <c r="I7898" s="2">
        <f t="shared" si="2407"/>
        <v>0</v>
      </c>
      <c r="J7898" s="2">
        <f t="shared" si="2400"/>
        <v>0</v>
      </c>
      <c r="K7898" s="2">
        <f t="shared" si="2401"/>
        <v>0</v>
      </c>
      <c r="L7898" s="1">
        <f t="shared" si="2408"/>
        <v>0</v>
      </c>
      <c r="M7898" s="3">
        <f t="shared" si="2396"/>
        <v>0</v>
      </c>
      <c r="N7898" s="2">
        <f t="shared" si="2402"/>
        <v>0</v>
      </c>
      <c r="O7898" s="18">
        <f t="shared" si="2409"/>
        <v>0.14499999999999999</v>
      </c>
      <c r="P7898" s="8">
        <f t="shared" si="2413"/>
        <v>1.002186332</v>
      </c>
      <c r="Q7898" s="2">
        <f t="shared" si="2411"/>
        <v>0</v>
      </c>
      <c r="R7898" s="2">
        <f t="shared" si="2403"/>
        <v>0</v>
      </c>
      <c r="S7898" s="9" t="s">
        <v>56</v>
      </c>
      <c r="T7898" s="47">
        <f t="shared" si="2398"/>
        <v>47948</v>
      </c>
      <c r="AE7898" s="33"/>
    </row>
    <row r="7899" spans="1:31" x14ac:dyDescent="0.2">
      <c r="A7899" s="90">
        <f t="shared" si="2404"/>
        <v>47924</v>
      </c>
      <c r="B7899" s="2">
        <f t="shared" si="2399"/>
        <v>0</v>
      </c>
      <c r="C7899" s="2">
        <f t="shared" si="2397"/>
        <v>50994.199288089818</v>
      </c>
      <c r="D7899" s="47">
        <f t="shared" si="2405"/>
        <v>47918</v>
      </c>
      <c r="E7899" s="3">
        <f t="shared" si="2395"/>
        <v>-1</v>
      </c>
      <c r="F7899" s="4">
        <f t="shared" si="2412"/>
        <v>7</v>
      </c>
      <c r="G7899" s="4">
        <f t="shared" si="2410"/>
        <v>31</v>
      </c>
      <c r="H7899" s="2">
        <f t="shared" si="2406"/>
        <v>0</v>
      </c>
      <c r="I7899" s="2">
        <f t="shared" si="2407"/>
        <v>0</v>
      </c>
      <c r="J7899" s="2">
        <f t="shared" si="2400"/>
        <v>0</v>
      </c>
      <c r="K7899" s="2">
        <f t="shared" si="2401"/>
        <v>0</v>
      </c>
      <c r="L7899" s="1">
        <f t="shared" si="2408"/>
        <v>0</v>
      </c>
      <c r="M7899" s="3">
        <f t="shared" si="2396"/>
        <v>0</v>
      </c>
      <c r="N7899" s="2">
        <f t="shared" si="2402"/>
        <v>0</v>
      </c>
      <c r="O7899" s="18">
        <f t="shared" si="2409"/>
        <v>0.14499999999999999</v>
      </c>
      <c r="P7899" s="8">
        <f t="shared" si="2413"/>
        <v>1.002551185</v>
      </c>
      <c r="Q7899" s="2">
        <f t="shared" si="2411"/>
        <v>0</v>
      </c>
      <c r="R7899" s="2">
        <f t="shared" si="2403"/>
        <v>0</v>
      </c>
      <c r="S7899" s="9" t="s">
        <v>56</v>
      </c>
      <c r="T7899" s="47">
        <f t="shared" si="2398"/>
        <v>47948</v>
      </c>
      <c r="AE7899" s="33"/>
    </row>
    <row r="7900" spans="1:31" x14ac:dyDescent="0.2">
      <c r="A7900" s="90">
        <f t="shared" si="2404"/>
        <v>47925</v>
      </c>
      <c r="B7900" s="2">
        <f t="shared" si="2399"/>
        <v>0</v>
      </c>
      <c r="C7900" s="2">
        <f t="shared" si="2397"/>
        <v>50994.199288089818</v>
      </c>
      <c r="D7900" s="47">
        <f t="shared" si="2405"/>
        <v>47918</v>
      </c>
      <c r="E7900" s="3">
        <f t="shared" si="2395"/>
        <v>-1</v>
      </c>
      <c r="F7900" s="4">
        <f t="shared" si="2412"/>
        <v>8</v>
      </c>
      <c r="G7900" s="4">
        <f t="shared" si="2410"/>
        <v>31</v>
      </c>
      <c r="H7900" s="2">
        <f t="shared" si="2406"/>
        <v>0</v>
      </c>
      <c r="I7900" s="2">
        <f t="shared" si="2407"/>
        <v>0</v>
      </c>
      <c r="J7900" s="2">
        <f t="shared" si="2400"/>
        <v>0</v>
      </c>
      <c r="K7900" s="2">
        <f t="shared" si="2401"/>
        <v>0</v>
      </c>
      <c r="L7900" s="1">
        <f t="shared" si="2408"/>
        <v>0</v>
      </c>
      <c r="M7900" s="3">
        <f t="shared" si="2396"/>
        <v>0</v>
      </c>
      <c r="N7900" s="2">
        <f t="shared" si="2402"/>
        <v>0</v>
      </c>
      <c r="O7900" s="18">
        <f t="shared" si="2409"/>
        <v>0.14499999999999999</v>
      </c>
      <c r="P7900" s="8">
        <f t="shared" si="2413"/>
        <v>1.0029161710000001</v>
      </c>
      <c r="Q7900" s="2">
        <f t="shared" si="2411"/>
        <v>0</v>
      </c>
      <c r="R7900" s="2">
        <f t="shared" si="2403"/>
        <v>0</v>
      </c>
      <c r="S7900" s="9" t="s">
        <v>56</v>
      </c>
      <c r="T7900" s="47">
        <f t="shared" si="2398"/>
        <v>47948</v>
      </c>
      <c r="AE7900" s="33"/>
    </row>
    <row r="7901" spans="1:31" x14ac:dyDescent="0.2">
      <c r="A7901" s="90">
        <f t="shared" si="2404"/>
        <v>47926</v>
      </c>
      <c r="B7901" s="2">
        <f t="shared" si="2399"/>
        <v>0</v>
      </c>
      <c r="C7901" s="2">
        <f t="shared" si="2397"/>
        <v>50994.199288089818</v>
      </c>
      <c r="D7901" s="47">
        <f t="shared" si="2405"/>
        <v>47918</v>
      </c>
      <c r="E7901" s="3">
        <f t="shared" si="2395"/>
        <v>-1</v>
      </c>
      <c r="F7901" s="4">
        <f t="shared" si="2412"/>
        <v>9</v>
      </c>
      <c r="G7901" s="4">
        <f t="shared" si="2410"/>
        <v>31</v>
      </c>
      <c r="H7901" s="2">
        <f t="shared" si="2406"/>
        <v>0</v>
      </c>
      <c r="I7901" s="2">
        <f t="shared" si="2407"/>
        <v>0</v>
      </c>
      <c r="J7901" s="2">
        <f t="shared" si="2400"/>
        <v>0</v>
      </c>
      <c r="K7901" s="2">
        <f t="shared" si="2401"/>
        <v>0</v>
      </c>
      <c r="L7901" s="1">
        <f t="shared" si="2408"/>
        <v>0</v>
      </c>
      <c r="M7901" s="3">
        <f t="shared" si="2396"/>
        <v>0</v>
      </c>
      <c r="N7901" s="2">
        <f t="shared" si="2402"/>
        <v>0</v>
      </c>
      <c r="O7901" s="18">
        <f t="shared" si="2409"/>
        <v>0.14499999999999999</v>
      </c>
      <c r="P7901" s="8">
        <f t="shared" si="2413"/>
        <v>1.0032812900000001</v>
      </c>
      <c r="Q7901" s="2">
        <f t="shared" si="2411"/>
        <v>0</v>
      </c>
      <c r="R7901" s="2">
        <f t="shared" si="2403"/>
        <v>0</v>
      </c>
      <c r="S7901" s="9" t="s">
        <v>56</v>
      </c>
      <c r="T7901" s="47">
        <f t="shared" si="2398"/>
        <v>47948</v>
      </c>
      <c r="AE7901" s="33"/>
    </row>
    <row r="7902" spans="1:31" x14ac:dyDescent="0.2">
      <c r="A7902" s="90">
        <f t="shared" si="2404"/>
        <v>47927</v>
      </c>
      <c r="B7902" s="2">
        <f t="shared" si="2399"/>
        <v>0</v>
      </c>
      <c r="C7902" s="2">
        <f t="shared" si="2397"/>
        <v>50994.199288089818</v>
      </c>
      <c r="D7902" s="47">
        <f t="shared" si="2405"/>
        <v>47918</v>
      </c>
      <c r="E7902" s="3">
        <f t="shared" si="2395"/>
        <v>-1</v>
      </c>
      <c r="F7902" s="4">
        <f t="shared" si="2412"/>
        <v>10</v>
      </c>
      <c r="G7902" s="4">
        <f t="shared" si="2410"/>
        <v>31</v>
      </c>
      <c r="H7902" s="2">
        <f t="shared" si="2406"/>
        <v>0</v>
      </c>
      <c r="I7902" s="2">
        <f t="shared" si="2407"/>
        <v>0</v>
      </c>
      <c r="J7902" s="2">
        <f t="shared" si="2400"/>
        <v>0</v>
      </c>
      <c r="K7902" s="2">
        <f t="shared" si="2401"/>
        <v>0</v>
      </c>
      <c r="L7902" s="1">
        <f t="shared" si="2408"/>
        <v>0</v>
      </c>
      <c r="M7902" s="3">
        <f t="shared" si="2396"/>
        <v>0</v>
      </c>
      <c r="N7902" s="2">
        <f t="shared" si="2402"/>
        <v>0</v>
      </c>
      <c r="O7902" s="18">
        <f t="shared" si="2409"/>
        <v>0.14499999999999999</v>
      </c>
      <c r="P7902" s="8">
        <f t="shared" si="2413"/>
        <v>1.003646542</v>
      </c>
      <c r="Q7902" s="2">
        <f t="shared" si="2411"/>
        <v>0</v>
      </c>
      <c r="R7902" s="2">
        <f t="shared" si="2403"/>
        <v>0</v>
      </c>
      <c r="S7902" s="9" t="s">
        <v>56</v>
      </c>
      <c r="T7902" s="47">
        <f t="shared" si="2398"/>
        <v>47948</v>
      </c>
      <c r="AE7902" s="33"/>
    </row>
    <row r="7903" spans="1:31" x14ac:dyDescent="0.2">
      <c r="A7903" s="90">
        <f t="shared" si="2404"/>
        <v>47928</v>
      </c>
      <c r="B7903" s="2">
        <f t="shared" si="2399"/>
        <v>0</v>
      </c>
      <c r="C7903" s="2">
        <f t="shared" si="2397"/>
        <v>50994.199288089818</v>
      </c>
      <c r="D7903" s="47">
        <f t="shared" si="2405"/>
        <v>47918</v>
      </c>
      <c r="E7903" s="3">
        <f t="shared" si="2395"/>
        <v>-1</v>
      </c>
      <c r="F7903" s="4">
        <f t="shared" si="2412"/>
        <v>11</v>
      </c>
      <c r="G7903" s="4">
        <f t="shared" si="2410"/>
        <v>31</v>
      </c>
      <c r="H7903" s="2">
        <f t="shared" si="2406"/>
        <v>0</v>
      </c>
      <c r="I7903" s="2">
        <f t="shared" si="2407"/>
        <v>0</v>
      </c>
      <c r="J7903" s="2">
        <f t="shared" si="2400"/>
        <v>0</v>
      </c>
      <c r="K7903" s="2">
        <f t="shared" si="2401"/>
        <v>0</v>
      </c>
      <c r="L7903" s="1">
        <f t="shared" si="2408"/>
        <v>0</v>
      </c>
      <c r="M7903" s="3">
        <f t="shared" si="2396"/>
        <v>0</v>
      </c>
      <c r="N7903" s="2">
        <f t="shared" si="2402"/>
        <v>0</v>
      </c>
      <c r="O7903" s="18">
        <f t="shared" si="2409"/>
        <v>0.14499999999999999</v>
      </c>
      <c r="P7903" s="8">
        <f t="shared" si="2413"/>
        <v>1.0040119270000001</v>
      </c>
      <c r="Q7903" s="2">
        <f t="shared" si="2411"/>
        <v>0</v>
      </c>
      <c r="R7903" s="2">
        <f t="shared" si="2403"/>
        <v>0</v>
      </c>
      <c r="S7903" s="9" t="s">
        <v>56</v>
      </c>
      <c r="T7903" s="47">
        <f t="shared" si="2398"/>
        <v>47948</v>
      </c>
      <c r="AE7903" s="33"/>
    </row>
    <row r="7904" spans="1:31" x14ac:dyDescent="0.2">
      <c r="A7904" s="90">
        <f t="shared" si="2404"/>
        <v>47929</v>
      </c>
      <c r="B7904" s="2">
        <f t="shared" si="2399"/>
        <v>0</v>
      </c>
      <c r="C7904" s="2">
        <f t="shared" si="2397"/>
        <v>50994.199288089818</v>
      </c>
      <c r="D7904" s="47">
        <f t="shared" si="2405"/>
        <v>47918</v>
      </c>
      <c r="E7904" s="3">
        <f t="shared" si="2395"/>
        <v>-1</v>
      </c>
      <c r="F7904" s="4">
        <f t="shared" si="2412"/>
        <v>12</v>
      </c>
      <c r="G7904" s="4">
        <f t="shared" si="2410"/>
        <v>31</v>
      </c>
      <c r="H7904" s="2">
        <f t="shared" si="2406"/>
        <v>0</v>
      </c>
      <c r="I7904" s="2">
        <f t="shared" si="2407"/>
        <v>0</v>
      </c>
      <c r="J7904" s="2">
        <f t="shared" si="2400"/>
        <v>0</v>
      </c>
      <c r="K7904" s="2">
        <f t="shared" si="2401"/>
        <v>0</v>
      </c>
      <c r="L7904" s="1">
        <f t="shared" si="2408"/>
        <v>0</v>
      </c>
      <c r="M7904" s="3">
        <f t="shared" si="2396"/>
        <v>0</v>
      </c>
      <c r="N7904" s="2">
        <f t="shared" si="2402"/>
        <v>0</v>
      </c>
      <c r="O7904" s="18">
        <f t="shared" si="2409"/>
        <v>0.14499999999999999</v>
      </c>
      <c r="P7904" s="8">
        <f t="shared" si="2413"/>
        <v>1.004377445</v>
      </c>
      <c r="Q7904" s="2">
        <f t="shared" si="2411"/>
        <v>0</v>
      </c>
      <c r="R7904" s="2">
        <f t="shared" si="2403"/>
        <v>0</v>
      </c>
      <c r="S7904" s="9" t="s">
        <v>56</v>
      </c>
      <c r="T7904" s="47">
        <f t="shared" si="2398"/>
        <v>47948</v>
      </c>
      <c r="AE7904" s="33"/>
    </row>
    <row r="7905" spans="1:31" x14ac:dyDescent="0.2">
      <c r="A7905" s="90">
        <f t="shared" si="2404"/>
        <v>47930</v>
      </c>
      <c r="B7905" s="2">
        <f t="shared" si="2399"/>
        <v>0</v>
      </c>
      <c r="C7905" s="2">
        <f t="shared" si="2397"/>
        <v>50994.199288089818</v>
      </c>
      <c r="D7905" s="47">
        <f t="shared" si="2405"/>
        <v>47918</v>
      </c>
      <c r="E7905" s="3">
        <f t="shared" si="2395"/>
        <v>-1</v>
      </c>
      <c r="F7905" s="4">
        <f t="shared" si="2412"/>
        <v>13</v>
      </c>
      <c r="G7905" s="4">
        <f t="shared" si="2410"/>
        <v>31</v>
      </c>
      <c r="H7905" s="2">
        <f t="shared" si="2406"/>
        <v>0</v>
      </c>
      <c r="I7905" s="2">
        <f t="shared" si="2407"/>
        <v>0</v>
      </c>
      <c r="J7905" s="2">
        <f t="shared" si="2400"/>
        <v>0</v>
      </c>
      <c r="K7905" s="2">
        <f t="shared" si="2401"/>
        <v>0</v>
      </c>
      <c r="L7905" s="1">
        <f t="shared" si="2408"/>
        <v>0</v>
      </c>
      <c r="M7905" s="3">
        <f t="shared" si="2396"/>
        <v>0</v>
      </c>
      <c r="N7905" s="2">
        <f t="shared" si="2402"/>
        <v>0</v>
      </c>
      <c r="O7905" s="18">
        <f t="shared" si="2409"/>
        <v>0.14499999999999999</v>
      </c>
      <c r="P7905" s="8">
        <f t="shared" si="2413"/>
        <v>1.0047430959999999</v>
      </c>
      <c r="Q7905" s="2">
        <f t="shared" si="2411"/>
        <v>0</v>
      </c>
      <c r="R7905" s="2">
        <f t="shared" si="2403"/>
        <v>0</v>
      </c>
      <c r="S7905" s="9" t="s">
        <v>56</v>
      </c>
      <c r="T7905" s="47">
        <f t="shared" si="2398"/>
        <v>47948</v>
      </c>
      <c r="AE7905" s="33"/>
    </row>
    <row r="7906" spans="1:31" x14ac:dyDescent="0.2">
      <c r="A7906" s="90">
        <f t="shared" si="2404"/>
        <v>47931</v>
      </c>
      <c r="B7906" s="2">
        <f t="shared" si="2399"/>
        <v>0</v>
      </c>
      <c r="C7906" s="2">
        <f t="shared" si="2397"/>
        <v>50994.199288089818</v>
      </c>
      <c r="D7906" s="47">
        <f t="shared" si="2405"/>
        <v>47918</v>
      </c>
      <c r="E7906" s="3">
        <f t="shared" si="2395"/>
        <v>-1</v>
      </c>
      <c r="F7906" s="4">
        <f t="shared" si="2412"/>
        <v>14</v>
      </c>
      <c r="G7906" s="4">
        <f t="shared" si="2410"/>
        <v>31</v>
      </c>
      <c r="H7906" s="2">
        <f t="shared" si="2406"/>
        <v>0</v>
      </c>
      <c r="I7906" s="2">
        <f t="shared" si="2407"/>
        <v>0</v>
      </c>
      <c r="J7906" s="2">
        <f t="shared" si="2400"/>
        <v>0</v>
      </c>
      <c r="K7906" s="2">
        <f t="shared" si="2401"/>
        <v>0</v>
      </c>
      <c r="L7906" s="1">
        <f t="shared" si="2408"/>
        <v>0</v>
      </c>
      <c r="M7906" s="3">
        <f t="shared" si="2396"/>
        <v>0</v>
      </c>
      <c r="N7906" s="2">
        <f t="shared" si="2402"/>
        <v>0</v>
      </c>
      <c r="O7906" s="18">
        <f t="shared" si="2409"/>
        <v>0.14499999999999999</v>
      </c>
      <c r="P7906" s="8">
        <f t="shared" si="2413"/>
        <v>1.005108879</v>
      </c>
      <c r="Q7906" s="2">
        <f t="shared" si="2411"/>
        <v>0</v>
      </c>
      <c r="R7906" s="2">
        <f t="shared" si="2403"/>
        <v>0</v>
      </c>
      <c r="S7906" s="9" t="s">
        <v>56</v>
      </c>
      <c r="T7906" s="47">
        <f t="shared" si="2398"/>
        <v>47948</v>
      </c>
      <c r="AE7906" s="33"/>
    </row>
    <row r="7907" spans="1:31" x14ac:dyDescent="0.2">
      <c r="A7907" s="90">
        <f t="shared" si="2404"/>
        <v>47932</v>
      </c>
      <c r="B7907" s="2">
        <f t="shared" si="2399"/>
        <v>0</v>
      </c>
      <c r="C7907" s="2">
        <f t="shared" si="2397"/>
        <v>50994.199288089818</v>
      </c>
      <c r="D7907" s="47">
        <f t="shared" si="2405"/>
        <v>47918</v>
      </c>
      <c r="E7907" s="3">
        <f t="shared" si="2395"/>
        <v>-1</v>
      </c>
      <c r="F7907" s="4">
        <f t="shared" si="2412"/>
        <v>15</v>
      </c>
      <c r="G7907" s="4">
        <f t="shared" si="2410"/>
        <v>31</v>
      </c>
      <c r="H7907" s="2">
        <f t="shared" si="2406"/>
        <v>0</v>
      </c>
      <c r="I7907" s="2">
        <f t="shared" si="2407"/>
        <v>0</v>
      </c>
      <c r="J7907" s="2">
        <f t="shared" si="2400"/>
        <v>0</v>
      </c>
      <c r="K7907" s="2">
        <f t="shared" si="2401"/>
        <v>0</v>
      </c>
      <c r="L7907" s="1">
        <f t="shared" si="2408"/>
        <v>0</v>
      </c>
      <c r="M7907" s="3">
        <f t="shared" si="2396"/>
        <v>0</v>
      </c>
      <c r="N7907" s="2">
        <f t="shared" si="2402"/>
        <v>0</v>
      </c>
      <c r="O7907" s="18">
        <f t="shared" si="2409"/>
        <v>0.14499999999999999</v>
      </c>
      <c r="P7907" s="8">
        <f t="shared" si="2413"/>
        <v>1.005474797</v>
      </c>
      <c r="Q7907" s="2">
        <f t="shared" si="2411"/>
        <v>0</v>
      </c>
      <c r="R7907" s="2">
        <f t="shared" si="2403"/>
        <v>0</v>
      </c>
      <c r="S7907" s="9" t="s">
        <v>56</v>
      </c>
      <c r="T7907" s="47">
        <f t="shared" si="2398"/>
        <v>47948</v>
      </c>
      <c r="AE7907" s="33"/>
    </row>
    <row r="7908" spans="1:31" x14ac:dyDescent="0.2">
      <c r="A7908" s="90">
        <f t="shared" si="2404"/>
        <v>47933</v>
      </c>
      <c r="B7908" s="2">
        <f t="shared" si="2399"/>
        <v>0</v>
      </c>
      <c r="C7908" s="2">
        <f t="shared" si="2397"/>
        <v>50994.199288089818</v>
      </c>
      <c r="D7908" s="47">
        <f t="shared" si="2405"/>
        <v>47918</v>
      </c>
      <c r="E7908" s="3">
        <f t="shared" si="2395"/>
        <v>-1</v>
      </c>
      <c r="F7908" s="4">
        <f t="shared" si="2412"/>
        <v>16</v>
      </c>
      <c r="G7908" s="4">
        <f t="shared" si="2410"/>
        <v>31</v>
      </c>
      <c r="H7908" s="2">
        <f t="shared" si="2406"/>
        <v>0</v>
      </c>
      <c r="I7908" s="2">
        <f t="shared" si="2407"/>
        <v>0</v>
      </c>
      <c r="J7908" s="2">
        <f t="shared" si="2400"/>
        <v>0</v>
      </c>
      <c r="K7908" s="2">
        <f t="shared" si="2401"/>
        <v>0</v>
      </c>
      <c r="L7908" s="1">
        <f t="shared" si="2408"/>
        <v>0</v>
      </c>
      <c r="M7908" s="3">
        <f t="shared" si="2396"/>
        <v>0</v>
      </c>
      <c r="N7908" s="2">
        <f t="shared" si="2402"/>
        <v>0</v>
      </c>
      <c r="O7908" s="18">
        <f t="shared" si="2409"/>
        <v>0.14499999999999999</v>
      </c>
      <c r="P7908" s="8">
        <f t="shared" si="2413"/>
        <v>1.005840847</v>
      </c>
      <c r="Q7908" s="2">
        <f t="shared" si="2411"/>
        <v>0</v>
      </c>
      <c r="R7908" s="2">
        <f t="shared" si="2403"/>
        <v>0</v>
      </c>
      <c r="S7908" s="9" t="s">
        <v>56</v>
      </c>
      <c r="T7908" s="47">
        <f t="shared" si="2398"/>
        <v>47948</v>
      </c>
      <c r="AE7908" s="33"/>
    </row>
    <row r="7909" spans="1:31" x14ac:dyDescent="0.2">
      <c r="A7909" s="90">
        <f t="shared" si="2404"/>
        <v>47934</v>
      </c>
      <c r="B7909" s="2">
        <f t="shared" si="2399"/>
        <v>0</v>
      </c>
      <c r="C7909" s="2">
        <f t="shared" si="2397"/>
        <v>50994.199288089818</v>
      </c>
      <c r="D7909" s="47">
        <f t="shared" si="2405"/>
        <v>47918</v>
      </c>
      <c r="E7909" s="3">
        <f t="shared" si="2395"/>
        <v>-1</v>
      </c>
      <c r="F7909" s="4">
        <f t="shared" si="2412"/>
        <v>17</v>
      </c>
      <c r="G7909" s="4">
        <f t="shared" si="2410"/>
        <v>31</v>
      </c>
      <c r="H7909" s="2">
        <f t="shared" si="2406"/>
        <v>0</v>
      </c>
      <c r="I7909" s="2">
        <f t="shared" si="2407"/>
        <v>0</v>
      </c>
      <c r="J7909" s="2">
        <f t="shared" si="2400"/>
        <v>0</v>
      </c>
      <c r="K7909" s="2">
        <f t="shared" si="2401"/>
        <v>0</v>
      </c>
      <c r="L7909" s="1">
        <f t="shared" si="2408"/>
        <v>0</v>
      </c>
      <c r="M7909" s="3">
        <f t="shared" si="2396"/>
        <v>0</v>
      </c>
      <c r="N7909" s="2">
        <f t="shared" si="2402"/>
        <v>0</v>
      </c>
      <c r="O7909" s="18">
        <f t="shared" si="2409"/>
        <v>0.14499999999999999</v>
      </c>
      <c r="P7909" s="8">
        <f t="shared" si="2413"/>
        <v>1.006207031</v>
      </c>
      <c r="Q7909" s="2">
        <f t="shared" si="2411"/>
        <v>0</v>
      </c>
      <c r="R7909" s="2">
        <f t="shared" si="2403"/>
        <v>0</v>
      </c>
      <c r="S7909" s="9" t="s">
        <v>56</v>
      </c>
      <c r="T7909" s="47">
        <f t="shared" si="2398"/>
        <v>47948</v>
      </c>
      <c r="AE7909" s="33"/>
    </row>
    <row r="7910" spans="1:31" x14ac:dyDescent="0.2">
      <c r="A7910" s="90">
        <f t="shared" si="2404"/>
        <v>47935</v>
      </c>
      <c r="B7910" s="2">
        <f t="shared" si="2399"/>
        <v>0</v>
      </c>
      <c r="C7910" s="2">
        <f t="shared" si="2397"/>
        <v>50994.199288089818</v>
      </c>
      <c r="D7910" s="47">
        <f t="shared" si="2405"/>
        <v>47918</v>
      </c>
      <c r="E7910" s="3">
        <f t="shared" si="2395"/>
        <v>-1</v>
      </c>
      <c r="F7910" s="4">
        <f t="shared" si="2412"/>
        <v>18</v>
      </c>
      <c r="G7910" s="4">
        <f t="shared" si="2410"/>
        <v>31</v>
      </c>
      <c r="H7910" s="2">
        <f t="shared" si="2406"/>
        <v>0</v>
      </c>
      <c r="I7910" s="2">
        <f t="shared" si="2407"/>
        <v>0</v>
      </c>
      <c r="J7910" s="2">
        <f t="shared" si="2400"/>
        <v>0</v>
      </c>
      <c r="K7910" s="2">
        <f t="shared" si="2401"/>
        <v>0</v>
      </c>
      <c r="L7910" s="1">
        <f t="shared" si="2408"/>
        <v>0</v>
      </c>
      <c r="M7910" s="3">
        <f t="shared" si="2396"/>
        <v>0</v>
      </c>
      <c r="N7910" s="2">
        <f t="shared" si="2402"/>
        <v>0</v>
      </c>
      <c r="O7910" s="18">
        <f t="shared" si="2409"/>
        <v>0.14499999999999999</v>
      </c>
      <c r="P7910" s="8">
        <f t="shared" si="2413"/>
        <v>1.0065733480000001</v>
      </c>
      <c r="Q7910" s="2">
        <f t="shared" si="2411"/>
        <v>0</v>
      </c>
      <c r="R7910" s="2">
        <f t="shared" si="2403"/>
        <v>0</v>
      </c>
      <c r="S7910" s="9" t="s">
        <v>56</v>
      </c>
      <c r="T7910" s="47">
        <f t="shared" si="2398"/>
        <v>47948</v>
      </c>
      <c r="AE7910" s="33"/>
    </row>
    <row r="7911" spans="1:31" x14ac:dyDescent="0.2">
      <c r="A7911" s="90">
        <f t="shared" si="2404"/>
        <v>47936</v>
      </c>
      <c r="B7911" s="2">
        <f t="shared" si="2399"/>
        <v>0</v>
      </c>
      <c r="C7911" s="2">
        <f t="shared" si="2397"/>
        <v>50994.199288089818</v>
      </c>
      <c r="D7911" s="47">
        <f t="shared" si="2405"/>
        <v>47918</v>
      </c>
      <c r="E7911" s="3">
        <f t="shared" si="2395"/>
        <v>-1</v>
      </c>
      <c r="F7911" s="4">
        <f t="shared" si="2412"/>
        <v>19</v>
      </c>
      <c r="G7911" s="4">
        <f t="shared" si="2410"/>
        <v>31</v>
      </c>
      <c r="H7911" s="2">
        <f t="shared" si="2406"/>
        <v>0</v>
      </c>
      <c r="I7911" s="2">
        <f t="shared" si="2407"/>
        <v>0</v>
      </c>
      <c r="J7911" s="2">
        <f t="shared" si="2400"/>
        <v>0</v>
      </c>
      <c r="K7911" s="2">
        <f t="shared" si="2401"/>
        <v>0</v>
      </c>
      <c r="L7911" s="1">
        <f t="shared" si="2408"/>
        <v>0</v>
      </c>
      <c r="M7911" s="3">
        <f t="shared" si="2396"/>
        <v>0</v>
      </c>
      <c r="N7911" s="2">
        <f t="shared" si="2402"/>
        <v>0</v>
      </c>
      <c r="O7911" s="18">
        <f t="shared" si="2409"/>
        <v>0.14499999999999999</v>
      </c>
      <c r="P7911" s="8">
        <f t="shared" si="2413"/>
        <v>1.0069397980000001</v>
      </c>
      <c r="Q7911" s="2">
        <f t="shared" si="2411"/>
        <v>0</v>
      </c>
      <c r="R7911" s="2">
        <f t="shared" si="2403"/>
        <v>0</v>
      </c>
      <c r="S7911" s="9" t="s">
        <v>56</v>
      </c>
      <c r="T7911" s="47">
        <f t="shared" si="2398"/>
        <v>47948</v>
      </c>
      <c r="AE7911" s="33"/>
    </row>
    <row r="7912" spans="1:31" x14ac:dyDescent="0.2">
      <c r="A7912" s="90">
        <f t="shared" si="2404"/>
        <v>47937</v>
      </c>
      <c r="B7912" s="2">
        <f t="shared" si="2399"/>
        <v>0</v>
      </c>
      <c r="C7912" s="2">
        <f t="shared" si="2397"/>
        <v>50994.199288089818</v>
      </c>
      <c r="D7912" s="47">
        <f t="shared" si="2405"/>
        <v>47918</v>
      </c>
      <c r="E7912" s="3">
        <f t="shared" si="2395"/>
        <v>-1</v>
      </c>
      <c r="F7912" s="4">
        <f t="shared" si="2412"/>
        <v>20</v>
      </c>
      <c r="G7912" s="4">
        <f t="shared" si="2410"/>
        <v>31</v>
      </c>
      <c r="H7912" s="2">
        <f t="shared" si="2406"/>
        <v>0</v>
      </c>
      <c r="I7912" s="2">
        <f t="shared" si="2407"/>
        <v>0</v>
      </c>
      <c r="J7912" s="2">
        <f t="shared" si="2400"/>
        <v>0</v>
      </c>
      <c r="K7912" s="2">
        <f t="shared" si="2401"/>
        <v>0</v>
      </c>
      <c r="L7912" s="1">
        <f t="shared" si="2408"/>
        <v>0</v>
      </c>
      <c r="M7912" s="3">
        <f t="shared" si="2396"/>
        <v>0</v>
      </c>
      <c r="N7912" s="2">
        <f t="shared" si="2402"/>
        <v>0</v>
      </c>
      <c r="O7912" s="18">
        <f t="shared" si="2409"/>
        <v>0.14499999999999999</v>
      </c>
      <c r="P7912" s="8">
        <f t="shared" si="2413"/>
        <v>1.007306381</v>
      </c>
      <c r="Q7912" s="2">
        <f t="shared" si="2411"/>
        <v>0</v>
      </c>
      <c r="R7912" s="2">
        <f t="shared" si="2403"/>
        <v>0</v>
      </c>
      <c r="S7912" s="9" t="s">
        <v>56</v>
      </c>
      <c r="T7912" s="47">
        <f t="shared" si="2398"/>
        <v>47948</v>
      </c>
      <c r="AE7912" s="33"/>
    </row>
    <row r="7913" spans="1:31" x14ac:dyDescent="0.2">
      <c r="A7913" s="90">
        <f t="shared" si="2404"/>
        <v>47938</v>
      </c>
      <c r="B7913" s="2">
        <f t="shared" si="2399"/>
        <v>0</v>
      </c>
      <c r="C7913" s="2">
        <f t="shared" si="2397"/>
        <v>50994.199288089818</v>
      </c>
      <c r="D7913" s="47">
        <f t="shared" si="2405"/>
        <v>47918</v>
      </c>
      <c r="E7913" s="3">
        <f t="shared" si="2395"/>
        <v>-1</v>
      </c>
      <c r="F7913" s="4">
        <f t="shared" si="2412"/>
        <v>21</v>
      </c>
      <c r="G7913" s="4">
        <f t="shared" si="2410"/>
        <v>31</v>
      </c>
      <c r="H7913" s="2">
        <f t="shared" si="2406"/>
        <v>0</v>
      </c>
      <c r="I7913" s="2">
        <f t="shared" si="2407"/>
        <v>0</v>
      </c>
      <c r="J7913" s="2">
        <f t="shared" si="2400"/>
        <v>0</v>
      </c>
      <c r="K7913" s="2">
        <f t="shared" si="2401"/>
        <v>0</v>
      </c>
      <c r="L7913" s="1">
        <f t="shared" si="2408"/>
        <v>0</v>
      </c>
      <c r="M7913" s="3">
        <f t="shared" si="2396"/>
        <v>0</v>
      </c>
      <c r="N7913" s="2">
        <f t="shared" si="2402"/>
        <v>0</v>
      </c>
      <c r="O7913" s="18">
        <f t="shared" si="2409"/>
        <v>0.14499999999999999</v>
      </c>
      <c r="P7913" s="8">
        <f t="shared" si="2413"/>
        <v>1.007673099</v>
      </c>
      <c r="Q7913" s="2">
        <f t="shared" si="2411"/>
        <v>0</v>
      </c>
      <c r="R7913" s="2">
        <f t="shared" si="2403"/>
        <v>0</v>
      </c>
      <c r="S7913" s="9" t="s">
        <v>56</v>
      </c>
      <c r="T7913" s="47">
        <f t="shared" si="2398"/>
        <v>47948</v>
      </c>
      <c r="AE7913" s="33"/>
    </row>
    <row r="7914" spans="1:31" x14ac:dyDescent="0.2">
      <c r="A7914" s="90">
        <f t="shared" si="2404"/>
        <v>47939</v>
      </c>
      <c r="B7914" s="2">
        <f t="shared" si="2399"/>
        <v>0</v>
      </c>
      <c r="C7914" s="2">
        <f t="shared" si="2397"/>
        <v>50994.199288089818</v>
      </c>
      <c r="D7914" s="47">
        <f t="shared" si="2405"/>
        <v>47918</v>
      </c>
      <c r="E7914" s="3">
        <f t="shared" si="2395"/>
        <v>-1</v>
      </c>
      <c r="F7914" s="4">
        <f t="shared" si="2412"/>
        <v>22</v>
      </c>
      <c r="G7914" s="4">
        <f t="shared" si="2410"/>
        <v>31</v>
      </c>
      <c r="H7914" s="2">
        <f t="shared" si="2406"/>
        <v>0</v>
      </c>
      <c r="I7914" s="2">
        <f t="shared" si="2407"/>
        <v>0</v>
      </c>
      <c r="J7914" s="2">
        <f t="shared" si="2400"/>
        <v>0</v>
      </c>
      <c r="K7914" s="2">
        <f t="shared" si="2401"/>
        <v>0</v>
      </c>
      <c r="L7914" s="1">
        <f t="shared" si="2408"/>
        <v>0</v>
      </c>
      <c r="M7914" s="3">
        <f t="shared" si="2396"/>
        <v>0</v>
      </c>
      <c r="N7914" s="2">
        <f t="shared" si="2402"/>
        <v>0</v>
      </c>
      <c r="O7914" s="18">
        <f t="shared" si="2409"/>
        <v>0.14499999999999999</v>
      </c>
      <c r="P7914" s="8">
        <f t="shared" si="2413"/>
        <v>1.008039949</v>
      </c>
      <c r="Q7914" s="2">
        <f t="shared" si="2411"/>
        <v>0</v>
      </c>
      <c r="R7914" s="2">
        <f t="shared" si="2403"/>
        <v>0</v>
      </c>
      <c r="S7914" s="9" t="s">
        <v>56</v>
      </c>
      <c r="T7914" s="47">
        <f t="shared" si="2398"/>
        <v>47948</v>
      </c>
      <c r="AE7914" s="33"/>
    </row>
    <row r="7915" spans="1:31" x14ac:dyDescent="0.2">
      <c r="A7915" s="90">
        <f t="shared" si="2404"/>
        <v>47940</v>
      </c>
      <c r="B7915" s="2">
        <f t="shared" si="2399"/>
        <v>0</v>
      </c>
      <c r="C7915" s="2">
        <f t="shared" si="2397"/>
        <v>50994.199288089818</v>
      </c>
      <c r="D7915" s="47">
        <f t="shared" si="2405"/>
        <v>47918</v>
      </c>
      <c r="E7915" s="3">
        <f t="shared" ref="E7915:E7978" si="2414">IF(DAY(A7914)=$E$2,VLOOKUP(A7914,$AF$10:$AG$315,2),E7914)</f>
        <v>-1</v>
      </c>
      <c r="F7915" s="4">
        <f t="shared" si="2412"/>
        <v>23</v>
      </c>
      <c r="G7915" s="4">
        <f t="shared" si="2410"/>
        <v>31</v>
      </c>
      <c r="H7915" s="2">
        <f t="shared" si="2406"/>
        <v>0</v>
      </c>
      <c r="I7915" s="2">
        <f t="shared" si="2407"/>
        <v>0</v>
      </c>
      <c r="J7915" s="2">
        <f t="shared" si="2400"/>
        <v>0</v>
      </c>
      <c r="K7915" s="2">
        <f t="shared" si="2401"/>
        <v>0</v>
      </c>
      <c r="L7915" s="1">
        <f t="shared" si="2408"/>
        <v>0</v>
      </c>
      <c r="M7915" s="3">
        <f t="shared" si="2396"/>
        <v>0</v>
      </c>
      <c r="N7915" s="2">
        <f t="shared" si="2402"/>
        <v>0</v>
      </c>
      <c r="O7915" s="18">
        <f t="shared" si="2409"/>
        <v>0.14499999999999999</v>
      </c>
      <c r="P7915" s="8">
        <f t="shared" si="2413"/>
        <v>1.0084069339999999</v>
      </c>
      <c r="Q7915" s="2">
        <f t="shared" si="2411"/>
        <v>0</v>
      </c>
      <c r="R7915" s="2">
        <f t="shared" si="2403"/>
        <v>0</v>
      </c>
      <c r="S7915" s="9" t="s">
        <v>56</v>
      </c>
      <c r="T7915" s="47">
        <f t="shared" si="2398"/>
        <v>47948</v>
      </c>
      <c r="AE7915" s="33"/>
    </row>
    <row r="7916" spans="1:31" x14ac:dyDescent="0.2">
      <c r="A7916" s="90">
        <f t="shared" si="2404"/>
        <v>47941</v>
      </c>
      <c r="B7916" s="2">
        <f t="shared" si="2399"/>
        <v>0</v>
      </c>
      <c r="C7916" s="2">
        <f t="shared" si="2397"/>
        <v>50994.199288089818</v>
      </c>
      <c r="D7916" s="47">
        <f t="shared" si="2405"/>
        <v>47918</v>
      </c>
      <c r="E7916" s="3">
        <f t="shared" si="2414"/>
        <v>-1</v>
      </c>
      <c r="F7916" s="4">
        <f t="shared" si="2412"/>
        <v>24</v>
      </c>
      <c r="G7916" s="4">
        <f t="shared" si="2410"/>
        <v>31</v>
      </c>
      <c r="H7916" s="2">
        <f t="shared" si="2406"/>
        <v>0</v>
      </c>
      <c r="I7916" s="2">
        <f t="shared" si="2407"/>
        <v>0</v>
      </c>
      <c r="J7916" s="2">
        <f t="shared" si="2400"/>
        <v>0</v>
      </c>
      <c r="K7916" s="2">
        <f t="shared" si="2401"/>
        <v>0</v>
      </c>
      <c r="L7916" s="1">
        <f t="shared" si="2408"/>
        <v>0</v>
      </c>
      <c r="M7916" s="3">
        <f t="shared" si="2396"/>
        <v>0</v>
      </c>
      <c r="N7916" s="2">
        <f t="shared" si="2402"/>
        <v>0</v>
      </c>
      <c r="O7916" s="18">
        <f t="shared" si="2409"/>
        <v>0.14499999999999999</v>
      </c>
      <c r="P7916" s="8">
        <f t="shared" si="2413"/>
        <v>1.0087740510000001</v>
      </c>
      <c r="Q7916" s="2">
        <f t="shared" si="2411"/>
        <v>0</v>
      </c>
      <c r="R7916" s="2">
        <f t="shared" si="2403"/>
        <v>0</v>
      </c>
      <c r="S7916" s="9" t="s">
        <v>56</v>
      </c>
      <c r="T7916" s="47">
        <f t="shared" si="2398"/>
        <v>47948</v>
      </c>
      <c r="AE7916" s="33"/>
    </row>
    <row r="7917" spans="1:31" x14ac:dyDescent="0.2">
      <c r="A7917" s="90">
        <f t="shared" si="2404"/>
        <v>47942</v>
      </c>
      <c r="B7917" s="2">
        <f t="shared" si="2399"/>
        <v>0</v>
      </c>
      <c r="C7917" s="2">
        <f t="shared" si="2397"/>
        <v>50994.199288089818</v>
      </c>
      <c r="D7917" s="47">
        <f t="shared" si="2405"/>
        <v>47918</v>
      </c>
      <c r="E7917" s="3">
        <f t="shared" si="2414"/>
        <v>-1</v>
      </c>
      <c r="F7917" s="4">
        <f t="shared" si="2412"/>
        <v>25</v>
      </c>
      <c r="G7917" s="4">
        <f t="shared" si="2410"/>
        <v>31</v>
      </c>
      <c r="H7917" s="2">
        <f t="shared" si="2406"/>
        <v>0</v>
      </c>
      <c r="I7917" s="2">
        <f t="shared" si="2407"/>
        <v>0</v>
      </c>
      <c r="J7917" s="2">
        <f t="shared" si="2400"/>
        <v>0</v>
      </c>
      <c r="K7917" s="2">
        <f t="shared" si="2401"/>
        <v>0</v>
      </c>
      <c r="L7917" s="1">
        <f t="shared" si="2408"/>
        <v>0</v>
      </c>
      <c r="M7917" s="3">
        <f t="shared" si="2396"/>
        <v>0</v>
      </c>
      <c r="N7917" s="2">
        <f t="shared" si="2402"/>
        <v>0</v>
      </c>
      <c r="O7917" s="18">
        <f t="shared" si="2409"/>
        <v>0.14499999999999999</v>
      </c>
      <c r="P7917" s="8">
        <f t="shared" si="2413"/>
        <v>1.009141303</v>
      </c>
      <c r="Q7917" s="2">
        <f t="shared" si="2411"/>
        <v>0</v>
      </c>
      <c r="R7917" s="2">
        <f t="shared" si="2403"/>
        <v>0</v>
      </c>
      <c r="S7917" s="9" t="s">
        <v>56</v>
      </c>
      <c r="T7917" s="47">
        <f t="shared" si="2398"/>
        <v>47948</v>
      </c>
      <c r="AE7917" s="33"/>
    </row>
    <row r="7918" spans="1:31" x14ac:dyDescent="0.2">
      <c r="A7918" s="90">
        <f t="shared" si="2404"/>
        <v>47943</v>
      </c>
      <c r="B7918" s="2">
        <f t="shared" si="2399"/>
        <v>0</v>
      </c>
      <c r="C7918" s="2">
        <f t="shared" si="2397"/>
        <v>50994.199288089818</v>
      </c>
      <c r="D7918" s="47">
        <f t="shared" si="2405"/>
        <v>47918</v>
      </c>
      <c r="E7918" s="3">
        <f t="shared" si="2414"/>
        <v>-1</v>
      </c>
      <c r="F7918" s="4">
        <f t="shared" si="2412"/>
        <v>26</v>
      </c>
      <c r="G7918" s="4">
        <f t="shared" si="2410"/>
        <v>31</v>
      </c>
      <c r="H7918" s="2">
        <f t="shared" si="2406"/>
        <v>0</v>
      </c>
      <c r="I7918" s="2">
        <f t="shared" si="2407"/>
        <v>0</v>
      </c>
      <c r="J7918" s="2">
        <f t="shared" si="2400"/>
        <v>0</v>
      </c>
      <c r="K7918" s="2">
        <f t="shared" si="2401"/>
        <v>0</v>
      </c>
      <c r="L7918" s="1">
        <f t="shared" si="2408"/>
        <v>0</v>
      </c>
      <c r="M7918" s="3">
        <f t="shared" si="2396"/>
        <v>0</v>
      </c>
      <c r="N7918" s="2">
        <f t="shared" si="2402"/>
        <v>0</v>
      </c>
      <c r="O7918" s="18">
        <f t="shared" si="2409"/>
        <v>0.14499999999999999</v>
      </c>
      <c r="P7918" s="8">
        <f t="shared" si="2413"/>
        <v>1.0095086879999999</v>
      </c>
      <c r="Q7918" s="2">
        <f t="shared" si="2411"/>
        <v>0</v>
      </c>
      <c r="R7918" s="2">
        <f t="shared" si="2403"/>
        <v>0</v>
      </c>
      <c r="S7918" s="9" t="s">
        <v>56</v>
      </c>
      <c r="T7918" s="47">
        <f t="shared" si="2398"/>
        <v>47948</v>
      </c>
      <c r="AE7918" s="33"/>
    </row>
    <row r="7919" spans="1:31" x14ac:dyDescent="0.2">
      <c r="A7919" s="90">
        <f t="shared" si="2404"/>
        <v>47944</v>
      </c>
      <c r="B7919" s="2">
        <f t="shared" si="2399"/>
        <v>0</v>
      </c>
      <c r="C7919" s="2">
        <f t="shared" si="2397"/>
        <v>50994.199288089818</v>
      </c>
      <c r="D7919" s="47">
        <f t="shared" si="2405"/>
        <v>47918</v>
      </c>
      <c r="E7919" s="3">
        <f t="shared" si="2414"/>
        <v>-1</v>
      </c>
      <c r="F7919" s="4">
        <f t="shared" si="2412"/>
        <v>27</v>
      </c>
      <c r="G7919" s="4">
        <f t="shared" si="2410"/>
        <v>31</v>
      </c>
      <c r="H7919" s="2">
        <f t="shared" si="2406"/>
        <v>0</v>
      </c>
      <c r="I7919" s="2">
        <f t="shared" si="2407"/>
        <v>0</v>
      </c>
      <c r="J7919" s="2">
        <f t="shared" si="2400"/>
        <v>0</v>
      </c>
      <c r="K7919" s="2">
        <f t="shared" si="2401"/>
        <v>0</v>
      </c>
      <c r="L7919" s="1">
        <f t="shared" si="2408"/>
        <v>0</v>
      </c>
      <c r="M7919" s="3">
        <f t="shared" si="2396"/>
        <v>0</v>
      </c>
      <c r="N7919" s="2">
        <f t="shared" si="2402"/>
        <v>0</v>
      </c>
      <c r="O7919" s="18">
        <f t="shared" si="2409"/>
        <v>0.14499999999999999</v>
      </c>
      <c r="P7919" s="8">
        <f t="shared" si="2413"/>
        <v>1.009876207</v>
      </c>
      <c r="Q7919" s="2">
        <f t="shared" si="2411"/>
        <v>0</v>
      </c>
      <c r="R7919" s="2">
        <f t="shared" si="2403"/>
        <v>0</v>
      </c>
      <c r="S7919" s="9" t="s">
        <v>56</v>
      </c>
      <c r="T7919" s="47">
        <f t="shared" si="2398"/>
        <v>47948</v>
      </c>
      <c r="AE7919" s="33"/>
    </row>
    <row r="7920" spans="1:31" x14ac:dyDescent="0.2">
      <c r="A7920" s="90">
        <f t="shared" si="2404"/>
        <v>47945</v>
      </c>
      <c r="B7920" s="2">
        <f t="shared" si="2399"/>
        <v>0</v>
      </c>
      <c r="C7920" s="2">
        <f t="shared" si="2397"/>
        <v>50994.199288089818</v>
      </c>
      <c r="D7920" s="47">
        <f t="shared" si="2405"/>
        <v>47918</v>
      </c>
      <c r="E7920" s="3">
        <f t="shared" si="2414"/>
        <v>-1</v>
      </c>
      <c r="F7920" s="4">
        <f t="shared" si="2412"/>
        <v>28</v>
      </c>
      <c r="G7920" s="4">
        <f t="shared" si="2410"/>
        <v>31</v>
      </c>
      <c r="H7920" s="2">
        <f t="shared" si="2406"/>
        <v>0</v>
      </c>
      <c r="I7920" s="2">
        <f t="shared" si="2407"/>
        <v>0</v>
      </c>
      <c r="J7920" s="2">
        <f t="shared" si="2400"/>
        <v>0</v>
      </c>
      <c r="K7920" s="2">
        <f t="shared" si="2401"/>
        <v>0</v>
      </c>
      <c r="L7920" s="1">
        <f t="shared" si="2408"/>
        <v>0</v>
      </c>
      <c r="M7920" s="3">
        <f t="shared" si="2396"/>
        <v>0</v>
      </c>
      <c r="N7920" s="2">
        <f t="shared" si="2402"/>
        <v>0</v>
      </c>
      <c r="O7920" s="18">
        <f t="shared" si="2409"/>
        <v>0.14499999999999999</v>
      </c>
      <c r="P7920" s="8">
        <f t="shared" si="2413"/>
        <v>1.0102438600000001</v>
      </c>
      <c r="Q7920" s="2">
        <f t="shared" si="2411"/>
        <v>0</v>
      </c>
      <c r="R7920" s="2">
        <f t="shared" si="2403"/>
        <v>0</v>
      </c>
      <c r="S7920" s="9" t="s">
        <v>56</v>
      </c>
      <c r="T7920" s="47">
        <f t="shared" si="2398"/>
        <v>47948</v>
      </c>
      <c r="AE7920" s="33"/>
    </row>
    <row r="7921" spans="1:31" x14ac:dyDescent="0.2">
      <c r="A7921" s="90">
        <f t="shared" si="2404"/>
        <v>47946</v>
      </c>
      <c r="B7921" s="2">
        <f t="shared" si="2399"/>
        <v>0</v>
      </c>
      <c r="C7921" s="2">
        <f t="shared" si="2397"/>
        <v>50994.199288089818</v>
      </c>
      <c r="D7921" s="47">
        <f t="shared" si="2405"/>
        <v>47918</v>
      </c>
      <c r="E7921" s="3">
        <f t="shared" si="2414"/>
        <v>-1</v>
      </c>
      <c r="F7921" s="4">
        <f t="shared" si="2412"/>
        <v>29</v>
      </c>
      <c r="G7921" s="4">
        <f t="shared" si="2410"/>
        <v>31</v>
      </c>
      <c r="H7921" s="2">
        <f t="shared" si="2406"/>
        <v>0</v>
      </c>
      <c r="I7921" s="2">
        <f t="shared" si="2407"/>
        <v>0</v>
      </c>
      <c r="J7921" s="2">
        <f t="shared" si="2400"/>
        <v>0</v>
      </c>
      <c r="K7921" s="2">
        <f t="shared" si="2401"/>
        <v>0</v>
      </c>
      <c r="L7921" s="1">
        <f t="shared" si="2408"/>
        <v>0</v>
      </c>
      <c r="M7921" s="3">
        <f t="shared" si="2396"/>
        <v>0</v>
      </c>
      <c r="N7921" s="2">
        <f t="shared" si="2402"/>
        <v>0</v>
      </c>
      <c r="O7921" s="18">
        <f t="shared" si="2409"/>
        <v>0.14499999999999999</v>
      </c>
      <c r="P7921" s="8">
        <f t="shared" si="2413"/>
        <v>1.0106116460000001</v>
      </c>
      <c r="Q7921" s="2">
        <f t="shared" si="2411"/>
        <v>0</v>
      </c>
      <c r="R7921" s="2">
        <f t="shared" si="2403"/>
        <v>0</v>
      </c>
      <c r="S7921" s="9" t="s">
        <v>56</v>
      </c>
      <c r="T7921" s="47">
        <f t="shared" si="2398"/>
        <v>47948</v>
      </c>
      <c r="AE7921" s="33"/>
    </row>
    <row r="7922" spans="1:31" x14ac:dyDescent="0.2">
      <c r="A7922" s="90">
        <f t="shared" si="2404"/>
        <v>47947</v>
      </c>
      <c r="B7922" s="2">
        <f t="shared" si="2399"/>
        <v>0</v>
      </c>
      <c r="C7922" s="2">
        <f t="shared" si="2397"/>
        <v>50994.199288089818</v>
      </c>
      <c r="D7922" s="47">
        <f t="shared" si="2405"/>
        <v>47918</v>
      </c>
      <c r="E7922" s="3">
        <f t="shared" si="2414"/>
        <v>-1</v>
      </c>
      <c r="F7922" s="4">
        <f t="shared" si="2412"/>
        <v>30</v>
      </c>
      <c r="G7922" s="4">
        <f t="shared" si="2410"/>
        <v>31</v>
      </c>
      <c r="H7922" s="2">
        <f t="shared" si="2406"/>
        <v>0</v>
      </c>
      <c r="I7922" s="2">
        <f t="shared" si="2407"/>
        <v>0</v>
      </c>
      <c r="J7922" s="2">
        <f t="shared" si="2400"/>
        <v>0</v>
      </c>
      <c r="K7922" s="2">
        <f t="shared" si="2401"/>
        <v>0</v>
      </c>
      <c r="L7922" s="1">
        <f t="shared" si="2408"/>
        <v>0</v>
      </c>
      <c r="M7922" s="3">
        <f t="shared" si="2396"/>
        <v>0</v>
      </c>
      <c r="N7922" s="2">
        <f t="shared" si="2402"/>
        <v>0</v>
      </c>
      <c r="O7922" s="18">
        <f t="shared" si="2409"/>
        <v>0.14499999999999999</v>
      </c>
      <c r="P7922" s="8">
        <f t="shared" si="2413"/>
        <v>1.0109795669999999</v>
      </c>
      <c r="Q7922" s="2">
        <f t="shared" si="2411"/>
        <v>0</v>
      </c>
      <c r="R7922" s="2">
        <f t="shared" si="2403"/>
        <v>0</v>
      </c>
      <c r="S7922" s="9" t="s">
        <v>56</v>
      </c>
      <c r="T7922" s="47">
        <f t="shared" si="2398"/>
        <v>47948</v>
      </c>
      <c r="AE7922" s="33"/>
    </row>
    <row r="7923" spans="1:31" x14ac:dyDescent="0.2">
      <c r="A7923" s="90">
        <f t="shared" si="2404"/>
        <v>47948</v>
      </c>
      <c r="B7923" s="2">
        <f t="shared" si="2399"/>
        <v>0</v>
      </c>
      <c r="C7923" s="2">
        <f t="shared" si="2397"/>
        <v>50994.199288089818</v>
      </c>
      <c r="D7923" s="47">
        <f t="shared" si="2405"/>
        <v>47918</v>
      </c>
      <c r="E7923" s="3">
        <f t="shared" si="2414"/>
        <v>-1</v>
      </c>
      <c r="F7923" s="4">
        <f t="shared" si="2412"/>
        <v>31</v>
      </c>
      <c r="G7923" s="4">
        <f t="shared" si="2410"/>
        <v>31</v>
      </c>
      <c r="H7923" s="2">
        <f t="shared" si="2406"/>
        <v>0</v>
      </c>
      <c r="I7923" s="2">
        <f t="shared" si="2407"/>
        <v>0</v>
      </c>
      <c r="J7923" s="2">
        <f t="shared" si="2400"/>
        <v>0</v>
      </c>
      <c r="K7923" s="2">
        <f t="shared" si="2401"/>
        <v>0</v>
      </c>
      <c r="L7923" s="1">
        <f t="shared" si="2408"/>
        <v>260</v>
      </c>
      <c r="M7923" s="3">
        <f t="shared" si="2396"/>
        <v>3.3495999999999998E-2</v>
      </c>
      <c r="N7923" s="2">
        <f t="shared" si="2402"/>
        <v>0</v>
      </c>
      <c r="O7923" s="18">
        <f t="shared" si="2409"/>
        <v>0.14499999999999999</v>
      </c>
      <c r="P7923" s="8">
        <f t="shared" si="2413"/>
        <v>1.0113476210000001</v>
      </c>
      <c r="Q7923" s="2">
        <f t="shared" si="2411"/>
        <v>0</v>
      </c>
      <c r="R7923" s="2">
        <f t="shared" si="2403"/>
        <v>0</v>
      </c>
      <c r="S7923" s="9" t="s">
        <v>56</v>
      </c>
      <c r="T7923" s="47">
        <f t="shared" si="2398"/>
        <v>47948</v>
      </c>
      <c r="AE7923" s="33"/>
    </row>
    <row r="7924" spans="1:31" x14ac:dyDescent="0.2">
      <c r="A7924" s="90">
        <f t="shared" si="2404"/>
        <v>47949</v>
      </c>
      <c r="B7924" s="2">
        <f t="shared" si="2399"/>
        <v>0</v>
      </c>
      <c r="C7924" s="2">
        <f t="shared" si="2397"/>
        <v>49286.097588739816</v>
      </c>
      <c r="D7924" s="47">
        <f t="shared" si="2405"/>
        <v>47949</v>
      </c>
      <c r="E7924" s="3">
        <f t="shared" si="2414"/>
        <v>-1</v>
      </c>
      <c r="F7924" s="4">
        <f t="shared" si="2412"/>
        <v>1</v>
      </c>
      <c r="G7924" s="4">
        <f t="shared" si="2410"/>
        <v>30</v>
      </c>
      <c r="H7924" s="2">
        <f t="shared" si="2406"/>
        <v>0</v>
      </c>
      <c r="I7924" s="2">
        <f t="shared" si="2407"/>
        <v>0</v>
      </c>
      <c r="J7924" s="2">
        <f t="shared" si="2400"/>
        <v>0</v>
      </c>
      <c r="K7924" s="2">
        <f t="shared" si="2401"/>
        <v>0</v>
      </c>
      <c r="L7924" s="1">
        <f t="shared" si="2408"/>
        <v>0</v>
      </c>
      <c r="M7924" s="3">
        <f t="shared" si="2396"/>
        <v>0</v>
      </c>
      <c r="N7924" s="2">
        <f t="shared" si="2402"/>
        <v>0</v>
      </c>
      <c r="O7924" s="18">
        <f t="shared" si="2409"/>
        <v>0.14499999999999999</v>
      </c>
      <c r="P7924" s="8">
        <f t="shared" si="2413"/>
        <v>1.0003761950000001</v>
      </c>
      <c r="Q7924" s="2">
        <f t="shared" si="2411"/>
        <v>0</v>
      </c>
      <c r="R7924" s="2">
        <f t="shared" si="2403"/>
        <v>0</v>
      </c>
      <c r="S7924" s="9" t="s">
        <v>56</v>
      </c>
      <c r="T7924" s="47">
        <f t="shared" si="2398"/>
        <v>47978</v>
      </c>
      <c r="AE7924" s="33"/>
    </row>
    <row r="7925" spans="1:31" x14ac:dyDescent="0.2">
      <c r="A7925" s="90">
        <f t="shared" si="2404"/>
        <v>47950</v>
      </c>
      <c r="B7925" s="2">
        <f t="shared" si="2399"/>
        <v>0</v>
      </c>
      <c r="C7925" s="2">
        <f t="shared" si="2397"/>
        <v>49286.097588739816</v>
      </c>
      <c r="D7925" s="47">
        <f t="shared" si="2405"/>
        <v>47949</v>
      </c>
      <c r="E7925" s="3">
        <f t="shared" si="2414"/>
        <v>-1</v>
      </c>
      <c r="F7925" s="4">
        <f t="shared" si="2412"/>
        <v>2</v>
      </c>
      <c r="G7925" s="4">
        <f t="shared" si="2410"/>
        <v>30</v>
      </c>
      <c r="H7925" s="2">
        <f t="shared" si="2406"/>
        <v>0</v>
      </c>
      <c r="I7925" s="2">
        <f t="shared" si="2407"/>
        <v>0</v>
      </c>
      <c r="J7925" s="2">
        <f t="shared" si="2400"/>
        <v>0</v>
      </c>
      <c r="K7925" s="2">
        <f t="shared" si="2401"/>
        <v>0</v>
      </c>
      <c r="L7925" s="1">
        <f t="shared" si="2408"/>
        <v>0</v>
      </c>
      <c r="M7925" s="3">
        <f t="shared" si="2396"/>
        <v>0</v>
      </c>
      <c r="N7925" s="2">
        <f t="shared" si="2402"/>
        <v>0</v>
      </c>
      <c r="O7925" s="18">
        <f t="shared" si="2409"/>
        <v>0.14499999999999999</v>
      </c>
      <c r="P7925" s="8">
        <f t="shared" si="2413"/>
        <v>1.0007525310000001</v>
      </c>
      <c r="Q7925" s="2">
        <f t="shared" si="2411"/>
        <v>0</v>
      </c>
      <c r="R7925" s="2">
        <f t="shared" si="2403"/>
        <v>0</v>
      </c>
      <c r="S7925" s="9" t="s">
        <v>56</v>
      </c>
      <c r="T7925" s="47">
        <f t="shared" si="2398"/>
        <v>47978</v>
      </c>
      <c r="AE7925" s="33"/>
    </row>
    <row r="7926" spans="1:31" x14ac:dyDescent="0.2">
      <c r="A7926" s="90">
        <f t="shared" si="2404"/>
        <v>47951</v>
      </c>
      <c r="B7926" s="2">
        <f t="shared" si="2399"/>
        <v>0</v>
      </c>
      <c r="C7926" s="2">
        <f t="shared" si="2397"/>
        <v>49286.097588739816</v>
      </c>
      <c r="D7926" s="47">
        <f t="shared" si="2405"/>
        <v>47949</v>
      </c>
      <c r="E7926" s="3">
        <f t="shared" si="2414"/>
        <v>-1</v>
      </c>
      <c r="F7926" s="4">
        <f t="shared" si="2412"/>
        <v>3</v>
      </c>
      <c r="G7926" s="4">
        <f t="shared" si="2410"/>
        <v>30</v>
      </c>
      <c r="H7926" s="2">
        <f t="shared" si="2406"/>
        <v>0</v>
      </c>
      <c r="I7926" s="2">
        <f t="shared" si="2407"/>
        <v>0</v>
      </c>
      <c r="J7926" s="2">
        <f t="shared" si="2400"/>
        <v>0</v>
      </c>
      <c r="K7926" s="2">
        <f t="shared" si="2401"/>
        <v>0</v>
      </c>
      <c r="L7926" s="1">
        <f t="shared" si="2408"/>
        <v>0</v>
      </c>
      <c r="M7926" s="3">
        <f t="shared" si="2396"/>
        <v>0</v>
      </c>
      <c r="N7926" s="2">
        <f t="shared" si="2402"/>
        <v>0</v>
      </c>
      <c r="O7926" s="18">
        <f t="shared" si="2409"/>
        <v>0.14499999999999999</v>
      </c>
      <c r="P7926" s="8">
        <f t="shared" si="2413"/>
        <v>1.001129009</v>
      </c>
      <c r="Q7926" s="2">
        <f t="shared" si="2411"/>
        <v>0</v>
      </c>
      <c r="R7926" s="2">
        <f t="shared" si="2403"/>
        <v>0</v>
      </c>
      <c r="S7926" s="9" t="s">
        <v>56</v>
      </c>
      <c r="T7926" s="47">
        <f t="shared" si="2398"/>
        <v>47978</v>
      </c>
      <c r="AE7926" s="33"/>
    </row>
    <row r="7927" spans="1:31" x14ac:dyDescent="0.2">
      <c r="A7927" s="90">
        <f t="shared" si="2404"/>
        <v>47952</v>
      </c>
      <c r="B7927" s="2">
        <f t="shared" si="2399"/>
        <v>0</v>
      </c>
      <c r="C7927" s="2">
        <f t="shared" si="2397"/>
        <v>49286.097588739816</v>
      </c>
      <c r="D7927" s="47">
        <f t="shared" si="2405"/>
        <v>47949</v>
      </c>
      <c r="E7927" s="3">
        <f t="shared" si="2414"/>
        <v>-1</v>
      </c>
      <c r="F7927" s="4">
        <f t="shared" si="2412"/>
        <v>4</v>
      </c>
      <c r="G7927" s="4">
        <f t="shared" si="2410"/>
        <v>30</v>
      </c>
      <c r="H7927" s="2">
        <f t="shared" si="2406"/>
        <v>0</v>
      </c>
      <c r="I7927" s="2">
        <f t="shared" si="2407"/>
        <v>0</v>
      </c>
      <c r="J7927" s="2">
        <f t="shared" si="2400"/>
        <v>0</v>
      </c>
      <c r="K7927" s="2">
        <f t="shared" si="2401"/>
        <v>0</v>
      </c>
      <c r="L7927" s="1">
        <f t="shared" si="2408"/>
        <v>0</v>
      </c>
      <c r="M7927" s="3">
        <f t="shared" si="2396"/>
        <v>0</v>
      </c>
      <c r="N7927" s="2">
        <f t="shared" si="2402"/>
        <v>0</v>
      </c>
      <c r="O7927" s="18">
        <f t="shared" si="2409"/>
        <v>0.14499999999999999</v>
      </c>
      <c r="P7927" s="8">
        <f t="shared" si="2413"/>
        <v>1.0015056280000001</v>
      </c>
      <c r="Q7927" s="2">
        <f t="shared" si="2411"/>
        <v>0</v>
      </c>
      <c r="R7927" s="2">
        <f t="shared" si="2403"/>
        <v>0</v>
      </c>
      <c r="S7927" s="9" t="s">
        <v>56</v>
      </c>
      <c r="T7927" s="47">
        <f t="shared" si="2398"/>
        <v>47978</v>
      </c>
      <c r="AE7927" s="33"/>
    </row>
    <row r="7928" spans="1:31" x14ac:dyDescent="0.2">
      <c r="A7928" s="90">
        <f t="shared" si="2404"/>
        <v>47953</v>
      </c>
      <c r="B7928" s="2">
        <f t="shared" si="2399"/>
        <v>0</v>
      </c>
      <c r="C7928" s="2">
        <f t="shared" si="2397"/>
        <v>49286.097588739816</v>
      </c>
      <c r="D7928" s="47">
        <f t="shared" si="2405"/>
        <v>47949</v>
      </c>
      <c r="E7928" s="3">
        <f t="shared" si="2414"/>
        <v>-1</v>
      </c>
      <c r="F7928" s="4">
        <f t="shared" si="2412"/>
        <v>5</v>
      </c>
      <c r="G7928" s="4">
        <f t="shared" si="2410"/>
        <v>30</v>
      </c>
      <c r="H7928" s="2">
        <f t="shared" si="2406"/>
        <v>0</v>
      </c>
      <c r="I7928" s="2">
        <f t="shared" si="2407"/>
        <v>0</v>
      </c>
      <c r="J7928" s="2">
        <f t="shared" si="2400"/>
        <v>0</v>
      </c>
      <c r="K7928" s="2">
        <f t="shared" si="2401"/>
        <v>0</v>
      </c>
      <c r="L7928" s="1">
        <f t="shared" si="2408"/>
        <v>0</v>
      </c>
      <c r="M7928" s="3">
        <f t="shared" si="2396"/>
        <v>0</v>
      </c>
      <c r="N7928" s="2">
        <f t="shared" si="2402"/>
        <v>0</v>
      </c>
      <c r="O7928" s="18">
        <f t="shared" si="2409"/>
        <v>0.14499999999999999</v>
      </c>
      <c r="P7928" s="8">
        <f t="shared" si="2413"/>
        <v>1.0018823889999999</v>
      </c>
      <c r="Q7928" s="2">
        <f t="shared" si="2411"/>
        <v>0</v>
      </c>
      <c r="R7928" s="2">
        <f t="shared" si="2403"/>
        <v>0</v>
      </c>
      <c r="S7928" s="9" t="s">
        <v>56</v>
      </c>
      <c r="T7928" s="47">
        <f t="shared" si="2398"/>
        <v>47978</v>
      </c>
      <c r="AE7928" s="33"/>
    </row>
    <row r="7929" spans="1:31" x14ac:dyDescent="0.2">
      <c r="A7929" s="90">
        <f t="shared" si="2404"/>
        <v>47954</v>
      </c>
      <c r="B7929" s="2">
        <f t="shared" si="2399"/>
        <v>0</v>
      </c>
      <c r="C7929" s="2">
        <f t="shared" si="2397"/>
        <v>49286.097588739816</v>
      </c>
      <c r="D7929" s="47">
        <f t="shared" si="2405"/>
        <v>47949</v>
      </c>
      <c r="E7929" s="3">
        <f t="shared" si="2414"/>
        <v>-1</v>
      </c>
      <c r="F7929" s="4">
        <f t="shared" si="2412"/>
        <v>6</v>
      </c>
      <c r="G7929" s="4">
        <f t="shared" si="2410"/>
        <v>30</v>
      </c>
      <c r="H7929" s="2">
        <f t="shared" si="2406"/>
        <v>0</v>
      </c>
      <c r="I7929" s="2">
        <f t="shared" si="2407"/>
        <v>0</v>
      </c>
      <c r="J7929" s="2">
        <f t="shared" si="2400"/>
        <v>0</v>
      </c>
      <c r="K7929" s="2">
        <f t="shared" si="2401"/>
        <v>0</v>
      </c>
      <c r="L7929" s="1">
        <f t="shared" si="2408"/>
        <v>0</v>
      </c>
      <c r="M7929" s="3">
        <f t="shared" si="2396"/>
        <v>0</v>
      </c>
      <c r="N7929" s="2">
        <f t="shared" si="2402"/>
        <v>0</v>
      </c>
      <c r="O7929" s="18">
        <f t="shared" si="2409"/>
        <v>0.14499999999999999</v>
      </c>
      <c r="P7929" s="8">
        <f t="shared" si="2413"/>
        <v>1.002259292</v>
      </c>
      <c r="Q7929" s="2">
        <f t="shared" si="2411"/>
        <v>0</v>
      </c>
      <c r="R7929" s="2">
        <f t="shared" si="2403"/>
        <v>0</v>
      </c>
      <c r="S7929" s="9" t="s">
        <v>56</v>
      </c>
      <c r="T7929" s="47">
        <f t="shared" si="2398"/>
        <v>47978</v>
      </c>
      <c r="AE7929" s="33"/>
    </row>
    <row r="7930" spans="1:31" x14ac:dyDescent="0.2">
      <c r="A7930" s="90">
        <f t="shared" si="2404"/>
        <v>47955</v>
      </c>
      <c r="B7930" s="2">
        <f t="shared" si="2399"/>
        <v>0</v>
      </c>
      <c r="C7930" s="2">
        <f t="shared" si="2397"/>
        <v>49286.097588739816</v>
      </c>
      <c r="D7930" s="47">
        <f t="shared" si="2405"/>
        <v>47949</v>
      </c>
      <c r="E7930" s="3">
        <f t="shared" si="2414"/>
        <v>-1</v>
      </c>
      <c r="F7930" s="4">
        <f t="shared" si="2412"/>
        <v>7</v>
      </c>
      <c r="G7930" s="4">
        <f t="shared" si="2410"/>
        <v>30</v>
      </c>
      <c r="H7930" s="2">
        <f t="shared" si="2406"/>
        <v>0</v>
      </c>
      <c r="I7930" s="2">
        <f t="shared" si="2407"/>
        <v>0</v>
      </c>
      <c r="J7930" s="2">
        <f t="shared" si="2400"/>
        <v>0</v>
      </c>
      <c r="K7930" s="2">
        <f t="shared" si="2401"/>
        <v>0</v>
      </c>
      <c r="L7930" s="1">
        <f t="shared" si="2408"/>
        <v>0</v>
      </c>
      <c r="M7930" s="3">
        <f t="shared" si="2396"/>
        <v>0</v>
      </c>
      <c r="N7930" s="2">
        <f t="shared" si="2402"/>
        <v>0</v>
      </c>
      <c r="O7930" s="18">
        <f t="shared" si="2409"/>
        <v>0.14499999999999999</v>
      </c>
      <c r="P7930" s="8">
        <f t="shared" si="2413"/>
        <v>1.002636337</v>
      </c>
      <c r="Q7930" s="2">
        <f t="shared" si="2411"/>
        <v>0</v>
      </c>
      <c r="R7930" s="2">
        <f t="shared" si="2403"/>
        <v>0</v>
      </c>
      <c r="S7930" s="9" t="s">
        <v>56</v>
      </c>
      <c r="T7930" s="47">
        <f t="shared" si="2398"/>
        <v>47978</v>
      </c>
      <c r="AE7930" s="33"/>
    </row>
    <row r="7931" spans="1:31" x14ac:dyDescent="0.2">
      <c r="A7931" s="90">
        <f t="shared" si="2404"/>
        <v>47956</v>
      </c>
      <c r="B7931" s="2">
        <f t="shared" si="2399"/>
        <v>0</v>
      </c>
      <c r="C7931" s="2">
        <f t="shared" si="2397"/>
        <v>49286.097588739816</v>
      </c>
      <c r="D7931" s="47">
        <f t="shared" si="2405"/>
        <v>47949</v>
      </c>
      <c r="E7931" s="3">
        <f t="shared" si="2414"/>
        <v>-1</v>
      </c>
      <c r="F7931" s="4">
        <f t="shared" si="2412"/>
        <v>8</v>
      </c>
      <c r="G7931" s="4">
        <f t="shared" si="2410"/>
        <v>30</v>
      </c>
      <c r="H7931" s="2">
        <f t="shared" si="2406"/>
        <v>0</v>
      </c>
      <c r="I7931" s="2">
        <f t="shared" si="2407"/>
        <v>0</v>
      </c>
      <c r="J7931" s="2">
        <f t="shared" si="2400"/>
        <v>0</v>
      </c>
      <c r="K7931" s="2">
        <f t="shared" si="2401"/>
        <v>0</v>
      </c>
      <c r="L7931" s="1">
        <f t="shared" si="2408"/>
        <v>0</v>
      </c>
      <c r="M7931" s="3">
        <f t="shared" si="2396"/>
        <v>0</v>
      </c>
      <c r="N7931" s="2">
        <f t="shared" si="2402"/>
        <v>0</v>
      </c>
      <c r="O7931" s="18">
        <f t="shared" si="2409"/>
        <v>0.14499999999999999</v>
      </c>
      <c r="P7931" s="8">
        <f t="shared" si="2413"/>
        <v>1.0030135229999999</v>
      </c>
      <c r="Q7931" s="2">
        <f t="shared" si="2411"/>
        <v>0</v>
      </c>
      <c r="R7931" s="2">
        <f t="shared" si="2403"/>
        <v>0</v>
      </c>
      <c r="S7931" s="9" t="s">
        <v>56</v>
      </c>
      <c r="T7931" s="47">
        <f t="shared" si="2398"/>
        <v>47978</v>
      </c>
      <c r="AE7931" s="33"/>
    </row>
    <row r="7932" spans="1:31" x14ac:dyDescent="0.2">
      <c r="A7932" s="90">
        <f t="shared" si="2404"/>
        <v>47957</v>
      </c>
      <c r="B7932" s="2">
        <f t="shared" si="2399"/>
        <v>0</v>
      </c>
      <c r="C7932" s="2">
        <f t="shared" si="2397"/>
        <v>49286.097588739816</v>
      </c>
      <c r="D7932" s="47">
        <f t="shared" si="2405"/>
        <v>47949</v>
      </c>
      <c r="E7932" s="3">
        <f t="shared" si="2414"/>
        <v>-1</v>
      </c>
      <c r="F7932" s="4">
        <f t="shared" si="2412"/>
        <v>9</v>
      </c>
      <c r="G7932" s="4">
        <f t="shared" si="2410"/>
        <v>30</v>
      </c>
      <c r="H7932" s="2">
        <f t="shared" si="2406"/>
        <v>0</v>
      </c>
      <c r="I7932" s="2">
        <f t="shared" si="2407"/>
        <v>0</v>
      </c>
      <c r="J7932" s="2">
        <f t="shared" si="2400"/>
        <v>0</v>
      </c>
      <c r="K7932" s="2">
        <f t="shared" si="2401"/>
        <v>0</v>
      </c>
      <c r="L7932" s="1">
        <f t="shared" si="2408"/>
        <v>0</v>
      </c>
      <c r="M7932" s="3">
        <f t="shared" si="2396"/>
        <v>0</v>
      </c>
      <c r="N7932" s="2">
        <f t="shared" si="2402"/>
        <v>0</v>
      </c>
      <c r="O7932" s="18">
        <f t="shared" si="2409"/>
        <v>0.14499999999999999</v>
      </c>
      <c r="P7932" s="8">
        <f t="shared" si="2413"/>
        <v>1.0033908520000001</v>
      </c>
      <c r="Q7932" s="2">
        <f t="shared" si="2411"/>
        <v>0</v>
      </c>
      <c r="R7932" s="2">
        <f t="shared" si="2403"/>
        <v>0</v>
      </c>
      <c r="S7932" s="9" t="s">
        <v>56</v>
      </c>
      <c r="T7932" s="47">
        <f t="shared" si="2398"/>
        <v>47978</v>
      </c>
      <c r="AE7932" s="33"/>
    </row>
    <row r="7933" spans="1:31" x14ac:dyDescent="0.2">
      <c r="A7933" s="90">
        <f t="shared" si="2404"/>
        <v>47958</v>
      </c>
      <c r="B7933" s="2">
        <f t="shared" si="2399"/>
        <v>0</v>
      </c>
      <c r="C7933" s="2">
        <f t="shared" si="2397"/>
        <v>49286.097588739816</v>
      </c>
      <c r="D7933" s="47">
        <f t="shared" si="2405"/>
        <v>47949</v>
      </c>
      <c r="E7933" s="3">
        <f t="shared" si="2414"/>
        <v>-1</v>
      </c>
      <c r="F7933" s="4">
        <f t="shared" si="2412"/>
        <v>10</v>
      </c>
      <c r="G7933" s="4">
        <f t="shared" si="2410"/>
        <v>30</v>
      </c>
      <c r="H7933" s="2">
        <f t="shared" si="2406"/>
        <v>0</v>
      </c>
      <c r="I7933" s="2">
        <f t="shared" si="2407"/>
        <v>0</v>
      </c>
      <c r="J7933" s="2">
        <f t="shared" si="2400"/>
        <v>0</v>
      </c>
      <c r="K7933" s="2">
        <f t="shared" si="2401"/>
        <v>0</v>
      </c>
      <c r="L7933" s="1">
        <f t="shared" si="2408"/>
        <v>0</v>
      </c>
      <c r="M7933" s="3">
        <f t="shared" si="2396"/>
        <v>0</v>
      </c>
      <c r="N7933" s="2">
        <f t="shared" si="2402"/>
        <v>0</v>
      </c>
      <c r="O7933" s="18">
        <f t="shared" si="2409"/>
        <v>0.14499999999999999</v>
      </c>
      <c r="P7933" s="8">
        <f t="shared" si="2413"/>
        <v>1.003768322</v>
      </c>
      <c r="Q7933" s="2">
        <f t="shared" si="2411"/>
        <v>0</v>
      </c>
      <c r="R7933" s="2">
        <f t="shared" si="2403"/>
        <v>0</v>
      </c>
      <c r="S7933" s="9" t="s">
        <v>56</v>
      </c>
      <c r="T7933" s="47">
        <f t="shared" si="2398"/>
        <v>47978</v>
      </c>
      <c r="AE7933" s="33"/>
    </row>
    <row r="7934" spans="1:31" x14ac:dyDescent="0.2">
      <c r="A7934" s="90">
        <f t="shared" si="2404"/>
        <v>47959</v>
      </c>
      <c r="B7934" s="2">
        <f t="shared" si="2399"/>
        <v>0</v>
      </c>
      <c r="C7934" s="2">
        <f t="shared" si="2397"/>
        <v>49286.097588739816</v>
      </c>
      <c r="D7934" s="47">
        <f t="shared" si="2405"/>
        <v>47949</v>
      </c>
      <c r="E7934" s="3">
        <f t="shared" si="2414"/>
        <v>-1</v>
      </c>
      <c r="F7934" s="4">
        <f t="shared" si="2412"/>
        <v>11</v>
      </c>
      <c r="G7934" s="4">
        <f t="shared" si="2410"/>
        <v>30</v>
      </c>
      <c r="H7934" s="2">
        <f t="shared" si="2406"/>
        <v>0</v>
      </c>
      <c r="I7934" s="2">
        <f t="shared" si="2407"/>
        <v>0</v>
      </c>
      <c r="J7934" s="2">
        <f t="shared" si="2400"/>
        <v>0</v>
      </c>
      <c r="K7934" s="2">
        <f t="shared" si="2401"/>
        <v>0</v>
      </c>
      <c r="L7934" s="1">
        <f t="shared" si="2408"/>
        <v>0</v>
      </c>
      <c r="M7934" s="3">
        <f t="shared" si="2396"/>
        <v>0</v>
      </c>
      <c r="N7934" s="2">
        <f t="shared" si="2402"/>
        <v>0</v>
      </c>
      <c r="O7934" s="18">
        <f t="shared" si="2409"/>
        <v>0.14499999999999999</v>
      </c>
      <c r="P7934" s="8">
        <f t="shared" si="2413"/>
        <v>1.0041459349999999</v>
      </c>
      <c r="Q7934" s="2">
        <f t="shared" si="2411"/>
        <v>0</v>
      </c>
      <c r="R7934" s="2">
        <f t="shared" si="2403"/>
        <v>0</v>
      </c>
      <c r="S7934" s="9" t="s">
        <v>56</v>
      </c>
      <c r="T7934" s="47">
        <f t="shared" si="2398"/>
        <v>47978</v>
      </c>
      <c r="AE7934" s="33"/>
    </row>
    <row r="7935" spans="1:31" x14ac:dyDescent="0.2">
      <c r="A7935" s="90">
        <f t="shared" si="2404"/>
        <v>47960</v>
      </c>
      <c r="B7935" s="2">
        <f t="shared" si="2399"/>
        <v>0</v>
      </c>
      <c r="C7935" s="2">
        <f t="shared" si="2397"/>
        <v>49286.097588739816</v>
      </c>
      <c r="D7935" s="47">
        <f t="shared" si="2405"/>
        <v>47949</v>
      </c>
      <c r="E7935" s="3">
        <f t="shared" si="2414"/>
        <v>-1</v>
      </c>
      <c r="F7935" s="4">
        <f t="shared" si="2412"/>
        <v>12</v>
      </c>
      <c r="G7935" s="4">
        <f t="shared" si="2410"/>
        <v>30</v>
      </c>
      <c r="H7935" s="2">
        <f t="shared" si="2406"/>
        <v>0</v>
      </c>
      <c r="I7935" s="2">
        <f t="shared" si="2407"/>
        <v>0</v>
      </c>
      <c r="J7935" s="2">
        <f t="shared" si="2400"/>
        <v>0</v>
      </c>
      <c r="K7935" s="2">
        <f t="shared" si="2401"/>
        <v>0</v>
      </c>
      <c r="L7935" s="1">
        <f t="shared" si="2408"/>
        <v>0</v>
      </c>
      <c r="M7935" s="3">
        <f t="shared" ref="M7935:M7998" si="2415">IF(DAY(A7935)=E$2,VLOOKUP(A7935,$W$10:$AD$316,5),0)</f>
        <v>0</v>
      </c>
      <c r="N7935" s="2">
        <f t="shared" si="2402"/>
        <v>0</v>
      </c>
      <c r="O7935" s="18">
        <f t="shared" si="2409"/>
        <v>0.14499999999999999</v>
      </c>
      <c r="P7935" s="8">
        <f t="shared" si="2413"/>
        <v>1.004523689</v>
      </c>
      <c r="Q7935" s="2">
        <f t="shared" si="2411"/>
        <v>0</v>
      </c>
      <c r="R7935" s="2">
        <f t="shared" si="2403"/>
        <v>0</v>
      </c>
      <c r="S7935" s="9" t="s">
        <v>56</v>
      </c>
      <c r="T7935" s="47">
        <f t="shared" si="2398"/>
        <v>47978</v>
      </c>
      <c r="AE7935" s="33"/>
    </row>
    <row r="7936" spans="1:31" x14ac:dyDescent="0.2">
      <c r="A7936" s="90">
        <f t="shared" si="2404"/>
        <v>47961</v>
      </c>
      <c r="B7936" s="2">
        <f t="shared" si="2399"/>
        <v>0</v>
      </c>
      <c r="C7936" s="2">
        <f t="shared" ref="C7936:C7999" si="2416">IF(DAY(A7935)=$E$2,VLOOKUP(A7935,W$10:X$316,2),C7935)</f>
        <v>49286.097588739816</v>
      </c>
      <c r="D7936" s="47">
        <f t="shared" si="2405"/>
        <v>47949</v>
      </c>
      <c r="E7936" s="3">
        <f t="shared" si="2414"/>
        <v>-1</v>
      </c>
      <c r="F7936" s="4">
        <f t="shared" si="2412"/>
        <v>13</v>
      </c>
      <c r="G7936" s="4">
        <f t="shared" si="2410"/>
        <v>30</v>
      </c>
      <c r="H7936" s="2">
        <f t="shared" si="2406"/>
        <v>0</v>
      </c>
      <c r="I7936" s="2">
        <f t="shared" si="2407"/>
        <v>0</v>
      </c>
      <c r="J7936" s="2">
        <f t="shared" si="2400"/>
        <v>0</v>
      </c>
      <c r="K7936" s="2">
        <f t="shared" si="2401"/>
        <v>0</v>
      </c>
      <c r="L7936" s="1">
        <f t="shared" si="2408"/>
        <v>0</v>
      </c>
      <c r="M7936" s="3">
        <f t="shared" si="2415"/>
        <v>0</v>
      </c>
      <c r="N7936" s="2">
        <f t="shared" si="2402"/>
        <v>0</v>
      </c>
      <c r="O7936" s="18">
        <f t="shared" si="2409"/>
        <v>0.14499999999999999</v>
      </c>
      <c r="P7936" s="8">
        <f t="shared" si="2413"/>
        <v>1.0049015859999999</v>
      </c>
      <c r="Q7936" s="2">
        <f t="shared" si="2411"/>
        <v>0</v>
      </c>
      <c r="R7936" s="2">
        <f t="shared" si="2403"/>
        <v>0</v>
      </c>
      <c r="S7936" s="9" t="s">
        <v>56</v>
      </c>
      <c r="T7936" s="47">
        <f t="shared" ref="T7936:T7999" si="2417">IF(DAY(A7936)=E$2+1,VLOOKUP(A7935,$W$10:$AD$316,8),T7935)</f>
        <v>47978</v>
      </c>
      <c r="AE7936" s="33"/>
    </row>
    <row r="7937" spans="1:31" x14ac:dyDescent="0.2">
      <c r="A7937" s="90">
        <f t="shared" si="2404"/>
        <v>47962</v>
      </c>
      <c r="B7937" s="2">
        <f t="shared" si="2399"/>
        <v>0</v>
      </c>
      <c r="C7937" s="2">
        <f t="shared" si="2416"/>
        <v>49286.097588739816</v>
      </c>
      <c r="D7937" s="47">
        <f t="shared" si="2405"/>
        <v>47949</v>
      </c>
      <c r="E7937" s="3">
        <f t="shared" si="2414"/>
        <v>-1</v>
      </c>
      <c r="F7937" s="4">
        <f t="shared" si="2412"/>
        <v>14</v>
      </c>
      <c r="G7937" s="4">
        <f t="shared" si="2410"/>
        <v>30</v>
      </c>
      <c r="H7937" s="2">
        <f t="shared" si="2406"/>
        <v>0</v>
      </c>
      <c r="I7937" s="2">
        <f t="shared" si="2407"/>
        <v>0</v>
      </c>
      <c r="J7937" s="2">
        <f t="shared" si="2400"/>
        <v>0</v>
      </c>
      <c r="K7937" s="2">
        <f t="shared" si="2401"/>
        <v>0</v>
      </c>
      <c r="L7937" s="1">
        <f t="shared" si="2408"/>
        <v>0</v>
      </c>
      <c r="M7937" s="3">
        <f t="shared" si="2415"/>
        <v>0</v>
      </c>
      <c r="N7937" s="2">
        <f t="shared" si="2402"/>
        <v>0</v>
      </c>
      <c r="O7937" s="18">
        <f t="shared" si="2409"/>
        <v>0.14499999999999999</v>
      </c>
      <c r="P7937" s="8">
        <f t="shared" si="2413"/>
        <v>1.0052796239999999</v>
      </c>
      <c r="Q7937" s="2">
        <f t="shared" si="2411"/>
        <v>0</v>
      </c>
      <c r="R7937" s="2">
        <f t="shared" si="2403"/>
        <v>0</v>
      </c>
      <c r="S7937" s="9" t="s">
        <v>56</v>
      </c>
      <c r="T7937" s="47">
        <f t="shared" si="2417"/>
        <v>47978</v>
      </c>
      <c r="AE7937" s="33"/>
    </row>
    <row r="7938" spans="1:31" x14ac:dyDescent="0.2">
      <c r="A7938" s="90">
        <f t="shared" si="2404"/>
        <v>47963</v>
      </c>
      <c r="B7938" s="2">
        <f t="shared" si="2399"/>
        <v>0</v>
      </c>
      <c r="C7938" s="2">
        <f t="shared" si="2416"/>
        <v>49286.097588739816</v>
      </c>
      <c r="D7938" s="47">
        <f t="shared" si="2405"/>
        <v>47949</v>
      </c>
      <c r="E7938" s="3">
        <f t="shared" si="2414"/>
        <v>-1</v>
      </c>
      <c r="F7938" s="4">
        <f t="shared" si="2412"/>
        <v>15</v>
      </c>
      <c r="G7938" s="4">
        <f t="shared" si="2410"/>
        <v>30</v>
      </c>
      <c r="H7938" s="2">
        <f t="shared" si="2406"/>
        <v>0</v>
      </c>
      <c r="I7938" s="2">
        <f t="shared" si="2407"/>
        <v>0</v>
      </c>
      <c r="J7938" s="2">
        <f t="shared" si="2400"/>
        <v>0</v>
      </c>
      <c r="K7938" s="2">
        <f t="shared" si="2401"/>
        <v>0</v>
      </c>
      <c r="L7938" s="1">
        <f t="shared" si="2408"/>
        <v>0</v>
      </c>
      <c r="M7938" s="3">
        <f t="shared" si="2415"/>
        <v>0</v>
      </c>
      <c r="N7938" s="2">
        <f t="shared" si="2402"/>
        <v>0</v>
      </c>
      <c r="O7938" s="18">
        <f t="shared" si="2409"/>
        <v>0.14499999999999999</v>
      </c>
      <c r="P7938" s="8">
        <f t="shared" si="2413"/>
        <v>1.005657805</v>
      </c>
      <c r="Q7938" s="2">
        <f t="shared" si="2411"/>
        <v>0</v>
      </c>
      <c r="R7938" s="2">
        <f t="shared" si="2403"/>
        <v>0</v>
      </c>
      <c r="S7938" s="9" t="s">
        <v>56</v>
      </c>
      <c r="T7938" s="47">
        <f t="shared" si="2417"/>
        <v>47978</v>
      </c>
      <c r="AE7938" s="33"/>
    </row>
    <row r="7939" spans="1:31" x14ac:dyDescent="0.2">
      <c r="A7939" s="90">
        <f t="shared" si="2404"/>
        <v>47964</v>
      </c>
      <c r="B7939" s="2">
        <f t="shared" si="2399"/>
        <v>0</v>
      </c>
      <c r="C7939" s="2">
        <f t="shared" si="2416"/>
        <v>49286.097588739816</v>
      </c>
      <c r="D7939" s="47">
        <f t="shared" si="2405"/>
        <v>47949</v>
      </c>
      <c r="E7939" s="3">
        <f t="shared" si="2414"/>
        <v>-1</v>
      </c>
      <c r="F7939" s="4">
        <f t="shared" si="2412"/>
        <v>16</v>
      </c>
      <c r="G7939" s="4">
        <f t="shared" si="2410"/>
        <v>30</v>
      </c>
      <c r="H7939" s="2">
        <f t="shared" si="2406"/>
        <v>0</v>
      </c>
      <c r="I7939" s="2">
        <f t="shared" si="2407"/>
        <v>0</v>
      </c>
      <c r="J7939" s="2">
        <f t="shared" si="2400"/>
        <v>0</v>
      </c>
      <c r="K7939" s="2">
        <f t="shared" si="2401"/>
        <v>0</v>
      </c>
      <c r="L7939" s="1">
        <f t="shared" si="2408"/>
        <v>0</v>
      </c>
      <c r="M7939" s="3">
        <f t="shared" si="2415"/>
        <v>0</v>
      </c>
      <c r="N7939" s="2">
        <f t="shared" si="2402"/>
        <v>0</v>
      </c>
      <c r="O7939" s="18">
        <f t="shared" si="2409"/>
        <v>0.14499999999999999</v>
      </c>
      <c r="P7939" s="8">
        <f t="shared" si="2413"/>
        <v>1.0060361280000001</v>
      </c>
      <c r="Q7939" s="2">
        <f t="shared" si="2411"/>
        <v>0</v>
      </c>
      <c r="R7939" s="2">
        <f t="shared" si="2403"/>
        <v>0</v>
      </c>
      <c r="S7939" s="9" t="s">
        <v>56</v>
      </c>
      <c r="T7939" s="47">
        <f t="shared" si="2417"/>
        <v>47978</v>
      </c>
      <c r="AE7939" s="33"/>
    </row>
    <row r="7940" spans="1:31" x14ac:dyDescent="0.2">
      <c r="A7940" s="90">
        <f t="shared" si="2404"/>
        <v>47965</v>
      </c>
      <c r="B7940" s="2">
        <f t="shared" si="2399"/>
        <v>0</v>
      </c>
      <c r="C7940" s="2">
        <f t="shared" si="2416"/>
        <v>49286.097588739816</v>
      </c>
      <c r="D7940" s="47">
        <f t="shared" si="2405"/>
        <v>47949</v>
      </c>
      <c r="E7940" s="3">
        <f t="shared" si="2414"/>
        <v>-1</v>
      </c>
      <c r="F7940" s="4">
        <f t="shared" si="2412"/>
        <v>17</v>
      </c>
      <c r="G7940" s="4">
        <f t="shared" si="2410"/>
        <v>30</v>
      </c>
      <c r="H7940" s="2">
        <f t="shared" si="2406"/>
        <v>0</v>
      </c>
      <c r="I7940" s="2">
        <f t="shared" si="2407"/>
        <v>0</v>
      </c>
      <c r="J7940" s="2">
        <f t="shared" si="2400"/>
        <v>0</v>
      </c>
      <c r="K7940" s="2">
        <f t="shared" si="2401"/>
        <v>0</v>
      </c>
      <c r="L7940" s="1">
        <f t="shared" si="2408"/>
        <v>0</v>
      </c>
      <c r="M7940" s="3">
        <f t="shared" si="2415"/>
        <v>0</v>
      </c>
      <c r="N7940" s="2">
        <f t="shared" si="2402"/>
        <v>0</v>
      </c>
      <c r="O7940" s="18">
        <f t="shared" si="2409"/>
        <v>0.14499999999999999</v>
      </c>
      <c r="P7940" s="8">
        <f t="shared" si="2413"/>
        <v>1.006414594</v>
      </c>
      <c r="Q7940" s="2">
        <f t="shared" si="2411"/>
        <v>0</v>
      </c>
      <c r="R7940" s="2">
        <f t="shared" si="2403"/>
        <v>0</v>
      </c>
      <c r="S7940" s="9" t="s">
        <v>56</v>
      </c>
      <c r="T7940" s="47">
        <f t="shared" si="2417"/>
        <v>47978</v>
      </c>
      <c r="AE7940" s="33"/>
    </row>
    <row r="7941" spans="1:31" x14ac:dyDescent="0.2">
      <c r="A7941" s="90">
        <f t="shared" si="2404"/>
        <v>47966</v>
      </c>
      <c r="B7941" s="2">
        <f t="shared" si="2399"/>
        <v>0</v>
      </c>
      <c r="C7941" s="2">
        <f t="shared" si="2416"/>
        <v>49286.097588739816</v>
      </c>
      <c r="D7941" s="47">
        <f t="shared" si="2405"/>
        <v>47949</v>
      </c>
      <c r="E7941" s="3">
        <f t="shared" si="2414"/>
        <v>-1</v>
      </c>
      <c r="F7941" s="4">
        <f t="shared" si="2412"/>
        <v>18</v>
      </c>
      <c r="G7941" s="4">
        <f t="shared" si="2410"/>
        <v>30</v>
      </c>
      <c r="H7941" s="2">
        <f t="shared" si="2406"/>
        <v>0</v>
      </c>
      <c r="I7941" s="2">
        <f t="shared" si="2407"/>
        <v>0</v>
      </c>
      <c r="J7941" s="2">
        <f t="shared" si="2400"/>
        <v>0</v>
      </c>
      <c r="K7941" s="2">
        <f t="shared" si="2401"/>
        <v>0</v>
      </c>
      <c r="L7941" s="1">
        <f t="shared" si="2408"/>
        <v>0</v>
      </c>
      <c r="M7941" s="3">
        <f t="shared" si="2415"/>
        <v>0</v>
      </c>
      <c r="N7941" s="2">
        <f t="shared" si="2402"/>
        <v>0</v>
      </c>
      <c r="O7941" s="18">
        <f t="shared" si="2409"/>
        <v>0.14499999999999999</v>
      </c>
      <c r="P7941" s="8">
        <f t="shared" si="2413"/>
        <v>1.0067932020000001</v>
      </c>
      <c r="Q7941" s="2">
        <f t="shared" si="2411"/>
        <v>0</v>
      </c>
      <c r="R7941" s="2">
        <f t="shared" si="2403"/>
        <v>0</v>
      </c>
      <c r="S7941" s="9" t="s">
        <v>56</v>
      </c>
      <c r="T7941" s="47">
        <f t="shared" si="2417"/>
        <v>47978</v>
      </c>
      <c r="AE7941" s="33"/>
    </row>
    <row r="7942" spans="1:31" x14ac:dyDescent="0.2">
      <c r="A7942" s="90">
        <f t="shared" si="2404"/>
        <v>47967</v>
      </c>
      <c r="B7942" s="2">
        <f t="shared" si="2399"/>
        <v>0</v>
      </c>
      <c r="C7942" s="2">
        <f t="shared" si="2416"/>
        <v>49286.097588739816</v>
      </c>
      <c r="D7942" s="47">
        <f t="shared" si="2405"/>
        <v>47949</v>
      </c>
      <c r="E7942" s="3">
        <f t="shared" si="2414"/>
        <v>-1</v>
      </c>
      <c r="F7942" s="4">
        <f t="shared" si="2412"/>
        <v>19</v>
      </c>
      <c r="G7942" s="4">
        <f t="shared" si="2410"/>
        <v>30</v>
      </c>
      <c r="H7942" s="2">
        <f t="shared" si="2406"/>
        <v>0</v>
      </c>
      <c r="I7942" s="2">
        <f t="shared" si="2407"/>
        <v>0</v>
      </c>
      <c r="J7942" s="2">
        <f t="shared" si="2400"/>
        <v>0</v>
      </c>
      <c r="K7942" s="2">
        <f t="shared" si="2401"/>
        <v>0</v>
      </c>
      <c r="L7942" s="1">
        <f t="shared" si="2408"/>
        <v>0</v>
      </c>
      <c r="M7942" s="3">
        <f t="shared" si="2415"/>
        <v>0</v>
      </c>
      <c r="N7942" s="2">
        <f t="shared" si="2402"/>
        <v>0</v>
      </c>
      <c r="O7942" s="18">
        <f t="shared" si="2409"/>
        <v>0.14499999999999999</v>
      </c>
      <c r="P7942" s="8">
        <f t="shared" si="2413"/>
        <v>1.007171952</v>
      </c>
      <c r="Q7942" s="2">
        <f t="shared" si="2411"/>
        <v>0</v>
      </c>
      <c r="R7942" s="2">
        <f t="shared" si="2403"/>
        <v>0</v>
      </c>
      <c r="S7942" s="9" t="s">
        <v>56</v>
      </c>
      <c r="T7942" s="47">
        <f t="shared" si="2417"/>
        <v>47978</v>
      </c>
      <c r="AE7942" s="33"/>
    </row>
    <row r="7943" spans="1:31" x14ac:dyDescent="0.2">
      <c r="A7943" s="90">
        <f t="shared" si="2404"/>
        <v>47968</v>
      </c>
      <c r="B7943" s="2">
        <f t="shared" si="2399"/>
        <v>0</v>
      </c>
      <c r="C7943" s="2">
        <f t="shared" si="2416"/>
        <v>49286.097588739816</v>
      </c>
      <c r="D7943" s="47">
        <f t="shared" si="2405"/>
        <v>47949</v>
      </c>
      <c r="E7943" s="3">
        <f t="shared" si="2414"/>
        <v>-1</v>
      </c>
      <c r="F7943" s="4">
        <f t="shared" si="2412"/>
        <v>20</v>
      </c>
      <c r="G7943" s="4">
        <f t="shared" si="2410"/>
        <v>30</v>
      </c>
      <c r="H7943" s="2">
        <f t="shared" si="2406"/>
        <v>0</v>
      </c>
      <c r="I7943" s="2">
        <f t="shared" si="2407"/>
        <v>0</v>
      </c>
      <c r="J7943" s="2">
        <f t="shared" si="2400"/>
        <v>0</v>
      </c>
      <c r="K7943" s="2">
        <f t="shared" si="2401"/>
        <v>0</v>
      </c>
      <c r="L7943" s="1">
        <f t="shared" si="2408"/>
        <v>0</v>
      </c>
      <c r="M7943" s="3">
        <f t="shared" si="2415"/>
        <v>0</v>
      </c>
      <c r="N7943" s="2">
        <f t="shared" si="2402"/>
        <v>0</v>
      </c>
      <c r="O7943" s="18">
        <f t="shared" si="2409"/>
        <v>0.14499999999999999</v>
      </c>
      <c r="P7943" s="8">
        <f t="shared" si="2413"/>
        <v>1.0075508449999999</v>
      </c>
      <c r="Q7943" s="2">
        <f t="shared" si="2411"/>
        <v>0</v>
      </c>
      <c r="R7943" s="2">
        <f t="shared" si="2403"/>
        <v>0</v>
      </c>
      <c r="S7943" s="9" t="s">
        <v>56</v>
      </c>
      <c r="T7943" s="47">
        <f t="shared" si="2417"/>
        <v>47978</v>
      </c>
      <c r="AE7943" s="33"/>
    </row>
    <row r="7944" spans="1:31" x14ac:dyDescent="0.2">
      <c r="A7944" s="90">
        <f t="shared" si="2404"/>
        <v>47969</v>
      </c>
      <c r="B7944" s="2">
        <f t="shared" si="2399"/>
        <v>0</v>
      </c>
      <c r="C7944" s="2">
        <f t="shared" si="2416"/>
        <v>49286.097588739816</v>
      </c>
      <c r="D7944" s="47">
        <f t="shared" si="2405"/>
        <v>47949</v>
      </c>
      <c r="E7944" s="3">
        <f t="shared" si="2414"/>
        <v>-1</v>
      </c>
      <c r="F7944" s="4">
        <f t="shared" si="2412"/>
        <v>21</v>
      </c>
      <c r="G7944" s="4">
        <f t="shared" si="2410"/>
        <v>30</v>
      </c>
      <c r="H7944" s="2">
        <f t="shared" si="2406"/>
        <v>0</v>
      </c>
      <c r="I7944" s="2">
        <f t="shared" si="2407"/>
        <v>0</v>
      </c>
      <c r="J7944" s="2">
        <f t="shared" si="2400"/>
        <v>0</v>
      </c>
      <c r="K7944" s="2">
        <f t="shared" si="2401"/>
        <v>0</v>
      </c>
      <c r="L7944" s="1">
        <f t="shared" si="2408"/>
        <v>0</v>
      </c>
      <c r="M7944" s="3">
        <f t="shared" si="2415"/>
        <v>0</v>
      </c>
      <c r="N7944" s="2">
        <f t="shared" si="2402"/>
        <v>0</v>
      </c>
      <c r="O7944" s="18">
        <f t="shared" si="2409"/>
        <v>0.14499999999999999</v>
      </c>
      <c r="P7944" s="8">
        <f t="shared" si="2413"/>
        <v>1.0079298800000001</v>
      </c>
      <c r="Q7944" s="2">
        <f t="shared" si="2411"/>
        <v>0</v>
      </c>
      <c r="R7944" s="2">
        <f t="shared" si="2403"/>
        <v>0</v>
      </c>
      <c r="S7944" s="9" t="s">
        <v>56</v>
      </c>
      <c r="T7944" s="47">
        <f t="shared" si="2417"/>
        <v>47978</v>
      </c>
      <c r="AE7944" s="33"/>
    </row>
    <row r="7945" spans="1:31" x14ac:dyDescent="0.2">
      <c r="A7945" s="90">
        <f t="shared" si="2404"/>
        <v>47970</v>
      </c>
      <c r="B7945" s="2">
        <f t="shared" si="2399"/>
        <v>0</v>
      </c>
      <c r="C7945" s="2">
        <f t="shared" si="2416"/>
        <v>49286.097588739816</v>
      </c>
      <c r="D7945" s="47">
        <f t="shared" si="2405"/>
        <v>47949</v>
      </c>
      <c r="E7945" s="3">
        <f t="shared" si="2414"/>
        <v>-1</v>
      </c>
      <c r="F7945" s="4">
        <f t="shared" si="2412"/>
        <v>22</v>
      </c>
      <c r="G7945" s="4">
        <f t="shared" si="2410"/>
        <v>30</v>
      </c>
      <c r="H7945" s="2">
        <f t="shared" si="2406"/>
        <v>0</v>
      </c>
      <c r="I7945" s="2">
        <f t="shared" si="2407"/>
        <v>0</v>
      </c>
      <c r="J7945" s="2">
        <f t="shared" si="2400"/>
        <v>0</v>
      </c>
      <c r="K7945" s="2">
        <f t="shared" si="2401"/>
        <v>0</v>
      </c>
      <c r="L7945" s="1">
        <f t="shared" si="2408"/>
        <v>0</v>
      </c>
      <c r="M7945" s="3">
        <f t="shared" si="2415"/>
        <v>0</v>
      </c>
      <c r="N7945" s="2">
        <f t="shared" si="2402"/>
        <v>0</v>
      </c>
      <c r="O7945" s="18">
        <f t="shared" si="2409"/>
        <v>0.14499999999999999</v>
      </c>
      <c r="P7945" s="8">
        <f t="shared" si="2413"/>
        <v>1.008309058</v>
      </c>
      <c r="Q7945" s="2">
        <f t="shared" si="2411"/>
        <v>0</v>
      </c>
      <c r="R7945" s="2">
        <f t="shared" si="2403"/>
        <v>0</v>
      </c>
      <c r="S7945" s="9" t="s">
        <v>56</v>
      </c>
      <c r="T7945" s="47">
        <f t="shared" si="2417"/>
        <v>47978</v>
      </c>
      <c r="AE7945" s="33"/>
    </row>
    <row r="7946" spans="1:31" x14ac:dyDescent="0.2">
      <c r="A7946" s="90">
        <f t="shared" si="2404"/>
        <v>47971</v>
      </c>
      <c r="B7946" s="2">
        <f t="shared" ref="B7946:B8009" si="2418">(K7946+Q7946)</f>
        <v>0</v>
      </c>
      <c r="C7946" s="2">
        <f t="shared" si="2416"/>
        <v>49286.097588739816</v>
      </c>
      <c r="D7946" s="47">
        <f t="shared" si="2405"/>
        <v>47949</v>
      </c>
      <c r="E7946" s="3">
        <f t="shared" si="2414"/>
        <v>-1</v>
      </c>
      <c r="F7946" s="4">
        <f t="shared" si="2412"/>
        <v>23</v>
      </c>
      <c r="G7946" s="4">
        <f t="shared" si="2410"/>
        <v>30</v>
      </c>
      <c r="H7946" s="2">
        <f t="shared" si="2406"/>
        <v>0</v>
      </c>
      <c r="I7946" s="2">
        <f t="shared" si="2407"/>
        <v>0</v>
      </c>
      <c r="J7946" s="2">
        <f t="shared" ref="J7946:J8009" si="2419">TRUNC(H7946*I7946,8)</f>
        <v>0</v>
      </c>
      <c r="K7946" s="2">
        <f t="shared" ref="K7946:K8009" si="2420">TRUNC(C7946*J7946,8)</f>
        <v>0</v>
      </c>
      <c r="L7946" s="1">
        <f t="shared" si="2408"/>
        <v>0</v>
      </c>
      <c r="M7946" s="3">
        <f t="shared" si="2415"/>
        <v>0</v>
      </c>
      <c r="N7946" s="2">
        <f t="shared" ref="N7946:N8009" si="2421">IF(M7946&gt;0,TRUNC((M7946*K7946),8),0)</f>
        <v>0</v>
      </c>
      <c r="O7946" s="18">
        <f t="shared" si="2409"/>
        <v>0.14499999999999999</v>
      </c>
      <c r="P7946" s="8">
        <f t="shared" si="2413"/>
        <v>1.0086883790000001</v>
      </c>
      <c r="Q7946" s="2">
        <f t="shared" si="2411"/>
        <v>0</v>
      </c>
      <c r="R7946" s="2">
        <f t="shared" ref="R7946:R8009" si="2422">(N7946+Q7946)</f>
        <v>0</v>
      </c>
      <c r="S7946" s="9" t="s">
        <v>56</v>
      </c>
      <c r="T7946" s="47">
        <f t="shared" si="2417"/>
        <v>47978</v>
      </c>
      <c r="AE7946" s="33"/>
    </row>
    <row r="7947" spans="1:31" x14ac:dyDescent="0.2">
      <c r="A7947" s="90">
        <f t="shared" ref="A7947:A8010" si="2423">(A7946+1)</f>
        <v>47972</v>
      </c>
      <c r="B7947" s="2">
        <f t="shared" si="2418"/>
        <v>0</v>
      </c>
      <c r="C7947" s="2">
        <f t="shared" si="2416"/>
        <v>49286.097588739816</v>
      </c>
      <c r="D7947" s="47">
        <f t="shared" ref="D7947:D8010" si="2424">IF(DAY(A7946)=$E$2,A7947,D7946)</f>
        <v>47949</v>
      </c>
      <c r="E7947" s="3">
        <f t="shared" si="2414"/>
        <v>-1</v>
      </c>
      <c r="F7947" s="4">
        <f t="shared" si="2412"/>
        <v>24</v>
      </c>
      <c r="G7947" s="4">
        <f t="shared" si="2410"/>
        <v>30</v>
      </c>
      <c r="H7947" s="2">
        <f t="shared" ref="H7947:H8010" si="2425">TRUNC(((1+$E7947)^($F7947/$G7947)),8)</f>
        <v>0</v>
      </c>
      <c r="I7947" s="2">
        <f t="shared" ref="I7947:I8010" si="2426">IF(DAY(A7946)=E$2,J7946,I7946)</f>
        <v>0</v>
      </c>
      <c r="J7947" s="2">
        <f t="shared" si="2419"/>
        <v>0</v>
      </c>
      <c r="K7947" s="2">
        <f t="shared" si="2420"/>
        <v>0</v>
      </c>
      <c r="L7947" s="1">
        <f t="shared" ref="L7947:L8010" si="2427">IF(DAY(A7947)=E$2,VLOOKUP(A7947,$W$10:$AD$316,7),0)</f>
        <v>0</v>
      </c>
      <c r="M7947" s="3">
        <f t="shared" si="2415"/>
        <v>0</v>
      </c>
      <c r="N7947" s="2">
        <f t="shared" si="2421"/>
        <v>0</v>
      </c>
      <c r="O7947" s="18">
        <f t="shared" ref="O7947:O8010" si="2428">(O7946)</f>
        <v>0.14499999999999999</v>
      </c>
      <c r="P7947" s="8">
        <f t="shared" si="2413"/>
        <v>1.0090678420000001</v>
      </c>
      <c r="Q7947" s="2">
        <f t="shared" si="2411"/>
        <v>0</v>
      </c>
      <c r="R7947" s="2">
        <f t="shared" si="2422"/>
        <v>0</v>
      </c>
      <c r="S7947" s="9" t="s">
        <v>56</v>
      </c>
      <c r="T7947" s="47">
        <f t="shared" si="2417"/>
        <v>47978</v>
      </c>
      <c r="AE7947" s="33"/>
    </row>
    <row r="7948" spans="1:31" x14ac:dyDescent="0.2">
      <c r="A7948" s="90">
        <f t="shared" si="2423"/>
        <v>47973</v>
      </c>
      <c r="B7948" s="2">
        <f t="shared" si="2418"/>
        <v>0</v>
      </c>
      <c r="C7948" s="2">
        <f t="shared" si="2416"/>
        <v>49286.097588739816</v>
      </c>
      <c r="D7948" s="47">
        <f t="shared" si="2424"/>
        <v>47949</v>
      </c>
      <c r="E7948" s="3">
        <f t="shared" si="2414"/>
        <v>-1</v>
      </c>
      <c r="F7948" s="4">
        <f t="shared" si="2412"/>
        <v>25</v>
      </c>
      <c r="G7948" s="4">
        <f t="shared" ref="G7948:G8011" si="2429">IF(DAY(A7948)=E$2+1,DAY(EOMONTH(A7948,0)), IF(DAY(A7948)&lt;&gt;$E$2+1,G7947))</f>
        <v>30</v>
      </c>
      <c r="H7948" s="2">
        <f t="shared" si="2425"/>
        <v>0</v>
      </c>
      <c r="I7948" s="2">
        <f t="shared" si="2426"/>
        <v>0</v>
      </c>
      <c r="J7948" s="2">
        <f t="shared" si="2419"/>
        <v>0</v>
      </c>
      <c r="K7948" s="2">
        <f t="shared" si="2420"/>
        <v>0</v>
      </c>
      <c r="L7948" s="1">
        <f t="shared" si="2427"/>
        <v>0</v>
      </c>
      <c r="M7948" s="3">
        <f t="shared" si="2415"/>
        <v>0</v>
      </c>
      <c r="N7948" s="2">
        <f t="shared" si="2421"/>
        <v>0</v>
      </c>
      <c r="O7948" s="18">
        <f t="shared" si="2428"/>
        <v>0.14499999999999999</v>
      </c>
      <c r="P7948" s="8">
        <f t="shared" si="2413"/>
        <v>1.009447448</v>
      </c>
      <c r="Q7948" s="2">
        <f t="shared" si="2411"/>
        <v>0</v>
      </c>
      <c r="R7948" s="2">
        <f t="shared" si="2422"/>
        <v>0</v>
      </c>
      <c r="S7948" s="9" t="s">
        <v>56</v>
      </c>
      <c r="T7948" s="47">
        <f t="shared" si="2417"/>
        <v>47978</v>
      </c>
      <c r="AE7948" s="33"/>
    </row>
    <row r="7949" spans="1:31" x14ac:dyDescent="0.2">
      <c r="A7949" s="90">
        <f t="shared" si="2423"/>
        <v>47974</v>
      </c>
      <c r="B7949" s="2">
        <f t="shared" si="2418"/>
        <v>0</v>
      </c>
      <c r="C7949" s="2">
        <f t="shared" si="2416"/>
        <v>49286.097588739816</v>
      </c>
      <c r="D7949" s="47">
        <f t="shared" si="2424"/>
        <v>47949</v>
      </c>
      <c r="E7949" s="3">
        <f t="shared" si="2414"/>
        <v>-1</v>
      </c>
      <c r="F7949" s="4">
        <f t="shared" si="2412"/>
        <v>26</v>
      </c>
      <c r="G7949" s="4">
        <f t="shared" si="2429"/>
        <v>30</v>
      </c>
      <c r="H7949" s="2">
        <f t="shared" si="2425"/>
        <v>0</v>
      </c>
      <c r="I7949" s="2">
        <f t="shared" si="2426"/>
        <v>0</v>
      </c>
      <c r="J7949" s="2">
        <f t="shared" si="2419"/>
        <v>0</v>
      </c>
      <c r="K7949" s="2">
        <f t="shared" si="2420"/>
        <v>0</v>
      </c>
      <c r="L7949" s="1">
        <f t="shared" si="2427"/>
        <v>0</v>
      </c>
      <c r="M7949" s="3">
        <f t="shared" si="2415"/>
        <v>0</v>
      </c>
      <c r="N7949" s="2">
        <f t="shared" si="2421"/>
        <v>0</v>
      </c>
      <c r="O7949" s="18">
        <f t="shared" si="2428"/>
        <v>0.14499999999999999</v>
      </c>
      <c r="P7949" s="8">
        <f t="shared" si="2413"/>
        <v>1.0098271969999999</v>
      </c>
      <c r="Q7949" s="2">
        <f t="shared" si="2411"/>
        <v>0</v>
      </c>
      <c r="R7949" s="2">
        <f t="shared" si="2422"/>
        <v>0</v>
      </c>
      <c r="S7949" s="9" t="s">
        <v>56</v>
      </c>
      <c r="T7949" s="47">
        <f t="shared" si="2417"/>
        <v>47978</v>
      </c>
      <c r="AE7949" s="33"/>
    </row>
    <row r="7950" spans="1:31" x14ac:dyDescent="0.2">
      <c r="A7950" s="90">
        <f t="shared" si="2423"/>
        <v>47975</v>
      </c>
      <c r="B7950" s="2">
        <f t="shared" si="2418"/>
        <v>0</v>
      </c>
      <c r="C7950" s="2">
        <f t="shared" si="2416"/>
        <v>49286.097588739816</v>
      </c>
      <c r="D7950" s="47">
        <f t="shared" si="2424"/>
        <v>47949</v>
      </c>
      <c r="E7950" s="3">
        <f t="shared" si="2414"/>
        <v>-1</v>
      </c>
      <c r="F7950" s="4">
        <f t="shared" si="2412"/>
        <v>27</v>
      </c>
      <c r="G7950" s="4">
        <f t="shared" si="2429"/>
        <v>30</v>
      </c>
      <c r="H7950" s="2">
        <f t="shared" si="2425"/>
        <v>0</v>
      </c>
      <c r="I7950" s="2">
        <f t="shared" si="2426"/>
        <v>0</v>
      </c>
      <c r="J7950" s="2">
        <f t="shared" si="2419"/>
        <v>0</v>
      </c>
      <c r="K7950" s="2">
        <f t="shared" si="2420"/>
        <v>0</v>
      </c>
      <c r="L7950" s="1">
        <f t="shared" si="2427"/>
        <v>0</v>
      </c>
      <c r="M7950" s="3">
        <f t="shared" si="2415"/>
        <v>0</v>
      </c>
      <c r="N7950" s="2">
        <f t="shared" si="2421"/>
        <v>0</v>
      </c>
      <c r="O7950" s="18">
        <f t="shared" si="2428"/>
        <v>0.14499999999999999</v>
      </c>
      <c r="P7950" s="8">
        <f t="shared" si="2413"/>
        <v>1.010207088</v>
      </c>
      <c r="Q7950" s="2">
        <f t="shared" ref="Q7950:Q8013" si="2430">TRUNC((P7950-1)*K7950,8)</f>
        <v>0</v>
      </c>
      <c r="R7950" s="2">
        <f t="shared" si="2422"/>
        <v>0</v>
      </c>
      <c r="S7950" s="9" t="s">
        <v>56</v>
      </c>
      <c r="T7950" s="47">
        <f t="shared" si="2417"/>
        <v>47978</v>
      </c>
      <c r="AE7950" s="33"/>
    </row>
    <row r="7951" spans="1:31" x14ac:dyDescent="0.2">
      <c r="A7951" s="90">
        <f t="shared" si="2423"/>
        <v>47976</v>
      </c>
      <c r="B7951" s="2">
        <f t="shared" si="2418"/>
        <v>0</v>
      </c>
      <c r="C7951" s="2">
        <f t="shared" si="2416"/>
        <v>49286.097588739816</v>
      </c>
      <c r="D7951" s="47">
        <f t="shared" si="2424"/>
        <v>47949</v>
      </c>
      <c r="E7951" s="3">
        <f t="shared" si="2414"/>
        <v>-1</v>
      </c>
      <c r="F7951" s="4">
        <f t="shared" si="2412"/>
        <v>28</v>
      </c>
      <c r="G7951" s="4">
        <f t="shared" si="2429"/>
        <v>30</v>
      </c>
      <c r="H7951" s="2">
        <f t="shared" si="2425"/>
        <v>0</v>
      </c>
      <c r="I7951" s="2">
        <f t="shared" si="2426"/>
        <v>0</v>
      </c>
      <c r="J7951" s="2">
        <f t="shared" si="2419"/>
        <v>0</v>
      </c>
      <c r="K7951" s="2">
        <f t="shared" si="2420"/>
        <v>0</v>
      </c>
      <c r="L7951" s="1">
        <f t="shared" si="2427"/>
        <v>0</v>
      </c>
      <c r="M7951" s="3">
        <f t="shared" si="2415"/>
        <v>0</v>
      </c>
      <c r="N7951" s="2">
        <f t="shared" si="2421"/>
        <v>0</v>
      </c>
      <c r="O7951" s="18">
        <f t="shared" si="2428"/>
        <v>0.14499999999999999</v>
      </c>
      <c r="P7951" s="8">
        <f t="shared" si="2413"/>
        <v>1.0105871230000001</v>
      </c>
      <c r="Q7951" s="2">
        <f t="shared" si="2430"/>
        <v>0</v>
      </c>
      <c r="R7951" s="2">
        <f t="shared" si="2422"/>
        <v>0</v>
      </c>
      <c r="S7951" s="9" t="s">
        <v>56</v>
      </c>
      <c r="T7951" s="47">
        <f t="shared" si="2417"/>
        <v>47978</v>
      </c>
      <c r="AE7951" s="33"/>
    </row>
    <row r="7952" spans="1:31" x14ac:dyDescent="0.2">
      <c r="A7952" s="90">
        <f t="shared" si="2423"/>
        <v>47977</v>
      </c>
      <c r="B7952" s="2">
        <f t="shared" si="2418"/>
        <v>0</v>
      </c>
      <c r="C7952" s="2">
        <f t="shared" si="2416"/>
        <v>49286.097588739816</v>
      </c>
      <c r="D7952" s="47">
        <f t="shared" si="2424"/>
        <v>47949</v>
      </c>
      <c r="E7952" s="3">
        <f t="shared" si="2414"/>
        <v>-1</v>
      </c>
      <c r="F7952" s="4">
        <f t="shared" ref="F7952:F8015" si="2431">IF(DAY(A7952)=E$2+1,1,F7951+1)</f>
        <v>29</v>
      </c>
      <c r="G7952" s="4">
        <f t="shared" si="2429"/>
        <v>30</v>
      </c>
      <c r="H7952" s="2">
        <f t="shared" si="2425"/>
        <v>0</v>
      </c>
      <c r="I7952" s="2">
        <f t="shared" si="2426"/>
        <v>0</v>
      </c>
      <c r="J7952" s="2">
        <f t="shared" si="2419"/>
        <v>0</v>
      </c>
      <c r="K7952" s="2">
        <f t="shared" si="2420"/>
        <v>0</v>
      </c>
      <c r="L7952" s="1">
        <f t="shared" si="2427"/>
        <v>0</v>
      </c>
      <c r="M7952" s="3">
        <f t="shared" si="2415"/>
        <v>0</v>
      </c>
      <c r="N7952" s="2">
        <f t="shared" si="2421"/>
        <v>0</v>
      </c>
      <c r="O7952" s="18">
        <f t="shared" si="2428"/>
        <v>0.14499999999999999</v>
      </c>
      <c r="P7952" s="8">
        <f t="shared" si="2413"/>
        <v>1.0109672999999999</v>
      </c>
      <c r="Q7952" s="2">
        <f t="shared" si="2430"/>
        <v>0</v>
      </c>
      <c r="R7952" s="2">
        <f t="shared" si="2422"/>
        <v>0</v>
      </c>
      <c r="S7952" s="9" t="s">
        <v>56</v>
      </c>
      <c r="T7952" s="47">
        <f t="shared" si="2417"/>
        <v>47978</v>
      </c>
      <c r="AE7952" s="33"/>
    </row>
    <row r="7953" spans="1:31" x14ac:dyDescent="0.2">
      <c r="A7953" s="90">
        <f t="shared" si="2423"/>
        <v>47978</v>
      </c>
      <c r="B7953" s="2">
        <f t="shared" si="2418"/>
        <v>0</v>
      </c>
      <c r="C7953" s="2">
        <f t="shared" si="2416"/>
        <v>49286.097588739816</v>
      </c>
      <c r="D7953" s="47">
        <f t="shared" si="2424"/>
        <v>47949</v>
      </c>
      <c r="E7953" s="3">
        <f t="shared" si="2414"/>
        <v>-1</v>
      </c>
      <c r="F7953" s="4">
        <f t="shared" si="2431"/>
        <v>30</v>
      </c>
      <c r="G7953" s="4">
        <f t="shared" si="2429"/>
        <v>30</v>
      </c>
      <c r="H7953" s="2">
        <f t="shared" si="2425"/>
        <v>0</v>
      </c>
      <c r="I7953" s="2">
        <f t="shared" si="2426"/>
        <v>0</v>
      </c>
      <c r="J7953" s="2">
        <f t="shared" si="2419"/>
        <v>0</v>
      </c>
      <c r="K7953" s="2">
        <f t="shared" si="2420"/>
        <v>0</v>
      </c>
      <c r="L7953" s="1">
        <f t="shared" si="2427"/>
        <v>261</v>
      </c>
      <c r="M7953" s="3">
        <f t="shared" si="2415"/>
        <v>3.4051999999999999E-2</v>
      </c>
      <c r="N7953" s="2">
        <f t="shared" si="2421"/>
        <v>0</v>
      </c>
      <c r="O7953" s="18">
        <f t="shared" si="2428"/>
        <v>0.14499999999999999</v>
      </c>
      <c r="P7953" s="8">
        <f t="shared" si="2413"/>
        <v>1.0113476210000001</v>
      </c>
      <c r="Q7953" s="2">
        <f t="shared" si="2430"/>
        <v>0</v>
      </c>
      <c r="R7953" s="2">
        <f t="shared" si="2422"/>
        <v>0</v>
      </c>
      <c r="S7953" s="9" t="s">
        <v>56</v>
      </c>
      <c r="T7953" s="47">
        <f t="shared" si="2417"/>
        <v>47978</v>
      </c>
      <c r="AE7953" s="33"/>
    </row>
    <row r="7954" spans="1:31" x14ac:dyDescent="0.2">
      <c r="A7954" s="90">
        <f t="shared" si="2423"/>
        <v>47979</v>
      </c>
      <c r="B7954" s="2">
        <f t="shared" si="2418"/>
        <v>0</v>
      </c>
      <c r="C7954" s="2">
        <f t="shared" si="2416"/>
        <v>47607.807393649819</v>
      </c>
      <c r="D7954" s="47">
        <f t="shared" si="2424"/>
        <v>47979</v>
      </c>
      <c r="E7954" s="3">
        <f t="shared" si="2414"/>
        <v>-1</v>
      </c>
      <c r="F7954" s="4">
        <f t="shared" si="2431"/>
        <v>1</v>
      </c>
      <c r="G7954" s="4">
        <f t="shared" si="2429"/>
        <v>31</v>
      </c>
      <c r="H7954" s="2">
        <f t="shared" si="2425"/>
        <v>0</v>
      </c>
      <c r="I7954" s="2">
        <f t="shared" si="2426"/>
        <v>0</v>
      </c>
      <c r="J7954" s="2">
        <f t="shared" si="2419"/>
        <v>0</v>
      </c>
      <c r="K7954" s="2">
        <f t="shared" si="2420"/>
        <v>0</v>
      </c>
      <c r="L7954" s="1">
        <f t="shared" si="2427"/>
        <v>0</v>
      </c>
      <c r="M7954" s="3">
        <f t="shared" si="2415"/>
        <v>0</v>
      </c>
      <c r="N7954" s="2">
        <f t="shared" si="2421"/>
        <v>0</v>
      </c>
      <c r="O7954" s="18">
        <f t="shared" si="2428"/>
        <v>0.14499999999999999</v>
      </c>
      <c r="P7954" s="8">
        <f t="shared" si="2413"/>
        <v>1.0003640570000001</v>
      </c>
      <c r="Q7954" s="2">
        <f t="shared" si="2430"/>
        <v>0</v>
      </c>
      <c r="R7954" s="2">
        <f t="shared" si="2422"/>
        <v>0</v>
      </c>
      <c r="S7954" s="9" t="s">
        <v>56</v>
      </c>
      <c r="T7954" s="47">
        <f t="shared" si="2417"/>
        <v>48009</v>
      </c>
      <c r="AE7954" s="33"/>
    </row>
    <row r="7955" spans="1:31" x14ac:dyDescent="0.2">
      <c r="A7955" s="90">
        <f t="shared" si="2423"/>
        <v>47980</v>
      </c>
      <c r="B7955" s="2">
        <f t="shared" si="2418"/>
        <v>0</v>
      </c>
      <c r="C7955" s="2">
        <f t="shared" si="2416"/>
        <v>47607.807393649819</v>
      </c>
      <c r="D7955" s="47">
        <f t="shared" si="2424"/>
        <v>47979</v>
      </c>
      <c r="E7955" s="3">
        <f t="shared" si="2414"/>
        <v>-1</v>
      </c>
      <c r="F7955" s="4">
        <f t="shared" si="2431"/>
        <v>2</v>
      </c>
      <c r="G7955" s="4">
        <f t="shared" si="2429"/>
        <v>31</v>
      </c>
      <c r="H7955" s="2">
        <f t="shared" si="2425"/>
        <v>0</v>
      </c>
      <c r="I7955" s="2">
        <f t="shared" si="2426"/>
        <v>0</v>
      </c>
      <c r="J7955" s="2">
        <f t="shared" si="2419"/>
        <v>0</v>
      </c>
      <c r="K7955" s="2">
        <f t="shared" si="2420"/>
        <v>0</v>
      </c>
      <c r="L7955" s="1">
        <f t="shared" si="2427"/>
        <v>0</v>
      </c>
      <c r="M7955" s="3">
        <f t="shared" si="2415"/>
        <v>0</v>
      </c>
      <c r="N7955" s="2">
        <f t="shared" si="2421"/>
        <v>0</v>
      </c>
      <c r="O7955" s="18">
        <f t="shared" si="2428"/>
        <v>0.14499999999999999</v>
      </c>
      <c r="P7955" s="8">
        <f t="shared" si="2413"/>
        <v>1.0007282470000001</v>
      </c>
      <c r="Q7955" s="2">
        <f t="shared" si="2430"/>
        <v>0</v>
      </c>
      <c r="R7955" s="2">
        <f t="shared" si="2422"/>
        <v>0</v>
      </c>
      <c r="S7955" s="9" t="s">
        <v>56</v>
      </c>
      <c r="T7955" s="47">
        <f t="shared" si="2417"/>
        <v>48009</v>
      </c>
      <c r="AE7955" s="33"/>
    </row>
    <row r="7956" spans="1:31" x14ac:dyDescent="0.2">
      <c r="A7956" s="90">
        <f t="shared" si="2423"/>
        <v>47981</v>
      </c>
      <c r="B7956" s="2">
        <f t="shared" si="2418"/>
        <v>0</v>
      </c>
      <c r="C7956" s="2">
        <f t="shared" si="2416"/>
        <v>47607.807393649819</v>
      </c>
      <c r="D7956" s="47">
        <f t="shared" si="2424"/>
        <v>47979</v>
      </c>
      <c r="E7956" s="3">
        <f t="shared" si="2414"/>
        <v>-1</v>
      </c>
      <c r="F7956" s="4">
        <f t="shared" si="2431"/>
        <v>3</v>
      </c>
      <c r="G7956" s="4">
        <f t="shared" si="2429"/>
        <v>31</v>
      </c>
      <c r="H7956" s="2">
        <f t="shared" si="2425"/>
        <v>0</v>
      </c>
      <c r="I7956" s="2">
        <f t="shared" si="2426"/>
        <v>0</v>
      </c>
      <c r="J7956" s="2">
        <f t="shared" si="2419"/>
        <v>0</v>
      </c>
      <c r="K7956" s="2">
        <f t="shared" si="2420"/>
        <v>0</v>
      </c>
      <c r="L7956" s="1">
        <f t="shared" si="2427"/>
        <v>0</v>
      </c>
      <c r="M7956" s="3">
        <f t="shared" si="2415"/>
        <v>0</v>
      </c>
      <c r="N7956" s="2">
        <f t="shared" si="2421"/>
        <v>0</v>
      </c>
      <c r="O7956" s="18">
        <f t="shared" si="2428"/>
        <v>0.14499999999999999</v>
      </c>
      <c r="P7956" s="8">
        <f t="shared" si="2413"/>
        <v>1.0010925690000001</v>
      </c>
      <c r="Q7956" s="2">
        <f t="shared" si="2430"/>
        <v>0</v>
      </c>
      <c r="R7956" s="2">
        <f t="shared" si="2422"/>
        <v>0</v>
      </c>
      <c r="S7956" s="9" t="s">
        <v>56</v>
      </c>
      <c r="T7956" s="47">
        <f t="shared" si="2417"/>
        <v>48009</v>
      </c>
      <c r="AE7956" s="33"/>
    </row>
    <row r="7957" spans="1:31" x14ac:dyDescent="0.2">
      <c r="A7957" s="90">
        <f t="shared" si="2423"/>
        <v>47982</v>
      </c>
      <c r="B7957" s="2">
        <f t="shared" si="2418"/>
        <v>0</v>
      </c>
      <c r="C7957" s="2">
        <f t="shared" si="2416"/>
        <v>47607.807393649819</v>
      </c>
      <c r="D7957" s="47">
        <f t="shared" si="2424"/>
        <v>47979</v>
      </c>
      <c r="E7957" s="3">
        <f t="shared" si="2414"/>
        <v>-1</v>
      </c>
      <c r="F7957" s="4">
        <f t="shared" si="2431"/>
        <v>4</v>
      </c>
      <c r="G7957" s="4">
        <f t="shared" si="2429"/>
        <v>31</v>
      </c>
      <c r="H7957" s="2">
        <f t="shared" si="2425"/>
        <v>0</v>
      </c>
      <c r="I7957" s="2">
        <f t="shared" si="2426"/>
        <v>0</v>
      </c>
      <c r="J7957" s="2">
        <f t="shared" si="2419"/>
        <v>0</v>
      </c>
      <c r="K7957" s="2">
        <f t="shared" si="2420"/>
        <v>0</v>
      </c>
      <c r="L7957" s="1">
        <f t="shared" si="2427"/>
        <v>0</v>
      </c>
      <c r="M7957" s="3">
        <f t="shared" si="2415"/>
        <v>0</v>
      </c>
      <c r="N7957" s="2">
        <f t="shared" si="2421"/>
        <v>0</v>
      </c>
      <c r="O7957" s="18">
        <f t="shared" si="2428"/>
        <v>0.14499999999999999</v>
      </c>
      <c r="P7957" s="8">
        <f t="shared" si="2413"/>
        <v>1.001457024</v>
      </c>
      <c r="Q7957" s="2">
        <f t="shared" si="2430"/>
        <v>0</v>
      </c>
      <c r="R7957" s="2">
        <f t="shared" si="2422"/>
        <v>0</v>
      </c>
      <c r="S7957" s="9" t="s">
        <v>56</v>
      </c>
      <c r="T7957" s="47">
        <f t="shared" si="2417"/>
        <v>48009</v>
      </c>
      <c r="AE7957" s="33"/>
    </row>
    <row r="7958" spans="1:31" x14ac:dyDescent="0.2">
      <c r="A7958" s="90">
        <f t="shared" si="2423"/>
        <v>47983</v>
      </c>
      <c r="B7958" s="2">
        <f t="shared" si="2418"/>
        <v>0</v>
      </c>
      <c r="C7958" s="2">
        <f t="shared" si="2416"/>
        <v>47607.807393649819</v>
      </c>
      <c r="D7958" s="47">
        <f t="shared" si="2424"/>
        <v>47979</v>
      </c>
      <c r="E7958" s="3">
        <f t="shared" si="2414"/>
        <v>-1</v>
      </c>
      <c r="F7958" s="4">
        <f t="shared" si="2431"/>
        <v>5</v>
      </c>
      <c r="G7958" s="4">
        <f t="shared" si="2429"/>
        <v>31</v>
      </c>
      <c r="H7958" s="2">
        <f t="shared" si="2425"/>
        <v>0</v>
      </c>
      <c r="I7958" s="2">
        <f t="shared" si="2426"/>
        <v>0</v>
      </c>
      <c r="J7958" s="2">
        <f t="shared" si="2419"/>
        <v>0</v>
      </c>
      <c r="K7958" s="2">
        <f t="shared" si="2420"/>
        <v>0</v>
      </c>
      <c r="L7958" s="1">
        <f t="shared" si="2427"/>
        <v>0</v>
      </c>
      <c r="M7958" s="3">
        <f t="shared" si="2415"/>
        <v>0</v>
      </c>
      <c r="N7958" s="2">
        <f t="shared" si="2421"/>
        <v>0</v>
      </c>
      <c r="O7958" s="18">
        <f t="shared" si="2428"/>
        <v>0.14499999999999999</v>
      </c>
      <c r="P7958" s="8">
        <f t="shared" si="2413"/>
        <v>1.0018216120000001</v>
      </c>
      <c r="Q7958" s="2">
        <f t="shared" si="2430"/>
        <v>0</v>
      </c>
      <c r="R7958" s="2">
        <f t="shared" si="2422"/>
        <v>0</v>
      </c>
      <c r="S7958" s="9" t="s">
        <v>56</v>
      </c>
      <c r="T7958" s="47">
        <f t="shared" si="2417"/>
        <v>48009</v>
      </c>
      <c r="AE7958" s="33"/>
    </row>
    <row r="7959" spans="1:31" x14ac:dyDescent="0.2">
      <c r="A7959" s="90">
        <f t="shared" si="2423"/>
        <v>47984</v>
      </c>
      <c r="B7959" s="2">
        <f t="shared" si="2418"/>
        <v>0</v>
      </c>
      <c r="C7959" s="2">
        <f t="shared" si="2416"/>
        <v>47607.807393649819</v>
      </c>
      <c r="D7959" s="47">
        <f t="shared" si="2424"/>
        <v>47979</v>
      </c>
      <c r="E7959" s="3">
        <f t="shared" si="2414"/>
        <v>-1</v>
      </c>
      <c r="F7959" s="4">
        <f t="shared" si="2431"/>
        <v>6</v>
      </c>
      <c r="G7959" s="4">
        <f t="shared" si="2429"/>
        <v>31</v>
      </c>
      <c r="H7959" s="2">
        <f t="shared" si="2425"/>
        <v>0</v>
      </c>
      <c r="I7959" s="2">
        <f t="shared" si="2426"/>
        <v>0</v>
      </c>
      <c r="J7959" s="2">
        <f t="shared" si="2419"/>
        <v>0</v>
      </c>
      <c r="K7959" s="2">
        <f t="shared" si="2420"/>
        <v>0</v>
      </c>
      <c r="L7959" s="1">
        <f t="shared" si="2427"/>
        <v>0</v>
      </c>
      <c r="M7959" s="3">
        <f t="shared" si="2415"/>
        <v>0</v>
      </c>
      <c r="N7959" s="2">
        <f t="shared" si="2421"/>
        <v>0</v>
      </c>
      <c r="O7959" s="18">
        <f t="shared" si="2428"/>
        <v>0.14499999999999999</v>
      </c>
      <c r="P7959" s="8">
        <f t="shared" ref="P7959:P8022" si="2432">ROUND((1+O7959)^(30/360)^(F7959/G7959),9)</f>
        <v>1.002186332</v>
      </c>
      <c r="Q7959" s="2">
        <f t="shared" si="2430"/>
        <v>0</v>
      </c>
      <c r="R7959" s="2">
        <f t="shared" si="2422"/>
        <v>0</v>
      </c>
      <c r="S7959" s="9" t="s">
        <v>56</v>
      </c>
      <c r="T7959" s="47">
        <f t="shared" si="2417"/>
        <v>48009</v>
      </c>
      <c r="AE7959" s="33"/>
    </row>
    <row r="7960" spans="1:31" x14ac:dyDescent="0.2">
      <c r="A7960" s="90">
        <f t="shared" si="2423"/>
        <v>47985</v>
      </c>
      <c r="B7960" s="2">
        <f t="shared" si="2418"/>
        <v>0</v>
      </c>
      <c r="C7960" s="2">
        <f t="shared" si="2416"/>
        <v>47607.807393649819</v>
      </c>
      <c r="D7960" s="47">
        <f t="shared" si="2424"/>
        <v>47979</v>
      </c>
      <c r="E7960" s="3">
        <f t="shared" si="2414"/>
        <v>-1</v>
      </c>
      <c r="F7960" s="4">
        <f t="shared" si="2431"/>
        <v>7</v>
      </c>
      <c r="G7960" s="4">
        <f t="shared" si="2429"/>
        <v>31</v>
      </c>
      <c r="H7960" s="2">
        <f t="shared" si="2425"/>
        <v>0</v>
      </c>
      <c r="I7960" s="2">
        <f t="shared" si="2426"/>
        <v>0</v>
      </c>
      <c r="J7960" s="2">
        <f t="shared" si="2419"/>
        <v>0</v>
      </c>
      <c r="K7960" s="2">
        <f t="shared" si="2420"/>
        <v>0</v>
      </c>
      <c r="L7960" s="1">
        <f t="shared" si="2427"/>
        <v>0</v>
      </c>
      <c r="M7960" s="3">
        <f t="shared" si="2415"/>
        <v>0</v>
      </c>
      <c r="N7960" s="2">
        <f t="shared" si="2421"/>
        <v>0</v>
      </c>
      <c r="O7960" s="18">
        <f t="shared" si="2428"/>
        <v>0.14499999999999999</v>
      </c>
      <c r="P7960" s="8">
        <f t="shared" si="2432"/>
        <v>1.002551185</v>
      </c>
      <c r="Q7960" s="2">
        <f t="shared" si="2430"/>
        <v>0</v>
      </c>
      <c r="R7960" s="2">
        <f t="shared" si="2422"/>
        <v>0</v>
      </c>
      <c r="S7960" s="9" t="s">
        <v>56</v>
      </c>
      <c r="T7960" s="47">
        <f t="shared" si="2417"/>
        <v>48009</v>
      </c>
      <c r="AE7960" s="33"/>
    </row>
    <row r="7961" spans="1:31" x14ac:dyDescent="0.2">
      <c r="A7961" s="90">
        <f t="shared" si="2423"/>
        <v>47986</v>
      </c>
      <c r="B7961" s="2">
        <f t="shared" si="2418"/>
        <v>0</v>
      </c>
      <c r="C7961" s="2">
        <f t="shared" si="2416"/>
        <v>47607.807393649819</v>
      </c>
      <c r="D7961" s="47">
        <f t="shared" si="2424"/>
        <v>47979</v>
      </c>
      <c r="E7961" s="3">
        <f t="shared" si="2414"/>
        <v>-1</v>
      </c>
      <c r="F7961" s="4">
        <f t="shared" si="2431"/>
        <v>8</v>
      </c>
      <c r="G7961" s="4">
        <f t="shared" si="2429"/>
        <v>31</v>
      </c>
      <c r="H7961" s="2">
        <f t="shared" si="2425"/>
        <v>0</v>
      </c>
      <c r="I7961" s="2">
        <f t="shared" si="2426"/>
        <v>0</v>
      </c>
      <c r="J7961" s="2">
        <f t="shared" si="2419"/>
        <v>0</v>
      </c>
      <c r="K7961" s="2">
        <f t="shared" si="2420"/>
        <v>0</v>
      </c>
      <c r="L7961" s="1">
        <f t="shared" si="2427"/>
        <v>0</v>
      </c>
      <c r="M7961" s="3">
        <f t="shared" si="2415"/>
        <v>0</v>
      </c>
      <c r="N7961" s="2">
        <f t="shared" si="2421"/>
        <v>0</v>
      </c>
      <c r="O7961" s="18">
        <f t="shared" si="2428"/>
        <v>0.14499999999999999</v>
      </c>
      <c r="P7961" s="8">
        <f t="shared" si="2432"/>
        <v>1.0029161710000001</v>
      </c>
      <c r="Q7961" s="2">
        <f t="shared" si="2430"/>
        <v>0</v>
      </c>
      <c r="R7961" s="2">
        <f t="shared" si="2422"/>
        <v>0</v>
      </c>
      <c r="S7961" s="9" t="s">
        <v>56</v>
      </c>
      <c r="T7961" s="47">
        <f t="shared" si="2417"/>
        <v>48009</v>
      </c>
      <c r="AE7961" s="33"/>
    </row>
    <row r="7962" spans="1:31" x14ac:dyDescent="0.2">
      <c r="A7962" s="90">
        <f t="shared" si="2423"/>
        <v>47987</v>
      </c>
      <c r="B7962" s="2">
        <f t="shared" si="2418"/>
        <v>0</v>
      </c>
      <c r="C7962" s="2">
        <f t="shared" si="2416"/>
        <v>47607.807393649819</v>
      </c>
      <c r="D7962" s="47">
        <f t="shared" si="2424"/>
        <v>47979</v>
      </c>
      <c r="E7962" s="3">
        <f t="shared" si="2414"/>
        <v>-1</v>
      </c>
      <c r="F7962" s="4">
        <f t="shared" si="2431"/>
        <v>9</v>
      </c>
      <c r="G7962" s="4">
        <f t="shared" si="2429"/>
        <v>31</v>
      </c>
      <c r="H7962" s="2">
        <f t="shared" si="2425"/>
        <v>0</v>
      </c>
      <c r="I7962" s="2">
        <f t="shared" si="2426"/>
        <v>0</v>
      </c>
      <c r="J7962" s="2">
        <f t="shared" si="2419"/>
        <v>0</v>
      </c>
      <c r="K7962" s="2">
        <f t="shared" si="2420"/>
        <v>0</v>
      </c>
      <c r="L7962" s="1">
        <f t="shared" si="2427"/>
        <v>0</v>
      </c>
      <c r="M7962" s="3">
        <f t="shared" si="2415"/>
        <v>0</v>
      </c>
      <c r="N7962" s="2">
        <f t="shared" si="2421"/>
        <v>0</v>
      </c>
      <c r="O7962" s="18">
        <f t="shared" si="2428"/>
        <v>0.14499999999999999</v>
      </c>
      <c r="P7962" s="8">
        <f t="shared" si="2432"/>
        <v>1.0032812900000001</v>
      </c>
      <c r="Q7962" s="2">
        <f t="shared" si="2430"/>
        <v>0</v>
      </c>
      <c r="R7962" s="2">
        <f t="shared" si="2422"/>
        <v>0</v>
      </c>
      <c r="S7962" s="9" t="s">
        <v>56</v>
      </c>
      <c r="T7962" s="47">
        <f t="shared" si="2417"/>
        <v>48009</v>
      </c>
      <c r="AE7962" s="33"/>
    </row>
    <row r="7963" spans="1:31" x14ac:dyDescent="0.2">
      <c r="A7963" s="90">
        <f t="shared" si="2423"/>
        <v>47988</v>
      </c>
      <c r="B7963" s="2">
        <f t="shared" si="2418"/>
        <v>0</v>
      </c>
      <c r="C7963" s="2">
        <f t="shared" si="2416"/>
        <v>47607.807393649819</v>
      </c>
      <c r="D7963" s="47">
        <f t="shared" si="2424"/>
        <v>47979</v>
      </c>
      <c r="E7963" s="3">
        <f t="shared" si="2414"/>
        <v>-1</v>
      </c>
      <c r="F7963" s="4">
        <f t="shared" si="2431"/>
        <v>10</v>
      </c>
      <c r="G7963" s="4">
        <f t="shared" si="2429"/>
        <v>31</v>
      </c>
      <c r="H7963" s="2">
        <f t="shared" si="2425"/>
        <v>0</v>
      </c>
      <c r="I7963" s="2">
        <f t="shared" si="2426"/>
        <v>0</v>
      </c>
      <c r="J7963" s="2">
        <f t="shared" si="2419"/>
        <v>0</v>
      </c>
      <c r="K7963" s="2">
        <f t="shared" si="2420"/>
        <v>0</v>
      </c>
      <c r="L7963" s="1">
        <f t="shared" si="2427"/>
        <v>0</v>
      </c>
      <c r="M7963" s="3">
        <f t="shared" si="2415"/>
        <v>0</v>
      </c>
      <c r="N7963" s="2">
        <f t="shared" si="2421"/>
        <v>0</v>
      </c>
      <c r="O7963" s="18">
        <f t="shared" si="2428"/>
        <v>0.14499999999999999</v>
      </c>
      <c r="P7963" s="8">
        <f t="shared" si="2432"/>
        <v>1.003646542</v>
      </c>
      <c r="Q7963" s="2">
        <f t="shared" si="2430"/>
        <v>0</v>
      </c>
      <c r="R7963" s="2">
        <f t="shared" si="2422"/>
        <v>0</v>
      </c>
      <c r="S7963" s="9" t="s">
        <v>56</v>
      </c>
      <c r="T7963" s="47">
        <f t="shared" si="2417"/>
        <v>48009</v>
      </c>
      <c r="AE7963" s="33"/>
    </row>
    <row r="7964" spans="1:31" x14ac:dyDescent="0.2">
      <c r="A7964" s="90">
        <f t="shared" si="2423"/>
        <v>47989</v>
      </c>
      <c r="B7964" s="2">
        <f t="shared" si="2418"/>
        <v>0</v>
      </c>
      <c r="C7964" s="2">
        <f t="shared" si="2416"/>
        <v>47607.807393649819</v>
      </c>
      <c r="D7964" s="47">
        <f t="shared" si="2424"/>
        <v>47979</v>
      </c>
      <c r="E7964" s="3">
        <f t="shared" si="2414"/>
        <v>-1</v>
      </c>
      <c r="F7964" s="4">
        <f t="shared" si="2431"/>
        <v>11</v>
      </c>
      <c r="G7964" s="4">
        <f t="shared" si="2429"/>
        <v>31</v>
      </c>
      <c r="H7964" s="2">
        <f t="shared" si="2425"/>
        <v>0</v>
      </c>
      <c r="I7964" s="2">
        <f t="shared" si="2426"/>
        <v>0</v>
      </c>
      <c r="J7964" s="2">
        <f t="shared" si="2419"/>
        <v>0</v>
      </c>
      <c r="K7964" s="2">
        <f t="shared" si="2420"/>
        <v>0</v>
      </c>
      <c r="L7964" s="1">
        <f t="shared" si="2427"/>
        <v>0</v>
      </c>
      <c r="M7964" s="3">
        <f t="shared" si="2415"/>
        <v>0</v>
      </c>
      <c r="N7964" s="2">
        <f t="shared" si="2421"/>
        <v>0</v>
      </c>
      <c r="O7964" s="18">
        <f t="shared" si="2428"/>
        <v>0.14499999999999999</v>
      </c>
      <c r="P7964" s="8">
        <f t="shared" si="2432"/>
        <v>1.0040119270000001</v>
      </c>
      <c r="Q7964" s="2">
        <f t="shared" si="2430"/>
        <v>0</v>
      </c>
      <c r="R7964" s="2">
        <f t="shared" si="2422"/>
        <v>0</v>
      </c>
      <c r="S7964" s="9" t="s">
        <v>56</v>
      </c>
      <c r="T7964" s="47">
        <f t="shared" si="2417"/>
        <v>48009</v>
      </c>
      <c r="AE7964" s="33"/>
    </row>
    <row r="7965" spans="1:31" x14ac:dyDescent="0.2">
      <c r="A7965" s="90">
        <f t="shared" si="2423"/>
        <v>47990</v>
      </c>
      <c r="B7965" s="2">
        <f t="shared" si="2418"/>
        <v>0</v>
      </c>
      <c r="C7965" s="2">
        <f t="shared" si="2416"/>
        <v>47607.807393649819</v>
      </c>
      <c r="D7965" s="47">
        <f t="shared" si="2424"/>
        <v>47979</v>
      </c>
      <c r="E7965" s="3">
        <f t="shared" si="2414"/>
        <v>-1</v>
      </c>
      <c r="F7965" s="4">
        <f t="shared" si="2431"/>
        <v>12</v>
      </c>
      <c r="G7965" s="4">
        <f t="shared" si="2429"/>
        <v>31</v>
      </c>
      <c r="H7965" s="2">
        <f t="shared" si="2425"/>
        <v>0</v>
      </c>
      <c r="I7965" s="2">
        <f t="shared" si="2426"/>
        <v>0</v>
      </c>
      <c r="J7965" s="2">
        <f t="shared" si="2419"/>
        <v>0</v>
      </c>
      <c r="K7965" s="2">
        <f t="shared" si="2420"/>
        <v>0</v>
      </c>
      <c r="L7965" s="1">
        <f t="shared" si="2427"/>
        <v>0</v>
      </c>
      <c r="M7965" s="3">
        <f t="shared" si="2415"/>
        <v>0</v>
      </c>
      <c r="N7965" s="2">
        <f t="shared" si="2421"/>
        <v>0</v>
      </c>
      <c r="O7965" s="18">
        <f t="shared" si="2428"/>
        <v>0.14499999999999999</v>
      </c>
      <c r="P7965" s="8">
        <f t="shared" si="2432"/>
        <v>1.004377445</v>
      </c>
      <c r="Q7965" s="2">
        <f t="shared" si="2430"/>
        <v>0</v>
      </c>
      <c r="R7965" s="2">
        <f t="shared" si="2422"/>
        <v>0</v>
      </c>
      <c r="S7965" s="9" t="s">
        <v>56</v>
      </c>
      <c r="T7965" s="47">
        <f t="shared" si="2417"/>
        <v>48009</v>
      </c>
      <c r="AE7965" s="33"/>
    </row>
    <row r="7966" spans="1:31" x14ac:dyDescent="0.2">
      <c r="A7966" s="90">
        <f t="shared" si="2423"/>
        <v>47991</v>
      </c>
      <c r="B7966" s="2">
        <f t="shared" si="2418"/>
        <v>0</v>
      </c>
      <c r="C7966" s="2">
        <f t="shared" si="2416"/>
        <v>47607.807393649819</v>
      </c>
      <c r="D7966" s="47">
        <f t="shared" si="2424"/>
        <v>47979</v>
      </c>
      <c r="E7966" s="3">
        <f t="shared" si="2414"/>
        <v>-1</v>
      </c>
      <c r="F7966" s="4">
        <f t="shared" si="2431"/>
        <v>13</v>
      </c>
      <c r="G7966" s="4">
        <f t="shared" si="2429"/>
        <v>31</v>
      </c>
      <c r="H7966" s="2">
        <f t="shared" si="2425"/>
        <v>0</v>
      </c>
      <c r="I7966" s="2">
        <f t="shared" si="2426"/>
        <v>0</v>
      </c>
      <c r="J7966" s="2">
        <f t="shared" si="2419"/>
        <v>0</v>
      </c>
      <c r="K7966" s="2">
        <f t="shared" si="2420"/>
        <v>0</v>
      </c>
      <c r="L7966" s="1">
        <f t="shared" si="2427"/>
        <v>0</v>
      </c>
      <c r="M7966" s="3">
        <f t="shared" si="2415"/>
        <v>0</v>
      </c>
      <c r="N7966" s="2">
        <f t="shared" si="2421"/>
        <v>0</v>
      </c>
      <c r="O7966" s="18">
        <f t="shared" si="2428"/>
        <v>0.14499999999999999</v>
      </c>
      <c r="P7966" s="8">
        <f t="shared" si="2432"/>
        <v>1.0047430959999999</v>
      </c>
      <c r="Q7966" s="2">
        <f t="shared" si="2430"/>
        <v>0</v>
      </c>
      <c r="R7966" s="2">
        <f t="shared" si="2422"/>
        <v>0</v>
      </c>
      <c r="S7966" s="9" t="s">
        <v>56</v>
      </c>
      <c r="T7966" s="47">
        <f t="shared" si="2417"/>
        <v>48009</v>
      </c>
      <c r="AE7966" s="33"/>
    </row>
    <row r="7967" spans="1:31" x14ac:dyDescent="0.2">
      <c r="A7967" s="90">
        <f t="shared" si="2423"/>
        <v>47992</v>
      </c>
      <c r="B7967" s="2">
        <f t="shared" si="2418"/>
        <v>0</v>
      </c>
      <c r="C7967" s="2">
        <f t="shared" si="2416"/>
        <v>47607.807393649819</v>
      </c>
      <c r="D7967" s="47">
        <f t="shared" si="2424"/>
        <v>47979</v>
      </c>
      <c r="E7967" s="3">
        <f t="shared" si="2414"/>
        <v>-1</v>
      </c>
      <c r="F7967" s="4">
        <f t="shared" si="2431"/>
        <v>14</v>
      </c>
      <c r="G7967" s="4">
        <f t="shared" si="2429"/>
        <v>31</v>
      </c>
      <c r="H7967" s="2">
        <f t="shared" si="2425"/>
        <v>0</v>
      </c>
      <c r="I7967" s="2">
        <f t="shared" si="2426"/>
        <v>0</v>
      </c>
      <c r="J7967" s="2">
        <f t="shared" si="2419"/>
        <v>0</v>
      </c>
      <c r="K7967" s="2">
        <f t="shared" si="2420"/>
        <v>0</v>
      </c>
      <c r="L7967" s="1">
        <f t="shared" si="2427"/>
        <v>0</v>
      </c>
      <c r="M7967" s="3">
        <f t="shared" si="2415"/>
        <v>0</v>
      </c>
      <c r="N7967" s="2">
        <f t="shared" si="2421"/>
        <v>0</v>
      </c>
      <c r="O7967" s="18">
        <f t="shared" si="2428"/>
        <v>0.14499999999999999</v>
      </c>
      <c r="P7967" s="8">
        <f t="shared" si="2432"/>
        <v>1.005108879</v>
      </c>
      <c r="Q7967" s="2">
        <f t="shared" si="2430"/>
        <v>0</v>
      </c>
      <c r="R7967" s="2">
        <f t="shared" si="2422"/>
        <v>0</v>
      </c>
      <c r="S7967" s="9" t="s">
        <v>56</v>
      </c>
      <c r="T7967" s="47">
        <f t="shared" si="2417"/>
        <v>48009</v>
      </c>
      <c r="AE7967" s="33"/>
    </row>
    <row r="7968" spans="1:31" x14ac:dyDescent="0.2">
      <c r="A7968" s="90">
        <f t="shared" si="2423"/>
        <v>47993</v>
      </c>
      <c r="B7968" s="2">
        <f t="shared" si="2418"/>
        <v>0</v>
      </c>
      <c r="C7968" s="2">
        <f t="shared" si="2416"/>
        <v>47607.807393649819</v>
      </c>
      <c r="D7968" s="47">
        <f t="shared" si="2424"/>
        <v>47979</v>
      </c>
      <c r="E7968" s="3">
        <f t="shared" si="2414"/>
        <v>-1</v>
      </c>
      <c r="F7968" s="4">
        <f t="shared" si="2431"/>
        <v>15</v>
      </c>
      <c r="G7968" s="4">
        <f t="shared" si="2429"/>
        <v>31</v>
      </c>
      <c r="H7968" s="2">
        <f t="shared" si="2425"/>
        <v>0</v>
      </c>
      <c r="I7968" s="2">
        <f t="shared" si="2426"/>
        <v>0</v>
      </c>
      <c r="J7968" s="2">
        <f t="shared" si="2419"/>
        <v>0</v>
      </c>
      <c r="K7968" s="2">
        <f t="shared" si="2420"/>
        <v>0</v>
      </c>
      <c r="L7968" s="1">
        <f t="shared" si="2427"/>
        <v>0</v>
      </c>
      <c r="M7968" s="3">
        <f t="shared" si="2415"/>
        <v>0</v>
      </c>
      <c r="N7968" s="2">
        <f t="shared" si="2421"/>
        <v>0</v>
      </c>
      <c r="O7968" s="18">
        <f t="shared" si="2428"/>
        <v>0.14499999999999999</v>
      </c>
      <c r="P7968" s="8">
        <f t="shared" si="2432"/>
        <v>1.005474797</v>
      </c>
      <c r="Q7968" s="2">
        <f t="shared" si="2430"/>
        <v>0</v>
      </c>
      <c r="R7968" s="2">
        <f t="shared" si="2422"/>
        <v>0</v>
      </c>
      <c r="S7968" s="9" t="s">
        <v>56</v>
      </c>
      <c r="T7968" s="47">
        <f t="shared" si="2417"/>
        <v>48009</v>
      </c>
      <c r="AE7968" s="33"/>
    </row>
    <row r="7969" spans="1:31" x14ac:dyDescent="0.2">
      <c r="A7969" s="90">
        <f t="shared" si="2423"/>
        <v>47994</v>
      </c>
      <c r="B7969" s="2">
        <f t="shared" si="2418"/>
        <v>0</v>
      </c>
      <c r="C7969" s="2">
        <f t="shared" si="2416"/>
        <v>47607.807393649819</v>
      </c>
      <c r="D7969" s="47">
        <f t="shared" si="2424"/>
        <v>47979</v>
      </c>
      <c r="E7969" s="3">
        <f t="shared" si="2414"/>
        <v>-1</v>
      </c>
      <c r="F7969" s="4">
        <f t="shared" si="2431"/>
        <v>16</v>
      </c>
      <c r="G7969" s="4">
        <f t="shared" si="2429"/>
        <v>31</v>
      </c>
      <c r="H7969" s="2">
        <f t="shared" si="2425"/>
        <v>0</v>
      </c>
      <c r="I7969" s="2">
        <f t="shared" si="2426"/>
        <v>0</v>
      </c>
      <c r="J7969" s="2">
        <f t="shared" si="2419"/>
        <v>0</v>
      </c>
      <c r="K7969" s="2">
        <f t="shared" si="2420"/>
        <v>0</v>
      </c>
      <c r="L7969" s="1">
        <f t="shared" si="2427"/>
        <v>0</v>
      </c>
      <c r="M7969" s="3">
        <f t="shared" si="2415"/>
        <v>0</v>
      </c>
      <c r="N7969" s="2">
        <f t="shared" si="2421"/>
        <v>0</v>
      </c>
      <c r="O7969" s="18">
        <f t="shared" si="2428"/>
        <v>0.14499999999999999</v>
      </c>
      <c r="P7969" s="8">
        <f t="shared" si="2432"/>
        <v>1.005840847</v>
      </c>
      <c r="Q7969" s="2">
        <f t="shared" si="2430"/>
        <v>0</v>
      </c>
      <c r="R7969" s="2">
        <f t="shared" si="2422"/>
        <v>0</v>
      </c>
      <c r="S7969" s="9" t="s">
        <v>56</v>
      </c>
      <c r="T7969" s="47">
        <f t="shared" si="2417"/>
        <v>48009</v>
      </c>
      <c r="AE7969" s="33"/>
    </row>
    <row r="7970" spans="1:31" x14ac:dyDescent="0.2">
      <c r="A7970" s="90">
        <f t="shared" si="2423"/>
        <v>47995</v>
      </c>
      <c r="B7970" s="2">
        <f t="shared" si="2418"/>
        <v>0</v>
      </c>
      <c r="C7970" s="2">
        <f t="shared" si="2416"/>
        <v>47607.807393649819</v>
      </c>
      <c r="D7970" s="47">
        <f t="shared" si="2424"/>
        <v>47979</v>
      </c>
      <c r="E7970" s="3">
        <f t="shared" si="2414"/>
        <v>-1</v>
      </c>
      <c r="F7970" s="4">
        <f t="shared" si="2431"/>
        <v>17</v>
      </c>
      <c r="G7970" s="4">
        <f t="shared" si="2429"/>
        <v>31</v>
      </c>
      <c r="H7970" s="2">
        <f t="shared" si="2425"/>
        <v>0</v>
      </c>
      <c r="I7970" s="2">
        <f t="shared" si="2426"/>
        <v>0</v>
      </c>
      <c r="J7970" s="2">
        <f t="shared" si="2419"/>
        <v>0</v>
      </c>
      <c r="K7970" s="2">
        <f t="shared" si="2420"/>
        <v>0</v>
      </c>
      <c r="L7970" s="1">
        <f t="shared" si="2427"/>
        <v>0</v>
      </c>
      <c r="M7970" s="3">
        <f t="shared" si="2415"/>
        <v>0</v>
      </c>
      <c r="N7970" s="2">
        <f t="shared" si="2421"/>
        <v>0</v>
      </c>
      <c r="O7970" s="18">
        <f t="shared" si="2428"/>
        <v>0.14499999999999999</v>
      </c>
      <c r="P7970" s="8">
        <f t="shared" si="2432"/>
        <v>1.006207031</v>
      </c>
      <c r="Q7970" s="2">
        <f t="shared" si="2430"/>
        <v>0</v>
      </c>
      <c r="R7970" s="2">
        <f t="shared" si="2422"/>
        <v>0</v>
      </c>
      <c r="S7970" s="9" t="s">
        <v>56</v>
      </c>
      <c r="T7970" s="47">
        <f t="shared" si="2417"/>
        <v>48009</v>
      </c>
      <c r="AE7970" s="33"/>
    </row>
    <row r="7971" spans="1:31" x14ac:dyDescent="0.2">
      <c r="A7971" s="90">
        <f t="shared" si="2423"/>
        <v>47996</v>
      </c>
      <c r="B7971" s="2">
        <f t="shared" si="2418"/>
        <v>0</v>
      </c>
      <c r="C7971" s="2">
        <f t="shared" si="2416"/>
        <v>47607.807393649819</v>
      </c>
      <c r="D7971" s="47">
        <f t="shared" si="2424"/>
        <v>47979</v>
      </c>
      <c r="E7971" s="3">
        <f t="shared" si="2414"/>
        <v>-1</v>
      </c>
      <c r="F7971" s="4">
        <f t="shared" si="2431"/>
        <v>18</v>
      </c>
      <c r="G7971" s="4">
        <f t="shared" si="2429"/>
        <v>31</v>
      </c>
      <c r="H7971" s="2">
        <f t="shared" si="2425"/>
        <v>0</v>
      </c>
      <c r="I7971" s="2">
        <f t="shared" si="2426"/>
        <v>0</v>
      </c>
      <c r="J7971" s="2">
        <f t="shared" si="2419"/>
        <v>0</v>
      </c>
      <c r="K7971" s="2">
        <f t="shared" si="2420"/>
        <v>0</v>
      </c>
      <c r="L7971" s="1">
        <f t="shared" si="2427"/>
        <v>0</v>
      </c>
      <c r="M7971" s="3">
        <f t="shared" si="2415"/>
        <v>0</v>
      </c>
      <c r="N7971" s="2">
        <f t="shared" si="2421"/>
        <v>0</v>
      </c>
      <c r="O7971" s="18">
        <f t="shared" si="2428"/>
        <v>0.14499999999999999</v>
      </c>
      <c r="P7971" s="8">
        <f t="shared" si="2432"/>
        <v>1.0065733480000001</v>
      </c>
      <c r="Q7971" s="2">
        <f t="shared" si="2430"/>
        <v>0</v>
      </c>
      <c r="R7971" s="2">
        <f t="shared" si="2422"/>
        <v>0</v>
      </c>
      <c r="S7971" s="9" t="s">
        <v>56</v>
      </c>
      <c r="T7971" s="47">
        <f t="shared" si="2417"/>
        <v>48009</v>
      </c>
      <c r="AE7971" s="33"/>
    </row>
    <row r="7972" spans="1:31" x14ac:dyDescent="0.2">
      <c r="A7972" s="90">
        <f t="shared" si="2423"/>
        <v>47997</v>
      </c>
      <c r="B7972" s="2">
        <f t="shared" si="2418"/>
        <v>0</v>
      </c>
      <c r="C7972" s="2">
        <f t="shared" si="2416"/>
        <v>47607.807393649819</v>
      </c>
      <c r="D7972" s="47">
        <f t="shared" si="2424"/>
        <v>47979</v>
      </c>
      <c r="E7972" s="3">
        <f t="shared" si="2414"/>
        <v>-1</v>
      </c>
      <c r="F7972" s="4">
        <f t="shared" si="2431"/>
        <v>19</v>
      </c>
      <c r="G7972" s="4">
        <f t="shared" si="2429"/>
        <v>31</v>
      </c>
      <c r="H7972" s="2">
        <f t="shared" si="2425"/>
        <v>0</v>
      </c>
      <c r="I7972" s="2">
        <f t="shared" si="2426"/>
        <v>0</v>
      </c>
      <c r="J7972" s="2">
        <f t="shared" si="2419"/>
        <v>0</v>
      </c>
      <c r="K7972" s="2">
        <f t="shared" si="2420"/>
        <v>0</v>
      </c>
      <c r="L7972" s="1">
        <f t="shared" si="2427"/>
        <v>0</v>
      </c>
      <c r="M7972" s="3">
        <f t="shared" si="2415"/>
        <v>0</v>
      </c>
      <c r="N7972" s="2">
        <f t="shared" si="2421"/>
        <v>0</v>
      </c>
      <c r="O7972" s="18">
        <f t="shared" si="2428"/>
        <v>0.14499999999999999</v>
      </c>
      <c r="P7972" s="8">
        <f t="shared" si="2432"/>
        <v>1.0069397980000001</v>
      </c>
      <c r="Q7972" s="2">
        <f t="shared" si="2430"/>
        <v>0</v>
      </c>
      <c r="R7972" s="2">
        <f t="shared" si="2422"/>
        <v>0</v>
      </c>
      <c r="S7972" s="9" t="s">
        <v>56</v>
      </c>
      <c r="T7972" s="47">
        <f t="shared" si="2417"/>
        <v>48009</v>
      </c>
      <c r="AE7972" s="33"/>
    </row>
    <row r="7973" spans="1:31" x14ac:dyDescent="0.2">
      <c r="A7973" s="90">
        <f t="shared" si="2423"/>
        <v>47998</v>
      </c>
      <c r="B7973" s="2">
        <f t="shared" si="2418"/>
        <v>0</v>
      </c>
      <c r="C7973" s="2">
        <f t="shared" si="2416"/>
        <v>47607.807393649819</v>
      </c>
      <c r="D7973" s="47">
        <f t="shared" si="2424"/>
        <v>47979</v>
      </c>
      <c r="E7973" s="3">
        <f t="shared" si="2414"/>
        <v>-1</v>
      </c>
      <c r="F7973" s="4">
        <f t="shared" si="2431"/>
        <v>20</v>
      </c>
      <c r="G7973" s="4">
        <f t="shared" si="2429"/>
        <v>31</v>
      </c>
      <c r="H7973" s="2">
        <f t="shared" si="2425"/>
        <v>0</v>
      </c>
      <c r="I7973" s="2">
        <f t="shared" si="2426"/>
        <v>0</v>
      </c>
      <c r="J7973" s="2">
        <f t="shared" si="2419"/>
        <v>0</v>
      </c>
      <c r="K7973" s="2">
        <f t="shared" si="2420"/>
        <v>0</v>
      </c>
      <c r="L7973" s="1">
        <f t="shared" si="2427"/>
        <v>0</v>
      </c>
      <c r="M7973" s="3">
        <f t="shared" si="2415"/>
        <v>0</v>
      </c>
      <c r="N7973" s="2">
        <f t="shared" si="2421"/>
        <v>0</v>
      </c>
      <c r="O7973" s="18">
        <f t="shared" si="2428"/>
        <v>0.14499999999999999</v>
      </c>
      <c r="P7973" s="8">
        <f t="shared" si="2432"/>
        <v>1.007306381</v>
      </c>
      <c r="Q7973" s="2">
        <f t="shared" si="2430"/>
        <v>0</v>
      </c>
      <c r="R7973" s="2">
        <f t="shared" si="2422"/>
        <v>0</v>
      </c>
      <c r="S7973" s="9" t="s">
        <v>56</v>
      </c>
      <c r="T7973" s="47">
        <f t="shared" si="2417"/>
        <v>48009</v>
      </c>
      <c r="AE7973" s="33"/>
    </row>
    <row r="7974" spans="1:31" x14ac:dyDescent="0.2">
      <c r="A7974" s="90">
        <f t="shared" si="2423"/>
        <v>47999</v>
      </c>
      <c r="B7974" s="2">
        <f t="shared" si="2418"/>
        <v>0</v>
      </c>
      <c r="C7974" s="2">
        <f t="shared" si="2416"/>
        <v>47607.807393649819</v>
      </c>
      <c r="D7974" s="47">
        <f t="shared" si="2424"/>
        <v>47979</v>
      </c>
      <c r="E7974" s="3">
        <f t="shared" si="2414"/>
        <v>-1</v>
      </c>
      <c r="F7974" s="4">
        <f t="shared" si="2431"/>
        <v>21</v>
      </c>
      <c r="G7974" s="4">
        <f t="shared" si="2429"/>
        <v>31</v>
      </c>
      <c r="H7974" s="2">
        <f t="shared" si="2425"/>
        <v>0</v>
      </c>
      <c r="I7974" s="2">
        <f t="shared" si="2426"/>
        <v>0</v>
      </c>
      <c r="J7974" s="2">
        <f t="shared" si="2419"/>
        <v>0</v>
      </c>
      <c r="K7974" s="2">
        <f t="shared" si="2420"/>
        <v>0</v>
      </c>
      <c r="L7974" s="1">
        <f t="shared" si="2427"/>
        <v>0</v>
      </c>
      <c r="M7974" s="3">
        <f t="shared" si="2415"/>
        <v>0</v>
      </c>
      <c r="N7974" s="2">
        <f t="shared" si="2421"/>
        <v>0</v>
      </c>
      <c r="O7974" s="18">
        <f t="shared" si="2428"/>
        <v>0.14499999999999999</v>
      </c>
      <c r="P7974" s="8">
        <f t="shared" si="2432"/>
        <v>1.007673099</v>
      </c>
      <c r="Q7974" s="2">
        <f t="shared" si="2430"/>
        <v>0</v>
      </c>
      <c r="R7974" s="2">
        <f t="shared" si="2422"/>
        <v>0</v>
      </c>
      <c r="S7974" s="9" t="s">
        <v>56</v>
      </c>
      <c r="T7974" s="47">
        <f t="shared" si="2417"/>
        <v>48009</v>
      </c>
      <c r="AE7974" s="33"/>
    </row>
    <row r="7975" spans="1:31" x14ac:dyDescent="0.2">
      <c r="A7975" s="90">
        <f t="shared" si="2423"/>
        <v>48000</v>
      </c>
      <c r="B7975" s="2">
        <f t="shared" si="2418"/>
        <v>0</v>
      </c>
      <c r="C7975" s="2">
        <f t="shared" si="2416"/>
        <v>47607.807393649819</v>
      </c>
      <c r="D7975" s="47">
        <f t="shared" si="2424"/>
        <v>47979</v>
      </c>
      <c r="E7975" s="3">
        <f t="shared" si="2414"/>
        <v>-1</v>
      </c>
      <c r="F7975" s="4">
        <f t="shared" si="2431"/>
        <v>22</v>
      </c>
      <c r="G7975" s="4">
        <f t="shared" si="2429"/>
        <v>31</v>
      </c>
      <c r="H7975" s="2">
        <f t="shared" si="2425"/>
        <v>0</v>
      </c>
      <c r="I7975" s="2">
        <f t="shared" si="2426"/>
        <v>0</v>
      </c>
      <c r="J7975" s="2">
        <f t="shared" si="2419"/>
        <v>0</v>
      </c>
      <c r="K7975" s="2">
        <f t="shared" si="2420"/>
        <v>0</v>
      </c>
      <c r="L7975" s="1">
        <f t="shared" si="2427"/>
        <v>0</v>
      </c>
      <c r="M7975" s="3">
        <f t="shared" si="2415"/>
        <v>0</v>
      </c>
      <c r="N7975" s="2">
        <f t="shared" si="2421"/>
        <v>0</v>
      </c>
      <c r="O7975" s="18">
        <f t="shared" si="2428"/>
        <v>0.14499999999999999</v>
      </c>
      <c r="P7975" s="8">
        <f t="shared" si="2432"/>
        <v>1.008039949</v>
      </c>
      <c r="Q7975" s="2">
        <f t="shared" si="2430"/>
        <v>0</v>
      </c>
      <c r="R7975" s="2">
        <f t="shared" si="2422"/>
        <v>0</v>
      </c>
      <c r="S7975" s="9" t="s">
        <v>56</v>
      </c>
      <c r="T7975" s="47">
        <f t="shared" si="2417"/>
        <v>48009</v>
      </c>
      <c r="AE7975" s="33"/>
    </row>
    <row r="7976" spans="1:31" x14ac:dyDescent="0.2">
      <c r="A7976" s="90">
        <f t="shared" si="2423"/>
        <v>48001</v>
      </c>
      <c r="B7976" s="2">
        <f t="shared" si="2418"/>
        <v>0</v>
      </c>
      <c r="C7976" s="2">
        <f t="shared" si="2416"/>
        <v>47607.807393649819</v>
      </c>
      <c r="D7976" s="47">
        <f t="shared" si="2424"/>
        <v>47979</v>
      </c>
      <c r="E7976" s="3">
        <f t="shared" si="2414"/>
        <v>-1</v>
      </c>
      <c r="F7976" s="4">
        <f t="shared" si="2431"/>
        <v>23</v>
      </c>
      <c r="G7976" s="4">
        <f t="shared" si="2429"/>
        <v>31</v>
      </c>
      <c r="H7976" s="2">
        <f t="shared" si="2425"/>
        <v>0</v>
      </c>
      <c r="I7976" s="2">
        <f t="shared" si="2426"/>
        <v>0</v>
      </c>
      <c r="J7976" s="2">
        <f t="shared" si="2419"/>
        <v>0</v>
      </c>
      <c r="K7976" s="2">
        <f t="shared" si="2420"/>
        <v>0</v>
      </c>
      <c r="L7976" s="1">
        <f t="shared" si="2427"/>
        <v>0</v>
      </c>
      <c r="M7976" s="3">
        <f t="shared" si="2415"/>
        <v>0</v>
      </c>
      <c r="N7976" s="2">
        <f t="shared" si="2421"/>
        <v>0</v>
      </c>
      <c r="O7976" s="18">
        <f t="shared" si="2428"/>
        <v>0.14499999999999999</v>
      </c>
      <c r="P7976" s="8">
        <f t="shared" si="2432"/>
        <v>1.0084069339999999</v>
      </c>
      <c r="Q7976" s="2">
        <f t="shared" si="2430"/>
        <v>0</v>
      </c>
      <c r="R7976" s="2">
        <f t="shared" si="2422"/>
        <v>0</v>
      </c>
      <c r="S7976" s="9" t="s">
        <v>56</v>
      </c>
      <c r="T7976" s="47">
        <f t="shared" si="2417"/>
        <v>48009</v>
      </c>
      <c r="AE7976" s="33"/>
    </row>
    <row r="7977" spans="1:31" x14ac:dyDescent="0.2">
      <c r="A7977" s="90">
        <f t="shared" si="2423"/>
        <v>48002</v>
      </c>
      <c r="B7977" s="2">
        <f t="shared" si="2418"/>
        <v>0</v>
      </c>
      <c r="C7977" s="2">
        <f t="shared" si="2416"/>
        <v>47607.807393649819</v>
      </c>
      <c r="D7977" s="47">
        <f t="shared" si="2424"/>
        <v>47979</v>
      </c>
      <c r="E7977" s="3">
        <f t="shared" si="2414"/>
        <v>-1</v>
      </c>
      <c r="F7977" s="4">
        <f t="shared" si="2431"/>
        <v>24</v>
      </c>
      <c r="G7977" s="4">
        <f t="shared" si="2429"/>
        <v>31</v>
      </c>
      <c r="H7977" s="2">
        <f t="shared" si="2425"/>
        <v>0</v>
      </c>
      <c r="I7977" s="2">
        <f t="shared" si="2426"/>
        <v>0</v>
      </c>
      <c r="J7977" s="2">
        <f t="shared" si="2419"/>
        <v>0</v>
      </c>
      <c r="K7977" s="2">
        <f t="shared" si="2420"/>
        <v>0</v>
      </c>
      <c r="L7977" s="1">
        <f t="shared" si="2427"/>
        <v>0</v>
      </c>
      <c r="M7977" s="3">
        <f t="shared" si="2415"/>
        <v>0</v>
      </c>
      <c r="N7977" s="2">
        <f t="shared" si="2421"/>
        <v>0</v>
      </c>
      <c r="O7977" s="18">
        <f t="shared" si="2428"/>
        <v>0.14499999999999999</v>
      </c>
      <c r="P7977" s="8">
        <f t="shared" si="2432"/>
        <v>1.0087740510000001</v>
      </c>
      <c r="Q7977" s="2">
        <f t="shared" si="2430"/>
        <v>0</v>
      </c>
      <c r="R7977" s="2">
        <f t="shared" si="2422"/>
        <v>0</v>
      </c>
      <c r="S7977" s="9" t="s">
        <v>56</v>
      </c>
      <c r="T7977" s="47">
        <f t="shared" si="2417"/>
        <v>48009</v>
      </c>
      <c r="AE7977" s="33"/>
    </row>
    <row r="7978" spans="1:31" x14ac:dyDescent="0.2">
      <c r="A7978" s="90">
        <f t="shared" si="2423"/>
        <v>48003</v>
      </c>
      <c r="B7978" s="2">
        <f t="shared" si="2418"/>
        <v>0</v>
      </c>
      <c r="C7978" s="2">
        <f t="shared" si="2416"/>
        <v>47607.807393649819</v>
      </c>
      <c r="D7978" s="47">
        <f t="shared" si="2424"/>
        <v>47979</v>
      </c>
      <c r="E7978" s="3">
        <f t="shared" si="2414"/>
        <v>-1</v>
      </c>
      <c r="F7978" s="4">
        <f t="shared" si="2431"/>
        <v>25</v>
      </c>
      <c r="G7978" s="4">
        <f t="shared" si="2429"/>
        <v>31</v>
      </c>
      <c r="H7978" s="2">
        <f t="shared" si="2425"/>
        <v>0</v>
      </c>
      <c r="I7978" s="2">
        <f t="shared" si="2426"/>
        <v>0</v>
      </c>
      <c r="J7978" s="2">
        <f t="shared" si="2419"/>
        <v>0</v>
      </c>
      <c r="K7978" s="2">
        <f t="shared" si="2420"/>
        <v>0</v>
      </c>
      <c r="L7978" s="1">
        <f t="shared" si="2427"/>
        <v>0</v>
      </c>
      <c r="M7978" s="3">
        <f t="shared" si="2415"/>
        <v>0</v>
      </c>
      <c r="N7978" s="2">
        <f t="shared" si="2421"/>
        <v>0</v>
      </c>
      <c r="O7978" s="18">
        <f t="shared" si="2428"/>
        <v>0.14499999999999999</v>
      </c>
      <c r="P7978" s="8">
        <f t="shared" si="2432"/>
        <v>1.009141303</v>
      </c>
      <c r="Q7978" s="2">
        <f t="shared" si="2430"/>
        <v>0</v>
      </c>
      <c r="R7978" s="2">
        <f t="shared" si="2422"/>
        <v>0</v>
      </c>
      <c r="S7978" s="9" t="s">
        <v>56</v>
      </c>
      <c r="T7978" s="47">
        <f t="shared" si="2417"/>
        <v>48009</v>
      </c>
      <c r="AE7978" s="33"/>
    </row>
    <row r="7979" spans="1:31" x14ac:dyDescent="0.2">
      <c r="A7979" s="90">
        <f t="shared" si="2423"/>
        <v>48004</v>
      </c>
      <c r="B7979" s="2">
        <f t="shared" si="2418"/>
        <v>0</v>
      </c>
      <c r="C7979" s="2">
        <f t="shared" si="2416"/>
        <v>47607.807393649819</v>
      </c>
      <c r="D7979" s="47">
        <f t="shared" si="2424"/>
        <v>47979</v>
      </c>
      <c r="E7979" s="3">
        <f t="shared" ref="E7979:E8042" si="2433">IF(DAY(A7978)=$E$2,VLOOKUP(A7978,$AF$10:$AG$315,2),E7978)</f>
        <v>-1</v>
      </c>
      <c r="F7979" s="4">
        <f t="shared" si="2431"/>
        <v>26</v>
      </c>
      <c r="G7979" s="4">
        <f t="shared" si="2429"/>
        <v>31</v>
      </c>
      <c r="H7979" s="2">
        <f t="shared" si="2425"/>
        <v>0</v>
      </c>
      <c r="I7979" s="2">
        <f t="shared" si="2426"/>
        <v>0</v>
      </c>
      <c r="J7979" s="2">
        <f t="shared" si="2419"/>
        <v>0</v>
      </c>
      <c r="K7979" s="2">
        <f t="shared" si="2420"/>
        <v>0</v>
      </c>
      <c r="L7979" s="1">
        <f t="shared" si="2427"/>
        <v>0</v>
      </c>
      <c r="M7979" s="3">
        <f t="shared" si="2415"/>
        <v>0</v>
      </c>
      <c r="N7979" s="2">
        <f t="shared" si="2421"/>
        <v>0</v>
      </c>
      <c r="O7979" s="18">
        <f t="shared" si="2428"/>
        <v>0.14499999999999999</v>
      </c>
      <c r="P7979" s="8">
        <f t="shared" si="2432"/>
        <v>1.0095086879999999</v>
      </c>
      <c r="Q7979" s="2">
        <f t="shared" si="2430"/>
        <v>0</v>
      </c>
      <c r="R7979" s="2">
        <f t="shared" si="2422"/>
        <v>0</v>
      </c>
      <c r="S7979" s="9" t="s">
        <v>56</v>
      </c>
      <c r="T7979" s="47">
        <f t="shared" si="2417"/>
        <v>48009</v>
      </c>
      <c r="AE7979" s="33"/>
    </row>
    <row r="7980" spans="1:31" x14ac:dyDescent="0.2">
      <c r="A7980" s="90">
        <f t="shared" si="2423"/>
        <v>48005</v>
      </c>
      <c r="B7980" s="2">
        <f t="shared" si="2418"/>
        <v>0</v>
      </c>
      <c r="C7980" s="2">
        <f t="shared" si="2416"/>
        <v>47607.807393649819</v>
      </c>
      <c r="D7980" s="47">
        <f t="shared" si="2424"/>
        <v>47979</v>
      </c>
      <c r="E7980" s="3">
        <f t="shared" si="2433"/>
        <v>-1</v>
      </c>
      <c r="F7980" s="4">
        <f t="shared" si="2431"/>
        <v>27</v>
      </c>
      <c r="G7980" s="4">
        <f t="shared" si="2429"/>
        <v>31</v>
      </c>
      <c r="H7980" s="2">
        <f t="shared" si="2425"/>
        <v>0</v>
      </c>
      <c r="I7980" s="2">
        <f t="shared" si="2426"/>
        <v>0</v>
      </c>
      <c r="J7980" s="2">
        <f t="shared" si="2419"/>
        <v>0</v>
      </c>
      <c r="K7980" s="2">
        <f t="shared" si="2420"/>
        <v>0</v>
      </c>
      <c r="L7980" s="1">
        <f t="shared" si="2427"/>
        <v>0</v>
      </c>
      <c r="M7980" s="3">
        <f t="shared" si="2415"/>
        <v>0</v>
      </c>
      <c r="N7980" s="2">
        <f t="shared" si="2421"/>
        <v>0</v>
      </c>
      <c r="O7980" s="18">
        <f t="shared" si="2428"/>
        <v>0.14499999999999999</v>
      </c>
      <c r="P7980" s="8">
        <f t="shared" si="2432"/>
        <v>1.009876207</v>
      </c>
      <c r="Q7980" s="2">
        <f t="shared" si="2430"/>
        <v>0</v>
      </c>
      <c r="R7980" s="2">
        <f t="shared" si="2422"/>
        <v>0</v>
      </c>
      <c r="S7980" s="9" t="s">
        <v>56</v>
      </c>
      <c r="T7980" s="47">
        <f t="shared" si="2417"/>
        <v>48009</v>
      </c>
      <c r="AE7980" s="33"/>
    </row>
    <row r="7981" spans="1:31" x14ac:dyDescent="0.2">
      <c r="A7981" s="90">
        <f t="shared" si="2423"/>
        <v>48006</v>
      </c>
      <c r="B7981" s="2">
        <f t="shared" si="2418"/>
        <v>0</v>
      </c>
      <c r="C7981" s="2">
        <f t="shared" si="2416"/>
        <v>47607.807393649819</v>
      </c>
      <c r="D7981" s="47">
        <f t="shared" si="2424"/>
        <v>47979</v>
      </c>
      <c r="E7981" s="3">
        <f t="shared" si="2433"/>
        <v>-1</v>
      </c>
      <c r="F7981" s="4">
        <f t="shared" si="2431"/>
        <v>28</v>
      </c>
      <c r="G7981" s="4">
        <f t="shared" si="2429"/>
        <v>31</v>
      </c>
      <c r="H7981" s="2">
        <f t="shared" si="2425"/>
        <v>0</v>
      </c>
      <c r="I7981" s="2">
        <f t="shared" si="2426"/>
        <v>0</v>
      </c>
      <c r="J7981" s="2">
        <f t="shared" si="2419"/>
        <v>0</v>
      </c>
      <c r="K7981" s="2">
        <f t="shared" si="2420"/>
        <v>0</v>
      </c>
      <c r="L7981" s="1">
        <f t="shared" si="2427"/>
        <v>0</v>
      </c>
      <c r="M7981" s="3">
        <f t="shared" si="2415"/>
        <v>0</v>
      </c>
      <c r="N7981" s="2">
        <f t="shared" si="2421"/>
        <v>0</v>
      </c>
      <c r="O7981" s="18">
        <f t="shared" si="2428"/>
        <v>0.14499999999999999</v>
      </c>
      <c r="P7981" s="8">
        <f t="shared" si="2432"/>
        <v>1.0102438600000001</v>
      </c>
      <c r="Q7981" s="2">
        <f t="shared" si="2430"/>
        <v>0</v>
      </c>
      <c r="R7981" s="2">
        <f t="shared" si="2422"/>
        <v>0</v>
      </c>
      <c r="S7981" s="9" t="s">
        <v>56</v>
      </c>
      <c r="T7981" s="47">
        <f t="shared" si="2417"/>
        <v>48009</v>
      </c>
      <c r="AE7981" s="33"/>
    </row>
    <row r="7982" spans="1:31" x14ac:dyDescent="0.2">
      <c r="A7982" s="90">
        <f t="shared" si="2423"/>
        <v>48007</v>
      </c>
      <c r="B7982" s="2">
        <f t="shared" si="2418"/>
        <v>0</v>
      </c>
      <c r="C7982" s="2">
        <f t="shared" si="2416"/>
        <v>47607.807393649819</v>
      </c>
      <c r="D7982" s="47">
        <f t="shared" si="2424"/>
        <v>47979</v>
      </c>
      <c r="E7982" s="3">
        <f t="shared" si="2433"/>
        <v>-1</v>
      </c>
      <c r="F7982" s="4">
        <f t="shared" si="2431"/>
        <v>29</v>
      </c>
      <c r="G7982" s="4">
        <f t="shared" si="2429"/>
        <v>31</v>
      </c>
      <c r="H7982" s="2">
        <f t="shared" si="2425"/>
        <v>0</v>
      </c>
      <c r="I7982" s="2">
        <f t="shared" si="2426"/>
        <v>0</v>
      </c>
      <c r="J7982" s="2">
        <f t="shared" si="2419"/>
        <v>0</v>
      </c>
      <c r="K7982" s="2">
        <f t="shared" si="2420"/>
        <v>0</v>
      </c>
      <c r="L7982" s="1">
        <f t="shared" si="2427"/>
        <v>0</v>
      </c>
      <c r="M7982" s="3">
        <f t="shared" si="2415"/>
        <v>0</v>
      </c>
      <c r="N7982" s="2">
        <f t="shared" si="2421"/>
        <v>0</v>
      </c>
      <c r="O7982" s="18">
        <f t="shared" si="2428"/>
        <v>0.14499999999999999</v>
      </c>
      <c r="P7982" s="8">
        <f t="shared" si="2432"/>
        <v>1.0106116460000001</v>
      </c>
      <c r="Q7982" s="2">
        <f t="shared" si="2430"/>
        <v>0</v>
      </c>
      <c r="R7982" s="2">
        <f t="shared" si="2422"/>
        <v>0</v>
      </c>
      <c r="S7982" s="9" t="s">
        <v>56</v>
      </c>
      <c r="T7982" s="47">
        <f t="shared" si="2417"/>
        <v>48009</v>
      </c>
      <c r="AE7982" s="33"/>
    </row>
    <row r="7983" spans="1:31" x14ac:dyDescent="0.2">
      <c r="A7983" s="90">
        <f t="shared" si="2423"/>
        <v>48008</v>
      </c>
      <c r="B7983" s="2">
        <f t="shared" si="2418"/>
        <v>0</v>
      </c>
      <c r="C7983" s="2">
        <f t="shared" si="2416"/>
        <v>47607.807393649819</v>
      </c>
      <c r="D7983" s="47">
        <f t="shared" si="2424"/>
        <v>47979</v>
      </c>
      <c r="E7983" s="3">
        <f t="shared" si="2433"/>
        <v>-1</v>
      </c>
      <c r="F7983" s="4">
        <f t="shared" si="2431"/>
        <v>30</v>
      </c>
      <c r="G7983" s="4">
        <f t="shared" si="2429"/>
        <v>31</v>
      </c>
      <c r="H7983" s="2">
        <f t="shared" si="2425"/>
        <v>0</v>
      </c>
      <c r="I7983" s="2">
        <f t="shared" si="2426"/>
        <v>0</v>
      </c>
      <c r="J7983" s="2">
        <f t="shared" si="2419"/>
        <v>0</v>
      </c>
      <c r="K7983" s="2">
        <f t="shared" si="2420"/>
        <v>0</v>
      </c>
      <c r="L7983" s="1">
        <f t="shared" si="2427"/>
        <v>0</v>
      </c>
      <c r="M7983" s="3">
        <f t="shared" si="2415"/>
        <v>0</v>
      </c>
      <c r="N7983" s="2">
        <f t="shared" si="2421"/>
        <v>0</v>
      </c>
      <c r="O7983" s="18">
        <f t="shared" si="2428"/>
        <v>0.14499999999999999</v>
      </c>
      <c r="P7983" s="8">
        <f t="shared" si="2432"/>
        <v>1.0109795669999999</v>
      </c>
      <c r="Q7983" s="2">
        <f t="shared" si="2430"/>
        <v>0</v>
      </c>
      <c r="R7983" s="2">
        <f t="shared" si="2422"/>
        <v>0</v>
      </c>
      <c r="S7983" s="9" t="s">
        <v>56</v>
      </c>
      <c r="T7983" s="47">
        <f t="shared" si="2417"/>
        <v>48009</v>
      </c>
      <c r="AE7983" s="33"/>
    </row>
    <row r="7984" spans="1:31" x14ac:dyDescent="0.2">
      <c r="A7984" s="90">
        <f t="shared" si="2423"/>
        <v>48009</v>
      </c>
      <c r="B7984" s="2">
        <f t="shared" si="2418"/>
        <v>0</v>
      </c>
      <c r="C7984" s="2">
        <f t="shared" si="2416"/>
        <v>47607.807393649819</v>
      </c>
      <c r="D7984" s="47">
        <f t="shared" si="2424"/>
        <v>47979</v>
      </c>
      <c r="E7984" s="3">
        <f t="shared" si="2433"/>
        <v>-1</v>
      </c>
      <c r="F7984" s="4">
        <f t="shared" si="2431"/>
        <v>31</v>
      </c>
      <c r="G7984" s="4">
        <f t="shared" si="2429"/>
        <v>31</v>
      </c>
      <c r="H7984" s="2">
        <f t="shared" si="2425"/>
        <v>0</v>
      </c>
      <c r="I7984" s="2">
        <f t="shared" si="2426"/>
        <v>0</v>
      </c>
      <c r="J7984" s="2">
        <f t="shared" si="2419"/>
        <v>0</v>
      </c>
      <c r="K7984" s="2">
        <f t="shared" si="2420"/>
        <v>0</v>
      </c>
      <c r="L7984" s="1">
        <f t="shared" si="2427"/>
        <v>262</v>
      </c>
      <c r="M7984" s="3">
        <f t="shared" si="2415"/>
        <v>3.4634999999999999E-2</v>
      </c>
      <c r="N7984" s="2">
        <f t="shared" si="2421"/>
        <v>0</v>
      </c>
      <c r="O7984" s="18">
        <f t="shared" si="2428"/>
        <v>0.14499999999999999</v>
      </c>
      <c r="P7984" s="8">
        <f t="shared" si="2432"/>
        <v>1.0113476210000001</v>
      </c>
      <c r="Q7984" s="2">
        <f t="shared" si="2430"/>
        <v>0</v>
      </c>
      <c r="R7984" s="2">
        <f t="shared" si="2422"/>
        <v>0</v>
      </c>
      <c r="S7984" s="9" t="s">
        <v>56</v>
      </c>
      <c r="T7984" s="47">
        <f t="shared" si="2417"/>
        <v>48009</v>
      </c>
      <c r="AE7984" s="33"/>
    </row>
    <row r="7985" spans="1:31" x14ac:dyDescent="0.2">
      <c r="A7985" s="90">
        <f t="shared" si="2423"/>
        <v>48010</v>
      </c>
      <c r="B7985" s="2">
        <f t="shared" si="2418"/>
        <v>0</v>
      </c>
      <c r="C7985" s="2">
        <f t="shared" si="2416"/>
        <v>45958.910984579816</v>
      </c>
      <c r="D7985" s="47">
        <f t="shared" si="2424"/>
        <v>48010</v>
      </c>
      <c r="E7985" s="3">
        <f t="shared" si="2433"/>
        <v>-1</v>
      </c>
      <c r="F7985" s="4">
        <f t="shared" si="2431"/>
        <v>1</v>
      </c>
      <c r="G7985" s="4">
        <f t="shared" si="2429"/>
        <v>30</v>
      </c>
      <c r="H7985" s="2">
        <f t="shared" si="2425"/>
        <v>0</v>
      </c>
      <c r="I7985" s="2">
        <f t="shared" si="2426"/>
        <v>0</v>
      </c>
      <c r="J7985" s="2">
        <f t="shared" si="2419"/>
        <v>0</v>
      </c>
      <c r="K7985" s="2">
        <f t="shared" si="2420"/>
        <v>0</v>
      </c>
      <c r="L7985" s="1">
        <f t="shared" si="2427"/>
        <v>0</v>
      </c>
      <c r="M7985" s="3">
        <f t="shared" si="2415"/>
        <v>0</v>
      </c>
      <c r="N7985" s="2">
        <f t="shared" si="2421"/>
        <v>0</v>
      </c>
      <c r="O7985" s="18">
        <f t="shared" si="2428"/>
        <v>0.14499999999999999</v>
      </c>
      <c r="P7985" s="8">
        <f t="shared" si="2432"/>
        <v>1.0003761950000001</v>
      </c>
      <c r="Q7985" s="2">
        <f t="shared" si="2430"/>
        <v>0</v>
      </c>
      <c r="R7985" s="2">
        <f t="shared" si="2422"/>
        <v>0</v>
      </c>
      <c r="S7985" s="9" t="s">
        <v>56</v>
      </c>
      <c r="T7985" s="47">
        <f t="shared" si="2417"/>
        <v>48039</v>
      </c>
      <c r="AE7985" s="33"/>
    </row>
    <row r="7986" spans="1:31" x14ac:dyDescent="0.2">
      <c r="A7986" s="90">
        <f t="shared" si="2423"/>
        <v>48011</v>
      </c>
      <c r="B7986" s="2">
        <f t="shared" si="2418"/>
        <v>0</v>
      </c>
      <c r="C7986" s="2">
        <f t="shared" si="2416"/>
        <v>45958.910984579816</v>
      </c>
      <c r="D7986" s="47">
        <f t="shared" si="2424"/>
        <v>48010</v>
      </c>
      <c r="E7986" s="3">
        <f t="shared" si="2433"/>
        <v>-1</v>
      </c>
      <c r="F7986" s="4">
        <f t="shared" si="2431"/>
        <v>2</v>
      </c>
      <c r="G7986" s="4">
        <f t="shared" si="2429"/>
        <v>30</v>
      </c>
      <c r="H7986" s="2">
        <f t="shared" si="2425"/>
        <v>0</v>
      </c>
      <c r="I7986" s="2">
        <f t="shared" si="2426"/>
        <v>0</v>
      </c>
      <c r="J7986" s="2">
        <f t="shared" si="2419"/>
        <v>0</v>
      </c>
      <c r="K7986" s="2">
        <f t="shared" si="2420"/>
        <v>0</v>
      </c>
      <c r="L7986" s="1">
        <f t="shared" si="2427"/>
        <v>0</v>
      </c>
      <c r="M7986" s="3">
        <f t="shared" si="2415"/>
        <v>0</v>
      </c>
      <c r="N7986" s="2">
        <f t="shared" si="2421"/>
        <v>0</v>
      </c>
      <c r="O7986" s="18">
        <f t="shared" si="2428"/>
        <v>0.14499999999999999</v>
      </c>
      <c r="P7986" s="8">
        <f t="shared" si="2432"/>
        <v>1.0007525310000001</v>
      </c>
      <c r="Q7986" s="2">
        <f t="shared" si="2430"/>
        <v>0</v>
      </c>
      <c r="R7986" s="2">
        <f t="shared" si="2422"/>
        <v>0</v>
      </c>
      <c r="S7986" s="9" t="s">
        <v>56</v>
      </c>
      <c r="T7986" s="47">
        <f t="shared" si="2417"/>
        <v>48039</v>
      </c>
      <c r="AE7986" s="33"/>
    </row>
    <row r="7987" spans="1:31" x14ac:dyDescent="0.2">
      <c r="A7987" s="90">
        <f t="shared" si="2423"/>
        <v>48012</v>
      </c>
      <c r="B7987" s="2">
        <f t="shared" si="2418"/>
        <v>0</v>
      </c>
      <c r="C7987" s="2">
        <f t="shared" si="2416"/>
        <v>45958.910984579816</v>
      </c>
      <c r="D7987" s="47">
        <f t="shared" si="2424"/>
        <v>48010</v>
      </c>
      <c r="E7987" s="3">
        <f t="shared" si="2433"/>
        <v>-1</v>
      </c>
      <c r="F7987" s="4">
        <f t="shared" si="2431"/>
        <v>3</v>
      </c>
      <c r="G7987" s="4">
        <f t="shared" si="2429"/>
        <v>30</v>
      </c>
      <c r="H7987" s="2">
        <f t="shared" si="2425"/>
        <v>0</v>
      </c>
      <c r="I7987" s="2">
        <f t="shared" si="2426"/>
        <v>0</v>
      </c>
      <c r="J7987" s="2">
        <f t="shared" si="2419"/>
        <v>0</v>
      </c>
      <c r="K7987" s="2">
        <f t="shared" si="2420"/>
        <v>0</v>
      </c>
      <c r="L7987" s="1">
        <f t="shared" si="2427"/>
        <v>0</v>
      </c>
      <c r="M7987" s="3">
        <f t="shared" si="2415"/>
        <v>0</v>
      </c>
      <c r="N7987" s="2">
        <f t="shared" si="2421"/>
        <v>0</v>
      </c>
      <c r="O7987" s="18">
        <f t="shared" si="2428"/>
        <v>0.14499999999999999</v>
      </c>
      <c r="P7987" s="8">
        <f t="shared" si="2432"/>
        <v>1.001129009</v>
      </c>
      <c r="Q7987" s="2">
        <f t="shared" si="2430"/>
        <v>0</v>
      </c>
      <c r="R7987" s="2">
        <f t="shared" si="2422"/>
        <v>0</v>
      </c>
      <c r="S7987" s="9" t="s">
        <v>56</v>
      </c>
      <c r="T7987" s="47">
        <f t="shared" si="2417"/>
        <v>48039</v>
      </c>
      <c r="AE7987" s="33"/>
    </row>
    <row r="7988" spans="1:31" x14ac:dyDescent="0.2">
      <c r="A7988" s="90">
        <f t="shared" si="2423"/>
        <v>48013</v>
      </c>
      <c r="B7988" s="2">
        <f t="shared" si="2418"/>
        <v>0</v>
      </c>
      <c r="C7988" s="2">
        <f t="shared" si="2416"/>
        <v>45958.910984579816</v>
      </c>
      <c r="D7988" s="47">
        <f t="shared" si="2424"/>
        <v>48010</v>
      </c>
      <c r="E7988" s="3">
        <f t="shared" si="2433"/>
        <v>-1</v>
      </c>
      <c r="F7988" s="4">
        <f t="shared" si="2431"/>
        <v>4</v>
      </c>
      <c r="G7988" s="4">
        <f t="shared" si="2429"/>
        <v>30</v>
      </c>
      <c r="H7988" s="2">
        <f t="shared" si="2425"/>
        <v>0</v>
      </c>
      <c r="I7988" s="2">
        <f t="shared" si="2426"/>
        <v>0</v>
      </c>
      <c r="J7988" s="2">
        <f t="shared" si="2419"/>
        <v>0</v>
      </c>
      <c r="K7988" s="2">
        <f t="shared" si="2420"/>
        <v>0</v>
      </c>
      <c r="L7988" s="1">
        <f t="shared" si="2427"/>
        <v>0</v>
      </c>
      <c r="M7988" s="3">
        <f t="shared" si="2415"/>
        <v>0</v>
      </c>
      <c r="N7988" s="2">
        <f t="shared" si="2421"/>
        <v>0</v>
      </c>
      <c r="O7988" s="18">
        <f t="shared" si="2428"/>
        <v>0.14499999999999999</v>
      </c>
      <c r="P7988" s="8">
        <f t="shared" si="2432"/>
        <v>1.0015056280000001</v>
      </c>
      <c r="Q7988" s="2">
        <f t="shared" si="2430"/>
        <v>0</v>
      </c>
      <c r="R7988" s="2">
        <f t="shared" si="2422"/>
        <v>0</v>
      </c>
      <c r="S7988" s="9" t="s">
        <v>56</v>
      </c>
      <c r="T7988" s="47">
        <f t="shared" si="2417"/>
        <v>48039</v>
      </c>
      <c r="AE7988" s="33"/>
    </row>
    <row r="7989" spans="1:31" x14ac:dyDescent="0.2">
      <c r="A7989" s="90">
        <f t="shared" si="2423"/>
        <v>48014</v>
      </c>
      <c r="B7989" s="2">
        <f t="shared" si="2418"/>
        <v>0</v>
      </c>
      <c r="C7989" s="2">
        <f t="shared" si="2416"/>
        <v>45958.910984579816</v>
      </c>
      <c r="D7989" s="47">
        <f t="shared" si="2424"/>
        <v>48010</v>
      </c>
      <c r="E7989" s="3">
        <f t="shared" si="2433"/>
        <v>-1</v>
      </c>
      <c r="F7989" s="4">
        <f t="shared" si="2431"/>
        <v>5</v>
      </c>
      <c r="G7989" s="4">
        <f t="shared" si="2429"/>
        <v>30</v>
      </c>
      <c r="H7989" s="2">
        <f t="shared" si="2425"/>
        <v>0</v>
      </c>
      <c r="I7989" s="2">
        <f t="shared" si="2426"/>
        <v>0</v>
      </c>
      <c r="J7989" s="2">
        <f t="shared" si="2419"/>
        <v>0</v>
      </c>
      <c r="K7989" s="2">
        <f t="shared" si="2420"/>
        <v>0</v>
      </c>
      <c r="L7989" s="1">
        <f t="shared" si="2427"/>
        <v>0</v>
      </c>
      <c r="M7989" s="3">
        <f t="shared" si="2415"/>
        <v>0</v>
      </c>
      <c r="N7989" s="2">
        <f t="shared" si="2421"/>
        <v>0</v>
      </c>
      <c r="O7989" s="18">
        <f t="shared" si="2428"/>
        <v>0.14499999999999999</v>
      </c>
      <c r="P7989" s="8">
        <f t="shared" si="2432"/>
        <v>1.0018823889999999</v>
      </c>
      <c r="Q7989" s="2">
        <f t="shared" si="2430"/>
        <v>0</v>
      </c>
      <c r="R7989" s="2">
        <f t="shared" si="2422"/>
        <v>0</v>
      </c>
      <c r="S7989" s="9" t="s">
        <v>56</v>
      </c>
      <c r="T7989" s="47">
        <f t="shared" si="2417"/>
        <v>48039</v>
      </c>
      <c r="AE7989" s="33"/>
    </row>
    <row r="7990" spans="1:31" x14ac:dyDescent="0.2">
      <c r="A7990" s="90">
        <f t="shared" si="2423"/>
        <v>48015</v>
      </c>
      <c r="B7990" s="2">
        <f t="shared" si="2418"/>
        <v>0</v>
      </c>
      <c r="C7990" s="2">
        <f t="shared" si="2416"/>
        <v>45958.910984579816</v>
      </c>
      <c r="D7990" s="47">
        <f t="shared" si="2424"/>
        <v>48010</v>
      </c>
      <c r="E7990" s="3">
        <f t="shared" si="2433"/>
        <v>-1</v>
      </c>
      <c r="F7990" s="4">
        <f t="shared" si="2431"/>
        <v>6</v>
      </c>
      <c r="G7990" s="4">
        <f t="shared" si="2429"/>
        <v>30</v>
      </c>
      <c r="H7990" s="2">
        <f t="shared" si="2425"/>
        <v>0</v>
      </c>
      <c r="I7990" s="2">
        <f t="shared" si="2426"/>
        <v>0</v>
      </c>
      <c r="J7990" s="2">
        <f t="shared" si="2419"/>
        <v>0</v>
      </c>
      <c r="K7990" s="2">
        <f t="shared" si="2420"/>
        <v>0</v>
      </c>
      <c r="L7990" s="1">
        <f t="shared" si="2427"/>
        <v>0</v>
      </c>
      <c r="M7990" s="3">
        <f t="shared" si="2415"/>
        <v>0</v>
      </c>
      <c r="N7990" s="2">
        <f t="shared" si="2421"/>
        <v>0</v>
      </c>
      <c r="O7990" s="18">
        <f t="shared" si="2428"/>
        <v>0.14499999999999999</v>
      </c>
      <c r="P7990" s="8">
        <f t="shared" si="2432"/>
        <v>1.002259292</v>
      </c>
      <c r="Q7990" s="2">
        <f t="shared" si="2430"/>
        <v>0</v>
      </c>
      <c r="R7990" s="2">
        <f t="shared" si="2422"/>
        <v>0</v>
      </c>
      <c r="S7990" s="9" t="s">
        <v>56</v>
      </c>
      <c r="T7990" s="47">
        <f t="shared" si="2417"/>
        <v>48039</v>
      </c>
      <c r="AE7990" s="33"/>
    </row>
    <row r="7991" spans="1:31" x14ac:dyDescent="0.2">
      <c r="A7991" s="90">
        <f t="shared" si="2423"/>
        <v>48016</v>
      </c>
      <c r="B7991" s="2">
        <f t="shared" si="2418"/>
        <v>0</v>
      </c>
      <c r="C7991" s="2">
        <f t="shared" si="2416"/>
        <v>45958.910984579816</v>
      </c>
      <c r="D7991" s="47">
        <f t="shared" si="2424"/>
        <v>48010</v>
      </c>
      <c r="E7991" s="3">
        <f t="shared" si="2433"/>
        <v>-1</v>
      </c>
      <c r="F7991" s="4">
        <f t="shared" si="2431"/>
        <v>7</v>
      </c>
      <c r="G7991" s="4">
        <f t="shared" si="2429"/>
        <v>30</v>
      </c>
      <c r="H7991" s="2">
        <f t="shared" si="2425"/>
        <v>0</v>
      </c>
      <c r="I7991" s="2">
        <f t="shared" si="2426"/>
        <v>0</v>
      </c>
      <c r="J7991" s="2">
        <f t="shared" si="2419"/>
        <v>0</v>
      </c>
      <c r="K7991" s="2">
        <f t="shared" si="2420"/>
        <v>0</v>
      </c>
      <c r="L7991" s="1">
        <f t="shared" si="2427"/>
        <v>0</v>
      </c>
      <c r="M7991" s="3">
        <f t="shared" si="2415"/>
        <v>0</v>
      </c>
      <c r="N7991" s="2">
        <f t="shared" si="2421"/>
        <v>0</v>
      </c>
      <c r="O7991" s="18">
        <f t="shared" si="2428"/>
        <v>0.14499999999999999</v>
      </c>
      <c r="P7991" s="8">
        <f t="shared" si="2432"/>
        <v>1.002636337</v>
      </c>
      <c r="Q7991" s="2">
        <f t="shared" si="2430"/>
        <v>0</v>
      </c>
      <c r="R7991" s="2">
        <f t="shared" si="2422"/>
        <v>0</v>
      </c>
      <c r="S7991" s="9" t="s">
        <v>56</v>
      </c>
      <c r="T7991" s="47">
        <f t="shared" si="2417"/>
        <v>48039</v>
      </c>
      <c r="AE7991" s="33"/>
    </row>
    <row r="7992" spans="1:31" x14ac:dyDescent="0.2">
      <c r="A7992" s="90">
        <f t="shared" si="2423"/>
        <v>48017</v>
      </c>
      <c r="B7992" s="2">
        <f t="shared" si="2418"/>
        <v>0</v>
      </c>
      <c r="C7992" s="2">
        <f t="shared" si="2416"/>
        <v>45958.910984579816</v>
      </c>
      <c r="D7992" s="47">
        <f t="shared" si="2424"/>
        <v>48010</v>
      </c>
      <c r="E7992" s="3">
        <f t="shared" si="2433"/>
        <v>-1</v>
      </c>
      <c r="F7992" s="4">
        <f t="shared" si="2431"/>
        <v>8</v>
      </c>
      <c r="G7992" s="4">
        <f t="shared" si="2429"/>
        <v>30</v>
      </c>
      <c r="H7992" s="2">
        <f t="shared" si="2425"/>
        <v>0</v>
      </c>
      <c r="I7992" s="2">
        <f t="shared" si="2426"/>
        <v>0</v>
      </c>
      <c r="J7992" s="2">
        <f t="shared" si="2419"/>
        <v>0</v>
      </c>
      <c r="K7992" s="2">
        <f t="shared" si="2420"/>
        <v>0</v>
      </c>
      <c r="L7992" s="1">
        <f t="shared" si="2427"/>
        <v>0</v>
      </c>
      <c r="M7992" s="3">
        <f t="shared" si="2415"/>
        <v>0</v>
      </c>
      <c r="N7992" s="2">
        <f t="shared" si="2421"/>
        <v>0</v>
      </c>
      <c r="O7992" s="18">
        <f t="shared" si="2428"/>
        <v>0.14499999999999999</v>
      </c>
      <c r="P7992" s="8">
        <f t="shared" si="2432"/>
        <v>1.0030135229999999</v>
      </c>
      <c r="Q7992" s="2">
        <f t="shared" si="2430"/>
        <v>0</v>
      </c>
      <c r="R7992" s="2">
        <f t="shared" si="2422"/>
        <v>0</v>
      </c>
      <c r="S7992" s="9" t="s">
        <v>56</v>
      </c>
      <c r="T7992" s="47">
        <f t="shared" si="2417"/>
        <v>48039</v>
      </c>
      <c r="AE7992" s="33"/>
    </row>
    <row r="7993" spans="1:31" x14ac:dyDescent="0.2">
      <c r="A7993" s="90">
        <f t="shared" si="2423"/>
        <v>48018</v>
      </c>
      <c r="B7993" s="2">
        <f t="shared" si="2418"/>
        <v>0</v>
      </c>
      <c r="C7993" s="2">
        <f t="shared" si="2416"/>
        <v>45958.910984579816</v>
      </c>
      <c r="D7993" s="47">
        <f t="shared" si="2424"/>
        <v>48010</v>
      </c>
      <c r="E7993" s="3">
        <f t="shared" si="2433"/>
        <v>-1</v>
      </c>
      <c r="F7993" s="4">
        <f t="shared" si="2431"/>
        <v>9</v>
      </c>
      <c r="G7993" s="4">
        <f t="shared" si="2429"/>
        <v>30</v>
      </c>
      <c r="H7993" s="2">
        <f t="shared" si="2425"/>
        <v>0</v>
      </c>
      <c r="I7993" s="2">
        <f t="shared" si="2426"/>
        <v>0</v>
      </c>
      <c r="J7993" s="2">
        <f t="shared" si="2419"/>
        <v>0</v>
      </c>
      <c r="K7993" s="2">
        <f t="shared" si="2420"/>
        <v>0</v>
      </c>
      <c r="L7993" s="1">
        <f t="shared" si="2427"/>
        <v>0</v>
      </c>
      <c r="M7993" s="3">
        <f t="shared" si="2415"/>
        <v>0</v>
      </c>
      <c r="N7993" s="2">
        <f t="shared" si="2421"/>
        <v>0</v>
      </c>
      <c r="O7993" s="18">
        <f t="shared" si="2428"/>
        <v>0.14499999999999999</v>
      </c>
      <c r="P7993" s="8">
        <f t="shared" si="2432"/>
        <v>1.0033908520000001</v>
      </c>
      <c r="Q7993" s="2">
        <f t="shared" si="2430"/>
        <v>0</v>
      </c>
      <c r="R7993" s="2">
        <f t="shared" si="2422"/>
        <v>0</v>
      </c>
      <c r="S7993" s="9" t="s">
        <v>56</v>
      </c>
      <c r="T7993" s="47">
        <f t="shared" si="2417"/>
        <v>48039</v>
      </c>
      <c r="AE7993" s="33"/>
    </row>
    <row r="7994" spans="1:31" x14ac:dyDescent="0.2">
      <c r="A7994" s="90">
        <f t="shared" si="2423"/>
        <v>48019</v>
      </c>
      <c r="B7994" s="2">
        <f t="shared" si="2418"/>
        <v>0</v>
      </c>
      <c r="C7994" s="2">
        <f t="shared" si="2416"/>
        <v>45958.910984579816</v>
      </c>
      <c r="D7994" s="47">
        <f t="shared" si="2424"/>
        <v>48010</v>
      </c>
      <c r="E7994" s="3">
        <f t="shared" si="2433"/>
        <v>-1</v>
      </c>
      <c r="F7994" s="4">
        <f t="shared" si="2431"/>
        <v>10</v>
      </c>
      <c r="G7994" s="4">
        <f t="shared" si="2429"/>
        <v>30</v>
      </c>
      <c r="H7994" s="2">
        <f t="shared" si="2425"/>
        <v>0</v>
      </c>
      <c r="I7994" s="2">
        <f t="shared" si="2426"/>
        <v>0</v>
      </c>
      <c r="J7994" s="2">
        <f t="shared" si="2419"/>
        <v>0</v>
      </c>
      <c r="K7994" s="2">
        <f t="shared" si="2420"/>
        <v>0</v>
      </c>
      <c r="L7994" s="1">
        <f t="shared" si="2427"/>
        <v>0</v>
      </c>
      <c r="M7994" s="3">
        <f t="shared" si="2415"/>
        <v>0</v>
      </c>
      <c r="N7994" s="2">
        <f t="shared" si="2421"/>
        <v>0</v>
      </c>
      <c r="O7994" s="18">
        <f t="shared" si="2428"/>
        <v>0.14499999999999999</v>
      </c>
      <c r="P7994" s="8">
        <f t="shared" si="2432"/>
        <v>1.003768322</v>
      </c>
      <c r="Q7994" s="2">
        <f t="shared" si="2430"/>
        <v>0</v>
      </c>
      <c r="R7994" s="2">
        <f t="shared" si="2422"/>
        <v>0</v>
      </c>
      <c r="S7994" s="9" t="s">
        <v>56</v>
      </c>
      <c r="T7994" s="47">
        <f t="shared" si="2417"/>
        <v>48039</v>
      </c>
      <c r="AE7994" s="33"/>
    </row>
    <row r="7995" spans="1:31" x14ac:dyDescent="0.2">
      <c r="A7995" s="90">
        <f t="shared" si="2423"/>
        <v>48020</v>
      </c>
      <c r="B7995" s="2">
        <f t="shared" si="2418"/>
        <v>0</v>
      </c>
      <c r="C7995" s="2">
        <f t="shared" si="2416"/>
        <v>45958.910984579816</v>
      </c>
      <c r="D7995" s="47">
        <f t="shared" si="2424"/>
        <v>48010</v>
      </c>
      <c r="E7995" s="3">
        <f t="shared" si="2433"/>
        <v>-1</v>
      </c>
      <c r="F7995" s="4">
        <f t="shared" si="2431"/>
        <v>11</v>
      </c>
      <c r="G7995" s="4">
        <f t="shared" si="2429"/>
        <v>30</v>
      </c>
      <c r="H7995" s="2">
        <f t="shared" si="2425"/>
        <v>0</v>
      </c>
      <c r="I7995" s="2">
        <f t="shared" si="2426"/>
        <v>0</v>
      </c>
      <c r="J7995" s="2">
        <f t="shared" si="2419"/>
        <v>0</v>
      </c>
      <c r="K7995" s="2">
        <f t="shared" si="2420"/>
        <v>0</v>
      </c>
      <c r="L7995" s="1">
        <f t="shared" si="2427"/>
        <v>0</v>
      </c>
      <c r="M7995" s="3">
        <f t="shared" si="2415"/>
        <v>0</v>
      </c>
      <c r="N7995" s="2">
        <f t="shared" si="2421"/>
        <v>0</v>
      </c>
      <c r="O7995" s="18">
        <f t="shared" si="2428"/>
        <v>0.14499999999999999</v>
      </c>
      <c r="P7995" s="8">
        <f t="shared" si="2432"/>
        <v>1.0041459349999999</v>
      </c>
      <c r="Q7995" s="2">
        <f t="shared" si="2430"/>
        <v>0</v>
      </c>
      <c r="R7995" s="2">
        <f t="shared" si="2422"/>
        <v>0</v>
      </c>
      <c r="S7995" s="9" t="s">
        <v>56</v>
      </c>
      <c r="T7995" s="47">
        <f t="shared" si="2417"/>
        <v>48039</v>
      </c>
      <c r="AE7995" s="33"/>
    </row>
    <row r="7996" spans="1:31" x14ac:dyDescent="0.2">
      <c r="A7996" s="90">
        <f t="shared" si="2423"/>
        <v>48021</v>
      </c>
      <c r="B7996" s="2">
        <f t="shared" si="2418"/>
        <v>0</v>
      </c>
      <c r="C7996" s="2">
        <f t="shared" si="2416"/>
        <v>45958.910984579816</v>
      </c>
      <c r="D7996" s="47">
        <f t="shared" si="2424"/>
        <v>48010</v>
      </c>
      <c r="E7996" s="3">
        <f t="shared" si="2433"/>
        <v>-1</v>
      </c>
      <c r="F7996" s="4">
        <f t="shared" si="2431"/>
        <v>12</v>
      </c>
      <c r="G7996" s="4">
        <f t="shared" si="2429"/>
        <v>30</v>
      </c>
      <c r="H7996" s="2">
        <f t="shared" si="2425"/>
        <v>0</v>
      </c>
      <c r="I7996" s="2">
        <f t="shared" si="2426"/>
        <v>0</v>
      </c>
      <c r="J7996" s="2">
        <f t="shared" si="2419"/>
        <v>0</v>
      </c>
      <c r="K7996" s="2">
        <f t="shared" si="2420"/>
        <v>0</v>
      </c>
      <c r="L7996" s="1">
        <f t="shared" si="2427"/>
        <v>0</v>
      </c>
      <c r="M7996" s="3">
        <f t="shared" si="2415"/>
        <v>0</v>
      </c>
      <c r="N7996" s="2">
        <f t="shared" si="2421"/>
        <v>0</v>
      </c>
      <c r="O7996" s="18">
        <f t="shared" si="2428"/>
        <v>0.14499999999999999</v>
      </c>
      <c r="P7996" s="8">
        <f t="shared" si="2432"/>
        <v>1.004523689</v>
      </c>
      <c r="Q7996" s="2">
        <f t="shared" si="2430"/>
        <v>0</v>
      </c>
      <c r="R7996" s="2">
        <f t="shared" si="2422"/>
        <v>0</v>
      </c>
      <c r="S7996" s="9" t="s">
        <v>56</v>
      </c>
      <c r="T7996" s="47">
        <f t="shared" si="2417"/>
        <v>48039</v>
      </c>
      <c r="AE7996" s="33"/>
    </row>
    <row r="7997" spans="1:31" x14ac:dyDescent="0.2">
      <c r="A7997" s="90">
        <f t="shared" si="2423"/>
        <v>48022</v>
      </c>
      <c r="B7997" s="2">
        <f t="shared" si="2418"/>
        <v>0</v>
      </c>
      <c r="C7997" s="2">
        <f t="shared" si="2416"/>
        <v>45958.910984579816</v>
      </c>
      <c r="D7997" s="47">
        <f t="shared" si="2424"/>
        <v>48010</v>
      </c>
      <c r="E7997" s="3">
        <f t="shared" si="2433"/>
        <v>-1</v>
      </c>
      <c r="F7997" s="4">
        <f t="shared" si="2431"/>
        <v>13</v>
      </c>
      <c r="G7997" s="4">
        <f t="shared" si="2429"/>
        <v>30</v>
      </c>
      <c r="H7997" s="2">
        <f t="shared" si="2425"/>
        <v>0</v>
      </c>
      <c r="I7997" s="2">
        <f t="shared" si="2426"/>
        <v>0</v>
      </c>
      <c r="J7997" s="2">
        <f t="shared" si="2419"/>
        <v>0</v>
      </c>
      <c r="K7997" s="2">
        <f t="shared" si="2420"/>
        <v>0</v>
      </c>
      <c r="L7997" s="1">
        <f t="shared" si="2427"/>
        <v>0</v>
      </c>
      <c r="M7997" s="3">
        <f t="shared" si="2415"/>
        <v>0</v>
      </c>
      <c r="N7997" s="2">
        <f t="shared" si="2421"/>
        <v>0</v>
      </c>
      <c r="O7997" s="18">
        <f t="shared" si="2428"/>
        <v>0.14499999999999999</v>
      </c>
      <c r="P7997" s="8">
        <f t="shared" si="2432"/>
        <v>1.0049015859999999</v>
      </c>
      <c r="Q7997" s="2">
        <f t="shared" si="2430"/>
        <v>0</v>
      </c>
      <c r="R7997" s="2">
        <f t="shared" si="2422"/>
        <v>0</v>
      </c>
      <c r="S7997" s="9" t="s">
        <v>56</v>
      </c>
      <c r="T7997" s="47">
        <f t="shared" si="2417"/>
        <v>48039</v>
      </c>
      <c r="AE7997" s="33"/>
    </row>
    <row r="7998" spans="1:31" x14ac:dyDescent="0.2">
      <c r="A7998" s="90">
        <f t="shared" si="2423"/>
        <v>48023</v>
      </c>
      <c r="B7998" s="2">
        <f t="shared" si="2418"/>
        <v>0</v>
      </c>
      <c r="C7998" s="2">
        <f t="shared" si="2416"/>
        <v>45958.910984579816</v>
      </c>
      <c r="D7998" s="47">
        <f t="shared" si="2424"/>
        <v>48010</v>
      </c>
      <c r="E7998" s="3">
        <f t="shared" si="2433"/>
        <v>-1</v>
      </c>
      <c r="F7998" s="4">
        <f t="shared" si="2431"/>
        <v>14</v>
      </c>
      <c r="G7998" s="4">
        <f t="shared" si="2429"/>
        <v>30</v>
      </c>
      <c r="H7998" s="2">
        <f t="shared" si="2425"/>
        <v>0</v>
      </c>
      <c r="I7998" s="2">
        <f t="shared" si="2426"/>
        <v>0</v>
      </c>
      <c r="J7998" s="2">
        <f t="shared" si="2419"/>
        <v>0</v>
      </c>
      <c r="K7998" s="2">
        <f t="shared" si="2420"/>
        <v>0</v>
      </c>
      <c r="L7998" s="1">
        <f t="shared" si="2427"/>
        <v>0</v>
      </c>
      <c r="M7998" s="3">
        <f t="shared" si="2415"/>
        <v>0</v>
      </c>
      <c r="N7998" s="2">
        <f t="shared" si="2421"/>
        <v>0</v>
      </c>
      <c r="O7998" s="18">
        <f t="shared" si="2428"/>
        <v>0.14499999999999999</v>
      </c>
      <c r="P7998" s="8">
        <f t="shared" si="2432"/>
        <v>1.0052796239999999</v>
      </c>
      <c r="Q7998" s="2">
        <f t="shared" si="2430"/>
        <v>0</v>
      </c>
      <c r="R7998" s="2">
        <f t="shared" si="2422"/>
        <v>0</v>
      </c>
      <c r="S7998" s="9" t="s">
        <v>56</v>
      </c>
      <c r="T7998" s="47">
        <f t="shared" si="2417"/>
        <v>48039</v>
      </c>
      <c r="AE7998" s="33"/>
    </row>
    <row r="7999" spans="1:31" x14ac:dyDescent="0.2">
      <c r="A7999" s="90">
        <f t="shared" si="2423"/>
        <v>48024</v>
      </c>
      <c r="B7999" s="2">
        <f t="shared" si="2418"/>
        <v>0</v>
      </c>
      <c r="C7999" s="2">
        <f t="shared" si="2416"/>
        <v>45958.910984579816</v>
      </c>
      <c r="D7999" s="47">
        <f t="shared" si="2424"/>
        <v>48010</v>
      </c>
      <c r="E7999" s="3">
        <f t="shared" si="2433"/>
        <v>-1</v>
      </c>
      <c r="F7999" s="4">
        <f t="shared" si="2431"/>
        <v>15</v>
      </c>
      <c r="G7999" s="4">
        <f t="shared" si="2429"/>
        <v>30</v>
      </c>
      <c r="H7999" s="2">
        <f t="shared" si="2425"/>
        <v>0</v>
      </c>
      <c r="I7999" s="2">
        <f t="shared" si="2426"/>
        <v>0</v>
      </c>
      <c r="J7999" s="2">
        <f t="shared" si="2419"/>
        <v>0</v>
      </c>
      <c r="K7999" s="2">
        <f t="shared" si="2420"/>
        <v>0</v>
      </c>
      <c r="L7999" s="1">
        <f t="shared" si="2427"/>
        <v>0</v>
      </c>
      <c r="M7999" s="3">
        <f t="shared" ref="M7999:M8062" si="2434">IF(DAY(A7999)=E$2,VLOOKUP(A7999,$W$10:$AD$316,5),0)</f>
        <v>0</v>
      </c>
      <c r="N7999" s="2">
        <f t="shared" si="2421"/>
        <v>0</v>
      </c>
      <c r="O7999" s="18">
        <f t="shared" si="2428"/>
        <v>0.14499999999999999</v>
      </c>
      <c r="P7999" s="8">
        <f t="shared" si="2432"/>
        <v>1.005657805</v>
      </c>
      <c r="Q7999" s="2">
        <f t="shared" si="2430"/>
        <v>0</v>
      </c>
      <c r="R7999" s="2">
        <f t="shared" si="2422"/>
        <v>0</v>
      </c>
      <c r="S7999" s="9" t="s">
        <v>56</v>
      </c>
      <c r="T7999" s="47">
        <f t="shared" si="2417"/>
        <v>48039</v>
      </c>
      <c r="AE7999" s="33"/>
    </row>
    <row r="8000" spans="1:31" x14ac:dyDescent="0.2">
      <c r="A8000" s="90">
        <f t="shared" si="2423"/>
        <v>48025</v>
      </c>
      <c r="B8000" s="2">
        <f t="shared" si="2418"/>
        <v>0</v>
      </c>
      <c r="C8000" s="2">
        <f t="shared" ref="C8000:C8063" si="2435">IF(DAY(A7999)=$E$2,VLOOKUP(A7999,W$10:X$316,2),C7999)</f>
        <v>45958.910984579816</v>
      </c>
      <c r="D8000" s="47">
        <f t="shared" si="2424"/>
        <v>48010</v>
      </c>
      <c r="E8000" s="3">
        <f t="shared" si="2433"/>
        <v>-1</v>
      </c>
      <c r="F8000" s="4">
        <f t="shared" si="2431"/>
        <v>16</v>
      </c>
      <c r="G8000" s="4">
        <f t="shared" si="2429"/>
        <v>30</v>
      </c>
      <c r="H8000" s="2">
        <f t="shared" si="2425"/>
        <v>0</v>
      </c>
      <c r="I8000" s="2">
        <f t="shared" si="2426"/>
        <v>0</v>
      </c>
      <c r="J8000" s="2">
        <f t="shared" si="2419"/>
        <v>0</v>
      </c>
      <c r="K8000" s="2">
        <f t="shared" si="2420"/>
        <v>0</v>
      </c>
      <c r="L8000" s="1">
        <f t="shared" si="2427"/>
        <v>0</v>
      </c>
      <c r="M8000" s="3">
        <f t="shared" si="2434"/>
        <v>0</v>
      </c>
      <c r="N8000" s="2">
        <f t="shared" si="2421"/>
        <v>0</v>
      </c>
      <c r="O8000" s="18">
        <f t="shared" si="2428"/>
        <v>0.14499999999999999</v>
      </c>
      <c r="P8000" s="8">
        <f t="shared" si="2432"/>
        <v>1.0060361280000001</v>
      </c>
      <c r="Q8000" s="2">
        <f t="shared" si="2430"/>
        <v>0</v>
      </c>
      <c r="R8000" s="2">
        <f t="shared" si="2422"/>
        <v>0</v>
      </c>
      <c r="S8000" s="9" t="s">
        <v>56</v>
      </c>
      <c r="T8000" s="47">
        <f t="shared" ref="T8000:T8063" si="2436">IF(DAY(A8000)=E$2+1,VLOOKUP(A7999,$W$10:$AD$316,8),T7999)</f>
        <v>48039</v>
      </c>
      <c r="AE8000" s="33"/>
    </row>
    <row r="8001" spans="1:31" x14ac:dyDescent="0.2">
      <c r="A8001" s="90">
        <f t="shared" si="2423"/>
        <v>48026</v>
      </c>
      <c r="B8001" s="2">
        <f t="shared" si="2418"/>
        <v>0</v>
      </c>
      <c r="C8001" s="2">
        <f t="shared" si="2435"/>
        <v>45958.910984579816</v>
      </c>
      <c r="D8001" s="47">
        <f t="shared" si="2424"/>
        <v>48010</v>
      </c>
      <c r="E8001" s="3">
        <f t="shared" si="2433"/>
        <v>-1</v>
      </c>
      <c r="F8001" s="4">
        <f t="shared" si="2431"/>
        <v>17</v>
      </c>
      <c r="G8001" s="4">
        <f t="shared" si="2429"/>
        <v>30</v>
      </c>
      <c r="H8001" s="2">
        <f t="shared" si="2425"/>
        <v>0</v>
      </c>
      <c r="I8001" s="2">
        <f t="shared" si="2426"/>
        <v>0</v>
      </c>
      <c r="J8001" s="2">
        <f t="shared" si="2419"/>
        <v>0</v>
      </c>
      <c r="K8001" s="2">
        <f t="shared" si="2420"/>
        <v>0</v>
      </c>
      <c r="L8001" s="1">
        <f t="shared" si="2427"/>
        <v>0</v>
      </c>
      <c r="M8001" s="3">
        <f t="shared" si="2434"/>
        <v>0</v>
      </c>
      <c r="N8001" s="2">
        <f t="shared" si="2421"/>
        <v>0</v>
      </c>
      <c r="O8001" s="18">
        <f t="shared" si="2428"/>
        <v>0.14499999999999999</v>
      </c>
      <c r="P8001" s="8">
        <f t="shared" si="2432"/>
        <v>1.006414594</v>
      </c>
      <c r="Q8001" s="2">
        <f t="shared" si="2430"/>
        <v>0</v>
      </c>
      <c r="R8001" s="2">
        <f t="shared" si="2422"/>
        <v>0</v>
      </c>
      <c r="S8001" s="9" t="s">
        <v>56</v>
      </c>
      <c r="T8001" s="47">
        <f t="shared" si="2436"/>
        <v>48039</v>
      </c>
      <c r="AE8001" s="33"/>
    </row>
    <row r="8002" spans="1:31" x14ac:dyDescent="0.2">
      <c r="A8002" s="90">
        <f t="shared" si="2423"/>
        <v>48027</v>
      </c>
      <c r="B8002" s="2">
        <f t="shared" si="2418"/>
        <v>0</v>
      </c>
      <c r="C8002" s="2">
        <f t="shared" si="2435"/>
        <v>45958.910984579816</v>
      </c>
      <c r="D8002" s="47">
        <f t="shared" si="2424"/>
        <v>48010</v>
      </c>
      <c r="E8002" s="3">
        <f t="shared" si="2433"/>
        <v>-1</v>
      </c>
      <c r="F8002" s="4">
        <f t="shared" si="2431"/>
        <v>18</v>
      </c>
      <c r="G8002" s="4">
        <f t="shared" si="2429"/>
        <v>30</v>
      </c>
      <c r="H8002" s="2">
        <f t="shared" si="2425"/>
        <v>0</v>
      </c>
      <c r="I8002" s="2">
        <f t="shared" si="2426"/>
        <v>0</v>
      </c>
      <c r="J8002" s="2">
        <f t="shared" si="2419"/>
        <v>0</v>
      </c>
      <c r="K8002" s="2">
        <f t="shared" si="2420"/>
        <v>0</v>
      </c>
      <c r="L8002" s="1">
        <f t="shared" si="2427"/>
        <v>0</v>
      </c>
      <c r="M8002" s="3">
        <f t="shared" si="2434"/>
        <v>0</v>
      </c>
      <c r="N8002" s="2">
        <f t="shared" si="2421"/>
        <v>0</v>
      </c>
      <c r="O8002" s="18">
        <f t="shared" si="2428"/>
        <v>0.14499999999999999</v>
      </c>
      <c r="P8002" s="8">
        <f t="shared" si="2432"/>
        <v>1.0067932020000001</v>
      </c>
      <c r="Q8002" s="2">
        <f t="shared" si="2430"/>
        <v>0</v>
      </c>
      <c r="R8002" s="2">
        <f t="shared" si="2422"/>
        <v>0</v>
      </c>
      <c r="S8002" s="9" t="s">
        <v>56</v>
      </c>
      <c r="T8002" s="47">
        <f t="shared" si="2436"/>
        <v>48039</v>
      </c>
      <c r="AE8002" s="33"/>
    </row>
    <row r="8003" spans="1:31" x14ac:dyDescent="0.2">
      <c r="A8003" s="90">
        <f t="shared" si="2423"/>
        <v>48028</v>
      </c>
      <c r="B8003" s="2">
        <f t="shared" si="2418"/>
        <v>0</v>
      </c>
      <c r="C8003" s="2">
        <f t="shared" si="2435"/>
        <v>45958.910984579816</v>
      </c>
      <c r="D8003" s="47">
        <f t="shared" si="2424"/>
        <v>48010</v>
      </c>
      <c r="E8003" s="3">
        <f t="shared" si="2433"/>
        <v>-1</v>
      </c>
      <c r="F8003" s="4">
        <f t="shared" si="2431"/>
        <v>19</v>
      </c>
      <c r="G8003" s="4">
        <f t="shared" si="2429"/>
        <v>30</v>
      </c>
      <c r="H8003" s="2">
        <f t="shared" si="2425"/>
        <v>0</v>
      </c>
      <c r="I8003" s="2">
        <f t="shared" si="2426"/>
        <v>0</v>
      </c>
      <c r="J8003" s="2">
        <f t="shared" si="2419"/>
        <v>0</v>
      </c>
      <c r="K8003" s="2">
        <f t="shared" si="2420"/>
        <v>0</v>
      </c>
      <c r="L8003" s="1">
        <f t="shared" si="2427"/>
        <v>0</v>
      </c>
      <c r="M8003" s="3">
        <f t="shared" si="2434"/>
        <v>0</v>
      </c>
      <c r="N8003" s="2">
        <f t="shared" si="2421"/>
        <v>0</v>
      </c>
      <c r="O8003" s="18">
        <f t="shared" si="2428"/>
        <v>0.14499999999999999</v>
      </c>
      <c r="P8003" s="8">
        <f t="shared" si="2432"/>
        <v>1.007171952</v>
      </c>
      <c r="Q8003" s="2">
        <f t="shared" si="2430"/>
        <v>0</v>
      </c>
      <c r="R8003" s="2">
        <f t="shared" si="2422"/>
        <v>0</v>
      </c>
      <c r="S8003" s="9" t="s">
        <v>56</v>
      </c>
      <c r="T8003" s="47">
        <f t="shared" si="2436"/>
        <v>48039</v>
      </c>
      <c r="AE8003" s="33"/>
    </row>
    <row r="8004" spans="1:31" x14ac:dyDescent="0.2">
      <c r="A8004" s="90">
        <f t="shared" si="2423"/>
        <v>48029</v>
      </c>
      <c r="B8004" s="2">
        <f t="shared" si="2418"/>
        <v>0</v>
      </c>
      <c r="C8004" s="2">
        <f t="shared" si="2435"/>
        <v>45958.910984579816</v>
      </c>
      <c r="D8004" s="47">
        <f t="shared" si="2424"/>
        <v>48010</v>
      </c>
      <c r="E8004" s="3">
        <f t="shared" si="2433"/>
        <v>-1</v>
      </c>
      <c r="F8004" s="4">
        <f t="shared" si="2431"/>
        <v>20</v>
      </c>
      <c r="G8004" s="4">
        <f t="shared" si="2429"/>
        <v>30</v>
      </c>
      <c r="H8004" s="2">
        <f t="shared" si="2425"/>
        <v>0</v>
      </c>
      <c r="I8004" s="2">
        <f t="shared" si="2426"/>
        <v>0</v>
      </c>
      <c r="J8004" s="2">
        <f t="shared" si="2419"/>
        <v>0</v>
      </c>
      <c r="K8004" s="2">
        <f t="shared" si="2420"/>
        <v>0</v>
      </c>
      <c r="L8004" s="1">
        <f t="shared" si="2427"/>
        <v>0</v>
      </c>
      <c r="M8004" s="3">
        <f t="shared" si="2434"/>
        <v>0</v>
      </c>
      <c r="N8004" s="2">
        <f t="shared" si="2421"/>
        <v>0</v>
      </c>
      <c r="O8004" s="18">
        <f t="shared" si="2428"/>
        <v>0.14499999999999999</v>
      </c>
      <c r="P8004" s="8">
        <f t="shared" si="2432"/>
        <v>1.0075508449999999</v>
      </c>
      <c r="Q8004" s="2">
        <f t="shared" si="2430"/>
        <v>0</v>
      </c>
      <c r="R8004" s="2">
        <f t="shared" si="2422"/>
        <v>0</v>
      </c>
      <c r="S8004" s="9" t="s">
        <v>56</v>
      </c>
      <c r="T8004" s="47">
        <f t="shared" si="2436"/>
        <v>48039</v>
      </c>
      <c r="AE8004" s="33"/>
    </row>
    <row r="8005" spans="1:31" x14ac:dyDescent="0.2">
      <c r="A8005" s="90">
        <f t="shared" si="2423"/>
        <v>48030</v>
      </c>
      <c r="B8005" s="2">
        <f t="shared" si="2418"/>
        <v>0</v>
      </c>
      <c r="C8005" s="2">
        <f t="shared" si="2435"/>
        <v>45958.910984579816</v>
      </c>
      <c r="D8005" s="47">
        <f t="shared" si="2424"/>
        <v>48010</v>
      </c>
      <c r="E8005" s="3">
        <f t="shared" si="2433"/>
        <v>-1</v>
      </c>
      <c r="F8005" s="4">
        <f t="shared" si="2431"/>
        <v>21</v>
      </c>
      <c r="G8005" s="4">
        <f t="shared" si="2429"/>
        <v>30</v>
      </c>
      <c r="H8005" s="2">
        <f t="shared" si="2425"/>
        <v>0</v>
      </c>
      <c r="I8005" s="2">
        <f t="shared" si="2426"/>
        <v>0</v>
      </c>
      <c r="J8005" s="2">
        <f t="shared" si="2419"/>
        <v>0</v>
      </c>
      <c r="K8005" s="2">
        <f t="shared" si="2420"/>
        <v>0</v>
      </c>
      <c r="L8005" s="1">
        <f t="shared" si="2427"/>
        <v>0</v>
      </c>
      <c r="M8005" s="3">
        <f t="shared" si="2434"/>
        <v>0</v>
      </c>
      <c r="N8005" s="2">
        <f t="shared" si="2421"/>
        <v>0</v>
      </c>
      <c r="O8005" s="18">
        <f t="shared" si="2428"/>
        <v>0.14499999999999999</v>
      </c>
      <c r="P8005" s="8">
        <f t="shared" si="2432"/>
        <v>1.0079298800000001</v>
      </c>
      <c r="Q8005" s="2">
        <f t="shared" si="2430"/>
        <v>0</v>
      </c>
      <c r="R8005" s="2">
        <f t="shared" si="2422"/>
        <v>0</v>
      </c>
      <c r="S8005" s="9" t="s">
        <v>56</v>
      </c>
      <c r="T8005" s="47">
        <f t="shared" si="2436"/>
        <v>48039</v>
      </c>
      <c r="AE8005" s="33"/>
    </row>
    <row r="8006" spans="1:31" x14ac:dyDescent="0.2">
      <c r="A8006" s="90">
        <f t="shared" si="2423"/>
        <v>48031</v>
      </c>
      <c r="B8006" s="2">
        <f t="shared" si="2418"/>
        <v>0</v>
      </c>
      <c r="C8006" s="2">
        <f t="shared" si="2435"/>
        <v>45958.910984579816</v>
      </c>
      <c r="D8006" s="47">
        <f t="shared" si="2424"/>
        <v>48010</v>
      </c>
      <c r="E8006" s="3">
        <f t="shared" si="2433"/>
        <v>-1</v>
      </c>
      <c r="F8006" s="4">
        <f t="shared" si="2431"/>
        <v>22</v>
      </c>
      <c r="G8006" s="4">
        <f t="shared" si="2429"/>
        <v>30</v>
      </c>
      <c r="H8006" s="2">
        <f t="shared" si="2425"/>
        <v>0</v>
      </c>
      <c r="I8006" s="2">
        <f t="shared" si="2426"/>
        <v>0</v>
      </c>
      <c r="J8006" s="2">
        <f t="shared" si="2419"/>
        <v>0</v>
      </c>
      <c r="K8006" s="2">
        <f t="shared" si="2420"/>
        <v>0</v>
      </c>
      <c r="L8006" s="1">
        <f t="shared" si="2427"/>
        <v>0</v>
      </c>
      <c r="M8006" s="3">
        <f t="shared" si="2434"/>
        <v>0</v>
      </c>
      <c r="N8006" s="2">
        <f t="shared" si="2421"/>
        <v>0</v>
      </c>
      <c r="O8006" s="18">
        <f t="shared" si="2428"/>
        <v>0.14499999999999999</v>
      </c>
      <c r="P8006" s="8">
        <f t="shared" si="2432"/>
        <v>1.008309058</v>
      </c>
      <c r="Q8006" s="2">
        <f t="shared" si="2430"/>
        <v>0</v>
      </c>
      <c r="R8006" s="2">
        <f t="shared" si="2422"/>
        <v>0</v>
      </c>
      <c r="S8006" s="9" t="s">
        <v>56</v>
      </c>
      <c r="T8006" s="47">
        <f t="shared" si="2436"/>
        <v>48039</v>
      </c>
      <c r="AE8006" s="33"/>
    </row>
    <row r="8007" spans="1:31" x14ac:dyDescent="0.2">
      <c r="A8007" s="90">
        <f t="shared" si="2423"/>
        <v>48032</v>
      </c>
      <c r="B8007" s="2">
        <f t="shared" si="2418"/>
        <v>0</v>
      </c>
      <c r="C8007" s="2">
        <f t="shared" si="2435"/>
        <v>45958.910984579816</v>
      </c>
      <c r="D8007" s="47">
        <f t="shared" si="2424"/>
        <v>48010</v>
      </c>
      <c r="E8007" s="3">
        <f t="shared" si="2433"/>
        <v>-1</v>
      </c>
      <c r="F8007" s="4">
        <f t="shared" si="2431"/>
        <v>23</v>
      </c>
      <c r="G8007" s="4">
        <f t="shared" si="2429"/>
        <v>30</v>
      </c>
      <c r="H8007" s="2">
        <f t="shared" si="2425"/>
        <v>0</v>
      </c>
      <c r="I8007" s="2">
        <f t="shared" si="2426"/>
        <v>0</v>
      </c>
      <c r="J8007" s="2">
        <f t="shared" si="2419"/>
        <v>0</v>
      </c>
      <c r="K8007" s="2">
        <f t="shared" si="2420"/>
        <v>0</v>
      </c>
      <c r="L8007" s="1">
        <f t="shared" si="2427"/>
        <v>0</v>
      </c>
      <c r="M8007" s="3">
        <f t="shared" si="2434"/>
        <v>0</v>
      </c>
      <c r="N8007" s="2">
        <f t="shared" si="2421"/>
        <v>0</v>
      </c>
      <c r="O8007" s="18">
        <f t="shared" si="2428"/>
        <v>0.14499999999999999</v>
      </c>
      <c r="P8007" s="8">
        <f t="shared" si="2432"/>
        <v>1.0086883790000001</v>
      </c>
      <c r="Q8007" s="2">
        <f t="shared" si="2430"/>
        <v>0</v>
      </c>
      <c r="R8007" s="2">
        <f t="shared" si="2422"/>
        <v>0</v>
      </c>
      <c r="S8007" s="9" t="s">
        <v>56</v>
      </c>
      <c r="T8007" s="47">
        <f t="shared" si="2436"/>
        <v>48039</v>
      </c>
      <c r="AE8007" s="33"/>
    </row>
    <row r="8008" spans="1:31" x14ac:dyDescent="0.2">
      <c r="A8008" s="90">
        <f t="shared" si="2423"/>
        <v>48033</v>
      </c>
      <c r="B8008" s="2">
        <f t="shared" si="2418"/>
        <v>0</v>
      </c>
      <c r="C8008" s="2">
        <f t="shared" si="2435"/>
        <v>45958.910984579816</v>
      </c>
      <c r="D8008" s="47">
        <f t="shared" si="2424"/>
        <v>48010</v>
      </c>
      <c r="E8008" s="3">
        <f t="shared" si="2433"/>
        <v>-1</v>
      </c>
      <c r="F8008" s="4">
        <f t="shared" si="2431"/>
        <v>24</v>
      </c>
      <c r="G8008" s="4">
        <f t="shared" si="2429"/>
        <v>30</v>
      </c>
      <c r="H8008" s="2">
        <f t="shared" si="2425"/>
        <v>0</v>
      </c>
      <c r="I8008" s="2">
        <f t="shared" si="2426"/>
        <v>0</v>
      </c>
      <c r="J8008" s="2">
        <f t="shared" si="2419"/>
        <v>0</v>
      </c>
      <c r="K8008" s="2">
        <f t="shared" si="2420"/>
        <v>0</v>
      </c>
      <c r="L8008" s="1">
        <f t="shared" si="2427"/>
        <v>0</v>
      </c>
      <c r="M8008" s="3">
        <f t="shared" si="2434"/>
        <v>0</v>
      </c>
      <c r="N8008" s="2">
        <f t="shared" si="2421"/>
        <v>0</v>
      </c>
      <c r="O8008" s="18">
        <f t="shared" si="2428"/>
        <v>0.14499999999999999</v>
      </c>
      <c r="P8008" s="8">
        <f t="shared" si="2432"/>
        <v>1.0090678420000001</v>
      </c>
      <c r="Q8008" s="2">
        <f t="shared" si="2430"/>
        <v>0</v>
      </c>
      <c r="R8008" s="2">
        <f t="shared" si="2422"/>
        <v>0</v>
      </c>
      <c r="S8008" s="9" t="s">
        <v>56</v>
      </c>
      <c r="T8008" s="47">
        <f t="shared" si="2436"/>
        <v>48039</v>
      </c>
      <c r="AE8008" s="33"/>
    </row>
    <row r="8009" spans="1:31" x14ac:dyDescent="0.2">
      <c r="A8009" s="90">
        <f t="shared" si="2423"/>
        <v>48034</v>
      </c>
      <c r="B8009" s="2">
        <f t="shared" si="2418"/>
        <v>0</v>
      </c>
      <c r="C8009" s="2">
        <f t="shared" si="2435"/>
        <v>45958.910984579816</v>
      </c>
      <c r="D8009" s="47">
        <f t="shared" si="2424"/>
        <v>48010</v>
      </c>
      <c r="E8009" s="3">
        <f t="shared" si="2433"/>
        <v>-1</v>
      </c>
      <c r="F8009" s="4">
        <f t="shared" si="2431"/>
        <v>25</v>
      </c>
      <c r="G8009" s="4">
        <f t="shared" si="2429"/>
        <v>30</v>
      </c>
      <c r="H8009" s="2">
        <f t="shared" si="2425"/>
        <v>0</v>
      </c>
      <c r="I8009" s="2">
        <f t="shared" si="2426"/>
        <v>0</v>
      </c>
      <c r="J8009" s="2">
        <f t="shared" si="2419"/>
        <v>0</v>
      </c>
      <c r="K8009" s="2">
        <f t="shared" si="2420"/>
        <v>0</v>
      </c>
      <c r="L8009" s="1">
        <f t="shared" si="2427"/>
        <v>0</v>
      </c>
      <c r="M8009" s="3">
        <f t="shared" si="2434"/>
        <v>0</v>
      </c>
      <c r="N8009" s="2">
        <f t="shared" si="2421"/>
        <v>0</v>
      </c>
      <c r="O8009" s="18">
        <f t="shared" si="2428"/>
        <v>0.14499999999999999</v>
      </c>
      <c r="P8009" s="8">
        <f t="shared" si="2432"/>
        <v>1.009447448</v>
      </c>
      <c r="Q8009" s="2">
        <f t="shared" si="2430"/>
        <v>0</v>
      </c>
      <c r="R8009" s="2">
        <f t="shared" si="2422"/>
        <v>0</v>
      </c>
      <c r="S8009" s="9" t="s">
        <v>56</v>
      </c>
      <c r="T8009" s="47">
        <f t="shared" si="2436"/>
        <v>48039</v>
      </c>
      <c r="AE8009" s="33"/>
    </row>
    <row r="8010" spans="1:31" x14ac:dyDescent="0.2">
      <c r="A8010" s="90">
        <f t="shared" si="2423"/>
        <v>48035</v>
      </c>
      <c r="B8010" s="2">
        <f t="shared" ref="B8010:B8073" si="2437">(K8010+Q8010)</f>
        <v>0</v>
      </c>
      <c r="C8010" s="2">
        <f t="shared" si="2435"/>
        <v>45958.910984579816</v>
      </c>
      <c r="D8010" s="47">
        <f t="shared" si="2424"/>
        <v>48010</v>
      </c>
      <c r="E8010" s="3">
        <f t="shared" si="2433"/>
        <v>-1</v>
      </c>
      <c r="F8010" s="4">
        <f t="shared" si="2431"/>
        <v>26</v>
      </c>
      <c r="G8010" s="4">
        <f t="shared" si="2429"/>
        <v>30</v>
      </c>
      <c r="H8010" s="2">
        <f t="shared" si="2425"/>
        <v>0</v>
      </c>
      <c r="I8010" s="2">
        <f t="shared" si="2426"/>
        <v>0</v>
      </c>
      <c r="J8010" s="2">
        <f t="shared" ref="J8010:J8073" si="2438">TRUNC(H8010*I8010,8)</f>
        <v>0</v>
      </c>
      <c r="K8010" s="2">
        <f t="shared" ref="K8010:K8073" si="2439">TRUNC(C8010*J8010,8)</f>
        <v>0</v>
      </c>
      <c r="L8010" s="1">
        <f t="shared" si="2427"/>
        <v>0</v>
      </c>
      <c r="M8010" s="3">
        <f t="shared" si="2434"/>
        <v>0</v>
      </c>
      <c r="N8010" s="2">
        <f t="shared" ref="N8010:N8073" si="2440">IF(M8010&gt;0,TRUNC((M8010*K8010),8),0)</f>
        <v>0</v>
      </c>
      <c r="O8010" s="18">
        <f t="shared" si="2428"/>
        <v>0.14499999999999999</v>
      </c>
      <c r="P8010" s="8">
        <f t="shared" si="2432"/>
        <v>1.0098271969999999</v>
      </c>
      <c r="Q8010" s="2">
        <f t="shared" si="2430"/>
        <v>0</v>
      </c>
      <c r="R8010" s="2">
        <f t="shared" ref="R8010:R8073" si="2441">(N8010+Q8010)</f>
        <v>0</v>
      </c>
      <c r="S8010" s="9" t="s">
        <v>56</v>
      </c>
      <c r="T8010" s="47">
        <f t="shared" si="2436"/>
        <v>48039</v>
      </c>
      <c r="AE8010" s="33"/>
    </row>
    <row r="8011" spans="1:31" x14ac:dyDescent="0.2">
      <c r="A8011" s="90">
        <f t="shared" ref="A8011:A8074" si="2442">(A8010+1)</f>
        <v>48036</v>
      </c>
      <c r="B8011" s="2">
        <f t="shared" si="2437"/>
        <v>0</v>
      </c>
      <c r="C8011" s="2">
        <f t="shared" si="2435"/>
        <v>45958.910984579816</v>
      </c>
      <c r="D8011" s="47">
        <f t="shared" ref="D8011:D8074" si="2443">IF(DAY(A8010)=$E$2,A8011,D8010)</f>
        <v>48010</v>
      </c>
      <c r="E8011" s="3">
        <f t="shared" si="2433"/>
        <v>-1</v>
      </c>
      <c r="F8011" s="4">
        <f t="shared" si="2431"/>
        <v>27</v>
      </c>
      <c r="G8011" s="4">
        <f t="shared" si="2429"/>
        <v>30</v>
      </c>
      <c r="H8011" s="2">
        <f t="shared" ref="H8011:H8074" si="2444">TRUNC(((1+$E8011)^($F8011/$G8011)),8)</f>
        <v>0</v>
      </c>
      <c r="I8011" s="2">
        <f t="shared" ref="I8011:I8074" si="2445">IF(DAY(A8010)=E$2,J8010,I8010)</f>
        <v>0</v>
      </c>
      <c r="J8011" s="2">
        <f t="shared" si="2438"/>
        <v>0</v>
      </c>
      <c r="K8011" s="2">
        <f t="shared" si="2439"/>
        <v>0</v>
      </c>
      <c r="L8011" s="1">
        <f t="shared" ref="L8011:L8074" si="2446">IF(DAY(A8011)=E$2,VLOOKUP(A8011,$W$10:$AD$316,7),0)</f>
        <v>0</v>
      </c>
      <c r="M8011" s="3">
        <f t="shared" si="2434"/>
        <v>0</v>
      </c>
      <c r="N8011" s="2">
        <f t="shared" si="2440"/>
        <v>0</v>
      </c>
      <c r="O8011" s="18">
        <f t="shared" ref="O8011:O8074" si="2447">(O8010)</f>
        <v>0.14499999999999999</v>
      </c>
      <c r="P8011" s="8">
        <f t="shared" si="2432"/>
        <v>1.010207088</v>
      </c>
      <c r="Q8011" s="2">
        <f t="shared" si="2430"/>
        <v>0</v>
      </c>
      <c r="R8011" s="2">
        <f t="shared" si="2441"/>
        <v>0</v>
      </c>
      <c r="S8011" s="9" t="s">
        <v>56</v>
      </c>
      <c r="T8011" s="47">
        <f t="shared" si="2436"/>
        <v>48039</v>
      </c>
      <c r="AE8011" s="33"/>
    </row>
    <row r="8012" spans="1:31" x14ac:dyDescent="0.2">
      <c r="A8012" s="90">
        <f t="shared" si="2442"/>
        <v>48037</v>
      </c>
      <c r="B8012" s="2">
        <f t="shared" si="2437"/>
        <v>0</v>
      </c>
      <c r="C8012" s="2">
        <f t="shared" si="2435"/>
        <v>45958.910984579816</v>
      </c>
      <c r="D8012" s="47">
        <f t="shared" si="2443"/>
        <v>48010</v>
      </c>
      <c r="E8012" s="3">
        <f t="shared" si="2433"/>
        <v>-1</v>
      </c>
      <c r="F8012" s="4">
        <f t="shared" si="2431"/>
        <v>28</v>
      </c>
      <c r="G8012" s="4">
        <f t="shared" ref="G8012:G8075" si="2448">IF(DAY(A8012)=E$2+1,DAY(EOMONTH(A8012,0)), IF(DAY(A8012)&lt;&gt;$E$2+1,G8011))</f>
        <v>30</v>
      </c>
      <c r="H8012" s="2">
        <f t="shared" si="2444"/>
        <v>0</v>
      </c>
      <c r="I8012" s="2">
        <f t="shared" si="2445"/>
        <v>0</v>
      </c>
      <c r="J8012" s="2">
        <f t="shared" si="2438"/>
        <v>0</v>
      </c>
      <c r="K8012" s="2">
        <f t="shared" si="2439"/>
        <v>0</v>
      </c>
      <c r="L8012" s="1">
        <f t="shared" si="2446"/>
        <v>0</v>
      </c>
      <c r="M8012" s="3">
        <f t="shared" si="2434"/>
        <v>0</v>
      </c>
      <c r="N8012" s="2">
        <f t="shared" si="2440"/>
        <v>0</v>
      </c>
      <c r="O8012" s="18">
        <f t="shared" si="2447"/>
        <v>0.14499999999999999</v>
      </c>
      <c r="P8012" s="8">
        <f t="shared" si="2432"/>
        <v>1.0105871230000001</v>
      </c>
      <c r="Q8012" s="2">
        <f t="shared" si="2430"/>
        <v>0</v>
      </c>
      <c r="R8012" s="2">
        <f t="shared" si="2441"/>
        <v>0</v>
      </c>
      <c r="S8012" s="9" t="s">
        <v>56</v>
      </c>
      <c r="T8012" s="47">
        <f t="shared" si="2436"/>
        <v>48039</v>
      </c>
      <c r="AE8012" s="33"/>
    </row>
    <row r="8013" spans="1:31" x14ac:dyDescent="0.2">
      <c r="A8013" s="90">
        <f t="shared" si="2442"/>
        <v>48038</v>
      </c>
      <c r="B8013" s="2">
        <f t="shared" si="2437"/>
        <v>0</v>
      </c>
      <c r="C8013" s="2">
        <f t="shared" si="2435"/>
        <v>45958.910984579816</v>
      </c>
      <c r="D8013" s="47">
        <f t="shared" si="2443"/>
        <v>48010</v>
      </c>
      <c r="E8013" s="3">
        <f t="shared" si="2433"/>
        <v>-1</v>
      </c>
      <c r="F8013" s="4">
        <f t="shared" si="2431"/>
        <v>29</v>
      </c>
      <c r="G8013" s="4">
        <f t="shared" si="2448"/>
        <v>30</v>
      </c>
      <c r="H8013" s="2">
        <f t="shared" si="2444"/>
        <v>0</v>
      </c>
      <c r="I8013" s="2">
        <f t="shared" si="2445"/>
        <v>0</v>
      </c>
      <c r="J8013" s="2">
        <f t="shared" si="2438"/>
        <v>0</v>
      </c>
      <c r="K8013" s="2">
        <f t="shared" si="2439"/>
        <v>0</v>
      </c>
      <c r="L8013" s="1">
        <f t="shared" si="2446"/>
        <v>0</v>
      </c>
      <c r="M8013" s="3">
        <f t="shared" si="2434"/>
        <v>0</v>
      </c>
      <c r="N8013" s="2">
        <f t="shared" si="2440"/>
        <v>0</v>
      </c>
      <c r="O8013" s="18">
        <f t="shared" si="2447"/>
        <v>0.14499999999999999</v>
      </c>
      <c r="P8013" s="8">
        <f t="shared" si="2432"/>
        <v>1.0109672999999999</v>
      </c>
      <c r="Q8013" s="2">
        <f t="shared" si="2430"/>
        <v>0</v>
      </c>
      <c r="R8013" s="2">
        <f t="shared" si="2441"/>
        <v>0</v>
      </c>
      <c r="S8013" s="9" t="s">
        <v>56</v>
      </c>
      <c r="T8013" s="47">
        <f t="shared" si="2436"/>
        <v>48039</v>
      </c>
      <c r="AE8013" s="33"/>
    </row>
    <row r="8014" spans="1:31" x14ac:dyDescent="0.2">
      <c r="A8014" s="90">
        <f t="shared" si="2442"/>
        <v>48039</v>
      </c>
      <c r="B8014" s="2">
        <f t="shared" si="2437"/>
        <v>0</v>
      </c>
      <c r="C8014" s="2">
        <f t="shared" si="2435"/>
        <v>45958.910984579816</v>
      </c>
      <c r="D8014" s="47">
        <f t="shared" si="2443"/>
        <v>48010</v>
      </c>
      <c r="E8014" s="3">
        <f t="shared" si="2433"/>
        <v>-1</v>
      </c>
      <c r="F8014" s="4">
        <f t="shared" si="2431"/>
        <v>30</v>
      </c>
      <c r="G8014" s="4">
        <f t="shared" si="2448"/>
        <v>30</v>
      </c>
      <c r="H8014" s="2">
        <f t="shared" si="2444"/>
        <v>0</v>
      </c>
      <c r="I8014" s="2">
        <f t="shared" si="2445"/>
        <v>0</v>
      </c>
      <c r="J8014" s="2">
        <f t="shared" si="2438"/>
        <v>0</v>
      </c>
      <c r="K8014" s="2">
        <f t="shared" si="2439"/>
        <v>0</v>
      </c>
      <c r="L8014" s="1">
        <f t="shared" si="2446"/>
        <v>263</v>
      </c>
      <c r="M8014" s="3">
        <f t="shared" si="2434"/>
        <v>3.5248000000000002E-2</v>
      </c>
      <c r="N8014" s="2">
        <f t="shared" si="2440"/>
        <v>0</v>
      </c>
      <c r="O8014" s="18">
        <f t="shared" si="2447"/>
        <v>0.14499999999999999</v>
      </c>
      <c r="P8014" s="8">
        <f t="shared" si="2432"/>
        <v>1.0113476210000001</v>
      </c>
      <c r="Q8014" s="2">
        <f t="shared" ref="Q8014:Q8077" si="2449">TRUNC((P8014-1)*K8014,8)</f>
        <v>0</v>
      </c>
      <c r="R8014" s="2">
        <f t="shared" si="2441"/>
        <v>0</v>
      </c>
      <c r="S8014" s="9" t="s">
        <v>56</v>
      </c>
      <c r="T8014" s="47">
        <f t="shared" si="2436"/>
        <v>48039</v>
      </c>
      <c r="AE8014" s="33"/>
    </row>
    <row r="8015" spans="1:31" x14ac:dyDescent="0.2">
      <c r="A8015" s="90">
        <f t="shared" si="2442"/>
        <v>48040</v>
      </c>
      <c r="B8015" s="2">
        <f t="shared" si="2437"/>
        <v>0</v>
      </c>
      <c r="C8015" s="2">
        <f t="shared" si="2435"/>
        <v>44338.951290199817</v>
      </c>
      <c r="D8015" s="47">
        <f t="shared" si="2443"/>
        <v>48040</v>
      </c>
      <c r="E8015" s="3">
        <f t="shared" si="2433"/>
        <v>-1</v>
      </c>
      <c r="F8015" s="4">
        <f t="shared" si="2431"/>
        <v>1</v>
      </c>
      <c r="G8015" s="4">
        <f t="shared" si="2448"/>
        <v>31</v>
      </c>
      <c r="H8015" s="2">
        <f t="shared" si="2444"/>
        <v>0</v>
      </c>
      <c r="I8015" s="2">
        <f t="shared" si="2445"/>
        <v>0</v>
      </c>
      <c r="J8015" s="2">
        <f t="shared" si="2438"/>
        <v>0</v>
      </c>
      <c r="K8015" s="2">
        <f t="shared" si="2439"/>
        <v>0</v>
      </c>
      <c r="L8015" s="1">
        <f t="shared" si="2446"/>
        <v>0</v>
      </c>
      <c r="M8015" s="3">
        <f t="shared" si="2434"/>
        <v>0</v>
      </c>
      <c r="N8015" s="2">
        <f t="shared" si="2440"/>
        <v>0</v>
      </c>
      <c r="O8015" s="18">
        <f t="shared" si="2447"/>
        <v>0.14499999999999999</v>
      </c>
      <c r="P8015" s="8">
        <f t="shared" si="2432"/>
        <v>1.0003640570000001</v>
      </c>
      <c r="Q8015" s="2">
        <f t="shared" si="2449"/>
        <v>0</v>
      </c>
      <c r="R8015" s="2">
        <f t="shared" si="2441"/>
        <v>0</v>
      </c>
      <c r="S8015" s="9" t="s">
        <v>56</v>
      </c>
      <c r="T8015" s="47">
        <f t="shared" si="2436"/>
        <v>48070</v>
      </c>
      <c r="AE8015" s="33"/>
    </row>
    <row r="8016" spans="1:31" x14ac:dyDescent="0.2">
      <c r="A8016" s="90">
        <f t="shared" si="2442"/>
        <v>48041</v>
      </c>
      <c r="B8016" s="2">
        <f t="shared" si="2437"/>
        <v>0</v>
      </c>
      <c r="C8016" s="2">
        <f t="shared" si="2435"/>
        <v>44338.951290199817</v>
      </c>
      <c r="D8016" s="47">
        <f t="shared" si="2443"/>
        <v>48040</v>
      </c>
      <c r="E8016" s="3">
        <f t="shared" si="2433"/>
        <v>-1</v>
      </c>
      <c r="F8016" s="4">
        <f t="shared" ref="F8016:F8079" si="2450">IF(DAY(A8016)=E$2+1,1,F8015+1)</f>
        <v>2</v>
      </c>
      <c r="G8016" s="4">
        <f t="shared" si="2448"/>
        <v>31</v>
      </c>
      <c r="H8016" s="2">
        <f t="shared" si="2444"/>
        <v>0</v>
      </c>
      <c r="I8016" s="2">
        <f t="shared" si="2445"/>
        <v>0</v>
      </c>
      <c r="J8016" s="2">
        <f t="shared" si="2438"/>
        <v>0</v>
      </c>
      <c r="K8016" s="2">
        <f t="shared" si="2439"/>
        <v>0</v>
      </c>
      <c r="L8016" s="1">
        <f t="shared" si="2446"/>
        <v>0</v>
      </c>
      <c r="M8016" s="3">
        <f t="shared" si="2434"/>
        <v>0</v>
      </c>
      <c r="N8016" s="2">
        <f t="shared" si="2440"/>
        <v>0</v>
      </c>
      <c r="O8016" s="18">
        <f t="shared" si="2447"/>
        <v>0.14499999999999999</v>
      </c>
      <c r="P8016" s="8">
        <f t="shared" si="2432"/>
        <v>1.0007282470000001</v>
      </c>
      <c r="Q8016" s="2">
        <f t="shared" si="2449"/>
        <v>0</v>
      </c>
      <c r="R8016" s="2">
        <f t="shared" si="2441"/>
        <v>0</v>
      </c>
      <c r="S8016" s="9" t="s">
        <v>56</v>
      </c>
      <c r="T8016" s="47">
        <f t="shared" si="2436"/>
        <v>48070</v>
      </c>
      <c r="AE8016" s="33"/>
    </row>
    <row r="8017" spans="1:31" x14ac:dyDescent="0.2">
      <c r="A8017" s="90">
        <f t="shared" si="2442"/>
        <v>48042</v>
      </c>
      <c r="B8017" s="2">
        <f t="shared" si="2437"/>
        <v>0</v>
      </c>
      <c r="C8017" s="2">
        <f t="shared" si="2435"/>
        <v>44338.951290199817</v>
      </c>
      <c r="D8017" s="47">
        <f t="shared" si="2443"/>
        <v>48040</v>
      </c>
      <c r="E8017" s="3">
        <f t="shared" si="2433"/>
        <v>-1</v>
      </c>
      <c r="F8017" s="4">
        <f t="shared" si="2450"/>
        <v>3</v>
      </c>
      <c r="G8017" s="4">
        <f t="shared" si="2448"/>
        <v>31</v>
      </c>
      <c r="H8017" s="2">
        <f t="shared" si="2444"/>
        <v>0</v>
      </c>
      <c r="I8017" s="2">
        <f t="shared" si="2445"/>
        <v>0</v>
      </c>
      <c r="J8017" s="2">
        <f t="shared" si="2438"/>
        <v>0</v>
      </c>
      <c r="K8017" s="2">
        <f t="shared" si="2439"/>
        <v>0</v>
      </c>
      <c r="L8017" s="1">
        <f t="shared" si="2446"/>
        <v>0</v>
      </c>
      <c r="M8017" s="3">
        <f t="shared" si="2434"/>
        <v>0</v>
      </c>
      <c r="N8017" s="2">
        <f t="shared" si="2440"/>
        <v>0</v>
      </c>
      <c r="O8017" s="18">
        <f t="shared" si="2447"/>
        <v>0.14499999999999999</v>
      </c>
      <c r="P8017" s="8">
        <f t="shared" si="2432"/>
        <v>1.0010925690000001</v>
      </c>
      <c r="Q8017" s="2">
        <f t="shared" si="2449"/>
        <v>0</v>
      </c>
      <c r="R8017" s="2">
        <f t="shared" si="2441"/>
        <v>0</v>
      </c>
      <c r="S8017" s="9" t="s">
        <v>56</v>
      </c>
      <c r="T8017" s="47">
        <f t="shared" si="2436"/>
        <v>48070</v>
      </c>
      <c r="AE8017" s="33"/>
    </row>
    <row r="8018" spans="1:31" x14ac:dyDescent="0.2">
      <c r="A8018" s="90">
        <f t="shared" si="2442"/>
        <v>48043</v>
      </c>
      <c r="B8018" s="2">
        <f t="shared" si="2437"/>
        <v>0</v>
      </c>
      <c r="C8018" s="2">
        <f t="shared" si="2435"/>
        <v>44338.951290199817</v>
      </c>
      <c r="D8018" s="47">
        <f t="shared" si="2443"/>
        <v>48040</v>
      </c>
      <c r="E8018" s="3">
        <f t="shared" si="2433"/>
        <v>-1</v>
      </c>
      <c r="F8018" s="4">
        <f t="shared" si="2450"/>
        <v>4</v>
      </c>
      <c r="G8018" s="4">
        <f t="shared" si="2448"/>
        <v>31</v>
      </c>
      <c r="H8018" s="2">
        <f t="shared" si="2444"/>
        <v>0</v>
      </c>
      <c r="I8018" s="2">
        <f t="shared" si="2445"/>
        <v>0</v>
      </c>
      <c r="J8018" s="2">
        <f t="shared" si="2438"/>
        <v>0</v>
      </c>
      <c r="K8018" s="2">
        <f t="shared" si="2439"/>
        <v>0</v>
      </c>
      <c r="L8018" s="1">
        <f t="shared" si="2446"/>
        <v>0</v>
      </c>
      <c r="M8018" s="3">
        <f t="shared" si="2434"/>
        <v>0</v>
      </c>
      <c r="N8018" s="2">
        <f t="shared" si="2440"/>
        <v>0</v>
      </c>
      <c r="O8018" s="18">
        <f t="shared" si="2447"/>
        <v>0.14499999999999999</v>
      </c>
      <c r="P8018" s="8">
        <f t="shared" si="2432"/>
        <v>1.001457024</v>
      </c>
      <c r="Q8018" s="2">
        <f t="shared" si="2449"/>
        <v>0</v>
      </c>
      <c r="R8018" s="2">
        <f t="shared" si="2441"/>
        <v>0</v>
      </c>
      <c r="S8018" s="9" t="s">
        <v>56</v>
      </c>
      <c r="T8018" s="47">
        <f t="shared" si="2436"/>
        <v>48070</v>
      </c>
      <c r="AE8018" s="33"/>
    </row>
    <row r="8019" spans="1:31" x14ac:dyDescent="0.2">
      <c r="A8019" s="90">
        <f t="shared" si="2442"/>
        <v>48044</v>
      </c>
      <c r="B8019" s="2">
        <f t="shared" si="2437"/>
        <v>0</v>
      </c>
      <c r="C8019" s="2">
        <f t="shared" si="2435"/>
        <v>44338.951290199817</v>
      </c>
      <c r="D8019" s="47">
        <f t="shared" si="2443"/>
        <v>48040</v>
      </c>
      <c r="E8019" s="3">
        <f t="shared" si="2433"/>
        <v>-1</v>
      </c>
      <c r="F8019" s="4">
        <f t="shared" si="2450"/>
        <v>5</v>
      </c>
      <c r="G8019" s="4">
        <f t="shared" si="2448"/>
        <v>31</v>
      </c>
      <c r="H8019" s="2">
        <f t="shared" si="2444"/>
        <v>0</v>
      </c>
      <c r="I8019" s="2">
        <f t="shared" si="2445"/>
        <v>0</v>
      </c>
      <c r="J8019" s="2">
        <f t="shared" si="2438"/>
        <v>0</v>
      </c>
      <c r="K8019" s="2">
        <f t="shared" si="2439"/>
        <v>0</v>
      </c>
      <c r="L8019" s="1">
        <f t="shared" si="2446"/>
        <v>0</v>
      </c>
      <c r="M8019" s="3">
        <f t="shared" si="2434"/>
        <v>0</v>
      </c>
      <c r="N8019" s="2">
        <f t="shared" si="2440"/>
        <v>0</v>
      </c>
      <c r="O8019" s="18">
        <f t="shared" si="2447"/>
        <v>0.14499999999999999</v>
      </c>
      <c r="P8019" s="8">
        <f t="shared" si="2432"/>
        <v>1.0018216120000001</v>
      </c>
      <c r="Q8019" s="2">
        <f t="shared" si="2449"/>
        <v>0</v>
      </c>
      <c r="R8019" s="2">
        <f t="shared" si="2441"/>
        <v>0</v>
      </c>
      <c r="S8019" s="9" t="s">
        <v>56</v>
      </c>
      <c r="T8019" s="47">
        <f t="shared" si="2436"/>
        <v>48070</v>
      </c>
      <c r="AE8019" s="33"/>
    </row>
    <row r="8020" spans="1:31" x14ac:dyDescent="0.2">
      <c r="A8020" s="90">
        <f t="shared" si="2442"/>
        <v>48045</v>
      </c>
      <c r="B8020" s="2">
        <f t="shared" si="2437"/>
        <v>0</v>
      </c>
      <c r="C8020" s="2">
        <f t="shared" si="2435"/>
        <v>44338.951290199817</v>
      </c>
      <c r="D8020" s="47">
        <f t="shared" si="2443"/>
        <v>48040</v>
      </c>
      <c r="E8020" s="3">
        <f t="shared" si="2433"/>
        <v>-1</v>
      </c>
      <c r="F8020" s="4">
        <f t="shared" si="2450"/>
        <v>6</v>
      </c>
      <c r="G8020" s="4">
        <f t="shared" si="2448"/>
        <v>31</v>
      </c>
      <c r="H8020" s="2">
        <f t="shared" si="2444"/>
        <v>0</v>
      </c>
      <c r="I8020" s="2">
        <f t="shared" si="2445"/>
        <v>0</v>
      </c>
      <c r="J8020" s="2">
        <f t="shared" si="2438"/>
        <v>0</v>
      </c>
      <c r="K8020" s="2">
        <f t="shared" si="2439"/>
        <v>0</v>
      </c>
      <c r="L8020" s="1">
        <f t="shared" si="2446"/>
        <v>0</v>
      </c>
      <c r="M8020" s="3">
        <f t="shared" si="2434"/>
        <v>0</v>
      </c>
      <c r="N8020" s="2">
        <f t="shared" si="2440"/>
        <v>0</v>
      </c>
      <c r="O8020" s="18">
        <f t="shared" si="2447"/>
        <v>0.14499999999999999</v>
      </c>
      <c r="P8020" s="8">
        <f t="shared" si="2432"/>
        <v>1.002186332</v>
      </c>
      <c r="Q8020" s="2">
        <f t="shared" si="2449"/>
        <v>0</v>
      </c>
      <c r="R8020" s="2">
        <f t="shared" si="2441"/>
        <v>0</v>
      </c>
      <c r="S8020" s="9" t="s">
        <v>56</v>
      </c>
      <c r="T8020" s="47">
        <f t="shared" si="2436"/>
        <v>48070</v>
      </c>
      <c r="AE8020" s="33"/>
    </row>
    <row r="8021" spans="1:31" x14ac:dyDescent="0.2">
      <c r="A8021" s="90">
        <f t="shared" si="2442"/>
        <v>48046</v>
      </c>
      <c r="B8021" s="2">
        <f t="shared" si="2437"/>
        <v>0</v>
      </c>
      <c r="C8021" s="2">
        <f t="shared" si="2435"/>
        <v>44338.951290199817</v>
      </c>
      <c r="D8021" s="47">
        <f t="shared" si="2443"/>
        <v>48040</v>
      </c>
      <c r="E8021" s="3">
        <f t="shared" si="2433"/>
        <v>-1</v>
      </c>
      <c r="F8021" s="4">
        <f t="shared" si="2450"/>
        <v>7</v>
      </c>
      <c r="G8021" s="4">
        <f t="shared" si="2448"/>
        <v>31</v>
      </c>
      <c r="H8021" s="2">
        <f t="shared" si="2444"/>
        <v>0</v>
      </c>
      <c r="I8021" s="2">
        <f t="shared" si="2445"/>
        <v>0</v>
      </c>
      <c r="J8021" s="2">
        <f t="shared" si="2438"/>
        <v>0</v>
      </c>
      <c r="K8021" s="2">
        <f t="shared" si="2439"/>
        <v>0</v>
      </c>
      <c r="L8021" s="1">
        <f t="shared" si="2446"/>
        <v>0</v>
      </c>
      <c r="M8021" s="3">
        <f t="shared" si="2434"/>
        <v>0</v>
      </c>
      <c r="N8021" s="2">
        <f t="shared" si="2440"/>
        <v>0</v>
      </c>
      <c r="O8021" s="18">
        <f t="shared" si="2447"/>
        <v>0.14499999999999999</v>
      </c>
      <c r="P8021" s="8">
        <f t="shared" si="2432"/>
        <v>1.002551185</v>
      </c>
      <c r="Q8021" s="2">
        <f t="shared" si="2449"/>
        <v>0</v>
      </c>
      <c r="R8021" s="2">
        <f t="shared" si="2441"/>
        <v>0</v>
      </c>
      <c r="S8021" s="9" t="s">
        <v>56</v>
      </c>
      <c r="T8021" s="47">
        <f t="shared" si="2436"/>
        <v>48070</v>
      </c>
      <c r="AE8021" s="33"/>
    </row>
    <row r="8022" spans="1:31" x14ac:dyDescent="0.2">
      <c r="A8022" s="90">
        <f t="shared" si="2442"/>
        <v>48047</v>
      </c>
      <c r="B8022" s="2">
        <f t="shared" si="2437"/>
        <v>0</v>
      </c>
      <c r="C8022" s="2">
        <f t="shared" si="2435"/>
        <v>44338.951290199817</v>
      </c>
      <c r="D8022" s="47">
        <f t="shared" si="2443"/>
        <v>48040</v>
      </c>
      <c r="E8022" s="3">
        <f t="shared" si="2433"/>
        <v>-1</v>
      </c>
      <c r="F8022" s="4">
        <f t="shared" si="2450"/>
        <v>8</v>
      </c>
      <c r="G8022" s="4">
        <f t="shared" si="2448"/>
        <v>31</v>
      </c>
      <c r="H8022" s="2">
        <f t="shared" si="2444"/>
        <v>0</v>
      </c>
      <c r="I8022" s="2">
        <f t="shared" si="2445"/>
        <v>0</v>
      </c>
      <c r="J8022" s="2">
        <f t="shared" si="2438"/>
        <v>0</v>
      </c>
      <c r="K8022" s="2">
        <f t="shared" si="2439"/>
        <v>0</v>
      </c>
      <c r="L8022" s="1">
        <f t="shared" si="2446"/>
        <v>0</v>
      </c>
      <c r="M8022" s="3">
        <f t="shared" si="2434"/>
        <v>0</v>
      </c>
      <c r="N8022" s="2">
        <f t="shared" si="2440"/>
        <v>0</v>
      </c>
      <c r="O8022" s="18">
        <f t="shared" si="2447"/>
        <v>0.14499999999999999</v>
      </c>
      <c r="P8022" s="8">
        <f t="shared" si="2432"/>
        <v>1.0029161710000001</v>
      </c>
      <c r="Q8022" s="2">
        <f t="shared" si="2449"/>
        <v>0</v>
      </c>
      <c r="R8022" s="2">
        <f t="shared" si="2441"/>
        <v>0</v>
      </c>
      <c r="S8022" s="9" t="s">
        <v>56</v>
      </c>
      <c r="T8022" s="47">
        <f t="shared" si="2436"/>
        <v>48070</v>
      </c>
      <c r="AE8022" s="33"/>
    </row>
    <row r="8023" spans="1:31" x14ac:dyDescent="0.2">
      <c r="A8023" s="90">
        <f t="shared" si="2442"/>
        <v>48048</v>
      </c>
      <c r="B8023" s="2">
        <f t="shared" si="2437"/>
        <v>0</v>
      </c>
      <c r="C8023" s="2">
        <f t="shared" si="2435"/>
        <v>44338.951290199817</v>
      </c>
      <c r="D8023" s="47">
        <f t="shared" si="2443"/>
        <v>48040</v>
      </c>
      <c r="E8023" s="3">
        <f t="shared" si="2433"/>
        <v>-1</v>
      </c>
      <c r="F8023" s="4">
        <f t="shared" si="2450"/>
        <v>9</v>
      </c>
      <c r="G8023" s="4">
        <f t="shared" si="2448"/>
        <v>31</v>
      </c>
      <c r="H8023" s="2">
        <f t="shared" si="2444"/>
        <v>0</v>
      </c>
      <c r="I8023" s="2">
        <f t="shared" si="2445"/>
        <v>0</v>
      </c>
      <c r="J8023" s="2">
        <f t="shared" si="2438"/>
        <v>0</v>
      </c>
      <c r="K8023" s="2">
        <f t="shared" si="2439"/>
        <v>0</v>
      </c>
      <c r="L8023" s="1">
        <f t="shared" si="2446"/>
        <v>0</v>
      </c>
      <c r="M8023" s="3">
        <f t="shared" si="2434"/>
        <v>0</v>
      </c>
      <c r="N8023" s="2">
        <f t="shared" si="2440"/>
        <v>0</v>
      </c>
      <c r="O8023" s="18">
        <f t="shared" si="2447"/>
        <v>0.14499999999999999</v>
      </c>
      <c r="P8023" s="8">
        <f t="shared" ref="P8023:P8086" si="2451">ROUND((1+O8023)^(30/360)^(F8023/G8023),9)</f>
        <v>1.0032812900000001</v>
      </c>
      <c r="Q8023" s="2">
        <f t="shared" si="2449"/>
        <v>0</v>
      </c>
      <c r="R8023" s="2">
        <f t="shared" si="2441"/>
        <v>0</v>
      </c>
      <c r="S8023" s="9" t="s">
        <v>56</v>
      </c>
      <c r="T8023" s="47">
        <f t="shared" si="2436"/>
        <v>48070</v>
      </c>
      <c r="AE8023" s="33"/>
    </row>
    <row r="8024" spans="1:31" x14ac:dyDescent="0.2">
      <c r="A8024" s="90">
        <f t="shared" si="2442"/>
        <v>48049</v>
      </c>
      <c r="B8024" s="2">
        <f t="shared" si="2437"/>
        <v>0</v>
      </c>
      <c r="C8024" s="2">
        <f t="shared" si="2435"/>
        <v>44338.951290199817</v>
      </c>
      <c r="D8024" s="47">
        <f t="shared" si="2443"/>
        <v>48040</v>
      </c>
      <c r="E8024" s="3">
        <f t="shared" si="2433"/>
        <v>-1</v>
      </c>
      <c r="F8024" s="4">
        <f t="shared" si="2450"/>
        <v>10</v>
      </c>
      <c r="G8024" s="4">
        <f t="shared" si="2448"/>
        <v>31</v>
      </c>
      <c r="H8024" s="2">
        <f t="shared" si="2444"/>
        <v>0</v>
      </c>
      <c r="I8024" s="2">
        <f t="shared" si="2445"/>
        <v>0</v>
      </c>
      <c r="J8024" s="2">
        <f t="shared" si="2438"/>
        <v>0</v>
      </c>
      <c r="K8024" s="2">
        <f t="shared" si="2439"/>
        <v>0</v>
      </c>
      <c r="L8024" s="1">
        <f t="shared" si="2446"/>
        <v>0</v>
      </c>
      <c r="M8024" s="3">
        <f t="shared" si="2434"/>
        <v>0</v>
      </c>
      <c r="N8024" s="2">
        <f t="shared" si="2440"/>
        <v>0</v>
      </c>
      <c r="O8024" s="18">
        <f t="shared" si="2447"/>
        <v>0.14499999999999999</v>
      </c>
      <c r="P8024" s="8">
        <f t="shared" si="2451"/>
        <v>1.003646542</v>
      </c>
      <c r="Q8024" s="2">
        <f t="shared" si="2449"/>
        <v>0</v>
      </c>
      <c r="R8024" s="2">
        <f t="shared" si="2441"/>
        <v>0</v>
      </c>
      <c r="S8024" s="9" t="s">
        <v>56</v>
      </c>
      <c r="T8024" s="47">
        <f t="shared" si="2436"/>
        <v>48070</v>
      </c>
      <c r="AE8024" s="33"/>
    </row>
    <row r="8025" spans="1:31" x14ac:dyDescent="0.2">
      <c r="A8025" s="90">
        <f t="shared" si="2442"/>
        <v>48050</v>
      </c>
      <c r="B8025" s="2">
        <f t="shared" si="2437"/>
        <v>0</v>
      </c>
      <c r="C8025" s="2">
        <f t="shared" si="2435"/>
        <v>44338.951290199817</v>
      </c>
      <c r="D8025" s="47">
        <f t="shared" si="2443"/>
        <v>48040</v>
      </c>
      <c r="E8025" s="3">
        <f t="shared" si="2433"/>
        <v>-1</v>
      </c>
      <c r="F8025" s="4">
        <f t="shared" si="2450"/>
        <v>11</v>
      </c>
      <c r="G8025" s="4">
        <f t="shared" si="2448"/>
        <v>31</v>
      </c>
      <c r="H8025" s="2">
        <f t="shared" si="2444"/>
        <v>0</v>
      </c>
      <c r="I8025" s="2">
        <f t="shared" si="2445"/>
        <v>0</v>
      </c>
      <c r="J8025" s="2">
        <f t="shared" si="2438"/>
        <v>0</v>
      </c>
      <c r="K8025" s="2">
        <f t="shared" si="2439"/>
        <v>0</v>
      </c>
      <c r="L8025" s="1">
        <f t="shared" si="2446"/>
        <v>0</v>
      </c>
      <c r="M8025" s="3">
        <f t="shared" si="2434"/>
        <v>0</v>
      </c>
      <c r="N8025" s="2">
        <f t="shared" si="2440"/>
        <v>0</v>
      </c>
      <c r="O8025" s="18">
        <f t="shared" si="2447"/>
        <v>0.14499999999999999</v>
      </c>
      <c r="P8025" s="8">
        <f t="shared" si="2451"/>
        <v>1.0040119270000001</v>
      </c>
      <c r="Q8025" s="2">
        <f t="shared" si="2449"/>
        <v>0</v>
      </c>
      <c r="R8025" s="2">
        <f t="shared" si="2441"/>
        <v>0</v>
      </c>
      <c r="S8025" s="9" t="s">
        <v>56</v>
      </c>
      <c r="T8025" s="47">
        <f t="shared" si="2436"/>
        <v>48070</v>
      </c>
      <c r="AE8025" s="33"/>
    </row>
    <row r="8026" spans="1:31" x14ac:dyDescent="0.2">
      <c r="A8026" s="90">
        <f t="shared" si="2442"/>
        <v>48051</v>
      </c>
      <c r="B8026" s="2">
        <f t="shared" si="2437"/>
        <v>0</v>
      </c>
      <c r="C8026" s="2">
        <f t="shared" si="2435"/>
        <v>44338.951290199817</v>
      </c>
      <c r="D8026" s="47">
        <f t="shared" si="2443"/>
        <v>48040</v>
      </c>
      <c r="E8026" s="3">
        <f t="shared" si="2433"/>
        <v>-1</v>
      </c>
      <c r="F8026" s="4">
        <f t="shared" si="2450"/>
        <v>12</v>
      </c>
      <c r="G8026" s="4">
        <f t="shared" si="2448"/>
        <v>31</v>
      </c>
      <c r="H8026" s="2">
        <f t="shared" si="2444"/>
        <v>0</v>
      </c>
      <c r="I8026" s="2">
        <f t="shared" si="2445"/>
        <v>0</v>
      </c>
      <c r="J8026" s="2">
        <f t="shared" si="2438"/>
        <v>0</v>
      </c>
      <c r="K8026" s="2">
        <f t="shared" si="2439"/>
        <v>0</v>
      </c>
      <c r="L8026" s="1">
        <f t="shared" si="2446"/>
        <v>0</v>
      </c>
      <c r="M8026" s="3">
        <f t="shared" si="2434"/>
        <v>0</v>
      </c>
      <c r="N8026" s="2">
        <f t="shared" si="2440"/>
        <v>0</v>
      </c>
      <c r="O8026" s="18">
        <f t="shared" si="2447"/>
        <v>0.14499999999999999</v>
      </c>
      <c r="P8026" s="8">
        <f t="shared" si="2451"/>
        <v>1.004377445</v>
      </c>
      <c r="Q8026" s="2">
        <f t="shared" si="2449"/>
        <v>0</v>
      </c>
      <c r="R8026" s="2">
        <f t="shared" si="2441"/>
        <v>0</v>
      </c>
      <c r="S8026" s="9" t="s">
        <v>56</v>
      </c>
      <c r="T8026" s="47">
        <f t="shared" si="2436"/>
        <v>48070</v>
      </c>
      <c r="AE8026" s="33"/>
    </row>
    <row r="8027" spans="1:31" x14ac:dyDescent="0.2">
      <c r="A8027" s="90">
        <f t="shared" si="2442"/>
        <v>48052</v>
      </c>
      <c r="B8027" s="2">
        <f t="shared" si="2437"/>
        <v>0</v>
      </c>
      <c r="C8027" s="2">
        <f t="shared" si="2435"/>
        <v>44338.951290199817</v>
      </c>
      <c r="D8027" s="47">
        <f t="shared" si="2443"/>
        <v>48040</v>
      </c>
      <c r="E8027" s="3">
        <f t="shared" si="2433"/>
        <v>-1</v>
      </c>
      <c r="F8027" s="4">
        <f t="shared" si="2450"/>
        <v>13</v>
      </c>
      <c r="G8027" s="4">
        <f t="shared" si="2448"/>
        <v>31</v>
      </c>
      <c r="H8027" s="2">
        <f t="shared" si="2444"/>
        <v>0</v>
      </c>
      <c r="I8027" s="2">
        <f t="shared" si="2445"/>
        <v>0</v>
      </c>
      <c r="J8027" s="2">
        <f t="shared" si="2438"/>
        <v>0</v>
      </c>
      <c r="K8027" s="2">
        <f t="shared" si="2439"/>
        <v>0</v>
      </c>
      <c r="L8027" s="1">
        <f t="shared" si="2446"/>
        <v>0</v>
      </c>
      <c r="M8027" s="3">
        <f t="shared" si="2434"/>
        <v>0</v>
      </c>
      <c r="N8027" s="2">
        <f t="shared" si="2440"/>
        <v>0</v>
      </c>
      <c r="O8027" s="18">
        <f t="shared" si="2447"/>
        <v>0.14499999999999999</v>
      </c>
      <c r="P8027" s="8">
        <f t="shared" si="2451"/>
        <v>1.0047430959999999</v>
      </c>
      <c r="Q8027" s="2">
        <f t="shared" si="2449"/>
        <v>0</v>
      </c>
      <c r="R8027" s="2">
        <f t="shared" si="2441"/>
        <v>0</v>
      </c>
      <c r="S8027" s="9" t="s">
        <v>56</v>
      </c>
      <c r="T8027" s="47">
        <f t="shared" si="2436"/>
        <v>48070</v>
      </c>
      <c r="AE8027" s="33"/>
    </row>
    <row r="8028" spans="1:31" x14ac:dyDescent="0.2">
      <c r="A8028" s="90">
        <f t="shared" si="2442"/>
        <v>48053</v>
      </c>
      <c r="B8028" s="2">
        <f t="shared" si="2437"/>
        <v>0</v>
      </c>
      <c r="C8028" s="2">
        <f t="shared" si="2435"/>
        <v>44338.951290199817</v>
      </c>
      <c r="D8028" s="47">
        <f t="shared" si="2443"/>
        <v>48040</v>
      </c>
      <c r="E8028" s="3">
        <f t="shared" si="2433"/>
        <v>-1</v>
      </c>
      <c r="F8028" s="4">
        <f t="shared" si="2450"/>
        <v>14</v>
      </c>
      <c r="G8028" s="4">
        <f t="shared" si="2448"/>
        <v>31</v>
      </c>
      <c r="H8028" s="2">
        <f t="shared" si="2444"/>
        <v>0</v>
      </c>
      <c r="I8028" s="2">
        <f t="shared" si="2445"/>
        <v>0</v>
      </c>
      <c r="J8028" s="2">
        <f t="shared" si="2438"/>
        <v>0</v>
      </c>
      <c r="K8028" s="2">
        <f t="shared" si="2439"/>
        <v>0</v>
      </c>
      <c r="L8028" s="1">
        <f t="shared" si="2446"/>
        <v>0</v>
      </c>
      <c r="M8028" s="3">
        <f t="shared" si="2434"/>
        <v>0</v>
      </c>
      <c r="N8028" s="2">
        <f t="shared" si="2440"/>
        <v>0</v>
      </c>
      <c r="O8028" s="18">
        <f t="shared" si="2447"/>
        <v>0.14499999999999999</v>
      </c>
      <c r="P8028" s="8">
        <f t="shared" si="2451"/>
        <v>1.005108879</v>
      </c>
      <c r="Q8028" s="2">
        <f t="shared" si="2449"/>
        <v>0</v>
      </c>
      <c r="R8028" s="2">
        <f t="shared" si="2441"/>
        <v>0</v>
      </c>
      <c r="S8028" s="9" t="s">
        <v>56</v>
      </c>
      <c r="T8028" s="47">
        <f t="shared" si="2436"/>
        <v>48070</v>
      </c>
      <c r="AE8028" s="33"/>
    </row>
    <row r="8029" spans="1:31" x14ac:dyDescent="0.2">
      <c r="A8029" s="90">
        <f t="shared" si="2442"/>
        <v>48054</v>
      </c>
      <c r="B8029" s="2">
        <f t="shared" si="2437"/>
        <v>0</v>
      </c>
      <c r="C8029" s="2">
        <f t="shared" si="2435"/>
        <v>44338.951290199817</v>
      </c>
      <c r="D8029" s="47">
        <f t="shared" si="2443"/>
        <v>48040</v>
      </c>
      <c r="E8029" s="3">
        <f t="shared" si="2433"/>
        <v>-1</v>
      </c>
      <c r="F8029" s="4">
        <f t="shared" si="2450"/>
        <v>15</v>
      </c>
      <c r="G8029" s="4">
        <f t="shared" si="2448"/>
        <v>31</v>
      </c>
      <c r="H8029" s="2">
        <f t="shared" si="2444"/>
        <v>0</v>
      </c>
      <c r="I8029" s="2">
        <f t="shared" si="2445"/>
        <v>0</v>
      </c>
      <c r="J8029" s="2">
        <f t="shared" si="2438"/>
        <v>0</v>
      </c>
      <c r="K8029" s="2">
        <f t="shared" si="2439"/>
        <v>0</v>
      </c>
      <c r="L8029" s="1">
        <f t="shared" si="2446"/>
        <v>0</v>
      </c>
      <c r="M8029" s="3">
        <f t="shared" si="2434"/>
        <v>0</v>
      </c>
      <c r="N8029" s="2">
        <f t="shared" si="2440"/>
        <v>0</v>
      </c>
      <c r="O8029" s="18">
        <f t="shared" si="2447"/>
        <v>0.14499999999999999</v>
      </c>
      <c r="P8029" s="8">
        <f t="shared" si="2451"/>
        <v>1.005474797</v>
      </c>
      <c r="Q8029" s="2">
        <f t="shared" si="2449"/>
        <v>0</v>
      </c>
      <c r="R8029" s="2">
        <f t="shared" si="2441"/>
        <v>0</v>
      </c>
      <c r="S8029" s="9" t="s">
        <v>56</v>
      </c>
      <c r="T8029" s="47">
        <f t="shared" si="2436"/>
        <v>48070</v>
      </c>
      <c r="AE8029" s="33"/>
    </row>
    <row r="8030" spans="1:31" x14ac:dyDescent="0.2">
      <c r="A8030" s="90">
        <f t="shared" si="2442"/>
        <v>48055</v>
      </c>
      <c r="B8030" s="2">
        <f t="shared" si="2437"/>
        <v>0</v>
      </c>
      <c r="C8030" s="2">
        <f t="shared" si="2435"/>
        <v>44338.951290199817</v>
      </c>
      <c r="D8030" s="47">
        <f t="shared" si="2443"/>
        <v>48040</v>
      </c>
      <c r="E8030" s="3">
        <f t="shared" si="2433"/>
        <v>-1</v>
      </c>
      <c r="F8030" s="4">
        <f t="shared" si="2450"/>
        <v>16</v>
      </c>
      <c r="G8030" s="4">
        <f t="shared" si="2448"/>
        <v>31</v>
      </c>
      <c r="H8030" s="2">
        <f t="shared" si="2444"/>
        <v>0</v>
      </c>
      <c r="I8030" s="2">
        <f t="shared" si="2445"/>
        <v>0</v>
      </c>
      <c r="J8030" s="2">
        <f t="shared" si="2438"/>
        <v>0</v>
      </c>
      <c r="K8030" s="2">
        <f t="shared" si="2439"/>
        <v>0</v>
      </c>
      <c r="L8030" s="1">
        <f t="shared" si="2446"/>
        <v>0</v>
      </c>
      <c r="M8030" s="3">
        <f t="shared" si="2434"/>
        <v>0</v>
      </c>
      <c r="N8030" s="2">
        <f t="shared" si="2440"/>
        <v>0</v>
      </c>
      <c r="O8030" s="18">
        <f t="shared" si="2447"/>
        <v>0.14499999999999999</v>
      </c>
      <c r="P8030" s="8">
        <f t="shared" si="2451"/>
        <v>1.005840847</v>
      </c>
      <c r="Q8030" s="2">
        <f t="shared" si="2449"/>
        <v>0</v>
      </c>
      <c r="R8030" s="2">
        <f t="shared" si="2441"/>
        <v>0</v>
      </c>
      <c r="S8030" s="9" t="s">
        <v>56</v>
      </c>
      <c r="T8030" s="47">
        <f t="shared" si="2436"/>
        <v>48070</v>
      </c>
      <c r="AE8030" s="33"/>
    </row>
    <row r="8031" spans="1:31" x14ac:dyDescent="0.2">
      <c r="A8031" s="90">
        <f t="shared" si="2442"/>
        <v>48056</v>
      </c>
      <c r="B8031" s="2">
        <f t="shared" si="2437"/>
        <v>0</v>
      </c>
      <c r="C8031" s="2">
        <f t="shared" si="2435"/>
        <v>44338.951290199817</v>
      </c>
      <c r="D8031" s="47">
        <f t="shared" si="2443"/>
        <v>48040</v>
      </c>
      <c r="E8031" s="3">
        <f t="shared" si="2433"/>
        <v>-1</v>
      </c>
      <c r="F8031" s="4">
        <f t="shared" si="2450"/>
        <v>17</v>
      </c>
      <c r="G8031" s="4">
        <f t="shared" si="2448"/>
        <v>31</v>
      </c>
      <c r="H8031" s="2">
        <f t="shared" si="2444"/>
        <v>0</v>
      </c>
      <c r="I8031" s="2">
        <f t="shared" si="2445"/>
        <v>0</v>
      </c>
      <c r="J8031" s="2">
        <f t="shared" si="2438"/>
        <v>0</v>
      </c>
      <c r="K8031" s="2">
        <f t="shared" si="2439"/>
        <v>0</v>
      </c>
      <c r="L8031" s="1">
        <f t="shared" si="2446"/>
        <v>0</v>
      </c>
      <c r="M8031" s="3">
        <f t="shared" si="2434"/>
        <v>0</v>
      </c>
      <c r="N8031" s="2">
        <f t="shared" si="2440"/>
        <v>0</v>
      </c>
      <c r="O8031" s="18">
        <f t="shared" si="2447"/>
        <v>0.14499999999999999</v>
      </c>
      <c r="P8031" s="8">
        <f t="shared" si="2451"/>
        <v>1.006207031</v>
      </c>
      <c r="Q8031" s="2">
        <f t="shared" si="2449"/>
        <v>0</v>
      </c>
      <c r="R8031" s="2">
        <f t="shared" si="2441"/>
        <v>0</v>
      </c>
      <c r="S8031" s="9" t="s">
        <v>56</v>
      </c>
      <c r="T8031" s="47">
        <f t="shared" si="2436"/>
        <v>48070</v>
      </c>
      <c r="AE8031" s="33"/>
    </row>
    <row r="8032" spans="1:31" x14ac:dyDescent="0.2">
      <c r="A8032" s="90">
        <f t="shared" si="2442"/>
        <v>48057</v>
      </c>
      <c r="B8032" s="2">
        <f t="shared" si="2437"/>
        <v>0</v>
      </c>
      <c r="C8032" s="2">
        <f t="shared" si="2435"/>
        <v>44338.951290199817</v>
      </c>
      <c r="D8032" s="47">
        <f t="shared" si="2443"/>
        <v>48040</v>
      </c>
      <c r="E8032" s="3">
        <f t="shared" si="2433"/>
        <v>-1</v>
      </c>
      <c r="F8032" s="4">
        <f t="shared" si="2450"/>
        <v>18</v>
      </c>
      <c r="G8032" s="4">
        <f t="shared" si="2448"/>
        <v>31</v>
      </c>
      <c r="H8032" s="2">
        <f t="shared" si="2444"/>
        <v>0</v>
      </c>
      <c r="I8032" s="2">
        <f t="shared" si="2445"/>
        <v>0</v>
      </c>
      <c r="J8032" s="2">
        <f t="shared" si="2438"/>
        <v>0</v>
      </c>
      <c r="K8032" s="2">
        <f t="shared" si="2439"/>
        <v>0</v>
      </c>
      <c r="L8032" s="1">
        <f t="shared" si="2446"/>
        <v>0</v>
      </c>
      <c r="M8032" s="3">
        <f t="shared" si="2434"/>
        <v>0</v>
      </c>
      <c r="N8032" s="2">
        <f t="shared" si="2440"/>
        <v>0</v>
      </c>
      <c r="O8032" s="18">
        <f t="shared" si="2447"/>
        <v>0.14499999999999999</v>
      </c>
      <c r="P8032" s="8">
        <f t="shared" si="2451"/>
        <v>1.0065733480000001</v>
      </c>
      <c r="Q8032" s="2">
        <f t="shared" si="2449"/>
        <v>0</v>
      </c>
      <c r="R8032" s="2">
        <f t="shared" si="2441"/>
        <v>0</v>
      </c>
      <c r="S8032" s="9" t="s">
        <v>56</v>
      </c>
      <c r="T8032" s="47">
        <f t="shared" si="2436"/>
        <v>48070</v>
      </c>
      <c r="AE8032" s="33"/>
    </row>
    <row r="8033" spans="1:31" x14ac:dyDescent="0.2">
      <c r="A8033" s="90">
        <f t="shared" si="2442"/>
        <v>48058</v>
      </c>
      <c r="B8033" s="2">
        <f t="shared" si="2437"/>
        <v>0</v>
      </c>
      <c r="C8033" s="2">
        <f t="shared" si="2435"/>
        <v>44338.951290199817</v>
      </c>
      <c r="D8033" s="47">
        <f t="shared" si="2443"/>
        <v>48040</v>
      </c>
      <c r="E8033" s="3">
        <f t="shared" si="2433"/>
        <v>-1</v>
      </c>
      <c r="F8033" s="4">
        <f t="shared" si="2450"/>
        <v>19</v>
      </c>
      <c r="G8033" s="4">
        <f t="shared" si="2448"/>
        <v>31</v>
      </c>
      <c r="H8033" s="2">
        <f t="shared" si="2444"/>
        <v>0</v>
      </c>
      <c r="I8033" s="2">
        <f t="shared" si="2445"/>
        <v>0</v>
      </c>
      <c r="J8033" s="2">
        <f t="shared" si="2438"/>
        <v>0</v>
      </c>
      <c r="K8033" s="2">
        <f t="shared" si="2439"/>
        <v>0</v>
      </c>
      <c r="L8033" s="1">
        <f t="shared" si="2446"/>
        <v>0</v>
      </c>
      <c r="M8033" s="3">
        <f t="shared" si="2434"/>
        <v>0</v>
      </c>
      <c r="N8033" s="2">
        <f t="shared" si="2440"/>
        <v>0</v>
      </c>
      <c r="O8033" s="18">
        <f t="shared" si="2447"/>
        <v>0.14499999999999999</v>
      </c>
      <c r="P8033" s="8">
        <f t="shared" si="2451"/>
        <v>1.0069397980000001</v>
      </c>
      <c r="Q8033" s="2">
        <f t="shared" si="2449"/>
        <v>0</v>
      </c>
      <c r="R8033" s="2">
        <f t="shared" si="2441"/>
        <v>0</v>
      </c>
      <c r="S8033" s="9" t="s">
        <v>56</v>
      </c>
      <c r="T8033" s="47">
        <f t="shared" si="2436"/>
        <v>48070</v>
      </c>
      <c r="AE8033" s="33"/>
    </row>
    <row r="8034" spans="1:31" x14ac:dyDescent="0.2">
      <c r="A8034" s="90">
        <f t="shared" si="2442"/>
        <v>48059</v>
      </c>
      <c r="B8034" s="2">
        <f t="shared" si="2437"/>
        <v>0</v>
      </c>
      <c r="C8034" s="2">
        <f t="shared" si="2435"/>
        <v>44338.951290199817</v>
      </c>
      <c r="D8034" s="47">
        <f t="shared" si="2443"/>
        <v>48040</v>
      </c>
      <c r="E8034" s="3">
        <f t="shared" si="2433"/>
        <v>-1</v>
      </c>
      <c r="F8034" s="4">
        <f t="shared" si="2450"/>
        <v>20</v>
      </c>
      <c r="G8034" s="4">
        <f t="shared" si="2448"/>
        <v>31</v>
      </c>
      <c r="H8034" s="2">
        <f t="shared" si="2444"/>
        <v>0</v>
      </c>
      <c r="I8034" s="2">
        <f t="shared" si="2445"/>
        <v>0</v>
      </c>
      <c r="J8034" s="2">
        <f t="shared" si="2438"/>
        <v>0</v>
      </c>
      <c r="K8034" s="2">
        <f t="shared" si="2439"/>
        <v>0</v>
      </c>
      <c r="L8034" s="1">
        <f t="shared" si="2446"/>
        <v>0</v>
      </c>
      <c r="M8034" s="3">
        <f t="shared" si="2434"/>
        <v>0</v>
      </c>
      <c r="N8034" s="2">
        <f t="shared" si="2440"/>
        <v>0</v>
      </c>
      <c r="O8034" s="18">
        <f t="shared" si="2447"/>
        <v>0.14499999999999999</v>
      </c>
      <c r="P8034" s="8">
        <f t="shared" si="2451"/>
        <v>1.007306381</v>
      </c>
      <c r="Q8034" s="2">
        <f t="shared" si="2449"/>
        <v>0</v>
      </c>
      <c r="R8034" s="2">
        <f t="shared" si="2441"/>
        <v>0</v>
      </c>
      <c r="S8034" s="9" t="s">
        <v>56</v>
      </c>
      <c r="T8034" s="47">
        <f t="shared" si="2436"/>
        <v>48070</v>
      </c>
      <c r="AE8034" s="33"/>
    </row>
    <row r="8035" spans="1:31" x14ac:dyDescent="0.2">
      <c r="A8035" s="90">
        <f t="shared" si="2442"/>
        <v>48060</v>
      </c>
      <c r="B8035" s="2">
        <f t="shared" si="2437"/>
        <v>0</v>
      </c>
      <c r="C8035" s="2">
        <f t="shared" si="2435"/>
        <v>44338.951290199817</v>
      </c>
      <c r="D8035" s="47">
        <f t="shared" si="2443"/>
        <v>48040</v>
      </c>
      <c r="E8035" s="3">
        <f t="shared" si="2433"/>
        <v>-1</v>
      </c>
      <c r="F8035" s="4">
        <f t="shared" si="2450"/>
        <v>21</v>
      </c>
      <c r="G8035" s="4">
        <f t="shared" si="2448"/>
        <v>31</v>
      </c>
      <c r="H8035" s="2">
        <f t="shared" si="2444"/>
        <v>0</v>
      </c>
      <c r="I8035" s="2">
        <f t="shared" si="2445"/>
        <v>0</v>
      </c>
      <c r="J8035" s="2">
        <f t="shared" si="2438"/>
        <v>0</v>
      </c>
      <c r="K8035" s="2">
        <f t="shared" si="2439"/>
        <v>0</v>
      </c>
      <c r="L8035" s="1">
        <f t="shared" si="2446"/>
        <v>0</v>
      </c>
      <c r="M8035" s="3">
        <f t="shared" si="2434"/>
        <v>0</v>
      </c>
      <c r="N8035" s="2">
        <f t="shared" si="2440"/>
        <v>0</v>
      </c>
      <c r="O8035" s="18">
        <f t="shared" si="2447"/>
        <v>0.14499999999999999</v>
      </c>
      <c r="P8035" s="8">
        <f t="shared" si="2451"/>
        <v>1.007673099</v>
      </c>
      <c r="Q8035" s="2">
        <f t="shared" si="2449"/>
        <v>0</v>
      </c>
      <c r="R8035" s="2">
        <f t="shared" si="2441"/>
        <v>0</v>
      </c>
      <c r="S8035" s="9" t="s">
        <v>56</v>
      </c>
      <c r="T8035" s="47">
        <f t="shared" si="2436"/>
        <v>48070</v>
      </c>
      <c r="AE8035" s="33"/>
    </row>
    <row r="8036" spans="1:31" x14ac:dyDescent="0.2">
      <c r="A8036" s="90">
        <f t="shared" si="2442"/>
        <v>48061</v>
      </c>
      <c r="B8036" s="2">
        <f t="shared" si="2437"/>
        <v>0</v>
      </c>
      <c r="C8036" s="2">
        <f t="shared" si="2435"/>
        <v>44338.951290199817</v>
      </c>
      <c r="D8036" s="47">
        <f t="shared" si="2443"/>
        <v>48040</v>
      </c>
      <c r="E8036" s="3">
        <f t="shared" si="2433"/>
        <v>-1</v>
      </c>
      <c r="F8036" s="4">
        <f t="shared" si="2450"/>
        <v>22</v>
      </c>
      <c r="G8036" s="4">
        <f t="shared" si="2448"/>
        <v>31</v>
      </c>
      <c r="H8036" s="2">
        <f t="shared" si="2444"/>
        <v>0</v>
      </c>
      <c r="I8036" s="2">
        <f t="shared" si="2445"/>
        <v>0</v>
      </c>
      <c r="J8036" s="2">
        <f t="shared" si="2438"/>
        <v>0</v>
      </c>
      <c r="K8036" s="2">
        <f t="shared" si="2439"/>
        <v>0</v>
      </c>
      <c r="L8036" s="1">
        <f t="shared" si="2446"/>
        <v>0</v>
      </c>
      <c r="M8036" s="3">
        <f t="shared" si="2434"/>
        <v>0</v>
      </c>
      <c r="N8036" s="2">
        <f t="shared" si="2440"/>
        <v>0</v>
      </c>
      <c r="O8036" s="18">
        <f t="shared" si="2447"/>
        <v>0.14499999999999999</v>
      </c>
      <c r="P8036" s="8">
        <f t="shared" si="2451"/>
        <v>1.008039949</v>
      </c>
      <c r="Q8036" s="2">
        <f t="shared" si="2449"/>
        <v>0</v>
      </c>
      <c r="R8036" s="2">
        <f t="shared" si="2441"/>
        <v>0</v>
      </c>
      <c r="S8036" s="9" t="s">
        <v>56</v>
      </c>
      <c r="T8036" s="47">
        <f t="shared" si="2436"/>
        <v>48070</v>
      </c>
      <c r="AE8036" s="33"/>
    </row>
    <row r="8037" spans="1:31" x14ac:dyDescent="0.2">
      <c r="A8037" s="90">
        <f t="shared" si="2442"/>
        <v>48062</v>
      </c>
      <c r="B8037" s="2">
        <f t="shared" si="2437"/>
        <v>0</v>
      </c>
      <c r="C8037" s="2">
        <f t="shared" si="2435"/>
        <v>44338.951290199817</v>
      </c>
      <c r="D8037" s="47">
        <f t="shared" si="2443"/>
        <v>48040</v>
      </c>
      <c r="E8037" s="3">
        <f t="shared" si="2433"/>
        <v>-1</v>
      </c>
      <c r="F8037" s="4">
        <f t="shared" si="2450"/>
        <v>23</v>
      </c>
      <c r="G8037" s="4">
        <f t="shared" si="2448"/>
        <v>31</v>
      </c>
      <c r="H8037" s="2">
        <f t="shared" si="2444"/>
        <v>0</v>
      </c>
      <c r="I8037" s="2">
        <f t="shared" si="2445"/>
        <v>0</v>
      </c>
      <c r="J8037" s="2">
        <f t="shared" si="2438"/>
        <v>0</v>
      </c>
      <c r="K8037" s="2">
        <f t="shared" si="2439"/>
        <v>0</v>
      </c>
      <c r="L8037" s="1">
        <f t="shared" si="2446"/>
        <v>0</v>
      </c>
      <c r="M8037" s="3">
        <f t="shared" si="2434"/>
        <v>0</v>
      </c>
      <c r="N8037" s="2">
        <f t="shared" si="2440"/>
        <v>0</v>
      </c>
      <c r="O8037" s="18">
        <f t="shared" si="2447"/>
        <v>0.14499999999999999</v>
      </c>
      <c r="P8037" s="8">
        <f t="shared" si="2451"/>
        <v>1.0084069339999999</v>
      </c>
      <c r="Q8037" s="2">
        <f t="shared" si="2449"/>
        <v>0</v>
      </c>
      <c r="R8037" s="2">
        <f t="shared" si="2441"/>
        <v>0</v>
      </c>
      <c r="S8037" s="9" t="s">
        <v>56</v>
      </c>
      <c r="T8037" s="47">
        <f t="shared" si="2436"/>
        <v>48070</v>
      </c>
      <c r="AE8037" s="33"/>
    </row>
    <row r="8038" spans="1:31" x14ac:dyDescent="0.2">
      <c r="A8038" s="90">
        <f t="shared" si="2442"/>
        <v>48063</v>
      </c>
      <c r="B8038" s="2">
        <f t="shared" si="2437"/>
        <v>0</v>
      </c>
      <c r="C8038" s="2">
        <f t="shared" si="2435"/>
        <v>44338.951290199817</v>
      </c>
      <c r="D8038" s="47">
        <f t="shared" si="2443"/>
        <v>48040</v>
      </c>
      <c r="E8038" s="3">
        <f t="shared" si="2433"/>
        <v>-1</v>
      </c>
      <c r="F8038" s="4">
        <f t="shared" si="2450"/>
        <v>24</v>
      </c>
      <c r="G8038" s="4">
        <f t="shared" si="2448"/>
        <v>31</v>
      </c>
      <c r="H8038" s="2">
        <f t="shared" si="2444"/>
        <v>0</v>
      </c>
      <c r="I8038" s="2">
        <f t="shared" si="2445"/>
        <v>0</v>
      </c>
      <c r="J8038" s="2">
        <f t="shared" si="2438"/>
        <v>0</v>
      </c>
      <c r="K8038" s="2">
        <f t="shared" si="2439"/>
        <v>0</v>
      </c>
      <c r="L8038" s="1">
        <f t="shared" si="2446"/>
        <v>0</v>
      </c>
      <c r="M8038" s="3">
        <f t="shared" si="2434"/>
        <v>0</v>
      </c>
      <c r="N8038" s="2">
        <f t="shared" si="2440"/>
        <v>0</v>
      </c>
      <c r="O8038" s="18">
        <f t="shared" si="2447"/>
        <v>0.14499999999999999</v>
      </c>
      <c r="P8038" s="8">
        <f t="shared" si="2451"/>
        <v>1.0087740510000001</v>
      </c>
      <c r="Q8038" s="2">
        <f t="shared" si="2449"/>
        <v>0</v>
      </c>
      <c r="R8038" s="2">
        <f t="shared" si="2441"/>
        <v>0</v>
      </c>
      <c r="S8038" s="9" t="s">
        <v>56</v>
      </c>
      <c r="T8038" s="47">
        <f t="shared" si="2436"/>
        <v>48070</v>
      </c>
      <c r="AE8038" s="33"/>
    </row>
    <row r="8039" spans="1:31" x14ac:dyDescent="0.2">
      <c r="A8039" s="90">
        <f t="shared" si="2442"/>
        <v>48064</v>
      </c>
      <c r="B8039" s="2">
        <f t="shared" si="2437"/>
        <v>0</v>
      </c>
      <c r="C8039" s="2">
        <f t="shared" si="2435"/>
        <v>44338.951290199817</v>
      </c>
      <c r="D8039" s="47">
        <f t="shared" si="2443"/>
        <v>48040</v>
      </c>
      <c r="E8039" s="3">
        <f t="shared" si="2433"/>
        <v>-1</v>
      </c>
      <c r="F8039" s="4">
        <f t="shared" si="2450"/>
        <v>25</v>
      </c>
      <c r="G8039" s="4">
        <f t="shared" si="2448"/>
        <v>31</v>
      </c>
      <c r="H8039" s="2">
        <f t="shared" si="2444"/>
        <v>0</v>
      </c>
      <c r="I8039" s="2">
        <f t="shared" si="2445"/>
        <v>0</v>
      </c>
      <c r="J8039" s="2">
        <f t="shared" si="2438"/>
        <v>0</v>
      </c>
      <c r="K8039" s="2">
        <f t="shared" si="2439"/>
        <v>0</v>
      </c>
      <c r="L8039" s="1">
        <f t="shared" si="2446"/>
        <v>0</v>
      </c>
      <c r="M8039" s="3">
        <f t="shared" si="2434"/>
        <v>0</v>
      </c>
      <c r="N8039" s="2">
        <f t="shared" si="2440"/>
        <v>0</v>
      </c>
      <c r="O8039" s="18">
        <f t="shared" si="2447"/>
        <v>0.14499999999999999</v>
      </c>
      <c r="P8039" s="8">
        <f t="shared" si="2451"/>
        <v>1.009141303</v>
      </c>
      <c r="Q8039" s="2">
        <f t="shared" si="2449"/>
        <v>0</v>
      </c>
      <c r="R8039" s="2">
        <f t="shared" si="2441"/>
        <v>0</v>
      </c>
      <c r="S8039" s="9" t="s">
        <v>56</v>
      </c>
      <c r="T8039" s="47">
        <f t="shared" si="2436"/>
        <v>48070</v>
      </c>
      <c r="AE8039" s="33"/>
    </row>
    <row r="8040" spans="1:31" x14ac:dyDescent="0.2">
      <c r="A8040" s="90">
        <f t="shared" si="2442"/>
        <v>48065</v>
      </c>
      <c r="B8040" s="2">
        <f t="shared" si="2437"/>
        <v>0</v>
      </c>
      <c r="C8040" s="2">
        <f t="shared" si="2435"/>
        <v>44338.951290199817</v>
      </c>
      <c r="D8040" s="47">
        <f t="shared" si="2443"/>
        <v>48040</v>
      </c>
      <c r="E8040" s="3">
        <f t="shared" si="2433"/>
        <v>-1</v>
      </c>
      <c r="F8040" s="4">
        <f t="shared" si="2450"/>
        <v>26</v>
      </c>
      <c r="G8040" s="4">
        <f t="shared" si="2448"/>
        <v>31</v>
      </c>
      <c r="H8040" s="2">
        <f t="shared" si="2444"/>
        <v>0</v>
      </c>
      <c r="I8040" s="2">
        <f t="shared" si="2445"/>
        <v>0</v>
      </c>
      <c r="J8040" s="2">
        <f t="shared" si="2438"/>
        <v>0</v>
      </c>
      <c r="K8040" s="2">
        <f t="shared" si="2439"/>
        <v>0</v>
      </c>
      <c r="L8040" s="1">
        <f t="shared" si="2446"/>
        <v>0</v>
      </c>
      <c r="M8040" s="3">
        <f t="shared" si="2434"/>
        <v>0</v>
      </c>
      <c r="N8040" s="2">
        <f t="shared" si="2440"/>
        <v>0</v>
      </c>
      <c r="O8040" s="18">
        <f t="shared" si="2447"/>
        <v>0.14499999999999999</v>
      </c>
      <c r="P8040" s="8">
        <f t="shared" si="2451"/>
        <v>1.0095086879999999</v>
      </c>
      <c r="Q8040" s="2">
        <f t="shared" si="2449"/>
        <v>0</v>
      </c>
      <c r="R8040" s="2">
        <f t="shared" si="2441"/>
        <v>0</v>
      </c>
      <c r="S8040" s="9" t="s">
        <v>56</v>
      </c>
      <c r="T8040" s="47">
        <f t="shared" si="2436"/>
        <v>48070</v>
      </c>
      <c r="AE8040" s="33"/>
    </row>
    <row r="8041" spans="1:31" x14ac:dyDescent="0.2">
      <c r="A8041" s="90">
        <f t="shared" si="2442"/>
        <v>48066</v>
      </c>
      <c r="B8041" s="2">
        <f t="shared" si="2437"/>
        <v>0</v>
      </c>
      <c r="C8041" s="2">
        <f t="shared" si="2435"/>
        <v>44338.951290199817</v>
      </c>
      <c r="D8041" s="47">
        <f t="shared" si="2443"/>
        <v>48040</v>
      </c>
      <c r="E8041" s="3">
        <f t="shared" si="2433"/>
        <v>-1</v>
      </c>
      <c r="F8041" s="4">
        <f t="shared" si="2450"/>
        <v>27</v>
      </c>
      <c r="G8041" s="4">
        <f t="shared" si="2448"/>
        <v>31</v>
      </c>
      <c r="H8041" s="2">
        <f t="shared" si="2444"/>
        <v>0</v>
      </c>
      <c r="I8041" s="2">
        <f t="shared" si="2445"/>
        <v>0</v>
      </c>
      <c r="J8041" s="2">
        <f t="shared" si="2438"/>
        <v>0</v>
      </c>
      <c r="K8041" s="2">
        <f t="shared" si="2439"/>
        <v>0</v>
      </c>
      <c r="L8041" s="1">
        <f t="shared" si="2446"/>
        <v>0</v>
      </c>
      <c r="M8041" s="3">
        <f t="shared" si="2434"/>
        <v>0</v>
      </c>
      <c r="N8041" s="2">
        <f t="shared" si="2440"/>
        <v>0</v>
      </c>
      <c r="O8041" s="18">
        <f t="shared" si="2447"/>
        <v>0.14499999999999999</v>
      </c>
      <c r="P8041" s="8">
        <f t="shared" si="2451"/>
        <v>1.009876207</v>
      </c>
      <c r="Q8041" s="2">
        <f t="shared" si="2449"/>
        <v>0</v>
      </c>
      <c r="R8041" s="2">
        <f t="shared" si="2441"/>
        <v>0</v>
      </c>
      <c r="S8041" s="9" t="s">
        <v>56</v>
      </c>
      <c r="T8041" s="47">
        <f t="shared" si="2436"/>
        <v>48070</v>
      </c>
      <c r="AE8041" s="33"/>
    </row>
    <row r="8042" spans="1:31" x14ac:dyDescent="0.2">
      <c r="A8042" s="90">
        <f t="shared" si="2442"/>
        <v>48067</v>
      </c>
      <c r="B8042" s="2">
        <f t="shared" si="2437"/>
        <v>0</v>
      </c>
      <c r="C8042" s="2">
        <f t="shared" si="2435"/>
        <v>44338.951290199817</v>
      </c>
      <c r="D8042" s="47">
        <f t="shared" si="2443"/>
        <v>48040</v>
      </c>
      <c r="E8042" s="3">
        <f t="shared" si="2433"/>
        <v>-1</v>
      </c>
      <c r="F8042" s="4">
        <f t="shared" si="2450"/>
        <v>28</v>
      </c>
      <c r="G8042" s="4">
        <f t="shared" si="2448"/>
        <v>31</v>
      </c>
      <c r="H8042" s="2">
        <f t="shared" si="2444"/>
        <v>0</v>
      </c>
      <c r="I8042" s="2">
        <f t="shared" si="2445"/>
        <v>0</v>
      </c>
      <c r="J8042" s="2">
        <f t="shared" si="2438"/>
        <v>0</v>
      </c>
      <c r="K8042" s="2">
        <f t="shared" si="2439"/>
        <v>0</v>
      </c>
      <c r="L8042" s="1">
        <f t="shared" si="2446"/>
        <v>0</v>
      </c>
      <c r="M8042" s="3">
        <f t="shared" si="2434"/>
        <v>0</v>
      </c>
      <c r="N8042" s="2">
        <f t="shared" si="2440"/>
        <v>0</v>
      </c>
      <c r="O8042" s="18">
        <f t="shared" si="2447"/>
        <v>0.14499999999999999</v>
      </c>
      <c r="P8042" s="8">
        <f t="shared" si="2451"/>
        <v>1.0102438600000001</v>
      </c>
      <c r="Q8042" s="2">
        <f t="shared" si="2449"/>
        <v>0</v>
      </c>
      <c r="R8042" s="2">
        <f t="shared" si="2441"/>
        <v>0</v>
      </c>
      <c r="S8042" s="9" t="s">
        <v>56</v>
      </c>
      <c r="T8042" s="47">
        <f t="shared" si="2436"/>
        <v>48070</v>
      </c>
      <c r="AE8042" s="33"/>
    </row>
    <row r="8043" spans="1:31" x14ac:dyDescent="0.2">
      <c r="A8043" s="90">
        <f t="shared" si="2442"/>
        <v>48068</v>
      </c>
      <c r="B8043" s="2">
        <f t="shared" si="2437"/>
        <v>0</v>
      </c>
      <c r="C8043" s="2">
        <f t="shared" si="2435"/>
        <v>44338.951290199817</v>
      </c>
      <c r="D8043" s="47">
        <f t="shared" si="2443"/>
        <v>48040</v>
      </c>
      <c r="E8043" s="3">
        <f t="shared" ref="E8043:E8106" si="2452">IF(DAY(A8042)=$E$2,VLOOKUP(A8042,$AF$10:$AG$315,2),E8042)</f>
        <v>-1</v>
      </c>
      <c r="F8043" s="4">
        <f t="shared" si="2450"/>
        <v>29</v>
      </c>
      <c r="G8043" s="4">
        <f t="shared" si="2448"/>
        <v>31</v>
      </c>
      <c r="H8043" s="2">
        <f t="shared" si="2444"/>
        <v>0</v>
      </c>
      <c r="I8043" s="2">
        <f t="shared" si="2445"/>
        <v>0</v>
      </c>
      <c r="J8043" s="2">
        <f t="shared" si="2438"/>
        <v>0</v>
      </c>
      <c r="K8043" s="2">
        <f t="shared" si="2439"/>
        <v>0</v>
      </c>
      <c r="L8043" s="1">
        <f t="shared" si="2446"/>
        <v>0</v>
      </c>
      <c r="M8043" s="3">
        <f t="shared" si="2434"/>
        <v>0</v>
      </c>
      <c r="N8043" s="2">
        <f t="shared" si="2440"/>
        <v>0</v>
      </c>
      <c r="O8043" s="18">
        <f t="shared" si="2447"/>
        <v>0.14499999999999999</v>
      </c>
      <c r="P8043" s="8">
        <f t="shared" si="2451"/>
        <v>1.0106116460000001</v>
      </c>
      <c r="Q8043" s="2">
        <f t="shared" si="2449"/>
        <v>0</v>
      </c>
      <c r="R8043" s="2">
        <f t="shared" si="2441"/>
        <v>0</v>
      </c>
      <c r="S8043" s="9" t="s">
        <v>56</v>
      </c>
      <c r="T8043" s="47">
        <f t="shared" si="2436"/>
        <v>48070</v>
      </c>
      <c r="AE8043" s="33"/>
    </row>
    <row r="8044" spans="1:31" x14ac:dyDescent="0.2">
      <c r="A8044" s="90">
        <f t="shared" si="2442"/>
        <v>48069</v>
      </c>
      <c r="B8044" s="2">
        <f t="shared" si="2437"/>
        <v>0</v>
      </c>
      <c r="C8044" s="2">
        <f t="shared" si="2435"/>
        <v>44338.951290199817</v>
      </c>
      <c r="D8044" s="47">
        <f t="shared" si="2443"/>
        <v>48040</v>
      </c>
      <c r="E8044" s="3">
        <f t="shared" si="2452"/>
        <v>-1</v>
      </c>
      <c r="F8044" s="4">
        <f t="shared" si="2450"/>
        <v>30</v>
      </c>
      <c r="G8044" s="4">
        <f t="shared" si="2448"/>
        <v>31</v>
      </c>
      <c r="H8044" s="2">
        <f t="shared" si="2444"/>
        <v>0</v>
      </c>
      <c r="I8044" s="2">
        <f t="shared" si="2445"/>
        <v>0</v>
      </c>
      <c r="J8044" s="2">
        <f t="shared" si="2438"/>
        <v>0</v>
      </c>
      <c r="K8044" s="2">
        <f t="shared" si="2439"/>
        <v>0</v>
      </c>
      <c r="L8044" s="1">
        <f t="shared" si="2446"/>
        <v>0</v>
      </c>
      <c r="M8044" s="3">
        <f t="shared" si="2434"/>
        <v>0</v>
      </c>
      <c r="N8044" s="2">
        <f t="shared" si="2440"/>
        <v>0</v>
      </c>
      <c r="O8044" s="18">
        <f t="shared" si="2447"/>
        <v>0.14499999999999999</v>
      </c>
      <c r="P8044" s="8">
        <f t="shared" si="2451"/>
        <v>1.0109795669999999</v>
      </c>
      <c r="Q8044" s="2">
        <f t="shared" si="2449"/>
        <v>0</v>
      </c>
      <c r="R8044" s="2">
        <f t="shared" si="2441"/>
        <v>0</v>
      </c>
      <c r="S8044" s="9" t="s">
        <v>56</v>
      </c>
      <c r="T8044" s="47">
        <f t="shared" si="2436"/>
        <v>48070</v>
      </c>
      <c r="AE8044" s="33"/>
    </row>
    <row r="8045" spans="1:31" x14ac:dyDescent="0.2">
      <c r="A8045" s="90">
        <f t="shared" si="2442"/>
        <v>48070</v>
      </c>
      <c r="B8045" s="2">
        <f t="shared" si="2437"/>
        <v>0</v>
      </c>
      <c r="C8045" s="2">
        <f t="shared" si="2435"/>
        <v>44338.951290199817</v>
      </c>
      <c r="D8045" s="47">
        <f t="shared" si="2443"/>
        <v>48040</v>
      </c>
      <c r="E8045" s="3">
        <f t="shared" si="2452"/>
        <v>-1</v>
      </c>
      <c r="F8045" s="4">
        <f t="shared" si="2450"/>
        <v>31</v>
      </c>
      <c r="G8045" s="4">
        <f t="shared" si="2448"/>
        <v>31</v>
      </c>
      <c r="H8045" s="2">
        <f t="shared" si="2444"/>
        <v>0</v>
      </c>
      <c r="I8045" s="2">
        <f t="shared" si="2445"/>
        <v>0</v>
      </c>
      <c r="J8045" s="2">
        <f t="shared" si="2438"/>
        <v>0</v>
      </c>
      <c r="K8045" s="2">
        <f t="shared" si="2439"/>
        <v>0</v>
      </c>
      <c r="L8045" s="1">
        <f t="shared" si="2446"/>
        <v>264</v>
      </c>
      <c r="M8045" s="3">
        <f t="shared" si="2434"/>
        <v>3.5894000000000002E-2</v>
      </c>
      <c r="N8045" s="2">
        <f t="shared" si="2440"/>
        <v>0</v>
      </c>
      <c r="O8045" s="18">
        <f t="shared" si="2447"/>
        <v>0.14499999999999999</v>
      </c>
      <c r="P8045" s="8">
        <f t="shared" si="2451"/>
        <v>1.0113476210000001</v>
      </c>
      <c r="Q8045" s="2">
        <f t="shared" si="2449"/>
        <v>0</v>
      </c>
      <c r="R8045" s="2">
        <f t="shared" si="2441"/>
        <v>0</v>
      </c>
      <c r="S8045" s="9" t="s">
        <v>56</v>
      </c>
      <c r="T8045" s="47">
        <f t="shared" si="2436"/>
        <v>48070</v>
      </c>
      <c r="AE8045" s="33"/>
    </row>
    <row r="8046" spans="1:31" x14ac:dyDescent="0.2">
      <c r="A8046" s="90">
        <f t="shared" si="2442"/>
        <v>48071</v>
      </c>
      <c r="B8046" s="2">
        <f t="shared" si="2437"/>
        <v>0</v>
      </c>
      <c r="C8046" s="2">
        <f t="shared" si="2435"/>
        <v>42747.448972589817</v>
      </c>
      <c r="D8046" s="47">
        <f t="shared" si="2443"/>
        <v>48071</v>
      </c>
      <c r="E8046" s="3">
        <f t="shared" si="2452"/>
        <v>-1</v>
      </c>
      <c r="F8046" s="4">
        <f t="shared" si="2450"/>
        <v>1</v>
      </c>
      <c r="G8046" s="4">
        <f t="shared" si="2448"/>
        <v>31</v>
      </c>
      <c r="H8046" s="2">
        <f t="shared" si="2444"/>
        <v>0</v>
      </c>
      <c r="I8046" s="2">
        <f t="shared" si="2445"/>
        <v>0</v>
      </c>
      <c r="J8046" s="2">
        <f t="shared" si="2438"/>
        <v>0</v>
      </c>
      <c r="K8046" s="2">
        <f t="shared" si="2439"/>
        <v>0</v>
      </c>
      <c r="L8046" s="1">
        <f t="shared" si="2446"/>
        <v>0</v>
      </c>
      <c r="M8046" s="3">
        <f t="shared" si="2434"/>
        <v>0</v>
      </c>
      <c r="N8046" s="2">
        <f t="shared" si="2440"/>
        <v>0</v>
      </c>
      <c r="O8046" s="18">
        <f t="shared" si="2447"/>
        <v>0.14499999999999999</v>
      </c>
      <c r="P8046" s="8">
        <f t="shared" si="2451"/>
        <v>1.0003640570000001</v>
      </c>
      <c r="Q8046" s="2">
        <f t="shared" si="2449"/>
        <v>0</v>
      </c>
      <c r="R8046" s="2">
        <f t="shared" si="2441"/>
        <v>0</v>
      </c>
      <c r="S8046" s="9" t="s">
        <v>56</v>
      </c>
      <c r="T8046" s="47">
        <f t="shared" si="2436"/>
        <v>48101</v>
      </c>
      <c r="AE8046" s="33"/>
    </row>
    <row r="8047" spans="1:31" x14ac:dyDescent="0.2">
      <c r="A8047" s="90">
        <f t="shared" si="2442"/>
        <v>48072</v>
      </c>
      <c r="B8047" s="2">
        <f t="shared" si="2437"/>
        <v>0</v>
      </c>
      <c r="C8047" s="2">
        <f t="shared" si="2435"/>
        <v>42747.448972589817</v>
      </c>
      <c r="D8047" s="47">
        <f t="shared" si="2443"/>
        <v>48071</v>
      </c>
      <c r="E8047" s="3">
        <f t="shared" si="2452"/>
        <v>-1</v>
      </c>
      <c r="F8047" s="4">
        <f t="shared" si="2450"/>
        <v>2</v>
      </c>
      <c r="G8047" s="4">
        <f t="shared" si="2448"/>
        <v>31</v>
      </c>
      <c r="H8047" s="2">
        <f t="shared" si="2444"/>
        <v>0</v>
      </c>
      <c r="I8047" s="2">
        <f t="shared" si="2445"/>
        <v>0</v>
      </c>
      <c r="J8047" s="2">
        <f t="shared" si="2438"/>
        <v>0</v>
      </c>
      <c r="K8047" s="2">
        <f t="shared" si="2439"/>
        <v>0</v>
      </c>
      <c r="L8047" s="1">
        <f t="shared" si="2446"/>
        <v>0</v>
      </c>
      <c r="M8047" s="3">
        <f t="shared" si="2434"/>
        <v>0</v>
      </c>
      <c r="N8047" s="2">
        <f t="shared" si="2440"/>
        <v>0</v>
      </c>
      <c r="O8047" s="18">
        <f t="shared" si="2447"/>
        <v>0.14499999999999999</v>
      </c>
      <c r="P8047" s="8">
        <f t="shared" si="2451"/>
        <v>1.0007282470000001</v>
      </c>
      <c r="Q8047" s="2">
        <f t="shared" si="2449"/>
        <v>0</v>
      </c>
      <c r="R8047" s="2">
        <f t="shared" si="2441"/>
        <v>0</v>
      </c>
      <c r="S8047" s="9" t="s">
        <v>56</v>
      </c>
      <c r="T8047" s="47">
        <f t="shared" si="2436"/>
        <v>48101</v>
      </c>
      <c r="AE8047" s="33"/>
    </row>
    <row r="8048" spans="1:31" x14ac:dyDescent="0.2">
      <c r="A8048" s="90">
        <f t="shared" si="2442"/>
        <v>48073</v>
      </c>
      <c r="B8048" s="2">
        <f t="shared" si="2437"/>
        <v>0</v>
      </c>
      <c r="C8048" s="2">
        <f t="shared" si="2435"/>
        <v>42747.448972589817</v>
      </c>
      <c r="D8048" s="47">
        <f t="shared" si="2443"/>
        <v>48071</v>
      </c>
      <c r="E8048" s="3">
        <f t="shared" si="2452"/>
        <v>-1</v>
      </c>
      <c r="F8048" s="4">
        <f t="shared" si="2450"/>
        <v>3</v>
      </c>
      <c r="G8048" s="4">
        <f t="shared" si="2448"/>
        <v>31</v>
      </c>
      <c r="H8048" s="2">
        <f t="shared" si="2444"/>
        <v>0</v>
      </c>
      <c r="I8048" s="2">
        <f t="shared" si="2445"/>
        <v>0</v>
      </c>
      <c r="J8048" s="2">
        <f t="shared" si="2438"/>
        <v>0</v>
      </c>
      <c r="K8048" s="2">
        <f t="shared" si="2439"/>
        <v>0</v>
      </c>
      <c r="L8048" s="1">
        <f t="shared" si="2446"/>
        <v>0</v>
      </c>
      <c r="M8048" s="3">
        <f t="shared" si="2434"/>
        <v>0</v>
      </c>
      <c r="N8048" s="2">
        <f t="shared" si="2440"/>
        <v>0</v>
      </c>
      <c r="O8048" s="18">
        <f t="shared" si="2447"/>
        <v>0.14499999999999999</v>
      </c>
      <c r="P8048" s="8">
        <f t="shared" si="2451"/>
        <v>1.0010925690000001</v>
      </c>
      <c r="Q8048" s="2">
        <f t="shared" si="2449"/>
        <v>0</v>
      </c>
      <c r="R8048" s="2">
        <f t="shared" si="2441"/>
        <v>0</v>
      </c>
      <c r="S8048" s="9" t="s">
        <v>56</v>
      </c>
      <c r="T8048" s="47">
        <f t="shared" si="2436"/>
        <v>48101</v>
      </c>
      <c r="AE8048" s="33"/>
    </row>
    <row r="8049" spans="1:31" x14ac:dyDescent="0.2">
      <c r="A8049" s="90">
        <f t="shared" si="2442"/>
        <v>48074</v>
      </c>
      <c r="B8049" s="2">
        <f t="shared" si="2437"/>
        <v>0</v>
      </c>
      <c r="C8049" s="2">
        <f t="shared" si="2435"/>
        <v>42747.448972589817</v>
      </c>
      <c r="D8049" s="47">
        <f t="shared" si="2443"/>
        <v>48071</v>
      </c>
      <c r="E8049" s="3">
        <f t="shared" si="2452"/>
        <v>-1</v>
      </c>
      <c r="F8049" s="4">
        <f t="shared" si="2450"/>
        <v>4</v>
      </c>
      <c r="G8049" s="4">
        <f t="shared" si="2448"/>
        <v>31</v>
      </c>
      <c r="H8049" s="2">
        <f t="shared" si="2444"/>
        <v>0</v>
      </c>
      <c r="I8049" s="2">
        <f t="shared" si="2445"/>
        <v>0</v>
      </c>
      <c r="J8049" s="2">
        <f t="shared" si="2438"/>
        <v>0</v>
      </c>
      <c r="K8049" s="2">
        <f t="shared" si="2439"/>
        <v>0</v>
      </c>
      <c r="L8049" s="1">
        <f t="shared" si="2446"/>
        <v>0</v>
      </c>
      <c r="M8049" s="3">
        <f t="shared" si="2434"/>
        <v>0</v>
      </c>
      <c r="N8049" s="2">
        <f t="shared" si="2440"/>
        <v>0</v>
      </c>
      <c r="O8049" s="18">
        <f t="shared" si="2447"/>
        <v>0.14499999999999999</v>
      </c>
      <c r="P8049" s="8">
        <f t="shared" si="2451"/>
        <v>1.001457024</v>
      </c>
      <c r="Q8049" s="2">
        <f t="shared" si="2449"/>
        <v>0</v>
      </c>
      <c r="R8049" s="2">
        <f t="shared" si="2441"/>
        <v>0</v>
      </c>
      <c r="S8049" s="9" t="s">
        <v>56</v>
      </c>
      <c r="T8049" s="47">
        <f t="shared" si="2436"/>
        <v>48101</v>
      </c>
      <c r="AE8049" s="33"/>
    </row>
    <row r="8050" spans="1:31" x14ac:dyDescent="0.2">
      <c r="A8050" s="90">
        <f t="shared" si="2442"/>
        <v>48075</v>
      </c>
      <c r="B8050" s="2">
        <f t="shared" si="2437"/>
        <v>0</v>
      </c>
      <c r="C8050" s="2">
        <f t="shared" si="2435"/>
        <v>42747.448972589817</v>
      </c>
      <c r="D8050" s="47">
        <f t="shared" si="2443"/>
        <v>48071</v>
      </c>
      <c r="E8050" s="3">
        <f t="shared" si="2452"/>
        <v>-1</v>
      </c>
      <c r="F8050" s="4">
        <f t="shared" si="2450"/>
        <v>5</v>
      </c>
      <c r="G8050" s="4">
        <f t="shared" si="2448"/>
        <v>31</v>
      </c>
      <c r="H8050" s="2">
        <f t="shared" si="2444"/>
        <v>0</v>
      </c>
      <c r="I8050" s="2">
        <f t="shared" si="2445"/>
        <v>0</v>
      </c>
      <c r="J8050" s="2">
        <f t="shared" si="2438"/>
        <v>0</v>
      </c>
      <c r="K8050" s="2">
        <f t="shared" si="2439"/>
        <v>0</v>
      </c>
      <c r="L8050" s="1">
        <f t="shared" si="2446"/>
        <v>0</v>
      </c>
      <c r="M8050" s="3">
        <f t="shared" si="2434"/>
        <v>0</v>
      </c>
      <c r="N8050" s="2">
        <f t="shared" si="2440"/>
        <v>0</v>
      </c>
      <c r="O8050" s="18">
        <f t="shared" si="2447"/>
        <v>0.14499999999999999</v>
      </c>
      <c r="P8050" s="8">
        <f t="shared" si="2451"/>
        <v>1.0018216120000001</v>
      </c>
      <c r="Q8050" s="2">
        <f t="shared" si="2449"/>
        <v>0</v>
      </c>
      <c r="R8050" s="2">
        <f t="shared" si="2441"/>
        <v>0</v>
      </c>
      <c r="S8050" s="9" t="s">
        <v>56</v>
      </c>
      <c r="T8050" s="47">
        <f t="shared" si="2436"/>
        <v>48101</v>
      </c>
      <c r="AE8050" s="33"/>
    </row>
    <row r="8051" spans="1:31" x14ac:dyDescent="0.2">
      <c r="A8051" s="90">
        <f t="shared" si="2442"/>
        <v>48076</v>
      </c>
      <c r="B8051" s="2">
        <f t="shared" si="2437"/>
        <v>0</v>
      </c>
      <c r="C8051" s="2">
        <f t="shared" si="2435"/>
        <v>42747.448972589817</v>
      </c>
      <c r="D8051" s="47">
        <f t="shared" si="2443"/>
        <v>48071</v>
      </c>
      <c r="E8051" s="3">
        <f t="shared" si="2452"/>
        <v>-1</v>
      </c>
      <c r="F8051" s="4">
        <f t="shared" si="2450"/>
        <v>6</v>
      </c>
      <c r="G8051" s="4">
        <f t="shared" si="2448"/>
        <v>31</v>
      </c>
      <c r="H8051" s="2">
        <f t="shared" si="2444"/>
        <v>0</v>
      </c>
      <c r="I8051" s="2">
        <f t="shared" si="2445"/>
        <v>0</v>
      </c>
      <c r="J8051" s="2">
        <f t="shared" si="2438"/>
        <v>0</v>
      </c>
      <c r="K8051" s="2">
        <f t="shared" si="2439"/>
        <v>0</v>
      </c>
      <c r="L8051" s="1">
        <f t="shared" si="2446"/>
        <v>0</v>
      </c>
      <c r="M8051" s="3">
        <f t="shared" si="2434"/>
        <v>0</v>
      </c>
      <c r="N8051" s="2">
        <f t="shared" si="2440"/>
        <v>0</v>
      </c>
      <c r="O8051" s="18">
        <f t="shared" si="2447"/>
        <v>0.14499999999999999</v>
      </c>
      <c r="P8051" s="8">
        <f t="shared" si="2451"/>
        <v>1.002186332</v>
      </c>
      <c r="Q8051" s="2">
        <f t="shared" si="2449"/>
        <v>0</v>
      </c>
      <c r="R8051" s="2">
        <f t="shared" si="2441"/>
        <v>0</v>
      </c>
      <c r="S8051" s="9" t="s">
        <v>56</v>
      </c>
      <c r="T8051" s="47">
        <f t="shared" si="2436"/>
        <v>48101</v>
      </c>
      <c r="AE8051" s="33"/>
    </row>
    <row r="8052" spans="1:31" x14ac:dyDescent="0.2">
      <c r="A8052" s="90">
        <f t="shared" si="2442"/>
        <v>48077</v>
      </c>
      <c r="B8052" s="2">
        <f t="shared" si="2437"/>
        <v>0</v>
      </c>
      <c r="C8052" s="2">
        <f t="shared" si="2435"/>
        <v>42747.448972589817</v>
      </c>
      <c r="D8052" s="47">
        <f t="shared" si="2443"/>
        <v>48071</v>
      </c>
      <c r="E8052" s="3">
        <f t="shared" si="2452"/>
        <v>-1</v>
      </c>
      <c r="F8052" s="4">
        <f t="shared" si="2450"/>
        <v>7</v>
      </c>
      <c r="G8052" s="4">
        <f t="shared" si="2448"/>
        <v>31</v>
      </c>
      <c r="H8052" s="2">
        <f t="shared" si="2444"/>
        <v>0</v>
      </c>
      <c r="I8052" s="2">
        <f t="shared" si="2445"/>
        <v>0</v>
      </c>
      <c r="J8052" s="2">
        <f t="shared" si="2438"/>
        <v>0</v>
      </c>
      <c r="K8052" s="2">
        <f t="shared" si="2439"/>
        <v>0</v>
      </c>
      <c r="L8052" s="1">
        <f t="shared" si="2446"/>
        <v>0</v>
      </c>
      <c r="M8052" s="3">
        <f t="shared" si="2434"/>
        <v>0</v>
      </c>
      <c r="N8052" s="2">
        <f t="shared" si="2440"/>
        <v>0</v>
      </c>
      <c r="O8052" s="18">
        <f t="shared" si="2447"/>
        <v>0.14499999999999999</v>
      </c>
      <c r="P8052" s="8">
        <f t="shared" si="2451"/>
        <v>1.002551185</v>
      </c>
      <c r="Q8052" s="2">
        <f t="shared" si="2449"/>
        <v>0</v>
      </c>
      <c r="R8052" s="2">
        <f t="shared" si="2441"/>
        <v>0</v>
      </c>
      <c r="S8052" s="9" t="s">
        <v>56</v>
      </c>
      <c r="T8052" s="47">
        <f t="shared" si="2436"/>
        <v>48101</v>
      </c>
      <c r="AE8052" s="33"/>
    </row>
    <row r="8053" spans="1:31" x14ac:dyDescent="0.2">
      <c r="A8053" s="90">
        <f t="shared" si="2442"/>
        <v>48078</v>
      </c>
      <c r="B8053" s="2">
        <f t="shared" si="2437"/>
        <v>0</v>
      </c>
      <c r="C8053" s="2">
        <f t="shared" si="2435"/>
        <v>42747.448972589817</v>
      </c>
      <c r="D8053" s="47">
        <f t="shared" si="2443"/>
        <v>48071</v>
      </c>
      <c r="E8053" s="3">
        <f t="shared" si="2452"/>
        <v>-1</v>
      </c>
      <c r="F8053" s="4">
        <f t="shared" si="2450"/>
        <v>8</v>
      </c>
      <c r="G8053" s="4">
        <f t="shared" si="2448"/>
        <v>31</v>
      </c>
      <c r="H8053" s="2">
        <f t="shared" si="2444"/>
        <v>0</v>
      </c>
      <c r="I8053" s="2">
        <f t="shared" si="2445"/>
        <v>0</v>
      </c>
      <c r="J8053" s="2">
        <f t="shared" si="2438"/>
        <v>0</v>
      </c>
      <c r="K8053" s="2">
        <f t="shared" si="2439"/>
        <v>0</v>
      </c>
      <c r="L8053" s="1">
        <f t="shared" si="2446"/>
        <v>0</v>
      </c>
      <c r="M8053" s="3">
        <f t="shared" si="2434"/>
        <v>0</v>
      </c>
      <c r="N8053" s="2">
        <f t="shared" si="2440"/>
        <v>0</v>
      </c>
      <c r="O8053" s="18">
        <f t="shared" si="2447"/>
        <v>0.14499999999999999</v>
      </c>
      <c r="P8053" s="8">
        <f t="shared" si="2451"/>
        <v>1.0029161710000001</v>
      </c>
      <c r="Q8053" s="2">
        <f t="shared" si="2449"/>
        <v>0</v>
      </c>
      <c r="R8053" s="2">
        <f t="shared" si="2441"/>
        <v>0</v>
      </c>
      <c r="S8053" s="9" t="s">
        <v>56</v>
      </c>
      <c r="T8053" s="47">
        <f t="shared" si="2436"/>
        <v>48101</v>
      </c>
      <c r="AE8053" s="33"/>
    </row>
    <row r="8054" spans="1:31" x14ac:dyDescent="0.2">
      <c r="A8054" s="90">
        <f t="shared" si="2442"/>
        <v>48079</v>
      </c>
      <c r="B8054" s="2">
        <f t="shared" si="2437"/>
        <v>0</v>
      </c>
      <c r="C8054" s="2">
        <f t="shared" si="2435"/>
        <v>42747.448972589817</v>
      </c>
      <c r="D8054" s="47">
        <f t="shared" si="2443"/>
        <v>48071</v>
      </c>
      <c r="E8054" s="3">
        <f t="shared" si="2452"/>
        <v>-1</v>
      </c>
      <c r="F8054" s="4">
        <f t="shared" si="2450"/>
        <v>9</v>
      </c>
      <c r="G8054" s="4">
        <f t="shared" si="2448"/>
        <v>31</v>
      </c>
      <c r="H8054" s="2">
        <f t="shared" si="2444"/>
        <v>0</v>
      </c>
      <c r="I8054" s="2">
        <f t="shared" si="2445"/>
        <v>0</v>
      </c>
      <c r="J8054" s="2">
        <f t="shared" si="2438"/>
        <v>0</v>
      </c>
      <c r="K8054" s="2">
        <f t="shared" si="2439"/>
        <v>0</v>
      </c>
      <c r="L8054" s="1">
        <f t="shared" si="2446"/>
        <v>0</v>
      </c>
      <c r="M8054" s="3">
        <f t="shared" si="2434"/>
        <v>0</v>
      </c>
      <c r="N8054" s="2">
        <f t="shared" si="2440"/>
        <v>0</v>
      </c>
      <c r="O8054" s="18">
        <f t="shared" si="2447"/>
        <v>0.14499999999999999</v>
      </c>
      <c r="P8054" s="8">
        <f t="shared" si="2451"/>
        <v>1.0032812900000001</v>
      </c>
      <c r="Q8054" s="2">
        <f t="shared" si="2449"/>
        <v>0</v>
      </c>
      <c r="R8054" s="2">
        <f t="shared" si="2441"/>
        <v>0</v>
      </c>
      <c r="S8054" s="9" t="s">
        <v>56</v>
      </c>
      <c r="T8054" s="47">
        <f t="shared" si="2436"/>
        <v>48101</v>
      </c>
      <c r="AE8054" s="33"/>
    </row>
    <row r="8055" spans="1:31" x14ac:dyDescent="0.2">
      <c r="A8055" s="90">
        <f t="shared" si="2442"/>
        <v>48080</v>
      </c>
      <c r="B8055" s="2">
        <f t="shared" si="2437"/>
        <v>0</v>
      </c>
      <c r="C8055" s="2">
        <f t="shared" si="2435"/>
        <v>42747.448972589817</v>
      </c>
      <c r="D8055" s="47">
        <f t="shared" si="2443"/>
        <v>48071</v>
      </c>
      <c r="E8055" s="3">
        <f t="shared" si="2452"/>
        <v>-1</v>
      </c>
      <c r="F8055" s="4">
        <f t="shared" si="2450"/>
        <v>10</v>
      </c>
      <c r="G8055" s="4">
        <f t="shared" si="2448"/>
        <v>31</v>
      </c>
      <c r="H8055" s="2">
        <f t="shared" si="2444"/>
        <v>0</v>
      </c>
      <c r="I8055" s="2">
        <f t="shared" si="2445"/>
        <v>0</v>
      </c>
      <c r="J8055" s="2">
        <f t="shared" si="2438"/>
        <v>0</v>
      </c>
      <c r="K8055" s="2">
        <f t="shared" si="2439"/>
        <v>0</v>
      </c>
      <c r="L8055" s="1">
        <f t="shared" si="2446"/>
        <v>0</v>
      </c>
      <c r="M8055" s="3">
        <f t="shared" si="2434"/>
        <v>0</v>
      </c>
      <c r="N8055" s="2">
        <f t="shared" si="2440"/>
        <v>0</v>
      </c>
      <c r="O8055" s="18">
        <f t="shared" si="2447"/>
        <v>0.14499999999999999</v>
      </c>
      <c r="P8055" s="8">
        <f t="shared" si="2451"/>
        <v>1.003646542</v>
      </c>
      <c r="Q8055" s="2">
        <f t="shared" si="2449"/>
        <v>0</v>
      </c>
      <c r="R8055" s="2">
        <f t="shared" si="2441"/>
        <v>0</v>
      </c>
      <c r="S8055" s="9" t="s">
        <v>56</v>
      </c>
      <c r="T8055" s="47">
        <f t="shared" si="2436"/>
        <v>48101</v>
      </c>
      <c r="AE8055" s="33"/>
    </row>
    <row r="8056" spans="1:31" x14ac:dyDescent="0.2">
      <c r="A8056" s="90">
        <f t="shared" si="2442"/>
        <v>48081</v>
      </c>
      <c r="B8056" s="2">
        <f t="shared" si="2437"/>
        <v>0</v>
      </c>
      <c r="C8056" s="2">
        <f t="shared" si="2435"/>
        <v>42747.448972589817</v>
      </c>
      <c r="D8056" s="47">
        <f t="shared" si="2443"/>
        <v>48071</v>
      </c>
      <c r="E8056" s="3">
        <f t="shared" si="2452"/>
        <v>-1</v>
      </c>
      <c r="F8056" s="4">
        <f t="shared" si="2450"/>
        <v>11</v>
      </c>
      <c r="G8056" s="4">
        <f t="shared" si="2448"/>
        <v>31</v>
      </c>
      <c r="H8056" s="2">
        <f t="shared" si="2444"/>
        <v>0</v>
      </c>
      <c r="I8056" s="2">
        <f t="shared" si="2445"/>
        <v>0</v>
      </c>
      <c r="J8056" s="2">
        <f t="shared" si="2438"/>
        <v>0</v>
      </c>
      <c r="K8056" s="2">
        <f t="shared" si="2439"/>
        <v>0</v>
      </c>
      <c r="L8056" s="1">
        <f t="shared" si="2446"/>
        <v>0</v>
      </c>
      <c r="M8056" s="3">
        <f t="shared" si="2434"/>
        <v>0</v>
      </c>
      <c r="N8056" s="2">
        <f t="shared" si="2440"/>
        <v>0</v>
      </c>
      <c r="O8056" s="18">
        <f t="shared" si="2447"/>
        <v>0.14499999999999999</v>
      </c>
      <c r="P8056" s="8">
        <f t="shared" si="2451"/>
        <v>1.0040119270000001</v>
      </c>
      <c r="Q8056" s="2">
        <f t="shared" si="2449"/>
        <v>0</v>
      </c>
      <c r="R8056" s="2">
        <f t="shared" si="2441"/>
        <v>0</v>
      </c>
      <c r="S8056" s="9" t="s">
        <v>56</v>
      </c>
      <c r="T8056" s="47">
        <f t="shared" si="2436"/>
        <v>48101</v>
      </c>
      <c r="AE8056" s="33"/>
    </row>
    <row r="8057" spans="1:31" x14ac:dyDescent="0.2">
      <c r="A8057" s="90">
        <f t="shared" si="2442"/>
        <v>48082</v>
      </c>
      <c r="B8057" s="2">
        <f t="shared" si="2437"/>
        <v>0</v>
      </c>
      <c r="C8057" s="2">
        <f t="shared" si="2435"/>
        <v>42747.448972589817</v>
      </c>
      <c r="D8057" s="47">
        <f t="shared" si="2443"/>
        <v>48071</v>
      </c>
      <c r="E8057" s="3">
        <f t="shared" si="2452"/>
        <v>-1</v>
      </c>
      <c r="F8057" s="4">
        <f t="shared" si="2450"/>
        <v>12</v>
      </c>
      <c r="G8057" s="4">
        <f t="shared" si="2448"/>
        <v>31</v>
      </c>
      <c r="H8057" s="2">
        <f t="shared" si="2444"/>
        <v>0</v>
      </c>
      <c r="I8057" s="2">
        <f t="shared" si="2445"/>
        <v>0</v>
      </c>
      <c r="J8057" s="2">
        <f t="shared" si="2438"/>
        <v>0</v>
      </c>
      <c r="K8057" s="2">
        <f t="shared" si="2439"/>
        <v>0</v>
      </c>
      <c r="L8057" s="1">
        <f t="shared" si="2446"/>
        <v>0</v>
      </c>
      <c r="M8057" s="3">
        <f t="shared" si="2434"/>
        <v>0</v>
      </c>
      <c r="N8057" s="2">
        <f t="shared" si="2440"/>
        <v>0</v>
      </c>
      <c r="O8057" s="18">
        <f t="shared" si="2447"/>
        <v>0.14499999999999999</v>
      </c>
      <c r="P8057" s="8">
        <f t="shared" si="2451"/>
        <v>1.004377445</v>
      </c>
      <c r="Q8057" s="2">
        <f t="shared" si="2449"/>
        <v>0</v>
      </c>
      <c r="R8057" s="2">
        <f t="shared" si="2441"/>
        <v>0</v>
      </c>
      <c r="S8057" s="9" t="s">
        <v>56</v>
      </c>
      <c r="T8057" s="47">
        <f t="shared" si="2436"/>
        <v>48101</v>
      </c>
      <c r="AE8057" s="33"/>
    </row>
    <row r="8058" spans="1:31" x14ac:dyDescent="0.2">
      <c r="A8058" s="90">
        <f t="shared" si="2442"/>
        <v>48083</v>
      </c>
      <c r="B8058" s="2">
        <f t="shared" si="2437"/>
        <v>0</v>
      </c>
      <c r="C8058" s="2">
        <f t="shared" si="2435"/>
        <v>42747.448972589817</v>
      </c>
      <c r="D8058" s="47">
        <f t="shared" si="2443"/>
        <v>48071</v>
      </c>
      <c r="E8058" s="3">
        <f t="shared" si="2452"/>
        <v>-1</v>
      </c>
      <c r="F8058" s="4">
        <f t="shared" si="2450"/>
        <v>13</v>
      </c>
      <c r="G8058" s="4">
        <f t="shared" si="2448"/>
        <v>31</v>
      </c>
      <c r="H8058" s="2">
        <f t="shared" si="2444"/>
        <v>0</v>
      </c>
      <c r="I8058" s="2">
        <f t="shared" si="2445"/>
        <v>0</v>
      </c>
      <c r="J8058" s="2">
        <f t="shared" si="2438"/>
        <v>0</v>
      </c>
      <c r="K8058" s="2">
        <f t="shared" si="2439"/>
        <v>0</v>
      </c>
      <c r="L8058" s="1">
        <f t="shared" si="2446"/>
        <v>0</v>
      </c>
      <c r="M8058" s="3">
        <f t="shared" si="2434"/>
        <v>0</v>
      </c>
      <c r="N8058" s="2">
        <f t="shared" si="2440"/>
        <v>0</v>
      </c>
      <c r="O8058" s="18">
        <f t="shared" si="2447"/>
        <v>0.14499999999999999</v>
      </c>
      <c r="P8058" s="8">
        <f t="shared" si="2451"/>
        <v>1.0047430959999999</v>
      </c>
      <c r="Q8058" s="2">
        <f t="shared" si="2449"/>
        <v>0</v>
      </c>
      <c r="R8058" s="2">
        <f t="shared" si="2441"/>
        <v>0</v>
      </c>
      <c r="S8058" s="9" t="s">
        <v>56</v>
      </c>
      <c r="T8058" s="47">
        <f t="shared" si="2436"/>
        <v>48101</v>
      </c>
      <c r="AE8058" s="33"/>
    </row>
    <row r="8059" spans="1:31" x14ac:dyDescent="0.2">
      <c r="A8059" s="90">
        <f t="shared" si="2442"/>
        <v>48084</v>
      </c>
      <c r="B8059" s="2">
        <f t="shared" si="2437"/>
        <v>0</v>
      </c>
      <c r="C8059" s="2">
        <f t="shared" si="2435"/>
        <v>42747.448972589817</v>
      </c>
      <c r="D8059" s="47">
        <f t="shared" si="2443"/>
        <v>48071</v>
      </c>
      <c r="E8059" s="3">
        <f t="shared" si="2452"/>
        <v>-1</v>
      </c>
      <c r="F8059" s="4">
        <f t="shared" si="2450"/>
        <v>14</v>
      </c>
      <c r="G8059" s="4">
        <f t="shared" si="2448"/>
        <v>31</v>
      </c>
      <c r="H8059" s="2">
        <f t="shared" si="2444"/>
        <v>0</v>
      </c>
      <c r="I8059" s="2">
        <f t="shared" si="2445"/>
        <v>0</v>
      </c>
      <c r="J8059" s="2">
        <f t="shared" si="2438"/>
        <v>0</v>
      </c>
      <c r="K8059" s="2">
        <f t="shared" si="2439"/>
        <v>0</v>
      </c>
      <c r="L8059" s="1">
        <f t="shared" si="2446"/>
        <v>0</v>
      </c>
      <c r="M8059" s="3">
        <f t="shared" si="2434"/>
        <v>0</v>
      </c>
      <c r="N8059" s="2">
        <f t="shared" si="2440"/>
        <v>0</v>
      </c>
      <c r="O8059" s="18">
        <f t="shared" si="2447"/>
        <v>0.14499999999999999</v>
      </c>
      <c r="P8059" s="8">
        <f t="shared" si="2451"/>
        <v>1.005108879</v>
      </c>
      <c r="Q8059" s="2">
        <f t="shared" si="2449"/>
        <v>0</v>
      </c>
      <c r="R8059" s="2">
        <f t="shared" si="2441"/>
        <v>0</v>
      </c>
      <c r="S8059" s="9" t="s">
        <v>56</v>
      </c>
      <c r="T8059" s="47">
        <f t="shared" si="2436"/>
        <v>48101</v>
      </c>
      <c r="AE8059" s="33"/>
    </row>
    <row r="8060" spans="1:31" x14ac:dyDescent="0.2">
      <c r="A8060" s="90">
        <f t="shared" si="2442"/>
        <v>48085</v>
      </c>
      <c r="B8060" s="2">
        <f t="shared" si="2437"/>
        <v>0</v>
      </c>
      <c r="C8060" s="2">
        <f t="shared" si="2435"/>
        <v>42747.448972589817</v>
      </c>
      <c r="D8060" s="47">
        <f t="shared" si="2443"/>
        <v>48071</v>
      </c>
      <c r="E8060" s="3">
        <f t="shared" si="2452"/>
        <v>-1</v>
      </c>
      <c r="F8060" s="4">
        <f t="shared" si="2450"/>
        <v>15</v>
      </c>
      <c r="G8060" s="4">
        <f t="shared" si="2448"/>
        <v>31</v>
      </c>
      <c r="H8060" s="2">
        <f t="shared" si="2444"/>
        <v>0</v>
      </c>
      <c r="I8060" s="2">
        <f t="shared" si="2445"/>
        <v>0</v>
      </c>
      <c r="J8060" s="2">
        <f t="shared" si="2438"/>
        <v>0</v>
      </c>
      <c r="K8060" s="2">
        <f t="shared" si="2439"/>
        <v>0</v>
      </c>
      <c r="L8060" s="1">
        <f t="shared" si="2446"/>
        <v>0</v>
      </c>
      <c r="M8060" s="3">
        <f t="shared" si="2434"/>
        <v>0</v>
      </c>
      <c r="N8060" s="2">
        <f t="shared" si="2440"/>
        <v>0</v>
      </c>
      <c r="O8060" s="18">
        <f t="shared" si="2447"/>
        <v>0.14499999999999999</v>
      </c>
      <c r="P8060" s="8">
        <f t="shared" si="2451"/>
        <v>1.005474797</v>
      </c>
      <c r="Q8060" s="2">
        <f t="shared" si="2449"/>
        <v>0</v>
      </c>
      <c r="R8060" s="2">
        <f t="shared" si="2441"/>
        <v>0</v>
      </c>
      <c r="S8060" s="9" t="s">
        <v>56</v>
      </c>
      <c r="T8060" s="47">
        <f t="shared" si="2436"/>
        <v>48101</v>
      </c>
      <c r="AE8060" s="33"/>
    </row>
    <row r="8061" spans="1:31" x14ac:dyDescent="0.2">
      <c r="A8061" s="90">
        <f t="shared" si="2442"/>
        <v>48086</v>
      </c>
      <c r="B8061" s="2">
        <f t="shared" si="2437"/>
        <v>0</v>
      </c>
      <c r="C8061" s="2">
        <f t="shared" si="2435"/>
        <v>42747.448972589817</v>
      </c>
      <c r="D8061" s="47">
        <f t="shared" si="2443"/>
        <v>48071</v>
      </c>
      <c r="E8061" s="3">
        <f t="shared" si="2452"/>
        <v>-1</v>
      </c>
      <c r="F8061" s="4">
        <f t="shared" si="2450"/>
        <v>16</v>
      </c>
      <c r="G8061" s="4">
        <f t="shared" si="2448"/>
        <v>31</v>
      </c>
      <c r="H8061" s="2">
        <f t="shared" si="2444"/>
        <v>0</v>
      </c>
      <c r="I8061" s="2">
        <f t="shared" si="2445"/>
        <v>0</v>
      </c>
      <c r="J8061" s="2">
        <f t="shared" si="2438"/>
        <v>0</v>
      </c>
      <c r="K8061" s="2">
        <f t="shared" si="2439"/>
        <v>0</v>
      </c>
      <c r="L8061" s="1">
        <f t="shared" si="2446"/>
        <v>0</v>
      </c>
      <c r="M8061" s="3">
        <f t="shared" si="2434"/>
        <v>0</v>
      </c>
      <c r="N8061" s="2">
        <f t="shared" si="2440"/>
        <v>0</v>
      </c>
      <c r="O8061" s="18">
        <f t="shared" si="2447"/>
        <v>0.14499999999999999</v>
      </c>
      <c r="P8061" s="8">
        <f t="shared" si="2451"/>
        <v>1.005840847</v>
      </c>
      <c r="Q8061" s="2">
        <f t="shared" si="2449"/>
        <v>0</v>
      </c>
      <c r="R8061" s="2">
        <f t="shared" si="2441"/>
        <v>0</v>
      </c>
      <c r="S8061" s="9" t="s">
        <v>56</v>
      </c>
      <c r="T8061" s="47">
        <f t="shared" si="2436"/>
        <v>48101</v>
      </c>
      <c r="AE8061" s="33"/>
    </row>
    <row r="8062" spans="1:31" x14ac:dyDescent="0.2">
      <c r="A8062" s="90">
        <f t="shared" si="2442"/>
        <v>48087</v>
      </c>
      <c r="B8062" s="2">
        <f t="shared" si="2437"/>
        <v>0</v>
      </c>
      <c r="C8062" s="2">
        <f t="shared" si="2435"/>
        <v>42747.448972589817</v>
      </c>
      <c r="D8062" s="47">
        <f t="shared" si="2443"/>
        <v>48071</v>
      </c>
      <c r="E8062" s="3">
        <f t="shared" si="2452"/>
        <v>-1</v>
      </c>
      <c r="F8062" s="4">
        <f t="shared" si="2450"/>
        <v>17</v>
      </c>
      <c r="G8062" s="4">
        <f t="shared" si="2448"/>
        <v>31</v>
      </c>
      <c r="H8062" s="2">
        <f t="shared" si="2444"/>
        <v>0</v>
      </c>
      <c r="I8062" s="2">
        <f t="shared" si="2445"/>
        <v>0</v>
      </c>
      <c r="J8062" s="2">
        <f t="shared" si="2438"/>
        <v>0</v>
      </c>
      <c r="K8062" s="2">
        <f t="shared" si="2439"/>
        <v>0</v>
      </c>
      <c r="L8062" s="1">
        <f t="shared" si="2446"/>
        <v>0</v>
      </c>
      <c r="M8062" s="3">
        <f t="shared" si="2434"/>
        <v>0</v>
      </c>
      <c r="N8062" s="2">
        <f t="shared" si="2440"/>
        <v>0</v>
      </c>
      <c r="O8062" s="18">
        <f t="shared" si="2447"/>
        <v>0.14499999999999999</v>
      </c>
      <c r="P8062" s="8">
        <f t="shared" si="2451"/>
        <v>1.006207031</v>
      </c>
      <c r="Q8062" s="2">
        <f t="shared" si="2449"/>
        <v>0</v>
      </c>
      <c r="R8062" s="2">
        <f t="shared" si="2441"/>
        <v>0</v>
      </c>
      <c r="S8062" s="9" t="s">
        <v>56</v>
      </c>
      <c r="T8062" s="47">
        <f t="shared" si="2436"/>
        <v>48101</v>
      </c>
      <c r="AE8062" s="33"/>
    </row>
    <row r="8063" spans="1:31" x14ac:dyDescent="0.2">
      <c r="A8063" s="90">
        <f t="shared" si="2442"/>
        <v>48088</v>
      </c>
      <c r="B8063" s="2">
        <f t="shared" si="2437"/>
        <v>0</v>
      </c>
      <c r="C8063" s="2">
        <f t="shared" si="2435"/>
        <v>42747.448972589817</v>
      </c>
      <c r="D8063" s="47">
        <f t="shared" si="2443"/>
        <v>48071</v>
      </c>
      <c r="E8063" s="3">
        <f t="shared" si="2452"/>
        <v>-1</v>
      </c>
      <c r="F8063" s="4">
        <f t="shared" si="2450"/>
        <v>18</v>
      </c>
      <c r="G8063" s="4">
        <f t="shared" si="2448"/>
        <v>31</v>
      </c>
      <c r="H8063" s="2">
        <f t="shared" si="2444"/>
        <v>0</v>
      </c>
      <c r="I8063" s="2">
        <f t="shared" si="2445"/>
        <v>0</v>
      </c>
      <c r="J8063" s="2">
        <f t="shared" si="2438"/>
        <v>0</v>
      </c>
      <c r="K8063" s="2">
        <f t="shared" si="2439"/>
        <v>0</v>
      </c>
      <c r="L8063" s="1">
        <f t="shared" si="2446"/>
        <v>0</v>
      </c>
      <c r="M8063" s="3">
        <f t="shared" ref="M8063:M8126" si="2453">IF(DAY(A8063)=E$2,VLOOKUP(A8063,$W$10:$AD$316,5),0)</f>
        <v>0</v>
      </c>
      <c r="N8063" s="2">
        <f t="shared" si="2440"/>
        <v>0</v>
      </c>
      <c r="O8063" s="18">
        <f t="shared" si="2447"/>
        <v>0.14499999999999999</v>
      </c>
      <c r="P8063" s="8">
        <f t="shared" si="2451"/>
        <v>1.0065733480000001</v>
      </c>
      <c r="Q8063" s="2">
        <f t="shared" si="2449"/>
        <v>0</v>
      </c>
      <c r="R8063" s="2">
        <f t="shared" si="2441"/>
        <v>0</v>
      </c>
      <c r="S8063" s="9" t="s">
        <v>56</v>
      </c>
      <c r="T8063" s="47">
        <f t="shared" si="2436"/>
        <v>48101</v>
      </c>
      <c r="AE8063" s="33"/>
    </row>
    <row r="8064" spans="1:31" x14ac:dyDescent="0.2">
      <c r="A8064" s="90">
        <f t="shared" si="2442"/>
        <v>48089</v>
      </c>
      <c r="B8064" s="2">
        <f t="shared" si="2437"/>
        <v>0</v>
      </c>
      <c r="C8064" s="2">
        <f t="shared" ref="C8064:C8127" si="2454">IF(DAY(A8063)=$E$2,VLOOKUP(A8063,W$10:X$316,2),C8063)</f>
        <v>42747.448972589817</v>
      </c>
      <c r="D8064" s="47">
        <f t="shared" si="2443"/>
        <v>48071</v>
      </c>
      <c r="E8064" s="3">
        <f t="shared" si="2452"/>
        <v>-1</v>
      </c>
      <c r="F8064" s="4">
        <f t="shared" si="2450"/>
        <v>19</v>
      </c>
      <c r="G8064" s="4">
        <f t="shared" si="2448"/>
        <v>31</v>
      </c>
      <c r="H8064" s="2">
        <f t="shared" si="2444"/>
        <v>0</v>
      </c>
      <c r="I8064" s="2">
        <f t="shared" si="2445"/>
        <v>0</v>
      </c>
      <c r="J8064" s="2">
        <f t="shared" si="2438"/>
        <v>0</v>
      </c>
      <c r="K8064" s="2">
        <f t="shared" si="2439"/>
        <v>0</v>
      </c>
      <c r="L8064" s="1">
        <f t="shared" si="2446"/>
        <v>0</v>
      </c>
      <c r="M8064" s="3">
        <f t="shared" si="2453"/>
        <v>0</v>
      </c>
      <c r="N8064" s="2">
        <f t="shared" si="2440"/>
        <v>0</v>
      </c>
      <c r="O8064" s="18">
        <f t="shared" si="2447"/>
        <v>0.14499999999999999</v>
      </c>
      <c r="P8064" s="8">
        <f t="shared" si="2451"/>
        <v>1.0069397980000001</v>
      </c>
      <c r="Q8064" s="2">
        <f t="shared" si="2449"/>
        <v>0</v>
      </c>
      <c r="R8064" s="2">
        <f t="shared" si="2441"/>
        <v>0</v>
      </c>
      <c r="S8064" s="9" t="s">
        <v>56</v>
      </c>
      <c r="T8064" s="47">
        <f t="shared" ref="T8064:T8127" si="2455">IF(DAY(A8064)=E$2+1,VLOOKUP(A8063,$W$10:$AD$316,8),T8063)</f>
        <v>48101</v>
      </c>
      <c r="AE8064" s="33"/>
    </row>
    <row r="8065" spans="1:31" x14ac:dyDescent="0.2">
      <c r="A8065" s="90">
        <f t="shared" si="2442"/>
        <v>48090</v>
      </c>
      <c r="B8065" s="2">
        <f t="shared" si="2437"/>
        <v>0</v>
      </c>
      <c r="C8065" s="2">
        <f t="shared" si="2454"/>
        <v>42747.448972589817</v>
      </c>
      <c r="D8065" s="47">
        <f t="shared" si="2443"/>
        <v>48071</v>
      </c>
      <c r="E8065" s="3">
        <f t="shared" si="2452"/>
        <v>-1</v>
      </c>
      <c r="F8065" s="4">
        <f t="shared" si="2450"/>
        <v>20</v>
      </c>
      <c r="G8065" s="4">
        <f t="shared" si="2448"/>
        <v>31</v>
      </c>
      <c r="H8065" s="2">
        <f t="shared" si="2444"/>
        <v>0</v>
      </c>
      <c r="I8065" s="2">
        <f t="shared" si="2445"/>
        <v>0</v>
      </c>
      <c r="J8065" s="2">
        <f t="shared" si="2438"/>
        <v>0</v>
      </c>
      <c r="K8065" s="2">
        <f t="shared" si="2439"/>
        <v>0</v>
      </c>
      <c r="L8065" s="1">
        <f t="shared" si="2446"/>
        <v>0</v>
      </c>
      <c r="M8065" s="3">
        <f t="shared" si="2453"/>
        <v>0</v>
      </c>
      <c r="N8065" s="2">
        <f t="shared" si="2440"/>
        <v>0</v>
      </c>
      <c r="O8065" s="18">
        <f t="shared" si="2447"/>
        <v>0.14499999999999999</v>
      </c>
      <c r="P8065" s="8">
        <f t="shared" si="2451"/>
        <v>1.007306381</v>
      </c>
      <c r="Q8065" s="2">
        <f t="shared" si="2449"/>
        <v>0</v>
      </c>
      <c r="R8065" s="2">
        <f t="shared" si="2441"/>
        <v>0</v>
      </c>
      <c r="S8065" s="9" t="s">
        <v>56</v>
      </c>
      <c r="T8065" s="47">
        <f t="shared" si="2455"/>
        <v>48101</v>
      </c>
      <c r="AE8065" s="33"/>
    </row>
    <row r="8066" spans="1:31" x14ac:dyDescent="0.2">
      <c r="A8066" s="90">
        <f t="shared" si="2442"/>
        <v>48091</v>
      </c>
      <c r="B8066" s="2">
        <f t="shared" si="2437"/>
        <v>0</v>
      </c>
      <c r="C8066" s="2">
        <f t="shared" si="2454"/>
        <v>42747.448972589817</v>
      </c>
      <c r="D8066" s="47">
        <f t="shared" si="2443"/>
        <v>48071</v>
      </c>
      <c r="E8066" s="3">
        <f t="shared" si="2452"/>
        <v>-1</v>
      </c>
      <c r="F8066" s="4">
        <f t="shared" si="2450"/>
        <v>21</v>
      </c>
      <c r="G8066" s="4">
        <f t="shared" si="2448"/>
        <v>31</v>
      </c>
      <c r="H8066" s="2">
        <f t="shared" si="2444"/>
        <v>0</v>
      </c>
      <c r="I8066" s="2">
        <f t="shared" si="2445"/>
        <v>0</v>
      </c>
      <c r="J8066" s="2">
        <f t="shared" si="2438"/>
        <v>0</v>
      </c>
      <c r="K8066" s="2">
        <f t="shared" si="2439"/>
        <v>0</v>
      </c>
      <c r="L8066" s="1">
        <f t="shared" si="2446"/>
        <v>0</v>
      </c>
      <c r="M8066" s="3">
        <f t="shared" si="2453"/>
        <v>0</v>
      </c>
      <c r="N8066" s="2">
        <f t="shared" si="2440"/>
        <v>0</v>
      </c>
      <c r="O8066" s="18">
        <f t="shared" si="2447"/>
        <v>0.14499999999999999</v>
      </c>
      <c r="P8066" s="8">
        <f t="shared" si="2451"/>
        <v>1.007673099</v>
      </c>
      <c r="Q8066" s="2">
        <f t="shared" si="2449"/>
        <v>0</v>
      </c>
      <c r="R8066" s="2">
        <f t="shared" si="2441"/>
        <v>0</v>
      </c>
      <c r="S8066" s="9" t="s">
        <v>56</v>
      </c>
      <c r="T8066" s="47">
        <f t="shared" si="2455"/>
        <v>48101</v>
      </c>
      <c r="AE8066" s="33"/>
    </row>
    <row r="8067" spans="1:31" x14ac:dyDescent="0.2">
      <c r="A8067" s="90">
        <f t="shared" si="2442"/>
        <v>48092</v>
      </c>
      <c r="B8067" s="2">
        <f t="shared" si="2437"/>
        <v>0</v>
      </c>
      <c r="C8067" s="2">
        <f t="shared" si="2454"/>
        <v>42747.448972589817</v>
      </c>
      <c r="D8067" s="47">
        <f t="shared" si="2443"/>
        <v>48071</v>
      </c>
      <c r="E8067" s="3">
        <f t="shared" si="2452"/>
        <v>-1</v>
      </c>
      <c r="F8067" s="4">
        <f t="shared" si="2450"/>
        <v>22</v>
      </c>
      <c r="G8067" s="4">
        <f t="shared" si="2448"/>
        <v>31</v>
      </c>
      <c r="H8067" s="2">
        <f t="shared" si="2444"/>
        <v>0</v>
      </c>
      <c r="I8067" s="2">
        <f t="shared" si="2445"/>
        <v>0</v>
      </c>
      <c r="J8067" s="2">
        <f t="shared" si="2438"/>
        <v>0</v>
      </c>
      <c r="K8067" s="2">
        <f t="shared" si="2439"/>
        <v>0</v>
      </c>
      <c r="L8067" s="1">
        <f t="shared" si="2446"/>
        <v>0</v>
      </c>
      <c r="M8067" s="3">
        <f t="shared" si="2453"/>
        <v>0</v>
      </c>
      <c r="N8067" s="2">
        <f t="shared" si="2440"/>
        <v>0</v>
      </c>
      <c r="O8067" s="18">
        <f t="shared" si="2447"/>
        <v>0.14499999999999999</v>
      </c>
      <c r="P8067" s="8">
        <f t="shared" si="2451"/>
        <v>1.008039949</v>
      </c>
      <c r="Q8067" s="2">
        <f t="shared" si="2449"/>
        <v>0</v>
      </c>
      <c r="R8067" s="2">
        <f t="shared" si="2441"/>
        <v>0</v>
      </c>
      <c r="S8067" s="9" t="s">
        <v>56</v>
      </c>
      <c r="T8067" s="47">
        <f t="shared" si="2455"/>
        <v>48101</v>
      </c>
      <c r="AE8067" s="33"/>
    </row>
    <row r="8068" spans="1:31" x14ac:dyDescent="0.2">
      <c r="A8068" s="90">
        <f t="shared" si="2442"/>
        <v>48093</v>
      </c>
      <c r="B8068" s="2">
        <f t="shared" si="2437"/>
        <v>0</v>
      </c>
      <c r="C8068" s="2">
        <f t="shared" si="2454"/>
        <v>42747.448972589817</v>
      </c>
      <c r="D8068" s="47">
        <f t="shared" si="2443"/>
        <v>48071</v>
      </c>
      <c r="E8068" s="3">
        <f t="shared" si="2452"/>
        <v>-1</v>
      </c>
      <c r="F8068" s="4">
        <f t="shared" si="2450"/>
        <v>23</v>
      </c>
      <c r="G8068" s="4">
        <f t="shared" si="2448"/>
        <v>31</v>
      </c>
      <c r="H8068" s="2">
        <f t="shared" si="2444"/>
        <v>0</v>
      </c>
      <c r="I8068" s="2">
        <f t="shared" si="2445"/>
        <v>0</v>
      </c>
      <c r="J8068" s="2">
        <f t="shared" si="2438"/>
        <v>0</v>
      </c>
      <c r="K8068" s="2">
        <f t="shared" si="2439"/>
        <v>0</v>
      </c>
      <c r="L8068" s="1">
        <f t="shared" si="2446"/>
        <v>0</v>
      </c>
      <c r="M8068" s="3">
        <f t="shared" si="2453"/>
        <v>0</v>
      </c>
      <c r="N8068" s="2">
        <f t="shared" si="2440"/>
        <v>0</v>
      </c>
      <c r="O8068" s="18">
        <f t="shared" si="2447"/>
        <v>0.14499999999999999</v>
      </c>
      <c r="P8068" s="8">
        <f t="shared" si="2451"/>
        <v>1.0084069339999999</v>
      </c>
      <c r="Q8068" s="2">
        <f t="shared" si="2449"/>
        <v>0</v>
      </c>
      <c r="R8068" s="2">
        <f t="shared" si="2441"/>
        <v>0</v>
      </c>
      <c r="S8068" s="9" t="s">
        <v>56</v>
      </c>
      <c r="T8068" s="47">
        <f t="shared" si="2455"/>
        <v>48101</v>
      </c>
      <c r="AE8068" s="33"/>
    </row>
    <row r="8069" spans="1:31" x14ac:dyDescent="0.2">
      <c r="A8069" s="90">
        <f t="shared" si="2442"/>
        <v>48094</v>
      </c>
      <c r="B8069" s="2">
        <f t="shared" si="2437"/>
        <v>0</v>
      </c>
      <c r="C8069" s="2">
        <f t="shared" si="2454"/>
        <v>42747.448972589817</v>
      </c>
      <c r="D8069" s="47">
        <f t="shared" si="2443"/>
        <v>48071</v>
      </c>
      <c r="E8069" s="3">
        <f t="shared" si="2452"/>
        <v>-1</v>
      </c>
      <c r="F8069" s="4">
        <f t="shared" si="2450"/>
        <v>24</v>
      </c>
      <c r="G8069" s="4">
        <f t="shared" si="2448"/>
        <v>31</v>
      </c>
      <c r="H8069" s="2">
        <f t="shared" si="2444"/>
        <v>0</v>
      </c>
      <c r="I8069" s="2">
        <f t="shared" si="2445"/>
        <v>0</v>
      </c>
      <c r="J8069" s="2">
        <f t="shared" si="2438"/>
        <v>0</v>
      </c>
      <c r="K8069" s="2">
        <f t="shared" si="2439"/>
        <v>0</v>
      </c>
      <c r="L8069" s="1">
        <f t="shared" si="2446"/>
        <v>0</v>
      </c>
      <c r="M8069" s="3">
        <f t="shared" si="2453"/>
        <v>0</v>
      </c>
      <c r="N8069" s="2">
        <f t="shared" si="2440"/>
        <v>0</v>
      </c>
      <c r="O8069" s="18">
        <f t="shared" si="2447"/>
        <v>0.14499999999999999</v>
      </c>
      <c r="P8069" s="8">
        <f t="shared" si="2451"/>
        <v>1.0087740510000001</v>
      </c>
      <c r="Q8069" s="2">
        <f t="shared" si="2449"/>
        <v>0</v>
      </c>
      <c r="R8069" s="2">
        <f t="shared" si="2441"/>
        <v>0</v>
      </c>
      <c r="S8069" s="9" t="s">
        <v>56</v>
      </c>
      <c r="T8069" s="47">
        <f t="shared" si="2455"/>
        <v>48101</v>
      </c>
      <c r="AE8069" s="33"/>
    </row>
    <row r="8070" spans="1:31" x14ac:dyDescent="0.2">
      <c r="A8070" s="90">
        <f t="shared" si="2442"/>
        <v>48095</v>
      </c>
      <c r="B8070" s="2">
        <f t="shared" si="2437"/>
        <v>0</v>
      </c>
      <c r="C8070" s="2">
        <f t="shared" si="2454"/>
        <v>42747.448972589817</v>
      </c>
      <c r="D8070" s="47">
        <f t="shared" si="2443"/>
        <v>48071</v>
      </c>
      <c r="E8070" s="3">
        <f t="shared" si="2452"/>
        <v>-1</v>
      </c>
      <c r="F8070" s="4">
        <f t="shared" si="2450"/>
        <v>25</v>
      </c>
      <c r="G8070" s="4">
        <f t="shared" si="2448"/>
        <v>31</v>
      </c>
      <c r="H8070" s="2">
        <f t="shared" si="2444"/>
        <v>0</v>
      </c>
      <c r="I8070" s="2">
        <f t="shared" si="2445"/>
        <v>0</v>
      </c>
      <c r="J8070" s="2">
        <f t="shared" si="2438"/>
        <v>0</v>
      </c>
      <c r="K8070" s="2">
        <f t="shared" si="2439"/>
        <v>0</v>
      </c>
      <c r="L8070" s="1">
        <f t="shared" si="2446"/>
        <v>0</v>
      </c>
      <c r="M8070" s="3">
        <f t="shared" si="2453"/>
        <v>0</v>
      </c>
      <c r="N8070" s="2">
        <f t="shared" si="2440"/>
        <v>0</v>
      </c>
      <c r="O8070" s="18">
        <f t="shared" si="2447"/>
        <v>0.14499999999999999</v>
      </c>
      <c r="P8070" s="8">
        <f t="shared" si="2451"/>
        <v>1.009141303</v>
      </c>
      <c r="Q8070" s="2">
        <f t="shared" si="2449"/>
        <v>0</v>
      </c>
      <c r="R8070" s="2">
        <f t="shared" si="2441"/>
        <v>0</v>
      </c>
      <c r="S8070" s="9" t="s">
        <v>56</v>
      </c>
      <c r="T8070" s="47">
        <f t="shared" si="2455"/>
        <v>48101</v>
      </c>
      <c r="AE8070" s="33"/>
    </row>
    <row r="8071" spans="1:31" x14ac:dyDescent="0.2">
      <c r="A8071" s="90">
        <f t="shared" si="2442"/>
        <v>48096</v>
      </c>
      <c r="B8071" s="2">
        <f t="shared" si="2437"/>
        <v>0</v>
      </c>
      <c r="C8071" s="2">
        <f t="shared" si="2454"/>
        <v>42747.448972589817</v>
      </c>
      <c r="D8071" s="47">
        <f t="shared" si="2443"/>
        <v>48071</v>
      </c>
      <c r="E8071" s="3">
        <f t="shared" si="2452"/>
        <v>-1</v>
      </c>
      <c r="F8071" s="4">
        <f t="shared" si="2450"/>
        <v>26</v>
      </c>
      <c r="G8071" s="4">
        <f t="shared" si="2448"/>
        <v>31</v>
      </c>
      <c r="H8071" s="2">
        <f t="shared" si="2444"/>
        <v>0</v>
      </c>
      <c r="I8071" s="2">
        <f t="shared" si="2445"/>
        <v>0</v>
      </c>
      <c r="J8071" s="2">
        <f t="shared" si="2438"/>
        <v>0</v>
      </c>
      <c r="K8071" s="2">
        <f t="shared" si="2439"/>
        <v>0</v>
      </c>
      <c r="L8071" s="1">
        <f t="shared" si="2446"/>
        <v>0</v>
      </c>
      <c r="M8071" s="3">
        <f t="shared" si="2453"/>
        <v>0</v>
      </c>
      <c r="N8071" s="2">
        <f t="shared" si="2440"/>
        <v>0</v>
      </c>
      <c r="O8071" s="18">
        <f t="shared" si="2447"/>
        <v>0.14499999999999999</v>
      </c>
      <c r="P8071" s="8">
        <f t="shared" si="2451"/>
        <v>1.0095086879999999</v>
      </c>
      <c r="Q8071" s="2">
        <f t="shared" si="2449"/>
        <v>0</v>
      </c>
      <c r="R8071" s="2">
        <f t="shared" si="2441"/>
        <v>0</v>
      </c>
      <c r="S8071" s="9" t="s">
        <v>56</v>
      </c>
      <c r="T8071" s="47">
        <f t="shared" si="2455"/>
        <v>48101</v>
      </c>
      <c r="AE8071" s="33"/>
    </row>
    <row r="8072" spans="1:31" x14ac:dyDescent="0.2">
      <c r="A8072" s="90">
        <f t="shared" si="2442"/>
        <v>48097</v>
      </c>
      <c r="B8072" s="2">
        <f t="shared" si="2437"/>
        <v>0</v>
      </c>
      <c r="C8072" s="2">
        <f t="shared" si="2454"/>
        <v>42747.448972589817</v>
      </c>
      <c r="D8072" s="47">
        <f t="shared" si="2443"/>
        <v>48071</v>
      </c>
      <c r="E8072" s="3">
        <f t="shared" si="2452"/>
        <v>-1</v>
      </c>
      <c r="F8072" s="4">
        <f t="shared" si="2450"/>
        <v>27</v>
      </c>
      <c r="G8072" s="4">
        <f t="shared" si="2448"/>
        <v>31</v>
      </c>
      <c r="H8072" s="2">
        <f t="shared" si="2444"/>
        <v>0</v>
      </c>
      <c r="I8072" s="2">
        <f t="shared" si="2445"/>
        <v>0</v>
      </c>
      <c r="J8072" s="2">
        <f t="shared" si="2438"/>
        <v>0</v>
      </c>
      <c r="K8072" s="2">
        <f t="shared" si="2439"/>
        <v>0</v>
      </c>
      <c r="L8072" s="1">
        <f t="shared" si="2446"/>
        <v>0</v>
      </c>
      <c r="M8072" s="3">
        <f t="shared" si="2453"/>
        <v>0</v>
      </c>
      <c r="N8072" s="2">
        <f t="shared" si="2440"/>
        <v>0</v>
      </c>
      <c r="O8072" s="18">
        <f t="shared" si="2447"/>
        <v>0.14499999999999999</v>
      </c>
      <c r="P8072" s="8">
        <f t="shared" si="2451"/>
        <v>1.009876207</v>
      </c>
      <c r="Q8072" s="2">
        <f t="shared" si="2449"/>
        <v>0</v>
      </c>
      <c r="R8072" s="2">
        <f t="shared" si="2441"/>
        <v>0</v>
      </c>
      <c r="S8072" s="9" t="s">
        <v>56</v>
      </c>
      <c r="T8072" s="47">
        <f t="shared" si="2455"/>
        <v>48101</v>
      </c>
      <c r="AE8072" s="33"/>
    </row>
    <row r="8073" spans="1:31" x14ac:dyDescent="0.2">
      <c r="A8073" s="90">
        <f t="shared" si="2442"/>
        <v>48098</v>
      </c>
      <c r="B8073" s="2">
        <f t="shared" si="2437"/>
        <v>0</v>
      </c>
      <c r="C8073" s="2">
        <f t="shared" si="2454"/>
        <v>42747.448972589817</v>
      </c>
      <c r="D8073" s="47">
        <f t="shared" si="2443"/>
        <v>48071</v>
      </c>
      <c r="E8073" s="3">
        <f t="shared" si="2452"/>
        <v>-1</v>
      </c>
      <c r="F8073" s="4">
        <f t="shared" si="2450"/>
        <v>28</v>
      </c>
      <c r="G8073" s="4">
        <f t="shared" si="2448"/>
        <v>31</v>
      </c>
      <c r="H8073" s="2">
        <f t="shared" si="2444"/>
        <v>0</v>
      </c>
      <c r="I8073" s="2">
        <f t="shared" si="2445"/>
        <v>0</v>
      </c>
      <c r="J8073" s="2">
        <f t="shared" si="2438"/>
        <v>0</v>
      </c>
      <c r="K8073" s="2">
        <f t="shared" si="2439"/>
        <v>0</v>
      </c>
      <c r="L8073" s="1">
        <f t="shared" si="2446"/>
        <v>0</v>
      </c>
      <c r="M8073" s="3">
        <f t="shared" si="2453"/>
        <v>0</v>
      </c>
      <c r="N8073" s="2">
        <f t="shared" si="2440"/>
        <v>0</v>
      </c>
      <c r="O8073" s="18">
        <f t="shared" si="2447"/>
        <v>0.14499999999999999</v>
      </c>
      <c r="P8073" s="8">
        <f t="shared" si="2451"/>
        <v>1.0102438600000001</v>
      </c>
      <c r="Q8073" s="2">
        <f t="shared" si="2449"/>
        <v>0</v>
      </c>
      <c r="R8073" s="2">
        <f t="shared" si="2441"/>
        <v>0</v>
      </c>
      <c r="S8073" s="9" t="s">
        <v>56</v>
      </c>
      <c r="T8073" s="47">
        <f t="shared" si="2455"/>
        <v>48101</v>
      </c>
      <c r="AE8073" s="33"/>
    </row>
    <row r="8074" spans="1:31" x14ac:dyDescent="0.2">
      <c r="A8074" s="90">
        <f t="shared" si="2442"/>
        <v>48099</v>
      </c>
      <c r="B8074" s="2">
        <f t="shared" ref="B8074:B8137" si="2456">(K8074+Q8074)</f>
        <v>0</v>
      </c>
      <c r="C8074" s="2">
        <f t="shared" si="2454"/>
        <v>42747.448972589817</v>
      </c>
      <c r="D8074" s="47">
        <f t="shared" si="2443"/>
        <v>48071</v>
      </c>
      <c r="E8074" s="3">
        <f t="shared" si="2452"/>
        <v>-1</v>
      </c>
      <c r="F8074" s="4">
        <f t="shared" si="2450"/>
        <v>29</v>
      </c>
      <c r="G8074" s="4">
        <f t="shared" si="2448"/>
        <v>31</v>
      </c>
      <c r="H8074" s="2">
        <f t="shared" si="2444"/>
        <v>0</v>
      </c>
      <c r="I8074" s="2">
        <f t="shared" si="2445"/>
        <v>0</v>
      </c>
      <c r="J8074" s="2">
        <f t="shared" ref="J8074:J8137" si="2457">TRUNC(H8074*I8074,8)</f>
        <v>0</v>
      </c>
      <c r="K8074" s="2">
        <f t="shared" ref="K8074:K8137" si="2458">TRUNC(C8074*J8074,8)</f>
        <v>0</v>
      </c>
      <c r="L8074" s="1">
        <f t="shared" si="2446"/>
        <v>0</v>
      </c>
      <c r="M8074" s="3">
        <f t="shared" si="2453"/>
        <v>0</v>
      </c>
      <c r="N8074" s="2">
        <f t="shared" ref="N8074:N8137" si="2459">IF(M8074&gt;0,TRUNC((M8074*K8074),8),0)</f>
        <v>0</v>
      </c>
      <c r="O8074" s="18">
        <f t="shared" si="2447"/>
        <v>0.14499999999999999</v>
      </c>
      <c r="P8074" s="8">
        <f t="shared" si="2451"/>
        <v>1.0106116460000001</v>
      </c>
      <c r="Q8074" s="2">
        <f t="shared" si="2449"/>
        <v>0</v>
      </c>
      <c r="R8074" s="2">
        <f t="shared" ref="R8074:R8137" si="2460">(N8074+Q8074)</f>
        <v>0</v>
      </c>
      <c r="S8074" s="9" t="s">
        <v>56</v>
      </c>
      <c r="T8074" s="47">
        <f t="shared" si="2455"/>
        <v>48101</v>
      </c>
      <c r="AE8074" s="33"/>
    </row>
    <row r="8075" spans="1:31" x14ac:dyDescent="0.2">
      <c r="A8075" s="90">
        <f t="shared" ref="A8075:A8138" si="2461">(A8074+1)</f>
        <v>48100</v>
      </c>
      <c r="B8075" s="2">
        <f t="shared" si="2456"/>
        <v>0</v>
      </c>
      <c r="C8075" s="2">
        <f t="shared" si="2454"/>
        <v>42747.448972589817</v>
      </c>
      <c r="D8075" s="47">
        <f t="shared" ref="D8075:D8138" si="2462">IF(DAY(A8074)=$E$2,A8075,D8074)</f>
        <v>48071</v>
      </c>
      <c r="E8075" s="3">
        <f t="shared" si="2452"/>
        <v>-1</v>
      </c>
      <c r="F8075" s="4">
        <f t="shared" si="2450"/>
        <v>30</v>
      </c>
      <c r="G8075" s="4">
        <f t="shared" si="2448"/>
        <v>31</v>
      </c>
      <c r="H8075" s="2">
        <f t="shared" ref="H8075:H8138" si="2463">TRUNC(((1+$E8075)^($F8075/$G8075)),8)</f>
        <v>0</v>
      </c>
      <c r="I8075" s="2">
        <f t="shared" ref="I8075:I8138" si="2464">IF(DAY(A8074)=E$2,J8074,I8074)</f>
        <v>0</v>
      </c>
      <c r="J8075" s="2">
        <f t="shared" si="2457"/>
        <v>0</v>
      </c>
      <c r="K8075" s="2">
        <f t="shared" si="2458"/>
        <v>0</v>
      </c>
      <c r="L8075" s="1">
        <f t="shared" ref="L8075:L8138" si="2465">IF(DAY(A8075)=E$2,VLOOKUP(A8075,$W$10:$AD$316,7),0)</f>
        <v>0</v>
      </c>
      <c r="M8075" s="3">
        <f t="shared" si="2453"/>
        <v>0</v>
      </c>
      <c r="N8075" s="2">
        <f t="shared" si="2459"/>
        <v>0</v>
      </c>
      <c r="O8075" s="18">
        <f t="shared" ref="O8075:O8138" si="2466">(O8074)</f>
        <v>0.14499999999999999</v>
      </c>
      <c r="P8075" s="8">
        <f t="shared" si="2451"/>
        <v>1.0109795669999999</v>
      </c>
      <c r="Q8075" s="2">
        <f t="shared" si="2449"/>
        <v>0</v>
      </c>
      <c r="R8075" s="2">
        <f t="shared" si="2460"/>
        <v>0</v>
      </c>
      <c r="S8075" s="9" t="s">
        <v>56</v>
      </c>
      <c r="T8075" s="47">
        <f t="shared" si="2455"/>
        <v>48101</v>
      </c>
      <c r="AE8075" s="33"/>
    </row>
    <row r="8076" spans="1:31" x14ac:dyDescent="0.2">
      <c r="A8076" s="90">
        <f t="shared" si="2461"/>
        <v>48101</v>
      </c>
      <c r="B8076" s="2">
        <f t="shared" si="2456"/>
        <v>0</v>
      </c>
      <c r="C8076" s="2">
        <f t="shared" si="2454"/>
        <v>42747.448972589817</v>
      </c>
      <c r="D8076" s="47">
        <f t="shared" si="2462"/>
        <v>48071</v>
      </c>
      <c r="E8076" s="3">
        <f t="shared" si="2452"/>
        <v>-1</v>
      </c>
      <c r="F8076" s="4">
        <f t="shared" si="2450"/>
        <v>31</v>
      </c>
      <c r="G8076" s="4">
        <f t="shared" ref="G8076:G8139" si="2467">IF(DAY(A8076)=E$2+1,DAY(EOMONTH(A8076,0)), IF(DAY(A8076)&lt;&gt;$E$2+1,G8075))</f>
        <v>31</v>
      </c>
      <c r="H8076" s="2">
        <f t="shared" si="2463"/>
        <v>0</v>
      </c>
      <c r="I8076" s="2">
        <f t="shared" si="2464"/>
        <v>0</v>
      </c>
      <c r="J8076" s="2">
        <f t="shared" si="2457"/>
        <v>0</v>
      </c>
      <c r="K8076" s="2">
        <f t="shared" si="2458"/>
        <v>0</v>
      </c>
      <c r="L8076" s="1">
        <f t="shared" si="2465"/>
        <v>265</v>
      </c>
      <c r="M8076" s="3">
        <f t="shared" si="2453"/>
        <v>3.7333999999999999E-2</v>
      </c>
      <c r="N8076" s="2">
        <f t="shared" si="2459"/>
        <v>0</v>
      </c>
      <c r="O8076" s="18">
        <f t="shared" si="2466"/>
        <v>0.14499999999999999</v>
      </c>
      <c r="P8076" s="8">
        <f t="shared" si="2451"/>
        <v>1.0113476210000001</v>
      </c>
      <c r="Q8076" s="2">
        <f t="shared" si="2449"/>
        <v>0</v>
      </c>
      <c r="R8076" s="2">
        <f t="shared" si="2460"/>
        <v>0</v>
      </c>
      <c r="S8076" s="9" t="s">
        <v>56</v>
      </c>
      <c r="T8076" s="47">
        <f t="shared" si="2455"/>
        <v>48101</v>
      </c>
      <c r="AE8076" s="33"/>
    </row>
    <row r="8077" spans="1:31" x14ac:dyDescent="0.2">
      <c r="A8077" s="90">
        <f t="shared" si="2461"/>
        <v>48102</v>
      </c>
      <c r="B8077" s="2">
        <f t="shared" si="2456"/>
        <v>0</v>
      </c>
      <c r="C8077" s="2">
        <f t="shared" si="2454"/>
        <v>41151.515712649816</v>
      </c>
      <c r="D8077" s="47">
        <f t="shared" si="2462"/>
        <v>48102</v>
      </c>
      <c r="E8077" s="3">
        <f t="shared" si="2452"/>
        <v>-1</v>
      </c>
      <c r="F8077" s="4">
        <f t="shared" si="2450"/>
        <v>1</v>
      </c>
      <c r="G8077" s="4">
        <f t="shared" si="2467"/>
        <v>30</v>
      </c>
      <c r="H8077" s="2">
        <f t="shared" si="2463"/>
        <v>0</v>
      </c>
      <c r="I8077" s="2">
        <f t="shared" si="2464"/>
        <v>0</v>
      </c>
      <c r="J8077" s="2">
        <f t="shared" si="2457"/>
        <v>0</v>
      </c>
      <c r="K8077" s="2">
        <f t="shared" si="2458"/>
        <v>0</v>
      </c>
      <c r="L8077" s="1">
        <f t="shared" si="2465"/>
        <v>0</v>
      </c>
      <c r="M8077" s="3">
        <f t="shared" si="2453"/>
        <v>0</v>
      </c>
      <c r="N8077" s="2">
        <f t="shared" si="2459"/>
        <v>0</v>
      </c>
      <c r="O8077" s="18">
        <f t="shared" si="2466"/>
        <v>0.14499999999999999</v>
      </c>
      <c r="P8077" s="8">
        <f t="shared" si="2451"/>
        <v>1.0003761950000001</v>
      </c>
      <c r="Q8077" s="2">
        <f t="shared" si="2449"/>
        <v>0</v>
      </c>
      <c r="R8077" s="2">
        <f t="shared" si="2460"/>
        <v>0</v>
      </c>
      <c r="S8077" s="9" t="s">
        <v>56</v>
      </c>
      <c r="T8077" s="47">
        <f t="shared" si="2455"/>
        <v>48131</v>
      </c>
      <c r="AE8077" s="33"/>
    </row>
    <row r="8078" spans="1:31" x14ac:dyDescent="0.2">
      <c r="A8078" s="90">
        <f t="shared" si="2461"/>
        <v>48103</v>
      </c>
      <c r="B8078" s="2">
        <f t="shared" si="2456"/>
        <v>0</v>
      </c>
      <c r="C8078" s="2">
        <f t="shared" si="2454"/>
        <v>41151.515712649816</v>
      </c>
      <c r="D8078" s="47">
        <f t="shared" si="2462"/>
        <v>48102</v>
      </c>
      <c r="E8078" s="3">
        <f t="shared" si="2452"/>
        <v>-1</v>
      </c>
      <c r="F8078" s="4">
        <f t="shared" si="2450"/>
        <v>2</v>
      </c>
      <c r="G8078" s="4">
        <f t="shared" si="2467"/>
        <v>30</v>
      </c>
      <c r="H8078" s="2">
        <f t="shared" si="2463"/>
        <v>0</v>
      </c>
      <c r="I8078" s="2">
        <f t="shared" si="2464"/>
        <v>0</v>
      </c>
      <c r="J8078" s="2">
        <f t="shared" si="2457"/>
        <v>0</v>
      </c>
      <c r="K8078" s="2">
        <f t="shared" si="2458"/>
        <v>0</v>
      </c>
      <c r="L8078" s="1">
        <f t="shared" si="2465"/>
        <v>0</v>
      </c>
      <c r="M8078" s="3">
        <f t="shared" si="2453"/>
        <v>0</v>
      </c>
      <c r="N8078" s="2">
        <f t="shared" si="2459"/>
        <v>0</v>
      </c>
      <c r="O8078" s="18">
        <f t="shared" si="2466"/>
        <v>0.14499999999999999</v>
      </c>
      <c r="P8078" s="8">
        <f t="shared" si="2451"/>
        <v>1.0007525310000001</v>
      </c>
      <c r="Q8078" s="2">
        <f t="shared" ref="Q8078:Q8141" si="2468">TRUNC((P8078-1)*K8078,8)</f>
        <v>0</v>
      </c>
      <c r="R8078" s="2">
        <f t="shared" si="2460"/>
        <v>0</v>
      </c>
      <c r="S8078" s="9" t="s">
        <v>56</v>
      </c>
      <c r="T8078" s="47">
        <f t="shared" si="2455"/>
        <v>48131</v>
      </c>
      <c r="AE8078" s="33"/>
    </row>
    <row r="8079" spans="1:31" x14ac:dyDescent="0.2">
      <c r="A8079" s="90">
        <f t="shared" si="2461"/>
        <v>48104</v>
      </c>
      <c r="B8079" s="2">
        <f t="shared" si="2456"/>
        <v>0</v>
      </c>
      <c r="C8079" s="2">
        <f t="shared" si="2454"/>
        <v>41151.515712649816</v>
      </c>
      <c r="D8079" s="47">
        <f t="shared" si="2462"/>
        <v>48102</v>
      </c>
      <c r="E8079" s="3">
        <f t="shared" si="2452"/>
        <v>-1</v>
      </c>
      <c r="F8079" s="4">
        <f t="shared" si="2450"/>
        <v>3</v>
      </c>
      <c r="G8079" s="4">
        <f t="shared" si="2467"/>
        <v>30</v>
      </c>
      <c r="H8079" s="2">
        <f t="shared" si="2463"/>
        <v>0</v>
      </c>
      <c r="I8079" s="2">
        <f t="shared" si="2464"/>
        <v>0</v>
      </c>
      <c r="J8079" s="2">
        <f t="shared" si="2457"/>
        <v>0</v>
      </c>
      <c r="K8079" s="2">
        <f t="shared" si="2458"/>
        <v>0</v>
      </c>
      <c r="L8079" s="1">
        <f t="shared" si="2465"/>
        <v>0</v>
      </c>
      <c r="M8079" s="3">
        <f t="shared" si="2453"/>
        <v>0</v>
      </c>
      <c r="N8079" s="2">
        <f t="shared" si="2459"/>
        <v>0</v>
      </c>
      <c r="O8079" s="18">
        <f t="shared" si="2466"/>
        <v>0.14499999999999999</v>
      </c>
      <c r="P8079" s="8">
        <f t="shared" si="2451"/>
        <v>1.001129009</v>
      </c>
      <c r="Q8079" s="2">
        <f t="shared" si="2468"/>
        <v>0</v>
      </c>
      <c r="R8079" s="2">
        <f t="shared" si="2460"/>
        <v>0</v>
      </c>
      <c r="S8079" s="9" t="s">
        <v>56</v>
      </c>
      <c r="T8079" s="47">
        <f t="shared" si="2455"/>
        <v>48131</v>
      </c>
      <c r="AE8079" s="33"/>
    </row>
    <row r="8080" spans="1:31" x14ac:dyDescent="0.2">
      <c r="A8080" s="90">
        <f t="shared" si="2461"/>
        <v>48105</v>
      </c>
      <c r="B8080" s="2">
        <f t="shared" si="2456"/>
        <v>0</v>
      </c>
      <c r="C8080" s="2">
        <f t="shared" si="2454"/>
        <v>41151.515712649816</v>
      </c>
      <c r="D8080" s="47">
        <f t="shared" si="2462"/>
        <v>48102</v>
      </c>
      <c r="E8080" s="3">
        <f t="shared" si="2452"/>
        <v>-1</v>
      </c>
      <c r="F8080" s="4">
        <f t="shared" ref="F8080:F8143" si="2469">IF(DAY(A8080)=E$2+1,1,F8079+1)</f>
        <v>4</v>
      </c>
      <c r="G8080" s="4">
        <f t="shared" si="2467"/>
        <v>30</v>
      </c>
      <c r="H8080" s="2">
        <f t="shared" si="2463"/>
        <v>0</v>
      </c>
      <c r="I8080" s="2">
        <f t="shared" si="2464"/>
        <v>0</v>
      </c>
      <c r="J8080" s="2">
        <f t="shared" si="2457"/>
        <v>0</v>
      </c>
      <c r="K8080" s="2">
        <f t="shared" si="2458"/>
        <v>0</v>
      </c>
      <c r="L8080" s="1">
        <f t="shared" si="2465"/>
        <v>0</v>
      </c>
      <c r="M8080" s="3">
        <f t="shared" si="2453"/>
        <v>0</v>
      </c>
      <c r="N8080" s="2">
        <f t="shared" si="2459"/>
        <v>0</v>
      </c>
      <c r="O8080" s="18">
        <f t="shared" si="2466"/>
        <v>0.14499999999999999</v>
      </c>
      <c r="P8080" s="8">
        <f t="shared" si="2451"/>
        <v>1.0015056280000001</v>
      </c>
      <c r="Q8080" s="2">
        <f t="shared" si="2468"/>
        <v>0</v>
      </c>
      <c r="R8080" s="2">
        <f t="shared" si="2460"/>
        <v>0</v>
      </c>
      <c r="S8080" s="9" t="s">
        <v>56</v>
      </c>
      <c r="T8080" s="47">
        <f t="shared" si="2455"/>
        <v>48131</v>
      </c>
      <c r="AE8080" s="33"/>
    </row>
    <row r="8081" spans="1:31" x14ac:dyDescent="0.2">
      <c r="A8081" s="90">
        <f t="shared" si="2461"/>
        <v>48106</v>
      </c>
      <c r="B8081" s="2">
        <f t="shared" si="2456"/>
        <v>0</v>
      </c>
      <c r="C8081" s="2">
        <f t="shared" si="2454"/>
        <v>41151.515712649816</v>
      </c>
      <c r="D8081" s="47">
        <f t="shared" si="2462"/>
        <v>48102</v>
      </c>
      <c r="E8081" s="3">
        <f t="shared" si="2452"/>
        <v>-1</v>
      </c>
      <c r="F8081" s="4">
        <f t="shared" si="2469"/>
        <v>5</v>
      </c>
      <c r="G8081" s="4">
        <f t="shared" si="2467"/>
        <v>30</v>
      </c>
      <c r="H8081" s="2">
        <f t="shared" si="2463"/>
        <v>0</v>
      </c>
      <c r="I8081" s="2">
        <f t="shared" si="2464"/>
        <v>0</v>
      </c>
      <c r="J8081" s="2">
        <f t="shared" si="2457"/>
        <v>0</v>
      </c>
      <c r="K8081" s="2">
        <f t="shared" si="2458"/>
        <v>0</v>
      </c>
      <c r="L8081" s="1">
        <f t="shared" si="2465"/>
        <v>0</v>
      </c>
      <c r="M8081" s="3">
        <f t="shared" si="2453"/>
        <v>0</v>
      </c>
      <c r="N8081" s="2">
        <f t="shared" si="2459"/>
        <v>0</v>
      </c>
      <c r="O8081" s="18">
        <f t="shared" si="2466"/>
        <v>0.14499999999999999</v>
      </c>
      <c r="P8081" s="8">
        <f t="shared" si="2451"/>
        <v>1.0018823889999999</v>
      </c>
      <c r="Q8081" s="2">
        <f t="shared" si="2468"/>
        <v>0</v>
      </c>
      <c r="R8081" s="2">
        <f t="shared" si="2460"/>
        <v>0</v>
      </c>
      <c r="S8081" s="9" t="s">
        <v>56</v>
      </c>
      <c r="T8081" s="47">
        <f t="shared" si="2455"/>
        <v>48131</v>
      </c>
      <c r="AE8081" s="33"/>
    </row>
    <row r="8082" spans="1:31" x14ac:dyDescent="0.2">
      <c r="A8082" s="90">
        <f t="shared" si="2461"/>
        <v>48107</v>
      </c>
      <c r="B8082" s="2">
        <f t="shared" si="2456"/>
        <v>0</v>
      </c>
      <c r="C8082" s="2">
        <f t="shared" si="2454"/>
        <v>41151.515712649816</v>
      </c>
      <c r="D8082" s="47">
        <f t="shared" si="2462"/>
        <v>48102</v>
      </c>
      <c r="E8082" s="3">
        <f t="shared" si="2452"/>
        <v>-1</v>
      </c>
      <c r="F8082" s="4">
        <f t="shared" si="2469"/>
        <v>6</v>
      </c>
      <c r="G8082" s="4">
        <f t="shared" si="2467"/>
        <v>30</v>
      </c>
      <c r="H8082" s="2">
        <f t="shared" si="2463"/>
        <v>0</v>
      </c>
      <c r="I8082" s="2">
        <f t="shared" si="2464"/>
        <v>0</v>
      </c>
      <c r="J8082" s="2">
        <f t="shared" si="2457"/>
        <v>0</v>
      </c>
      <c r="K8082" s="2">
        <f t="shared" si="2458"/>
        <v>0</v>
      </c>
      <c r="L8082" s="1">
        <f t="shared" si="2465"/>
        <v>0</v>
      </c>
      <c r="M8082" s="3">
        <f t="shared" si="2453"/>
        <v>0</v>
      </c>
      <c r="N8082" s="2">
        <f t="shared" si="2459"/>
        <v>0</v>
      </c>
      <c r="O8082" s="18">
        <f t="shared" si="2466"/>
        <v>0.14499999999999999</v>
      </c>
      <c r="P8082" s="8">
        <f t="shared" si="2451"/>
        <v>1.002259292</v>
      </c>
      <c r="Q8082" s="2">
        <f t="shared" si="2468"/>
        <v>0</v>
      </c>
      <c r="R8082" s="2">
        <f t="shared" si="2460"/>
        <v>0</v>
      </c>
      <c r="S8082" s="9" t="s">
        <v>56</v>
      </c>
      <c r="T8082" s="47">
        <f t="shared" si="2455"/>
        <v>48131</v>
      </c>
      <c r="AE8082" s="33"/>
    </row>
    <row r="8083" spans="1:31" x14ac:dyDescent="0.2">
      <c r="A8083" s="90">
        <f t="shared" si="2461"/>
        <v>48108</v>
      </c>
      <c r="B8083" s="2">
        <f t="shared" si="2456"/>
        <v>0</v>
      </c>
      <c r="C8083" s="2">
        <f t="shared" si="2454"/>
        <v>41151.515712649816</v>
      </c>
      <c r="D8083" s="47">
        <f t="shared" si="2462"/>
        <v>48102</v>
      </c>
      <c r="E8083" s="3">
        <f t="shared" si="2452"/>
        <v>-1</v>
      </c>
      <c r="F8083" s="4">
        <f t="shared" si="2469"/>
        <v>7</v>
      </c>
      <c r="G8083" s="4">
        <f t="shared" si="2467"/>
        <v>30</v>
      </c>
      <c r="H8083" s="2">
        <f t="shared" si="2463"/>
        <v>0</v>
      </c>
      <c r="I8083" s="2">
        <f t="shared" si="2464"/>
        <v>0</v>
      </c>
      <c r="J8083" s="2">
        <f t="shared" si="2457"/>
        <v>0</v>
      </c>
      <c r="K8083" s="2">
        <f t="shared" si="2458"/>
        <v>0</v>
      </c>
      <c r="L8083" s="1">
        <f t="shared" si="2465"/>
        <v>0</v>
      </c>
      <c r="M8083" s="3">
        <f t="shared" si="2453"/>
        <v>0</v>
      </c>
      <c r="N8083" s="2">
        <f t="shared" si="2459"/>
        <v>0</v>
      </c>
      <c r="O8083" s="18">
        <f t="shared" si="2466"/>
        <v>0.14499999999999999</v>
      </c>
      <c r="P8083" s="8">
        <f t="shared" si="2451"/>
        <v>1.002636337</v>
      </c>
      <c r="Q8083" s="2">
        <f t="shared" si="2468"/>
        <v>0</v>
      </c>
      <c r="R8083" s="2">
        <f t="shared" si="2460"/>
        <v>0</v>
      </c>
      <c r="S8083" s="9" t="s">
        <v>56</v>
      </c>
      <c r="T8083" s="47">
        <f t="shared" si="2455"/>
        <v>48131</v>
      </c>
      <c r="AE8083" s="33"/>
    </row>
    <row r="8084" spans="1:31" x14ac:dyDescent="0.2">
      <c r="A8084" s="90">
        <f t="shared" si="2461"/>
        <v>48109</v>
      </c>
      <c r="B8084" s="2">
        <f t="shared" si="2456"/>
        <v>0</v>
      </c>
      <c r="C8084" s="2">
        <f t="shared" si="2454"/>
        <v>41151.515712649816</v>
      </c>
      <c r="D8084" s="47">
        <f t="shared" si="2462"/>
        <v>48102</v>
      </c>
      <c r="E8084" s="3">
        <f t="shared" si="2452"/>
        <v>-1</v>
      </c>
      <c r="F8084" s="4">
        <f t="shared" si="2469"/>
        <v>8</v>
      </c>
      <c r="G8084" s="4">
        <f t="shared" si="2467"/>
        <v>30</v>
      </c>
      <c r="H8084" s="2">
        <f t="shared" si="2463"/>
        <v>0</v>
      </c>
      <c r="I8084" s="2">
        <f t="shared" si="2464"/>
        <v>0</v>
      </c>
      <c r="J8084" s="2">
        <f t="shared" si="2457"/>
        <v>0</v>
      </c>
      <c r="K8084" s="2">
        <f t="shared" si="2458"/>
        <v>0</v>
      </c>
      <c r="L8084" s="1">
        <f t="shared" si="2465"/>
        <v>0</v>
      </c>
      <c r="M8084" s="3">
        <f t="shared" si="2453"/>
        <v>0</v>
      </c>
      <c r="N8084" s="2">
        <f t="shared" si="2459"/>
        <v>0</v>
      </c>
      <c r="O8084" s="18">
        <f t="shared" si="2466"/>
        <v>0.14499999999999999</v>
      </c>
      <c r="P8084" s="8">
        <f t="shared" si="2451"/>
        <v>1.0030135229999999</v>
      </c>
      <c r="Q8084" s="2">
        <f t="shared" si="2468"/>
        <v>0</v>
      </c>
      <c r="R8084" s="2">
        <f t="shared" si="2460"/>
        <v>0</v>
      </c>
      <c r="S8084" s="9" t="s">
        <v>56</v>
      </c>
      <c r="T8084" s="47">
        <f t="shared" si="2455"/>
        <v>48131</v>
      </c>
      <c r="AE8084" s="33"/>
    </row>
    <row r="8085" spans="1:31" x14ac:dyDescent="0.2">
      <c r="A8085" s="90">
        <f t="shared" si="2461"/>
        <v>48110</v>
      </c>
      <c r="B8085" s="2">
        <f t="shared" si="2456"/>
        <v>0</v>
      </c>
      <c r="C8085" s="2">
        <f t="shared" si="2454"/>
        <v>41151.515712649816</v>
      </c>
      <c r="D8085" s="47">
        <f t="shared" si="2462"/>
        <v>48102</v>
      </c>
      <c r="E8085" s="3">
        <f t="shared" si="2452"/>
        <v>-1</v>
      </c>
      <c r="F8085" s="4">
        <f t="shared" si="2469"/>
        <v>9</v>
      </c>
      <c r="G8085" s="4">
        <f t="shared" si="2467"/>
        <v>30</v>
      </c>
      <c r="H8085" s="2">
        <f t="shared" si="2463"/>
        <v>0</v>
      </c>
      <c r="I8085" s="2">
        <f t="shared" si="2464"/>
        <v>0</v>
      </c>
      <c r="J8085" s="2">
        <f t="shared" si="2457"/>
        <v>0</v>
      </c>
      <c r="K8085" s="2">
        <f t="shared" si="2458"/>
        <v>0</v>
      </c>
      <c r="L8085" s="1">
        <f t="shared" si="2465"/>
        <v>0</v>
      </c>
      <c r="M8085" s="3">
        <f t="shared" si="2453"/>
        <v>0</v>
      </c>
      <c r="N8085" s="2">
        <f t="shared" si="2459"/>
        <v>0</v>
      </c>
      <c r="O8085" s="18">
        <f t="shared" si="2466"/>
        <v>0.14499999999999999</v>
      </c>
      <c r="P8085" s="8">
        <f t="shared" si="2451"/>
        <v>1.0033908520000001</v>
      </c>
      <c r="Q8085" s="2">
        <f t="shared" si="2468"/>
        <v>0</v>
      </c>
      <c r="R8085" s="2">
        <f t="shared" si="2460"/>
        <v>0</v>
      </c>
      <c r="S8085" s="9" t="s">
        <v>56</v>
      </c>
      <c r="T8085" s="47">
        <f t="shared" si="2455"/>
        <v>48131</v>
      </c>
      <c r="AE8085" s="33"/>
    </row>
    <row r="8086" spans="1:31" x14ac:dyDescent="0.2">
      <c r="A8086" s="90">
        <f t="shared" si="2461"/>
        <v>48111</v>
      </c>
      <c r="B8086" s="2">
        <f t="shared" si="2456"/>
        <v>0</v>
      </c>
      <c r="C8086" s="2">
        <f t="shared" si="2454"/>
        <v>41151.515712649816</v>
      </c>
      <c r="D8086" s="47">
        <f t="shared" si="2462"/>
        <v>48102</v>
      </c>
      <c r="E8086" s="3">
        <f t="shared" si="2452"/>
        <v>-1</v>
      </c>
      <c r="F8086" s="4">
        <f t="shared" si="2469"/>
        <v>10</v>
      </c>
      <c r="G8086" s="4">
        <f t="shared" si="2467"/>
        <v>30</v>
      </c>
      <c r="H8086" s="2">
        <f t="shared" si="2463"/>
        <v>0</v>
      </c>
      <c r="I8086" s="2">
        <f t="shared" si="2464"/>
        <v>0</v>
      </c>
      <c r="J8086" s="2">
        <f t="shared" si="2457"/>
        <v>0</v>
      </c>
      <c r="K8086" s="2">
        <f t="shared" si="2458"/>
        <v>0</v>
      </c>
      <c r="L8086" s="1">
        <f t="shared" si="2465"/>
        <v>0</v>
      </c>
      <c r="M8086" s="3">
        <f t="shared" si="2453"/>
        <v>0</v>
      </c>
      <c r="N8086" s="2">
        <f t="shared" si="2459"/>
        <v>0</v>
      </c>
      <c r="O8086" s="18">
        <f t="shared" si="2466"/>
        <v>0.14499999999999999</v>
      </c>
      <c r="P8086" s="8">
        <f t="shared" si="2451"/>
        <v>1.003768322</v>
      </c>
      <c r="Q8086" s="2">
        <f t="shared" si="2468"/>
        <v>0</v>
      </c>
      <c r="R8086" s="2">
        <f t="shared" si="2460"/>
        <v>0</v>
      </c>
      <c r="S8086" s="9" t="s">
        <v>56</v>
      </c>
      <c r="T8086" s="47">
        <f t="shared" si="2455"/>
        <v>48131</v>
      </c>
      <c r="AE8086" s="33"/>
    </row>
    <row r="8087" spans="1:31" x14ac:dyDescent="0.2">
      <c r="A8087" s="90">
        <f t="shared" si="2461"/>
        <v>48112</v>
      </c>
      <c r="B8087" s="2">
        <f t="shared" si="2456"/>
        <v>0</v>
      </c>
      <c r="C8087" s="2">
        <f t="shared" si="2454"/>
        <v>41151.515712649816</v>
      </c>
      <c r="D8087" s="47">
        <f t="shared" si="2462"/>
        <v>48102</v>
      </c>
      <c r="E8087" s="3">
        <f t="shared" si="2452"/>
        <v>-1</v>
      </c>
      <c r="F8087" s="4">
        <f t="shared" si="2469"/>
        <v>11</v>
      </c>
      <c r="G8087" s="4">
        <f t="shared" si="2467"/>
        <v>30</v>
      </c>
      <c r="H8087" s="2">
        <f t="shared" si="2463"/>
        <v>0</v>
      </c>
      <c r="I8087" s="2">
        <f t="shared" si="2464"/>
        <v>0</v>
      </c>
      <c r="J8087" s="2">
        <f t="shared" si="2457"/>
        <v>0</v>
      </c>
      <c r="K8087" s="2">
        <f t="shared" si="2458"/>
        <v>0</v>
      </c>
      <c r="L8087" s="1">
        <f t="shared" si="2465"/>
        <v>0</v>
      </c>
      <c r="M8087" s="3">
        <f t="shared" si="2453"/>
        <v>0</v>
      </c>
      <c r="N8087" s="2">
        <f t="shared" si="2459"/>
        <v>0</v>
      </c>
      <c r="O8087" s="18">
        <f t="shared" si="2466"/>
        <v>0.14499999999999999</v>
      </c>
      <c r="P8087" s="8">
        <f t="shared" ref="P8087:P8150" si="2470">ROUND((1+O8087)^(30/360)^(F8087/G8087),9)</f>
        <v>1.0041459349999999</v>
      </c>
      <c r="Q8087" s="2">
        <f t="shared" si="2468"/>
        <v>0</v>
      </c>
      <c r="R8087" s="2">
        <f t="shared" si="2460"/>
        <v>0</v>
      </c>
      <c r="S8087" s="9" t="s">
        <v>56</v>
      </c>
      <c r="T8087" s="47">
        <f t="shared" si="2455"/>
        <v>48131</v>
      </c>
      <c r="AE8087" s="33"/>
    </row>
    <row r="8088" spans="1:31" x14ac:dyDescent="0.2">
      <c r="A8088" s="90">
        <f t="shared" si="2461"/>
        <v>48113</v>
      </c>
      <c r="B8088" s="2">
        <f t="shared" si="2456"/>
        <v>0</v>
      </c>
      <c r="C8088" s="2">
        <f t="shared" si="2454"/>
        <v>41151.515712649816</v>
      </c>
      <c r="D8088" s="47">
        <f t="shared" si="2462"/>
        <v>48102</v>
      </c>
      <c r="E8088" s="3">
        <f t="shared" si="2452"/>
        <v>-1</v>
      </c>
      <c r="F8088" s="4">
        <f t="shared" si="2469"/>
        <v>12</v>
      </c>
      <c r="G8088" s="4">
        <f t="shared" si="2467"/>
        <v>30</v>
      </c>
      <c r="H8088" s="2">
        <f t="shared" si="2463"/>
        <v>0</v>
      </c>
      <c r="I8088" s="2">
        <f t="shared" si="2464"/>
        <v>0</v>
      </c>
      <c r="J8088" s="2">
        <f t="shared" si="2457"/>
        <v>0</v>
      </c>
      <c r="K8088" s="2">
        <f t="shared" si="2458"/>
        <v>0</v>
      </c>
      <c r="L8088" s="1">
        <f t="shared" si="2465"/>
        <v>0</v>
      </c>
      <c r="M8088" s="3">
        <f t="shared" si="2453"/>
        <v>0</v>
      </c>
      <c r="N8088" s="2">
        <f t="shared" si="2459"/>
        <v>0</v>
      </c>
      <c r="O8088" s="18">
        <f t="shared" si="2466"/>
        <v>0.14499999999999999</v>
      </c>
      <c r="P8088" s="8">
        <f t="shared" si="2470"/>
        <v>1.004523689</v>
      </c>
      <c r="Q8088" s="2">
        <f t="shared" si="2468"/>
        <v>0</v>
      </c>
      <c r="R8088" s="2">
        <f t="shared" si="2460"/>
        <v>0</v>
      </c>
      <c r="S8088" s="9" t="s">
        <v>56</v>
      </c>
      <c r="T8088" s="47">
        <f t="shared" si="2455"/>
        <v>48131</v>
      </c>
      <c r="AE8088" s="33"/>
    </row>
    <row r="8089" spans="1:31" x14ac:dyDescent="0.2">
      <c r="A8089" s="90">
        <f t="shared" si="2461"/>
        <v>48114</v>
      </c>
      <c r="B8089" s="2">
        <f t="shared" si="2456"/>
        <v>0</v>
      </c>
      <c r="C8089" s="2">
        <f t="shared" si="2454"/>
        <v>41151.515712649816</v>
      </c>
      <c r="D8089" s="47">
        <f t="shared" si="2462"/>
        <v>48102</v>
      </c>
      <c r="E8089" s="3">
        <f t="shared" si="2452"/>
        <v>-1</v>
      </c>
      <c r="F8089" s="4">
        <f t="shared" si="2469"/>
        <v>13</v>
      </c>
      <c r="G8089" s="4">
        <f t="shared" si="2467"/>
        <v>30</v>
      </c>
      <c r="H8089" s="2">
        <f t="shared" si="2463"/>
        <v>0</v>
      </c>
      <c r="I8089" s="2">
        <f t="shared" si="2464"/>
        <v>0</v>
      </c>
      <c r="J8089" s="2">
        <f t="shared" si="2457"/>
        <v>0</v>
      </c>
      <c r="K8089" s="2">
        <f t="shared" si="2458"/>
        <v>0</v>
      </c>
      <c r="L8089" s="1">
        <f t="shared" si="2465"/>
        <v>0</v>
      </c>
      <c r="M8089" s="3">
        <f t="shared" si="2453"/>
        <v>0</v>
      </c>
      <c r="N8089" s="2">
        <f t="shared" si="2459"/>
        <v>0</v>
      </c>
      <c r="O8089" s="18">
        <f t="shared" si="2466"/>
        <v>0.14499999999999999</v>
      </c>
      <c r="P8089" s="8">
        <f t="shared" si="2470"/>
        <v>1.0049015859999999</v>
      </c>
      <c r="Q8089" s="2">
        <f t="shared" si="2468"/>
        <v>0</v>
      </c>
      <c r="R8089" s="2">
        <f t="shared" si="2460"/>
        <v>0</v>
      </c>
      <c r="S8089" s="9" t="s">
        <v>56</v>
      </c>
      <c r="T8089" s="47">
        <f t="shared" si="2455"/>
        <v>48131</v>
      </c>
      <c r="AE8089" s="33"/>
    </row>
    <row r="8090" spans="1:31" x14ac:dyDescent="0.2">
      <c r="A8090" s="90">
        <f t="shared" si="2461"/>
        <v>48115</v>
      </c>
      <c r="B8090" s="2">
        <f t="shared" si="2456"/>
        <v>0</v>
      </c>
      <c r="C8090" s="2">
        <f t="shared" si="2454"/>
        <v>41151.515712649816</v>
      </c>
      <c r="D8090" s="47">
        <f t="shared" si="2462"/>
        <v>48102</v>
      </c>
      <c r="E8090" s="3">
        <f t="shared" si="2452"/>
        <v>-1</v>
      </c>
      <c r="F8090" s="4">
        <f t="shared" si="2469"/>
        <v>14</v>
      </c>
      <c r="G8090" s="4">
        <f t="shared" si="2467"/>
        <v>30</v>
      </c>
      <c r="H8090" s="2">
        <f t="shared" si="2463"/>
        <v>0</v>
      </c>
      <c r="I8090" s="2">
        <f t="shared" si="2464"/>
        <v>0</v>
      </c>
      <c r="J8090" s="2">
        <f t="shared" si="2457"/>
        <v>0</v>
      </c>
      <c r="K8090" s="2">
        <f t="shared" si="2458"/>
        <v>0</v>
      </c>
      <c r="L8090" s="1">
        <f t="shared" si="2465"/>
        <v>0</v>
      </c>
      <c r="M8090" s="3">
        <f t="shared" si="2453"/>
        <v>0</v>
      </c>
      <c r="N8090" s="2">
        <f t="shared" si="2459"/>
        <v>0</v>
      </c>
      <c r="O8090" s="18">
        <f t="shared" si="2466"/>
        <v>0.14499999999999999</v>
      </c>
      <c r="P8090" s="8">
        <f t="shared" si="2470"/>
        <v>1.0052796239999999</v>
      </c>
      <c r="Q8090" s="2">
        <f t="shared" si="2468"/>
        <v>0</v>
      </c>
      <c r="R8090" s="2">
        <f t="shared" si="2460"/>
        <v>0</v>
      </c>
      <c r="S8090" s="9" t="s">
        <v>56</v>
      </c>
      <c r="T8090" s="47">
        <f t="shared" si="2455"/>
        <v>48131</v>
      </c>
      <c r="AE8090" s="33"/>
    </row>
    <row r="8091" spans="1:31" x14ac:dyDescent="0.2">
      <c r="A8091" s="90">
        <f t="shared" si="2461"/>
        <v>48116</v>
      </c>
      <c r="B8091" s="2">
        <f t="shared" si="2456"/>
        <v>0</v>
      </c>
      <c r="C8091" s="2">
        <f t="shared" si="2454"/>
        <v>41151.515712649816</v>
      </c>
      <c r="D8091" s="47">
        <f t="shared" si="2462"/>
        <v>48102</v>
      </c>
      <c r="E8091" s="3">
        <f t="shared" si="2452"/>
        <v>-1</v>
      </c>
      <c r="F8091" s="4">
        <f t="shared" si="2469"/>
        <v>15</v>
      </c>
      <c r="G8091" s="4">
        <f t="shared" si="2467"/>
        <v>30</v>
      </c>
      <c r="H8091" s="2">
        <f t="shared" si="2463"/>
        <v>0</v>
      </c>
      <c r="I8091" s="2">
        <f t="shared" si="2464"/>
        <v>0</v>
      </c>
      <c r="J8091" s="2">
        <f t="shared" si="2457"/>
        <v>0</v>
      </c>
      <c r="K8091" s="2">
        <f t="shared" si="2458"/>
        <v>0</v>
      </c>
      <c r="L8091" s="1">
        <f t="shared" si="2465"/>
        <v>0</v>
      </c>
      <c r="M8091" s="3">
        <f t="shared" si="2453"/>
        <v>0</v>
      </c>
      <c r="N8091" s="2">
        <f t="shared" si="2459"/>
        <v>0</v>
      </c>
      <c r="O8091" s="18">
        <f t="shared" si="2466"/>
        <v>0.14499999999999999</v>
      </c>
      <c r="P8091" s="8">
        <f t="shared" si="2470"/>
        <v>1.005657805</v>
      </c>
      <c r="Q8091" s="2">
        <f t="shared" si="2468"/>
        <v>0</v>
      </c>
      <c r="R8091" s="2">
        <f t="shared" si="2460"/>
        <v>0</v>
      </c>
      <c r="S8091" s="9" t="s">
        <v>56</v>
      </c>
      <c r="T8091" s="47">
        <f t="shared" si="2455"/>
        <v>48131</v>
      </c>
      <c r="AE8091" s="33"/>
    </row>
    <row r="8092" spans="1:31" x14ac:dyDescent="0.2">
      <c r="A8092" s="90">
        <f t="shared" si="2461"/>
        <v>48117</v>
      </c>
      <c r="B8092" s="2">
        <f t="shared" si="2456"/>
        <v>0</v>
      </c>
      <c r="C8092" s="2">
        <f t="shared" si="2454"/>
        <v>41151.515712649816</v>
      </c>
      <c r="D8092" s="47">
        <f t="shared" si="2462"/>
        <v>48102</v>
      </c>
      <c r="E8092" s="3">
        <f t="shared" si="2452"/>
        <v>-1</v>
      </c>
      <c r="F8092" s="4">
        <f t="shared" si="2469"/>
        <v>16</v>
      </c>
      <c r="G8092" s="4">
        <f t="shared" si="2467"/>
        <v>30</v>
      </c>
      <c r="H8092" s="2">
        <f t="shared" si="2463"/>
        <v>0</v>
      </c>
      <c r="I8092" s="2">
        <f t="shared" si="2464"/>
        <v>0</v>
      </c>
      <c r="J8092" s="2">
        <f t="shared" si="2457"/>
        <v>0</v>
      </c>
      <c r="K8092" s="2">
        <f t="shared" si="2458"/>
        <v>0</v>
      </c>
      <c r="L8092" s="1">
        <f t="shared" si="2465"/>
        <v>0</v>
      </c>
      <c r="M8092" s="3">
        <f t="shared" si="2453"/>
        <v>0</v>
      </c>
      <c r="N8092" s="2">
        <f t="shared" si="2459"/>
        <v>0</v>
      </c>
      <c r="O8092" s="18">
        <f t="shared" si="2466"/>
        <v>0.14499999999999999</v>
      </c>
      <c r="P8092" s="8">
        <f t="shared" si="2470"/>
        <v>1.0060361280000001</v>
      </c>
      <c r="Q8092" s="2">
        <f t="shared" si="2468"/>
        <v>0</v>
      </c>
      <c r="R8092" s="2">
        <f t="shared" si="2460"/>
        <v>0</v>
      </c>
      <c r="S8092" s="9" t="s">
        <v>56</v>
      </c>
      <c r="T8092" s="47">
        <f t="shared" si="2455"/>
        <v>48131</v>
      </c>
      <c r="AE8092" s="33"/>
    </row>
    <row r="8093" spans="1:31" x14ac:dyDescent="0.2">
      <c r="A8093" s="90">
        <f t="shared" si="2461"/>
        <v>48118</v>
      </c>
      <c r="B8093" s="2">
        <f t="shared" si="2456"/>
        <v>0</v>
      </c>
      <c r="C8093" s="2">
        <f t="shared" si="2454"/>
        <v>41151.515712649816</v>
      </c>
      <c r="D8093" s="47">
        <f t="shared" si="2462"/>
        <v>48102</v>
      </c>
      <c r="E8093" s="3">
        <f t="shared" si="2452"/>
        <v>-1</v>
      </c>
      <c r="F8093" s="4">
        <f t="shared" si="2469"/>
        <v>17</v>
      </c>
      <c r="G8093" s="4">
        <f t="shared" si="2467"/>
        <v>30</v>
      </c>
      <c r="H8093" s="2">
        <f t="shared" si="2463"/>
        <v>0</v>
      </c>
      <c r="I8093" s="2">
        <f t="shared" si="2464"/>
        <v>0</v>
      </c>
      <c r="J8093" s="2">
        <f t="shared" si="2457"/>
        <v>0</v>
      </c>
      <c r="K8093" s="2">
        <f t="shared" si="2458"/>
        <v>0</v>
      </c>
      <c r="L8093" s="1">
        <f t="shared" si="2465"/>
        <v>0</v>
      </c>
      <c r="M8093" s="3">
        <f t="shared" si="2453"/>
        <v>0</v>
      </c>
      <c r="N8093" s="2">
        <f t="shared" si="2459"/>
        <v>0</v>
      </c>
      <c r="O8093" s="18">
        <f t="shared" si="2466"/>
        <v>0.14499999999999999</v>
      </c>
      <c r="P8093" s="8">
        <f t="shared" si="2470"/>
        <v>1.006414594</v>
      </c>
      <c r="Q8093" s="2">
        <f t="shared" si="2468"/>
        <v>0</v>
      </c>
      <c r="R8093" s="2">
        <f t="shared" si="2460"/>
        <v>0</v>
      </c>
      <c r="S8093" s="9" t="s">
        <v>56</v>
      </c>
      <c r="T8093" s="47">
        <f t="shared" si="2455"/>
        <v>48131</v>
      </c>
      <c r="AE8093" s="33"/>
    </row>
    <row r="8094" spans="1:31" x14ac:dyDescent="0.2">
      <c r="A8094" s="90">
        <f t="shared" si="2461"/>
        <v>48119</v>
      </c>
      <c r="B8094" s="2">
        <f t="shared" si="2456"/>
        <v>0</v>
      </c>
      <c r="C8094" s="2">
        <f t="shared" si="2454"/>
        <v>41151.515712649816</v>
      </c>
      <c r="D8094" s="47">
        <f t="shared" si="2462"/>
        <v>48102</v>
      </c>
      <c r="E8094" s="3">
        <f t="shared" si="2452"/>
        <v>-1</v>
      </c>
      <c r="F8094" s="4">
        <f t="shared" si="2469"/>
        <v>18</v>
      </c>
      <c r="G8094" s="4">
        <f t="shared" si="2467"/>
        <v>30</v>
      </c>
      <c r="H8094" s="2">
        <f t="shared" si="2463"/>
        <v>0</v>
      </c>
      <c r="I8094" s="2">
        <f t="shared" si="2464"/>
        <v>0</v>
      </c>
      <c r="J8094" s="2">
        <f t="shared" si="2457"/>
        <v>0</v>
      </c>
      <c r="K8094" s="2">
        <f t="shared" si="2458"/>
        <v>0</v>
      </c>
      <c r="L8094" s="1">
        <f t="shared" si="2465"/>
        <v>0</v>
      </c>
      <c r="M8094" s="3">
        <f t="shared" si="2453"/>
        <v>0</v>
      </c>
      <c r="N8094" s="2">
        <f t="shared" si="2459"/>
        <v>0</v>
      </c>
      <c r="O8094" s="18">
        <f t="shared" si="2466"/>
        <v>0.14499999999999999</v>
      </c>
      <c r="P8094" s="8">
        <f t="shared" si="2470"/>
        <v>1.0067932020000001</v>
      </c>
      <c r="Q8094" s="2">
        <f t="shared" si="2468"/>
        <v>0</v>
      </c>
      <c r="R8094" s="2">
        <f t="shared" si="2460"/>
        <v>0</v>
      </c>
      <c r="S8094" s="9" t="s">
        <v>56</v>
      </c>
      <c r="T8094" s="47">
        <f t="shared" si="2455"/>
        <v>48131</v>
      </c>
      <c r="AE8094" s="33"/>
    </row>
    <row r="8095" spans="1:31" x14ac:dyDescent="0.2">
      <c r="A8095" s="90">
        <f t="shared" si="2461"/>
        <v>48120</v>
      </c>
      <c r="B8095" s="2">
        <f t="shared" si="2456"/>
        <v>0</v>
      </c>
      <c r="C8095" s="2">
        <f t="shared" si="2454"/>
        <v>41151.515712649816</v>
      </c>
      <c r="D8095" s="47">
        <f t="shared" si="2462"/>
        <v>48102</v>
      </c>
      <c r="E8095" s="3">
        <f t="shared" si="2452"/>
        <v>-1</v>
      </c>
      <c r="F8095" s="4">
        <f t="shared" si="2469"/>
        <v>19</v>
      </c>
      <c r="G8095" s="4">
        <f t="shared" si="2467"/>
        <v>30</v>
      </c>
      <c r="H8095" s="2">
        <f t="shared" si="2463"/>
        <v>0</v>
      </c>
      <c r="I8095" s="2">
        <f t="shared" si="2464"/>
        <v>0</v>
      </c>
      <c r="J8095" s="2">
        <f t="shared" si="2457"/>
        <v>0</v>
      </c>
      <c r="K8095" s="2">
        <f t="shared" si="2458"/>
        <v>0</v>
      </c>
      <c r="L8095" s="1">
        <f t="shared" si="2465"/>
        <v>0</v>
      </c>
      <c r="M8095" s="3">
        <f t="shared" si="2453"/>
        <v>0</v>
      </c>
      <c r="N8095" s="2">
        <f t="shared" si="2459"/>
        <v>0</v>
      </c>
      <c r="O8095" s="18">
        <f t="shared" si="2466"/>
        <v>0.14499999999999999</v>
      </c>
      <c r="P8095" s="8">
        <f t="shared" si="2470"/>
        <v>1.007171952</v>
      </c>
      <c r="Q8095" s="2">
        <f t="shared" si="2468"/>
        <v>0</v>
      </c>
      <c r="R8095" s="2">
        <f t="shared" si="2460"/>
        <v>0</v>
      </c>
      <c r="S8095" s="9" t="s">
        <v>56</v>
      </c>
      <c r="T8095" s="47">
        <f t="shared" si="2455"/>
        <v>48131</v>
      </c>
      <c r="AE8095" s="33"/>
    </row>
    <row r="8096" spans="1:31" x14ac:dyDescent="0.2">
      <c r="A8096" s="90">
        <f t="shared" si="2461"/>
        <v>48121</v>
      </c>
      <c r="B8096" s="2">
        <f t="shared" si="2456"/>
        <v>0</v>
      </c>
      <c r="C8096" s="2">
        <f t="shared" si="2454"/>
        <v>41151.515712649816</v>
      </c>
      <c r="D8096" s="47">
        <f t="shared" si="2462"/>
        <v>48102</v>
      </c>
      <c r="E8096" s="3">
        <f t="shared" si="2452"/>
        <v>-1</v>
      </c>
      <c r="F8096" s="4">
        <f t="shared" si="2469"/>
        <v>20</v>
      </c>
      <c r="G8096" s="4">
        <f t="shared" si="2467"/>
        <v>30</v>
      </c>
      <c r="H8096" s="2">
        <f t="shared" si="2463"/>
        <v>0</v>
      </c>
      <c r="I8096" s="2">
        <f t="shared" si="2464"/>
        <v>0</v>
      </c>
      <c r="J8096" s="2">
        <f t="shared" si="2457"/>
        <v>0</v>
      </c>
      <c r="K8096" s="2">
        <f t="shared" si="2458"/>
        <v>0</v>
      </c>
      <c r="L8096" s="1">
        <f t="shared" si="2465"/>
        <v>0</v>
      </c>
      <c r="M8096" s="3">
        <f t="shared" si="2453"/>
        <v>0</v>
      </c>
      <c r="N8096" s="2">
        <f t="shared" si="2459"/>
        <v>0</v>
      </c>
      <c r="O8096" s="18">
        <f t="shared" si="2466"/>
        <v>0.14499999999999999</v>
      </c>
      <c r="P8096" s="8">
        <f t="shared" si="2470"/>
        <v>1.0075508449999999</v>
      </c>
      <c r="Q8096" s="2">
        <f t="shared" si="2468"/>
        <v>0</v>
      </c>
      <c r="R8096" s="2">
        <f t="shared" si="2460"/>
        <v>0</v>
      </c>
      <c r="S8096" s="9" t="s">
        <v>56</v>
      </c>
      <c r="T8096" s="47">
        <f t="shared" si="2455"/>
        <v>48131</v>
      </c>
      <c r="AE8096" s="33"/>
    </row>
    <row r="8097" spans="1:31" x14ac:dyDescent="0.2">
      <c r="A8097" s="90">
        <f t="shared" si="2461"/>
        <v>48122</v>
      </c>
      <c r="B8097" s="2">
        <f t="shared" si="2456"/>
        <v>0</v>
      </c>
      <c r="C8097" s="2">
        <f t="shared" si="2454"/>
        <v>41151.515712649816</v>
      </c>
      <c r="D8097" s="47">
        <f t="shared" si="2462"/>
        <v>48102</v>
      </c>
      <c r="E8097" s="3">
        <f t="shared" si="2452"/>
        <v>-1</v>
      </c>
      <c r="F8097" s="4">
        <f t="shared" si="2469"/>
        <v>21</v>
      </c>
      <c r="G8097" s="4">
        <f t="shared" si="2467"/>
        <v>30</v>
      </c>
      <c r="H8097" s="2">
        <f t="shared" si="2463"/>
        <v>0</v>
      </c>
      <c r="I8097" s="2">
        <f t="shared" si="2464"/>
        <v>0</v>
      </c>
      <c r="J8097" s="2">
        <f t="shared" si="2457"/>
        <v>0</v>
      </c>
      <c r="K8097" s="2">
        <f t="shared" si="2458"/>
        <v>0</v>
      </c>
      <c r="L8097" s="1">
        <f t="shared" si="2465"/>
        <v>0</v>
      </c>
      <c r="M8097" s="3">
        <f t="shared" si="2453"/>
        <v>0</v>
      </c>
      <c r="N8097" s="2">
        <f t="shared" si="2459"/>
        <v>0</v>
      </c>
      <c r="O8097" s="18">
        <f t="shared" si="2466"/>
        <v>0.14499999999999999</v>
      </c>
      <c r="P8097" s="8">
        <f t="shared" si="2470"/>
        <v>1.0079298800000001</v>
      </c>
      <c r="Q8097" s="2">
        <f t="shared" si="2468"/>
        <v>0</v>
      </c>
      <c r="R8097" s="2">
        <f t="shared" si="2460"/>
        <v>0</v>
      </c>
      <c r="S8097" s="9" t="s">
        <v>56</v>
      </c>
      <c r="T8097" s="47">
        <f t="shared" si="2455"/>
        <v>48131</v>
      </c>
      <c r="AE8097" s="33"/>
    </row>
    <row r="8098" spans="1:31" x14ac:dyDescent="0.2">
      <c r="A8098" s="90">
        <f t="shared" si="2461"/>
        <v>48123</v>
      </c>
      <c r="B8098" s="2">
        <f t="shared" si="2456"/>
        <v>0</v>
      </c>
      <c r="C8098" s="2">
        <f t="shared" si="2454"/>
        <v>41151.515712649816</v>
      </c>
      <c r="D8098" s="47">
        <f t="shared" si="2462"/>
        <v>48102</v>
      </c>
      <c r="E8098" s="3">
        <f t="shared" si="2452"/>
        <v>-1</v>
      </c>
      <c r="F8098" s="4">
        <f t="shared" si="2469"/>
        <v>22</v>
      </c>
      <c r="G8098" s="4">
        <f t="shared" si="2467"/>
        <v>30</v>
      </c>
      <c r="H8098" s="2">
        <f t="shared" si="2463"/>
        <v>0</v>
      </c>
      <c r="I8098" s="2">
        <f t="shared" si="2464"/>
        <v>0</v>
      </c>
      <c r="J8098" s="2">
        <f t="shared" si="2457"/>
        <v>0</v>
      </c>
      <c r="K8098" s="2">
        <f t="shared" si="2458"/>
        <v>0</v>
      </c>
      <c r="L8098" s="1">
        <f t="shared" si="2465"/>
        <v>0</v>
      </c>
      <c r="M8098" s="3">
        <f t="shared" si="2453"/>
        <v>0</v>
      </c>
      <c r="N8098" s="2">
        <f t="shared" si="2459"/>
        <v>0</v>
      </c>
      <c r="O8098" s="18">
        <f t="shared" si="2466"/>
        <v>0.14499999999999999</v>
      </c>
      <c r="P8098" s="8">
        <f t="shared" si="2470"/>
        <v>1.008309058</v>
      </c>
      <c r="Q8098" s="2">
        <f t="shared" si="2468"/>
        <v>0</v>
      </c>
      <c r="R8098" s="2">
        <f t="shared" si="2460"/>
        <v>0</v>
      </c>
      <c r="S8098" s="9" t="s">
        <v>56</v>
      </c>
      <c r="T8098" s="47">
        <f t="shared" si="2455"/>
        <v>48131</v>
      </c>
      <c r="AE8098" s="33"/>
    </row>
    <row r="8099" spans="1:31" x14ac:dyDescent="0.2">
      <c r="A8099" s="90">
        <f t="shared" si="2461"/>
        <v>48124</v>
      </c>
      <c r="B8099" s="2">
        <f t="shared" si="2456"/>
        <v>0</v>
      </c>
      <c r="C8099" s="2">
        <f t="shared" si="2454"/>
        <v>41151.515712649816</v>
      </c>
      <c r="D8099" s="47">
        <f t="shared" si="2462"/>
        <v>48102</v>
      </c>
      <c r="E8099" s="3">
        <f t="shared" si="2452"/>
        <v>-1</v>
      </c>
      <c r="F8099" s="4">
        <f t="shared" si="2469"/>
        <v>23</v>
      </c>
      <c r="G8099" s="4">
        <f t="shared" si="2467"/>
        <v>30</v>
      </c>
      <c r="H8099" s="2">
        <f t="shared" si="2463"/>
        <v>0</v>
      </c>
      <c r="I8099" s="2">
        <f t="shared" si="2464"/>
        <v>0</v>
      </c>
      <c r="J8099" s="2">
        <f t="shared" si="2457"/>
        <v>0</v>
      </c>
      <c r="K8099" s="2">
        <f t="shared" si="2458"/>
        <v>0</v>
      </c>
      <c r="L8099" s="1">
        <f t="shared" si="2465"/>
        <v>0</v>
      </c>
      <c r="M8099" s="3">
        <f t="shared" si="2453"/>
        <v>0</v>
      </c>
      <c r="N8099" s="2">
        <f t="shared" si="2459"/>
        <v>0</v>
      </c>
      <c r="O8099" s="18">
        <f t="shared" si="2466"/>
        <v>0.14499999999999999</v>
      </c>
      <c r="P8099" s="8">
        <f t="shared" si="2470"/>
        <v>1.0086883790000001</v>
      </c>
      <c r="Q8099" s="2">
        <f t="shared" si="2468"/>
        <v>0</v>
      </c>
      <c r="R8099" s="2">
        <f t="shared" si="2460"/>
        <v>0</v>
      </c>
      <c r="S8099" s="9" t="s">
        <v>56</v>
      </c>
      <c r="T8099" s="47">
        <f t="shared" si="2455"/>
        <v>48131</v>
      </c>
      <c r="AE8099" s="33"/>
    </row>
    <row r="8100" spans="1:31" x14ac:dyDescent="0.2">
      <c r="A8100" s="90">
        <f t="shared" si="2461"/>
        <v>48125</v>
      </c>
      <c r="B8100" s="2">
        <f t="shared" si="2456"/>
        <v>0</v>
      </c>
      <c r="C8100" s="2">
        <f t="shared" si="2454"/>
        <v>41151.515712649816</v>
      </c>
      <c r="D8100" s="47">
        <f t="shared" si="2462"/>
        <v>48102</v>
      </c>
      <c r="E8100" s="3">
        <f t="shared" si="2452"/>
        <v>-1</v>
      </c>
      <c r="F8100" s="4">
        <f t="shared" si="2469"/>
        <v>24</v>
      </c>
      <c r="G8100" s="4">
        <f t="shared" si="2467"/>
        <v>30</v>
      </c>
      <c r="H8100" s="2">
        <f t="shared" si="2463"/>
        <v>0</v>
      </c>
      <c r="I8100" s="2">
        <f t="shared" si="2464"/>
        <v>0</v>
      </c>
      <c r="J8100" s="2">
        <f t="shared" si="2457"/>
        <v>0</v>
      </c>
      <c r="K8100" s="2">
        <f t="shared" si="2458"/>
        <v>0</v>
      </c>
      <c r="L8100" s="1">
        <f t="shared" si="2465"/>
        <v>0</v>
      </c>
      <c r="M8100" s="3">
        <f t="shared" si="2453"/>
        <v>0</v>
      </c>
      <c r="N8100" s="2">
        <f t="shared" si="2459"/>
        <v>0</v>
      </c>
      <c r="O8100" s="18">
        <f t="shared" si="2466"/>
        <v>0.14499999999999999</v>
      </c>
      <c r="P8100" s="8">
        <f t="shared" si="2470"/>
        <v>1.0090678420000001</v>
      </c>
      <c r="Q8100" s="2">
        <f t="shared" si="2468"/>
        <v>0</v>
      </c>
      <c r="R8100" s="2">
        <f t="shared" si="2460"/>
        <v>0</v>
      </c>
      <c r="S8100" s="9" t="s">
        <v>56</v>
      </c>
      <c r="T8100" s="47">
        <f t="shared" si="2455"/>
        <v>48131</v>
      </c>
      <c r="AE8100" s="33"/>
    </row>
    <row r="8101" spans="1:31" x14ac:dyDescent="0.2">
      <c r="A8101" s="90">
        <f t="shared" si="2461"/>
        <v>48126</v>
      </c>
      <c r="B8101" s="2">
        <f t="shared" si="2456"/>
        <v>0</v>
      </c>
      <c r="C8101" s="2">
        <f t="shared" si="2454"/>
        <v>41151.515712649816</v>
      </c>
      <c r="D8101" s="47">
        <f t="shared" si="2462"/>
        <v>48102</v>
      </c>
      <c r="E8101" s="3">
        <f t="shared" si="2452"/>
        <v>-1</v>
      </c>
      <c r="F8101" s="4">
        <f t="shared" si="2469"/>
        <v>25</v>
      </c>
      <c r="G8101" s="4">
        <f t="shared" si="2467"/>
        <v>30</v>
      </c>
      <c r="H8101" s="2">
        <f t="shared" si="2463"/>
        <v>0</v>
      </c>
      <c r="I8101" s="2">
        <f t="shared" si="2464"/>
        <v>0</v>
      </c>
      <c r="J8101" s="2">
        <f t="shared" si="2457"/>
        <v>0</v>
      </c>
      <c r="K8101" s="2">
        <f t="shared" si="2458"/>
        <v>0</v>
      </c>
      <c r="L8101" s="1">
        <f t="shared" si="2465"/>
        <v>0</v>
      </c>
      <c r="M8101" s="3">
        <f t="shared" si="2453"/>
        <v>0</v>
      </c>
      <c r="N8101" s="2">
        <f t="shared" si="2459"/>
        <v>0</v>
      </c>
      <c r="O8101" s="18">
        <f t="shared" si="2466"/>
        <v>0.14499999999999999</v>
      </c>
      <c r="P8101" s="8">
        <f t="shared" si="2470"/>
        <v>1.009447448</v>
      </c>
      <c r="Q8101" s="2">
        <f t="shared" si="2468"/>
        <v>0</v>
      </c>
      <c r="R8101" s="2">
        <f t="shared" si="2460"/>
        <v>0</v>
      </c>
      <c r="S8101" s="9" t="s">
        <v>56</v>
      </c>
      <c r="T8101" s="47">
        <f t="shared" si="2455"/>
        <v>48131</v>
      </c>
      <c r="AE8101" s="33"/>
    </row>
    <row r="8102" spans="1:31" x14ac:dyDescent="0.2">
      <c r="A8102" s="90">
        <f t="shared" si="2461"/>
        <v>48127</v>
      </c>
      <c r="B8102" s="2">
        <f t="shared" si="2456"/>
        <v>0</v>
      </c>
      <c r="C8102" s="2">
        <f t="shared" si="2454"/>
        <v>41151.515712649816</v>
      </c>
      <c r="D8102" s="47">
        <f t="shared" si="2462"/>
        <v>48102</v>
      </c>
      <c r="E8102" s="3">
        <f t="shared" si="2452"/>
        <v>-1</v>
      </c>
      <c r="F8102" s="4">
        <f t="shared" si="2469"/>
        <v>26</v>
      </c>
      <c r="G8102" s="4">
        <f t="shared" si="2467"/>
        <v>30</v>
      </c>
      <c r="H8102" s="2">
        <f t="shared" si="2463"/>
        <v>0</v>
      </c>
      <c r="I8102" s="2">
        <f t="shared" si="2464"/>
        <v>0</v>
      </c>
      <c r="J8102" s="2">
        <f t="shared" si="2457"/>
        <v>0</v>
      </c>
      <c r="K8102" s="2">
        <f t="shared" si="2458"/>
        <v>0</v>
      </c>
      <c r="L8102" s="1">
        <f t="shared" si="2465"/>
        <v>0</v>
      </c>
      <c r="M8102" s="3">
        <f t="shared" si="2453"/>
        <v>0</v>
      </c>
      <c r="N8102" s="2">
        <f t="shared" si="2459"/>
        <v>0</v>
      </c>
      <c r="O8102" s="18">
        <f t="shared" si="2466"/>
        <v>0.14499999999999999</v>
      </c>
      <c r="P8102" s="8">
        <f t="shared" si="2470"/>
        <v>1.0098271969999999</v>
      </c>
      <c r="Q8102" s="2">
        <f t="shared" si="2468"/>
        <v>0</v>
      </c>
      <c r="R8102" s="2">
        <f t="shared" si="2460"/>
        <v>0</v>
      </c>
      <c r="S8102" s="9" t="s">
        <v>56</v>
      </c>
      <c r="T8102" s="47">
        <f t="shared" si="2455"/>
        <v>48131</v>
      </c>
      <c r="AE8102" s="33"/>
    </row>
    <row r="8103" spans="1:31" x14ac:dyDescent="0.2">
      <c r="A8103" s="90">
        <f t="shared" si="2461"/>
        <v>48128</v>
      </c>
      <c r="B8103" s="2">
        <f t="shared" si="2456"/>
        <v>0</v>
      </c>
      <c r="C8103" s="2">
        <f t="shared" si="2454"/>
        <v>41151.515712649816</v>
      </c>
      <c r="D8103" s="47">
        <f t="shared" si="2462"/>
        <v>48102</v>
      </c>
      <c r="E8103" s="3">
        <f t="shared" si="2452"/>
        <v>-1</v>
      </c>
      <c r="F8103" s="4">
        <f t="shared" si="2469"/>
        <v>27</v>
      </c>
      <c r="G8103" s="4">
        <f t="shared" si="2467"/>
        <v>30</v>
      </c>
      <c r="H8103" s="2">
        <f t="shared" si="2463"/>
        <v>0</v>
      </c>
      <c r="I8103" s="2">
        <f t="shared" si="2464"/>
        <v>0</v>
      </c>
      <c r="J8103" s="2">
        <f t="shared" si="2457"/>
        <v>0</v>
      </c>
      <c r="K8103" s="2">
        <f t="shared" si="2458"/>
        <v>0</v>
      </c>
      <c r="L8103" s="1">
        <f t="shared" si="2465"/>
        <v>0</v>
      </c>
      <c r="M8103" s="3">
        <f t="shared" si="2453"/>
        <v>0</v>
      </c>
      <c r="N8103" s="2">
        <f t="shared" si="2459"/>
        <v>0</v>
      </c>
      <c r="O8103" s="18">
        <f t="shared" si="2466"/>
        <v>0.14499999999999999</v>
      </c>
      <c r="P8103" s="8">
        <f t="shared" si="2470"/>
        <v>1.010207088</v>
      </c>
      <c r="Q8103" s="2">
        <f t="shared" si="2468"/>
        <v>0</v>
      </c>
      <c r="R8103" s="2">
        <f t="shared" si="2460"/>
        <v>0</v>
      </c>
      <c r="S8103" s="9" t="s">
        <v>56</v>
      </c>
      <c r="T8103" s="47">
        <f t="shared" si="2455"/>
        <v>48131</v>
      </c>
      <c r="AE8103" s="33"/>
    </row>
    <row r="8104" spans="1:31" x14ac:dyDescent="0.2">
      <c r="A8104" s="90">
        <f t="shared" si="2461"/>
        <v>48129</v>
      </c>
      <c r="B8104" s="2">
        <f t="shared" si="2456"/>
        <v>0</v>
      </c>
      <c r="C8104" s="2">
        <f t="shared" si="2454"/>
        <v>41151.515712649816</v>
      </c>
      <c r="D8104" s="47">
        <f t="shared" si="2462"/>
        <v>48102</v>
      </c>
      <c r="E8104" s="3">
        <f t="shared" si="2452"/>
        <v>-1</v>
      </c>
      <c r="F8104" s="4">
        <f t="shared" si="2469"/>
        <v>28</v>
      </c>
      <c r="G8104" s="4">
        <f t="shared" si="2467"/>
        <v>30</v>
      </c>
      <c r="H8104" s="2">
        <f t="shared" si="2463"/>
        <v>0</v>
      </c>
      <c r="I8104" s="2">
        <f t="shared" si="2464"/>
        <v>0</v>
      </c>
      <c r="J8104" s="2">
        <f t="shared" si="2457"/>
        <v>0</v>
      </c>
      <c r="K8104" s="2">
        <f t="shared" si="2458"/>
        <v>0</v>
      </c>
      <c r="L8104" s="1">
        <f t="shared" si="2465"/>
        <v>0</v>
      </c>
      <c r="M8104" s="3">
        <f t="shared" si="2453"/>
        <v>0</v>
      </c>
      <c r="N8104" s="2">
        <f t="shared" si="2459"/>
        <v>0</v>
      </c>
      <c r="O8104" s="18">
        <f t="shared" si="2466"/>
        <v>0.14499999999999999</v>
      </c>
      <c r="P8104" s="8">
        <f t="shared" si="2470"/>
        <v>1.0105871230000001</v>
      </c>
      <c r="Q8104" s="2">
        <f t="shared" si="2468"/>
        <v>0</v>
      </c>
      <c r="R8104" s="2">
        <f t="shared" si="2460"/>
        <v>0</v>
      </c>
      <c r="S8104" s="9" t="s">
        <v>56</v>
      </c>
      <c r="T8104" s="47">
        <f t="shared" si="2455"/>
        <v>48131</v>
      </c>
      <c r="AE8104" s="33"/>
    </row>
    <row r="8105" spans="1:31" x14ac:dyDescent="0.2">
      <c r="A8105" s="90">
        <f t="shared" si="2461"/>
        <v>48130</v>
      </c>
      <c r="B8105" s="2">
        <f t="shared" si="2456"/>
        <v>0</v>
      </c>
      <c r="C8105" s="2">
        <f t="shared" si="2454"/>
        <v>41151.515712649816</v>
      </c>
      <c r="D8105" s="47">
        <f t="shared" si="2462"/>
        <v>48102</v>
      </c>
      <c r="E8105" s="3">
        <f t="shared" si="2452"/>
        <v>-1</v>
      </c>
      <c r="F8105" s="4">
        <f t="shared" si="2469"/>
        <v>29</v>
      </c>
      <c r="G8105" s="4">
        <f t="shared" si="2467"/>
        <v>30</v>
      </c>
      <c r="H8105" s="2">
        <f t="shared" si="2463"/>
        <v>0</v>
      </c>
      <c r="I8105" s="2">
        <f t="shared" si="2464"/>
        <v>0</v>
      </c>
      <c r="J8105" s="2">
        <f t="shared" si="2457"/>
        <v>0</v>
      </c>
      <c r="K8105" s="2">
        <f t="shared" si="2458"/>
        <v>0</v>
      </c>
      <c r="L8105" s="1">
        <f t="shared" si="2465"/>
        <v>0</v>
      </c>
      <c r="M8105" s="3">
        <f t="shared" si="2453"/>
        <v>0</v>
      </c>
      <c r="N8105" s="2">
        <f t="shared" si="2459"/>
        <v>0</v>
      </c>
      <c r="O8105" s="18">
        <f t="shared" si="2466"/>
        <v>0.14499999999999999</v>
      </c>
      <c r="P8105" s="8">
        <f t="shared" si="2470"/>
        <v>1.0109672999999999</v>
      </c>
      <c r="Q8105" s="2">
        <f t="shared" si="2468"/>
        <v>0</v>
      </c>
      <c r="R8105" s="2">
        <f t="shared" si="2460"/>
        <v>0</v>
      </c>
      <c r="S8105" s="9" t="s">
        <v>56</v>
      </c>
      <c r="T8105" s="47">
        <f t="shared" si="2455"/>
        <v>48131</v>
      </c>
      <c r="AE8105" s="33"/>
    </row>
    <row r="8106" spans="1:31" x14ac:dyDescent="0.2">
      <c r="A8106" s="90">
        <f t="shared" si="2461"/>
        <v>48131</v>
      </c>
      <c r="B8106" s="2">
        <f t="shared" si="2456"/>
        <v>0</v>
      </c>
      <c r="C8106" s="2">
        <f t="shared" si="2454"/>
        <v>41151.515712649816</v>
      </c>
      <c r="D8106" s="47">
        <f t="shared" si="2462"/>
        <v>48102</v>
      </c>
      <c r="E8106" s="3">
        <f t="shared" si="2452"/>
        <v>-1</v>
      </c>
      <c r="F8106" s="4">
        <f t="shared" si="2469"/>
        <v>30</v>
      </c>
      <c r="G8106" s="4">
        <f t="shared" si="2467"/>
        <v>30</v>
      </c>
      <c r="H8106" s="2">
        <f t="shared" si="2463"/>
        <v>0</v>
      </c>
      <c r="I8106" s="2">
        <f t="shared" si="2464"/>
        <v>0</v>
      </c>
      <c r="J8106" s="2">
        <f t="shared" si="2457"/>
        <v>0</v>
      </c>
      <c r="K8106" s="2">
        <f t="shared" si="2458"/>
        <v>0</v>
      </c>
      <c r="L8106" s="1">
        <f t="shared" si="2465"/>
        <v>266</v>
      </c>
      <c r="M8106" s="3">
        <f t="shared" si="2453"/>
        <v>3.7311999999999998E-2</v>
      </c>
      <c r="N8106" s="2">
        <f t="shared" si="2459"/>
        <v>0</v>
      </c>
      <c r="O8106" s="18">
        <f t="shared" si="2466"/>
        <v>0.14499999999999999</v>
      </c>
      <c r="P8106" s="8">
        <f t="shared" si="2470"/>
        <v>1.0113476210000001</v>
      </c>
      <c r="Q8106" s="2">
        <f t="shared" si="2468"/>
        <v>0</v>
      </c>
      <c r="R8106" s="2">
        <f t="shared" si="2460"/>
        <v>0</v>
      </c>
      <c r="S8106" s="9" t="s">
        <v>56</v>
      </c>
      <c r="T8106" s="47">
        <f t="shared" si="2455"/>
        <v>48131</v>
      </c>
      <c r="AE8106" s="33"/>
    </row>
    <row r="8107" spans="1:31" x14ac:dyDescent="0.2">
      <c r="A8107" s="90">
        <f t="shared" si="2461"/>
        <v>48132</v>
      </c>
      <c r="B8107" s="2">
        <f t="shared" si="2456"/>
        <v>0</v>
      </c>
      <c r="C8107" s="2">
        <f t="shared" si="2454"/>
        <v>39616.070358379817</v>
      </c>
      <c r="D8107" s="47">
        <f t="shared" si="2462"/>
        <v>48132</v>
      </c>
      <c r="E8107" s="3">
        <f t="shared" ref="E8107:E8170" si="2471">IF(DAY(A8106)=$E$2,VLOOKUP(A8106,$AF$10:$AG$315,2),E8106)</f>
        <v>-1</v>
      </c>
      <c r="F8107" s="4">
        <f t="shared" si="2469"/>
        <v>1</v>
      </c>
      <c r="G8107" s="4">
        <f t="shared" si="2467"/>
        <v>31</v>
      </c>
      <c r="H8107" s="2">
        <f t="shared" si="2463"/>
        <v>0</v>
      </c>
      <c r="I8107" s="2">
        <f t="shared" si="2464"/>
        <v>0</v>
      </c>
      <c r="J8107" s="2">
        <f t="shared" si="2457"/>
        <v>0</v>
      </c>
      <c r="K8107" s="2">
        <f t="shared" si="2458"/>
        <v>0</v>
      </c>
      <c r="L8107" s="1">
        <f t="shared" si="2465"/>
        <v>0</v>
      </c>
      <c r="M8107" s="3">
        <f t="shared" si="2453"/>
        <v>0</v>
      </c>
      <c r="N8107" s="2">
        <f t="shared" si="2459"/>
        <v>0</v>
      </c>
      <c r="O8107" s="18">
        <f t="shared" si="2466"/>
        <v>0.14499999999999999</v>
      </c>
      <c r="P8107" s="8">
        <f t="shared" si="2470"/>
        <v>1.0003640570000001</v>
      </c>
      <c r="Q8107" s="2">
        <f t="shared" si="2468"/>
        <v>0</v>
      </c>
      <c r="R8107" s="2">
        <f t="shared" si="2460"/>
        <v>0</v>
      </c>
      <c r="S8107" s="9" t="s">
        <v>56</v>
      </c>
      <c r="T8107" s="47">
        <f t="shared" si="2455"/>
        <v>48162</v>
      </c>
      <c r="AE8107" s="33"/>
    </row>
    <row r="8108" spans="1:31" x14ac:dyDescent="0.2">
      <c r="A8108" s="90">
        <f t="shared" si="2461"/>
        <v>48133</v>
      </c>
      <c r="B8108" s="2">
        <f t="shared" si="2456"/>
        <v>0</v>
      </c>
      <c r="C8108" s="2">
        <f t="shared" si="2454"/>
        <v>39616.070358379817</v>
      </c>
      <c r="D8108" s="47">
        <f t="shared" si="2462"/>
        <v>48132</v>
      </c>
      <c r="E8108" s="3">
        <f t="shared" si="2471"/>
        <v>-1</v>
      </c>
      <c r="F8108" s="4">
        <f t="shared" si="2469"/>
        <v>2</v>
      </c>
      <c r="G8108" s="4">
        <f t="shared" si="2467"/>
        <v>31</v>
      </c>
      <c r="H8108" s="2">
        <f t="shared" si="2463"/>
        <v>0</v>
      </c>
      <c r="I8108" s="2">
        <f t="shared" si="2464"/>
        <v>0</v>
      </c>
      <c r="J8108" s="2">
        <f t="shared" si="2457"/>
        <v>0</v>
      </c>
      <c r="K8108" s="2">
        <f t="shared" si="2458"/>
        <v>0</v>
      </c>
      <c r="L8108" s="1">
        <f t="shared" si="2465"/>
        <v>0</v>
      </c>
      <c r="M8108" s="3">
        <f t="shared" si="2453"/>
        <v>0</v>
      </c>
      <c r="N8108" s="2">
        <f t="shared" si="2459"/>
        <v>0</v>
      </c>
      <c r="O8108" s="18">
        <f t="shared" si="2466"/>
        <v>0.14499999999999999</v>
      </c>
      <c r="P8108" s="8">
        <f t="shared" si="2470"/>
        <v>1.0007282470000001</v>
      </c>
      <c r="Q8108" s="2">
        <f t="shared" si="2468"/>
        <v>0</v>
      </c>
      <c r="R8108" s="2">
        <f t="shared" si="2460"/>
        <v>0</v>
      </c>
      <c r="S8108" s="9" t="s">
        <v>56</v>
      </c>
      <c r="T8108" s="47">
        <f t="shared" si="2455"/>
        <v>48162</v>
      </c>
      <c r="AE8108" s="33"/>
    </row>
    <row r="8109" spans="1:31" x14ac:dyDescent="0.2">
      <c r="A8109" s="90">
        <f t="shared" si="2461"/>
        <v>48134</v>
      </c>
      <c r="B8109" s="2">
        <f t="shared" si="2456"/>
        <v>0</v>
      </c>
      <c r="C8109" s="2">
        <f t="shared" si="2454"/>
        <v>39616.070358379817</v>
      </c>
      <c r="D8109" s="47">
        <f t="shared" si="2462"/>
        <v>48132</v>
      </c>
      <c r="E8109" s="3">
        <f t="shared" si="2471"/>
        <v>-1</v>
      </c>
      <c r="F8109" s="4">
        <f t="shared" si="2469"/>
        <v>3</v>
      </c>
      <c r="G8109" s="4">
        <f t="shared" si="2467"/>
        <v>31</v>
      </c>
      <c r="H8109" s="2">
        <f t="shared" si="2463"/>
        <v>0</v>
      </c>
      <c r="I8109" s="2">
        <f t="shared" si="2464"/>
        <v>0</v>
      </c>
      <c r="J8109" s="2">
        <f t="shared" si="2457"/>
        <v>0</v>
      </c>
      <c r="K8109" s="2">
        <f t="shared" si="2458"/>
        <v>0</v>
      </c>
      <c r="L8109" s="1">
        <f t="shared" si="2465"/>
        <v>0</v>
      </c>
      <c r="M8109" s="3">
        <f t="shared" si="2453"/>
        <v>0</v>
      </c>
      <c r="N8109" s="2">
        <f t="shared" si="2459"/>
        <v>0</v>
      </c>
      <c r="O8109" s="18">
        <f t="shared" si="2466"/>
        <v>0.14499999999999999</v>
      </c>
      <c r="P8109" s="8">
        <f t="shared" si="2470"/>
        <v>1.0010925690000001</v>
      </c>
      <c r="Q8109" s="2">
        <f t="shared" si="2468"/>
        <v>0</v>
      </c>
      <c r="R8109" s="2">
        <f t="shared" si="2460"/>
        <v>0</v>
      </c>
      <c r="S8109" s="9" t="s">
        <v>56</v>
      </c>
      <c r="T8109" s="47">
        <f t="shared" si="2455"/>
        <v>48162</v>
      </c>
      <c r="AE8109" s="33"/>
    </row>
    <row r="8110" spans="1:31" x14ac:dyDescent="0.2">
      <c r="A8110" s="90">
        <f t="shared" si="2461"/>
        <v>48135</v>
      </c>
      <c r="B8110" s="2">
        <f t="shared" si="2456"/>
        <v>0</v>
      </c>
      <c r="C8110" s="2">
        <f t="shared" si="2454"/>
        <v>39616.070358379817</v>
      </c>
      <c r="D8110" s="47">
        <f t="shared" si="2462"/>
        <v>48132</v>
      </c>
      <c r="E8110" s="3">
        <f t="shared" si="2471"/>
        <v>-1</v>
      </c>
      <c r="F8110" s="4">
        <f t="shared" si="2469"/>
        <v>4</v>
      </c>
      <c r="G8110" s="4">
        <f t="shared" si="2467"/>
        <v>31</v>
      </c>
      <c r="H8110" s="2">
        <f t="shared" si="2463"/>
        <v>0</v>
      </c>
      <c r="I8110" s="2">
        <f t="shared" si="2464"/>
        <v>0</v>
      </c>
      <c r="J8110" s="2">
        <f t="shared" si="2457"/>
        <v>0</v>
      </c>
      <c r="K8110" s="2">
        <f t="shared" si="2458"/>
        <v>0</v>
      </c>
      <c r="L8110" s="1">
        <f t="shared" si="2465"/>
        <v>0</v>
      </c>
      <c r="M8110" s="3">
        <f t="shared" si="2453"/>
        <v>0</v>
      </c>
      <c r="N8110" s="2">
        <f t="shared" si="2459"/>
        <v>0</v>
      </c>
      <c r="O8110" s="18">
        <f t="shared" si="2466"/>
        <v>0.14499999999999999</v>
      </c>
      <c r="P8110" s="8">
        <f t="shared" si="2470"/>
        <v>1.001457024</v>
      </c>
      <c r="Q8110" s="2">
        <f t="shared" si="2468"/>
        <v>0</v>
      </c>
      <c r="R8110" s="2">
        <f t="shared" si="2460"/>
        <v>0</v>
      </c>
      <c r="S8110" s="9" t="s">
        <v>56</v>
      </c>
      <c r="T8110" s="47">
        <f t="shared" si="2455"/>
        <v>48162</v>
      </c>
      <c r="AE8110" s="33"/>
    </row>
    <row r="8111" spans="1:31" x14ac:dyDescent="0.2">
      <c r="A8111" s="90">
        <f t="shared" si="2461"/>
        <v>48136</v>
      </c>
      <c r="B8111" s="2">
        <f t="shared" si="2456"/>
        <v>0</v>
      </c>
      <c r="C8111" s="2">
        <f t="shared" si="2454"/>
        <v>39616.070358379817</v>
      </c>
      <c r="D8111" s="47">
        <f t="shared" si="2462"/>
        <v>48132</v>
      </c>
      <c r="E8111" s="3">
        <f t="shared" si="2471"/>
        <v>-1</v>
      </c>
      <c r="F8111" s="4">
        <f t="shared" si="2469"/>
        <v>5</v>
      </c>
      <c r="G8111" s="4">
        <f t="shared" si="2467"/>
        <v>31</v>
      </c>
      <c r="H8111" s="2">
        <f t="shared" si="2463"/>
        <v>0</v>
      </c>
      <c r="I8111" s="2">
        <f t="shared" si="2464"/>
        <v>0</v>
      </c>
      <c r="J8111" s="2">
        <f t="shared" si="2457"/>
        <v>0</v>
      </c>
      <c r="K8111" s="2">
        <f t="shared" si="2458"/>
        <v>0</v>
      </c>
      <c r="L8111" s="1">
        <f t="shared" si="2465"/>
        <v>0</v>
      </c>
      <c r="M8111" s="3">
        <f t="shared" si="2453"/>
        <v>0</v>
      </c>
      <c r="N8111" s="2">
        <f t="shared" si="2459"/>
        <v>0</v>
      </c>
      <c r="O8111" s="18">
        <f t="shared" si="2466"/>
        <v>0.14499999999999999</v>
      </c>
      <c r="P8111" s="8">
        <f t="shared" si="2470"/>
        <v>1.0018216120000001</v>
      </c>
      <c r="Q8111" s="2">
        <f t="shared" si="2468"/>
        <v>0</v>
      </c>
      <c r="R8111" s="2">
        <f t="shared" si="2460"/>
        <v>0</v>
      </c>
      <c r="S8111" s="9" t="s">
        <v>56</v>
      </c>
      <c r="T8111" s="47">
        <f t="shared" si="2455"/>
        <v>48162</v>
      </c>
      <c r="AE8111" s="33"/>
    </row>
    <row r="8112" spans="1:31" x14ac:dyDescent="0.2">
      <c r="A8112" s="90">
        <f t="shared" si="2461"/>
        <v>48137</v>
      </c>
      <c r="B8112" s="2">
        <f t="shared" si="2456"/>
        <v>0</v>
      </c>
      <c r="C8112" s="2">
        <f t="shared" si="2454"/>
        <v>39616.070358379817</v>
      </c>
      <c r="D8112" s="47">
        <f t="shared" si="2462"/>
        <v>48132</v>
      </c>
      <c r="E8112" s="3">
        <f t="shared" si="2471"/>
        <v>-1</v>
      </c>
      <c r="F8112" s="4">
        <f t="shared" si="2469"/>
        <v>6</v>
      </c>
      <c r="G8112" s="4">
        <f t="shared" si="2467"/>
        <v>31</v>
      </c>
      <c r="H8112" s="2">
        <f t="shared" si="2463"/>
        <v>0</v>
      </c>
      <c r="I8112" s="2">
        <f t="shared" si="2464"/>
        <v>0</v>
      </c>
      <c r="J8112" s="2">
        <f t="shared" si="2457"/>
        <v>0</v>
      </c>
      <c r="K8112" s="2">
        <f t="shared" si="2458"/>
        <v>0</v>
      </c>
      <c r="L8112" s="1">
        <f t="shared" si="2465"/>
        <v>0</v>
      </c>
      <c r="M8112" s="3">
        <f t="shared" si="2453"/>
        <v>0</v>
      </c>
      <c r="N8112" s="2">
        <f t="shared" si="2459"/>
        <v>0</v>
      </c>
      <c r="O8112" s="18">
        <f t="shared" si="2466"/>
        <v>0.14499999999999999</v>
      </c>
      <c r="P8112" s="8">
        <f t="shared" si="2470"/>
        <v>1.002186332</v>
      </c>
      <c r="Q8112" s="2">
        <f t="shared" si="2468"/>
        <v>0</v>
      </c>
      <c r="R8112" s="2">
        <f t="shared" si="2460"/>
        <v>0</v>
      </c>
      <c r="S8112" s="9" t="s">
        <v>56</v>
      </c>
      <c r="T8112" s="47">
        <f t="shared" si="2455"/>
        <v>48162</v>
      </c>
      <c r="AE8112" s="33"/>
    </row>
    <row r="8113" spans="1:31" x14ac:dyDescent="0.2">
      <c r="A8113" s="90">
        <f t="shared" si="2461"/>
        <v>48138</v>
      </c>
      <c r="B8113" s="2">
        <f t="shared" si="2456"/>
        <v>0</v>
      </c>
      <c r="C8113" s="2">
        <f t="shared" si="2454"/>
        <v>39616.070358379817</v>
      </c>
      <c r="D8113" s="47">
        <f t="shared" si="2462"/>
        <v>48132</v>
      </c>
      <c r="E8113" s="3">
        <f t="shared" si="2471"/>
        <v>-1</v>
      </c>
      <c r="F8113" s="4">
        <f t="shared" si="2469"/>
        <v>7</v>
      </c>
      <c r="G8113" s="4">
        <f t="shared" si="2467"/>
        <v>31</v>
      </c>
      <c r="H8113" s="2">
        <f t="shared" si="2463"/>
        <v>0</v>
      </c>
      <c r="I8113" s="2">
        <f t="shared" si="2464"/>
        <v>0</v>
      </c>
      <c r="J8113" s="2">
        <f t="shared" si="2457"/>
        <v>0</v>
      </c>
      <c r="K8113" s="2">
        <f t="shared" si="2458"/>
        <v>0</v>
      </c>
      <c r="L8113" s="1">
        <f t="shared" si="2465"/>
        <v>0</v>
      </c>
      <c r="M8113" s="3">
        <f t="shared" si="2453"/>
        <v>0</v>
      </c>
      <c r="N8113" s="2">
        <f t="shared" si="2459"/>
        <v>0</v>
      </c>
      <c r="O8113" s="18">
        <f t="shared" si="2466"/>
        <v>0.14499999999999999</v>
      </c>
      <c r="P8113" s="8">
        <f t="shared" si="2470"/>
        <v>1.002551185</v>
      </c>
      <c r="Q8113" s="2">
        <f t="shared" si="2468"/>
        <v>0</v>
      </c>
      <c r="R8113" s="2">
        <f t="shared" si="2460"/>
        <v>0</v>
      </c>
      <c r="S8113" s="9" t="s">
        <v>56</v>
      </c>
      <c r="T8113" s="47">
        <f t="shared" si="2455"/>
        <v>48162</v>
      </c>
      <c r="AE8113" s="33"/>
    </row>
    <row r="8114" spans="1:31" x14ac:dyDescent="0.2">
      <c r="A8114" s="90">
        <f t="shared" si="2461"/>
        <v>48139</v>
      </c>
      <c r="B8114" s="2">
        <f t="shared" si="2456"/>
        <v>0</v>
      </c>
      <c r="C8114" s="2">
        <f t="shared" si="2454"/>
        <v>39616.070358379817</v>
      </c>
      <c r="D8114" s="47">
        <f t="shared" si="2462"/>
        <v>48132</v>
      </c>
      <c r="E8114" s="3">
        <f t="shared" si="2471"/>
        <v>-1</v>
      </c>
      <c r="F8114" s="4">
        <f t="shared" si="2469"/>
        <v>8</v>
      </c>
      <c r="G8114" s="4">
        <f t="shared" si="2467"/>
        <v>31</v>
      </c>
      <c r="H8114" s="2">
        <f t="shared" si="2463"/>
        <v>0</v>
      </c>
      <c r="I8114" s="2">
        <f t="shared" si="2464"/>
        <v>0</v>
      </c>
      <c r="J8114" s="2">
        <f t="shared" si="2457"/>
        <v>0</v>
      </c>
      <c r="K8114" s="2">
        <f t="shared" si="2458"/>
        <v>0</v>
      </c>
      <c r="L8114" s="1">
        <f t="shared" si="2465"/>
        <v>0</v>
      </c>
      <c r="M8114" s="3">
        <f t="shared" si="2453"/>
        <v>0</v>
      </c>
      <c r="N8114" s="2">
        <f t="shared" si="2459"/>
        <v>0</v>
      </c>
      <c r="O8114" s="18">
        <f t="shared" si="2466"/>
        <v>0.14499999999999999</v>
      </c>
      <c r="P8114" s="8">
        <f t="shared" si="2470"/>
        <v>1.0029161710000001</v>
      </c>
      <c r="Q8114" s="2">
        <f t="shared" si="2468"/>
        <v>0</v>
      </c>
      <c r="R8114" s="2">
        <f t="shared" si="2460"/>
        <v>0</v>
      </c>
      <c r="S8114" s="9" t="s">
        <v>56</v>
      </c>
      <c r="T8114" s="47">
        <f t="shared" si="2455"/>
        <v>48162</v>
      </c>
      <c r="AE8114" s="33"/>
    </row>
    <row r="8115" spans="1:31" x14ac:dyDescent="0.2">
      <c r="A8115" s="90">
        <f t="shared" si="2461"/>
        <v>48140</v>
      </c>
      <c r="B8115" s="2">
        <f t="shared" si="2456"/>
        <v>0</v>
      </c>
      <c r="C8115" s="2">
        <f t="shared" si="2454"/>
        <v>39616.070358379817</v>
      </c>
      <c r="D8115" s="47">
        <f t="shared" si="2462"/>
        <v>48132</v>
      </c>
      <c r="E8115" s="3">
        <f t="shared" si="2471"/>
        <v>-1</v>
      </c>
      <c r="F8115" s="4">
        <f t="shared" si="2469"/>
        <v>9</v>
      </c>
      <c r="G8115" s="4">
        <f t="shared" si="2467"/>
        <v>31</v>
      </c>
      <c r="H8115" s="2">
        <f t="shared" si="2463"/>
        <v>0</v>
      </c>
      <c r="I8115" s="2">
        <f t="shared" si="2464"/>
        <v>0</v>
      </c>
      <c r="J8115" s="2">
        <f t="shared" si="2457"/>
        <v>0</v>
      </c>
      <c r="K8115" s="2">
        <f t="shared" si="2458"/>
        <v>0</v>
      </c>
      <c r="L8115" s="1">
        <f t="shared" si="2465"/>
        <v>0</v>
      </c>
      <c r="M8115" s="3">
        <f t="shared" si="2453"/>
        <v>0</v>
      </c>
      <c r="N8115" s="2">
        <f t="shared" si="2459"/>
        <v>0</v>
      </c>
      <c r="O8115" s="18">
        <f t="shared" si="2466"/>
        <v>0.14499999999999999</v>
      </c>
      <c r="P8115" s="8">
        <f t="shared" si="2470"/>
        <v>1.0032812900000001</v>
      </c>
      <c r="Q8115" s="2">
        <f t="shared" si="2468"/>
        <v>0</v>
      </c>
      <c r="R8115" s="2">
        <f t="shared" si="2460"/>
        <v>0</v>
      </c>
      <c r="S8115" s="9" t="s">
        <v>56</v>
      </c>
      <c r="T8115" s="47">
        <f t="shared" si="2455"/>
        <v>48162</v>
      </c>
      <c r="AE8115" s="33"/>
    </row>
    <row r="8116" spans="1:31" x14ac:dyDescent="0.2">
      <c r="A8116" s="90">
        <f t="shared" si="2461"/>
        <v>48141</v>
      </c>
      <c r="B8116" s="2">
        <f t="shared" si="2456"/>
        <v>0</v>
      </c>
      <c r="C8116" s="2">
        <f t="shared" si="2454"/>
        <v>39616.070358379817</v>
      </c>
      <c r="D8116" s="47">
        <f t="shared" si="2462"/>
        <v>48132</v>
      </c>
      <c r="E8116" s="3">
        <f t="shared" si="2471"/>
        <v>-1</v>
      </c>
      <c r="F8116" s="4">
        <f t="shared" si="2469"/>
        <v>10</v>
      </c>
      <c r="G8116" s="4">
        <f t="shared" si="2467"/>
        <v>31</v>
      </c>
      <c r="H8116" s="2">
        <f t="shared" si="2463"/>
        <v>0</v>
      </c>
      <c r="I8116" s="2">
        <f t="shared" si="2464"/>
        <v>0</v>
      </c>
      <c r="J8116" s="2">
        <f t="shared" si="2457"/>
        <v>0</v>
      </c>
      <c r="K8116" s="2">
        <f t="shared" si="2458"/>
        <v>0</v>
      </c>
      <c r="L8116" s="1">
        <f t="shared" si="2465"/>
        <v>0</v>
      </c>
      <c r="M8116" s="3">
        <f t="shared" si="2453"/>
        <v>0</v>
      </c>
      <c r="N8116" s="2">
        <f t="shared" si="2459"/>
        <v>0</v>
      </c>
      <c r="O8116" s="18">
        <f t="shared" si="2466"/>
        <v>0.14499999999999999</v>
      </c>
      <c r="P8116" s="8">
        <f t="shared" si="2470"/>
        <v>1.003646542</v>
      </c>
      <c r="Q8116" s="2">
        <f t="shared" si="2468"/>
        <v>0</v>
      </c>
      <c r="R8116" s="2">
        <f t="shared" si="2460"/>
        <v>0</v>
      </c>
      <c r="S8116" s="9" t="s">
        <v>56</v>
      </c>
      <c r="T8116" s="47">
        <f t="shared" si="2455"/>
        <v>48162</v>
      </c>
      <c r="AE8116" s="33"/>
    </row>
    <row r="8117" spans="1:31" x14ac:dyDescent="0.2">
      <c r="A8117" s="90">
        <f t="shared" si="2461"/>
        <v>48142</v>
      </c>
      <c r="B8117" s="2">
        <f t="shared" si="2456"/>
        <v>0</v>
      </c>
      <c r="C8117" s="2">
        <f t="shared" si="2454"/>
        <v>39616.070358379817</v>
      </c>
      <c r="D8117" s="47">
        <f t="shared" si="2462"/>
        <v>48132</v>
      </c>
      <c r="E8117" s="3">
        <f t="shared" si="2471"/>
        <v>-1</v>
      </c>
      <c r="F8117" s="4">
        <f t="shared" si="2469"/>
        <v>11</v>
      </c>
      <c r="G8117" s="4">
        <f t="shared" si="2467"/>
        <v>31</v>
      </c>
      <c r="H8117" s="2">
        <f t="shared" si="2463"/>
        <v>0</v>
      </c>
      <c r="I8117" s="2">
        <f t="shared" si="2464"/>
        <v>0</v>
      </c>
      <c r="J8117" s="2">
        <f t="shared" si="2457"/>
        <v>0</v>
      </c>
      <c r="K8117" s="2">
        <f t="shared" si="2458"/>
        <v>0</v>
      </c>
      <c r="L8117" s="1">
        <f t="shared" si="2465"/>
        <v>0</v>
      </c>
      <c r="M8117" s="3">
        <f t="shared" si="2453"/>
        <v>0</v>
      </c>
      <c r="N8117" s="2">
        <f t="shared" si="2459"/>
        <v>0</v>
      </c>
      <c r="O8117" s="18">
        <f t="shared" si="2466"/>
        <v>0.14499999999999999</v>
      </c>
      <c r="P8117" s="8">
        <f t="shared" si="2470"/>
        <v>1.0040119270000001</v>
      </c>
      <c r="Q8117" s="2">
        <f t="shared" si="2468"/>
        <v>0</v>
      </c>
      <c r="R8117" s="2">
        <f t="shared" si="2460"/>
        <v>0</v>
      </c>
      <c r="S8117" s="9" t="s">
        <v>56</v>
      </c>
      <c r="T8117" s="47">
        <f t="shared" si="2455"/>
        <v>48162</v>
      </c>
      <c r="AE8117" s="33"/>
    </row>
    <row r="8118" spans="1:31" x14ac:dyDescent="0.2">
      <c r="A8118" s="90">
        <f t="shared" si="2461"/>
        <v>48143</v>
      </c>
      <c r="B8118" s="2">
        <f t="shared" si="2456"/>
        <v>0</v>
      </c>
      <c r="C8118" s="2">
        <f t="shared" si="2454"/>
        <v>39616.070358379817</v>
      </c>
      <c r="D8118" s="47">
        <f t="shared" si="2462"/>
        <v>48132</v>
      </c>
      <c r="E8118" s="3">
        <f t="shared" si="2471"/>
        <v>-1</v>
      </c>
      <c r="F8118" s="4">
        <f t="shared" si="2469"/>
        <v>12</v>
      </c>
      <c r="G8118" s="4">
        <f t="shared" si="2467"/>
        <v>31</v>
      </c>
      <c r="H8118" s="2">
        <f t="shared" si="2463"/>
        <v>0</v>
      </c>
      <c r="I8118" s="2">
        <f t="shared" si="2464"/>
        <v>0</v>
      </c>
      <c r="J8118" s="2">
        <f t="shared" si="2457"/>
        <v>0</v>
      </c>
      <c r="K8118" s="2">
        <f t="shared" si="2458"/>
        <v>0</v>
      </c>
      <c r="L8118" s="1">
        <f t="shared" si="2465"/>
        <v>0</v>
      </c>
      <c r="M8118" s="3">
        <f t="shared" si="2453"/>
        <v>0</v>
      </c>
      <c r="N8118" s="2">
        <f t="shared" si="2459"/>
        <v>0</v>
      </c>
      <c r="O8118" s="18">
        <f t="shared" si="2466"/>
        <v>0.14499999999999999</v>
      </c>
      <c r="P8118" s="8">
        <f t="shared" si="2470"/>
        <v>1.004377445</v>
      </c>
      <c r="Q8118" s="2">
        <f t="shared" si="2468"/>
        <v>0</v>
      </c>
      <c r="R8118" s="2">
        <f t="shared" si="2460"/>
        <v>0</v>
      </c>
      <c r="S8118" s="9" t="s">
        <v>56</v>
      </c>
      <c r="T8118" s="47">
        <f t="shared" si="2455"/>
        <v>48162</v>
      </c>
      <c r="AE8118" s="33"/>
    </row>
    <row r="8119" spans="1:31" x14ac:dyDescent="0.2">
      <c r="A8119" s="90">
        <f t="shared" si="2461"/>
        <v>48144</v>
      </c>
      <c r="B8119" s="2">
        <f t="shared" si="2456"/>
        <v>0</v>
      </c>
      <c r="C8119" s="2">
        <f t="shared" si="2454"/>
        <v>39616.070358379817</v>
      </c>
      <c r="D8119" s="47">
        <f t="shared" si="2462"/>
        <v>48132</v>
      </c>
      <c r="E8119" s="3">
        <f t="shared" si="2471"/>
        <v>-1</v>
      </c>
      <c r="F8119" s="4">
        <f t="shared" si="2469"/>
        <v>13</v>
      </c>
      <c r="G8119" s="4">
        <f t="shared" si="2467"/>
        <v>31</v>
      </c>
      <c r="H8119" s="2">
        <f t="shared" si="2463"/>
        <v>0</v>
      </c>
      <c r="I8119" s="2">
        <f t="shared" si="2464"/>
        <v>0</v>
      </c>
      <c r="J8119" s="2">
        <f t="shared" si="2457"/>
        <v>0</v>
      </c>
      <c r="K8119" s="2">
        <f t="shared" si="2458"/>
        <v>0</v>
      </c>
      <c r="L8119" s="1">
        <f t="shared" si="2465"/>
        <v>0</v>
      </c>
      <c r="M8119" s="3">
        <f t="shared" si="2453"/>
        <v>0</v>
      </c>
      <c r="N8119" s="2">
        <f t="shared" si="2459"/>
        <v>0</v>
      </c>
      <c r="O8119" s="18">
        <f t="shared" si="2466"/>
        <v>0.14499999999999999</v>
      </c>
      <c r="P8119" s="8">
        <f t="shared" si="2470"/>
        <v>1.0047430959999999</v>
      </c>
      <c r="Q8119" s="2">
        <f t="shared" si="2468"/>
        <v>0</v>
      </c>
      <c r="R8119" s="2">
        <f t="shared" si="2460"/>
        <v>0</v>
      </c>
      <c r="S8119" s="9" t="s">
        <v>56</v>
      </c>
      <c r="T8119" s="47">
        <f t="shared" si="2455"/>
        <v>48162</v>
      </c>
      <c r="AE8119" s="33"/>
    </row>
    <row r="8120" spans="1:31" x14ac:dyDescent="0.2">
      <c r="A8120" s="90">
        <f t="shared" si="2461"/>
        <v>48145</v>
      </c>
      <c r="B8120" s="2">
        <f t="shared" si="2456"/>
        <v>0</v>
      </c>
      <c r="C8120" s="2">
        <f t="shared" si="2454"/>
        <v>39616.070358379817</v>
      </c>
      <c r="D8120" s="47">
        <f t="shared" si="2462"/>
        <v>48132</v>
      </c>
      <c r="E8120" s="3">
        <f t="shared" si="2471"/>
        <v>-1</v>
      </c>
      <c r="F8120" s="4">
        <f t="shared" si="2469"/>
        <v>14</v>
      </c>
      <c r="G8120" s="4">
        <f t="shared" si="2467"/>
        <v>31</v>
      </c>
      <c r="H8120" s="2">
        <f t="shared" si="2463"/>
        <v>0</v>
      </c>
      <c r="I8120" s="2">
        <f t="shared" si="2464"/>
        <v>0</v>
      </c>
      <c r="J8120" s="2">
        <f t="shared" si="2457"/>
        <v>0</v>
      </c>
      <c r="K8120" s="2">
        <f t="shared" si="2458"/>
        <v>0</v>
      </c>
      <c r="L8120" s="1">
        <f t="shared" si="2465"/>
        <v>0</v>
      </c>
      <c r="M8120" s="3">
        <f t="shared" si="2453"/>
        <v>0</v>
      </c>
      <c r="N8120" s="2">
        <f t="shared" si="2459"/>
        <v>0</v>
      </c>
      <c r="O8120" s="18">
        <f t="shared" si="2466"/>
        <v>0.14499999999999999</v>
      </c>
      <c r="P8120" s="8">
        <f t="shared" si="2470"/>
        <v>1.005108879</v>
      </c>
      <c r="Q8120" s="2">
        <f t="shared" si="2468"/>
        <v>0</v>
      </c>
      <c r="R8120" s="2">
        <f t="shared" si="2460"/>
        <v>0</v>
      </c>
      <c r="S8120" s="9" t="s">
        <v>56</v>
      </c>
      <c r="T8120" s="47">
        <f t="shared" si="2455"/>
        <v>48162</v>
      </c>
      <c r="AE8120" s="33"/>
    </row>
    <row r="8121" spans="1:31" x14ac:dyDescent="0.2">
      <c r="A8121" s="90">
        <f t="shared" si="2461"/>
        <v>48146</v>
      </c>
      <c r="B8121" s="2">
        <f t="shared" si="2456"/>
        <v>0</v>
      </c>
      <c r="C8121" s="2">
        <f t="shared" si="2454"/>
        <v>39616.070358379817</v>
      </c>
      <c r="D8121" s="47">
        <f t="shared" si="2462"/>
        <v>48132</v>
      </c>
      <c r="E8121" s="3">
        <f t="shared" si="2471"/>
        <v>-1</v>
      </c>
      <c r="F8121" s="4">
        <f t="shared" si="2469"/>
        <v>15</v>
      </c>
      <c r="G8121" s="4">
        <f t="shared" si="2467"/>
        <v>31</v>
      </c>
      <c r="H8121" s="2">
        <f t="shared" si="2463"/>
        <v>0</v>
      </c>
      <c r="I8121" s="2">
        <f t="shared" si="2464"/>
        <v>0</v>
      </c>
      <c r="J8121" s="2">
        <f t="shared" si="2457"/>
        <v>0</v>
      </c>
      <c r="K8121" s="2">
        <f t="shared" si="2458"/>
        <v>0</v>
      </c>
      <c r="L8121" s="1">
        <f t="shared" si="2465"/>
        <v>0</v>
      </c>
      <c r="M8121" s="3">
        <f t="shared" si="2453"/>
        <v>0</v>
      </c>
      <c r="N8121" s="2">
        <f t="shared" si="2459"/>
        <v>0</v>
      </c>
      <c r="O8121" s="18">
        <f t="shared" si="2466"/>
        <v>0.14499999999999999</v>
      </c>
      <c r="P8121" s="8">
        <f t="shared" si="2470"/>
        <v>1.005474797</v>
      </c>
      <c r="Q8121" s="2">
        <f t="shared" si="2468"/>
        <v>0</v>
      </c>
      <c r="R8121" s="2">
        <f t="shared" si="2460"/>
        <v>0</v>
      </c>
      <c r="S8121" s="9" t="s">
        <v>56</v>
      </c>
      <c r="T8121" s="47">
        <f t="shared" si="2455"/>
        <v>48162</v>
      </c>
      <c r="AE8121" s="33"/>
    </row>
    <row r="8122" spans="1:31" x14ac:dyDescent="0.2">
      <c r="A8122" s="90">
        <f t="shared" si="2461"/>
        <v>48147</v>
      </c>
      <c r="B8122" s="2">
        <f t="shared" si="2456"/>
        <v>0</v>
      </c>
      <c r="C8122" s="2">
        <f t="shared" si="2454"/>
        <v>39616.070358379817</v>
      </c>
      <c r="D8122" s="47">
        <f t="shared" si="2462"/>
        <v>48132</v>
      </c>
      <c r="E8122" s="3">
        <f t="shared" si="2471"/>
        <v>-1</v>
      </c>
      <c r="F8122" s="4">
        <f t="shared" si="2469"/>
        <v>16</v>
      </c>
      <c r="G8122" s="4">
        <f t="shared" si="2467"/>
        <v>31</v>
      </c>
      <c r="H8122" s="2">
        <f t="shared" si="2463"/>
        <v>0</v>
      </c>
      <c r="I8122" s="2">
        <f t="shared" si="2464"/>
        <v>0</v>
      </c>
      <c r="J8122" s="2">
        <f t="shared" si="2457"/>
        <v>0</v>
      </c>
      <c r="K8122" s="2">
        <f t="shared" si="2458"/>
        <v>0</v>
      </c>
      <c r="L8122" s="1">
        <f t="shared" si="2465"/>
        <v>0</v>
      </c>
      <c r="M8122" s="3">
        <f t="shared" si="2453"/>
        <v>0</v>
      </c>
      <c r="N8122" s="2">
        <f t="shared" si="2459"/>
        <v>0</v>
      </c>
      <c r="O8122" s="18">
        <f t="shared" si="2466"/>
        <v>0.14499999999999999</v>
      </c>
      <c r="P8122" s="8">
        <f t="shared" si="2470"/>
        <v>1.005840847</v>
      </c>
      <c r="Q8122" s="2">
        <f t="shared" si="2468"/>
        <v>0</v>
      </c>
      <c r="R8122" s="2">
        <f t="shared" si="2460"/>
        <v>0</v>
      </c>
      <c r="S8122" s="9" t="s">
        <v>56</v>
      </c>
      <c r="T8122" s="47">
        <f t="shared" si="2455"/>
        <v>48162</v>
      </c>
      <c r="AE8122" s="33"/>
    </row>
    <row r="8123" spans="1:31" x14ac:dyDescent="0.2">
      <c r="A8123" s="90">
        <f t="shared" si="2461"/>
        <v>48148</v>
      </c>
      <c r="B8123" s="2">
        <f t="shared" si="2456"/>
        <v>0</v>
      </c>
      <c r="C8123" s="2">
        <f t="shared" si="2454"/>
        <v>39616.070358379817</v>
      </c>
      <c r="D8123" s="47">
        <f t="shared" si="2462"/>
        <v>48132</v>
      </c>
      <c r="E8123" s="3">
        <f t="shared" si="2471"/>
        <v>-1</v>
      </c>
      <c r="F8123" s="4">
        <f t="shared" si="2469"/>
        <v>17</v>
      </c>
      <c r="G8123" s="4">
        <f t="shared" si="2467"/>
        <v>31</v>
      </c>
      <c r="H8123" s="2">
        <f t="shared" si="2463"/>
        <v>0</v>
      </c>
      <c r="I8123" s="2">
        <f t="shared" si="2464"/>
        <v>0</v>
      </c>
      <c r="J8123" s="2">
        <f t="shared" si="2457"/>
        <v>0</v>
      </c>
      <c r="K8123" s="2">
        <f t="shared" si="2458"/>
        <v>0</v>
      </c>
      <c r="L8123" s="1">
        <f t="shared" si="2465"/>
        <v>0</v>
      </c>
      <c r="M8123" s="3">
        <f t="shared" si="2453"/>
        <v>0</v>
      </c>
      <c r="N8123" s="2">
        <f t="shared" si="2459"/>
        <v>0</v>
      </c>
      <c r="O8123" s="18">
        <f t="shared" si="2466"/>
        <v>0.14499999999999999</v>
      </c>
      <c r="P8123" s="8">
        <f t="shared" si="2470"/>
        <v>1.006207031</v>
      </c>
      <c r="Q8123" s="2">
        <f t="shared" si="2468"/>
        <v>0</v>
      </c>
      <c r="R8123" s="2">
        <f t="shared" si="2460"/>
        <v>0</v>
      </c>
      <c r="S8123" s="9" t="s">
        <v>56</v>
      </c>
      <c r="T8123" s="47">
        <f t="shared" si="2455"/>
        <v>48162</v>
      </c>
      <c r="AE8123" s="33"/>
    </row>
    <row r="8124" spans="1:31" x14ac:dyDescent="0.2">
      <c r="A8124" s="90">
        <f t="shared" si="2461"/>
        <v>48149</v>
      </c>
      <c r="B8124" s="2">
        <f t="shared" si="2456"/>
        <v>0</v>
      </c>
      <c r="C8124" s="2">
        <f t="shared" si="2454"/>
        <v>39616.070358379817</v>
      </c>
      <c r="D8124" s="47">
        <f t="shared" si="2462"/>
        <v>48132</v>
      </c>
      <c r="E8124" s="3">
        <f t="shared" si="2471"/>
        <v>-1</v>
      </c>
      <c r="F8124" s="4">
        <f t="shared" si="2469"/>
        <v>18</v>
      </c>
      <c r="G8124" s="4">
        <f t="shared" si="2467"/>
        <v>31</v>
      </c>
      <c r="H8124" s="2">
        <f t="shared" si="2463"/>
        <v>0</v>
      </c>
      <c r="I8124" s="2">
        <f t="shared" si="2464"/>
        <v>0</v>
      </c>
      <c r="J8124" s="2">
        <f t="shared" si="2457"/>
        <v>0</v>
      </c>
      <c r="K8124" s="2">
        <f t="shared" si="2458"/>
        <v>0</v>
      </c>
      <c r="L8124" s="1">
        <f t="shared" si="2465"/>
        <v>0</v>
      </c>
      <c r="M8124" s="3">
        <f t="shared" si="2453"/>
        <v>0</v>
      </c>
      <c r="N8124" s="2">
        <f t="shared" si="2459"/>
        <v>0</v>
      </c>
      <c r="O8124" s="18">
        <f t="shared" si="2466"/>
        <v>0.14499999999999999</v>
      </c>
      <c r="P8124" s="8">
        <f t="shared" si="2470"/>
        <v>1.0065733480000001</v>
      </c>
      <c r="Q8124" s="2">
        <f t="shared" si="2468"/>
        <v>0</v>
      </c>
      <c r="R8124" s="2">
        <f t="shared" si="2460"/>
        <v>0</v>
      </c>
      <c r="S8124" s="9" t="s">
        <v>56</v>
      </c>
      <c r="T8124" s="47">
        <f t="shared" si="2455"/>
        <v>48162</v>
      </c>
      <c r="AE8124" s="33"/>
    </row>
    <row r="8125" spans="1:31" x14ac:dyDescent="0.2">
      <c r="A8125" s="90">
        <f t="shared" si="2461"/>
        <v>48150</v>
      </c>
      <c r="B8125" s="2">
        <f t="shared" si="2456"/>
        <v>0</v>
      </c>
      <c r="C8125" s="2">
        <f t="shared" si="2454"/>
        <v>39616.070358379817</v>
      </c>
      <c r="D8125" s="47">
        <f t="shared" si="2462"/>
        <v>48132</v>
      </c>
      <c r="E8125" s="3">
        <f t="shared" si="2471"/>
        <v>-1</v>
      </c>
      <c r="F8125" s="4">
        <f t="shared" si="2469"/>
        <v>19</v>
      </c>
      <c r="G8125" s="4">
        <f t="shared" si="2467"/>
        <v>31</v>
      </c>
      <c r="H8125" s="2">
        <f t="shared" si="2463"/>
        <v>0</v>
      </c>
      <c r="I8125" s="2">
        <f t="shared" si="2464"/>
        <v>0</v>
      </c>
      <c r="J8125" s="2">
        <f t="shared" si="2457"/>
        <v>0</v>
      </c>
      <c r="K8125" s="2">
        <f t="shared" si="2458"/>
        <v>0</v>
      </c>
      <c r="L8125" s="1">
        <f t="shared" si="2465"/>
        <v>0</v>
      </c>
      <c r="M8125" s="3">
        <f t="shared" si="2453"/>
        <v>0</v>
      </c>
      <c r="N8125" s="2">
        <f t="shared" si="2459"/>
        <v>0</v>
      </c>
      <c r="O8125" s="18">
        <f t="shared" si="2466"/>
        <v>0.14499999999999999</v>
      </c>
      <c r="P8125" s="8">
        <f t="shared" si="2470"/>
        <v>1.0069397980000001</v>
      </c>
      <c r="Q8125" s="2">
        <f t="shared" si="2468"/>
        <v>0</v>
      </c>
      <c r="R8125" s="2">
        <f t="shared" si="2460"/>
        <v>0</v>
      </c>
      <c r="S8125" s="9" t="s">
        <v>56</v>
      </c>
      <c r="T8125" s="47">
        <f t="shared" si="2455"/>
        <v>48162</v>
      </c>
      <c r="AE8125" s="33"/>
    </row>
    <row r="8126" spans="1:31" x14ac:dyDescent="0.2">
      <c r="A8126" s="90">
        <f t="shared" si="2461"/>
        <v>48151</v>
      </c>
      <c r="B8126" s="2">
        <f t="shared" si="2456"/>
        <v>0</v>
      </c>
      <c r="C8126" s="2">
        <f t="shared" si="2454"/>
        <v>39616.070358379817</v>
      </c>
      <c r="D8126" s="47">
        <f t="shared" si="2462"/>
        <v>48132</v>
      </c>
      <c r="E8126" s="3">
        <f t="shared" si="2471"/>
        <v>-1</v>
      </c>
      <c r="F8126" s="4">
        <f t="shared" si="2469"/>
        <v>20</v>
      </c>
      <c r="G8126" s="4">
        <f t="shared" si="2467"/>
        <v>31</v>
      </c>
      <c r="H8126" s="2">
        <f t="shared" si="2463"/>
        <v>0</v>
      </c>
      <c r="I8126" s="2">
        <f t="shared" si="2464"/>
        <v>0</v>
      </c>
      <c r="J8126" s="2">
        <f t="shared" si="2457"/>
        <v>0</v>
      </c>
      <c r="K8126" s="2">
        <f t="shared" si="2458"/>
        <v>0</v>
      </c>
      <c r="L8126" s="1">
        <f t="shared" si="2465"/>
        <v>0</v>
      </c>
      <c r="M8126" s="3">
        <f t="shared" si="2453"/>
        <v>0</v>
      </c>
      <c r="N8126" s="2">
        <f t="shared" si="2459"/>
        <v>0</v>
      </c>
      <c r="O8126" s="18">
        <f t="shared" si="2466"/>
        <v>0.14499999999999999</v>
      </c>
      <c r="P8126" s="8">
        <f t="shared" si="2470"/>
        <v>1.007306381</v>
      </c>
      <c r="Q8126" s="2">
        <f t="shared" si="2468"/>
        <v>0</v>
      </c>
      <c r="R8126" s="2">
        <f t="shared" si="2460"/>
        <v>0</v>
      </c>
      <c r="S8126" s="9" t="s">
        <v>56</v>
      </c>
      <c r="T8126" s="47">
        <f t="shared" si="2455"/>
        <v>48162</v>
      </c>
      <c r="AE8126" s="33"/>
    </row>
    <row r="8127" spans="1:31" x14ac:dyDescent="0.2">
      <c r="A8127" s="90">
        <f t="shared" si="2461"/>
        <v>48152</v>
      </c>
      <c r="B8127" s="2">
        <f t="shared" si="2456"/>
        <v>0</v>
      </c>
      <c r="C8127" s="2">
        <f t="shared" si="2454"/>
        <v>39616.070358379817</v>
      </c>
      <c r="D8127" s="47">
        <f t="shared" si="2462"/>
        <v>48132</v>
      </c>
      <c r="E8127" s="3">
        <f t="shared" si="2471"/>
        <v>-1</v>
      </c>
      <c r="F8127" s="4">
        <f t="shared" si="2469"/>
        <v>21</v>
      </c>
      <c r="G8127" s="4">
        <f t="shared" si="2467"/>
        <v>31</v>
      </c>
      <c r="H8127" s="2">
        <f t="shared" si="2463"/>
        <v>0</v>
      </c>
      <c r="I8127" s="2">
        <f t="shared" si="2464"/>
        <v>0</v>
      </c>
      <c r="J8127" s="2">
        <f t="shared" si="2457"/>
        <v>0</v>
      </c>
      <c r="K8127" s="2">
        <f t="shared" si="2458"/>
        <v>0</v>
      </c>
      <c r="L8127" s="1">
        <f t="shared" si="2465"/>
        <v>0</v>
      </c>
      <c r="M8127" s="3">
        <f t="shared" ref="M8127:M8190" si="2472">IF(DAY(A8127)=E$2,VLOOKUP(A8127,$W$10:$AD$316,5),0)</f>
        <v>0</v>
      </c>
      <c r="N8127" s="2">
        <f t="shared" si="2459"/>
        <v>0</v>
      </c>
      <c r="O8127" s="18">
        <f t="shared" si="2466"/>
        <v>0.14499999999999999</v>
      </c>
      <c r="P8127" s="8">
        <f t="shared" si="2470"/>
        <v>1.007673099</v>
      </c>
      <c r="Q8127" s="2">
        <f t="shared" si="2468"/>
        <v>0</v>
      </c>
      <c r="R8127" s="2">
        <f t="shared" si="2460"/>
        <v>0</v>
      </c>
      <c r="S8127" s="9" t="s">
        <v>56</v>
      </c>
      <c r="T8127" s="47">
        <f t="shared" si="2455"/>
        <v>48162</v>
      </c>
      <c r="AE8127" s="33"/>
    </row>
    <row r="8128" spans="1:31" x14ac:dyDescent="0.2">
      <c r="A8128" s="90">
        <f t="shared" si="2461"/>
        <v>48153</v>
      </c>
      <c r="B8128" s="2">
        <f t="shared" si="2456"/>
        <v>0</v>
      </c>
      <c r="C8128" s="2">
        <f t="shared" ref="C8128:C8191" si="2473">IF(DAY(A8127)=$E$2,VLOOKUP(A8127,W$10:X$316,2),C8127)</f>
        <v>39616.070358379817</v>
      </c>
      <c r="D8128" s="47">
        <f t="shared" si="2462"/>
        <v>48132</v>
      </c>
      <c r="E8128" s="3">
        <f t="shared" si="2471"/>
        <v>-1</v>
      </c>
      <c r="F8128" s="4">
        <f t="shared" si="2469"/>
        <v>22</v>
      </c>
      <c r="G8128" s="4">
        <f t="shared" si="2467"/>
        <v>31</v>
      </c>
      <c r="H8128" s="2">
        <f t="shared" si="2463"/>
        <v>0</v>
      </c>
      <c r="I8128" s="2">
        <f t="shared" si="2464"/>
        <v>0</v>
      </c>
      <c r="J8128" s="2">
        <f t="shared" si="2457"/>
        <v>0</v>
      </c>
      <c r="K8128" s="2">
        <f t="shared" si="2458"/>
        <v>0</v>
      </c>
      <c r="L8128" s="1">
        <f t="shared" si="2465"/>
        <v>0</v>
      </c>
      <c r="M8128" s="3">
        <f t="shared" si="2472"/>
        <v>0</v>
      </c>
      <c r="N8128" s="2">
        <f t="shared" si="2459"/>
        <v>0</v>
      </c>
      <c r="O8128" s="18">
        <f t="shared" si="2466"/>
        <v>0.14499999999999999</v>
      </c>
      <c r="P8128" s="8">
        <f t="shared" si="2470"/>
        <v>1.008039949</v>
      </c>
      <c r="Q8128" s="2">
        <f t="shared" si="2468"/>
        <v>0</v>
      </c>
      <c r="R8128" s="2">
        <f t="shared" si="2460"/>
        <v>0</v>
      </c>
      <c r="S8128" s="9" t="s">
        <v>56</v>
      </c>
      <c r="T8128" s="47">
        <f t="shared" ref="T8128:T8191" si="2474">IF(DAY(A8128)=E$2+1,VLOOKUP(A8127,$W$10:$AD$316,8),T8127)</f>
        <v>48162</v>
      </c>
      <c r="AE8128" s="33"/>
    </row>
    <row r="8129" spans="1:31" x14ac:dyDescent="0.2">
      <c r="A8129" s="90">
        <f t="shared" si="2461"/>
        <v>48154</v>
      </c>
      <c r="B8129" s="2">
        <f t="shared" si="2456"/>
        <v>0</v>
      </c>
      <c r="C8129" s="2">
        <f t="shared" si="2473"/>
        <v>39616.070358379817</v>
      </c>
      <c r="D8129" s="47">
        <f t="shared" si="2462"/>
        <v>48132</v>
      </c>
      <c r="E8129" s="3">
        <f t="shared" si="2471"/>
        <v>-1</v>
      </c>
      <c r="F8129" s="4">
        <f t="shared" si="2469"/>
        <v>23</v>
      </c>
      <c r="G8129" s="4">
        <f t="shared" si="2467"/>
        <v>31</v>
      </c>
      <c r="H8129" s="2">
        <f t="shared" si="2463"/>
        <v>0</v>
      </c>
      <c r="I8129" s="2">
        <f t="shared" si="2464"/>
        <v>0</v>
      </c>
      <c r="J8129" s="2">
        <f t="shared" si="2457"/>
        <v>0</v>
      </c>
      <c r="K8129" s="2">
        <f t="shared" si="2458"/>
        <v>0</v>
      </c>
      <c r="L8129" s="1">
        <f t="shared" si="2465"/>
        <v>0</v>
      </c>
      <c r="M8129" s="3">
        <f t="shared" si="2472"/>
        <v>0</v>
      </c>
      <c r="N8129" s="2">
        <f t="shared" si="2459"/>
        <v>0</v>
      </c>
      <c r="O8129" s="18">
        <f t="shared" si="2466"/>
        <v>0.14499999999999999</v>
      </c>
      <c r="P8129" s="8">
        <f t="shared" si="2470"/>
        <v>1.0084069339999999</v>
      </c>
      <c r="Q8129" s="2">
        <f t="shared" si="2468"/>
        <v>0</v>
      </c>
      <c r="R8129" s="2">
        <f t="shared" si="2460"/>
        <v>0</v>
      </c>
      <c r="S8129" s="9" t="s">
        <v>56</v>
      </c>
      <c r="T8129" s="47">
        <f t="shared" si="2474"/>
        <v>48162</v>
      </c>
      <c r="AE8129" s="33"/>
    </row>
    <row r="8130" spans="1:31" x14ac:dyDescent="0.2">
      <c r="A8130" s="90">
        <f t="shared" si="2461"/>
        <v>48155</v>
      </c>
      <c r="B8130" s="2">
        <f t="shared" si="2456"/>
        <v>0</v>
      </c>
      <c r="C8130" s="2">
        <f t="shared" si="2473"/>
        <v>39616.070358379817</v>
      </c>
      <c r="D8130" s="47">
        <f t="shared" si="2462"/>
        <v>48132</v>
      </c>
      <c r="E8130" s="3">
        <f t="shared" si="2471"/>
        <v>-1</v>
      </c>
      <c r="F8130" s="4">
        <f t="shared" si="2469"/>
        <v>24</v>
      </c>
      <c r="G8130" s="4">
        <f t="shared" si="2467"/>
        <v>31</v>
      </c>
      <c r="H8130" s="2">
        <f t="shared" si="2463"/>
        <v>0</v>
      </c>
      <c r="I8130" s="2">
        <f t="shared" si="2464"/>
        <v>0</v>
      </c>
      <c r="J8130" s="2">
        <f t="shared" si="2457"/>
        <v>0</v>
      </c>
      <c r="K8130" s="2">
        <f t="shared" si="2458"/>
        <v>0</v>
      </c>
      <c r="L8130" s="1">
        <f t="shared" si="2465"/>
        <v>0</v>
      </c>
      <c r="M8130" s="3">
        <f t="shared" si="2472"/>
        <v>0</v>
      </c>
      <c r="N8130" s="2">
        <f t="shared" si="2459"/>
        <v>0</v>
      </c>
      <c r="O8130" s="18">
        <f t="shared" si="2466"/>
        <v>0.14499999999999999</v>
      </c>
      <c r="P8130" s="8">
        <f t="shared" si="2470"/>
        <v>1.0087740510000001</v>
      </c>
      <c r="Q8130" s="2">
        <f t="shared" si="2468"/>
        <v>0</v>
      </c>
      <c r="R8130" s="2">
        <f t="shared" si="2460"/>
        <v>0</v>
      </c>
      <c r="S8130" s="9" t="s">
        <v>56</v>
      </c>
      <c r="T8130" s="47">
        <f t="shared" si="2474"/>
        <v>48162</v>
      </c>
      <c r="AE8130" s="33"/>
    </row>
    <row r="8131" spans="1:31" x14ac:dyDescent="0.2">
      <c r="A8131" s="90">
        <f t="shared" si="2461"/>
        <v>48156</v>
      </c>
      <c r="B8131" s="2">
        <f t="shared" si="2456"/>
        <v>0</v>
      </c>
      <c r="C8131" s="2">
        <f t="shared" si="2473"/>
        <v>39616.070358379817</v>
      </c>
      <c r="D8131" s="47">
        <f t="shared" si="2462"/>
        <v>48132</v>
      </c>
      <c r="E8131" s="3">
        <f t="shared" si="2471"/>
        <v>-1</v>
      </c>
      <c r="F8131" s="4">
        <f t="shared" si="2469"/>
        <v>25</v>
      </c>
      <c r="G8131" s="4">
        <f t="shared" si="2467"/>
        <v>31</v>
      </c>
      <c r="H8131" s="2">
        <f t="shared" si="2463"/>
        <v>0</v>
      </c>
      <c r="I8131" s="2">
        <f t="shared" si="2464"/>
        <v>0</v>
      </c>
      <c r="J8131" s="2">
        <f t="shared" si="2457"/>
        <v>0</v>
      </c>
      <c r="K8131" s="2">
        <f t="shared" si="2458"/>
        <v>0</v>
      </c>
      <c r="L8131" s="1">
        <f t="shared" si="2465"/>
        <v>0</v>
      </c>
      <c r="M8131" s="3">
        <f t="shared" si="2472"/>
        <v>0</v>
      </c>
      <c r="N8131" s="2">
        <f t="shared" si="2459"/>
        <v>0</v>
      </c>
      <c r="O8131" s="18">
        <f t="shared" si="2466"/>
        <v>0.14499999999999999</v>
      </c>
      <c r="P8131" s="8">
        <f t="shared" si="2470"/>
        <v>1.009141303</v>
      </c>
      <c r="Q8131" s="2">
        <f t="shared" si="2468"/>
        <v>0</v>
      </c>
      <c r="R8131" s="2">
        <f t="shared" si="2460"/>
        <v>0</v>
      </c>
      <c r="S8131" s="9" t="s">
        <v>56</v>
      </c>
      <c r="T8131" s="47">
        <f t="shared" si="2474"/>
        <v>48162</v>
      </c>
      <c r="AE8131" s="33"/>
    </row>
    <row r="8132" spans="1:31" x14ac:dyDescent="0.2">
      <c r="A8132" s="90">
        <f t="shared" si="2461"/>
        <v>48157</v>
      </c>
      <c r="B8132" s="2">
        <f t="shared" si="2456"/>
        <v>0</v>
      </c>
      <c r="C8132" s="2">
        <f t="shared" si="2473"/>
        <v>39616.070358379817</v>
      </c>
      <c r="D8132" s="47">
        <f t="shared" si="2462"/>
        <v>48132</v>
      </c>
      <c r="E8132" s="3">
        <f t="shared" si="2471"/>
        <v>-1</v>
      </c>
      <c r="F8132" s="4">
        <f t="shared" si="2469"/>
        <v>26</v>
      </c>
      <c r="G8132" s="4">
        <f t="shared" si="2467"/>
        <v>31</v>
      </c>
      <c r="H8132" s="2">
        <f t="shared" si="2463"/>
        <v>0</v>
      </c>
      <c r="I8132" s="2">
        <f t="shared" si="2464"/>
        <v>0</v>
      </c>
      <c r="J8132" s="2">
        <f t="shared" si="2457"/>
        <v>0</v>
      </c>
      <c r="K8132" s="2">
        <f t="shared" si="2458"/>
        <v>0</v>
      </c>
      <c r="L8132" s="1">
        <f t="shared" si="2465"/>
        <v>0</v>
      </c>
      <c r="M8132" s="3">
        <f t="shared" si="2472"/>
        <v>0</v>
      </c>
      <c r="N8132" s="2">
        <f t="shared" si="2459"/>
        <v>0</v>
      </c>
      <c r="O8132" s="18">
        <f t="shared" si="2466"/>
        <v>0.14499999999999999</v>
      </c>
      <c r="P8132" s="8">
        <f t="shared" si="2470"/>
        <v>1.0095086879999999</v>
      </c>
      <c r="Q8132" s="2">
        <f t="shared" si="2468"/>
        <v>0</v>
      </c>
      <c r="R8132" s="2">
        <f t="shared" si="2460"/>
        <v>0</v>
      </c>
      <c r="S8132" s="9" t="s">
        <v>56</v>
      </c>
      <c r="T8132" s="47">
        <f t="shared" si="2474"/>
        <v>48162</v>
      </c>
      <c r="AE8132" s="33"/>
    </row>
    <row r="8133" spans="1:31" x14ac:dyDescent="0.2">
      <c r="A8133" s="90">
        <f t="shared" si="2461"/>
        <v>48158</v>
      </c>
      <c r="B8133" s="2">
        <f t="shared" si="2456"/>
        <v>0</v>
      </c>
      <c r="C8133" s="2">
        <f t="shared" si="2473"/>
        <v>39616.070358379817</v>
      </c>
      <c r="D8133" s="47">
        <f t="shared" si="2462"/>
        <v>48132</v>
      </c>
      <c r="E8133" s="3">
        <f t="shared" si="2471"/>
        <v>-1</v>
      </c>
      <c r="F8133" s="4">
        <f t="shared" si="2469"/>
        <v>27</v>
      </c>
      <c r="G8133" s="4">
        <f t="shared" si="2467"/>
        <v>31</v>
      </c>
      <c r="H8133" s="2">
        <f t="shared" si="2463"/>
        <v>0</v>
      </c>
      <c r="I8133" s="2">
        <f t="shared" si="2464"/>
        <v>0</v>
      </c>
      <c r="J8133" s="2">
        <f t="shared" si="2457"/>
        <v>0</v>
      </c>
      <c r="K8133" s="2">
        <f t="shared" si="2458"/>
        <v>0</v>
      </c>
      <c r="L8133" s="1">
        <f t="shared" si="2465"/>
        <v>0</v>
      </c>
      <c r="M8133" s="3">
        <f t="shared" si="2472"/>
        <v>0</v>
      </c>
      <c r="N8133" s="2">
        <f t="shared" si="2459"/>
        <v>0</v>
      </c>
      <c r="O8133" s="18">
        <f t="shared" si="2466"/>
        <v>0.14499999999999999</v>
      </c>
      <c r="P8133" s="8">
        <f t="shared" si="2470"/>
        <v>1.009876207</v>
      </c>
      <c r="Q8133" s="2">
        <f t="shared" si="2468"/>
        <v>0</v>
      </c>
      <c r="R8133" s="2">
        <f t="shared" si="2460"/>
        <v>0</v>
      </c>
      <c r="S8133" s="9" t="s">
        <v>56</v>
      </c>
      <c r="T8133" s="47">
        <f t="shared" si="2474"/>
        <v>48162</v>
      </c>
      <c r="AE8133" s="33"/>
    </row>
    <row r="8134" spans="1:31" x14ac:dyDescent="0.2">
      <c r="A8134" s="90">
        <f t="shared" si="2461"/>
        <v>48159</v>
      </c>
      <c r="B8134" s="2">
        <f t="shared" si="2456"/>
        <v>0</v>
      </c>
      <c r="C8134" s="2">
        <f t="shared" si="2473"/>
        <v>39616.070358379817</v>
      </c>
      <c r="D8134" s="47">
        <f t="shared" si="2462"/>
        <v>48132</v>
      </c>
      <c r="E8134" s="3">
        <f t="shared" si="2471"/>
        <v>-1</v>
      </c>
      <c r="F8134" s="4">
        <f t="shared" si="2469"/>
        <v>28</v>
      </c>
      <c r="G8134" s="4">
        <f t="shared" si="2467"/>
        <v>31</v>
      </c>
      <c r="H8134" s="2">
        <f t="shared" si="2463"/>
        <v>0</v>
      </c>
      <c r="I8134" s="2">
        <f t="shared" si="2464"/>
        <v>0</v>
      </c>
      <c r="J8134" s="2">
        <f t="shared" si="2457"/>
        <v>0</v>
      </c>
      <c r="K8134" s="2">
        <f t="shared" si="2458"/>
        <v>0</v>
      </c>
      <c r="L8134" s="1">
        <f t="shared" si="2465"/>
        <v>0</v>
      </c>
      <c r="M8134" s="3">
        <f t="shared" si="2472"/>
        <v>0</v>
      </c>
      <c r="N8134" s="2">
        <f t="shared" si="2459"/>
        <v>0</v>
      </c>
      <c r="O8134" s="18">
        <f t="shared" si="2466"/>
        <v>0.14499999999999999</v>
      </c>
      <c r="P8134" s="8">
        <f t="shared" si="2470"/>
        <v>1.0102438600000001</v>
      </c>
      <c r="Q8134" s="2">
        <f t="shared" si="2468"/>
        <v>0</v>
      </c>
      <c r="R8134" s="2">
        <f t="shared" si="2460"/>
        <v>0</v>
      </c>
      <c r="S8134" s="9" t="s">
        <v>56</v>
      </c>
      <c r="T8134" s="47">
        <f t="shared" si="2474"/>
        <v>48162</v>
      </c>
      <c r="AE8134" s="33"/>
    </row>
    <row r="8135" spans="1:31" x14ac:dyDescent="0.2">
      <c r="A8135" s="90">
        <f t="shared" si="2461"/>
        <v>48160</v>
      </c>
      <c r="B8135" s="2">
        <f t="shared" si="2456"/>
        <v>0</v>
      </c>
      <c r="C8135" s="2">
        <f t="shared" si="2473"/>
        <v>39616.070358379817</v>
      </c>
      <c r="D8135" s="47">
        <f t="shared" si="2462"/>
        <v>48132</v>
      </c>
      <c r="E8135" s="3">
        <f t="shared" si="2471"/>
        <v>-1</v>
      </c>
      <c r="F8135" s="4">
        <f t="shared" si="2469"/>
        <v>29</v>
      </c>
      <c r="G8135" s="4">
        <f t="shared" si="2467"/>
        <v>31</v>
      </c>
      <c r="H8135" s="2">
        <f t="shared" si="2463"/>
        <v>0</v>
      </c>
      <c r="I8135" s="2">
        <f t="shared" si="2464"/>
        <v>0</v>
      </c>
      <c r="J8135" s="2">
        <f t="shared" si="2457"/>
        <v>0</v>
      </c>
      <c r="K8135" s="2">
        <f t="shared" si="2458"/>
        <v>0</v>
      </c>
      <c r="L8135" s="1">
        <f t="shared" si="2465"/>
        <v>0</v>
      </c>
      <c r="M8135" s="3">
        <f t="shared" si="2472"/>
        <v>0</v>
      </c>
      <c r="N8135" s="2">
        <f t="shared" si="2459"/>
        <v>0</v>
      </c>
      <c r="O8135" s="18">
        <f t="shared" si="2466"/>
        <v>0.14499999999999999</v>
      </c>
      <c r="P8135" s="8">
        <f t="shared" si="2470"/>
        <v>1.0106116460000001</v>
      </c>
      <c r="Q8135" s="2">
        <f t="shared" si="2468"/>
        <v>0</v>
      </c>
      <c r="R8135" s="2">
        <f t="shared" si="2460"/>
        <v>0</v>
      </c>
      <c r="S8135" s="9" t="s">
        <v>56</v>
      </c>
      <c r="T8135" s="47">
        <f t="shared" si="2474"/>
        <v>48162</v>
      </c>
      <c r="AE8135" s="33"/>
    </row>
    <row r="8136" spans="1:31" x14ac:dyDescent="0.2">
      <c r="A8136" s="90">
        <f t="shared" si="2461"/>
        <v>48161</v>
      </c>
      <c r="B8136" s="2">
        <f t="shared" si="2456"/>
        <v>0</v>
      </c>
      <c r="C8136" s="2">
        <f t="shared" si="2473"/>
        <v>39616.070358379817</v>
      </c>
      <c r="D8136" s="47">
        <f t="shared" si="2462"/>
        <v>48132</v>
      </c>
      <c r="E8136" s="3">
        <f t="shared" si="2471"/>
        <v>-1</v>
      </c>
      <c r="F8136" s="4">
        <f t="shared" si="2469"/>
        <v>30</v>
      </c>
      <c r="G8136" s="4">
        <f t="shared" si="2467"/>
        <v>31</v>
      </c>
      <c r="H8136" s="2">
        <f t="shared" si="2463"/>
        <v>0</v>
      </c>
      <c r="I8136" s="2">
        <f t="shared" si="2464"/>
        <v>0</v>
      </c>
      <c r="J8136" s="2">
        <f t="shared" si="2457"/>
        <v>0</v>
      </c>
      <c r="K8136" s="2">
        <f t="shared" si="2458"/>
        <v>0</v>
      </c>
      <c r="L8136" s="1">
        <f t="shared" si="2465"/>
        <v>0</v>
      </c>
      <c r="M8136" s="3">
        <f t="shared" si="2472"/>
        <v>0</v>
      </c>
      <c r="N8136" s="2">
        <f t="shared" si="2459"/>
        <v>0</v>
      </c>
      <c r="O8136" s="18">
        <f t="shared" si="2466"/>
        <v>0.14499999999999999</v>
      </c>
      <c r="P8136" s="8">
        <f t="shared" si="2470"/>
        <v>1.0109795669999999</v>
      </c>
      <c r="Q8136" s="2">
        <f t="shared" si="2468"/>
        <v>0</v>
      </c>
      <c r="R8136" s="2">
        <f t="shared" si="2460"/>
        <v>0</v>
      </c>
      <c r="S8136" s="9" t="s">
        <v>56</v>
      </c>
      <c r="T8136" s="47">
        <f t="shared" si="2474"/>
        <v>48162</v>
      </c>
      <c r="AE8136" s="33"/>
    </row>
    <row r="8137" spans="1:31" x14ac:dyDescent="0.2">
      <c r="A8137" s="90">
        <f t="shared" si="2461"/>
        <v>48162</v>
      </c>
      <c r="B8137" s="2">
        <f t="shared" si="2456"/>
        <v>0</v>
      </c>
      <c r="C8137" s="2">
        <f t="shared" si="2473"/>
        <v>39616.070358379817</v>
      </c>
      <c r="D8137" s="47">
        <f t="shared" si="2462"/>
        <v>48132</v>
      </c>
      <c r="E8137" s="3">
        <f t="shared" si="2471"/>
        <v>-1</v>
      </c>
      <c r="F8137" s="4">
        <f t="shared" si="2469"/>
        <v>31</v>
      </c>
      <c r="G8137" s="4">
        <f t="shared" si="2467"/>
        <v>31</v>
      </c>
      <c r="H8137" s="2">
        <f t="shared" si="2463"/>
        <v>0</v>
      </c>
      <c r="I8137" s="2">
        <f t="shared" si="2464"/>
        <v>0</v>
      </c>
      <c r="J8137" s="2">
        <f t="shared" si="2457"/>
        <v>0</v>
      </c>
      <c r="K8137" s="2">
        <f t="shared" si="2458"/>
        <v>0</v>
      </c>
      <c r="L8137" s="1">
        <f t="shared" si="2465"/>
        <v>267</v>
      </c>
      <c r="M8137" s="3">
        <f t="shared" si="2472"/>
        <v>3.8071000000000001E-2</v>
      </c>
      <c r="N8137" s="2">
        <f t="shared" si="2459"/>
        <v>0</v>
      </c>
      <c r="O8137" s="18">
        <f t="shared" si="2466"/>
        <v>0.14499999999999999</v>
      </c>
      <c r="P8137" s="8">
        <f t="shared" si="2470"/>
        <v>1.0113476210000001</v>
      </c>
      <c r="Q8137" s="2">
        <f t="shared" si="2468"/>
        <v>0</v>
      </c>
      <c r="R8137" s="2">
        <f t="shared" si="2460"/>
        <v>0</v>
      </c>
      <c r="S8137" s="9" t="s">
        <v>56</v>
      </c>
      <c r="T8137" s="47">
        <f t="shared" si="2474"/>
        <v>48162</v>
      </c>
      <c r="AE8137" s="33"/>
    </row>
    <row r="8138" spans="1:31" x14ac:dyDescent="0.2">
      <c r="A8138" s="90">
        <f t="shared" si="2461"/>
        <v>48163</v>
      </c>
      <c r="B8138" s="2">
        <f t="shared" ref="B8138:B8201" si="2475">(K8138+Q8138)</f>
        <v>0</v>
      </c>
      <c r="C8138" s="2">
        <f t="shared" si="2473"/>
        <v>38107.846943769815</v>
      </c>
      <c r="D8138" s="47">
        <f t="shared" si="2462"/>
        <v>48163</v>
      </c>
      <c r="E8138" s="3">
        <f t="shared" si="2471"/>
        <v>-1</v>
      </c>
      <c r="F8138" s="4">
        <f t="shared" si="2469"/>
        <v>1</v>
      </c>
      <c r="G8138" s="4">
        <f t="shared" si="2467"/>
        <v>30</v>
      </c>
      <c r="H8138" s="2">
        <f t="shared" si="2463"/>
        <v>0</v>
      </c>
      <c r="I8138" s="2">
        <f t="shared" si="2464"/>
        <v>0</v>
      </c>
      <c r="J8138" s="2">
        <f t="shared" ref="J8138:J8201" si="2476">TRUNC(H8138*I8138,8)</f>
        <v>0</v>
      </c>
      <c r="K8138" s="2">
        <f t="shared" ref="K8138:K8201" si="2477">TRUNC(C8138*J8138,8)</f>
        <v>0</v>
      </c>
      <c r="L8138" s="1">
        <f t="shared" si="2465"/>
        <v>0</v>
      </c>
      <c r="M8138" s="3">
        <f t="shared" si="2472"/>
        <v>0</v>
      </c>
      <c r="N8138" s="2">
        <f t="shared" ref="N8138:N8201" si="2478">IF(M8138&gt;0,TRUNC((M8138*K8138),8),0)</f>
        <v>0</v>
      </c>
      <c r="O8138" s="18">
        <f t="shared" si="2466"/>
        <v>0.14499999999999999</v>
      </c>
      <c r="P8138" s="8">
        <f t="shared" si="2470"/>
        <v>1.0003761950000001</v>
      </c>
      <c r="Q8138" s="2">
        <f t="shared" si="2468"/>
        <v>0</v>
      </c>
      <c r="R8138" s="2">
        <f t="shared" ref="R8138:R8201" si="2479">(N8138+Q8138)</f>
        <v>0</v>
      </c>
      <c r="S8138" s="9" t="s">
        <v>56</v>
      </c>
      <c r="T8138" s="47">
        <f t="shared" si="2474"/>
        <v>48192</v>
      </c>
      <c r="AE8138" s="33"/>
    </row>
    <row r="8139" spans="1:31" x14ac:dyDescent="0.2">
      <c r="A8139" s="90">
        <f t="shared" ref="A8139:A8202" si="2480">(A8138+1)</f>
        <v>48164</v>
      </c>
      <c r="B8139" s="2">
        <f t="shared" si="2475"/>
        <v>0</v>
      </c>
      <c r="C8139" s="2">
        <f t="shared" si="2473"/>
        <v>38107.846943769815</v>
      </c>
      <c r="D8139" s="47">
        <f t="shared" ref="D8139:D8202" si="2481">IF(DAY(A8138)=$E$2,A8139,D8138)</f>
        <v>48163</v>
      </c>
      <c r="E8139" s="3">
        <f t="shared" si="2471"/>
        <v>-1</v>
      </c>
      <c r="F8139" s="4">
        <f t="shared" si="2469"/>
        <v>2</v>
      </c>
      <c r="G8139" s="4">
        <f t="shared" si="2467"/>
        <v>30</v>
      </c>
      <c r="H8139" s="2">
        <f t="shared" ref="H8139:H8202" si="2482">TRUNC(((1+$E8139)^($F8139/$G8139)),8)</f>
        <v>0</v>
      </c>
      <c r="I8139" s="2">
        <f t="shared" ref="I8139:I8202" si="2483">IF(DAY(A8138)=E$2,J8138,I8138)</f>
        <v>0</v>
      </c>
      <c r="J8139" s="2">
        <f t="shared" si="2476"/>
        <v>0</v>
      </c>
      <c r="K8139" s="2">
        <f t="shared" si="2477"/>
        <v>0</v>
      </c>
      <c r="L8139" s="1">
        <f t="shared" ref="L8139:L8202" si="2484">IF(DAY(A8139)=E$2,VLOOKUP(A8139,$W$10:$AD$316,7),0)</f>
        <v>0</v>
      </c>
      <c r="M8139" s="3">
        <f t="shared" si="2472"/>
        <v>0</v>
      </c>
      <c r="N8139" s="2">
        <f t="shared" si="2478"/>
        <v>0</v>
      </c>
      <c r="O8139" s="18">
        <f t="shared" ref="O8139:O8202" si="2485">(O8138)</f>
        <v>0.14499999999999999</v>
      </c>
      <c r="P8139" s="8">
        <f t="shared" si="2470"/>
        <v>1.0007525310000001</v>
      </c>
      <c r="Q8139" s="2">
        <f t="shared" si="2468"/>
        <v>0</v>
      </c>
      <c r="R8139" s="2">
        <f t="shared" si="2479"/>
        <v>0</v>
      </c>
      <c r="S8139" s="9" t="s">
        <v>56</v>
      </c>
      <c r="T8139" s="47">
        <f t="shared" si="2474"/>
        <v>48192</v>
      </c>
      <c r="AE8139" s="33"/>
    </row>
    <row r="8140" spans="1:31" x14ac:dyDescent="0.2">
      <c r="A8140" s="90">
        <f t="shared" si="2480"/>
        <v>48165</v>
      </c>
      <c r="B8140" s="2">
        <f t="shared" si="2475"/>
        <v>0</v>
      </c>
      <c r="C8140" s="2">
        <f t="shared" si="2473"/>
        <v>38107.846943769815</v>
      </c>
      <c r="D8140" s="47">
        <f t="shared" si="2481"/>
        <v>48163</v>
      </c>
      <c r="E8140" s="3">
        <f t="shared" si="2471"/>
        <v>-1</v>
      </c>
      <c r="F8140" s="4">
        <f t="shared" si="2469"/>
        <v>3</v>
      </c>
      <c r="G8140" s="4">
        <f t="shared" ref="G8140:G8203" si="2486">IF(DAY(A8140)=E$2+1,DAY(EOMONTH(A8140,0)), IF(DAY(A8140)&lt;&gt;$E$2+1,G8139))</f>
        <v>30</v>
      </c>
      <c r="H8140" s="2">
        <f t="shared" si="2482"/>
        <v>0</v>
      </c>
      <c r="I8140" s="2">
        <f t="shared" si="2483"/>
        <v>0</v>
      </c>
      <c r="J8140" s="2">
        <f t="shared" si="2476"/>
        <v>0</v>
      </c>
      <c r="K8140" s="2">
        <f t="shared" si="2477"/>
        <v>0</v>
      </c>
      <c r="L8140" s="1">
        <f t="shared" si="2484"/>
        <v>0</v>
      </c>
      <c r="M8140" s="3">
        <f t="shared" si="2472"/>
        <v>0</v>
      </c>
      <c r="N8140" s="2">
        <f t="shared" si="2478"/>
        <v>0</v>
      </c>
      <c r="O8140" s="18">
        <f t="shared" si="2485"/>
        <v>0.14499999999999999</v>
      </c>
      <c r="P8140" s="8">
        <f t="shared" si="2470"/>
        <v>1.001129009</v>
      </c>
      <c r="Q8140" s="2">
        <f t="shared" si="2468"/>
        <v>0</v>
      </c>
      <c r="R8140" s="2">
        <f t="shared" si="2479"/>
        <v>0</v>
      </c>
      <c r="S8140" s="9" t="s">
        <v>56</v>
      </c>
      <c r="T8140" s="47">
        <f t="shared" si="2474"/>
        <v>48192</v>
      </c>
      <c r="AE8140" s="33"/>
    </row>
    <row r="8141" spans="1:31" x14ac:dyDescent="0.2">
      <c r="A8141" s="90">
        <f t="shared" si="2480"/>
        <v>48166</v>
      </c>
      <c r="B8141" s="2">
        <f t="shared" si="2475"/>
        <v>0</v>
      </c>
      <c r="C8141" s="2">
        <f t="shared" si="2473"/>
        <v>38107.846943769815</v>
      </c>
      <c r="D8141" s="47">
        <f t="shared" si="2481"/>
        <v>48163</v>
      </c>
      <c r="E8141" s="3">
        <f t="shared" si="2471"/>
        <v>-1</v>
      </c>
      <c r="F8141" s="4">
        <f t="shared" si="2469"/>
        <v>4</v>
      </c>
      <c r="G8141" s="4">
        <f t="shared" si="2486"/>
        <v>30</v>
      </c>
      <c r="H8141" s="2">
        <f t="shared" si="2482"/>
        <v>0</v>
      </c>
      <c r="I8141" s="2">
        <f t="shared" si="2483"/>
        <v>0</v>
      </c>
      <c r="J8141" s="2">
        <f t="shared" si="2476"/>
        <v>0</v>
      </c>
      <c r="K8141" s="2">
        <f t="shared" si="2477"/>
        <v>0</v>
      </c>
      <c r="L8141" s="1">
        <f t="shared" si="2484"/>
        <v>0</v>
      </c>
      <c r="M8141" s="3">
        <f t="shared" si="2472"/>
        <v>0</v>
      </c>
      <c r="N8141" s="2">
        <f t="shared" si="2478"/>
        <v>0</v>
      </c>
      <c r="O8141" s="18">
        <f t="shared" si="2485"/>
        <v>0.14499999999999999</v>
      </c>
      <c r="P8141" s="8">
        <f t="shared" si="2470"/>
        <v>1.0015056280000001</v>
      </c>
      <c r="Q8141" s="2">
        <f t="shared" si="2468"/>
        <v>0</v>
      </c>
      <c r="R8141" s="2">
        <f t="shared" si="2479"/>
        <v>0</v>
      </c>
      <c r="S8141" s="9" t="s">
        <v>56</v>
      </c>
      <c r="T8141" s="47">
        <f t="shared" si="2474"/>
        <v>48192</v>
      </c>
      <c r="AE8141" s="33"/>
    </row>
    <row r="8142" spans="1:31" x14ac:dyDescent="0.2">
      <c r="A8142" s="90">
        <f t="shared" si="2480"/>
        <v>48167</v>
      </c>
      <c r="B8142" s="2">
        <f t="shared" si="2475"/>
        <v>0</v>
      </c>
      <c r="C8142" s="2">
        <f t="shared" si="2473"/>
        <v>38107.846943769815</v>
      </c>
      <c r="D8142" s="47">
        <f t="shared" si="2481"/>
        <v>48163</v>
      </c>
      <c r="E8142" s="3">
        <f t="shared" si="2471"/>
        <v>-1</v>
      </c>
      <c r="F8142" s="4">
        <f t="shared" si="2469"/>
        <v>5</v>
      </c>
      <c r="G8142" s="4">
        <f t="shared" si="2486"/>
        <v>30</v>
      </c>
      <c r="H8142" s="2">
        <f t="shared" si="2482"/>
        <v>0</v>
      </c>
      <c r="I8142" s="2">
        <f t="shared" si="2483"/>
        <v>0</v>
      </c>
      <c r="J8142" s="2">
        <f t="shared" si="2476"/>
        <v>0</v>
      </c>
      <c r="K8142" s="2">
        <f t="shared" si="2477"/>
        <v>0</v>
      </c>
      <c r="L8142" s="1">
        <f t="shared" si="2484"/>
        <v>0</v>
      </c>
      <c r="M8142" s="3">
        <f t="shared" si="2472"/>
        <v>0</v>
      </c>
      <c r="N8142" s="2">
        <f t="shared" si="2478"/>
        <v>0</v>
      </c>
      <c r="O8142" s="18">
        <f t="shared" si="2485"/>
        <v>0.14499999999999999</v>
      </c>
      <c r="P8142" s="8">
        <f t="shared" si="2470"/>
        <v>1.0018823889999999</v>
      </c>
      <c r="Q8142" s="2">
        <f t="shared" ref="Q8142:Q8205" si="2487">TRUNC((P8142-1)*K8142,8)</f>
        <v>0</v>
      </c>
      <c r="R8142" s="2">
        <f t="shared" si="2479"/>
        <v>0</v>
      </c>
      <c r="S8142" s="9" t="s">
        <v>56</v>
      </c>
      <c r="T8142" s="47">
        <f t="shared" si="2474"/>
        <v>48192</v>
      </c>
      <c r="AE8142" s="33"/>
    </row>
    <row r="8143" spans="1:31" x14ac:dyDescent="0.2">
      <c r="A8143" s="90">
        <f t="shared" si="2480"/>
        <v>48168</v>
      </c>
      <c r="B8143" s="2">
        <f t="shared" si="2475"/>
        <v>0</v>
      </c>
      <c r="C8143" s="2">
        <f t="shared" si="2473"/>
        <v>38107.846943769815</v>
      </c>
      <c r="D8143" s="47">
        <f t="shared" si="2481"/>
        <v>48163</v>
      </c>
      <c r="E8143" s="3">
        <f t="shared" si="2471"/>
        <v>-1</v>
      </c>
      <c r="F8143" s="4">
        <f t="shared" si="2469"/>
        <v>6</v>
      </c>
      <c r="G8143" s="4">
        <f t="shared" si="2486"/>
        <v>30</v>
      </c>
      <c r="H8143" s="2">
        <f t="shared" si="2482"/>
        <v>0</v>
      </c>
      <c r="I8143" s="2">
        <f t="shared" si="2483"/>
        <v>0</v>
      </c>
      <c r="J8143" s="2">
        <f t="shared" si="2476"/>
        <v>0</v>
      </c>
      <c r="K8143" s="2">
        <f t="shared" si="2477"/>
        <v>0</v>
      </c>
      <c r="L8143" s="1">
        <f t="shared" si="2484"/>
        <v>0</v>
      </c>
      <c r="M8143" s="3">
        <f t="shared" si="2472"/>
        <v>0</v>
      </c>
      <c r="N8143" s="2">
        <f t="shared" si="2478"/>
        <v>0</v>
      </c>
      <c r="O8143" s="18">
        <f t="shared" si="2485"/>
        <v>0.14499999999999999</v>
      </c>
      <c r="P8143" s="8">
        <f t="shared" si="2470"/>
        <v>1.002259292</v>
      </c>
      <c r="Q8143" s="2">
        <f t="shared" si="2487"/>
        <v>0</v>
      </c>
      <c r="R8143" s="2">
        <f t="shared" si="2479"/>
        <v>0</v>
      </c>
      <c r="S8143" s="9" t="s">
        <v>56</v>
      </c>
      <c r="T8143" s="47">
        <f t="shared" si="2474"/>
        <v>48192</v>
      </c>
      <c r="AE8143" s="33"/>
    </row>
    <row r="8144" spans="1:31" x14ac:dyDescent="0.2">
      <c r="A8144" s="90">
        <f t="shared" si="2480"/>
        <v>48169</v>
      </c>
      <c r="B8144" s="2">
        <f t="shared" si="2475"/>
        <v>0</v>
      </c>
      <c r="C8144" s="2">
        <f t="shared" si="2473"/>
        <v>38107.846943769815</v>
      </c>
      <c r="D8144" s="47">
        <f t="shared" si="2481"/>
        <v>48163</v>
      </c>
      <c r="E8144" s="3">
        <f t="shared" si="2471"/>
        <v>-1</v>
      </c>
      <c r="F8144" s="4">
        <f t="shared" ref="F8144:F8207" si="2488">IF(DAY(A8144)=E$2+1,1,F8143+1)</f>
        <v>7</v>
      </c>
      <c r="G8144" s="4">
        <f t="shared" si="2486"/>
        <v>30</v>
      </c>
      <c r="H8144" s="2">
        <f t="shared" si="2482"/>
        <v>0</v>
      </c>
      <c r="I8144" s="2">
        <f t="shared" si="2483"/>
        <v>0</v>
      </c>
      <c r="J8144" s="2">
        <f t="shared" si="2476"/>
        <v>0</v>
      </c>
      <c r="K8144" s="2">
        <f t="shared" si="2477"/>
        <v>0</v>
      </c>
      <c r="L8144" s="1">
        <f t="shared" si="2484"/>
        <v>0</v>
      </c>
      <c r="M8144" s="3">
        <f t="shared" si="2472"/>
        <v>0</v>
      </c>
      <c r="N8144" s="2">
        <f t="shared" si="2478"/>
        <v>0</v>
      </c>
      <c r="O8144" s="18">
        <f t="shared" si="2485"/>
        <v>0.14499999999999999</v>
      </c>
      <c r="P8144" s="8">
        <f t="shared" si="2470"/>
        <v>1.002636337</v>
      </c>
      <c r="Q8144" s="2">
        <f t="shared" si="2487"/>
        <v>0</v>
      </c>
      <c r="R8144" s="2">
        <f t="shared" si="2479"/>
        <v>0</v>
      </c>
      <c r="S8144" s="9" t="s">
        <v>56</v>
      </c>
      <c r="T8144" s="47">
        <f t="shared" si="2474"/>
        <v>48192</v>
      </c>
      <c r="AE8144" s="33"/>
    </row>
    <row r="8145" spans="1:31" x14ac:dyDescent="0.2">
      <c r="A8145" s="90">
        <f t="shared" si="2480"/>
        <v>48170</v>
      </c>
      <c r="B8145" s="2">
        <f t="shared" si="2475"/>
        <v>0</v>
      </c>
      <c r="C8145" s="2">
        <f t="shared" si="2473"/>
        <v>38107.846943769815</v>
      </c>
      <c r="D8145" s="47">
        <f t="shared" si="2481"/>
        <v>48163</v>
      </c>
      <c r="E8145" s="3">
        <f t="shared" si="2471"/>
        <v>-1</v>
      </c>
      <c r="F8145" s="4">
        <f t="shared" si="2488"/>
        <v>8</v>
      </c>
      <c r="G8145" s="4">
        <f t="shared" si="2486"/>
        <v>30</v>
      </c>
      <c r="H8145" s="2">
        <f t="shared" si="2482"/>
        <v>0</v>
      </c>
      <c r="I8145" s="2">
        <f t="shared" si="2483"/>
        <v>0</v>
      </c>
      <c r="J8145" s="2">
        <f t="shared" si="2476"/>
        <v>0</v>
      </c>
      <c r="K8145" s="2">
        <f t="shared" si="2477"/>
        <v>0</v>
      </c>
      <c r="L8145" s="1">
        <f t="shared" si="2484"/>
        <v>0</v>
      </c>
      <c r="M8145" s="3">
        <f t="shared" si="2472"/>
        <v>0</v>
      </c>
      <c r="N8145" s="2">
        <f t="shared" si="2478"/>
        <v>0</v>
      </c>
      <c r="O8145" s="18">
        <f t="shared" si="2485"/>
        <v>0.14499999999999999</v>
      </c>
      <c r="P8145" s="8">
        <f t="shared" si="2470"/>
        <v>1.0030135229999999</v>
      </c>
      <c r="Q8145" s="2">
        <f t="shared" si="2487"/>
        <v>0</v>
      </c>
      <c r="R8145" s="2">
        <f t="shared" si="2479"/>
        <v>0</v>
      </c>
      <c r="S8145" s="9" t="s">
        <v>56</v>
      </c>
      <c r="T8145" s="47">
        <f t="shared" si="2474"/>
        <v>48192</v>
      </c>
      <c r="AE8145" s="33"/>
    </row>
    <row r="8146" spans="1:31" x14ac:dyDescent="0.2">
      <c r="A8146" s="90">
        <f t="shared" si="2480"/>
        <v>48171</v>
      </c>
      <c r="B8146" s="2">
        <f t="shared" si="2475"/>
        <v>0</v>
      </c>
      <c r="C8146" s="2">
        <f t="shared" si="2473"/>
        <v>38107.846943769815</v>
      </c>
      <c r="D8146" s="47">
        <f t="shared" si="2481"/>
        <v>48163</v>
      </c>
      <c r="E8146" s="3">
        <f t="shared" si="2471"/>
        <v>-1</v>
      </c>
      <c r="F8146" s="4">
        <f t="shared" si="2488"/>
        <v>9</v>
      </c>
      <c r="G8146" s="4">
        <f t="shared" si="2486"/>
        <v>30</v>
      </c>
      <c r="H8146" s="2">
        <f t="shared" si="2482"/>
        <v>0</v>
      </c>
      <c r="I8146" s="2">
        <f t="shared" si="2483"/>
        <v>0</v>
      </c>
      <c r="J8146" s="2">
        <f t="shared" si="2476"/>
        <v>0</v>
      </c>
      <c r="K8146" s="2">
        <f t="shared" si="2477"/>
        <v>0</v>
      </c>
      <c r="L8146" s="1">
        <f t="shared" si="2484"/>
        <v>0</v>
      </c>
      <c r="M8146" s="3">
        <f t="shared" si="2472"/>
        <v>0</v>
      </c>
      <c r="N8146" s="2">
        <f t="shared" si="2478"/>
        <v>0</v>
      </c>
      <c r="O8146" s="18">
        <f t="shared" si="2485"/>
        <v>0.14499999999999999</v>
      </c>
      <c r="P8146" s="8">
        <f t="shared" si="2470"/>
        <v>1.0033908520000001</v>
      </c>
      <c r="Q8146" s="2">
        <f t="shared" si="2487"/>
        <v>0</v>
      </c>
      <c r="R8146" s="2">
        <f t="shared" si="2479"/>
        <v>0</v>
      </c>
      <c r="S8146" s="9" t="s">
        <v>56</v>
      </c>
      <c r="T8146" s="47">
        <f t="shared" si="2474"/>
        <v>48192</v>
      </c>
      <c r="AE8146" s="33"/>
    </row>
    <row r="8147" spans="1:31" x14ac:dyDescent="0.2">
      <c r="A8147" s="90">
        <f t="shared" si="2480"/>
        <v>48172</v>
      </c>
      <c r="B8147" s="2">
        <f t="shared" si="2475"/>
        <v>0</v>
      </c>
      <c r="C8147" s="2">
        <f t="shared" si="2473"/>
        <v>38107.846943769815</v>
      </c>
      <c r="D8147" s="47">
        <f t="shared" si="2481"/>
        <v>48163</v>
      </c>
      <c r="E8147" s="3">
        <f t="shared" si="2471"/>
        <v>-1</v>
      </c>
      <c r="F8147" s="4">
        <f t="shared" si="2488"/>
        <v>10</v>
      </c>
      <c r="G8147" s="4">
        <f t="shared" si="2486"/>
        <v>30</v>
      </c>
      <c r="H8147" s="2">
        <f t="shared" si="2482"/>
        <v>0</v>
      </c>
      <c r="I8147" s="2">
        <f t="shared" si="2483"/>
        <v>0</v>
      </c>
      <c r="J8147" s="2">
        <f t="shared" si="2476"/>
        <v>0</v>
      </c>
      <c r="K8147" s="2">
        <f t="shared" si="2477"/>
        <v>0</v>
      </c>
      <c r="L8147" s="1">
        <f t="shared" si="2484"/>
        <v>0</v>
      </c>
      <c r="M8147" s="3">
        <f t="shared" si="2472"/>
        <v>0</v>
      </c>
      <c r="N8147" s="2">
        <f t="shared" si="2478"/>
        <v>0</v>
      </c>
      <c r="O8147" s="18">
        <f t="shared" si="2485"/>
        <v>0.14499999999999999</v>
      </c>
      <c r="P8147" s="8">
        <f t="shared" si="2470"/>
        <v>1.003768322</v>
      </c>
      <c r="Q8147" s="2">
        <f t="shared" si="2487"/>
        <v>0</v>
      </c>
      <c r="R8147" s="2">
        <f t="shared" si="2479"/>
        <v>0</v>
      </c>
      <c r="S8147" s="9" t="s">
        <v>56</v>
      </c>
      <c r="T8147" s="47">
        <f t="shared" si="2474"/>
        <v>48192</v>
      </c>
      <c r="AE8147" s="33"/>
    </row>
    <row r="8148" spans="1:31" x14ac:dyDescent="0.2">
      <c r="A8148" s="90">
        <f t="shared" si="2480"/>
        <v>48173</v>
      </c>
      <c r="B8148" s="2">
        <f t="shared" si="2475"/>
        <v>0</v>
      </c>
      <c r="C8148" s="2">
        <f t="shared" si="2473"/>
        <v>38107.846943769815</v>
      </c>
      <c r="D8148" s="47">
        <f t="shared" si="2481"/>
        <v>48163</v>
      </c>
      <c r="E8148" s="3">
        <f t="shared" si="2471"/>
        <v>-1</v>
      </c>
      <c r="F8148" s="4">
        <f t="shared" si="2488"/>
        <v>11</v>
      </c>
      <c r="G8148" s="4">
        <f t="shared" si="2486"/>
        <v>30</v>
      </c>
      <c r="H8148" s="2">
        <f t="shared" si="2482"/>
        <v>0</v>
      </c>
      <c r="I8148" s="2">
        <f t="shared" si="2483"/>
        <v>0</v>
      </c>
      <c r="J8148" s="2">
        <f t="shared" si="2476"/>
        <v>0</v>
      </c>
      <c r="K8148" s="2">
        <f t="shared" si="2477"/>
        <v>0</v>
      </c>
      <c r="L8148" s="1">
        <f t="shared" si="2484"/>
        <v>0</v>
      </c>
      <c r="M8148" s="3">
        <f t="shared" si="2472"/>
        <v>0</v>
      </c>
      <c r="N8148" s="2">
        <f t="shared" si="2478"/>
        <v>0</v>
      </c>
      <c r="O8148" s="18">
        <f t="shared" si="2485"/>
        <v>0.14499999999999999</v>
      </c>
      <c r="P8148" s="8">
        <f t="shared" si="2470"/>
        <v>1.0041459349999999</v>
      </c>
      <c r="Q8148" s="2">
        <f t="shared" si="2487"/>
        <v>0</v>
      </c>
      <c r="R8148" s="2">
        <f t="shared" si="2479"/>
        <v>0</v>
      </c>
      <c r="S8148" s="9" t="s">
        <v>56</v>
      </c>
      <c r="T8148" s="47">
        <f t="shared" si="2474"/>
        <v>48192</v>
      </c>
      <c r="AE8148" s="33"/>
    </row>
    <row r="8149" spans="1:31" x14ac:dyDescent="0.2">
      <c r="A8149" s="90">
        <f t="shared" si="2480"/>
        <v>48174</v>
      </c>
      <c r="B8149" s="2">
        <f t="shared" si="2475"/>
        <v>0</v>
      </c>
      <c r="C8149" s="2">
        <f t="shared" si="2473"/>
        <v>38107.846943769815</v>
      </c>
      <c r="D8149" s="47">
        <f t="shared" si="2481"/>
        <v>48163</v>
      </c>
      <c r="E8149" s="3">
        <f t="shared" si="2471"/>
        <v>-1</v>
      </c>
      <c r="F8149" s="4">
        <f t="shared" si="2488"/>
        <v>12</v>
      </c>
      <c r="G8149" s="4">
        <f t="shared" si="2486"/>
        <v>30</v>
      </c>
      <c r="H8149" s="2">
        <f t="shared" si="2482"/>
        <v>0</v>
      </c>
      <c r="I8149" s="2">
        <f t="shared" si="2483"/>
        <v>0</v>
      </c>
      <c r="J8149" s="2">
        <f t="shared" si="2476"/>
        <v>0</v>
      </c>
      <c r="K8149" s="2">
        <f t="shared" si="2477"/>
        <v>0</v>
      </c>
      <c r="L8149" s="1">
        <f t="shared" si="2484"/>
        <v>0</v>
      </c>
      <c r="M8149" s="3">
        <f t="shared" si="2472"/>
        <v>0</v>
      </c>
      <c r="N8149" s="2">
        <f t="shared" si="2478"/>
        <v>0</v>
      </c>
      <c r="O8149" s="18">
        <f t="shared" si="2485"/>
        <v>0.14499999999999999</v>
      </c>
      <c r="P8149" s="8">
        <f t="shared" si="2470"/>
        <v>1.004523689</v>
      </c>
      <c r="Q8149" s="2">
        <f t="shared" si="2487"/>
        <v>0</v>
      </c>
      <c r="R8149" s="2">
        <f t="shared" si="2479"/>
        <v>0</v>
      </c>
      <c r="S8149" s="9" t="s">
        <v>56</v>
      </c>
      <c r="T8149" s="47">
        <f t="shared" si="2474"/>
        <v>48192</v>
      </c>
      <c r="AE8149" s="33"/>
    </row>
    <row r="8150" spans="1:31" x14ac:dyDescent="0.2">
      <c r="A8150" s="90">
        <f t="shared" si="2480"/>
        <v>48175</v>
      </c>
      <c r="B8150" s="2">
        <f t="shared" si="2475"/>
        <v>0</v>
      </c>
      <c r="C8150" s="2">
        <f t="shared" si="2473"/>
        <v>38107.846943769815</v>
      </c>
      <c r="D8150" s="47">
        <f t="shared" si="2481"/>
        <v>48163</v>
      </c>
      <c r="E8150" s="3">
        <f t="shared" si="2471"/>
        <v>-1</v>
      </c>
      <c r="F8150" s="4">
        <f t="shared" si="2488"/>
        <v>13</v>
      </c>
      <c r="G8150" s="4">
        <f t="shared" si="2486"/>
        <v>30</v>
      </c>
      <c r="H8150" s="2">
        <f t="shared" si="2482"/>
        <v>0</v>
      </c>
      <c r="I8150" s="2">
        <f t="shared" si="2483"/>
        <v>0</v>
      </c>
      <c r="J8150" s="2">
        <f t="shared" si="2476"/>
        <v>0</v>
      </c>
      <c r="K8150" s="2">
        <f t="shared" si="2477"/>
        <v>0</v>
      </c>
      <c r="L8150" s="1">
        <f t="shared" si="2484"/>
        <v>0</v>
      </c>
      <c r="M8150" s="3">
        <f t="shared" si="2472"/>
        <v>0</v>
      </c>
      <c r="N8150" s="2">
        <f t="shared" si="2478"/>
        <v>0</v>
      </c>
      <c r="O8150" s="18">
        <f t="shared" si="2485"/>
        <v>0.14499999999999999</v>
      </c>
      <c r="P8150" s="8">
        <f t="shared" si="2470"/>
        <v>1.0049015859999999</v>
      </c>
      <c r="Q8150" s="2">
        <f t="shared" si="2487"/>
        <v>0</v>
      </c>
      <c r="R8150" s="2">
        <f t="shared" si="2479"/>
        <v>0</v>
      </c>
      <c r="S8150" s="9" t="s">
        <v>56</v>
      </c>
      <c r="T8150" s="47">
        <f t="shared" si="2474"/>
        <v>48192</v>
      </c>
      <c r="AE8150" s="33"/>
    </row>
    <row r="8151" spans="1:31" x14ac:dyDescent="0.2">
      <c r="A8151" s="90">
        <f t="shared" si="2480"/>
        <v>48176</v>
      </c>
      <c r="B8151" s="2">
        <f t="shared" si="2475"/>
        <v>0</v>
      </c>
      <c r="C8151" s="2">
        <f t="shared" si="2473"/>
        <v>38107.846943769815</v>
      </c>
      <c r="D8151" s="47">
        <f t="shared" si="2481"/>
        <v>48163</v>
      </c>
      <c r="E8151" s="3">
        <f t="shared" si="2471"/>
        <v>-1</v>
      </c>
      <c r="F8151" s="4">
        <f t="shared" si="2488"/>
        <v>14</v>
      </c>
      <c r="G8151" s="4">
        <f t="shared" si="2486"/>
        <v>30</v>
      </c>
      <c r="H8151" s="2">
        <f t="shared" si="2482"/>
        <v>0</v>
      </c>
      <c r="I8151" s="2">
        <f t="shared" si="2483"/>
        <v>0</v>
      </c>
      <c r="J8151" s="2">
        <f t="shared" si="2476"/>
        <v>0</v>
      </c>
      <c r="K8151" s="2">
        <f t="shared" si="2477"/>
        <v>0</v>
      </c>
      <c r="L8151" s="1">
        <f t="shared" si="2484"/>
        <v>0</v>
      </c>
      <c r="M8151" s="3">
        <f t="shared" si="2472"/>
        <v>0</v>
      </c>
      <c r="N8151" s="2">
        <f t="shared" si="2478"/>
        <v>0</v>
      </c>
      <c r="O8151" s="18">
        <f t="shared" si="2485"/>
        <v>0.14499999999999999</v>
      </c>
      <c r="P8151" s="8">
        <f t="shared" ref="P8151:P8214" si="2489">ROUND((1+O8151)^(30/360)^(F8151/G8151),9)</f>
        <v>1.0052796239999999</v>
      </c>
      <c r="Q8151" s="2">
        <f t="shared" si="2487"/>
        <v>0</v>
      </c>
      <c r="R8151" s="2">
        <f t="shared" si="2479"/>
        <v>0</v>
      </c>
      <c r="S8151" s="9" t="s">
        <v>56</v>
      </c>
      <c r="T8151" s="47">
        <f t="shared" si="2474"/>
        <v>48192</v>
      </c>
      <c r="AE8151" s="33"/>
    </row>
    <row r="8152" spans="1:31" x14ac:dyDescent="0.2">
      <c r="A8152" s="90">
        <f t="shared" si="2480"/>
        <v>48177</v>
      </c>
      <c r="B8152" s="2">
        <f t="shared" si="2475"/>
        <v>0</v>
      </c>
      <c r="C8152" s="2">
        <f t="shared" si="2473"/>
        <v>38107.846943769815</v>
      </c>
      <c r="D8152" s="47">
        <f t="shared" si="2481"/>
        <v>48163</v>
      </c>
      <c r="E8152" s="3">
        <f t="shared" si="2471"/>
        <v>-1</v>
      </c>
      <c r="F8152" s="4">
        <f t="shared" si="2488"/>
        <v>15</v>
      </c>
      <c r="G8152" s="4">
        <f t="shared" si="2486"/>
        <v>30</v>
      </c>
      <c r="H8152" s="2">
        <f t="shared" si="2482"/>
        <v>0</v>
      </c>
      <c r="I8152" s="2">
        <f t="shared" si="2483"/>
        <v>0</v>
      </c>
      <c r="J8152" s="2">
        <f t="shared" si="2476"/>
        <v>0</v>
      </c>
      <c r="K8152" s="2">
        <f t="shared" si="2477"/>
        <v>0</v>
      </c>
      <c r="L8152" s="1">
        <f t="shared" si="2484"/>
        <v>0</v>
      </c>
      <c r="M8152" s="3">
        <f t="shared" si="2472"/>
        <v>0</v>
      </c>
      <c r="N8152" s="2">
        <f t="shared" si="2478"/>
        <v>0</v>
      </c>
      <c r="O8152" s="18">
        <f t="shared" si="2485"/>
        <v>0.14499999999999999</v>
      </c>
      <c r="P8152" s="8">
        <f t="shared" si="2489"/>
        <v>1.005657805</v>
      </c>
      <c r="Q8152" s="2">
        <f t="shared" si="2487"/>
        <v>0</v>
      </c>
      <c r="R8152" s="2">
        <f t="shared" si="2479"/>
        <v>0</v>
      </c>
      <c r="S8152" s="9" t="s">
        <v>56</v>
      </c>
      <c r="T8152" s="47">
        <f t="shared" si="2474"/>
        <v>48192</v>
      </c>
      <c r="AE8152" s="33"/>
    </row>
    <row r="8153" spans="1:31" x14ac:dyDescent="0.2">
      <c r="A8153" s="90">
        <f t="shared" si="2480"/>
        <v>48178</v>
      </c>
      <c r="B8153" s="2">
        <f t="shared" si="2475"/>
        <v>0</v>
      </c>
      <c r="C8153" s="2">
        <f t="shared" si="2473"/>
        <v>38107.846943769815</v>
      </c>
      <c r="D8153" s="47">
        <f t="shared" si="2481"/>
        <v>48163</v>
      </c>
      <c r="E8153" s="3">
        <f t="shared" si="2471"/>
        <v>-1</v>
      </c>
      <c r="F8153" s="4">
        <f t="shared" si="2488"/>
        <v>16</v>
      </c>
      <c r="G8153" s="4">
        <f t="shared" si="2486"/>
        <v>30</v>
      </c>
      <c r="H8153" s="2">
        <f t="shared" si="2482"/>
        <v>0</v>
      </c>
      <c r="I8153" s="2">
        <f t="shared" si="2483"/>
        <v>0</v>
      </c>
      <c r="J8153" s="2">
        <f t="shared" si="2476"/>
        <v>0</v>
      </c>
      <c r="K8153" s="2">
        <f t="shared" si="2477"/>
        <v>0</v>
      </c>
      <c r="L8153" s="1">
        <f t="shared" si="2484"/>
        <v>0</v>
      </c>
      <c r="M8153" s="3">
        <f t="shared" si="2472"/>
        <v>0</v>
      </c>
      <c r="N8153" s="2">
        <f t="shared" si="2478"/>
        <v>0</v>
      </c>
      <c r="O8153" s="18">
        <f t="shared" si="2485"/>
        <v>0.14499999999999999</v>
      </c>
      <c r="P8153" s="8">
        <f t="shared" si="2489"/>
        <v>1.0060361280000001</v>
      </c>
      <c r="Q8153" s="2">
        <f t="shared" si="2487"/>
        <v>0</v>
      </c>
      <c r="R8153" s="2">
        <f t="shared" si="2479"/>
        <v>0</v>
      </c>
      <c r="S8153" s="9" t="s">
        <v>56</v>
      </c>
      <c r="T8153" s="47">
        <f t="shared" si="2474"/>
        <v>48192</v>
      </c>
      <c r="AE8153" s="33"/>
    </row>
    <row r="8154" spans="1:31" x14ac:dyDescent="0.2">
      <c r="A8154" s="90">
        <f t="shared" si="2480"/>
        <v>48179</v>
      </c>
      <c r="B8154" s="2">
        <f t="shared" si="2475"/>
        <v>0</v>
      </c>
      <c r="C8154" s="2">
        <f t="shared" si="2473"/>
        <v>38107.846943769815</v>
      </c>
      <c r="D8154" s="47">
        <f t="shared" si="2481"/>
        <v>48163</v>
      </c>
      <c r="E8154" s="3">
        <f t="shared" si="2471"/>
        <v>-1</v>
      </c>
      <c r="F8154" s="4">
        <f t="shared" si="2488"/>
        <v>17</v>
      </c>
      <c r="G8154" s="4">
        <f t="shared" si="2486"/>
        <v>30</v>
      </c>
      <c r="H8154" s="2">
        <f t="shared" si="2482"/>
        <v>0</v>
      </c>
      <c r="I8154" s="2">
        <f t="shared" si="2483"/>
        <v>0</v>
      </c>
      <c r="J8154" s="2">
        <f t="shared" si="2476"/>
        <v>0</v>
      </c>
      <c r="K8154" s="2">
        <f t="shared" si="2477"/>
        <v>0</v>
      </c>
      <c r="L8154" s="1">
        <f t="shared" si="2484"/>
        <v>0</v>
      </c>
      <c r="M8154" s="3">
        <f t="shared" si="2472"/>
        <v>0</v>
      </c>
      <c r="N8154" s="2">
        <f t="shared" si="2478"/>
        <v>0</v>
      </c>
      <c r="O8154" s="18">
        <f t="shared" si="2485"/>
        <v>0.14499999999999999</v>
      </c>
      <c r="P8154" s="8">
        <f t="shared" si="2489"/>
        <v>1.006414594</v>
      </c>
      <c r="Q8154" s="2">
        <f t="shared" si="2487"/>
        <v>0</v>
      </c>
      <c r="R8154" s="2">
        <f t="shared" si="2479"/>
        <v>0</v>
      </c>
      <c r="S8154" s="9" t="s">
        <v>56</v>
      </c>
      <c r="T8154" s="47">
        <f t="shared" si="2474"/>
        <v>48192</v>
      </c>
      <c r="AE8154" s="33"/>
    </row>
    <row r="8155" spans="1:31" x14ac:dyDescent="0.2">
      <c r="A8155" s="90">
        <f t="shared" si="2480"/>
        <v>48180</v>
      </c>
      <c r="B8155" s="2">
        <f t="shared" si="2475"/>
        <v>0</v>
      </c>
      <c r="C8155" s="2">
        <f t="shared" si="2473"/>
        <v>38107.846943769815</v>
      </c>
      <c r="D8155" s="47">
        <f t="shared" si="2481"/>
        <v>48163</v>
      </c>
      <c r="E8155" s="3">
        <f t="shared" si="2471"/>
        <v>-1</v>
      </c>
      <c r="F8155" s="4">
        <f t="shared" si="2488"/>
        <v>18</v>
      </c>
      <c r="G8155" s="4">
        <f t="shared" si="2486"/>
        <v>30</v>
      </c>
      <c r="H8155" s="2">
        <f t="shared" si="2482"/>
        <v>0</v>
      </c>
      <c r="I8155" s="2">
        <f t="shared" si="2483"/>
        <v>0</v>
      </c>
      <c r="J8155" s="2">
        <f t="shared" si="2476"/>
        <v>0</v>
      </c>
      <c r="K8155" s="2">
        <f t="shared" si="2477"/>
        <v>0</v>
      </c>
      <c r="L8155" s="1">
        <f t="shared" si="2484"/>
        <v>0</v>
      </c>
      <c r="M8155" s="3">
        <f t="shared" si="2472"/>
        <v>0</v>
      </c>
      <c r="N8155" s="2">
        <f t="shared" si="2478"/>
        <v>0</v>
      </c>
      <c r="O8155" s="18">
        <f t="shared" si="2485"/>
        <v>0.14499999999999999</v>
      </c>
      <c r="P8155" s="8">
        <f t="shared" si="2489"/>
        <v>1.0067932020000001</v>
      </c>
      <c r="Q8155" s="2">
        <f t="shared" si="2487"/>
        <v>0</v>
      </c>
      <c r="R8155" s="2">
        <f t="shared" si="2479"/>
        <v>0</v>
      </c>
      <c r="S8155" s="9" t="s">
        <v>56</v>
      </c>
      <c r="T8155" s="47">
        <f t="shared" si="2474"/>
        <v>48192</v>
      </c>
      <c r="AE8155" s="33"/>
    </row>
    <row r="8156" spans="1:31" x14ac:dyDescent="0.2">
      <c r="A8156" s="90">
        <f t="shared" si="2480"/>
        <v>48181</v>
      </c>
      <c r="B8156" s="2">
        <f t="shared" si="2475"/>
        <v>0</v>
      </c>
      <c r="C8156" s="2">
        <f t="shared" si="2473"/>
        <v>38107.846943769815</v>
      </c>
      <c r="D8156" s="47">
        <f t="shared" si="2481"/>
        <v>48163</v>
      </c>
      <c r="E8156" s="3">
        <f t="shared" si="2471"/>
        <v>-1</v>
      </c>
      <c r="F8156" s="4">
        <f t="shared" si="2488"/>
        <v>19</v>
      </c>
      <c r="G8156" s="4">
        <f t="shared" si="2486"/>
        <v>30</v>
      </c>
      <c r="H8156" s="2">
        <f t="shared" si="2482"/>
        <v>0</v>
      </c>
      <c r="I8156" s="2">
        <f t="shared" si="2483"/>
        <v>0</v>
      </c>
      <c r="J8156" s="2">
        <f t="shared" si="2476"/>
        <v>0</v>
      </c>
      <c r="K8156" s="2">
        <f t="shared" si="2477"/>
        <v>0</v>
      </c>
      <c r="L8156" s="1">
        <f t="shared" si="2484"/>
        <v>0</v>
      </c>
      <c r="M8156" s="3">
        <f t="shared" si="2472"/>
        <v>0</v>
      </c>
      <c r="N8156" s="2">
        <f t="shared" si="2478"/>
        <v>0</v>
      </c>
      <c r="O8156" s="18">
        <f t="shared" si="2485"/>
        <v>0.14499999999999999</v>
      </c>
      <c r="P8156" s="8">
        <f t="shared" si="2489"/>
        <v>1.007171952</v>
      </c>
      <c r="Q8156" s="2">
        <f t="shared" si="2487"/>
        <v>0</v>
      </c>
      <c r="R8156" s="2">
        <f t="shared" si="2479"/>
        <v>0</v>
      </c>
      <c r="S8156" s="9" t="s">
        <v>56</v>
      </c>
      <c r="T8156" s="47">
        <f t="shared" si="2474"/>
        <v>48192</v>
      </c>
      <c r="AE8156" s="33"/>
    </row>
    <row r="8157" spans="1:31" x14ac:dyDescent="0.2">
      <c r="A8157" s="90">
        <f t="shared" si="2480"/>
        <v>48182</v>
      </c>
      <c r="B8157" s="2">
        <f t="shared" si="2475"/>
        <v>0</v>
      </c>
      <c r="C8157" s="2">
        <f t="shared" si="2473"/>
        <v>38107.846943769815</v>
      </c>
      <c r="D8157" s="47">
        <f t="shared" si="2481"/>
        <v>48163</v>
      </c>
      <c r="E8157" s="3">
        <f t="shared" si="2471"/>
        <v>-1</v>
      </c>
      <c r="F8157" s="4">
        <f t="shared" si="2488"/>
        <v>20</v>
      </c>
      <c r="G8157" s="4">
        <f t="shared" si="2486"/>
        <v>30</v>
      </c>
      <c r="H8157" s="2">
        <f t="shared" si="2482"/>
        <v>0</v>
      </c>
      <c r="I8157" s="2">
        <f t="shared" si="2483"/>
        <v>0</v>
      </c>
      <c r="J8157" s="2">
        <f t="shared" si="2476"/>
        <v>0</v>
      </c>
      <c r="K8157" s="2">
        <f t="shared" si="2477"/>
        <v>0</v>
      </c>
      <c r="L8157" s="1">
        <f t="shared" si="2484"/>
        <v>0</v>
      </c>
      <c r="M8157" s="3">
        <f t="shared" si="2472"/>
        <v>0</v>
      </c>
      <c r="N8157" s="2">
        <f t="shared" si="2478"/>
        <v>0</v>
      </c>
      <c r="O8157" s="18">
        <f t="shared" si="2485"/>
        <v>0.14499999999999999</v>
      </c>
      <c r="P8157" s="8">
        <f t="shared" si="2489"/>
        <v>1.0075508449999999</v>
      </c>
      <c r="Q8157" s="2">
        <f t="shared" si="2487"/>
        <v>0</v>
      </c>
      <c r="R8157" s="2">
        <f t="shared" si="2479"/>
        <v>0</v>
      </c>
      <c r="S8157" s="9" t="s">
        <v>56</v>
      </c>
      <c r="T8157" s="47">
        <f t="shared" si="2474"/>
        <v>48192</v>
      </c>
      <c r="AE8157" s="33"/>
    </row>
    <row r="8158" spans="1:31" x14ac:dyDescent="0.2">
      <c r="A8158" s="90">
        <f t="shared" si="2480"/>
        <v>48183</v>
      </c>
      <c r="B8158" s="2">
        <f t="shared" si="2475"/>
        <v>0</v>
      </c>
      <c r="C8158" s="2">
        <f t="shared" si="2473"/>
        <v>38107.846943769815</v>
      </c>
      <c r="D8158" s="47">
        <f t="shared" si="2481"/>
        <v>48163</v>
      </c>
      <c r="E8158" s="3">
        <f t="shared" si="2471"/>
        <v>-1</v>
      </c>
      <c r="F8158" s="4">
        <f t="shared" si="2488"/>
        <v>21</v>
      </c>
      <c r="G8158" s="4">
        <f t="shared" si="2486"/>
        <v>30</v>
      </c>
      <c r="H8158" s="2">
        <f t="shared" si="2482"/>
        <v>0</v>
      </c>
      <c r="I8158" s="2">
        <f t="shared" si="2483"/>
        <v>0</v>
      </c>
      <c r="J8158" s="2">
        <f t="shared" si="2476"/>
        <v>0</v>
      </c>
      <c r="K8158" s="2">
        <f t="shared" si="2477"/>
        <v>0</v>
      </c>
      <c r="L8158" s="1">
        <f t="shared" si="2484"/>
        <v>0</v>
      </c>
      <c r="M8158" s="3">
        <f t="shared" si="2472"/>
        <v>0</v>
      </c>
      <c r="N8158" s="2">
        <f t="shared" si="2478"/>
        <v>0</v>
      </c>
      <c r="O8158" s="18">
        <f t="shared" si="2485"/>
        <v>0.14499999999999999</v>
      </c>
      <c r="P8158" s="8">
        <f t="shared" si="2489"/>
        <v>1.0079298800000001</v>
      </c>
      <c r="Q8158" s="2">
        <f t="shared" si="2487"/>
        <v>0</v>
      </c>
      <c r="R8158" s="2">
        <f t="shared" si="2479"/>
        <v>0</v>
      </c>
      <c r="S8158" s="9" t="s">
        <v>56</v>
      </c>
      <c r="T8158" s="47">
        <f t="shared" si="2474"/>
        <v>48192</v>
      </c>
      <c r="AE8158" s="33"/>
    </row>
    <row r="8159" spans="1:31" x14ac:dyDescent="0.2">
      <c r="A8159" s="90">
        <f t="shared" si="2480"/>
        <v>48184</v>
      </c>
      <c r="B8159" s="2">
        <f t="shared" si="2475"/>
        <v>0</v>
      </c>
      <c r="C8159" s="2">
        <f t="shared" si="2473"/>
        <v>38107.846943769815</v>
      </c>
      <c r="D8159" s="47">
        <f t="shared" si="2481"/>
        <v>48163</v>
      </c>
      <c r="E8159" s="3">
        <f t="shared" si="2471"/>
        <v>-1</v>
      </c>
      <c r="F8159" s="4">
        <f t="shared" si="2488"/>
        <v>22</v>
      </c>
      <c r="G8159" s="4">
        <f t="shared" si="2486"/>
        <v>30</v>
      </c>
      <c r="H8159" s="2">
        <f t="shared" si="2482"/>
        <v>0</v>
      </c>
      <c r="I8159" s="2">
        <f t="shared" si="2483"/>
        <v>0</v>
      </c>
      <c r="J8159" s="2">
        <f t="shared" si="2476"/>
        <v>0</v>
      </c>
      <c r="K8159" s="2">
        <f t="shared" si="2477"/>
        <v>0</v>
      </c>
      <c r="L8159" s="1">
        <f t="shared" si="2484"/>
        <v>0</v>
      </c>
      <c r="M8159" s="3">
        <f t="shared" si="2472"/>
        <v>0</v>
      </c>
      <c r="N8159" s="2">
        <f t="shared" si="2478"/>
        <v>0</v>
      </c>
      <c r="O8159" s="18">
        <f t="shared" si="2485"/>
        <v>0.14499999999999999</v>
      </c>
      <c r="P8159" s="8">
        <f t="shared" si="2489"/>
        <v>1.008309058</v>
      </c>
      <c r="Q8159" s="2">
        <f t="shared" si="2487"/>
        <v>0</v>
      </c>
      <c r="R8159" s="2">
        <f t="shared" si="2479"/>
        <v>0</v>
      </c>
      <c r="S8159" s="9" t="s">
        <v>56</v>
      </c>
      <c r="T8159" s="47">
        <f t="shared" si="2474"/>
        <v>48192</v>
      </c>
      <c r="AE8159" s="33"/>
    </row>
    <row r="8160" spans="1:31" x14ac:dyDescent="0.2">
      <c r="A8160" s="90">
        <f t="shared" si="2480"/>
        <v>48185</v>
      </c>
      <c r="B8160" s="2">
        <f t="shared" si="2475"/>
        <v>0</v>
      </c>
      <c r="C8160" s="2">
        <f t="shared" si="2473"/>
        <v>38107.846943769815</v>
      </c>
      <c r="D8160" s="47">
        <f t="shared" si="2481"/>
        <v>48163</v>
      </c>
      <c r="E8160" s="3">
        <f t="shared" si="2471"/>
        <v>-1</v>
      </c>
      <c r="F8160" s="4">
        <f t="shared" si="2488"/>
        <v>23</v>
      </c>
      <c r="G8160" s="4">
        <f t="shared" si="2486"/>
        <v>30</v>
      </c>
      <c r="H8160" s="2">
        <f t="shared" si="2482"/>
        <v>0</v>
      </c>
      <c r="I8160" s="2">
        <f t="shared" si="2483"/>
        <v>0</v>
      </c>
      <c r="J8160" s="2">
        <f t="shared" si="2476"/>
        <v>0</v>
      </c>
      <c r="K8160" s="2">
        <f t="shared" si="2477"/>
        <v>0</v>
      </c>
      <c r="L8160" s="1">
        <f t="shared" si="2484"/>
        <v>0</v>
      </c>
      <c r="M8160" s="3">
        <f t="shared" si="2472"/>
        <v>0</v>
      </c>
      <c r="N8160" s="2">
        <f t="shared" si="2478"/>
        <v>0</v>
      </c>
      <c r="O8160" s="18">
        <f t="shared" si="2485"/>
        <v>0.14499999999999999</v>
      </c>
      <c r="P8160" s="8">
        <f t="shared" si="2489"/>
        <v>1.0086883790000001</v>
      </c>
      <c r="Q8160" s="2">
        <f t="shared" si="2487"/>
        <v>0</v>
      </c>
      <c r="R8160" s="2">
        <f t="shared" si="2479"/>
        <v>0</v>
      </c>
      <c r="S8160" s="9" t="s">
        <v>56</v>
      </c>
      <c r="T8160" s="47">
        <f t="shared" si="2474"/>
        <v>48192</v>
      </c>
      <c r="AE8160" s="33"/>
    </row>
    <row r="8161" spans="1:31" x14ac:dyDescent="0.2">
      <c r="A8161" s="90">
        <f t="shared" si="2480"/>
        <v>48186</v>
      </c>
      <c r="B8161" s="2">
        <f t="shared" si="2475"/>
        <v>0</v>
      </c>
      <c r="C8161" s="2">
        <f t="shared" si="2473"/>
        <v>38107.846943769815</v>
      </c>
      <c r="D8161" s="47">
        <f t="shared" si="2481"/>
        <v>48163</v>
      </c>
      <c r="E8161" s="3">
        <f t="shared" si="2471"/>
        <v>-1</v>
      </c>
      <c r="F8161" s="4">
        <f t="shared" si="2488"/>
        <v>24</v>
      </c>
      <c r="G8161" s="4">
        <f t="shared" si="2486"/>
        <v>30</v>
      </c>
      <c r="H8161" s="2">
        <f t="shared" si="2482"/>
        <v>0</v>
      </c>
      <c r="I8161" s="2">
        <f t="shared" si="2483"/>
        <v>0</v>
      </c>
      <c r="J8161" s="2">
        <f t="shared" si="2476"/>
        <v>0</v>
      </c>
      <c r="K8161" s="2">
        <f t="shared" si="2477"/>
        <v>0</v>
      </c>
      <c r="L8161" s="1">
        <f t="shared" si="2484"/>
        <v>0</v>
      </c>
      <c r="M8161" s="3">
        <f t="shared" si="2472"/>
        <v>0</v>
      </c>
      <c r="N8161" s="2">
        <f t="shared" si="2478"/>
        <v>0</v>
      </c>
      <c r="O8161" s="18">
        <f t="shared" si="2485"/>
        <v>0.14499999999999999</v>
      </c>
      <c r="P8161" s="8">
        <f t="shared" si="2489"/>
        <v>1.0090678420000001</v>
      </c>
      <c r="Q8161" s="2">
        <f t="shared" si="2487"/>
        <v>0</v>
      </c>
      <c r="R8161" s="2">
        <f t="shared" si="2479"/>
        <v>0</v>
      </c>
      <c r="S8161" s="9" t="s">
        <v>56</v>
      </c>
      <c r="T8161" s="47">
        <f t="shared" si="2474"/>
        <v>48192</v>
      </c>
      <c r="AE8161" s="33"/>
    </row>
    <row r="8162" spans="1:31" x14ac:dyDescent="0.2">
      <c r="A8162" s="90">
        <f t="shared" si="2480"/>
        <v>48187</v>
      </c>
      <c r="B8162" s="2">
        <f t="shared" si="2475"/>
        <v>0</v>
      </c>
      <c r="C8162" s="2">
        <f t="shared" si="2473"/>
        <v>38107.846943769815</v>
      </c>
      <c r="D8162" s="47">
        <f t="shared" si="2481"/>
        <v>48163</v>
      </c>
      <c r="E8162" s="3">
        <f t="shared" si="2471"/>
        <v>-1</v>
      </c>
      <c r="F8162" s="4">
        <f t="shared" si="2488"/>
        <v>25</v>
      </c>
      <c r="G8162" s="4">
        <f t="shared" si="2486"/>
        <v>30</v>
      </c>
      <c r="H8162" s="2">
        <f t="shared" si="2482"/>
        <v>0</v>
      </c>
      <c r="I8162" s="2">
        <f t="shared" si="2483"/>
        <v>0</v>
      </c>
      <c r="J8162" s="2">
        <f t="shared" si="2476"/>
        <v>0</v>
      </c>
      <c r="K8162" s="2">
        <f t="shared" si="2477"/>
        <v>0</v>
      </c>
      <c r="L8162" s="1">
        <f t="shared" si="2484"/>
        <v>0</v>
      </c>
      <c r="M8162" s="3">
        <f t="shared" si="2472"/>
        <v>0</v>
      </c>
      <c r="N8162" s="2">
        <f t="shared" si="2478"/>
        <v>0</v>
      </c>
      <c r="O8162" s="18">
        <f t="shared" si="2485"/>
        <v>0.14499999999999999</v>
      </c>
      <c r="P8162" s="8">
        <f t="shared" si="2489"/>
        <v>1.009447448</v>
      </c>
      <c r="Q8162" s="2">
        <f t="shared" si="2487"/>
        <v>0</v>
      </c>
      <c r="R8162" s="2">
        <f t="shared" si="2479"/>
        <v>0</v>
      </c>
      <c r="S8162" s="9" t="s">
        <v>56</v>
      </c>
      <c r="T8162" s="47">
        <f t="shared" si="2474"/>
        <v>48192</v>
      </c>
      <c r="AE8162" s="33"/>
    </row>
    <row r="8163" spans="1:31" x14ac:dyDescent="0.2">
      <c r="A8163" s="90">
        <f t="shared" si="2480"/>
        <v>48188</v>
      </c>
      <c r="B8163" s="2">
        <f t="shared" si="2475"/>
        <v>0</v>
      </c>
      <c r="C8163" s="2">
        <f t="shared" si="2473"/>
        <v>38107.846943769815</v>
      </c>
      <c r="D8163" s="47">
        <f t="shared" si="2481"/>
        <v>48163</v>
      </c>
      <c r="E8163" s="3">
        <f t="shared" si="2471"/>
        <v>-1</v>
      </c>
      <c r="F8163" s="4">
        <f t="shared" si="2488"/>
        <v>26</v>
      </c>
      <c r="G8163" s="4">
        <f t="shared" si="2486"/>
        <v>30</v>
      </c>
      <c r="H8163" s="2">
        <f t="shared" si="2482"/>
        <v>0</v>
      </c>
      <c r="I8163" s="2">
        <f t="shared" si="2483"/>
        <v>0</v>
      </c>
      <c r="J8163" s="2">
        <f t="shared" si="2476"/>
        <v>0</v>
      </c>
      <c r="K8163" s="2">
        <f t="shared" si="2477"/>
        <v>0</v>
      </c>
      <c r="L8163" s="1">
        <f t="shared" si="2484"/>
        <v>0</v>
      </c>
      <c r="M8163" s="3">
        <f t="shared" si="2472"/>
        <v>0</v>
      </c>
      <c r="N8163" s="2">
        <f t="shared" si="2478"/>
        <v>0</v>
      </c>
      <c r="O8163" s="18">
        <f t="shared" si="2485"/>
        <v>0.14499999999999999</v>
      </c>
      <c r="P8163" s="8">
        <f t="shared" si="2489"/>
        <v>1.0098271969999999</v>
      </c>
      <c r="Q8163" s="2">
        <f t="shared" si="2487"/>
        <v>0</v>
      </c>
      <c r="R8163" s="2">
        <f t="shared" si="2479"/>
        <v>0</v>
      </c>
      <c r="S8163" s="9" t="s">
        <v>56</v>
      </c>
      <c r="T8163" s="47">
        <f t="shared" si="2474"/>
        <v>48192</v>
      </c>
      <c r="AE8163" s="33"/>
    </row>
    <row r="8164" spans="1:31" x14ac:dyDescent="0.2">
      <c r="A8164" s="90">
        <f t="shared" si="2480"/>
        <v>48189</v>
      </c>
      <c r="B8164" s="2">
        <f t="shared" si="2475"/>
        <v>0</v>
      </c>
      <c r="C8164" s="2">
        <f t="shared" si="2473"/>
        <v>38107.846943769815</v>
      </c>
      <c r="D8164" s="47">
        <f t="shared" si="2481"/>
        <v>48163</v>
      </c>
      <c r="E8164" s="3">
        <f t="shared" si="2471"/>
        <v>-1</v>
      </c>
      <c r="F8164" s="4">
        <f t="shared" si="2488"/>
        <v>27</v>
      </c>
      <c r="G8164" s="4">
        <f t="shared" si="2486"/>
        <v>30</v>
      </c>
      <c r="H8164" s="2">
        <f t="shared" si="2482"/>
        <v>0</v>
      </c>
      <c r="I8164" s="2">
        <f t="shared" si="2483"/>
        <v>0</v>
      </c>
      <c r="J8164" s="2">
        <f t="shared" si="2476"/>
        <v>0</v>
      </c>
      <c r="K8164" s="2">
        <f t="shared" si="2477"/>
        <v>0</v>
      </c>
      <c r="L8164" s="1">
        <f t="shared" si="2484"/>
        <v>0</v>
      </c>
      <c r="M8164" s="3">
        <f t="shared" si="2472"/>
        <v>0</v>
      </c>
      <c r="N8164" s="2">
        <f t="shared" si="2478"/>
        <v>0</v>
      </c>
      <c r="O8164" s="18">
        <f t="shared" si="2485"/>
        <v>0.14499999999999999</v>
      </c>
      <c r="P8164" s="8">
        <f t="shared" si="2489"/>
        <v>1.010207088</v>
      </c>
      <c r="Q8164" s="2">
        <f t="shared" si="2487"/>
        <v>0</v>
      </c>
      <c r="R8164" s="2">
        <f t="shared" si="2479"/>
        <v>0</v>
      </c>
      <c r="S8164" s="9" t="s">
        <v>56</v>
      </c>
      <c r="T8164" s="47">
        <f t="shared" si="2474"/>
        <v>48192</v>
      </c>
      <c r="AE8164" s="33"/>
    </row>
    <row r="8165" spans="1:31" x14ac:dyDescent="0.2">
      <c r="A8165" s="90">
        <f t="shared" si="2480"/>
        <v>48190</v>
      </c>
      <c r="B8165" s="2">
        <f t="shared" si="2475"/>
        <v>0</v>
      </c>
      <c r="C8165" s="2">
        <f t="shared" si="2473"/>
        <v>38107.846943769815</v>
      </c>
      <c r="D8165" s="47">
        <f t="shared" si="2481"/>
        <v>48163</v>
      </c>
      <c r="E8165" s="3">
        <f t="shared" si="2471"/>
        <v>-1</v>
      </c>
      <c r="F8165" s="4">
        <f t="shared" si="2488"/>
        <v>28</v>
      </c>
      <c r="G8165" s="4">
        <f t="shared" si="2486"/>
        <v>30</v>
      </c>
      <c r="H8165" s="2">
        <f t="shared" si="2482"/>
        <v>0</v>
      </c>
      <c r="I8165" s="2">
        <f t="shared" si="2483"/>
        <v>0</v>
      </c>
      <c r="J8165" s="2">
        <f t="shared" si="2476"/>
        <v>0</v>
      </c>
      <c r="K8165" s="2">
        <f t="shared" si="2477"/>
        <v>0</v>
      </c>
      <c r="L8165" s="1">
        <f t="shared" si="2484"/>
        <v>0</v>
      </c>
      <c r="M8165" s="3">
        <f t="shared" si="2472"/>
        <v>0</v>
      </c>
      <c r="N8165" s="2">
        <f t="shared" si="2478"/>
        <v>0</v>
      </c>
      <c r="O8165" s="18">
        <f t="shared" si="2485"/>
        <v>0.14499999999999999</v>
      </c>
      <c r="P8165" s="8">
        <f t="shared" si="2489"/>
        <v>1.0105871230000001</v>
      </c>
      <c r="Q8165" s="2">
        <f t="shared" si="2487"/>
        <v>0</v>
      </c>
      <c r="R8165" s="2">
        <f t="shared" si="2479"/>
        <v>0</v>
      </c>
      <c r="S8165" s="9" t="s">
        <v>56</v>
      </c>
      <c r="T8165" s="47">
        <f t="shared" si="2474"/>
        <v>48192</v>
      </c>
      <c r="AE8165" s="33"/>
    </row>
    <row r="8166" spans="1:31" x14ac:dyDescent="0.2">
      <c r="A8166" s="90">
        <f t="shared" si="2480"/>
        <v>48191</v>
      </c>
      <c r="B8166" s="2">
        <f t="shared" si="2475"/>
        <v>0</v>
      </c>
      <c r="C8166" s="2">
        <f t="shared" si="2473"/>
        <v>38107.846943769815</v>
      </c>
      <c r="D8166" s="47">
        <f t="shared" si="2481"/>
        <v>48163</v>
      </c>
      <c r="E8166" s="3">
        <f t="shared" si="2471"/>
        <v>-1</v>
      </c>
      <c r="F8166" s="4">
        <f t="shared" si="2488"/>
        <v>29</v>
      </c>
      <c r="G8166" s="4">
        <f t="shared" si="2486"/>
        <v>30</v>
      </c>
      <c r="H8166" s="2">
        <f t="shared" si="2482"/>
        <v>0</v>
      </c>
      <c r="I8166" s="2">
        <f t="shared" si="2483"/>
        <v>0</v>
      </c>
      <c r="J8166" s="2">
        <f t="shared" si="2476"/>
        <v>0</v>
      </c>
      <c r="K8166" s="2">
        <f t="shared" si="2477"/>
        <v>0</v>
      </c>
      <c r="L8166" s="1">
        <f t="shared" si="2484"/>
        <v>0</v>
      </c>
      <c r="M8166" s="3">
        <f t="shared" si="2472"/>
        <v>0</v>
      </c>
      <c r="N8166" s="2">
        <f t="shared" si="2478"/>
        <v>0</v>
      </c>
      <c r="O8166" s="18">
        <f t="shared" si="2485"/>
        <v>0.14499999999999999</v>
      </c>
      <c r="P8166" s="8">
        <f t="shared" si="2489"/>
        <v>1.0109672999999999</v>
      </c>
      <c r="Q8166" s="2">
        <f t="shared" si="2487"/>
        <v>0</v>
      </c>
      <c r="R8166" s="2">
        <f t="shared" si="2479"/>
        <v>0</v>
      </c>
      <c r="S8166" s="9" t="s">
        <v>56</v>
      </c>
      <c r="T8166" s="47">
        <f t="shared" si="2474"/>
        <v>48192</v>
      </c>
      <c r="AE8166" s="33"/>
    </row>
    <row r="8167" spans="1:31" x14ac:dyDescent="0.2">
      <c r="A8167" s="90">
        <f t="shared" si="2480"/>
        <v>48192</v>
      </c>
      <c r="B8167" s="2">
        <f t="shared" si="2475"/>
        <v>0</v>
      </c>
      <c r="C8167" s="2">
        <f t="shared" si="2473"/>
        <v>38107.846943769815</v>
      </c>
      <c r="D8167" s="47">
        <f t="shared" si="2481"/>
        <v>48163</v>
      </c>
      <c r="E8167" s="3">
        <f t="shared" si="2471"/>
        <v>-1</v>
      </c>
      <c r="F8167" s="4">
        <f t="shared" si="2488"/>
        <v>30</v>
      </c>
      <c r="G8167" s="4">
        <f t="shared" si="2486"/>
        <v>30</v>
      </c>
      <c r="H8167" s="2">
        <f t="shared" si="2482"/>
        <v>0</v>
      </c>
      <c r="I8167" s="2">
        <f t="shared" si="2483"/>
        <v>0</v>
      </c>
      <c r="J8167" s="2">
        <f t="shared" si="2476"/>
        <v>0</v>
      </c>
      <c r="K8167" s="2">
        <f t="shared" si="2477"/>
        <v>0</v>
      </c>
      <c r="L8167" s="1">
        <f t="shared" si="2484"/>
        <v>268</v>
      </c>
      <c r="M8167" s="3">
        <f t="shared" si="2472"/>
        <v>3.8873999999999999E-2</v>
      </c>
      <c r="N8167" s="2">
        <f t="shared" si="2478"/>
        <v>0</v>
      </c>
      <c r="O8167" s="18">
        <f t="shared" si="2485"/>
        <v>0.14499999999999999</v>
      </c>
      <c r="P8167" s="8">
        <f t="shared" si="2489"/>
        <v>1.0113476210000001</v>
      </c>
      <c r="Q8167" s="2">
        <f t="shared" si="2487"/>
        <v>0</v>
      </c>
      <c r="R8167" s="2">
        <f t="shared" si="2479"/>
        <v>0</v>
      </c>
      <c r="S8167" s="9" t="s">
        <v>56</v>
      </c>
      <c r="T8167" s="47">
        <f t="shared" si="2474"/>
        <v>48192</v>
      </c>
      <c r="AE8167" s="33"/>
    </row>
    <row r="8168" spans="1:31" x14ac:dyDescent="0.2">
      <c r="A8168" s="90">
        <f t="shared" si="2480"/>
        <v>48193</v>
      </c>
      <c r="B8168" s="2">
        <f t="shared" si="2475"/>
        <v>0</v>
      </c>
      <c r="C8168" s="2">
        <f t="shared" si="2473"/>
        <v>36626.442501679812</v>
      </c>
      <c r="D8168" s="47">
        <f t="shared" si="2481"/>
        <v>48193</v>
      </c>
      <c r="E8168" s="3">
        <f t="shared" si="2471"/>
        <v>-1</v>
      </c>
      <c r="F8168" s="4">
        <f t="shared" si="2488"/>
        <v>1</v>
      </c>
      <c r="G8168" s="4">
        <f t="shared" si="2486"/>
        <v>31</v>
      </c>
      <c r="H8168" s="2">
        <f t="shared" si="2482"/>
        <v>0</v>
      </c>
      <c r="I8168" s="2">
        <f t="shared" si="2483"/>
        <v>0</v>
      </c>
      <c r="J8168" s="2">
        <f t="shared" si="2476"/>
        <v>0</v>
      </c>
      <c r="K8168" s="2">
        <f t="shared" si="2477"/>
        <v>0</v>
      </c>
      <c r="L8168" s="1">
        <f t="shared" si="2484"/>
        <v>0</v>
      </c>
      <c r="M8168" s="3">
        <f t="shared" si="2472"/>
        <v>0</v>
      </c>
      <c r="N8168" s="2">
        <f t="shared" si="2478"/>
        <v>0</v>
      </c>
      <c r="O8168" s="18">
        <f t="shared" si="2485"/>
        <v>0.14499999999999999</v>
      </c>
      <c r="P8168" s="8">
        <f t="shared" si="2489"/>
        <v>1.0003640570000001</v>
      </c>
      <c r="Q8168" s="2">
        <f t="shared" si="2487"/>
        <v>0</v>
      </c>
      <c r="R8168" s="2">
        <f t="shared" si="2479"/>
        <v>0</v>
      </c>
      <c r="S8168" s="9" t="s">
        <v>56</v>
      </c>
      <c r="T8168" s="47">
        <f t="shared" si="2474"/>
        <v>48223</v>
      </c>
      <c r="AE8168" s="33"/>
    </row>
    <row r="8169" spans="1:31" x14ac:dyDescent="0.2">
      <c r="A8169" s="90">
        <f t="shared" si="2480"/>
        <v>48194</v>
      </c>
      <c r="B8169" s="2">
        <f t="shared" si="2475"/>
        <v>0</v>
      </c>
      <c r="C8169" s="2">
        <f t="shared" si="2473"/>
        <v>36626.442501679812</v>
      </c>
      <c r="D8169" s="47">
        <f t="shared" si="2481"/>
        <v>48193</v>
      </c>
      <c r="E8169" s="3">
        <f t="shared" si="2471"/>
        <v>-1</v>
      </c>
      <c r="F8169" s="4">
        <f t="shared" si="2488"/>
        <v>2</v>
      </c>
      <c r="G8169" s="4">
        <f t="shared" si="2486"/>
        <v>31</v>
      </c>
      <c r="H8169" s="2">
        <f t="shared" si="2482"/>
        <v>0</v>
      </c>
      <c r="I8169" s="2">
        <f t="shared" si="2483"/>
        <v>0</v>
      </c>
      <c r="J8169" s="2">
        <f t="shared" si="2476"/>
        <v>0</v>
      </c>
      <c r="K8169" s="2">
        <f t="shared" si="2477"/>
        <v>0</v>
      </c>
      <c r="L8169" s="1">
        <f t="shared" si="2484"/>
        <v>0</v>
      </c>
      <c r="M8169" s="3">
        <f t="shared" si="2472"/>
        <v>0</v>
      </c>
      <c r="N8169" s="2">
        <f t="shared" si="2478"/>
        <v>0</v>
      </c>
      <c r="O8169" s="18">
        <f t="shared" si="2485"/>
        <v>0.14499999999999999</v>
      </c>
      <c r="P8169" s="8">
        <f t="shared" si="2489"/>
        <v>1.0007282470000001</v>
      </c>
      <c r="Q8169" s="2">
        <f t="shared" si="2487"/>
        <v>0</v>
      </c>
      <c r="R8169" s="2">
        <f t="shared" si="2479"/>
        <v>0</v>
      </c>
      <c r="S8169" s="9" t="s">
        <v>56</v>
      </c>
      <c r="T8169" s="47">
        <f t="shared" si="2474"/>
        <v>48223</v>
      </c>
      <c r="AE8169" s="33"/>
    </row>
    <row r="8170" spans="1:31" x14ac:dyDescent="0.2">
      <c r="A8170" s="90">
        <f t="shared" si="2480"/>
        <v>48195</v>
      </c>
      <c r="B8170" s="2">
        <f t="shared" si="2475"/>
        <v>0</v>
      </c>
      <c r="C8170" s="2">
        <f t="shared" si="2473"/>
        <v>36626.442501679812</v>
      </c>
      <c r="D8170" s="47">
        <f t="shared" si="2481"/>
        <v>48193</v>
      </c>
      <c r="E8170" s="3">
        <f t="shared" si="2471"/>
        <v>-1</v>
      </c>
      <c r="F8170" s="4">
        <f t="shared" si="2488"/>
        <v>3</v>
      </c>
      <c r="G8170" s="4">
        <f t="shared" si="2486"/>
        <v>31</v>
      </c>
      <c r="H8170" s="2">
        <f t="shared" si="2482"/>
        <v>0</v>
      </c>
      <c r="I8170" s="2">
        <f t="shared" si="2483"/>
        <v>0</v>
      </c>
      <c r="J8170" s="2">
        <f t="shared" si="2476"/>
        <v>0</v>
      </c>
      <c r="K8170" s="2">
        <f t="shared" si="2477"/>
        <v>0</v>
      </c>
      <c r="L8170" s="1">
        <f t="shared" si="2484"/>
        <v>0</v>
      </c>
      <c r="M8170" s="3">
        <f t="shared" si="2472"/>
        <v>0</v>
      </c>
      <c r="N8170" s="2">
        <f t="shared" si="2478"/>
        <v>0</v>
      </c>
      <c r="O8170" s="18">
        <f t="shared" si="2485"/>
        <v>0.14499999999999999</v>
      </c>
      <c r="P8170" s="8">
        <f t="shared" si="2489"/>
        <v>1.0010925690000001</v>
      </c>
      <c r="Q8170" s="2">
        <f t="shared" si="2487"/>
        <v>0</v>
      </c>
      <c r="R8170" s="2">
        <f t="shared" si="2479"/>
        <v>0</v>
      </c>
      <c r="S8170" s="9" t="s">
        <v>56</v>
      </c>
      <c r="T8170" s="47">
        <f t="shared" si="2474"/>
        <v>48223</v>
      </c>
      <c r="AE8170" s="33"/>
    </row>
    <row r="8171" spans="1:31" x14ac:dyDescent="0.2">
      <c r="A8171" s="90">
        <f t="shared" si="2480"/>
        <v>48196</v>
      </c>
      <c r="B8171" s="2">
        <f t="shared" si="2475"/>
        <v>0</v>
      </c>
      <c r="C8171" s="2">
        <f t="shared" si="2473"/>
        <v>36626.442501679812</v>
      </c>
      <c r="D8171" s="47">
        <f t="shared" si="2481"/>
        <v>48193</v>
      </c>
      <c r="E8171" s="3">
        <f t="shared" ref="E8171:E8234" si="2490">IF(DAY(A8170)=$E$2,VLOOKUP(A8170,$AF$10:$AG$315,2),E8170)</f>
        <v>-1</v>
      </c>
      <c r="F8171" s="4">
        <f t="shared" si="2488"/>
        <v>4</v>
      </c>
      <c r="G8171" s="4">
        <f t="shared" si="2486"/>
        <v>31</v>
      </c>
      <c r="H8171" s="2">
        <f t="shared" si="2482"/>
        <v>0</v>
      </c>
      <c r="I8171" s="2">
        <f t="shared" si="2483"/>
        <v>0</v>
      </c>
      <c r="J8171" s="2">
        <f t="shared" si="2476"/>
        <v>0</v>
      </c>
      <c r="K8171" s="2">
        <f t="shared" si="2477"/>
        <v>0</v>
      </c>
      <c r="L8171" s="1">
        <f t="shared" si="2484"/>
        <v>0</v>
      </c>
      <c r="M8171" s="3">
        <f t="shared" si="2472"/>
        <v>0</v>
      </c>
      <c r="N8171" s="2">
        <f t="shared" si="2478"/>
        <v>0</v>
      </c>
      <c r="O8171" s="18">
        <f t="shared" si="2485"/>
        <v>0.14499999999999999</v>
      </c>
      <c r="P8171" s="8">
        <f t="shared" si="2489"/>
        <v>1.001457024</v>
      </c>
      <c r="Q8171" s="2">
        <f t="shared" si="2487"/>
        <v>0</v>
      </c>
      <c r="R8171" s="2">
        <f t="shared" si="2479"/>
        <v>0</v>
      </c>
      <c r="S8171" s="9" t="s">
        <v>56</v>
      </c>
      <c r="T8171" s="47">
        <f t="shared" si="2474"/>
        <v>48223</v>
      </c>
      <c r="AE8171" s="33"/>
    </row>
    <row r="8172" spans="1:31" x14ac:dyDescent="0.2">
      <c r="A8172" s="90">
        <f t="shared" si="2480"/>
        <v>48197</v>
      </c>
      <c r="B8172" s="2">
        <f t="shared" si="2475"/>
        <v>0</v>
      </c>
      <c r="C8172" s="2">
        <f t="shared" si="2473"/>
        <v>36626.442501679812</v>
      </c>
      <c r="D8172" s="47">
        <f t="shared" si="2481"/>
        <v>48193</v>
      </c>
      <c r="E8172" s="3">
        <f t="shared" si="2490"/>
        <v>-1</v>
      </c>
      <c r="F8172" s="4">
        <f t="shared" si="2488"/>
        <v>5</v>
      </c>
      <c r="G8172" s="4">
        <f t="shared" si="2486"/>
        <v>31</v>
      </c>
      <c r="H8172" s="2">
        <f t="shared" si="2482"/>
        <v>0</v>
      </c>
      <c r="I8172" s="2">
        <f t="shared" si="2483"/>
        <v>0</v>
      </c>
      <c r="J8172" s="2">
        <f t="shared" si="2476"/>
        <v>0</v>
      </c>
      <c r="K8172" s="2">
        <f t="shared" si="2477"/>
        <v>0</v>
      </c>
      <c r="L8172" s="1">
        <f t="shared" si="2484"/>
        <v>0</v>
      </c>
      <c r="M8172" s="3">
        <f t="shared" si="2472"/>
        <v>0</v>
      </c>
      <c r="N8172" s="2">
        <f t="shared" si="2478"/>
        <v>0</v>
      </c>
      <c r="O8172" s="18">
        <f t="shared" si="2485"/>
        <v>0.14499999999999999</v>
      </c>
      <c r="P8172" s="8">
        <f t="shared" si="2489"/>
        <v>1.0018216120000001</v>
      </c>
      <c r="Q8172" s="2">
        <f t="shared" si="2487"/>
        <v>0</v>
      </c>
      <c r="R8172" s="2">
        <f t="shared" si="2479"/>
        <v>0</v>
      </c>
      <c r="S8172" s="9" t="s">
        <v>56</v>
      </c>
      <c r="T8172" s="47">
        <f t="shared" si="2474"/>
        <v>48223</v>
      </c>
      <c r="AE8172" s="33"/>
    </row>
    <row r="8173" spans="1:31" x14ac:dyDescent="0.2">
      <c r="A8173" s="90">
        <f t="shared" si="2480"/>
        <v>48198</v>
      </c>
      <c r="B8173" s="2">
        <f t="shared" si="2475"/>
        <v>0</v>
      </c>
      <c r="C8173" s="2">
        <f t="shared" si="2473"/>
        <v>36626.442501679812</v>
      </c>
      <c r="D8173" s="47">
        <f t="shared" si="2481"/>
        <v>48193</v>
      </c>
      <c r="E8173" s="3">
        <f t="shared" si="2490"/>
        <v>-1</v>
      </c>
      <c r="F8173" s="4">
        <f t="shared" si="2488"/>
        <v>6</v>
      </c>
      <c r="G8173" s="4">
        <f t="shared" si="2486"/>
        <v>31</v>
      </c>
      <c r="H8173" s="2">
        <f t="shared" si="2482"/>
        <v>0</v>
      </c>
      <c r="I8173" s="2">
        <f t="shared" si="2483"/>
        <v>0</v>
      </c>
      <c r="J8173" s="2">
        <f t="shared" si="2476"/>
        <v>0</v>
      </c>
      <c r="K8173" s="2">
        <f t="shared" si="2477"/>
        <v>0</v>
      </c>
      <c r="L8173" s="1">
        <f t="shared" si="2484"/>
        <v>0</v>
      </c>
      <c r="M8173" s="3">
        <f t="shared" si="2472"/>
        <v>0</v>
      </c>
      <c r="N8173" s="2">
        <f t="shared" si="2478"/>
        <v>0</v>
      </c>
      <c r="O8173" s="18">
        <f t="shared" si="2485"/>
        <v>0.14499999999999999</v>
      </c>
      <c r="P8173" s="8">
        <f t="shared" si="2489"/>
        <v>1.002186332</v>
      </c>
      <c r="Q8173" s="2">
        <f t="shared" si="2487"/>
        <v>0</v>
      </c>
      <c r="R8173" s="2">
        <f t="shared" si="2479"/>
        <v>0</v>
      </c>
      <c r="S8173" s="9" t="s">
        <v>56</v>
      </c>
      <c r="T8173" s="47">
        <f t="shared" si="2474"/>
        <v>48223</v>
      </c>
      <c r="AE8173" s="33"/>
    </row>
    <row r="8174" spans="1:31" x14ac:dyDescent="0.2">
      <c r="A8174" s="90">
        <f t="shared" si="2480"/>
        <v>48199</v>
      </c>
      <c r="B8174" s="2">
        <f t="shared" si="2475"/>
        <v>0</v>
      </c>
      <c r="C8174" s="2">
        <f t="shared" si="2473"/>
        <v>36626.442501679812</v>
      </c>
      <c r="D8174" s="47">
        <f t="shared" si="2481"/>
        <v>48193</v>
      </c>
      <c r="E8174" s="3">
        <f t="shared" si="2490"/>
        <v>-1</v>
      </c>
      <c r="F8174" s="4">
        <f t="shared" si="2488"/>
        <v>7</v>
      </c>
      <c r="G8174" s="4">
        <f t="shared" si="2486"/>
        <v>31</v>
      </c>
      <c r="H8174" s="2">
        <f t="shared" si="2482"/>
        <v>0</v>
      </c>
      <c r="I8174" s="2">
        <f t="shared" si="2483"/>
        <v>0</v>
      </c>
      <c r="J8174" s="2">
        <f t="shared" si="2476"/>
        <v>0</v>
      </c>
      <c r="K8174" s="2">
        <f t="shared" si="2477"/>
        <v>0</v>
      </c>
      <c r="L8174" s="1">
        <f t="shared" si="2484"/>
        <v>0</v>
      </c>
      <c r="M8174" s="3">
        <f t="shared" si="2472"/>
        <v>0</v>
      </c>
      <c r="N8174" s="2">
        <f t="shared" si="2478"/>
        <v>0</v>
      </c>
      <c r="O8174" s="18">
        <f t="shared" si="2485"/>
        <v>0.14499999999999999</v>
      </c>
      <c r="P8174" s="8">
        <f t="shared" si="2489"/>
        <v>1.002551185</v>
      </c>
      <c r="Q8174" s="2">
        <f t="shared" si="2487"/>
        <v>0</v>
      </c>
      <c r="R8174" s="2">
        <f t="shared" si="2479"/>
        <v>0</v>
      </c>
      <c r="S8174" s="9" t="s">
        <v>56</v>
      </c>
      <c r="T8174" s="47">
        <f t="shared" si="2474"/>
        <v>48223</v>
      </c>
      <c r="AE8174" s="33"/>
    </row>
    <row r="8175" spans="1:31" x14ac:dyDescent="0.2">
      <c r="A8175" s="90">
        <f t="shared" si="2480"/>
        <v>48200</v>
      </c>
      <c r="B8175" s="2">
        <f t="shared" si="2475"/>
        <v>0</v>
      </c>
      <c r="C8175" s="2">
        <f t="shared" si="2473"/>
        <v>36626.442501679812</v>
      </c>
      <c r="D8175" s="47">
        <f t="shared" si="2481"/>
        <v>48193</v>
      </c>
      <c r="E8175" s="3">
        <f t="shared" si="2490"/>
        <v>-1</v>
      </c>
      <c r="F8175" s="4">
        <f t="shared" si="2488"/>
        <v>8</v>
      </c>
      <c r="G8175" s="4">
        <f t="shared" si="2486"/>
        <v>31</v>
      </c>
      <c r="H8175" s="2">
        <f t="shared" si="2482"/>
        <v>0</v>
      </c>
      <c r="I8175" s="2">
        <f t="shared" si="2483"/>
        <v>0</v>
      </c>
      <c r="J8175" s="2">
        <f t="shared" si="2476"/>
        <v>0</v>
      </c>
      <c r="K8175" s="2">
        <f t="shared" si="2477"/>
        <v>0</v>
      </c>
      <c r="L8175" s="1">
        <f t="shared" si="2484"/>
        <v>0</v>
      </c>
      <c r="M8175" s="3">
        <f t="shared" si="2472"/>
        <v>0</v>
      </c>
      <c r="N8175" s="2">
        <f t="shared" si="2478"/>
        <v>0</v>
      </c>
      <c r="O8175" s="18">
        <f t="shared" si="2485"/>
        <v>0.14499999999999999</v>
      </c>
      <c r="P8175" s="8">
        <f t="shared" si="2489"/>
        <v>1.0029161710000001</v>
      </c>
      <c r="Q8175" s="2">
        <f t="shared" si="2487"/>
        <v>0</v>
      </c>
      <c r="R8175" s="2">
        <f t="shared" si="2479"/>
        <v>0</v>
      </c>
      <c r="S8175" s="9" t="s">
        <v>56</v>
      </c>
      <c r="T8175" s="47">
        <f t="shared" si="2474"/>
        <v>48223</v>
      </c>
      <c r="AE8175" s="33"/>
    </row>
    <row r="8176" spans="1:31" x14ac:dyDescent="0.2">
      <c r="A8176" s="90">
        <f t="shared" si="2480"/>
        <v>48201</v>
      </c>
      <c r="B8176" s="2">
        <f t="shared" si="2475"/>
        <v>0</v>
      </c>
      <c r="C8176" s="2">
        <f t="shared" si="2473"/>
        <v>36626.442501679812</v>
      </c>
      <c r="D8176" s="47">
        <f t="shared" si="2481"/>
        <v>48193</v>
      </c>
      <c r="E8176" s="3">
        <f t="shared" si="2490"/>
        <v>-1</v>
      </c>
      <c r="F8176" s="4">
        <f t="shared" si="2488"/>
        <v>9</v>
      </c>
      <c r="G8176" s="4">
        <f t="shared" si="2486"/>
        <v>31</v>
      </c>
      <c r="H8176" s="2">
        <f t="shared" si="2482"/>
        <v>0</v>
      </c>
      <c r="I8176" s="2">
        <f t="shared" si="2483"/>
        <v>0</v>
      </c>
      <c r="J8176" s="2">
        <f t="shared" si="2476"/>
        <v>0</v>
      </c>
      <c r="K8176" s="2">
        <f t="shared" si="2477"/>
        <v>0</v>
      </c>
      <c r="L8176" s="1">
        <f t="shared" si="2484"/>
        <v>0</v>
      </c>
      <c r="M8176" s="3">
        <f t="shared" si="2472"/>
        <v>0</v>
      </c>
      <c r="N8176" s="2">
        <f t="shared" si="2478"/>
        <v>0</v>
      </c>
      <c r="O8176" s="18">
        <f t="shared" si="2485"/>
        <v>0.14499999999999999</v>
      </c>
      <c r="P8176" s="8">
        <f t="shared" si="2489"/>
        <v>1.0032812900000001</v>
      </c>
      <c r="Q8176" s="2">
        <f t="shared" si="2487"/>
        <v>0</v>
      </c>
      <c r="R8176" s="2">
        <f t="shared" si="2479"/>
        <v>0</v>
      </c>
      <c r="S8176" s="9" t="s">
        <v>56</v>
      </c>
      <c r="T8176" s="47">
        <f t="shared" si="2474"/>
        <v>48223</v>
      </c>
      <c r="AE8176" s="33"/>
    </row>
    <row r="8177" spans="1:31" x14ac:dyDescent="0.2">
      <c r="A8177" s="90">
        <f t="shared" si="2480"/>
        <v>48202</v>
      </c>
      <c r="B8177" s="2">
        <f t="shared" si="2475"/>
        <v>0</v>
      </c>
      <c r="C8177" s="2">
        <f t="shared" si="2473"/>
        <v>36626.442501679812</v>
      </c>
      <c r="D8177" s="47">
        <f t="shared" si="2481"/>
        <v>48193</v>
      </c>
      <c r="E8177" s="3">
        <f t="shared" si="2490"/>
        <v>-1</v>
      </c>
      <c r="F8177" s="4">
        <f t="shared" si="2488"/>
        <v>10</v>
      </c>
      <c r="G8177" s="4">
        <f t="shared" si="2486"/>
        <v>31</v>
      </c>
      <c r="H8177" s="2">
        <f t="shared" si="2482"/>
        <v>0</v>
      </c>
      <c r="I8177" s="2">
        <f t="shared" si="2483"/>
        <v>0</v>
      </c>
      <c r="J8177" s="2">
        <f t="shared" si="2476"/>
        <v>0</v>
      </c>
      <c r="K8177" s="2">
        <f t="shared" si="2477"/>
        <v>0</v>
      </c>
      <c r="L8177" s="1">
        <f t="shared" si="2484"/>
        <v>0</v>
      </c>
      <c r="M8177" s="3">
        <f t="shared" si="2472"/>
        <v>0</v>
      </c>
      <c r="N8177" s="2">
        <f t="shared" si="2478"/>
        <v>0</v>
      </c>
      <c r="O8177" s="18">
        <f t="shared" si="2485"/>
        <v>0.14499999999999999</v>
      </c>
      <c r="P8177" s="8">
        <f t="shared" si="2489"/>
        <v>1.003646542</v>
      </c>
      <c r="Q8177" s="2">
        <f t="shared" si="2487"/>
        <v>0</v>
      </c>
      <c r="R8177" s="2">
        <f t="shared" si="2479"/>
        <v>0</v>
      </c>
      <c r="S8177" s="9" t="s">
        <v>56</v>
      </c>
      <c r="T8177" s="47">
        <f t="shared" si="2474"/>
        <v>48223</v>
      </c>
      <c r="AE8177" s="33"/>
    </row>
    <row r="8178" spans="1:31" x14ac:dyDescent="0.2">
      <c r="A8178" s="90">
        <f t="shared" si="2480"/>
        <v>48203</v>
      </c>
      <c r="B8178" s="2">
        <f t="shared" si="2475"/>
        <v>0</v>
      </c>
      <c r="C8178" s="2">
        <f t="shared" si="2473"/>
        <v>36626.442501679812</v>
      </c>
      <c r="D8178" s="47">
        <f t="shared" si="2481"/>
        <v>48193</v>
      </c>
      <c r="E8178" s="3">
        <f t="shared" si="2490"/>
        <v>-1</v>
      </c>
      <c r="F8178" s="4">
        <f t="shared" si="2488"/>
        <v>11</v>
      </c>
      <c r="G8178" s="4">
        <f t="shared" si="2486"/>
        <v>31</v>
      </c>
      <c r="H8178" s="2">
        <f t="shared" si="2482"/>
        <v>0</v>
      </c>
      <c r="I8178" s="2">
        <f t="shared" si="2483"/>
        <v>0</v>
      </c>
      <c r="J8178" s="2">
        <f t="shared" si="2476"/>
        <v>0</v>
      </c>
      <c r="K8178" s="2">
        <f t="shared" si="2477"/>
        <v>0</v>
      </c>
      <c r="L8178" s="1">
        <f t="shared" si="2484"/>
        <v>0</v>
      </c>
      <c r="M8178" s="3">
        <f t="shared" si="2472"/>
        <v>0</v>
      </c>
      <c r="N8178" s="2">
        <f t="shared" si="2478"/>
        <v>0</v>
      </c>
      <c r="O8178" s="18">
        <f t="shared" si="2485"/>
        <v>0.14499999999999999</v>
      </c>
      <c r="P8178" s="8">
        <f t="shared" si="2489"/>
        <v>1.0040119270000001</v>
      </c>
      <c r="Q8178" s="2">
        <f t="shared" si="2487"/>
        <v>0</v>
      </c>
      <c r="R8178" s="2">
        <f t="shared" si="2479"/>
        <v>0</v>
      </c>
      <c r="S8178" s="9" t="s">
        <v>56</v>
      </c>
      <c r="T8178" s="47">
        <f t="shared" si="2474"/>
        <v>48223</v>
      </c>
      <c r="AE8178" s="33"/>
    </row>
    <row r="8179" spans="1:31" x14ac:dyDescent="0.2">
      <c r="A8179" s="90">
        <f t="shared" si="2480"/>
        <v>48204</v>
      </c>
      <c r="B8179" s="2">
        <f t="shared" si="2475"/>
        <v>0</v>
      </c>
      <c r="C8179" s="2">
        <f t="shared" si="2473"/>
        <v>36626.442501679812</v>
      </c>
      <c r="D8179" s="47">
        <f t="shared" si="2481"/>
        <v>48193</v>
      </c>
      <c r="E8179" s="3">
        <f t="shared" si="2490"/>
        <v>-1</v>
      </c>
      <c r="F8179" s="4">
        <f t="shared" si="2488"/>
        <v>12</v>
      </c>
      <c r="G8179" s="4">
        <f t="shared" si="2486"/>
        <v>31</v>
      </c>
      <c r="H8179" s="2">
        <f t="shared" si="2482"/>
        <v>0</v>
      </c>
      <c r="I8179" s="2">
        <f t="shared" si="2483"/>
        <v>0</v>
      </c>
      <c r="J8179" s="2">
        <f t="shared" si="2476"/>
        <v>0</v>
      </c>
      <c r="K8179" s="2">
        <f t="shared" si="2477"/>
        <v>0</v>
      </c>
      <c r="L8179" s="1">
        <f t="shared" si="2484"/>
        <v>0</v>
      </c>
      <c r="M8179" s="3">
        <f t="shared" si="2472"/>
        <v>0</v>
      </c>
      <c r="N8179" s="2">
        <f t="shared" si="2478"/>
        <v>0</v>
      </c>
      <c r="O8179" s="18">
        <f t="shared" si="2485"/>
        <v>0.14499999999999999</v>
      </c>
      <c r="P8179" s="8">
        <f t="shared" si="2489"/>
        <v>1.004377445</v>
      </c>
      <c r="Q8179" s="2">
        <f t="shared" si="2487"/>
        <v>0</v>
      </c>
      <c r="R8179" s="2">
        <f t="shared" si="2479"/>
        <v>0</v>
      </c>
      <c r="S8179" s="9" t="s">
        <v>56</v>
      </c>
      <c r="T8179" s="47">
        <f t="shared" si="2474"/>
        <v>48223</v>
      </c>
      <c r="AE8179" s="33"/>
    </row>
    <row r="8180" spans="1:31" x14ac:dyDescent="0.2">
      <c r="A8180" s="90">
        <f t="shared" si="2480"/>
        <v>48205</v>
      </c>
      <c r="B8180" s="2">
        <f t="shared" si="2475"/>
        <v>0</v>
      </c>
      <c r="C8180" s="2">
        <f t="shared" si="2473"/>
        <v>36626.442501679812</v>
      </c>
      <c r="D8180" s="47">
        <f t="shared" si="2481"/>
        <v>48193</v>
      </c>
      <c r="E8180" s="3">
        <f t="shared" si="2490"/>
        <v>-1</v>
      </c>
      <c r="F8180" s="4">
        <f t="shared" si="2488"/>
        <v>13</v>
      </c>
      <c r="G8180" s="4">
        <f t="shared" si="2486"/>
        <v>31</v>
      </c>
      <c r="H8180" s="2">
        <f t="shared" si="2482"/>
        <v>0</v>
      </c>
      <c r="I8180" s="2">
        <f t="shared" si="2483"/>
        <v>0</v>
      </c>
      <c r="J8180" s="2">
        <f t="shared" si="2476"/>
        <v>0</v>
      </c>
      <c r="K8180" s="2">
        <f t="shared" si="2477"/>
        <v>0</v>
      </c>
      <c r="L8180" s="1">
        <f t="shared" si="2484"/>
        <v>0</v>
      </c>
      <c r="M8180" s="3">
        <f t="shared" si="2472"/>
        <v>0</v>
      </c>
      <c r="N8180" s="2">
        <f t="shared" si="2478"/>
        <v>0</v>
      </c>
      <c r="O8180" s="18">
        <f t="shared" si="2485"/>
        <v>0.14499999999999999</v>
      </c>
      <c r="P8180" s="8">
        <f t="shared" si="2489"/>
        <v>1.0047430959999999</v>
      </c>
      <c r="Q8180" s="2">
        <f t="shared" si="2487"/>
        <v>0</v>
      </c>
      <c r="R8180" s="2">
        <f t="shared" si="2479"/>
        <v>0</v>
      </c>
      <c r="S8180" s="9" t="s">
        <v>56</v>
      </c>
      <c r="T8180" s="47">
        <f t="shared" si="2474"/>
        <v>48223</v>
      </c>
      <c r="AE8180" s="33"/>
    </row>
    <row r="8181" spans="1:31" x14ac:dyDescent="0.2">
      <c r="A8181" s="90">
        <f t="shared" si="2480"/>
        <v>48206</v>
      </c>
      <c r="B8181" s="2">
        <f t="shared" si="2475"/>
        <v>0</v>
      </c>
      <c r="C8181" s="2">
        <f t="shared" si="2473"/>
        <v>36626.442501679812</v>
      </c>
      <c r="D8181" s="47">
        <f t="shared" si="2481"/>
        <v>48193</v>
      </c>
      <c r="E8181" s="3">
        <f t="shared" si="2490"/>
        <v>-1</v>
      </c>
      <c r="F8181" s="4">
        <f t="shared" si="2488"/>
        <v>14</v>
      </c>
      <c r="G8181" s="4">
        <f t="shared" si="2486"/>
        <v>31</v>
      </c>
      <c r="H8181" s="2">
        <f t="shared" si="2482"/>
        <v>0</v>
      </c>
      <c r="I8181" s="2">
        <f t="shared" si="2483"/>
        <v>0</v>
      </c>
      <c r="J8181" s="2">
        <f t="shared" si="2476"/>
        <v>0</v>
      </c>
      <c r="K8181" s="2">
        <f t="shared" si="2477"/>
        <v>0</v>
      </c>
      <c r="L8181" s="1">
        <f t="shared" si="2484"/>
        <v>0</v>
      </c>
      <c r="M8181" s="3">
        <f t="shared" si="2472"/>
        <v>0</v>
      </c>
      <c r="N8181" s="2">
        <f t="shared" si="2478"/>
        <v>0</v>
      </c>
      <c r="O8181" s="18">
        <f t="shared" si="2485"/>
        <v>0.14499999999999999</v>
      </c>
      <c r="P8181" s="8">
        <f t="shared" si="2489"/>
        <v>1.005108879</v>
      </c>
      <c r="Q8181" s="2">
        <f t="shared" si="2487"/>
        <v>0</v>
      </c>
      <c r="R8181" s="2">
        <f t="shared" si="2479"/>
        <v>0</v>
      </c>
      <c r="S8181" s="9" t="s">
        <v>56</v>
      </c>
      <c r="T8181" s="47">
        <f t="shared" si="2474"/>
        <v>48223</v>
      </c>
      <c r="AE8181" s="33"/>
    </row>
    <row r="8182" spans="1:31" x14ac:dyDescent="0.2">
      <c r="A8182" s="90">
        <f t="shared" si="2480"/>
        <v>48207</v>
      </c>
      <c r="B8182" s="2">
        <f t="shared" si="2475"/>
        <v>0</v>
      </c>
      <c r="C8182" s="2">
        <f t="shared" si="2473"/>
        <v>36626.442501679812</v>
      </c>
      <c r="D8182" s="47">
        <f t="shared" si="2481"/>
        <v>48193</v>
      </c>
      <c r="E8182" s="3">
        <f t="shared" si="2490"/>
        <v>-1</v>
      </c>
      <c r="F8182" s="4">
        <f t="shared" si="2488"/>
        <v>15</v>
      </c>
      <c r="G8182" s="4">
        <f t="shared" si="2486"/>
        <v>31</v>
      </c>
      <c r="H8182" s="2">
        <f t="shared" si="2482"/>
        <v>0</v>
      </c>
      <c r="I8182" s="2">
        <f t="shared" si="2483"/>
        <v>0</v>
      </c>
      <c r="J8182" s="2">
        <f t="shared" si="2476"/>
        <v>0</v>
      </c>
      <c r="K8182" s="2">
        <f t="shared" si="2477"/>
        <v>0</v>
      </c>
      <c r="L8182" s="1">
        <f t="shared" si="2484"/>
        <v>0</v>
      </c>
      <c r="M8182" s="3">
        <f t="shared" si="2472"/>
        <v>0</v>
      </c>
      <c r="N8182" s="2">
        <f t="shared" si="2478"/>
        <v>0</v>
      </c>
      <c r="O8182" s="18">
        <f t="shared" si="2485"/>
        <v>0.14499999999999999</v>
      </c>
      <c r="P8182" s="8">
        <f t="shared" si="2489"/>
        <v>1.005474797</v>
      </c>
      <c r="Q8182" s="2">
        <f t="shared" si="2487"/>
        <v>0</v>
      </c>
      <c r="R8182" s="2">
        <f t="shared" si="2479"/>
        <v>0</v>
      </c>
      <c r="S8182" s="9" t="s">
        <v>56</v>
      </c>
      <c r="T8182" s="47">
        <f t="shared" si="2474"/>
        <v>48223</v>
      </c>
      <c r="AE8182" s="33"/>
    </row>
    <row r="8183" spans="1:31" x14ac:dyDescent="0.2">
      <c r="A8183" s="90">
        <f t="shared" si="2480"/>
        <v>48208</v>
      </c>
      <c r="B8183" s="2">
        <f t="shared" si="2475"/>
        <v>0</v>
      </c>
      <c r="C8183" s="2">
        <f t="shared" si="2473"/>
        <v>36626.442501679812</v>
      </c>
      <c r="D8183" s="47">
        <f t="shared" si="2481"/>
        <v>48193</v>
      </c>
      <c r="E8183" s="3">
        <f t="shared" si="2490"/>
        <v>-1</v>
      </c>
      <c r="F8183" s="4">
        <f t="shared" si="2488"/>
        <v>16</v>
      </c>
      <c r="G8183" s="4">
        <f t="shared" si="2486"/>
        <v>31</v>
      </c>
      <c r="H8183" s="2">
        <f t="shared" si="2482"/>
        <v>0</v>
      </c>
      <c r="I8183" s="2">
        <f t="shared" si="2483"/>
        <v>0</v>
      </c>
      <c r="J8183" s="2">
        <f t="shared" si="2476"/>
        <v>0</v>
      </c>
      <c r="K8183" s="2">
        <f t="shared" si="2477"/>
        <v>0</v>
      </c>
      <c r="L8183" s="1">
        <f t="shared" si="2484"/>
        <v>0</v>
      </c>
      <c r="M8183" s="3">
        <f t="shared" si="2472"/>
        <v>0</v>
      </c>
      <c r="N8183" s="2">
        <f t="shared" si="2478"/>
        <v>0</v>
      </c>
      <c r="O8183" s="18">
        <f t="shared" si="2485"/>
        <v>0.14499999999999999</v>
      </c>
      <c r="P8183" s="8">
        <f t="shared" si="2489"/>
        <v>1.005840847</v>
      </c>
      <c r="Q8183" s="2">
        <f t="shared" si="2487"/>
        <v>0</v>
      </c>
      <c r="R8183" s="2">
        <f t="shared" si="2479"/>
        <v>0</v>
      </c>
      <c r="S8183" s="9" t="s">
        <v>56</v>
      </c>
      <c r="T8183" s="47">
        <f t="shared" si="2474"/>
        <v>48223</v>
      </c>
      <c r="AE8183" s="33"/>
    </row>
    <row r="8184" spans="1:31" x14ac:dyDescent="0.2">
      <c r="A8184" s="90">
        <f t="shared" si="2480"/>
        <v>48209</v>
      </c>
      <c r="B8184" s="2">
        <f t="shared" si="2475"/>
        <v>0</v>
      </c>
      <c r="C8184" s="2">
        <f t="shared" si="2473"/>
        <v>36626.442501679812</v>
      </c>
      <c r="D8184" s="47">
        <f t="shared" si="2481"/>
        <v>48193</v>
      </c>
      <c r="E8184" s="3">
        <f t="shared" si="2490"/>
        <v>-1</v>
      </c>
      <c r="F8184" s="4">
        <f t="shared" si="2488"/>
        <v>17</v>
      </c>
      <c r="G8184" s="4">
        <f t="shared" si="2486"/>
        <v>31</v>
      </c>
      <c r="H8184" s="2">
        <f t="shared" si="2482"/>
        <v>0</v>
      </c>
      <c r="I8184" s="2">
        <f t="shared" si="2483"/>
        <v>0</v>
      </c>
      <c r="J8184" s="2">
        <f t="shared" si="2476"/>
        <v>0</v>
      </c>
      <c r="K8184" s="2">
        <f t="shared" si="2477"/>
        <v>0</v>
      </c>
      <c r="L8184" s="1">
        <f t="shared" si="2484"/>
        <v>0</v>
      </c>
      <c r="M8184" s="3">
        <f t="shared" si="2472"/>
        <v>0</v>
      </c>
      <c r="N8184" s="2">
        <f t="shared" si="2478"/>
        <v>0</v>
      </c>
      <c r="O8184" s="18">
        <f t="shared" si="2485"/>
        <v>0.14499999999999999</v>
      </c>
      <c r="P8184" s="8">
        <f t="shared" si="2489"/>
        <v>1.006207031</v>
      </c>
      <c r="Q8184" s="2">
        <f t="shared" si="2487"/>
        <v>0</v>
      </c>
      <c r="R8184" s="2">
        <f t="shared" si="2479"/>
        <v>0</v>
      </c>
      <c r="S8184" s="9" t="s">
        <v>56</v>
      </c>
      <c r="T8184" s="47">
        <f t="shared" si="2474"/>
        <v>48223</v>
      </c>
      <c r="AE8184" s="33"/>
    </row>
    <row r="8185" spans="1:31" x14ac:dyDescent="0.2">
      <c r="A8185" s="90">
        <f t="shared" si="2480"/>
        <v>48210</v>
      </c>
      <c r="B8185" s="2">
        <f t="shared" si="2475"/>
        <v>0</v>
      </c>
      <c r="C8185" s="2">
        <f t="shared" si="2473"/>
        <v>36626.442501679812</v>
      </c>
      <c r="D8185" s="47">
        <f t="shared" si="2481"/>
        <v>48193</v>
      </c>
      <c r="E8185" s="3">
        <f t="shared" si="2490"/>
        <v>-1</v>
      </c>
      <c r="F8185" s="4">
        <f t="shared" si="2488"/>
        <v>18</v>
      </c>
      <c r="G8185" s="4">
        <f t="shared" si="2486"/>
        <v>31</v>
      </c>
      <c r="H8185" s="2">
        <f t="shared" si="2482"/>
        <v>0</v>
      </c>
      <c r="I8185" s="2">
        <f t="shared" si="2483"/>
        <v>0</v>
      </c>
      <c r="J8185" s="2">
        <f t="shared" si="2476"/>
        <v>0</v>
      </c>
      <c r="K8185" s="2">
        <f t="shared" si="2477"/>
        <v>0</v>
      </c>
      <c r="L8185" s="1">
        <f t="shared" si="2484"/>
        <v>0</v>
      </c>
      <c r="M8185" s="3">
        <f t="shared" si="2472"/>
        <v>0</v>
      </c>
      <c r="N8185" s="2">
        <f t="shared" si="2478"/>
        <v>0</v>
      </c>
      <c r="O8185" s="18">
        <f t="shared" si="2485"/>
        <v>0.14499999999999999</v>
      </c>
      <c r="P8185" s="8">
        <f t="shared" si="2489"/>
        <v>1.0065733480000001</v>
      </c>
      <c r="Q8185" s="2">
        <f t="shared" si="2487"/>
        <v>0</v>
      </c>
      <c r="R8185" s="2">
        <f t="shared" si="2479"/>
        <v>0</v>
      </c>
      <c r="S8185" s="9" t="s">
        <v>56</v>
      </c>
      <c r="T8185" s="47">
        <f t="shared" si="2474"/>
        <v>48223</v>
      </c>
      <c r="AE8185" s="33"/>
    </row>
    <row r="8186" spans="1:31" x14ac:dyDescent="0.2">
      <c r="A8186" s="90">
        <f t="shared" si="2480"/>
        <v>48211</v>
      </c>
      <c r="B8186" s="2">
        <f t="shared" si="2475"/>
        <v>0</v>
      </c>
      <c r="C8186" s="2">
        <f t="shared" si="2473"/>
        <v>36626.442501679812</v>
      </c>
      <c r="D8186" s="47">
        <f t="shared" si="2481"/>
        <v>48193</v>
      </c>
      <c r="E8186" s="3">
        <f t="shared" si="2490"/>
        <v>-1</v>
      </c>
      <c r="F8186" s="4">
        <f t="shared" si="2488"/>
        <v>19</v>
      </c>
      <c r="G8186" s="4">
        <f t="shared" si="2486"/>
        <v>31</v>
      </c>
      <c r="H8186" s="2">
        <f t="shared" si="2482"/>
        <v>0</v>
      </c>
      <c r="I8186" s="2">
        <f t="shared" si="2483"/>
        <v>0</v>
      </c>
      <c r="J8186" s="2">
        <f t="shared" si="2476"/>
        <v>0</v>
      </c>
      <c r="K8186" s="2">
        <f t="shared" si="2477"/>
        <v>0</v>
      </c>
      <c r="L8186" s="1">
        <f t="shared" si="2484"/>
        <v>0</v>
      </c>
      <c r="M8186" s="3">
        <f t="shared" si="2472"/>
        <v>0</v>
      </c>
      <c r="N8186" s="2">
        <f t="shared" si="2478"/>
        <v>0</v>
      </c>
      <c r="O8186" s="18">
        <f t="shared" si="2485"/>
        <v>0.14499999999999999</v>
      </c>
      <c r="P8186" s="8">
        <f t="shared" si="2489"/>
        <v>1.0069397980000001</v>
      </c>
      <c r="Q8186" s="2">
        <f t="shared" si="2487"/>
        <v>0</v>
      </c>
      <c r="R8186" s="2">
        <f t="shared" si="2479"/>
        <v>0</v>
      </c>
      <c r="S8186" s="9" t="s">
        <v>56</v>
      </c>
      <c r="T8186" s="47">
        <f t="shared" si="2474"/>
        <v>48223</v>
      </c>
      <c r="AE8186" s="33"/>
    </row>
    <row r="8187" spans="1:31" x14ac:dyDescent="0.2">
      <c r="A8187" s="90">
        <f t="shared" si="2480"/>
        <v>48212</v>
      </c>
      <c r="B8187" s="2">
        <f t="shared" si="2475"/>
        <v>0</v>
      </c>
      <c r="C8187" s="2">
        <f t="shared" si="2473"/>
        <v>36626.442501679812</v>
      </c>
      <c r="D8187" s="47">
        <f t="shared" si="2481"/>
        <v>48193</v>
      </c>
      <c r="E8187" s="3">
        <f t="shared" si="2490"/>
        <v>-1</v>
      </c>
      <c r="F8187" s="4">
        <f t="shared" si="2488"/>
        <v>20</v>
      </c>
      <c r="G8187" s="4">
        <f t="shared" si="2486"/>
        <v>31</v>
      </c>
      <c r="H8187" s="2">
        <f t="shared" si="2482"/>
        <v>0</v>
      </c>
      <c r="I8187" s="2">
        <f t="shared" si="2483"/>
        <v>0</v>
      </c>
      <c r="J8187" s="2">
        <f t="shared" si="2476"/>
        <v>0</v>
      </c>
      <c r="K8187" s="2">
        <f t="shared" si="2477"/>
        <v>0</v>
      </c>
      <c r="L8187" s="1">
        <f t="shared" si="2484"/>
        <v>0</v>
      </c>
      <c r="M8187" s="3">
        <f t="shared" si="2472"/>
        <v>0</v>
      </c>
      <c r="N8187" s="2">
        <f t="shared" si="2478"/>
        <v>0</v>
      </c>
      <c r="O8187" s="18">
        <f t="shared" si="2485"/>
        <v>0.14499999999999999</v>
      </c>
      <c r="P8187" s="8">
        <f t="shared" si="2489"/>
        <v>1.007306381</v>
      </c>
      <c r="Q8187" s="2">
        <f t="shared" si="2487"/>
        <v>0</v>
      </c>
      <c r="R8187" s="2">
        <f t="shared" si="2479"/>
        <v>0</v>
      </c>
      <c r="S8187" s="9" t="s">
        <v>56</v>
      </c>
      <c r="T8187" s="47">
        <f t="shared" si="2474"/>
        <v>48223</v>
      </c>
      <c r="AE8187" s="33"/>
    </row>
    <row r="8188" spans="1:31" x14ac:dyDescent="0.2">
      <c r="A8188" s="90">
        <f t="shared" si="2480"/>
        <v>48213</v>
      </c>
      <c r="B8188" s="2">
        <f t="shared" si="2475"/>
        <v>0</v>
      </c>
      <c r="C8188" s="2">
        <f t="shared" si="2473"/>
        <v>36626.442501679812</v>
      </c>
      <c r="D8188" s="47">
        <f t="shared" si="2481"/>
        <v>48193</v>
      </c>
      <c r="E8188" s="3">
        <f t="shared" si="2490"/>
        <v>-1</v>
      </c>
      <c r="F8188" s="4">
        <f t="shared" si="2488"/>
        <v>21</v>
      </c>
      <c r="G8188" s="4">
        <f t="shared" si="2486"/>
        <v>31</v>
      </c>
      <c r="H8188" s="2">
        <f t="shared" si="2482"/>
        <v>0</v>
      </c>
      <c r="I8188" s="2">
        <f t="shared" si="2483"/>
        <v>0</v>
      </c>
      <c r="J8188" s="2">
        <f t="shared" si="2476"/>
        <v>0</v>
      </c>
      <c r="K8188" s="2">
        <f t="shared" si="2477"/>
        <v>0</v>
      </c>
      <c r="L8188" s="1">
        <f t="shared" si="2484"/>
        <v>0</v>
      </c>
      <c r="M8188" s="3">
        <f t="shared" si="2472"/>
        <v>0</v>
      </c>
      <c r="N8188" s="2">
        <f t="shared" si="2478"/>
        <v>0</v>
      </c>
      <c r="O8188" s="18">
        <f t="shared" si="2485"/>
        <v>0.14499999999999999</v>
      </c>
      <c r="P8188" s="8">
        <f t="shared" si="2489"/>
        <v>1.007673099</v>
      </c>
      <c r="Q8188" s="2">
        <f t="shared" si="2487"/>
        <v>0</v>
      </c>
      <c r="R8188" s="2">
        <f t="shared" si="2479"/>
        <v>0</v>
      </c>
      <c r="S8188" s="9" t="s">
        <v>56</v>
      </c>
      <c r="T8188" s="47">
        <f t="shared" si="2474"/>
        <v>48223</v>
      </c>
      <c r="AE8188" s="33"/>
    </row>
    <row r="8189" spans="1:31" x14ac:dyDescent="0.2">
      <c r="A8189" s="90">
        <f t="shared" si="2480"/>
        <v>48214</v>
      </c>
      <c r="B8189" s="2">
        <f t="shared" si="2475"/>
        <v>0</v>
      </c>
      <c r="C8189" s="2">
        <f t="shared" si="2473"/>
        <v>36626.442501679812</v>
      </c>
      <c r="D8189" s="47">
        <f t="shared" si="2481"/>
        <v>48193</v>
      </c>
      <c r="E8189" s="3">
        <f t="shared" si="2490"/>
        <v>-1</v>
      </c>
      <c r="F8189" s="4">
        <f t="shared" si="2488"/>
        <v>22</v>
      </c>
      <c r="G8189" s="4">
        <f t="shared" si="2486"/>
        <v>31</v>
      </c>
      <c r="H8189" s="2">
        <f t="shared" si="2482"/>
        <v>0</v>
      </c>
      <c r="I8189" s="2">
        <f t="shared" si="2483"/>
        <v>0</v>
      </c>
      <c r="J8189" s="2">
        <f t="shared" si="2476"/>
        <v>0</v>
      </c>
      <c r="K8189" s="2">
        <f t="shared" si="2477"/>
        <v>0</v>
      </c>
      <c r="L8189" s="1">
        <f t="shared" si="2484"/>
        <v>0</v>
      </c>
      <c r="M8189" s="3">
        <f t="shared" si="2472"/>
        <v>0</v>
      </c>
      <c r="N8189" s="2">
        <f t="shared" si="2478"/>
        <v>0</v>
      </c>
      <c r="O8189" s="18">
        <f t="shared" si="2485"/>
        <v>0.14499999999999999</v>
      </c>
      <c r="P8189" s="8">
        <f t="shared" si="2489"/>
        <v>1.008039949</v>
      </c>
      <c r="Q8189" s="2">
        <f t="shared" si="2487"/>
        <v>0</v>
      </c>
      <c r="R8189" s="2">
        <f t="shared" si="2479"/>
        <v>0</v>
      </c>
      <c r="S8189" s="9" t="s">
        <v>56</v>
      </c>
      <c r="T8189" s="47">
        <f t="shared" si="2474"/>
        <v>48223</v>
      </c>
      <c r="AE8189" s="33"/>
    </row>
    <row r="8190" spans="1:31" x14ac:dyDescent="0.2">
      <c r="A8190" s="90">
        <f t="shared" si="2480"/>
        <v>48215</v>
      </c>
      <c r="B8190" s="2">
        <f t="shared" si="2475"/>
        <v>0</v>
      </c>
      <c r="C8190" s="2">
        <f t="shared" si="2473"/>
        <v>36626.442501679812</v>
      </c>
      <c r="D8190" s="47">
        <f t="shared" si="2481"/>
        <v>48193</v>
      </c>
      <c r="E8190" s="3">
        <f t="shared" si="2490"/>
        <v>-1</v>
      </c>
      <c r="F8190" s="4">
        <f t="shared" si="2488"/>
        <v>23</v>
      </c>
      <c r="G8190" s="4">
        <f t="shared" si="2486"/>
        <v>31</v>
      </c>
      <c r="H8190" s="2">
        <f t="shared" si="2482"/>
        <v>0</v>
      </c>
      <c r="I8190" s="2">
        <f t="shared" si="2483"/>
        <v>0</v>
      </c>
      <c r="J8190" s="2">
        <f t="shared" si="2476"/>
        <v>0</v>
      </c>
      <c r="K8190" s="2">
        <f t="shared" si="2477"/>
        <v>0</v>
      </c>
      <c r="L8190" s="1">
        <f t="shared" si="2484"/>
        <v>0</v>
      </c>
      <c r="M8190" s="3">
        <f t="shared" si="2472"/>
        <v>0</v>
      </c>
      <c r="N8190" s="2">
        <f t="shared" si="2478"/>
        <v>0</v>
      </c>
      <c r="O8190" s="18">
        <f t="shared" si="2485"/>
        <v>0.14499999999999999</v>
      </c>
      <c r="P8190" s="8">
        <f t="shared" si="2489"/>
        <v>1.0084069339999999</v>
      </c>
      <c r="Q8190" s="2">
        <f t="shared" si="2487"/>
        <v>0</v>
      </c>
      <c r="R8190" s="2">
        <f t="shared" si="2479"/>
        <v>0</v>
      </c>
      <c r="S8190" s="9" t="s">
        <v>56</v>
      </c>
      <c r="T8190" s="47">
        <f t="shared" si="2474"/>
        <v>48223</v>
      </c>
      <c r="AE8190" s="33"/>
    </row>
    <row r="8191" spans="1:31" x14ac:dyDescent="0.2">
      <c r="A8191" s="90">
        <f t="shared" si="2480"/>
        <v>48216</v>
      </c>
      <c r="B8191" s="2">
        <f t="shared" si="2475"/>
        <v>0</v>
      </c>
      <c r="C8191" s="2">
        <f t="shared" si="2473"/>
        <v>36626.442501679812</v>
      </c>
      <c r="D8191" s="47">
        <f t="shared" si="2481"/>
        <v>48193</v>
      </c>
      <c r="E8191" s="3">
        <f t="shared" si="2490"/>
        <v>-1</v>
      </c>
      <c r="F8191" s="4">
        <f t="shared" si="2488"/>
        <v>24</v>
      </c>
      <c r="G8191" s="4">
        <f t="shared" si="2486"/>
        <v>31</v>
      </c>
      <c r="H8191" s="2">
        <f t="shared" si="2482"/>
        <v>0</v>
      </c>
      <c r="I8191" s="2">
        <f t="shared" si="2483"/>
        <v>0</v>
      </c>
      <c r="J8191" s="2">
        <f t="shared" si="2476"/>
        <v>0</v>
      </c>
      <c r="K8191" s="2">
        <f t="shared" si="2477"/>
        <v>0</v>
      </c>
      <c r="L8191" s="1">
        <f t="shared" si="2484"/>
        <v>0</v>
      </c>
      <c r="M8191" s="3">
        <f t="shared" ref="M8191:M8254" si="2491">IF(DAY(A8191)=E$2,VLOOKUP(A8191,$W$10:$AD$316,5),0)</f>
        <v>0</v>
      </c>
      <c r="N8191" s="2">
        <f t="shared" si="2478"/>
        <v>0</v>
      </c>
      <c r="O8191" s="18">
        <f t="shared" si="2485"/>
        <v>0.14499999999999999</v>
      </c>
      <c r="P8191" s="8">
        <f t="shared" si="2489"/>
        <v>1.0087740510000001</v>
      </c>
      <c r="Q8191" s="2">
        <f t="shared" si="2487"/>
        <v>0</v>
      </c>
      <c r="R8191" s="2">
        <f t="shared" si="2479"/>
        <v>0</v>
      </c>
      <c r="S8191" s="9" t="s">
        <v>56</v>
      </c>
      <c r="T8191" s="47">
        <f t="shared" si="2474"/>
        <v>48223</v>
      </c>
      <c r="AE8191" s="33"/>
    </row>
    <row r="8192" spans="1:31" x14ac:dyDescent="0.2">
      <c r="A8192" s="90">
        <f t="shared" si="2480"/>
        <v>48217</v>
      </c>
      <c r="B8192" s="2">
        <f t="shared" si="2475"/>
        <v>0</v>
      </c>
      <c r="C8192" s="2">
        <f t="shared" ref="C8192:C8255" si="2492">IF(DAY(A8191)=$E$2,VLOOKUP(A8191,W$10:X$316,2),C8191)</f>
        <v>36626.442501679812</v>
      </c>
      <c r="D8192" s="47">
        <f t="shared" si="2481"/>
        <v>48193</v>
      </c>
      <c r="E8192" s="3">
        <f t="shared" si="2490"/>
        <v>-1</v>
      </c>
      <c r="F8192" s="4">
        <f t="shared" si="2488"/>
        <v>25</v>
      </c>
      <c r="G8192" s="4">
        <f t="shared" si="2486"/>
        <v>31</v>
      </c>
      <c r="H8192" s="2">
        <f t="shared" si="2482"/>
        <v>0</v>
      </c>
      <c r="I8192" s="2">
        <f t="shared" si="2483"/>
        <v>0</v>
      </c>
      <c r="J8192" s="2">
        <f t="shared" si="2476"/>
        <v>0</v>
      </c>
      <c r="K8192" s="2">
        <f t="shared" si="2477"/>
        <v>0</v>
      </c>
      <c r="L8192" s="1">
        <f t="shared" si="2484"/>
        <v>0</v>
      </c>
      <c r="M8192" s="3">
        <f t="shared" si="2491"/>
        <v>0</v>
      </c>
      <c r="N8192" s="2">
        <f t="shared" si="2478"/>
        <v>0</v>
      </c>
      <c r="O8192" s="18">
        <f t="shared" si="2485"/>
        <v>0.14499999999999999</v>
      </c>
      <c r="P8192" s="8">
        <f t="shared" si="2489"/>
        <v>1.009141303</v>
      </c>
      <c r="Q8192" s="2">
        <f t="shared" si="2487"/>
        <v>0</v>
      </c>
      <c r="R8192" s="2">
        <f t="shared" si="2479"/>
        <v>0</v>
      </c>
      <c r="S8192" s="9" t="s">
        <v>56</v>
      </c>
      <c r="T8192" s="47">
        <f t="shared" ref="T8192:T8255" si="2493">IF(DAY(A8192)=E$2+1,VLOOKUP(A8191,$W$10:$AD$316,8),T8191)</f>
        <v>48223</v>
      </c>
      <c r="AE8192" s="33"/>
    </row>
    <row r="8193" spans="1:31" x14ac:dyDescent="0.2">
      <c r="A8193" s="90">
        <f t="shared" si="2480"/>
        <v>48218</v>
      </c>
      <c r="B8193" s="2">
        <f t="shared" si="2475"/>
        <v>0</v>
      </c>
      <c r="C8193" s="2">
        <f t="shared" si="2492"/>
        <v>36626.442501679812</v>
      </c>
      <c r="D8193" s="47">
        <f t="shared" si="2481"/>
        <v>48193</v>
      </c>
      <c r="E8193" s="3">
        <f t="shared" si="2490"/>
        <v>-1</v>
      </c>
      <c r="F8193" s="4">
        <f t="shared" si="2488"/>
        <v>26</v>
      </c>
      <c r="G8193" s="4">
        <f t="shared" si="2486"/>
        <v>31</v>
      </c>
      <c r="H8193" s="2">
        <f t="shared" si="2482"/>
        <v>0</v>
      </c>
      <c r="I8193" s="2">
        <f t="shared" si="2483"/>
        <v>0</v>
      </c>
      <c r="J8193" s="2">
        <f t="shared" si="2476"/>
        <v>0</v>
      </c>
      <c r="K8193" s="2">
        <f t="shared" si="2477"/>
        <v>0</v>
      </c>
      <c r="L8193" s="1">
        <f t="shared" si="2484"/>
        <v>0</v>
      </c>
      <c r="M8193" s="3">
        <f t="shared" si="2491"/>
        <v>0</v>
      </c>
      <c r="N8193" s="2">
        <f t="shared" si="2478"/>
        <v>0</v>
      </c>
      <c r="O8193" s="18">
        <f t="shared" si="2485"/>
        <v>0.14499999999999999</v>
      </c>
      <c r="P8193" s="8">
        <f t="shared" si="2489"/>
        <v>1.0095086879999999</v>
      </c>
      <c r="Q8193" s="2">
        <f t="shared" si="2487"/>
        <v>0</v>
      </c>
      <c r="R8193" s="2">
        <f t="shared" si="2479"/>
        <v>0</v>
      </c>
      <c r="S8193" s="9" t="s">
        <v>56</v>
      </c>
      <c r="T8193" s="47">
        <f t="shared" si="2493"/>
        <v>48223</v>
      </c>
      <c r="AE8193" s="33"/>
    </row>
    <row r="8194" spans="1:31" x14ac:dyDescent="0.2">
      <c r="A8194" s="90">
        <f t="shared" si="2480"/>
        <v>48219</v>
      </c>
      <c r="B8194" s="2">
        <f t="shared" si="2475"/>
        <v>0</v>
      </c>
      <c r="C8194" s="2">
        <f t="shared" si="2492"/>
        <v>36626.442501679812</v>
      </c>
      <c r="D8194" s="47">
        <f t="shared" si="2481"/>
        <v>48193</v>
      </c>
      <c r="E8194" s="3">
        <f t="shared" si="2490"/>
        <v>-1</v>
      </c>
      <c r="F8194" s="4">
        <f t="shared" si="2488"/>
        <v>27</v>
      </c>
      <c r="G8194" s="4">
        <f t="shared" si="2486"/>
        <v>31</v>
      </c>
      <c r="H8194" s="2">
        <f t="shared" si="2482"/>
        <v>0</v>
      </c>
      <c r="I8194" s="2">
        <f t="shared" si="2483"/>
        <v>0</v>
      </c>
      <c r="J8194" s="2">
        <f t="shared" si="2476"/>
        <v>0</v>
      </c>
      <c r="K8194" s="2">
        <f t="shared" si="2477"/>
        <v>0</v>
      </c>
      <c r="L8194" s="1">
        <f t="shared" si="2484"/>
        <v>0</v>
      </c>
      <c r="M8194" s="3">
        <f t="shared" si="2491"/>
        <v>0</v>
      </c>
      <c r="N8194" s="2">
        <f t="shared" si="2478"/>
        <v>0</v>
      </c>
      <c r="O8194" s="18">
        <f t="shared" si="2485"/>
        <v>0.14499999999999999</v>
      </c>
      <c r="P8194" s="8">
        <f t="shared" si="2489"/>
        <v>1.009876207</v>
      </c>
      <c r="Q8194" s="2">
        <f t="shared" si="2487"/>
        <v>0</v>
      </c>
      <c r="R8194" s="2">
        <f t="shared" si="2479"/>
        <v>0</v>
      </c>
      <c r="S8194" s="9" t="s">
        <v>56</v>
      </c>
      <c r="T8194" s="47">
        <f t="shared" si="2493"/>
        <v>48223</v>
      </c>
      <c r="AE8194" s="33"/>
    </row>
    <row r="8195" spans="1:31" x14ac:dyDescent="0.2">
      <c r="A8195" s="90">
        <f t="shared" si="2480"/>
        <v>48220</v>
      </c>
      <c r="B8195" s="2">
        <f t="shared" si="2475"/>
        <v>0</v>
      </c>
      <c r="C8195" s="2">
        <f t="shared" si="2492"/>
        <v>36626.442501679812</v>
      </c>
      <c r="D8195" s="47">
        <f t="shared" si="2481"/>
        <v>48193</v>
      </c>
      <c r="E8195" s="3">
        <f t="shared" si="2490"/>
        <v>-1</v>
      </c>
      <c r="F8195" s="4">
        <f t="shared" si="2488"/>
        <v>28</v>
      </c>
      <c r="G8195" s="4">
        <f t="shared" si="2486"/>
        <v>31</v>
      </c>
      <c r="H8195" s="2">
        <f t="shared" si="2482"/>
        <v>0</v>
      </c>
      <c r="I8195" s="2">
        <f t="shared" si="2483"/>
        <v>0</v>
      </c>
      <c r="J8195" s="2">
        <f t="shared" si="2476"/>
        <v>0</v>
      </c>
      <c r="K8195" s="2">
        <f t="shared" si="2477"/>
        <v>0</v>
      </c>
      <c r="L8195" s="1">
        <f t="shared" si="2484"/>
        <v>0</v>
      </c>
      <c r="M8195" s="3">
        <f t="shared" si="2491"/>
        <v>0</v>
      </c>
      <c r="N8195" s="2">
        <f t="shared" si="2478"/>
        <v>0</v>
      </c>
      <c r="O8195" s="18">
        <f t="shared" si="2485"/>
        <v>0.14499999999999999</v>
      </c>
      <c r="P8195" s="8">
        <f t="shared" si="2489"/>
        <v>1.0102438600000001</v>
      </c>
      <c r="Q8195" s="2">
        <f t="shared" si="2487"/>
        <v>0</v>
      </c>
      <c r="R8195" s="2">
        <f t="shared" si="2479"/>
        <v>0</v>
      </c>
      <c r="S8195" s="9" t="s">
        <v>56</v>
      </c>
      <c r="T8195" s="47">
        <f t="shared" si="2493"/>
        <v>48223</v>
      </c>
      <c r="AE8195" s="33"/>
    </row>
    <row r="8196" spans="1:31" x14ac:dyDescent="0.2">
      <c r="A8196" s="90">
        <f t="shared" si="2480"/>
        <v>48221</v>
      </c>
      <c r="B8196" s="2">
        <f t="shared" si="2475"/>
        <v>0</v>
      </c>
      <c r="C8196" s="2">
        <f t="shared" si="2492"/>
        <v>36626.442501679812</v>
      </c>
      <c r="D8196" s="47">
        <f t="shared" si="2481"/>
        <v>48193</v>
      </c>
      <c r="E8196" s="3">
        <f t="shared" si="2490"/>
        <v>-1</v>
      </c>
      <c r="F8196" s="4">
        <f t="shared" si="2488"/>
        <v>29</v>
      </c>
      <c r="G8196" s="4">
        <f t="shared" si="2486"/>
        <v>31</v>
      </c>
      <c r="H8196" s="2">
        <f t="shared" si="2482"/>
        <v>0</v>
      </c>
      <c r="I8196" s="2">
        <f t="shared" si="2483"/>
        <v>0</v>
      </c>
      <c r="J8196" s="2">
        <f t="shared" si="2476"/>
        <v>0</v>
      </c>
      <c r="K8196" s="2">
        <f t="shared" si="2477"/>
        <v>0</v>
      </c>
      <c r="L8196" s="1">
        <f t="shared" si="2484"/>
        <v>0</v>
      </c>
      <c r="M8196" s="3">
        <f t="shared" si="2491"/>
        <v>0</v>
      </c>
      <c r="N8196" s="2">
        <f t="shared" si="2478"/>
        <v>0</v>
      </c>
      <c r="O8196" s="18">
        <f t="shared" si="2485"/>
        <v>0.14499999999999999</v>
      </c>
      <c r="P8196" s="8">
        <f t="shared" si="2489"/>
        <v>1.0106116460000001</v>
      </c>
      <c r="Q8196" s="2">
        <f t="shared" si="2487"/>
        <v>0</v>
      </c>
      <c r="R8196" s="2">
        <f t="shared" si="2479"/>
        <v>0</v>
      </c>
      <c r="S8196" s="9" t="s">
        <v>56</v>
      </c>
      <c r="T8196" s="47">
        <f t="shared" si="2493"/>
        <v>48223</v>
      </c>
      <c r="AE8196" s="33"/>
    </row>
    <row r="8197" spans="1:31" x14ac:dyDescent="0.2">
      <c r="A8197" s="90">
        <f t="shared" si="2480"/>
        <v>48222</v>
      </c>
      <c r="B8197" s="2">
        <f t="shared" si="2475"/>
        <v>0</v>
      </c>
      <c r="C8197" s="2">
        <f t="shared" si="2492"/>
        <v>36626.442501679812</v>
      </c>
      <c r="D8197" s="47">
        <f t="shared" si="2481"/>
        <v>48193</v>
      </c>
      <c r="E8197" s="3">
        <f t="shared" si="2490"/>
        <v>-1</v>
      </c>
      <c r="F8197" s="4">
        <f t="shared" si="2488"/>
        <v>30</v>
      </c>
      <c r="G8197" s="4">
        <f t="shared" si="2486"/>
        <v>31</v>
      </c>
      <c r="H8197" s="2">
        <f t="shared" si="2482"/>
        <v>0</v>
      </c>
      <c r="I8197" s="2">
        <f t="shared" si="2483"/>
        <v>0</v>
      </c>
      <c r="J8197" s="2">
        <f t="shared" si="2476"/>
        <v>0</v>
      </c>
      <c r="K8197" s="2">
        <f t="shared" si="2477"/>
        <v>0</v>
      </c>
      <c r="L8197" s="1">
        <f t="shared" si="2484"/>
        <v>0</v>
      </c>
      <c r="M8197" s="3">
        <f t="shared" si="2491"/>
        <v>0</v>
      </c>
      <c r="N8197" s="2">
        <f t="shared" si="2478"/>
        <v>0</v>
      </c>
      <c r="O8197" s="18">
        <f t="shared" si="2485"/>
        <v>0.14499999999999999</v>
      </c>
      <c r="P8197" s="8">
        <f t="shared" si="2489"/>
        <v>1.0109795669999999</v>
      </c>
      <c r="Q8197" s="2">
        <f t="shared" si="2487"/>
        <v>0</v>
      </c>
      <c r="R8197" s="2">
        <f t="shared" si="2479"/>
        <v>0</v>
      </c>
      <c r="S8197" s="9" t="s">
        <v>56</v>
      </c>
      <c r="T8197" s="47">
        <f t="shared" si="2493"/>
        <v>48223</v>
      </c>
      <c r="AE8197" s="33"/>
    </row>
    <row r="8198" spans="1:31" x14ac:dyDescent="0.2">
      <c r="A8198" s="90">
        <f t="shared" si="2480"/>
        <v>48223</v>
      </c>
      <c r="B8198" s="2">
        <f t="shared" si="2475"/>
        <v>0</v>
      </c>
      <c r="C8198" s="2">
        <f t="shared" si="2492"/>
        <v>36626.442501679812</v>
      </c>
      <c r="D8198" s="47">
        <f t="shared" si="2481"/>
        <v>48193</v>
      </c>
      <c r="E8198" s="3">
        <f t="shared" si="2490"/>
        <v>-1</v>
      </c>
      <c r="F8198" s="4">
        <f t="shared" si="2488"/>
        <v>31</v>
      </c>
      <c r="G8198" s="4">
        <f t="shared" si="2486"/>
        <v>31</v>
      </c>
      <c r="H8198" s="2">
        <f t="shared" si="2482"/>
        <v>0</v>
      </c>
      <c r="I8198" s="2">
        <f t="shared" si="2483"/>
        <v>0</v>
      </c>
      <c r="J8198" s="2">
        <f t="shared" si="2476"/>
        <v>0</v>
      </c>
      <c r="K8198" s="2">
        <f t="shared" si="2477"/>
        <v>0</v>
      </c>
      <c r="L8198" s="1">
        <f t="shared" si="2484"/>
        <v>269</v>
      </c>
      <c r="M8198" s="3">
        <f t="shared" si="2491"/>
        <v>4.4449000000000002E-2</v>
      </c>
      <c r="N8198" s="2">
        <f t="shared" si="2478"/>
        <v>0</v>
      </c>
      <c r="O8198" s="18">
        <f t="shared" si="2485"/>
        <v>0.14499999999999999</v>
      </c>
      <c r="P8198" s="8">
        <f t="shared" si="2489"/>
        <v>1.0113476210000001</v>
      </c>
      <c r="Q8198" s="2">
        <f t="shared" si="2487"/>
        <v>0</v>
      </c>
      <c r="R8198" s="2">
        <f t="shared" si="2479"/>
        <v>0</v>
      </c>
      <c r="S8198" s="9" t="s">
        <v>56</v>
      </c>
      <c r="T8198" s="47">
        <f t="shared" si="2493"/>
        <v>48223</v>
      </c>
      <c r="AE8198" s="33"/>
    </row>
    <row r="8199" spans="1:31" x14ac:dyDescent="0.2">
      <c r="A8199" s="90">
        <f t="shared" si="2480"/>
        <v>48224</v>
      </c>
      <c r="B8199" s="2">
        <f t="shared" si="2475"/>
        <v>0</v>
      </c>
      <c r="C8199" s="2">
        <f t="shared" si="2492"/>
        <v>34998.433758929816</v>
      </c>
      <c r="D8199" s="47">
        <f t="shared" si="2481"/>
        <v>48224</v>
      </c>
      <c r="E8199" s="3">
        <f t="shared" si="2490"/>
        <v>-1</v>
      </c>
      <c r="F8199" s="4">
        <f t="shared" si="2488"/>
        <v>1</v>
      </c>
      <c r="G8199" s="4">
        <f t="shared" si="2486"/>
        <v>31</v>
      </c>
      <c r="H8199" s="2">
        <f t="shared" si="2482"/>
        <v>0</v>
      </c>
      <c r="I8199" s="2">
        <f t="shared" si="2483"/>
        <v>0</v>
      </c>
      <c r="J8199" s="2">
        <f t="shared" si="2476"/>
        <v>0</v>
      </c>
      <c r="K8199" s="2">
        <f t="shared" si="2477"/>
        <v>0</v>
      </c>
      <c r="L8199" s="1">
        <f t="shared" si="2484"/>
        <v>0</v>
      </c>
      <c r="M8199" s="3">
        <f t="shared" si="2491"/>
        <v>0</v>
      </c>
      <c r="N8199" s="2">
        <f t="shared" si="2478"/>
        <v>0</v>
      </c>
      <c r="O8199" s="18">
        <f t="shared" si="2485"/>
        <v>0.14499999999999999</v>
      </c>
      <c r="P8199" s="8">
        <f t="shared" si="2489"/>
        <v>1.0003640570000001</v>
      </c>
      <c r="Q8199" s="2">
        <f t="shared" si="2487"/>
        <v>0</v>
      </c>
      <c r="R8199" s="2">
        <f t="shared" si="2479"/>
        <v>0</v>
      </c>
      <c r="S8199" s="9" t="s">
        <v>56</v>
      </c>
      <c r="T8199" s="47">
        <f t="shared" si="2493"/>
        <v>48254</v>
      </c>
      <c r="AE8199" s="33"/>
    </row>
    <row r="8200" spans="1:31" x14ac:dyDescent="0.2">
      <c r="A8200" s="90">
        <f t="shared" si="2480"/>
        <v>48225</v>
      </c>
      <c r="B8200" s="2">
        <f t="shared" si="2475"/>
        <v>0</v>
      </c>
      <c r="C8200" s="2">
        <f t="shared" si="2492"/>
        <v>34998.433758929816</v>
      </c>
      <c r="D8200" s="47">
        <f t="shared" si="2481"/>
        <v>48224</v>
      </c>
      <c r="E8200" s="3">
        <f t="shared" si="2490"/>
        <v>-1</v>
      </c>
      <c r="F8200" s="4">
        <f t="shared" si="2488"/>
        <v>2</v>
      </c>
      <c r="G8200" s="4">
        <f t="shared" si="2486"/>
        <v>31</v>
      </c>
      <c r="H8200" s="2">
        <f t="shared" si="2482"/>
        <v>0</v>
      </c>
      <c r="I8200" s="2">
        <f t="shared" si="2483"/>
        <v>0</v>
      </c>
      <c r="J8200" s="2">
        <f t="shared" si="2476"/>
        <v>0</v>
      </c>
      <c r="K8200" s="2">
        <f t="shared" si="2477"/>
        <v>0</v>
      </c>
      <c r="L8200" s="1">
        <f t="shared" si="2484"/>
        <v>0</v>
      </c>
      <c r="M8200" s="3">
        <f t="shared" si="2491"/>
        <v>0</v>
      </c>
      <c r="N8200" s="2">
        <f t="shared" si="2478"/>
        <v>0</v>
      </c>
      <c r="O8200" s="18">
        <f t="shared" si="2485"/>
        <v>0.14499999999999999</v>
      </c>
      <c r="P8200" s="8">
        <f t="shared" si="2489"/>
        <v>1.0007282470000001</v>
      </c>
      <c r="Q8200" s="2">
        <f t="shared" si="2487"/>
        <v>0</v>
      </c>
      <c r="R8200" s="2">
        <f t="shared" si="2479"/>
        <v>0</v>
      </c>
      <c r="S8200" s="9" t="s">
        <v>56</v>
      </c>
      <c r="T8200" s="47">
        <f t="shared" si="2493"/>
        <v>48254</v>
      </c>
      <c r="AE8200" s="33"/>
    </row>
    <row r="8201" spans="1:31" x14ac:dyDescent="0.2">
      <c r="A8201" s="90">
        <f t="shared" si="2480"/>
        <v>48226</v>
      </c>
      <c r="B8201" s="2">
        <f t="shared" si="2475"/>
        <v>0</v>
      </c>
      <c r="C8201" s="2">
        <f t="shared" si="2492"/>
        <v>34998.433758929816</v>
      </c>
      <c r="D8201" s="47">
        <f t="shared" si="2481"/>
        <v>48224</v>
      </c>
      <c r="E8201" s="3">
        <f t="shared" si="2490"/>
        <v>-1</v>
      </c>
      <c r="F8201" s="4">
        <f t="shared" si="2488"/>
        <v>3</v>
      </c>
      <c r="G8201" s="4">
        <f t="shared" si="2486"/>
        <v>31</v>
      </c>
      <c r="H8201" s="2">
        <f t="shared" si="2482"/>
        <v>0</v>
      </c>
      <c r="I8201" s="2">
        <f t="shared" si="2483"/>
        <v>0</v>
      </c>
      <c r="J8201" s="2">
        <f t="shared" si="2476"/>
        <v>0</v>
      </c>
      <c r="K8201" s="2">
        <f t="shared" si="2477"/>
        <v>0</v>
      </c>
      <c r="L8201" s="1">
        <f t="shared" si="2484"/>
        <v>0</v>
      </c>
      <c r="M8201" s="3">
        <f t="shared" si="2491"/>
        <v>0</v>
      </c>
      <c r="N8201" s="2">
        <f t="shared" si="2478"/>
        <v>0</v>
      </c>
      <c r="O8201" s="18">
        <f t="shared" si="2485"/>
        <v>0.14499999999999999</v>
      </c>
      <c r="P8201" s="8">
        <f t="shared" si="2489"/>
        <v>1.0010925690000001</v>
      </c>
      <c r="Q8201" s="2">
        <f t="shared" si="2487"/>
        <v>0</v>
      </c>
      <c r="R8201" s="2">
        <f t="shared" si="2479"/>
        <v>0</v>
      </c>
      <c r="S8201" s="9" t="s">
        <v>56</v>
      </c>
      <c r="T8201" s="47">
        <f t="shared" si="2493"/>
        <v>48254</v>
      </c>
      <c r="AE8201" s="33"/>
    </row>
    <row r="8202" spans="1:31" x14ac:dyDescent="0.2">
      <c r="A8202" s="90">
        <f t="shared" si="2480"/>
        <v>48227</v>
      </c>
      <c r="B8202" s="2">
        <f t="shared" ref="B8202:B8265" si="2494">(K8202+Q8202)</f>
        <v>0</v>
      </c>
      <c r="C8202" s="2">
        <f t="shared" si="2492"/>
        <v>34998.433758929816</v>
      </c>
      <c r="D8202" s="47">
        <f t="shared" si="2481"/>
        <v>48224</v>
      </c>
      <c r="E8202" s="3">
        <f t="shared" si="2490"/>
        <v>-1</v>
      </c>
      <c r="F8202" s="4">
        <f t="shared" si="2488"/>
        <v>4</v>
      </c>
      <c r="G8202" s="4">
        <f t="shared" si="2486"/>
        <v>31</v>
      </c>
      <c r="H8202" s="2">
        <f t="shared" si="2482"/>
        <v>0</v>
      </c>
      <c r="I8202" s="2">
        <f t="shared" si="2483"/>
        <v>0</v>
      </c>
      <c r="J8202" s="2">
        <f t="shared" ref="J8202:J8265" si="2495">TRUNC(H8202*I8202,8)</f>
        <v>0</v>
      </c>
      <c r="K8202" s="2">
        <f t="shared" ref="K8202:K8265" si="2496">TRUNC(C8202*J8202,8)</f>
        <v>0</v>
      </c>
      <c r="L8202" s="1">
        <f t="shared" si="2484"/>
        <v>0</v>
      </c>
      <c r="M8202" s="3">
        <f t="shared" si="2491"/>
        <v>0</v>
      </c>
      <c r="N8202" s="2">
        <f t="shared" ref="N8202:N8265" si="2497">IF(M8202&gt;0,TRUNC((M8202*K8202),8),0)</f>
        <v>0</v>
      </c>
      <c r="O8202" s="18">
        <f t="shared" si="2485"/>
        <v>0.14499999999999999</v>
      </c>
      <c r="P8202" s="8">
        <f t="shared" si="2489"/>
        <v>1.001457024</v>
      </c>
      <c r="Q8202" s="2">
        <f t="shared" si="2487"/>
        <v>0</v>
      </c>
      <c r="R8202" s="2">
        <f t="shared" ref="R8202:R8265" si="2498">(N8202+Q8202)</f>
        <v>0</v>
      </c>
      <c r="S8202" s="9" t="s">
        <v>56</v>
      </c>
      <c r="T8202" s="47">
        <f t="shared" si="2493"/>
        <v>48254</v>
      </c>
      <c r="AE8202" s="33"/>
    </row>
    <row r="8203" spans="1:31" x14ac:dyDescent="0.2">
      <c r="A8203" s="90">
        <f t="shared" ref="A8203:A8266" si="2499">(A8202+1)</f>
        <v>48228</v>
      </c>
      <c r="B8203" s="2">
        <f t="shared" si="2494"/>
        <v>0</v>
      </c>
      <c r="C8203" s="2">
        <f t="shared" si="2492"/>
        <v>34998.433758929816</v>
      </c>
      <c r="D8203" s="47">
        <f t="shared" ref="D8203:D8266" si="2500">IF(DAY(A8202)=$E$2,A8203,D8202)</f>
        <v>48224</v>
      </c>
      <c r="E8203" s="3">
        <f t="shared" si="2490"/>
        <v>-1</v>
      </c>
      <c r="F8203" s="4">
        <f t="shared" si="2488"/>
        <v>5</v>
      </c>
      <c r="G8203" s="4">
        <f t="shared" si="2486"/>
        <v>31</v>
      </c>
      <c r="H8203" s="2">
        <f t="shared" ref="H8203:H8266" si="2501">TRUNC(((1+$E8203)^($F8203/$G8203)),8)</f>
        <v>0</v>
      </c>
      <c r="I8203" s="2">
        <f t="shared" ref="I8203:I8266" si="2502">IF(DAY(A8202)=E$2,J8202,I8202)</f>
        <v>0</v>
      </c>
      <c r="J8203" s="2">
        <f t="shared" si="2495"/>
        <v>0</v>
      </c>
      <c r="K8203" s="2">
        <f t="shared" si="2496"/>
        <v>0</v>
      </c>
      <c r="L8203" s="1">
        <f t="shared" ref="L8203:L8266" si="2503">IF(DAY(A8203)=E$2,VLOOKUP(A8203,$W$10:$AD$316,7),0)</f>
        <v>0</v>
      </c>
      <c r="M8203" s="3">
        <f t="shared" si="2491"/>
        <v>0</v>
      </c>
      <c r="N8203" s="2">
        <f t="shared" si="2497"/>
        <v>0</v>
      </c>
      <c r="O8203" s="18">
        <f t="shared" ref="O8203:O8266" si="2504">(O8202)</f>
        <v>0.14499999999999999</v>
      </c>
      <c r="P8203" s="8">
        <f t="shared" si="2489"/>
        <v>1.0018216120000001</v>
      </c>
      <c r="Q8203" s="2">
        <f t="shared" si="2487"/>
        <v>0</v>
      </c>
      <c r="R8203" s="2">
        <f t="shared" si="2498"/>
        <v>0</v>
      </c>
      <c r="S8203" s="9" t="s">
        <v>56</v>
      </c>
      <c r="T8203" s="47">
        <f t="shared" si="2493"/>
        <v>48254</v>
      </c>
      <c r="AE8203" s="33"/>
    </row>
    <row r="8204" spans="1:31" x14ac:dyDescent="0.2">
      <c r="A8204" s="90">
        <f t="shared" si="2499"/>
        <v>48229</v>
      </c>
      <c r="B8204" s="2">
        <f t="shared" si="2494"/>
        <v>0</v>
      </c>
      <c r="C8204" s="2">
        <f t="shared" si="2492"/>
        <v>34998.433758929816</v>
      </c>
      <c r="D8204" s="47">
        <f t="shared" si="2500"/>
        <v>48224</v>
      </c>
      <c r="E8204" s="3">
        <f t="shared" si="2490"/>
        <v>-1</v>
      </c>
      <c r="F8204" s="4">
        <f t="shared" si="2488"/>
        <v>6</v>
      </c>
      <c r="G8204" s="4">
        <f t="shared" ref="G8204:G8267" si="2505">IF(DAY(A8204)=E$2+1,DAY(EOMONTH(A8204,0)), IF(DAY(A8204)&lt;&gt;$E$2+1,G8203))</f>
        <v>31</v>
      </c>
      <c r="H8204" s="2">
        <f t="shared" si="2501"/>
        <v>0</v>
      </c>
      <c r="I8204" s="2">
        <f t="shared" si="2502"/>
        <v>0</v>
      </c>
      <c r="J8204" s="2">
        <f t="shared" si="2495"/>
        <v>0</v>
      </c>
      <c r="K8204" s="2">
        <f t="shared" si="2496"/>
        <v>0</v>
      </c>
      <c r="L8204" s="1">
        <f t="shared" si="2503"/>
        <v>0</v>
      </c>
      <c r="M8204" s="3">
        <f t="shared" si="2491"/>
        <v>0</v>
      </c>
      <c r="N8204" s="2">
        <f t="shared" si="2497"/>
        <v>0</v>
      </c>
      <c r="O8204" s="18">
        <f t="shared" si="2504"/>
        <v>0.14499999999999999</v>
      </c>
      <c r="P8204" s="8">
        <f t="shared" si="2489"/>
        <v>1.002186332</v>
      </c>
      <c r="Q8204" s="2">
        <f t="shared" si="2487"/>
        <v>0</v>
      </c>
      <c r="R8204" s="2">
        <f t="shared" si="2498"/>
        <v>0</v>
      </c>
      <c r="S8204" s="9" t="s">
        <v>56</v>
      </c>
      <c r="T8204" s="47">
        <f t="shared" si="2493"/>
        <v>48254</v>
      </c>
      <c r="AE8204" s="33"/>
    </row>
    <row r="8205" spans="1:31" x14ac:dyDescent="0.2">
      <c r="A8205" s="90">
        <f t="shared" si="2499"/>
        <v>48230</v>
      </c>
      <c r="B8205" s="2">
        <f t="shared" si="2494"/>
        <v>0</v>
      </c>
      <c r="C8205" s="2">
        <f t="shared" si="2492"/>
        <v>34998.433758929816</v>
      </c>
      <c r="D8205" s="47">
        <f t="shared" si="2500"/>
        <v>48224</v>
      </c>
      <c r="E8205" s="3">
        <f t="shared" si="2490"/>
        <v>-1</v>
      </c>
      <c r="F8205" s="4">
        <f t="shared" si="2488"/>
        <v>7</v>
      </c>
      <c r="G8205" s="4">
        <f t="shared" si="2505"/>
        <v>31</v>
      </c>
      <c r="H8205" s="2">
        <f t="shared" si="2501"/>
        <v>0</v>
      </c>
      <c r="I8205" s="2">
        <f t="shared" si="2502"/>
        <v>0</v>
      </c>
      <c r="J8205" s="2">
        <f t="shared" si="2495"/>
        <v>0</v>
      </c>
      <c r="K8205" s="2">
        <f t="shared" si="2496"/>
        <v>0</v>
      </c>
      <c r="L8205" s="1">
        <f t="shared" si="2503"/>
        <v>0</v>
      </c>
      <c r="M8205" s="3">
        <f t="shared" si="2491"/>
        <v>0</v>
      </c>
      <c r="N8205" s="2">
        <f t="shared" si="2497"/>
        <v>0</v>
      </c>
      <c r="O8205" s="18">
        <f t="shared" si="2504"/>
        <v>0.14499999999999999</v>
      </c>
      <c r="P8205" s="8">
        <f t="shared" si="2489"/>
        <v>1.002551185</v>
      </c>
      <c r="Q8205" s="2">
        <f t="shared" si="2487"/>
        <v>0</v>
      </c>
      <c r="R8205" s="2">
        <f t="shared" si="2498"/>
        <v>0</v>
      </c>
      <c r="S8205" s="9" t="s">
        <v>56</v>
      </c>
      <c r="T8205" s="47">
        <f t="shared" si="2493"/>
        <v>48254</v>
      </c>
      <c r="AE8205" s="33"/>
    </row>
    <row r="8206" spans="1:31" x14ac:dyDescent="0.2">
      <c r="A8206" s="90">
        <f t="shared" si="2499"/>
        <v>48231</v>
      </c>
      <c r="B8206" s="2">
        <f t="shared" si="2494"/>
        <v>0</v>
      </c>
      <c r="C8206" s="2">
        <f t="shared" si="2492"/>
        <v>34998.433758929816</v>
      </c>
      <c r="D8206" s="47">
        <f t="shared" si="2500"/>
        <v>48224</v>
      </c>
      <c r="E8206" s="3">
        <f t="shared" si="2490"/>
        <v>-1</v>
      </c>
      <c r="F8206" s="4">
        <f t="shared" si="2488"/>
        <v>8</v>
      </c>
      <c r="G8206" s="4">
        <f t="shared" si="2505"/>
        <v>31</v>
      </c>
      <c r="H8206" s="2">
        <f t="shared" si="2501"/>
        <v>0</v>
      </c>
      <c r="I8206" s="2">
        <f t="shared" si="2502"/>
        <v>0</v>
      </c>
      <c r="J8206" s="2">
        <f t="shared" si="2495"/>
        <v>0</v>
      </c>
      <c r="K8206" s="2">
        <f t="shared" si="2496"/>
        <v>0</v>
      </c>
      <c r="L8206" s="1">
        <f t="shared" si="2503"/>
        <v>0</v>
      </c>
      <c r="M8206" s="3">
        <f t="shared" si="2491"/>
        <v>0</v>
      </c>
      <c r="N8206" s="2">
        <f t="shared" si="2497"/>
        <v>0</v>
      </c>
      <c r="O8206" s="18">
        <f t="shared" si="2504"/>
        <v>0.14499999999999999</v>
      </c>
      <c r="P8206" s="8">
        <f t="shared" si="2489"/>
        <v>1.0029161710000001</v>
      </c>
      <c r="Q8206" s="2">
        <f t="shared" ref="Q8206:Q8269" si="2506">TRUNC((P8206-1)*K8206,8)</f>
        <v>0</v>
      </c>
      <c r="R8206" s="2">
        <f t="shared" si="2498"/>
        <v>0</v>
      </c>
      <c r="S8206" s="9" t="s">
        <v>56</v>
      </c>
      <c r="T8206" s="47">
        <f t="shared" si="2493"/>
        <v>48254</v>
      </c>
      <c r="AE8206" s="33"/>
    </row>
    <row r="8207" spans="1:31" x14ac:dyDescent="0.2">
      <c r="A8207" s="90">
        <f t="shared" si="2499"/>
        <v>48232</v>
      </c>
      <c r="B8207" s="2">
        <f t="shared" si="2494"/>
        <v>0</v>
      </c>
      <c r="C8207" s="2">
        <f t="shared" si="2492"/>
        <v>34998.433758929816</v>
      </c>
      <c r="D8207" s="47">
        <f t="shared" si="2500"/>
        <v>48224</v>
      </c>
      <c r="E8207" s="3">
        <f t="shared" si="2490"/>
        <v>-1</v>
      </c>
      <c r="F8207" s="4">
        <f t="shared" si="2488"/>
        <v>9</v>
      </c>
      <c r="G8207" s="4">
        <f t="shared" si="2505"/>
        <v>31</v>
      </c>
      <c r="H8207" s="2">
        <f t="shared" si="2501"/>
        <v>0</v>
      </c>
      <c r="I8207" s="2">
        <f t="shared" si="2502"/>
        <v>0</v>
      </c>
      <c r="J8207" s="2">
        <f t="shared" si="2495"/>
        <v>0</v>
      </c>
      <c r="K8207" s="2">
        <f t="shared" si="2496"/>
        <v>0</v>
      </c>
      <c r="L8207" s="1">
        <f t="shared" si="2503"/>
        <v>0</v>
      </c>
      <c r="M8207" s="3">
        <f t="shared" si="2491"/>
        <v>0</v>
      </c>
      <c r="N8207" s="2">
        <f t="shared" si="2497"/>
        <v>0</v>
      </c>
      <c r="O8207" s="18">
        <f t="shared" si="2504"/>
        <v>0.14499999999999999</v>
      </c>
      <c r="P8207" s="8">
        <f t="shared" si="2489"/>
        <v>1.0032812900000001</v>
      </c>
      <c r="Q8207" s="2">
        <f t="shared" si="2506"/>
        <v>0</v>
      </c>
      <c r="R8207" s="2">
        <f t="shared" si="2498"/>
        <v>0</v>
      </c>
      <c r="S8207" s="9" t="s">
        <v>56</v>
      </c>
      <c r="T8207" s="47">
        <f t="shared" si="2493"/>
        <v>48254</v>
      </c>
      <c r="AE8207" s="33"/>
    </row>
    <row r="8208" spans="1:31" x14ac:dyDescent="0.2">
      <c r="A8208" s="90">
        <f t="shared" si="2499"/>
        <v>48233</v>
      </c>
      <c r="B8208" s="2">
        <f t="shared" si="2494"/>
        <v>0</v>
      </c>
      <c r="C8208" s="2">
        <f t="shared" si="2492"/>
        <v>34998.433758929816</v>
      </c>
      <c r="D8208" s="47">
        <f t="shared" si="2500"/>
        <v>48224</v>
      </c>
      <c r="E8208" s="3">
        <f t="shared" si="2490"/>
        <v>-1</v>
      </c>
      <c r="F8208" s="4">
        <f t="shared" ref="F8208:F8271" si="2507">IF(DAY(A8208)=E$2+1,1,F8207+1)</f>
        <v>10</v>
      </c>
      <c r="G8208" s="4">
        <f t="shared" si="2505"/>
        <v>31</v>
      </c>
      <c r="H8208" s="2">
        <f t="shared" si="2501"/>
        <v>0</v>
      </c>
      <c r="I8208" s="2">
        <f t="shared" si="2502"/>
        <v>0</v>
      </c>
      <c r="J8208" s="2">
        <f t="shared" si="2495"/>
        <v>0</v>
      </c>
      <c r="K8208" s="2">
        <f t="shared" si="2496"/>
        <v>0</v>
      </c>
      <c r="L8208" s="1">
        <f t="shared" si="2503"/>
        <v>0</v>
      </c>
      <c r="M8208" s="3">
        <f t="shared" si="2491"/>
        <v>0</v>
      </c>
      <c r="N8208" s="2">
        <f t="shared" si="2497"/>
        <v>0</v>
      </c>
      <c r="O8208" s="18">
        <f t="shared" si="2504"/>
        <v>0.14499999999999999</v>
      </c>
      <c r="P8208" s="8">
        <f t="shared" si="2489"/>
        <v>1.003646542</v>
      </c>
      <c r="Q8208" s="2">
        <f t="shared" si="2506"/>
        <v>0</v>
      </c>
      <c r="R8208" s="2">
        <f t="shared" si="2498"/>
        <v>0</v>
      </c>
      <c r="S8208" s="9" t="s">
        <v>56</v>
      </c>
      <c r="T8208" s="47">
        <f t="shared" si="2493"/>
        <v>48254</v>
      </c>
      <c r="AE8208" s="33"/>
    </row>
    <row r="8209" spans="1:31" x14ac:dyDescent="0.2">
      <c r="A8209" s="90">
        <f t="shared" si="2499"/>
        <v>48234</v>
      </c>
      <c r="B8209" s="2">
        <f t="shared" si="2494"/>
        <v>0</v>
      </c>
      <c r="C8209" s="2">
        <f t="shared" si="2492"/>
        <v>34998.433758929816</v>
      </c>
      <c r="D8209" s="47">
        <f t="shared" si="2500"/>
        <v>48224</v>
      </c>
      <c r="E8209" s="3">
        <f t="shared" si="2490"/>
        <v>-1</v>
      </c>
      <c r="F8209" s="4">
        <f t="shared" si="2507"/>
        <v>11</v>
      </c>
      <c r="G8209" s="4">
        <f t="shared" si="2505"/>
        <v>31</v>
      </c>
      <c r="H8209" s="2">
        <f t="shared" si="2501"/>
        <v>0</v>
      </c>
      <c r="I8209" s="2">
        <f t="shared" si="2502"/>
        <v>0</v>
      </c>
      <c r="J8209" s="2">
        <f t="shared" si="2495"/>
        <v>0</v>
      </c>
      <c r="K8209" s="2">
        <f t="shared" si="2496"/>
        <v>0</v>
      </c>
      <c r="L8209" s="1">
        <f t="shared" si="2503"/>
        <v>0</v>
      </c>
      <c r="M8209" s="3">
        <f t="shared" si="2491"/>
        <v>0</v>
      </c>
      <c r="N8209" s="2">
        <f t="shared" si="2497"/>
        <v>0</v>
      </c>
      <c r="O8209" s="18">
        <f t="shared" si="2504"/>
        <v>0.14499999999999999</v>
      </c>
      <c r="P8209" s="8">
        <f t="shared" si="2489"/>
        <v>1.0040119270000001</v>
      </c>
      <c r="Q8209" s="2">
        <f t="shared" si="2506"/>
        <v>0</v>
      </c>
      <c r="R8209" s="2">
        <f t="shared" si="2498"/>
        <v>0</v>
      </c>
      <c r="S8209" s="9" t="s">
        <v>56</v>
      </c>
      <c r="T8209" s="47">
        <f t="shared" si="2493"/>
        <v>48254</v>
      </c>
      <c r="AE8209" s="33"/>
    </row>
    <row r="8210" spans="1:31" x14ac:dyDescent="0.2">
      <c r="A8210" s="90">
        <f t="shared" si="2499"/>
        <v>48235</v>
      </c>
      <c r="B8210" s="2">
        <f t="shared" si="2494"/>
        <v>0</v>
      </c>
      <c r="C8210" s="2">
        <f t="shared" si="2492"/>
        <v>34998.433758929816</v>
      </c>
      <c r="D8210" s="47">
        <f t="shared" si="2500"/>
        <v>48224</v>
      </c>
      <c r="E8210" s="3">
        <f t="shared" si="2490"/>
        <v>-1</v>
      </c>
      <c r="F8210" s="4">
        <f t="shared" si="2507"/>
        <v>12</v>
      </c>
      <c r="G8210" s="4">
        <f t="shared" si="2505"/>
        <v>31</v>
      </c>
      <c r="H8210" s="2">
        <f t="shared" si="2501"/>
        <v>0</v>
      </c>
      <c r="I8210" s="2">
        <f t="shared" si="2502"/>
        <v>0</v>
      </c>
      <c r="J8210" s="2">
        <f t="shared" si="2495"/>
        <v>0</v>
      </c>
      <c r="K8210" s="2">
        <f t="shared" si="2496"/>
        <v>0</v>
      </c>
      <c r="L8210" s="1">
        <f t="shared" si="2503"/>
        <v>0</v>
      </c>
      <c r="M8210" s="3">
        <f t="shared" si="2491"/>
        <v>0</v>
      </c>
      <c r="N8210" s="2">
        <f t="shared" si="2497"/>
        <v>0</v>
      </c>
      <c r="O8210" s="18">
        <f t="shared" si="2504"/>
        <v>0.14499999999999999</v>
      </c>
      <c r="P8210" s="8">
        <f t="shared" si="2489"/>
        <v>1.004377445</v>
      </c>
      <c r="Q8210" s="2">
        <f t="shared" si="2506"/>
        <v>0</v>
      </c>
      <c r="R8210" s="2">
        <f t="shared" si="2498"/>
        <v>0</v>
      </c>
      <c r="S8210" s="9" t="s">
        <v>56</v>
      </c>
      <c r="T8210" s="47">
        <f t="shared" si="2493"/>
        <v>48254</v>
      </c>
      <c r="AE8210" s="33"/>
    </row>
    <row r="8211" spans="1:31" x14ac:dyDescent="0.2">
      <c r="A8211" s="90">
        <f t="shared" si="2499"/>
        <v>48236</v>
      </c>
      <c r="B8211" s="2">
        <f t="shared" si="2494"/>
        <v>0</v>
      </c>
      <c r="C8211" s="2">
        <f t="shared" si="2492"/>
        <v>34998.433758929816</v>
      </c>
      <c r="D8211" s="47">
        <f t="shared" si="2500"/>
        <v>48224</v>
      </c>
      <c r="E8211" s="3">
        <f t="shared" si="2490"/>
        <v>-1</v>
      </c>
      <c r="F8211" s="4">
        <f t="shared" si="2507"/>
        <v>13</v>
      </c>
      <c r="G8211" s="4">
        <f t="shared" si="2505"/>
        <v>31</v>
      </c>
      <c r="H8211" s="2">
        <f t="shared" si="2501"/>
        <v>0</v>
      </c>
      <c r="I8211" s="2">
        <f t="shared" si="2502"/>
        <v>0</v>
      </c>
      <c r="J8211" s="2">
        <f t="shared" si="2495"/>
        <v>0</v>
      </c>
      <c r="K8211" s="2">
        <f t="shared" si="2496"/>
        <v>0</v>
      </c>
      <c r="L8211" s="1">
        <f t="shared" si="2503"/>
        <v>0</v>
      </c>
      <c r="M8211" s="3">
        <f t="shared" si="2491"/>
        <v>0</v>
      </c>
      <c r="N8211" s="2">
        <f t="shared" si="2497"/>
        <v>0</v>
      </c>
      <c r="O8211" s="18">
        <f t="shared" si="2504"/>
        <v>0.14499999999999999</v>
      </c>
      <c r="P8211" s="8">
        <f t="shared" si="2489"/>
        <v>1.0047430959999999</v>
      </c>
      <c r="Q8211" s="2">
        <f t="shared" si="2506"/>
        <v>0</v>
      </c>
      <c r="R8211" s="2">
        <f t="shared" si="2498"/>
        <v>0</v>
      </c>
      <c r="S8211" s="9" t="s">
        <v>56</v>
      </c>
      <c r="T8211" s="47">
        <f t="shared" si="2493"/>
        <v>48254</v>
      </c>
      <c r="AE8211" s="33"/>
    </row>
    <row r="8212" spans="1:31" x14ac:dyDescent="0.2">
      <c r="A8212" s="90">
        <f t="shared" si="2499"/>
        <v>48237</v>
      </c>
      <c r="B8212" s="2">
        <f t="shared" si="2494"/>
        <v>0</v>
      </c>
      <c r="C8212" s="2">
        <f t="shared" si="2492"/>
        <v>34998.433758929816</v>
      </c>
      <c r="D8212" s="47">
        <f t="shared" si="2500"/>
        <v>48224</v>
      </c>
      <c r="E8212" s="3">
        <f t="shared" si="2490"/>
        <v>-1</v>
      </c>
      <c r="F8212" s="4">
        <f t="shared" si="2507"/>
        <v>14</v>
      </c>
      <c r="G8212" s="4">
        <f t="shared" si="2505"/>
        <v>31</v>
      </c>
      <c r="H8212" s="2">
        <f t="shared" si="2501"/>
        <v>0</v>
      </c>
      <c r="I8212" s="2">
        <f t="shared" si="2502"/>
        <v>0</v>
      </c>
      <c r="J8212" s="2">
        <f t="shared" si="2495"/>
        <v>0</v>
      </c>
      <c r="K8212" s="2">
        <f t="shared" si="2496"/>
        <v>0</v>
      </c>
      <c r="L8212" s="1">
        <f t="shared" si="2503"/>
        <v>0</v>
      </c>
      <c r="M8212" s="3">
        <f t="shared" si="2491"/>
        <v>0</v>
      </c>
      <c r="N8212" s="2">
        <f t="shared" si="2497"/>
        <v>0</v>
      </c>
      <c r="O8212" s="18">
        <f t="shared" si="2504"/>
        <v>0.14499999999999999</v>
      </c>
      <c r="P8212" s="8">
        <f t="shared" si="2489"/>
        <v>1.005108879</v>
      </c>
      <c r="Q8212" s="2">
        <f t="shared" si="2506"/>
        <v>0</v>
      </c>
      <c r="R8212" s="2">
        <f t="shared" si="2498"/>
        <v>0</v>
      </c>
      <c r="S8212" s="9" t="s">
        <v>56</v>
      </c>
      <c r="T8212" s="47">
        <f t="shared" si="2493"/>
        <v>48254</v>
      </c>
      <c r="AE8212" s="33"/>
    </row>
    <row r="8213" spans="1:31" x14ac:dyDescent="0.2">
      <c r="A8213" s="90">
        <f t="shared" si="2499"/>
        <v>48238</v>
      </c>
      <c r="B8213" s="2">
        <f t="shared" si="2494"/>
        <v>0</v>
      </c>
      <c r="C8213" s="2">
        <f t="shared" si="2492"/>
        <v>34998.433758929816</v>
      </c>
      <c r="D8213" s="47">
        <f t="shared" si="2500"/>
        <v>48224</v>
      </c>
      <c r="E8213" s="3">
        <f t="shared" si="2490"/>
        <v>-1</v>
      </c>
      <c r="F8213" s="4">
        <f t="shared" si="2507"/>
        <v>15</v>
      </c>
      <c r="G8213" s="4">
        <f t="shared" si="2505"/>
        <v>31</v>
      </c>
      <c r="H8213" s="2">
        <f t="shared" si="2501"/>
        <v>0</v>
      </c>
      <c r="I8213" s="2">
        <f t="shared" si="2502"/>
        <v>0</v>
      </c>
      <c r="J8213" s="2">
        <f t="shared" si="2495"/>
        <v>0</v>
      </c>
      <c r="K8213" s="2">
        <f t="shared" si="2496"/>
        <v>0</v>
      </c>
      <c r="L8213" s="1">
        <f t="shared" si="2503"/>
        <v>0</v>
      </c>
      <c r="M8213" s="3">
        <f t="shared" si="2491"/>
        <v>0</v>
      </c>
      <c r="N8213" s="2">
        <f t="shared" si="2497"/>
        <v>0</v>
      </c>
      <c r="O8213" s="18">
        <f t="shared" si="2504"/>
        <v>0.14499999999999999</v>
      </c>
      <c r="P8213" s="8">
        <f t="shared" si="2489"/>
        <v>1.005474797</v>
      </c>
      <c r="Q8213" s="2">
        <f t="shared" si="2506"/>
        <v>0</v>
      </c>
      <c r="R8213" s="2">
        <f t="shared" si="2498"/>
        <v>0</v>
      </c>
      <c r="S8213" s="9" t="s">
        <v>56</v>
      </c>
      <c r="T8213" s="47">
        <f t="shared" si="2493"/>
        <v>48254</v>
      </c>
      <c r="AE8213" s="33"/>
    </row>
    <row r="8214" spans="1:31" x14ac:dyDescent="0.2">
      <c r="A8214" s="90">
        <f t="shared" si="2499"/>
        <v>48239</v>
      </c>
      <c r="B8214" s="2">
        <f t="shared" si="2494"/>
        <v>0</v>
      </c>
      <c r="C8214" s="2">
        <f t="shared" si="2492"/>
        <v>34998.433758929816</v>
      </c>
      <c r="D8214" s="47">
        <f t="shared" si="2500"/>
        <v>48224</v>
      </c>
      <c r="E8214" s="3">
        <f t="shared" si="2490"/>
        <v>-1</v>
      </c>
      <c r="F8214" s="4">
        <f t="shared" si="2507"/>
        <v>16</v>
      </c>
      <c r="G8214" s="4">
        <f t="shared" si="2505"/>
        <v>31</v>
      </c>
      <c r="H8214" s="2">
        <f t="shared" si="2501"/>
        <v>0</v>
      </c>
      <c r="I8214" s="2">
        <f t="shared" si="2502"/>
        <v>0</v>
      </c>
      <c r="J8214" s="2">
        <f t="shared" si="2495"/>
        <v>0</v>
      </c>
      <c r="K8214" s="2">
        <f t="shared" si="2496"/>
        <v>0</v>
      </c>
      <c r="L8214" s="1">
        <f t="shared" si="2503"/>
        <v>0</v>
      </c>
      <c r="M8214" s="3">
        <f t="shared" si="2491"/>
        <v>0</v>
      </c>
      <c r="N8214" s="2">
        <f t="shared" si="2497"/>
        <v>0</v>
      </c>
      <c r="O8214" s="18">
        <f t="shared" si="2504"/>
        <v>0.14499999999999999</v>
      </c>
      <c r="P8214" s="8">
        <f t="shared" si="2489"/>
        <v>1.005840847</v>
      </c>
      <c r="Q8214" s="2">
        <f t="shared" si="2506"/>
        <v>0</v>
      </c>
      <c r="R8214" s="2">
        <f t="shared" si="2498"/>
        <v>0</v>
      </c>
      <c r="S8214" s="9" t="s">
        <v>56</v>
      </c>
      <c r="T8214" s="47">
        <f t="shared" si="2493"/>
        <v>48254</v>
      </c>
      <c r="AE8214" s="33"/>
    </row>
    <row r="8215" spans="1:31" x14ac:dyDescent="0.2">
      <c r="A8215" s="90">
        <f t="shared" si="2499"/>
        <v>48240</v>
      </c>
      <c r="B8215" s="2">
        <f t="shared" si="2494"/>
        <v>0</v>
      </c>
      <c r="C8215" s="2">
        <f t="shared" si="2492"/>
        <v>34998.433758929816</v>
      </c>
      <c r="D8215" s="47">
        <f t="shared" si="2500"/>
        <v>48224</v>
      </c>
      <c r="E8215" s="3">
        <f t="shared" si="2490"/>
        <v>-1</v>
      </c>
      <c r="F8215" s="4">
        <f t="shared" si="2507"/>
        <v>17</v>
      </c>
      <c r="G8215" s="4">
        <f t="shared" si="2505"/>
        <v>31</v>
      </c>
      <c r="H8215" s="2">
        <f t="shared" si="2501"/>
        <v>0</v>
      </c>
      <c r="I8215" s="2">
        <f t="shared" si="2502"/>
        <v>0</v>
      </c>
      <c r="J8215" s="2">
        <f t="shared" si="2495"/>
        <v>0</v>
      </c>
      <c r="K8215" s="2">
        <f t="shared" si="2496"/>
        <v>0</v>
      </c>
      <c r="L8215" s="1">
        <f t="shared" si="2503"/>
        <v>0</v>
      </c>
      <c r="M8215" s="3">
        <f t="shared" si="2491"/>
        <v>0</v>
      </c>
      <c r="N8215" s="2">
        <f t="shared" si="2497"/>
        <v>0</v>
      </c>
      <c r="O8215" s="18">
        <f t="shared" si="2504"/>
        <v>0.14499999999999999</v>
      </c>
      <c r="P8215" s="8">
        <f t="shared" ref="P8215:P8278" si="2508">ROUND((1+O8215)^(30/360)^(F8215/G8215),9)</f>
        <v>1.006207031</v>
      </c>
      <c r="Q8215" s="2">
        <f t="shared" si="2506"/>
        <v>0</v>
      </c>
      <c r="R8215" s="2">
        <f t="shared" si="2498"/>
        <v>0</v>
      </c>
      <c r="S8215" s="9" t="s">
        <v>56</v>
      </c>
      <c r="T8215" s="47">
        <f t="shared" si="2493"/>
        <v>48254</v>
      </c>
      <c r="AE8215" s="33"/>
    </row>
    <row r="8216" spans="1:31" x14ac:dyDescent="0.2">
      <c r="A8216" s="90">
        <f t="shared" si="2499"/>
        <v>48241</v>
      </c>
      <c r="B8216" s="2">
        <f t="shared" si="2494"/>
        <v>0</v>
      </c>
      <c r="C8216" s="2">
        <f t="shared" si="2492"/>
        <v>34998.433758929816</v>
      </c>
      <c r="D8216" s="47">
        <f t="shared" si="2500"/>
        <v>48224</v>
      </c>
      <c r="E8216" s="3">
        <f t="shared" si="2490"/>
        <v>-1</v>
      </c>
      <c r="F8216" s="4">
        <f t="shared" si="2507"/>
        <v>18</v>
      </c>
      <c r="G8216" s="4">
        <f t="shared" si="2505"/>
        <v>31</v>
      </c>
      <c r="H8216" s="2">
        <f t="shared" si="2501"/>
        <v>0</v>
      </c>
      <c r="I8216" s="2">
        <f t="shared" si="2502"/>
        <v>0</v>
      </c>
      <c r="J8216" s="2">
        <f t="shared" si="2495"/>
        <v>0</v>
      </c>
      <c r="K8216" s="2">
        <f t="shared" si="2496"/>
        <v>0</v>
      </c>
      <c r="L8216" s="1">
        <f t="shared" si="2503"/>
        <v>0</v>
      </c>
      <c r="M8216" s="3">
        <f t="shared" si="2491"/>
        <v>0</v>
      </c>
      <c r="N8216" s="2">
        <f t="shared" si="2497"/>
        <v>0</v>
      </c>
      <c r="O8216" s="18">
        <f t="shared" si="2504"/>
        <v>0.14499999999999999</v>
      </c>
      <c r="P8216" s="8">
        <f t="shared" si="2508"/>
        <v>1.0065733480000001</v>
      </c>
      <c r="Q8216" s="2">
        <f t="shared" si="2506"/>
        <v>0</v>
      </c>
      <c r="R8216" s="2">
        <f t="shared" si="2498"/>
        <v>0</v>
      </c>
      <c r="S8216" s="9" t="s">
        <v>56</v>
      </c>
      <c r="T8216" s="47">
        <f t="shared" si="2493"/>
        <v>48254</v>
      </c>
      <c r="AE8216" s="33"/>
    </row>
    <row r="8217" spans="1:31" x14ac:dyDescent="0.2">
      <c r="A8217" s="90">
        <f t="shared" si="2499"/>
        <v>48242</v>
      </c>
      <c r="B8217" s="2">
        <f t="shared" si="2494"/>
        <v>0</v>
      </c>
      <c r="C8217" s="2">
        <f t="shared" si="2492"/>
        <v>34998.433758929816</v>
      </c>
      <c r="D8217" s="47">
        <f t="shared" si="2500"/>
        <v>48224</v>
      </c>
      <c r="E8217" s="3">
        <f t="shared" si="2490"/>
        <v>-1</v>
      </c>
      <c r="F8217" s="4">
        <f t="shared" si="2507"/>
        <v>19</v>
      </c>
      <c r="G8217" s="4">
        <f t="shared" si="2505"/>
        <v>31</v>
      </c>
      <c r="H8217" s="2">
        <f t="shared" si="2501"/>
        <v>0</v>
      </c>
      <c r="I8217" s="2">
        <f t="shared" si="2502"/>
        <v>0</v>
      </c>
      <c r="J8217" s="2">
        <f t="shared" si="2495"/>
        <v>0</v>
      </c>
      <c r="K8217" s="2">
        <f t="shared" si="2496"/>
        <v>0</v>
      </c>
      <c r="L8217" s="1">
        <f t="shared" si="2503"/>
        <v>0</v>
      </c>
      <c r="M8217" s="3">
        <f t="shared" si="2491"/>
        <v>0</v>
      </c>
      <c r="N8217" s="2">
        <f t="shared" si="2497"/>
        <v>0</v>
      </c>
      <c r="O8217" s="18">
        <f t="shared" si="2504"/>
        <v>0.14499999999999999</v>
      </c>
      <c r="P8217" s="8">
        <f t="shared" si="2508"/>
        <v>1.0069397980000001</v>
      </c>
      <c r="Q8217" s="2">
        <f t="shared" si="2506"/>
        <v>0</v>
      </c>
      <c r="R8217" s="2">
        <f t="shared" si="2498"/>
        <v>0</v>
      </c>
      <c r="S8217" s="9" t="s">
        <v>56</v>
      </c>
      <c r="T8217" s="47">
        <f t="shared" si="2493"/>
        <v>48254</v>
      </c>
      <c r="AE8217" s="33"/>
    </row>
    <row r="8218" spans="1:31" x14ac:dyDescent="0.2">
      <c r="A8218" s="90">
        <f t="shared" si="2499"/>
        <v>48243</v>
      </c>
      <c r="B8218" s="2">
        <f t="shared" si="2494"/>
        <v>0</v>
      </c>
      <c r="C8218" s="2">
        <f t="shared" si="2492"/>
        <v>34998.433758929816</v>
      </c>
      <c r="D8218" s="47">
        <f t="shared" si="2500"/>
        <v>48224</v>
      </c>
      <c r="E8218" s="3">
        <f t="shared" si="2490"/>
        <v>-1</v>
      </c>
      <c r="F8218" s="4">
        <f t="shared" si="2507"/>
        <v>20</v>
      </c>
      <c r="G8218" s="4">
        <f t="shared" si="2505"/>
        <v>31</v>
      </c>
      <c r="H8218" s="2">
        <f t="shared" si="2501"/>
        <v>0</v>
      </c>
      <c r="I8218" s="2">
        <f t="shared" si="2502"/>
        <v>0</v>
      </c>
      <c r="J8218" s="2">
        <f t="shared" si="2495"/>
        <v>0</v>
      </c>
      <c r="K8218" s="2">
        <f t="shared" si="2496"/>
        <v>0</v>
      </c>
      <c r="L8218" s="1">
        <f t="shared" si="2503"/>
        <v>0</v>
      </c>
      <c r="M8218" s="3">
        <f t="shared" si="2491"/>
        <v>0</v>
      </c>
      <c r="N8218" s="2">
        <f t="shared" si="2497"/>
        <v>0</v>
      </c>
      <c r="O8218" s="18">
        <f t="shared" si="2504"/>
        <v>0.14499999999999999</v>
      </c>
      <c r="P8218" s="8">
        <f t="shared" si="2508"/>
        <v>1.007306381</v>
      </c>
      <c r="Q8218" s="2">
        <f t="shared" si="2506"/>
        <v>0</v>
      </c>
      <c r="R8218" s="2">
        <f t="shared" si="2498"/>
        <v>0</v>
      </c>
      <c r="S8218" s="9" t="s">
        <v>56</v>
      </c>
      <c r="T8218" s="47">
        <f t="shared" si="2493"/>
        <v>48254</v>
      </c>
      <c r="AE8218" s="33"/>
    </row>
    <row r="8219" spans="1:31" x14ac:dyDescent="0.2">
      <c r="A8219" s="90">
        <f t="shared" si="2499"/>
        <v>48244</v>
      </c>
      <c r="B8219" s="2">
        <f t="shared" si="2494"/>
        <v>0</v>
      </c>
      <c r="C8219" s="2">
        <f t="shared" si="2492"/>
        <v>34998.433758929816</v>
      </c>
      <c r="D8219" s="47">
        <f t="shared" si="2500"/>
        <v>48224</v>
      </c>
      <c r="E8219" s="3">
        <f t="shared" si="2490"/>
        <v>-1</v>
      </c>
      <c r="F8219" s="4">
        <f t="shared" si="2507"/>
        <v>21</v>
      </c>
      <c r="G8219" s="4">
        <f t="shared" si="2505"/>
        <v>31</v>
      </c>
      <c r="H8219" s="2">
        <f t="shared" si="2501"/>
        <v>0</v>
      </c>
      <c r="I8219" s="2">
        <f t="shared" si="2502"/>
        <v>0</v>
      </c>
      <c r="J8219" s="2">
        <f t="shared" si="2495"/>
        <v>0</v>
      </c>
      <c r="K8219" s="2">
        <f t="shared" si="2496"/>
        <v>0</v>
      </c>
      <c r="L8219" s="1">
        <f t="shared" si="2503"/>
        <v>0</v>
      </c>
      <c r="M8219" s="3">
        <f t="shared" si="2491"/>
        <v>0</v>
      </c>
      <c r="N8219" s="2">
        <f t="shared" si="2497"/>
        <v>0</v>
      </c>
      <c r="O8219" s="18">
        <f t="shared" si="2504"/>
        <v>0.14499999999999999</v>
      </c>
      <c r="P8219" s="8">
        <f t="shared" si="2508"/>
        <v>1.007673099</v>
      </c>
      <c r="Q8219" s="2">
        <f t="shared" si="2506"/>
        <v>0</v>
      </c>
      <c r="R8219" s="2">
        <f t="shared" si="2498"/>
        <v>0</v>
      </c>
      <c r="S8219" s="9" t="s">
        <v>56</v>
      </c>
      <c r="T8219" s="47">
        <f t="shared" si="2493"/>
        <v>48254</v>
      </c>
      <c r="AE8219" s="33"/>
    </row>
    <row r="8220" spans="1:31" x14ac:dyDescent="0.2">
      <c r="A8220" s="90">
        <f t="shared" si="2499"/>
        <v>48245</v>
      </c>
      <c r="B8220" s="2">
        <f t="shared" si="2494"/>
        <v>0</v>
      </c>
      <c r="C8220" s="2">
        <f t="shared" si="2492"/>
        <v>34998.433758929816</v>
      </c>
      <c r="D8220" s="47">
        <f t="shared" si="2500"/>
        <v>48224</v>
      </c>
      <c r="E8220" s="3">
        <f t="shared" si="2490"/>
        <v>-1</v>
      </c>
      <c r="F8220" s="4">
        <f t="shared" si="2507"/>
        <v>22</v>
      </c>
      <c r="G8220" s="4">
        <f t="shared" si="2505"/>
        <v>31</v>
      </c>
      <c r="H8220" s="2">
        <f t="shared" si="2501"/>
        <v>0</v>
      </c>
      <c r="I8220" s="2">
        <f t="shared" si="2502"/>
        <v>0</v>
      </c>
      <c r="J8220" s="2">
        <f t="shared" si="2495"/>
        <v>0</v>
      </c>
      <c r="K8220" s="2">
        <f t="shared" si="2496"/>
        <v>0</v>
      </c>
      <c r="L8220" s="1">
        <f t="shared" si="2503"/>
        <v>0</v>
      </c>
      <c r="M8220" s="3">
        <f t="shared" si="2491"/>
        <v>0</v>
      </c>
      <c r="N8220" s="2">
        <f t="shared" si="2497"/>
        <v>0</v>
      </c>
      <c r="O8220" s="18">
        <f t="shared" si="2504"/>
        <v>0.14499999999999999</v>
      </c>
      <c r="P8220" s="8">
        <f t="shared" si="2508"/>
        <v>1.008039949</v>
      </c>
      <c r="Q8220" s="2">
        <f t="shared" si="2506"/>
        <v>0</v>
      </c>
      <c r="R8220" s="2">
        <f t="shared" si="2498"/>
        <v>0</v>
      </c>
      <c r="S8220" s="9" t="s">
        <v>56</v>
      </c>
      <c r="T8220" s="47">
        <f t="shared" si="2493"/>
        <v>48254</v>
      </c>
      <c r="AE8220" s="33"/>
    </row>
    <row r="8221" spans="1:31" x14ac:dyDescent="0.2">
      <c r="A8221" s="90">
        <f t="shared" si="2499"/>
        <v>48246</v>
      </c>
      <c r="B8221" s="2">
        <f t="shared" si="2494"/>
        <v>0</v>
      </c>
      <c r="C8221" s="2">
        <f t="shared" si="2492"/>
        <v>34998.433758929816</v>
      </c>
      <c r="D8221" s="47">
        <f t="shared" si="2500"/>
        <v>48224</v>
      </c>
      <c r="E8221" s="3">
        <f t="shared" si="2490"/>
        <v>-1</v>
      </c>
      <c r="F8221" s="4">
        <f t="shared" si="2507"/>
        <v>23</v>
      </c>
      <c r="G8221" s="4">
        <f t="shared" si="2505"/>
        <v>31</v>
      </c>
      <c r="H8221" s="2">
        <f t="shared" si="2501"/>
        <v>0</v>
      </c>
      <c r="I8221" s="2">
        <f t="shared" si="2502"/>
        <v>0</v>
      </c>
      <c r="J8221" s="2">
        <f t="shared" si="2495"/>
        <v>0</v>
      </c>
      <c r="K8221" s="2">
        <f t="shared" si="2496"/>
        <v>0</v>
      </c>
      <c r="L8221" s="1">
        <f t="shared" si="2503"/>
        <v>0</v>
      </c>
      <c r="M8221" s="3">
        <f t="shared" si="2491"/>
        <v>0</v>
      </c>
      <c r="N8221" s="2">
        <f t="shared" si="2497"/>
        <v>0</v>
      </c>
      <c r="O8221" s="18">
        <f t="shared" si="2504"/>
        <v>0.14499999999999999</v>
      </c>
      <c r="P8221" s="8">
        <f t="shared" si="2508"/>
        <v>1.0084069339999999</v>
      </c>
      <c r="Q8221" s="2">
        <f t="shared" si="2506"/>
        <v>0</v>
      </c>
      <c r="R8221" s="2">
        <f t="shared" si="2498"/>
        <v>0</v>
      </c>
      <c r="S8221" s="9" t="s">
        <v>56</v>
      </c>
      <c r="T8221" s="47">
        <f t="shared" si="2493"/>
        <v>48254</v>
      </c>
      <c r="AE8221" s="33"/>
    </row>
    <row r="8222" spans="1:31" x14ac:dyDescent="0.2">
      <c r="A8222" s="90">
        <f t="shared" si="2499"/>
        <v>48247</v>
      </c>
      <c r="B8222" s="2">
        <f t="shared" si="2494"/>
        <v>0</v>
      </c>
      <c r="C8222" s="2">
        <f t="shared" si="2492"/>
        <v>34998.433758929816</v>
      </c>
      <c r="D8222" s="47">
        <f t="shared" si="2500"/>
        <v>48224</v>
      </c>
      <c r="E8222" s="3">
        <f t="shared" si="2490"/>
        <v>-1</v>
      </c>
      <c r="F8222" s="4">
        <f t="shared" si="2507"/>
        <v>24</v>
      </c>
      <c r="G8222" s="4">
        <f t="shared" si="2505"/>
        <v>31</v>
      </c>
      <c r="H8222" s="2">
        <f t="shared" si="2501"/>
        <v>0</v>
      </c>
      <c r="I8222" s="2">
        <f t="shared" si="2502"/>
        <v>0</v>
      </c>
      <c r="J8222" s="2">
        <f t="shared" si="2495"/>
        <v>0</v>
      </c>
      <c r="K8222" s="2">
        <f t="shared" si="2496"/>
        <v>0</v>
      </c>
      <c r="L8222" s="1">
        <f t="shared" si="2503"/>
        <v>0</v>
      </c>
      <c r="M8222" s="3">
        <f t="shared" si="2491"/>
        <v>0</v>
      </c>
      <c r="N8222" s="2">
        <f t="shared" si="2497"/>
        <v>0</v>
      </c>
      <c r="O8222" s="18">
        <f t="shared" si="2504"/>
        <v>0.14499999999999999</v>
      </c>
      <c r="P8222" s="8">
        <f t="shared" si="2508"/>
        <v>1.0087740510000001</v>
      </c>
      <c r="Q8222" s="2">
        <f t="shared" si="2506"/>
        <v>0</v>
      </c>
      <c r="R8222" s="2">
        <f t="shared" si="2498"/>
        <v>0</v>
      </c>
      <c r="S8222" s="9" t="s">
        <v>56</v>
      </c>
      <c r="T8222" s="47">
        <f t="shared" si="2493"/>
        <v>48254</v>
      </c>
      <c r="AE8222" s="33"/>
    </row>
    <row r="8223" spans="1:31" x14ac:dyDescent="0.2">
      <c r="A8223" s="90">
        <f t="shared" si="2499"/>
        <v>48248</v>
      </c>
      <c r="B8223" s="2">
        <f t="shared" si="2494"/>
        <v>0</v>
      </c>
      <c r="C8223" s="2">
        <f t="shared" si="2492"/>
        <v>34998.433758929816</v>
      </c>
      <c r="D8223" s="47">
        <f t="shared" si="2500"/>
        <v>48224</v>
      </c>
      <c r="E8223" s="3">
        <f t="shared" si="2490"/>
        <v>-1</v>
      </c>
      <c r="F8223" s="4">
        <f t="shared" si="2507"/>
        <v>25</v>
      </c>
      <c r="G8223" s="4">
        <f t="shared" si="2505"/>
        <v>31</v>
      </c>
      <c r="H8223" s="2">
        <f t="shared" si="2501"/>
        <v>0</v>
      </c>
      <c r="I8223" s="2">
        <f t="shared" si="2502"/>
        <v>0</v>
      </c>
      <c r="J8223" s="2">
        <f t="shared" si="2495"/>
        <v>0</v>
      </c>
      <c r="K8223" s="2">
        <f t="shared" si="2496"/>
        <v>0</v>
      </c>
      <c r="L8223" s="1">
        <f t="shared" si="2503"/>
        <v>0</v>
      </c>
      <c r="M8223" s="3">
        <f t="shared" si="2491"/>
        <v>0</v>
      </c>
      <c r="N8223" s="2">
        <f t="shared" si="2497"/>
        <v>0</v>
      </c>
      <c r="O8223" s="18">
        <f t="shared" si="2504"/>
        <v>0.14499999999999999</v>
      </c>
      <c r="P8223" s="8">
        <f t="shared" si="2508"/>
        <v>1.009141303</v>
      </c>
      <c r="Q8223" s="2">
        <f t="shared" si="2506"/>
        <v>0</v>
      </c>
      <c r="R8223" s="2">
        <f t="shared" si="2498"/>
        <v>0</v>
      </c>
      <c r="S8223" s="9" t="s">
        <v>56</v>
      </c>
      <c r="T8223" s="47">
        <f t="shared" si="2493"/>
        <v>48254</v>
      </c>
      <c r="AE8223" s="33"/>
    </row>
    <row r="8224" spans="1:31" x14ac:dyDescent="0.2">
      <c r="A8224" s="90">
        <f t="shared" si="2499"/>
        <v>48249</v>
      </c>
      <c r="B8224" s="2">
        <f t="shared" si="2494"/>
        <v>0</v>
      </c>
      <c r="C8224" s="2">
        <f t="shared" si="2492"/>
        <v>34998.433758929816</v>
      </c>
      <c r="D8224" s="47">
        <f t="shared" si="2500"/>
        <v>48224</v>
      </c>
      <c r="E8224" s="3">
        <f t="shared" si="2490"/>
        <v>-1</v>
      </c>
      <c r="F8224" s="4">
        <f t="shared" si="2507"/>
        <v>26</v>
      </c>
      <c r="G8224" s="4">
        <f t="shared" si="2505"/>
        <v>31</v>
      </c>
      <c r="H8224" s="2">
        <f t="shared" si="2501"/>
        <v>0</v>
      </c>
      <c r="I8224" s="2">
        <f t="shared" si="2502"/>
        <v>0</v>
      </c>
      <c r="J8224" s="2">
        <f t="shared" si="2495"/>
        <v>0</v>
      </c>
      <c r="K8224" s="2">
        <f t="shared" si="2496"/>
        <v>0</v>
      </c>
      <c r="L8224" s="1">
        <f t="shared" si="2503"/>
        <v>0</v>
      </c>
      <c r="M8224" s="3">
        <f t="shared" si="2491"/>
        <v>0</v>
      </c>
      <c r="N8224" s="2">
        <f t="shared" si="2497"/>
        <v>0</v>
      </c>
      <c r="O8224" s="18">
        <f t="shared" si="2504"/>
        <v>0.14499999999999999</v>
      </c>
      <c r="P8224" s="8">
        <f t="shared" si="2508"/>
        <v>1.0095086879999999</v>
      </c>
      <c r="Q8224" s="2">
        <f t="shared" si="2506"/>
        <v>0</v>
      </c>
      <c r="R8224" s="2">
        <f t="shared" si="2498"/>
        <v>0</v>
      </c>
      <c r="S8224" s="9" t="s">
        <v>56</v>
      </c>
      <c r="T8224" s="47">
        <f t="shared" si="2493"/>
        <v>48254</v>
      </c>
      <c r="AE8224" s="33"/>
    </row>
    <row r="8225" spans="1:31" x14ac:dyDescent="0.2">
      <c r="A8225" s="90">
        <f t="shared" si="2499"/>
        <v>48250</v>
      </c>
      <c r="B8225" s="2">
        <f t="shared" si="2494"/>
        <v>0</v>
      </c>
      <c r="C8225" s="2">
        <f t="shared" si="2492"/>
        <v>34998.433758929816</v>
      </c>
      <c r="D8225" s="47">
        <f t="shared" si="2500"/>
        <v>48224</v>
      </c>
      <c r="E8225" s="3">
        <f t="shared" si="2490"/>
        <v>-1</v>
      </c>
      <c r="F8225" s="4">
        <f t="shared" si="2507"/>
        <v>27</v>
      </c>
      <c r="G8225" s="4">
        <f t="shared" si="2505"/>
        <v>31</v>
      </c>
      <c r="H8225" s="2">
        <f t="shared" si="2501"/>
        <v>0</v>
      </c>
      <c r="I8225" s="2">
        <f t="shared" si="2502"/>
        <v>0</v>
      </c>
      <c r="J8225" s="2">
        <f t="shared" si="2495"/>
        <v>0</v>
      </c>
      <c r="K8225" s="2">
        <f t="shared" si="2496"/>
        <v>0</v>
      </c>
      <c r="L8225" s="1">
        <f t="shared" si="2503"/>
        <v>0</v>
      </c>
      <c r="M8225" s="3">
        <f t="shared" si="2491"/>
        <v>0</v>
      </c>
      <c r="N8225" s="2">
        <f t="shared" si="2497"/>
        <v>0</v>
      </c>
      <c r="O8225" s="18">
        <f t="shared" si="2504"/>
        <v>0.14499999999999999</v>
      </c>
      <c r="P8225" s="8">
        <f t="shared" si="2508"/>
        <v>1.009876207</v>
      </c>
      <c r="Q8225" s="2">
        <f t="shared" si="2506"/>
        <v>0</v>
      </c>
      <c r="R8225" s="2">
        <f t="shared" si="2498"/>
        <v>0</v>
      </c>
      <c r="S8225" s="9" t="s">
        <v>56</v>
      </c>
      <c r="T8225" s="47">
        <f t="shared" si="2493"/>
        <v>48254</v>
      </c>
      <c r="AE8225" s="33"/>
    </row>
    <row r="8226" spans="1:31" x14ac:dyDescent="0.2">
      <c r="A8226" s="90">
        <f t="shared" si="2499"/>
        <v>48251</v>
      </c>
      <c r="B8226" s="2">
        <f t="shared" si="2494"/>
        <v>0</v>
      </c>
      <c r="C8226" s="2">
        <f t="shared" si="2492"/>
        <v>34998.433758929816</v>
      </c>
      <c r="D8226" s="47">
        <f t="shared" si="2500"/>
        <v>48224</v>
      </c>
      <c r="E8226" s="3">
        <f t="shared" si="2490"/>
        <v>-1</v>
      </c>
      <c r="F8226" s="4">
        <f t="shared" si="2507"/>
        <v>28</v>
      </c>
      <c r="G8226" s="4">
        <f t="shared" si="2505"/>
        <v>31</v>
      </c>
      <c r="H8226" s="2">
        <f t="shared" si="2501"/>
        <v>0</v>
      </c>
      <c r="I8226" s="2">
        <f t="shared" si="2502"/>
        <v>0</v>
      </c>
      <c r="J8226" s="2">
        <f t="shared" si="2495"/>
        <v>0</v>
      </c>
      <c r="K8226" s="2">
        <f t="shared" si="2496"/>
        <v>0</v>
      </c>
      <c r="L8226" s="1">
        <f t="shared" si="2503"/>
        <v>0</v>
      </c>
      <c r="M8226" s="3">
        <f t="shared" si="2491"/>
        <v>0</v>
      </c>
      <c r="N8226" s="2">
        <f t="shared" si="2497"/>
        <v>0</v>
      </c>
      <c r="O8226" s="18">
        <f t="shared" si="2504"/>
        <v>0.14499999999999999</v>
      </c>
      <c r="P8226" s="8">
        <f t="shared" si="2508"/>
        <v>1.0102438600000001</v>
      </c>
      <c r="Q8226" s="2">
        <f t="shared" si="2506"/>
        <v>0</v>
      </c>
      <c r="R8226" s="2">
        <f t="shared" si="2498"/>
        <v>0</v>
      </c>
      <c r="S8226" s="9" t="s">
        <v>56</v>
      </c>
      <c r="T8226" s="47">
        <f t="shared" si="2493"/>
        <v>48254</v>
      </c>
      <c r="AE8226" s="33"/>
    </row>
    <row r="8227" spans="1:31" x14ac:dyDescent="0.2">
      <c r="A8227" s="90">
        <f t="shared" si="2499"/>
        <v>48252</v>
      </c>
      <c r="B8227" s="2">
        <f t="shared" si="2494"/>
        <v>0</v>
      </c>
      <c r="C8227" s="2">
        <f t="shared" si="2492"/>
        <v>34998.433758929816</v>
      </c>
      <c r="D8227" s="47">
        <f t="shared" si="2500"/>
        <v>48224</v>
      </c>
      <c r="E8227" s="3">
        <f t="shared" si="2490"/>
        <v>-1</v>
      </c>
      <c r="F8227" s="4">
        <f t="shared" si="2507"/>
        <v>29</v>
      </c>
      <c r="G8227" s="4">
        <f t="shared" si="2505"/>
        <v>31</v>
      </c>
      <c r="H8227" s="2">
        <f t="shared" si="2501"/>
        <v>0</v>
      </c>
      <c r="I8227" s="2">
        <f t="shared" si="2502"/>
        <v>0</v>
      </c>
      <c r="J8227" s="2">
        <f t="shared" si="2495"/>
        <v>0</v>
      </c>
      <c r="K8227" s="2">
        <f t="shared" si="2496"/>
        <v>0</v>
      </c>
      <c r="L8227" s="1">
        <f t="shared" si="2503"/>
        <v>0</v>
      </c>
      <c r="M8227" s="3">
        <f t="shared" si="2491"/>
        <v>0</v>
      </c>
      <c r="N8227" s="2">
        <f t="shared" si="2497"/>
        <v>0</v>
      </c>
      <c r="O8227" s="18">
        <f t="shared" si="2504"/>
        <v>0.14499999999999999</v>
      </c>
      <c r="P8227" s="8">
        <f t="shared" si="2508"/>
        <v>1.0106116460000001</v>
      </c>
      <c r="Q8227" s="2">
        <f t="shared" si="2506"/>
        <v>0</v>
      </c>
      <c r="R8227" s="2">
        <f t="shared" si="2498"/>
        <v>0</v>
      </c>
      <c r="S8227" s="9" t="s">
        <v>56</v>
      </c>
      <c r="T8227" s="47">
        <f t="shared" si="2493"/>
        <v>48254</v>
      </c>
      <c r="AE8227" s="33"/>
    </row>
    <row r="8228" spans="1:31" x14ac:dyDescent="0.2">
      <c r="A8228" s="90">
        <f t="shared" si="2499"/>
        <v>48253</v>
      </c>
      <c r="B8228" s="2">
        <f t="shared" si="2494"/>
        <v>0</v>
      </c>
      <c r="C8228" s="2">
        <f t="shared" si="2492"/>
        <v>34998.433758929816</v>
      </c>
      <c r="D8228" s="47">
        <f t="shared" si="2500"/>
        <v>48224</v>
      </c>
      <c r="E8228" s="3">
        <f t="shared" si="2490"/>
        <v>-1</v>
      </c>
      <c r="F8228" s="4">
        <f t="shared" si="2507"/>
        <v>30</v>
      </c>
      <c r="G8228" s="4">
        <f t="shared" si="2505"/>
        <v>31</v>
      </c>
      <c r="H8228" s="2">
        <f t="shared" si="2501"/>
        <v>0</v>
      </c>
      <c r="I8228" s="2">
        <f t="shared" si="2502"/>
        <v>0</v>
      </c>
      <c r="J8228" s="2">
        <f t="shared" si="2495"/>
        <v>0</v>
      </c>
      <c r="K8228" s="2">
        <f t="shared" si="2496"/>
        <v>0</v>
      </c>
      <c r="L8228" s="1">
        <f t="shared" si="2503"/>
        <v>0</v>
      </c>
      <c r="M8228" s="3">
        <f t="shared" si="2491"/>
        <v>0</v>
      </c>
      <c r="N8228" s="2">
        <f t="shared" si="2497"/>
        <v>0</v>
      </c>
      <c r="O8228" s="18">
        <f t="shared" si="2504"/>
        <v>0.14499999999999999</v>
      </c>
      <c r="P8228" s="8">
        <f t="shared" si="2508"/>
        <v>1.0109795669999999</v>
      </c>
      <c r="Q8228" s="2">
        <f t="shared" si="2506"/>
        <v>0</v>
      </c>
      <c r="R8228" s="2">
        <f t="shared" si="2498"/>
        <v>0</v>
      </c>
      <c r="S8228" s="9" t="s">
        <v>56</v>
      </c>
      <c r="T8228" s="47">
        <f t="shared" si="2493"/>
        <v>48254</v>
      </c>
      <c r="AE8228" s="33"/>
    </row>
    <row r="8229" spans="1:31" x14ac:dyDescent="0.2">
      <c r="A8229" s="90">
        <f t="shared" si="2499"/>
        <v>48254</v>
      </c>
      <c r="B8229" s="2">
        <f t="shared" si="2494"/>
        <v>0</v>
      </c>
      <c r="C8229" s="2">
        <f t="shared" si="2492"/>
        <v>34998.433758929816</v>
      </c>
      <c r="D8229" s="47">
        <f t="shared" si="2500"/>
        <v>48224</v>
      </c>
      <c r="E8229" s="3">
        <f t="shared" si="2490"/>
        <v>-1</v>
      </c>
      <c r="F8229" s="4">
        <f t="shared" si="2507"/>
        <v>31</v>
      </c>
      <c r="G8229" s="4">
        <f t="shared" si="2505"/>
        <v>31</v>
      </c>
      <c r="H8229" s="2">
        <f t="shared" si="2501"/>
        <v>0</v>
      </c>
      <c r="I8229" s="2">
        <f t="shared" si="2502"/>
        <v>0</v>
      </c>
      <c r="J8229" s="2">
        <f t="shared" si="2495"/>
        <v>0</v>
      </c>
      <c r="K8229" s="2">
        <f t="shared" si="2496"/>
        <v>0</v>
      </c>
      <c r="L8229" s="1">
        <f t="shared" si="2503"/>
        <v>270</v>
      </c>
      <c r="M8229" s="3">
        <f t="shared" si="2491"/>
        <v>4.0773999999999998E-2</v>
      </c>
      <c r="N8229" s="2">
        <f t="shared" si="2497"/>
        <v>0</v>
      </c>
      <c r="O8229" s="18">
        <f t="shared" si="2504"/>
        <v>0.14499999999999999</v>
      </c>
      <c r="P8229" s="8">
        <f t="shared" si="2508"/>
        <v>1.0113476210000001</v>
      </c>
      <c r="Q8229" s="2">
        <f t="shared" si="2506"/>
        <v>0</v>
      </c>
      <c r="R8229" s="2">
        <f t="shared" si="2498"/>
        <v>0</v>
      </c>
      <c r="S8229" s="9" t="s">
        <v>56</v>
      </c>
      <c r="T8229" s="47">
        <f t="shared" si="2493"/>
        <v>48254</v>
      </c>
      <c r="AE8229" s="33"/>
    </row>
    <row r="8230" spans="1:31" x14ac:dyDescent="0.2">
      <c r="A8230" s="90">
        <f t="shared" si="2499"/>
        <v>48255</v>
      </c>
      <c r="B8230" s="2">
        <f t="shared" si="2494"/>
        <v>0</v>
      </c>
      <c r="C8230" s="2">
        <f t="shared" si="2492"/>
        <v>33571.407620849815</v>
      </c>
      <c r="D8230" s="47">
        <f t="shared" si="2500"/>
        <v>48255</v>
      </c>
      <c r="E8230" s="3">
        <f t="shared" si="2490"/>
        <v>-1</v>
      </c>
      <c r="F8230" s="4">
        <f t="shared" si="2507"/>
        <v>1</v>
      </c>
      <c r="G8230" s="4">
        <f t="shared" si="2505"/>
        <v>29</v>
      </c>
      <c r="H8230" s="2">
        <f t="shared" si="2501"/>
        <v>0</v>
      </c>
      <c r="I8230" s="2">
        <f t="shared" si="2502"/>
        <v>0</v>
      </c>
      <c r="J8230" s="2">
        <f t="shared" si="2495"/>
        <v>0</v>
      </c>
      <c r="K8230" s="2">
        <f t="shared" si="2496"/>
        <v>0</v>
      </c>
      <c r="L8230" s="1">
        <f t="shared" si="2503"/>
        <v>0</v>
      </c>
      <c r="M8230" s="3">
        <f t="shared" si="2491"/>
        <v>0</v>
      </c>
      <c r="N8230" s="2">
        <f t="shared" si="2497"/>
        <v>0</v>
      </c>
      <c r="O8230" s="18">
        <f t="shared" si="2504"/>
        <v>0.14499999999999999</v>
      </c>
      <c r="P8230" s="8">
        <f t="shared" si="2508"/>
        <v>1.000389169</v>
      </c>
      <c r="Q8230" s="2">
        <f t="shared" si="2506"/>
        <v>0</v>
      </c>
      <c r="R8230" s="2">
        <f t="shared" si="2498"/>
        <v>0</v>
      </c>
      <c r="S8230" s="9" t="s">
        <v>56</v>
      </c>
      <c r="T8230" s="47">
        <f t="shared" si="2493"/>
        <v>48283</v>
      </c>
      <c r="AE8230" s="33"/>
    </row>
    <row r="8231" spans="1:31" x14ac:dyDescent="0.2">
      <c r="A8231" s="90">
        <f t="shared" si="2499"/>
        <v>48256</v>
      </c>
      <c r="B8231" s="2">
        <f t="shared" si="2494"/>
        <v>0</v>
      </c>
      <c r="C8231" s="2">
        <f t="shared" si="2492"/>
        <v>33571.407620849815</v>
      </c>
      <c r="D8231" s="47">
        <f t="shared" si="2500"/>
        <v>48255</v>
      </c>
      <c r="E8231" s="3">
        <f t="shared" si="2490"/>
        <v>-1</v>
      </c>
      <c r="F8231" s="4">
        <f t="shared" si="2507"/>
        <v>2</v>
      </c>
      <c r="G8231" s="4">
        <f t="shared" si="2505"/>
        <v>29</v>
      </c>
      <c r="H8231" s="2">
        <f t="shared" si="2501"/>
        <v>0</v>
      </c>
      <c r="I8231" s="2">
        <f t="shared" si="2502"/>
        <v>0</v>
      </c>
      <c r="J8231" s="2">
        <f t="shared" si="2495"/>
        <v>0</v>
      </c>
      <c r="K8231" s="2">
        <f t="shared" si="2496"/>
        <v>0</v>
      </c>
      <c r="L8231" s="1">
        <f t="shared" si="2503"/>
        <v>0</v>
      </c>
      <c r="M8231" s="3">
        <f t="shared" si="2491"/>
        <v>0</v>
      </c>
      <c r="N8231" s="2">
        <f t="shared" si="2497"/>
        <v>0</v>
      </c>
      <c r="O8231" s="18">
        <f t="shared" si="2504"/>
        <v>0.14499999999999999</v>
      </c>
      <c r="P8231" s="8">
        <f t="shared" si="2508"/>
        <v>1.0007784900000001</v>
      </c>
      <c r="Q8231" s="2">
        <f t="shared" si="2506"/>
        <v>0</v>
      </c>
      <c r="R8231" s="2">
        <f t="shared" si="2498"/>
        <v>0</v>
      </c>
      <c r="S8231" s="9" t="s">
        <v>56</v>
      </c>
      <c r="T8231" s="47">
        <f t="shared" si="2493"/>
        <v>48283</v>
      </c>
      <c r="AE8231" s="33"/>
    </row>
    <row r="8232" spans="1:31" x14ac:dyDescent="0.2">
      <c r="A8232" s="90">
        <f t="shared" si="2499"/>
        <v>48257</v>
      </c>
      <c r="B8232" s="2">
        <f t="shared" si="2494"/>
        <v>0</v>
      </c>
      <c r="C8232" s="2">
        <f t="shared" si="2492"/>
        <v>33571.407620849815</v>
      </c>
      <c r="D8232" s="47">
        <f t="shared" si="2500"/>
        <v>48255</v>
      </c>
      <c r="E8232" s="3">
        <f t="shared" si="2490"/>
        <v>-1</v>
      </c>
      <c r="F8232" s="4">
        <f t="shared" si="2507"/>
        <v>3</v>
      </c>
      <c r="G8232" s="4">
        <f t="shared" si="2505"/>
        <v>29</v>
      </c>
      <c r="H8232" s="2">
        <f t="shared" si="2501"/>
        <v>0</v>
      </c>
      <c r="I8232" s="2">
        <f t="shared" si="2502"/>
        <v>0</v>
      </c>
      <c r="J8232" s="2">
        <f t="shared" si="2495"/>
        <v>0</v>
      </c>
      <c r="K8232" s="2">
        <f t="shared" si="2496"/>
        <v>0</v>
      </c>
      <c r="L8232" s="1">
        <f t="shared" si="2503"/>
        <v>0</v>
      </c>
      <c r="M8232" s="3">
        <f t="shared" si="2491"/>
        <v>0</v>
      </c>
      <c r="N8232" s="2">
        <f t="shared" si="2497"/>
        <v>0</v>
      </c>
      <c r="O8232" s="18">
        <f t="shared" si="2504"/>
        <v>0.14499999999999999</v>
      </c>
      <c r="P8232" s="8">
        <f t="shared" si="2508"/>
        <v>1.0011679630000001</v>
      </c>
      <c r="Q8232" s="2">
        <f t="shared" si="2506"/>
        <v>0</v>
      </c>
      <c r="R8232" s="2">
        <f t="shared" si="2498"/>
        <v>0</v>
      </c>
      <c r="S8232" s="9" t="s">
        <v>56</v>
      </c>
      <c r="T8232" s="47">
        <f t="shared" si="2493"/>
        <v>48283</v>
      </c>
      <c r="AE8232" s="33"/>
    </row>
    <row r="8233" spans="1:31" x14ac:dyDescent="0.2">
      <c r="A8233" s="90">
        <f t="shared" si="2499"/>
        <v>48258</v>
      </c>
      <c r="B8233" s="2">
        <f t="shared" si="2494"/>
        <v>0</v>
      </c>
      <c r="C8233" s="2">
        <f t="shared" si="2492"/>
        <v>33571.407620849815</v>
      </c>
      <c r="D8233" s="47">
        <f t="shared" si="2500"/>
        <v>48255</v>
      </c>
      <c r="E8233" s="3">
        <f t="shared" si="2490"/>
        <v>-1</v>
      </c>
      <c r="F8233" s="4">
        <f t="shared" si="2507"/>
        <v>4</v>
      </c>
      <c r="G8233" s="4">
        <f t="shared" si="2505"/>
        <v>29</v>
      </c>
      <c r="H8233" s="2">
        <f t="shared" si="2501"/>
        <v>0</v>
      </c>
      <c r="I8233" s="2">
        <f t="shared" si="2502"/>
        <v>0</v>
      </c>
      <c r="J8233" s="2">
        <f t="shared" si="2495"/>
        <v>0</v>
      </c>
      <c r="K8233" s="2">
        <f t="shared" si="2496"/>
        <v>0</v>
      </c>
      <c r="L8233" s="1">
        <f t="shared" si="2503"/>
        <v>0</v>
      </c>
      <c r="M8233" s="3">
        <f t="shared" si="2491"/>
        <v>0</v>
      </c>
      <c r="N8233" s="2">
        <f t="shared" si="2497"/>
        <v>0</v>
      </c>
      <c r="O8233" s="18">
        <f t="shared" si="2504"/>
        <v>0.14499999999999999</v>
      </c>
      <c r="P8233" s="8">
        <f t="shared" si="2508"/>
        <v>1.001557587</v>
      </c>
      <c r="Q8233" s="2">
        <f t="shared" si="2506"/>
        <v>0</v>
      </c>
      <c r="R8233" s="2">
        <f t="shared" si="2498"/>
        <v>0</v>
      </c>
      <c r="S8233" s="9" t="s">
        <v>56</v>
      </c>
      <c r="T8233" s="47">
        <f t="shared" si="2493"/>
        <v>48283</v>
      </c>
      <c r="AE8233" s="33"/>
    </row>
    <row r="8234" spans="1:31" x14ac:dyDescent="0.2">
      <c r="A8234" s="90">
        <f t="shared" si="2499"/>
        <v>48259</v>
      </c>
      <c r="B8234" s="2">
        <f t="shared" si="2494"/>
        <v>0</v>
      </c>
      <c r="C8234" s="2">
        <f t="shared" si="2492"/>
        <v>33571.407620849815</v>
      </c>
      <c r="D8234" s="47">
        <f t="shared" si="2500"/>
        <v>48255</v>
      </c>
      <c r="E8234" s="3">
        <f t="shared" si="2490"/>
        <v>-1</v>
      </c>
      <c r="F8234" s="4">
        <f t="shared" si="2507"/>
        <v>5</v>
      </c>
      <c r="G8234" s="4">
        <f t="shared" si="2505"/>
        <v>29</v>
      </c>
      <c r="H8234" s="2">
        <f t="shared" si="2501"/>
        <v>0</v>
      </c>
      <c r="I8234" s="2">
        <f t="shared" si="2502"/>
        <v>0</v>
      </c>
      <c r="J8234" s="2">
        <f t="shared" si="2495"/>
        <v>0</v>
      </c>
      <c r="K8234" s="2">
        <f t="shared" si="2496"/>
        <v>0</v>
      </c>
      <c r="L8234" s="1">
        <f t="shared" si="2503"/>
        <v>0</v>
      </c>
      <c r="M8234" s="3">
        <f t="shared" si="2491"/>
        <v>0</v>
      </c>
      <c r="N8234" s="2">
        <f t="shared" si="2497"/>
        <v>0</v>
      </c>
      <c r="O8234" s="18">
        <f t="shared" si="2504"/>
        <v>0.14499999999999999</v>
      </c>
      <c r="P8234" s="8">
        <f t="shared" si="2508"/>
        <v>1.001947363</v>
      </c>
      <c r="Q8234" s="2">
        <f t="shared" si="2506"/>
        <v>0</v>
      </c>
      <c r="R8234" s="2">
        <f t="shared" si="2498"/>
        <v>0</v>
      </c>
      <c r="S8234" s="9" t="s">
        <v>56</v>
      </c>
      <c r="T8234" s="47">
        <f t="shared" si="2493"/>
        <v>48283</v>
      </c>
      <c r="AE8234" s="33"/>
    </row>
    <row r="8235" spans="1:31" x14ac:dyDescent="0.2">
      <c r="A8235" s="90">
        <f t="shared" si="2499"/>
        <v>48260</v>
      </c>
      <c r="B8235" s="2">
        <f t="shared" si="2494"/>
        <v>0</v>
      </c>
      <c r="C8235" s="2">
        <f t="shared" si="2492"/>
        <v>33571.407620849815</v>
      </c>
      <c r="D8235" s="47">
        <f t="shared" si="2500"/>
        <v>48255</v>
      </c>
      <c r="E8235" s="3">
        <f t="shared" ref="E8235:E8298" si="2509">IF(DAY(A8234)=$E$2,VLOOKUP(A8234,$AF$10:$AG$315,2),E8234)</f>
        <v>-1</v>
      </c>
      <c r="F8235" s="4">
        <f t="shared" si="2507"/>
        <v>6</v>
      </c>
      <c r="G8235" s="4">
        <f t="shared" si="2505"/>
        <v>29</v>
      </c>
      <c r="H8235" s="2">
        <f t="shared" si="2501"/>
        <v>0</v>
      </c>
      <c r="I8235" s="2">
        <f t="shared" si="2502"/>
        <v>0</v>
      </c>
      <c r="J8235" s="2">
        <f t="shared" si="2495"/>
        <v>0</v>
      </c>
      <c r="K8235" s="2">
        <f t="shared" si="2496"/>
        <v>0</v>
      </c>
      <c r="L8235" s="1">
        <f t="shared" si="2503"/>
        <v>0</v>
      </c>
      <c r="M8235" s="3">
        <f t="shared" si="2491"/>
        <v>0</v>
      </c>
      <c r="N8235" s="2">
        <f t="shared" si="2497"/>
        <v>0</v>
      </c>
      <c r="O8235" s="18">
        <f t="shared" si="2504"/>
        <v>0.14499999999999999</v>
      </c>
      <c r="P8235" s="8">
        <f t="shared" si="2508"/>
        <v>1.00233729</v>
      </c>
      <c r="Q8235" s="2">
        <f t="shared" si="2506"/>
        <v>0</v>
      </c>
      <c r="R8235" s="2">
        <f t="shared" si="2498"/>
        <v>0</v>
      </c>
      <c r="S8235" s="9" t="s">
        <v>56</v>
      </c>
      <c r="T8235" s="47">
        <f t="shared" si="2493"/>
        <v>48283</v>
      </c>
      <c r="AE8235" s="33"/>
    </row>
    <row r="8236" spans="1:31" x14ac:dyDescent="0.2">
      <c r="A8236" s="90">
        <f t="shared" si="2499"/>
        <v>48261</v>
      </c>
      <c r="B8236" s="2">
        <f t="shared" si="2494"/>
        <v>0</v>
      </c>
      <c r="C8236" s="2">
        <f t="shared" si="2492"/>
        <v>33571.407620849815</v>
      </c>
      <c r="D8236" s="47">
        <f t="shared" si="2500"/>
        <v>48255</v>
      </c>
      <c r="E8236" s="3">
        <f t="shared" si="2509"/>
        <v>-1</v>
      </c>
      <c r="F8236" s="4">
        <f t="shared" si="2507"/>
        <v>7</v>
      </c>
      <c r="G8236" s="4">
        <f t="shared" si="2505"/>
        <v>29</v>
      </c>
      <c r="H8236" s="2">
        <f t="shared" si="2501"/>
        <v>0</v>
      </c>
      <c r="I8236" s="2">
        <f t="shared" si="2502"/>
        <v>0</v>
      </c>
      <c r="J8236" s="2">
        <f t="shared" si="2495"/>
        <v>0</v>
      </c>
      <c r="K8236" s="2">
        <f t="shared" si="2496"/>
        <v>0</v>
      </c>
      <c r="L8236" s="1">
        <f t="shared" si="2503"/>
        <v>0</v>
      </c>
      <c r="M8236" s="3">
        <f t="shared" si="2491"/>
        <v>0</v>
      </c>
      <c r="N8236" s="2">
        <f t="shared" si="2497"/>
        <v>0</v>
      </c>
      <c r="O8236" s="18">
        <f t="shared" si="2504"/>
        <v>0.14499999999999999</v>
      </c>
      <c r="P8236" s="8">
        <f t="shared" si="2508"/>
        <v>1.002727369</v>
      </c>
      <c r="Q8236" s="2">
        <f t="shared" si="2506"/>
        <v>0</v>
      </c>
      <c r="R8236" s="2">
        <f t="shared" si="2498"/>
        <v>0</v>
      </c>
      <c r="S8236" s="9" t="s">
        <v>56</v>
      </c>
      <c r="T8236" s="47">
        <f t="shared" si="2493"/>
        <v>48283</v>
      </c>
      <c r="AE8236" s="33"/>
    </row>
    <row r="8237" spans="1:31" x14ac:dyDescent="0.2">
      <c r="A8237" s="90">
        <f t="shared" si="2499"/>
        <v>48262</v>
      </c>
      <c r="B8237" s="2">
        <f t="shared" si="2494"/>
        <v>0</v>
      </c>
      <c r="C8237" s="2">
        <f t="shared" si="2492"/>
        <v>33571.407620849815</v>
      </c>
      <c r="D8237" s="47">
        <f t="shared" si="2500"/>
        <v>48255</v>
      </c>
      <c r="E8237" s="3">
        <f t="shared" si="2509"/>
        <v>-1</v>
      </c>
      <c r="F8237" s="4">
        <f t="shared" si="2507"/>
        <v>8</v>
      </c>
      <c r="G8237" s="4">
        <f t="shared" si="2505"/>
        <v>29</v>
      </c>
      <c r="H8237" s="2">
        <f t="shared" si="2501"/>
        <v>0</v>
      </c>
      <c r="I8237" s="2">
        <f t="shared" si="2502"/>
        <v>0</v>
      </c>
      <c r="J8237" s="2">
        <f t="shared" si="2495"/>
        <v>0</v>
      </c>
      <c r="K8237" s="2">
        <f t="shared" si="2496"/>
        <v>0</v>
      </c>
      <c r="L8237" s="1">
        <f t="shared" si="2503"/>
        <v>0</v>
      </c>
      <c r="M8237" s="3">
        <f t="shared" si="2491"/>
        <v>0</v>
      </c>
      <c r="N8237" s="2">
        <f t="shared" si="2497"/>
        <v>0</v>
      </c>
      <c r="O8237" s="18">
        <f t="shared" si="2504"/>
        <v>0.14499999999999999</v>
      </c>
      <c r="P8237" s="8">
        <f t="shared" si="2508"/>
        <v>1.0031175999999999</v>
      </c>
      <c r="Q8237" s="2">
        <f t="shared" si="2506"/>
        <v>0</v>
      </c>
      <c r="R8237" s="2">
        <f t="shared" si="2498"/>
        <v>0</v>
      </c>
      <c r="S8237" s="9" t="s">
        <v>56</v>
      </c>
      <c r="T8237" s="47">
        <f t="shared" si="2493"/>
        <v>48283</v>
      </c>
      <c r="AE8237" s="33"/>
    </row>
    <row r="8238" spans="1:31" x14ac:dyDescent="0.2">
      <c r="A8238" s="90">
        <f t="shared" si="2499"/>
        <v>48263</v>
      </c>
      <c r="B8238" s="2">
        <f t="shared" si="2494"/>
        <v>0</v>
      </c>
      <c r="C8238" s="2">
        <f t="shared" si="2492"/>
        <v>33571.407620849815</v>
      </c>
      <c r="D8238" s="47">
        <f t="shared" si="2500"/>
        <v>48255</v>
      </c>
      <c r="E8238" s="3">
        <f t="shared" si="2509"/>
        <v>-1</v>
      </c>
      <c r="F8238" s="4">
        <f t="shared" si="2507"/>
        <v>9</v>
      </c>
      <c r="G8238" s="4">
        <f t="shared" si="2505"/>
        <v>29</v>
      </c>
      <c r="H8238" s="2">
        <f t="shared" si="2501"/>
        <v>0</v>
      </c>
      <c r="I8238" s="2">
        <f t="shared" si="2502"/>
        <v>0</v>
      </c>
      <c r="J8238" s="2">
        <f t="shared" si="2495"/>
        <v>0</v>
      </c>
      <c r="K8238" s="2">
        <f t="shared" si="2496"/>
        <v>0</v>
      </c>
      <c r="L8238" s="1">
        <f t="shared" si="2503"/>
        <v>0</v>
      </c>
      <c r="M8238" s="3">
        <f t="shared" si="2491"/>
        <v>0</v>
      </c>
      <c r="N8238" s="2">
        <f t="shared" si="2497"/>
        <v>0</v>
      </c>
      <c r="O8238" s="18">
        <f t="shared" si="2504"/>
        <v>0.14499999999999999</v>
      </c>
      <c r="P8238" s="8">
        <f t="shared" si="2508"/>
        <v>1.003507983</v>
      </c>
      <c r="Q8238" s="2">
        <f t="shared" si="2506"/>
        <v>0</v>
      </c>
      <c r="R8238" s="2">
        <f t="shared" si="2498"/>
        <v>0</v>
      </c>
      <c r="S8238" s="9" t="s">
        <v>56</v>
      </c>
      <c r="T8238" s="47">
        <f t="shared" si="2493"/>
        <v>48283</v>
      </c>
      <c r="AE8238" s="33"/>
    </row>
    <row r="8239" spans="1:31" x14ac:dyDescent="0.2">
      <c r="A8239" s="90">
        <f t="shared" si="2499"/>
        <v>48264</v>
      </c>
      <c r="B8239" s="2">
        <f t="shared" si="2494"/>
        <v>0</v>
      </c>
      <c r="C8239" s="2">
        <f t="shared" si="2492"/>
        <v>33571.407620849815</v>
      </c>
      <c r="D8239" s="47">
        <f t="shared" si="2500"/>
        <v>48255</v>
      </c>
      <c r="E8239" s="3">
        <f t="shared" si="2509"/>
        <v>-1</v>
      </c>
      <c r="F8239" s="4">
        <f t="shared" si="2507"/>
        <v>10</v>
      </c>
      <c r="G8239" s="4">
        <f t="shared" si="2505"/>
        <v>29</v>
      </c>
      <c r="H8239" s="2">
        <f t="shared" si="2501"/>
        <v>0</v>
      </c>
      <c r="I8239" s="2">
        <f t="shared" si="2502"/>
        <v>0</v>
      </c>
      <c r="J8239" s="2">
        <f t="shared" si="2495"/>
        <v>0</v>
      </c>
      <c r="K8239" s="2">
        <f t="shared" si="2496"/>
        <v>0</v>
      </c>
      <c r="L8239" s="1">
        <f t="shared" si="2503"/>
        <v>0</v>
      </c>
      <c r="M8239" s="3">
        <f t="shared" si="2491"/>
        <v>0</v>
      </c>
      <c r="N8239" s="2">
        <f t="shared" si="2497"/>
        <v>0</v>
      </c>
      <c r="O8239" s="18">
        <f t="shared" si="2504"/>
        <v>0.14499999999999999</v>
      </c>
      <c r="P8239" s="8">
        <f t="shared" si="2508"/>
        <v>1.0038985170000001</v>
      </c>
      <c r="Q8239" s="2">
        <f t="shared" si="2506"/>
        <v>0</v>
      </c>
      <c r="R8239" s="2">
        <f t="shared" si="2498"/>
        <v>0</v>
      </c>
      <c r="S8239" s="9" t="s">
        <v>56</v>
      </c>
      <c r="T8239" s="47">
        <f t="shared" si="2493"/>
        <v>48283</v>
      </c>
      <c r="AE8239" s="33"/>
    </row>
    <row r="8240" spans="1:31" x14ac:dyDescent="0.2">
      <c r="A8240" s="90">
        <f t="shared" si="2499"/>
        <v>48265</v>
      </c>
      <c r="B8240" s="2">
        <f t="shared" si="2494"/>
        <v>0</v>
      </c>
      <c r="C8240" s="2">
        <f t="shared" si="2492"/>
        <v>33571.407620849815</v>
      </c>
      <c r="D8240" s="47">
        <f t="shared" si="2500"/>
        <v>48255</v>
      </c>
      <c r="E8240" s="3">
        <f t="shared" si="2509"/>
        <v>-1</v>
      </c>
      <c r="F8240" s="4">
        <f t="shared" si="2507"/>
        <v>11</v>
      </c>
      <c r="G8240" s="4">
        <f t="shared" si="2505"/>
        <v>29</v>
      </c>
      <c r="H8240" s="2">
        <f t="shared" si="2501"/>
        <v>0</v>
      </c>
      <c r="I8240" s="2">
        <f t="shared" si="2502"/>
        <v>0</v>
      </c>
      <c r="J8240" s="2">
        <f t="shared" si="2495"/>
        <v>0</v>
      </c>
      <c r="K8240" s="2">
        <f t="shared" si="2496"/>
        <v>0</v>
      </c>
      <c r="L8240" s="1">
        <f t="shared" si="2503"/>
        <v>0</v>
      </c>
      <c r="M8240" s="3">
        <f t="shared" si="2491"/>
        <v>0</v>
      </c>
      <c r="N8240" s="2">
        <f t="shared" si="2497"/>
        <v>0</v>
      </c>
      <c r="O8240" s="18">
        <f t="shared" si="2504"/>
        <v>0.14499999999999999</v>
      </c>
      <c r="P8240" s="8">
        <f t="shared" si="2508"/>
        <v>1.004289204</v>
      </c>
      <c r="Q8240" s="2">
        <f t="shared" si="2506"/>
        <v>0</v>
      </c>
      <c r="R8240" s="2">
        <f t="shared" si="2498"/>
        <v>0</v>
      </c>
      <c r="S8240" s="9" t="s">
        <v>56</v>
      </c>
      <c r="T8240" s="47">
        <f t="shared" si="2493"/>
        <v>48283</v>
      </c>
      <c r="AE8240" s="33"/>
    </row>
    <row r="8241" spans="1:31" x14ac:dyDescent="0.2">
      <c r="A8241" s="90">
        <f t="shared" si="2499"/>
        <v>48266</v>
      </c>
      <c r="B8241" s="2">
        <f t="shared" si="2494"/>
        <v>0</v>
      </c>
      <c r="C8241" s="2">
        <f t="shared" si="2492"/>
        <v>33571.407620849815</v>
      </c>
      <c r="D8241" s="47">
        <f t="shared" si="2500"/>
        <v>48255</v>
      </c>
      <c r="E8241" s="3">
        <f t="shared" si="2509"/>
        <v>-1</v>
      </c>
      <c r="F8241" s="4">
        <f t="shared" si="2507"/>
        <v>12</v>
      </c>
      <c r="G8241" s="4">
        <f t="shared" si="2505"/>
        <v>29</v>
      </c>
      <c r="H8241" s="2">
        <f t="shared" si="2501"/>
        <v>0</v>
      </c>
      <c r="I8241" s="2">
        <f t="shared" si="2502"/>
        <v>0</v>
      </c>
      <c r="J8241" s="2">
        <f t="shared" si="2495"/>
        <v>0</v>
      </c>
      <c r="K8241" s="2">
        <f t="shared" si="2496"/>
        <v>0</v>
      </c>
      <c r="L8241" s="1">
        <f t="shared" si="2503"/>
        <v>0</v>
      </c>
      <c r="M8241" s="3">
        <f t="shared" si="2491"/>
        <v>0</v>
      </c>
      <c r="N8241" s="2">
        <f t="shared" si="2497"/>
        <v>0</v>
      </c>
      <c r="O8241" s="18">
        <f t="shared" si="2504"/>
        <v>0.14499999999999999</v>
      </c>
      <c r="P8241" s="8">
        <f t="shared" si="2508"/>
        <v>1.004680043</v>
      </c>
      <c r="Q8241" s="2">
        <f t="shared" si="2506"/>
        <v>0</v>
      </c>
      <c r="R8241" s="2">
        <f t="shared" si="2498"/>
        <v>0</v>
      </c>
      <c r="S8241" s="9" t="s">
        <v>56</v>
      </c>
      <c r="T8241" s="47">
        <f t="shared" si="2493"/>
        <v>48283</v>
      </c>
      <c r="AE8241" s="33"/>
    </row>
    <row r="8242" spans="1:31" x14ac:dyDescent="0.2">
      <c r="A8242" s="90">
        <f t="shared" si="2499"/>
        <v>48267</v>
      </c>
      <c r="B8242" s="2">
        <f t="shared" si="2494"/>
        <v>0</v>
      </c>
      <c r="C8242" s="2">
        <f t="shared" si="2492"/>
        <v>33571.407620849815</v>
      </c>
      <c r="D8242" s="47">
        <f t="shared" si="2500"/>
        <v>48255</v>
      </c>
      <c r="E8242" s="3">
        <f t="shared" si="2509"/>
        <v>-1</v>
      </c>
      <c r="F8242" s="4">
        <f t="shared" si="2507"/>
        <v>13</v>
      </c>
      <c r="G8242" s="4">
        <f t="shared" si="2505"/>
        <v>29</v>
      </c>
      <c r="H8242" s="2">
        <f t="shared" si="2501"/>
        <v>0</v>
      </c>
      <c r="I8242" s="2">
        <f t="shared" si="2502"/>
        <v>0</v>
      </c>
      <c r="J8242" s="2">
        <f t="shared" si="2495"/>
        <v>0</v>
      </c>
      <c r="K8242" s="2">
        <f t="shared" si="2496"/>
        <v>0</v>
      </c>
      <c r="L8242" s="1">
        <f t="shared" si="2503"/>
        <v>0</v>
      </c>
      <c r="M8242" s="3">
        <f t="shared" si="2491"/>
        <v>0</v>
      </c>
      <c r="N8242" s="2">
        <f t="shared" si="2497"/>
        <v>0</v>
      </c>
      <c r="O8242" s="18">
        <f t="shared" si="2504"/>
        <v>0.14499999999999999</v>
      </c>
      <c r="P8242" s="8">
        <f t="shared" si="2508"/>
        <v>1.005071034</v>
      </c>
      <c r="Q8242" s="2">
        <f t="shared" si="2506"/>
        <v>0</v>
      </c>
      <c r="R8242" s="2">
        <f t="shared" si="2498"/>
        <v>0</v>
      </c>
      <c r="S8242" s="9" t="s">
        <v>56</v>
      </c>
      <c r="T8242" s="47">
        <f t="shared" si="2493"/>
        <v>48283</v>
      </c>
      <c r="AE8242" s="33"/>
    </row>
    <row r="8243" spans="1:31" x14ac:dyDescent="0.2">
      <c r="A8243" s="90">
        <f t="shared" si="2499"/>
        <v>48268</v>
      </c>
      <c r="B8243" s="2">
        <f t="shared" si="2494"/>
        <v>0</v>
      </c>
      <c r="C8243" s="2">
        <f t="shared" si="2492"/>
        <v>33571.407620849815</v>
      </c>
      <c r="D8243" s="47">
        <f t="shared" si="2500"/>
        <v>48255</v>
      </c>
      <c r="E8243" s="3">
        <f t="shared" si="2509"/>
        <v>-1</v>
      </c>
      <c r="F8243" s="4">
        <f t="shared" si="2507"/>
        <v>14</v>
      </c>
      <c r="G8243" s="4">
        <f t="shared" si="2505"/>
        <v>29</v>
      </c>
      <c r="H8243" s="2">
        <f t="shared" si="2501"/>
        <v>0</v>
      </c>
      <c r="I8243" s="2">
        <f t="shared" si="2502"/>
        <v>0</v>
      </c>
      <c r="J8243" s="2">
        <f t="shared" si="2495"/>
        <v>0</v>
      </c>
      <c r="K8243" s="2">
        <f t="shared" si="2496"/>
        <v>0</v>
      </c>
      <c r="L8243" s="1">
        <f t="shared" si="2503"/>
        <v>0</v>
      </c>
      <c r="M8243" s="3">
        <f t="shared" si="2491"/>
        <v>0</v>
      </c>
      <c r="N8243" s="2">
        <f t="shared" si="2497"/>
        <v>0</v>
      </c>
      <c r="O8243" s="18">
        <f t="shared" si="2504"/>
        <v>0.14499999999999999</v>
      </c>
      <c r="P8243" s="8">
        <f t="shared" si="2508"/>
        <v>1.0054621770000001</v>
      </c>
      <c r="Q8243" s="2">
        <f t="shared" si="2506"/>
        <v>0</v>
      </c>
      <c r="R8243" s="2">
        <f t="shared" si="2498"/>
        <v>0</v>
      </c>
      <c r="S8243" s="9" t="s">
        <v>56</v>
      </c>
      <c r="T8243" s="47">
        <f t="shared" si="2493"/>
        <v>48283</v>
      </c>
      <c r="AE8243" s="33"/>
    </row>
    <row r="8244" spans="1:31" x14ac:dyDescent="0.2">
      <c r="A8244" s="90">
        <f t="shared" si="2499"/>
        <v>48269</v>
      </c>
      <c r="B8244" s="2">
        <f t="shared" si="2494"/>
        <v>0</v>
      </c>
      <c r="C8244" s="2">
        <f t="shared" si="2492"/>
        <v>33571.407620849815</v>
      </c>
      <c r="D8244" s="47">
        <f t="shared" si="2500"/>
        <v>48255</v>
      </c>
      <c r="E8244" s="3">
        <f t="shared" si="2509"/>
        <v>-1</v>
      </c>
      <c r="F8244" s="4">
        <f t="shared" si="2507"/>
        <v>15</v>
      </c>
      <c r="G8244" s="4">
        <f t="shared" si="2505"/>
        <v>29</v>
      </c>
      <c r="H8244" s="2">
        <f t="shared" si="2501"/>
        <v>0</v>
      </c>
      <c r="I8244" s="2">
        <f t="shared" si="2502"/>
        <v>0</v>
      </c>
      <c r="J8244" s="2">
        <f t="shared" si="2495"/>
        <v>0</v>
      </c>
      <c r="K8244" s="2">
        <f t="shared" si="2496"/>
        <v>0</v>
      </c>
      <c r="L8244" s="1">
        <f t="shared" si="2503"/>
        <v>0</v>
      </c>
      <c r="M8244" s="3">
        <f t="shared" si="2491"/>
        <v>0</v>
      </c>
      <c r="N8244" s="2">
        <f t="shared" si="2497"/>
        <v>0</v>
      </c>
      <c r="O8244" s="18">
        <f t="shared" si="2504"/>
        <v>0.14499999999999999</v>
      </c>
      <c r="P8244" s="8">
        <f t="shared" si="2508"/>
        <v>1.0058534720000001</v>
      </c>
      <c r="Q8244" s="2">
        <f t="shared" si="2506"/>
        <v>0</v>
      </c>
      <c r="R8244" s="2">
        <f t="shared" si="2498"/>
        <v>0</v>
      </c>
      <c r="S8244" s="9" t="s">
        <v>56</v>
      </c>
      <c r="T8244" s="47">
        <f t="shared" si="2493"/>
        <v>48283</v>
      </c>
      <c r="AE8244" s="33"/>
    </row>
    <row r="8245" spans="1:31" x14ac:dyDescent="0.2">
      <c r="A8245" s="90">
        <f t="shared" si="2499"/>
        <v>48270</v>
      </c>
      <c r="B8245" s="2">
        <f t="shared" si="2494"/>
        <v>0</v>
      </c>
      <c r="C8245" s="2">
        <f t="shared" si="2492"/>
        <v>33571.407620849815</v>
      </c>
      <c r="D8245" s="47">
        <f t="shared" si="2500"/>
        <v>48255</v>
      </c>
      <c r="E8245" s="3">
        <f t="shared" si="2509"/>
        <v>-1</v>
      </c>
      <c r="F8245" s="4">
        <f t="shared" si="2507"/>
        <v>16</v>
      </c>
      <c r="G8245" s="4">
        <f t="shared" si="2505"/>
        <v>29</v>
      </c>
      <c r="H8245" s="2">
        <f t="shared" si="2501"/>
        <v>0</v>
      </c>
      <c r="I8245" s="2">
        <f t="shared" si="2502"/>
        <v>0</v>
      </c>
      <c r="J8245" s="2">
        <f t="shared" si="2495"/>
        <v>0</v>
      </c>
      <c r="K8245" s="2">
        <f t="shared" si="2496"/>
        <v>0</v>
      </c>
      <c r="L8245" s="1">
        <f t="shared" si="2503"/>
        <v>0</v>
      </c>
      <c r="M8245" s="3">
        <f t="shared" si="2491"/>
        <v>0</v>
      </c>
      <c r="N8245" s="2">
        <f t="shared" si="2497"/>
        <v>0</v>
      </c>
      <c r="O8245" s="18">
        <f t="shared" si="2504"/>
        <v>0.14499999999999999</v>
      </c>
      <c r="P8245" s="8">
        <f t="shared" si="2508"/>
        <v>1.006244919</v>
      </c>
      <c r="Q8245" s="2">
        <f t="shared" si="2506"/>
        <v>0</v>
      </c>
      <c r="R8245" s="2">
        <f t="shared" si="2498"/>
        <v>0</v>
      </c>
      <c r="S8245" s="9" t="s">
        <v>56</v>
      </c>
      <c r="T8245" s="47">
        <f t="shared" si="2493"/>
        <v>48283</v>
      </c>
      <c r="AE8245" s="33"/>
    </row>
    <row r="8246" spans="1:31" x14ac:dyDescent="0.2">
      <c r="A8246" s="90">
        <f t="shared" si="2499"/>
        <v>48271</v>
      </c>
      <c r="B8246" s="2">
        <f t="shared" si="2494"/>
        <v>0</v>
      </c>
      <c r="C8246" s="2">
        <f t="shared" si="2492"/>
        <v>33571.407620849815</v>
      </c>
      <c r="D8246" s="47">
        <f t="shared" si="2500"/>
        <v>48255</v>
      </c>
      <c r="E8246" s="3">
        <f t="shared" si="2509"/>
        <v>-1</v>
      </c>
      <c r="F8246" s="4">
        <f t="shared" si="2507"/>
        <v>17</v>
      </c>
      <c r="G8246" s="4">
        <f t="shared" si="2505"/>
        <v>29</v>
      </c>
      <c r="H8246" s="2">
        <f t="shared" si="2501"/>
        <v>0</v>
      </c>
      <c r="I8246" s="2">
        <f t="shared" si="2502"/>
        <v>0</v>
      </c>
      <c r="J8246" s="2">
        <f t="shared" si="2495"/>
        <v>0</v>
      </c>
      <c r="K8246" s="2">
        <f t="shared" si="2496"/>
        <v>0</v>
      </c>
      <c r="L8246" s="1">
        <f t="shared" si="2503"/>
        <v>0</v>
      </c>
      <c r="M8246" s="3">
        <f t="shared" si="2491"/>
        <v>0</v>
      </c>
      <c r="N8246" s="2">
        <f t="shared" si="2497"/>
        <v>0</v>
      </c>
      <c r="O8246" s="18">
        <f t="shared" si="2504"/>
        <v>0.14499999999999999</v>
      </c>
      <c r="P8246" s="8">
        <f t="shared" si="2508"/>
        <v>1.006636519</v>
      </c>
      <c r="Q8246" s="2">
        <f t="shared" si="2506"/>
        <v>0</v>
      </c>
      <c r="R8246" s="2">
        <f t="shared" si="2498"/>
        <v>0</v>
      </c>
      <c r="S8246" s="9" t="s">
        <v>56</v>
      </c>
      <c r="T8246" s="47">
        <f t="shared" si="2493"/>
        <v>48283</v>
      </c>
      <c r="AE8246" s="33"/>
    </row>
    <row r="8247" spans="1:31" x14ac:dyDescent="0.2">
      <c r="A8247" s="90">
        <f t="shared" si="2499"/>
        <v>48272</v>
      </c>
      <c r="B8247" s="2">
        <f t="shared" si="2494"/>
        <v>0</v>
      </c>
      <c r="C8247" s="2">
        <f t="shared" si="2492"/>
        <v>33571.407620849815</v>
      </c>
      <c r="D8247" s="47">
        <f t="shared" si="2500"/>
        <v>48255</v>
      </c>
      <c r="E8247" s="3">
        <f t="shared" si="2509"/>
        <v>-1</v>
      </c>
      <c r="F8247" s="4">
        <f t="shared" si="2507"/>
        <v>18</v>
      </c>
      <c r="G8247" s="4">
        <f t="shared" si="2505"/>
        <v>29</v>
      </c>
      <c r="H8247" s="2">
        <f t="shared" si="2501"/>
        <v>0</v>
      </c>
      <c r="I8247" s="2">
        <f t="shared" si="2502"/>
        <v>0</v>
      </c>
      <c r="J8247" s="2">
        <f t="shared" si="2495"/>
        <v>0</v>
      </c>
      <c r="K8247" s="2">
        <f t="shared" si="2496"/>
        <v>0</v>
      </c>
      <c r="L8247" s="1">
        <f t="shared" si="2503"/>
        <v>0</v>
      </c>
      <c r="M8247" s="3">
        <f t="shared" si="2491"/>
        <v>0</v>
      </c>
      <c r="N8247" s="2">
        <f t="shared" si="2497"/>
        <v>0</v>
      </c>
      <c r="O8247" s="18">
        <f t="shared" si="2504"/>
        <v>0.14499999999999999</v>
      </c>
      <c r="P8247" s="8">
        <f t="shared" si="2508"/>
        <v>1.007028271</v>
      </c>
      <c r="Q8247" s="2">
        <f t="shared" si="2506"/>
        <v>0</v>
      </c>
      <c r="R8247" s="2">
        <f t="shared" si="2498"/>
        <v>0</v>
      </c>
      <c r="S8247" s="9" t="s">
        <v>56</v>
      </c>
      <c r="T8247" s="47">
        <f t="shared" si="2493"/>
        <v>48283</v>
      </c>
      <c r="AE8247" s="33"/>
    </row>
    <row r="8248" spans="1:31" x14ac:dyDescent="0.2">
      <c r="A8248" s="90">
        <f t="shared" si="2499"/>
        <v>48273</v>
      </c>
      <c r="B8248" s="2">
        <f t="shared" si="2494"/>
        <v>0</v>
      </c>
      <c r="C8248" s="2">
        <f t="shared" si="2492"/>
        <v>33571.407620849815</v>
      </c>
      <c r="D8248" s="47">
        <f t="shared" si="2500"/>
        <v>48255</v>
      </c>
      <c r="E8248" s="3">
        <f t="shared" si="2509"/>
        <v>-1</v>
      </c>
      <c r="F8248" s="4">
        <f t="shared" si="2507"/>
        <v>19</v>
      </c>
      <c r="G8248" s="4">
        <f t="shared" si="2505"/>
        <v>29</v>
      </c>
      <c r="H8248" s="2">
        <f t="shared" si="2501"/>
        <v>0</v>
      </c>
      <c r="I8248" s="2">
        <f t="shared" si="2502"/>
        <v>0</v>
      </c>
      <c r="J8248" s="2">
        <f t="shared" si="2495"/>
        <v>0</v>
      </c>
      <c r="K8248" s="2">
        <f t="shared" si="2496"/>
        <v>0</v>
      </c>
      <c r="L8248" s="1">
        <f t="shared" si="2503"/>
        <v>0</v>
      </c>
      <c r="M8248" s="3">
        <f t="shared" si="2491"/>
        <v>0</v>
      </c>
      <c r="N8248" s="2">
        <f t="shared" si="2497"/>
        <v>0</v>
      </c>
      <c r="O8248" s="18">
        <f t="shared" si="2504"/>
        <v>0.14499999999999999</v>
      </c>
      <c r="P8248" s="8">
        <f t="shared" si="2508"/>
        <v>1.0074201759999999</v>
      </c>
      <c r="Q8248" s="2">
        <f t="shared" si="2506"/>
        <v>0</v>
      </c>
      <c r="R8248" s="2">
        <f t="shared" si="2498"/>
        <v>0</v>
      </c>
      <c r="S8248" s="9" t="s">
        <v>56</v>
      </c>
      <c r="T8248" s="47">
        <f t="shared" si="2493"/>
        <v>48283</v>
      </c>
      <c r="AE8248" s="33"/>
    </row>
    <row r="8249" spans="1:31" x14ac:dyDescent="0.2">
      <c r="A8249" s="90">
        <f t="shared" si="2499"/>
        <v>48274</v>
      </c>
      <c r="B8249" s="2">
        <f t="shared" si="2494"/>
        <v>0</v>
      </c>
      <c r="C8249" s="2">
        <f t="shared" si="2492"/>
        <v>33571.407620849815</v>
      </c>
      <c r="D8249" s="47">
        <f t="shared" si="2500"/>
        <v>48255</v>
      </c>
      <c r="E8249" s="3">
        <f t="shared" si="2509"/>
        <v>-1</v>
      </c>
      <c r="F8249" s="4">
        <f t="shared" si="2507"/>
        <v>20</v>
      </c>
      <c r="G8249" s="4">
        <f t="shared" si="2505"/>
        <v>29</v>
      </c>
      <c r="H8249" s="2">
        <f t="shared" si="2501"/>
        <v>0</v>
      </c>
      <c r="I8249" s="2">
        <f t="shared" si="2502"/>
        <v>0</v>
      </c>
      <c r="J8249" s="2">
        <f t="shared" si="2495"/>
        <v>0</v>
      </c>
      <c r="K8249" s="2">
        <f t="shared" si="2496"/>
        <v>0</v>
      </c>
      <c r="L8249" s="1">
        <f t="shared" si="2503"/>
        <v>0</v>
      </c>
      <c r="M8249" s="3">
        <f t="shared" si="2491"/>
        <v>0</v>
      </c>
      <c r="N8249" s="2">
        <f t="shared" si="2497"/>
        <v>0</v>
      </c>
      <c r="O8249" s="18">
        <f t="shared" si="2504"/>
        <v>0.14499999999999999</v>
      </c>
      <c r="P8249" s="8">
        <f t="shared" si="2508"/>
        <v>1.0078122329999999</v>
      </c>
      <c r="Q8249" s="2">
        <f t="shared" si="2506"/>
        <v>0</v>
      </c>
      <c r="R8249" s="2">
        <f t="shared" si="2498"/>
        <v>0</v>
      </c>
      <c r="S8249" s="9" t="s">
        <v>56</v>
      </c>
      <c r="T8249" s="47">
        <f t="shared" si="2493"/>
        <v>48283</v>
      </c>
      <c r="AE8249" s="33"/>
    </row>
    <row r="8250" spans="1:31" x14ac:dyDescent="0.2">
      <c r="A8250" s="90">
        <f t="shared" si="2499"/>
        <v>48275</v>
      </c>
      <c r="B8250" s="2">
        <f t="shared" si="2494"/>
        <v>0</v>
      </c>
      <c r="C8250" s="2">
        <f t="shared" si="2492"/>
        <v>33571.407620849815</v>
      </c>
      <c r="D8250" s="47">
        <f t="shared" si="2500"/>
        <v>48255</v>
      </c>
      <c r="E8250" s="3">
        <f t="shared" si="2509"/>
        <v>-1</v>
      </c>
      <c r="F8250" s="4">
        <f t="shared" si="2507"/>
        <v>21</v>
      </c>
      <c r="G8250" s="4">
        <f t="shared" si="2505"/>
        <v>29</v>
      </c>
      <c r="H8250" s="2">
        <f t="shared" si="2501"/>
        <v>0</v>
      </c>
      <c r="I8250" s="2">
        <f t="shared" si="2502"/>
        <v>0</v>
      </c>
      <c r="J8250" s="2">
        <f t="shared" si="2495"/>
        <v>0</v>
      </c>
      <c r="K8250" s="2">
        <f t="shared" si="2496"/>
        <v>0</v>
      </c>
      <c r="L8250" s="1">
        <f t="shared" si="2503"/>
        <v>0</v>
      </c>
      <c r="M8250" s="3">
        <f t="shared" si="2491"/>
        <v>0</v>
      </c>
      <c r="N8250" s="2">
        <f t="shared" si="2497"/>
        <v>0</v>
      </c>
      <c r="O8250" s="18">
        <f t="shared" si="2504"/>
        <v>0.14499999999999999</v>
      </c>
      <c r="P8250" s="8">
        <f t="shared" si="2508"/>
        <v>1.0082044429999999</v>
      </c>
      <c r="Q8250" s="2">
        <f t="shared" si="2506"/>
        <v>0</v>
      </c>
      <c r="R8250" s="2">
        <f t="shared" si="2498"/>
        <v>0</v>
      </c>
      <c r="S8250" s="9" t="s">
        <v>56</v>
      </c>
      <c r="T8250" s="47">
        <f t="shared" si="2493"/>
        <v>48283</v>
      </c>
      <c r="AE8250" s="33"/>
    </row>
    <row r="8251" spans="1:31" x14ac:dyDescent="0.2">
      <c r="A8251" s="90">
        <f t="shared" si="2499"/>
        <v>48276</v>
      </c>
      <c r="B8251" s="2">
        <f t="shared" si="2494"/>
        <v>0</v>
      </c>
      <c r="C8251" s="2">
        <f t="shared" si="2492"/>
        <v>33571.407620849815</v>
      </c>
      <c r="D8251" s="47">
        <f t="shared" si="2500"/>
        <v>48255</v>
      </c>
      <c r="E8251" s="3">
        <f t="shared" si="2509"/>
        <v>-1</v>
      </c>
      <c r="F8251" s="4">
        <f t="shared" si="2507"/>
        <v>22</v>
      </c>
      <c r="G8251" s="4">
        <f t="shared" si="2505"/>
        <v>29</v>
      </c>
      <c r="H8251" s="2">
        <f t="shared" si="2501"/>
        <v>0</v>
      </c>
      <c r="I8251" s="2">
        <f t="shared" si="2502"/>
        <v>0</v>
      </c>
      <c r="J8251" s="2">
        <f t="shared" si="2495"/>
        <v>0</v>
      </c>
      <c r="K8251" s="2">
        <f t="shared" si="2496"/>
        <v>0</v>
      </c>
      <c r="L8251" s="1">
        <f t="shared" si="2503"/>
        <v>0</v>
      </c>
      <c r="M8251" s="3">
        <f t="shared" si="2491"/>
        <v>0</v>
      </c>
      <c r="N8251" s="2">
        <f t="shared" si="2497"/>
        <v>0</v>
      </c>
      <c r="O8251" s="18">
        <f t="shared" si="2504"/>
        <v>0.14499999999999999</v>
      </c>
      <c r="P8251" s="8">
        <f t="shared" si="2508"/>
        <v>1.008596805</v>
      </c>
      <c r="Q8251" s="2">
        <f t="shared" si="2506"/>
        <v>0</v>
      </c>
      <c r="R8251" s="2">
        <f t="shared" si="2498"/>
        <v>0</v>
      </c>
      <c r="S8251" s="9" t="s">
        <v>56</v>
      </c>
      <c r="T8251" s="47">
        <f t="shared" si="2493"/>
        <v>48283</v>
      </c>
      <c r="AE8251" s="33"/>
    </row>
    <row r="8252" spans="1:31" x14ac:dyDescent="0.2">
      <c r="A8252" s="90">
        <f t="shared" si="2499"/>
        <v>48277</v>
      </c>
      <c r="B8252" s="2">
        <f t="shared" si="2494"/>
        <v>0</v>
      </c>
      <c r="C8252" s="2">
        <f t="shared" si="2492"/>
        <v>33571.407620849815</v>
      </c>
      <c r="D8252" s="47">
        <f t="shared" si="2500"/>
        <v>48255</v>
      </c>
      <c r="E8252" s="3">
        <f t="shared" si="2509"/>
        <v>-1</v>
      </c>
      <c r="F8252" s="4">
        <f t="shared" si="2507"/>
        <v>23</v>
      </c>
      <c r="G8252" s="4">
        <f t="shared" si="2505"/>
        <v>29</v>
      </c>
      <c r="H8252" s="2">
        <f t="shared" si="2501"/>
        <v>0</v>
      </c>
      <c r="I8252" s="2">
        <f t="shared" si="2502"/>
        <v>0</v>
      </c>
      <c r="J8252" s="2">
        <f t="shared" si="2495"/>
        <v>0</v>
      </c>
      <c r="K8252" s="2">
        <f t="shared" si="2496"/>
        <v>0</v>
      </c>
      <c r="L8252" s="1">
        <f t="shared" si="2503"/>
        <v>0</v>
      </c>
      <c r="M8252" s="3">
        <f t="shared" si="2491"/>
        <v>0</v>
      </c>
      <c r="N8252" s="2">
        <f t="shared" si="2497"/>
        <v>0</v>
      </c>
      <c r="O8252" s="18">
        <f t="shared" si="2504"/>
        <v>0.14499999999999999</v>
      </c>
      <c r="P8252" s="8">
        <f t="shared" si="2508"/>
        <v>1.00898932</v>
      </c>
      <c r="Q8252" s="2">
        <f t="shared" si="2506"/>
        <v>0</v>
      </c>
      <c r="R8252" s="2">
        <f t="shared" si="2498"/>
        <v>0</v>
      </c>
      <c r="S8252" s="9" t="s">
        <v>56</v>
      </c>
      <c r="T8252" s="47">
        <f t="shared" si="2493"/>
        <v>48283</v>
      </c>
      <c r="AE8252" s="33"/>
    </row>
    <row r="8253" spans="1:31" x14ac:dyDescent="0.2">
      <c r="A8253" s="90">
        <f t="shared" si="2499"/>
        <v>48278</v>
      </c>
      <c r="B8253" s="2">
        <f t="shared" si="2494"/>
        <v>0</v>
      </c>
      <c r="C8253" s="2">
        <f t="shared" si="2492"/>
        <v>33571.407620849815</v>
      </c>
      <c r="D8253" s="47">
        <f t="shared" si="2500"/>
        <v>48255</v>
      </c>
      <c r="E8253" s="3">
        <f t="shared" si="2509"/>
        <v>-1</v>
      </c>
      <c r="F8253" s="4">
        <f t="shared" si="2507"/>
        <v>24</v>
      </c>
      <c r="G8253" s="4">
        <f t="shared" si="2505"/>
        <v>29</v>
      </c>
      <c r="H8253" s="2">
        <f t="shared" si="2501"/>
        <v>0</v>
      </c>
      <c r="I8253" s="2">
        <f t="shared" si="2502"/>
        <v>0</v>
      </c>
      <c r="J8253" s="2">
        <f t="shared" si="2495"/>
        <v>0</v>
      </c>
      <c r="K8253" s="2">
        <f t="shared" si="2496"/>
        <v>0</v>
      </c>
      <c r="L8253" s="1">
        <f t="shared" si="2503"/>
        <v>0</v>
      </c>
      <c r="M8253" s="3">
        <f t="shared" si="2491"/>
        <v>0</v>
      </c>
      <c r="N8253" s="2">
        <f t="shared" si="2497"/>
        <v>0</v>
      </c>
      <c r="O8253" s="18">
        <f t="shared" si="2504"/>
        <v>0.14499999999999999</v>
      </c>
      <c r="P8253" s="8">
        <f t="shared" si="2508"/>
        <v>1.0093819879999999</v>
      </c>
      <c r="Q8253" s="2">
        <f t="shared" si="2506"/>
        <v>0</v>
      </c>
      <c r="R8253" s="2">
        <f t="shared" si="2498"/>
        <v>0</v>
      </c>
      <c r="S8253" s="9" t="s">
        <v>56</v>
      </c>
      <c r="T8253" s="47">
        <f t="shared" si="2493"/>
        <v>48283</v>
      </c>
      <c r="AE8253" s="33"/>
    </row>
    <row r="8254" spans="1:31" x14ac:dyDescent="0.2">
      <c r="A8254" s="90">
        <f t="shared" si="2499"/>
        <v>48279</v>
      </c>
      <c r="B8254" s="2">
        <f t="shared" si="2494"/>
        <v>0</v>
      </c>
      <c r="C8254" s="2">
        <f t="shared" si="2492"/>
        <v>33571.407620849815</v>
      </c>
      <c r="D8254" s="47">
        <f t="shared" si="2500"/>
        <v>48255</v>
      </c>
      <c r="E8254" s="3">
        <f t="shared" si="2509"/>
        <v>-1</v>
      </c>
      <c r="F8254" s="4">
        <f t="shared" si="2507"/>
        <v>25</v>
      </c>
      <c r="G8254" s="4">
        <f t="shared" si="2505"/>
        <v>29</v>
      </c>
      <c r="H8254" s="2">
        <f t="shared" si="2501"/>
        <v>0</v>
      </c>
      <c r="I8254" s="2">
        <f t="shared" si="2502"/>
        <v>0</v>
      </c>
      <c r="J8254" s="2">
        <f t="shared" si="2495"/>
        <v>0</v>
      </c>
      <c r="K8254" s="2">
        <f t="shared" si="2496"/>
        <v>0</v>
      </c>
      <c r="L8254" s="1">
        <f t="shared" si="2503"/>
        <v>0</v>
      </c>
      <c r="M8254" s="3">
        <f t="shared" si="2491"/>
        <v>0</v>
      </c>
      <c r="N8254" s="2">
        <f t="shared" si="2497"/>
        <v>0</v>
      </c>
      <c r="O8254" s="18">
        <f t="shared" si="2504"/>
        <v>0.14499999999999999</v>
      </c>
      <c r="P8254" s="8">
        <f t="shared" si="2508"/>
        <v>1.0097748090000001</v>
      </c>
      <c r="Q8254" s="2">
        <f t="shared" si="2506"/>
        <v>0</v>
      </c>
      <c r="R8254" s="2">
        <f t="shared" si="2498"/>
        <v>0</v>
      </c>
      <c r="S8254" s="9" t="s">
        <v>56</v>
      </c>
      <c r="T8254" s="47">
        <f t="shared" si="2493"/>
        <v>48283</v>
      </c>
      <c r="AE8254" s="33"/>
    </row>
    <row r="8255" spans="1:31" x14ac:dyDescent="0.2">
      <c r="A8255" s="90">
        <f t="shared" si="2499"/>
        <v>48280</v>
      </c>
      <c r="B8255" s="2">
        <f t="shared" si="2494"/>
        <v>0</v>
      </c>
      <c r="C8255" s="2">
        <f t="shared" si="2492"/>
        <v>33571.407620849815</v>
      </c>
      <c r="D8255" s="47">
        <f t="shared" si="2500"/>
        <v>48255</v>
      </c>
      <c r="E8255" s="3">
        <f t="shared" si="2509"/>
        <v>-1</v>
      </c>
      <c r="F8255" s="4">
        <f t="shared" si="2507"/>
        <v>26</v>
      </c>
      <c r="G8255" s="4">
        <f t="shared" si="2505"/>
        <v>29</v>
      </c>
      <c r="H8255" s="2">
        <f t="shared" si="2501"/>
        <v>0</v>
      </c>
      <c r="I8255" s="2">
        <f t="shared" si="2502"/>
        <v>0</v>
      </c>
      <c r="J8255" s="2">
        <f t="shared" si="2495"/>
        <v>0</v>
      </c>
      <c r="K8255" s="2">
        <f t="shared" si="2496"/>
        <v>0</v>
      </c>
      <c r="L8255" s="1">
        <f t="shared" si="2503"/>
        <v>0</v>
      </c>
      <c r="M8255" s="3">
        <f t="shared" ref="M8255:M8318" si="2510">IF(DAY(A8255)=E$2,VLOOKUP(A8255,$W$10:$AD$316,5),0)</f>
        <v>0</v>
      </c>
      <c r="N8255" s="2">
        <f t="shared" si="2497"/>
        <v>0</v>
      </c>
      <c r="O8255" s="18">
        <f t="shared" si="2504"/>
        <v>0.14499999999999999</v>
      </c>
      <c r="P8255" s="8">
        <f t="shared" si="2508"/>
        <v>1.010167783</v>
      </c>
      <c r="Q8255" s="2">
        <f t="shared" si="2506"/>
        <v>0</v>
      </c>
      <c r="R8255" s="2">
        <f t="shared" si="2498"/>
        <v>0</v>
      </c>
      <c r="S8255" s="9" t="s">
        <v>56</v>
      </c>
      <c r="T8255" s="47">
        <f t="shared" si="2493"/>
        <v>48283</v>
      </c>
      <c r="AE8255" s="33"/>
    </row>
    <row r="8256" spans="1:31" x14ac:dyDescent="0.2">
      <c r="A8256" s="90">
        <f t="shared" si="2499"/>
        <v>48281</v>
      </c>
      <c r="B8256" s="2">
        <f t="shared" si="2494"/>
        <v>0</v>
      </c>
      <c r="C8256" s="2">
        <f t="shared" ref="C8256:C8319" si="2511">IF(DAY(A8255)=$E$2,VLOOKUP(A8255,W$10:X$316,2),C8255)</f>
        <v>33571.407620849815</v>
      </c>
      <c r="D8256" s="47">
        <f t="shared" si="2500"/>
        <v>48255</v>
      </c>
      <c r="E8256" s="3">
        <f t="shared" si="2509"/>
        <v>-1</v>
      </c>
      <c r="F8256" s="4">
        <f t="shared" si="2507"/>
        <v>27</v>
      </c>
      <c r="G8256" s="4">
        <f t="shared" si="2505"/>
        <v>29</v>
      </c>
      <c r="H8256" s="2">
        <f t="shared" si="2501"/>
        <v>0</v>
      </c>
      <c r="I8256" s="2">
        <f t="shared" si="2502"/>
        <v>0</v>
      </c>
      <c r="J8256" s="2">
        <f t="shared" si="2495"/>
        <v>0</v>
      </c>
      <c r="K8256" s="2">
        <f t="shared" si="2496"/>
        <v>0</v>
      </c>
      <c r="L8256" s="1">
        <f t="shared" si="2503"/>
        <v>0</v>
      </c>
      <c r="M8256" s="3">
        <f t="shared" si="2510"/>
        <v>0</v>
      </c>
      <c r="N8256" s="2">
        <f t="shared" si="2497"/>
        <v>0</v>
      </c>
      <c r="O8256" s="18">
        <f t="shared" si="2504"/>
        <v>0.14499999999999999</v>
      </c>
      <c r="P8256" s="8">
        <f t="shared" si="2508"/>
        <v>1.0105609090000001</v>
      </c>
      <c r="Q8256" s="2">
        <f t="shared" si="2506"/>
        <v>0</v>
      </c>
      <c r="R8256" s="2">
        <f t="shared" si="2498"/>
        <v>0</v>
      </c>
      <c r="S8256" s="9" t="s">
        <v>56</v>
      </c>
      <c r="T8256" s="47">
        <f t="shared" ref="T8256:T8319" si="2512">IF(DAY(A8256)=E$2+1,VLOOKUP(A8255,$W$10:$AD$316,8),T8255)</f>
        <v>48283</v>
      </c>
      <c r="AE8256" s="33"/>
    </row>
    <row r="8257" spans="1:31" x14ac:dyDescent="0.2">
      <c r="A8257" s="90">
        <f t="shared" si="2499"/>
        <v>48282</v>
      </c>
      <c r="B8257" s="2">
        <f t="shared" si="2494"/>
        <v>0</v>
      </c>
      <c r="C8257" s="2">
        <f t="shared" si="2511"/>
        <v>33571.407620849815</v>
      </c>
      <c r="D8257" s="47">
        <f t="shared" si="2500"/>
        <v>48255</v>
      </c>
      <c r="E8257" s="3">
        <f t="shared" si="2509"/>
        <v>-1</v>
      </c>
      <c r="F8257" s="4">
        <f t="shared" si="2507"/>
        <v>28</v>
      </c>
      <c r="G8257" s="4">
        <f t="shared" si="2505"/>
        <v>29</v>
      </c>
      <c r="H8257" s="2">
        <f t="shared" si="2501"/>
        <v>0</v>
      </c>
      <c r="I8257" s="2">
        <f t="shared" si="2502"/>
        <v>0</v>
      </c>
      <c r="J8257" s="2">
        <f t="shared" si="2495"/>
        <v>0</v>
      </c>
      <c r="K8257" s="2">
        <f t="shared" si="2496"/>
        <v>0</v>
      </c>
      <c r="L8257" s="1">
        <f t="shared" si="2503"/>
        <v>0</v>
      </c>
      <c r="M8257" s="3">
        <f t="shared" si="2510"/>
        <v>0</v>
      </c>
      <c r="N8257" s="2">
        <f t="shared" si="2497"/>
        <v>0</v>
      </c>
      <c r="O8257" s="18">
        <f t="shared" si="2504"/>
        <v>0.14499999999999999</v>
      </c>
      <c r="P8257" s="8">
        <f t="shared" si="2508"/>
        <v>1.010954189</v>
      </c>
      <c r="Q8257" s="2">
        <f t="shared" si="2506"/>
        <v>0</v>
      </c>
      <c r="R8257" s="2">
        <f t="shared" si="2498"/>
        <v>0</v>
      </c>
      <c r="S8257" s="9" t="s">
        <v>56</v>
      </c>
      <c r="T8257" s="47">
        <f t="shared" si="2512"/>
        <v>48283</v>
      </c>
      <c r="AE8257" s="33"/>
    </row>
    <row r="8258" spans="1:31" x14ac:dyDescent="0.2">
      <c r="A8258" s="90">
        <f t="shared" si="2499"/>
        <v>48283</v>
      </c>
      <c r="B8258" s="2">
        <f t="shared" si="2494"/>
        <v>0</v>
      </c>
      <c r="C8258" s="2">
        <f t="shared" si="2511"/>
        <v>33571.407620849815</v>
      </c>
      <c r="D8258" s="47">
        <f t="shared" si="2500"/>
        <v>48255</v>
      </c>
      <c r="E8258" s="3">
        <f t="shared" si="2509"/>
        <v>-1</v>
      </c>
      <c r="F8258" s="4">
        <f t="shared" si="2507"/>
        <v>29</v>
      </c>
      <c r="G8258" s="4">
        <f t="shared" si="2505"/>
        <v>29</v>
      </c>
      <c r="H8258" s="2">
        <f t="shared" si="2501"/>
        <v>0</v>
      </c>
      <c r="I8258" s="2">
        <f t="shared" si="2502"/>
        <v>0</v>
      </c>
      <c r="J8258" s="2">
        <f t="shared" si="2495"/>
        <v>0</v>
      </c>
      <c r="K8258" s="2">
        <f t="shared" si="2496"/>
        <v>0</v>
      </c>
      <c r="L8258" s="1">
        <f t="shared" si="2503"/>
        <v>271</v>
      </c>
      <c r="M8258" s="3">
        <f t="shared" si="2510"/>
        <v>4.265E-2</v>
      </c>
      <c r="N8258" s="2">
        <f t="shared" si="2497"/>
        <v>0</v>
      </c>
      <c r="O8258" s="18">
        <f t="shared" si="2504"/>
        <v>0.14499999999999999</v>
      </c>
      <c r="P8258" s="8">
        <f t="shared" si="2508"/>
        <v>1.0113476210000001</v>
      </c>
      <c r="Q8258" s="2">
        <f t="shared" si="2506"/>
        <v>0</v>
      </c>
      <c r="R8258" s="2">
        <f t="shared" si="2498"/>
        <v>0</v>
      </c>
      <c r="S8258" s="9" t="s">
        <v>56</v>
      </c>
      <c r="T8258" s="47">
        <f t="shared" si="2512"/>
        <v>48283</v>
      </c>
      <c r="AE8258" s="33"/>
    </row>
    <row r="8259" spans="1:31" x14ac:dyDescent="0.2">
      <c r="A8259" s="90">
        <f t="shared" si="2499"/>
        <v>48284</v>
      </c>
      <c r="B8259" s="2">
        <f t="shared" si="2494"/>
        <v>0</v>
      </c>
      <c r="C8259" s="2">
        <f t="shared" si="2511"/>
        <v>32139.587085829815</v>
      </c>
      <c r="D8259" s="47">
        <f t="shared" si="2500"/>
        <v>48284</v>
      </c>
      <c r="E8259" s="3">
        <f t="shared" si="2509"/>
        <v>-1</v>
      </c>
      <c r="F8259" s="4">
        <f t="shared" si="2507"/>
        <v>1</v>
      </c>
      <c r="G8259" s="4">
        <f t="shared" si="2505"/>
        <v>31</v>
      </c>
      <c r="H8259" s="2">
        <f t="shared" si="2501"/>
        <v>0</v>
      </c>
      <c r="I8259" s="2">
        <f t="shared" si="2502"/>
        <v>0</v>
      </c>
      <c r="J8259" s="2">
        <f t="shared" si="2495"/>
        <v>0</v>
      </c>
      <c r="K8259" s="2">
        <f t="shared" si="2496"/>
        <v>0</v>
      </c>
      <c r="L8259" s="1">
        <f t="shared" si="2503"/>
        <v>0</v>
      </c>
      <c r="M8259" s="3">
        <f t="shared" si="2510"/>
        <v>0</v>
      </c>
      <c r="N8259" s="2">
        <f t="shared" si="2497"/>
        <v>0</v>
      </c>
      <c r="O8259" s="18">
        <f t="shared" si="2504"/>
        <v>0.14499999999999999</v>
      </c>
      <c r="P8259" s="8">
        <f t="shared" si="2508"/>
        <v>1.0003640570000001</v>
      </c>
      <c r="Q8259" s="2">
        <f t="shared" si="2506"/>
        <v>0</v>
      </c>
      <c r="R8259" s="2">
        <f t="shared" si="2498"/>
        <v>0</v>
      </c>
      <c r="S8259" s="9" t="s">
        <v>56</v>
      </c>
      <c r="T8259" s="47">
        <f t="shared" si="2512"/>
        <v>48314</v>
      </c>
      <c r="AE8259" s="33"/>
    </row>
    <row r="8260" spans="1:31" x14ac:dyDescent="0.2">
      <c r="A8260" s="90">
        <f t="shared" si="2499"/>
        <v>48285</v>
      </c>
      <c r="B8260" s="2">
        <f t="shared" si="2494"/>
        <v>0</v>
      </c>
      <c r="C8260" s="2">
        <f t="shared" si="2511"/>
        <v>32139.587085829815</v>
      </c>
      <c r="D8260" s="47">
        <f t="shared" si="2500"/>
        <v>48284</v>
      </c>
      <c r="E8260" s="3">
        <f t="shared" si="2509"/>
        <v>-1</v>
      </c>
      <c r="F8260" s="4">
        <f t="shared" si="2507"/>
        <v>2</v>
      </c>
      <c r="G8260" s="4">
        <f t="shared" si="2505"/>
        <v>31</v>
      </c>
      <c r="H8260" s="2">
        <f t="shared" si="2501"/>
        <v>0</v>
      </c>
      <c r="I8260" s="2">
        <f t="shared" si="2502"/>
        <v>0</v>
      </c>
      <c r="J8260" s="2">
        <f t="shared" si="2495"/>
        <v>0</v>
      </c>
      <c r="K8260" s="2">
        <f t="shared" si="2496"/>
        <v>0</v>
      </c>
      <c r="L8260" s="1">
        <f t="shared" si="2503"/>
        <v>0</v>
      </c>
      <c r="M8260" s="3">
        <f t="shared" si="2510"/>
        <v>0</v>
      </c>
      <c r="N8260" s="2">
        <f t="shared" si="2497"/>
        <v>0</v>
      </c>
      <c r="O8260" s="18">
        <f t="shared" si="2504"/>
        <v>0.14499999999999999</v>
      </c>
      <c r="P8260" s="8">
        <f t="shared" si="2508"/>
        <v>1.0007282470000001</v>
      </c>
      <c r="Q8260" s="2">
        <f t="shared" si="2506"/>
        <v>0</v>
      </c>
      <c r="R8260" s="2">
        <f t="shared" si="2498"/>
        <v>0</v>
      </c>
      <c r="S8260" s="9" t="s">
        <v>56</v>
      </c>
      <c r="T8260" s="47">
        <f t="shared" si="2512"/>
        <v>48314</v>
      </c>
      <c r="AE8260" s="33"/>
    </row>
    <row r="8261" spans="1:31" x14ac:dyDescent="0.2">
      <c r="A8261" s="90">
        <f t="shared" si="2499"/>
        <v>48286</v>
      </c>
      <c r="B8261" s="2">
        <f t="shared" si="2494"/>
        <v>0</v>
      </c>
      <c r="C8261" s="2">
        <f t="shared" si="2511"/>
        <v>32139.587085829815</v>
      </c>
      <c r="D8261" s="47">
        <f t="shared" si="2500"/>
        <v>48284</v>
      </c>
      <c r="E8261" s="3">
        <f t="shared" si="2509"/>
        <v>-1</v>
      </c>
      <c r="F8261" s="4">
        <f t="shared" si="2507"/>
        <v>3</v>
      </c>
      <c r="G8261" s="4">
        <f t="shared" si="2505"/>
        <v>31</v>
      </c>
      <c r="H8261" s="2">
        <f t="shared" si="2501"/>
        <v>0</v>
      </c>
      <c r="I8261" s="2">
        <f t="shared" si="2502"/>
        <v>0</v>
      </c>
      <c r="J8261" s="2">
        <f t="shared" si="2495"/>
        <v>0</v>
      </c>
      <c r="K8261" s="2">
        <f t="shared" si="2496"/>
        <v>0</v>
      </c>
      <c r="L8261" s="1">
        <f t="shared" si="2503"/>
        <v>0</v>
      </c>
      <c r="M8261" s="3">
        <f t="shared" si="2510"/>
        <v>0</v>
      </c>
      <c r="N8261" s="2">
        <f t="shared" si="2497"/>
        <v>0</v>
      </c>
      <c r="O8261" s="18">
        <f t="shared" si="2504"/>
        <v>0.14499999999999999</v>
      </c>
      <c r="P8261" s="8">
        <f t="shared" si="2508"/>
        <v>1.0010925690000001</v>
      </c>
      <c r="Q8261" s="2">
        <f t="shared" si="2506"/>
        <v>0</v>
      </c>
      <c r="R8261" s="2">
        <f t="shared" si="2498"/>
        <v>0</v>
      </c>
      <c r="S8261" s="9" t="s">
        <v>56</v>
      </c>
      <c r="T8261" s="47">
        <f t="shared" si="2512"/>
        <v>48314</v>
      </c>
      <c r="AE8261" s="33"/>
    </row>
    <row r="8262" spans="1:31" x14ac:dyDescent="0.2">
      <c r="A8262" s="90">
        <f t="shared" si="2499"/>
        <v>48287</v>
      </c>
      <c r="B8262" s="2">
        <f t="shared" si="2494"/>
        <v>0</v>
      </c>
      <c r="C8262" s="2">
        <f t="shared" si="2511"/>
        <v>32139.587085829815</v>
      </c>
      <c r="D8262" s="47">
        <f t="shared" si="2500"/>
        <v>48284</v>
      </c>
      <c r="E8262" s="3">
        <f t="shared" si="2509"/>
        <v>-1</v>
      </c>
      <c r="F8262" s="4">
        <f t="shared" si="2507"/>
        <v>4</v>
      </c>
      <c r="G8262" s="4">
        <f t="shared" si="2505"/>
        <v>31</v>
      </c>
      <c r="H8262" s="2">
        <f t="shared" si="2501"/>
        <v>0</v>
      </c>
      <c r="I8262" s="2">
        <f t="shared" si="2502"/>
        <v>0</v>
      </c>
      <c r="J8262" s="2">
        <f t="shared" si="2495"/>
        <v>0</v>
      </c>
      <c r="K8262" s="2">
        <f t="shared" si="2496"/>
        <v>0</v>
      </c>
      <c r="L8262" s="1">
        <f t="shared" si="2503"/>
        <v>0</v>
      </c>
      <c r="M8262" s="3">
        <f t="shared" si="2510"/>
        <v>0</v>
      </c>
      <c r="N8262" s="2">
        <f t="shared" si="2497"/>
        <v>0</v>
      </c>
      <c r="O8262" s="18">
        <f t="shared" si="2504"/>
        <v>0.14499999999999999</v>
      </c>
      <c r="P8262" s="8">
        <f t="shared" si="2508"/>
        <v>1.001457024</v>
      </c>
      <c r="Q8262" s="2">
        <f t="shared" si="2506"/>
        <v>0</v>
      </c>
      <c r="R8262" s="2">
        <f t="shared" si="2498"/>
        <v>0</v>
      </c>
      <c r="S8262" s="9" t="s">
        <v>56</v>
      </c>
      <c r="T8262" s="47">
        <f t="shared" si="2512"/>
        <v>48314</v>
      </c>
      <c r="AE8262" s="33"/>
    </row>
    <row r="8263" spans="1:31" x14ac:dyDescent="0.2">
      <c r="A8263" s="90">
        <f t="shared" si="2499"/>
        <v>48288</v>
      </c>
      <c r="B8263" s="2">
        <f t="shared" si="2494"/>
        <v>0</v>
      </c>
      <c r="C8263" s="2">
        <f t="shared" si="2511"/>
        <v>32139.587085829815</v>
      </c>
      <c r="D8263" s="47">
        <f t="shared" si="2500"/>
        <v>48284</v>
      </c>
      <c r="E8263" s="3">
        <f t="shared" si="2509"/>
        <v>-1</v>
      </c>
      <c r="F8263" s="4">
        <f t="shared" si="2507"/>
        <v>5</v>
      </c>
      <c r="G8263" s="4">
        <f t="shared" si="2505"/>
        <v>31</v>
      </c>
      <c r="H8263" s="2">
        <f t="shared" si="2501"/>
        <v>0</v>
      </c>
      <c r="I8263" s="2">
        <f t="shared" si="2502"/>
        <v>0</v>
      </c>
      <c r="J8263" s="2">
        <f t="shared" si="2495"/>
        <v>0</v>
      </c>
      <c r="K8263" s="2">
        <f t="shared" si="2496"/>
        <v>0</v>
      </c>
      <c r="L8263" s="1">
        <f t="shared" si="2503"/>
        <v>0</v>
      </c>
      <c r="M8263" s="3">
        <f t="shared" si="2510"/>
        <v>0</v>
      </c>
      <c r="N8263" s="2">
        <f t="shared" si="2497"/>
        <v>0</v>
      </c>
      <c r="O8263" s="18">
        <f t="shared" si="2504"/>
        <v>0.14499999999999999</v>
      </c>
      <c r="P8263" s="8">
        <f t="shared" si="2508"/>
        <v>1.0018216120000001</v>
      </c>
      <c r="Q8263" s="2">
        <f t="shared" si="2506"/>
        <v>0</v>
      </c>
      <c r="R8263" s="2">
        <f t="shared" si="2498"/>
        <v>0</v>
      </c>
      <c r="S8263" s="9" t="s">
        <v>56</v>
      </c>
      <c r="T8263" s="47">
        <f t="shared" si="2512"/>
        <v>48314</v>
      </c>
      <c r="AE8263" s="33"/>
    </row>
    <row r="8264" spans="1:31" x14ac:dyDescent="0.2">
      <c r="A8264" s="90">
        <f t="shared" si="2499"/>
        <v>48289</v>
      </c>
      <c r="B8264" s="2">
        <f t="shared" si="2494"/>
        <v>0</v>
      </c>
      <c r="C8264" s="2">
        <f t="shared" si="2511"/>
        <v>32139.587085829815</v>
      </c>
      <c r="D8264" s="47">
        <f t="shared" si="2500"/>
        <v>48284</v>
      </c>
      <c r="E8264" s="3">
        <f t="shared" si="2509"/>
        <v>-1</v>
      </c>
      <c r="F8264" s="4">
        <f t="shared" si="2507"/>
        <v>6</v>
      </c>
      <c r="G8264" s="4">
        <f t="shared" si="2505"/>
        <v>31</v>
      </c>
      <c r="H8264" s="2">
        <f t="shared" si="2501"/>
        <v>0</v>
      </c>
      <c r="I8264" s="2">
        <f t="shared" si="2502"/>
        <v>0</v>
      </c>
      <c r="J8264" s="2">
        <f t="shared" si="2495"/>
        <v>0</v>
      </c>
      <c r="K8264" s="2">
        <f t="shared" si="2496"/>
        <v>0</v>
      </c>
      <c r="L8264" s="1">
        <f t="shared" si="2503"/>
        <v>0</v>
      </c>
      <c r="M8264" s="3">
        <f t="shared" si="2510"/>
        <v>0</v>
      </c>
      <c r="N8264" s="2">
        <f t="shared" si="2497"/>
        <v>0</v>
      </c>
      <c r="O8264" s="18">
        <f t="shared" si="2504"/>
        <v>0.14499999999999999</v>
      </c>
      <c r="P8264" s="8">
        <f t="shared" si="2508"/>
        <v>1.002186332</v>
      </c>
      <c r="Q8264" s="2">
        <f t="shared" si="2506"/>
        <v>0</v>
      </c>
      <c r="R8264" s="2">
        <f t="shared" si="2498"/>
        <v>0</v>
      </c>
      <c r="S8264" s="9" t="s">
        <v>56</v>
      </c>
      <c r="T8264" s="47">
        <f t="shared" si="2512"/>
        <v>48314</v>
      </c>
      <c r="AE8264" s="33"/>
    </row>
    <row r="8265" spans="1:31" x14ac:dyDescent="0.2">
      <c r="A8265" s="90">
        <f t="shared" si="2499"/>
        <v>48290</v>
      </c>
      <c r="B8265" s="2">
        <f t="shared" si="2494"/>
        <v>0</v>
      </c>
      <c r="C8265" s="2">
        <f t="shared" si="2511"/>
        <v>32139.587085829815</v>
      </c>
      <c r="D8265" s="47">
        <f t="shared" si="2500"/>
        <v>48284</v>
      </c>
      <c r="E8265" s="3">
        <f t="shared" si="2509"/>
        <v>-1</v>
      </c>
      <c r="F8265" s="4">
        <f t="shared" si="2507"/>
        <v>7</v>
      </c>
      <c r="G8265" s="4">
        <f t="shared" si="2505"/>
        <v>31</v>
      </c>
      <c r="H8265" s="2">
        <f t="shared" si="2501"/>
        <v>0</v>
      </c>
      <c r="I8265" s="2">
        <f t="shared" si="2502"/>
        <v>0</v>
      </c>
      <c r="J8265" s="2">
        <f t="shared" si="2495"/>
        <v>0</v>
      </c>
      <c r="K8265" s="2">
        <f t="shared" si="2496"/>
        <v>0</v>
      </c>
      <c r="L8265" s="1">
        <f t="shared" si="2503"/>
        <v>0</v>
      </c>
      <c r="M8265" s="3">
        <f t="shared" si="2510"/>
        <v>0</v>
      </c>
      <c r="N8265" s="2">
        <f t="shared" si="2497"/>
        <v>0</v>
      </c>
      <c r="O8265" s="18">
        <f t="shared" si="2504"/>
        <v>0.14499999999999999</v>
      </c>
      <c r="P8265" s="8">
        <f t="shared" si="2508"/>
        <v>1.002551185</v>
      </c>
      <c r="Q8265" s="2">
        <f t="shared" si="2506"/>
        <v>0</v>
      </c>
      <c r="R8265" s="2">
        <f t="shared" si="2498"/>
        <v>0</v>
      </c>
      <c r="S8265" s="9" t="s">
        <v>56</v>
      </c>
      <c r="T8265" s="47">
        <f t="shared" si="2512"/>
        <v>48314</v>
      </c>
      <c r="AE8265" s="33"/>
    </row>
    <row r="8266" spans="1:31" x14ac:dyDescent="0.2">
      <c r="A8266" s="90">
        <f t="shared" si="2499"/>
        <v>48291</v>
      </c>
      <c r="B8266" s="2">
        <f t="shared" ref="B8266:B8329" si="2513">(K8266+Q8266)</f>
        <v>0</v>
      </c>
      <c r="C8266" s="2">
        <f t="shared" si="2511"/>
        <v>32139.587085829815</v>
      </c>
      <c r="D8266" s="47">
        <f t="shared" si="2500"/>
        <v>48284</v>
      </c>
      <c r="E8266" s="3">
        <f t="shared" si="2509"/>
        <v>-1</v>
      </c>
      <c r="F8266" s="4">
        <f t="shared" si="2507"/>
        <v>8</v>
      </c>
      <c r="G8266" s="4">
        <f t="shared" si="2505"/>
        <v>31</v>
      </c>
      <c r="H8266" s="2">
        <f t="shared" si="2501"/>
        <v>0</v>
      </c>
      <c r="I8266" s="2">
        <f t="shared" si="2502"/>
        <v>0</v>
      </c>
      <c r="J8266" s="2">
        <f t="shared" ref="J8266:J8329" si="2514">TRUNC(H8266*I8266,8)</f>
        <v>0</v>
      </c>
      <c r="K8266" s="2">
        <f t="shared" ref="K8266:K8329" si="2515">TRUNC(C8266*J8266,8)</f>
        <v>0</v>
      </c>
      <c r="L8266" s="1">
        <f t="shared" si="2503"/>
        <v>0</v>
      </c>
      <c r="M8266" s="3">
        <f t="shared" si="2510"/>
        <v>0</v>
      </c>
      <c r="N8266" s="2">
        <f t="shared" ref="N8266:N8329" si="2516">IF(M8266&gt;0,TRUNC((M8266*K8266),8),0)</f>
        <v>0</v>
      </c>
      <c r="O8266" s="18">
        <f t="shared" si="2504"/>
        <v>0.14499999999999999</v>
      </c>
      <c r="P8266" s="8">
        <f t="shared" si="2508"/>
        <v>1.0029161710000001</v>
      </c>
      <c r="Q8266" s="2">
        <f t="shared" si="2506"/>
        <v>0</v>
      </c>
      <c r="R8266" s="2">
        <f t="shared" ref="R8266:R8329" si="2517">(N8266+Q8266)</f>
        <v>0</v>
      </c>
      <c r="S8266" s="9" t="s">
        <v>56</v>
      </c>
      <c r="T8266" s="47">
        <f t="shared" si="2512"/>
        <v>48314</v>
      </c>
      <c r="AE8266" s="33"/>
    </row>
    <row r="8267" spans="1:31" x14ac:dyDescent="0.2">
      <c r="A8267" s="90">
        <f t="shared" ref="A8267:A8330" si="2518">(A8266+1)</f>
        <v>48292</v>
      </c>
      <c r="B8267" s="2">
        <f t="shared" si="2513"/>
        <v>0</v>
      </c>
      <c r="C8267" s="2">
        <f t="shared" si="2511"/>
        <v>32139.587085829815</v>
      </c>
      <c r="D8267" s="47">
        <f t="shared" ref="D8267:D8330" si="2519">IF(DAY(A8266)=$E$2,A8267,D8266)</f>
        <v>48284</v>
      </c>
      <c r="E8267" s="3">
        <f t="shared" si="2509"/>
        <v>-1</v>
      </c>
      <c r="F8267" s="4">
        <f t="shared" si="2507"/>
        <v>9</v>
      </c>
      <c r="G8267" s="4">
        <f t="shared" si="2505"/>
        <v>31</v>
      </c>
      <c r="H8267" s="2">
        <f t="shared" ref="H8267:H8330" si="2520">TRUNC(((1+$E8267)^($F8267/$G8267)),8)</f>
        <v>0</v>
      </c>
      <c r="I8267" s="2">
        <f t="shared" ref="I8267:I8330" si="2521">IF(DAY(A8266)=E$2,J8266,I8266)</f>
        <v>0</v>
      </c>
      <c r="J8267" s="2">
        <f t="shared" si="2514"/>
        <v>0</v>
      </c>
      <c r="K8267" s="2">
        <f t="shared" si="2515"/>
        <v>0</v>
      </c>
      <c r="L8267" s="1">
        <f t="shared" ref="L8267:L8330" si="2522">IF(DAY(A8267)=E$2,VLOOKUP(A8267,$W$10:$AD$316,7),0)</f>
        <v>0</v>
      </c>
      <c r="M8267" s="3">
        <f t="shared" si="2510"/>
        <v>0</v>
      </c>
      <c r="N8267" s="2">
        <f t="shared" si="2516"/>
        <v>0</v>
      </c>
      <c r="O8267" s="18">
        <f t="shared" ref="O8267:O8330" si="2523">(O8266)</f>
        <v>0.14499999999999999</v>
      </c>
      <c r="P8267" s="8">
        <f t="shared" si="2508"/>
        <v>1.0032812900000001</v>
      </c>
      <c r="Q8267" s="2">
        <f t="shared" si="2506"/>
        <v>0</v>
      </c>
      <c r="R8267" s="2">
        <f t="shared" si="2517"/>
        <v>0</v>
      </c>
      <c r="S8267" s="9" t="s">
        <v>56</v>
      </c>
      <c r="T8267" s="47">
        <f t="shared" si="2512"/>
        <v>48314</v>
      </c>
      <c r="AE8267" s="33"/>
    </row>
    <row r="8268" spans="1:31" x14ac:dyDescent="0.2">
      <c r="A8268" s="90">
        <f t="shared" si="2518"/>
        <v>48293</v>
      </c>
      <c r="B8268" s="2">
        <f t="shared" si="2513"/>
        <v>0</v>
      </c>
      <c r="C8268" s="2">
        <f t="shared" si="2511"/>
        <v>32139.587085829815</v>
      </c>
      <c r="D8268" s="47">
        <f t="shared" si="2519"/>
        <v>48284</v>
      </c>
      <c r="E8268" s="3">
        <f t="shared" si="2509"/>
        <v>-1</v>
      </c>
      <c r="F8268" s="4">
        <f t="shared" si="2507"/>
        <v>10</v>
      </c>
      <c r="G8268" s="4">
        <f t="shared" ref="G8268:G8331" si="2524">IF(DAY(A8268)=E$2+1,DAY(EOMONTH(A8268,0)), IF(DAY(A8268)&lt;&gt;$E$2+1,G8267))</f>
        <v>31</v>
      </c>
      <c r="H8268" s="2">
        <f t="shared" si="2520"/>
        <v>0</v>
      </c>
      <c r="I8268" s="2">
        <f t="shared" si="2521"/>
        <v>0</v>
      </c>
      <c r="J8268" s="2">
        <f t="shared" si="2514"/>
        <v>0</v>
      </c>
      <c r="K8268" s="2">
        <f t="shared" si="2515"/>
        <v>0</v>
      </c>
      <c r="L8268" s="1">
        <f t="shared" si="2522"/>
        <v>0</v>
      </c>
      <c r="M8268" s="3">
        <f t="shared" si="2510"/>
        <v>0</v>
      </c>
      <c r="N8268" s="2">
        <f t="shared" si="2516"/>
        <v>0</v>
      </c>
      <c r="O8268" s="18">
        <f t="shared" si="2523"/>
        <v>0.14499999999999999</v>
      </c>
      <c r="P8268" s="8">
        <f t="shared" si="2508"/>
        <v>1.003646542</v>
      </c>
      <c r="Q8268" s="2">
        <f t="shared" si="2506"/>
        <v>0</v>
      </c>
      <c r="R8268" s="2">
        <f t="shared" si="2517"/>
        <v>0</v>
      </c>
      <c r="S8268" s="9" t="s">
        <v>56</v>
      </c>
      <c r="T8268" s="47">
        <f t="shared" si="2512"/>
        <v>48314</v>
      </c>
      <c r="AE8268" s="33"/>
    </row>
    <row r="8269" spans="1:31" x14ac:dyDescent="0.2">
      <c r="A8269" s="90">
        <f t="shared" si="2518"/>
        <v>48294</v>
      </c>
      <c r="B8269" s="2">
        <f t="shared" si="2513"/>
        <v>0</v>
      </c>
      <c r="C8269" s="2">
        <f t="shared" si="2511"/>
        <v>32139.587085829815</v>
      </c>
      <c r="D8269" s="47">
        <f t="shared" si="2519"/>
        <v>48284</v>
      </c>
      <c r="E8269" s="3">
        <f t="shared" si="2509"/>
        <v>-1</v>
      </c>
      <c r="F8269" s="4">
        <f t="shared" si="2507"/>
        <v>11</v>
      </c>
      <c r="G8269" s="4">
        <f t="shared" si="2524"/>
        <v>31</v>
      </c>
      <c r="H8269" s="2">
        <f t="shared" si="2520"/>
        <v>0</v>
      </c>
      <c r="I8269" s="2">
        <f t="shared" si="2521"/>
        <v>0</v>
      </c>
      <c r="J8269" s="2">
        <f t="shared" si="2514"/>
        <v>0</v>
      </c>
      <c r="K8269" s="2">
        <f t="shared" si="2515"/>
        <v>0</v>
      </c>
      <c r="L8269" s="1">
        <f t="shared" si="2522"/>
        <v>0</v>
      </c>
      <c r="M8269" s="3">
        <f t="shared" si="2510"/>
        <v>0</v>
      </c>
      <c r="N8269" s="2">
        <f t="shared" si="2516"/>
        <v>0</v>
      </c>
      <c r="O8269" s="18">
        <f t="shared" si="2523"/>
        <v>0.14499999999999999</v>
      </c>
      <c r="P8269" s="8">
        <f t="shared" si="2508"/>
        <v>1.0040119270000001</v>
      </c>
      <c r="Q8269" s="2">
        <f t="shared" si="2506"/>
        <v>0</v>
      </c>
      <c r="R8269" s="2">
        <f t="shared" si="2517"/>
        <v>0</v>
      </c>
      <c r="S8269" s="9" t="s">
        <v>56</v>
      </c>
      <c r="T8269" s="47">
        <f t="shared" si="2512"/>
        <v>48314</v>
      </c>
      <c r="AE8269" s="33"/>
    </row>
    <row r="8270" spans="1:31" x14ac:dyDescent="0.2">
      <c r="A8270" s="90">
        <f t="shared" si="2518"/>
        <v>48295</v>
      </c>
      <c r="B8270" s="2">
        <f t="shared" si="2513"/>
        <v>0</v>
      </c>
      <c r="C8270" s="2">
        <f t="shared" si="2511"/>
        <v>32139.587085829815</v>
      </c>
      <c r="D8270" s="47">
        <f t="shared" si="2519"/>
        <v>48284</v>
      </c>
      <c r="E8270" s="3">
        <f t="shared" si="2509"/>
        <v>-1</v>
      </c>
      <c r="F8270" s="4">
        <f t="shared" si="2507"/>
        <v>12</v>
      </c>
      <c r="G8270" s="4">
        <f t="shared" si="2524"/>
        <v>31</v>
      </c>
      <c r="H8270" s="2">
        <f t="shared" si="2520"/>
        <v>0</v>
      </c>
      <c r="I8270" s="2">
        <f t="shared" si="2521"/>
        <v>0</v>
      </c>
      <c r="J8270" s="2">
        <f t="shared" si="2514"/>
        <v>0</v>
      </c>
      <c r="K8270" s="2">
        <f t="shared" si="2515"/>
        <v>0</v>
      </c>
      <c r="L8270" s="1">
        <f t="shared" si="2522"/>
        <v>0</v>
      </c>
      <c r="M8270" s="3">
        <f t="shared" si="2510"/>
        <v>0</v>
      </c>
      <c r="N8270" s="2">
        <f t="shared" si="2516"/>
        <v>0</v>
      </c>
      <c r="O8270" s="18">
        <f t="shared" si="2523"/>
        <v>0.14499999999999999</v>
      </c>
      <c r="P8270" s="8">
        <f t="shared" si="2508"/>
        <v>1.004377445</v>
      </c>
      <c r="Q8270" s="2">
        <f t="shared" ref="Q8270:Q8333" si="2525">TRUNC((P8270-1)*K8270,8)</f>
        <v>0</v>
      </c>
      <c r="R8270" s="2">
        <f t="shared" si="2517"/>
        <v>0</v>
      </c>
      <c r="S8270" s="9" t="s">
        <v>56</v>
      </c>
      <c r="T8270" s="47">
        <f t="shared" si="2512"/>
        <v>48314</v>
      </c>
      <c r="AE8270" s="33"/>
    </row>
    <row r="8271" spans="1:31" x14ac:dyDescent="0.2">
      <c r="A8271" s="90">
        <f t="shared" si="2518"/>
        <v>48296</v>
      </c>
      <c r="B8271" s="2">
        <f t="shared" si="2513"/>
        <v>0</v>
      </c>
      <c r="C8271" s="2">
        <f t="shared" si="2511"/>
        <v>32139.587085829815</v>
      </c>
      <c r="D8271" s="47">
        <f t="shared" si="2519"/>
        <v>48284</v>
      </c>
      <c r="E8271" s="3">
        <f t="shared" si="2509"/>
        <v>-1</v>
      </c>
      <c r="F8271" s="4">
        <f t="shared" si="2507"/>
        <v>13</v>
      </c>
      <c r="G8271" s="4">
        <f t="shared" si="2524"/>
        <v>31</v>
      </c>
      <c r="H8271" s="2">
        <f t="shared" si="2520"/>
        <v>0</v>
      </c>
      <c r="I8271" s="2">
        <f t="shared" si="2521"/>
        <v>0</v>
      </c>
      <c r="J8271" s="2">
        <f t="shared" si="2514"/>
        <v>0</v>
      </c>
      <c r="K8271" s="2">
        <f t="shared" si="2515"/>
        <v>0</v>
      </c>
      <c r="L8271" s="1">
        <f t="shared" si="2522"/>
        <v>0</v>
      </c>
      <c r="M8271" s="3">
        <f t="shared" si="2510"/>
        <v>0</v>
      </c>
      <c r="N8271" s="2">
        <f t="shared" si="2516"/>
        <v>0</v>
      </c>
      <c r="O8271" s="18">
        <f t="shared" si="2523"/>
        <v>0.14499999999999999</v>
      </c>
      <c r="P8271" s="8">
        <f t="shared" si="2508"/>
        <v>1.0047430959999999</v>
      </c>
      <c r="Q8271" s="2">
        <f t="shared" si="2525"/>
        <v>0</v>
      </c>
      <c r="R8271" s="2">
        <f t="shared" si="2517"/>
        <v>0</v>
      </c>
      <c r="S8271" s="9" t="s">
        <v>56</v>
      </c>
      <c r="T8271" s="47">
        <f t="shared" si="2512"/>
        <v>48314</v>
      </c>
      <c r="AE8271" s="33"/>
    </row>
    <row r="8272" spans="1:31" x14ac:dyDescent="0.2">
      <c r="A8272" s="90">
        <f t="shared" si="2518"/>
        <v>48297</v>
      </c>
      <c r="B8272" s="2">
        <f t="shared" si="2513"/>
        <v>0</v>
      </c>
      <c r="C8272" s="2">
        <f t="shared" si="2511"/>
        <v>32139.587085829815</v>
      </c>
      <c r="D8272" s="47">
        <f t="shared" si="2519"/>
        <v>48284</v>
      </c>
      <c r="E8272" s="3">
        <f t="shared" si="2509"/>
        <v>-1</v>
      </c>
      <c r="F8272" s="4">
        <f t="shared" ref="F8272:F8335" si="2526">IF(DAY(A8272)=E$2+1,1,F8271+1)</f>
        <v>14</v>
      </c>
      <c r="G8272" s="4">
        <f t="shared" si="2524"/>
        <v>31</v>
      </c>
      <c r="H8272" s="2">
        <f t="shared" si="2520"/>
        <v>0</v>
      </c>
      <c r="I8272" s="2">
        <f t="shared" si="2521"/>
        <v>0</v>
      </c>
      <c r="J8272" s="2">
        <f t="shared" si="2514"/>
        <v>0</v>
      </c>
      <c r="K8272" s="2">
        <f t="shared" si="2515"/>
        <v>0</v>
      </c>
      <c r="L8272" s="1">
        <f t="shared" si="2522"/>
        <v>0</v>
      </c>
      <c r="M8272" s="3">
        <f t="shared" si="2510"/>
        <v>0</v>
      </c>
      <c r="N8272" s="2">
        <f t="shared" si="2516"/>
        <v>0</v>
      </c>
      <c r="O8272" s="18">
        <f t="shared" si="2523"/>
        <v>0.14499999999999999</v>
      </c>
      <c r="P8272" s="8">
        <f t="shared" si="2508"/>
        <v>1.005108879</v>
      </c>
      <c r="Q8272" s="2">
        <f t="shared" si="2525"/>
        <v>0</v>
      </c>
      <c r="R8272" s="2">
        <f t="shared" si="2517"/>
        <v>0</v>
      </c>
      <c r="S8272" s="9" t="s">
        <v>56</v>
      </c>
      <c r="T8272" s="47">
        <f t="shared" si="2512"/>
        <v>48314</v>
      </c>
      <c r="AE8272" s="33"/>
    </row>
    <row r="8273" spans="1:31" x14ac:dyDescent="0.2">
      <c r="A8273" s="90">
        <f t="shared" si="2518"/>
        <v>48298</v>
      </c>
      <c r="B8273" s="2">
        <f t="shared" si="2513"/>
        <v>0</v>
      </c>
      <c r="C8273" s="2">
        <f t="shared" si="2511"/>
        <v>32139.587085829815</v>
      </c>
      <c r="D8273" s="47">
        <f t="shared" si="2519"/>
        <v>48284</v>
      </c>
      <c r="E8273" s="3">
        <f t="shared" si="2509"/>
        <v>-1</v>
      </c>
      <c r="F8273" s="4">
        <f t="shared" si="2526"/>
        <v>15</v>
      </c>
      <c r="G8273" s="4">
        <f t="shared" si="2524"/>
        <v>31</v>
      </c>
      <c r="H8273" s="2">
        <f t="shared" si="2520"/>
        <v>0</v>
      </c>
      <c r="I8273" s="2">
        <f t="shared" si="2521"/>
        <v>0</v>
      </c>
      <c r="J8273" s="2">
        <f t="shared" si="2514"/>
        <v>0</v>
      </c>
      <c r="K8273" s="2">
        <f t="shared" si="2515"/>
        <v>0</v>
      </c>
      <c r="L8273" s="1">
        <f t="shared" si="2522"/>
        <v>0</v>
      </c>
      <c r="M8273" s="3">
        <f t="shared" si="2510"/>
        <v>0</v>
      </c>
      <c r="N8273" s="2">
        <f t="shared" si="2516"/>
        <v>0</v>
      </c>
      <c r="O8273" s="18">
        <f t="shared" si="2523"/>
        <v>0.14499999999999999</v>
      </c>
      <c r="P8273" s="8">
        <f t="shared" si="2508"/>
        <v>1.005474797</v>
      </c>
      <c r="Q8273" s="2">
        <f t="shared" si="2525"/>
        <v>0</v>
      </c>
      <c r="R8273" s="2">
        <f t="shared" si="2517"/>
        <v>0</v>
      </c>
      <c r="S8273" s="9" t="s">
        <v>56</v>
      </c>
      <c r="T8273" s="47">
        <f t="shared" si="2512"/>
        <v>48314</v>
      </c>
      <c r="AE8273" s="33"/>
    </row>
    <row r="8274" spans="1:31" x14ac:dyDescent="0.2">
      <c r="A8274" s="90">
        <f t="shared" si="2518"/>
        <v>48299</v>
      </c>
      <c r="B8274" s="2">
        <f t="shared" si="2513"/>
        <v>0</v>
      </c>
      <c r="C8274" s="2">
        <f t="shared" si="2511"/>
        <v>32139.587085829815</v>
      </c>
      <c r="D8274" s="47">
        <f t="shared" si="2519"/>
        <v>48284</v>
      </c>
      <c r="E8274" s="3">
        <f t="shared" si="2509"/>
        <v>-1</v>
      </c>
      <c r="F8274" s="4">
        <f t="shared" si="2526"/>
        <v>16</v>
      </c>
      <c r="G8274" s="4">
        <f t="shared" si="2524"/>
        <v>31</v>
      </c>
      <c r="H8274" s="2">
        <f t="shared" si="2520"/>
        <v>0</v>
      </c>
      <c r="I8274" s="2">
        <f t="shared" si="2521"/>
        <v>0</v>
      </c>
      <c r="J8274" s="2">
        <f t="shared" si="2514"/>
        <v>0</v>
      </c>
      <c r="K8274" s="2">
        <f t="shared" si="2515"/>
        <v>0</v>
      </c>
      <c r="L8274" s="1">
        <f t="shared" si="2522"/>
        <v>0</v>
      </c>
      <c r="M8274" s="3">
        <f t="shared" si="2510"/>
        <v>0</v>
      </c>
      <c r="N8274" s="2">
        <f t="shared" si="2516"/>
        <v>0</v>
      </c>
      <c r="O8274" s="18">
        <f t="shared" si="2523"/>
        <v>0.14499999999999999</v>
      </c>
      <c r="P8274" s="8">
        <f t="shared" si="2508"/>
        <v>1.005840847</v>
      </c>
      <c r="Q8274" s="2">
        <f t="shared" si="2525"/>
        <v>0</v>
      </c>
      <c r="R8274" s="2">
        <f t="shared" si="2517"/>
        <v>0</v>
      </c>
      <c r="S8274" s="9" t="s">
        <v>56</v>
      </c>
      <c r="T8274" s="47">
        <f t="shared" si="2512"/>
        <v>48314</v>
      </c>
      <c r="AE8274" s="33"/>
    </row>
    <row r="8275" spans="1:31" x14ac:dyDescent="0.2">
      <c r="A8275" s="90">
        <f t="shared" si="2518"/>
        <v>48300</v>
      </c>
      <c r="B8275" s="2">
        <f t="shared" si="2513"/>
        <v>0</v>
      </c>
      <c r="C8275" s="2">
        <f t="shared" si="2511"/>
        <v>32139.587085829815</v>
      </c>
      <c r="D8275" s="47">
        <f t="shared" si="2519"/>
        <v>48284</v>
      </c>
      <c r="E8275" s="3">
        <f t="shared" si="2509"/>
        <v>-1</v>
      </c>
      <c r="F8275" s="4">
        <f t="shared" si="2526"/>
        <v>17</v>
      </c>
      <c r="G8275" s="4">
        <f t="shared" si="2524"/>
        <v>31</v>
      </c>
      <c r="H8275" s="2">
        <f t="shared" si="2520"/>
        <v>0</v>
      </c>
      <c r="I8275" s="2">
        <f t="shared" si="2521"/>
        <v>0</v>
      </c>
      <c r="J8275" s="2">
        <f t="shared" si="2514"/>
        <v>0</v>
      </c>
      <c r="K8275" s="2">
        <f t="shared" si="2515"/>
        <v>0</v>
      </c>
      <c r="L8275" s="1">
        <f t="shared" si="2522"/>
        <v>0</v>
      </c>
      <c r="M8275" s="3">
        <f t="shared" si="2510"/>
        <v>0</v>
      </c>
      <c r="N8275" s="2">
        <f t="shared" si="2516"/>
        <v>0</v>
      </c>
      <c r="O8275" s="18">
        <f t="shared" si="2523"/>
        <v>0.14499999999999999</v>
      </c>
      <c r="P8275" s="8">
        <f t="shared" si="2508"/>
        <v>1.006207031</v>
      </c>
      <c r="Q8275" s="2">
        <f t="shared" si="2525"/>
        <v>0</v>
      </c>
      <c r="R8275" s="2">
        <f t="shared" si="2517"/>
        <v>0</v>
      </c>
      <c r="S8275" s="9" t="s">
        <v>56</v>
      </c>
      <c r="T8275" s="47">
        <f t="shared" si="2512"/>
        <v>48314</v>
      </c>
      <c r="AE8275" s="33"/>
    </row>
    <row r="8276" spans="1:31" x14ac:dyDescent="0.2">
      <c r="A8276" s="90">
        <f t="shared" si="2518"/>
        <v>48301</v>
      </c>
      <c r="B8276" s="2">
        <f t="shared" si="2513"/>
        <v>0</v>
      </c>
      <c r="C8276" s="2">
        <f t="shared" si="2511"/>
        <v>32139.587085829815</v>
      </c>
      <c r="D8276" s="47">
        <f t="shared" si="2519"/>
        <v>48284</v>
      </c>
      <c r="E8276" s="3">
        <f t="shared" si="2509"/>
        <v>-1</v>
      </c>
      <c r="F8276" s="4">
        <f t="shared" si="2526"/>
        <v>18</v>
      </c>
      <c r="G8276" s="4">
        <f t="shared" si="2524"/>
        <v>31</v>
      </c>
      <c r="H8276" s="2">
        <f t="shared" si="2520"/>
        <v>0</v>
      </c>
      <c r="I8276" s="2">
        <f t="shared" si="2521"/>
        <v>0</v>
      </c>
      <c r="J8276" s="2">
        <f t="shared" si="2514"/>
        <v>0</v>
      </c>
      <c r="K8276" s="2">
        <f t="shared" si="2515"/>
        <v>0</v>
      </c>
      <c r="L8276" s="1">
        <f t="shared" si="2522"/>
        <v>0</v>
      </c>
      <c r="M8276" s="3">
        <f t="shared" si="2510"/>
        <v>0</v>
      </c>
      <c r="N8276" s="2">
        <f t="shared" si="2516"/>
        <v>0</v>
      </c>
      <c r="O8276" s="18">
        <f t="shared" si="2523"/>
        <v>0.14499999999999999</v>
      </c>
      <c r="P8276" s="8">
        <f t="shared" si="2508"/>
        <v>1.0065733480000001</v>
      </c>
      <c r="Q8276" s="2">
        <f t="shared" si="2525"/>
        <v>0</v>
      </c>
      <c r="R8276" s="2">
        <f t="shared" si="2517"/>
        <v>0</v>
      </c>
      <c r="S8276" s="9" t="s">
        <v>56</v>
      </c>
      <c r="T8276" s="47">
        <f t="shared" si="2512"/>
        <v>48314</v>
      </c>
      <c r="AE8276" s="33"/>
    </row>
    <row r="8277" spans="1:31" x14ac:dyDescent="0.2">
      <c r="A8277" s="90">
        <f t="shared" si="2518"/>
        <v>48302</v>
      </c>
      <c r="B8277" s="2">
        <f t="shared" si="2513"/>
        <v>0</v>
      </c>
      <c r="C8277" s="2">
        <f t="shared" si="2511"/>
        <v>32139.587085829815</v>
      </c>
      <c r="D8277" s="47">
        <f t="shared" si="2519"/>
        <v>48284</v>
      </c>
      <c r="E8277" s="3">
        <f t="shared" si="2509"/>
        <v>-1</v>
      </c>
      <c r="F8277" s="4">
        <f t="shared" si="2526"/>
        <v>19</v>
      </c>
      <c r="G8277" s="4">
        <f t="shared" si="2524"/>
        <v>31</v>
      </c>
      <c r="H8277" s="2">
        <f t="shared" si="2520"/>
        <v>0</v>
      </c>
      <c r="I8277" s="2">
        <f t="shared" si="2521"/>
        <v>0</v>
      </c>
      <c r="J8277" s="2">
        <f t="shared" si="2514"/>
        <v>0</v>
      </c>
      <c r="K8277" s="2">
        <f t="shared" si="2515"/>
        <v>0</v>
      </c>
      <c r="L8277" s="1">
        <f t="shared" si="2522"/>
        <v>0</v>
      </c>
      <c r="M8277" s="3">
        <f t="shared" si="2510"/>
        <v>0</v>
      </c>
      <c r="N8277" s="2">
        <f t="shared" si="2516"/>
        <v>0</v>
      </c>
      <c r="O8277" s="18">
        <f t="shared" si="2523"/>
        <v>0.14499999999999999</v>
      </c>
      <c r="P8277" s="8">
        <f t="shared" si="2508"/>
        <v>1.0069397980000001</v>
      </c>
      <c r="Q8277" s="2">
        <f t="shared" si="2525"/>
        <v>0</v>
      </c>
      <c r="R8277" s="2">
        <f t="shared" si="2517"/>
        <v>0</v>
      </c>
      <c r="S8277" s="9" t="s">
        <v>56</v>
      </c>
      <c r="T8277" s="47">
        <f t="shared" si="2512"/>
        <v>48314</v>
      </c>
      <c r="AE8277" s="33"/>
    </row>
    <row r="8278" spans="1:31" x14ac:dyDescent="0.2">
      <c r="A8278" s="90">
        <f t="shared" si="2518"/>
        <v>48303</v>
      </c>
      <c r="B8278" s="2">
        <f t="shared" si="2513"/>
        <v>0</v>
      </c>
      <c r="C8278" s="2">
        <f t="shared" si="2511"/>
        <v>32139.587085829815</v>
      </c>
      <c r="D8278" s="47">
        <f t="shared" si="2519"/>
        <v>48284</v>
      </c>
      <c r="E8278" s="3">
        <f t="shared" si="2509"/>
        <v>-1</v>
      </c>
      <c r="F8278" s="4">
        <f t="shared" si="2526"/>
        <v>20</v>
      </c>
      <c r="G8278" s="4">
        <f t="shared" si="2524"/>
        <v>31</v>
      </c>
      <c r="H8278" s="2">
        <f t="shared" si="2520"/>
        <v>0</v>
      </c>
      <c r="I8278" s="2">
        <f t="shared" si="2521"/>
        <v>0</v>
      </c>
      <c r="J8278" s="2">
        <f t="shared" si="2514"/>
        <v>0</v>
      </c>
      <c r="K8278" s="2">
        <f t="shared" si="2515"/>
        <v>0</v>
      </c>
      <c r="L8278" s="1">
        <f t="shared" si="2522"/>
        <v>0</v>
      </c>
      <c r="M8278" s="3">
        <f t="shared" si="2510"/>
        <v>0</v>
      </c>
      <c r="N8278" s="2">
        <f t="shared" si="2516"/>
        <v>0</v>
      </c>
      <c r="O8278" s="18">
        <f t="shared" si="2523"/>
        <v>0.14499999999999999</v>
      </c>
      <c r="P8278" s="8">
        <f t="shared" si="2508"/>
        <v>1.007306381</v>
      </c>
      <c r="Q8278" s="2">
        <f t="shared" si="2525"/>
        <v>0</v>
      </c>
      <c r="R8278" s="2">
        <f t="shared" si="2517"/>
        <v>0</v>
      </c>
      <c r="S8278" s="9" t="s">
        <v>56</v>
      </c>
      <c r="T8278" s="47">
        <f t="shared" si="2512"/>
        <v>48314</v>
      </c>
      <c r="AE8278" s="33"/>
    </row>
    <row r="8279" spans="1:31" x14ac:dyDescent="0.2">
      <c r="A8279" s="90">
        <f t="shared" si="2518"/>
        <v>48304</v>
      </c>
      <c r="B8279" s="2">
        <f t="shared" si="2513"/>
        <v>0</v>
      </c>
      <c r="C8279" s="2">
        <f t="shared" si="2511"/>
        <v>32139.587085829815</v>
      </c>
      <c r="D8279" s="47">
        <f t="shared" si="2519"/>
        <v>48284</v>
      </c>
      <c r="E8279" s="3">
        <f t="shared" si="2509"/>
        <v>-1</v>
      </c>
      <c r="F8279" s="4">
        <f t="shared" si="2526"/>
        <v>21</v>
      </c>
      <c r="G8279" s="4">
        <f t="shared" si="2524"/>
        <v>31</v>
      </c>
      <c r="H8279" s="2">
        <f t="shared" si="2520"/>
        <v>0</v>
      </c>
      <c r="I8279" s="2">
        <f t="shared" si="2521"/>
        <v>0</v>
      </c>
      <c r="J8279" s="2">
        <f t="shared" si="2514"/>
        <v>0</v>
      </c>
      <c r="K8279" s="2">
        <f t="shared" si="2515"/>
        <v>0</v>
      </c>
      <c r="L8279" s="1">
        <f t="shared" si="2522"/>
        <v>0</v>
      </c>
      <c r="M8279" s="3">
        <f t="shared" si="2510"/>
        <v>0</v>
      </c>
      <c r="N8279" s="2">
        <f t="shared" si="2516"/>
        <v>0</v>
      </c>
      <c r="O8279" s="18">
        <f t="shared" si="2523"/>
        <v>0.14499999999999999</v>
      </c>
      <c r="P8279" s="8">
        <f t="shared" ref="P8279:P8342" si="2527">ROUND((1+O8279)^(30/360)^(F8279/G8279),9)</f>
        <v>1.007673099</v>
      </c>
      <c r="Q8279" s="2">
        <f t="shared" si="2525"/>
        <v>0</v>
      </c>
      <c r="R8279" s="2">
        <f t="shared" si="2517"/>
        <v>0</v>
      </c>
      <c r="S8279" s="9" t="s">
        <v>56</v>
      </c>
      <c r="T8279" s="47">
        <f t="shared" si="2512"/>
        <v>48314</v>
      </c>
      <c r="AE8279" s="33"/>
    </row>
    <row r="8280" spans="1:31" x14ac:dyDescent="0.2">
      <c r="A8280" s="90">
        <f t="shared" si="2518"/>
        <v>48305</v>
      </c>
      <c r="B8280" s="2">
        <f t="shared" si="2513"/>
        <v>0</v>
      </c>
      <c r="C8280" s="2">
        <f t="shared" si="2511"/>
        <v>32139.587085829815</v>
      </c>
      <c r="D8280" s="47">
        <f t="shared" si="2519"/>
        <v>48284</v>
      </c>
      <c r="E8280" s="3">
        <f t="shared" si="2509"/>
        <v>-1</v>
      </c>
      <c r="F8280" s="4">
        <f t="shared" si="2526"/>
        <v>22</v>
      </c>
      <c r="G8280" s="4">
        <f t="shared" si="2524"/>
        <v>31</v>
      </c>
      <c r="H8280" s="2">
        <f t="shared" si="2520"/>
        <v>0</v>
      </c>
      <c r="I8280" s="2">
        <f t="shared" si="2521"/>
        <v>0</v>
      </c>
      <c r="J8280" s="2">
        <f t="shared" si="2514"/>
        <v>0</v>
      </c>
      <c r="K8280" s="2">
        <f t="shared" si="2515"/>
        <v>0</v>
      </c>
      <c r="L8280" s="1">
        <f t="shared" si="2522"/>
        <v>0</v>
      </c>
      <c r="M8280" s="3">
        <f t="shared" si="2510"/>
        <v>0</v>
      </c>
      <c r="N8280" s="2">
        <f t="shared" si="2516"/>
        <v>0</v>
      </c>
      <c r="O8280" s="18">
        <f t="shared" si="2523"/>
        <v>0.14499999999999999</v>
      </c>
      <c r="P8280" s="8">
        <f t="shared" si="2527"/>
        <v>1.008039949</v>
      </c>
      <c r="Q8280" s="2">
        <f t="shared" si="2525"/>
        <v>0</v>
      </c>
      <c r="R8280" s="2">
        <f t="shared" si="2517"/>
        <v>0</v>
      </c>
      <c r="S8280" s="9" t="s">
        <v>56</v>
      </c>
      <c r="T8280" s="47">
        <f t="shared" si="2512"/>
        <v>48314</v>
      </c>
      <c r="AE8280" s="33"/>
    </row>
    <row r="8281" spans="1:31" x14ac:dyDescent="0.2">
      <c r="A8281" s="90">
        <f t="shared" si="2518"/>
        <v>48306</v>
      </c>
      <c r="B8281" s="2">
        <f t="shared" si="2513"/>
        <v>0</v>
      </c>
      <c r="C8281" s="2">
        <f t="shared" si="2511"/>
        <v>32139.587085829815</v>
      </c>
      <c r="D8281" s="47">
        <f t="shared" si="2519"/>
        <v>48284</v>
      </c>
      <c r="E8281" s="3">
        <f t="shared" si="2509"/>
        <v>-1</v>
      </c>
      <c r="F8281" s="4">
        <f t="shared" si="2526"/>
        <v>23</v>
      </c>
      <c r="G8281" s="4">
        <f t="shared" si="2524"/>
        <v>31</v>
      </c>
      <c r="H8281" s="2">
        <f t="shared" si="2520"/>
        <v>0</v>
      </c>
      <c r="I8281" s="2">
        <f t="shared" si="2521"/>
        <v>0</v>
      </c>
      <c r="J8281" s="2">
        <f t="shared" si="2514"/>
        <v>0</v>
      </c>
      <c r="K8281" s="2">
        <f t="shared" si="2515"/>
        <v>0</v>
      </c>
      <c r="L8281" s="1">
        <f t="shared" si="2522"/>
        <v>0</v>
      </c>
      <c r="M8281" s="3">
        <f t="shared" si="2510"/>
        <v>0</v>
      </c>
      <c r="N8281" s="2">
        <f t="shared" si="2516"/>
        <v>0</v>
      </c>
      <c r="O8281" s="18">
        <f t="shared" si="2523"/>
        <v>0.14499999999999999</v>
      </c>
      <c r="P8281" s="8">
        <f t="shared" si="2527"/>
        <v>1.0084069339999999</v>
      </c>
      <c r="Q8281" s="2">
        <f t="shared" si="2525"/>
        <v>0</v>
      </c>
      <c r="R8281" s="2">
        <f t="shared" si="2517"/>
        <v>0</v>
      </c>
      <c r="S8281" s="9" t="s">
        <v>56</v>
      </c>
      <c r="T8281" s="47">
        <f t="shared" si="2512"/>
        <v>48314</v>
      </c>
      <c r="AE8281" s="33"/>
    </row>
    <row r="8282" spans="1:31" x14ac:dyDescent="0.2">
      <c r="A8282" s="90">
        <f t="shared" si="2518"/>
        <v>48307</v>
      </c>
      <c r="B8282" s="2">
        <f t="shared" si="2513"/>
        <v>0</v>
      </c>
      <c r="C8282" s="2">
        <f t="shared" si="2511"/>
        <v>32139.587085829815</v>
      </c>
      <c r="D8282" s="47">
        <f t="shared" si="2519"/>
        <v>48284</v>
      </c>
      <c r="E8282" s="3">
        <f t="shared" si="2509"/>
        <v>-1</v>
      </c>
      <c r="F8282" s="4">
        <f t="shared" si="2526"/>
        <v>24</v>
      </c>
      <c r="G8282" s="4">
        <f t="shared" si="2524"/>
        <v>31</v>
      </c>
      <c r="H8282" s="2">
        <f t="shared" si="2520"/>
        <v>0</v>
      </c>
      <c r="I8282" s="2">
        <f t="shared" si="2521"/>
        <v>0</v>
      </c>
      <c r="J8282" s="2">
        <f t="shared" si="2514"/>
        <v>0</v>
      </c>
      <c r="K8282" s="2">
        <f t="shared" si="2515"/>
        <v>0</v>
      </c>
      <c r="L8282" s="1">
        <f t="shared" si="2522"/>
        <v>0</v>
      </c>
      <c r="M8282" s="3">
        <f t="shared" si="2510"/>
        <v>0</v>
      </c>
      <c r="N8282" s="2">
        <f t="shared" si="2516"/>
        <v>0</v>
      </c>
      <c r="O8282" s="18">
        <f t="shared" si="2523"/>
        <v>0.14499999999999999</v>
      </c>
      <c r="P8282" s="8">
        <f t="shared" si="2527"/>
        <v>1.0087740510000001</v>
      </c>
      <c r="Q8282" s="2">
        <f t="shared" si="2525"/>
        <v>0</v>
      </c>
      <c r="R8282" s="2">
        <f t="shared" si="2517"/>
        <v>0</v>
      </c>
      <c r="S8282" s="9" t="s">
        <v>56</v>
      </c>
      <c r="T8282" s="47">
        <f t="shared" si="2512"/>
        <v>48314</v>
      </c>
      <c r="AE8282" s="33"/>
    </row>
    <row r="8283" spans="1:31" x14ac:dyDescent="0.2">
      <c r="A8283" s="90">
        <f t="shared" si="2518"/>
        <v>48308</v>
      </c>
      <c r="B8283" s="2">
        <f t="shared" si="2513"/>
        <v>0</v>
      </c>
      <c r="C8283" s="2">
        <f t="shared" si="2511"/>
        <v>32139.587085829815</v>
      </c>
      <c r="D8283" s="47">
        <f t="shared" si="2519"/>
        <v>48284</v>
      </c>
      <c r="E8283" s="3">
        <f t="shared" si="2509"/>
        <v>-1</v>
      </c>
      <c r="F8283" s="4">
        <f t="shared" si="2526"/>
        <v>25</v>
      </c>
      <c r="G8283" s="4">
        <f t="shared" si="2524"/>
        <v>31</v>
      </c>
      <c r="H8283" s="2">
        <f t="shared" si="2520"/>
        <v>0</v>
      </c>
      <c r="I8283" s="2">
        <f t="shared" si="2521"/>
        <v>0</v>
      </c>
      <c r="J8283" s="2">
        <f t="shared" si="2514"/>
        <v>0</v>
      </c>
      <c r="K8283" s="2">
        <f t="shared" si="2515"/>
        <v>0</v>
      </c>
      <c r="L8283" s="1">
        <f t="shared" si="2522"/>
        <v>0</v>
      </c>
      <c r="M8283" s="3">
        <f t="shared" si="2510"/>
        <v>0</v>
      </c>
      <c r="N8283" s="2">
        <f t="shared" si="2516"/>
        <v>0</v>
      </c>
      <c r="O8283" s="18">
        <f t="shared" si="2523"/>
        <v>0.14499999999999999</v>
      </c>
      <c r="P8283" s="8">
        <f t="shared" si="2527"/>
        <v>1.009141303</v>
      </c>
      <c r="Q8283" s="2">
        <f t="shared" si="2525"/>
        <v>0</v>
      </c>
      <c r="R8283" s="2">
        <f t="shared" si="2517"/>
        <v>0</v>
      </c>
      <c r="S8283" s="9" t="s">
        <v>56</v>
      </c>
      <c r="T8283" s="47">
        <f t="shared" si="2512"/>
        <v>48314</v>
      </c>
      <c r="AE8283" s="33"/>
    </row>
    <row r="8284" spans="1:31" x14ac:dyDescent="0.2">
      <c r="A8284" s="90">
        <f t="shared" si="2518"/>
        <v>48309</v>
      </c>
      <c r="B8284" s="2">
        <f t="shared" si="2513"/>
        <v>0</v>
      </c>
      <c r="C8284" s="2">
        <f t="shared" si="2511"/>
        <v>32139.587085829815</v>
      </c>
      <c r="D8284" s="47">
        <f t="shared" si="2519"/>
        <v>48284</v>
      </c>
      <c r="E8284" s="3">
        <f t="shared" si="2509"/>
        <v>-1</v>
      </c>
      <c r="F8284" s="4">
        <f t="shared" si="2526"/>
        <v>26</v>
      </c>
      <c r="G8284" s="4">
        <f t="shared" si="2524"/>
        <v>31</v>
      </c>
      <c r="H8284" s="2">
        <f t="shared" si="2520"/>
        <v>0</v>
      </c>
      <c r="I8284" s="2">
        <f t="shared" si="2521"/>
        <v>0</v>
      </c>
      <c r="J8284" s="2">
        <f t="shared" si="2514"/>
        <v>0</v>
      </c>
      <c r="K8284" s="2">
        <f t="shared" si="2515"/>
        <v>0</v>
      </c>
      <c r="L8284" s="1">
        <f t="shared" si="2522"/>
        <v>0</v>
      </c>
      <c r="M8284" s="3">
        <f t="shared" si="2510"/>
        <v>0</v>
      </c>
      <c r="N8284" s="2">
        <f t="shared" si="2516"/>
        <v>0</v>
      </c>
      <c r="O8284" s="18">
        <f t="shared" si="2523"/>
        <v>0.14499999999999999</v>
      </c>
      <c r="P8284" s="8">
        <f t="shared" si="2527"/>
        <v>1.0095086879999999</v>
      </c>
      <c r="Q8284" s="2">
        <f t="shared" si="2525"/>
        <v>0</v>
      </c>
      <c r="R8284" s="2">
        <f t="shared" si="2517"/>
        <v>0</v>
      </c>
      <c r="S8284" s="9" t="s">
        <v>56</v>
      </c>
      <c r="T8284" s="47">
        <f t="shared" si="2512"/>
        <v>48314</v>
      </c>
      <c r="AE8284" s="33"/>
    </row>
    <row r="8285" spans="1:31" x14ac:dyDescent="0.2">
      <c r="A8285" s="90">
        <f t="shared" si="2518"/>
        <v>48310</v>
      </c>
      <c r="B8285" s="2">
        <f t="shared" si="2513"/>
        <v>0</v>
      </c>
      <c r="C8285" s="2">
        <f t="shared" si="2511"/>
        <v>32139.587085829815</v>
      </c>
      <c r="D8285" s="47">
        <f t="shared" si="2519"/>
        <v>48284</v>
      </c>
      <c r="E8285" s="3">
        <f t="shared" si="2509"/>
        <v>-1</v>
      </c>
      <c r="F8285" s="4">
        <f t="shared" si="2526"/>
        <v>27</v>
      </c>
      <c r="G8285" s="4">
        <f t="shared" si="2524"/>
        <v>31</v>
      </c>
      <c r="H8285" s="2">
        <f t="shared" si="2520"/>
        <v>0</v>
      </c>
      <c r="I8285" s="2">
        <f t="shared" si="2521"/>
        <v>0</v>
      </c>
      <c r="J8285" s="2">
        <f t="shared" si="2514"/>
        <v>0</v>
      </c>
      <c r="K8285" s="2">
        <f t="shared" si="2515"/>
        <v>0</v>
      </c>
      <c r="L8285" s="1">
        <f t="shared" si="2522"/>
        <v>0</v>
      </c>
      <c r="M8285" s="3">
        <f t="shared" si="2510"/>
        <v>0</v>
      </c>
      <c r="N8285" s="2">
        <f t="shared" si="2516"/>
        <v>0</v>
      </c>
      <c r="O8285" s="18">
        <f t="shared" si="2523"/>
        <v>0.14499999999999999</v>
      </c>
      <c r="P8285" s="8">
        <f t="shared" si="2527"/>
        <v>1.009876207</v>
      </c>
      <c r="Q8285" s="2">
        <f t="shared" si="2525"/>
        <v>0</v>
      </c>
      <c r="R8285" s="2">
        <f t="shared" si="2517"/>
        <v>0</v>
      </c>
      <c r="S8285" s="9" t="s">
        <v>56</v>
      </c>
      <c r="T8285" s="47">
        <f t="shared" si="2512"/>
        <v>48314</v>
      </c>
      <c r="AE8285" s="33"/>
    </row>
    <row r="8286" spans="1:31" x14ac:dyDescent="0.2">
      <c r="A8286" s="90">
        <f t="shared" si="2518"/>
        <v>48311</v>
      </c>
      <c r="B8286" s="2">
        <f t="shared" si="2513"/>
        <v>0</v>
      </c>
      <c r="C8286" s="2">
        <f t="shared" si="2511"/>
        <v>32139.587085829815</v>
      </c>
      <c r="D8286" s="47">
        <f t="shared" si="2519"/>
        <v>48284</v>
      </c>
      <c r="E8286" s="3">
        <f t="shared" si="2509"/>
        <v>-1</v>
      </c>
      <c r="F8286" s="4">
        <f t="shared" si="2526"/>
        <v>28</v>
      </c>
      <c r="G8286" s="4">
        <f t="shared" si="2524"/>
        <v>31</v>
      </c>
      <c r="H8286" s="2">
        <f t="shared" si="2520"/>
        <v>0</v>
      </c>
      <c r="I8286" s="2">
        <f t="shared" si="2521"/>
        <v>0</v>
      </c>
      <c r="J8286" s="2">
        <f t="shared" si="2514"/>
        <v>0</v>
      </c>
      <c r="K8286" s="2">
        <f t="shared" si="2515"/>
        <v>0</v>
      </c>
      <c r="L8286" s="1">
        <f t="shared" si="2522"/>
        <v>0</v>
      </c>
      <c r="M8286" s="3">
        <f t="shared" si="2510"/>
        <v>0</v>
      </c>
      <c r="N8286" s="2">
        <f t="shared" si="2516"/>
        <v>0</v>
      </c>
      <c r="O8286" s="18">
        <f t="shared" si="2523"/>
        <v>0.14499999999999999</v>
      </c>
      <c r="P8286" s="8">
        <f t="shared" si="2527"/>
        <v>1.0102438600000001</v>
      </c>
      <c r="Q8286" s="2">
        <f t="shared" si="2525"/>
        <v>0</v>
      </c>
      <c r="R8286" s="2">
        <f t="shared" si="2517"/>
        <v>0</v>
      </c>
      <c r="S8286" s="9" t="s">
        <v>56</v>
      </c>
      <c r="T8286" s="47">
        <f t="shared" si="2512"/>
        <v>48314</v>
      </c>
      <c r="AE8286" s="33"/>
    </row>
    <row r="8287" spans="1:31" x14ac:dyDescent="0.2">
      <c r="A8287" s="90">
        <f t="shared" si="2518"/>
        <v>48312</v>
      </c>
      <c r="B8287" s="2">
        <f t="shared" si="2513"/>
        <v>0</v>
      </c>
      <c r="C8287" s="2">
        <f t="shared" si="2511"/>
        <v>32139.587085829815</v>
      </c>
      <c r="D8287" s="47">
        <f t="shared" si="2519"/>
        <v>48284</v>
      </c>
      <c r="E8287" s="3">
        <f t="shared" si="2509"/>
        <v>-1</v>
      </c>
      <c r="F8287" s="4">
        <f t="shared" si="2526"/>
        <v>29</v>
      </c>
      <c r="G8287" s="4">
        <f t="shared" si="2524"/>
        <v>31</v>
      </c>
      <c r="H8287" s="2">
        <f t="shared" si="2520"/>
        <v>0</v>
      </c>
      <c r="I8287" s="2">
        <f t="shared" si="2521"/>
        <v>0</v>
      </c>
      <c r="J8287" s="2">
        <f t="shared" si="2514"/>
        <v>0</v>
      </c>
      <c r="K8287" s="2">
        <f t="shared" si="2515"/>
        <v>0</v>
      </c>
      <c r="L8287" s="1">
        <f t="shared" si="2522"/>
        <v>0</v>
      </c>
      <c r="M8287" s="3">
        <f t="shared" si="2510"/>
        <v>0</v>
      </c>
      <c r="N8287" s="2">
        <f t="shared" si="2516"/>
        <v>0</v>
      </c>
      <c r="O8287" s="18">
        <f t="shared" si="2523"/>
        <v>0.14499999999999999</v>
      </c>
      <c r="P8287" s="8">
        <f t="shared" si="2527"/>
        <v>1.0106116460000001</v>
      </c>
      <c r="Q8287" s="2">
        <f t="shared" si="2525"/>
        <v>0</v>
      </c>
      <c r="R8287" s="2">
        <f t="shared" si="2517"/>
        <v>0</v>
      </c>
      <c r="S8287" s="9" t="s">
        <v>56</v>
      </c>
      <c r="T8287" s="47">
        <f t="shared" si="2512"/>
        <v>48314</v>
      </c>
      <c r="AE8287" s="33"/>
    </row>
    <row r="8288" spans="1:31" x14ac:dyDescent="0.2">
      <c r="A8288" s="90">
        <f t="shared" si="2518"/>
        <v>48313</v>
      </c>
      <c r="B8288" s="2">
        <f t="shared" si="2513"/>
        <v>0</v>
      </c>
      <c r="C8288" s="2">
        <f t="shared" si="2511"/>
        <v>32139.587085829815</v>
      </c>
      <c r="D8288" s="47">
        <f t="shared" si="2519"/>
        <v>48284</v>
      </c>
      <c r="E8288" s="3">
        <f t="shared" si="2509"/>
        <v>-1</v>
      </c>
      <c r="F8288" s="4">
        <f t="shared" si="2526"/>
        <v>30</v>
      </c>
      <c r="G8288" s="4">
        <f t="shared" si="2524"/>
        <v>31</v>
      </c>
      <c r="H8288" s="2">
        <f t="shared" si="2520"/>
        <v>0</v>
      </c>
      <c r="I8288" s="2">
        <f t="shared" si="2521"/>
        <v>0</v>
      </c>
      <c r="J8288" s="2">
        <f t="shared" si="2514"/>
        <v>0</v>
      </c>
      <c r="K8288" s="2">
        <f t="shared" si="2515"/>
        <v>0</v>
      </c>
      <c r="L8288" s="1">
        <f t="shared" si="2522"/>
        <v>0</v>
      </c>
      <c r="M8288" s="3">
        <f t="shared" si="2510"/>
        <v>0</v>
      </c>
      <c r="N8288" s="2">
        <f t="shared" si="2516"/>
        <v>0</v>
      </c>
      <c r="O8288" s="18">
        <f t="shared" si="2523"/>
        <v>0.14499999999999999</v>
      </c>
      <c r="P8288" s="8">
        <f t="shared" si="2527"/>
        <v>1.0109795669999999</v>
      </c>
      <c r="Q8288" s="2">
        <f t="shared" si="2525"/>
        <v>0</v>
      </c>
      <c r="R8288" s="2">
        <f t="shared" si="2517"/>
        <v>0</v>
      </c>
      <c r="S8288" s="9" t="s">
        <v>56</v>
      </c>
      <c r="T8288" s="47">
        <f t="shared" si="2512"/>
        <v>48314</v>
      </c>
      <c r="AE8288" s="33"/>
    </row>
    <row r="8289" spans="1:31" x14ac:dyDescent="0.2">
      <c r="A8289" s="90">
        <f t="shared" si="2518"/>
        <v>48314</v>
      </c>
      <c r="B8289" s="2">
        <f t="shared" si="2513"/>
        <v>0</v>
      </c>
      <c r="C8289" s="2">
        <f t="shared" si="2511"/>
        <v>32139.587085829815</v>
      </c>
      <c r="D8289" s="47">
        <f t="shared" si="2519"/>
        <v>48284</v>
      </c>
      <c r="E8289" s="3">
        <f t="shared" si="2509"/>
        <v>-1</v>
      </c>
      <c r="F8289" s="4">
        <f t="shared" si="2526"/>
        <v>31</v>
      </c>
      <c r="G8289" s="4">
        <f t="shared" si="2524"/>
        <v>31</v>
      </c>
      <c r="H8289" s="2">
        <f t="shared" si="2520"/>
        <v>0</v>
      </c>
      <c r="I8289" s="2">
        <f t="shared" si="2521"/>
        <v>0</v>
      </c>
      <c r="J8289" s="2">
        <f t="shared" si="2514"/>
        <v>0</v>
      </c>
      <c r="K8289" s="2">
        <f t="shared" si="2515"/>
        <v>0</v>
      </c>
      <c r="L8289" s="1">
        <f t="shared" si="2522"/>
        <v>272</v>
      </c>
      <c r="M8289" s="3">
        <f t="shared" si="2510"/>
        <v>4.2807999999999999E-2</v>
      </c>
      <c r="N8289" s="2">
        <f t="shared" si="2516"/>
        <v>0</v>
      </c>
      <c r="O8289" s="18">
        <f t="shared" si="2523"/>
        <v>0.14499999999999999</v>
      </c>
      <c r="P8289" s="8">
        <f t="shared" si="2527"/>
        <v>1.0113476210000001</v>
      </c>
      <c r="Q8289" s="2">
        <f t="shared" si="2525"/>
        <v>0</v>
      </c>
      <c r="R8289" s="2">
        <f t="shared" si="2517"/>
        <v>0</v>
      </c>
      <c r="S8289" s="9" t="s">
        <v>56</v>
      </c>
      <c r="T8289" s="47">
        <f t="shared" si="2512"/>
        <v>48314</v>
      </c>
      <c r="AE8289" s="33"/>
    </row>
    <row r="8290" spans="1:31" x14ac:dyDescent="0.2">
      <c r="A8290" s="90">
        <f t="shared" si="2518"/>
        <v>48315</v>
      </c>
      <c r="B8290" s="2">
        <f t="shared" si="2513"/>
        <v>0</v>
      </c>
      <c r="C8290" s="2">
        <f t="shared" si="2511"/>
        <v>30763.755641859814</v>
      </c>
      <c r="D8290" s="47">
        <f t="shared" si="2519"/>
        <v>48315</v>
      </c>
      <c r="E8290" s="3">
        <f t="shared" si="2509"/>
        <v>-1</v>
      </c>
      <c r="F8290" s="4">
        <f t="shared" si="2526"/>
        <v>1</v>
      </c>
      <c r="G8290" s="4">
        <f t="shared" si="2524"/>
        <v>30</v>
      </c>
      <c r="H8290" s="2">
        <f t="shared" si="2520"/>
        <v>0</v>
      </c>
      <c r="I8290" s="2">
        <f t="shared" si="2521"/>
        <v>0</v>
      </c>
      <c r="J8290" s="2">
        <f t="shared" si="2514"/>
        <v>0</v>
      </c>
      <c r="K8290" s="2">
        <f t="shared" si="2515"/>
        <v>0</v>
      </c>
      <c r="L8290" s="1">
        <f t="shared" si="2522"/>
        <v>0</v>
      </c>
      <c r="M8290" s="3">
        <f t="shared" si="2510"/>
        <v>0</v>
      </c>
      <c r="N8290" s="2">
        <f t="shared" si="2516"/>
        <v>0</v>
      </c>
      <c r="O8290" s="18">
        <f t="shared" si="2523"/>
        <v>0.14499999999999999</v>
      </c>
      <c r="P8290" s="8">
        <f t="shared" si="2527"/>
        <v>1.0003761950000001</v>
      </c>
      <c r="Q8290" s="2">
        <f t="shared" si="2525"/>
        <v>0</v>
      </c>
      <c r="R8290" s="2">
        <f t="shared" si="2517"/>
        <v>0</v>
      </c>
      <c r="S8290" s="9" t="s">
        <v>56</v>
      </c>
      <c r="T8290" s="47">
        <f t="shared" si="2512"/>
        <v>48344</v>
      </c>
      <c r="AE8290" s="33"/>
    </row>
    <row r="8291" spans="1:31" x14ac:dyDescent="0.2">
      <c r="A8291" s="90">
        <f t="shared" si="2518"/>
        <v>48316</v>
      </c>
      <c r="B8291" s="2">
        <f t="shared" si="2513"/>
        <v>0</v>
      </c>
      <c r="C8291" s="2">
        <f t="shared" si="2511"/>
        <v>30763.755641859814</v>
      </c>
      <c r="D8291" s="47">
        <f t="shared" si="2519"/>
        <v>48315</v>
      </c>
      <c r="E8291" s="3">
        <f t="shared" si="2509"/>
        <v>-1</v>
      </c>
      <c r="F8291" s="4">
        <f t="shared" si="2526"/>
        <v>2</v>
      </c>
      <c r="G8291" s="4">
        <f t="shared" si="2524"/>
        <v>30</v>
      </c>
      <c r="H8291" s="2">
        <f t="shared" si="2520"/>
        <v>0</v>
      </c>
      <c r="I8291" s="2">
        <f t="shared" si="2521"/>
        <v>0</v>
      </c>
      <c r="J8291" s="2">
        <f t="shared" si="2514"/>
        <v>0</v>
      </c>
      <c r="K8291" s="2">
        <f t="shared" si="2515"/>
        <v>0</v>
      </c>
      <c r="L8291" s="1">
        <f t="shared" si="2522"/>
        <v>0</v>
      </c>
      <c r="M8291" s="3">
        <f t="shared" si="2510"/>
        <v>0</v>
      </c>
      <c r="N8291" s="2">
        <f t="shared" si="2516"/>
        <v>0</v>
      </c>
      <c r="O8291" s="18">
        <f t="shared" si="2523"/>
        <v>0.14499999999999999</v>
      </c>
      <c r="P8291" s="8">
        <f t="shared" si="2527"/>
        <v>1.0007525310000001</v>
      </c>
      <c r="Q8291" s="2">
        <f t="shared" si="2525"/>
        <v>0</v>
      </c>
      <c r="R8291" s="2">
        <f t="shared" si="2517"/>
        <v>0</v>
      </c>
      <c r="S8291" s="9" t="s">
        <v>56</v>
      </c>
      <c r="T8291" s="47">
        <f t="shared" si="2512"/>
        <v>48344</v>
      </c>
      <c r="AE8291" s="33"/>
    </row>
    <row r="8292" spans="1:31" x14ac:dyDescent="0.2">
      <c r="A8292" s="90">
        <f t="shared" si="2518"/>
        <v>48317</v>
      </c>
      <c r="B8292" s="2">
        <f t="shared" si="2513"/>
        <v>0</v>
      </c>
      <c r="C8292" s="2">
        <f t="shared" si="2511"/>
        <v>30763.755641859814</v>
      </c>
      <c r="D8292" s="47">
        <f t="shared" si="2519"/>
        <v>48315</v>
      </c>
      <c r="E8292" s="3">
        <f t="shared" si="2509"/>
        <v>-1</v>
      </c>
      <c r="F8292" s="4">
        <f t="shared" si="2526"/>
        <v>3</v>
      </c>
      <c r="G8292" s="4">
        <f t="shared" si="2524"/>
        <v>30</v>
      </c>
      <c r="H8292" s="2">
        <f t="shared" si="2520"/>
        <v>0</v>
      </c>
      <c r="I8292" s="2">
        <f t="shared" si="2521"/>
        <v>0</v>
      </c>
      <c r="J8292" s="2">
        <f t="shared" si="2514"/>
        <v>0</v>
      </c>
      <c r="K8292" s="2">
        <f t="shared" si="2515"/>
        <v>0</v>
      </c>
      <c r="L8292" s="1">
        <f t="shared" si="2522"/>
        <v>0</v>
      </c>
      <c r="M8292" s="3">
        <f t="shared" si="2510"/>
        <v>0</v>
      </c>
      <c r="N8292" s="2">
        <f t="shared" si="2516"/>
        <v>0</v>
      </c>
      <c r="O8292" s="18">
        <f t="shared" si="2523"/>
        <v>0.14499999999999999</v>
      </c>
      <c r="P8292" s="8">
        <f t="shared" si="2527"/>
        <v>1.001129009</v>
      </c>
      <c r="Q8292" s="2">
        <f t="shared" si="2525"/>
        <v>0</v>
      </c>
      <c r="R8292" s="2">
        <f t="shared" si="2517"/>
        <v>0</v>
      </c>
      <c r="S8292" s="9" t="s">
        <v>56</v>
      </c>
      <c r="T8292" s="47">
        <f t="shared" si="2512"/>
        <v>48344</v>
      </c>
      <c r="AE8292" s="33"/>
    </row>
    <row r="8293" spans="1:31" x14ac:dyDescent="0.2">
      <c r="A8293" s="90">
        <f t="shared" si="2518"/>
        <v>48318</v>
      </c>
      <c r="B8293" s="2">
        <f t="shared" si="2513"/>
        <v>0</v>
      </c>
      <c r="C8293" s="2">
        <f t="shared" si="2511"/>
        <v>30763.755641859814</v>
      </c>
      <c r="D8293" s="47">
        <f t="shared" si="2519"/>
        <v>48315</v>
      </c>
      <c r="E8293" s="3">
        <f t="shared" si="2509"/>
        <v>-1</v>
      </c>
      <c r="F8293" s="4">
        <f t="shared" si="2526"/>
        <v>4</v>
      </c>
      <c r="G8293" s="4">
        <f t="shared" si="2524"/>
        <v>30</v>
      </c>
      <c r="H8293" s="2">
        <f t="shared" si="2520"/>
        <v>0</v>
      </c>
      <c r="I8293" s="2">
        <f t="shared" si="2521"/>
        <v>0</v>
      </c>
      <c r="J8293" s="2">
        <f t="shared" si="2514"/>
        <v>0</v>
      </c>
      <c r="K8293" s="2">
        <f t="shared" si="2515"/>
        <v>0</v>
      </c>
      <c r="L8293" s="1">
        <f t="shared" si="2522"/>
        <v>0</v>
      </c>
      <c r="M8293" s="3">
        <f t="shared" si="2510"/>
        <v>0</v>
      </c>
      <c r="N8293" s="2">
        <f t="shared" si="2516"/>
        <v>0</v>
      </c>
      <c r="O8293" s="18">
        <f t="shared" si="2523"/>
        <v>0.14499999999999999</v>
      </c>
      <c r="P8293" s="8">
        <f t="shared" si="2527"/>
        <v>1.0015056280000001</v>
      </c>
      <c r="Q8293" s="2">
        <f t="shared" si="2525"/>
        <v>0</v>
      </c>
      <c r="R8293" s="2">
        <f t="shared" si="2517"/>
        <v>0</v>
      </c>
      <c r="S8293" s="9" t="s">
        <v>56</v>
      </c>
      <c r="T8293" s="47">
        <f t="shared" si="2512"/>
        <v>48344</v>
      </c>
      <c r="AE8293" s="33"/>
    </row>
    <row r="8294" spans="1:31" x14ac:dyDescent="0.2">
      <c r="A8294" s="90">
        <f t="shared" si="2518"/>
        <v>48319</v>
      </c>
      <c r="B8294" s="2">
        <f t="shared" si="2513"/>
        <v>0</v>
      </c>
      <c r="C8294" s="2">
        <f t="shared" si="2511"/>
        <v>30763.755641859814</v>
      </c>
      <c r="D8294" s="47">
        <f t="shared" si="2519"/>
        <v>48315</v>
      </c>
      <c r="E8294" s="3">
        <f t="shared" si="2509"/>
        <v>-1</v>
      </c>
      <c r="F8294" s="4">
        <f t="shared" si="2526"/>
        <v>5</v>
      </c>
      <c r="G8294" s="4">
        <f t="shared" si="2524"/>
        <v>30</v>
      </c>
      <c r="H8294" s="2">
        <f t="shared" si="2520"/>
        <v>0</v>
      </c>
      <c r="I8294" s="2">
        <f t="shared" si="2521"/>
        <v>0</v>
      </c>
      <c r="J8294" s="2">
        <f t="shared" si="2514"/>
        <v>0</v>
      </c>
      <c r="K8294" s="2">
        <f t="shared" si="2515"/>
        <v>0</v>
      </c>
      <c r="L8294" s="1">
        <f t="shared" si="2522"/>
        <v>0</v>
      </c>
      <c r="M8294" s="3">
        <f t="shared" si="2510"/>
        <v>0</v>
      </c>
      <c r="N8294" s="2">
        <f t="shared" si="2516"/>
        <v>0</v>
      </c>
      <c r="O8294" s="18">
        <f t="shared" si="2523"/>
        <v>0.14499999999999999</v>
      </c>
      <c r="P8294" s="8">
        <f t="shared" si="2527"/>
        <v>1.0018823889999999</v>
      </c>
      <c r="Q8294" s="2">
        <f t="shared" si="2525"/>
        <v>0</v>
      </c>
      <c r="R8294" s="2">
        <f t="shared" si="2517"/>
        <v>0</v>
      </c>
      <c r="S8294" s="9" t="s">
        <v>56</v>
      </c>
      <c r="T8294" s="47">
        <f t="shared" si="2512"/>
        <v>48344</v>
      </c>
      <c r="AE8294" s="33"/>
    </row>
    <row r="8295" spans="1:31" x14ac:dyDescent="0.2">
      <c r="A8295" s="90">
        <f t="shared" si="2518"/>
        <v>48320</v>
      </c>
      <c r="B8295" s="2">
        <f t="shared" si="2513"/>
        <v>0</v>
      </c>
      <c r="C8295" s="2">
        <f t="shared" si="2511"/>
        <v>30763.755641859814</v>
      </c>
      <c r="D8295" s="47">
        <f t="shared" si="2519"/>
        <v>48315</v>
      </c>
      <c r="E8295" s="3">
        <f t="shared" si="2509"/>
        <v>-1</v>
      </c>
      <c r="F8295" s="4">
        <f t="shared" si="2526"/>
        <v>6</v>
      </c>
      <c r="G8295" s="4">
        <f t="shared" si="2524"/>
        <v>30</v>
      </c>
      <c r="H8295" s="2">
        <f t="shared" si="2520"/>
        <v>0</v>
      </c>
      <c r="I8295" s="2">
        <f t="shared" si="2521"/>
        <v>0</v>
      </c>
      <c r="J8295" s="2">
        <f t="shared" si="2514"/>
        <v>0</v>
      </c>
      <c r="K8295" s="2">
        <f t="shared" si="2515"/>
        <v>0</v>
      </c>
      <c r="L8295" s="1">
        <f t="shared" si="2522"/>
        <v>0</v>
      </c>
      <c r="M8295" s="3">
        <f t="shared" si="2510"/>
        <v>0</v>
      </c>
      <c r="N8295" s="2">
        <f t="shared" si="2516"/>
        <v>0</v>
      </c>
      <c r="O8295" s="18">
        <f t="shared" si="2523"/>
        <v>0.14499999999999999</v>
      </c>
      <c r="P8295" s="8">
        <f t="shared" si="2527"/>
        <v>1.002259292</v>
      </c>
      <c r="Q8295" s="2">
        <f t="shared" si="2525"/>
        <v>0</v>
      </c>
      <c r="R8295" s="2">
        <f t="shared" si="2517"/>
        <v>0</v>
      </c>
      <c r="S8295" s="9" t="s">
        <v>56</v>
      </c>
      <c r="T8295" s="47">
        <f t="shared" si="2512"/>
        <v>48344</v>
      </c>
      <c r="AE8295" s="33"/>
    </row>
    <row r="8296" spans="1:31" x14ac:dyDescent="0.2">
      <c r="A8296" s="90">
        <f t="shared" si="2518"/>
        <v>48321</v>
      </c>
      <c r="B8296" s="2">
        <f t="shared" si="2513"/>
        <v>0</v>
      </c>
      <c r="C8296" s="2">
        <f t="shared" si="2511"/>
        <v>30763.755641859814</v>
      </c>
      <c r="D8296" s="47">
        <f t="shared" si="2519"/>
        <v>48315</v>
      </c>
      <c r="E8296" s="3">
        <f t="shared" si="2509"/>
        <v>-1</v>
      </c>
      <c r="F8296" s="4">
        <f t="shared" si="2526"/>
        <v>7</v>
      </c>
      <c r="G8296" s="4">
        <f t="shared" si="2524"/>
        <v>30</v>
      </c>
      <c r="H8296" s="2">
        <f t="shared" si="2520"/>
        <v>0</v>
      </c>
      <c r="I8296" s="2">
        <f t="shared" si="2521"/>
        <v>0</v>
      </c>
      <c r="J8296" s="2">
        <f t="shared" si="2514"/>
        <v>0</v>
      </c>
      <c r="K8296" s="2">
        <f t="shared" si="2515"/>
        <v>0</v>
      </c>
      <c r="L8296" s="1">
        <f t="shared" si="2522"/>
        <v>0</v>
      </c>
      <c r="M8296" s="3">
        <f t="shared" si="2510"/>
        <v>0</v>
      </c>
      <c r="N8296" s="2">
        <f t="shared" si="2516"/>
        <v>0</v>
      </c>
      <c r="O8296" s="18">
        <f t="shared" si="2523"/>
        <v>0.14499999999999999</v>
      </c>
      <c r="P8296" s="8">
        <f t="shared" si="2527"/>
        <v>1.002636337</v>
      </c>
      <c r="Q8296" s="2">
        <f t="shared" si="2525"/>
        <v>0</v>
      </c>
      <c r="R8296" s="2">
        <f t="shared" si="2517"/>
        <v>0</v>
      </c>
      <c r="S8296" s="9" t="s">
        <v>56</v>
      </c>
      <c r="T8296" s="47">
        <f t="shared" si="2512"/>
        <v>48344</v>
      </c>
      <c r="AE8296" s="33"/>
    </row>
    <row r="8297" spans="1:31" x14ac:dyDescent="0.2">
      <c r="A8297" s="90">
        <f t="shared" si="2518"/>
        <v>48322</v>
      </c>
      <c r="B8297" s="2">
        <f t="shared" si="2513"/>
        <v>0</v>
      </c>
      <c r="C8297" s="2">
        <f t="shared" si="2511"/>
        <v>30763.755641859814</v>
      </c>
      <c r="D8297" s="47">
        <f t="shared" si="2519"/>
        <v>48315</v>
      </c>
      <c r="E8297" s="3">
        <f t="shared" si="2509"/>
        <v>-1</v>
      </c>
      <c r="F8297" s="4">
        <f t="shared" si="2526"/>
        <v>8</v>
      </c>
      <c r="G8297" s="4">
        <f t="shared" si="2524"/>
        <v>30</v>
      </c>
      <c r="H8297" s="2">
        <f t="shared" si="2520"/>
        <v>0</v>
      </c>
      <c r="I8297" s="2">
        <f t="shared" si="2521"/>
        <v>0</v>
      </c>
      <c r="J8297" s="2">
        <f t="shared" si="2514"/>
        <v>0</v>
      </c>
      <c r="K8297" s="2">
        <f t="shared" si="2515"/>
        <v>0</v>
      </c>
      <c r="L8297" s="1">
        <f t="shared" si="2522"/>
        <v>0</v>
      </c>
      <c r="M8297" s="3">
        <f t="shared" si="2510"/>
        <v>0</v>
      </c>
      <c r="N8297" s="2">
        <f t="shared" si="2516"/>
        <v>0</v>
      </c>
      <c r="O8297" s="18">
        <f t="shared" si="2523"/>
        <v>0.14499999999999999</v>
      </c>
      <c r="P8297" s="8">
        <f t="shared" si="2527"/>
        <v>1.0030135229999999</v>
      </c>
      <c r="Q8297" s="2">
        <f t="shared" si="2525"/>
        <v>0</v>
      </c>
      <c r="R8297" s="2">
        <f t="shared" si="2517"/>
        <v>0</v>
      </c>
      <c r="S8297" s="9" t="s">
        <v>56</v>
      </c>
      <c r="T8297" s="47">
        <f t="shared" si="2512"/>
        <v>48344</v>
      </c>
      <c r="AE8297" s="33"/>
    </row>
    <row r="8298" spans="1:31" x14ac:dyDescent="0.2">
      <c r="A8298" s="90">
        <f t="shared" si="2518"/>
        <v>48323</v>
      </c>
      <c r="B8298" s="2">
        <f t="shared" si="2513"/>
        <v>0</v>
      </c>
      <c r="C8298" s="2">
        <f t="shared" si="2511"/>
        <v>30763.755641859814</v>
      </c>
      <c r="D8298" s="47">
        <f t="shared" si="2519"/>
        <v>48315</v>
      </c>
      <c r="E8298" s="3">
        <f t="shared" si="2509"/>
        <v>-1</v>
      </c>
      <c r="F8298" s="4">
        <f t="shared" si="2526"/>
        <v>9</v>
      </c>
      <c r="G8298" s="4">
        <f t="shared" si="2524"/>
        <v>30</v>
      </c>
      <c r="H8298" s="2">
        <f t="shared" si="2520"/>
        <v>0</v>
      </c>
      <c r="I8298" s="2">
        <f t="shared" si="2521"/>
        <v>0</v>
      </c>
      <c r="J8298" s="2">
        <f t="shared" si="2514"/>
        <v>0</v>
      </c>
      <c r="K8298" s="2">
        <f t="shared" si="2515"/>
        <v>0</v>
      </c>
      <c r="L8298" s="1">
        <f t="shared" si="2522"/>
        <v>0</v>
      </c>
      <c r="M8298" s="3">
        <f t="shared" si="2510"/>
        <v>0</v>
      </c>
      <c r="N8298" s="2">
        <f t="shared" si="2516"/>
        <v>0</v>
      </c>
      <c r="O8298" s="18">
        <f t="shared" si="2523"/>
        <v>0.14499999999999999</v>
      </c>
      <c r="P8298" s="8">
        <f t="shared" si="2527"/>
        <v>1.0033908520000001</v>
      </c>
      <c r="Q8298" s="2">
        <f t="shared" si="2525"/>
        <v>0</v>
      </c>
      <c r="R8298" s="2">
        <f t="shared" si="2517"/>
        <v>0</v>
      </c>
      <c r="S8298" s="9" t="s">
        <v>56</v>
      </c>
      <c r="T8298" s="47">
        <f t="shared" si="2512"/>
        <v>48344</v>
      </c>
      <c r="AE8298" s="33"/>
    </row>
    <row r="8299" spans="1:31" x14ac:dyDescent="0.2">
      <c r="A8299" s="90">
        <f t="shared" si="2518"/>
        <v>48324</v>
      </c>
      <c r="B8299" s="2">
        <f t="shared" si="2513"/>
        <v>0</v>
      </c>
      <c r="C8299" s="2">
        <f t="shared" si="2511"/>
        <v>30763.755641859814</v>
      </c>
      <c r="D8299" s="47">
        <f t="shared" si="2519"/>
        <v>48315</v>
      </c>
      <c r="E8299" s="3">
        <f t="shared" ref="E8299:E8362" si="2528">IF(DAY(A8298)=$E$2,VLOOKUP(A8298,$AF$10:$AG$315,2),E8298)</f>
        <v>-1</v>
      </c>
      <c r="F8299" s="4">
        <f t="shared" si="2526"/>
        <v>10</v>
      </c>
      <c r="G8299" s="4">
        <f t="shared" si="2524"/>
        <v>30</v>
      </c>
      <c r="H8299" s="2">
        <f t="shared" si="2520"/>
        <v>0</v>
      </c>
      <c r="I8299" s="2">
        <f t="shared" si="2521"/>
        <v>0</v>
      </c>
      <c r="J8299" s="2">
        <f t="shared" si="2514"/>
        <v>0</v>
      </c>
      <c r="K8299" s="2">
        <f t="shared" si="2515"/>
        <v>0</v>
      </c>
      <c r="L8299" s="1">
        <f t="shared" si="2522"/>
        <v>0</v>
      </c>
      <c r="M8299" s="3">
        <f t="shared" si="2510"/>
        <v>0</v>
      </c>
      <c r="N8299" s="2">
        <f t="shared" si="2516"/>
        <v>0</v>
      </c>
      <c r="O8299" s="18">
        <f t="shared" si="2523"/>
        <v>0.14499999999999999</v>
      </c>
      <c r="P8299" s="8">
        <f t="shared" si="2527"/>
        <v>1.003768322</v>
      </c>
      <c r="Q8299" s="2">
        <f t="shared" si="2525"/>
        <v>0</v>
      </c>
      <c r="R8299" s="2">
        <f t="shared" si="2517"/>
        <v>0</v>
      </c>
      <c r="S8299" s="9" t="s">
        <v>56</v>
      </c>
      <c r="T8299" s="47">
        <f t="shared" si="2512"/>
        <v>48344</v>
      </c>
      <c r="AE8299" s="33"/>
    </row>
    <row r="8300" spans="1:31" x14ac:dyDescent="0.2">
      <c r="A8300" s="90">
        <f t="shared" si="2518"/>
        <v>48325</v>
      </c>
      <c r="B8300" s="2">
        <f t="shared" si="2513"/>
        <v>0</v>
      </c>
      <c r="C8300" s="2">
        <f t="shared" si="2511"/>
        <v>30763.755641859814</v>
      </c>
      <c r="D8300" s="47">
        <f t="shared" si="2519"/>
        <v>48315</v>
      </c>
      <c r="E8300" s="3">
        <f t="shared" si="2528"/>
        <v>-1</v>
      </c>
      <c r="F8300" s="4">
        <f t="shared" si="2526"/>
        <v>11</v>
      </c>
      <c r="G8300" s="4">
        <f t="shared" si="2524"/>
        <v>30</v>
      </c>
      <c r="H8300" s="2">
        <f t="shared" si="2520"/>
        <v>0</v>
      </c>
      <c r="I8300" s="2">
        <f t="shared" si="2521"/>
        <v>0</v>
      </c>
      <c r="J8300" s="2">
        <f t="shared" si="2514"/>
        <v>0</v>
      </c>
      <c r="K8300" s="2">
        <f t="shared" si="2515"/>
        <v>0</v>
      </c>
      <c r="L8300" s="1">
        <f t="shared" si="2522"/>
        <v>0</v>
      </c>
      <c r="M8300" s="3">
        <f t="shared" si="2510"/>
        <v>0</v>
      </c>
      <c r="N8300" s="2">
        <f t="shared" si="2516"/>
        <v>0</v>
      </c>
      <c r="O8300" s="18">
        <f t="shared" si="2523"/>
        <v>0.14499999999999999</v>
      </c>
      <c r="P8300" s="8">
        <f t="shared" si="2527"/>
        <v>1.0041459349999999</v>
      </c>
      <c r="Q8300" s="2">
        <f t="shared" si="2525"/>
        <v>0</v>
      </c>
      <c r="R8300" s="2">
        <f t="shared" si="2517"/>
        <v>0</v>
      </c>
      <c r="S8300" s="9" t="s">
        <v>56</v>
      </c>
      <c r="T8300" s="47">
        <f t="shared" si="2512"/>
        <v>48344</v>
      </c>
      <c r="AE8300" s="33"/>
    </row>
    <row r="8301" spans="1:31" x14ac:dyDescent="0.2">
      <c r="A8301" s="90">
        <f t="shared" si="2518"/>
        <v>48326</v>
      </c>
      <c r="B8301" s="2">
        <f t="shared" si="2513"/>
        <v>0</v>
      </c>
      <c r="C8301" s="2">
        <f t="shared" si="2511"/>
        <v>30763.755641859814</v>
      </c>
      <c r="D8301" s="47">
        <f t="shared" si="2519"/>
        <v>48315</v>
      </c>
      <c r="E8301" s="3">
        <f t="shared" si="2528"/>
        <v>-1</v>
      </c>
      <c r="F8301" s="4">
        <f t="shared" si="2526"/>
        <v>12</v>
      </c>
      <c r="G8301" s="4">
        <f t="shared" si="2524"/>
        <v>30</v>
      </c>
      <c r="H8301" s="2">
        <f t="shared" si="2520"/>
        <v>0</v>
      </c>
      <c r="I8301" s="2">
        <f t="shared" si="2521"/>
        <v>0</v>
      </c>
      <c r="J8301" s="2">
        <f t="shared" si="2514"/>
        <v>0</v>
      </c>
      <c r="K8301" s="2">
        <f t="shared" si="2515"/>
        <v>0</v>
      </c>
      <c r="L8301" s="1">
        <f t="shared" si="2522"/>
        <v>0</v>
      </c>
      <c r="M8301" s="3">
        <f t="shared" si="2510"/>
        <v>0</v>
      </c>
      <c r="N8301" s="2">
        <f t="shared" si="2516"/>
        <v>0</v>
      </c>
      <c r="O8301" s="18">
        <f t="shared" si="2523"/>
        <v>0.14499999999999999</v>
      </c>
      <c r="P8301" s="8">
        <f t="shared" si="2527"/>
        <v>1.004523689</v>
      </c>
      <c r="Q8301" s="2">
        <f t="shared" si="2525"/>
        <v>0</v>
      </c>
      <c r="R8301" s="2">
        <f t="shared" si="2517"/>
        <v>0</v>
      </c>
      <c r="S8301" s="9" t="s">
        <v>56</v>
      </c>
      <c r="T8301" s="47">
        <f t="shared" si="2512"/>
        <v>48344</v>
      </c>
      <c r="AE8301" s="33"/>
    </row>
    <row r="8302" spans="1:31" x14ac:dyDescent="0.2">
      <c r="A8302" s="90">
        <f t="shared" si="2518"/>
        <v>48327</v>
      </c>
      <c r="B8302" s="2">
        <f t="shared" si="2513"/>
        <v>0</v>
      </c>
      <c r="C8302" s="2">
        <f t="shared" si="2511"/>
        <v>30763.755641859814</v>
      </c>
      <c r="D8302" s="47">
        <f t="shared" si="2519"/>
        <v>48315</v>
      </c>
      <c r="E8302" s="3">
        <f t="shared" si="2528"/>
        <v>-1</v>
      </c>
      <c r="F8302" s="4">
        <f t="shared" si="2526"/>
        <v>13</v>
      </c>
      <c r="G8302" s="4">
        <f t="shared" si="2524"/>
        <v>30</v>
      </c>
      <c r="H8302" s="2">
        <f t="shared" si="2520"/>
        <v>0</v>
      </c>
      <c r="I8302" s="2">
        <f t="shared" si="2521"/>
        <v>0</v>
      </c>
      <c r="J8302" s="2">
        <f t="shared" si="2514"/>
        <v>0</v>
      </c>
      <c r="K8302" s="2">
        <f t="shared" si="2515"/>
        <v>0</v>
      </c>
      <c r="L8302" s="1">
        <f t="shared" si="2522"/>
        <v>0</v>
      </c>
      <c r="M8302" s="3">
        <f t="shared" si="2510"/>
        <v>0</v>
      </c>
      <c r="N8302" s="2">
        <f t="shared" si="2516"/>
        <v>0</v>
      </c>
      <c r="O8302" s="18">
        <f t="shared" si="2523"/>
        <v>0.14499999999999999</v>
      </c>
      <c r="P8302" s="8">
        <f t="shared" si="2527"/>
        <v>1.0049015859999999</v>
      </c>
      <c r="Q8302" s="2">
        <f t="shared" si="2525"/>
        <v>0</v>
      </c>
      <c r="R8302" s="2">
        <f t="shared" si="2517"/>
        <v>0</v>
      </c>
      <c r="S8302" s="9" t="s">
        <v>56</v>
      </c>
      <c r="T8302" s="47">
        <f t="shared" si="2512"/>
        <v>48344</v>
      </c>
      <c r="AE8302" s="33"/>
    </row>
    <row r="8303" spans="1:31" x14ac:dyDescent="0.2">
      <c r="A8303" s="90">
        <f t="shared" si="2518"/>
        <v>48328</v>
      </c>
      <c r="B8303" s="2">
        <f t="shared" si="2513"/>
        <v>0</v>
      </c>
      <c r="C8303" s="2">
        <f t="shared" si="2511"/>
        <v>30763.755641859814</v>
      </c>
      <c r="D8303" s="47">
        <f t="shared" si="2519"/>
        <v>48315</v>
      </c>
      <c r="E8303" s="3">
        <f t="shared" si="2528"/>
        <v>-1</v>
      </c>
      <c r="F8303" s="4">
        <f t="shared" si="2526"/>
        <v>14</v>
      </c>
      <c r="G8303" s="4">
        <f t="shared" si="2524"/>
        <v>30</v>
      </c>
      <c r="H8303" s="2">
        <f t="shared" si="2520"/>
        <v>0</v>
      </c>
      <c r="I8303" s="2">
        <f t="shared" si="2521"/>
        <v>0</v>
      </c>
      <c r="J8303" s="2">
        <f t="shared" si="2514"/>
        <v>0</v>
      </c>
      <c r="K8303" s="2">
        <f t="shared" si="2515"/>
        <v>0</v>
      </c>
      <c r="L8303" s="1">
        <f t="shared" si="2522"/>
        <v>0</v>
      </c>
      <c r="M8303" s="3">
        <f t="shared" si="2510"/>
        <v>0</v>
      </c>
      <c r="N8303" s="2">
        <f t="shared" si="2516"/>
        <v>0</v>
      </c>
      <c r="O8303" s="18">
        <f t="shared" si="2523"/>
        <v>0.14499999999999999</v>
      </c>
      <c r="P8303" s="8">
        <f t="shared" si="2527"/>
        <v>1.0052796239999999</v>
      </c>
      <c r="Q8303" s="2">
        <f t="shared" si="2525"/>
        <v>0</v>
      </c>
      <c r="R8303" s="2">
        <f t="shared" si="2517"/>
        <v>0</v>
      </c>
      <c r="S8303" s="9" t="s">
        <v>56</v>
      </c>
      <c r="T8303" s="47">
        <f t="shared" si="2512"/>
        <v>48344</v>
      </c>
      <c r="AE8303" s="33"/>
    </row>
    <row r="8304" spans="1:31" x14ac:dyDescent="0.2">
      <c r="A8304" s="90">
        <f t="shared" si="2518"/>
        <v>48329</v>
      </c>
      <c r="B8304" s="2">
        <f t="shared" si="2513"/>
        <v>0</v>
      </c>
      <c r="C8304" s="2">
        <f t="shared" si="2511"/>
        <v>30763.755641859814</v>
      </c>
      <c r="D8304" s="47">
        <f t="shared" si="2519"/>
        <v>48315</v>
      </c>
      <c r="E8304" s="3">
        <f t="shared" si="2528"/>
        <v>-1</v>
      </c>
      <c r="F8304" s="4">
        <f t="shared" si="2526"/>
        <v>15</v>
      </c>
      <c r="G8304" s="4">
        <f t="shared" si="2524"/>
        <v>30</v>
      </c>
      <c r="H8304" s="2">
        <f t="shared" si="2520"/>
        <v>0</v>
      </c>
      <c r="I8304" s="2">
        <f t="shared" si="2521"/>
        <v>0</v>
      </c>
      <c r="J8304" s="2">
        <f t="shared" si="2514"/>
        <v>0</v>
      </c>
      <c r="K8304" s="2">
        <f t="shared" si="2515"/>
        <v>0</v>
      </c>
      <c r="L8304" s="1">
        <f t="shared" si="2522"/>
        <v>0</v>
      </c>
      <c r="M8304" s="3">
        <f t="shared" si="2510"/>
        <v>0</v>
      </c>
      <c r="N8304" s="2">
        <f t="shared" si="2516"/>
        <v>0</v>
      </c>
      <c r="O8304" s="18">
        <f t="shared" si="2523"/>
        <v>0.14499999999999999</v>
      </c>
      <c r="P8304" s="8">
        <f t="shared" si="2527"/>
        <v>1.005657805</v>
      </c>
      <c r="Q8304" s="2">
        <f t="shared" si="2525"/>
        <v>0</v>
      </c>
      <c r="R8304" s="2">
        <f t="shared" si="2517"/>
        <v>0</v>
      </c>
      <c r="S8304" s="9" t="s">
        <v>56</v>
      </c>
      <c r="T8304" s="47">
        <f t="shared" si="2512"/>
        <v>48344</v>
      </c>
      <c r="AE8304" s="33"/>
    </row>
    <row r="8305" spans="1:31" x14ac:dyDescent="0.2">
      <c r="A8305" s="90">
        <f t="shared" si="2518"/>
        <v>48330</v>
      </c>
      <c r="B8305" s="2">
        <f t="shared" si="2513"/>
        <v>0</v>
      </c>
      <c r="C8305" s="2">
        <f t="shared" si="2511"/>
        <v>30763.755641859814</v>
      </c>
      <c r="D8305" s="47">
        <f t="shared" si="2519"/>
        <v>48315</v>
      </c>
      <c r="E8305" s="3">
        <f t="shared" si="2528"/>
        <v>-1</v>
      </c>
      <c r="F8305" s="4">
        <f t="shared" si="2526"/>
        <v>16</v>
      </c>
      <c r="G8305" s="4">
        <f t="shared" si="2524"/>
        <v>30</v>
      </c>
      <c r="H8305" s="2">
        <f t="shared" si="2520"/>
        <v>0</v>
      </c>
      <c r="I8305" s="2">
        <f t="shared" si="2521"/>
        <v>0</v>
      </c>
      <c r="J8305" s="2">
        <f t="shared" si="2514"/>
        <v>0</v>
      </c>
      <c r="K8305" s="2">
        <f t="shared" si="2515"/>
        <v>0</v>
      </c>
      <c r="L8305" s="1">
        <f t="shared" si="2522"/>
        <v>0</v>
      </c>
      <c r="M8305" s="3">
        <f t="shared" si="2510"/>
        <v>0</v>
      </c>
      <c r="N8305" s="2">
        <f t="shared" si="2516"/>
        <v>0</v>
      </c>
      <c r="O8305" s="18">
        <f t="shared" si="2523"/>
        <v>0.14499999999999999</v>
      </c>
      <c r="P8305" s="8">
        <f t="shared" si="2527"/>
        <v>1.0060361280000001</v>
      </c>
      <c r="Q8305" s="2">
        <f t="shared" si="2525"/>
        <v>0</v>
      </c>
      <c r="R8305" s="2">
        <f t="shared" si="2517"/>
        <v>0</v>
      </c>
      <c r="S8305" s="9" t="s">
        <v>56</v>
      </c>
      <c r="T8305" s="47">
        <f t="shared" si="2512"/>
        <v>48344</v>
      </c>
      <c r="AE8305" s="33"/>
    </row>
    <row r="8306" spans="1:31" x14ac:dyDescent="0.2">
      <c r="A8306" s="90">
        <f t="shared" si="2518"/>
        <v>48331</v>
      </c>
      <c r="B8306" s="2">
        <f t="shared" si="2513"/>
        <v>0</v>
      </c>
      <c r="C8306" s="2">
        <f t="shared" si="2511"/>
        <v>30763.755641859814</v>
      </c>
      <c r="D8306" s="47">
        <f t="shared" si="2519"/>
        <v>48315</v>
      </c>
      <c r="E8306" s="3">
        <f t="shared" si="2528"/>
        <v>-1</v>
      </c>
      <c r="F8306" s="4">
        <f t="shared" si="2526"/>
        <v>17</v>
      </c>
      <c r="G8306" s="4">
        <f t="shared" si="2524"/>
        <v>30</v>
      </c>
      <c r="H8306" s="2">
        <f t="shared" si="2520"/>
        <v>0</v>
      </c>
      <c r="I8306" s="2">
        <f t="shared" si="2521"/>
        <v>0</v>
      </c>
      <c r="J8306" s="2">
        <f t="shared" si="2514"/>
        <v>0</v>
      </c>
      <c r="K8306" s="2">
        <f t="shared" si="2515"/>
        <v>0</v>
      </c>
      <c r="L8306" s="1">
        <f t="shared" si="2522"/>
        <v>0</v>
      </c>
      <c r="M8306" s="3">
        <f t="shared" si="2510"/>
        <v>0</v>
      </c>
      <c r="N8306" s="2">
        <f t="shared" si="2516"/>
        <v>0</v>
      </c>
      <c r="O8306" s="18">
        <f t="shared" si="2523"/>
        <v>0.14499999999999999</v>
      </c>
      <c r="P8306" s="8">
        <f t="shared" si="2527"/>
        <v>1.006414594</v>
      </c>
      <c r="Q8306" s="2">
        <f t="shared" si="2525"/>
        <v>0</v>
      </c>
      <c r="R8306" s="2">
        <f t="shared" si="2517"/>
        <v>0</v>
      </c>
      <c r="S8306" s="9" t="s">
        <v>56</v>
      </c>
      <c r="T8306" s="47">
        <f t="shared" si="2512"/>
        <v>48344</v>
      </c>
      <c r="AE8306" s="33"/>
    </row>
    <row r="8307" spans="1:31" x14ac:dyDescent="0.2">
      <c r="A8307" s="90">
        <f t="shared" si="2518"/>
        <v>48332</v>
      </c>
      <c r="B8307" s="2">
        <f t="shared" si="2513"/>
        <v>0</v>
      </c>
      <c r="C8307" s="2">
        <f t="shared" si="2511"/>
        <v>30763.755641859814</v>
      </c>
      <c r="D8307" s="47">
        <f t="shared" si="2519"/>
        <v>48315</v>
      </c>
      <c r="E8307" s="3">
        <f t="shared" si="2528"/>
        <v>-1</v>
      </c>
      <c r="F8307" s="4">
        <f t="shared" si="2526"/>
        <v>18</v>
      </c>
      <c r="G8307" s="4">
        <f t="shared" si="2524"/>
        <v>30</v>
      </c>
      <c r="H8307" s="2">
        <f t="shared" si="2520"/>
        <v>0</v>
      </c>
      <c r="I8307" s="2">
        <f t="shared" si="2521"/>
        <v>0</v>
      </c>
      <c r="J8307" s="2">
        <f t="shared" si="2514"/>
        <v>0</v>
      </c>
      <c r="K8307" s="2">
        <f t="shared" si="2515"/>
        <v>0</v>
      </c>
      <c r="L8307" s="1">
        <f t="shared" si="2522"/>
        <v>0</v>
      </c>
      <c r="M8307" s="3">
        <f t="shared" si="2510"/>
        <v>0</v>
      </c>
      <c r="N8307" s="2">
        <f t="shared" si="2516"/>
        <v>0</v>
      </c>
      <c r="O8307" s="18">
        <f t="shared" si="2523"/>
        <v>0.14499999999999999</v>
      </c>
      <c r="P8307" s="8">
        <f t="shared" si="2527"/>
        <v>1.0067932020000001</v>
      </c>
      <c r="Q8307" s="2">
        <f t="shared" si="2525"/>
        <v>0</v>
      </c>
      <c r="R8307" s="2">
        <f t="shared" si="2517"/>
        <v>0</v>
      </c>
      <c r="S8307" s="9" t="s">
        <v>56</v>
      </c>
      <c r="T8307" s="47">
        <f t="shared" si="2512"/>
        <v>48344</v>
      </c>
      <c r="AE8307" s="33"/>
    </row>
    <row r="8308" spans="1:31" x14ac:dyDescent="0.2">
      <c r="A8308" s="90">
        <f t="shared" si="2518"/>
        <v>48333</v>
      </c>
      <c r="B8308" s="2">
        <f t="shared" si="2513"/>
        <v>0</v>
      </c>
      <c r="C8308" s="2">
        <f t="shared" si="2511"/>
        <v>30763.755641859814</v>
      </c>
      <c r="D8308" s="47">
        <f t="shared" si="2519"/>
        <v>48315</v>
      </c>
      <c r="E8308" s="3">
        <f t="shared" si="2528"/>
        <v>-1</v>
      </c>
      <c r="F8308" s="4">
        <f t="shared" si="2526"/>
        <v>19</v>
      </c>
      <c r="G8308" s="4">
        <f t="shared" si="2524"/>
        <v>30</v>
      </c>
      <c r="H8308" s="2">
        <f t="shared" si="2520"/>
        <v>0</v>
      </c>
      <c r="I8308" s="2">
        <f t="shared" si="2521"/>
        <v>0</v>
      </c>
      <c r="J8308" s="2">
        <f t="shared" si="2514"/>
        <v>0</v>
      </c>
      <c r="K8308" s="2">
        <f t="shared" si="2515"/>
        <v>0</v>
      </c>
      <c r="L8308" s="1">
        <f t="shared" si="2522"/>
        <v>0</v>
      </c>
      <c r="M8308" s="3">
        <f t="shared" si="2510"/>
        <v>0</v>
      </c>
      <c r="N8308" s="2">
        <f t="shared" si="2516"/>
        <v>0</v>
      </c>
      <c r="O8308" s="18">
        <f t="shared" si="2523"/>
        <v>0.14499999999999999</v>
      </c>
      <c r="P8308" s="8">
        <f t="shared" si="2527"/>
        <v>1.007171952</v>
      </c>
      <c r="Q8308" s="2">
        <f t="shared" si="2525"/>
        <v>0</v>
      </c>
      <c r="R8308" s="2">
        <f t="shared" si="2517"/>
        <v>0</v>
      </c>
      <c r="S8308" s="9" t="s">
        <v>56</v>
      </c>
      <c r="T8308" s="47">
        <f t="shared" si="2512"/>
        <v>48344</v>
      </c>
      <c r="AE8308" s="33"/>
    </row>
    <row r="8309" spans="1:31" x14ac:dyDescent="0.2">
      <c r="A8309" s="90">
        <f t="shared" si="2518"/>
        <v>48334</v>
      </c>
      <c r="B8309" s="2">
        <f t="shared" si="2513"/>
        <v>0</v>
      </c>
      <c r="C8309" s="2">
        <f t="shared" si="2511"/>
        <v>30763.755641859814</v>
      </c>
      <c r="D8309" s="47">
        <f t="shared" si="2519"/>
        <v>48315</v>
      </c>
      <c r="E8309" s="3">
        <f t="shared" si="2528"/>
        <v>-1</v>
      </c>
      <c r="F8309" s="4">
        <f t="shared" si="2526"/>
        <v>20</v>
      </c>
      <c r="G8309" s="4">
        <f t="shared" si="2524"/>
        <v>30</v>
      </c>
      <c r="H8309" s="2">
        <f t="shared" si="2520"/>
        <v>0</v>
      </c>
      <c r="I8309" s="2">
        <f t="shared" si="2521"/>
        <v>0</v>
      </c>
      <c r="J8309" s="2">
        <f t="shared" si="2514"/>
        <v>0</v>
      </c>
      <c r="K8309" s="2">
        <f t="shared" si="2515"/>
        <v>0</v>
      </c>
      <c r="L8309" s="1">
        <f t="shared" si="2522"/>
        <v>0</v>
      </c>
      <c r="M8309" s="3">
        <f t="shared" si="2510"/>
        <v>0</v>
      </c>
      <c r="N8309" s="2">
        <f t="shared" si="2516"/>
        <v>0</v>
      </c>
      <c r="O8309" s="18">
        <f t="shared" si="2523"/>
        <v>0.14499999999999999</v>
      </c>
      <c r="P8309" s="8">
        <f t="shared" si="2527"/>
        <v>1.0075508449999999</v>
      </c>
      <c r="Q8309" s="2">
        <f t="shared" si="2525"/>
        <v>0</v>
      </c>
      <c r="R8309" s="2">
        <f t="shared" si="2517"/>
        <v>0</v>
      </c>
      <c r="S8309" s="9" t="s">
        <v>56</v>
      </c>
      <c r="T8309" s="47">
        <f t="shared" si="2512"/>
        <v>48344</v>
      </c>
      <c r="AE8309" s="33"/>
    </row>
    <row r="8310" spans="1:31" x14ac:dyDescent="0.2">
      <c r="A8310" s="90">
        <f t="shared" si="2518"/>
        <v>48335</v>
      </c>
      <c r="B8310" s="2">
        <f t="shared" si="2513"/>
        <v>0</v>
      </c>
      <c r="C8310" s="2">
        <f t="shared" si="2511"/>
        <v>30763.755641859814</v>
      </c>
      <c r="D8310" s="47">
        <f t="shared" si="2519"/>
        <v>48315</v>
      </c>
      <c r="E8310" s="3">
        <f t="shared" si="2528"/>
        <v>-1</v>
      </c>
      <c r="F8310" s="4">
        <f t="shared" si="2526"/>
        <v>21</v>
      </c>
      <c r="G8310" s="4">
        <f t="shared" si="2524"/>
        <v>30</v>
      </c>
      <c r="H8310" s="2">
        <f t="shared" si="2520"/>
        <v>0</v>
      </c>
      <c r="I8310" s="2">
        <f t="shared" si="2521"/>
        <v>0</v>
      </c>
      <c r="J8310" s="2">
        <f t="shared" si="2514"/>
        <v>0</v>
      </c>
      <c r="K8310" s="2">
        <f t="shared" si="2515"/>
        <v>0</v>
      </c>
      <c r="L8310" s="1">
        <f t="shared" si="2522"/>
        <v>0</v>
      </c>
      <c r="M8310" s="3">
        <f t="shared" si="2510"/>
        <v>0</v>
      </c>
      <c r="N8310" s="2">
        <f t="shared" si="2516"/>
        <v>0</v>
      </c>
      <c r="O8310" s="18">
        <f t="shared" si="2523"/>
        <v>0.14499999999999999</v>
      </c>
      <c r="P8310" s="8">
        <f t="shared" si="2527"/>
        <v>1.0079298800000001</v>
      </c>
      <c r="Q8310" s="2">
        <f t="shared" si="2525"/>
        <v>0</v>
      </c>
      <c r="R8310" s="2">
        <f t="shared" si="2517"/>
        <v>0</v>
      </c>
      <c r="S8310" s="9" t="s">
        <v>56</v>
      </c>
      <c r="T8310" s="47">
        <f t="shared" si="2512"/>
        <v>48344</v>
      </c>
      <c r="AE8310" s="33"/>
    </row>
    <row r="8311" spans="1:31" x14ac:dyDescent="0.2">
      <c r="A8311" s="90">
        <f t="shared" si="2518"/>
        <v>48336</v>
      </c>
      <c r="B8311" s="2">
        <f t="shared" si="2513"/>
        <v>0</v>
      </c>
      <c r="C8311" s="2">
        <f t="shared" si="2511"/>
        <v>30763.755641859814</v>
      </c>
      <c r="D8311" s="47">
        <f t="shared" si="2519"/>
        <v>48315</v>
      </c>
      <c r="E8311" s="3">
        <f t="shared" si="2528"/>
        <v>-1</v>
      </c>
      <c r="F8311" s="4">
        <f t="shared" si="2526"/>
        <v>22</v>
      </c>
      <c r="G8311" s="4">
        <f t="shared" si="2524"/>
        <v>30</v>
      </c>
      <c r="H8311" s="2">
        <f t="shared" si="2520"/>
        <v>0</v>
      </c>
      <c r="I8311" s="2">
        <f t="shared" si="2521"/>
        <v>0</v>
      </c>
      <c r="J8311" s="2">
        <f t="shared" si="2514"/>
        <v>0</v>
      </c>
      <c r="K8311" s="2">
        <f t="shared" si="2515"/>
        <v>0</v>
      </c>
      <c r="L8311" s="1">
        <f t="shared" si="2522"/>
        <v>0</v>
      </c>
      <c r="M8311" s="3">
        <f t="shared" si="2510"/>
        <v>0</v>
      </c>
      <c r="N8311" s="2">
        <f t="shared" si="2516"/>
        <v>0</v>
      </c>
      <c r="O8311" s="18">
        <f t="shared" si="2523"/>
        <v>0.14499999999999999</v>
      </c>
      <c r="P8311" s="8">
        <f t="shared" si="2527"/>
        <v>1.008309058</v>
      </c>
      <c r="Q8311" s="2">
        <f t="shared" si="2525"/>
        <v>0</v>
      </c>
      <c r="R8311" s="2">
        <f t="shared" si="2517"/>
        <v>0</v>
      </c>
      <c r="S8311" s="9" t="s">
        <v>56</v>
      </c>
      <c r="T8311" s="47">
        <f t="shared" si="2512"/>
        <v>48344</v>
      </c>
      <c r="AE8311" s="33"/>
    </row>
    <row r="8312" spans="1:31" x14ac:dyDescent="0.2">
      <c r="A8312" s="90">
        <f t="shared" si="2518"/>
        <v>48337</v>
      </c>
      <c r="B8312" s="2">
        <f t="shared" si="2513"/>
        <v>0</v>
      </c>
      <c r="C8312" s="2">
        <f t="shared" si="2511"/>
        <v>30763.755641859814</v>
      </c>
      <c r="D8312" s="47">
        <f t="shared" si="2519"/>
        <v>48315</v>
      </c>
      <c r="E8312" s="3">
        <f t="shared" si="2528"/>
        <v>-1</v>
      </c>
      <c r="F8312" s="4">
        <f t="shared" si="2526"/>
        <v>23</v>
      </c>
      <c r="G8312" s="4">
        <f t="shared" si="2524"/>
        <v>30</v>
      </c>
      <c r="H8312" s="2">
        <f t="shared" si="2520"/>
        <v>0</v>
      </c>
      <c r="I8312" s="2">
        <f t="shared" si="2521"/>
        <v>0</v>
      </c>
      <c r="J8312" s="2">
        <f t="shared" si="2514"/>
        <v>0</v>
      </c>
      <c r="K8312" s="2">
        <f t="shared" si="2515"/>
        <v>0</v>
      </c>
      <c r="L8312" s="1">
        <f t="shared" si="2522"/>
        <v>0</v>
      </c>
      <c r="M8312" s="3">
        <f t="shared" si="2510"/>
        <v>0</v>
      </c>
      <c r="N8312" s="2">
        <f t="shared" si="2516"/>
        <v>0</v>
      </c>
      <c r="O8312" s="18">
        <f t="shared" si="2523"/>
        <v>0.14499999999999999</v>
      </c>
      <c r="P8312" s="8">
        <f t="shared" si="2527"/>
        <v>1.0086883790000001</v>
      </c>
      <c r="Q8312" s="2">
        <f t="shared" si="2525"/>
        <v>0</v>
      </c>
      <c r="R8312" s="2">
        <f t="shared" si="2517"/>
        <v>0</v>
      </c>
      <c r="S8312" s="9" t="s">
        <v>56</v>
      </c>
      <c r="T8312" s="47">
        <f t="shared" si="2512"/>
        <v>48344</v>
      </c>
      <c r="AE8312" s="33"/>
    </row>
    <row r="8313" spans="1:31" x14ac:dyDescent="0.2">
      <c r="A8313" s="90">
        <f t="shared" si="2518"/>
        <v>48338</v>
      </c>
      <c r="B8313" s="2">
        <f t="shared" si="2513"/>
        <v>0</v>
      </c>
      <c r="C8313" s="2">
        <f t="shared" si="2511"/>
        <v>30763.755641859814</v>
      </c>
      <c r="D8313" s="47">
        <f t="shared" si="2519"/>
        <v>48315</v>
      </c>
      <c r="E8313" s="3">
        <f t="shared" si="2528"/>
        <v>-1</v>
      </c>
      <c r="F8313" s="4">
        <f t="shared" si="2526"/>
        <v>24</v>
      </c>
      <c r="G8313" s="4">
        <f t="shared" si="2524"/>
        <v>30</v>
      </c>
      <c r="H8313" s="2">
        <f t="shared" si="2520"/>
        <v>0</v>
      </c>
      <c r="I8313" s="2">
        <f t="shared" si="2521"/>
        <v>0</v>
      </c>
      <c r="J8313" s="2">
        <f t="shared" si="2514"/>
        <v>0</v>
      </c>
      <c r="K8313" s="2">
        <f t="shared" si="2515"/>
        <v>0</v>
      </c>
      <c r="L8313" s="1">
        <f t="shared" si="2522"/>
        <v>0</v>
      </c>
      <c r="M8313" s="3">
        <f t="shared" si="2510"/>
        <v>0</v>
      </c>
      <c r="N8313" s="2">
        <f t="shared" si="2516"/>
        <v>0</v>
      </c>
      <c r="O8313" s="18">
        <f t="shared" si="2523"/>
        <v>0.14499999999999999</v>
      </c>
      <c r="P8313" s="8">
        <f t="shared" si="2527"/>
        <v>1.0090678420000001</v>
      </c>
      <c r="Q8313" s="2">
        <f t="shared" si="2525"/>
        <v>0</v>
      </c>
      <c r="R8313" s="2">
        <f t="shared" si="2517"/>
        <v>0</v>
      </c>
      <c r="S8313" s="9" t="s">
        <v>56</v>
      </c>
      <c r="T8313" s="47">
        <f t="shared" si="2512"/>
        <v>48344</v>
      </c>
      <c r="AE8313" s="33"/>
    </row>
    <row r="8314" spans="1:31" x14ac:dyDescent="0.2">
      <c r="A8314" s="90">
        <f t="shared" si="2518"/>
        <v>48339</v>
      </c>
      <c r="B8314" s="2">
        <f t="shared" si="2513"/>
        <v>0</v>
      </c>
      <c r="C8314" s="2">
        <f t="shared" si="2511"/>
        <v>30763.755641859814</v>
      </c>
      <c r="D8314" s="47">
        <f t="shared" si="2519"/>
        <v>48315</v>
      </c>
      <c r="E8314" s="3">
        <f t="shared" si="2528"/>
        <v>-1</v>
      </c>
      <c r="F8314" s="4">
        <f t="shared" si="2526"/>
        <v>25</v>
      </c>
      <c r="G8314" s="4">
        <f t="shared" si="2524"/>
        <v>30</v>
      </c>
      <c r="H8314" s="2">
        <f t="shared" si="2520"/>
        <v>0</v>
      </c>
      <c r="I8314" s="2">
        <f t="shared" si="2521"/>
        <v>0</v>
      </c>
      <c r="J8314" s="2">
        <f t="shared" si="2514"/>
        <v>0</v>
      </c>
      <c r="K8314" s="2">
        <f t="shared" si="2515"/>
        <v>0</v>
      </c>
      <c r="L8314" s="1">
        <f t="shared" si="2522"/>
        <v>0</v>
      </c>
      <c r="M8314" s="3">
        <f t="shared" si="2510"/>
        <v>0</v>
      </c>
      <c r="N8314" s="2">
        <f t="shared" si="2516"/>
        <v>0</v>
      </c>
      <c r="O8314" s="18">
        <f t="shared" si="2523"/>
        <v>0.14499999999999999</v>
      </c>
      <c r="P8314" s="8">
        <f t="shared" si="2527"/>
        <v>1.009447448</v>
      </c>
      <c r="Q8314" s="2">
        <f t="shared" si="2525"/>
        <v>0</v>
      </c>
      <c r="R8314" s="2">
        <f t="shared" si="2517"/>
        <v>0</v>
      </c>
      <c r="S8314" s="9" t="s">
        <v>56</v>
      </c>
      <c r="T8314" s="47">
        <f t="shared" si="2512"/>
        <v>48344</v>
      </c>
      <c r="AE8314" s="33"/>
    </row>
    <row r="8315" spans="1:31" x14ac:dyDescent="0.2">
      <c r="A8315" s="90">
        <f t="shared" si="2518"/>
        <v>48340</v>
      </c>
      <c r="B8315" s="2">
        <f t="shared" si="2513"/>
        <v>0</v>
      </c>
      <c r="C8315" s="2">
        <f t="shared" si="2511"/>
        <v>30763.755641859814</v>
      </c>
      <c r="D8315" s="47">
        <f t="shared" si="2519"/>
        <v>48315</v>
      </c>
      <c r="E8315" s="3">
        <f t="shared" si="2528"/>
        <v>-1</v>
      </c>
      <c r="F8315" s="4">
        <f t="shared" si="2526"/>
        <v>26</v>
      </c>
      <c r="G8315" s="4">
        <f t="shared" si="2524"/>
        <v>30</v>
      </c>
      <c r="H8315" s="2">
        <f t="shared" si="2520"/>
        <v>0</v>
      </c>
      <c r="I8315" s="2">
        <f t="shared" si="2521"/>
        <v>0</v>
      </c>
      <c r="J8315" s="2">
        <f t="shared" si="2514"/>
        <v>0</v>
      </c>
      <c r="K8315" s="2">
        <f t="shared" si="2515"/>
        <v>0</v>
      </c>
      <c r="L8315" s="1">
        <f t="shared" si="2522"/>
        <v>0</v>
      </c>
      <c r="M8315" s="3">
        <f t="shared" si="2510"/>
        <v>0</v>
      </c>
      <c r="N8315" s="2">
        <f t="shared" si="2516"/>
        <v>0</v>
      </c>
      <c r="O8315" s="18">
        <f t="shared" si="2523"/>
        <v>0.14499999999999999</v>
      </c>
      <c r="P8315" s="8">
        <f t="shared" si="2527"/>
        <v>1.0098271969999999</v>
      </c>
      <c r="Q8315" s="2">
        <f t="shared" si="2525"/>
        <v>0</v>
      </c>
      <c r="R8315" s="2">
        <f t="shared" si="2517"/>
        <v>0</v>
      </c>
      <c r="S8315" s="9" t="s">
        <v>56</v>
      </c>
      <c r="T8315" s="47">
        <f t="shared" si="2512"/>
        <v>48344</v>
      </c>
      <c r="AE8315" s="33"/>
    </row>
    <row r="8316" spans="1:31" x14ac:dyDescent="0.2">
      <c r="A8316" s="90">
        <f t="shared" si="2518"/>
        <v>48341</v>
      </c>
      <c r="B8316" s="2">
        <f t="shared" si="2513"/>
        <v>0</v>
      </c>
      <c r="C8316" s="2">
        <f t="shared" si="2511"/>
        <v>30763.755641859814</v>
      </c>
      <c r="D8316" s="47">
        <f t="shared" si="2519"/>
        <v>48315</v>
      </c>
      <c r="E8316" s="3">
        <f t="shared" si="2528"/>
        <v>-1</v>
      </c>
      <c r="F8316" s="4">
        <f t="shared" si="2526"/>
        <v>27</v>
      </c>
      <c r="G8316" s="4">
        <f t="shared" si="2524"/>
        <v>30</v>
      </c>
      <c r="H8316" s="2">
        <f t="shared" si="2520"/>
        <v>0</v>
      </c>
      <c r="I8316" s="2">
        <f t="shared" si="2521"/>
        <v>0</v>
      </c>
      <c r="J8316" s="2">
        <f t="shared" si="2514"/>
        <v>0</v>
      </c>
      <c r="K8316" s="2">
        <f t="shared" si="2515"/>
        <v>0</v>
      </c>
      <c r="L8316" s="1">
        <f t="shared" si="2522"/>
        <v>0</v>
      </c>
      <c r="M8316" s="3">
        <f t="shared" si="2510"/>
        <v>0</v>
      </c>
      <c r="N8316" s="2">
        <f t="shared" si="2516"/>
        <v>0</v>
      </c>
      <c r="O8316" s="18">
        <f t="shared" si="2523"/>
        <v>0.14499999999999999</v>
      </c>
      <c r="P8316" s="8">
        <f t="shared" si="2527"/>
        <v>1.010207088</v>
      </c>
      <c r="Q8316" s="2">
        <f t="shared" si="2525"/>
        <v>0</v>
      </c>
      <c r="R8316" s="2">
        <f t="shared" si="2517"/>
        <v>0</v>
      </c>
      <c r="S8316" s="9" t="s">
        <v>56</v>
      </c>
      <c r="T8316" s="47">
        <f t="shared" si="2512"/>
        <v>48344</v>
      </c>
      <c r="AE8316" s="33"/>
    </row>
    <row r="8317" spans="1:31" x14ac:dyDescent="0.2">
      <c r="A8317" s="90">
        <f t="shared" si="2518"/>
        <v>48342</v>
      </c>
      <c r="B8317" s="2">
        <f t="shared" si="2513"/>
        <v>0</v>
      </c>
      <c r="C8317" s="2">
        <f t="shared" si="2511"/>
        <v>30763.755641859814</v>
      </c>
      <c r="D8317" s="47">
        <f t="shared" si="2519"/>
        <v>48315</v>
      </c>
      <c r="E8317" s="3">
        <f t="shared" si="2528"/>
        <v>-1</v>
      </c>
      <c r="F8317" s="4">
        <f t="shared" si="2526"/>
        <v>28</v>
      </c>
      <c r="G8317" s="4">
        <f t="shared" si="2524"/>
        <v>30</v>
      </c>
      <c r="H8317" s="2">
        <f t="shared" si="2520"/>
        <v>0</v>
      </c>
      <c r="I8317" s="2">
        <f t="shared" si="2521"/>
        <v>0</v>
      </c>
      <c r="J8317" s="2">
        <f t="shared" si="2514"/>
        <v>0</v>
      </c>
      <c r="K8317" s="2">
        <f t="shared" si="2515"/>
        <v>0</v>
      </c>
      <c r="L8317" s="1">
        <f t="shared" si="2522"/>
        <v>0</v>
      </c>
      <c r="M8317" s="3">
        <f t="shared" si="2510"/>
        <v>0</v>
      </c>
      <c r="N8317" s="2">
        <f t="shared" si="2516"/>
        <v>0</v>
      </c>
      <c r="O8317" s="18">
        <f t="shared" si="2523"/>
        <v>0.14499999999999999</v>
      </c>
      <c r="P8317" s="8">
        <f t="shared" si="2527"/>
        <v>1.0105871230000001</v>
      </c>
      <c r="Q8317" s="2">
        <f t="shared" si="2525"/>
        <v>0</v>
      </c>
      <c r="R8317" s="2">
        <f t="shared" si="2517"/>
        <v>0</v>
      </c>
      <c r="S8317" s="9" t="s">
        <v>56</v>
      </c>
      <c r="T8317" s="47">
        <f t="shared" si="2512"/>
        <v>48344</v>
      </c>
      <c r="AE8317" s="33"/>
    </row>
    <row r="8318" spans="1:31" x14ac:dyDescent="0.2">
      <c r="A8318" s="90">
        <f t="shared" si="2518"/>
        <v>48343</v>
      </c>
      <c r="B8318" s="2">
        <f t="shared" si="2513"/>
        <v>0</v>
      </c>
      <c r="C8318" s="2">
        <f t="shared" si="2511"/>
        <v>30763.755641859814</v>
      </c>
      <c r="D8318" s="47">
        <f t="shared" si="2519"/>
        <v>48315</v>
      </c>
      <c r="E8318" s="3">
        <f t="shared" si="2528"/>
        <v>-1</v>
      </c>
      <c r="F8318" s="4">
        <f t="shared" si="2526"/>
        <v>29</v>
      </c>
      <c r="G8318" s="4">
        <f t="shared" si="2524"/>
        <v>30</v>
      </c>
      <c r="H8318" s="2">
        <f t="shared" si="2520"/>
        <v>0</v>
      </c>
      <c r="I8318" s="2">
        <f t="shared" si="2521"/>
        <v>0</v>
      </c>
      <c r="J8318" s="2">
        <f t="shared" si="2514"/>
        <v>0</v>
      </c>
      <c r="K8318" s="2">
        <f t="shared" si="2515"/>
        <v>0</v>
      </c>
      <c r="L8318" s="1">
        <f t="shared" si="2522"/>
        <v>0</v>
      </c>
      <c r="M8318" s="3">
        <f t="shared" si="2510"/>
        <v>0</v>
      </c>
      <c r="N8318" s="2">
        <f t="shared" si="2516"/>
        <v>0</v>
      </c>
      <c r="O8318" s="18">
        <f t="shared" si="2523"/>
        <v>0.14499999999999999</v>
      </c>
      <c r="P8318" s="8">
        <f t="shared" si="2527"/>
        <v>1.0109672999999999</v>
      </c>
      <c r="Q8318" s="2">
        <f t="shared" si="2525"/>
        <v>0</v>
      </c>
      <c r="R8318" s="2">
        <f t="shared" si="2517"/>
        <v>0</v>
      </c>
      <c r="S8318" s="9" t="s">
        <v>56</v>
      </c>
      <c r="T8318" s="47">
        <f t="shared" si="2512"/>
        <v>48344</v>
      </c>
      <c r="AE8318" s="33"/>
    </row>
    <row r="8319" spans="1:31" x14ac:dyDescent="0.2">
      <c r="A8319" s="90">
        <f t="shared" si="2518"/>
        <v>48344</v>
      </c>
      <c r="B8319" s="2">
        <f t="shared" si="2513"/>
        <v>0</v>
      </c>
      <c r="C8319" s="2">
        <f t="shared" si="2511"/>
        <v>30763.755641859814</v>
      </c>
      <c r="D8319" s="47">
        <f t="shared" si="2519"/>
        <v>48315</v>
      </c>
      <c r="E8319" s="3">
        <f t="shared" si="2528"/>
        <v>-1</v>
      </c>
      <c r="F8319" s="4">
        <f t="shared" si="2526"/>
        <v>30</v>
      </c>
      <c r="G8319" s="4">
        <f t="shared" si="2524"/>
        <v>30</v>
      </c>
      <c r="H8319" s="2">
        <f t="shared" si="2520"/>
        <v>0</v>
      </c>
      <c r="I8319" s="2">
        <f t="shared" si="2521"/>
        <v>0</v>
      </c>
      <c r="J8319" s="2">
        <f t="shared" si="2514"/>
        <v>0</v>
      </c>
      <c r="K8319" s="2">
        <f t="shared" si="2515"/>
        <v>0</v>
      </c>
      <c r="L8319" s="1">
        <f t="shared" si="2522"/>
        <v>273</v>
      </c>
      <c r="M8319" s="3">
        <f t="shared" ref="M8319:M8382" si="2529">IF(DAY(A8319)=E$2,VLOOKUP(A8319,$W$10:$AD$316,5),0)</f>
        <v>4.3915000000000003E-2</v>
      </c>
      <c r="N8319" s="2">
        <f t="shared" si="2516"/>
        <v>0</v>
      </c>
      <c r="O8319" s="18">
        <f t="shared" si="2523"/>
        <v>0.14499999999999999</v>
      </c>
      <c r="P8319" s="8">
        <f t="shared" si="2527"/>
        <v>1.0113476210000001</v>
      </c>
      <c r="Q8319" s="2">
        <f t="shared" si="2525"/>
        <v>0</v>
      </c>
      <c r="R8319" s="2">
        <f t="shared" si="2517"/>
        <v>0</v>
      </c>
      <c r="S8319" s="9" t="s">
        <v>56</v>
      </c>
      <c r="T8319" s="47">
        <f t="shared" si="2512"/>
        <v>48344</v>
      </c>
      <c r="AE8319" s="33"/>
    </row>
    <row r="8320" spans="1:31" x14ac:dyDescent="0.2">
      <c r="A8320" s="90">
        <f t="shared" si="2518"/>
        <v>48345</v>
      </c>
      <c r="B8320" s="2">
        <f t="shared" si="2513"/>
        <v>0</v>
      </c>
      <c r="C8320" s="2">
        <f t="shared" ref="C8320:C8383" si="2530">IF(DAY(A8319)=$E$2,VLOOKUP(A8319,W$10:X$316,2),C8319)</f>
        <v>29412.765312849813</v>
      </c>
      <c r="D8320" s="47">
        <f t="shared" si="2519"/>
        <v>48345</v>
      </c>
      <c r="E8320" s="3">
        <f t="shared" si="2528"/>
        <v>-1</v>
      </c>
      <c r="F8320" s="4">
        <f t="shared" si="2526"/>
        <v>1</v>
      </c>
      <c r="G8320" s="4">
        <f t="shared" si="2524"/>
        <v>31</v>
      </c>
      <c r="H8320" s="2">
        <f t="shared" si="2520"/>
        <v>0</v>
      </c>
      <c r="I8320" s="2">
        <f t="shared" si="2521"/>
        <v>0</v>
      </c>
      <c r="J8320" s="2">
        <f t="shared" si="2514"/>
        <v>0</v>
      </c>
      <c r="K8320" s="2">
        <f t="shared" si="2515"/>
        <v>0</v>
      </c>
      <c r="L8320" s="1">
        <f t="shared" si="2522"/>
        <v>0</v>
      </c>
      <c r="M8320" s="3">
        <f t="shared" si="2529"/>
        <v>0</v>
      </c>
      <c r="N8320" s="2">
        <f t="shared" si="2516"/>
        <v>0</v>
      </c>
      <c r="O8320" s="18">
        <f t="shared" si="2523"/>
        <v>0.14499999999999999</v>
      </c>
      <c r="P8320" s="8">
        <f t="shared" si="2527"/>
        <v>1.0003640570000001</v>
      </c>
      <c r="Q8320" s="2">
        <f t="shared" si="2525"/>
        <v>0</v>
      </c>
      <c r="R8320" s="2">
        <f t="shared" si="2517"/>
        <v>0</v>
      </c>
      <c r="S8320" s="9" t="s">
        <v>56</v>
      </c>
      <c r="T8320" s="47">
        <f t="shared" ref="T8320:T8383" si="2531">IF(DAY(A8320)=E$2+1,VLOOKUP(A8319,$W$10:$AD$316,8),T8319)</f>
        <v>48375</v>
      </c>
      <c r="AE8320" s="33"/>
    </row>
    <row r="8321" spans="1:31" x14ac:dyDescent="0.2">
      <c r="A8321" s="90">
        <f t="shared" si="2518"/>
        <v>48346</v>
      </c>
      <c r="B8321" s="2">
        <f t="shared" si="2513"/>
        <v>0</v>
      </c>
      <c r="C8321" s="2">
        <f t="shared" si="2530"/>
        <v>29412.765312849813</v>
      </c>
      <c r="D8321" s="47">
        <f t="shared" si="2519"/>
        <v>48345</v>
      </c>
      <c r="E8321" s="3">
        <f t="shared" si="2528"/>
        <v>-1</v>
      </c>
      <c r="F8321" s="4">
        <f t="shared" si="2526"/>
        <v>2</v>
      </c>
      <c r="G8321" s="4">
        <f t="shared" si="2524"/>
        <v>31</v>
      </c>
      <c r="H8321" s="2">
        <f t="shared" si="2520"/>
        <v>0</v>
      </c>
      <c r="I8321" s="2">
        <f t="shared" si="2521"/>
        <v>0</v>
      </c>
      <c r="J8321" s="2">
        <f t="shared" si="2514"/>
        <v>0</v>
      </c>
      <c r="K8321" s="2">
        <f t="shared" si="2515"/>
        <v>0</v>
      </c>
      <c r="L8321" s="1">
        <f t="shared" si="2522"/>
        <v>0</v>
      </c>
      <c r="M8321" s="3">
        <f t="shared" si="2529"/>
        <v>0</v>
      </c>
      <c r="N8321" s="2">
        <f t="shared" si="2516"/>
        <v>0</v>
      </c>
      <c r="O8321" s="18">
        <f t="shared" si="2523"/>
        <v>0.14499999999999999</v>
      </c>
      <c r="P8321" s="8">
        <f t="shared" si="2527"/>
        <v>1.0007282470000001</v>
      </c>
      <c r="Q8321" s="2">
        <f t="shared" si="2525"/>
        <v>0</v>
      </c>
      <c r="R8321" s="2">
        <f t="shared" si="2517"/>
        <v>0</v>
      </c>
      <c r="S8321" s="9" t="s">
        <v>56</v>
      </c>
      <c r="T8321" s="47">
        <f t="shared" si="2531"/>
        <v>48375</v>
      </c>
      <c r="AE8321" s="33"/>
    </row>
    <row r="8322" spans="1:31" x14ac:dyDescent="0.2">
      <c r="A8322" s="90">
        <f t="shared" si="2518"/>
        <v>48347</v>
      </c>
      <c r="B8322" s="2">
        <f t="shared" si="2513"/>
        <v>0</v>
      </c>
      <c r="C8322" s="2">
        <f t="shared" si="2530"/>
        <v>29412.765312849813</v>
      </c>
      <c r="D8322" s="47">
        <f t="shared" si="2519"/>
        <v>48345</v>
      </c>
      <c r="E8322" s="3">
        <f t="shared" si="2528"/>
        <v>-1</v>
      </c>
      <c r="F8322" s="4">
        <f t="shared" si="2526"/>
        <v>3</v>
      </c>
      <c r="G8322" s="4">
        <f t="shared" si="2524"/>
        <v>31</v>
      </c>
      <c r="H8322" s="2">
        <f t="shared" si="2520"/>
        <v>0</v>
      </c>
      <c r="I8322" s="2">
        <f t="shared" si="2521"/>
        <v>0</v>
      </c>
      <c r="J8322" s="2">
        <f t="shared" si="2514"/>
        <v>0</v>
      </c>
      <c r="K8322" s="2">
        <f t="shared" si="2515"/>
        <v>0</v>
      </c>
      <c r="L8322" s="1">
        <f t="shared" si="2522"/>
        <v>0</v>
      </c>
      <c r="M8322" s="3">
        <f t="shared" si="2529"/>
        <v>0</v>
      </c>
      <c r="N8322" s="2">
        <f t="shared" si="2516"/>
        <v>0</v>
      </c>
      <c r="O8322" s="18">
        <f t="shared" si="2523"/>
        <v>0.14499999999999999</v>
      </c>
      <c r="P8322" s="8">
        <f t="shared" si="2527"/>
        <v>1.0010925690000001</v>
      </c>
      <c r="Q8322" s="2">
        <f t="shared" si="2525"/>
        <v>0</v>
      </c>
      <c r="R8322" s="2">
        <f t="shared" si="2517"/>
        <v>0</v>
      </c>
      <c r="S8322" s="9" t="s">
        <v>56</v>
      </c>
      <c r="T8322" s="47">
        <f t="shared" si="2531"/>
        <v>48375</v>
      </c>
      <c r="AE8322" s="33"/>
    </row>
    <row r="8323" spans="1:31" x14ac:dyDescent="0.2">
      <c r="A8323" s="90">
        <f t="shared" si="2518"/>
        <v>48348</v>
      </c>
      <c r="B8323" s="2">
        <f t="shared" si="2513"/>
        <v>0</v>
      </c>
      <c r="C8323" s="2">
        <f t="shared" si="2530"/>
        <v>29412.765312849813</v>
      </c>
      <c r="D8323" s="47">
        <f t="shared" si="2519"/>
        <v>48345</v>
      </c>
      <c r="E8323" s="3">
        <f t="shared" si="2528"/>
        <v>-1</v>
      </c>
      <c r="F8323" s="4">
        <f t="shared" si="2526"/>
        <v>4</v>
      </c>
      <c r="G8323" s="4">
        <f t="shared" si="2524"/>
        <v>31</v>
      </c>
      <c r="H8323" s="2">
        <f t="shared" si="2520"/>
        <v>0</v>
      </c>
      <c r="I8323" s="2">
        <f t="shared" si="2521"/>
        <v>0</v>
      </c>
      <c r="J8323" s="2">
        <f t="shared" si="2514"/>
        <v>0</v>
      </c>
      <c r="K8323" s="2">
        <f t="shared" si="2515"/>
        <v>0</v>
      </c>
      <c r="L8323" s="1">
        <f t="shared" si="2522"/>
        <v>0</v>
      </c>
      <c r="M8323" s="3">
        <f t="shared" si="2529"/>
        <v>0</v>
      </c>
      <c r="N8323" s="2">
        <f t="shared" si="2516"/>
        <v>0</v>
      </c>
      <c r="O8323" s="18">
        <f t="shared" si="2523"/>
        <v>0.14499999999999999</v>
      </c>
      <c r="P8323" s="8">
        <f t="shared" si="2527"/>
        <v>1.001457024</v>
      </c>
      <c r="Q8323" s="2">
        <f t="shared" si="2525"/>
        <v>0</v>
      </c>
      <c r="R8323" s="2">
        <f t="shared" si="2517"/>
        <v>0</v>
      </c>
      <c r="S8323" s="9" t="s">
        <v>56</v>
      </c>
      <c r="T8323" s="47">
        <f t="shared" si="2531"/>
        <v>48375</v>
      </c>
      <c r="AE8323" s="33"/>
    </row>
    <row r="8324" spans="1:31" x14ac:dyDescent="0.2">
      <c r="A8324" s="90">
        <f t="shared" si="2518"/>
        <v>48349</v>
      </c>
      <c r="B8324" s="2">
        <f t="shared" si="2513"/>
        <v>0</v>
      </c>
      <c r="C8324" s="2">
        <f t="shared" si="2530"/>
        <v>29412.765312849813</v>
      </c>
      <c r="D8324" s="47">
        <f t="shared" si="2519"/>
        <v>48345</v>
      </c>
      <c r="E8324" s="3">
        <f t="shared" si="2528"/>
        <v>-1</v>
      </c>
      <c r="F8324" s="4">
        <f t="shared" si="2526"/>
        <v>5</v>
      </c>
      <c r="G8324" s="4">
        <f t="shared" si="2524"/>
        <v>31</v>
      </c>
      <c r="H8324" s="2">
        <f t="shared" si="2520"/>
        <v>0</v>
      </c>
      <c r="I8324" s="2">
        <f t="shared" si="2521"/>
        <v>0</v>
      </c>
      <c r="J8324" s="2">
        <f t="shared" si="2514"/>
        <v>0</v>
      </c>
      <c r="K8324" s="2">
        <f t="shared" si="2515"/>
        <v>0</v>
      </c>
      <c r="L8324" s="1">
        <f t="shared" si="2522"/>
        <v>0</v>
      </c>
      <c r="M8324" s="3">
        <f t="shared" si="2529"/>
        <v>0</v>
      </c>
      <c r="N8324" s="2">
        <f t="shared" si="2516"/>
        <v>0</v>
      </c>
      <c r="O8324" s="18">
        <f t="shared" si="2523"/>
        <v>0.14499999999999999</v>
      </c>
      <c r="P8324" s="8">
        <f t="shared" si="2527"/>
        <v>1.0018216120000001</v>
      </c>
      <c r="Q8324" s="2">
        <f t="shared" si="2525"/>
        <v>0</v>
      </c>
      <c r="R8324" s="2">
        <f t="shared" si="2517"/>
        <v>0</v>
      </c>
      <c r="S8324" s="9" t="s">
        <v>56</v>
      </c>
      <c r="T8324" s="47">
        <f t="shared" si="2531"/>
        <v>48375</v>
      </c>
      <c r="AE8324" s="33"/>
    </row>
    <row r="8325" spans="1:31" x14ac:dyDescent="0.2">
      <c r="A8325" s="90">
        <f t="shared" si="2518"/>
        <v>48350</v>
      </c>
      <c r="B8325" s="2">
        <f t="shared" si="2513"/>
        <v>0</v>
      </c>
      <c r="C8325" s="2">
        <f t="shared" si="2530"/>
        <v>29412.765312849813</v>
      </c>
      <c r="D8325" s="47">
        <f t="shared" si="2519"/>
        <v>48345</v>
      </c>
      <c r="E8325" s="3">
        <f t="shared" si="2528"/>
        <v>-1</v>
      </c>
      <c r="F8325" s="4">
        <f t="shared" si="2526"/>
        <v>6</v>
      </c>
      <c r="G8325" s="4">
        <f t="shared" si="2524"/>
        <v>31</v>
      </c>
      <c r="H8325" s="2">
        <f t="shared" si="2520"/>
        <v>0</v>
      </c>
      <c r="I8325" s="2">
        <f t="shared" si="2521"/>
        <v>0</v>
      </c>
      <c r="J8325" s="2">
        <f t="shared" si="2514"/>
        <v>0</v>
      </c>
      <c r="K8325" s="2">
        <f t="shared" si="2515"/>
        <v>0</v>
      </c>
      <c r="L8325" s="1">
        <f t="shared" si="2522"/>
        <v>0</v>
      </c>
      <c r="M8325" s="3">
        <f t="shared" si="2529"/>
        <v>0</v>
      </c>
      <c r="N8325" s="2">
        <f t="shared" si="2516"/>
        <v>0</v>
      </c>
      <c r="O8325" s="18">
        <f t="shared" si="2523"/>
        <v>0.14499999999999999</v>
      </c>
      <c r="P8325" s="8">
        <f t="shared" si="2527"/>
        <v>1.002186332</v>
      </c>
      <c r="Q8325" s="2">
        <f t="shared" si="2525"/>
        <v>0</v>
      </c>
      <c r="R8325" s="2">
        <f t="shared" si="2517"/>
        <v>0</v>
      </c>
      <c r="S8325" s="9" t="s">
        <v>56</v>
      </c>
      <c r="T8325" s="47">
        <f t="shared" si="2531"/>
        <v>48375</v>
      </c>
      <c r="AE8325" s="33"/>
    </row>
    <row r="8326" spans="1:31" x14ac:dyDescent="0.2">
      <c r="A8326" s="90">
        <f t="shared" si="2518"/>
        <v>48351</v>
      </c>
      <c r="B8326" s="2">
        <f t="shared" si="2513"/>
        <v>0</v>
      </c>
      <c r="C8326" s="2">
        <f t="shared" si="2530"/>
        <v>29412.765312849813</v>
      </c>
      <c r="D8326" s="47">
        <f t="shared" si="2519"/>
        <v>48345</v>
      </c>
      <c r="E8326" s="3">
        <f t="shared" si="2528"/>
        <v>-1</v>
      </c>
      <c r="F8326" s="4">
        <f t="shared" si="2526"/>
        <v>7</v>
      </c>
      <c r="G8326" s="4">
        <f t="shared" si="2524"/>
        <v>31</v>
      </c>
      <c r="H8326" s="2">
        <f t="shared" si="2520"/>
        <v>0</v>
      </c>
      <c r="I8326" s="2">
        <f t="shared" si="2521"/>
        <v>0</v>
      </c>
      <c r="J8326" s="2">
        <f t="shared" si="2514"/>
        <v>0</v>
      </c>
      <c r="K8326" s="2">
        <f t="shared" si="2515"/>
        <v>0</v>
      </c>
      <c r="L8326" s="1">
        <f t="shared" si="2522"/>
        <v>0</v>
      </c>
      <c r="M8326" s="3">
        <f t="shared" si="2529"/>
        <v>0</v>
      </c>
      <c r="N8326" s="2">
        <f t="shared" si="2516"/>
        <v>0</v>
      </c>
      <c r="O8326" s="18">
        <f t="shared" si="2523"/>
        <v>0.14499999999999999</v>
      </c>
      <c r="P8326" s="8">
        <f t="shared" si="2527"/>
        <v>1.002551185</v>
      </c>
      <c r="Q8326" s="2">
        <f t="shared" si="2525"/>
        <v>0</v>
      </c>
      <c r="R8326" s="2">
        <f t="shared" si="2517"/>
        <v>0</v>
      </c>
      <c r="S8326" s="9" t="s">
        <v>56</v>
      </c>
      <c r="T8326" s="47">
        <f t="shared" si="2531"/>
        <v>48375</v>
      </c>
      <c r="AE8326" s="33"/>
    </row>
    <row r="8327" spans="1:31" x14ac:dyDescent="0.2">
      <c r="A8327" s="90">
        <f t="shared" si="2518"/>
        <v>48352</v>
      </c>
      <c r="B8327" s="2">
        <f t="shared" si="2513"/>
        <v>0</v>
      </c>
      <c r="C8327" s="2">
        <f t="shared" si="2530"/>
        <v>29412.765312849813</v>
      </c>
      <c r="D8327" s="47">
        <f t="shared" si="2519"/>
        <v>48345</v>
      </c>
      <c r="E8327" s="3">
        <f t="shared" si="2528"/>
        <v>-1</v>
      </c>
      <c r="F8327" s="4">
        <f t="shared" si="2526"/>
        <v>8</v>
      </c>
      <c r="G8327" s="4">
        <f t="shared" si="2524"/>
        <v>31</v>
      </c>
      <c r="H8327" s="2">
        <f t="shared" si="2520"/>
        <v>0</v>
      </c>
      <c r="I8327" s="2">
        <f t="shared" si="2521"/>
        <v>0</v>
      </c>
      <c r="J8327" s="2">
        <f t="shared" si="2514"/>
        <v>0</v>
      </c>
      <c r="K8327" s="2">
        <f t="shared" si="2515"/>
        <v>0</v>
      </c>
      <c r="L8327" s="1">
        <f t="shared" si="2522"/>
        <v>0</v>
      </c>
      <c r="M8327" s="3">
        <f t="shared" si="2529"/>
        <v>0</v>
      </c>
      <c r="N8327" s="2">
        <f t="shared" si="2516"/>
        <v>0</v>
      </c>
      <c r="O8327" s="18">
        <f t="shared" si="2523"/>
        <v>0.14499999999999999</v>
      </c>
      <c r="P8327" s="8">
        <f t="shared" si="2527"/>
        <v>1.0029161710000001</v>
      </c>
      <c r="Q8327" s="2">
        <f t="shared" si="2525"/>
        <v>0</v>
      </c>
      <c r="R8327" s="2">
        <f t="shared" si="2517"/>
        <v>0</v>
      </c>
      <c r="S8327" s="9" t="s">
        <v>56</v>
      </c>
      <c r="T8327" s="47">
        <f t="shared" si="2531"/>
        <v>48375</v>
      </c>
      <c r="AE8327" s="33"/>
    </row>
    <row r="8328" spans="1:31" x14ac:dyDescent="0.2">
      <c r="A8328" s="90">
        <f t="shared" si="2518"/>
        <v>48353</v>
      </c>
      <c r="B8328" s="2">
        <f t="shared" si="2513"/>
        <v>0</v>
      </c>
      <c r="C8328" s="2">
        <f t="shared" si="2530"/>
        <v>29412.765312849813</v>
      </c>
      <c r="D8328" s="47">
        <f t="shared" si="2519"/>
        <v>48345</v>
      </c>
      <c r="E8328" s="3">
        <f t="shared" si="2528"/>
        <v>-1</v>
      </c>
      <c r="F8328" s="4">
        <f t="shared" si="2526"/>
        <v>9</v>
      </c>
      <c r="G8328" s="4">
        <f t="shared" si="2524"/>
        <v>31</v>
      </c>
      <c r="H8328" s="2">
        <f t="shared" si="2520"/>
        <v>0</v>
      </c>
      <c r="I8328" s="2">
        <f t="shared" si="2521"/>
        <v>0</v>
      </c>
      <c r="J8328" s="2">
        <f t="shared" si="2514"/>
        <v>0</v>
      </c>
      <c r="K8328" s="2">
        <f t="shared" si="2515"/>
        <v>0</v>
      </c>
      <c r="L8328" s="1">
        <f t="shared" si="2522"/>
        <v>0</v>
      </c>
      <c r="M8328" s="3">
        <f t="shared" si="2529"/>
        <v>0</v>
      </c>
      <c r="N8328" s="2">
        <f t="shared" si="2516"/>
        <v>0</v>
      </c>
      <c r="O8328" s="18">
        <f t="shared" si="2523"/>
        <v>0.14499999999999999</v>
      </c>
      <c r="P8328" s="8">
        <f t="shared" si="2527"/>
        <v>1.0032812900000001</v>
      </c>
      <c r="Q8328" s="2">
        <f t="shared" si="2525"/>
        <v>0</v>
      </c>
      <c r="R8328" s="2">
        <f t="shared" si="2517"/>
        <v>0</v>
      </c>
      <c r="S8328" s="9" t="s">
        <v>56</v>
      </c>
      <c r="T8328" s="47">
        <f t="shared" si="2531"/>
        <v>48375</v>
      </c>
      <c r="AE8328" s="33"/>
    </row>
    <row r="8329" spans="1:31" x14ac:dyDescent="0.2">
      <c r="A8329" s="90">
        <f t="shared" si="2518"/>
        <v>48354</v>
      </c>
      <c r="B8329" s="2">
        <f t="shared" si="2513"/>
        <v>0</v>
      </c>
      <c r="C8329" s="2">
        <f t="shared" si="2530"/>
        <v>29412.765312849813</v>
      </c>
      <c r="D8329" s="47">
        <f t="shared" si="2519"/>
        <v>48345</v>
      </c>
      <c r="E8329" s="3">
        <f t="shared" si="2528"/>
        <v>-1</v>
      </c>
      <c r="F8329" s="4">
        <f t="shared" si="2526"/>
        <v>10</v>
      </c>
      <c r="G8329" s="4">
        <f t="shared" si="2524"/>
        <v>31</v>
      </c>
      <c r="H8329" s="2">
        <f t="shared" si="2520"/>
        <v>0</v>
      </c>
      <c r="I8329" s="2">
        <f t="shared" si="2521"/>
        <v>0</v>
      </c>
      <c r="J8329" s="2">
        <f t="shared" si="2514"/>
        <v>0</v>
      </c>
      <c r="K8329" s="2">
        <f t="shared" si="2515"/>
        <v>0</v>
      </c>
      <c r="L8329" s="1">
        <f t="shared" si="2522"/>
        <v>0</v>
      </c>
      <c r="M8329" s="3">
        <f t="shared" si="2529"/>
        <v>0</v>
      </c>
      <c r="N8329" s="2">
        <f t="shared" si="2516"/>
        <v>0</v>
      </c>
      <c r="O8329" s="18">
        <f t="shared" si="2523"/>
        <v>0.14499999999999999</v>
      </c>
      <c r="P8329" s="8">
        <f t="shared" si="2527"/>
        <v>1.003646542</v>
      </c>
      <c r="Q8329" s="2">
        <f t="shared" si="2525"/>
        <v>0</v>
      </c>
      <c r="R8329" s="2">
        <f t="shared" si="2517"/>
        <v>0</v>
      </c>
      <c r="S8329" s="9" t="s">
        <v>56</v>
      </c>
      <c r="T8329" s="47">
        <f t="shared" si="2531"/>
        <v>48375</v>
      </c>
      <c r="AE8329" s="33"/>
    </row>
    <row r="8330" spans="1:31" x14ac:dyDescent="0.2">
      <c r="A8330" s="90">
        <f t="shared" si="2518"/>
        <v>48355</v>
      </c>
      <c r="B8330" s="2">
        <f t="shared" ref="B8330:B8393" si="2532">(K8330+Q8330)</f>
        <v>0</v>
      </c>
      <c r="C8330" s="2">
        <f t="shared" si="2530"/>
        <v>29412.765312849813</v>
      </c>
      <c r="D8330" s="47">
        <f t="shared" si="2519"/>
        <v>48345</v>
      </c>
      <c r="E8330" s="3">
        <f t="shared" si="2528"/>
        <v>-1</v>
      </c>
      <c r="F8330" s="4">
        <f t="shared" si="2526"/>
        <v>11</v>
      </c>
      <c r="G8330" s="4">
        <f t="shared" si="2524"/>
        <v>31</v>
      </c>
      <c r="H8330" s="2">
        <f t="shared" si="2520"/>
        <v>0</v>
      </c>
      <c r="I8330" s="2">
        <f t="shared" si="2521"/>
        <v>0</v>
      </c>
      <c r="J8330" s="2">
        <f t="shared" ref="J8330:J8393" si="2533">TRUNC(H8330*I8330,8)</f>
        <v>0</v>
      </c>
      <c r="K8330" s="2">
        <f t="shared" ref="K8330:K8393" si="2534">TRUNC(C8330*J8330,8)</f>
        <v>0</v>
      </c>
      <c r="L8330" s="1">
        <f t="shared" si="2522"/>
        <v>0</v>
      </c>
      <c r="M8330" s="3">
        <f t="shared" si="2529"/>
        <v>0</v>
      </c>
      <c r="N8330" s="2">
        <f t="shared" ref="N8330:N8393" si="2535">IF(M8330&gt;0,TRUNC((M8330*K8330),8),0)</f>
        <v>0</v>
      </c>
      <c r="O8330" s="18">
        <f t="shared" si="2523"/>
        <v>0.14499999999999999</v>
      </c>
      <c r="P8330" s="8">
        <f t="shared" si="2527"/>
        <v>1.0040119270000001</v>
      </c>
      <c r="Q8330" s="2">
        <f t="shared" si="2525"/>
        <v>0</v>
      </c>
      <c r="R8330" s="2">
        <f t="shared" ref="R8330:R8393" si="2536">(N8330+Q8330)</f>
        <v>0</v>
      </c>
      <c r="S8330" s="9" t="s">
        <v>56</v>
      </c>
      <c r="T8330" s="47">
        <f t="shared" si="2531"/>
        <v>48375</v>
      </c>
      <c r="AE8330" s="33"/>
    </row>
    <row r="8331" spans="1:31" x14ac:dyDescent="0.2">
      <c r="A8331" s="90">
        <f t="shared" ref="A8331:A8394" si="2537">(A8330+1)</f>
        <v>48356</v>
      </c>
      <c r="B8331" s="2">
        <f t="shared" si="2532"/>
        <v>0</v>
      </c>
      <c r="C8331" s="2">
        <f t="shared" si="2530"/>
        <v>29412.765312849813</v>
      </c>
      <c r="D8331" s="47">
        <f t="shared" ref="D8331:D8394" si="2538">IF(DAY(A8330)=$E$2,A8331,D8330)</f>
        <v>48345</v>
      </c>
      <c r="E8331" s="3">
        <f t="shared" si="2528"/>
        <v>-1</v>
      </c>
      <c r="F8331" s="4">
        <f t="shared" si="2526"/>
        <v>12</v>
      </c>
      <c r="G8331" s="4">
        <f t="shared" si="2524"/>
        <v>31</v>
      </c>
      <c r="H8331" s="2">
        <f t="shared" ref="H8331:H8394" si="2539">TRUNC(((1+$E8331)^($F8331/$G8331)),8)</f>
        <v>0</v>
      </c>
      <c r="I8331" s="2">
        <f t="shared" ref="I8331:I8394" si="2540">IF(DAY(A8330)=E$2,J8330,I8330)</f>
        <v>0</v>
      </c>
      <c r="J8331" s="2">
        <f t="shared" si="2533"/>
        <v>0</v>
      </c>
      <c r="K8331" s="2">
        <f t="shared" si="2534"/>
        <v>0</v>
      </c>
      <c r="L8331" s="1">
        <f t="shared" ref="L8331:L8394" si="2541">IF(DAY(A8331)=E$2,VLOOKUP(A8331,$W$10:$AD$316,7),0)</f>
        <v>0</v>
      </c>
      <c r="M8331" s="3">
        <f t="shared" si="2529"/>
        <v>0</v>
      </c>
      <c r="N8331" s="2">
        <f t="shared" si="2535"/>
        <v>0</v>
      </c>
      <c r="O8331" s="18">
        <f t="shared" ref="O8331:O8394" si="2542">(O8330)</f>
        <v>0.14499999999999999</v>
      </c>
      <c r="P8331" s="8">
        <f t="shared" si="2527"/>
        <v>1.004377445</v>
      </c>
      <c r="Q8331" s="2">
        <f t="shared" si="2525"/>
        <v>0</v>
      </c>
      <c r="R8331" s="2">
        <f t="shared" si="2536"/>
        <v>0</v>
      </c>
      <c r="S8331" s="9" t="s">
        <v>56</v>
      </c>
      <c r="T8331" s="47">
        <f t="shared" si="2531"/>
        <v>48375</v>
      </c>
      <c r="AE8331" s="33"/>
    </row>
    <row r="8332" spans="1:31" x14ac:dyDescent="0.2">
      <c r="A8332" s="90">
        <f t="shared" si="2537"/>
        <v>48357</v>
      </c>
      <c r="B8332" s="2">
        <f t="shared" si="2532"/>
        <v>0</v>
      </c>
      <c r="C8332" s="2">
        <f t="shared" si="2530"/>
        <v>29412.765312849813</v>
      </c>
      <c r="D8332" s="47">
        <f t="shared" si="2538"/>
        <v>48345</v>
      </c>
      <c r="E8332" s="3">
        <f t="shared" si="2528"/>
        <v>-1</v>
      </c>
      <c r="F8332" s="4">
        <f t="shared" si="2526"/>
        <v>13</v>
      </c>
      <c r="G8332" s="4">
        <f t="shared" ref="G8332:G8395" si="2543">IF(DAY(A8332)=E$2+1,DAY(EOMONTH(A8332,0)), IF(DAY(A8332)&lt;&gt;$E$2+1,G8331))</f>
        <v>31</v>
      </c>
      <c r="H8332" s="2">
        <f t="shared" si="2539"/>
        <v>0</v>
      </c>
      <c r="I8332" s="2">
        <f t="shared" si="2540"/>
        <v>0</v>
      </c>
      <c r="J8332" s="2">
        <f t="shared" si="2533"/>
        <v>0</v>
      </c>
      <c r="K8332" s="2">
        <f t="shared" si="2534"/>
        <v>0</v>
      </c>
      <c r="L8332" s="1">
        <f t="shared" si="2541"/>
        <v>0</v>
      </c>
      <c r="M8332" s="3">
        <f t="shared" si="2529"/>
        <v>0</v>
      </c>
      <c r="N8332" s="2">
        <f t="shared" si="2535"/>
        <v>0</v>
      </c>
      <c r="O8332" s="18">
        <f t="shared" si="2542"/>
        <v>0.14499999999999999</v>
      </c>
      <c r="P8332" s="8">
        <f t="shared" si="2527"/>
        <v>1.0047430959999999</v>
      </c>
      <c r="Q8332" s="2">
        <f t="shared" si="2525"/>
        <v>0</v>
      </c>
      <c r="R8332" s="2">
        <f t="shared" si="2536"/>
        <v>0</v>
      </c>
      <c r="S8332" s="9" t="s">
        <v>56</v>
      </c>
      <c r="T8332" s="47">
        <f t="shared" si="2531"/>
        <v>48375</v>
      </c>
      <c r="AE8332" s="33"/>
    </row>
    <row r="8333" spans="1:31" x14ac:dyDescent="0.2">
      <c r="A8333" s="90">
        <f t="shared" si="2537"/>
        <v>48358</v>
      </c>
      <c r="B8333" s="2">
        <f t="shared" si="2532"/>
        <v>0</v>
      </c>
      <c r="C8333" s="2">
        <f t="shared" si="2530"/>
        <v>29412.765312849813</v>
      </c>
      <c r="D8333" s="47">
        <f t="shared" si="2538"/>
        <v>48345</v>
      </c>
      <c r="E8333" s="3">
        <f t="shared" si="2528"/>
        <v>-1</v>
      </c>
      <c r="F8333" s="4">
        <f t="shared" si="2526"/>
        <v>14</v>
      </c>
      <c r="G8333" s="4">
        <f t="shared" si="2543"/>
        <v>31</v>
      </c>
      <c r="H8333" s="2">
        <f t="shared" si="2539"/>
        <v>0</v>
      </c>
      <c r="I8333" s="2">
        <f t="shared" si="2540"/>
        <v>0</v>
      </c>
      <c r="J8333" s="2">
        <f t="shared" si="2533"/>
        <v>0</v>
      </c>
      <c r="K8333" s="2">
        <f t="shared" si="2534"/>
        <v>0</v>
      </c>
      <c r="L8333" s="1">
        <f t="shared" si="2541"/>
        <v>0</v>
      </c>
      <c r="M8333" s="3">
        <f t="shared" si="2529"/>
        <v>0</v>
      </c>
      <c r="N8333" s="2">
        <f t="shared" si="2535"/>
        <v>0</v>
      </c>
      <c r="O8333" s="18">
        <f t="shared" si="2542"/>
        <v>0.14499999999999999</v>
      </c>
      <c r="P8333" s="8">
        <f t="shared" si="2527"/>
        <v>1.005108879</v>
      </c>
      <c r="Q8333" s="2">
        <f t="shared" si="2525"/>
        <v>0</v>
      </c>
      <c r="R8333" s="2">
        <f t="shared" si="2536"/>
        <v>0</v>
      </c>
      <c r="S8333" s="9" t="s">
        <v>56</v>
      </c>
      <c r="T8333" s="47">
        <f t="shared" si="2531"/>
        <v>48375</v>
      </c>
      <c r="AE8333" s="33"/>
    </row>
    <row r="8334" spans="1:31" x14ac:dyDescent="0.2">
      <c r="A8334" s="90">
        <f t="shared" si="2537"/>
        <v>48359</v>
      </c>
      <c r="B8334" s="2">
        <f t="shared" si="2532"/>
        <v>0</v>
      </c>
      <c r="C8334" s="2">
        <f t="shared" si="2530"/>
        <v>29412.765312849813</v>
      </c>
      <c r="D8334" s="47">
        <f t="shared" si="2538"/>
        <v>48345</v>
      </c>
      <c r="E8334" s="3">
        <f t="shared" si="2528"/>
        <v>-1</v>
      </c>
      <c r="F8334" s="4">
        <f t="shared" si="2526"/>
        <v>15</v>
      </c>
      <c r="G8334" s="4">
        <f t="shared" si="2543"/>
        <v>31</v>
      </c>
      <c r="H8334" s="2">
        <f t="shared" si="2539"/>
        <v>0</v>
      </c>
      <c r="I8334" s="2">
        <f t="shared" si="2540"/>
        <v>0</v>
      </c>
      <c r="J8334" s="2">
        <f t="shared" si="2533"/>
        <v>0</v>
      </c>
      <c r="K8334" s="2">
        <f t="shared" si="2534"/>
        <v>0</v>
      </c>
      <c r="L8334" s="1">
        <f t="shared" si="2541"/>
        <v>0</v>
      </c>
      <c r="M8334" s="3">
        <f t="shared" si="2529"/>
        <v>0</v>
      </c>
      <c r="N8334" s="2">
        <f t="shared" si="2535"/>
        <v>0</v>
      </c>
      <c r="O8334" s="18">
        <f t="shared" si="2542"/>
        <v>0.14499999999999999</v>
      </c>
      <c r="P8334" s="8">
        <f t="shared" si="2527"/>
        <v>1.005474797</v>
      </c>
      <c r="Q8334" s="2">
        <f t="shared" ref="Q8334:Q8397" si="2544">TRUNC((P8334-1)*K8334,8)</f>
        <v>0</v>
      </c>
      <c r="R8334" s="2">
        <f t="shared" si="2536"/>
        <v>0</v>
      </c>
      <c r="S8334" s="9" t="s">
        <v>56</v>
      </c>
      <c r="T8334" s="47">
        <f t="shared" si="2531"/>
        <v>48375</v>
      </c>
      <c r="AE8334" s="33"/>
    </row>
    <row r="8335" spans="1:31" x14ac:dyDescent="0.2">
      <c r="A8335" s="90">
        <f t="shared" si="2537"/>
        <v>48360</v>
      </c>
      <c r="B8335" s="2">
        <f t="shared" si="2532"/>
        <v>0</v>
      </c>
      <c r="C8335" s="2">
        <f t="shared" si="2530"/>
        <v>29412.765312849813</v>
      </c>
      <c r="D8335" s="47">
        <f t="shared" si="2538"/>
        <v>48345</v>
      </c>
      <c r="E8335" s="3">
        <f t="shared" si="2528"/>
        <v>-1</v>
      </c>
      <c r="F8335" s="4">
        <f t="shared" si="2526"/>
        <v>16</v>
      </c>
      <c r="G8335" s="4">
        <f t="shared" si="2543"/>
        <v>31</v>
      </c>
      <c r="H8335" s="2">
        <f t="shared" si="2539"/>
        <v>0</v>
      </c>
      <c r="I8335" s="2">
        <f t="shared" si="2540"/>
        <v>0</v>
      </c>
      <c r="J8335" s="2">
        <f t="shared" si="2533"/>
        <v>0</v>
      </c>
      <c r="K8335" s="2">
        <f t="shared" si="2534"/>
        <v>0</v>
      </c>
      <c r="L8335" s="1">
        <f t="shared" si="2541"/>
        <v>0</v>
      </c>
      <c r="M8335" s="3">
        <f t="shared" si="2529"/>
        <v>0</v>
      </c>
      <c r="N8335" s="2">
        <f t="shared" si="2535"/>
        <v>0</v>
      </c>
      <c r="O8335" s="18">
        <f t="shared" si="2542"/>
        <v>0.14499999999999999</v>
      </c>
      <c r="P8335" s="8">
        <f t="shared" si="2527"/>
        <v>1.005840847</v>
      </c>
      <c r="Q8335" s="2">
        <f t="shared" si="2544"/>
        <v>0</v>
      </c>
      <c r="R8335" s="2">
        <f t="shared" si="2536"/>
        <v>0</v>
      </c>
      <c r="S8335" s="9" t="s">
        <v>56</v>
      </c>
      <c r="T8335" s="47">
        <f t="shared" si="2531"/>
        <v>48375</v>
      </c>
      <c r="AE8335" s="33"/>
    </row>
    <row r="8336" spans="1:31" x14ac:dyDescent="0.2">
      <c r="A8336" s="90">
        <f t="shared" si="2537"/>
        <v>48361</v>
      </c>
      <c r="B8336" s="2">
        <f t="shared" si="2532"/>
        <v>0</v>
      </c>
      <c r="C8336" s="2">
        <f t="shared" si="2530"/>
        <v>29412.765312849813</v>
      </c>
      <c r="D8336" s="47">
        <f t="shared" si="2538"/>
        <v>48345</v>
      </c>
      <c r="E8336" s="3">
        <f t="shared" si="2528"/>
        <v>-1</v>
      </c>
      <c r="F8336" s="4">
        <f t="shared" ref="F8336:F8399" si="2545">IF(DAY(A8336)=E$2+1,1,F8335+1)</f>
        <v>17</v>
      </c>
      <c r="G8336" s="4">
        <f t="shared" si="2543"/>
        <v>31</v>
      </c>
      <c r="H8336" s="2">
        <f t="shared" si="2539"/>
        <v>0</v>
      </c>
      <c r="I8336" s="2">
        <f t="shared" si="2540"/>
        <v>0</v>
      </c>
      <c r="J8336" s="2">
        <f t="shared" si="2533"/>
        <v>0</v>
      </c>
      <c r="K8336" s="2">
        <f t="shared" si="2534"/>
        <v>0</v>
      </c>
      <c r="L8336" s="1">
        <f t="shared" si="2541"/>
        <v>0</v>
      </c>
      <c r="M8336" s="3">
        <f t="shared" si="2529"/>
        <v>0</v>
      </c>
      <c r="N8336" s="2">
        <f t="shared" si="2535"/>
        <v>0</v>
      </c>
      <c r="O8336" s="18">
        <f t="shared" si="2542"/>
        <v>0.14499999999999999</v>
      </c>
      <c r="P8336" s="8">
        <f t="shared" si="2527"/>
        <v>1.006207031</v>
      </c>
      <c r="Q8336" s="2">
        <f t="shared" si="2544"/>
        <v>0</v>
      </c>
      <c r="R8336" s="2">
        <f t="shared" si="2536"/>
        <v>0</v>
      </c>
      <c r="S8336" s="9" t="s">
        <v>56</v>
      </c>
      <c r="T8336" s="47">
        <f t="shared" si="2531"/>
        <v>48375</v>
      </c>
      <c r="AE8336" s="33"/>
    </row>
    <row r="8337" spans="1:31" x14ac:dyDescent="0.2">
      <c r="A8337" s="90">
        <f t="shared" si="2537"/>
        <v>48362</v>
      </c>
      <c r="B8337" s="2">
        <f t="shared" si="2532"/>
        <v>0</v>
      </c>
      <c r="C8337" s="2">
        <f t="shared" si="2530"/>
        <v>29412.765312849813</v>
      </c>
      <c r="D8337" s="47">
        <f t="shared" si="2538"/>
        <v>48345</v>
      </c>
      <c r="E8337" s="3">
        <f t="shared" si="2528"/>
        <v>-1</v>
      </c>
      <c r="F8337" s="4">
        <f t="shared" si="2545"/>
        <v>18</v>
      </c>
      <c r="G8337" s="4">
        <f t="shared" si="2543"/>
        <v>31</v>
      </c>
      <c r="H8337" s="2">
        <f t="shared" si="2539"/>
        <v>0</v>
      </c>
      <c r="I8337" s="2">
        <f t="shared" si="2540"/>
        <v>0</v>
      </c>
      <c r="J8337" s="2">
        <f t="shared" si="2533"/>
        <v>0</v>
      </c>
      <c r="K8337" s="2">
        <f t="shared" si="2534"/>
        <v>0</v>
      </c>
      <c r="L8337" s="1">
        <f t="shared" si="2541"/>
        <v>0</v>
      </c>
      <c r="M8337" s="3">
        <f t="shared" si="2529"/>
        <v>0</v>
      </c>
      <c r="N8337" s="2">
        <f t="shared" si="2535"/>
        <v>0</v>
      </c>
      <c r="O8337" s="18">
        <f t="shared" si="2542"/>
        <v>0.14499999999999999</v>
      </c>
      <c r="P8337" s="8">
        <f t="shared" si="2527"/>
        <v>1.0065733480000001</v>
      </c>
      <c r="Q8337" s="2">
        <f t="shared" si="2544"/>
        <v>0</v>
      </c>
      <c r="R8337" s="2">
        <f t="shared" si="2536"/>
        <v>0</v>
      </c>
      <c r="S8337" s="9" t="s">
        <v>56</v>
      </c>
      <c r="T8337" s="47">
        <f t="shared" si="2531"/>
        <v>48375</v>
      </c>
      <c r="AE8337" s="33"/>
    </row>
    <row r="8338" spans="1:31" x14ac:dyDescent="0.2">
      <c r="A8338" s="90">
        <f t="shared" si="2537"/>
        <v>48363</v>
      </c>
      <c r="B8338" s="2">
        <f t="shared" si="2532"/>
        <v>0</v>
      </c>
      <c r="C8338" s="2">
        <f t="shared" si="2530"/>
        <v>29412.765312849813</v>
      </c>
      <c r="D8338" s="47">
        <f t="shared" si="2538"/>
        <v>48345</v>
      </c>
      <c r="E8338" s="3">
        <f t="shared" si="2528"/>
        <v>-1</v>
      </c>
      <c r="F8338" s="4">
        <f t="shared" si="2545"/>
        <v>19</v>
      </c>
      <c r="G8338" s="4">
        <f t="shared" si="2543"/>
        <v>31</v>
      </c>
      <c r="H8338" s="2">
        <f t="shared" si="2539"/>
        <v>0</v>
      </c>
      <c r="I8338" s="2">
        <f t="shared" si="2540"/>
        <v>0</v>
      </c>
      <c r="J8338" s="2">
        <f t="shared" si="2533"/>
        <v>0</v>
      </c>
      <c r="K8338" s="2">
        <f t="shared" si="2534"/>
        <v>0</v>
      </c>
      <c r="L8338" s="1">
        <f t="shared" si="2541"/>
        <v>0</v>
      </c>
      <c r="M8338" s="3">
        <f t="shared" si="2529"/>
        <v>0</v>
      </c>
      <c r="N8338" s="2">
        <f t="shared" si="2535"/>
        <v>0</v>
      </c>
      <c r="O8338" s="18">
        <f t="shared" si="2542"/>
        <v>0.14499999999999999</v>
      </c>
      <c r="P8338" s="8">
        <f t="shared" si="2527"/>
        <v>1.0069397980000001</v>
      </c>
      <c r="Q8338" s="2">
        <f t="shared" si="2544"/>
        <v>0</v>
      </c>
      <c r="R8338" s="2">
        <f t="shared" si="2536"/>
        <v>0</v>
      </c>
      <c r="S8338" s="9" t="s">
        <v>56</v>
      </c>
      <c r="T8338" s="47">
        <f t="shared" si="2531"/>
        <v>48375</v>
      </c>
      <c r="AE8338" s="33"/>
    </row>
    <row r="8339" spans="1:31" x14ac:dyDescent="0.2">
      <c r="A8339" s="90">
        <f t="shared" si="2537"/>
        <v>48364</v>
      </c>
      <c r="B8339" s="2">
        <f t="shared" si="2532"/>
        <v>0</v>
      </c>
      <c r="C8339" s="2">
        <f t="shared" si="2530"/>
        <v>29412.765312849813</v>
      </c>
      <c r="D8339" s="47">
        <f t="shared" si="2538"/>
        <v>48345</v>
      </c>
      <c r="E8339" s="3">
        <f t="shared" si="2528"/>
        <v>-1</v>
      </c>
      <c r="F8339" s="4">
        <f t="shared" si="2545"/>
        <v>20</v>
      </c>
      <c r="G8339" s="4">
        <f t="shared" si="2543"/>
        <v>31</v>
      </c>
      <c r="H8339" s="2">
        <f t="shared" si="2539"/>
        <v>0</v>
      </c>
      <c r="I8339" s="2">
        <f t="shared" si="2540"/>
        <v>0</v>
      </c>
      <c r="J8339" s="2">
        <f t="shared" si="2533"/>
        <v>0</v>
      </c>
      <c r="K8339" s="2">
        <f t="shared" si="2534"/>
        <v>0</v>
      </c>
      <c r="L8339" s="1">
        <f t="shared" si="2541"/>
        <v>0</v>
      </c>
      <c r="M8339" s="3">
        <f t="shared" si="2529"/>
        <v>0</v>
      </c>
      <c r="N8339" s="2">
        <f t="shared" si="2535"/>
        <v>0</v>
      </c>
      <c r="O8339" s="18">
        <f t="shared" si="2542"/>
        <v>0.14499999999999999</v>
      </c>
      <c r="P8339" s="8">
        <f t="shared" si="2527"/>
        <v>1.007306381</v>
      </c>
      <c r="Q8339" s="2">
        <f t="shared" si="2544"/>
        <v>0</v>
      </c>
      <c r="R8339" s="2">
        <f t="shared" si="2536"/>
        <v>0</v>
      </c>
      <c r="S8339" s="9" t="s">
        <v>56</v>
      </c>
      <c r="T8339" s="47">
        <f t="shared" si="2531"/>
        <v>48375</v>
      </c>
      <c r="AE8339" s="33"/>
    </row>
    <row r="8340" spans="1:31" x14ac:dyDescent="0.2">
      <c r="A8340" s="90">
        <f t="shared" si="2537"/>
        <v>48365</v>
      </c>
      <c r="B8340" s="2">
        <f t="shared" si="2532"/>
        <v>0</v>
      </c>
      <c r="C8340" s="2">
        <f t="shared" si="2530"/>
        <v>29412.765312849813</v>
      </c>
      <c r="D8340" s="47">
        <f t="shared" si="2538"/>
        <v>48345</v>
      </c>
      <c r="E8340" s="3">
        <f t="shared" si="2528"/>
        <v>-1</v>
      </c>
      <c r="F8340" s="4">
        <f t="shared" si="2545"/>
        <v>21</v>
      </c>
      <c r="G8340" s="4">
        <f t="shared" si="2543"/>
        <v>31</v>
      </c>
      <c r="H8340" s="2">
        <f t="shared" si="2539"/>
        <v>0</v>
      </c>
      <c r="I8340" s="2">
        <f t="shared" si="2540"/>
        <v>0</v>
      </c>
      <c r="J8340" s="2">
        <f t="shared" si="2533"/>
        <v>0</v>
      </c>
      <c r="K8340" s="2">
        <f t="shared" si="2534"/>
        <v>0</v>
      </c>
      <c r="L8340" s="1">
        <f t="shared" si="2541"/>
        <v>0</v>
      </c>
      <c r="M8340" s="3">
        <f t="shared" si="2529"/>
        <v>0</v>
      </c>
      <c r="N8340" s="2">
        <f t="shared" si="2535"/>
        <v>0</v>
      </c>
      <c r="O8340" s="18">
        <f t="shared" si="2542"/>
        <v>0.14499999999999999</v>
      </c>
      <c r="P8340" s="8">
        <f t="shared" si="2527"/>
        <v>1.007673099</v>
      </c>
      <c r="Q8340" s="2">
        <f t="shared" si="2544"/>
        <v>0</v>
      </c>
      <c r="R8340" s="2">
        <f t="shared" si="2536"/>
        <v>0</v>
      </c>
      <c r="S8340" s="9" t="s">
        <v>56</v>
      </c>
      <c r="T8340" s="47">
        <f t="shared" si="2531"/>
        <v>48375</v>
      </c>
      <c r="AE8340" s="33"/>
    </row>
    <row r="8341" spans="1:31" x14ac:dyDescent="0.2">
      <c r="A8341" s="90">
        <f t="shared" si="2537"/>
        <v>48366</v>
      </c>
      <c r="B8341" s="2">
        <f t="shared" si="2532"/>
        <v>0</v>
      </c>
      <c r="C8341" s="2">
        <f t="shared" si="2530"/>
        <v>29412.765312849813</v>
      </c>
      <c r="D8341" s="47">
        <f t="shared" si="2538"/>
        <v>48345</v>
      </c>
      <c r="E8341" s="3">
        <f t="shared" si="2528"/>
        <v>-1</v>
      </c>
      <c r="F8341" s="4">
        <f t="shared" si="2545"/>
        <v>22</v>
      </c>
      <c r="G8341" s="4">
        <f t="shared" si="2543"/>
        <v>31</v>
      </c>
      <c r="H8341" s="2">
        <f t="shared" si="2539"/>
        <v>0</v>
      </c>
      <c r="I8341" s="2">
        <f t="shared" si="2540"/>
        <v>0</v>
      </c>
      <c r="J8341" s="2">
        <f t="shared" si="2533"/>
        <v>0</v>
      </c>
      <c r="K8341" s="2">
        <f t="shared" si="2534"/>
        <v>0</v>
      </c>
      <c r="L8341" s="1">
        <f t="shared" si="2541"/>
        <v>0</v>
      </c>
      <c r="M8341" s="3">
        <f t="shared" si="2529"/>
        <v>0</v>
      </c>
      <c r="N8341" s="2">
        <f t="shared" si="2535"/>
        <v>0</v>
      </c>
      <c r="O8341" s="18">
        <f t="shared" si="2542"/>
        <v>0.14499999999999999</v>
      </c>
      <c r="P8341" s="8">
        <f t="shared" si="2527"/>
        <v>1.008039949</v>
      </c>
      <c r="Q8341" s="2">
        <f t="shared" si="2544"/>
        <v>0</v>
      </c>
      <c r="R8341" s="2">
        <f t="shared" si="2536"/>
        <v>0</v>
      </c>
      <c r="S8341" s="9" t="s">
        <v>56</v>
      </c>
      <c r="T8341" s="47">
        <f t="shared" si="2531"/>
        <v>48375</v>
      </c>
      <c r="AE8341" s="33"/>
    </row>
    <row r="8342" spans="1:31" x14ac:dyDescent="0.2">
      <c r="A8342" s="90">
        <f t="shared" si="2537"/>
        <v>48367</v>
      </c>
      <c r="B8342" s="2">
        <f t="shared" si="2532"/>
        <v>0</v>
      </c>
      <c r="C8342" s="2">
        <f t="shared" si="2530"/>
        <v>29412.765312849813</v>
      </c>
      <c r="D8342" s="47">
        <f t="shared" si="2538"/>
        <v>48345</v>
      </c>
      <c r="E8342" s="3">
        <f t="shared" si="2528"/>
        <v>-1</v>
      </c>
      <c r="F8342" s="4">
        <f t="shared" si="2545"/>
        <v>23</v>
      </c>
      <c r="G8342" s="4">
        <f t="shared" si="2543"/>
        <v>31</v>
      </c>
      <c r="H8342" s="2">
        <f t="shared" si="2539"/>
        <v>0</v>
      </c>
      <c r="I8342" s="2">
        <f t="shared" si="2540"/>
        <v>0</v>
      </c>
      <c r="J8342" s="2">
        <f t="shared" si="2533"/>
        <v>0</v>
      </c>
      <c r="K8342" s="2">
        <f t="shared" si="2534"/>
        <v>0</v>
      </c>
      <c r="L8342" s="1">
        <f t="shared" si="2541"/>
        <v>0</v>
      </c>
      <c r="M8342" s="3">
        <f t="shared" si="2529"/>
        <v>0</v>
      </c>
      <c r="N8342" s="2">
        <f t="shared" si="2535"/>
        <v>0</v>
      </c>
      <c r="O8342" s="18">
        <f t="shared" si="2542"/>
        <v>0.14499999999999999</v>
      </c>
      <c r="P8342" s="8">
        <f t="shared" si="2527"/>
        <v>1.0084069339999999</v>
      </c>
      <c r="Q8342" s="2">
        <f t="shared" si="2544"/>
        <v>0</v>
      </c>
      <c r="R8342" s="2">
        <f t="shared" si="2536"/>
        <v>0</v>
      </c>
      <c r="S8342" s="9" t="s">
        <v>56</v>
      </c>
      <c r="T8342" s="47">
        <f t="shared" si="2531"/>
        <v>48375</v>
      </c>
      <c r="AE8342" s="33"/>
    </row>
    <row r="8343" spans="1:31" x14ac:dyDescent="0.2">
      <c r="A8343" s="90">
        <f t="shared" si="2537"/>
        <v>48368</v>
      </c>
      <c r="B8343" s="2">
        <f t="shared" si="2532"/>
        <v>0</v>
      </c>
      <c r="C8343" s="2">
        <f t="shared" si="2530"/>
        <v>29412.765312849813</v>
      </c>
      <c r="D8343" s="47">
        <f t="shared" si="2538"/>
        <v>48345</v>
      </c>
      <c r="E8343" s="3">
        <f t="shared" si="2528"/>
        <v>-1</v>
      </c>
      <c r="F8343" s="4">
        <f t="shared" si="2545"/>
        <v>24</v>
      </c>
      <c r="G8343" s="4">
        <f t="shared" si="2543"/>
        <v>31</v>
      </c>
      <c r="H8343" s="2">
        <f t="shared" si="2539"/>
        <v>0</v>
      </c>
      <c r="I8343" s="2">
        <f t="shared" si="2540"/>
        <v>0</v>
      </c>
      <c r="J8343" s="2">
        <f t="shared" si="2533"/>
        <v>0</v>
      </c>
      <c r="K8343" s="2">
        <f t="shared" si="2534"/>
        <v>0</v>
      </c>
      <c r="L8343" s="1">
        <f t="shared" si="2541"/>
        <v>0</v>
      </c>
      <c r="M8343" s="3">
        <f t="shared" si="2529"/>
        <v>0</v>
      </c>
      <c r="N8343" s="2">
        <f t="shared" si="2535"/>
        <v>0</v>
      </c>
      <c r="O8343" s="18">
        <f t="shared" si="2542"/>
        <v>0.14499999999999999</v>
      </c>
      <c r="P8343" s="8">
        <f t="shared" ref="P8343:P8406" si="2546">ROUND((1+O8343)^(30/360)^(F8343/G8343),9)</f>
        <v>1.0087740510000001</v>
      </c>
      <c r="Q8343" s="2">
        <f t="shared" si="2544"/>
        <v>0</v>
      </c>
      <c r="R8343" s="2">
        <f t="shared" si="2536"/>
        <v>0</v>
      </c>
      <c r="S8343" s="9" t="s">
        <v>56</v>
      </c>
      <c r="T8343" s="47">
        <f t="shared" si="2531"/>
        <v>48375</v>
      </c>
      <c r="AE8343" s="33"/>
    </row>
    <row r="8344" spans="1:31" x14ac:dyDescent="0.2">
      <c r="A8344" s="90">
        <f t="shared" si="2537"/>
        <v>48369</v>
      </c>
      <c r="B8344" s="2">
        <f t="shared" si="2532"/>
        <v>0</v>
      </c>
      <c r="C8344" s="2">
        <f t="shared" si="2530"/>
        <v>29412.765312849813</v>
      </c>
      <c r="D8344" s="47">
        <f t="shared" si="2538"/>
        <v>48345</v>
      </c>
      <c r="E8344" s="3">
        <f t="shared" si="2528"/>
        <v>-1</v>
      </c>
      <c r="F8344" s="4">
        <f t="shared" si="2545"/>
        <v>25</v>
      </c>
      <c r="G8344" s="4">
        <f t="shared" si="2543"/>
        <v>31</v>
      </c>
      <c r="H8344" s="2">
        <f t="shared" si="2539"/>
        <v>0</v>
      </c>
      <c r="I8344" s="2">
        <f t="shared" si="2540"/>
        <v>0</v>
      </c>
      <c r="J8344" s="2">
        <f t="shared" si="2533"/>
        <v>0</v>
      </c>
      <c r="K8344" s="2">
        <f t="shared" si="2534"/>
        <v>0</v>
      </c>
      <c r="L8344" s="1">
        <f t="shared" si="2541"/>
        <v>0</v>
      </c>
      <c r="M8344" s="3">
        <f t="shared" si="2529"/>
        <v>0</v>
      </c>
      <c r="N8344" s="2">
        <f t="shared" si="2535"/>
        <v>0</v>
      </c>
      <c r="O8344" s="18">
        <f t="shared" si="2542"/>
        <v>0.14499999999999999</v>
      </c>
      <c r="P8344" s="8">
        <f t="shared" si="2546"/>
        <v>1.009141303</v>
      </c>
      <c r="Q8344" s="2">
        <f t="shared" si="2544"/>
        <v>0</v>
      </c>
      <c r="R8344" s="2">
        <f t="shared" si="2536"/>
        <v>0</v>
      </c>
      <c r="S8344" s="9" t="s">
        <v>56</v>
      </c>
      <c r="T8344" s="47">
        <f t="shared" si="2531"/>
        <v>48375</v>
      </c>
      <c r="AE8344" s="33"/>
    </row>
    <row r="8345" spans="1:31" x14ac:dyDescent="0.2">
      <c r="A8345" s="90">
        <f t="shared" si="2537"/>
        <v>48370</v>
      </c>
      <c r="B8345" s="2">
        <f t="shared" si="2532"/>
        <v>0</v>
      </c>
      <c r="C8345" s="2">
        <f t="shared" si="2530"/>
        <v>29412.765312849813</v>
      </c>
      <c r="D8345" s="47">
        <f t="shared" si="2538"/>
        <v>48345</v>
      </c>
      <c r="E8345" s="3">
        <f t="shared" si="2528"/>
        <v>-1</v>
      </c>
      <c r="F8345" s="4">
        <f t="shared" si="2545"/>
        <v>26</v>
      </c>
      <c r="G8345" s="4">
        <f t="shared" si="2543"/>
        <v>31</v>
      </c>
      <c r="H8345" s="2">
        <f t="shared" si="2539"/>
        <v>0</v>
      </c>
      <c r="I8345" s="2">
        <f t="shared" si="2540"/>
        <v>0</v>
      </c>
      <c r="J8345" s="2">
        <f t="shared" si="2533"/>
        <v>0</v>
      </c>
      <c r="K8345" s="2">
        <f t="shared" si="2534"/>
        <v>0</v>
      </c>
      <c r="L8345" s="1">
        <f t="shared" si="2541"/>
        <v>0</v>
      </c>
      <c r="M8345" s="3">
        <f t="shared" si="2529"/>
        <v>0</v>
      </c>
      <c r="N8345" s="2">
        <f t="shared" si="2535"/>
        <v>0</v>
      </c>
      <c r="O8345" s="18">
        <f t="shared" si="2542"/>
        <v>0.14499999999999999</v>
      </c>
      <c r="P8345" s="8">
        <f t="shared" si="2546"/>
        <v>1.0095086879999999</v>
      </c>
      <c r="Q8345" s="2">
        <f t="shared" si="2544"/>
        <v>0</v>
      </c>
      <c r="R8345" s="2">
        <f t="shared" si="2536"/>
        <v>0</v>
      </c>
      <c r="S8345" s="9" t="s">
        <v>56</v>
      </c>
      <c r="T8345" s="47">
        <f t="shared" si="2531"/>
        <v>48375</v>
      </c>
      <c r="AE8345" s="33"/>
    </row>
    <row r="8346" spans="1:31" x14ac:dyDescent="0.2">
      <c r="A8346" s="90">
        <f t="shared" si="2537"/>
        <v>48371</v>
      </c>
      <c r="B8346" s="2">
        <f t="shared" si="2532"/>
        <v>0</v>
      </c>
      <c r="C8346" s="2">
        <f t="shared" si="2530"/>
        <v>29412.765312849813</v>
      </c>
      <c r="D8346" s="47">
        <f t="shared" si="2538"/>
        <v>48345</v>
      </c>
      <c r="E8346" s="3">
        <f t="shared" si="2528"/>
        <v>-1</v>
      </c>
      <c r="F8346" s="4">
        <f t="shared" si="2545"/>
        <v>27</v>
      </c>
      <c r="G8346" s="4">
        <f t="shared" si="2543"/>
        <v>31</v>
      </c>
      <c r="H8346" s="2">
        <f t="shared" si="2539"/>
        <v>0</v>
      </c>
      <c r="I8346" s="2">
        <f t="shared" si="2540"/>
        <v>0</v>
      </c>
      <c r="J8346" s="2">
        <f t="shared" si="2533"/>
        <v>0</v>
      </c>
      <c r="K8346" s="2">
        <f t="shared" si="2534"/>
        <v>0</v>
      </c>
      <c r="L8346" s="1">
        <f t="shared" si="2541"/>
        <v>0</v>
      </c>
      <c r="M8346" s="3">
        <f t="shared" si="2529"/>
        <v>0</v>
      </c>
      <c r="N8346" s="2">
        <f t="shared" si="2535"/>
        <v>0</v>
      </c>
      <c r="O8346" s="18">
        <f t="shared" si="2542"/>
        <v>0.14499999999999999</v>
      </c>
      <c r="P8346" s="8">
        <f t="shared" si="2546"/>
        <v>1.009876207</v>
      </c>
      <c r="Q8346" s="2">
        <f t="shared" si="2544"/>
        <v>0</v>
      </c>
      <c r="R8346" s="2">
        <f t="shared" si="2536"/>
        <v>0</v>
      </c>
      <c r="S8346" s="9" t="s">
        <v>56</v>
      </c>
      <c r="T8346" s="47">
        <f t="shared" si="2531"/>
        <v>48375</v>
      </c>
      <c r="AE8346" s="33"/>
    </row>
    <row r="8347" spans="1:31" x14ac:dyDescent="0.2">
      <c r="A8347" s="90">
        <f t="shared" si="2537"/>
        <v>48372</v>
      </c>
      <c r="B8347" s="2">
        <f t="shared" si="2532"/>
        <v>0</v>
      </c>
      <c r="C8347" s="2">
        <f t="shared" si="2530"/>
        <v>29412.765312849813</v>
      </c>
      <c r="D8347" s="47">
        <f t="shared" si="2538"/>
        <v>48345</v>
      </c>
      <c r="E8347" s="3">
        <f t="shared" si="2528"/>
        <v>-1</v>
      </c>
      <c r="F8347" s="4">
        <f t="shared" si="2545"/>
        <v>28</v>
      </c>
      <c r="G8347" s="4">
        <f t="shared" si="2543"/>
        <v>31</v>
      </c>
      <c r="H8347" s="2">
        <f t="shared" si="2539"/>
        <v>0</v>
      </c>
      <c r="I8347" s="2">
        <f t="shared" si="2540"/>
        <v>0</v>
      </c>
      <c r="J8347" s="2">
        <f t="shared" si="2533"/>
        <v>0</v>
      </c>
      <c r="K8347" s="2">
        <f t="shared" si="2534"/>
        <v>0</v>
      </c>
      <c r="L8347" s="1">
        <f t="shared" si="2541"/>
        <v>0</v>
      </c>
      <c r="M8347" s="3">
        <f t="shared" si="2529"/>
        <v>0</v>
      </c>
      <c r="N8347" s="2">
        <f t="shared" si="2535"/>
        <v>0</v>
      </c>
      <c r="O8347" s="18">
        <f t="shared" si="2542"/>
        <v>0.14499999999999999</v>
      </c>
      <c r="P8347" s="8">
        <f t="shared" si="2546"/>
        <v>1.0102438600000001</v>
      </c>
      <c r="Q8347" s="2">
        <f t="shared" si="2544"/>
        <v>0</v>
      </c>
      <c r="R8347" s="2">
        <f t="shared" si="2536"/>
        <v>0</v>
      </c>
      <c r="S8347" s="9" t="s">
        <v>56</v>
      </c>
      <c r="T8347" s="47">
        <f t="shared" si="2531"/>
        <v>48375</v>
      </c>
      <c r="AE8347" s="33"/>
    </row>
    <row r="8348" spans="1:31" x14ac:dyDescent="0.2">
      <c r="A8348" s="90">
        <f t="shared" si="2537"/>
        <v>48373</v>
      </c>
      <c r="B8348" s="2">
        <f t="shared" si="2532"/>
        <v>0</v>
      </c>
      <c r="C8348" s="2">
        <f t="shared" si="2530"/>
        <v>29412.765312849813</v>
      </c>
      <c r="D8348" s="47">
        <f t="shared" si="2538"/>
        <v>48345</v>
      </c>
      <c r="E8348" s="3">
        <f t="shared" si="2528"/>
        <v>-1</v>
      </c>
      <c r="F8348" s="4">
        <f t="shared" si="2545"/>
        <v>29</v>
      </c>
      <c r="G8348" s="4">
        <f t="shared" si="2543"/>
        <v>31</v>
      </c>
      <c r="H8348" s="2">
        <f t="shared" si="2539"/>
        <v>0</v>
      </c>
      <c r="I8348" s="2">
        <f t="shared" si="2540"/>
        <v>0</v>
      </c>
      <c r="J8348" s="2">
        <f t="shared" si="2533"/>
        <v>0</v>
      </c>
      <c r="K8348" s="2">
        <f t="shared" si="2534"/>
        <v>0</v>
      </c>
      <c r="L8348" s="1">
        <f t="shared" si="2541"/>
        <v>0</v>
      </c>
      <c r="M8348" s="3">
        <f t="shared" si="2529"/>
        <v>0</v>
      </c>
      <c r="N8348" s="2">
        <f t="shared" si="2535"/>
        <v>0</v>
      </c>
      <c r="O8348" s="18">
        <f t="shared" si="2542"/>
        <v>0.14499999999999999</v>
      </c>
      <c r="P8348" s="8">
        <f t="shared" si="2546"/>
        <v>1.0106116460000001</v>
      </c>
      <c r="Q8348" s="2">
        <f t="shared" si="2544"/>
        <v>0</v>
      </c>
      <c r="R8348" s="2">
        <f t="shared" si="2536"/>
        <v>0</v>
      </c>
      <c r="S8348" s="9" t="s">
        <v>56</v>
      </c>
      <c r="T8348" s="47">
        <f t="shared" si="2531"/>
        <v>48375</v>
      </c>
      <c r="AE8348" s="33"/>
    </row>
    <row r="8349" spans="1:31" x14ac:dyDescent="0.2">
      <c r="A8349" s="90">
        <f t="shared" si="2537"/>
        <v>48374</v>
      </c>
      <c r="B8349" s="2">
        <f t="shared" si="2532"/>
        <v>0</v>
      </c>
      <c r="C8349" s="2">
        <f t="shared" si="2530"/>
        <v>29412.765312849813</v>
      </c>
      <c r="D8349" s="47">
        <f t="shared" si="2538"/>
        <v>48345</v>
      </c>
      <c r="E8349" s="3">
        <f t="shared" si="2528"/>
        <v>-1</v>
      </c>
      <c r="F8349" s="4">
        <f t="shared" si="2545"/>
        <v>30</v>
      </c>
      <c r="G8349" s="4">
        <f t="shared" si="2543"/>
        <v>31</v>
      </c>
      <c r="H8349" s="2">
        <f t="shared" si="2539"/>
        <v>0</v>
      </c>
      <c r="I8349" s="2">
        <f t="shared" si="2540"/>
        <v>0</v>
      </c>
      <c r="J8349" s="2">
        <f t="shared" si="2533"/>
        <v>0</v>
      </c>
      <c r="K8349" s="2">
        <f t="shared" si="2534"/>
        <v>0</v>
      </c>
      <c r="L8349" s="1">
        <f t="shared" si="2541"/>
        <v>0</v>
      </c>
      <c r="M8349" s="3">
        <f t="shared" si="2529"/>
        <v>0</v>
      </c>
      <c r="N8349" s="2">
        <f t="shared" si="2535"/>
        <v>0</v>
      </c>
      <c r="O8349" s="18">
        <f t="shared" si="2542"/>
        <v>0.14499999999999999</v>
      </c>
      <c r="P8349" s="8">
        <f t="shared" si="2546"/>
        <v>1.0109795669999999</v>
      </c>
      <c r="Q8349" s="2">
        <f t="shared" si="2544"/>
        <v>0</v>
      </c>
      <c r="R8349" s="2">
        <f t="shared" si="2536"/>
        <v>0</v>
      </c>
      <c r="S8349" s="9" t="s">
        <v>56</v>
      </c>
      <c r="T8349" s="47">
        <f t="shared" si="2531"/>
        <v>48375</v>
      </c>
      <c r="AE8349" s="33"/>
    </row>
    <row r="8350" spans="1:31" x14ac:dyDescent="0.2">
      <c r="A8350" s="90">
        <f t="shared" si="2537"/>
        <v>48375</v>
      </c>
      <c r="B8350" s="2">
        <f t="shared" si="2532"/>
        <v>0</v>
      </c>
      <c r="C8350" s="2">
        <f t="shared" si="2530"/>
        <v>29412.765312849813</v>
      </c>
      <c r="D8350" s="47">
        <f t="shared" si="2538"/>
        <v>48345</v>
      </c>
      <c r="E8350" s="3">
        <f t="shared" si="2528"/>
        <v>-1</v>
      </c>
      <c r="F8350" s="4">
        <f t="shared" si="2545"/>
        <v>31</v>
      </c>
      <c r="G8350" s="4">
        <f t="shared" si="2543"/>
        <v>31</v>
      </c>
      <c r="H8350" s="2">
        <f t="shared" si="2539"/>
        <v>0</v>
      </c>
      <c r="I8350" s="2">
        <f t="shared" si="2540"/>
        <v>0</v>
      </c>
      <c r="J8350" s="2">
        <f t="shared" si="2533"/>
        <v>0</v>
      </c>
      <c r="K8350" s="2">
        <f t="shared" si="2534"/>
        <v>0</v>
      </c>
      <c r="L8350" s="1">
        <f t="shared" si="2541"/>
        <v>274</v>
      </c>
      <c r="M8350" s="3">
        <f t="shared" si="2529"/>
        <v>4.5099E-2</v>
      </c>
      <c r="N8350" s="2">
        <f t="shared" si="2535"/>
        <v>0</v>
      </c>
      <c r="O8350" s="18">
        <f t="shared" si="2542"/>
        <v>0.14499999999999999</v>
      </c>
      <c r="P8350" s="8">
        <f t="shared" si="2546"/>
        <v>1.0113476210000001</v>
      </c>
      <c r="Q8350" s="2">
        <f t="shared" si="2544"/>
        <v>0</v>
      </c>
      <c r="R8350" s="2">
        <f t="shared" si="2536"/>
        <v>0</v>
      </c>
      <c r="S8350" s="9" t="s">
        <v>56</v>
      </c>
      <c r="T8350" s="47">
        <f t="shared" si="2531"/>
        <v>48375</v>
      </c>
      <c r="AE8350" s="33"/>
    </row>
    <row r="8351" spans="1:31" x14ac:dyDescent="0.2">
      <c r="A8351" s="90">
        <f t="shared" si="2537"/>
        <v>48376</v>
      </c>
      <c r="B8351" s="2">
        <f t="shared" si="2532"/>
        <v>0</v>
      </c>
      <c r="C8351" s="2">
        <f t="shared" si="2530"/>
        <v>28086.279010009814</v>
      </c>
      <c r="D8351" s="47">
        <f t="shared" si="2538"/>
        <v>48376</v>
      </c>
      <c r="E8351" s="3">
        <f t="shared" si="2528"/>
        <v>-1</v>
      </c>
      <c r="F8351" s="4">
        <f t="shared" si="2545"/>
        <v>1</v>
      </c>
      <c r="G8351" s="4">
        <f t="shared" si="2543"/>
        <v>30</v>
      </c>
      <c r="H8351" s="2">
        <f t="shared" si="2539"/>
        <v>0</v>
      </c>
      <c r="I8351" s="2">
        <f t="shared" si="2540"/>
        <v>0</v>
      </c>
      <c r="J8351" s="2">
        <f t="shared" si="2533"/>
        <v>0</v>
      </c>
      <c r="K8351" s="2">
        <f t="shared" si="2534"/>
        <v>0</v>
      </c>
      <c r="L8351" s="1">
        <f t="shared" si="2541"/>
        <v>0</v>
      </c>
      <c r="M8351" s="3">
        <f t="shared" si="2529"/>
        <v>0</v>
      </c>
      <c r="N8351" s="2">
        <f t="shared" si="2535"/>
        <v>0</v>
      </c>
      <c r="O8351" s="18">
        <f t="shared" si="2542"/>
        <v>0.14499999999999999</v>
      </c>
      <c r="P8351" s="8">
        <f t="shared" si="2546"/>
        <v>1.0003761950000001</v>
      </c>
      <c r="Q8351" s="2">
        <f t="shared" si="2544"/>
        <v>0</v>
      </c>
      <c r="R8351" s="2">
        <f t="shared" si="2536"/>
        <v>0</v>
      </c>
      <c r="S8351" s="9" t="s">
        <v>56</v>
      </c>
      <c r="T8351" s="47">
        <f t="shared" si="2531"/>
        <v>48405</v>
      </c>
      <c r="AE8351" s="33"/>
    </row>
    <row r="8352" spans="1:31" x14ac:dyDescent="0.2">
      <c r="A8352" s="90">
        <f t="shared" si="2537"/>
        <v>48377</v>
      </c>
      <c r="B8352" s="2">
        <f t="shared" si="2532"/>
        <v>0</v>
      </c>
      <c r="C8352" s="2">
        <f t="shared" si="2530"/>
        <v>28086.279010009814</v>
      </c>
      <c r="D8352" s="47">
        <f t="shared" si="2538"/>
        <v>48376</v>
      </c>
      <c r="E8352" s="3">
        <f t="shared" si="2528"/>
        <v>-1</v>
      </c>
      <c r="F8352" s="4">
        <f t="shared" si="2545"/>
        <v>2</v>
      </c>
      <c r="G8352" s="4">
        <f t="shared" si="2543"/>
        <v>30</v>
      </c>
      <c r="H8352" s="2">
        <f t="shared" si="2539"/>
        <v>0</v>
      </c>
      <c r="I8352" s="2">
        <f t="shared" si="2540"/>
        <v>0</v>
      </c>
      <c r="J8352" s="2">
        <f t="shared" si="2533"/>
        <v>0</v>
      </c>
      <c r="K8352" s="2">
        <f t="shared" si="2534"/>
        <v>0</v>
      </c>
      <c r="L8352" s="1">
        <f t="shared" si="2541"/>
        <v>0</v>
      </c>
      <c r="M8352" s="3">
        <f t="shared" si="2529"/>
        <v>0</v>
      </c>
      <c r="N8352" s="2">
        <f t="shared" si="2535"/>
        <v>0</v>
      </c>
      <c r="O8352" s="18">
        <f t="shared" si="2542"/>
        <v>0.14499999999999999</v>
      </c>
      <c r="P8352" s="8">
        <f t="shared" si="2546"/>
        <v>1.0007525310000001</v>
      </c>
      <c r="Q8352" s="2">
        <f t="shared" si="2544"/>
        <v>0</v>
      </c>
      <c r="R8352" s="2">
        <f t="shared" si="2536"/>
        <v>0</v>
      </c>
      <c r="S8352" s="9" t="s">
        <v>56</v>
      </c>
      <c r="T8352" s="47">
        <f t="shared" si="2531"/>
        <v>48405</v>
      </c>
      <c r="AE8352" s="33"/>
    </row>
    <row r="8353" spans="1:31" x14ac:dyDescent="0.2">
      <c r="A8353" s="90">
        <f t="shared" si="2537"/>
        <v>48378</v>
      </c>
      <c r="B8353" s="2">
        <f t="shared" si="2532"/>
        <v>0</v>
      </c>
      <c r="C8353" s="2">
        <f t="shared" si="2530"/>
        <v>28086.279010009814</v>
      </c>
      <c r="D8353" s="47">
        <f t="shared" si="2538"/>
        <v>48376</v>
      </c>
      <c r="E8353" s="3">
        <f t="shared" si="2528"/>
        <v>-1</v>
      </c>
      <c r="F8353" s="4">
        <f t="shared" si="2545"/>
        <v>3</v>
      </c>
      <c r="G8353" s="4">
        <f t="shared" si="2543"/>
        <v>30</v>
      </c>
      <c r="H8353" s="2">
        <f t="shared" si="2539"/>
        <v>0</v>
      </c>
      <c r="I8353" s="2">
        <f t="shared" si="2540"/>
        <v>0</v>
      </c>
      <c r="J8353" s="2">
        <f t="shared" si="2533"/>
        <v>0</v>
      </c>
      <c r="K8353" s="2">
        <f t="shared" si="2534"/>
        <v>0</v>
      </c>
      <c r="L8353" s="1">
        <f t="shared" si="2541"/>
        <v>0</v>
      </c>
      <c r="M8353" s="3">
        <f t="shared" si="2529"/>
        <v>0</v>
      </c>
      <c r="N8353" s="2">
        <f t="shared" si="2535"/>
        <v>0</v>
      </c>
      <c r="O8353" s="18">
        <f t="shared" si="2542"/>
        <v>0.14499999999999999</v>
      </c>
      <c r="P8353" s="8">
        <f t="shared" si="2546"/>
        <v>1.001129009</v>
      </c>
      <c r="Q8353" s="2">
        <f t="shared" si="2544"/>
        <v>0</v>
      </c>
      <c r="R8353" s="2">
        <f t="shared" si="2536"/>
        <v>0</v>
      </c>
      <c r="S8353" s="9" t="s">
        <v>56</v>
      </c>
      <c r="T8353" s="47">
        <f t="shared" si="2531"/>
        <v>48405</v>
      </c>
      <c r="AE8353" s="33"/>
    </row>
    <row r="8354" spans="1:31" x14ac:dyDescent="0.2">
      <c r="A8354" s="90">
        <f t="shared" si="2537"/>
        <v>48379</v>
      </c>
      <c r="B8354" s="2">
        <f t="shared" si="2532"/>
        <v>0</v>
      </c>
      <c r="C8354" s="2">
        <f t="shared" si="2530"/>
        <v>28086.279010009814</v>
      </c>
      <c r="D8354" s="47">
        <f t="shared" si="2538"/>
        <v>48376</v>
      </c>
      <c r="E8354" s="3">
        <f t="shared" si="2528"/>
        <v>-1</v>
      </c>
      <c r="F8354" s="4">
        <f t="shared" si="2545"/>
        <v>4</v>
      </c>
      <c r="G8354" s="4">
        <f t="shared" si="2543"/>
        <v>30</v>
      </c>
      <c r="H8354" s="2">
        <f t="shared" si="2539"/>
        <v>0</v>
      </c>
      <c r="I8354" s="2">
        <f t="shared" si="2540"/>
        <v>0</v>
      </c>
      <c r="J8354" s="2">
        <f t="shared" si="2533"/>
        <v>0</v>
      </c>
      <c r="K8354" s="2">
        <f t="shared" si="2534"/>
        <v>0</v>
      </c>
      <c r="L8354" s="1">
        <f t="shared" si="2541"/>
        <v>0</v>
      </c>
      <c r="M8354" s="3">
        <f t="shared" si="2529"/>
        <v>0</v>
      </c>
      <c r="N8354" s="2">
        <f t="shared" si="2535"/>
        <v>0</v>
      </c>
      <c r="O8354" s="18">
        <f t="shared" si="2542"/>
        <v>0.14499999999999999</v>
      </c>
      <c r="P8354" s="8">
        <f t="shared" si="2546"/>
        <v>1.0015056280000001</v>
      </c>
      <c r="Q8354" s="2">
        <f t="shared" si="2544"/>
        <v>0</v>
      </c>
      <c r="R8354" s="2">
        <f t="shared" si="2536"/>
        <v>0</v>
      </c>
      <c r="S8354" s="9" t="s">
        <v>56</v>
      </c>
      <c r="T8354" s="47">
        <f t="shared" si="2531"/>
        <v>48405</v>
      </c>
      <c r="AE8354" s="33"/>
    </row>
    <row r="8355" spans="1:31" x14ac:dyDescent="0.2">
      <c r="A8355" s="90">
        <f t="shared" si="2537"/>
        <v>48380</v>
      </c>
      <c r="B8355" s="2">
        <f t="shared" si="2532"/>
        <v>0</v>
      </c>
      <c r="C8355" s="2">
        <f t="shared" si="2530"/>
        <v>28086.279010009814</v>
      </c>
      <c r="D8355" s="47">
        <f t="shared" si="2538"/>
        <v>48376</v>
      </c>
      <c r="E8355" s="3">
        <f t="shared" si="2528"/>
        <v>-1</v>
      </c>
      <c r="F8355" s="4">
        <f t="shared" si="2545"/>
        <v>5</v>
      </c>
      <c r="G8355" s="4">
        <f t="shared" si="2543"/>
        <v>30</v>
      </c>
      <c r="H8355" s="2">
        <f t="shared" si="2539"/>
        <v>0</v>
      </c>
      <c r="I8355" s="2">
        <f t="shared" si="2540"/>
        <v>0</v>
      </c>
      <c r="J8355" s="2">
        <f t="shared" si="2533"/>
        <v>0</v>
      </c>
      <c r="K8355" s="2">
        <f t="shared" si="2534"/>
        <v>0</v>
      </c>
      <c r="L8355" s="1">
        <f t="shared" si="2541"/>
        <v>0</v>
      </c>
      <c r="M8355" s="3">
        <f t="shared" si="2529"/>
        <v>0</v>
      </c>
      <c r="N8355" s="2">
        <f t="shared" si="2535"/>
        <v>0</v>
      </c>
      <c r="O8355" s="18">
        <f t="shared" si="2542"/>
        <v>0.14499999999999999</v>
      </c>
      <c r="P8355" s="8">
        <f t="shared" si="2546"/>
        <v>1.0018823889999999</v>
      </c>
      <c r="Q8355" s="2">
        <f t="shared" si="2544"/>
        <v>0</v>
      </c>
      <c r="R8355" s="2">
        <f t="shared" si="2536"/>
        <v>0</v>
      </c>
      <c r="S8355" s="9" t="s">
        <v>56</v>
      </c>
      <c r="T8355" s="47">
        <f t="shared" si="2531"/>
        <v>48405</v>
      </c>
      <c r="AE8355" s="33"/>
    </row>
    <row r="8356" spans="1:31" x14ac:dyDescent="0.2">
      <c r="A8356" s="90">
        <f t="shared" si="2537"/>
        <v>48381</v>
      </c>
      <c r="B8356" s="2">
        <f t="shared" si="2532"/>
        <v>0</v>
      </c>
      <c r="C8356" s="2">
        <f t="shared" si="2530"/>
        <v>28086.279010009814</v>
      </c>
      <c r="D8356" s="47">
        <f t="shared" si="2538"/>
        <v>48376</v>
      </c>
      <c r="E8356" s="3">
        <f t="shared" si="2528"/>
        <v>-1</v>
      </c>
      <c r="F8356" s="4">
        <f t="shared" si="2545"/>
        <v>6</v>
      </c>
      <c r="G8356" s="4">
        <f t="shared" si="2543"/>
        <v>30</v>
      </c>
      <c r="H8356" s="2">
        <f t="shared" si="2539"/>
        <v>0</v>
      </c>
      <c r="I8356" s="2">
        <f t="shared" si="2540"/>
        <v>0</v>
      </c>
      <c r="J8356" s="2">
        <f t="shared" si="2533"/>
        <v>0</v>
      </c>
      <c r="K8356" s="2">
        <f t="shared" si="2534"/>
        <v>0</v>
      </c>
      <c r="L8356" s="1">
        <f t="shared" si="2541"/>
        <v>0</v>
      </c>
      <c r="M8356" s="3">
        <f t="shared" si="2529"/>
        <v>0</v>
      </c>
      <c r="N8356" s="2">
        <f t="shared" si="2535"/>
        <v>0</v>
      </c>
      <c r="O8356" s="18">
        <f t="shared" si="2542"/>
        <v>0.14499999999999999</v>
      </c>
      <c r="P8356" s="8">
        <f t="shared" si="2546"/>
        <v>1.002259292</v>
      </c>
      <c r="Q8356" s="2">
        <f t="shared" si="2544"/>
        <v>0</v>
      </c>
      <c r="R8356" s="2">
        <f t="shared" si="2536"/>
        <v>0</v>
      </c>
      <c r="S8356" s="9" t="s">
        <v>56</v>
      </c>
      <c r="T8356" s="47">
        <f t="shared" si="2531"/>
        <v>48405</v>
      </c>
      <c r="AE8356" s="33"/>
    </row>
    <row r="8357" spans="1:31" x14ac:dyDescent="0.2">
      <c r="A8357" s="90">
        <f t="shared" si="2537"/>
        <v>48382</v>
      </c>
      <c r="B8357" s="2">
        <f t="shared" si="2532"/>
        <v>0</v>
      </c>
      <c r="C8357" s="2">
        <f t="shared" si="2530"/>
        <v>28086.279010009814</v>
      </c>
      <c r="D8357" s="47">
        <f t="shared" si="2538"/>
        <v>48376</v>
      </c>
      <c r="E8357" s="3">
        <f t="shared" si="2528"/>
        <v>-1</v>
      </c>
      <c r="F8357" s="4">
        <f t="shared" si="2545"/>
        <v>7</v>
      </c>
      <c r="G8357" s="4">
        <f t="shared" si="2543"/>
        <v>30</v>
      </c>
      <c r="H8357" s="2">
        <f t="shared" si="2539"/>
        <v>0</v>
      </c>
      <c r="I8357" s="2">
        <f t="shared" si="2540"/>
        <v>0</v>
      </c>
      <c r="J8357" s="2">
        <f t="shared" si="2533"/>
        <v>0</v>
      </c>
      <c r="K8357" s="2">
        <f t="shared" si="2534"/>
        <v>0</v>
      </c>
      <c r="L8357" s="1">
        <f t="shared" si="2541"/>
        <v>0</v>
      </c>
      <c r="M8357" s="3">
        <f t="shared" si="2529"/>
        <v>0</v>
      </c>
      <c r="N8357" s="2">
        <f t="shared" si="2535"/>
        <v>0</v>
      </c>
      <c r="O8357" s="18">
        <f t="shared" si="2542"/>
        <v>0.14499999999999999</v>
      </c>
      <c r="P8357" s="8">
        <f t="shared" si="2546"/>
        <v>1.002636337</v>
      </c>
      <c r="Q8357" s="2">
        <f t="shared" si="2544"/>
        <v>0</v>
      </c>
      <c r="R8357" s="2">
        <f t="shared" si="2536"/>
        <v>0</v>
      </c>
      <c r="S8357" s="9" t="s">
        <v>56</v>
      </c>
      <c r="T8357" s="47">
        <f t="shared" si="2531"/>
        <v>48405</v>
      </c>
      <c r="AE8357" s="33"/>
    </row>
    <row r="8358" spans="1:31" x14ac:dyDescent="0.2">
      <c r="A8358" s="90">
        <f t="shared" si="2537"/>
        <v>48383</v>
      </c>
      <c r="B8358" s="2">
        <f t="shared" si="2532"/>
        <v>0</v>
      </c>
      <c r="C8358" s="2">
        <f t="shared" si="2530"/>
        <v>28086.279010009814</v>
      </c>
      <c r="D8358" s="47">
        <f t="shared" si="2538"/>
        <v>48376</v>
      </c>
      <c r="E8358" s="3">
        <f t="shared" si="2528"/>
        <v>-1</v>
      </c>
      <c r="F8358" s="4">
        <f t="shared" si="2545"/>
        <v>8</v>
      </c>
      <c r="G8358" s="4">
        <f t="shared" si="2543"/>
        <v>30</v>
      </c>
      <c r="H8358" s="2">
        <f t="shared" si="2539"/>
        <v>0</v>
      </c>
      <c r="I8358" s="2">
        <f t="shared" si="2540"/>
        <v>0</v>
      </c>
      <c r="J8358" s="2">
        <f t="shared" si="2533"/>
        <v>0</v>
      </c>
      <c r="K8358" s="2">
        <f t="shared" si="2534"/>
        <v>0</v>
      </c>
      <c r="L8358" s="1">
        <f t="shared" si="2541"/>
        <v>0</v>
      </c>
      <c r="M8358" s="3">
        <f t="shared" si="2529"/>
        <v>0</v>
      </c>
      <c r="N8358" s="2">
        <f t="shared" si="2535"/>
        <v>0</v>
      </c>
      <c r="O8358" s="18">
        <f t="shared" si="2542"/>
        <v>0.14499999999999999</v>
      </c>
      <c r="P8358" s="8">
        <f t="shared" si="2546"/>
        <v>1.0030135229999999</v>
      </c>
      <c r="Q8358" s="2">
        <f t="shared" si="2544"/>
        <v>0</v>
      </c>
      <c r="R8358" s="2">
        <f t="shared" si="2536"/>
        <v>0</v>
      </c>
      <c r="S8358" s="9" t="s">
        <v>56</v>
      </c>
      <c r="T8358" s="47">
        <f t="shared" si="2531"/>
        <v>48405</v>
      </c>
      <c r="AE8358" s="33"/>
    </row>
    <row r="8359" spans="1:31" x14ac:dyDescent="0.2">
      <c r="A8359" s="90">
        <f t="shared" si="2537"/>
        <v>48384</v>
      </c>
      <c r="B8359" s="2">
        <f t="shared" si="2532"/>
        <v>0</v>
      </c>
      <c r="C8359" s="2">
        <f t="shared" si="2530"/>
        <v>28086.279010009814</v>
      </c>
      <c r="D8359" s="47">
        <f t="shared" si="2538"/>
        <v>48376</v>
      </c>
      <c r="E8359" s="3">
        <f t="shared" si="2528"/>
        <v>-1</v>
      </c>
      <c r="F8359" s="4">
        <f t="shared" si="2545"/>
        <v>9</v>
      </c>
      <c r="G8359" s="4">
        <f t="shared" si="2543"/>
        <v>30</v>
      </c>
      <c r="H8359" s="2">
        <f t="shared" si="2539"/>
        <v>0</v>
      </c>
      <c r="I8359" s="2">
        <f t="shared" si="2540"/>
        <v>0</v>
      </c>
      <c r="J8359" s="2">
        <f t="shared" si="2533"/>
        <v>0</v>
      </c>
      <c r="K8359" s="2">
        <f t="shared" si="2534"/>
        <v>0</v>
      </c>
      <c r="L8359" s="1">
        <f t="shared" si="2541"/>
        <v>0</v>
      </c>
      <c r="M8359" s="3">
        <f t="shared" si="2529"/>
        <v>0</v>
      </c>
      <c r="N8359" s="2">
        <f t="shared" si="2535"/>
        <v>0</v>
      </c>
      <c r="O8359" s="18">
        <f t="shared" si="2542"/>
        <v>0.14499999999999999</v>
      </c>
      <c r="P8359" s="8">
        <f t="shared" si="2546"/>
        <v>1.0033908520000001</v>
      </c>
      <c r="Q8359" s="2">
        <f t="shared" si="2544"/>
        <v>0</v>
      </c>
      <c r="R8359" s="2">
        <f t="shared" si="2536"/>
        <v>0</v>
      </c>
      <c r="S8359" s="9" t="s">
        <v>56</v>
      </c>
      <c r="T8359" s="47">
        <f t="shared" si="2531"/>
        <v>48405</v>
      </c>
      <c r="AE8359" s="33"/>
    </row>
    <row r="8360" spans="1:31" x14ac:dyDescent="0.2">
      <c r="A8360" s="90">
        <f t="shared" si="2537"/>
        <v>48385</v>
      </c>
      <c r="B8360" s="2">
        <f t="shared" si="2532"/>
        <v>0</v>
      </c>
      <c r="C8360" s="2">
        <f t="shared" si="2530"/>
        <v>28086.279010009814</v>
      </c>
      <c r="D8360" s="47">
        <f t="shared" si="2538"/>
        <v>48376</v>
      </c>
      <c r="E8360" s="3">
        <f t="shared" si="2528"/>
        <v>-1</v>
      </c>
      <c r="F8360" s="4">
        <f t="shared" si="2545"/>
        <v>10</v>
      </c>
      <c r="G8360" s="4">
        <f t="shared" si="2543"/>
        <v>30</v>
      </c>
      <c r="H8360" s="2">
        <f t="shared" si="2539"/>
        <v>0</v>
      </c>
      <c r="I8360" s="2">
        <f t="shared" si="2540"/>
        <v>0</v>
      </c>
      <c r="J8360" s="2">
        <f t="shared" si="2533"/>
        <v>0</v>
      </c>
      <c r="K8360" s="2">
        <f t="shared" si="2534"/>
        <v>0</v>
      </c>
      <c r="L8360" s="1">
        <f t="shared" si="2541"/>
        <v>0</v>
      </c>
      <c r="M8360" s="3">
        <f t="shared" si="2529"/>
        <v>0</v>
      </c>
      <c r="N8360" s="2">
        <f t="shared" si="2535"/>
        <v>0</v>
      </c>
      <c r="O8360" s="18">
        <f t="shared" si="2542"/>
        <v>0.14499999999999999</v>
      </c>
      <c r="P8360" s="8">
        <f t="shared" si="2546"/>
        <v>1.003768322</v>
      </c>
      <c r="Q8360" s="2">
        <f t="shared" si="2544"/>
        <v>0</v>
      </c>
      <c r="R8360" s="2">
        <f t="shared" si="2536"/>
        <v>0</v>
      </c>
      <c r="S8360" s="9" t="s">
        <v>56</v>
      </c>
      <c r="T8360" s="47">
        <f t="shared" si="2531"/>
        <v>48405</v>
      </c>
      <c r="AE8360" s="33"/>
    </row>
    <row r="8361" spans="1:31" x14ac:dyDescent="0.2">
      <c r="A8361" s="90">
        <f t="shared" si="2537"/>
        <v>48386</v>
      </c>
      <c r="B8361" s="2">
        <f t="shared" si="2532"/>
        <v>0</v>
      </c>
      <c r="C8361" s="2">
        <f t="shared" si="2530"/>
        <v>28086.279010009814</v>
      </c>
      <c r="D8361" s="47">
        <f t="shared" si="2538"/>
        <v>48376</v>
      </c>
      <c r="E8361" s="3">
        <f t="shared" si="2528"/>
        <v>-1</v>
      </c>
      <c r="F8361" s="4">
        <f t="shared" si="2545"/>
        <v>11</v>
      </c>
      <c r="G8361" s="4">
        <f t="shared" si="2543"/>
        <v>30</v>
      </c>
      <c r="H8361" s="2">
        <f t="shared" si="2539"/>
        <v>0</v>
      </c>
      <c r="I8361" s="2">
        <f t="shared" si="2540"/>
        <v>0</v>
      </c>
      <c r="J8361" s="2">
        <f t="shared" si="2533"/>
        <v>0</v>
      </c>
      <c r="K8361" s="2">
        <f t="shared" si="2534"/>
        <v>0</v>
      </c>
      <c r="L8361" s="1">
        <f t="shared" si="2541"/>
        <v>0</v>
      </c>
      <c r="M8361" s="3">
        <f t="shared" si="2529"/>
        <v>0</v>
      </c>
      <c r="N8361" s="2">
        <f t="shared" si="2535"/>
        <v>0</v>
      </c>
      <c r="O8361" s="18">
        <f t="shared" si="2542"/>
        <v>0.14499999999999999</v>
      </c>
      <c r="P8361" s="8">
        <f t="shared" si="2546"/>
        <v>1.0041459349999999</v>
      </c>
      <c r="Q8361" s="2">
        <f t="shared" si="2544"/>
        <v>0</v>
      </c>
      <c r="R8361" s="2">
        <f t="shared" si="2536"/>
        <v>0</v>
      </c>
      <c r="S8361" s="9" t="s">
        <v>56</v>
      </c>
      <c r="T8361" s="47">
        <f t="shared" si="2531"/>
        <v>48405</v>
      </c>
      <c r="AE8361" s="33"/>
    </row>
    <row r="8362" spans="1:31" x14ac:dyDescent="0.2">
      <c r="A8362" s="90">
        <f t="shared" si="2537"/>
        <v>48387</v>
      </c>
      <c r="B8362" s="2">
        <f t="shared" si="2532"/>
        <v>0</v>
      </c>
      <c r="C8362" s="2">
        <f t="shared" si="2530"/>
        <v>28086.279010009814</v>
      </c>
      <c r="D8362" s="47">
        <f t="shared" si="2538"/>
        <v>48376</v>
      </c>
      <c r="E8362" s="3">
        <f t="shared" si="2528"/>
        <v>-1</v>
      </c>
      <c r="F8362" s="4">
        <f t="shared" si="2545"/>
        <v>12</v>
      </c>
      <c r="G8362" s="4">
        <f t="shared" si="2543"/>
        <v>30</v>
      </c>
      <c r="H8362" s="2">
        <f t="shared" si="2539"/>
        <v>0</v>
      </c>
      <c r="I8362" s="2">
        <f t="shared" si="2540"/>
        <v>0</v>
      </c>
      <c r="J8362" s="2">
        <f t="shared" si="2533"/>
        <v>0</v>
      </c>
      <c r="K8362" s="2">
        <f t="shared" si="2534"/>
        <v>0</v>
      </c>
      <c r="L8362" s="1">
        <f t="shared" si="2541"/>
        <v>0</v>
      </c>
      <c r="M8362" s="3">
        <f t="shared" si="2529"/>
        <v>0</v>
      </c>
      <c r="N8362" s="2">
        <f t="shared" si="2535"/>
        <v>0</v>
      </c>
      <c r="O8362" s="18">
        <f t="shared" si="2542"/>
        <v>0.14499999999999999</v>
      </c>
      <c r="P8362" s="8">
        <f t="shared" si="2546"/>
        <v>1.004523689</v>
      </c>
      <c r="Q8362" s="2">
        <f t="shared" si="2544"/>
        <v>0</v>
      </c>
      <c r="R8362" s="2">
        <f t="shared" si="2536"/>
        <v>0</v>
      </c>
      <c r="S8362" s="9" t="s">
        <v>56</v>
      </c>
      <c r="T8362" s="47">
        <f t="shared" si="2531"/>
        <v>48405</v>
      </c>
      <c r="AE8362" s="33"/>
    </row>
    <row r="8363" spans="1:31" x14ac:dyDescent="0.2">
      <c r="A8363" s="90">
        <f t="shared" si="2537"/>
        <v>48388</v>
      </c>
      <c r="B8363" s="2">
        <f t="shared" si="2532"/>
        <v>0</v>
      </c>
      <c r="C8363" s="2">
        <f t="shared" si="2530"/>
        <v>28086.279010009814</v>
      </c>
      <c r="D8363" s="47">
        <f t="shared" si="2538"/>
        <v>48376</v>
      </c>
      <c r="E8363" s="3">
        <f t="shared" ref="E8363:E8426" si="2547">IF(DAY(A8362)=$E$2,VLOOKUP(A8362,$AF$10:$AG$315,2),E8362)</f>
        <v>-1</v>
      </c>
      <c r="F8363" s="4">
        <f t="shared" si="2545"/>
        <v>13</v>
      </c>
      <c r="G8363" s="4">
        <f t="shared" si="2543"/>
        <v>30</v>
      </c>
      <c r="H8363" s="2">
        <f t="shared" si="2539"/>
        <v>0</v>
      </c>
      <c r="I8363" s="2">
        <f t="shared" si="2540"/>
        <v>0</v>
      </c>
      <c r="J8363" s="2">
        <f t="shared" si="2533"/>
        <v>0</v>
      </c>
      <c r="K8363" s="2">
        <f t="shared" si="2534"/>
        <v>0</v>
      </c>
      <c r="L8363" s="1">
        <f t="shared" si="2541"/>
        <v>0</v>
      </c>
      <c r="M8363" s="3">
        <f t="shared" si="2529"/>
        <v>0</v>
      </c>
      <c r="N8363" s="2">
        <f t="shared" si="2535"/>
        <v>0</v>
      </c>
      <c r="O8363" s="18">
        <f t="shared" si="2542"/>
        <v>0.14499999999999999</v>
      </c>
      <c r="P8363" s="8">
        <f t="shared" si="2546"/>
        <v>1.0049015859999999</v>
      </c>
      <c r="Q8363" s="2">
        <f t="shared" si="2544"/>
        <v>0</v>
      </c>
      <c r="R8363" s="2">
        <f t="shared" si="2536"/>
        <v>0</v>
      </c>
      <c r="S8363" s="9" t="s">
        <v>56</v>
      </c>
      <c r="T8363" s="47">
        <f t="shared" si="2531"/>
        <v>48405</v>
      </c>
      <c r="AE8363" s="33"/>
    </row>
    <row r="8364" spans="1:31" x14ac:dyDescent="0.2">
      <c r="A8364" s="90">
        <f t="shared" si="2537"/>
        <v>48389</v>
      </c>
      <c r="B8364" s="2">
        <f t="shared" si="2532"/>
        <v>0</v>
      </c>
      <c r="C8364" s="2">
        <f t="shared" si="2530"/>
        <v>28086.279010009814</v>
      </c>
      <c r="D8364" s="47">
        <f t="shared" si="2538"/>
        <v>48376</v>
      </c>
      <c r="E8364" s="3">
        <f t="shared" si="2547"/>
        <v>-1</v>
      </c>
      <c r="F8364" s="4">
        <f t="shared" si="2545"/>
        <v>14</v>
      </c>
      <c r="G8364" s="4">
        <f t="shared" si="2543"/>
        <v>30</v>
      </c>
      <c r="H8364" s="2">
        <f t="shared" si="2539"/>
        <v>0</v>
      </c>
      <c r="I8364" s="2">
        <f t="shared" si="2540"/>
        <v>0</v>
      </c>
      <c r="J8364" s="2">
        <f t="shared" si="2533"/>
        <v>0</v>
      </c>
      <c r="K8364" s="2">
        <f t="shared" si="2534"/>
        <v>0</v>
      </c>
      <c r="L8364" s="1">
        <f t="shared" si="2541"/>
        <v>0</v>
      </c>
      <c r="M8364" s="3">
        <f t="shared" si="2529"/>
        <v>0</v>
      </c>
      <c r="N8364" s="2">
        <f t="shared" si="2535"/>
        <v>0</v>
      </c>
      <c r="O8364" s="18">
        <f t="shared" si="2542"/>
        <v>0.14499999999999999</v>
      </c>
      <c r="P8364" s="8">
        <f t="shared" si="2546"/>
        <v>1.0052796239999999</v>
      </c>
      <c r="Q8364" s="2">
        <f t="shared" si="2544"/>
        <v>0</v>
      </c>
      <c r="R8364" s="2">
        <f t="shared" si="2536"/>
        <v>0</v>
      </c>
      <c r="S8364" s="9" t="s">
        <v>56</v>
      </c>
      <c r="T8364" s="47">
        <f t="shared" si="2531"/>
        <v>48405</v>
      </c>
      <c r="AE8364" s="33"/>
    </row>
    <row r="8365" spans="1:31" x14ac:dyDescent="0.2">
      <c r="A8365" s="90">
        <f t="shared" si="2537"/>
        <v>48390</v>
      </c>
      <c r="B8365" s="2">
        <f t="shared" si="2532"/>
        <v>0</v>
      </c>
      <c r="C8365" s="2">
        <f t="shared" si="2530"/>
        <v>28086.279010009814</v>
      </c>
      <c r="D8365" s="47">
        <f t="shared" si="2538"/>
        <v>48376</v>
      </c>
      <c r="E8365" s="3">
        <f t="shared" si="2547"/>
        <v>-1</v>
      </c>
      <c r="F8365" s="4">
        <f t="shared" si="2545"/>
        <v>15</v>
      </c>
      <c r="G8365" s="4">
        <f t="shared" si="2543"/>
        <v>30</v>
      </c>
      <c r="H8365" s="2">
        <f t="shared" si="2539"/>
        <v>0</v>
      </c>
      <c r="I8365" s="2">
        <f t="shared" si="2540"/>
        <v>0</v>
      </c>
      <c r="J8365" s="2">
        <f t="shared" si="2533"/>
        <v>0</v>
      </c>
      <c r="K8365" s="2">
        <f t="shared" si="2534"/>
        <v>0</v>
      </c>
      <c r="L8365" s="1">
        <f t="shared" si="2541"/>
        <v>0</v>
      </c>
      <c r="M8365" s="3">
        <f t="shared" si="2529"/>
        <v>0</v>
      </c>
      <c r="N8365" s="2">
        <f t="shared" si="2535"/>
        <v>0</v>
      </c>
      <c r="O8365" s="18">
        <f t="shared" si="2542"/>
        <v>0.14499999999999999</v>
      </c>
      <c r="P8365" s="8">
        <f t="shared" si="2546"/>
        <v>1.005657805</v>
      </c>
      <c r="Q8365" s="2">
        <f t="shared" si="2544"/>
        <v>0</v>
      </c>
      <c r="R8365" s="2">
        <f t="shared" si="2536"/>
        <v>0</v>
      </c>
      <c r="S8365" s="9" t="s">
        <v>56</v>
      </c>
      <c r="T8365" s="47">
        <f t="shared" si="2531"/>
        <v>48405</v>
      </c>
      <c r="AE8365" s="33"/>
    </row>
    <row r="8366" spans="1:31" x14ac:dyDescent="0.2">
      <c r="A8366" s="90">
        <f t="shared" si="2537"/>
        <v>48391</v>
      </c>
      <c r="B8366" s="2">
        <f t="shared" si="2532"/>
        <v>0</v>
      </c>
      <c r="C8366" s="2">
        <f t="shared" si="2530"/>
        <v>28086.279010009814</v>
      </c>
      <c r="D8366" s="47">
        <f t="shared" si="2538"/>
        <v>48376</v>
      </c>
      <c r="E8366" s="3">
        <f t="shared" si="2547"/>
        <v>-1</v>
      </c>
      <c r="F8366" s="4">
        <f t="shared" si="2545"/>
        <v>16</v>
      </c>
      <c r="G8366" s="4">
        <f t="shared" si="2543"/>
        <v>30</v>
      </c>
      <c r="H8366" s="2">
        <f t="shared" si="2539"/>
        <v>0</v>
      </c>
      <c r="I8366" s="2">
        <f t="shared" si="2540"/>
        <v>0</v>
      </c>
      <c r="J8366" s="2">
        <f t="shared" si="2533"/>
        <v>0</v>
      </c>
      <c r="K8366" s="2">
        <f t="shared" si="2534"/>
        <v>0</v>
      </c>
      <c r="L8366" s="1">
        <f t="shared" si="2541"/>
        <v>0</v>
      </c>
      <c r="M8366" s="3">
        <f t="shared" si="2529"/>
        <v>0</v>
      </c>
      <c r="N8366" s="2">
        <f t="shared" si="2535"/>
        <v>0</v>
      </c>
      <c r="O8366" s="18">
        <f t="shared" si="2542"/>
        <v>0.14499999999999999</v>
      </c>
      <c r="P8366" s="8">
        <f t="shared" si="2546"/>
        <v>1.0060361280000001</v>
      </c>
      <c r="Q8366" s="2">
        <f t="shared" si="2544"/>
        <v>0</v>
      </c>
      <c r="R8366" s="2">
        <f t="shared" si="2536"/>
        <v>0</v>
      </c>
      <c r="S8366" s="9" t="s">
        <v>56</v>
      </c>
      <c r="T8366" s="47">
        <f t="shared" si="2531"/>
        <v>48405</v>
      </c>
      <c r="AE8366" s="33"/>
    </row>
    <row r="8367" spans="1:31" x14ac:dyDescent="0.2">
      <c r="A8367" s="90">
        <f t="shared" si="2537"/>
        <v>48392</v>
      </c>
      <c r="B8367" s="2">
        <f t="shared" si="2532"/>
        <v>0</v>
      </c>
      <c r="C8367" s="2">
        <f t="shared" si="2530"/>
        <v>28086.279010009814</v>
      </c>
      <c r="D8367" s="47">
        <f t="shared" si="2538"/>
        <v>48376</v>
      </c>
      <c r="E8367" s="3">
        <f t="shared" si="2547"/>
        <v>-1</v>
      </c>
      <c r="F8367" s="4">
        <f t="shared" si="2545"/>
        <v>17</v>
      </c>
      <c r="G8367" s="4">
        <f t="shared" si="2543"/>
        <v>30</v>
      </c>
      <c r="H8367" s="2">
        <f t="shared" si="2539"/>
        <v>0</v>
      </c>
      <c r="I8367" s="2">
        <f t="shared" si="2540"/>
        <v>0</v>
      </c>
      <c r="J8367" s="2">
        <f t="shared" si="2533"/>
        <v>0</v>
      </c>
      <c r="K8367" s="2">
        <f t="shared" si="2534"/>
        <v>0</v>
      </c>
      <c r="L8367" s="1">
        <f t="shared" si="2541"/>
        <v>0</v>
      </c>
      <c r="M8367" s="3">
        <f t="shared" si="2529"/>
        <v>0</v>
      </c>
      <c r="N8367" s="2">
        <f t="shared" si="2535"/>
        <v>0</v>
      </c>
      <c r="O8367" s="18">
        <f t="shared" si="2542"/>
        <v>0.14499999999999999</v>
      </c>
      <c r="P8367" s="8">
        <f t="shared" si="2546"/>
        <v>1.006414594</v>
      </c>
      <c r="Q8367" s="2">
        <f t="shared" si="2544"/>
        <v>0</v>
      </c>
      <c r="R8367" s="2">
        <f t="shared" si="2536"/>
        <v>0</v>
      </c>
      <c r="S8367" s="9" t="s">
        <v>56</v>
      </c>
      <c r="T8367" s="47">
        <f t="shared" si="2531"/>
        <v>48405</v>
      </c>
      <c r="AE8367" s="33"/>
    </row>
    <row r="8368" spans="1:31" x14ac:dyDescent="0.2">
      <c r="A8368" s="90">
        <f t="shared" si="2537"/>
        <v>48393</v>
      </c>
      <c r="B8368" s="2">
        <f t="shared" si="2532"/>
        <v>0</v>
      </c>
      <c r="C8368" s="2">
        <f t="shared" si="2530"/>
        <v>28086.279010009814</v>
      </c>
      <c r="D8368" s="47">
        <f t="shared" si="2538"/>
        <v>48376</v>
      </c>
      <c r="E8368" s="3">
        <f t="shared" si="2547"/>
        <v>-1</v>
      </c>
      <c r="F8368" s="4">
        <f t="shared" si="2545"/>
        <v>18</v>
      </c>
      <c r="G8368" s="4">
        <f t="shared" si="2543"/>
        <v>30</v>
      </c>
      <c r="H8368" s="2">
        <f t="shared" si="2539"/>
        <v>0</v>
      </c>
      <c r="I8368" s="2">
        <f t="shared" si="2540"/>
        <v>0</v>
      </c>
      <c r="J8368" s="2">
        <f t="shared" si="2533"/>
        <v>0</v>
      </c>
      <c r="K8368" s="2">
        <f t="shared" si="2534"/>
        <v>0</v>
      </c>
      <c r="L8368" s="1">
        <f t="shared" si="2541"/>
        <v>0</v>
      </c>
      <c r="M8368" s="3">
        <f t="shared" si="2529"/>
        <v>0</v>
      </c>
      <c r="N8368" s="2">
        <f t="shared" si="2535"/>
        <v>0</v>
      </c>
      <c r="O8368" s="18">
        <f t="shared" si="2542"/>
        <v>0.14499999999999999</v>
      </c>
      <c r="P8368" s="8">
        <f t="shared" si="2546"/>
        <v>1.0067932020000001</v>
      </c>
      <c r="Q8368" s="2">
        <f t="shared" si="2544"/>
        <v>0</v>
      </c>
      <c r="R8368" s="2">
        <f t="shared" si="2536"/>
        <v>0</v>
      </c>
      <c r="S8368" s="9" t="s">
        <v>56</v>
      </c>
      <c r="T8368" s="47">
        <f t="shared" si="2531"/>
        <v>48405</v>
      </c>
      <c r="AE8368" s="33"/>
    </row>
    <row r="8369" spans="1:31" x14ac:dyDescent="0.2">
      <c r="A8369" s="90">
        <f t="shared" si="2537"/>
        <v>48394</v>
      </c>
      <c r="B8369" s="2">
        <f t="shared" si="2532"/>
        <v>0</v>
      </c>
      <c r="C8369" s="2">
        <f t="shared" si="2530"/>
        <v>28086.279010009814</v>
      </c>
      <c r="D8369" s="47">
        <f t="shared" si="2538"/>
        <v>48376</v>
      </c>
      <c r="E8369" s="3">
        <f t="shared" si="2547"/>
        <v>-1</v>
      </c>
      <c r="F8369" s="4">
        <f t="shared" si="2545"/>
        <v>19</v>
      </c>
      <c r="G8369" s="4">
        <f t="shared" si="2543"/>
        <v>30</v>
      </c>
      <c r="H8369" s="2">
        <f t="shared" si="2539"/>
        <v>0</v>
      </c>
      <c r="I8369" s="2">
        <f t="shared" si="2540"/>
        <v>0</v>
      </c>
      <c r="J8369" s="2">
        <f t="shared" si="2533"/>
        <v>0</v>
      </c>
      <c r="K8369" s="2">
        <f t="shared" si="2534"/>
        <v>0</v>
      </c>
      <c r="L8369" s="1">
        <f t="shared" si="2541"/>
        <v>0</v>
      </c>
      <c r="M8369" s="3">
        <f t="shared" si="2529"/>
        <v>0</v>
      </c>
      <c r="N8369" s="2">
        <f t="shared" si="2535"/>
        <v>0</v>
      </c>
      <c r="O8369" s="18">
        <f t="shared" si="2542"/>
        <v>0.14499999999999999</v>
      </c>
      <c r="P8369" s="8">
        <f t="shared" si="2546"/>
        <v>1.007171952</v>
      </c>
      <c r="Q8369" s="2">
        <f t="shared" si="2544"/>
        <v>0</v>
      </c>
      <c r="R8369" s="2">
        <f t="shared" si="2536"/>
        <v>0</v>
      </c>
      <c r="S8369" s="9" t="s">
        <v>56</v>
      </c>
      <c r="T8369" s="47">
        <f t="shared" si="2531"/>
        <v>48405</v>
      </c>
      <c r="AE8369" s="33"/>
    </row>
    <row r="8370" spans="1:31" x14ac:dyDescent="0.2">
      <c r="A8370" s="90">
        <f t="shared" si="2537"/>
        <v>48395</v>
      </c>
      <c r="B8370" s="2">
        <f t="shared" si="2532"/>
        <v>0</v>
      </c>
      <c r="C8370" s="2">
        <f t="shared" si="2530"/>
        <v>28086.279010009814</v>
      </c>
      <c r="D8370" s="47">
        <f t="shared" si="2538"/>
        <v>48376</v>
      </c>
      <c r="E8370" s="3">
        <f t="shared" si="2547"/>
        <v>-1</v>
      </c>
      <c r="F8370" s="4">
        <f t="shared" si="2545"/>
        <v>20</v>
      </c>
      <c r="G8370" s="4">
        <f t="shared" si="2543"/>
        <v>30</v>
      </c>
      <c r="H8370" s="2">
        <f t="shared" si="2539"/>
        <v>0</v>
      </c>
      <c r="I8370" s="2">
        <f t="shared" si="2540"/>
        <v>0</v>
      </c>
      <c r="J8370" s="2">
        <f t="shared" si="2533"/>
        <v>0</v>
      </c>
      <c r="K8370" s="2">
        <f t="shared" si="2534"/>
        <v>0</v>
      </c>
      <c r="L8370" s="1">
        <f t="shared" si="2541"/>
        <v>0</v>
      </c>
      <c r="M8370" s="3">
        <f t="shared" si="2529"/>
        <v>0</v>
      </c>
      <c r="N8370" s="2">
        <f t="shared" si="2535"/>
        <v>0</v>
      </c>
      <c r="O8370" s="18">
        <f t="shared" si="2542"/>
        <v>0.14499999999999999</v>
      </c>
      <c r="P8370" s="8">
        <f t="shared" si="2546"/>
        <v>1.0075508449999999</v>
      </c>
      <c r="Q8370" s="2">
        <f t="shared" si="2544"/>
        <v>0</v>
      </c>
      <c r="R8370" s="2">
        <f t="shared" si="2536"/>
        <v>0</v>
      </c>
      <c r="S8370" s="9" t="s">
        <v>56</v>
      </c>
      <c r="T8370" s="47">
        <f t="shared" si="2531"/>
        <v>48405</v>
      </c>
      <c r="AE8370" s="33"/>
    </row>
    <row r="8371" spans="1:31" x14ac:dyDescent="0.2">
      <c r="A8371" s="90">
        <f t="shared" si="2537"/>
        <v>48396</v>
      </c>
      <c r="B8371" s="2">
        <f t="shared" si="2532"/>
        <v>0</v>
      </c>
      <c r="C8371" s="2">
        <f t="shared" si="2530"/>
        <v>28086.279010009814</v>
      </c>
      <c r="D8371" s="47">
        <f t="shared" si="2538"/>
        <v>48376</v>
      </c>
      <c r="E8371" s="3">
        <f t="shared" si="2547"/>
        <v>-1</v>
      </c>
      <c r="F8371" s="4">
        <f t="shared" si="2545"/>
        <v>21</v>
      </c>
      <c r="G8371" s="4">
        <f t="shared" si="2543"/>
        <v>30</v>
      </c>
      <c r="H8371" s="2">
        <f t="shared" si="2539"/>
        <v>0</v>
      </c>
      <c r="I8371" s="2">
        <f t="shared" si="2540"/>
        <v>0</v>
      </c>
      <c r="J8371" s="2">
        <f t="shared" si="2533"/>
        <v>0</v>
      </c>
      <c r="K8371" s="2">
        <f t="shared" si="2534"/>
        <v>0</v>
      </c>
      <c r="L8371" s="1">
        <f t="shared" si="2541"/>
        <v>0</v>
      </c>
      <c r="M8371" s="3">
        <f t="shared" si="2529"/>
        <v>0</v>
      </c>
      <c r="N8371" s="2">
        <f t="shared" si="2535"/>
        <v>0</v>
      </c>
      <c r="O8371" s="18">
        <f t="shared" si="2542"/>
        <v>0.14499999999999999</v>
      </c>
      <c r="P8371" s="8">
        <f t="shared" si="2546"/>
        <v>1.0079298800000001</v>
      </c>
      <c r="Q8371" s="2">
        <f t="shared" si="2544"/>
        <v>0</v>
      </c>
      <c r="R8371" s="2">
        <f t="shared" si="2536"/>
        <v>0</v>
      </c>
      <c r="S8371" s="9" t="s">
        <v>56</v>
      </c>
      <c r="T8371" s="47">
        <f t="shared" si="2531"/>
        <v>48405</v>
      </c>
      <c r="AE8371" s="33"/>
    </row>
    <row r="8372" spans="1:31" x14ac:dyDescent="0.2">
      <c r="A8372" s="90">
        <f t="shared" si="2537"/>
        <v>48397</v>
      </c>
      <c r="B8372" s="2">
        <f t="shared" si="2532"/>
        <v>0</v>
      </c>
      <c r="C8372" s="2">
        <f t="shared" si="2530"/>
        <v>28086.279010009814</v>
      </c>
      <c r="D8372" s="47">
        <f t="shared" si="2538"/>
        <v>48376</v>
      </c>
      <c r="E8372" s="3">
        <f t="shared" si="2547"/>
        <v>-1</v>
      </c>
      <c r="F8372" s="4">
        <f t="shared" si="2545"/>
        <v>22</v>
      </c>
      <c r="G8372" s="4">
        <f t="shared" si="2543"/>
        <v>30</v>
      </c>
      <c r="H8372" s="2">
        <f t="shared" si="2539"/>
        <v>0</v>
      </c>
      <c r="I8372" s="2">
        <f t="shared" si="2540"/>
        <v>0</v>
      </c>
      <c r="J8372" s="2">
        <f t="shared" si="2533"/>
        <v>0</v>
      </c>
      <c r="K8372" s="2">
        <f t="shared" si="2534"/>
        <v>0</v>
      </c>
      <c r="L8372" s="1">
        <f t="shared" si="2541"/>
        <v>0</v>
      </c>
      <c r="M8372" s="3">
        <f t="shared" si="2529"/>
        <v>0</v>
      </c>
      <c r="N8372" s="2">
        <f t="shared" si="2535"/>
        <v>0</v>
      </c>
      <c r="O8372" s="18">
        <f t="shared" si="2542"/>
        <v>0.14499999999999999</v>
      </c>
      <c r="P8372" s="8">
        <f t="shared" si="2546"/>
        <v>1.008309058</v>
      </c>
      <c r="Q8372" s="2">
        <f t="shared" si="2544"/>
        <v>0</v>
      </c>
      <c r="R8372" s="2">
        <f t="shared" si="2536"/>
        <v>0</v>
      </c>
      <c r="S8372" s="9" t="s">
        <v>56</v>
      </c>
      <c r="T8372" s="47">
        <f t="shared" si="2531"/>
        <v>48405</v>
      </c>
      <c r="AE8372" s="33"/>
    </row>
    <row r="8373" spans="1:31" x14ac:dyDescent="0.2">
      <c r="A8373" s="90">
        <f t="shared" si="2537"/>
        <v>48398</v>
      </c>
      <c r="B8373" s="2">
        <f t="shared" si="2532"/>
        <v>0</v>
      </c>
      <c r="C8373" s="2">
        <f t="shared" si="2530"/>
        <v>28086.279010009814</v>
      </c>
      <c r="D8373" s="47">
        <f t="shared" si="2538"/>
        <v>48376</v>
      </c>
      <c r="E8373" s="3">
        <f t="shared" si="2547"/>
        <v>-1</v>
      </c>
      <c r="F8373" s="4">
        <f t="shared" si="2545"/>
        <v>23</v>
      </c>
      <c r="G8373" s="4">
        <f t="shared" si="2543"/>
        <v>30</v>
      </c>
      <c r="H8373" s="2">
        <f t="shared" si="2539"/>
        <v>0</v>
      </c>
      <c r="I8373" s="2">
        <f t="shared" si="2540"/>
        <v>0</v>
      </c>
      <c r="J8373" s="2">
        <f t="shared" si="2533"/>
        <v>0</v>
      </c>
      <c r="K8373" s="2">
        <f t="shared" si="2534"/>
        <v>0</v>
      </c>
      <c r="L8373" s="1">
        <f t="shared" si="2541"/>
        <v>0</v>
      </c>
      <c r="M8373" s="3">
        <f t="shared" si="2529"/>
        <v>0</v>
      </c>
      <c r="N8373" s="2">
        <f t="shared" si="2535"/>
        <v>0</v>
      </c>
      <c r="O8373" s="18">
        <f t="shared" si="2542"/>
        <v>0.14499999999999999</v>
      </c>
      <c r="P8373" s="8">
        <f t="shared" si="2546"/>
        <v>1.0086883790000001</v>
      </c>
      <c r="Q8373" s="2">
        <f t="shared" si="2544"/>
        <v>0</v>
      </c>
      <c r="R8373" s="2">
        <f t="shared" si="2536"/>
        <v>0</v>
      </c>
      <c r="S8373" s="9" t="s">
        <v>56</v>
      </c>
      <c r="T8373" s="47">
        <f t="shared" si="2531"/>
        <v>48405</v>
      </c>
      <c r="AE8373" s="33"/>
    </row>
    <row r="8374" spans="1:31" x14ac:dyDescent="0.2">
      <c r="A8374" s="90">
        <f t="shared" si="2537"/>
        <v>48399</v>
      </c>
      <c r="B8374" s="2">
        <f t="shared" si="2532"/>
        <v>0</v>
      </c>
      <c r="C8374" s="2">
        <f t="shared" si="2530"/>
        <v>28086.279010009814</v>
      </c>
      <c r="D8374" s="47">
        <f t="shared" si="2538"/>
        <v>48376</v>
      </c>
      <c r="E8374" s="3">
        <f t="shared" si="2547"/>
        <v>-1</v>
      </c>
      <c r="F8374" s="4">
        <f t="shared" si="2545"/>
        <v>24</v>
      </c>
      <c r="G8374" s="4">
        <f t="shared" si="2543"/>
        <v>30</v>
      </c>
      <c r="H8374" s="2">
        <f t="shared" si="2539"/>
        <v>0</v>
      </c>
      <c r="I8374" s="2">
        <f t="shared" si="2540"/>
        <v>0</v>
      </c>
      <c r="J8374" s="2">
        <f t="shared" si="2533"/>
        <v>0</v>
      </c>
      <c r="K8374" s="2">
        <f t="shared" si="2534"/>
        <v>0</v>
      </c>
      <c r="L8374" s="1">
        <f t="shared" si="2541"/>
        <v>0</v>
      </c>
      <c r="M8374" s="3">
        <f t="shared" si="2529"/>
        <v>0</v>
      </c>
      <c r="N8374" s="2">
        <f t="shared" si="2535"/>
        <v>0</v>
      </c>
      <c r="O8374" s="18">
        <f t="shared" si="2542"/>
        <v>0.14499999999999999</v>
      </c>
      <c r="P8374" s="8">
        <f t="shared" si="2546"/>
        <v>1.0090678420000001</v>
      </c>
      <c r="Q8374" s="2">
        <f t="shared" si="2544"/>
        <v>0</v>
      </c>
      <c r="R8374" s="2">
        <f t="shared" si="2536"/>
        <v>0</v>
      </c>
      <c r="S8374" s="9" t="s">
        <v>56</v>
      </c>
      <c r="T8374" s="47">
        <f t="shared" si="2531"/>
        <v>48405</v>
      </c>
      <c r="AE8374" s="33"/>
    </row>
    <row r="8375" spans="1:31" x14ac:dyDescent="0.2">
      <c r="A8375" s="90">
        <f t="shared" si="2537"/>
        <v>48400</v>
      </c>
      <c r="B8375" s="2">
        <f t="shared" si="2532"/>
        <v>0</v>
      </c>
      <c r="C8375" s="2">
        <f t="shared" si="2530"/>
        <v>28086.279010009814</v>
      </c>
      <c r="D8375" s="47">
        <f t="shared" si="2538"/>
        <v>48376</v>
      </c>
      <c r="E8375" s="3">
        <f t="shared" si="2547"/>
        <v>-1</v>
      </c>
      <c r="F8375" s="4">
        <f t="shared" si="2545"/>
        <v>25</v>
      </c>
      <c r="G8375" s="4">
        <f t="shared" si="2543"/>
        <v>30</v>
      </c>
      <c r="H8375" s="2">
        <f t="shared" si="2539"/>
        <v>0</v>
      </c>
      <c r="I8375" s="2">
        <f t="shared" si="2540"/>
        <v>0</v>
      </c>
      <c r="J8375" s="2">
        <f t="shared" si="2533"/>
        <v>0</v>
      </c>
      <c r="K8375" s="2">
        <f t="shared" si="2534"/>
        <v>0</v>
      </c>
      <c r="L8375" s="1">
        <f t="shared" si="2541"/>
        <v>0</v>
      </c>
      <c r="M8375" s="3">
        <f t="shared" si="2529"/>
        <v>0</v>
      </c>
      <c r="N8375" s="2">
        <f t="shared" si="2535"/>
        <v>0</v>
      </c>
      <c r="O8375" s="18">
        <f t="shared" si="2542"/>
        <v>0.14499999999999999</v>
      </c>
      <c r="P8375" s="8">
        <f t="shared" si="2546"/>
        <v>1.009447448</v>
      </c>
      <c r="Q8375" s="2">
        <f t="shared" si="2544"/>
        <v>0</v>
      </c>
      <c r="R8375" s="2">
        <f t="shared" si="2536"/>
        <v>0</v>
      </c>
      <c r="S8375" s="9" t="s">
        <v>56</v>
      </c>
      <c r="T8375" s="47">
        <f t="shared" si="2531"/>
        <v>48405</v>
      </c>
      <c r="AE8375" s="33"/>
    </row>
    <row r="8376" spans="1:31" x14ac:dyDescent="0.2">
      <c r="A8376" s="90">
        <f t="shared" si="2537"/>
        <v>48401</v>
      </c>
      <c r="B8376" s="2">
        <f t="shared" si="2532"/>
        <v>0</v>
      </c>
      <c r="C8376" s="2">
        <f t="shared" si="2530"/>
        <v>28086.279010009814</v>
      </c>
      <c r="D8376" s="47">
        <f t="shared" si="2538"/>
        <v>48376</v>
      </c>
      <c r="E8376" s="3">
        <f t="shared" si="2547"/>
        <v>-1</v>
      </c>
      <c r="F8376" s="4">
        <f t="shared" si="2545"/>
        <v>26</v>
      </c>
      <c r="G8376" s="4">
        <f t="shared" si="2543"/>
        <v>30</v>
      </c>
      <c r="H8376" s="2">
        <f t="shared" si="2539"/>
        <v>0</v>
      </c>
      <c r="I8376" s="2">
        <f t="shared" si="2540"/>
        <v>0</v>
      </c>
      <c r="J8376" s="2">
        <f t="shared" si="2533"/>
        <v>0</v>
      </c>
      <c r="K8376" s="2">
        <f t="shared" si="2534"/>
        <v>0</v>
      </c>
      <c r="L8376" s="1">
        <f t="shared" si="2541"/>
        <v>0</v>
      </c>
      <c r="M8376" s="3">
        <f t="shared" si="2529"/>
        <v>0</v>
      </c>
      <c r="N8376" s="2">
        <f t="shared" si="2535"/>
        <v>0</v>
      </c>
      <c r="O8376" s="18">
        <f t="shared" si="2542"/>
        <v>0.14499999999999999</v>
      </c>
      <c r="P8376" s="8">
        <f t="shared" si="2546"/>
        <v>1.0098271969999999</v>
      </c>
      <c r="Q8376" s="2">
        <f t="shared" si="2544"/>
        <v>0</v>
      </c>
      <c r="R8376" s="2">
        <f t="shared" si="2536"/>
        <v>0</v>
      </c>
      <c r="S8376" s="9" t="s">
        <v>56</v>
      </c>
      <c r="T8376" s="47">
        <f t="shared" si="2531"/>
        <v>48405</v>
      </c>
      <c r="AE8376" s="33"/>
    </row>
    <row r="8377" spans="1:31" x14ac:dyDescent="0.2">
      <c r="A8377" s="90">
        <f t="shared" si="2537"/>
        <v>48402</v>
      </c>
      <c r="B8377" s="2">
        <f t="shared" si="2532"/>
        <v>0</v>
      </c>
      <c r="C8377" s="2">
        <f t="shared" si="2530"/>
        <v>28086.279010009814</v>
      </c>
      <c r="D8377" s="47">
        <f t="shared" si="2538"/>
        <v>48376</v>
      </c>
      <c r="E8377" s="3">
        <f t="shared" si="2547"/>
        <v>-1</v>
      </c>
      <c r="F8377" s="4">
        <f t="shared" si="2545"/>
        <v>27</v>
      </c>
      <c r="G8377" s="4">
        <f t="shared" si="2543"/>
        <v>30</v>
      </c>
      <c r="H8377" s="2">
        <f t="shared" si="2539"/>
        <v>0</v>
      </c>
      <c r="I8377" s="2">
        <f t="shared" si="2540"/>
        <v>0</v>
      </c>
      <c r="J8377" s="2">
        <f t="shared" si="2533"/>
        <v>0</v>
      </c>
      <c r="K8377" s="2">
        <f t="shared" si="2534"/>
        <v>0</v>
      </c>
      <c r="L8377" s="1">
        <f t="shared" si="2541"/>
        <v>0</v>
      </c>
      <c r="M8377" s="3">
        <f t="shared" si="2529"/>
        <v>0</v>
      </c>
      <c r="N8377" s="2">
        <f t="shared" si="2535"/>
        <v>0</v>
      </c>
      <c r="O8377" s="18">
        <f t="shared" si="2542"/>
        <v>0.14499999999999999</v>
      </c>
      <c r="P8377" s="8">
        <f t="shared" si="2546"/>
        <v>1.010207088</v>
      </c>
      <c r="Q8377" s="2">
        <f t="shared" si="2544"/>
        <v>0</v>
      </c>
      <c r="R8377" s="2">
        <f t="shared" si="2536"/>
        <v>0</v>
      </c>
      <c r="S8377" s="9" t="s">
        <v>56</v>
      </c>
      <c r="T8377" s="47">
        <f t="shared" si="2531"/>
        <v>48405</v>
      </c>
      <c r="AE8377" s="33"/>
    </row>
    <row r="8378" spans="1:31" x14ac:dyDescent="0.2">
      <c r="A8378" s="90">
        <f t="shared" si="2537"/>
        <v>48403</v>
      </c>
      <c r="B8378" s="2">
        <f t="shared" si="2532"/>
        <v>0</v>
      </c>
      <c r="C8378" s="2">
        <f t="shared" si="2530"/>
        <v>28086.279010009814</v>
      </c>
      <c r="D8378" s="47">
        <f t="shared" si="2538"/>
        <v>48376</v>
      </c>
      <c r="E8378" s="3">
        <f t="shared" si="2547"/>
        <v>-1</v>
      </c>
      <c r="F8378" s="4">
        <f t="shared" si="2545"/>
        <v>28</v>
      </c>
      <c r="G8378" s="4">
        <f t="shared" si="2543"/>
        <v>30</v>
      </c>
      <c r="H8378" s="2">
        <f t="shared" si="2539"/>
        <v>0</v>
      </c>
      <c r="I8378" s="2">
        <f t="shared" si="2540"/>
        <v>0</v>
      </c>
      <c r="J8378" s="2">
        <f t="shared" si="2533"/>
        <v>0</v>
      </c>
      <c r="K8378" s="2">
        <f t="shared" si="2534"/>
        <v>0</v>
      </c>
      <c r="L8378" s="1">
        <f t="shared" si="2541"/>
        <v>0</v>
      </c>
      <c r="M8378" s="3">
        <f t="shared" si="2529"/>
        <v>0</v>
      </c>
      <c r="N8378" s="2">
        <f t="shared" si="2535"/>
        <v>0</v>
      </c>
      <c r="O8378" s="18">
        <f t="shared" si="2542"/>
        <v>0.14499999999999999</v>
      </c>
      <c r="P8378" s="8">
        <f t="shared" si="2546"/>
        <v>1.0105871230000001</v>
      </c>
      <c r="Q8378" s="2">
        <f t="shared" si="2544"/>
        <v>0</v>
      </c>
      <c r="R8378" s="2">
        <f t="shared" si="2536"/>
        <v>0</v>
      </c>
      <c r="S8378" s="9" t="s">
        <v>56</v>
      </c>
      <c r="T8378" s="47">
        <f t="shared" si="2531"/>
        <v>48405</v>
      </c>
      <c r="AE8378" s="33"/>
    </row>
    <row r="8379" spans="1:31" x14ac:dyDescent="0.2">
      <c r="A8379" s="90">
        <f t="shared" si="2537"/>
        <v>48404</v>
      </c>
      <c r="B8379" s="2">
        <f t="shared" si="2532"/>
        <v>0</v>
      </c>
      <c r="C8379" s="2">
        <f t="shared" si="2530"/>
        <v>28086.279010009814</v>
      </c>
      <c r="D8379" s="47">
        <f t="shared" si="2538"/>
        <v>48376</v>
      </c>
      <c r="E8379" s="3">
        <f t="shared" si="2547"/>
        <v>-1</v>
      </c>
      <c r="F8379" s="4">
        <f t="shared" si="2545"/>
        <v>29</v>
      </c>
      <c r="G8379" s="4">
        <f t="shared" si="2543"/>
        <v>30</v>
      </c>
      <c r="H8379" s="2">
        <f t="shared" si="2539"/>
        <v>0</v>
      </c>
      <c r="I8379" s="2">
        <f t="shared" si="2540"/>
        <v>0</v>
      </c>
      <c r="J8379" s="2">
        <f t="shared" si="2533"/>
        <v>0</v>
      </c>
      <c r="K8379" s="2">
        <f t="shared" si="2534"/>
        <v>0</v>
      </c>
      <c r="L8379" s="1">
        <f t="shared" si="2541"/>
        <v>0</v>
      </c>
      <c r="M8379" s="3">
        <f t="shared" si="2529"/>
        <v>0</v>
      </c>
      <c r="N8379" s="2">
        <f t="shared" si="2535"/>
        <v>0</v>
      </c>
      <c r="O8379" s="18">
        <f t="shared" si="2542"/>
        <v>0.14499999999999999</v>
      </c>
      <c r="P8379" s="8">
        <f t="shared" si="2546"/>
        <v>1.0109672999999999</v>
      </c>
      <c r="Q8379" s="2">
        <f t="shared" si="2544"/>
        <v>0</v>
      </c>
      <c r="R8379" s="2">
        <f t="shared" si="2536"/>
        <v>0</v>
      </c>
      <c r="S8379" s="9" t="s">
        <v>56</v>
      </c>
      <c r="T8379" s="47">
        <f t="shared" si="2531"/>
        <v>48405</v>
      </c>
      <c r="AE8379" s="33"/>
    </row>
    <row r="8380" spans="1:31" x14ac:dyDescent="0.2">
      <c r="A8380" s="90">
        <f t="shared" si="2537"/>
        <v>48405</v>
      </c>
      <c r="B8380" s="2">
        <f t="shared" si="2532"/>
        <v>0</v>
      </c>
      <c r="C8380" s="2">
        <f t="shared" si="2530"/>
        <v>28086.279010009814</v>
      </c>
      <c r="D8380" s="47">
        <f t="shared" si="2538"/>
        <v>48376</v>
      </c>
      <c r="E8380" s="3">
        <f t="shared" si="2547"/>
        <v>-1</v>
      </c>
      <c r="F8380" s="4">
        <f t="shared" si="2545"/>
        <v>30</v>
      </c>
      <c r="G8380" s="4">
        <f t="shared" si="2543"/>
        <v>30</v>
      </c>
      <c r="H8380" s="2">
        <f t="shared" si="2539"/>
        <v>0</v>
      </c>
      <c r="I8380" s="2">
        <f t="shared" si="2540"/>
        <v>0</v>
      </c>
      <c r="J8380" s="2">
        <f t="shared" si="2533"/>
        <v>0</v>
      </c>
      <c r="K8380" s="2">
        <f t="shared" si="2534"/>
        <v>0</v>
      </c>
      <c r="L8380" s="1">
        <f t="shared" si="2541"/>
        <v>275</v>
      </c>
      <c r="M8380" s="3">
        <f t="shared" si="2529"/>
        <v>4.6370000000000001E-2</v>
      </c>
      <c r="N8380" s="2">
        <f t="shared" si="2535"/>
        <v>0</v>
      </c>
      <c r="O8380" s="18">
        <f t="shared" si="2542"/>
        <v>0.14499999999999999</v>
      </c>
      <c r="P8380" s="8">
        <f t="shared" si="2546"/>
        <v>1.0113476210000001</v>
      </c>
      <c r="Q8380" s="2">
        <f t="shared" si="2544"/>
        <v>0</v>
      </c>
      <c r="R8380" s="2">
        <f t="shared" si="2536"/>
        <v>0</v>
      </c>
      <c r="S8380" s="9" t="s">
        <v>56</v>
      </c>
      <c r="T8380" s="47">
        <f t="shared" si="2531"/>
        <v>48405</v>
      </c>
      <c r="AE8380" s="33"/>
    </row>
    <row r="8381" spans="1:31" x14ac:dyDescent="0.2">
      <c r="A8381" s="90">
        <f t="shared" si="2537"/>
        <v>48406</v>
      </c>
      <c r="B8381" s="2">
        <f t="shared" si="2532"/>
        <v>0</v>
      </c>
      <c r="C8381" s="2">
        <f t="shared" si="2530"/>
        <v>26783.918252319814</v>
      </c>
      <c r="D8381" s="47">
        <f t="shared" si="2538"/>
        <v>48406</v>
      </c>
      <c r="E8381" s="3">
        <f t="shared" si="2547"/>
        <v>-1</v>
      </c>
      <c r="F8381" s="4">
        <f t="shared" si="2545"/>
        <v>1</v>
      </c>
      <c r="G8381" s="4">
        <f t="shared" si="2543"/>
        <v>31</v>
      </c>
      <c r="H8381" s="2">
        <f t="shared" si="2539"/>
        <v>0</v>
      </c>
      <c r="I8381" s="2">
        <f t="shared" si="2540"/>
        <v>0</v>
      </c>
      <c r="J8381" s="2">
        <f t="shared" si="2533"/>
        <v>0</v>
      </c>
      <c r="K8381" s="2">
        <f t="shared" si="2534"/>
        <v>0</v>
      </c>
      <c r="L8381" s="1">
        <f t="shared" si="2541"/>
        <v>0</v>
      </c>
      <c r="M8381" s="3">
        <f t="shared" si="2529"/>
        <v>0</v>
      </c>
      <c r="N8381" s="2">
        <f t="shared" si="2535"/>
        <v>0</v>
      </c>
      <c r="O8381" s="18">
        <f t="shared" si="2542"/>
        <v>0.14499999999999999</v>
      </c>
      <c r="P8381" s="8">
        <f t="shared" si="2546"/>
        <v>1.0003640570000001</v>
      </c>
      <c r="Q8381" s="2">
        <f t="shared" si="2544"/>
        <v>0</v>
      </c>
      <c r="R8381" s="2">
        <f t="shared" si="2536"/>
        <v>0</v>
      </c>
      <c r="S8381" s="9" t="s">
        <v>56</v>
      </c>
      <c r="T8381" s="47">
        <f t="shared" si="2531"/>
        <v>48436</v>
      </c>
      <c r="AE8381" s="33"/>
    </row>
    <row r="8382" spans="1:31" x14ac:dyDescent="0.2">
      <c r="A8382" s="90">
        <f t="shared" si="2537"/>
        <v>48407</v>
      </c>
      <c r="B8382" s="2">
        <f t="shared" si="2532"/>
        <v>0</v>
      </c>
      <c r="C8382" s="2">
        <f t="shared" si="2530"/>
        <v>26783.918252319814</v>
      </c>
      <c r="D8382" s="47">
        <f t="shared" si="2538"/>
        <v>48406</v>
      </c>
      <c r="E8382" s="3">
        <f t="shared" si="2547"/>
        <v>-1</v>
      </c>
      <c r="F8382" s="4">
        <f t="shared" si="2545"/>
        <v>2</v>
      </c>
      <c r="G8382" s="4">
        <f t="shared" si="2543"/>
        <v>31</v>
      </c>
      <c r="H8382" s="2">
        <f t="shared" si="2539"/>
        <v>0</v>
      </c>
      <c r="I8382" s="2">
        <f t="shared" si="2540"/>
        <v>0</v>
      </c>
      <c r="J8382" s="2">
        <f t="shared" si="2533"/>
        <v>0</v>
      </c>
      <c r="K8382" s="2">
        <f t="shared" si="2534"/>
        <v>0</v>
      </c>
      <c r="L8382" s="1">
        <f t="shared" si="2541"/>
        <v>0</v>
      </c>
      <c r="M8382" s="3">
        <f t="shared" si="2529"/>
        <v>0</v>
      </c>
      <c r="N8382" s="2">
        <f t="shared" si="2535"/>
        <v>0</v>
      </c>
      <c r="O8382" s="18">
        <f t="shared" si="2542"/>
        <v>0.14499999999999999</v>
      </c>
      <c r="P8382" s="8">
        <f t="shared" si="2546"/>
        <v>1.0007282470000001</v>
      </c>
      <c r="Q8382" s="2">
        <f t="shared" si="2544"/>
        <v>0</v>
      </c>
      <c r="R8382" s="2">
        <f t="shared" si="2536"/>
        <v>0</v>
      </c>
      <c r="S8382" s="9" t="s">
        <v>56</v>
      </c>
      <c r="T8382" s="47">
        <f t="shared" si="2531"/>
        <v>48436</v>
      </c>
      <c r="AE8382" s="33"/>
    </row>
    <row r="8383" spans="1:31" x14ac:dyDescent="0.2">
      <c r="A8383" s="90">
        <f t="shared" si="2537"/>
        <v>48408</v>
      </c>
      <c r="B8383" s="2">
        <f t="shared" si="2532"/>
        <v>0</v>
      </c>
      <c r="C8383" s="2">
        <f t="shared" si="2530"/>
        <v>26783.918252319814</v>
      </c>
      <c r="D8383" s="47">
        <f t="shared" si="2538"/>
        <v>48406</v>
      </c>
      <c r="E8383" s="3">
        <f t="shared" si="2547"/>
        <v>-1</v>
      </c>
      <c r="F8383" s="4">
        <f t="shared" si="2545"/>
        <v>3</v>
      </c>
      <c r="G8383" s="4">
        <f t="shared" si="2543"/>
        <v>31</v>
      </c>
      <c r="H8383" s="2">
        <f t="shared" si="2539"/>
        <v>0</v>
      </c>
      <c r="I8383" s="2">
        <f t="shared" si="2540"/>
        <v>0</v>
      </c>
      <c r="J8383" s="2">
        <f t="shared" si="2533"/>
        <v>0</v>
      </c>
      <c r="K8383" s="2">
        <f t="shared" si="2534"/>
        <v>0</v>
      </c>
      <c r="L8383" s="1">
        <f t="shared" si="2541"/>
        <v>0</v>
      </c>
      <c r="M8383" s="3">
        <f t="shared" ref="M8383:M8446" si="2548">IF(DAY(A8383)=E$2,VLOOKUP(A8383,$W$10:$AD$316,5),0)</f>
        <v>0</v>
      </c>
      <c r="N8383" s="2">
        <f t="shared" si="2535"/>
        <v>0</v>
      </c>
      <c r="O8383" s="18">
        <f t="shared" si="2542"/>
        <v>0.14499999999999999</v>
      </c>
      <c r="P8383" s="8">
        <f t="shared" si="2546"/>
        <v>1.0010925690000001</v>
      </c>
      <c r="Q8383" s="2">
        <f t="shared" si="2544"/>
        <v>0</v>
      </c>
      <c r="R8383" s="2">
        <f t="shared" si="2536"/>
        <v>0</v>
      </c>
      <c r="S8383" s="9" t="s">
        <v>56</v>
      </c>
      <c r="T8383" s="47">
        <f t="shared" si="2531"/>
        <v>48436</v>
      </c>
      <c r="AE8383" s="33"/>
    </row>
    <row r="8384" spans="1:31" x14ac:dyDescent="0.2">
      <c r="A8384" s="90">
        <f t="shared" si="2537"/>
        <v>48409</v>
      </c>
      <c r="B8384" s="2">
        <f t="shared" si="2532"/>
        <v>0</v>
      </c>
      <c r="C8384" s="2">
        <f t="shared" ref="C8384:C8447" si="2549">IF(DAY(A8383)=$E$2,VLOOKUP(A8383,W$10:X$316,2),C8383)</f>
        <v>26783.918252319814</v>
      </c>
      <c r="D8384" s="47">
        <f t="shared" si="2538"/>
        <v>48406</v>
      </c>
      <c r="E8384" s="3">
        <f t="shared" si="2547"/>
        <v>-1</v>
      </c>
      <c r="F8384" s="4">
        <f t="shared" si="2545"/>
        <v>4</v>
      </c>
      <c r="G8384" s="4">
        <f t="shared" si="2543"/>
        <v>31</v>
      </c>
      <c r="H8384" s="2">
        <f t="shared" si="2539"/>
        <v>0</v>
      </c>
      <c r="I8384" s="2">
        <f t="shared" si="2540"/>
        <v>0</v>
      </c>
      <c r="J8384" s="2">
        <f t="shared" si="2533"/>
        <v>0</v>
      </c>
      <c r="K8384" s="2">
        <f t="shared" si="2534"/>
        <v>0</v>
      </c>
      <c r="L8384" s="1">
        <f t="shared" si="2541"/>
        <v>0</v>
      </c>
      <c r="M8384" s="3">
        <f t="shared" si="2548"/>
        <v>0</v>
      </c>
      <c r="N8384" s="2">
        <f t="shared" si="2535"/>
        <v>0</v>
      </c>
      <c r="O8384" s="18">
        <f t="shared" si="2542"/>
        <v>0.14499999999999999</v>
      </c>
      <c r="P8384" s="8">
        <f t="shared" si="2546"/>
        <v>1.001457024</v>
      </c>
      <c r="Q8384" s="2">
        <f t="shared" si="2544"/>
        <v>0</v>
      </c>
      <c r="R8384" s="2">
        <f t="shared" si="2536"/>
        <v>0</v>
      </c>
      <c r="S8384" s="9" t="s">
        <v>56</v>
      </c>
      <c r="T8384" s="47">
        <f t="shared" ref="T8384:T8447" si="2550">IF(DAY(A8384)=E$2+1,VLOOKUP(A8383,$W$10:$AD$316,8),T8383)</f>
        <v>48436</v>
      </c>
      <c r="AE8384" s="33"/>
    </row>
    <row r="8385" spans="1:31" x14ac:dyDescent="0.2">
      <c r="A8385" s="90">
        <f t="shared" si="2537"/>
        <v>48410</v>
      </c>
      <c r="B8385" s="2">
        <f t="shared" si="2532"/>
        <v>0</v>
      </c>
      <c r="C8385" s="2">
        <f t="shared" si="2549"/>
        <v>26783.918252319814</v>
      </c>
      <c r="D8385" s="47">
        <f t="shared" si="2538"/>
        <v>48406</v>
      </c>
      <c r="E8385" s="3">
        <f t="shared" si="2547"/>
        <v>-1</v>
      </c>
      <c r="F8385" s="4">
        <f t="shared" si="2545"/>
        <v>5</v>
      </c>
      <c r="G8385" s="4">
        <f t="shared" si="2543"/>
        <v>31</v>
      </c>
      <c r="H8385" s="2">
        <f t="shared" si="2539"/>
        <v>0</v>
      </c>
      <c r="I8385" s="2">
        <f t="shared" si="2540"/>
        <v>0</v>
      </c>
      <c r="J8385" s="2">
        <f t="shared" si="2533"/>
        <v>0</v>
      </c>
      <c r="K8385" s="2">
        <f t="shared" si="2534"/>
        <v>0</v>
      </c>
      <c r="L8385" s="1">
        <f t="shared" si="2541"/>
        <v>0</v>
      </c>
      <c r="M8385" s="3">
        <f t="shared" si="2548"/>
        <v>0</v>
      </c>
      <c r="N8385" s="2">
        <f t="shared" si="2535"/>
        <v>0</v>
      </c>
      <c r="O8385" s="18">
        <f t="shared" si="2542"/>
        <v>0.14499999999999999</v>
      </c>
      <c r="P8385" s="8">
        <f t="shared" si="2546"/>
        <v>1.0018216120000001</v>
      </c>
      <c r="Q8385" s="2">
        <f t="shared" si="2544"/>
        <v>0</v>
      </c>
      <c r="R8385" s="2">
        <f t="shared" si="2536"/>
        <v>0</v>
      </c>
      <c r="S8385" s="9" t="s">
        <v>56</v>
      </c>
      <c r="T8385" s="47">
        <f t="shared" si="2550"/>
        <v>48436</v>
      </c>
      <c r="AE8385" s="33"/>
    </row>
    <row r="8386" spans="1:31" x14ac:dyDescent="0.2">
      <c r="A8386" s="90">
        <f t="shared" si="2537"/>
        <v>48411</v>
      </c>
      <c r="B8386" s="2">
        <f t="shared" si="2532"/>
        <v>0</v>
      </c>
      <c r="C8386" s="2">
        <f t="shared" si="2549"/>
        <v>26783.918252319814</v>
      </c>
      <c r="D8386" s="47">
        <f t="shared" si="2538"/>
        <v>48406</v>
      </c>
      <c r="E8386" s="3">
        <f t="shared" si="2547"/>
        <v>-1</v>
      </c>
      <c r="F8386" s="4">
        <f t="shared" si="2545"/>
        <v>6</v>
      </c>
      <c r="G8386" s="4">
        <f t="shared" si="2543"/>
        <v>31</v>
      </c>
      <c r="H8386" s="2">
        <f t="shared" si="2539"/>
        <v>0</v>
      </c>
      <c r="I8386" s="2">
        <f t="shared" si="2540"/>
        <v>0</v>
      </c>
      <c r="J8386" s="2">
        <f t="shared" si="2533"/>
        <v>0</v>
      </c>
      <c r="K8386" s="2">
        <f t="shared" si="2534"/>
        <v>0</v>
      </c>
      <c r="L8386" s="1">
        <f t="shared" si="2541"/>
        <v>0</v>
      </c>
      <c r="M8386" s="3">
        <f t="shared" si="2548"/>
        <v>0</v>
      </c>
      <c r="N8386" s="2">
        <f t="shared" si="2535"/>
        <v>0</v>
      </c>
      <c r="O8386" s="18">
        <f t="shared" si="2542"/>
        <v>0.14499999999999999</v>
      </c>
      <c r="P8386" s="8">
        <f t="shared" si="2546"/>
        <v>1.002186332</v>
      </c>
      <c r="Q8386" s="2">
        <f t="shared" si="2544"/>
        <v>0</v>
      </c>
      <c r="R8386" s="2">
        <f t="shared" si="2536"/>
        <v>0</v>
      </c>
      <c r="S8386" s="9" t="s">
        <v>56</v>
      </c>
      <c r="T8386" s="47">
        <f t="shared" si="2550"/>
        <v>48436</v>
      </c>
      <c r="AE8386" s="33"/>
    </row>
    <row r="8387" spans="1:31" x14ac:dyDescent="0.2">
      <c r="A8387" s="90">
        <f t="shared" si="2537"/>
        <v>48412</v>
      </c>
      <c r="B8387" s="2">
        <f t="shared" si="2532"/>
        <v>0</v>
      </c>
      <c r="C8387" s="2">
        <f t="shared" si="2549"/>
        <v>26783.918252319814</v>
      </c>
      <c r="D8387" s="47">
        <f t="shared" si="2538"/>
        <v>48406</v>
      </c>
      <c r="E8387" s="3">
        <f t="shared" si="2547"/>
        <v>-1</v>
      </c>
      <c r="F8387" s="4">
        <f t="shared" si="2545"/>
        <v>7</v>
      </c>
      <c r="G8387" s="4">
        <f t="shared" si="2543"/>
        <v>31</v>
      </c>
      <c r="H8387" s="2">
        <f t="shared" si="2539"/>
        <v>0</v>
      </c>
      <c r="I8387" s="2">
        <f t="shared" si="2540"/>
        <v>0</v>
      </c>
      <c r="J8387" s="2">
        <f t="shared" si="2533"/>
        <v>0</v>
      </c>
      <c r="K8387" s="2">
        <f t="shared" si="2534"/>
        <v>0</v>
      </c>
      <c r="L8387" s="1">
        <f t="shared" si="2541"/>
        <v>0</v>
      </c>
      <c r="M8387" s="3">
        <f t="shared" si="2548"/>
        <v>0</v>
      </c>
      <c r="N8387" s="2">
        <f t="shared" si="2535"/>
        <v>0</v>
      </c>
      <c r="O8387" s="18">
        <f t="shared" si="2542"/>
        <v>0.14499999999999999</v>
      </c>
      <c r="P8387" s="8">
        <f t="shared" si="2546"/>
        <v>1.002551185</v>
      </c>
      <c r="Q8387" s="2">
        <f t="shared" si="2544"/>
        <v>0</v>
      </c>
      <c r="R8387" s="2">
        <f t="shared" si="2536"/>
        <v>0</v>
      </c>
      <c r="S8387" s="9" t="s">
        <v>56</v>
      </c>
      <c r="T8387" s="47">
        <f t="shared" si="2550"/>
        <v>48436</v>
      </c>
      <c r="AE8387" s="33"/>
    </row>
    <row r="8388" spans="1:31" x14ac:dyDescent="0.2">
      <c r="A8388" s="90">
        <f t="shared" si="2537"/>
        <v>48413</v>
      </c>
      <c r="B8388" s="2">
        <f t="shared" si="2532"/>
        <v>0</v>
      </c>
      <c r="C8388" s="2">
        <f t="shared" si="2549"/>
        <v>26783.918252319814</v>
      </c>
      <c r="D8388" s="47">
        <f t="shared" si="2538"/>
        <v>48406</v>
      </c>
      <c r="E8388" s="3">
        <f t="shared" si="2547"/>
        <v>-1</v>
      </c>
      <c r="F8388" s="4">
        <f t="shared" si="2545"/>
        <v>8</v>
      </c>
      <c r="G8388" s="4">
        <f t="shared" si="2543"/>
        <v>31</v>
      </c>
      <c r="H8388" s="2">
        <f t="shared" si="2539"/>
        <v>0</v>
      </c>
      <c r="I8388" s="2">
        <f t="shared" si="2540"/>
        <v>0</v>
      </c>
      <c r="J8388" s="2">
        <f t="shared" si="2533"/>
        <v>0</v>
      </c>
      <c r="K8388" s="2">
        <f t="shared" si="2534"/>
        <v>0</v>
      </c>
      <c r="L8388" s="1">
        <f t="shared" si="2541"/>
        <v>0</v>
      </c>
      <c r="M8388" s="3">
        <f t="shared" si="2548"/>
        <v>0</v>
      </c>
      <c r="N8388" s="2">
        <f t="shared" si="2535"/>
        <v>0</v>
      </c>
      <c r="O8388" s="18">
        <f t="shared" si="2542"/>
        <v>0.14499999999999999</v>
      </c>
      <c r="P8388" s="8">
        <f t="shared" si="2546"/>
        <v>1.0029161710000001</v>
      </c>
      <c r="Q8388" s="2">
        <f t="shared" si="2544"/>
        <v>0</v>
      </c>
      <c r="R8388" s="2">
        <f t="shared" si="2536"/>
        <v>0</v>
      </c>
      <c r="S8388" s="9" t="s">
        <v>56</v>
      </c>
      <c r="T8388" s="47">
        <f t="shared" si="2550"/>
        <v>48436</v>
      </c>
      <c r="AE8388" s="33"/>
    </row>
    <row r="8389" spans="1:31" x14ac:dyDescent="0.2">
      <c r="A8389" s="90">
        <f t="shared" si="2537"/>
        <v>48414</v>
      </c>
      <c r="B8389" s="2">
        <f t="shared" si="2532"/>
        <v>0</v>
      </c>
      <c r="C8389" s="2">
        <f t="shared" si="2549"/>
        <v>26783.918252319814</v>
      </c>
      <c r="D8389" s="47">
        <f t="shared" si="2538"/>
        <v>48406</v>
      </c>
      <c r="E8389" s="3">
        <f t="shared" si="2547"/>
        <v>-1</v>
      </c>
      <c r="F8389" s="4">
        <f t="shared" si="2545"/>
        <v>9</v>
      </c>
      <c r="G8389" s="4">
        <f t="shared" si="2543"/>
        <v>31</v>
      </c>
      <c r="H8389" s="2">
        <f t="shared" si="2539"/>
        <v>0</v>
      </c>
      <c r="I8389" s="2">
        <f t="shared" si="2540"/>
        <v>0</v>
      </c>
      <c r="J8389" s="2">
        <f t="shared" si="2533"/>
        <v>0</v>
      </c>
      <c r="K8389" s="2">
        <f t="shared" si="2534"/>
        <v>0</v>
      </c>
      <c r="L8389" s="1">
        <f t="shared" si="2541"/>
        <v>0</v>
      </c>
      <c r="M8389" s="3">
        <f t="shared" si="2548"/>
        <v>0</v>
      </c>
      <c r="N8389" s="2">
        <f t="shared" si="2535"/>
        <v>0</v>
      </c>
      <c r="O8389" s="18">
        <f t="shared" si="2542"/>
        <v>0.14499999999999999</v>
      </c>
      <c r="P8389" s="8">
        <f t="shared" si="2546"/>
        <v>1.0032812900000001</v>
      </c>
      <c r="Q8389" s="2">
        <f t="shared" si="2544"/>
        <v>0</v>
      </c>
      <c r="R8389" s="2">
        <f t="shared" si="2536"/>
        <v>0</v>
      </c>
      <c r="S8389" s="9" t="s">
        <v>56</v>
      </c>
      <c r="T8389" s="47">
        <f t="shared" si="2550"/>
        <v>48436</v>
      </c>
      <c r="AE8389" s="33"/>
    </row>
    <row r="8390" spans="1:31" x14ac:dyDescent="0.2">
      <c r="A8390" s="90">
        <f t="shared" si="2537"/>
        <v>48415</v>
      </c>
      <c r="B8390" s="2">
        <f t="shared" si="2532"/>
        <v>0</v>
      </c>
      <c r="C8390" s="2">
        <f t="shared" si="2549"/>
        <v>26783.918252319814</v>
      </c>
      <c r="D8390" s="47">
        <f t="shared" si="2538"/>
        <v>48406</v>
      </c>
      <c r="E8390" s="3">
        <f t="shared" si="2547"/>
        <v>-1</v>
      </c>
      <c r="F8390" s="4">
        <f t="shared" si="2545"/>
        <v>10</v>
      </c>
      <c r="G8390" s="4">
        <f t="shared" si="2543"/>
        <v>31</v>
      </c>
      <c r="H8390" s="2">
        <f t="shared" si="2539"/>
        <v>0</v>
      </c>
      <c r="I8390" s="2">
        <f t="shared" si="2540"/>
        <v>0</v>
      </c>
      <c r="J8390" s="2">
        <f t="shared" si="2533"/>
        <v>0</v>
      </c>
      <c r="K8390" s="2">
        <f t="shared" si="2534"/>
        <v>0</v>
      </c>
      <c r="L8390" s="1">
        <f t="shared" si="2541"/>
        <v>0</v>
      </c>
      <c r="M8390" s="3">
        <f t="shared" si="2548"/>
        <v>0</v>
      </c>
      <c r="N8390" s="2">
        <f t="shared" si="2535"/>
        <v>0</v>
      </c>
      <c r="O8390" s="18">
        <f t="shared" si="2542"/>
        <v>0.14499999999999999</v>
      </c>
      <c r="P8390" s="8">
        <f t="shared" si="2546"/>
        <v>1.003646542</v>
      </c>
      <c r="Q8390" s="2">
        <f t="shared" si="2544"/>
        <v>0</v>
      </c>
      <c r="R8390" s="2">
        <f t="shared" si="2536"/>
        <v>0</v>
      </c>
      <c r="S8390" s="9" t="s">
        <v>56</v>
      </c>
      <c r="T8390" s="47">
        <f t="shared" si="2550"/>
        <v>48436</v>
      </c>
      <c r="AE8390" s="33"/>
    </row>
    <row r="8391" spans="1:31" x14ac:dyDescent="0.2">
      <c r="A8391" s="90">
        <f t="shared" si="2537"/>
        <v>48416</v>
      </c>
      <c r="B8391" s="2">
        <f t="shared" si="2532"/>
        <v>0</v>
      </c>
      <c r="C8391" s="2">
        <f t="shared" si="2549"/>
        <v>26783.918252319814</v>
      </c>
      <c r="D8391" s="47">
        <f t="shared" si="2538"/>
        <v>48406</v>
      </c>
      <c r="E8391" s="3">
        <f t="shared" si="2547"/>
        <v>-1</v>
      </c>
      <c r="F8391" s="4">
        <f t="shared" si="2545"/>
        <v>11</v>
      </c>
      <c r="G8391" s="4">
        <f t="shared" si="2543"/>
        <v>31</v>
      </c>
      <c r="H8391" s="2">
        <f t="shared" si="2539"/>
        <v>0</v>
      </c>
      <c r="I8391" s="2">
        <f t="shared" si="2540"/>
        <v>0</v>
      </c>
      <c r="J8391" s="2">
        <f t="shared" si="2533"/>
        <v>0</v>
      </c>
      <c r="K8391" s="2">
        <f t="shared" si="2534"/>
        <v>0</v>
      </c>
      <c r="L8391" s="1">
        <f t="shared" si="2541"/>
        <v>0</v>
      </c>
      <c r="M8391" s="3">
        <f t="shared" si="2548"/>
        <v>0</v>
      </c>
      <c r="N8391" s="2">
        <f t="shared" si="2535"/>
        <v>0</v>
      </c>
      <c r="O8391" s="18">
        <f t="shared" si="2542"/>
        <v>0.14499999999999999</v>
      </c>
      <c r="P8391" s="8">
        <f t="shared" si="2546"/>
        <v>1.0040119270000001</v>
      </c>
      <c r="Q8391" s="2">
        <f t="shared" si="2544"/>
        <v>0</v>
      </c>
      <c r="R8391" s="2">
        <f t="shared" si="2536"/>
        <v>0</v>
      </c>
      <c r="S8391" s="9" t="s">
        <v>56</v>
      </c>
      <c r="T8391" s="47">
        <f t="shared" si="2550"/>
        <v>48436</v>
      </c>
      <c r="AE8391" s="33"/>
    </row>
    <row r="8392" spans="1:31" x14ac:dyDescent="0.2">
      <c r="A8392" s="90">
        <f t="shared" si="2537"/>
        <v>48417</v>
      </c>
      <c r="B8392" s="2">
        <f t="shared" si="2532"/>
        <v>0</v>
      </c>
      <c r="C8392" s="2">
        <f t="shared" si="2549"/>
        <v>26783.918252319814</v>
      </c>
      <c r="D8392" s="47">
        <f t="shared" si="2538"/>
        <v>48406</v>
      </c>
      <c r="E8392" s="3">
        <f t="shared" si="2547"/>
        <v>-1</v>
      </c>
      <c r="F8392" s="4">
        <f t="shared" si="2545"/>
        <v>12</v>
      </c>
      <c r="G8392" s="4">
        <f t="shared" si="2543"/>
        <v>31</v>
      </c>
      <c r="H8392" s="2">
        <f t="shared" si="2539"/>
        <v>0</v>
      </c>
      <c r="I8392" s="2">
        <f t="shared" si="2540"/>
        <v>0</v>
      </c>
      <c r="J8392" s="2">
        <f t="shared" si="2533"/>
        <v>0</v>
      </c>
      <c r="K8392" s="2">
        <f t="shared" si="2534"/>
        <v>0</v>
      </c>
      <c r="L8392" s="1">
        <f t="shared" si="2541"/>
        <v>0</v>
      </c>
      <c r="M8392" s="3">
        <f t="shared" si="2548"/>
        <v>0</v>
      </c>
      <c r="N8392" s="2">
        <f t="shared" si="2535"/>
        <v>0</v>
      </c>
      <c r="O8392" s="18">
        <f t="shared" si="2542"/>
        <v>0.14499999999999999</v>
      </c>
      <c r="P8392" s="8">
        <f t="shared" si="2546"/>
        <v>1.004377445</v>
      </c>
      <c r="Q8392" s="2">
        <f t="shared" si="2544"/>
        <v>0</v>
      </c>
      <c r="R8392" s="2">
        <f t="shared" si="2536"/>
        <v>0</v>
      </c>
      <c r="S8392" s="9" t="s">
        <v>56</v>
      </c>
      <c r="T8392" s="47">
        <f t="shared" si="2550"/>
        <v>48436</v>
      </c>
      <c r="AE8392" s="33"/>
    </row>
    <row r="8393" spans="1:31" x14ac:dyDescent="0.2">
      <c r="A8393" s="90">
        <f t="shared" si="2537"/>
        <v>48418</v>
      </c>
      <c r="B8393" s="2">
        <f t="shared" si="2532"/>
        <v>0</v>
      </c>
      <c r="C8393" s="2">
        <f t="shared" si="2549"/>
        <v>26783.918252319814</v>
      </c>
      <c r="D8393" s="47">
        <f t="shared" si="2538"/>
        <v>48406</v>
      </c>
      <c r="E8393" s="3">
        <f t="shared" si="2547"/>
        <v>-1</v>
      </c>
      <c r="F8393" s="4">
        <f t="shared" si="2545"/>
        <v>13</v>
      </c>
      <c r="G8393" s="4">
        <f t="shared" si="2543"/>
        <v>31</v>
      </c>
      <c r="H8393" s="2">
        <f t="shared" si="2539"/>
        <v>0</v>
      </c>
      <c r="I8393" s="2">
        <f t="shared" si="2540"/>
        <v>0</v>
      </c>
      <c r="J8393" s="2">
        <f t="shared" si="2533"/>
        <v>0</v>
      </c>
      <c r="K8393" s="2">
        <f t="shared" si="2534"/>
        <v>0</v>
      </c>
      <c r="L8393" s="1">
        <f t="shared" si="2541"/>
        <v>0</v>
      </c>
      <c r="M8393" s="3">
        <f t="shared" si="2548"/>
        <v>0</v>
      </c>
      <c r="N8393" s="2">
        <f t="shared" si="2535"/>
        <v>0</v>
      </c>
      <c r="O8393" s="18">
        <f t="shared" si="2542"/>
        <v>0.14499999999999999</v>
      </c>
      <c r="P8393" s="8">
        <f t="shared" si="2546"/>
        <v>1.0047430959999999</v>
      </c>
      <c r="Q8393" s="2">
        <f t="shared" si="2544"/>
        <v>0</v>
      </c>
      <c r="R8393" s="2">
        <f t="shared" si="2536"/>
        <v>0</v>
      </c>
      <c r="S8393" s="9" t="s">
        <v>56</v>
      </c>
      <c r="T8393" s="47">
        <f t="shared" si="2550"/>
        <v>48436</v>
      </c>
      <c r="AE8393" s="33"/>
    </row>
    <row r="8394" spans="1:31" x14ac:dyDescent="0.2">
      <c r="A8394" s="90">
        <f t="shared" si="2537"/>
        <v>48419</v>
      </c>
      <c r="B8394" s="2">
        <f t="shared" ref="B8394:B8457" si="2551">(K8394+Q8394)</f>
        <v>0</v>
      </c>
      <c r="C8394" s="2">
        <f t="shared" si="2549"/>
        <v>26783.918252319814</v>
      </c>
      <c r="D8394" s="47">
        <f t="shared" si="2538"/>
        <v>48406</v>
      </c>
      <c r="E8394" s="3">
        <f t="shared" si="2547"/>
        <v>-1</v>
      </c>
      <c r="F8394" s="4">
        <f t="shared" si="2545"/>
        <v>14</v>
      </c>
      <c r="G8394" s="4">
        <f t="shared" si="2543"/>
        <v>31</v>
      </c>
      <c r="H8394" s="2">
        <f t="shared" si="2539"/>
        <v>0</v>
      </c>
      <c r="I8394" s="2">
        <f t="shared" si="2540"/>
        <v>0</v>
      </c>
      <c r="J8394" s="2">
        <f t="shared" ref="J8394:J8457" si="2552">TRUNC(H8394*I8394,8)</f>
        <v>0</v>
      </c>
      <c r="K8394" s="2">
        <f t="shared" ref="K8394:K8457" si="2553">TRUNC(C8394*J8394,8)</f>
        <v>0</v>
      </c>
      <c r="L8394" s="1">
        <f t="shared" si="2541"/>
        <v>0</v>
      </c>
      <c r="M8394" s="3">
        <f t="shared" si="2548"/>
        <v>0</v>
      </c>
      <c r="N8394" s="2">
        <f t="shared" ref="N8394:N8457" si="2554">IF(M8394&gt;0,TRUNC((M8394*K8394),8),0)</f>
        <v>0</v>
      </c>
      <c r="O8394" s="18">
        <f t="shared" si="2542"/>
        <v>0.14499999999999999</v>
      </c>
      <c r="P8394" s="8">
        <f t="shared" si="2546"/>
        <v>1.005108879</v>
      </c>
      <c r="Q8394" s="2">
        <f t="shared" si="2544"/>
        <v>0</v>
      </c>
      <c r="R8394" s="2">
        <f t="shared" ref="R8394:R8457" si="2555">(N8394+Q8394)</f>
        <v>0</v>
      </c>
      <c r="S8394" s="9" t="s">
        <v>56</v>
      </c>
      <c r="T8394" s="47">
        <f t="shared" si="2550"/>
        <v>48436</v>
      </c>
      <c r="AE8394" s="33"/>
    </row>
    <row r="8395" spans="1:31" x14ac:dyDescent="0.2">
      <c r="A8395" s="90">
        <f t="shared" ref="A8395:A8458" si="2556">(A8394+1)</f>
        <v>48420</v>
      </c>
      <c r="B8395" s="2">
        <f t="shared" si="2551"/>
        <v>0</v>
      </c>
      <c r="C8395" s="2">
        <f t="shared" si="2549"/>
        <v>26783.918252319814</v>
      </c>
      <c r="D8395" s="47">
        <f t="shared" ref="D8395:D8458" si="2557">IF(DAY(A8394)=$E$2,A8395,D8394)</f>
        <v>48406</v>
      </c>
      <c r="E8395" s="3">
        <f t="shared" si="2547"/>
        <v>-1</v>
      </c>
      <c r="F8395" s="4">
        <f t="shared" si="2545"/>
        <v>15</v>
      </c>
      <c r="G8395" s="4">
        <f t="shared" si="2543"/>
        <v>31</v>
      </c>
      <c r="H8395" s="2">
        <f t="shared" ref="H8395:H8458" si="2558">TRUNC(((1+$E8395)^($F8395/$G8395)),8)</f>
        <v>0</v>
      </c>
      <c r="I8395" s="2">
        <f t="shared" ref="I8395:I8458" si="2559">IF(DAY(A8394)=E$2,J8394,I8394)</f>
        <v>0</v>
      </c>
      <c r="J8395" s="2">
        <f t="shared" si="2552"/>
        <v>0</v>
      </c>
      <c r="K8395" s="2">
        <f t="shared" si="2553"/>
        <v>0</v>
      </c>
      <c r="L8395" s="1">
        <f t="shared" ref="L8395:L8458" si="2560">IF(DAY(A8395)=E$2,VLOOKUP(A8395,$W$10:$AD$316,7),0)</f>
        <v>0</v>
      </c>
      <c r="M8395" s="3">
        <f t="shared" si="2548"/>
        <v>0</v>
      </c>
      <c r="N8395" s="2">
        <f t="shared" si="2554"/>
        <v>0</v>
      </c>
      <c r="O8395" s="18">
        <f t="shared" ref="O8395:O8458" si="2561">(O8394)</f>
        <v>0.14499999999999999</v>
      </c>
      <c r="P8395" s="8">
        <f t="shared" si="2546"/>
        <v>1.005474797</v>
      </c>
      <c r="Q8395" s="2">
        <f t="shared" si="2544"/>
        <v>0</v>
      </c>
      <c r="R8395" s="2">
        <f t="shared" si="2555"/>
        <v>0</v>
      </c>
      <c r="S8395" s="9" t="s">
        <v>56</v>
      </c>
      <c r="T8395" s="47">
        <f t="shared" si="2550"/>
        <v>48436</v>
      </c>
      <c r="AE8395" s="33"/>
    </row>
    <row r="8396" spans="1:31" x14ac:dyDescent="0.2">
      <c r="A8396" s="90">
        <f t="shared" si="2556"/>
        <v>48421</v>
      </c>
      <c r="B8396" s="2">
        <f t="shared" si="2551"/>
        <v>0</v>
      </c>
      <c r="C8396" s="2">
        <f t="shared" si="2549"/>
        <v>26783.918252319814</v>
      </c>
      <c r="D8396" s="47">
        <f t="shared" si="2557"/>
        <v>48406</v>
      </c>
      <c r="E8396" s="3">
        <f t="shared" si="2547"/>
        <v>-1</v>
      </c>
      <c r="F8396" s="4">
        <f t="shared" si="2545"/>
        <v>16</v>
      </c>
      <c r="G8396" s="4">
        <f t="shared" ref="G8396:G8459" si="2562">IF(DAY(A8396)=E$2+1,DAY(EOMONTH(A8396,0)), IF(DAY(A8396)&lt;&gt;$E$2+1,G8395))</f>
        <v>31</v>
      </c>
      <c r="H8396" s="2">
        <f t="shared" si="2558"/>
        <v>0</v>
      </c>
      <c r="I8396" s="2">
        <f t="shared" si="2559"/>
        <v>0</v>
      </c>
      <c r="J8396" s="2">
        <f t="shared" si="2552"/>
        <v>0</v>
      </c>
      <c r="K8396" s="2">
        <f t="shared" si="2553"/>
        <v>0</v>
      </c>
      <c r="L8396" s="1">
        <f t="shared" si="2560"/>
        <v>0</v>
      </c>
      <c r="M8396" s="3">
        <f t="shared" si="2548"/>
        <v>0</v>
      </c>
      <c r="N8396" s="2">
        <f t="shared" si="2554"/>
        <v>0</v>
      </c>
      <c r="O8396" s="18">
        <f t="shared" si="2561"/>
        <v>0.14499999999999999</v>
      </c>
      <c r="P8396" s="8">
        <f t="shared" si="2546"/>
        <v>1.005840847</v>
      </c>
      <c r="Q8396" s="2">
        <f t="shared" si="2544"/>
        <v>0</v>
      </c>
      <c r="R8396" s="2">
        <f t="shared" si="2555"/>
        <v>0</v>
      </c>
      <c r="S8396" s="9" t="s">
        <v>56</v>
      </c>
      <c r="T8396" s="47">
        <f t="shared" si="2550"/>
        <v>48436</v>
      </c>
      <c r="AE8396" s="33"/>
    </row>
    <row r="8397" spans="1:31" x14ac:dyDescent="0.2">
      <c r="A8397" s="90">
        <f t="shared" si="2556"/>
        <v>48422</v>
      </c>
      <c r="B8397" s="2">
        <f t="shared" si="2551"/>
        <v>0</v>
      </c>
      <c r="C8397" s="2">
        <f t="shared" si="2549"/>
        <v>26783.918252319814</v>
      </c>
      <c r="D8397" s="47">
        <f t="shared" si="2557"/>
        <v>48406</v>
      </c>
      <c r="E8397" s="3">
        <f t="shared" si="2547"/>
        <v>-1</v>
      </c>
      <c r="F8397" s="4">
        <f t="shared" si="2545"/>
        <v>17</v>
      </c>
      <c r="G8397" s="4">
        <f t="shared" si="2562"/>
        <v>31</v>
      </c>
      <c r="H8397" s="2">
        <f t="shared" si="2558"/>
        <v>0</v>
      </c>
      <c r="I8397" s="2">
        <f t="shared" si="2559"/>
        <v>0</v>
      </c>
      <c r="J8397" s="2">
        <f t="shared" si="2552"/>
        <v>0</v>
      </c>
      <c r="K8397" s="2">
        <f t="shared" si="2553"/>
        <v>0</v>
      </c>
      <c r="L8397" s="1">
        <f t="shared" si="2560"/>
        <v>0</v>
      </c>
      <c r="M8397" s="3">
        <f t="shared" si="2548"/>
        <v>0</v>
      </c>
      <c r="N8397" s="2">
        <f t="shared" si="2554"/>
        <v>0</v>
      </c>
      <c r="O8397" s="18">
        <f t="shared" si="2561"/>
        <v>0.14499999999999999</v>
      </c>
      <c r="P8397" s="8">
        <f t="shared" si="2546"/>
        <v>1.006207031</v>
      </c>
      <c r="Q8397" s="2">
        <f t="shared" si="2544"/>
        <v>0</v>
      </c>
      <c r="R8397" s="2">
        <f t="shared" si="2555"/>
        <v>0</v>
      </c>
      <c r="S8397" s="9" t="s">
        <v>56</v>
      </c>
      <c r="T8397" s="47">
        <f t="shared" si="2550"/>
        <v>48436</v>
      </c>
      <c r="AE8397" s="33"/>
    </row>
    <row r="8398" spans="1:31" x14ac:dyDescent="0.2">
      <c r="A8398" s="90">
        <f t="shared" si="2556"/>
        <v>48423</v>
      </c>
      <c r="B8398" s="2">
        <f t="shared" si="2551"/>
        <v>0</v>
      </c>
      <c r="C8398" s="2">
        <f t="shared" si="2549"/>
        <v>26783.918252319814</v>
      </c>
      <c r="D8398" s="47">
        <f t="shared" si="2557"/>
        <v>48406</v>
      </c>
      <c r="E8398" s="3">
        <f t="shared" si="2547"/>
        <v>-1</v>
      </c>
      <c r="F8398" s="4">
        <f t="shared" si="2545"/>
        <v>18</v>
      </c>
      <c r="G8398" s="4">
        <f t="shared" si="2562"/>
        <v>31</v>
      </c>
      <c r="H8398" s="2">
        <f t="shared" si="2558"/>
        <v>0</v>
      </c>
      <c r="I8398" s="2">
        <f t="shared" si="2559"/>
        <v>0</v>
      </c>
      <c r="J8398" s="2">
        <f t="shared" si="2552"/>
        <v>0</v>
      </c>
      <c r="K8398" s="2">
        <f t="shared" si="2553"/>
        <v>0</v>
      </c>
      <c r="L8398" s="1">
        <f t="shared" si="2560"/>
        <v>0</v>
      </c>
      <c r="M8398" s="3">
        <f t="shared" si="2548"/>
        <v>0</v>
      </c>
      <c r="N8398" s="2">
        <f t="shared" si="2554"/>
        <v>0</v>
      </c>
      <c r="O8398" s="18">
        <f t="shared" si="2561"/>
        <v>0.14499999999999999</v>
      </c>
      <c r="P8398" s="8">
        <f t="shared" si="2546"/>
        <v>1.0065733480000001</v>
      </c>
      <c r="Q8398" s="2">
        <f t="shared" ref="Q8398:Q8461" si="2563">TRUNC((P8398-1)*K8398,8)</f>
        <v>0</v>
      </c>
      <c r="R8398" s="2">
        <f t="shared" si="2555"/>
        <v>0</v>
      </c>
      <c r="S8398" s="9" t="s">
        <v>56</v>
      </c>
      <c r="T8398" s="47">
        <f t="shared" si="2550"/>
        <v>48436</v>
      </c>
      <c r="AE8398" s="33"/>
    </row>
    <row r="8399" spans="1:31" x14ac:dyDescent="0.2">
      <c r="A8399" s="90">
        <f t="shared" si="2556"/>
        <v>48424</v>
      </c>
      <c r="B8399" s="2">
        <f t="shared" si="2551"/>
        <v>0</v>
      </c>
      <c r="C8399" s="2">
        <f t="shared" si="2549"/>
        <v>26783.918252319814</v>
      </c>
      <c r="D8399" s="47">
        <f t="shared" si="2557"/>
        <v>48406</v>
      </c>
      <c r="E8399" s="3">
        <f t="shared" si="2547"/>
        <v>-1</v>
      </c>
      <c r="F8399" s="4">
        <f t="shared" si="2545"/>
        <v>19</v>
      </c>
      <c r="G8399" s="4">
        <f t="shared" si="2562"/>
        <v>31</v>
      </c>
      <c r="H8399" s="2">
        <f t="shared" si="2558"/>
        <v>0</v>
      </c>
      <c r="I8399" s="2">
        <f t="shared" si="2559"/>
        <v>0</v>
      </c>
      <c r="J8399" s="2">
        <f t="shared" si="2552"/>
        <v>0</v>
      </c>
      <c r="K8399" s="2">
        <f t="shared" si="2553"/>
        <v>0</v>
      </c>
      <c r="L8399" s="1">
        <f t="shared" si="2560"/>
        <v>0</v>
      </c>
      <c r="M8399" s="3">
        <f t="shared" si="2548"/>
        <v>0</v>
      </c>
      <c r="N8399" s="2">
        <f t="shared" si="2554"/>
        <v>0</v>
      </c>
      <c r="O8399" s="18">
        <f t="shared" si="2561"/>
        <v>0.14499999999999999</v>
      </c>
      <c r="P8399" s="8">
        <f t="shared" si="2546"/>
        <v>1.0069397980000001</v>
      </c>
      <c r="Q8399" s="2">
        <f t="shared" si="2563"/>
        <v>0</v>
      </c>
      <c r="R8399" s="2">
        <f t="shared" si="2555"/>
        <v>0</v>
      </c>
      <c r="S8399" s="9" t="s">
        <v>56</v>
      </c>
      <c r="T8399" s="47">
        <f t="shared" si="2550"/>
        <v>48436</v>
      </c>
      <c r="AE8399" s="33"/>
    </row>
    <row r="8400" spans="1:31" x14ac:dyDescent="0.2">
      <c r="A8400" s="90">
        <f t="shared" si="2556"/>
        <v>48425</v>
      </c>
      <c r="B8400" s="2">
        <f t="shared" si="2551"/>
        <v>0</v>
      </c>
      <c r="C8400" s="2">
        <f t="shared" si="2549"/>
        <v>26783.918252319814</v>
      </c>
      <c r="D8400" s="47">
        <f t="shared" si="2557"/>
        <v>48406</v>
      </c>
      <c r="E8400" s="3">
        <f t="shared" si="2547"/>
        <v>-1</v>
      </c>
      <c r="F8400" s="4">
        <f t="shared" ref="F8400:F8463" si="2564">IF(DAY(A8400)=E$2+1,1,F8399+1)</f>
        <v>20</v>
      </c>
      <c r="G8400" s="4">
        <f t="shared" si="2562"/>
        <v>31</v>
      </c>
      <c r="H8400" s="2">
        <f t="shared" si="2558"/>
        <v>0</v>
      </c>
      <c r="I8400" s="2">
        <f t="shared" si="2559"/>
        <v>0</v>
      </c>
      <c r="J8400" s="2">
        <f t="shared" si="2552"/>
        <v>0</v>
      </c>
      <c r="K8400" s="2">
        <f t="shared" si="2553"/>
        <v>0</v>
      </c>
      <c r="L8400" s="1">
        <f t="shared" si="2560"/>
        <v>0</v>
      </c>
      <c r="M8400" s="3">
        <f t="shared" si="2548"/>
        <v>0</v>
      </c>
      <c r="N8400" s="2">
        <f t="shared" si="2554"/>
        <v>0</v>
      </c>
      <c r="O8400" s="18">
        <f t="shared" si="2561"/>
        <v>0.14499999999999999</v>
      </c>
      <c r="P8400" s="8">
        <f t="shared" si="2546"/>
        <v>1.007306381</v>
      </c>
      <c r="Q8400" s="2">
        <f t="shared" si="2563"/>
        <v>0</v>
      </c>
      <c r="R8400" s="2">
        <f t="shared" si="2555"/>
        <v>0</v>
      </c>
      <c r="S8400" s="9" t="s">
        <v>56</v>
      </c>
      <c r="T8400" s="47">
        <f t="shared" si="2550"/>
        <v>48436</v>
      </c>
      <c r="AE8400" s="33"/>
    </row>
    <row r="8401" spans="1:31" x14ac:dyDescent="0.2">
      <c r="A8401" s="90">
        <f t="shared" si="2556"/>
        <v>48426</v>
      </c>
      <c r="B8401" s="2">
        <f t="shared" si="2551"/>
        <v>0</v>
      </c>
      <c r="C8401" s="2">
        <f t="shared" si="2549"/>
        <v>26783.918252319814</v>
      </c>
      <c r="D8401" s="47">
        <f t="shared" si="2557"/>
        <v>48406</v>
      </c>
      <c r="E8401" s="3">
        <f t="shared" si="2547"/>
        <v>-1</v>
      </c>
      <c r="F8401" s="4">
        <f t="shared" si="2564"/>
        <v>21</v>
      </c>
      <c r="G8401" s="4">
        <f t="shared" si="2562"/>
        <v>31</v>
      </c>
      <c r="H8401" s="2">
        <f t="shared" si="2558"/>
        <v>0</v>
      </c>
      <c r="I8401" s="2">
        <f t="shared" si="2559"/>
        <v>0</v>
      </c>
      <c r="J8401" s="2">
        <f t="shared" si="2552"/>
        <v>0</v>
      </c>
      <c r="K8401" s="2">
        <f t="shared" si="2553"/>
        <v>0</v>
      </c>
      <c r="L8401" s="1">
        <f t="shared" si="2560"/>
        <v>0</v>
      </c>
      <c r="M8401" s="3">
        <f t="shared" si="2548"/>
        <v>0</v>
      </c>
      <c r="N8401" s="2">
        <f t="shared" si="2554"/>
        <v>0</v>
      </c>
      <c r="O8401" s="18">
        <f t="shared" si="2561"/>
        <v>0.14499999999999999</v>
      </c>
      <c r="P8401" s="8">
        <f t="shared" si="2546"/>
        <v>1.007673099</v>
      </c>
      <c r="Q8401" s="2">
        <f t="shared" si="2563"/>
        <v>0</v>
      </c>
      <c r="R8401" s="2">
        <f t="shared" si="2555"/>
        <v>0</v>
      </c>
      <c r="S8401" s="9" t="s">
        <v>56</v>
      </c>
      <c r="T8401" s="47">
        <f t="shared" si="2550"/>
        <v>48436</v>
      </c>
      <c r="AE8401" s="33"/>
    </row>
    <row r="8402" spans="1:31" x14ac:dyDescent="0.2">
      <c r="A8402" s="90">
        <f t="shared" si="2556"/>
        <v>48427</v>
      </c>
      <c r="B8402" s="2">
        <f t="shared" si="2551"/>
        <v>0</v>
      </c>
      <c r="C8402" s="2">
        <f t="shared" si="2549"/>
        <v>26783.918252319814</v>
      </c>
      <c r="D8402" s="47">
        <f t="shared" si="2557"/>
        <v>48406</v>
      </c>
      <c r="E8402" s="3">
        <f t="shared" si="2547"/>
        <v>-1</v>
      </c>
      <c r="F8402" s="4">
        <f t="shared" si="2564"/>
        <v>22</v>
      </c>
      <c r="G8402" s="4">
        <f t="shared" si="2562"/>
        <v>31</v>
      </c>
      <c r="H8402" s="2">
        <f t="shared" si="2558"/>
        <v>0</v>
      </c>
      <c r="I8402" s="2">
        <f t="shared" si="2559"/>
        <v>0</v>
      </c>
      <c r="J8402" s="2">
        <f t="shared" si="2552"/>
        <v>0</v>
      </c>
      <c r="K8402" s="2">
        <f t="shared" si="2553"/>
        <v>0</v>
      </c>
      <c r="L8402" s="1">
        <f t="shared" si="2560"/>
        <v>0</v>
      </c>
      <c r="M8402" s="3">
        <f t="shared" si="2548"/>
        <v>0</v>
      </c>
      <c r="N8402" s="2">
        <f t="shared" si="2554"/>
        <v>0</v>
      </c>
      <c r="O8402" s="18">
        <f t="shared" si="2561"/>
        <v>0.14499999999999999</v>
      </c>
      <c r="P8402" s="8">
        <f t="shared" si="2546"/>
        <v>1.008039949</v>
      </c>
      <c r="Q8402" s="2">
        <f t="shared" si="2563"/>
        <v>0</v>
      </c>
      <c r="R8402" s="2">
        <f t="shared" si="2555"/>
        <v>0</v>
      </c>
      <c r="S8402" s="9" t="s">
        <v>56</v>
      </c>
      <c r="T8402" s="47">
        <f t="shared" si="2550"/>
        <v>48436</v>
      </c>
      <c r="AE8402" s="33"/>
    </row>
    <row r="8403" spans="1:31" x14ac:dyDescent="0.2">
      <c r="A8403" s="90">
        <f t="shared" si="2556"/>
        <v>48428</v>
      </c>
      <c r="B8403" s="2">
        <f t="shared" si="2551"/>
        <v>0</v>
      </c>
      <c r="C8403" s="2">
        <f t="shared" si="2549"/>
        <v>26783.918252319814</v>
      </c>
      <c r="D8403" s="47">
        <f t="shared" si="2557"/>
        <v>48406</v>
      </c>
      <c r="E8403" s="3">
        <f t="shared" si="2547"/>
        <v>-1</v>
      </c>
      <c r="F8403" s="4">
        <f t="shared" si="2564"/>
        <v>23</v>
      </c>
      <c r="G8403" s="4">
        <f t="shared" si="2562"/>
        <v>31</v>
      </c>
      <c r="H8403" s="2">
        <f t="shared" si="2558"/>
        <v>0</v>
      </c>
      <c r="I8403" s="2">
        <f t="shared" si="2559"/>
        <v>0</v>
      </c>
      <c r="J8403" s="2">
        <f t="shared" si="2552"/>
        <v>0</v>
      </c>
      <c r="K8403" s="2">
        <f t="shared" si="2553"/>
        <v>0</v>
      </c>
      <c r="L8403" s="1">
        <f t="shared" si="2560"/>
        <v>0</v>
      </c>
      <c r="M8403" s="3">
        <f t="shared" si="2548"/>
        <v>0</v>
      </c>
      <c r="N8403" s="2">
        <f t="shared" si="2554"/>
        <v>0</v>
      </c>
      <c r="O8403" s="18">
        <f t="shared" si="2561"/>
        <v>0.14499999999999999</v>
      </c>
      <c r="P8403" s="8">
        <f t="shared" si="2546"/>
        <v>1.0084069339999999</v>
      </c>
      <c r="Q8403" s="2">
        <f t="shared" si="2563"/>
        <v>0</v>
      </c>
      <c r="R8403" s="2">
        <f t="shared" si="2555"/>
        <v>0</v>
      </c>
      <c r="S8403" s="9" t="s">
        <v>56</v>
      </c>
      <c r="T8403" s="47">
        <f t="shared" si="2550"/>
        <v>48436</v>
      </c>
      <c r="AE8403" s="33"/>
    </row>
    <row r="8404" spans="1:31" x14ac:dyDescent="0.2">
      <c r="A8404" s="90">
        <f t="shared" si="2556"/>
        <v>48429</v>
      </c>
      <c r="B8404" s="2">
        <f t="shared" si="2551"/>
        <v>0</v>
      </c>
      <c r="C8404" s="2">
        <f t="shared" si="2549"/>
        <v>26783.918252319814</v>
      </c>
      <c r="D8404" s="47">
        <f t="shared" si="2557"/>
        <v>48406</v>
      </c>
      <c r="E8404" s="3">
        <f t="shared" si="2547"/>
        <v>-1</v>
      </c>
      <c r="F8404" s="4">
        <f t="shared" si="2564"/>
        <v>24</v>
      </c>
      <c r="G8404" s="4">
        <f t="shared" si="2562"/>
        <v>31</v>
      </c>
      <c r="H8404" s="2">
        <f t="shared" si="2558"/>
        <v>0</v>
      </c>
      <c r="I8404" s="2">
        <f t="shared" si="2559"/>
        <v>0</v>
      </c>
      <c r="J8404" s="2">
        <f t="shared" si="2552"/>
        <v>0</v>
      </c>
      <c r="K8404" s="2">
        <f t="shared" si="2553"/>
        <v>0</v>
      </c>
      <c r="L8404" s="1">
        <f t="shared" si="2560"/>
        <v>0</v>
      </c>
      <c r="M8404" s="3">
        <f t="shared" si="2548"/>
        <v>0</v>
      </c>
      <c r="N8404" s="2">
        <f t="shared" si="2554"/>
        <v>0</v>
      </c>
      <c r="O8404" s="18">
        <f t="shared" si="2561"/>
        <v>0.14499999999999999</v>
      </c>
      <c r="P8404" s="8">
        <f t="shared" si="2546"/>
        <v>1.0087740510000001</v>
      </c>
      <c r="Q8404" s="2">
        <f t="shared" si="2563"/>
        <v>0</v>
      </c>
      <c r="R8404" s="2">
        <f t="shared" si="2555"/>
        <v>0</v>
      </c>
      <c r="S8404" s="9" t="s">
        <v>56</v>
      </c>
      <c r="T8404" s="47">
        <f t="shared" si="2550"/>
        <v>48436</v>
      </c>
      <c r="AE8404" s="33"/>
    </row>
    <row r="8405" spans="1:31" x14ac:dyDescent="0.2">
      <c r="A8405" s="90">
        <f t="shared" si="2556"/>
        <v>48430</v>
      </c>
      <c r="B8405" s="2">
        <f t="shared" si="2551"/>
        <v>0</v>
      </c>
      <c r="C8405" s="2">
        <f t="shared" si="2549"/>
        <v>26783.918252319814</v>
      </c>
      <c r="D8405" s="47">
        <f t="shared" si="2557"/>
        <v>48406</v>
      </c>
      <c r="E8405" s="3">
        <f t="shared" si="2547"/>
        <v>-1</v>
      </c>
      <c r="F8405" s="4">
        <f t="shared" si="2564"/>
        <v>25</v>
      </c>
      <c r="G8405" s="4">
        <f t="shared" si="2562"/>
        <v>31</v>
      </c>
      <c r="H8405" s="2">
        <f t="shared" si="2558"/>
        <v>0</v>
      </c>
      <c r="I8405" s="2">
        <f t="shared" si="2559"/>
        <v>0</v>
      </c>
      <c r="J8405" s="2">
        <f t="shared" si="2552"/>
        <v>0</v>
      </c>
      <c r="K8405" s="2">
        <f t="shared" si="2553"/>
        <v>0</v>
      </c>
      <c r="L8405" s="1">
        <f t="shared" si="2560"/>
        <v>0</v>
      </c>
      <c r="M8405" s="3">
        <f t="shared" si="2548"/>
        <v>0</v>
      </c>
      <c r="N8405" s="2">
        <f t="shared" si="2554"/>
        <v>0</v>
      </c>
      <c r="O8405" s="18">
        <f t="shared" si="2561"/>
        <v>0.14499999999999999</v>
      </c>
      <c r="P8405" s="8">
        <f t="shared" si="2546"/>
        <v>1.009141303</v>
      </c>
      <c r="Q8405" s="2">
        <f t="shared" si="2563"/>
        <v>0</v>
      </c>
      <c r="R8405" s="2">
        <f t="shared" si="2555"/>
        <v>0</v>
      </c>
      <c r="S8405" s="9" t="s">
        <v>56</v>
      </c>
      <c r="T8405" s="47">
        <f t="shared" si="2550"/>
        <v>48436</v>
      </c>
      <c r="AE8405" s="33"/>
    </row>
    <row r="8406" spans="1:31" x14ac:dyDescent="0.2">
      <c r="A8406" s="90">
        <f t="shared" si="2556"/>
        <v>48431</v>
      </c>
      <c r="B8406" s="2">
        <f t="shared" si="2551"/>
        <v>0</v>
      </c>
      <c r="C8406" s="2">
        <f t="shared" si="2549"/>
        <v>26783.918252319814</v>
      </c>
      <c r="D8406" s="47">
        <f t="shared" si="2557"/>
        <v>48406</v>
      </c>
      <c r="E8406" s="3">
        <f t="shared" si="2547"/>
        <v>-1</v>
      </c>
      <c r="F8406" s="4">
        <f t="shared" si="2564"/>
        <v>26</v>
      </c>
      <c r="G8406" s="4">
        <f t="shared" si="2562"/>
        <v>31</v>
      </c>
      <c r="H8406" s="2">
        <f t="shared" si="2558"/>
        <v>0</v>
      </c>
      <c r="I8406" s="2">
        <f t="shared" si="2559"/>
        <v>0</v>
      </c>
      <c r="J8406" s="2">
        <f t="shared" si="2552"/>
        <v>0</v>
      </c>
      <c r="K8406" s="2">
        <f t="shared" si="2553"/>
        <v>0</v>
      </c>
      <c r="L8406" s="1">
        <f t="shared" si="2560"/>
        <v>0</v>
      </c>
      <c r="M8406" s="3">
        <f t="shared" si="2548"/>
        <v>0</v>
      </c>
      <c r="N8406" s="2">
        <f t="shared" si="2554"/>
        <v>0</v>
      </c>
      <c r="O8406" s="18">
        <f t="shared" si="2561"/>
        <v>0.14499999999999999</v>
      </c>
      <c r="P8406" s="8">
        <f t="shared" si="2546"/>
        <v>1.0095086879999999</v>
      </c>
      <c r="Q8406" s="2">
        <f t="shared" si="2563"/>
        <v>0</v>
      </c>
      <c r="R8406" s="2">
        <f t="shared" si="2555"/>
        <v>0</v>
      </c>
      <c r="S8406" s="9" t="s">
        <v>56</v>
      </c>
      <c r="T8406" s="47">
        <f t="shared" si="2550"/>
        <v>48436</v>
      </c>
      <c r="AE8406" s="33"/>
    </row>
    <row r="8407" spans="1:31" x14ac:dyDescent="0.2">
      <c r="A8407" s="90">
        <f t="shared" si="2556"/>
        <v>48432</v>
      </c>
      <c r="B8407" s="2">
        <f t="shared" si="2551"/>
        <v>0</v>
      </c>
      <c r="C8407" s="2">
        <f t="shared" si="2549"/>
        <v>26783.918252319814</v>
      </c>
      <c r="D8407" s="47">
        <f t="shared" si="2557"/>
        <v>48406</v>
      </c>
      <c r="E8407" s="3">
        <f t="shared" si="2547"/>
        <v>-1</v>
      </c>
      <c r="F8407" s="4">
        <f t="shared" si="2564"/>
        <v>27</v>
      </c>
      <c r="G8407" s="4">
        <f t="shared" si="2562"/>
        <v>31</v>
      </c>
      <c r="H8407" s="2">
        <f t="shared" si="2558"/>
        <v>0</v>
      </c>
      <c r="I8407" s="2">
        <f t="shared" si="2559"/>
        <v>0</v>
      </c>
      <c r="J8407" s="2">
        <f t="shared" si="2552"/>
        <v>0</v>
      </c>
      <c r="K8407" s="2">
        <f t="shared" si="2553"/>
        <v>0</v>
      </c>
      <c r="L8407" s="1">
        <f t="shared" si="2560"/>
        <v>0</v>
      </c>
      <c r="M8407" s="3">
        <f t="shared" si="2548"/>
        <v>0</v>
      </c>
      <c r="N8407" s="2">
        <f t="shared" si="2554"/>
        <v>0</v>
      </c>
      <c r="O8407" s="18">
        <f t="shared" si="2561"/>
        <v>0.14499999999999999</v>
      </c>
      <c r="P8407" s="8">
        <f t="shared" ref="P8407:P8470" si="2565">ROUND((1+O8407)^(30/360)^(F8407/G8407),9)</f>
        <v>1.009876207</v>
      </c>
      <c r="Q8407" s="2">
        <f t="shared" si="2563"/>
        <v>0</v>
      </c>
      <c r="R8407" s="2">
        <f t="shared" si="2555"/>
        <v>0</v>
      </c>
      <c r="S8407" s="9" t="s">
        <v>56</v>
      </c>
      <c r="T8407" s="47">
        <f t="shared" si="2550"/>
        <v>48436</v>
      </c>
      <c r="AE8407" s="33"/>
    </row>
    <row r="8408" spans="1:31" x14ac:dyDescent="0.2">
      <c r="A8408" s="90">
        <f t="shared" si="2556"/>
        <v>48433</v>
      </c>
      <c r="B8408" s="2">
        <f t="shared" si="2551"/>
        <v>0</v>
      </c>
      <c r="C8408" s="2">
        <f t="shared" si="2549"/>
        <v>26783.918252319814</v>
      </c>
      <c r="D8408" s="47">
        <f t="shared" si="2557"/>
        <v>48406</v>
      </c>
      <c r="E8408" s="3">
        <f t="shared" si="2547"/>
        <v>-1</v>
      </c>
      <c r="F8408" s="4">
        <f t="shared" si="2564"/>
        <v>28</v>
      </c>
      <c r="G8408" s="4">
        <f t="shared" si="2562"/>
        <v>31</v>
      </c>
      <c r="H8408" s="2">
        <f t="shared" si="2558"/>
        <v>0</v>
      </c>
      <c r="I8408" s="2">
        <f t="shared" si="2559"/>
        <v>0</v>
      </c>
      <c r="J8408" s="2">
        <f t="shared" si="2552"/>
        <v>0</v>
      </c>
      <c r="K8408" s="2">
        <f t="shared" si="2553"/>
        <v>0</v>
      </c>
      <c r="L8408" s="1">
        <f t="shared" si="2560"/>
        <v>0</v>
      </c>
      <c r="M8408" s="3">
        <f t="shared" si="2548"/>
        <v>0</v>
      </c>
      <c r="N8408" s="2">
        <f t="shared" si="2554"/>
        <v>0</v>
      </c>
      <c r="O8408" s="18">
        <f t="shared" si="2561"/>
        <v>0.14499999999999999</v>
      </c>
      <c r="P8408" s="8">
        <f t="shared" si="2565"/>
        <v>1.0102438600000001</v>
      </c>
      <c r="Q8408" s="2">
        <f t="shared" si="2563"/>
        <v>0</v>
      </c>
      <c r="R8408" s="2">
        <f t="shared" si="2555"/>
        <v>0</v>
      </c>
      <c r="S8408" s="9" t="s">
        <v>56</v>
      </c>
      <c r="T8408" s="47">
        <f t="shared" si="2550"/>
        <v>48436</v>
      </c>
      <c r="AE8408" s="33"/>
    </row>
    <row r="8409" spans="1:31" x14ac:dyDescent="0.2">
      <c r="A8409" s="90">
        <f t="shared" si="2556"/>
        <v>48434</v>
      </c>
      <c r="B8409" s="2">
        <f t="shared" si="2551"/>
        <v>0</v>
      </c>
      <c r="C8409" s="2">
        <f t="shared" si="2549"/>
        <v>26783.918252319814</v>
      </c>
      <c r="D8409" s="47">
        <f t="shared" si="2557"/>
        <v>48406</v>
      </c>
      <c r="E8409" s="3">
        <f t="shared" si="2547"/>
        <v>-1</v>
      </c>
      <c r="F8409" s="4">
        <f t="shared" si="2564"/>
        <v>29</v>
      </c>
      <c r="G8409" s="4">
        <f t="shared" si="2562"/>
        <v>31</v>
      </c>
      <c r="H8409" s="2">
        <f t="shared" si="2558"/>
        <v>0</v>
      </c>
      <c r="I8409" s="2">
        <f t="shared" si="2559"/>
        <v>0</v>
      </c>
      <c r="J8409" s="2">
        <f t="shared" si="2552"/>
        <v>0</v>
      </c>
      <c r="K8409" s="2">
        <f t="shared" si="2553"/>
        <v>0</v>
      </c>
      <c r="L8409" s="1">
        <f t="shared" si="2560"/>
        <v>0</v>
      </c>
      <c r="M8409" s="3">
        <f t="shared" si="2548"/>
        <v>0</v>
      </c>
      <c r="N8409" s="2">
        <f t="shared" si="2554"/>
        <v>0</v>
      </c>
      <c r="O8409" s="18">
        <f t="shared" si="2561"/>
        <v>0.14499999999999999</v>
      </c>
      <c r="P8409" s="8">
        <f t="shared" si="2565"/>
        <v>1.0106116460000001</v>
      </c>
      <c r="Q8409" s="2">
        <f t="shared" si="2563"/>
        <v>0</v>
      </c>
      <c r="R8409" s="2">
        <f t="shared" si="2555"/>
        <v>0</v>
      </c>
      <c r="S8409" s="9" t="s">
        <v>56</v>
      </c>
      <c r="T8409" s="47">
        <f t="shared" si="2550"/>
        <v>48436</v>
      </c>
      <c r="AE8409" s="33"/>
    </row>
    <row r="8410" spans="1:31" x14ac:dyDescent="0.2">
      <c r="A8410" s="90">
        <f t="shared" si="2556"/>
        <v>48435</v>
      </c>
      <c r="B8410" s="2">
        <f t="shared" si="2551"/>
        <v>0</v>
      </c>
      <c r="C8410" s="2">
        <f t="shared" si="2549"/>
        <v>26783.918252319814</v>
      </c>
      <c r="D8410" s="47">
        <f t="shared" si="2557"/>
        <v>48406</v>
      </c>
      <c r="E8410" s="3">
        <f t="shared" si="2547"/>
        <v>-1</v>
      </c>
      <c r="F8410" s="4">
        <f t="shared" si="2564"/>
        <v>30</v>
      </c>
      <c r="G8410" s="4">
        <f t="shared" si="2562"/>
        <v>31</v>
      </c>
      <c r="H8410" s="2">
        <f t="shared" si="2558"/>
        <v>0</v>
      </c>
      <c r="I8410" s="2">
        <f t="shared" si="2559"/>
        <v>0</v>
      </c>
      <c r="J8410" s="2">
        <f t="shared" si="2552"/>
        <v>0</v>
      </c>
      <c r="K8410" s="2">
        <f t="shared" si="2553"/>
        <v>0</v>
      </c>
      <c r="L8410" s="1">
        <f t="shared" si="2560"/>
        <v>0</v>
      </c>
      <c r="M8410" s="3">
        <f t="shared" si="2548"/>
        <v>0</v>
      </c>
      <c r="N8410" s="2">
        <f t="shared" si="2554"/>
        <v>0</v>
      </c>
      <c r="O8410" s="18">
        <f t="shared" si="2561"/>
        <v>0.14499999999999999</v>
      </c>
      <c r="P8410" s="8">
        <f t="shared" si="2565"/>
        <v>1.0109795669999999</v>
      </c>
      <c r="Q8410" s="2">
        <f t="shared" si="2563"/>
        <v>0</v>
      </c>
      <c r="R8410" s="2">
        <f t="shared" si="2555"/>
        <v>0</v>
      </c>
      <c r="S8410" s="9" t="s">
        <v>56</v>
      </c>
      <c r="T8410" s="47">
        <f t="shared" si="2550"/>
        <v>48436</v>
      </c>
      <c r="AE8410" s="33"/>
    </row>
    <row r="8411" spans="1:31" x14ac:dyDescent="0.2">
      <c r="A8411" s="90">
        <f t="shared" si="2556"/>
        <v>48436</v>
      </c>
      <c r="B8411" s="2">
        <f t="shared" si="2551"/>
        <v>0</v>
      </c>
      <c r="C8411" s="2">
        <f t="shared" si="2549"/>
        <v>26783.918252319814</v>
      </c>
      <c r="D8411" s="47">
        <f t="shared" si="2557"/>
        <v>48406</v>
      </c>
      <c r="E8411" s="3">
        <f t="shared" si="2547"/>
        <v>-1</v>
      </c>
      <c r="F8411" s="4">
        <f t="shared" si="2564"/>
        <v>31</v>
      </c>
      <c r="G8411" s="4">
        <f t="shared" si="2562"/>
        <v>31</v>
      </c>
      <c r="H8411" s="2">
        <f t="shared" si="2558"/>
        <v>0</v>
      </c>
      <c r="I8411" s="2">
        <f t="shared" si="2559"/>
        <v>0</v>
      </c>
      <c r="J8411" s="2">
        <f t="shared" si="2552"/>
        <v>0</v>
      </c>
      <c r="K8411" s="2">
        <f t="shared" si="2553"/>
        <v>0</v>
      </c>
      <c r="L8411" s="1">
        <f t="shared" si="2560"/>
        <v>276</v>
      </c>
      <c r="M8411" s="3">
        <f t="shared" si="2548"/>
        <v>4.7738000000000003E-2</v>
      </c>
      <c r="N8411" s="2">
        <f t="shared" si="2554"/>
        <v>0</v>
      </c>
      <c r="O8411" s="18">
        <f t="shared" si="2561"/>
        <v>0.14499999999999999</v>
      </c>
      <c r="P8411" s="8">
        <f t="shared" si="2565"/>
        <v>1.0113476210000001</v>
      </c>
      <c r="Q8411" s="2">
        <f t="shared" si="2563"/>
        <v>0</v>
      </c>
      <c r="R8411" s="2">
        <f t="shared" si="2555"/>
        <v>0</v>
      </c>
      <c r="S8411" s="9" t="s">
        <v>56</v>
      </c>
      <c r="T8411" s="47">
        <f t="shared" si="2550"/>
        <v>48436</v>
      </c>
      <c r="AE8411" s="33"/>
    </row>
    <row r="8412" spans="1:31" x14ac:dyDescent="0.2">
      <c r="A8412" s="90">
        <f t="shared" si="2556"/>
        <v>48437</v>
      </c>
      <c r="B8412" s="2">
        <f t="shared" si="2551"/>
        <v>0</v>
      </c>
      <c r="C8412" s="2">
        <f t="shared" si="2549"/>
        <v>25505.307562799815</v>
      </c>
      <c r="D8412" s="47">
        <f t="shared" si="2557"/>
        <v>48437</v>
      </c>
      <c r="E8412" s="3">
        <f t="shared" si="2547"/>
        <v>-1</v>
      </c>
      <c r="F8412" s="4">
        <f t="shared" si="2564"/>
        <v>1</v>
      </c>
      <c r="G8412" s="4">
        <f t="shared" si="2562"/>
        <v>31</v>
      </c>
      <c r="H8412" s="2">
        <f t="shared" si="2558"/>
        <v>0</v>
      </c>
      <c r="I8412" s="2">
        <f t="shared" si="2559"/>
        <v>0</v>
      </c>
      <c r="J8412" s="2">
        <f t="shared" si="2552"/>
        <v>0</v>
      </c>
      <c r="K8412" s="2">
        <f t="shared" si="2553"/>
        <v>0</v>
      </c>
      <c r="L8412" s="1">
        <f t="shared" si="2560"/>
        <v>0</v>
      </c>
      <c r="M8412" s="3">
        <f t="shared" si="2548"/>
        <v>0</v>
      </c>
      <c r="N8412" s="2">
        <f t="shared" si="2554"/>
        <v>0</v>
      </c>
      <c r="O8412" s="18">
        <f t="shared" si="2561"/>
        <v>0.14499999999999999</v>
      </c>
      <c r="P8412" s="8">
        <f t="shared" si="2565"/>
        <v>1.0003640570000001</v>
      </c>
      <c r="Q8412" s="2">
        <f t="shared" si="2563"/>
        <v>0</v>
      </c>
      <c r="R8412" s="2">
        <f t="shared" si="2555"/>
        <v>0</v>
      </c>
      <c r="S8412" s="9" t="s">
        <v>56</v>
      </c>
      <c r="T8412" s="47">
        <f t="shared" si="2550"/>
        <v>48467</v>
      </c>
      <c r="AE8412" s="33"/>
    </row>
    <row r="8413" spans="1:31" x14ac:dyDescent="0.2">
      <c r="A8413" s="90">
        <f t="shared" si="2556"/>
        <v>48438</v>
      </c>
      <c r="B8413" s="2">
        <f t="shared" si="2551"/>
        <v>0</v>
      </c>
      <c r="C8413" s="2">
        <f t="shared" si="2549"/>
        <v>25505.307562799815</v>
      </c>
      <c r="D8413" s="47">
        <f t="shared" si="2557"/>
        <v>48437</v>
      </c>
      <c r="E8413" s="3">
        <f t="shared" si="2547"/>
        <v>-1</v>
      </c>
      <c r="F8413" s="4">
        <f t="shared" si="2564"/>
        <v>2</v>
      </c>
      <c r="G8413" s="4">
        <f t="shared" si="2562"/>
        <v>31</v>
      </c>
      <c r="H8413" s="2">
        <f t="shared" si="2558"/>
        <v>0</v>
      </c>
      <c r="I8413" s="2">
        <f t="shared" si="2559"/>
        <v>0</v>
      </c>
      <c r="J8413" s="2">
        <f t="shared" si="2552"/>
        <v>0</v>
      </c>
      <c r="K8413" s="2">
        <f t="shared" si="2553"/>
        <v>0</v>
      </c>
      <c r="L8413" s="1">
        <f t="shared" si="2560"/>
        <v>0</v>
      </c>
      <c r="M8413" s="3">
        <f t="shared" si="2548"/>
        <v>0</v>
      </c>
      <c r="N8413" s="2">
        <f t="shared" si="2554"/>
        <v>0</v>
      </c>
      <c r="O8413" s="18">
        <f t="shared" si="2561"/>
        <v>0.14499999999999999</v>
      </c>
      <c r="P8413" s="8">
        <f t="shared" si="2565"/>
        <v>1.0007282470000001</v>
      </c>
      <c r="Q8413" s="2">
        <f t="shared" si="2563"/>
        <v>0</v>
      </c>
      <c r="R8413" s="2">
        <f t="shared" si="2555"/>
        <v>0</v>
      </c>
      <c r="S8413" s="9" t="s">
        <v>56</v>
      </c>
      <c r="T8413" s="47">
        <f t="shared" si="2550"/>
        <v>48467</v>
      </c>
      <c r="AE8413" s="33"/>
    </row>
    <row r="8414" spans="1:31" x14ac:dyDescent="0.2">
      <c r="A8414" s="90">
        <f t="shared" si="2556"/>
        <v>48439</v>
      </c>
      <c r="B8414" s="2">
        <f t="shared" si="2551"/>
        <v>0</v>
      </c>
      <c r="C8414" s="2">
        <f t="shared" si="2549"/>
        <v>25505.307562799815</v>
      </c>
      <c r="D8414" s="47">
        <f t="shared" si="2557"/>
        <v>48437</v>
      </c>
      <c r="E8414" s="3">
        <f t="shared" si="2547"/>
        <v>-1</v>
      </c>
      <c r="F8414" s="4">
        <f t="shared" si="2564"/>
        <v>3</v>
      </c>
      <c r="G8414" s="4">
        <f t="shared" si="2562"/>
        <v>31</v>
      </c>
      <c r="H8414" s="2">
        <f t="shared" si="2558"/>
        <v>0</v>
      </c>
      <c r="I8414" s="2">
        <f t="shared" si="2559"/>
        <v>0</v>
      </c>
      <c r="J8414" s="2">
        <f t="shared" si="2552"/>
        <v>0</v>
      </c>
      <c r="K8414" s="2">
        <f t="shared" si="2553"/>
        <v>0</v>
      </c>
      <c r="L8414" s="1">
        <f t="shared" si="2560"/>
        <v>0</v>
      </c>
      <c r="M8414" s="3">
        <f t="shared" si="2548"/>
        <v>0</v>
      </c>
      <c r="N8414" s="2">
        <f t="shared" si="2554"/>
        <v>0</v>
      </c>
      <c r="O8414" s="18">
        <f t="shared" si="2561"/>
        <v>0.14499999999999999</v>
      </c>
      <c r="P8414" s="8">
        <f t="shared" si="2565"/>
        <v>1.0010925690000001</v>
      </c>
      <c r="Q8414" s="2">
        <f t="shared" si="2563"/>
        <v>0</v>
      </c>
      <c r="R8414" s="2">
        <f t="shared" si="2555"/>
        <v>0</v>
      </c>
      <c r="S8414" s="9" t="s">
        <v>56</v>
      </c>
      <c r="T8414" s="47">
        <f t="shared" si="2550"/>
        <v>48467</v>
      </c>
      <c r="AE8414" s="33"/>
    </row>
    <row r="8415" spans="1:31" x14ac:dyDescent="0.2">
      <c r="A8415" s="90">
        <f t="shared" si="2556"/>
        <v>48440</v>
      </c>
      <c r="B8415" s="2">
        <f t="shared" si="2551"/>
        <v>0</v>
      </c>
      <c r="C8415" s="2">
        <f t="shared" si="2549"/>
        <v>25505.307562799815</v>
      </c>
      <c r="D8415" s="47">
        <f t="shared" si="2557"/>
        <v>48437</v>
      </c>
      <c r="E8415" s="3">
        <f t="shared" si="2547"/>
        <v>-1</v>
      </c>
      <c r="F8415" s="4">
        <f t="shared" si="2564"/>
        <v>4</v>
      </c>
      <c r="G8415" s="4">
        <f t="shared" si="2562"/>
        <v>31</v>
      </c>
      <c r="H8415" s="2">
        <f t="shared" si="2558"/>
        <v>0</v>
      </c>
      <c r="I8415" s="2">
        <f t="shared" si="2559"/>
        <v>0</v>
      </c>
      <c r="J8415" s="2">
        <f t="shared" si="2552"/>
        <v>0</v>
      </c>
      <c r="K8415" s="2">
        <f t="shared" si="2553"/>
        <v>0</v>
      </c>
      <c r="L8415" s="1">
        <f t="shared" si="2560"/>
        <v>0</v>
      </c>
      <c r="M8415" s="3">
        <f t="shared" si="2548"/>
        <v>0</v>
      </c>
      <c r="N8415" s="2">
        <f t="shared" si="2554"/>
        <v>0</v>
      </c>
      <c r="O8415" s="18">
        <f t="shared" si="2561"/>
        <v>0.14499999999999999</v>
      </c>
      <c r="P8415" s="8">
        <f t="shared" si="2565"/>
        <v>1.001457024</v>
      </c>
      <c r="Q8415" s="2">
        <f t="shared" si="2563"/>
        <v>0</v>
      </c>
      <c r="R8415" s="2">
        <f t="shared" si="2555"/>
        <v>0</v>
      </c>
      <c r="S8415" s="9" t="s">
        <v>56</v>
      </c>
      <c r="T8415" s="47">
        <f t="shared" si="2550"/>
        <v>48467</v>
      </c>
      <c r="AE8415" s="33"/>
    </row>
    <row r="8416" spans="1:31" x14ac:dyDescent="0.2">
      <c r="A8416" s="90">
        <f t="shared" si="2556"/>
        <v>48441</v>
      </c>
      <c r="B8416" s="2">
        <f t="shared" si="2551"/>
        <v>0</v>
      </c>
      <c r="C8416" s="2">
        <f t="shared" si="2549"/>
        <v>25505.307562799815</v>
      </c>
      <c r="D8416" s="47">
        <f t="shared" si="2557"/>
        <v>48437</v>
      </c>
      <c r="E8416" s="3">
        <f t="shared" si="2547"/>
        <v>-1</v>
      </c>
      <c r="F8416" s="4">
        <f t="shared" si="2564"/>
        <v>5</v>
      </c>
      <c r="G8416" s="4">
        <f t="shared" si="2562"/>
        <v>31</v>
      </c>
      <c r="H8416" s="2">
        <f t="shared" si="2558"/>
        <v>0</v>
      </c>
      <c r="I8416" s="2">
        <f t="shared" si="2559"/>
        <v>0</v>
      </c>
      <c r="J8416" s="2">
        <f t="shared" si="2552"/>
        <v>0</v>
      </c>
      <c r="K8416" s="2">
        <f t="shared" si="2553"/>
        <v>0</v>
      </c>
      <c r="L8416" s="1">
        <f t="shared" si="2560"/>
        <v>0</v>
      </c>
      <c r="M8416" s="3">
        <f t="shared" si="2548"/>
        <v>0</v>
      </c>
      <c r="N8416" s="2">
        <f t="shared" si="2554"/>
        <v>0</v>
      </c>
      <c r="O8416" s="18">
        <f t="shared" si="2561"/>
        <v>0.14499999999999999</v>
      </c>
      <c r="P8416" s="8">
        <f t="shared" si="2565"/>
        <v>1.0018216120000001</v>
      </c>
      <c r="Q8416" s="2">
        <f t="shared" si="2563"/>
        <v>0</v>
      </c>
      <c r="R8416" s="2">
        <f t="shared" si="2555"/>
        <v>0</v>
      </c>
      <c r="S8416" s="9" t="s">
        <v>56</v>
      </c>
      <c r="T8416" s="47">
        <f t="shared" si="2550"/>
        <v>48467</v>
      </c>
      <c r="AE8416" s="33"/>
    </row>
    <row r="8417" spans="1:31" x14ac:dyDescent="0.2">
      <c r="A8417" s="90">
        <f t="shared" si="2556"/>
        <v>48442</v>
      </c>
      <c r="B8417" s="2">
        <f t="shared" si="2551"/>
        <v>0</v>
      </c>
      <c r="C8417" s="2">
        <f t="shared" si="2549"/>
        <v>25505.307562799815</v>
      </c>
      <c r="D8417" s="47">
        <f t="shared" si="2557"/>
        <v>48437</v>
      </c>
      <c r="E8417" s="3">
        <f t="shared" si="2547"/>
        <v>-1</v>
      </c>
      <c r="F8417" s="4">
        <f t="shared" si="2564"/>
        <v>6</v>
      </c>
      <c r="G8417" s="4">
        <f t="shared" si="2562"/>
        <v>31</v>
      </c>
      <c r="H8417" s="2">
        <f t="shared" si="2558"/>
        <v>0</v>
      </c>
      <c r="I8417" s="2">
        <f t="shared" si="2559"/>
        <v>0</v>
      </c>
      <c r="J8417" s="2">
        <f t="shared" si="2552"/>
        <v>0</v>
      </c>
      <c r="K8417" s="2">
        <f t="shared" si="2553"/>
        <v>0</v>
      </c>
      <c r="L8417" s="1">
        <f t="shared" si="2560"/>
        <v>0</v>
      </c>
      <c r="M8417" s="3">
        <f t="shared" si="2548"/>
        <v>0</v>
      </c>
      <c r="N8417" s="2">
        <f t="shared" si="2554"/>
        <v>0</v>
      </c>
      <c r="O8417" s="18">
        <f t="shared" si="2561"/>
        <v>0.14499999999999999</v>
      </c>
      <c r="P8417" s="8">
        <f t="shared" si="2565"/>
        <v>1.002186332</v>
      </c>
      <c r="Q8417" s="2">
        <f t="shared" si="2563"/>
        <v>0</v>
      </c>
      <c r="R8417" s="2">
        <f t="shared" si="2555"/>
        <v>0</v>
      </c>
      <c r="S8417" s="9" t="s">
        <v>56</v>
      </c>
      <c r="T8417" s="47">
        <f t="shared" si="2550"/>
        <v>48467</v>
      </c>
      <c r="AE8417" s="33"/>
    </row>
    <row r="8418" spans="1:31" x14ac:dyDescent="0.2">
      <c r="A8418" s="90">
        <f t="shared" si="2556"/>
        <v>48443</v>
      </c>
      <c r="B8418" s="2">
        <f t="shared" si="2551"/>
        <v>0</v>
      </c>
      <c r="C8418" s="2">
        <f t="shared" si="2549"/>
        <v>25505.307562799815</v>
      </c>
      <c r="D8418" s="47">
        <f t="shared" si="2557"/>
        <v>48437</v>
      </c>
      <c r="E8418" s="3">
        <f t="shared" si="2547"/>
        <v>-1</v>
      </c>
      <c r="F8418" s="4">
        <f t="shared" si="2564"/>
        <v>7</v>
      </c>
      <c r="G8418" s="4">
        <f t="shared" si="2562"/>
        <v>31</v>
      </c>
      <c r="H8418" s="2">
        <f t="shared" si="2558"/>
        <v>0</v>
      </c>
      <c r="I8418" s="2">
        <f t="shared" si="2559"/>
        <v>0</v>
      </c>
      <c r="J8418" s="2">
        <f t="shared" si="2552"/>
        <v>0</v>
      </c>
      <c r="K8418" s="2">
        <f t="shared" si="2553"/>
        <v>0</v>
      </c>
      <c r="L8418" s="1">
        <f t="shared" si="2560"/>
        <v>0</v>
      </c>
      <c r="M8418" s="3">
        <f t="shared" si="2548"/>
        <v>0</v>
      </c>
      <c r="N8418" s="2">
        <f t="shared" si="2554"/>
        <v>0</v>
      </c>
      <c r="O8418" s="18">
        <f t="shared" si="2561"/>
        <v>0.14499999999999999</v>
      </c>
      <c r="P8418" s="8">
        <f t="shared" si="2565"/>
        <v>1.002551185</v>
      </c>
      <c r="Q8418" s="2">
        <f t="shared" si="2563"/>
        <v>0</v>
      </c>
      <c r="R8418" s="2">
        <f t="shared" si="2555"/>
        <v>0</v>
      </c>
      <c r="S8418" s="9" t="s">
        <v>56</v>
      </c>
      <c r="T8418" s="47">
        <f t="shared" si="2550"/>
        <v>48467</v>
      </c>
      <c r="AE8418" s="33"/>
    </row>
    <row r="8419" spans="1:31" x14ac:dyDescent="0.2">
      <c r="A8419" s="90">
        <f t="shared" si="2556"/>
        <v>48444</v>
      </c>
      <c r="B8419" s="2">
        <f t="shared" si="2551"/>
        <v>0</v>
      </c>
      <c r="C8419" s="2">
        <f t="shared" si="2549"/>
        <v>25505.307562799815</v>
      </c>
      <c r="D8419" s="47">
        <f t="shared" si="2557"/>
        <v>48437</v>
      </c>
      <c r="E8419" s="3">
        <f t="shared" si="2547"/>
        <v>-1</v>
      </c>
      <c r="F8419" s="4">
        <f t="shared" si="2564"/>
        <v>8</v>
      </c>
      <c r="G8419" s="4">
        <f t="shared" si="2562"/>
        <v>31</v>
      </c>
      <c r="H8419" s="2">
        <f t="shared" si="2558"/>
        <v>0</v>
      </c>
      <c r="I8419" s="2">
        <f t="shared" si="2559"/>
        <v>0</v>
      </c>
      <c r="J8419" s="2">
        <f t="shared" si="2552"/>
        <v>0</v>
      </c>
      <c r="K8419" s="2">
        <f t="shared" si="2553"/>
        <v>0</v>
      </c>
      <c r="L8419" s="1">
        <f t="shared" si="2560"/>
        <v>0</v>
      </c>
      <c r="M8419" s="3">
        <f t="shared" si="2548"/>
        <v>0</v>
      </c>
      <c r="N8419" s="2">
        <f t="shared" si="2554"/>
        <v>0</v>
      </c>
      <c r="O8419" s="18">
        <f t="shared" si="2561"/>
        <v>0.14499999999999999</v>
      </c>
      <c r="P8419" s="8">
        <f t="shared" si="2565"/>
        <v>1.0029161710000001</v>
      </c>
      <c r="Q8419" s="2">
        <f t="shared" si="2563"/>
        <v>0</v>
      </c>
      <c r="R8419" s="2">
        <f t="shared" si="2555"/>
        <v>0</v>
      </c>
      <c r="S8419" s="9" t="s">
        <v>56</v>
      </c>
      <c r="T8419" s="47">
        <f t="shared" si="2550"/>
        <v>48467</v>
      </c>
      <c r="AE8419" s="33"/>
    </row>
    <row r="8420" spans="1:31" x14ac:dyDescent="0.2">
      <c r="A8420" s="90">
        <f t="shared" si="2556"/>
        <v>48445</v>
      </c>
      <c r="B8420" s="2">
        <f t="shared" si="2551"/>
        <v>0</v>
      </c>
      <c r="C8420" s="2">
        <f t="shared" si="2549"/>
        <v>25505.307562799815</v>
      </c>
      <c r="D8420" s="47">
        <f t="shared" si="2557"/>
        <v>48437</v>
      </c>
      <c r="E8420" s="3">
        <f t="shared" si="2547"/>
        <v>-1</v>
      </c>
      <c r="F8420" s="4">
        <f t="shared" si="2564"/>
        <v>9</v>
      </c>
      <c r="G8420" s="4">
        <f t="shared" si="2562"/>
        <v>31</v>
      </c>
      <c r="H8420" s="2">
        <f t="shared" si="2558"/>
        <v>0</v>
      </c>
      <c r="I8420" s="2">
        <f t="shared" si="2559"/>
        <v>0</v>
      </c>
      <c r="J8420" s="2">
        <f t="shared" si="2552"/>
        <v>0</v>
      </c>
      <c r="K8420" s="2">
        <f t="shared" si="2553"/>
        <v>0</v>
      </c>
      <c r="L8420" s="1">
        <f t="shared" si="2560"/>
        <v>0</v>
      </c>
      <c r="M8420" s="3">
        <f t="shared" si="2548"/>
        <v>0</v>
      </c>
      <c r="N8420" s="2">
        <f t="shared" si="2554"/>
        <v>0</v>
      </c>
      <c r="O8420" s="18">
        <f t="shared" si="2561"/>
        <v>0.14499999999999999</v>
      </c>
      <c r="P8420" s="8">
        <f t="shared" si="2565"/>
        <v>1.0032812900000001</v>
      </c>
      <c r="Q8420" s="2">
        <f t="shared" si="2563"/>
        <v>0</v>
      </c>
      <c r="R8420" s="2">
        <f t="shared" si="2555"/>
        <v>0</v>
      </c>
      <c r="S8420" s="9" t="s">
        <v>56</v>
      </c>
      <c r="T8420" s="47">
        <f t="shared" si="2550"/>
        <v>48467</v>
      </c>
      <c r="AE8420" s="33"/>
    </row>
    <row r="8421" spans="1:31" x14ac:dyDescent="0.2">
      <c r="A8421" s="90">
        <f t="shared" si="2556"/>
        <v>48446</v>
      </c>
      <c r="B8421" s="2">
        <f t="shared" si="2551"/>
        <v>0</v>
      </c>
      <c r="C8421" s="2">
        <f t="shared" si="2549"/>
        <v>25505.307562799815</v>
      </c>
      <c r="D8421" s="47">
        <f t="shared" si="2557"/>
        <v>48437</v>
      </c>
      <c r="E8421" s="3">
        <f t="shared" si="2547"/>
        <v>-1</v>
      </c>
      <c r="F8421" s="4">
        <f t="shared" si="2564"/>
        <v>10</v>
      </c>
      <c r="G8421" s="4">
        <f t="shared" si="2562"/>
        <v>31</v>
      </c>
      <c r="H8421" s="2">
        <f t="shared" si="2558"/>
        <v>0</v>
      </c>
      <c r="I8421" s="2">
        <f t="shared" si="2559"/>
        <v>0</v>
      </c>
      <c r="J8421" s="2">
        <f t="shared" si="2552"/>
        <v>0</v>
      </c>
      <c r="K8421" s="2">
        <f t="shared" si="2553"/>
        <v>0</v>
      </c>
      <c r="L8421" s="1">
        <f t="shared" si="2560"/>
        <v>0</v>
      </c>
      <c r="M8421" s="3">
        <f t="shared" si="2548"/>
        <v>0</v>
      </c>
      <c r="N8421" s="2">
        <f t="shared" si="2554"/>
        <v>0</v>
      </c>
      <c r="O8421" s="18">
        <f t="shared" si="2561"/>
        <v>0.14499999999999999</v>
      </c>
      <c r="P8421" s="8">
        <f t="shared" si="2565"/>
        <v>1.003646542</v>
      </c>
      <c r="Q8421" s="2">
        <f t="shared" si="2563"/>
        <v>0</v>
      </c>
      <c r="R8421" s="2">
        <f t="shared" si="2555"/>
        <v>0</v>
      </c>
      <c r="S8421" s="9" t="s">
        <v>56</v>
      </c>
      <c r="T8421" s="47">
        <f t="shared" si="2550"/>
        <v>48467</v>
      </c>
      <c r="AE8421" s="33"/>
    </row>
    <row r="8422" spans="1:31" x14ac:dyDescent="0.2">
      <c r="A8422" s="90">
        <f t="shared" si="2556"/>
        <v>48447</v>
      </c>
      <c r="B8422" s="2">
        <f t="shared" si="2551"/>
        <v>0</v>
      </c>
      <c r="C8422" s="2">
        <f t="shared" si="2549"/>
        <v>25505.307562799815</v>
      </c>
      <c r="D8422" s="47">
        <f t="shared" si="2557"/>
        <v>48437</v>
      </c>
      <c r="E8422" s="3">
        <f t="shared" si="2547"/>
        <v>-1</v>
      </c>
      <c r="F8422" s="4">
        <f t="shared" si="2564"/>
        <v>11</v>
      </c>
      <c r="G8422" s="4">
        <f t="shared" si="2562"/>
        <v>31</v>
      </c>
      <c r="H8422" s="2">
        <f t="shared" si="2558"/>
        <v>0</v>
      </c>
      <c r="I8422" s="2">
        <f t="shared" si="2559"/>
        <v>0</v>
      </c>
      <c r="J8422" s="2">
        <f t="shared" si="2552"/>
        <v>0</v>
      </c>
      <c r="K8422" s="2">
        <f t="shared" si="2553"/>
        <v>0</v>
      </c>
      <c r="L8422" s="1">
        <f t="shared" si="2560"/>
        <v>0</v>
      </c>
      <c r="M8422" s="3">
        <f t="shared" si="2548"/>
        <v>0</v>
      </c>
      <c r="N8422" s="2">
        <f t="shared" si="2554"/>
        <v>0</v>
      </c>
      <c r="O8422" s="18">
        <f t="shared" si="2561"/>
        <v>0.14499999999999999</v>
      </c>
      <c r="P8422" s="8">
        <f t="shared" si="2565"/>
        <v>1.0040119270000001</v>
      </c>
      <c r="Q8422" s="2">
        <f t="shared" si="2563"/>
        <v>0</v>
      </c>
      <c r="R8422" s="2">
        <f t="shared" si="2555"/>
        <v>0</v>
      </c>
      <c r="S8422" s="9" t="s">
        <v>56</v>
      </c>
      <c r="T8422" s="47">
        <f t="shared" si="2550"/>
        <v>48467</v>
      </c>
      <c r="AE8422" s="33"/>
    </row>
    <row r="8423" spans="1:31" x14ac:dyDescent="0.2">
      <c r="A8423" s="90">
        <f t="shared" si="2556"/>
        <v>48448</v>
      </c>
      <c r="B8423" s="2">
        <f t="shared" si="2551"/>
        <v>0</v>
      </c>
      <c r="C8423" s="2">
        <f t="shared" si="2549"/>
        <v>25505.307562799815</v>
      </c>
      <c r="D8423" s="47">
        <f t="shared" si="2557"/>
        <v>48437</v>
      </c>
      <c r="E8423" s="3">
        <f t="shared" si="2547"/>
        <v>-1</v>
      </c>
      <c r="F8423" s="4">
        <f t="shared" si="2564"/>
        <v>12</v>
      </c>
      <c r="G8423" s="4">
        <f t="shared" si="2562"/>
        <v>31</v>
      </c>
      <c r="H8423" s="2">
        <f t="shared" si="2558"/>
        <v>0</v>
      </c>
      <c r="I8423" s="2">
        <f t="shared" si="2559"/>
        <v>0</v>
      </c>
      <c r="J8423" s="2">
        <f t="shared" si="2552"/>
        <v>0</v>
      </c>
      <c r="K8423" s="2">
        <f t="shared" si="2553"/>
        <v>0</v>
      </c>
      <c r="L8423" s="1">
        <f t="shared" si="2560"/>
        <v>0</v>
      </c>
      <c r="M8423" s="3">
        <f t="shared" si="2548"/>
        <v>0</v>
      </c>
      <c r="N8423" s="2">
        <f t="shared" si="2554"/>
        <v>0</v>
      </c>
      <c r="O8423" s="18">
        <f t="shared" si="2561"/>
        <v>0.14499999999999999</v>
      </c>
      <c r="P8423" s="8">
        <f t="shared" si="2565"/>
        <v>1.004377445</v>
      </c>
      <c r="Q8423" s="2">
        <f t="shared" si="2563"/>
        <v>0</v>
      </c>
      <c r="R8423" s="2">
        <f t="shared" si="2555"/>
        <v>0</v>
      </c>
      <c r="S8423" s="9" t="s">
        <v>56</v>
      </c>
      <c r="T8423" s="47">
        <f t="shared" si="2550"/>
        <v>48467</v>
      </c>
      <c r="AE8423" s="33"/>
    </row>
    <row r="8424" spans="1:31" x14ac:dyDescent="0.2">
      <c r="A8424" s="90">
        <f t="shared" si="2556"/>
        <v>48449</v>
      </c>
      <c r="B8424" s="2">
        <f t="shared" si="2551"/>
        <v>0</v>
      </c>
      <c r="C8424" s="2">
        <f t="shared" si="2549"/>
        <v>25505.307562799815</v>
      </c>
      <c r="D8424" s="47">
        <f t="shared" si="2557"/>
        <v>48437</v>
      </c>
      <c r="E8424" s="3">
        <f t="shared" si="2547"/>
        <v>-1</v>
      </c>
      <c r="F8424" s="4">
        <f t="shared" si="2564"/>
        <v>13</v>
      </c>
      <c r="G8424" s="4">
        <f t="shared" si="2562"/>
        <v>31</v>
      </c>
      <c r="H8424" s="2">
        <f t="shared" si="2558"/>
        <v>0</v>
      </c>
      <c r="I8424" s="2">
        <f t="shared" si="2559"/>
        <v>0</v>
      </c>
      <c r="J8424" s="2">
        <f t="shared" si="2552"/>
        <v>0</v>
      </c>
      <c r="K8424" s="2">
        <f t="shared" si="2553"/>
        <v>0</v>
      </c>
      <c r="L8424" s="1">
        <f t="shared" si="2560"/>
        <v>0</v>
      </c>
      <c r="M8424" s="3">
        <f t="shared" si="2548"/>
        <v>0</v>
      </c>
      <c r="N8424" s="2">
        <f t="shared" si="2554"/>
        <v>0</v>
      </c>
      <c r="O8424" s="18">
        <f t="shared" si="2561"/>
        <v>0.14499999999999999</v>
      </c>
      <c r="P8424" s="8">
        <f t="shared" si="2565"/>
        <v>1.0047430959999999</v>
      </c>
      <c r="Q8424" s="2">
        <f t="shared" si="2563"/>
        <v>0</v>
      </c>
      <c r="R8424" s="2">
        <f t="shared" si="2555"/>
        <v>0</v>
      </c>
      <c r="S8424" s="9" t="s">
        <v>56</v>
      </c>
      <c r="T8424" s="47">
        <f t="shared" si="2550"/>
        <v>48467</v>
      </c>
      <c r="AE8424" s="33"/>
    </row>
    <row r="8425" spans="1:31" x14ac:dyDescent="0.2">
      <c r="A8425" s="90">
        <f t="shared" si="2556"/>
        <v>48450</v>
      </c>
      <c r="B8425" s="2">
        <f t="shared" si="2551"/>
        <v>0</v>
      </c>
      <c r="C8425" s="2">
        <f t="shared" si="2549"/>
        <v>25505.307562799815</v>
      </c>
      <c r="D8425" s="47">
        <f t="shared" si="2557"/>
        <v>48437</v>
      </c>
      <c r="E8425" s="3">
        <f t="shared" si="2547"/>
        <v>-1</v>
      </c>
      <c r="F8425" s="4">
        <f t="shared" si="2564"/>
        <v>14</v>
      </c>
      <c r="G8425" s="4">
        <f t="shared" si="2562"/>
        <v>31</v>
      </c>
      <c r="H8425" s="2">
        <f t="shared" si="2558"/>
        <v>0</v>
      </c>
      <c r="I8425" s="2">
        <f t="shared" si="2559"/>
        <v>0</v>
      </c>
      <c r="J8425" s="2">
        <f t="shared" si="2552"/>
        <v>0</v>
      </c>
      <c r="K8425" s="2">
        <f t="shared" si="2553"/>
        <v>0</v>
      </c>
      <c r="L8425" s="1">
        <f t="shared" si="2560"/>
        <v>0</v>
      </c>
      <c r="M8425" s="3">
        <f t="shared" si="2548"/>
        <v>0</v>
      </c>
      <c r="N8425" s="2">
        <f t="shared" si="2554"/>
        <v>0</v>
      </c>
      <c r="O8425" s="18">
        <f t="shared" si="2561"/>
        <v>0.14499999999999999</v>
      </c>
      <c r="P8425" s="8">
        <f t="shared" si="2565"/>
        <v>1.005108879</v>
      </c>
      <c r="Q8425" s="2">
        <f t="shared" si="2563"/>
        <v>0</v>
      </c>
      <c r="R8425" s="2">
        <f t="shared" si="2555"/>
        <v>0</v>
      </c>
      <c r="S8425" s="9" t="s">
        <v>56</v>
      </c>
      <c r="T8425" s="47">
        <f t="shared" si="2550"/>
        <v>48467</v>
      </c>
      <c r="AE8425" s="33"/>
    </row>
    <row r="8426" spans="1:31" x14ac:dyDescent="0.2">
      <c r="A8426" s="90">
        <f t="shared" si="2556"/>
        <v>48451</v>
      </c>
      <c r="B8426" s="2">
        <f t="shared" si="2551"/>
        <v>0</v>
      </c>
      <c r="C8426" s="2">
        <f t="shared" si="2549"/>
        <v>25505.307562799815</v>
      </c>
      <c r="D8426" s="47">
        <f t="shared" si="2557"/>
        <v>48437</v>
      </c>
      <c r="E8426" s="3">
        <f t="shared" si="2547"/>
        <v>-1</v>
      </c>
      <c r="F8426" s="4">
        <f t="shared" si="2564"/>
        <v>15</v>
      </c>
      <c r="G8426" s="4">
        <f t="shared" si="2562"/>
        <v>31</v>
      </c>
      <c r="H8426" s="2">
        <f t="shared" si="2558"/>
        <v>0</v>
      </c>
      <c r="I8426" s="2">
        <f t="shared" si="2559"/>
        <v>0</v>
      </c>
      <c r="J8426" s="2">
        <f t="shared" si="2552"/>
        <v>0</v>
      </c>
      <c r="K8426" s="2">
        <f t="shared" si="2553"/>
        <v>0</v>
      </c>
      <c r="L8426" s="1">
        <f t="shared" si="2560"/>
        <v>0</v>
      </c>
      <c r="M8426" s="3">
        <f t="shared" si="2548"/>
        <v>0</v>
      </c>
      <c r="N8426" s="2">
        <f t="shared" si="2554"/>
        <v>0</v>
      </c>
      <c r="O8426" s="18">
        <f t="shared" si="2561"/>
        <v>0.14499999999999999</v>
      </c>
      <c r="P8426" s="8">
        <f t="shared" si="2565"/>
        <v>1.005474797</v>
      </c>
      <c r="Q8426" s="2">
        <f t="shared" si="2563"/>
        <v>0</v>
      </c>
      <c r="R8426" s="2">
        <f t="shared" si="2555"/>
        <v>0</v>
      </c>
      <c r="S8426" s="9" t="s">
        <v>56</v>
      </c>
      <c r="T8426" s="47">
        <f t="shared" si="2550"/>
        <v>48467</v>
      </c>
      <c r="AE8426" s="33"/>
    </row>
    <row r="8427" spans="1:31" x14ac:dyDescent="0.2">
      <c r="A8427" s="90">
        <f t="shared" si="2556"/>
        <v>48452</v>
      </c>
      <c r="B8427" s="2">
        <f t="shared" si="2551"/>
        <v>0</v>
      </c>
      <c r="C8427" s="2">
        <f t="shared" si="2549"/>
        <v>25505.307562799815</v>
      </c>
      <c r="D8427" s="47">
        <f t="shared" si="2557"/>
        <v>48437</v>
      </c>
      <c r="E8427" s="3">
        <f t="shared" ref="E8427:E8490" si="2566">IF(DAY(A8426)=$E$2,VLOOKUP(A8426,$AF$10:$AG$315,2),E8426)</f>
        <v>-1</v>
      </c>
      <c r="F8427" s="4">
        <f t="shared" si="2564"/>
        <v>16</v>
      </c>
      <c r="G8427" s="4">
        <f t="shared" si="2562"/>
        <v>31</v>
      </c>
      <c r="H8427" s="2">
        <f t="shared" si="2558"/>
        <v>0</v>
      </c>
      <c r="I8427" s="2">
        <f t="shared" si="2559"/>
        <v>0</v>
      </c>
      <c r="J8427" s="2">
        <f t="shared" si="2552"/>
        <v>0</v>
      </c>
      <c r="K8427" s="2">
        <f t="shared" si="2553"/>
        <v>0</v>
      </c>
      <c r="L8427" s="1">
        <f t="shared" si="2560"/>
        <v>0</v>
      </c>
      <c r="M8427" s="3">
        <f t="shared" si="2548"/>
        <v>0</v>
      </c>
      <c r="N8427" s="2">
        <f t="shared" si="2554"/>
        <v>0</v>
      </c>
      <c r="O8427" s="18">
        <f t="shared" si="2561"/>
        <v>0.14499999999999999</v>
      </c>
      <c r="P8427" s="8">
        <f t="shared" si="2565"/>
        <v>1.005840847</v>
      </c>
      <c r="Q8427" s="2">
        <f t="shared" si="2563"/>
        <v>0</v>
      </c>
      <c r="R8427" s="2">
        <f t="shared" si="2555"/>
        <v>0</v>
      </c>
      <c r="S8427" s="9" t="s">
        <v>56</v>
      </c>
      <c r="T8427" s="47">
        <f t="shared" si="2550"/>
        <v>48467</v>
      </c>
      <c r="AE8427" s="33"/>
    </row>
    <row r="8428" spans="1:31" x14ac:dyDescent="0.2">
      <c r="A8428" s="90">
        <f t="shared" si="2556"/>
        <v>48453</v>
      </c>
      <c r="B8428" s="2">
        <f t="shared" si="2551"/>
        <v>0</v>
      </c>
      <c r="C8428" s="2">
        <f t="shared" si="2549"/>
        <v>25505.307562799815</v>
      </c>
      <c r="D8428" s="47">
        <f t="shared" si="2557"/>
        <v>48437</v>
      </c>
      <c r="E8428" s="3">
        <f t="shared" si="2566"/>
        <v>-1</v>
      </c>
      <c r="F8428" s="4">
        <f t="shared" si="2564"/>
        <v>17</v>
      </c>
      <c r="G8428" s="4">
        <f t="shared" si="2562"/>
        <v>31</v>
      </c>
      <c r="H8428" s="2">
        <f t="shared" si="2558"/>
        <v>0</v>
      </c>
      <c r="I8428" s="2">
        <f t="shared" si="2559"/>
        <v>0</v>
      </c>
      <c r="J8428" s="2">
        <f t="shared" si="2552"/>
        <v>0</v>
      </c>
      <c r="K8428" s="2">
        <f t="shared" si="2553"/>
        <v>0</v>
      </c>
      <c r="L8428" s="1">
        <f t="shared" si="2560"/>
        <v>0</v>
      </c>
      <c r="M8428" s="3">
        <f t="shared" si="2548"/>
        <v>0</v>
      </c>
      <c r="N8428" s="2">
        <f t="shared" si="2554"/>
        <v>0</v>
      </c>
      <c r="O8428" s="18">
        <f t="shared" si="2561"/>
        <v>0.14499999999999999</v>
      </c>
      <c r="P8428" s="8">
        <f t="shared" si="2565"/>
        <v>1.006207031</v>
      </c>
      <c r="Q8428" s="2">
        <f t="shared" si="2563"/>
        <v>0</v>
      </c>
      <c r="R8428" s="2">
        <f t="shared" si="2555"/>
        <v>0</v>
      </c>
      <c r="S8428" s="9" t="s">
        <v>56</v>
      </c>
      <c r="T8428" s="47">
        <f t="shared" si="2550"/>
        <v>48467</v>
      </c>
      <c r="AE8428" s="33"/>
    </row>
    <row r="8429" spans="1:31" x14ac:dyDescent="0.2">
      <c r="A8429" s="90">
        <f t="shared" si="2556"/>
        <v>48454</v>
      </c>
      <c r="B8429" s="2">
        <f t="shared" si="2551"/>
        <v>0</v>
      </c>
      <c r="C8429" s="2">
        <f t="shared" si="2549"/>
        <v>25505.307562799815</v>
      </c>
      <c r="D8429" s="47">
        <f t="shared" si="2557"/>
        <v>48437</v>
      </c>
      <c r="E8429" s="3">
        <f t="shared" si="2566"/>
        <v>-1</v>
      </c>
      <c r="F8429" s="4">
        <f t="shared" si="2564"/>
        <v>18</v>
      </c>
      <c r="G8429" s="4">
        <f t="shared" si="2562"/>
        <v>31</v>
      </c>
      <c r="H8429" s="2">
        <f t="shared" si="2558"/>
        <v>0</v>
      </c>
      <c r="I8429" s="2">
        <f t="shared" si="2559"/>
        <v>0</v>
      </c>
      <c r="J8429" s="2">
        <f t="shared" si="2552"/>
        <v>0</v>
      </c>
      <c r="K8429" s="2">
        <f t="shared" si="2553"/>
        <v>0</v>
      </c>
      <c r="L8429" s="1">
        <f t="shared" si="2560"/>
        <v>0</v>
      </c>
      <c r="M8429" s="3">
        <f t="shared" si="2548"/>
        <v>0</v>
      </c>
      <c r="N8429" s="2">
        <f t="shared" si="2554"/>
        <v>0</v>
      </c>
      <c r="O8429" s="18">
        <f t="shared" si="2561"/>
        <v>0.14499999999999999</v>
      </c>
      <c r="P8429" s="8">
        <f t="shared" si="2565"/>
        <v>1.0065733480000001</v>
      </c>
      <c r="Q8429" s="2">
        <f t="shared" si="2563"/>
        <v>0</v>
      </c>
      <c r="R8429" s="2">
        <f t="shared" si="2555"/>
        <v>0</v>
      </c>
      <c r="S8429" s="9" t="s">
        <v>56</v>
      </c>
      <c r="T8429" s="47">
        <f t="shared" si="2550"/>
        <v>48467</v>
      </c>
      <c r="AE8429" s="33"/>
    </row>
    <row r="8430" spans="1:31" x14ac:dyDescent="0.2">
      <c r="A8430" s="90">
        <f t="shared" si="2556"/>
        <v>48455</v>
      </c>
      <c r="B8430" s="2">
        <f t="shared" si="2551"/>
        <v>0</v>
      </c>
      <c r="C8430" s="2">
        <f t="shared" si="2549"/>
        <v>25505.307562799815</v>
      </c>
      <c r="D8430" s="47">
        <f t="shared" si="2557"/>
        <v>48437</v>
      </c>
      <c r="E8430" s="3">
        <f t="shared" si="2566"/>
        <v>-1</v>
      </c>
      <c r="F8430" s="4">
        <f t="shared" si="2564"/>
        <v>19</v>
      </c>
      <c r="G8430" s="4">
        <f t="shared" si="2562"/>
        <v>31</v>
      </c>
      <c r="H8430" s="2">
        <f t="shared" si="2558"/>
        <v>0</v>
      </c>
      <c r="I8430" s="2">
        <f t="shared" si="2559"/>
        <v>0</v>
      </c>
      <c r="J8430" s="2">
        <f t="shared" si="2552"/>
        <v>0</v>
      </c>
      <c r="K8430" s="2">
        <f t="shared" si="2553"/>
        <v>0</v>
      </c>
      <c r="L8430" s="1">
        <f t="shared" si="2560"/>
        <v>0</v>
      </c>
      <c r="M8430" s="3">
        <f t="shared" si="2548"/>
        <v>0</v>
      </c>
      <c r="N8430" s="2">
        <f t="shared" si="2554"/>
        <v>0</v>
      </c>
      <c r="O8430" s="18">
        <f t="shared" si="2561"/>
        <v>0.14499999999999999</v>
      </c>
      <c r="P8430" s="8">
        <f t="shared" si="2565"/>
        <v>1.0069397980000001</v>
      </c>
      <c r="Q8430" s="2">
        <f t="shared" si="2563"/>
        <v>0</v>
      </c>
      <c r="R8430" s="2">
        <f t="shared" si="2555"/>
        <v>0</v>
      </c>
      <c r="S8430" s="9" t="s">
        <v>56</v>
      </c>
      <c r="T8430" s="47">
        <f t="shared" si="2550"/>
        <v>48467</v>
      </c>
      <c r="AE8430" s="33"/>
    </row>
    <row r="8431" spans="1:31" x14ac:dyDescent="0.2">
      <c r="A8431" s="90">
        <f t="shared" si="2556"/>
        <v>48456</v>
      </c>
      <c r="B8431" s="2">
        <f t="shared" si="2551"/>
        <v>0</v>
      </c>
      <c r="C8431" s="2">
        <f t="shared" si="2549"/>
        <v>25505.307562799815</v>
      </c>
      <c r="D8431" s="47">
        <f t="shared" si="2557"/>
        <v>48437</v>
      </c>
      <c r="E8431" s="3">
        <f t="shared" si="2566"/>
        <v>-1</v>
      </c>
      <c r="F8431" s="4">
        <f t="shared" si="2564"/>
        <v>20</v>
      </c>
      <c r="G8431" s="4">
        <f t="shared" si="2562"/>
        <v>31</v>
      </c>
      <c r="H8431" s="2">
        <f t="shared" si="2558"/>
        <v>0</v>
      </c>
      <c r="I8431" s="2">
        <f t="shared" si="2559"/>
        <v>0</v>
      </c>
      <c r="J8431" s="2">
        <f t="shared" si="2552"/>
        <v>0</v>
      </c>
      <c r="K8431" s="2">
        <f t="shared" si="2553"/>
        <v>0</v>
      </c>
      <c r="L8431" s="1">
        <f t="shared" si="2560"/>
        <v>0</v>
      </c>
      <c r="M8431" s="3">
        <f t="shared" si="2548"/>
        <v>0</v>
      </c>
      <c r="N8431" s="2">
        <f t="shared" si="2554"/>
        <v>0</v>
      </c>
      <c r="O8431" s="18">
        <f t="shared" si="2561"/>
        <v>0.14499999999999999</v>
      </c>
      <c r="P8431" s="8">
        <f t="shared" si="2565"/>
        <v>1.007306381</v>
      </c>
      <c r="Q8431" s="2">
        <f t="shared" si="2563"/>
        <v>0</v>
      </c>
      <c r="R8431" s="2">
        <f t="shared" si="2555"/>
        <v>0</v>
      </c>
      <c r="S8431" s="9" t="s">
        <v>56</v>
      </c>
      <c r="T8431" s="47">
        <f t="shared" si="2550"/>
        <v>48467</v>
      </c>
      <c r="AE8431" s="33"/>
    </row>
    <row r="8432" spans="1:31" x14ac:dyDescent="0.2">
      <c r="A8432" s="90">
        <f t="shared" si="2556"/>
        <v>48457</v>
      </c>
      <c r="B8432" s="2">
        <f t="shared" si="2551"/>
        <v>0</v>
      </c>
      <c r="C8432" s="2">
        <f t="shared" si="2549"/>
        <v>25505.307562799815</v>
      </c>
      <c r="D8432" s="47">
        <f t="shared" si="2557"/>
        <v>48437</v>
      </c>
      <c r="E8432" s="3">
        <f t="shared" si="2566"/>
        <v>-1</v>
      </c>
      <c r="F8432" s="4">
        <f t="shared" si="2564"/>
        <v>21</v>
      </c>
      <c r="G8432" s="4">
        <f t="shared" si="2562"/>
        <v>31</v>
      </c>
      <c r="H8432" s="2">
        <f t="shared" si="2558"/>
        <v>0</v>
      </c>
      <c r="I8432" s="2">
        <f t="shared" si="2559"/>
        <v>0</v>
      </c>
      <c r="J8432" s="2">
        <f t="shared" si="2552"/>
        <v>0</v>
      </c>
      <c r="K8432" s="2">
        <f t="shared" si="2553"/>
        <v>0</v>
      </c>
      <c r="L8432" s="1">
        <f t="shared" si="2560"/>
        <v>0</v>
      </c>
      <c r="M8432" s="3">
        <f t="shared" si="2548"/>
        <v>0</v>
      </c>
      <c r="N8432" s="2">
        <f t="shared" si="2554"/>
        <v>0</v>
      </c>
      <c r="O8432" s="18">
        <f t="shared" si="2561"/>
        <v>0.14499999999999999</v>
      </c>
      <c r="P8432" s="8">
        <f t="shared" si="2565"/>
        <v>1.007673099</v>
      </c>
      <c r="Q8432" s="2">
        <f t="shared" si="2563"/>
        <v>0</v>
      </c>
      <c r="R8432" s="2">
        <f t="shared" si="2555"/>
        <v>0</v>
      </c>
      <c r="S8432" s="9" t="s">
        <v>56</v>
      </c>
      <c r="T8432" s="47">
        <f t="shared" si="2550"/>
        <v>48467</v>
      </c>
      <c r="AE8432" s="33"/>
    </row>
    <row r="8433" spans="1:31" x14ac:dyDescent="0.2">
      <c r="A8433" s="90">
        <f t="shared" si="2556"/>
        <v>48458</v>
      </c>
      <c r="B8433" s="2">
        <f t="shared" si="2551"/>
        <v>0</v>
      </c>
      <c r="C8433" s="2">
        <f t="shared" si="2549"/>
        <v>25505.307562799815</v>
      </c>
      <c r="D8433" s="47">
        <f t="shared" si="2557"/>
        <v>48437</v>
      </c>
      <c r="E8433" s="3">
        <f t="shared" si="2566"/>
        <v>-1</v>
      </c>
      <c r="F8433" s="4">
        <f t="shared" si="2564"/>
        <v>22</v>
      </c>
      <c r="G8433" s="4">
        <f t="shared" si="2562"/>
        <v>31</v>
      </c>
      <c r="H8433" s="2">
        <f t="shared" si="2558"/>
        <v>0</v>
      </c>
      <c r="I8433" s="2">
        <f t="shared" si="2559"/>
        <v>0</v>
      </c>
      <c r="J8433" s="2">
        <f t="shared" si="2552"/>
        <v>0</v>
      </c>
      <c r="K8433" s="2">
        <f t="shared" si="2553"/>
        <v>0</v>
      </c>
      <c r="L8433" s="1">
        <f t="shared" si="2560"/>
        <v>0</v>
      </c>
      <c r="M8433" s="3">
        <f t="shared" si="2548"/>
        <v>0</v>
      </c>
      <c r="N8433" s="2">
        <f t="shared" si="2554"/>
        <v>0</v>
      </c>
      <c r="O8433" s="18">
        <f t="shared" si="2561"/>
        <v>0.14499999999999999</v>
      </c>
      <c r="P8433" s="8">
        <f t="shared" si="2565"/>
        <v>1.008039949</v>
      </c>
      <c r="Q8433" s="2">
        <f t="shared" si="2563"/>
        <v>0</v>
      </c>
      <c r="R8433" s="2">
        <f t="shared" si="2555"/>
        <v>0</v>
      </c>
      <c r="S8433" s="9" t="s">
        <v>56</v>
      </c>
      <c r="T8433" s="47">
        <f t="shared" si="2550"/>
        <v>48467</v>
      </c>
      <c r="AE8433" s="33"/>
    </row>
    <row r="8434" spans="1:31" x14ac:dyDescent="0.2">
      <c r="A8434" s="90">
        <f t="shared" si="2556"/>
        <v>48459</v>
      </c>
      <c r="B8434" s="2">
        <f t="shared" si="2551"/>
        <v>0</v>
      </c>
      <c r="C8434" s="2">
        <f t="shared" si="2549"/>
        <v>25505.307562799815</v>
      </c>
      <c r="D8434" s="47">
        <f t="shared" si="2557"/>
        <v>48437</v>
      </c>
      <c r="E8434" s="3">
        <f t="shared" si="2566"/>
        <v>-1</v>
      </c>
      <c r="F8434" s="4">
        <f t="shared" si="2564"/>
        <v>23</v>
      </c>
      <c r="G8434" s="4">
        <f t="shared" si="2562"/>
        <v>31</v>
      </c>
      <c r="H8434" s="2">
        <f t="shared" si="2558"/>
        <v>0</v>
      </c>
      <c r="I8434" s="2">
        <f t="shared" si="2559"/>
        <v>0</v>
      </c>
      <c r="J8434" s="2">
        <f t="shared" si="2552"/>
        <v>0</v>
      </c>
      <c r="K8434" s="2">
        <f t="shared" si="2553"/>
        <v>0</v>
      </c>
      <c r="L8434" s="1">
        <f t="shared" si="2560"/>
        <v>0</v>
      </c>
      <c r="M8434" s="3">
        <f t="shared" si="2548"/>
        <v>0</v>
      </c>
      <c r="N8434" s="2">
        <f t="shared" si="2554"/>
        <v>0</v>
      </c>
      <c r="O8434" s="18">
        <f t="shared" si="2561"/>
        <v>0.14499999999999999</v>
      </c>
      <c r="P8434" s="8">
        <f t="shared" si="2565"/>
        <v>1.0084069339999999</v>
      </c>
      <c r="Q8434" s="2">
        <f t="shared" si="2563"/>
        <v>0</v>
      </c>
      <c r="R8434" s="2">
        <f t="shared" si="2555"/>
        <v>0</v>
      </c>
      <c r="S8434" s="9" t="s">
        <v>56</v>
      </c>
      <c r="T8434" s="47">
        <f t="shared" si="2550"/>
        <v>48467</v>
      </c>
      <c r="AE8434" s="33"/>
    </row>
    <row r="8435" spans="1:31" x14ac:dyDescent="0.2">
      <c r="A8435" s="90">
        <f t="shared" si="2556"/>
        <v>48460</v>
      </c>
      <c r="B8435" s="2">
        <f t="shared" si="2551"/>
        <v>0</v>
      </c>
      <c r="C8435" s="2">
        <f t="shared" si="2549"/>
        <v>25505.307562799815</v>
      </c>
      <c r="D8435" s="47">
        <f t="shared" si="2557"/>
        <v>48437</v>
      </c>
      <c r="E8435" s="3">
        <f t="shared" si="2566"/>
        <v>-1</v>
      </c>
      <c r="F8435" s="4">
        <f t="shared" si="2564"/>
        <v>24</v>
      </c>
      <c r="G8435" s="4">
        <f t="shared" si="2562"/>
        <v>31</v>
      </c>
      <c r="H8435" s="2">
        <f t="shared" si="2558"/>
        <v>0</v>
      </c>
      <c r="I8435" s="2">
        <f t="shared" si="2559"/>
        <v>0</v>
      </c>
      <c r="J8435" s="2">
        <f t="shared" si="2552"/>
        <v>0</v>
      </c>
      <c r="K8435" s="2">
        <f t="shared" si="2553"/>
        <v>0</v>
      </c>
      <c r="L8435" s="1">
        <f t="shared" si="2560"/>
        <v>0</v>
      </c>
      <c r="M8435" s="3">
        <f t="shared" si="2548"/>
        <v>0</v>
      </c>
      <c r="N8435" s="2">
        <f t="shared" si="2554"/>
        <v>0</v>
      </c>
      <c r="O8435" s="18">
        <f t="shared" si="2561"/>
        <v>0.14499999999999999</v>
      </c>
      <c r="P8435" s="8">
        <f t="shared" si="2565"/>
        <v>1.0087740510000001</v>
      </c>
      <c r="Q8435" s="2">
        <f t="shared" si="2563"/>
        <v>0</v>
      </c>
      <c r="R8435" s="2">
        <f t="shared" si="2555"/>
        <v>0</v>
      </c>
      <c r="S8435" s="9" t="s">
        <v>56</v>
      </c>
      <c r="T8435" s="47">
        <f t="shared" si="2550"/>
        <v>48467</v>
      </c>
      <c r="AE8435" s="33"/>
    </row>
    <row r="8436" spans="1:31" x14ac:dyDescent="0.2">
      <c r="A8436" s="90">
        <f t="shared" si="2556"/>
        <v>48461</v>
      </c>
      <c r="B8436" s="2">
        <f t="shared" si="2551"/>
        <v>0</v>
      </c>
      <c r="C8436" s="2">
        <f t="shared" si="2549"/>
        <v>25505.307562799815</v>
      </c>
      <c r="D8436" s="47">
        <f t="shared" si="2557"/>
        <v>48437</v>
      </c>
      <c r="E8436" s="3">
        <f t="shared" si="2566"/>
        <v>-1</v>
      </c>
      <c r="F8436" s="4">
        <f t="shared" si="2564"/>
        <v>25</v>
      </c>
      <c r="G8436" s="4">
        <f t="shared" si="2562"/>
        <v>31</v>
      </c>
      <c r="H8436" s="2">
        <f t="shared" si="2558"/>
        <v>0</v>
      </c>
      <c r="I8436" s="2">
        <f t="shared" si="2559"/>
        <v>0</v>
      </c>
      <c r="J8436" s="2">
        <f t="shared" si="2552"/>
        <v>0</v>
      </c>
      <c r="K8436" s="2">
        <f t="shared" si="2553"/>
        <v>0</v>
      </c>
      <c r="L8436" s="1">
        <f t="shared" si="2560"/>
        <v>0</v>
      </c>
      <c r="M8436" s="3">
        <f t="shared" si="2548"/>
        <v>0</v>
      </c>
      <c r="N8436" s="2">
        <f t="shared" si="2554"/>
        <v>0</v>
      </c>
      <c r="O8436" s="18">
        <f t="shared" si="2561"/>
        <v>0.14499999999999999</v>
      </c>
      <c r="P8436" s="8">
        <f t="shared" si="2565"/>
        <v>1.009141303</v>
      </c>
      <c r="Q8436" s="2">
        <f t="shared" si="2563"/>
        <v>0</v>
      </c>
      <c r="R8436" s="2">
        <f t="shared" si="2555"/>
        <v>0</v>
      </c>
      <c r="S8436" s="9" t="s">
        <v>56</v>
      </c>
      <c r="T8436" s="47">
        <f t="shared" si="2550"/>
        <v>48467</v>
      </c>
      <c r="AE8436" s="33"/>
    </row>
    <row r="8437" spans="1:31" x14ac:dyDescent="0.2">
      <c r="A8437" s="90">
        <f t="shared" si="2556"/>
        <v>48462</v>
      </c>
      <c r="B8437" s="2">
        <f t="shared" si="2551"/>
        <v>0</v>
      </c>
      <c r="C8437" s="2">
        <f t="shared" si="2549"/>
        <v>25505.307562799815</v>
      </c>
      <c r="D8437" s="47">
        <f t="shared" si="2557"/>
        <v>48437</v>
      </c>
      <c r="E8437" s="3">
        <f t="shared" si="2566"/>
        <v>-1</v>
      </c>
      <c r="F8437" s="4">
        <f t="shared" si="2564"/>
        <v>26</v>
      </c>
      <c r="G8437" s="4">
        <f t="shared" si="2562"/>
        <v>31</v>
      </c>
      <c r="H8437" s="2">
        <f t="shared" si="2558"/>
        <v>0</v>
      </c>
      <c r="I8437" s="2">
        <f t="shared" si="2559"/>
        <v>0</v>
      </c>
      <c r="J8437" s="2">
        <f t="shared" si="2552"/>
        <v>0</v>
      </c>
      <c r="K8437" s="2">
        <f t="shared" si="2553"/>
        <v>0</v>
      </c>
      <c r="L8437" s="1">
        <f t="shared" si="2560"/>
        <v>0</v>
      </c>
      <c r="M8437" s="3">
        <f t="shared" si="2548"/>
        <v>0</v>
      </c>
      <c r="N8437" s="2">
        <f t="shared" si="2554"/>
        <v>0</v>
      </c>
      <c r="O8437" s="18">
        <f t="shared" si="2561"/>
        <v>0.14499999999999999</v>
      </c>
      <c r="P8437" s="8">
        <f t="shared" si="2565"/>
        <v>1.0095086879999999</v>
      </c>
      <c r="Q8437" s="2">
        <f t="shared" si="2563"/>
        <v>0</v>
      </c>
      <c r="R8437" s="2">
        <f t="shared" si="2555"/>
        <v>0</v>
      </c>
      <c r="S8437" s="9" t="s">
        <v>56</v>
      </c>
      <c r="T8437" s="47">
        <f t="shared" si="2550"/>
        <v>48467</v>
      </c>
      <c r="AE8437" s="33"/>
    </row>
    <row r="8438" spans="1:31" x14ac:dyDescent="0.2">
      <c r="A8438" s="90">
        <f t="shared" si="2556"/>
        <v>48463</v>
      </c>
      <c r="B8438" s="2">
        <f t="shared" si="2551"/>
        <v>0</v>
      </c>
      <c r="C8438" s="2">
        <f t="shared" si="2549"/>
        <v>25505.307562799815</v>
      </c>
      <c r="D8438" s="47">
        <f t="shared" si="2557"/>
        <v>48437</v>
      </c>
      <c r="E8438" s="3">
        <f t="shared" si="2566"/>
        <v>-1</v>
      </c>
      <c r="F8438" s="4">
        <f t="shared" si="2564"/>
        <v>27</v>
      </c>
      <c r="G8438" s="4">
        <f t="shared" si="2562"/>
        <v>31</v>
      </c>
      <c r="H8438" s="2">
        <f t="shared" si="2558"/>
        <v>0</v>
      </c>
      <c r="I8438" s="2">
        <f t="shared" si="2559"/>
        <v>0</v>
      </c>
      <c r="J8438" s="2">
        <f t="shared" si="2552"/>
        <v>0</v>
      </c>
      <c r="K8438" s="2">
        <f t="shared" si="2553"/>
        <v>0</v>
      </c>
      <c r="L8438" s="1">
        <f t="shared" si="2560"/>
        <v>0</v>
      </c>
      <c r="M8438" s="3">
        <f t="shared" si="2548"/>
        <v>0</v>
      </c>
      <c r="N8438" s="2">
        <f t="shared" si="2554"/>
        <v>0</v>
      </c>
      <c r="O8438" s="18">
        <f t="shared" si="2561"/>
        <v>0.14499999999999999</v>
      </c>
      <c r="P8438" s="8">
        <f t="shared" si="2565"/>
        <v>1.009876207</v>
      </c>
      <c r="Q8438" s="2">
        <f t="shared" si="2563"/>
        <v>0</v>
      </c>
      <c r="R8438" s="2">
        <f t="shared" si="2555"/>
        <v>0</v>
      </c>
      <c r="S8438" s="9" t="s">
        <v>56</v>
      </c>
      <c r="T8438" s="47">
        <f t="shared" si="2550"/>
        <v>48467</v>
      </c>
      <c r="AE8438" s="33"/>
    </row>
    <row r="8439" spans="1:31" x14ac:dyDescent="0.2">
      <c r="A8439" s="90">
        <f t="shared" si="2556"/>
        <v>48464</v>
      </c>
      <c r="B8439" s="2">
        <f t="shared" si="2551"/>
        <v>0</v>
      </c>
      <c r="C8439" s="2">
        <f t="shared" si="2549"/>
        <v>25505.307562799815</v>
      </c>
      <c r="D8439" s="47">
        <f t="shared" si="2557"/>
        <v>48437</v>
      </c>
      <c r="E8439" s="3">
        <f t="shared" si="2566"/>
        <v>-1</v>
      </c>
      <c r="F8439" s="4">
        <f t="shared" si="2564"/>
        <v>28</v>
      </c>
      <c r="G8439" s="4">
        <f t="shared" si="2562"/>
        <v>31</v>
      </c>
      <c r="H8439" s="2">
        <f t="shared" si="2558"/>
        <v>0</v>
      </c>
      <c r="I8439" s="2">
        <f t="shared" si="2559"/>
        <v>0</v>
      </c>
      <c r="J8439" s="2">
        <f t="shared" si="2552"/>
        <v>0</v>
      </c>
      <c r="K8439" s="2">
        <f t="shared" si="2553"/>
        <v>0</v>
      </c>
      <c r="L8439" s="1">
        <f t="shared" si="2560"/>
        <v>0</v>
      </c>
      <c r="M8439" s="3">
        <f t="shared" si="2548"/>
        <v>0</v>
      </c>
      <c r="N8439" s="2">
        <f t="shared" si="2554"/>
        <v>0</v>
      </c>
      <c r="O8439" s="18">
        <f t="shared" si="2561"/>
        <v>0.14499999999999999</v>
      </c>
      <c r="P8439" s="8">
        <f t="shared" si="2565"/>
        <v>1.0102438600000001</v>
      </c>
      <c r="Q8439" s="2">
        <f t="shared" si="2563"/>
        <v>0</v>
      </c>
      <c r="R8439" s="2">
        <f t="shared" si="2555"/>
        <v>0</v>
      </c>
      <c r="S8439" s="9" t="s">
        <v>56</v>
      </c>
      <c r="T8439" s="47">
        <f t="shared" si="2550"/>
        <v>48467</v>
      </c>
      <c r="AE8439" s="33"/>
    </row>
    <row r="8440" spans="1:31" x14ac:dyDescent="0.2">
      <c r="A8440" s="90">
        <f t="shared" si="2556"/>
        <v>48465</v>
      </c>
      <c r="B8440" s="2">
        <f t="shared" si="2551"/>
        <v>0</v>
      </c>
      <c r="C8440" s="2">
        <f t="shared" si="2549"/>
        <v>25505.307562799815</v>
      </c>
      <c r="D8440" s="47">
        <f t="shared" si="2557"/>
        <v>48437</v>
      </c>
      <c r="E8440" s="3">
        <f t="shared" si="2566"/>
        <v>-1</v>
      </c>
      <c r="F8440" s="4">
        <f t="shared" si="2564"/>
        <v>29</v>
      </c>
      <c r="G8440" s="4">
        <f t="shared" si="2562"/>
        <v>31</v>
      </c>
      <c r="H8440" s="2">
        <f t="shared" si="2558"/>
        <v>0</v>
      </c>
      <c r="I8440" s="2">
        <f t="shared" si="2559"/>
        <v>0</v>
      </c>
      <c r="J8440" s="2">
        <f t="shared" si="2552"/>
        <v>0</v>
      </c>
      <c r="K8440" s="2">
        <f t="shared" si="2553"/>
        <v>0</v>
      </c>
      <c r="L8440" s="1">
        <f t="shared" si="2560"/>
        <v>0</v>
      </c>
      <c r="M8440" s="3">
        <f t="shared" si="2548"/>
        <v>0</v>
      </c>
      <c r="N8440" s="2">
        <f t="shared" si="2554"/>
        <v>0</v>
      </c>
      <c r="O8440" s="18">
        <f t="shared" si="2561"/>
        <v>0.14499999999999999</v>
      </c>
      <c r="P8440" s="8">
        <f t="shared" si="2565"/>
        <v>1.0106116460000001</v>
      </c>
      <c r="Q8440" s="2">
        <f t="shared" si="2563"/>
        <v>0</v>
      </c>
      <c r="R8440" s="2">
        <f t="shared" si="2555"/>
        <v>0</v>
      </c>
      <c r="S8440" s="9" t="s">
        <v>56</v>
      </c>
      <c r="T8440" s="47">
        <f t="shared" si="2550"/>
        <v>48467</v>
      </c>
      <c r="AE8440" s="33"/>
    </row>
    <row r="8441" spans="1:31" x14ac:dyDescent="0.2">
      <c r="A8441" s="90">
        <f t="shared" si="2556"/>
        <v>48466</v>
      </c>
      <c r="B8441" s="2">
        <f t="shared" si="2551"/>
        <v>0</v>
      </c>
      <c r="C8441" s="2">
        <f t="shared" si="2549"/>
        <v>25505.307562799815</v>
      </c>
      <c r="D8441" s="47">
        <f t="shared" si="2557"/>
        <v>48437</v>
      </c>
      <c r="E8441" s="3">
        <f t="shared" si="2566"/>
        <v>-1</v>
      </c>
      <c r="F8441" s="4">
        <f t="shared" si="2564"/>
        <v>30</v>
      </c>
      <c r="G8441" s="4">
        <f t="shared" si="2562"/>
        <v>31</v>
      </c>
      <c r="H8441" s="2">
        <f t="shared" si="2558"/>
        <v>0</v>
      </c>
      <c r="I8441" s="2">
        <f t="shared" si="2559"/>
        <v>0</v>
      </c>
      <c r="J8441" s="2">
        <f t="shared" si="2552"/>
        <v>0</v>
      </c>
      <c r="K8441" s="2">
        <f t="shared" si="2553"/>
        <v>0</v>
      </c>
      <c r="L8441" s="1">
        <f t="shared" si="2560"/>
        <v>0</v>
      </c>
      <c r="M8441" s="3">
        <f t="shared" si="2548"/>
        <v>0</v>
      </c>
      <c r="N8441" s="2">
        <f t="shared" si="2554"/>
        <v>0</v>
      </c>
      <c r="O8441" s="18">
        <f t="shared" si="2561"/>
        <v>0.14499999999999999</v>
      </c>
      <c r="P8441" s="8">
        <f t="shared" si="2565"/>
        <v>1.0109795669999999</v>
      </c>
      <c r="Q8441" s="2">
        <f t="shared" si="2563"/>
        <v>0</v>
      </c>
      <c r="R8441" s="2">
        <f t="shared" si="2555"/>
        <v>0</v>
      </c>
      <c r="S8441" s="9" t="s">
        <v>56</v>
      </c>
      <c r="T8441" s="47">
        <f t="shared" si="2550"/>
        <v>48467</v>
      </c>
      <c r="AE8441" s="33"/>
    </row>
    <row r="8442" spans="1:31" x14ac:dyDescent="0.2">
      <c r="A8442" s="90">
        <f t="shared" si="2556"/>
        <v>48467</v>
      </c>
      <c r="B8442" s="2">
        <f t="shared" si="2551"/>
        <v>0</v>
      </c>
      <c r="C8442" s="2">
        <f t="shared" si="2549"/>
        <v>25505.307562799815</v>
      </c>
      <c r="D8442" s="47">
        <f t="shared" si="2557"/>
        <v>48437</v>
      </c>
      <c r="E8442" s="3">
        <f t="shared" si="2566"/>
        <v>-1</v>
      </c>
      <c r="F8442" s="4">
        <f t="shared" si="2564"/>
        <v>31</v>
      </c>
      <c r="G8442" s="4">
        <f t="shared" si="2562"/>
        <v>31</v>
      </c>
      <c r="H8442" s="2">
        <f t="shared" si="2558"/>
        <v>0</v>
      </c>
      <c r="I8442" s="2">
        <f t="shared" si="2559"/>
        <v>0</v>
      </c>
      <c r="J8442" s="2">
        <f t="shared" si="2552"/>
        <v>0</v>
      </c>
      <c r="K8442" s="2">
        <f t="shared" si="2553"/>
        <v>0</v>
      </c>
      <c r="L8442" s="1">
        <f t="shared" si="2560"/>
        <v>277</v>
      </c>
      <c r="M8442" s="3">
        <f t="shared" si="2548"/>
        <v>5.0328999999999999E-2</v>
      </c>
      <c r="N8442" s="2">
        <f t="shared" si="2554"/>
        <v>0</v>
      </c>
      <c r="O8442" s="18">
        <f t="shared" si="2561"/>
        <v>0.14499999999999999</v>
      </c>
      <c r="P8442" s="8">
        <f t="shared" si="2565"/>
        <v>1.0113476210000001</v>
      </c>
      <c r="Q8442" s="2">
        <f t="shared" si="2563"/>
        <v>0</v>
      </c>
      <c r="R8442" s="2">
        <f t="shared" si="2555"/>
        <v>0</v>
      </c>
      <c r="S8442" s="9" t="s">
        <v>56</v>
      </c>
      <c r="T8442" s="47">
        <f t="shared" si="2550"/>
        <v>48467</v>
      </c>
      <c r="AE8442" s="33"/>
    </row>
    <row r="8443" spans="1:31" x14ac:dyDescent="0.2">
      <c r="A8443" s="90">
        <f t="shared" si="2556"/>
        <v>48468</v>
      </c>
      <c r="B8443" s="2">
        <f t="shared" si="2551"/>
        <v>0</v>
      </c>
      <c r="C8443" s="2">
        <f t="shared" si="2549"/>
        <v>24221.650938479816</v>
      </c>
      <c r="D8443" s="47">
        <f t="shared" si="2557"/>
        <v>48468</v>
      </c>
      <c r="E8443" s="3">
        <f t="shared" si="2566"/>
        <v>-1</v>
      </c>
      <c r="F8443" s="4">
        <f t="shared" si="2564"/>
        <v>1</v>
      </c>
      <c r="G8443" s="4">
        <f t="shared" si="2562"/>
        <v>30</v>
      </c>
      <c r="H8443" s="2">
        <f t="shared" si="2558"/>
        <v>0</v>
      </c>
      <c r="I8443" s="2">
        <f t="shared" si="2559"/>
        <v>0</v>
      </c>
      <c r="J8443" s="2">
        <f t="shared" si="2552"/>
        <v>0</v>
      </c>
      <c r="K8443" s="2">
        <f t="shared" si="2553"/>
        <v>0</v>
      </c>
      <c r="L8443" s="1">
        <f t="shared" si="2560"/>
        <v>0</v>
      </c>
      <c r="M8443" s="3">
        <f t="shared" si="2548"/>
        <v>0</v>
      </c>
      <c r="N8443" s="2">
        <f t="shared" si="2554"/>
        <v>0</v>
      </c>
      <c r="O8443" s="18">
        <f t="shared" si="2561"/>
        <v>0.14499999999999999</v>
      </c>
      <c r="P8443" s="8">
        <f t="shared" si="2565"/>
        <v>1.0003761950000001</v>
      </c>
      <c r="Q8443" s="2">
        <f t="shared" si="2563"/>
        <v>0</v>
      </c>
      <c r="R8443" s="2">
        <f t="shared" si="2555"/>
        <v>0</v>
      </c>
      <c r="S8443" s="9" t="s">
        <v>56</v>
      </c>
      <c r="T8443" s="47">
        <f t="shared" si="2550"/>
        <v>48497</v>
      </c>
      <c r="AE8443" s="33"/>
    </row>
    <row r="8444" spans="1:31" x14ac:dyDescent="0.2">
      <c r="A8444" s="90">
        <f t="shared" si="2556"/>
        <v>48469</v>
      </c>
      <c r="B8444" s="2">
        <f t="shared" si="2551"/>
        <v>0</v>
      </c>
      <c r="C8444" s="2">
        <f t="shared" si="2549"/>
        <v>24221.650938479816</v>
      </c>
      <c r="D8444" s="47">
        <f t="shared" si="2557"/>
        <v>48468</v>
      </c>
      <c r="E8444" s="3">
        <f t="shared" si="2566"/>
        <v>-1</v>
      </c>
      <c r="F8444" s="4">
        <f t="shared" si="2564"/>
        <v>2</v>
      </c>
      <c r="G8444" s="4">
        <f t="shared" si="2562"/>
        <v>30</v>
      </c>
      <c r="H8444" s="2">
        <f t="shared" si="2558"/>
        <v>0</v>
      </c>
      <c r="I8444" s="2">
        <f t="shared" si="2559"/>
        <v>0</v>
      </c>
      <c r="J8444" s="2">
        <f t="shared" si="2552"/>
        <v>0</v>
      </c>
      <c r="K8444" s="2">
        <f t="shared" si="2553"/>
        <v>0</v>
      </c>
      <c r="L8444" s="1">
        <f t="shared" si="2560"/>
        <v>0</v>
      </c>
      <c r="M8444" s="3">
        <f t="shared" si="2548"/>
        <v>0</v>
      </c>
      <c r="N8444" s="2">
        <f t="shared" si="2554"/>
        <v>0</v>
      </c>
      <c r="O8444" s="18">
        <f t="shared" si="2561"/>
        <v>0.14499999999999999</v>
      </c>
      <c r="P8444" s="8">
        <f t="shared" si="2565"/>
        <v>1.0007525310000001</v>
      </c>
      <c r="Q8444" s="2">
        <f t="shared" si="2563"/>
        <v>0</v>
      </c>
      <c r="R8444" s="2">
        <f t="shared" si="2555"/>
        <v>0</v>
      </c>
      <c r="S8444" s="9" t="s">
        <v>56</v>
      </c>
      <c r="T8444" s="47">
        <f t="shared" si="2550"/>
        <v>48497</v>
      </c>
      <c r="AE8444" s="33"/>
    </row>
    <row r="8445" spans="1:31" x14ac:dyDescent="0.2">
      <c r="A8445" s="90">
        <f t="shared" si="2556"/>
        <v>48470</v>
      </c>
      <c r="B8445" s="2">
        <f t="shared" si="2551"/>
        <v>0</v>
      </c>
      <c r="C8445" s="2">
        <f t="shared" si="2549"/>
        <v>24221.650938479816</v>
      </c>
      <c r="D8445" s="47">
        <f t="shared" si="2557"/>
        <v>48468</v>
      </c>
      <c r="E8445" s="3">
        <f t="shared" si="2566"/>
        <v>-1</v>
      </c>
      <c r="F8445" s="4">
        <f t="shared" si="2564"/>
        <v>3</v>
      </c>
      <c r="G8445" s="4">
        <f t="shared" si="2562"/>
        <v>30</v>
      </c>
      <c r="H8445" s="2">
        <f t="shared" si="2558"/>
        <v>0</v>
      </c>
      <c r="I8445" s="2">
        <f t="shared" si="2559"/>
        <v>0</v>
      </c>
      <c r="J8445" s="2">
        <f t="shared" si="2552"/>
        <v>0</v>
      </c>
      <c r="K8445" s="2">
        <f t="shared" si="2553"/>
        <v>0</v>
      </c>
      <c r="L8445" s="1">
        <f t="shared" si="2560"/>
        <v>0</v>
      </c>
      <c r="M8445" s="3">
        <f t="shared" si="2548"/>
        <v>0</v>
      </c>
      <c r="N8445" s="2">
        <f t="shared" si="2554"/>
        <v>0</v>
      </c>
      <c r="O8445" s="18">
        <f t="shared" si="2561"/>
        <v>0.14499999999999999</v>
      </c>
      <c r="P8445" s="8">
        <f t="shared" si="2565"/>
        <v>1.001129009</v>
      </c>
      <c r="Q8445" s="2">
        <f t="shared" si="2563"/>
        <v>0</v>
      </c>
      <c r="R8445" s="2">
        <f t="shared" si="2555"/>
        <v>0</v>
      </c>
      <c r="S8445" s="9" t="s">
        <v>56</v>
      </c>
      <c r="T8445" s="47">
        <f t="shared" si="2550"/>
        <v>48497</v>
      </c>
      <c r="AE8445" s="33"/>
    </row>
    <row r="8446" spans="1:31" x14ac:dyDescent="0.2">
      <c r="A8446" s="90">
        <f t="shared" si="2556"/>
        <v>48471</v>
      </c>
      <c r="B8446" s="2">
        <f t="shared" si="2551"/>
        <v>0</v>
      </c>
      <c r="C8446" s="2">
        <f t="shared" si="2549"/>
        <v>24221.650938479816</v>
      </c>
      <c r="D8446" s="47">
        <f t="shared" si="2557"/>
        <v>48468</v>
      </c>
      <c r="E8446" s="3">
        <f t="shared" si="2566"/>
        <v>-1</v>
      </c>
      <c r="F8446" s="4">
        <f t="shared" si="2564"/>
        <v>4</v>
      </c>
      <c r="G8446" s="4">
        <f t="shared" si="2562"/>
        <v>30</v>
      </c>
      <c r="H8446" s="2">
        <f t="shared" si="2558"/>
        <v>0</v>
      </c>
      <c r="I8446" s="2">
        <f t="shared" si="2559"/>
        <v>0</v>
      </c>
      <c r="J8446" s="2">
        <f t="shared" si="2552"/>
        <v>0</v>
      </c>
      <c r="K8446" s="2">
        <f t="shared" si="2553"/>
        <v>0</v>
      </c>
      <c r="L8446" s="1">
        <f t="shared" si="2560"/>
        <v>0</v>
      </c>
      <c r="M8446" s="3">
        <f t="shared" si="2548"/>
        <v>0</v>
      </c>
      <c r="N8446" s="2">
        <f t="shared" si="2554"/>
        <v>0</v>
      </c>
      <c r="O8446" s="18">
        <f t="shared" si="2561"/>
        <v>0.14499999999999999</v>
      </c>
      <c r="P8446" s="8">
        <f t="shared" si="2565"/>
        <v>1.0015056280000001</v>
      </c>
      <c r="Q8446" s="2">
        <f t="shared" si="2563"/>
        <v>0</v>
      </c>
      <c r="R8446" s="2">
        <f t="shared" si="2555"/>
        <v>0</v>
      </c>
      <c r="S8446" s="9" t="s">
        <v>56</v>
      </c>
      <c r="T8446" s="47">
        <f t="shared" si="2550"/>
        <v>48497</v>
      </c>
      <c r="AE8446" s="33"/>
    </row>
    <row r="8447" spans="1:31" x14ac:dyDescent="0.2">
      <c r="A8447" s="90">
        <f t="shared" si="2556"/>
        <v>48472</v>
      </c>
      <c r="B8447" s="2">
        <f t="shared" si="2551"/>
        <v>0</v>
      </c>
      <c r="C8447" s="2">
        <f t="shared" si="2549"/>
        <v>24221.650938479816</v>
      </c>
      <c r="D8447" s="47">
        <f t="shared" si="2557"/>
        <v>48468</v>
      </c>
      <c r="E8447" s="3">
        <f t="shared" si="2566"/>
        <v>-1</v>
      </c>
      <c r="F8447" s="4">
        <f t="shared" si="2564"/>
        <v>5</v>
      </c>
      <c r="G8447" s="4">
        <f t="shared" si="2562"/>
        <v>30</v>
      </c>
      <c r="H8447" s="2">
        <f t="shared" si="2558"/>
        <v>0</v>
      </c>
      <c r="I8447" s="2">
        <f t="shared" si="2559"/>
        <v>0</v>
      </c>
      <c r="J8447" s="2">
        <f t="shared" si="2552"/>
        <v>0</v>
      </c>
      <c r="K8447" s="2">
        <f t="shared" si="2553"/>
        <v>0</v>
      </c>
      <c r="L8447" s="1">
        <f t="shared" si="2560"/>
        <v>0</v>
      </c>
      <c r="M8447" s="3">
        <f t="shared" ref="M8447:M8510" si="2567">IF(DAY(A8447)=E$2,VLOOKUP(A8447,$W$10:$AD$316,5),0)</f>
        <v>0</v>
      </c>
      <c r="N8447" s="2">
        <f t="shared" si="2554"/>
        <v>0</v>
      </c>
      <c r="O8447" s="18">
        <f t="shared" si="2561"/>
        <v>0.14499999999999999</v>
      </c>
      <c r="P8447" s="8">
        <f t="shared" si="2565"/>
        <v>1.0018823889999999</v>
      </c>
      <c r="Q8447" s="2">
        <f t="shared" si="2563"/>
        <v>0</v>
      </c>
      <c r="R8447" s="2">
        <f t="shared" si="2555"/>
        <v>0</v>
      </c>
      <c r="S8447" s="9" t="s">
        <v>56</v>
      </c>
      <c r="T8447" s="47">
        <f t="shared" si="2550"/>
        <v>48497</v>
      </c>
      <c r="AE8447" s="33"/>
    </row>
    <row r="8448" spans="1:31" x14ac:dyDescent="0.2">
      <c r="A8448" s="90">
        <f t="shared" si="2556"/>
        <v>48473</v>
      </c>
      <c r="B8448" s="2">
        <f t="shared" si="2551"/>
        <v>0</v>
      </c>
      <c r="C8448" s="2">
        <f t="shared" ref="C8448:C8511" si="2568">IF(DAY(A8447)=$E$2,VLOOKUP(A8447,W$10:X$316,2),C8447)</f>
        <v>24221.650938479816</v>
      </c>
      <c r="D8448" s="47">
        <f t="shared" si="2557"/>
        <v>48468</v>
      </c>
      <c r="E8448" s="3">
        <f t="shared" si="2566"/>
        <v>-1</v>
      </c>
      <c r="F8448" s="4">
        <f t="shared" si="2564"/>
        <v>6</v>
      </c>
      <c r="G8448" s="4">
        <f t="shared" si="2562"/>
        <v>30</v>
      </c>
      <c r="H8448" s="2">
        <f t="shared" si="2558"/>
        <v>0</v>
      </c>
      <c r="I8448" s="2">
        <f t="shared" si="2559"/>
        <v>0</v>
      </c>
      <c r="J8448" s="2">
        <f t="shared" si="2552"/>
        <v>0</v>
      </c>
      <c r="K8448" s="2">
        <f t="shared" si="2553"/>
        <v>0</v>
      </c>
      <c r="L8448" s="1">
        <f t="shared" si="2560"/>
        <v>0</v>
      </c>
      <c r="M8448" s="3">
        <f t="shared" si="2567"/>
        <v>0</v>
      </c>
      <c r="N8448" s="2">
        <f t="shared" si="2554"/>
        <v>0</v>
      </c>
      <c r="O8448" s="18">
        <f t="shared" si="2561"/>
        <v>0.14499999999999999</v>
      </c>
      <c r="P8448" s="8">
        <f t="shared" si="2565"/>
        <v>1.002259292</v>
      </c>
      <c r="Q8448" s="2">
        <f t="shared" si="2563"/>
        <v>0</v>
      </c>
      <c r="R8448" s="2">
        <f t="shared" si="2555"/>
        <v>0</v>
      </c>
      <c r="S8448" s="9" t="s">
        <v>56</v>
      </c>
      <c r="T8448" s="47">
        <f t="shared" ref="T8448:T8511" si="2569">IF(DAY(A8448)=E$2+1,VLOOKUP(A8447,$W$10:$AD$316,8),T8447)</f>
        <v>48497</v>
      </c>
      <c r="AE8448" s="33"/>
    </row>
    <row r="8449" spans="1:31" x14ac:dyDescent="0.2">
      <c r="A8449" s="90">
        <f t="shared" si="2556"/>
        <v>48474</v>
      </c>
      <c r="B8449" s="2">
        <f t="shared" si="2551"/>
        <v>0</v>
      </c>
      <c r="C8449" s="2">
        <f t="shared" si="2568"/>
        <v>24221.650938479816</v>
      </c>
      <c r="D8449" s="47">
        <f t="shared" si="2557"/>
        <v>48468</v>
      </c>
      <c r="E8449" s="3">
        <f t="shared" si="2566"/>
        <v>-1</v>
      </c>
      <c r="F8449" s="4">
        <f t="shared" si="2564"/>
        <v>7</v>
      </c>
      <c r="G8449" s="4">
        <f t="shared" si="2562"/>
        <v>30</v>
      </c>
      <c r="H8449" s="2">
        <f t="shared" si="2558"/>
        <v>0</v>
      </c>
      <c r="I8449" s="2">
        <f t="shared" si="2559"/>
        <v>0</v>
      </c>
      <c r="J8449" s="2">
        <f t="shared" si="2552"/>
        <v>0</v>
      </c>
      <c r="K8449" s="2">
        <f t="shared" si="2553"/>
        <v>0</v>
      </c>
      <c r="L8449" s="1">
        <f t="shared" si="2560"/>
        <v>0</v>
      </c>
      <c r="M8449" s="3">
        <f t="shared" si="2567"/>
        <v>0</v>
      </c>
      <c r="N8449" s="2">
        <f t="shared" si="2554"/>
        <v>0</v>
      </c>
      <c r="O8449" s="18">
        <f t="shared" si="2561"/>
        <v>0.14499999999999999</v>
      </c>
      <c r="P8449" s="8">
        <f t="shared" si="2565"/>
        <v>1.002636337</v>
      </c>
      <c r="Q8449" s="2">
        <f t="shared" si="2563"/>
        <v>0</v>
      </c>
      <c r="R8449" s="2">
        <f t="shared" si="2555"/>
        <v>0</v>
      </c>
      <c r="S8449" s="9" t="s">
        <v>56</v>
      </c>
      <c r="T8449" s="47">
        <f t="shared" si="2569"/>
        <v>48497</v>
      </c>
      <c r="AE8449" s="33"/>
    </row>
    <row r="8450" spans="1:31" x14ac:dyDescent="0.2">
      <c r="A8450" s="90">
        <f t="shared" si="2556"/>
        <v>48475</v>
      </c>
      <c r="B8450" s="2">
        <f t="shared" si="2551"/>
        <v>0</v>
      </c>
      <c r="C8450" s="2">
        <f t="shared" si="2568"/>
        <v>24221.650938479816</v>
      </c>
      <c r="D8450" s="47">
        <f t="shared" si="2557"/>
        <v>48468</v>
      </c>
      <c r="E8450" s="3">
        <f t="shared" si="2566"/>
        <v>-1</v>
      </c>
      <c r="F8450" s="4">
        <f t="shared" si="2564"/>
        <v>8</v>
      </c>
      <c r="G8450" s="4">
        <f t="shared" si="2562"/>
        <v>30</v>
      </c>
      <c r="H8450" s="2">
        <f t="shared" si="2558"/>
        <v>0</v>
      </c>
      <c r="I8450" s="2">
        <f t="shared" si="2559"/>
        <v>0</v>
      </c>
      <c r="J8450" s="2">
        <f t="shared" si="2552"/>
        <v>0</v>
      </c>
      <c r="K8450" s="2">
        <f t="shared" si="2553"/>
        <v>0</v>
      </c>
      <c r="L8450" s="1">
        <f t="shared" si="2560"/>
        <v>0</v>
      </c>
      <c r="M8450" s="3">
        <f t="shared" si="2567"/>
        <v>0</v>
      </c>
      <c r="N8450" s="2">
        <f t="shared" si="2554"/>
        <v>0</v>
      </c>
      <c r="O8450" s="18">
        <f t="shared" si="2561"/>
        <v>0.14499999999999999</v>
      </c>
      <c r="P8450" s="8">
        <f t="shared" si="2565"/>
        <v>1.0030135229999999</v>
      </c>
      <c r="Q8450" s="2">
        <f t="shared" si="2563"/>
        <v>0</v>
      </c>
      <c r="R8450" s="2">
        <f t="shared" si="2555"/>
        <v>0</v>
      </c>
      <c r="S8450" s="9" t="s">
        <v>56</v>
      </c>
      <c r="T8450" s="47">
        <f t="shared" si="2569"/>
        <v>48497</v>
      </c>
      <c r="AE8450" s="33"/>
    </row>
    <row r="8451" spans="1:31" x14ac:dyDescent="0.2">
      <c r="A8451" s="90">
        <f t="shared" si="2556"/>
        <v>48476</v>
      </c>
      <c r="B8451" s="2">
        <f t="shared" si="2551"/>
        <v>0</v>
      </c>
      <c r="C8451" s="2">
        <f t="shared" si="2568"/>
        <v>24221.650938479816</v>
      </c>
      <c r="D8451" s="47">
        <f t="shared" si="2557"/>
        <v>48468</v>
      </c>
      <c r="E8451" s="3">
        <f t="shared" si="2566"/>
        <v>-1</v>
      </c>
      <c r="F8451" s="4">
        <f t="shared" si="2564"/>
        <v>9</v>
      </c>
      <c r="G8451" s="4">
        <f t="shared" si="2562"/>
        <v>30</v>
      </c>
      <c r="H8451" s="2">
        <f t="shared" si="2558"/>
        <v>0</v>
      </c>
      <c r="I8451" s="2">
        <f t="shared" si="2559"/>
        <v>0</v>
      </c>
      <c r="J8451" s="2">
        <f t="shared" si="2552"/>
        <v>0</v>
      </c>
      <c r="K8451" s="2">
        <f t="shared" si="2553"/>
        <v>0</v>
      </c>
      <c r="L8451" s="1">
        <f t="shared" si="2560"/>
        <v>0</v>
      </c>
      <c r="M8451" s="3">
        <f t="shared" si="2567"/>
        <v>0</v>
      </c>
      <c r="N8451" s="2">
        <f t="shared" si="2554"/>
        <v>0</v>
      </c>
      <c r="O8451" s="18">
        <f t="shared" si="2561"/>
        <v>0.14499999999999999</v>
      </c>
      <c r="P8451" s="8">
        <f t="shared" si="2565"/>
        <v>1.0033908520000001</v>
      </c>
      <c r="Q8451" s="2">
        <f t="shared" si="2563"/>
        <v>0</v>
      </c>
      <c r="R8451" s="2">
        <f t="shared" si="2555"/>
        <v>0</v>
      </c>
      <c r="S8451" s="9" t="s">
        <v>56</v>
      </c>
      <c r="T8451" s="47">
        <f t="shared" si="2569"/>
        <v>48497</v>
      </c>
      <c r="AE8451" s="33"/>
    </row>
    <row r="8452" spans="1:31" x14ac:dyDescent="0.2">
      <c r="A8452" s="90">
        <f t="shared" si="2556"/>
        <v>48477</v>
      </c>
      <c r="B8452" s="2">
        <f t="shared" si="2551"/>
        <v>0</v>
      </c>
      <c r="C8452" s="2">
        <f t="shared" si="2568"/>
        <v>24221.650938479816</v>
      </c>
      <c r="D8452" s="47">
        <f t="shared" si="2557"/>
        <v>48468</v>
      </c>
      <c r="E8452" s="3">
        <f t="shared" si="2566"/>
        <v>-1</v>
      </c>
      <c r="F8452" s="4">
        <f t="shared" si="2564"/>
        <v>10</v>
      </c>
      <c r="G8452" s="4">
        <f t="shared" si="2562"/>
        <v>30</v>
      </c>
      <c r="H8452" s="2">
        <f t="shared" si="2558"/>
        <v>0</v>
      </c>
      <c r="I8452" s="2">
        <f t="shared" si="2559"/>
        <v>0</v>
      </c>
      <c r="J8452" s="2">
        <f t="shared" si="2552"/>
        <v>0</v>
      </c>
      <c r="K8452" s="2">
        <f t="shared" si="2553"/>
        <v>0</v>
      </c>
      <c r="L8452" s="1">
        <f t="shared" si="2560"/>
        <v>0</v>
      </c>
      <c r="M8452" s="3">
        <f t="shared" si="2567"/>
        <v>0</v>
      </c>
      <c r="N8452" s="2">
        <f t="shared" si="2554"/>
        <v>0</v>
      </c>
      <c r="O8452" s="18">
        <f t="shared" si="2561"/>
        <v>0.14499999999999999</v>
      </c>
      <c r="P8452" s="8">
        <f t="shared" si="2565"/>
        <v>1.003768322</v>
      </c>
      <c r="Q8452" s="2">
        <f t="shared" si="2563"/>
        <v>0</v>
      </c>
      <c r="R8452" s="2">
        <f t="shared" si="2555"/>
        <v>0</v>
      </c>
      <c r="S8452" s="9" t="s">
        <v>56</v>
      </c>
      <c r="T8452" s="47">
        <f t="shared" si="2569"/>
        <v>48497</v>
      </c>
      <c r="AE8452" s="33"/>
    </row>
    <row r="8453" spans="1:31" x14ac:dyDescent="0.2">
      <c r="A8453" s="90">
        <f t="shared" si="2556"/>
        <v>48478</v>
      </c>
      <c r="B8453" s="2">
        <f t="shared" si="2551"/>
        <v>0</v>
      </c>
      <c r="C8453" s="2">
        <f t="shared" si="2568"/>
        <v>24221.650938479816</v>
      </c>
      <c r="D8453" s="47">
        <f t="shared" si="2557"/>
        <v>48468</v>
      </c>
      <c r="E8453" s="3">
        <f t="shared" si="2566"/>
        <v>-1</v>
      </c>
      <c r="F8453" s="4">
        <f t="shared" si="2564"/>
        <v>11</v>
      </c>
      <c r="G8453" s="4">
        <f t="shared" si="2562"/>
        <v>30</v>
      </c>
      <c r="H8453" s="2">
        <f t="shared" si="2558"/>
        <v>0</v>
      </c>
      <c r="I8453" s="2">
        <f t="shared" si="2559"/>
        <v>0</v>
      </c>
      <c r="J8453" s="2">
        <f t="shared" si="2552"/>
        <v>0</v>
      </c>
      <c r="K8453" s="2">
        <f t="shared" si="2553"/>
        <v>0</v>
      </c>
      <c r="L8453" s="1">
        <f t="shared" si="2560"/>
        <v>0</v>
      </c>
      <c r="M8453" s="3">
        <f t="shared" si="2567"/>
        <v>0</v>
      </c>
      <c r="N8453" s="2">
        <f t="shared" si="2554"/>
        <v>0</v>
      </c>
      <c r="O8453" s="18">
        <f t="shared" si="2561"/>
        <v>0.14499999999999999</v>
      </c>
      <c r="P8453" s="8">
        <f t="shared" si="2565"/>
        <v>1.0041459349999999</v>
      </c>
      <c r="Q8453" s="2">
        <f t="shared" si="2563"/>
        <v>0</v>
      </c>
      <c r="R8453" s="2">
        <f t="shared" si="2555"/>
        <v>0</v>
      </c>
      <c r="S8453" s="9" t="s">
        <v>56</v>
      </c>
      <c r="T8453" s="47">
        <f t="shared" si="2569"/>
        <v>48497</v>
      </c>
      <c r="AE8453" s="33"/>
    </row>
    <row r="8454" spans="1:31" x14ac:dyDescent="0.2">
      <c r="A8454" s="90">
        <f t="shared" si="2556"/>
        <v>48479</v>
      </c>
      <c r="B8454" s="2">
        <f t="shared" si="2551"/>
        <v>0</v>
      </c>
      <c r="C8454" s="2">
        <f t="shared" si="2568"/>
        <v>24221.650938479816</v>
      </c>
      <c r="D8454" s="47">
        <f t="shared" si="2557"/>
        <v>48468</v>
      </c>
      <c r="E8454" s="3">
        <f t="shared" si="2566"/>
        <v>-1</v>
      </c>
      <c r="F8454" s="4">
        <f t="shared" si="2564"/>
        <v>12</v>
      </c>
      <c r="G8454" s="4">
        <f t="shared" si="2562"/>
        <v>30</v>
      </c>
      <c r="H8454" s="2">
        <f t="shared" si="2558"/>
        <v>0</v>
      </c>
      <c r="I8454" s="2">
        <f t="shared" si="2559"/>
        <v>0</v>
      </c>
      <c r="J8454" s="2">
        <f t="shared" si="2552"/>
        <v>0</v>
      </c>
      <c r="K8454" s="2">
        <f t="shared" si="2553"/>
        <v>0</v>
      </c>
      <c r="L8454" s="1">
        <f t="shared" si="2560"/>
        <v>0</v>
      </c>
      <c r="M8454" s="3">
        <f t="shared" si="2567"/>
        <v>0</v>
      </c>
      <c r="N8454" s="2">
        <f t="shared" si="2554"/>
        <v>0</v>
      </c>
      <c r="O8454" s="18">
        <f t="shared" si="2561"/>
        <v>0.14499999999999999</v>
      </c>
      <c r="P8454" s="8">
        <f t="shared" si="2565"/>
        <v>1.004523689</v>
      </c>
      <c r="Q8454" s="2">
        <f t="shared" si="2563"/>
        <v>0</v>
      </c>
      <c r="R8454" s="2">
        <f t="shared" si="2555"/>
        <v>0</v>
      </c>
      <c r="S8454" s="9" t="s">
        <v>56</v>
      </c>
      <c r="T8454" s="47">
        <f t="shared" si="2569"/>
        <v>48497</v>
      </c>
      <c r="AE8454" s="33"/>
    </row>
    <row r="8455" spans="1:31" x14ac:dyDescent="0.2">
      <c r="A8455" s="90">
        <f t="shared" si="2556"/>
        <v>48480</v>
      </c>
      <c r="B8455" s="2">
        <f t="shared" si="2551"/>
        <v>0</v>
      </c>
      <c r="C8455" s="2">
        <f t="shared" si="2568"/>
        <v>24221.650938479816</v>
      </c>
      <c r="D8455" s="47">
        <f t="shared" si="2557"/>
        <v>48468</v>
      </c>
      <c r="E8455" s="3">
        <f t="shared" si="2566"/>
        <v>-1</v>
      </c>
      <c r="F8455" s="4">
        <f t="shared" si="2564"/>
        <v>13</v>
      </c>
      <c r="G8455" s="4">
        <f t="shared" si="2562"/>
        <v>30</v>
      </c>
      <c r="H8455" s="2">
        <f t="shared" si="2558"/>
        <v>0</v>
      </c>
      <c r="I8455" s="2">
        <f t="shared" si="2559"/>
        <v>0</v>
      </c>
      <c r="J8455" s="2">
        <f t="shared" si="2552"/>
        <v>0</v>
      </c>
      <c r="K8455" s="2">
        <f t="shared" si="2553"/>
        <v>0</v>
      </c>
      <c r="L8455" s="1">
        <f t="shared" si="2560"/>
        <v>0</v>
      </c>
      <c r="M8455" s="3">
        <f t="shared" si="2567"/>
        <v>0</v>
      </c>
      <c r="N8455" s="2">
        <f t="shared" si="2554"/>
        <v>0</v>
      </c>
      <c r="O8455" s="18">
        <f t="shared" si="2561"/>
        <v>0.14499999999999999</v>
      </c>
      <c r="P8455" s="8">
        <f t="shared" si="2565"/>
        <v>1.0049015859999999</v>
      </c>
      <c r="Q8455" s="2">
        <f t="shared" si="2563"/>
        <v>0</v>
      </c>
      <c r="R8455" s="2">
        <f t="shared" si="2555"/>
        <v>0</v>
      </c>
      <c r="S8455" s="9" t="s">
        <v>56</v>
      </c>
      <c r="T8455" s="47">
        <f t="shared" si="2569"/>
        <v>48497</v>
      </c>
      <c r="AE8455" s="33"/>
    </row>
    <row r="8456" spans="1:31" x14ac:dyDescent="0.2">
      <c r="A8456" s="90">
        <f t="shared" si="2556"/>
        <v>48481</v>
      </c>
      <c r="B8456" s="2">
        <f t="shared" si="2551"/>
        <v>0</v>
      </c>
      <c r="C8456" s="2">
        <f t="shared" si="2568"/>
        <v>24221.650938479816</v>
      </c>
      <c r="D8456" s="47">
        <f t="shared" si="2557"/>
        <v>48468</v>
      </c>
      <c r="E8456" s="3">
        <f t="shared" si="2566"/>
        <v>-1</v>
      </c>
      <c r="F8456" s="4">
        <f t="shared" si="2564"/>
        <v>14</v>
      </c>
      <c r="G8456" s="4">
        <f t="shared" si="2562"/>
        <v>30</v>
      </c>
      <c r="H8456" s="2">
        <f t="shared" si="2558"/>
        <v>0</v>
      </c>
      <c r="I8456" s="2">
        <f t="shared" si="2559"/>
        <v>0</v>
      </c>
      <c r="J8456" s="2">
        <f t="shared" si="2552"/>
        <v>0</v>
      </c>
      <c r="K8456" s="2">
        <f t="shared" si="2553"/>
        <v>0</v>
      </c>
      <c r="L8456" s="1">
        <f t="shared" si="2560"/>
        <v>0</v>
      </c>
      <c r="M8456" s="3">
        <f t="shared" si="2567"/>
        <v>0</v>
      </c>
      <c r="N8456" s="2">
        <f t="shared" si="2554"/>
        <v>0</v>
      </c>
      <c r="O8456" s="18">
        <f t="shared" si="2561"/>
        <v>0.14499999999999999</v>
      </c>
      <c r="P8456" s="8">
        <f t="shared" si="2565"/>
        <v>1.0052796239999999</v>
      </c>
      <c r="Q8456" s="2">
        <f t="shared" si="2563"/>
        <v>0</v>
      </c>
      <c r="R8456" s="2">
        <f t="shared" si="2555"/>
        <v>0</v>
      </c>
      <c r="S8456" s="9" t="s">
        <v>56</v>
      </c>
      <c r="T8456" s="47">
        <f t="shared" si="2569"/>
        <v>48497</v>
      </c>
      <c r="AE8456" s="33"/>
    </row>
    <row r="8457" spans="1:31" x14ac:dyDescent="0.2">
      <c r="A8457" s="90">
        <f t="shared" si="2556"/>
        <v>48482</v>
      </c>
      <c r="B8457" s="2">
        <f t="shared" si="2551"/>
        <v>0</v>
      </c>
      <c r="C8457" s="2">
        <f t="shared" si="2568"/>
        <v>24221.650938479816</v>
      </c>
      <c r="D8457" s="47">
        <f t="shared" si="2557"/>
        <v>48468</v>
      </c>
      <c r="E8457" s="3">
        <f t="shared" si="2566"/>
        <v>-1</v>
      </c>
      <c r="F8457" s="4">
        <f t="shared" si="2564"/>
        <v>15</v>
      </c>
      <c r="G8457" s="4">
        <f t="shared" si="2562"/>
        <v>30</v>
      </c>
      <c r="H8457" s="2">
        <f t="shared" si="2558"/>
        <v>0</v>
      </c>
      <c r="I8457" s="2">
        <f t="shared" si="2559"/>
        <v>0</v>
      </c>
      <c r="J8457" s="2">
        <f t="shared" si="2552"/>
        <v>0</v>
      </c>
      <c r="K8457" s="2">
        <f t="shared" si="2553"/>
        <v>0</v>
      </c>
      <c r="L8457" s="1">
        <f t="shared" si="2560"/>
        <v>0</v>
      </c>
      <c r="M8457" s="3">
        <f t="shared" si="2567"/>
        <v>0</v>
      </c>
      <c r="N8457" s="2">
        <f t="shared" si="2554"/>
        <v>0</v>
      </c>
      <c r="O8457" s="18">
        <f t="shared" si="2561"/>
        <v>0.14499999999999999</v>
      </c>
      <c r="P8457" s="8">
        <f t="shared" si="2565"/>
        <v>1.005657805</v>
      </c>
      <c r="Q8457" s="2">
        <f t="shared" si="2563"/>
        <v>0</v>
      </c>
      <c r="R8457" s="2">
        <f t="shared" si="2555"/>
        <v>0</v>
      </c>
      <c r="S8457" s="9" t="s">
        <v>56</v>
      </c>
      <c r="T8457" s="47">
        <f t="shared" si="2569"/>
        <v>48497</v>
      </c>
      <c r="AE8457" s="33"/>
    </row>
    <row r="8458" spans="1:31" x14ac:dyDescent="0.2">
      <c r="A8458" s="90">
        <f t="shared" si="2556"/>
        <v>48483</v>
      </c>
      <c r="B8458" s="2">
        <f t="shared" ref="B8458:B8521" si="2570">(K8458+Q8458)</f>
        <v>0</v>
      </c>
      <c r="C8458" s="2">
        <f t="shared" si="2568"/>
        <v>24221.650938479816</v>
      </c>
      <c r="D8458" s="47">
        <f t="shared" si="2557"/>
        <v>48468</v>
      </c>
      <c r="E8458" s="3">
        <f t="shared" si="2566"/>
        <v>-1</v>
      </c>
      <c r="F8458" s="4">
        <f t="shared" si="2564"/>
        <v>16</v>
      </c>
      <c r="G8458" s="4">
        <f t="shared" si="2562"/>
        <v>30</v>
      </c>
      <c r="H8458" s="2">
        <f t="shared" si="2558"/>
        <v>0</v>
      </c>
      <c r="I8458" s="2">
        <f t="shared" si="2559"/>
        <v>0</v>
      </c>
      <c r="J8458" s="2">
        <f t="shared" ref="J8458:J8521" si="2571">TRUNC(H8458*I8458,8)</f>
        <v>0</v>
      </c>
      <c r="K8458" s="2">
        <f t="shared" ref="K8458:K8521" si="2572">TRUNC(C8458*J8458,8)</f>
        <v>0</v>
      </c>
      <c r="L8458" s="1">
        <f t="shared" si="2560"/>
        <v>0</v>
      </c>
      <c r="M8458" s="3">
        <f t="shared" si="2567"/>
        <v>0</v>
      </c>
      <c r="N8458" s="2">
        <f t="shared" ref="N8458:N8521" si="2573">IF(M8458&gt;0,TRUNC((M8458*K8458),8),0)</f>
        <v>0</v>
      </c>
      <c r="O8458" s="18">
        <f t="shared" si="2561"/>
        <v>0.14499999999999999</v>
      </c>
      <c r="P8458" s="8">
        <f t="shared" si="2565"/>
        <v>1.0060361280000001</v>
      </c>
      <c r="Q8458" s="2">
        <f t="shared" si="2563"/>
        <v>0</v>
      </c>
      <c r="R8458" s="2">
        <f t="shared" ref="R8458:R8521" si="2574">(N8458+Q8458)</f>
        <v>0</v>
      </c>
      <c r="S8458" s="9" t="s">
        <v>56</v>
      </c>
      <c r="T8458" s="47">
        <f t="shared" si="2569"/>
        <v>48497</v>
      </c>
      <c r="AE8458" s="33"/>
    </row>
    <row r="8459" spans="1:31" x14ac:dyDescent="0.2">
      <c r="A8459" s="90">
        <f t="shared" ref="A8459:A8522" si="2575">(A8458+1)</f>
        <v>48484</v>
      </c>
      <c r="B8459" s="2">
        <f t="shared" si="2570"/>
        <v>0</v>
      </c>
      <c r="C8459" s="2">
        <f t="shared" si="2568"/>
        <v>24221.650938479816</v>
      </c>
      <c r="D8459" s="47">
        <f t="shared" ref="D8459:D8522" si="2576">IF(DAY(A8458)=$E$2,A8459,D8458)</f>
        <v>48468</v>
      </c>
      <c r="E8459" s="3">
        <f t="shared" si="2566"/>
        <v>-1</v>
      </c>
      <c r="F8459" s="4">
        <f t="shared" si="2564"/>
        <v>17</v>
      </c>
      <c r="G8459" s="4">
        <f t="shared" si="2562"/>
        <v>30</v>
      </c>
      <c r="H8459" s="2">
        <f t="shared" ref="H8459:H8522" si="2577">TRUNC(((1+$E8459)^($F8459/$G8459)),8)</f>
        <v>0</v>
      </c>
      <c r="I8459" s="2">
        <f t="shared" ref="I8459:I8522" si="2578">IF(DAY(A8458)=E$2,J8458,I8458)</f>
        <v>0</v>
      </c>
      <c r="J8459" s="2">
        <f t="shared" si="2571"/>
        <v>0</v>
      </c>
      <c r="K8459" s="2">
        <f t="shared" si="2572"/>
        <v>0</v>
      </c>
      <c r="L8459" s="1">
        <f t="shared" ref="L8459:L8522" si="2579">IF(DAY(A8459)=E$2,VLOOKUP(A8459,$W$10:$AD$316,7),0)</f>
        <v>0</v>
      </c>
      <c r="M8459" s="3">
        <f t="shared" si="2567"/>
        <v>0</v>
      </c>
      <c r="N8459" s="2">
        <f t="shared" si="2573"/>
        <v>0</v>
      </c>
      <c r="O8459" s="18">
        <f t="shared" ref="O8459:O8522" si="2580">(O8458)</f>
        <v>0.14499999999999999</v>
      </c>
      <c r="P8459" s="8">
        <f t="shared" si="2565"/>
        <v>1.006414594</v>
      </c>
      <c r="Q8459" s="2">
        <f t="shared" si="2563"/>
        <v>0</v>
      </c>
      <c r="R8459" s="2">
        <f t="shared" si="2574"/>
        <v>0</v>
      </c>
      <c r="S8459" s="9" t="s">
        <v>56</v>
      </c>
      <c r="T8459" s="47">
        <f t="shared" si="2569"/>
        <v>48497</v>
      </c>
      <c r="AE8459" s="33"/>
    </row>
    <row r="8460" spans="1:31" x14ac:dyDescent="0.2">
      <c r="A8460" s="90">
        <f t="shared" si="2575"/>
        <v>48485</v>
      </c>
      <c r="B8460" s="2">
        <f t="shared" si="2570"/>
        <v>0</v>
      </c>
      <c r="C8460" s="2">
        <f t="shared" si="2568"/>
        <v>24221.650938479816</v>
      </c>
      <c r="D8460" s="47">
        <f t="shared" si="2576"/>
        <v>48468</v>
      </c>
      <c r="E8460" s="3">
        <f t="shared" si="2566"/>
        <v>-1</v>
      </c>
      <c r="F8460" s="4">
        <f t="shared" si="2564"/>
        <v>18</v>
      </c>
      <c r="G8460" s="4">
        <f t="shared" ref="G8460:G8523" si="2581">IF(DAY(A8460)=E$2+1,DAY(EOMONTH(A8460,0)), IF(DAY(A8460)&lt;&gt;$E$2+1,G8459))</f>
        <v>30</v>
      </c>
      <c r="H8460" s="2">
        <f t="shared" si="2577"/>
        <v>0</v>
      </c>
      <c r="I8460" s="2">
        <f t="shared" si="2578"/>
        <v>0</v>
      </c>
      <c r="J8460" s="2">
        <f t="shared" si="2571"/>
        <v>0</v>
      </c>
      <c r="K8460" s="2">
        <f t="shared" si="2572"/>
        <v>0</v>
      </c>
      <c r="L8460" s="1">
        <f t="shared" si="2579"/>
        <v>0</v>
      </c>
      <c r="M8460" s="3">
        <f t="shared" si="2567"/>
        <v>0</v>
      </c>
      <c r="N8460" s="2">
        <f t="shared" si="2573"/>
        <v>0</v>
      </c>
      <c r="O8460" s="18">
        <f t="shared" si="2580"/>
        <v>0.14499999999999999</v>
      </c>
      <c r="P8460" s="8">
        <f t="shared" si="2565"/>
        <v>1.0067932020000001</v>
      </c>
      <c r="Q8460" s="2">
        <f t="shared" si="2563"/>
        <v>0</v>
      </c>
      <c r="R8460" s="2">
        <f t="shared" si="2574"/>
        <v>0</v>
      </c>
      <c r="S8460" s="9" t="s">
        <v>56</v>
      </c>
      <c r="T8460" s="47">
        <f t="shared" si="2569"/>
        <v>48497</v>
      </c>
      <c r="AE8460" s="33"/>
    </row>
    <row r="8461" spans="1:31" x14ac:dyDescent="0.2">
      <c r="A8461" s="90">
        <f t="shared" si="2575"/>
        <v>48486</v>
      </c>
      <c r="B8461" s="2">
        <f t="shared" si="2570"/>
        <v>0</v>
      </c>
      <c r="C8461" s="2">
        <f t="shared" si="2568"/>
        <v>24221.650938479816</v>
      </c>
      <c r="D8461" s="47">
        <f t="shared" si="2576"/>
        <v>48468</v>
      </c>
      <c r="E8461" s="3">
        <f t="shared" si="2566"/>
        <v>-1</v>
      </c>
      <c r="F8461" s="4">
        <f t="shared" si="2564"/>
        <v>19</v>
      </c>
      <c r="G8461" s="4">
        <f t="shared" si="2581"/>
        <v>30</v>
      </c>
      <c r="H8461" s="2">
        <f t="shared" si="2577"/>
        <v>0</v>
      </c>
      <c r="I8461" s="2">
        <f t="shared" si="2578"/>
        <v>0</v>
      </c>
      <c r="J8461" s="2">
        <f t="shared" si="2571"/>
        <v>0</v>
      </c>
      <c r="K8461" s="2">
        <f t="shared" si="2572"/>
        <v>0</v>
      </c>
      <c r="L8461" s="1">
        <f t="shared" si="2579"/>
        <v>0</v>
      </c>
      <c r="M8461" s="3">
        <f t="shared" si="2567"/>
        <v>0</v>
      </c>
      <c r="N8461" s="2">
        <f t="shared" si="2573"/>
        <v>0</v>
      </c>
      <c r="O8461" s="18">
        <f t="shared" si="2580"/>
        <v>0.14499999999999999</v>
      </c>
      <c r="P8461" s="8">
        <f t="shared" si="2565"/>
        <v>1.007171952</v>
      </c>
      <c r="Q8461" s="2">
        <f t="shared" si="2563"/>
        <v>0</v>
      </c>
      <c r="R8461" s="2">
        <f t="shared" si="2574"/>
        <v>0</v>
      </c>
      <c r="S8461" s="9" t="s">
        <v>56</v>
      </c>
      <c r="T8461" s="47">
        <f t="shared" si="2569"/>
        <v>48497</v>
      </c>
      <c r="AE8461" s="33"/>
    </row>
    <row r="8462" spans="1:31" x14ac:dyDescent="0.2">
      <c r="A8462" s="90">
        <f t="shared" si="2575"/>
        <v>48487</v>
      </c>
      <c r="B8462" s="2">
        <f t="shared" si="2570"/>
        <v>0</v>
      </c>
      <c r="C8462" s="2">
        <f t="shared" si="2568"/>
        <v>24221.650938479816</v>
      </c>
      <c r="D8462" s="47">
        <f t="shared" si="2576"/>
        <v>48468</v>
      </c>
      <c r="E8462" s="3">
        <f t="shared" si="2566"/>
        <v>-1</v>
      </c>
      <c r="F8462" s="4">
        <f t="shared" si="2564"/>
        <v>20</v>
      </c>
      <c r="G8462" s="4">
        <f t="shared" si="2581"/>
        <v>30</v>
      </c>
      <c r="H8462" s="2">
        <f t="shared" si="2577"/>
        <v>0</v>
      </c>
      <c r="I8462" s="2">
        <f t="shared" si="2578"/>
        <v>0</v>
      </c>
      <c r="J8462" s="2">
        <f t="shared" si="2571"/>
        <v>0</v>
      </c>
      <c r="K8462" s="2">
        <f t="shared" si="2572"/>
        <v>0</v>
      </c>
      <c r="L8462" s="1">
        <f t="shared" si="2579"/>
        <v>0</v>
      </c>
      <c r="M8462" s="3">
        <f t="shared" si="2567"/>
        <v>0</v>
      </c>
      <c r="N8462" s="2">
        <f t="shared" si="2573"/>
        <v>0</v>
      </c>
      <c r="O8462" s="18">
        <f t="shared" si="2580"/>
        <v>0.14499999999999999</v>
      </c>
      <c r="P8462" s="8">
        <f t="shared" si="2565"/>
        <v>1.0075508449999999</v>
      </c>
      <c r="Q8462" s="2">
        <f t="shared" ref="Q8462:Q8525" si="2582">TRUNC((P8462-1)*K8462,8)</f>
        <v>0</v>
      </c>
      <c r="R8462" s="2">
        <f t="shared" si="2574"/>
        <v>0</v>
      </c>
      <c r="S8462" s="9" t="s">
        <v>56</v>
      </c>
      <c r="T8462" s="47">
        <f t="shared" si="2569"/>
        <v>48497</v>
      </c>
      <c r="AE8462" s="33"/>
    </row>
    <row r="8463" spans="1:31" x14ac:dyDescent="0.2">
      <c r="A8463" s="90">
        <f t="shared" si="2575"/>
        <v>48488</v>
      </c>
      <c r="B8463" s="2">
        <f t="shared" si="2570"/>
        <v>0</v>
      </c>
      <c r="C8463" s="2">
        <f t="shared" si="2568"/>
        <v>24221.650938479816</v>
      </c>
      <c r="D8463" s="47">
        <f t="shared" si="2576"/>
        <v>48468</v>
      </c>
      <c r="E8463" s="3">
        <f t="shared" si="2566"/>
        <v>-1</v>
      </c>
      <c r="F8463" s="4">
        <f t="shared" si="2564"/>
        <v>21</v>
      </c>
      <c r="G8463" s="4">
        <f t="shared" si="2581"/>
        <v>30</v>
      </c>
      <c r="H8463" s="2">
        <f t="shared" si="2577"/>
        <v>0</v>
      </c>
      <c r="I8463" s="2">
        <f t="shared" si="2578"/>
        <v>0</v>
      </c>
      <c r="J8463" s="2">
        <f t="shared" si="2571"/>
        <v>0</v>
      </c>
      <c r="K8463" s="2">
        <f t="shared" si="2572"/>
        <v>0</v>
      </c>
      <c r="L8463" s="1">
        <f t="shared" si="2579"/>
        <v>0</v>
      </c>
      <c r="M8463" s="3">
        <f t="shared" si="2567"/>
        <v>0</v>
      </c>
      <c r="N8463" s="2">
        <f t="shared" si="2573"/>
        <v>0</v>
      </c>
      <c r="O8463" s="18">
        <f t="shared" si="2580"/>
        <v>0.14499999999999999</v>
      </c>
      <c r="P8463" s="8">
        <f t="shared" si="2565"/>
        <v>1.0079298800000001</v>
      </c>
      <c r="Q8463" s="2">
        <f t="shared" si="2582"/>
        <v>0</v>
      </c>
      <c r="R8463" s="2">
        <f t="shared" si="2574"/>
        <v>0</v>
      </c>
      <c r="S8463" s="9" t="s">
        <v>56</v>
      </c>
      <c r="T8463" s="47">
        <f t="shared" si="2569"/>
        <v>48497</v>
      </c>
      <c r="AE8463" s="33"/>
    </row>
    <row r="8464" spans="1:31" x14ac:dyDescent="0.2">
      <c r="A8464" s="90">
        <f t="shared" si="2575"/>
        <v>48489</v>
      </c>
      <c r="B8464" s="2">
        <f t="shared" si="2570"/>
        <v>0</v>
      </c>
      <c r="C8464" s="2">
        <f t="shared" si="2568"/>
        <v>24221.650938479816</v>
      </c>
      <c r="D8464" s="47">
        <f t="shared" si="2576"/>
        <v>48468</v>
      </c>
      <c r="E8464" s="3">
        <f t="shared" si="2566"/>
        <v>-1</v>
      </c>
      <c r="F8464" s="4">
        <f t="shared" ref="F8464:F8527" si="2583">IF(DAY(A8464)=E$2+1,1,F8463+1)</f>
        <v>22</v>
      </c>
      <c r="G8464" s="4">
        <f t="shared" si="2581"/>
        <v>30</v>
      </c>
      <c r="H8464" s="2">
        <f t="shared" si="2577"/>
        <v>0</v>
      </c>
      <c r="I8464" s="2">
        <f t="shared" si="2578"/>
        <v>0</v>
      </c>
      <c r="J8464" s="2">
        <f t="shared" si="2571"/>
        <v>0</v>
      </c>
      <c r="K8464" s="2">
        <f t="shared" si="2572"/>
        <v>0</v>
      </c>
      <c r="L8464" s="1">
        <f t="shared" si="2579"/>
        <v>0</v>
      </c>
      <c r="M8464" s="3">
        <f t="shared" si="2567"/>
        <v>0</v>
      </c>
      <c r="N8464" s="2">
        <f t="shared" si="2573"/>
        <v>0</v>
      </c>
      <c r="O8464" s="18">
        <f t="shared" si="2580"/>
        <v>0.14499999999999999</v>
      </c>
      <c r="P8464" s="8">
        <f t="shared" si="2565"/>
        <v>1.008309058</v>
      </c>
      <c r="Q8464" s="2">
        <f t="shared" si="2582"/>
        <v>0</v>
      </c>
      <c r="R8464" s="2">
        <f t="shared" si="2574"/>
        <v>0</v>
      </c>
      <c r="S8464" s="9" t="s">
        <v>56</v>
      </c>
      <c r="T8464" s="47">
        <f t="shared" si="2569"/>
        <v>48497</v>
      </c>
      <c r="AE8464" s="33"/>
    </row>
    <row r="8465" spans="1:31" x14ac:dyDescent="0.2">
      <c r="A8465" s="90">
        <f t="shared" si="2575"/>
        <v>48490</v>
      </c>
      <c r="B8465" s="2">
        <f t="shared" si="2570"/>
        <v>0</v>
      </c>
      <c r="C8465" s="2">
        <f t="shared" si="2568"/>
        <v>24221.650938479816</v>
      </c>
      <c r="D8465" s="47">
        <f t="shared" si="2576"/>
        <v>48468</v>
      </c>
      <c r="E8465" s="3">
        <f t="shared" si="2566"/>
        <v>-1</v>
      </c>
      <c r="F8465" s="4">
        <f t="shared" si="2583"/>
        <v>23</v>
      </c>
      <c r="G8465" s="4">
        <f t="shared" si="2581"/>
        <v>30</v>
      </c>
      <c r="H8465" s="2">
        <f t="shared" si="2577"/>
        <v>0</v>
      </c>
      <c r="I8465" s="2">
        <f t="shared" si="2578"/>
        <v>0</v>
      </c>
      <c r="J8465" s="2">
        <f t="shared" si="2571"/>
        <v>0</v>
      </c>
      <c r="K8465" s="2">
        <f t="shared" si="2572"/>
        <v>0</v>
      </c>
      <c r="L8465" s="1">
        <f t="shared" si="2579"/>
        <v>0</v>
      </c>
      <c r="M8465" s="3">
        <f t="shared" si="2567"/>
        <v>0</v>
      </c>
      <c r="N8465" s="2">
        <f t="shared" si="2573"/>
        <v>0</v>
      </c>
      <c r="O8465" s="18">
        <f t="shared" si="2580"/>
        <v>0.14499999999999999</v>
      </c>
      <c r="P8465" s="8">
        <f t="shared" si="2565"/>
        <v>1.0086883790000001</v>
      </c>
      <c r="Q8465" s="2">
        <f t="shared" si="2582"/>
        <v>0</v>
      </c>
      <c r="R8465" s="2">
        <f t="shared" si="2574"/>
        <v>0</v>
      </c>
      <c r="S8465" s="9" t="s">
        <v>56</v>
      </c>
      <c r="T8465" s="47">
        <f t="shared" si="2569"/>
        <v>48497</v>
      </c>
      <c r="AE8465" s="33"/>
    </row>
    <row r="8466" spans="1:31" x14ac:dyDescent="0.2">
      <c r="A8466" s="90">
        <f t="shared" si="2575"/>
        <v>48491</v>
      </c>
      <c r="B8466" s="2">
        <f t="shared" si="2570"/>
        <v>0</v>
      </c>
      <c r="C8466" s="2">
        <f t="shared" si="2568"/>
        <v>24221.650938479816</v>
      </c>
      <c r="D8466" s="47">
        <f t="shared" si="2576"/>
        <v>48468</v>
      </c>
      <c r="E8466" s="3">
        <f t="shared" si="2566"/>
        <v>-1</v>
      </c>
      <c r="F8466" s="4">
        <f t="shared" si="2583"/>
        <v>24</v>
      </c>
      <c r="G8466" s="4">
        <f t="shared" si="2581"/>
        <v>30</v>
      </c>
      <c r="H8466" s="2">
        <f t="shared" si="2577"/>
        <v>0</v>
      </c>
      <c r="I8466" s="2">
        <f t="shared" si="2578"/>
        <v>0</v>
      </c>
      <c r="J8466" s="2">
        <f t="shared" si="2571"/>
        <v>0</v>
      </c>
      <c r="K8466" s="2">
        <f t="shared" si="2572"/>
        <v>0</v>
      </c>
      <c r="L8466" s="1">
        <f t="shared" si="2579"/>
        <v>0</v>
      </c>
      <c r="M8466" s="3">
        <f t="shared" si="2567"/>
        <v>0</v>
      </c>
      <c r="N8466" s="2">
        <f t="shared" si="2573"/>
        <v>0</v>
      </c>
      <c r="O8466" s="18">
        <f t="shared" si="2580"/>
        <v>0.14499999999999999</v>
      </c>
      <c r="P8466" s="8">
        <f t="shared" si="2565"/>
        <v>1.0090678420000001</v>
      </c>
      <c r="Q8466" s="2">
        <f t="shared" si="2582"/>
        <v>0</v>
      </c>
      <c r="R8466" s="2">
        <f t="shared" si="2574"/>
        <v>0</v>
      </c>
      <c r="S8466" s="9" t="s">
        <v>56</v>
      </c>
      <c r="T8466" s="47">
        <f t="shared" si="2569"/>
        <v>48497</v>
      </c>
      <c r="AE8466" s="33"/>
    </row>
    <row r="8467" spans="1:31" x14ac:dyDescent="0.2">
      <c r="A8467" s="90">
        <f t="shared" si="2575"/>
        <v>48492</v>
      </c>
      <c r="B8467" s="2">
        <f t="shared" si="2570"/>
        <v>0</v>
      </c>
      <c r="C8467" s="2">
        <f t="shared" si="2568"/>
        <v>24221.650938479816</v>
      </c>
      <c r="D8467" s="47">
        <f t="shared" si="2576"/>
        <v>48468</v>
      </c>
      <c r="E8467" s="3">
        <f t="shared" si="2566"/>
        <v>-1</v>
      </c>
      <c r="F8467" s="4">
        <f t="shared" si="2583"/>
        <v>25</v>
      </c>
      <c r="G8467" s="4">
        <f t="shared" si="2581"/>
        <v>30</v>
      </c>
      <c r="H8467" s="2">
        <f t="shared" si="2577"/>
        <v>0</v>
      </c>
      <c r="I8467" s="2">
        <f t="shared" si="2578"/>
        <v>0</v>
      </c>
      <c r="J8467" s="2">
        <f t="shared" si="2571"/>
        <v>0</v>
      </c>
      <c r="K8467" s="2">
        <f t="shared" si="2572"/>
        <v>0</v>
      </c>
      <c r="L8467" s="1">
        <f t="shared" si="2579"/>
        <v>0</v>
      </c>
      <c r="M8467" s="3">
        <f t="shared" si="2567"/>
        <v>0</v>
      </c>
      <c r="N8467" s="2">
        <f t="shared" si="2573"/>
        <v>0</v>
      </c>
      <c r="O8467" s="18">
        <f t="shared" si="2580"/>
        <v>0.14499999999999999</v>
      </c>
      <c r="P8467" s="8">
        <f t="shared" si="2565"/>
        <v>1.009447448</v>
      </c>
      <c r="Q8467" s="2">
        <f t="shared" si="2582"/>
        <v>0</v>
      </c>
      <c r="R8467" s="2">
        <f t="shared" si="2574"/>
        <v>0</v>
      </c>
      <c r="S8467" s="9" t="s">
        <v>56</v>
      </c>
      <c r="T8467" s="47">
        <f t="shared" si="2569"/>
        <v>48497</v>
      </c>
      <c r="AE8467" s="33"/>
    </row>
    <row r="8468" spans="1:31" x14ac:dyDescent="0.2">
      <c r="A8468" s="90">
        <f t="shared" si="2575"/>
        <v>48493</v>
      </c>
      <c r="B8468" s="2">
        <f t="shared" si="2570"/>
        <v>0</v>
      </c>
      <c r="C8468" s="2">
        <f t="shared" si="2568"/>
        <v>24221.650938479816</v>
      </c>
      <c r="D8468" s="47">
        <f t="shared" si="2576"/>
        <v>48468</v>
      </c>
      <c r="E8468" s="3">
        <f t="shared" si="2566"/>
        <v>-1</v>
      </c>
      <c r="F8468" s="4">
        <f t="shared" si="2583"/>
        <v>26</v>
      </c>
      <c r="G8468" s="4">
        <f t="shared" si="2581"/>
        <v>30</v>
      </c>
      <c r="H8468" s="2">
        <f t="shared" si="2577"/>
        <v>0</v>
      </c>
      <c r="I8468" s="2">
        <f t="shared" si="2578"/>
        <v>0</v>
      </c>
      <c r="J8468" s="2">
        <f t="shared" si="2571"/>
        <v>0</v>
      </c>
      <c r="K8468" s="2">
        <f t="shared" si="2572"/>
        <v>0</v>
      </c>
      <c r="L8468" s="1">
        <f t="shared" si="2579"/>
        <v>0</v>
      </c>
      <c r="M8468" s="3">
        <f t="shared" si="2567"/>
        <v>0</v>
      </c>
      <c r="N8468" s="2">
        <f t="shared" si="2573"/>
        <v>0</v>
      </c>
      <c r="O8468" s="18">
        <f t="shared" si="2580"/>
        <v>0.14499999999999999</v>
      </c>
      <c r="P8468" s="8">
        <f t="shared" si="2565"/>
        <v>1.0098271969999999</v>
      </c>
      <c r="Q8468" s="2">
        <f t="shared" si="2582"/>
        <v>0</v>
      </c>
      <c r="R8468" s="2">
        <f t="shared" si="2574"/>
        <v>0</v>
      </c>
      <c r="S8468" s="9" t="s">
        <v>56</v>
      </c>
      <c r="T8468" s="47">
        <f t="shared" si="2569"/>
        <v>48497</v>
      </c>
      <c r="AE8468" s="33"/>
    </row>
    <row r="8469" spans="1:31" x14ac:dyDescent="0.2">
      <c r="A8469" s="90">
        <f t="shared" si="2575"/>
        <v>48494</v>
      </c>
      <c r="B8469" s="2">
        <f t="shared" si="2570"/>
        <v>0</v>
      </c>
      <c r="C8469" s="2">
        <f t="shared" si="2568"/>
        <v>24221.650938479816</v>
      </c>
      <c r="D8469" s="47">
        <f t="shared" si="2576"/>
        <v>48468</v>
      </c>
      <c r="E8469" s="3">
        <f t="shared" si="2566"/>
        <v>-1</v>
      </c>
      <c r="F8469" s="4">
        <f t="shared" si="2583"/>
        <v>27</v>
      </c>
      <c r="G8469" s="4">
        <f t="shared" si="2581"/>
        <v>30</v>
      </c>
      <c r="H8469" s="2">
        <f t="shared" si="2577"/>
        <v>0</v>
      </c>
      <c r="I8469" s="2">
        <f t="shared" si="2578"/>
        <v>0</v>
      </c>
      <c r="J8469" s="2">
        <f t="shared" si="2571"/>
        <v>0</v>
      </c>
      <c r="K8469" s="2">
        <f t="shared" si="2572"/>
        <v>0</v>
      </c>
      <c r="L8469" s="1">
        <f t="shared" si="2579"/>
        <v>0</v>
      </c>
      <c r="M8469" s="3">
        <f t="shared" si="2567"/>
        <v>0</v>
      </c>
      <c r="N8469" s="2">
        <f t="shared" si="2573"/>
        <v>0</v>
      </c>
      <c r="O8469" s="18">
        <f t="shared" si="2580"/>
        <v>0.14499999999999999</v>
      </c>
      <c r="P8469" s="8">
        <f t="shared" si="2565"/>
        <v>1.010207088</v>
      </c>
      <c r="Q8469" s="2">
        <f t="shared" si="2582"/>
        <v>0</v>
      </c>
      <c r="R8469" s="2">
        <f t="shared" si="2574"/>
        <v>0</v>
      </c>
      <c r="S8469" s="9" t="s">
        <v>56</v>
      </c>
      <c r="T8469" s="47">
        <f t="shared" si="2569"/>
        <v>48497</v>
      </c>
      <c r="AE8469" s="33"/>
    </row>
    <row r="8470" spans="1:31" x14ac:dyDescent="0.2">
      <c r="A8470" s="90">
        <f t="shared" si="2575"/>
        <v>48495</v>
      </c>
      <c r="B8470" s="2">
        <f t="shared" si="2570"/>
        <v>0</v>
      </c>
      <c r="C8470" s="2">
        <f t="shared" si="2568"/>
        <v>24221.650938479816</v>
      </c>
      <c r="D8470" s="47">
        <f t="shared" si="2576"/>
        <v>48468</v>
      </c>
      <c r="E8470" s="3">
        <f t="shared" si="2566"/>
        <v>-1</v>
      </c>
      <c r="F8470" s="4">
        <f t="shared" si="2583"/>
        <v>28</v>
      </c>
      <c r="G8470" s="4">
        <f t="shared" si="2581"/>
        <v>30</v>
      </c>
      <c r="H8470" s="2">
        <f t="shared" si="2577"/>
        <v>0</v>
      </c>
      <c r="I8470" s="2">
        <f t="shared" si="2578"/>
        <v>0</v>
      </c>
      <c r="J8470" s="2">
        <f t="shared" si="2571"/>
        <v>0</v>
      </c>
      <c r="K8470" s="2">
        <f t="shared" si="2572"/>
        <v>0</v>
      </c>
      <c r="L8470" s="1">
        <f t="shared" si="2579"/>
        <v>0</v>
      </c>
      <c r="M8470" s="3">
        <f t="shared" si="2567"/>
        <v>0</v>
      </c>
      <c r="N8470" s="2">
        <f t="shared" si="2573"/>
        <v>0</v>
      </c>
      <c r="O8470" s="18">
        <f t="shared" si="2580"/>
        <v>0.14499999999999999</v>
      </c>
      <c r="P8470" s="8">
        <f t="shared" si="2565"/>
        <v>1.0105871230000001</v>
      </c>
      <c r="Q8470" s="2">
        <f t="shared" si="2582"/>
        <v>0</v>
      </c>
      <c r="R8470" s="2">
        <f t="shared" si="2574"/>
        <v>0</v>
      </c>
      <c r="S8470" s="9" t="s">
        <v>56</v>
      </c>
      <c r="T8470" s="47">
        <f t="shared" si="2569"/>
        <v>48497</v>
      </c>
      <c r="AE8470" s="33"/>
    </row>
    <row r="8471" spans="1:31" x14ac:dyDescent="0.2">
      <c r="A8471" s="90">
        <f t="shared" si="2575"/>
        <v>48496</v>
      </c>
      <c r="B8471" s="2">
        <f t="shared" si="2570"/>
        <v>0</v>
      </c>
      <c r="C8471" s="2">
        <f t="shared" si="2568"/>
        <v>24221.650938479816</v>
      </c>
      <c r="D8471" s="47">
        <f t="shared" si="2576"/>
        <v>48468</v>
      </c>
      <c r="E8471" s="3">
        <f t="shared" si="2566"/>
        <v>-1</v>
      </c>
      <c r="F8471" s="4">
        <f t="shared" si="2583"/>
        <v>29</v>
      </c>
      <c r="G8471" s="4">
        <f t="shared" si="2581"/>
        <v>30</v>
      </c>
      <c r="H8471" s="2">
        <f t="shared" si="2577"/>
        <v>0</v>
      </c>
      <c r="I8471" s="2">
        <f t="shared" si="2578"/>
        <v>0</v>
      </c>
      <c r="J8471" s="2">
        <f t="shared" si="2571"/>
        <v>0</v>
      </c>
      <c r="K8471" s="2">
        <f t="shared" si="2572"/>
        <v>0</v>
      </c>
      <c r="L8471" s="1">
        <f t="shared" si="2579"/>
        <v>0</v>
      </c>
      <c r="M8471" s="3">
        <f t="shared" si="2567"/>
        <v>0</v>
      </c>
      <c r="N8471" s="2">
        <f t="shared" si="2573"/>
        <v>0</v>
      </c>
      <c r="O8471" s="18">
        <f t="shared" si="2580"/>
        <v>0.14499999999999999</v>
      </c>
      <c r="P8471" s="8">
        <f t="shared" ref="P8471:P8534" si="2584">ROUND((1+O8471)^(30/360)^(F8471/G8471),9)</f>
        <v>1.0109672999999999</v>
      </c>
      <c r="Q8471" s="2">
        <f t="shared" si="2582"/>
        <v>0</v>
      </c>
      <c r="R8471" s="2">
        <f t="shared" si="2574"/>
        <v>0</v>
      </c>
      <c r="S8471" s="9" t="s">
        <v>56</v>
      </c>
      <c r="T8471" s="47">
        <f t="shared" si="2569"/>
        <v>48497</v>
      </c>
      <c r="AE8471" s="33"/>
    </row>
    <row r="8472" spans="1:31" x14ac:dyDescent="0.2">
      <c r="A8472" s="90">
        <f t="shared" si="2575"/>
        <v>48497</v>
      </c>
      <c r="B8472" s="2">
        <f t="shared" si="2570"/>
        <v>0</v>
      </c>
      <c r="C8472" s="2">
        <f t="shared" si="2568"/>
        <v>24221.650938479816</v>
      </c>
      <c r="D8472" s="47">
        <f t="shared" si="2576"/>
        <v>48468</v>
      </c>
      <c r="E8472" s="3">
        <f t="shared" si="2566"/>
        <v>-1</v>
      </c>
      <c r="F8472" s="4">
        <f t="shared" si="2583"/>
        <v>30</v>
      </c>
      <c r="G8472" s="4">
        <f t="shared" si="2581"/>
        <v>30</v>
      </c>
      <c r="H8472" s="2">
        <f t="shared" si="2577"/>
        <v>0</v>
      </c>
      <c r="I8472" s="2">
        <f t="shared" si="2578"/>
        <v>0</v>
      </c>
      <c r="J8472" s="2">
        <f t="shared" si="2571"/>
        <v>0</v>
      </c>
      <c r="K8472" s="2">
        <f t="shared" si="2572"/>
        <v>0</v>
      </c>
      <c r="L8472" s="1">
        <f t="shared" si="2579"/>
        <v>278</v>
      </c>
      <c r="M8472" s="3">
        <f t="shared" si="2567"/>
        <v>5.0854000000000003E-2</v>
      </c>
      <c r="N8472" s="2">
        <f t="shared" si="2573"/>
        <v>0</v>
      </c>
      <c r="O8472" s="18">
        <f t="shared" si="2580"/>
        <v>0.14499999999999999</v>
      </c>
      <c r="P8472" s="8">
        <f t="shared" si="2584"/>
        <v>1.0113476210000001</v>
      </c>
      <c r="Q8472" s="2">
        <f t="shared" si="2582"/>
        <v>0</v>
      </c>
      <c r="R8472" s="2">
        <f t="shared" si="2574"/>
        <v>0</v>
      </c>
      <c r="S8472" s="9" t="s">
        <v>56</v>
      </c>
      <c r="T8472" s="47">
        <f t="shared" si="2569"/>
        <v>48497</v>
      </c>
      <c r="AE8472" s="33"/>
    </row>
    <row r="8473" spans="1:31" x14ac:dyDescent="0.2">
      <c r="A8473" s="90">
        <f t="shared" si="2575"/>
        <v>48498</v>
      </c>
      <c r="B8473" s="2">
        <f t="shared" si="2570"/>
        <v>0</v>
      </c>
      <c r="C8473" s="2">
        <f t="shared" si="2568"/>
        <v>22989.883101659816</v>
      </c>
      <c r="D8473" s="47">
        <f t="shared" si="2576"/>
        <v>48498</v>
      </c>
      <c r="E8473" s="3">
        <f t="shared" si="2566"/>
        <v>-1</v>
      </c>
      <c r="F8473" s="4">
        <f t="shared" si="2583"/>
        <v>1</v>
      </c>
      <c r="G8473" s="4">
        <f t="shared" si="2581"/>
        <v>31</v>
      </c>
      <c r="H8473" s="2">
        <f t="shared" si="2577"/>
        <v>0</v>
      </c>
      <c r="I8473" s="2">
        <f t="shared" si="2578"/>
        <v>0</v>
      </c>
      <c r="J8473" s="2">
        <f t="shared" si="2571"/>
        <v>0</v>
      </c>
      <c r="K8473" s="2">
        <f t="shared" si="2572"/>
        <v>0</v>
      </c>
      <c r="L8473" s="1">
        <f t="shared" si="2579"/>
        <v>0</v>
      </c>
      <c r="M8473" s="3">
        <f t="shared" si="2567"/>
        <v>0</v>
      </c>
      <c r="N8473" s="2">
        <f t="shared" si="2573"/>
        <v>0</v>
      </c>
      <c r="O8473" s="18">
        <f t="shared" si="2580"/>
        <v>0.14499999999999999</v>
      </c>
      <c r="P8473" s="8">
        <f t="shared" si="2584"/>
        <v>1.0003640570000001</v>
      </c>
      <c r="Q8473" s="2">
        <f t="shared" si="2582"/>
        <v>0</v>
      </c>
      <c r="R8473" s="2">
        <f t="shared" si="2574"/>
        <v>0</v>
      </c>
      <c r="S8473" s="9" t="s">
        <v>56</v>
      </c>
      <c r="T8473" s="47">
        <f t="shared" si="2569"/>
        <v>48528</v>
      </c>
      <c r="AE8473" s="33"/>
    </row>
    <row r="8474" spans="1:31" x14ac:dyDescent="0.2">
      <c r="A8474" s="90">
        <f t="shared" si="2575"/>
        <v>48499</v>
      </c>
      <c r="B8474" s="2">
        <f t="shared" si="2570"/>
        <v>0</v>
      </c>
      <c r="C8474" s="2">
        <f t="shared" si="2568"/>
        <v>22989.883101659816</v>
      </c>
      <c r="D8474" s="47">
        <f t="shared" si="2576"/>
        <v>48498</v>
      </c>
      <c r="E8474" s="3">
        <f t="shared" si="2566"/>
        <v>-1</v>
      </c>
      <c r="F8474" s="4">
        <f t="shared" si="2583"/>
        <v>2</v>
      </c>
      <c r="G8474" s="4">
        <f t="shared" si="2581"/>
        <v>31</v>
      </c>
      <c r="H8474" s="2">
        <f t="shared" si="2577"/>
        <v>0</v>
      </c>
      <c r="I8474" s="2">
        <f t="shared" si="2578"/>
        <v>0</v>
      </c>
      <c r="J8474" s="2">
        <f t="shared" si="2571"/>
        <v>0</v>
      </c>
      <c r="K8474" s="2">
        <f t="shared" si="2572"/>
        <v>0</v>
      </c>
      <c r="L8474" s="1">
        <f t="shared" si="2579"/>
        <v>0</v>
      </c>
      <c r="M8474" s="3">
        <f t="shared" si="2567"/>
        <v>0</v>
      </c>
      <c r="N8474" s="2">
        <f t="shared" si="2573"/>
        <v>0</v>
      </c>
      <c r="O8474" s="18">
        <f t="shared" si="2580"/>
        <v>0.14499999999999999</v>
      </c>
      <c r="P8474" s="8">
        <f t="shared" si="2584"/>
        <v>1.0007282470000001</v>
      </c>
      <c r="Q8474" s="2">
        <f t="shared" si="2582"/>
        <v>0</v>
      </c>
      <c r="R8474" s="2">
        <f t="shared" si="2574"/>
        <v>0</v>
      </c>
      <c r="S8474" s="9" t="s">
        <v>56</v>
      </c>
      <c r="T8474" s="47">
        <f t="shared" si="2569"/>
        <v>48528</v>
      </c>
      <c r="AE8474" s="33"/>
    </row>
    <row r="8475" spans="1:31" x14ac:dyDescent="0.2">
      <c r="A8475" s="90">
        <f t="shared" si="2575"/>
        <v>48500</v>
      </c>
      <c r="B8475" s="2">
        <f t="shared" si="2570"/>
        <v>0</v>
      </c>
      <c r="C8475" s="2">
        <f t="shared" si="2568"/>
        <v>22989.883101659816</v>
      </c>
      <c r="D8475" s="47">
        <f t="shared" si="2576"/>
        <v>48498</v>
      </c>
      <c r="E8475" s="3">
        <f t="shared" si="2566"/>
        <v>-1</v>
      </c>
      <c r="F8475" s="4">
        <f t="shared" si="2583"/>
        <v>3</v>
      </c>
      <c r="G8475" s="4">
        <f t="shared" si="2581"/>
        <v>31</v>
      </c>
      <c r="H8475" s="2">
        <f t="shared" si="2577"/>
        <v>0</v>
      </c>
      <c r="I8475" s="2">
        <f t="shared" si="2578"/>
        <v>0</v>
      </c>
      <c r="J8475" s="2">
        <f t="shared" si="2571"/>
        <v>0</v>
      </c>
      <c r="K8475" s="2">
        <f t="shared" si="2572"/>
        <v>0</v>
      </c>
      <c r="L8475" s="1">
        <f t="shared" si="2579"/>
        <v>0</v>
      </c>
      <c r="M8475" s="3">
        <f t="shared" si="2567"/>
        <v>0</v>
      </c>
      <c r="N8475" s="2">
        <f t="shared" si="2573"/>
        <v>0</v>
      </c>
      <c r="O8475" s="18">
        <f t="shared" si="2580"/>
        <v>0.14499999999999999</v>
      </c>
      <c r="P8475" s="8">
        <f t="shared" si="2584"/>
        <v>1.0010925690000001</v>
      </c>
      <c r="Q8475" s="2">
        <f t="shared" si="2582"/>
        <v>0</v>
      </c>
      <c r="R8475" s="2">
        <f t="shared" si="2574"/>
        <v>0</v>
      </c>
      <c r="S8475" s="9" t="s">
        <v>56</v>
      </c>
      <c r="T8475" s="47">
        <f t="shared" si="2569"/>
        <v>48528</v>
      </c>
      <c r="AE8475" s="33"/>
    </row>
    <row r="8476" spans="1:31" x14ac:dyDescent="0.2">
      <c r="A8476" s="90">
        <f t="shared" si="2575"/>
        <v>48501</v>
      </c>
      <c r="B8476" s="2">
        <f t="shared" si="2570"/>
        <v>0</v>
      </c>
      <c r="C8476" s="2">
        <f t="shared" si="2568"/>
        <v>22989.883101659816</v>
      </c>
      <c r="D8476" s="47">
        <f t="shared" si="2576"/>
        <v>48498</v>
      </c>
      <c r="E8476" s="3">
        <f t="shared" si="2566"/>
        <v>-1</v>
      </c>
      <c r="F8476" s="4">
        <f t="shared" si="2583"/>
        <v>4</v>
      </c>
      <c r="G8476" s="4">
        <f t="shared" si="2581"/>
        <v>31</v>
      </c>
      <c r="H8476" s="2">
        <f t="shared" si="2577"/>
        <v>0</v>
      </c>
      <c r="I8476" s="2">
        <f t="shared" si="2578"/>
        <v>0</v>
      </c>
      <c r="J8476" s="2">
        <f t="shared" si="2571"/>
        <v>0</v>
      </c>
      <c r="K8476" s="2">
        <f t="shared" si="2572"/>
        <v>0</v>
      </c>
      <c r="L8476" s="1">
        <f t="shared" si="2579"/>
        <v>0</v>
      </c>
      <c r="M8476" s="3">
        <f t="shared" si="2567"/>
        <v>0</v>
      </c>
      <c r="N8476" s="2">
        <f t="shared" si="2573"/>
        <v>0</v>
      </c>
      <c r="O8476" s="18">
        <f t="shared" si="2580"/>
        <v>0.14499999999999999</v>
      </c>
      <c r="P8476" s="8">
        <f t="shared" si="2584"/>
        <v>1.001457024</v>
      </c>
      <c r="Q8476" s="2">
        <f t="shared" si="2582"/>
        <v>0</v>
      </c>
      <c r="R8476" s="2">
        <f t="shared" si="2574"/>
        <v>0</v>
      </c>
      <c r="S8476" s="9" t="s">
        <v>56</v>
      </c>
      <c r="T8476" s="47">
        <f t="shared" si="2569"/>
        <v>48528</v>
      </c>
      <c r="AE8476" s="33"/>
    </row>
    <row r="8477" spans="1:31" x14ac:dyDescent="0.2">
      <c r="A8477" s="90">
        <f t="shared" si="2575"/>
        <v>48502</v>
      </c>
      <c r="B8477" s="2">
        <f t="shared" si="2570"/>
        <v>0</v>
      </c>
      <c r="C8477" s="2">
        <f t="shared" si="2568"/>
        <v>22989.883101659816</v>
      </c>
      <c r="D8477" s="47">
        <f t="shared" si="2576"/>
        <v>48498</v>
      </c>
      <c r="E8477" s="3">
        <f t="shared" si="2566"/>
        <v>-1</v>
      </c>
      <c r="F8477" s="4">
        <f t="shared" si="2583"/>
        <v>5</v>
      </c>
      <c r="G8477" s="4">
        <f t="shared" si="2581"/>
        <v>31</v>
      </c>
      <c r="H8477" s="2">
        <f t="shared" si="2577"/>
        <v>0</v>
      </c>
      <c r="I8477" s="2">
        <f t="shared" si="2578"/>
        <v>0</v>
      </c>
      <c r="J8477" s="2">
        <f t="shared" si="2571"/>
        <v>0</v>
      </c>
      <c r="K8477" s="2">
        <f t="shared" si="2572"/>
        <v>0</v>
      </c>
      <c r="L8477" s="1">
        <f t="shared" si="2579"/>
        <v>0</v>
      </c>
      <c r="M8477" s="3">
        <f t="shared" si="2567"/>
        <v>0</v>
      </c>
      <c r="N8477" s="2">
        <f t="shared" si="2573"/>
        <v>0</v>
      </c>
      <c r="O8477" s="18">
        <f t="shared" si="2580"/>
        <v>0.14499999999999999</v>
      </c>
      <c r="P8477" s="8">
        <f t="shared" si="2584"/>
        <v>1.0018216120000001</v>
      </c>
      <c r="Q8477" s="2">
        <f t="shared" si="2582"/>
        <v>0</v>
      </c>
      <c r="R8477" s="2">
        <f t="shared" si="2574"/>
        <v>0</v>
      </c>
      <c r="S8477" s="9" t="s">
        <v>56</v>
      </c>
      <c r="T8477" s="47">
        <f t="shared" si="2569"/>
        <v>48528</v>
      </c>
      <c r="AE8477" s="33"/>
    </row>
    <row r="8478" spans="1:31" x14ac:dyDescent="0.2">
      <c r="A8478" s="90">
        <f t="shared" si="2575"/>
        <v>48503</v>
      </c>
      <c r="B8478" s="2">
        <f t="shared" si="2570"/>
        <v>0</v>
      </c>
      <c r="C8478" s="2">
        <f t="shared" si="2568"/>
        <v>22989.883101659816</v>
      </c>
      <c r="D8478" s="47">
        <f t="shared" si="2576"/>
        <v>48498</v>
      </c>
      <c r="E8478" s="3">
        <f t="shared" si="2566"/>
        <v>-1</v>
      </c>
      <c r="F8478" s="4">
        <f t="shared" si="2583"/>
        <v>6</v>
      </c>
      <c r="G8478" s="4">
        <f t="shared" si="2581"/>
        <v>31</v>
      </c>
      <c r="H8478" s="2">
        <f t="shared" si="2577"/>
        <v>0</v>
      </c>
      <c r="I8478" s="2">
        <f t="shared" si="2578"/>
        <v>0</v>
      </c>
      <c r="J8478" s="2">
        <f t="shared" si="2571"/>
        <v>0</v>
      </c>
      <c r="K8478" s="2">
        <f t="shared" si="2572"/>
        <v>0</v>
      </c>
      <c r="L8478" s="1">
        <f t="shared" si="2579"/>
        <v>0</v>
      </c>
      <c r="M8478" s="3">
        <f t="shared" si="2567"/>
        <v>0</v>
      </c>
      <c r="N8478" s="2">
        <f t="shared" si="2573"/>
        <v>0</v>
      </c>
      <c r="O8478" s="18">
        <f t="shared" si="2580"/>
        <v>0.14499999999999999</v>
      </c>
      <c r="P8478" s="8">
        <f t="shared" si="2584"/>
        <v>1.002186332</v>
      </c>
      <c r="Q8478" s="2">
        <f t="shared" si="2582"/>
        <v>0</v>
      </c>
      <c r="R8478" s="2">
        <f t="shared" si="2574"/>
        <v>0</v>
      </c>
      <c r="S8478" s="9" t="s">
        <v>56</v>
      </c>
      <c r="T8478" s="47">
        <f t="shared" si="2569"/>
        <v>48528</v>
      </c>
      <c r="AE8478" s="33"/>
    </row>
    <row r="8479" spans="1:31" x14ac:dyDescent="0.2">
      <c r="A8479" s="90">
        <f t="shared" si="2575"/>
        <v>48504</v>
      </c>
      <c r="B8479" s="2">
        <f t="shared" si="2570"/>
        <v>0</v>
      </c>
      <c r="C8479" s="2">
        <f t="shared" si="2568"/>
        <v>22989.883101659816</v>
      </c>
      <c r="D8479" s="47">
        <f t="shared" si="2576"/>
        <v>48498</v>
      </c>
      <c r="E8479" s="3">
        <f t="shared" si="2566"/>
        <v>-1</v>
      </c>
      <c r="F8479" s="4">
        <f t="shared" si="2583"/>
        <v>7</v>
      </c>
      <c r="G8479" s="4">
        <f t="shared" si="2581"/>
        <v>31</v>
      </c>
      <c r="H8479" s="2">
        <f t="shared" si="2577"/>
        <v>0</v>
      </c>
      <c r="I8479" s="2">
        <f t="shared" si="2578"/>
        <v>0</v>
      </c>
      <c r="J8479" s="2">
        <f t="shared" si="2571"/>
        <v>0</v>
      </c>
      <c r="K8479" s="2">
        <f t="shared" si="2572"/>
        <v>0</v>
      </c>
      <c r="L8479" s="1">
        <f t="shared" si="2579"/>
        <v>0</v>
      </c>
      <c r="M8479" s="3">
        <f t="shared" si="2567"/>
        <v>0</v>
      </c>
      <c r="N8479" s="2">
        <f t="shared" si="2573"/>
        <v>0</v>
      </c>
      <c r="O8479" s="18">
        <f t="shared" si="2580"/>
        <v>0.14499999999999999</v>
      </c>
      <c r="P8479" s="8">
        <f t="shared" si="2584"/>
        <v>1.002551185</v>
      </c>
      <c r="Q8479" s="2">
        <f t="shared" si="2582"/>
        <v>0</v>
      </c>
      <c r="R8479" s="2">
        <f t="shared" si="2574"/>
        <v>0</v>
      </c>
      <c r="S8479" s="9" t="s">
        <v>56</v>
      </c>
      <c r="T8479" s="47">
        <f t="shared" si="2569"/>
        <v>48528</v>
      </c>
      <c r="AE8479" s="33"/>
    </row>
    <row r="8480" spans="1:31" x14ac:dyDescent="0.2">
      <c r="A8480" s="90">
        <f t="shared" si="2575"/>
        <v>48505</v>
      </c>
      <c r="B8480" s="2">
        <f t="shared" si="2570"/>
        <v>0</v>
      </c>
      <c r="C8480" s="2">
        <f t="shared" si="2568"/>
        <v>22989.883101659816</v>
      </c>
      <c r="D8480" s="47">
        <f t="shared" si="2576"/>
        <v>48498</v>
      </c>
      <c r="E8480" s="3">
        <f t="shared" si="2566"/>
        <v>-1</v>
      </c>
      <c r="F8480" s="4">
        <f t="shared" si="2583"/>
        <v>8</v>
      </c>
      <c r="G8480" s="4">
        <f t="shared" si="2581"/>
        <v>31</v>
      </c>
      <c r="H8480" s="2">
        <f t="shared" si="2577"/>
        <v>0</v>
      </c>
      <c r="I8480" s="2">
        <f t="shared" si="2578"/>
        <v>0</v>
      </c>
      <c r="J8480" s="2">
        <f t="shared" si="2571"/>
        <v>0</v>
      </c>
      <c r="K8480" s="2">
        <f t="shared" si="2572"/>
        <v>0</v>
      </c>
      <c r="L8480" s="1">
        <f t="shared" si="2579"/>
        <v>0</v>
      </c>
      <c r="M8480" s="3">
        <f t="shared" si="2567"/>
        <v>0</v>
      </c>
      <c r="N8480" s="2">
        <f t="shared" si="2573"/>
        <v>0</v>
      </c>
      <c r="O8480" s="18">
        <f t="shared" si="2580"/>
        <v>0.14499999999999999</v>
      </c>
      <c r="P8480" s="8">
        <f t="shared" si="2584"/>
        <v>1.0029161710000001</v>
      </c>
      <c r="Q8480" s="2">
        <f t="shared" si="2582"/>
        <v>0</v>
      </c>
      <c r="R8480" s="2">
        <f t="shared" si="2574"/>
        <v>0</v>
      </c>
      <c r="S8480" s="9" t="s">
        <v>56</v>
      </c>
      <c r="T8480" s="47">
        <f t="shared" si="2569"/>
        <v>48528</v>
      </c>
      <c r="AE8480" s="33"/>
    </row>
    <row r="8481" spans="1:31" x14ac:dyDescent="0.2">
      <c r="A8481" s="90">
        <f t="shared" si="2575"/>
        <v>48506</v>
      </c>
      <c r="B8481" s="2">
        <f t="shared" si="2570"/>
        <v>0</v>
      </c>
      <c r="C8481" s="2">
        <f t="shared" si="2568"/>
        <v>22989.883101659816</v>
      </c>
      <c r="D8481" s="47">
        <f t="shared" si="2576"/>
        <v>48498</v>
      </c>
      <c r="E8481" s="3">
        <f t="shared" si="2566"/>
        <v>-1</v>
      </c>
      <c r="F8481" s="4">
        <f t="shared" si="2583"/>
        <v>9</v>
      </c>
      <c r="G8481" s="4">
        <f t="shared" si="2581"/>
        <v>31</v>
      </c>
      <c r="H8481" s="2">
        <f t="shared" si="2577"/>
        <v>0</v>
      </c>
      <c r="I8481" s="2">
        <f t="shared" si="2578"/>
        <v>0</v>
      </c>
      <c r="J8481" s="2">
        <f t="shared" si="2571"/>
        <v>0</v>
      </c>
      <c r="K8481" s="2">
        <f t="shared" si="2572"/>
        <v>0</v>
      </c>
      <c r="L8481" s="1">
        <f t="shared" si="2579"/>
        <v>0</v>
      </c>
      <c r="M8481" s="3">
        <f t="shared" si="2567"/>
        <v>0</v>
      </c>
      <c r="N8481" s="2">
        <f t="shared" si="2573"/>
        <v>0</v>
      </c>
      <c r="O8481" s="18">
        <f t="shared" si="2580"/>
        <v>0.14499999999999999</v>
      </c>
      <c r="P8481" s="8">
        <f t="shared" si="2584"/>
        <v>1.0032812900000001</v>
      </c>
      <c r="Q8481" s="2">
        <f t="shared" si="2582"/>
        <v>0</v>
      </c>
      <c r="R8481" s="2">
        <f t="shared" si="2574"/>
        <v>0</v>
      </c>
      <c r="S8481" s="9" t="s">
        <v>56</v>
      </c>
      <c r="T8481" s="47">
        <f t="shared" si="2569"/>
        <v>48528</v>
      </c>
      <c r="AE8481" s="33"/>
    </row>
    <row r="8482" spans="1:31" x14ac:dyDescent="0.2">
      <c r="A8482" s="90">
        <f t="shared" si="2575"/>
        <v>48507</v>
      </c>
      <c r="B8482" s="2">
        <f t="shared" si="2570"/>
        <v>0</v>
      </c>
      <c r="C8482" s="2">
        <f t="shared" si="2568"/>
        <v>22989.883101659816</v>
      </c>
      <c r="D8482" s="47">
        <f t="shared" si="2576"/>
        <v>48498</v>
      </c>
      <c r="E8482" s="3">
        <f t="shared" si="2566"/>
        <v>-1</v>
      </c>
      <c r="F8482" s="4">
        <f t="shared" si="2583"/>
        <v>10</v>
      </c>
      <c r="G8482" s="4">
        <f t="shared" si="2581"/>
        <v>31</v>
      </c>
      <c r="H8482" s="2">
        <f t="shared" si="2577"/>
        <v>0</v>
      </c>
      <c r="I8482" s="2">
        <f t="shared" si="2578"/>
        <v>0</v>
      </c>
      <c r="J8482" s="2">
        <f t="shared" si="2571"/>
        <v>0</v>
      </c>
      <c r="K8482" s="2">
        <f t="shared" si="2572"/>
        <v>0</v>
      </c>
      <c r="L8482" s="1">
        <f t="shared" si="2579"/>
        <v>0</v>
      </c>
      <c r="M8482" s="3">
        <f t="shared" si="2567"/>
        <v>0</v>
      </c>
      <c r="N8482" s="2">
        <f t="shared" si="2573"/>
        <v>0</v>
      </c>
      <c r="O8482" s="18">
        <f t="shared" si="2580"/>
        <v>0.14499999999999999</v>
      </c>
      <c r="P8482" s="8">
        <f t="shared" si="2584"/>
        <v>1.003646542</v>
      </c>
      <c r="Q8482" s="2">
        <f t="shared" si="2582"/>
        <v>0</v>
      </c>
      <c r="R8482" s="2">
        <f t="shared" si="2574"/>
        <v>0</v>
      </c>
      <c r="S8482" s="9" t="s">
        <v>56</v>
      </c>
      <c r="T8482" s="47">
        <f t="shared" si="2569"/>
        <v>48528</v>
      </c>
      <c r="AE8482" s="33"/>
    </row>
    <row r="8483" spans="1:31" x14ac:dyDescent="0.2">
      <c r="A8483" s="90">
        <f t="shared" si="2575"/>
        <v>48508</v>
      </c>
      <c r="B8483" s="2">
        <f t="shared" si="2570"/>
        <v>0</v>
      </c>
      <c r="C8483" s="2">
        <f t="shared" si="2568"/>
        <v>22989.883101659816</v>
      </c>
      <c r="D8483" s="47">
        <f t="shared" si="2576"/>
        <v>48498</v>
      </c>
      <c r="E8483" s="3">
        <f t="shared" si="2566"/>
        <v>-1</v>
      </c>
      <c r="F8483" s="4">
        <f t="shared" si="2583"/>
        <v>11</v>
      </c>
      <c r="G8483" s="4">
        <f t="shared" si="2581"/>
        <v>31</v>
      </c>
      <c r="H8483" s="2">
        <f t="shared" si="2577"/>
        <v>0</v>
      </c>
      <c r="I8483" s="2">
        <f t="shared" si="2578"/>
        <v>0</v>
      </c>
      <c r="J8483" s="2">
        <f t="shared" si="2571"/>
        <v>0</v>
      </c>
      <c r="K8483" s="2">
        <f t="shared" si="2572"/>
        <v>0</v>
      </c>
      <c r="L8483" s="1">
        <f t="shared" si="2579"/>
        <v>0</v>
      </c>
      <c r="M8483" s="3">
        <f t="shared" si="2567"/>
        <v>0</v>
      </c>
      <c r="N8483" s="2">
        <f t="shared" si="2573"/>
        <v>0</v>
      </c>
      <c r="O8483" s="18">
        <f t="shared" si="2580"/>
        <v>0.14499999999999999</v>
      </c>
      <c r="P8483" s="8">
        <f t="shared" si="2584"/>
        <v>1.0040119270000001</v>
      </c>
      <c r="Q8483" s="2">
        <f t="shared" si="2582"/>
        <v>0</v>
      </c>
      <c r="R8483" s="2">
        <f t="shared" si="2574"/>
        <v>0</v>
      </c>
      <c r="S8483" s="9" t="s">
        <v>56</v>
      </c>
      <c r="T8483" s="47">
        <f t="shared" si="2569"/>
        <v>48528</v>
      </c>
      <c r="AE8483" s="33"/>
    </row>
    <row r="8484" spans="1:31" x14ac:dyDescent="0.2">
      <c r="A8484" s="90">
        <f t="shared" si="2575"/>
        <v>48509</v>
      </c>
      <c r="B8484" s="2">
        <f t="shared" si="2570"/>
        <v>0</v>
      </c>
      <c r="C8484" s="2">
        <f t="shared" si="2568"/>
        <v>22989.883101659816</v>
      </c>
      <c r="D8484" s="47">
        <f t="shared" si="2576"/>
        <v>48498</v>
      </c>
      <c r="E8484" s="3">
        <f t="shared" si="2566"/>
        <v>-1</v>
      </c>
      <c r="F8484" s="4">
        <f t="shared" si="2583"/>
        <v>12</v>
      </c>
      <c r="G8484" s="4">
        <f t="shared" si="2581"/>
        <v>31</v>
      </c>
      <c r="H8484" s="2">
        <f t="shared" si="2577"/>
        <v>0</v>
      </c>
      <c r="I8484" s="2">
        <f t="shared" si="2578"/>
        <v>0</v>
      </c>
      <c r="J8484" s="2">
        <f t="shared" si="2571"/>
        <v>0</v>
      </c>
      <c r="K8484" s="2">
        <f t="shared" si="2572"/>
        <v>0</v>
      </c>
      <c r="L8484" s="1">
        <f t="shared" si="2579"/>
        <v>0</v>
      </c>
      <c r="M8484" s="3">
        <f t="shared" si="2567"/>
        <v>0</v>
      </c>
      <c r="N8484" s="2">
        <f t="shared" si="2573"/>
        <v>0</v>
      </c>
      <c r="O8484" s="18">
        <f t="shared" si="2580"/>
        <v>0.14499999999999999</v>
      </c>
      <c r="P8484" s="8">
        <f t="shared" si="2584"/>
        <v>1.004377445</v>
      </c>
      <c r="Q8484" s="2">
        <f t="shared" si="2582"/>
        <v>0</v>
      </c>
      <c r="R8484" s="2">
        <f t="shared" si="2574"/>
        <v>0</v>
      </c>
      <c r="S8484" s="9" t="s">
        <v>56</v>
      </c>
      <c r="T8484" s="47">
        <f t="shared" si="2569"/>
        <v>48528</v>
      </c>
      <c r="AE8484" s="33"/>
    </row>
    <row r="8485" spans="1:31" x14ac:dyDescent="0.2">
      <c r="A8485" s="90">
        <f t="shared" si="2575"/>
        <v>48510</v>
      </c>
      <c r="B8485" s="2">
        <f t="shared" si="2570"/>
        <v>0</v>
      </c>
      <c r="C8485" s="2">
        <f t="shared" si="2568"/>
        <v>22989.883101659816</v>
      </c>
      <c r="D8485" s="47">
        <f t="shared" si="2576"/>
        <v>48498</v>
      </c>
      <c r="E8485" s="3">
        <f t="shared" si="2566"/>
        <v>-1</v>
      </c>
      <c r="F8485" s="4">
        <f t="shared" si="2583"/>
        <v>13</v>
      </c>
      <c r="G8485" s="4">
        <f t="shared" si="2581"/>
        <v>31</v>
      </c>
      <c r="H8485" s="2">
        <f t="shared" si="2577"/>
        <v>0</v>
      </c>
      <c r="I8485" s="2">
        <f t="shared" si="2578"/>
        <v>0</v>
      </c>
      <c r="J8485" s="2">
        <f t="shared" si="2571"/>
        <v>0</v>
      </c>
      <c r="K8485" s="2">
        <f t="shared" si="2572"/>
        <v>0</v>
      </c>
      <c r="L8485" s="1">
        <f t="shared" si="2579"/>
        <v>0</v>
      </c>
      <c r="M8485" s="3">
        <f t="shared" si="2567"/>
        <v>0</v>
      </c>
      <c r="N8485" s="2">
        <f t="shared" si="2573"/>
        <v>0</v>
      </c>
      <c r="O8485" s="18">
        <f t="shared" si="2580"/>
        <v>0.14499999999999999</v>
      </c>
      <c r="P8485" s="8">
        <f t="shared" si="2584"/>
        <v>1.0047430959999999</v>
      </c>
      <c r="Q8485" s="2">
        <f t="shared" si="2582"/>
        <v>0</v>
      </c>
      <c r="R8485" s="2">
        <f t="shared" si="2574"/>
        <v>0</v>
      </c>
      <c r="S8485" s="9" t="s">
        <v>56</v>
      </c>
      <c r="T8485" s="47">
        <f t="shared" si="2569"/>
        <v>48528</v>
      </c>
      <c r="AE8485" s="33"/>
    </row>
    <row r="8486" spans="1:31" x14ac:dyDescent="0.2">
      <c r="A8486" s="90">
        <f t="shared" si="2575"/>
        <v>48511</v>
      </c>
      <c r="B8486" s="2">
        <f t="shared" si="2570"/>
        <v>0</v>
      </c>
      <c r="C8486" s="2">
        <f t="shared" si="2568"/>
        <v>22989.883101659816</v>
      </c>
      <c r="D8486" s="47">
        <f t="shared" si="2576"/>
        <v>48498</v>
      </c>
      <c r="E8486" s="3">
        <f t="shared" si="2566"/>
        <v>-1</v>
      </c>
      <c r="F8486" s="4">
        <f t="shared" si="2583"/>
        <v>14</v>
      </c>
      <c r="G8486" s="4">
        <f t="shared" si="2581"/>
        <v>31</v>
      </c>
      <c r="H8486" s="2">
        <f t="shared" si="2577"/>
        <v>0</v>
      </c>
      <c r="I8486" s="2">
        <f t="shared" si="2578"/>
        <v>0</v>
      </c>
      <c r="J8486" s="2">
        <f t="shared" si="2571"/>
        <v>0</v>
      </c>
      <c r="K8486" s="2">
        <f t="shared" si="2572"/>
        <v>0</v>
      </c>
      <c r="L8486" s="1">
        <f t="shared" si="2579"/>
        <v>0</v>
      </c>
      <c r="M8486" s="3">
        <f t="shared" si="2567"/>
        <v>0</v>
      </c>
      <c r="N8486" s="2">
        <f t="shared" si="2573"/>
        <v>0</v>
      </c>
      <c r="O8486" s="18">
        <f t="shared" si="2580"/>
        <v>0.14499999999999999</v>
      </c>
      <c r="P8486" s="8">
        <f t="shared" si="2584"/>
        <v>1.005108879</v>
      </c>
      <c r="Q8486" s="2">
        <f t="shared" si="2582"/>
        <v>0</v>
      </c>
      <c r="R8486" s="2">
        <f t="shared" si="2574"/>
        <v>0</v>
      </c>
      <c r="S8486" s="9" t="s">
        <v>56</v>
      </c>
      <c r="T8486" s="47">
        <f t="shared" si="2569"/>
        <v>48528</v>
      </c>
      <c r="AE8486" s="33"/>
    </row>
    <row r="8487" spans="1:31" x14ac:dyDescent="0.2">
      <c r="A8487" s="90">
        <f t="shared" si="2575"/>
        <v>48512</v>
      </c>
      <c r="B8487" s="2">
        <f t="shared" si="2570"/>
        <v>0</v>
      </c>
      <c r="C8487" s="2">
        <f t="shared" si="2568"/>
        <v>22989.883101659816</v>
      </c>
      <c r="D8487" s="47">
        <f t="shared" si="2576"/>
        <v>48498</v>
      </c>
      <c r="E8487" s="3">
        <f t="shared" si="2566"/>
        <v>-1</v>
      </c>
      <c r="F8487" s="4">
        <f t="shared" si="2583"/>
        <v>15</v>
      </c>
      <c r="G8487" s="4">
        <f t="shared" si="2581"/>
        <v>31</v>
      </c>
      <c r="H8487" s="2">
        <f t="shared" si="2577"/>
        <v>0</v>
      </c>
      <c r="I8487" s="2">
        <f t="shared" si="2578"/>
        <v>0</v>
      </c>
      <c r="J8487" s="2">
        <f t="shared" si="2571"/>
        <v>0</v>
      </c>
      <c r="K8487" s="2">
        <f t="shared" si="2572"/>
        <v>0</v>
      </c>
      <c r="L8487" s="1">
        <f t="shared" si="2579"/>
        <v>0</v>
      </c>
      <c r="M8487" s="3">
        <f t="shared" si="2567"/>
        <v>0</v>
      </c>
      <c r="N8487" s="2">
        <f t="shared" si="2573"/>
        <v>0</v>
      </c>
      <c r="O8487" s="18">
        <f t="shared" si="2580"/>
        <v>0.14499999999999999</v>
      </c>
      <c r="P8487" s="8">
        <f t="shared" si="2584"/>
        <v>1.005474797</v>
      </c>
      <c r="Q8487" s="2">
        <f t="shared" si="2582"/>
        <v>0</v>
      </c>
      <c r="R8487" s="2">
        <f t="shared" si="2574"/>
        <v>0</v>
      </c>
      <c r="S8487" s="9" t="s">
        <v>56</v>
      </c>
      <c r="T8487" s="47">
        <f t="shared" si="2569"/>
        <v>48528</v>
      </c>
      <c r="AE8487" s="33"/>
    </row>
    <row r="8488" spans="1:31" x14ac:dyDescent="0.2">
      <c r="A8488" s="90">
        <f t="shared" si="2575"/>
        <v>48513</v>
      </c>
      <c r="B8488" s="2">
        <f t="shared" si="2570"/>
        <v>0</v>
      </c>
      <c r="C8488" s="2">
        <f t="shared" si="2568"/>
        <v>22989.883101659816</v>
      </c>
      <c r="D8488" s="47">
        <f t="shared" si="2576"/>
        <v>48498</v>
      </c>
      <c r="E8488" s="3">
        <f t="shared" si="2566"/>
        <v>-1</v>
      </c>
      <c r="F8488" s="4">
        <f t="shared" si="2583"/>
        <v>16</v>
      </c>
      <c r="G8488" s="4">
        <f t="shared" si="2581"/>
        <v>31</v>
      </c>
      <c r="H8488" s="2">
        <f t="shared" si="2577"/>
        <v>0</v>
      </c>
      <c r="I8488" s="2">
        <f t="shared" si="2578"/>
        <v>0</v>
      </c>
      <c r="J8488" s="2">
        <f t="shared" si="2571"/>
        <v>0</v>
      </c>
      <c r="K8488" s="2">
        <f t="shared" si="2572"/>
        <v>0</v>
      </c>
      <c r="L8488" s="1">
        <f t="shared" si="2579"/>
        <v>0</v>
      </c>
      <c r="M8488" s="3">
        <f t="shared" si="2567"/>
        <v>0</v>
      </c>
      <c r="N8488" s="2">
        <f t="shared" si="2573"/>
        <v>0</v>
      </c>
      <c r="O8488" s="18">
        <f t="shared" si="2580"/>
        <v>0.14499999999999999</v>
      </c>
      <c r="P8488" s="8">
        <f t="shared" si="2584"/>
        <v>1.005840847</v>
      </c>
      <c r="Q8488" s="2">
        <f t="shared" si="2582"/>
        <v>0</v>
      </c>
      <c r="R8488" s="2">
        <f t="shared" si="2574"/>
        <v>0</v>
      </c>
      <c r="S8488" s="9" t="s">
        <v>56</v>
      </c>
      <c r="T8488" s="47">
        <f t="shared" si="2569"/>
        <v>48528</v>
      </c>
      <c r="AE8488" s="33"/>
    </row>
    <row r="8489" spans="1:31" x14ac:dyDescent="0.2">
      <c r="A8489" s="90">
        <f t="shared" si="2575"/>
        <v>48514</v>
      </c>
      <c r="B8489" s="2">
        <f t="shared" si="2570"/>
        <v>0</v>
      </c>
      <c r="C8489" s="2">
        <f t="shared" si="2568"/>
        <v>22989.883101659816</v>
      </c>
      <c r="D8489" s="47">
        <f t="shared" si="2576"/>
        <v>48498</v>
      </c>
      <c r="E8489" s="3">
        <f t="shared" si="2566"/>
        <v>-1</v>
      </c>
      <c r="F8489" s="4">
        <f t="shared" si="2583"/>
        <v>17</v>
      </c>
      <c r="G8489" s="4">
        <f t="shared" si="2581"/>
        <v>31</v>
      </c>
      <c r="H8489" s="2">
        <f t="shared" si="2577"/>
        <v>0</v>
      </c>
      <c r="I8489" s="2">
        <f t="shared" si="2578"/>
        <v>0</v>
      </c>
      <c r="J8489" s="2">
        <f t="shared" si="2571"/>
        <v>0</v>
      </c>
      <c r="K8489" s="2">
        <f t="shared" si="2572"/>
        <v>0</v>
      </c>
      <c r="L8489" s="1">
        <f t="shared" si="2579"/>
        <v>0</v>
      </c>
      <c r="M8489" s="3">
        <f t="shared" si="2567"/>
        <v>0</v>
      </c>
      <c r="N8489" s="2">
        <f t="shared" si="2573"/>
        <v>0</v>
      </c>
      <c r="O8489" s="18">
        <f t="shared" si="2580"/>
        <v>0.14499999999999999</v>
      </c>
      <c r="P8489" s="8">
        <f t="shared" si="2584"/>
        <v>1.006207031</v>
      </c>
      <c r="Q8489" s="2">
        <f t="shared" si="2582"/>
        <v>0</v>
      </c>
      <c r="R8489" s="2">
        <f t="shared" si="2574"/>
        <v>0</v>
      </c>
      <c r="S8489" s="9" t="s">
        <v>56</v>
      </c>
      <c r="T8489" s="47">
        <f t="shared" si="2569"/>
        <v>48528</v>
      </c>
      <c r="AE8489" s="33"/>
    </row>
    <row r="8490" spans="1:31" x14ac:dyDescent="0.2">
      <c r="A8490" s="90">
        <f t="shared" si="2575"/>
        <v>48515</v>
      </c>
      <c r="B8490" s="2">
        <f t="shared" si="2570"/>
        <v>0</v>
      </c>
      <c r="C8490" s="2">
        <f t="shared" si="2568"/>
        <v>22989.883101659816</v>
      </c>
      <c r="D8490" s="47">
        <f t="shared" si="2576"/>
        <v>48498</v>
      </c>
      <c r="E8490" s="3">
        <f t="shared" si="2566"/>
        <v>-1</v>
      </c>
      <c r="F8490" s="4">
        <f t="shared" si="2583"/>
        <v>18</v>
      </c>
      <c r="G8490" s="4">
        <f t="shared" si="2581"/>
        <v>31</v>
      </c>
      <c r="H8490" s="2">
        <f t="shared" si="2577"/>
        <v>0</v>
      </c>
      <c r="I8490" s="2">
        <f t="shared" si="2578"/>
        <v>0</v>
      </c>
      <c r="J8490" s="2">
        <f t="shared" si="2571"/>
        <v>0</v>
      </c>
      <c r="K8490" s="2">
        <f t="shared" si="2572"/>
        <v>0</v>
      </c>
      <c r="L8490" s="1">
        <f t="shared" si="2579"/>
        <v>0</v>
      </c>
      <c r="M8490" s="3">
        <f t="shared" si="2567"/>
        <v>0</v>
      </c>
      <c r="N8490" s="2">
        <f t="shared" si="2573"/>
        <v>0</v>
      </c>
      <c r="O8490" s="18">
        <f t="shared" si="2580"/>
        <v>0.14499999999999999</v>
      </c>
      <c r="P8490" s="8">
        <f t="shared" si="2584"/>
        <v>1.0065733480000001</v>
      </c>
      <c r="Q8490" s="2">
        <f t="shared" si="2582"/>
        <v>0</v>
      </c>
      <c r="R8490" s="2">
        <f t="shared" si="2574"/>
        <v>0</v>
      </c>
      <c r="S8490" s="9" t="s">
        <v>56</v>
      </c>
      <c r="T8490" s="47">
        <f t="shared" si="2569"/>
        <v>48528</v>
      </c>
      <c r="AE8490" s="33"/>
    </row>
    <row r="8491" spans="1:31" x14ac:dyDescent="0.2">
      <c r="A8491" s="90">
        <f t="shared" si="2575"/>
        <v>48516</v>
      </c>
      <c r="B8491" s="2">
        <f t="shared" si="2570"/>
        <v>0</v>
      </c>
      <c r="C8491" s="2">
        <f t="shared" si="2568"/>
        <v>22989.883101659816</v>
      </c>
      <c r="D8491" s="47">
        <f t="shared" si="2576"/>
        <v>48498</v>
      </c>
      <c r="E8491" s="3">
        <f t="shared" ref="E8491:E8554" si="2585">IF(DAY(A8490)=$E$2,VLOOKUP(A8490,$AF$10:$AG$315,2),E8490)</f>
        <v>-1</v>
      </c>
      <c r="F8491" s="4">
        <f t="shared" si="2583"/>
        <v>19</v>
      </c>
      <c r="G8491" s="4">
        <f t="shared" si="2581"/>
        <v>31</v>
      </c>
      <c r="H8491" s="2">
        <f t="shared" si="2577"/>
        <v>0</v>
      </c>
      <c r="I8491" s="2">
        <f t="shared" si="2578"/>
        <v>0</v>
      </c>
      <c r="J8491" s="2">
        <f t="shared" si="2571"/>
        <v>0</v>
      </c>
      <c r="K8491" s="2">
        <f t="shared" si="2572"/>
        <v>0</v>
      </c>
      <c r="L8491" s="1">
        <f t="shared" si="2579"/>
        <v>0</v>
      </c>
      <c r="M8491" s="3">
        <f t="shared" si="2567"/>
        <v>0</v>
      </c>
      <c r="N8491" s="2">
        <f t="shared" si="2573"/>
        <v>0</v>
      </c>
      <c r="O8491" s="18">
        <f t="shared" si="2580"/>
        <v>0.14499999999999999</v>
      </c>
      <c r="P8491" s="8">
        <f t="shared" si="2584"/>
        <v>1.0069397980000001</v>
      </c>
      <c r="Q8491" s="2">
        <f t="shared" si="2582"/>
        <v>0</v>
      </c>
      <c r="R8491" s="2">
        <f t="shared" si="2574"/>
        <v>0</v>
      </c>
      <c r="S8491" s="9" t="s">
        <v>56</v>
      </c>
      <c r="T8491" s="47">
        <f t="shared" si="2569"/>
        <v>48528</v>
      </c>
      <c r="AE8491" s="33"/>
    </row>
    <row r="8492" spans="1:31" x14ac:dyDescent="0.2">
      <c r="A8492" s="90">
        <f t="shared" si="2575"/>
        <v>48517</v>
      </c>
      <c r="B8492" s="2">
        <f t="shared" si="2570"/>
        <v>0</v>
      </c>
      <c r="C8492" s="2">
        <f t="shared" si="2568"/>
        <v>22989.883101659816</v>
      </c>
      <c r="D8492" s="47">
        <f t="shared" si="2576"/>
        <v>48498</v>
      </c>
      <c r="E8492" s="3">
        <f t="shared" si="2585"/>
        <v>-1</v>
      </c>
      <c r="F8492" s="4">
        <f t="shared" si="2583"/>
        <v>20</v>
      </c>
      <c r="G8492" s="4">
        <f t="shared" si="2581"/>
        <v>31</v>
      </c>
      <c r="H8492" s="2">
        <f t="shared" si="2577"/>
        <v>0</v>
      </c>
      <c r="I8492" s="2">
        <f t="shared" si="2578"/>
        <v>0</v>
      </c>
      <c r="J8492" s="2">
        <f t="shared" si="2571"/>
        <v>0</v>
      </c>
      <c r="K8492" s="2">
        <f t="shared" si="2572"/>
        <v>0</v>
      </c>
      <c r="L8492" s="1">
        <f t="shared" si="2579"/>
        <v>0</v>
      </c>
      <c r="M8492" s="3">
        <f t="shared" si="2567"/>
        <v>0</v>
      </c>
      <c r="N8492" s="2">
        <f t="shared" si="2573"/>
        <v>0</v>
      </c>
      <c r="O8492" s="18">
        <f t="shared" si="2580"/>
        <v>0.14499999999999999</v>
      </c>
      <c r="P8492" s="8">
        <f t="shared" si="2584"/>
        <v>1.007306381</v>
      </c>
      <c r="Q8492" s="2">
        <f t="shared" si="2582"/>
        <v>0</v>
      </c>
      <c r="R8492" s="2">
        <f t="shared" si="2574"/>
        <v>0</v>
      </c>
      <c r="S8492" s="9" t="s">
        <v>56</v>
      </c>
      <c r="T8492" s="47">
        <f t="shared" si="2569"/>
        <v>48528</v>
      </c>
      <c r="AE8492" s="33"/>
    </row>
    <row r="8493" spans="1:31" x14ac:dyDescent="0.2">
      <c r="A8493" s="90">
        <f t="shared" si="2575"/>
        <v>48518</v>
      </c>
      <c r="B8493" s="2">
        <f t="shared" si="2570"/>
        <v>0</v>
      </c>
      <c r="C8493" s="2">
        <f t="shared" si="2568"/>
        <v>22989.883101659816</v>
      </c>
      <c r="D8493" s="47">
        <f t="shared" si="2576"/>
        <v>48498</v>
      </c>
      <c r="E8493" s="3">
        <f t="shared" si="2585"/>
        <v>-1</v>
      </c>
      <c r="F8493" s="4">
        <f t="shared" si="2583"/>
        <v>21</v>
      </c>
      <c r="G8493" s="4">
        <f t="shared" si="2581"/>
        <v>31</v>
      </c>
      <c r="H8493" s="2">
        <f t="shared" si="2577"/>
        <v>0</v>
      </c>
      <c r="I8493" s="2">
        <f t="shared" si="2578"/>
        <v>0</v>
      </c>
      <c r="J8493" s="2">
        <f t="shared" si="2571"/>
        <v>0</v>
      </c>
      <c r="K8493" s="2">
        <f t="shared" si="2572"/>
        <v>0</v>
      </c>
      <c r="L8493" s="1">
        <f t="shared" si="2579"/>
        <v>0</v>
      </c>
      <c r="M8493" s="3">
        <f t="shared" si="2567"/>
        <v>0</v>
      </c>
      <c r="N8493" s="2">
        <f t="shared" si="2573"/>
        <v>0</v>
      </c>
      <c r="O8493" s="18">
        <f t="shared" si="2580"/>
        <v>0.14499999999999999</v>
      </c>
      <c r="P8493" s="8">
        <f t="shared" si="2584"/>
        <v>1.007673099</v>
      </c>
      <c r="Q8493" s="2">
        <f t="shared" si="2582"/>
        <v>0</v>
      </c>
      <c r="R8493" s="2">
        <f t="shared" si="2574"/>
        <v>0</v>
      </c>
      <c r="S8493" s="9" t="s">
        <v>56</v>
      </c>
      <c r="T8493" s="47">
        <f t="shared" si="2569"/>
        <v>48528</v>
      </c>
      <c r="AE8493" s="33"/>
    </row>
    <row r="8494" spans="1:31" x14ac:dyDescent="0.2">
      <c r="A8494" s="90">
        <f t="shared" si="2575"/>
        <v>48519</v>
      </c>
      <c r="B8494" s="2">
        <f t="shared" si="2570"/>
        <v>0</v>
      </c>
      <c r="C8494" s="2">
        <f t="shared" si="2568"/>
        <v>22989.883101659816</v>
      </c>
      <c r="D8494" s="47">
        <f t="shared" si="2576"/>
        <v>48498</v>
      </c>
      <c r="E8494" s="3">
        <f t="shared" si="2585"/>
        <v>-1</v>
      </c>
      <c r="F8494" s="4">
        <f t="shared" si="2583"/>
        <v>22</v>
      </c>
      <c r="G8494" s="4">
        <f t="shared" si="2581"/>
        <v>31</v>
      </c>
      <c r="H8494" s="2">
        <f t="shared" si="2577"/>
        <v>0</v>
      </c>
      <c r="I8494" s="2">
        <f t="shared" si="2578"/>
        <v>0</v>
      </c>
      <c r="J8494" s="2">
        <f t="shared" si="2571"/>
        <v>0</v>
      </c>
      <c r="K8494" s="2">
        <f t="shared" si="2572"/>
        <v>0</v>
      </c>
      <c r="L8494" s="1">
        <f t="shared" si="2579"/>
        <v>0</v>
      </c>
      <c r="M8494" s="3">
        <f t="shared" si="2567"/>
        <v>0</v>
      </c>
      <c r="N8494" s="2">
        <f t="shared" si="2573"/>
        <v>0</v>
      </c>
      <c r="O8494" s="18">
        <f t="shared" si="2580"/>
        <v>0.14499999999999999</v>
      </c>
      <c r="P8494" s="8">
        <f t="shared" si="2584"/>
        <v>1.008039949</v>
      </c>
      <c r="Q8494" s="2">
        <f t="shared" si="2582"/>
        <v>0</v>
      </c>
      <c r="R8494" s="2">
        <f t="shared" si="2574"/>
        <v>0</v>
      </c>
      <c r="S8494" s="9" t="s">
        <v>56</v>
      </c>
      <c r="T8494" s="47">
        <f t="shared" si="2569"/>
        <v>48528</v>
      </c>
      <c r="AE8494" s="33"/>
    </row>
    <row r="8495" spans="1:31" x14ac:dyDescent="0.2">
      <c r="A8495" s="90">
        <f t="shared" si="2575"/>
        <v>48520</v>
      </c>
      <c r="B8495" s="2">
        <f t="shared" si="2570"/>
        <v>0</v>
      </c>
      <c r="C8495" s="2">
        <f t="shared" si="2568"/>
        <v>22989.883101659816</v>
      </c>
      <c r="D8495" s="47">
        <f t="shared" si="2576"/>
        <v>48498</v>
      </c>
      <c r="E8495" s="3">
        <f t="shared" si="2585"/>
        <v>-1</v>
      </c>
      <c r="F8495" s="4">
        <f t="shared" si="2583"/>
        <v>23</v>
      </c>
      <c r="G8495" s="4">
        <f t="shared" si="2581"/>
        <v>31</v>
      </c>
      <c r="H8495" s="2">
        <f t="shared" si="2577"/>
        <v>0</v>
      </c>
      <c r="I8495" s="2">
        <f t="shared" si="2578"/>
        <v>0</v>
      </c>
      <c r="J8495" s="2">
        <f t="shared" si="2571"/>
        <v>0</v>
      </c>
      <c r="K8495" s="2">
        <f t="shared" si="2572"/>
        <v>0</v>
      </c>
      <c r="L8495" s="1">
        <f t="shared" si="2579"/>
        <v>0</v>
      </c>
      <c r="M8495" s="3">
        <f t="shared" si="2567"/>
        <v>0</v>
      </c>
      <c r="N8495" s="2">
        <f t="shared" si="2573"/>
        <v>0</v>
      </c>
      <c r="O8495" s="18">
        <f t="shared" si="2580"/>
        <v>0.14499999999999999</v>
      </c>
      <c r="P8495" s="8">
        <f t="shared" si="2584"/>
        <v>1.0084069339999999</v>
      </c>
      <c r="Q8495" s="2">
        <f t="shared" si="2582"/>
        <v>0</v>
      </c>
      <c r="R8495" s="2">
        <f t="shared" si="2574"/>
        <v>0</v>
      </c>
      <c r="S8495" s="9" t="s">
        <v>56</v>
      </c>
      <c r="T8495" s="47">
        <f t="shared" si="2569"/>
        <v>48528</v>
      </c>
      <c r="AE8495" s="33"/>
    </row>
    <row r="8496" spans="1:31" x14ac:dyDescent="0.2">
      <c r="A8496" s="90">
        <f t="shared" si="2575"/>
        <v>48521</v>
      </c>
      <c r="B8496" s="2">
        <f t="shared" si="2570"/>
        <v>0</v>
      </c>
      <c r="C8496" s="2">
        <f t="shared" si="2568"/>
        <v>22989.883101659816</v>
      </c>
      <c r="D8496" s="47">
        <f t="shared" si="2576"/>
        <v>48498</v>
      </c>
      <c r="E8496" s="3">
        <f t="shared" si="2585"/>
        <v>-1</v>
      </c>
      <c r="F8496" s="4">
        <f t="shared" si="2583"/>
        <v>24</v>
      </c>
      <c r="G8496" s="4">
        <f t="shared" si="2581"/>
        <v>31</v>
      </c>
      <c r="H8496" s="2">
        <f t="shared" si="2577"/>
        <v>0</v>
      </c>
      <c r="I8496" s="2">
        <f t="shared" si="2578"/>
        <v>0</v>
      </c>
      <c r="J8496" s="2">
        <f t="shared" si="2571"/>
        <v>0</v>
      </c>
      <c r="K8496" s="2">
        <f t="shared" si="2572"/>
        <v>0</v>
      </c>
      <c r="L8496" s="1">
        <f t="shared" si="2579"/>
        <v>0</v>
      </c>
      <c r="M8496" s="3">
        <f t="shared" si="2567"/>
        <v>0</v>
      </c>
      <c r="N8496" s="2">
        <f t="shared" si="2573"/>
        <v>0</v>
      </c>
      <c r="O8496" s="18">
        <f t="shared" si="2580"/>
        <v>0.14499999999999999</v>
      </c>
      <c r="P8496" s="8">
        <f t="shared" si="2584"/>
        <v>1.0087740510000001</v>
      </c>
      <c r="Q8496" s="2">
        <f t="shared" si="2582"/>
        <v>0</v>
      </c>
      <c r="R8496" s="2">
        <f t="shared" si="2574"/>
        <v>0</v>
      </c>
      <c r="S8496" s="9" t="s">
        <v>56</v>
      </c>
      <c r="T8496" s="47">
        <f t="shared" si="2569"/>
        <v>48528</v>
      </c>
      <c r="AE8496" s="33"/>
    </row>
    <row r="8497" spans="1:31" x14ac:dyDescent="0.2">
      <c r="A8497" s="90">
        <f t="shared" si="2575"/>
        <v>48522</v>
      </c>
      <c r="B8497" s="2">
        <f t="shared" si="2570"/>
        <v>0</v>
      </c>
      <c r="C8497" s="2">
        <f t="shared" si="2568"/>
        <v>22989.883101659816</v>
      </c>
      <c r="D8497" s="47">
        <f t="shared" si="2576"/>
        <v>48498</v>
      </c>
      <c r="E8497" s="3">
        <f t="shared" si="2585"/>
        <v>-1</v>
      </c>
      <c r="F8497" s="4">
        <f t="shared" si="2583"/>
        <v>25</v>
      </c>
      <c r="G8497" s="4">
        <f t="shared" si="2581"/>
        <v>31</v>
      </c>
      <c r="H8497" s="2">
        <f t="shared" si="2577"/>
        <v>0</v>
      </c>
      <c r="I8497" s="2">
        <f t="shared" si="2578"/>
        <v>0</v>
      </c>
      <c r="J8497" s="2">
        <f t="shared" si="2571"/>
        <v>0</v>
      </c>
      <c r="K8497" s="2">
        <f t="shared" si="2572"/>
        <v>0</v>
      </c>
      <c r="L8497" s="1">
        <f t="shared" si="2579"/>
        <v>0</v>
      </c>
      <c r="M8497" s="3">
        <f t="shared" si="2567"/>
        <v>0</v>
      </c>
      <c r="N8497" s="2">
        <f t="shared" si="2573"/>
        <v>0</v>
      </c>
      <c r="O8497" s="18">
        <f t="shared" si="2580"/>
        <v>0.14499999999999999</v>
      </c>
      <c r="P8497" s="8">
        <f t="shared" si="2584"/>
        <v>1.009141303</v>
      </c>
      <c r="Q8497" s="2">
        <f t="shared" si="2582"/>
        <v>0</v>
      </c>
      <c r="R8497" s="2">
        <f t="shared" si="2574"/>
        <v>0</v>
      </c>
      <c r="S8497" s="9" t="s">
        <v>56</v>
      </c>
      <c r="T8497" s="47">
        <f t="shared" si="2569"/>
        <v>48528</v>
      </c>
      <c r="AE8497" s="33"/>
    </row>
    <row r="8498" spans="1:31" x14ac:dyDescent="0.2">
      <c r="A8498" s="90">
        <f t="shared" si="2575"/>
        <v>48523</v>
      </c>
      <c r="B8498" s="2">
        <f t="shared" si="2570"/>
        <v>0</v>
      </c>
      <c r="C8498" s="2">
        <f t="shared" si="2568"/>
        <v>22989.883101659816</v>
      </c>
      <c r="D8498" s="47">
        <f t="shared" si="2576"/>
        <v>48498</v>
      </c>
      <c r="E8498" s="3">
        <f t="shared" si="2585"/>
        <v>-1</v>
      </c>
      <c r="F8498" s="4">
        <f t="shared" si="2583"/>
        <v>26</v>
      </c>
      <c r="G8498" s="4">
        <f t="shared" si="2581"/>
        <v>31</v>
      </c>
      <c r="H8498" s="2">
        <f t="shared" si="2577"/>
        <v>0</v>
      </c>
      <c r="I8498" s="2">
        <f t="shared" si="2578"/>
        <v>0</v>
      </c>
      <c r="J8498" s="2">
        <f t="shared" si="2571"/>
        <v>0</v>
      </c>
      <c r="K8498" s="2">
        <f t="shared" si="2572"/>
        <v>0</v>
      </c>
      <c r="L8498" s="1">
        <f t="shared" si="2579"/>
        <v>0</v>
      </c>
      <c r="M8498" s="3">
        <f t="shared" si="2567"/>
        <v>0</v>
      </c>
      <c r="N8498" s="2">
        <f t="shared" si="2573"/>
        <v>0</v>
      </c>
      <c r="O8498" s="18">
        <f t="shared" si="2580"/>
        <v>0.14499999999999999</v>
      </c>
      <c r="P8498" s="8">
        <f t="shared" si="2584"/>
        <v>1.0095086879999999</v>
      </c>
      <c r="Q8498" s="2">
        <f t="shared" si="2582"/>
        <v>0</v>
      </c>
      <c r="R8498" s="2">
        <f t="shared" si="2574"/>
        <v>0</v>
      </c>
      <c r="S8498" s="9" t="s">
        <v>56</v>
      </c>
      <c r="T8498" s="47">
        <f t="shared" si="2569"/>
        <v>48528</v>
      </c>
      <c r="AE8498" s="33"/>
    </row>
    <row r="8499" spans="1:31" x14ac:dyDescent="0.2">
      <c r="A8499" s="90">
        <f t="shared" si="2575"/>
        <v>48524</v>
      </c>
      <c r="B8499" s="2">
        <f t="shared" si="2570"/>
        <v>0</v>
      </c>
      <c r="C8499" s="2">
        <f t="shared" si="2568"/>
        <v>22989.883101659816</v>
      </c>
      <c r="D8499" s="47">
        <f t="shared" si="2576"/>
        <v>48498</v>
      </c>
      <c r="E8499" s="3">
        <f t="shared" si="2585"/>
        <v>-1</v>
      </c>
      <c r="F8499" s="4">
        <f t="shared" si="2583"/>
        <v>27</v>
      </c>
      <c r="G8499" s="4">
        <f t="shared" si="2581"/>
        <v>31</v>
      </c>
      <c r="H8499" s="2">
        <f t="shared" si="2577"/>
        <v>0</v>
      </c>
      <c r="I8499" s="2">
        <f t="shared" si="2578"/>
        <v>0</v>
      </c>
      <c r="J8499" s="2">
        <f t="shared" si="2571"/>
        <v>0</v>
      </c>
      <c r="K8499" s="2">
        <f t="shared" si="2572"/>
        <v>0</v>
      </c>
      <c r="L8499" s="1">
        <f t="shared" si="2579"/>
        <v>0</v>
      </c>
      <c r="M8499" s="3">
        <f t="shared" si="2567"/>
        <v>0</v>
      </c>
      <c r="N8499" s="2">
        <f t="shared" si="2573"/>
        <v>0</v>
      </c>
      <c r="O8499" s="18">
        <f t="shared" si="2580"/>
        <v>0.14499999999999999</v>
      </c>
      <c r="P8499" s="8">
        <f t="shared" si="2584"/>
        <v>1.009876207</v>
      </c>
      <c r="Q8499" s="2">
        <f t="shared" si="2582"/>
        <v>0</v>
      </c>
      <c r="R8499" s="2">
        <f t="shared" si="2574"/>
        <v>0</v>
      </c>
      <c r="S8499" s="9" t="s">
        <v>56</v>
      </c>
      <c r="T8499" s="47">
        <f t="shared" si="2569"/>
        <v>48528</v>
      </c>
      <c r="AE8499" s="33"/>
    </row>
    <row r="8500" spans="1:31" x14ac:dyDescent="0.2">
      <c r="A8500" s="90">
        <f t="shared" si="2575"/>
        <v>48525</v>
      </c>
      <c r="B8500" s="2">
        <f t="shared" si="2570"/>
        <v>0</v>
      </c>
      <c r="C8500" s="2">
        <f t="shared" si="2568"/>
        <v>22989.883101659816</v>
      </c>
      <c r="D8500" s="47">
        <f t="shared" si="2576"/>
        <v>48498</v>
      </c>
      <c r="E8500" s="3">
        <f t="shared" si="2585"/>
        <v>-1</v>
      </c>
      <c r="F8500" s="4">
        <f t="shared" si="2583"/>
        <v>28</v>
      </c>
      <c r="G8500" s="4">
        <f t="shared" si="2581"/>
        <v>31</v>
      </c>
      <c r="H8500" s="2">
        <f t="shared" si="2577"/>
        <v>0</v>
      </c>
      <c r="I8500" s="2">
        <f t="shared" si="2578"/>
        <v>0</v>
      </c>
      <c r="J8500" s="2">
        <f t="shared" si="2571"/>
        <v>0</v>
      </c>
      <c r="K8500" s="2">
        <f t="shared" si="2572"/>
        <v>0</v>
      </c>
      <c r="L8500" s="1">
        <f t="shared" si="2579"/>
        <v>0</v>
      </c>
      <c r="M8500" s="3">
        <f t="shared" si="2567"/>
        <v>0</v>
      </c>
      <c r="N8500" s="2">
        <f t="shared" si="2573"/>
        <v>0</v>
      </c>
      <c r="O8500" s="18">
        <f t="shared" si="2580"/>
        <v>0.14499999999999999</v>
      </c>
      <c r="P8500" s="8">
        <f t="shared" si="2584"/>
        <v>1.0102438600000001</v>
      </c>
      <c r="Q8500" s="2">
        <f t="shared" si="2582"/>
        <v>0</v>
      </c>
      <c r="R8500" s="2">
        <f t="shared" si="2574"/>
        <v>0</v>
      </c>
      <c r="S8500" s="9" t="s">
        <v>56</v>
      </c>
      <c r="T8500" s="47">
        <f t="shared" si="2569"/>
        <v>48528</v>
      </c>
      <c r="AE8500" s="33"/>
    </row>
    <row r="8501" spans="1:31" x14ac:dyDescent="0.2">
      <c r="A8501" s="90">
        <f t="shared" si="2575"/>
        <v>48526</v>
      </c>
      <c r="B8501" s="2">
        <f t="shared" si="2570"/>
        <v>0</v>
      </c>
      <c r="C8501" s="2">
        <f t="shared" si="2568"/>
        <v>22989.883101659816</v>
      </c>
      <c r="D8501" s="47">
        <f t="shared" si="2576"/>
        <v>48498</v>
      </c>
      <c r="E8501" s="3">
        <f t="shared" si="2585"/>
        <v>-1</v>
      </c>
      <c r="F8501" s="4">
        <f t="shared" si="2583"/>
        <v>29</v>
      </c>
      <c r="G8501" s="4">
        <f t="shared" si="2581"/>
        <v>31</v>
      </c>
      <c r="H8501" s="2">
        <f t="shared" si="2577"/>
        <v>0</v>
      </c>
      <c r="I8501" s="2">
        <f t="shared" si="2578"/>
        <v>0</v>
      </c>
      <c r="J8501" s="2">
        <f t="shared" si="2571"/>
        <v>0</v>
      </c>
      <c r="K8501" s="2">
        <f t="shared" si="2572"/>
        <v>0</v>
      </c>
      <c r="L8501" s="1">
        <f t="shared" si="2579"/>
        <v>0</v>
      </c>
      <c r="M8501" s="3">
        <f t="shared" si="2567"/>
        <v>0</v>
      </c>
      <c r="N8501" s="2">
        <f t="shared" si="2573"/>
        <v>0</v>
      </c>
      <c r="O8501" s="18">
        <f t="shared" si="2580"/>
        <v>0.14499999999999999</v>
      </c>
      <c r="P8501" s="8">
        <f t="shared" si="2584"/>
        <v>1.0106116460000001</v>
      </c>
      <c r="Q8501" s="2">
        <f t="shared" si="2582"/>
        <v>0</v>
      </c>
      <c r="R8501" s="2">
        <f t="shared" si="2574"/>
        <v>0</v>
      </c>
      <c r="S8501" s="9" t="s">
        <v>56</v>
      </c>
      <c r="T8501" s="47">
        <f t="shared" si="2569"/>
        <v>48528</v>
      </c>
      <c r="AE8501" s="33"/>
    </row>
    <row r="8502" spans="1:31" x14ac:dyDescent="0.2">
      <c r="A8502" s="90">
        <f t="shared" si="2575"/>
        <v>48527</v>
      </c>
      <c r="B8502" s="2">
        <f t="shared" si="2570"/>
        <v>0</v>
      </c>
      <c r="C8502" s="2">
        <f t="shared" si="2568"/>
        <v>22989.883101659816</v>
      </c>
      <c r="D8502" s="47">
        <f t="shared" si="2576"/>
        <v>48498</v>
      </c>
      <c r="E8502" s="3">
        <f t="shared" si="2585"/>
        <v>-1</v>
      </c>
      <c r="F8502" s="4">
        <f t="shared" si="2583"/>
        <v>30</v>
      </c>
      <c r="G8502" s="4">
        <f t="shared" si="2581"/>
        <v>31</v>
      </c>
      <c r="H8502" s="2">
        <f t="shared" si="2577"/>
        <v>0</v>
      </c>
      <c r="I8502" s="2">
        <f t="shared" si="2578"/>
        <v>0</v>
      </c>
      <c r="J8502" s="2">
        <f t="shared" si="2571"/>
        <v>0</v>
      </c>
      <c r="K8502" s="2">
        <f t="shared" si="2572"/>
        <v>0</v>
      </c>
      <c r="L8502" s="1">
        <f t="shared" si="2579"/>
        <v>0</v>
      </c>
      <c r="M8502" s="3">
        <f t="shared" si="2567"/>
        <v>0</v>
      </c>
      <c r="N8502" s="2">
        <f t="shared" si="2573"/>
        <v>0</v>
      </c>
      <c r="O8502" s="18">
        <f t="shared" si="2580"/>
        <v>0.14499999999999999</v>
      </c>
      <c r="P8502" s="8">
        <f t="shared" si="2584"/>
        <v>1.0109795669999999</v>
      </c>
      <c r="Q8502" s="2">
        <f t="shared" si="2582"/>
        <v>0</v>
      </c>
      <c r="R8502" s="2">
        <f t="shared" si="2574"/>
        <v>0</v>
      </c>
      <c r="S8502" s="9" t="s">
        <v>56</v>
      </c>
      <c r="T8502" s="47">
        <f t="shared" si="2569"/>
        <v>48528</v>
      </c>
      <c r="AE8502" s="33"/>
    </row>
    <row r="8503" spans="1:31" x14ac:dyDescent="0.2">
      <c r="A8503" s="90">
        <f t="shared" si="2575"/>
        <v>48528</v>
      </c>
      <c r="B8503" s="2">
        <f t="shared" si="2570"/>
        <v>0</v>
      </c>
      <c r="C8503" s="2">
        <f t="shared" si="2568"/>
        <v>22989.883101659816</v>
      </c>
      <c r="D8503" s="47">
        <f t="shared" si="2576"/>
        <v>48498</v>
      </c>
      <c r="E8503" s="3">
        <f t="shared" si="2585"/>
        <v>-1</v>
      </c>
      <c r="F8503" s="4">
        <f t="shared" si="2583"/>
        <v>31</v>
      </c>
      <c r="G8503" s="4">
        <f t="shared" si="2581"/>
        <v>31</v>
      </c>
      <c r="H8503" s="2">
        <f t="shared" si="2577"/>
        <v>0</v>
      </c>
      <c r="I8503" s="2">
        <f t="shared" si="2578"/>
        <v>0</v>
      </c>
      <c r="J8503" s="2">
        <f t="shared" si="2571"/>
        <v>0</v>
      </c>
      <c r="K8503" s="2">
        <f t="shared" si="2572"/>
        <v>0</v>
      </c>
      <c r="L8503" s="1">
        <f t="shared" si="2579"/>
        <v>279</v>
      </c>
      <c r="M8503" s="3">
        <f t="shared" si="2567"/>
        <v>5.2588999999999997E-2</v>
      </c>
      <c r="N8503" s="2">
        <f t="shared" si="2573"/>
        <v>0</v>
      </c>
      <c r="O8503" s="18">
        <f t="shared" si="2580"/>
        <v>0.14499999999999999</v>
      </c>
      <c r="P8503" s="8">
        <f t="shared" si="2584"/>
        <v>1.0113476210000001</v>
      </c>
      <c r="Q8503" s="2">
        <f t="shared" si="2582"/>
        <v>0</v>
      </c>
      <c r="R8503" s="2">
        <f t="shared" si="2574"/>
        <v>0</v>
      </c>
      <c r="S8503" s="9" t="s">
        <v>56</v>
      </c>
      <c r="T8503" s="47">
        <f t="shared" si="2569"/>
        <v>48528</v>
      </c>
      <c r="AE8503" s="33"/>
    </row>
    <row r="8504" spans="1:31" x14ac:dyDescent="0.2">
      <c r="A8504" s="90">
        <f t="shared" si="2575"/>
        <v>48529</v>
      </c>
      <c r="B8504" s="2">
        <f t="shared" si="2570"/>
        <v>0</v>
      </c>
      <c r="C8504" s="2">
        <f t="shared" si="2568"/>
        <v>21780.868139229817</v>
      </c>
      <c r="D8504" s="47">
        <f t="shared" si="2576"/>
        <v>48529</v>
      </c>
      <c r="E8504" s="3">
        <f t="shared" si="2585"/>
        <v>-1</v>
      </c>
      <c r="F8504" s="4">
        <f t="shared" si="2583"/>
        <v>1</v>
      </c>
      <c r="G8504" s="4">
        <f t="shared" si="2581"/>
        <v>30</v>
      </c>
      <c r="H8504" s="2">
        <f t="shared" si="2577"/>
        <v>0</v>
      </c>
      <c r="I8504" s="2">
        <f t="shared" si="2578"/>
        <v>0</v>
      </c>
      <c r="J8504" s="2">
        <f t="shared" si="2571"/>
        <v>0</v>
      </c>
      <c r="K8504" s="2">
        <f t="shared" si="2572"/>
        <v>0</v>
      </c>
      <c r="L8504" s="1">
        <f t="shared" si="2579"/>
        <v>0</v>
      </c>
      <c r="M8504" s="3">
        <f t="shared" si="2567"/>
        <v>0</v>
      </c>
      <c r="N8504" s="2">
        <f t="shared" si="2573"/>
        <v>0</v>
      </c>
      <c r="O8504" s="18">
        <f t="shared" si="2580"/>
        <v>0.14499999999999999</v>
      </c>
      <c r="P8504" s="8">
        <f t="shared" si="2584"/>
        <v>1.0003761950000001</v>
      </c>
      <c r="Q8504" s="2">
        <f t="shared" si="2582"/>
        <v>0</v>
      </c>
      <c r="R8504" s="2">
        <f t="shared" si="2574"/>
        <v>0</v>
      </c>
      <c r="S8504" s="9" t="s">
        <v>56</v>
      </c>
      <c r="T8504" s="47">
        <f t="shared" si="2569"/>
        <v>48558</v>
      </c>
      <c r="AE8504" s="33"/>
    </row>
    <row r="8505" spans="1:31" x14ac:dyDescent="0.2">
      <c r="A8505" s="90">
        <f t="shared" si="2575"/>
        <v>48530</v>
      </c>
      <c r="B8505" s="2">
        <f t="shared" si="2570"/>
        <v>0</v>
      </c>
      <c r="C8505" s="2">
        <f t="shared" si="2568"/>
        <v>21780.868139229817</v>
      </c>
      <c r="D8505" s="47">
        <f t="shared" si="2576"/>
        <v>48529</v>
      </c>
      <c r="E8505" s="3">
        <f t="shared" si="2585"/>
        <v>-1</v>
      </c>
      <c r="F8505" s="4">
        <f t="shared" si="2583"/>
        <v>2</v>
      </c>
      <c r="G8505" s="4">
        <f t="shared" si="2581"/>
        <v>30</v>
      </c>
      <c r="H8505" s="2">
        <f t="shared" si="2577"/>
        <v>0</v>
      </c>
      <c r="I8505" s="2">
        <f t="shared" si="2578"/>
        <v>0</v>
      </c>
      <c r="J8505" s="2">
        <f t="shared" si="2571"/>
        <v>0</v>
      </c>
      <c r="K8505" s="2">
        <f t="shared" si="2572"/>
        <v>0</v>
      </c>
      <c r="L8505" s="1">
        <f t="shared" si="2579"/>
        <v>0</v>
      </c>
      <c r="M8505" s="3">
        <f t="shared" si="2567"/>
        <v>0</v>
      </c>
      <c r="N8505" s="2">
        <f t="shared" si="2573"/>
        <v>0</v>
      </c>
      <c r="O8505" s="18">
        <f t="shared" si="2580"/>
        <v>0.14499999999999999</v>
      </c>
      <c r="P8505" s="8">
        <f t="shared" si="2584"/>
        <v>1.0007525310000001</v>
      </c>
      <c r="Q8505" s="2">
        <f t="shared" si="2582"/>
        <v>0</v>
      </c>
      <c r="R8505" s="2">
        <f t="shared" si="2574"/>
        <v>0</v>
      </c>
      <c r="S8505" s="9" t="s">
        <v>56</v>
      </c>
      <c r="T8505" s="47">
        <f t="shared" si="2569"/>
        <v>48558</v>
      </c>
      <c r="AE8505" s="33"/>
    </row>
    <row r="8506" spans="1:31" x14ac:dyDescent="0.2">
      <c r="A8506" s="90">
        <f t="shared" si="2575"/>
        <v>48531</v>
      </c>
      <c r="B8506" s="2">
        <f t="shared" si="2570"/>
        <v>0</v>
      </c>
      <c r="C8506" s="2">
        <f t="shared" si="2568"/>
        <v>21780.868139229817</v>
      </c>
      <c r="D8506" s="47">
        <f t="shared" si="2576"/>
        <v>48529</v>
      </c>
      <c r="E8506" s="3">
        <f t="shared" si="2585"/>
        <v>-1</v>
      </c>
      <c r="F8506" s="4">
        <f t="shared" si="2583"/>
        <v>3</v>
      </c>
      <c r="G8506" s="4">
        <f t="shared" si="2581"/>
        <v>30</v>
      </c>
      <c r="H8506" s="2">
        <f t="shared" si="2577"/>
        <v>0</v>
      </c>
      <c r="I8506" s="2">
        <f t="shared" si="2578"/>
        <v>0</v>
      </c>
      <c r="J8506" s="2">
        <f t="shared" si="2571"/>
        <v>0</v>
      </c>
      <c r="K8506" s="2">
        <f t="shared" si="2572"/>
        <v>0</v>
      </c>
      <c r="L8506" s="1">
        <f t="shared" si="2579"/>
        <v>0</v>
      </c>
      <c r="M8506" s="3">
        <f t="shared" si="2567"/>
        <v>0</v>
      </c>
      <c r="N8506" s="2">
        <f t="shared" si="2573"/>
        <v>0</v>
      </c>
      <c r="O8506" s="18">
        <f t="shared" si="2580"/>
        <v>0.14499999999999999</v>
      </c>
      <c r="P8506" s="8">
        <f t="shared" si="2584"/>
        <v>1.001129009</v>
      </c>
      <c r="Q8506" s="2">
        <f t="shared" si="2582"/>
        <v>0</v>
      </c>
      <c r="R8506" s="2">
        <f t="shared" si="2574"/>
        <v>0</v>
      </c>
      <c r="S8506" s="9" t="s">
        <v>56</v>
      </c>
      <c r="T8506" s="47">
        <f t="shared" si="2569"/>
        <v>48558</v>
      </c>
      <c r="AE8506" s="33"/>
    </row>
    <row r="8507" spans="1:31" x14ac:dyDescent="0.2">
      <c r="A8507" s="90">
        <f t="shared" si="2575"/>
        <v>48532</v>
      </c>
      <c r="B8507" s="2">
        <f t="shared" si="2570"/>
        <v>0</v>
      </c>
      <c r="C8507" s="2">
        <f t="shared" si="2568"/>
        <v>21780.868139229817</v>
      </c>
      <c r="D8507" s="47">
        <f t="shared" si="2576"/>
        <v>48529</v>
      </c>
      <c r="E8507" s="3">
        <f t="shared" si="2585"/>
        <v>-1</v>
      </c>
      <c r="F8507" s="4">
        <f t="shared" si="2583"/>
        <v>4</v>
      </c>
      <c r="G8507" s="4">
        <f t="shared" si="2581"/>
        <v>30</v>
      </c>
      <c r="H8507" s="2">
        <f t="shared" si="2577"/>
        <v>0</v>
      </c>
      <c r="I8507" s="2">
        <f t="shared" si="2578"/>
        <v>0</v>
      </c>
      <c r="J8507" s="2">
        <f t="shared" si="2571"/>
        <v>0</v>
      </c>
      <c r="K8507" s="2">
        <f t="shared" si="2572"/>
        <v>0</v>
      </c>
      <c r="L8507" s="1">
        <f t="shared" si="2579"/>
        <v>0</v>
      </c>
      <c r="M8507" s="3">
        <f t="shared" si="2567"/>
        <v>0</v>
      </c>
      <c r="N8507" s="2">
        <f t="shared" si="2573"/>
        <v>0</v>
      </c>
      <c r="O8507" s="18">
        <f t="shared" si="2580"/>
        <v>0.14499999999999999</v>
      </c>
      <c r="P8507" s="8">
        <f t="shared" si="2584"/>
        <v>1.0015056280000001</v>
      </c>
      <c r="Q8507" s="2">
        <f t="shared" si="2582"/>
        <v>0</v>
      </c>
      <c r="R8507" s="2">
        <f t="shared" si="2574"/>
        <v>0</v>
      </c>
      <c r="S8507" s="9" t="s">
        <v>56</v>
      </c>
      <c r="T8507" s="47">
        <f t="shared" si="2569"/>
        <v>48558</v>
      </c>
      <c r="AE8507" s="33"/>
    </row>
    <row r="8508" spans="1:31" x14ac:dyDescent="0.2">
      <c r="A8508" s="90">
        <f t="shared" si="2575"/>
        <v>48533</v>
      </c>
      <c r="B8508" s="2">
        <f t="shared" si="2570"/>
        <v>0</v>
      </c>
      <c r="C8508" s="2">
        <f t="shared" si="2568"/>
        <v>21780.868139229817</v>
      </c>
      <c r="D8508" s="47">
        <f t="shared" si="2576"/>
        <v>48529</v>
      </c>
      <c r="E8508" s="3">
        <f t="shared" si="2585"/>
        <v>-1</v>
      </c>
      <c r="F8508" s="4">
        <f t="shared" si="2583"/>
        <v>5</v>
      </c>
      <c r="G8508" s="4">
        <f t="shared" si="2581"/>
        <v>30</v>
      </c>
      <c r="H8508" s="2">
        <f t="shared" si="2577"/>
        <v>0</v>
      </c>
      <c r="I8508" s="2">
        <f t="shared" si="2578"/>
        <v>0</v>
      </c>
      <c r="J8508" s="2">
        <f t="shared" si="2571"/>
        <v>0</v>
      </c>
      <c r="K8508" s="2">
        <f t="shared" si="2572"/>
        <v>0</v>
      </c>
      <c r="L8508" s="1">
        <f t="shared" si="2579"/>
        <v>0</v>
      </c>
      <c r="M8508" s="3">
        <f t="shared" si="2567"/>
        <v>0</v>
      </c>
      <c r="N8508" s="2">
        <f t="shared" si="2573"/>
        <v>0</v>
      </c>
      <c r="O8508" s="18">
        <f t="shared" si="2580"/>
        <v>0.14499999999999999</v>
      </c>
      <c r="P8508" s="8">
        <f t="shared" si="2584"/>
        <v>1.0018823889999999</v>
      </c>
      <c r="Q8508" s="2">
        <f t="shared" si="2582"/>
        <v>0</v>
      </c>
      <c r="R8508" s="2">
        <f t="shared" si="2574"/>
        <v>0</v>
      </c>
      <c r="S8508" s="9" t="s">
        <v>56</v>
      </c>
      <c r="T8508" s="47">
        <f t="shared" si="2569"/>
        <v>48558</v>
      </c>
      <c r="AE8508" s="33"/>
    </row>
    <row r="8509" spans="1:31" x14ac:dyDescent="0.2">
      <c r="A8509" s="90">
        <f t="shared" si="2575"/>
        <v>48534</v>
      </c>
      <c r="B8509" s="2">
        <f t="shared" si="2570"/>
        <v>0</v>
      </c>
      <c r="C8509" s="2">
        <f t="shared" si="2568"/>
        <v>21780.868139229817</v>
      </c>
      <c r="D8509" s="47">
        <f t="shared" si="2576"/>
        <v>48529</v>
      </c>
      <c r="E8509" s="3">
        <f t="shared" si="2585"/>
        <v>-1</v>
      </c>
      <c r="F8509" s="4">
        <f t="shared" si="2583"/>
        <v>6</v>
      </c>
      <c r="G8509" s="4">
        <f t="shared" si="2581"/>
        <v>30</v>
      </c>
      <c r="H8509" s="2">
        <f t="shared" si="2577"/>
        <v>0</v>
      </c>
      <c r="I8509" s="2">
        <f t="shared" si="2578"/>
        <v>0</v>
      </c>
      <c r="J8509" s="2">
        <f t="shared" si="2571"/>
        <v>0</v>
      </c>
      <c r="K8509" s="2">
        <f t="shared" si="2572"/>
        <v>0</v>
      </c>
      <c r="L8509" s="1">
        <f t="shared" si="2579"/>
        <v>0</v>
      </c>
      <c r="M8509" s="3">
        <f t="shared" si="2567"/>
        <v>0</v>
      </c>
      <c r="N8509" s="2">
        <f t="shared" si="2573"/>
        <v>0</v>
      </c>
      <c r="O8509" s="18">
        <f t="shared" si="2580"/>
        <v>0.14499999999999999</v>
      </c>
      <c r="P8509" s="8">
        <f t="shared" si="2584"/>
        <v>1.002259292</v>
      </c>
      <c r="Q8509" s="2">
        <f t="shared" si="2582"/>
        <v>0</v>
      </c>
      <c r="R8509" s="2">
        <f t="shared" si="2574"/>
        <v>0</v>
      </c>
      <c r="S8509" s="9" t="s">
        <v>56</v>
      </c>
      <c r="T8509" s="47">
        <f t="shared" si="2569"/>
        <v>48558</v>
      </c>
      <c r="AE8509" s="33"/>
    </row>
    <row r="8510" spans="1:31" x14ac:dyDescent="0.2">
      <c r="A8510" s="90">
        <f t="shared" si="2575"/>
        <v>48535</v>
      </c>
      <c r="B8510" s="2">
        <f t="shared" si="2570"/>
        <v>0</v>
      </c>
      <c r="C8510" s="2">
        <f t="shared" si="2568"/>
        <v>21780.868139229817</v>
      </c>
      <c r="D8510" s="47">
        <f t="shared" si="2576"/>
        <v>48529</v>
      </c>
      <c r="E8510" s="3">
        <f t="shared" si="2585"/>
        <v>-1</v>
      </c>
      <c r="F8510" s="4">
        <f t="shared" si="2583"/>
        <v>7</v>
      </c>
      <c r="G8510" s="4">
        <f t="shared" si="2581"/>
        <v>30</v>
      </c>
      <c r="H8510" s="2">
        <f t="shared" si="2577"/>
        <v>0</v>
      </c>
      <c r="I8510" s="2">
        <f t="shared" si="2578"/>
        <v>0</v>
      </c>
      <c r="J8510" s="2">
        <f t="shared" si="2571"/>
        <v>0</v>
      </c>
      <c r="K8510" s="2">
        <f t="shared" si="2572"/>
        <v>0</v>
      </c>
      <c r="L8510" s="1">
        <f t="shared" si="2579"/>
        <v>0</v>
      </c>
      <c r="M8510" s="3">
        <f t="shared" si="2567"/>
        <v>0</v>
      </c>
      <c r="N8510" s="2">
        <f t="shared" si="2573"/>
        <v>0</v>
      </c>
      <c r="O8510" s="18">
        <f t="shared" si="2580"/>
        <v>0.14499999999999999</v>
      </c>
      <c r="P8510" s="8">
        <f t="shared" si="2584"/>
        <v>1.002636337</v>
      </c>
      <c r="Q8510" s="2">
        <f t="shared" si="2582"/>
        <v>0</v>
      </c>
      <c r="R8510" s="2">
        <f t="shared" si="2574"/>
        <v>0</v>
      </c>
      <c r="S8510" s="9" t="s">
        <v>56</v>
      </c>
      <c r="T8510" s="47">
        <f t="shared" si="2569"/>
        <v>48558</v>
      </c>
      <c r="AE8510" s="33"/>
    </row>
    <row r="8511" spans="1:31" x14ac:dyDescent="0.2">
      <c r="A8511" s="90">
        <f t="shared" si="2575"/>
        <v>48536</v>
      </c>
      <c r="B8511" s="2">
        <f t="shared" si="2570"/>
        <v>0</v>
      </c>
      <c r="C8511" s="2">
        <f t="shared" si="2568"/>
        <v>21780.868139229817</v>
      </c>
      <c r="D8511" s="47">
        <f t="shared" si="2576"/>
        <v>48529</v>
      </c>
      <c r="E8511" s="3">
        <f t="shared" si="2585"/>
        <v>-1</v>
      </c>
      <c r="F8511" s="4">
        <f t="shared" si="2583"/>
        <v>8</v>
      </c>
      <c r="G8511" s="4">
        <f t="shared" si="2581"/>
        <v>30</v>
      </c>
      <c r="H8511" s="2">
        <f t="shared" si="2577"/>
        <v>0</v>
      </c>
      <c r="I8511" s="2">
        <f t="shared" si="2578"/>
        <v>0</v>
      </c>
      <c r="J8511" s="2">
        <f t="shared" si="2571"/>
        <v>0</v>
      </c>
      <c r="K8511" s="2">
        <f t="shared" si="2572"/>
        <v>0</v>
      </c>
      <c r="L8511" s="1">
        <f t="shared" si="2579"/>
        <v>0</v>
      </c>
      <c r="M8511" s="3">
        <f t="shared" ref="M8511:M8574" si="2586">IF(DAY(A8511)=E$2,VLOOKUP(A8511,$W$10:$AD$316,5),0)</f>
        <v>0</v>
      </c>
      <c r="N8511" s="2">
        <f t="shared" si="2573"/>
        <v>0</v>
      </c>
      <c r="O8511" s="18">
        <f t="shared" si="2580"/>
        <v>0.14499999999999999</v>
      </c>
      <c r="P8511" s="8">
        <f t="shared" si="2584"/>
        <v>1.0030135229999999</v>
      </c>
      <c r="Q8511" s="2">
        <f t="shared" si="2582"/>
        <v>0</v>
      </c>
      <c r="R8511" s="2">
        <f t="shared" si="2574"/>
        <v>0</v>
      </c>
      <c r="S8511" s="9" t="s">
        <v>56</v>
      </c>
      <c r="T8511" s="47">
        <f t="shared" si="2569"/>
        <v>48558</v>
      </c>
      <c r="AE8511" s="33"/>
    </row>
    <row r="8512" spans="1:31" x14ac:dyDescent="0.2">
      <c r="A8512" s="90">
        <f t="shared" si="2575"/>
        <v>48537</v>
      </c>
      <c r="B8512" s="2">
        <f t="shared" si="2570"/>
        <v>0</v>
      </c>
      <c r="C8512" s="2">
        <f t="shared" ref="C8512:C8575" si="2587">IF(DAY(A8511)=$E$2,VLOOKUP(A8511,W$10:X$316,2),C8511)</f>
        <v>21780.868139229817</v>
      </c>
      <c r="D8512" s="47">
        <f t="shared" si="2576"/>
        <v>48529</v>
      </c>
      <c r="E8512" s="3">
        <f t="shared" si="2585"/>
        <v>-1</v>
      </c>
      <c r="F8512" s="4">
        <f t="shared" si="2583"/>
        <v>9</v>
      </c>
      <c r="G8512" s="4">
        <f t="shared" si="2581"/>
        <v>30</v>
      </c>
      <c r="H8512" s="2">
        <f t="shared" si="2577"/>
        <v>0</v>
      </c>
      <c r="I8512" s="2">
        <f t="shared" si="2578"/>
        <v>0</v>
      </c>
      <c r="J8512" s="2">
        <f t="shared" si="2571"/>
        <v>0</v>
      </c>
      <c r="K8512" s="2">
        <f t="shared" si="2572"/>
        <v>0</v>
      </c>
      <c r="L8512" s="1">
        <f t="shared" si="2579"/>
        <v>0</v>
      </c>
      <c r="M8512" s="3">
        <f t="shared" si="2586"/>
        <v>0</v>
      </c>
      <c r="N8512" s="2">
        <f t="shared" si="2573"/>
        <v>0</v>
      </c>
      <c r="O8512" s="18">
        <f t="shared" si="2580"/>
        <v>0.14499999999999999</v>
      </c>
      <c r="P8512" s="8">
        <f t="shared" si="2584"/>
        <v>1.0033908520000001</v>
      </c>
      <c r="Q8512" s="2">
        <f t="shared" si="2582"/>
        <v>0</v>
      </c>
      <c r="R8512" s="2">
        <f t="shared" si="2574"/>
        <v>0</v>
      </c>
      <c r="S8512" s="9" t="s">
        <v>56</v>
      </c>
      <c r="T8512" s="47">
        <f t="shared" ref="T8512:T8575" si="2588">IF(DAY(A8512)=E$2+1,VLOOKUP(A8511,$W$10:$AD$316,8),T8511)</f>
        <v>48558</v>
      </c>
      <c r="AE8512" s="33"/>
    </row>
    <row r="8513" spans="1:31" x14ac:dyDescent="0.2">
      <c r="A8513" s="90">
        <f t="shared" si="2575"/>
        <v>48538</v>
      </c>
      <c r="B8513" s="2">
        <f t="shared" si="2570"/>
        <v>0</v>
      </c>
      <c r="C8513" s="2">
        <f t="shared" si="2587"/>
        <v>21780.868139229817</v>
      </c>
      <c r="D8513" s="47">
        <f t="shared" si="2576"/>
        <v>48529</v>
      </c>
      <c r="E8513" s="3">
        <f t="shared" si="2585"/>
        <v>-1</v>
      </c>
      <c r="F8513" s="4">
        <f t="shared" si="2583"/>
        <v>10</v>
      </c>
      <c r="G8513" s="4">
        <f t="shared" si="2581"/>
        <v>30</v>
      </c>
      <c r="H8513" s="2">
        <f t="shared" si="2577"/>
        <v>0</v>
      </c>
      <c r="I8513" s="2">
        <f t="shared" si="2578"/>
        <v>0</v>
      </c>
      <c r="J8513" s="2">
        <f t="shared" si="2571"/>
        <v>0</v>
      </c>
      <c r="K8513" s="2">
        <f t="shared" si="2572"/>
        <v>0</v>
      </c>
      <c r="L8513" s="1">
        <f t="shared" si="2579"/>
        <v>0</v>
      </c>
      <c r="M8513" s="3">
        <f t="shared" si="2586"/>
        <v>0</v>
      </c>
      <c r="N8513" s="2">
        <f t="shared" si="2573"/>
        <v>0</v>
      </c>
      <c r="O8513" s="18">
        <f t="shared" si="2580"/>
        <v>0.14499999999999999</v>
      </c>
      <c r="P8513" s="8">
        <f t="shared" si="2584"/>
        <v>1.003768322</v>
      </c>
      <c r="Q8513" s="2">
        <f t="shared" si="2582"/>
        <v>0</v>
      </c>
      <c r="R8513" s="2">
        <f t="shared" si="2574"/>
        <v>0</v>
      </c>
      <c r="S8513" s="9" t="s">
        <v>56</v>
      </c>
      <c r="T8513" s="47">
        <f t="shared" si="2588"/>
        <v>48558</v>
      </c>
      <c r="AE8513" s="33"/>
    </row>
    <row r="8514" spans="1:31" x14ac:dyDescent="0.2">
      <c r="A8514" s="90">
        <f t="shared" si="2575"/>
        <v>48539</v>
      </c>
      <c r="B8514" s="2">
        <f t="shared" si="2570"/>
        <v>0</v>
      </c>
      <c r="C8514" s="2">
        <f t="shared" si="2587"/>
        <v>21780.868139229817</v>
      </c>
      <c r="D8514" s="47">
        <f t="shared" si="2576"/>
        <v>48529</v>
      </c>
      <c r="E8514" s="3">
        <f t="shared" si="2585"/>
        <v>-1</v>
      </c>
      <c r="F8514" s="4">
        <f t="shared" si="2583"/>
        <v>11</v>
      </c>
      <c r="G8514" s="4">
        <f t="shared" si="2581"/>
        <v>30</v>
      </c>
      <c r="H8514" s="2">
        <f t="shared" si="2577"/>
        <v>0</v>
      </c>
      <c r="I8514" s="2">
        <f t="shared" si="2578"/>
        <v>0</v>
      </c>
      <c r="J8514" s="2">
        <f t="shared" si="2571"/>
        <v>0</v>
      </c>
      <c r="K8514" s="2">
        <f t="shared" si="2572"/>
        <v>0</v>
      </c>
      <c r="L8514" s="1">
        <f t="shared" si="2579"/>
        <v>0</v>
      </c>
      <c r="M8514" s="3">
        <f t="shared" si="2586"/>
        <v>0</v>
      </c>
      <c r="N8514" s="2">
        <f t="shared" si="2573"/>
        <v>0</v>
      </c>
      <c r="O8514" s="18">
        <f t="shared" si="2580"/>
        <v>0.14499999999999999</v>
      </c>
      <c r="P8514" s="8">
        <f t="shared" si="2584"/>
        <v>1.0041459349999999</v>
      </c>
      <c r="Q8514" s="2">
        <f t="shared" si="2582"/>
        <v>0</v>
      </c>
      <c r="R8514" s="2">
        <f t="shared" si="2574"/>
        <v>0</v>
      </c>
      <c r="S8514" s="9" t="s">
        <v>56</v>
      </c>
      <c r="T8514" s="47">
        <f t="shared" si="2588"/>
        <v>48558</v>
      </c>
      <c r="AE8514" s="33"/>
    </row>
    <row r="8515" spans="1:31" x14ac:dyDescent="0.2">
      <c r="A8515" s="90">
        <f t="shared" si="2575"/>
        <v>48540</v>
      </c>
      <c r="B8515" s="2">
        <f t="shared" si="2570"/>
        <v>0</v>
      </c>
      <c r="C8515" s="2">
        <f t="shared" si="2587"/>
        <v>21780.868139229817</v>
      </c>
      <c r="D8515" s="47">
        <f t="shared" si="2576"/>
        <v>48529</v>
      </c>
      <c r="E8515" s="3">
        <f t="shared" si="2585"/>
        <v>-1</v>
      </c>
      <c r="F8515" s="4">
        <f t="shared" si="2583"/>
        <v>12</v>
      </c>
      <c r="G8515" s="4">
        <f t="shared" si="2581"/>
        <v>30</v>
      </c>
      <c r="H8515" s="2">
        <f t="shared" si="2577"/>
        <v>0</v>
      </c>
      <c r="I8515" s="2">
        <f t="shared" si="2578"/>
        <v>0</v>
      </c>
      <c r="J8515" s="2">
        <f t="shared" si="2571"/>
        <v>0</v>
      </c>
      <c r="K8515" s="2">
        <f t="shared" si="2572"/>
        <v>0</v>
      </c>
      <c r="L8515" s="1">
        <f t="shared" si="2579"/>
        <v>0</v>
      </c>
      <c r="M8515" s="3">
        <f t="shared" si="2586"/>
        <v>0</v>
      </c>
      <c r="N8515" s="2">
        <f t="shared" si="2573"/>
        <v>0</v>
      </c>
      <c r="O8515" s="18">
        <f t="shared" si="2580"/>
        <v>0.14499999999999999</v>
      </c>
      <c r="P8515" s="8">
        <f t="shared" si="2584"/>
        <v>1.004523689</v>
      </c>
      <c r="Q8515" s="2">
        <f t="shared" si="2582"/>
        <v>0</v>
      </c>
      <c r="R8515" s="2">
        <f t="shared" si="2574"/>
        <v>0</v>
      </c>
      <c r="S8515" s="9" t="s">
        <v>56</v>
      </c>
      <c r="T8515" s="47">
        <f t="shared" si="2588"/>
        <v>48558</v>
      </c>
      <c r="AE8515" s="33"/>
    </row>
    <row r="8516" spans="1:31" x14ac:dyDescent="0.2">
      <c r="A8516" s="90">
        <f t="shared" si="2575"/>
        <v>48541</v>
      </c>
      <c r="B8516" s="2">
        <f t="shared" si="2570"/>
        <v>0</v>
      </c>
      <c r="C8516" s="2">
        <f t="shared" si="2587"/>
        <v>21780.868139229817</v>
      </c>
      <c r="D8516" s="47">
        <f t="shared" si="2576"/>
        <v>48529</v>
      </c>
      <c r="E8516" s="3">
        <f t="shared" si="2585"/>
        <v>-1</v>
      </c>
      <c r="F8516" s="4">
        <f t="shared" si="2583"/>
        <v>13</v>
      </c>
      <c r="G8516" s="4">
        <f t="shared" si="2581"/>
        <v>30</v>
      </c>
      <c r="H8516" s="2">
        <f t="shared" si="2577"/>
        <v>0</v>
      </c>
      <c r="I8516" s="2">
        <f t="shared" si="2578"/>
        <v>0</v>
      </c>
      <c r="J8516" s="2">
        <f t="shared" si="2571"/>
        <v>0</v>
      </c>
      <c r="K8516" s="2">
        <f t="shared" si="2572"/>
        <v>0</v>
      </c>
      <c r="L8516" s="1">
        <f t="shared" si="2579"/>
        <v>0</v>
      </c>
      <c r="M8516" s="3">
        <f t="shared" si="2586"/>
        <v>0</v>
      </c>
      <c r="N8516" s="2">
        <f t="shared" si="2573"/>
        <v>0</v>
      </c>
      <c r="O8516" s="18">
        <f t="shared" si="2580"/>
        <v>0.14499999999999999</v>
      </c>
      <c r="P8516" s="8">
        <f t="shared" si="2584"/>
        <v>1.0049015859999999</v>
      </c>
      <c r="Q8516" s="2">
        <f t="shared" si="2582"/>
        <v>0</v>
      </c>
      <c r="R8516" s="2">
        <f t="shared" si="2574"/>
        <v>0</v>
      </c>
      <c r="S8516" s="9" t="s">
        <v>56</v>
      </c>
      <c r="T8516" s="47">
        <f t="shared" si="2588"/>
        <v>48558</v>
      </c>
      <c r="AE8516" s="33"/>
    </row>
    <row r="8517" spans="1:31" x14ac:dyDescent="0.2">
      <c r="A8517" s="90">
        <f t="shared" si="2575"/>
        <v>48542</v>
      </c>
      <c r="B8517" s="2">
        <f t="shared" si="2570"/>
        <v>0</v>
      </c>
      <c r="C8517" s="2">
        <f t="shared" si="2587"/>
        <v>21780.868139229817</v>
      </c>
      <c r="D8517" s="47">
        <f t="shared" si="2576"/>
        <v>48529</v>
      </c>
      <c r="E8517" s="3">
        <f t="shared" si="2585"/>
        <v>-1</v>
      </c>
      <c r="F8517" s="4">
        <f t="shared" si="2583"/>
        <v>14</v>
      </c>
      <c r="G8517" s="4">
        <f t="shared" si="2581"/>
        <v>30</v>
      </c>
      <c r="H8517" s="2">
        <f t="shared" si="2577"/>
        <v>0</v>
      </c>
      <c r="I8517" s="2">
        <f t="shared" si="2578"/>
        <v>0</v>
      </c>
      <c r="J8517" s="2">
        <f t="shared" si="2571"/>
        <v>0</v>
      </c>
      <c r="K8517" s="2">
        <f t="shared" si="2572"/>
        <v>0</v>
      </c>
      <c r="L8517" s="1">
        <f t="shared" si="2579"/>
        <v>0</v>
      </c>
      <c r="M8517" s="3">
        <f t="shared" si="2586"/>
        <v>0</v>
      </c>
      <c r="N8517" s="2">
        <f t="shared" si="2573"/>
        <v>0</v>
      </c>
      <c r="O8517" s="18">
        <f t="shared" si="2580"/>
        <v>0.14499999999999999</v>
      </c>
      <c r="P8517" s="8">
        <f t="shared" si="2584"/>
        <v>1.0052796239999999</v>
      </c>
      <c r="Q8517" s="2">
        <f t="shared" si="2582"/>
        <v>0</v>
      </c>
      <c r="R8517" s="2">
        <f t="shared" si="2574"/>
        <v>0</v>
      </c>
      <c r="S8517" s="9" t="s">
        <v>56</v>
      </c>
      <c r="T8517" s="47">
        <f t="shared" si="2588"/>
        <v>48558</v>
      </c>
      <c r="AE8517" s="33"/>
    </row>
    <row r="8518" spans="1:31" x14ac:dyDescent="0.2">
      <c r="A8518" s="90">
        <f t="shared" si="2575"/>
        <v>48543</v>
      </c>
      <c r="B8518" s="2">
        <f t="shared" si="2570"/>
        <v>0</v>
      </c>
      <c r="C8518" s="2">
        <f t="shared" si="2587"/>
        <v>21780.868139229817</v>
      </c>
      <c r="D8518" s="47">
        <f t="shared" si="2576"/>
        <v>48529</v>
      </c>
      <c r="E8518" s="3">
        <f t="shared" si="2585"/>
        <v>-1</v>
      </c>
      <c r="F8518" s="4">
        <f t="shared" si="2583"/>
        <v>15</v>
      </c>
      <c r="G8518" s="4">
        <f t="shared" si="2581"/>
        <v>30</v>
      </c>
      <c r="H8518" s="2">
        <f t="shared" si="2577"/>
        <v>0</v>
      </c>
      <c r="I8518" s="2">
        <f t="shared" si="2578"/>
        <v>0</v>
      </c>
      <c r="J8518" s="2">
        <f t="shared" si="2571"/>
        <v>0</v>
      </c>
      <c r="K8518" s="2">
        <f t="shared" si="2572"/>
        <v>0</v>
      </c>
      <c r="L8518" s="1">
        <f t="shared" si="2579"/>
        <v>0</v>
      </c>
      <c r="M8518" s="3">
        <f t="shared" si="2586"/>
        <v>0</v>
      </c>
      <c r="N8518" s="2">
        <f t="shared" si="2573"/>
        <v>0</v>
      </c>
      <c r="O8518" s="18">
        <f t="shared" si="2580"/>
        <v>0.14499999999999999</v>
      </c>
      <c r="P8518" s="8">
        <f t="shared" si="2584"/>
        <v>1.005657805</v>
      </c>
      <c r="Q8518" s="2">
        <f t="shared" si="2582"/>
        <v>0</v>
      </c>
      <c r="R8518" s="2">
        <f t="shared" si="2574"/>
        <v>0</v>
      </c>
      <c r="S8518" s="9" t="s">
        <v>56</v>
      </c>
      <c r="T8518" s="47">
        <f t="shared" si="2588"/>
        <v>48558</v>
      </c>
      <c r="AE8518" s="33"/>
    </row>
    <row r="8519" spans="1:31" x14ac:dyDescent="0.2">
      <c r="A8519" s="90">
        <f t="shared" si="2575"/>
        <v>48544</v>
      </c>
      <c r="B8519" s="2">
        <f t="shared" si="2570"/>
        <v>0</v>
      </c>
      <c r="C8519" s="2">
        <f t="shared" si="2587"/>
        <v>21780.868139229817</v>
      </c>
      <c r="D8519" s="47">
        <f t="shared" si="2576"/>
        <v>48529</v>
      </c>
      <c r="E8519" s="3">
        <f t="shared" si="2585"/>
        <v>-1</v>
      </c>
      <c r="F8519" s="4">
        <f t="shared" si="2583"/>
        <v>16</v>
      </c>
      <c r="G8519" s="4">
        <f t="shared" si="2581"/>
        <v>30</v>
      </c>
      <c r="H8519" s="2">
        <f t="shared" si="2577"/>
        <v>0</v>
      </c>
      <c r="I8519" s="2">
        <f t="shared" si="2578"/>
        <v>0</v>
      </c>
      <c r="J8519" s="2">
        <f t="shared" si="2571"/>
        <v>0</v>
      </c>
      <c r="K8519" s="2">
        <f t="shared" si="2572"/>
        <v>0</v>
      </c>
      <c r="L8519" s="1">
        <f t="shared" si="2579"/>
        <v>0</v>
      </c>
      <c r="M8519" s="3">
        <f t="shared" si="2586"/>
        <v>0</v>
      </c>
      <c r="N8519" s="2">
        <f t="shared" si="2573"/>
        <v>0</v>
      </c>
      <c r="O8519" s="18">
        <f t="shared" si="2580"/>
        <v>0.14499999999999999</v>
      </c>
      <c r="P8519" s="8">
        <f t="shared" si="2584"/>
        <v>1.0060361280000001</v>
      </c>
      <c r="Q8519" s="2">
        <f t="shared" si="2582"/>
        <v>0</v>
      </c>
      <c r="R8519" s="2">
        <f t="shared" si="2574"/>
        <v>0</v>
      </c>
      <c r="S8519" s="9" t="s">
        <v>56</v>
      </c>
      <c r="T8519" s="47">
        <f t="shared" si="2588"/>
        <v>48558</v>
      </c>
      <c r="AE8519" s="33"/>
    </row>
    <row r="8520" spans="1:31" x14ac:dyDescent="0.2">
      <c r="A8520" s="90">
        <f t="shared" si="2575"/>
        <v>48545</v>
      </c>
      <c r="B8520" s="2">
        <f t="shared" si="2570"/>
        <v>0</v>
      </c>
      <c r="C8520" s="2">
        <f t="shared" si="2587"/>
        <v>21780.868139229817</v>
      </c>
      <c r="D8520" s="47">
        <f t="shared" si="2576"/>
        <v>48529</v>
      </c>
      <c r="E8520" s="3">
        <f t="shared" si="2585"/>
        <v>-1</v>
      </c>
      <c r="F8520" s="4">
        <f t="shared" si="2583"/>
        <v>17</v>
      </c>
      <c r="G8520" s="4">
        <f t="shared" si="2581"/>
        <v>30</v>
      </c>
      <c r="H8520" s="2">
        <f t="shared" si="2577"/>
        <v>0</v>
      </c>
      <c r="I8520" s="2">
        <f t="shared" si="2578"/>
        <v>0</v>
      </c>
      <c r="J8520" s="2">
        <f t="shared" si="2571"/>
        <v>0</v>
      </c>
      <c r="K8520" s="2">
        <f t="shared" si="2572"/>
        <v>0</v>
      </c>
      <c r="L8520" s="1">
        <f t="shared" si="2579"/>
        <v>0</v>
      </c>
      <c r="M8520" s="3">
        <f t="shared" si="2586"/>
        <v>0</v>
      </c>
      <c r="N8520" s="2">
        <f t="shared" si="2573"/>
        <v>0</v>
      </c>
      <c r="O8520" s="18">
        <f t="shared" si="2580"/>
        <v>0.14499999999999999</v>
      </c>
      <c r="P8520" s="8">
        <f t="shared" si="2584"/>
        <v>1.006414594</v>
      </c>
      <c r="Q8520" s="2">
        <f t="shared" si="2582"/>
        <v>0</v>
      </c>
      <c r="R8520" s="2">
        <f t="shared" si="2574"/>
        <v>0</v>
      </c>
      <c r="S8520" s="9" t="s">
        <v>56</v>
      </c>
      <c r="T8520" s="47">
        <f t="shared" si="2588"/>
        <v>48558</v>
      </c>
      <c r="AE8520" s="33"/>
    </row>
    <row r="8521" spans="1:31" x14ac:dyDescent="0.2">
      <c r="A8521" s="90">
        <f t="shared" si="2575"/>
        <v>48546</v>
      </c>
      <c r="B8521" s="2">
        <f t="shared" si="2570"/>
        <v>0</v>
      </c>
      <c r="C8521" s="2">
        <f t="shared" si="2587"/>
        <v>21780.868139229817</v>
      </c>
      <c r="D8521" s="47">
        <f t="shared" si="2576"/>
        <v>48529</v>
      </c>
      <c r="E8521" s="3">
        <f t="shared" si="2585"/>
        <v>-1</v>
      </c>
      <c r="F8521" s="4">
        <f t="shared" si="2583"/>
        <v>18</v>
      </c>
      <c r="G8521" s="4">
        <f t="shared" si="2581"/>
        <v>30</v>
      </c>
      <c r="H8521" s="2">
        <f t="shared" si="2577"/>
        <v>0</v>
      </c>
      <c r="I8521" s="2">
        <f t="shared" si="2578"/>
        <v>0</v>
      </c>
      <c r="J8521" s="2">
        <f t="shared" si="2571"/>
        <v>0</v>
      </c>
      <c r="K8521" s="2">
        <f t="shared" si="2572"/>
        <v>0</v>
      </c>
      <c r="L8521" s="1">
        <f t="shared" si="2579"/>
        <v>0</v>
      </c>
      <c r="M8521" s="3">
        <f t="shared" si="2586"/>
        <v>0</v>
      </c>
      <c r="N8521" s="2">
        <f t="shared" si="2573"/>
        <v>0</v>
      </c>
      <c r="O8521" s="18">
        <f t="shared" si="2580"/>
        <v>0.14499999999999999</v>
      </c>
      <c r="P8521" s="8">
        <f t="shared" si="2584"/>
        <v>1.0067932020000001</v>
      </c>
      <c r="Q8521" s="2">
        <f t="shared" si="2582"/>
        <v>0</v>
      </c>
      <c r="R8521" s="2">
        <f t="shared" si="2574"/>
        <v>0</v>
      </c>
      <c r="S8521" s="9" t="s">
        <v>56</v>
      </c>
      <c r="T8521" s="47">
        <f t="shared" si="2588"/>
        <v>48558</v>
      </c>
      <c r="AE8521" s="33"/>
    </row>
    <row r="8522" spans="1:31" x14ac:dyDescent="0.2">
      <c r="A8522" s="90">
        <f t="shared" si="2575"/>
        <v>48547</v>
      </c>
      <c r="B8522" s="2">
        <f t="shared" ref="B8522:B8585" si="2589">(K8522+Q8522)</f>
        <v>0</v>
      </c>
      <c r="C8522" s="2">
        <f t="shared" si="2587"/>
        <v>21780.868139229817</v>
      </c>
      <c r="D8522" s="47">
        <f t="shared" si="2576"/>
        <v>48529</v>
      </c>
      <c r="E8522" s="3">
        <f t="shared" si="2585"/>
        <v>-1</v>
      </c>
      <c r="F8522" s="4">
        <f t="shared" si="2583"/>
        <v>19</v>
      </c>
      <c r="G8522" s="4">
        <f t="shared" si="2581"/>
        <v>30</v>
      </c>
      <c r="H8522" s="2">
        <f t="shared" si="2577"/>
        <v>0</v>
      </c>
      <c r="I8522" s="2">
        <f t="shared" si="2578"/>
        <v>0</v>
      </c>
      <c r="J8522" s="2">
        <f t="shared" ref="J8522:J8585" si="2590">TRUNC(H8522*I8522,8)</f>
        <v>0</v>
      </c>
      <c r="K8522" s="2">
        <f t="shared" ref="K8522:K8585" si="2591">TRUNC(C8522*J8522,8)</f>
        <v>0</v>
      </c>
      <c r="L8522" s="1">
        <f t="shared" si="2579"/>
        <v>0</v>
      </c>
      <c r="M8522" s="3">
        <f t="shared" si="2586"/>
        <v>0</v>
      </c>
      <c r="N8522" s="2">
        <f t="shared" ref="N8522:N8585" si="2592">IF(M8522&gt;0,TRUNC((M8522*K8522),8),0)</f>
        <v>0</v>
      </c>
      <c r="O8522" s="18">
        <f t="shared" si="2580"/>
        <v>0.14499999999999999</v>
      </c>
      <c r="P8522" s="8">
        <f t="shared" si="2584"/>
        <v>1.007171952</v>
      </c>
      <c r="Q8522" s="2">
        <f t="shared" si="2582"/>
        <v>0</v>
      </c>
      <c r="R8522" s="2">
        <f t="shared" ref="R8522:R8585" si="2593">(N8522+Q8522)</f>
        <v>0</v>
      </c>
      <c r="S8522" s="9" t="s">
        <v>56</v>
      </c>
      <c r="T8522" s="47">
        <f t="shared" si="2588"/>
        <v>48558</v>
      </c>
      <c r="AE8522" s="33"/>
    </row>
    <row r="8523" spans="1:31" x14ac:dyDescent="0.2">
      <c r="A8523" s="90">
        <f t="shared" ref="A8523:A8586" si="2594">(A8522+1)</f>
        <v>48548</v>
      </c>
      <c r="B8523" s="2">
        <f t="shared" si="2589"/>
        <v>0</v>
      </c>
      <c r="C8523" s="2">
        <f t="shared" si="2587"/>
        <v>21780.868139229817</v>
      </c>
      <c r="D8523" s="47">
        <f t="shared" ref="D8523:D8586" si="2595">IF(DAY(A8522)=$E$2,A8523,D8522)</f>
        <v>48529</v>
      </c>
      <c r="E8523" s="3">
        <f t="shared" si="2585"/>
        <v>-1</v>
      </c>
      <c r="F8523" s="4">
        <f t="shared" si="2583"/>
        <v>20</v>
      </c>
      <c r="G8523" s="4">
        <f t="shared" si="2581"/>
        <v>30</v>
      </c>
      <c r="H8523" s="2">
        <f t="shared" ref="H8523:H8586" si="2596">TRUNC(((1+$E8523)^($F8523/$G8523)),8)</f>
        <v>0</v>
      </c>
      <c r="I8523" s="2">
        <f t="shared" ref="I8523:I8586" si="2597">IF(DAY(A8522)=E$2,J8522,I8522)</f>
        <v>0</v>
      </c>
      <c r="J8523" s="2">
        <f t="shared" si="2590"/>
        <v>0</v>
      </c>
      <c r="K8523" s="2">
        <f t="shared" si="2591"/>
        <v>0</v>
      </c>
      <c r="L8523" s="1">
        <f t="shared" ref="L8523:L8586" si="2598">IF(DAY(A8523)=E$2,VLOOKUP(A8523,$W$10:$AD$316,7),0)</f>
        <v>0</v>
      </c>
      <c r="M8523" s="3">
        <f t="shared" si="2586"/>
        <v>0</v>
      </c>
      <c r="N8523" s="2">
        <f t="shared" si="2592"/>
        <v>0</v>
      </c>
      <c r="O8523" s="18">
        <f t="shared" ref="O8523:O8586" si="2599">(O8522)</f>
        <v>0.14499999999999999</v>
      </c>
      <c r="P8523" s="8">
        <f t="shared" si="2584"/>
        <v>1.0075508449999999</v>
      </c>
      <c r="Q8523" s="2">
        <f t="shared" si="2582"/>
        <v>0</v>
      </c>
      <c r="R8523" s="2">
        <f t="shared" si="2593"/>
        <v>0</v>
      </c>
      <c r="S8523" s="9" t="s">
        <v>56</v>
      </c>
      <c r="T8523" s="47">
        <f t="shared" si="2588"/>
        <v>48558</v>
      </c>
      <c r="AE8523" s="33"/>
    </row>
    <row r="8524" spans="1:31" x14ac:dyDescent="0.2">
      <c r="A8524" s="90">
        <f t="shared" si="2594"/>
        <v>48549</v>
      </c>
      <c r="B8524" s="2">
        <f t="shared" si="2589"/>
        <v>0</v>
      </c>
      <c r="C8524" s="2">
        <f t="shared" si="2587"/>
        <v>21780.868139229817</v>
      </c>
      <c r="D8524" s="47">
        <f t="shared" si="2595"/>
        <v>48529</v>
      </c>
      <c r="E8524" s="3">
        <f t="shared" si="2585"/>
        <v>-1</v>
      </c>
      <c r="F8524" s="4">
        <f t="shared" si="2583"/>
        <v>21</v>
      </c>
      <c r="G8524" s="4">
        <f t="shared" ref="G8524:G8587" si="2600">IF(DAY(A8524)=E$2+1,DAY(EOMONTH(A8524,0)), IF(DAY(A8524)&lt;&gt;$E$2+1,G8523))</f>
        <v>30</v>
      </c>
      <c r="H8524" s="2">
        <f t="shared" si="2596"/>
        <v>0</v>
      </c>
      <c r="I8524" s="2">
        <f t="shared" si="2597"/>
        <v>0</v>
      </c>
      <c r="J8524" s="2">
        <f t="shared" si="2590"/>
        <v>0</v>
      </c>
      <c r="K8524" s="2">
        <f t="shared" si="2591"/>
        <v>0</v>
      </c>
      <c r="L8524" s="1">
        <f t="shared" si="2598"/>
        <v>0</v>
      </c>
      <c r="M8524" s="3">
        <f t="shared" si="2586"/>
        <v>0</v>
      </c>
      <c r="N8524" s="2">
        <f t="shared" si="2592"/>
        <v>0</v>
      </c>
      <c r="O8524" s="18">
        <f t="shared" si="2599"/>
        <v>0.14499999999999999</v>
      </c>
      <c r="P8524" s="8">
        <f t="shared" si="2584"/>
        <v>1.0079298800000001</v>
      </c>
      <c r="Q8524" s="2">
        <f t="shared" si="2582"/>
        <v>0</v>
      </c>
      <c r="R8524" s="2">
        <f t="shared" si="2593"/>
        <v>0</v>
      </c>
      <c r="S8524" s="9" t="s">
        <v>56</v>
      </c>
      <c r="T8524" s="47">
        <f t="shared" si="2588"/>
        <v>48558</v>
      </c>
      <c r="AE8524" s="33"/>
    </row>
    <row r="8525" spans="1:31" x14ac:dyDescent="0.2">
      <c r="A8525" s="90">
        <f t="shared" si="2594"/>
        <v>48550</v>
      </c>
      <c r="B8525" s="2">
        <f t="shared" si="2589"/>
        <v>0</v>
      </c>
      <c r="C8525" s="2">
        <f t="shared" si="2587"/>
        <v>21780.868139229817</v>
      </c>
      <c r="D8525" s="47">
        <f t="shared" si="2595"/>
        <v>48529</v>
      </c>
      <c r="E8525" s="3">
        <f t="shared" si="2585"/>
        <v>-1</v>
      </c>
      <c r="F8525" s="4">
        <f t="shared" si="2583"/>
        <v>22</v>
      </c>
      <c r="G8525" s="4">
        <f t="shared" si="2600"/>
        <v>30</v>
      </c>
      <c r="H8525" s="2">
        <f t="shared" si="2596"/>
        <v>0</v>
      </c>
      <c r="I8525" s="2">
        <f t="shared" si="2597"/>
        <v>0</v>
      </c>
      <c r="J8525" s="2">
        <f t="shared" si="2590"/>
        <v>0</v>
      </c>
      <c r="K8525" s="2">
        <f t="shared" si="2591"/>
        <v>0</v>
      </c>
      <c r="L8525" s="1">
        <f t="shared" si="2598"/>
        <v>0</v>
      </c>
      <c r="M8525" s="3">
        <f t="shared" si="2586"/>
        <v>0</v>
      </c>
      <c r="N8525" s="2">
        <f t="shared" si="2592"/>
        <v>0</v>
      </c>
      <c r="O8525" s="18">
        <f t="shared" si="2599"/>
        <v>0.14499999999999999</v>
      </c>
      <c r="P8525" s="8">
        <f t="shared" si="2584"/>
        <v>1.008309058</v>
      </c>
      <c r="Q8525" s="2">
        <f t="shared" si="2582"/>
        <v>0</v>
      </c>
      <c r="R8525" s="2">
        <f t="shared" si="2593"/>
        <v>0</v>
      </c>
      <c r="S8525" s="9" t="s">
        <v>56</v>
      </c>
      <c r="T8525" s="47">
        <f t="shared" si="2588"/>
        <v>48558</v>
      </c>
      <c r="AE8525" s="33"/>
    </row>
    <row r="8526" spans="1:31" x14ac:dyDescent="0.2">
      <c r="A8526" s="90">
        <f t="shared" si="2594"/>
        <v>48551</v>
      </c>
      <c r="B8526" s="2">
        <f t="shared" si="2589"/>
        <v>0</v>
      </c>
      <c r="C8526" s="2">
        <f t="shared" si="2587"/>
        <v>21780.868139229817</v>
      </c>
      <c r="D8526" s="47">
        <f t="shared" si="2595"/>
        <v>48529</v>
      </c>
      <c r="E8526" s="3">
        <f t="shared" si="2585"/>
        <v>-1</v>
      </c>
      <c r="F8526" s="4">
        <f t="shared" si="2583"/>
        <v>23</v>
      </c>
      <c r="G8526" s="4">
        <f t="shared" si="2600"/>
        <v>30</v>
      </c>
      <c r="H8526" s="2">
        <f t="shared" si="2596"/>
        <v>0</v>
      </c>
      <c r="I8526" s="2">
        <f t="shared" si="2597"/>
        <v>0</v>
      </c>
      <c r="J8526" s="2">
        <f t="shared" si="2590"/>
        <v>0</v>
      </c>
      <c r="K8526" s="2">
        <f t="shared" si="2591"/>
        <v>0</v>
      </c>
      <c r="L8526" s="1">
        <f t="shared" si="2598"/>
        <v>0</v>
      </c>
      <c r="M8526" s="3">
        <f t="shared" si="2586"/>
        <v>0</v>
      </c>
      <c r="N8526" s="2">
        <f t="shared" si="2592"/>
        <v>0</v>
      </c>
      <c r="O8526" s="18">
        <f t="shared" si="2599"/>
        <v>0.14499999999999999</v>
      </c>
      <c r="P8526" s="8">
        <f t="shared" si="2584"/>
        <v>1.0086883790000001</v>
      </c>
      <c r="Q8526" s="2">
        <f t="shared" ref="Q8526:Q8589" si="2601">TRUNC((P8526-1)*K8526,8)</f>
        <v>0</v>
      </c>
      <c r="R8526" s="2">
        <f t="shared" si="2593"/>
        <v>0</v>
      </c>
      <c r="S8526" s="9" t="s">
        <v>56</v>
      </c>
      <c r="T8526" s="47">
        <f t="shared" si="2588"/>
        <v>48558</v>
      </c>
      <c r="AE8526" s="33"/>
    </row>
    <row r="8527" spans="1:31" x14ac:dyDescent="0.2">
      <c r="A8527" s="90">
        <f t="shared" si="2594"/>
        <v>48552</v>
      </c>
      <c r="B8527" s="2">
        <f t="shared" si="2589"/>
        <v>0</v>
      </c>
      <c r="C8527" s="2">
        <f t="shared" si="2587"/>
        <v>21780.868139229817</v>
      </c>
      <c r="D8527" s="47">
        <f t="shared" si="2595"/>
        <v>48529</v>
      </c>
      <c r="E8527" s="3">
        <f t="shared" si="2585"/>
        <v>-1</v>
      </c>
      <c r="F8527" s="4">
        <f t="shared" si="2583"/>
        <v>24</v>
      </c>
      <c r="G8527" s="4">
        <f t="shared" si="2600"/>
        <v>30</v>
      </c>
      <c r="H8527" s="2">
        <f t="shared" si="2596"/>
        <v>0</v>
      </c>
      <c r="I8527" s="2">
        <f t="shared" si="2597"/>
        <v>0</v>
      </c>
      <c r="J8527" s="2">
        <f t="shared" si="2590"/>
        <v>0</v>
      </c>
      <c r="K8527" s="2">
        <f t="shared" si="2591"/>
        <v>0</v>
      </c>
      <c r="L8527" s="1">
        <f t="shared" si="2598"/>
        <v>0</v>
      </c>
      <c r="M8527" s="3">
        <f t="shared" si="2586"/>
        <v>0</v>
      </c>
      <c r="N8527" s="2">
        <f t="shared" si="2592"/>
        <v>0</v>
      </c>
      <c r="O8527" s="18">
        <f t="shared" si="2599"/>
        <v>0.14499999999999999</v>
      </c>
      <c r="P8527" s="8">
        <f t="shared" si="2584"/>
        <v>1.0090678420000001</v>
      </c>
      <c r="Q8527" s="2">
        <f t="shared" si="2601"/>
        <v>0</v>
      </c>
      <c r="R8527" s="2">
        <f t="shared" si="2593"/>
        <v>0</v>
      </c>
      <c r="S8527" s="9" t="s">
        <v>56</v>
      </c>
      <c r="T8527" s="47">
        <f t="shared" si="2588"/>
        <v>48558</v>
      </c>
      <c r="AE8527" s="33"/>
    </row>
    <row r="8528" spans="1:31" x14ac:dyDescent="0.2">
      <c r="A8528" s="90">
        <f t="shared" si="2594"/>
        <v>48553</v>
      </c>
      <c r="B8528" s="2">
        <f t="shared" si="2589"/>
        <v>0</v>
      </c>
      <c r="C8528" s="2">
        <f t="shared" si="2587"/>
        <v>21780.868139229817</v>
      </c>
      <c r="D8528" s="47">
        <f t="shared" si="2595"/>
        <v>48529</v>
      </c>
      <c r="E8528" s="3">
        <f t="shared" si="2585"/>
        <v>-1</v>
      </c>
      <c r="F8528" s="4">
        <f t="shared" ref="F8528:F8591" si="2602">IF(DAY(A8528)=E$2+1,1,F8527+1)</f>
        <v>25</v>
      </c>
      <c r="G8528" s="4">
        <f t="shared" si="2600"/>
        <v>30</v>
      </c>
      <c r="H8528" s="2">
        <f t="shared" si="2596"/>
        <v>0</v>
      </c>
      <c r="I8528" s="2">
        <f t="shared" si="2597"/>
        <v>0</v>
      </c>
      <c r="J8528" s="2">
        <f t="shared" si="2590"/>
        <v>0</v>
      </c>
      <c r="K8528" s="2">
        <f t="shared" si="2591"/>
        <v>0</v>
      </c>
      <c r="L8528" s="1">
        <f t="shared" si="2598"/>
        <v>0</v>
      </c>
      <c r="M8528" s="3">
        <f t="shared" si="2586"/>
        <v>0</v>
      </c>
      <c r="N8528" s="2">
        <f t="shared" si="2592"/>
        <v>0</v>
      </c>
      <c r="O8528" s="18">
        <f t="shared" si="2599"/>
        <v>0.14499999999999999</v>
      </c>
      <c r="P8528" s="8">
        <f t="shared" si="2584"/>
        <v>1.009447448</v>
      </c>
      <c r="Q8528" s="2">
        <f t="shared" si="2601"/>
        <v>0</v>
      </c>
      <c r="R8528" s="2">
        <f t="shared" si="2593"/>
        <v>0</v>
      </c>
      <c r="S8528" s="9" t="s">
        <v>56</v>
      </c>
      <c r="T8528" s="47">
        <f t="shared" si="2588"/>
        <v>48558</v>
      </c>
      <c r="AE8528" s="33"/>
    </row>
    <row r="8529" spans="1:31" x14ac:dyDescent="0.2">
      <c r="A8529" s="90">
        <f t="shared" si="2594"/>
        <v>48554</v>
      </c>
      <c r="B8529" s="2">
        <f t="shared" si="2589"/>
        <v>0</v>
      </c>
      <c r="C8529" s="2">
        <f t="shared" si="2587"/>
        <v>21780.868139229817</v>
      </c>
      <c r="D8529" s="47">
        <f t="shared" si="2595"/>
        <v>48529</v>
      </c>
      <c r="E8529" s="3">
        <f t="shared" si="2585"/>
        <v>-1</v>
      </c>
      <c r="F8529" s="4">
        <f t="shared" si="2602"/>
        <v>26</v>
      </c>
      <c r="G8529" s="4">
        <f t="shared" si="2600"/>
        <v>30</v>
      </c>
      <c r="H8529" s="2">
        <f t="shared" si="2596"/>
        <v>0</v>
      </c>
      <c r="I8529" s="2">
        <f t="shared" si="2597"/>
        <v>0</v>
      </c>
      <c r="J8529" s="2">
        <f t="shared" si="2590"/>
        <v>0</v>
      </c>
      <c r="K8529" s="2">
        <f t="shared" si="2591"/>
        <v>0</v>
      </c>
      <c r="L8529" s="1">
        <f t="shared" si="2598"/>
        <v>0</v>
      </c>
      <c r="M8529" s="3">
        <f t="shared" si="2586"/>
        <v>0</v>
      </c>
      <c r="N8529" s="2">
        <f t="shared" si="2592"/>
        <v>0</v>
      </c>
      <c r="O8529" s="18">
        <f t="shared" si="2599"/>
        <v>0.14499999999999999</v>
      </c>
      <c r="P8529" s="8">
        <f t="shared" si="2584"/>
        <v>1.0098271969999999</v>
      </c>
      <c r="Q8529" s="2">
        <f t="shared" si="2601"/>
        <v>0</v>
      </c>
      <c r="R8529" s="2">
        <f t="shared" si="2593"/>
        <v>0</v>
      </c>
      <c r="S8529" s="9" t="s">
        <v>56</v>
      </c>
      <c r="T8529" s="47">
        <f t="shared" si="2588"/>
        <v>48558</v>
      </c>
      <c r="AE8529" s="33"/>
    </row>
    <row r="8530" spans="1:31" x14ac:dyDescent="0.2">
      <c r="A8530" s="90">
        <f t="shared" si="2594"/>
        <v>48555</v>
      </c>
      <c r="B8530" s="2">
        <f t="shared" si="2589"/>
        <v>0</v>
      </c>
      <c r="C8530" s="2">
        <f t="shared" si="2587"/>
        <v>21780.868139229817</v>
      </c>
      <c r="D8530" s="47">
        <f t="shared" si="2595"/>
        <v>48529</v>
      </c>
      <c r="E8530" s="3">
        <f t="shared" si="2585"/>
        <v>-1</v>
      </c>
      <c r="F8530" s="4">
        <f t="shared" si="2602"/>
        <v>27</v>
      </c>
      <c r="G8530" s="4">
        <f t="shared" si="2600"/>
        <v>30</v>
      </c>
      <c r="H8530" s="2">
        <f t="shared" si="2596"/>
        <v>0</v>
      </c>
      <c r="I8530" s="2">
        <f t="shared" si="2597"/>
        <v>0</v>
      </c>
      <c r="J8530" s="2">
        <f t="shared" si="2590"/>
        <v>0</v>
      </c>
      <c r="K8530" s="2">
        <f t="shared" si="2591"/>
        <v>0</v>
      </c>
      <c r="L8530" s="1">
        <f t="shared" si="2598"/>
        <v>0</v>
      </c>
      <c r="M8530" s="3">
        <f t="shared" si="2586"/>
        <v>0</v>
      </c>
      <c r="N8530" s="2">
        <f t="shared" si="2592"/>
        <v>0</v>
      </c>
      <c r="O8530" s="18">
        <f t="shared" si="2599"/>
        <v>0.14499999999999999</v>
      </c>
      <c r="P8530" s="8">
        <f t="shared" si="2584"/>
        <v>1.010207088</v>
      </c>
      <c r="Q8530" s="2">
        <f t="shared" si="2601"/>
        <v>0</v>
      </c>
      <c r="R8530" s="2">
        <f t="shared" si="2593"/>
        <v>0</v>
      </c>
      <c r="S8530" s="9" t="s">
        <v>56</v>
      </c>
      <c r="T8530" s="47">
        <f t="shared" si="2588"/>
        <v>48558</v>
      </c>
      <c r="AE8530" s="33"/>
    </row>
    <row r="8531" spans="1:31" x14ac:dyDescent="0.2">
      <c r="A8531" s="90">
        <f t="shared" si="2594"/>
        <v>48556</v>
      </c>
      <c r="B8531" s="2">
        <f t="shared" si="2589"/>
        <v>0</v>
      </c>
      <c r="C8531" s="2">
        <f t="shared" si="2587"/>
        <v>21780.868139229817</v>
      </c>
      <c r="D8531" s="47">
        <f t="shared" si="2595"/>
        <v>48529</v>
      </c>
      <c r="E8531" s="3">
        <f t="shared" si="2585"/>
        <v>-1</v>
      </c>
      <c r="F8531" s="4">
        <f t="shared" si="2602"/>
        <v>28</v>
      </c>
      <c r="G8531" s="4">
        <f t="shared" si="2600"/>
        <v>30</v>
      </c>
      <c r="H8531" s="2">
        <f t="shared" si="2596"/>
        <v>0</v>
      </c>
      <c r="I8531" s="2">
        <f t="shared" si="2597"/>
        <v>0</v>
      </c>
      <c r="J8531" s="2">
        <f t="shared" si="2590"/>
        <v>0</v>
      </c>
      <c r="K8531" s="2">
        <f t="shared" si="2591"/>
        <v>0</v>
      </c>
      <c r="L8531" s="1">
        <f t="shared" si="2598"/>
        <v>0</v>
      </c>
      <c r="M8531" s="3">
        <f t="shared" si="2586"/>
        <v>0</v>
      </c>
      <c r="N8531" s="2">
        <f t="shared" si="2592"/>
        <v>0</v>
      </c>
      <c r="O8531" s="18">
        <f t="shared" si="2599"/>
        <v>0.14499999999999999</v>
      </c>
      <c r="P8531" s="8">
        <f t="shared" si="2584"/>
        <v>1.0105871230000001</v>
      </c>
      <c r="Q8531" s="2">
        <f t="shared" si="2601"/>
        <v>0</v>
      </c>
      <c r="R8531" s="2">
        <f t="shared" si="2593"/>
        <v>0</v>
      </c>
      <c r="S8531" s="9" t="s">
        <v>56</v>
      </c>
      <c r="T8531" s="47">
        <f t="shared" si="2588"/>
        <v>48558</v>
      </c>
      <c r="AE8531" s="33"/>
    </row>
    <row r="8532" spans="1:31" x14ac:dyDescent="0.2">
      <c r="A8532" s="90">
        <f t="shared" si="2594"/>
        <v>48557</v>
      </c>
      <c r="B8532" s="2">
        <f t="shared" si="2589"/>
        <v>0</v>
      </c>
      <c r="C8532" s="2">
        <f t="shared" si="2587"/>
        <v>21780.868139229817</v>
      </c>
      <c r="D8532" s="47">
        <f t="shared" si="2595"/>
        <v>48529</v>
      </c>
      <c r="E8532" s="3">
        <f t="shared" si="2585"/>
        <v>-1</v>
      </c>
      <c r="F8532" s="4">
        <f t="shared" si="2602"/>
        <v>29</v>
      </c>
      <c r="G8532" s="4">
        <f t="shared" si="2600"/>
        <v>30</v>
      </c>
      <c r="H8532" s="2">
        <f t="shared" si="2596"/>
        <v>0</v>
      </c>
      <c r="I8532" s="2">
        <f t="shared" si="2597"/>
        <v>0</v>
      </c>
      <c r="J8532" s="2">
        <f t="shared" si="2590"/>
        <v>0</v>
      </c>
      <c r="K8532" s="2">
        <f t="shared" si="2591"/>
        <v>0</v>
      </c>
      <c r="L8532" s="1">
        <f t="shared" si="2598"/>
        <v>0</v>
      </c>
      <c r="M8532" s="3">
        <f t="shared" si="2586"/>
        <v>0</v>
      </c>
      <c r="N8532" s="2">
        <f t="shared" si="2592"/>
        <v>0</v>
      </c>
      <c r="O8532" s="18">
        <f t="shared" si="2599"/>
        <v>0.14499999999999999</v>
      </c>
      <c r="P8532" s="8">
        <f t="shared" si="2584"/>
        <v>1.0109672999999999</v>
      </c>
      <c r="Q8532" s="2">
        <f t="shared" si="2601"/>
        <v>0</v>
      </c>
      <c r="R8532" s="2">
        <f t="shared" si="2593"/>
        <v>0</v>
      </c>
      <c r="S8532" s="9" t="s">
        <v>56</v>
      </c>
      <c r="T8532" s="47">
        <f t="shared" si="2588"/>
        <v>48558</v>
      </c>
      <c r="AE8532" s="33"/>
    </row>
    <row r="8533" spans="1:31" x14ac:dyDescent="0.2">
      <c r="A8533" s="90">
        <f t="shared" si="2594"/>
        <v>48558</v>
      </c>
      <c r="B8533" s="2">
        <f t="shared" si="2589"/>
        <v>0</v>
      </c>
      <c r="C8533" s="2">
        <f t="shared" si="2587"/>
        <v>21780.868139229817</v>
      </c>
      <c r="D8533" s="47">
        <f t="shared" si="2595"/>
        <v>48529</v>
      </c>
      <c r="E8533" s="3">
        <f t="shared" si="2585"/>
        <v>-1</v>
      </c>
      <c r="F8533" s="4">
        <f t="shared" si="2602"/>
        <v>30</v>
      </c>
      <c r="G8533" s="4">
        <f t="shared" si="2600"/>
        <v>30</v>
      </c>
      <c r="H8533" s="2">
        <f t="shared" si="2596"/>
        <v>0</v>
      </c>
      <c r="I8533" s="2">
        <f t="shared" si="2597"/>
        <v>0</v>
      </c>
      <c r="J8533" s="2">
        <f t="shared" si="2590"/>
        <v>0</v>
      </c>
      <c r="K8533" s="2">
        <f t="shared" si="2591"/>
        <v>0</v>
      </c>
      <c r="L8533" s="1">
        <f t="shared" si="2598"/>
        <v>280</v>
      </c>
      <c r="M8533" s="3">
        <f t="shared" si="2586"/>
        <v>5.4479E-2</v>
      </c>
      <c r="N8533" s="2">
        <f t="shared" si="2592"/>
        <v>0</v>
      </c>
      <c r="O8533" s="18">
        <f t="shared" si="2599"/>
        <v>0.14499999999999999</v>
      </c>
      <c r="P8533" s="8">
        <f t="shared" si="2584"/>
        <v>1.0113476210000001</v>
      </c>
      <c r="Q8533" s="2">
        <f t="shared" si="2601"/>
        <v>0</v>
      </c>
      <c r="R8533" s="2">
        <f t="shared" si="2593"/>
        <v>0</v>
      </c>
      <c r="S8533" s="9" t="s">
        <v>56</v>
      </c>
      <c r="T8533" s="47">
        <f t="shared" si="2588"/>
        <v>48558</v>
      </c>
      <c r="AE8533" s="33"/>
    </row>
    <row r="8534" spans="1:31" x14ac:dyDescent="0.2">
      <c r="A8534" s="90">
        <f t="shared" si="2594"/>
        <v>48559</v>
      </c>
      <c r="B8534" s="2">
        <f t="shared" si="2589"/>
        <v>0</v>
      </c>
      <c r="C8534" s="2">
        <f t="shared" si="2587"/>
        <v>20594.268223879815</v>
      </c>
      <c r="D8534" s="47">
        <f t="shared" si="2595"/>
        <v>48559</v>
      </c>
      <c r="E8534" s="3">
        <f t="shared" si="2585"/>
        <v>-1</v>
      </c>
      <c r="F8534" s="4">
        <f t="shared" si="2602"/>
        <v>1</v>
      </c>
      <c r="G8534" s="4">
        <f t="shared" si="2600"/>
        <v>31</v>
      </c>
      <c r="H8534" s="2">
        <f t="shared" si="2596"/>
        <v>0</v>
      </c>
      <c r="I8534" s="2">
        <f t="shared" si="2597"/>
        <v>0</v>
      </c>
      <c r="J8534" s="2">
        <f t="shared" si="2590"/>
        <v>0</v>
      </c>
      <c r="K8534" s="2">
        <f t="shared" si="2591"/>
        <v>0</v>
      </c>
      <c r="L8534" s="1">
        <f t="shared" si="2598"/>
        <v>0</v>
      </c>
      <c r="M8534" s="3">
        <f t="shared" si="2586"/>
        <v>0</v>
      </c>
      <c r="N8534" s="2">
        <f t="shared" si="2592"/>
        <v>0</v>
      </c>
      <c r="O8534" s="18">
        <f t="shared" si="2599"/>
        <v>0.14499999999999999</v>
      </c>
      <c r="P8534" s="8">
        <f t="shared" si="2584"/>
        <v>1.0003640570000001</v>
      </c>
      <c r="Q8534" s="2">
        <f t="shared" si="2601"/>
        <v>0</v>
      </c>
      <c r="R8534" s="2">
        <f t="shared" si="2593"/>
        <v>0</v>
      </c>
      <c r="S8534" s="9" t="s">
        <v>56</v>
      </c>
      <c r="T8534" s="47">
        <f t="shared" si="2588"/>
        <v>48589</v>
      </c>
      <c r="AE8534" s="33"/>
    </row>
    <row r="8535" spans="1:31" x14ac:dyDescent="0.2">
      <c r="A8535" s="90">
        <f t="shared" si="2594"/>
        <v>48560</v>
      </c>
      <c r="B8535" s="2">
        <f t="shared" si="2589"/>
        <v>0</v>
      </c>
      <c r="C8535" s="2">
        <f t="shared" si="2587"/>
        <v>20594.268223879815</v>
      </c>
      <c r="D8535" s="47">
        <f t="shared" si="2595"/>
        <v>48559</v>
      </c>
      <c r="E8535" s="3">
        <f t="shared" si="2585"/>
        <v>-1</v>
      </c>
      <c r="F8535" s="4">
        <f t="shared" si="2602"/>
        <v>2</v>
      </c>
      <c r="G8535" s="4">
        <f t="shared" si="2600"/>
        <v>31</v>
      </c>
      <c r="H8535" s="2">
        <f t="shared" si="2596"/>
        <v>0</v>
      </c>
      <c r="I8535" s="2">
        <f t="shared" si="2597"/>
        <v>0</v>
      </c>
      <c r="J8535" s="2">
        <f t="shared" si="2590"/>
        <v>0</v>
      </c>
      <c r="K8535" s="2">
        <f t="shared" si="2591"/>
        <v>0</v>
      </c>
      <c r="L8535" s="1">
        <f t="shared" si="2598"/>
        <v>0</v>
      </c>
      <c r="M8535" s="3">
        <f t="shared" si="2586"/>
        <v>0</v>
      </c>
      <c r="N8535" s="2">
        <f t="shared" si="2592"/>
        <v>0</v>
      </c>
      <c r="O8535" s="18">
        <f t="shared" si="2599"/>
        <v>0.14499999999999999</v>
      </c>
      <c r="P8535" s="8">
        <f t="shared" ref="P8535:P8598" si="2603">ROUND((1+O8535)^(30/360)^(F8535/G8535),9)</f>
        <v>1.0007282470000001</v>
      </c>
      <c r="Q8535" s="2">
        <f t="shared" si="2601"/>
        <v>0</v>
      </c>
      <c r="R8535" s="2">
        <f t="shared" si="2593"/>
        <v>0</v>
      </c>
      <c r="S8535" s="9" t="s">
        <v>56</v>
      </c>
      <c r="T8535" s="47">
        <f t="shared" si="2588"/>
        <v>48589</v>
      </c>
      <c r="AE8535" s="33"/>
    </row>
    <row r="8536" spans="1:31" x14ac:dyDescent="0.2">
      <c r="A8536" s="90">
        <f t="shared" si="2594"/>
        <v>48561</v>
      </c>
      <c r="B8536" s="2">
        <f t="shared" si="2589"/>
        <v>0</v>
      </c>
      <c r="C8536" s="2">
        <f t="shared" si="2587"/>
        <v>20594.268223879815</v>
      </c>
      <c r="D8536" s="47">
        <f t="shared" si="2595"/>
        <v>48559</v>
      </c>
      <c r="E8536" s="3">
        <f t="shared" si="2585"/>
        <v>-1</v>
      </c>
      <c r="F8536" s="4">
        <f t="shared" si="2602"/>
        <v>3</v>
      </c>
      <c r="G8536" s="4">
        <f t="shared" si="2600"/>
        <v>31</v>
      </c>
      <c r="H8536" s="2">
        <f t="shared" si="2596"/>
        <v>0</v>
      </c>
      <c r="I8536" s="2">
        <f t="shared" si="2597"/>
        <v>0</v>
      </c>
      <c r="J8536" s="2">
        <f t="shared" si="2590"/>
        <v>0</v>
      </c>
      <c r="K8536" s="2">
        <f t="shared" si="2591"/>
        <v>0</v>
      </c>
      <c r="L8536" s="1">
        <f t="shared" si="2598"/>
        <v>0</v>
      </c>
      <c r="M8536" s="3">
        <f t="shared" si="2586"/>
        <v>0</v>
      </c>
      <c r="N8536" s="2">
        <f t="shared" si="2592"/>
        <v>0</v>
      </c>
      <c r="O8536" s="18">
        <f t="shared" si="2599"/>
        <v>0.14499999999999999</v>
      </c>
      <c r="P8536" s="8">
        <f t="shared" si="2603"/>
        <v>1.0010925690000001</v>
      </c>
      <c r="Q8536" s="2">
        <f t="shared" si="2601"/>
        <v>0</v>
      </c>
      <c r="R8536" s="2">
        <f t="shared" si="2593"/>
        <v>0</v>
      </c>
      <c r="S8536" s="9" t="s">
        <v>56</v>
      </c>
      <c r="T8536" s="47">
        <f t="shared" si="2588"/>
        <v>48589</v>
      </c>
      <c r="AE8536" s="33"/>
    </row>
    <row r="8537" spans="1:31" x14ac:dyDescent="0.2">
      <c r="A8537" s="90">
        <f t="shared" si="2594"/>
        <v>48562</v>
      </c>
      <c r="B8537" s="2">
        <f t="shared" si="2589"/>
        <v>0</v>
      </c>
      <c r="C8537" s="2">
        <f t="shared" si="2587"/>
        <v>20594.268223879815</v>
      </c>
      <c r="D8537" s="47">
        <f t="shared" si="2595"/>
        <v>48559</v>
      </c>
      <c r="E8537" s="3">
        <f t="shared" si="2585"/>
        <v>-1</v>
      </c>
      <c r="F8537" s="4">
        <f t="shared" si="2602"/>
        <v>4</v>
      </c>
      <c r="G8537" s="4">
        <f t="shared" si="2600"/>
        <v>31</v>
      </c>
      <c r="H8537" s="2">
        <f t="shared" si="2596"/>
        <v>0</v>
      </c>
      <c r="I8537" s="2">
        <f t="shared" si="2597"/>
        <v>0</v>
      </c>
      <c r="J8537" s="2">
        <f t="shared" si="2590"/>
        <v>0</v>
      </c>
      <c r="K8537" s="2">
        <f t="shared" si="2591"/>
        <v>0</v>
      </c>
      <c r="L8537" s="1">
        <f t="shared" si="2598"/>
        <v>0</v>
      </c>
      <c r="M8537" s="3">
        <f t="shared" si="2586"/>
        <v>0</v>
      </c>
      <c r="N8537" s="2">
        <f t="shared" si="2592"/>
        <v>0</v>
      </c>
      <c r="O8537" s="18">
        <f t="shared" si="2599"/>
        <v>0.14499999999999999</v>
      </c>
      <c r="P8537" s="8">
        <f t="shared" si="2603"/>
        <v>1.001457024</v>
      </c>
      <c r="Q8537" s="2">
        <f t="shared" si="2601"/>
        <v>0</v>
      </c>
      <c r="R8537" s="2">
        <f t="shared" si="2593"/>
        <v>0</v>
      </c>
      <c r="S8537" s="9" t="s">
        <v>56</v>
      </c>
      <c r="T8537" s="47">
        <f t="shared" si="2588"/>
        <v>48589</v>
      </c>
      <c r="AE8537" s="33"/>
    </row>
    <row r="8538" spans="1:31" x14ac:dyDescent="0.2">
      <c r="A8538" s="90">
        <f t="shared" si="2594"/>
        <v>48563</v>
      </c>
      <c r="B8538" s="2">
        <f t="shared" si="2589"/>
        <v>0</v>
      </c>
      <c r="C8538" s="2">
        <f t="shared" si="2587"/>
        <v>20594.268223879815</v>
      </c>
      <c r="D8538" s="47">
        <f t="shared" si="2595"/>
        <v>48559</v>
      </c>
      <c r="E8538" s="3">
        <f t="shared" si="2585"/>
        <v>-1</v>
      </c>
      <c r="F8538" s="4">
        <f t="shared" si="2602"/>
        <v>5</v>
      </c>
      <c r="G8538" s="4">
        <f t="shared" si="2600"/>
        <v>31</v>
      </c>
      <c r="H8538" s="2">
        <f t="shared" si="2596"/>
        <v>0</v>
      </c>
      <c r="I8538" s="2">
        <f t="shared" si="2597"/>
        <v>0</v>
      </c>
      <c r="J8538" s="2">
        <f t="shared" si="2590"/>
        <v>0</v>
      </c>
      <c r="K8538" s="2">
        <f t="shared" si="2591"/>
        <v>0</v>
      </c>
      <c r="L8538" s="1">
        <f t="shared" si="2598"/>
        <v>0</v>
      </c>
      <c r="M8538" s="3">
        <f t="shared" si="2586"/>
        <v>0</v>
      </c>
      <c r="N8538" s="2">
        <f t="shared" si="2592"/>
        <v>0</v>
      </c>
      <c r="O8538" s="18">
        <f t="shared" si="2599"/>
        <v>0.14499999999999999</v>
      </c>
      <c r="P8538" s="8">
        <f t="shared" si="2603"/>
        <v>1.0018216120000001</v>
      </c>
      <c r="Q8538" s="2">
        <f t="shared" si="2601"/>
        <v>0</v>
      </c>
      <c r="R8538" s="2">
        <f t="shared" si="2593"/>
        <v>0</v>
      </c>
      <c r="S8538" s="9" t="s">
        <v>56</v>
      </c>
      <c r="T8538" s="47">
        <f t="shared" si="2588"/>
        <v>48589</v>
      </c>
      <c r="AE8538" s="33"/>
    </row>
    <row r="8539" spans="1:31" x14ac:dyDescent="0.2">
      <c r="A8539" s="90">
        <f t="shared" si="2594"/>
        <v>48564</v>
      </c>
      <c r="B8539" s="2">
        <f t="shared" si="2589"/>
        <v>0</v>
      </c>
      <c r="C8539" s="2">
        <f t="shared" si="2587"/>
        <v>20594.268223879815</v>
      </c>
      <c r="D8539" s="47">
        <f t="shared" si="2595"/>
        <v>48559</v>
      </c>
      <c r="E8539" s="3">
        <f t="shared" si="2585"/>
        <v>-1</v>
      </c>
      <c r="F8539" s="4">
        <f t="shared" si="2602"/>
        <v>6</v>
      </c>
      <c r="G8539" s="4">
        <f t="shared" si="2600"/>
        <v>31</v>
      </c>
      <c r="H8539" s="2">
        <f t="shared" si="2596"/>
        <v>0</v>
      </c>
      <c r="I8539" s="2">
        <f t="shared" si="2597"/>
        <v>0</v>
      </c>
      <c r="J8539" s="2">
        <f t="shared" si="2590"/>
        <v>0</v>
      </c>
      <c r="K8539" s="2">
        <f t="shared" si="2591"/>
        <v>0</v>
      </c>
      <c r="L8539" s="1">
        <f t="shared" si="2598"/>
        <v>0</v>
      </c>
      <c r="M8539" s="3">
        <f t="shared" si="2586"/>
        <v>0</v>
      </c>
      <c r="N8539" s="2">
        <f t="shared" si="2592"/>
        <v>0</v>
      </c>
      <c r="O8539" s="18">
        <f t="shared" si="2599"/>
        <v>0.14499999999999999</v>
      </c>
      <c r="P8539" s="8">
        <f t="shared" si="2603"/>
        <v>1.002186332</v>
      </c>
      <c r="Q8539" s="2">
        <f t="shared" si="2601"/>
        <v>0</v>
      </c>
      <c r="R8539" s="2">
        <f t="shared" si="2593"/>
        <v>0</v>
      </c>
      <c r="S8539" s="9" t="s">
        <v>56</v>
      </c>
      <c r="T8539" s="47">
        <f t="shared" si="2588"/>
        <v>48589</v>
      </c>
      <c r="AE8539" s="33"/>
    </row>
    <row r="8540" spans="1:31" x14ac:dyDescent="0.2">
      <c r="A8540" s="90">
        <f t="shared" si="2594"/>
        <v>48565</v>
      </c>
      <c r="B8540" s="2">
        <f t="shared" si="2589"/>
        <v>0</v>
      </c>
      <c r="C8540" s="2">
        <f t="shared" si="2587"/>
        <v>20594.268223879815</v>
      </c>
      <c r="D8540" s="47">
        <f t="shared" si="2595"/>
        <v>48559</v>
      </c>
      <c r="E8540" s="3">
        <f t="shared" si="2585"/>
        <v>-1</v>
      </c>
      <c r="F8540" s="4">
        <f t="shared" si="2602"/>
        <v>7</v>
      </c>
      <c r="G8540" s="4">
        <f t="shared" si="2600"/>
        <v>31</v>
      </c>
      <c r="H8540" s="2">
        <f t="shared" si="2596"/>
        <v>0</v>
      </c>
      <c r="I8540" s="2">
        <f t="shared" si="2597"/>
        <v>0</v>
      </c>
      <c r="J8540" s="2">
        <f t="shared" si="2590"/>
        <v>0</v>
      </c>
      <c r="K8540" s="2">
        <f t="shared" si="2591"/>
        <v>0</v>
      </c>
      <c r="L8540" s="1">
        <f t="shared" si="2598"/>
        <v>0</v>
      </c>
      <c r="M8540" s="3">
        <f t="shared" si="2586"/>
        <v>0</v>
      </c>
      <c r="N8540" s="2">
        <f t="shared" si="2592"/>
        <v>0</v>
      </c>
      <c r="O8540" s="18">
        <f t="shared" si="2599"/>
        <v>0.14499999999999999</v>
      </c>
      <c r="P8540" s="8">
        <f t="shared" si="2603"/>
        <v>1.002551185</v>
      </c>
      <c r="Q8540" s="2">
        <f t="shared" si="2601"/>
        <v>0</v>
      </c>
      <c r="R8540" s="2">
        <f t="shared" si="2593"/>
        <v>0</v>
      </c>
      <c r="S8540" s="9" t="s">
        <v>56</v>
      </c>
      <c r="T8540" s="47">
        <f t="shared" si="2588"/>
        <v>48589</v>
      </c>
      <c r="AE8540" s="33"/>
    </row>
    <row r="8541" spans="1:31" x14ac:dyDescent="0.2">
      <c r="A8541" s="90">
        <f t="shared" si="2594"/>
        <v>48566</v>
      </c>
      <c r="B8541" s="2">
        <f t="shared" si="2589"/>
        <v>0</v>
      </c>
      <c r="C8541" s="2">
        <f t="shared" si="2587"/>
        <v>20594.268223879815</v>
      </c>
      <c r="D8541" s="47">
        <f t="shared" si="2595"/>
        <v>48559</v>
      </c>
      <c r="E8541" s="3">
        <f t="shared" si="2585"/>
        <v>-1</v>
      </c>
      <c r="F8541" s="4">
        <f t="shared" si="2602"/>
        <v>8</v>
      </c>
      <c r="G8541" s="4">
        <f t="shared" si="2600"/>
        <v>31</v>
      </c>
      <c r="H8541" s="2">
        <f t="shared" si="2596"/>
        <v>0</v>
      </c>
      <c r="I8541" s="2">
        <f t="shared" si="2597"/>
        <v>0</v>
      </c>
      <c r="J8541" s="2">
        <f t="shared" si="2590"/>
        <v>0</v>
      </c>
      <c r="K8541" s="2">
        <f t="shared" si="2591"/>
        <v>0</v>
      </c>
      <c r="L8541" s="1">
        <f t="shared" si="2598"/>
        <v>0</v>
      </c>
      <c r="M8541" s="3">
        <f t="shared" si="2586"/>
        <v>0</v>
      </c>
      <c r="N8541" s="2">
        <f t="shared" si="2592"/>
        <v>0</v>
      </c>
      <c r="O8541" s="18">
        <f t="shared" si="2599"/>
        <v>0.14499999999999999</v>
      </c>
      <c r="P8541" s="8">
        <f t="shared" si="2603"/>
        <v>1.0029161710000001</v>
      </c>
      <c r="Q8541" s="2">
        <f t="shared" si="2601"/>
        <v>0</v>
      </c>
      <c r="R8541" s="2">
        <f t="shared" si="2593"/>
        <v>0</v>
      </c>
      <c r="S8541" s="9" t="s">
        <v>56</v>
      </c>
      <c r="T8541" s="47">
        <f t="shared" si="2588"/>
        <v>48589</v>
      </c>
      <c r="AE8541" s="33"/>
    </row>
    <row r="8542" spans="1:31" x14ac:dyDescent="0.2">
      <c r="A8542" s="90">
        <f t="shared" si="2594"/>
        <v>48567</v>
      </c>
      <c r="B8542" s="2">
        <f t="shared" si="2589"/>
        <v>0</v>
      </c>
      <c r="C8542" s="2">
        <f t="shared" si="2587"/>
        <v>20594.268223879815</v>
      </c>
      <c r="D8542" s="47">
        <f t="shared" si="2595"/>
        <v>48559</v>
      </c>
      <c r="E8542" s="3">
        <f t="shared" si="2585"/>
        <v>-1</v>
      </c>
      <c r="F8542" s="4">
        <f t="shared" si="2602"/>
        <v>9</v>
      </c>
      <c r="G8542" s="4">
        <f t="shared" si="2600"/>
        <v>31</v>
      </c>
      <c r="H8542" s="2">
        <f t="shared" si="2596"/>
        <v>0</v>
      </c>
      <c r="I8542" s="2">
        <f t="shared" si="2597"/>
        <v>0</v>
      </c>
      <c r="J8542" s="2">
        <f t="shared" si="2590"/>
        <v>0</v>
      </c>
      <c r="K8542" s="2">
        <f t="shared" si="2591"/>
        <v>0</v>
      </c>
      <c r="L8542" s="1">
        <f t="shared" si="2598"/>
        <v>0</v>
      </c>
      <c r="M8542" s="3">
        <f t="shared" si="2586"/>
        <v>0</v>
      </c>
      <c r="N8542" s="2">
        <f t="shared" si="2592"/>
        <v>0</v>
      </c>
      <c r="O8542" s="18">
        <f t="shared" si="2599"/>
        <v>0.14499999999999999</v>
      </c>
      <c r="P8542" s="8">
        <f t="shared" si="2603"/>
        <v>1.0032812900000001</v>
      </c>
      <c r="Q8542" s="2">
        <f t="shared" si="2601"/>
        <v>0</v>
      </c>
      <c r="R8542" s="2">
        <f t="shared" si="2593"/>
        <v>0</v>
      </c>
      <c r="S8542" s="9" t="s">
        <v>56</v>
      </c>
      <c r="T8542" s="47">
        <f t="shared" si="2588"/>
        <v>48589</v>
      </c>
      <c r="AE8542" s="33"/>
    </row>
    <row r="8543" spans="1:31" x14ac:dyDescent="0.2">
      <c r="A8543" s="90">
        <f t="shared" si="2594"/>
        <v>48568</v>
      </c>
      <c r="B8543" s="2">
        <f t="shared" si="2589"/>
        <v>0</v>
      </c>
      <c r="C8543" s="2">
        <f t="shared" si="2587"/>
        <v>20594.268223879815</v>
      </c>
      <c r="D8543" s="47">
        <f t="shared" si="2595"/>
        <v>48559</v>
      </c>
      <c r="E8543" s="3">
        <f t="shared" si="2585"/>
        <v>-1</v>
      </c>
      <c r="F8543" s="4">
        <f t="shared" si="2602"/>
        <v>10</v>
      </c>
      <c r="G8543" s="4">
        <f t="shared" si="2600"/>
        <v>31</v>
      </c>
      <c r="H8543" s="2">
        <f t="shared" si="2596"/>
        <v>0</v>
      </c>
      <c r="I8543" s="2">
        <f t="shared" si="2597"/>
        <v>0</v>
      </c>
      <c r="J8543" s="2">
        <f t="shared" si="2590"/>
        <v>0</v>
      </c>
      <c r="K8543" s="2">
        <f t="shared" si="2591"/>
        <v>0</v>
      </c>
      <c r="L8543" s="1">
        <f t="shared" si="2598"/>
        <v>0</v>
      </c>
      <c r="M8543" s="3">
        <f t="shared" si="2586"/>
        <v>0</v>
      </c>
      <c r="N8543" s="2">
        <f t="shared" si="2592"/>
        <v>0</v>
      </c>
      <c r="O8543" s="18">
        <f t="shared" si="2599"/>
        <v>0.14499999999999999</v>
      </c>
      <c r="P8543" s="8">
        <f t="shared" si="2603"/>
        <v>1.003646542</v>
      </c>
      <c r="Q8543" s="2">
        <f t="shared" si="2601"/>
        <v>0</v>
      </c>
      <c r="R8543" s="2">
        <f t="shared" si="2593"/>
        <v>0</v>
      </c>
      <c r="S8543" s="9" t="s">
        <v>56</v>
      </c>
      <c r="T8543" s="47">
        <f t="shared" si="2588"/>
        <v>48589</v>
      </c>
      <c r="AE8543" s="33"/>
    </row>
    <row r="8544" spans="1:31" x14ac:dyDescent="0.2">
      <c r="A8544" s="90">
        <f t="shared" si="2594"/>
        <v>48569</v>
      </c>
      <c r="B8544" s="2">
        <f t="shared" si="2589"/>
        <v>0</v>
      </c>
      <c r="C8544" s="2">
        <f t="shared" si="2587"/>
        <v>20594.268223879815</v>
      </c>
      <c r="D8544" s="47">
        <f t="shared" si="2595"/>
        <v>48559</v>
      </c>
      <c r="E8544" s="3">
        <f t="shared" si="2585"/>
        <v>-1</v>
      </c>
      <c r="F8544" s="4">
        <f t="shared" si="2602"/>
        <v>11</v>
      </c>
      <c r="G8544" s="4">
        <f t="shared" si="2600"/>
        <v>31</v>
      </c>
      <c r="H8544" s="2">
        <f t="shared" si="2596"/>
        <v>0</v>
      </c>
      <c r="I8544" s="2">
        <f t="shared" si="2597"/>
        <v>0</v>
      </c>
      <c r="J8544" s="2">
        <f t="shared" si="2590"/>
        <v>0</v>
      </c>
      <c r="K8544" s="2">
        <f t="shared" si="2591"/>
        <v>0</v>
      </c>
      <c r="L8544" s="1">
        <f t="shared" si="2598"/>
        <v>0</v>
      </c>
      <c r="M8544" s="3">
        <f t="shared" si="2586"/>
        <v>0</v>
      </c>
      <c r="N8544" s="2">
        <f t="shared" si="2592"/>
        <v>0</v>
      </c>
      <c r="O8544" s="18">
        <f t="shared" si="2599"/>
        <v>0.14499999999999999</v>
      </c>
      <c r="P8544" s="8">
        <f t="shared" si="2603"/>
        <v>1.0040119270000001</v>
      </c>
      <c r="Q8544" s="2">
        <f t="shared" si="2601"/>
        <v>0</v>
      </c>
      <c r="R8544" s="2">
        <f t="shared" si="2593"/>
        <v>0</v>
      </c>
      <c r="S8544" s="9" t="s">
        <v>56</v>
      </c>
      <c r="T8544" s="47">
        <f t="shared" si="2588"/>
        <v>48589</v>
      </c>
      <c r="AE8544" s="33"/>
    </row>
    <row r="8545" spans="1:31" x14ac:dyDescent="0.2">
      <c r="A8545" s="90">
        <f t="shared" si="2594"/>
        <v>48570</v>
      </c>
      <c r="B8545" s="2">
        <f t="shared" si="2589"/>
        <v>0</v>
      </c>
      <c r="C8545" s="2">
        <f t="shared" si="2587"/>
        <v>20594.268223879815</v>
      </c>
      <c r="D8545" s="47">
        <f t="shared" si="2595"/>
        <v>48559</v>
      </c>
      <c r="E8545" s="3">
        <f t="shared" si="2585"/>
        <v>-1</v>
      </c>
      <c r="F8545" s="4">
        <f t="shared" si="2602"/>
        <v>12</v>
      </c>
      <c r="G8545" s="4">
        <f t="shared" si="2600"/>
        <v>31</v>
      </c>
      <c r="H8545" s="2">
        <f t="shared" si="2596"/>
        <v>0</v>
      </c>
      <c r="I8545" s="2">
        <f t="shared" si="2597"/>
        <v>0</v>
      </c>
      <c r="J8545" s="2">
        <f t="shared" si="2590"/>
        <v>0</v>
      </c>
      <c r="K8545" s="2">
        <f t="shared" si="2591"/>
        <v>0</v>
      </c>
      <c r="L8545" s="1">
        <f t="shared" si="2598"/>
        <v>0</v>
      </c>
      <c r="M8545" s="3">
        <f t="shared" si="2586"/>
        <v>0</v>
      </c>
      <c r="N8545" s="2">
        <f t="shared" si="2592"/>
        <v>0</v>
      </c>
      <c r="O8545" s="18">
        <f t="shared" si="2599"/>
        <v>0.14499999999999999</v>
      </c>
      <c r="P8545" s="8">
        <f t="shared" si="2603"/>
        <v>1.004377445</v>
      </c>
      <c r="Q8545" s="2">
        <f t="shared" si="2601"/>
        <v>0</v>
      </c>
      <c r="R8545" s="2">
        <f t="shared" si="2593"/>
        <v>0</v>
      </c>
      <c r="S8545" s="9" t="s">
        <v>56</v>
      </c>
      <c r="T8545" s="47">
        <f t="shared" si="2588"/>
        <v>48589</v>
      </c>
      <c r="AE8545" s="33"/>
    </row>
    <row r="8546" spans="1:31" x14ac:dyDescent="0.2">
      <c r="A8546" s="90">
        <f t="shared" si="2594"/>
        <v>48571</v>
      </c>
      <c r="B8546" s="2">
        <f t="shared" si="2589"/>
        <v>0</v>
      </c>
      <c r="C8546" s="2">
        <f t="shared" si="2587"/>
        <v>20594.268223879815</v>
      </c>
      <c r="D8546" s="47">
        <f t="shared" si="2595"/>
        <v>48559</v>
      </c>
      <c r="E8546" s="3">
        <f t="shared" si="2585"/>
        <v>-1</v>
      </c>
      <c r="F8546" s="4">
        <f t="shared" si="2602"/>
        <v>13</v>
      </c>
      <c r="G8546" s="4">
        <f t="shared" si="2600"/>
        <v>31</v>
      </c>
      <c r="H8546" s="2">
        <f t="shared" si="2596"/>
        <v>0</v>
      </c>
      <c r="I8546" s="2">
        <f t="shared" si="2597"/>
        <v>0</v>
      </c>
      <c r="J8546" s="2">
        <f t="shared" si="2590"/>
        <v>0</v>
      </c>
      <c r="K8546" s="2">
        <f t="shared" si="2591"/>
        <v>0</v>
      </c>
      <c r="L8546" s="1">
        <f t="shared" si="2598"/>
        <v>0</v>
      </c>
      <c r="M8546" s="3">
        <f t="shared" si="2586"/>
        <v>0</v>
      </c>
      <c r="N8546" s="2">
        <f t="shared" si="2592"/>
        <v>0</v>
      </c>
      <c r="O8546" s="18">
        <f t="shared" si="2599"/>
        <v>0.14499999999999999</v>
      </c>
      <c r="P8546" s="8">
        <f t="shared" si="2603"/>
        <v>1.0047430959999999</v>
      </c>
      <c r="Q8546" s="2">
        <f t="shared" si="2601"/>
        <v>0</v>
      </c>
      <c r="R8546" s="2">
        <f t="shared" si="2593"/>
        <v>0</v>
      </c>
      <c r="S8546" s="9" t="s">
        <v>56</v>
      </c>
      <c r="T8546" s="47">
        <f t="shared" si="2588"/>
        <v>48589</v>
      </c>
      <c r="AE8546" s="33"/>
    </row>
    <row r="8547" spans="1:31" x14ac:dyDescent="0.2">
      <c r="A8547" s="90">
        <f t="shared" si="2594"/>
        <v>48572</v>
      </c>
      <c r="B8547" s="2">
        <f t="shared" si="2589"/>
        <v>0</v>
      </c>
      <c r="C8547" s="2">
        <f t="shared" si="2587"/>
        <v>20594.268223879815</v>
      </c>
      <c r="D8547" s="47">
        <f t="shared" si="2595"/>
        <v>48559</v>
      </c>
      <c r="E8547" s="3">
        <f t="shared" si="2585"/>
        <v>-1</v>
      </c>
      <c r="F8547" s="4">
        <f t="shared" si="2602"/>
        <v>14</v>
      </c>
      <c r="G8547" s="4">
        <f t="shared" si="2600"/>
        <v>31</v>
      </c>
      <c r="H8547" s="2">
        <f t="shared" si="2596"/>
        <v>0</v>
      </c>
      <c r="I8547" s="2">
        <f t="shared" si="2597"/>
        <v>0</v>
      </c>
      <c r="J8547" s="2">
        <f t="shared" si="2590"/>
        <v>0</v>
      </c>
      <c r="K8547" s="2">
        <f t="shared" si="2591"/>
        <v>0</v>
      </c>
      <c r="L8547" s="1">
        <f t="shared" si="2598"/>
        <v>0</v>
      </c>
      <c r="M8547" s="3">
        <f t="shared" si="2586"/>
        <v>0</v>
      </c>
      <c r="N8547" s="2">
        <f t="shared" si="2592"/>
        <v>0</v>
      </c>
      <c r="O8547" s="18">
        <f t="shared" si="2599"/>
        <v>0.14499999999999999</v>
      </c>
      <c r="P8547" s="8">
        <f t="shared" si="2603"/>
        <v>1.005108879</v>
      </c>
      <c r="Q8547" s="2">
        <f t="shared" si="2601"/>
        <v>0</v>
      </c>
      <c r="R8547" s="2">
        <f t="shared" si="2593"/>
        <v>0</v>
      </c>
      <c r="S8547" s="9" t="s">
        <v>56</v>
      </c>
      <c r="T8547" s="47">
        <f t="shared" si="2588"/>
        <v>48589</v>
      </c>
      <c r="AE8547" s="33"/>
    </row>
    <row r="8548" spans="1:31" x14ac:dyDescent="0.2">
      <c r="A8548" s="90">
        <f t="shared" si="2594"/>
        <v>48573</v>
      </c>
      <c r="B8548" s="2">
        <f t="shared" si="2589"/>
        <v>0</v>
      </c>
      <c r="C8548" s="2">
        <f t="shared" si="2587"/>
        <v>20594.268223879815</v>
      </c>
      <c r="D8548" s="47">
        <f t="shared" si="2595"/>
        <v>48559</v>
      </c>
      <c r="E8548" s="3">
        <f t="shared" si="2585"/>
        <v>-1</v>
      </c>
      <c r="F8548" s="4">
        <f t="shared" si="2602"/>
        <v>15</v>
      </c>
      <c r="G8548" s="4">
        <f t="shared" si="2600"/>
        <v>31</v>
      </c>
      <c r="H8548" s="2">
        <f t="shared" si="2596"/>
        <v>0</v>
      </c>
      <c r="I8548" s="2">
        <f t="shared" si="2597"/>
        <v>0</v>
      </c>
      <c r="J8548" s="2">
        <f t="shared" si="2590"/>
        <v>0</v>
      </c>
      <c r="K8548" s="2">
        <f t="shared" si="2591"/>
        <v>0</v>
      </c>
      <c r="L8548" s="1">
        <f t="shared" si="2598"/>
        <v>0</v>
      </c>
      <c r="M8548" s="3">
        <f t="shared" si="2586"/>
        <v>0</v>
      </c>
      <c r="N8548" s="2">
        <f t="shared" si="2592"/>
        <v>0</v>
      </c>
      <c r="O8548" s="18">
        <f t="shared" si="2599"/>
        <v>0.14499999999999999</v>
      </c>
      <c r="P8548" s="8">
        <f t="shared" si="2603"/>
        <v>1.005474797</v>
      </c>
      <c r="Q8548" s="2">
        <f t="shared" si="2601"/>
        <v>0</v>
      </c>
      <c r="R8548" s="2">
        <f t="shared" si="2593"/>
        <v>0</v>
      </c>
      <c r="S8548" s="9" t="s">
        <v>56</v>
      </c>
      <c r="T8548" s="47">
        <f t="shared" si="2588"/>
        <v>48589</v>
      </c>
      <c r="AE8548" s="33"/>
    </row>
    <row r="8549" spans="1:31" x14ac:dyDescent="0.2">
      <c r="A8549" s="90">
        <f t="shared" si="2594"/>
        <v>48574</v>
      </c>
      <c r="B8549" s="2">
        <f t="shared" si="2589"/>
        <v>0</v>
      </c>
      <c r="C8549" s="2">
        <f t="shared" si="2587"/>
        <v>20594.268223879815</v>
      </c>
      <c r="D8549" s="47">
        <f t="shared" si="2595"/>
        <v>48559</v>
      </c>
      <c r="E8549" s="3">
        <f t="shared" si="2585"/>
        <v>-1</v>
      </c>
      <c r="F8549" s="4">
        <f t="shared" si="2602"/>
        <v>16</v>
      </c>
      <c r="G8549" s="4">
        <f t="shared" si="2600"/>
        <v>31</v>
      </c>
      <c r="H8549" s="2">
        <f t="shared" si="2596"/>
        <v>0</v>
      </c>
      <c r="I8549" s="2">
        <f t="shared" si="2597"/>
        <v>0</v>
      </c>
      <c r="J8549" s="2">
        <f t="shared" si="2590"/>
        <v>0</v>
      </c>
      <c r="K8549" s="2">
        <f t="shared" si="2591"/>
        <v>0</v>
      </c>
      <c r="L8549" s="1">
        <f t="shared" si="2598"/>
        <v>0</v>
      </c>
      <c r="M8549" s="3">
        <f t="shared" si="2586"/>
        <v>0</v>
      </c>
      <c r="N8549" s="2">
        <f t="shared" si="2592"/>
        <v>0</v>
      </c>
      <c r="O8549" s="18">
        <f t="shared" si="2599"/>
        <v>0.14499999999999999</v>
      </c>
      <c r="P8549" s="8">
        <f t="shared" si="2603"/>
        <v>1.005840847</v>
      </c>
      <c r="Q8549" s="2">
        <f t="shared" si="2601"/>
        <v>0</v>
      </c>
      <c r="R8549" s="2">
        <f t="shared" si="2593"/>
        <v>0</v>
      </c>
      <c r="S8549" s="9" t="s">
        <v>56</v>
      </c>
      <c r="T8549" s="47">
        <f t="shared" si="2588"/>
        <v>48589</v>
      </c>
      <c r="AE8549" s="33"/>
    </row>
    <row r="8550" spans="1:31" x14ac:dyDescent="0.2">
      <c r="A8550" s="90">
        <f t="shared" si="2594"/>
        <v>48575</v>
      </c>
      <c r="B8550" s="2">
        <f t="shared" si="2589"/>
        <v>0</v>
      </c>
      <c r="C8550" s="2">
        <f t="shared" si="2587"/>
        <v>20594.268223879815</v>
      </c>
      <c r="D8550" s="47">
        <f t="shared" si="2595"/>
        <v>48559</v>
      </c>
      <c r="E8550" s="3">
        <f t="shared" si="2585"/>
        <v>-1</v>
      </c>
      <c r="F8550" s="4">
        <f t="shared" si="2602"/>
        <v>17</v>
      </c>
      <c r="G8550" s="4">
        <f t="shared" si="2600"/>
        <v>31</v>
      </c>
      <c r="H8550" s="2">
        <f t="shared" si="2596"/>
        <v>0</v>
      </c>
      <c r="I8550" s="2">
        <f t="shared" si="2597"/>
        <v>0</v>
      </c>
      <c r="J8550" s="2">
        <f t="shared" si="2590"/>
        <v>0</v>
      </c>
      <c r="K8550" s="2">
        <f t="shared" si="2591"/>
        <v>0</v>
      </c>
      <c r="L8550" s="1">
        <f t="shared" si="2598"/>
        <v>0</v>
      </c>
      <c r="M8550" s="3">
        <f t="shared" si="2586"/>
        <v>0</v>
      </c>
      <c r="N8550" s="2">
        <f t="shared" si="2592"/>
        <v>0</v>
      </c>
      <c r="O8550" s="18">
        <f t="shared" si="2599"/>
        <v>0.14499999999999999</v>
      </c>
      <c r="P8550" s="8">
        <f t="shared" si="2603"/>
        <v>1.006207031</v>
      </c>
      <c r="Q8550" s="2">
        <f t="shared" si="2601"/>
        <v>0</v>
      </c>
      <c r="R8550" s="2">
        <f t="shared" si="2593"/>
        <v>0</v>
      </c>
      <c r="S8550" s="9" t="s">
        <v>56</v>
      </c>
      <c r="T8550" s="47">
        <f t="shared" si="2588"/>
        <v>48589</v>
      </c>
      <c r="AE8550" s="33"/>
    </row>
    <row r="8551" spans="1:31" x14ac:dyDescent="0.2">
      <c r="A8551" s="90">
        <f t="shared" si="2594"/>
        <v>48576</v>
      </c>
      <c r="B8551" s="2">
        <f t="shared" si="2589"/>
        <v>0</v>
      </c>
      <c r="C8551" s="2">
        <f t="shared" si="2587"/>
        <v>20594.268223879815</v>
      </c>
      <c r="D8551" s="47">
        <f t="shared" si="2595"/>
        <v>48559</v>
      </c>
      <c r="E8551" s="3">
        <f t="shared" si="2585"/>
        <v>-1</v>
      </c>
      <c r="F8551" s="4">
        <f t="shared" si="2602"/>
        <v>18</v>
      </c>
      <c r="G8551" s="4">
        <f t="shared" si="2600"/>
        <v>31</v>
      </c>
      <c r="H8551" s="2">
        <f t="shared" si="2596"/>
        <v>0</v>
      </c>
      <c r="I8551" s="2">
        <f t="shared" si="2597"/>
        <v>0</v>
      </c>
      <c r="J8551" s="2">
        <f t="shared" si="2590"/>
        <v>0</v>
      </c>
      <c r="K8551" s="2">
        <f t="shared" si="2591"/>
        <v>0</v>
      </c>
      <c r="L8551" s="1">
        <f t="shared" si="2598"/>
        <v>0</v>
      </c>
      <c r="M8551" s="3">
        <f t="shared" si="2586"/>
        <v>0</v>
      </c>
      <c r="N8551" s="2">
        <f t="shared" si="2592"/>
        <v>0</v>
      </c>
      <c r="O8551" s="18">
        <f t="shared" si="2599"/>
        <v>0.14499999999999999</v>
      </c>
      <c r="P8551" s="8">
        <f t="shared" si="2603"/>
        <v>1.0065733480000001</v>
      </c>
      <c r="Q8551" s="2">
        <f t="shared" si="2601"/>
        <v>0</v>
      </c>
      <c r="R8551" s="2">
        <f t="shared" si="2593"/>
        <v>0</v>
      </c>
      <c r="S8551" s="9" t="s">
        <v>56</v>
      </c>
      <c r="T8551" s="47">
        <f t="shared" si="2588"/>
        <v>48589</v>
      </c>
      <c r="AE8551" s="33"/>
    </row>
    <row r="8552" spans="1:31" x14ac:dyDescent="0.2">
      <c r="A8552" s="90">
        <f t="shared" si="2594"/>
        <v>48577</v>
      </c>
      <c r="B8552" s="2">
        <f t="shared" si="2589"/>
        <v>0</v>
      </c>
      <c r="C8552" s="2">
        <f t="shared" si="2587"/>
        <v>20594.268223879815</v>
      </c>
      <c r="D8552" s="47">
        <f t="shared" si="2595"/>
        <v>48559</v>
      </c>
      <c r="E8552" s="3">
        <f t="shared" si="2585"/>
        <v>-1</v>
      </c>
      <c r="F8552" s="4">
        <f t="shared" si="2602"/>
        <v>19</v>
      </c>
      <c r="G8552" s="4">
        <f t="shared" si="2600"/>
        <v>31</v>
      </c>
      <c r="H8552" s="2">
        <f t="shared" si="2596"/>
        <v>0</v>
      </c>
      <c r="I8552" s="2">
        <f t="shared" si="2597"/>
        <v>0</v>
      </c>
      <c r="J8552" s="2">
        <f t="shared" si="2590"/>
        <v>0</v>
      </c>
      <c r="K8552" s="2">
        <f t="shared" si="2591"/>
        <v>0</v>
      </c>
      <c r="L8552" s="1">
        <f t="shared" si="2598"/>
        <v>0</v>
      </c>
      <c r="M8552" s="3">
        <f t="shared" si="2586"/>
        <v>0</v>
      </c>
      <c r="N8552" s="2">
        <f t="shared" si="2592"/>
        <v>0</v>
      </c>
      <c r="O8552" s="18">
        <f t="shared" si="2599"/>
        <v>0.14499999999999999</v>
      </c>
      <c r="P8552" s="8">
        <f t="shared" si="2603"/>
        <v>1.0069397980000001</v>
      </c>
      <c r="Q8552" s="2">
        <f t="shared" si="2601"/>
        <v>0</v>
      </c>
      <c r="R8552" s="2">
        <f t="shared" si="2593"/>
        <v>0</v>
      </c>
      <c r="S8552" s="9" t="s">
        <v>56</v>
      </c>
      <c r="T8552" s="47">
        <f t="shared" si="2588"/>
        <v>48589</v>
      </c>
      <c r="AE8552" s="33"/>
    </row>
    <row r="8553" spans="1:31" x14ac:dyDescent="0.2">
      <c r="A8553" s="90">
        <f t="shared" si="2594"/>
        <v>48578</v>
      </c>
      <c r="B8553" s="2">
        <f t="shared" si="2589"/>
        <v>0</v>
      </c>
      <c r="C8553" s="2">
        <f t="shared" si="2587"/>
        <v>20594.268223879815</v>
      </c>
      <c r="D8553" s="47">
        <f t="shared" si="2595"/>
        <v>48559</v>
      </c>
      <c r="E8553" s="3">
        <f t="shared" si="2585"/>
        <v>-1</v>
      </c>
      <c r="F8553" s="4">
        <f t="shared" si="2602"/>
        <v>20</v>
      </c>
      <c r="G8553" s="4">
        <f t="shared" si="2600"/>
        <v>31</v>
      </c>
      <c r="H8553" s="2">
        <f t="shared" si="2596"/>
        <v>0</v>
      </c>
      <c r="I8553" s="2">
        <f t="shared" si="2597"/>
        <v>0</v>
      </c>
      <c r="J8553" s="2">
        <f t="shared" si="2590"/>
        <v>0</v>
      </c>
      <c r="K8553" s="2">
        <f t="shared" si="2591"/>
        <v>0</v>
      </c>
      <c r="L8553" s="1">
        <f t="shared" si="2598"/>
        <v>0</v>
      </c>
      <c r="M8553" s="3">
        <f t="shared" si="2586"/>
        <v>0</v>
      </c>
      <c r="N8553" s="2">
        <f t="shared" si="2592"/>
        <v>0</v>
      </c>
      <c r="O8553" s="18">
        <f t="shared" si="2599"/>
        <v>0.14499999999999999</v>
      </c>
      <c r="P8553" s="8">
        <f t="shared" si="2603"/>
        <v>1.007306381</v>
      </c>
      <c r="Q8553" s="2">
        <f t="shared" si="2601"/>
        <v>0</v>
      </c>
      <c r="R8553" s="2">
        <f t="shared" si="2593"/>
        <v>0</v>
      </c>
      <c r="S8553" s="9" t="s">
        <v>56</v>
      </c>
      <c r="T8553" s="47">
        <f t="shared" si="2588"/>
        <v>48589</v>
      </c>
      <c r="AE8553" s="33"/>
    </row>
    <row r="8554" spans="1:31" x14ac:dyDescent="0.2">
      <c r="A8554" s="90">
        <f t="shared" si="2594"/>
        <v>48579</v>
      </c>
      <c r="B8554" s="2">
        <f t="shared" si="2589"/>
        <v>0</v>
      </c>
      <c r="C8554" s="2">
        <f t="shared" si="2587"/>
        <v>20594.268223879815</v>
      </c>
      <c r="D8554" s="47">
        <f t="shared" si="2595"/>
        <v>48559</v>
      </c>
      <c r="E8554" s="3">
        <f t="shared" si="2585"/>
        <v>-1</v>
      </c>
      <c r="F8554" s="4">
        <f t="shared" si="2602"/>
        <v>21</v>
      </c>
      <c r="G8554" s="4">
        <f t="shared" si="2600"/>
        <v>31</v>
      </c>
      <c r="H8554" s="2">
        <f t="shared" si="2596"/>
        <v>0</v>
      </c>
      <c r="I8554" s="2">
        <f t="shared" si="2597"/>
        <v>0</v>
      </c>
      <c r="J8554" s="2">
        <f t="shared" si="2590"/>
        <v>0</v>
      </c>
      <c r="K8554" s="2">
        <f t="shared" si="2591"/>
        <v>0</v>
      </c>
      <c r="L8554" s="1">
        <f t="shared" si="2598"/>
        <v>0</v>
      </c>
      <c r="M8554" s="3">
        <f t="shared" si="2586"/>
        <v>0</v>
      </c>
      <c r="N8554" s="2">
        <f t="shared" si="2592"/>
        <v>0</v>
      </c>
      <c r="O8554" s="18">
        <f t="shared" si="2599"/>
        <v>0.14499999999999999</v>
      </c>
      <c r="P8554" s="8">
        <f t="shared" si="2603"/>
        <v>1.007673099</v>
      </c>
      <c r="Q8554" s="2">
        <f t="shared" si="2601"/>
        <v>0</v>
      </c>
      <c r="R8554" s="2">
        <f t="shared" si="2593"/>
        <v>0</v>
      </c>
      <c r="S8554" s="9" t="s">
        <v>56</v>
      </c>
      <c r="T8554" s="47">
        <f t="shared" si="2588"/>
        <v>48589</v>
      </c>
      <c r="AE8554" s="33"/>
    </row>
    <row r="8555" spans="1:31" x14ac:dyDescent="0.2">
      <c r="A8555" s="90">
        <f t="shared" si="2594"/>
        <v>48580</v>
      </c>
      <c r="B8555" s="2">
        <f t="shared" si="2589"/>
        <v>0</v>
      </c>
      <c r="C8555" s="2">
        <f t="shared" si="2587"/>
        <v>20594.268223879815</v>
      </c>
      <c r="D8555" s="47">
        <f t="shared" si="2595"/>
        <v>48559</v>
      </c>
      <c r="E8555" s="3">
        <f t="shared" ref="E8555:E8618" si="2604">IF(DAY(A8554)=$E$2,VLOOKUP(A8554,$AF$10:$AG$315,2),E8554)</f>
        <v>-1</v>
      </c>
      <c r="F8555" s="4">
        <f t="shared" si="2602"/>
        <v>22</v>
      </c>
      <c r="G8555" s="4">
        <f t="shared" si="2600"/>
        <v>31</v>
      </c>
      <c r="H8555" s="2">
        <f t="shared" si="2596"/>
        <v>0</v>
      </c>
      <c r="I8555" s="2">
        <f t="shared" si="2597"/>
        <v>0</v>
      </c>
      <c r="J8555" s="2">
        <f t="shared" si="2590"/>
        <v>0</v>
      </c>
      <c r="K8555" s="2">
        <f t="shared" si="2591"/>
        <v>0</v>
      </c>
      <c r="L8555" s="1">
        <f t="shared" si="2598"/>
        <v>0</v>
      </c>
      <c r="M8555" s="3">
        <f t="shared" si="2586"/>
        <v>0</v>
      </c>
      <c r="N8555" s="2">
        <f t="shared" si="2592"/>
        <v>0</v>
      </c>
      <c r="O8555" s="18">
        <f t="shared" si="2599"/>
        <v>0.14499999999999999</v>
      </c>
      <c r="P8555" s="8">
        <f t="shared" si="2603"/>
        <v>1.008039949</v>
      </c>
      <c r="Q8555" s="2">
        <f t="shared" si="2601"/>
        <v>0</v>
      </c>
      <c r="R8555" s="2">
        <f t="shared" si="2593"/>
        <v>0</v>
      </c>
      <c r="S8555" s="9" t="s">
        <v>56</v>
      </c>
      <c r="T8555" s="47">
        <f t="shared" si="2588"/>
        <v>48589</v>
      </c>
      <c r="AE8555" s="33"/>
    </row>
    <row r="8556" spans="1:31" x14ac:dyDescent="0.2">
      <c r="A8556" s="90">
        <f t="shared" si="2594"/>
        <v>48581</v>
      </c>
      <c r="B8556" s="2">
        <f t="shared" si="2589"/>
        <v>0</v>
      </c>
      <c r="C8556" s="2">
        <f t="shared" si="2587"/>
        <v>20594.268223879815</v>
      </c>
      <c r="D8556" s="47">
        <f t="shared" si="2595"/>
        <v>48559</v>
      </c>
      <c r="E8556" s="3">
        <f t="shared" si="2604"/>
        <v>-1</v>
      </c>
      <c r="F8556" s="4">
        <f t="shared" si="2602"/>
        <v>23</v>
      </c>
      <c r="G8556" s="4">
        <f t="shared" si="2600"/>
        <v>31</v>
      </c>
      <c r="H8556" s="2">
        <f t="shared" si="2596"/>
        <v>0</v>
      </c>
      <c r="I8556" s="2">
        <f t="shared" si="2597"/>
        <v>0</v>
      </c>
      <c r="J8556" s="2">
        <f t="shared" si="2590"/>
        <v>0</v>
      </c>
      <c r="K8556" s="2">
        <f t="shared" si="2591"/>
        <v>0</v>
      </c>
      <c r="L8556" s="1">
        <f t="shared" si="2598"/>
        <v>0</v>
      </c>
      <c r="M8556" s="3">
        <f t="shared" si="2586"/>
        <v>0</v>
      </c>
      <c r="N8556" s="2">
        <f t="shared" si="2592"/>
        <v>0</v>
      </c>
      <c r="O8556" s="18">
        <f t="shared" si="2599"/>
        <v>0.14499999999999999</v>
      </c>
      <c r="P8556" s="8">
        <f t="shared" si="2603"/>
        <v>1.0084069339999999</v>
      </c>
      <c r="Q8556" s="2">
        <f t="shared" si="2601"/>
        <v>0</v>
      </c>
      <c r="R8556" s="2">
        <f t="shared" si="2593"/>
        <v>0</v>
      </c>
      <c r="S8556" s="9" t="s">
        <v>56</v>
      </c>
      <c r="T8556" s="47">
        <f t="shared" si="2588"/>
        <v>48589</v>
      </c>
      <c r="AE8556" s="33"/>
    </row>
    <row r="8557" spans="1:31" x14ac:dyDescent="0.2">
      <c r="A8557" s="90">
        <f t="shared" si="2594"/>
        <v>48582</v>
      </c>
      <c r="B8557" s="2">
        <f t="shared" si="2589"/>
        <v>0</v>
      </c>
      <c r="C8557" s="2">
        <f t="shared" si="2587"/>
        <v>20594.268223879815</v>
      </c>
      <c r="D8557" s="47">
        <f t="shared" si="2595"/>
        <v>48559</v>
      </c>
      <c r="E8557" s="3">
        <f t="shared" si="2604"/>
        <v>-1</v>
      </c>
      <c r="F8557" s="4">
        <f t="shared" si="2602"/>
        <v>24</v>
      </c>
      <c r="G8557" s="4">
        <f t="shared" si="2600"/>
        <v>31</v>
      </c>
      <c r="H8557" s="2">
        <f t="shared" si="2596"/>
        <v>0</v>
      </c>
      <c r="I8557" s="2">
        <f t="shared" si="2597"/>
        <v>0</v>
      </c>
      <c r="J8557" s="2">
        <f t="shared" si="2590"/>
        <v>0</v>
      </c>
      <c r="K8557" s="2">
        <f t="shared" si="2591"/>
        <v>0</v>
      </c>
      <c r="L8557" s="1">
        <f t="shared" si="2598"/>
        <v>0</v>
      </c>
      <c r="M8557" s="3">
        <f t="shared" si="2586"/>
        <v>0</v>
      </c>
      <c r="N8557" s="2">
        <f t="shared" si="2592"/>
        <v>0</v>
      </c>
      <c r="O8557" s="18">
        <f t="shared" si="2599"/>
        <v>0.14499999999999999</v>
      </c>
      <c r="P8557" s="8">
        <f t="shared" si="2603"/>
        <v>1.0087740510000001</v>
      </c>
      <c r="Q8557" s="2">
        <f t="shared" si="2601"/>
        <v>0</v>
      </c>
      <c r="R8557" s="2">
        <f t="shared" si="2593"/>
        <v>0</v>
      </c>
      <c r="S8557" s="9" t="s">
        <v>56</v>
      </c>
      <c r="T8557" s="47">
        <f t="shared" si="2588"/>
        <v>48589</v>
      </c>
      <c r="AE8557" s="33"/>
    </row>
    <row r="8558" spans="1:31" x14ac:dyDescent="0.2">
      <c r="A8558" s="90">
        <f t="shared" si="2594"/>
        <v>48583</v>
      </c>
      <c r="B8558" s="2">
        <f t="shared" si="2589"/>
        <v>0</v>
      </c>
      <c r="C8558" s="2">
        <f t="shared" si="2587"/>
        <v>20594.268223879815</v>
      </c>
      <c r="D8558" s="47">
        <f t="shared" si="2595"/>
        <v>48559</v>
      </c>
      <c r="E8558" s="3">
        <f t="shared" si="2604"/>
        <v>-1</v>
      </c>
      <c r="F8558" s="4">
        <f t="shared" si="2602"/>
        <v>25</v>
      </c>
      <c r="G8558" s="4">
        <f t="shared" si="2600"/>
        <v>31</v>
      </c>
      <c r="H8558" s="2">
        <f t="shared" si="2596"/>
        <v>0</v>
      </c>
      <c r="I8558" s="2">
        <f t="shared" si="2597"/>
        <v>0</v>
      </c>
      <c r="J8558" s="2">
        <f t="shared" si="2590"/>
        <v>0</v>
      </c>
      <c r="K8558" s="2">
        <f t="shared" si="2591"/>
        <v>0</v>
      </c>
      <c r="L8558" s="1">
        <f t="shared" si="2598"/>
        <v>0</v>
      </c>
      <c r="M8558" s="3">
        <f t="shared" si="2586"/>
        <v>0</v>
      </c>
      <c r="N8558" s="2">
        <f t="shared" si="2592"/>
        <v>0</v>
      </c>
      <c r="O8558" s="18">
        <f t="shared" si="2599"/>
        <v>0.14499999999999999</v>
      </c>
      <c r="P8558" s="8">
        <f t="shared" si="2603"/>
        <v>1.009141303</v>
      </c>
      <c r="Q8558" s="2">
        <f t="shared" si="2601"/>
        <v>0</v>
      </c>
      <c r="R8558" s="2">
        <f t="shared" si="2593"/>
        <v>0</v>
      </c>
      <c r="S8558" s="9" t="s">
        <v>56</v>
      </c>
      <c r="T8558" s="47">
        <f t="shared" si="2588"/>
        <v>48589</v>
      </c>
      <c r="AE8558" s="33"/>
    </row>
    <row r="8559" spans="1:31" x14ac:dyDescent="0.2">
      <c r="A8559" s="90">
        <f t="shared" si="2594"/>
        <v>48584</v>
      </c>
      <c r="B8559" s="2">
        <f t="shared" si="2589"/>
        <v>0</v>
      </c>
      <c r="C8559" s="2">
        <f t="shared" si="2587"/>
        <v>20594.268223879815</v>
      </c>
      <c r="D8559" s="47">
        <f t="shared" si="2595"/>
        <v>48559</v>
      </c>
      <c r="E8559" s="3">
        <f t="shared" si="2604"/>
        <v>-1</v>
      </c>
      <c r="F8559" s="4">
        <f t="shared" si="2602"/>
        <v>26</v>
      </c>
      <c r="G8559" s="4">
        <f t="shared" si="2600"/>
        <v>31</v>
      </c>
      <c r="H8559" s="2">
        <f t="shared" si="2596"/>
        <v>0</v>
      </c>
      <c r="I8559" s="2">
        <f t="shared" si="2597"/>
        <v>0</v>
      </c>
      <c r="J8559" s="2">
        <f t="shared" si="2590"/>
        <v>0</v>
      </c>
      <c r="K8559" s="2">
        <f t="shared" si="2591"/>
        <v>0</v>
      </c>
      <c r="L8559" s="1">
        <f t="shared" si="2598"/>
        <v>0</v>
      </c>
      <c r="M8559" s="3">
        <f t="shared" si="2586"/>
        <v>0</v>
      </c>
      <c r="N8559" s="2">
        <f t="shared" si="2592"/>
        <v>0</v>
      </c>
      <c r="O8559" s="18">
        <f t="shared" si="2599"/>
        <v>0.14499999999999999</v>
      </c>
      <c r="P8559" s="8">
        <f t="shared" si="2603"/>
        <v>1.0095086879999999</v>
      </c>
      <c r="Q8559" s="2">
        <f t="shared" si="2601"/>
        <v>0</v>
      </c>
      <c r="R8559" s="2">
        <f t="shared" si="2593"/>
        <v>0</v>
      </c>
      <c r="S8559" s="9" t="s">
        <v>56</v>
      </c>
      <c r="T8559" s="47">
        <f t="shared" si="2588"/>
        <v>48589</v>
      </c>
      <c r="AE8559" s="33"/>
    </row>
    <row r="8560" spans="1:31" x14ac:dyDescent="0.2">
      <c r="A8560" s="90">
        <f t="shared" si="2594"/>
        <v>48585</v>
      </c>
      <c r="B8560" s="2">
        <f t="shared" si="2589"/>
        <v>0</v>
      </c>
      <c r="C8560" s="2">
        <f t="shared" si="2587"/>
        <v>20594.268223879815</v>
      </c>
      <c r="D8560" s="47">
        <f t="shared" si="2595"/>
        <v>48559</v>
      </c>
      <c r="E8560" s="3">
        <f t="shared" si="2604"/>
        <v>-1</v>
      </c>
      <c r="F8560" s="4">
        <f t="shared" si="2602"/>
        <v>27</v>
      </c>
      <c r="G8560" s="4">
        <f t="shared" si="2600"/>
        <v>31</v>
      </c>
      <c r="H8560" s="2">
        <f t="shared" si="2596"/>
        <v>0</v>
      </c>
      <c r="I8560" s="2">
        <f t="shared" si="2597"/>
        <v>0</v>
      </c>
      <c r="J8560" s="2">
        <f t="shared" si="2590"/>
        <v>0</v>
      </c>
      <c r="K8560" s="2">
        <f t="shared" si="2591"/>
        <v>0</v>
      </c>
      <c r="L8560" s="1">
        <f t="shared" si="2598"/>
        <v>0</v>
      </c>
      <c r="M8560" s="3">
        <f t="shared" si="2586"/>
        <v>0</v>
      </c>
      <c r="N8560" s="2">
        <f t="shared" si="2592"/>
        <v>0</v>
      </c>
      <c r="O8560" s="18">
        <f t="shared" si="2599"/>
        <v>0.14499999999999999</v>
      </c>
      <c r="P8560" s="8">
        <f t="shared" si="2603"/>
        <v>1.009876207</v>
      </c>
      <c r="Q8560" s="2">
        <f t="shared" si="2601"/>
        <v>0</v>
      </c>
      <c r="R8560" s="2">
        <f t="shared" si="2593"/>
        <v>0</v>
      </c>
      <c r="S8560" s="9" t="s">
        <v>56</v>
      </c>
      <c r="T8560" s="47">
        <f t="shared" si="2588"/>
        <v>48589</v>
      </c>
      <c r="AE8560" s="33"/>
    </row>
    <row r="8561" spans="1:31" x14ac:dyDescent="0.2">
      <c r="A8561" s="90">
        <f t="shared" si="2594"/>
        <v>48586</v>
      </c>
      <c r="B8561" s="2">
        <f t="shared" si="2589"/>
        <v>0</v>
      </c>
      <c r="C8561" s="2">
        <f t="shared" si="2587"/>
        <v>20594.268223879815</v>
      </c>
      <c r="D8561" s="47">
        <f t="shared" si="2595"/>
        <v>48559</v>
      </c>
      <c r="E8561" s="3">
        <f t="shared" si="2604"/>
        <v>-1</v>
      </c>
      <c r="F8561" s="4">
        <f t="shared" si="2602"/>
        <v>28</v>
      </c>
      <c r="G8561" s="4">
        <f t="shared" si="2600"/>
        <v>31</v>
      </c>
      <c r="H8561" s="2">
        <f t="shared" si="2596"/>
        <v>0</v>
      </c>
      <c r="I8561" s="2">
        <f t="shared" si="2597"/>
        <v>0</v>
      </c>
      <c r="J8561" s="2">
        <f t="shared" si="2590"/>
        <v>0</v>
      </c>
      <c r="K8561" s="2">
        <f t="shared" si="2591"/>
        <v>0</v>
      </c>
      <c r="L8561" s="1">
        <f t="shared" si="2598"/>
        <v>0</v>
      </c>
      <c r="M8561" s="3">
        <f t="shared" si="2586"/>
        <v>0</v>
      </c>
      <c r="N8561" s="2">
        <f t="shared" si="2592"/>
        <v>0</v>
      </c>
      <c r="O8561" s="18">
        <f t="shared" si="2599"/>
        <v>0.14499999999999999</v>
      </c>
      <c r="P8561" s="8">
        <f t="shared" si="2603"/>
        <v>1.0102438600000001</v>
      </c>
      <c r="Q8561" s="2">
        <f t="shared" si="2601"/>
        <v>0</v>
      </c>
      <c r="R8561" s="2">
        <f t="shared" si="2593"/>
        <v>0</v>
      </c>
      <c r="S8561" s="9" t="s">
        <v>56</v>
      </c>
      <c r="T8561" s="47">
        <f t="shared" si="2588"/>
        <v>48589</v>
      </c>
      <c r="AE8561" s="33"/>
    </row>
    <row r="8562" spans="1:31" x14ac:dyDescent="0.2">
      <c r="A8562" s="90">
        <f t="shared" si="2594"/>
        <v>48587</v>
      </c>
      <c r="B8562" s="2">
        <f t="shared" si="2589"/>
        <v>0</v>
      </c>
      <c r="C8562" s="2">
        <f t="shared" si="2587"/>
        <v>20594.268223879815</v>
      </c>
      <c r="D8562" s="47">
        <f t="shared" si="2595"/>
        <v>48559</v>
      </c>
      <c r="E8562" s="3">
        <f t="shared" si="2604"/>
        <v>-1</v>
      </c>
      <c r="F8562" s="4">
        <f t="shared" si="2602"/>
        <v>29</v>
      </c>
      <c r="G8562" s="4">
        <f t="shared" si="2600"/>
        <v>31</v>
      </c>
      <c r="H8562" s="2">
        <f t="shared" si="2596"/>
        <v>0</v>
      </c>
      <c r="I8562" s="2">
        <f t="shared" si="2597"/>
        <v>0</v>
      </c>
      <c r="J8562" s="2">
        <f t="shared" si="2590"/>
        <v>0</v>
      </c>
      <c r="K8562" s="2">
        <f t="shared" si="2591"/>
        <v>0</v>
      </c>
      <c r="L8562" s="1">
        <f t="shared" si="2598"/>
        <v>0</v>
      </c>
      <c r="M8562" s="3">
        <f t="shared" si="2586"/>
        <v>0</v>
      </c>
      <c r="N8562" s="2">
        <f t="shared" si="2592"/>
        <v>0</v>
      </c>
      <c r="O8562" s="18">
        <f t="shared" si="2599"/>
        <v>0.14499999999999999</v>
      </c>
      <c r="P8562" s="8">
        <f t="shared" si="2603"/>
        <v>1.0106116460000001</v>
      </c>
      <c r="Q8562" s="2">
        <f t="shared" si="2601"/>
        <v>0</v>
      </c>
      <c r="R8562" s="2">
        <f t="shared" si="2593"/>
        <v>0</v>
      </c>
      <c r="S8562" s="9" t="s">
        <v>56</v>
      </c>
      <c r="T8562" s="47">
        <f t="shared" si="2588"/>
        <v>48589</v>
      </c>
      <c r="AE8562" s="33"/>
    </row>
    <row r="8563" spans="1:31" x14ac:dyDescent="0.2">
      <c r="A8563" s="90">
        <f t="shared" si="2594"/>
        <v>48588</v>
      </c>
      <c r="B8563" s="2">
        <f t="shared" si="2589"/>
        <v>0</v>
      </c>
      <c r="C8563" s="2">
        <f t="shared" si="2587"/>
        <v>20594.268223879815</v>
      </c>
      <c r="D8563" s="47">
        <f t="shared" si="2595"/>
        <v>48559</v>
      </c>
      <c r="E8563" s="3">
        <f t="shared" si="2604"/>
        <v>-1</v>
      </c>
      <c r="F8563" s="4">
        <f t="shared" si="2602"/>
        <v>30</v>
      </c>
      <c r="G8563" s="4">
        <f t="shared" si="2600"/>
        <v>31</v>
      </c>
      <c r="H8563" s="2">
        <f t="shared" si="2596"/>
        <v>0</v>
      </c>
      <c r="I8563" s="2">
        <f t="shared" si="2597"/>
        <v>0</v>
      </c>
      <c r="J8563" s="2">
        <f t="shared" si="2590"/>
        <v>0</v>
      </c>
      <c r="K8563" s="2">
        <f t="shared" si="2591"/>
        <v>0</v>
      </c>
      <c r="L8563" s="1">
        <f t="shared" si="2598"/>
        <v>0</v>
      </c>
      <c r="M8563" s="3">
        <f t="shared" si="2586"/>
        <v>0</v>
      </c>
      <c r="N8563" s="2">
        <f t="shared" si="2592"/>
        <v>0</v>
      </c>
      <c r="O8563" s="18">
        <f t="shared" si="2599"/>
        <v>0.14499999999999999</v>
      </c>
      <c r="P8563" s="8">
        <f t="shared" si="2603"/>
        <v>1.0109795669999999</v>
      </c>
      <c r="Q8563" s="2">
        <f t="shared" si="2601"/>
        <v>0</v>
      </c>
      <c r="R8563" s="2">
        <f t="shared" si="2593"/>
        <v>0</v>
      </c>
      <c r="S8563" s="9" t="s">
        <v>56</v>
      </c>
      <c r="T8563" s="47">
        <f t="shared" si="2588"/>
        <v>48589</v>
      </c>
      <c r="AE8563" s="33"/>
    </row>
    <row r="8564" spans="1:31" x14ac:dyDescent="0.2">
      <c r="A8564" s="90">
        <f t="shared" si="2594"/>
        <v>48589</v>
      </c>
      <c r="B8564" s="2">
        <f t="shared" si="2589"/>
        <v>0</v>
      </c>
      <c r="C8564" s="2">
        <f t="shared" si="2587"/>
        <v>20594.268223879815</v>
      </c>
      <c r="D8564" s="47">
        <f t="shared" si="2595"/>
        <v>48559</v>
      </c>
      <c r="E8564" s="3">
        <f t="shared" si="2604"/>
        <v>-1</v>
      </c>
      <c r="F8564" s="4">
        <f t="shared" si="2602"/>
        <v>31</v>
      </c>
      <c r="G8564" s="4">
        <f t="shared" si="2600"/>
        <v>31</v>
      </c>
      <c r="H8564" s="2">
        <f t="shared" si="2596"/>
        <v>0</v>
      </c>
      <c r="I8564" s="2">
        <f t="shared" si="2597"/>
        <v>0</v>
      </c>
      <c r="J8564" s="2">
        <f t="shared" si="2590"/>
        <v>0</v>
      </c>
      <c r="K8564" s="2">
        <f t="shared" si="2591"/>
        <v>0</v>
      </c>
      <c r="L8564" s="1">
        <f t="shared" si="2598"/>
        <v>281</v>
      </c>
      <c r="M8564" s="3">
        <f t="shared" si="2586"/>
        <v>6.3941999999999999E-2</v>
      </c>
      <c r="N8564" s="2">
        <f t="shared" si="2592"/>
        <v>0</v>
      </c>
      <c r="O8564" s="18">
        <f t="shared" si="2599"/>
        <v>0.14499999999999999</v>
      </c>
      <c r="P8564" s="8">
        <f t="shared" si="2603"/>
        <v>1.0113476210000001</v>
      </c>
      <c r="Q8564" s="2">
        <f t="shared" si="2601"/>
        <v>0</v>
      </c>
      <c r="R8564" s="2">
        <f t="shared" si="2593"/>
        <v>0</v>
      </c>
      <c r="S8564" s="9" t="s">
        <v>56</v>
      </c>
      <c r="T8564" s="47">
        <f t="shared" si="2588"/>
        <v>48589</v>
      </c>
      <c r="AE8564" s="33"/>
    </row>
    <row r="8565" spans="1:31" x14ac:dyDescent="0.2">
      <c r="A8565" s="90">
        <f t="shared" si="2594"/>
        <v>48590</v>
      </c>
      <c r="B8565" s="2">
        <f t="shared" si="2589"/>
        <v>0</v>
      </c>
      <c r="C8565" s="2">
        <f t="shared" si="2587"/>
        <v>19277.429525109816</v>
      </c>
      <c r="D8565" s="47">
        <f t="shared" si="2595"/>
        <v>48590</v>
      </c>
      <c r="E8565" s="3">
        <f t="shared" si="2604"/>
        <v>-1</v>
      </c>
      <c r="F8565" s="4">
        <f t="shared" si="2602"/>
        <v>1</v>
      </c>
      <c r="G8565" s="4">
        <f t="shared" si="2600"/>
        <v>31</v>
      </c>
      <c r="H8565" s="2">
        <f t="shared" si="2596"/>
        <v>0</v>
      </c>
      <c r="I8565" s="2">
        <f t="shared" si="2597"/>
        <v>0</v>
      </c>
      <c r="J8565" s="2">
        <f t="shared" si="2590"/>
        <v>0</v>
      </c>
      <c r="K8565" s="2">
        <f t="shared" si="2591"/>
        <v>0</v>
      </c>
      <c r="L8565" s="1">
        <f t="shared" si="2598"/>
        <v>0</v>
      </c>
      <c r="M8565" s="3">
        <f t="shared" si="2586"/>
        <v>0</v>
      </c>
      <c r="N8565" s="2">
        <f t="shared" si="2592"/>
        <v>0</v>
      </c>
      <c r="O8565" s="18">
        <f t="shared" si="2599"/>
        <v>0.14499999999999999</v>
      </c>
      <c r="P8565" s="8">
        <f t="shared" si="2603"/>
        <v>1.0003640570000001</v>
      </c>
      <c r="Q8565" s="2">
        <f t="shared" si="2601"/>
        <v>0</v>
      </c>
      <c r="R8565" s="2">
        <f t="shared" si="2593"/>
        <v>0</v>
      </c>
      <c r="S8565" s="9" t="s">
        <v>56</v>
      </c>
      <c r="T8565" s="47">
        <f t="shared" si="2588"/>
        <v>48620</v>
      </c>
      <c r="AE8565" s="33"/>
    </row>
    <row r="8566" spans="1:31" x14ac:dyDescent="0.2">
      <c r="A8566" s="90">
        <f t="shared" si="2594"/>
        <v>48591</v>
      </c>
      <c r="B8566" s="2">
        <f t="shared" si="2589"/>
        <v>0</v>
      </c>
      <c r="C8566" s="2">
        <f t="shared" si="2587"/>
        <v>19277.429525109816</v>
      </c>
      <c r="D8566" s="47">
        <f t="shared" si="2595"/>
        <v>48590</v>
      </c>
      <c r="E8566" s="3">
        <f t="shared" si="2604"/>
        <v>-1</v>
      </c>
      <c r="F8566" s="4">
        <f t="shared" si="2602"/>
        <v>2</v>
      </c>
      <c r="G8566" s="4">
        <f t="shared" si="2600"/>
        <v>31</v>
      </c>
      <c r="H8566" s="2">
        <f t="shared" si="2596"/>
        <v>0</v>
      </c>
      <c r="I8566" s="2">
        <f t="shared" si="2597"/>
        <v>0</v>
      </c>
      <c r="J8566" s="2">
        <f t="shared" si="2590"/>
        <v>0</v>
      </c>
      <c r="K8566" s="2">
        <f t="shared" si="2591"/>
        <v>0</v>
      </c>
      <c r="L8566" s="1">
        <f t="shared" si="2598"/>
        <v>0</v>
      </c>
      <c r="M8566" s="3">
        <f t="shared" si="2586"/>
        <v>0</v>
      </c>
      <c r="N8566" s="2">
        <f t="shared" si="2592"/>
        <v>0</v>
      </c>
      <c r="O8566" s="18">
        <f t="shared" si="2599"/>
        <v>0.14499999999999999</v>
      </c>
      <c r="P8566" s="8">
        <f t="shared" si="2603"/>
        <v>1.0007282470000001</v>
      </c>
      <c r="Q8566" s="2">
        <f t="shared" si="2601"/>
        <v>0</v>
      </c>
      <c r="R8566" s="2">
        <f t="shared" si="2593"/>
        <v>0</v>
      </c>
      <c r="S8566" s="9" t="s">
        <v>56</v>
      </c>
      <c r="T8566" s="47">
        <f t="shared" si="2588"/>
        <v>48620</v>
      </c>
      <c r="AE8566" s="33"/>
    </row>
    <row r="8567" spans="1:31" x14ac:dyDescent="0.2">
      <c r="A8567" s="90">
        <f t="shared" si="2594"/>
        <v>48592</v>
      </c>
      <c r="B8567" s="2">
        <f t="shared" si="2589"/>
        <v>0</v>
      </c>
      <c r="C8567" s="2">
        <f t="shared" si="2587"/>
        <v>19277.429525109816</v>
      </c>
      <c r="D8567" s="47">
        <f t="shared" si="2595"/>
        <v>48590</v>
      </c>
      <c r="E8567" s="3">
        <f t="shared" si="2604"/>
        <v>-1</v>
      </c>
      <c r="F8567" s="4">
        <f t="shared" si="2602"/>
        <v>3</v>
      </c>
      <c r="G8567" s="4">
        <f t="shared" si="2600"/>
        <v>31</v>
      </c>
      <c r="H8567" s="2">
        <f t="shared" si="2596"/>
        <v>0</v>
      </c>
      <c r="I8567" s="2">
        <f t="shared" si="2597"/>
        <v>0</v>
      </c>
      <c r="J8567" s="2">
        <f t="shared" si="2590"/>
        <v>0</v>
      </c>
      <c r="K8567" s="2">
        <f t="shared" si="2591"/>
        <v>0</v>
      </c>
      <c r="L8567" s="1">
        <f t="shared" si="2598"/>
        <v>0</v>
      </c>
      <c r="M8567" s="3">
        <f t="shared" si="2586"/>
        <v>0</v>
      </c>
      <c r="N8567" s="2">
        <f t="shared" si="2592"/>
        <v>0</v>
      </c>
      <c r="O8567" s="18">
        <f t="shared" si="2599"/>
        <v>0.14499999999999999</v>
      </c>
      <c r="P8567" s="8">
        <f t="shared" si="2603"/>
        <v>1.0010925690000001</v>
      </c>
      <c r="Q8567" s="2">
        <f t="shared" si="2601"/>
        <v>0</v>
      </c>
      <c r="R8567" s="2">
        <f t="shared" si="2593"/>
        <v>0</v>
      </c>
      <c r="S8567" s="9" t="s">
        <v>56</v>
      </c>
      <c r="T8567" s="47">
        <f t="shared" si="2588"/>
        <v>48620</v>
      </c>
      <c r="AE8567" s="33"/>
    </row>
    <row r="8568" spans="1:31" x14ac:dyDescent="0.2">
      <c r="A8568" s="90">
        <f t="shared" si="2594"/>
        <v>48593</v>
      </c>
      <c r="B8568" s="2">
        <f t="shared" si="2589"/>
        <v>0</v>
      </c>
      <c r="C8568" s="2">
        <f t="shared" si="2587"/>
        <v>19277.429525109816</v>
      </c>
      <c r="D8568" s="47">
        <f t="shared" si="2595"/>
        <v>48590</v>
      </c>
      <c r="E8568" s="3">
        <f t="shared" si="2604"/>
        <v>-1</v>
      </c>
      <c r="F8568" s="4">
        <f t="shared" si="2602"/>
        <v>4</v>
      </c>
      <c r="G8568" s="4">
        <f t="shared" si="2600"/>
        <v>31</v>
      </c>
      <c r="H8568" s="2">
        <f t="shared" si="2596"/>
        <v>0</v>
      </c>
      <c r="I8568" s="2">
        <f t="shared" si="2597"/>
        <v>0</v>
      </c>
      <c r="J8568" s="2">
        <f t="shared" si="2590"/>
        <v>0</v>
      </c>
      <c r="K8568" s="2">
        <f t="shared" si="2591"/>
        <v>0</v>
      </c>
      <c r="L8568" s="1">
        <f t="shared" si="2598"/>
        <v>0</v>
      </c>
      <c r="M8568" s="3">
        <f t="shared" si="2586"/>
        <v>0</v>
      </c>
      <c r="N8568" s="2">
        <f t="shared" si="2592"/>
        <v>0</v>
      </c>
      <c r="O8568" s="18">
        <f t="shared" si="2599"/>
        <v>0.14499999999999999</v>
      </c>
      <c r="P8568" s="8">
        <f t="shared" si="2603"/>
        <v>1.001457024</v>
      </c>
      <c r="Q8568" s="2">
        <f t="shared" si="2601"/>
        <v>0</v>
      </c>
      <c r="R8568" s="2">
        <f t="shared" si="2593"/>
        <v>0</v>
      </c>
      <c r="S8568" s="9" t="s">
        <v>56</v>
      </c>
      <c r="T8568" s="47">
        <f t="shared" si="2588"/>
        <v>48620</v>
      </c>
      <c r="AE8568" s="33"/>
    </row>
    <row r="8569" spans="1:31" x14ac:dyDescent="0.2">
      <c r="A8569" s="90">
        <f t="shared" si="2594"/>
        <v>48594</v>
      </c>
      <c r="B8569" s="2">
        <f t="shared" si="2589"/>
        <v>0</v>
      </c>
      <c r="C8569" s="2">
        <f t="shared" si="2587"/>
        <v>19277.429525109816</v>
      </c>
      <c r="D8569" s="47">
        <f t="shared" si="2595"/>
        <v>48590</v>
      </c>
      <c r="E8569" s="3">
        <f t="shared" si="2604"/>
        <v>-1</v>
      </c>
      <c r="F8569" s="4">
        <f t="shared" si="2602"/>
        <v>5</v>
      </c>
      <c r="G8569" s="4">
        <f t="shared" si="2600"/>
        <v>31</v>
      </c>
      <c r="H8569" s="2">
        <f t="shared" si="2596"/>
        <v>0</v>
      </c>
      <c r="I8569" s="2">
        <f t="shared" si="2597"/>
        <v>0</v>
      </c>
      <c r="J8569" s="2">
        <f t="shared" si="2590"/>
        <v>0</v>
      </c>
      <c r="K8569" s="2">
        <f t="shared" si="2591"/>
        <v>0</v>
      </c>
      <c r="L8569" s="1">
        <f t="shared" si="2598"/>
        <v>0</v>
      </c>
      <c r="M8569" s="3">
        <f t="shared" si="2586"/>
        <v>0</v>
      </c>
      <c r="N8569" s="2">
        <f t="shared" si="2592"/>
        <v>0</v>
      </c>
      <c r="O8569" s="18">
        <f t="shared" si="2599"/>
        <v>0.14499999999999999</v>
      </c>
      <c r="P8569" s="8">
        <f t="shared" si="2603"/>
        <v>1.0018216120000001</v>
      </c>
      <c r="Q8569" s="2">
        <f t="shared" si="2601"/>
        <v>0</v>
      </c>
      <c r="R8569" s="2">
        <f t="shared" si="2593"/>
        <v>0</v>
      </c>
      <c r="S8569" s="9" t="s">
        <v>56</v>
      </c>
      <c r="T8569" s="47">
        <f t="shared" si="2588"/>
        <v>48620</v>
      </c>
      <c r="AE8569" s="33"/>
    </row>
    <row r="8570" spans="1:31" x14ac:dyDescent="0.2">
      <c r="A8570" s="90">
        <f t="shared" si="2594"/>
        <v>48595</v>
      </c>
      <c r="B8570" s="2">
        <f t="shared" si="2589"/>
        <v>0</v>
      </c>
      <c r="C8570" s="2">
        <f t="shared" si="2587"/>
        <v>19277.429525109816</v>
      </c>
      <c r="D8570" s="47">
        <f t="shared" si="2595"/>
        <v>48590</v>
      </c>
      <c r="E8570" s="3">
        <f t="shared" si="2604"/>
        <v>-1</v>
      </c>
      <c r="F8570" s="4">
        <f t="shared" si="2602"/>
        <v>6</v>
      </c>
      <c r="G8570" s="4">
        <f t="shared" si="2600"/>
        <v>31</v>
      </c>
      <c r="H8570" s="2">
        <f t="shared" si="2596"/>
        <v>0</v>
      </c>
      <c r="I8570" s="2">
        <f t="shared" si="2597"/>
        <v>0</v>
      </c>
      <c r="J8570" s="2">
        <f t="shared" si="2590"/>
        <v>0</v>
      </c>
      <c r="K8570" s="2">
        <f t="shared" si="2591"/>
        <v>0</v>
      </c>
      <c r="L8570" s="1">
        <f t="shared" si="2598"/>
        <v>0</v>
      </c>
      <c r="M8570" s="3">
        <f t="shared" si="2586"/>
        <v>0</v>
      </c>
      <c r="N8570" s="2">
        <f t="shared" si="2592"/>
        <v>0</v>
      </c>
      <c r="O8570" s="18">
        <f t="shared" si="2599"/>
        <v>0.14499999999999999</v>
      </c>
      <c r="P8570" s="8">
        <f t="shared" si="2603"/>
        <v>1.002186332</v>
      </c>
      <c r="Q8570" s="2">
        <f t="shared" si="2601"/>
        <v>0</v>
      </c>
      <c r="R8570" s="2">
        <f t="shared" si="2593"/>
        <v>0</v>
      </c>
      <c r="S8570" s="9" t="s">
        <v>56</v>
      </c>
      <c r="T8570" s="47">
        <f t="shared" si="2588"/>
        <v>48620</v>
      </c>
      <c r="AE8570" s="33"/>
    </row>
    <row r="8571" spans="1:31" x14ac:dyDescent="0.2">
      <c r="A8571" s="90">
        <f t="shared" si="2594"/>
        <v>48596</v>
      </c>
      <c r="B8571" s="2">
        <f t="shared" si="2589"/>
        <v>0</v>
      </c>
      <c r="C8571" s="2">
        <f t="shared" si="2587"/>
        <v>19277.429525109816</v>
      </c>
      <c r="D8571" s="47">
        <f t="shared" si="2595"/>
        <v>48590</v>
      </c>
      <c r="E8571" s="3">
        <f t="shared" si="2604"/>
        <v>-1</v>
      </c>
      <c r="F8571" s="4">
        <f t="shared" si="2602"/>
        <v>7</v>
      </c>
      <c r="G8571" s="4">
        <f t="shared" si="2600"/>
        <v>31</v>
      </c>
      <c r="H8571" s="2">
        <f t="shared" si="2596"/>
        <v>0</v>
      </c>
      <c r="I8571" s="2">
        <f t="shared" si="2597"/>
        <v>0</v>
      </c>
      <c r="J8571" s="2">
        <f t="shared" si="2590"/>
        <v>0</v>
      </c>
      <c r="K8571" s="2">
        <f t="shared" si="2591"/>
        <v>0</v>
      </c>
      <c r="L8571" s="1">
        <f t="shared" si="2598"/>
        <v>0</v>
      </c>
      <c r="M8571" s="3">
        <f t="shared" si="2586"/>
        <v>0</v>
      </c>
      <c r="N8571" s="2">
        <f t="shared" si="2592"/>
        <v>0</v>
      </c>
      <c r="O8571" s="18">
        <f t="shared" si="2599"/>
        <v>0.14499999999999999</v>
      </c>
      <c r="P8571" s="8">
        <f t="shared" si="2603"/>
        <v>1.002551185</v>
      </c>
      <c r="Q8571" s="2">
        <f t="shared" si="2601"/>
        <v>0</v>
      </c>
      <c r="R8571" s="2">
        <f t="shared" si="2593"/>
        <v>0</v>
      </c>
      <c r="S8571" s="9" t="s">
        <v>56</v>
      </c>
      <c r="T8571" s="47">
        <f t="shared" si="2588"/>
        <v>48620</v>
      </c>
      <c r="AE8571" s="33"/>
    </row>
    <row r="8572" spans="1:31" x14ac:dyDescent="0.2">
      <c r="A8572" s="90">
        <f t="shared" si="2594"/>
        <v>48597</v>
      </c>
      <c r="B8572" s="2">
        <f t="shared" si="2589"/>
        <v>0</v>
      </c>
      <c r="C8572" s="2">
        <f t="shared" si="2587"/>
        <v>19277.429525109816</v>
      </c>
      <c r="D8572" s="47">
        <f t="shared" si="2595"/>
        <v>48590</v>
      </c>
      <c r="E8572" s="3">
        <f t="shared" si="2604"/>
        <v>-1</v>
      </c>
      <c r="F8572" s="4">
        <f t="shared" si="2602"/>
        <v>8</v>
      </c>
      <c r="G8572" s="4">
        <f t="shared" si="2600"/>
        <v>31</v>
      </c>
      <c r="H8572" s="2">
        <f t="shared" si="2596"/>
        <v>0</v>
      </c>
      <c r="I8572" s="2">
        <f t="shared" si="2597"/>
        <v>0</v>
      </c>
      <c r="J8572" s="2">
        <f t="shared" si="2590"/>
        <v>0</v>
      </c>
      <c r="K8572" s="2">
        <f t="shared" si="2591"/>
        <v>0</v>
      </c>
      <c r="L8572" s="1">
        <f t="shared" si="2598"/>
        <v>0</v>
      </c>
      <c r="M8572" s="3">
        <f t="shared" si="2586"/>
        <v>0</v>
      </c>
      <c r="N8572" s="2">
        <f t="shared" si="2592"/>
        <v>0</v>
      </c>
      <c r="O8572" s="18">
        <f t="shared" si="2599"/>
        <v>0.14499999999999999</v>
      </c>
      <c r="P8572" s="8">
        <f t="shared" si="2603"/>
        <v>1.0029161710000001</v>
      </c>
      <c r="Q8572" s="2">
        <f t="shared" si="2601"/>
        <v>0</v>
      </c>
      <c r="R8572" s="2">
        <f t="shared" si="2593"/>
        <v>0</v>
      </c>
      <c r="S8572" s="9" t="s">
        <v>56</v>
      </c>
      <c r="T8572" s="47">
        <f t="shared" si="2588"/>
        <v>48620</v>
      </c>
      <c r="AE8572" s="33"/>
    </row>
    <row r="8573" spans="1:31" x14ac:dyDescent="0.2">
      <c r="A8573" s="90">
        <f t="shared" si="2594"/>
        <v>48598</v>
      </c>
      <c r="B8573" s="2">
        <f t="shared" si="2589"/>
        <v>0</v>
      </c>
      <c r="C8573" s="2">
        <f t="shared" si="2587"/>
        <v>19277.429525109816</v>
      </c>
      <c r="D8573" s="47">
        <f t="shared" si="2595"/>
        <v>48590</v>
      </c>
      <c r="E8573" s="3">
        <f t="shared" si="2604"/>
        <v>-1</v>
      </c>
      <c r="F8573" s="4">
        <f t="shared" si="2602"/>
        <v>9</v>
      </c>
      <c r="G8573" s="4">
        <f t="shared" si="2600"/>
        <v>31</v>
      </c>
      <c r="H8573" s="2">
        <f t="shared" si="2596"/>
        <v>0</v>
      </c>
      <c r="I8573" s="2">
        <f t="shared" si="2597"/>
        <v>0</v>
      </c>
      <c r="J8573" s="2">
        <f t="shared" si="2590"/>
        <v>0</v>
      </c>
      <c r="K8573" s="2">
        <f t="shared" si="2591"/>
        <v>0</v>
      </c>
      <c r="L8573" s="1">
        <f t="shared" si="2598"/>
        <v>0</v>
      </c>
      <c r="M8573" s="3">
        <f t="shared" si="2586"/>
        <v>0</v>
      </c>
      <c r="N8573" s="2">
        <f t="shared" si="2592"/>
        <v>0</v>
      </c>
      <c r="O8573" s="18">
        <f t="shared" si="2599"/>
        <v>0.14499999999999999</v>
      </c>
      <c r="P8573" s="8">
        <f t="shared" si="2603"/>
        <v>1.0032812900000001</v>
      </c>
      <c r="Q8573" s="2">
        <f t="shared" si="2601"/>
        <v>0</v>
      </c>
      <c r="R8573" s="2">
        <f t="shared" si="2593"/>
        <v>0</v>
      </c>
      <c r="S8573" s="9" t="s">
        <v>56</v>
      </c>
      <c r="T8573" s="47">
        <f t="shared" si="2588"/>
        <v>48620</v>
      </c>
      <c r="AE8573" s="33"/>
    </row>
    <row r="8574" spans="1:31" x14ac:dyDescent="0.2">
      <c r="A8574" s="90">
        <f t="shared" si="2594"/>
        <v>48599</v>
      </c>
      <c r="B8574" s="2">
        <f t="shared" si="2589"/>
        <v>0</v>
      </c>
      <c r="C8574" s="2">
        <f t="shared" si="2587"/>
        <v>19277.429525109816</v>
      </c>
      <c r="D8574" s="47">
        <f t="shared" si="2595"/>
        <v>48590</v>
      </c>
      <c r="E8574" s="3">
        <f t="shared" si="2604"/>
        <v>-1</v>
      </c>
      <c r="F8574" s="4">
        <f t="shared" si="2602"/>
        <v>10</v>
      </c>
      <c r="G8574" s="4">
        <f t="shared" si="2600"/>
        <v>31</v>
      </c>
      <c r="H8574" s="2">
        <f t="shared" si="2596"/>
        <v>0</v>
      </c>
      <c r="I8574" s="2">
        <f t="shared" si="2597"/>
        <v>0</v>
      </c>
      <c r="J8574" s="2">
        <f t="shared" si="2590"/>
        <v>0</v>
      </c>
      <c r="K8574" s="2">
        <f t="shared" si="2591"/>
        <v>0</v>
      </c>
      <c r="L8574" s="1">
        <f t="shared" si="2598"/>
        <v>0</v>
      </c>
      <c r="M8574" s="3">
        <f t="shared" si="2586"/>
        <v>0</v>
      </c>
      <c r="N8574" s="2">
        <f t="shared" si="2592"/>
        <v>0</v>
      </c>
      <c r="O8574" s="18">
        <f t="shared" si="2599"/>
        <v>0.14499999999999999</v>
      </c>
      <c r="P8574" s="8">
        <f t="shared" si="2603"/>
        <v>1.003646542</v>
      </c>
      <c r="Q8574" s="2">
        <f t="shared" si="2601"/>
        <v>0</v>
      </c>
      <c r="R8574" s="2">
        <f t="shared" si="2593"/>
        <v>0</v>
      </c>
      <c r="S8574" s="9" t="s">
        <v>56</v>
      </c>
      <c r="T8574" s="47">
        <f t="shared" si="2588"/>
        <v>48620</v>
      </c>
      <c r="AE8574" s="33"/>
    </row>
    <row r="8575" spans="1:31" x14ac:dyDescent="0.2">
      <c r="A8575" s="90">
        <f t="shared" si="2594"/>
        <v>48600</v>
      </c>
      <c r="B8575" s="2">
        <f t="shared" si="2589"/>
        <v>0</v>
      </c>
      <c r="C8575" s="2">
        <f t="shared" si="2587"/>
        <v>19277.429525109816</v>
      </c>
      <c r="D8575" s="47">
        <f t="shared" si="2595"/>
        <v>48590</v>
      </c>
      <c r="E8575" s="3">
        <f t="shared" si="2604"/>
        <v>-1</v>
      </c>
      <c r="F8575" s="4">
        <f t="shared" si="2602"/>
        <v>11</v>
      </c>
      <c r="G8575" s="4">
        <f t="shared" si="2600"/>
        <v>31</v>
      </c>
      <c r="H8575" s="2">
        <f t="shared" si="2596"/>
        <v>0</v>
      </c>
      <c r="I8575" s="2">
        <f t="shared" si="2597"/>
        <v>0</v>
      </c>
      <c r="J8575" s="2">
        <f t="shared" si="2590"/>
        <v>0</v>
      </c>
      <c r="K8575" s="2">
        <f t="shared" si="2591"/>
        <v>0</v>
      </c>
      <c r="L8575" s="1">
        <f t="shared" si="2598"/>
        <v>0</v>
      </c>
      <c r="M8575" s="3">
        <f t="shared" ref="M8575:M8638" si="2605">IF(DAY(A8575)=E$2,VLOOKUP(A8575,$W$10:$AD$316,5),0)</f>
        <v>0</v>
      </c>
      <c r="N8575" s="2">
        <f t="shared" si="2592"/>
        <v>0</v>
      </c>
      <c r="O8575" s="18">
        <f t="shared" si="2599"/>
        <v>0.14499999999999999</v>
      </c>
      <c r="P8575" s="8">
        <f t="shared" si="2603"/>
        <v>1.0040119270000001</v>
      </c>
      <c r="Q8575" s="2">
        <f t="shared" si="2601"/>
        <v>0</v>
      </c>
      <c r="R8575" s="2">
        <f t="shared" si="2593"/>
        <v>0</v>
      </c>
      <c r="S8575" s="9" t="s">
        <v>56</v>
      </c>
      <c r="T8575" s="47">
        <f t="shared" si="2588"/>
        <v>48620</v>
      </c>
      <c r="AE8575" s="33"/>
    </row>
    <row r="8576" spans="1:31" x14ac:dyDescent="0.2">
      <c r="A8576" s="90">
        <f t="shared" si="2594"/>
        <v>48601</v>
      </c>
      <c r="B8576" s="2">
        <f t="shared" si="2589"/>
        <v>0</v>
      </c>
      <c r="C8576" s="2">
        <f t="shared" ref="C8576:C8639" si="2606">IF(DAY(A8575)=$E$2,VLOOKUP(A8575,W$10:X$316,2),C8575)</f>
        <v>19277.429525109816</v>
      </c>
      <c r="D8576" s="47">
        <f t="shared" si="2595"/>
        <v>48590</v>
      </c>
      <c r="E8576" s="3">
        <f t="shared" si="2604"/>
        <v>-1</v>
      </c>
      <c r="F8576" s="4">
        <f t="shared" si="2602"/>
        <v>12</v>
      </c>
      <c r="G8576" s="4">
        <f t="shared" si="2600"/>
        <v>31</v>
      </c>
      <c r="H8576" s="2">
        <f t="shared" si="2596"/>
        <v>0</v>
      </c>
      <c r="I8576" s="2">
        <f t="shared" si="2597"/>
        <v>0</v>
      </c>
      <c r="J8576" s="2">
        <f t="shared" si="2590"/>
        <v>0</v>
      </c>
      <c r="K8576" s="2">
        <f t="shared" si="2591"/>
        <v>0</v>
      </c>
      <c r="L8576" s="1">
        <f t="shared" si="2598"/>
        <v>0</v>
      </c>
      <c r="M8576" s="3">
        <f t="shared" si="2605"/>
        <v>0</v>
      </c>
      <c r="N8576" s="2">
        <f t="shared" si="2592"/>
        <v>0</v>
      </c>
      <c r="O8576" s="18">
        <f t="shared" si="2599"/>
        <v>0.14499999999999999</v>
      </c>
      <c r="P8576" s="8">
        <f t="shared" si="2603"/>
        <v>1.004377445</v>
      </c>
      <c r="Q8576" s="2">
        <f t="shared" si="2601"/>
        <v>0</v>
      </c>
      <c r="R8576" s="2">
        <f t="shared" si="2593"/>
        <v>0</v>
      </c>
      <c r="S8576" s="9" t="s">
        <v>56</v>
      </c>
      <c r="T8576" s="47">
        <f t="shared" ref="T8576:T8639" si="2607">IF(DAY(A8576)=E$2+1,VLOOKUP(A8575,$W$10:$AD$316,8),T8575)</f>
        <v>48620</v>
      </c>
      <c r="AE8576" s="33"/>
    </row>
    <row r="8577" spans="1:31" x14ac:dyDescent="0.2">
      <c r="A8577" s="90">
        <f t="shared" si="2594"/>
        <v>48602</v>
      </c>
      <c r="B8577" s="2">
        <f t="shared" si="2589"/>
        <v>0</v>
      </c>
      <c r="C8577" s="2">
        <f t="shared" si="2606"/>
        <v>19277.429525109816</v>
      </c>
      <c r="D8577" s="47">
        <f t="shared" si="2595"/>
        <v>48590</v>
      </c>
      <c r="E8577" s="3">
        <f t="shared" si="2604"/>
        <v>-1</v>
      </c>
      <c r="F8577" s="4">
        <f t="shared" si="2602"/>
        <v>13</v>
      </c>
      <c r="G8577" s="4">
        <f t="shared" si="2600"/>
        <v>31</v>
      </c>
      <c r="H8577" s="2">
        <f t="shared" si="2596"/>
        <v>0</v>
      </c>
      <c r="I8577" s="2">
        <f t="shared" si="2597"/>
        <v>0</v>
      </c>
      <c r="J8577" s="2">
        <f t="shared" si="2590"/>
        <v>0</v>
      </c>
      <c r="K8577" s="2">
        <f t="shared" si="2591"/>
        <v>0</v>
      </c>
      <c r="L8577" s="1">
        <f t="shared" si="2598"/>
        <v>0</v>
      </c>
      <c r="M8577" s="3">
        <f t="shared" si="2605"/>
        <v>0</v>
      </c>
      <c r="N8577" s="2">
        <f t="shared" si="2592"/>
        <v>0</v>
      </c>
      <c r="O8577" s="18">
        <f t="shared" si="2599"/>
        <v>0.14499999999999999</v>
      </c>
      <c r="P8577" s="8">
        <f t="shared" si="2603"/>
        <v>1.0047430959999999</v>
      </c>
      <c r="Q8577" s="2">
        <f t="shared" si="2601"/>
        <v>0</v>
      </c>
      <c r="R8577" s="2">
        <f t="shared" si="2593"/>
        <v>0</v>
      </c>
      <c r="S8577" s="9" t="s">
        <v>56</v>
      </c>
      <c r="T8577" s="47">
        <f t="shared" si="2607"/>
        <v>48620</v>
      </c>
      <c r="AE8577" s="33"/>
    </row>
    <row r="8578" spans="1:31" x14ac:dyDescent="0.2">
      <c r="A8578" s="90">
        <f t="shared" si="2594"/>
        <v>48603</v>
      </c>
      <c r="B8578" s="2">
        <f t="shared" si="2589"/>
        <v>0</v>
      </c>
      <c r="C8578" s="2">
        <f t="shared" si="2606"/>
        <v>19277.429525109816</v>
      </c>
      <c r="D8578" s="47">
        <f t="shared" si="2595"/>
        <v>48590</v>
      </c>
      <c r="E8578" s="3">
        <f t="shared" si="2604"/>
        <v>-1</v>
      </c>
      <c r="F8578" s="4">
        <f t="shared" si="2602"/>
        <v>14</v>
      </c>
      <c r="G8578" s="4">
        <f t="shared" si="2600"/>
        <v>31</v>
      </c>
      <c r="H8578" s="2">
        <f t="shared" si="2596"/>
        <v>0</v>
      </c>
      <c r="I8578" s="2">
        <f t="shared" si="2597"/>
        <v>0</v>
      </c>
      <c r="J8578" s="2">
        <f t="shared" si="2590"/>
        <v>0</v>
      </c>
      <c r="K8578" s="2">
        <f t="shared" si="2591"/>
        <v>0</v>
      </c>
      <c r="L8578" s="1">
        <f t="shared" si="2598"/>
        <v>0</v>
      </c>
      <c r="M8578" s="3">
        <f t="shared" si="2605"/>
        <v>0</v>
      </c>
      <c r="N8578" s="2">
        <f t="shared" si="2592"/>
        <v>0</v>
      </c>
      <c r="O8578" s="18">
        <f t="shared" si="2599"/>
        <v>0.14499999999999999</v>
      </c>
      <c r="P8578" s="8">
        <f t="shared" si="2603"/>
        <v>1.005108879</v>
      </c>
      <c r="Q8578" s="2">
        <f t="shared" si="2601"/>
        <v>0</v>
      </c>
      <c r="R8578" s="2">
        <f t="shared" si="2593"/>
        <v>0</v>
      </c>
      <c r="S8578" s="9" t="s">
        <v>56</v>
      </c>
      <c r="T8578" s="47">
        <f t="shared" si="2607"/>
        <v>48620</v>
      </c>
      <c r="AE8578" s="33"/>
    </row>
    <row r="8579" spans="1:31" x14ac:dyDescent="0.2">
      <c r="A8579" s="90">
        <f t="shared" si="2594"/>
        <v>48604</v>
      </c>
      <c r="B8579" s="2">
        <f t="shared" si="2589"/>
        <v>0</v>
      </c>
      <c r="C8579" s="2">
        <f t="shared" si="2606"/>
        <v>19277.429525109816</v>
      </c>
      <c r="D8579" s="47">
        <f t="shared" si="2595"/>
        <v>48590</v>
      </c>
      <c r="E8579" s="3">
        <f t="shared" si="2604"/>
        <v>-1</v>
      </c>
      <c r="F8579" s="4">
        <f t="shared" si="2602"/>
        <v>15</v>
      </c>
      <c r="G8579" s="4">
        <f t="shared" si="2600"/>
        <v>31</v>
      </c>
      <c r="H8579" s="2">
        <f t="shared" si="2596"/>
        <v>0</v>
      </c>
      <c r="I8579" s="2">
        <f t="shared" si="2597"/>
        <v>0</v>
      </c>
      <c r="J8579" s="2">
        <f t="shared" si="2590"/>
        <v>0</v>
      </c>
      <c r="K8579" s="2">
        <f t="shared" si="2591"/>
        <v>0</v>
      </c>
      <c r="L8579" s="1">
        <f t="shared" si="2598"/>
        <v>0</v>
      </c>
      <c r="M8579" s="3">
        <f t="shared" si="2605"/>
        <v>0</v>
      </c>
      <c r="N8579" s="2">
        <f t="shared" si="2592"/>
        <v>0</v>
      </c>
      <c r="O8579" s="18">
        <f t="shared" si="2599"/>
        <v>0.14499999999999999</v>
      </c>
      <c r="P8579" s="8">
        <f t="shared" si="2603"/>
        <v>1.005474797</v>
      </c>
      <c r="Q8579" s="2">
        <f t="shared" si="2601"/>
        <v>0</v>
      </c>
      <c r="R8579" s="2">
        <f t="shared" si="2593"/>
        <v>0</v>
      </c>
      <c r="S8579" s="9" t="s">
        <v>56</v>
      </c>
      <c r="T8579" s="47">
        <f t="shared" si="2607"/>
        <v>48620</v>
      </c>
      <c r="AE8579" s="33"/>
    </row>
    <row r="8580" spans="1:31" x14ac:dyDescent="0.2">
      <c r="A8580" s="90">
        <f t="shared" si="2594"/>
        <v>48605</v>
      </c>
      <c r="B8580" s="2">
        <f t="shared" si="2589"/>
        <v>0</v>
      </c>
      <c r="C8580" s="2">
        <f t="shared" si="2606"/>
        <v>19277.429525109816</v>
      </c>
      <c r="D8580" s="47">
        <f t="shared" si="2595"/>
        <v>48590</v>
      </c>
      <c r="E8580" s="3">
        <f t="shared" si="2604"/>
        <v>-1</v>
      </c>
      <c r="F8580" s="4">
        <f t="shared" si="2602"/>
        <v>16</v>
      </c>
      <c r="G8580" s="4">
        <f t="shared" si="2600"/>
        <v>31</v>
      </c>
      <c r="H8580" s="2">
        <f t="shared" si="2596"/>
        <v>0</v>
      </c>
      <c r="I8580" s="2">
        <f t="shared" si="2597"/>
        <v>0</v>
      </c>
      <c r="J8580" s="2">
        <f t="shared" si="2590"/>
        <v>0</v>
      </c>
      <c r="K8580" s="2">
        <f t="shared" si="2591"/>
        <v>0</v>
      </c>
      <c r="L8580" s="1">
        <f t="shared" si="2598"/>
        <v>0</v>
      </c>
      <c r="M8580" s="3">
        <f t="shared" si="2605"/>
        <v>0</v>
      </c>
      <c r="N8580" s="2">
        <f t="shared" si="2592"/>
        <v>0</v>
      </c>
      <c r="O8580" s="18">
        <f t="shared" si="2599"/>
        <v>0.14499999999999999</v>
      </c>
      <c r="P8580" s="8">
        <f t="shared" si="2603"/>
        <v>1.005840847</v>
      </c>
      <c r="Q8580" s="2">
        <f t="shared" si="2601"/>
        <v>0</v>
      </c>
      <c r="R8580" s="2">
        <f t="shared" si="2593"/>
        <v>0</v>
      </c>
      <c r="S8580" s="9" t="s">
        <v>56</v>
      </c>
      <c r="T8580" s="47">
        <f t="shared" si="2607"/>
        <v>48620</v>
      </c>
      <c r="AE8580" s="33"/>
    </row>
    <row r="8581" spans="1:31" x14ac:dyDescent="0.2">
      <c r="A8581" s="90">
        <f t="shared" si="2594"/>
        <v>48606</v>
      </c>
      <c r="B8581" s="2">
        <f t="shared" si="2589"/>
        <v>0</v>
      </c>
      <c r="C8581" s="2">
        <f t="shared" si="2606"/>
        <v>19277.429525109816</v>
      </c>
      <c r="D8581" s="47">
        <f t="shared" si="2595"/>
        <v>48590</v>
      </c>
      <c r="E8581" s="3">
        <f t="shared" si="2604"/>
        <v>-1</v>
      </c>
      <c r="F8581" s="4">
        <f t="shared" si="2602"/>
        <v>17</v>
      </c>
      <c r="G8581" s="4">
        <f t="shared" si="2600"/>
        <v>31</v>
      </c>
      <c r="H8581" s="2">
        <f t="shared" si="2596"/>
        <v>0</v>
      </c>
      <c r="I8581" s="2">
        <f t="shared" si="2597"/>
        <v>0</v>
      </c>
      <c r="J8581" s="2">
        <f t="shared" si="2590"/>
        <v>0</v>
      </c>
      <c r="K8581" s="2">
        <f t="shared" si="2591"/>
        <v>0</v>
      </c>
      <c r="L8581" s="1">
        <f t="shared" si="2598"/>
        <v>0</v>
      </c>
      <c r="M8581" s="3">
        <f t="shared" si="2605"/>
        <v>0</v>
      </c>
      <c r="N8581" s="2">
        <f t="shared" si="2592"/>
        <v>0</v>
      </c>
      <c r="O8581" s="18">
        <f t="shared" si="2599"/>
        <v>0.14499999999999999</v>
      </c>
      <c r="P8581" s="8">
        <f t="shared" si="2603"/>
        <v>1.006207031</v>
      </c>
      <c r="Q8581" s="2">
        <f t="shared" si="2601"/>
        <v>0</v>
      </c>
      <c r="R8581" s="2">
        <f t="shared" si="2593"/>
        <v>0</v>
      </c>
      <c r="S8581" s="9" t="s">
        <v>56</v>
      </c>
      <c r="T8581" s="47">
        <f t="shared" si="2607"/>
        <v>48620</v>
      </c>
      <c r="AE8581" s="33"/>
    </row>
    <row r="8582" spans="1:31" x14ac:dyDescent="0.2">
      <c r="A8582" s="90">
        <f t="shared" si="2594"/>
        <v>48607</v>
      </c>
      <c r="B8582" s="2">
        <f t="shared" si="2589"/>
        <v>0</v>
      </c>
      <c r="C8582" s="2">
        <f t="shared" si="2606"/>
        <v>19277.429525109816</v>
      </c>
      <c r="D8582" s="47">
        <f t="shared" si="2595"/>
        <v>48590</v>
      </c>
      <c r="E8582" s="3">
        <f t="shared" si="2604"/>
        <v>-1</v>
      </c>
      <c r="F8582" s="4">
        <f t="shared" si="2602"/>
        <v>18</v>
      </c>
      <c r="G8582" s="4">
        <f t="shared" si="2600"/>
        <v>31</v>
      </c>
      <c r="H8582" s="2">
        <f t="shared" si="2596"/>
        <v>0</v>
      </c>
      <c r="I8582" s="2">
        <f t="shared" si="2597"/>
        <v>0</v>
      </c>
      <c r="J8582" s="2">
        <f t="shared" si="2590"/>
        <v>0</v>
      </c>
      <c r="K8582" s="2">
        <f t="shared" si="2591"/>
        <v>0</v>
      </c>
      <c r="L8582" s="1">
        <f t="shared" si="2598"/>
        <v>0</v>
      </c>
      <c r="M8582" s="3">
        <f t="shared" si="2605"/>
        <v>0</v>
      </c>
      <c r="N8582" s="2">
        <f t="shared" si="2592"/>
        <v>0</v>
      </c>
      <c r="O8582" s="18">
        <f t="shared" si="2599"/>
        <v>0.14499999999999999</v>
      </c>
      <c r="P8582" s="8">
        <f t="shared" si="2603"/>
        <v>1.0065733480000001</v>
      </c>
      <c r="Q8582" s="2">
        <f t="shared" si="2601"/>
        <v>0</v>
      </c>
      <c r="R8582" s="2">
        <f t="shared" si="2593"/>
        <v>0</v>
      </c>
      <c r="S8582" s="9" t="s">
        <v>56</v>
      </c>
      <c r="T8582" s="47">
        <f t="shared" si="2607"/>
        <v>48620</v>
      </c>
      <c r="AE8582" s="33"/>
    </row>
    <row r="8583" spans="1:31" x14ac:dyDescent="0.2">
      <c r="A8583" s="90">
        <f t="shared" si="2594"/>
        <v>48608</v>
      </c>
      <c r="B8583" s="2">
        <f t="shared" si="2589"/>
        <v>0</v>
      </c>
      <c r="C8583" s="2">
        <f t="shared" si="2606"/>
        <v>19277.429525109816</v>
      </c>
      <c r="D8583" s="47">
        <f t="shared" si="2595"/>
        <v>48590</v>
      </c>
      <c r="E8583" s="3">
        <f t="shared" si="2604"/>
        <v>-1</v>
      </c>
      <c r="F8583" s="4">
        <f t="shared" si="2602"/>
        <v>19</v>
      </c>
      <c r="G8583" s="4">
        <f t="shared" si="2600"/>
        <v>31</v>
      </c>
      <c r="H8583" s="2">
        <f t="shared" si="2596"/>
        <v>0</v>
      </c>
      <c r="I8583" s="2">
        <f t="shared" si="2597"/>
        <v>0</v>
      </c>
      <c r="J8583" s="2">
        <f t="shared" si="2590"/>
        <v>0</v>
      </c>
      <c r="K8583" s="2">
        <f t="shared" si="2591"/>
        <v>0</v>
      </c>
      <c r="L8583" s="1">
        <f t="shared" si="2598"/>
        <v>0</v>
      </c>
      <c r="M8583" s="3">
        <f t="shared" si="2605"/>
        <v>0</v>
      </c>
      <c r="N8583" s="2">
        <f t="shared" si="2592"/>
        <v>0</v>
      </c>
      <c r="O8583" s="18">
        <f t="shared" si="2599"/>
        <v>0.14499999999999999</v>
      </c>
      <c r="P8583" s="8">
        <f t="shared" si="2603"/>
        <v>1.0069397980000001</v>
      </c>
      <c r="Q8583" s="2">
        <f t="shared" si="2601"/>
        <v>0</v>
      </c>
      <c r="R8583" s="2">
        <f t="shared" si="2593"/>
        <v>0</v>
      </c>
      <c r="S8583" s="9" t="s">
        <v>56</v>
      </c>
      <c r="T8583" s="47">
        <f t="shared" si="2607"/>
        <v>48620</v>
      </c>
      <c r="AE8583" s="33"/>
    </row>
    <row r="8584" spans="1:31" x14ac:dyDescent="0.2">
      <c r="A8584" s="90">
        <f t="shared" si="2594"/>
        <v>48609</v>
      </c>
      <c r="B8584" s="2">
        <f t="shared" si="2589"/>
        <v>0</v>
      </c>
      <c r="C8584" s="2">
        <f t="shared" si="2606"/>
        <v>19277.429525109816</v>
      </c>
      <c r="D8584" s="47">
        <f t="shared" si="2595"/>
        <v>48590</v>
      </c>
      <c r="E8584" s="3">
        <f t="shared" si="2604"/>
        <v>-1</v>
      </c>
      <c r="F8584" s="4">
        <f t="shared" si="2602"/>
        <v>20</v>
      </c>
      <c r="G8584" s="4">
        <f t="shared" si="2600"/>
        <v>31</v>
      </c>
      <c r="H8584" s="2">
        <f t="shared" si="2596"/>
        <v>0</v>
      </c>
      <c r="I8584" s="2">
        <f t="shared" si="2597"/>
        <v>0</v>
      </c>
      <c r="J8584" s="2">
        <f t="shared" si="2590"/>
        <v>0</v>
      </c>
      <c r="K8584" s="2">
        <f t="shared" si="2591"/>
        <v>0</v>
      </c>
      <c r="L8584" s="1">
        <f t="shared" si="2598"/>
        <v>0</v>
      </c>
      <c r="M8584" s="3">
        <f t="shared" si="2605"/>
        <v>0</v>
      </c>
      <c r="N8584" s="2">
        <f t="shared" si="2592"/>
        <v>0</v>
      </c>
      <c r="O8584" s="18">
        <f t="shared" si="2599"/>
        <v>0.14499999999999999</v>
      </c>
      <c r="P8584" s="8">
        <f t="shared" si="2603"/>
        <v>1.007306381</v>
      </c>
      <c r="Q8584" s="2">
        <f t="shared" si="2601"/>
        <v>0</v>
      </c>
      <c r="R8584" s="2">
        <f t="shared" si="2593"/>
        <v>0</v>
      </c>
      <c r="S8584" s="9" t="s">
        <v>56</v>
      </c>
      <c r="T8584" s="47">
        <f t="shared" si="2607"/>
        <v>48620</v>
      </c>
      <c r="AE8584" s="33"/>
    </row>
    <row r="8585" spans="1:31" x14ac:dyDescent="0.2">
      <c r="A8585" s="90">
        <f t="shared" si="2594"/>
        <v>48610</v>
      </c>
      <c r="B8585" s="2">
        <f t="shared" si="2589"/>
        <v>0</v>
      </c>
      <c r="C8585" s="2">
        <f t="shared" si="2606"/>
        <v>19277.429525109816</v>
      </c>
      <c r="D8585" s="47">
        <f t="shared" si="2595"/>
        <v>48590</v>
      </c>
      <c r="E8585" s="3">
        <f t="shared" si="2604"/>
        <v>-1</v>
      </c>
      <c r="F8585" s="4">
        <f t="shared" si="2602"/>
        <v>21</v>
      </c>
      <c r="G8585" s="4">
        <f t="shared" si="2600"/>
        <v>31</v>
      </c>
      <c r="H8585" s="2">
        <f t="shared" si="2596"/>
        <v>0</v>
      </c>
      <c r="I8585" s="2">
        <f t="shared" si="2597"/>
        <v>0</v>
      </c>
      <c r="J8585" s="2">
        <f t="shared" si="2590"/>
        <v>0</v>
      </c>
      <c r="K8585" s="2">
        <f t="shared" si="2591"/>
        <v>0</v>
      </c>
      <c r="L8585" s="1">
        <f t="shared" si="2598"/>
        <v>0</v>
      </c>
      <c r="M8585" s="3">
        <f t="shared" si="2605"/>
        <v>0</v>
      </c>
      <c r="N8585" s="2">
        <f t="shared" si="2592"/>
        <v>0</v>
      </c>
      <c r="O8585" s="18">
        <f t="shared" si="2599"/>
        <v>0.14499999999999999</v>
      </c>
      <c r="P8585" s="8">
        <f t="shared" si="2603"/>
        <v>1.007673099</v>
      </c>
      <c r="Q8585" s="2">
        <f t="shared" si="2601"/>
        <v>0</v>
      </c>
      <c r="R8585" s="2">
        <f t="shared" si="2593"/>
        <v>0</v>
      </c>
      <c r="S8585" s="9" t="s">
        <v>56</v>
      </c>
      <c r="T8585" s="47">
        <f t="shared" si="2607"/>
        <v>48620</v>
      </c>
      <c r="AE8585" s="33"/>
    </row>
    <row r="8586" spans="1:31" x14ac:dyDescent="0.2">
      <c r="A8586" s="90">
        <f t="shared" si="2594"/>
        <v>48611</v>
      </c>
      <c r="B8586" s="2">
        <f t="shared" ref="B8586:B8649" si="2608">(K8586+Q8586)</f>
        <v>0</v>
      </c>
      <c r="C8586" s="2">
        <f t="shared" si="2606"/>
        <v>19277.429525109816</v>
      </c>
      <c r="D8586" s="47">
        <f t="shared" si="2595"/>
        <v>48590</v>
      </c>
      <c r="E8586" s="3">
        <f t="shared" si="2604"/>
        <v>-1</v>
      </c>
      <c r="F8586" s="4">
        <f t="shared" si="2602"/>
        <v>22</v>
      </c>
      <c r="G8586" s="4">
        <f t="shared" si="2600"/>
        <v>31</v>
      </c>
      <c r="H8586" s="2">
        <f t="shared" si="2596"/>
        <v>0</v>
      </c>
      <c r="I8586" s="2">
        <f t="shared" si="2597"/>
        <v>0</v>
      </c>
      <c r="J8586" s="2">
        <f t="shared" ref="J8586:J8649" si="2609">TRUNC(H8586*I8586,8)</f>
        <v>0</v>
      </c>
      <c r="K8586" s="2">
        <f t="shared" ref="K8586:K8649" si="2610">TRUNC(C8586*J8586,8)</f>
        <v>0</v>
      </c>
      <c r="L8586" s="1">
        <f t="shared" si="2598"/>
        <v>0</v>
      </c>
      <c r="M8586" s="3">
        <f t="shared" si="2605"/>
        <v>0</v>
      </c>
      <c r="N8586" s="2">
        <f t="shared" ref="N8586:N8649" si="2611">IF(M8586&gt;0,TRUNC((M8586*K8586),8),0)</f>
        <v>0</v>
      </c>
      <c r="O8586" s="18">
        <f t="shared" si="2599"/>
        <v>0.14499999999999999</v>
      </c>
      <c r="P8586" s="8">
        <f t="shared" si="2603"/>
        <v>1.008039949</v>
      </c>
      <c r="Q8586" s="2">
        <f t="shared" si="2601"/>
        <v>0</v>
      </c>
      <c r="R8586" s="2">
        <f t="shared" ref="R8586:R8649" si="2612">(N8586+Q8586)</f>
        <v>0</v>
      </c>
      <c r="S8586" s="9" t="s">
        <v>56</v>
      </c>
      <c r="T8586" s="47">
        <f t="shared" si="2607"/>
        <v>48620</v>
      </c>
      <c r="AE8586" s="33"/>
    </row>
    <row r="8587" spans="1:31" x14ac:dyDescent="0.2">
      <c r="A8587" s="90">
        <f t="shared" ref="A8587:A8650" si="2613">(A8586+1)</f>
        <v>48612</v>
      </c>
      <c r="B8587" s="2">
        <f t="shared" si="2608"/>
        <v>0</v>
      </c>
      <c r="C8587" s="2">
        <f t="shared" si="2606"/>
        <v>19277.429525109816</v>
      </c>
      <c r="D8587" s="47">
        <f t="shared" ref="D8587:D8650" si="2614">IF(DAY(A8586)=$E$2,A8587,D8586)</f>
        <v>48590</v>
      </c>
      <c r="E8587" s="3">
        <f t="shared" si="2604"/>
        <v>-1</v>
      </c>
      <c r="F8587" s="4">
        <f t="shared" si="2602"/>
        <v>23</v>
      </c>
      <c r="G8587" s="4">
        <f t="shared" si="2600"/>
        <v>31</v>
      </c>
      <c r="H8587" s="2">
        <f t="shared" ref="H8587:H8650" si="2615">TRUNC(((1+$E8587)^($F8587/$G8587)),8)</f>
        <v>0</v>
      </c>
      <c r="I8587" s="2">
        <f t="shared" ref="I8587:I8650" si="2616">IF(DAY(A8586)=E$2,J8586,I8586)</f>
        <v>0</v>
      </c>
      <c r="J8587" s="2">
        <f t="shared" si="2609"/>
        <v>0</v>
      </c>
      <c r="K8587" s="2">
        <f t="shared" si="2610"/>
        <v>0</v>
      </c>
      <c r="L8587" s="1">
        <f t="shared" ref="L8587:L8650" si="2617">IF(DAY(A8587)=E$2,VLOOKUP(A8587,$W$10:$AD$316,7),0)</f>
        <v>0</v>
      </c>
      <c r="M8587" s="3">
        <f t="shared" si="2605"/>
        <v>0</v>
      </c>
      <c r="N8587" s="2">
        <f t="shared" si="2611"/>
        <v>0</v>
      </c>
      <c r="O8587" s="18">
        <f t="shared" ref="O8587:O8650" si="2618">(O8586)</f>
        <v>0.14499999999999999</v>
      </c>
      <c r="P8587" s="8">
        <f t="shared" si="2603"/>
        <v>1.0084069339999999</v>
      </c>
      <c r="Q8587" s="2">
        <f t="shared" si="2601"/>
        <v>0</v>
      </c>
      <c r="R8587" s="2">
        <f t="shared" si="2612"/>
        <v>0</v>
      </c>
      <c r="S8587" s="9" t="s">
        <v>56</v>
      </c>
      <c r="T8587" s="47">
        <f t="shared" si="2607"/>
        <v>48620</v>
      </c>
      <c r="AE8587" s="33"/>
    </row>
    <row r="8588" spans="1:31" x14ac:dyDescent="0.2">
      <c r="A8588" s="90">
        <f t="shared" si="2613"/>
        <v>48613</v>
      </c>
      <c r="B8588" s="2">
        <f t="shared" si="2608"/>
        <v>0</v>
      </c>
      <c r="C8588" s="2">
        <f t="shared" si="2606"/>
        <v>19277.429525109816</v>
      </c>
      <c r="D8588" s="47">
        <f t="shared" si="2614"/>
        <v>48590</v>
      </c>
      <c r="E8588" s="3">
        <f t="shared" si="2604"/>
        <v>-1</v>
      </c>
      <c r="F8588" s="4">
        <f t="shared" si="2602"/>
        <v>24</v>
      </c>
      <c r="G8588" s="4">
        <f t="shared" ref="G8588:G8651" si="2619">IF(DAY(A8588)=E$2+1,DAY(EOMONTH(A8588,0)), IF(DAY(A8588)&lt;&gt;$E$2+1,G8587))</f>
        <v>31</v>
      </c>
      <c r="H8588" s="2">
        <f t="shared" si="2615"/>
        <v>0</v>
      </c>
      <c r="I8588" s="2">
        <f t="shared" si="2616"/>
        <v>0</v>
      </c>
      <c r="J8588" s="2">
        <f t="shared" si="2609"/>
        <v>0</v>
      </c>
      <c r="K8588" s="2">
        <f t="shared" si="2610"/>
        <v>0</v>
      </c>
      <c r="L8588" s="1">
        <f t="shared" si="2617"/>
        <v>0</v>
      </c>
      <c r="M8588" s="3">
        <f t="shared" si="2605"/>
        <v>0</v>
      </c>
      <c r="N8588" s="2">
        <f t="shared" si="2611"/>
        <v>0</v>
      </c>
      <c r="O8588" s="18">
        <f t="shared" si="2618"/>
        <v>0.14499999999999999</v>
      </c>
      <c r="P8588" s="8">
        <f t="shared" si="2603"/>
        <v>1.0087740510000001</v>
      </c>
      <c r="Q8588" s="2">
        <f t="shared" si="2601"/>
        <v>0</v>
      </c>
      <c r="R8588" s="2">
        <f t="shared" si="2612"/>
        <v>0</v>
      </c>
      <c r="S8588" s="9" t="s">
        <v>56</v>
      </c>
      <c r="T8588" s="47">
        <f t="shared" si="2607"/>
        <v>48620</v>
      </c>
      <c r="AE8588" s="33"/>
    </row>
    <row r="8589" spans="1:31" x14ac:dyDescent="0.2">
      <c r="A8589" s="90">
        <f t="shared" si="2613"/>
        <v>48614</v>
      </c>
      <c r="B8589" s="2">
        <f t="shared" si="2608"/>
        <v>0</v>
      </c>
      <c r="C8589" s="2">
        <f t="shared" si="2606"/>
        <v>19277.429525109816</v>
      </c>
      <c r="D8589" s="47">
        <f t="shared" si="2614"/>
        <v>48590</v>
      </c>
      <c r="E8589" s="3">
        <f t="shared" si="2604"/>
        <v>-1</v>
      </c>
      <c r="F8589" s="4">
        <f t="shared" si="2602"/>
        <v>25</v>
      </c>
      <c r="G8589" s="4">
        <f t="shared" si="2619"/>
        <v>31</v>
      </c>
      <c r="H8589" s="2">
        <f t="shared" si="2615"/>
        <v>0</v>
      </c>
      <c r="I8589" s="2">
        <f t="shared" si="2616"/>
        <v>0</v>
      </c>
      <c r="J8589" s="2">
        <f t="shared" si="2609"/>
        <v>0</v>
      </c>
      <c r="K8589" s="2">
        <f t="shared" si="2610"/>
        <v>0</v>
      </c>
      <c r="L8589" s="1">
        <f t="shared" si="2617"/>
        <v>0</v>
      </c>
      <c r="M8589" s="3">
        <f t="shared" si="2605"/>
        <v>0</v>
      </c>
      <c r="N8589" s="2">
        <f t="shared" si="2611"/>
        <v>0</v>
      </c>
      <c r="O8589" s="18">
        <f t="shared" si="2618"/>
        <v>0.14499999999999999</v>
      </c>
      <c r="P8589" s="8">
        <f t="shared" si="2603"/>
        <v>1.009141303</v>
      </c>
      <c r="Q8589" s="2">
        <f t="shared" si="2601"/>
        <v>0</v>
      </c>
      <c r="R8589" s="2">
        <f t="shared" si="2612"/>
        <v>0</v>
      </c>
      <c r="S8589" s="9" t="s">
        <v>56</v>
      </c>
      <c r="T8589" s="47">
        <f t="shared" si="2607"/>
        <v>48620</v>
      </c>
      <c r="AE8589" s="33"/>
    </row>
    <row r="8590" spans="1:31" x14ac:dyDescent="0.2">
      <c r="A8590" s="90">
        <f t="shared" si="2613"/>
        <v>48615</v>
      </c>
      <c r="B8590" s="2">
        <f t="shared" si="2608"/>
        <v>0</v>
      </c>
      <c r="C8590" s="2">
        <f t="shared" si="2606"/>
        <v>19277.429525109816</v>
      </c>
      <c r="D8590" s="47">
        <f t="shared" si="2614"/>
        <v>48590</v>
      </c>
      <c r="E8590" s="3">
        <f t="shared" si="2604"/>
        <v>-1</v>
      </c>
      <c r="F8590" s="4">
        <f t="shared" si="2602"/>
        <v>26</v>
      </c>
      <c r="G8590" s="4">
        <f t="shared" si="2619"/>
        <v>31</v>
      </c>
      <c r="H8590" s="2">
        <f t="shared" si="2615"/>
        <v>0</v>
      </c>
      <c r="I8590" s="2">
        <f t="shared" si="2616"/>
        <v>0</v>
      </c>
      <c r="J8590" s="2">
        <f t="shared" si="2609"/>
        <v>0</v>
      </c>
      <c r="K8590" s="2">
        <f t="shared" si="2610"/>
        <v>0</v>
      </c>
      <c r="L8590" s="1">
        <f t="shared" si="2617"/>
        <v>0</v>
      </c>
      <c r="M8590" s="3">
        <f t="shared" si="2605"/>
        <v>0</v>
      </c>
      <c r="N8590" s="2">
        <f t="shared" si="2611"/>
        <v>0</v>
      </c>
      <c r="O8590" s="18">
        <f t="shared" si="2618"/>
        <v>0.14499999999999999</v>
      </c>
      <c r="P8590" s="8">
        <f t="shared" si="2603"/>
        <v>1.0095086879999999</v>
      </c>
      <c r="Q8590" s="2">
        <f t="shared" ref="Q8590:Q8653" si="2620">TRUNC((P8590-1)*K8590,8)</f>
        <v>0</v>
      </c>
      <c r="R8590" s="2">
        <f t="shared" si="2612"/>
        <v>0</v>
      </c>
      <c r="S8590" s="9" t="s">
        <v>56</v>
      </c>
      <c r="T8590" s="47">
        <f t="shared" si="2607"/>
        <v>48620</v>
      </c>
      <c r="AE8590" s="33"/>
    </row>
    <row r="8591" spans="1:31" x14ac:dyDescent="0.2">
      <c r="A8591" s="90">
        <f t="shared" si="2613"/>
        <v>48616</v>
      </c>
      <c r="B8591" s="2">
        <f t="shared" si="2608"/>
        <v>0</v>
      </c>
      <c r="C8591" s="2">
        <f t="shared" si="2606"/>
        <v>19277.429525109816</v>
      </c>
      <c r="D8591" s="47">
        <f t="shared" si="2614"/>
        <v>48590</v>
      </c>
      <c r="E8591" s="3">
        <f t="shared" si="2604"/>
        <v>-1</v>
      </c>
      <c r="F8591" s="4">
        <f t="shared" si="2602"/>
        <v>27</v>
      </c>
      <c r="G8591" s="4">
        <f t="shared" si="2619"/>
        <v>31</v>
      </c>
      <c r="H8591" s="2">
        <f t="shared" si="2615"/>
        <v>0</v>
      </c>
      <c r="I8591" s="2">
        <f t="shared" si="2616"/>
        <v>0</v>
      </c>
      <c r="J8591" s="2">
        <f t="shared" si="2609"/>
        <v>0</v>
      </c>
      <c r="K8591" s="2">
        <f t="shared" si="2610"/>
        <v>0</v>
      </c>
      <c r="L8591" s="1">
        <f t="shared" si="2617"/>
        <v>0</v>
      </c>
      <c r="M8591" s="3">
        <f t="shared" si="2605"/>
        <v>0</v>
      </c>
      <c r="N8591" s="2">
        <f t="shared" si="2611"/>
        <v>0</v>
      </c>
      <c r="O8591" s="18">
        <f t="shared" si="2618"/>
        <v>0.14499999999999999</v>
      </c>
      <c r="P8591" s="8">
        <f t="shared" si="2603"/>
        <v>1.009876207</v>
      </c>
      <c r="Q8591" s="2">
        <f t="shared" si="2620"/>
        <v>0</v>
      </c>
      <c r="R8591" s="2">
        <f t="shared" si="2612"/>
        <v>0</v>
      </c>
      <c r="S8591" s="9" t="s">
        <v>56</v>
      </c>
      <c r="T8591" s="47">
        <f t="shared" si="2607"/>
        <v>48620</v>
      </c>
      <c r="AE8591" s="33"/>
    </row>
    <row r="8592" spans="1:31" x14ac:dyDescent="0.2">
      <c r="A8592" s="90">
        <f t="shared" si="2613"/>
        <v>48617</v>
      </c>
      <c r="B8592" s="2">
        <f t="shared" si="2608"/>
        <v>0</v>
      </c>
      <c r="C8592" s="2">
        <f t="shared" si="2606"/>
        <v>19277.429525109816</v>
      </c>
      <c r="D8592" s="47">
        <f t="shared" si="2614"/>
        <v>48590</v>
      </c>
      <c r="E8592" s="3">
        <f t="shared" si="2604"/>
        <v>-1</v>
      </c>
      <c r="F8592" s="4">
        <f t="shared" ref="F8592:F8655" si="2621">IF(DAY(A8592)=E$2+1,1,F8591+1)</f>
        <v>28</v>
      </c>
      <c r="G8592" s="4">
        <f t="shared" si="2619"/>
        <v>31</v>
      </c>
      <c r="H8592" s="2">
        <f t="shared" si="2615"/>
        <v>0</v>
      </c>
      <c r="I8592" s="2">
        <f t="shared" si="2616"/>
        <v>0</v>
      </c>
      <c r="J8592" s="2">
        <f t="shared" si="2609"/>
        <v>0</v>
      </c>
      <c r="K8592" s="2">
        <f t="shared" si="2610"/>
        <v>0</v>
      </c>
      <c r="L8592" s="1">
        <f t="shared" si="2617"/>
        <v>0</v>
      </c>
      <c r="M8592" s="3">
        <f t="shared" si="2605"/>
        <v>0</v>
      </c>
      <c r="N8592" s="2">
        <f t="shared" si="2611"/>
        <v>0</v>
      </c>
      <c r="O8592" s="18">
        <f t="shared" si="2618"/>
        <v>0.14499999999999999</v>
      </c>
      <c r="P8592" s="8">
        <f t="shared" si="2603"/>
        <v>1.0102438600000001</v>
      </c>
      <c r="Q8592" s="2">
        <f t="shared" si="2620"/>
        <v>0</v>
      </c>
      <c r="R8592" s="2">
        <f t="shared" si="2612"/>
        <v>0</v>
      </c>
      <c r="S8592" s="9" t="s">
        <v>56</v>
      </c>
      <c r="T8592" s="47">
        <f t="shared" si="2607"/>
        <v>48620</v>
      </c>
      <c r="AE8592" s="33"/>
    </row>
    <row r="8593" spans="1:31" x14ac:dyDescent="0.2">
      <c r="A8593" s="90">
        <f t="shared" si="2613"/>
        <v>48618</v>
      </c>
      <c r="B8593" s="2">
        <f t="shared" si="2608"/>
        <v>0</v>
      </c>
      <c r="C8593" s="2">
        <f t="shared" si="2606"/>
        <v>19277.429525109816</v>
      </c>
      <c r="D8593" s="47">
        <f t="shared" si="2614"/>
        <v>48590</v>
      </c>
      <c r="E8593" s="3">
        <f t="shared" si="2604"/>
        <v>-1</v>
      </c>
      <c r="F8593" s="4">
        <f t="shared" si="2621"/>
        <v>29</v>
      </c>
      <c r="G8593" s="4">
        <f t="shared" si="2619"/>
        <v>31</v>
      </c>
      <c r="H8593" s="2">
        <f t="shared" si="2615"/>
        <v>0</v>
      </c>
      <c r="I8593" s="2">
        <f t="shared" si="2616"/>
        <v>0</v>
      </c>
      <c r="J8593" s="2">
        <f t="shared" si="2609"/>
        <v>0</v>
      </c>
      <c r="K8593" s="2">
        <f t="shared" si="2610"/>
        <v>0</v>
      </c>
      <c r="L8593" s="1">
        <f t="shared" si="2617"/>
        <v>0</v>
      </c>
      <c r="M8593" s="3">
        <f t="shared" si="2605"/>
        <v>0</v>
      </c>
      <c r="N8593" s="2">
        <f t="shared" si="2611"/>
        <v>0</v>
      </c>
      <c r="O8593" s="18">
        <f t="shared" si="2618"/>
        <v>0.14499999999999999</v>
      </c>
      <c r="P8593" s="8">
        <f t="shared" si="2603"/>
        <v>1.0106116460000001</v>
      </c>
      <c r="Q8593" s="2">
        <f t="shared" si="2620"/>
        <v>0</v>
      </c>
      <c r="R8593" s="2">
        <f t="shared" si="2612"/>
        <v>0</v>
      </c>
      <c r="S8593" s="9" t="s">
        <v>56</v>
      </c>
      <c r="T8593" s="47">
        <f t="shared" si="2607"/>
        <v>48620</v>
      </c>
      <c r="AE8593" s="33"/>
    </row>
    <row r="8594" spans="1:31" x14ac:dyDescent="0.2">
      <c r="A8594" s="90">
        <f t="shared" si="2613"/>
        <v>48619</v>
      </c>
      <c r="B8594" s="2">
        <f t="shared" si="2608"/>
        <v>0</v>
      </c>
      <c r="C8594" s="2">
        <f t="shared" si="2606"/>
        <v>19277.429525109816</v>
      </c>
      <c r="D8594" s="47">
        <f t="shared" si="2614"/>
        <v>48590</v>
      </c>
      <c r="E8594" s="3">
        <f t="shared" si="2604"/>
        <v>-1</v>
      </c>
      <c r="F8594" s="4">
        <f t="shared" si="2621"/>
        <v>30</v>
      </c>
      <c r="G8594" s="4">
        <f t="shared" si="2619"/>
        <v>31</v>
      </c>
      <c r="H8594" s="2">
        <f t="shared" si="2615"/>
        <v>0</v>
      </c>
      <c r="I8594" s="2">
        <f t="shared" si="2616"/>
        <v>0</v>
      </c>
      <c r="J8594" s="2">
        <f t="shared" si="2609"/>
        <v>0</v>
      </c>
      <c r="K8594" s="2">
        <f t="shared" si="2610"/>
        <v>0</v>
      </c>
      <c r="L8594" s="1">
        <f t="shared" si="2617"/>
        <v>0</v>
      </c>
      <c r="M8594" s="3">
        <f t="shared" si="2605"/>
        <v>0</v>
      </c>
      <c r="N8594" s="2">
        <f t="shared" si="2611"/>
        <v>0</v>
      </c>
      <c r="O8594" s="18">
        <f t="shared" si="2618"/>
        <v>0.14499999999999999</v>
      </c>
      <c r="P8594" s="8">
        <f t="shared" si="2603"/>
        <v>1.0109795669999999</v>
      </c>
      <c r="Q8594" s="2">
        <f t="shared" si="2620"/>
        <v>0</v>
      </c>
      <c r="R8594" s="2">
        <f t="shared" si="2612"/>
        <v>0</v>
      </c>
      <c r="S8594" s="9" t="s">
        <v>56</v>
      </c>
      <c r="T8594" s="47">
        <f t="shared" si="2607"/>
        <v>48620</v>
      </c>
      <c r="AE8594" s="33"/>
    </row>
    <row r="8595" spans="1:31" x14ac:dyDescent="0.2">
      <c r="A8595" s="90">
        <f t="shared" si="2613"/>
        <v>48620</v>
      </c>
      <c r="B8595" s="2">
        <f t="shared" si="2608"/>
        <v>0</v>
      </c>
      <c r="C8595" s="2">
        <f t="shared" si="2606"/>
        <v>19277.429525109816</v>
      </c>
      <c r="D8595" s="47">
        <f t="shared" si="2614"/>
        <v>48590</v>
      </c>
      <c r="E8595" s="3">
        <f t="shared" si="2604"/>
        <v>-1</v>
      </c>
      <c r="F8595" s="4">
        <f t="shared" si="2621"/>
        <v>31</v>
      </c>
      <c r="G8595" s="4">
        <f t="shared" si="2619"/>
        <v>31</v>
      </c>
      <c r="H8595" s="2">
        <f t="shared" si="2615"/>
        <v>0</v>
      </c>
      <c r="I8595" s="2">
        <f t="shared" si="2616"/>
        <v>0</v>
      </c>
      <c r="J8595" s="2">
        <f t="shared" si="2609"/>
        <v>0</v>
      </c>
      <c r="K8595" s="2">
        <f t="shared" si="2610"/>
        <v>0</v>
      </c>
      <c r="L8595" s="1">
        <f t="shared" si="2617"/>
        <v>282</v>
      </c>
      <c r="M8595" s="3">
        <f t="shared" si="2605"/>
        <v>5.8396000000000003E-2</v>
      </c>
      <c r="N8595" s="2">
        <f t="shared" si="2611"/>
        <v>0</v>
      </c>
      <c r="O8595" s="18">
        <f t="shared" si="2618"/>
        <v>0.14499999999999999</v>
      </c>
      <c r="P8595" s="8">
        <f t="shared" si="2603"/>
        <v>1.0113476210000001</v>
      </c>
      <c r="Q8595" s="2">
        <f t="shared" si="2620"/>
        <v>0</v>
      </c>
      <c r="R8595" s="2">
        <f t="shared" si="2612"/>
        <v>0</v>
      </c>
      <c r="S8595" s="9" t="s">
        <v>56</v>
      </c>
      <c r="T8595" s="47">
        <f t="shared" si="2607"/>
        <v>48620</v>
      </c>
      <c r="AE8595" s="33"/>
    </row>
    <row r="8596" spans="1:31" x14ac:dyDescent="0.2">
      <c r="A8596" s="90">
        <f t="shared" si="2613"/>
        <v>48621</v>
      </c>
      <c r="B8596" s="2">
        <f t="shared" si="2608"/>
        <v>0</v>
      </c>
      <c r="C8596" s="2">
        <f t="shared" si="2606"/>
        <v>18151.704750569814</v>
      </c>
      <c r="D8596" s="47">
        <f t="shared" si="2614"/>
        <v>48621</v>
      </c>
      <c r="E8596" s="3">
        <f t="shared" si="2604"/>
        <v>-1</v>
      </c>
      <c r="F8596" s="4">
        <f t="shared" si="2621"/>
        <v>1</v>
      </c>
      <c r="G8596" s="4">
        <f t="shared" si="2619"/>
        <v>28</v>
      </c>
      <c r="H8596" s="2">
        <f t="shared" si="2615"/>
        <v>0</v>
      </c>
      <c r="I8596" s="2">
        <f t="shared" si="2616"/>
        <v>0</v>
      </c>
      <c r="J8596" s="2">
        <f t="shared" si="2609"/>
        <v>0</v>
      </c>
      <c r="K8596" s="2">
        <f t="shared" si="2610"/>
        <v>0</v>
      </c>
      <c r="L8596" s="1">
        <f t="shared" si="2617"/>
        <v>0</v>
      </c>
      <c r="M8596" s="3">
        <f t="shared" si="2605"/>
        <v>0</v>
      </c>
      <c r="N8596" s="2">
        <f t="shared" si="2611"/>
        <v>0</v>
      </c>
      <c r="O8596" s="18">
        <f t="shared" si="2618"/>
        <v>0.14499999999999999</v>
      </c>
      <c r="P8596" s="8">
        <f t="shared" si="2603"/>
        <v>1.000403071</v>
      </c>
      <c r="Q8596" s="2">
        <f t="shared" si="2620"/>
        <v>0</v>
      </c>
      <c r="R8596" s="2">
        <f t="shared" si="2612"/>
        <v>0</v>
      </c>
      <c r="S8596" s="9" t="s">
        <v>56</v>
      </c>
      <c r="T8596" s="47">
        <f t="shared" si="2607"/>
        <v>48648</v>
      </c>
      <c r="AE8596" s="33"/>
    </row>
    <row r="8597" spans="1:31" x14ac:dyDescent="0.2">
      <c r="A8597" s="90">
        <f t="shared" si="2613"/>
        <v>48622</v>
      </c>
      <c r="B8597" s="2">
        <f t="shared" si="2608"/>
        <v>0</v>
      </c>
      <c r="C8597" s="2">
        <f t="shared" si="2606"/>
        <v>18151.704750569814</v>
      </c>
      <c r="D8597" s="47">
        <f t="shared" si="2614"/>
        <v>48621</v>
      </c>
      <c r="E8597" s="3">
        <f t="shared" si="2604"/>
        <v>-1</v>
      </c>
      <c r="F8597" s="4">
        <f t="shared" si="2621"/>
        <v>2</v>
      </c>
      <c r="G8597" s="4">
        <f t="shared" si="2619"/>
        <v>28</v>
      </c>
      <c r="H8597" s="2">
        <f t="shared" si="2615"/>
        <v>0</v>
      </c>
      <c r="I8597" s="2">
        <f t="shared" si="2616"/>
        <v>0</v>
      </c>
      <c r="J8597" s="2">
        <f t="shared" si="2609"/>
        <v>0</v>
      </c>
      <c r="K8597" s="2">
        <f t="shared" si="2610"/>
        <v>0</v>
      </c>
      <c r="L8597" s="1">
        <f t="shared" si="2617"/>
        <v>0</v>
      </c>
      <c r="M8597" s="3">
        <f t="shared" si="2605"/>
        <v>0</v>
      </c>
      <c r="N8597" s="2">
        <f t="shared" si="2611"/>
        <v>0</v>
      </c>
      <c r="O8597" s="18">
        <f t="shared" si="2618"/>
        <v>0.14499999999999999</v>
      </c>
      <c r="P8597" s="8">
        <f t="shared" si="2603"/>
        <v>1.000806305</v>
      </c>
      <c r="Q8597" s="2">
        <f t="shared" si="2620"/>
        <v>0</v>
      </c>
      <c r="R8597" s="2">
        <f t="shared" si="2612"/>
        <v>0</v>
      </c>
      <c r="S8597" s="9" t="s">
        <v>56</v>
      </c>
      <c r="T8597" s="47">
        <f t="shared" si="2607"/>
        <v>48648</v>
      </c>
      <c r="AE8597" s="33"/>
    </row>
    <row r="8598" spans="1:31" x14ac:dyDescent="0.2">
      <c r="A8598" s="90">
        <f t="shared" si="2613"/>
        <v>48623</v>
      </c>
      <c r="B8598" s="2">
        <f t="shared" si="2608"/>
        <v>0</v>
      </c>
      <c r="C8598" s="2">
        <f t="shared" si="2606"/>
        <v>18151.704750569814</v>
      </c>
      <c r="D8598" s="47">
        <f t="shared" si="2614"/>
        <v>48621</v>
      </c>
      <c r="E8598" s="3">
        <f t="shared" si="2604"/>
        <v>-1</v>
      </c>
      <c r="F8598" s="4">
        <f t="shared" si="2621"/>
        <v>3</v>
      </c>
      <c r="G8598" s="4">
        <f t="shared" si="2619"/>
        <v>28</v>
      </c>
      <c r="H8598" s="2">
        <f t="shared" si="2615"/>
        <v>0</v>
      </c>
      <c r="I8598" s="2">
        <f t="shared" si="2616"/>
        <v>0</v>
      </c>
      <c r="J8598" s="2">
        <f t="shared" si="2609"/>
        <v>0</v>
      </c>
      <c r="K8598" s="2">
        <f t="shared" si="2610"/>
        <v>0</v>
      </c>
      <c r="L8598" s="1">
        <f t="shared" si="2617"/>
        <v>0</v>
      </c>
      <c r="M8598" s="3">
        <f t="shared" si="2605"/>
        <v>0</v>
      </c>
      <c r="N8598" s="2">
        <f t="shared" si="2611"/>
        <v>0</v>
      </c>
      <c r="O8598" s="18">
        <f t="shared" si="2618"/>
        <v>0.14499999999999999</v>
      </c>
      <c r="P8598" s="8">
        <f t="shared" si="2603"/>
        <v>1.0012097010000001</v>
      </c>
      <c r="Q8598" s="2">
        <f t="shared" si="2620"/>
        <v>0</v>
      </c>
      <c r="R8598" s="2">
        <f t="shared" si="2612"/>
        <v>0</v>
      </c>
      <c r="S8598" s="9" t="s">
        <v>56</v>
      </c>
      <c r="T8598" s="47">
        <f t="shared" si="2607"/>
        <v>48648</v>
      </c>
      <c r="AE8598" s="33"/>
    </row>
    <row r="8599" spans="1:31" x14ac:dyDescent="0.2">
      <c r="A8599" s="90">
        <f t="shared" si="2613"/>
        <v>48624</v>
      </c>
      <c r="B8599" s="2">
        <f t="shared" si="2608"/>
        <v>0</v>
      </c>
      <c r="C8599" s="2">
        <f t="shared" si="2606"/>
        <v>18151.704750569814</v>
      </c>
      <c r="D8599" s="47">
        <f t="shared" si="2614"/>
        <v>48621</v>
      </c>
      <c r="E8599" s="3">
        <f t="shared" si="2604"/>
        <v>-1</v>
      </c>
      <c r="F8599" s="4">
        <f t="shared" si="2621"/>
        <v>4</v>
      </c>
      <c r="G8599" s="4">
        <f t="shared" si="2619"/>
        <v>28</v>
      </c>
      <c r="H8599" s="2">
        <f t="shared" si="2615"/>
        <v>0</v>
      </c>
      <c r="I8599" s="2">
        <f t="shared" si="2616"/>
        <v>0</v>
      </c>
      <c r="J8599" s="2">
        <f t="shared" si="2609"/>
        <v>0</v>
      </c>
      <c r="K8599" s="2">
        <f t="shared" si="2610"/>
        <v>0</v>
      </c>
      <c r="L8599" s="1">
        <f t="shared" si="2617"/>
        <v>0</v>
      </c>
      <c r="M8599" s="3">
        <f t="shared" si="2605"/>
        <v>0</v>
      </c>
      <c r="N8599" s="2">
        <f t="shared" si="2611"/>
        <v>0</v>
      </c>
      <c r="O8599" s="18">
        <f t="shared" si="2618"/>
        <v>0.14499999999999999</v>
      </c>
      <c r="P8599" s="8">
        <f t="shared" ref="P8599:P8662" si="2622">ROUND((1+O8599)^(30/360)^(F8599/G8599),9)</f>
        <v>1.0016132600000001</v>
      </c>
      <c r="Q8599" s="2">
        <f t="shared" si="2620"/>
        <v>0</v>
      </c>
      <c r="R8599" s="2">
        <f t="shared" si="2612"/>
        <v>0</v>
      </c>
      <c r="S8599" s="9" t="s">
        <v>56</v>
      </c>
      <c r="T8599" s="47">
        <f t="shared" si="2607"/>
        <v>48648</v>
      </c>
      <c r="AE8599" s="33"/>
    </row>
    <row r="8600" spans="1:31" x14ac:dyDescent="0.2">
      <c r="A8600" s="90">
        <f t="shared" si="2613"/>
        <v>48625</v>
      </c>
      <c r="B8600" s="2">
        <f t="shared" si="2608"/>
        <v>0</v>
      </c>
      <c r="C8600" s="2">
        <f t="shared" si="2606"/>
        <v>18151.704750569814</v>
      </c>
      <c r="D8600" s="47">
        <f t="shared" si="2614"/>
        <v>48621</v>
      </c>
      <c r="E8600" s="3">
        <f t="shared" si="2604"/>
        <v>-1</v>
      </c>
      <c r="F8600" s="4">
        <f t="shared" si="2621"/>
        <v>5</v>
      </c>
      <c r="G8600" s="4">
        <f t="shared" si="2619"/>
        <v>28</v>
      </c>
      <c r="H8600" s="2">
        <f t="shared" si="2615"/>
        <v>0</v>
      </c>
      <c r="I8600" s="2">
        <f t="shared" si="2616"/>
        <v>0</v>
      </c>
      <c r="J8600" s="2">
        <f t="shared" si="2609"/>
        <v>0</v>
      </c>
      <c r="K8600" s="2">
        <f t="shared" si="2610"/>
        <v>0</v>
      </c>
      <c r="L8600" s="1">
        <f t="shared" si="2617"/>
        <v>0</v>
      </c>
      <c r="M8600" s="3">
        <f t="shared" si="2605"/>
        <v>0</v>
      </c>
      <c r="N8600" s="2">
        <f t="shared" si="2611"/>
        <v>0</v>
      </c>
      <c r="O8600" s="18">
        <f t="shared" si="2618"/>
        <v>0.14499999999999999</v>
      </c>
      <c r="P8600" s="8">
        <f t="shared" si="2622"/>
        <v>1.0020169809999999</v>
      </c>
      <c r="Q8600" s="2">
        <f t="shared" si="2620"/>
        <v>0</v>
      </c>
      <c r="R8600" s="2">
        <f t="shared" si="2612"/>
        <v>0</v>
      </c>
      <c r="S8600" s="9" t="s">
        <v>56</v>
      </c>
      <c r="T8600" s="47">
        <f t="shared" si="2607"/>
        <v>48648</v>
      </c>
      <c r="AE8600" s="33"/>
    </row>
    <row r="8601" spans="1:31" x14ac:dyDescent="0.2">
      <c r="A8601" s="90">
        <f t="shared" si="2613"/>
        <v>48626</v>
      </c>
      <c r="B8601" s="2">
        <f t="shared" si="2608"/>
        <v>0</v>
      </c>
      <c r="C8601" s="2">
        <f t="shared" si="2606"/>
        <v>18151.704750569814</v>
      </c>
      <c r="D8601" s="47">
        <f t="shared" si="2614"/>
        <v>48621</v>
      </c>
      <c r="E8601" s="3">
        <f t="shared" si="2604"/>
        <v>-1</v>
      </c>
      <c r="F8601" s="4">
        <f t="shared" si="2621"/>
        <v>6</v>
      </c>
      <c r="G8601" s="4">
        <f t="shared" si="2619"/>
        <v>28</v>
      </c>
      <c r="H8601" s="2">
        <f t="shared" si="2615"/>
        <v>0</v>
      </c>
      <c r="I8601" s="2">
        <f t="shared" si="2616"/>
        <v>0</v>
      </c>
      <c r="J8601" s="2">
        <f t="shared" si="2609"/>
        <v>0</v>
      </c>
      <c r="K8601" s="2">
        <f t="shared" si="2610"/>
        <v>0</v>
      </c>
      <c r="L8601" s="1">
        <f t="shared" si="2617"/>
        <v>0</v>
      </c>
      <c r="M8601" s="3">
        <f t="shared" si="2605"/>
        <v>0</v>
      </c>
      <c r="N8601" s="2">
        <f t="shared" si="2611"/>
        <v>0</v>
      </c>
      <c r="O8601" s="18">
        <f t="shared" si="2618"/>
        <v>0.14499999999999999</v>
      </c>
      <c r="P8601" s="8">
        <f t="shared" si="2622"/>
        <v>1.002420866</v>
      </c>
      <c r="Q8601" s="2">
        <f t="shared" si="2620"/>
        <v>0</v>
      </c>
      <c r="R8601" s="2">
        <f t="shared" si="2612"/>
        <v>0</v>
      </c>
      <c r="S8601" s="9" t="s">
        <v>56</v>
      </c>
      <c r="T8601" s="47">
        <f t="shared" si="2607"/>
        <v>48648</v>
      </c>
      <c r="AE8601" s="33"/>
    </row>
    <row r="8602" spans="1:31" x14ac:dyDescent="0.2">
      <c r="A8602" s="90">
        <f t="shared" si="2613"/>
        <v>48627</v>
      </c>
      <c r="B8602" s="2">
        <f t="shared" si="2608"/>
        <v>0</v>
      </c>
      <c r="C8602" s="2">
        <f t="shared" si="2606"/>
        <v>18151.704750569814</v>
      </c>
      <c r="D8602" s="47">
        <f t="shared" si="2614"/>
        <v>48621</v>
      </c>
      <c r="E8602" s="3">
        <f t="shared" si="2604"/>
        <v>-1</v>
      </c>
      <c r="F8602" s="4">
        <f t="shared" si="2621"/>
        <v>7</v>
      </c>
      <c r="G8602" s="4">
        <f t="shared" si="2619"/>
        <v>28</v>
      </c>
      <c r="H8602" s="2">
        <f t="shared" si="2615"/>
        <v>0</v>
      </c>
      <c r="I8602" s="2">
        <f t="shared" si="2616"/>
        <v>0</v>
      </c>
      <c r="J8602" s="2">
        <f t="shared" si="2609"/>
        <v>0</v>
      </c>
      <c r="K8602" s="2">
        <f t="shared" si="2610"/>
        <v>0</v>
      </c>
      <c r="L8602" s="1">
        <f t="shared" si="2617"/>
        <v>0</v>
      </c>
      <c r="M8602" s="3">
        <f t="shared" si="2605"/>
        <v>0</v>
      </c>
      <c r="N8602" s="2">
        <f t="shared" si="2611"/>
        <v>0</v>
      </c>
      <c r="O8602" s="18">
        <f t="shared" si="2618"/>
        <v>0.14499999999999999</v>
      </c>
      <c r="P8602" s="8">
        <f t="shared" si="2622"/>
        <v>1.002824913</v>
      </c>
      <c r="Q8602" s="2">
        <f t="shared" si="2620"/>
        <v>0</v>
      </c>
      <c r="R8602" s="2">
        <f t="shared" si="2612"/>
        <v>0</v>
      </c>
      <c r="S8602" s="9" t="s">
        <v>56</v>
      </c>
      <c r="T8602" s="47">
        <f t="shared" si="2607"/>
        <v>48648</v>
      </c>
      <c r="AE8602" s="33"/>
    </row>
    <row r="8603" spans="1:31" x14ac:dyDescent="0.2">
      <c r="A8603" s="90">
        <f t="shared" si="2613"/>
        <v>48628</v>
      </c>
      <c r="B8603" s="2">
        <f t="shared" si="2608"/>
        <v>0</v>
      </c>
      <c r="C8603" s="2">
        <f t="shared" si="2606"/>
        <v>18151.704750569814</v>
      </c>
      <c r="D8603" s="47">
        <f t="shared" si="2614"/>
        <v>48621</v>
      </c>
      <c r="E8603" s="3">
        <f t="shared" si="2604"/>
        <v>-1</v>
      </c>
      <c r="F8603" s="4">
        <f t="shared" si="2621"/>
        <v>8</v>
      </c>
      <c r="G8603" s="4">
        <f t="shared" si="2619"/>
        <v>28</v>
      </c>
      <c r="H8603" s="2">
        <f t="shared" si="2615"/>
        <v>0</v>
      </c>
      <c r="I8603" s="2">
        <f t="shared" si="2616"/>
        <v>0</v>
      </c>
      <c r="J8603" s="2">
        <f t="shared" si="2609"/>
        <v>0</v>
      </c>
      <c r="K8603" s="2">
        <f t="shared" si="2610"/>
        <v>0</v>
      </c>
      <c r="L8603" s="1">
        <f t="shared" si="2617"/>
        <v>0</v>
      </c>
      <c r="M8603" s="3">
        <f t="shared" si="2605"/>
        <v>0</v>
      </c>
      <c r="N8603" s="2">
        <f t="shared" si="2611"/>
        <v>0</v>
      </c>
      <c r="O8603" s="18">
        <f t="shared" si="2618"/>
        <v>0.14499999999999999</v>
      </c>
      <c r="P8603" s="8">
        <f t="shared" si="2622"/>
        <v>1.003229122</v>
      </c>
      <c r="Q8603" s="2">
        <f t="shared" si="2620"/>
        <v>0</v>
      </c>
      <c r="R8603" s="2">
        <f t="shared" si="2612"/>
        <v>0</v>
      </c>
      <c r="S8603" s="9" t="s">
        <v>56</v>
      </c>
      <c r="T8603" s="47">
        <f t="shared" si="2607"/>
        <v>48648</v>
      </c>
      <c r="AE8603" s="33"/>
    </row>
    <row r="8604" spans="1:31" x14ac:dyDescent="0.2">
      <c r="A8604" s="90">
        <f t="shared" si="2613"/>
        <v>48629</v>
      </c>
      <c r="B8604" s="2">
        <f t="shared" si="2608"/>
        <v>0</v>
      </c>
      <c r="C8604" s="2">
        <f t="shared" si="2606"/>
        <v>18151.704750569814</v>
      </c>
      <c r="D8604" s="47">
        <f t="shared" si="2614"/>
        <v>48621</v>
      </c>
      <c r="E8604" s="3">
        <f t="shared" si="2604"/>
        <v>-1</v>
      </c>
      <c r="F8604" s="4">
        <f t="shared" si="2621"/>
        <v>9</v>
      </c>
      <c r="G8604" s="4">
        <f t="shared" si="2619"/>
        <v>28</v>
      </c>
      <c r="H8604" s="2">
        <f t="shared" si="2615"/>
        <v>0</v>
      </c>
      <c r="I8604" s="2">
        <f t="shared" si="2616"/>
        <v>0</v>
      </c>
      <c r="J8604" s="2">
        <f t="shared" si="2609"/>
        <v>0</v>
      </c>
      <c r="K8604" s="2">
        <f t="shared" si="2610"/>
        <v>0</v>
      </c>
      <c r="L8604" s="1">
        <f t="shared" si="2617"/>
        <v>0</v>
      </c>
      <c r="M8604" s="3">
        <f t="shared" si="2605"/>
        <v>0</v>
      </c>
      <c r="N8604" s="2">
        <f t="shared" si="2611"/>
        <v>0</v>
      </c>
      <c r="O8604" s="18">
        <f t="shared" si="2618"/>
        <v>0.14499999999999999</v>
      </c>
      <c r="P8604" s="8">
        <f t="shared" si="2622"/>
        <v>1.0036334950000001</v>
      </c>
      <c r="Q8604" s="2">
        <f t="shared" si="2620"/>
        <v>0</v>
      </c>
      <c r="R8604" s="2">
        <f t="shared" si="2612"/>
        <v>0</v>
      </c>
      <c r="S8604" s="9" t="s">
        <v>56</v>
      </c>
      <c r="T8604" s="47">
        <f t="shared" si="2607"/>
        <v>48648</v>
      </c>
      <c r="AE8604" s="33"/>
    </row>
    <row r="8605" spans="1:31" x14ac:dyDescent="0.2">
      <c r="A8605" s="90">
        <f t="shared" si="2613"/>
        <v>48630</v>
      </c>
      <c r="B8605" s="2">
        <f t="shared" si="2608"/>
        <v>0</v>
      </c>
      <c r="C8605" s="2">
        <f t="shared" si="2606"/>
        <v>18151.704750569814</v>
      </c>
      <c r="D8605" s="47">
        <f t="shared" si="2614"/>
        <v>48621</v>
      </c>
      <c r="E8605" s="3">
        <f t="shared" si="2604"/>
        <v>-1</v>
      </c>
      <c r="F8605" s="4">
        <f t="shared" si="2621"/>
        <v>10</v>
      </c>
      <c r="G8605" s="4">
        <f t="shared" si="2619"/>
        <v>28</v>
      </c>
      <c r="H8605" s="2">
        <f t="shared" si="2615"/>
        <v>0</v>
      </c>
      <c r="I8605" s="2">
        <f t="shared" si="2616"/>
        <v>0</v>
      </c>
      <c r="J8605" s="2">
        <f t="shared" si="2609"/>
        <v>0</v>
      </c>
      <c r="K8605" s="2">
        <f t="shared" si="2610"/>
        <v>0</v>
      </c>
      <c r="L8605" s="1">
        <f t="shared" si="2617"/>
        <v>0</v>
      </c>
      <c r="M8605" s="3">
        <f t="shared" si="2605"/>
        <v>0</v>
      </c>
      <c r="N8605" s="2">
        <f t="shared" si="2611"/>
        <v>0</v>
      </c>
      <c r="O8605" s="18">
        <f t="shared" si="2618"/>
        <v>0.14499999999999999</v>
      </c>
      <c r="P8605" s="8">
        <f t="shared" si="2622"/>
        <v>1.0040380310000001</v>
      </c>
      <c r="Q8605" s="2">
        <f t="shared" si="2620"/>
        <v>0</v>
      </c>
      <c r="R8605" s="2">
        <f t="shared" si="2612"/>
        <v>0</v>
      </c>
      <c r="S8605" s="9" t="s">
        <v>56</v>
      </c>
      <c r="T8605" s="47">
        <f t="shared" si="2607"/>
        <v>48648</v>
      </c>
      <c r="AE8605" s="33"/>
    </row>
    <row r="8606" spans="1:31" x14ac:dyDescent="0.2">
      <c r="A8606" s="90">
        <f t="shared" si="2613"/>
        <v>48631</v>
      </c>
      <c r="B8606" s="2">
        <f t="shared" si="2608"/>
        <v>0</v>
      </c>
      <c r="C8606" s="2">
        <f t="shared" si="2606"/>
        <v>18151.704750569814</v>
      </c>
      <c r="D8606" s="47">
        <f t="shared" si="2614"/>
        <v>48621</v>
      </c>
      <c r="E8606" s="3">
        <f t="shared" si="2604"/>
        <v>-1</v>
      </c>
      <c r="F8606" s="4">
        <f t="shared" si="2621"/>
        <v>11</v>
      </c>
      <c r="G8606" s="4">
        <f t="shared" si="2619"/>
        <v>28</v>
      </c>
      <c r="H8606" s="2">
        <f t="shared" si="2615"/>
        <v>0</v>
      </c>
      <c r="I8606" s="2">
        <f t="shared" si="2616"/>
        <v>0</v>
      </c>
      <c r="J8606" s="2">
        <f t="shared" si="2609"/>
        <v>0</v>
      </c>
      <c r="K8606" s="2">
        <f t="shared" si="2610"/>
        <v>0</v>
      </c>
      <c r="L8606" s="1">
        <f t="shared" si="2617"/>
        <v>0</v>
      </c>
      <c r="M8606" s="3">
        <f t="shared" si="2605"/>
        <v>0</v>
      </c>
      <c r="N8606" s="2">
        <f t="shared" si="2611"/>
        <v>0</v>
      </c>
      <c r="O8606" s="18">
        <f t="shared" si="2618"/>
        <v>0.14499999999999999</v>
      </c>
      <c r="P8606" s="8">
        <f t="shared" si="2622"/>
        <v>1.0044427300000001</v>
      </c>
      <c r="Q8606" s="2">
        <f t="shared" si="2620"/>
        <v>0</v>
      </c>
      <c r="R8606" s="2">
        <f t="shared" si="2612"/>
        <v>0</v>
      </c>
      <c r="S8606" s="9" t="s">
        <v>56</v>
      </c>
      <c r="T8606" s="47">
        <f t="shared" si="2607"/>
        <v>48648</v>
      </c>
      <c r="AE8606" s="33"/>
    </row>
    <row r="8607" spans="1:31" x14ac:dyDescent="0.2">
      <c r="A8607" s="90">
        <f t="shared" si="2613"/>
        <v>48632</v>
      </c>
      <c r="B8607" s="2">
        <f t="shared" si="2608"/>
        <v>0</v>
      </c>
      <c r="C8607" s="2">
        <f t="shared" si="2606"/>
        <v>18151.704750569814</v>
      </c>
      <c r="D8607" s="47">
        <f t="shared" si="2614"/>
        <v>48621</v>
      </c>
      <c r="E8607" s="3">
        <f t="shared" si="2604"/>
        <v>-1</v>
      </c>
      <c r="F8607" s="4">
        <f t="shared" si="2621"/>
        <v>12</v>
      </c>
      <c r="G8607" s="4">
        <f t="shared" si="2619"/>
        <v>28</v>
      </c>
      <c r="H8607" s="2">
        <f t="shared" si="2615"/>
        <v>0</v>
      </c>
      <c r="I8607" s="2">
        <f t="shared" si="2616"/>
        <v>0</v>
      </c>
      <c r="J8607" s="2">
        <f t="shared" si="2609"/>
        <v>0</v>
      </c>
      <c r="K8607" s="2">
        <f t="shared" si="2610"/>
        <v>0</v>
      </c>
      <c r="L8607" s="1">
        <f t="shared" si="2617"/>
        <v>0</v>
      </c>
      <c r="M8607" s="3">
        <f t="shared" si="2605"/>
        <v>0</v>
      </c>
      <c r="N8607" s="2">
        <f t="shared" si="2611"/>
        <v>0</v>
      </c>
      <c r="O8607" s="18">
        <f t="shared" si="2618"/>
        <v>0.14499999999999999</v>
      </c>
      <c r="P8607" s="8">
        <f t="shared" si="2622"/>
        <v>1.004847592</v>
      </c>
      <c r="Q8607" s="2">
        <f t="shared" si="2620"/>
        <v>0</v>
      </c>
      <c r="R8607" s="2">
        <f t="shared" si="2612"/>
        <v>0</v>
      </c>
      <c r="S8607" s="9" t="s">
        <v>56</v>
      </c>
      <c r="T8607" s="47">
        <f t="shared" si="2607"/>
        <v>48648</v>
      </c>
      <c r="AE8607" s="33"/>
    </row>
    <row r="8608" spans="1:31" x14ac:dyDescent="0.2">
      <c r="A8608" s="90">
        <f t="shared" si="2613"/>
        <v>48633</v>
      </c>
      <c r="B8608" s="2">
        <f t="shared" si="2608"/>
        <v>0</v>
      </c>
      <c r="C8608" s="2">
        <f t="shared" si="2606"/>
        <v>18151.704750569814</v>
      </c>
      <c r="D8608" s="47">
        <f t="shared" si="2614"/>
        <v>48621</v>
      </c>
      <c r="E8608" s="3">
        <f t="shared" si="2604"/>
        <v>-1</v>
      </c>
      <c r="F8608" s="4">
        <f t="shared" si="2621"/>
        <v>13</v>
      </c>
      <c r="G8608" s="4">
        <f t="shared" si="2619"/>
        <v>28</v>
      </c>
      <c r="H8608" s="2">
        <f t="shared" si="2615"/>
        <v>0</v>
      </c>
      <c r="I8608" s="2">
        <f t="shared" si="2616"/>
        <v>0</v>
      </c>
      <c r="J8608" s="2">
        <f t="shared" si="2609"/>
        <v>0</v>
      </c>
      <c r="K8608" s="2">
        <f t="shared" si="2610"/>
        <v>0</v>
      </c>
      <c r="L8608" s="1">
        <f t="shared" si="2617"/>
        <v>0</v>
      </c>
      <c r="M8608" s="3">
        <f t="shared" si="2605"/>
        <v>0</v>
      </c>
      <c r="N8608" s="2">
        <f t="shared" si="2611"/>
        <v>0</v>
      </c>
      <c r="O8608" s="18">
        <f t="shared" si="2618"/>
        <v>0.14499999999999999</v>
      </c>
      <c r="P8608" s="8">
        <f t="shared" si="2622"/>
        <v>1.005252617</v>
      </c>
      <c r="Q8608" s="2">
        <f t="shared" si="2620"/>
        <v>0</v>
      </c>
      <c r="R8608" s="2">
        <f t="shared" si="2612"/>
        <v>0</v>
      </c>
      <c r="S8608" s="9" t="s">
        <v>56</v>
      </c>
      <c r="T8608" s="47">
        <f t="shared" si="2607"/>
        <v>48648</v>
      </c>
      <c r="AE8608" s="33"/>
    </row>
    <row r="8609" spans="1:31" x14ac:dyDescent="0.2">
      <c r="A8609" s="90">
        <f t="shared" si="2613"/>
        <v>48634</v>
      </c>
      <c r="B8609" s="2">
        <f t="shared" si="2608"/>
        <v>0</v>
      </c>
      <c r="C8609" s="2">
        <f t="shared" si="2606"/>
        <v>18151.704750569814</v>
      </c>
      <c r="D8609" s="47">
        <f t="shared" si="2614"/>
        <v>48621</v>
      </c>
      <c r="E8609" s="3">
        <f t="shared" si="2604"/>
        <v>-1</v>
      </c>
      <c r="F8609" s="4">
        <f t="shared" si="2621"/>
        <v>14</v>
      </c>
      <c r="G8609" s="4">
        <f t="shared" si="2619"/>
        <v>28</v>
      </c>
      <c r="H8609" s="2">
        <f t="shared" si="2615"/>
        <v>0</v>
      </c>
      <c r="I8609" s="2">
        <f t="shared" si="2616"/>
        <v>0</v>
      </c>
      <c r="J8609" s="2">
        <f t="shared" si="2609"/>
        <v>0</v>
      </c>
      <c r="K8609" s="2">
        <f t="shared" si="2610"/>
        <v>0</v>
      </c>
      <c r="L8609" s="1">
        <f t="shared" si="2617"/>
        <v>0</v>
      </c>
      <c r="M8609" s="3">
        <f t="shared" si="2605"/>
        <v>0</v>
      </c>
      <c r="N8609" s="2">
        <f t="shared" si="2611"/>
        <v>0</v>
      </c>
      <c r="O8609" s="18">
        <f t="shared" si="2618"/>
        <v>0.14499999999999999</v>
      </c>
      <c r="P8609" s="8">
        <f t="shared" si="2622"/>
        <v>1.005657805</v>
      </c>
      <c r="Q8609" s="2">
        <f t="shared" si="2620"/>
        <v>0</v>
      </c>
      <c r="R8609" s="2">
        <f t="shared" si="2612"/>
        <v>0</v>
      </c>
      <c r="S8609" s="9" t="s">
        <v>56</v>
      </c>
      <c r="T8609" s="47">
        <f t="shared" si="2607"/>
        <v>48648</v>
      </c>
      <c r="AE8609" s="33"/>
    </row>
    <row r="8610" spans="1:31" x14ac:dyDescent="0.2">
      <c r="A8610" s="90">
        <f t="shared" si="2613"/>
        <v>48635</v>
      </c>
      <c r="B8610" s="2">
        <f t="shared" si="2608"/>
        <v>0</v>
      </c>
      <c r="C8610" s="2">
        <f t="shared" si="2606"/>
        <v>18151.704750569814</v>
      </c>
      <c r="D8610" s="47">
        <f t="shared" si="2614"/>
        <v>48621</v>
      </c>
      <c r="E8610" s="3">
        <f t="shared" si="2604"/>
        <v>-1</v>
      </c>
      <c r="F8610" s="4">
        <f t="shared" si="2621"/>
        <v>15</v>
      </c>
      <c r="G8610" s="4">
        <f t="shared" si="2619"/>
        <v>28</v>
      </c>
      <c r="H8610" s="2">
        <f t="shared" si="2615"/>
        <v>0</v>
      </c>
      <c r="I8610" s="2">
        <f t="shared" si="2616"/>
        <v>0</v>
      </c>
      <c r="J8610" s="2">
        <f t="shared" si="2609"/>
        <v>0</v>
      </c>
      <c r="K8610" s="2">
        <f t="shared" si="2610"/>
        <v>0</v>
      </c>
      <c r="L8610" s="1">
        <f t="shared" si="2617"/>
        <v>0</v>
      </c>
      <c r="M8610" s="3">
        <f t="shared" si="2605"/>
        <v>0</v>
      </c>
      <c r="N8610" s="2">
        <f t="shared" si="2611"/>
        <v>0</v>
      </c>
      <c r="O8610" s="18">
        <f t="shared" si="2618"/>
        <v>0.14499999999999999</v>
      </c>
      <c r="P8610" s="8">
        <f t="shared" si="2622"/>
        <v>1.006063157</v>
      </c>
      <c r="Q8610" s="2">
        <f t="shared" si="2620"/>
        <v>0</v>
      </c>
      <c r="R8610" s="2">
        <f t="shared" si="2612"/>
        <v>0</v>
      </c>
      <c r="S8610" s="9" t="s">
        <v>56</v>
      </c>
      <c r="T8610" s="47">
        <f t="shared" si="2607"/>
        <v>48648</v>
      </c>
      <c r="AE8610" s="33"/>
    </row>
    <row r="8611" spans="1:31" x14ac:dyDescent="0.2">
      <c r="A8611" s="90">
        <f t="shared" si="2613"/>
        <v>48636</v>
      </c>
      <c r="B8611" s="2">
        <f t="shared" si="2608"/>
        <v>0</v>
      </c>
      <c r="C8611" s="2">
        <f t="shared" si="2606"/>
        <v>18151.704750569814</v>
      </c>
      <c r="D8611" s="47">
        <f t="shared" si="2614"/>
        <v>48621</v>
      </c>
      <c r="E8611" s="3">
        <f t="shared" si="2604"/>
        <v>-1</v>
      </c>
      <c r="F8611" s="4">
        <f t="shared" si="2621"/>
        <v>16</v>
      </c>
      <c r="G8611" s="4">
        <f t="shared" si="2619"/>
        <v>28</v>
      </c>
      <c r="H8611" s="2">
        <f t="shared" si="2615"/>
        <v>0</v>
      </c>
      <c r="I8611" s="2">
        <f t="shared" si="2616"/>
        <v>0</v>
      </c>
      <c r="J8611" s="2">
        <f t="shared" si="2609"/>
        <v>0</v>
      </c>
      <c r="K8611" s="2">
        <f t="shared" si="2610"/>
        <v>0</v>
      </c>
      <c r="L8611" s="1">
        <f t="shared" si="2617"/>
        <v>0</v>
      </c>
      <c r="M8611" s="3">
        <f t="shared" si="2605"/>
        <v>0</v>
      </c>
      <c r="N8611" s="2">
        <f t="shared" si="2611"/>
        <v>0</v>
      </c>
      <c r="O8611" s="18">
        <f t="shared" si="2618"/>
        <v>0.14499999999999999</v>
      </c>
      <c r="P8611" s="8">
        <f t="shared" si="2622"/>
        <v>1.006468672</v>
      </c>
      <c r="Q8611" s="2">
        <f t="shared" si="2620"/>
        <v>0</v>
      </c>
      <c r="R8611" s="2">
        <f t="shared" si="2612"/>
        <v>0</v>
      </c>
      <c r="S8611" s="9" t="s">
        <v>56</v>
      </c>
      <c r="T8611" s="47">
        <f t="shared" si="2607"/>
        <v>48648</v>
      </c>
      <c r="AE8611" s="33"/>
    </row>
    <row r="8612" spans="1:31" x14ac:dyDescent="0.2">
      <c r="A8612" s="90">
        <f t="shared" si="2613"/>
        <v>48637</v>
      </c>
      <c r="B8612" s="2">
        <f t="shared" si="2608"/>
        <v>0</v>
      </c>
      <c r="C8612" s="2">
        <f t="shared" si="2606"/>
        <v>18151.704750569814</v>
      </c>
      <c r="D8612" s="47">
        <f t="shared" si="2614"/>
        <v>48621</v>
      </c>
      <c r="E8612" s="3">
        <f t="shared" si="2604"/>
        <v>-1</v>
      </c>
      <c r="F8612" s="4">
        <f t="shared" si="2621"/>
        <v>17</v>
      </c>
      <c r="G8612" s="4">
        <f t="shared" si="2619"/>
        <v>28</v>
      </c>
      <c r="H8612" s="2">
        <f t="shared" si="2615"/>
        <v>0</v>
      </c>
      <c r="I8612" s="2">
        <f t="shared" si="2616"/>
        <v>0</v>
      </c>
      <c r="J8612" s="2">
        <f t="shared" si="2609"/>
        <v>0</v>
      </c>
      <c r="K8612" s="2">
        <f t="shared" si="2610"/>
        <v>0</v>
      </c>
      <c r="L8612" s="1">
        <f t="shared" si="2617"/>
        <v>0</v>
      </c>
      <c r="M8612" s="3">
        <f t="shared" si="2605"/>
        <v>0</v>
      </c>
      <c r="N8612" s="2">
        <f t="shared" si="2611"/>
        <v>0</v>
      </c>
      <c r="O8612" s="18">
        <f t="shared" si="2618"/>
        <v>0.14499999999999999</v>
      </c>
      <c r="P8612" s="8">
        <f t="shared" si="2622"/>
        <v>1.0068743499999999</v>
      </c>
      <c r="Q8612" s="2">
        <f t="shared" si="2620"/>
        <v>0</v>
      </c>
      <c r="R8612" s="2">
        <f t="shared" si="2612"/>
        <v>0</v>
      </c>
      <c r="S8612" s="9" t="s">
        <v>56</v>
      </c>
      <c r="T8612" s="47">
        <f t="shared" si="2607"/>
        <v>48648</v>
      </c>
      <c r="AE8612" s="33"/>
    </row>
    <row r="8613" spans="1:31" x14ac:dyDescent="0.2">
      <c r="A8613" s="90">
        <f t="shared" si="2613"/>
        <v>48638</v>
      </c>
      <c r="B8613" s="2">
        <f t="shared" si="2608"/>
        <v>0</v>
      </c>
      <c r="C8613" s="2">
        <f t="shared" si="2606"/>
        <v>18151.704750569814</v>
      </c>
      <c r="D8613" s="47">
        <f t="shared" si="2614"/>
        <v>48621</v>
      </c>
      <c r="E8613" s="3">
        <f t="shared" si="2604"/>
        <v>-1</v>
      </c>
      <c r="F8613" s="4">
        <f t="shared" si="2621"/>
        <v>18</v>
      </c>
      <c r="G8613" s="4">
        <f t="shared" si="2619"/>
        <v>28</v>
      </c>
      <c r="H8613" s="2">
        <f t="shared" si="2615"/>
        <v>0</v>
      </c>
      <c r="I8613" s="2">
        <f t="shared" si="2616"/>
        <v>0</v>
      </c>
      <c r="J8613" s="2">
        <f t="shared" si="2609"/>
        <v>0</v>
      </c>
      <c r="K8613" s="2">
        <f t="shared" si="2610"/>
        <v>0</v>
      </c>
      <c r="L8613" s="1">
        <f t="shared" si="2617"/>
        <v>0</v>
      </c>
      <c r="M8613" s="3">
        <f t="shared" si="2605"/>
        <v>0</v>
      </c>
      <c r="N8613" s="2">
        <f t="shared" si="2611"/>
        <v>0</v>
      </c>
      <c r="O8613" s="18">
        <f t="shared" si="2618"/>
        <v>0.14499999999999999</v>
      </c>
      <c r="P8613" s="8">
        <f t="shared" si="2622"/>
        <v>1.0072801929999999</v>
      </c>
      <c r="Q8613" s="2">
        <f t="shared" si="2620"/>
        <v>0</v>
      </c>
      <c r="R8613" s="2">
        <f t="shared" si="2612"/>
        <v>0</v>
      </c>
      <c r="S8613" s="9" t="s">
        <v>56</v>
      </c>
      <c r="T8613" s="47">
        <f t="shared" si="2607"/>
        <v>48648</v>
      </c>
      <c r="AE8613" s="33"/>
    </row>
    <row r="8614" spans="1:31" x14ac:dyDescent="0.2">
      <c r="A8614" s="90">
        <f t="shared" si="2613"/>
        <v>48639</v>
      </c>
      <c r="B8614" s="2">
        <f t="shared" si="2608"/>
        <v>0</v>
      </c>
      <c r="C8614" s="2">
        <f t="shared" si="2606"/>
        <v>18151.704750569814</v>
      </c>
      <c r="D8614" s="47">
        <f t="shared" si="2614"/>
        <v>48621</v>
      </c>
      <c r="E8614" s="3">
        <f t="shared" si="2604"/>
        <v>-1</v>
      </c>
      <c r="F8614" s="4">
        <f t="shared" si="2621"/>
        <v>19</v>
      </c>
      <c r="G8614" s="4">
        <f t="shared" si="2619"/>
        <v>28</v>
      </c>
      <c r="H8614" s="2">
        <f t="shared" si="2615"/>
        <v>0</v>
      </c>
      <c r="I8614" s="2">
        <f t="shared" si="2616"/>
        <v>0</v>
      </c>
      <c r="J8614" s="2">
        <f t="shared" si="2609"/>
        <v>0</v>
      </c>
      <c r="K8614" s="2">
        <f t="shared" si="2610"/>
        <v>0</v>
      </c>
      <c r="L8614" s="1">
        <f t="shared" si="2617"/>
        <v>0</v>
      </c>
      <c r="M8614" s="3">
        <f t="shared" si="2605"/>
        <v>0</v>
      </c>
      <c r="N8614" s="2">
        <f t="shared" si="2611"/>
        <v>0</v>
      </c>
      <c r="O8614" s="18">
        <f t="shared" si="2618"/>
        <v>0.14499999999999999</v>
      </c>
      <c r="P8614" s="8">
        <f t="shared" si="2622"/>
        <v>1.007686198</v>
      </c>
      <c r="Q8614" s="2">
        <f t="shared" si="2620"/>
        <v>0</v>
      </c>
      <c r="R8614" s="2">
        <f t="shared" si="2612"/>
        <v>0</v>
      </c>
      <c r="S8614" s="9" t="s">
        <v>56</v>
      </c>
      <c r="T8614" s="47">
        <f t="shared" si="2607"/>
        <v>48648</v>
      </c>
      <c r="AE8614" s="33"/>
    </row>
    <row r="8615" spans="1:31" x14ac:dyDescent="0.2">
      <c r="A8615" s="90">
        <f t="shared" si="2613"/>
        <v>48640</v>
      </c>
      <c r="B8615" s="2">
        <f t="shared" si="2608"/>
        <v>0</v>
      </c>
      <c r="C8615" s="2">
        <f t="shared" si="2606"/>
        <v>18151.704750569814</v>
      </c>
      <c r="D8615" s="47">
        <f t="shared" si="2614"/>
        <v>48621</v>
      </c>
      <c r="E8615" s="3">
        <f t="shared" si="2604"/>
        <v>-1</v>
      </c>
      <c r="F8615" s="4">
        <f t="shared" si="2621"/>
        <v>20</v>
      </c>
      <c r="G8615" s="4">
        <f t="shared" si="2619"/>
        <v>28</v>
      </c>
      <c r="H8615" s="2">
        <f t="shared" si="2615"/>
        <v>0</v>
      </c>
      <c r="I8615" s="2">
        <f t="shared" si="2616"/>
        <v>0</v>
      </c>
      <c r="J8615" s="2">
        <f t="shared" si="2609"/>
        <v>0</v>
      </c>
      <c r="K8615" s="2">
        <f t="shared" si="2610"/>
        <v>0</v>
      </c>
      <c r="L8615" s="1">
        <f t="shared" si="2617"/>
        <v>0</v>
      </c>
      <c r="M8615" s="3">
        <f t="shared" si="2605"/>
        <v>0</v>
      </c>
      <c r="N8615" s="2">
        <f t="shared" si="2611"/>
        <v>0</v>
      </c>
      <c r="O8615" s="18">
        <f t="shared" si="2618"/>
        <v>0.14499999999999999</v>
      </c>
      <c r="P8615" s="8">
        <f t="shared" si="2622"/>
        <v>1.0080923669999999</v>
      </c>
      <c r="Q8615" s="2">
        <f t="shared" si="2620"/>
        <v>0</v>
      </c>
      <c r="R8615" s="2">
        <f t="shared" si="2612"/>
        <v>0</v>
      </c>
      <c r="S8615" s="9" t="s">
        <v>56</v>
      </c>
      <c r="T8615" s="47">
        <f t="shared" si="2607"/>
        <v>48648</v>
      </c>
      <c r="AE8615" s="33"/>
    </row>
    <row r="8616" spans="1:31" x14ac:dyDescent="0.2">
      <c r="A8616" s="90">
        <f t="shared" si="2613"/>
        <v>48641</v>
      </c>
      <c r="B8616" s="2">
        <f t="shared" si="2608"/>
        <v>0</v>
      </c>
      <c r="C8616" s="2">
        <f t="shared" si="2606"/>
        <v>18151.704750569814</v>
      </c>
      <c r="D8616" s="47">
        <f t="shared" si="2614"/>
        <v>48621</v>
      </c>
      <c r="E8616" s="3">
        <f t="shared" si="2604"/>
        <v>-1</v>
      </c>
      <c r="F8616" s="4">
        <f t="shared" si="2621"/>
        <v>21</v>
      </c>
      <c r="G8616" s="4">
        <f t="shared" si="2619"/>
        <v>28</v>
      </c>
      <c r="H8616" s="2">
        <f t="shared" si="2615"/>
        <v>0</v>
      </c>
      <c r="I8616" s="2">
        <f t="shared" si="2616"/>
        <v>0</v>
      </c>
      <c r="J8616" s="2">
        <f t="shared" si="2609"/>
        <v>0</v>
      </c>
      <c r="K8616" s="2">
        <f t="shared" si="2610"/>
        <v>0</v>
      </c>
      <c r="L8616" s="1">
        <f t="shared" si="2617"/>
        <v>0</v>
      </c>
      <c r="M8616" s="3">
        <f t="shared" si="2605"/>
        <v>0</v>
      </c>
      <c r="N8616" s="2">
        <f t="shared" si="2611"/>
        <v>0</v>
      </c>
      <c r="O8616" s="18">
        <f t="shared" si="2618"/>
        <v>0.14499999999999999</v>
      </c>
      <c r="P8616" s="8">
        <f t="shared" si="2622"/>
        <v>1.0084987000000001</v>
      </c>
      <c r="Q8616" s="2">
        <f t="shared" si="2620"/>
        <v>0</v>
      </c>
      <c r="R8616" s="2">
        <f t="shared" si="2612"/>
        <v>0</v>
      </c>
      <c r="S8616" s="9" t="s">
        <v>56</v>
      </c>
      <c r="T8616" s="47">
        <f t="shared" si="2607"/>
        <v>48648</v>
      </c>
      <c r="AE8616" s="33"/>
    </row>
    <row r="8617" spans="1:31" x14ac:dyDescent="0.2">
      <c r="A8617" s="90">
        <f t="shared" si="2613"/>
        <v>48642</v>
      </c>
      <c r="B8617" s="2">
        <f t="shared" si="2608"/>
        <v>0</v>
      </c>
      <c r="C8617" s="2">
        <f t="shared" si="2606"/>
        <v>18151.704750569814</v>
      </c>
      <c r="D8617" s="47">
        <f t="shared" si="2614"/>
        <v>48621</v>
      </c>
      <c r="E8617" s="3">
        <f t="shared" si="2604"/>
        <v>-1</v>
      </c>
      <c r="F8617" s="4">
        <f t="shared" si="2621"/>
        <v>22</v>
      </c>
      <c r="G8617" s="4">
        <f t="shared" si="2619"/>
        <v>28</v>
      </c>
      <c r="H8617" s="2">
        <f t="shared" si="2615"/>
        <v>0</v>
      </c>
      <c r="I8617" s="2">
        <f t="shared" si="2616"/>
        <v>0</v>
      </c>
      <c r="J8617" s="2">
        <f t="shared" si="2609"/>
        <v>0</v>
      </c>
      <c r="K8617" s="2">
        <f t="shared" si="2610"/>
        <v>0</v>
      </c>
      <c r="L8617" s="1">
        <f t="shared" si="2617"/>
        <v>0</v>
      </c>
      <c r="M8617" s="3">
        <f t="shared" si="2605"/>
        <v>0</v>
      </c>
      <c r="N8617" s="2">
        <f t="shared" si="2611"/>
        <v>0</v>
      </c>
      <c r="O8617" s="18">
        <f t="shared" si="2618"/>
        <v>0.14499999999999999</v>
      </c>
      <c r="P8617" s="8">
        <f t="shared" si="2622"/>
        <v>1.008905197</v>
      </c>
      <c r="Q8617" s="2">
        <f t="shared" si="2620"/>
        <v>0</v>
      </c>
      <c r="R8617" s="2">
        <f t="shared" si="2612"/>
        <v>0</v>
      </c>
      <c r="S8617" s="9" t="s">
        <v>56</v>
      </c>
      <c r="T8617" s="47">
        <f t="shared" si="2607"/>
        <v>48648</v>
      </c>
      <c r="AE8617" s="33"/>
    </row>
    <row r="8618" spans="1:31" x14ac:dyDescent="0.2">
      <c r="A8618" s="90">
        <f t="shared" si="2613"/>
        <v>48643</v>
      </c>
      <c r="B8618" s="2">
        <f t="shared" si="2608"/>
        <v>0</v>
      </c>
      <c r="C8618" s="2">
        <f t="shared" si="2606"/>
        <v>18151.704750569814</v>
      </c>
      <c r="D8618" s="47">
        <f t="shared" si="2614"/>
        <v>48621</v>
      </c>
      <c r="E8618" s="3">
        <f t="shared" si="2604"/>
        <v>-1</v>
      </c>
      <c r="F8618" s="4">
        <f t="shared" si="2621"/>
        <v>23</v>
      </c>
      <c r="G8618" s="4">
        <f t="shared" si="2619"/>
        <v>28</v>
      </c>
      <c r="H8618" s="2">
        <f t="shared" si="2615"/>
        <v>0</v>
      </c>
      <c r="I8618" s="2">
        <f t="shared" si="2616"/>
        <v>0</v>
      </c>
      <c r="J8618" s="2">
        <f t="shared" si="2609"/>
        <v>0</v>
      </c>
      <c r="K8618" s="2">
        <f t="shared" si="2610"/>
        <v>0</v>
      </c>
      <c r="L8618" s="1">
        <f t="shared" si="2617"/>
        <v>0</v>
      </c>
      <c r="M8618" s="3">
        <f t="shared" si="2605"/>
        <v>0</v>
      </c>
      <c r="N8618" s="2">
        <f t="shared" si="2611"/>
        <v>0</v>
      </c>
      <c r="O8618" s="18">
        <f t="shared" si="2618"/>
        <v>0.14499999999999999</v>
      </c>
      <c r="P8618" s="8">
        <f t="shared" si="2622"/>
        <v>1.009311858</v>
      </c>
      <c r="Q8618" s="2">
        <f t="shared" si="2620"/>
        <v>0</v>
      </c>
      <c r="R8618" s="2">
        <f t="shared" si="2612"/>
        <v>0</v>
      </c>
      <c r="S8618" s="9" t="s">
        <v>56</v>
      </c>
      <c r="T8618" s="47">
        <f t="shared" si="2607"/>
        <v>48648</v>
      </c>
      <c r="AE8618" s="33"/>
    </row>
    <row r="8619" spans="1:31" x14ac:dyDescent="0.2">
      <c r="A8619" s="90">
        <f t="shared" si="2613"/>
        <v>48644</v>
      </c>
      <c r="B8619" s="2">
        <f t="shared" si="2608"/>
        <v>0</v>
      </c>
      <c r="C8619" s="2">
        <f t="shared" si="2606"/>
        <v>18151.704750569814</v>
      </c>
      <c r="D8619" s="47">
        <f t="shared" si="2614"/>
        <v>48621</v>
      </c>
      <c r="E8619" s="3">
        <f t="shared" ref="E8619:E8682" si="2623">IF(DAY(A8618)=$E$2,VLOOKUP(A8618,$AF$10:$AG$315,2),E8618)</f>
        <v>-1</v>
      </c>
      <c r="F8619" s="4">
        <f t="shared" si="2621"/>
        <v>24</v>
      </c>
      <c r="G8619" s="4">
        <f t="shared" si="2619"/>
        <v>28</v>
      </c>
      <c r="H8619" s="2">
        <f t="shared" si="2615"/>
        <v>0</v>
      </c>
      <c r="I8619" s="2">
        <f t="shared" si="2616"/>
        <v>0</v>
      </c>
      <c r="J8619" s="2">
        <f t="shared" si="2609"/>
        <v>0</v>
      </c>
      <c r="K8619" s="2">
        <f t="shared" si="2610"/>
        <v>0</v>
      </c>
      <c r="L8619" s="1">
        <f t="shared" si="2617"/>
        <v>0</v>
      </c>
      <c r="M8619" s="3">
        <f t="shared" si="2605"/>
        <v>0</v>
      </c>
      <c r="N8619" s="2">
        <f t="shared" si="2611"/>
        <v>0</v>
      </c>
      <c r="O8619" s="18">
        <f t="shared" si="2618"/>
        <v>0.14499999999999999</v>
      </c>
      <c r="P8619" s="8">
        <f t="shared" si="2622"/>
        <v>1.0097186819999999</v>
      </c>
      <c r="Q8619" s="2">
        <f t="shared" si="2620"/>
        <v>0</v>
      </c>
      <c r="R8619" s="2">
        <f t="shared" si="2612"/>
        <v>0</v>
      </c>
      <c r="S8619" s="9" t="s">
        <v>56</v>
      </c>
      <c r="T8619" s="47">
        <f t="shared" si="2607"/>
        <v>48648</v>
      </c>
      <c r="AE8619" s="33"/>
    </row>
    <row r="8620" spans="1:31" x14ac:dyDescent="0.2">
      <c r="A8620" s="90">
        <f t="shared" si="2613"/>
        <v>48645</v>
      </c>
      <c r="B8620" s="2">
        <f t="shared" si="2608"/>
        <v>0</v>
      </c>
      <c r="C8620" s="2">
        <f t="shared" si="2606"/>
        <v>18151.704750569814</v>
      </c>
      <c r="D8620" s="47">
        <f t="shared" si="2614"/>
        <v>48621</v>
      </c>
      <c r="E8620" s="3">
        <f t="shared" si="2623"/>
        <v>-1</v>
      </c>
      <c r="F8620" s="4">
        <f t="shared" si="2621"/>
        <v>25</v>
      </c>
      <c r="G8620" s="4">
        <f t="shared" si="2619"/>
        <v>28</v>
      </c>
      <c r="H8620" s="2">
        <f t="shared" si="2615"/>
        <v>0</v>
      </c>
      <c r="I8620" s="2">
        <f t="shared" si="2616"/>
        <v>0</v>
      </c>
      <c r="J8620" s="2">
        <f t="shared" si="2609"/>
        <v>0</v>
      </c>
      <c r="K8620" s="2">
        <f t="shared" si="2610"/>
        <v>0</v>
      </c>
      <c r="L8620" s="1">
        <f t="shared" si="2617"/>
        <v>0</v>
      </c>
      <c r="M8620" s="3">
        <f t="shared" si="2605"/>
        <v>0</v>
      </c>
      <c r="N8620" s="2">
        <f t="shared" si="2611"/>
        <v>0</v>
      </c>
      <c r="O8620" s="18">
        <f t="shared" si="2618"/>
        <v>0.14499999999999999</v>
      </c>
      <c r="P8620" s="8">
        <f t="shared" si="2622"/>
        <v>1.0101256709999999</v>
      </c>
      <c r="Q8620" s="2">
        <f t="shared" si="2620"/>
        <v>0</v>
      </c>
      <c r="R8620" s="2">
        <f t="shared" si="2612"/>
        <v>0</v>
      </c>
      <c r="S8620" s="9" t="s">
        <v>56</v>
      </c>
      <c r="T8620" s="47">
        <f t="shared" si="2607"/>
        <v>48648</v>
      </c>
      <c r="AE8620" s="33"/>
    </row>
    <row r="8621" spans="1:31" x14ac:dyDescent="0.2">
      <c r="A8621" s="90">
        <f t="shared" si="2613"/>
        <v>48646</v>
      </c>
      <c r="B8621" s="2">
        <f t="shared" si="2608"/>
        <v>0</v>
      </c>
      <c r="C8621" s="2">
        <f t="shared" si="2606"/>
        <v>18151.704750569814</v>
      </c>
      <c r="D8621" s="47">
        <f t="shared" si="2614"/>
        <v>48621</v>
      </c>
      <c r="E8621" s="3">
        <f t="shared" si="2623"/>
        <v>-1</v>
      </c>
      <c r="F8621" s="4">
        <f t="shared" si="2621"/>
        <v>26</v>
      </c>
      <c r="G8621" s="4">
        <f t="shared" si="2619"/>
        <v>28</v>
      </c>
      <c r="H8621" s="2">
        <f t="shared" si="2615"/>
        <v>0</v>
      </c>
      <c r="I8621" s="2">
        <f t="shared" si="2616"/>
        <v>0</v>
      </c>
      <c r="J8621" s="2">
        <f t="shared" si="2609"/>
        <v>0</v>
      </c>
      <c r="K8621" s="2">
        <f t="shared" si="2610"/>
        <v>0</v>
      </c>
      <c r="L8621" s="1">
        <f t="shared" si="2617"/>
        <v>0</v>
      </c>
      <c r="M8621" s="3">
        <f t="shared" si="2605"/>
        <v>0</v>
      </c>
      <c r="N8621" s="2">
        <f t="shared" si="2611"/>
        <v>0</v>
      </c>
      <c r="O8621" s="18">
        <f t="shared" si="2618"/>
        <v>0.14499999999999999</v>
      </c>
      <c r="P8621" s="8">
        <f t="shared" si="2622"/>
        <v>1.0105328229999999</v>
      </c>
      <c r="Q8621" s="2">
        <f t="shared" si="2620"/>
        <v>0</v>
      </c>
      <c r="R8621" s="2">
        <f t="shared" si="2612"/>
        <v>0</v>
      </c>
      <c r="S8621" s="9" t="s">
        <v>56</v>
      </c>
      <c r="T8621" s="47">
        <f t="shared" si="2607"/>
        <v>48648</v>
      </c>
      <c r="AE8621" s="33"/>
    </row>
    <row r="8622" spans="1:31" x14ac:dyDescent="0.2">
      <c r="A8622" s="90">
        <f t="shared" si="2613"/>
        <v>48647</v>
      </c>
      <c r="B8622" s="2">
        <f t="shared" si="2608"/>
        <v>0</v>
      </c>
      <c r="C8622" s="2">
        <f t="shared" si="2606"/>
        <v>18151.704750569814</v>
      </c>
      <c r="D8622" s="47">
        <f t="shared" si="2614"/>
        <v>48621</v>
      </c>
      <c r="E8622" s="3">
        <f t="shared" si="2623"/>
        <v>-1</v>
      </c>
      <c r="F8622" s="4">
        <f t="shared" si="2621"/>
        <v>27</v>
      </c>
      <c r="G8622" s="4">
        <f t="shared" si="2619"/>
        <v>28</v>
      </c>
      <c r="H8622" s="2">
        <f t="shared" si="2615"/>
        <v>0</v>
      </c>
      <c r="I8622" s="2">
        <f t="shared" si="2616"/>
        <v>0</v>
      </c>
      <c r="J8622" s="2">
        <f t="shared" si="2609"/>
        <v>0</v>
      </c>
      <c r="K8622" s="2">
        <f t="shared" si="2610"/>
        <v>0</v>
      </c>
      <c r="L8622" s="1">
        <f t="shared" si="2617"/>
        <v>0</v>
      </c>
      <c r="M8622" s="3">
        <f t="shared" si="2605"/>
        <v>0</v>
      </c>
      <c r="N8622" s="2">
        <f t="shared" si="2611"/>
        <v>0</v>
      </c>
      <c r="O8622" s="18">
        <f t="shared" si="2618"/>
        <v>0.14499999999999999</v>
      </c>
      <c r="P8622" s="8">
        <f t="shared" si="2622"/>
        <v>1.01094014</v>
      </c>
      <c r="Q8622" s="2">
        <f t="shared" si="2620"/>
        <v>0</v>
      </c>
      <c r="R8622" s="2">
        <f t="shared" si="2612"/>
        <v>0</v>
      </c>
      <c r="S8622" s="9" t="s">
        <v>56</v>
      </c>
      <c r="T8622" s="47">
        <f t="shared" si="2607"/>
        <v>48648</v>
      </c>
      <c r="AE8622" s="33"/>
    </row>
    <row r="8623" spans="1:31" x14ac:dyDescent="0.2">
      <c r="A8623" s="90">
        <f t="shared" si="2613"/>
        <v>48648</v>
      </c>
      <c r="B8623" s="2">
        <f t="shared" si="2608"/>
        <v>0</v>
      </c>
      <c r="C8623" s="2">
        <f t="shared" si="2606"/>
        <v>18151.704750569814</v>
      </c>
      <c r="D8623" s="47">
        <f t="shared" si="2614"/>
        <v>48621</v>
      </c>
      <c r="E8623" s="3">
        <f t="shared" si="2623"/>
        <v>-1</v>
      </c>
      <c r="F8623" s="4">
        <f t="shared" si="2621"/>
        <v>28</v>
      </c>
      <c r="G8623" s="4">
        <f t="shared" si="2619"/>
        <v>28</v>
      </c>
      <c r="H8623" s="2">
        <f t="shared" si="2615"/>
        <v>0</v>
      </c>
      <c r="I8623" s="2">
        <f t="shared" si="2616"/>
        <v>0</v>
      </c>
      <c r="J8623" s="2">
        <f t="shared" si="2609"/>
        <v>0</v>
      </c>
      <c r="K8623" s="2">
        <f t="shared" si="2610"/>
        <v>0</v>
      </c>
      <c r="L8623" s="1">
        <f t="shared" si="2617"/>
        <v>283</v>
      </c>
      <c r="M8623" s="3">
        <f t="shared" si="2605"/>
        <v>6.0854999999999999E-2</v>
      </c>
      <c r="N8623" s="2">
        <f t="shared" si="2611"/>
        <v>0</v>
      </c>
      <c r="O8623" s="18">
        <f t="shared" si="2618"/>
        <v>0.14499999999999999</v>
      </c>
      <c r="P8623" s="8">
        <f t="shared" si="2622"/>
        <v>1.0113476210000001</v>
      </c>
      <c r="Q8623" s="2">
        <f t="shared" si="2620"/>
        <v>0</v>
      </c>
      <c r="R8623" s="2">
        <f t="shared" si="2612"/>
        <v>0</v>
      </c>
      <c r="S8623" s="9" t="s">
        <v>56</v>
      </c>
      <c r="T8623" s="47">
        <f t="shared" si="2607"/>
        <v>48648</v>
      </c>
      <c r="AE8623" s="33"/>
    </row>
    <row r="8624" spans="1:31" x14ac:dyDescent="0.2">
      <c r="A8624" s="90">
        <f t="shared" si="2613"/>
        <v>48649</v>
      </c>
      <c r="B8624" s="2">
        <f t="shared" si="2608"/>
        <v>0</v>
      </c>
      <c r="C8624" s="2">
        <f t="shared" si="2606"/>
        <v>17047.082757979813</v>
      </c>
      <c r="D8624" s="47">
        <f t="shared" si="2614"/>
        <v>48649</v>
      </c>
      <c r="E8624" s="3">
        <f t="shared" si="2623"/>
        <v>-1</v>
      </c>
      <c r="F8624" s="4">
        <f t="shared" si="2621"/>
        <v>1</v>
      </c>
      <c r="G8624" s="4">
        <f t="shared" si="2619"/>
        <v>31</v>
      </c>
      <c r="H8624" s="2">
        <f t="shared" si="2615"/>
        <v>0</v>
      </c>
      <c r="I8624" s="2">
        <f t="shared" si="2616"/>
        <v>0</v>
      </c>
      <c r="J8624" s="2">
        <f t="shared" si="2609"/>
        <v>0</v>
      </c>
      <c r="K8624" s="2">
        <f t="shared" si="2610"/>
        <v>0</v>
      </c>
      <c r="L8624" s="1">
        <f t="shared" si="2617"/>
        <v>0</v>
      </c>
      <c r="M8624" s="3">
        <f t="shared" si="2605"/>
        <v>0</v>
      </c>
      <c r="N8624" s="2">
        <f t="shared" si="2611"/>
        <v>0</v>
      </c>
      <c r="O8624" s="18">
        <f t="shared" si="2618"/>
        <v>0.14499999999999999</v>
      </c>
      <c r="P8624" s="8">
        <f t="shared" si="2622"/>
        <v>1.0003640570000001</v>
      </c>
      <c r="Q8624" s="2">
        <f t="shared" si="2620"/>
        <v>0</v>
      </c>
      <c r="R8624" s="2">
        <f t="shared" si="2612"/>
        <v>0</v>
      </c>
      <c r="S8624" s="9" t="s">
        <v>56</v>
      </c>
      <c r="T8624" s="47">
        <f t="shared" si="2607"/>
        <v>48679</v>
      </c>
      <c r="AE8624" s="33"/>
    </row>
    <row r="8625" spans="1:31" x14ac:dyDescent="0.2">
      <c r="A8625" s="90">
        <f t="shared" si="2613"/>
        <v>48650</v>
      </c>
      <c r="B8625" s="2">
        <f t="shared" si="2608"/>
        <v>0</v>
      </c>
      <c r="C8625" s="2">
        <f t="shared" si="2606"/>
        <v>17047.082757979813</v>
      </c>
      <c r="D8625" s="47">
        <f t="shared" si="2614"/>
        <v>48649</v>
      </c>
      <c r="E8625" s="3">
        <f t="shared" si="2623"/>
        <v>-1</v>
      </c>
      <c r="F8625" s="4">
        <f t="shared" si="2621"/>
        <v>2</v>
      </c>
      <c r="G8625" s="4">
        <f t="shared" si="2619"/>
        <v>31</v>
      </c>
      <c r="H8625" s="2">
        <f t="shared" si="2615"/>
        <v>0</v>
      </c>
      <c r="I8625" s="2">
        <f t="shared" si="2616"/>
        <v>0</v>
      </c>
      <c r="J8625" s="2">
        <f t="shared" si="2609"/>
        <v>0</v>
      </c>
      <c r="K8625" s="2">
        <f t="shared" si="2610"/>
        <v>0</v>
      </c>
      <c r="L8625" s="1">
        <f t="shared" si="2617"/>
        <v>0</v>
      </c>
      <c r="M8625" s="3">
        <f t="shared" si="2605"/>
        <v>0</v>
      </c>
      <c r="N8625" s="2">
        <f t="shared" si="2611"/>
        <v>0</v>
      </c>
      <c r="O8625" s="18">
        <f t="shared" si="2618"/>
        <v>0.14499999999999999</v>
      </c>
      <c r="P8625" s="8">
        <f t="shared" si="2622"/>
        <v>1.0007282470000001</v>
      </c>
      <c r="Q8625" s="2">
        <f t="shared" si="2620"/>
        <v>0</v>
      </c>
      <c r="R8625" s="2">
        <f t="shared" si="2612"/>
        <v>0</v>
      </c>
      <c r="S8625" s="9" t="s">
        <v>56</v>
      </c>
      <c r="T8625" s="47">
        <f t="shared" si="2607"/>
        <v>48679</v>
      </c>
      <c r="AE8625" s="33"/>
    </row>
    <row r="8626" spans="1:31" x14ac:dyDescent="0.2">
      <c r="A8626" s="90">
        <f t="shared" si="2613"/>
        <v>48651</v>
      </c>
      <c r="B8626" s="2">
        <f t="shared" si="2608"/>
        <v>0</v>
      </c>
      <c r="C8626" s="2">
        <f t="shared" si="2606"/>
        <v>17047.082757979813</v>
      </c>
      <c r="D8626" s="47">
        <f t="shared" si="2614"/>
        <v>48649</v>
      </c>
      <c r="E8626" s="3">
        <f t="shared" si="2623"/>
        <v>-1</v>
      </c>
      <c r="F8626" s="4">
        <f t="shared" si="2621"/>
        <v>3</v>
      </c>
      <c r="G8626" s="4">
        <f t="shared" si="2619"/>
        <v>31</v>
      </c>
      <c r="H8626" s="2">
        <f t="shared" si="2615"/>
        <v>0</v>
      </c>
      <c r="I8626" s="2">
        <f t="shared" si="2616"/>
        <v>0</v>
      </c>
      <c r="J8626" s="2">
        <f t="shared" si="2609"/>
        <v>0</v>
      </c>
      <c r="K8626" s="2">
        <f t="shared" si="2610"/>
        <v>0</v>
      </c>
      <c r="L8626" s="1">
        <f t="shared" si="2617"/>
        <v>0</v>
      </c>
      <c r="M8626" s="3">
        <f t="shared" si="2605"/>
        <v>0</v>
      </c>
      <c r="N8626" s="2">
        <f t="shared" si="2611"/>
        <v>0</v>
      </c>
      <c r="O8626" s="18">
        <f t="shared" si="2618"/>
        <v>0.14499999999999999</v>
      </c>
      <c r="P8626" s="8">
        <f t="shared" si="2622"/>
        <v>1.0010925690000001</v>
      </c>
      <c r="Q8626" s="2">
        <f t="shared" si="2620"/>
        <v>0</v>
      </c>
      <c r="R8626" s="2">
        <f t="shared" si="2612"/>
        <v>0</v>
      </c>
      <c r="S8626" s="9" t="s">
        <v>56</v>
      </c>
      <c r="T8626" s="47">
        <f t="shared" si="2607"/>
        <v>48679</v>
      </c>
      <c r="AE8626" s="33"/>
    </row>
    <row r="8627" spans="1:31" x14ac:dyDescent="0.2">
      <c r="A8627" s="90">
        <f t="shared" si="2613"/>
        <v>48652</v>
      </c>
      <c r="B8627" s="2">
        <f t="shared" si="2608"/>
        <v>0</v>
      </c>
      <c r="C8627" s="2">
        <f t="shared" si="2606"/>
        <v>17047.082757979813</v>
      </c>
      <c r="D8627" s="47">
        <f t="shared" si="2614"/>
        <v>48649</v>
      </c>
      <c r="E8627" s="3">
        <f t="shared" si="2623"/>
        <v>-1</v>
      </c>
      <c r="F8627" s="4">
        <f t="shared" si="2621"/>
        <v>4</v>
      </c>
      <c r="G8627" s="4">
        <f t="shared" si="2619"/>
        <v>31</v>
      </c>
      <c r="H8627" s="2">
        <f t="shared" si="2615"/>
        <v>0</v>
      </c>
      <c r="I8627" s="2">
        <f t="shared" si="2616"/>
        <v>0</v>
      </c>
      <c r="J8627" s="2">
        <f t="shared" si="2609"/>
        <v>0</v>
      </c>
      <c r="K8627" s="2">
        <f t="shared" si="2610"/>
        <v>0</v>
      </c>
      <c r="L8627" s="1">
        <f t="shared" si="2617"/>
        <v>0</v>
      </c>
      <c r="M8627" s="3">
        <f t="shared" si="2605"/>
        <v>0</v>
      </c>
      <c r="N8627" s="2">
        <f t="shared" si="2611"/>
        <v>0</v>
      </c>
      <c r="O8627" s="18">
        <f t="shared" si="2618"/>
        <v>0.14499999999999999</v>
      </c>
      <c r="P8627" s="8">
        <f t="shared" si="2622"/>
        <v>1.001457024</v>
      </c>
      <c r="Q8627" s="2">
        <f t="shared" si="2620"/>
        <v>0</v>
      </c>
      <c r="R8627" s="2">
        <f t="shared" si="2612"/>
        <v>0</v>
      </c>
      <c r="S8627" s="9" t="s">
        <v>56</v>
      </c>
      <c r="T8627" s="47">
        <f t="shared" si="2607"/>
        <v>48679</v>
      </c>
      <c r="AE8627" s="33"/>
    </row>
    <row r="8628" spans="1:31" x14ac:dyDescent="0.2">
      <c r="A8628" s="90">
        <f t="shared" si="2613"/>
        <v>48653</v>
      </c>
      <c r="B8628" s="2">
        <f t="shared" si="2608"/>
        <v>0</v>
      </c>
      <c r="C8628" s="2">
        <f t="shared" si="2606"/>
        <v>17047.082757979813</v>
      </c>
      <c r="D8628" s="47">
        <f t="shared" si="2614"/>
        <v>48649</v>
      </c>
      <c r="E8628" s="3">
        <f t="shared" si="2623"/>
        <v>-1</v>
      </c>
      <c r="F8628" s="4">
        <f t="shared" si="2621"/>
        <v>5</v>
      </c>
      <c r="G8628" s="4">
        <f t="shared" si="2619"/>
        <v>31</v>
      </c>
      <c r="H8628" s="2">
        <f t="shared" si="2615"/>
        <v>0</v>
      </c>
      <c r="I8628" s="2">
        <f t="shared" si="2616"/>
        <v>0</v>
      </c>
      <c r="J8628" s="2">
        <f t="shared" si="2609"/>
        <v>0</v>
      </c>
      <c r="K8628" s="2">
        <f t="shared" si="2610"/>
        <v>0</v>
      </c>
      <c r="L8628" s="1">
        <f t="shared" si="2617"/>
        <v>0</v>
      </c>
      <c r="M8628" s="3">
        <f t="shared" si="2605"/>
        <v>0</v>
      </c>
      <c r="N8628" s="2">
        <f t="shared" si="2611"/>
        <v>0</v>
      </c>
      <c r="O8628" s="18">
        <f t="shared" si="2618"/>
        <v>0.14499999999999999</v>
      </c>
      <c r="P8628" s="8">
        <f t="shared" si="2622"/>
        <v>1.0018216120000001</v>
      </c>
      <c r="Q8628" s="2">
        <f t="shared" si="2620"/>
        <v>0</v>
      </c>
      <c r="R8628" s="2">
        <f t="shared" si="2612"/>
        <v>0</v>
      </c>
      <c r="S8628" s="9" t="s">
        <v>56</v>
      </c>
      <c r="T8628" s="47">
        <f t="shared" si="2607"/>
        <v>48679</v>
      </c>
      <c r="AE8628" s="33"/>
    </row>
    <row r="8629" spans="1:31" x14ac:dyDescent="0.2">
      <c r="A8629" s="90">
        <f t="shared" si="2613"/>
        <v>48654</v>
      </c>
      <c r="B8629" s="2">
        <f t="shared" si="2608"/>
        <v>0</v>
      </c>
      <c r="C8629" s="2">
        <f t="shared" si="2606"/>
        <v>17047.082757979813</v>
      </c>
      <c r="D8629" s="47">
        <f t="shared" si="2614"/>
        <v>48649</v>
      </c>
      <c r="E8629" s="3">
        <f t="shared" si="2623"/>
        <v>-1</v>
      </c>
      <c r="F8629" s="4">
        <f t="shared" si="2621"/>
        <v>6</v>
      </c>
      <c r="G8629" s="4">
        <f t="shared" si="2619"/>
        <v>31</v>
      </c>
      <c r="H8629" s="2">
        <f t="shared" si="2615"/>
        <v>0</v>
      </c>
      <c r="I8629" s="2">
        <f t="shared" si="2616"/>
        <v>0</v>
      </c>
      <c r="J8629" s="2">
        <f t="shared" si="2609"/>
        <v>0</v>
      </c>
      <c r="K8629" s="2">
        <f t="shared" si="2610"/>
        <v>0</v>
      </c>
      <c r="L8629" s="1">
        <f t="shared" si="2617"/>
        <v>0</v>
      </c>
      <c r="M8629" s="3">
        <f t="shared" si="2605"/>
        <v>0</v>
      </c>
      <c r="N8629" s="2">
        <f t="shared" si="2611"/>
        <v>0</v>
      </c>
      <c r="O8629" s="18">
        <f t="shared" si="2618"/>
        <v>0.14499999999999999</v>
      </c>
      <c r="P8629" s="8">
        <f t="shared" si="2622"/>
        <v>1.002186332</v>
      </c>
      <c r="Q8629" s="2">
        <f t="shared" si="2620"/>
        <v>0</v>
      </c>
      <c r="R8629" s="2">
        <f t="shared" si="2612"/>
        <v>0</v>
      </c>
      <c r="S8629" s="9" t="s">
        <v>56</v>
      </c>
      <c r="T8629" s="47">
        <f t="shared" si="2607"/>
        <v>48679</v>
      </c>
      <c r="AE8629" s="33"/>
    </row>
    <row r="8630" spans="1:31" x14ac:dyDescent="0.2">
      <c r="A8630" s="90">
        <f t="shared" si="2613"/>
        <v>48655</v>
      </c>
      <c r="B8630" s="2">
        <f t="shared" si="2608"/>
        <v>0</v>
      </c>
      <c r="C8630" s="2">
        <f t="shared" si="2606"/>
        <v>17047.082757979813</v>
      </c>
      <c r="D8630" s="47">
        <f t="shared" si="2614"/>
        <v>48649</v>
      </c>
      <c r="E8630" s="3">
        <f t="shared" si="2623"/>
        <v>-1</v>
      </c>
      <c r="F8630" s="4">
        <f t="shared" si="2621"/>
        <v>7</v>
      </c>
      <c r="G8630" s="4">
        <f t="shared" si="2619"/>
        <v>31</v>
      </c>
      <c r="H8630" s="2">
        <f t="shared" si="2615"/>
        <v>0</v>
      </c>
      <c r="I8630" s="2">
        <f t="shared" si="2616"/>
        <v>0</v>
      </c>
      <c r="J8630" s="2">
        <f t="shared" si="2609"/>
        <v>0</v>
      </c>
      <c r="K8630" s="2">
        <f t="shared" si="2610"/>
        <v>0</v>
      </c>
      <c r="L8630" s="1">
        <f t="shared" si="2617"/>
        <v>0</v>
      </c>
      <c r="M8630" s="3">
        <f t="shared" si="2605"/>
        <v>0</v>
      </c>
      <c r="N8630" s="2">
        <f t="shared" si="2611"/>
        <v>0</v>
      </c>
      <c r="O8630" s="18">
        <f t="shared" si="2618"/>
        <v>0.14499999999999999</v>
      </c>
      <c r="P8630" s="8">
        <f t="shared" si="2622"/>
        <v>1.002551185</v>
      </c>
      <c r="Q8630" s="2">
        <f t="shared" si="2620"/>
        <v>0</v>
      </c>
      <c r="R8630" s="2">
        <f t="shared" si="2612"/>
        <v>0</v>
      </c>
      <c r="S8630" s="9" t="s">
        <v>56</v>
      </c>
      <c r="T8630" s="47">
        <f t="shared" si="2607"/>
        <v>48679</v>
      </c>
      <c r="AE8630" s="33"/>
    </row>
    <row r="8631" spans="1:31" x14ac:dyDescent="0.2">
      <c r="A8631" s="90">
        <f t="shared" si="2613"/>
        <v>48656</v>
      </c>
      <c r="B8631" s="2">
        <f t="shared" si="2608"/>
        <v>0</v>
      </c>
      <c r="C8631" s="2">
        <f t="shared" si="2606"/>
        <v>17047.082757979813</v>
      </c>
      <c r="D8631" s="47">
        <f t="shared" si="2614"/>
        <v>48649</v>
      </c>
      <c r="E8631" s="3">
        <f t="shared" si="2623"/>
        <v>-1</v>
      </c>
      <c r="F8631" s="4">
        <f t="shared" si="2621"/>
        <v>8</v>
      </c>
      <c r="G8631" s="4">
        <f t="shared" si="2619"/>
        <v>31</v>
      </c>
      <c r="H8631" s="2">
        <f t="shared" si="2615"/>
        <v>0</v>
      </c>
      <c r="I8631" s="2">
        <f t="shared" si="2616"/>
        <v>0</v>
      </c>
      <c r="J8631" s="2">
        <f t="shared" si="2609"/>
        <v>0</v>
      </c>
      <c r="K8631" s="2">
        <f t="shared" si="2610"/>
        <v>0</v>
      </c>
      <c r="L8631" s="1">
        <f t="shared" si="2617"/>
        <v>0</v>
      </c>
      <c r="M8631" s="3">
        <f t="shared" si="2605"/>
        <v>0</v>
      </c>
      <c r="N8631" s="2">
        <f t="shared" si="2611"/>
        <v>0</v>
      </c>
      <c r="O8631" s="18">
        <f t="shared" si="2618"/>
        <v>0.14499999999999999</v>
      </c>
      <c r="P8631" s="8">
        <f t="shared" si="2622"/>
        <v>1.0029161710000001</v>
      </c>
      <c r="Q8631" s="2">
        <f t="shared" si="2620"/>
        <v>0</v>
      </c>
      <c r="R8631" s="2">
        <f t="shared" si="2612"/>
        <v>0</v>
      </c>
      <c r="S8631" s="9" t="s">
        <v>56</v>
      </c>
      <c r="T8631" s="47">
        <f t="shared" si="2607"/>
        <v>48679</v>
      </c>
      <c r="AE8631" s="33"/>
    </row>
    <row r="8632" spans="1:31" x14ac:dyDescent="0.2">
      <c r="A8632" s="90">
        <f t="shared" si="2613"/>
        <v>48657</v>
      </c>
      <c r="B8632" s="2">
        <f t="shared" si="2608"/>
        <v>0</v>
      </c>
      <c r="C8632" s="2">
        <f t="shared" si="2606"/>
        <v>17047.082757979813</v>
      </c>
      <c r="D8632" s="47">
        <f t="shared" si="2614"/>
        <v>48649</v>
      </c>
      <c r="E8632" s="3">
        <f t="shared" si="2623"/>
        <v>-1</v>
      </c>
      <c r="F8632" s="4">
        <f t="shared" si="2621"/>
        <v>9</v>
      </c>
      <c r="G8632" s="4">
        <f t="shared" si="2619"/>
        <v>31</v>
      </c>
      <c r="H8632" s="2">
        <f t="shared" si="2615"/>
        <v>0</v>
      </c>
      <c r="I8632" s="2">
        <f t="shared" si="2616"/>
        <v>0</v>
      </c>
      <c r="J8632" s="2">
        <f t="shared" si="2609"/>
        <v>0</v>
      </c>
      <c r="K8632" s="2">
        <f t="shared" si="2610"/>
        <v>0</v>
      </c>
      <c r="L8632" s="1">
        <f t="shared" si="2617"/>
        <v>0</v>
      </c>
      <c r="M8632" s="3">
        <f t="shared" si="2605"/>
        <v>0</v>
      </c>
      <c r="N8632" s="2">
        <f t="shared" si="2611"/>
        <v>0</v>
      </c>
      <c r="O8632" s="18">
        <f t="shared" si="2618"/>
        <v>0.14499999999999999</v>
      </c>
      <c r="P8632" s="8">
        <f t="shared" si="2622"/>
        <v>1.0032812900000001</v>
      </c>
      <c r="Q8632" s="2">
        <f t="shared" si="2620"/>
        <v>0</v>
      </c>
      <c r="R8632" s="2">
        <f t="shared" si="2612"/>
        <v>0</v>
      </c>
      <c r="S8632" s="9" t="s">
        <v>56</v>
      </c>
      <c r="T8632" s="47">
        <f t="shared" si="2607"/>
        <v>48679</v>
      </c>
      <c r="AE8632" s="33"/>
    </row>
    <row r="8633" spans="1:31" x14ac:dyDescent="0.2">
      <c r="A8633" s="90">
        <f t="shared" si="2613"/>
        <v>48658</v>
      </c>
      <c r="B8633" s="2">
        <f t="shared" si="2608"/>
        <v>0</v>
      </c>
      <c r="C8633" s="2">
        <f t="shared" si="2606"/>
        <v>17047.082757979813</v>
      </c>
      <c r="D8633" s="47">
        <f t="shared" si="2614"/>
        <v>48649</v>
      </c>
      <c r="E8633" s="3">
        <f t="shared" si="2623"/>
        <v>-1</v>
      </c>
      <c r="F8633" s="4">
        <f t="shared" si="2621"/>
        <v>10</v>
      </c>
      <c r="G8633" s="4">
        <f t="shared" si="2619"/>
        <v>31</v>
      </c>
      <c r="H8633" s="2">
        <f t="shared" si="2615"/>
        <v>0</v>
      </c>
      <c r="I8633" s="2">
        <f t="shared" si="2616"/>
        <v>0</v>
      </c>
      <c r="J8633" s="2">
        <f t="shared" si="2609"/>
        <v>0</v>
      </c>
      <c r="K8633" s="2">
        <f t="shared" si="2610"/>
        <v>0</v>
      </c>
      <c r="L8633" s="1">
        <f t="shared" si="2617"/>
        <v>0</v>
      </c>
      <c r="M8633" s="3">
        <f t="shared" si="2605"/>
        <v>0</v>
      </c>
      <c r="N8633" s="2">
        <f t="shared" si="2611"/>
        <v>0</v>
      </c>
      <c r="O8633" s="18">
        <f t="shared" si="2618"/>
        <v>0.14499999999999999</v>
      </c>
      <c r="P8633" s="8">
        <f t="shared" si="2622"/>
        <v>1.003646542</v>
      </c>
      <c r="Q8633" s="2">
        <f t="shared" si="2620"/>
        <v>0</v>
      </c>
      <c r="R8633" s="2">
        <f t="shared" si="2612"/>
        <v>0</v>
      </c>
      <c r="S8633" s="9" t="s">
        <v>56</v>
      </c>
      <c r="T8633" s="47">
        <f t="shared" si="2607"/>
        <v>48679</v>
      </c>
      <c r="AE8633" s="33"/>
    </row>
    <row r="8634" spans="1:31" x14ac:dyDescent="0.2">
      <c r="A8634" s="90">
        <f t="shared" si="2613"/>
        <v>48659</v>
      </c>
      <c r="B8634" s="2">
        <f t="shared" si="2608"/>
        <v>0</v>
      </c>
      <c r="C8634" s="2">
        <f t="shared" si="2606"/>
        <v>17047.082757979813</v>
      </c>
      <c r="D8634" s="47">
        <f t="shared" si="2614"/>
        <v>48649</v>
      </c>
      <c r="E8634" s="3">
        <f t="shared" si="2623"/>
        <v>-1</v>
      </c>
      <c r="F8634" s="4">
        <f t="shared" si="2621"/>
        <v>11</v>
      </c>
      <c r="G8634" s="4">
        <f t="shared" si="2619"/>
        <v>31</v>
      </c>
      <c r="H8634" s="2">
        <f t="shared" si="2615"/>
        <v>0</v>
      </c>
      <c r="I8634" s="2">
        <f t="shared" si="2616"/>
        <v>0</v>
      </c>
      <c r="J8634" s="2">
        <f t="shared" si="2609"/>
        <v>0</v>
      </c>
      <c r="K8634" s="2">
        <f t="shared" si="2610"/>
        <v>0</v>
      </c>
      <c r="L8634" s="1">
        <f t="shared" si="2617"/>
        <v>0</v>
      </c>
      <c r="M8634" s="3">
        <f t="shared" si="2605"/>
        <v>0</v>
      </c>
      <c r="N8634" s="2">
        <f t="shared" si="2611"/>
        <v>0</v>
      </c>
      <c r="O8634" s="18">
        <f t="shared" si="2618"/>
        <v>0.14499999999999999</v>
      </c>
      <c r="P8634" s="8">
        <f t="shared" si="2622"/>
        <v>1.0040119270000001</v>
      </c>
      <c r="Q8634" s="2">
        <f t="shared" si="2620"/>
        <v>0</v>
      </c>
      <c r="R8634" s="2">
        <f t="shared" si="2612"/>
        <v>0</v>
      </c>
      <c r="S8634" s="9" t="s">
        <v>56</v>
      </c>
      <c r="T8634" s="47">
        <f t="shared" si="2607"/>
        <v>48679</v>
      </c>
      <c r="AE8634" s="33"/>
    </row>
    <row r="8635" spans="1:31" x14ac:dyDescent="0.2">
      <c r="A8635" s="90">
        <f t="shared" si="2613"/>
        <v>48660</v>
      </c>
      <c r="B8635" s="2">
        <f t="shared" si="2608"/>
        <v>0</v>
      </c>
      <c r="C8635" s="2">
        <f t="shared" si="2606"/>
        <v>17047.082757979813</v>
      </c>
      <c r="D8635" s="47">
        <f t="shared" si="2614"/>
        <v>48649</v>
      </c>
      <c r="E8635" s="3">
        <f t="shared" si="2623"/>
        <v>-1</v>
      </c>
      <c r="F8635" s="4">
        <f t="shared" si="2621"/>
        <v>12</v>
      </c>
      <c r="G8635" s="4">
        <f t="shared" si="2619"/>
        <v>31</v>
      </c>
      <c r="H8635" s="2">
        <f t="shared" si="2615"/>
        <v>0</v>
      </c>
      <c r="I8635" s="2">
        <f t="shared" si="2616"/>
        <v>0</v>
      </c>
      <c r="J8635" s="2">
        <f t="shared" si="2609"/>
        <v>0</v>
      </c>
      <c r="K8635" s="2">
        <f t="shared" si="2610"/>
        <v>0</v>
      </c>
      <c r="L8635" s="1">
        <f t="shared" si="2617"/>
        <v>0</v>
      </c>
      <c r="M8635" s="3">
        <f t="shared" si="2605"/>
        <v>0</v>
      </c>
      <c r="N8635" s="2">
        <f t="shared" si="2611"/>
        <v>0</v>
      </c>
      <c r="O8635" s="18">
        <f t="shared" si="2618"/>
        <v>0.14499999999999999</v>
      </c>
      <c r="P8635" s="8">
        <f t="shared" si="2622"/>
        <v>1.004377445</v>
      </c>
      <c r="Q8635" s="2">
        <f t="shared" si="2620"/>
        <v>0</v>
      </c>
      <c r="R8635" s="2">
        <f t="shared" si="2612"/>
        <v>0</v>
      </c>
      <c r="S8635" s="9" t="s">
        <v>56</v>
      </c>
      <c r="T8635" s="47">
        <f t="shared" si="2607"/>
        <v>48679</v>
      </c>
      <c r="AE8635" s="33"/>
    </row>
    <row r="8636" spans="1:31" x14ac:dyDescent="0.2">
      <c r="A8636" s="90">
        <f t="shared" si="2613"/>
        <v>48661</v>
      </c>
      <c r="B8636" s="2">
        <f t="shared" si="2608"/>
        <v>0</v>
      </c>
      <c r="C8636" s="2">
        <f t="shared" si="2606"/>
        <v>17047.082757979813</v>
      </c>
      <c r="D8636" s="47">
        <f t="shared" si="2614"/>
        <v>48649</v>
      </c>
      <c r="E8636" s="3">
        <f t="shared" si="2623"/>
        <v>-1</v>
      </c>
      <c r="F8636" s="4">
        <f t="shared" si="2621"/>
        <v>13</v>
      </c>
      <c r="G8636" s="4">
        <f t="shared" si="2619"/>
        <v>31</v>
      </c>
      <c r="H8636" s="2">
        <f t="shared" si="2615"/>
        <v>0</v>
      </c>
      <c r="I8636" s="2">
        <f t="shared" si="2616"/>
        <v>0</v>
      </c>
      <c r="J8636" s="2">
        <f t="shared" si="2609"/>
        <v>0</v>
      </c>
      <c r="K8636" s="2">
        <f t="shared" si="2610"/>
        <v>0</v>
      </c>
      <c r="L8636" s="1">
        <f t="shared" si="2617"/>
        <v>0</v>
      </c>
      <c r="M8636" s="3">
        <f t="shared" si="2605"/>
        <v>0</v>
      </c>
      <c r="N8636" s="2">
        <f t="shared" si="2611"/>
        <v>0</v>
      </c>
      <c r="O8636" s="18">
        <f t="shared" si="2618"/>
        <v>0.14499999999999999</v>
      </c>
      <c r="P8636" s="8">
        <f t="shared" si="2622"/>
        <v>1.0047430959999999</v>
      </c>
      <c r="Q8636" s="2">
        <f t="shared" si="2620"/>
        <v>0</v>
      </c>
      <c r="R8636" s="2">
        <f t="shared" si="2612"/>
        <v>0</v>
      </c>
      <c r="S8636" s="9" t="s">
        <v>56</v>
      </c>
      <c r="T8636" s="47">
        <f t="shared" si="2607"/>
        <v>48679</v>
      </c>
      <c r="AE8636" s="33"/>
    </row>
    <row r="8637" spans="1:31" x14ac:dyDescent="0.2">
      <c r="A8637" s="90">
        <f t="shared" si="2613"/>
        <v>48662</v>
      </c>
      <c r="B8637" s="2">
        <f t="shared" si="2608"/>
        <v>0</v>
      </c>
      <c r="C8637" s="2">
        <f t="shared" si="2606"/>
        <v>17047.082757979813</v>
      </c>
      <c r="D8637" s="47">
        <f t="shared" si="2614"/>
        <v>48649</v>
      </c>
      <c r="E8637" s="3">
        <f t="shared" si="2623"/>
        <v>-1</v>
      </c>
      <c r="F8637" s="4">
        <f t="shared" si="2621"/>
        <v>14</v>
      </c>
      <c r="G8637" s="4">
        <f t="shared" si="2619"/>
        <v>31</v>
      </c>
      <c r="H8637" s="2">
        <f t="shared" si="2615"/>
        <v>0</v>
      </c>
      <c r="I8637" s="2">
        <f t="shared" si="2616"/>
        <v>0</v>
      </c>
      <c r="J8637" s="2">
        <f t="shared" si="2609"/>
        <v>0</v>
      </c>
      <c r="K8637" s="2">
        <f t="shared" si="2610"/>
        <v>0</v>
      </c>
      <c r="L8637" s="1">
        <f t="shared" si="2617"/>
        <v>0</v>
      </c>
      <c r="M8637" s="3">
        <f t="shared" si="2605"/>
        <v>0</v>
      </c>
      <c r="N8637" s="2">
        <f t="shared" si="2611"/>
        <v>0</v>
      </c>
      <c r="O8637" s="18">
        <f t="shared" si="2618"/>
        <v>0.14499999999999999</v>
      </c>
      <c r="P8637" s="8">
        <f t="shared" si="2622"/>
        <v>1.005108879</v>
      </c>
      <c r="Q8637" s="2">
        <f t="shared" si="2620"/>
        <v>0</v>
      </c>
      <c r="R8637" s="2">
        <f t="shared" si="2612"/>
        <v>0</v>
      </c>
      <c r="S8637" s="9" t="s">
        <v>56</v>
      </c>
      <c r="T8637" s="47">
        <f t="shared" si="2607"/>
        <v>48679</v>
      </c>
      <c r="AE8637" s="33"/>
    </row>
    <row r="8638" spans="1:31" x14ac:dyDescent="0.2">
      <c r="A8638" s="90">
        <f t="shared" si="2613"/>
        <v>48663</v>
      </c>
      <c r="B8638" s="2">
        <f t="shared" si="2608"/>
        <v>0</v>
      </c>
      <c r="C8638" s="2">
        <f t="shared" si="2606"/>
        <v>17047.082757979813</v>
      </c>
      <c r="D8638" s="47">
        <f t="shared" si="2614"/>
        <v>48649</v>
      </c>
      <c r="E8638" s="3">
        <f t="shared" si="2623"/>
        <v>-1</v>
      </c>
      <c r="F8638" s="4">
        <f t="shared" si="2621"/>
        <v>15</v>
      </c>
      <c r="G8638" s="4">
        <f t="shared" si="2619"/>
        <v>31</v>
      </c>
      <c r="H8638" s="2">
        <f t="shared" si="2615"/>
        <v>0</v>
      </c>
      <c r="I8638" s="2">
        <f t="shared" si="2616"/>
        <v>0</v>
      </c>
      <c r="J8638" s="2">
        <f t="shared" si="2609"/>
        <v>0</v>
      </c>
      <c r="K8638" s="2">
        <f t="shared" si="2610"/>
        <v>0</v>
      </c>
      <c r="L8638" s="1">
        <f t="shared" si="2617"/>
        <v>0</v>
      </c>
      <c r="M8638" s="3">
        <f t="shared" si="2605"/>
        <v>0</v>
      </c>
      <c r="N8638" s="2">
        <f t="shared" si="2611"/>
        <v>0</v>
      </c>
      <c r="O8638" s="18">
        <f t="shared" si="2618"/>
        <v>0.14499999999999999</v>
      </c>
      <c r="P8638" s="8">
        <f t="shared" si="2622"/>
        <v>1.005474797</v>
      </c>
      <c r="Q8638" s="2">
        <f t="shared" si="2620"/>
        <v>0</v>
      </c>
      <c r="R8638" s="2">
        <f t="shared" si="2612"/>
        <v>0</v>
      </c>
      <c r="S8638" s="9" t="s">
        <v>56</v>
      </c>
      <c r="T8638" s="47">
        <f t="shared" si="2607"/>
        <v>48679</v>
      </c>
      <c r="AE8638" s="33"/>
    </row>
    <row r="8639" spans="1:31" x14ac:dyDescent="0.2">
      <c r="A8639" s="90">
        <f t="shared" si="2613"/>
        <v>48664</v>
      </c>
      <c r="B8639" s="2">
        <f t="shared" si="2608"/>
        <v>0</v>
      </c>
      <c r="C8639" s="2">
        <f t="shared" si="2606"/>
        <v>17047.082757979813</v>
      </c>
      <c r="D8639" s="47">
        <f t="shared" si="2614"/>
        <v>48649</v>
      </c>
      <c r="E8639" s="3">
        <f t="shared" si="2623"/>
        <v>-1</v>
      </c>
      <c r="F8639" s="4">
        <f t="shared" si="2621"/>
        <v>16</v>
      </c>
      <c r="G8639" s="4">
        <f t="shared" si="2619"/>
        <v>31</v>
      </c>
      <c r="H8639" s="2">
        <f t="shared" si="2615"/>
        <v>0</v>
      </c>
      <c r="I8639" s="2">
        <f t="shared" si="2616"/>
        <v>0</v>
      </c>
      <c r="J8639" s="2">
        <f t="shared" si="2609"/>
        <v>0</v>
      </c>
      <c r="K8639" s="2">
        <f t="shared" si="2610"/>
        <v>0</v>
      </c>
      <c r="L8639" s="1">
        <f t="shared" si="2617"/>
        <v>0</v>
      </c>
      <c r="M8639" s="3">
        <f t="shared" ref="M8639:M8702" si="2624">IF(DAY(A8639)=E$2,VLOOKUP(A8639,$W$10:$AD$316,5),0)</f>
        <v>0</v>
      </c>
      <c r="N8639" s="2">
        <f t="shared" si="2611"/>
        <v>0</v>
      </c>
      <c r="O8639" s="18">
        <f t="shared" si="2618"/>
        <v>0.14499999999999999</v>
      </c>
      <c r="P8639" s="8">
        <f t="shared" si="2622"/>
        <v>1.005840847</v>
      </c>
      <c r="Q8639" s="2">
        <f t="shared" si="2620"/>
        <v>0</v>
      </c>
      <c r="R8639" s="2">
        <f t="shared" si="2612"/>
        <v>0</v>
      </c>
      <c r="S8639" s="9" t="s">
        <v>56</v>
      </c>
      <c r="T8639" s="47">
        <f t="shared" si="2607"/>
        <v>48679</v>
      </c>
      <c r="AE8639" s="33"/>
    </row>
    <row r="8640" spans="1:31" x14ac:dyDescent="0.2">
      <c r="A8640" s="90">
        <f t="shared" si="2613"/>
        <v>48665</v>
      </c>
      <c r="B8640" s="2">
        <f t="shared" si="2608"/>
        <v>0</v>
      </c>
      <c r="C8640" s="2">
        <f t="shared" ref="C8640:C8703" si="2625">IF(DAY(A8639)=$E$2,VLOOKUP(A8639,W$10:X$316,2),C8639)</f>
        <v>17047.082757979813</v>
      </c>
      <c r="D8640" s="47">
        <f t="shared" si="2614"/>
        <v>48649</v>
      </c>
      <c r="E8640" s="3">
        <f t="shared" si="2623"/>
        <v>-1</v>
      </c>
      <c r="F8640" s="4">
        <f t="shared" si="2621"/>
        <v>17</v>
      </c>
      <c r="G8640" s="4">
        <f t="shared" si="2619"/>
        <v>31</v>
      </c>
      <c r="H8640" s="2">
        <f t="shared" si="2615"/>
        <v>0</v>
      </c>
      <c r="I8640" s="2">
        <f t="shared" si="2616"/>
        <v>0</v>
      </c>
      <c r="J8640" s="2">
        <f t="shared" si="2609"/>
        <v>0</v>
      </c>
      <c r="K8640" s="2">
        <f t="shared" si="2610"/>
        <v>0</v>
      </c>
      <c r="L8640" s="1">
        <f t="shared" si="2617"/>
        <v>0</v>
      </c>
      <c r="M8640" s="3">
        <f t="shared" si="2624"/>
        <v>0</v>
      </c>
      <c r="N8640" s="2">
        <f t="shared" si="2611"/>
        <v>0</v>
      </c>
      <c r="O8640" s="18">
        <f t="shared" si="2618"/>
        <v>0.14499999999999999</v>
      </c>
      <c r="P8640" s="8">
        <f t="shared" si="2622"/>
        <v>1.006207031</v>
      </c>
      <c r="Q8640" s="2">
        <f t="shared" si="2620"/>
        <v>0</v>
      </c>
      <c r="R8640" s="2">
        <f t="shared" si="2612"/>
        <v>0</v>
      </c>
      <c r="S8640" s="9" t="s">
        <v>56</v>
      </c>
      <c r="T8640" s="47">
        <f t="shared" ref="T8640:T8703" si="2626">IF(DAY(A8640)=E$2+1,VLOOKUP(A8639,$W$10:$AD$316,8),T8639)</f>
        <v>48679</v>
      </c>
      <c r="AE8640" s="33"/>
    </row>
    <row r="8641" spans="1:31" x14ac:dyDescent="0.2">
      <c r="A8641" s="90">
        <f t="shared" si="2613"/>
        <v>48666</v>
      </c>
      <c r="B8641" s="2">
        <f t="shared" si="2608"/>
        <v>0</v>
      </c>
      <c r="C8641" s="2">
        <f t="shared" si="2625"/>
        <v>17047.082757979813</v>
      </c>
      <c r="D8641" s="47">
        <f t="shared" si="2614"/>
        <v>48649</v>
      </c>
      <c r="E8641" s="3">
        <f t="shared" si="2623"/>
        <v>-1</v>
      </c>
      <c r="F8641" s="4">
        <f t="shared" si="2621"/>
        <v>18</v>
      </c>
      <c r="G8641" s="4">
        <f t="shared" si="2619"/>
        <v>31</v>
      </c>
      <c r="H8641" s="2">
        <f t="shared" si="2615"/>
        <v>0</v>
      </c>
      <c r="I8641" s="2">
        <f t="shared" si="2616"/>
        <v>0</v>
      </c>
      <c r="J8641" s="2">
        <f t="shared" si="2609"/>
        <v>0</v>
      </c>
      <c r="K8641" s="2">
        <f t="shared" si="2610"/>
        <v>0</v>
      </c>
      <c r="L8641" s="1">
        <f t="shared" si="2617"/>
        <v>0</v>
      </c>
      <c r="M8641" s="3">
        <f t="shared" si="2624"/>
        <v>0</v>
      </c>
      <c r="N8641" s="2">
        <f t="shared" si="2611"/>
        <v>0</v>
      </c>
      <c r="O8641" s="18">
        <f t="shared" si="2618"/>
        <v>0.14499999999999999</v>
      </c>
      <c r="P8641" s="8">
        <f t="shared" si="2622"/>
        <v>1.0065733480000001</v>
      </c>
      <c r="Q8641" s="2">
        <f t="shared" si="2620"/>
        <v>0</v>
      </c>
      <c r="R8641" s="2">
        <f t="shared" si="2612"/>
        <v>0</v>
      </c>
      <c r="S8641" s="9" t="s">
        <v>56</v>
      </c>
      <c r="T8641" s="47">
        <f t="shared" si="2626"/>
        <v>48679</v>
      </c>
      <c r="AE8641" s="33"/>
    </row>
    <row r="8642" spans="1:31" x14ac:dyDescent="0.2">
      <c r="A8642" s="90">
        <f t="shared" si="2613"/>
        <v>48667</v>
      </c>
      <c r="B8642" s="2">
        <f t="shared" si="2608"/>
        <v>0</v>
      </c>
      <c r="C8642" s="2">
        <f t="shared" si="2625"/>
        <v>17047.082757979813</v>
      </c>
      <c r="D8642" s="47">
        <f t="shared" si="2614"/>
        <v>48649</v>
      </c>
      <c r="E8642" s="3">
        <f t="shared" si="2623"/>
        <v>-1</v>
      </c>
      <c r="F8642" s="4">
        <f t="shared" si="2621"/>
        <v>19</v>
      </c>
      <c r="G8642" s="4">
        <f t="shared" si="2619"/>
        <v>31</v>
      </c>
      <c r="H8642" s="2">
        <f t="shared" si="2615"/>
        <v>0</v>
      </c>
      <c r="I8642" s="2">
        <f t="shared" si="2616"/>
        <v>0</v>
      </c>
      <c r="J8642" s="2">
        <f t="shared" si="2609"/>
        <v>0</v>
      </c>
      <c r="K8642" s="2">
        <f t="shared" si="2610"/>
        <v>0</v>
      </c>
      <c r="L8642" s="1">
        <f t="shared" si="2617"/>
        <v>0</v>
      </c>
      <c r="M8642" s="3">
        <f t="shared" si="2624"/>
        <v>0</v>
      </c>
      <c r="N8642" s="2">
        <f t="shared" si="2611"/>
        <v>0</v>
      </c>
      <c r="O8642" s="18">
        <f t="shared" si="2618"/>
        <v>0.14499999999999999</v>
      </c>
      <c r="P8642" s="8">
        <f t="shared" si="2622"/>
        <v>1.0069397980000001</v>
      </c>
      <c r="Q8642" s="2">
        <f t="shared" si="2620"/>
        <v>0</v>
      </c>
      <c r="R8642" s="2">
        <f t="shared" si="2612"/>
        <v>0</v>
      </c>
      <c r="S8642" s="9" t="s">
        <v>56</v>
      </c>
      <c r="T8642" s="47">
        <f t="shared" si="2626"/>
        <v>48679</v>
      </c>
      <c r="AE8642" s="33"/>
    </row>
    <row r="8643" spans="1:31" x14ac:dyDescent="0.2">
      <c r="A8643" s="90">
        <f t="shared" si="2613"/>
        <v>48668</v>
      </c>
      <c r="B8643" s="2">
        <f t="shared" si="2608"/>
        <v>0</v>
      </c>
      <c r="C8643" s="2">
        <f t="shared" si="2625"/>
        <v>17047.082757979813</v>
      </c>
      <c r="D8643" s="47">
        <f t="shared" si="2614"/>
        <v>48649</v>
      </c>
      <c r="E8643" s="3">
        <f t="shared" si="2623"/>
        <v>-1</v>
      </c>
      <c r="F8643" s="4">
        <f t="shared" si="2621"/>
        <v>20</v>
      </c>
      <c r="G8643" s="4">
        <f t="shared" si="2619"/>
        <v>31</v>
      </c>
      <c r="H8643" s="2">
        <f t="shared" si="2615"/>
        <v>0</v>
      </c>
      <c r="I8643" s="2">
        <f t="shared" si="2616"/>
        <v>0</v>
      </c>
      <c r="J8643" s="2">
        <f t="shared" si="2609"/>
        <v>0</v>
      </c>
      <c r="K8643" s="2">
        <f t="shared" si="2610"/>
        <v>0</v>
      </c>
      <c r="L8643" s="1">
        <f t="shared" si="2617"/>
        <v>0</v>
      </c>
      <c r="M8643" s="3">
        <f t="shared" si="2624"/>
        <v>0</v>
      </c>
      <c r="N8643" s="2">
        <f t="shared" si="2611"/>
        <v>0</v>
      </c>
      <c r="O8643" s="18">
        <f t="shared" si="2618"/>
        <v>0.14499999999999999</v>
      </c>
      <c r="P8643" s="8">
        <f t="shared" si="2622"/>
        <v>1.007306381</v>
      </c>
      <c r="Q8643" s="2">
        <f t="shared" si="2620"/>
        <v>0</v>
      </c>
      <c r="R8643" s="2">
        <f t="shared" si="2612"/>
        <v>0</v>
      </c>
      <c r="S8643" s="9" t="s">
        <v>56</v>
      </c>
      <c r="T8643" s="47">
        <f t="shared" si="2626"/>
        <v>48679</v>
      </c>
      <c r="AE8643" s="33"/>
    </row>
    <row r="8644" spans="1:31" x14ac:dyDescent="0.2">
      <c r="A8644" s="90">
        <f t="shared" si="2613"/>
        <v>48669</v>
      </c>
      <c r="B8644" s="2">
        <f t="shared" si="2608"/>
        <v>0</v>
      </c>
      <c r="C8644" s="2">
        <f t="shared" si="2625"/>
        <v>17047.082757979813</v>
      </c>
      <c r="D8644" s="47">
        <f t="shared" si="2614"/>
        <v>48649</v>
      </c>
      <c r="E8644" s="3">
        <f t="shared" si="2623"/>
        <v>-1</v>
      </c>
      <c r="F8644" s="4">
        <f t="shared" si="2621"/>
        <v>21</v>
      </c>
      <c r="G8644" s="4">
        <f t="shared" si="2619"/>
        <v>31</v>
      </c>
      <c r="H8644" s="2">
        <f t="shared" si="2615"/>
        <v>0</v>
      </c>
      <c r="I8644" s="2">
        <f t="shared" si="2616"/>
        <v>0</v>
      </c>
      <c r="J8644" s="2">
        <f t="shared" si="2609"/>
        <v>0</v>
      </c>
      <c r="K8644" s="2">
        <f t="shared" si="2610"/>
        <v>0</v>
      </c>
      <c r="L8644" s="1">
        <f t="shared" si="2617"/>
        <v>0</v>
      </c>
      <c r="M8644" s="3">
        <f t="shared" si="2624"/>
        <v>0</v>
      </c>
      <c r="N8644" s="2">
        <f t="shared" si="2611"/>
        <v>0</v>
      </c>
      <c r="O8644" s="18">
        <f t="shared" si="2618"/>
        <v>0.14499999999999999</v>
      </c>
      <c r="P8644" s="8">
        <f t="shared" si="2622"/>
        <v>1.007673099</v>
      </c>
      <c r="Q8644" s="2">
        <f t="shared" si="2620"/>
        <v>0</v>
      </c>
      <c r="R8644" s="2">
        <f t="shared" si="2612"/>
        <v>0</v>
      </c>
      <c r="S8644" s="9" t="s">
        <v>56</v>
      </c>
      <c r="T8644" s="47">
        <f t="shared" si="2626"/>
        <v>48679</v>
      </c>
      <c r="AE8644" s="33"/>
    </row>
    <row r="8645" spans="1:31" x14ac:dyDescent="0.2">
      <c r="A8645" s="90">
        <f t="shared" si="2613"/>
        <v>48670</v>
      </c>
      <c r="B8645" s="2">
        <f t="shared" si="2608"/>
        <v>0</v>
      </c>
      <c r="C8645" s="2">
        <f t="shared" si="2625"/>
        <v>17047.082757979813</v>
      </c>
      <c r="D8645" s="47">
        <f t="shared" si="2614"/>
        <v>48649</v>
      </c>
      <c r="E8645" s="3">
        <f t="shared" si="2623"/>
        <v>-1</v>
      </c>
      <c r="F8645" s="4">
        <f t="shared" si="2621"/>
        <v>22</v>
      </c>
      <c r="G8645" s="4">
        <f t="shared" si="2619"/>
        <v>31</v>
      </c>
      <c r="H8645" s="2">
        <f t="shared" si="2615"/>
        <v>0</v>
      </c>
      <c r="I8645" s="2">
        <f t="shared" si="2616"/>
        <v>0</v>
      </c>
      <c r="J8645" s="2">
        <f t="shared" si="2609"/>
        <v>0</v>
      </c>
      <c r="K8645" s="2">
        <f t="shared" si="2610"/>
        <v>0</v>
      </c>
      <c r="L8645" s="1">
        <f t="shared" si="2617"/>
        <v>0</v>
      </c>
      <c r="M8645" s="3">
        <f t="shared" si="2624"/>
        <v>0</v>
      </c>
      <c r="N8645" s="2">
        <f t="shared" si="2611"/>
        <v>0</v>
      </c>
      <c r="O8645" s="18">
        <f t="shared" si="2618"/>
        <v>0.14499999999999999</v>
      </c>
      <c r="P8645" s="8">
        <f t="shared" si="2622"/>
        <v>1.008039949</v>
      </c>
      <c r="Q8645" s="2">
        <f t="shared" si="2620"/>
        <v>0</v>
      </c>
      <c r="R8645" s="2">
        <f t="shared" si="2612"/>
        <v>0</v>
      </c>
      <c r="S8645" s="9" t="s">
        <v>56</v>
      </c>
      <c r="T8645" s="47">
        <f t="shared" si="2626"/>
        <v>48679</v>
      </c>
      <c r="AE8645" s="33"/>
    </row>
    <row r="8646" spans="1:31" x14ac:dyDescent="0.2">
      <c r="A8646" s="90">
        <f t="shared" si="2613"/>
        <v>48671</v>
      </c>
      <c r="B8646" s="2">
        <f t="shared" si="2608"/>
        <v>0</v>
      </c>
      <c r="C8646" s="2">
        <f t="shared" si="2625"/>
        <v>17047.082757979813</v>
      </c>
      <c r="D8646" s="47">
        <f t="shared" si="2614"/>
        <v>48649</v>
      </c>
      <c r="E8646" s="3">
        <f t="shared" si="2623"/>
        <v>-1</v>
      </c>
      <c r="F8646" s="4">
        <f t="shared" si="2621"/>
        <v>23</v>
      </c>
      <c r="G8646" s="4">
        <f t="shared" si="2619"/>
        <v>31</v>
      </c>
      <c r="H8646" s="2">
        <f t="shared" si="2615"/>
        <v>0</v>
      </c>
      <c r="I8646" s="2">
        <f t="shared" si="2616"/>
        <v>0</v>
      </c>
      <c r="J8646" s="2">
        <f t="shared" si="2609"/>
        <v>0</v>
      </c>
      <c r="K8646" s="2">
        <f t="shared" si="2610"/>
        <v>0</v>
      </c>
      <c r="L8646" s="1">
        <f t="shared" si="2617"/>
        <v>0</v>
      </c>
      <c r="M8646" s="3">
        <f t="shared" si="2624"/>
        <v>0</v>
      </c>
      <c r="N8646" s="2">
        <f t="shared" si="2611"/>
        <v>0</v>
      </c>
      <c r="O8646" s="18">
        <f t="shared" si="2618"/>
        <v>0.14499999999999999</v>
      </c>
      <c r="P8646" s="8">
        <f t="shared" si="2622"/>
        <v>1.0084069339999999</v>
      </c>
      <c r="Q8646" s="2">
        <f t="shared" si="2620"/>
        <v>0</v>
      </c>
      <c r="R8646" s="2">
        <f t="shared" si="2612"/>
        <v>0</v>
      </c>
      <c r="S8646" s="9" t="s">
        <v>56</v>
      </c>
      <c r="T8646" s="47">
        <f t="shared" si="2626"/>
        <v>48679</v>
      </c>
      <c r="AE8646" s="33"/>
    </row>
    <row r="8647" spans="1:31" x14ac:dyDescent="0.2">
      <c r="A8647" s="90">
        <f t="shared" si="2613"/>
        <v>48672</v>
      </c>
      <c r="B8647" s="2">
        <f t="shared" si="2608"/>
        <v>0</v>
      </c>
      <c r="C8647" s="2">
        <f t="shared" si="2625"/>
        <v>17047.082757979813</v>
      </c>
      <c r="D8647" s="47">
        <f t="shared" si="2614"/>
        <v>48649</v>
      </c>
      <c r="E8647" s="3">
        <f t="shared" si="2623"/>
        <v>-1</v>
      </c>
      <c r="F8647" s="4">
        <f t="shared" si="2621"/>
        <v>24</v>
      </c>
      <c r="G8647" s="4">
        <f t="shared" si="2619"/>
        <v>31</v>
      </c>
      <c r="H8647" s="2">
        <f t="shared" si="2615"/>
        <v>0</v>
      </c>
      <c r="I8647" s="2">
        <f t="shared" si="2616"/>
        <v>0</v>
      </c>
      <c r="J8647" s="2">
        <f t="shared" si="2609"/>
        <v>0</v>
      </c>
      <c r="K8647" s="2">
        <f t="shared" si="2610"/>
        <v>0</v>
      </c>
      <c r="L8647" s="1">
        <f t="shared" si="2617"/>
        <v>0</v>
      </c>
      <c r="M8647" s="3">
        <f t="shared" si="2624"/>
        <v>0</v>
      </c>
      <c r="N8647" s="2">
        <f t="shared" si="2611"/>
        <v>0</v>
      </c>
      <c r="O8647" s="18">
        <f t="shared" si="2618"/>
        <v>0.14499999999999999</v>
      </c>
      <c r="P8647" s="8">
        <f t="shared" si="2622"/>
        <v>1.0087740510000001</v>
      </c>
      <c r="Q8647" s="2">
        <f t="shared" si="2620"/>
        <v>0</v>
      </c>
      <c r="R8647" s="2">
        <f t="shared" si="2612"/>
        <v>0</v>
      </c>
      <c r="S8647" s="9" t="s">
        <v>56</v>
      </c>
      <c r="T8647" s="47">
        <f t="shared" si="2626"/>
        <v>48679</v>
      </c>
      <c r="AE8647" s="33"/>
    </row>
    <row r="8648" spans="1:31" x14ac:dyDescent="0.2">
      <c r="A8648" s="90">
        <f t="shared" si="2613"/>
        <v>48673</v>
      </c>
      <c r="B8648" s="2">
        <f t="shared" si="2608"/>
        <v>0</v>
      </c>
      <c r="C8648" s="2">
        <f t="shared" si="2625"/>
        <v>17047.082757979813</v>
      </c>
      <c r="D8648" s="47">
        <f t="shared" si="2614"/>
        <v>48649</v>
      </c>
      <c r="E8648" s="3">
        <f t="shared" si="2623"/>
        <v>-1</v>
      </c>
      <c r="F8648" s="4">
        <f t="shared" si="2621"/>
        <v>25</v>
      </c>
      <c r="G8648" s="4">
        <f t="shared" si="2619"/>
        <v>31</v>
      </c>
      <c r="H8648" s="2">
        <f t="shared" si="2615"/>
        <v>0</v>
      </c>
      <c r="I8648" s="2">
        <f t="shared" si="2616"/>
        <v>0</v>
      </c>
      <c r="J8648" s="2">
        <f t="shared" si="2609"/>
        <v>0</v>
      </c>
      <c r="K8648" s="2">
        <f t="shared" si="2610"/>
        <v>0</v>
      </c>
      <c r="L8648" s="1">
        <f t="shared" si="2617"/>
        <v>0</v>
      </c>
      <c r="M8648" s="3">
        <f t="shared" si="2624"/>
        <v>0</v>
      </c>
      <c r="N8648" s="2">
        <f t="shared" si="2611"/>
        <v>0</v>
      </c>
      <c r="O8648" s="18">
        <f t="shared" si="2618"/>
        <v>0.14499999999999999</v>
      </c>
      <c r="P8648" s="8">
        <f t="shared" si="2622"/>
        <v>1.009141303</v>
      </c>
      <c r="Q8648" s="2">
        <f t="shared" si="2620"/>
        <v>0</v>
      </c>
      <c r="R8648" s="2">
        <f t="shared" si="2612"/>
        <v>0</v>
      </c>
      <c r="S8648" s="9" t="s">
        <v>56</v>
      </c>
      <c r="T8648" s="47">
        <f t="shared" si="2626"/>
        <v>48679</v>
      </c>
      <c r="AE8648" s="33"/>
    </row>
    <row r="8649" spans="1:31" x14ac:dyDescent="0.2">
      <c r="A8649" s="90">
        <f t="shared" si="2613"/>
        <v>48674</v>
      </c>
      <c r="B8649" s="2">
        <f t="shared" si="2608"/>
        <v>0</v>
      </c>
      <c r="C8649" s="2">
        <f t="shared" si="2625"/>
        <v>17047.082757979813</v>
      </c>
      <c r="D8649" s="47">
        <f t="shared" si="2614"/>
        <v>48649</v>
      </c>
      <c r="E8649" s="3">
        <f t="shared" si="2623"/>
        <v>-1</v>
      </c>
      <c r="F8649" s="4">
        <f t="shared" si="2621"/>
        <v>26</v>
      </c>
      <c r="G8649" s="4">
        <f t="shared" si="2619"/>
        <v>31</v>
      </c>
      <c r="H8649" s="2">
        <f t="shared" si="2615"/>
        <v>0</v>
      </c>
      <c r="I8649" s="2">
        <f t="shared" si="2616"/>
        <v>0</v>
      </c>
      <c r="J8649" s="2">
        <f t="shared" si="2609"/>
        <v>0</v>
      </c>
      <c r="K8649" s="2">
        <f t="shared" si="2610"/>
        <v>0</v>
      </c>
      <c r="L8649" s="1">
        <f t="shared" si="2617"/>
        <v>0</v>
      </c>
      <c r="M8649" s="3">
        <f t="shared" si="2624"/>
        <v>0</v>
      </c>
      <c r="N8649" s="2">
        <f t="shared" si="2611"/>
        <v>0</v>
      </c>
      <c r="O8649" s="18">
        <f t="shared" si="2618"/>
        <v>0.14499999999999999</v>
      </c>
      <c r="P8649" s="8">
        <f t="shared" si="2622"/>
        <v>1.0095086879999999</v>
      </c>
      <c r="Q8649" s="2">
        <f t="shared" si="2620"/>
        <v>0</v>
      </c>
      <c r="R8649" s="2">
        <f t="shared" si="2612"/>
        <v>0</v>
      </c>
      <c r="S8649" s="9" t="s">
        <v>56</v>
      </c>
      <c r="T8649" s="47">
        <f t="shared" si="2626"/>
        <v>48679</v>
      </c>
      <c r="AE8649" s="33"/>
    </row>
    <row r="8650" spans="1:31" x14ac:dyDescent="0.2">
      <c r="A8650" s="90">
        <f t="shared" si="2613"/>
        <v>48675</v>
      </c>
      <c r="B8650" s="2">
        <f t="shared" ref="B8650:B8713" si="2627">(K8650+Q8650)</f>
        <v>0</v>
      </c>
      <c r="C8650" s="2">
        <f t="shared" si="2625"/>
        <v>17047.082757979813</v>
      </c>
      <c r="D8650" s="47">
        <f t="shared" si="2614"/>
        <v>48649</v>
      </c>
      <c r="E8650" s="3">
        <f t="shared" si="2623"/>
        <v>-1</v>
      </c>
      <c r="F8650" s="4">
        <f t="shared" si="2621"/>
        <v>27</v>
      </c>
      <c r="G8650" s="4">
        <f t="shared" si="2619"/>
        <v>31</v>
      </c>
      <c r="H8650" s="2">
        <f t="shared" si="2615"/>
        <v>0</v>
      </c>
      <c r="I8650" s="2">
        <f t="shared" si="2616"/>
        <v>0</v>
      </c>
      <c r="J8650" s="2">
        <f t="shared" ref="J8650:J8713" si="2628">TRUNC(H8650*I8650,8)</f>
        <v>0</v>
      </c>
      <c r="K8650" s="2">
        <f t="shared" ref="K8650:K8713" si="2629">TRUNC(C8650*J8650,8)</f>
        <v>0</v>
      </c>
      <c r="L8650" s="1">
        <f t="shared" si="2617"/>
        <v>0</v>
      </c>
      <c r="M8650" s="3">
        <f t="shared" si="2624"/>
        <v>0</v>
      </c>
      <c r="N8650" s="2">
        <f t="shared" ref="N8650:N8713" si="2630">IF(M8650&gt;0,TRUNC((M8650*K8650),8),0)</f>
        <v>0</v>
      </c>
      <c r="O8650" s="18">
        <f t="shared" si="2618"/>
        <v>0.14499999999999999</v>
      </c>
      <c r="P8650" s="8">
        <f t="shared" si="2622"/>
        <v>1.009876207</v>
      </c>
      <c r="Q8650" s="2">
        <f t="shared" si="2620"/>
        <v>0</v>
      </c>
      <c r="R8650" s="2">
        <f t="shared" ref="R8650:R8713" si="2631">(N8650+Q8650)</f>
        <v>0</v>
      </c>
      <c r="S8650" s="9" t="s">
        <v>56</v>
      </c>
      <c r="T8650" s="47">
        <f t="shared" si="2626"/>
        <v>48679</v>
      </c>
      <c r="AE8650" s="33"/>
    </row>
    <row r="8651" spans="1:31" x14ac:dyDescent="0.2">
      <c r="A8651" s="90">
        <f t="shared" ref="A8651:A8714" si="2632">(A8650+1)</f>
        <v>48676</v>
      </c>
      <c r="B8651" s="2">
        <f t="shared" si="2627"/>
        <v>0</v>
      </c>
      <c r="C8651" s="2">
        <f t="shared" si="2625"/>
        <v>17047.082757979813</v>
      </c>
      <c r="D8651" s="47">
        <f t="shared" ref="D8651:D8714" si="2633">IF(DAY(A8650)=$E$2,A8651,D8650)</f>
        <v>48649</v>
      </c>
      <c r="E8651" s="3">
        <f t="shared" si="2623"/>
        <v>-1</v>
      </c>
      <c r="F8651" s="4">
        <f t="shared" si="2621"/>
        <v>28</v>
      </c>
      <c r="G8651" s="4">
        <f t="shared" si="2619"/>
        <v>31</v>
      </c>
      <c r="H8651" s="2">
        <f t="shared" ref="H8651:H8714" si="2634">TRUNC(((1+$E8651)^($F8651/$G8651)),8)</f>
        <v>0</v>
      </c>
      <c r="I8651" s="2">
        <f t="shared" ref="I8651:I8714" si="2635">IF(DAY(A8650)=E$2,J8650,I8650)</f>
        <v>0</v>
      </c>
      <c r="J8651" s="2">
        <f t="shared" si="2628"/>
        <v>0</v>
      </c>
      <c r="K8651" s="2">
        <f t="shared" si="2629"/>
        <v>0</v>
      </c>
      <c r="L8651" s="1">
        <f t="shared" ref="L8651:L8714" si="2636">IF(DAY(A8651)=E$2,VLOOKUP(A8651,$W$10:$AD$316,7),0)</f>
        <v>0</v>
      </c>
      <c r="M8651" s="3">
        <f t="shared" si="2624"/>
        <v>0</v>
      </c>
      <c r="N8651" s="2">
        <f t="shared" si="2630"/>
        <v>0</v>
      </c>
      <c r="O8651" s="18">
        <f t="shared" ref="O8651:O8714" si="2637">(O8650)</f>
        <v>0.14499999999999999</v>
      </c>
      <c r="P8651" s="8">
        <f t="shared" si="2622"/>
        <v>1.0102438600000001</v>
      </c>
      <c r="Q8651" s="2">
        <f t="shared" si="2620"/>
        <v>0</v>
      </c>
      <c r="R8651" s="2">
        <f t="shared" si="2631"/>
        <v>0</v>
      </c>
      <c r="S8651" s="9" t="s">
        <v>56</v>
      </c>
      <c r="T8651" s="47">
        <f t="shared" si="2626"/>
        <v>48679</v>
      </c>
      <c r="AE8651" s="33"/>
    </row>
    <row r="8652" spans="1:31" x14ac:dyDescent="0.2">
      <c r="A8652" s="90">
        <f t="shared" si="2632"/>
        <v>48677</v>
      </c>
      <c r="B8652" s="2">
        <f t="shared" si="2627"/>
        <v>0</v>
      </c>
      <c r="C8652" s="2">
        <f t="shared" si="2625"/>
        <v>17047.082757979813</v>
      </c>
      <c r="D8652" s="47">
        <f t="shared" si="2633"/>
        <v>48649</v>
      </c>
      <c r="E8652" s="3">
        <f t="shared" si="2623"/>
        <v>-1</v>
      </c>
      <c r="F8652" s="4">
        <f t="shared" si="2621"/>
        <v>29</v>
      </c>
      <c r="G8652" s="4">
        <f t="shared" ref="G8652:G8715" si="2638">IF(DAY(A8652)=E$2+1,DAY(EOMONTH(A8652,0)), IF(DAY(A8652)&lt;&gt;$E$2+1,G8651))</f>
        <v>31</v>
      </c>
      <c r="H8652" s="2">
        <f t="shared" si="2634"/>
        <v>0</v>
      </c>
      <c r="I8652" s="2">
        <f t="shared" si="2635"/>
        <v>0</v>
      </c>
      <c r="J8652" s="2">
        <f t="shared" si="2628"/>
        <v>0</v>
      </c>
      <c r="K8652" s="2">
        <f t="shared" si="2629"/>
        <v>0</v>
      </c>
      <c r="L8652" s="1">
        <f t="shared" si="2636"/>
        <v>0</v>
      </c>
      <c r="M8652" s="3">
        <f t="shared" si="2624"/>
        <v>0</v>
      </c>
      <c r="N8652" s="2">
        <f t="shared" si="2630"/>
        <v>0</v>
      </c>
      <c r="O8652" s="18">
        <f t="shared" si="2637"/>
        <v>0.14499999999999999</v>
      </c>
      <c r="P8652" s="8">
        <f t="shared" si="2622"/>
        <v>1.0106116460000001</v>
      </c>
      <c r="Q8652" s="2">
        <f t="shared" si="2620"/>
        <v>0</v>
      </c>
      <c r="R8652" s="2">
        <f t="shared" si="2631"/>
        <v>0</v>
      </c>
      <c r="S8652" s="9" t="s">
        <v>56</v>
      </c>
      <c r="T8652" s="47">
        <f t="shared" si="2626"/>
        <v>48679</v>
      </c>
      <c r="AE8652" s="33"/>
    </row>
    <row r="8653" spans="1:31" x14ac:dyDescent="0.2">
      <c r="A8653" s="90">
        <f t="shared" si="2632"/>
        <v>48678</v>
      </c>
      <c r="B8653" s="2">
        <f t="shared" si="2627"/>
        <v>0</v>
      </c>
      <c r="C8653" s="2">
        <f t="shared" si="2625"/>
        <v>17047.082757979813</v>
      </c>
      <c r="D8653" s="47">
        <f t="shared" si="2633"/>
        <v>48649</v>
      </c>
      <c r="E8653" s="3">
        <f t="shared" si="2623"/>
        <v>-1</v>
      </c>
      <c r="F8653" s="4">
        <f t="shared" si="2621"/>
        <v>30</v>
      </c>
      <c r="G8653" s="4">
        <f t="shared" si="2638"/>
        <v>31</v>
      </c>
      <c r="H8653" s="2">
        <f t="shared" si="2634"/>
        <v>0</v>
      </c>
      <c r="I8653" s="2">
        <f t="shared" si="2635"/>
        <v>0</v>
      </c>
      <c r="J8653" s="2">
        <f t="shared" si="2628"/>
        <v>0</v>
      </c>
      <c r="K8653" s="2">
        <f t="shared" si="2629"/>
        <v>0</v>
      </c>
      <c r="L8653" s="1">
        <f t="shared" si="2636"/>
        <v>0</v>
      </c>
      <c r="M8653" s="3">
        <f t="shared" si="2624"/>
        <v>0</v>
      </c>
      <c r="N8653" s="2">
        <f t="shared" si="2630"/>
        <v>0</v>
      </c>
      <c r="O8653" s="18">
        <f t="shared" si="2637"/>
        <v>0.14499999999999999</v>
      </c>
      <c r="P8653" s="8">
        <f t="shared" si="2622"/>
        <v>1.0109795669999999</v>
      </c>
      <c r="Q8653" s="2">
        <f t="shared" si="2620"/>
        <v>0</v>
      </c>
      <c r="R8653" s="2">
        <f t="shared" si="2631"/>
        <v>0</v>
      </c>
      <c r="S8653" s="9" t="s">
        <v>56</v>
      </c>
      <c r="T8653" s="47">
        <f t="shared" si="2626"/>
        <v>48679</v>
      </c>
      <c r="AE8653" s="33"/>
    </row>
    <row r="8654" spans="1:31" x14ac:dyDescent="0.2">
      <c r="A8654" s="90">
        <f t="shared" si="2632"/>
        <v>48679</v>
      </c>
      <c r="B8654" s="2">
        <f t="shared" si="2627"/>
        <v>0</v>
      </c>
      <c r="C8654" s="2">
        <f t="shared" si="2625"/>
        <v>17047.082757979813</v>
      </c>
      <c r="D8654" s="47">
        <f t="shared" si="2633"/>
        <v>48649</v>
      </c>
      <c r="E8654" s="3">
        <f t="shared" si="2623"/>
        <v>-1</v>
      </c>
      <c r="F8654" s="4">
        <f t="shared" si="2621"/>
        <v>31</v>
      </c>
      <c r="G8654" s="4">
        <f t="shared" si="2638"/>
        <v>31</v>
      </c>
      <c r="H8654" s="2">
        <f t="shared" si="2634"/>
        <v>0</v>
      </c>
      <c r="I8654" s="2">
        <f t="shared" si="2635"/>
        <v>0</v>
      </c>
      <c r="J8654" s="2">
        <f t="shared" si="2628"/>
        <v>0</v>
      </c>
      <c r="K8654" s="2">
        <f t="shared" si="2629"/>
        <v>0</v>
      </c>
      <c r="L8654" s="1">
        <f t="shared" si="2636"/>
        <v>284</v>
      </c>
      <c r="M8654" s="3">
        <f t="shared" si="2624"/>
        <v>6.2519000000000005E-2</v>
      </c>
      <c r="N8654" s="2">
        <f t="shared" si="2630"/>
        <v>0</v>
      </c>
      <c r="O8654" s="18">
        <f t="shared" si="2637"/>
        <v>0.14499999999999999</v>
      </c>
      <c r="P8654" s="8">
        <f t="shared" si="2622"/>
        <v>1.0113476210000001</v>
      </c>
      <c r="Q8654" s="2">
        <f t="shared" ref="Q8654:Q8717" si="2639">TRUNC((P8654-1)*K8654,8)</f>
        <v>0</v>
      </c>
      <c r="R8654" s="2">
        <f t="shared" si="2631"/>
        <v>0</v>
      </c>
      <c r="S8654" s="9" t="s">
        <v>56</v>
      </c>
      <c r="T8654" s="47">
        <f t="shared" si="2626"/>
        <v>48679</v>
      </c>
      <c r="AE8654" s="33"/>
    </row>
    <row r="8655" spans="1:31" x14ac:dyDescent="0.2">
      <c r="A8655" s="90">
        <f t="shared" si="2632"/>
        <v>48680</v>
      </c>
      <c r="B8655" s="2">
        <f t="shared" si="2627"/>
        <v>0</v>
      </c>
      <c r="C8655" s="2">
        <f t="shared" si="2625"/>
        <v>15981.316191039814</v>
      </c>
      <c r="D8655" s="47">
        <f t="shared" si="2633"/>
        <v>48680</v>
      </c>
      <c r="E8655" s="3">
        <f t="shared" si="2623"/>
        <v>-1</v>
      </c>
      <c r="F8655" s="4">
        <f t="shared" si="2621"/>
        <v>1</v>
      </c>
      <c r="G8655" s="4">
        <f t="shared" si="2638"/>
        <v>30</v>
      </c>
      <c r="H8655" s="2">
        <f t="shared" si="2634"/>
        <v>0</v>
      </c>
      <c r="I8655" s="2">
        <f t="shared" si="2635"/>
        <v>0</v>
      </c>
      <c r="J8655" s="2">
        <f t="shared" si="2628"/>
        <v>0</v>
      </c>
      <c r="K8655" s="2">
        <f t="shared" si="2629"/>
        <v>0</v>
      </c>
      <c r="L8655" s="1">
        <f t="shared" si="2636"/>
        <v>0</v>
      </c>
      <c r="M8655" s="3">
        <f t="shared" si="2624"/>
        <v>0</v>
      </c>
      <c r="N8655" s="2">
        <f t="shared" si="2630"/>
        <v>0</v>
      </c>
      <c r="O8655" s="18">
        <f t="shared" si="2637"/>
        <v>0.14499999999999999</v>
      </c>
      <c r="P8655" s="8">
        <f t="shared" si="2622"/>
        <v>1.0003761950000001</v>
      </c>
      <c r="Q8655" s="2">
        <f t="shared" si="2639"/>
        <v>0</v>
      </c>
      <c r="R8655" s="2">
        <f t="shared" si="2631"/>
        <v>0</v>
      </c>
      <c r="S8655" s="9" t="s">
        <v>56</v>
      </c>
      <c r="T8655" s="47">
        <f t="shared" si="2626"/>
        <v>48709</v>
      </c>
      <c r="AE8655" s="33"/>
    </row>
    <row r="8656" spans="1:31" x14ac:dyDescent="0.2">
      <c r="A8656" s="90">
        <f t="shared" si="2632"/>
        <v>48681</v>
      </c>
      <c r="B8656" s="2">
        <f t="shared" si="2627"/>
        <v>0</v>
      </c>
      <c r="C8656" s="2">
        <f t="shared" si="2625"/>
        <v>15981.316191039814</v>
      </c>
      <c r="D8656" s="47">
        <f t="shared" si="2633"/>
        <v>48680</v>
      </c>
      <c r="E8656" s="3">
        <f t="shared" si="2623"/>
        <v>-1</v>
      </c>
      <c r="F8656" s="4">
        <f t="shared" ref="F8656:F8719" si="2640">IF(DAY(A8656)=E$2+1,1,F8655+1)</f>
        <v>2</v>
      </c>
      <c r="G8656" s="4">
        <f t="shared" si="2638"/>
        <v>30</v>
      </c>
      <c r="H8656" s="2">
        <f t="shared" si="2634"/>
        <v>0</v>
      </c>
      <c r="I8656" s="2">
        <f t="shared" si="2635"/>
        <v>0</v>
      </c>
      <c r="J8656" s="2">
        <f t="shared" si="2628"/>
        <v>0</v>
      </c>
      <c r="K8656" s="2">
        <f t="shared" si="2629"/>
        <v>0</v>
      </c>
      <c r="L8656" s="1">
        <f t="shared" si="2636"/>
        <v>0</v>
      </c>
      <c r="M8656" s="3">
        <f t="shared" si="2624"/>
        <v>0</v>
      </c>
      <c r="N8656" s="2">
        <f t="shared" si="2630"/>
        <v>0</v>
      </c>
      <c r="O8656" s="18">
        <f t="shared" si="2637"/>
        <v>0.14499999999999999</v>
      </c>
      <c r="P8656" s="8">
        <f t="shared" si="2622"/>
        <v>1.0007525310000001</v>
      </c>
      <c r="Q8656" s="2">
        <f t="shared" si="2639"/>
        <v>0</v>
      </c>
      <c r="R8656" s="2">
        <f t="shared" si="2631"/>
        <v>0</v>
      </c>
      <c r="S8656" s="9" t="s">
        <v>56</v>
      </c>
      <c r="T8656" s="47">
        <f t="shared" si="2626"/>
        <v>48709</v>
      </c>
      <c r="AE8656" s="33"/>
    </row>
    <row r="8657" spans="1:31" x14ac:dyDescent="0.2">
      <c r="A8657" s="90">
        <f t="shared" si="2632"/>
        <v>48682</v>
      </c>
      <c r="B8657" s="2">
        <f t="shared" si="2627"/>
        <v>0</v>
      </c>
      <c r="C8657" s="2">
        <f t="shared" si="2625"/>
        <v>15981.316191039814</v>
      </c>
      <c r="D8657" s="47">
        <f t="shared" si="2633"/>
        <v>48680</v>
      </c>
      <c r="E8657" s="3">
        <f t="shared" si="2623"/>
        <v>-1</v>
      </c>
      <c r="F8657" s="4">
        <f t="shared" si="2640"/>
        <v>3</v>
      </c>
      <c r="G8657" s="4">
        <f t="shared" si="2638"/>
        <v>30</v>
      </c>
      <c r="H8657" s="2">
        <f t="shared" si="2634"/>
        <v>0</v>
      </c>
      <c r="I8657" s="2">
        <f t="shared" si="2635"/>
        <v>0</v>
      </c>
      <c r="J8657" s="2">
        <f t="shared" si="2628"/>
        <v>0</v>
      </c>
      <c r="K8657" s="2">
        <f t="shared" si="2629"/>
        <v>0</v>
      </c>
      <c r="L8657" s="1">
        <f t="shared" si="2636"/>
        <v>0</v>
      </c>
      <c r="M8657" s="3">
        <f t="shared" si="2624"/>
        <v>0</v>
      </c>
      <c r="N8657" s="2">
        <f t="shared" si="2630"/>
        <v>0</v>
      </c>
      <c r="O8657" s="18">
        <f t="shared" si="2637"/>
        <v>0.14499999999999999</v>
      </c>
      <c r="P8657" s="8">
        <f t="shared" si="2622"/>
        <v>1.001129009</v>
      </c>
      <c r="Q8657" s="2">
        <f t="shared" si="2639"/>
        <v>0</v>
      </c>
      <c r="R8657" s="2">
        <f t="shared" si="2631"/>
        <v>0</v>
      </c>
      <c r="S8657" s="9" t="s">
        <v>56</v>
      </c>
      <c r="T8657" s="47">
        <f t="shared" si="2626"/>
        <v>48709</v>
      </c>
      <c r="AE8657" s="33"/>
    </row>
    <row r="8658" spans="1:31" x14ac:dyDescent="0.2">
      <c r="A8658" s="90">
        <f t="shared" si="2632"/>
        <v>48683</v>
      </c>
      <c r="B8658" s="2">
        <f t="shared" si="2627"/>
        <v>0</v>
      </c>
      <c r="C8658" s="2">
        <f t="shared" si="2625"/>
        <v>15981.316191039814</v>
      </c>
      <c r="D8658" s="47">
        <f t="shared" si="2633"/>
        <v>48680</v>
      </c>
      <c r="E8658" s="3">
        <f t="shared" si="2623"/>
        <v>-1</v>
      </c>
      <c r="F8658" s="4">
        <f t="shared" si="2640"/>
        <v>4</v>
      </c>
      <c r="G8658" s="4">
        <f t="shared" si="2638"/>
        <v>30</v>
      </c>
      <c r="H8658" s="2">
        <f t="shared" si="2634"/>
        <v>0</v>
      </c>
      <c r="I8658" s="2">
        <f t="shared" si="2635"/>
        <v>0</v>
      </c>
      <c r="J8658" s="2">
        <f t="shared" si="2628"/>
        <v>0</v>
      </c>
      <c r="K8658" s="2">
        <f t="shared" si="2629"/>
        <v>0</v>
      </c>
      <c r="L8658" s="1">
        <f t="shared" si="2636"/>
        <v>0</v>
      </c>
      <c r="M8658" s="3">
        <f t="shared" si="2624"/>
        <v>0</v>
      </c>
      <c r="N8658" s="2">
        <f t="shared" si="2630"/>
        <v>0</v>
      </c>
      <c r="O8658" s="18">
        <f t="shared" si="2637"/>
        <v>0.14499999999999999</v>
      </c>
      <c r="P8658" s="8">
        <f t="shared" si="2622"/>
        <v>1.0015056280000001</v>
      </c>
      <c r="Q8658" s="2">
        <f t="shared" si="2639"/>
        <v>0</v>
      </c>
      <c r="R8658" s="2">
        <f t="shared" si="2631"/>
        <v>0</v>
      </c>
      <c r="S8658" s="9" t="s">
        <v>56</v>
      </c>
      <c r="T8658" s="47">
        <f t="shared" si="2626"/>
        <v>48709</v>
      </c>
      <c r="AE8658" s="33"/>
    </row>
    <row r="8659" spans="1:31" x14ac:dyDescent="0.2">
      <c r="A8659" s="90">
        <f t="shared" si="2632"/>
        <v>48684</v>
      </c>
      <c r="B8659" s="2">
        <f t="shared" si="2627"/>
        <v>0</v>
      </c>
      <c r="C8659" s="2">
        <f t="shared" si="2625"/>
        <v>15981.316191039814</v>
      </c>
      <c r="D8659" s="47">
        <f t="shared" si="2633"/>
        <v>48680</v>
      </c>
      <c r="E8659" s="3">
        <f t="shared" si="2623"/>
        <v>-1</v>
      </c>
      <c r="F8659" s="4">
        <f t="shared" si="2640"/>
        <v>5</v>
      </c>
      <c r="G8659" s="4">
        <f t="shared" si="2638"/>
        <v>30</v>
      </c>
      <c r="H8659" s="2">
        <f t="shared" si="2634"/>
        <v>0</v>
      </c>
      <c r="I8659" s="2">
        <f t="shared" si="2635"/>
        <v>0</v>
      </c>
      <c r="J8659" s="2">
        <f t="shared" si="2628"/>
        <v>0</v>
      </c>
      <c r="K8659" s="2">
        <f t="shared" si="2629"/>
        <v>0</v>
      </c>
      <c r="L8659" s="1">
        <f t="shared" si="2636"/>
        <v>0</v>
      </c>
      <c r="M8659" s="3">
        <f t="shared" si="2624"/>
        <v>0</v>
      </c>
      <c r="N8659" s="2">
        <f t="shared" si="2630"/>
        <v>0</v>
      </c>
      <c r="O8659" s="18">
        <f t="shared" si="2637"/>
        <v>0.14499999999999999</v>
      </c>
      <c r="P8659" s="8">
        <f t="shared" si="2622"/>
        <v>1.0018823889999999</v>
      </c>
      <c r="Q8659" s="2">
        <f t="shared" si="2639"/>
        <v>0</v>
      </c>
      <c r="R8659" s="2">
        <f t="shared" si="2631"/>
        <v>0</v>
      </c>
      <c r="S8659" s="9" t="s">
        <v>56</v>
      </c>
      <c r="T8659" s="47">
        <f t="shared" si="2626"/>
        <v>48709</v>
      </c>
      <c r="AE8659" s="33"/>
    </row>
    <row r="8660" spans="1:31" x14ac:dyDescent="0.2">
      <c r="A8660" s="90">
        <f t="shared" si="2632"/>
        <v>48685</v>
      </c>
      <c r="B8660" s="2">
        <f t="shared" si="2627"/>
        <v>0</v>
      </c>
      <c r="C8660" s="2">
        <f t="shared" si="2625"/>
        <v>15981.316191039814</v>
      </c>
      <c r="D8660" s="47">
        <f t="shared" si="2633"/>
        <v>48680</v>
      </c>
      <c r="E8660" s="3">
        <f t="shared" si="2623"/>
        <v>-1</v>
      </c>
      <c r="F8660" s="4">
        <f t="shared" si="2640"/>
        <v>6</v>
      </c>
      <c r="G8660" s="4">
        <f t="shared" si="2638"/>
        <v>30</v>
      </c>
      <c r="H8660" s="2">
        <f t="shared" si="2634"/>
        <v>0</v>
      </c>
      <c r="I8660" s="2">
        <f t="shared" si="2635"/>
        <v>0</v>
      </c>
      <c r="J8660" s="2">
        <f t="shared" si="2628"/>
        <v>0</v>
      </c>
      <c r="K8660" s="2">
        <f t="shared" si="2629"/>
        <v>0</v>
      </c>
      <c r="L8660" s="1">
        <f t="shared" si="2636"/>
        <v>0</v>
      </c>
      <c r="M8660" s="3">
        <f t="shared" si="2624"/>
        <v>0</v>
      </c>
      <c r="N8660" s="2">
        <f t="shared" si="2630"/>
        <v>0</v>
      </c>
      <c r="O8660" s="18">
        <f t="shared" si="2637"/>
        <v>0.14499999999999999</v>
      </c>
      <c r="P8660" s="8">
        <f t="shared" si="2622"/>
        <v>1.002259292</v>
      </c>
      <c r="Q8660" s="2">
        <f t="shared" si="2639"/>
        <v>0</v>
      </c>
      <c r="R8660" s="2">
        <f t="shared" si="2631"/>
        <v>0</v>
      </c>
      <c r="S8660" s="9" t="s">
        <v>56</v>
      </c>
      <c r="T8660" s="47">
        <f t="shared" si="2626"/>
        <v>48709</v>
      </c>
      <c r="AE8660" s="33"/>
    </row>
    <row r="8661" spans="1:31" x14ac:dyDescent="0.2">
      <c r="A8661" s="90">
        <f t="shared" si="2632"/>
        <v>48686</v>
      </c>
      <c r="B8661" s="2">
        <f t="shared" si="2627"/>
        <v>0</v>
      </c>
      <c r="C8661" s="2">
        <f t="shared" si="2625"/>
        <v>15981.316191039814</v>
      </c>
      <c r="D8661" s="47">
        <f t="shared" si="2633"/>
        <v>48680</v>
      </c>
      <c r="E8661" s="3">
        <f t="shared" si="2623"/>
        <v>-1</v>
      </c>
      <c r="F8661" s="4">
        <f t="shared" si="2640"/>
        <v>7</v>
      </c>
      <c r="G8661" s="4">
        <f t="shared" si="2638"/>
        <v>30</v>
      </c>
      <c r="H8661" s="2">
        <f t="shared" si="2634"/>
        <v>0</v>
      </c>
      <c r="I8661" s="2">
        <f t="shared" si="2635"/>
        <v>0</v>
      </c>
      <c r="J8661" s="2">
        <f t="shared" si="2628"/>
        <v>0</v>
      </c>
      <c r="K8661" s="2">
        <f t="shared" si="2629"/>
        <v>0</v>
      </c>
      <c r="L8661" s="1">
        <f t="shared" si="2636"/>
        <v>0</v>
      </c>
      <c r="M8661" s="3">
        <f t="shared" si="2624"/>
        <v>0</v>
      </c>
      <c r="N8661" s="2">
        <f t="shared" si="2630"/>
        <v>0</v>
      </c>
      <c r="O8661" s="18">
        <f t="shared" si="2637"/>
        <v>0.14499999999999999</v>
      </c>
      <c r="P8661" s="8">
        <f t="shared" si="2622"/>
        <v>1.002636337</v>
      </c>
      <c r="Q8661" s="2">
        <f t="shared" si="2639"/>
        <v>0</v>
      </c>
      <c r="R8661" s="2">
        <f t="shared" si="2631"/>
        <v>0</v>
      </c>
      <c r="S8661" s="9" t="s">
        <v>56</v>
      </c>
      <c r="T8661" s="47">
        <f t="shared" si="2626"/>
        <v>48709</v>
      </c>
      <c r="AE8661" s="33"/>
    </row>
    <row r="8662" spans="1:31" x14ac:dyDescent="0.2">
      <c r="A8662" s="90">
        <f t="shared" si="2632"/>
        <v>48687</v>
      </c>
      <c r="B8662" s="2">
        <f t="shared" si="2627"/>
        <v>0</v>
      </c>
      <c r="C8662" s="2">
        <f t="shared" si="2625"/>
        <v>15981.316191039814</v>
      </c>
      <c r="D8662" s="47">
        <f t="shared" si="2633"/>
        <v>48680</v>
      </c>
      <c r="E8662" s="3">
        <f t="shared" si="2623"/>
        <v>-1</v>
      </c>
      <c r="F8662" s="4">
        <f t="shared" si="2640"/>
        <v>8</v>
      </c>
      <c r="G8662" s="4">
        <f t="shared" si="2638"/>
        <v>30</v>
      </c>
      <c r="H8662" s="2">
        <f t="shared" si="2634"/>
        <v>0</v>
      </c>
      <c r="I8662" s="2">
        <f t="shared" si="2635"/>
        <v>0</v>
      </c>
      <c r="J8662" s="2">
        <f t="shared" si="2628"/>
        <v>0</v>
      </c>
      <c r="K8662" s="2">
        <f t="shared" si="2629"/>
        <v>0</v>
      </c>
      <c r="L8662" s="1">
        <f t="shared" si="2636"/>
        <v>0</v>
      </c>
      <c r="M8662" s="3">
        <f t="shared" si="2624"/>
        <v>0</v>
      </c>
      <c r="N8662" s="2">
        <f t="shared" si="2630"/>
        <v>0</v>
      </c>
      <c r="O8662" s="18">
        <f t="shared" si="2637"/>
        <v>0.14499999999999999</v>
      </c>
      <c r="P8662" s="8">
        <f t="shared" si="2622"/>
        <v>1.0030135229999999</v>
      </c>
      <c r="Q8662" s="2">
        <f t="shared" si="2639"/>
        <v>0</v>
      </c>
      <c r="R8662" s="2">
        <f t="shared" si="2631"/>
        <v>0</v>
      </c>
      <c r="S8662" s="9" t="s">
        <v>56</v>
      </c>
      <c r="T8662" s="47">
        <f t="shared" si="2626"/>
        <v>48709</v>
      </c>
      <c r="AE8662" s="33"/>
    </row>
    <row r="8663" spans="1:31" x14ac:dyDescent="0.2">
      <c r="A8663" s="90">
        <f t="shared" si="2632"/>
        <v>48688</v>
      </c>
      <c r="B8663" s="2">
        <f t="shared" si="2627"/>
        <v>0</v>
      </c>
      <c r="C8663" s="2">
        <f t="shared" si="2625"/>
        <v>15981.316191039814</v>
      </c>
      <c r="D8663" s="47">
        <f t="shared" si="2633"/>
        <v>48680</v>
      </c>
      <c r="E8663" s="3">
        <f t="shared" si="2623"/>
        <v>-1</v>
      </c>
      <c r="F8663" s="4">
        <f t="shared" si="2640"/>
        <v>9</v>
      </c>
      <c r="G8663" s="4">
        <f t="shared" si="2638"/>
        <v>30</v>
      </c>
      <c r="H8663" s="2">
        <f t="shared" si="2634"/>
        <v>0</v>
      </c>
      <c r="I8663" s="2">
        <f t="shared" si="2635"/>
        <v>0</v>
      </c>
      <c r="J8663" s="2">
        <f t="shared" si="2628"/>
        <v>0</v>
      </c>
      <c r="K8663" s="2">
        <f t="shared" si="2629"/>
        <v>0</v>
      </c>
      <c r="L8663" s="1">
        <f t="shared" si="2636"/>
        <v>0</v>
      </c>
      <c r="M8663" s="3">
        <f t="shared" si="2624"/>
        <v>0</v>
      </c>
      <c r="N8663" s="2">
        <f t="shared" si="2630"/>
        <v>0</v>
      </c>
      <c r="O8663" s="18">
        <f t="shared" si="2637"/>
        <v>0.14499999999999999</v>
      </c>
      <c r="P8663" s="8">
        <f t="shared" ref="P8663:P8726" si="2641">ROUND((1+O8663)^(30/360)^(F8663/G8663),9)</f>
        <v>1.0033908520000001</v>
      </c>
      <c r="Q8663" s="2">
        <f t="shared" si="2639"/>
        <v>0</v>
      </c>
      <c r="R8663" s="2">
        <f t="shared" si="2631"/>
        <v>0</v>
      </c>
      <c r="S8663" s="9" t="s">
        <v>56</v>
      </c>
      <c r="T8663" s="47">
        <f t="shared" si="2626"/>
        <v>48709</v>
      </c>
      <c r="AE8663" s="33"/>
    </row>
    <row r="8664" spans="1:31" x14ac:dyDescent="0.2">
      <c r="A8664" s="90">
        <f t="shared" si="2632"/>
        <v>48689</v>
      </c>
      <c r="B8664" s="2">
        <f t="shared" si="2627"/>
        <v>0</v>
      </c>
      <c r="C8664" s="2">
        <f t="shared" si="2625"/>
        <v>15981.316191039814</v>
      </c>
      <c r="D8664" s="47">
        <f t="shared" si="2633"/>
        <v>48680</v>
      </c>
      <c r="E8664" s="3">
        <f t="shared" si="2623"/>
        <v>-1</v>
      </c>
      <c r="F8664" s="4">
        <f t="shared" si="2640"/>
        <v>10</v>
      </c>
      <c r="G8664" s="4">
        <f t="shared" si="2638"/>
        <v>30</v>
      </c>
      <c r="H8664" s="2">
        <f t="shared" si="2634"/>
        <v>0</v>
      </c>
      <c r="I8664" s="2">
        <f t="shared" si="2635"/>
        <v>0</v>
      </c>
      <c r="J8664" s="2">
        <f t="shared" si="2628"/>
        <v>0</v>
      </c>
      <c r="K8664" s="2">
        <f t="shared" si="2629"/>
        <v>0</v>
      </c>
      <c r="L8664" s="1">
        <f t="shared" si="2636"/>
        <v>0</v>
      </c>
      <c r="M8664" s="3">
        <f t="shared" si="2624"/>
        <v>0</v>
      </c>
      <c r="N8664" s="2">
        <f t="shared" si="2630"/>
        <v>0</v>
      </c>
      <c r="O8664" s="18">
        <f t="shared" si="2637"/>
        <v>0.14499999999999999</v>
      </c>
      <c r="P8664" s="8">
        <f t="shared" si="2641"/>
        <v>1.003768322</v>
      </c>
      <c r="Q8664" s="2">
        <f t="shared" si="2639"/>
        <v>0</v>
      </c>
      <c r="R8664" s="2">
        <f t="shared" si="2631"/>
        <v>0</v>
      </c>
      <c r="S8664" s="9" t="s">
        <v>56</v>
      </c>
      <c r="T8664" s="47">
        <f t="shared" si="2626"/>
        <v>48709</v>
      </c>
      <c r="AE8664" s="33"/>
    </row>
    <row r="8665" spans="1:31" x14ac:dyDescent="0.2">
      <c r="A8665" s="90">
        <f t="shared" si="2632"/>
        <v>48690</v>
      </c>
      <c r="B8665" s="2">
        <f t="shared" si="2627"/>
        <v>0</v>
      </c>
      <c r="C8665" s="2">
        <f t="shared" si="2625"/>
        <v>15981.316191039814</v>
      </c>
      <c r="D8665" s="47">
        <f t="shared" si="2633"/>
        <v>48680</v>
      </c>
      <c r="E8665" s="3">
        <f t="shared" si="2623"/>
        <v>-1</v>
      </c>
      <c r="F8665" s="4">
        <f t="shared" si="2640"/>
        <v>11</v>
      </c>
      <c r="G8665" s="4">
        <f t="shared" si="2638"/>
        <v>30</v>
      </c>
      <c r="H8665" s="2">
        <f t="shared" si="2634"/>
        <v>0</v>
      </c>
      <c r="I8665" s="2">
        <f t="shared" si="2635"/>
        <v>0</v>
      </c>
      <c r="J8665" s="2">
        <f t="shared" si="2628"/>
        <v>0</v>
      </c>
      <c r="K8665" s="2">
        <f t="shared" si="2629"/>
        <v>0</v>
      </c>
      <c r="L8665" s="1">
        <f t="shared" si="2636"/>
        <v>0</v>
      </c>
      <c r="M8665" s="3">
        <f t="shared" si="2624"/>
        <v>0</v>
      </c>
      <c r="N8665" s="2">
        <f t="shared" si="2630"/>
        <v>0</v>
      </c>
      <c r="O8665" s="18">
        <f t="shared" si="2637"/>
        <v>0.14499999999999999</v>
      </c>
      <c r="P8665" s="8">
        <f t="shared" si="2641"/>
        <v>1.0041459349999999</v>
      </c>
      <c r="Q8665" s="2">
        <f t="shared" si="2639"/>
        <v>0</v>
      </c>
      <c r="R8665" s="2">
        <f t="shared" si="2631"/>
        <v>0</v>
      </c>
      <c r="S8665" s="9" t="s">
        <v>56</v>
      </c>
      <c r="T8665" s="47">
        <f t="shared" si="2626"/>
        <v>48709</v>
      </c>
      <c r="AE8665" s="33"/>
    </row>
    <row r="8666" spans="1:31" x14ac:dyDescent="0.2">
      <c r="A8666" s="90">
        <f t="shared" si="2632"/>
        <v>48691</v>
      </c>
      <c r="B8666" s="2">
        <f t="shared" si="2627"/>
        <v>0</v>
      </c>
      <c r="C8666" s="2">
        <f t="shared" si="2625"/>
        <v>15981.316191039814</v>
      </c>
      <c r="D8666" s="47">
        <f t="shared" si="2633"/>
        <v>48680</v>
      </c>
      <c r="E8666" s="3">
        <f t="shared" si="2623"/>
        <v>-1</v>
      </c>
      <c r="F8666" s="4">
        <f t="shared" si="2640"/>
        <v>12</v>
      </c>
      <c r="G8666" s="4">
        <f t="shared" si="2638"/>
        <v>30</v>
      </c>
      <c r="H8666" s="2">
        <f t="shared" si="2634"/>
        <v>0</v>
      </c>
      <c r="I8666" s="2">
        <f t="shared" si="2635"/>
        <v>0</v>
      </c>
      <c r="J8666" s="2">
        <f t="shared" si="2628"/>
        <v>0</v>
      </c>
      <c r="K8666" s="2">
        <f t="shared" si="2629"/>
        <v>0</v>
      </c>
      <c r="L8666" s="1">
        <f t="shared" si="2636"/>
        <v>0</v>
      </c>
      <c r="M8666" s="3">
        <f t="shared" si="2624"/>
        <v>0</v>
      </c>
      <c r="N8666" s="2">
        <f t="shared" si="2630"/>
        <v>0</v>
      </c>
      <c r="O8666" s="18">
        <f t="shared" si="2637"/>
        <v>0.14499999999999999</v>
      </c>
      <c r="P8666" s="8">
        <f t="shared" si="2641"/>
        <v>1.004523689</v>
      </c>
      <c r="Q8666" s="2">
        <f t="shared" si="2639"/>
        <v>0</v>
      </c>
      <c r="R8666" s="2">
        <f t="shared" si="2631"/>
        <v>0</v>
      </c>
      <c r="S8666" s="9" t="s">
        <v>56</v>
      </c>
      <c r="T8666" s="47">
        <f t="shared" si="2626"/>
        <v>48709</v>
      </c>
      <c r="AE8666" s="33"/>
    </row>
    <row r="8667" spans="1:31" x14ac:dyDescent="0.2">
      <c r="A8667" s="90">
        <f t="shared" si="2632"/>
        <v>48692</v>
      </c>
      <c r="B8667" s="2">
        <f t="shared" si="2627"/>
        <v>0</v>
      </c>
      <c r="C8667" s="2">
        <f t="shared" si="2625"/>
        <v>15981.316191039814</v>
      </c>
      <c r="D8667" s="47">
        <f t="shared" si="2633"/>
        <v>48680</v>
      </c>
      <c r="E8667" s="3">
        <f t="shared" si="2623"/>
        <v>-1</v>
      </c>
      <c r="F8667" s="4">
        <f t="shared" si="2640"/>
        <v>13</v>
      </c>
      <c r="G8667" s="4">
        <f t="shared" si="2638"/>
        <v>30</v>
      </c>
      <c r="H8667" s="2">
        <f t="shared" si="2634"/>
        <v>0</v>
      </c>
      <c r="I8667" s="2">
        <f t="shared" si="2635"/>
        <v>0</v>
      </c>
      <c r="J8667" s="2">
        <f t="shared" si="2628"/>
        <v>0</v>
      </c>
      <c r="K8667" s="2">
        <f t="shared" si="2629"/>
        <v>0</v>
      </c>
      <c r="L8667" s="1">
        <f t="shared" si="2636"/>
        <v>0</v>
      </c>
      <c r="M8667" s="3">
        <f t="shared" si="2624"/>
        <v>0</v>
      </c>
      <c r="N8667" s="2">
        <f t="shared" si="2630"/>
        <v>0</v>
      </c>
      <c r="O8667" s="18">
        <f t="shared" si="2637"/>
        <v>0.14499999999999999</v>
      </c>
      <c r="P8667" s="8">
        <f t="shared" si="2641"/>
        <v>1.0049015859999999</v>
      </c>
      <c r="Q8667" s="2">
        <f t="shared" si="2639"/>
        <v>0</v>
      </c>
      <c r="R8667" s="2">
        <f t="shared" si="2631"/>
        <v>0</v>
      </c>
      <c r="S8667" s="9" t="s">
        <v>56</v>
      </c>
      <c r="T8667" s="47">
        <f t="shared" si="2626"/>
        <v>48709</v>
      </c>
      <c r="AE8667" s="33"/>
    </row>
    <row r="8668" spans="1:31" x14ac:dyDescent="0.2">
      <c r="A8668" s="90">
        <f t="shared" si="2632"/>
        <v>48693</v>
      </c>
      <c r="B8668" s="2">
        <f t="shared" si="2627"/>
        <v>0</v>
      </c>
      <c r="C8668" s="2">
        <f t="shared" si="2625"/>
        <v>15981.316191039814</v>
      </c>
      <c r="D8668" s="47">
        <f t="shared" si="2633"/>
        <v>48680</v>
      </c>
      <c r="E8668" s="3">
        <f t="shared" si="2623"/>
        <v>-1</v>
      </c>
      <c r="F8668" s="4">
        <f t="shared" si="2640"/>
        <v>14</v>
      </c>
      <c r="G8668" s="4">
        <f t="shared" si="2638"/>
        <v>30</v>
      </c>
      <c r="H8668" s="2">
        <f t="shared" si="2634"/>
        <v>0</v>
      </c>
      <c r="I8668" s="2">
        <f t="shared" si="2635"/>
        <v>0</v>
      </c>
      <c r="J8668" s="2">
        <f t="shared" si="2628"/>
        <v>0</v>
      </c>
      <c r="K8668" s="2">
        <f t="shared" si="2629"/>
        <v>0</v>
      </c>
      <c r="L8668" s="1">
        <f t="shared" si="2636"/>
        <v>0</v>
      </c>
      <c r="M8668" s="3">
        <f t="shared" si="2624"/>
        <v>0</v>
      </c>
      <c r="N8668" s="2">
        <f t="shared" si="2630"/>
        <v>0</v>
      </c>
      <c r="O8668" s="18">
        <f t="shared" si="2637"/>
        <v>0.14499999999999999</v>
      </c>
      <c r="P8668" s="8">
        <f t="shared" si="2641"/>
        <v>1.0052796239999999</v>
      </c>
      <c r="Q8668" s="2">
        <f t="shared" si="2639"/>
        <v>0</v>
      </c>
      <c r="R8668" s="2">
        <f t="shared" si="2631"/>
        <v>0</v>
      </c>
      <c r="S8668" s="9" t="s">
        <v>56</v>
      </c>
      <c r="T8668" s="47">
        <f t="shared" si="2626"/>
        <v>48709</v>
      </c>
      <c r="AE8668" s="33"/>
    </row>
    <row r="8669" spans="1:31" x14ac:dyDescent="0.2">
      <c r="A8669" s="90">
        <f t="shared" si="2632"/>
        <v>48694</v>
      </c>
      <c r="B8669" s="2">
        <f t="shared" si="2627"/>
        <v>0</v>
      </c>
      <c r="C8669" s="2">
        <f t="shared" si="2625"/>
        <v>15981.316191039814</v>
      </c>
      <c r="D8669" s="47">
        <f t="shared" si="2633"/>
        <v>48680</v>
      </c>
      <c r="E8669" s="3">
        <f t="shared" si="2623"/>
        <v>-1</v>
      </c>
      <c r="F8669" s="4">
        <f t="shared" si="2640"/>
        <v>15</v>
      </c>
      <c r="G8669" s="4">
        <f t="shared" si="2638"/>
        <v>30</v>
      </c>
      <c r="H8669" s="2">
        <f t="shared" si="2634"/>
        <v>0</v>
      </c>
      <c r="I8669" s="2">
        <f t="shared" si="2635"/>
        <v>0</v>
      </c>
      <c r="J8669" s="2">
        <f t="shared" si="2628"/>
        <v>0</v>
      </c>
      <c r="K8669" s="2">
        <f t="shared" si="2629"/>
        <v>0</v>
      </c>
      <c r="L8669" s="1">
        <f t="shared" si="2636"/>
        <v>0</v>
      </c>
      <c r="M8669" s="3">
        <f t="shared" si="2624"/>
        <v>0</v>
      </c>
      <c r="N8669" s="2">
        <f t="shared" si="2630"/>
        <v>0</v>
      </c>
      <c r="O8669" s="18">
        <f t="shared" si="2637"/>
        <v>0.14499999999999999</v>
      </c>
      <c r="P8669" s="8">
        <f t="shared" si="2641"/>
        <v>1.005657805</v>
      </c>
      <c r="Q8669" s="2">
        <f t="shared" si="2639"/>
        <v>0</v>
      </c>
      <c r="R8669" s="2">
        <f t="shared" si="2631"/>
        <v>0</v>
      </c>
      <c r="S8669" s="9" t="s">
        <v>56</v>
      </c>
      <c r="T8669" s="47">
        <f t="shared" si="2626"/>
        <v>48709</v>
      </c>
      <c r="AE8669" s="33"/>
    </row>
    <row r="8670" spans="1:31" x14ac:dyDescent="0.2">
      <c r="A8670" s="90">
        <f t="shared" si="2632"/>
        <v>48695</v>
      </c>
      <c r="B8670" s="2">
        <f t="shared" si="2627"/>
        <v>0</v>
      </c>
      <c r="C8670" s="2">
        <f t="shared" si="2625"/>
        <v>15981.316191039814</v>
      </c>
      <c r="D8670" s="47">
        <f t="shared" si="2633"/>
        <v>48680</v>
      </c>
      <c r="E8670" s="3">
        <f t="shared" si="2623"/>
        <v>-1</v>
      </c>
      <c r="F8670" s="4">
        <f t="shared" si="2640"/>
        <v>16</v>
      </c>
      <c r="G8670" s="4">
        <f t="shared" si="2638"/>
        <v>30</v>
      </c>
      <c r="H8670" s="2">
        <f t="shared" si="2634"/>
        <v>0</v>
      </c>
      <c r="I8670" s="2">
        <f t="shared" si="2635"/>
        <v>0</v>
      </c>
      <c r="J8670" s="2">
        <f t="shared" si="2628"/>
        <v>0</v>
      </c>
      <c r="K8670" s="2">
        <f t="shared" si="2629"/>
        <v>0</v>
      </c>
      <c r="L8670" s="1">
        <f t="shared" si="2636"/>
        <v>0</v>
      </c>
      <c r="M8670" s="3">
        <f t="shared" si="2624"/>
        <v>0</v>
      </c>
      <c r="N8670" s="2">
        <f t="shared" si="2630"/>
        <v>0</v>
      </c>
      <c r="O8670" s="18">
        <f t="shared" si="2637"/>
        <v>0.14499999999999999</v>
      </c>
      <c r="P8670" s="8">
        <f t="shared" si="2641"/>
        <v>1.0060361280000001</v>
      </c>
      <c r="Q8670" s="2">
        <f t="shared" si="2639"/>
        <v>0</v>
      </c>
      <c r="R8670" s="2">
        <f t="shared" si="2631"/>
        <v>0</v>
      </c>
      <c r="S8670" s="9" t="s">
        <v>56</v>
      </c>
      <c r="T8670" s="47">
        <f t="shared" si="2626"/>
        <v>48709</v>
      </c>
      <c r="AE8670" s="33"/>
    </row>
    <row r="8671" spans="1:31" x14ac:dyDescent="0.2">
      <c r="A8671" s="90">
        <f t="shared" si="2632"/>
        <v>48696</v>
      </c>
      <c r="B8671" s="2">
        <f t="shared" si="2627"/>
        <v>0</v>
      </c>
      <c r="C8671" s="2">
        <f t="shared" si="2625"/>
        <v>15981.316191039814</v>
      </c>
      <c r="D8671" s="47">
        <f t="shared" si="2633"/>
        <v>48680</v>
      </c>
      <c r="E8671" s="3">
        <f t="shared" si="2623"/>
        <v>-1</v>
      </c>
      <c r="F8671" s="4">
        <f t="shared" si="2640"/>
        <v>17</v>
      </c>
      <c r="G8671" s="4">
        <f t="shared" si="2638"/>
        <v>30</v>
      </c>
      <c r="H8671" s="2">
        <f t="shared" si="2634"/>
        <v>0</v>
      </c>
      <c r="I8671" s="2">
        <f t="shared" si="2635"/>
        <v>0</v>
      </c>
      <c r="J8671" s="2">
        <f t="shared" si="2628"/>
        <v>0</v>
      </c>
      <c r="K8671" s="2">
        <f t="shared" si="2629"/>
        <v>0</v>
      </c>
      <c r="L8671" s="1">
        <f t="shared" si="2636"/>
        <v>0</v>
      </c>
      <c r="M8671" s="3">
        <f t="shared" si="2624"/>
        <v>0</v>
      </c>
      <c r="N8671" s="2">
        <f t="shared" si="2630"/>
        <v>0</v>
      </c>
      <c r="O8671" s="18">
        <f t="shared" si="2637"/>
        <v>0.14499999999999999</v>
      </c>
      <c r="P8671" s="8">
        <f t="shared" si="2641"/>
        <v>1.006414594</v>
      </c>
      <c r="Q8671" s="2">
        <f t="shared" si="2639"/>
        <v>0</v>
      </c>
      <c r="R8671" s="2">
        <f t="shared" si="2631"/>
        <v>0</v>
      </c>
      <c r="S8671" s="9" t="s">
        <v>56</v>
      </c>
      <c r="T8671" s="47">
        <f t="shared" si="2626"/>
        <v>48709</v>
      </c>
      <c r="AE8671" s="33"/>
    </row>
    <row r="8672" spans="1:31" x14ac:dyDescent="0.2">
      <c r="A8672" s="90">
        <f t="shared" si="2632"/>
        <v>48697</v>
      </c>
      <c r="B8672" s="2">
        <f t="shared" si="2627"/>
        <v>0</v>
      </c>
      <c r="C8672" s="2">
        <f t="shared" si="2625"/>
        <v>15981.316191039814</v>
      </c>
      <c r="D8672" s="47">
        <f t="shared" si="2633"/>
        <v>48680</v>
      </c>
      <c r="E8672" s="3">
        <f t="shared" si="2623"/>
        <v>-1</v>
      </c>
      <c r="F8672" s="4">
        <f t="shared" si="2640"/>
        <v>18</v>
      </c>
      <c r="G8672" s="4">
        <f t="shared" si="2638"/>
        <v>30</v>
      </c>
      <c r="H8672" s="2">
        <f t="shared" si="2634"/>
        <v>0</v>
      </c>
      <c r="I8672" s="2">
        <f t="shared" si="2635"/>
        <v>0</v>
      </c>
      <c r="J8672" s="2">
        <f t="shared" si="2628"/>
        <v>0</v>
      </c>
      <c r="K8672" s="2">
        <f t="shared" si="2629"/>
        <v>0</v>
      </c>
      <c r="L8672" s="1">
        <f t="shared" si="2636"/>
        <v>0</v>
      </c>
      <c r="M8672" s="3">
        <f t="shared" si="2624"/>
        <v>0</v>
      </c>
      <c r="N8672" s="2">
        <f t="shared" si="2630"/>
        <v>0</v>
      </c>
      <c r="O8672" s="18">
        <f t="shared" si="2637"/>
        <v>0.14499999999999999</v>
      </c>
      <c r="P8672" s="8">
        <f t="shared" si="2641"/>
        <v>1.0067932020000001</v>
      </c>
      <c r="Q8672" s="2">
        <f t="shared" si="2639"/>
        <v>0</v>
      </c>
      <c r="R8672" s="2">
        <f t="shared" si="2631"/>
        <v>0</v>
      </c>
      <c r="S8672" s="9" t="s">
        <v>56</v>
      </c>
      <c r="T8672" s="47">
        <f t="shared" si="2626"/>
        <v>48709</v>
      </c>
      <c r="AE8672" s="33"/>
    </row>
    <row r="8673" spans="1:31" x14ac:dyDescent="0.2">
      <c r="A8673" s="90">
        <f t="shared" si="2632"/>
        <v>48698</v>
      </c>
      <c r="B8673" s="2">
        <f t="shared" si="2627"/>
        <v>0</v>
      </c>
      <c r="C8673" s="2">
        <f t="shared" si="2625"/>
        <v>15981.316191039814</v>
      </c>
      <c r="D8673" s="47">
        <f t="shared" si="2633"/>
        <v>48680</v>
      </c>
      <c r="E8673" s="3">
        <f t="shared" si="2623"/>
        <v>-1</v>
      </c>
      <c r="F8673" s="4">
        <f t="shared" si="2640"/>
        <v>19</v>
      </c>
      <c r="G8673" s="4">
        <f t="shared" si="2638"/>
        <v>30</v>
      </c>
      <c r="H8673" s="2">
        <f t="shared" si="2634"/>
        <v>0</v>
      </c>
      <c r="I8673" s="2">
        <f t="shared" si="2635"/>
        <v>0</v>
      </c>
      <c r="J8673" s="2">
        <f t="shared" si="2628"/>
        <v>0</v>
      </c>
      <c r="K8673" s="2">
        <f t="shared" si="2629"/>
        <v>0</v>
      </c>
      <c r="L8673" s="1">
        <f t="shared" si="2636"/>
        <v>0</v>
      </c>
      <c r="M8673" s="3">
        <f t="shared" si="2624"/>
        <v>0</v>
      </c>
      <c r="N8673" s="2">
        <f t="shared" si="2630"/>
        <v>0</v>
      </c>
      <c r="O8673" s="18">
        <f t="shared" si="2637"/>
        <v>0.14499999999999999</v>
      </c>
      <c r="P8673" s="8">
        <f t="shared" si="2641"/>
        <v>1.007171952</v>
      </c>
      <c r="Q8673" s="2">
        <f t="shared" si="2639"/>
        <v>0</v>
      </c>
      <c r="R8673" s="2">
        <f t="shared" si="2631"/>
        <v>0</v>
      </c>
      <c r="S8673" s="9" t="s">
        <v>56</v>
      </c>
      <c r="T8673" s="47">
        <f t="shared" si="2626"/>
        <v>48709</v>
      </c>
      <c r="AE8673" s="33"/>
    </row>
    <row r="8674" spans="1:31" x14ac:dyDescent="0.2">
      <c r="A8674" s="90">
        <f t="shared" si="2632"/>
        <v>48699</v>
      </c>
      <c r="B8674" s="2">
        <f t="shared" si="2627"/>
        <v>0</v>
      </c>
      <c r="C8674" s="2">
        <f t="shared" si="2625"/>
        <v>15981.316191039814</v>
      </c>
      <c r="D8674" s="47">
        <f t="shared" si="2633"/>
        <v>48680</v>
      </c>
      <c r="E8674" s="3">
        <f t="shared" si="2623"/>
        <v>-1</v>
      </c>
      <c r="F8674" s="4">
        <f t="shared" si="2640"/>
        <v>20</v>
      </c>
      <c r="G8674" s="4">
        <f t="shared" si="2638"/>
        <v>30</v>
      </c>
      <c r="H8674" s="2">
        <f t="shared" si="2634"/>
        <v>0</v>
      </c>
      <c r="I8674" s="2">
        <f t="shared" si="2635"/>
        <v>0</v>
      </c>
      <c r="J8674" s="2">
        <f t="shared" si="2628"/>
        <v>0</v>
      </c>
      <c r="K8674" s="2">
        <f t="shared" si="2629"/>
        <v>0</v>
      </c>
      <c r="L8674" s="1">
        <f t="shared" si="2636"/>
        <v>0</v>
      </c>
      <c r="M8674" s="3">
        <f t="shared" si="2624"/>
        <v>0</v>
      </c>
      <c r="N8674" s="2">
        <f t="shared" si="2630"/>
        <v>0</v>
      </c>
      <c r="O8674" s="18">
        <f t="shared" si="2637"/>
        <v>0.14499999999999999</v>
      </c>
      <c r="P8674" s="8">
        <f t="shared" si="2641"/>
        <v>1.0075508449999999</v>
      </c>
      <c r="Q8674" s="2">
        <f t="shared" si="2639"/>
        <v>0</v>
      </c>
      <c r="R8674" s="2">
        <f t="shared" si="2631"/>
        <v>0</v>
      </c>
      <c r="S8674" s="9" t="s">
        <v>56</v>
      </c>
      <c r="T8674" s="47">
        <f t="shared" si="2626"/>
        <v>48709</v>
      </c>
      <c r="AE8674" s="33"/>
    </row>
    <row r="8675" spans="1:31" x14ac:dyDescent="0.2">
      <c r="A8675" s="90">
        <f t="shared" si="2632"/>
        <v>48700</v>
      </c>
      <c r="B8675" s="2">
        <f t="shared" si="2627"/>
        <v>0</v>
      </c>
      <c r="C8675" s="2">
        <f t="shared" si="2625"/>
        <v>15981.316191039814</v>
      </c>
      <c r="D8675" s="47">
        <f t="shared" si="2633"/>
        <v>48680</v>
      </c>
      <c r="E8675" s="3">
        <f t="shared" si="2623"/>
        <v>-1</v>
      </c>
      <c r="F8675" s="4">
        <f t="shared" si="2640"/>
        <v>21</v>
      </c>
      <c r="G8675" s="4">
        <f t="shared" si="2638"/>
        <v>30</v>
      </c>
      <c r="H8675" s="2">
        <f t="shared" si="2634"/>
        <v>0</v>
      </c>
      <c r="I8675" s="2">
        <f t="shared" si="2635"/>
        <v>0</v>
      </c>
      <c r="J8675" s="2">
        <f t="shared" si="2628"/>
        <v>0</v>
      </c>
      <c r="K8675" s="2">
        <f t="shared" si="2629"/>
        <v>0</v>
      </c>
      <c r="L8675" s="1">
        <f t="shared" si="2636"/>
        <v>0</v>
      </c>
      <c r="M8675" s="3">
        <f t="shared" si="2624"/>
        <v>0</v>
      </c>
      <c r="N8675" s="2">
        <f t="shared" si="2630"/>
        <v>0</v>
      </c>
      <c r="O8675" s="18">
        <f t="shared" si="2637"/>
        <v>0.14499999999999999</v>
      </c>
      <c r="P8675" s="8">
        <f t="shared" si="2641"/>
        <v>1.0079298800000001</v>
      </c>
      <c r="Q8675" s="2">
        <f t="shared" si="2639"/>
        <v>0</v>
      </c>
      <c r="R8675" s="2">
        <f t="shared" si="2631"/>
        <v>0</v>
      </c>
      <c r="S8675" s="9" t="s">
        <v>56</v>
      </c>
      <c r="T8675" s="47">
        <f t="shared" si="2626"/>
        <v>48709</v>
      </c>
      <c r="AE8675" s="33"/>
    </row>
    <row r="8676" spans="1:31" x14ac:dyDescent="0.2">
      <c r="A8676" s="90">
        <f t="shared" si="2632"/>
        <v>48701</v>
      </c>
      <c r="B8676" s="2">
        <f t="shared" si="2627"/>
        <v>0</v>
      </c>
      <c r="C8676" s="2">
        <f t="shared" si="2625"/>
        <v>15981.316191039814</v>
      </c>
      <c r="D8676" s="47">
        <f t="shared" si="2633"/>
        <v>48680</v>
      </c>
      <c r="E8676" s="3">
        <f t="shared" si="2623"/>
        <v>-1</v>
      </c>
      <c r="F8676" s="4">
        <f t="shared" si="2640"/>
        <v>22</v>
      </c>
      <c r="G8676" s="4">
        <f t="shared" si="2638"/>
        <v>30</v>
      </c>
      <c r="H8676" s="2">
        <f t="shared" si="2634"/>
        <v>0</v>
      </c>
      <c r="I8676" s="2">
        <f t="shared" si="2635"/>
        <v>0</v>
      </c>
      <c r="J8676" s="2">
        <f t="shared" si="2628"/>
        <v>0</v>
      </c>
      <c r="K8676" s="2">
        <f t="shared" si="2629"/>
        <v>0</v>
      </c>
      <c r="L8676" s="1">
        <f t="shared" si="2636"/>
        <v>0</v>
      </c>
      <c r="M8676" s="3">
        <f t="shared" si="2624"/>
        <v>0</v>
      </c>
      <c r="N8676" s="2">
        <f t="shared" si="2630"/>
        <v>0</v>
      </c>
      <c r="O8676" s="18">
        <f t="shared" si="2637"/>
        <v>0.14499999999999999</v>
      </c>
      <c r="P8676" s="8">
        <f t="shared" si="2641"/>
        <v>1.008309058</v>
      </c>
      <c r="Q8676" s="2">
        <f t="shared" si="2639"/>
        <v>0</v>
      </c>
      <c r="R8676" s="2">
        <f t="shared" si="2631"/>
        <v>0</v>
      </c>
      <c r="S8676" s="9" t="s">
        <v>56</v>
      </c>
      <c r="T8676" s="47">
        <f t="shared" si="2626"/>
        <v>48709</v>
      </c>
      <c r="AE8676" s="33"/>
    </row>
    <row r="8677" spans="1:31" x14ac:dyDescent="0.2">
      <c r="A8677" s="90">
        <f t="shared" si="2632"/>
        <v>48702</v>
      </c>
      <c r="B8677" s="2">
        <f t="shared" si="2627"/>
        <v>0</v>
      </c>
      <c r="C8677" s="2">
        <f t="shared" si="2625"/>
        <v>15981.316191039814</v>
      </c>
      <c r="D8677" s="47">
        <f t="shared" si="2633"/>
        <v>48680</v>
      </c>
      <c r="E8677" s="3">
        <f t="shared" si="2623"/>
        <v>-1</v>
      </c>
      <c r="F8677" s="4">
        <f t="shared" si="2640"/>
        <v>23</v>
      </c>
      <c r="G8677" s="4">
        <f t="shared" si="2638"/>
        <v>30</v>
      </c>
      <c r="H8677" s="2">
        <f t="shared" si="2634"/>
        <v>0</v>
      </c>
      <c r="I8677" s="2">
        <f t="shared" si="2635"/>
        <v>0</v>
      </c>
      <c r="J8677" s="2">
        <f t="shared" si="2628"/>
        <v>0</v>
      </c>
      <c r="K8677" s="2">
        <f t="shared" si="2629"/>
        <v>0</v>
      </c>
      <c r="L8677" s="1">
        <f t="shared" si="2636"/>
        <v>0</v>
      </c>
      <c r="M8677" s="3">
        <f t="shared" si="2624"/>
        <v>0</v>
      </c>
      <c r="N8677" s="2">
        <f t="shared" si="2630"/>
        <v>0</v>
      </c>
      <c r="O8677" s="18">
        <f t="shared" si="2637"/>
        <v>0.14499999999999999</v>
      </c>
      <c r="P8677" s="8">
        <f t="shared" si="2641"/>
        <v>1.0086883790000001</v>
      </c>
      <c r="Q8677" s="2">
        <f t="shared" si="2639"/>
        <v>0</v>
      </c>
      <c r="R8677" s="2">
        <f t="shared" si="2631"/>
        <v>0</v>
      </c>
      <c r="S8677" s="9" t="s">
        <v>56</v>
      </c>
      <c r="T8677" s="47">
        <f t="shared" si="2626"/>
        <v>48709</v>
      </c>
      <c r="AE8677" s="33"/>
    </row>
    <row r="8678" spans="1:31" x14ac:dyDescent="0.2">
      <c r="A8678" s="90">
        <f t="shared" si="2632"/>
        <v>48703</v>
      </c>
      <c r="B8678" s="2">
        <f t="shared" si="2627"/>
        <v>0</v>
      </c>
      <c r="C8678" s="2">
        <f t="shared" si="2625"/>
        <v>15981.316191039814</v>
      </c>
      <c r="D8678" s="47">
        <f t="shared" si="2633"/>
        <v>48680</v>
      </c>
      <c r="E8678" s="3">
        <f t="shared" si="2623"/>
        <v>-1</v>
      </c>
      <c r="F8678" s="4">
        <f t="shared" si="2640"/>
        <v>24</v>
      </c>
      <c r="G8678" s="4">
        <f t="shared" si="2638"/>
        <v>30</v>
      </c>
      <c r="H8678" s="2">
        <f t="shared" si="2634"/>
        <v>0</v>
      </c>
      <c r="I8678" s="2">
        <f t="shared" si="2635"/>
        <v>0</v>
      </c>
      <c r="J8678" s="2">
        <f t="shared" si="2628"/>
        <v>0</v>
      </c>
      <c r="K8678" s="2">
        <f t="shared" si="2629"/>
        <v>0</v>
      </c>
      <c r="L8678" s="1">
        <f t="shared" si="2636"/>
        <v>0</v>
      </c>
      <c r="M8678" s="3">
        <f t="shared" si="2624"/>
        <v>0</v>
      </c>
      <c r="N8678" s="2">
        <f t="shared" si="2630"/>
        <v>0</v>
      </c>
      <c r="O8678" s="18">
        <f t="shared" si="2637"/>
        <v>0.14499999999999999</v>
      </c>
      <c r="P8678" s="8">
        <f t="shared" si="2641"/>
        <v>1.0090678420000001</v>
      </c>
      <c r="Q8678" s="2">
        <f t="shared" si="2639"/>
        <v>0</v>
      </c>
      <c r="R8678" s="2">
        <f t="shared" si="2631"/>
        <v>0</v>
      </c>
      <c r="S8678" s="9" t="s">
        <v>56</v>
      </c>
      <c r="T8678" s="47">
        <f t="shared" si="2626"/>
        <v>48709</v>
      </c>
      <c r="AE8678" s="33"/>
    </row>
    <row r="8679" spans="1:31" x14ac:dyDescent="0.2">
      <c r="A8679" s="90">
        <f t="shared" si="2632"/>
        <v>48704</v>
      </c>
      <c r="B8679" s="2">
        <f t="shared" si="2627"/>
        <v>0</v>
      </c>
      <c r="C8679" s="2">
        <f t="shared" si="2625"/>
        <v>15981.316191039814</v>
      </c>
      <c r="D8679" s="47">
        <f t="shared" si="2633"/>
        <v>48680</v>
      </c>
      <c r="E8679" s="3">
        <f t="shared" si="2623"/>
        <v>-1</v>
      </c>
      <c r="F8679" s="4">
        <f t="shared" si="2640"/>
        <v>25</v>
      </c>
      <c r="G8679" s="4">
        <f t="shared" si="2638"/>
        <v>30</v>
      </c>
      <c r="H8679" s="2">
        <f t="shared" si="2634"/>
        <v>0</v>
      </c>
      <c r="I8679" s="2">
        <f t="shared" si="2635"/>
        <v>0</v>
      </c>
      <c r="J8679" s="2">
        <f t="shared" si="2628"/>
        <v>0</v>
      </c>
      <c r="K8679" s="2">
        <f t="shared" si="2629"/>
        <v>0</v>
      </c>
      <c r="L8679" s="1">
        <f t="shared" si="2636"/>
        <v>0</v>
      </c>
      <c r="M8679" s="3">
        <f t="shared" si="2624"/>
        <v>0</v>
      </c>
      <c r="N8679" s="2">
        <f t="shared" si="2630"/>
        <v>0</v>
      </c>
      <c r="O8679" s="18">
        <f t="shared" si="2637"/>
        <v>0.14499999999999999</v>
      </c>
      <c r="P8679" s="8">
        <f t="shared" si="2641"/>
        <v>1.009447448</v>
      </c>
      <c r="Q8679" s="2">
        <f t="shared" si="2639"/>
        <v>0</v>
      </c>
      <c r="R8679" s="2">
        <f t="shared" si="2631"/>
        <v>0</v>
      </c>
      <c r="S8679" s="9" t="s">
        <v>56</v>
      </c>
      <c r="T8679" s="47">
        <f t="shared" si="2626"/>
        <v>48709</v>
      </c>
      <c r="AE8679" s="33"/>
    </row>
    <row r="8680" spans="1:31" x14ac:dyDescent="0.2">
      <c r="A8680" s="90">
        <f t="shared" si="2632"/>
        <v>48705</v>
      </c>
      <c r="B8680" s="2">
        <f t="shared" si="2627"/>
        <v>0</v>
      </c>
      <c r="C8680" s="2">
        <f t="shared" si="2625"/>
        <v>15981.316191039814</v>
      </c>
      <c r="D8680" s="47">
        <f t="shared" si="2633"/>
        <v>48680</v>
      </c>
      <c r="E8680" s="3">
        <f t="shared" si="2623"/>
        <v>-1</v>
      </c>
      <c r="F8680" s="4">
        <f t="shared" si="2640"/>
        <v>26</v>
      </c>
      <c r="G8680" s="4">
        <f t="shared" si="2638"/>
        <v>30</v>
      </c>
      <c r="H8680" s="2">
        <f t="shared" si="2634"/>
        <v>0</v>
      </c>
      <c r="I8680" s="2">
        <f t="shared" si="2635"/>
        <v>0</v>
      </c>
      <c r="J8680" s="2">
        <f t="shared" si="2628"/>
        <v>0</v>
      </c>
      <c r="K8680" s="2">
        <f t="shared" si="2629"/>
        <v>0</v>
      </c>
      <c r="L8680" s="1">
        <f t="shared" si="2636"/>
        <v>0</v>
      </c>
      <c r="M8680" s="3">
        <f t="shared" si="2624"/>
        <v>0</v>
      </c>
      <c r="N8680" s="2">
        <f t="shared" si="2630"/>
        <v>0</v>
      </c>
      <c r="O8680" s="18">
        <f t="shared" si="2637"/>
        <v>0.14499999999999999</v>
      </c>
      <c r="P8680" s="8">
        <f t="shared" si="2641"/>
        <v>1.0098271969999999</v>
      </c>
      <c r="Q8680" s="2">
        <f t="shared" si="2639"/>
        <v>0</v>
      </c>
      <c r="R8680" s="2">
        <f t="shared" si="2631"/>
        <v>0</v>
      </c>
      <c r="S8680" s="9" t="s">
        <v>56</v>
      </c>
      <c r="T8680" s="47">
        <f t="shared" si="2626"/>
        <v>48709</v>
      </c>
      <c r="AE8680" s="33"/>
    </row>
    <row r="8681" spans="1:31" x14ac:dyDescent="0.2">
      <c r="A8681" s="90">
        <f t="shared" si="2632"/>
        <v>48706</v>
      </c>
      <c r="B8681" s="2">
        <f t="shared" si="2627"/>
        <v>0</v>
      </c>
      <c r="C8681" s="2">
        <f t="shared" si="2625"/>
        <v>15981.316191039814</v>
      </c>
      <c r="D8681" s="47">
        <f t="shared" si="2633"/>
        <v>48680</v>
      </c>
      <c r="E8681" s="3">
        <f t="shared" si="2623"/>
        <v>-1</v>
      </c>
      <c r="F8681" s="4">
        <f t="shared" si="2640"/>
        <v>27</v>
      </c>
      <c r="G8681" s="4">
        <f t="shared" si="2638"/>
        <v>30</v>
      </c>
      <c r="H8681" s="2">
        <f t="shared" si="2634"/>
        <v>0</v>
      </c>
      <c r="I8681" s="2">
        <f t="shared" si="2635"/>
        <v>0</v>
      </c>
      <c r="J8681" s="2">
        <f t="shared" si="2628"/>
        <v>0</v>
      </c>
      <c r="K8681" s="2">
        <f t="shared" si="2629"/>
        <v>0</v>
      </c>
      <c r="L8681" s="1">
        <f t="shared" si="2636"/>
        <v>0</v>
      </c>
      <c r="M8681" s="3">
        <f t="shared" si="2624"/>
        <v>0</v>
      </c>
      <c r="N8681" s="2">
        <f t="shared" si="2630"/>
        <v>0</v>
      </c>
      <c r="O8681" s="18">
        <f t="shared" si="2637"/>
        <v>0.14499999999999999</v>
      </c>
      <c r="P8681" s="8">
        <f t="shared" si="2641"/>
        <v>1.010207088</v>
      </c>
      <c r="Q8681" s="2">
        <f t="shared" si="2639"/>
        <v>0</v>
      </c>
      <c r="R8681" s="2">
        <f t="shared" si="2631"/>
        <v>0</v>
      </c>
      <c r="S8681" s="9" t="s">
        <v>56</v>
      </c>
      <c r="T8681" s="47">
        <f t="shared" si="2626"/>
        <v>48709</v>
      </c>
      <c r="AE8681" s="33"/>
    </row>
    <row r="8682" spans="1:31" x14ac:dyDescent="0.2">
      <c r="A8682" s="90">
        <f t="shared" si="2632"/>
        <v>48707</v>
      </c>
      <c r="B8682" s="2">
        <f t="shared" si="2627"/>
        <v>0</v>
      </c>
      <c r="C8682" s="2">
        <f t="shared" si="2625"/>
        <v>15981.316191039814</v>
      </c>
      <c r="D8682" s="47">
        <f t="shared" si="2633"/>
        <v>48680</v>
      </c>
      <c r="E8682" s="3">
        <f t="shared" si="2623"/>
        <v>-1</v>
      </c>
      <c r="F8682" s="4">
        <f t="shared" si="2640"/>
        <v>28</v>
      </c>
      <c r="G8682" s="4">
        <f t="shared" si="2638"/>
        <v>30</v>
      </c>
      <c r="H8682" s="2">
        <f t="shared" si="2634"/>
        <v>0</v>
      </c>
      <c r="I8682" s="2">
        <f t="shared" si="2635"/>
        <v>0</v>
      </c>
      <c r="J8682" s="2">
        <f t="shared" si="2628"/>
        <v>0</v>
      </c>
      <c r="K8682" s="2">
        <f t="shared" si="2629"/>
        <v>0</v>
      </c>
      <c r="L8682" s="1">
        <f t="shared" si="2636"/>
        <v>0</v>
      </c>
      <c r="M8682" s="3">
        <f t="shared" si="2624"/>
        <v>0</v>
      </c>
      <c r="N8682" s="2">
        <f t="shared" si="2630"/>
        <v>0</v>
      </c>
      <c r="O8682" s="18">
        <f t="shared" si="2637"/>
        <v>0.14499999999999999</v>
      </c>
      <c r="P8682" s="8">
        <f t="shared" si="2641"/>
        <v>1.0105871230000001</v>
      </c>
      <c r="Q8682" s="2">
        <f t="shared" si="2639"/>
        <v>0</v>
      </c>
      <c r="R8682" s="2">
        <f t="shared" si="2631"/>
        <v>0</v>
      </c>
      <c r="S8682" s="9" t="s">
        <v>56</v>
      </c>
      <c r="T8682" s="47">
        <f t="shared" si="2626"/>
        <v>48709</v>
      </c>
      <c r="AE8682" s="33"/>
    </row>
    <row r="8683" spans="1:31" x14ac:dyDescent="0.2">
      <c r="A8683" s="90">
        <f t="shared" si="2632"/>
        <v>48708</v>
      </c>
      <c r="B8683" s="2">
        <f t="shared" si="2627"/>
        <v>0</v>
      </c>
      <c r="C8683" s="2">
        <f t="shared" si="2625"/>
        <v>15981.316191039814</v>
      </c>
      <c r="D8683" s="47">
        <f t="shared" si="2633"/>
        <v>48680</v>
      </c>
      <c r="E8683" s="3">
        <f t="shared" ref="E8683:E8746" si="2642">IF(DAY(A8682)=$E$2,VLOOKUP(A8682,$AF$10:$AG$315,2),E8682)</f>
        <v>-1</v>
      </c>
      <c r="F8683" s="4">
        <f t="shared" si="2640"/>
        <v>29</v>
      </c>
      <c r="G8683" s="4">
        <f t="shared" si="2638"/>
        <v>30</v>
      </c>
      <c r="H8683" s="2">
        <f t="shared" si="2634"/>
        <v>0</v>
      </c>
      <c r="I8683" s="2">
        <f t="shared" si="2635"/>
        <v>0</v>
      </c>
      <c r="J8683" s="2">
        <f t="shared" si="2628"/>
        <v>0</v>
      </c>
      <c r="K8683" s="2">
        <f t="shared" si="2629"/>
        <v>0</v>
      </c>
      <c r="L8683" s="1">
        <f t="shared" si="2636"/>
        <v>0</v>
      </c>
      <c r="M8683" s="3">
        <f t="shared" si="2624"/>
        <v>0</v>
      </c>
      <c r="N8683" s="2">
        <f t="shared" si="2630"/>
        <v>0</v>
      </c>
      <c r="O8683" s="18">
        <f t="shared" si="2637"/>
        <v>0.14499999999999999</v>
      </c>
      <c r="P8683" s="8">
        <f t="shared" si="2641"/>
        <v>1.0109672999999999</v>
      </c>
      <c r="Q8683" s="2">
        <f t="shared" si="2639"/>
        <v>0</v>
      </c>
      <c r="R8683" s="2">
        <f t="shared" si="2631"/>
        <v>0</v>
      </c>
      <c r="S8683" s="9" t="s">
        <v>56</v>
      </c>
      <c r="T8683" s="47">
        <f t="shared" si="2626"/>
        <v>48709</v>
      </c>
      <c r="AE8683" s="33"/>
    </row>
    <row r="8684" spans="1:31" x14ac:dyDescent="0.2">
      <c r="A8684" s="90">
        <f t="shared" si="2632"/>
        <v>48709</v>
      </c>
      <c r="B8684" s="2">
        <f t="shared" si="2627"/>
        <v>0</v>
      </c>
      <c r="C8684" s="2">
        <f t="shared" si="2625"/>
        <v>15981.316191039814</v>
      </c>
      <c r="D8684" s="47">
        <f t="shared" si="2633"/>
        <v>48680</v>
      </c>
      <c r="E8684" s="3">
        <f t="shared" si="2642"/>
        <v>-1</v>
      </c>
      <c r="F8684" s="4">
        <f t="shared" si="2640"/>
        <v>30</v>
      </c>
      <c r="G8684" s="4">
        <f t="shared" si="2638"/>
        <v>30</v>
      </c>
      <c r="H8684" s="2">
        <f t="shared" si="2634"/>
        <v>0</v>
      </c>
      <c r="I8684" s="2">
        <f t="shared" si="2635"/>
        <v>0</v>
      </c>
      <c r="J8684" s="2">
        <f t="shared" si="2628"/>
        <v>0</v>
      </c>
      <c r="K8684" s="2">
        <f t="shared" si="2629"/>
        <v>0</v>
      </c>
      <c r="L8684" s="1">
        <f t="shared" si="2636"/>
        <v>285</v>
      </c>
      <c r="M8684" s="3">
        <f t="shared" si="2624"/>
        <v>6.4521999999999996E-2</v>
      </c>
      <c r="N8684" s="2">
        <f t="shared" si="2630"/>
        <v>0</v>
      </c>
      <c r="O8684" s="18">
        <f t="shared" si="2637"/>
        <v>0.14499999999999999</v>
      </c>
      <c r="P8684" s="8">
        <f t="shared" si="2641"/>
        <v>1.0113476210000001</v>
      </c>
      <c r="Q8684" s="2">
        <f t="shared" si="2639"/>
        <v>0</v>
      </c>
      <c r="R8684" s="2">
        <f t="shared" si="2631"/>
        <v>0</v>
      </c>
      <c r="S8684" s="9" t="s">
        <v>56</v>
      </c>
      <c r="T8684" s="47">
        <f t="shared" si="2626"/>
        <v>48709</v>
      </c>
      <c r="AE8684" s="33"/>
    </row>
    <row r="8685" spans="1:31" x14ac:dyDescent="0.2">
      <c r="A8685" s="90">
        <f t="shared" si="2632"/>
        <v>48710</v>
      </c>
      <c r="B8685" s="2">
        <f t="shared" si="2627"/>
        <v>0</v>
      </c>
      <c r="C8685" s="2">
        <f t="shared" si="2625"/>
        <v>14950.169707769814</v>
      </c>
      <c r="D8685" s="47">
        <f t="shared" si="2633"/>
        <v>48710</v>
      </c>
      <c r="E8685" s="3">
        <f t="shared" si="2642"/>
        <v>-1</v>
      </c>
      <c r="F8685" s="4">
        <f t="shared" si="2640"/>
        <v>1</v>
      </c>
      <c r="G8685" s="4">
        <f t="shared" si="2638"/>
        <v>31</v>
      </c>
      <c r="H8685" s="2">
        <f t="shared" si="2634"/>
        <v>0</v>
      </c>
      <c r="I8685" s="2">
        <f t="shared" si="2635"/>
        <v>0</v>
      </c>
      <c r="J8685" s="2">
        <f t="shared" si="2628"/>
        <v>0</v>
      </c>
      <c r="K8685" s="2">
        <f t="shared" si="2629"/>
        <v>0</v>
      </c>
      <c r="L8685" s="1">
        <f t="shared" si="2636"/>
        <v>0</v>
      </c>
      <c r="M8685" s="3">
        <f t="shared" si="2624"/>
        <v>0</v>
      </c>
      <c r="N8685" s="2">
        <f t="shared" si="2630"/>
        <v>0</v>
      </c>
      <c r="O8685" s="18">
        <f t="shared" si="2637"/>
        <v>0.14499999999999999</v>
      </c>
      <c r="P8685" s="8">
        <f t="shared" si="2641"/>
        <v>1.0003640570000001</v>
      </c>
      <c r="Q8685" s="2">
        <f t="shared" si="2639"/>
        <v>0</v>
      </c>
      <c r="R8685" s="2">
        <f t="shared" si="2631"/>
        <v>0</v>
      </c>
      <c r="S8685" s="9" t="s">
        <v>56</v>
      </c>
      <c r="T8685" s="47">
        <f t="shared" si="2626"/>
        <v>48740</v>
      </c>
      <c r="AE8685" s="33"/>
    </row>
    <row r="8686" spans="1:31" x14ac:dyDescent="0.2">
      <c r="A8686" s="90">
        <f t="shared" si="2632"/>
        <v>48711</v>
      </c>
      <c r="B8686" s="2">
        <f t="shared" si="2627"/>
        <v>0</v>
      </c>
      <c r="C8686" s="2">
        <f t="shared" si="2625"/>
        <v>14950.169707769814</v>
      </c>
      <c r="D8686" s="47">
        <f t="shared" si="2633"/>
        <v>48710</v>
      </c>
      <c r="E8686" s="3">
        <f t="shared" si="2642"/>
        <v>-1</v>
      </c>
      <c r="F8686" s="4">
        <f t="shared" si="2640"/>
        <v>2</v>
      </c>
      <c r="G8686" s="4">
        <f t="shared" si="2638"/>
        <v>31</v>
      </c>
      <c r="H8686" s="2">
        <f t="shared" si="2634"/>
        <v>0</v>
      </c>
      <c r="I8686" s="2">
        <f t="shared" si="2635"/>
        <v>0</v>
      </c>
      <c r="J8686" s="2">
        <f t="shared" si="2628"/>
        <v>0</v>
      </c>
      <c r="K8686" s="2">
        <f t="shared" si="2629"/>
        <v>0</v>
      </c>
      <c r="L8686" s="1">
        <f t="shared" si="2636"/>
        <v>0</v>
      </c>
      <c r="M8686" s="3">
        <f t="shared" si="2624"/>
        <v>0</v>
      </c>
      <c r="N8686" s="2">
        <f t="shared" si="2630"/>
        <v>0</v>
      </c>
      <c r="O8686" s="18">
        <f t="shared" si="2637"/>
        <v>0.14499999999999999</v>
      </c>
      <c r="P8686" s="8">
        <f t="shared" si="2641"/>
        <v>1.0007282470000001</v>
      </c>
      <c r="Q8686" s="2">
        <f t="shared" si="2639"/>
        <v>0</v>
      </c>
      <c r="R8686" s="2">
        <f t="shared" si="2631"/>
        <v>0</v>
      </c>
      <c r="S8686" s="9" t="s">
        <v>56</v>
      </c>
      <c r="T8686" s="47">
        <f t="shared" si="2626"/>
        <v>48740</v>
      </c>
      <c r="AE8686" s="33"/>
    </row>
    <row r="8687" spans="1:31" x14ac:dyDescent="0.2">
      <c r="A8687" s="90">
        <f t="shared" si="2632"/>
        <v>48712</v>
      </c>
      <c r="B8687" s="2">
        <f t="shared" si="2627"/>
        <v>0</v>
      </c>
      <c r="C8687" s="2">
        <f t="shared" si="2625"/>
        <v>14950.169707769814</v>
      </c>
      <c r="D8687" s="47">
        <f t="shared" si="2633"/>
        <v>48710</v>
      </c>
      <c r="E8687" s="3">
        <f t="shared" si="2642"/>
        <v>-1</v>
      </c>
      <c r="F8687" s="4">
        <f t="shared" si="2640"/>
        <v>3</v>
      </c>
      <c r="G8687" s="4">
        <f t="shared" si="2638"/>
        <v>31</v>
      </c>
      <c r="H8687" s="2">
        <f t="shared" si="2634"/>
        <v>0</v>
      </c>
      <c r="I8687" s="2">
        <f t="shared" si="2635"/>
        <v>0</v>
      </c>
      <c r="J8687" s="2">
        <f t="shared" si="2628"/>
        <v>0</v>
      </c>
      <c r="K8687" s="2">
        <f t="shared" si="2629"/>
        <v>0</v>
      </c>
      <c r="L8687" s="1">
        <f t="shared" si="2636"/>
        <v>0</v>
      </c>
      <c r="M8687" s="3">
        <f t="shared" si="2624"/>
        <v>0</v>
      </c>
      <c r="N8687" s="2">
        <f t="shared" si="2630"/>
        <v>0</v>
      </c>
      <c r="O8687" s="18">
        <f t="shared" si="2637"/>
        <v>0.14499999999999999</v>
      </c>
      <c r="P8687" s="8">
        <f t="shared" si="2641"/>
        <v>1.0010925690000001</v>
      </c>
      <c r="Q8687" s="2">
        <f t="shared" si="2639"/>
        <v>0</v>
      </c>
      <c r="R8687" s="2">
        <f t="shared" si="2631"/>
        <v>0</v>
      </c>
      <c r="S8687" s="9" t="s">
        <v>56</v>
      </c>
      <c r="T8687" s="47">
        <f t="shared" si="2626"/>
        <v>48740</v>
      </c>
      <c r="AE8687" s="33"/>
    </row>
    <row r="8688" spans="1:31" x14ac:dyDescent="0.2">
      <c r="A8688" s="90">
        <f t="shared" si="2632"/>
        <v>48713</v>
      </c>
      <c r="B8688" s="2">
        <f t="shared" si="2627"/>
        <v>0</v>
      </c>
      <c r="C8688" s="2">
        <f t="shared" si="2625"/>
        <v>14950.169707769814</v>
      </c>
      <c r="D8688" s="47">
        <f t="shared" si="2633"/>
        <v>48710</v>
      </c>
      <c r="E8688" s="3">
        <f t="shared" si="2642"/>
        <v>-1</v>
      </c>
      <c r="F8688" s="4">
        <f t="shared" si="2640"/>
        <v>4</v>
      </c>
      <c r="G8688" s="4">
        <f t="shared" si="2638"/>
        <v>31</v>
      </c>
      <c r="H8688" s="2">
        <f t="shared" si="2634"/>
        <v>0</v>
      </c>
      <c r="I8688" s="2">
        <f t="shared" si="2635"/>
        <v>0</v>
      </c>
      <c r="J8688" s="2">
        <f t="shared" si="2628"/>
        <v>0</v>
      </c>
      <c r="K8688" s="2">
        <f t="shared" si="2629"/>
        <v>0</v>
      </c>
      <c r="L8688" s="1">
        <f t="shared" si="2636"/>
        <v>0</v>
      </c>
      <c r="M8688" s="3">
        <f t="shared" si="2624"/>
        <v>0</v>
      </c>
      <c r="N8688" s="2">
        <f t="shared" si="2630"/>
        <v>0</v>
      </c>
      <c r="O8688" s="18">
        <f t="shared" si="2637"/>
        <v>0.14499999999999999</v>
      </c>
      <c r="P8688" s="8">
        <f t="shared" si="2641"/>
        <v>1.001457024</v>
      </c>
      <c r="Q8688" s="2">
        <f t="shared" si="2639"/>
        <v>0</v>
      </c>
      <c r="R8688" s="2">
        <f t="shared" si="2631"/>
        <v>0</v>
      </c>
      <c r="S8688" s="9" t="s">
        <v>56</v>
      </c>
      <c r="T8688" s="47">
        <f t="shared" si="2626"/>
        <v>48740</v>
      </c>
      <c r="AE8688" s="33"/>
    </row>
    <row r="8689" spans="1:31" x14ac:dyDescent="0.2">
      <c r="A8689" s="90">
        <f t="shared" si="2632"/>
        <v>48714</v>
      </c>
      <c r="B8689" s="2">
        <f t="shared" si="2627"/>
        <v>0</v>
      </c>
      <c r="C8689" s="2">
        <f t="shared" si="2625"/>
        <v>14950.169707769814</v>
      </c>
      <c r="D8689" s="47">
        <f t="shared" si="2633"/>
        <v>48710</v>
      </c>
      <c r="E8689" s="3">
        <f t="shared" si="2642"/>
        <v>-1</v>
      </c>
      <c r="F8689" s="4">
        <f t="shared" si="2640"/>
        <v>5</v>
      </c>
      <c r="G8689" s="4">
        <f t="shared" si="2638"/>
        <v>31</v>
      </c>
      <c r="H8689" s="2">
        <f t="shared" si="2634"/>
        <v>0</v>
      </c>
      <c r="I8689" s="2">
        <f t="shared" si="2635"/>
        <v>0</v>
      </c>
      <c r="J8689" s="2">
        <f t="shared" si="2628"/>
        <v>0</v>
      </c>
      <c r="K8689" s="2">
        <f t="shared" si="2629"/>
        <v>0</v>
      </c>
      <c r="L8689" s="1">
        <f t="shared" si="2636"/>
        <v>0</v>
      </c>
      <c r="M8689" s="3">
        <f t="shared" si="2624"/>
        <v>0</v>
      </c>
      <c r="N8689" s="2">
        <f t="shared" si="2630"/>
        <v>0</v>
      </c>
      <c r="O8689" s="18">
        <f t="shared" si="2637"/>
        <v>0.14499999999999999</v>
      </c>
      <c r="P8689" s="8">
        <f t="shared" si="2641"/>
        <v>1.0018216120000001</v>
      </c>
      <c r="Q8689" s="2">
        <f t="shared" si="2639"/>
        <v>0</v>
      </c>
      <c r="R8689" s="2">
        <f t="shared" si="2631"/>
        <v>0</v>
      </c>
      <c r="S8689" s="9" t="s">
        <v>56</v>
      </c>
      <c r="T8689" s="47">
        <f t="shared" si="2626"/>
        <v>48740</v>
      </c>
      <c r="AE8689" s="33"/>
    </row>
    <row r="8690" spans="1:31" x14ac:dyDescent="0.2">
      <c r="A8690" s="90">
        <f t="shared" si="2632"/>
        <v>48715</v>
      </c>
      <c r="B8690" s="2">
        <f t="shared" si="2627"/>
        <v>0</v>
      </c>
      <c r="C8690" s="2">
        <f t="shared" si="2625"/>
        <v>14950.169707769814</v>
      </c>
      <c r="D8690" s="47">
        <f t="shared" si="2633"/>
        <v>48710</v>
      </c>
      <c r="E8690" s="3">
        <f t="shared" si="2642"/>
        <v>-1</v>
      </c>
      <c r="F8690" s="4">
        <f t="shared" si="2640"/>
        <v>6</v>
      </c>
      <c r="G8690" s="4">
        <f t="shared" si="2638"/>
        <v>31</v>
      </c>
      <c r="H8690" s="2">
        <f t="shared" si="2634"/>
        <v>0</v>
      </c>
      <c r="I8690" s="2">
        <f t="shared" si="2635"/>
        <v>0</v>
      </c>
      <c r="J8690" s="2">
        <f t="shared" si="2628"/>
        <v>0</v>
      </c>
      <c r="K8690" s="2">
        <f t="shared" si="2629"/>
        <v>0</v>
      </c>
      <c r="L8690" s="1">
        <f t="shared" si="2636"/>
        <v>0</v>
      </c>
      <c r="M8690" s="3">
        <f t="shared" si="2624"/>
        <v>0</v>
      </c>
      <c r="N8690" s="2">
        <f t="shared" si="2630"/>
        <v>0</v>
      </c>
      <c r="O8690" s="18">
        <f t="shared" si="2637"/>
        <v>0.14499999999999999</v>
      </c>
      <c r="P8690" s="8">
        <f t="shared" si="2641"/>
        <v>1.002186332</v>
      </c>
      <c r="Q8690" s="2">
        <f t="shared" si="2639"/>
        <v>0</v>
      </c>
      <c r="R8690" s="2">
        <f t="shared" si="2631"/>
        <v>0</v>
      </c>
      <c r="S8690" s="9" t="s">
        <v>56</v>
      </c>
      <c r="T8690" s="47">
        <f t="shared" si="2626"/>
        <v>48740</v>
      </c>
      <c r="AE8690" s="33"/>
    </row>
    <row r="8691" spans="1:31" x14ac:dyDescent="0.2">
      <c r="A8691" s="90">
        <f t="shared" si="2632"/>
        <v>48716</v>
      </c>
      <c r="B8691" s="2">
        <f t="shared" si="2627"/>
        <v>0</v>
      </c>
      <c r="C8691" s="2">
        <f t="shared" si="2625"/>
        <v>14950.169707769814</v>
      </c>
      <c r="D8691" s="47">
        <f t="shared" si="2633"/>
        <v>48710</v>
      </c>
      <c r="E8691" s="3">
        <f t="shared" si="2642"/>
        <v>-1</v>
      </c>
      <c r="F8691" s="4">
        <f t="shared" si="2640"/>
        <v>7</v>
      </c>
      <c r="G8691" s="4">
        <f t="shared" si="2638"/>
        <v>31</v>
      </c>
      <c r="H8691" s="2">
        <f t="shared" si="2634"/>
        <v>0</v>
      </c>
      <c r="I8691" s="2">
        <f t="shared" si="2635"/>
        <v>0</v>
      </c>
      <c r="J8691" s="2">
        <f t="shared" si="2628"/>
        <v>0</v>
      </c>
      <c r="K8691" s="2">
        <f t="shared" si="2629"/>
        <v>0</v>
      </c>
      <c r="L8691" s="1">
        <f t="shared" si="2636"/>
        <v>0</v>
      </c>
      <c r="M8691" s="3">
        <f t="shared" si="2624"/>
        <v>0</v>
      </c>
      <c r="N8691" s="2">
        <f t="shared" si="2630"/>
        <v>0</v>
      </c>
      <c r="O8691" s="18">
        <f t="shared" si="2637"/>
        <v>0.14499999999999999</v>
      </c>
      <c r="P8691" s="8">
        <f t="shared" si="2641"/>
        <v>1.002551185</v>
      </c>
      <c r="Q8691" s="2">
        <f t="shared" si="2639"/>
        <v>0</v>
      </c>
      <c r="R8691" s="2">
        <f t="shared" si="2631"/>
        <v>0</v>
      </c>
      <c r="S8691" s="9" t="s">
        <v>56</v>
      </c>
      <c r="T8691" s="47">
        <f t="shared" si="2626"/>
        <v>48740</v>
      </c>
      <c r="AE8691" s="33"/>
    </row>
    <row r="8692" spans="1:31" x14ac:dyDescent="0.2">
      <c r="A8692" s="90">
        <f t="shared" si="2632"/>
        <v>48717</v>
      </c>
      <c r="B8692" s="2">
        <f t="shared" si="2627"/>
        <v>0</v>
      </c>
      <c r="C8692" s="2">
        <f t="shared" si="2625"/>
        <v>14950.169707769814</v>
      </c>
      <c r="D8692" s="47">
        <f t="shared" si="2633"/>
        <v>48710</v>
      </c>
      <c r="E8692" s="3">
        <f t="shared" si="2642"/>
        <v>-1</v>
      </c>
      <c r="F8692" s="4">
        <f t="shared" si="2640"/>
        <v>8</v>
      </c>
      <c r="G8692" s="4">
        <f t="shared" si="2638"/>
        <v>31</v>
      </c>
      <c r="H8692" s="2">
        <f t="shared" si="2634"/>
        <v>0</v>
      </c>
      <c r="I8692" s="2">
        <f t="shared" si="2635"/>
        <v>0</v>
      </c>
      <c r="J8692" s="2">
        <f t="shared" si="2628"/>
        <v>0</v>
      </c>
      <c r="K8692" s="2">
        <f t="shared" si="2629"/>
        <v>0</v>
      </c>
      <c r="L8692" s="1">
        <f t="shared" si="2636"/>
        <v>0</v>
      </c>
      <c r="M8692" s="3">
        <f t="shared" si="2624"/>
        <v>0</v>
      </c>
      <c r="N8692" s="2">
        <f t="shared" si="2630"/>
        <v>0</v>
      </c>
      <c r="O8692" s="18">
        <f t="shared" si="2637"/>
        <v>0.14499999999999999</v>
      </c>
      <c r="P8692" s="8">
        <f t="shared" si="2641"/>
        <v>1.0029161710000001</v>
      </c>
      <c r="Q8692" s="2">
        <f t="shared" si="2639"/>
        <v>0</v>
      </c>
      <c r="R8692" s="2">
        <f t="shared" si="2631"/>
        <v>0</v>
      </c>
      <c r="S8692" s="9" t="s">
        <v>56</v>
      </c>
      <c r="T8692" s="47">
        <f t="shared" si="2626"/>
        <v>48740</v>
      </c>
      <c r="AE8692" s="33"/>
    </row>
    <row r="8693" spans="1:31" x14ac:dyDescent="0.2">
      <c r="A8693" s="90">
        <f t="shared" si="2632"/>
        <v>48718</v>
      </c>
      <c r="B8693" s="2">
        <f t="shared" si="2627"/>
        <v>0</v>
      </c>
      <c r="C8693" s="2">
        <f t="shared" si="2625"/>
        <v>14950.169707769814</v>
      </c>
      <c r="D8693" s="47">
        <f t="shared" si="2633"/>
        <v>48710</v>
      </c>
      <c r="E8693" s="3">
        <f t="shared" si="2642"/>
        <v>-1</v>
      </c>
      <c r="F8693" s="4">
        <f t="shared" si="2640"/>
        <v>9</v>
      </c>
      <c r="G8693" s="4">
        <f t="shared" si="2638"/>
        <v>31</v>
      </c>
      <c r="H8693" s="2">
        <f t="shared" si="2634"/>
        <v>0</v>
      </c>
      <c r="I8693" s="2">
        <f t="shared" si="2635"/>
        <v>0</v>
      </c>
      <c r="J8693" s="2">
        <f t="shared" si="2628"/>
        <v>0</v>
      </c>
      <c r="K8693" s="2">
        <f t="shared" si="2629"/>
        <v>0</v>
      </c>
      <c r="L8693" s="1">
        <f t="shared" si="2636"/>
        <v>0</v>
      </c>
      <c r="M8693" s="3">
        <f t="shared" si="2624"/>
        <v>0</v>
      </c>
      <c r="N8693" s="2">
        <f t="shared" si="2630"/>
        <v>0</v>
      </c>
      <c r="O8693" s="18">
        <f t="shared" si="2637"/>
        <v>0.14499999999999999</v>
      </c>
      <c r="P8693" s="8">
        <f t="shared" si="2641"/>
        <v>1.0032812900000001</v>
      </c>
      <c r="Q8693" s="2">
        <f t="shared" si="2639"/>
        <v>0</v>
      </c>
      <c r="R8693" s="2">
        <f t="shared" si="2631"/>
        <v>0</v>
      </c>
      <c r="S8693" s="9" t="s">
        <v>56</v>
      </c>
      <c r="T8693" s="47">
        <f t="shared" si="2626"/>
        <v>48740</v>
      </c>
      <c r="AE8693" s="33"/>
    </row>
    <row r="8694" spans="1:31" x14ac:dyDescent="0.2">
      <c r="A8694" s="90">
        <f t="shared" si="2632"/>
        <v>48719</v>
      </c>
      <c r="B8694" s="2">
        <f t="shared" si="2627"/>
        <v>0</v>
      </c>
      <c r="C8694" s="2">
        <f t="shared" si="2625"/>
        <v>14950.169707769814</v>
      </c>
      <c r="D8694" s="47">
        <f t="shared" si="2633"/>
        <v>48710</v>
      </c>
      <c r="E8694" s="3">
        <f t="shared" si="2642"/>
        <v>-1</v>
      </c>
      <c r="F8694" s="4">
        <f t="shared" si="2640"/>
        <v>10</v>
      </c>
      <c r="G8694" s="4">
        <f t="shared" si="2638"/>
        <v>31</v>
      </c>
      <c r="H8694" s="2">
        <f t="shared" si="2634"/>
        <v>0</v>
      </c>
      <c r="I8694" s="2">
        <f t="shared" si="2635"/>
        <v>0</v>
      </c>
      <c r="J8694" s="2">
        <f t="shared" si="2628"/>
        <v>0</v>
      </c>
      <c r="K8694" s="2">
        <f t="shared" si="2629"/>
        <v>0</v>
      </c>
      <c r="L8694" s="1">
        <f t="shared" si="2636"/>
        <v>0</v>
      </c>
      <c r="M8694" s="3">
        <f t="shared" si="2624"/>
        <v>0</v>
      </c>
      <c r="N8694" s="2">
        <f t="shared" si="2630"/>
        <v>0</v>
      </c>
      <c r="O8694" s="18">
        <f t="shared" si="2637"/>
        <v>0.14499999999999999</v>
      </c>
      <c r="P8694" s="8">
        <f t="shared" si="2641"/>
        <v>1.003646542</v>
      </c>
      <c r="Q8694" s="2">
        <f t="shared" si="2639"/>
        <v>0</v>
      </c>
      <c r="R8694" s="2">
        <f t="shared" si="2631"/>
        <v>0</v>
      </c>
      <c r="S8694" s="9" t="s">
        <v>56</v>
      </c>
      <c r="T8694" s="47">
        <f t="shared" si="2626"/>
        <v>48740</v>
      </c>
      <c r="AE8694" s="33"/>
    </row>
    <row r="8695" spans="1:31" x14ac:dyDescent="0.2">
      <c r="A8695" s="90">
        <f t="shared" si="2632"/>
        <v>48720</v>
      </c>
      <c r="B8695" s="2">
        <f t="shared" si="2627"/>
        <v>0</v>
      </c>
      <c r="C8695" s="2">
        <f t="shared" si="2625"/>
        <v>14950.169707769814</v>
      </c>
      <c r="D8695" s="47">
        <f t="shared" si="2633"/>
        <v>48710</v>
      </c>
      <c r="E8695" s="3">
        <f t="shared" si="2642"/>
        <v>-1</v>
      </c>
      <c r="F8695" s="4">
        <f t="shared" si="2640"/>
        <v>11</v>
      </c>
      <c r="G8695" s="4">
        <f t="shared" si="2638"/>
        <v>31</v>
      </c>
      <c r="H8695" s="2">
        <f t="shared" si="2634"/>
        <v>0</v>
      </c>
      <c r="I8695" s="2">
        <f t="shared" si="2635"/>
        <v>0</v>
      </c>
      <c r="J8695" s="2">
        <f t="shared" si="2628"/>
        <v>0</v>
      </c>
      <c r="K8695" s="2">
        <f t="shared" si="2629"/>
        <v>0</v>
      </c>
      <c r="L8695" s="1">
        <f t="shared" si="2636"/>
        <v>0</v>
      </c>
      <c r="M8695" s="3">
        <f t="shared" si="2624"/>
        <v>0</v>
      </c>
      <c r="N8695" s="2">
        <f t="shared" si="2630"/>
        <v>0</v>
      </c>
      <c r="O8695" s="18">
        <f t="shared" si="2637"/>
        <v>0.14499999999999999</v>
      </c>
      <c r="P8695" s="8">
        <f t="shared" si="2641"/>
        <v>1.0040119270000001</v>
      </c>
      <c r="Q8695" s="2">
        <f t="shared" si="2639"/>
        <v>0</v>
      </c>
      <c r="R8695" s="2">
        <f t="shared" si="2631"/>
        <v>0</v>
      </c>
      <c r="S8695" s="9" t="s">
        <v>56</v>
      </c>
      <c r="T8695" s="47">
        <f t="shared" si="2626"/>
        <v>48740</v>
      </c>
      <c r="AE8695" s="33"/>
    </row>
    <row r="8696" spans="1:31" x14ac:dyDescent="0.2">
      <c r="A8696" s="90">
        <f t="shared" si="2632"/>
        <v>48721</v>
      </c>
      <c r="B8696" s="2">
        <f t="shared" si="2627"/>
        <v>0</v>
      </c>
      <c r="C8696" s="2">
        <f t="shared" si="2625"/>
        <v>14950.169707769814</v>
      </c>
      <c r="D8696" s="47">
        <f t="shared" si="2633"/>
        <v>48710</v>
      </c>
      <c r="E8696" s="3">
        <f t="shared" si="2642"/>
        <v>-1</v>
      </c>
      <c r="F8696" s="4">
        <f t="shared" si="2640"/>
        <v>12</v>
      </c>
      <c r="G8696" s="4">
        <f t="shared" si="2638"/>
        <v>31</v>
      </c>
      <c r="H8696" s="2">
        <f t="shared" si="2634"/>
        <v>0</v>
      </c>
      <c r="I8696" s="2">
        <f t="shared" si="2635"/>
        <v>0</v>
      </c>
      <c r="J8696" s="2">
        <f t="shared" si="2628"/>
        <v>0</v>
      </c>
      <c r="K8696" s="2">
        <f t="shared" si="2629"/>
        <v>0</v>
      </c>
      <c r="L8696" s="1">
        <f t="shared" si="2636"/>
        <v>0</v>
      </c>
      <c r="M8696" s="3">
        <f t="shared" si="2624"/>
        <v>0</v>
      </c>
      <c r="N8696" s="2">
        <f t="shared" si="2630"/>
        <v>0</v>
      </c>
      <c r="O8696" s="18">
        <f t="shared" si="2637"/>
        <v>0.14499999999999999</v>
      </c>
      <c r="P8696" s="8">
        <f t="shared" si="2641"/>
        <v>1.004377445</v>
      </c>
      <c r="Q8696" s="2">
        <f t="shared" si="2639"/>
        <v>0</v>
      </c>
      <c r="R8696" s="2">
        <f t="shared" si="2631"/>
        <v>0</v>
      </c>
      <c r="S8696" s="9" t="s">
        <v>56</v>
      </c>
      <c r="T8696" s="47">
        <f t="shared" si="2626"/>
        <v>48740</v>
      </c>
      <c r="AE8696" s="33"/>
    </row>
    <row r="8697" spans="1:31" x14ac:dyDescent="0.2">
      <c r="A8697" s="90">
        <f t="shared" si="2632"/>
        <v>48722</v>
      </c>
      <c r="B8697" s="2">
        <f t="shared" si="2627"/>
        <v>0</v>
      </c>
      <c r="C8697" s="2">
        <f t="shared" si="2625"/>
        <v>14950.169707769814</v>
      </c>
      <c r="D8697" s="47">
        <f t="shared" si="2633"/>
        <v>48710</v>
      </c>
      <c r="E8697" s="3">
        <f t="shared" si="2642"/>
        <v>-1</v>
      </c>
      <c r="F8697" s="4">
        <f t="shared" si="2640"/>
        <v>13</v>
      </c>
      <c r="G8697" s="4">
        <f t="shared" si="2638"/>
        <v>31</v>
      </c>
      <c r="H8697" s="2">
        <f t="shared" si="2634"/>
        <v>0</v>
      </c>
      <c r="I8697" s="2">
        <f t="shared" si="2635"/>
        <v>0</v>
      </c>
      <c r="J8697" s="2">
        <f t="shared" si="2628"/>
        <v>0</v>
      </c>
      <c r="K8697" s="2">
        <f t="shared" si="2629"/>
        <v>0</v>
      </c>
      <c r="L8697" s="1">
        <f t="shared" si="2636"/>
        <v>0</v>
      </c>
      <c r="M8697" s="3">
        <f t="shared" si="2624"/>
        <v>0</v>
      </c>
      <c r="N8697" s="2">
        <f t="shared" si="2630"/>
        <v>0</v>
      </c>
      <c r="O8697" s="18">
        <f t="shared" si="2637"/>
        <v>0.14499999999999999</v>
      </c>
      <c r="P8697" s="8">
        <f t="shared" si="2641"/>
        <v>1.0047430959999999</v>
      </c>
      <c r="Q8697" s="2">
        <f t="shared" si="2639"/>
        <v>0</v>
      </c>
      <c r="R8697" s="2">
        <f t="shared" si="2631"/>
        <v>0</v>
      </c>
      <c r="S8697" s="9" t="s">
        <v>56</v>
      </c>
      <c r="T8697" s="47">
        <f t="shared" si="2626"/>
        <v>48740</v>
      </c>
      <c r="AE8697" s="33"/>
    </row>
    <row r="8698" spans="1:31" x14ac:dyDescent="0.2">
      <c r="A8698" s="90">
        <f t="shared" si="2632"/>
        <v>48723</v>
      </c>
      <c r="B8698" s="2">
        <f t="shared" si="2627"/>
        <v>0</v>
      </c>
      <c r="C8698" s="2">
        <f t="shared" si="2625"/>
        <v>14950.169707769814</v>
      </c>
      <c r="D8698" s="47">
        <f t="shared" si="2633"/>
        <v>48710</v>
      </c>
      <c r="E8698" s="3">
        <f t="shared" si="2642"/>
        <v>-1</v>
      </c>
      <c r="F8698" s="4">
        <f t="shared" si="2640"/>
        <v>14</v>
      </c>
      <c r="G8698" s="4">
        <f t="shared" si="2638"/>
        <v>31</v>
      </c>
      <c r="H8698" s="2">
        <f t="shared" si="2634"/>
        <v>0</v>
      </c>
      <c r="I8698" s="2">
        <f t="shared" si="2635"/>
        <v>0</v>
      </c>
      <c r="J8698" s="2">
        <f t="shared" si="2628"/>
        <v>0</v>
      </c>
      <c r="K8698" s="2">
        <f t="shared" si="2629"/>
        <v>0</v>
      </c>
      <c r="L8698" s="1">
        <f t="shared" si="2636"/>
        <v>0</v>
      </c>
      <c r="M8698" s="3">
        <f t="shared" si="2624"/>
        <v>0</v>
      </c>
      <c r="N8698" s="2">
        <f t="shared" si="2630"/>
        <v>0</v>
      </c>
      <c r="O8698" s="18">
        <f t="shared" si="2637"/>
        <v>0.14499999999999999</v>
      </c>
      <c r="P8698" s="8">
        <f t="shared" si="2641"/>
        <v>1.005108879</v>
      </c>
      <c r="Q8698" s="2">
        <f t="shared" si="2639"/>
        <v>0</v>
      </c>
      <c r="R8698" s="2">
        <f t="shared" si="2631"/>
        <v>0</v>
      </c>
      <c r="S8698" s="9" t="s">
        <v>56</v>
      </c>
      <c r="T8698" s="47">
        <f t="shared" si="2626"/>
        <v>48740</v>
      </c>
      <c r="AE8698" s="33"/>
    </row>
    <row r="8699" spans="1:31" x14ac:dyDescent="0.2">
      <c r="A8699" s="90">
        <f t="shared" si="2632"/>
        <v>48724</v>
      </c>
      <c r="B8699" s="2">
        <f t="shared" si="2627"/>
        <v>0</v>
      </c>
      <c r="C8699" s="2">
        <f t="shared" si="2625"/>
        <v>14950.169707769814</v>
      </c>
      <c r="D8699" s="47">
        <f t="shared" si="2633"/>
        <v>48710</v>
      </c>
      <c r="E8699" s="3">
        <f t="shared" si="2642"/>
        <v>-1</v>
      </c>
      <c r="F8699" s="4">
        <f t="shared" si="2640"/>
        <v>15</v>
      </c>
      <c r="G8699" s="4">
        <f t="shared" si="2638"/>
        <v>31</v>
      </c>
      <c r="H8699" s="2">
        <f t="shared" si="2634"/>
        <v>0</v>
      </c>
      <c r="I8699" s="2">
        <f t="shared" si="2635"/>
        <v>0</v>
      </c>
      <c r="J8699" s="2">
        <f t="shared" si="2628"/>
        <v>0</v>
      </c>
      <c r="K8699" s="2">
        <f t="shared" si="2629"/>
        <v>0</v>
      </c>
      <c r="L8699" s="1">
        <f t="shared" si="2636"/>
        <v>0</v>
      </c>
      <c r="M8699" s="3">
        <f t="shared" si="2624"/>
        <v>0</v>
      </c>
      <c r="N8699" s="2">
        <f t="shared" si="2630"/>
        <v>0</v>
      </c>
      <c r="O8699" s="18">
        <f t="shared" si="2637"/>
        <v>0.14499999999999999</v>
      </c>
      <c r="P8699" s="8">
        <f t="shared" si="2641"/>
        <v>1.005474797</v>
      </c>
      <c r="Q8699" s="2">
        <f t="shared" si="2639"/>
        <v>0</v>
      </c>
      <c r="R8699" s="2">
        <f t="shared" si="2631"/>
        <v>0</v>
      </c>
      <c r="S8699" s="9" t="s">
        <v>56</v>
      </c>
      <c r="T8699" s="47">
        <f t="shared" si="2626"/>
        <v>48740</v>
      </c>
      <c r="AE8699" s="33"/>
    </row>
    <row r="8700" spans="1:31" x14ac:dyDescent="0.2">
      <c r="A8700" s="90">
        <f t="shared" si="2632"/>
        <v>48725</v>
      </c>
      <c r="B8700" s="2">
        <f t="shared" si="2627"/>
        <v>0</v>
      </c>
      <c r="C8700" s="2">
        <f t="shared" si="2625"/>
        <v>14950.169707769814</v>
      </c>
      <c r="D8700" s="47">
        <f t="shared" si="2633"/>
        <v>48710</v>
      </c>
      <c r="E8700" s="3">
        <f t="shared" si="2642"/>
        <v>-1</v>
      </c>
      <c r="F8700" s="4">
        <f t="shared" si="2640"/>
        <v>16</v>
      </c>
      <c r="G8700" s="4">
        <f t="shared" si="2638"/>
        <v>31</v>
      </c>
      <c r="H8700" s="2">
        <f t="shared" si="2634"/>
        <v>0</v>
      </c>
      <c r="I8700" s="2">
        <f t="shared" si="2635"/>
        <v>0</v>
      </c>
      <c r="J8700" s="2">
        <f t="shared" si="2628"/>
        <v>0</v>
      </c>
      <c r="K8700" s="2">
        <f t="shared" si="2629"/>
        <v>0</v>
      </c>
      <c r="L8700" s="1">
        <f t="shared" si="2636"/>
        <v>0</v>
      </c>
      <c r="M8700" s="3">
        <f t="shared" si="2624"/>
        <v>0</v>
      </c>
      <c r="N8700" s="2">
        <f t="shared" si="2630"/>
        <v>0</v>
      </c>
      <c r="O8700" s="18">
        <f t="shared" si="2637"/>
        <v>0.14499999999999999</v>
      </c>
      <c r="P8700" s="8">
        <f t="shared" si="2641"/>
        <v>1.005840847</v>
      </c>
      <c r="Q8700" s="2">
        <f t="shared" si="2639"/>
        <v>0</v>
      </c>
      <c r="R8700" s="2">
        <f t="shared" si="2631"/>
        <v>0</v>
      </c>
      <c r="S8700" s="9" t="s">
        <v>56</v>
      </c>
      <c r="T8700" s="47">
        <f t="shared" si="2626"/>
        <v>48740</v>
      </c>
      <c r="AE8700" s="33"/>
    </row>
    <row r="8701" spans="1:31" x14ac:dyDescent="0.2">
      <c r="A8701" s="90">
        <f t="shared" si="2632"/>
        <v>48726</v>
      </c>
      <c r="B8701" s="2">
        <f t="shared" si="2627"/>
        <v>0</v>
      </c>
      <c r="C8701" s="2">
        <f t="shared" si="2625"/>
        <v>14950.169707769814</v>
      </c>
      <c r="D8701" s="47">
        <f t="shared" si="2633"/>
        <v>48710</v>
      </c>
      <c r="E8701" s="3">
        <f t="shared" si="2642"/>
        <v>-1</v>
      </c>
      <c r="F8701" s="4">
        <f t="shared" si="2640"/>
        <v>17</v>
      </c>
      <c r="G8701" s="4">
        <f t="shared" si="2638"/>
        <v>31</v>
      </c>
      <c r="H8701" s="2">
        <f t="shared" si="2634"/>
        <v>0</v>
      </c>
      <c r="I8701" s="2">
        <f t="shared" si="2635"/>
        <v>0</v>
      </c>
      <c r="J8701" s="2">
        <f t="shared" si="2628"/>
        <v>0</v>
      </c>
      <c r="K8701" s="2">
        <f t="shared" si="2629"/>
        <v>0</v>
      </c>
      <c r="L8701" s="1">
        <f t="shared" si="2636"/>
        <v>0</v>
      </c>
      <c r="M8701" s="3">
        <f t="shared" si="2624"/>
        <v>0</v>
      </c>
      <c r="N8701" s="2">
        <f t="shared" si="2630"/>
        <v>0</v>
      </c>
      <c r="O8701" s="18">
        <f t="shared" si="2637"/>
        <v>0.14499999999999999</v>
      </c>
      <c r="P8701" s="8">
        <f t="shared" si="2641"/>
        <v>1.006207031</v>
      </c>
      <c r="Q8701" s="2">
        <f t="shared" si="2639"/>
        <v>0</v>
      </c>
      <c r="R8701" s="2">
        <f t="shared" si="2631"/>
        <v>0</v>
      </c>
      <c r="S8701" s="9" t="s">
        <v>56</v>
      </c>
      <c r="T8701" s="47">
        <f t="shared" si="2626"/>
        <v>48740</v>
      </c>
      <c r="AE8701" s="33"/>
    </row>
    <row r="8702" spans="1:31" x14ac:dyDescent="0.2">
      <c r="A8702" s="90">
        <f t="shared" si="2632"/>
        <v>48727</v>
      </c>
      <c r="B8702" s="2">
        <f t="shared" si="2627"/>
        <v>0</v>
      </c>
      <c r="C8702" s="2">
        <f t="shared" si="2625"/>
        <v>14950.169707769814</v>
      </c>
      <c r="D8702" s="47">
        <f t="shared" si="2633"/>
        <v>48710</v>
      </c>
      <c r="E8702" s="3">
        <f t="shared" si="2642"/>
        <v>-1</v>
      </c>
      <c r="F8702" s="4">
        <f t="shared" si="2640"/>
        <v>18</v>
      </c>
      <c r="G8702" s="4">
        <f t="shared" si="2638"/>
        <v>31</v>
      </c>
      <c r="H8702" s="2">
        <f t="shared" si="2634"/>
        <v>0</v>
      </c>
      <c r="I8702" s="2">
        <f t="shared" si="2635"/>
        <v>0</v>
      </c>
      <c r="J8702" s="2">
        <f t="shared" si="2628"/>
        <v>0</v>
      </c>
      <c r="K8702" s="2">
        <f t="shared" si="2629"/>
        <v>0</v>
      </c>
      <c r="L8702" s="1">
        <f t="shared" si="2636"/>
        <v>0</v>
      </c>
      <c r="M8702" s="3">
        <f t="shared" si="2624"/>
        <v>0</v>
      </c>
      <c r="N8702" s="2">
        <f t="shared" si="2630"/>
        <v>0</v>
      </c>
      <c r="O8702" s="18">
        <f t="shared" si="2637"/>
        <v>0.14499999999999999</v>
      </c>
      <c r="P8702" s="8">
        <f t="shared" si="2641"/>
        <v>1.0065733480000001</v>
      </c>
      <c r="Q8702" s="2">
        <f t="shared" si="2639"/>
        <v>0</v>
      </c>
      <c r="R8702" s="2">
        <f t="shared" si="2631"/>
        <v>0</v>
      </c>
      <c r="S8702" s="9" t="s">
        <v>56</v>
      </c>
      <c r="T8702" s="47">
        <f t="shared" si="2626"/>
        <v>48740</v>
      </c>
      <c r="AE8702" s="33"/>
    </row>
    <row r="8703" spans="1:31" x14ac:dyDescent="0.2">
      <c r="A8703" s="90">
        <f t="shared" si="2632"/>
        <v>48728</v>
      </c>
      <c r="B8703" s="2">
        <f t="shared" si="2627"/>
        <v>0</v>
      </c>
      <c r="C8703" s="2">
        <f t="shared" si="2625"/>
        <v>14950.169707769814</v>
      </c>
      <c r="D8703" s="47">
        <f t="shared" si="2633"/>
        <v>48710</v>
      </c>
      <c r="E8703" s="3">
        <f t="shared" si="2642"/>
        <v>-1</v>
      </c>
      <c r="F8703" s="4">
        <f t="shared" si="2640"/>
        <v>19</v>
      </c>
      <c r="G8703" s="4">
        <f t="shared" si="2638"/>
        <v>31</v>
      </c>
      <c r="H8703" s="2">
        <f t="shared" si="2634"/>
        <v>0</v>
      </c>
      <c r="I8703" s="2">
        <f t="shared" si="2635"/>
        <v>0</v>
      </c>
      <c r="J8703" s="2">
        <f t="shared" si="2628"/>
        <v>0</v>
      </c>
      <c r="K8703" s="2">
        <f t="shared" si="2629"/>
        <v>0</v>
      </c>
      <c r="L8703" s="1">
        <f t="shared" si="2636"/>
        <v>0</v>
      </c>
      <c r="M8703" s="3">
        <f t="shared" ref="M8703:M8766" si="2643">IF(DAY(A8703)=E$2,VLOOKUP(A8703,$W$10:$AD$316,5),0)</f>
        <v>0</v>
      </c>
      <c r="N8703" s="2">
        <f t="shared" si="2630"/>
        <v>0</v>
      </c>
      <c r="O8703" s="18">
        <f t="shared" si="2637"/>
        <v>0.14499999999999999</v>
      </c>
      <c r="P8703" s="8">
        <f t="shared" si="2641"/>
        <v>1.0069397980000001</v>
      </c>
      <c r="Q8703" s="2">
        <f t="shared" si="2639"/>
        <v>0</v>
      </c>
      <c r="R8703" s="2">
        <f t="shared" si="2631"/>
        <v>0</v>
      </c>
      <c r="S8703" s="9" t="s">
        <v>56</v>
      </c>
      <c r="T8703" s="47">
        <f t="shared" si="2626"/>
        <v>48740</v>
      </c>
      <c r="AE8703" s="33"/>
    </row>
    <row r="8704" spans="1:31" x14ac:dyDescent="0.2">
      <c r="A8704" s="90">
        <f t="shared" si="2632"/>
        <v>48729</v>
      </c>
      <c r="B8704" s="2">
        <f t="shared" si="2627"/>
        <v>0</v>
      </c>
      <c r="C8704" s="2">
        <f t="shared" ref="C8704:C8767" si="2644">IF(DAY(A8703)=$E$2,VLOOKUP(A8703,W$10:X$316,2),C8703)</f>
        <v>14950.169707769814</v>
      </c>
      <c r="D8704" s="47">
        <f t="shared" si="2633"/>
        <v>48710</v>
      </c>
      <c r="E8704" s="3">
        <f t="shared" si="2642"/>
        <v>-1</v>
      </c>
      <c r="F8704" s="4">
        <f t="shared" si="2640"/>
        <v>20</v>
      </c>
      <c r="G8704" s="4">
        <f t="shared" si="2638"/>
        <v>31</v>
      </c>
      <c r="H8704" s="2">
        <f t="shared" si="2634"/>
        <v>0</v>
      </c>
      <c r="I8704" s="2">
        <f t="shared" si="2635"/>
        <v>0</v>
      </c>
      <c r="J8704" s="2">
        <f t="shared" si="2628"/>
        <v>0</v>
      </c>
      <c r="K8704" s="2">
        <f t="shared" si="2629"/>
        <v>0</v>
      </c>
      <c r="L8704" s="1">
        <f t="shared" si="2636"/>
        <v>0</v>
      </c>
      <c r="M8704" s="3">
        <f t="shared" si="2643"/>
        <v>0</v>
      </c>
      <c r="N8704" s="2">
        <f t="shared" si="2630"/>
        <v>0</v>
      </c>
      <c r="O8704" s="18">
        <f t="shared" si="2637"/>
        <v>0.14499999999999999</v>
      </c>
      <c r="P8704" s="8">
        <f t="shared" si="2641"/>
        <v>1.007306381</v>
      </c>
      <c r="Q8704" s="2">
        <f t="shared" si="2639"/>
        <v>0</v>
      </c>
      <c r="R8704" s="2">
        <f t="shared" si="2631"/>
        <v>0</v>
      </c>
      <c r="S8704" s="9" t="s">
        <v>56</v>
      </c>
      <c r="T8704" s="47">
        <f t="shared" ref="T8704:T8767" si="2645">IF(DAY(A8704)=E$2+1,VLOOKUP(A8703,$W$10:$AD$316,8),T8703)</f>
        <v>48740</v>
      </c>
      <c r="AE8704" s="33"/>
    </row>
    <row r="8705" spans="1:31" x14ac:dyDescent="0.2">
      <c r="A8705" s="90">
        <f t="shared" si="2632"/>
        <v>48730</v>
      </c>
      <c r="B8705" s="2">
        <f t="shared" si="2627"/>
        <v>0</v>
      </c>
      <c r="C8705" s="2">
        <f t="shared" si="2644"/>
        <v>14950.169707769814</v>
      </c>
      <c r="D8705" s="47">
        <f t="shared" si="2633"/>
        <v>48710</v>
      </c>
      <c r="E8705" s="3">
        <f t="shared" si="2642"/>
        <v>-1</v>
      </c>
      <c r="F8705" s="4">
        <f t="shared" si="2640"/>
        <v>21</v>
      </c>
      <c r="G8705" s="4">
        <f t="shared" si="2638"/>
        <v>31</v>
      </c>
      <c r="H8705" s="2">
        <f t="shared" si="2634"/>
        <v>0</v>
      </c>
      <c r="I8705" s="2">
        <f t="shared" si="2635"/>
        <v>0</v>
      </c>
      <c r="J8705" s="2">
        <f t="shared" si="2628"/>
        <v>0</v>
      </c>
      <c r="K8705" s="2">
        <f t="shared" si="2629"/>
        <v>0</v>
      </c>
      <c r="L8705" s="1">
        <f t="shared" si="2636"/>
        <v>0</v>
      </c>
      <c r="M8705" s="3">
        <f t="shared" si="2643"/>
        <v>0</v>
      </c>
      <c r="N8705" s="2">
        <f t="shared" si="2630"/>
        <v>0</v>
      </c>
      <c r="O8705" s="18">
        <f t="shared" si="2637"/>
        <v>0.14499999999999999</v>
      </c>
      <c r="P8705" s="8">
        <f t="shared" si="2641"/>
        <v>1.007673099</v>
      </c>
      <c r="Q8705" s="2">
        <f t="shared" si="2639"/>
        <v>0</v>
      </c>
      <c r="R8705" s="2">
        <f t="shared" si="2631"/>
        <v>0</v>
      </c>
      <c r="S8705" s="9" t="s">
        <v>56</v>
      </c>
      <c r="T8705" s="47">
        <f t="shared" si="2645"/>
        <v>48740</v>
      </c>
      <c r="AE8705" s="33"/>
    </row>
    <row r="8706" spans="1:31" x14ac:dyDescent="0.2">
      <c r="A8706" s="90">
        <f t="shared" si="2632"/>
        <v>48731</v>
      </c>
      <c r="B8706" s="2">
        <f t="shared" si="2627"/>
        <v>0</v>
      </c>
      <c r="C8706" s="2">
        <f t="shared" si="2644"/>
        <v>14950.169707769814</v>
      </c>
      <c r="D8706" s="47">
        <f t="shared" si="2633"/>
        <v>48710</v>
      </c>
      <c r="E8706" s="3">
        <f t="shared" si="2642"/>
        <v>-1</v>
      </c>
      <c r="F8706" s="4">
        <f t="shared" si="2640"/>
        <v>22</v>
      </c>
      <c r="G8706" s="4">
        <f t="shared" si="2638"/>
        <v>31</v>
      </c>
      <c r="H8706" s="2">
        <f t="shared" si="2634"/>
        <v>0</v>
      </c>
      <c r="I8706" s="2">
        <f t="shared" si="2635"/>
        <v>0</v>
      </c>
      <c r="J8706" s="2">
        <f t="shared" si="2628"/>
        <v>0</v>
      </c>
      <c r="K8706" s="2">
        <f t="shared" si="2629"/>
        <v>0</v>
      </c>
      <c r="L8706" s="1">
        <f t="shared" si="2636"/>
        <v>0</v>
      </c>
      <c r="M8706" s="3">
        <f t="shared" si="2643"/>
        <v>0</v>
      </c>
      <c r="N8706" s="2">
        <f t="shared" si="2630"/>
        <v>0</v>
      </c>
      <c r="O8706" s="18">
        <f t="shared" si="2637"/>
        <v>0.14499999999999999</v>
      </c>
      <c r="P8706" s="8">
        <f t="shared" si="2641"/>
        <v>1.008039949</v>
      </c>
      <c r="Q8706" s="2">
        <f t="shared" si="2639"/>
        <v>0</v>
      </c>
      <c r="R8706" s="2">
        <f t="shared" si="2631"/>
        <v>0</v>
      </c>
      <c r="S8706" s="9" t="s">
        <v>56</v>
      </c>
      <c r="T8706" s="47">
        <f t="shared" si="2645"/>
        <v>48740</v>
      </c>
      <c r="AE8706" s="33"/>
    </row>
    <row r="8707" spans="1:31" x14ac:dyDescent="0.2">
      <c r="A8707" s="90">
        <f t="shared" si="2632"/>
        <v>48732</v>
      </c>
      <c r="B8707" s="2">
        <f t="shared" si="2627"/>
        <v>0</v>
      </c>
      <c r="C8707" s="2">
        <f t="shared" si="2644"/>
        <v>14950.169707769814</v>
      </c>
      <c r="D8707" s="47">
        <f t="shared" si="2633"/>
        <v>48710</v>
      </c>
      <c r="E8707" s="3">
        <f t="shared" si="2642"/>
        <v>-1</v>
      </c>
      <c r="F8707" s="4">
        <f t="shared" si="2640"/>
        <v>23</v>
      </c>
      <c r="G8707" s="4">
        <f t="shared" si="2638"/>
        <v>31</v>
      </c>
      <c r="H8707" s="2">
        <f t="shared" si="2634"/>
        <v>0</v>
      </c>
      <c r="I8707" s="2">
        <f t="shared" si="2635"/>
        <v>0</v>
      </c>
      <c r="J8707" s="2">
        <f t="shared" si="2628"/>
        <v>0</v>
      </c>
      <c r="K8707" s="2">
        <f t="shared" si="2629"/>
        <v>0</v>
      </c>
      <c r="L8707" s="1">
        <f t="shared" si="2636"/>
        <v>0</v>
      </c>
      <c r="M8707" s="3">
        <f t="shared" si="2643"/>
        <v>0</v>
      </c>
      <c r="N8707" s="2">
        <f t="shared" si="2630"/>
        <v>0</v>
      </c>
      <c r="O8707" s="18">
        <f t="shared" si="2637"/>
        <v>0.14499999999999999</v>
      </c>
      <c r="P8707" s="8">
        <f t="shared" si="2641"/>
        <v>1.0084069339999999</v>
      </c>
      <c r="Q8707" s="2">
        <f t="shared" si="2639"/>
        <v>0</v>
      </c>
      <c r="R8707" s="2">
        <f t="shared" si="2631"/>
        <v>0</v>
      </c>
      <c r="S8707" s="9" t="s">
        <v>56</v>
      </c>
      <c r="T8707" s="47">
        <f t="shared" si="2645"/>
        <v>48740</v>
      </c>
      <c r="AE8707" s="33"/>
    </row>
    <row r="8708" spans="1:31" x14ac:dyDescent="0.2">
      <c r="A8708" s="90">
        <f t="shared" si="2632"/>
        <v>48733</v>
      </c>
      <c r="B8708" s="2">
        <f t="shared" si="2627"/>
        <v>0</v>
      </c>
      <c r="C8708" s="2">
        <f t="shared" si="2644"/>
        <v>14950.169707769814</v>
      </c>
      <c r="D8708" s="47">
        <f t="shared" si="2633"/>
        <v>48710</v>
      </c>
      <c r="E8708" s="3">
        <f t="shared" si="2642"/>
        <v>-1</v>
      </c>
      <c r="F8708" s="4">
        <f t="shared" si="2640"/>
        <v>24</v>
      </c>
      <c r="G8708" s="4">
        <f t="shared" si="2638"/>
        <v>31</v>
      </c>
      <c r="H8708" s="2">
        <f t="shared" si="2634"/>
        <v>0</v>
      </c>
      <c r="I8708" s="2">
        <f t="shared" si="2635"/>
        <v>0</v>
      </c>
      <c r="J8708" s="2">
        <f t="shared" si="2628"/>
        <v>0</v>
      </c>
      <c r="K8708" s="2">
        <f t="shared" si="2629"/>
        <v>0</v>
      </c>
      <c r="L8708" s="1">
        <f t="shared" si="2636"/>
        <v>0</v>
      </c>
      <c r="M8708" s="3">
        <f t="shared" si="2643"/>
        <v>0</v>
      </c>
      <c r="N8708" s="2">
        <f t="shared" si="2630"/>
        <v>0</v>
      </c>
      <c r="O8708" s="18">
        <f t="shared" si="2637"/>
        <v>0.14499999999999999</v>
      </c>
      <c r="P8708" s="8">
        <f t="shared" si="2641"/>
        <v>1.0087740510000001</v>
      </c>
      <c r="Q8708" s="2">
        <f t="shared" si="2639"/>
        <v>0</v>
      </c>
      <c r="R8708" s="2">
        <f t="shared" si="2631"/>
        <v>0</v>
      </c>
      <c r="S8708" s="9" t="s">
        <v>56</v>
      </c>
      <c r="T8708" s="47">
        <f t="shared" si="2645"/>
        <v>48740</v>
      </c>
      <c r="AE8708" s="33"/>
    </row>
    <row r="8709" spans="1:31" x14ac:dyDescent="0.2">
      <c r="A8709" s="90">
        <f t="shared" si="2632"/>
        <v>48734</v>
      </c>
      <c r="B8709" s="2">
        <f t="shared" si="2627"/>
        <v>0</v>
      </c>
      <c r="C8709" s="2">
        <f t="shared" si="2644"/>
        <v>14950.169707769814</v>
      </c>
      <c r="D8709" s="47">
        <f t="shared" si="2633"/>
        <v>48710</v>
      </c>
      <c r="E8709" s="3">
        <f t="shared" si="2642"/>
        <v>-1</v>
      </c>
      <c r="F8709" s="4">
        <f t="shared" si="2640"/>
        <v>25</v>
      </c>
      <c r="G8709" s="4">
        <f t="shared" si="2638"/>
        <v>31</v>
      </c>
      <c r="H8709" s="2">
        <f t="shared" si="2634"/>
        <v>0</v>
      </c>
      <c r="I8709" s="2">
        <f t="shared" si="2635"/>
        <v>0</v>
      </c>
      <c r="J8709" s="2">
        <f t="shared" si="2628"/>
        <v>0</v>
      </c>
      <c r="K8709" s="2">
        <f t="shared" si="2629"/>
        <v>0</v>
      </c>
      <c r="L8709" s="1">
        <f t="shared" si="2636"/>
        <v>0</v>
      </c>
      <c r="M8709" s="3">
        <f t="shared" si="2643"/>
        <v>0</v>
      </c>
      <c r="N8709" s="2">
        <f t="shared" si="2630"/>
        <v>0</v>
      </c>
      <c r="O8709" s="18">
        <f t="shared" si="2637"/>
        <v>0.14499999999999999</v>
      </c>
      <c r="P8709" s="8">
        <f t="shared" si="2641"/>
        <v>1.009141303</v>
      </c>
      <c r="Q8709" s="2">
        <f t="shared" si="2639"/>
        <v>0</v>
      </c>
      <c r="R8709" s="2">
        <f t="shared" si="2631"/>
        <v>0</v>
      </c>
      <c r="S8709" s="9" t="s">
        <v>56</v>
      </c>
      <c r="T8709" s="47">
        <f t="shared" si="2645"/>
        <v>48740</v>
      </c>
      <c r="AE8709" s="33"/>
    </row>
    <row r="8710" spans="1:31" x14ac:dyDescent="0.2">
      <c r="A8710" s="90">
        <f t="shared" si="2632"/>
        <v>48735</v>
      </c>
      <c r="B8710" s="2">
        <f t="shared" si="2627"/>
        <v>0</v>
      </c>
      <c r="C8710" s="2">
        <f t="shared" si="2644"/>
        <v>14950.169707769814</v>
      </c>
      <c r="D8710" s="47">
        <f t="shared" si="2633"/>
        <v>48710</v>
      </c>
      <c r="E8710" s="3">
        <f t="shared" si="2642"/>
        <v>-1</v>
      </c>
      <c r="F8710" s="4">
        <f t="shared" si="2640"/>
        <v>26</v>
      </c>
      <c r="G8710" s="4">
        <f t="shared" si="2638"/>
        <v>31</v>
      </c>
      <c r="H8710" s="2">
        <f t="shared" si="2634"/>
        <v>0</v>
      </c>
      <c r="I8710" s="2">
        <f t="shared" si="2635"/>
        <v>0</v>
      </c>
      <c r="J8710" s="2">
        <f t="shared" si="2628"/>
        <v>0</v>
      </c>
      <c r="K8710" s="2">
        <f t="shared" si="2629"/>
        <v>0</v>
      </c>
      <c r="L8710" s="1">
        <f t="shared" si="2636"/>
        <v>0</v>
      </c>
      <c r="M8710" s="3">
        <f t="shared" si="2643"/>
        <v>0</v>
      </c>
      <c r="N8710" s="2">
        <f t="shared" si="2630"/>
        <v>0</v>
      </c>
      <c r="O8710" s="18">
        <f t="shared" si="2637"/>
        <v>0.14499999999999999</v>
      </c>
      <c r="P8710" s="8">
        <f t="shared" si="2641"/>
        <v>1.0095086879999999</v>
      </c>
      <c r="Q8710" s="2">
        <f t="shared" si="2639"/>
        <v>0</v>
      </c>
      <c r="R8710" s="2">
        <f t="shared" si="2631"/>
        <v>0</v>
      </c>
      <c r="S8710" s="9" t="s">
        <v>56</v>
      </c>
      <c r="T8710" s="47">
        <f t="shared" si="2645"/>
        <v>48740</v>
      </c>
      <c r="AE8710" s="33"/>
    </row>
    <row r="8711" spans="1:31" x14ac:dyDescent="0.2">
      <c r="A8711" s="90">
        <f t="shared" si="2632"/>
        <v>48736</v>
      </c>
      <c r="B8711" s="2">
        <f t="shared" si="2627"/>
        <v>0</v>
      </c>
      <c r="C8711" s="2">
        <f t="shared" si="2644"/>
        <v>14950.169707769814</v>
      </c>
      <c r="D8711" s="47">
        <f t="shared" si="2633"/>
        <v>48710</v>
      </c>
      <c r="E8711" s="3">
        <f t="shared" si="2642"/>
        <v>-1</v>
      </c>
      <c r="F8711" s="4">
        <f t="shared" si="2640"/>
        <v>27</v>
      </c>
      <c r="G8711" s="4">
        <f t="shared" si="2638"/>
        <v>31</v>
      </c>
      <c r="H8711" s="2">
        <f t="shared" si="2634"/>
        <v>0</v>
      </c>
      <c r="I8711" s="2">
        <f t="shared" si="2635"/>
        <v>0</v>
      </c>
      <c r="J8711" s="2">
        <f t="shared" si="2628"/>
        <v>0</v>
      </c>
      <c r="K8711" s="2">
        <f t="shared" si="2629"/>
        <v>0</v>
      </c>
      <c r="L8711" s="1">
        <f t="shared" si="2636"/>
        <v>0</v>
      </c>
      <c r="M8711" s="3">
        <f t="shared" si="2643"/>
        <v>0</v>
      </c>
      <c r="N8711" s="2">
        <f t="shared" si="2630"/>
        <v>0</v>
      </c>
      <c r="O8711" s="18">
        <f t="shared" si="2637"/>
        <v>0.14499999999999999</v>
      </c>
      <c r="P8711" s="8">
        <f t="shared" si="2641"/>
        <v>1.009876207</v>
      </c>
      <c r="Q8711" s="2">
        <f t="shared" si="2639"/>
        <v>0</v>
      </c>
      <c r="R8711" s="2">
        <f t="shared" si="2631"/>
        <v>0</v>
      </c>
      <c r="S8711" s="9" t="s">
        <v>56</v>
      </c>
      <c r="T8711" s="47">
        <f t="shared" si="2645"/>
        <v>48740</v>
      </c>
      <c r="AE8711" s="33"/>
    </row>
    <row r="8712" spans="1:31" x14ac:dyDescent="0.2">
      <c r="A8712" s="90">
        <f t="shared" si="2632"/>
        <v>48737</v>
      </c>
      <c r="B8712" s="2">
        <f t="shared" si="2627"/>
        <v>0</v>
      </c>
      <c r="C8712" s="2">
        <f t="shared" si="2644"/>
        <v>14950.169707769814</v>
      </c>
      <c r="D8712" s="47">
        <f t="shared" si="2633"/>
        <v>48710</v>
      </c>
      <c r="E8712" s="3">
        <f t="shared" si="2642"/>
        <v>-1</v>
      </c>
      <c r="F8712" s="4">
        <f t="shared" si="2640"/>
        <v>28</v>
      </c>
      <c r="G8712" s="4">
        <f t="shared" si="2638"/>
        <v>31</v>
      </c>
      <c r="H8712" s="2">
        <f t="shared" si="2634"/>
        <v>0</v>
      </c>
      <c r="I8712" s="2">
        <f t="shared" si="2635"/>
        <v>0</v>
      </c>
      <c r="J8712" s="2">
        <f t="shared" si="2628"/>
        <v>0</v>
      </c>
      <c r="K8712" s="2">
        <f t="shared" si="2629"/>
        <v>0</v>
      </c>
      <c r="L8712" s="1">
        <f t="shared" si="2636"/>
        <v>0</v>
      </c>
      <c r="M8712" s="3">
        <f t="shared" si="2643"/>
        <v>0</v>
      </c>
      <c r="N8712" s="2">
        <f t="shared" si="2630"/>
        <v>0</v>
      </c>
      <c r="O8712" s="18">
        <f t="shared" si="2637"/>
        <v>0.14499999999999999</v>
      </c>
      <c r="P8712" s="8">
        <f t="shared" si="2641"/>
        <v>1.0102438600000001</v>
      </c>
      <c r="Q8712" s="2">
        <f t="shared" si="2639"/>
        <v>0</v>
      </c>
      <c r="R8712" s="2">
        <f t="shared" si="2631"/>
        <v>0</v>
      </c>
      <c r="S8712" s="9" t="s">
        <v>56</v>
      </c>
      <c r="T8712" s="47">
        <f t="shared" si="2645"/>
        <v>48740</v>
      </c>
      <c r="AE8712" s="33"/>
    </row>
    <row r="8713" spans="1:31" x14ac:dyDescent="0.2">
      <c r="A8713" s="90">
        <f t="shared" si="2632"/>
        <v>48738</v>
      </c>
      <c r="B8713" s="2">
        <f t="shared" si="2627"/>
        <v>0</v>
      </c>
      <c r="C8713" s="2">
        <f t="shared" si="2644"/>
        <v>14950.169707769814</v>
      </c>
      <c r="D8713" s="47">
        <f t="shared" si="2633"/>
        <v>48710</v>
      </c>
      <c r="E8713" s="3">
        <f t="shared" si="2642"/>
        <v>-1</v>
      </c>
      <c r="F8713" s="4">
        <f t="shared" si="2640"/>
        <v>29</v>
      </c>
      <c r="G8713" s="4">
        <f t="shared" si="2638"/>
        <v>31</v>
      </c>
      <c r="H8713" s="2">
        <f t="shared" si="2634"/>
        <v>0</v>
      </c>
      <c r="I8713" s="2">
        <f t="shared" si="2635"/>
        <v>0</v>
      </c>
      <c r="J8713" s="2">
        <f t="shared" si="2628"/>
        <v>0</v>
      </c>
      <c r="K8713" s="2">
        <f t="shared" si="2629"/>
        <v>0</v>
      </c>
      <c r="L8713" s="1">
        <f t="shared" si="2636"/>
        <v>0</v>
      </c>
      <c r="M8713" s="3">
        <f t="shared" si="2643"/>
        <v>0</v>
      </c>
      <c r="N8713" s="2">
        <f t="shared" si="2630"/>
        <v>0</v>
      </c>
      <c r="O8713" s="18">
        <f t="shared" si="2637"/>
        <v>0.14499999999999999</v>
      </c>
      <c r="P8713" s="8">
        <f t="shared" si="2641"/>
        <v>1.0106116460000001</v>
      </c>
      <c r="Q8713" s="2">
        <f t="shared" si="2639"/>
        <v>0</v>
      </c>
      <c r="R8713" s="2">
        <f t="shared" si="2631"/>
        <v>0</v>
      </c>
      <c r="S8713" s="9" t="s">
        <v>56</v>
      </c>
      <c r="T8713" s="47">
        <f t="shared" si="2645"/>
        <v>48740</v>
      </c>
      <c r="AE8713" s="33"/>
    </row>
    <row r="8714" spans="1:31" x14ac:dyDescent="0.2">
      <c r="A8714" s="90">
        <f t="shared" si="2632"/>
        <v>48739</v>
      </c>
      <c r="B8714" s="2">
        <f t="shared" ref="B8714:B8777" si="2646">(K8714+Q8714)</f>
        <v>0</v>
      </c>
      <c r="C8714" s="2">
        <f t="shared" si="2644"/>
        <v>14950.169707769814</v>
      </c>
      <c r="D8714" s="47">
        <f t="shared" si="2633"/>
        <v>48710</v>
      </c>
      <c r="E8714" s="3">
        <f t="shared" si="2642"/>
        <v>-1</v>
      </c>
      <c r="F8714" s="4">
        <f t="shared" si="2640"/>
        <v>30</v>
      </c>
      <c r="G8714" s="4">
        <f t="shared" si="2638"/>
        <v>31</v>
      </c>
      <c r="H8714" s="2">
        <f t="shared" si="2634"/>
        <v>0</v>
      </c>
      <c r="I8714" s="2">
        <f t="shared" si="2635"/>
        <v>0</v>
      </c>
      <c r="J8714" s="2">
        <f t="shared" ref="J8714:J8777" si="2647">TRUNC(H8714*I8714,8)</f>
        <v>0</v>
      </c>
      <c r="K8714" s="2">
        <f t="shared" ref="K8714:K8777" si="2648">TRUNC(C8714*J8714,8)</f>
        <v>0</v>
      </c>
      <c r="L8714" s="1">
        <f t="shared" si="2636"/>
        <v>0</v>
      </c>
      <c r="M8714" s="3">
        <f t="shared" si="2643"/>
        <v>0</v>
      </c>
      <c r="N8714" s="2">
        <f t="shared" ref="N8714:N8777" si="2649">IF(M8714&gt;0,TRUNC((M8714*K8714),8),0)</f>
        <v>0</v>
      </c>
      <c r="O8714" s="18">
        <f t="shared" si="2637"/>
        <v>0.14499999999999999</v>
      </c>
      <c r="P8714" s="8">
        <f t="shared" si="2641"/>
        <v>1.0109795669999999</v>
      </c>
      <c r="Q8714" s="2">
        <f t="shared" si="2639"/>
        <v>0</v>
      </c>
      <c r="R8714" s="2">
        <f t="shared" ref="R8714:R8777" si="2650">(N8714+Q8714)</f>
        <v>0</v>
      </c>
      <c r="S8714" s="9" t="s">
        <v>56</v>
      </c>
      <c r="T8714" s="47">
        <f t="shared" si="2645"/>
        <v>48740</v>
      </c>
      <c r="AE8714" s="33"/>
    </row>
    <row r="8715" spans="1:31" x14ac:dyDescent="0.2">
      <c r="A8715" s="90">
        <f t="shared" ref="A8715:A8778" si="2651">(A8714+1)</f>
        <v>48740</v>
      </c>
      <c r="B8715" s="2">
        <f t="shared" si="2646"/>
        <v>0</v>
      </c>
      <c r="C8715" s="2">
        <f t="shared" si="2644"/>
        <v>14950.169707769814</v>
      </c>
      <c r="D8715" s="47">
        <f t="shared" ref="D8715:D8778" si="2652">IF(DAY(A8714)=$E$2,A8715,D8714)</f>
        <v>48710</v>
      </c>
      <c r="E8715" s="3">
        <f t="shared" si="2642"/>
        <v>-1</v>
      </c>
      <c r="F8715" s="4">
        <f t="shared" si="2640"/>
        <v>31</v>
      </c>
      <c r="G8715" s="4">
        <f t="shared" si="2638"/>
        <v>31</v>
      </c>
      <c r="H8715" s="2">
        <f t="shared" ref="H8715:H8778" si="2653">TRUNC(((1+$E8715)^($F8715/$G8715)),8)</f>
        <v>0</v>
      </c>
      <c r="I8715" s="2">
        <f t="shared" ref="I8715:I8778" si="2654">IF(DAY(A8714)=E$2,J8714,I8714)</f>
        <v>0</v>
      </c>
      <c r="J8715" s="2">
        <f t="shared" si="2647"/>
        <v>0</v>
      </c>
      <c r="K8715" s="2">
        <f t="shared" si="2648"/>
        <v>0</v>
      </c>
      <c r="L8715" s="1">
        <f t="shared" ref="L8715:L8778" si="2655">IF(DAY(A8715)=E$2,VLOOKUP(A8715,$W$10:$AD$316,7),0)</f>
        <v>286</v>
      </c>
      <c r="M8715" s="3">
        <f t="shared" si="2643"/>
        <v>6.4398999999999998E-2</v>
      </c>
      <c r="N8715" s="2">
        <f t="shared" si="2649"/>
        <v>0</v>
      </c>
      <c r="O8715" s="18">
        <f t="shared" ref="O8715:O8778" si="2656">(O8714)</f>
        <v>0.14499999999999999</v>
      </c>
      <c r="P8715" s="8">
        <f t="shared" si="2641"/>
        <v>1.0113476210000001</v>
      </c>
      <c r="Q8715" s="2">
        <f t="shared" si="2639"/>
        <v>0</v>
      </c>
      <c r="R8715" s="2">
        <f t="shared" si="2650"/>
        <v>0</v>
      </c>
      <c r="S8715" s="9" t="s">
        <v>56</v>
      </c>
      <c r="T8715" s="47">
        <f t="shared" si="2645"/>
        <v>48740</v>
      </c>
      <c r="AE8715" s="33"/>
    </row>
    <row r="8716" spans="1:31" x14ac:dyDescent="0.2">
      <c r="A8716" s="90">
        <f t="shared" si="2651"/>
        <v>48741</v>
      </c>
      <c r="B8716" s="2">
        <f t="shared" si="2646"/>
        <v>0</v>
      </c>
      <c r="C8716" s="2">
        <f t="shared" si="2644"/>
        <v>13987.393728759813</v>
      </c>
      <c r="D8716" s="47">
        <f t="shared" si="2652"/>
        <v>48741</v>
      </c>
      <c r="E8716" s="3">
        <f t="shared" si="2642"/>
        <v>-1</v>
      </c>
      <c r="F8716" s="4">
        <f t="shared" si="2640"/>
        <v>1</v>
      </c>
      <c r="G8716" s="4">
        <f t="shared" ref="G8716:G8779" si="2657">IF(DAY(A8716)=E$2+1,DAY(EOMONTH(A8716,0)), IF(DAY(A8716)&lt;&gt;$E$2+1,G8715))</f>
        <v>30</v>
      </c>
      <c r="H8716" s="2">
        <f t="shared" si="2653"/>
        <v>0</v>
      </c>
      <c r="I8716" s="2">
        <f t="shared" si="2654"/>
        <v>0</v>
      </c>
      <c r="J8716" s="2">
        <f t="shared" si="2647"/>
        <v>0</v>
      </c>
      <c r="K8716" s="2">
        <f t="shared" si="2648"/>
        <v>0</v>
      </c>
      <c r="L8716" s="1">
        <f t="shared" si="2655"/>
        <v>0</v>
      </c>
      <c r="M8716" s="3">
        <f t="shared" si="2643"/>
        <v>0</v>
      </c>
      <c r="N8716" s="2">
        <f t="shared" si="2649"/>
        <v>0</v>
      </c>
      <c r="O8716" s="18">
        <f t="shared" si="2656"/>
        <v>0.14499999999999999</v>
      </c>
      <c r="P8716" s="8">
        <f t="shared" si="2641"/>
        <v>1.0003761950000001</v>
      </c>
      <c r="Q8716" s="2">
        <f t="shared" si="2639"/>
        <v>0</v>
      </c>
      <c r="R8716" s="2">
        <f t="shared" si="2650"/>
        <v>0</v>
      </c>
      <c r="S8716" s="9" t="s">
        <v>56</v>
      </c>
      <c r="T8716" s="47">
        <f t="shared" si="2645"/>
        <v>48770</v>
      </c>
      <c r="AE8716" s="33"/>
    </row>
    <row r="8717" spans="1:31" x14ac:dyDescent="0.2">
      <c r="A8717" s="90">
        <f t="shared" si="2651"/>
        <v>48742</v>
      </c>
      <c r="B8717" s="2">
        <f t="shared" si="2646"/>
        <v>0</v>
      </c>
      <c r="C8717" s="2">
        <f t="shared" si="2644"/>
        <v>13987.393728759813</v>
      </c>
      <c r="D8717" s="47">
        <f t="shared" si="2652"/>
        <v>48741</v>
      </c>
      <c r="E8717" s="3">
        <f t="shared" si="2642"/>
        <v>-1</v>
      </c>
      <c r="F8717" s="4">
        <f t="shared" si="2640"/>
        <v>2</v>
      </c>
      <c r="G8717" s="4">
        <f t="shared" si="2657"/>
        <v>30</v>
      </c>
      <c r="H8717" s="2">
        <f t="shared" si="2653"/>
        <v>0</v>
      </c>
      <c r="I8717" s="2">
        <f t="shared" si="2654"/>
        <v>0</v>
      </c>
      <c r="J8717" s="2">
        <f t="shared" si="2647"/>
        <v>0</v>
      </c>
      <c r="K8717" s="2">
        <f t="shared" si="2648"/>
        <v>0</v>
      </c>
      <c r="L8717" s="1">
        <f t="shared" si="2655"/>
        <v>0</v>
      </c>
      <c r="M8717" s="3">
        <f t="shared" si="2643"/>
        <v>0</v>
      </c>
      <c r="N8717" s="2">
        <f t="shared" si="2649"/>
        <v>0</v>
      </c>
      <c r="O8717" s="18">
        <f t="shared" si="2656"/>
        <v>0.14499999999999999</v>
      </c>
      <c r="P8717" s="8">
        <f t="shared" si="2641"/>
        <v>1.0007525310000001</v>
      </c>
      <c r="Q8717" s="2">
        <f t="shared" si="2639"/>
        <v>0</v>
      </c>
      <c r="R8717" s="2">
        <f t="shared" si="2650"/>
        <v>0</v>
      </c>
      <c r="S8717" s="9" t="s">
        <v>56</v>
      </c>
      <c r="T8717" s="47">
        <f t="shared" si="2645"/>
        <v>48770</v>
      </c>
      <c r="AE8717" s="33"/>
    </row>
    <row r="8718" spans="1:31" x14ac:dyDescent="0.2">
      <c r="A8718" s="90">
        <f t="shared" si="2651"/>
        <v>48743</v>
      </c>
      <c r="B8718" s="2">
        <f t="shared" si="2646"/>
        <v>0</v>
      </c>
      <c r="C8718" s="2">
        <f t="shared" si="2644"/>
        <v>13987.393728759813</v>
      </c>
      <c r="D8718" s="47">
        <f t="shared" si="2652"/>
        <v>48741</v>
      </c>
      <c r="E8718" s="3">
        <f t="shared" si="2642"/>
        <v>-1</v>
      </c>
      <c r="F8718" s="4">
        <f t="shared" si="2640"/>
        <v>3</v>
      </c>
      <c r="G8718" s="4">
        <f t="shared" si="2657"/>
        <v>30</v>
      </c>
      <c r="H8718" s="2">
        <f t="shared" si="2653"/>
        <v>0</v>
      </c>
      <c r="I8718" s="2">
        <f t="shared" si="2654"/>
        <v>0</v>
      </c>
      <c r="J8718" s="2">
        <f t="shared" si="2647"/>
        <v>0</v>
      </c>
      <c r="K8718" s="2">
        <f t="shared" si="2648"/>
        <v>0</v>
      </c>
      <c r="L8718" s="1">
        <f t="shared" si="2655"/>
        <v>0</v>
      </c>
      <c r="M8718" s="3">
        <f t="shared" si="2643"/>
        <v>0</v>
      </c>
      <c r="N8718" s="2">
        <f t="shared" si="2649"/>
        <v>0</v>
      </c>
      <c r="O8718" s="18">
        <f t="shared" si="2656"/>
        <v>0.14499999999999999</v>
      </c>
      <c r="P8718" s="8">
        <f t="shared" si="2641"/>
        <v>1.001129009</v>
      </c>
      <c r="Q8718" s="2">
        <f t="shared" ref="Q8718:Q8781" si="2658">TRUNC((P8718-1)*K8718,8)</f>
        <v>0</v>
      </c>
      <c r="R8718" s="2">
        <f t="shared" si="2650"/>
        <v>0</v>
      </c>
      <c r="S8718" s="9" t="s">
        <v>56</v>
      </c>
      <c r="T8718" s="47">
        <f t="shared" si="2645"/>
        <v>48770</v>
      </c>
      <c r="AE8718" s="33"/>
    </row>
    <row r="8719" spans="1:31" x14ac:dyDescent="0.2">
      <c r="A8719" s="90">
        <f t="shared" si="2651"/>
        <v>48744</v>
      </c>
      <c r="B8719" s="2">
        <f t="shared" si="2646"/>
        <v>0</v>
      </c>
      <c r="C8719" s="2">
        <f t="shared" si="2644"/>
        <v>13987.393728759813</v>
      </c>
      <c r="D8719" s="47">
        <f t="shared" si="2652"/>
        <v>48741</v>
      </c>
      <c r="E8719" s="3">
        <f t="shared" si="2642"/>
        <v>-1</v>
      </c>
      <c r="F8719" s="4">
        <f t="shared" si="2640"/>
        <v>4</v>
      </c>
      <c r="G8719" s="4">
        <f t="shared" si="2657"/>
        <v>30</v>
      </c>
      <c r="H8719" s="2">
        <f t="shared" si="2653"/>
        <v>0</v>
      </c>
      <c r="I8719" s="2">
        <f t="shared" si="2654"/>
        <v>0</v>
      </c>
      <c r="J8719" s="2">
        <f t="shared" si="2647"/>
        <v>0</v>
      </c>
      <c r="K8719" s="2">
        <f t="shared" si="2648"/>
        <v>0</v>
      </c>
      <c r="L8719" s="1">
        <f t="shared" si="2655"/>
        <v>0</v>
      </c>
      <c r="M8719" s="3">
        <f t="shared" si="2643"/>
        <v>0</v>
      </c>
      <c r="N8719" s="2">
        <f t="shared" si="2649"/>
        <v>0</v>
      </c>
      <c r="O8719" s="18">
        <f t="shared" si="2656"/>
        <v>0.14499999999999999</v>
      </c>
      <c r="P8719" s="8">
        <f t="shared" si="2641"/>
        <v>1.0015056280000001</v>
      </c>
      <c r="Q8719" s="2">
        <f t="shared" si="2658"/>
        <v>0</v>
      </c>
      <c r="R8719" s="2">
        <f t="shared" si="2650"/>
        <v>0</v>
      </c>
      <c r="S8719" s="9" t="s">
        <v>56</v>
      </c>
      <c r="T8719" s="47">
        <f t="shared" si="2645"/>
        <v>48770</v>
      </c>
      <c r="AE8719" s="33"/>
    </row>
    <row r="8720" spans="1:31" x14ac:dyDescent="0.2">
      <c r="A8720" s="90">
        <f t="shared" si="2651"/>
        <v>48745</v>
      </c>
      <c r="B8720" s="2">
        <f t="shared" si="2646"/>
        <v>0</v>
      </c>
      <c r="C8720" s="2">
        <f t="shared" si="2644"/>
        <v>13987.393728759813</v>
      </c>
      <c r="D8720" s="47">
        <f t="shared" si="2652"/>
        <v>48741</v>
      </c>
      <c r="E8720" s="3">
        <f t="shared" si="2642"/>
        <v>-1</v>
      </c>
      <c r="F8720" s="4">
        <f t="shared" ref="F8720:F8783" si="2659">IF(DAY(A8720)=E$2+1,1,F8719+1)</f>
        <v>5</v>
      </c>
      <c r="G8720" s="4">
        <f t="shared" si="2657"/>
        <v>30</v>
      </c>
      <c r="H8720" s="2">
        <f t="shared" si="2653"/>
        <v>0</v>
      </c>
      <c r="I8720" s="2">
        <f t="shared" si="2654"/>
        <v>0</v>
      </c>
      <c r="J8720" s="2">
        <f t="shared" si="2647"/>
        <v>0</v>
      </c>
      <c r="K8720" s="2">
        <f t="shared" si="2648"/>
        <v>0</v>
      </c>
      <c r="L8720" s="1">
        <f t="shared" si="2655"/>
        <v>0</v>
      </c>
      <c r="M8720" s="3">
        <f t="shared" si="2643"/>
        <v>0</v>
      </c>
      <c r="N8720" s="2">
        <f t="shared" si="2649"/>
        <v>0</v>
      </c>
      <c r="O8720" s="18">
        <f t="shared" si="2656"/>
        <v>0.14499999999999999</v>
      </c>
      <c r="P8720" s="8">
        <f t="shared" si="2641"/>
        <v>1.0018823889999999</v>
      </c>
      <c r="Q8720" s="2">
        <f t="shared" si="2658"/>
        <v>0</v>
      </c>
      <c r="R8720" s="2">
        <f t="shared" si="2650"/>
        <v>0</v>
      </c>
      <c r="S8720" s="9" t="s">
        <v>56</v>
      </c>
      <c r="T8720" s="47">
        <f t="shared" si="2645"/>
        <v>48770</v>
      </c>
      <c r="AE8720" s="33"/>
    </row>
    <row r="8721" spans="1:31" x14ac:dyDescent="0.2">
      <c r="A8721" s="90">
        <f t="shared" si="2651"/>
        <v>48746</v>
      </c>
      <c r="B8721" s="2">
        <f t="shared" si="2646"/>
        <v>0</v>
      </c>
      <c r="C8721" s="2">
        <f t="shared" si="2644"/>
        <v>13987.393728759813</v>
      </c>
      <c r="D8721" s="47">
        <f t="shared" si="2652"/>
        <v>48741</v>
      </c>
      <c r="E8721" s="3">
        <f t="shared" si="2642"/>
        <v>-1</v>
      </c>
      <c r="F8721" s="4">
        <f t="shared" si="2659"/>
        <v>6</v>
      </c>
      <c r="G8721" s="4">
        <f t="shared" si="2657"/>
        <v>30</v>
      </c>
      <c r="H8721" s="2">
        <f t="shared" si="2653"/>
        <v>0</v>
      </c>
      <c r="I8721" s="2">
        <f t="shared" si="2654"/>
        <v>0</v>
      </c>
      <c r="J8721" s="2">
        <f t="shared" si="2647"/>
        <v>0</v>
      </c>
      <c r="K8721" s="2">
        <f t="shared" si="2648"/>
        <v>0</v>
      </c>
      <c r="L8721" s="1">
        <f t="shared" si="2655"/>
        <v>0</v>
      </c>
      <c r="M8721" s="3">
        <f t="shared" si="2643"/>
        <v>0</v>
      </c>
      <c r="N8721" s="2">
        <f t="shared" si="2649"/>
        <v>0</v>
      </c>
      <c r="O8721" s="18">
        <f t="shared" si="2656"/>
        <v>0.14499999999999999</v>
      </c>
      <c r="P8721" s="8">
        <f t="shared" si="2641"/>
        <v>1.002259292</v>
      </c>
      <c r="Q8721" s="2">
        <f t="shared" si="2658"/>
        <v>0</v>
      </c>
      <c r="R8721" s="2">
        <f t="shared" si="2650"/>
        <v>0</v>
      </c>
      <c r="S8721" s="9" t="s">
        <v>56</v>
      </c>
      <c r="T8721" s="47">
        <f t="shared" si="2645"/>
        <v>48770</v>
      </c>
      <c r="AE8721" s="33"/>
    </row>
    <row r="8722" spans="1:31" x14ac:dyDescent="0.2">
      <c r="A8722" s="90">
        <f t="shared" si="2651"/>
        <v>48747</v>
      </c>
      <c r="B8722" s="2">
        <f t="shared" si="2646"/>
        <v>0</v>
      </c>
      <c r="C8722" s="2">
        <f t="shared" si="2644"/>
        <v>13987.393728759813</v>
      </c>
      <c r="D8722" s="47">
        <f t="shared" si="2652"/>
        <v>48741</v>
      </c>
      <c r="E8722" s="3">
        <f t="shared" si="2642"/>
        <v>-1</v>
      </c>
      <c r="F8722" s="4">
        <f t="shared" si="2659"/>
        <v>7</v>
      </c>
      <c r="G8722" s="4">
        <f t="shared" si="2657"/>
        <v>30</v>
      </c>
      <c r="H8722" s="2">
        <f t="shared" si="2653"/>
        <v>0</v>
      </c>
      <c r="I8722" s="2">
        <f t="shared" si="2654"/>
        <v>0</v>
      </c>
      <c r="J8722" s="2">
        <f t="shared" si="2647"/>
        <v>0</v>
      </c>
      <c r="K8722" s="2">
        <f t="shared" si="2648"/>
        <v>0</v>
      </c>
      <c r="L8722" s="1">
        <f t="shared" si="2655"/>
        <v>0</v>
      </c>
      <c r="M8722" s="3">
        <f t="shared" si="2643"/>
        <v>0</v>
      </c>
      <c r="N8722" s="2">
        <f t="shared" si="2649"/>
        <v>0</v>
      </c>
      <c r="O8722" s="18">
        <f t="shared" si="2656"/>
        <v>0.14499999999999999</v>
      </c>
      <c r="P8722" s="8">
        <f t="shared" si="2641"/>
        <v>1.002636337</v>
      </c>
      <c r="Q8722" s="2">
        <f t="shared" si="2658"/>
        <v>0</v>
      </c>
      <c r="R8722" s="2">
        <f t="shared" si="2650"/>
        <v>0</v>
      </c>
      <c r="S8722" s="9" t="s">
        <v>56</v>
      </c>
      <c r="T8722" s="47">
        <f t="shared" si="2645"/>
        <v>48770</v>
      </c>
      <c r="AE8722" s="33"/>
    </row>
    <row r="8723" spans="1:31" x14ac:dyDescent="0.2">
      <c r="A8723" s="90">
        <f t="shared" si="2651"/>
        <v>48748</v>
      </c>
      <c r="B8723" s="2">
        <f t="shared" si="2646"/>
        <v>0</v>
      </c>
      <c r="C8723" s="2">
        <f t="shared" si="2644"/>
        <v>13987.393728759813</v>
      </c>
      <c r="D8723" s="47">
        <f t="shared" si="2652"/>
        <v>48741</v>
      </c>
      <c r="E8723" s="3">
        <f t="shared" si="2642"/>
        <v>-1</v>
      </c>
      <c r="F8723" s="4">
        <f t="shared" si="2659"/>
        <v>8</v>
      </c>
      <c r="G8723" s="4">
        <f t="shared" si="2657"/>
        <v>30</v>
      </c>
      <c r="H8723" s="2">
        <f t="shared" si="2653"/>
        <v>0</v>
      </c>
      <c r="I8723" s="2">
        <f t="shared" si="2654"/>
        <v>0</v>
      </c>
      <c r="J8723" s="2">
        <f t="shared" si="2647"/>
        <v>0</v>
      </c>
      <c r="K8723" s="2">
        <f t="shared" si="2648"/>
        <v>0</v>
      </c>
      <c r="L8723" s="1">
        <f t="shared" si="2655"/>
        <v>0</v>
      </c>
      <c r="M8723" s="3">
        <f t="shared" si="2643"/>
        <v>0</v>
      </c>
      <c r="N8723" s="2">
        <f t="shared" si="2649"/>
        <v>0</v>
      </c>
      <c r="O8723" s="18">
        <f t="shared" si="2656"/>
        <v>0.14499999999999999</v>
      </c>
      <c r="P8723" s="8">
        <f t="shared" si="2641"/>
        <v>1.0030135229999999</v>
      </c>
      <c r="Q8723" s="2">
        <f t="shared" si="2658"/>
        <v>0</v>
      </c>
      <c r="R8723" s="2">
        <f t="shared" si="2650"/>
        <v>0</v>
      </c>
      <c r="S8723" s="9" t="s">
        <v>56</v>
      </c>
      <c r="T8723" s="47">
        <f t="shared" si="2645"/>
        <v>48770</v>
      </c>
      <c r="AE8723" s="33"/>
    </row>
    <row r="8724" spans="1:31" x14ac:dyDescent="0.2">
      <c r="A8724" s="90">
        <f t="shared" si="2651"/>
        <v>48749</v>
      </c>
      <c r="B8724" s="2">
        <f t="shared" si="2646"/>
        <v>0</v>
      </c>
      <c r="C8724" s="2">
        <f t="shared" si="2644"/>
        <v>13987.393728759813</v>
      </c>
      <c r="D8724" s="47">
        <f t="shared" si="2652"/>
        <v>48741</v>
      </c>
      <c r="E8724" s="3">
        <f t="shared" si="2642"/>
        <v>-1</v>
      </c>
      <c r="F8724" s="4">
        <f t="shared" si="2659"/>
        <v>9</v>
      </c>
      <c r="G8724" s="4">
        <f t="shared" si="2657"/>
        <v>30</v>
      </c>
      <c r="H8724" s="2">
        <f t="shared" si="2653"/>
        <v>0</v>
      </c>
      <c r="I8724" s="2">
        <f t="shared" si="2654"/>
        <v>0</v>
      </c>
      <c r="J8724" s="2">
        <f t="shared" si="2647"/>
        <v>0</v>
      </c>
      <c r="K8724" s="2">
        <f t="shared" si="2648"/>
        <v>0</v>
      </c>
      <c r="L8724" s="1">
        <f t="shared" si="2655"/>
        <v>0</v>
      </c>
      <c r="M8724" s="3">
        <f t="shared" si="2643"/>
        <v>0</v>
      </c>
      <c r="N8724" s="2">
        <f t="shared" si="2649"/>
        <v>0</v>
      </c>
      <c r="O8724" s="18">
        <f t="shared" si="2656"/>
        <v>0.14499999999999999</v>
      </c>
      <c r="P8724" s="8">
        <f t="shared" si="2641"/>
        <v>1.0033908520000001</v>
      </c>
      <c r="Q8724" s="2">
        <f t="shared" si="2658"/>
        <v>0</v>
      </c>
      <c r="R8724" s="2">
        <f t="shared" si="2650"/>
        <v>0</v>
      </c>
      <c r="S8724" s="9" t="s">
        <v>56</v>
      </c>
      <c r="T8724" s="47">
        <f t="shared" si="2645"/>
        <v>48770</v>
      </c>
      <c r="AE8724" s="33"/>
    </row>
    <row r="8725" spans="1:31" x14ac:dyDescent="0.2">
      <c r="A8725" s="90">
        <f t="shared" si="2651"/>
        <v>48750</v>
      </c>
      <c r="B8725" s="2">
        <f t="shared" si="2646"/>
        <v>0</v>
      </c>
      <c r="C8725" s="2">
        <f t="shared" si="2644"/>
        <v>13987.393728759813</v>
      </c>
      <c r="D8725" s="47">
        <f t="shared" si="2652"/>
        <v>48741</v>
      </c>
      <c r="E8725" s="3">
        <f t="shared" si="2642"/>
        <v>-1</v>
      </c>
      <c r="F8725" s="4">
        <f t="shared" si="2659"/>
        <v>10</v>
      </c>
      <c r="G8725" s="4">
        <f t="shared" si="2657"/>
        <v>30</v>
      </c>
      <c r="H8725" s="2">
        <f t="shared" si="2653"/>
        <v>0</v>
      </c>
      <c r="I8725" s="2">
        <f t="shared" si="2654"/>
        <v>0</v>
      </c>
      <c r="J8725" s="2">
        <f t="shared" si="2647"/>
        <v>0</v>
      </c>
      <c r="K8725" s="2">
        <f t="shared" si="2648"/>
        <v>0</v>
      </c>
      <c r="L8725" s="1">
        <f t="shared" si="2655"/>
        <v>0</v>
      </c>
      <c r="M8725" s="3">
        <f t="shared" si="2643"/>
        <v>0</v>
      </c>
      <c r="N8725" s="2">
        <f t="shared" si="2649"/>
        <v>0</v>
      </c>
      <c r="O8725" s="18">
        <f t="shared" si="2656"/>
        <v>0.14499999999999999</v>
      </c>
      <c r="P8725" s="8">
        <f t="shared" si="2641"/>
        <v>1.003768322</v>
      </c>
      <c r="Q8725" s="2">
        <f t="shared" si="2658"/>
        <v>0</v>
      </c>
      <c r="R8725" s="2">
        <f t="shared" si="2650"/>
        <v>0</v>
      </c>
      <c r="S8725" s="9" t="s">
        <v>56</v>
      </c>
      <c r="T8725" s="47">
        <f t="shared" si="2645"/>
        <v>48770</v>
      </c>
      <c r="AE8725" s="33"/>
    </row>
    <row r="8726" spans="1:31" x14ac:dyDescent="0.2">
      <c r="A8726" s="90">
        <f t="shared" si="2651"/>
        <v>48751</v>
      </c>
      <c r="B8726" s="2">
        <f t="shared" si="2646"/>
        <v>0</v>
      </c>
      <c r="C8726" s="2">
        <f t="shared" si="2644"/>
        <v>13987.393728759813</v>
      </c>
      <c r="D8726" s="47">
        <f t="shared" si="2652"/>
        <v>48741</v>
      </c>
      <c r="E8726" s="3">
        <f t="shared" si="2642"/>
        <v>-1</v>
      </c>
      <c r="F8726" s="4">
        <f t="shared" si="2659"/>
        <v>11</v>
      </c>
      <c r="G8726" s="4">
        <f t="shared" si="2657"/>
        <v>30</v>
      </c>
      <c r="H8726" s="2">
        <f t="shared" si="2653"/>
        <v>0</v>
      </c>
      <c r="I8726" s="2">
        <f t="shared" si="2654"/>
        <v>0</v>
      </c>
      <c r="J8726" s="2">
        <f t="shared" si="2647"/>
        <v>0</v>
      </c>
      <c r="K8726" s="2">
        <f t="shared" si="2648"/>
        <v>0</v>
      </c>
      <c r="L8726" s="1">
        <f t="shared" si="2655"/>
        <v>0</v>
      </c>
      <c r="M8726" s="3">
        <f t="shared" si="2643"/>
        <v>0</v>
      </c>
      <c r="N8726" s="2">
        <f t="shared" si="2649"/>
        <v>0</v>
      </c>
      <c r="O8726" s="18">
        <f t="shared" si="2656"/>
        <v>0.14499999999999999</v>
      </c>
      <c r="P8726" s="8">
        <f t="shared" si="2641"/>
        <v>1.0041459349999999</v>
      </c>
      <c r="Q8726" s="2">
        <f t="shared" si="2658"/>
        <v>0</v>
      </c>
      <c r="R8726" s="2">
        <f t="shared" si="2650"/>
        <v>0</v>
      </c>
      <c r="S8726" s="9" t="s">
        <v>56</v>
      </c>
      <c r="T8726" s="47">
        <f t="shared" si="2645"/>
        <v>48770</v>
      </c>
      <c r="AE8726" s="33"/>
    </row>
    <row r="8727" spans="1:31" x14ac:dyDescent="0.2">
      <c r="A8727" s="90">
        <f t="shared" si="2651"/>
        <v>48752</v>
      </c>
      <c r="B8727" s="2">
        <f t="shared" si="2646"/>
        <v>0</v>
      </c>
      <c r="C8727" s="2">
        <f t="shared" si="2644"/>
        <v>13987.393728759813</v>
      </c>
      <c r="D8727" s="47">
        <f t="shared" si="2652"/>
        <v>48741</v>
      </c>
      <c r="E8727" s="3">
        <f t="shared" si="2642"/>
        <v>-1</v>
      </c>
      <c r="F8727" s="4">
        <f t="shared" si="2659"/>
        <v>12</v>
      </c>
      <c r="G8727" s="4">
        <f t="shared" si="2657"/>
        <v>30</v>
      </c>
      <c r="H8727" s="2">
        <f t="shared" si="2653"/>
        <v>0</v>
      </c>
      <c r="I8727" s="2">
        <f t="shared" si="2654"/>
        <v>0</v>
      </c>
      <c r="J8727" s="2">
        <f t="shared" si="2647"/>
        <v>0</v>
      </c>
      <c r="K8727" s="2">
        <f t="shared" si="2648"/>
        <v>0</v>
      </c>
      <c r="L8727" s="1">
        <f t="shared" si="2655"/>
        <v>0</v>
      </c>
      <c r="M8727" s="3">
        <f t="shared" si="2643"/>
        <v>0</v>
      </c>
      <c r="N8727" s="2">
        <f t="shared" si="2649"/>
        <v>0</v>
      </c>
      <c r="O8727" s="18">
        <f t="shared" si="2656"/>
        <v>0.14499999999999999</v>
      </c>
      <c r="P8727" s="8">
        <f t="shared" ref="P8727:P8790" si="2660">ROUND((1+O8727)^(30/360)^(F8727/G8727),9)</f>
        <v>1.004523689</v>
      </c>
      <c r="Q8727" s="2">
        <f t="shared" si="2658"/>
        <v>0</v>
      </c>
      <c r="R8727" s="2">
        <f t="shared" si="2650"/>
        <v>0</v>
      </c>
      <c r="S8727" s="9" t="s">
        <v>56</v>
      </c>
      <c r="T8727" s="47">
        <f t="shared" si="2645"/>
        <v>48770</v>
      </c>
      <c r="AE8727" s="33"/>
    </row>
    <row r="8728" spans="1:31" x14ac:dyDescent="0.2">
      <c r="A8728" s="90">
        <f t="shared" si="2651"/>
        <v>48753</v>
      </c>
      <c r="B8728" s="2">
        <f t="shared" si="2646"/>
        <v>0</v>
      </c>
      <c r="C8728" s="2">
        <f t="shared" si="2644"/>
        <v>13987.393728759813</v>
      </c>
      <c r="D8728" s="47">
        <f t="shared" si="2652"/>
        <v>48741</v>
      </c>
      <c r="E8728" s="3">
        <f t="shared" si="2642"/>
        <v>-1</v>
      </c>
      <c r="F8728" s="4">
        <f t="shared" si="2659"/>
        <v>13</v>
      </c>
      <c r="G8728" s="4">
        <f t="shared" si="2657"/>
        <v>30</v>
      </c>
      <c r="H8728" s="2">
        <f t="shared" si="2653"/>
        <v>0</v>
      </c>
      <c r="I8728" s="2">
        <f t="shared" si="2654"/>
        <v>0</v>
      </c>
      <c r="J8728" s="2">
        <f t="shared" si="2647"/>
        <v>0</v>
      </c>
      <c r="K8728" s="2">
        <f t="shared" si="2648"/>
        <v>0</v>
      </c>
      <c r="L8728" s="1">
        <f t="shared" si="2655"/>
        <v>0</v>
      </c>
      <c r="M8728" s="3">
        <f t="shared" si="2643"/>
        <v>0</v>
      </c>
      <c r="N8728" s="2">
        <f t="shared" si="2649"/>
        <v>0</v>
      </c>
      <c r="O8728" s="18">
        <f t="shared" si="2656"/>
        <v>0.14499999999999999</v>
      </c>
      <c r="P8728" s="8">
        <f t="shared" si="2660"/>
        <v>1.0049015859999999</v>
      </c>
      <c r="Q8728" s="2">
        <f t="shared" si="2658"/>
        <v>0</v>
      </c>
      <c r="R8728" s="2">
        <f t="shared" si="2650"/>
        <v>0</v>
      </c>
      <c r="S8728" s="9" t="s">
        <v>56</v>
      </c>
      <c r="T8728" s="47">
        <f t="shared" si="2645"/>
        <v>48770</v>
      </c>
      <c r="AE8728" s="33"/>
    </row>
    <row r="8729" spans="1:31" x14ac:dyDescent="0.2">
      <c r="A8729" s="90">
        <f t="shared" si="2651"/>
        <v>48754</v>
      </c>
      <c r="B8729" s="2">
        <f t="shared" si="2646"/>
        <v>0</v>
      </c>
      <c r="C8729" s="2">
        <f t="shared" si="2644"/>
        <v>13987.393728759813</v>
      </c>
      <c r="D8729" s="47">
        <f t="shared" si="2652"/>
        <v>48741</v>
      </c>
      <c r="E8729" s="3">
        <f t="shared" si="2642"/>
        <v>-1</v>
      </c>
      <c r="F8729" s="4">
        <f t="shared" si="2659"/>
        <v>14</v>
      </c>
      <c r="G8729" s="4">
        <f t="shared" si="2657"/>
        <v>30</v>
      </c>
      <c r="H8729" s="2">
        <f t="shared" si="2653"/>
        <v>0</v>
      </c>
      <c r="I8729" s="2">
        <f t="shared" si="2654"/>
        <v>0</v>
      </c>
      <c r="J8729" s="2">
        <f t="shared" si="2647"/>
        <v>0</v>
      </c>
      <c r="K8729" s="2">
        <f t="shared" si="2648"/>
        <v>0</v>
      </c>
      <c r="L8729" s="1">
        <f t="shared" si="2655"/>
        <v>0</v>
      </c>
      <c r="M8729" s="3">
        <f t="shared" si="2643"/>
        <v>0</v>
      </c>
      <c r="N8729" s="2">
        <f t="shared" si="2649"/>
        <v>0</v>
      </c>
      <c r="O8729" s="18">
        <f t="shared" si="2656"/>
        <v>0.14499999999999999</v>
      </c>
      <c r="P8729" s="8">
        <f t="shared" si="2660"/>
        <v>1.0052796239999999</v>
      </c>
      <c r="Q8729" s="2">
        <f t="shared" si="2658"/>
        <v>0</v>
      </c>
      <c r="R8729" s="2">
        <f t="shared" si="2650"/>
        <v>0</v>
      </c>
      <c r="S8729" s="9" t="s">
        <v>56</v>
      </c>
      <c r="T8729" s="47">
        <f t="shared" si="2645"/>
        <v>48770</v>
      </c>
      <c r="AE8729" s="33"/>
    </row>
    <row r="8730" spans="1:31" x14ac:dyDescent="0.2">
      <c r="A8730" s="90">
        <f t="shared" si="2651"/>
        <v>48755</v>
      </c>
      <c r="B8730" s="2">
        <f t="shared" si="2646"/>
        <v>0</v>
      </c>
      <c r="C8730" s="2">
        <f t="shared" si="2644"/>
        <v>13987.393728759813</v>
      </c>
      <c r="D8730" s="47">
        <f t="shared" si="2652"/>
        <v>48741</v>
      </c>
      <c r="E8730" s="3">
        <f t="shared" si="2642"/>
        <v>-1</v>
      </c>
      <c r="F8730" s="4">
        <f t="shared" si="2659"/>
        <v>15</v>
      </c>
      <c r="G8730" s="4">
        <f t="shared" si="2657"/>
        <v>30</v>
      </c>
      <c r="H8730" s="2">
        <f t="shared" si="2653"/>
        <v>0</v>
      </c>
      <c r="I8730" s="2">
        <f t="shared" si="2654"/>
        <v>0</v>
      </c>
      <c r="J8730" s="2">
        <f t="shared" si="2647"/>
        <v>0</v>
      </c>
      <c r="K8730" s="2">
        <f t="shared" si="2648"/>
        <v>0</v>
      </c>
      <c r="L8730" s="1">
        <f t="shared" si="2655"/>
        <v>0</v>
      </c>
      <c r="M8730" s="3">
        <f t="shared" si="2643"/>
        <v>0</v>
      </c>
      <c r="N8730" s="2">
        <f t="shared" si="2649"/>
        <v>0</v>
      </c>
      <c r="O8730" s="18">
        <f t="shared" si="2656"/>
        <v>0.14499999999999999</v>
      </c>
      <c r="P8730" s="8">
        <f t="shared" si="2660"/>
        <v>1.005657805</v>
      </c>
      <c r="Q8730" s="2">
        <f t="shared" si="2658"/>
        <v>0</v>
      </c>
      <c r="R8730" s="2">
        <f t="shared" si="2650"/>
        <v>0</v>
      </c>
      <c r="S8730" s="9" t="s">
        <v>56</v>
      </c>
      <c r="T8730" s="47">
        <f t="shared" si="2645"/>
        <v>48770</v>
      </c>
      <c r="AE8730" s="33"/>
    </row>
    <row r="8731" spans="1:31" x14ac:dyDescent="0.2">
      <c r="A8731" s="90">
        <f t="shared" si="2651"/>
        <v>48756</v>
      </c>
      <c r="B8731" s="2">
        <f t="shared" si="2646"/>
        <v>0</v>
      </c>
      <c r="C8731" s="2">
        <f t="shared" si="2644"/>
        <v>13987.393728759813</v>
      </c>
      <c r="D8731" s="47">
        <f t="shared" si="2652"/>
        <v>48741</v>
      </c>
      <c r="E8731" s="3">
        <f t="shared" si="2642"/>
        <v>-1</v>
      </c>
      <c r="F8731" s="4">
        <f t="shared" si="2659"/>
        <v>16</v>
      </c>
      <c r="G8731" s="4">
        <f t="shared" si="2657"/>
        <v>30</v>
      </c>
      <c r="H8731" s="2">
        <f t="shared" si="2653"/>
        <v>0</v>
      </c>
      <c r="I8731" s="2">
        <f t="shared" si="2654"/>
        <v>0</v>
      </c>
      <c r="J8731" s="2">
        <f t="shared" si="2647"/>
        <v>0</v>
      </c>
      <c r="K8731" s="2">
        <f t="shared" si="2648"/>
        <v>0</v>
      </c>
      <c r="L8731" s="1">
        <f t="shared" si="2655"/>
        <v>0</v>
      </c>
      <c r="M8731" s="3">
        <f t="shared" si="2643"/>
        <v>0</v>
      </c>
      <c r="N8731" s="2">
        <f t="shared" si="2649"/>
        <v>0</v>
      </c>
      <c r="O8731" s="18">
        <f t="shared" si="2656"/>
        <v>0.14499999999999999</v>
      </c>
      <c r="P8731" s="8">
        <f t="shared" si="2660"/>
        <v>1.0060361280000001</v>
      </c>
      <c r="Q8731" s="2">
        <f t="shared" si="2658"/>
        <v>0</v>
      </c>
      <c r="R8731" s="2">
        <f t="shared" si="2650"/>
        <v>0</v>
      </c>
      <c r="S8731" s="9" t="s">
        <v>56</v>
      </c>
      <c r="T8731" s="47">
        <f t="shared" si="2645"/>
        <v>48770</v>
      </c>
      <c r="AE8731" s="33"/>
    </row>
    <row r="8732" spans="1:31" x14ac:dyDescent="0.2">
      <c r="A8732" s="90">
        <f t="shared" si="2651"/>
        <v>48757</v>
      </c>
      <c r="B8732" s="2">
        <f t="shared" si="2646"/>
        <v>0</v>
      </c>
      <c r="C8732" s="2">
        <f t="shared" si="2644"/>
        <v>13987.393728759813</v>
      </c>
      <c r="D8732" s="47">
        <f t="shared" si="2652"/>
        <v>48741</v>
      </c>
      <c r="E8732" s="3">
        <f t="shared" si="2642"/>
        <v>-1</v>
      </c>
      <c r="F8732" s="4">
        <f t="shared" si="2659"/>
        <v>17</v>
      </c>
      <c r="G8732" s="4">
        <f t="shared" si="2657"/>
        <v>30</v>
      </c>
      <c r="H8732" s="2">
        <f t="shared" si="2653"/>
        <v>0</v>
      </c>
      <c r="I8732" s="2">
        <f t="shared" si="2654"/>
        <v>0</v>
      </c>
      <c r="J8732" s="2">
        <f t="shared" si="2647"/>
        <v>0</v>
      </c>
      <c r="K8732" s="2">
        <f t="shared" si="2648"/>
        <v>0</v>
      </c>
      <c r="L8732" s="1">
        <f t="shared" si="2655"/>
        <v>0</v>
      </c>
      <c r="M8732" s="3">
        <f t="shared" si="2643"/>
        <v>0</v>
      </c>
      <c r="N8732" s="2">
        <f t="shared" si="2649"/>
        <v>0</v>
      </c>
      <c r="O8732" s="18">
        <f t="shared" si="2656"/>
        <v>0.14499999999999999</v>
      </c>
      <c r="P8732" s="8">
        <f t="shared" si="2660"/>
        <v>1.006414594</v>
      </c>
      <c r="Q8732" s="2">
        <f t="shared" si="2658"/>
        <v>0</v>
      </c>
      <c r="R8732" s="2">
        <f t="shared" si="2650"/>
        <v>0</v>
      </c>
      <c r="S8732" s="9" t="s">
        <v>56</v>
      </c>
      <c r="T8732" s="47">
        <f t="shared" si="2645"/>
        <v>48770</v>
      </c>
      <c r="AE8732" s="33"/>
    </row>
    <row r="8733" spans="1:31" x14ac:dyDescent="0.2">
      <c r="A8733" s="90">
        <f t="shared" si="2651"/>
        <v>48758</v>
      </c>
      <c r="B8733" s="2">
        <f t="shared" si="2646"/>
        <v>0</v>
      </c>
      <c r="C8733" s="2">
        <f t="shared" si="2644"/>
        <v>13987.393728759813</v>
      </c>
      <c r="D8733" s="47">
        <f t="shared" si="2652"/>
        <v>48741</v>
      </c>
      <c r="E8733" s="3">
        <f t="shared" si="2642"/>
        <v>-1</v>
      </c>
      <c r="F8733" s="4">
        <f t="shared" si="2659"/>
        <v>18</v>
      </c>
      <c r="G8733" s="4">
        <f t="shared" si="2657"/>
        <v>30</v>
      </c>
      <c r="H8733" s="2">
        <f t="shared" si="2653"/>
        <v>0</v>
      </c>
      <c r="I8733" s="2">
        <f t="shared" si="2654"/>
        <v>0</v>
      </c>
      <c r="J8733" s="2">
        <f t="shared" si="2647"/>
        <v>0</v>
      </c>
      <c r="K8733" s="2">
        <f t="shared" si="2648"/>
        <v>0</v>
      </c>
      <c r="L8733" s="1">
        <f t="shared" si="2655"/>
        <v>0</v>
      </c>
      <c r="M8733" s="3">
        <f t="shared" si="2643"/>
        <v>0</v>
      </c>
      <c r="N8733" s="2">
        <f t="shared" si="2649"/>
        <v>0</v>
      </c>
      <c r="O8733" s="18">
        <f t="shared" si="2656"/>
        <v>0.14499999999999999</v>
      </c>
      <c r="P8733" s="8">
        <f t="shared" si="2660"/>
        <v>1.0067932020000001</v>
      </c>
      <c r="Q8733" s="2">
        <f t="shared" si="2658"/>
        <v>0</v>
      </c>
      <c r="R8733" s="2">
        <f t="shared" si="2650"/>
        <v>0</v>
      </c>
      <c r="S8733" s="9" t="s">
        <v>56</v>
      </c>
      <c r="T8733" s="47">
        <f t="shared" si="2645"/>
        <v>48770</v>
      </c>
      <c r="AE8733" s="33"/>
    </row>
    <row r="8734" spans="1:31" x14ac:dyDescent="0.2">
      <c r="A8734" s="90">
        <f t="shared" si="2651"/>
        <v>48759</v>
      </c>
      <c r="B8734" s="2">
        <f t="shared" si="2646"/>
        <v>0</v>
      </c>
      <c r="C8734" s="2">
        <f t="shared" si="2644"/>
        <v>13987.393728759813</v>
      </c>
      <c r="D8734" s="47">
        <f t="shared" si="2652"/>
        <v>48741</v>
      </c>
      <c r="E8734" s="3">
        <f t="shared" si="2642"/>
        <v>-1</v>
      </c>
      <c r="F8734" s="4">
        <f t="shared" si="2659"/>
        <v>19</v>
      </c>
      <c r="G8734" s="4">
        <f t="shared" si="2657"/>
        <v>30</v>
      </c>
      <c r="H8734" s="2">
        <f t="shared" si="2653"/>
        <v>0</v>
      </c>
      <c r="I8734" s="2">
        <f t="shared" si="2654"/>
        <v>0</v>
      </c>
      <c r="J8734" s="2">
        <f t="shared" si="2647"/>
        <v>0</v>
      </c>
      <c r="K8734" s="2">
        <f t="shared" si="2648"/>
        <v>0</v>
      </c>
      <c r="L8734" s="1">
        <f t="shared" si="2655"/>
        <v>0</v>
      </c>
      <c r="M8734" s="3">
        <f t="shared" si="2643"/>
        <v>0</v>
      </c>
      <c r="N8734" s="2">
        <f t="shared" si="2649"/>
        <v>0</v>
      </c>
      <c r="O8734" s="18">
        <f t="shared" si="2656"/>
        <v>0.14499999999999999</v>
      </c>
      <c r="P8734" s="8">
        <f t="shared" si="2660"/>
        <v>1.007171952</v>
      </c>
      <c r="Q8734" s="2">
        <f t="shared" si="2658"/>
        <v>0</v>
      </c>
      <c r="R8734" s="2">
        <f t="shared" si="2650"/>
        <v>0</v>
      </c>
      <c r="S8734" s="9" t="s">
        <v>56</v>
      </c>
      <c r="T8734" s="47">
        <f t="shared" si="2645"/>
        <v>48770</v>
      </c>
      <c r="AE8734" s="33"/>
    </row>
    <row r="8735" spans="1:31" x14ac:dyDescent="0.2">
      <c r="A8735" s="90">
        <f t="shared" si="2651"/>
        <v>48760</v>
      </c>
      <c r="B8735" s="2">
        <f t="shared" si="2646"/>
        <v>0</v>
      </c>
      <c r="C8735" s="2">
        <f t="shared" si="2644"/>
        <v>13987.393728759813</v>
      </c>
      <c r="D8735" s="47">
        <f t="shared" si="2652"/>
        <v>48741</v>
      </c>
      <c r="E8735" s="3">
        <f t="shared" si="2642"/>
        <v>-1</v>
      </c>
      <c r="F8735" s="4">
        <f t="shared" si="2659"/>
        <v>20</v>
      </c>
      <c r="G8735" s="4">
        <f t="shared" si="2657"/>
        <v>30</v>
      </c>
      <c r="H8735" s="2">
        <f t="shared" si="2653"/>
        <v>0</v>
      </c>
      <c r="I8735" s="2">
        <f t="shared" si="2654"/>
        <v>0</v>
      </c>
      <c r="J8735" s="2">
        <f t="shared" si="2647"/>
        <v>0</v>
      </c>
      <c r="K8735" s="2">
        <f t="shared" si="2648"/>
        <v>0</v>
      </c>
      <c r="L8735" s="1">
        <f t="shared" si="2655"/>
        <v>0</v>
      </c>
      <c r="M8735" s="3">
        <f t="shared" si="2643"/>
        <v>0</v>
      </c>
      <c r="N8735" s="2">
        <f t="shared" si="2649"/>
        <v>0</v>
      </c>
      <c r="O8735" s="18">
        <f t="shared" si="2656"/>
        <v>0.14499999999999999</v>
      </c>
      <c r="P8735" s="8">
        <f t="shared" si="2660"/>
        <v>1.0075508449999999</v>
      </c>
      <c r="Q8735" s="2">
        <f t="shared" si="2658"/>
        <v>0</v>
      </c>
      <c r="R8735" s="2">
        <f t="shared" si="2650"/>
        <v>0</v>
      </c>
      <c r="S8735" s="9" t="s">
        <v>56</v>
      </c>
      <c r="T8735" s="47">
        <f t="shared" si="2645"/>
        <v>48770</v>
      </c>
      <c r="AE8735" s="33"/>
    </row>
    <row r="8736" spans="1:31" x14ac:dyDescent="0.2">
      <c r="A8736" s="90">
        <f t="shared" si="2651"/>
        <v>48761</v>
      </c>
      <c r="B8736" s="2">
        <f t="shared" si="2646"/>
        <v>0</v>
      </c>
      <c r="C8736" s="2">
        <f t="shared" si="2644"/>
        <v>13987.393728759813</v>
      </c>
      <c r="D8736" s="47">
        <f t="shared" si="2652"/>
        <v>48741</v>
      </c>
      <c r="E8736" s="3">
        <f t="shared" si="2642"/>
        <v>-1</v>
      </c>
      <c r="F8736" s="4">
        <f t="shared" si="2659"/>
        <v>21</v>
      </c>
      <c r="G8736" s="4">
        <f t="shared" si="2657"/>
        <v>30</v>
      </c>
      <c r="H8736" s="2">
        <f t="shared" si="2653"/>
        <v>0</v>
      </c>
      <c r="I8736" s="2">
        <f t="shared" si="2654"/>
        <v>0</v>
      </c>
      <c r="J8736" s="2">
        <f t="shared" si="2647"/>
        <v>0</v>
      </c>
      <c r="K8736" s="2">
        <f t="shared" si="2648"/>
        <v>0</v>
      </c>
      <c r="L8736" s="1">
        <f t="shared" si="2655"/>
        <v>0</v>
      </c>
      <c r="M8736" s="3">
        <f t="shared" si="2643"/>
        <v>0</v>
      </c>
      <c r="N8736" s="2">
        <f t="shared" si="2649"/>
        <v>0</v>
      </c>
      <c r="O8736" s="18">
        <f t="shared" si="2656"/>
        <v>0.14499999999999999</v>
      </c>
      <c r="P8736" s="8">
        <f t="shared" si="2660"/>
        <v>1.0079298800000001</v>
      </c>
      <c r="Q8736" s="2">
        <f t="shared" si="2658"/>
        <v>0</v>
      </c>
      <c r="R8736" s="2">
        <f t="shared" si="2650"/>
        <v>0</v>
      </c>
      <c r="S8736" s="9" t="s">
        <v>56</v>
      </c>
      <c r="T8736" s="47">
        <f t="shared" si="2645"/>
        <v>48770</v>
      </c>
      <c r="AE8736" s="33"/>
    </row>
    <row r="8737" spans="1:31" x14ac:dyDescent="0.2">
      <c r="A8737" s="90">
        <f t="shared" si="2651"/>
        <v>48762</v>
      </c>
      <c r="B8737" s="2">
        <f t="shared" si="2646"/>
        <v>0</v>
      </c>
      <c r="C8737" s="2">
        <f t="shared" si="2644"/>
        <v>13987.393728759813</v>
      </c>
      <c r="D8737" s="47">
        <f t="shared" si="2652"/>
        <v>48741</v>
      </c>
      <c r="E8737" s="3">
        <f t="shared" si="2642"/>
        <v>-1</v>
      </c>
      <c r="F8737" s="4">
        <f t="shared" si="2659"/>
        <v>22</v>
      </c>
      <c r="G8737" s="4">
        <f t="shared" si="2657"/>
        <v>30</v>
      </c>
      <c r="H8737" s="2">
        <f t="shared" si="2653"/>
        <v>0</v>
      </c>
      <c r="I8737" s="2">
        <f t="shared" si="2654"/>
        <v>0</v>
      </c>
      <c r="J8737" s="2">
        <f t="shared" si="2647"/>
        <v>0</v>
      </c>
      <c r="K8737" s="2">
        <f t="shared" si="2648"/>
        <v>0</v>
      </c>
      <c r="L8737" s="1">
        <f t="shared" si="2655"/>
        <v>0</v>
      </c>
      <c r="M8737" s="3">
        <f t="shared" si="2643"/>
        <v>0</v>
      </c>
      <c r="N8737" s="2">
        <f t="shared" si="2649"/>
        <v>0</v>
      </c>
      <c r="O8737" s="18">
        <f t="shared" si="2656"/>
        <v>0.14499999999999999</v>
      </c>
      <c r="P8737" s="8">
        <f t="shared" si="2660"/>
        <v>1.008309058</v>
      </c>
      <c r="Q8737" s="2">
        <f t="shared" si="2658"/>
        <v>0</v>
      </c>
      <c r="R8737" s="2">
        <f t="shared" si="2650"/>
        <v>0</v>
      </c>
      <c r="S8737" s="9" t="s">
        <v>56</v>
      </c>
      <c r="T8737" s="47">
        <f t="shared" si="2645"/>
        <v>48770</v>
      </c>
      <c r="AE8737" s="33"/>
    </row>
    <row r="8738" spans="1:31" x14ac:dyDescent="0.2">
      <c r="A8738" s="90">
        <f t="shared" si="2651"/>
        <v>48763</v>
      </c>
      <c r="B8738" s="2">
        <f t="shared" si="2646"/>
        <v>0</v>
      </c>
      <c r="C8738" s="2">
        <f t="shared" si="2644"/>
        <v>13987.393728759813</v>
      </c>
      <c r="D8738" s="47">
        <f t="shared" si="2652"/>
        <v>48741</v>
      </c>
      <c r="E8738" s="3">
        <f t="shared" si="2642"/>
        <v>-1</v>
      </c>
      <c r="F8738" s="4">
        <f t="shared" si="2659"/>
        <v>23</v>
      </c>
      <c r="G8738" s="4">
        <f t="shared" si="2657"/>
        <v>30</v>
      </c>
      <c r="H8738" s="2">
        <f t="shared" si="2653"/>
        <v>0</v>
      </c>
      <c r="I8738" s="2">
        <f t="shared" si="2654"/>
        <v>0</v>
      </c>
      <c r="J8738" s="2">
        <f t="shared" si="2647"/>
        <v>0</v>
      </c>
      <c r="K8738" s="2">
        <f t="shared" si="2648"/>
        <v>0</v>
      </c>
      <c r="L8738" s="1">
        <f t="shared" si="2655"/>
        <v>0</v>
      </c>
      <c r="M8738" s="3">
        <f t="shared" si="2643"/>
        <v>0</v>
      </c>
      <c r="N8738" s="2">
        <f t="shared" si="2649"/>
        <v>0</v>
      </c>
      <c r="O8738" s="18">
        <f t="shared" si="2656"/>
        <v>0.14499999999999999</v>
      </c>
      <c r="P8738" s="8">
        <f t="shared" si="2660"/>
        <v>1.0086883790000001</v>
      </c>
      <c r="Q8738" s="2">
        <f t="shared" si="2658"/>
        <v>0</v>
      </c>
      <c r="R8738" s="2">
        <f t="shared" si="2650"/>
        <v>0</v>
      </c>
      <c r="S8738" s="9" t="s">
        <v>56</v>
      </c>
      <c r="T8738" s="47">
        <f t="shared" si="2645"/>
        <v>48770</v>
      </c>
      <c r="AE8738" s="33"/>
    </row>
    <row r="8739" spans="1:31" x14ac:dyDescent="0.2">
      <c r="A8739" s="90">
        <f t="shared" si="2651"/>
        <v>48764</v>
      </c>
      <c r="B8739" s="2">
        <f t="shared" si="2646"/>
        <v>0</v>
      </c>
      <c r="C8739" s="2">
        <f t="shared" si="2644"/>
        <v>13987.393728759813</v>
      </c>
      <c r="D8739" s="47">
        <f t="shared" si="2652"/>
        <v>48741</v>
      </c>
      <c r="E8739" s="3">
        <f t="shared" si="2642"/>
        <v>-1</v>
      </c>
      <c r="F8739" s="4">
        <f t="shared" si="2659"/>
        <v>24</v>
      </c>
      <c r="G8739" s="4">
        <f t="shared" si="2657"/>
        <v>30</v>
      </c>
      <c r="H8739" s="2">
        <f t="shared" si="2653"/>
        <v>0</v>
      </c>
      <c r="I8739" s="2">
        <f t="shared" si="2654"/>
        <v>0</v>
      </c>
      <c r="J8739" s="2">
        <f t="shared" si="2647"/>
        <v>0</v>
      </c>
      <c r="K8739" s="2">
        <f t="shared" si="2648"/>
        <v>0</v>
      </c>
      <c r="L8739" s="1">
        <f t="shared" si="2655"/>
        <v>0</v>
      </c>
      <c r="M8739" s="3">
        <f t="shared" si="2643"/>
        <v>0</v>
      </c>
      <c r="N8739" s="2">
        <f t="shared" si="2649"/>
        <v>0</v>
      </c>
      <c r="O8739" s="18">
        <f t="shared" si="2656"/>
        <v>0.14499999999999999</v>
      </c>
      <c r="P8739" s="8">
        <f t="shared" si="2660"/>
        <v>1.0090678420000001</v>
      </c>
      <c r="Q8739" s="2">
        <f t="shared" si="2658"/>
        <v>0</v>
      </c>
      <c r="R8739" s="2">
        <f t="shared" si="2650"/>
        <v>0</v>
      </c>
      <c r="S8739" s="9" t="s">
        <v>56</v>
      </c>
      <c r="T8739" s="47">
        <f t="shared" si="2645"/>
        <v>48770</v>
      </c>
      <c r="AE8739" s="33"/>
    </row>
    <row r="8740" spans="1:31" x14ac:dyDescent="0.2">
      <c r="A8740" s="90">
        <f t="shared" si="2651"/>
        <v>48765</v>
      </c>
      <c r="B8740" s="2">
        <f t="shared" si="2646"/>
        <v>0</v>
      </c>
      <c r="C8740" s="2">
        <f t="shared" si="2644"/>
        <v>13987.393728759813</v>
      </c>
      <c r="D8740" s="47">
        <f t="shared" si="2652"/>
        <v>48741</v>
      </c>
      <c r="E8740" s="3">
        <f t="shared" si="2642"/>
        <v>-1</v>
      </c>
      <c r="F8740" s="4">
        <f t="shared" si="2659"/>
        <v>25</v>
      </c>
      <c r="G8740" s="4">
        <f t="shared" si="2657"/>
        <v>30</v>
      </c>
      <c r="H8740" s="2">
        <f t="shared" si="2653"/>
        <v>0</v>
      </c>
      <c r="I8740" s="2">
        <f t="shared" si="2654"/>
        <v>0</v>
      </c>
      <c r="J8740" s="2">
        <f t="shared" si="2647"/>
        <v>0</v>
      </c>
      <c r="K8740" s="2">
        <f t="shared" si="2648"/>
        <v>0</v>
      </c>
      <c r="L8740" s="1">
        <f t="shared" si="2655"/>
        <v>0</v>
      </c>
      <c r="M8740" s="3">
        <f t="shared" si="2643"/>
        <v>0</v>
      </c>
      <c r="N8740" s="2">
        <f t="shared" si="2649"/>
        <v>0</v>
      </c>
      <c r="O8740" s="18">
        <f t="shared" si="2656"/>
        <v>0.14499999999999999</v>
      </c>
      <c r="P8740" s="8">
        <f t="shared" si="2660"/>
        <v>1.009447448</v>
      </c>
      <c r="Q8740" s="2">
        <f t="shared" si="2658"/>
        <v>0</v>
      </c>
      <c r="R8740" s="2">
        <f t="shared" si="2650"/>
        <v>0</v>
      </c>
      <c r="S8740" s="9" t="s">
        <v>56</v>
      </c>
      <c r="T8740" s="47">
        <f t="shared" si="2645"/>
        <v>48770</v>
      </c>
      <c r="AE8740" s="33"/>
    </row>
    <row r="8741" spans="1:31" x14ac:dyDescent="0.2">
      <c r="A8741" s="90">
        <f t="shared" si="2651"/>
        <v>48766</v>
      </c>
      <c r="B8741" s="2">
        <f t="shared" si="2646"/>
        <v>0</v>
      </c>
      <c r="C8741" s="2">
        <f t="shared" si="2644"/>
        <v>13987.393728759813</v>
      </c>
      <c r="D8741" s="47">
        <f t="shared" si="2652"/>
        <v>48741</v>
      </c>
      <c r="E8741" s="3">
        <f t="shared" si="2642"/>
        <v>-1</v>
      </c>
      <c r="F8741" s="4">
        <f t="shared" si="2659"/>
        <v>26</v>
      </c>
      <c r="G8741" s="4">
        <f t="shared" si="2657"/>
        <v>30</v>
      </c>
      <c r="H8741" s="2">
        <f t="shared" si="2653"/>
        <v>0</v>
      </c>
      <c r="I8741" s="2">
        <f t="shared" si="2654"/>
        <v>0</v>
      </c>
      <c r="J8741" s="2">
        <f t="shared" si="2647"/>
        <v>0</v>
      </c>
      <c r="K8741" s="2">
        <f t="shared" si="2648"/>
        <v>0</v>
      </c>
      <c r="L8741" s="1">
        <f t="shared" si="2655"/>
        <v>0</v>
      </c>
      <c r="M8741" s="3">
        <f t="shared" si="2643"/>
        <v>0</v>
      </c>
      <c r="N8741" s="2">
        <f t="shared" si="2649"/>
        <v>0</v>
      </c>
      <c r="O8741" s="18">
        <f t="shared" si="2656"/>
        <v>0.14499999999999999</v>
      </c>
      <c r="P8741" s="8">
        <f t="shared" si="2660"/>
        <v>1.0098271969999999</v>
      </c>
      <c r="Q8741" s="2">
        <f t="shared" si="2658"/>
        <v>0</v>
      </c>
      <c r="R8741" s="2">
        <f t="shared" si="2650"/>
        <v>0</v>
      </c>
      <c r="S8741" s="9" t="s">
        <v>56</v>
      </c>
      <c r="T8741" s="47">
        <f t="shared" si="2645"/>
        <v>48770</v>
      </c>
      <c r="AE8741" s="33"/>
    </row>
    <row r="8742" spans="1:31" x14ac:dyDescent="0.2">
      <c r="A8742" s="90">
        <f t="shared" si="2651"/>
        <v>48767</v>
      </c>
      <c r="B8742" s="2">
        <f t="shared" si="2646"/>
        <v>0</v>
      </c>
      <c r="C8742" s="2">
        <f t="shared" si="2644"/>
        <v>13987.393728759813</v>
      </c>
      <c r="D8742" s="47">
        <f t="shared" si="2652"/>
        <v>48741</v>
      </c>
      <c r="E8742" s="3">
        <f t="shared" si="2642"/>
        <v>-1</v>
      </c>
      <c r="F8742" s="4">
        <f t="shared" si="2659"/>
        <v>27</v>
      </c>
      <c r="G8742" s="4">
        <f t="shared" si="2657"/>
        <v>30</v>
      </c>
      <c r="H8742" s="2">
        <f t="shared" si="2653"/>
        <v>0</v>
      </c>
      <c r="I8742" s="2">
        <f t="shared" si="2654"/>
        <v>0</v>
      </c>
      <c r="J8742" s="2">
        <f t="shared" si="2647"/>
        <v>0</v>
      </c>
      <c r="K8742" s="2">
        <f t="shared" si="2648"/>
        <v>0</v>
      </c>
      <c r="L8742" s="1">
        <f t="shared" si="2655"/>
        <v>0</v>
      </c>
      <c r="M8742" s="3">
        <f t="shared" si="2643"/>
        <v>0</v>
      </c>
      <c r="N8742" s="2">
        <f t="shared" si="2649"/>
        <v>0</v>
      </c>
      <c r="O8742" s="18">
        <f t="shared" si="2656"/>
        <v>0.14499999999999999</v>
      </c>
      <c r="P8742" s="8">
        <f t="shared" si="2660"/>
        <v>1.010207088</v>
      </c>
      <c r="Q8742" s="2">
        <f t="shared" si="2658"/>
        <v>0</v>
      </c>
      <c r="R8742" s="2">
        <f t="shared" si="2650"/>
        <v>0</v>
      </c>
      <c r="S8742" s="9" t="s">
        <v>56</v>
      </c>
      <c r="T8742" s="47">
        <f t="shared" si="2645"/>
        <v>48770</v>
      </c>
      <c r="AE8742" s="33"/>
    </row>
    <row r="8743" spans="1:31" x14ac:dyDescent="0.2">
      <c r="A8743" s="90">
        <f t="shared" si="2651"/>
        <v>48768</v>
      </c>
      <c r="B8743" s="2">
        <f t="shared" si="2646"/>
        <v>0</v>
      </c>
      <c r="C8743" s="2">
        <f t="shared" si="2644"/>
        <v>13987.393728759813</v>
      </c>
      <c r="D8743" s="47">
        <f t="shared" si="2652"/>
        <v>48741</v>
      </c>
      <c r="E8743" s="3">
        <f t="shared" si="2642"/>
        <v>-1</v>
      </c>
      <c r="F8743" s="4">
        <f t="shared" si="2659"/>
        <v>28</v>
      </c>
      <c r="G8743" s="4">
        <f t="shared" si="2657"/>
        <v>30</v>
      </c>
      <c r="H8743" s="2">
        <f t="shared" si="2653"/>
        <v>0</v>
      </c>
      <c r="I8743" s="2">
        <f t="shared" si="2654"/>
        <v>0</v>
      </c>
      <c r="J8743" s="2">
        <f t="shared" si="2647"/>
        <v>0</v>
      </c>
      <c r="K8743" s="2">
        <f t="shared" si="2648"/>
        <v>0</v>
      </c>
      <c r="L8743" s="1">
        <f t="shared" si="2655"/>
        <v>0</v>
      </c>
      <c r="M8743" s="3">
        <f t="shared" si="2643"/>
        <v>0</v>
      </c>
      <c r="N8743" s="2">
        <f t="shared" si="2649"/>
        <v>0</v>
      </c>
      <c r="O8743" s="18">
        <f t="shared" si="2656"/>
        <v>0.14499999999999999</v>
      </c>
      <c r="P8743" s="8">
        <f t="shared" si="2660"/>
        <v>1.0105871230000001</v>
      </c>
      <c r="Q8743" s="2">
        <f t="shared" si="2658"/>
        <v>0</v>
      </c>
      <c r="R8743" s="2">
        <f t="shared" si="2650"/>
        <v>0</v>
      </c>
      <c r="S8743" s="9" t="s">
        <v>56</v>
      </c>
      <c r="T8743" s="47">
        <f t="shared" si="2645"/>
        <v>48770</v>
      </c>
      <c r="AE8743" s="33"/>
    </row>
    <row r="8744" spans="1:31" x14ac:dyDescent="0.2">
      <c r="A8744" s="90">
        <f t="shared" si="2651"/>
        <v>48769</v>
      </c>
      <c r="B8744" s="2">
        <f t="shared" si="2646"/>
        <v>0</v>
      </c>
      <c r="C8744" s="2">
        <f t="shared" si="2644"/>
        <v>13987.393728759813</v>
      </c>
      <c r="D8744" s="47">
        <f t="shared" si="2652"/>
        <v>48741</v>
      </c>
      <c r="E8744" s="3">
        <f t="shared" si="2642"/>
        <v>-1</v>
      </c>
      <c r="F8744" s="4">
        <f t="shared" si="2659"/>
        <v>29</v>
      </c>
      <c r="G8744" s="4">
        <f t="shared" si="2657"/>
        <v>30</v>
      </c>
      <c r="H8744" s="2">
        <f t="shared" si="2653"/>
        <v>0</v>
      </c>
      <c r="I8744" s="2">
        <f t="shared" si="2654"/>
        <v>0</v>
      </c>
      <c r="J8744" s="2">
        <f t="shared" si="2647"/>
        <v>0</v>
      </c>
      <c r="K8744" s="2">
        <f t="shared" si="2648"/>
        <v>0</v>
      </c>
      <c r="L8744" s="1">
        <f t="shared" si="2655"/>
        <v>0</v>
      </c>
      <c r="M8744" s="3">
        <f t="shared" si="2643"/>
        <v>0</v>
      </c>
      <c r="N8744" s="2">
        <f t="shared" si="2649"/>
        <v>0</v>
      </c>
      <c r="O8744" s="18">
        <f t="shared" si="2656"/>
        <v>0.14499999999999999</v>
      </c>
      <c r="P8744" s="8">
        <f t="shared" si="2660"/>
        <v>1.0109672999999999</v>
      </c>
      <c r="Q8744" s="2">
        <f t="shared" si="2658"/>
        <v>0</v>
      </c>
      <c r="R8744" s="2">
        <f t="shared" si="2650"/>
        <v>0</v>
      </c>
      <c r="S8744" s="9" t="s">
        <v>56</v>
      </c>
      <c r="T8744" s="47">
        <f t="shared" si="2645"/>
        <v>48770</v>
      </c>
      <c r="AE8744" s="33"/>
    </row>
    <row r="8745" spans="1:31" x14ac:dyDescent="0.2">
      <c r="A8745" s="90">
        <f t="shared" si="2651"/>
        <v>48770</v>
      </c>
      <c r="B8745" s="2">
        <f t="shared" si="2646"/>
        <v>0</v>
      </c>
      <c r="C8745" s="2">
        <f t="shared" si="2644"/>
        <v>13987.393728759813</v>
      </c>
      <c r="D8745" s="47">
        <f t="shared" si="2652"/>
        <v>48741</v>
      </c>
      <c r="E8745" s="3">
        <f t="shared" si="2642"/>
        <v>-1</v>
      </c>
      <c r="F8745" s="4">
        <f t="shared" si="2659"/>
        <v>30</v>
      </c>
      <c r="G8745" s="4">
        <f t="shared" si="2657"/>
        <v>30</v>
      </c>
      <c r="H8745" s="2">
        <f t="shared" si="2653"/>
        <v>0</v>
      </c>
      <c r="I8745" s="2">
        <f t="shared" si="2654"/>
        <v>0</v>
      </c>
      <c r="J8745" s="2">
        <f t="shared" si="2647"/>
        <v>0</v>
      </c>
      <c r="K8745" s="2">
        <f t="shared" si="2648"/>
        <v>0</v>
      </c>
      <c r="L8745" s="1">
        <f t="shared" si="2655"/>
        <v>287</v>
      </c>
      <c r="M8745" s="3">
        <f t="shared" si="2643"/>
        <v>6.7538000000000001E-2</v>
      </c>
      <c r="N8745" s="2">
        <f t="shared" si="2649"/>
        <v>0</v>
      </c>
      <c r="O8745" s="18">
        <f t="shared" si="2656"/>
        <v>0.14499999999999999</v>
      </c>
      <c r="P8745" s="8">
        <f t="shared" si="2660"/>
        <v>1.0113476210000001</v>
      </c>
      <c r="Q8745" s="2">
        <f t="shared" si="2658"/>
        <v>0</v>
      </c>
      <c r="R8745" s="2">
        <f t="shared" si="2650"/>
        <v>0</v>
      </c>
      <c r="S8745" s="9" t="s">
        <v>56</v>
      </c>
      <c r="T8745" s="47">
        <f t="shared" si="2645"/>
        <v>48770</v>
      </c>
      <c r="AE8745" s="33"/>
    </row>
    <row r="8746" spans="1:31" x14ac:dyDescent="0.2">
      <c r="A8746" s="90">
        <f t="shared" si="2651"/>
        <v>48771</v>
      </c>
      <c r="B8746" s="2">
        <f t="shared" si="2646"/>
        <v>0</v>
      </c>
      <c r="C8746" s="2">
        <f t="shared" si="2644"/>
        <v>13042.713131109813</v>
      </c>
      <c r="D8746" s="47">
        <f t="shared" si="2652"/>
        <v>48771</v>
      </c>
      <c r="E8746" s="3">
        <f t="shared" si="2642"/>
        <v>-1</v>
      </c>
      <c r="F8746" s="4">
        <f t="shared" si="2659"/>
        <v>1</v>
      </c>
      <c r="G8746" s="4">
        <f t="shared" si="2657"/>
        <v>31</v>
      </c>
      <c r="H8746" s="2">
        <f t="shared" si="2653"/>
        <v>0</v>
      </c>
      <c r="I8746" s="2">
        <f t="shared" si="2654"/>
        <v>0</v>
      </c>
      <c r="J8746" s="2">
        <f t="shared" si="2647"/>
        <v>0</v>
      </c>
      <c r="K8746" s="2">
        <f t="shared" si="2648"/>
        <v>0</v>
      </c>
      <c r="L8746" s="1">
        <f t="shared" si="2655"/>
        <v>0</v>
      </c>
      <c r="M8746" s="3">
        <f t="shared" si="2643"/>
        <v>0</v>
      </c>
      <c r="N8746" s="2">
        <f t="shared" si="2649"/>
        <v>0</v>
      </c>
      <c r="O8746" s="18">
        <f t="shared" si="2656"/>
        <v>0.14499999999999999</v>
      </c>
      <c r="P8746" s="8">
        <f t="shared" si="2660"/>
        <v>1.0003640570000001</v>
      </c>
      <c r="Q8746" s="2">
        <f t="shared" si="2658"/>
        <v>0</v>
      </c>
      <c r="R8746" s="2">
        <f t="shared" si="2650"/>
        <v>0</v>
      </c>
      <c r="S8746" s="9" t="s">
        <v>56</v>
      </c>
      <c r="T8746" s="47">
        <f t="shared" si="2645"/>
        <v>48801</v>
      </c>
      <c r="AE8746" s="33"/>
    </row>
    <row r="8747" spans="1:31" x14ac:dyDescent="0.2">
      <c r="A8747" s="90">
        <f t="shared" si="2651"/>
        <v>48772</v>
      </c>
      <c r="B8747" s="2">
        <f t="shared" si="2646"/>
        <v>0</v>
      </c>
      <c r="C8747" s="2">
        <f t="shared" si="2644"/>
        <v>13042.713131109813</v>
      </c>
      <c r="D8747" s="47">
        <f t="shared" si="2652"/>
        <v>48771</v>
      </c>
      <c r="E8747" s="3">
        <f t="shared" ref="E8747:E8810" si="2661">IF(DAY(A8746)=$E$2,VLOOKUP(A8746,$AF$10:$AG$315,2),E8746)</f>
        <v>-1</v>
      </c>
      <c r="F8747" s="4">
        <f t="shared" si="2659"/>
        <v>2</v>
      </c>
      <c r="G8747" s="4">
        <f t="shared" si="2657"/>
        <v>31</v>
      </c>
      <c r="H8747" s="2">
        <f t="shared" si="2653"/>
        <v>0</v>
      </c>
      <c r="I8747" s="2">
        <f t="shared" si="2654"/>
        <v>0</v>
      </c>
      <c r="J8747" s="2">
        <f t="shared" si="2647"/>
        <v>0</v>
      </c>
      <c r="K8747" s="2">
        <f t="shared" si="2648"/>
        <v>0</v>
      </c>
      <c r="L8747" s="1">
        <f t="shared" si="2655"/>
        <v>0</v>
      </c>
      <c r="M8747" s="3">
        <f t="shared" si="2643"/>
        <v>0</v>
      </c>
      <c r="N8747" s="2">
        <f t="shared" si="2649"/>
        <v>0</v>
      </c>
      <c r="O8747" s="18">
        <f t="shared" si="2656"/>
        <v>0.14499999999999999</v>
      </c>
      <c r="P8747" s="8">
        <f t="shared" si="2660"/>
        <v>1.0007282470000001</v>
      </c>
      <c r="Q8747" s="2">
        <f t="shared" si="2658"/>
        <v>0</v>
      </c>
      <c r="R8747" s="2">
        <f t="shared" si="2650"/>
        <v>0</v>
      </c>
      <c r="S8747" s="9" t="s">
        <v>56</v>
      </c>
      <c r="T8747" s="47">
        <f t="shared" si="2645"/>
        <v>48801</v>
      </c>
      <c r="AE8747" s="33"/>
    </row>
    <row r="8748" spans="1:31" x14ac:dyDescent="0.2">
      <c r="A8748" s="90">
        <f t="shared" si="2651"/>
        <v>48773</v>
      </c>
      <c r="B8748" s="2">
        <f t="shared" si="2646"/>
        <v>0</v>
      </c>
      <c r="C8748" s="2">
        <f t="shared" si="2644"/>
        <v>13042.713131109813</v>
      </c>
      <c r="D8748" s="47">
        <f t="shared" si="2652"/>
        <v>48771</v>
      </c>
      <c r="E8748" s="3">
        <f t="shared" si="2661"/>
        <v>-1</v>
      </c>
      <c r="F8748" s="4">
        <f t="shared" si="2659"/>
        <v>3</v>
      </c>
      <c r="G8748" s="4">
        <f t="shared" si="2657"/>
        <v>31</v>
      </c>
      <c r="H8748" s="2">
        <f t="shared" si="2653"/>
        <v>0</v>
      </c>
      <c r="I8748" s="2">
        <f t="shared" si="2654"/>
        <v>0</v>
      </c>
      <c r="J8748" s="2">
        <f t="shared" si="2647"/>
        <v>0</v>
      </c>
      <c r="K8748" s="2">
        <f t="shared" si="2648"/>
        <v>0</v>
      </c>
      <c r="L8748" s="1">
        <f t="shared" si="2655"/>
        <v>0</v>
      </c>
      <c r="M8748" s="3">
        <f t="shared" si="2643"/>
        <v>0</v>
      </c>
      <c r="N8748" s="2">
        <f t="shared" si="2649"/>
        <v>0</v>
      </c>
      <c r="O8748" s="18">
        <f t="shared" si="2656"/>
        <v>0.14499999999999999</v>
      </c>
      <c r="P8748" s="8">
        <f t="shared" si="2660"/>
        <v>1.0010925690000001</v>
      </c>
      <c r="Q8748" s="2">
        <f t="shared" si="2658"/>
        <v>0</v>
      </c>
      <c r="R8748" s="2">
        <f t="shared" si="2650"/>
        <v>0</v>
      </c>
      <c r="S8748" s="9" t="s">
        <v>56</v>
      </c>
      <c r="T8748" s="47">
        <f t="shared" si="2645"/>
        <v>48801</v>
      </c>
      <c r="AE8748" s="33"/>
    </row>
    <row r="8749" spans="1:31" x14ac:dyDescent="0.2">
      <c r="A8749" s="90">
        <f t="shared" si="2651"/>
        <v>48774</v>
      </c>
      <c r="B8749" s="2">
        <f t="shared" si="2646"/>
        <v>0</v>
      </c>
      <c r="C8749" s="2">
        <f t="shared" si="2644"/>
        <v>13042.713131109813</v>
      </c>
      <c r="D8749" s="47">
        <f t="shared" si="2652"/>
        <v>48771</v>
      </c>
      <c r="E8749" s="3">
        <f t="shared" si="2661"/>
        <v>-1</v>
      </c>
      <c r="F8749" s="4">
        <f t="shared" si="2659"/>
        <v>4</v>
      </c>
      <c r="G8749" s="4">
        <f t="shared" si="2657"/>
        <v>31</v>
      </c>
      <c r="H8749" s="2">
        <f t="shared" si="2653"/>
        <v>0</v>
      </c>
      <c r="I8749" s="2">
        <f t="shared" si="2654"/>
        <v>0</v>
      </c>
      <c r="J8749" s="2">
        <f t="shared" si="2647"/>
        <v>0</v>
      </c>
      <c r="K8749" s="2">
        <f t="shared" si="2648"/>
        <v>0</v>
      </c>
      <c r="L8749" s="1">
        <f t="shared" si="2655"/>
        <v>0</v>
      </c>
      <c r="M8749" s="3">
        <f t="shared" si="2643"/>
        <v>0</v>
      </c>
      <c r="N8749" s="2">
        <f t="shared" si="2649"/>
        <v>0</v>
      </c>
      <c r="O8749" s="18">
        <f t="shared" si="2656"/>
        <v>0.14499999999999999</v>
      </c>
      <c r="P8749" s="8">
        <f t="shared" si="2660"/>
        <v>1.001457024</v>
      </c>
      <c r="Q8749" s="2">
        <f t="shared" si="2658"/>
        <v>0</v>
      </c>
      <c r="R8749" s="2">
        <f t="shared" si="2650"/>
        <v>0</v>
      </c>
      <c r="S8749" s="9" t="s">
        <v>56</v>
      </c>
      <c r="T8749" s="47">
        <f t="shared" si="2645"/>
        <v>48801</v>
      </c>
      <c r="AE8749" s="33"/>
    </row>
    <row r="8750" spans="1:31" x14ac:dyDescent="0.2">
      <c r="A8750" s="90">
        <f t="shared" si="2651"/>
        <v>48775</v>
      </c>
      <c r="B8750" s="2">
        <f t="shared" si="2646"/>
        <v>0</v>
      </c>
      <c r="C8750" s="2">
        <f t="shared" si="2644"/>
        <v>13042.713131109813</v>
      </c>
      <c r="D8750" s="47">
        <f t="shared" si="2652"/>
        <v>48771</v>
      </c>
      <c r="E8750" s="3">
        <f t="shared" si="2661"/>
        <v>-1</v>
      </c>
      <c r="F8750" s="4">
        <f t="shared" si="2659"/>
        <v>5</v>
      </c>
      <c r="G8750" s="4">
        <f t="shared" si="2657"/>
        <v>31</v>
      </c>
      <c r="H8750" s="2">
        <f t="shared" si="2653"/>
        <v>0</v>
      </c>
      <c r="I8750" s="2">
        <f t="shared" si="2654"/>
        <v>0</v>
      </c>
      <c r="J8750" s="2">
        <f t="shared" si="2647"/>
        <v>0</v>
      </c>
      <c r="K8750" s="2">
        <f t="shared" si="2648"/>
        <v>0</v>
      </c>
      <c r="L8750" s="1">
        <f t="shared" si="2655"/>
        <v>0</v>
      </c>
      <c r="M8750" s="3">
        <f t="shared" si="2643"/>
        <v>0</v>
      </c>
      <c r="N8750" s="2">
        <f t="shared" si="2649"/>
        <v>0</v>
      </c>
      <c r="O8750" s="18">
        <f t="shared" si="2656"/>
        <v>0.14499999999999999</v>
      </c>
      <c r="P8750" s="8">
        <f t="shared" si="2660"/>
        <v>1.0018216120000001</v>
      </c>
      <c r="Q8750" s="2">
        <f t="shared" si="2658"/>
        <v>0</v>
      </c>
      <c r="R8750" s="2">
        <f t="shared" si="2650"/>
        <v>0</v>
      </c>
      <c r="S8750" s="9" t="s">
        <v>56</v>
      </c>
      <c r="T8750" s="47">
        <f t="shared" si="2645"/>
        <v>48801</v>
      </c>
      <c r="AE8750" s="33"/>
    </row>
    <row r="8751" spans="1:31" x14ac:dyDescent="0.2">
      <c r="A8751" s="90">
        <f t="shared" si="2651"/>
        <v>48776</v>
      </c>
      <c r="B8751" s="2">
        <f t="shared" si="2646"/>
        <v>0</v>
      </c>
      <c r="C8751" s="2">
        <f t="shared" si="2644"/>
        <v>13042.713131109813</v>
      </c>
      <c r="D8751" s="47">
        <f t="shared" si="2652"/>
        <v>48771</v>
      </c>
      <c r="E8751" s="3">
        <f t="shared" si="2661"/>
        <v>-1</v>
      </c>
      <c r="F8751" s="4">
        <f t="shared" si="2659"/>
        <v>6</v>
      </c>
      <c r="G8751" s="4">
        <f t="shared" si="2657"/>
        <v>31</v>
      </c>
      <c r="H8751" s="2">
        <f t="shared" si="2653"/>
        <v>0</v>
      </c>
      <c r="I8751" s="2">
        <f t="shared" si="2654"/>
        <v>0</v>
      </c>
      <c r="J8751" s="2">
        <f t="shared" si="2647"/>
        <v>0</v>
      </c>
      <c r="K8751" s="2">
        <f t="shared" si="2648"/>
        <v>0</v>
      </c>
      <c r="L8751" s="1">
        <f t="shared" si="2655"/>
        <v>0</v>
      </c>
      <c r="M8751" s="3">
        <f t="shared" si="2643"/>
        <v>0</v>
      </c>
      <c r="N8751" s="2">
        <f t="shared" si="2649"/>
        <v>0</v>
      </c>
      <c r="O8751" s="18">
        <f t="shared" si="2656"/>
        <v>0.14499999999999999</v>
      </c>
      <c r="P8751" s="8">
        <f t="shared" si="2660"/>
        <v>1.002186332</v>
      </c>
      <c r="Q8751" s="2">
        <f t="shared" si="2658"/>
        <v>0</v>
      </c>
      <c r="R8751" s="2">
        <f t="shared" si="2650"/>
        <v>0</v>
      </c>
      <c r="S8751" s="9" t="s">
        <v>56</v>
      </c>
      <c r="T8751" s="47">
        <f t="shared" si="2645"/>
        <v>48801</v>
      </c>
      <c r="AE8751" s="33"/>
    </row>
    <row r="8752" spans="1:31" x14ac:dyDescent="0.2">
      <c r="A8752" s="90">
        <f t="shared" si="2651"/>
        <v>48777</v>
      </c>
      <c r="B8752" s="2">
        <f t="shared" si="2646"/>
        <v>0</v>
      </c>
      <c r="C8752" s="2">
        <f t="shared" si="2644"/>
        <v>13042.713131109813</v>
      </c>
      <c r="D8752" s="47">
        <f t="shared" si="2652"/>
        <v>48771</v>
      </c>
      <c r="E8752" s="3">
        <f t="shared" si="2661"/>
        <v>-1</v>
      </c>
      <c r="F8752" s="4">
        <f t="shared" si="2659"/>
        <v>7</v>
      </c>
      <c r="G8752" s="4">
        <f t="shared" si="2657"/>
        <v>31</v>
      </c>
      <c r="H8752" s="2">
        <f t="shared" si="2653"/>
        <v>0</v>
      </c>
      <c r="I8752" s="2">
        <f t="shared" si="2654"/>
        <v>0</v>
      </c>
      <c r="J8752" s="2">
        <f t="shared" si="2647"/>
        <v>0</v>
      </c>
      <c r="K8752" s="2">
        <f t="shared" si="2648"/>
        <v>0</v>
      </c>
      <c r="L8752" s="1">
        <f t="shared" si="2655"/>
        <v>0</v>
      </c>
      <c r="M8752" s="3">
        <f t="shared" si="2643"/>
        <v>0</v>
      </c>
      <c r="N8752" s="2">
        <f t="shared" si="2649"/>
        <v>0</v>
      </c>
      <c r="O8752" s="18">
        <f t="shared" si="2656"/>
        <v>0.14499999999999999</v>
      </c>
      <c r="P8752" s="8">
        <f t="shared" si="2660"/>
        <v>1.002551185</v>
      </c>
      <c r="Q8752" s="2">
        <f t="shared" si="2658"/>
        <v>0</v>
      </c>
      <c r="R8752" s="2">
        <f t="shared" si="2650"/>
        <v>0</v>
      </c>
      <c r="S8752" s="9" t="s">
        <v>56</v>
      </c>
      <c r="T8752" s="47">
        <f t="shared" si="2645"/>
        <v>48801</v>
      </c>
      <c r="AE8752" s="33"/>
    </row>
    <row r="8753" spans="1:31" x14ac:dyDescent="0.2">
      <c r="A8753" s="90">
        <f t="shared" si="2651"/>
        <v>48778</v>
      </c>
      <c r="B8753" s="2">
        <f t="shared" si="2646"/>
        <v>0</v>
      </c>
      <c r="C8753" s="2">
        <f t="shared" si="2644"/>
        <v>13042.713131109813</v>
      </c>
      <c r="D8753" s="47">
        <f t="shared" si="2652"/>
        <v>48771</v>
      </c>
      <c r="E8753" s="3">
        <f t="shared" si="2661"/>
        <v>-1</v>
      </c>
      <c r="F8753" s="4">
        <f t="shared" si="2659"/>
        <v>8</v>
      </c>
      <c r="G8753" s="4">
        <f t="shared" si="2657"/>
        <v>31</v>
      </c>
      <c r="H8753" s="2">
        <f t="shared" si="2653"/>
        <v>0</v>
      </c>
      <c r="I8753" s="2">
        <f t="shared" si="2654"/>
        <v>0</v>
      </c>
      <c r="J8753" s="2">
        <f t="shared" si="2647"/>
        <v>0</v>
      </c>
      <c r="K8753" s="2">
        <f t="shared" si="2648"/>
        <v>0</v>
      </c>
      <c r="L8753" s="1">
        <f t="shared" si="2655"/>
        <v>0</v>
      </c>
      <c r="M8753" s="3">
        <f t="shared" si="2643"/>
        <v>0</v>
      </c>
      <c r="N8753" s="2">
        <f t="shared" si="2649"/>
        <v>0</v>
      </c>
      <c r="O8753" s="18">
        <f t="shared" si="2656"/>
        <v>0.14499999999999999</v>
      </c>
      <c r="P8753" s="8">
        <f t="shared" si="2660"/>
        <v>1.0029161710000001</v>
      </c>
      <c r="Q8753" s="2">
        <f t="shared" si="2658"/>
        <v>0</v>
      </c>
      <c r="R8753" s="2">
        <f t="shared" si="2650"/>
        <v>0</v>
      </c>
      <c r="S8753" s="9" t="s">
        <v>56</v>
      </c>
      <c r="T8753" s="47">
        <f t="shared" si="2645"/>
        <v>48801</v>
      </c>
      <c r="AE8753" s="33"/>
    </row>
    <row r="8754" spans="1:31" x14ac:dyDescent="0.2">
      <c r="A8754" s="90">
        <f t="shared" si="2651"/>
        <v>48779</v>
      </c>
      <c r="B8754" s="2">
        <f t="shared" si="2646"/>
        <v>0</v>
      </c>
      <c r="C8754" s="2">
        <f t="shared" si="2644"/>
        <v>13042.713131109813</v>
      </c>
      <c r="D8754" s="47">
        <f t="shared" si="2652"/>
        <v>48771</v>
      </c>
      <c r="E8754" s="3">
        <f t="shared" si="2661"/>
        <v>-1</v>
      </c>
      <c r="F8754" s="4">
        <f t="shared" si="2659"/>
        <v>9</v>
      </c>
      <c r="G8754" s="4">
        <f t="shared" si="2657"/>
        <v>31</v>
      </c>
      <c r="H8754" s="2">
        <f t="shared" si="2653"/>
        <v>0</v>
      </c>
      <c r="I8754" s="2">
        <f t="shared" si="2654"/>
        <v>0</v>
      </c>
      <c r="J8754" s="2">
        <f t="shared" si="2647"/>
        <v>0</v>
      </c>
      <c r="K8754" s="2">
        <f t="shared" si="2648"/>
        <v>0</v>
      </c>
      <c r="L8754" s="1">
        <f t="shared" si="2655"/>
        <v>0</v>
      </c>
      <c r="M8754" s="3">
        <f t="shared" si="2643"/>
        <v>0</v>
      </c>
      <c r="N8754" s="2">
        <f t="shared" si="2649"/>
        <v>0</v>
      </c>
      <c r="O8754" s="18">
        <f t="shared" si="2656"/>
        <v>0.14499999999999999</v>
      </c>
      <c r="P8754" s="8">
        <f t="shared" si="2660"/>
        <v>1.0032812900000001</v>
      </c>
      <c r="Q8754" s="2">
        <f t="shared" si="2658"/>
        <v>0</v>
      </c>
      <c r="R8754" s="2">
        <f t="shared" si="2650"/>
        <v>0</v>
      </c>
      <c r="S8754" s="9" t="s">
        <v>56</v>
      </c>
      <c r="T8754" s="47">
        <f t="shared" si="2645"/>
        <v>48801</v>
      </c>
      <c r="AE8754" s="33"/>
    </row>
    <row r="8755" spans="1:31" x14ac:dyDescent="0.2">
      <c r="A8755" s="90">
        <f t="shared" si="2651"/>
        <v>48780</v>
      </c>
      <c r="B8755" s="2">
        <f t="shared" si="2646"/>
        <v>0</v>
      </c>
      <c r="C8755" s="2">
        <f t="shared" si="2644"/>
        <v>13042.713131109813</v>
      </c>
      <c r="D8755" s="47">
        <f t="shared" si="2652"/>
        <v>48771</v>
      </c>
      <c r="E8755" s="3">
        <f t="shared" si="2661"/>
        <v>-1</v>
      </c>
      <c r="F8755" s="4">
        <f t="shared" si="2659"/>
        <v>10</v>
      </c>
      <c r="G8755" s="4">
        <f t="shared" si="2657"/>
        <v>31</v>
      </c>
      <c r="H8755" s="2">
        <f t="shared" si="2653"/>
        <v>0</v>
      </c>
      <c r="I8755" s="2">
        <f t="shared" si="2654"/>
        <v>0</v>
      </c>
      <c r="J8755" s="2">
        <f t="shared" si="2647"/>
        <v>0</v>
      </c>
      <c r="K8755" s="2">
        <f t="shared" si="2648"/>
        <v>0</v>
      </c>
      <c r="L8755" s="1">
        <f t="shared" si="2655"/>
        <v>0</v>
      </c>
      <c r="M8755" s="3">
        <f t="shared" si="2643"/>
        <v>0</v>
      </c>
      <c r="N8755" s="2">
        <f t="shared" si="2649"/>
        <v>0</v>
      </c>
      <c r="O8755" s="18">
        <f t="shared" si="2656"/>
        <v>0.14499999999999999</v>
      </c>
      <c r="P8755" s="8">
        <f t="shared" si="2660"/>
        <v>1.003646542</v>
      </c>
      <c r="Q8755" s="2">
        <f t="shared" si="2658"/>
        <v>0</v>
      </c>
      <c r="R8755" s="2">
        <f t="shared" si="2650"/>
        <v>0</v>
      </c>
      <c r="S8755" s="9" t="s">
        <v>56</v>
      </c>
      <c r="T8755" s="47">
        <f t="shared" si="2645"/>
        <v>48801</v>
      </c>
      <c r="AE8755" s="33"/>
    </row>
    <row r="8756" spans="1:31" x14ac:dyDescent="0.2">
      <c r="A8756" s="90">
        <f t="shared" si="2651"/>
        <v>48781</v>
      </c>
      <c r="B8756" s="2">
        <f t="shared" si="2646"/>
        <v>0</v>
      </c>
      <c r="C8756" s="2">
        <f t="shared" si="2644"/>
        <v>13042.713131109813</v>
      </c>
      <c r="D8756" s="47">
        <f t="shared" si="2652"/>
        <v>48771</v>
      </c>
      <c r="E8756" s="3">
        <f t="shared" si="2661"/>
        <v>-1</v>
      </c>
      <c r="F8756" s="4">
        <f t="shared" si="2659"/>
        <v>11</v>
      </c>
      <c r="G8756" s="4">
        <f t="shared" si="2657"/>
        <v>31</v>
      </c>
      <c r="H8756" s="2">
        <f t="shared" si="2653"/>
        <v>0</v>
      </c>
      <c r="I8756" s="2">
        <f t="shared" si="2654"/>
        <v>0</v>
      </c>
      <c r="J8756" s="2">
        <f t="shared" si="2647"/>
        <v>0</v>
      </c>
      <c r="K8756" s="2">
        <f t="shared" si="2648"/>
        <v>0</v>
      </c>
      <c r="L8756" s="1">
        <f t="shared" si="2655"/>
        <v>0</v>
      </c>
      <c r="M8756" s="3">
        <f t="shared" si="2643"/>
        <v>0</v>
      </c>
      <c r="N8756" s="2">
        <f t="shared" si="2649"/>
        <v>0</v>
      </c>
      <c r="O8756" s="18">
        <f t="shared" si="2656"/>
        <v>0.14499999999999999</v>
      </c>
      <c r="P8756" s="8">
        <f t="shared" si="2660"/>
        <v>1.0040119270000001</v>
      </c>
      <c r="Q8756" s="2">
        <f t="shared" si="2658"/>
        <v>0</v>
      </c>
      <c r="R8756" s="2">
        <f t="shared" si="2650"/>
        <v>0</v>
      </c>
      <c r="S8756" s="9" t="s">
        <v>56</v>
      </c>
      <c r="T8756" s="47">
        <f t="shared" si="2645"/>
        <v>48801</v>
      </c>
      <c r="AE8756" s="33"/>
    </row>
    <row r="8757" spans="1:31" x14ac:dyDescent="0.2">
      <c r="A8757" s="90">
        <f t="shared" si="2651"/>
        <v>48782</v>
      </c>
      <c r="B8757" s="2">
        <f t="shared" si="2646"/>
        <v>0</v>
      </c>
      <c r="C8757" s="2">
        <f t="shared" si="2644"/>
        <v>13042.713131109813</v>
      </c>
      <c r="D8757" s="47">
        <f t="shared" si="2652"/>
        <v>48771</v>
      </c>
      <c r="E8757" s="3">
        <f t="shared" si="2661"/>
        <v>-1</v>
      </c>
      <c r="F8757" s="4">
        <f t="shared" si="2659"/>
        <v>12</v>
      </c>
      <c r="G8757" s="4">
        <f t="shared" si="2657"/>
        <v>31</v>
      </c>
      <c r="H8757" s="2">
        <f t="shared" si="2653"/>
        <v>0</v>
      </c>
      <c r="I8757" s="2">
        <f t="shared" si="2654"/>
        <v>0</v>
      </c>
      <c r="J8757" s="2">
        <f t="shared" si="2647"/>
        <v>0</v>
      </c>
      <c r="K8757" s="2">
        <f t="shared" si="2648"/>
        <v>0</v>
      </c>
      <c r="L8757" s="1">
        <f t="shared" si="2655"/>
        <v>0</v>
      </c>
      <c r="M8757" s="3">
        <f t="shared" si="2643"/>
        <v>0</v>
      </c>
      <c r="N8757" s="2">
        <f t="shared" si="2649"/>
        <v>0</v>
      </c>
      <c r="O8757" s="18">
        <f t="shared" si="2656"/>
        <v>0.14499999999999999</v>
      </c>
      <c r="P8757" s="8">
        <f t="shared" si="2660"/>
        <v>1.004377445</v>
      </c>
      <c r="Q8757" s="2">
        <f t="shared" si="2658"/>
        <v>0</v>
      </c>
      <c r="R8757" s="2">
        <f t="shared" si="2650"/>
        <v>0</v>
      </c>
      <c r="S8757" s="9" t="s">
        <v>56</v>
      </c>
      <c r="T8757" s="47">
        <f t="shared" si="2645"/>
        <v>48801</v>
      </c>
      <c r="AE8757" s="33"/>
    </row>
    <row r="8758" spans="1:31" x14ac:dyDescent="0.2">
      <c r="A8758" s="90">
        <f t="shared" si="2651"/>
        <v>48783</v>
      </c>
      <c r="B8758" s="2">
        <f t="shared" si="2646"/>
        <v>0</v>
      </c>
      <c r="C8758" s="2">
        <f t="shared" si="2644"/>
        <v>13042.713131109813</v>
      </c>
      <c r="D8758" s="47">
        <f t="shared" si="2652"/>
        <v>48771</v>
      </c>
      <c r="E8758" s="3">
        <f t="shared" si="2661"/>
        <v>-1</v>
      </c>
      <c r="F8758" s="4">
        <f t="shared" si="2659"/>
        <v>13</v>
      </c>
      <c r="G8758" s="4">
        <f t="shared" si="2657"/>
        <v>31</v>
      </c>
      <c r="H8758" s="2">
        <f t="shared" si="2653"/>
        <v>0</v>
      </c>
      <c r="I8758" s="2">
        <f t="shared" si="2654"/>
        <v>0</v>
      </c>
      <c r="J8758" s="2">
        <f t="shared" si="2647"/>
        <v>0</v>
      </c>
      <c r="K8758" s="2">
        <f t="shared" si="2648"/>
        <v>0</v>
      </c>
      <c r="L8758" s="1">
        <f t="shared" si="2655"/>
        <v>0</v>
      </c>
      <c r="M8758" s="3">
        <f t="shared" si="2643"/>
        <v>0</v>
      </c>
      <c r="N8758" s="2">
        <f t="shared" si="2649"/>
        <v>0</v>
      </c>
      <c r="O8758" s="18">
        <f t="shared" si="2656"/>
        <v>0.14499999999999999</v>
      </c>
      <c r="P8758" s="8">
        <f t="shared" si="2660"/>
        <v>1.0047430959999999</v>
      </c>
      <c r="Q8758" s="2">
        <f t="shared" si="2658"/>
        <v>0</v>
      </c>
      <c r="R8758" s="2">
        <f t="shared" si="2650"/>
        <v>0</v>
      </c>
      <c r="S8758" s="9" t="s">
        <v>56</v>
      </c>
      <c r="T8758" s="47">
        <f t="shared" si="2645"/>
        <v>48801</v>
      </c>
      <c r="AE8758" s="33"/>
    </row>
    <row r="8759" spans="1:31" x14ac:dyDescent="0.2">
      <c r="A8759" s="90">
        <f t="shared" si="2651"/>
        <v>48784</v>
      </c>
      <c r="B8759" s="2">
        <f t="shared" si="2646"/>
        <v>0</v>
      </c>
      <c r="C8759" s="2">
        <f t="shared" si="2644"/>
        <v>13042.713131109813</v>
      </c>
      <c r="D8759" s="47">
        <f t="shared" si="2652"/>
        <v>48771</v>
      </c>
      <c r="E8759" s="3">
        <f t="shared" si="2661"/>
        <v>-1</v>
      </c>
      <c r="F8759" s="4">
        <f t="shared" si="2659"/>
        <v>14</v>
      </c>
      <c r="G8759" s="4">
        <f t="shared" si="2657"/>
        <v>31</v>
      </c>
      <c r="H8759" s="2">
        <f t="shared" si="2653"/>
        <v>0</v>
      </c>
      <c r="I8759" s="2">
        <f t="shared" si="2654"/>
        <v>0</v>
      </c>
      <c r="J8759" s="2">
        <f t="shared" si="2647"/>
        <v>0</v>
      </c>
      <c r="K8759" s="2">
        <f t="shared" si="2648"/>
        <v>0</v>
      </c>
      <c r="L8759" s="1">
        <f t="shared" si="2655"/>
        <v>0</v>
      </c>
      <c r="M8759" s="3">
        <f t="shared" si="2643"/>
        <v>0</v>
      </c>
      <c r="N8759" s="2">
        <f t="shared" si="2649"/>
        <v>0</v>
      </c>
      <c r="O8759" s="18">
        <f t="shared" si="2656"/>
        <v>0.14499999999999999</v>
      </c>
      <c r="P8759" s="8">
        <f t="shared" si="2660"/>
        <v>1.005108879</v>
      </c>
      <c r="Q8759" s="2">
        <f t="shared" si="2658"/>
        <v>0</v>
      </c>
      <c r="R8759" s="2">
        <f t="shared" si="2650"/>
        <v>0</v>
      </c>
      <c r="S8759" s="9" t="s">
        <v>56</v>
      </c>
      <c r="T8759" s="47">
        <f t="shared" si="2645"/>
        <v>48801</v>
      </c>
      <c r="AE8759" s="33"/>
    </row>
    <row r="8760" spans="1:31" x14ac:dyDescent="0.2">
      <c r="A8760" s="90">
        <f t="shared" si="2651"/>
        <v>48785</v>
      </c>
      <c r="B8760" s="2">
        <f t="shared" si="2646"/>
        <v>0</v>
      </c>
      <c r="C8760" s="2">
        <f t="shared" si="2644"/>
        <v>13042.713131109813</v>
      </c>
      <c r="D8760" s="47">
        <f t="shared" si="2652"/>
        <v>48771</v>
      </c>
      <c r="E8760" s="3">
        <f t="shared" si="2661"/>
        <v>-1</v>
      </c>
      <c r="F8760" s="4">
        <f t="shared" si="2659"/>
        <v>15</v>
      </c>
      <c r="G8760" s="4">
        <f t="shared" si="2657"/>
        <v>31</v>
      </c>
      <c r="H8760" s="2">
        <f t="shared" si="2653"/>
        <v>0</v>
      </c>
      <c r="I8760" s="2">
        <f t="shared" si="2654"/>
        <v>0</v>
      </c>
      <c r="J8760" s="2">
        <f t="shared" si="2647"/>
        <v>0</v>
      </c>
      <c r="K8760" s="2">
        <f t="shared" si="2648"/>
        <v>0</v>
      </c>
      <c r="L8760" s="1">
        <f t="shared" si="2655"/>
        <v>0</v>
      </c>
      <c r="M8760" s="3">
        <f t="shared" si="2643"/>
        <v>0</v>
      </c>
      <c r="N8760" s="2">
        <f t="shared" si="2649"/>
        <v>0</v>
      </c>
      <c r="O8760" s="18">
        <f t="shared" si="2656"/>
        <v>0.14499999999999999</v>
      </c>
      <c r="P8760" s="8">
        <f t="shared" si="2660"/>
        <v>1.005474797</v>
      </c>
      <c r="Q8760" s="2">
        <f t="shared" si="2658"/>
        <v>0</v>
      </c>
      <c r="R8760" s="2">
        <f t="shared" si="2650"/>
        <v>0</v>
      </c>
      <c r="S8760" s="9" t="s">
        <v>56</v>
      </c>
      <c r="T8760" s="47">
        <f t="shared" si="2645"/>
        <v>48801</v>
      </c>
      <c r="AE8760" s="33"/>
    </row>
    <row r="8761" spans="1:31" x14ac:dyDescent="0.2">
      <c r="A8761" s="90">
        <f t="shared" si="2651"/>
        <v>48786</v>
      </c>
      <c r="B8761" s="2">
        <f t="shared" si="2646"/>
        <v>0</v>
      </c>
      <c r="C8761" s="2">
        <f t="shared" si="2644"/>
        <v>13042.713131109813</v>
      </c>
      <c r="D8761" s="47">
        <f t="shared" si="2652"/>
        <v>48771</v>
      </c>
      <c r="E8761" s="3">
        <f t="shared" si="2661"/>
        <v>-1</v>
      </c>
      <c r="F8761" s="4">
        <f t="shared" si="2659"/>
        <v>16</v>
      </c>
      <c r="G8761" s="4">
        <f t="shared" si="2657"/>
        <v>31</v>
      </c>
      <c r="H8761" s="2">
        <f t="shared" si="2653"/>
        <v>0</v>
      </c>
      <c r="I8761" s="2">
        <f t="shared" si="2654"/>
        <v>0</v>
      </c>
      <c r="J8761" s="2">
        <f t="shared" si="2647"/>
        <v>0</v>
      </c>
      <c r="K8761" s="2">
        <f t="shared" si="2648"/>
        <v>0</v>
      </c>
      <c r="L8761" s="1">
        <f t="shared" si="2655"/>
        <v>0</v>
      </c>
      <c r="M8761" s="3">
        <f t="shared" si="2643"/>
        <v>0</v>
      </c>
      <c r="N8761" s="2">
        <f t="shared" si="2649"/>
        <v>0</v>
      </c>
      <c r="O8761" s="18">
        <f t="shared" si="2656"/>
        <v>0.14499999999999999</v>
      </c>
      <c r="P8761" s="8">
        <f t="shared" si="2660"/>
        <v>1.005840847</v>
      </c>
      <c r="Q8761" s="2">
        <f t="shared" si="2658"/>
        <v>0</v>
      </c>
      <c r="R8761" s="2">
        <f t="shared" si="2650"/>
        <v>0</v>
      </c>
      <c r="S8761" s="9" t="s">
        <v>56</v>
      </c>
      <c r="T8761" s="47">
        <f t="shared" si="2645"/>
        <v>48801</v>
      </c>
      <c r="AE8761" s="33"/>
    </row>
    <row r="8762" spans="1:31" x14ac:dyDescent="0.2">
      <c r="A8762" s="90">
        <f t="shared" si="2651"/>
        <v>48787</v>
      </c>
      <c r="B8762" s="2">
        <f t="shared" si="2646"/>
        <v>0</v>
      </c>
      <c r="C8762" s="2">
        <f t="shared" si="2644"/>
        <v>13042.713131109813</v>
      </c>
      <c r="D8762" s="47">
        <f t="shared" si="2652"/>
        <v>48771</v>
      </c>
      <c r="E8762" s="3">
        <f t="shared" si="2661"/>
        <v>-1</v>
      </c>
      <c r="F8762" s="4">
        <f t="shared" si="2659"/>
        <v>17</v>
      </c>
      <c r="G8762" s="4">
        <f t="shared" si="2657"/>
        <v>31</v>
      </c>
      <c r="H8762" s="2">
        <f t="shared" si="2653"/>
        <v>0</v>
      </c>
      <c r="I8762" s="2">
        <f t="shared" si="2654"/>
        <v>0</v>
      </c>
      <c r="J8762" s="2">
        <f t="shared" si="2647"/>
        <v>0</v>
      </c>
      <c r="K8762" s="2">
        <f t="shared" si="2648"/>
        <v>0</v>
      </c>
      <c r="L8762" s="1">
        <f t="shared" si="2655"/>
        <v>0</v>
      </c>
      <c r="M8762" s="3">
        <f t="shared" si="2643"/>
        <v>0</v>
      </c>
      <c r="N8762" s="2">
        <f t="shared" si="2649"/>
        <v>0</v>
      </c>
      <c r="O8762" s="18">
        <f t="shared" si="2656"/>
        <v>0.14499999999999999</v>
      </c>
      <c r="P8762" s="8">
        <f t="shared" si="2660"/>
        <v>1.006207031</v>
      </c>
      <c r="Q8762" s="2">
        <f t="shared" si="2658"/>
        <v>0</v>
      </c>
      <c r="R8762" s="2">
        <f t="shared" si="2650"/>
        <v>0</v>
      </c>
      <c r="S8762" s="9" t="s">
        <v>56</v>
      </c>
      <c r="T8762" s="47">
        <f t="shared" si="2645"/>
        <v>48801</v>
      </c>
      <c r="AE8762" s="33"/>
    </row>
    <row r="8763" spans="1:31" x14ac:dyDescent="0.2">
      <c r="A8763" s="90">
        <f t="shared" si="2651"/>
        <v>48788</v>
      </c>
      <c r="B8763" s="2">
        <f t="shared" si="2646"/>
        <v>0</v>
      </c>
      <c r="C8763" s="2">
        <f t="shared" si="2644"/>
        <v>13042.713131109813</v>
      </c>
      <c r="D8763" s="47">
        <f t="shared" si="2652"/>
        <v>48771</v>
      </c>
      <c r="E8763" s="3">
        <f t="shared" si="2661"/>
        <v>-1</v>
      </c>
      <c r="F8763" s="4">
        <f t="shared" si="2659"/>
        <v>18</v>
      </c>
      <c r="G8763" s="4">
        <f t="shared" si="2657"/>
        <v>31</v>
      </c>
      <c r="H8763" s="2">
        <f t="shared" si="2653"/>
        <v>0</v>
      </c>
      <c r="I8763" s="2">
        <f t="shared" si="2654"/>
        <v>0</v>
      </c>
      <c r="J8763" s="2">
        <f t="shared" si="2647"/>
        <v>0</v>
      </c>
      <c r="K8763" s="2">
        <f t="shared" si="2648"/>
        <v>0</v>
      </c>
      <c r="L8763" s="1">
        <f t="shared" si="2655"/>
        <v>0</v>
      </c>
      <c r="M8763" s="3">
        <f t="shared" si="2643"/>
        <v>0</v>
      </c>
      <c r="N8763" s="2">
        <f t="shared" si="2649"/>
        <v>0</v>
      </c>
      <c r="O8763" s="18">
        <f t="shared" si="2656"/>
        <v>0.14499999999999999</v>
      </c>
      <c r="P8763" s="8">
        <f t="shared" si="2660"/>
        <v>1.0065733480000001</v>
      </c>
      <c r="Q8763" s="2">
        <f t="shared" si="2658"/>
        <v>0</v>
      </c>
      <c r="R8763" s="2">
        <f t="shared" si="2650"/>
        <v>0</v>
      </c>
      <c r="S8763" s="9" t="s">
        <v>56</v>
      </c>
      <c r="T8763" s="47">
        <f t="shared" si="2645"/>
        <v>48801</v>
      </c>
      <c r="AE8763" s="33"/>
    </row>
    <row r="8764" spans="1:31" x14ac:dyDescent="0.2">
      <c r="A8764" s="90">
        <f t="shared" si="2651"/>
        <v>48789</v>
      </c>
      <c r="B8764" s="2">
        <f t="shared" si="2646"/>
        <v>0</v>
      </c>
      <c r="C8764" s="2">
        <f t="shared" si="2644"/>
        <v>13042.713131109813</v>
      </c>
      <c r="D8764" s="47">
        <f t="shared" si="2652"/>
        <v>48771</v>
      </c>
      <c r="E8764" s="3">
        <f t="shared" si="2661"/>
        <v>-1</v>
      </c>
      <c r="F8764" s="4">
        <f t="shared" si="2659"/>
        <v>19</v>
      </c>
      <c r="G8764" s="4">
        <f t="shared" si="2657"/>
        <v>31</v>
      </c>
      <c r="H8764" s="2">
        <f t="shared" si="2653"/>
        <v>0</v>
      </c>
      <c r="I8764" s="2">
        <f t="shared" si="2654"/>
        <v>0</v>
      </c>
      <c r="J8764" s="2">
        <f t="shared" si="2647"/>
        <v>0</v>
      </c>
      <c r="K8764" s="2">
        <f t="shared" si="2648"/>
        <v>0</v>
      </c>
      <c r="L8764" s="1">
        <f t="shared" si="2655"/>
        <v>0</v>
      </c>
      <c r="M8764" s="3">
        <f t="shared" si="2643"/>
        <v>0</v>
      </c>
      <c r="N8764" s="2">
        <f t="shared" si="2649"/>
        <v>0</v>
      </c>
      <c r="O8764" s="18">
        <f t="shared" si="2656"/>
        <v>0.14499999999999999</v>
      </c>
      <c r="P8764" s="8">
        <f t="shared" si="2660"/>
        <v>1.0069397980000001</v>
      </c>
      <c r="Q8764" s="2">
        <f t="shared" si="2658"/>
        <v>0</v>
      </c>
      <c r="R8764" s="2">
        <f t="shared" si="2650"/>
        <v>0</v>
      </c>
      <c r="S8764" s="9" t="s">
        <v>56</v>
      </c>
      <c r="T8764" s="47">
        <f t="shared" si="2645"/>
        <v>48801</v>
      </c>
      <c r="AE8764" s="33"/>
    </row>
    <row r="8765" spans="1:31" x14ac:dyDescent="0.2">
      <c r="A8765" s="90">
        <f t="shared" si="2651"/>
        <v>48790</v>
      </c>
      <c r="B8765" s="2">
        <f t="shared" si="2646"/>
        <v>0</v>
      </c>
      <c r="C8765" s="2">
        <f t="shared" si="2644"/>
        <v>13042.713131109813</v>
      </c>
      <c r="D8765" s="47">
        <f t="shared" si="2652"/>
        <v>48771</v>
      </c>
      <c r="E8765" s="3">
        <f t="shared" si="2661"/>
        <v>-1</v>
      </c>
      <c r="F8765" s="4">
        <f t="shared" si="2659"/>
        <v>20</v>
      </c>
      <c r="G8765" s="4">
        <f t="shared" si="2657"/>
        <v>31</v>
      </c>
      <c r="H8765" s="2">
        <f t="shared" si="2653"/>
        <v>0</v>
      </c>
      <c r="I8765" s="2">
        <f t="shared" si="2654"/>
        <v>0</v>
      </c>
      <c r="J8765" s="2">
        <f t="shared" si="2647"/>
        <v>0</v>
      </c>
      <c r="K8765" s="2">
        <f t="shared" si="2648"/>
        <v>0</v>
      </c>
      <c r="L8765" s="1">
        <f t="shared" si="2655"/>
        <v>0</v>
      </c>
      <c r="M8765" s="3">
        <f t="shared" si="2643"/>
        <v>0</v>
      </c>
      <c r="N8765" s="2">
        <f t="shared" si="2649"/>
        <v>0</v>
      </c>
      <c r="O8765" s="18">
        <f t="shared" si="2656"/>
        <v>0.14499999999999999</v>
      </c>
      <c r="P8765" s="8">
        <f t="shared" si="2660"/>
        <v>1.007306381</v>
      </c>
      <c r="Q8765" s="2">
        <f t="shared" si="2658"/>
        <v>0</v>
      </c>
      <c r="R8765" s="2">
        <f t="shared" si="2650"/>
        <v>0</v>
      </c>
      <c r="S8765" s="9" t="s">
        <v>56</v>
      </c>
      <c r="T8765" s="47">
        <f t="shared" si="2645"/>
        <v>48801</v>
      </c>
      <c r="AE8765" s="33"/>
    </row>
    <row r="8766" spans="1:31" x14ac:dyDescent="0.2">
      <c r="A8766" s="90">
        <f t="shared" si="2651"/>
        <v>48791</v>
      </c>
      <c r="B8766" s="2">
        <f t="shared" si="2646"/>
        <v>0</v>
      </c>
      <c r="C8766" s="2">
        <f t="shared" si="2644"/>
        <v>13042.713131109813</v>
      </c>
      <c r="D8766" s="47">
        <f t="shared" si="2652"/>
        <v>48771</v>
      </c>
      <c r="E8766" s="3">
        <f t="shared" si="2661"/>
        <v>-1</v>
      </c>
      <c r="F8766" s="4">
        <f t="shared" si="2659"/>
        <v>21</v>
      </c>
      <c r="G8766" s="4">
        <f t="shared" si="2657"/>
        <v>31</v>
      </c>
      <c r="H8766" s="2">
        <f t="shared" si="2653"/>
        <v>0</v>
      </c>
      <c r="I8766" s="2">
        <f t="shared" si="2654"/>
        <v>0</v>
      </c>
      <c r="J8766" s="2">
        <f t="shared" si="2647"/>
        <v>0</v>
      </c>
      <c r="K8766" s="2">
        <f t="shared" si="2648"/>
        <v>0</v>
      </c>
      <c r="L8766" s="1">
        <f t="shared" si="2655"/>
        <v>0</v>
      </c>
      <c r="M8766" s="3">
        <f t="shared" si="2643"/>
        <v>0</v>
      </c>
      <c r="N8766" s="2">
        <f t="shared" si="2649"/>
        <v>0</v>
      </c>
      <c r="O8766" s="18">
        <f t="shared" si="2656"/>
        <v>0.14499999999999999</v>
      </c>
      <c r="P8766" s="8">
        <f t="shared" si="2660"/>
        <v>1.007673099</v>
      </c>
      <c r="Q8766" s="2">
        <f t="shared" si="2658"/>
        <v>0</v>
      </c>
      <c r="R8766" s="2">
        <f t="shared" si="2650"/>
        <v>0</v>
      </c>
      <c r="S8766" s="9" t="s">
        <v>56</v>
      </c>
      <c r="T8766" s="47">
        <f t="shared" si="2645"/>
        <v>48801</v>
      </c>
      <c r="AE8766" s="33"/>
    </row>
    <row r="8767" spans="1:31" x14ac:dyDescent="0.2">
      <c r="A8767" s="90">
        <f t="shared" si="2651"/>
        <v>48792</v>
      </c>
      <c r="B8767" s="2">
        <f t="shared" si="2646"/>
        <v>0</v>
      </c>
      <c r="C8767" s="2">
        <f t="shared" si="2644"/>
        <v>13042.713131109813</v>
      </c>
      <c r="D8767" s="47">
        <f t="shared" si="2652"/>
        <v>48771</v>
      </c>
      <c r="E8767" s="3">
        <f t="shared" si="2661"/>
        <v>-1</v>
      </c>
      <c r="F8767" s="4">
        <f t="shared" si="2659"/>
        <v>22</v>
      </c>
      <c r="G8767" s="4">
        <f t="shared" si="2657"/>
        <v>31</v>
      </c>
      <c r="H8767" s="2">
        <f t="shared" si="2653"/>
        <v>0</v>
      </c>
      <c r="I8767" s="2">
        <f t="shared" si="2654"/>
        <v>0</v>
      </c>
      <c r="J8767" s="2">
        <f t="shared" si="2647"/>
        <v>0</v>
      </c>
      <c r="K8767" s="2">
        <f t="shared" si="2648"/>
        <v>0</v>
      </c>
      <c r="L8767" s="1">
        <f t="shared" si="2655"/>
        <v>0</v>
      </c>
      <c r="M8767" s="3">
        <f t="shared" ref="M8767:M8830" si="2662">IF(DAY(A8767)=E$2,VLOOKUP(A8767,$W$10:$AD$316,5),0)</f>
        <v>0</v>
      </c>
      <c r="N8767" s="2">
        <f t="shared" si="2649"/>
        <v>0</v>
      </c>
      <c r="O8767" s="18">
        <f t="shared" si="2656"/>
        <v>0.14499999999999999</v>
      </c>
      <c r="P8767" s="8">
        <f t="shared" si="2660"/>
        <v>1.008039949</v>
      </c>
      <c r="Q8767" s="2">
        <f t="shared" si="2658"/>
        <v>0</v>
      </c>
      <c r="R8767" s="2">
        <f t="shared" si="2650"/>
        <v>0</v>
      </c>
      <c r="S8767" s="9" t="s">
        <v>56</v>
      </c>
      <c r="T8767" s="47">
        <f t="shared" si="2645"/>
        <v>48801</v>
      </c>
      <c r="AE8767" s="33"/>
    </row>
    <row r="8768" spans="1:31" x14ac:dyDescent="0.2">
      <c r="A8768" s="90">
        <f t="shared" si="2651"/>
        <v>48793</v>
      </c>
      <c r="B8768" s="2">
        <f t="shared" si="2646"/>
        <v>0</v>
      </c>
      <c r="C8768" s="2">
        <f t="shared" ref="C8768:C8831" si="2663">IF(DAY(A8767)=$E$2,VLOOKUP(A8767,W$10:X$316,2),C8767)</f>
        <v>13042.713131109813</v>
      </c>
      <c r="D8768" s="47">
        <f t="shared" si="2652"/>
        <v>48771</v>
      </c>
      <c r="E8768" s="3">
        <f t="shared" si="2661"/>
        <v>-1</v>
      </c>
      <c r="F8768" s="4">
        <f t="shared" si="2659"/>
        <v>23</v>
      </c>
      <c r="G8768" s="4">
        <f t="shared" si="2657"/>
        <v>31</v>
      </c>
      <c r="H8768" s="2">
        <f t="shared" si="2653"/>
        <v>0</v>
      </c>
      <c r="I8768" s="2">
        <f t="shared" si="2654"/>
        <v>0</v>
      </c>
      <c r="J8768" s="2">
        <f t="shared" si="2647"/>
        <v>0</v>
      </c>
      <c r="K8768" s="2">
        <f t="shared" si="2648"/>
        <v>0</v>
      </c>
      <c r="L8768" s="1">
        <f t="shared" si="2655"/>
        <v>0</v>
      </c>
      <c r="M8768" s="3">
        <f t="shared" si="2662"/>
        <v>0</v>
      </c>
      <c r="N8768" s="2">
        <f t="shared" si="2649"/>
        <v>0</v>
      </c>
      <c r="O8768" s="18">
        <f t="shared" si="2656"/>
        <v>0.14499999999999999</v>
      </c>
      <c r="P8768" s="8">
        <f t="shared" si="2660"/>
        <v>1.0084069339999999</v>
      </c>
      <c r="Q8768" s="2">
        <f t="shared" si="2658"/>
        <v>0</v>
      </c>
      <c r="R8768" s="2">
        <f t="shared" si="2650"/>
        <v>0</v>
      </c>
      <c r="S8768" s="9" t="s">
        <v>56</v>
      </c>
      <c r="T8768" s="47">
        <f t="shared" ref="T8768:T8831" si="2664">IF(DAY(A8768)=E$2+1,VLOOKUP(A8767,$W$10:$AD$316,8),T8767)</f>
        <v>48801</v>
      </c>
      <c r="AE8768" s="33"/>
    </row>
    <row r="8769" spans="1:31" x14ac:dyDescent="0.2">
      <c r="A8769" s="90">
        <f t="shared" si="2651"/>
        <v>48794</v>
      </c>
      <c r="B8769" s="2">
        <f t="shared" si="2646"/>
        <v>0</v>
      </c>
      <c r="C8769" s="2">
        <f t="shared" si="2663"/>
        <v>13042.713131109813</v>
      </c>
      <c r="D8769" s="47">
        <f t="shared" si="2652"/>
        <v>48771</v>
      </c>
      <c r="E8769" s="3">
        <f t="shared" si="2661"/>
        <v>-1</v>
      </c>
      <c r="F8769" s="4">
        <f t="shared" si="2659"/>
        <v>24</v>
      </c>
      <c r="G8769" s="4">
        <f t="shared" si="2657"/>
        <v>31</v>
      </c>
      <c r="H8769" s="2">
        <f t="shared" si="2653"/>
        <v>0</v>
      </c>
      <c r="I8769" s="2">
        <f t="shared" si="2654"/>
        <v>0</v>
      </c>
      <c r="J8769" s="2">
        <f t="shared" si="2647"/>
        <v>0</v>
      </c>
      <c r="K8769" s="2">
        <f t="shared" si="2648"/>
        <v>0</v>
      </c>
      <c r="L8769" s="1">
        <f t="shared" si="2655"/>
        <v>0</v>
      </c>
      <c r="M8769" s="3">
        <f t="shared" si="2662"/>
        <v>0</v>
      </c>
      <c r="N8769" s="2">
        <f t="shared" si="2649"/>
        <v>0</v>
      </c>
      <c r="O8769" s="18">
        <f t="shared" si="2656"/>
        <v>0.14499999999999999</v>
      </c>
      <c r="P8769" s="8">
        <f t="shared" si="2660"/>
        <v>1.0087740510000001</v>
      </c>
      <c r="Q8769" s="2">
        <f t="shared" si="2658"/>
        <v>0</v>
      </c>
      <c r="R8769" s="2">
        <f t="shared" si="2650"/>
        <v>0</v>
      </c>
      <c r="S8769" s="9" t="s">
        <v>56</v>
      </c>
      <c r="T8769" s="47">
        <f t="shared" si="2664"/>
        <v>48801</v>
      </c>
      <c r="AE8769" s="33"/>
    </row>
    <row r="8770" spans="1:31" x14ac:dyDescent="0.2">
      <c r="A8770" s="90">
        <f t="shared" si="2651"/>
        <v>48795</v>
      </c>
      <c r="B8770" s="2">
        <f t="shared" si="2646"/>
        <v>0</v>
      </c>
      <c r="C8770" s="2">
        <f t="shared" si="2663"/>
        <v>13042.713131109813</v>
      </c>
      <c r="D8770" s="47">
        <f t="shared" si="2652"/>
        <v>48771</v>
      </c>
      <c r="E8770" s="3">
        <f t="shared" si="2661"/>
        <v>-1</v>
      </c>
      <c r="F8770" s="4">
        <f t="shared" si="2659"/>
        <v>25</v>
      </c>
      <c r="G8770" s="4">
        <f t="shared" si="2657"/>
        <v>31</v>
      </c>
      <c r="H8770" s="2">
        <f t="shared" si="2653"/>
        <v>0</v>
      </c>
      <c r="I8770" s="2">
        <f t="shared" si="2654"/>
        <v>0</v>
      </c>
      <c r="J8770" s="2">
        <f t="shared" si="2647"/>
        <v>0</v>
      </c>
      <c r="K8770" s="2">
        <f t="shared" si="2648"/>
        <v>0</v>
      </c>
      <c r="L8770" s="1">
        <f t="shared" si="2655"/>
        <v>0</v>
      </c>
      <c r="M8770" s="3">
        <f t="shared" si="2662"/>
        <v>0</v>
      </c>
      <c r="N8770" s="2">
        <f t="shared" si="2649"/>
        <v>0</v>
      </c>
      <c r="O8770" s="18">
        <f t="shared" si="2656"/>
        <v>0.14499999999999999</v>
      </c>
      <c r="P8770" s="8">
        <f t="shared" si="2660"/>
        <v>1.009141303</v>
      </c>
      <c r="Q8770" s="2">
        <f t="shared" si="2658"/>
        <v>0</v>
      </c>
      <c r="R8770" s="2">
        <f t="shared" si="2650"/>
        <v>0</v>
      </c>
      <c r="S8770" s="9" t="s">
        <v>56</v>
      </c>
      <c r="T8770" s="47">
        <f t="shared" si="2664"/>
        <v>48801</v>
      </c>
      <c r="AE8770" s="33"/>
    </row>
    <row r="8771" spans="1:31" x14ac:dyDescent="0.2">
      <c r="A8771" s="90">
        <f t="shared" si="2651"/>
        <v>48796</v>
      </c>
      <c r="B8771" s="2">
        <f t="shared" si="2646"/>
        <v>0</v>
      </c>
      <c r="C8771" s="2">
        <f t="shared" si="2663"/>
        <v>13042.713131109813</v>
      </c>
      <c r="D8771" s="47">
        <f t="shared" si="2652"/>
        <v>48771</v>
      </c>
      <c r="E8771" s="3">
        <f t="shared" si="2661"/>
        <v>-1</v>
      </c>
      <c r="F8771" s="4">
        <f t="shared" si="2659"/>
        <v>26</v>
      </c>
      <c r="G8771" s="4">
        <f t="shared" si="2657"/>
        <v>31</v>
      </c>
      <c r="H8771" s="2">
        <f t="shared" si="2653"/>
        <v>0</v>
      </c>
      <c r="I8771" s="2">
        <f t="shared" si="2654"/>
        <v>0</v>
      </c>
      <c r="J8771" s="2">
        <f t="shared" si="2647"/>
        <v>0</v>
      </c>
      <c r="K8771" s="2">
        <f t="shared" si="2648"/>
        <v>0</v>
      </c>
      <c r="L8771" s="1">
        <f t="shared" si="2655"/>
        <v>0</v>
      </c>
      <c r="M8771" s="3">
        <f t="shared" si="2662"/>
        <v>0</v>
      </c>
      <c r="N8771" s="2">
        <f t="shared" si="2649"/>
        <v>0</v>
      </c>
      <c r="O8771" s="18">
        <f t="shared" si="2656"/>
        <v>0.14499999999999999</v>
      </c>
      <c r="P8771" s="8">
        <f t="shared" si="2660"/>
        <v>1.0095086879999999</v>
      </c>
      <c r="Q8771" s="2">
        <f t="shared" si="2658"/>
        <v>0</v>
      </c>
      <c r="R8771" s="2">
        <f t="shared" si="2650"/>
        <v>0</v>
      </c>
      <c r="S8771" s="9" t="s">
        <v>56</v>
      </c>
      <c r="T8771" s="47">
        <f t="shared" si="2664"/>
        <v>48801</v>
      </c>
      <c r="AE8771" s="33"/>
    </row>
    <row r="8772" spans="1:31" x14ac:dyDescent="0.2">
      <c r="A8772" s="90">
        <f t="shared" si="2651"/>
        <v>48797</v>
      </c>
      <c r="B8772" s="2">
        <f t="shared" si="2646"/>
        <v>0</v>
      </c>
      <c r="C8772" s="2">
        <f t="shared" si="2663"/>
        <v>13042.713131109813</v>
      </c>
      <c r="D8772" s="47">
        <f t="shared" si="2652"/>
        <v>48771</v>
      </c>
      <c r="E8772" s="3">
        <f t="shared" si="2661"/>
        <v>-1</v>
      </c>
      <c r="F8772" s="4">
        <f t="shared" si="2659"/>
        <v>27</v>
      </c>
      <c r="G8772" s="4">
        <f t="shared" si="2657"/>
        <v>31</v>
      </c>
      <c r="H8772" s="2">
        <f t="shared" si="2653"/>
        <v>0</v>
      </c>
      <c r="I8772" s="2">
        <f t="shared" si="2654"/>
        <v>0</v>
      </c>
      <c r="J8772" s="2">
        <f t="shared" si="2647"/>
        <v>0</v>
      </c>
      <c r="K8772" s="2">
        <f t="shared" si="2648"/>
        <v>0</v>
      </c>
      <c r="L8772" s="1">
        <f t="shared" si="2655"/>
        <v>0</v>
      </c>
      <c r="M8772" s="3">
        <f t="shared" si="2662"/>
        <v>0</v>
      </c>
      <c r="N8772" s="2">
        <f t="shared" si="2649"/>
        <v>0</v>
      </c>
      <c r="O8772" s="18">
        <f t="shared" si="2656"/>
        <v>0.14499999999999999</v>
      </c>
      <c r="P8772" s="8">
        <f t="shared" si="2660"/>
        <v>1.009876207</v>
      </c>
      <c r="Q8772" s="2">
        <f t="shared" si="2658"/>
        <v>0</v>
      </c>
      <c r="R8772" s="2">
        <f t="shared" si="2650"/>
        <v>0</v>
      </c>
      <c r="S8772" s="9" t="s">
        <v>56</v>
      </c>
      <c r="T8772" s="47">
        <f t="shared" si="2664"/>
        <v>48801</v>
      </c>
      <c r="AE8772" s="33"/>
    </row>
    <row r="8773" spans="1:31" x14ac:dyDescent="0.2">
      <c r="A8773" s="90">
        <f t="shared" si="2651"/>
        <v>48798</v>
      </c>
      <c r="B8773" s="2">
        <f t="shared" si="2646"/>
        <v>0</v>
      </c>
      <c r="C8773" s="2">
        <f t="shared" si="2663"/>
        <v>13042.713131109813</v>
      </c>
      <c r="D8773" s="47">
        <f t="shared" si="2652"/>
        <v>48771</v>
      </c>
      <c r="E8773" s="3">
        <f t="shared" si="2661"/>
        <v>-1</v>
      </c>
      <c r="F8773" s="4">
        <f t="shared" si="2659"/>
        <v>28</v>
      </c>
      <c r="G8773" s="4">
        <f t="shared" si="2657"/>
        <v>31</v>
      </c>
      <c r="H8773" s="2">
        <f t="shared" si="2653"/>
        <v>0</v>
      </c>
      <c r="I8773" s="2">
        <f t="shared" si="2654"/>
        <v>0</v>
      </c>
      <c r="J8773" s="2">
        <f t="shared" si="2647"/>
        <v>0</v>
      </c>
      <c r="K8773" s="2">
        <f t="shared" si="2648"/>
        <v>0</v>
      </c>
      <c r="L8773" s="1">
        <f t="shared" si="2655"/>
        <v>0</v>
      </c>
      <c r="M8773" s="3">
        <f t="shared" si="2662"/>
        <v>0</v>
      </c>
      <c r="N8773" s="2">
        <f t="shared" si="2649"/>
        <v>0</v>
      </c>
      <c r="O8773" s="18">
        <f t="shared" si="2656"/>
        <v>0.14499999999999999</v>
      </c>
      <c r="P8773" s="8">
        <f t="shared" si="2660"/>
        <v>1.0102438600000001</v>
      </c>
      <c r="Q8773" s="2">
        <f t="shared" si="2658"/>
        <v>0</v>
      </c>
      <c r="R8773" s="2">
        <f t="shared" si="2650"/>
        <v>0</v>
      </c>
      <c r="S8773" s="9" t="s">
        <v>56</v>
      </c>
      <c r="T8773" s="47">
        <f t="shared" si="2664"/>
        <v>48801</v>
      </c>
      <c r="AE8773" s="33"/>
    </row>
    <row r="8774" spans="1:31" x14ac:dyDescent="0.2">
      <c r="A8774" s="90">
        <f t="shared" si="2651"/>
        <v>48799</v>
      </c>
      <c r="B8774" s="2">
        <f t="shared" si="2646"/>
        <v>0</v>
      </c>
      <c r="C8774" s="2">
        <f t="shared" si="2663"/>
        <v>13042.713131109813</v>
      </c>
      <c r="D8774" s="47">
        <f t="shared" si="2652"/>
        <v>48771</v>
      </c>
      <c r="E8774" s="3">
        <f t="shared" si="2661"/>
        <v>-1</v>
      </c>
      <c r="F8774" s="4">
        <f t="shared" si="2659"/>
        <v>29</v>
      </c>
      <c r="G8774" s="4">
        <f t="shared" si="2657"/>
        <v>31</v>
      </c>
      <c r="H8774" s="2">
        <f t="shared" si="2653"/>
        <v>0</v>
      </c>
      <c r="I8774" s="2">
        <f t="shared" si="2654"/>
        <v>0</v>
      </c>
      <c r="J8774" s="2">
        <f t="shared" si="2647"/>
        <v>0</v>
      </c>
      <c r="K8774" s="2">
        <f t="shared" si="2648"/>
        <v>0</v>
      </c>
      <c r="L8774" s="1">
        <f t="shared" si="2655"/>
        <v>0</v>
      </c>
      <c r="M8774" s="3">
        <f t="shared" si="2662"/>
        <v>0</v>
      </c>
      <c r="N8774" s="2">
        <f t="shared" si="2649"/>
        <v>0</v>
      </c>
      <c r="O8774" s="18">
        <f t="shared" si="2656"/>
        <v>0.14499999999999999</v>
      </c>
      <c r="P8774" s="8">
        <f t="shared" si="2660"/>
        <v>1.0106116460000001</v>
      </c>
      <c r="Q8774" s="2">
        <f t="shared" si="2658"/>
        <v>0</v>
      </c>
      <c r="R8774" s="2">
        <f t="shared" si="2650"/>
        <v>0</v>
      </c>
      <c r="S8774" s="9" t="s">
        <v>56</v>
      </c>
      <c r="T8774" s="47">
        <f t="shared" si="2664"/>
        <v>48801</v>
      </c>
      <c r="AE8774" s="33"/>
    </row>
    <row r="8775" spans="1:31" x14ac:dyDescent="0.2">
      <c r="A8775" s="90">
        <f t="shared" si="2651"/>
        <v>48800</v>
      </c>
      <c r="B8775" s="2">
        <f t="shared" si="2646"/>
        <v>0</v>
      </c>
      <c r="C8775" s="2">
        <f t="shared" si="2663"/>
        <v>13042.713131109813</v>
      </c>
      <c r="D8775" s="47">
        <f t="shared" si="2652"/>
        <v>48771</v>
      </c>
      <c r="E8775" s="3">
        <f t="shared" si="2661"/>
        <v>-1</v>
      </c>
      <c r="F8775" s="4">
        <f t="shared" si="2659"/>
        <v>30</v>
      </c>
      <c r="G8775" s="4">
        <f t="shared" si="2657"/>
        <v>31</v>
      </c>
      <c r="H8775" s="2">
        <f t="shared" si="2653"/>
        <v>0</v>
      </c>
      <c r="I8775" s="2">
        <f t="shared" si="2654"/>
        <v>0</v>
      </c>
      <c r="J8775" s="2">
        <f t="shared" si="2647"/>
        <v>0</v>
      </c>
      <c r="K8775" s="2">
        <f t="shared" si="2648"/>
        <v>0</v>
      </c>
      <c r="L8775" s="1">
        <f t="shared" si="2655"/>
        <v>0</v>
      </c>
      <c r="M8775" s="3">
        <f t="shared" si="2662"/>
        <v>0</v>
      </c>
      <c r="N8775" s="2">
        <f t="shared" si="2649"/>
        <v>0</v>
      </c>
      <c r="O8775" s="18">
        <f t="shared" si="2656"/>
        <v>0.14499999999999999</v>
      </c>
      <c r="P8775" s="8">
        <f t="shared" si="2660"/>
        <v>1.0109795669999999</v>
      </c>
      <c r="Q8775" s="2">
        <f t="shared" si="2658"/>
        <v>0</v>
      </c>
      <c r="R8775" s="2">
        <f t="shared" si="2650"/>
        <v>0</v>
      </c>
      <c r="S8775" s="9" t="s">
        <v>56</v>
      </c>
      <c r="T8775" s="47">
        <f t="shared" si="2664"/>
        <v>48801</v>
      </c>
      <c r="AE8775" s="33"/>
    </row>
    <row r="8776" spans="1:31" x14ac:dyDescent="0.2">
      <c r="A8776" s="90">
        <f t="shared" si="2651"/>
        <v>48801</v>
      </c>
      <c r="B8776" s="2">
        <f t="shared" si="2646"/>
        <v>0</v>
      </c>
      <c r="C8776" s="2">
        <f t="shared" si="2663"/>
        <v>13042.713131109813</v>
      </c>
      <c r="D8776" s="47">
        <f t="shared" si="2652"/>
        <v>48771</v>
      </c>
      <c r="E8776" s="3">
        <f t="shared" si="2661"/>
        <v>-1</v>
      </c>
      <c r="F8776" s="4">
        <f t="shared" si="2659"/>
        <v>31</v>
      </c>
      <c r="G8776" s="4">
        <f t="shared" si="2657"/>
        <v>31</v>
      </c>
      <c r="H8776" s="2">
        <f t="shared" si="2653"/>
        <v>0</v>
      </c>
      <c r="I8776" s="2">
        <f t="shared" si="2654"/>
        <v>0</v>
      </c>
      <c r="J8776" s="2">
        <f t="shared" si="2647"/>
        <v>0</v>
      </c>
      <c r="K8776" s="2">
        <f t="shared" si="2648"/>
        <v>0</v>
      </c>
      <c r="L8776" s="1">
        <f t="shared" si="2655"/>
        <v>288</v>
      </c>
      <c r="M8776" s="3">
        <f t="shared" si="2662"/>
        <v>6.9001000000000007E-2</v>
      </c>
      <c r="N8776" s="2">
        <f t="shared" si="2649"/>
        <v>0</v>
      </c>
      <c r="O8776" s="18">
        <f t="shared" si="2656"/>
        <v>0.14499999999999999</v>
      </c>
      <c r="P8776" s="8">
        <f t="shared" si="2660"/>
        <v>1.0113476210000001</v>
      </c>
      <c r="Q8776" s="2">
        <f t="shared" si="2658"/>
        <v>0</v>
      </c>
      <c r="R8776" s="2">
        <f t="shared" si="2650"/>
        <v>0</v>
      </c>
      <c r="S8776" s="9" t="s">
        <v>56</v>
      </c>
      <c r="T8776" s="47">
        <f t="shared" si="2664"/>
        <v>48801</v>
      </c>
      <c r="AE8776" s="33"/>
    </row>
    <row r="8777" spans="1:31" x14ac:dyDescent="0.2">
      <c r="A8777" s="90">
        <f t="shared" si="2651"/>
        <v>48802</v>
      </c>
      <c r="B8777" s="2">
        <f t="shared" si="2646"/>
        <v>0</v>
      </c>
      <c r="C8777" s="2">
        <f t="shared" si="2663"/>
        <v>12142.752882359813</v>
      </c>
      <c r="D8777" s="47">
        <f t="shared" si="2652"/>
        <v>48802</v>
      </c>
      <c r="E8777" s="3">
        <f t="shared" si="2661"/>
        <v>-1</v>
      </c>
      <c r="F8777" s="4">
        <f t="shared" si="2659"/>
        <v>1</v>
      </c>
      <c r="G8777" s="4">
        <f t="shared" si="2657"/>
        <v>31</v>
      </c>
      <c r="H8777" s="2">
        <f t="shared" si="2653"/>
        <v>0</v>
      </c>
      <c r="I8777" s="2">
        <f t="shared" si="2654"/>
        <v>0</v>
      </c>
      <c r="J8777" s="2">
        <f t="shared" si="2647"/>
        <v>0</v>
      </c>
      <c r="K8777" s="2">
        <f t="shared" si="2648"/>
        <v>0</v>
      </c>
      <c r="L8777" s="1">
        <f t="shared" si="2655"/>
        <v>0</v>
      </c>
      <c r="M8777" s="3">
        <f t="shared" si="2662"/>
        <v>0</v>
      </c>
      <c r="N8777" s="2">
        <f t="shared" si="2649"/>
        <v>0</v>
      </c>
      <c r="O8777" s="18">
        <f t="shared" si="2656"/>
        <v>0.14499999999999999</v>
      </c>
      <c r="P8777" s="8">
        <f t="shared" si="2660"/>
        <v>1.0003640570000001</v>
      </c>
      <c r="Q8777" s="2">
        <f t="shared" si="2658"/>
        <v>0</v>
      </c>
      <c r="R8777" s="2">
        <f t="shared" si="2650"/>
        <v>0</v>
      </c>
      <c r="S8777" s="9" t="s">
        <v>56</v>
      </c>
      <c r="T8777" s="47">
        <f t="shared" si="2664"/>
        <v>48832</v>
      </c>
      <c r="AE8777" s="33"/>
    </row>
    <row r="8778" spans="1:31" x14ac:dyDescent="0.2">
      <c r="A8778" s="90">
        <f t="shared" si="2651"/>
        <v>48803</v>
      </c>
      <c r="B8778" s="2">
        <f t="shared" ref="B8778:B8841" si="2665">(K8778+Q8778)</f>
        <v>0</v>
      </c>
      <c r="C8778" s="2">
        <f t="shared" si="2663"/>
        <v>12142.752882359813</v>
      </c>
      <c r="D8778" s="47">
        <f t="shared" si="2652"/>
        <v>48802</v>
      </c>
      <c r="E8778" s="3">
        <f t="shared" si="2661"/>
        <v>-1</v>
      </c>
      <c r="F8778" s="4">
        <f t="shared" si="2659"/>
        <v>2</v>
      </c>
      <c r="G8778" s="4">
        <f t="shared" si="2657"/>
        <v>31</v>
      </c>
      <c r="H8778" s="2">
        <f t="shared" si="2653"/>
        <v>0</v>
      </c>
      <c r="I8778" s="2">
        <f t="shared" si="2654"/>
        <v>0</v>
      </c>
      <c r="J8778" s="2">
        <f t="shared" ref="J8778:J8841" si="2666">TRUNC(H8778*I8778,8)</f>
        <v>0</v>
      </c>
      <c r="K8778" s="2">
        <f t="shared" ref="K8778:K8841" si="2667">TRUNC(C8778*J8778,8)</f>
        <v>0</v>
      </c>
      <c r="L8778" s="1">
        <f t="shared" si="2655"/>
        <v>0</v>
      </c>
      <c r="M8778" s="3">
        <f t="shared" si="2662"/>
        <v>0</v>
      </c>
      <c r="N8778" s="2">
        <f t="shared" ref="N8778:N8841" si="2668">IF(M8778&gt;0,TRUNC((M8778*K8778),8),0)</f>
        <v>0</v>
      </c>
      <c r="O8778" s="18">
        <f t="shared" si="2656"/>
        <v>0.14499999999999999</v>
      </c>
      <c r="P8778" s="8">
        <f t="shared" si="2660"/>
        <v>1.0007282470000001</v>
      </c>
      <c r="Q8778" s="2">
        <f t="shared" si="2658"/>
        <v>0</v>
      </c>
      <c r="R8778" s="2">
        <f t="shared" ref="R8778:R8841" si="2669">(N8778+Q8778)</f>
        <v>0</v>
      </c>
      <c r="S8778" s="9" t="s">
        <v>56</v>
      </c>
      <c r="T8778" s="47">
        <f t="shared" si="2664"/>
        <v>48832</v>
      </c>
      <c r="AE8778" s="33"/>
    </row>
    <row r="8779" spans="1:31" x14ac:dyDescent="0.2">
      <c r="A8779" s="90">
        <f t="shared" ref="A8779:A8842" si="2670">(A8778+1)</f>
        <v>48804</v>
      </c>
      <c r="B8779" s="2">
        <f t="shared" si="2665"/>
        <v>0</v>
      </c>
      <c r="C8779" s="2">
        <f t="shared" si="2663"/>
        <v>12142.752882359813</v>
      </c>
      <c r="D8779" s="47">
        <f t="shared" ref="D8779:D8842" si="2671">IF(DAY(A8778)=$E$2,A8779,D8778)</f>
        <v>48802</v>
      </c>
      <c r="E8779" s="3">
        <f t="shared" si="2661"/>
        <v>-1</v>
      </c>
      <c r="F8779" s="4">
        <f t="shared" si="2659"/>
        <v>3</v>
      </c>
      <c r="G8779" s="4">
        <f t="shared" si="2657"/>
        <v>31</v>
      </c>
      <c r="H8779" s="2">
        <f t="shared" ref="H8779:H8842" si="2672">TRUNC(((1+$E8779)^($F8779/$G8779)),8)</f>
        <v>0</v>
      </c>
      <c r="I8779" s="2">
        <f t="shared" ref="I8779:I8842" si="2673">IF(DAY(A8778)=E$2,J8778,I8778)</f>
        <v>0</v>
      </c>
      <c r="J8779" s="2">
        <f t="shared" si="2666"/>
        <v>0</v>
      </c>
      <c r="K8779" s="2">
        <f t="shared" si="2667"/>
        <v>0</v>
      </c>
      <c r="L8779" s="1">
        <f t="shared" ref="L8779:L8842" si="2674">IF(DAY(A8779)=E$2,VLOOKUP(A8779,$W$10:$AD$316,7),0)</f>
        <v>0</v>
      </c>
      <c r="M8779" s="3">
        <f t="shared" si="2662"/>
        <v>0</v>
      </c>
      <c r="N8779" s="2">
        <f t="shared" si="2668"/>
        <v>0</v>
      </c>
      <c r="O8779" s="18">
        <f t="shared" ref="O8779:O8842" si="2675">(O8778)</f>
        <v>0.14499999999999999</v>
      </c>
      <c r="P8779" s="8">
        <f t="shared" si="2660"/>
        <v>1.0010925690000001</v>
      </c>
      <c r="Q8779" s="2">
        <f t="shared" si="2658"/>
        <v>0</v>
      </c>
      <c r="R8779" s="2">
        <f t="shared" si="2669"/>
        <v>0</v>
      </c>
      <c r="S8779" s="9" t="s">
        <v>56</v>
      </c>
      <c r="T8779" s="47">
        <f t="shared" si="2664"/>
        <v>48832</v>
      </c>
      <c r="AE8779" s="33"/>
    </row>
    <row r="8780" spans="1:31" x14ac:dyDescent="0.2">
      <c r="A8780" s="90">
        <f t="shared" si="2670"/>
        <v>48805</v>
      </c>
      <c r="B8780" s="2">
        <f t="shared" si="2665"/>
        <v>0</v>
      </c>
      <c r="C8780" s="2">
        <f t="shared" si="2663"/>
        <v>12142.752882359813</v>
      </c>
      <c r="D8780" s="47">
        <f t="shared" si="2671"/>
        <v>48802</v>
      </c>
      <c r="E8780" s="3">
        <f t="shared" si="2661"/>
        <v>-1</v>
      </c>
      <c r="F8780" s="4">
        <f t="shared" si="2659"/>
        <v>4</v>
      </c>
      <c r="G8780" s="4">
        <f t="shared" ref="G8780:G8843" si="2676">IF(DAY(A8780)=E$2+1,DAY(EOMONTH(A8780,0)), IF(DAY(A8780)&lt;&gt;$E$2+1,G8779))</f>
        <v>31</v>
      </c>
      <c r="H8780" s="2">
        <f t="shared" si="2672"/>
        <v>0</v>
      </c>
      <c r="I8780" s="2">
        <f t="shared" si="2673"/>
        <v>0</v>
      </c>
      <c r="J8780" s="2">
        <f t="shared" si="2666"/>
        <v>0</v>
      </c>
      <c r="K8780" s="2">
        <f t="shared" si="2667"/>
        <v>0</v>
      </c>
      <c r="L8780" s="1">
        <f t="shared" si="2674"/>
        <v>0</v>
      </c>
      <c r="M8780" s="3">
        <f t="shared" si="2662"/>
        <v>0</v>
      </c>
      <c r="N8780" s="2">
        <f t="shared" si="2668"/>
        <v>0</v>
      </c>
      <c r="O8780" s="18">
        <f t="shared" si="2675"/>
        <v>0.14499999999999999</v>
      </c>
      <c r="P8780" s="8">
        <f t="shared" si="2660"/>
        <v>1.001457024</v>
      </c>
      <c r="Q8780" s="2">
        <f t="shared" si="2658"/>
        <v>0</v>
      </c>
      <c r="R8780" s="2">
        <f t="shared" si="2669"/>
        <v>0</v>
      </c>
      <c r="S8780" s="9" t="s">
        <v>56</v>
      </c>
      <c r="T8780" s="47">
        <f t="shared" si="2664"/>
        <v>48832</v>
      </c>
      <c r="AE8780" s="33"/>
    </row>
    <row r="8781" spans="1:31" x14ac:dyDescent="0.2">
      <c r="A8781" s="90">
        <f t="shared" si="2670"/>
        <v>48806</v>
      </c>
      <c r="B8781" s="2">
        <f t="shared" si="2665"/>
        <v>0</v>
      </c>
      <c r="C8781" s="2">
        <f t="shared" si="2663"/>
        <v>12142.752882359813</v>
      </c>
      <c r="D8781" s="47">
        <f t="shared" si="2671"/>
        <v>48802</v>
      </c>
      <c r="E8781" s="3">
        <f t="shared" si="2661"/>
        <v>-1</v>
      </c>
      <c r="F8781" s="4">
        <f t="shared" si="2659"/>
        <v>5</v>
      </c>
      <c r="G8781" s="4">
        <f t="shared" si="2676"/>
        <v>31</v>
      </c>
      <c r="H8781" s="2">
        <f t="shared" si="2672"/>
        <v>0</v>
      </c>
      <c r="I8781" s="2">
        <f t="shared" si="2673"/>
        <v>0</v>
      </c>
      <c r="J8781" s="2">
        <f t="shared" si="2666"/>
        <v>0</v>
      </c>
      <c r="K8781" s="2">
        <f t="shared" si="2667"/>
        <v>0</v>
      </c>
      <c r="L8781" s="1">
        <f t="shared" si="2674"/>
        <v>0</v>
      </c>
      <c r="M8781" s="3">
        <f t="shared" si="2662"/>
        <v>0</v>
      </c>
      <c r="N8781" s="2">
        <f t="shared" si="2668"/>
        <v>0</v>
      </c>
      <c r="O8781" s="18">
        <f t="shared" si="2675"/>
        <v>0.14499999999999999</v>
      </c>
      <c r="P8781" s="8">
        <f t="shared" si="2660"/>
        <v>1.0018216120000001</v>
      </c>
      <c r="Q8781" s="2">
        <f t="shared" si="2658"/>
        <v>0</v>
      </c>
      <c r="R8781" s="2">
        <f t="shared" si="2669"/>
        <v>0</v>
      </c>
      <c r="S8781" s="9" t="s">
        <v>56</v>
      </c>
      <c r="T8781" s="47">
        <f t="shared" si="2664"/>
        <v>48832</v>
      </c>
      <c r="AE8781" s="33"/>
    </row>
    <row r="8782" spans="1:31" x14ac:dyDescent="0.2">
      <c r="A8782" s="90">
        <f t="shared" si="2670"/>
        <v>48807</v>
      </c>
      <c r="B8782" s="2">
        <f t="shared" si="2665"/>
        <v>0</v>
      </c>
      <c r="C8782" s="2">
        <f t="shared" si="2663"/>
        <v>12142.752882359813</v>
      </c>
      <c r="D8782" s="47">
        <f t="shared" si="2671"/>
        <v>48802</v>
      </c>
      <c r="E8782" s="3">
        <f t="shared" si="2661"/>
        <v>-1</v>
      </c>
      <c r="F8782" s="4">
        <f t="shared" si="2659"/>
        <v>6</v>
      </c>
      <c r="G8782" s="4">
        <f t="shared" si="2676"/>
        <v>31</v>
      </c>
      <c r="H8782" s="2">
        <f t="shared" si="2672"/>
        <v>0</v>
      </c>
      <c r="I8782" s="2">
        <f t="shared" si="2673"/>
        <v>0</v>
      </c>
      <c r="J8782" s="2">
        <f t="shared" si="2666"/>
        <v>0</v>
      </c>
      <c r="K8782" s="2">
        <f t="shared" si="2667"/>
        <v>0</v>
      </c>
      <c r="L8782" s="1">
        <f t="shared" si="2674"/>
        <v>0</v>
      </c>
      <c r="M8782" s="3">
        <f t="shared" si="2662"/>
        <v>0</v>
      </c>
      <c r="N8782" s="2">
        <f t="shared" si="2668"/>
        <v>0</v>
      </c>
      <c r="O8782" s="18">
        <f t="shared" si="2675"/>
        <v>0.14499999999999999</v>
      </c>
      <c r="P8782" s="8">
        <f t="shared" si="2660"/>
        <v>1.002186332</v>
      </c>
      <c r="Q8782" s="2">
        <f t="shared" ref="Q8782:Q8845" si="2677">TRUNC((P8782-1)*K8782,8)</f>
        <v>0</v>
      </c>
      <c r="R8782" s="2">
        <f t="shared" si="2669"/>
        <v>0</v>
      </c>
      <c r="S8782" s="9" t="s">
        <v>56</v>
      </c>
      <c r="T8782" s="47">
        <f t="shared" si="2664"/>
        <v>48832</v>
      </c>
      <c r="AE8782" s="33"/>
    </row>
    <row r="8783" spans="1:31" x14ac:dyDescent="0.2">
      <c r="A8783" s="90">
        <f t="shared" si="2670"/>
        <v>48808</v>
      </c>
      <c r="B8783" s="2">
        <f t="shared" si="2665"/>
        <v>0</v>
      </c>
      <c r="C8783" s="2">
        <f t="shared" si="2663"/>
        <v>12142.752882359813</v>
      </c>
      <c r="D8783" s="47">
        <f t="shared" si="2671"/>
        <v>48802</v>
      </c>
      <c r="E8783" s="3">
        <f t="shared" si="2661"/>
        <v>-1</v>
      </c>
      <c r="F8783" s="4">
        <f t="shared" si="2659"/>
        <v>7</v>
      </c>
      <c r="G8783" s="4">
        <f t="shared" si="2676"/>
        <v>31</v>
      </c>
      <c r="H8783" s="2">
        <f t="shared" si="2672"/>
        <v>0</v>
      </c>
      <c r="I8783" s="2">
        <f t="shared" si="2673"/>
        <v>0</v>
      </c>
      <c r="J8783" s="2">
        <f t="shared" si="2666"/>
        <v>0</v>
      </c>
      <c r="K8783" s="2">
        <f t="shared" si="2667"/>
        <v>0</v>
      </c>
      <c r="L8783" s="1">
        <f t="shared" si="2674"/>
        <v>0</v>
      </c>
      <c r="M8783" s="3">
        <f t="shared" si="2662"/>
        <v>0</v>
      </c>
      <c r="N8783" s="2">
        <f t="shared" si="2668"/>
        <v>0</v>
      </c>
      <c r="O8783" s="18">
        <f t="shared" si="2675"/>
        <v>0.14499999999999999</v>
      </c>
      <c r="P8783" s="8">
        <f t="shared" si="2660"/>
        <v>1.002551185</v>
      </c>
      <c r="Q8783" s="2">
        <f t="shared" si="2677"/>
        <v>0</v>
      </c>
      <c r="R8783" s="2">
        <f t="shared" si="2669"/>
        <v>0</v>
      </c>
      <c r="S8783" s="9" t="s">
        <v>56</v>
      </c>
      <c r="T8783" s="47">
        <f t="shared" si="2664"/>
        <v>48832</v>
      </c>
      <c r="AE8783" s="33"/>
    </row>
    <row r="8784" spans="1:31" x14ac:dyDescent="0.2">
      <c r="A8784" s="90">
        <f t="shared" si="2670"/>
        <v>48809</v>
      </c>
      <c r="B8784" s="2">
        <f t="shared" si="2665"/>
        <v>0</v>
      </c>
      <c r="C8784" s="2">
        <f t="shared" si="2663"/>
        <v>12142.752882359813</v>
      </c>
      <c r="D8784" s="47">
        <f t="shared" si="2671"/>
        <v>48802</v>
      </c>
      <c r="E8784" s="3">
        <f t="shared" si="2661"/>
        <v>-1</v>
      </c>
      <c r="F8784" s="4">
        <f t="shared" ref="F8784:F8847" si="2678">IF(DAY(A8784)=E$2+1,1,F8783+1)</f>
        <v>8</v>
      </c>
      <c r="G8784" s="4">
        <f t="shared" si="2676"/>
        <v>31</v>
      </c>
      <c r="H8784" s="2">
        <f t="shared" si="2672"/>
        <v>0</v>
      </c>
      <c r="I8784" s="2">
        <f t="shared" si="2673"/>
        <v>0</v>
      </c>
      <c r="J8784" s="2">
        <f t="shared" si="2666"/>
        <v>0</v>
      </c>
      <c r="K8784" s="2">
        <f t="shared" si="2667"/>
        <v>0</v>
      </c>
      <c r="L8784" s="1">
        <f t="shared" si="2674"/>
        <v>0</v>
      </c>
      <c r="M8784" s="3">
        <f t="shared" si="2662"/>
        <v>0</v>
      </c>
      <c r="N8784" s="2">
        <f t="shared" si="2668"/>
        <v>0</v>
      </c>
      <c r="O8784" s="18">
        <f t="shared" si="2675"/>
        <v>0.14499999999999999</v>
      </c>
      <c r="P8784" s="8">
        <f t="shared" si="2660"/>
        <v>1.0029161710000001</v>
      </c>
      <c r="Q8784" s="2">
        <f t="shared" si="2677"/>
        <v>0</v>
      </c>
      <c r="R8784" s="2">
        <f t="shared" si="2669"/>
        <v>0</v>
      </c>
      <c r="S8784" s="9" t="s">
        <v>56</v>
      </c>
      <c r="T8784" s="47">
        <f t="shared" si="2664"/>
        <v>48832</v>
      </c>
      <c r="AE8784" s="33"/>
    </row>
    <row r="8785" spans="1:31" x14ac:dyDescent="0.2">
      <c r="A8785" s="90">
        <f t="shared" si="2670"/>
        <v>48810</v>
      </c>
      <c r="B8785" s="2">
        <f t="shared" si="2665"/>
        <v>0</v>
      </c>
      <c r="C8785" s="2">
        <f t="shared" si="2663"/>
        <v>12142.752882359813</v>
      </c>
      <c r="D8785" s="47">
        <f t="shared" si="2671"/>
        <v>48802</v>
      </c>
      <c r="E8785" s="3">
        <f t="shared" si="2661"/>
        <v>-1</v>
      </c>
      <c r="F8785" s="4">
        <f t="shared" si="2678"/>
        <v>9</v>
      </c>
      <c r="G8785" s="4">
        <f t="shared" si="2676"/>
        <v>31</v>
      </c>
      <c r="H8785" s="2">
        <f t="shared" si="2672"/>
        <v>0</v>
      </c>
      <c r="I8785" s="2">
        <f t="shared" si="2673"/>
        <v>0</v>
      </c>
      <c r="J8785" s="2">
        <f t="shared" si="2666"/>
        <v>0</v>
      </c>
      <c r="K8785" s="2">
        <f t="shared" si="2667"/>
        <v>0</v>
      </c>
      <c r="L8785" s="1">
        <f t="shared" si="2674"/>
        <v>0</v>
      </c>
      <c r="M8785" s="3">
        <f t="shared" si="2662"/>
        <v>0</v>
      </c>
      <c r="N8785" s="2">
        <f t="shared" si="2668"/>
        <v>0</v>
      </c>
      <c r="O8785" s="18">
        <f t="shared" si="2675"/>
        <v>0.14499999999999999</v>
      </c>
      <c r="P8785" s="8">
        <f t="shared" si="2660"/>
        <v>1.0032812900000001</v>
      </c>
      <c r="Q8785" s="2">
        <f t="shared" si="2677"/>
        <v>0</v>
      </c>
      <c r="R8785" s="2">
        <f t="shared" si="2669"/>
        <v>0</v>
      </c>
      <c r="S8785" s="9" t="s">
        <v>56</v>
      </c>
      <c r="T8785" s="47">
        <f t="shared" si="2664"/>
        <v>48832</v>
      </c>
      <c r="AE8785" s="33"/>
    </row>
    <row r="8786" spans="1:31" x14ac:dyDescent="0.2">
      <c r="A8786" s="90">
        <f t="shared" si="2670"/>
        <v>48811</v>
      </c>
      <c r="B8786" s="2">
        <f t="shared" si="2665"/>
        <v>0</v>
      </c>
      <c r="C8786" s="2">
        <f t="shared" si="2663"/>
        <v>12142.752882359813</v>
      </c>
      <c r="D8786" s="47">
        <f t="shared" si="2671"/>
        <v>48802</v>
      </c>
      <c r="E8786" s="3">
        <f t="shared" si="2661"/>
        <v>-1</v>
      </c>
      <c r="F8786" s="4">
        <f t="shared" si="2678"/>
        <v>10</v>
      </c>
      <c r="G8786" s="4">
        <f t="shared" si="2676"/>
        <v>31</v>
      </c>
      <c r="H8786" s="2">
        <f t="shared" si="2672"/>
        <v>0</v>
      </c>
      <c r="I8786" s="2">
        <f t="shared" si="2673"/>
        <v>0</v>
      </c>
      <c r="J8786" s="2">
        <f t="shared" si="2666"/>
        <v>0</v>
      </c>
      <c r="K8786" s="2">
        <f t="shared" si="2667"/>
        <v>0</v>
      </c>
      <c r="L8786" s="1">
        <f t="shared" si="2674"/>
        <v>0</v>
      </c>
      <c r="M8786" s="3">
        <f t="shared" si="2662"/>
        <v>0</v>
      </c>
      <c r="N8786" s="2">
        <f t="shared" si="2668"/>
        <v>0</v>
      </c>
      <c r="O8786" s="18">
        <f t="shared" si="2675"/>
        <v>0.14499999999999999</v>
      </c>
      <c r="P8786" s="8">
        <f t="shared" si="2660"/>
        <v>1.003646542</v>
      </c>
      <c r="Q8786" s="2">
        <f t="shared" si="2677"/>
        <v>0</v>
      </c>
      <c r="R8786" s="2">
        <f t="shared" si="2669"/>
        <v>0</v>
      </c>
      <c r="S8786" s="9" t="s">
        <v>56</v>
      </c>
      <c r="T8786" s="47">
        <f t="shared" si="2664"/>
        <v>48832</v>
      </c>
      <c r="AE8786" s="33"/>
    </row>
    <row r="8787" spans="1:31" x14ac:dyDescent="0.2">
      <c r="A8787" s="90">
        <f t="shared" si="2670"/>
        <v>48812</v>
      </c>
      <c r="B8787" s="2">
        <f t="shared" si="2665"/>
        <v>0</v>
      </c>
      <c r="C8787" s="2">
        <f t="shared" si="2663"/>
        <v>12142.752882359813</v>
      </c>
      <c r="D8787" s="47">
        <f t="shared" si="2671"/>
        <v>48802</v>
      </c>
      <c r="E8787" s="3">
        <f t="shared" si="2661"/>
        <v>-1</v>
      </c>
      <c r="F8787" s="4">
        <f t="shared" si="2678"/>
        <v>11</v>
      </c>
      <c r="G8787" s="4">
        <f t="shared" si="2676"/>
        <v>31</v>
      </c>
      <c r="H8787" s="2">
        <f t="shared" si="2672"/>
        <v>0</v>
      </c>
      <c r="I8787" s="2">
        <f t="shared" si="2673"/>
        <v>0</v>
      </c>
      <c r="J8787" s="2">
        <f t="shared" si="2666"/>
        <v>0</v>
      </c>
      <c r="K8787" s="2">
        <f t="shared" si="2667"/>
        <v>0</v>
      </c>
      <c r="L8787" s="1">
        <f t="shared" si="2674"/>
        <v>0</v>
      </c>
      <c r="M8787" s="3">
        <f t="shared" si="2662"/>
        <v>0</v>
      </c>
      <c r="N8787" s="2">
        <f t="shared" si="2668"/>
        <v>0</v>
      </c>
      <c r="O8787" s="18">
        <f t="shared" si="2675"/>
        <v>0.14499999999999999</v>
      </c>
      <c r="P8787" s="8">
        <f t="shared" si="2660"/>
        <v>1.0040119270000001</v>
      </c>
      <c r="Q8787" s="2">
        <f t="shared" si="2677"/>
        <v>0</v>
      </c>
      <c r="R8787" s="2">
        <f t="shared" si="2669"/>
        <v>0</v>
      </c>
      <c r="S8787" s="9" t="s">
        <v>56</v>
      </c>
      <c r="T8787" s="47">
        <f t="shared" si="2664"/>
        <v>48832</v>
      </c>
      <c r="AE8787" s="33"/>
    </row>
    <row r="8788" spans="1:31" x14ac:dyDescent="0.2">
      <c r="A8788" s="90">
        <f t="shared" si="2670"/>
        <v>48813</v>
      </c>
      <c r="B8788" s="2">
        <f t="shared" si="2665"/>
        <v>0</v>
      </c>
      <c r="C8788" s="2">
        <f t="shared" si="2663"/>
        <v>12142.752882359813</v>
      </c>
      <c r="D8788" s="47">
        <f t="shared" si="2671"/>
        <v>48802</v>
      </c>
      <c r="E8788" s="3">
        <f t="shared" si="2661"/>
        <v>-1</v>
      </c>
      <c r="F8788" s="4">
        <f t="shared" si="2678"/>
        <v>12</v>
      </c>
      <c r="G8788" s="4">
        <f t="shared" si="2676"/>
        <v>31</v>
      </c>
      <c r="H8788" s="2">
        <f t="shared" si="2672"/>
        <v>0</v>
      </c>
      <c r="I8788" s="2">
        <f t="shared" si="2673"/>
        <v>0</v>
      </c>
      <c r="J8788" s="2">
        <f t="shared" si="2666"/>
        <v>0</v>
      </c>
      <c r="K8788" s="2">
        <f t="shared" si="2667"/>
        <v>0</v>
      </c>
      <c r="L8788" s="1">
        <f t="shared" si="2674"/>
        <v>0</v>
      </c>
      <c r="M8788" s="3">
        <f t="shared" si="2662"/>
        <v>0</v>
      </c>
      <c r="N8788" s="2">
        <f t="shared" si="2668"/>
        <v>0</v>
      </c>
      <c r="O8788" s="18">
        <f t="shared" si="2675"/>
        <v>0.14499999999999999</v>
      </c>
      <c r="P8788" s="8">
        <f t="shared" si="2660"/>
        <v>1.004377445</v>
      </c>
      <c r="Q8788" s="2">
        <f t="shared" si="2677"/>
        <v>0</v>
      </c>
      <c r="R8788" s="2">
        <f t="shared" si="2669"/>
        <v>0</v>
      </c>
      <c r="S8788" s="9" t="s">
        <v>56</v>
      </c>
      <c r="T8788" s="47">
        <f t="shared" si="2664"/>
        <v>48832</v>
      </c>
      <c r="AE8788" s="33"/>
    </row>
    <row r="8789" spans="1:31" x14ac:dyDescent="0.2">
      <c r="A8789" s="90">
        <f t="shared" si="2670"/>
        <v>48814</v>
      </c>
      <c r="B8789" s="2">
        <f t="shared" si="2665"/>
        <v>0</v>
      </c>
      <c r="C8789" s="2">
        <f t="shared" si="2663"/>
        <v>12142.752882359813</v>
      </c>
      <c r="D8789" s="47">
        <f t="shared" si="2671"/>
        <v>48802</v>
      </c>
      <c r="E8789" s="3">
        <f t="shared" si="2661"/>
        <v>-1</v>
      </c>
      <c r="F8789" s="4">
        <f t="shared" si="2678"/>
        <v>13</v>
      </c>
      <c r="G8789" s="4">
        <f t="shared" si="2676"/>
        <v>31</v>
      </c>
      <c r="H8789" s="2">
        <f t="shared" si="2672"/>
        <v>0</v>
      </c>
      <c r="I8789" s="2">
        <f t="shared" si="2673"/>
        <v>0</v>
      </c>
      <c r="J8789" s="2">
        <f t="shared" si="2666"/>
        <v>0</v>
      </c>
      <c r="K8789" s="2">
        <f t="shared" si="2667"/>
        <v>0</v>
      </c>
      <c r="L8789" s="1">
        <f t="shared" si="2674"/>
        <v>0</v>
      </c>
      <c r="M8789" s="3">
        <f t="shared" si="2662"/>
        <v>0</v>
      </c>
      <c r="N8789" s="2">
        <f t="shared" si="2668"/>
        <v>0</v>
      </c>
      <c r="O8789" s="18">
        <f t="shared" si="2675"/>
        <v>0.14499999999999999</v>
      </c>
      <c r="P8789" s="8">
        <f t="shared" si="2660"/>
        <v>1.0047430959999999</v>
      </c>
      <c r="Q8789" s="2">
        <f t="shared" si="2677"/>
        <v>0</v>
      </c>
      <c r="R8789" s="2">
        <f t="shared" si="2669"/>
        <v>0</v>
      </c>
      <c r="S8789" s="9" t="s">
        <v>56</v>
      </c>
      <c r="T8789" s="47">
        <f t="shared" si="2664"/>
        <v>48832</v>
      </c>
      <c r="AE8789" s="33"/>
    </row>
    <row r="8790" spans="1:31" x14ac:dyDescent="0.2">
      <c r="A8790" s="90">
        <f t="shared" si="2670"/>
        <v>48815</v>
      </c>
      <c r="B8790" s="2">
        <f t="shared" si="2665"/>
        <v>0</v>
      </c>
      <c r="C8790" s="2">
        <f t="shared" si="2663"/>
        <v>12142.752882359813</v>
      </c>
      <c r="D8790" s="47">
        <f t="shared" si="2671"/>
        <v>48802</v>
      </c>
      <c r="E8790" s="3">
        <f t="shared" si="2661"/>
        <v>-1</v>
      </c>
      <c r="F8790" s="4">
        <f t="shared" si="2678"/>
        <v>14</v>
      </c>
      <c r="G8790" s="4">
        <f t="shared" si="2676"/>
        <v>31</v>
      </c>
      <c r="H8790" s="2">
        <f t="shared" si="2672"/>
        <v>0</v>
      </c>
      <c r="I8790" s="2">
        <f t="shared" si="2673"/>
        <v>0</v>
      </c>
      <c r="J8790" s="2">
        <f t="shared" si="2666"/>
        <v>0</v>
      </c>
      <c r="K8790" s="2">
        <f t="shared" si="2667"/>
        <v>0</v>
      </c>
      <c r="L8790" s="1">
        <f t="shared" si="2674"/>
        <v>0</v>
      </c>
      <c r="M8790" s="3">
        <f t="shared" si="2662"/>
        <v>0</v>
      </c>
      <c r="N8790" s="2">
        <f t="shared" si="2668"/>
        <v>0</v>
      </c>
      <c r="O8790" s="18">
        <f t="shared" si="2675"/>
        <v>0.14499999999999999</v>
      </c>
      <c r="P8790" s="8">
        <f t="shared" si="2660"/>
        <v>1.005108879</v>
      </c>
      <c r="Q8790" s="2">
        <f t="shared" si="2677"/>
        <v>0</v>
      </c>
      <c r="R8790" s="2">
        <f t="shared" si="2669"/>
        <v>0</v>
      </c>
      <c r="S8790" s="9" t="s">
        <v>56</v>
      </c>
      <c r="T8790" s="47">
        <f t="shared" si="2664"/>
        <v>48832</v>
      </c>
      <c r="AE8790" s="33"/>
    </row>
    <row r="8791" spans="1:31" x14ac:dyDescent="0.2">
      <c r="A8791" s="90">
        <f t="shared" si="2670"/>
        <v>48816</v>
      </c>
      <c r="B8791" s="2">
        <f t="shared" si="2665"/>
        <v>0</v>
      </c>
      <c r="C8791" s="2">
        <f t="shared" si="2663"/>
        <v>12142.752882359813</v>
      </c>
      <c r="D8791" s="47">
        <f t="shared" si="2671"/>
        <v>48802</v>
      </c>
      <c r="E8791" s="3">
        <f t="shared" si="2661"/>
        <v>-1</v>
      </c>
      <c r="F8791" s="4">
        <f t="shared" si="2678"/>
        <v>15</v>
      </c>
      <c r="G8791" s="4">
        <f t="shared" si="2676"/>
        <v>31</v>
      </c>
      <c r="H8791" s="2">
        <f t="shared" si="2672"/>
        <v>0</v>
      </c>
      <c r="I8791" s="2">
        <f t="shared" si="2673"/>
        <v>0</v>
      </c>
      <c r="J8791" s="2">
        <f t="shared" si="2666"/>
        <v>0</v>
      </c>
      <c r="K8791" s="2">
        <f t="shared" si="2667"/>
        <v>0</v>
      </c>
      <c r="L8791" s="1">
        <f t="shared" si="2674"/>
        <v>0</v>
      </c>
      <c r="M8791" s="3">
        <f t="shared" si="2662"/>
        <v>0</v>
      </c>
      <c r="N8791" s="2">
        <f t="shared" si="2668"/>
        <v>0</v>
      </c>
      <c r="O8791" s="18">
        <f t="shared" si="2675"/>
        <v>0.14499999999999999</v>
      </c>
      <c r="P8791" s="8">
        <f t="shared" ref="P8791:P8854" si="2679">ROUND((1+O8791)^(30/360)^(F8791/G8791),9)</f>
        <v>1.005474797</v>
      </c>
      <c r="Q8791" s="2">
        <f t="shared" si="2677"/>
        <v>0</v>
      </c>
      <c r="R8791" s="2">
        <f t="shared" si="2669"/>
        <v>0</v>
      </c>
      <c r="S8791" s="9" t="s">
        <v>56</v>
      </c>
      <c r="T8791" s="47">
        <f t="shared" si="2664"/>
        <v>48832</v>
      </c>
      <c r="AE8791" s="33"/>
    </row>
    <row r="8792" spans="1:31" x14ac:dyDescent="0.2">
      <c r="A8792" s="90">
        <f t="shared" si="2670"/>
        <v>48817</v>
      </c>
      <c r="B8792" s="2">
        <f t="shared" si="2665"/>
        <v>0</v>
      </c>
      <c r="C8792" s="2">
        <f t="shared" si="2663"/>
        <v>12142.752882359813</v>
      </c>
      <c r="D8792" s="47">
        <f t="shared" si="2671"/>
        <v>48802</v>
      </c>
      <c r="E8792" s="3">
        <f t="shared" si="2661"/>
        <v>-1</v>
      </c>
      <c r="F8792" s="4">
        <f t="shared" si="2678"/>
        <v>16</v>
      </c>
      <c r="G8792" s="4">
        <f t="shared" si="2676"/>
        <v>31</v>
      </c>
      <c r="H8792" s="2">
        <f t="shared" si="2672"/>
        <v>0</v>
      </c>
      <c r="I8792" s="2">
        <f t="shared" si="2673"/>
        <v>0</v>
      </c>
      <c r="J8792" s="2">
        <f t="shared" si="2666"/>
        <v>0</v>
      </c>
      <c r="K8792" s="2">
        <f t="shared" si="2667"/>
        <v>0</v>
      </c>
      <c r="L8792" s="1">
        <f t="shared" si="2674"/>
        <v>0</v>
      </c>
      <c r="M8792" s="3">
        <f t="shared" si="2662"/>
        <v>0</v>
      </c>
      <c r="N8792" s="2">
        <f t="shared" si="2668"/>
        <v>0</v>
      </c>
      <c r="O8792" s="18">
        <f t="shared" si="2675"/>
        <v>0.14499999999999999</v>
      </c>
      <c r="P8792" s="8">
        <f t="shared" si="2679"/>
        <v>1.005840847</v>
      </c>
      <c r="Q8792" s="2">
        <f t="shared" si="2677"/>
        <v>0</v>
      </c>
      <c r="R8792" s="2">
        <f t="shared" si="2669"/>
        <v>0</v>
      </c>
      <c r="S8792" s="9" t="s">
        <v>56</v>
      </c>
      <c r="T8792" s="47">
        <f t="shared" si="2664"/>
        <v>48832</v>
      </c>
      <c r="AE8792" s="33"/>
    </row>
    <row r="8793" spans="1:31" x14ac:dyDescent="0.2">
      <c r="A8793" s="90">
        <f t="shared" si="2670"/>
        <v>48818</v>
      </c>
      <c r="B8793" s="2">
        <f t="shared" si="2665"/>
        <v>0</v>
      </c>
      <c r="C8793" s="2">
        <f t="shared" si="2663"/>
        <v>12142.752882359813</v>
      </c>
      <c r="D8793" s="47">
        <f t="shared" si="2671"/>
        <v>48802</v>
      </c>
      <c r="E8793" s="3">
        <f t="shared" si="2661"/>
        <v>-1</v>
      </c>
      <c r="F8793" s="4">
        <f t="shared" si="2678"/>
        <v>17</v>
      </c>
      <c r="G8793" s="4">
        <f t="shared" si="2676"/>
        <v>31</v>
      </c>
      <c r="H8793" s="2">
        <f t="shared" si="2672"/>
        <v>0</v>
      </c>
      <c r="I8793" s="2">
        <f t="shared" si="2673"/>
        <v>0</v>
      </c>
      <c r="J8793" s="2">
        <f t="shared" si="2666"/>
        <v>0</v>
      </c>
      <c r="K8793" s="2">
        <f t="shared" si="2667"/>
        <v>0</v>
      </c>
      <c r="L8793" s="1">
        <f t="shared" si="2674"/>
        <v>0</v>
      </c>
      <c r="M8793" s="3">
        <f t="shared" si="2662"/>
        <v>0</v>
      </c>
      <c r="N8793" s="2">
        <f t="shared" si="2668"/>
        <v>0</v>
      </c>
      <c r="O8793" s="18">
        <f t="shared" si="2675"/>
        <v>0.14499999999999999</v>
      </c>
      <c r="P8793" s="8">
        <f t="shared" si="2679"/>
        <v>1.006207031</v>
      </c>
      <c r="Q8793" s="2">
        <f t="shared" si="2677"/>
        <v>0</v>
      </c>
      <c r="R8793" s="2">
        <f t="shared" si="2669"/>
        <v>0</v>
      </c>
      <c r="S8793" s="9" t="s">
        <v>56</v>
      </c>
      <c r="T8793" s="47">
        <f t="shared" si="2664"/>
        <v>48832</v>
      </c>
      <c r="AE8793" s="33"/>
    </row>
    <row r="8794" spans="1:31" x14ac:dyDescent="0.2">
      <c r="A8794" s="90">
        <f t="shared" si="2670"/>
        <v>48819</v>
      </c>
      <c r="B8794" s="2">
        <f t="shared" si="2665"/>
        <v>0</v>
      </c>
      <c r="C8794" s="2">
        <f t="shared" si="2663"/>
        <v>12142.752882359813</v>
      </c>
      <c r="D8794" s="47">
        <f t="shared" si="2671"/>
        <v>48802</v>
      </c>
      <c r="E8794" s="3">
        <f t="shared" si="2661"/>
        <v>-1</v>
      </c>
      <c r="F8794" s="4">
        <f t="shared" si="2678"/>
        <v>18</v>
      </c>
      <c r="G8794" s="4">
        <f t="shared" si="2676"/>
        <v>31</v>
      </c>
      <c r="H8794" s="2">
        <f t="shared" si="2672"/>
        <v>0</v>
      </c>
      <c r="I8794" s="2">
        <f t="shared" si="2673"/>
        <v>0</v>
      </c>
      <c r="J8794" s="2">
        <f t="shared" si="2666"/>
        <v>0</v>
      </c>
      <c r="K8794" s="2">
        <f t="shared" si="2667"/>
        <v>0</v>
      </c>
      <c r="L8794" s="1">
        <f t="shared" si="2674"/>
        <v>0</v>
      </c>
      <c r="M8794" s="3">
        <f t="shared" si="2662"/>
        <v>0</v>
      </c>
      <c r="N8794" s="2">
        <f t="shared" si="2668"/>
        <v>0</v>
      </c>
      <c r="O8794" s="18">
        <f t="shared" si="2675"/>
        <v>0.14499999999999999</v>
      </c>
      <c r="P8794" s="8">
        <f t="shared" si="2679"/>
        <v>1.0065733480000001</v>
      </c>
      <c r="Q8794" s="2">
        <f t="shared" si="2677"/>
        <v>0</v>
      </c>
      <c r="R8794" s="2">
        <f t="shared" si="2669"/>
        <v>0</v>
      </c>
      <c r="S8794" s="9" t="s">
        <v>56</v>
      </c>
      <c r="T8794" s="47">
        <f t="shared" si="2664"/>
        <v>48832</v>
      </c>
      <c r="AE8794" s="33"/>
    </row>
    <row r="8795" spans="1:31" x14ac:dyDescent="0.2">
      <c r="A8795" s="90">
        <f t="shared" si="2670"/>
        <v>48820</v>
      </c>
      <c r="B8795" s="2">
        <f t="shared" si="2665"/>
        <v>0</v>
      </c>
      <c r="C8795" s="2">
        <f t="shared" si="2663"/>
        <v>12142.752882359813</v>
      </c>
      <c r="D8795" s="47">
        <f t="shared" si="2671"/>
        <v>48802</v>
      </c>
      <c r="E8795" s="3">
        <f t="shared" si="2661"/>
        <v>-1</v>
      </c>
      <c r="F8795" s="4">
        <f t="shared" si="2678"/>
        <v>19</v>
      </c>
      <c r="G8795" s="4">
        <f t="shared" si="2676"/>
        <v>31</v>
      </c>
      <c r="H8795" s="2">
        <f t="shared" si="2672"/>
        <v>0</v>
      </c>
      <c r="I8795" s="2">
        <f t="shared" si="2673"/>
        <v>0</v>
      </c>
      <c r="J8795" s="2">
        <f t="shared" si="2666"/>
        <v>0</v>
      </c>
      <c r="K8795" s="2">
        <f t="shared" si="2667"/>
        <v>0</v>
      </c>
      <c r="L8795" s="1">
        <f t="shared" si="2674"/>
        <v>0</v>
      </c>
      <c r="M8795" s="3">
        <f t="shared" si="2662"/>
        <v>0</v>
      </c>
      <c r="N8795" s="2">
        <f t="shared" si="2668"/>
        <v>0</v>
      </c>
      <c r="O8795" s="18">
        <f t="shared" si="2675"/>
        <v>0.14499999999999999</v>
      </c>
      <c r="P8795" s="8">
        <f t="shared" si="2679"/>
        <v>1.0069397980000001</v>
      </c>
      <c r="Q8795" s="2">
        <f t="shared" si="2677"/>
        <v>0</v>
      </c>
      <c r="R8795" s="2">
        <f t="shared" si="2669"/>
        <v>0</v>
      </c>
      <c r="S8795" s="9" t="s">
        <v>56</v>
      </c>
      <c r="T8795" s="47">
        <f t="shared" si="2664"/>
        <v>48832</v>
      </c>
      <c r="AE8795" s="33"/>
    </row>
    <row r="8796" spans="1:31" x14ac:dyDescent="0.2">
      <c r="A8796" s="90">
        <f t="shared" si="2670"/>
        <v>48821</v>
      </c>
      <c r="B8796" s="2">
        <f t="shared" si="2665"/>
        <v>0</v>
      </c>
      <c r="C8796" s="2">
        <f t="shared" si="2663"/>
        <v>12142.752882359813</v>
      </c>
      <c r="D8796" s="47">
        <f t="shared" si="2671"/>
        <v>48802</v>
      </c>
      <c r="E8796" s="3">
        <f t="shared" si="2661"/>
        <v>-1</v>
      </c>
      <c r="F8796" s="4">
        <f t="shared" si="2678"/>
        <v>20</v>
      </c>
      <c r="G8796" s="4">
        <f t="shared" si="2676"/>
        <v>31</v>
      </c>
      <c r="H8796" s="2">
        <f t="shared" si="2672"/>
        <v>0</v>
      </c>
      <c r="I8796" s="2">
        <f t="shared" si="2673"/>
        <v>0</v>
      </c>
      <c r="J8796" s="2">
        <f t="shared" si="2666"/>
        <v>0</v>
      </c>
      <c r="K8796" s="2">
        <f t="shared" si="2667"/>
        <v>0</v>
      </c>
      <c r="L8796" s="1">
        <f t="shared" si="2674"/>
        <v>0</v>
      </c>
      <c r="M8796" s="3">
        <f t="shared" si="2662"/>
        <v>0</v>
      </c>
      <c r="N8796" s="2">
        <f t="shared" si="2668"/>
        <v>0</v>
      </c>
      <c r="O8796" s="18">
        <f t="shared" si="2675"/>
        <v>0.14499999999999999</v>
      </c>
      <c r="P8796" s="8">
        <f t="shared" si="2679"/>
        <v>1.007306381</v>
      </c>
      <c r="Q8796" s="2">
        <f t="shared" si="2677"/>
        <v>0</v>
      </c>
      <c r="R8796" s="2">
        <f t="shared" si="2669"/>
        <v>0</v>
      </c>
      <c r="S8796" s="9" t="s">
        <v>56</v>
      </c>
      <c r="T8796" s="47">
        <f t="shared" si="2664"/>
        <v>48832</v>
      </c>
      <c r="AE8796" s="33"/>
    </row>
    <row r="8797" spans="1:31" x14ac:dyDescent="0.2">
      <c r="A8797" s="90">
        <f t="shared" si="2670"/>
        <v>48822</v>
      </c>
      <c r="B8797" s="2">
        <f t="shared" si="2665"/>
        <v>0</v>
      </c>
      <c r="C8797" s="2">
        <f t="shared" si="2663"/>
        <v>12142.752882359813</v>
      </c>
      <c r="D8797" s="47">
        <f t="shared" si="2671"/>
        <v>48802</v>
      </c>
      <c r="E8797" s="3">
        <f t="shared" si="2661"/>
        <v>-1</v>
      </c>
      <c r="F8797" s="4">
        <f t="shared" si="2678"/>
        <v>21</v>
      </c>
      <c r="G8797" s="4">
        <f t="shared" si="2676"/>
        <v>31</v>
      </c>
      <c r="H8797" s="2">
        <f t="shared" si="2672"/>
        <v>0</v>
      </c>
      <c r="I8797" s="2">
        <f t="shared" si="2673"/>
        <v>0</v>
      </c>
      <c r="J8797" s="2">
        <f t="shared" si="2666"/>
        <v>0</v>
      </c>
      <c r="K8797" s="2">
        <f t="shared" si="2667"/>
        <v>0</v>
      </c>
      <c r="L8797" s="1">
        <f t="shared" si="2674"/>
        <v>0</v>
      </c>
      <c r="M8797" s="3">
        <f t="shared" si="2662"/>
        <v>0</v>
      </c>
      <c r="N8797" s="2">
        <f t="shared" si="2668"/>
        <v>0</v>
      </c>
      <c r="O8797" s="18">
        <f t="shared" si="2675"/>
        <v>0.14499999999999999</v>
      </c>
      <c r="P8797" s="8">
        <f t="shared" si="2679"/>
        <v>1.007673099</v>
      </c>
      <c r="Q8797" s="2">
        <f t="shared" si="2677"/>
        <v>0</v>
      </c>
      <c r="R8797" s="2">
        <f t="shared" si="2669"/>
        <v>0</v>
      </c>
      <c r="S8797" s="9" t="s">
        <v>56</v>
      </c>
      <c r="T8797" s="47">
        <f t="shared" si="2664"/>
        <v>48832</v>
      </c>
      <c r="AE8797" s="33"/>
    </row>
    <row r="8798" spans="1:31" x14ac:dyDescent="0.2">
      <c r="A8798" s="90">
        <f t="shared" si="2670"/>
        <v>48823</v>
      </c>
      <c r="B8798" s="2">
        <f t="shared" si="2665"/>
        <v>0</v>
      </c>
      <c r="C8798" s="2">
        <f t="shared" si="2663"/>
        <v>12142.752882359813</v>
      </c>
      <c r="D8798" s="47">
        <f t="shared" si="2671"/>
        <v>48802</v>
      </c>
      <c r="E8798" s="3">
        <f t="shared" si="2661"/>
        <v>-1</v>
      </c>
      <c r="F8798" s="4">
        <f t="shared" si="2678"/>
        <v>22</v>
      </c>
      <c r="G8798" s="4">
        <f t="shared" si="2676"/>
        <v>31</v>
      </c>
      <c r="H8798" s="2">
        <f t="shared" si="2672"/>
        <v>0</v>
      </c>
      <c r="I8798" s="2">
        <f t="shared" si="2673"/>
        <v>0</v>
      </c>
      <c r="J8798" s="2">
        <f t="shared" si="2666"/>
        <v>0</v>
      </c>
      <c r="K8798" s="2">
        <f t="shared" si="2667"/>
        <v>0</v>
      </c>
      <c r="L8798" s="1">
        <f t="shared" si="2674"/>
        <v>0</v>
      </c>
      <c r="M8798" s="3">
        <f t="shared" si="2662"/>
        <v>0</v>
      </c>
      <c r="N8798" s="2">
        <f t="shared" si="2668"/>
        <v>0</v>
      </c>
      <c r="O8798" s="18">
        <f t="shared" si="2675"/>
        <v>0.14499999999999999</v>
      </c>
      <c r="P8798" s="8">
        <f t="shared" si="2679"/>
        <v>1.008039949</v>
      </c>
      <c r="Q8798" s="2">
        <f t="shared" si="2677"/>
        <v>0</v>
      </c>
      <c r="R8798" s="2">
        <f t="shared" si="2669"/>
        <v>0</v>
      </c>
      <c r="S8798" s="9" t="s">
        <v>56</v>
      </c>
      <c r="T8798" s="47">
        <f t="shared" si="2664"/>
        <v>48832</v>
      </c>
      <c r="AE8798" s="33"/>
    </row>
    <row r="8799" spans="1:31" x14ac:dyDescent="0.2">
      <c r="A8799" s="90">
        <f t="shared" si="2670"/>
        <v>48824</v>
      </c>
      <c r="B8799" s="2">
        <f t="shared" si="2665"/>
        <v>0</v>
      </c>
      <c r="C8799" s="2">
        <f t="shared" si="2663"/>
        <v>12142.752882359813</v>
      </c>
      <c r="D8799" s="47">
        <f t="shared" si="2671"/>
        <v>48802</v>
      </c>
      <c r="E8799" s="3">
        <f t="shared" si="2661"/>
        <v>-1</v>
      </c>
      <c r="F8799" s="4">
        <f t="shared" si="2678"/>
        <v>23</v>
      </c>
      <c r="G8799" s="4">
        <f t="shared" si="2676"/>
        <v>31</v>
      </c>
      <c r="H8799" s="2">
        <f t="shared" si="2672"/>
        <v>0</v>
      </c>
      <c r="I8799" s="2">
        <f t="shared" si="2673"/>
        <v>0</v>
      </c>
      <c r="J8799" s="2">
        <f t="shared" si="2666"/>
        <v>0</v>
      </c>
      <c r="K8799" s="2">
        <f t="shared" si="2667"/>
        <v>0</v>
      </c>
      <c r="L8799" s="1">
        <f t="shared" si="2674"/>
        <v>0</v>
      </c>
      <c r="M8799" s="3">
        <f t="shared" si="2662"/>
        <v>0</v>
      </c>
      <c r="N8799" s="2">
        <f t="shared" si="2668"/>
        <v>0</v>
      </c>
      <c r="O8799" s="18">
        <f t="shared" si="2675"/>
        <v>0.14499999999999999</v>
      </c>
      <c r="P8799" s="8">
        <f t="shared" si="2679"/>
        <v>1.0084069339999999</v>
      </c>
      <c r="Q8799" s="2">
        <f t="shared" si="2677"/>
        <v>0</v>
      </c>
      <c r="R8799" s="2">
        <f t="shared" si="2669"/>
        <v>0</v>
      </c>
      <c r="S8799" s="9" t="s">
        <v>56</v>
      </c>
      <c r="T8799" s="47">
        <f t="shared" si="2664"/>
        <v>48832</v>
      </c>
      <c r="AE8799" s="33"/>
    </row>
    <row r="8800" spans="1:31" x14ac:dyDescent="0.2">
      <c r="A8800" s="90">
        <f t="shared" si="2670"/>
        <v>48825</v>
      </c>
      <c r="B8800" s="2">
        <f t="shared" si="2665"/>
        <v>0</v>
      </c>
      <c r="C8800" s="2">
        <f t="shared" si="2663"/>
        <v>12142.752882359813</v>
      </c>
      <c r="D8800" s="47">
        <f t="shared" si="2671"/>
        <v>48802</v>
      </c>
      <c r="E8800" s="3">
        <f t="shared" si="2661"/>
        <v>-1</v>
      </c>
      <c r="F8800" s="4">
        <f t="shared" si="2678"/>
        <v>24</v>
      </c>
      <c r="G8800" s="4">
        <f t="shared" si="2676"/>
        <v>31</v>
      </c>
      <c r="H8800" s="2">
        <f t="shared" si="2672"/>
        <v>0</v>
      </c>
      <c r="I8800" s="2">
        <f t="shared" si="2673"/>
        <v>0</v>
      </c>
      <c r="J8800" s="2">
        <f t="shared" si="2666"/>
        <v>0</v>
      </c>
      <c r="K8800" s="2">
        <f t="shared" si="2667"/>
        <v>0</v>
      </c>
      <c r="L8800" s="1">
        <f t="shared" si="2674"/>
        <v>0</v>
      </c>
      <c r="M8800" s="3">
        <f t="shared" si="2662"/>
        <v>0</v>
      </c>
      <c r="N8800" s="2">
        <f t="shared" si="2668"/>
        <v>0</v>
      </c>
      <c r="O8800" s="18">
        <f t="shared" si="2675"/>
        <v>0.14499999999999999</v>
      </c>
      <c r="P8800" s="8">
        <f t="shared" si="2679"/>
        <v>1.0087740510000001</v>
      </c>
      <c r="Q8800" s="2">
        <f t="shared" si="2677"/>
        <v>0</v>
      </c>
      <c r="R8800" s="2">
        <f t="shared" si="2669"/>
        <v>0</v>
      </c>
      <c r="S8800" s="9" t="s">
        <v>56</v>
      </c>
      <c r="T8800" s="47">
        <f t="shared" si="2664"/>
        <v>48832</v>
      </c>
      <c r="AE8800" s="33"/>
    </row>
    <row r="8801" spans="1:31" x14ac:dyDescent="0.2">
      <c r="A8801" s="90">
        <f t="shared" si="2670"/>
        <v>48826</v>
      </c>
      <c r="B8801" s="2">
        <f t="shared" si="2665"/>
        <v>0</v>
      </c>
      <c r="C8801" s="2">
        <f t="shared" si="2663"/>
        <v>12142.752882359813</v>
      </c>
      <c r="D8801" s="47">
        <f t="shared" si="2671"/>
        <v>48802</v>
      </c>
      <c r="E8801" s="3">
        <f t="shared" si="2661"/>
        <v>-1</v>
      </c>
      <c r="F8801" s="4">
        <f t="shared" si="2678"/>
        <v>25</v>
      </c>
      <c r="G8801" s="4">
        <f t="shared" si="2676"/>
        <v>31</v>
      </c>
      <c r="H8801" s="2">
        <f t="shared" si="2672"/>
        <v>0</v>
      </c>
      <c r="I8801" s="2">
        <f t="shared" si="2673"/>
        <v>0</v>
      </c>
      <c r="J8801" s="2">
        <f t="shared" si="2666"/>
        <v>0</v>
      </c>
      <c r="K8801" s="2">
        <f t="shared" si="2667"/>
        <v>0</v>
      </c>
      <c r="L8801" s="1">
        <f t="shared" si="2674"/>
        <v>0</v>
      </c>
      <c r="M8801" s="3">
        <f t="shared" si="2662"/>
        <v>0</v>
      </c>
      <c r="N8801" s="2">
        <f t="shared" si="2668"/>
        <v>0</v>
      </c>
      <c r="O8801" s="18">
        <f t="shared" si="2675"/>
        <v>0.14499999999999999</v>
      </c>
      <c r="P8801" s="8">
        <f t="shared" si="2679"/>
        <v>1.009141303</v>
      </c>
      <c r="Q8801" s="2">
        <f t="shared" si="2677"/>
        <v>0</v>
      </c>
      <c r="R8801" s="2">
        <f t="shared" si="2669"/>
        <v>0</v>
      </c>
      <c r="S8801" s="9" t="s">
        <v>56</v>
      </c>
      <c r="T8801" s="47">
        <f t="shared" si="2664"/>
        <v>48832</v>
      </c>
      <c r="AE8801" s="33"/>
    </row>
    <row r="8802" spans="1:31" x14ac:dyDescent="0.2">
      <c r="A8802" s="90">
        <f t="shared" si="2670"/>
        <v>48827</v>
      </c>
      <c r="B8802" s="2">
        <f t="shared" si="2665"/>
        <v>0</v>
      </c>
      <c r="C8802" s="2">
        <f t="shared" si="2663"/>
        <v>12142.752882359813</v>
      </c>
      <c r="D8802" s="47">
        <f t="shared" si="2671"/>
        <v>48802</v>
      </c>
      <c r="E8802" s="3">
        <f t="shared" si="2661"/>
        <v>-1</v>
      </c>
      <c r="F8802" s="4">
        <f t="shared" si="2678"/>
        <v>26</v>
      </c>
      <c r="G8802" s="4">
        <f t="shared" si="2676"/>
        <v>31</v>
      </c>
      <c r="H8802" s="2">
        <f t="shared" si="2672"/>
        <v>0</v>
      </c>
      <c r="I8802" s="2">
        <f t="shared" si="2673"/>
        <v>0</v>
      </c>
      <c r="J8802" s="2">
        <f t="shared" si="2666"/>
        <v>0</v>
      </c>
      <c r="K8802" s="2">
        <f t="shared" si="2667"/>
        <v>0</v>
      </c>
      <c r="L8802" s="1">
        <f t="shared" si="2674"/>
        <v>0</v>
      </c>
      <c r="M8802" s="3">
        <f t="shared" si="2662"/>
        <v>0</v>
      </c>
      <c r="N8802" s="2">
        <f t="shared" si="2668"/>
        <v>0</v>
      </c>
      <c r="O8802" s="18">
        <f t="shared" si="2675"/>
        <v>0.14499999999999999</v>
      </c>
      <c r="P8802" s="8">
        <f t="shared" si="2679"/>
        <v>1.0095086879999999</v>
      </c>
      <c r="Q8802" s="2">
        <f t="shared" si="2677"/>
        <v>0</v>
      </c>
      <c r="R8802" s="2">
        <f t="shared" si="2669"/>
        <v>0</v>
      </c>
      <c r="S8802" s="9" t="s">
        <v>56</v>
      </c>
      <c r="T8802" s="47">
        <f t="shared" si="2664"/>
        <v>48832</v>
      </c>
      <c r="AE8802" s="33"/>
    </row>
    <row r="8803" spans="1:31" x14ac:dyDescent="0.2">
      <c r="A8803" s="90">
        <f t="shared" si="2670"/>
        <v>48828</v>
      </c>
      <c r="B8803" s="2">
        <f t="shared" si="2665"/>
        <v>0</v>
      </c>
      <c r="C8803" s="2">
        <f t="shared" si="2663"/>
        <v>12142.752882359813</v>
      </c>
      <c r="D8803" s="47">
        <f t="shared" si="2671"/>
        <v>48802</v>
      </c>
      <c r="E8803" s="3">
        <f t="shared" si="2661"/>
        <v>-1</v>
      </c>
      <c r="F8803" s="4">
        <f t="shared" si="2678"/>
        <v>27</v>
      </c>
      <c r="G8803" s="4">
        <f t="shared" si="2676"/>
        <v>31</v>
      </c>
      <c r="H8803" s="2">
        <f t="shared" si="2672"/>
        <v>0</v>
      </c>
      <c r="I8803" s="2">
        <f t="shared" si="2673"/>
        <v>0</v>
      </c>
      <c r="J8803" s="2">
        <f t="shared" si="2666"/>
        <v>0</v>
      </c>
      <c r="K8803" s="2">
        <f t="shared" si="2667"/>
        <v>0</v>
      </c>
      <c r="L8803" s="1">
        <f t="shared" si="2674"/>
        <v>0</v>
      </c>
      <c r="M8803" s="3">
        <f t="shared" si="2662"/>
        <v>0</v>
      </c>
      <c r="N8803" s="2">
        <f t="shared" si="2668"/>
        <v>0</v>
      </c>
      <c r="O8803" s="18">
        <f t="shared" si="2675"/>
        <v>0.14499999999999999</v>
      </c>
      <c r="P8803" s="8">
        <f t="shared" si="2679"/>
        <v>1.009876207</v>
      </c>
      <c r="Q8803" s="2">
        <f t="shared" si="2677"/>
        <v>0</v>
      </c>
      <c r="R8803" s="2">
        <f t="shared" si="2669"/>
        <v>0</v>
      </c>
      <c r="S8803" s="9" t="s">
        <v>56</v>
      </c>
      <c r="T8803" s="47">
        <f t="shared" si="2664"/>
        <v>48832</v>
      </c>
      <c r="AE8803" s="33"/>
    </row>
    <row r="8804" spans="1:31" x14ac:dyDescent="0.2">
      <c r="A8804" s="90">
        <f t="shared" si="2670"/>
        <v>48829</v>
      </c>
      <c r="B8804" s="2">
        <f t="shared" si="2665"/>
        <v>0</v>
      </c>
      <c r="C8804" s="2">
        <f t="shared" si="2663"/>
        <v>12142.752882359813</v>
      </c>
      <c r="D8804" s="47">
        <f t="shared" si="2671"/>
        <v>48802</v>
      </c>
      <c r="E8804" s="3">
        <f t="shared" si="2661"/>
        <v>-1</v>
      </c>
      <c r="F8804" s="4">
        <f t="shared" si="2678"/>
        <v>28</v>
      </c>
      <c r="G8804" s="4">
        <f t="shared" si="2676"/>
        <v>31</v>
      </c>
      <c r="H8804" s="2">
        <f t="shared" si="2672"/>
        <v>0</v>
      </c>
      <c r="I8804" s="2">
        <f t="shared" si="2673"/>
        <v>0</v>
      </c>
      <c r="J8804" s="2">
        <f t="shared" si="2666"/>
        <v>0</v>
      </c>
      <c r="K8804" s="2">
        <f t="shared" si="2667"/>
        <v>0</v>
      </c>
      <c r="L8804" s="1">
        <f t="shared" si="2674"/>
        <v>0</v>
      </c>
      <c r="M8804" s="3">
        <f t="shared" si="2662"/>
        <v>0</v>
      </c>
      <c r="N8804" s="2">
        <f t="shared" si="2668"/>
        <v>0</v>
      </c>
      <c r="O8804" s="18">
        <f t="shared" si="2675"/>
        <v>0.14499999999999999</v>
      </c>
      <c r="P8804" s="8">
        <f t="shared" si="2679"/>
        <v>1.0102438600000001</v>
      </c>
      <c r="Q8804" s="2">
        <f t="shared" si="2677"/>
        <v>0</v>
      </c>
      <c r="R8804" s="2">
        <f t="shared" si="2669"/>
        <v>0</v>
      </c>
      <c r="S8804" s="9" t="s">
        <v>56</v>
      </c>
      <c r="T8804" s="47">
        <f t="shared" si="2664"/>
        <v>48832</v>
      </c>
      <c r="AE8804" s="33"/>
    </row>
    <row r="8805" spans="1:31" x14ac:dyDescent="0.2">
      <c r="A8805" s="90">
        <f t="shared" si="2670"/>
        <v>48830</v>
      </c>
      <c r="B8805" s="2">
        <f t="shared" si="2665"/>
        <v>0</v>
      </c>
      <c r="C8805" s="2">
        <f t="shared" si="2663"/>
        <v>12142.752882359813</v>
      </c>
      <c r="D8805" s="47">
        <f t="shared" si="2671"/>
        <v>48802</v>
      </c>
      <c r="E8805" s="3">
        <f t="shared" si="2661"/>
        <v>-1</v>
      </c>
      <c r="F8805" s="4">
        <f t="shared" si="2678"/>
        <v>29</v>
      </c>
      <c r="G8805" s="4">
        <f t="shared" si="2676"/>
        <v>31</v>
      </c>
      <c r="H8805" s="2">
        <f t="shared" si="2672"/>
        <v>0</v>
      </c>
      <c r="I8805" s="2">
        <f t="shared" si="2673"/>
        <v>0</v>
      </c>
      <c r="J8805" s="2">
        <f t="shared" si="2666"/>
        <v>0</v>
      </c>
      <c r="K8805" s="2">
        <f t="shared" si="2667"/>
        <v>0</v>
      </c>
      <c r="L8805" s="1">
        <f t="shared" si="2674"/>
        <v>0</v>
      </c>
      <c r="M8805" s="3">
        <f t="shared" si="2662"/>
        <v>0</v>
      </c>
      <c r="N8805" s="2">
        <f t="shared" si="2668"/>
        <v>0</v>
      </c>
      <c r="O8805" s="18">
        <f t="shared" si="2675"/>
        <v>0.14499999999999999</v>
      </c>
      <c r="P8805" s="8">
        <f t="shared" si="2679"/>
        <v>1.0106116460000001</v>
      </c>
      <c r="Q8805" s="2">
        <f t="shared" si="2677"/>
        <v>0</v>
      </c>
      <c r="R8805" s="2">
        <f t="shared" si="2669"/>
        <v>0</v>
      </c>
      <c r="S8805" s="9" t="s">
        <v>56</v>
      </c>
      <c r="T8805" s="47">
        <f t="shared" si="2664"/>
        <v>48832</v>
      </c>
      <c r="AE8805" s="33"/>
    </row>
    <row r="8806" spans="1:31" x14ac:dyDescent="0.2">
      <c r="A8806" s="90">
        <f t="shared" si="2670"/>
        <v>48831</v>
      </c>
      <c r="B8806" s="2">
        <f t="shared" si="2665"/>
        <v>0</v>
      </c>
      <c r="C8806" s="2">
        <f t="shared" si="2663"/>
        <v>12142.752882359813</v>
      </c>
      <c r="D8806" s="47">
        <f t="shared" si="2671"/>
        <v>48802</v>
      </c>
      <c r="E8806" s="3">
        <f t="shared" si="2661"/>
        <v>-1</v>
      </c>
      <c r="F8806" s="4">
        <f t="shared" si="2678"/>
        <v>30</v>
      </c>
      <c r="G8806" s="4">
        <f t="shared" si="2676"/>
        <v>31</v>
      </c>
      <c r="H8806" s="2">
        <f t="shared" si="2672"/>
        <v>0</v>
      </c>
      <c r="I8806" s="2">
        <f t="shared" si="2673"/>
        <v>0</v>
      </c>
      <c r="J8806" s="2">
        <f t="shared" si="2666"/>
        <v>0</v>
      </c>
      <c r="K8806" s="2">
        <f t="shared" si="2667"/>
        <v>0</v>
      </c>
      <c r="L8806" s="1">
        <f t="shared" si="2674"/>
        <v>0</v>
      </c>
      <c r="M8806" s="3">
        <f t="shared" si="2662"/>
        <v>0</v>
      </c>
      <c r="N8806" s="2">
        <f t="shared" si="2668"/>
        <v>0</v>
      </c>
      <c r="O8806" s="18">
        <f t="shared" si="2675"/>
        <v>0.14499999999999999</v>
      </c>
      <c r="P8806" s="8">
        <f t="shared" si="2679"/>
        <v>1.0109795669999999</v>
      </c>
      <c r="Q8806" s="2">
        <f t="shared" si="2677"/>
        <v>0</v>
      </c>
      <c r="R8806" s="2">
        <f t="shared" si="2669"/>
        <v>0</v>
      </c>
      <c r="S8806" s="9" t="s">
        <v>56</v>
      </c>
      <c r="T8806" s="47">
        <f t="shared" si="2664"/>
        <v>48832</v>
      </c>
      <c r="AE8806" s="33"/>
    </row>
    <row r="8807" spans="1:31" x14ac:dyDescent="0.2">
      <c r="A8807" s="90">
        <f t="shared" si="2670"/>
        <v>48832</v>
      </c>
      <c r="B8807" s="2">
        <f t="shared" si="2665"/>
        <v>0</v>
      </c>
      <c r="C8807" s="2">
        <f t="shared" si="2663"/>
        <v>12142.752882359813</v>
      </c>
      <c r="D8807" s="47">
        <f t="shared" si="2671"/>
        <v>48802</v>
      </c>
      <c r="E8807" s="3">
        <f t="shared" si="2661"/>
        <v>-1</v>
      </c>
      <c r="F8807" s="4">
        <f t="shared" si="2678"/>
        <v>31</v>
      </c>
      <c r="G8807" s="4">
        <f t="shared" si="2676"/>
        <v>31</v>
      </c>
      <c r="H8807" s="2">
        <f t="shared" si="2672"/>
        <v>0</v>
      </c>
      <c r="I8807" s="2">
        <f t="shared" si="2673"/>
        <v>0</v>
      </c>
      <c r="J8807" s="2">
        <f t="shared" si="2666"/>
        <v>0</v>
      </c>
      <c r="K8807" s="2">
        <f t="shared" si="2667"/>
        <v>0</v>
      </c>
      <c r="L8807" s="1">
        <f t="shared" si="2674"/>
        <v>289</v>
      </c>
      <c r="M8807" s="3">
        <f t="shared" si="2662"/>
        <v>7.1078000000000002E-2</v>
      </c>
      <c r="N8807" s="2">
        <f t="shared" si="2668"/>
        <v>0</v>
      </c>
      <c r="O8807" s="18">
        <f t="shared" si="2675"/>
        <v>0.14499999999999999</v>
      </c>
      <c r="P8807" s="8">
        <f t="shared" si="2679"/>
        <v>1.0113476210000001</v>
      </c>
      <c r="Q8807" s="2">
        <f t="shared" si="2677"/>
        <v>0</v>
      </c>
      <c r="R8807" s="2">
        <f t="shared" si="2669"/>
        <v>0</v>
      </c>
      <c r="S8807" s="9" t="s">
        <v>56</v>
      </c>
      <c r="T8807" s="47">
        <f t="shared" si="2664"/>
        <v>48832</v>
      </c>
      <c r="AE8807" s="33"/>
    </row>
    <row r="8808" spans="1:31" x14ac:dyDescent="0.2">
      <c r="A8808" s="90">
        <f t="shared" si="2670"/>
        <v>48833</v>
      </c>
      <c r="B8808" s="2">
        <f t="shared" si="2665"/>
        <v>0</v>
      </c>
      <c r="C8808" s="2">
        <f t="shared" si="2663"/>
        <v>11279.670292989813</v>
      </c>
      <c r="D8808" s="47">
        <f t="shared" si="2671"/>
        <v>48833</v>
      </c>
      <c r="E8808" s="3">
        <f t="shared" si="2661"/>
        <v>-1</v>
      </c>
      <c r="F8808" s="4">
        <f t="shared" si="2678"/>
        <v>1</v>
      </c>
      <c r="G8808" s="4">
        <f t="shared" si="2676"/>
        <v>30</v>
      </c>
      <c r="H8808" s="2">
        <f t="shared" si="2672"/>
        <v>0</v>
      </c>
      <c r="I8808" s="2">
        <f t="shared" si="2673"/>
        <v>0</v>
      </c>
      <c r="J8808" s="2">
        <f t="shared" si="2666"/>
        <v>0</v>
      </c>
      <c r="K8808" s="2">
        <f t="shared" si="2667"/>
        <v>0</v>
      </c>
      <c r="L8808" s="1">
        <f t="shared" si="2674"/>
        <v>0</v>
      </c>
      <c r="M8808" s="3">
        <f t="shared" si="2662"/>
        <v>0</v>
      </c>
      <c r="N8808" s="2">
        <f t="shared" si="2668"/>
        <v>0</v>
      </c>
      <c r="O8808" s="18">
        <f t="shared" si="2675"/>
        <v>0.14499999999999999</v>
      </c>
      <c r="P8808" s="8">
        <f t="shared" si="2679"/>
        <v>1.0003761950000001</v>
      </c>
      <c r="Q8808" s="2">
        <f t="shared" si="2677"/>
        <v>0</v>
      </c>
      <c r="R8808" s="2">
        <f t="shared" si="2669"/>
        <v>0</v>
      </c>
      <c r="S8808" s="9" t="s">
        <v>56</v>
      </c>
      <c r="T8808" s="47">
        <f t="shared" si="2664"/>
        <v>48862</v>
      </c>
      <c r="AE8808" s="33"/>
    </row>
    <row r="8809" spans="1:31" x14ac:dyDescent="0.2">
      <c r="A8809" s="90">
        <f t="shared" si="2670"/>
        <v>48834</v>
      </c>
      <c r="B8809" s="2">
        <f t="shared" si="2665"/>
        <v>0</v>
      </c>
      <c r="C8809" s="2">
        <f t="shared" si="2663"/>
        <v>11279.670292989813</v>
      </c>
      <c r="D8809" s="47">
        <f t="shared" si="2671"/>
        <v>48833</v>
      </c>
      <c r="E8809" s="3">
        <f t="shared" si="2661"/>
        <v>-1</v>
      </c>
      <c r="F8809" s="4">
        <f t="shared" si="2678"/>
        <v>2</v>
      </c>
      <c r="G8809" s="4">
        <f t="shared" si="2676"/>
        <v>30</v>
      </c>
      <c r="H8809" s="2">
        <f t="shared" si="2672"/>
        <v>0</v>
      </c>
      <c r="I8809" s="2">
        <f t="shared" si="2673"/>
        <v>0</v>
      </c>
      <c r="J8809" s="2">
        <f t="shared" si="2666"/>
        <v>0</v>
      </c>
      <c r="K8809" s="2">
        <f t="shared" si="2667"/>
        <v>0</v>
      </c>
      <c r="L8809" s="1">
        <f t="shared" si="2674"/>
        <v>0</v>
      </c>
      <c r="M8809" s="3">
        <f t="shared" si="2662"/>
        <v>0</v>
      </c>
      <c r="N8809" s="2">
        <f t="shared" si="2668"/>
        <v>0</v>
      </c>
      <c r="O8809" s="18">
        <f t="shared" si="2675"/>
        <v>0.14499999999999999</v>
      </c>
      <c r="P8809" s="8">
        <f t="shared" si="2679"/>
        <v>1.0007525310000001</v>
      </c>
      <c r="Q8809" s="2">
        <f t="shared" si="2677"/>
        <v>0</v>
      </c>
      <c r="R8809" s="2">
        <f t="shared" si="2669"/>
        <v>0</v>
      </c>
      <c r="S8809" s="9" t="s">
        <v>56</v>
      </c>
      <c r="T8809" s="47">
        <f t="shared" si="2664"/>
        <v>48862</v>
      </c>
      <c r="AE8809" s="33"/>
    </row>
    <row r="8810" spans="1:31" x14ac:dyDescent="0.2">
      <c r="A8810" s="90">
        <f t="shared" si="2670"/>
        <v>48835</v>
      </c>
      <c r="B8810" s="2">
        <f t="shared" si="2665"/>
        <v>0</v>
      </c>
      <c r="C8810" s="2">
        <f t="shared" si="2663"/>
        <v>11279.670292989813</v>
      </c>
      <c r="D8810" s="47">
        <f t="shared" si="2671"/>
        <v>48833</v>
      </c>
      <c r="E8810" s="3">
        <f t="shared" si="2661"/>
        <v>-1</v>
      </c>
      <c r="F8810" s="4">
        <f t="shared" si="2678"/>
        <v>3</v>
      </c>
      <c r="G8810" s="4">
        <f t="shared" si="2676"/>
        <v>30</v>
      </c>
      <c r="H8810" s="2">
        <f t="shared" si="2672"/>
        <v>0</v>
      </c>
      <c r="I8810" s="2">
        <f t="shared" si="2673"/>
        <v>0</v>
      </c>
      <c r="J8810" s="2">
        <f t="shared" si="2666"/>
        <v>0</v>
      </c>
      <c r="K8810" s="2">
        <f t="shared" si="2667"/>
        <v>0</v>
      </c>
      <c r="L8810" s="1">
        <f t="shared" si="2674"/>
        <v>0</v>
      </c>
      <c r="M8810" s="3">
        <f t="shared" si="2662"/>
        <v>0</v>
      </c>
      <c r="N8810" s="2">
        <f t="shared" si="2668"/>
        <v>0</v>
      </c>
      <c r="O8810" s="18">
        <f t="shared" si="2675"/>
        <v>0.14499999999999999</v>
      </c>
      <c r="P8810" s="8">
        <f t="shared" si="2679"/>
        <v>1.001129009</v>
      </c>
      <c r="Q8810" s="2">
        <f t="shared" si="2677"/>
        <v>0</v>
      </c>
      <c r="R8810" s="2">
        <f t="shared" si="2669"/>
        <v>0</v>
      </c>
      <c r="S8810" s="9" t="s">
        <v>56</v>
      </c>
      <c r="T8810" s="47">
        <f t="shared" si="2664"/>
        <v>48862</v>
      </c>
      <c r="AE8810" s="33"/>
    </row>
    <row r="8811" spans="1:31" x14ac:dyDescent="0.2">
      <c r="A8811" s="90">
        <f t="shared" si="2670"/>
        <v>48836</v>
      </c>
      <c r="B8811" s="2">
        <f t="shared" si="2665"/>
        <v>0</v>
      </c>
      <c r="C8811" s="2">
        <f t="shared" si="2663"/>
        <v>11279.670292989813</v>
      </c>
      <c r="D8811" s="47">
        <f t="shared" si="2671"/>
        <v>48833</v>
      </c>
      <c r="E8811" s="3">
        <f t="shared" ref="E8811:E8874" si="2680">IF(DAY(A8810)=$E$2,VLOOKUP(A8810,$AF$10:$AG$315,2),E8810)</f>
        <v>-1</v>
      </c>
      <c r="F8811" s="4">
        <f t="shared" si="2678"/>
        <v>4</v>
      </c>
      <c r="G8811" s="4">
        <f t="shared" si="2676"/>
        <v>30</v>
      </c>
      <c r="H8811" s="2">
        <f t="shared" si="2672"/>
        <v>0</v>
      </c>
      <c r="I8811" s="2">
        <f t="shared" si="2673"/>
        <v>0</v>
      </c>
      <c r="J8811" s="2">
        <f t="shared" si="2666"/>
        <v>0</v>
      </c>
      <c r="K8811" s="2">
        <f t="shared" si="2667"/>
        <v>0</v>
      </c>
      <c r="L8811" s="1">
        <f t="shared" si="2674"/>
        <v>0</v>
      </c>
      <c r="M8811" s="3">
        <f t="shared" si="2662"/>
        <v>0</v>
      </c>
      <c r="N8811" s="2">
        <f t="shared" si="2668"/>
        <v>0</v>
      </c>
      <c r="O8811" s="18">
        <f t="shared" si="2675"/>
        <v>0.14499999999999999</v>
      </c>
      <c r="P8811" s="8">
        <f t="shared" si="2679"/>
        <v>1.0015056280000001</v>
      </c>
      <c r="Q8811" s="2">
        <f t="shared" si="2677"/>
        <v>0</v>
      </c>
      <c r="R8811" s="2">
        <f t="shared" si="2669"/>
        <v>0</v>
      </c>
      <c r="S8811" s="9" t="s">
        <v>56</v>
      </c>
      <c r="T8811" s="47">
        <f t="shared" si="2664"/>
        <v>48862</v>
      </c>
      <c r="AE8811" s="33"/>
    </row>
    <row r="8812" spans="1:31" x14ac:dyDescent="0.2">
      <c r="A8812" s="90">
        <f t="shared" si="2670"/>
        <v>48837</v>
      </c>
      <c r="B8812" s="2">
        <f t="shared" si="2665"/>
        <v>0</v>
      </c>
      <c r="C8812" s="2">
        <f t="shared" si="2663"/>
        <v>11279.670292989813</v>
      </c>
      <c r="D8812" s="47">
        <f t="shared" si="2671"/>
        <v>48833</v>
      </c>
      <c r="E8812" s="3">
        <f t="shared" si="2680"/>
        <v>-1</v>
      </c>
      <c r="F8812" s="4">
        <f t="shared" si="2678"/>
        <v>5</v>
      </c>
      <c r="G8812" s="4">
        <f t="shared" si="2676"/>
        <v>30</v>
      </c>
      <c r="H8812" s="2">
        <f t="shared" si="2672"/>
        <v>0</v>
      </c>
      <c r="I8812" s="2">
        <f t="shared" si="2673"/>
        <v>0</v>
      </c>
      <c r="J8812" s="2">
        <f t="shared" si="2666"/>
        <v>0</v>
      </c>
      <c r="K8812" s="2">
        <f t="shared" si="2667"/>
        <v>0</v>
      </c>
      <c r="L8812" s="1">
        <f t="shared" si="2674"/>
        <v>0</v>
      </c>
      <c r="M8812" s="3">
        <f t="shared" si="2662"/>
        <v>0</v>
      </c>
      <c r="N8812" s="2">
        <f t="shared" si="2668"/>
        <v>0</v>
      </c>
      <c r="O8812" s="18">
        <f t="shared" si="2675"/>
        <v>0.14499999999999999</v>
      </c>
      <c r="P8812" s="8">
        <f t="shared" si="2679"/>
        <v>1.0018823889999999</v>
      </c>
      <c r="Q8812" s="2">
        <f t="shared" si="2677"/>
        <v>0</v>
      </c>
      <c r="R8812" s="2">
        <f t="shared" si="2669"/>
        <v>0</v>
      </c>
      <c r="S8812" s="9" t="s">
        <v>56</v>
      </c>
      <c r="T8812" s="47">
        <f t="shared" si="2664"/>
        <v>48862</v>
      </c>
      <c r="AE8812" s="33"/>
    </row>
    <row r="8813" spans="1:31" x14ac:dyDescent="0.2">
      <c r="A8813" s="90">
        <f t="shared" si="2670"/>
        <v>48838</v>
      </c>
      <c r="B8813" s="2">
        <f t="shared" si="2665"/>
        <v>0</v>
      </c>
      <c r="C8813" s="2">
        <f t="shared" si="2663"/>
        <v>11279.670292989813</v>
      </c>
      <c r="D8813" s="47">
        <f t="shared" si="2671"/>
        <v>48833</v>
      </c>
      <c r="E8813" s="3">
        <f t="shared" si="2680"/>
        <v>-1</v>
      </c>
      <c r="F8813" s="4">
        <f t="shared" si="2678"/>
        <v>6</v>
      </c>
      <c r="G8813" s="4">
        <f t="shared" si="2676"/>
        <v>30</v>
      </c>
      <c r="H8813" s="2">
        <f t="shared" si="2672"/>
        <v>0</v>
      </c>
      <c r="I8813" s="2">
        <f t="shared" si="2673"/>
        <v>0</v>
      </c>
      <c r="J8813" s="2">
        <f t="shared" si="2666"/>
        <v>0</v>
      </c>
      <c r="K8813" s="2">
        <f t="shared" si="2667"/>
        <v>0</v>
      </c>
      <c r="L8813" s="1">
        <f t="shared" si="2674"/>
        <v>0</v>
      </c>
      <c r="M8813" s="3">
        <f t="shared" si="2662"/>
        <v>0</v>
      </c>
      <c r="N8813" s="2">
        <f t="shared" si="2668"/>
        <v>0</v>
      </c>
      <c r="O8813" s="18">
        <f t="shared" si="2675"/>
        <v>0.14499999999999999</v>
      </c>
      <c r="P8813" s="8">
        <f t="shared" si="2679"/>
        <v>1.002259292</v>
      </c>
      <c r="Q8813" s="2">
        <f t="shared" si="2677"/>
        <v>0</v>
      </c>
      <c r="R8813" s="2">
        <f t="shared" si="2669"/>
        <v>0</v>
      </c>
      <c r="S8813" s="9" t="s">
        <v>56</v>
      </c>
      <c r="T8813" s="47">
        <f t="shared" si="2664"/>
        <v>48862</v>
      </c>
      <c r="AE8813" s="33"/>
    </row>
    <row r="8814" spans="1:31" x14ac:dyDescent="0.2">
      <c r="A8814" s="90">
        <f t="shared" si="2670"/>
        <v>48839</v>
      </c>
      <c r="B8814" s="2">
        <f t="shared" si="2665"/>
        <v>0</v>
      </c>
      <c r="C8814" s="2">
        <f t="shared" si="2663"/>
        <v>11279.670292989813</v>
      </c>
      <c r="D8814" s="47">
        <f t="shared" si="2671"/>
        <v>48833</v>
      </c>
      <c r="E8814" s="3">
        <f t="shared" si="2680"/>
        <v>-1</v>
      </c>
      <c r="F8814" s="4">
        <f t="shared" si="2678"/>
        <v>7</v>
      </c>
      <c r="G8814" s="4">
        <f t="shared" si="2676"/>
        <v>30</v>
      </c>
      <c r="H8814" s="2">
        <f t="shared" si="2672"/>
        <v>0</v>
      </c>
      <c r="I8814" s="2">
        <f t="shared" si="2673"/>
        <v>0</v>
      </c>
      <c r="J8814" s="2">
        <f t="shared" si="2666"/>
        <v>0</v>
      </c>
      <c r="K8814" s="2">
        <f t="shared" si="2667"/>
        <v>0</v>
      </c>
      <c r="L8814" s="1">
        <f t="shared" si="2674"/>
        <v>0</v>
      </c>
      <c r="M8814" s="3">
        <f t="shared" si="2662"/>
        <v>0</v>
      </c>
      <c r="N8814" s="2">
        <f t="shared" si="2668"/>
        <v>0</v>
      </c>
      <c r="O8814" s="18">
        <f t="shared" si="2675"/>
        <v>0.14499999999999999</v>
      </c>
      <c r="P8814" s="8">
        <f t="shared" si="2679"/>
        <v>1.002636337</v>
      </c>
      <c r="Q8814" s="2">
        <f t="shared" si="2677"/>
        <v>0</v>
      </c>
      <c r="R8814" s="2">
        <f t="shared" si="2669"/>
        <v>0</v>
      </c>
      <c r="S8814" s="9" t="s">
        <v>56</v>
      </c>
      <c r="T8814" s="47">
        <f t="shared" si="2664"/>
        <v>48862</v>
      </c>
      <c r="AE8814" s="33"/>
    </row>
    <row r="8815" spans="1:31" x14ac:dyDescent="0.2">
      <c r="A8815" s="90">
        <f t="shared" si="2670"/>
        <v>48840</v>
      </c>
      <c r="B8815" s="2">
        <f t="shared" si="2665"/>
        <v>0</v>
      </c>
      <c r="C8815" s="2">
        <f t="shared" si="2663"/>
        <v>11279.670292989813</v>
      </c>
      <c r="D8815" s="47">
        <f t="shared" si="2671"/>
        <v>48833</v>
      </c>
      <c r="E8815" s="3">
        <f t="shared" si="2680"/>
        <v>-1</v>
      </c>
      <c r="F8815" s="4">
        <f t="shared" si="2678"/>
        <v>8</v>
      </c>
      <c r="G8815" s="4">
        <f t="shared" si="2676"/>
        <v>30</v>
      </c>
      <c r="H8815" s="2">
        <f t="shared" si="2672"/>
        <v>0</v>
      </c>
      <c r="I8815" s="2">
        <f t="shared" si="2673"/>
        <v>0</v>
      </c>
      <c r="J8815" s="2">
        <f t="shared" si="2666"/>
        <v>0</v>
      </c>
      <c r="K8815" s="2">
        <f t="shared" si="2667"/>
        <v>0</v>
      </c>
      <c r="L8815" s="1">
        <f t="shared" si="2674"/>
        <v>0</v>
      </c>
      <c r="M8815" s="3">
        <f t="shared" si="2662"/>
        <v>0</v>
      </c>
      <c r="N8815" s="2">
        <f t="shared" si="2668"/>
        <v>0</v>
      </c>
      <c r="O8815" s="18">
        <f t="shared" si="2675"/>
        <v>0.14499999999999999</v>
      </c>
      <c r="P8815" s="8">
        <f t="shared" si="2679"/>
        <v>1.0030135229999999</v>
      </c>
      <c r="Q8815" s="2">
        <f t="shared" si="2677"/>
        <v>0</v>
      </c>
      <c r="R8815" s="2">
        <f t="shared" si="2669"/>
        <v>0</v>
      </c>
      <c r="S8815" s="9" t="s">
        <v>56</v>
      </c>
      <c r="T8815" s="47">
        <f t="shared" si="2664"/>
        <v>48862</v>
      </c>
      <c r="AE8815" s="33"/>
    </row>
    <row r="8816" spans="1:31" x14ac:dyDescent="0.2">
      <c r="A8816" s="90">
        <f t="shared" si="2670"/>
        <v>48841</v>
      </c>
      <c r="B8816" s="2">
        <f t="shared" si="2665"/>
        <v>0</v>
      </c>
      <c r="C8816" s="2">
        <f t="shared" si="2663"/>
        <v>11279.670292989813</v>
      </c>
      <c r="D8816" s="47">
        <f t="shared" si="2671"/>
        <v>48833</v>
      </c>
      <c r="E8816" s="3">
        <f t="shared" si="2680"/>
        <v>-1</v>
      </c>
      <c r="F8816" s="4">
        <f t="shared" si="2678"/>
        <v>9</v>
      </c>
      <c r="G8816" s="4">
        <f t="shared" si="2676"/>
        <v>30</v>
      </c>
      <c r="H8816" s="2">
        <f t="shared" si="2672"/>
        <v>0</v>
      </c>
      <c r="I8816" s="2">
        <f t="shared" si="2673"/>
        <v>0</v>
      </c>
      <c r="J8816" s="2">
        <f t="shared" si="2666"/>
        <v>0</v>
      </c>
      <c r="K8816" s="2">
        <f t="shared" si="2667"/>
        <v>0</v>
      </c>
      <c r="L8816" s="1">
        <f t="shared" si="2674"/>
        <v>0</v>
      </c>
      <c r="M8816" s="3">
        <f t="shared" si="2662"/>
        <v>0</v>
      </c>
      <c r="N8816" s="2">
        <f t="shared" si="2668"/>
        <v>0</v>
      </c>
      <c r="O8816" s="18">
        <f t="shared" si="2675"/>
        <v>0.14499999999999999</v>
      </c>
      <c r="P8816" s="8">
        <f t="shared" si="2679"/>
        <v>1.0033908520000001</v>
      </c>
      <c r="Q8816" s="2">
        <f t="shared" si="2677"/>
        <v>0</v>
      </c>
      <c r="R8816" s="2">
        <f t="shared" si="2669"/>
        <v>0</v>
      </c>
      <c r="S8816" s="9" t="s">
        <v>56</v>
      </c>
      <c r="T8816" s="47">
        <f t="shared" si="2664"/>
        <v>48862</v>
      </c>
      <c r="AE8816" s="33"/>
    </row>
    <row r="8817" spans="1:31" x14ac:dyDescent="0.2">
      <c r="A8817" s="90">
        <f t="shared" si="2670"/>
        <v>48842</v>
      </c>
      <c r="B8817" s="2">
        <f t="shared" si="2665"/>
        <v>0</v>
      </c>
      <c r="C8817" s="2">
        <f t="shared" si="2663"/>
        <v>11279.670292989813</v>
      </c>
      <c r="D8817" s="47">
        <f t="shared" si="2671"/>
        <v>48833</v>
      </c>
      <c r="E8817" s="3">
        <f t="shared" si="2680"/>
        <v>-1</v>
      </c>
      <c r="F8817" s="4">
        <f t="shared" si="2678"/>
        <v>10</v>
      </c>
      <c r="G8817" s="4">
        <f t="shared" si="2676"/>
        <v>30</v>
      </c>
      <c r="H8817" s="2">
        <f t="shared" si="2672"/>
        <v>0</v>
      </c>
      <c r="I8817" s="2">
        <f t="shared" si="2673"/>
        <v>0</v>
      </c>
      <c r="J8817" s="2">
        <f t="shared" si="2666"/>
        <v>0</v>
      </c>
      <c r="K8817" s="2">
        <f t="shared" si="2667"/>
        <v>0</v>
      </c>
      <c r="L8817" s="1">
        <f t="shared" si="2674"/>
        <v>0</v>
      </c>
      <c r="M8817" s="3">
        <f t="shared" si="2662"/>
        <v>0</v>
      </c>
      <c r="N8817" s="2">
        <f t="shared" si="2668"/>
        <v>0</v>
      </c>
      <c r="O8817" s="18">
        <f t="shared" si="2675"/>
        <v>0.14499999999999999</v>
      </c>
      <c r="P8817" s="8">
        <f t="shared" si="2679"/>
        <v>1.003768322</v>
      </c>
      <c r="Q8817" s="2">
        <f t="shared" si="2677"/>
        <v>0</v>
      </c>
      <c r="R8817" s="2">
        <f t="shared" si="2669"/>
        <v>0</v>
      </c>
      <c r="S8817" s="9" t="s">
        <v>56</v>
      </c>
      <c r="T8817" s="47">
        <f t="shared" si="2664"/>
        <v>48862</v>
      </c>
      <c r="AE8817" s="33"/>
    </row>
    <row r="8818" spans="1:31" x14ac:dyDescent="0.2">
      <c r="A8818" s="90">
        <f t="shared" si="2670"/>
        <v>48843</v>
      </c>
      <c r="B8818" s="2">
        <f t="shared" si="2665"/>
        <v>0</v>
      </c>
      <c r="C8818" s="2">
        <f t="shared" si="2663"/>
        <v>11279.670292989813</v>
      </c>
      <c r="D8818" s="47">
        <f t="shared" si="2671"/>
        <v>48833</v>
      </c>
      <c r="E8818" s="3">
        <f t="shared" si="2680"/>
        <v>-1</v>
      </c>
      <c r="F8818" s="4">
        <f t="shared" si="2678"/>
        <v>11</v>
      </c>
      <c r="G8818" s="4">
        <f t="shared" si="2676"/>
        <v>30</v>
      </c>
      <c r="H8818" s="2">
        <f t="shared" si="2672"/>
        <v>0</v>
      </c>
      <c r="I8818" s="2">
        <f t="shared" si="2673"/>
        <v>0</v>
      </c>
      <c r="J8818" s="2">
        <f t="shared" si="2666"/>
        <v>0</v>
      </c>
      <c r="K8818" s="2">
        <f t="shared" si="2667"/>
        <v>0</v>
      </c>
      <c r="L8818" s="1">
        <f t="shared" si="2674"/>
        <v>0</v>
      </c>
      <c r="M8818" s="3">
        <f t="shared" si="2662"/>
        <v>0</v>
      </c>
      <c r="N8818" s="2">
        <f t="shared" si="2668"/>
        <v>0</v>
      </c>
      <c r="O8818" s="18">
        <f t="shared" si="2675"/>
        <v>0.14499999999999999</v>
      </c>
      <c r="P8818" s="8">
        <f t="shared" si="2679"/>
        <v>1.0041459349999999</v>
      </c>
      <c r="Q8818" s="2">
        <f t="shared" si="2677"/>
        <v>0</v>
      </c>
      <c r="R8818" s="2">
        <f t="shared" si="2669"/>
        <v>0</v>
      </c>
      <c r="S8818" s="9" t="s">
        <v>56</v>
      </c>
      <c r="T8818" s="47">
        <f t="shared" si="2664"/>
        <v>48862</v>
      </c>
      <c r="AE8818" s="33"/>
    </row>
    <row r="8819" spans="1:31" x14ac:dyDescent="0.2">
      <c r="A8819" s="90">
        <f t="shared" si="2670"/>
        <v>48844</v>
      </c>
      <c r="B8819" s="2">
        <f t="shared" si="2665"/>
        <v>0</v>
      </c>
      <c r="C8819" s="2">
        <f t="shared" si="2663"/>
        <v>11279.670292989813</v>
      </c>
      <c r="D8819" s="47">
        <f t="shared" si="2671"/>
        <v>48833</v>
      </c>
      <c r="E8819" s="3">
        <f t="shared" si="2680"/>
        <v>-1</v>
      </c>
      <c r="F8819" s="4">
        <f t="shared" si="2678"/>
        <v>12</v>
      </c>
      <c r="G8819" s="4">
        <f t="shared" si="2676"/>
        <v>30</v>
      </c>
      <c r="H8819" s="2">
        <f t="shared" si="2672"/>
        <v>0</v>
      </c>
      <c r="I8819" s="2">
        <f t="shared" si="2673"/>
        <v>0</v>
      </c>
      <c r="J8819" s="2">
        <f t="shared" si="2666"/>
        <v>0</v>
      </c>
      <c r="K8819" s="2">
        <f t="shared" si="2667"/>
        <v>0</v>
      </c>
      <c r="L8819" s="1">
        <f t="shared" si="2674"/>
        <v>0</v>
      </c>
      <c r="M8819" s="3">
        <f t="shared" si="2662"/>
        <v>0</v>
      </c>
      <c r="N8819" s="2">
        <f t="shared" si="2668"/>
        <v>0</v>
      </c>
      <c r="O8819" s="18">
        <f t="shared" si="2675"/>
        <v>0.14499999999999999</v>
      </c>
      <c r="P8819" s="8">
        <f t="shared" si="2679"/>
        <v>1.004523689</v>
      </c>
      <c r="Q8819" s="2">
        <f t="shared" si="2677"/>
        <v>0</v>
      </c>
      <c r="R8819" s="2">
        <f t="shared" si="2669"/>
        <v>0</v>
      </c>
      <c r="S8819" s="9" t="s">
        <v>56</v>
      </c>
      <c r="T8819" s="47">
        <f t="shared" si="2664"/>
        <v>48862</v>
      </c>
      <c r="AE8819" s="33"/>
    </row>
    <row r="8820" spans="1:31" x14ac:dyDescent="0.2">
      <c r="A8820" s="90">
        <f t="shared" si="2670"/>
        <v>48845</v>
      </c>
      <c r="B8820" s="2">
        <f t="shared" si="2665"/>
        <v>0</v>
      </c>
      <c r="C8820" s="2">
        <f t="shared" si="2663"/>
        <v>11279.670292989813</v>
      </c>
      <c r="D8820" s="47">
        <f t="shared" si="2671"/>
        <v>48833</v>
      </c>
      <c r="E8820" s="3">
        <f t="shared" si="2680"/>
        <v>-1</v>
      </c>
      <c r="F8820" s="4">
        <f t="shared" si="2678"/>
        <v>13</v>
      </c>
      <c r="G8820" s="4">
        <f t="shared" si="2676"/>
        <v>30</v>
      </c>
      <c r="H8820" s="2">
        <f t="shared" si="2672"/>
        <v>0</v>
      </c>
      <c r="I8820" s="2">
        <f t="shared" si="2673"/>
        <v>0</v>
      </c>
      <c r="J8820" s="2">
        <f t="shared" si="2666"/>
        <v>0</v>
      </c>
      <c r="K8820" s="2">
        <f t="shared" si="2667"/>
        <v>0</v>
      </c>
      <c r="L8820" s="1">
        <f t="shared" si="2674"/>
        <v>0</v>
      </c>
      <c r="M8820" s="3">
        <f t="shared" si="2662"/>
        <v>0</v>
      </c>
      <c r="N8820" s="2">
        <f t="shared" si="2668"/>
        <v>0</v>
      </c>
      <c r="O8820" s="18">
        <f t="shared" si="2675"/>
        <v>0.14499999999999999</v>
      </c>
      <c r="P8820" s="8">
        <f t="shared" si="2679"/>
        <v>1.0049015859999999</v>
      </c>
      <c r="Q8820" s="2">
        <f t="shared" si="2677"/>
        <v>0</v>
      </c>
      <c r="R8820" s="2">
        <f t="shared" si="2669"/>
        <v>0</v>
      </c>
      <c r="S8820" s="9" t="s">
        <v>56</v>
      </c>
      <c r="T8820" s="47">
        <f t="shared" si="2664"/>
        <v>48862</v>
      </c>
      <c r="AE8820" s="33"/>
    </row>
    <row r="8821" spans="1:31" x14ac:dyDescent="0.2">
      <c r="A8821" s="90">
        <f t="shared" si="2670"/>
        <v>48846</v>
      </c>
      <c r="B8821" s="2">
        <f t="shared" si="2665"/>
        <v>0</v>
      </c>
      <c r="C8821" s="2">
        <f t="shared" si="2663"/>
        <v>11279.670292989813</v>
      </c>
      <c r="D8821" s="47">
        <f t="shared" si="2671"/>
        <v>48833</v>
      </c>
      <c r="E8821" s="3">
        <f t="shared" si="2680"/>
        <v>-1</v>
      </c>
      <c r="F8821" s="4">
        <f t="shared" si="2678"/>
        <v>14</v>
      </c>
      <c r="G8821" s="4">
        <f t="shared" si="2676"/>
        <v>30</v>
      </c>
      <c r="H8821" s="2">
        <f t="shared" si="2672"/>
        <v>0</v>
      </c>
      <c r="I8821" s="2">
        <f t="shared" si="2673"/>
        <v>0</v>
      </c>
      <c r="J8821" s="2">
        <f t="shared" si="2666"/>
        <v>0</v>
      </c>
      <c r="K8821" s="2">
        <f t="shared" si="2667"/>
        <v>0</v>
      </c>
      <c r="L8821" s="1">
        <f t="shared" si="2674"/>
        <v>0</v>
      </c>
      <c r="M8821" s="3">
        <f t="shared" si="2662"/>
        <v>0</v>
      </c>
      <c r="N8821" s="2">
        <f t="shared" si="2668"/>
        <v>0</v>
      </c>
      <c r="O8821" s="18">
        <f t="shared" si="2675"/>
        <v>0.14499999999999999</v>
      </c>
      <c r="P8821" s="8">
        <f t="shared" si="2679"/>
        <v>1.0052796239999999</v>
      </c>
      <c r="Q8821" s="2">
        <f t="shared" si="2677"/>
        <v>0</v>
      </c>
      <c r="R8821" s="2">
        <f t="shared" si="2669"/>
        <v>0</v>
      </c>
      <c r="S8821" s="9" t="s">
        <v>56</v>
      </c>
      <c r="T8821" s="47">
        <f t="shared" si="2664"/>
        <v>48862</v>
      </c>
      <c r="AE8821" s="33"/>
    </row>
    <row r="8822" spans="1:31" x14ac:dyDescent="0.2">
      <c r="A8822" s="90">
        <f t="shared" si="2670"/>
        <v>48847</v>
      </c>
      <c r="B8822" s="2">
        <f t="shared" si="2665"/>
        <v>0</v>
      </c>
      <c r="C8822" s="2">
        <f t="shared" si="2663"/>
        <v>11279.670292989813</v>
      </c>
      <c r="D8822" s="47">
        <f t="shared" si="2671"/>
        <v>48833</v>
      </c>
      <c r="E8822" s="3">
        <f t="shared" si="2680"/>
        <v>-1</v>
      </c>
      <c r="F8822" s="4">
        <f t="shared" si="2678"/>
        <v>15</v>
      </c>
      <c r="G8822" s="4">
        <f t="shared" si="2676"/>
        <v>30</v>
      </c>
      <c r="H8822" s="2">
        <f t="shared" si="2672"/>
        <v>0</v>
      </c>
      <c r="I8822" s="2">
        <f t="shared" si="2673"/>
        <v>0</v>
      </c>
      <c r="J8822" s="2">
        <f t="shared" si="2666"/>
        <v>0</v>
      </c>
      <c r="K8822" s="2">
        <f t="shared" si="2667"/>
        <v>0</v>
      </c>
      <c r="L8822" s="1">
        <f t="shared" si="2674"/>
        <v>0</v>
      </c>
      <c r="M8822" s="3">
        <f t="shared" si="2662"/>
        <v>0</v>
      </c>
      <c r="N8822" s="2">
        <f t="shared" si="2668"/>
        <v>0</v>
      </c>
      <c r="O8822" s="18">
        <f t="shared" si="2675"/>
        <v>0.14499999999999999</v>
      </c>
      <c r="P8822" s="8">
        <f t="shared" si="2679"/>
        <v>1.005657805</v>
      </c>
      <c r="Q8822" s="2">
        <f t="shared" si="2677"/>
        <v>0</v>
      </c>
      <c r="R8822" s="2">
        <f t="shared" si="2669"/>
        <v>0</v>
      </c>
      <c r="S8822" s="9" t="s">
        <v>56</v>
      </c>
      <c r="T8822" s="47">
        <f t="shared" si="2664"/>
        <v>48862</v>
      </c>
      <c r="AE8822" s="33"/>
    </row>
    <row r="8823" spans="1:31" x14ac:dyDescent="0.2">
      <c r="A8823" s="90">
        <f t="shared" si="2670"/>
        <v>48848</v>
      </c>
      <c r="B8823" s="2">
        <f t="shared" si="2665"/>
        <v>0</v>
      </c>
      <c r="C8823" s="2">
        <f t="shared" si="2663"/>
        <v>11279.670292989813</v>
      </c>
      <c r="D8823" s="47">
        <f t="shared" si="2671"/>
        <v>48833</v>
      </c>
      <c r="E8823" s="3">
        <f t="shared" si="2680"/>
        <v>-1</v>
      </c>
      <c r="F8823" s="4">
        <f t="shared" si="2678"/>
        <v>16</v>
      </c>
      <c r="G8823" s="4">
        <f t="shared" si="2676"/>
        <v>30</v>
      </c>
      <c r="H8823" s="2">
        <f t="shared" si="2672"/>
        <v>0</v>
      </c>
      <c r="I8823" s="2">
        <f t="shared" si="2673"/>
        <v>0</v>
      </c>
      <c r="J8823" s="2">
        <f t="shared" si="2666"/>
        <v>0</v>
      </c>
      <c r="K8823" s="2">
        <f t="shared" si="2667"/>
        <v>0</v>
      </c>
      <c r="L8823" s="1">
        <f t="shared" si="2674"/>
        <v>0</v>
      </c>
      <c r="M8823" s="3">
        <f t="shared" si="2662"/>
        <v>0</v>
      </c>
      <c r="N8823" s="2">
        <f t="shared" si="2668"/>
        <v>0</v>
      </c>
      <c r="O8823" s="18">
        <f t="shared" si="2675"/>
        <v>0.14499999999999999</v>
      </c>
      <c r="P8823" s="8">
        <f t="shared" si="2679"/>
        <v>1.0060361280000001</v>
      </c>
      <c r="Q8823" s="2">
        <f t="shared" si="2677"/>
        <v>0</v>
      </c>
      <c r="R8823" s="2">
        <f t="shared" si="2669"/>
        <v>0</v>
      </c>
      <c r="S8823" s="9" t="s">
        <v>56</v>
      </c>
      <c r="T8823" s="47">
        <f t="shared" si="2664"/>
        <v>48862</v>
      </c>
      <c r="AE8823" s="33"/>
    </row>
    <row r="8824" spans="1:31" x14ac:dyDescent="0.2">
      <c r="A8824" s="90">
        <f t="shared" si="2670"/>
        <v>48849</v>
      </c>
      <c r="B8824" s="2">
        <f t="shared" si="2665"/>
        <v>0</v>
      </c>
      <c r="C8824" s="2">
        <f t="shared" si="2663"/>
        <v>11279.670292989813</v>
      </c>
      <c r="D8824" s="47">
        <f t="shared" si="2671"/>
        <v>48833</v>
      </c>
      <c r="E8824" s="3">
        <f t="shared" si="2680"/>
        <v>-1</v>
      </c>
      <c r="F8824" s="4">
        <f t="shared" si="2678"/>
        <v>17</v>
      </c>
      <c r="G8824" s="4">
        <f t="shared" si="2676"/>
        <v>30</v>
      </c>
      <c r="H8824" s="2">
        <f t="shared" si="2672"/>
        <v>0</v>
      </c>
      <c r="I8824" s="2">
        <f t="shared" si="2673"/>
        <v>0</v>
      </c>
      <c r="J8824" s="2">
        <f t="shared" si="2666"/>
        <v>0</v>
      </c>
      <c r="K8824" s="2">
        <f t="shared" si="2667"/>
        <v>0</v>
      </c>
      <c r="L8824" s="1">
        <f t="shared" si="2674"/>
        <v>0</v>
      </c>
      <c r="M8824" s="3">
        <f t="shared" si="2662"/>
        <v>0</v>
      </c>
      <c r="N8824" s="2">
        <f t="shared" si="2668"/>
        <v>0</v>
      </c>
      <c r="O8824" s="18">
        <f t="shared" si="2675"/>
        <v>0.14499999999999999</v>
      </c>
      <c r="P8824" s="8">
        <f t="shared" si="2679"/>
        <v>1.006414594</v>
      </c>
      <c r="Q8824" s="2">
        <f t="shared" si="2677"/>
        <v>0</v>
      </c>
      <c r="R8824" s="2">
        <f t="shared" si="2669"/>
        <v>0</v>
      </c>
      <c r="S8824" s="9" t="s">
        <v>56</v>
      </c>
      <c r="T8824" s="47">
        <f t="shared" si="2664"/>
        <v>48862</v>
      </c>
      <c r="AE8824" s="33"/>
    </row>
    <row r="8825" spans="1:31" x14ac:dyDescent="0.2">
      <c r="A8825" s="90">
        <f t="shared" si="2670"/>
        <v>48850</v>
      </c>
      <c r="B8825" s="2">
        <f t="shared" si="2665"/>
        <v>0</v>
      </c>
      <c r="C8825" s="2">
        <f t="shared" si="2663"/>
        <v>11279.670292989813</v>
      </c>
      <c r="D8825" s="47">
        <f t="shared" si="2671"/>
        <v>48833</v>
      </c>
      <c r="E8825" s="3">
        <f t="shared" si="2680"/>
        <v>-1</v>
      </c>
      <c r="F8825" s="4">
        <f t="shared" si="2678"/>
        <v>18</v>
      </c>
      <c r="G8825" s="4">
        <f t="shared" si="2676"/>
        <v>30</v>
      </c>
      <c r="H8825" s="2">
        <f t="shared" si="2672"/>
        <v>0</v>
      </c>
      <c r="I8825" s="2">
        <f t="shared" si="2673"/>
        <v>0</v>
      </c>
      <c r="J8825" s="2">
        <f t="shared" si="2666"/>
        <v>0</v>
      </c>
      <c r="K8825" s="2">
        <f t="shared" si="2667"/>
        <v>0</v>
      </c>
      <c r="L8825" s="1">
        <f t="shared" si="2674"/>
        <v>0</v>
      </c>
      <c r="M8825" s="3">
        <f t="shared" si="2662"/>
        <v>0</v>
      </c>
      <c r="N8825" s="2">
        <f t="shared" si="2668"/>
        <v>0</v>
      </c>
      <c r="O8825" s="18">
        <f t="shared" si="2675"/>
        <v>0.14499999999999999</v>
      </c>
      <c r="P8825" s="8">
        <f t="shared" si="2679"/>
        <v>1.0067932020000001</v>
      </c>
      <c r="Q8825" s="2">
        <f t="shared" si="2677"/>
        <v>0</v>
      </c>
      <c r="R8825" s="2">
        <f t="shared" si="2669"/>
        <v>0</v>
      </c>
      <c r="S8825" s="9" t="s">
        <v>56</v>
      </c>
      <c r="T8825" s="47">
        <f t="shared" si="2664"/>
        <v>48862</v>
      </c>
      <c r="AE8825" s="33"/>
    </row>
    <row r="8826" spans="1:31" x14ac:dyDescent="0.2">
      <c r="A8826" s="90">
        <f t="shared" si="2670"/>
        <v>48851</v>
      </c>
      <c r="B8826" s="2">
        <f t="shared" si="2665"/>
        <v>0</v>
      </c>
      <c r="C8826" s="2">
        <f t="shared" si="2663"/>
        <v>11279.670292989813</v>
      </c>
      <c r="D8826" s="47">
        <f t="shared" si="2671"/>
        <v>48833</v>
      </c>
      <c r="E8826" s="3">
        <f t="shared" si="2680"/>
        <v>-1</v>
      </c>
      <c r="F8826" s="4">
        <f t="shared" si="2678"/>
        <v>19</v>
      </c>
      <c r="G8826" s="4">
        <f t="shared" si="2676"/>
        <v>30</v>
      </c>
      <c r="H8826" s="2">
        <f t="shared" si="2672"/>
        <v>0</v>
      </c>
      <c r="I8826" s="2">
        <f t="shared" si="2673"/>
        <v>0</v>
      </c>
      <c r="J8826" s="2">
        <f t="shared" si="2666"/>
        <v>0</v>
      </c>
      <c r="K8826" s="2">
        <f t="shared" si="2667"/>
        <v>0</v>
      </c>
      <c r="L8826" s="1">
        <f t="shared" si="2674"/>
        <v>0</v>
      </c>
      <c r="M8826" s="3">
        <f t="shared" si="2662"/>
        <v>0</v>
      </c>
      <c r="N8826" s="2">
        <f t="shared" si="2668"/>
        <v>0</v>
      </c>
      <c r="O8826" s="18">
        <f t="shared" si="2675"/>
        <v>0.14499999999999999</v>
      </c>
      <c r="P8826" s="8">
        <f t="shared" si="2679"/>
        <v>1.007171952</v>
      </c>
      <c r="Q8826" s="2">
        <f t="shared" si="2677"/>
        <v>0</v>
      </c>
      <c r="R8826" s="2">
        <f t="shared" si="2669"/>
        <v>0</v>
      </c>
      <c r="S8826" s="9" t="s">
        <v>56</v>
      </c>
      <c r="T8826" s="47">
        <f t="shared" si="2664"/>
        <v>48862</v>
      </c>
      <c r="AE8826" s="33"/>
    </row>
    <row r="8827" spans="1:31" x14ac:dyDescent="0.2">
      <c r="A8827" s="90">
        <f t="shared" si="2670"/>
        <v>48852</v>
      </c>
      <c r="B8827" s="2">
        <f t="shared" si="2665"/>
        <v>0</v>
      </c>
      <c r="C8827" s="2">
        <f t="shared" si="2663"/>
        <v>11279.670292989813</v>
      </c>
      <c r="D8827" s="47">
        <f t="shared" si="2671"/>
        <v>48833</v>
      </c>
      <c r="E8827" s="3">
        <f t="shared" si="2680"/>
        <v>-1</v>
      </c>
      <c r="F8827" s="4">
        <f t="shared" si="2678"/>
        <v>20</v>
      </c>
      <c r="G8827" s="4">
        <f t="shared" si="2676"/>
        <v>30</v>
      </c>
      <c r="H8827" s="2">
        <f t="shared" si="2672"/>
        <v>0</v>
      </c>
      <c r="I8827" s="2">
        <f t="shared" si="2673"/>
        <v>0</v>
      </c>
      <c r="J8827" s="2">
        <f t="shared" si="2666"/>
        <v>0</v>
      </c>
      <c r="K8827" s="2">
        <f t="shared" si="2667"/>
        <v>0</v>
      </c>
      <c r="L8827" s="1">
        <f t="shared" si="2674"/>
        <v>0</v>
      </c>
      <c r="M8827" s="3">
        <f t="shared" si="2662"/>
        <v>0</v>
      </c>
      <c r="N8827" s="2">
        <f t="shared" si="2668"/>
        <v>0</v>
      </c>
      <c r="O8827" s="18">
        <f t="shared" si="2675"/>
        <v>0.14499999999999999</v>
      </c>
      <c r="P8827" s="8">
        <f t="shared" si="2679"/>
        <v>1.0075508449999999</v>
      </c>
      <c r="Q8827" s="2">
        <f t="shared" si="2677"/>
        <v>0</v>
      </c>
      <c r="R8827" s="2">
        <f t="shared" si="2669"/>
        <v>0</v>
      </c>
      <c r="S8827" s="9" t="s">
        <v>56</v>
      </c>
      <c r="T8827" s="47">
        <f t="shared" si="2664"/>
        <v>48862</v>
      </c>
      <c r="AE8827" s="33"/>
    </row>
    <row r="8828" spans="1:31" x14ac:dyDescent="0.2">
      <c r="A8828" s="90">
        <f t="shared" si="2670"/>
        <v>48853</v>
      </c>
      <c r="B8828" s="2">
        <f t="shared" si="2665"/>
        <v>0</v>
      </c>
      <c r="C8828" s="2">
        <f t="shared" si="2663"/>
        <v>11279.670292989813</v>
      </c>
      <c r="D8828" s="47">
        <f t="shared" si="2671"/>
        <v>48833</v>
      </c>
      <c r="E8828" s="3">
        <f t="shared" si="2680"/>
        <v>-1</v>
      </c>
      <c r="F8828" s="4">
        <f t="shared" si="2678"/>
        <v>21</v>
      </c>
      <c r="G8828" s="4">
        <f t="shared" si="2676"/>
        <v>30</v>
      </c>
      <c r="H8828" s="2">
        <f t="shared" si="2672"/>
        <v>0</v>
      </c>
      <c r="I8828" s="2">
        <f t="shared" si="2673"/>
        <v>0</v>
      </c>
      <c r="J8828" s="2">
        <f t="shared" si="2666"/>
        <v>0</v>
      </c>
      <c r="K8828" s="2">
        <f t="shared" si="2667"/>
        <v>0</v>
      </c>
      <c r="L8828" s="1">
        <f t="shared" si="2674"/>
        <v>0</v>
      </c>
      <c r="M8828" s="3">
        <f t="shared" si="2662"/>
        <v>0</v>
      </c>
      <c r="N8828" s="2">
        <f t="shared" si="2668"/>
        <v>0</v>
      </c>
      <c r="O8828" s="18">
        <f t="shared" si="2675"/>
        <v>0.14499999999999999</v>
      </c>
      <c r="P8828" s="8">
        <f t="shared" si="2679"/>
        <v>1.0079298800000001</v>
      </c>
      <c r="Q8828" s="2">
        <f t="shared" si="2677"/>
        <v>0</v>
      </c>
      <c r="R8828" s="2">
        <f t="shared" si="2669"/>
        <v>0</v>
      </c>
      <c r="S8828" s="9" t="s">
        <v>56</v>
      </c>
      <c r="T8828" s="47">
        <f t="shared" si="2664"/>
        <v>48862</v>
      </c>
      <c r="AE8828" s="33"/>
    </row>
    <row r="8829" spans="1:31" x14ac:dyDescent="0.2">
      <c r="A8829" s="90">
        <f t="shared" si="2670"/>
        <v>48854</v>
      </c>
      <c r="B8829" s="2">
        <f t="shared" si="2665"/>
        <v>0</v>
      </c>
      <c r="C8829" s="2">
        <f t="shared" si="2663"/>
        <v>11279.670292989813</v>
      </c>
      <c r="D8829" s="47">
        <f t="shared" si="2671"/>
        <v>48833</v>
      </c>
      <c r="E8829" s="3">
        <f t="shared" si="2680"/>
        <v>-1</v>
      </c>
      <c r="F8829" s="4">
        <f t="shared" si="2678"/>
        <v>22</v>
      </c>
      <c r="G8829" s="4">
        <f t="shared" si="2676"/>
        <v>30</v>
      </c>
      <c r="H8829" s="2">
        <f t="shared" si="2672"/>
        <v>0</v>
      </c>
      <c r="I8829" s="2">
        <f t="shared" si="2673"/>
        <v>0</v>
      </c>
      <c r="J8829" s="2">
        <f t="shared" si="2666"/>
        <v>0</v>
      </c>
      <c r="K8829" s="2">
        <f t="shared" si="2667"/>
        <v>0</v>
      </c>
      <c r="L8829" s="1">
        <f t="shared" si="2674"/>
        <v>0</v>
      </c>
      <c r="M8829" s="3">
        <f t="shared" si="2662"/>
        <v>0</v>
      </c>
      <c r="N8829" s="2">
        <f t="shared" si="2668"/>
        <v>0</v>
      </c>
      <c r="O8829" s="18">
        <f t="shared" si="2675"/>
        <v>0.14499999999999999</v>
      </c>
      <c r="P8829" s="8">
        <f t="shared" si="2679"/>
        <v>1.008309058</v>
      </c>
      <c r="Q8829" s="2">
        <f t="shared" si="2677"/>
        <v>0</v>
      </c>
      <c r="R8829" s="2">
        <f t="shared" si="2669"/>
        <v>0</v>
      </c>
      <c r="S8829" s="9" t="s">
        <v>56</v>
      </c>
      <c r="T8829" s="47">
        <f t="shared" si="2664"/>
        <v>48862</v>
      </c>
      <c r="AE8829" s="33"/>
    </row>
    <row r="8830" spans="1:31" x14ac:dyDescent="0.2">
      <c r="A8830" s="90">
        <f t="shared" si="2670"/>
        <v>48855</v>
      </c>
      <c r="B8830" s="2">
        <f t="shared" si="2665"/>
        <v>0</v>
      </c>
      <c r="C8830" s="2">
        <f t="shared" si="2663"/>
        <v>11279.670292989813</v>
      </c>
      <c r="D8830" s="47">
        <f t="shared" si="2671"/>
        <v>48833</v>
      </c>
      <c r="E8830" s="3">
        <f t="shared" si="2680"/>
        <v>-1</v>
      </c>
      <c r="F8830" s="4">
        <f t="shared" si="2678"/>
        <v>23</v>
      </c>
      <c r="G8830" s="4">
        <f t="shared" si="2676"/>
        <v>30</v>
      </c>
      <c r="H8830" s="2">
        <f t="shared" si="2672"/>
        <v>0</v>
      </c>
      <c r="I8830" s="2">
        <f t="shared" si="2673"/>
        <v>0</v>
      </c>
      <c r="J8830" s="2">
        <f t="shared" si="2666"/>
        <v>0</v>
      </c>
      <c r="K8830" s="2">
        <f t="shared" si="2667"/>
        <v>0</v>
      </c>
      <c r="L8830" s="1">
        <f t="shared" si="2674"/>
        <v>0</v>
      </c>
      <c r="M8830" s="3">
        <f t="shared" si="2662"/>
        <v>0</v>
      </c>
      <c r="N8830" s="2">
        <f t="shared" si="2668"/>
        <v>0</v>
      </c>
      <c r="O8830" s="18">
        <f t="shared" si="2675"/>
        <v>0.14499999999999999</v>
      </c>
      <c r="P8830" s="8">
        <f t="shared" si="2679"/>
        <v>1.0086883790000001</v>
      </c>
      <c r="Q8830" s="2">
        <f t="shared" si="2677"/>
        <v>0</v>
      </c>
      <c r="R8830" s="2">
        <f t="shared" si="2669"/>
        <v>0</v>
      </c>
      <c r="S8830" s="9" t="s">
        <v>56</v>
      </c>
      <c r="T8830" s="47">
        <f t="shared" si="2664"/>
        <v>48862</v>
      </c>
      <c r="AE8830" s="33"/>
    </row>
    <row r="8831" spans="1:31" x14ac:dyDescent="0.2">
      <c r="A8831" s="90">
        <f t="shared" si="2670"/>
        <v>48856</v>
      </c>
      <c r="B8831" s="2">
        <f t="shared" si="2665"/>
        <v>0</v>
      </c>
      <c r="C8831" s="2">
        <f t="shared" si="2663"/>
        <v>11279.670292989813</v>
      </c>
      <c r="D8831" s="47">
        <f t="shared" si="2671"/>
        <v>48833</v>
      </c>
      <c r="E8831" s="3">
        <f t="shared" si="2680"/>
        <v>-1</v>
      </c>
      <c r="F8831" s="4">
        <f t="shared" si="2678"/>
        <v>24</v>
      </c>
      <c r="G8831" s="4">
        <f t="shared" si="2676"/>
        <v>30</v>
      </c>
      <c r="H8831" s="2">
        <f t="shared" si="2672"/>
        <v>0</v>
      </c>
      <c r="I8831" s="2">
        <f t="shared" si="2673"/>
        <v>0</v>
      </c>
      <c r="J8831" s="2">
        <f t="shared" si="2666"/>
        <v>0</v>
      </c>
      <c r="K8831" s="2">
        <f t="shared" si="2667"/>
        <v>0</v>
      </c>
      <c r="L8831" s="1">
        <f t="shared" si="2674"/>
        <v>0</v>
      </c>
      <c r="M8831" s="3">
        <f t="shared" ref="M8831:M8894" si="2681">IF(DAY(A8831)=E$2,VLOOKUP(A8831,$W$10:$AD$316,5),0)</f>
        <v>0</v>
      </c>
      <c r="N8831" s="2">
        <f t="shared" si="2668"/>
        <v>0</v>
      </c>
      <c r="O8831" s="18">
        <f t="shared" si="2675"/>
        <v>0.14499999999999999</v>
      </c>
      <c r="P8831" s="8">
        <f t="shared" si="2679"/>
        <v>1.0090678420000001</v>
      </c>
      <c r="Q8831" s="2">
        <f t="shared" si="2677"/>
        <v>0</v>
      </c>
      <c r="R8831" s="2">
        <f t="shared" si="2669"/>
        <v>0</v>
      </c>
      <c r="S8831" s="9" t="s">
        <v>56</v>
      </c>
      <c r="T8831" s="47">
        <f t="shared" si="2664"/>
        <v>48862</v>
      </c>
      <c r="AE8831" s="33"/>
    </row>
    <row r="8832" spans="1:31" x14ac:dyDescent="0.2">
      <c r="A8832" s="90">
        <f t="shared" si="2670"/>
        <v>48857</v>
      </c>
      <c r="B8832" s="2">
        <f t="shared" si="2665"/>
        <v>0</v>
      </c>
      <c r="C8832" s="2">
        <f t="shared" ref="C8832:C8895" si="2682">IF(DAY(A8831)=$E$2,VLOOKUP(A8831,W$10:X$316,2),C8831)</f>
        <v>11279.670292989813</v>
      </c>
      <c r="D8832" s="47">
        <f t="shared" si="2671"/>
        <v>48833</v>
      </c>
      <c r="E8832" s="3">
        <f t="shared" si="2680"/>
        <v>-1</v>
      </c>
      <c r="F8832" s="4">
        <f t="shared" si="2678"/>
        <v>25</v>
      </c>
      <c r="G8832" s="4">
        <f t="shared" si="2676"/>
        <v>30</v>
      </c>
      <c r="H8832" s="2">
        <f t="shared" si="2672"/>
        <v>0</v>
      </c>
      <c r="I8832" s="2">
        <f t="shared" si="2673"/>
        <v>0</v>
      </c>
      <c r="J8832" s="2">
        <f t="shared" si="2666"/>
        <v>0</v>
      </c>
      <c r="K8832" s="2">
        <f t="shared" si="2667"/>
        <v>0</v>
      </c>
      <c r="L8832" s="1">
        <f t="shared" si="2674"/>
        <v>0</v>
      </c>
      <c r="M8832" s="3">
        <f t="shared" si="2681"/>
        <v>0</v>
      </c>
      <c r="N8832" s="2">
        <f t="shared" si="2668"/>
        <v>0</v>
      </c>
      <c r="O8832" s="18">
        <f t="shared" si="2675"/>
        <v>0.14499999999999999</v>
      </c>
      <c r="P8832" s="8">
        <f t="shared" si="2679"/>
        <v>1.009447448</v>
      </c>
      <c r="Q8832" s="2">
        <f t="shared" si="2677"/>
        <v>0</v>
      </c>
      <c r="R8832" s="2">
        <f t="shared" si="2669"/>
        <v>0</v>
      </c>
      <c r="S8832" s="9" t="s">
        <v>56</v>
      </c>
      <c r="T8832" s="47">
        <f t="shared" ref="T8832:T8895" si="2683">IF(DAY(A8832)=E$2+1,VLOOKUP(A8831,$W$10:$AD$316,8),T8831)</f>
        <v>48862</v>
      </c>
      <c r="AE8832" s="33"/>
    </row>
    <row r="8833" spans="1:31" x14ac:dyDescent="0.2">
      <c r="A8833" s="90">
        <f t="shared" si="2670"/>
        <v>48858</v>
      </c>
      <c r="B8833" s="2">
        <f t="shared" si="2665"/>
        <v>0</v>
      </c>
      <c r="C8833" s="2">
        <f t="shared" si="2682"/>
        <v>11279.670292989813</v>
      </c>
      <c r="D8833" s="47">
        <f t="shared" si="2671"/>
        <v>48833</v>
      </c>
      <c r="E8833" s="3">
        <f t="shared" si="2680"/>
        <v>-1</v>
      </c>
      <c r="F8833" s="4">
        <f t="shared" si="2678"/>
        <v>26</v>
      </c>
      <c r="G8833" s="4">
        <f t="shared" si="2676"/>
        <v>30</v>
      </c>
      <c r="H8833" s="2">
        <f t="shared" si="2672"/>
        <v>0</v>
      </c>
      <c r="I8833" s="2">
        <f t="shared" si="2673"/>
        <v>0</v>
      </c>
      <c r="J8833" s="2">
        <f t="shared" si="2666"/>
        <v>0</v>
      </c>
      <c r="K8833" s="2">
        <f t="shared" si="2667"/>
        <v>0</v>
      </c>
      <c r="L8833" s="1">
        <f t="shared" si="2674"/>
        <v>0</v>
      </c>
      <c r="M8833" s="3">
        <f t="shared" si="2681"/>
        <v>0</v>
      </c>
      <c r="N8833" s="2">
        <f t="shared" si="2668"/>
        <v>0</v>
      </c>
      <c r="O8833" s="18">
        <f t="shared" si="2675"/>
        <v>0.14499999999999999</v>
      </c>
      <c r="P8833" s="8">
        <f t="shared" si="2679"/>
        <v>1.0098271969999999</v>
      </c>
      <c r="Q8833" s="2">
        <f t="shared" si="2677"/>
        <v>0</v>
      </c>
      <c r="R8833" s="2">
        <f t="shared" si="2669"/>
        <v>0</v>
      </c>
      <c r="S8833" s="9" t="s">
        <v>56</v>
      </c>
      <c r="T8833" s="47">
        <f t="shared" si="2683"/>
        <v>48862</v>
      </c>
      <c r="AE8833" s="33"/>
    </row>
    <row r="8834" spans="1:31" x14ac:dyDescent="0.2">
      <c r="A8834" s="90">
        <f t="shared" si="2670"/>
        <v>48859</v>
      </c>
      <c r="B8834" s="2">
        <f t="shared" si="2665"/>
        <v>0</v>
      </c>
      <c r="C8834" s="2">
        <f t="shared" si="2682"/>
        <v>11279.670292989813</v>
      </c>
      <c r="D8834" s="47">
        <f t="shared" si="2671"/>
        <v>48833</v>
      </c>
      <c r="E8834" s="3">
        <f t="shared" si="2680"/>
        <v>-1</v>
      </c>
      <c r="F8834" s="4">
        <f t="shared" si="2678"/>
        <v>27</v>
      </c>
      <c r="G8834" s="4">
        <f t="shared" si="2676"/>
        <v>30</v>
      </c>
      <c r="H8834" s="2">
        <f t="shared" si="2672"/>
        <v>0</v>
      </c>
      <c r="I8834" s="2">
        <f t="shared" si="2673"/>
        <v>0</v>
      </c>
      <c r="J8834" s="2">
        <f t="shared" si="2666"/>
        <v>0</v>
      </c>
      <c r="K8834" s="2">
        <f t="shared" si="2667"/>
        <v>0</v>
      </c>
      <c r="L8834" s="1">
        <f t="shared" si="2674"/>
        <v>0</v>
      </c>
      <c r="M8834" s="3">
        <f t="shared" si="2681"/>
        <v>0</v>
      </c>
      <c r="N8834" s="2">
        <f t="shared" si="2668"/>
        <v>0</v>
      </c>
      <c r="O8834" s="18">
        <f t="shared" si="2675"/>
        <v>0.14499999999999999</v>
      </c>
      <c r="P8834" s="8">
        <f t="shared" si="2679"/>
        <v>1.010207088</v>
      </c>
      <c r="Q8834" s="2">
        <f t="shared" si="2677"/>
        <v>0</v>
      </c>
      <c r="R8834" s="2">
        <f t="shared" si="2669"/>
        <v>0</v>
      </c>
      <c r="S8834" s="9" t="s">
        <v>56</v>
      </c>
      <c r="T8834" s="47">
        <f t="shared" si="2683"/>
        <v>48862</v>
      </c>
      <c r="AE8834" s="33"/>
    </row>
    <row r="8835" spans="1:31" x14ac:dyDescent="0.2">
      <c r="A8835" s="90">
        <f t="shared" si="2670"/>
        <v>48860</v>
      </c>
      <c r="B8835" s="2">
        <f t="shared" si="2665"/>
        <v>0</v>
      </c>
      <c r="C8835" s="2">
        <f t="shared" si="2682"/>
        <v>11279.670292989813</v>
      </c>
      <c r="D8835" s="47">
        <f t="shared" si="2671"/>
        <v>48833</v>
      </c>
      <c r="E8835" s="3">
        <f t="shared" si="2680"/>
        <v>-1</v>
      </c>
      <c r="F8835" s="4">
        <f t="shared" si="2678"/>
        <v>28</v>
      </c>
      <c r="G8835" s="4">
        <f t="shared" si="2676"/>
        <v>30</v>
      </c>
      <c r="H8835" s="2">
        <f t="shared" si="2672"/>
        <v>0</v>
      </c>
      <c r="I8835" s="2">
        <f t="shared" si="2673"/>
        <v>0</v>
      </c>
      <c r="J8835" s="2">
        <f t="shared" si="2666"/>
        <v>0</v>
      </c>
      <c r="K8835" s="2">
        <f t="shared" si="2667"/>
        <v>0</v>
      </c>
      <c r="L8835" s="1">
        <f t="shared" si="2674"/>
        <v>0</v>
      </c>
      <c r="M8835" s="3">
        <f t="shared" si="2681"/>
        <v>0</v>
      </c>
      <c r="N8835" s="2">
        <f t="shared" si="2668"/>
        <v>0</v>
      </c>
      <c r="O8835" s="18">
        <f t="shared" si="2675"/>
        <v>0.14499999999999999</v>
      </c>
      <c r="P8835" s="8">
        <f t="shared" si="2679"/>
        <v>1.0105871230000001</v>
      </c>
      <c r="Q8835" s="2">
        <f t="shared" si="2677"/>
        <v>0</v>
      </c>
      <c r="R8835" s="2">
        <f t="shared" si="2669"/>
        <v>0</v>
      </c>
      <c r="S8835" s="9" t="s">
        <v>56</v>
      </c>
      <c r="T8835" s="47">
        <f t="shared" si="2683"/>
        <v>48862</v>
      </c>
      <c r="AE8835" s="33"/>
    </row>
    <row r="8836" spans="1:31" x14ac:dyDescent="0.2">
      <c r="A8836" s="90">
        <f t="shared" si="2670"/>
        <v>48861</v>
      </c>
      <c r="B8836" s="2">
        <f t="shared" si="2665"/>
        <v>0</v>
      </c>
      <c r="C8836" s="2">
        <f t="shared" si="2682"/>
        <v>11279.670292989813</v>
      </c>
      <c r="D8836" s="47">
        <f t="shared" si="2671"/>
        <v>48833</v>
      </c>
      <c r="E8836" s="3">
        <f t="shared" si="2680"/>
        <v>-1</v>
      </c>
      <c r="F8836" s="4">
        <f t="shared" si="2678"/>
        <v>29</v>
      </c>
      <c r="G8836" s="4">
        <f t="shared" si="2676"/>
        <v>30</v>
      </c>
      <c r="H8836" s="2">
        <f t="shared" si="2672"/>
        <v>0</v>
      </c>
      <c r="I8836" s="2">
        <f t="shared" si="2673"/>
        <v>0</v>
      </c>
      <c r="J8836" s="2">
        <f t="shared" si="2666"/>
        <v>0</v>
      </c>
      <c r="K8836" s="2">
        <f t="shared" si="2667"/>
        <v>0</v>
      </c>
      <c r="L8836" s="1">
        <f t="shared" si="2674"/>
        <v>0</v>
      </c>
      <c r="M8836" s="3">
        <f t="shared" si="2681"/>
        <v>0</v>
      </c>
      <c r="N8836" s="2">
        <f t="shared" si="2668"/>
        <v>0</v>
      </c>
      <c r="O8836" s="18">
        <f t="shared" si="2675"/>
        <v>0.14499999999999999</v>
      </c>
      <c r="P8836" s="8">
        <f t="shared" si="2679"/>
        <v>1.0109672999999999</v>
      </c>
      <c r="Q8836" s="2">
        <f t="shared" si="2677"/>
        <v>0</v>
      </c>
      <c r="R8836" s="2">
        <f t="shared" si="2669"/>
        <v>0</v>
      </c>
      <c r="S8836" s="9" t="s">
        <v>56</v>
      </c>
      <c r="T8836" s="47">
        <f t="shared" si="2683"/>
        <v>48862</v>
      </c>
      <c r="AE8836" s="33"/>
    </row>
    <row r="8837" spans="1:31" x14ac:dyDescent="0.2">
      <c r="A8837" s="90">
        <f t="shared" si="2670"/>
        <v>48862</v>
      </c>
      <c r="B8837" s="2">
        <f t="shared" si="2665"/>
        <v>0</v>
      </c>
      <c r="C8837" s="2">
        <f t="shared" si="2682"/>
        <v>11279.670292989813</v>
      </c>
      <c r="D8837" s="47">
        <f t="shared" si="2671"/>
        <v>48833</v>
      </c>
      <c r="E8837" s="3">
        <f t="shared" si="2680"/>
        <v>-1</v>
      </c>
      <c r="F8837" s="4">
        <f t="shared" si="2678"/>
        <v>30</v>
      </c>
      <c r="G8837" s="4">
        <f t="shared" si="2676"/>
        <v>30</v>
      </c>
      <c r="H8837" s="2">
        <f t="shared" si="2672"/>
        <v>0</v>
      </c>
      <c r="I8837" s="2">
        <f t="shared" si="2673"/>
        <v>0</v>
      </c>
      <c r="J8837" s="2">
        <f t="shared" si="2666"/>
        <v>0</v>
      </c>
      <c r="K8837" s="2">
        <f t="shared" si="2667"/>
        <v>0</v>
      </c>
      <c r="L8837" s="1">
        <f t="shared" si="2674"/>
        <v>290</v>
      </c>
      <c r="M8837" s="3">
        <f t="shared" si="2681"/>
        <v>7.5067999999999996E-2</v>
      </c>
      <c r="N8837" s="2">
        <f t="shared" si="2668"/>
        <v>0</v>
      </c>
      <c r="O8837" s="18">
        <f t="shared" si="2675"/>
        <v>0.14499999999999999</v>
      </c>
      <c r="P8837" s="8">
        <f t="shared" si="2679"/>
        <v>1.0113476210000001</v>
      </c>
      <c r="Q8837" s="2">
        <f t="shared" si="2677"/>
        <v>0</v>
      </c>
      <c r="R8837" s="2">
        <f t="shared" si="2669"/>
        <v>0</v>
      </c>
      <c r="S8837" s="9" t="s">
        <v>56</v>
      </c>
      <c r="T8837" s="47">
        <f t="shared" si="2683"/>
        <v>48862</v>
      </c>
      <c r="AE8837" s="33"/>
    </row>
    <row r="8838" spans="1:31" x14ac:dyDescent="0.2">
      <c r="A8838" s="90">
        <f t="shared" si="2670"/>
        <v>48863</v>
      </c>
      <c r="B8838" s="2">
        <f t="shared" si="2665"/>
        <v>0</v>
      </c>
      <c r="C8838" s="2">
        <f t="shared" si="2682"/>
        <v>10432.928003439813</v>
      </c>
      <c r="D8838" s="47">
        <f t="shared" si="2671"/>
        <v>48863</v>
      </c>
      <c r="E8838" s="3">
        <f t="shared" si="2680"/>
        <v>-1</v>
      </c>
      <c r="F8838" s="4">
        <f t="shared" si="2678"/>
        <v>1</v>
      </c>
      <c r="G8838" s="4">
        <f t="shared" si="2676"/>
        <v>31</v>
      </c>
      <c r="H8838" s="2">
        <f t="shared" si="2672"/>
        <v>0</v>
      </c>
      <c r="I8838" s="2">
        <f t="shared" si="2673"/>
        <v>0</v>
      </c>
      <c r="J8838" s="2">
        <f t="shared" si="2666"/>
        <v>0</v>
      </c>
      <c r="K8838" s="2">
        <f t="shared" si="2667"/>
        <v>0</v>
      </c>
      <c r="L8838" s="1">
        <f t="shared" si="2674"/>
        <v>0</v>
      </c>
      <c r="M8838" s="3">
        <f t="shared" si="2681"/>
        <v>0</v>
      </c>
      <c r="N8838" s="2">
        <f t="shared" si="2668"/>
        <v>0</v>
      </c>
      <c r="O8838" s="18">
        <f t="shared" si="2675"/>
        <v>0.14499999999999999</v>
      </c>
      <c r="P8838" s="8">
        <f t="shared" si="2679"/>
        <v>1.0003640570000001</v>
      </c>
      <c r="Q8838" s="2">
        <f t="shared" si="2677"/>
        <v>0</v>
      </c>
      <c r="R8838" s="2">
        <f t="shared" si="2669"/>
        <v>0</v>
      </c>
      <c r="S8838" s="9" t="s">
        <v>56</v>
      </c>
      <c r="T8838" s="47">
        <f t="shared" si="2683"/>
        <v>48893</v>
      </c>
      <c r="AE8838" s="33"/>
    </row>
    <row r="8839" spans="1:31" x14ac:dyDescent="0.2">
      <c r="A8839" s="90">
        <f t="shared" si="2670"/>
        <v>48864</v>
      </c>
      <c r="B8839" s="2">
        <f t="shared" si="2665"/>
        <v>0</v>
      </c>
      <c r="C8839" s="2">
        <f t="shared" si="2682"/>
        <v>10432.928003439813</v>
      </c>
      <c r="D8839" s="47">
        <f t="shared" si="2671"/>
        <v>48863</v>
      </c>
      <c r="E8839" s="3">
        <f t="shared" si="2680"/>
        <v>-1</v>
      </c>
      <c r="F8839" s="4">
        <f t="shared" si="2678"/>
        <v>2</v>
      </c>
      <c r="G8839" s="4">
        <f t="shared" si="2676"/>
        <v>31</v>
      </c>
      <c r="H8839" s="2">
        <f t="shared" si="2672"/>
        <v>0</v>
      </c>
      <c r="I8839" s="2">
        <f t="shared" si="2673"/>
        <v>0</v>
      </c>
      <c r="J8839" s="2">
        <f t="shared" si="2666"/>
        <v>0</v>
      </c>
      <c r="K8839" s="2">
        <f t="shared" si="2667"/>
        <v>0</v>
      </c>
      <c r="L8839" s="1">
        <f t="shared" si="2674"/>
        <v>0</v>
      </c>
      <c r="M8839" s="3">
        <f t="shared" si="2681"/>
        <v>0</v>
      </c>
      <c r="N8839" s="2">
        <f t="shared" si="2668"/>
        <v>0</v>
      </c>
      <c r="O8839" s="18">
        <f t="shared" si="2675"/>
        <v>0.14499999999999999</v>
      </c>
      <c r="P8839" s="8">
        <f t="shared" si="2679"/>
        <v>1.0007282470000001</v>
      </c>
      <c r="Q8839" s="2">
        <f t="shared" si="2677"/>
        <v>0</v>
      </c>
      <c r="R8839" s="2">
        <f t="shared" si="2669"/>
        <v>0</v>
      </c>
      <c r="S8839" s="9" t="s">
        <v>56</v>
      </c>
      <c r="T8839" s="47">
        <f t="shared" si="2683"/>
        <v>48893</v>
      </c>
      <c r="AE8839" s="33"/>
    </row>
    <row r="8840" spans="1:31" x14ac:dyDescent="0.2">
      <c r="A8840" s="90">
        <f t="shared" si="2670"/>
        <v>48865</v>
      </c>
      <c r="B8840" s="2">
        <f t="shared" si="2665"/>
        <v>0</v>
      </c>
      <c r="C8840" s="2">
        <f t="shared" si="2682"/>
        <v>10432.928003439813</v>
      </c>
      <c r="D8840" s="47">
        <f t="shared" si="2671"/>
        <v>48863</v>
      </c>
      <c r="E8840" s="3">
        <f t="shared" si="2680"/>
        <v>-1</v>
      </c>
      <c r="F8840" s="4">
        <f t="shared" si="2678"/>
        <v>3</v>
      </c>
      <c r="G8840" s="4">
        <f t="shared" si="2676"/>
        <v>31</v>
      </c>
      <c r="H8840" s="2">
        <f t="shared" si="2672"/>
        <v>0</v>
      </c>
      <c r="I8840" s="2">
        <f t="shared" si="2673"/>
        <v>0</v>
      </c>
      <c r="J8840" s="2">
        <f t="shared" si="2666"/>
        <v>0</v>
      </c>
      <c r="K8840" s="2">
        <f t="shared" si="2667"/>
        <v>0</v>
      </c>
      <c r="L8840" s="1">
        <f t="shared" si="2674"/>
        <v>0</v>
      </c>
      <c r="M8840" s="3">
        <f t="shared" si="2681"/>
        <v>0</v>
      </c>
      <c r="N8840" s="2">
        <f t="shared" si="2668"/>
        <v>0</v>
      </c>
      <c r="O8840" s="18">
        <f t="shared" si="2675"/>
        <v>0.14499999999999999</v>
      </c>
      <c r="P8840" s="8">
        <f t="shared" si="2679"/>
        <v>1.0010925690000001</v>
      </c>
      <c r="Q8840" s="2">
        <f t="shared" si="2677"/>
        <v>0</v>
      </c>
      <c r="R8840" s="2">
        <f t="shared" si="2669"/>
        <v>0</v>
      </c>
      <c r="S8840" s="9" t="s">
        <v>56</v>
      </c>
      <c r="T8840" s="47">
        <f t="shared" si="2683"/>
        <v>48893</v>
      </c>
      <c r="AE8840" s="33"/>
    </row>
    <row r="8841" spans="1:31" x14ac:dyDescent="0.2">
      <c r="A8841" s="90">
        <f t="shared" si="2670"/>
        <v>48866</v>
      </c>
      <c r="B8841" s="2">
        <f t="shared" si="2665"/>
        <v>0</v>
      </c>
      <c r="C8841" s="2">
        <f t="shared" si="2682"/>
        <v>10432.928003439813</v>
      </c>
      <c r="D8841" s="47">
        <f t="shared" si="2671"/>
        <v>48863</v>
      </c>
      <c r="E8841" s="3">
        <f t="shared" si="2680"/>
        <v>-1</v>
      </c>
      <c r="F8841" s="4">
        <f t="shared" si="2678"/>
        <v>4</v>
      </c>
      <c r="G8841" s="4">
        <f t="shared" si="2676"/>
        <v>31</v>
      </c>
      <c r="H8841" s="2">
        <f t="shared" si="2672"/>
        <v>0</v>
      </c>
      <c r="I8841" s="2">
        <f t="shared" si="2673"/>
        <v>0</v>
      </c>
      <c r="J8841" s="2">
        <f t="shared" si="2666"/>
        <v>0</v>
      </c>
      <c r="K8841" s="2">
        <f t="shared" si="2667"/>
        <v>0</v>
      </c>
      <c r="L8841" s="1">
        <f t="shared" si="2674"/>
        <v>0</v>
      </c>
      <c r="M8841" s="3">
        <f t="shared" si="2681"/>
        <v>0</v>
      </c>
      <c r="N8841" s="2">
        <f t="shared" si="2668"/>
        <v>0</v>
      </c>
      <c r="O8841" s="18">
        <f t="shared" si="2675"/>
        <v>0.14499999999999999</v>
      </c>
      <c r="P8841" s="8">
        <f t="shared" si="2679"/>
        <v>1.001457024</v>
      </c>
      <c r="Q8841" s="2">
        <f t="shared" si="2677"/>
        <v>0</v>
      </c>
      <c r="R8841" s="2">
        <f t="shared" si="2669"/>
        <v>0</v>
      </c>
      <c r="S8841" s="9" t="s">
        <v>56</v>
      </c>
      <c r="T8841" s="47">
        <f t="shared" si="2683"/>
        <v>48893</v>
      </c>
      <c r="AE8841" s="33"/>
    </row>
    <row r="8842" spans="1:31" x14ac:dyDescent="0.2">
      <c r="A8842" s="90">
        <f t="shared" si="2670"/>
        <v>48867</v>
      </c>
      <c r="B8842" s="2">
        <f t="shared" ref="B8842:B8905" si="2684">(K8842+Q8842)</f>
        <v>0</v>
      </c>
      <c r="C8842" s="2">
        <f t="shared" si="2682"/>
        <v>10432.928003439813</v>
      </c>
      <c r="D8842" s="47">
        <f t="shared" si="2671"/>
        <v>48863</v>
      </c>
      <c r="E8842" s="3">
        <f t="shared" si="2680"/>
        <v>-1</v>
      </c>
      <c r="F8842" s="4">
        <f t="shared" si="2678"/>
        <v>5</v>
      </c>
      <c r="G8842" s="4">
        <f t="shared" si="2676"/>
        <v>31</v>
      </c>
      <c r="H8842" s="2">
        <f t="shared" si="2672"/>
        <v>0</v>
      </c>
      <c r="I8842" s="2">
        <f t="shared" si="2673"/>
        <v>0</v>
      </c>
      <c r="J8842" s="2">
        <f t="shared" ref="J8842:J8905" si="2685">TRUNC(H8842*I8842,8)</f>
        <v>0</v>
      </c>
      <c r="K8842" s="2">
        <f t="shared" ref="K8842:K8905" si="2686">TRUNC(C8842*J8842,8)</f>
        <v>0</v>
      </c>
      <c r="L8842" s="1">
        <f t="shared" si="2674"/>
        <v>0</v>
      </c>
      <c r="M8842" s="3">
        <f t="shared" si="2681"/>
        <v>0</v>
      </c>
      <c r="N8842" s="2">
        <f t="shared" ref="N8842:N8905" si="2687">IF(M8842&gt;0,TRUNC((M8842*K8842),8),0)</f>
        <v>0</v>
      </c>
      <c r="O8842" s="18">
        <f t="shared" si="2675"/>
        <v>0.14499999999999999</v>
      </c>
      <c r="P8842" s="8">
        <f t="shared" si="2679"/>
        <v>1.0018216120000001</v>
      </c>
      <c r="Q8842" s="2">
        <f t="shared" si="2677"/>
        <v>0</v>
      </c>
      <c r="R8842" s="2">
        <f t="shared" ref="R8842:R8905" si="2688">(N8842+Q8842)</f>
        <v>0</v>
      </c>
      <c r="S8842" s="9" t="s">
        <v>56</v>
      </c>
      <c r="T8842" s="47">
        <f t="shared" si="2683"/>
        <v>48893</v>
      </c>
      <c r="AE8842" s="33"/>
    </row>
    <row r="8843" spans="1:31" x14ac:dyDescent="0.2">
      <c r="A8843" s="90">
        <f t="shared" ref="A8843:A8906" si="2689">(A8842+1)</f>
        <v>48868</v>
      </c>
      <c r="B8843" s="2">
        <f t="shared" si="2684"/>
        <v>0</v>
      </c>
      <c r="C8843" s="2">
        <f t="shared" si="2682"/>
        <v>10432.928003439813</v>
      </c>
      <c r="D8843" s="47">
        <f t="shared" ref="D8843:D8906" si="2690">IF(DAY(A8842)=$E$2,A8843,D8842)</f>
        <v>48863</v>
      </c>
      <c r="E8843" s="3">
        <f t="shared" si="2680"/>
        <v>-1</v>
      </c>
      <c r="F8843" s="4">
        <f t="shared" si="2678"/>
        <v>6</v>
      </c>
      <c r="G8843" s="4">
        <f t="shared" si="2676"/>
        <v>31</v>
      </c>
      <c r="H8843" s="2">
        <f t="shared" ref="H8843:H8906" si="2691">TRUNC(((1+$E8843)^($F8843/$G8843)),8)</f>
        <v>0</v>
      </c>
      <c r="I8843" s="2">
        <f t="shared" ref="I8843:I8906" si="2692">IF(DAY(A8842)=E$2,J8842,I8842)</f>
        <v>0</v>
      </c>
      <c r="J8843" s="2">
        <f t="shared" si="2685"/>
        <v>0</v>
      </c>
      <c r="K8843" s="2">
        <f t="shared" si="2686"/>
        <v>0</v>
      </c>
      <c r="L8843" s="1">
        <f t="shared" ref="L8843:L8906" si="2693">IF(DAY(A8843)=E$2,VLOOKUP(A8843,$W$10:$AD$316,7),0)</f>
        <v>0</v>
      </c>
      <c r="M8843" s="3">
        <f t="shared" si="2681"/>
        <v>0</v>
      </c>
      <c r="N8843" s="2">
        <f t="shared" si="2687"/>
        <v>0</v>
      </c>
      <c r="O8843" s="18">
        <f t="shared" ref="O8843:O8906" si="2694">(O8842)</f>
        <v>0.14499999999999999</v>
      </c>
      <c r="P8843" s="8">
        <f t="shared" si="2679"/>
        <v>1.002186332</v>
      </c>
      <c r="Q8843" s="2">
        <f t="shared" si="2677"/>
        <v>0</v>
      </c>
      <c r="R8843" s="2">
        <f t="shared" si="2688"/>
        <v>0</v>
      </c>
      <c r="S8843" s="9" t="s">
        <v>56</v>
      </c>
      <c r="T8843" s="47">
        <f t="shared" si="2683"/>
        <v>48893</v>
      </c>
      <c r="AE8843" s="33"/>
    </row>
    <row r="8844" spans="1:31" x14ac:dyDescent="0.2">
      <c r="A8844" s="90">
        <f t="shared" si="2689"/>
        <v>48869</v>
      </c>
      <c r="B8844" s="2">
        <f t="shared" si="2684"/>
        <v>0</v>
      </c>
      <c r="C8844" s="2">
        <f t="shared" si="2682"/>
        <v>10432.928003439813</v>
      </c>
      <c r="D8844" s="47">
        <f t="shared" si="2690"/>
        <v>48863</v>
      </c>
      <c r="E8844" s="3">
        <f t="shared" si="2680"/>
        <v>-1</v>
      </c>
      <c r="F8844" s="4">
        <f t="shared" si="2678"/>
        <v>7</v>
      </c>
      <c r="G8844" s="4">
        <f t="shared" ref="G8844:G8907" si="2695">IF(DAY(A8844)=E$2+1,DAY(EOMONTH(A8844,0)), IF(DAY(A8844)&lt;&gt;$E$2+1,G8843))</f>
        <v>31</v>
      </c>
      <c r="H8844" s="2">
        <f t="shared" si="2691"/>
        <v>0</v>
      </c>
      <c r="I8844" s="2">
        <f t="shared" si="2692"/>
        <v>0</v>
      </c>
      <c r="J8844" s="2">
        <f t="shared" si="2685"/>
        <v>0</v>
      </c>
      <c r="K8844" s="2">
        <f t="shared" si="2686"/>
        <v>0</v>
      </c>
      <c r="L8844" s="1">
        <f t="shared" si="2693"/>
        <v>0</v>
      </c>
      <c r="M8844" s="3">
        <f t="shared" si="2681"/>
        <v>0</v>
      </c>
      <c r="N8844" s="2">
        <f t="shared" si="2687"/>
        <v>0</v>
      </c>
      <c r="O8844" s="18">
        <f t="shared" si="2694"/>
        <v>0.14499999999999999</v>
      </c>
      <c r="P8844" s="8">
        <f t="shared" si="2679"/>
        <v>1.002551185</v>
      </c>
      <c r="Q8844" s="2">
        <f t="shared" si="2677"/>
        <v>0</v>
      </c>
      <c r="R8844" s="2">
        <f t="shared" si="2688"/>
        <v>0</v>
      </c>
      <c r="S8844" s="9" t="s">
        <v>56</v>
      </c>
      <c r="T8844" s="47">
        <f t="shared" si="2683"/>
        <v>48893</v>
      </c>
      <c r="AE8844" s="33"/>
    </row>
    <row r="8845" spans="1:31" x14ac:dyDescent="0.2">
      <c r="A8845" s="90">
        <f t="shared" si="2689"/>
        <v>48870</v>
      </c>
      <c r="B8845" s="2">
        <f t="shared" si="2684"/>
        <v>0</v>
      </c>
      <c r="C8845" s="2">
        <f t="shared" si="2682"/>
        <v>10432.928003439813</v>
      </c>
      <c r="D8845" s="47">
        <f t="shared" si="2690"/>
        <v>48863</v>
      </c>
      <c r="E8845" s="3">
        <f t="shared" si="2680"/>
        <v>-1</v>
      </c>
      <c r="F8845" s="4">
        <f t="shared" si="2678"/>
        <v>8</v>
      </c>
      <c r="G8845" s="4">
        <f t="shared" si="2695"/>
        <v>31</v>
      </c>
      <c r="H8845" s="2">
        <f t="shared" si="2691"/>
        <v>0</v>
      </c>
      <c r="I8845" s="2">
        <f t="shared" si="2692"/>
        <v>0</v>
      </c>
      <c r="J8845" s="2">
        <f t="shared" si="2685"/>
        <v>0</v>
      </c>
      <c r="K8845" s="2">
        <f t="shared" si="2686"/>
        <v>0</v>
      </c>
      <c r="L8845" s="1">
        <f t="shared" si="2693"/>
        <v>0</v>
      </c>
      <c r="M8845" s="3">
        <f t="shared" si="2681"/>
        <v>0</v>
      </c>
      <c r="N8845" s="2">
        <f t="shared" si="2687"/>
        <v>0</v>
      </c>
      <c r="O8845" s="18">
        <f t="shared" si="2694"/>
        <v>0.14499999999999999</v>
      </c>
      <c r="P8845" s="8">
        <f t="shared" si="2679"/>
        <v>1.0029161710000001</v>
      </c>
      <c r="Q8845" s="2">
        <f t="shared" si="2677"/>
        <v>0</v>
      </c>
      <c r="R8845" s="2">
        <f t="shared" si="2688"/>
        <v>0</v>
      </c>
      <c r="S8845" s="9" t="s">
        <v>56</v>
      </c>
      <c r="T8845" s="47">
        <f t="shared" si="2683"/>
        <v>48893</v>
      </c>
      <c r="AE8845" s="33"/>
    </row>
    <row r="8846" spans="1:31" x14ac:dyDescent="0.2">
      <c r="A8846" s="90">
        <f t="shared" si="2689"/>
        <v>48871</v>
      </c>
      <c r="B8846" s="2">
        <f t="shared" si="2684"/>
        <v>0</v>
      </c>
      <c r="C8846" s="2">
        <f t="shared" si="2682"/>
        <v>10432.928003439813</v>
      </c>
      <c r="D8846" s="47">
        <f t="shared" si="2690"/>
        <v>48863</v>
      </c>
      <c r="E8846" s="3">
        <f t="shared" si="2680"/>
        <v>-1</v>
      </c>
      <c r="F8846" s="4">
        <f t="shared" si="2678"/>
        <v>9</v>
      </c>
      <c r="G8846" s="4">
        <f t="shared" si="2695"/>
        <v>31</v>
      </c>
      <c r="H8846" s="2">
        <f t="shared" si="2691"/>
        <v>0</v>
      </c>
      <c r="I8846" s="2">
        <f t="shared" si="2692"/>
        <v>0</v>
      </c>
      <c r="J8846" s="2">
        <f t="shared" si="2685"/>
        <v>0</v>
      </c>
      <c r="K8846" s="2">
        <f t="shared" si="2686"/>
        <v>0</v>
      </c>
      <c r="L8846" s="1">
        <f t="shared" si="2693"/>
        <v>0</v>
      </c>
      <c r="M8846" s="3">
        <f t="shared" si="2681"/>
        <v>0</v>
      </c>
      <c r="N8846" s="2">
        <f t="shared" si="2687"/>
        <v>0</v>
      </c>
      <c r="O8846" s="18">
        <f t="shared" si="2694"/>
        <v>0.14499999999999999</v>
      </c>
      <c r="P8846" s="8">
        <f t="shared" si="2679"/>
        <v>1.0032812900000001</v>
      </c>
      <c r="Q8846" s="2">
        <f t="shared" ref="Q8846:Q8909" si="2696">TRUNC((P8846-1)*K8846,8)</f>
        <v>0</v>
      </c>
      <c r="R8846" s="2">
        <f t="shared" si="2688"/>
        <v>0</v>
      </c>
      <c r="S8846" s="9" t="s">
        <v>56</v>
      </c>
      <c r="T8846" s="47">
        <f t="shared" si="2683"/>
        <v>48893</v>
      </c>
      <c r="AE8846" s="33"/>
    </row>
    <row r="8847" spans="1:31" x14ac:dyDescent="0.2">
      <c r="A8847" s="90">
        <f t="shared" si="2689"/>
        <v>48872</v>
      </c>
      <c r="B8847" s="2">
        <f t="shared" si="2684"/>
        <v>0</v>
      </c>
      <c r="C8847" s="2">
        <f t="shared" si="2682"/>
        <v>10432.928003439813</v>
      </c>
      <c r="D8847" s="47">
        <f t="shared" si="2690"/>
        <v>48863</v>
      </c>
      <c r="E8847" s="3">
        <f t="shared" si="2680"/>
        <v>-1</v>
      </c>
      <c r="F8847" s="4">
        <f t="shared" si="2678"/>
        <v>10</v>
      </c>
      <c r="G8847" s="4">
        <f t="shared" si="2695"/>
        <v>31</v>
      </c>
      <c r="H8847" s="2">
        <f t="shared" si="2691"/>
        <v>0</v>
      </c>
      <c r="I8847" s="2">
        <f t="shared" si="2692"/>
        <v>0</v>
      </c>
      <c r="J8847" s="2">
        <f t="shared" si="2685"/>
        <v>0</v>
      </c>
      <c r="K8847" s="2">
        <f t="shared" si="2686"/>
        <v>0</v>
      </c>
      <c r="L8847" s="1">
        <f t="shared" si="2693"/>
        <v>0</v>
      </c>
      <c r="M8847" s="3">
        <f t="shared" si="2681"/>
        <v>0</v>
      </c>
      <c r="N8847" s="2">
        <f t="shared" si="2687"/>
        <v>0</v>
      </c>
      <c r="O8847" s="18">
        <f t="shared" si="2694"/>
        <v>0.14499999999999999</v>
      </c>
      <c r="P8847" s="8">
        <f t="shared" si="2679"/>
        <v>1.003646542</v>
      </c>
      <c r="Q8847" s="2">
        <f t="shared" si="2696"/>
        <v>0</v>
      </c>
      <c r="R8847" s="2">
        <f t="shared" si="2688"/>
        <v>0</v>
      </c>
      <c r="S8847" s="9" t="s">
        <v>56</v>
      </c>
      <c r="T8847" s="47">
        <f t="shared" si="2683"/>
        <v>48893</v>
      </c>
      <c r="AE8847" s="33"/>
    </row>
    <row r="8848" spans="1:31" x14ac:dyDescent="0.2">
      <c r="A8848" s="90">
        <f t="shared" si="2689"/>
        <v>48873</v>
      </c>
      <c r="B8848" s="2">
        <f t="shared" si="2684"/>
        <v>0</v>
      </c>
      <c r="C8848" s="2">
        <f t="shared" si="2682"/>
        <v>10432.928003439813</v>
      </c>
      <c r="D8848" s="47">
        <f t="shared" si="2690"/>
        <v>48863</v>
      </c>
      <c r="E8848" s="3">
        <f t="shared" si="2680"/>
        <v>-1</v>
      </c>
      <c r="F8848" s="4">
        <f t="shared" ref="F8848:F8911" si="2697">IF(DAY(A8848)=E$2+1,1,F8847+1)</f>
        <v>11</v>
      </c>
      <c r="G8848" s="4">
        <f t="shared" si="2695"/>
        <v>31</v>
      </c>
      <c r="H8848" s="2">
        <f t="shared" si="2691"/>
        <v>0</v>
      </c>
      <c r="I8848" s="2">
        <f t="shared" si="2692"/>
        <v>0</v>
      </c>
      <c r="J8848" s="2">
        <f t="shared" si="2685"/>
        <v>0</v>
      </c>
      <c r="K8848" s="2">
        <f t="shared" si="2686"/>
        <v>0</v>
      </c>
      <c r="L8848" s="1">
        <f t="shared" si="2693"/>
        <v>0</v>
      </c>
      <c r="M8848" s="3">
        <f t="shared" si="2681"/>
        <v>0</v>
      </c>
      <c r="N8848" s="2">
        <f t="shared" si="2687"/>
        <v>0</v>
      </c>
      <c r="O8848" s="18">
        <f t="shared" si="2694"/>
        <v>0.14499999999999999</v>
      </c>
      <c r="P8848" s="8">
        <f t="shared" si="2679"/>
        <v>1.0040119270000001</v>
      </c>
      <c r="Q8848" s="2">
        <f t="shared" si="2696"/>
        <v>0</v>
      </c>
      <c r="R8848" s="2">
        <f t="shared" si="2688"/>
        <v>0</v>
      </c>
      <c r="S8848" s="9" t="s">
        <v>56</v>
      </c>
      <c r="T8848" s="47">
        <f t="shared" si="2683"/>
        <v>48893</v>
      </c>
      <c r="AE8848" s="33"/>
    </row>
    <row r="8849" spans="1:31" x14ac:dyDescent="0.2">
      <c r="A8849" s="90">
        <f t="shared" si="2689"/>
        <v>48874</v>
      </c>
      <c r="B8849" s="2">
        <f t="shared" si="2684"/>
        <v>0</v>
      </c>
      <c r="C8849" s="2">
        <f t="shared" si="2682"/>
        <v>10432.928003439813</v>
      </c>
      <c r="D8849" s="47">
        <f t="shared" si="2690"/>
        <v>48863</v>
      </c>
      <c r="E8849" s="3">
        <f t="shared" si="2680"/>
        <v>-1</v>
      </c>
      <c r="F8849" s="4">
        <f t="shared" si="2697"/>
        <v>12</v>
      </c>
      <c r="G8849" s="4">
        <f t="shared" si="2695"/>
        <v>31</v>
      </c>
      <c r="H8849" s="2">
        <f t="shared" si="2691"/>
        <v>0</v>
      </c>
      <c r="I8849" s="2">
        <f t="shared" si="2692"/>
        <v>0</v>
      </c>
      <c r="J8849" s="2">
        <f t="shared" si="2685"/>
        <v>0</v>
      </c>
      <c r="K8849" s="2">
        <f t="shared" si="2686"/>
        <v>0</v>
      </c>
      <c r="L8849" s="1">
        <f t="shared" si="2693"/>
        <v>0</v>
      </c>
      <c r="M8849" s="3">
        <f t="shared" si="2681"/>
        <v>0</v>
      </c>
      <c r="N8849" s="2">
        <f t="shared" si="2687"/>
        <v>0</v>
      </c>
      <c r="O8849" s="18">
        <f t="shared" si="2694"/>
        <v>0.14499999999999999</v>
      </c>
      <c r="P8849" s="8">
        <f t="shared" si="2679"/>
        <v>1.004377445</v>
      </c>
      <c r="Q8849" s="2">
        <f t="shared" si="2696"/>
        <v>0</v>
      </c>
      <c r="R8849" s="2">
        <f t="shared" si="2688"/>
        <v>0</v>
      </c>
      <c r="S8849" s="9" t="s">
        <v>56</v>
      </c>
      <c r="T8849" s="47">
        <f t="shared" si="2683"/>
        <v>48893</v>
      </c>
      <c r="AE8849" s="33"/>
    </row>
    <row r="8850" spans="1:31" x14ac:dyDescent="0.2">
      <c r="A8850" s="90">
        <f t="shared" si="2689"/>
        <v>48875</v>
      </c>
      <c r="B8850" s="2">
        <f t="shared" si="2684"/>
        <v>0</v>
      </c>
      <c r="C8850" s="2">
        <f t="shared" si="2682"/>
        <v>10432.928003439813</v>
      </c>
      <c r="D8850" s="47">
        <f t="shared" si="2690"/>
        <v>48863</v>
      </c>
      <c r="E8850" s="3">
        <f t="shared" si="2680"/>
        <v>-1</v>
      </c>
      <c r="F8850" s="4">
        <f t="shared" si="2697"/>
        <v>13</v>
      </c>
      <c r="G8850" s="4">
        <f t="shared" si="2695"/>
        <v>31</v>
      </c>
      <c r="H8850" s="2">
        <f t="shared" si="2691"/>
        <v>0</v>
      </c>
      <c r="I8850" s="2">
        <f t="shared" si="2692"/>
        <v>0</v>
      </c>
      <c r="J8850" s="2">
        <f t="shared" si="2685"/>
        <v>0</v>
      </c>
      <c r="K8850" s="2">
        <f t="shared" si="2686"/>
        <v>0</v>
      </c>
      <c r="L8850" s="1">
        <f t="shared" si="2693"/>
        <v>0</v>
      </c>
      <c r="M8850" s="3">
        <f t="shared" si="2681"/>
        <v>0</v>
      </c>
      <c r="N8850" s="2">
        <f t="shared" si="2687"/>
        <v>0</v>
      </c>
      <c r="O8850" s="18">
        <f t="shared" si="2694"/>
        <v>0.14499999999999999</v>
      </c>
      <c r="P8850" s="8">
        <f t="shared" si="2679"/>
        <v>1.0047430959999999</v>
      </c>
      <c r="Q8850" s="2">
        <f t="shared" si="2696"/>
        <v>0</v>
      </c>
      <c r="R8850" s="2">
        <f t="shared" si="2688"/>
        <v>0</v>
      </c>
      <c r="S8850" s="9" t="s">
        <v>56</v>
      </c>
      <c r="T8850" s="47">
        <f t="shared" si="2683"/>
        <v>48893</v>
      </c>
      <c r="AE8850" s="33"/>
    </row>
    <row r="8851" spans="1:31" x14ac:dyDescent="0.2">
      <c r="A8851" s="90">
        <f t="shared" si="2689"/>
        <v>48876</v>
      </c>
      <c r="B8851" s="2">
        <f t="shared" si="2684"/>
        <v>0</v>
      </c>
      <c r="C8851" s="2">
        <f t="shared" si="2682"/>
        <v>10432.928003439813</v>
      </c>
      <c r="D8851" s="47">
        <f t="shared" si="2690"/>
        <v>48863</v>
      </c>
      <c r="E8851" s="3">
        <f t="shared" si="2680"/>
        <v>-1</v>
      </c>
      <c r="F8851" s="4">
        <f t="shared" si="2697"/>
        <v>14</v>
      </c>
      <c r="G8851" s="4">
        <f t="shared" si="2695"/>
        <v>31</v>
      </c>
      <c r="H8851" s="2">
        <f t="shared" si="2691"/>
        <v>0</v>
      </c>
      <c r="I8851" s="2">
        <f t="shared" si="2692"/>
        <v>0</v>
      </c>
      <c r="J8851" s="2">
        <f t="shared" si="2685"/>
        <v>0</v>
      </c>
      <c r="K8851" s="2">
        <f t="shared" si="2686"/>
        <v>0</v>
      </c>
      <c r="L8851" s="1">
        <f t="shared" si="2693"/>
        <v>0</v>
      </c>
      <c r="M8851" s="3">
        <f t="shared" si="2681"/>
        <v>0</v>
      </c>
      <c r="N8851" s="2">
        <f t="shared" si="2687"/>
        <v>0</v>
      </c>
      <c r="O8851" s="18">
        <f t="shared" si="2694"/>
        <v>0.14499999999999999</v>
      </c>
      <c r="P8851" s="8">
        <f t="shared" si="2679"/>
        <v>1.005108879</v>
      </c>
      <c r="Q8851" s="2">
        <f t="shared" si="2696"/>
        <v>0</v>
      </c>
      <c r="R8851" s="2">
        <f t="shared" si="2688"/>
        <v>0</v>
      </c>
      <c r="S8851" s="9" t="s">
        <v>56</v>
      </c>
      <c r="T8851" s="47">
        <f t="shared" si="2683"/>
        <v>48893</v>
      </c>
      <c r="AE8851" s="33"/>
    </row>
    <row r="8852" spans="1:31" x14ac:dyDescent="0.2">
      <c r="A8852" s="90">
        <f t="shared" si="2689"/>
        <v>48877</v>
      </c>
      <c r="B8852" s="2">
        <f t="shared" si="2684"/>
        <v>0</v>
      </c>
      <c r="C8852" s="2">
        <f t="shared" si="2682"/>
        <v>10432.928003439813</v>
      </c>
      <c r="D8852" s="47">
        <f t="shared" si="2690"/>
        <v>48863</v>
      </c>
      <c r="E8852" s="3">
        <f t="shared" si="2680"/>
        <v>-1</v>
      </c>
      <c r="F8852" s="4">
        <f t="shared" si="2697"/>
        <v>15</v>
      </c>
      <c r="G8852" s="4">
        <f t="shared" si="2695"/>
        <v>31</v>
      </c>
      <c r="H8852" s="2">
        <f t="shared" si="2691"/>
        <v>0</v>
      </c>
      <c r="I8852" s="2">
        <f t="shared" si="2692"/>
        <v>0</v>
      </c>
      <c r="J8852" s="2">
        <f t="shared" si="2685"/>
        <v>0</v>
      </c>
      <c r="K8852" s="2">
        <f t="shared" si="2686"/>
        <v>0</v>
      </c>
      <c r="L8852" s="1">
        <f t="shared" si="2693"/>
        <v>0</v>
      </c>
      <c r="M8852" s="3">
        <f t="shared" si="2681"/>
        <v>0</v>
      </c>
      <c r="N8852" s="2">
        <f t="shared" si="2687"/>
        <v>0</v>
      </c>
      <c r="O8852" s="18">
        <f t="shared" si="2694"/>
        <v>0.14499999999999999</v>
      </c>
      <c r="P8852" s="8">
        <f t="shared" si="2679"/>
        <v>1.005474797</v>
      </c>
      <c r="Q8852" s="2">
        <f t="shared" si="2696"/>
        <v>0</v>
      </c>
      <c r="R8852" s="2">
        <f t="shared" si="2688"/>
        <v>0</v>
      </c>
      <c r="S8852" s="9" t="s">
        <v>56</v>
      </c>
      <c r="T8852" s="47">
        <f t="shared" si="2683"/>
        <v>48893</v>
      </c>
      <c r="AE8852" s="33"/>
    </row>
    <row r="8853" spans="1:31" x14ac:dyDescent="0.2">
      <c r="A8853" s="90">
        <f t="shared" si="2689"/>
        <v>48878</v>
      </c>
      <c r="B8853" s="2">
        <f t="shared" si="2684"/>
        <v>0</v>
      </c>
      <c r="C8853" s="2">
        <f t="shared" si="2682"/>
        <v>10432.928003439813</v>
      </c>
      <c r="D8853" s="47">
        <f t="shared" si="2690"/>
        <v>48863</v>
      </c>
      <c r="E8853" s="3">
        <f t="shared" si="2680"/>
        <v>-1</v>
      </c>
      <c r="F8853" s="4">
        <f t="shared" si="2697"/>
        <v>16</v>
      </c>
      <c r="G8853" s="4">
        <f t="shared" si="2695"/>
        <v>31</v>
      </c>
      <c r="H8853" s="2">
        <f t="shared" si="2691"/>
        <v>0</v>
      </c>
      <c r="I8853" s="2">
        <f t="shared" si="2692"/>
        <v>0</v>
      </c>
      <c r="J8853" s="2">
        <f t="shared" si="2685"/>
        <v>0</v>
      </c>
      <c r="K8853" s="2">
        <f t="shared" si="2686"/>
        <v>0</v>
      </c>
      <c r="L8853" s="1">
        <f t="shared" si="2693"/>
        <v>0</v>
      </c>
      <c r="M8853" s="3">
        <f t="shared" si="2681"/>
        <v>0</v>
      </c>
      <c r="N8853" s="2">
        <f t="shared" si="2687"/>
        <v>0</v>
      </c>
      <c r="O8853" s="18">
        <f t="shared" si="2694"/>
        <v>0.14499999999999999</v>
      </c>
      <c r="P8853" s="8">
        <f t="shared" si="2679"/>
        <v>1.005840847</v>
      </c>
      <c r="Q8853" s="2">
        <f t="shared" si="2696"/>
        <v>0</v>
      </c>
      <c r="R8853" s="2">
        <f t="shared" si="2688"/>
        <v>0</v>
      </c>
      <c r="S8853" s="9" t="s">
        <v>56</v>
      </c>
      <c r="T8853" s="47">
        <f t="shared" si="2683"/>
        <v>48893</v>
      </c>
      <c r="AE8853" s="33"/>
    </row>
    <row r="8854" spans="1:31" x14ac:dyDescent="0.2">
      <c r="A8854" s="90">
        <f t="shared" si="2689"/>
        <v>48879</v>
      </c>
      <c r="B8854" s="2">
        <f t="shared" si="2684"/>
        <v>0</v>
      </c>
      <c r="C8854" s="2">
        <f t="shared" si="2682"/>
        <v>10432.928003439813</v>
      </c>
      <c r="D8854" s="47">
        <f t="shared" si="2690"/>
        <v>48863</v>
      </c>
      <c r="E8854" s="3">
        <f t="shared" si="2680"/>
        <v>-1</v>
      </c>
      <c r="F8854" s="4">
        <f t="shared" si="2697"/>
        <v>17</v>
      </c>
      <c r="G8854" s="4">
        <f t="shared" si="2695"/>
        <v>31</v>
      </c>
      <c r="H8854" s="2">
        <f t="shared" si="2691"/>
        <v>0</v>
      </c>
      <c r="I8854" s="2">
        <f t="shared" si="2692"/>
        <v>0</v>
      </c>
      <c r="J8854" s="2">
        <f t="shared" si="2685"/>
        <v>0</v>
      </c>
      <c r="K8854" s="2">
        <f t="shared" si="2686"/>
        <v>0</v>
      </c>
      <c r="L8854" s="1">
        <f t="shared" si="2693"/>
        <v>0</v>
      </c>
      <c r="M8854" s="3">
        <f t="shared" si="2681"/>
        <v>0</v>
      </c>
      <c r="N8854" s="2">
        <f t="shared" si="2687"/>
        <v>0</v>
      </c>
      <c r="O8854" s="18">
        <f t="shared" si="2694"/>
        <v>0.14499999999999999</v>
      </c>
      <c r="P8854" s="8">
        <f t="shared" si="2679"/>
        <v>1.006207031</v>
      </c>
      <c r="Q8854" s="2">
        <f t="shared" si="2696"/>
        <v>0</v>
      </c>
      <c r="R8854" s="2">
        <f t="shared" si="2688"/>
        <v>0</v>
      </c>
      <c r="S8854" s="9" t="s">
        <v>56</v>
      </c>
      <c r="T8854" s="47">
        <f t="shared" si="2683"/>
        <v>48893</v>
      </c>
      <c r="AE8854" s="33"/>
    </row>
    <row r="8855" spans="1:31" x14ac:dyDescent="0.2">
      <c r="A8855" s="90">
        <f t="shared" si="2689"/>
        <v>48880</v>
      </c>
      <c r="B8855" s="2">
        <f t="shared" si="2684"/>
        <v>0</v>
      </c>
      <c r="C8855" s="2">
        <f t="shared" si="2682"/>
        <v>10432.928003439813</v>
      </c>
      <c r="D8855" s="47">
        <f t="shared" si="2690"/>
        <v>48863</v>
      </c>
      <c r="E8855" s="3">
        <f t="shared" si="2680"/>
        <v>-1</v>
      </c>
      <c r="F8855" s="4">
        <f t="shared" si="2697"/>
        <v>18</v>
      </c>
      <c r="G8855" s="4">
        <f t="shared" si="2695"/>
        <v>31</v>
      </c>
      <c r="H8855" s="2">
        <f t="shared" si="2691"/>
        <v>0</v>
      </c>
      <c r="I8855" s="2">
        <f t="shared" si="2692"/>
        <v>0</v>
      </c>
      <c r="J8855" s="2">
        <f t="shared" si="2685"/>
        <v>0</v>
      </c>
      <c r="K8855" s="2">
        <f t="shared" si="2686"/>
        <v>0</v>
      </c>
      <c r="L8855" s="1">
        <f t="shared" si="2693"/>
        <v>0</v>
      </c>
      <c r="M8855" s="3">
        <f t="shared" si="2681"/>
        <v>0</v>
      </c>
      <c r="N8855" s="2">
        <f t="shared" si="2687"/>
        <v>0</v>
      </c>
      <c r="O8855" s="18">
        <f t="shared" si="2694"/>
        <v>0.14499999999999999</v>
      </c>
      <c r="P8855" s="8">
        <f t="shared" ref="P8855:P8918" si="2698">ROUND((1+O8855)^(30/360)^(F8855/G8855),9)</f>
        <v>1.0065733480000001</v>
      </c>
      <c r="Q8855" s="2">
        <f t="shared" si="2696"/>
        <v>0</v>
      </c>
      <c r="R8855" s="2">
        <f t="shared" si="2688"/>
        <v>0</v>
      </c>
      <c r="S8855" s="9" t="s">
        <v>56</v>
      </c>
      <c r="T8855" s="47">
        <f t="shared" si="2683"/>
        <v>48893</v>
      </c>
      <c r="AE8855" s="33"/>
    </row>
    <row r="8856" spans="1:31" x14ac:dyDescent="0.2">
      <c r="A8856" s="90">
        <f t="shared" si="2689"/>
        <v>48881</v>
      </c>
      <c r="B8856" s="2">
        <f t="shared" si="2684"/>
        <v>0</v>
      </c>
      <c r="C8856" s="2">
        <f t="shared" si="2682"/>
        <v>10432.928003439813</v>
      </c>
      <c r="D8856" s="47">
        <f t="shared" si="2690"/>
        <v>48863</v>
      </c>
      <c r="E8856" s="3">
        <f t="shared" si="2680"/>
        <v>-1</v>
      </c>
      <c r="F8856" s="4">
        <f t="shared" si="2697"/>
        <v>19</v>
      </c>
      <c r="G8856" s="4">
        <f t="shared" si="2695"/>
        <v>31</v>
      </c>
      <c r="H8856" s="2">
        <f t="shared" si="2691"/>
        <v>0</v>
      </c>
      <c r="I8856" s="2">
        <f t="shared" si="2692"/>
        <v>0</v>
      </c>
      <c r="J8856" s="2">
        <f t="shared" si="2685"/>
        <v>0</v>
      </c>
      <c r="K8856" s="2">
        <f t="shared" si="2686"/>
        <v>0</v>
      </c>
      <c r="L8856" s="1">
        <f t="shared" si="2693"/>
        <v>0</v>
      </c>
      <c r="M8856" s="3">
        <f t="shared" si="2681"/>
        <v>0</v>
      </c>
      <c r="N8856" s="2">
        <f t="shared" si="2687"/>
        <v>0</v>
      </c>
      <c r="O8856" s="18">
        <f t="shared" si="2694"/>
        <v>0.14499999999999999</v>
      </c>
      <c r="P8856" s="8">
        <f t="shared" si="2698"/>
        <v>1.0069397980000001</v>
      </c>
      <c r="Q8856" s="2">
        <f t="shared" si="2696"/>
        <v>0</v>
      </c>
      <c r="R8856" s="2">
        <f t="shared" si="2688"/>
        <v>0</v>
      </c>
      <c r="S8856" s="9" t="s">
        <v>56</v>
      </c>
      <c r="T8856" s="47">
        <f t="shared" si="2683"/>
        <v>48893</v>
      </c>
      <c r="AE8856" s="33"/>
    </row>
    <row r="8857" spans="1:31" x14ac:dyDescent="0.2">
      <c r="A8857" s="90">
        <f t="shared" si="2689"/>
        <v>48882</v>
      </c>
      <c r="B8857" s="2">
        <f t="shared" si="2684"/>
        <v>0</v>
      </c>
      <c r="C8857" s="2">
        <f t="shared" si="2682"/>
        <v>10432.928003439813</v>
      </c>
      <c r="D8857" s="47">
        <f t="shared" si="2690"/>
        <v>48863</v>
      </c>
      <c r="E8857" s="3">
        <f t="shared" si="2680"/>
        <v>-1</v>
      </c>
      <c r="F8857" s="4">
        <f t="shared" si="2697"/>
        <v>20</v>
      </c>
      <c r="G8857" s="4">
        <f t="shared" si="2695"/>
        <v>31</v>
      </c>
      <c r="H8857" s="2">
        <f t="shared" si="2691"/>
        <v>0</v>
      </c>
      <c r="I8857" s="2">
        <f t="shared" si="2692"/>
        <v>0</v>
      </c>
      <c r="J8857" s="2">
        <f t="shared" si="2685"/>
        <v>0</v>
      </c>
      <c r="K8857" s="2">
        <f t="shared" si="2686"/>
        <v>0</v>
      </c>
      <c r="L8857" s="1">
        <f t="shared" si="2693"/>
        <v>0</v>
      </c>
      <c r="M8857" s="3">
        <f t="shared" si="2681"/>
        <v>0</v>
      </c>
      <c r="N8857" s="2">
        <f t="shared" si="2687"/>
        <v>0</v>
      </c>
      <c r="O8857" s="18">
        <f t="shared" si="2694"/>
        <v>0.14499999999999999</v>
      </c>
      <c r="P8857" s="8">
        <f t="shared" si="2698"/>
        <v>1.007306381</v>
      </c>
      <c r="Q8857" s="2">
        <f t="shared" si="2696"/>
        <v>0</v>
      </c>
      <c r="R8857" s="2">
        <f t="shared" si="2688"/>
        <v>0</v>
      </c>
      <c r="S8857" s="9" t="s">
        <v>56</v>
      </c>
      <c r="T8857" s="47">
        <f t="shared" si="2683"/>
        <v>48893</v>
      </c>
      <c r="AE8857" s="33"/>
    </row>
    <row r="8858" spans="1:31" x14ac:dyDescent="0.2">
      <c r="A8858" s="90">
        <f t="shared" si="2689"/>
        <v>48883</v>
      </c>
      <c r="B8858" s="2">
        <f t="shared" si="2684"/>
        <v>0</v>
      </c>
      <c r="C8858" s="2">
        <f t="shared" si="2682"/>
        <v>10432.928003439813</v>
      </c>
      <c r="D8858" s="47">
        <f t="shared" si="2690"/>
        <v>48863</v>
      </c>
      <c r="E8858" s="3">
        <f t="shared" si="2680"/>
        <v>-1</v>
      </c>
      <c r="F8858" s="4">
        <f t="shared" si="2697"/>
        <v>21</v>
      </c>
      <c r="G8858" s="4">
        <f t="shared" si="2695"/>
        <v>31</v>
      </c>
      <c r="H8858" s="2">
        <f t="shared" si="2691"/>
        <v>0</v>
      </c>
      <c r="I8858" s="2">
        <f t="shared" si="2692"/>
        <v>0</v>
      </c>
      <c r="J8858" s="2">
        <f t="shared" si="2685"/>
        <v>0</v>
      </c>
      <c r="K8858" s="2">
        <f t="shared" si="2686"/>
        <v>0</v>
      </c>
      <c r="L8858" s="1">
        <f t="shared" si="2693"/>
        <v>0</v>
      </c>
      <c r="M8858" s="3">
        <f t="shared" si="2681"/>
        <v>0</v>
      </c>
      <c r="N8858" s="2">
        <f t="shared" si="2687"/>
        <v>0</v>
      </c>
      <c r="O8858" s="18">
        <f t="shared" si="2694"/>
        <v>0.14499999999999999</v>
      </c>
      <c r="P8858" s="8">
        <f t="shared" si="2698"/>
        <v>1.007673099</v>
      </c>
      <c r="Q8858" s="2">
        <f t="shared" si="2696"/>
        <v>0</v>
      </c>
      <c r="R8858" s="2">
        <f t="shared" si="2688"/>
        <v>0</v>
      </c>
      <c r="S8858" s="9" t="s">
        <v>56</v>
      </c>
      <c r="T8858" s="47">
        <f t="shared" si="2683"/>
        <v>48893</v>
      </c>
      <c r="AE8858" s="33"/>
    </row>
    <row r="8859" spans="1:31" x14ac:dyDescent="0.2">
      <c r="A8859" s="90">
        <f t="shared" si="2689"/>
        <v>48884</v>
      </c>
      <c r="B8859" s="2">
        <f t="shared" si="2684"/>
        <v>0</v>
      </c>
      <c r="C8859" s="2">
        <f t="shared" si="2682"/>
        <v>10432.928003439813</v>
      </c>
      <c r="D8859" s="47">
        <f t="shared" si="2690"/>
        <v>48863</v>
      </c>
      <c r="E8859" s="3">
        <f t="shared" si="2680"/>
        <v>-1</v>
      </c>
      <c r="F8859" s="4">
        <f t="shared" si="2697"/>
        <v>22</v>
      </c>
      <c r="G8859" s="4">
        <f t="shared" si="2695"/>
        <v>31</v>
      </c>
      <c r="H8859" s="2">
        <f t="shared" si="2691"/>
        <v>0</v>
      </c>
      <c r="I8859" s="2">
        <f t="shared" si="2692"/>
        <v>0</v>
      </c>
      <c r="J8859" s="2">
        <f t="shared" si="2685"/>
        <v>0</v>
      </c>
      <c r="K8859" s="2">
        <f t="shared" si="2686"/>
        <v>0</v>
      </c>
      <c r="L8859" s="1">
        <f t="shared" si="2693"/>
        <v>0</v>
      </c>
      <c r="M8859" s="3">
        <f t="shared" si="2681"/>
        <v>0</v>
      </c>
      <c r="N8859" s="2">
        <f t="shared" si="2687"/>
        <v>0</v>
      </c>
      <c r="O8859" s="18">
        <f t="shared" si="2694"/>
        <v>0.14499999999999999</v>
      </c>
      <c r="P8859" s="8">
        <f t="shared" si="2698"/>
        <v>1.008039949</v>
      </c>
      <c r="Q8859" s="2">
        <f t="shared" si="2696"/>
        <v>0</v>
      </c>
      <c r="R8859" s="2">
        <f t="shared" si="2688"/>
        <v>0</v>
      </c>
      <c r="S8859" s="9" t="s">
        <v>56</v>
      </c>
      <c r="T8859" s="47">
        <f t="shared" si="2683"/>
        <v>48893</v>
      </c>
      <c r="AE8859" s="33"/>
    </row>
    <row r="8860" spans="1:31" x14ac:dyDescent="0.2">
      <c r="A8860" s="90">
        <f t="shared" si="2689"/>
        <v>48885</v>
      </c>
      <c r="B8860" s="2">
        <f t="shared" si="2684"/>
        <v>0</v>
      </c>
      <c r="C8860" s="2">
        <f t="shared" si="2682"/>
        <v>10432.928003439813</v>
      </c>
      <c r="D8860" s="47">
        <f t="shared" si="2690"/>
        <v>48863</v>
      </c>
      <c r="E8860" s="3">
        <f t="shared" si="2680"/>
        <v>-1</v>
      </c>
      <c r="F8860" s="4">
        <f t="shared" si="2697"/>
        <v>23</v>
      </c>
      <c r="G8860" s="4">
        <f t="shared" si="2695"/>
        <v>31</v>
      </c>
      <c r="H8860" s="2">
        <f t="shared" si="2691"/>
        <v>0</v>
      </c>
      <c r="I8860" s="2">
        <f t="shared" si="2692"/>
        <v>0</v>
      </c>
      <c r="J8860" s="2">
        <f t="shared" si="2685"/>
        <v>0</v>
      </c>
      <c r="K8860" s="2">
        <f t="shared" si="2686"/>
        <v>0</v>
      </c>
      <c r="L8860" s="1">
        <f t="shared" si="2693"/>
        <v>0</v>
      </c>
      <c r="M8860" s="3">
        <f t="shared" si="2681"/>
        <v>0</v>
      </c>
      <c r="N8860" s="2">
        <f t="shared" si="2687"/>
        <v>0</v>
      </c>
      <c r="O8860" s="18">
        <f t="shared" si="2694"/>
        <v>0.14499999999999999</v>
      </c>
      <c r="P8860" s="8">
        <f t="shared" si="2698"/>
        <v>1.0084069339999999</v>
      </c>
      <c r="Q8860" s="2">
        <f t="shared" si="2696"/>
        <v>0</v>
      </c>
      <c r="R8860" s="2">
        <f t="shared" si="2688"/>
        <v>0</v>
      </c>
      <c r="S8860" s="9" t="s">
        <v>56</v>
      </c>
      <c r="T8860" s="47">
        <f t="shared" si="2683"/>
        <v>48893</v>
      </c>
      <c r="AE8860" s="33"/>
    </row>
    <row r="8861" spans="1:31" x14ac:dyDescent="0.2">
      <c r="A8861" s="90">
        <f t="shared" si="2689"/>
        <v>48886</v>
      </c>
      <c r="B8861" s="2">
        <f t="shared" si="2684"/>
        <v>0</v>
      </c>
      <c r="C8861" s="2">
        <f t="shared" si="2682"/>
        <v>10432.928003439813</v>
      </c>
      <c r="D8861" s="47">
        <f t="shared" si="2690"/>
        <v>48863</v>
      </c>
      <c r="E8861" s="3">
        <f t="shared" si="2680"/>
        <v>-1</v>
      </c>
      <c r="F8861" s="4">
        <f t="shared" si="2697"/>
        <v>24</v>
      </c>
      <c r="G8861" s="4">
        <f t="shared" si="2695"/>
        <v>31</v>
      </c>
      <c r="H8861" s="2">
        <f t="shared" si="2691"/>
        <v>0</v>
      </c>
      <c r="I8861" s="2">
        <f t="shared" si="2692"/>
        <v>0</v>
      </c>
      <c r="J8861" s="2">
        <f t="shared" si="2685"/>
        <v>0</v>
      </c>
      <c r="K8861" s="2">
        <f t="shared" si="2686"/>
        <v>0</v>
      </c>
      <c r="L8861" s="1">
        <f t="shared" si="2693"/>
        <v>0</v>
      </c>
      <c r="M8861" s="3">
        <f t="shared" si="2681"/>
        <v>0</v>
      </c>
      <c r="N8861" s="2">
        <f t="shared" si="2687"/>
        <v>0</v>
      </c>
      <c r="O8861" s="18">
        <f t="shared" si="2694"/>
        <v>0.14499999999999999</v>
      </c>
      <c r="P8861" s="8">
        <f t="shared" si="2698"/>
        <v>1.0087740510000001</v>
      </c>
      <c r="Q8861" s="2">
        <f t="shared" si="2696"/>
        <v>0</v>
      </c>
      <c r="R8861" s="2">
        <f t="shared" si="2688"/>
        <v>0</v>
      </c>
      <c r="S8861" s="9" t="s">
        <v>56</v>
      </c>
      <c r="T8861" s="47">
        <f t="shared" si="2683"/>
        <v>48893</v>
      </c>
      <c r="AE8861" s="33"/>
    </row>
    <row r="8862" spans="1:31" x14ac:dyDescent="0.2">
      <c r="A8862" s="90">
        <f t="shared" si="2689"/>
        <v>48887</v>
      </c>
      <c r="B8862" s="2">
        <f t="shared" si="2684"/>
        <v>0</v>
      </c>
      <c r="C8862" s="2">
        <f t="shared" si="2682"/>
        <v>10432.928003439813</v>
      </c>
      <c r="D8862" s="47">
        <f t="shared" si="2690"/>
        <v>48863</v>
      </c>
      <c r="E8862" s="3">
        <f t="shared" si="2680"/>
        <v>-1</v>
      </c>
      <c r="F8862" s="4">
        <f t="shared" si="2697"/>
        <v>25</v>
      </c>
      <c r="G8862" s="4">
        <f t="shared" si="2695"/>
        <v>31</v>
      </c>
      <c r="H8862" s="2">
        <f t="shared" si="2691"/>
        <v>0</v>
      </c>
      <c r="I8862" s="2">
        <f t="shared" si="2692"/>
        <v>0</v>
      </c>
      <c r="J8862" s="2">
        <f t="shared" si="2685"/>
        <v>0</v>
      </c>
      <c r="K8862" s="2">
        <f t="shared" si="2686"/>
        <v>0</v>
      </c>
      <c r="L8862" s="1">
        <f t="shared" si="2693"/>
        <v>0</v>
      </c>
      <c r="M8862" s="3">
        <f t="shared" si="2681"/>
        <v>0</v>
      </c>
      <c r="N8862" s="2">
        <f t="shared" si="2687"/>
        <v>0</v>
      </c>
      <c r="O8862" s="18">
        <f t="shared" si="2694"/>
        <v>0.14499999999999999</v>
      </c>
      <c r="P8862" s="8">
        <f t="shared" si="2698"/>
        <v>1.009141303</v>
      </c>
      <c r="Q8862" s="2">
        <f t="shared" si="2696"/>
        <v>0</v>
      </c>
      <c r="R8862" s="2">
        <f t="shared" si="2688"/>
        <v>0</v>
      </c>
      <c r="S8862" s="9" t="s">
        <v>56</v>
      </c>
      <c r="T8862" s="47">
        <f t="shared" si="2683"/>
        <v>48893</v>
      </c>
      <c r="AE8862" s="33"/>
    </row>
    <row r="8863" spans="1:31" x14ac:dyDescent="0.2">
      <c r="A8863" s="90">
        <f t="shared" si="2689"/>
        <v>48888</v>
      </c>
      <c r="B8863" s="2">
        <f t="shared" si="2684"/>
        <v>0</v>
      </c>
      <c r="C8863" s="2">
        <f t="shared" si="2682"/>
        <v>10432.928003439813</v>
      </c>
      <c r="D8863" s="47">
        <f t="shared" si="2690"/>
        <v>48863</v>
      </c>
      <c r="E8863" s="3">
        <f t="shared" si="2680"/>
        <v>-1</v>
      </c>
      <c r="F8863" s="4">
        <f t="shared" si="2697"/>
        <v>26</v>
      </c>
      <c r="G8863" s="4">
        <f t="shared" si="2695"/>
        <v>31</v>
      </c>
      <c r="H8863" s="2">
        <f t="shared" si="2691"/>
        <v>0</v>
      </c>
      <c r="I8863" s="2">
        <f t="shared" si="2692"/>
        <v>0</v>
      </c>
      <c r="J8863" s="2">
        <f t="shared" si="2685"/>
        <v>0</v>
      </c>
      <c r="K8863" s="2">
        <f t="shared" si="2686"/>
        <v>0</v>
      </c>
      <c r="L8863" s="1">
        <f t="shared" si="2693"/>
        <v>0</v>
      </c>
      <c r="M8863" s="3">
        <f t="shared" si="2681"/>
        <v>0</v>
      </c>
      <c r="N8863" s="2">
        <f t="shared" si="2687"/>
        <v>0</v>
      </c>
      <c r="O8863" s="18">
        <f t="shared" si="2694"/>
        <v>0.14499999999999999</v>
      </c>
      <c r="P8863" s="8">
        <f t="shared" si="2698"/>
        <v>1.0095086879999999</v>
      </c>
      <c r="Q8863" s="2">
        <f t="shared" si="2696"/>
        <v>0</v>
      </c>
      <c r="R8863" s="2">
        <f t="shared" si="2688"/>
        <v>0</v>
      </c>
      <c r="S8863" s="9" t="s">
        <v>56</v>
      </c>
      <c r="T8863" s="47">
        <f t="shared" si="2683"/>
        <v>48893</v>
      </c>
      <c r="AE8863" s="33"/>
    </row>
    <row r="8864" spans="1:31" x14ac:dyDescent="0.2">
      <c r="A8864" s="90">
        <f t="shared" si="2689"/>
        <v>48889</v>
      </c>
      <c r="B8864" s="2">
        <f t="shared" si="2684"/>
        <v>0</v>
      </c>
      <c r="C8864" s="2">
        <f t="shared" si="2682"/>
        <v>10432.928003439813</v>
      </c>
      <c r="D8864" s="47">
        <f t="shared" si="2690"/>
        <v>48863</v>
      </c>
      <c r="E8864" s="3">
        <f t="shared" si="2680"/>
        <v>-1</v>
      </c>
      <c r="F8864" s="4">
        <f t="shared" si="2697"/>
        <v>27</v>
      </c>
      <c r="G8864" s="4">
        <f t="shared" si="2695"/>
        <v>31</v>
      </c>
      <c r="H8864" s="2">
        <f t="shared" si="2691"/>
        <v>0</v>
      </c>
      <c r="I8864" s="2">
        <f t="shared" si="2692"/>
        <v>0</v>
      </c>
      <c r="J8864" s="2">
        <f t="shared" si="2685"/>
        <v>0</v>
      </c>
      <c r="K8864" s="2">
        <f t="shared" si="2686"/>
        <v>0</v>
      </c>
      <c r="L8864" s="1">
        <f t="shared" si="2693"/>
        <v>0</v>
      </c>
      <c r="M8864" s="3">
        <f t="shared" si="2681"/>
        <v>0</v>
      </c>
      <c r="N8864" s="2">
        <f t="shared" si="2687"/>
        <v>0</v>
      </c>
      <c r="O8864" s="18">
        <f t="shared" si="2694"/>
        <v>0.14499999999999999</v>
      </c>
      <c r="P8864" s="8">
        <f t="shared" si="2698"/>
        <v>1.009876207</v>
      </c>
      <c r="Q8864" s="2">
        <f t="shared" si="2696"/>
        <v>0</v>
      </c>
      <c r="R8864" s="2">
        <f t="shared" si="2688"/>
        <v>0</v>
      </c>
      <c r="S8864" s="9" t="s">
        <v>56</v>
      </c>
      <c r="T8864" s="47">
        <f t="shared" si="2683"/>
        <v>48893</v>
      </c>
      <c r="AE8864" s="33"/>
    </row>
    <row r="8865" spans="1:31" x14ac:dyDescent="0.2">
      <c r="A8865" s="90">
        <f t="shared" si="2689"/>
        <v>48890</v>
      </c>
      <c r="B8865" s="2">
        <f t="shared" si="2684"/>
        <v>0</v>
      </c>
      <c r="C8865" s="2">
        <f t="shared" si="2682"/>
        <v>10432.928003439813</v>
      </c>
      <c r="D8865" s="47">
        <f t="shared" si="2690"/>
        <v>48863</v>
      </c>
      <c r="E8865" s="3">
        <f t="shared" si="2680"/>
        <v>-1</v>
      </c>
      <c r="F8865" s="4">
        <f t="shared" si="2697"/>
        <v>28</v>
      </c>
      <c r="G8865" s="4">
        <f t="shared" si="2695"/>
        <v>31</v>
      </c>
      <c r="H8865" s="2">
        <f t="shared" si="2691"/>
        <v>0</v>
      </c>
      <c r="I8865" s="2">
        <f t="shared" si="2692"/>
        <v>0</v>
      </c>
      <c r="J8865" s="2">
        <f t="shared" si="2685"/>
        <v>0</v>
      </c>
      <c r="K8865" s="2">
        <f t="shared" si="2686"/>
        <v>0</v>
      </c>
      <c r="L8865" s="1">
        <f t="shared" si="2693"/>
        <v>0</v>
      </c>
      <c r="M8865" s="3">
        <f t="shared" si="2681"/>
        <v>0</v>
      </c>
      <c r="N8865" s="2">
        <f t="shared" si="2687"/>
        <v>0</v>
      </c>
      <c r="O8865" s="18">
        <f t="shared" si="2694"/>
        <v>0.14499999999999999</v>
      </c>
      <c r="P8865" s="8">
        <f t="shared" si="2698"/>
        <v>1.0102438600000001</v>
      </c>
      <c r="Q8865" s="2">
        <f t="shared" si="2696"/>
        <v>0</v>
      </c>
      <c r="R8865" s="2">
        <f t="shared" si="2688"/>
        <v>0</v>
      </c>
      <c r="S8865" s="9" t="s">
        <v>56</v>
      </c>
      <c r="T8865" s="47">
        <f t="shared" si="2683"/>
        <v>48893</v>
      </c>
      <c r="AE8865" s="33"/>
    </row>
    <row r="8866" spans="1:31" x14ac:dyDescent="0.2">
      <c r="A8866" s="90">
        <f t="shared" si="2689"/>
        <v>48891</v>
      </c>
      <c r="B8866" s="2">
        <f t="shared" si="2684"/>
        <v>0</v>
      </c>
      <c r="C8866" s="2">
        <f t="shared" si="2682"/>
        <v>10432.928003439813</v>
      </c>
      <c r="D8866" s="47">
        <f t="shared" si="2690"/>
        <v>48863</v>
      </c>
      <c r="E8866" s="3">
        <f t="shared" si="2680"/>
        <v>-1</v>
      </c>
      <c r="F8866" s="4">
        <f t="shared" si="2697"/>
        <v>29</v>
      </c>
      <c r="G8866" s="4">
        <f t="shared" si="2695"/>
        <v>31</v>
      </c>
      <c r="H8866" s="2">
        <f t="shared" si="2691"/>
        <v>0</v>
      </c>
      <c r="I8866" s="2">
        <f t="shared" si="2692"/>
        <v>0</v>
      </c>
      <c r="J8866" s="2">
        <f t="shared" si="2685"/>
        <v>0</v>
      </c>
      <c r="K8866" s="2">
        <f t="shared" si="2686"/>
        <v>0</v>
      </c>
      <c r="L8866" s="1">
        <f t="shared" si="2693"/>
        <v>0</v>
      </c>
      <c r="M8866" s="3">
        <f t="shared" si="2681"/>
        <v>0</v>
      </c>
      <c r="N8866" s="2">
        <f t="shared" si="2687"/>
        <v>0</v>
      </c>
      <c r="O8866" s="18">
        <f t="shared" si="2694"/>
        <v>0.14499999999999999</v>
      </c>
      <c r="P8866" s="8">
        <f t="shared" si="2698"/>
        <v>1.0106116460000001</v>
      </c>
      <c r="Q8866" s="2">
        <f t="shared" si="2696"/>
        <v>0</v>
      </c>
      <c r="R8866" s="2">
        <f t="shared" si="2688"/>
        <v>0</v>
      </c>
      <c r="S8866" s="9" t="s">
        <v>56</v>
      </c>
      <c r="T8866" s="47">
        <f t="shared" si="2683"/>
        <v>48893</v>
      </c>
      <c r="AE8866" s="33"/>
    </row>
    <row r="8867" spans="1:31" x14ac:dyDescent="0.2">
      <c r="A8867" s="90">
        <f t="shared" si="2689"/>
        <v>48892</v>
      </c>
      <c r="B8867" s="2">
        <f t="shared" si="2684"/>
        <v>0</v>
      </c>
      <c r="C8867" s="2">
        <f t="shared" si="2682"/>
        <v>10432.928003439813</v>
      </c>
      <c r="D8867" s="47">
        <f t="shared" si="2690"/>
        <v>48863</v>
      </c>
      <c r="E8867" s="3">
        <f t="shared" si="2680"/>
        <v>-1</v>
      </c>
      <c r="F8867" s="4">
        <f t="shared" si="2697"/>
        <v>30</v>
      </c>
      <c r="G8867" s="4">
        <f t="shared" si="2695"/>
        <v>31</v>
      </c>
      <c r="H8867" s="2">
        <f t="shared" si="2691"/>
        <v>0</v>
      </c>
      <c r="I8867" s="2">
        <f t="shared" si="2692"/>
        <v>0</v>
      </c>
      <c r="J8867" s="2">
        <f t="shared" si="2685"/>
        <v>0</v>
      </c>
      <c r="K8867" s="2">
        <f t="shared" si="2686"/>
        <v>0</v>
      </c>
      <c r="L8867" s="1">
        <f t="shared" si="2693"/>
        <v>0</v>
      </c>
      <c r="M8867" s="3">
        <f t="shared" si="2681"/>
        <v>0</v>
      </c>
      <c r="N8867" s="2">
        <f t="shared" si="2687"/>
        <v>0</v>
      </c>
      <c r="O8867" s="18">
        <f t="shared" si="2694"/>
        <v>0.14499999999999999</v>
      </c>
      <c r="P8867" s="8">
        <f t="shared" si="2698"/>
        <v>1.0109795669999999</v>
      </c>
      <c r="Q8867" s="2">
        <f t="shared" si="2696"/>
        <v>0</v>
      </c>
      <c r="R8867" s="2">
        <f t="shared" si="2688"/>
        <v>0</v>
      </c>
      <c r="S8867" s="9" t="s">
        <v>56</v>
      </c>
      <c r="T8867" s="47">
        <f t="shared" si="2683"/>
        <v>48893</v>
      </c>
      <c r="AE8867" s="33"/>
    </row>
    <row r="8868" spans="1:31" x14ac:dyDescent="0.2">
      <c r="A8868" s="90">
        <f t="shared" si="2689"/>
        <v>48893</v>
      </c>
      <c r="B8868" s="2">
        <f t="shared" si="2684"/>
        <v>0</v>
      </c>
      <c r="C8868" s="2">
        <f t="shared" si="2682"/>
        <v>10432.928003439813</v>
      </c>
      <c r="D8868" s="47">
        <f t="shared" si="2690"/>
        <v>48863</v>
      </c>
      <c r="E8868" s="3">
        <f t="shared" si="2680"/>
        <v>-1</v>
      </c>
      <c r="F8868" s="4">
        <f t="shared" si="2697"/>
        <v>31</v>
      </c>
      <c r="G8868" s="4">
        <f t="shared" si="2695"/>
        <v>31</v>
      </c>
      <c r="H8868" s="2">
        <f t="shared" si="2691"/>
        <v>0</v>
      </c>
      <c r="I8868" s="2">
        <f t="shared" si="2692"/>
        <v>0</v>
      </c>
      <c r="J8868" s="2">
        <f t="shared" si="2685"/>
        <v>0</v>
      </c>
      <c r="K8868" s="2">
        <f t="shared" si="2686"/>
        <v>0</v>
      </c>
      <c r="L8868" s="1">
        <f t="shared" si="2693"/>
        <v>291</v>
      </c>
      <c r="M8868" s="3">
        <f t="shared" si="2681"/>
        <v>7.8775999999999999E-2</v>
      </c>
      <c r="N8868" s="2">
        <f t="shared" si="2687"/>
        <v>0</v>
      </c>
      <c r="O8868" s="18">
        <f t="shared" si="2694"/>
        <v>0.14499999999999999</v>
      </c>
      <c r="P8868" s="8">
        <f t="shared" si="2698"/>
        <v>1.0113476210000001</v>
      </c>
      <c r="Q8868" s="2">
        <f t="shared" si="2696"/>
        <v>0</v>
      </c>
      <c r="R8868" s="2">
        <f t="shared" si="2688"/>
        <v>0</v>
      </c>
      <c r="S8868" s="9" t="s">
        <v>56</v>
      </c>
      <c r="T8868" s="47">
        <f t="shared" si="2683"/>
        <v>48893</v>
      </c>
      <c r="AE8868" s="33"/>
    </row>
    <row r="8869" spans="1:31" x14ac:dyDescent="0.2">
      <c r="A8869" s="90">
        <f t="shared" si="2689"/>
        <v>48894</v>
      </c>
      <c r="B8869" s="2">
        <f t="shared" si="2684"/>
        <v>0</v>
      </c>
      <c r="C8869" s="2">
        <f t="shared" si="2682"/>
        <v>9611.0636670498134</v>
      </c>
      <c r="D8869" s="47">
        <f t="shared" si="2690"/>
        <v>48894</v>
      </c>
      <c r="E8869" s="3">
        <f t="shared" si="2680"/>
        <v>-1</v>
      </c>
      <c r="F8869" s="4">
        <f t="shared" si="2697"/>
        <v>1</v>
      </c>
      <c r="G8869" s="4">
        <f t="shared" si="2695"/>
        <v>30</v>
      </c>
      <c r="H8869" s="2">
        <f t="shared" si="2691"/>
        <v>0</v>
      </c>
      <c r="I8869" s="2">
        <f t="shared" si="2692"/>
        <v>0</v>
      </c>
      <c r="J8869" s="2">
        <f t="shared" si="2685"/>
        <v>0</v>
      </c>
      <c r="K8869" s="2">
        <f t="shared" si="2686"/>
        <v>0</v>
      </c>
      <c r="L8869" s="1">
        <f t="shared" si="2693"/>
        <v>0</v>
      </c>
      <c r="M8869" s="3">
        <f t="shared" si="2681"/>
        <v>0</v>
      </c>
      <c r="N8869" s="2">
        <f t="shared" si="2687"/>
        <v>0</v>
      </c>
      <c r="O8869" s="18">
        <f t="shared" si="2694"/>
        <v>0.14499999999999999</v>
      </c>
      <c r="P8869" s="8">
        <f t="shared" si="2698"/>
        <v>1.0003761950000001</v>
      </c>
      <c r="Q8869" s="2">
        <f t="shared" si="2696"/>
        <v>0</v>
      </c>
      <c r="R8869" s="2">
        <f t="shared" si="2688"/>
        <v>0</v>
      </c>
      <c r="S8869" s="9" t="s">
        <v>56</v>
      </c>
      <c r="T8869" s="47">
        <f t="shared" si="2683"/>
        <v>48923</v>
      </c>
      <c r="AE8869" s="33"/>
    </row>
    <row r="8870" spans="1:31" x14ac:dyDescent="0.2">
      <c r="A8870" s="90">
        <f t="shared" si="2689"/>
        <v>48895</v>
      </c>
      <c r="B8870" s="2">
        <f t="shared" si="2684"/>
        <v>0</v>
      </c>
      <c r="C8870" s="2">
        <f t="shared" si="2682"/>
        <v>9611.0636670498134</v>
      </c>
      <c r="D8870" s="47">
        <f t="shared" si="2690"/>
        <v>48894</v>
      </c>
      <c r="E8870" s="3">
        <f t="shared" si="2680"/>
        <v>-1</v>
      </c>
      <c r="F8870" s="4">
        <f t="shared" si="2697"/>
        <v>2</v>
      </c>
      <c r="G8870" s="4">
        <f t="shared" si="2695"/>
        <v>30</v>
      </c>
      <c r="H8870" s="2">
        <f t="shared" si="2691"/>
        <v>0</v>
      </c>
      <c r="I8870" s="2">
        <f t="shared" si="2692"/>
        <v>0</v>
      </c>
      <c r="J8870" s="2">
        <f t="shared" si="2685"/>
        <v>0</v>
      </c>
      <c r="K8870" s="2">
        <f t="shared" si="2686"/>
        <v>0</v>
      </c>
      <c r="L8870" s="1">
        <f t="shared" si="2693"/>
        <v>0</v>
      </c>
      <c r="M8870" s="3">
        <f t="shared" si="2681"/>
        <v>0</v>
      </c>
      <c r="N8870" s="2">
        <f t="shared" si="2687"/>
        <v>0</v>
      </c>
      <c r="O8870" s="18">
        <f t="shared" si="2694"/>
        <v>0.14499999999999999</v>
      </c>
      <c r="P8870" s="8">
        <f t="shared" si="2698"/>
        <v>1.0007525310000001</v>
      </c>
      <c r="Q8870" s="2">
        <f t="shared" si="2696"/>
        <v>0</v>
      </c>
      <c r="R8870" s="2">
        <f t="shared" si="2688"/>
        <v>0</v>
      </c>
      <c r="S8870" s="9" t="s">
        <v>56</v>
      </c>
      <c r="T8870" s="47">
        <f t="shared" si="2683"/>
        <v>48923</v>
      </c>
      <c r="AE8870" s="33"/>
    </row>
    <row r="8871" spans="1:31" x14ac:dyDescent="0.2">
      <c r="A8871" s="90">
        <f t="shared" si="2689"/>
        <v>48896</v>
      </c>
      <c r="B8871" s="2">
        <f t="shared" si="2684"/>
        <v>0</v>
      </c>
      <c r="C8871" s="2">
        <f t="shared" si="2682"/>
        <v>9611.0636670498134</v>
      </c>
      <c r="D8871" s="47">
        <f t="shared" si="2690"/>
        <v>48894</v>
      </c>
      <c r="E8871" s="3">
        <f t="shared" si="2680"/>
        <v>-1</v>
      </c>
      <c r="F8871" s="4">
        <f t="shared" si="2697"/>
        <v>3</v>
      </c>
      <c r="G8871" s="4">
        <f t="shared" si="2695"/>
        <v>30</v>
      </c>
      <c r="H8871" s="2">
        <f t="shared" si="2691"/>
        <v>0</v>
      </c>
      <c r="I8871" s="2">
        <f t="shared" si="2692"/>
        <v>0</v>
      </c>
      <c r="J8871" s="2">
        <f t="shared" si="2685"/>
        <v>0</v>
      </c>
      <c r="K8871" s="2">
        <f t="shared" si="2686"/>
        <v>0</v>
      </c>
      <c r="L8871" s="1">
        <f t="shared" si="2693"/>
        <v>0</v>
      </c>
      <c r="M8871" s="3">
        <f t="shared" si="2681"/>
        <v>0</v>
      </c>
      <c r="N8871" s="2">
        <f t="shared" si="2687"/>
        <v>0</v>
      </c>
      <c r="O8871" s="18">
        <f t="shared" si="2694"/>
        <v>0.14499999999999999</v>
      </c>
      <c r="P8871" s="8">
        <f t="shared" si="2698"/>
        <v>1.001129009</v>
      </c>
      <c r="Q8871" s="2">
        <f t="shared" si="2696"/>
        <v>0</v>
      </c>
      <c r="R8871" s="2">
        <f t="shared" si="2688"/>
        <v>0</v>
      </c>
      <c r="S8871" s="9" t="s">
        <v>56</v>
      </c>
      <c r="T8871" s="47">
        <f t="shared" si="2683"/>
        <v>48923</v>
      </c>
      <c r="AE8871" s="33"/>
    </row>
    <row r="8872" spans="1:31" x14ac:dyDescent="0.2">
      <c r="A8872" s="90">
        <f t="shared" si="2689"/>
        <v>48897</v>
      </c>
      <c r="B8872" s="2">
        <f t="shared" si="2684"/>
        <v>0</v>
      </c>
      <c r="C8872" s="2">
        <f t="shared" si="2682"/>
        <v>9611.0636670498134</v>
      </c>
      <c r="D8872" s="47">
        <f t="shared" si="2690"/>
        <v>48894</v>
      </c>
      <c r="E8872" s="3">
        <f t="shared" si="2680"/>
        <v>-1</v>
      </c>
      <c r="F8872" s="4">
        <f t="shared" si="2697"/>
        <v>4</v>
      </c>
      <c r="G8872" s="4">
        <f t="shared" si="2695"/>
        <v>30</v>
      </c>
      <c r="H8872" s="2">
        <f t="shared" si="2691"/>
        <v>0</v>
      </c>
      <c r="I8872" s="2">
        <f t="shared" si="2692"/>
        <v>0</v>
      </c>
      <c r="J8872" s="2">
        <f t="shared" si="2685"/>
        <v>0</v>
      </c>
      <c r="K8872" s="2">
        <f t="shared" si="2686"/>
        <v>0</v>
      </c>
      <c r="L8872" s="1">
        <f t="shared" si="2693"/>
        <v>0</v>
      </c>
      <c r="M8872" s="3">
        <f t="shared" si="2681"/>
        <v>0</v>
      </c>
      <c r="N8872" s="2">
        <f t="shared" si="2687"/>
        <v>0</v>
      </c>
      <c r="O8872" s="18">
        <f t="shared" si="2694"/>
        <v>0.14499999999999999</v>
      </c>
      <c r="P8872" s="8">
        <f t="shared" si="2698"/>
        <v>1.0015056280000001</v>
      </c>
      <c r="Q8872" s="2">
        <f t="shared" si="2696"/>
        <v>0</v>
      </c>
      <c r="R8872" s="2">
        <f t="shared" si="2688"/>
        <v>0</v>
      </c>
      <c r="S8872" s="9" t="s">
        <v>56</v>
      </c>
      <c r="T8872" s="47">
        <f t="shared" si="2683"/>
        <v>48923</v>
      </c>
      <c r="AE8872" s="33"/>
    </row>
    <row r="8873" spans="1:31" x14ac:dyDescent="0.2">
      <c r="A8873" s="90">
        <f t="shared" si="2689"/>
        <v>48898</v>
      </c>
      <c r="B8873" s="2">
        <f t="shared" si="2684"/>
        <v>0</v>
      </c>
      <c r="C8873" s="2">
        <f t="shared" si="2682"/>
        <v>9611.0636670498134</v>
      </c>
      <c r="D8873" s="47">
        <f t="shared" si="2690"/>
        <v>48894</v>
      </c>
      <c r="E8873" s="3">
        <f t="shared" si="2680"/>
        <v>-1</v>
      </c>
      <c r="F8873" s="4">
        <f t="shared" si="2697"/>
        <v>5</v>
      </c>
      <c r="G8873" s="4">
        <f t="shared" si="2695"/>
        <v>30</v>
      </c>
      <c r="H8873" s="2">
        <f t="shared" si="2691"/>
        <v>0</v>
      </c>
      <c r="I8873" s="2">
        <f t="shared" si="2692"/>
        <v>0</v>
      </c>
      <c r="J8873" s="2">
        <f t="shared" si="2685"/>
        <v>0</v>
      </c>
      <c r="K8873" s="2">
        <f t="shared" si="2686"/>
        <v>0</v>
      </c>
      <c r="L8873" s="1">
        <f t="shared" si="2693"/>
        <v>0</v>
      </c>
      <c r="M8873" s="3">
        <f t="shared" si="2681"/>
        <v>0</v>
      </c>
      <c r="N8873" s="2">
        <f t="shared" si="2687"/>
        <v>0</v>
      </c>
      <c r="O8873" s="18">
        <f t="shared" si="2694"/>
        <v>0.14499999999999999</v>
      </c>
      <c r="P8873" s="8">
        <f t="shared" si="2698"/>
        <v>1.0018823889999999</v>
      </c>
      <c r="Q8873" s="2">
        <f t="shared" si="2696"/>
        <v>0</v>
      </c>
      <c r="R8873" s="2">
        <f t="shared" si="2688"/>
        <v>0</v>
      </c>
      <c r="S8873" s="9" t="s">
        <v>56</v>
      </c>
      <c r="T8873" s="47">
        <f t="shared" si="2683"/>
        <v>48923</v>
      </c>
      <c r="AE8873" s="33"/>
    </row>
    <row r="8874" spans="1:31" x14ac:dyDescent="0.2">
      <c r="A8874" s="90">
        <f t="shared" si="2689"/>
        <v>48899</v>
      </c>
      <c r="B8874" s="2">
        <f t="shared" si="2684"/>
        <v>0</v>
      </c>
      <c r="C8874" s="2">
        <f t="shared" si="2682"/>
        <v>9611.0636670498134</v>
      </c>
      <c r="D8874" s="47">
        <f t="shared" si="2690"/>
        <v>48894</v>
      </c>
      <c r="E8874" s="3">
        <f t="shared" si="2680"/>
        <v>-1</v>
      </c>
      <c r="F8874" s="4">
        <f t="shared" si="2697"/>
        <v>6</v>
      </c>
      <c r="G8874" s="4">
        <f t="shared" si="2695"/>
        <v>30</v>
      </c>
      <c r="H8874" s="2">
        <f t="shared" si="2691"/>
        <v>0</v>
      </c>
      <c r="I8874" s="2">
        <f t="shared" si="2692"/>
        <v>0</v>
      </c>
      <c r="J8874" s="2">
        <f t="shared" si="2685"/>
        <v>0</v>
      </c>
      <c r="K8874" s="2">
        <f t="shared" si="2686"/>
        <v>0</v>
      </c>
      <c r="L8874" s="1">
        <f t="shared" si="2693"/>
        <v>0</v>
      </c>
      <c r="M8874" s="3">
        <f t="shared" si="2681"/>
        <v>0</v>
      </c>
      <c r="N8874" s="2">
        <f t="shared" si="2687"/>
        <v>0</v>
      </c>
      <c r="O8874" s="18">
        <f t="shared" si="2694"/>
        <v>0.14499999999999999</v>
      </c>
      <c r="P8874" s="8">
        <f t="shared" si="2698"/>
        <v>1.002259292</v>
      </c>
      <c r="Q8874" s="2">
        <f t="shared" si="2696"/>
        <v>0</v>
      </c>
      <c r="R8874" s="2">
        <f t="shared" si="2688"/>
        <v>0</v>
      </c>
      <c r="S8874" s="9" t="s">
        <v>56</v>
      </c>
      <c r="T8874" s="47">
        <f t="shared" si="2683"/>
        <v>48923</v>
      </c>
      <c r="AE8874" s="33"/>
    </row>
    <row r="8875" spans="1:31" x14ac:dyDescent="0.2">
      <c r="A8875" s="90">
        <f t="shared" si="2689"/>
        <v>48900</v>
      </c>
      <c r="B8875" s="2">
        <f t="shared" si="2684"/>
        <v>0</v>
      </c>
      <c r="C8875" s="2">
        <f t="shared" si="2682"/>
        <v>9611.0636670498134</v>
      </c>
      <c r="D8875" s="47">
        <f t="shared" si="2690"/>
        <v>48894</v>
      </c>
      <c r="E8875" s="3">
        <f t="shared" ref="E8875:E8938" si="2699">IF(DAY(A8874)=$E$2,VLOOKUP(A8874,$AF$10:$AG$315,2),E8874)</f>
        <v>-1</v>
      </c>
      <c r="F8875" s="4">
        <f t="shared" si="2697"/>
        <v>7</v>
      </c>
      <c r="G8875" s="4">
        <f t="shared" si="2695"/>
        <v>30</v>
      </c>
      <c r="H8875" s="2">
        <f t="shared" si="2691"/>
        <v>0</v>
      </c>
      <c r="I8875" s="2">
        <f t="shared" si="2692"/>
        <v>0</v>
      </c>
      <c r="J8875" s="2">
        <f t="shared" si="2685"/>
        <v>0</v>
      </c>
      <c r="K8875" s="2">
        <f t="shared" si="2686"/>
        <v>0</v>
      </c>
      <c r="L8875" s="1">
        <f t="shared" si="2693"/>
        <v>0</v>
      </c>
      <c r="M8875" s="3">
        <f t="shared" si="2681"/>
        <v>0</v>
      </c>
      <c r="N8875" s="2">
        <f t="shared" si="2687"/>
        <v>0</v>
      </c>
      <c r="O8875" s="18">
        <f t="shared" si="2694"/>
        <v>0.14499999999999999</v>
      </c>
      <c r="P8875" s="8">
        <f t="shared" si="2698"/>
        <v>1.002636337</v>
      </c>
      <c r="Q8875" s="2">
        <f t="shared" si="2696"/>
        <v>0</v>
      </c>
      <c r="R8875" s="2">
        <f t="shared" si="2688"/>
        <v>0</v>
      </c>
      <c r="S8875" s="9" t="s">
        <v>56</v>
      </c>
      <c r="T8875" s="47">
        <f t="shared" si="2683"/>
        <v>48923</v>
      </c>
      <c r="AE8875" s="33"/>
    </row>
    <row r="8876" spans="1:31" x14ac:dyDescent="0.2">
      <c r="A8876" s="90">
        <f t="shared" si="2689"/>
        <v>48901</v>
      </c>
      <c r="B8876" s="2">
        <f t="shared" si="2684"/>
        <v>0</v>
      </c>
      <c r="C8876" s="2">
        <f t="shared" si="2682"/>
        <v>9611.0636670498134</v>
      </c>
      <c r="D8876" s="47">
        <f t="shared" si="2690"/>
        <v>48894</v>
      </c>
      <c r="E8876" s="3">
        <f t="shared" si="2699"/>
        <v>-1</v>
      </c>
      <c r="F8876" s="4">
        <f t="shared" si="2697"/>
        <v>8</v>
      </c>
      <c r="G8876" s="4">
        <f t="shared" si="2695"/>
        <v>30</v>
      </c>
      <c r="H8876" s="2">
        <f t="shared" si="2691"/>
        <v>0</v>
      </c>
      <c r="I8876" s="2">
        <f t="shared" si="2692"/>
        <v>0</v>
      </c>
      <c r="J8876" s="2">
        <f t="shared" si="2685"/>
        <v>0</v>
      </c>
      <c r="K8876" s="2">
        <f t="shared" si="2686"/>
        <v>0</v>
      </c>
      <c r="L8876" s="1">
        <f t="shared" si="2693"/>
        <v>0</v>
      </c>
      <c r="M8876" s="3">
        <f t="shared" si="2681"/>
        <v>0</v>
      </c>
      <c r="N8876" s="2">
        <f t="shared" si="2687"/>
        <v>0</v>
      </c>
      <c r="O8876" s="18">
        <f t="shared" si="2694"/>
        <v>0.14499999999999999</v>
      </c>
      <c r="P8876" s="8">
        <f t="shared" si="2698"/>
        <v>1.0030135229999999</v>
      </c>
      <c r="Q8876" s="2">
        <f t="shared" si="2696"/>
        <v>0</v>
      </c>
      <c r="R8876" s="2">
        <f t="shared" si="2688"/>
        <v>0</v>
      </c>
      <c r="S8876" s="9" t="s">
        <v>56</v>
      </c>
      <c r="T8876" s="47">
        <f t="shared" si="2683"/>
        <v>48923</v>
      </c>
      <c r="AE8876" s="33"/>
    </row>
    <row r="8877" spans="1:31" x14ac:dyDescent="0.2">
      <c r="A8877" s="90">
        <f t="shared" si="2689"/>
        <v>48902</v>
      </c>
      <c r="B8877" s="2">
        <f t="shared" si="2684"/>
        <v>0</v>
      </c>
      <c r="C8877" s="2">
        <f t="shared" si="2682"/>
        <v>9611.0636670498134</v>
      </c>
      <c r="D8877" s="47">
        <f t="shared" si="2690"/>
        <v>48894</v>
      </c>
      <c r="E8877" s="3">
        <f t="shared" si="2699"/>
        <v>-1</v>
      </c>
      <c r="F8877" s="4">
        <f t="shared" si="2697"/>
        <v>9</v>
      </c>
      <c r="G8877" s="4">
        <f t="shared" si="2695"/>
        <v>30</v>
      </c>
      <c r="H8877" s="2">
        <f t="shared" si="2691"/>
        <v>0</v>
      </c>
      <c r="I8877" s="2">
        <f t="shared" si="2692"/>
        <v>0</v>
      </c>
      <c r="J8877" s="2">
        <f t="shared" si="2685"/>
        <v>0</v>
      </c>
      <c r="K8877" s="2">
        <f t="shared" si="2686"/>
        <v>0</v>
      </c>
      <c r="L8877" s="1">
        <f t="shared" si="2693"/>
        <v>0</v>
      </c>
      <c r="M8877" s="3">
        <f t="shared" si="2681"/>
        <v>0</v>
      </c>
      <c r="N8877" s="2">
        <f t="shared" si="2687"/>
        <v>0</v>
      </c>
      <c r="O8877" s="18">
        <f t="shared" si="2694"/>
        <v>0.14499999999999999</v>
      </c>
      <c r="P8877" s="8">
        <f t="shared" si="2698"/>
        <v>1.0033908520000001</v>
      </c>
      <c r="Q8877" s="2">
        <f t="shared" si="2696"/>
        <v>0</v>
      </c>
      <c r="R8877" s="2">
        <f t="shared" si="2688"/>
        <v>0</v>
      </c>
      <c r="S8877" s="9" t="s">
        <v>56</v>
      </c>
      <c r="T8877" s="47">
        <f t="shared" si="2683"/>
        <v>48923</v>
      </c>
      <c r="AE8877" s="33"/>
    </row>
    <row r="8878" spans="1:31" x14ac:dyDescent="0.2">
      <c r="A8878" s="90">
        <f t="shared" si="2689"/>
        <v>48903</v>
      </c>
      <c r="B8878" s="2">
        <f t="shared" si="2684"/>
        <v>0</v>
      </c>
      <c r="C8878" s="2">
        <f t="shared" si="2682"/>
        <v>9611.0636670498134</v>
      </c>
      <c r="D8878" s="47">
        <f t="shared" si="2690"/>
        <v>48894</v>
      </c>
      <c r="E8878" s="3">
        <f t="shared" si="2699"/>
        <v>-1</v>
      </c>
      <c r="F8878" s="4">
        <f t="shared" si="2697"/>
        <v>10</v>
      </c>
      <c r="G8878" s="4">
        <f t="shared" si="2695"/>
        <v>30</v>
      </c>
      <c r="H8878" s="2">
        <f t="shared" si="2691"/>
        <v>0</v>
      </c>
      <c r="I8878" s="2">
        <f t="shared" si="2692"/>
        <v>0</v>
      </c>
      <c r="J8878" s="2">
        <f t="shared" si="2685"/>
        <v>0</v>
      </c>
      <c r="K8878" s="2">
        <f t="shared" si="2686"/>
        <v>0</v>
      </c>
      <c r="L8878" s="1">
        <f t="shared" si="2693"/>
        <v>0</v>
      </c>
      <c r="M8878" s="3">
        <f t="shared" si="2681"/>
        <v>0</v>
      </c>
      <c r="N8878" s="2">
        <f t="shared" si="2687"/>
        <v>0</v>
      </c>
      <c r="O8878" s="18">
        <f t="shared" si="2694"/>
        <v>0.14499999999999999</v>
      </c>
      <c r="P8878" s="8">
        <f t="shared" si="2698"/>
        <v>1.003768322</v>
      </c>
      <c r="Q8878" s="2">
        <f t="shared" si="2696"/>
        <v>0</v>
      </c>
      <c r="R8878" s="2">
        <f t="shared" si="2688"/>
        <v>0</v>
      </c>
      <c r="S8878" s="9" t="s">
        <v>56</v>
      </c>
      <c r="T8878" s="47">
        <f t="shared" si="2683"/>
        <v>48923</v>
      </c>
      <c r="AE8878" s="33"/>
    </row>
    <row r="8879" spans="1:31" x14ac:dyDescent="0.2">
      <c r="A8879" s="90">
        <f t="shared" si="2689"/>
        <v>48904</v>
      </c>
      <c r="B8879" s="2">
        <f t="shared" si="2684"/>
        <v>0</v>
      </c>
      <c r="C8879" s="2">
        <f t="shared" si="2682"/>
        <v>9611.0636670498134</v>
      </c>
      <c r="D8879" s="47">
        <f t="shared" si="2690"/>
        <v>48894</v>
      </c>
      <c r="E8879" s="3">
        <f t="shared" si="2699"/>
        <v>-1</v>
      </c>
      <c r="F8879" s="4">
        <f t="shared" si="2697"/>
        <v>11</v>
      </c>
      <c r="G8879" s="4">
        <f t="shared" si="2695"/>
        <v>30</v>
      </c>
      <c r="H8879" s="2">
        <f t="shared" si="2691"/>
        <v>0</v>
      </c>
      <c r="I8879" s="2">
        <f t="shared" si="2692"/>
        <v>0</v>
      </c>
      <c r="J8879" s="2">
        <f t="shared" si="2685"/>
        <v>0</v>
      </c>
      <c r="K8879" s="2">
        <f t="shared" si="2686"/>
        <v>0</v>
      </c>
      <c r="L8879" s="1">
        <f t="shared" si="2693"/>
        <v>0</v>
      </c>
      <c r="M8879" s="3">
        <f t="shared" si="2681"/>
        <v>0</v>
      </c>
      <c r="N8879" s="2">
        <f t="shared" si="2687"/>
        <v>0</v>
      </c>
      <c r="O8879" s="18">
        <f t="shared" si="2694"/>
        <v>0.14499999999999999</v>
      </c>
      <c r="P8879" s="8">
        <f t="shared" si="2698"/>
        <v>1.0041459349999999</v>
      </c>
      <c r="Q8879" s="2">
        <f t="shared" si="2696"/>
        <v>0</v>
      </c>
      <c r="R8879" s="2">
        <f t="shared" si="2688"/>
        <v>0</v>
      </c>
      <c r="S8879" s="9" t="s">
        <v>56</v>
      </c>
      <c r="T8879" s="47">
        <f t="shared" si="2683"/>
        <v>48923</v>
      </c>
      <c r="AE8879" s="33"/>
    </row>
    <row r="8880" spans="1:31" x14ac:dyDescent="0.2">
      <c r="A8880" s="90">
        <f t="shared" si="2689"/>
        <v>48905</v>
      </c>
      <c r="B8880" s="2">
        <f t="shared" si="2684"/>
        <v>0</v>
      </c>
      <c r="C8880" s="2">
        <f t="shared" si="2682"/>
        <v>9611.0636670498134</v>
      </c>
      <c r="D8880" s="47">
        <f t="shared" si="2690"/>
        <v>48894</v>
      </c>
      <c r="E8880" s="3">
        <f t="shared" si="2699"/>
        <v>-1</v>
      </c>
      <c r="F8880" s="4">
        <f t="shared" si="2697"/>
        <v>12</v>
      </c>
      <c r="G8880" s="4">
        <f t="shared" si="2695"/>
        <v>30</v>
      </c>
      <c r="H8880" s="2">
        <f t="shared" si="2691"/>
        <v>0</v>
      </c>
      <c r="I8880" s="2">
        <f t="shared" si="2692"/>
        <v>0</v>
      </c>
      <c r="J8880" s="2">
        <f t="shared" si="2685"/>
        <v>0</v>
      </c>
      <c r="K8880" s="2">
        <f t="shared" si="2686"/>
        <v>0</v>
      </c>
      <c r="L8880" s="1">
        <f t="shared" si="2693"/>
        <v>0</v>
      </c>
      <c r="M8880" s="3">
        <f t="shared" si="2681"/>
        <v>0</v>
      </c>
      <c r="N8880" s="2">
        <f t="shared" si="2687"/>
        <v>0</v>
      </c>
      <c r="O8880" s="18">
        <f t="shared" si="2694"/>
        <v>0.14499999999999999</v>
      </c>
      <c r="P8880" s="8">
        <f t="shared" si="2698"/>
        <v>1.004523689</v>
      </c>
      <c r="Q8880" s="2">
        <f t="shared" si="2696"/>
        <v>0</v>
      </c>
      <c r="R8880" s="2">
        <f t="shared" si="2688"/>
        <v>0</v>
      </c>
      <c r="S8880" s="9" t="s">
        <v>56</v>
      </c>
      <c r="T8880" s="47">
        <f t="shared" si="2683"/>
        <v>48923</v>
      </c>
      <c r="AE8880" s="33"/>
    </row>
    <row r="8881" spans="1:31" x14ac:dyDescent="0.2">
      <c r="A8881" s="90">
        <f t="shared" si="2689"/>
        <v>48906</v>
      </c>
      <c r="B8881" s="2">
        <f t="shared" si="2684"/>
        <v>0</v>
      </c>
      <c r="C8881" s="2">
        <f t="shared" si="2682"/>
        <v>9611.0636670498134</v>
      </c>
      <c r="D8881" s="47">
        <f t="shared" si="2690"/>
        <v>48894</v>
      </c>
      <c r="E8881" s="3">
        <f t="shared" si="2699"/>
        <v>-1</v>
      </c>
      <c r="F8881" s="4">
        <f t="shared" si="2697"/>
        <v>13</v>
      </c>
      <c r="G8881" s="4">
        <f t="shared" si="2695"/>
        <v>30</v>
      </c>
      <c r="H8881" s="2">
        <f t="shared" si="2691"/>
        <v>0</v>
      </c>
      <c r="I8881" s="2">
        <f t="shared" si="2692"/>
        <v>0</v>
      </c>
      <c r="J8881" s="2">
        <f t="shared" si="2685"/>
        <v>0</v>
      </c>
      <c r="K8881" s="2">
        <f t="shared" si="2686"/>
        <v>0</v>
      </c>
      <c r="L8881" s="1">
        <f t="shared" si="2693"/>
        <v>0</v>
      </c>
      <c r="M8881" s="3">
        <f t="shared" si="2681"/>
        <v>0</v>
      </c>
      <c r="N8881" s="2">
        <f t="shared" si="2687"/>
        <v>0</v>
      </c>
      <c r="O8881" s="18">
        <f t="shared" si="2694"/>
        <v>0.14499999999999999</v>
      </c>
      <c r="P8881" s="8">
        <f t="shared" si="2698"/>
        <v>1.0049015859999999</v>
      </c>
      <c r="Q8881" s="2">
        <f t="shared" si="2696"/>
        <v>0</v>
      </c>
      <c r="R8881" s="2">
        <f t="shared" si="2688"/>
        <v>0</v>
      </c>
      <c r="S8881" s="9" t="s">
        <v>56</v>
      </c>
      <c r="T8881" s="47">
        <f t="shared" si="2683"/>
        <v>48923</v>
      </c>
      <c r="AE8881" s="33"/>
    </row>
    <row r="8882" spans="1:31" x14ac:dyDescent="0.2">
      <c r="A8882" s="90">
        <f t="shared" si="2689"/>
        <v>48907</v>
      </c>
      <c r="B8882" s="2">
        <f t="shared" si="2684"/>
        <v>0</v>
      </c>
      <c r="C8882" s="2">
        <f t="shared" si="2682"/>
        <v>9611.0636670498134</v>
      </c>
      <c r="D8882" s="47">
        <f t="shared" si="2690"/>
        <v>48894</v>
      </c>
      <c r="E8882" s="3">
        <f t="shared" si="2699"/>
        <v>-1</v>
      </c>
      <c r="F8882" s="4">
        <f t="shared" si="2697"/>
        <v>14</v>
      </c>
      <c r="G8882" s="4">
        <f t="shared" si="2695"/>
        <v>30</v>
      </c>
      <c r="H8882" s="2">
        <f t="shared" si="2691"/>
        <v>0</v>
      </c>
      <c r="I8882" s="2">
        <f t="shared" si="2692"/>
        <v>0</v>
      </c>
      <c r="J8882" s="2">
        <f t="shared" si="2685"/>
        <v>0</v>
      </c>
      <c r="K8882" s="2">
        <f t="shared" si="2686"/>
        <v>0</v>
      </c>
      <c r="L8882" s="1">
        <f t="shared" si="2693"/>
        <v>0</v>
      </c>
      <c r="M8882" s="3">
        <f t="shared" si="2681"/>
        <v>0</v>
      </c>
      <c r="N8882" s="2">
        <f t="shared" si="2687"/>
        <v>0</v>
      </c>
      <c r="O8882" s="18">
        <f t="shared" si="2694"/>
        <v>0.14499999999999999</v>
      </c>
      <c r="P8882" s="8">
        <f t="shared" si="2698"/>
        <v>1.0052796239999999</v>
      </c>
      <c r="Q8882" s="2">
        <f t="shared" si="2696"/>
        <v>0</v>
      </c>
      <c r="R8882" s="2">
        <f t="shared" si="2688"/>
        <v>0</v>
      </c>
      <c r="S8882" s="9" t="s">
        <v>56</v>
      </c>
      <c r="T8882" s="47">
        <f t="shared" si="2683"/>
        <v>48923</v>
      </c>
      <c r="AE8882" s="33"/>
    </row>
    <row r="8883" spans="1:31" x14ac:dyDescent="0.2">
      <c r="A8883" s="90">
        <f t="shared" si="2689"/>
        <v>48908</v>
      </c>
      <c r="B8883" s="2">
        <f t="shared" si="2684"/>
        <v>0</v>
      </c>
      <c r="C8883" s="2">
        <f t="shared" si="2682"/>
        <v>9611.0636670498134</v>
      </c>
      <c r="D8883" s="47">
        <f t="shared" si="2690"/>
        <v>48894</v>
      </c>
      <c r="E8883" s="3">
        <f t="shared" si="2699"/>
        <v>-1</v>
      </c>
      <c r="F8883" s="4">
        <f t="shared" si="2697"/>
        <v>15</v>
      </c>
      <c r="G8883" s="4">
        <f t="shared" si="2695"/>
        <v>30</v>
      </c>
      <c r="H8883" s="2">
        <f t="shared" si="2691"/>
        <v>0</v>
      </c>
      <c r="I8883" s="2">
        <f t="shared" si="2692"/>
        <v>0</v>
      </c>
      <c r="J8883" s="2">
        <f t="shared" si="2685"/>
        <v>0</v>
      </c>
      <c r="K8883" s="2">
        <f t="shared" si="2686"/>
        <v>0</v>
      </c>
      <c r="L8883" s="1">
        <f t="shared" si="2693"/>
        <v>0</v>
      </c>
      <c r="M8883" s="3">
        <f t="shared" si="2681"/>
        <v>0</v>
      </c>
      <c r="N8883" s="2">
        <f t="shared" si="2687"/>
        <v>0</v>
      </c>
      <c r="O8883" s="18">
        <f t="shared" si="2694"/>
        <v>0.14499999999999999</v>
      </c>
      <c r="P8883" s="8">
        <f t="shared" si="2698"/>
        <v>1.005657805</v>
      </c>
      <c r="Q8883" s="2">
        <f t="shared" si="2696"/>
        <v>0</v>
      </c>
      <c r="R8883" s="2">
        <f t="shared" si="2688"/>
        <v>0</v>
      </c>
      <c r="S8883" s="9" t="s">
        <v>56</v>
      </c>
      <c r="T8883" s="47">
        <f t="shared" si="2683"/>
        <v>48923</v>
      </c>
      <c r="AE8883" s="33"/>
    </row>
    <row r="8884" spans="1:31" x14ac:dyDescent="0.2">
      <c r="A8884" s="90">
        <f t="shared" si="2689"/>
        <v>48909</v>
      </c>
      <c r="B8884" s="2">
        <f t="shared" si="2684"/>
        <v>0</v>
      </c>
      <c r="C8884" s="2">
        <f t="shared" si="2682"/>
        <v>9611.0636670498134</v>
      </c>
      <c r="D8884" s="47">
        <f t="shared" si="2690"/>
        <v>48894</v>
      </c>
      <c r="E8884" s="3">
        <f t="shared" si="2699"/>
        <v>-1</v>
      </c>
      <c r="F8884" s="4">
        <f t="shared" si="2697"/>
        <v>16</v>
      </c>
      <c r="G8884" s="4">
        <f t="shared" si="2695"/>
        <v>30</v>
      </c>
      <c r="H8884" s="2">
        <f t="shared" si="2691"/>
        <v>0</v>
      </c>
      <c r="I8884" s="2">
        <f t="shared" si="2692"/>
        <v>0</v>
      </c>
      <c r="J8884" s="2">
        <f t="shared" si="2685"/>
        <v>0</v>
      </c>
      <c r="K8884" s="2">
        <f t="shared" si="2686"/>
        <v>0</v>
      </c>
      <c r="L8884" s="1">
        <f t="shared" si="2693"/>
        <v>0</v>
      </c>
      <c r="M8884" s="3">
        <f t="shared" si="2681"/>
        <v>0</v>
      </c>
      <c r="N8884" s="2">
        <f t="shared" si="2687"/>
        <v>0</v>
      </c>
      <c r="O8884" s="18">
        <f t="shared" si="2694"/>
        <v>0.14499999999999999</v>
      </c>
      <c r="P8884" s="8">
        <f t="shared" si="2698"/>
        <v>1.0060361280000001</v>
      </c>
      <c r="Q8884" s="2">
        <f t="shared" si="2696"/>
        <v>0</v>
      </c>
      <c r="R8884" s="2">
        <f t="shared" si="2688"/>
        <v>0</v>
      </c>
      <c r="S8884" s="9" t="s">
        <v>56</v>
      </c>
      <c r="T8884" s="47">
        <f t="shared" si="2683"/>
        <v>48923</v>
      </c>
      <c r="AE8884" s="33"/>
    </row>
    <row r="8885" spans="1:31" x14ac:dyDescent="0.2">
      <c r="A8885" s="90">
        <f t="shared" si="2689"/>
        <v>48910</v>
      </c>
      <c r="B8885" s="2">
        <f t="shared" si="2684"/>
        <v>0</v>
      </c>
      <c r="C8885" s="2">
        <f t="shared" si="2682"/>
        <v>9611.0636670498134</v>
      </c>
      <c r="D8885" s="47">
        <f t="shared" si="2690"/>
        <v>48894</v>
      </c>
      <c r="E8885" s="3">
        <f t="shared" si="2699"/>
        <v>-1</v>
      </c>
      <c r="F8885" s="4">
        <f t="shared" si="2697"/>
        <v>17</v>
      </c>
      <c r="G8885" s="4">
        <f t="shared" si="2695"/>
        <v>30</v>
      </c>
      <c r="H8885" s="2">
        <f t="shared" si="2691"/>
        <v>0</v>
      </c>
      <c r="I8885" s="2">
        <f t="shared" si="2692"/>
        <v>0</v>
      </c>
      <c r="J8885" s="2">
        <f t="shared" si="2685"/>
        <v>0</v>
      </c>
      <c r="K8885" s="2">
        <f t="shared" si="2686"/>
        <v>0</v>
      </c>
      <c r="L8885" s="1">
        <f t="shared" si="2693"/>
        <v>0</v>
      </c>
      <c r="M8885" s="3">
        <f t="shared" si="2681"/>
        <v>0</v>
      </c>
      <c r="N8885" s="2">
        <f t="shared" si="2687"/>
        <v>0</v>
      </c>
      <c r="O8885" s="18">
        <f t="shared" si="2694"/>
        <v>0.14499999999999999</v>
      </c>
      <c r="P8885" s="8">
        <f t="shared" si="2698"/>
        <v>1.006414594</v>
      </c>
      <c r="Q8885" s="2">
        <f t="shared" si="2696"/>
        <v>0</v>
      </c>
      <c r="R8885" s="2">
        <f t="shared" si="2688"/>
        <v>0</v>
      </c>
      <c r="S8885" s="9" t="s">
        <v>56</v>
      </c>
      <c r="T8885" s="47">
        <f t="shared" si="2683"/>
        <v>48923</v>
      </c>
      <c r="AE8885" s="33"/>
    </row>
    <row r="8886" spans="1:31" x14ac:dyDescent="0.2">
      <c r="A8886" s="90">
        <f t="shared" si="2689"/>
        <v>48911</v>
      </c>
      <c r="B8886" s="2">
        <f t="shared" si="2684"/>
        <v>0</v>
      </c>
      <c r="C8886" s="2">
        <f t="shared" si="2682"/>
        <v>9611.0636670498134</v>
      </c>
      <c r="D8886" s="47">
        <f t="shared" si="2690"/>
        <v>48894</v>
      </c>
      <c r="E8886" s="3">
        <f t="shared" si="2699"/>
        <v>-1</v>
      </c>
      <c r="F8886" s="4">
        <f t="shared" si="2697"/>
        <v>18</v>
      </c>
      <c r="G8886" s="4">
        <f t="shared" si="2695"/>
        <v>30</v>
      </c>
      <c r="H8886" s="2">
        <f t="shared" si="2691"/>
        <v>0</v>
      </c>
      <c r="I8886" s="2">
        <f t="shared" si="2692"/>
        <v>0</v>
      </c>
      <c r="J8886" s="2">
        <f t="shared" si="2685"/>
        <v>0</v>
      </c>
      <c r="K8886" s="2">
        <f t="shared" si="2686"/>
        <v>0</v>
      </c>
      <c r="L8886" s="1">
        <f t="shared" si="2693"/>
        <v>0</v>
      </c>
      <c r="M8886" s="3">
        <f t="shared" si="2681"/>
        <v>0</v>
      </c>
      <c r="N8886" s="2">
        <f t="shared" si="2687"/>
        <v>0</v>
      </c>
      <c r="O8886" s="18">
        <f t="shared" si="2694"/>
        <v>0.14499999999999999</v>
      </c>
      <c r="P8886" s="8">
        <f t="shared" si="2698"/>
        <v>1.0067932020000001</v>
      </c>
      <c r="Q8886" s="2">
        <f t="shared" si="2696"/>
        <v>0</v>
      </c>
      <c r="R8886" s="2">
        <f t="shared" si="2688"/>
        <v>0</v>
      </c>
      <c r="S8886" s="9" t="s">
        <v>56</v>
      </c>
      <c r="T8886" s="47">
        <f t="shared" si="2683"/>
        <v>48923</v>
      </c>
      <c r="AE8886" s="33"/>
    </row>
    <row r="8887" spans="1:31" x14ac:dyDescent="0.2">
      <c r="A8887" s="90">
        <f t="shared" si="2689"/>
        <v>48912</v>
      </c>
      <c r="B8887" s="2">
        <f t="shared" si="2684"/>
        <v>0</v>
      </c>
      <c r="C8887" s="2">
        <f t="shared" si="2682"/>
        <v>9611.0636670498134</v>
      </c>
      <c r="D8887" s="47">
        <f t="shared" si="2690"/>
        <v>48894</v>
      </c>
      <c r="E8887" s="3">
        <f t="shared" si="2699"/>
        <v>-1</v>
      </c>
      <c r="F8887" s="4">
        <f t="shared" si="2697"/>
        <v>19</v>
      </c>
      <c r="G8887" s="4">
        <f t="shared" si="2695"/>
        <v>30</v>
      </c>
      <c r="H8887" s="2">
        <f t="shared" si="2691"/>
        <v>0</v>
      </c>
      <c r="I8887" s="2">
        <f t="shared" si="2692"/>
        <v>0</v>
      </c>
      <c r="J8887" s="2">
        <f t="shared" si="2685"/>
        <v>0</v>
      </c>
      <c r="K8887" s="2">
        <f t="shared" si="2686"/>
        <v>0</v>
      </c>
      <c r="L8887" s="1">
        <f t="shared" si="2693"/>
        <v>0</v>
      </c>
      <c r="M8887" s="3">
        <f t="shared" si="2681"/>
        <v>0</v>
      </c>
      <c r="N8887" s="2">
        <f t="shared" si="2687"/>
        <v>0</v>
      </c>
      <c r="O8887" s="18">
        <f t="shared" si="2694"/>
        <v>0.14499999999999999</v>
      </c>
      <c r="P8887" s="8">
        <f t="shared" si="2698"/>
        <v>1.007171952</v>
      </c>
      <c r="Q8887" s="2">
        <f t="shared" si="2696"/>
        <v>0</v>
      </c>
      <c r="R8887" s="2">
        <f t="shared" si="2688"/>
        <v>0</v>
      </c>
      <c r="S8887" s="9" t="s">
        <v>56</v>
      </c>
      <c r="T8887" s="47">
        <f t="shared" si="2683"/>
        <v>48923</v>
      </c>
      <c r="AE8887" s="33"/>
    </row>
    <row r="8888" spans="1:31" x14ac:dyDescent="0.2">
      <c r="A8888" s="90">
        <f t="shared" si="2689"/>
        <v>48913</v>
      </c>
      <c r="B8888" s="2">
        <f t="shared" si="2684"/>
        <v>0</v>
      </c>
      <c r="C8888" s="2">
        <f t="shared" si="2682"/>
        <v>9611.0636670498134</v>
      </c>
      <c r="D8888" s="47">
        <f t="shared" si="2690"/>
        <v>48894</v>
      </c>
      <c r="E8888" s="3">
        <f t="shared" si="2699"/>
        <v>-1</v>
      </c>
      <c r="F8888" s="4">
        <f t="shared" si="2697"/>
        <v>20</v>
      </c>
      <c r="G8888" s="4">
        <f t="shared" si="2695"/>
        <v>30</v>
      </c>
      <c r="H8888" s="2">
        <f t="shared" si="2691"/>
        <v>0</v>
      </c>
      <c r="I8888" s="2">
        <f t="shared" si="2692"/>
        <v>0</v>
      </c>
      <c r="J8888" s="2">
        <f t="shared" si="2685"/>
        <v>0</v>
      </c>
      <c r="K8888" s="2">
        <f t="shared" si="2686"/>
        <v>0</v>
      </c>
      <c r="L8888" s="1">
        <f t="shared" si="2693"/>
        <v>0</v>
      </c>
      <c r="M8888" s="3">
        <f t="shared" si="2681"/>
        <v>0</v>
      </c>
      <c r="N8888" s="2">
        <f t="shared" si="2687"/>
        <v>0</v>
      </c>
      <c r="O8888" s="18">
        <f t="shared" si="2694"/>
        <v>0.14499999999999999</v>
      </c>
      <c r="P8888" s="8">
        <f t="shared" si="2698"/>
        <v>1.0075508449999999</v>
      </c>
      <c r="Q8888" s="2">
        <f t="shared" si="2696"/>
        <v>0</v>
      </c>
      <c r="R8888" s="2">
        <f t="shared" si="2688"/>
        <v>0</v>
      </c>
      <c r="S8888" s="9" t="s">
        <v>56</v>
      </c>
      <c r="T8888" s="47">
        <f t="shared" si="2683"/>
        <v>48923</v>
      </c>
      <c r="AE8888" s="33"/>
    </row>
    <row r="8889" spans="1:31" x14ac:dyDescent="0.2">
      <c r="A8889" s="90">
        <f t="shared" si="2689"/>
        <v>48914</v>
      </c>
      <c r="B8889" s="2">
        <f t="shared" si="2684"/>
        <v>0</v>
      </c>
      <c r="C8889" s="2">
        <f t="shared" si="2682"/>
        <v>9611.0636670498134</v>
      </c>
      <c r="D8889" s="47">
        <f t="shared" si="2690"/>
        <v>48894</v>
      </c>
      <c r="E8889" s="3">
        <f t="shared" si="2699"/>
        <v>-1</v>
      </c>
      <c r="F8889" s="4">
        <f t="shared" si="2697"/>
        <v>21</v>
      </c>
      <c r="G8889" s="4">
        <f t="shared" si="2695"/>
        <v>30</v>
      </c>
      <c r="H8889" s="2">
        <f t="shared" si="2691"/>
        <v>0</v>
      </c>
      <c r="I8889" s="2">
        <f t="shared" si="2692"/>
        <v>0</v>
      </c>
      <c r="J8889" s="2">
        <f t="shared" si="2685"/>
        <v>0</v>
      </c>
      <c r="K8889" s="2">
        <f t="shared" si="2686"/>
        <v>0</v>
      </c>
      <c r="L8889" s="1">
        <f t="shared" si="2693"/>
        <v>0</v>
      </c>
      <c r="M8889" s="3">
        <f t="shared" si="2681"/>
        <v>0</v>
      </c>
      <c r="N8889" s="2">
        <f t="shared" si="2687"/>
        <v>0</v>
      </c>
      <c r="O8889" s="18">
        <f t="shared" si="2694"/>
        <v>0.14499999999999999</v>
      </c>
      <c r="P8889" s="8">
        <f t="shared" si="2698"/>
        <v>1.0079298800000001</v>
      </c>
      <c r="Q8889" s="2">
        <f t="shared" si="2696"/>
        <v>0</v>
      </c>
      <c r="R8889" s="2">
        <f t="shared" si="2688"/>
        <v>0</v>
      </c>
      <c r="S8889" s="9" t="s">
        <v>56</v>
      </c>
      <c r="T8889" s="47">
        <f t="shared" si="2683"/>
        <v>48923</v>
      </c>
      <c r="AE8889" s="33"/>
    </row>
    <row r="8890" spans="1:31" x14ac:dyDescent="0.2">
      <c r="A8890" s="90">
        <f t="shared" si="2689"/>
        <v>48915</v>
      </c>
      <c r="B8890" s="2">
        <f t="shared" si="2684"/>
        <v>0</v>
      </c>
      <c r="C8890" s="2">
        <f t="shared" si="2682"/>
        <v>9611.0636670498134</v>
      </c>
      <c r="D8890" s="47">
        <f t="shared" si="2690"/>
        <v>48894</v>
      </c>
      <c r="E8890" s="3">
        <f t="shared" si="2699"/>
        <v>-1</v>
      </c>
      <c r="F8890" s="4">
        <f t="shared" si="2697"/>
        <v>22</v>
      </c>
      <c r="G8890" s="4">
        <f t="shared" si="2695"/>
        <v>30</v>
      </c>
      <c r="H8890" s="2">
        <f t="shared" si="2691"/>
        <v>0</v>
      </c>
      <c r="I8890" s="2">
        <f t="shared" si="2692"/>
        <v>0</v>
      </c>
      <c r="J8890" s="2">
        <f t="shared" si="2685"/>
        <v>0</v>
      </c>
      <c r="K8890" s="2">
        <f t="shared" si="2686"/>
        <v>0</v>
      </c>
      <c r="L8890" s="1">
        <f t="shared" si="2693"/>
        <v>0</v>
      </c>
      <c r="M8890" s="3">
        <f t="shared" si="2681"/>
        <v>0</v>
      </c>
      <c r="N8890" s="2">
        <f t="shared" si="2687"/>
        <v>0</v>
      </c>
      <c r="O8890" s="18">
        <f t="shared" si="2694"/>
        <v>0.14499999999999999</v>
      </c>
      <c r="P8890" s="8">
        <f t="shared" si="2698"/>
        <v>1.008309058</v>
      </c>
      <c r="Q8890" s="2">
        <f t="shared" si="2696"/>
        <v>0</v>
      </c>
      <c r="R8890" s="2">
        <f t="shared" si="2688"/>
        <v>0</v>
      </c>
      <c r="S8890" s="9" t="s">
        <v>56</v>
      </c>
      <c r="T8890" s="47">
        <f t="shared" si="2683"/>
        <v>48923</v>
      </c>
      <c r="AE8890" s="33"/>
    </row>
    <row r="8891" spans="1:31" x14ac:dyDescent="0.2">
      <c r="A8891" s="90">
        <f t="shared" si="2689"/>
        <v>48916</v>
      </c>
      <c r="B8891" s="2">
        <f t="shared" si="2684"/>
        <v>0</v>
      </c>
      <c r="C8891" s="2">
        <f t="shared" si="2682"/>
        <v>9611.0636670498134</v>
      </c>
      <c r="D8891" s="47">
        <f t="shared" si="2690"/>
        <v>48894</v>
      </c>
      <c r="E8891" s="3">
        <f t="shared" si="2699"/>
        <v>-1</v>
      </c>
      <c r="F8891" s="4">
        <f t="shared" si="2697"/>
        <v>23</v>
      </c>
      <c r="G8891" s="4">
        <f t="shared" si="2695"/>
        <v>30</v>
      </c>
      <c r="H8891" s="2">
        <f t="shared" si="2691"/>
        <v>0</v>
      </c>
      <c r="I8891" s="2">
        <f t="shared" si="2692"/>
        <v>0</v>
      </c>
      <c r="J8891" s="2">
        <f t="shared" si="2685"/>
        <v>0</v>
      </c>
      <c r="K8891" s="2">
        <f t="shared" si="2686"/>
        <v>0</v>
      </c>
      <c r="L8891" s="1">
        <f t="shared" si="2693"/>
        <v>0</v>
      </c>
      <c r="M8891" s="3">
        <f t="shared" si="2681"/>
        <v>0</v>
      </c>
      <c r="N8891" s="2">
        <f t="shared" si="2687"/>
        <v>0</v>
      </c>
      <c r="O8891" s="18">
        <f t="shared" si="2694"/>
        <v>0.14499999999999999</v>
      </c>
      <c r="P8891" s="8">
        <f t="shared" si="2698"/>
        <v>1.0086883790000001</v>
      </c>
      <c r="Q8891" s="2">
        <f t="shared" si="2696"/>
        <v>0</v>
      </c>
      <c r="R8891" s="2">
        <f t="shared" si="2688"/>
        <v>0</v>
      </c>
      <c r="S8891" s="9" t="s">
        <v>56</v>
      </c>
      <c r="T8891" s="47">
        <f t="shared" si="2683"/>
        <v>48923</v>
      </c>
      <c r="AE8891" s="33"/>
    </row>
    <row r="8892" spans="1:31" x14ac:dyDescent="0.2">
      <c r="A8892" s="90">
        <f t="shared" si="2689"/>
        <v>48917</v>
      </c>
      <c r="B8892" s="2">
        <f t="shared" si="2684"/>
        <v>0</v>
      </c>
      <c r="C8892" s="2">
        <f t="shared" si="2682"/>
        <v>9611.0636670498134</v>
      </c>
      <c r="D8892" s="47">
        <f t="shared" si="2690"/>
        <v>48894</v>
      </c>
      <c r="E8892" s="3">
        <f t="shared" si="2699"/>
        <v>-1</v>
      </c>
      <c r="F8892" s="4">
        <f t="shared" si="2697"/>
        <v>24</v>
      </c>
      <c r="G8892" s="4">
        <f t="shared" si="2695"/>
        <v>30</v>
      </c>
      <c r="H8892" s="2">
        <f t="shared" si="2691"/>
        <v>0</v>
      </c>
      <c r="I8892" s="2">
        <f t="shared" si="2692"/>
        <v>0</v>
      </c>
      <c r="J8892" s="2">
        <f t="shared" si="2685"/>
        <v>0</v>
      </c>
      <c r="K8892" s="2">
        <f t="shared" si="2686"/>
        <v>0</v>
      </c>
      <c r="L8892" s="1">
        <f t="shared" si="2693"/>
        <v>0</v>
      </c>
      <c r="M8892" s="3">
        <f t="shared" si="2681"/>
        <v>0</v>
      </c>
      <c r="N8892" s="2">
        <f t="shared" si="2687"/>
        <v>0</v>
      </c>
      <c r="O8892" s="18">
        <f t="shared" si="2694"/>
        <v>0.14499999999999999</v>
      </c>
      <c r="P8892" s="8">
        <f t="shared" si="2698"/>
        <v>1.0090678420000001</v>
      </c>
      <c r="Q8892" s="2">
        <f t="shared" si="2696"/>
        <v>0</v>
      </c>
      <c r="R8892" s="2">
        <f t="shared" si="2688"/>
        <v>0</v>
      </c>
      <c r="S8892" s="9" t="s">
        <v>56</v>
      </c>
      <c r="T8892" s="47">
        <f t="shared" si="2683"/>
        <v>48923</v>
      </c>
      <c r="AE8892" s="33"/>
    </row>
    <row r="8893" spans="1:31" x14ac:dyDescent="0.2">
      <c r="A8893" s="90">
        <f t="shared" si="2689"/>
        <v>48918</v>
      </c>
      <c r="B8893" s="2">
        <f t="shared" si="2684"/>
        <v>0</v>
      </c>
      <c r="C8893" s="2">
        <f t="shared" si="2682"/>
        <v>9611.0636670498134</v>
      </c>
      <c r="D8893" s="47">
        <f t="shared" si="2690"/>
        <v>48894</v>
      </c>
      <c r="E8893" s="3">
        <f t="shared" si="2699"/>
        <v>-1</v>
      </c>
      <c r="F8893" s="4">
        <f t="shared" si="2697"/>
        <v>25</v>
      </c>
      <c r="G8893" s="4">
        <f t="shared" si="2695"/>
        <v>30</v>
      </c>
      <c r="H8893" s="2">
        <f t="shared" si="2691"/>
        <v>0</v>
      </c>
      <c r="I8893" s="2">
        <f t="shared" si="2692"/>
        <v>0</v>
      </c>
      <c r="J8893" s="2">
        <f t="shared" si="2685"/>
        <v>0</v>
      </c>
      <c r="K8893" s="2">
        <f t="shared" si="2686"/>
        <v>0</v>
      </c>
      <c r="L8893" s="1">
        <f t="shared" si="2693"/>
        <v>0</v>
      </c>
      <c r="M8893" s="3">
        <f t="shared" si="2681"/>
        <v>0</v>
      </c>
      <c r="N8893" s="2">
        <f t="shared" si="2687"/>
        <v>0</v>
      </c>
      <c r="O8893" s="18">
        <f t="shared" si="2694"/>
        <v>0.14499999999999999</v>
      </c>
      <c r="P8893" s="8">
        <f t="shared" si="2698"/>
        <v>1.009447448</v>
      </c>
      <c r="Q8893" s="2">
        <f t="shared" si="2696"/>
        <v>0</v>
      </c>
      <c r="R8893" s="2">
        <f t="shared" si="2688"/>
        <v>0</v>
      </c>
      <c r="S8893" s="9" t="s">
        <v>56</v>
      </c>
      <c r="T8893" s="47">
        <f t="shared" si="2683"/>
        <v>48923</v>
      </c>
      <c r="AE8893" s="33"/>
    </row>
    <row r="8894" spans="1:31" x14ac:dyDescent="0.2">
      <c r="A8894" s="90">
        <f t="shared" si="2689"/>
        <v>48919</v>
      </c>
      <c r="B8894" s="2">
        <f t="shared" si="2684"/>
        <v>0</v>
      </c>
      <c r="C8894" s="2">
        <f t="shared" si="2682"/>
        <v>9611.0636670498134</v>
      </c>
      <c r="D8894" s="47">
        <f t="shared" si="2690"/>
        <v>48894</v>
      </c>
      <c r="E8894" s="3">
        <f t="shared" si="2699"/>
        <v>-1</v>
      </c>
      <c r="F8894" s="4">
        <f t="shared" si="2697"/>
        <v>26</v>
      </c>
      <c r="G8894" s="4">
        <f t="shared" si="2695"/>
        <v>30</v>
      </c>
      <c r="H8894" s="2">
        <f t="shared" si="2691"/>
        <v>0</v>
      </c>
      <c r="I8894" s="2">
        <f t="shared" si="2692"/>
        <v>0</v>
      </c>
      <c r="J8894" s="2">
        <f t="shared" si="2685"/>
        <v>0</v>
      </c>
      <c r="K8894" s="2">
        <f t="shared" si="2686"/>
        <v>0</v>
      </c>
      <c r="L8894" s="1">
        <f t="shared" si="2693"/>
        <v>0</v>
      </c>
      <c r="M8894" s="3">
        <f t="shared" si="2681"/>
        <v>0</v>
      </c>
      <c r="N8894" s="2">
        <f t="shared" si="2687"/>
        <v>0</v>
      </c>
      <c r="O8894" s="18">
        <f t="shared" si="2694"/>
        <v>0.14499999999999999</v>
      </c>
      <c r="P8894" s="8">
        <f t="shared" si="2698"/>
        <v>1.0098271969999999</v>
      </c>
      <c r="Q8894" s="2">
        <f t="shared" si="2696"/>
        <v>0</v>
      </c>
      <c r="R8894" s="2">
        <f t="shared" si="2688"/>
        <v>0</v>
      </c>
      <c r="S8894" s="9" t="s">
        <v>56</v>
      </c>
      <c r="T8894" s="47">
        <f t="shared" si="2683"/>
        <v>48923</v>
      </c>
      <c r="AE8894" s="33"/>
    </row>
    <row r="8895" spans="1:31" x14ac:dyDescent="0.2">
      <c r="A8895" s="90">
        <f t="shared" si="2689"/>
        <v>48920</v>
      </c>
      <c r="B8895" s="2">
        <f t="shared" si="2684"/>
        <v>0</v>
      </c>
      <c r="C8895" s="2">
        <f t="shared" si="2682"/>
        <v>9611.0636670498134</v>
      </c>
      <c r="D8895" s="47">
        <f t="shared" si="2690"/>
        <v>48894</v>
      </c>
      <c r="E8895" s="3">
        <f t="shared" si="2699"/>
        <v>-1</v>
      </c>
      <c r="F8895" s="4">
        <f t="shared" si="2697"/>
        <v>27</v>
      </c>
      <c r="G8895" s="4">
        <f t="shared" si="2695"/>
        <v>30</v>
      </c>
      <c r="H8895" s="2">
        <f t="shared" si="2691"/>
        <v>0</v>
      </c>
      <c r="I8895" s="2">
        <f t="shared" si="2692"/>
        <v>0</v>
      </c>
      <c r="J8895" s="2">
        <f t="shared" si="2685"/>
        <v>0</v>
      </c>
      <c r="K8895" s="2">
        <f t="shared" si="2686"/>
        <v>0</v>
      </c>
      <c r="L8895" s="1">
        <f t="shared" si="2693"/>
        <v>0</v>
      </c>
      <c r="M8895" s="3">
        <f t="shared" ref="M8895:M8958" si="2700">IF(DAY(A8895)=E$2,VLOOKUP(A8895,$W$10:$AD$316,5),0)</f>
        <v>0</v>
      </c>
      <c r="N8895" s="2">
        <f t="shared" si="2687"/>
        <v>0</v>
      </c>
      <c r="O8895" s="18">
        <f t="shared" si="2694"/>
        <v>0.14499999999999999</v>
      </c>
      <c r="P8895" s="8">
        <f t="shared" si="2698"/>
        <v>1.010207088</v>
      </c>
      <c r="Q8895" s="2">
        <f t="shared" si="2696"/>
        <v>0</v>
      </c>
      <c r="R8895" s="2">
        <f t="shared" si="2688"/>
        <v>0</v>
      </c>
      <c r="S8895" s="9" t="s">
        <v>56</v>
      </c>
      <c r="T8895" s="47">
        <f t="shared" si="2683"/>
        <v>48923</v>
      </c>
      <c r="AE8895" s="33"/>
    </row>
    <row r="8896" spans="1:31" x14ac:dyDescent="0.2">
      <c r="A8896" s="90">
        <f t="shared" si="2689"/>
        <v>48921</v>
      </c>
      <c r="B8896" s="2">
        <f t="shared" si="2684"/>
        <v>0</v>
      </c>
      <c r="C8896" s="2">
        <f t="shared" ref="C8896:C8959" si="2701">IF(DAY(A8895)=$E$2,VLOOKUP(A8895,W$10:X$316,2),C8895)</f>
        <v>9611.0636670498134</v>
      </c>
      <c r="D8896" s="47">
        <f t="shared" si="2690"/>
        <v>48894</v>
      </c>
      <c r="E8896" s="3">
        <f t="shared" si="2699"/>
        <v>-1</v>
      </c>
      <c r="F8896" s="4">
        <f t="shared" si="2697"/>
        <v>28</v>
      </c>
      <c r="G8896" s="4">
        <f t="shared" si="2695"/>
        <v>30</v>
      </c>
      <c r="H8896" s="2">
        <f t="shared" si="2691"/>
        <v>0</v>
      </c>
      <c r="I8896" s="2">
        <f t="shared" si="2692"/>
        <v>0</v>
      </c>
      <c r="J8896" s="2">
        <f t="shared" si="2685"/>
        <v>0</v>
      </c>
      <c r="K8896" s="2">
        <f t="shared" si="2686"/>
        <v>0</v>
      </c>
      <c r="L8896" s="1">
        <f t="shared" si="2693"/>
        <v>0</v>
      </c>
      <c r="M8896" s="3">
        <f t="shared" si="2700"/>
        <v>0</v>
      </c>
      <c r="N8896" s="2">
        <f t="shared" si="2687"/>
        <v>0</v>
      </c>
      <c r="O8896" s="18">
        <f t="shared" si="2694"/>
        <v>0.14499999999999999</v>
      </c>
      <c r="P8896" s="8">
        <f t="shared" si="2698"/>
        <v>1.0105871230000001</v>
      </c>
      <c r="Q8896" s="2">
        <f t="shared" si="2696"/>
        <v>0</v>
      </c>
      <c r="R8896" s="2">
        <f t="shared" si="2688"/>
        <v>0</v>
      </c>
      <c r="S8896" s="9" t="s">
        <v>56</v>
      </c>
      <c r="T8896" s="47">
        <f t="shared" ref="T8896:T8959" si="2702">IF(DAY(A8896)=E$2+1,VLOOKUP(A8895,$W$10:$AD$316,8),T8895)</f>
        <v>48923</v>
      </c>
      <c r="AE8896" s="33"/>
    </row>
    <row r="8897" spans="1:31" x14ac:dyDescent="0.2">
      <c r="A8897" s="90">
        <f t="shared" si="2689"/>
        <v>48922</v>
      </c>
      <c r="B8897" s="2">
        <f t="shared" si="2684"/>
        <v>0</v>
      </c>
      <c r="C8897" s="2">
        <f t="shared" si="2701"/>
        <v>9611.0636670498134</v>
      </c>
      <c r="D8897" s="47">
        <f t="shared" si="2690"/>
        <v>48894</v>
      </c>
      <c r="E8897" s="3">
        <f t="shared" si="2699"/>
        <v>-1</v>
      </c>
      <c r="F8897" s="4">
        <f t="shared" si="2697"/>
        <v>29</v>
      </c>
      <c r="G8897" s="4">
        <f t="shared" si="2695"/>
        <v>30</v>
      </c>
      <c r="H8897" s="2">
        <f t="shared" si="2691"/>
        <v>0</v>
      </c>
      <c r="I8897" s="2">
        <f t="shared" si="2692"/>
        <v>0</v>
      </c>
      <c r="J8897" s="2">
        <f t="shared" si="2685"/>
        <v>0</v>
      </c>
      <c r="K8897" s="2">
        <f t="shared" si="2686"/>
        <v>0</v>
      </c>
      <c r="L8897" s="1">
        <f t="shared" si="2693"/>
        <v>0</v>
      </c>
      <c r="M8897" s="3">
        <f t="shared" si="2700"/>
        <v>0</v>
      </c>
      <c r="N8897" s="2">
        <f t="shared" si="2687"/>
        <v>0</v>
      </c>
      <c r="O8897" s="18">
        <f t="shared" si="2694"/>
        <v>0.14499999999999999</v>
      </c>
      <c r="P8897" s="8">
        <f t="shared" si="2698"/>
        <v>1.0109672999999999</v>
      </c>
      <c r="Q8897" s="2">
        <f t="shared" si="2696"/>
        <v>0</v>
      </c>
      <c r="R8897" s="2">
        <f t="shared" si="2688"/>
        <v>0</v>
      </c>
      <c r="S8897" s="9" t="s">
        <v>56</v>
      </c>
      <c r="T8897" s="47">
        <f t="shared" si="2702"/>
        <v>48923</v>
      </c>
      <c r="AE8897" s="33"/>
    </row>
    <row r="8898" spans="1:31" x14ac:dyDescent="0.2">
      <c r="A8898" s="90">
        <f t="shared" si="2689"/>
        <v>48923</v>
      </c>
      <c r="B8898" s="2">
        <f t="shared" si="2684"/>
        <v>0</v>
      </c>
      <c r="C8898" s="2">
        <f t="shared" si="2701"/>
        <v>9611.0636670498134</v>
      </c>
      <c r="D8898" s="47">
        <f t="shared" si="2690"/>
        <v>48894</v>
      </c>
      <c r="E8898" s="3">
        <f t="shared" si="2699"/>
        <v>-1</v>
      </c>
      <c r="F8898" s="4">
        <f t="shared" si="2697"/>
        <v>30</v>
      </c>
      <c r="G8898" s="4">
        <f t="shared" si="2695"/>
        <v>30</v>
      </c>
      <c r="H8898" s="2">
        <f t="shared" si="2691"/>
        <v>0</v>
      </c>
      <c r="I8898" s="2">
        <f t="shared" si="2692"/>
        <v>0</v>
      </c>
      <c r="J8898" s="2">
        <f t="shared" si="2685"/>
        <v>0</v>
      </c>
      <c r="K8898" s="2">
        <f t="shared" si="2686"/>
        <v>0</v>
      </c>
      <c r="L8898" s="1">
        <f t="shared" si="2693"/>
        <v>292</v>
      </c>
      <c r="M8898" s="3">
        <f t="shared" si="2700"/>
        <v>8.3876000000000006E-2</v>
      </c>
      <c r="N8898" s="2">
        <f t="shared" si="2687"/>
        <v>0</v>
      </c>
      <c r="O8898" s="18">
        <f t="shared" si="2694"/>
        <v>0.14499999999999999</v>
      </c>
      <c r="P8898" s="8">
        <f t="shared" si="2698"/>
        <v>1.0113476210000001</v>
      </c>
      <c r="Q8898" s="2">
        <f t="shared" si="2696"/>
        <v>0</v>
      </c>
      <c r="R8898" s="2">
        <f t="shared" si="2688"/>
        <v>0</v>
      </c>
      <c r="S8898" s="9" t="s">
        <v>56</v>
      </c>
      <c r="T8898" s="47">
        <f t="shared" si="2702"/>
        <v>48923</v>
      </c>
      <c r="AE8898" s="33"/>
    </row>
    <row r="8899" spans="1:31" x14ac:dyDescent="0.2">
      <c r="A8899" s="90">
        <f t="shared" si="2689"/>
        <v>48924</v>
      </c>
      <c r="B8899" s="2">
        <f t="shared" si="2684"/>
        <v>0</v>
      </c>
      <c r="C8899" s="2">
        <f t="shared" si="2701"/>
        <v>8804.9260909198129</v>
      </c>
      <c r="D8899" s="47">
        <f t="shared" si="2690"/>
        <v>48924</v>
      </c>
      <c r="E8899" s="3">
        <f t="shared" si="2699"/>
        <v>-1</v>
      </c>
      <c r="F8899" s="4">
        <f t="shared" si="2697"/>
        <v>1</v>
      </c>
      <c r="G8899" s="4">
        <f t="shared" si="2695"/>
        <v>31</v>
      </c>
      <c r="H8899" s="2">
        <f t="shared" si="2691"/>
        <v>0</v>
      </c>
      <c r="I8899" s="2">
        <f t="shared" si="2692"/>
        <v>0</v>
      </c>
      <c r="J8899" s="2">
        <f t="shared" si="2685"/>
        <v>0</v>
      </c>
      <c r="K8899" s="2">
        <f t="shared" si="2686"/>
        <v>0</v>
      </c>
      <c r="L8899" s="1">
        <f t="shared" si="2693"/>
        <v>0</v>
      </c>
      <c r="M8899" s="3">
        <f t="shared" si="2700"/>
        <v>0</v>
      </c>
      <c r="N8899" s="2">
        <f t="shared" si="2687"/>
        <v>0</v>
      </c>
      <c r="O8899" s="18">
        <f t="shared" si="2694"/>
        <v>0.14499999999999999</v>
      </c>
      <c r="P8899" s="8">
        <f t="shared" si="2698"/>
        <v>1.0003640570000001</v>
      </c>
      <c r="Q8899" s="2">
        <f t="shared" si="2696"/>
        <v>0</v>
      </c>
      <c r="R8899" s="2">
        <f t="shared" si="2688"/>
        <v>0</v>
      </c>
      <c r="S8899" s="9" t="s">
        <v>56</v>
      </c>
      <c r="T8899" s="47">
        <f t="shared" si="2702"/>
        <v>48954</v>
      </c>
      <c r="AE8899" s="33"/>
    </row>
    <row r="8900" spans="1:31" x14ac:dyDescent="0.2">
      <c r="A8900" s="90">
        <f t="shared" si="2689"/>
        <v>48925</v>
      </c>
      <c r="B8900" s="2">
        <f t="shared" si="2684"/>
        <v>0</v>
      </c>
      <c r="C8900" s="2">
        <f t="shared" si="2701"/>
        <v>8804.9260909198129</v>
      </c>
      <c r="D8900" s="47">
        <f t="shared" si="2690"/>
        <v>48924</v>
      </c>
      <c r="E8900" s="3">
        <f t="shared" si="2699"/>
        <v>-1</v>
      </c>
      <c r="F8900" s="4">
        <f t="shared" si="2697"/>
        <v>2</v>
      </c>
      <c r="G8900" s="4">
        <f t="shared" si="2695"/>
        <v>31</v>
      </c>
      <c r="H8900" s="2">
        <f t="shared" si="2691"/>
        <v>0</v>
      </c>
      <c r="I8900" s="2">
        <f t="shared" si="2692"/>
        <v>0</v>
      </c>
      <c r="J8900" s="2">
        <f t="shared" si="2685"/>
        <v>0</v>
      </c>
      <c r="K8900" s="2">
        <f t="shared" si="2686"/>
        <v>0</v>
      </c>
      <c r="L8900" s="1">
        <f t="shared" si="2693"/>
        <v>0</v>
      </c>
      <c r="M8900" s="3">
        <f t="shared" si="2700"/>
        <v>0</v>
      </c>
      <c r="N8900" s="2">
        <f t="shared" si="2687"/>
        <v>0</v>
      </c>
      <c r="O8900" s="18">
        <f t="shared" si="2694"/>
        <v>0.14499999999999999</v>
      </c>
      <c r="P8900" s="8">
        <f t="shared" si="2698"/>
        <v>1.0007282470000001</v>
      </c>
      <c r="Q8900" s="2">
        <f t="shared" si="2696"/>
        <v>0</v>
      </c>
      <c r="R8900" s="2">
        <f t="shared" si="2688"/>
        <v>0</v>
      </c>
      <c r="S8900" s="9" t="s">
        <v>56</v>
      </c>
      <c r="T8900" s="47">
        <f t="shared" si="2702"/>
        <v>48954</v>
      </c>
      <c r="AE8900" s="33"/>
    </row>
    <row r="8901" spans="1:31" x14ac:dyDescent="0.2">
      <c r="A8901" s="90">
        <f t="shared" si="2689"/>
        <v>48926</v>
      </c>
      <c r="B8901" s="2">
        <f t="shared" si="2684"/>
        <v>0</v>
      </c>
      <c r="C8901" s="2">
        <f t="shared" si="2701"/>
        <v>8804.9260909198129</v>
      </c>
      <c r="D8901" s="47">
        <f t="shared" si="2690"/>
        <v>48924</v>
      </c>
      <c r="E8901" s="3">
        <f t="shared" si="2699"/>
        <v>-1</v>
      </c>
      <c r="F8901" s="4">
        <f t="shared" si="2697"/>
        <v>3</v>
      </c>
      <c r="G8901" s="4">
        <f t="shared" si="2695"/>
        <v>31</v>
      </c>
      <c r="H8901" s="2">
        <f t="shared" si="2691"/>
        <v>0</v>
      </c>
      <c r="I8901" s="2">
        <f t="shared" si="2692"/>
        <v>0</v>
      </c>
      <c r="J8901" s="2">
        <f t="shared" si="2685"/>
        <v>0</v>
      </c>
      <c r="K8901" s="2">
        <f t="shared" si="2686"/>
        <v>0</v>
      </c>
      <c r="L8901" s="1">
        <f t="shared" si="2693"/>
        <v>0</v>
      </c>
      <c r="M8901" s="3">
        <f t="shared" si="2700"/>
        <v>0</v>
      </c>
      <c r="N8901" s="2">
        <f t="shared" si="2687"/>
        <v>0</v>
      </c>
      <c r="O8901" s="18">
        <f t="shared" si="2694"/>
        <v>0.14499999999999999</v>
      </c>
      <c r="P8901" s="8">
        <f t="shared" si="2698"/>
        <v>1.0010925690000001</v>
      </c>
      <c r="Q8901" s="2">
        <f t="shared" si="2696"/>
        <v>0</v>
      </c>
      <c r="R8901" s="2">
        <f t="shared" si="2688"/>
        <v>0</v>
      </c>
      <c r="S8901" s="9" t="s">
        <v>56</v>
      </c>
      <c r="T8901" s="47">
        <f t="shared" si="2702"/>
        <v>48954</v>
      </c>
      <c r="AE8901" s="33"/>
    </row>
    <row r="8902" spans="1:31" x14ac:dyDescent="0.2">
      <c r="A8902" s="90">
        <f t="shared" si="2689"/>
        <v>48927</v>
      </c>
      <c r="B8902" s="2">
        <f t="shared" si="2684"/>
        <v>0</v>
      </c>
      <c r="C8902" s="2">
        <f t="shared" si="2701"/>
        <v>8804.9260909198129</v>
      </c>
      <c r="D8902" s="47">
        <f t="shared" si="2690"/>
        <v>48924</v>
      </c>
      <c r="E8902" s="3">
        <f t="shared" si="2699"/>
        <v>-1</v>
      </c>
      <c r="F8902" s="4">
        <f t="shared" si="2697"/>
        <v>4</v>
      </c>
      <c r="G8902" s="4">
        <f t="shared" si="2695"/>
        <v>31</v>
      </c>
      <c r="H8902" s="2">
        <f t="shared" si="2691"/>
        <v>0</v>
      </c>
      <c r="I8902" s="2">
        <f t="shared" si="2692"/>
        <v>0</v>
      </c>
      <c r="J8902" s="2">
        <f t="shared" si="2685"/>
        <v>0</v>
      </c>
      <c r="K8902" s="2">
        <f t="shared" si="2686"/>
        <v>0</v>
      </c>
      <c r="L8902" s="1">
        <f t="shared" si="2693"/>
        <v>0</v>
      </c>
      <c r="M8902" s="3">
        <f t="shared" si="2700"/>
        <v>0</v>
      </c>
      <c r="N8902" s="2">
        <f t="shared" si="2687"/>
        <v>0</v>
      </c>
      <c r="O8902" s="18">
        <f t="shared" si="2694"/>
        <v>0.14499999999999999</v>
      </c>
      <c r="P8902" s="8">
        <f t="shared" si="2698"/>
        <v>1.001457024</v>
      </c>
      <c r="Q8902" s="2">
        <f t="shared" si="2696"/>
        <v>0</v>
      </c>
      <c r="R8902" s="2">
        <f t="shared" si="2688"/>
        <v>0</v>
      </c>
      <c r="S8902" s="9" t="s">
        <v>56</v>
      </c>
      <c r="T8902" s="47">
        <f t="shared" si="2702"/>
        <v>48954</v>
      </c>
      <c r="AE8902" s="33"/>
    </row>
    <row r="8903" spans="1:31" x14ac:dyDescent="0.2">
      <c r="A8903" s="90">
        <f t="shared" si="2689"/>
        <v>48928</v>
      </c>
      <c r="B8903" s="2">
        <f t="shared" si="2684"/>
        <v>0</v>
      </c>
      <c r="C8903" s="2">
        <f t="shared" si="2701"/>
        <v>8804.9260909198129</v>
      </c>
      <c r="D8903" s="47">
        <f t="shared" si="2690"/>
        <v>48924</v>
      </c>
      <c r="E8903" s="3">
        <f t="shared" si="2699"/>
        <v>-1</v>
      </c>
      <c r="F8903" s="4">
        <f t="shared" si="2697"/>
        <v>5</v>
      </c>
      <c r="G8903" s="4">
        <f t="shared" si="2695"/>
        <v>31</v>
      </c>
      <c r="H8903" s="2">
        <f t="shared" si="2691"/>
        <v>0</v>
      </c>
      <c r="I8903" s="2">
        <f t="shared" si="2692"/>
        <v>0</v>
      </c>
      <c r="J8903" s="2">
        <f t="shared" si="2685"/>
        <v>0</v>
      </c>
      <c r="K8903" s="2">
        <f t="shared" si="2686"/>
        <v>0</v>
      </c>
      <c r="L8903" s="1">
        <f t="shared" si="2693"/>
        <v>0</v>
      </c>
      <c r="M8903" s="3">
        <f t="shared" si="2700"/>
        <v>0</v>
      </c>
      <c r="N8903" s="2">
        <f t="shared" si="2687"/>
        <v>0</v>
      </c>
      <c r="O8903" s="18">
        <f t="shared" si="2694"/>
        <v>0.14499999999999999</v>
      </c>
      <c r="P8903" s="8">
        <f t="shared" si="2698"/>
        <v>1.0018216120000001</v>
      </c>
      <c r="Q8903" s="2">
        <f t="shared" si="2696"/>
        <v>0</v>
      </c>
      <c r="R8903" s="2">
        <f t="shared" si="2688"/>
        <v>0</v>
      </c>
      <c r="S8903" s="9" t="s">
        <v>56</v>
      </c>
      <c r="T8903" s="47">
        <f t="shared" si="2702"/>
        <v>48954</v>
      </c>
      <c r="AE8903" s="33"/>
    </row>
    <row r="8904" spans="1:31" x14ac:dyDescent="0.2">
      <c r="A8904" s="90">
        <f t="shared" si="2689"/>
        <v>48929</v>
      </c>
      <c r="B8904" s="2">
        <f t="shared" si="2684"/>
        <v>0</v>
      </c>
      <c r="C8904" s="2">
        <f t="shared" si="2701"/>
        <v>8804.9260909198129</v>
      </c>
      <c r="D8904" s="47">
        <f t="shared" si="2690"/>
        <v>48924</v>
      </c>
      <c r="E8904" s="3">
        <f t="shared" si="2699"/>
        <v>-1</v>
      </c>
      <c r="F8904" s="4">
        <f t="shared" si="2697"/>
        <v>6</v>
      </c>
      <c r="G8904" s="4">
        <f t="shared" si="2695"/>
        <v>31</v>
      </c>
      <c r="H8904" s="2">
        <f t="shared" si="2691"/>
        <v>0</v>
      </c>
      <c r="I8904" s="2">
        <f t="shared" si="2692"/>
        <v>0</v>
      </c>
      <c r="J8904" s="2">
        <f t="shared" si="2685"/>
        <v>0</v>
      </c>
      <c r="K8904" s="2">
        <f t="shared" si="2686"/>
        <v>0</v>
      </c>
      <c r="L8904" s="1">
        <f t="shared" si="2693"/>
        <v>0</v>
      </c>
      <c r="M8904" s="3">
        <f t="shared" si="2700"/>
        <v>0</v>
      </c>
      <c r="N8904" s="2">
        <f t="shared" si="2687"/>
        <v>0</v>
      </c>
      <c r="O8904" s="18">
        <f t="shared" si="2694"/>
        <v>0.14499999999999999</v>
      </c>
      <c r="P8904" s="8">
        <f t="shared" si="2698"/>
        <v>1.002186332</v>
      </c>
      <c r="Q8904" s="2">
        <f t="shared" si="2696"/>
        <v>0</v>
      </c>
      <c r="R8904" s="2">
        <f t="shared" si="2688"/>
        <v>0</v>
      </c>
      <c r="S8904" s="9" t="s">
        <v>56</v>
      </c>
      <c r="T8904" s="47">
        <f t="shared" si="2702"/>
        <v>48954</v>
      </c>
      <c r="AE8904" s="33"/>
    </row>
    <row r="8905" spans="1:31" x14ac:dyDescent="0.2">
      <c r="A8905" s="90">
        <f t="shared" si="2689"/>
        <v>48930</v>
      </c>
      <c r="B8905" s="2">
        <f t="shared" si="2684"/>
        <v>0</v>
      </c>
      <c r="C8905" s="2">
        <f t="shared" si="2701"/>
        <v>8804.9260909198129</v>
      </c>
      <c r="D8905" s="47">
        <f t="shared" si="2690"/>
        <v>48924</v>
      </c>
      <c r="E8905" s="3">
        <f t="shared" si="2699"/>
        <v>-1</v>
      </c>
      <c r="F8905" s="4">
        <f t="shared" si="2697"/>
        <v>7</v>
      </c>
      <c r="G8905" s="4">
        <f t="shared" si="2695"/>
        <v>31</v>
      </c>
      <c r="H8905" s="2">
        <f t="shared" si="2691"/>
        <v>0</v>
      </c>
      <c r="I8905" s="2">
        <f t="shared" si="2692"/>
        <v>0</v>
      </c>
      <c r="J8905" s="2">
        <f t="shared" si="2685"/>
        <v>0</v>
      </c>
      <c r="K8905" s="2">
        <f t="shared" si="2686"/>
        <v>0</v>
      </c>
      <c r="L8905" s="1">
        <f t="shared" si="2693"/>
        <v>0</v>
      </c>
      <c r="M8905" s="3">
        <f t="shared" si="2700"/>
        <v>0</v>
      </c>
      <c r="N8905" s="2">
        <f t="shared" si="2687"/>
        <v>0</v>
      </c>
      <c r="O8905" s="18">
        <f t="shared" si="2694"/>
        <v>0.14499999999999999</v>
      </c>
      <c r="P8905" s="8">
        <f t="shared" si="2698"/>
        <v>1.002551185</v>
      </c>
      <c r="Q8905" s="2">
        <f t="shared" si="2696"/>
        <v>0</v>
      </c>
      <c r="R8905" s="2">
        <f t="shared" si="2688"/>
        <v>0</v>
      </c>
      <c r="S8905" s="9" t="s">
        <v>56</v>
      </c>
      <c r="T8905" s="47">
        <f t="shared" si="2702"/>
        <v>48954</v>
      </c>
      <c r="AE8905" s="33"/>
    </row>
    <row r="8906" spans="1:31" x14ac:dyDescent="0.2">
      <c r="A8906" s="90">
        <f t="shared" si="2689"/>
        <v>48931</v>
      </c>
      <c r="B8906" s="2">
        <f t="shared" ref="B8906:B8969" si="2703">(K8906+Q8906)</f>
        <v>0</v>
      </c>
      <c r="C8906" s="2">
        <f t="shared" si="2701"/>
        <v>8804.9260909198129</v>
      </c>
      <c r="D8906" s="47">
        <f t="shared" si="2690"/>
        <v>48924</v>
      </c>
      <c r="E8906" s="3">
        <f t="shared" si="2699"/>
        <v>-1</v>
      </c>
      <c r="F8906" s="4">
        <f t="shared" si="2697"/>
        <v>8</v>
      </c>
      <c r="G8906" s="4">
        <f t="shared" si="2695"/>
        <v>31</v>
      </c>
      <c r="H8906" s="2">
        <f t="shared" si="2691"/>
        <v>0</v>
      </c>
      <c r="I8906" s="2">
        <f t="shared" si="2692"/>
        <v>0</v>
      </c>
      <c r="J8906" s="2">
        <f t="shared" ref="J8906:J8969" si="2704">TRUNC(H8906*I8906,8)</f>
        <v>0</v>
      </c>
      <c r="K8906" s="2">
        <f t="shared" ref="K8906:K8969" si="2705">TRUNC(C8906*J8906,8)</f>
        <v>0</v>
      </c>
      <c r="L8906" s="1">
        <f t="shared" si="2693"/>
        <v>0</v>
      </c>
      <c r="M8906" s="3">
        <f t="shared" si="2700"/>
        <v>0</v>
      </c>
      <c r="N8906" s="2">
        <f t="shared" ref="N8906:N8969" si="2706">IF(M8906&gt;0,TRUNC((M8906*K8906),8),0)</f>
        <v>0</v>
      </c>
      <c r="O8906" s="18">
        <f t="shared" si="2694"/>
        <v>0.14499999999999999</v>
      </c>
      <c r="P8906" s="8">
        <f t="shared" si="2698"/>
        <v>1.0029161710000001</v>
      </c>
      <c r="Q8906" s="2">
        <f t="shared" si="2696"/>
        <v>0</v>
      </c>
      <c r="R8906" s="2">
        <f t="shared" ref="R8906:R8969" si="2707">(N8906+Q8906)</f>
        <v>0</v>
      </c>
      <c r="S8906" s="9" t="s">
        <v>56</v>
      </c>
      <c r="T8906" s="47">
        <f t="shared" si="2702"/>
        <v>48954</v>
      </c>
      <c r="AE8906" s="33"/>
    </row>
    <row r="8907" spans="1:31" x14ac:dyDescent="0.2">
      <c r="A8907" s="90">
        <f t="shared" ref="A8907:A8970" si="2708">(A8906+1)</f>
        <v>48932</v>
      </c>
      <c r="B8907" s="2">
        <f t="shared" si="2703"/>
        <v>0</v>
      </c>
      <c r="C8907" s="2">
        <f t="shared" si="2701"/>
        <v>8804.9260909198129</v>
      </c>
      <c r="D8907" s="47">
        <f t="shared" ref="D8907:D8970" si="2709">IF(DAY(A8906)=$E$2,A8907,D8906)</f>
        <v>48924</v>
      </c>
      <c r="E8907" s="3">
        <f t="shared" si="2699"/>
        <v>-1</v>
      </c>
      <c r="F8907" s="4">
        <f t="shared" si="2697"/>
        <v>9</v>
      </c>
      <c r="G8907" s="4">
        <f t="shared" si="2695"/>
        <v>31</v>
      </c>
      <c r="H8907" s="2">
        <f t="shared" ref="H8907:H8970" si="2710">TRUNC(((1+$E8907)^($F8907/$G8907)),8)</f>
        <v>0</v>
      </c>
      <c r="I8907" s="2">
        <f t="shared" ref="I8907:I8970" si="2711">IF(DAY(A8906)=E$2,J8906,I8906)</f>
        <v>0</v>
      </c>
      <c r="J8907" s="2">
        <f t="shared" si="2704"/>
        <v>0</v>
      </c>
      <c r="K8907" s="2">
        <f t="shared" si="2705"/>
        <v>0</v>
      </c>
      <c r="L8907" s="1">
        <f t="shared" ref="L8907:L8970" si="2712">IF(DAY(A8907)=E$2,VLOOKUP(A8907,$W$10:$AD$316,7),0)</f>
        <v>0</v>
      </c>
      <c r="M8907" s="3">
        <f t="shared" si="2700"/>
        <v>0</v>
      </c>
      <c r="N8907" s="2">
        <f t="shared" si="2706"/>
        <v>0</v>
      </c>
      <c r="O8907" s="18">
        <f t="shared" ref="O8907:O8970" si="2713">(O8906)</f>
        <v>0.14499999999999999</v>
      </c>
      <c r="P8907" s="8">
        <f t="shared" si="2698"/>
        <v>1.0032812900000001</v>
      </c>
      <c r="Q8907" s="2">
        <f t="shared" si="2696"/>
        <v>0</v>
      </c>
      <c r="R8907" s="2">
        <f t="shared" si="2707"/>
        <v>0</v>
      </c>
      <c r="S8907" s="9" t="s">
        <v>56</v>
      </c>
      <c r="T8907" s="47">
        <f t="shared" si="2702"/>
        <v>48954</v>
      </c>
      <c r="AE8907" s="33"/>
    </row>
    <row r="8908" spans="1:31" x14ac:dyDescent="0.2">
      <c r="A8908" s="90">
        <f t="shared" si="2708"/>
        <v>48933</v>
      </c>
      <c r="B8908" s="2">
        <f t="shared" si="2703"/>
        <v>0</v>
      </c>
      <c r="C8908" s="2">
        <f t="shared" si="2701"/>
        <v>8804.9260909198129</v>
      </c>
      <c r="D8908" s="47">
        <f t="shared" si="2709"/>
        <v>48924</v>
      </c>
      <c r="E8908" s="3">
        <f t="shared" si="2699"/>
        <v>-1</v>
      </c>
      <c r="F8908" s="4">
        <f t="shared" si="2697"/>
        <v>10</v>
      </c>
      <c r="G8908" s="4">
        <f t="shared" ref="G8908:G8971" si="2714">IF(DAY(A8908)=E$2+1,DAY(EOMONTH(A8908,0)), IF(DAY(A8908)&lt;&gt;$E$2+1,G8907))</f>
        <v>31</v>
      </c>
      <c r="H8908" s="2">
        <f t="shared" si="2710"/>
        <v>0</v>
      </c>
      <c r="I8908" s="2">
        <f t="shared" si="2711"/>
        <v>0</v>
      </c>
      <c r="J8908" s="2">
        <f t="shared" si="2704"/>
        <v>0</v>
      </c>
      <c r="K8908" s="2">
        <f t="shared" si="2705"/>
        <v>0</v>
      </c>
      <c r="L8908" s="1">
        <f t="shared" si="2712"/>
        <v>0</v>
      </c>
      <c r="M8908" s="3">
        <f t="shared" si="2700"/>
        <v>0</v>
      </c>
      <c r="N8908" s="2">
        <f t="shared" si="2706"/>
        <v>0</v>
      </c>
      <c r="O8908" s="18">
        <f t="shared" si="2713"/>
        <v>0.14499999999999999</v>
      </c>
      <c r="P8908" s="8">
        <f t="shared" si="2698"/>
        <v>1.003646542</v>
      </c>
      <c r="Q8908" s="2">
        <f t="shared" si="2696"/>
        <v>0</v>
      </c>
      <c r="R8908" s="2">
        <f t="shared" si="2707"/>
        <v>0</v>
      </c>
      <c r="S8908" s="9" t="s">
        <v>56</v>
      </c>
      <c r="T8908" s="47">
        <f t="shared" si="2702"/>
        <v>48954</v>
      </c>
      <c r="AE8908" s="33"/>
    </row>
    <row r="8909" spans="1:31" x14ac:dyDescent="0.2">
      <c r="A8909" s="90">
        <f t="shared" si="2708"/>
        <v>48934</v>
      </c>
      <c r="B8909" s="2">
        <f t="shared" si="2703"/>
        <v>0</v>
      </c>
      <c r="C8909" s="2">
        <f t="shared" si="2701"/>
        <v>8804.9260909198129</v>
      </c>
      <c r="D8909" s="47">
        <f t="shared" si="2709"/>
        <v>48924</v>
      </c>
      <c r="E8909" s="3">
        <f t="shared" si="2699"/>
        <v>-1</v>
      </c>
      <c r="F8909" s="4">
        <f t="shared" si="2697"/>
        <v>11</v>
      </c>
      <c r="G8909" s="4">
        <f t="shared" si="2714"/>
        <v>31</v>
      </c>
      <c r="H8909" s="2">
        <f t="shared" si="2710"/>
        <v>0</v>
      </c>
      <c r="I8909" s="2">
        <f t="shared" si="2711"/>
        <v>0</v>
      </c>
      <c r="J8909" s="2">
        <f t="shared" si="2704"/>
        <v>0</v>
      </c>
      <c r="K8909" s="2">
        <f t="shared" si="2705"/>
        <v>0</v>
      </c>
      <c r="L8909" s="1">
        <f t="shared" si="2712"/>
        <v>0</v>
      </c>
      <c r="M8909" s="3">
        <f t="shared" si="2700"/>
        <v>0</v>
      </c>
      <c r="N8909" s="2">
        <f t="shared" si="2706"/>
        <v>0</v>
      </c>
      <c r="O8909" s="18">
        <f t="shared" si="2713"/>
        <v>0.14499999999999999</v>
      </c>
      <c r="P8909" s="8">
        <f t="shared" si="2698"/>
        <v>1.0040119270000001</v>
      </c>
      <c r="Q8909" s="2">
        <f t="shared" si="2696"/>
        <v>0</v>
      </c>
      <c r="R8909" s="2">
        <f t="shared" si="2707"/>
        <v>0</v>
      </c>
      <c r="S8909" s="9" t="s">
        <v>56</v>
      </c>
      <c r="T8909" s="47">
        <f t="shared" si="2702"/>
        <v>48954</v>
      </c>
      <c r="AE8909" s="33"/>
    </row>
    <row r="8910" spans="1:31" x14ac:dyDescent="0.2">
      <c r="A8910" s="90">
        <f t="shared" si="2708"/>
        <v>48935</v>
      </c>
      <c r="B8910" s="2">
        <f t="shared" si="2703"/>
        <v>0</v>
      </c>
      <c r="C8910" s="2">
        <f t="shared" si="2701"/>
        <v>8804.9260909198129</v>
      </c>
      <c r="D8910" s="47">
        <f t="shared" si="2709"/>
        <v>48924</v>
      </c>
      <c r="E8910" s="3">
        <f t="shared" si="2699"/>
        <v>-1</v>
      </c>
      <c r="F8910" s="4">
        <f t="shared" si="2697"/>
        <v>12</v>
      </c>
      <c r="G8910" s="4">
        <f t="shared" si="2714"/>
        <v>31</v>
      </c>
      <c r="H8910" s="2">
        <f t="shared" si="2710"/>
        <v>0</v>
      </c>
      <c r="I8910" s="2">
        <f t="shared" si="2711"/>
        <v>0</v>
      </c>
      <c r="J8910" s="2">
        <f t="shared" si="2704"/>
        <v>0</v>
      </c>
      <c r="K8910" s="2">
        <f t="shared" si="2705"/>
        <v>0</v>
      </c>
      <c r="L8910" s="1">
        <f t="shared" si="2712"/>
        <v>0</v>
      </c>
      <c r="M8910" s="3">
        <f t="shared" si="2700"/>
        <v>0</v>
      </c>
      <c r="N8910" s="2">
        <f t="shared" si="2706"/>
        <v>0</v>
      </c>
      <c r="O8910" s="18">
        <f t="shared" si="2713"/>
        <v>0.14499999999999999</v>
      </c>
      <c r="P8910" s="8">
        <f t="shared" si="2698"/>
        <v>1.004377445</v>
      </c>
      <c r="Q8910" s="2">
        <f t="shared" ref="Q8910:Q8973" si="2715">TRUNC((P8910-1)*K8910,8)</f>
        <v>0</v>
      </c>
      <c r="R8910" s="2">
        <f t="shared" si="2707"/>
        <v>0</v>
      </c>
      <c r="S8910" s="9" t="s">
        <v>56</v>
      </c>
      <c r="T8910" s="47">
        <f t="shared" si="2702"/>
        <v>48954</v>
      </c>
      <c r="AE8910" s="33"/>
    </row>
    <row r="8911" spans="1:31" x14ac:dyDescent="0.2">
      <c r="A8911" s="90">
        <f t="shared" si="2708"/>
        <v>48936</v>
      </c>
      <c r="B8911" s="2">
        <f t="shared" si="2703"/>
        <v>0</v>
      </c>
      <c r="C8911" s="2">
        <f t="shared" si="2701"/>
        <v>8804.9260909198129</v>
      </c>
      <c r="D8911" s="47">
        <f t="shared" si="2709"/>
        <v>48924</v>
      </c>
      <c r="E8911" s="3">
        <f t="shared" si="2699"/>
        <v>-1</v>
      </c>
      <c r="F8911" s="4">
        <f t="shared" si="2697"/>
        <v>13</v>
      </c>
      <c r="G8911" s="4">
        <f t="shared" si="2714"/>
        <v>31</v>
      </c>
      <c r="H8911" s="2">
        <f t="shared" si="2710"/>
        <v>0</v>
      </c>
      <c r="I8911" s="2">
        <f t="shared" si="2711"/>
        <v>0</v>
      </c>
      <c r="J8911" s="2">
        <f t="shared" si="2704"/>
        <v>0</v>
      </c>
      <c r="K8911" s="2">
        <f t="shared" si="2705"/>
        <v>0</v>
      </c>
      <c r="L8911" s="1">
        <f t="shared" si="2712"/>
        <v>0</v>
      </c>
      <c r="M8911" s="3">
        <f t="shared" si="2700"/>
        <v>0</v>
      </c>
      <c r="N8911" s="2">
        <f t="shared" si="2706"/>
        <v>0</v>
      </c>
      <c r="O8911" s="18">
        <f t="shared" si="2713"/>
        <v>0.14499999999999999</v>
      </c>
      <c r="P8911" s="8">
        <f t="shared" si="2698"/>
        <v>1.0047430959999999</v>
      </c>
      <c r="Q8911" s="2">
        <f t="shared" si="2715"/>
        <v>0</v>
      </c>
      <c r="R8911" s="2">
        <f t="shared" si="2707"/>
        <v>0</v>
      </c>
      <c r="S8911" s="9" t="s">
        <v>56</v>
      </c>
      <c r="T8911" s="47">
        <f t="shared" si="2702"/>
        <v>48954</v>
      </c>
      <c r="AE8911" s="33"/>
    </row>
    <row r="8912" spans="1:31" x14ac:dyDescent="0.2">
      <c r="A8912" s="90">
        <f t="shared" si="2708"/>
        <v>48937</v>
      </c>
      <c r="B8912" s="2">
        <f t="shared" si="2703"/>
        <v>0</v>
      </c>
      <c r="C8912" s="2">
        <f t="shared" si="2701"/>
        <v>8804.9260909198129</v>
      </c>
      <c r="D8912" s="47">
        <f t="shared" si="2709"/>
        <v>48924</v>
      </c>
      <c r="E8912" s="3">
        <f t="shared" si="2699"/>
        <v>-1</v>
      </c>
      <c r="F8912" s="4">
        <f t="shared" ref="F8912:F8975" si="2716">IF(DAY(A8912)=E$2+1,1,F8911+1)</f>
        <v>14</v>
      </c>
      <c r="G8912" s="4">
        <f t="shared" si="2714"/>
        <v>31</v>
      </c>
      <c r="H8912" s="2">
        <f t="shared" si="2710"/>
        <v>0</v>
      </c>
      <c r="I8912" s="2">
        <f t="shared" si="2711"/>
        <v>0</v>
      </c>
      <c r="J8912" s="2">
        <f t="shared" si="2704"/>
        <v>0</v>
      </c>
      <c r="K8912" s="2">
        <f t="shared" si="2705"/>
        <v>0</v>
      </c>
      <c r="L8912" s="1">
        <f t="shared" si="2712"/>
        <v>0</v>
      </c>
      <c r="M8912" s="3">
        <f t="shared" si="2700"/>
        <v>0</v>
      </c>
      <c r="N8912" s="2">
        <f t="shared" si="2706"/>
        <v>0</v>
      </c>
      <c r="O8912" s="18">
        <f t="shared" si="2713"/>
        <v>0.14499999999999999</v>
      </c>
      <c r="P8912" s="8">
        <f t="shared" si="2698"/>
        <v>1.005108879</v>
      </c>
      <c r="Q8912" s="2">
        <f t="shared" si="2715"/>
        <v>0</v>
      </c>
      <c r="R8912" s="2">
        <f t="shared" si="2707"/>
        <v>0</v>
      </c>
      <c r="S8912" s="9" t="s">
        <v>56</v>
      </c>
      <c r="T8912" s="47">
        <f t="shared" si="2702"/>
        <v>48954</v>
      </c>
      <c r="AE8912" s="33"/>
    </row>
    <row r="8913" spans="1:31" x14ac:dyDescent="0.2">
      <c r="A8913" s="90">
        <f t="shared" si="2708"/>
        <v>48938</v>
      </c>
      <c r="B8913" s="2">
        <f t="shared" si="2703"/>
        <v>0</v>
      </c>
      <c r="C8913" s="2">
        <f t="shared" si="2701"/>
        <v>8804.9260909198129</v>
      </c>
      <c r="D8913" s="47">
        <f t="shared" si="2709"/>
        <v>48924</v>
      </c>
      <c r="E8913" s="3">
        <f t="shared" si="2699"/>
        <v>-1</v>
      </c>
      <c r="F8913" s="4">
        <f t="shared" si="2716"/>
        <v>15</v>
      </c>
      <c r="G8913" s="4">
        <f t="shared" si="2714"/>
        <v>31</v>
      </c>
      <c r="H8913" s="2">
        <f t="shared" si="2710"/>
        <v>0</v>
      </c>
      <c r="I8913" s="2">
        <f t="shared" si="2711"/>
        <v>0</v>
      </c>
      <c r="J8913" s="2">
        <f t="shared" si="2704"/>
        <v>0</v>
      </c>
      <c r="K8913" s="2">
        <f t="shared" si="2705"/>
        <v>0</v>
      </c>
      <c r="L8913" s="1">
        <f t="shared" si="2712"/>
        <v>0</v>
      </c>
      <c r="M8913" s="3">
        <f t="shared" si="2700"/>
        <v>0</v>
      </c>
      <c r="N8913" s="2">
        <f t="shared" si="2706"/>
        <v>0</v>
      </c>
      <c r="O8913" s="18">
        <f t="shared" si="2713"/>
        <v>0.14499999999999999</v>
      </c>
      <c r="P8913" s="8">
        <f t="shared" si="2698"/>
        <v>1.005474797</v>
      </c>
      <c r="Q8913" s="2">
        <f t="shared" si="2715"/>
        <v>0</v>
      </c>
      <c r="R8913" s="2">
        <f t="shared" si="2707"/>
        <v>0</v>
      </c>
      <c r="S8913" s="9" t="s">
        <v>56</v>
      </c>
      <c r="T8913" s="47">
        <f t="shared" si="2702"/>
        <v>48954</v>
      </c>
      <c r="AE8913" s="33"/>
    </row>
    <row r="8914" spans="1:31" x14ac:dyDescent="0.2">
      <c r="A8914" s="90">
        <f t="shared" si="2708"/>
        <v>48939</v>
      </c>
      <c r="B8914" s="2">
        <f t="shared" si="2703"/>
        <v>0</v>
      </c>
      <c r="C8914" s="2">
        <f t="shared" si="2701"/>
        <v>8804.9260909198129</v>
      </c>
      <c r="D8914" s="47">
        <f t="shared" si="2709"/>
        <v>48924</v>
      </c>
      <c r="E8914" s="3">
        <f t="shared" si="2699"/>
        <v>-1</v>
      </c>
      <c r="F8914" s="4">
        <f t="shared" si="2716"/>
        <v>16</v>
      </c>
      <c r="G8914" s="4">
        <f t="shared" si="2714"/>
        <v>31</v>
      </c>
      <c r="H8914" s="2">
        <f t="shared" si="2710"/>
        <v>0</v>
      </c>
      <c r="I8914" s="2">
        <f t="shared" si="2711"/>
        <v>0</v>
      </c>
      <c r="J8914" s="2">
        <f t="shared" si="2704"/>
        <v>0</v>
      </c>
      <c r="K8914" s="2">
        <f t="shared" si="2705"/>
        <v>0</v>
      </c>
      <c r="L8914" s="1">
        <f t="shared" si="2712"/>
        <v>0</v>
      </c>
      <c r="M8914" s="3">
        <f t="shared" si="2700"/>
        <v>0</v>
      </c>
      <c r="N8914" s="2">
        <f t="shared" si="2706"/>
        <v>0</v>
      </c>
      <c r="O8914" s="18">
        <f t="shared" si="2713"/>
        <v>0.14499999999999999</v>
      </c>
      <c r="P8914" s="8">
        <f t="shared" si="2698"/>
        <v>1.005840847</v>
      </c>
      <c r="Q8914" s="2">
        <f t="shared" si="2715"/>
        <v>0</v>
      </c>
      <c r="R8914" s="2">
        <f t="shared" si="2707"/>
        <v>0</v>
      </c>
      <c r="S8914" s="9" t="s">
        <v>56</v>
      </c>
      <c r="T8914" s="47">
        <f t="shared" si="2702"/>
        <v>48954</v>
      </c>
      <c r="AE8914" s="33"/>
    </row>
    <row r="8915" spans="1:31" x14ac:dyDescent="0.2">
      <c r="A8915" s="90">
        <f t="shared" si="2708"/>
        <v>48940</v>
      </c>
      <c r="B8915" s="2">
        <f t="shared" si="2703"/>
        <v>0</v>
      </c>
      <c r="C8915" s="2">
        <f t="shared" si="2701"/>
        <v>8804.9260909198129</v>
      </c>
      <c r="D8915" s="47">
        <f t="shared" si="2709"/>
        <v>48924</v>
      </c>
      <c r="E8915" s="3">
        <f t="shared" si="2699"/>
        <v>-1</v>
      </c>
      <c r="F8915" s="4">
        <f t="shared" si="2716"/>
        <v>17</v>
      </c>
      <c r="G8915" s="4">
        <f t="shared" si="2714"/>
        <v>31</v>
      </c>
      <c r="H8915" s="2">
        <f t="shared" si="2710"/>
        <v>0</v>
      </c>
      <c r="I8915" s="2">
        <f t="shared" si="2711"/>
        <v>0</v>
      </c>
      <c r="J8915" s="2">
        <f t="shared" si="2704"/>
        <v>0</v>
      </c>
      <c r="K8915" s="2">
        <f t="shared" si="2705"/>
        <v>0</v>
      </c>
      <c r="L8915" s="1">
        <f t="shared" si="2712"/>
        <v>0</v>
      </c>
      <c r="M8915" s="3">
        <f t="shared" si="2700"/>
        <v>0</v>
      </c>
      <c r="N8915" s="2">
        <f t="shared" si="2706"/>
        <v>0</v>
      </c>
      <c r="O8915" s="18">
        <f t="shared" si="2713"/>
        <v>0.14499999999999999</v>
      </c>
      <c r="P8915" s="8">
        <f t="shared" si="2698"/>
        <v>1.006207031</v>
      </c>
      <c r="Q8915" s="2">
        <f t="shared" si="2715"/>
        <v>0</v>
      </c>
      <c r="R8915" s="2">
        <f t="shared" si="2707"/>
        <v>0</v>
      </c>
      <c r="S8915" s="9" t="s">
        <v>56</v>
      </c>
      <c r="T8915" s="47">
        <f t="shared" si="2702"/>
        <v>48954</v>
      </c>
      <c r="AE8915" s="33"/>
    </row>
    <row r="8916" spans="1:31" x14ac:dyDescent="0.2">
      <c r="A8916" s="90">
        <f t="shared" si="2708"/>
        <v>48941</v>
      </c>
      <c r="B8916" s="2">
        <f t="shared" si="2703"/>
        <v>0</v>
      </c>
      <c r="C8916" s="2">
        <f t="shared" si="2701"/>
        <v>8804.9260909198129</v>
      </c>
      <c r="D8916" s="47">
        <f t="shared" si="2709"/>
        <v>48924</v>
      </c>
      <c r="E8916" s="3">
        <f t="shared" si="2699"/>
        <v>-1</v>
      </c>
      <c r="F8916" s="4">
        <f t="shared" si="2716"/>
        <v>18</v>
      </c>
      <c r="G8916" s="4">
        <f t="shared" si="2714"/>
        <v>31</v>
      </c>
      <c r="H8916" s="2">
        <f t="shared" si="2710"/>
        <v>0</v>
      </c>
      <c r="I8916" s="2">
        <f t="shared" si="2711"/>
        <v>0</v>
      </c>
      <c r="J8916" s="2">
        <f t="shared" si="2704"/>
        <v>0</v>
      </c>
      <c r="K8916" s="2">
        <f t="shared" si="2705"/>
        <v>0</v>
      </c>
      <c r="L8916" s="1">
        <f t="shared" si="2712"/>
        <v>0</v>
      </c>
      <c r="M8916" s="3">
        <f t="shared" si="2700"/>
        <v>0</v>
      </c>
      <c r="N8916" s="2">
        <f t="shared" si="2706"/>
        <v>0</v>
      </c>
      <c r="O8916" s="18">
        <f t="shared" si="2713"/>
        <v>0.14499999999999999</v>
      </c>
      <c r="P8916" s="8">
        <f t="shared" si="2698"/>
        <v>1.0065733480000001</v>
      </c>
      <c r="Q8916" s="2">
        <f t="shared" si="2715"/>
        <v>0</v>
      </c>
      <c r="R8916" s="2">
        <f t="shared" si="2707"/>
        <v>0</v>
      </c>
      <c r="S8916" s="9" t="s">
        <v>56</v>
      </c>
      <c r="T8916" s="47">
        <f t="shared" si="2702"/>
        <v>48954</v>
      </c>
      <c r="AE8916" s="33"/>
    </row>
    <row r="8917" spans="1:31" x14ac:dyDescent="0.2">
      <c r="A8917" s="90">
        <f t="shared" si="2708"/>
        <v>48942</v>
      </c>
      <c r="B8917" s="2">
        <f t="shared" si="2703"/>
        <v>0</v>
      </c>
      <c r="C8917" s="2">
        <f t="shared" si="2701"/>
        <v>8804.9260909198129</v>
      </c>
      <c r="D8917" s="47">
        <f t="shared" si="2709"/>
        <v>48924</v>
      </c>
      <c r="E8917" s="3">
        <f t="shared" si="2699"/>
        <v>-1</v>
      </c>
      <c r="F8917" s="4">
        <f t="shared" si="2716"/>
        <v>19</v>
      </c>
      <c r="G8917" s="4">
        <f t="shared" si="2714"/>
        <v>31</v>
      </c>
      <c r="H8917" s="2">
        <f t="shared" si="2710"/>
        <v>0</v>
      </c>
      <c r="I8917" s="2">
        <f t="shared" si="2711"/>
        <v>0</v>
      </c>
      <c r="J8917" s="2">
        <f t="shared" si="2704"/>
        <v>0</v>
      </c>
      <c r="K8917" s="2">
        <f t="shared" si="2705"/>
        <v>0</v>
      </c>
      <c r="L8917" s="1">
        <f t="shared" si="2712"/>
        <v>0</v>
      </c>
      <c r="M8917" s="3">
        <f t="shared" si="2700"/>
        <v>0</v>
      </c>
      <c r="N8917" s="2">
        <f t="shared" si="2706"/>
        <v>0</v>
      </c>
      <c r="O8917" s="18">
        <f t="shared" si="2713"/>
        <v>0.14499999999999999</v>
      </c>
      <c r="P8917" s="8">
        <f t="shared" si="2698"/>
        <v>1.0069397980000001</v>
      </c>
      <c r="Q8917" s="2">
        <f t="shared" si="2715"/>
        <v>0</v>
      </c>
      <c r="R8917" s="2">
        <f t="shared" si="2707"/>
        <v>0</v>
      </c>
      <c r="S8917" s="9" t="s">
        <v>56</v>
      </c>
      <c r="T8917" s="47">
        <f t="shared" si="2702"/>
        <v>48954</v>
      </c>
      <c r="AE8917" s="33"/>
    </row>
    <row r="8918" spans="1:31" x14ac:dyDescent="0.2">
      <c r="A8918" s="90">
        <f t="shared" si="2708"/>
        <v>48943</v>
      </c>
      <c r="B8918" s="2">
        <f t="shared" si="2703"/>
        <v>0</v>
      </c>
      <c r="C8918" s="2">
        <f t="shared" si="2701"/>
        <v>8804.9260909198129</v>
      </c>
      <c r="D8918" s="47">
        <f t="shared" si="2709"/>
        <v>48924</v>
      </c>
      <c r="E8918" s="3">
        <f t="shared" si="2699"/>
        <v>-1</v>
      </c>
      <c r="F8918" s="4">
        <f t="shared" si="2716"/>
        <v>20</v>
      </c>
      <c r="G8918" s="4">
        <f t="shared" si="2714"/>
        <v>31</v>
      </c>
      <c r="H8918" s="2">
        <f t="shared" si="2710"/>
        <v>0</v>
      </c>
      <c r="I8918" s="2">
        <f t="shared" si="2711"/>
        <v>0</v>
      </c>
      <c r="J8918" s="2">
        <f t="shared" si="2704"/>
        <v>0</v>
      </c>
      <c r="K8918" s="2">
        <f t="shared" si="2705"/>
        <v>0</v>
      </c>
      <c r="L8918" s="1">
        <f t="shared" si="2712"/>
        <v>0</v>
      </c>
      <c r="M8918" s="3">
        <f t="shared" si="2700"/>
        <v>0</v>
      </c>
      <c r="N8918" s="2">
        <f t="shared" si="2706"/>
        <v>0</v>
      </c>
      <c r="O8918" s="18">
        <f t="shared" si="2713"/>
        <v>0.14499999999999999</v>
      </c>
      <c r="P8918" s="8">
        <f t="shared" si="2698"/>
        <v>1.007306381</v>
      </c>
      <c r="Q8918" s="2">
        <f t="shared" si="2715"/>
        <v>0</v>
      </c>
      <c r="R8918" s="2">
        <f t="shared" si="2707"/>
        <v>0</v>
      </c>
      <c r="S8918" s="9" t="s">
        <v>56</v>
      </c>
      <c r="T8918" s="47">
        <f t="shared" si="2702"/>
        <v>48954</v>
      </c>
      <c r="AE8918" s="33"/>
    </row>
    <row r="8919" spans="1:31" x14ac:dyDescent="0.2">
      <c r="A8919" s="90">
        <f t="shared" si="2708"/>
        <v>48944</v>
      </c>
      <c r="B8919" s="2">
        <f t="shared" si="2703"/>
        <v>0</v>
      </c>
      <c r="C8919" s="2">
        <f t="shared" si="2701"/>
        <v>8804.9260909198129</v>
      </c>
      <c r="D8919" s="47">
        <f t="shared" si="2709"/>
        <v>48924</v>
      </c>
      <c r="E8919" s="3">
        <f t="shared" si="2699"/>
        <v>-1</v>
      </c>
      <c r="F8919" s="4">
        <f t="shared" si="2716"/>
        <v>21</v>
      </c>
      <c r="G8919" s="4">
        <f t="shared" si="2714"/>
        <v>31</v>
      </c>
      <c r="H8919" s="2">
        <f t="shared" si="2710"/>
        <v>0</v>
      </c>
      <c r="I8919" s="2">
        <f t="shared" si="2711"/>
        <v>0</v>
      </c>
      <c r="J8919" s="2">
        <f t="shared" si="2704"/>
        <v>0</v>
      </c>
      <c r="K8919" s="2">
        <f t="shared" si="2705"/>
        <v>0</v>
      </c>
      <c r="L8919" s="1">
        <f t="shared" si="2712"/>
        <v>0</v>
      </c>
      <c r="M8919" s="3">
        <f t="shared" si="2700"/>
        <v>0</v>
      </c>
      <c r="N8919" s="2">
        <f t="shared" si="2706"/>
        <v>0</v>
      </c>
      <c r="O8919" s="18">
        <f t="shared" si="2713"/>
        <v>0.14499999999999999</v>
      </c>
      <c r="P8919" s="8">
        <f t="shared" ref="P8919:P8982" si="2717">ROUND((1+O8919)^(30/360)^(F8919/G8919),9)</f>
        <v>1.007673099</v>
      </c>
      <c r="Q8919" s="2">
        <f t="shared" si="2715"/>
        <v>0</v>
      </c>
      <c r="R8919" s="2">
        <f t="shared" si="2707"/>
        <v>0</v>
      </c>
      <c r="S8919" s="9" t="s">
        <v>56</v>
      </c>
      <c r="T8919" s="47">
        <f t="shared" si="2702"/>
        <v>48954</v>
      </c>
      <c r="AE8919" s="33"/>
    </row>
    <row r="8920" spans="1:31" x14ac:dyDescent="0.2">
      <c r="A8920" s="90">
        <f t="shared" si="2708"/>
        <v>48945</v>
      </c>
      <c r="B8920" s="2">
        <f t="shared" si="2703"/>
        <v>0</v>
      </c>
      <c r="C8920" s="2">
        <f t="shared" si="2701"/>
        <v>8804.9260909198129</v>
      </c>
      <c r="D8920" s="47">
        <f t="shared" si="2709"/>
        <v>48924</v>
      </c>
      <c r="E8920" s="3">
        <f t="shared" si="2699"/>
        <v>-1</v>
      </c>
      <c r="F8920" s="4">
        <f t="shared" si="2716"/>
        <v>22</v>
      </c>
      <c r="G8920" s="4">
        <f t="shared" si="2714"/>
        <v>31</v>
      </c>
      <c r="H8920" s="2">
        <f t="shared" si="2710"/>
        <v>0</v>
      </c>
      <c r="I8920" s="2">
        <f t="shared" si="2711"/>
        <v>0</v>
      </c>
      <c r="J8920" s="2">
        <f t="shared" si="2704"/>
        <v>0</v>
      </c>
      <c r="K8920" s="2">
        <f t="shared" si="2705"/>
        <v>0</v>
      </c>
      <c r="L8920" s="1">
        <f t="shared" si="2712"/>
        <v>0</v>
      </c>
      <c r="M8920" s="3">
        <f t="shared" si="2700"/>
        <v>0</v>
      </c>
      <c r="N8920" s="2">
        <f t="shared" si="2706"/>
        <v>0</v>
      </c>
      <c r="O8920" s="18">
        <f t="shared" si="2713"/>
        <v>0.14499999999999999</v>
      </c>
      <c r="P8920" s="8">
        <f t="shared" si="2717"/>
        <v>1.008039949</v>
      </c>
      <c r="Q8920" s="2">
        <f t="shared" si="2715"/>
        <v>0</v>
      </c>
      <c r="R8920" s="2">
        <f t="shared" si="2707"/>
        <v>0</v>
      </c>
      <c r="S8920" s="9" t="s">
        <v>56</v>
      </c>
      <c r="T8920" s="47">
        <f t="shared" si="2702"/>
        <v>48954</v>
      </c>
      <c r="AE8920" s="33"/>
    </row>
    <row r="8921" spans="1:31" x14ac:dyDescent="0.2">
      <c r="A8921" s="90">
        <f t="shared" si="2708"/>
        <v>48946</v>
      </c>
      <c r="B8921" s="2">
        <f t="shared" si="2703"/>
        <v>0</v>
      </c>
      <c r="C8921" s="2">
        <f t="shared" si="2701"/>
        <v>8804.9260909198129</v>
      </c>
      <c r="D8921" s="47">
        <f t="shared" si="2709"/>
        <v>48924</v>
      </c>
      <c r="E8921" s="3">
        <f t="shared" si="2699"/>
        <v>-1</v>
      </c>
      <c r="F8921" s="4">
        <f t="shared" si="2716"/>
        <v>23</v>
      </c>
      <c r="G8921" s="4">
        <f t="shared" si="2714"/>
        <v>31</v>
      </c>
      <c r="H8921" s="2">
        <f t="shared" si="2710"/>
        <v>0</v>
      </c>
      <c r="I8921" s="2">
        <f t="shared" si="2711"/>
        <v>0</v>
      </c>
      <c r="J8921" s="2">
        <f t="shared" si="2704"/>
        <v>0</v>
      </c>
      <c r="K8921" s="2">
        <f t="shared" si="2705"/>
        <v>0</v>
      </c>
      <c r="L8921" s="1">
        <f t="shared" si="2712"/>
        <v>0</v>
      </c>
      <c r="M8921" s="3">
        <f t="shared" si="2700"/>
        <v>0</v>
      </c>
      <c r="N8921" s="2">
        <f t="shared" si="2706"/>
        <v>0</v>
      </c>
      <c r="O8921" s="18">
        <f t="shared" si="2713"/>
        <v>0.14499999999999999</v>
      </c>
      <c r="P8921" s="8">
        <f t="shared" si="2717"/>
        <v>1.0084069339999999</v>
      </c>
      <c r="Q8921" s="2">
        <f t="shared" si="2715"/>
        <v>0</v>
      </c>
      <c r="R8921" s="2">
        <f t="shared" si="2707"/>
        <v>0</v>
      </c>
      <c r="S8921" s="9" t="s">
        <v>56</v>
      </c>
      <c r="T8921" s="47">
        <f t="shared" si="2702"/>
        <v>48954</v>
      </c>
      <c r="AE8921" s="33"/>
    </row>
    <row r="8922" spans="1:31" x14ac:dyDescent="0.2">
      <c r="A8922" s="90">
        <f t="shared" si="2708"/>
        <v>48947</v>
      </c>
      <c r="B8922" s="2">
        <f t="shared" si="2703"/>
        <v>0</v>
      </c>
      <c r="C8922" s="2">
        <f t="shared" si="2701"/>
        <v>8804.9260909198129</v>
      </c>
      <c r="D8922" s="47">
        <f t="shared" si="2709"/>
        <v>48924</v>
      </c>
      <c r="E8922" s="3">
        <f t="shared" si="2699"/>
        <v>-1</v>
      </c>
      <c r="F8922" s="4">
        <f t="shared" si="2716"/>
        <v>24</v>
      </c>
      <c r="G8922" s="4">
        <f t="shared" si="2714"/>
        <v>31</v>
      </c>
      <c r="H8922" s="2">
        <f t="shared" si="2710"/>
        <v>0</v>
      </c>
      <c r="I8922" s="2">
        <f t="shared" si="2711"/>
        <v>0</v>
      </c>
      <c r="J8922" s="2">
        <f t="shared" si="2704"/>
        <v>0</v>
      </c>
      <c r="K8922" s="2">
        <f t="shared" si="2705"/>
        <v>0</v>
      </c>
      <c r="L8922" s="1">
        <f t="shared" si="2712"/>
        <v>0</v>
      </c>
      <c r="M8922" s="3">
        <f t="shared" si="2700"/>
        <v>0</v>
      </c>
      <c r="N8922" s="2">
        <f t="shared" si="2706"/>
        <v>0</v>
      </c>
      <c r="O8922" s="18">
        <f t="shared" si="2713"/>
        <v>0.14499999999999999</v>
      </c>
      <c r="P8922" s="8">
        <f t="shared" si="2717"/>
        <v>1.0087740510000001</v>
      </c>
      <c r="Q8922" s="2">
        <f t="shared" si="2715"/>
        <v>0</v>
      </c>
      <c r="R8922" s="2">
        <f t="shared" si="2707"/>
        <v>0</v>
      </c>
      <c r="S8922" s="9" t="s">
        <v>56</v>
      </c>
      <c r="T8922" s="47">
        <f t="shared" si="2702"/>
        <v>48954</v>
      </c>
      <c r="AE8922" s="33"/>
    </row>
    <row r="8923" spans="1:31" x14ac:dyDescent="0.2">
      <c r="A8923" s="90">
        <f t="shared" si="2708"/>
        <v>48948</v>
      </c>
      <c r="B8923" s="2">
        <f t="shared" si="2703"/>
        <v>0</v>
      </c>
      <c r="C8923" s="2">
        <f t="shared" si="2701"/>
        <v>8804.9260909198129</v>
      </c>
      <c r="D8923" s="47">
        <f t="shared" si="2709"/>
        <v>48924</v>
      </c>
      <c r="E8923" s="3">
        <f t="shared" si="2699"/>
        <v>-1</v>
      </c>
      <c r="F8923" s="4">
        <f t="shared" si="2716"/>
        <v>25</v>
      </c>
      <c r="G8923" s="4">
        <f t="shared" si="2714"/>
        <v>31</v>
      </c>
      <c r="H8923" s="2">
        <f t="shared" si="2710"/>
        <v>0</v>
      </c>
      <c r="I8923" s="2">
        <f t="shared" si="2711"/>
        <v>0</v>
      </c>
      <c r="J8923" s="2">
        <f t="shared" si="2704"/>
        <v>0</v>
      </c>
      <c r="K8923" s="2">
        <f t="shared" si="2705"/>
        <v>0</v>
      </c>
      <c r="L8923" s="1">
        <f t="shared" si="2712"/>
        <v>0</v>
      </c>
      <c r="M8923" s="3">
        <f t="shared" si="2700"/>
        <v>0</v>
      </c>
      <c r="N8923" s="2">
        <f t="shared" si="2706"/>
        <v>0</v>
      </c>
      <c r="O8923" s="18">
        <f t="shared" si="2713"/>
        <v>0.14499999999999999</v>
      </c>
      <c r="P8923" s="8">
        <f t="shared" si="2717"/>
        <v>1.009141303</v>
      </c>
      <c r="Q8923" s="2">
        <f t="shared" si="2715"/>
        <v>0</v>
      </c>
      <c r="R8923" s="2">
        <f t="shared" si="2707"/>
        <v>0</v>
      </c>
      <c r="S8923" s="9" t="s">
        <v>56</v>
      </c>
      <c r="T8923" s="47">
        <f t="shared" si="2702"/>
        <v>48954</v>
      </c>
      <c r="AE8923" s="33"/>
    </row>
    <row r="8924" spans="1:31" x14ac:dyDescent="0.2">
      <c r="A8924" s="90">
        <f t="shared" si="2708"/>
        <v>48949</v>
      </c>
      <c r="B8924" s="2">
        <f t="shared" si="2703"/>
        <v>0</v>
      </c>
      <c r="C8924" s="2">
        <f t="shared" si="2701"/>
        <v>8804.9260909198129</v>
      </c>
      <c r="D8924" s="47">
        <f t="shared" si="2709"/>
        <v>48924</v>
      </c>
      <c r="E8924" s="3">
        <f t="shared" si="2699"/>
        <v>-1</v>
      </c>
      <c r="F8924" s="4">
        <f t="shared" si="2716"/>
        <v>26</v>
      </c>
      <c r="G8924" s="4">
        <f t="shared" si="2714"/>
        <v>31</v>
      </c>
      <c r="H8924" s="2">
        <f t="shared" si="2710"/>
        <v>0</v>
      </c>
      <c r="I8924" s="2">
        <f t="shared" si="2711"/>
        <v>0</v>
      </c>
      <c r="J8924" s="2">
        <f t="shared" si="2704"/>
        <v>0</v>
      </c>
      <c r="K8924" s="2">
        <f t="shared" si="2705"/>
        <v>0</v>
      </c>
      <c r="L8924" s="1">
        <f t="shared" si="2712"/>
        <v>0</v>
      </c>
      <c r="M8924" s="3">
        <f t="shared" si="2700"/>
        <v>0</v>
      </c>
      <c r="N8924" s="2">
        <f t="shared" si="2706"/>
        <v>0</v>
      </c>
      <c r="O8924" s="18">
        <f t="shared" si="2713"/>
        <v>0.14499999999999999</v>
      </c>
      <c r="P8924" s="8">
        <f t="shared" si="2717"/>
        <v>1.0095086879999999</v>
      </c>
      <c r="Q8924" s="2">
        <f t="shared" si="2715"/>
        <v>0</v>
      </c>
      <c r="R8924" s="2">
        <f t="shared" si="2707"/>
        <v>0</v>
      </c>
      <c r="S8924" s="9" t="s">
        <v>56</v>
      </c>
      <c r="T8924" s="47">
        <f t="shared" si="2702"/>
        <v>48954</v>
      </c>
      <c r="AE8924" s="33"/>
    </row>
    <row r="8925" spans="1:31" x14ac:dyDescent="0.2">
      <c r="A8925" s="90">
        <f t="shared" si="2708"/>
        <v>48950</v>
      </c>
      <c r="B8925" s="2">
        <f t="shared" si="2703"/>
        <v>0</v>
      </c>
      <c r="C8925" s="2">
        <f t="shared" si="2701"/>
        <v>8804.9260909198129</v>
      </c>
      <c r="D8925" s="47">
        <f t="shared" si="2709"/>
        <v>48924</v>
      </c>
      <c r="E8925" s="3">
        <f t="shared" si="2699"/>
        <v>-1</v>
      </c>
      <c r="F8925" s="4">
        <f t="shared" si="2716"/>
        <v>27</v>
      </c>
      <c r="G8925" s="4">
        <f t="shared" si="2714"/>
        <v>31</v>
      </c>
      <c r="H8925" s="2">
        <f t="shared" si="2710"/>
        <v>0</v>
      </c>
      <c r="I8925" s="2">
        <f t="shared" si="2711"/>
        <v>0</v>
      </c>
      <c r="J8925" s="2">
        <f t="shared" si="2704"/>
        <v>0</v>
      </c>
      <c r="K8925" s="2">
        <f t="shared" si="2705"/>
        <v>0</v>
      </c>
      <c r="L8925" s="1">
        <f t="shared" si="2712"/>
        <v>0</v>
      </c>
      <c r="M8925" s="3">
        <f t="shared" si="2700"/>
        <v>0</v>
      </c>
      <c r="N8925" s="2">
        <f t="shared" si="2706"/>
        <v>0</v>
      </c>
      <c r="O8925" s="18">
        <f t="shared" si="2713"/>
        <v>0.14499999999999999</v>
      </c>
      <c r="P8925" s="8">
        <f t="shared" si="2717"/>
        <v>1.009876207</v>
      </c>
      <c r="Q8925" s="2">
        <f t="shared" si="2715"/>
        <v>0</v>
      </c>
      <c r="R8925" s="2">
        <f t="shared" si="2707"/>
        <v>0</v>
      </c>
      <c r="S8925" s="9" t="s">
        <v>56</v>
      </c>
      <c r="T8925" s="47">
        <f t="shared" si="2702"/>
        <v>48954</v>
      </c>
      <c r="AE8925" s="33"/>
    </row>
    <row r="8926" spans="1:31" x14ac:dyDescent="0.2">
      <c r="A8926" s="90">
        <f t="shared" si="2708"/>
        <v>48951</v>
      </c>
      <c r="B8926" s="2">
        <f t="shared" si="2703"/>
        <v>0</v>
      </c>
      <c r="C8926" s="2">
        <f t="shared" si="2701"/>
        <v>8804.9260909198129</v>
      </c>
      <c r="D8926" s="47">
        <f t="shared" si="2709"/>
        <v>48924</v>
      </c>
      <c r="E8926" s="3">
        <f t="shared" si="2699"/>
        <v>-1</v>
      </c>
      <c r="F8926" s="4">
        <f t="shared" si="2716"/>
        <v>28</v>
      </c>
      <c r="G8926" s="4">
        <f t="shared" si="2714"/>
        <v>31</v>
      </c>
      <c r="H8926" s="2">
        <f t="shared" si="2710"/>
        <v>0</v>
      </c>
      <c r="I8926" s="2">
        <f t="shared" si="2711"/>
        <v>0</v>
      </c>
      <c r="J8926" s="2">
        <f t="shared" si="2704"/>
        <v>0</v>
      </c>
      <c r="K8926" s="2">
        <f t="shared" si="2705"/>
        <v>0</v>
      </c>
      <c r="L8926" s="1">
        <f t="shared" si="2712"/>
        <v>0</v>
      </c>
      <c r="M8926" s="3">
        <f t="shared" si="2700"/>
        <v>0</v>
      </c>
      <c r="N8926" s="2">
        <f t="shared" si="2706"/>
        <v>0</v>
      </c>
      <c r="O8926" s="18">
        <f t="shared" si="2713"/>
        <v>0.14499999999999999</v>
      </c>
      <c r="P8926" s="8">
        <f t="shared" si="2717"/>
        <v>1.0102438600000001</v>
      </c>
      <c r="Q8926" s="2">
        <f t="shared" si="2715"/>
        <v>0</v>
      </c>
      <c r="R8926" s="2">
        <f t="shared" si="2707"/>
        <v>0</v>
      </c>
      <c r="S8926" s="9" t="s">
        <v>56</v>
      </c>
      <c r="T8926" s="47">
        <f t="shared" si="2702"/>
        <v>48954</v>
      </c>
      <c r="AE8926" s="33"/>
    </row>
    <row r="8927" spans="1:31" x14ac:dyDescent="0.2">
      <c r="A8927" s="90">
        <f t="shared" si="2708"/>
        <v>48952</v>
      </c>
      <c r="B8927" s="2">
        <f t="shared" si="2703"/>
        <v>0</v>
      </c>
      <c r="C8927" s="2">
        <f t="shared" si="2701"/>
        <v>8804.9260909198129</v>
      </c>
      <c r="D8927" s="47">
        <f t="shared" si="2709"/>
        <v>48924</v>
      </c>
      <c r="E8927" s="3">
        <f t="shared" si="2699"/>
        <v>-1</v>
      </c>
      <c r="F8927" s="4">
        <f t="shared" si="2716"/>
        <v>29</v>
      </c>
      <c r="G8927" s="4">
        <f t="shared" si="2714"/>
        <v>31</v>
      </c>
      <c r="H8927" s="2">
        <f t="shared" si="2710"/>
        <v>0</v>
      </c>
      <c r="I8927" s="2">
        <f t="shared" si="2711"/>
        <v>0</v>
      </c>
      <c r="J8927" s="2">
        <f t="shared" si="2704"/>
        <v>0</v>
      </c>
      <c r="K8927" s="2">
        <f t="shared" si="2705"/>
        <v>0</v>
      </c>
      <c r="L8927" s="1">
        <f t="shared" si="2712"/>
        <v>0</v>
      </c>
      <c r="M8927" s="3">
        <f t="shared" si="2700"/>
        <v>0</v>
      </c>
      <c r="N8927" s="2">
        <f t="shared" si="2706"/>
        <v>0</v>
      </c>
      <c r="O8927" s="18">
        <f t="shared" si="2713"/>
        <v>0.14499999999999999</v>
      </c>
      <c r="P8927" s="8">
        <f t="shared" si="2717"/>
        <v>1.0106116460000001</v>
      </c>
      <c r="Q8927" s="2">
        <f t="shared" si="2715"/>
        <v>0</v>
      </c>
      <c r="R8927" s="2">
        <f t="shared" si="2707"/>
        <v>0</v>
      </c>
      <c r="S8927" s="9" t="s">
        <v>56</v>
      </c>
      <c r="T8927" s="47">
        <f t="shared" si="2702"/>
        <v>48954</v>
      </c>
      <c r="AE8927" s="33"/>
    </row>
    <row r="8928" spans="1:31" x14ac:dyDescent="0.2">
      <c r="A8928" s="90">
        <f t="shared" si="2708"/>
        <v>48953</v>
      </c>
      <c r="B8928" s="2">
        <f t="shared" si="2703"/>
        <v>0</v>
      </c>
      <c r="C8928" s="2">
        <f t="shared" si="2701"/>
        <v>8804.9260909198129</v>
      </c>
      <c r="D8928" s="47">
        <f t="shared" si="2709"/>
        <v>48924</v>
      </c>
      <c r="E8928" s="3">
        <f t="shared" si="2699"/>
        <v>-1</v>
      </c>
      <c r="F8928" s="4">
        <f t="shared" si="2716"/>
        <v>30</v>
      </c>
      <c r="G8928" s="4">
        <f t="shared" si="2714"/>
        <v>31</v>
      </c>
      <c r="H8928" s="2">
        <f t="shared" si="2710"/>
        <v>0</v>
      </c>
      <c r="I8928" s="2">
        <f t="shared" si="2711"/>
        <v>0</v>
      </c>
      <c r="J8928" s="2">
        <f t="shared" si="2704"/>
        <v>0</v>
      </c>
      <c r="K8928" s="2">
        <f t="shared" si="2705"/>
        <v>0</v>
      </c>
      <c r="L8928" s="1">
        <f t="shared" si="2712"/>
        <v>0</v>
      </c>
      <c r="M8928" s="3">
        <f t="shared" si="2700"/>
        <v>0</v>
      </c>
      <c r="N8928" s="2">
        <f t="shared" si="2706"/>
        <v>0</v>
      </c>
      <c r="O8928" s="18">
        <f t="shared" si="2713"/>
        <v>0.14499999999999999</v>
      </c>
      <c r="P8928" s="8">
        <f t="shared" si="2717"/>
        <v>1.0109795669999999</v>
      </c>
      <c r="Q8928" s="2">
        <f t="shared" si="2715"/>
        <v>0</v>
      </c>
      <c r="R8928" s="2">
        <f t="shared" si="2707"/>
        <v>0</v>
      </c>
      <c r="S8928" s="9" t="s">
        <v>56</v>
      </c>
      <c r="T8928" s="47">
        <f t="shared" si="2702"/>
        <v>48954</v>
      </c>
      <c r="AE8928" s="33"/>
    </row>
    <row r="8929" spans="1:31" x14ac:dyDescent="0.2">
      <c r="A8929" s="90">
        <f t="shared" si="2708"/>
        <v>48954</v>
      </c>
      <c r="B8929" s="2">
        <f t="shared" si="2703"/>
        <v>0</v>
      </c>
      <c r="C8929" s="2">
        <f t="shared" si="2701"/>
        <v>8804.9260909198129</v>
      </c>
      <c r="D8929" s="47">
        <f t="shared" si="2709"/>
        <v>48924</v>
      </c>
      <c r="E8929" s="3">
        <f t="shared" si="2699"/>
        <v>-1</v>
      </c>
      <c r="F8929" s="4">
        <f t="shared" si="2716"/>
        <v>31</v>
      </c>
      <c r="G8929" s="4">
        <f t="shared" si="2714"/>
        <v>31</v>
      </c>
      <c r="H8929" s="2">
        <f t="shared" si="2710"/>
        <v>0</v>
      </c>
      <c r="I8929" s="2">
        <f t="shared" si="2711"/>
        <v>0</v>
      </c>
      <c r="J8929" s="2">
        <f t="shared" si="2704"/>
        <v>0</v>
      </c>
      <c r="K8929" s="2">
        <f t="shared" si="2705"/>
        <v>0</v>
      </c>
      <c r="L8929" s="1">
        <f t="shared" si="2712"/>
        <v>293</v>
      </c>
      <c r="M8929" s="3">
        <f t="shared" si="2700"/>
        <v>0.105083</v>
      </c>
      <c r="N8929" s="2">
        <f t="shared" si="2706"/>
        <v>0</v>
      </c>
      <c r="O8929" s="18">
        <f t="shared" si="2713"/>
        <v>0.14499999999999999</v>
      </c>
      <c r="P8929" s="8">
        <f t="shared" si="2717"/>
        <v>1.0113476210000001</v>
      </c>
      <c r="Q8929" s="2">
        <f t="shared" si="2715"/>
        <v>0</v>
      </c>
      <c r="R8929" s="2">
        <f t="shared" si="2707"/>
        <v>0</v>
      </c>
      <c r="S8929" s="9" t="s">
        <v>56</v>
      </c>
      <c r="T8929" s="47">
        <f t="shared" si="2702"/>
        <v>48954</v>
      </c>
      <c r="AE8929" s="33"/>
    </row>
    <row r="8930" spans="1:31" x14ac:dyDescent="0.2">
      <c r="A8930" s="90">
        <f t="shared" si="2708"/>
        <v>48955</v>
      </c>
      <c r="B8930" s="2">
        <f t="shared" si="2703"/>
        <v>0</v>
      </c>
      <c r="C8930" s="2">
        <f t="shared" si="2701"/>
        <v>7879.6780425098132</v>
      </c>
      <c r="D8930" s="47">
        <f t="shared" si="2709"/>
        <v>48955</v>
      </c>
      <c r="E8930" s="3">
        <f t="shared" si="2699"/>
        <v>-1</v>
      </c>
      <c r="F8930" s="4">
        <f t="shared" si="2716"/>
        <v>1</v>
      </c>
      <c r="G8930" s="4">
        <f t="shared" si="2714"/>
        <v>31</v>
      </c>
      <c r="H8930" s="2">
        <f t="shared" si="2710"/>
        <v>0</v>
      </c>
      <c r="I8930" s="2">
        <f t="shared" si="2711"/>
        <v>0</v>
      </c>
      <c r="J8930" s="2">
        <f t="shared" si="2704"/>
        <v>0</v>
      </c>
      <c r="K8930" s="2">
        <f t="shared" si="2705"/>
        <v>0</v>
      </c>
      <c r="L8930" s="1">
        <f t="shared" si="2712"/>
        <v>0</v>
      </c>
      <c r="M8930" s="3">
        <f t="shared" si="2700"/>
        <v>0</v>
      </c>
      <c r="N8930" s="2">
        <f t="shared" si="2706"/>
        <v>0</v>
      </c>
      <c r="O8930" s="18">
        <f t="shared" si="2713"/>
        <v>0.14499999999999999</v>
      </c>
      <c r="P8930" s="8">
        <f t="shared" si="2717"/>
        <v>1.0003640570000001</v>
      </c>
      <c r="Q8930" s="2">
        <f t="shared" si="2715"/>
        <v>0</v>
      </c>
      <c r="R8930" s="2">
        <f t="shared" si="2707"/>
        <v>0</v>
      </c>
      <c r="S8930" s="9" t="s">
        <v>56</v>
      </c>
      <c r="T8930" s="47">
        <f t="shared" si="2702"/>
        <v>48985</v>
      </c>
      <c r="AE8930" s="33"/>
    </row>
    <row r="8931" spans="1:31" x14ac:dyDescent="0.2">
      <c r="A8931" s="90">
        <f t="shared" si="2708"/>
        <v>48956</v>
      </c>
      <c r="B8931" s="2">
        <f t="shared" si="2703"/>
        <v>0</v>
      </c>
      <c r="C8931" s="2">
        <f t="shared" si="2701"/>
        <v>7879.6780425098132</v>
      </c>
      <c r="D8931" s="47">
        <f t="shared" si="2709"/>
        <v>48955</v>
      </c>
      <c r="E8931" s="3">
        <f t="shared" si="2699"/>
        <v>-1</v>
      </c>
      <c r="F8931" s="4">
        <f t="shared" si="2716"/>
        <v>2</v>
      </c>
      <c r="G8931" s="4">
        <f t="shared" si="2714"/>
        <v>31</v>
      </c>
      <c r="H8931" s="2">
        <f t="shared" si="2710"/>
        <v>0</v>
      </c>
      <c r="I8931" s="2">
        <f t="shared" si="2711"/>
        <v>0</v>
      </c>
      <c r="J8931" s="2">
        <f t="shared" si="2704"/>
        <v>0</v>
      </c>
      <c r="K8931" s="2">
        <f t="shared" si="2705"/>
        <v>0</v>
      </c>
      <c r="L8931" s="1">
        <f t="shared" si="2712"/>
        <v>0</v>
      </c>
      <c r="M8931" s="3">
        <f t="shared" si="2700"/>
        <v>0</v>
      </c>
      <c r="N8931" s="2">
        <f t="shared" si="2706"/>
        <v>0</v>
      </c>
      <c r="O8931" s="18">
        <f t="shared" si="2713"/>
        <v>0.14499999999999999</v>
      </c>
      <c r="P8931" s="8">
        <f t="shared" si="2717"/>
        <v>1.0007282470000001</v>
      </c>
      <c r="Q8931" s="2">
        <f t="shared" si="2715"/>
        <v>0</v>
      </c>
      <c r="R8931" s="2">
        <f t="shared" si="2707"/>
        <v>0</v>
      </c>
      <c r="S8931" s="9" t="s">
        <v>56</v>
      </c>
      <c r="T8931" s="47">
        <f t="shared" si="2702"/>
        <v>48985</v>
      </c>
      <c r="AE8931" s="33"/>
    </row>
    <row r="8932" spans="1:31" x14ac:dyDescent="0.2">
      <c r="A8932" s="90">
        <f t="shared" si="2708"/>
        <v>48957</v>
      </c>
      <c r="B8932" s="2">
        <f t="shared" si="2703"/>
        <v>0</v>
      </c>
      <c r="C8932" s="2">
        <f t="shared" si="2701"/>
        <v>7879.6780425098132</v>
      </c>
      <c r="D8932" s="47">
        <f t="shared" si="2709"/>
        <v>48955</v>
      </c>
      <c r="E8932" s="3">
        <f t="shared" si="2699"/>
        <v>-1</v>
      </c>
      <c r="F8932" s="4">
        <f t="shared" si="2716"/>
        <v>3</v>
      </c>
      <c r="G8932" s="4">
        <f t="shared" si="2714"/>
        <v>31</v>
      </c>
      <c r="H8932" s="2">
        <f t="shared" si="2710"/>
        <v>0</v>
      </c>
      <c r="I8932" s="2">
        <f t="shared" si="2711"/>
        <v>0</v>
      </c>
      <c r="J8932" s="2">
        <f t="shared" si="2704"/>
        <v>0</v>
      </c>
      <c r="K8932" s="2">
        <f t="shared" si="2705"/>
        <v>0</v>
      </c>
      <c r="L8932" s="1">
        <f t="shared" si="2712"/>
        <v>0</v>
      </c>
      <c r="M8932" s="3">
        <f t="shared" si="2700"/>
        <v>0</v>
      </c>
      <c r="N8932" s="2">
        <f t="shared" si="2706"/>
        <v>0</v>
      </c>
      <c r="O8932" s="18">
        <f t="shared" si="2713"/>
        <v>0.14499999999999999</v>
      </c>
      <c r="P8932" s="8">
        <f t="shared" si="2717"/>
        <v>1.0010925690000001</v>
      </c>
      <c r="Q8932" s="2">
        <f t="shared" si="2715"/>
        <v>0</v>
      </c>
      <c r="R8932" s="2">
        <f t="shared" si="2707"/>
        <v>0</v>
      </c>
      <c r="S8932" s="9" t="s">
        <v>56</v>
      </c>
      <c r="T8932" s="47">
        <f t="shared" si="2702"/>
        <v>48985</v>
      </c>
      <c r="AE8932" s="33"/>
    </row>
    <row r="8933" spans="1:31" x14ac:dyDescent="0.2">
      <c r="A8933" s="90">
        <f t="shared" si="2708"/>
        <v>48958</v>
      </c>
      <c r="B8933" s="2">
        <f t="shared" si="2703"/>
        <v>0</v>
      </c>
      <c r="C8933" s="2">
        <f t="shared" si="2701"/>
        <v>7879.6780425098132</v>
      </c>
      <c r="D8933" s="47">
        <f t="shared" si="2709"/>
        <v>48955</v>
      </c>
      <c r="E8933" s="3">
        <f t="shared" si="2699"/>
        <v>-1</v>
      </c>
      <c r="F8933" s="4">
        <f t="shared" si="2716"/>
        <v>4</v>
      </c>
      <c r="G8933" s="4">
        <f t="shared" si="2714"/>
        <v>31</v>
      </c>
      <c r="H8933" s="2">
        <f t="shared" si="2710"/>
        <v>0</v>
      </c>
      <c r="I8933" s="2">
        <f t="shared" si="2711"/>
        <v>0</v>
      </c>
      <c r="J8933" s="2">
        <f t="shared" si="2704"/>
        <v>0</v>
      </c>
      <c r="K8933" s="2">
        <f t="shared" si="2705"/>
        <v>0</v>
      </c>
      <c r="L8933" s="1">
        <f t="shared" si="2712"/>
        <v>0</v>
      </c>
      <c r="M8933" s="3">
        <f t="shared" si="2700"/>
        <v>0</v>
      </c>
      <c r="N8933" s="2">
        <f t="shared" si="2706"/>
        <v>0</v>
      </c>
      <c r="O8933" s="18">
        <f t="shared" si="2713"/>
        <v>0.14499999999999999</v>
      </c>
      <c r="P8933" s="8">
        <f t="shared" si="2717"/>
        <v>1.001457024</v>
      </c>
      <c r="Q8933" s="2">
        <f t="shared" si="2715"/>
        <v>0</v>
      </c>
      <c r="R8933" s="2">
        <f t="shared" si="2707"/>
        <v>0</v>
      </c>
      <c r="S8933" s="9" t="s">
        <v>56</v>
      </c>
      <c r="T8933" s="47">
        <f t="shared" si="2702"/>
        <v>48985</v>
      </c>
      <c r="AE8933" s="33"/>
    </row>
    <row r="8934" spans="1:31" x14ac:dyDescent="0.2">
      <c r="A8934" s="90">
        <f t="shared" si="2708"/>
        <v>48959</v>
      </c>
      <c r="B8934" s="2">
        <f t="shared" si="2703"/>
        <v>0</v>
      </c>
      <c r="C8934" s="2">
        <f t="shared" si="2701"/>
        <v>7879.6780425098132</v>
      </c>
      <c r="D8934" s="47">
        <f t="shared" si="2709"/>
        <v>48955</v>
      </c>
      <c r="E8934" s="3">
        <f t="shared" si="2699"/>
        <v>-1</v>
      </c>
      <c r="F8934" s="4">
        <f t="shared" si="2716"/>
        <v>5</v>
      </c>
      <c r="G8934" s="4">
        <f t="shared" si="2714"/>
        <v>31</v>
      </c>
      <c r="H8934" s="2">
        <f t="shared" si="2710"/>
        <v>0</v>
      </c>
      <c r="I8934" s="2">
        <f t="shared" si="2711"/>
        <v>0</v>
      </c>
      <c r="J8934" s="2">
        <f t="shared" si="2704"/>
        <v>0</v>
      </c>
      <c r="K8934" s="2">
        <f t="shared" si="2705"/>
        <v>0</v>
      </c>
      <c r="L8934" s="1">
        <f t="shared" si="2712"/>
        <v>0</v>
      </c>
      <c r="M8934" s="3">
        <f t="shared" si="2700"/>
        <v>0</v>
      </c>
      <c r="N8934" s="2">
        <f t="shared" si="2706"/>
        <v>0</v>
      </c>
      <c r="O8934" s="18">
        <f t="shared" si="2713"/>
        <v>0.14499999999999999</v>
      </c>
      <c r="P8934" s="8">
        <f t="shared" si="2717"/>
        <v>1.0018216120000001</v>
      </c>
      <c r="Q8934" s="2">
        <f t="shared" si="2715"/>
        <v>0</v>
      </c>
      <c r="R8934" s="2">
        <f t="shared" si="2707"/>
        <v>0</v>
      </c>
      <c r="S8934" s="9" t="s">
        <v>56</v>
      </c>
      <c r="T8934" s="47">
        <f t="shared" si="2702"/>
        <v>48985</v>
      </c>
      <c r="AE8934" s="33"/>
    </row>
    <row r="8935" spans="1:31" x14ac:dyDescent="0.2">
      <c r="A8935" s="90">
        <f t="shared" si="2708"/>
        <v>48960</v>
      </c>
      <c r="B8935" s="2">
        <f t="shared" si="2703"/>
        <v>0</v>
      </c>
      <c r="C8935" s="2">
        <f t="shared" si="2701"/>
        <v>7879.6780425098132</v>
      </c>
      <c r="D8935" s="47">
        <f t="shared" si="2709"/>
        <v>48955</v>
      </c>
      <c r="E8935" s="3">
        <f t="shared" si="2699"/>
        <v>-1</v>
      </c>
      <c r="F8935" s="4">
        <f t="shared" si="2716"/>
        <v>6</v>
      </c>
      <c r="G8935" s="4">
        <f t="shared" si="2714"/>
        <v>31</v>
      </c>
      <c r="H8935" s="2">
        <f t="shared" si="2710"/>
        <v>0</v>
      </c>
      <c r="I8935" s="2">
        <f t="shared" si="2711"/>
        <v>0</v>
      </c>
      <c r="J8935" s="2">
        <f t="shared" si="2704"/>
        <v>0</v>
      </c>
      <c r="K8935" s="2">
        <f t="shared" si="2705"/>
        <v>0</v>
      </c>
      <c r="L8935" s="1">
        <f t="shared" si="2712"/>
        <v>0</v>
      </c>
      <c r="M8935" s="3">
        <f t="shared" si="2700"/>
        <v>0</v>
      </c>
      <c r="N8935" s="2">
        <f t="shared" si="2706"/>
        <v>0</v>
      </c>
      <c r="O8935" s="18">
        <f t="shared" si="2713"/>
        <v>0.14499999999999999</v>
      </c>
      <c r="P8935" s="8">
        <f t="shared" si="2717"/>
        <v>1.002186332</v>
      </c>
      <c r="Q8935" s="2">
        <f t="shared" si="2715"/>
        <v>0</v>
      </c>
      <c r="R8935" s="2">
        <f t="shared" si="2707"/>
        <v>0</v>
      </c>
      <c r="S8935" s="9" t="s">
        <v>56</v>
      </c>
      <c r="T8935" s="47">
        <f t="shared" si="2702"/>
        <v>48985</v>
      </c>
      <c r="AE8935" s="33"/>
    </row>
    <row r="8936" spans="1:31" x14ac:dyDescent="0.2">
      <c r="A8936" s="90">
        <f t="shared" si="2708"/>
        <v>48961</v>
      </c>
      <c r="B8936" s="2">
        <f t="shared" si="2703"/>
        <v>0</v>
      </c>
      <c r="C8936" s="2">
        <f t="shared" si="2701"/>
        <v>7879.6780425098132</v>
      </c>
      <c r="D8936" s="47">
        <f t="shared" si="2709"/>
        <v>48955</v>
      </c>
      <c r="E8936" s="3">
        <f t="shared" si="2699"/>
        <v>-1</v>
      </c>
      <c r="F8936" s="4">
        <f t="shared" si="2716"/>
        <v>7</v>
      </c>
      <c r="G8936" s="4">
        <f t="shared" si="2714"/>
        <v>31</v>
      </c>
      <c r="H8936" s="2">
        <f t="shared" si="2710"/>
        <v>0</v>
      </c>
      <c r="I8936" s="2">
        <f t="shared" si="2711"/>
        <v>0</v>
      </c>
      <c r="J8936" s="2">
        <f t="shared" si="2704"/>
        <v>0</v>
      </c>
      <c r="K8936" s="2">
        <f t="shared" si="2705"/>
        <v>0</v>
      </c>
      <c r="L8936" s="1">
        <f t="shared" si="2712"/>
        <v>0</v>
      </c>
      <c r="M8936" s="3">
        <f t="shared" si="2700"/>
        <v>0</v>
      </c>
      <c r="N8936" s="2">
        <f t="shared" si="2706"/>
        <v>0</v>
      </c>
      <c r="O8936" s="18">
        <f t="shared" si="2713"/>
        <v>0.14499999999999999</v>
      </c>
      <c r="P8936" s="8">
        <f t="shared" si="2717"/>
        <v>1.002551185</v>
      </c>
      <c r="Q8936" s="2">
        <f t="shared" si="2715"/>
        <v>0</v>
      </c>
      <c r="R8936" s="2">
        <f t="shared" si="2707"/>
        <v>0</v>
      </c>
      <c r="S8936" s="9" t="s">
        <v>56</v>
      </c>
      <c r="T8936" s="47">
        <f t="shared" si="2702"/>
        <v>48985</v>
      </c>
      <c r="AE8936" s="33"/>
    </row>
    <row r="8937" spans="1:31" x14ac:dyDescent="0.2">
      <c r="A8937" s="90">
        <f t="shared" si="2708"/>
        <v>48962</v>
      </c>
      <c r="B8937" s="2">
        <f t="shared" si="2703"/>
        <v>0</v>
      </c>
      <c r="C8937" s="2">
        <f t="shared" si="2701"/>
        <v>7879.6780425098132</v>
      </c>
      <c r="D8937" s="47">
        <f t="shared" si="2709"/>
        <v>48955</v>
      </c>
      <c r="E8937" s="3">
        <f t="shared" si="2699"/>
        <v>-1</v>
      </c>
      <c r="F8937" s="4">
        <f t="shared" si="2716"/>
        <v>8</v>
      </c>
      <c r="G8937" s="4">
        <f t="shared" si="2714"/>
        <v>31</v>
      </c>
      <c r="H8937" s="2">
        <f t="shared" si="2710"/>
        <v>0</v>
      </c>
      <c r="I8937" s="2">
        <f t="shared" si="2711"/>
        <v>0</v>
      </c>
      <c r="J8937" s="2">
        <f t="shared" si="2704"/>
        <v>0</v>
      </c>
      <c r="K8937" s="2">
        <f t="shared" si="2705"/>
        <v>0</v>
      </c>
      <c r="L8937" s="1">
        <f t="shared" si="2712"/>
        <v>0</v>
      </c>
      <c r="M8937" s="3">
        <f t="shared" si="2700"/>
        <v>0</v>
      </c>
      <c r="N8937" s="2">
        <f t="shared" si="2706"/>
        <v>0</v>
      </c>
      <c r="O8937" s="18">
        <f t="shared" si="2713"/>
        <v>0.14499999999999999</v>
      </c>
      <c r="P8937" s="8">
        <f t="shared" si="2717"/>
        <v>1.0029161710000001</v>
      </c>
      <c r="Q8937" s="2">
        <f t="shared" si="2715"/>
        <v>0</v>
      </c>
      <c r="R8937" s="2">
        <f t="shared" si="2707"/>
        <v>0</v>
      </c>
      <c r="S8937" s="9" t="s">
        <v>56</v>
      </c>
      <c r="T8937" s="47">
        <f t="shared" si="2702"/>
        <v>48985</v>
      </c>
      <c r="AE8937" s="33"/>
    </row>
    <row r="8938" spans="1:31" x14ac:dyDescent="0.2">
      <c r="A8938" s="90">
        <f t="shared" si="2708"/>
        <v>48963</v>
      </c>
      <c r="B8938" s="2">
        <f t="shared" si="2703"/>
        <v>0</v>
      </c>
      <c r="C8938" s="2">
        <f t="shared" si="2701"/>
        <v>7879.6780425098132</v>
      </c>
      <c r="D8938" s="47">
        <f t="shared" si="2709"/>
        <v>48955</v>
      </c>
      <c r="E8938" s="3">
        <f t="shared" si="2699"/>
        <v>-1</v>
      </c>
      <c r="F8938" s="4">
        <f t="shared" si="2716"/>
        <v>9</v>
      </c>
      <c r="G8938" s="4">
        <f t="shared" si="2714"/>
        <v>31</v>
      </c>
      <c r="H8938" s="2">
        <f t="shared" si="2710"/>
        <v>0</v>
      </c>
      <c r="I8938" s="2">
        <f t="shared" si="2711"/>
        <v>0</v>
      </c>
      <c r="J8938" s="2">
        <f t="shared" si="2704"/>
        <v>0</v>
      </c>
      <c r="K8938" s="2">
        <f t="shared" si="2705"/>
        <v>0</v>
      </c>
      <c r="L8938" s="1">
        <f t="shared" si="2712"/>
        <v>0</v>
      </c>
      <c r="M8938" s="3">
        <f t="shared" si="2700"/>
        <v>0</v>
      </c>
      <c r="N8938" s="2">
        <f t="shared" si="2706"/>
        <v>0</v>
      </c>
      <c r="O8938" s="18">
        <f t="shared" si="2713"/>
        <v>0.14499999999999999</v>
      </c>
      <c r="P8938" s="8">
        <f t="shared" si="2717"/>
        <v>1.0032812900000001</v>
      </c>
      <c r="Q8938" s="2">
        <f t="shared" si="2715"/>
        <v>0</v>
      </c>
      <c r="R8938" s="2">
        <f t="shared" si="2707"/>
        <v>0</v>
      </c>
      <c r="S8938" s="9" t="s">
        <v>56</v>
      </c>
      <c r="T8938" s="47">
        <f t="shared" si="2702"/>
        <v>48985</v>
      </c>
      <c r="AE8938" s="33"/>
    </row>
    <row r="8939" spans="1:31" x14ac:dyDescent="0.2">
      <c r="A8939" s="90">
        <f t="shared" si="2708"/>
        <v>48964</v>
      </c>
      <c r="B8939" s="2">
        <f t="shared" si="2703"/>
        <v>0</v>
      </c>
      <c r="C8939" s="2">
        <f t="shared" si="2701"/>
        <v>7879.6780425098132</v>
      </c>
      <c r="D8939" s="47">
        <f t="shared" si="2709"/>
        <v>48955</v>
      </c>
      <c r="E8939" s="3">
        <f t="shared" ref="E8939:E9002" si="2718">IF(DAY(A8938)=$E$2,VLOOKUP(A8938,$AF$10:$AG$315,2),E8938)</f>
        <v>-1</v>
      </c>
      <c r="F8939" s="4">
        <f t="shared" si="2716"/>
        <v>10</v>
      </c>
      <c r="G8939" s="4">
        <f t="shared" si="2714"/>
        <v>31</v>
      </c>
      <c r="H8939" s="2">
        <f t="shared" si="2710"/>
        <v>0</v>
      </c>
      <c r="I8939" s="2">
        <f t="shared" si="2711"/>
        <v>0</v>
      </c>
      <c r="J8939" s="2">
        <f t="shared" si="2704"/>
        <v>0</v>
      </c>
      <c r="K8939" s="2">
        <f t="shared" si="2705"/>
        <v>0</v>
      </c>
      <c r="L8939" s="1">
        <f t="shared" si="2712"/>
        <v>0</v>
      </c>
      <c r="M8939" s="3">
        <f t="shared" si="2700"/>
        <v>0</v>
      </c>
      <c r="N8939" s="2">
        <f t="shared" si="2706"/>
        <v>0</v>
      </c>
      <c r="O8939" s="18">
        <f t="shared" si="2713"/>
        <v>0.14499999999999999</v>
      </c>
      <c r="P8939" s="8">
        <f t="shared" si="2717"/>
        <v>1.003646542</v>
      </c>
      <c r="Q8939" s="2">
        <f t="shared" si="2715"/>
        <v>0</v>
      </c>
      <c r="R8939" s="2">
        <f t="shared" si="2707"/>
        <v>0</v>
      </c>
      <c r="S8939" s="9" t="s">
        <v>56</v>
      </c>
      <c r="T8939" s="47">
        <f t="shared" si="2702"/>
        <v>48985</v>
      </c>
      <c r="AE8939" s="33"/>
    </row>
    <row r="8940" spans="1:31" x14ac:dyDescent="0.2">
      <c r="A8940" s="90">
        <f t="shared" si="2708"/>
        <v>48965</v>
      </c>
      <c r="B8940" s="2">
        <f t="shared" si="2703"/>
        <v>0</v>
      </c>
      <c r="C8940" s="2">
        <f t="shared" si="2701"/>
        <v>7879.6780425098132</v>
      </c>
      <c r="D8940" s="47">
        <f t="shared" si="2709"/>
        <v>48955</v>
      </c>
      <c r="E8940" s="3">
        <f t="shared" si="2718"/>
        <v>-1</v>
      </c>
      <c r="F8940" s="4">
        <f t="shared" si="2716"/>
        <v>11</v>
      </c>
      <c r="G8940" s="4">
        <f t="shared" si="2714"/>
        <v>31</v>
      </c>
      <c r="H8940" s="2">
        <f t="shared" si="2710"/>
        <v>0</v>
      </c>
      <c r="I8940" s="2">
        <f t="shared" si="2711"/>
        <v>0</v>
      </c>
      <c r="J8940" s="2">
        <f t="shared" si="2704"/>
        <v>0</v>
      </c>
      <c r="K8940" s="2">
        <f t="shared" si="2705"/>
        <v>0</v>
      </c>
      <c r="L8940" s="1">
        <f t="shared" si="2712"/>
        <v>0</v>
      </c>
      <c r="M8940" s="3">
        <f t="shared" si="2700"/>
        <v>0</v>
      </c>
      <c r="N8940" s="2">
        <f t="shared" si="2706"/>
        <v>0</v>
      </c>
      <c r="O8940" s="18">
        <f t="shared" si="2713"/>
        <v>0.14499999999999999</v>
      </c>
      <c r="P8940" s="8">
        <f t="shared" si="2717"/>
        <v>1.0040119270000001</v>
      </c>
      <c r="Q8940" s="2">
        <f t="shared" si="2715"/>
        <v>0</v>
      </c>
      <c r="R8940" s="2">
        <f t="shared" si="2707"/>
        <v>0</v>
      </c>
      <c r="S8940" s="9" t="s">
        <v>56</v>
      </c>
      <c r="T8940" s="47">
        <f t="shared" si="2702"/>
        <v>48985</v>
      </c>
      <c r="AE8940" s="33"/>
    </row>
    <row r="8941" spans="1:31" x14ac:dyDescent="0.2">
      <c r="A8941" s="90">
        <f t="shared" si="2708"/>
        <v>48966</v>
      </c>
      <c r="B8941" s="2">
        <f t="shared" si="2703"/>
        <v>0</v>
      </c>
      <c r="C8941" s="2">
        <f t="shared" si="2701"/>
        <v>7879.6780425098132</v>
      </c>
      <c r="D8941" s="47">
        <f t="shared" si="2709"/>
        <v>48955</v>
      </c>
      <c r="E8941" s="3">
        <f t="shared" si="2718"/>
        <v>-1</v>
      </c>
      <c r="F8941" s="4">
        <f t="shared" si="2716"/>
        <v>12</v>
      </c>
      <c r="G8941" s="4">
        <f t="shared" si="2714"/>
        <v>31</v>
      </c>
      <c r="H8941" s="2">
        <f t="shared" si="2710"/>
        <v>0</v>
      </c>
      <c r="I8941" s="2">
        <f t="shared" si="2711"/>
        <v>0</v>
      </c>
      <c r="J8941" s="2">
        <f t="shared" si="2704"/>
        <v>0</v>
      </c>
      <c r="K8941" s="2">
        <f t="shared" si="2705"/>
        <v>0</v>
      </c>
      <c r="L8941" s="1">
        <f t="shared" si="2712"/>
        <v>0</v>
      </c>
      <c r="M8941" s="3">
        <f t="shared" si="2700"/>
        <v>0</v>
      </c>
      <c r="N8941" s="2">
        <f t="shared" si="2706"/>
        <v>0</v>
      </c>
      <c r="O8941" s="18">
        <f t="shared" si="2713"/>
        <v>0.14499999999999999</v>
      </c>
      <c r="P8941" s="8">
        <f t="shared" si="2717"/>
        <v>1.004377445</v>
      </c>
      <c r="Q8941" s="2">
        <f t="shared" si="2715"/>
        <v>0</v>
      </c>
      <c r="R8941" s="2">
        <f t="shared" si="2707"/>
        <v>0</v>
      </c>
      <c r="S8941" s="9" t="s">
        <v>56</v>
      </c>
      <c r="T8941" s="47">
        <f t="shared" si="2702"/>
        <v>48985</v>
      </c>
      <c r="AE8941" s="33"/>
    </row>
    <row r="8942" spans="1:31" x14ac:dyDescent="0.2">
      <c r="A8942" s="90">
        <f t="shared" si="2708"/>
        <v>48967</v>
      </c>
      <c r="B8942" s="2">
        <f t="shared" si="2703"/>
        <v>0</v>
      </c>
      <c r="C8942" s="2">
        <f t="shared" si="2701"/>
        <v>7879.6780425098132</v>
      </c>
      <c r="D8942" s="47">
        <f t="shared" si="2709"/>
        <v>48955</v>
      </c>
      <c r="E8942" s="3">
        <f t="shared" si="2718"/>
        <v>-1</v>
      </c>
      <c r="F8942" s="4">
        <f t="shared" si="2716"/>
        <v>13</v>
      </c>
      <c r="G8942" s="4">
        <f t="shared" si="2714"/>
        <v>31</v>
      </c>
      <c r="H8942" s="2">
        <f t="shared" si="2710"/>
        <v>0</v>
      </c>
      <c r="I8942" s="2">
        <f t="shared" si="2711"/>
        <v>0</v>
      </c>
      <c r="J8942" s="2">
        <f t="shared" si="2704"/>
        <v>0</v>
      </c>
      <c r="K8942" s="2">
        <f t="shared" si="2705"/>
        <v>0</v>
      </c>
      <c r="L8942" s="1">
        <f t="shared" si="2712"/>
        <v>0</v>
      </c>
      <c r="M8942" s="3">
        <f t="shared" si="2700"/>
        <v>0</v>
      </c>
      <c r="N8942" s="2">
        <f t="shared" si="2706"/>
        <v>0</v>
      </c>
      <c r="O8942" s="18">
        <f t="shared" si="2713"/>
        <v>0.14499999999999999</v>
      </c>
      <c r="P8942" s="8">
        <f t="shared" si="2717"/>
        <v>1.0047430959999999</v>
      </c>
      <c r="Q8942" s="2">
        <f t="shared" si="2715"/>
        <v>0</v>
      </c>
      <c r="R8942" s="2">
        <f t="shared" si="2707"/>
        <v>0</v>
      </c>
      <c r="S8942" s="9" t="s">
        <v>56</v>
      </c>
      <c r="T8942" s="47">
        <f t="shared" si="2702"/>
        <v>48985</v>
      </c>
      <c r="AE8942" s="33"/>
    </row>
    <row r="8943" spans="1:31" x14ac:dyDescent="0.2">
      <c r="A8943" s="90">
        <f t="shared" si="2708"/>
        <v>48968</v>
      </c>
      <c r="B8943" s="2">
        <f t="shared" si="2703"/>
        <v>0</v>
      </c>
      <c r="C8943" s="2">
        <f t="shared" si="2701"/>
        <v>7879.6780425098132</v>
      </c>
      <c r="D8943" s="47">
        <f t="shared" si="2709"/>
        <v>48955</v>
      </c>
      <c r="E8943" s="3">
        <f t="shared" si="2718"/>
        <v>-1</v>
      </c>
      <c r="F8943" s="4">
        <f t="shared" si="2716"/>
        <v>14</v>
      </c>
      <c r="G8943" s="4">
        <f t="shared" si="2714"/>
        <v>31</v>
      </c>
      <c r="H8943" s="2">
        <f t="shared" si="2710"/>
        <v>0</v>
      </c>
      <c r="I8943" s="2">
        <f t="shared" si="2711"/>
        <v>0</v>
      </c>
      <c r="J8943" s="2">
        <f t="shared" si="2704"/>
        <v>0</v>
      </c>
      <c r="K8943" s="2">
        <f t="shared" si="2705"/>
        <v>0</v>
      </c>
      <c r="L8943" s="1">
        <f t="shared" si="2712"/>
        <v>0</v>
      </c>
      <c r="M8943" s="3">
        <f t="shared" si="2700"/>
        <v>0</v>
      </c>
      <c r="N8943" s="2">
        <f t="shared" si="2706"/>
        <v>0</v>
      </c>
      <c r="O8943" s="18">
        <f t="shared" si="2713"/>
        <v>0.14499999999999999</v>
      </c>
      <c r="P8943" s="8">
        <f t="shared" si="2717"/>
        <v>1.005108879</v>
      </c>
      <c r="Q8943" s="2">
        <f t="shared" si="2715"/>
        <v>0</v>
      </c>
      <c r="R8943" s="2">
        <f t="shared" si="2707"/>
        <v>0</v>
      </c>
      <c r="S8943" s="9" t="s">
        <v>56</v>
      </c>
      <c r="T8943" s="47">
        <f t="shared" si="2702"/>
        <v>48985</v>
      </c>
      <c r="AE8943" s="33"/>
    </row>
    <row r="8944" spans="1:31" x14ac:dyDescent="0.2">
      <c r="A8944" s="90">
        <f t="shared" si="2708"/>
        <v>48969</v>
      </c>
      <c r="B8944" s="2">
        <f t="shared" si="2703"/>
        <v>0</v>
      </c>
      <c r="C8944" s="2">
        <f t="shared" si="2701"/>
        <v>7879.6780425098132</v>
      </c>
      <c r="D8944" s="47">
        <f t="shared" si="2709"/>
        <v>48955</v>
      </c>
      <c r="E8944" s="3">
        <f t="shared" si="2718"/>
        <v>-1</v>
      </c>
      <c r="F8944" s="4">
        <f t="shared" si="2716"/>
        <v>15</v>
      </c>
      <c r="G8944" s="4">
        <f t="shared" si="2714"/>
        <v>31</v>
      </c>
      <c r="H8944" s="2">
        <f t="shared" si="2710"/>
        <v>0</v>
      </c>
      <c r="I8944" s="2">
        <f t="shared" si="2711"/>
        <v>0</v>
      </c>
      <c r="J8944" s="2">
        <f t="shared" si="2704"/>
        <v>0</v>
      </c>
      <c r="K8944" s="2">
        <f t="shared" si="2705"/>
        <v>0</v>
      </c>
      <c r="L8944" s="1">
        <f t="shared" si="2712"/>
        <v>0</v>
      </c>
      <c r="M8944" s="3">
        <f t="shared" si="2700"/>
        <v>0</v>
      </c>
      <c r="N8944" s="2">
        <f t="shared" si="2706"/>
        <v>0</v>
      </c>
      <c r="O8944" s="18">
        <f t="shared" si="2713"/>
        <v>0.14499999999999999</v>
      </c>
      <c r="P8944" s="8">
        <f t="shared" si="2717"/>
        <v>1.005474797</v>
      </c>
      <c r="Q8944" s="2">
        <f t="shared" si="2715"/>
        <v>0</v>
      </c>
      <c r="R8944" s="2">
        <f t="shared" si="2707"/>
        <v>0</v>
      </c>
      <c r="S8944" s="9" t="s">
        <v>56</v>
      </c>
      <c r="T8944" s="47">
        <f t="shared" si="2702"/>
        <v>48985</v>
      </c>
      <c r="AE8944" s="33"/>
    </row>
    <row r="8945" spans="1:31" x14ac:dyDescent="0.2">
      <c r="A8945" s="90">
        <f t="shared" si="2708"/>
        <v>48970</v>
      </c>
      <c r="B8945" s="2">
        <f t="shared" si="2703"/>
        <v>0</v>
      </c>
      <c r="C8945" s="2">
        <f t="shared" si="2701"/>
        <v>7879.6780425098132</v>
      </c>
      <c r="D8945" s="47">
        <f t="shared" si="2709"/>
        <v>48955</v>
      </c>
      <c r="E8945" s="3">
        <f t="shared" si="2718"/>
        <v>-1</v>
      </c>
      <c r="F8945" s="4">
        <f t="shared" si="2716"/>
        <v>16</v>
      </c>
      <c r="G8945" s="4">
        <f t="shared" si="2714"/>
        <v>31</v>
      </c>
      <c r="H8945" s="2">
        <f t="shared" si="2710"/>
        <v>0</v>
      </c>
      <c r="I8945" s="2">
        <f t="shared" si="2711"/>
        <v>0</v>
      </c>
      <c r="J8945" s="2">
        <f t="shared" si="2704"/>
        <v>0</v>
      </c>
      <c r="K8945" s="2">
        <f t="shared" si="2705"/>
        <v>0</v>
      </c>
      <c r="L8945" s="1">
        <f t="shared" si="2712"/>
        <v>0</v>
      </c>
      <c r="M8945" s="3">
        <f t="shared" si="2700"/>
        <v>0</v>
      </c>
      <c r="N8945" s="2">
        <f t="shared" si="2706"/>
        <v>0</v>
      </c>
      <c r="O8945" s="18">
        <f t="shared" si="2713"/>
        <v>0.14499999999999999</v>
      </c>
      <c r="P8945" s="8">
        <f t="shared" si="2717"/>
        <v>1.005840847</v>
      </c>
      <c r="Q8945" s="2">
        <f t="shared" si="2715"/>
        <v>0</v>
      </c>
      <c r="R8945" s="2">
        <f t="shared" si="2707"/>
        <v>0</v>
      </c>
      <c r="S8945" s="9" t="s">
        <v>56</v>
      </c>
      <c r="T8945" s="47">
        <f t="shared" si="2702"/>
        <v>48985</v>
      </c>
      <c r="AE8945" s="33"/>
    </row>
    <row r="8946" spans="1:31" x14ac:dyDescent="0.2">
      <c r="A8946" s="90">
        <f t="shared" si="2708"/>
        <v>48971</v>
      </c>
      <c r="B8946" s="2">
        <f t="shared" si="2703"/>
        <v>0</v>
      </c>
      <c r="C8946" s="2">
        <f t="shared" si="2701"/>
        <v>7879.6780425098132</v>
      </c>
      <c r="D8946" s="47">
        <f t="shared" si="2709"/>
        <v>48955</v>
      </c>
      <c r="E8946" s="3">
        <f t="shared" si="2718"/>
        <v>-1</v>
      </c>
      <c r="F8946" s="4">
        <f t="shared" si="2716"/>
        <v>17</v>
      </c>
      <c r="G8946" s="4">
        <f t="shared" si="2714"/>
        <v>31</v>
      </c>
      <c r="H8946" s="2">
        <f t="shared" si="2710"/>
        <v>0</v>
      </c>
      <c r="I8946" s="2">
        <f t="shared" si="2711"/>
        <v>0</v>
      </c>
      <c r="J8946" s="2">
        <f t="shared" si="2704"/>
        <v>0</v>
      </c>
      <c r="K8946" s="2">
        <f t="shared" si="2705"/>
        <v>0</v>
      </c>
      <c r="L8946" s="1">
        <f t="shared" si="2712"/>
        <v>0</v>
      </c>
      <c r="M8946" s="3">
        <f t="shared" si="2700"/>
        <v>0</v>
      </c>
      <c r="N8946" s="2">
        <f t="shared" si="2706"/>
        <v>0</v>
      </c>
      <c r="O8946" s="18">
        <f t="shared" si="2713"/>
        <v>0.14499999999999999</v>
      </c>
      <c r="P8946" s="8">
        <f t="shared" si="2717"/>
        <v>1.006207031</v>
      </c>
      <c r="Q8946" s="2">
        <f t="shared" si="2715"/>
        <v>0</v>
      </c>
      <c r="R8946" s="2">
        <f t="shared" si="2707"/>
        <v>0</v>
      </c>
      <c r="S8946" s="9" t="s">
        <v>56</v>
      </c>
      <c r="T8946" s="47">
        <f t="shared" si="2702"/>
        <v>48985</v>
      </c>
      <c r="AE8946" s="33"/>
    </row>
    <row r="8947" spans="1:31" x14ac:dyDescent="0.2">
      <c r="A8947" s="90">
        <f t="shared" si="2708"/>
        <v>48972</v>
      </c>
      <c r="B8947" s="2">
        <f t="shared" si="2703"/>
        <v>0</v>
      </c>
      <c r="C8947" s="2">
        <f t="shared" si="2701"/>
        <v>7879.6780425098132</v>
      </c>
      <c r="D8947" s="47">
        <f t="shared" si="2709"/>
        <v>48955</v>
      </c>
      <c r="E8947" s="3">
        <f t="shared" si="2718"/>
        <v>-1</v>
      </c>
      <c r="F8947" s="4">
        <f t="shared" si="2716"/>
        <v>18</v>
      </c>
      <c r="G8947" s="4">
        <f t="shared" si="2714"/>
        <v>31</v>
      </c>
      <c r="H8947" s="2">
        <f t="shared" si="2710"/>
        <v>0</v>
      </c>
      <c r="I8947" s="2">
        <f t="shared" si="2711"/>
        <v>0</v>
      </c>
      <c r="J8947" s="2">
        <f t="shared" si="2704"/>
        <v>0</v>
      </c>
      <c r="K8947" s="2">
        <f t="shared" si="2705"/>
        <v>0</v>
      </c>
      <c r="L8947" s="1">
        <f t="shared" si="2712"/>
        <v>0</v>
      </c>
      <c r="M8947" s="3">
        <f t="shared" si="2700"/>
        <v>0</v>
      </c>
      <c r="N8947" s="2">
        <f t="shared" si="2706"/>
        <v>0</v>
      </c>
      <c r="O8947" s="18">
        <f t="shared" si="2713"/>
        <v>0.14499999999999999</v>
      </c>
      <c r="P8947" s="8">
        <f t="shared" si="2717"/>
        <v>1.0065733480000001</v>
      </c>
      <c r="Q8947" s="2">
        <f t="shared" si="2715"/>
        <v>0</v>
      </c>
      <c r="R8947" s="2">
        <f t="shared" si="2707"/>
        <v>0</v>
      </c>
      <c r="S8947" s="9" t="s">
        <v>56</v>
      </c>
      <c r="T8947" s="47">
        <f t="shared" si="2702"/>
        <v>48985</v>
      </c>
      <c r="AE8947" s="33"/>
    </row>
    <row r="8948" spans="1:31" x14ac:dyDescent="0.2">
      <c r="A8948" s="90">
        <f t="shared" si="2708"/>
        <v>48973</v>
      </c>
      <c r="B8948" s="2">
        <f t="shared" si="2703"/>
        <v>0</v>
      </c>
      <c r="C8948" s="2">
        <f t="shared" si="2701"/>
        <v>7879.6780425098132</v>
      </c>
      <c r="D8948" s="47">
        <f t="shared" si="2709"/>
        <v>48955</v>
      </c>
      <c r="E8948" s="3">
        <f t="shared" si="2718"/>
        <v>-1</v>
      </c>
      <c r="F8948" s="4">
        <f t="shared" si="2716"/>
        <v>19</v>
      </c>
      <c r="G8948" s="4">
        <f t="shared" si="2714"/>
        <v>31</v>
      </c>
      <c r="H8948" s="2">
        <f t="shared" si="2710"/>
        <v>0</v>
      </c>
      <c r="I8948" s="2">
        <f t="shared" si="2711"/>
        <v>0</v>
      </c>
      <c r="J8948" s="2">
        <f t="shared" si="2704"/>
        <v>0</v>
      </c>
      <c r="K8948" s="2">
        <f t="shared" si="2705"/>
        <v>0</v>
      </c>
      <c r="L8948" s="1">
        <f t="shared" si="2712"/>
        <v>0</v>
      </c>
      <c r="M8948" s="3">
        <f t="shared" si="2700"/>
        <v>0</v>
      </c>
      <c r="N8948" s="2">
        <f t="shared" si="2706"/>
        <v>0</v>
      </c>
      <c r="O8948" s="18">
        <f t="shared" si="2713"/>
        <v>0.14499999999999999</v>
      </c>
      <c r="P8948" s="8">
        <f t="shared" si="2717"/>
        <v>1.0069397980000001</v>
      </c>
      <c r="Q8948" s="2">
        <f t="shared" si="2715"/>
        <v>0</v>
      </c>
      <c r="R8948" s="2">
        <f t="shared" si="2707"/>
        <v>0</v>
      </c>
      <c r="S8948" s="9" t="s">
        <v>56</v>
      </c>
      <c r="T8948" s="47">
        <f t="shared" si="2702"/>
        <v>48985</v>
      </c>
      <c r="AE8948" s="33"/>
    </row>
    <row r="8949" spans="1:31" x14ac:dyDescent="0.2">
      <c r="A8949" s="90">
        <f t="shared" si="2708"/>
        <v>48974</v>
      </c>
      <c r="B8949" s="2">
        <f t="shared" si="2703"/>
        <v>0</v>
      </c>
      <c r="C8949" s="2">
        <f t="shared" si="2701"/>
        <v>7879.6780425098132</v>
      </c>
      <c r="D8949" s="47">
        <f t="shared" si="2709"/>
        <v>48955</v>
      </c>
      <c r="E8949" s="3">
        <f t="shared" si="2718"/>
        <v>-1</v>
      </c>
      <c r="F8949" s="4">
        <f t="shared" si="2716"/>
        <v>20</v>
      </c>
      <c r="G8949" s="4">
        <f t="shared" si="2714"/>
        <v>31</v>
      </c>
      <c r="H8949" s="2">
        <f t="shared" si="2710"/>
        <v>0</v>
      </c>
      <c r="I8949" s="2">
        <f t="shared" si="2711"/>
        <v>0</v>
      </c>
      <c r="J8949" s="2">
        <f t="shared" si="2704"/>
        <v>0</v>
      </c>
      <c r="K8949" s="2">
        <f t="shared" si="2705"/>
        <v>0</v>
      </c>
      <c r="L8949" s="1">
        <f t="shared" si="2712"/>
        <v>0</v>
      </c>
      <c r="M8949" s="3">
        <f t="shared" si="2700"/>
        <v>0</v>
      </c>
      <c r="N8949" s="2">
        <f t="shared" si="2706"/>
        <v>0</v>
      </c>
      <c r="O8949" s="18">
        <f t="shared" si="2713"/>
        <v>0.14499999999999999</v>
      </c>
      <c r="P8949" s="8">
        <f t="shared" si="2717"/>
        <v>1.007306381</v>
      </c>
      <c r="Q8949" s="2">
        <f t="shared" si="2715"/>
        <v>0</v>
      </c>
      <c r="R8949" s="2">
        <f t="shared" si="2707"/>
        <v>0</v>
      </c>
      <c r="S8949" s="9" t="s">
        <v>56</v>
      </c>
      <c r="T8949" s="47">
        <f t="shared" si="2702"/>
        <v>48985</v>
      </c>
      <c r="AE8949" s="33"/>
    </row>
    <row r="8950" spans="1:31" x14ac:dyDescent="0.2">
      <c r="A8950" s="90">
        <f t="shared" si="2708"/>
        <v>48975</v>
      </c>
      <c r="B8950" s="2">
        <f t="shared" si="2703"/>
        <v>0</v>
      </c>
      <c r="C8950" s="2">
        <f t="shared" si="2701"/>
        <v>7879.6780425098132</v>
      </c>
      <c r="D8950" s="47">
        <f t="shared" si="2709"/>
        <v>48955</v>
      </c>
      <c r="E8950" s="3">
        <f t="shared" si="2718"/>
        <v>-1</v>
      </c>
      <c r="F8950" s="4">
        <f t="shared" si="2716"/>
        <v>21</v>
      </c>
      <c r="G8950" s="4">
        <f t="shared" si="2714"/>
        <v>31</v>
      </c>
      <c r="H8950" s="2">
        <f t="shared" si="2710"/>
        <v>0</v>
      </c>
      <c r="I8950" s="2">
        <f t="shared" si="2711"/>
        <v>0</v>
      </c>
      <c r="J8950" s="2">
        <f t="shared" si="2704"/>
        <v>0</v>
      </c>
      <c r="K8950" s="2">
        <f t="shared" si="2705"/>
        <v>0</v>
      </c>
      <c r="L8950" s="1">
        <f t="shared" si="2712"/>
        <v>0</v>
      </c>
      <c r="M8950" s="3">
        <f t="shared" si="2700"/>
        <v>0</v>
      </c>
      <c r="N8950" s="2">
        <f t="shared" si="2706"/>
        <v>0</v>
      </c>
      <c r="O8950" s="18">
        <f t="shared" si="2713"/>
        <v>0.14499999999999999</v>
      </c>
      <c r="P8950" s="8">
        <f t="shared" si="2717"/>
        <v>1.007673099</v>
      </c>
      <c r="Q8950" s="2">
        <f t="shared" si="2715"/>
        <v>0</v>
      </c>
      <c r="R8950" s="2">
        <f t="shared" si="2707"/>
        <v>0</v>
      </c>
      <c r="S8950" s="9" t="s">
        <v>56</v>
      </c>
      <c r="T8950" s="47">
        <f t="shared" si="2702"/>
        <v>48985</v>
      </c>
      <c r="AE8950" s="33"/>
    </row>
    <row r="8951" spans="1:31" x14ac:dyDescent="0.2">
      <c r="A8951" s="90">
        <f t="shared" si="2708"/>
        <v>48976</v>
      </c>
      <c r="B8951" s="2">
        <f t="shared" si="2703"/>
        <v>0</v>
      </c>
      <c r="C8951" s="2">
        <f t="shared" si="2701"/>
        <v>7879.6780425098132</v>
      </c>
      <c r="D8951" s="47">
        <f t="shared" si="2709"/>
        <v>48955</v>
      </c>
      <c r="E8951" s="3">
        <f t="shared" si="2718"/>
        <v>-1</v>
      </c>
      <c r="F8951" s="4">
        <f t="shared" si="2716"/>
        <v>22</v>
      </c>
      <c r="G8951" s="4">
        <f t="shared" si="2714"/>
        <v>31</v>
      </c>
      <c r="H8951" s="2">
        <f t="shared" si="2710"/>
        <v>0</v>
      </c>
      <c r="I8951" s="2">
        <f t="shared" si="2711"/>
        <v>0</v>
      </c>
      <c r="J8951" s="2">
        <f t="shared" si="2704"/>
        <v>0</v>
      </c>
      <c r="K8951" s="2">
        <f t="shared" si="2705"/>
        <v>0</v>
      </c>
      <c r="L8951" s="1">
        <f t="shared" si="2712"/>
        <v>0</v>
      </c>
      <c r="M8951" s="3">
        <f t="shared" si="2700"/>
        <v>0</v>
      </c>
      <c r="N8951" s="2">
        <f t="shared" si="2706"/>
        <v>0</v>
      </c>
      <c r="O8951" s="18">
        <f t="shared" si="2713"/>
        <v>0.14499999999999999</v>
      </c>
      <c r="P8951" s="8">
        <f t="shared" si="2717"/>
        <v>1.008039949</v>
      </c>
      <c r="Q8951" s="2">
        <f t="shared" si="2715"/>
        <v>0</v>
      </c>
      <c r="R8951" s="2">
        <f t="shared" si="2707"/>
        <v>0</v>
      </c>
      <c r="S8951" s="9" t="s">
        <v>56</v>
      </c>
      <c r="T8951" s="47">
        <f t="shared" si="2702"/>
        <v>48985</v>
      </c>
      <c r="AE8951" s="33"/>
    </row>
    <row r="8952" spans="1:31" x14ac:dyDescent="0.2">
      <c r="A8952" s="90">
        <f t="shared" si="2708"/>
        <v>48977</v>
      </c>
      <c r="B8952" s="2">
        <f t="shared" si="2703"/>
        <v>0</v>
      </c>
      <c r="C8952" s="2">
        <f t="shared" si="2701"/>
        <v>7879.6780425098132</v>
      </c>
      <c r="D8952" s="47">
        <f t="shared" si="2709"/>
        <v>48955</v>
      </c>
      <c r="E8952" s="3">
        <f t="shared" si="2718"/>
        <v>-1</v>
      </c>
      <c r="F8952" s="4">
        <f t="shared" si="2716"/>
        <v>23</v>
      </c>
      <c r="G8952" s="4">
        <f t="shared" si="2714"/>
        <v>31</v>
      </c>
      <c r="H8952" s="2">
        <f t="shared" si="2710"/>
        <v>0</v>
      </c>
      <c r="I8952" s="2">
        <f t="shared" si="2711"/>
        <v>0</v>
      </c>
      <c r="J8952" s="2">
        <f t="shared" si="2704"/>
        <v>0</v>
      </c>
      <c r="K8952" s="2">
        <f t="shared" si="2705"/>
        <v>0</v>
      </c>
      <c r="L8952" s="1">
        <f t="shared" si="2712"/>
        <v>0</v>
      </c>
      <c r="M8952" s="3">
        <f t="shared" si="2700"/>
        <v>0</v>
      </c>
      <c r="N8952" s="2">
        <f t="shared" si="2706"/>
        <v>0</v>
      </c>
      <c r="O8952" s="18">
        <f t="shared" si="2713"/>
        <v>0.14499999999999999</v>
      </c>
      <c r="P8952" s="8">
        <f t="shared" si="2717"/>
        <v>1.0084069339999999</v>
      </c>
      <c r="Q8952" s="2">
        <f t="shared" si="2715"/>
        <v>0</v>
      </c>
      <c r="R8952" s="2">
        <f t="shared" si="2707"/>
        <v>0</v>
      </c>
      <c r="S8952" s="9" t="s">
        <v>56</v>
      </c>
      <c r="T8952" s="47">
        <f t="shared" si="2702"/>
        <v>48985</v>
      </c>
      <c r="AE8952" s="33"/>
    </row>
    <row r="8953" spans="1:31" x14ac:dyDescent="0.2">
      <c r="A8953" s="90">
        <f t="shared" si="2708"/>
        <v>48978</v>
      </c>
      <c r="B8953" s="2">
        <f t="shared" si="2703"/>
        <v>0</v>
      </c>
      <c r="C8953" s="2">
        <f t="shared" si="2701"/>
        <v>7879.6780425098132</v>
      </c>
      <c r="D8953" s="47">
        <f t="shared" si="2709"/>
        <v>48955</v>
      </c>
      <c r="E8953" s="3">
        <f t="shared" si="2718"/>
        <v>-1</v>
      </c>
      <c r="F8953" s="4">
        <f t="shared" si="2716"/>
        <v>24</v>
      </c>
      <c r="G8953" s="4">
        <f t="shared" si="2714"/>
        <v>31</v>
      </c>
      <c r="H8953" s="2">
        <f t="shared" si="2710"/>
        <v>0</v>
      </c>
      <c r="I8953" s="2">
        <f t="shared" si="2711"/>
        <v>0</v>
      </c>
      <c r="J8953" s="2">
        <f t="shared" si="2704"/>
        <v>0</v>
      </c>
      <c r="K8953" s="2">
        <f t="shared" si="2705"/>
        <v>0</v>
      </c>
      <c r="L8953" s="1">
        <f t="shared" si="2712"/>
        <v>0</v>
      </c>
      <c r="M8953" s="3">
        <f t="shared" si="2700"/>
        <v>0</v>
      </c>
      <c r="N8953" s="2">
        <f t="shared" si="2706"/>
        <v>0</v>
      </c>
      <c r="O8953" s="18">
        <f t="shared" si="2713"/>
        <v>0.14499999999999999</v>
      </c>
      <c r="P8953" s="8">
        <f t="shared" si="2717"/>
        <v>1.0087740510000001</v>
      </c>
      <c r="Q8953" s="2">
        <f t="shared" si="2715"/>
        <v>0</v>
      </c>
      <c r="R8953" s="2">
        <f t="shared" si="2707"/>
        <v>0</v>
      </c>
      <c r="S8953" s="9" t="s">
        <v>56</v>
      </c>
      <c r="T8953" s="47">
        <f t="shared" si="2702"/>
        <v>48985</v>
      </c>
      <c r="AE8953" s="33"/>
    </row>
    <row r="8954" spans="1:31" x14ac:dyDescent="0.2">
      <c r="A8954" s="90">
        <f t="shared" si="2708"/>
        <v>48979</v>
      </c>
      <c r="B8954" s="2">
        <f t="shared" si="2703"/>
        <v>0</v>
      </c>
      <c r="C8954" s="2">
        <f t="shared" si="2701"/>
        <v>7879.6780425098132</v>
      </c>
      <c r="D8954" s="47">
        <f t="shared" si="2709"/>
        <v>48955</v>
      </c>
      <c r="E8954" s="3">
        <f t="shared" si="2718"/>
        <v>-1</v>
      </c>
      <c r="F8954" s="4">
        <f t="shared" si="2716"/>
        <v>25</v>
      </c>
      <c r="G8954" s="4">
        <f t="shared" si="2714"/>
        <v>31</v>
      </c>
      <c r="H8954" s="2">
        <f t="shared" si="2710"/>
        <v>0</v>
      </c>
      <c r="I8954" s="2">
        <f t="shared" si="2711"/>
        <v>0</v>
      </c>
      <c r="J8954" s="2">
        <f t="shared" si="2704"/>
        <v>0</v>
      </c>
      <c r="K8954" s="2">
        <f t="shared" si="2705"/>
        <v>0</v>
      </c>
      <c r="L8954" s="1">
        <f t="shared" si="2712"/>
        <v>0</v>
      </c>
      <c r="M8954" s="3">
        <f t="shared" si="2700"/>
        <v>0</v>
      </c>
      <c r="N8954" s="2">
        <f t="shared" si="2706"/>
        <v>0</v>
      </c>
      <c r="O8954" s="18">
        <f t="shared" si="2713"/>
        <v>0.14499999999999999</v>
      </c>
      <c r="P8954" s="8">
        <f t="shared" si="2717"/>
        <v>1.009141303</v>
      </c>
      <c r="Q8954" s="2">
        <f t="shared" si="2715"/>
        <v>0</v>
      </c>
      <c r="R8954" s="2">
        <f t="shared" si="2707"/>
        <v>0</v>
      </c>
      <c r="S8954" s="9" t="s">
        <v>56</v>
      </c>
      <c r="T8954" s="47">
        <f t="shared" si="2702"/>
        <v>48985</v>
      </c>
      <c r="AE8954" s="33"/>
    </row>
    <row r="8955" spans="1:31" x14ac:dyDescent="0.2">
      <c r="A8955" s="90">
        <f t="shared" si="2708"/>
        <v>48980</v>
      </c>
      <c r="B8955" s="2">
        <f t="shared" si="2703"/>
        <v>0</v>
      </c>
      <c r="C8955" s="2">
        <f t="shared" si="2701"/>
        <v>7879.6780425098132</v>
      </c>
      <c r="D8955" s="47">
        <f t="shared" si="2709"/>
        <v>48955</v>
      </c>
      <c r="E8955" s="3">
        <f t="shared" si="2718"/>
        <v>-1</v>
      </c>
      <c r="F8955" s="4">
        <f t="shared" si="2716"/>
        <v>26</v>
      </c>
      <c r="G8955" s="4">
        <f t="shared" si="2714"/>
        <v>31</v>
      </c>
      <c r="H8955" s="2">
        <f t="shared" si="2710"/>
        <v>0</v>
      </c>
      <c r="I8955" s="2">
        <f t="shared" si="2711"/>
        <v>0</v>
      </c>
      <c r="J8955" s="2">
        <f t="shared" si="2704"/>
        <v>0</v>
      </c>
      <c r="K8955" s="2">
        <f t="shared" si="2705"/>
        <v>0</v>
      </c>
      <c r="L8955" s="1">
        <f t="shared" si="2712"/>
        <v>0</v>
      </c>
      <c r="M8955" s="3">
        <f t="shared" si="2700"/>
        <v>0</v>
      </c>
      <c r="N8955" s="2">
        <f t="shared" si="2706"/>
        <v>0</v>
      </c>
      <c r="O8955" s="18">
        <f t="shared" si="2713"/>
        <v>0.14499999999999999</v>
      </c>
      <c r="P8955" s="8">
        <f t="shared" si="2717"/>
        <v>1.0095086879999999</v>
      </c>
      <c r="Q8955" s="2">
        <f t="shared" si="2715"/>
        <v>0</v>
      </c>
      <c r="R8955" s="2">
        <f t="shared" si="2707"/>
        <v>0</v>
      </c>
      <c r="S8955" s="9" t="s">
        <v>56</v>
      </c>
      <c r="T8955" s="47">
        <f t="shared" si="2702"/>
        <v>48985</v>
      </c>
      <c r="AE8955" s="33"/>
    </row>
    <row r="8956" spans="1:31" x14ac:dyDescent="0.2">
      <c r="A8956" s="90">
        <f t="shared" si="2708"/>
        <v>48981</v>
      </c>
      <c r="B8956" s="2">
        <f t="shared" si="2703"/>
        <v>0</v>
      </c>
      <c r="C8956" s="2">
        <f t="shared" si="2701"/>
        <v>7879.6780425098132</v>
      </c>
      <c r="D8956" s="47">
        <f t="shared" si="2709"/>
        <v>48955</v>
      </c>
      <c r="E8956" s="3">
        <f t="shared" si="2718"/>
        <v>-1</v>
      </c>
      <c r="F8956" s="4">
        <f t="shared" si="2716"/>
        <v>27</v>
      </c>
      <c r="G8956" s="4">
        <f t="shared" si="2714"/>
        <v>31</v>
      </c>
      <c r="H8956" s="2">
        <f t="shared" si="2710"/>
        <v>0</v>
      </c>
      <c r="I8956" s="2">
        <f t="shared" si="2711"/>
        <v>0</v>
      </c>
      <c r="J8956" s="2">
        <f t="shared" si="2704"/>
        <v>0</v>
      </c>
      <c r="K8956" s="2">
        <f t="shared" si="2705"/>
        <v>0</v>
      </c>
      <c r="L8956" s="1">
        <f t="shared" si="2712"/>
        <v>0</v>
      </c>
      <c r="M8956" s="3">
        <f t="shared" si="2700"/>
        <v>0</v>
      </c>
      <c r="N8956" s="2">
        <f t="shared" si="2706"/>
        <v>0</v>
      </c>
      <c r="O8956" s="18">
        <f t="shared" si="2713"/>
        <v>0.14499999999999999</v>
      </c>
      <c r="P8956" s="8">
        <f t="shared" si="2717"/>
        <v>1.009876207</v>
      </c>
      <c r="Q8956" s="2">
        <f t="shared" si="2715"/>
        <v>0</v>
      </c>
      <c r="R8956" s="2">
        <f t="shared" si="2707"/>
        <v>0</v>
      </c>
      <c r="S8956" s="9" t="s">
        <v>56</v>
      </c>
      <c r="T8956" s="47">
        <f t="shared" si="2702"/>
        <v>48985</v>
      </c>
      <c r="AE8956" s="33"/>
    </row>
    <row r="8957" spans="1:31" x14ac:dyDescent="0.2">
      <c r="A8957" s="90">
        <f t="shared" si="2708"/>
        <v>48982</v>
      </c>
      <c r="B8957" s="2">
        <f t="shared" si="2703"/>
        <v>0</v>
      </c>
      <c r="C8957" s="2">
        <f t="shared" si="2701"/>
        <v>7879.6780425098132</v>
      </c>
      <c r="D8957" s="47">
        <f t="shared" si="2709"/>
        <v>48955</v>
      </c>
      <c r="E8957" s="3">
        <f t="shared" si="2718"/>
        <v>-1</v>
      </c>
      <c r="F8957" s="4">
        <f t="shared" si="2716"/>
        <v>28</v>
      </c>
      <c r="G8957" s="4">
        <f t="shared" si="2714"/>
        <v>31</v>
      </c>
      <c r="H8957" s="2">
        <f t="shared" si="2710"/>
        <v>0</v>
      </c>
      <c r="I8957" s="2">
        <f t="shared" si="2711"/>
        <v>0</v>
      </c>
      <c r="J8957" s="2">
        <f t="shared" si="2704"/>
        <v>0</v>
      </c>
      <c r="K8957" s="2">
        <f t="shared" si="2705"/>
        <v>0</v>
      </c>
      <c r="L8957" s="1">
        <f t="shared" si="2712"/>
        <v>0</v>
      </c>
      <c r="M8957" s="3">
        <f t="shared" si="2700"/>
        <v>0</v>
      </c>
      <c r="N8957" s="2">
        <f t="shared" si="2706"/>
        <v>0</v>
      </c>
      <c r="O8957" s="18">
        <f t="shared" si="2713"/>
        <v>0.14499999999999999</v>
      </c>
      <c r="P8957" s="8">
        <f t="shared" si="2717"/>
        <v>1.0102438600000001</v>
      </c>
      <c r="Q8957" s="2">
        <f t="shared" si="2715"/>
        <v>0</v>
      </c>
      <c r="R8957" s="2">
        <f t="shared" si="2707"/>
        <v>0</v>
      </c>
      <c r="S8957" s="9" t="s">
        <v>56</v>
      </c>
      <c r="T8957" s="47">
        <f t="shared" si="2702"/>
        <v>48985</v>
      </c>
      <c r="AE8957" s="33"/>
    </row>
    <row r="8958" spans="1:31" x14ac:dyDescent="0.2">
      <c r="A8958" s="90">
        <f t="shared" si="2708"/>
        <v>48983</v>
      </c>
      <c r="B8958" s="2">
        <f t="shared" si="2703"/>
        <v>0</v>
      </c>
      <c r="C8958" s="2">
        <f t="shared" si="2701"/>
        <v>7879.6780425098132</v>
      </c>
      <c r="D8958" s="47">
        <f t="shared" si="2709"/>
        <v>48955</v>
      </c>
      <c r="E8958" s="3">
        <f t="shared" si="2718"/>
        <v>-1</v>
      </c>
      <c r="F8958" s="4">
        <f t="shared" si="2716"/>
        <v>29</v>
      </c>
      <c r="G8958" s="4">
        <f t="shared" si="2714"/>
        <v>31</v>
      </c>
      <c r="H8958" s="2">
        <f t="shared" si="2710"/>
        <v>0</v>
      </c>
      <c r="I8958" s="2">
        <f t="shared" si="2711"/>
        <v>0</v>
      </c>
      <c r="J8958" s="2">
        <f t="shared" si="2704"/>
        <v>0</v>
      </c>
      <c r="K8958" s="2">
        <f t="shared" si="2705"/>
        <v>0</v>
      </c>
      <c r="L8958" s="1">
        <f t="shared" si="2712"/>
        <v>0</v>
      </c>
      <c r="M8958" s="3">
        <f t="shared" si="2700"/>
        <v>0</v>
      </c>
      <c r="N8958" s="2">
        <f t="shared" si="2706"/>
        <v>0</v>
      </c>
      <c r="O8958" s="18">
        <f t="shared" si="2713"/>
        <v>0.14499999999999999</v>
      </c>
      <c r="P8958" s="8">
        <f t="shared" si="2717"/>
        <v>1.0106116460000001</v>
      </c>
      <c r="Q8958" s="2">
        <f t="shared" si="2715"/>
        <v>0</v>
      </c>
      <c r="R8958" s="2">
        <f t="shared" si="2707"/>
        <v>0</v>
      </c>
      <c r="S8958" s="9" t="s">
        <v>56</v>
      </c>
      <c r="T8958" s="47">
        <f t="shared" si="2702"/>
        <v>48985</v>
      </c>
      <c r="AE8958" s="33"/>
    </row>
    <row r="8959" spans="1:31" x14ac:dyDescent="0.2">
      <c r="A8959" s="90">
        <f t="shared" si="2708"/>
        <v>48984</v>
      </c>
      <c r="B8959" s="2">
        <f t="shared" si="2703"/>
        <v>0</v>
      </c>
      <c r="C8959" s="2">
        <f t="shared" si="2701"/>
        <v>7879.6780425098132</v>
      </c>
      <c r="D8959" s="47">
        <f t="shared" si="2709"/>
        <v>48955</v>
      </c>
      <c r="E8959" s="3">
        <f t="shared" si="2718"/>
        <v>-1</v>
      </c>
      <c r="F8959" s="4">
        <f t="shared" si="2716"/>
        <v>30</v>
      </c>
      <c r="G8959" s="4">
        <f t="shared" si="2714"/>
        <v>31</v>
      </c>
      <c r="H8959" s="2">
        <f t="shared" si="2710"/>
        <v>0</v>
      </c>
      <c r="I8959" s="2">
        <f t="shared" si="2711"/>
        <v>0</v>
      </c>
      <c r="J8959" s="2">
        <f t="shared" si="2704"/>
        <v>0</v>
      </c>
      <c r="K8959" s="2">
        <f t="shared" si="2705"/>
        <v>0</v>
      </c>
      <c r="L8959" s="1">
        <f t="shared" si="2712"/>
        <v>0</v>
      </c>
      <c r="M8959" s="3">
        <f t="shared" ref="M8959:M9022" si="2719">IF(DAY(A8959)=E$2,VLOOKUP(A8959,$W$10:$AD$316,5),0)</f>
        <v>0</v>
      </c>
      <c r="N8959" s="2">
        <f t="shared" si="2706"/>
        <v>0</v>
      </c>
      <c r="O8959" s="18">
        <f t="shared" si="2713"/>
        <v>0.14499999999999999</v>
      </c>
      <c r="P8959" s="8">
        <f t="shared" si="2717"/>
        <v>1.0109795669999999</v>
      </c>
      <c r="Q8959" s="2">
        <f t="shared" si="2715"/>
        <v>0</v>
      </c>
      <c r="R8959" s="2">
        <f t="shared" si="2707"/>
        <v>0</v>
      </c>
      <c r="S8959" s="9" t="s">
        <v>56</v>
      </c>
      <c r="T8959" s="47">
        <f t="shared" si="2702"/>
        <v>48985</v>
      </c>
      <c r="AE8959" s="33"/>
    </row>
    <row r="8960" spans="1:31" x14ac:dyDescent="0.2">
      <c r="A8960" s="90">
        <f t="shared" si="2708"/>
        <v>48985</v>
      </c>
      <c r="B8960" s="2">
        <f t="shared" si="2703"/>
        <v>0</v>
      </c>
      <c r="C8960" s="2">
        <f t="shared" ref="C8960:C9023" si="2720">IF(DAY(A8959)=$E$2,VLOOKUP(A8959,W$10:X$316,2),C8959)</f>
        <v>7879.6780425098132</v>
      </c>
      <c r="D8960" s="47">
        <f t="shared" si="2709"/>
        <v>48955</v>
      </c>
      <c r="E8960" s="3">
        <f t="shared" si="2718"/>
        <v>-1</v>
      </c>
      <c r="F8960" s="4">
        <f t="shared" si="2716"/>
        <v>31</v>
      </c>
      <c r="G8960" s="4">
        <f t="shared" si="2714"/>
        <v>31</v>
      </c>
      <c r="H8960" s="2">
        <f t="shared" si="2710"/>
        <v>0</v>
      </c>
      <c r="I8960" s="2">
        <f t="shared" si="2711"/>
        <v>0</v>
      </c>
      <c r="J8960" s="2">
        <f t="shared" si="2704"/>
        <v>0</v>
      </c>
      <c r="K8960" s="2">
        <f t="shared" si="2705"/>
        <v>0</v>
      </c>
      <c r="L8960" s="1">
        <f t="shared" si="2712"/>
        <v>294</v>
      </c>
      <c r="M8960" s="3">
        <f t="shared" si="2719"/>
        <v>9.8059999999999994E-2</v>
      </c>
      <c r="N8960" s="2">
        <f t="shared" si="2706"/>
        <v>0</v>
      </c>
      <c r="O8960" s="18">
        <f t="shared" si="2713"/>
        <v>0.14499999999999999</v>
      </c>
      <c r="P8960" s="8">
        <f t="shared" si="2717"/>
        <v>1.0113476210000001</v>
      </c>
      <c r="Q8960" s="2">
        <f t="shared" si="2715"/>
        <v>0</v>
      </c>
      <c r="R8960" s="2">
        <f t="shared" si="2707"/>
        <v>0</v>
      </c>
      <c r="S8960" s="9" t="s">
        <v>56</v>
      </c>
      <c r="T8960" s="47">
        <f t="shared" ref="T8960:T9023" si="2721">IF(DAY(A8960)=E$2+1,VLOOKUP(A8959,$W$10:$AD$316,8),T8959)</f>
        <v>48985</v>
      </c>
      <c r="AE8960" s="33"/>
    </row>
    <row r="8961" spans="1:31" x14ac:dyDescent="0.2">
      <c r="A8961" s="90">
        <f t="shared" si="2708"/>
        <v>48986</v>
      </c>
      <c r="B8961" s="2">
        <f t="shared" si="2703"/>
        <v>0</v>
      </c>
      <c r="C8961" s="2">
        <f t="shared" si="2720"/>
        <v>7106.9968136698135</v>
      </c>
      <c r="D8961" s="47">
        <f t="shared" si="2709"/>
        <v>48986</v>
      </c>
      <c r="E8961" s="3">
        <f t="shared" si="2718"/>
        <v>-1</v>
      </c>
      <c r="F8961" s="4">
        <f t="shared" si="2716"/>
        <v>1</v>
      </c>
      <c r="G8961" s="4">
        <f t="shared" si="2714"/>
        <v>28</v>
      </c>
      <c r="H8961" s="2">
        <f t="shared" si="2710"/>
        <v>0</v>
      </c>
      <c r="I8961" s="2">
        <f t="shared" si="2711"/>
        <v>0</v>
      </c>
      <c r="J8961" s="2">
        <f t="shared" si="2704"/>
        <v>0</v>
      </c>
      <c r="K8961" s="2">
        <f t="shared" si="2705"/>
        <v>0</v>
      </c>
      <c r="L8961" s="1">
        <f t="shared" si="2712"/>
        <v>0</v>
      </c>
      <c r="M8961" s="3">
        <f t="shared" si="2719"/>
        <v>0</v>
      </c>
      <c r="N8961" s="2">
        <f t="shared" si="2706"/>
        <v>0</v>
      </c>
      <c r="O8961" s="18">
        <f t="shared" si="2713"/>
        <v>0.14499999999999999</v>
      </c>
      <c r="P8961" s="8">
        <f t="shared" si="2717"/>
        <v>1.000403071</v>
      </c>
      <c r="Q8961" s="2">
        <f t="shared" si="2715"/>
        <v>0</v>
      </c>
      <c r="R8961" s="2">
        <f t="shared" si="2707"/>
        <v>0</v>
      </c>
      <c r="S8961" s="9" t="s">
        <v>56</v>
      </c>
      <c r="T8961" s="47">
        <f t="shared" si="2721"/>
        <v>49013</v>
      </c>
      <c r="AE8961" s="33"/>
    </row>
    <row r="8962" spans="1:31" x14ac:dyDescent="0.2">
      <c r="A8962" s="90">
        <f t="shared" si="2708"/>
        <v>48987</v>
      </c>
      <c r="B8962" s="2">
        <f t="shared" si="2703"/>
        <v>0</v>
      </c>
      <c r="C8962" s="2">
        <f t="shared" si="2720"/>
        <v>7106.9968136698135</v>
      </c>
      <c r="D8962" s="47">
        <f t="shared" si="2709"/>
        <v>48986</v>
      </c>
      <c r="E8962" s="3">
        <f t="shared" si="2718"/>
        <v>-1</v>
      </c>
      <c r="F8962" s="4">
        <f t="shared" si="2716"/>
        <v>2</v>
      </c>
      <c r="G8962" s="4">
        <f t="shared" si="2714"/>
        <v>28</v>
      </c>
      <c r="H8962" s="2">
        <f t="shared" si="2710"/>
        <v>0</v>
      </c>
      <c r="I8962" s="2">
        <f t="shared" si="2711"/>
        <v>0</v>
      </c>
      <c r="J8962" s="2">
        <f t="shared" si="2704"/>
        <v>0</v>
      </c>
      <c r="K8962" s="2">
        <f t="shared" si="2705"/>
        <v>0</v>
      </c>
      <c r="L8962" s="1">
        <f t="shared" si="2712"/>
        <v>0</v>
      </c>
      <c r="M8962" s="3">
        <f t="shared" si="2719"/>
        <v>0</v>
      </c>
      <c r="N8962" s="2">
        <f t="shared" si="2706"/>
        <v>0</v>
      </c>
      <c r="O8962" s="18">
        <f t="shared" si="2713"/>
        <v>0.14499999999999999</v>
      </c>
      <c r="P8962" s="8">
        <f t="shared" si="2717"/>
        <v>1.000806305</v>
      </c>
      <c r="Q8962" s="2">
        <f t="shared" si="2715"/>
        <v>0</v>
      </c>
      <c r="R8962" s="2">
        <f t="shared" si="2707"/>
        <v>0</v>
      </c>
      <c r="S8962" s="9" t="s">
        <v>56</v>
      </c>
      <c r="T8962" s="47">
        <f t="shared" si="2721"/>
        <v>49013</v>
      </c>
      <c r="AE8962" s="33"/>
    </row>
    <row r="8963" spans="1:31" x14ac:dyDescent="0.2">
      <c r="A8963" s="90">
        <f t="shared" si="2708"/>
        <v>48988</v>
      </c>
      <c r="B8963" s="2">
        <f t="shared" si="2703"/>
        <v>0</v>
      </c>
      <c r="C8963" s="2">
        <f t="shared" si="2720"/>
        <v>7106.9968136698135</v>
      </c>
      <c r="D8963" s="47">
        <f t="shared" si="2709"/>
        <v>48986</v>
      </c>
      <c r="E8963" s="3">
        <f t="shared" si="2718"/>
        <v>-1</v>
      </c>
      <c r="F8963" s="4">
        <f t="shared" si="2716"/>
        <v>3</v>
      </c>
      <c r="G8963" s="4">
        <f t="shared" si="2714"/>
        <v>28</v>
      </c>
      <c r="H8963" s="2">
        <f t="shared" si="2710"/>
        <v>0</v>
      </c>
      <c r="I8963" s="2">
        <f t="shared" si="2711"/>
        <v>0</v>
      </c>
      <c r="J8963" s="2">
        <f t="shared" si="2704"/>
        <v>0</v>
      </c>
      <c r="K8963" s="2">
        <f t="shared" si="2705"/>
        <v>0</v>
      </c>
      <c r="L8963" s="1">
        <f t="shared" si="2712"/>
        <v>0</v>
      </c>
      <c r="M8963" s="3">
        <f t="shared" si="2719"/>
        <v>0</v>
      </c>
      <c r="N8963" s="2">
        <f t="shared" si="2706"/>
        <v>0</v>
      </c>
      <c r="O8963" s="18">
        <f t="shared" si="2713"/>
        <v>0.14499999999999999</v>
      </c>
      <c r="P8963" s="8">
        <f t="shared" si="2717"/>
        <v>1.0012097010000001</v>
      </c>
      <c r="Q8963" s="2">
        <f t="shared" si="2715"/>
        <v>0</v>
      </c>
      <c r="R8963" s="2">
        <f t="shared" si="2707"/>
        <v>0</v>
      </c>
      <c r="S8963" s="9" t="s">
        <v>56</v>
      </c>
      <c r="T8963" s="47">
        <f t="shared" si="2721"/>
        <v>49013</v>
      </c>
      <c r="AE8963" s="33"/>
    </row>
    <row r="8964" spans="1:31" x14ac:dyDescent="0.2">
      <c r="A8964" s="90">
        <f t="shared" si="2708"/>
        <v>48989</v>
      </c>
      <c r="B8964" s="2">
        <f t="shared" si="2703"/>
        <v>0</v>
      </c>
      <c r="C8964" s="2">
        <f t="shared" si="2720"/>
        <v>7106.9968136698135</v>
      </c>
      <c r="D8964" s="47">
        <f t="shared" si="2709"/>
        <v>48986</v>
      </c>
      <c r="E8964" s="3">
        <f t="shared" si="2718"/>
        <v>-1</v>
      </c>
      <c r="F8964" s="4">
        <f t="shared" si="2716"/>
        <v>4</v>
      </c>
      <c r="G8964" s="4">
        <f t="shared" si="2714"/>
        <v>28</v>
      </c>
      <c r="H8964" s="2">
        <f t="shared" si="2710"/>
        <v>0</v>
      </c>
      <c r="I8964" s="2">
        <f t="shared" si="2711"/>
        <v>0</v>
      </c>
      <c r="J8964" s="2">
        <f t="shared" si="2704"/>
        <v>0</v>
      </c>
      <c r="K8964" s="2">
        <f t="shared" si="2705"/>
        <v>0</v>
      </c>
      <c r="L8964" s="1">
        <f t="shared" si="2712"/>
        <v>0</v>
      </c>
      <c r="M8964" s="3">
        <f t="shared" si="2719"/>
        <v>0</v>
      </c>
      <c r="N8964" s="2">
        <f t="shared" si="2706"/>
        <v>0</v>
      </c>
      <c r="O8964" s="18">
        <f t="shared" si="2713"/>
        <v>0.14499999999999999</v>
      </c>
      <c r="P8964" s="8">
        <f t="shared" si="2717"/>
        <v>1.0016132600000001</v>
      </c>
      <c r="Q8964" s="2">
        <f t="shared" si="2715"/>
        <v>0</v>
      </c>
      <c r="R8964" s="2">
        <f t="shared" si="2707"/>
        <v>0</v>
      </c>
      <c r="S8964" s="9" t="s">
        <v>56</v>
      </c>
      <c r="T8964" s="47">
        <f t="shared" si="2721"/>
        <v>49013</v>
      </c>
      <c r="AE8964" s="33"/>
    </row>
    <row r="8965" spans="1:31" x14ac:dyDescent="0.2">
      <c r="A8965" s="90">
        <f t="shared" si="2708"/>
        <v>48990</v>
      </c>
      <c r="B8965" s="2">
        <f t="shared" si="2703"/>
        <v>0</v>
      </c>
      <c r="C8965" s="2">
        <f t="shared" si="2720"/>
        <v>7106.9968136698135</v>
      </c>
      <c r="D8965" s="47">
        <f t="shared" si="2709"/>
        <v>48986</v>
      </c>
      <c r="E8965" s="3">
        <f t="shared" si="2718"/>
        <v>-1</v>
      </c>
      <c r="F8965" s="4">
        <f t="shared" si="2716"/>
        <v>5</v>
      </c>
      <c r="G8965" s="4">
        <f t="shared" si="2714"/>
        <v>28</v>
      </c>
      <c r="H8965" s="2">
        <f t="shared" si="2710"/>
        <v>0</v>
      </c>
      <c r="I8965" s="2">
        <f t="shared" si="2711"/>
        <v>0</v>
      </c>
      <c r="J8965" s="2">
        <f t="shared" si="2704"/>
        <v>0</v>
      </c>
      <c r="K8965" s="2">
        <f t="shared" si="2705"/>
        <v>0</v>
      </c>
      <c r="L8965" s="1">
        <f t="shared" si="2712"/>
        <v>0</v>
      </c>
      <c r="M8965" s="3">
        <f t="shared" si="2719"/>
        <v>0</v>
      </c>
      <c r="N8965" s="2">
        <f t="shared" si="2706"/>
        <v>0</v>
      </c>
      <c r="O8965" s="18">
        <f t="shared" si="2713"/>
        <v>0.14499999999999999</v>
      </c>
      <c r="P8965" s="8">
        <f t="shared" si="2717"/>
        <v>1.0020169809999999</v>
      </c>
      <c r="Q8965" s="2">
        <f t="shared" si="2715"/>
        <v>0</v>
      </c>
      <c r="R8965" s="2">
        <f t="shared" si="2707"/>
        <v>0</v>
      </c>
      <c r="S8965" s="9" t="s">
        <v>56</v>
      </c>
      <c r="T8965" s="47">
        <f t="shared" si="2721"/>
        <v>49013</v>
      </c>
      <c r="AE8965" s="33"/>
    </row>
    <row r="8966" spans="1:31" x14ac:dyDescent="0.2">
      <c r="A8966" s="90">
        <f t="shared" si="2708"/>
        <v>48991</v>
      </c>
      <c r="B8966" s="2">
        <f t="shared" si="2703"/>
        <v>0</v>
      </c>
      <c r="C8966" s="2">
        <f t="shared" si="2720"/>
        <v>7106.9968136698135</v>
      </c>
      <c r="D8966" s="47">
        <f t="shared" si="2709"/>
        <v>48986</v>
      </c>
      <c r="E8966" s="3">
        <f t="shared" si="2718"/>
        <v>-1</v>
      </c>
      <c r="F8966" s="4">
        <f t="shared" si="2716"/>
        <v>6</v>
      </c>
      <c r="G8966" s="4">
        <f t="shared" si="2714"/>
        <v>28</v>
      </c>
      <c r="H8966" s="2">
        <f t="shared" si="2710"/>
        <v>0</v>
      </c>
      <c r="I8966" s="2">
        <f t="shared" si="2711"/>
        <v>0</v>
      </c>
      <c r="J8966" s="2">
        <f t="shared" si="2704"/>
        <v>0</v>
      </c>
      <c r="K8966" s="2">
        <f t="shared" si="2705"/>
        <v>0</v>
      </c>
      <c r="L8966" s="1">
        <f t="shared" si="2712"/>
        <v>0</v>
      </c>
      <c r="M8966" s="3">
        <f t="shared" si="2719"/>
        <v>0</v>
      </c>
      <c r="N8966" s="2">
        <f t="shared" si="2706"/>
        <v>0</v>
      </c>
      <c r="O8966" s="18">
        <f t="shared" si="2713"/>
        <v>0.14499999999999999</v>
      </c>
      <c r="P8966" s="8">
        <f t="shared" si="2717"/>
        <v>1.002420866</v>
      </c>
      <c r="Q8966" s="2">
        <f t="shared" si="2715"/>
        <v>0</v>
      </c>
      <c r="R8966" s="2">
        <f t="shared" si="2707"/>
        <v>0</v>
      </c>
      <c r="S8966" s="9" t="s">
        <v>56</v>
      </c>
      <c r="T8966" s="47">
        <f t="shared" si="2721"/>
        <v>49013</v>
      </c>
      <c r="AE8966" s="33"/>
    </row>
    <row r="8967" spans="1:31" x14ac:dyDescent="0.2">
      <c r="A8967" s="90">
        <f t="shared" si="2708"/>
        <v>48992</v>
      </c>
      <c r="B8967" s="2">
        <f t="shared" si="2703"/>
        <v>0</v>
      </c>
      <c r="C8967" s="2">
        <f t="shared" si="2720"/>
        <v>7106.9968136698135</v>
      </c>
      <c r="D8967" s="47">
        <f t="shared" si="2709"/>
        <v>48986</v>
      </c>
      <c r="E8967" s="3">
        <f t="shared" si="2718"/>
        <v>-1</v>
      </c>
      <c r="F8967" s="4">
        <f t="shared" si="2716"/>
        <v>7</v>
      </c>
      <c r="G8967" s="4">
        <f t="shared" si="2714"/>
        <v>28</v>
      </c>
      <c r="H8967" s="2">
        <f t="shared" si="2710"/>
        <v>0</v>
      </c>
      <c r="I8967" s="2">
        <f t="shared" si="2711"/>
        <v>0</v>
      </c>
      <c r="J8967" s="2">
        <f t="shared" si="2704"/>
        <v>0</v>
      </c>
      <c r="K8967" s="2">
        <f t="shared" si="2705"/>
        <v>0</v>
      </c>
      <c r="L8967" s="1">
        <f t="shared" si="2712"/>
        <v>0</v>
      </c>
      <c r="M8967" s="3">
        <f t="shared" si="2719"/>
        <v>0</v>
      </c>
      <c r="N8967" s="2">
        <f t="shared" si="2706"/>
        <v>0</v>
      </c>
      <c r="O8967" s="18">
        <f t="shared" si="2713"/>
        <v>0.14499999999999999</v>
      </c>
      <c r="P8967" s="8">
        <f t="shared" si="2717"/>
        <v>1.002824913</v>
      </c>
      <c r="Q8967" s="2">
        <f t="shared" si="2715"/>
        <v>0</v>
      </c>
      <c r="R8967" s="2">
        <f t="shared" si="2707"/>
        <v>0</v>
      </c>
      <c r="S8967" s="9" t="s">
        <v>56</v>
      </c>
      <c r="T8967" s="47">
        <f t="shared" si="2721"/>
        <v>49013</v>
      </c>
      <c r="AE8967" s="33"/>
    </row>
    <row r="8968" spans="1:31" x14ac:dyDescent="0.2">
      <c r="A8968" s="90">
        <f t="shared" si="2708"/>
        <v>48993</v>
      </c>
      <c r="B8968" s="2">
        <f t="shared" si="2703"/>
        <v>0</v>
      </c>
      <c r="C8968" s="2">
        <f t="shared" si="2720"/>
        <v>7106.9968136698135</v>
      </c>
      <c r="D8968" s="47">
        <f t="shared" si="2709"/>
        <v>48986</v>
      </c>
      <c r="E8968" s="3">
        <f t="shared" si="2718"/>
        <v>-1</v>
      </c>
      <c r="F8968" s="4">
        <f t="shared" si="2716"/>
        <v>8</v>
      </c>
      <c r="G8968" s="4">
        <f t="shared" si="2714"/>
        <v>28</v>
      </c>
      <c r="H8968" s="2">
        <f t="shared" si="2710"/>
        <v>0</v>
      </c>
      <c r="I8968" s="2">
        <f t="shared" si="2711"/>
        <v>0</v>
      </c>
      <c r="J8968" s="2">
        <f t="shared" si="2704"/>
        <v>0</v>
      </c>
      <c r="K8968" s="2">
        <f t="shared" si="2705"/>
        <v>0</v>
      </c>
      <c r="L8968" s="1">
        <f t="shared" si="2712"/>
        <v>0</v>
      </c>
      <c r="M8968" s="3">
        <f t="shared" si="2719"/>
        <v>0</v>
      </c>
      <c r="N8968" s="2">
        <f t="shared" si="2706"/>
        <v>0</v>
      </c>
      <c r="O8968" s="18">
        <f t="shared" si="2713"/>
        <v>0.14499999999999999</v>
      </c>
      <c r="P8968" s="8">
        <f t="shared" si="2717"/>
        <v>1.003229122</v>
      </c>
      <c r="Q8968" s="2">
        <f t="shared" si="2715"/>
        <v>0</v>
      </c>
      <c r="R8968" s="2">
        <f t="shared" si="2707"/>
        <v>0</v>
      </c>
      <c r="S8968" s="9" t="s">
        <v>56</v>
      </c>
      <c r="T8968" s="47">
        <f t="shared" si="2721"/>
        <v>49013</v>
      </c>
      <c r="AE8968" s="33"/>
    </row>
    <row r="8969" spans="1:31" x14ac:dyDescent="0.2">
      <c r="A8969" s="90">
        <f t="shared" si="2708"/>
        <v>48994</v>
      </c>
      <c r="B8969" s="2">
        <f t="shared" si="2703"/>
        <v>0</v>
      </c>
      <c r="C8969" s="2">
        <f t="shared" si="2720"/>
        <v>7106.9968136698135</v>
      </c>
      <c r="D8969" s="47">
        <f t="shared" si="2709"/>
        <v>48986</v>
      </c>
      <c r="E8969" s="3">
        <f t="shared" si="2718"/>
        <v>-1</v>
      </c>
      <c r="F8969" s="4">
        <f t="shared" si="2716"/>
        <v>9</v>
      </c>
      <c r="G8969" s="4">
        <f t="shared" si="2714"/>
        <v>28</v>
      </c>
      <c r="H8969" s="2">
        <f t="shared" si="2710"/>
        <v>0</v>
      </c>
      <c r="I8969" s="2">
        <f t="shared" si="2711"/>
        <v>0</v>
      </c>
      <c r="J8969" s="2">
        <f t="shared" si="2704"/>
        <v>0</v>
      </c>
      <c r="K8969" s="2">
        <f t="shared" si="2705"/>
        <v>0</v>
      </c>
      <c r="L8969" s="1">
        <f t="shared" si="2712"/>
        <v>0</v>
      </c>
      <c r="M8969" s="3">
        <f t="shared" si="2719"/>
        <v>0</v>
      </c>
      <c r="N8969" s="2">
        <f t="shared" si="2706"/>
        <v>0</v>
      </c>
      <c r="O8969" s="18">
        <f t="shared" si="2713"/>
        <v>0.14499999999999999</v>
      </c>
      <c r="P8969" s="8">
        <f t="shared" si="2717"/>
        <v>1.0036334950000001</v>
      </c>
      <c r="Q8969" s="2">
        <f t="shared" si="2715"/>
        <v>0</v>
      </c>
      <c r="R8969" s="2">
        <f t="shared" si="2707"/>
        <v>0</v>
      </c>
      <c r="S8969" s="9" t="s">
        <v>56</v>
      </c>
      <c r="T8969" s="47">
        <f t="shared" si="2721"/>
        <v>49013</v>
      </c>
      <c r="AE8969" s="33"/>
    </row>
    <row r="8970" spans="1:31" x14ac:dyDescent="0.2">
      <c r="A8970" s="90">
        <f t="shared" si="2708"/>
        <v>48995</v>
      </c>
      <c r="B8970" s="2">
        <f t="shared" ref="B8970:B9033" si="2722">(K8970+Q8970)</f>
        <v>0</v>
      </c>
      <c r="C8970" s="2">
        <f t="shared" si="2720"/>
        <v>7106.9968136698135</v>
      </c>
      <c r="D8970" s="47">
        <f t="shared" si="2709"/>
        <v>48986</v>
      </c>
      <c r="E8970" s="3">
        <f t="shared" si="2718"/>
        <v>-1</v>
      </c>
      <c r="F8970" s="4">
        <f t="shared" si="2716"/>
        <v>10</v>
      </c>
      <c r="G8970" s="4">
        <f t="shared" si="2714"/>
        <v>28</v>
      </c>
      <c r="H8970" s="2">
        <f t="shared" si="2710"/>
        <v>0</v>
      </c>
      <c r="I8970" s="2">
        <f t="shared" si="2711"/>
        <v>0</v>
      </c>
      <c r="J8970" s="2">
        <f t="shared" ref="J8970:J9033" si="2723">TRUNC(H8970*I8970,8)</f>
        <v>0</v>
      </c>
      <c r="K8970" s="2">
        <f t="shared" ref="K8970:K9033" si="2724">TRUNC(C8970*J8970,8)</f>
        <v>0</v>
      </c>
      <c r="L8970" s="1">
        <f t="shared" si="2712"/>
        <v>0</v>
      </c>
      <c r="M8970" s="3">
        <f t="shared" si="2719"/>
        <v>0</v>
      </c>
      <c r="N8970" s="2">
        <f t="shared" ref="N8970:N9033" si="2725">IF(M8970&gt;0,TRUNC((M8970*K8970),8),0)</f>
        <v>0</v>
      </c>
      <c r="O8970" s="18">
        <f t="shared" si="2713"/>
        <v>0.14499999999999999</v>
      </c>
      <c r="P8970" s="8">
        <f t="shared" si="2717"/>
        <v>1.0040380310000001</v>
      </c>
      <c r="Q8970" s="2">
        <f t="shared" si="2715"/>
        <v>0</v>
      </c>
      <c r="R8970" s="2">
        <f t="shared" ref="R8970:R9033" si="2726">(N8970+Q8970)</f>
        <v>0</v>
      </c>
      <c r="S8970" s="9" t="s">
        <v>56</v>
      </c>
      <c r="T8970" s="47">
        <f t="shared" si="2721"/>
        <v>49013</v>
      </c>
      <c r="AE8970" s="33"/>
    </row>
    <row r="8971" spans="1:31" x14ac:dyDescent="0.2">
      <c r="A8971" s="90">
        <f t="shared" ref="A8971:A9034" si="2727">(A8970+1)</f>
        <v>48996</v>
      </c>
      <c r="B8971" s="2">
        <f t="shared" si="2722"/>
        <v>0</v>
      </c>
      <c r="C8971" s="2">
        <f t="shared" si="2720"/>
        <v>7106.9968136698135</v>
      </c>
      <c r="D8971" s="47">
        <f t="shared" ref="D8971:D9034" si="2728">IF(DAY(A8970)=$E$2,A8971,D8970)</f>
        <v>48986</v>
      </c>
      <c r="E8971" s="3">
        <f t="shared" si="2718"/>
        <v>-1</v>
      </c>
      <c r="F8971" s="4">
        <f t="shared" si="2716"/>
        <v>11</v>
      </c>
      <c r="G8971" s="4">
        <f t="shared" si="2714"/>
        <v>28</v>
      </c>
      <c r="H8971" s="2">
        <f t="shared" ref="H8971:H9034" si="2729">TRUNC(((1+$E8971)^($F8971/$G8971)),8)</f>
        <v>0</v>
      </c>
      <c r="I8971" s="2">
        <f t="shared" ref="I8971:I9034" si="2730">IF(DAY(A8970)=E$2,J8970,I8970)</f>
        <v>0</v>
      </c>
      <c r="J8971" s="2">
        <f t="shared" si="2723"/>
        <v>0</v>
      </c>
      <c r="K8971" s="2">
        <f t="shared" si="2724"/>
        <v>0</v>
      </c>
      <c r="L8971" s="1">
        <f t="shared" ref="L8971:L9034" si="2731">IF(DAY(A8971)=E$2,VLOOKUP(A8971,$W$10:$AD$316,7),0)</f>
        <v>0</v>
      </c>
      <c r="M8971" s="3">
        <f t="shared" si="2719"/>
        <v>0</v>
      </c>
      <c r="N8971" s="2">
        <f t="shared" si="2725"/>
        <v>0</v>
      </c>
      <c r="O8971" s="18">
        <f t="shared" ref="O8971:O9034" si="2732">(O8970)</f>
        <v>0.14499999999999999</v>
      </c>
      <c r="P8971" s="8">
        <f t="shared" si="2717"/>
        <v>1.0044427300000001</v>
      </c>
      <c r="Q8971" s="2">
        <f t="shared" si="2715"/>
        <v>0</v>
      </c>
      <c r="R8971" s="2">
        <f t="shared" si="2726"/>
        <v>0</v>
      </c>
      <c r="S8971" s="9" t="s">
        <v>56</v>
      </c>
      <c r="T8971" s="47">
        <f t="shared" si="2721"/>
        <v>49013</v>
      </c>
      <c r="AE8971" s="33"/>
    </row>
    <row r="8972" spans="1:31" x14ac:dyDescent="0.2">
      <c r="A8972" s="90">
        <f t="shared" si="2727"/>
        <v>48997</v>
      </c>
      <c r="B8972" s="2">
        <f t="shared" si="2722"/>
        <v>0</v>
      </c>
      <c r="C8972" s="2">
        <f t="shared" si="2720"/>
        <v>7106.9968136698135</v>
      </c>
      <c r="D8972" s="47">
        <f t="shared" si="2728"/>
        <v>48986</v>
      </c>
      <c r="E8972" s="3">
        <f t="shared" si="2718"/>
        <v>-1</v>
      </c>
      <c r="F8972" s="4">
        <f t="shared" si="2716"/>
        <v>12</v>
      </c>
      <c r="G8972" s="4">
        <f t="shared" ref="G8972:G9035" si="2733">IF(DAY(A8972)=E$2+1,DAY(EOMONTH(A8972,0)), IF(DAY(A8972)&lt;&gt;$E$2+1,G8971))</f>
        <v>28</v>
      </c>
      <c r="H8972" s="2">
        <f t="shared" si="2729"/>
        <v>0</v>
      </c>
      <c r="I8972" s="2">
        <f t="shared" si="2730"/>
        <v>0</v>
      </c>
      <c r="J8972" s="2">
        <f t="shared" si="2723"/>
        <v>0</v>
      </c>
      <c r="K8972" s="2">
        <f t="shared" si="2724"/>
        <v>0</v>
      </c>
      <c r="L8972" s="1">
        <f t="shared" si="2731"/>
        <v>0</v>
      </c>
      <c r="M8972" s="3">
        <f t="shared" si="2719"/>
        <v>0</v>
      </c>
      <c r="N8972" s="2">
        <f t="shared" si="2725"/>
        <v>0</v>
      </c>
      <c r="O8972" s="18">
        <f t="shared" si="2732"/>
        <v>0.14499999999999999</v>
      </c>
      <c r="P8972" s="8">
        <f t="shared" si="2717"/>
        <v>1.004847592</v>
      </c>
      <c r="Q8972" s="2">
        <f t="shared" si="2715"/>
        <v>0</v>
      </c>
      <c r="R8972" s="2">
        <f t="shared" si="2726"/>
        <v>0</v>
      </c>
      <c r="S8972" s="9" t="s">
        <v>56</v>
      </c>
      <c r="T8972" s="47">
        <f t="shared" si="2721"/>
        <v>49013</v>
      </c>
      <c r="AE8972" s="33"/>
    </row>
    <row r="8973" spans="1:31" x14ac:dyDescent="0.2">
      <c r="A8973" s="90">
        <f t="shared" si="2727"/>
        <v>48998</v>
      </c>
      <c r="B8973" s="2">
        <f t="shared" si="2722"/>
        <v>0</v>
      </c>
      <c r="C8973" s="2">
        <f t="shared" si="2720"/>
        <v>7106.9968136698135</v>
      </c>
      <c r="D8973" s="47">
        <f t="shared" si="2728"/>
        <v>48986</v>
      </c>
      <c r="E8973" s="3">
        <f t="shared" si="2718"/>
        <v>-1</v>
      </c>
      <c r="F8973" s="4">
        <f t="shared" si="2716"/>
        <v>13</v>
      </c>
      <c r="G8973" s="4">
        <f t="shared" si="2733"/>
        <v>28</v>
      </c>
      <c r="H8973" s="2">
        <f t="shared" si="2729"/>
        <v>0</v>
      </c>
      <c r="I8973" s="2">
        <f t="shared" si="2730"/>
        <v>0</v>
      </c>
      <c r="J8973" s="2">
        <f t="shared" si="2723"/>
        <v>0</v>
      </c>
      <c r="K8973" s="2">
        <f t="shared" si="2724"/>
        <v>0</v>
      </c>
      <c r="L8973" s="1">
        <f t="shared" si="2731"/>
        <v>0</v>
      </c>
      <c r="M8973" s="3">
        <f t="shared" si="2719"/>
        <v>0</v>
      </c>
      <c r="N8973" s="2">
        <f t="shared" si="2725"/>
        <v>0</v>
      </c>
      <c r="O8973" s="18">
        <f t="shared" si="2732"/>
        <v>0.14499999999999999</v>
      </c>
      <c r="P8973" s="8">
        <f t="shared" si="2717"/>
        <v>1.005252617</v>
      </c>
      <c r="Q8973" s="2">
        <f t="shared" si="2715"/>
        <v>0</v>
      </c>
      <c r="R8973" s="2">
        <f t="shared" si="2726"/>
        <v>0</v>
      </c>
      <c r="S8973" s="9" t="s">
        <v>56</v>
      </c>
      <c r="T8973" s="47">
        <f t="shared" si="2721"/>
        <v>49013</v>
      </c>
      <c r="AE8973" s="33"/>
    </row>
    <row r="8974" spans="1:31" x14ac:dyDescent="0.2">
      <c r="A8974" s="90">
        <f t="shared" si="2727"/>
        <v>48999</v>
      </c>
      <c r="B8974" s="2">
        <f t="shared" si="2722"/>
        <v>0</v>
      </c>
      <c r="C8974" s="2">
        <f t="shared" si="2720"/>
        <v>7106.9968136698135</v>
      </c>
      <c r="D8974" s="47">
        <f t="shared" si="2728"/>
        <v>48986</v>
      </c>
      <c r="E8974" s="3">
        <f t="shared" si="2718"/>
        <v>-1</v>
      </c>
      <c r="F8974" s="4">
        <f t="shared" si="2716"/>
        <v>14</v>
      </c>
      <c r="G8974" s="4">
        <f t="shared" si="2733"/>
        <v>28</v>
      </c>
      <c r="H8974" s="2">
        <f t="shared" si="2729"/>
        <v>0</v>
      </c>
      <c r="I8974" s="2">
        <f t="shared" si="2730"/>
        <v>0</v>
      </c>
      <c r="J8974" s="2">
        <f t="shared" si="2723"/>
        <v>0</v>
      </c>
      <c r="K8974" s="2">
        <f t="shared" si="2724"/>
        <v>0</v>
      </c>
      <c r="L8974" s="1">
        <f t="shared" si="2731"/>
        <v>0</v>
      </c>
      <c r="M8974" s="3">
        <f t="shared" si="2719"/>
        <v>0</v>
      </c>
      <c r="N8974" s="2">
        <f t="shared" si="2725"/>
        <v>0</v>
      </c>
      <c r="O8974" s="18">
        <f t="shared" si="2732"/>
        <v>0.14499999999999999</v>
      </c>
      <c r="P8974" s="8">
        <f t="shared" si="2717"/>
        <v>1.005657805</v>
      </c>
      <c r="Q8974" s="2">
        <f t="shared" ref="Q8974:Q9037" si="2734">TRUNC((P8974-1)*K8974,8)</f>
        <v>0</v>
      </c>
      <c r="R8974" s="2">
        <f t="shared" si="2726"/>
        <v>0</v>
      </c>
      <c r="S8974" s="9" t="s">
        <v>56</v>
      </c>
      <c r="T8974" s="47">
        <f t="shared" si="2721"/>
        <v>49013</v>
      </c>
      <c r="AE8974" s="33"/>
    </row>
    <row r="8975" spans="1:31" x14ac:dyDescent="0.2">
      <c r="A8975" s="90">
        <f t="shared" si="2727"/>
        <v>49000</v>
      </c>
      <c r="B8975" s="2">
        <f t="shared" si="2722"/>
        <v>0</v>
      </c>
      <c r="C8975" s="2">
        <f t="shared" si="2720"/>
        <v>7106.9968136698135</v>
      </c>
      <c r="D8975" s="47">
        <f t="shared" si="2728"/>
        <v>48986</v>
      </c>
      <c r="E8975" s="3">
        <f t="shared" si="2718"/>
        <v>-1</v>
      </c>
      <c r="F8975" s="4">
        <f t="shared" si="2716"/>
        <v>15</v>
      </c>
      <c r="G8975" s="4">
        <f t="shared" si="2733"/>
        <v>28</v>
      </c>
      <c r="H8975" s="2">
        <f t="shared" si="2729"/>
        <v>0</v>
      </c>
      <c r="I8975" s="2">
        <f t="shared" si="2730"/>
        <v>0</v>
      </c>
      <c r="J8975" s="2">
        <f t="shared" si="2723"/>
        <v>0</v>
      </c>
      <c r="K8975" s="2">
        <f t="shared" si="2724"/>
        <v>0</v>
      </c>
      <c r="L8975" s="1">
        <f t="shared" si="2731"/>
        <v>0</v>
      </c>
      <c r="M8975" s="3">
        <f t="shared" si="2719"/>
        <v>0</v>
      </c>
      <c r="N8975" s="2">
        <f t="shared" si="2725"/>
        <v>0</v>
      </c>
      <c r="O8975" s="18">
        <f t="shared" si="2732"/>
        <v>0.14499999999999999</v>
      </c>
      <c r="P8975" s="8">
        <f t="shared" si="2717"/>
        <v>1.006063157</v>
      </c>
      <c r="Q8975" s="2">
        <f t="shared" si="2734"/>
        <v>0</v>
      </c>
      <c r="R8975" s="2">
        <f t="shared" si="2726"/>
        <v>0</v>
      </c>
      <c r="S8975" s="9" t="s">
        <v>56</v>
      </c>
      <c r="T8975" s="47">
        <f t="shared" si="2721"/>
        <v>49013</v>
      </c>
      <c r="AE8975" s="33"/>
    </row>
    <row r="8976" spans="1:31" x14ac:dyDescent="0.2">
      <c r="A8976" s="90">
        <f t="shared" si="2727"/>
        <v>49001</v>
      </c>
      <c r="B8976" s="2">
        <f t="shared" si="2722"/>
        <v>0</v>
      </c>
      <c r="C8976" s="2">
        <f t="shared" si="2720"/>
        <v>7106.9968136698135</v>
      </c>
      <c r="D8976" s="47">
        <f t="shared" si="2728"/>
        <v>48986</v>
      </c>
      <c r="E8976" s="3">
        <f t="shared" si="2718"/>
        <v>-1</v>
      </c>
      <c r="F8976" s="4">
        <f t="shared" ref="F8976:F9039" si="2735">IF(DAY(A8976)=E$2+1,1,F8975+1)</f>
        <v>16</v>
      </c>
      <c r="G8976" s="4">
        <f t="shared" si="2733"/>
        <v>28</v>
      </c>
      <c r="H8976" s="2">
        <f t="shared" si="2729"/>
        <v>0</v>
      </c>
      <c r="I8976" s="2">
        <f t="shared" si="2730"/>
        <v>0</v>
      </c>
      <c r="J8976" s="2">
        <f t="shared" si="2723"/>
        <v>0</v>
      </c>
      <c r="K8976" s="2">
        <f t="shared" si="2724"/>
        <v>0</v>
      </c>
      <c r="L8976" s="1">
        <f t="shared" si="2731"/>
        <v>0</v>
      </c>
      <c r="M8976" s="3">
        <f t="shared" si="2719"/>
        <v>0</v>
      </c>
      <c r="N8976" s="2">
        <f t="shared" si="2725"/>
        <v>0</v>
      </c>
      <c r="O8976" s="18">
        <f t="shared" si="2732"/>
        <v>0.14499999999999999</v>
      </c>
      <c r="P8976" s="8">
        <f t="shared" si="2717"/>
        <v>1.006468672</v>
      </c>
      <c r="Q8976" s="2">
        <f t="shared" si="2734"/>
        <v>0</v>
      </c>
      <c r="R8976" s="2">
        <f t="shared" si="2726"/>
        <v>0</v>
      </c>
      <c r="S8976" s="9" t="s">
        <v>56</v>
      </c>
      <c r="T8976" s="47">
        <f t="shared" si="2721"/>
        <v>49013</v>
      </c>
      <c r="AE8976" s="33"/>
    </row>
    <row r="8977" spans="1:31" x14ac:dyDescent="0.2">
      <c r="A8977" s="90">
        <f t="shared" si="2727"/>
        <v>49002</v>
      </c>
      <c r="B8977" s="2">
        <f t="shared" si="2722"/>
        <v>0</v>
      </c>
      <c r="C8977" s="2">
        <f t="shared" si="2720"/>
        <v>7106.9968136698135</v>
      </c>
      <c r="D8977" s="47">
        <f t="shared" si="2728"/>
        <v>48986</v>
      </c>
      <c r="E8977" s="3">
        <f t="shared" si="2718"/>
        <v>-1</v>
      </c>
      <c r="F8977" s="4">
        <f t="shared" si="2735"/>
        <v>17</v>
      </c>
      <c r="G8977" s="4">
        <f t="shared" si="2733"/>
        <v>28</v>
      </c>
      <c r="H8977" s="2">
        <f t="shared" si="2729"/>
        <v>0</v>
      </c>
      <c r="I8977" s="2">
        <f t="shared" si="2730"/>
        <v>0</v>
      </c>
      <c r="J8977" s="2">
        <f t="shared" si="2723"/>
        <v>0</v>
      </c>
      <c r="K8977" s="2">
        <f t="shared" si="2724"/>
        <v>0</v>
      </c>
      <c r="L8977" s="1">
        <f t="shared" si="2731"/>
        <v>0</v>
      </c>
      <c r="M8977" s="3">
        <f t="shared" si="2719"/>
        <v>0</v>
      </c>
      <c r="N8977" s="2">
        <f t="shared" si="2725"/>
        <v>0</v>
      </c>
      <c r="O8977" s="18">
        <f t="shared" si="2732"/>
        <v>0.14499999999999999</v>
      </c>
      <c r="P8977" s="8">
        <f t="shared" si="2717"/>
        <v>1.0068743499999999</v>
      </c>
      <c r="Q8977" s="2">
        <f t="shared" si="2734"/>
        <v>0</v>
      </c>
      <c r="R8977" s="2">
        <f t="shared" si="2726"/>
        <v>0</v>
      </c>
      <c r="S8977" s="9" t="s">
        <v>56</v>
      </c>
      <c r="T8977" s="47">
        <f t="shared" si="2721"/>
        <v>49013</v>
      </c>
      <c r="AE8977" s="33"/>
    </row>
    <row r="8978" spans="1:31" x14ac:dyDescent="0.2">
      <c r="A8978" s="90">
        <f t="shared" si="2727"/>
        <v>49003</v>
      </c>
      <c r="B8978" s="2">
        <f t="shared" si="2722"/>
        <v>0</v>
      </c>
      <c r="C8978" s="2">
        <f t="shared" si="2720"/>
        <v>7106.9968136698135</v>
      </c>
      <c r="D8978" s="47">
        <f t="shared" si="2728"/>
        <v>48986</v>
      </c>
      <c r="E8978" s="3">
        <f t="shared" si="2718"/>
        <v>-1</v>
      </c>
      <c r="F8978" s="4">
        <f t="shared" si="2735"/>
        <v>18</v>
      </c>
      <c r="G8978" s="4">
        <f t="shared" si="2733"/>
        <v>28</v>
      </c>
      <c r="H8978" s="2">
        <f t="shared" si="2729"/>
        <v>0</v>
      </c>
      <c r="I8978" s="2">
        <f t="shared" si="2730"/>
        <v>0</v>
      </c>
      <c r="J8978" s="2">
        <f t="shared" si="2723"/>
        <v>0</v>
      </c>
      <c r="K8978" s="2">
        <f t="shared" si="2724"/>
        <v>0</v>
      </c>
      <c r="L8978" s="1">
        <f t="shared" si="2731"/>
        <v>0</v>
      </c>
      <c r="M8978" s="3">
        <f t="shared" si="2719"/>
        <v>0</v>
      </c>
      <c r="N8978" s="2">
        <f t="shared" si="2725"/>
        <v>0</v>
      </c>
      <c r="O8978" s="18">
        <f t="shared" si="2732"/>
        <v>0.14499999999999999</v>
      </c>
      <c r="P8978" s="8">
        <f t="shared" si="2717"/>
        <v>1.0072801929999999</v>
      </c>
      <c r="Q8978" s="2">
        <f t="shared" si="2734"/>
        <v>0</v>
      </c>
      <c r="R8978" s="2">
        <f t="shared" si="2726"/>
        <v>0</v>
      </c>
      <c r="S8978" s="9" t="s">
        <v>56</v>
      </c>
      <c r="T8978" s="47">
        <f t="shared" si="2721"/>
        <v>49013</v>
      </c>
      <c r="AE8978" s="33"/>
    </row>
    <row r="8979" spans="1:31" x14ac:dyDescent="0.2">
      <c r="A8979" s="90">
        <f t="shared" si="2727"/>
        <v>49004</v>
      </c>
      <c r="B8979" s="2">
        <f t="shared" si="2722"/>
        <v>0</v>
      </c>
      <c r="C8979" s="2">
        <f t="shared" si="2720"/>
        <v>7106.9968136698135</v>
      </c>
      <c r="D8979" s="47">
        <f t="shared" si="2728"/>
        <v>48986</v>
      </c>
      <c r="E8979" s="3">
        <f t="shared" si="2718"/>
        <v>-1</v>
      </c>
      <c r="F8979" s="4">
        <f t="shared" si="2735"/>
        <v>19</v>
      </c>
      <c r="G8979" s="4">
        <f t="shared" si="2733"/>
        <v>28</v>
      </c>
      <c r="H8979" s="2">
        <f t="shared" si="2729"/>
        <v>0</v>
      </c>
      <c r="I8979" s="2">
        <f t="shared" si="2730"/>
        <v>0</v>
      </c>
      <c r="J8979" s="2">
        <f t="shared" si="2723"/>
        <v>0</v>
      </c>
      <c r="K8979" s="2">
        <f t="shared" si="2724"/>
        <v>0</v>
      </c>
      <c r="L8979" s="1">
        <f t="shared" si="2731"/>
        <v>0</v>
      </c>
      <c r="M8979" s="3">
        <f t="shared" si="2719"/>
        <v>0</v>
      </c>
      <c r="N8979" s="2">
        <f t="shared" si="2725"/>
        <v>0</v>
      </c>
      <c r="O8979" s="18">
        <f t="shared" si="2732"/>
        <v>0.14499999999999999</v>
      </c>
      <c r="P8979" s="8">
        <f t="shared" si="2717"/>
        <v>1.007686198</v>
      </c>
      <c r="Q8979" s="2">
        <f t="shared" si="2734"/>
        <v>0</v>
      </c>
      <c r="R8979" s="2">
        <f t="shared" si="2726"/>
        <v>0</v>
      </c>
      <c r="S8979" s="9" t="s">
        <v>56</v>
      </c>
      <c r="T8979" s="47">
        <f t="shared" si="2721"/>
        <v>49013</v>
      </c>
      <c r="AE8979" s="33"/>
    </row>
    <row r="8980" spans="1:31" x14ac:dyDescent="0.2">
      <c r="A8980" s="90">
        <f t="shared" si="2727"/>
        <v>49005</v>
      </c>
      <c r="B8980" s="2">
        <f t="shared" si="2722"/>
        <v>0</v>
      </c>
      <c r="C8980" s="2">
        <f t="shared" si="2720"/>
        <v>7106.9968136698135</v>
      </c>
      <c r="D8980" s="47">
        <f t="shared" si="2728"/>
        <v>48986</v>
      </c>
      <c r="E8980" s="3">
        <f t="shared" si="2718"/>
        <v>-1</v>
      </c>
      <c r="F8980" s="4">
        <f t="shared" si="2735"/>
        <v>20</v>
      </c>
      <c r="G8980" s="4">
        <f t="shared" si="2733"/>
        <v>28</v>
      </c>
      <c r="H8980" s="2">
        <f t="shared" si="2729"/>
        <v>0</v>
      </c>
      <c r="I8980" s="2">
        <f t="shared" si="2730"/>
        <v>0</v>
      </c>
      <c r="J8980" s="2">
        <f t="shared" si="2723"/>
        <v>0</v>
      </c>
      <c r="K8980" s="2">
        <f t="shared" si="2724"/>
        <v>0</v>
      </c>
      <c r="L8980" s="1">
        <f t="shared" si="2731"/>
        <v>0</v>
      </c>
      <c r="M8980" s="3">
        <f t="shared" si="2719"/>
        <v>0</v>
      </c>
      <c r="N8980" s="2">
        <f t="shared" si="2725"/>
        <v>0</v>
      </c>
      <c r="O8980" s="18">
        <f t="shared" si="2732"/>
        <v>0.14499999999999999</v>
      </c>
      <c r="P8980" s="8">
        <f t="shared" si="2717"/>
        <v>1.0080923669999999</v>
      </c>
      <c r="Q8980" s="2">
        <f t="shared" si="2734"/>
        <v>0</v>
      </c>
      <c r="R8980" s="2">
        <f t="shared" si="2726"/>
        <v>0</v>
      </c>
      <c r="S8980" s="9" t="s">
        <v>56</v>
      </c>
      <c r="T8980" s="47">
        <f t="shared" si="2721"/>
        <v>49013</v>
      </c>
      <c r="AE8980" s="33"/>
    </row>
    <row r="8981" spans="1:31" x14ac:dyDescent="0.2">
      <c r="A8981" s="90">
        <f t="shared" si="2727"/>
        <v>49006</v>
      </c>
      <c r="B8981" s="2">
        <f t="shared" si="2722"/>
        <v>0</v>
      </c>
      <c r="C8981" s="2">
        <f t="shared" si="2720"/>
        <v>7106.9968136698135</v>
      </c>
      <c r="D8981" s="47">
        <f t="shared" si="2728"/>
        <v>48986</v>
      </c>
      <c r="E8981" s="3">
        <f t="shared" si="2718"/>
        <v>-1</v>
      </c>
      <c r="F8981" s="4">
        <f t="shared" si="2735"/>
        <v>21</v>
      </c>
      <c r="G8981" s="4">
        <f t="shared" si="2733"/>
        <v>28</v>
      </c>
      <c r="H8981" s="2">
        <f t="shared" si="2729"/>
        <v>0</v>
      </c>
      <c r="I8981" s="2">
        <f t="shared" si="2730"/>
        <v>0</v>
      </c>
      <c r="J8981" s="2">
        <f t="shared" si="2723"/>
        <v>0</v>
      </c>
      <c r="K8981" s="2">
        <f t="shared" si="2724"/>
        <v>0</v>
      </c>
      <c r="L8981" s="1">
        <f t="shared" si="2731"/>
        <v>0</v>
      </c>
      <c r="M8981" s="3">
        <f t="shared" si="2719"/>
        <v>0</v>
      </c>
      <c r="N8981" s="2">
        <f t="shared" si="2725"/>
        <v>0</v>
      </c>
      <c r="O8981" s="18">
        <f t="shared" si="2732"/>
        <v>0.14499999999999999</v>
      </c>
      <c r="P8981" s="8">
        <f t="shared" si="2717"/>
        <v>1.0084987000000001</v>
      </c>
      <c r="Q8981" s="2">
        <f t="shared" si="2734"/>
        <v>0</v>
      </c>
      <c r="R8981" s="2">
        <f t="shared" si="2726"/>
        <v>0</v>
      </c>
      <c r="S8981" s="9" t="s">
        <v>56</v>
      </c>
      <c r="T8981" s="47">
        <f t="shared" si="2721"/>
        <v>49013</v>
      </c>
      <c r="AE8981" s="33"/>
    </row>
    <row r="8982" spans="1:31" x14ac:dyDescent="0.2">
      <c r="A8982" s="90">
        <f t="shared" si="2727"/>
        <v>49007</v>
      </c>
      <c r="B8982" s="2">
        <f t="shared" si="2722"/>
        <v>0</v>
      </c>
      <c r="C8982" s="2">
        <f t="shared" si="2720"/>
        <v>7106.9968136698135</v>
      </c>
      <c r="D8982" s="47">
        <f t="shared" si="2728"/>
        <v>48986</v>
      </c>
      <c r="E8982" s="3">
        <f t="shared" si="2718"/>
        <v>-1</v>
      </c>
      <c r="F8982" s="4">
        <f t="shared" si="2735"/>
        <v>22</v>
      </c>
      <c r="G8982" s="4">
        <f t="shared" si="2733"/>
        <v>28</v>
      </c>
      <c r="H8982" s="2">
        <f t="shared" si="2729"/>
        <v>0</v>
      </c>
      <c r="I8982" s="2">
        <f t="shared" si="2730"/>
        <v>0</v>
      </c>
      <c r="J8982" s="2">
        <f t="shared" si="2723"/>
        <v>0</v>
      </c>
      <c r="K8982" s="2">
        <f t="shared" si="2724"/>
        <v>0</v>
      </c>
      <c r="L8982" s="1">
        <f t="shared" si="2731"/>
        <v>0</v>
      </c>
      <c r="M8982" s="3">
        <f t="shared" si="2719"/>
        <v>0</v>
      </c>
      <c r="N8982" s="2">
        <f t="shared" si="2725"/>
        <v>0</v>
      </c>
      <c r="O8982" s="18">
        <f t="shared" si="2732"/>
        <v>0.14499999999999999</v>
      </c>
      <c r="P8982" s="8">
        <f t="shared" si="2717"/>
        <v>1.008905197</v>
      </c>
      <c r="Q8982" s="2">
        <f t="shared" si="2734"/>
        <v>0</v>
      </c>
      <c r="R8982" s="2">
        <f t="shared" si="2726"/>
        <v>0</v>
      </c>
      <c r="S8982" s="9" t="s">
        <v>56</v>
      </c>
      <c r="T8982" s="47">
        <f t="shared" si="2721"/>
        <v>49013</v>
      </c>
      <c r="AE8982" s="33"/>
    </row>
    <row r="8983" spans="1:31" x14ac:dyDescent="0.2">
      <c r="A8983" s="90">
        <f t="shared" si="2727"/>
        <v>49008</v>
      </c>
      <c r="B8983" s="2">
        <f t="shared" si="2722"/>
        <v>0</v>
      </c>
      <c r="C8983" s="2">
        <f t="shared" si="2720"/>
        <v>7106.9968136698135</v>
      </c>
      <c r="D8983" s="47">
        <f t="shared" si="2728"/>
        <v>48986</v>
      </c>
      <c r="E8983" s="3">
        <f t="shared" si="2718"/>
        <v>-1</v>
      </c>
      <c r="F8983" s="4">
        <f t="shared" si="2735"/>
        <v>23</v>
      </c>
      <c r="G8983" s="4">
        <f t="shared" si="2733"/>
        <v>28</v>
      </c>
      <c r="H8983" s="2">
        <f t="shared" si="2729"/>
        <v>0</v>
      </c>
      <c r="I8983" s="2">
        <f t="shared" si="2730"/>
        <v>0</v>
      </c>
      <c r="J8983" s="2">
        <f t="shared" si="2723"/>
        <v>0</v>
      </c>
      <c r="K8983" s="2">
        <f t="shared" si="2724"/>
        <v>0</v>
      </c>
      <c r="L8983" s="1">
        <f t="shared" si="2731"/>
        <v>0</v>
      </c>
      <c r="M8983" s="3">
        <f t="shared" si="2719"/>
        <v>0</v>
      </c>
      <c r="N8983" s="2">
        <f t="shared" si="2725"/>
        <v>0</v>
      </c>
      <c r="O8983" s="18">
        <f t="shared" si="2732"/>
        <v>0.14499999999999999</v>
      </c>
      <c r="P8983" s="8">
        <f t="shared" ref="P8983:P9046" si="2736">ROUND((1+O8983)^(30/360)^(F8983/G8983),9)</f>
        <v>1.009311858</v>
      </c>
      <c r="Q8983" s="2">
        <f t="shared" si="2734"/>
        <v>0</v>
      </c>
      <c r="R8983" s="2">
        <f t="shared" si="2726"/>
        <v>0</v>
      </c>
      <c r="S8983" s="9" t="s">
        <v>56</v>
      </c>
      <c r="T8983" s="47">
        <f t="shared" si="2721"/>
        <v>49013</v>
      </c>
      <c r="AE8983" s="33"/>
    </row>
    <row r="8984" spans="1:31" x14ac:dyDescent="0.2">
      <c r="A8984" s="90">
        <f t="shared" si="2727"/>
        <v>49009</v>
      </c>
      <c r="B8984" s="2">
        <f t="shared" si="2722"/>
        <v>0</v>
      </c>
      <c r="C8984" s="2">
        <f t="shared" si="2720"/>
        <v>7106.9968136698135</v>
      </c>
      <c r="D8984" s="47">
        <f t="shared" si="2728"/>
        <v>48986</v>
      </c>
      <c r="E8984" s="3">
        <f t="shared" si="2718"/>
        <v>-1</v>
      </c>
      <c r="F8984" s="4">
        <f t="shared" si="2735"/>
        <v>24</v>
      </c>
      <c r="G8984" s="4">
        <f t="shared" si="2733"/>
        <v>28</v>
      </c>
      <c r="H8984" s="2">
        <f t="shared" si="2729"/>
        <v>0</v>
      </c>
      <c r="I8984" s="2">
        <f t="shared" si="2730"/>
        <v>0</v>
      </c>
      <c r="J8984" s="2">
        <f t="shared" si="2723"/>
        <v>0</v>
      </c>
      <c r="K8984" s="2">
        <f t="shared" si="2724"/>
        <v>0</v>
      </c>
      <c r="L8984" s="1">
        <f t="shared" si="2731"/>
        <v>0</v>
      </c>
      <c r="M8984" s="3">
        <f t="shared" si="2719"/>
        <v>0</v>
      </c>
      <c r="N8984" s="2">
        <f t="shared" si="2725"/>
        <v>0</v>
      </c>
      <c r="O8984" s="18">
        <f t="shared" si="2732"/>
        <v>0.14499999999999999</v>
      </c>
      <c r="P8984" s="8">
        <f t="shared" si="2736"/>
        <v>1.0097186819999999</v>
      </c>
      <c r="Q8984" s="2">
        <f t="shared" si="2734"/>
        <v>0</v>
      </c>
      <c r="R8984" s="2">
        <f t="shared" si="2726"/>
        <v>0</v>
      </c>
      <c r="S8984" s="9" t="s">
        <v>56</v>
      </c>
      <c r="T8984" s="47">
        <f t="shared" si="2721"/>
        <v>49013</v>
      </c>
      <c r="AE8984" s="33"/>
    </row>
    <row r="8985" spans="1:31" x14ac:dyDescent="0.2">
      <c r="A8985" s="90">
        <f t="shared" si="2727"/>
        <v>49010</v>
      </c>
      <c r="B8985" s="2">
        <f t="shared" si="2722"/>
        <v>0</v>
      </c>
      <c r="C8985" s="2">
        <f t="shared" si="2720"/>
        <v>7106.9968136698135</v>
      </c>
      <c r="D8985" s="47">
        <f t="shared" si="2728"/>
        <v>48986</v>
      </c>
      <c r="E8985" s="3">
        <f t="shared" si="2718"/>
        <v>-1</v>
      </c>
      <c r="F8985" s="4">
        <f t="shared" si="2735"/>
        <v>25</v>
      </c>
      <c r="G8985" s="4">
        <f t="shared" si="2733"/>
        <v>28</v>
      </c>
      <c r="H8985" s="2">
        <f t="shared" si="2729"/>
        <v>0</v>
      </c>
      <c r="I8985" s="2">
        <f t="shared" si="2730"/>
        <v>0</v>
      </c>
      <c r="J8985" s="2">
        <f t="shared" si="2723"/>
        <v>0</v>
      </c>
      <c r="K8985" s="2">
        <f t="shared" si="2724"/>
        <v>0</v>
      </c>
      <c r="L8985" s="1">
        <f t="shared" si="2731"/>
        <v>0</v>
      </c>
      <c r="M8985" s="3">
        <f t="shared" si="2719"/>
        <v>0</v>
      </c>
      <c r="N8985" s="2">
        <f t="shared" si="2725"/>
        <v>0</v>
      </c>
      <c r="O8985" s="18">
        <f t="shared" si="2732"/>
        <v>0.14499999999999999</v>
      </c>
      <c r="P8985" s="8">
        <f t="shared" si="2736"/>
        <v>1.0101256709999999</v>
      </c>
      <c r="Q8985" s="2">
        <f t="shared" si="2734"/>
        <v>0</v>
      </c>
      <c r="R8985" s="2">
        <f t="shared" si="2726"/>
        <v>0</v>
      </c>
      <c r="S8985" s="9" t="s">
        <v>56</v>
      </c>
      <c r="T8985" s="47">
        <f t="shared" si="2721"/>
        <v>49013</v>
      </c>
      <c r="AE8985" s="33"/>
    </row>
    <row r="8986" spans="1:31" x14ac:dyDescent="0.2">
      <c r="A8986" s="90">
        <f t="shared" si="2727"/>
        <v>49011</v>
      </c>
      <c r="B8986" s="2">
        <f t="shared" si="2722"/>
        <v>0</v>
      </c>
      <c r="C8986" s="2">
        <f t="shared" si="2720"/>
        <v>7106.9968136698135</v>
      </c>
      <c r="D8986" s="47">
        <f t="shared" si="2728"/>
        <v>48986</v>
      </c>
      <c r="E8986" s="3">
        <f t="shared" si="2718"/>
        <v>-1</v>
      </c>
      <c r="F8986" s="4">
        <f t="shared" si="2735"/>
        <v>26</v>
      </c>
      <c r="G8986" s="4">
        <f t="shared" si="2733"/>
        <v>28</v>
      </c>
      <c r="H8986" s="2">
        <f t="shared" si="2729"/>
        <v>0</v>
      </c>
      <c r="I8986" s="2">
        <f t="shared" si="2730"/>
        <v>0</v>
      </c>
      <c r="J8986" s="2">
        <f t="shared" si="2723"/>
        <v>0</v>
      </c>
      <c r="K8986" s="2">
        <f t="shared" si="2724"/>
        <v>0</v>
      </c>
      <c r="L8986" s="1">
        <f t="shared" si="2731"/>
        <v>0</v>
      </c>
      <c r="M8986" s="3">
        <f t="shared" si="2719"/>
        <v>0</v>
      </c>
      <c r="N8986" s="2">
        <f t="shared" si="2725"/>
        <v>0</v>
      </c>
      <c r="O8986" s="18">
        <f t="shared" si="2732"/>
        <v>0.14499999999999999</v>
      </c>
      <c r="P8986" s="8">
        <f t="shared" si="2736"/>
        <v>1.0105328229999999</v>
      </c>
      <c r="Q8986" s="2">
        <f t="shared" si="2734"/>
        <v>0</v>
      </c>
      <c r="R8986" s="2">
        <f t="shared" si="2726"/>
        <v>0</v>
      </c>
      <c r="S8986" s="9" t="s">
        <v>56</v>
      </c>
      <c r="T8986" s="47">
        <f t="shared" si="2721"/>
        <v>49013</v>
      </c>
      <c r="AE8986" s="33"/>
    </row>
    <row r="8987" spans="1:31" x14ac:dyDescent="0.2">
      <c r="A8987" s="90">
        <f t="shared" si="2727"/>
        <v>49012</v>
      </c>
      <c r="B8987" s="2">
        <f t="shared" si="2722"/>
        <v>0</v>
      </c>
      <c r="C8987" s="2">
        <f t="shared" si="2720"/>
        <v>7106.9968136698135</v>
      </c>
      <c r="D8987" s="47">
        <f t="shared" si="2728"/>
        <v>48986</v>
      </c>
      <c r="E8987" s="3">
        <f t="shared" si="2718"/>
        <v>-1</v>
      </c>
      <c r="F8987" s="4">
        <f t="shared" si="2735"/>
        <v>27</v>
      </c>
      <c r="G8987" s="4">
        <f t="shared" si="2733"/>
        <v>28</v>
      </c>
      <c r="H8987" s="2">
        <f t="shared" si="2729"/>
        <v>0</v>
      </c>
      <c r="I8987" s="2">
        <f t="shared" si="2730"/>
        <v>0</v>
      </c>
      <c r="J8987" s="2">
        <f t="shared" si="2723"/>
        <v>0</v>
      </c>
      <c r="K8987" s="2">
        <f t="shared" si="2724"/>
        <v>0</v>
      </c>
      <c r="L8987" s="1">
        <f t="shared" si="2731"/>
        <v>0</v>
      </c>
      <c r="M8987" s="3">
        <f t="shared" si="2719"/>
        <v>0</v>
      </c>
      <c r="N8987" s="2">
        <f t="shared" si="2725"/>
        <v>0</v>
      </c>
      <c r="O8987" s="18">
        <f t="shared" si="2732"/>
        <v>0.14499999999999999</v>
      </c>
      <c r="P8987" s="8">
        <f t="shared" si="2736"/>
        <v>1.01094014</v>
      </c>
      <c r="Q8987" s="2">
        <f t="shared" si="2734"/>
        <v>0</v>
      </c>
      <c r="R8987" s="2">
        <f t="shared" si="2726"/>
        <v>0</v>
      </c>
      <c r="S8987" s="9" t="s">
        <v>56</v>
      </c>
      <c r="T8987" s="47">
        <f t="shared" si="2721"/>
        <v>49013</v>
      </c>
      <c r="AE8987" s="33"/>
    </row>
    <row r="8988" spans="1:31" x14ac:dyDescent="0.2">
      <c r="A8988" s="90">
        <f t="shared" si="2727"/>
        <v>49013</v>
      </c>
      <c r="B8988" s="2">
        <f t="shared" si="2722"/>
        <v>0</v>
      </c>
      <c r="C8988" s="2">
        <f t="shared" si="2720"/>
        <v>7106.9968136698135</v>
      </c>
      <c r="D8988" s="47">
        <f t="shared" si="2728"/>
        <v>48986</v>
      </c>
      <c r="E8988" s="3">
        <f t="shared" si="2718"/>
        <v>-1</v>
      </c>
      <c r="F8988" s="4">
        <f t="shared" si="2735"/>
        <v>28</v>
      </c>
      <c r="G8988" s="4">
        <f t="shared" si="2733"/>
        <v>28</v>
      </c>
      <c r="H8988" s="2">
        <f t="shared" si="2729"/>
        <v>0</v>
      </c>
      <c r="I8988" s="2">
        <f t="shared" si="2730"/>
        <v>0</v>
      </c>
      <c r="J8988" s="2">
        <f t="shared" si="2723"/>
        <v>0</v>
      </c>
      <c r="K8988" s="2">
        <f t="shared" si="2724"/>
        <v>0</v>
      </c>
      <c r="L8988" s="1">
        <f t="shared" si="2731"/>
        <v>295</v>
      </c>
      <c r="M8988" s="3">
        <f t="shared" si="2719"/>
        <v>0.106581</v>
      </c>
      <c r="N8988" s="2">
        <f t="shared" si="2725"/>
        <v>0</v>
      </c>
      <c r="O8988" s="18">
        <f t="shared" si="2732"/>
        <v>0.14499999999999999</v>
      </c>
      <c r="P8988" s="8">
        <f t="shared" si="2736"/>
        <v>1.0113476210000001</v>
      </c>
      <c r="Q8988" s="2">
        <f t="shared" si="2734"/>
        <v>0</v>
      </c>
      <c r="R8988" s="2">
        <f t="shared" si="2726"/>
        <v>0</v>
      </c>
      <c r="S8988" s="9" t="s">
        <v>56</v>
      </c>
      <c r="T8988" s="47">
        <f t="shared" si="2721"/>
        <v>49013</v>
      </c>
      <c r="AE8988" s="33"/>
    </row>
    <row r="8989" spans="1:31" x14ac:dyDescent="0.2">
      <c r="A8989" s="90">
        <f t="shared" si="2727"/>
        <v>49014</v>
      </c>
      <c r="B8989" s="2">
        <f t="shared" si="2722"/>
        <v>0</v>
      </c>
      <c r="C8989" s="2">
        <f t="shared" si="2720"/>
        <v>6349.5259862798139</v>
      </c>
      <c r="D8989" s="47">
        <f t="shared" si="2728"/>
        <v>49014</v>
      </c>
      <c r="E8989" s="3">
        <f t="shared" si="2718"/>
        <v>-1</v>
      </c>
      <c r="F8989" s="4">
        <f t="shared" si="2735"/>
        <v>1</v>
      </c>
      <c r="G8989" s="4">
        <f t="shared" si="2733"/>
        <v>31</v>
      </c>
      <c r="H8989" s="2">
        <f t="shared" si="2729"/>
        <v>0</v>
      </c>
      <c r="I8989" s="2">
        <f t="shared" si="2730"/>
        <v>0</v>
      </c>
      <c r="J8989" s="2">
        <f t="shared" si="2723"/>
        <v>0</v>
      </c>
      <c r="K8989" s="2">
        <f t="shared" si="2724"/>
        <v>0</v>
      </c>
      <c r="L8989" s="1">
        <f t="shared" si="2731"/>
        <v>0</v>
      </c>
      <c r="M8989" s="3">
        <f t="shared" si="2719"/>
        <v>0</v>
      </c>
      <c r="N8989" s="2">
        <f t="shared" si="2725"/>
        <v>0</v>
      </c>
      <c r="O8989" s="18">
        <f t="shared" si="2732"/>
        <v>0.14499999999999999</v>
      </c>
      <c r="P8989" s="8">
        <f t="shared" si="2736"/>
        <v>1.0003640570000001</v>
      </c>
      <c r="Q8989" s="2">
        <f t="shared" si="2734"/>
        <v>0</v>
      </c>
      <c r="R8989" s="2">
        <f t="shared" si="2726"/>
        <v>0</v>
      </c>
      <c r="S8989" s="9" t="s">
        <v>56</v>
      </c>
      <c r="T8989" s="47">
        <f t="shared" si="2721"/>
        <v>49044</v>
      </c>
      <c r="AE8989" s="33"/>
    </row>
    <row r="8990" spans="1:31" x14ac:dyDescent="0.2">
      <c r="A8990" s="90">
        <f t="shared" si="2727"/>
        <v>49015</v>
      </c>
      <c r="B8990" s="2">
        <f t="shared" si="2722"/>
        <v>0</v>
      </c>
      <c r="C8990" s="2">
        <f t="shared" si="2720"/>
        <v>6349.5259862798139</v>
      </c>
      <c r="D8990" s="47">
        <f t="shared" si="2728"/>
        <v>49014</v>
      </c>
      <c r="E8990" s="3">
        <f t="shared" si="2718"/>
        <v>-1</v>
      </c>
      <c r="F8990" s="4">
        <f t="shared" si="2735"/>
        <v>2</v>
      </c>
      <c r="G8990" s="4">
        <f t="shared" si="2733"/>
        <v>31</v>
      </c>
      <c r="H8990" s="2">
        <f t="shared" si="2729"/>
        <v>0</v>
      </c>
      <c r="I8990" s="2">
        <f t="shared" si="2730"/>
        <v>0</v>
      </c>
      <c r="J8990" s="2">
        <f t="shared" si="2723"/>
        <v>0</v>
      </c>
      <c r="K8990" s="2">
        <f t="shared" si="2724"/>
        <v>0</v>
      </c>
      <c r="L8990" s="1">
        <f t="shared" si="2731"/>
        <v>0</v>
      </c>
      <c r="M8990" s="3">
        <f t="shared" si="2719"/>
        <v>0</v>
      </c>
      <c r="N8990" s="2">
        <f t="shared" si="2725"/>
        <v>0</v>
      </c>
      <c r="O8990" s="18">
        <f t="shared" si="2732"/>
        <v>0.14499999999999999</v>
      </c>
      <c r="P8990" s="8">
        <f t="shared" si="2736"/>
        <v>1.0007282470000001</v>
      </c>
      <c r="Q8990" s="2">
        <f t="shared" si="2734"/>
        <v>0</v>
      </c>
      <c r="R8990" s="2">
        <f t="shared" si="2726"/>
        <v>0</v>
      </c>
      <c r="S8990" s="9" t="s">
        <v>56</v>
      </c>
      <c r="T8990" s="47">
        <f t="shared" si="2721"/>
        <v>49044</v>
      </c>
      <c r="AE8990" s="33"/>
    </row>
    <row r="8991" spans="1:31" x14ac:dyDescent="0.2">
      <c r="A8991" s="90">
        <f t="shared" si="2727"/>
        <v>49016</v>
      </c>
      <c r="B8991" s="2">
        <f t="shared" si="2722"/>
        <v>0</v>
      </c>
      <c r="C8991" s="2">
        <f t="shared" si="2720"/>
        <v>6349.5259862798139</v>
      </c>
      <c r="D8991" s="47">
        <f t="shared" si="2728"/>
        <v>49014</v>
      </c>
      <c r="E8991" s="3">
        <f t="shared" si="2718"/>
        <v>-1</v>
      </c>
      <c r="F8991" s="4">
        <f t="shared" si="2735"/>
        <v>3</v>
      </c>
      <c r="G8991" s="4">
        <f t="shared" si="2733"/>
        <v>31</v>
      </c>
      <c r="H8991" s="2">
        <f t="shared" si="2729"/>
        <v>0</v>
      </c>
      <c r="I8991" s="2">
        <f t="shared" si="2730"/>
        <v>0</v>
      </c>
      <c r="J8991" s="2">
        <f t="shared" si="2723"/>
        <v>0</v>
      </c>
      <c r="K8991" s="2">
        <f t="shared" si="2724"/>
        <v>0</v>
      </c>
      <c r="L8991" s="1">
        <f t="shared" si="2731"/>
        <v>0</v>
      </c>
      <c r="M8991" s="3">
        <f t="shared" si="2719"/>
        <v>0</v>
      </c>
      <c r="N8991" s="2">
        <f t="shared" si="2725"/>
        <v>0</v>
      </c>
      <c r="O8991" s="18">
        <f t="shared" si="2732"/>
        <v>0.14499999999999999</v>
      </c>
      <c r="P8991" s="8">
        <f t="shared" si="2736"/>
        <v>1.0010925690000001</v>
      </c>
      <c r="Q8991" s="2">
        <f t="shared" si="2734"/>
        <v>0</v>
      </c>
      <c r="R8991" s="2">
        <f t="shared" si="2726"/>
        <v>0</v>
      </c>
      <c r="S8991" s="9" t="s">
        <v>56</v>
      </c>
      <c r="T8991" s="47">
        <f t="shared" si="2721"/>
        <v>49044</v>
      </c>
      <c r="AE8991" s="33"/>
    </row>
    <row r="8992" spans="1:31" x14ac:dyDescent="0.2">
      <c r="A8992" s="90">
        <f t="shared" si="2727"/>
        <v>49017</v>
      </c>
      <c r="B8992" s="2">
        <f t="shared" si="2722"/>
        <v>0</v>
      </c>
      <c r="C8992" s="2">
        <f t="shared" si="2720"/>
        <v>6349.5259862798139</v>
      </c>
      <c r="D8992" s="47">
        <f t="shared" si="2728"/>
        <v>49014</v>
      </c>
      <c r="E8992" s="3">
        <f t="shared" si="2718"/>
        <v>-1</v>
      </c>
      <c r="F8992" s="4">
        <f t="shared" si="2735"/>
        <v>4</v>
      </c>
      <c r="G8992" s="4">
        <f t="shared" si="2733"/>
        <v>31</v>
      </c>
      <c r="H8992" s="2">
        <f t="shared" si="2729"/>
        <v>0</v>
      </c>
      <c r="I8992" s="2">
        <f t="shared" si="2730"/>
        <v>0</v>
      </c>
      <c r="J8992" s="2">
        <f t="shared" si="2723"/>
        <v>0</v>
      </c>
      <c r="K8992" s="2">
        <f t="shared" si="2724"/>
        <v>0</v>
      </c>
      <c r="L8992" s="1">
        <f t="shared" si="2731"/>
        <v>0</v>
      </c>
      <c r="M8992" s="3">
        <f t="shared" si="2719"/>
        <v>0</v>
      </c>
      <c r="N8992" s="2">
        <f t="shared" si="2725"/>
        <v>0</v>
      </c>
      <c r="O8992" s="18">
        <f t="shared" si="2732"/>
        <v>0.14499999999999999</v>
      </c>
      <c r="P8992" s="8">
        <f t="shared" si="2736"/>
        <v>1.001457024</v>
      </c>
      <c r="Q8992" s="2">
        <f t="shared" si="2734"/>
        <v>0</v>
      </c>
      <c r="R8992" s="2">
        <f t="shared" si="2726"/>
        <v>0</v>
      </c>
      <c r="S8992" s="9" t="s">
        <v>56</v>
      </c>
      <c r="T8992" s="47">
        <f t="shared" si="2721"/>
        <v>49044</v>
      </c>
      <c r="AE8992" s="33"/>
    </row>
    <row r="8993" spans="1:31" x14ac:dyDescent="0.2">
      <c r="A8993" s="90">
        <f t="shared" si="2727"/>
        <v>49018</v>
      </c>
      <c r="B8993" s="2">
        <f t="shared" si="2722"/>
        <v>0</v>
      </c>
      <c r="C8993" s="2">
        <f t="shared" si="2720"/>
        <v>6349.5259862798139</v>
      </c>
      <c r="D8993" s="47">
        <f t="shared" si="2728"/>
        <v>49014</v>
      </c>
      <c r="E8993" s="3">
        <f t="shared" si="2718"/>
        <v>-1</v>
      </c>
      <c r="F8993" s="4">
        <f t="shared" si="2735"/>
        <v>5</v>
      </c>
      <c r="G8993" s="4">
        <f t="shared" si="2733"/>
        <v>31</v>
      </c>
      <c r="H8993" s="2">
        <f t="shared" si="2729"/>
        <v>0</v>
      </c>
      <c r="I8993" s="2">
        <f t="shared" si="2730"/>
        <v>0</v>
      </c>
      <c r="J8993" s="2">
        <f t="shared" si="2723"/>
        <v>0</v>
      </c>
      <c r="K8993" s="2">
        <f t="shared" si="2724"/>
        <v>0</v>
      </c>
      <c r="L8993" s="1">
        <f t="shared" si="2731"/>
        <v>0</v>
      </c>
      <c r="M8993" s="3">
        <f t="shared" si="2719"/>
        <v>0</v>
      </c>
      <c r="N8993" s="2">
        <f t="shared" si="2725"/>
        <v>0</v>
      </c>
      <c r="O8993" s="18">
        <f t="shared" si="2732"/>
        <v>0.14499999999999999</v>
      </c>
      <c r="P8993" s="8">
        <f t="shared" si="2736"/>
        <v>1.0018216120000001</v>
      </c>
      <c r="Q8993" s="2">
        <f t="shared" si="2734"/>
        <v>0</v>
      </c>
      <c r="R8993" s="2">
        <f t="shared" si="2726"/>
        <v>0</v>
      </c>
      <c r="S8993" s="9" t="s">
        <v>56</v>
      </c>
      <c r="T8993" s="47">
        <f t="shared" si="2721"/>
        <v>49044</v>
      </c>
      <c r="AE8993" s="33"/>
    </row>
    <row r="8994" spans="1:31" x14ac:dyDescent="0.2">
      <c r="A8994" s="90">
        <f t="shared" si="2727"/>
        <v>49019</v>
      </c>
      <c r="B8994" s="2">
        <f t="shared" si="2722"/>
        <v>0</v>
      </c>
      <c r="C8994" s="2">
        <f t="shared" si="2720"/>
        <v>6349.5259862798139</v>
      </c>
      <c r="D8994" s="47">
        <f t="shared" si="2728"/>
        <v>49014</v>
      </c>
      <c r="E8994" s="3">
        <f t="shared" si="2718"/>
        <v>-1</v>
      </c>
      <c r="F8994" s="4">
        <f t="shared" si="2735"/>
        <v>6</v>
      </c>
      <c r="G8994" s="4">
        <f t="shared" si="2733"/>
        <v>31</v>
      </c>
      <c r="H8994" s="2">
        <f t="shared" si="2729"/>
        <v>0</v>
      </c>
      <c r="I8994" s="2">
        <f t="shared" si="2730"/>
        <v>0</v>
      </c>
      <c r="J8994" s="2">
        <f t="shared" si="2723"/>
        <v>0</v>
      </c>
      <c r="K8994" s="2">
        <f t="shared" si="2724"/>
        <v>0</v>
      </c>
      <c r="L8994" s="1">
        <f t="shared" si="2731"/>
        <v>0</v>
      </c>
      <c r="M8994" s="3">
        <f t="shared" si="2719"/>
        <v>0</v>
      </c>
      <c r="N8994" s="2">
        <f t="shared" si="2725"/>
        <v>0</v>
      </c>
      <c r="O8994" s="18">
        <f t="shared" si="2732"/>
        <v>0.14499999999999999</v>
      </c>
      <c r="P8994" s="8">
        <f t="shared" si="2736"/>
        <v>1.002186332</v>
      </c>
      <c r="Q8994" s="2">
        <f t="shared" si="2734"/>
        <v>0</v>
      </c>
      <c r="R8994" s="2">
        <f t="shared" si="2726"/>
        <v>0</v>
      </c>
      <c r="S8994" s="9" t="s">
        <v>56</v>
      </c>
      <c r="T8994" s="47">
        <f t="shared" si="2721"/>
        <v>49044</v>
      </c>
      <c r="AE8994" s="33"/>
    </row>
    <row r="8995" spans="1:31" x14ac:dyDescent="0.2">
      <c r="A8995" s="90">
        <f t="shared" si="2727"/>
        <v>49020</v>
      </c>
      <c r="B8995" s="2">
        <f t="shared" si="2722"/>
        <v>0</v>
      </c>
      <c r="C8995" s="2">
        <f t="shared" si="2720"/>
        <v>6349.5259862798139</v>
      </c>
      <c r="D8995" s="47">
        <f t="shared" si="2728"/>
        <v>49014</v>
      </c>
      <c r="E8995" s="3">
        <f t="shared" si="2718"/>
        <v>-1</v>
      </c>
      <c r="F8995" s="4">
        <f t="shared" si="2735"/>
        <v>7</v>
      </c>
      <c r="G8995" s="4">
        <f t="shared" si="2733"/>
        <v>31</v>
      </c>
      <c r="H8995" s="2">
        <f t="shared" si="2729"/>
        <v>0</v>
      </c>
      <c r="I8995" s="2">
        <f t="shared" si="2730"/>
        <v>0</v>
      </c>
      <c r="J8995" s="2">
        <f t="shared" si="2723"/>
        <v>0</v>
      </c>
      <c r="K8995" s="2">
        <f t="shared" si="2724"/>
        <v>0</v>
      </c>
      <c r="L8995" s="1">
        <f t="shared" si="2731"/>
        <v>0</v>
      </c>
      <c r="M8995" s="3">
        <f t="shared" si="2719"/>
        <v>0</v>
      </c>
      <c r="N8995" s="2">
        <f t="shared" si="2725"/>
        <v>0</v>
      </c>
      <c r="O8995" s="18">
        <f t="shared" si="2732"/>
        <v>0.14499999999999999</v>
      </c>
      <c r="P8995" s="8">
        <f t="shared" si="2736"/>
        <v>1.002551185</v>
      </c>
      <c r="Q8995" s="2">
        <f t="shared" si="2734"/>
        <v>0</v>
      </c>
      <c r="R8995" s="2">
        <f t="shared" si="2726"/>
        <v>0</v>
      </c>
      <c r="S8995" s="9" t="s">
        <v>56</v>
      </c>
      <c r="T8995" s="47">
        <f t="shared" si="2721"/>
        <v>49044</v>
      </c>
      <c r="AE8995" s="33"/>
    </row>
    <row r="8996" spans="1:31" x14ac:dyDescent="0.2">
      <c r="A8996" s="90">
        <f t="shared" si="2727"/>
        <v>49021</v>
      </c>
      <c r="B8996" s="2">
        <f t="shared" si="2722"/>
        <v>0</v>
      </c>
      <c r="C8996" s="2">
        <f t="shared" si="2720"/>
        <v>6349.5259862798139</v>
      </c>
      <c r="D8996" s="47">
        <f t="shared" si="2728"/>
        <v>49014</v>
      </c>
      <c r="E8996" s="3">
        <f t="shared" si="2718"/>
        <v>-1</v>
      </c>
      <c r="F8996" s="4">
        <f t="shared" si="2735"/>
        <v>8</v>
      </c>
      <c r="G8996" s="4">
        <f t="shared" si="2733"/>
        <v>31</v>
      </c>
      <c r="H8996" s="2">
        <f t="shared" si="2729"/>
        <v>0</v>
      </c>
      <c r="I8996" s="2">
        <f t="shared" si="2730"/>
        <v>0</v>
      </c>
      <c r="J8996" s="2">
        <f t="shared" si="2723"/>
        <v>0</v>
      </c>
      <c r="K8996" s="2">
        <f t="shared" si="2724"/>
        <v>0</v>
      </c>
      <c r="L8996" s="1">
        <f t="shared" si="2731"/>
        <v>0</v>
      </c>
      <c r="M8996" s="3">
        <f t="shared" si="2719"/>
        <v>0</v>
      </c>
      <c r="N8996" s="2">
        <f t="shared" si="2725"/>
        <v>0</v>
      </c>
      <c r="O8996" s="18">
        <f t="shared" si="2732"/>
        <v>0.14499999999999999</v>
      </c>
      <c r="P8996" s="8">
        <f t="shared" si="2736"/>
        <v>1.0029161710000001</v>
      </c>
      <c r="Q8996" s="2">
        <f t="shared" si="2734"/>
        <v>0</v>
      </c>
      <c r="R8996" s="2">
        <f t="shared" si="2726"/>
        <v>0</v>
      </c>
      <c r="S8996" s="9" t="s">
        <v>56</v>
      </c>
      <c r="T8996" s="47">
        <f t="shared" si="2721"/>
        <v>49044</v>
      </c>
      <c r="AE8996" s="33"/>
    </row>
    <row r="8997" spans="1:31" x14ac:dyDescent="0.2">
      <c r="A8997" s="90">
        <f t="shared" si="2727"/>
        <v>49022</v>
      </c>
      <c r="B8997" s="2">
        <f t="shared" si="2722"/>
        <v>0</v>
      </c>
      <c r="C8997" s="2">
        <f t="shared" si="2720"/>
        <v>6349.5259862798139</v>
      </c>
      <c r="D8997" s="47">
        <f t="shared" si="2728"/>
        <v>49014</v>
      </c>
      <c r="E8997" s="3">
        <f t="shared" si="2718"/>
        <v>-1</v>
      </c>
      <c r="F8997" s="4">
        <f t="shared" si="2735"/>
        <v>9</v>
      </c>
      <c r="G8997" s="4">
        <f t="shared" si="2733"/>
        <v>31</v>
      </c>
      <c r="H8997" s="2">
        <f t="shared" si="2729"/>
        <v>0</v>
      </c>
      <c r="I8997" s="2">
        <f t="shared" si="2730"/>
        <v>0</v>
      </c>
      <c r="J8997" s="2">
        <f t="shared" si="2723"/>
        <v>0</v>
      </c>
      <c r="K8997" s="2">
        <f t="shared" si="2724"/>
        <v>0</v>
      </c>
      <c r="L8997" s="1">
        <f t="shared" si="2731"/>
        <v>0</v>
      </c>
      <c r="M8997" s="3">
        <f t="shared" si="2719"/>
        <v>0</v>
      </c>
      <c r="N8997" s="2">
        <f t="shared" si="2725"/>
        <v>0</v>
      </c>
      <c r="O8997" s="18">
        <f t="shared" si="2732"/>
        <v>0.14499999999999999</v>
      </c>
      <c r="P8997" s="8">
        <f t="shared" si="2736"/>
        <v>1.0032812900000001</v>
      </c>
      <c r="Q8997" s="2">
        <f t="shared" si="2734"/>
        <v>0</v>
      </c>
      <c r="R8997" s="2">
        <f t="shared" si="2726"/>
        <v>0</v>
      </c>
      <c r="S8997" s="9" t="s">
        <v>56</v>
      </c>
      <c r="T8997" s="47">
        <f t="shared" si="2721"/>
        <v>49044</v>
      </c>
      <c r="AE8997" s="33"/>
    </row>
    <row r="8998" spans="1:31" x14ac:dyDescent="0.2">
      <c r="A8998" s="90">
        <f t="shared" si="2727"/>
        <v>49023</v>
      </c>
      <c r="B8998" s="2">
        <f t="shared" si="2722"/>
        <v>0</v>
      </c>
      <c r="C8998" s="2">
        <f t="shared" si="2720"/>
        <v>6349.5259862798139</v>
      </c>
      <c r="D8998" s="47">
        <f t="shared" si="2728"/>
        <v>49014</v>
      </c>
      <c r="E8998" s="3">
        <f t="shared" si="2718"/>
        <v>-1</v>
      </c>
      <c r="F8998" s="4">
        <f t="shared" si="2735"/>
        <v>10</v>
      </c>
      <c r="G8998" s="4">
        <f t="shared" si="2733"/>
        <v>31</v>
      </c>
      <c r="H8998" s="2">
        <f t="shared" si="2729"/>
        <v>0</v>
      </c>
      <c r="I8998" s="2">
        <f t="shared" si="2730"/>
        <v>0</v>
      </c>
      <c r="J8998" s="2">
        <f t="shared" si="2723"/>
        <v>0</v>
      </c>
      <c r="K8998" s="2">
        <f t="shared" si="2724"/>
        <v>0</v>
      </c>
      <c r="L8998" s="1">
        <f t="shared" si="2731"/>
        <v>0</v>
      </c>
      <c r="M8998" s="3">
        <f t="shared" si="2719"/>
        <v>0</v>
      </c>
      <c r="N8998" s="2">
        <f t="shared" si="2725"/>
        <v>0</v>
      </c>
      <c r="O8998" s="18">
        <f t="shared" si="2732"/>
        <v>0.14499999999999999</v>
      </c>
      <c r="P8998" s="8">
        <f t="shared" si="2736"/>
        <v>1.003646542</v>
      </c>
      <c r="Q8998" s="2">
        <f t="shared" si="2734"/>
        <v>0</v>
      </c>
      <c r="R8998" s="2">
        <f t="shared" si="2726"/>
        <v>0</v>
      </c>
      <c r="S8998" s="9" t="s">
        <v>56</v>
      </c>
      <c r="T8998" s="47">
        <f t="shared" si="2721"/>
        <v>49044</v>
      </c>
      <c r="AE8998" s="33"/>
    </row>
    <row r="8999" spans="1:31" x14ac:dyDescent="0.2">
      <c r="A8999" s="90">
        <f t="shared" si="2727"/>
        <v>49024</v>
      </c>
      <c r="B8999" s="2">
        <f t="shared" si="2722"/>
        <v>0</v>
      </c>
      <c r="C8999" s="2">
        <f t="shared" si="2720"/>
        <v>6349.5259862798139</v>
      </c>
      <c r="D8999" s="47">
        <f t="shared" si="2728"/>
        <v>49014</v>
      </c>
      <c r="E8999" s="3">
        <f t="shared" si="2718"/>
        <v>-1</v>
      </c>
      <c r="F8999" s="4">
        <f t="shared" si="2735"/>
        <v>11</v>
      </c>
      <c r="G8999" s="4">
        <f t="shared" si="2733"/>
        <v>31</v>
      </c>
      <c r="H8999" s="2">
        <f t="shared" si="2729"/>
        <v>0</v>
      </c>
      <c r="I8999" s="2">
        <f t="shared" si="2730"/>
        <v>0</v>
      </c>
      <c r="J8999" s="2">
        <f t="shared" si="2723"/>
        <v>0</v>
      </c>
      <c r="K8999" s="2">
        <f t="shared" si="2724"/>
        <v>0</v>
      </c>
      <c r="L8999" s="1">
        <f t="shared" si="2731"/>
        <v>0</v>
      </c>
      <c r="M8999" s="3">
        <f t="shared" si="2719"/>
        <v>0</v>
      </c>
      <c r="N8999" s="2">
        <f t="shared" si="2725"/>
        <v>0</v>
      </c>
      <c r="O8999" s="18">
        <f t="shared" si="2732"/>
        <v>0.14499999999999999</v>
      </c>
      <c r="P8999" s="8">
        <f t="shared" si="2736"/>
        <v>1.0040119270000001</v>
      </c>
      <c r="Q8999" s="2">
        <f t="shared" si="2734"/>
        <v>0</v>
      </c>
      <c r="R8999" s="2">
        <f t="shared" si="2726"/>
        <v>0</v>
      </c>
      <c r="S8999" s="9" t="s">
        <v>56</v>
      </c>
      <c r="T8999" s="47">
        <f t="shared" si="2721"/>
        <v>49044</v>
      </c>
      <c r="AE8999" s="33"/>
    </row>
    <row r="9000" spans="1:31" x14ac:dyDescent="0.2">
      <c r="A9000" s="90">
        <f t="shared" si="2727"/>
        <v>49025</v>
      </c>
      <c r="B9000" s="2">
        <f t="shared" si="2722"/>
        <v>0</v>
      </c>
      <c r="C9000" s="2">
        <f t="shared" si="2720"/>
        <v>6349.5259862798139</v>
      </c>
      <c r="D9000" s="47">
        <f t="shared" si="2728"/>
        <v>49014</v>
      </c>
      <c r="E9000" s="3">
        <f t="shared" si="2718"/>
        <v>-1</v>
      </c>
      <c r="F9000" s="4">
        <f t="shared" si="2735"/>
        <v>12</v>
      </c>
      <c r="G9000" s="4">
        <f t="shared" si="2733"/>
        <v>31</v>
      </c>
      <c r="H9000" s="2">
        <f t="shared" si="2729"/>
        <v>0</v>
      </c>
      <c r="I9000" s="2">
        <f t="shared" si="2730"/>
        <v>0</v>
      </c>
      <c r="J9000" s="2">
        <f t="shared" si="2723"/>
        <v>0</v>
      </c>
      <c r="K9000" s="2">
        <f t="shared" si="2724"/>
        <v>0</v>
      </c>
      <c r="L9000" s="1">
        <f t="shared" si="2731"/>
        <v>0</v>
      </c>
      <c r="M9000" s="3">
        <f t="shared" si="2719"/>
        <v>0</v>
      </c>
      <c r="N9000" s="2">
        <f t="shared" si="2725"/>
        <v>0</v>
      </c>
      <c r="O9000" s="18">
        <f t="shared" si="2732"/>
        <v>0.14499999999999999</v>
      </c>
      <c r="P9000" s="8">
        <f t="shared" si="2736"/>
        <v>1.004377445</v>
      </c>
      <c r="Q9000" s="2">
        <f t="shared" si="2734"/>
        <v>0</v>
      </c>
      <c r="R9000" s="2">
        <f t="shared" si="2726"/>
        <v>0</v>
      </c>
      <c r="S9000" s="9" t="s">
        <v>56</v>
      </c>
      <c r="T9000" s="47">
        <f t="shared" si="2721"/>
        <v>49044</v>
      </c>
      <c r="AE9000" s="33"/>
    </row>
    <row r="9001" spans="1:31" x14ac:dyDescent="0.2">
      <c r="A9001" s="90">
        <f t="shared" si="2727"/>
        <v>49026</v>
      </c>
      <c r="B9001" s="2">
        <f t="shared" si="2722"/>
        <v>0</v>
      </c>
      <c r="C9001" s="2">
        <f t="shared" si="2720"/>
        <v>6349.5259862798139</v>
      </c>
      <c r="D9001" s="47">
        <f t="shared" si="2728"/>
        <v>49014</v>
      </c>
      <c r="E9001" s="3">
        <f t="shared" si="2718"/>
        <v>-1</v>
      </c>
      <c r="F9001" s="4">
        <f t="shared" si="2735"/>
        <v>13</v>
      </c>
      <c r="G9001" s="4">
        <f t="shared" si="2733"/>
        <v>31</v>
      </c>
      <c r="H9001" s="2">
        <f t="shared" si="2729"/>
        <v>0</v>
      </c>
      <c r="I9001" s="2">
        <f t="shared" si="2730"/>
        <v>0</v>
      </c>
      <c r="J9001" s="2">
        <f t="shared" si="2723"/>
        <v>0</v>
      </c>
      <c r="K9001" s="2">
        <f t="shared" si="2724"/>
        <v>0</v>
      </c>
      <c r="L9001" s="1">
        <f t="shared" si="2731"/>
        <v>0</v>
      </c>
      <c r="M9001" s="3">
        <f t="shared" si="2719"/>
        <v>0</v>
      </c>
      <c r="N9001" s="2">
        <f t="shared" si="2725"/>
        <v>0</v>
      </c>
      <c r="O9001" s="18">
        <f t="shared" si="2732"/>
        <v>0.14499999999999999</v>
      </c>
      <c r="P9001" s="8">
        <f t="shared" si="2736"/>
        <v>1.0047430959999999</v>
      </c>
      <c r="Q9001" s="2">
        <f t="shared" si="2734"/>
        <v>0</v>
      </c>
      <c r="R9001" s="2">
        <f t="shared" si="2726"/>
        <v>0</v>
      </c>
      <c r="S9001" s="9" t="s">
        <v>56</v>
      </c>
      <c r="T9001" s="47">
        <f t="shared" si="2721"/>
        <v>49044</v>
      </c>
      <c r="AE9001" s="33"/>
    </row>
    <row r="9002" spans="1:31" x14ac:dyDescent="0.2">
      <c r="A9002" s="90">
        <f t="shared" si="2727"/>
        <v>49027</v>
      </c>
      <c r="B9002" s="2">
        <f t="shared" si="2722"/>
        <v>0</v>
      </c>
      <c r="C9002" s="2">
        <f t="shared" si="2720"/>
        <v>6349.5259862798139</v>
      </c>
      <c r="D9002" s="47">
        <f t="shared" si="2728"/>
        <v>49014</v>
      </c>
      <c r="E9002" s="3">
        <f t="shared" si="2718"/>
        <v>-1</v>
      </c>
      <c r="F9002" s="4">
        <f t="shared" si="2735"/>
        <v>14</v>
      </c>
      <c r="G9002" s="4">
        <f t="shared" si="2733"/>
        <v>31</v>
      </c>
      <c r="H9002" s="2">
        <f t="shared" si="2729"/>
        <v>0</v>
      </c>
      <c r="I9002" s="2">
        <f t="shared" si="2730"/>
        <v>0</v>
      </c>
      <c r="J9002" s="2">
        <f t="shared" si="2723"/>
        <v>0</v>
      </c>
      <c r="K9002" s="2">
        <f t="shared" si="2724"/>
        <v>0</v>
      </c>
      <c r="L9002" s="1">
        <f t="shared" si="2731"/>
        <v>0</v>
      </c>
      <c r="M9002" s="3">
        <f t="shared" si="2719"/>
        <v>0</v>
      </c>
      <c r="N9002" s="2">
        <f t="shared" si="2725"/>
        <v>0</v>
      </c>
      <c r="O9002" s="18">
        <f t="shared" si="2732"/>
        <v>0.14499999999999999</v>
      </c>
      <c r="P9002" s="8">
        <f t="shared" si="2736"/>
        <v>1.005108879</v>
      </c>
      <c r="Q9002" s="2">
        <f t="shared" si="2734"/>
        <v>0</v>
      </c>
      <c r="R9002" s="2">
        <f t="shared" si="2726"/>
        <v>0</v>
      </c>
      <c r="S9002" s="9" t="s">
        <v>56</v>
      </c>
      <c r="T9002" s="47">
        <f t="shared" si="2721"/>
        <v>49044</v>
      </c>
      <c r="AE9002" s="33"/>
    </row>
    <row r="9003" spans="1:31" x14ac:dyDescent="0.2">
      <c r="A9003" s="90">
        <f t="shared" si="2727"/>
        <v>49028</v>
      </c>
      <c r="B9003" s="2">
        <f t="shared" si="2722"/>
        <v>0</v>
      </c>
      <c r="C9003" s="2">
        <f t="shared" si="2720"/>
        <v>6349.5259862798139</v>
      </c>
      <c r="D9003" s="47">
        <f t="shared" si="2728"/>
        <v>49014</v>
      </c>
      <c r="E9003" s="3">
        <f t="shared" ref="E9003:E9066" si="2737">IF(DAY(A9002)=$E$2,VLOOKUP(A9002,$AF$10:$AG$315,2),E9002)</f>
        <v>-1</v>
      </c>
      <c r="F9003" s="4">
        <f t="shared" si="2735"/>
        <v>15</v>
      </c>
      <c r="G9003" s="4">
        <f t="shared" si="2733"/>
        <v>31</v>
      </c>
      <c r="H9003" s="2">
        <f t="shared" si="2729"/>
        <v>0</v>
      </c>
      <c r="I9003" s="2">
        <f t="shared" si="2730"/>
        <v>0</v>
      </c>
      <c r="J9003" s="2">
        <f t="shared" si="2723"/>
        <v>0</v>
      </c>
      <c r="K9003" s="2">
        <f t="shared" si="2724"/>
        <v>0</v>
      </c>
      <c r="L9003" s="1">
        <f t="shared" si="2731"/>
        <v>0</v>
      </c>
      <c r="M9003" s="3">
        <f t="shared" si="2719"/>
        <v>0</v>
      </c>
      <c r="N9003" s="2">
        <f t="shared" si="2725"/>
        <v>0</v>
      </c>
      <c r="O9003" s="18">
        <f t="shared" si="2732"/>
        <v>0.14499999999999999</v>
      </c>
      <c r="P9003" s="8">
        <f t="shared" si="2736"/>
        <v>1.005474797</v>
      </c>
      <c r="Q9003" s="2">
        <f t="shared" si="2734"/>
        <v>0</v>
      </c>
      <c r="R9003" s="2">
        <f t="shared" si="2726"/>
        <v>0</v>
      </c>
      <c r="S9003" s="9" t="s">
        <v>56</v>
      </c>
      <c r="T9003" s="47">
        <f t="shared" si="2721"/>
        <v>49044</v>
      </c>
      <c r="AE9003" s="33"/>
    </row>
    <row r="9004" spans="1:31" x14ac:dyDescent="0.2">
      <c r="A9004" s="90">
        <f t="shared" si="2727"/>
        <v>49029</v>
      </c>
      <c r="B9004" s="2">
        <f t="shared" si="2722"/>
        <v>0</v>
      </c>
      <c r="C9004" s="2">
        <f t="shared" si="2720"/>
        <v>6349.5259862798139</v>
      </c>
      <c r="D9004" s="47">
        <f t="shared" si="2728"/>
        <v>49014</v>
      </c>
      <c r="E9004" s="3">
        <f t="shared" si="2737"/>
        <v>-1</v>
      </c>
      <c r="F9004" s="4">
        <f t="shared" si="2735"/>
        <v>16</v>
      </c>
      <c r="G9004" s="4">
        <f t="shared" si="2733"/>
        <v>31</v>
      </c>
      <c r="H9004" s="2">
        <f t="shared" si="2729"/>
        <v>0</v>
      </c>
      <c r="I9004" s="2">
        <f t="shared" si="2730"/>
        <v>0</v>
      </c>
      <c r="J9004" s="2">
        <f t="shared" si="2723"/>
        <v>0</v>
      </c>
      <c r="K9004" s="2">
        <f t="shared" si="2724"/>
        <v>0</v>
      </c>
      <c r="L9004" s="1">
        <f t="shared" si="2731"/>
        <v>0</v>
      </c>
      <c r="M9004" s="3">
        <f t="shared" si="2719"/>
        <v>0</v>
      </c>
      <c r="N9004" s="2">
        <f t="shared" si="2725"/>
        <v>0</v>
      </c>
      <c r="O9004" s="18">
        <f t="shared" si="2732"/>
        <v>0.14499999999999999</v>
      </c>
      <c r="P9004" s="8">
        <f t="shared" si="2736"/>
        <v>1.005840847</v>
      </c>
      <c r="Q9004" s="2">
        <f t="shared" si="2734"/>
        <v>0</v>
      </c>
      <c r="R9004" s="2">
        <f t="shared" si="2726"/>
        <v>0</v>
      </c>
      <c r="S9004" s="9" t="s">
        <v>56</v>
      </c>
      <c r="T9004" s="47">
        <f t="shared" si="2721"/>
        <v>49044</v>
      </c>
      <c r="AE9004" s="33"/>
    </row>
    <row r="9005" spans="1:31" x14ac:dyDescent="0.2">
      <c r="A9005" s="90">
        <f t="shared" si="2727"/>
        <v>49030</v>
      </c>
      <c r="B9005" s="2">
        <f t="shared" si="2722"/>
        <v>0</v>
      </c>
      <c r="C9005" s="2">
        <f t="shared" si="2720"/>
        <v>6349.5259862798139</v>
      </c>
      <c r="D9005" s="47">
        <f t="shared" si="2728"/>
        <v>49014</v>
      </c>
      <c r="E9005" s="3">
        <f t="shared" si="2737"/>
        <v>-1</v>
      </c>
      <c r="F9005" s="4">
        <f t="shared" si="2735"/>
        <v>17</v>
      </c>
      <c r="G9005" s="4">
        <f t="shared" si="2733"/>
        <v>31</v>
      </c>
      <c r="H9005" s="2">
        <f t="shared" si="2729"/>
        <v>0</v>
      </c>
      <c r="I9005" s="2">
        <f t="shared" si="2730"/>
        <v>0</v>
      </c>
      <c r="J9005" s="2">
        <f t="shared" si="2723"/>
        <v>0</v>
      </c>
      <c r="K9005" s="2">
        <f t="shared" si="2724"/>
        <v>0</v>
      </c>
      <c r="L9005" s="1">
        <f t="shared" si="2731"/>
        <v>0</v>
      </c>
      <c r="M9005" s="3">
        <f t="shared" si="2719"/>
        <v>0</v>
      </c>
      <c r="N9005" s="2">
        <f t="shared" si="2725"/>
        <v>0</v>
      </c>
      <c r="O9005" s="18">
        <f t="shared" si="2732"/>
        <v>0.14499999999999999</v>
      </c>
      <c r="P9005" s="8">
        <f t="shared" si="2736"/>
        <v>1.006207031</v>
      </c>
      <c r="Q9005" s="2">
        <f t="shared" si="2734"/>
        <v>0</v>
      </c>
      <c r="R9005" s="2">
        <f t="shared" si="2726"/>
        <v>0</v>
      </c>
      <c r="S9005" s="9" t="s">
        <v>56</v>
      </c>
      <c r="T9005" s="47">
        <f t="shared" si="2721"/>
        <v>49044</v>
      </c>
      <c r="AE9005" s="33"/>
    </row>
    <row r="9006" spans="1:31" x14ac:dyDescent="0.2">
      <c r="A9006" s="90">
        <f t="shared" si="2727"/>
        <v>49031</v>
      </c>
      <c r="B9006" s="2">
        <f t="shared" si="2722"/>
        <v>0</v>
      </c>
      <c r="C9006" s="2">
        <f t="shared" si="2720"/>
        <v>6349.5259862798139</v>
      </c>
      <c r="D9006" s="47">
        <f t="shared" si="2728"/>
        <v>49014</v>
      </c>
      <c r="E9006" s="3">
        <f t="shared" si="2737"/>
        <v>-1</v>
      </c>
      <c r="F9006" s="4">
        <f t="shared" si="2735"/>
        <v>18</v>
      </c>
      <c r="G9006" s="4">
        <f t="shared" si="2733"/>
        <v>31</v>
      </c>
      <c r="H9006" s="2">
        <f t="shared" si="2729"/>
        <v>0</v>
      </c>
      <c r="I9006" s="2">
        <f t="shared" si="2730"/>
        <v>0</v>
      </c>
      <c r="J9006" s="2">
        <f t="shared" si="2723"/>
        <v>0</v>
      </c>
      <c r="K9006" s="2">
        <f t="shared" si="2724"/>
        <v>0</v>
      </c>
      <c r="L9006" s="1">
        <f t="shared" si="2731"/>
        <v>0</v>
      </c>
      <c r="M9006" s="3">
        <f t="shared" si="2719"/>
        <v>0</v>
      </c>
      <c r="N9006" s="2">
        <f t="shared" si="2725"/>
        <v>0</v>
      </c>
      <c r="O9006" s="18">
        <f t="shared" si="2732"/>
        <v>0.14499999999999999</v>
      </c>
      <c r="P9006" s="8">
        <f t="shared" si="2736"/>
        <v>1.0065733480000001</v>
      </c>
      <c r="Q9006" s="2">
        <f t="shared" si="2734"/>
        <v>0</v>
      </c>
      <c r="R9006" s="2">
        <f t="shared" si="2726"/>
        <v>0</v>
      </c>
      <c r="S9006" s="9" t="s">
        <v>56</v>
      </c>
      <c r="T9006" s="47">
        <f t="shared" si="2721"/>
        <v>49044</v>
      </c>
      <c r="AE9006" s="33"/>
    </row>
    <row r="9007" spans="1:31" x14ac:dyDescent="0.2">
      <c r="A9007" s="90">
        <f t="shared" si="2727"/>
        <v>49032</v>
      </c>
      <c r="B9007" s="2">
        <f t="shared" si="2722"/>
        <v>0</v>
      </c>
      <c r="C9007" s="2">
        <f t="shared" si="2720"/>
        <v>6349.5259862798139</v>
      </c>
      <c r="D9007" s="47">
        <f t="shared" si="2728"/>
        <v>49014</v>
      </c>
      <c r="E9007" s="3">
        <f t="shared" si="2737"/>
        <v>-1</v>
      </c>
      <c r="F9007" s="4">
        <f t="shared" si="2735"/>
        <v>19</v>
      </c>
      <c r="G9007" s="4">
        <f t="shared" si="2733"/>
        <v>31</v>
      </c>
      <c r="H9007" s="2">
        <f t="shared" si="2729"/>
        <v>0</v>
      </c>
      <c r="I9007" s="2">
        <f t="shared" si="2730"/>
        <v>0</v>
      </c>
      <c r="J9007" s="2">
        <f t="shared" si="2723"/>
        <v>0</v>
      </c>
      <c r="K9007" s="2">
        <f t="shared" si="2724"/>
        <v>0</v>
      </c>
      <c r="L9007" s="1">
        <f t="shared" si="2731"/>
        <v>0</v>
      </c>
      <c r="M9007" s="3">
        <f t="shared" si="2719"/>
        <v>0</v>
      </c>
      <c r="N9007" s="2">
        <f t="shared" si="2725"/>
        <v>0</v>
      </c>
      <c r="O9007" s="18">
        <f t="shared" si="2732"/>
        <v>0.14499999999999999</v>
      </c>
      <c r="P9007" s="8">
        <f t="shared" si="2736"/>
        <v>1.0069397980000001</v>
      </c>
      <c r="Q9007" s="2">
        <f t="shared" si="2734"/>
        <v>0</v>
      </c>
      <c r="R9007" s="2">
        <f t="shared" si="2726"/>
        <v>0</v>
      </c>
      <c r="S9007" s="9" t="s">
        <v>56</v>
      </c>
      <c r="T9007" s="47">
        <f t="shared" si="2721"/>
        <v>49044</v>
      </c>
      <c r="AE9007" s="33"/>
    </row>
    <row r="9008" spans="1:31" x14ac:dyDescent="0.2">
      <c r="A9008" s="90">
        <f t="shared" si="2727"/>
        <v>49033</v>
      </c>
      <c r="B9008" s="2">
        <f t="shared" si="2722"/>
        <v>0</v>
      </c>
      <c r="C9008" s="2">
        <f t="shared" si="2720"/>
        <v>6349.5259862798139</v>
      </c>
      <c r="D9008" s="47">
        <f t="shared" si="2728"/>
        <v>49014</v>
      </c>
      <c r="E9008" s="3">
        <f t="shared" si="2737"/>
        <v>-1</v>
      </c>
      <c r="F9008" s="4">
        <f t="shared" si="2735"/>
        <v>20</v>
      </c>
      <c r="G9008" s="4">
        <f t="shared" si="2733"/>
        <v>31</v>
      </c>
      <c r="H9008" s="2">
        <f t="shared" si="2729"/>
        <v>0</v>
      </c>
      <c r="I9008" s="2">
        <f t="shared" si="2730"/>
        <v>0</v>
      </c>
      <c r="J9008" s="2">
        <f t="shared" si="2723"/>
        <v>0</v>
      </c>
      <c r="K9008" s="2">
        <f t="shared" si="2724"/>
        <v>0</v>
      </c>
      <c r="L9008" s="1">
        <f t="shared" si="2731"/>
        <v>0</v>
      </c>
      <c r="M9008" s="3">
        <f t="shared" si="2719"/>
        <v>0</v>
      </c>
      <c r="N9008" s="2">
        <f t="shared" si="2725"/>
        <v>0</v>
      </c>
      <c r="O9008" s="18">
        <f t="shared" si="2732"/>
        <v>0.14499999999999999</v>
      </c>
      <c r="P9008" s="8">
        <f t="shared" si="2736"/>
        <v>1.007306381</v>
      </c>
      <c r="Q9008" s="2">
        <f t="shared" si="2734"/>
        <v>0</v>
      </c>
      <c r="R9008" s="2">
        <f t="shared" si="2726"/>
        <v>0</v>
      </c>
      <c r="S9008" s="9" t="s">
        <v>56</v>
      </c>
      <c r="T9008" s="47">
        <f t="shared" si="2721"/>
        <v>49044</v>
      </c>
      <c r="AE9008" s="33"/>
    </row>
    <row r="9009" spans="1:31" x14ac:dyDescent="0.2">
      <c r="A9009" s="90">
        <f t="shared" si="2727"/>
        <v>49034</v>
      </c>
      <c r="B9009" s="2">
        <f t="shared" si="2722"/>
        <v>0</v>
      </c>
      <c r="C9009" s="2">
        <f t="shared" si="2720"/>
        <v>6349.5259862798139</v>
      </c>
      <c r="D9009" s="47">
        <f t="shared" si="2728"/>
        <v>49014</v>
      </c>
      <c r="E9009" s="3">
        <f t="shared" si="2737"/>
        <v>-1</v>
      </c>
      <c r="F9009" s="4">
        <f t="shared" si="2735"/>
        <v>21</v>
      </c>
      <c r="G9009" s="4">
        <f t="shared" si="2733"/>
        <v>31</v>
      </c>
      <c r="H9009" s="2">
        <f t="shared" si="2729"/>
        <v>0</v>
      </c>
      <c r="I9009" s="2">
        <f t="shared" si="2730"/>
        <v>0</v>
      </c>
      <c r="J9009" s="2">
        <f t="shared" si="2723"/>
        <v>0</v>
      </c>
      <c r="K9009" s="2">
        <f t="shared" si="2724"/>
        <v>0</v>
      </c>
      <c r="L9009" s="1">
        <f t="shared" si="2731"/>
        <v>0</v>
      </c>
      <c r="M9009" s="3">
        <f t="shared" si="2719"/>
        <v>0</v>
      </c>
      <c r="N9009" s="2">
        <f t="shared" si="2725"/>
        <v>0</v>
      </c>
      <c r="O9009" s="18">
        <f t="shared" si="2732"/>
        <v>0.14499999999999999</v>
      </c>
      <c r="P9009" s="8">
        <f t="shared" si="2736"/>
        <v>1.007673099</v>
      </c>
      <c r="Q9009" s="2">
        <f t="shared" si="2734"/>
        <v>0</v>
      </c>
      <c r="R9009" s="2">
        <f t="shared" si="2726"/>
        <v>0</v>
      </c>
      <c r="S9009" s="9" t="s">
        <v>56</v>
      </c>
      <c r="T9009" s="47">
        <f t="shared" si="2721"/>
        <v>49044</v>
      </c>
      <c r="AE9009" s="33"/>
    </row>
    <row r="9010" spans="1:31" x14ac:dyDescent="0.2">
      <c r="A9010" s="90">
        <f t="shared" si="2727"/>
        <v>49035</v>
      </c>
      <c r="B9010" s="2">
        <f t="shared" si="2722"/>
        <v>0</v>
      </c>
      <c r="C9010" s="2">
        <f t="shared" si="2720"/>
        <v>6349.5259862798139</v>
      </c>
      <c r="D9010" s="47">
        <f t="shared" si="2728"/>
        <v>49014</v>
      </c>
      <c r="E9010" s="3">
        <f t="shared" si="2737"/>
        <v>-1</v>
      </c>
      <c r="F9010" s="4">
        <f t="shared" si="2735"/>
        <v>22</v>
      </c>
      <c r="G9010" s="4">
        <f t="shared" si="2733"/>
        <v>31</v>
      </c>
      <c r="H9010" s="2">
        <f t="shared" si="2729"/>
        <v>0</v>
      </c>
      <c r="I9010" s="2">
        <f t="shared" si="2730"/>
        <v>0</v>
      </c>
      <c r="J9010" s="2">
        <f t="shared" si="2723"/>
        <v>0</v>
      </c>
      <c r="K9010" s="2">
        <f t="shared" si="2724"/>
        <v>0</v>
      </c>
      <c r="L9010" s="1">
        <f t="shared" si="2731"/>
        <v>0</v>
      </c>
      <c r="M9010" s="3">
        <f t="shared" si="2719"/>
        <v>0</v>
      </c>
      <c r="N9010" s="2">
        <f t="shared" si="2725"/>
        <v>0</v>
      </c>
      <c r="O9010" s="18">
        <f t="shared" si="2732"/>
        <v>0.14499999999999999</v>
      </c>
      <c r="P9010" s="8">
        <f t="shared" si="2736"/>
        <v>1.008039949</v>
      </c>
      <c r="Q9010" s="2">
        <f t="shared" si="2734"/>
        <v>0</v>
      </c>
      <c r="R9010" s="2">
        <f t="shared" si="2726"/>
        <v>0</v>
      </c>
      <c r="S9010" s="9" t="s">
        <v>56</v>
      </c>
      <c r="T9010" s="47">
        <f t="shared" si="2721"/>
        <v>49044</v>
      </c>
      <c r="AE9010" s="33"/>
    </row>
    <row r="9011" spans="1:31" x14ac:dyDescent="0.2">
      <c r="A9011" s="90">
        <f t="shared" si="2727"/>
        <v>49036</v>
      </c>
      <c r="B9011" s="2">
        <f t="shared" si="2722"/>
        <v>0</v>
      </c>
      <c r="C9011" s="2">
        <f t="shared" si="2720"/>
        <v>6349.5259862798139</v>
      </c>
      <c r="D9011" s="47">
        <f t="shared" si="2728"/>
        <v>49014</v>
      </c>
      <c r="E9011" s="3">
        <f t="shared" si="2737"/>
        <v>-1</v>
      </c>
      <c r="F9011" s="4">
        <f t="shared" si="2735"/>
        <v>23</v>
      </c>
      <c r="G9011" s="4">
        <f t="shared" si="2733"/>
        <v>31</v>
      </c>
      <c r="H9011" s="2">
        <f t="shared" si="2729"/>
        <v>0</v>
      </c>
      <c r="I9011" s="2">
        <f t="shared" si="2730"/>
        <v>0</v>
      </c>
      <c r="J9011" s="2">
        <f t="shared" si="2723"/>
        <v>0</v>
      </c>
      <c r="K9011" s="2">
        <f t="shared" si="2724"/>
        <v>0</v>
      </c>
      <c r="L9011" s="1">
        <f t="shared" si="2731"/>
        <v>0</v>
      </c>
      <c r="M9011" s="3">
        <f t="shared" si="2719"/>
        <v>0</v>
      </c>
      <c r="N9011" s="2">
        <f t="shared" si="2725"/>
        <v>0</v>
      </c>
      <c r="O9011" s="18">
        <f t="shared" si="2732"/>
        <v>0.14499999999999999</v>
      </c>
      <c r="P9011" s="8">
        <f t="shared" si="2736"/>
        <v>1.0084069339999999</v>
      </c>
      <c r="Q9011" s="2">
        <f t="shared" si="2734"/>
        <v>0</v>
      </c>
      <c r="R9011" s="2">
        <f t="shared" si="2726"/>
        <v>0</v>
      </c>
      <c r="S9011" s="9" t="s">
        <v>56</v>
      </c>
      <c r="T9011" s="47">
        <f t="shared" si="2721"/>
        <v>49044</v>
      </c>
      <c r="AE9011" s="33"/>
    </row>
    <row r="9012" spans="1:31" x14ac:dyDescent="0.2">
      <c r="A9012" s="90">
        <f t="shared" si="2727"/>
        <v>49037</v>
      </c>
      <c r="B9012" s="2">
        <f t="shared" si="2722"/>
        <v>0</v>
      </c>
      <c r="C9012" s="2">
        <f t="shared" si="2720"/>
        <v>6349.5259862798139</v>
      </c>
      <c r="D9012" s="47">
        <f t="shared" si="2728"/>
        <v>49014</v>
      </c>
      <c r="E9012" s="3">
        <f t="shared" si="2737"/>
        <v>-1</v>
      </c>
      <c r="F9012" s="4">
        <f t="shared" si="2735"/>
        <v>24</v>
      </c>
      <c r="G9012" s="4">
        <f t="shared" si="2733"/>
        <v>31</v>
      </c>
      <c r="H9012" s="2">
        <f t="shared" si="2729"/>
        <v>0</v>
      </c>
      <c r="I9012" s="2">
        <f t="shared" si="2730"/>
        <v>0</v>
      </c>
      <c r="J9012" s="2">
        <f t="shared" si="2723"/>
        <v>0</v>
      </c>
      <c r="K9012" s="2">
        <f t="shared" si="2724"/>
        <v>0</v>
      </c>
      <c r="L9012" s="1">
        <f t="shared" si="2731"/>
        <v>0</v>
      </c>
      <c r="M9012" s="3">
        <f t="shared" si="2719"/>
        <v>0</v>
      </c>
      <c r="N9012" s="2">
        <f t="shared" si="2725"/>
        <v>0</v>
      </c>
      <c r="O9012" s="18">
        <f t="shared" si="2732"/>
        <v>0.14499999999999999</v>
      </c>
      <c r="P9012" s="8">
        <f t="shared" si="2736"/>
        <v>1.0087740510000001</v>
      </c>
      <c r="Q9012" s="2">
        <f t="shared" si="2734"/>
        <v>0</v>
      </c>
      <c r="R9012" s="2">
        <f t="shared" si="2726"/>
        <v>0</v>
      </c>
      <c r="S9012" s="9" t="s">
        <v>56</v>
      </c>
      <c r="T9012" s="47">
        <f t="shared" si="2721"/>
        <v>49044</v>
      </c>
      <c r="AE9012" s="33"/>
    </row>
    <row r="9013" spans="1:31" x14ac:dyDescent="0.2">
      <c r="A9013" s="90">
        <f t="shared" si="2727"/>
        <v>49038</v>
      </c>
      <c r="B9013" s="2">
        <f t="shared" si="2722"/>
        <v>0</v>
      </c>
      <c r="C9013" s="2">
        <f t="shared" si="2720"/>
        <v>6349.5259862798139</v>
      </c>
      <c r="D9013" s="47">
        <f t="shared" si="2728"/>
        <v>49014</v>
      </c>
      <c r="E9013" s="3">
        <f t="shared" si="2737"/>
        <v>-1</v>
      </c>
      <c r="F9013" s="4">
        <f t="shared" si="2735"/>
        <v>25</v>
      </c>
      <c r="G9013" s="4">
        <f t="shared" si="2733"/>
        <v>31</v>
      </c>
      <c r="H9013" s="2">
        <f t="shared" si="2729"/>
        <v>0</v>
      </c>
      <c r="I9013" s="2">
        <f t="shared" si="2730"/>
        <v>0</v>
      </c>
      <c r="J9013" s="2">
        <f t="shared" si="2723"/>
        <v>0</v>
      </c>
      <c r="K9013" s="2">
        <f t="shared" si="2724"/>
        <v>0</v>
      </c>
      <c r="L9013" s="1">
        <f t="shared" si="2731"/>
        <v>0</v>
      </c>
      <c r="M9013" s="3">
        <f t="shared" si="2719"/>
        <v>0</v>
      </c>
      <c r="N9013" s="2">
        <f t="shared" si="2725"/>
        <v>0</v>
      </c>
      <c r="O9013" s="18">
        <f t="shared" si="2732"/>
        <v>0.14499999999999999</v>
      </c>
      <c r="P9013" s="8">
        <f t="shared" si="2736"/>
        <v>1.009141303</v>
      </c>
      <c r="Q9013" s="2">
        <f t="shared" si="2734"/>
        <v>0</v>
      </c>
      <c r="R9013" s="2">
        <f t="shared" si="2726"/>
        <v>0</v>
      </c>
      <c r="S9013" s="9" t="s">
        <v>56</v>
      </c>
      <c r="T9013" s="47">
        <f t="shared" si="2721"/>
        <v>49044</v>
      </c>
      <c r="AE9013" s="33"/>
    </row>
    <row r="9014" spans="1:31" x14ac:dyDescent="0.2">
      <c r="A9014" s="90">
        <f t="shared" si="2727"/>
        <v>49039</v>
      </c>
      <c r="B9014" s="2">
        <f t="shared" si="2722"/>
        <v>0</v>
      </c>
      <c r="C9014" s="2">
        <f t="shared" si="2720"/>
        <v>6349.5259862798139</v>
      </c>
      <c r="D9014" s="47">
        <f t="shared" si="2728"/>
        <v>49014</v>
      </c>
      <c r="E9014" s="3">
        <f t="shared" si="2737"/>
        <v>-1</v>
      </c>
      <c r="F9014" s="4">
        <f t="shared" si="2735"/>
        <v>26</v>
      </c>
      <c r="G9014" s="4">
        <f t="shared" si="2733"/>
        <v>31</v>
      </c>
      <c r="H9014" s="2">
        <f t="shared" si="2729"/>
        <v>0</v>
      </c>
      <c r="I9014" s="2">
        <f t="shared" si="2730"/>
        <v>0</v>
      </c>
      <c r="J9014" s="2">
        <f t="shared" si="2723"/>
        <v>0</v>
      </c>
      <c r="K9014" s="2">
        <f t="shared" si="2724"/>
        <v>0</v>
      </c>
      <c r="L9014" s="1">
        <f t="shared" si="2731"/>
        <v>0</v>
      </c>
      <c r="M9014" s="3">
        <f t="shared" si="2719"/>
        <v>0</v>
      </c>
      <c r="N9014" s="2">
        <f t="shared" si="2725"/>
        <v>0</v>
      </c>
      <c r="O9014" s="18">
        <f t="shared" si="2732"/>
        <v>0.14499999999999999</v>
      </c>
      <c r="P9014" s="8">
        <f t="shared" si="2736"/>
        <v>1.0095086879999999</v>
      </c>
      <c r="Q9014" s="2">
        <f t="shared" si="2734"/>
        <v>0</v>
      </c>
      <c r="R9014" s="2">
        <f t="shared" si="2726"/>
        <v>0</v>
      </c>
      <c r="S9014" s="9" t="s">
        <v>56</v>
      </c>
      <c r="T9014" s="47">
        <f t="shared" si="2721"/>
        <v>49044</v>
      </c>
      <c r="AE9014" s="33"/>
    </row>
    <row r="9015" spans="1:31" x14ac:dyDescent="0.2">
      <c r="A9015" s="90">
        <f t="shared" si="2727"/>
        <v>49040</v>
      </c>
      <c r="B9015" s="2">
        <f t="shared" si="2722"/>
        <v>0</v>
      </c>
      <c r="C9015" s="2">
        <f t="shared" si="2720"/>
        <v>6349.5259862798139</v>
      </c>
      <c r="D9015" s="47">
        <f t="shared" si="2728"/>
        <v>49014</v>
      </c>
      <c r="E9015" s="3">
        <f t="shared" si="2737"/>
        <v>-1</v>
      </c>
      <c r="F9015" s="4">
        <f t="shared" si="2735"/>
        <v>27</v>
      </c>
      <c r="G9015" s="4">
        <f t="shared" si="2733"/>
        <v>31</v>
      </c>
      <c r="H9015" s="2">
        <f t="shared" si="2729"/>
        <v>0</v>
      </c>
      <c r="I9015" s="2">
        <f t="shared" si="2730"/>
        <v>0</v>
      </c>
      <c r="J9015" s="2">
        <f t="shared" si="2723"/>
        <v>0</v>
      </c>
      <c r="K9015" s="2">
        <f t="shared" si="2724"/>
        <v>0</v>
      </c>
      <c r="L9015" s="1">
        <f t="shared" si="2731"/>
        <v>0</v>
      </c>
      <c r="M9015" s="3">
        <f t="shared" si="2719"/>
        <v>0</v>
      </c>
      <c r="N9015" s="2">
        <f t="shared" si="2725"/>
        <v>0</v>
      </c>
      <c r="O9015" s="18">
        <f t="shared" si="2732"/>
        <v>0.14499999999999999</v>
      </c>
      <c r="P9015" s="8">
        <f t="shared" si="2736"/>
        <v>1.009876207</v>
      </c>
      <c r="Q9015" s="2">
        <f t="shared" si="2734"/>
        <v>0</v>
      </c>
      <c r="R9015" s="2">
        <f t="shared" si="2726"/>
        <v>0</v>
      </c>
      <c r="S9015" s="9" t="s">
        <v>56</v>
      </c>
      <c r="T9015" s="47">
        <f t="shared" si="2721"/>
        <v>49044</v>
      </c>
      <c r="AE9015" s="33"/>
    </row>
    <row r="9016" spans="1:31" x14ac:dyDescent="0.2">
      <c r="A9016" s="90">
        <f t="shared" si="2727"/>
        <v>49041</v>
      </c>
      <c r="B9016" s="2">
        <f t="shared" si="2722"/>
        <v>0</v>
      </c>
      <c r="C9016" s="2">
        <f t="shared" si="2720"/>
        <v>6349.5259862798139</v>
      </c>
      <c r="D9016" s="47">
        <f t="shared" si="2728"/>
        <v>49014</v>
      </c>
      <c r="E9016" s="3">
        <f t="shared" si="2737"/>
        <v>-1</v>
      </c>
      <c r="F9016" s="4">
        <f t="shared" si="2735"/>
        <v>28</v>
      </c>
      <c r="G9016" s="4">
        <f t="shared" si="2733"/>
        <v>31</v>
      </c>
      <c r="H9016" s="2">
        <f t="shared" si="2729"/>
        <v>0</v>
      </c>
      <c r="I9016" s="2">
        <f t="shared" si="2730"/>
        <v>0</v>
      </c>
      <c r="J9016" s="2">
        <f t="shared" si="2723"/>
        <v>0</v>
      </c>
      <c r="K9016" s="2">
        <f t="shared" si="2724"/>
        <v>0</v>
      </c>
      <c r="L9016" s="1">
        <f t="shared" si="2731"/>
        <v>0</v>
      </c>
      <c r="M9016" s="3">
        <f t="shared" si="2719"/>
        <v>0</v>
      </c>
      <c r="N9016" s="2">
        <f t="shared" si="2725"/>
        <v>0</v>
      </c>
      <c r="O9016" s="18">
        <f t="shared" si="2732"/>
        <v>0.14499999999999999</v>
      </c>
      <c r="P9016" s="8">
        <f t="shared" si="2736"/>
        <v>1.0102438600000001</v>
      </c>
      <c r="Q9016" s="2">
        <f t="shared" si="2734"/>
        <v>0</v>
      </c>
      <c r="R9016" s="2">
        <f t="shared" si="2726"/>
        <v>0</v>
      </c>
      <c r="S9016" s="9" t="s">
        <v>56</v>
      </c>
      <c r="T9016" s="47">
        <f t="shared" si="2721"/>
        <v>49044</v>
      </c>
      <c r="AE9016" s="33"/>
    </row>
    <row r="9017" spans="1:31" x14ac:dyDescent="0.2">
      <c r="A9017" s="90">
        <f t="shared" si="2727"/>
        <v>49042</v>
      </c>
      <c r="B9017" s="2">
        <f t="shared" si="2722"/>
        <v>0</v>
      </c>
      <c r="C9017" s="2">
        <f t="shared" si="2720"/>
        <v>6349.5259862798139</v>
      </c>
      <c r="D9017" s="47">
        <f t="shared" si="2728"/>
        <v>49014</v>
      </c>
      <c r="E9017" s="3">
        <f t="shared" si="2737"/>
        <v>-1</v>
      </c>
      <c r="F9017" s="4">
        <f t="shared" si="2735"/>
        <v>29</v>
      </c>
      <c r="G9017" s="4">
        <f t="shared" si="2733"/>
        <v>31</v>
      </c>
      <c r="H9017" s="2">
        <f t="shared" si="2729"/>
        <v>0</v>
      </c>
      <c r="I9017" s="2">
        <f t="shared" si="2730"/>
        <v>0</v>
      </c>
      <c r="J9017" s="2">
        <f t="shared" si="2723"/>
        <v>0</v>
      </c>
      <c r="K9017" s="2">
        <f t="shared" si="2724"/>
        <v>0</v>
      </c>
      <c r="L9017" s="1">
        <f t="shared" si="2731"/>
        <v>0</v>
      </c>
      <c r="M9017" s="3">
        <f t="shared" si="2719"/>
        <v>0</v>
      </c>
      <c r="N9017" s="2">
        <f t="shared" si="2725"/>
        <v>0</v>
      </c>
      <c r="O9017" s="18">
        <f t="shared" si="2732"/>
        <v>0.14499999999999999</v>
      </c>
      <c r="P9017" s="8">
        <f t="shared" si="2736"/>
        <v>1.0106116460000001</v>
      </c>
      <c r="Q9017" s="2">
        <f t="shared" si="2734"/>
        <v>0</v>
      </c>
      <c r="R9017" s="2">
        <f t="shared" si="2726"/>
        <v>0</v>
      </c>
      <c r="S9017" s="9" t="s">
        <v>56</v>
      </c>
      <c r="T9017" s="47">
        <f t="shared" si="2721"/>
        <v>49044</v>
      </c>
      <c r="AE9017" s="33"/>
    </row>
    <row r="9018" spans="1:31" x14ac:dyDescent="0.2">
      <c r="A9018" s="90">
        <f t="shared" si="2727"/>
        <v>49043</v>
      </c>
      <c r="B9018" s="2">
        <f t="shared" si="2722"/>
        <v>0</v>
      </c>
      <c r="C9018" s="2">
        <f t="shared" si="2720"/>
        <v>6349.5259862798139</v>
      </c>
      <c r="D9018" s="47">
        <f t="shared" si="2728"/>
        <v>49014</v>
      </c>
      <c r="E9018" s="3">
        <f t="shared" si="2737"/>
        <v>-1</v>
      </c>
      <c r="F9018" s="4">
        <f t="shared" si="2735"/>
        <v>30</v>
      </c>
      <c r="G9018" s="4">
        <f t="shared" si="2733"/>
        <v>31</v>
      </c>
      <c r="H9018" s="2">
        <f t="shared" si="2729"/>
        <v>0</v>
      </c>
      <c r="I9018" s="2">
        <f t="shared" si="2730"/>
        <v>0</v>
      </c>
      <c r="J9018" s="2">
        <f t="shared" si="2723"/>
        <v>0</v>
      </c>
      <c r="K9018" s="2">
        <f t="shared" si="2724"/>
        <v>0</v>
      </c>
      <c r="L9018" s="1">
        <f t="shared" si="2731"/>
        <v>0</v>
      </c>
      <c r="M9018" s="3">
        <f t="shared" si="2719"/>
        <v>0</v>
      </c>
      <c r="N9018" s="2">
        <f t="shared" si="2725"/>
        <v>0</v>
      </c>
      <c r="O9018" s="18">
        <f t="shared" si="2732"/>
        <v>0.14499999999999999</v>
      </c>
      <c r="P9018" s="8">
        <f t="shared" si="2736"/>
        <v>1.0109795669999999</v>
      </c>
      <c r="Q9018" s="2">
        <f t="shared" si="2734"/>
        <v>0</v>
      </c>
      <c r="R9018" s="2">
        <f t="shared" si="2726"/>
        <v>0</v>
      </c>
      <c r="S9018" s="9" t="s">
        <v>56</v>
      </c>
      <c r="T9018" s="47">
        <f t="shared" si="2721"/>
        <v>49044</v>
      </c>
      <c r="AE9018" s="33"/>
    </row>
    <row r="9019" spans="1:31" x14ac:dyDescent="0.2">
      <c r="A9019" s="90">
        <f t="shared" si="2727"/>
        <v>49044</v>
      </c>
      <c r="B9019" s="2">
        <f t="shared" si="2722"/>
        <v>0</v>
      </c>
      <c r="C9019" s="2">
        <f t="shared" si="2720"/>
        <v>6349.5259862798139</v>
      </c>
      <c r="D9019" s="47">
        <f t="shared" si="2728"/>
        <v>49014</v>
      </c>
      <c r="E9019" s="3">
        <f t="shared" si="2737"/>
        <v>-1</v>
      </c>
      <c r="F9019" s="4">
        <f t="shared" si="2735"/>
        <v>31</v>
      </c>
      <c r="G9019" s="4">
        <f t="shared" si="2733"/>
        <v>31</v>
      </c>
      <c r="H9019" s="2">
        <f t="shared" si="2729"/>
        <v>0</v>
      </c>
      <c r="I9019" s="2">
        <f t="shared" si="2730"/>
        <v>0</v>
      </c>
      <c r="J9019" s="2">
        <f t="shared" si="2723"/>
        <v>0</v>
      </c>
      <c r="K9019" s="2">
        <f t="shared" si="2724"/>
        <v>0</v>
      </c>
      <c r="L9019" s="1">
        <f t="shared" si="2731"/>
        <v>296</v>
      </c>
      <c r="M9019" s="3">
        <f t="shared" si="2719"/>
        <v>0.11692</v>
      </c>
      <c r="N9019" s="2">
        <f t="shared" si="2725"/>
        <v>0</v>
      </c>
      <c r="O9019" s="18">
        <f t="shared" si="2732"/>
        <v>0.14499999999999999</v>
      </c>
      <c r="P9019" s="8">
        <f t="shared" si="2736"/>
        <v>1.0113476210000001</v>
      </c>
      <c r="Q9019" s="2">
        <f t="shared" si="2734"/>
        <v>0</v>
      </c>
      <c r="R9019" s="2">
        <f t="shared" si="2726"/>
        <v>0</v>
      </c>
      <c r="S9019" s="9" t="s">
        <v>56</v>
      </c>
      <c r="T9019" s="47">
        <f t="shared" si="2721"/>
        <v>49044</v>
      </c>
      <c r="AE9019" s="33"/>
    </row>
    <row r="9020" spans="1:31" x14ac:dyDescent="0.2">
      <c r="A9020" s="90">
        <f t="shared" si="2727"/>
        <v>49045</v>
      </c>
      <c r="B9020" s="2">
        <f t="shared" si="2722"/>
        <v>0</v>
      </c>
      <c r="C9020" s="2">
        <f t="shared" si="2720"/>
        <v>5607.1394079698139</v>
      </c>
      <c r="D9020" s="47">
        <f t="shared" si="2728"/>
        <v>49045</v>
      </c>
      <c r="E9020" s="3">
        <f t="shared" si="2737"/>
        <v>-1</v>
      </c>
      <c r="F9020" s="4">
        <f t="shared" si="2735"/>
        <v>1</v>
      </c>
      <c r="G9020" s="4">
        <f t="shared" si="2733"/>
        <v>30</v>
      </c>
      <c r="H9020" s="2">
        <f t="shared" si="2729"/>
        <v>0</v>
      </c>
      <c r="I9020" s="2">
        <f t="shared" si="2730"/>
        <v>0</v>
      </c>
      <c r="J9020" s="2">
        <f t="shared" si="2723"/>
        <v>0</v>
      </c>
      <c r="K9020" s="2">
        <f t="shared" si="2724"/>
        <v>0</v>
      </c>
      <c r="L9020" s="1">
        <f t="shared" si="2731"/>
        <v>0</v>
      </c>
      <c r="M9020" s="3">
        <f t="shared" si="2719"/>
        <v>0</v>
      </c>
      <c r="N9020" s="2">
        <f t="shared" si="2725"/>
        <v>0</v>
      </c>
      <c r="O9020" s="18">
        <f t="shared" si="2732"/>
        <v>0.14499999999999999</v>
      </c>
      <c r="P9020" s="8">
        <f t="shared" si="2736"/>
        <v>1.0003761950000001</v>
      </c>
      <c r="Q9020" s="2">
        <f t="shared" si="2734"/>
        <v>0</v>
      </c>
      <c r="R9020" s="2">
        <f t="shared" si="2726"/>
        <v>0</v>
      </c>
      <c r="S9020" s="9" t="s">
        <v>56</v>
      </c>
      <c r="T9020" s="47">
        <f t="shared" si="2721"/>
        <v>49074</v>
      </c>
      <c r="AE9020" s="33"/>
    </row>
    <row r="9021" spans="1:31" x14ac:dyDescent="0.2">
      <c r="A9021" s="90">
        <f t="shared" si="2727"/>
        <v>49046</v>
      </c>
      <c r="B9021" s="2">
        <f t="shared" si="2722"/>
        <v>0</v>
      </c>
      <c r="C9021" s="2">
        <f t="shared" si="2720"/>
        <v>5607.1394079698139</v>
      </c>
      <c r="D9021" s="47">
        <f t="shared" si="2728"/>
        <v>49045</v>
      </c>
      <c r="E9021" s="3">
        <f t="shared" si="2737"/>
        <v>-1</v>
      </c>
      <c r="F9021" s="4">
        <f t="shared" si="2735"/>
        <v>2</v>
      </c>
      <c r="G9021" s="4">
        <f t="shared" si="2733"/>
        <v>30</v>
      </c>
      <c r="H9021" s="2">
        <f t="shared" si="2729"/>
        <v>0</v>
      </c>
      <c r="I9021" s="2">
        <f t="shared" si="2730"/>
        <v>0</v>
      </c>
      <c r="J9021" s="2">
        <f t="shared" si="2723"/>
        <v>0</v>
      </c>
      <c r="K9021" s="2">
        <f t="shared" si="2724"/>
        <v>0</v>
      </c>
      <c r="L9021" s="1">
        <f t="shared" si="2731"/>
        <v>0</v>
      </c>
      <c r="M9021" s="3">
        <f t="shared" si="2719"/>
        <v>0</v>
      </c>
      <c r="N9021" s="2">
        <f t="shared" si="2725"/>
        <v>0</v>
      </c>
      <c r="O9021" s="18">
        <f t="shared" si="2732"/>
        <v>0.14499999999999999</v>
      </c>
      <c r="P9021" s="8">
        <f t="shared" si="2736"/>
        <v>1.0007525310000001</v>
      </c>
      <c r="Q9021" s="2">
        <f t="shared" si="2734"/>
        <v>0</v>
      </c>
      <c r="R9021" s="2">
        <f t="shared" si="2726"/>
        <v>0</v>
      </c>
      <c r="S9021" s="9" t="s">
        <v>56</v>
      </c>
      <c r="T9021" s="47">
        <f t="shared" si="2721"/>
        <v>49074</v>
      </c>
      <c r="AE9021" s="33"/>
    </row>
    <row r="9022" spans="1:31" x14ac:dyDescent="0.2">
      <c r="A9022" s="90">
        <f t="shared" si="2727"/>
        <v>49047</v>
      </c>
      <c r="B9022" s="2">
        <f t="shared" si="2722"/>
        <v>0</v>
      </c>
      <c r="C9022" s="2">
        <f t="shared" si="2720"/>
        <v>5607.1394079698139</v>
      </c>
      <c r="D9022" s="47">
        <f t="shared" si="2728"/>
        <v>49045</v>
      </c>
      <c r="E9022" s="3">
        <f t="shared" si="2737"/>
        <v>-1</v>
      </c>
      <c r="F9022" s="4">
        <f t="shared" si="2735"/>
        <v>3</v>
      </c>
      <c r="G9022" s="4">
        <f t="shared" si="2733"/>
        <v>30</v>
      </c>
      <c r="H9022" s="2">
        <f t="shared" si="2729"/>
        <v>0</v>
      </c>
      <c r="I9022" s="2">
        <f t="shared" si="2730"/>
        <v>0</v>
      </c>
      <c r="J9022" s="2">
        <f t="shared" si="2723"/>
        <v>0</v>
      </c>
      <c r="K9022" s="2">
        <f t="shared" si="2724"/>
        <v>0</v>
      </c>
      <c r="L9022" s="1">
        <f t="shared" si="2731"/>
        <v>0</v>
      </c>
      <c r="M9022" s="3">
        <f t="shared" si="2719"/>
        <v>0</v>
      </c>
      <c r="N9022" s="2">
        <f t="shared" si="2725"/>
        <v>0</v>
      </c>
      <c r="O9022" s="18">
        <f t="shared" si="2732"/>
        <v>0.14499999999999999</v>
      </c>
      <c r="P9022" s="8">
        <f t="shared" si="2736"/>
        <v>1.001129009</v>
      </c>
      <c r="Q9022" s="2">
        <f t="shared" si="2734"/>
        <v>0</v>
      </c>
      <c r="R9022" s="2">
        <f t="shared" si="2726"/>
        <v>0</v>
      </c>
      <c r="S9022" s="9" t="s">
        <v>56</v>
      </c>
      <c r="T9022" s="47">
        <f t="shared" si="2721"/>
        <v>49074</v>
      </c>
      <c r="AE9022" s="33"/>
    </row>
    <row r="9023" spans="1:31" x14ac:dyDescent="0.2">
      <c r="A9023" s="90">
        <f t="shared" si="2727"/>
        <v>49048</v>
      </c>
      <c r="B9023" s="2">
        <f t="shared" si="2722"/>
        <v>0</v>
      </c>
      <c r="C9023" s="2">
        <f t="shared" si="2720"/>
        <v>5607.1394079698139</v>
      </c>
      <c r="D9023" s="47">
        <f t="shared" si="2728"/>
        <v>49045</v>
      </c>
      <c r="E9023" s="3">
        <f t="shared" si="2737"/>
        <v>-1</v>
      </c>
      <c r="F9023" s="4">
        <f t="shared" si="2735"/>
        <v>4</v>
      </c>
      <c r="G9023" s="4">
        <f t="shared" si="2733"/>
        <v>30</v>
      </c>
      <c r="H9023" s="2">
        <f t="shared" si="2729"/>
        <v>0</v>
      </c>
      <c r="I9023" s="2">
        <f t="shared" si="2730"/>
        <v>0</v>
      </c>
      <c r="J9023" s="2">
        <f t="shared" si="2723"/>
        <v>0</v>
      </c>
      <c r="K9023" s="2">
        <f t="shared" si="2724"/>
        <v>0</v>
      </c>
      <c r="L9023" s="1">
        <f t="shared" si="2731"/>
        <v>0</v>
      </c>
      <c r="M9023" s="3">
        <f t="shared" ref="M9023:M9086" si="2738">IF(DAY(A9023)=E$2,VLOOKUP(A9023,$W$10:$AD$316,5),0)</f>
        <v>0</v>
      </c>
      <c r="N9023" s="2">
        <f t="shared" si="2725"/>
        <v>0</v>
      </c>
      <c r="O9023" s="18">
        <f t="shared" si="2732"/>
        <v>0.14499999999999999</v>
      </c>
      <c r="P9023" s="8">
        <f t="shared" si="2736"/>
        <v>1.0015056280000001</v>
      </c>
      <c r="Q9023" s="2">
        <f t="shared" si="2734"/>
        <v>0</v>
      </c>
      <c r="R9023" s="2">
        <f t="shared" si="2726"/>
        <v>0</v>
      </c>
      <c r="S9023" s="9" t="s">
        <v>56</v>
      </c>
      <c r="T9023" s="47">
        <f t="shared" si="2721"/>
        <v>49074</v>
      </c>
      <c r="AE9023" s="33"/>
    </row>
    <row r="9024" spans="1:31" x14ac:dyDescent="0.2">
      <c r="A9024" s="90">
        <f t="shared" si="2727"/>
        <v>49049</v>
      </c>
      <c r="B9024" s="2">
        <f t="shared" si="2722"/>
        <v>0</v>
      </c>
      <c r="C9024" s="2">
        <f t="shared" ref="C9024:C9087" si="2739">IF(DAY(A9023)=$E$2,VLOOKUP(A9023,W$10:X$316,2),C9023)</f>
        <v>5607.1394079698139</v>
      </c>
      <c r="D9024" s="47">
        <f t="shared" si="2728"/>
        <v>49045</v>
      </c>
      <c r="E9024" s="3">
        <f t="shared" si="2737"/>
        <v>-1</v>
      </c>
      <c r="F9024" s="4">
        <f t="shared" si="2735"/>
        <v>5</v>
      </c>
      <c r="G9024" s="4">
        <f t="shared" si="2733"/>
        <v>30</v>
      </c>
      <c r="H9024" s="2">
        <f t="shared" si="2729"/>
        <v>0</v>
      </c>
      <c r="I9024" s="2">
        <f t="shared" si="2730"/>
        <v>0</v>
      </c>
      <c r="J9024" s="2">
        <f t="shared" si="2723"/>
        <v>0</v>
      </c>
      <c r="K9024" s="2">
        <f t="shared" si="2724"/>
        <v>0</v>
      </c>
      <c r="L9024" s="1">
        <f t="shared" si="2731"/>
        <v>0</v>
      </c>
      <c r="M9024" s="3">
        <f t="shared" si="2738"/>
        <v>0</v>
      </c>
      <c r="N9024" s="2">
        <f t="shared" si="2725"/>
        <v>0</v>
      </c>
      <c r="O9024" s="18">
        <f t="shared" si="2732"/>
        <v>0.14499999999999999</v>
      </c>
      <c r="P9024" s="8">
        <f t="shared" si="2736"/>
        <v>1.0018823889999999</v>
      </c>
      <c r="Q9024" s="2">
        <f t="shared" si="2734"/>
        <v>0</v>
      </c>
      <c r="R9024" s="2">
        <f t="shared" si="2726"/>
        <v>0</v>
      </c>
      <c r="S9024" s="9" t="s">
        <v>56</v>
      </c>
      <c r="T9024" s="47">
        <f t="shared" ref="T9024:T9087" si="2740">IF(DAY(A9024)=E$2+1,VLOOKUP(A9023,$W$10:$AD$316,8),T9023)</f>
        <v>49074</v>
      </c>
      <c r="AE9024" s="33"/>
    </row>
    <row r="9025" spans="1:31" x14ac:dyDescent="0.2">
      <c r="A9025" s="90">
        <f t="shared" si="2727"/>
        <v>49050</v>
      </c>
      <c r="B9025" s="2">
        <f t="shared" si="2722"/>
        <v>0</v>
      </c>
      <c r="C9025" s="2">
        <f t="shared" si="2739"/>
        <v>5607.1394079698139</v>
      </c>
      <c r="D9025" s="47">
        <f t="shared" si="2728"/>
        <v>49045</v>
      </c>
      <c r="E9025" s="3">
        <f t="shared" si="2737"/>
        <v>-1</v>
      </c>
      <c r="F9025" s="4">
        <f t="shared" si="2735"/>
        <v>6</v>
      </c>
      <c r="G9025" s="4">
        <f t="shared" si="2733"/>
        <v>30</v>
      </c>
      <c r="H9025" s="2">
        <f t="shared" si="2729"/>
        <v>0</v>
      </c>
      <c r="I9025" s="2">
        <f t="shared" si="2730"/>
        <v>0</v>
      </c>
      <c r="J9025" s="2">
        <f t="shared" si="2723"/>
        <v>0</v>
      </c>
      <c r="K9025" s="2">
        <f t="shared" si="2724"/>
        <v>0</v>
      </c>
      <c r="L9025" s="1">
        <f t="shared" si="2731"/>
        <v>0</v>
      </c>
      <c r="M9025" s="3">
        <f t="shared" si="2738"/>
        <v>0</v>
      </c>
      <c r="N9025" s="2">
        <f t="shared" si="2725"/>
        <v>0</v>
      </c>
      <c r="O9025" s="18">
        <f t="shared" si="2732"/>
        <v>0.14499999999999999</v>
      </c>
      <c r="P9025" s="8">
        <f t="shared" si="2736"/>
        <v>1.002259292</v>
      </c>
      <c r="Q9025" s="2">
        <f t="shared" si="2734"/>
        <v>0</v>
      </c>
      <c r="R9025" s="2">
        <f t="shared" si="2726"/>
        <v>0</v>
      </c>
      <c r="S9025" s="9" t="s">
        <v>56</v>
      </c>
      <c r="T9025" s="47">
        <f t="shared" si="2740"/>
        <v>49074</v>
      </c>
      <c r="AE9025" s="33"/>
    </row>
    <row r="9026" spans="1:31" x14ac:dyDescent="0.2">
      <c r="A9026" s="90">
        <f t="shared" si="2727"/>
        <v>49051</v>
      </c>
      <c r="B9026" s="2">
        <f t="shared" si="2722"/>
        <v>0</v>
      </c>
      <c r="C9026" s="2">
        <f t="shared" si="2739"/>
        <v>5607.1394079698139</v>
      </c>
      <c r="D9026" s="47">
        <f t="shared" si="2728"/>
        <v>49045</v>
      </c>
      <c r="E9026" s="3">
        <f t="shared" si="2737"/>
        <v>-1</v>
      </c>
      <c r="F9026" s="4">
        <f t="shared" si="2735"/>
        <v>7</v>
      </c>
      <c r="G9026" s="4">
        <f t="shared" si="2733"/>
        <v>30</v>
      </c>
      <c r="H9026" s="2">
        <f t="shared" si="2729"/>
        <v>0</v>
      </c>
      <c r="I9026" s="2">
        <f t="shared" si="2730"/>
        <v>0</v>
      </c>
      <c r="J9026" s="2">
        <f t="shared" si="2723"/>
        <v>0</v>
      </c>
      <c r="K9026" s="2">
        <f t="shared" si="2724"/>
        <v>0</v>
      </c>
      <c r="L9026" s="1">
        <f t="shared" si="2731"/>
        <v>0</v>
      </c>
      <c r="M9026" s="3">
        <f t="shared" si="2738"/>
        <v>0</v>
      </c>
      <c r="N9026" s="2">
        <f t="shared" si="2725"/>
        <v>0</v>
      </c>
      <c r="O9026" s="18">
        <f t="shared" si="2732"/>
        <v>0.14499999999999999</v>
      </c>
      <c r="P9026" s="8">
        <f t="shared" si="2736"/>
        <v>1.002636337</v>
      </c>
      <c r="Q9026" s="2">
        <f t="shared" si="2734"/>
        <v>0</v>
      </c>
      <c r="R9026" s="2">
        <f t="shared" si="2726"/>
        <v>0</v>
      </c>
      <c r="S9026" s="9" t="s">
        <v>56</v>
      </c>
      <c r="T9026" s="47">
        <f t="shared" si="2740"/>
        <v>49074</v>
      </c>
      <c r="AE9026" s="33"/>
    </row>
    <row r="9027" spans="1:31" x14ac:dyDescent="0.2">
      <c r="A9027" s="90">
        <f t="shared" si="2727"/>
        <v>49052</v>
      </c>
      <c r="B9027" s="2">
        <f t="shared" si="2722"/>
        <v>0</v>
      </c>
      <c r="C9027" s="2">
        <f t="shared" si="2739"/>
        <v>5607.1394079698139</v>
      </c>
      <c r="D9027" s="47">
        <f t="shared" si="2728"/>
        <v>49045</v>
      </c>
      <c r="E9027" s="3">
        <f t="shared" si="2737"/>
        <v>-1</v>
      </c>
      <c r="F9027" s="4">
        <f t="shared" si="2735"/>
        <v>8</v>
      </c>
      <c r="G9027" s="4">
        <f t="shared" si="2733"/>
        <v>30</v>
      </c>
      <c r="H9027" s="2">
        <f t="shared" si="2729"/>
        <v>0</v>
      </c>
      <c r="I9027" s="2">
        <f t="shared" si="2730"/>
        <v>0</v>
      </c>
      <c r="J9027" s="2">
        <f t="shared" si="2723"/>
        <v>0</v>
      </c>
      <c r="K9027" s="2">
        <f t="shared" si="2724"/>
        <v>0</v>
      </c>
      <c r="L9027" s="1">
        <f t="shared" si="2731"/>
        <v>0</v>
      </c>
      <c r="M9027" s="3">
        <f t="shared" si="2738"/>
        <v>0</v>
      </c>
      <c r="N9027" s="2">
        <f t="shared" si="2725"/>
        <v>0</v>
      </c>
      <c r="O9027" s="18">
        <f t="shared" si="2732"/>
        <v>0.14499999999999999</v>
      </c>
      <c r="P9027" s="8">
        <f t="shared" si="2736"/>
        <v>1.0030135229999999</v>
      </c>
      <c r="Q9027" s="2">
        <f t="shared" si="2734"/>
        <v>0</v>
      </c>
      <c r="R9027" s="2">
        <f t="shared" si="2726"/>
        <v>0</v>
      </c>
      <c r="S9027" s="9" t="s">
        <v>56</v>
      </c>
      <c r="T9027" s="47">
        <f t="shared" si="2740"/>
        <v>49074</v>
      </c>
      <c r="AE9027" s="33"/>
    </row>
    <row r="9028" spans="1:31" x14ac:dyDescent="0.2">
      <c r="A9028" s="90">
        <f t="shared" si="2727"/>
        <v>49053</v>
      </c>
      <c r="B9028" s="2">
        <f t="shared" si="2722"/>
        <v>0</v>
      </c>
      <c r="C9028" s="2">
        <f t="shared" si="2739"/>
        <v>5607.1394079698139</v>
      </c>
      <c r="D9028" s="47">
        <f t="shared" si="2728"/>
        <v>49045</v>
      </c>
      <c r="E9028" s="3">
        <f t="shared" si="2737"/>
        <v>-1</v>
      </c>
      <c r="F9028" s="4">
        <f t="shared" si="2735"/>
        <v>9</v>
      </c>
      <c r="G9028" s="4">
        <f t="shared" si="2733"/>
        <v>30</v>
      </c>
      <c r="H9028" s="2">
        <f t="shared" si="2729"/>
        <v>0</v>
      </c>
      <c r="I9028" s="2">
        <f t="shared" si="2730"/>
        <v>0</v>
      </c>
      <c r="J9028" s="2">
        <f t="shared" si="2723"/>
        <v>0</v>
      </c>
      <c r="K9028" s="2">
        <f t="shared" si="2724"/>
        <v>0</v>
      </c>
      <c r="L9028" s="1">
        <f t="shared" si="2731"/>
        <v>0</v>
      </c>
      <c r="M9028" s="3">
        <f t="shared" si="2738"/>
        <v>0</v>
      </c>
      <c r="N9028" s="2">
        <f t="shared" si="2725"/>
        <v>0</v>
      </c>
      <c r="O9028" s="18">
        <f t="shared" si="2732"/>
        <v>0.14499999999999999</v>
      </c>
      <c r="P9028" s="8">
        <f t="shared" si="2736"/>
        <v>1.0033908520000001</v>
      </c>
      <c r="Q9028" s="2">
        <f t="shared" si="2734"/>
        <v>0</v>
      </c>
      <c r="R9028" s="2">
        <f t="shared" si="2726"/>
        <v>0</v>
      </c>
      <c r="S9028" s="9" t="s">
        <v>56</v>
      </c>
      <c r="T9028" s="47">
        <f t="shared" si="2740"/>
        <v>49074</v>
      </c>
      <c r="AE9028" s="33"/>
    </row>
    <row r="9029" spans="1:31" x14ac:dyDescent="0.2">
      <c r="A9029" s="90">
        <f t="shared" si="2727"/>
        <v>49054</v>
      </c>
      <c r="B9029" s="2">
        <f t="shared" si="2722"/>
        <v>0</v>
      </c>
      <c r="C9029" s="2">
        <f t="shared" si="2739"/>
        <v>5607.1394079698139</v>
      </c>
      <c r="D9029" s="47">
        <f t="shared" si="2728"/>
        <v>49045</v>
      </c>
      <c r="E9029" s="3">
        <f t="shared" si="2737"/>
        <v>-1</v>
      </c>
      <c r="F9029" s="4">
        <f t="shared" si="2735"/>
        <v>10</v>
      </c>
      <c r="G9029" s="4">
        <f t="shared" si="2733"/>
        <v>30</v>
      </c>
      <c r="H9029" s="2">
        <f t="shared" si="2729"/>
        <v>0</v>
      </c>
      <c r="I9029" s="2">
        <f t="shared" si="2730"/>
        <v>0</v>
      </c>
      <c r="J9029" s="2">
        <f t="shared" si="2723"/>
        <v>0</v>
      </c>
      <c r="K9029" s="2">
        <f t="shared" si="2724"/>
        <v>0</v>
      </c>
      <c r="L9029" s="1">
        <f t="shared" si="2731"/>
        <v>0</v>
      </c>
      <c r="M9029" s="3">
        <f t="shared" si="2738"/>
        <v>0</v>
      </c>
      <c r="N9029" s="2">
        <f t="shared" si="2725"/>
        <v>0</v>
      </c>
      <c r="O9029" s="18">
        <f t="shared" si="2732"/>
        <v>0.14499999999999999</v>
      </c>
      <c r="P9029" s="8">
        <f t="shared" si="2736"/>
        <v>1.003768322</v>
      </c>
      <c r="Q9029" s="2">
        <f t="shared" si="2734"/>
        <v>0</v>
      </c>
      <c r="R9029" s="2">
        <f t="shared" si="2726"/>
        <v>0</v>
      </c>
      <c r="S9029" s="9" t="s">
        <v>56</v>
      </c>
      <c r="T9029" s="47">
        <f t="shared" si="2740"/>
        <v>49074</v>
      </c>
      <c r="AE9029" s="33"/>
    </row>
    <row r="9030" spans="1:31" x14ac:dyDescent="0.2">
      <c r="A9030" s="90">
        <f t="shared" si="2727"/>
        <v>49055</v>
      </c>
      <c r="B9030" s="2">
        <f t="shared" si="2722"/>
        <v>0</v>
      </c>
      <c r="C9030" s="2">
        <f t="shared" si="2739"/>
        <v>5607.1394079698139</v>
      </c>
      <c r="D9030" s="47">
        <f t="shared" si="2728"/>
        <v>49045</v>
      </c>
      <c r="E9030" s="3">
        <f t="shared" si="2737"/>
        <v>-1</v>
      </c>
      <c r="F9030" s="4">
        <f t="shared" si="2735"/>
        <v>11</v>
      </c>
      <c r="G9030" s="4">
        <f t="shared" si="2733"/>
        <v>30</v>
      </c>
      <c r="H9030" s="2">
        <f t="shared" si="2729"/>
        <v>0</v>
      </c>
      <c r="I9030" s="2">
        <f t="shared" si="2730"/>
        <v>0</v>
      </c>
      <c r="J9030" s="2">
        <f t="shared" si="2723"/>
        <v>0</v>
      </c>
      <c r="K9030" s="2">
        <f t="shared" si="2724"/>
        <v>0</v>
      </c>
      <c r="L9030" s="1">
        <f t="shared" si="2731"/>
        <v>0</v>
      </c>
      <c r="M9030" s="3">
        <f t="shared" si="2738"/>
        <v>0</v>
      </c>
      <c r="N9030" s="2">
        <f t="shared" si="2725"/>
        <v>0</v>
      </c>
      <c r="O9030" s="18">
        <f t="shared" si="2732"/>
        <v>0.14499999999999999</v>
      </c>
      <c r="P9030" s="8">
        <f t="shared" si="2736"/>
        <v>1.0041459349999999</v>
      </c>
      <c r="Q9030" s="2">
        <f t="shared" si="2734"/>
        <v>0</v>
      </c>
      <c r="R9030" s="2">
        <f t="shared" si="2726"/>
        <v>0</v>
      </c>
      <c r="S9030" s="9" t="s">
        <v>56</v>
      </c>
      <c r="T9030" s="47">
        <f t="shared" si="2740"/>
        <v>49074</v>
      </c>
      <c r="AE9030" s="33"/>
    </row>
    <row r="9031" spans="1:31" x14ac:dyDescent="0.2">
      <c r="A9031" s="90">
        <f t="shared" si="2727"/>
        <v>49056</v>
      </c>
      <c r="B9031" s="2">
        <f t="shared" si="2722"/>
        <v>0</v>
      </c>
      <c r="C9031" s="2">
        <f t="shared" si="2739"/>
        <v>5607.1394079698139</v>
      </c>
      <c r="D9031" s="47">
        <f t="shared" si="2728"/>
        <v>49045</v>
      </c>
      <c r="E9031" s="3">
        <f t="shared" si="2737"/>
        <v>-1</v>
      </c>
      <c r="F9031" s="4">
        <f t="shared" si="2735"/>
        <v>12</v>
      </c>
      <c r="G9031" s="4">
        <f t="shared" si="2733"/>
        <v>30</v>
      </c>
      <c r="H9031" s="2">
        <f t="shared" si="2729"/>
        <v>0</v>
      </c>
      <c r="I9031" s="2">
        <f t="shared" si="2730"/>
        <v>0</v>
      </c>
      <c r="J9031" s="2">
        <f t="shared" si="2723"/>
        <v>0</v>
      </c>
      <c r="K9031" s="2">
        <f t="shared" si="2724"/>
        <v>0</v>
      </c>
      <c r="L9031" s="1">
        <f t="shared" si="2731"/>
        <v>0</v>
      </c>
      <c r="M9031" s="3">
        <f t="shared" si="2738"/>
        <v>0</v>
      </c>
      <c r="N9031" s="2">
        <f t="shared" si="2725"/>
        <v>0</v>
      </c>
      <c r="O9031" s="18">
        <f t="shared" si="2732"/>
        <v>0.14499999999999999</v>
      </c>
      <c r="P9031" s="8">
        <f t="shared" si="2736"/>
        <v>1.004523689</v>
      </c>
      <c r="Q9031" s="2">
        <f t="shared" si="2734"/>
        <v>0</v>
      </c>
      <c r="R9031" s="2">
        <f t="shared" si="2726"/>
        <v>0</v>
      </c>
      <c r="S9031" s="9" t="s">
        <v>56</v>
      </c>
      <c r="T9031" s="47">
        <f t="shared" si="2740"/>
        <v>49074</v>
      </c>
      <c r="AE9031" s="33"/>
    </row>
    <row r="9032" spans="1:31" x14ac:dyDescent="0.2">
      <c r="A9032" s="90">
        <f t="shared" si="2727"/>
        <v>49057</v>
      </c>
      <c r="B9032" s="2">
        <f t="shared" si="2722"/>
        <v>0</v>
      </c>
      <c r="C9032" s="2">
        <f t="shared" si="2739"/>
        <v>5607.1394079698139</v>
      </c>
      <c r="D9032" s="47">
        <f t="shared" si="2728"/>
        <v>49045</v>
      </c>
      <c r="E9032" s="3">
        <f t="shared" si="2737"/>
        <v>-1</v>
      </c>
      <c r="F9032" s="4">
        <f t="shared" si="2735"/>
        <v>13</v>
      </c>
      <c r="G9032" s="4">
        <f t="shared" si="2733"/>
        <v>30</v>
      </c>
      <c r="H9032" s="2">
        <f t="shared" si="2729"/>
        <v>0</v>
      </c>
      <c r="I9032" s="2">
        <f t="shared" si="2730"/>
        <v>0</v>
      </c>
      <c r="J9032" s="2">
        <f t="shared" si="2723"/>
        <v>0</v>
      </c>
      <c r="K9032" s="2">
        <f t="shared" si="2724"/>
        <v>0</v>
      </c>
      <c r="L9032" s="1">
        <f t="shared" si="2731"/>
        <v>0</v>
      </c>
      <c r="M9032" s="3">
        <f t="shared" si="2738"/>
        <v>0</v>
      </c>
      <c r="N9032" s="2">
        <f t="shared" si="2725"/>
        <v>0</v>
      </c>
      <c r="O9032" s="18">
        <f t="shared" si="2732"/>
        <v>0.14499999999999999</v>
      </c>
      <c r="P9032" s="8">
        <f t="shared" si="2736"/>
        <v>1.0049015859999999</v>
      </c>
      <c r="Q9032" s="2">
        <f t="shared" si="2734"/>
        <v>0</v>
      </c>
      <c r="R9032" s="2">
        <f t="shared" si="2726"/>
        <v>0</v>
      </c>
      <c r="S9032" s="9" t="s">
        <v>56</v>
      </c>
      <c r="T9032" s="47">
        <f t="shared" si="2740"/>
        <v>49074</v>
      </c>
      <c r="AE9032" s="33"/>
    </row>
    <row r="9033" spans="1:31" x14ac:dyDescent="0.2">
      <c r="A9033" s="90">
        <f t="shared" si="2727"/>
        <v>49058</v>
      </c>
      <c r="B9033" s="2">
        <f t="shared" si="2722"/>
        <v>0</v>
      </c>
      <c r="C9033" s="2">
        <f t="shared" si="2739"/>
        <v>5607.1394079698139</v>
      </c>
      <c r="D9033" s="47">
        <f t="shared" si="2728"/>
        <v>49045</v>
      </c>
      <c r="E9033" s="3">
        <f t="shared" si="2737"/>
        <v>-1</v>
      </c>
      <c r="F9033" s="4">
        <f t="shared" si="2735"/>
        <v>14</v>
      </c>
      <c r="G9033" s="4">
        <f t="shared" si="2733"/>
        <v>30</v>
      </c>
      <c r="H9033" s="2">
        <f t="shared" si="2729"/>
        <v>0</v>
      </c>
      <c r="I9033" s="2">
        <f t="shared" si="2730"/>
        <v>0</v>
      </c>
      <c r="J9033" s="2">
        <f t="shared" si="2723"/>
        <v>0</v>
      </c>
      <c r="K9033" s="2">
        <f t="shared" si="2724"/>
        <v>0</v>
      </c>
      <c r="L9033" s="1">
        <f t="shared" si="2731"/>
        <v>0</v>
      </c>
      <c r="M9033" s="3">
        <f t="shared" si="2738"/>
        <v>0</v>
      </c>
      <c r="N9033" s="2">
        <f t="shared" si="2725"/>
        <v>0</v>
      </c>
      <c r="O9033" s="18">
        <f t="shared" si="2732"/>
        <v>0.14499999999999999</v>
      </c>
      <c r="P9033" s="8">
        <f t="shared" si="2736"/>
        <v>1.0052796239999999</v>
      </c>
      <c r="Q9033" s="2">
        <f t="shared" si="2734"/>
        <v>0</v>
      </c>
      <c r="R9033" s="2">
        <f t="shared" si="2726"/>
        <v>0</v>
      </c>
      <c r="S9033" s="9" t="s">
        <v>56</v>
      </c>
      <c r="T9033" s="47">
        <f t="shared" si="2740"/>
        <v>49074</v>
      </c>
      <c r="AE9033" s="33"/>
    </row>
    <row r="9034" spans="1:31" x14ac:dyDescent="0.2">
      <c r="A9034" s="90">
        <f t="shared" si="2727"/>
        <v>49059</v>
      </c>
      <c r="B9034" s="2">
        <f t="shared" ref="B9034:B9097" si="2741">(K9034+Q9034)</f>
        <v>0</v>
      </c>
      <c r="C9034" s="2">
        <f t="shared" si="2739"/>
        <v>5607.1394079698139</v>
      </c>
      <c r="D9034" s="47">
        <f t="shared" si="2728"/>
        <v>49045</v>
      </c>
      <c r="E9034" s="3">
        <f t="shared" si="2737"/>
        <v>-1</v>
      </c>
      <c r="F9034" s="4">
        <f t="shared" si="2735"/>
        <v>15</v>
      </c>
      <c r="G9034" s="4">
        <f t="shared" si="2733"/>
        <v>30</v>
      </c>
      <c r="H9034" s="2">
        <f t="shared" si="2729"/>
        <v>0</v>
      </c>
      <c r="I9034" s="2">
        <f t="shared" si="2730"/>
        <v>0</v>
      </c>
      <c r="J9034" s="2">
        <f t="shared" ref="J9034:J9097" si="2742">TRUNC(H9034*I9034,8)</f>
        <v>0</v>
      </c>
      <c r="K9034" s="2">
        <f t="shared" ref="K9034:K9097" si="2743">TRUNC(C9034*J9034,8)</f>
        <v>0</v>
      </c>
      <c r="L9034" s="1">
        <f t="shared" si="2731"/>
        <v>0</v>
      </c>
      <c r="M9034" s="3">
        <f t="shared" si="2738"/>
        <v>0</v>
      </c>
      <c r="N9034" s="2">
        <f t="shared" ref="N9034:N9097" si="2744">IF(M9034&gt;0,TRUNC((M9034*K9034),8),0)</f>
        <v>0</v>
      </c>
      <c r="O9034" s="18">
        <f t="shared" si="2732"/>
        <v>0.14499999999999999</v>
      </c>
      <c r="P9034" s="8">
        <f t="shared" si="2736"/>
        <v>1.005657805</v>
      </c>
      <c r="Q9034" s="2">
        <f t="shared" si="2734"/>
        <v>0</v>
      </c>
      <c r="R9034" s="2">
        <f t="shared" ref="R9034:R9097" si="2745">(N9034+Q9034)</f>
        <v>0</v>
      </c>
      <c r="S9034" s="9" t="s">
        <v>56</v>
      </c>
      <c r="T9034" s="47">
        <f t="shared" si="2740"/>
        <v>49074</v>
      </c>
      <c r="AE9034" s="33"/>
    </row>
    <row r="9035" spans="1:31" x14ac:dyDescent="0.2">
      <c r="A9035" s="90">
        <f t="shared" ref="A9035:A9098" si="2746">(A9034+1)</f>
        <v>49060</v>
      </c>
      <c r="B9035" s="2">
        <f t="shared" si="2741"/>
        <v>0</v>
      </c>
      <c r="C9035" s="2">
        <f t="shared" si="2739"/>
        <v>5607.1394079698139</v>
      </c>
      <c r="D9035" s="47">
        <f t="shared" ref="D9035:D9098" si="2747">IF(DAY(A9034)=$E$2,A9035,D9034)</f>
        <v>49045</v>
      </c>
      <c r="E9035" s="3">
        <f t="shared" si="2737"/>
        <v>-1</v>
      </c>
      <c r="F9035" s="4">
        <f t="shared" si="2735"/>
        <v>16</v>
      </c>
      <c r="G9035" s="4">
        <f t="shared" si="2733"/>
        <v>30</v>
      </c>
      <c r="H9035" s="2">
        <f t="shared" ref="H9035:H9098" si="2748">TRUNC(((1+$E9035)^($F9035/$G9035)),8)</f>
        <v>0</v>
      </c>
      <c r="I9035" s="2">
        <f t="shared" ref="I9035:I9098" si="2749">IF(DAY(A9034)=E$2,J9034,I9034)</f>
        <v>0</v>
      </c>
      <c r="J9035" s="2">
        <f t="shared" si="2742"/>
        <v>0</v>
      </c>
      <c r="K9035" s="2">
        <f t="shared" si="2743"/>
        <v>0</v>
      </c>
      <c r="L9035" s="1">
        <f t="shared" ref="L9035:L9098" si="2750">IF(DAY(A9035)=E$2,VLOOKUP(A9035,$W$10:$AD$316,7),0)</f>
        <v>0</v>
      </c>
      <c r="M9035" s="3">
        <f t="shared" si="2738"/>
        <v>0</v>
      </c>
      <c r="N9035" s="2">
        <f t="shared" si="2744"/>
        <v>0</v>
      </c>
      <c r="O9035" s="18">
        <f t="shared" ref="O9035:O9098" si="2751">(O9034)</f>
        <v>0.14499999999999999</v>
      </c>
      <c r="P9035" s="8">
        <f t="shared" si="2736"/>
        <v>1.0060361280000001</v>
      </c>
      <c r="Q9035" s="2">
        <f t="shared" si="2734"/>
        <v>0</v>
      </c>
      <c r="R9035" s="2">
        <f t="shared" si="2745"/>
        <v>0</v>
      </c>
      <c r="S9035" s="9" t="s">
        <v>56</v>
      </c>
      <c r="T9035" s="47">
        <f t="shared" si="2740"/>
        <v>49074</v>
      </c>
      <c r="AE9035" s="33"/>
    </row>
    <row r="9036" spans="1:31" x14ac:dyDescent="0.2">
      <c r="A9036" s="90">
        <f t="shared" si="2746"/>
        <v>49061</v>
      </c>
      <c r="B9036" s="2">
        <f t="shared" si="2741"/>
        <v>0</v>
      </c>
      <c r="C9036" s="2">
        <f t="shared" si="2739"/>
        <v>5607.1394079698139</v>
      </c>
      <c r="D9036" s="47">
        <f t="shared" si="2747"/>
        <v>49045</v>
      </c>
      <c r="E9036" s="3">
        <f t="shared" si="2737"/>
        <v>-1</v>
      </c>
      <c r="F9036" s="4">
        <f t="shared" si="2735"/>
        <v>17</v>
      </c>
      <c r="G9036" s="4">
        <f t="shared" ref="G9036:G9099" si="2752">IF(DAY(A9036)=E$2+1,DAY(EOMONTH(A9036,0)), IF(DAY(A9036)&lt;&gt;$E$2+1,G9035))</f>
        <v>30</v>
      </c>
      <c r="H9036" s="2">
        <f t="shared" si="2748"/>
        <v>0</v>
      </c>
      <c r="I9036" s="2">
        <f t="shared" si="2749"/>
        <v>0</v>
      </c>
      <c r="J9036" s="2">
        <f t="shared" si="2742"/>
        <v>0</v>
      </c>
      <c r="K9036" s="2">
        <f t="shared" si="2743"/>
        <v>0</v>
      </c>
      <c r="L9036" s="1">
        <f t="shared" si="2750"/>
        <v>0</v>
      </c>
      <c r="M9036" s="3">
        <f t="shared" si="2738"/>
        <v>0</v>
      </c>
      <c r="N9036" s="2">
        <f t="shared" si="2744"/>
        <v>0</v>
      </c>
      <c r="O9036" s="18">
        <f t="shared" si="2751"/>
        <v>0.14499999999999999</v>
      </c>
      <c r="P9036" s="8">
        <f t="shared" si="2736"/>
        <v>1.006414594</v>
      </c>
      <c r="Q9036" s="2">
        <f t="shared" si="2734"/>
        <v>0</v>
      </c>
      <c r="R9036" s="2">
        <f t="shared" si="2745"/>
        <v>0</v>
      </c>
      <c r="S9036" s="9" t="s">
        <v>56</v>
      </c>
      <c r="T9036" s="47">
        <f t="shared" si="2740"/>
        <v>49074</v>
      </c>
      <c r="AE9036" s="33"/>
    </row>
    <row r="9037" spans="1:31" x14ac:dyDescent="0.2">
      <c r="A9037" s="90">
        <f t="shared" si="2746"/>
        <v>49062</v>
      </c>
      <c r="B9037" s="2">
        <f t="shared" si="2741"/>
        <v>0</v>
      </c>
      <c r="C9037" s="2">
        <f t="shared" si="2739"/>
        <v>5607.1394079698139</v>
      </c>
      <c r="D9037" s="47">
        <f t="shared" si="2747"/>
        <v>49045</v>
      </c>
      <c r="E9037" s="3">
        <f t="shared" si="2737"/>
        <v>-1</v>
      </c>
      <c r="F9037" s="4">
        <f t="shared" si="2735"/>
        <v>18</v>
      </c>
      <c r="G9037" s="4">
        <f t="shared" si="2752"/>
        <v>30</v>
      </c>
      <c r="H9037" s="2">
        <f t="shared" si="2748"/>
        <v>0</v>
      </c>
      <c r="I9037" s="2">
        <f t="shared" si="2749"/>
        <v>0</v>
      </c>
      <c r="J9037" s="2">
        <f t="shared" si="2742"/>
        <v>0</v>
      </c>
      <c r="K9037" s="2">
        <f t="shared" si="2743"/>
        <v>0</v>
      </c>
      <c r="L9037" s="1">
        <f t="shared" si="2750"/>
        <v>0</v>
      </c>
      <c r="M9037" s="3">
        <f t="shared" si="2738"/>
        <v>0</v>
      </c>
      <c r="N9037" s="2">
        <f t="shared" si="2744"/>
        <v>0</v>
      </c>
      <c r="O9037" s="18">
        <f t="shared" si="2751"/>
        <v>0.14499999999999999</v>
      </c>
      <c r="P9037" s="8">
        <f t="shared" si="2736"/>
        <v>1.0067932020000001</v>
      </c>
      <c r="Q9037" s="2">
        <f t="shared" si="2734"/>
        <v>0</v>
      </c>
      <c r="R9037" s="2">
        <f t="shared" si="2745"/>
        <v>0</v>
      </c>
      <c r="S9037" s="9" t="s">
        <v>56</v>
      </c>
      <c r="T9037" s="47">
        <f t="shared" si="2740"/>
        <v>49074</v>
      </c>
      <c r="AE9037" s="33"/>
    </row>
    <row r="9038" spans="1:31" x14ac:dyDescent="0.2">
      <c r="A9038" s="90">
        <f t="shared" si="2746"/>
        <v>49063</v>
      </c>
      <c r="B9038" s="2">
        <f t="shared" si="2741"/>
        <v>0</v>
      </c>
      <c r="C9038" s="2">
        <f t="shared" si="2739"/>
        <v>5607.1394079698139</v>
      </c>
      <c r="D9038" s="47">
        <f t="shared" si="2747"/>
        <v>49045</v>
      </c>
      <c r="E9038" s="3">
        <f t="shared" si="2737"/>
        <v>-1</v>
      </c>
      <c r="F9038" s="4">
        <f t="shared" si="2735"/>
        <v>19</v>
      </c>
      <c r="G9038" s="4">
        <f t="shared" si="2752"/>
        <v>30</v>
      </c>
      <c r="H9038" s="2">
        <f t="shared" si="2748"/>
        <v>0</v>
      </c>
      <c r="I9038" s="2">
        <f t="shared" si="2749"/>
        <v>0</v>
      </c>
      <c r="J9038" s="2">
        <f t="shared" si="2742"/>
        <v>0</v>
      </c>
      <c r="K9038" s="2">
        <f t="shared" si="2743"/>
        <v>0</v>
      </c>
      <c r="L9038" s="1">
        <f t="shared" si="2750"/>
        <v>0</v>
      </c>
      <c r="M9038" s="3">
        <f t="shared" si="2738"/>
        <v>0</v>
      </c>
      <c r="N9038" s="2">
        <f t="shared" si="2744"/>
        <v>0</v>
      </c>
      <c r="O9038" s="18">
        <f t="shared" si="2751"/>
        <v>0.14499999999999999</v>
      </c>
      <c r="P9038" s="8">
        <f t="shared" si="2736"/>
        <v>1.007171952</v>
      </c>
      <c r="Q9038" s="2">
        <f t="shared" ref="Q9038:Q9101" si="2753">TRUNC((P9038-1)*K9038,8)</f>
        <v>0</v>
      </c>
      <c r="R9038" s="2">
        <f t="shared" si="2745"/>
        <v>0</v>
      </c>
      <c r="S9038" s="9" t="s">
        <v>56</v>
      </c>
      <c r="T9038" s="47">
        <f t="shared" si="2740"/>
        <v>49074</v>
      </c>
      <c r="AE9038" s="33"/>
    </row>
    <row r="9039" spans="1:31" x14ac:dyDescent="0.2">
      <c r="A9039" s="90">
        <f t="shared" si="2746"/>
        <v>49064</v>
      </c>
      <c r="B9039" s="2">
        <f t="shared" si="2741"/>
        <v>0</v>
      </c>
      <c r="C9039" s="2">
        <f t="shared" si="2739"/>
        <v>5607.1394079698139</v>
      </c>
      <c r="D9039" s="47">
        <f t="shared" si="2747"/>
        <v>49045</v>
      </c>
      <c r="E9039" s="3">
        <f t="shared" si="2737"/>
        <v>-1</v>
      </c>
      <c r="F9039" s="4">
        <f t="shared" si="2735"/>
        <v>20</v>
      </c>
      <c r="G9039" s="4">
        <f t="shared" si="2752"/>
        <v>30</v>
      </c>
      <c r="H9039" s="2">
        <f t="shared" si="2748"/>
        <v>0</v>
      </c>
      <c r="I9039" s="2">
        <f t="shared" si="2749"/>
        <v>0</v>
      </c>
      <c r="J9039" s="2">
        <f t="shared" si="2742"/>
        <v>0</v>
      </c>
      <c r="K9039" s="2">
        <f t="shared" si="2743"/>
        <v>0</v>
      </c>
      <c r="L9039" s="1">
        <f t="shared" si="2750"/>
        <v>0</v>
      </c>
      <c r="M9039" s="3">
        <f t="shared" si="2738"/>
        <v>0</v>
      </c>
      <c r="N9039" s="2">
        <f t="shared" si="2744"/>
        <v>0</v>
      </c>
      <c r="O9039" s="18">
        <f t="shared" si="2751"/>
        <v>0.14499999999999999</v>
      </c>
      <c r="P9039" s="8">
        <f t="shared" si="2736"/>
        <v>1.0075508449999999</v>
      </c>
      <c r="Q9039" s="2">
        <f t="shared" si="2753"/>
        <v>0</v>
      </c>
      <c r="R9039" s="2">
        <f t="shared" si="2745"/>
        <v>0</v>
      </c>
      <c r="S9039" s="9" t="s">
        <v>56</v>
      </c>
      <c r="T9039" s="47">
        <f t="shared" si="2740"/>
        <v>49074</v>
      </c>
      <c r="AE9039" s="33"/>
    </row>
    <row r="9040" spans="1:31" x14ac:dyDescent="0.2">
      <c r="A9040" s="90">
        <f t="shared" si="2746"/>
        <v>49065</v>
      </c>
      <c r="B9040" s="2">
        <f t="shared" si="2741"/>
        <v>0</v>
      </c>
      <c r="C9040" s="2">
        <f t="shared" si="2739"/>
        <v>5607.1394079698139</v>
      </c>
      <c r="D9040" s="47">
        <f t="shared" si="2747"/>
        <v>49045</v>
      </c>
      <c r="E9040" s="3">
        <f t="shared" si="2737"/>
        <v>-1</v>
      </c>
      <c r="F9040" s="4">
        <f t="shared" ref="F9040:F9103" si="2754">IF(DAY(A9040)=E$2+1,1,F9039+1)</f>
        <v>21</v>
      </c>
      <c r="G9040" s="4">
        <f t="shared" si="2752"/>
        <v>30</v>
      </c>
      <c r="H9040" s="2">
        <f t="shared" si="2748"/>
        <v>0</v>
      </c>
      <c r="I9040" s="2">
        <f t="shared" si="2749"/>
        <v>0</v>
      </c>
      <c r="J9040" s="2">
        <f t="shared" si="2742"/>
        <v>0</v>
      </c>
      <c r="K9040" s="2">
        <f t="shared" si="2743"/>
        <v>0</v>
      </c>
      <c r="L9040" s="1">
        <f t="shared" si="2750"/>
        <v>0</v>
      </c>
      <c r="M9040" s="3">
        <f t="shared" si="2738"/>
        <v>0</v>
      </c>
      <c r="N9040" s="2">
        <f t="shared" si="2744"/>
        <v>0</v>
      </c>
      <c r="O9040" s="18">
        <f t="shared" si="2751"/>
        <v>0.14499999999999999</v>
      </c>
      <c r="P9040" s="8">
        <f t="shared" si="2736"/>
        <v>1.0079298800000001</v>
      </c>
      <c r="Q9040" s="2">
        <f t="shared" si="2753"/>
        <v>0</v>
      </c>
      <c r="R9040" s="2">
        <f t="shared" si="2745"/>
        <v>0</v>
      </c>
      <c r="S9040" s="9" t="s">
        <v>56</v>
      </c>
      <c r="T9040" s="47">
        <f t="shared" si="2740"/>
        <v>49074</v>
      </c>
      <c r="AE9040" s="33"/>
    </row>
    <row r="9041" spans="1:31" x14ac:dyDescent="0.2">
      <c r="A9041" s="90">
        <f t="shared" si="2746"/>
        <v>49066</v>
      </c>
      <c r="B9041" s="2">
        <f t="shared" si="2741"/>
        <v>0</v>
      </c>
      <c r="C9041" s="2">
        <f t="shared" si="2739"/>
        <v>5607.1394079698139</v>
      </c>
      <c r="D9041" s="47">
        <f t="shared" si="2747"/>
        <v>49045</v>
      </c>
      <c r="E9041" s="3">
        <f t="shared" si="2737"/>
        <v>-1</v>
      </c>
      <c r="F9041" s="4">
        <f t="shared" si="2754"/>
        <v>22</v>
      </c>
      <c r="G9041" s="4">
        <f t="shared" si="2752"/>
        <v>30</v>
      </c>
      <c r="H9041" s="2">
        <f t="shared" si="2748"/>
        <v>0</v>
      </c>
      <c r="I9041" s="2">
        <f t="shared" si="2749"/>
        <v>0</v>
      </c>
      <c r="J9041" s="2">
        <f t="shared" si="2742"/>
        <v>0</v>
      </c>
      <c r="K9041" s="2">
        <f t="shared" si="2743"/>
        <v>0</v>
      </c>
      <c r="L9041" s="1">
        <f t="shared" si="2750"/>
        <v>0</v>
      </c>
      <c r="M9041" s="3">
        <f t="shared" si="2738"/>
        <v>0</v>
      </c>
      <c r="N9041" s="2">
        <f t="shared" si="2744"/>
        <v>0</v>
      </c>
      <c r="O9041" s="18">
        <f t="shared" si="2751"/>
        <v>0.14499999999999999</v>
      </c>
      <c r="P9041" s="8">
        <f t="shared" si="2736"/>
        <v>1.008309058</v>
      </c>
      <c r="Q9041" s="2">
        <f t="shared" si="2753"/>
        <v>0</v>
      </c>
      <c r="R9041" s="2">
        <f t="shared" si="2745"/>
        <v>0</v>
      </c>
      <c r="S9041" s="9" t="s">
        <v>56</v>
      </c>
      <c r="T9041" s="47">
        <f t="shared" si="2740"/>
        <v>49074</v>
      </c>
      <c r="AE9041" s="33"/>
    </row>
    <row r="9042" spans="1:31" x14ac:dyDescent="0.2">
      <c r="A9042" s="90">
        <f t="shared" si="2746"/>
        <v>49067</v>
      </c>
      <c r="B9042" s="2">
        <f t="shared" si="2741"/>
        <v>0</v>
      </c>
      <c r="C9042" s="2">
        <f t="shared" si="2739"/>
        <v>5607.1394079698139</v>
      </c>
      <c r="D9042" s="47">
        <f t="shared" si="2747"/>
        <v>49045</v>
      </c>
      <c r="E9042" s="3">
        <f t="shared" si="2737"/>
        <v>-1</v>
      </c>
      <c r="F9042" s="4">
        <f t="shared" si="2754"/>
        <v>23</v>
      </c>
      <c r="G9042" s="4">
        <f t="shared" si="2752"/>
        <v>30</v>
      </c>
      <c r="H9042" s="2">
        <f t="shared" si="2748"/>
        <v>0</v>
      </c>
      <c r="I9042" s="2">
        <f t="shared" si="2749"/>
        <v>0</v>
      </c>
      <c r="J9042" s="2">
        <f t="shared" si="2742"/>
        <v>0</v>
      </c>
      <c r="K9042" s="2">
        <f t="shared" si="2743"/>
        <v>0</v>
      </c>
      <c r="L9042" s="1">
        <f t="shared" si="2750"/>
        <v>0</v>
      </c>
      <c r="M9042" s="3">
        <f t="shared" si="2738"/>
        <v>0</v>
      </c>
      <c r="N9042" s="2">
        <f t="shared" si="2744"/>
        <v>0</v>
      </c>
      <c r="O9042" s="18">
        <f t="shared" si="2751"/>
        <v>0.14499999999999999</v>
      </c>
      <c r="P9042" s="8">
        <f t="shared" si="2736"/>
        <v>1.0086883790000001</v>
      </c>
      <c r="Q9042" s="2">
        <f t="shared" si="2753"/>
        <v>0</v>
      </c>
      <c r="R9042" s="2">
        <f t="shared" si="2745"/>
        <v>0</v>
      </c>
      <c r="S9042" s="9" t="s">
        <v>56</v>
      </c>
      <c r="T9042" s="47">
        <f t="shared" si="2740"/>
        <v>49074</v>
      </c>
      <c r="AE9042" s="33"/>
    </row>
    <row r="9043" spans="1:31" x14ac:dyDescent="0.2">
      <c r="A9043" s="90">
        <f t="shared" si="2746"/>
        <v>49068</v>
      </c>
      <c r="B9043" s="2">
        <f t="shared" si="2741"/>
        <v>0</v>
      </c>
      <c r="C9043" s="2">
        <f t="shared" si="2739"/>
        <v>5607.1394079698139</v>
      </c>
      <c r="D9043" s="47">
        <f t="shared" si="2747"/>
        <v>49045</v>
      </c>
      <c r="E9043" s="3">
        <f t="shared" si="2737"/>
        <v>-1</v>
      </c>
      <c r="F9043" s="4">
        <f t="shared" si="2754"/>
        <v>24</v>
      </c>
      <c r="G9043" s="4">
        <f t="shared" si="2752"/>
        <v>30</v>
      </c>
      <c r="H9043" s="2">
        <f t="shared" si="2748"/>
        <v>0</v>
      </c>
      <c r="I9043" s="2">
        <f t="shared" si="2749"/>
        <v>0</v>
      </c>
      <c r="J9043" s="2">
        <f t="shared" si="2742"/>
        <v>0</v>
      </c>
      <c r="K9043" s="2">
        <f t="shared" si="2743"/>
        <v>0</v>
      </c>
      <c r="L9043" s="1">
        <f t="shared" si="2750"/>
        <v>0</v>
      </c>
      <c r="M9043" s="3">
        <f t="shared" si="2738"/>
        <v>0</v>
      </c>
      <c r="N9043" s="2">
        <f t="shared" si="2744"/>
        <v>0</v>
      </c>
      <c r="O9043" s="18">
        <f t="shared" si="2751"/>
        <v>0.14499999999999999</v>
      </c>
      <c r="P9043" s="8">
        <f t="shared" si="2736"/>
        <v>1.0090678420000001</v>
      </c>
      <c r="Q9043" s="2">
        <f t="shared" si="2753"/>
        <v>0</v>
      </c>
      <c r="R9043" s="2">
        <f t="shared" si="2745"/>
        <v>0</v>
      </c>
      <c r="S9043" s="9" t="s">
        <v>56</v>
      </c>
      <c r="T9043" s="47">
        <f t="shared" si="2740"/>
        <v>49074</v>
      </c>
      <c r="AE9043" s="33"/>
    </row>
    <row r="9044" spans="1:31" x14ac:dyDescent="0.2">
      <c r="A9044" s="90">
        <f t="shared" si="2746"/>
        <v>49069</v>
      </c>
      <c r="B9044" s="2">
        <f t="shared" si="2741"/>
        <v>0</v>
      </c>
      <c r="C9044" s="2">
        <f t="shared" si="2739"/>
        <v>5607.1394079698139</v>
      </c>
      <c r="D9044" s="47">
        <f t="shared" si="2747"/>
        <v>49045</v>
      </c>
      <c r="E9044" s="3">
        <f t="shared" si="2737"/>
        <v>-1</v>
      </c>
      <c r="F9044" s="4">
        <f t="shared" si="2754"/>
        <v>25</v>
      </c>
      <c r="G9044" s="4">
        <f t="shared" si="2752"/>
        <v>30</v>
      </c>
      <c r="H9044" s="2">
        <f t="shared" si="2748"/>
        <v>0</v>
      </c>
      <c r="I9044" s="2">
        <f t="shared" si="2749"/>
        <v>0</v>
      </c>
      <c r="J9044" s="2">
        <f t="shared" si="2742"/>
        <v>0</v>
      </c>
      <c r="K9044" s="2">
        <f t="shared" si="2743"/>
        <v>0</v>
      </c>
      <c r="L9044" s="1">
        <f t="shared" si="2750"/>
        <v>0</v>
      </c>
      <c r="M9044" s="3">
        <f t="shared" si="2738"/>
        <v>0</v>
      </c>
      <c r="N9044" s="2">
        <f t="shared" si="2744"/>
        <v>0</v>
      </c>
      <c r="O9044" s="18">
        <f t="shared" si="2751"/>
        <v>0.14499999999999999</v>
      </c>
      <c r="P9044" s="8">
        <f t="shared" si="2736"/>
        <v>1.009447448</v>
      </c>
      <c r="Q9044" s="2">
        <f t="shared" si="2753"/>
        <v>0</v>
      </c>
      <c r="R9044" s="2">
        <f t="shared" si="2745"/>
        <v>0</v>
      </c>
      <c r="S9044" s="9" t="s">
        <v>56</v>
      </c>
      <c r="T9044" s="47">
        <f t="shared" si="2740"/>
        <v>49074</v>
      </c>
      <c r="AE9044" s="33"/>
    </row>
    <row r="9045" spans="1:31" x14ac:dyDescent="0.2">
      <c r="A9045" s="90">
        <f t="shared" si="2746"/>
        <v>49070</v>
      </c>
      <c r="B9045" s="2">
        <f t="shared" si="2741"/>
        <v>0</v>
      </c>
      <c r="C9045" s="2">
        <f t="shared" si="2739"/>
        <v>5607.1394079698139</v>
      </c>
      <c r="D9045" s="47">
        <f t="shared" si="2747"/>
        <v>49045</v>
      </c>
      <c r="E9045" s="3">
        <f t="shared" si="2737"/>
        <v>-1</v>
      </c>
      <c r="F9045" s="4">
        <f t="shared" si="2754"/>
        <v>26</v>
      </c>
      <c r="G9045" s="4">
        <f t="shared" si="2752"/>
        <v>30</v>
      </c>
      <c r="H9045" s="2">
        <f t="shared" si="2748"/>
        <v>0</v>
      </c>
      <c r="I9045" s="2">
        <f t="shared" si="2749"/>
        <v>0</v>
      </c>
      <c r="J9045" s="2">
        <f t="shared" si="2742"/>
        <v>0</v>
      </c>
      <c r="K9045" s="2">
        <f t="shared" si="2743"/>
        <v>0</v>
      </c>
      <c r="L9045" s="1">
        <f t="shared" si="2750"/>
        <v>0</v>
      </c>
      <c r="M9045" s="3">
        <f t="shared" si="2738"/>
        <v>0</v>
      </c>
      <c r="N9045" s="2">
        <f t="shared" si="2744"/>
        <v>0</v>
      </c>
      <c r="O9045" s="18">
        <f t="shared" si="2751"/>
        <v>0.14499999999999999</v>
      </c>
      <c r="P9045" s="8">
        <f t="shared" si="2736"/>
        <v>1.0098271969999999</v>
      </c>
      <c r="Q9045" s="2">
        <f t="shared" si="2753"/>
        <v>0</v>
      </c>
      <c r="R9045" s="2">
        <f t="shared" si="2745"/>
        <v>0</v>
      </c>
      <c r="S9045" s="9" t="s">
        <v>56</v>
      </c>
      <c r="T9045" s="47">
        <f t="shared" si="2740"/>
        <v>49074</v>
      </c>
      <c r="AE9045" s="33"/>
    </row>
    <row r="9046" spans="1:31" x14ac:dyDescent="0.2">
      <c r="A9046" s="90">
        <f t="shared" si="2746"/>
        <v>49071</v>
      </c>
      <c r="B9046" s="2">
        <f t="shared" si="2741"/>
        <v>0</v>
      </c>
      <c r="C9046" s="2">
        <f t="shared" si="2739"/>
        <v>5607.1394079698139</v>
      </c>
      <c r="D9046" s="47">
        <f t="shared" si="2747"/>
        <v>49045</v>
      </c>
      <c r="E9046" s="3">
        <f t="shared" si="2737"/>
        <v>-1</v>
      </c>
      <c r="F9046" s="4">
        <f t="shared" si="2754"/>
        <v>27</v>
      </c>
      <c r="G9046" s="4">
        <f t="shared" si="2752"/>
        <v>30</v>
      </c>
      <c r="H9046" s="2">
        <f t="shared" si="2748"/>
        <v>0</v>
      </c>
      <c r="I9046" s="2">
        <f t="shared" si="2749"/>
        <v>0</v>
      </c>
      <c r="J9046" s="2">
        <f t="shared" si="2742"/>
        <v>0</v>
      </c>
      <c r="K9046" s="2">
        <f t="shared" si="2743"/>
        <v>0</v>
      </c>
      <c r="L9046" s="1">
        <f t="shared" si="2750"/>
        <v>0</v>
      </c>
      <c r="M9046" s="3">
        <f t="shared" si="2738"/>
        <v>0</v>
      </c>
      <c r="N9046" s="2">
        <f t="shared" si="2744"/>
        <v>0</v>
      </c>
      <c r="O9046" s="18">
        <f t="shared" si="2751"/>
        <v>0.14499999999999999</v>
      </c>
      <c r="P9046" s="8">
        <f t="shared" si="2736"/>
        <v>1.010207088</v>
      </c>
      <c r="Q9046" s="2">
        <f t="shared" si="2753"/>
        <v>0</v>
      </c>
      <c r="R9046" s="2">
        <f t="shared" si="2745"/>
        <v>0</v>
      </c>
      <c r="S9046" s="9" t="s">
        <v>56</v>
      </c>
      <c r="T9046" s="47">
        <f t="shared" si="2740"/>
        <v>49074</v>
      </c>
      <c r="AE9046" s="33"/>
    </row>
    <row r="9047" spans="1:31" x14ac:dyDescent="0.2">
      <c r="A9047" s="90">
        <f t="shared" si="2746"/>
        <v>49072</v>
      </c>
      <c r="B9047" s="2">
        <f t="shared" si="2741"/>
        <v>0</v>
      </c>
      <c r="C9047" s="2">
        <f t="shared" si="2739"/>
        <v>5607.1394079698139</v>
      </c>
      <c r="D9047" s="47">
        <f t="shared" si="2747"/>
        <v>49045</v>
      </c>
      <c r="E9047" s="3">
        <f t="shared" si="2737"/>
        <v>-1</v>
      </c>
      <c r="F9047" s="4">
        <f t="shared" si="2754"/>
        <v>28</v>
      </c>
      <c r="G9047" s="4">
        <f t="shared" si="2752"/>
        <v>30</v>
      </c>
      <c r="H9047" s="2">
        <f t="shared" si="2748"/>
        <v>0</v>
      </c>
      <c r="I9047" s="2">
        <f t="shared" si="2749"/>
        <v>0</v>
      </c>
      <c r="J9047" s="2">
        <f t="shared" si="2742"/>
        <v>0</v>
      </c>
      <c r="K9047" s="2">
        <f t="shared" si="2743"/>
        <v>0</v>
      </c>
      <c r="L9047" s="1">
        <f t="shared" si="2750"/>
        <v>0</v>
      </c>
      <c r="M9047" s="3">
        <f t="shared" si="2738"/>
        <v>0</v>
      </c>
      <c r="N9047" s="2">
        <f t="shared" si="2744"/>
        <v>0</v>
      </c>
      <c r="O9047" s="18">
        <f t="shared" si="2751"/>
        <v>0.14499999999999999</v>
      </c>
      <c r="P9047" s="8">
        <f t="shared" ref="P9047:P9110" si="2755">ROUND((1+O9047)^(30/360)^(F9047/G9047),9)</f>
        <v>1.0105871230000001</v>
      </c>
      <c r="Q9047" s="2">
        <f t="shared" si="2753"/>
        <v>0</v>
      </c>
      <c r="R9047" s="2">
        <f t="shared" si="2745"/>
        <v>0</v>
      </c>
      <c r="S9047" s="9" t="s">
        <v>56</v>
      </c>
      <c r="T9047" s="47">
        <f t="shared" si="2740"/>
        <v>49074</v>
      </c>
      <c r="AE9047" s="33"/>
    </row>
    <row r="9048" spans="1:31" x14ac:dyDescent="0.2">
      <c r="A9048" s="90">
        <f t="shared" si="2746"/>
        <v>49073</v>
      </c>
      <c r="B9048" s="2">
        <f t="shared" si="2741"/>
        <v>0</v>
      </c>
      <c r="C9048" s="2">
        <f t="shared" si="2739"/>
        <v>5607.1394079698139</v>
      </c>
      <c r="D9048" s="47">
        <f t="shared" si="2747"/>
        <v>49045</v>
      </c>
      <c r="E9048" s="3">
        <f t="shared" si="2737"/>
        <v>-1</v>
      </c>
      <c r="F9048" s="4">
        <f t="shared" si="2754"/>
        <v>29</v>
      </c>
      <c r="G9048" s="4">
        <f t="shared" si="2752"/>
        <v>30</v>
      </c>
      <c r="H9048" s="2">
        <f t="shared" si="2748"/>
        <v>0</v>
      </c>
      <c r="I9048" s="2">
        <f t="shared" si="2749"/>
        <v>0</v>
      </c>
      <c r="J9048" s="2">
        <f t="shared" si="2742"/>
        <v>0</v>
      </c>
      <c r="K9048" s="2">
        <f t="shared" si="2743"/>
        <v>0</v>
      </c>
      <c r="L9048" s="1">
        <f t="shared" si="2750"/>
        <v>0</v>
      </c>
      <c r="M9048" s="3">
        <f t="shared" si="2738"/>
        <v>0</v>
      </c>
      <c r="N9048" s="2">
        <f t="shared" si="2744"/>
        <v>0</v>
      </c>
      <c r="O9048" s="18">
        <f t="shared" si="2751"/>
        <v>0.14499999999999999</v>
      </c>
      <c r="P9048" s="8">
        <f t="shared" si="2755"/>
        <v>1.0109672999999999</v>
      </c>
      <c r="Q9048" s="2">
        <f t="shared" si="2753"/>
        <v>0</v>
      </c>
      <c r="R9048" s="2">
        <f t="shared" si="2745"/>
        <v>0</v>
      </c>
      <c r="S9048" s="9" t="s">
        <v>56</v>
      </c>
      <c r="T9048" s="47">
        <f t="shared" si="2740"/>
        <v>49074</v>
      </c>
      <c r="AE9048" s="33"/>
    </row>
    <row r="9049" spans="1:31" x14ac:dyDescent="0.2">
      <c r="A9049" s="90">
        <f t="shared" si="2746"/>
        <v>49074</v>
      </c>
      <c r="B9049" s="2">
        <f t="shared" si="2741"/>
        <v>0</v>
      </c>
      <c r="C9049" s="2">
        <f t="shared" si="2739"/>
        <v>5607.1394079698139</v>
      </c>
      <c r="D9049" s="47">
        <f t="shared" si="2747"/>
        <v>49045</v>
      </c>
      <c r="E9049" s="3">
        <f t="shared" si="2737"/>
        <v>-1</v>
      </c>
      <c r="F9049" s="4">
        <f t="shared" si="2754"/>
        <v>30</v>
      </c>
      <c r="G9049" s="4">
        <f t="shared" si="2752"/>
        <v>30</v>
      </c>
      <c r="H9049" s="2">
        <f t="shared" si="2748"/>
        <v>0</v>
      </c>
      <c r="I9049" s="2">
        <f t="shared" si="2749"/>
        <v>0</v>
      </c>
      <c r="J9049" s="2">
        <f t="shared" si="2742"/>
        <v>0</v>
      </c>
      <c r="K9049" s="2">
        <f t="shared" si="2743"/>
        <v>0</v>
      </c>
      <c r="L9049" s="1">
        <f t="shared" si="2750"/>
        <v>297</v>
      </c>
      <c r="M9049" s="3">
        <f t="shared" si="2738"/>
        <v>0.128917</v>
      </c>
      <c r="N9049" s="2">
        <f t="shared" si="2744"/>
        <v>0</v>
      </c>
      <c r="O9049" s="18">
        <f t="shared" si="2751"/>
        <v>0.14499999999999999</v>
      </c>
      <c r="P9049" s="8">
        <f t="shared" si="2755"/>
        <v>1.0113476210000001</v>
      </c>
      <c r="Q9049" s="2">
        <f t="shared" si="2753"/>
        <v>0</v>
      </c>
      <c r="R9049" s="2">
        <f t="shared" si="2745"/>
        <v>0</v>
      </c>
      <c r="S9049" s="9" t="s">
        <v>56</v>
      </c>
      <c r="T9049" s="47">
        <f t="shared" si="2740"/>
        <v>49074</v>
      </c>
      <c r="AE9049" s="33"/>
    </row>
    <row r="9050" spans="1:31" x14ac:dyDescent="0.2">
      <c r="A9050" s="90">
        <f t="shared" si="2746"/>
        <v>49075</v>
      </c>
      <c r="B9050" s="2">
        <f t="shared" si="2741"/>
        <v>0</v>
      </c>
      <c r="C9050" s="2">
        <f t="shared" si="2739"/>
        <v>4884.2838169198139</v>
      </c>
      <c r="D9050" s="47">
        <f t="shared" si="2747"/>
        <v>49075</v>
      </c>
      <c r="E9050" s="3">
        <f t="shared" si="2737"/>
        <v>-1</v>
      </c>
      <c r="F9050" s="4">
        <f t="shared" si="2754"/>
        <v>1</v>
      </c>
      <c r="G9050" s="4">
        <f t="shared" si="2752"/>
        <v>31</v>
      </c>
      <c r="H9050" s="2">
        <f t="shared" si="2748"/>
        <v>0</v>
      </c>
      <c r="I9050" s="2">
        <f t="shared" si="2749"/>
        <v>0</v>
      </c>
      <c r="J9050" s="2">
        <f t="shared" si="2742"/>
        <v>0</v>
      </c>
      <c r="K9050" s="2">
        <f t="shared" si="2743"/>
        <v>0</v>
      </c>
      <c r="L9050" s="1">
        <f t="shared" si="2750"/>
        <v>0</v>
      </c>
      <c r="M9050" s="3">
        <f t="shared" si="2738"/>
        <v>0</v>
      </c>
      <c r="N9050" s="2">
        <f t="shared" si="2744"/>
        <v>0</v>
      </c>
      <c r="O9050" s="18">
        <f t="shared" si="2751"/>
        <v>0.14499999999999999</v>
      </c>
      <c r="P9050" s="8">
        <f t="shared" si="2755"/>
        <v>1.0003640570000001</v>
      </c>
      <c r="Q9050" s="2">
        <f t="shared" si="2753"/>
        <v>0</v>
      </c>
      <c r="R9050" s="2">
        <f t="shared" si="2745"/>
        <v>0</v>
      </c>
      <c r="S9050" s="9" t="s">
        <v>56</v>
      </c>
      <c r="T9050" s="47">
        <f t="shared" si="2740"/>
        <v>49105</v>
      </c>
      <c r="AE9050" s="33"/>
    </row>
    <row r="9051" spans="1:31" x14ac:dyDescent="0.2">
      <c r="A9051" s="90">
        <f t="shared" si="2746"/>
        <v>49076</v>
      </c>
      <c r="B9051" s="2">
        <f t="shared" si="2741"/>
        <v>0</v>
      </c>
      <c r="C9051" s="2">
        <f t="shared" si="2739"/>
        <v>4884.2838169198139</v>
      </c>
      <c r="D9051" s="47">
        <f t="shared" si="2747"/>
        <v>49075</v>
      </c>
      <c r="E9051" s="3">
        <f t="shared" si="2737"/>
        <v>-1</v>
      </c>
      <c r="F9051" s="4">
        <f t="shared" si="2754"/>
        <v>2</v>
      </c>
      <c r="G9051" s="4">
        <f t="shared" si="2752"/>
        <v>31</v>
      </c>
      <c r="H9051" s="2">
        <f t="shared" si="2748"/>
        <v>0</v>
      </c>
      <c r="I9051" s="2">
        <f t="shared" si="2749"/>
        <v>0</v>
      </c>
      <c r="J9051" s="2">
        <f t="shared" si="2742"/>
        <v>0</v>
      </c>
      <c r="K9051" s="2">
        <f t="shared" si="2743"/>
        <v>0</v>
      </c>
      <c r="L9051" s="1">
        <f t="shared" si="2750"/>
        <v>0</v>
      </c>
      <c r="M9051" s="3">
        <f t="shared" si="2738"/>
        <v>0</v>
      </c>
      <c r="N9051" s="2">
        <f t="shared" si="2744"/>
        <v>0</v>
      </c>
      <c r="O9051" s="18">
        <f t="shared" si="2751"/>
        <v>0.14499999999999999</v>
      </c>
      <c r="P9051" s="8">
        <f t="shared" si="2755"/>
        <v>1.0007282470000001</v>
      </c>
      <c r="Q9051" s="2">
        <f t="shared" si="2753"/>
        <v>0</v>
      </c>
      <c r="R9051" s="2">
        <f t="shared" si="2745"/>
        <v>0</v>
      </c>
      <c r="S9051" s="9" t="s">
        <v>56</v>
      </c>
      <c r="T9051" s="47">
        <f t="shared" si="2740"/>
        <v>49105</v>
      </c>
      <c r="AE9051" s="33"/>
    </row>
    <row r="9052" spans="1:31" x14ac:dyDescent="0.2">
      <c r="A9052" s="90">
        <f t="shared" si="2746"/>
        <v>49077</v>
      </c>
      <c r="B9052" s="2">
        <f t="shared" si="2741"/>
        <v>0</v>
      </c>
      <c r="C9052" s="2">
        <f t="shared" si="2739"/>
        <v>4884.2838169198139</v>
      </c>
      <c r="D9052" s="47">
        <f t="shared" si="2747"/>
        <v>49075</v>
      </c>
      <c r="E9052" s="3">
        <f t="shared" si="2737"/>
        <v>-1</v>
      </c>
      <c r="F9052" s="4">
        <f t="shared" si="2754"/>
        <v>3</v>
      </c>
      <c r="G9052" s="4">
        <f t="shared" si="2752"/>
        <v>31</v>
      </c>
      <c r="H9052" s="2">
        <f t="shared" si="2748"/>
        <v>0</v>
      </c>
      <c r="I9052" s="2">
        <f t="shared" si="2749"/>
        <v>0</v>
      </c>
      <c r="J9052" s="2">
        <f t="shared" si="2742"/>
        <v>0</v>
      </c>
      <c r="K9052" s="2">
        <f t="shared" si="2743"/>
        <v>0</v>
      </c>
      <c r="L9052" s="1">
        <f t="shared" si="2750"/>
        <v>0</v>
      </c>
      <c r="M9052" s="3">
        <f t="shared" si="2738"/>
        <v>0</v>
      </c>
      <c r="N9052" s="2">
        <f t="shared" si="2744"/>
        <v>0</v>
      </c>
      <c r="O9052" s="18">
        <f t="shared" si="2751"/>
        <v>0.14499999999999999</v>
      </c>
      <c r="P9052" s="8">
        <f t="shared" si="2755"/>
        <v>1.0010925690000001</v>
      </c>
      <c r="Q9052" s="2">
        <f t="shared" si="2753"/>
        <v>0</v>
      </c>
      <c r="R9052" s="2">
        <f t="shared" si="2745"/>
        <v>0</v>
      </c>
      <c r="S9052" s="9" t="s">
        <v>56</v>
      </c>
      <c r="T9052" s="47">
        <f t="shared" si="2740"/>
        <v>49105</v>
      </c>
      <c r="AE9052" s="33"/>
    </row>
    <row r="9053" spans="1:31" x14ac:dyDescent="0.2">
      <c r="A9053" s="90">
        <f t="shared" si="2746"/>
        <v>49078</v>
      </c>
      <c r="B9053" s="2">
        <f t="shared" si="2741"/>
        <v>0</v>
      </c>
      <c r="C9053" s="2">
        <f t="shared" si="2739"/>
        <v>4884.2838169198139</v>
      </c>
      <c r="D9053" s="47">
        <f t="shared" si="2747"/>
        <v>49075</v>
      </c>
      <c r="E9053" s="3">
        <f t="shared" si="2737"/>
        <v>-1</v>
      </c>
      <c r="F9053" s="4">
        <f t="shared" si="2754"/>
        <v>4</v>
      </c>
      <c r="G9053" s="4">
        <f t="shared" si="2752"/>
        <v>31</v>
      </c>
      <c r="H9053" s="2">
        <f t="shared" si="2748"/>
        <v>0</v>
      </c>
      <c r="I9053" s="2">
        <f t="shared" si="2749"/>
        <v>0</v>
      </c>
      <c r="J9053" s="2">
        <f t="shared" si="2742"/>
        <v>0</v>
      </c>
      <c r="K9053" s="2">
        <f t="shared" si="2743"/>
        <v>0</v>
      </c>
      <c r="L9053" s="1">
        <f t="shared" si="2750"/>
        <v>0</v>
      </c>
      <c r="M9053" s="3">
        <f t="shared" si="2738"/>
        <v>0</v>
      </c>
      <c r="N9053" s="2">
        <f t="shared" si="2744"/>
        <v>0</v>
      </c>
      <c r="O9053" s="18">
        <f t="shared" si="2751"/>
        <v>0.14499999999999999</v>
      </c>
      <c r="P9053" s="8">
        <f t="shared" si="2755"/>
        <v>1.001457024</v>
      </c>
      <c r="Q9053" s="2">
        <f t="shared" si="2753"/>
        <v>0</v>
      </c>
      <c r="R9053" s="2">
        <f t="shared" si="2745"/>
        <v>0</v>
      </c>
      <c r="S9053" s="9" t="s">
        <v>56</v>
      </c>
      <c r="T9053" s="47">
        <f t="shared" si="2740"/>
        <v>49105</v>
      </c>
      <c r="AE9053" s="33"/>
    </row>
    <row r="9054" spans="1:31" x14ac:dyDescent="0.2">
      <c r="A9054" s="90">
        <f t="shared" si="2746"/>
        <v>49079</v>
      </c>
      <c r="B9054" s="2">
        <f t="shared" si="2741"/>
        <v>0</v>
      </c>
      <c r="C9054" s="2">
        <f t="shared" si="2739"/>
        <v>4884.2838169198139</v>
      </c>
      <c r="D9054" s="47">
        <f t="shared" si="2747"/>
        <v>49075</v>
      </c>
      <c r="E9054" s="3">
        <f t="shared" si="2737"/>
        <v>-1</v>
      </c>
      <c r="F9054" s="4">
        <f t="shared" si="2754"/>
        <v>5</v>
      </c>
      <c r="G9054" s="4">
        <f t="shared" si="2752"/>
        <v>31</v>
      </c>
      <c r="H9054" s="2">
        <f t="shared" si="2748"/>
        <v>0</v>
      </c>
      <c r="I9054" s="2">
        <f t="shared" si="2749"/>
        <v>0</v>
      </c>
      <c r="J9054" s="2">
        <f t="shared" si="2742"/>
        <v>0</v>
      </c>
      <c r="K9054" s="2">
        <f t="shared" si="2743"/>
        <v>0</v>
      </c>
      <c r="L9054" s="1">
        <f t="shared" si="2750"/>
        <v>0</v>
      </c>
      <c r="M9054" s="3">
        <f t="shared" si="2738"/>
        <v>0</v>
      </c>
      <c r="N9054" s="2">
        <f t="shared" si="2744"/>
        <v>0</v>
      </c>
      <c r="O9054" s="18">
        <f t="shared" si="2751"/>
        <v>0.14499999999999999</v>
      </c>
      <c r="P9054" s="8">
        <f t="shared" si="2755"/>
        <v>1.0018216120000001</v>
      </c>
      <c r="Q9054" s="2">
        <f t="shared" si="2753"/>
        <v>0</v>
      </c>
      <c r="R9054" s="2">
        <f t="shared" si="2745"/>
        <v>0</v>
      </c>
      <c r="S9054" s="9" t="s">
        <v>56</v>
      </c>
      <c r="T9054" s="47">
        <f t="shared" si="2740"/>
        <v>49105</v>
      </c>
      <c r="AE9054" s="33"/>
    </row>
    <row r="9055" spans="1:31" x14ac:dyDescent="0.2">
      <c r="A9055" s="90">
        <f t="shared" si="2746"/>
        <v>49080</v>
      </c>
      <c r="B9055" s="2">
        <f t="shared" si="2741"/>
        <v>0</v>
      </c>
      <c r="C9055" s="2">
        <f t="shared" si="2739"/>
        <v>4884.2838169198139</v>
      </c>
      <c r="D9055" s="47">
        <f t="shared" si="2747"/>
        <v>49075</v>
      </c>
      <c r="E9055" s="3">
        <f t="shared" si="2737"/>
        <v>-1</v>
      </c>
      <c r="F9055" s="4">
        <f t="shared" si="2754"/>
        <v>6</v>
      </c>
      <c r="G9055" s="4">
        <f t="shared" si="2752"/>
        <v>31</v>
      </c>
      <c r="H9055" s="2">
        <f t="shared" si="2748"/>
        <v>0</v>
      </c>
      <c r="I9055" s="2">
        <f t="shared" si="2749"/>
        <v>0</v>
      </c>
      <c r="J9055" s="2">
        <f t="shared" si="2742"/>
        <v>0</v>
      </c>
      <c r="K9055" s="2">
        <f t="shared" si="2743"/>
        <v>0</v>
      </c>
      <c r="L9055" s="1">
        <f t="shared" si="2750"/>
        <v>0</v>
      </c>
      <c r="M9055" s="3">
        <f t="shared" si="2738"/>
        <v>0</v>
      </c>
      <c r="N9055" s="2">
        <f t="shared" si="2744"/>
        <v>0</v>
      </c>
      <c r="O9055" s="18">
        <f t="shared" si="2751"/>
        <v>0.14499999999999999</v>
      </c>
      <c r="P9055" s="8">
        <f t="shared" si="2755"/>
        <v>1.002186332</v>
      </c>
      <c r="Q9055" s="2">
        <f t="shared" si="2753"/>
        <v>0</v>
      </c>
      <c r="R9055" s="2">
        <f t="shared" si="2745"/>
        <v>0</v>
      </c>
      <c r="S9055" s="9" t="s">
        <v>56</v>
      </c>
      <c r="T9055" s="47">
        <f t="shared" si="2740"/>
        <v>49105</v>
      </c>
      <c r="AE9055" s="33"/>
    </row>
    <row r="9056" spans="1:31" x14ac:dyDescent="0.2">
      <c r="A9056" s="90">
        <f t="shared" si="2746"/>
        <v>49081</v>
      </c>
      <c r="B9056" s="2">
        <f t="shared" si="2741"/>
        <v>0</v>
      </c>
      <c r="C9056" s="2">
        <f t="shared" si="2739"/>
        <v>4884.2838169198139</v>
      </c>
      <c r="D9056" s="47">
        <f t="shared" si="2747"/>
        <v>49075</v>
      </c>
      <c r="E9056" s="3">
        <f t="shared" si="2737"/>
        <v>-1</v>
      </c>
      <c r="F9056" s="4">
        <f t="shared" si="2754"/>
        <v>7</v>
      </c>
      <c r="G9056" s="4">
        <f t="shared" si="2752"/>
        <v>31</v>
      </c>
      <c r="H9056" s="2">
        <f t="shared" si="2748"/>
        <v>0</v>
      </c>
      <c r="I9056" s="2">
        <f t="shared" si="2749"/>
        <v>0</v>
      </c>
      <c r="J9056" s="2">
        <f t="shared" si="2742"/>
        <v>0</v>
      </c>
      <c r="K9056" s="2">
        <f t="shared" si="2743"/>
        <v>0</v>
      </c>
      <c r="L9056" s="1">
        <f t="shared" si="2750"/>
        <v>0</v>
      </c>
      <c r="M9056" s="3">
        <f t="shared" si="2738"/>
        <v>0</v>
      </c>
      <c r="N9056" s="2">
        <f t="shared" si="2744"/>
        <v>0</v>
      </c>
      <c r="O9056" s="18">
        <f t="shared" si="2751"/>
        <v>0.14499999999999999</v>
      </c>
      <c r="P9056" s="8">
        <f t="shared" si="2755"/>
        <v>1.002551185</v>
      </c>
      <c r="Q9056" s="2">
        <f t="shared" si="2753"/>
        <v>0</v>
      </c>
      <c r="R9056" s="2">
        <f t="shared" si="2745"/>
        <v>0</v>
      </c>
      <c r="S9056" s="9" t="s">
        <v>56</v>
      </c>
      <c r="T9056" s="47">
        <f t="shared" si="2740"/>
        <v>49105</v>
      </c>
      <c r="AE9056" s="33"/>
    </row>
    <row r="9057" spans="1:31" x14ac:dyDescent="0.2">
      <c r="A9057" s="90">
        <f t="shared" si="2746"/>
        <v>49082</v>
      </c>
      <c r="B9057" s="2">
        <f t="shared" si="2741"/>
        <v>0</v>
      </c>
      <c r="C9057" s="2">
        <f t="shared" si="2739"/>
        <v>4884.2838169198139</v>
      </c>
      <c r="D9057" s="47">
        <f t="shared" si="2747"/>
        <v>49075</v>
      </c>
      <c r="E9057" s="3">
        <f t="shared" si="2737"/>
        <v>-1</v>
      </c>
      <c r="F9057" s="4">
        <f t="shared" si="2754"/>
        <v>8</v>
      </c>
      <c r="G9057" s="4">
        <f t="shared" si="2752"/>
        <v>31</v>
      </c>
      <c r="H9057" s="2">
        <f t="shared" si="2748"/>
        <v>0</v>
      </c>
      <c r="I9057" s="2">
        <f t="shared" si="2749"/>
        <v>0</v>
      </c>
      <c r="J9057" s="2">
        <f t="shared" si="2742"/>
        <v>0</v>
      </c>
      <c r="K9057" s="2">
        <f t="shared" si="2743"/>
        <v>0</v>
      </c>
      <c r="L9057" s="1">
        <f t="shared" si="2750"/>
        <v>0</v>
      </c>
      <c r="M9057" s="3">
        <f t="shared" si="2738"/>
        <v>0</v>
      </c>
      <c r="N9057" s="2">
        <f t="shared" si="2744"/>
        <v>0</v>
      </c>
      <c r="O9057" s="18">
        <f t="shared" si="2751"/>
        <v>0.14499999999999999</v>
      </c>
      <c r="P9057" s="8">
        <f t="shared" si="2755"/>
        <v>1.0029161710000001</v>
      </c>
      <c r="Q9057" s="2">
        <f t="shared" si="2753"/>
        <v>0</v>
      </c>
      <c r="R9057" s="2">
        <f t="shared" si="2745"/>
        <v>0</v>
      </c>
      <c r="S9057" s="9" t="s">
        <v>56</v>
      </c>
      <c r="T9057" s="47">
        <f t="shared" si="2740"/>
        <v>49105</v>
      </c>
      <c r="AE9057" s="33"/>
    </row>
    <row r="9058" spans="1:31" x14ac:dyDescent="0.2">
      <c r="A9058" s="90">
        <f t="shared" si="2746"/>
        <v>49083</v>
      </c>
      <c r="B9058" s="2">
        <f t="shared" si="2741"/>
        <v>0</v>
      </c>
      <c r="C9058" s="2">
        <f t="shared" si="2739"/>
        <v>4884.2838169198139</v>
      </c>
      <c r="D9058" s="47">
        <f t="shared" si="2747"/>
        <v>49075</v>
      </c>
      <c r="E9058" s="3">
        <f t="shared" si="2737"/>
        <v>-1</v>
      </c>
      <c r="F9058" s="4">
        <f t="shared" si="2754"/>
        <v>9</v>
      </c>
      <c r="G9058" s="4">
        <f t="shared" si="2752"/>
        <v>31</v>
      </c>
      <c r="H9058" s="2">
        <f t="shared" si="2748"/>
        <v>0</v>
      </c>
      <c r="I9058" s="2">
        <f t="shared" si="2749"/>
        <v>0</v>
      </c>
      <c r="J9058" s="2">
        <f t="shared" si="2742"/>
        <v>0</v>
      </c>
      <c r="K9058" s="2">
        <f t="shared" si="2743"/>
        <v>0</v>
      </c>
      <c r="L9058" s="1">
        <f t="shared" si="2750"/>
        <v>0</v>
      </c>
      <c r="M9058" s="3">
        <f t="shared" si="2738"/>
        <v>0</v>
      </c>
      <c r="N9058" s="2">
        <f t="shared" si="2744"/>
        <v>0</v>
      </c>
      <c r="O9058" s="18">
        <f t="shared" si="2751"/>
        <v>0.14499999999999999</v>
      </c>
      <c r="P9058" s="8">
        <f t="shared" si="2755"/>
        <v>1.0032812900000001</v>
      </c>
      <c r="Q9058" s="2">
        <f t="shared" si="2753"/>
        <v>0</v>
      </c>
      <c r="R9058" s="2">
        <f t="shared" si="2745"/>
        <v>0</v>
      </c>
      <c r="S9058" s="9" t="s">
        <v>56</v>
      </c>
      <c r="T9058" s="47">
        <f t="shared" si="2740"/>
        <v>49105</v>
      </c>
      <c r="AE9058" s="33"/>
    </row>
    <row r="9059" spans="1:31" x14ac:dyDescent="0.2">
      <c r="A9059" s="90">
        <f t="shared" si="2746"/>
        <v>49084</v>
      </c>
      <c r="B9059" s="2">
        <f t="shared" si="2741"/>
        <v>0</v>
      </c>
      <c r="C9059" s="2">
        <f t="shared" si="2739"/>
        <v>4884.2838169198139</v>
      </c>
      <c r="D9059" s="47">
        <f t="shared" si="2747"/>
        <v>49075</v>
      </c>
      <c r="E9059" s="3">
        <f t="shared" si="2737"/>
        <v>-1</v>
      </c>
      <c r="F9059" s="4">
        <f t="shared" si="2754"/>
        <v>10</v>
      </c>
      <c r="G9059" s="4">
        <f t="shared" si="2752"/>
        <v>31</v>
      </c>
      <c r="H9059" s="2">
        <f t="shared" si="2748"/>
        <v>0</v>
      </c>
      <c r="I9059" s="2">
        <f t="shared" si="2749"/>
        <v>0</v>
      </c>
      <c r="J9059" s="2">
        <f t="shared" si="2742"/>
        <v>0</v>
      </c>
      <c r="K9059" s="2">
        <f t="shared" si="2743"/>
        <v>0</v>
      </c>
      <c r="L9059" s="1">
        <f t="shared" si="2750"/>
        <v>0</v>
      </c>
      <c r="M9059" s="3">
        <f t="shared" si="2738"/>
        <v>0</v>
      </c>
      <c r="N9059" s="2">
        <f t="shared" si="2744"/>
        <v>0</v>
      </c>
      <c r="O9059" s="18">
        <f t="shared" si="2751"/>
        <v>0.14499999999999999</v>
      </c>
      <c r="P9059" s="8">
        <f t="shared" si="2755"/>
        <v>1.003646542</v>
      </c>
      <c r="Q9059" s="2">
        <f t="shared" si="2753"/>
        <v>0</v>
      </c>
      <c r="R9059" s="2">
        <f t="shared" si="2745"/>
        <v>0</v>
      </c>
      <c r="S9059" s="9" t="s">
        <v>56</v>
      </c>
      <c r="T9059" s="47">
        <f t="shared" si="2740"/>
        <v>49105</v>
      </c>
      <c r="AE9059" s="33"/>
    </row>
    <row r="9060" spans="1:31" x14ac:dyDescent="0.2">
      <c r="A9060" s="90">
        <f t="shared" si="2746"/>
        <v>49085</v>
      </c>
      <c r="B9060" s="2">
        <f t="shared" si="2741"/>
        <v>0</v>
      </c>
      <c r="C9060" s="2">
        <f t="shared" si="2739"/>
        <v>4884.2838169198139</v>
      </c>
      <c r="D9060" s="47">
        <f t="shared" si="2747"/>
        <v>49075</v>
      </c>
      <c r="E9060" s="3">
        <f t="shared" si="2737"/>
        <v>-1</v>
      </c>
      <c r="F9060" s="4">
        <f t="shared" si="2754"/>
        <v>11</v>
      </c>
      <c r="G9060" s="4">
        <f t="shared" si="2752"/>
        <v>31</v>
      </c>
      <c r="H9060" s="2">
        <f t="shared" si="2748"/>
        <v>0</v>
      </c>
      <c r="I9060" s="2">
        <f t="shared" si="2749"/>
        <v>0</v>
      </c>
      <c r="J9060" s="2">
        <f t="shared" si="2742"/>
        <v>0</v>
      </c>
      <c r="K9060" s="2">
        <f t="shared" si="2743"/>
        <v>0</v>
      </c>
      <c r="L9060" s="1">
        <f t="shared" si="2750"/>
        <v>0</v>
      </c>
      <c r="M9060" s="3">
        <f t="shared" si="2738"/>
        <v>0</v>
      </c>
      <c r="N9060" s="2">
        <f t="shared" si="2744"/>
        <v>0</v>
      </c>
      <c r="O9060" s="18">
        <f t="shared" si="2751"/>
        <v>0.14499999999999999</v>
      </c>
      <c r="P9060" s="8">
        <f t="shared" si="2755"/>
        <v>1.0040119270000001</v>
      </c>
      <c r="Q9060" s="2">
        <f t="shared" si="2753"/>
        <v>0</v>
      </c>
      <c r="R9060" s="2">
        <f t="shared" si="2745"/>
        <v>0</v>
      </c>
      <c r="S9060" s="9" t="s">
        <v>56</v>
      </c>
      <c r="T9060" s="47">
        <f t="shared" si="2740"/>
        <v>49105</v>
      </c>
      <c r="AE9060" s="33"/>
    </row>
    <row r="9061" spans="1:31" x14ac:dyDescent="0.2">
      <c r="A9061" s="90">
        <f t="shared" si="2746"/>
        <v>49086</v>
      </c>
      <c r="B9061" s="2">
        <f t="shared" si="2741"/>
        <v>0</v>
      </c>
      <c r="C9061" s="2">
        <f t="shared" si="2739"/>
        <v>4884.2838169198139</v>
      </c>
      <c r="D9061" s="47">
        <f t="shared" si="2747"/>
        <v>49075</v>
      </c>
      <c r="E9061" s="3">
        <f t="shared" si="2737"/>
        <v>-1</v>
      </c>
      <c r="F9061" s="4">
        <f t="shared" si="2754"/>
        <v>12</v>
      </c>
      <c r="G9061" s="4">
        <f t="shared" si="2752"/>
        <v>31</v>
      </c>
      <c r="H9061" s="2">
        <f t="shared" si="2748"/>
        <v>0</v>
      </c>
      <c r="I9061" s="2">
        <f t="shared" si="2749"/>
        <v>0</v>
      </c>
      <c r="J9061" s="2">
        <f t="shared" si="2742"/>
        <v>0</v>
      </c>
      <c r="K9061" s="2">
        <f t="shared" si="2743"/>
        <v>0</v>
      </c>
      <c r="L9061" s="1">
        <f t="shared" si="2750"/>
        <v>0</v>
      </c>
      <c r="M9061" s="3">
        <f t="shared" si="2738"/>
        <v>0</v>
      </c>
      <c r="N9061" s="2">
        <f t="shared" si="2744"/>
        <v>0</v>
      </c>
      <c r="O9061" s="18">
        <f t="shared" si="2751"/>
        <v>0.14499999999999999</v>
      </c>
      <c r="P9061" s="8">
        <f t="shared" si="2755"/>
        <v>1.004377445</v>
      </c>
      <c r="Q9061" s="2">
        <f t="shared" si="2753"/>
        <v>0</v>
      </c>
      <c r="R9061" s="2">
        <f t="shared" si="2745"/>
        <v>0</v>
      </c>
      <c r="S9061" s="9" t="s">
        <v>56</v>
      </c>
      <c r="T9061" s="47">
        <f t="shared" si="2740"/>
        <v>49105</v>
      </c>
      <c r="AE9061" s="33"/>
    </row>
    <row r="9062" spans="1:31" x14ac:dyDescent="0.2">
      <c r="A9062" s="90">
        <f t="shared" si="2746"/>
        <v>49087</v>
      </c>
      <c r="B9062" s="2">
        <f t="shared" si="2741"/>
        <v>0</v>
      </c>
      <c r="C9062" s="2">
        <f t="shared" si="2739"/>
        <v>4884.2838169198139</v>
      </c>
      <c r="D9062" s="47">
        <f t="shared" si="2747"/>
        <v>49075</v>
      </c>
      <c r="E9062" s="3">
        <f t="shared" si="2737"/>
        <v>-1</v>
      </c>
      <c r="F9062" s="4">
        <f t="shared" si="2754"/>
        <v>13</v>
      </c>
      <c r="G9062" s="4">
        <f t="shared" si="2752"/>
        <v>31</v>
      </c>
      <c r="H9062" s="2">
        <f t="shared" si="2748"/>
        <v>0</v>
      </c>
      <c r="I9062" s="2">
        <f t="shared" si="2749"/>
        <v>0</v>
      </c>
      <c r="J9062" s="2">
        <f t="shared" si="2742"/>
        <v>0</v>
      </c>
      <c r="K9062" s="2">
        <f t="shared" si="2743"/>
        <v>0</v>
      </c>
      <c r="L9062" s="1">
        <f t="shared" si="2750"/>
        <v>0</v>
      </c>
      <c r="M9062" s="3">
        <f t="shared" si="2738"/>
        <v>0</v>
      </c>
      <c r="N9062" s="2">
        <f t="shared" si="2744"/>
        <v>0</v>
      </c>
      <c r="O9062" s="18">
        <f t="shared" si="2751"/>
        <v>0.14499999999999999</v>
      </c>
      <c r="P9062" s="8">
        <f t="shared" si="2755"/>
        <v>1.0047430959999999</v>
      </c>
      <c r="Q9062" s="2">
        <f t="shared" si="2753"/>
        <v>0</v>
      </c>
      <c r="R9062" s="2">
        <f t="shared" si="2745"/>
        <v>0</v>
      </c>
      <c r="S9062" s="9" t="s">
        <v>56</v>
      </c>
      <c r="T9062" s="47">
        <f t="shared" si="2740"/>
        <v>49105</v>
      </c>
      <c r="AE9062" s="33"/>
    </row>
    <row r="9063" spans="1:31" x14ac:dyDescent="0.2">
      <c r="A9063" s="90">
        <f t="shared" si="2746"/>
        <v>49088</v>
      </c>
      <c r="B9063" s="2">
        <f t="shared" si="2741"/>
        <v>0</v>
      </c>
      <c r="C9063" s="2">
        <f t="shared" si="2739"/>
        <v>4884.2838169198139</v>
      </c>
      <c r="D9063" s="47">
        <f t="shared" si="2747"/>
        <v>49075</v>
      </c>
      <c r="E9063" s="3">
        <f t="shared" si="2737"/>
        <v>-1</v>
      </c>
      <c r="F9063" s="4">
        <f t="shared" si="2754"/>
        <v>14</v>
      </c>
      <c r="G9063" s="4">
        <f t="shared" si="2752"/>
        <v>31</v>
      </c>
      <c r="H9063" s="2">
        <f t="shared" si="2748"/>
        <v>0</v>
      </c>
      <c r="I9063" s="2">
        <f t="shared" si="2749"/>
        <v>0</v>
      </c>
      <c r="J9063" s="2">
        <f t="shared" si="2742"/>
        <v>0</v>
      </c>
      <c r="K9063" s="2">
        <f t="shared" si="2743"/>
        <v>0</v>
      </c>
      <c r="L9063" s="1">
        <f t="shared" si="2750"/>
        <v>0</v>
      </c>
      <c r="M9063" s="3">
        <f t="shared" si="2738"/>
        <v>0</v>
      </c>
      <c r="N9063" s="2">
        <f t="shared" si="2744"/>
        <v>0</v>
      </c>
      <c r="O9063" s="18">
        <f t="shared" si="2751"/>
        <v>0.14499999999999999</v>
      </c>
      <c r="P9063" s="8">
        <f t="shared" si="2755"/>
        <v>1.005108879</v>
      </c>
      <c r="Q9063" s="2">
        <f t="shared" si="2753"/>
        <v>0</v>
      </c>
      <c r="R9063" s="2">
        <f t="shared" si="2745"/>
        <v>0</v>
      </c>
      <c r="S9063" s="9" t="s">
        <v>56</v>
      </c>
      <c r="T9063" s="47">
        <f t="shared" si="2740"/>
        <v>49105</v>
      </c>
      <c r="AE9063" s="33"/>
    </row>
    <row r="9064" spans="1:31" x14ac:dyDescent="0.2">
      <c r="A9064" s="90">
        <f t="shared" si="2746"/>
        <v>49089</v>
      </c>
      <c r="B9064" s="2">
        <f t="shared" si="2741"/>
        <v>0</v>
      </c>
      <c r="C9064" s="2">
        <f t="shared" si="2739"/>
        <v>4884.2838169198139</v>
      </c>
      <c r="D9064" s="47">
        <f t="shared" si="2747"/>
        <v>49075</v>
      </c>
      <c r="E9064" s="3">
        <f t="shared" si="2737"/>
        <v>-1</v>
      </c>
      <c r="F9064" s="4">
        <f t="shared" si="2754"/>
        <v>15</v>
      </c>
      <c r="G9064" s="4">
        <f t="shared" si="2752"/>
        <v>31</v>
      </c>
      <c r="H9064" s="2">
        <f t="shared" si="2748"/>
        <v>0</v>
      </c>
      <c r="I9064" s="2">
        <f t="shared" si="2749"/>
        <v>0</v>
      </c>
      <c r="J9064" s="2">
        <f t="shared" si="2742"/>
        <v>0</v>
      </c>
      <c r="K9064" s="2">
        <f t="shared" si="2743"/>
        <v>0</v>
      </c>
      <c r="L9064" s="1">
        <f t="shared" si="2750"/>
        <v>0</v>
      </c>
      <c r="M9064" s="3">
        <f t="shared" si="2738"/>
        <v>0</v>
      </c>
      <c r="N9064" s="2">
        <f t="shared" si="2744"/>
        <v>0</v>
      </c>
      <c r="O9064" s="18">
        <f t="shared" si="2751"/>
        <v>0.14499999999999999</v>
      </c>
      <c r="P9064" s="8">
        <f t="shared" si="2755"/>
        <v>1.005474797</v>
      </c>
      <c r="Q9064" s="2">
        <f t="shared" si="2753"/>
        <v>0</v>
      </c>
      <c r="R9064" s="2">
        <f t="shared" si="2745"/>
        <v>0</v>
      </c>
      <c r="S9064" s="9" t="s">
        <v>56</v>
      </c>
      <c r="T9064" s="47">
        <f t="shared" si="2740"/>
        <v>49105</v>
      </c>
      <c r="AE9064" s="33"/>
    </row>
    <row r="9065" spans="1:31" x14ac:dyDescent="0.2">
      <c r="A9065" s="90">
        <f t="shared" si="2746"/>
        <v>49090</v>
      </c>
      <c r="B9065" s="2">
        <f t="shared" si="2741"/>
        <v>0</v>
      </c>
      <c r="C9065" s="2">
        <f t="shared" si="2739"/>
        <v>4884.2838169198139</v>
      </c>
      <c r="D9065" s="47">
        <f t="shared" si="2747"/>
        <v>49075</v>
      </c>
      <c r="E9065" s="3">
        <f t="shared" si="2737"/>
        <v>-1</v>
      </c>
      <c r="F9065" s="4">
        <f t="shared" si="2754"/>
        <v>16</v>
      </c>
      <c r="G9065" s="4">
        <f t="shared" si="2752"/>
        <v>31</v>
      </c>
      <c r="H9065" s="2">
        <f t="shared" si="2748"/>
        <v>0</v>
      </c>
      <c r="I9065" s="2">
        <f t="shared" si="2749"/>
        <v>0</v>
      </c>
      <c r="J9065" s="2">
        <f t="shared" si="2742"/>
        <v>0</v>
      </c>
      <c r="K9065" s="2">
        <f t="shared" si="2743"/>
        <v>0</v>
      </c>
      <c r="L9065" s="1">
        <f t="shared" si="2750"/>
        <v>0</v>
      </c>
      <c r="M9065" s="3">
        <f t="shared" si="2738"/>
        <v>0</v>
      </c>
      <c r="N9065" s="2">
        <f t="shared" si="2744"/>
        <v>0</v>
      </c>
      <c r="O9065" s="18">
        <f t="shared" si="2751"/>
        <v>0.14499999999999999</v>
      </c>
      <c r="P9065" s="8">
        <f t="shared" si="2755"/>
        <v>1.005840847</v>
      </c>
      <c r="Q9065" s="2">
        <f t="shared" si="2753"/>
        <v>0</v>
      </c>
      <c r="R9065" s="2">
        <f t="shared" si="2745"/>
        <v>0</v>
      </c>
      <c r="S9065" s="9" t="s">
        <v>56</v>
      </c>
      <c r="T9065" s="47">
        <f t="shared" si="2740"/>
        <v>49105</v>
      </c>
      <c r="AE9065" s="33"/>
    </row>
    <row r="9066" spans="1:31" x14ac:dyDescent="0.2">
      <c r="A9066" s="90">
        <f t="shared" si="2746"/>
        <v>49091</v>
      </c>
      <c r="B9066" s="2">
        <f t="shared" si="2741"/>
        <v>0</v>
      </c>
      <c r="C9066" s="2">
        <f t="shared" si="2739"/>
        <v>4884.2838169198139</v>
      </c>
      <c r="D9066" s="47">
        <f t="shared" si="2747"/>
        <v>49075</v>
      </c>
      <c r="E9066" s="3">
        <f t="shared" si="2737"/>
        <v>-1</v>
      </c>
      <c r="F9066" s="4">
        <f t="shared" si="2754"/>
        <v>17</v>
      </c>
      <c r="G9066" s="4">
        <f t="shared" si="2752"/>
        <v>31</v>
      </c>
      <c r="H9066" s="2">
        <f t="shared" si="2748"/>
        <v>0</v>
      </c>
      <c r="I9066" s="2">
        <f t="shared" si="2749"/>
        <v>0</v>
      </c>
      <c r="J9066" s="2">
        <f t="shared" si="2742"/>
        <v>0</v>
      </c>
      <c r="K9066" s="2">
        <f t="shared" si="2743"/>
        <v>0</v>
      </c>
      <c r="L9066" s="1">
        <f t="shared" si="2750"/>
        <v>0</v>
      </c>
      <c r="M9066" s="3">
        <f t="shared" si="2738"/>
        <v>0</v>
      </c>
      <c r="N9066" s="2">
        <f t="shared" si="2744"/>
        <v>0</v>
      </c>
      <c r="O9066" s="18">
        <f t="shared" si="2751"/>
        <v>0.14499999999999999</v>
      </c>
      <c r="P9066" s="8">
        <f t="shared" si="2755"/>
        <v>1.006207031</v>
      </c>
      <c r="Q9066" s="2">
        <f t="shared" si="2753"/>
        <v>0</v>
      </c>
      <c r="R9066" s="2">
        <f t="shared" si="2745"/>
        <v>0</v>
      </c>
      <c r="S9066" s="9" t="s">
        <v>56</v>
      </c>
      <c r="T9066" s="47">
        <f t="shared" si="2740"/>
        <v>49105</v>
      </c>
      <c r="AE9066" s="33"/>
    </row>
    <row r="9067" spans="1:31" x14ac:dyDescent="0.2">
      <c r="A9067" s="90">
        <f t="shared" si="2746"/>
        <v>49092</v>
      </c>
      <c r="B9067" s="2">
        <f t="shared" si="2741"/>
        <v>0</v>
      </c>
      <c r="C9067" s="2">
        <f t="shared" si="2739"/>
        <v>4884.2838169198139</v>
      </c>
      <c r="D9067" s="47">
        <f t="shared" si="2747"/>
        <v>49075</v>
      </c>
      <c r="E9067" s="3">
        <f t="shared" ref="E9067:E9130" si="2756">IF(DAY(A9066)=$E$2,VLOOKUP(A9066,$AF$10:$AG$315,2),E9066)</f>
        <v>-1</v>
      </c>
      <c r="F9067" s="4">
        <f t="shared" si="2754"/>
        <v>18</v>
      </c>
      <c r="G9067" s="4">
        <f t="shared" si="2752"/>
        <v>31</v>
      </c>
      <c r="H9067" s="2">
        <f t="shared" si="2748"/>
        <v>0</v>
      </c>
      <c r="I9067" s="2">
        <f t="shared" si="2749"/>
        <v>0</v>
      </c>
      <c r="J9067" s="2">
        <f t="shared" si="2742"/>
        <v>0</v>
      </c>
      <c r="K9067" s="2">
        <f t="shared" si="2743"/>
        <v>0</v>
      </c>
      <c r="L9067" s="1">
        <f t="shared" si="2750"/>
        <v>0</v>
      </c>
      <c r="M9067" s="3">
        <f t="shared" si="2738"/>
        <v>0</v>
      </c>
      <c r="N9067" s="2">
        <f t="shared" si="2744"/>
        <v>0</v>
      </c>
      <c r="O9067" s="18">
        <f t="shared" si="2751"/>
        <v>0.14499999999999999</v>
      </c>
      <c r="P9067" s="8">
        <f t="shared" si="2755"/>
        <v>1.0065733480000001</v>
      </c>
      <c r="Q9067" s="2">
        <f t="shared" si="2753"/>
        <v>0</v>
      </c>
      <c r="R9067" s="2">
        <f t="shared" si="2745"/>
        <v>0</v>
      </c>
      <c r="S9067" s="9" t="s">
        <v>56</v>
      </c>
      <c r="T9067" s="47">
        <f t="shared" si="2740"/>
        <v>49105</v>
      </c>
      <c r="AE9067" s="33"/>
    </row>
    <row r="9068" spans="1:31" x14ac:dyDescent="0.2">
      <c r="A9068" s="90">
        <f t="shared" si="2746"/>
        <v>49093</v>
      </c>
      <c r="B9068" s="2">
        <f t="shared" si="2741"/>
        <v>0</v>
      </c>
      <c r="C9068" s="2">
        <f t="shared" si="2739"/>
        <v>4884.2838169198139</v>
      </c>
      <c r="D9068" s="47">
        <f t="shared" si="2747"/>
        <v>49075</v>
      </c>
      <c r="E9068" s="3">
        <f t="shared" si="2756"/>
        <v>-1</v>
      </c>
      <c r="F9068" s="4">
        <f t="shared" si="2754"/>
        <v>19</v>
      </c>
      <c r="G9068" s="4">
        <f t="shared" si="2752"/>
        <v>31</v>
      </c>
      <c r="H9068" s="2">
        <f t="shared" si="2748"/>
        <v>0</v>
      </c>
      <c r="I9068" s="2">
        <f t="shared" si="2749"/>
        <v>0</v>
      </c>
      <c r="J9068" s="2">
        <f t="shared" si="2742"/>
        <v>0</v>
      </c>
      <c r="K9068" s="2">
        <f t="shared" si="2743"/>
        <v>0</v>
      </c>
      <c r="L9068" s="1">
        <f t="shared" si="2750"/>
        <v>0</v>
      </c>
      <c r="M9068" s="3">
        <f t="shared" si="2738"/>
        <v>0</v>
      </c>
      <c r="N9068" s="2">
        <f t="shared" si="2744"/>
        <v>0</v>
      </c>
      <c r="O9068" s="18">
        <f t="shared" si="2751"/>
        <v>0.14499999999999999</v>
      </c>
      <c r="P9068" s="8">
        <f t="shared" si="2755"/>
        <v>1.0069397980000001</v>
      </c>
      <c r="Q9068" s="2">
        <f t="shared" si="2753"/>
        <v>0</v>
      </c>
      <c r="R9068" s="2">
        <f t="shared" si="2745"/>
        <v>0</v>
      </c>
      <c r="S9068" s="9" t="s">
        <v>56</v>
      </c>
      <c r="T9068" s="47">
        <f t="shared" si="2740"/>
        <v>49105</v>
      </c>
      <c r="AE9068" s="33"/>
    </row>
    <row r="9069" spans="1:31" x14ac:dyDescent="0.2">
      <c r="A9069" s="90">
        <f t="shared" si="2746"/>
        <v>49094</v>
      </c>
      <c r="B9069" s="2">
        <f t="shared" si="2741"/>
        <v>0</v>
      </c>
      <c r="C9069" s="2">
        <f t="shared" si="2739"/>
        <v>4884.2838169198139</v>
      </c>
      <c r="D9069" s="47">
        <f t="shared" si="2747"/>
        <v>49075</v>
      </c>
      <c r="E9069" s="3">
        <f t="shared" si="2756"/>
        <v>-1</v>
      </c>
      <c r="F9069" s="4">
        <f t="shared" si="2754"/>
        <v>20</v>
      </c>
      <c r="G9069" s="4">
        <f t="shared" si="2752"/>
        <v>31</v>
      </c>
      <c r="H9069" s="2">
        <f t="shared" si="2748"/>
        <v>0</v>
      </c>
      <c r="I9069" s="2">
        <f t="shared" si="2749"/>
        <v>0</v>
      </c>
      <c r="J9069" s="2">
        <f t="shared" si="2742"/>
        <v>0</v>
      </c>
      <c r="K9069" s="2">
        <f t="shared" si="2743"/>
        <v>0</v>
      </c>
      <c r="L9069" s="1">
        <f t="shared" si="2750"/>
        <v>0</v>
      </c>
      <c r="M9069" s="3">
        <f t="shared" si="2738"/>
        <v>0</v>
      </c>
      <c r="N9069" s="2">
        <f t="shared" si="2744"/>
        <v>0</v>
      </c>
      <c r="O9069" s="18">
        <f t="shared" si="2751"/>
        <v>0.14499999999999999</v>
      </c>
      <c r="P9069" s="8">
        <f t="shared" si="2755"/>
        <v>1.007306381</v>
      </c>
      <c r="Q9069" s="2">
        <f t="shared" si="2753"/>
        <v>0</v>
      </c>
      <c r="R9069" s="2">
        <f t="shared" si="2745"/>
        <v>0</v>
      </c>
      <c r="S9069" s="9" t="s">
        <v>56</v>
      </c>
      <c r="T9069" s="47">
        <f t="shared" si="2740"/>
        <v>49105</v>
      </c>
      <c r="AE9069" s="33"/>
    </row>
    <row r="9070" spans="1:31" x14ac:dyDescent="0.2">
      <c r="A9070" s="90">
        <f t="shared" si="2746"/>
        <v>49095</v>
      </c>
      <c r="B9070" s="2">
        <f t="shared" si="2741"/>
        <v>0</v>
      </c>
      <c r="C9070" s="2">
        <f t="shared" si="2739"/>
        <v>4884.2838169198139</v>
      </c>
      <c r="D9070" s="47">
        <f t="shared" si="2747"/>
        <v>49075</v>
      </c>
      <c r="E9070" s="3">
        <f t="shared" si="2756"/>
        <v>-1</v>
      </c>
      <c r="F9070" s="4">
        <f t="shared" si="2754"/>
        <v>21</v>
      </c>
      <c r="G9070" s="4">
        <f t="shared" si="2752"/>
        <v>31</v>
      </c>
      <c r="H9070" s="2">
        <f t="shared" si="2748"/>
        <v>0</v>
      </c>
      <c r="I9070" s="2">
        <f t="shared" si="2749"/>
        <v>0</v>
      </c>
      <c r="J9070" s="2">
        <f t="shared" si="2742"/>
        <v>0</v>
      </c>
      <c r="K9070" s="2">
        <f t="shared" si="2743"/>
        <v>0</v>
      </c>
      <c r="L9070" s="1">
        <f t="shared" si="2750"/>
        <v>0</v>
      </c>
      <c r="M9070" s="3">
        <f t="shared" si="2738"/>
        <v>0</v>
      </c>
      <c r="N9070" s="2">
        <f t="shared" si="2744"/>
        <v>0</v>
      </c>
      <c r="O9070" s="18">
        <f t="shared" si="2751"/>
        <v>0.14499999999999999</v>
      </c>
      <c r="P9070" s="8">
        <f t="shared" si="2755"/>
        <v>1.007673099</v>
      </c>
      <c r="Q9070" s="2">
        <f t="shared" si="2753"/>
        <v>0</v>
      </c>
      <c r="R9070" s="2">
        <f t="shared" si="2745"/>
        <v>0</v>
      </c>
      <c r="S9070" s="9" t="s">
        <v>56</v>
      </c>
      <c r="T9070" s="47">
        <f t="shared" si="2740"/>
        <v>49105</v>
      </c>
      <c r="AE9070" s="33"/>
    </row>
    <row r="9071" spans="1:31" x14ac:dyDescent="0.2">
      <c r="A9071" s="90">
        <f t="shared" si="2746"/>
        <v>49096</v>
      </c>
      <c r="B9071" s="2">
        <f t="shared" si="2741"/>
        <v>0</v>
      </c>
      <c r="C9071" s="2">
        <f t="shared" si="2739"/>
        <v>4884.2838169198139</v>
      </c>
      <c r="D9071" s="47">
        <f t="shared" si="2747"/>
        <v>49075</v>
      </c>
      <c r="E9071" s="3">
        <f t="shared" si="2756"/>
        <v>-1</v>
      </c>
      <c r="F9071" s="4">
        <f t="shared" si="2754"/>
        <v>22</v>
      </c>
      <c r="G9071" s="4">
        <f t="shared" si="2752"/>
        <v>31</v>
      </c>
      <c r="H9071" s="2">
        <f t="shared" si="2748"/>
        <v>0</v>
      </c>
      <c r="I9071" s="2">
        <f t="shared" si="2749"/>
        <v>0</v>
      </c>
      <c r="J9071" s="2">
        <f t="shared" si="2742"/>
        <v>0</v>
      </c>
      <c r="K9071" s="2">
        <f t="shared" si="2743"/>
        <v>0</v>
      </c>
      <c r="L9071" s="1">
        <f t="shared" si="2750"/>
        <v>0</v>
      </c>
      <c r="M9071" s="3">
        <f t="shared" si="2738"/>
        <v>0</v>
      </c>
      <c r="N9071" s="2">
        <f t="shared" si="2744"/>
        <v>0</v>
      </c>
      <c r="O9071" s="18">
        <f t="shared" si="2751"/>
        <v>0.14499999999999999</v>
      </c>
      <c r="P9071" s="8">
        <f t="shared" si="2755"/>
        <v>1.008039949</v>
      </c>
      <c r="Q9071" s="2">
        <f t="shared" si="2753"/>
        <v>0</v>
      </c>
      <c r="R9071" s="2">
        <f t="shared" si="2745"/>
        <v>0</v>
      </c>
      <c r="S9071" s="9" t="s">
        <v>56</v>
      </c>
      <c r="T9071" s="47">
        <f t="shared" si="2740"/>
        <v>49105</v>
      </c>
      <c r="AE9071" s="33"/>
    </row>
    <row r="9072" spans="1:31" x14ac:dyDescent="0.2">
      <c r="A9072" s="90">
        <f t="shared" si="2746"/>
        <v>49097</v>
      </c>
      <c r="B9072" s="2">
        <f t="shared" si="2741"/>
        <v>0</v>
      </c>
      <c r="C9072" s="2">
        <f t="shared" si="2739"/>
        <v>4884.2838169198139</v>
      </c>
      <c r="D9072" s="47">
        <f t="shared" si="2747"/>
        <v>49075</v>
      </c>
      <c r="E9072" s="3">
        <f t="shared" si="2756"/>
        <v>-1</v>
      </c>
      <c r="F9072" s="4">
        <f t="shared" si="2754"/>
        <v>23</v>
      </c>
      <c r="G9072" s="4">
        <f t="shared" si="2752"/>
        <v>31</v>
      </c>
      <c r="H9072" s="2">
        <f t="shared" si="2748"/>
        <v>0</v>
      </c>
      <c r="I9072" s="2">
        <f t="shared" si="2749"/>
        <v>0</v>
      </c>
      <c r="J9072" s="2">
        <f t="shared" si="2742"/>
        <v>0</v>
      </c>
      <c r="K9072" s="2">
        <f t="shared" si="2743"/>
        <v>0</v>
      </c>
      <c r="L9072" s="1">
        <f t="shared" si="2750"/>
        <v>0</v>
      </c>
      <c r="M9072" s="3">
        <f t="shared" si="2738"/>
        <v>0</v>
      </c>
      <c r="N9072" s="2">
        <f t="shared" si="2744"/>
        <v>0</v>
      </c>
      <c r="O9072" s="18">
        <f t="shared" si="2751"/>
        <v>0.14499999999999999</v>
      </c>
      <c r="P9072" s="8">
        <f t="shared" si="2755"/>
        <v>1.0084069339999999</v>
      </c>
      <c r="Q9072" s="2">
        <f t="shared" si="2753"/>
        <v>0</v>
      </c>
      <c r="R9072" s="2">
        <f t="shared" si="2745"/>
        <v>0</v>
      </c>
      <c r="S9072" s="9" t="s">
        <v>56</v>
      </c>
      <c r="T9072" s="47">
        <f t="shared" si="2740"/>
        <v>49105</v>
      </c>
      <c r="AE9072" s="33"/>
    </row>
    <row r="9073" spans="1:31" x14ac:dyDescent="0.2">
      <c r="A9073" s="90">
        <f t="shared" si="2746"/>
        <v>49098</v>
      </c>
      <c r="B9073" s="2">
        <f t="shared" si="2741"/>
        <v>0</v>
      </c>
      <c r="C9073" s="2">
        <f t="shared" si="2739"/>
        <v>4884.2838169198139</v>
      </c>
      <c r="D9073" s="47">
        <f t="shared" si="2747"/>
        <v>49075</v>
      </c>
      <c r="E9073" s="3">
        <f t="shared" si="2756"/>
        <v>-1</v>
      </c>
      <c r="F9073" s="4">
        <f t="shared" si="2754"/>
        <v>24</v>
      </c>
      <c r="G9073" s="4">
        <f t="shared" si="2752"/>
        <v>31</v>
      </c>
      <c r="H9073" s="2">
        <f t="shared" si="2748"/>
        <v>0</v>
      </c>
      <c r="I9073" s="2">
        <f t="shared" si="2749"/>
        <v>0</v>
      </c>
      <c r="J9073" s="2">
        <f t="shared" si="2742"/>
        <v>0</v>
      </c>
      <c r="K9073" s="2">
        <f t="shared" si="2743"/>
        <v>0</v>
      </c>
      <c r="L9073" s="1">
        <f t="shared" si="2750"/>
        <v>0</v>
      </c>
      <c r="M9073" s="3">
        <f t="shared" si="2738"/>
        <v>0</v>
      </c>
      <c r="N9073" s="2">
        <f t="shared" si="2744"/>
        <v>0</v>
      </c>
      <c r="O9073" s="18">
        <f t="shared" si="2751"/>
        <v>0.14499999999999999</v>
      </c>
      <c r="P9073" s="8">
        <f t="shared" si="2755"/>
        <v>1.0087740510000001</v>
      </c>
      <c r="Q9073" s="2">
        <f t="shared" si="2753"/>
        <v>0</v>
      </c>
      <c r="R9073" s="2">
        <f t="shared" si="2745"/>
        <v>0</v>
      </c>
      <c r="S9073" s="9" t="s">
        <v>56</v>
      </c>
      <c r="T9073" s="47">
        <f t="shared" si="2740"/>
        <v>49105</v>
      </c>
      <c r="AE9073" s="33"/>
    </row>
    <row r="9074" spans="1:31" x14ac:dyDescent="0.2">
      <c r="A9074" s="90">
        <f t="shared" si="2746"/>
        <v>49099</v>
      </c>
      <c r="B9074" s="2">
        <f t="shared" si="2741"/>
        <v>0</v>
      </c>
      <c r="C9074" s="2">
        <f t="shared" si="2739"/>
        <v>4884.2838169198139</v>
      </c>
      <c r="D9074" s="47">
        <f t="shared" si="2747"/>
        <v>49075</v>
      </c>
      <c r="E9074" s="3">
        <f t="shared" si="2756"/>
        <v>-1</v>
      </c>
      <c r="F9074" s="4">
        <f t="shared" si="2754"/>
        <v>25</v>
      </c>
      <c r="G9074" s="4">
        <f t="shared" si="2752"/>
        <v>31</v>
      </c>
      <c r="H9074" s="2">
        <f t="shared" si="2748"/>
        <v>0</v>
      </c>
      <c r="I9074" s="2">
        <f t="shared" si="2749"/>
        <v>0</v>
      </c>
      <c r="J9074" s="2">
        <f t="shared" si="2742"/>
        <v>0</v>
      </c>
      <c r="K9074" s="2">
        <f t="shared" si="2743"/>
        <v>0</v>
      </c>
      <c r="L9074" s="1">
        <f t="shared" si="2750"/>
        <v>0</v>
      </c>
      <c r="M9074" s="3">
        <f t="shared" si="2738"/>
        <v>0</v>
      </c>
      <c r="N9074" s="2">
        <f t="shared" si="2744"/>
        <v>0</v>
      </c>
      <c r="O9074" s="18">
        <f t="shared" si="2751"/>
        <v>0.14499999999999999</v>
      </c>
      <c r="P9074" s="8">
        <f t="shared" si="2755"/>
        <v>1.009141303</v>
      </c>
      <c r="Q9074" s="2">
        <f t="shared" si="2753"/>
        <v>0</v>
      </c>
      <c r="R9074" s="2">
        <f t="shared" si="2745"/>
        <v>0</v>
      </c>
      <c r="S9074" s="9" t="s">
        <v>56</v>
      </c>
      <c r="T9074" s="47">
        <f t="shared" si="2740"/>
        <v>49105</v>
      </c>
      <c r="AE9074" s="33"/>
    </row>
    <row r="9075" spans="1:31" x14ac:dyDescent="0.2">
      <c r="A9075" s="90">
        <f t="shared" si="2746"/>
        <v>49100</v>
      </c>
      <c r="B9075" s="2">
        <f t="shared" si="2741"/>
        <v>0</v>
      </c>
      <c r="C9075" s="2">
        <f t="shared" si="2739"/>
        <v>4884.2838169198139</v>
      </c>
      <c r="D9075" s="47">
        <f t="shared" si="2747"/>
        <v>49075</v>
      </c>
      <c r="E9075" s="3">
        <f t="shared" si="2756"/>
        <v>-1</v>
      </c>
      <c r="F9075" s="4">
        <f t="shared" si="2754"/>
        <v>26</v>
      </c>
      <c r="G9075" s="4">
        <f t="shared" si="2752"/>
        <v>31</v>
      </c>
      <c r="H9075" s="2">
        <f t="shared" si="2748"/>
        <v>0</v>
      </c>
      <c r="I9075" s="2">
        <f t="shared" si="2749"/>
        <v>0</v>
      </c>
      <c r="J9075" s="2">
        <f t="shared" si="2742"/>
        <v>0</v>
      </c>
      <c r="K9075" s="2">
        <f t="shared" si="2743"/>
        <v>0</v>
      </c>
      <c r="L9075" s="1">
        <f t="shared" si="2750"/>
        <v>0</v>
      </c>
      <c r="M9075" s="3">
        <f t="shared" si="2738"/>
        <v>0</v>
      </c>
      <c r="N9075" s="2">
        <f t="shared" si="2744"/>
        <v>0</v>
      </c>
      <c r="O9075" s="18">
        <f t="shared" si="2751"/>
        <v>0.14499999999999999</v>
      </c>
      <c r="P9075" s="8">
        <f t="shared" si="2755"/>
        <v>1.0095086879999999</v>
      </c>
      <c r="Q9075" s="2">
        <f t="shared" si="2753"/>
        <v>0</v>
      </c>
      <c r="R9075" s="2">
        <f t="shared" si="2745"/>
        <v>0</v>
      </c>
      <c r="S9075" s="9" t="s">
        <v>56</v>
      </c>
      <c r="T9075" s="47">
        <f t="shared" si="2740"/>
        <v>49105</v>
      </c>
      <c r="AE9075" s="33"/>
    </row>
    <row r="9076" spans="1:31" x14ac:dyDescent="0.2">
      <c r="A9076" s="90">
        <f t="shared" si="2746"/>
        <v>49101</v>
      </c>
      <c r="B9076" s="2">
        <f t="shared" si="2741"/>
        <v>0</v>
      </c>
      <c r="C9076" s="2">
        <f t="shared" si="2739"/>
        <v>4884.2838169198139</v>
      </c>
      <c r="D9076" s="47">
        <f t="shared" si="2747"/>
        <v>49075</v>
      </c>
      <c r="E9076" s="3">
        <f t="shared" si="2756"/>
        <v>-1</v>
      </c>
      <c r="F9076" s="4">
        <f t="shared" si="2754"/>
        <v>27</v>
      </c>
      <c r="G9076" s="4">
        <f t="shared" si="2752"/>
        <v>31</v>
      </c>
      <c r="H9076" s="2">
        <f t="shared" si="2748"/>
        <v>0</v>
      </c>
      <c r="I9076" s="2">
        <f t="shared" si="2749"/>
        <v>0</v>
      </c>
      <c r="J9076" s="2">
        <f t="shared" si="2742"/>
        <v>0</v>
      </c>
      <c r="K9076" s="2">
        <f t="shared" si="2743"/>
        <v>0</v>
      </c>
      <c r="L9076" s="1">
        <f t="shared" si="2750"/>
        <v>0</v>
      </c>
      <c r="M9076" s="3">
        <f t="shared" si="2738"/>
        <v>0</v>
      </c>
      <c r="N9076" s="2">
        <f t="shared" si="2744"/>
        <v>0</v>
      </c>
      <c r="O9076" s="18">
        <f t="shared" si="2751"/>
        <v>0.14499999999999999</v>
      </c>
      <c r="P9076" s="8">
        <f t="shared" si="2755"/>
        <v>1.009876207</v>
      </c>
      <c r="Q9076" s="2">
        <f t="shared" si="2753"/>
        <v>0</v>
      </c>
      <c r="R9076" s="2">
        <f t="shared" si="2745"/>
        <v>0</v>
      </c>
      <c r="S9076" s="9" t="s">
        <v>56</v>
      </c>
      <c r="T9076" s="47">
        <f t="shared" si="2740"/>
        <v>49105</v>
      </c>
      <c r="AE9076" s="33"/>
    </row>
    <row r="9077" spans="1:31" x14ac:dyDescent="0.2">
      <c r="A9077" s="90">
        <f t="shared" si="2746"/>
        <v>49102</v>
      </c>
      <c r="B9077" s="2">
        <f t="shared" si="2741"/>
        <v>0</v>
      </c>
      <c r="C9077" s="2">
        <f t="shared" si="2739"/>
        <v>4884.2838169198139</v>
      </c>
      <c r="D9077" s="47">
        <f t="shared" si="2747"/>
        <v>49075</v>
      </c>
      <c r="E9077" s="3">
        <f t="shared" si="2756"/>
        <v>-1</v>
      </c>
      <c r="F9077" s="4">
        <f t="shared" si="2754"/>
        <v>28</v>
      </c>
      <c r="G9077" s="4">
        <f t="shared" si="2752"/>
        <v>31</v>
      </c>
      <c r="H9077" s="2">
        <f t="shared" si="2748"/>
        <v>0</v>
      </c>
      <c r="I9077" s="2">
        <f t="shared" si="2749"/>
        <v>0</v>
      </c>
      <c r="J9077" s="2">
        <f t="shared" si="2742"/>
        <v>0</v>
      </c>
      <c r="K9077" s="2">
        <f t="shared" si="2743"/>
        <v>0</v>
      </c>
      <c r="L9077" s="1">
        <f t="shared" si="2750"/>
        <v>0</v>
      </c>
      <c r="M9077" s="3">
        <f t="shared" si="2738"/>
        <v>0</v>
      </c>
      <c r="N9077" s="2">
        <f t="shared" si="2744"/>
        <v>0</v>
      </c>
      <c r="O9077" s="18">
        <f t="shared" si="2751"/>
        <v>0.14499999999999999</v>
      </c>
      <c r="P9077" s="8">
        <f t="shared" si="2755"/>
        <v>1.0102438600000001</v>
      </c>
      <c r="Q9077" s="2">
        <f t="shared" si="2753"/>
        <v>0</v>
      </c>
      <c r="R9077" s="2">
        <f t="shared" si="2745"/>
        <v>0</v>
      </c>
      <c r="S9077" s="9" t="s">
        <v>56</v>
      </c>
      <c r="T9077" s="47">
        <f t="shared" si="2740"/>
        <v>49105</v>
      </c>
      <c r="AE9077" s="33"/>
    </row>
    <row r="9078" spans="1:31" x14ac:dyDescent="0.2">
      <c r="A9078" s="90">
        <f t="shared" si="2746"/>
        <v>49103</v>
      </c>
      <c r="B9078" s="2">
        <f t="shared" si="2741"/>
        <v>0</v>
      </c>
      <c r="C9078" s="2">
        <f t="shared" si="2739"/>
        <v>4884.2838169198139</v>
      </c>
      <c r="D9078" s="47">
        <f t="shared" si="2747"/>
        <v>49075</v>
      </c>
      <c r="E9078" s="3">
        <f t="shared" si="2756"/>
        <v>-1</v>
      </c>
      <c r="F9078" s="4">
        <f t="shared" si="2754"/>
        <v>29</v>
      </c>
      <c r="G9078" s="4">
        <f t="shared" si="2752"/>
        <v>31</v>
      </c>
      <c r="H9078" s="2">
        <f t="shared" si="2748"/>
        <v>0</v>
      </c>
      <c r="I9078" s="2">
        <f t="shared" si="2749"/>
        <v>0</v>
      </c>
      <c r="J9078" s="2">
        <f t="shared" si="2742"/>
        <v>0</v>
      </c>
      <c r="K9078" s="2">
        <f t="shared" si="2743"/>
        <v>0</v>
      </c>
      <c r="L9078" s="1">
        <f t="shared" si="2750"/>
        <v>0</v>
      </c>
      <c r="M9078" s="3">
        <f t="shared" si="2738"/>
        <v>0</v>
      </c>
      <c r="N9078" s="2">
        <f t="shared" si="2744"/>
        <v>0</v>
      </c>
      <c r="O9078" s="18">
        <f t="shared" si="2751"/>
        <v>0.14499999999999999</v>
      </c>
      <c r="P9078" s="8">
        <f t="shared" si="2755"/>
        <v>1.0106116460000001</v>
      </c>
      <c r="Q9078" s="2">
        <f t="shared" si="2753"/>
        <v>0</v>
      </c>
      <c r="R9078" s="2">
        <f t="shared" si="2745"/>
        <v>0</v>
      </c>
      <c r="S9078" s="9" t="s">
        <v>56</v>
      </c>
      <c r="T9078" s="47">
        <f t="shared" si="2740"/>
        <v>49105</v>
      </c>
      <c r="AE9078" s="33"/>
    </row>
    <row r="9079" spans="1:31" x14ac:dyDescent="0.2">
      <c r="A9079" s="90">
        <f t="shared" si="2746"/>
        <v>49104</v>
      </c>
      <c r="B9079" s="2">
        <f t="shared" si="2741"/>
        <v>0</v>
      </c>
      <c r="C9079" s="2">
        <f t="shared" si="2739"/>
        <v>4884.2838169198139</v>
      </c>
      <c r="D9079" s="47">
        <f t="shared" si="2747"/>
        <v>49075</v>
      </c>
      <c r="E9079" s="3">
        <f t="shared" si="2756"/>
        <v>-1</v>
      </c>
      <c r="F9079" s="4">
        <f t="shared" si="2754"/>
        <v>30</v>
      </c>
      <c r="G9079" s="4">
        <f t="shared" si="2752"/>
        <v>31</v>
      </c>
      <c r="H9079" s="2">
        <f t="shared" si="2748"/>
        <v>0</v>
      </c>
      <c r="I9079" s="2">
        <f t="shared" si="2749"/>
        <v>0</v>
      </c>
      <c r="J9079" s="2">
        <f t="shared" si="2742"/>
        <v>0</v>
      </c>
      <c r="K9079" s="2">
        <f t="shared" si="2743"/>
        <v>0</v>
      </c>
      <c r="L9079" s="1">
        <f t="shared" si="2750"/>
        <v>0</v>
      </c>
      <c r="M9079" s="3">
        <f t="shared" si="2738"/>
        <v>0</v>
      </c>
      <c r="N9079" s="2">
        <f t="shared" si="2744"/>
        <v>0</v>
      </c>
      <c r="O9079" s="18">
        <f t="shared" si="2751"/>
        <v>0.14499999999999999</v>
      </c>
      <c r="P9079" s="8">
        <f t="shared" si="2755"/>
        <v>1.0109795669999999</v>
      </c>
      <c r="Q9079" s="2">
        <f t="shared" si="2753"/>
        <v>0</v>
      </c>
      <c r="R9079" s="2">
        <f t="shared" si="2745"/>
        <v>0</v>
      </c>
      <c r="S9079" s="9" t="s">
        <v>56</v>
      </c>
      <c r="T9079" s="47">
        <f t="shared" si="2740"/>
        <v>49105</v>
      </c>
      <c r="AE9079" s="33"/>
    </row>
    <row r="9080" spans="1:31" x14ac:dyDescent="0.2">
      <c r="A9080" s="90">
        <f t="shared" si="2746"/>
        <v>49105</v>
      </c>
      <c r="B9080" s="2">
        <f t="shared" si="2741"/>
        <v>0</v>
      </c>
      <c r="C9080" s="2">
        <f t="shared" si="2739"/>
        <v>4884.2838169198139</v>
      </c>
      <c r="D9080" s="47">
        <f t="shared" si="2747"/>
        <v>49075</v>
      </c>
      <c r="E9080" s="3">
        <f t="shared" si="2756"/>
        <v>-1</v>
      </c>
      <c r="F9080" s="4">
        <f t="shared" si="2754"/>
        <v>31</v>
      </c>
      <c r="G9080" s="4">
        <f t="shared" si="2752"/>
        <v>31</v>
      </c>
      <c r="H9080" s="2">
        <f t="shared" si="2748"/>
        <v>0</v>
      </c>
      <c r="I9080" s="2">
        <f t="shared" si="2749"/>
        <v>0</v>
      </c>
      <c r="J9080" s="2">
        <f t="shared" si="2742"/>
        <v>0</v>
      </c>
      <c r="K9080" s="2">
        <f t="shared" si="2743"/>
        <v>0</v>
      </c>
      <c r="L9080" s="1">
        <f t="shared" si="2750"/>
        <v>298</v>
      </c>
      <c r="M9080" s="3">
        <f t="shared" si="2738"/>
        <v>0.14496300000000001</v>
      </c>
      <c r="N9080" s="2">
        <f t="shared" si="2744"/>
        <v>0</v>
      </c>
      <c r="O9080" s="18">
        <f t="shared" si="2751"/>
        <v>0.14499999999999999</v>
      </c>
      <c r="P9080" s="8">
        <f t="shared" si="2755"/>
        <v>1.0113476210000001</v>
      </c>
      <c r="Q9080" s="2">
        <f t="shared" si="2753"/>
        <v>0</v>
      </c>
      <c r="R9080" s="2">
        <f t="shared" si="2745"/>
        <v>0</v>
      </c>
      <c r="S9080" s="9" t="s">
        <v>56</v>
      </c>
      <c r="T9080" s="47">
        <f t="shared" si="2740"/>
        <v>49105</v>
      </c>
      <c r="AE9080" s="33"/>
    </row>
    <row r="9081" spans="1:31" x14ac:dyDescent="0.2">
      <c r="A9081" s="90">
        <f t="shared" si="2746"/>
        <v>49106</v>
      </c>
      <c r="B9081" s="2">
        <f t="shared" si="2741"/>
        <v>0</v>
      </c>
      <c r="C9081" s="2">
        <f t="shared" si="2739"/>
        <v>4176.2433819698144</v>
      </c>
      <c r="D9081" s="47">
        <f t="shared" si="2747"/>
        <v>49106</v>
      </c>
      <c r="E9081" s="3">
        <f t="shared" si="2756"/>
        <v>-1</v>
      </c>
      <c r="F9081" s="4">
        <f t="shared" si="2754"/>
        <v>1</v>
      </c>
      <c r="G9081" s="4">
        <f t="shared" si="2752"/>
        <v>30</v>
      </c>
      <c r="H9081" s="2">
        <f t="shared" si="2748"/>
        <v>0</v>
      </c>
      <c r="I9081" s="2">
        <f t="shared" si="2749"/>
        <v>0</v>
      </c>
      <c r="J9081" s="2">
        <f t="shared" si="2742"/>
        <v>0</v>
      </c>
      <c r="K9081" s="2">
        <f t="shared" si="2743"/>
        <v>0</v>
      </c>
      <c r="L9081" s="1">
        <f t="shared" si="2750"/>
        <v>0</v>
      </c>
      <c r="M9081" s="3">
        <f t="shared" si="2738"/>
        <v>0</v>
      </c>
      <c r="N9081" s="2">
        <f t="shared" si="2744"/>
        <v>0</v>
      </c>
      <c r="O9081" s="18">
        <f t="shared" si="2751"/>
        <v>0.14499999999999999</v>
      </c>
      <c r="P9081" s="8">
        <f t="shared" si="2755"/>
        <v>1.0003761950000001</v>
      </c>
      <c r="Q9081" s="2">
        <f t="shared" si="2753"/>
        <v>0</v>
      </c>
      <c r="R9081" s="2">
        <f t="shared" si="2745"/>
        <v>0</v>
      </c>
      <c r="S9081" s="9" t="s">
        <v>56</v>
      </c>
      <c r="T9081" s="47">
        <f t="shared" si="2740"/>
        <v>49135</v>
      </c>
      <c r="AE9081" s="33"/>
    </row>
    <row r="9082" spans="1:31" x14ac:dyDescent="0.2">
      <c r="A9082" s="90">
        <f t="shared" si="2746"/>
        <v>49107</v>
      </c>
      <c r="B9082" s="2">
        <f t="shared" si="2741"/>
        <v>0</v>
      </c>
      <c r="C9082" s="2">
        <f t="shared" si="2739"/>
        <v>4176.2433819698144</v>
      </c>
      <c r="D9082" s="47">
        <f t="shared" si="2747"/>
        <v>49106</v>
      </c>
      <c r="E9082" s="3">
        <f t="shared" si="2756"/>
        <v>-1</v>
      </c>
      <c r="F9082" s="4">
        <f t="shared" si="2754"/>
        <v>2</v>
      </c>
      <c r="G9082" s="4">
        <f t="shared" si="2752"/>
        <v>30</v>
      </c>
      <c r="H9082" s="2">
        <f t="shared" si="2748"/>
        <v>0</v>
      </c>
      <c r="I9082" s="2">
        <f t="shared" si="2749"/>
        <v>0</v>
      </c>
      <c r="J9082" s="2">
        <f t="shared" si="2742"/>
        <v>0</v>
      </c>
      <c r="K9082" s="2">
        <f t="shared" si="2743"/>
        <v>0</v>
      </c>
      <c r="L9082" s="1">
        <f t="shared" si="2750"/>
        <v>0</v>
      </c>
      <c r="M9082" s="3">
        <f t="shared" si="2738"/>
        <v>0</v>
      </c>
      <c r="N9082" s="2">
        <f t="shared" si="2744"/>
        <v>0</v>
      </c>
      <c r="O9082" s="18">
        <f t="shared" si="2751"/>
        <v>0.14499999999999999</v>
      </c>
      <c r="P9082" s="8">
        <f t="shared" si="2755"/>
        <v>1.0007525310000001</v>
      </c>
      <c r="Q9082" s="2">
        <f t="shared" si="2753"/>
        <v>0</v>
      </c>
      <c r="R9082" s="2">
        <f t="shared" si="2745"/>
        <v>0</v>
      </c>
      <c r="S9082" s="9" t="s">
        <v>56</v>
      </c>
      <c r="T9082" s="47">
        <f t="shared" si="2740"/>
        <v>49135</v>
      </c>
      <c r="AE9082" s="33"/>
    </row>
    <row r="9083" spans="1:31" x14ac:dyDescent="0.2">
      <c r="A9083" s="90">
        <f t="shared" si="2746"/>
        <v>49108</v>
      </c>
      <c r="B9083" s="2">
        <f t="shared" si="2741"/>
        <v>0</v>
      </c>
      <c r="C9083" s="2">
        <f t="shared" si="2739"/>
        <v>4176.2433819698144</v>
      </c>
      <c r="D9083" s="47">
        <f t="shared" si="2747"/>
        <v>49106</v>
      </c>
      <c r="E9083" s="3">
        <f t="shared" si="2756"/>
        <v>-1</v>
      </c>
      <c r="F9083" s="4">
        <f t="shared" si="2754"/>
        <v>3</v>
      </c>
      <c r="G9083" s="4">
        <f t="shared" si="2752"/>
        <v>30</v>
      </c>
      <c r="H9083" s="2">
        <f t="shared" si="2748"/>
        <v>0</v>
      </c>
      <c r="I9083" s="2">
        <f t="shared" si="2749"/>
        <v>0</v>
      </c>
      <c r="J9083" s="2">
        <f t="shared" si="2742"/>
        <v>0</v>
      </c>
      <c r="K9083" s="2">
        <f t="shared" si="2743"/>
        <v>0</v>
      </c>
      <c r="L9083" s="1">
        <f t="shared" si="2750"/>
        <v>0</v>
      </c>
      <c r="M9083" s="3">
        <f t="shared" si="2738"/>
        <v>0</v>
      </c>
      <c r="N9083" s="2">
        <f t="shared" si="2744"/>
        <v>0</v>
      </c>
      <c r="O9083" s="18">
        <f t="shared" si="2751"/>
        <v>0.14499999999999999</v>
      </c>
      <c r="P9083" s="8">
        <f t="shared" si="2755"/>
        <v>1.001129009</v>
      </c>
      <c r="Q9083" s="2">
        <f t="shared" si="2753"/>
        <v>0</v>
      </c>
      <c r="R9083" s="2">
        <f t="shared" si="2745"/>
        <v>0</v>
      </c>
      <c r="S9083" s="9" t="s">
        <v>56</v>
      </c>
      <c r="T9083" s="47">
        <f t="shared" si="2740"/>
        <v>49135</v>
      </c>
      <c r="AE9083" s="33"/>
    </row>
    <row r="9084" spans="1:31" x14ac:dyDescent="0.2">
      <c r="A9084" s="90">
        <f t="shared" si="2746"/>
        <v>49109</v>
      </c>
      <c r="B9084" s="2">
        <f t="shared" si="2741"/>
        <v>0</v>
      </c>
      <c r="C9084" s="2">
        <f t="shared" si="2739"/>
        <v>4176.2433819698144</v>
      </c>
      <c r="D9084" s="47">
        <f t="shared" si="2747"/>
        <v>49106</v>
      </c>
      <c r="E9084" s="3">
        <f t="shared" si="2756"/>
        <v>-1</v>
      </c>
      <c r="F9084" s="4">
        <f t="shared" si="2754"/>
        <v>4</v>
      </c>
      <c r="G9084" s="4">
        <f t="shared" si="2752"/>
        <v>30</v>
      </c>
      <c r="H9084" s="2">
        <f t="shared" si="2748"/>
        <v>0</v>
      </c>
      <c r="I9084" s="2">
        <f t="shared" si="2749"/>
        <v>0</v>
      </c>
      <c r="J9084" s="2">
        <f t="shared" si="2742"/>
        <v>0</v>
      </c>
      <c r="K9084" s="2">
        <f t="shared" si="2743"/>
        <v>0</v>
      </c>
      <c r="L9084" s="1">
        <f t="shared" si="2750"/>
        <v>0</v>
      </c>
      <c r="M9084" s="3">
        <f t="shared" si="2738"/>
        <v>0</v>
      </c>
      <c r="N9084" s="2">
        <f t="shared" si="2744"/>
        <v>0</v>
      </c>
      <c r="O9084" s="18">
        <f t="shared" si="2751"/>
        <v>0.14499999999999999</v>
      </c>
      <c r="P9084" s="8">
        <f t="shared" si="2755"/>
        <v>1.0015056280000001</v>
      </c>
      <c r="Q9084" s="2">
        <f t="shared" si="2753"/>
        <v>0</v>
      </c>
      <c r="R9084" s="2">
        <f t="shared" si="2745"/>
        <v>0</v>
      </c>
      <c r="S9084" s="9" t="s">
        <v>56</v>
      </c>
      <c r="T9084" s="47">
        <f t="shared" si="2740"/>
        <v>49135</v>
      </c>
      <c r="AE9084" s="33"/>
    </row>
    <row r="9085" spans="1:31" x14ac:dyDescent="0.2">
      <c r="A9085" s="90">
        <f t="shared" si="2746"/>
        <v>49110</v>
      </c>
      <c r="B9085" s="2">
        <f t="shared" si="2741"/>
        <v>0</v>
      </c>
      <c r="C9085" s="2">
        <f t="shared" si="2739"/>
        <v>4176.2433819698144</v>
      </c>
      <c r="D9085" s="47">
        <f t="shared" si="2747"/>
        <v>49106</v>
      </c>
      <c r="E9085" s="3">
        <f t="shared" si="2756"/>
        <v>-1</v>
      </c>
      <c r="F9085" s="4">
        <f t="shared" si="2754"/>
        <v>5</v>
      </c>
      <c r="G9085" s="4">
        <f t="shared" si="2752"/>
        <v>30</v>
      </c>
      <c r="H9085" s="2">
        <f t="shared" si="2748"/>
        <v>0</v>
      </c>
      <c r="I9085" s="2">
        <f t="shared" si="2749"/>
        <v>0</v>
      </c>
      <c r="J9085" s="2">
        <f t="shared" si="2742"/>
        <v>0</v>
      </c>
      <c r="K9085" s="2">
        <f t="shared" si="2743"/>
        <v>0</v>
      </c>
      <c r="L9085" s="1">
        <f t="shared" si="2750"/>
        <v>0</v>
      </c>
      <c r="M9085" s="3">
        <f t="shared" si="2738"/>
        <v>0</v>
      </c>
      <c r="N9085" s="2">
        <f t="shared" si="2744"/>
        <v>0</v>
      </c>
      <c r="O9085" s="18">
        <f t="shared" si="2751"/>
        <v>0.14499999999999999</v>
      </c>
      <c r="P9085" s="8">
        <f t="shared" si="2755"/>
        <v>1.0018823889999999</v>
      </c>
      <c r="Q9085" s="2">
        <f t="shared" si="2753"/>
        <v>0</v>
      </c>
      <c r="R9085" s="2">
        <f t="shared" si="2745"/>
        <v>0</v>
      </c>
      <c r="S9085" s="9" t="s">
        <v>56</v>
      </c>
      <c r="T9085" s="47">
        <f t="shared" si="2740"/>
        <v>49135</v>
      </c>
      <c r="AE9085" s="33"/>
    </row>
    <row r="9086" spans="1:31" x14ac:dyDescent="0.2">
      <c r="A9086" s="90">
        <f t="shared" si="2746"/>
        <v>49111</v>
      </c>
      <c r="B9086" s="2">
        <f t="shared" si="2741"/>
        <v>0</v>
      </c>
      <c r="C9086" s="2">
        <f t="shared" si="2739"/>
        <v>4176.2433819698144</v>
      </c>
      <c r="D9086" s="47">
        <f t="shared" si="2747"/>
        <v>49106</v>
      </c>
      <c r="E9086" s="3">
        <f t="shared" si="2756"/>
        <v>-1</v>
      </c>
      <c r="F9086" s="4">
        <f t="shared" si="2754"/>
        <v>6</v>
      </c>
      <c r="G9086" s="4">
        <f t="shared" si="2752"/>
        <v>30</v>
      </c>
      <c r="H9086" s="2">
        <f t="shared" si="2748"/>
        <v>0</v>
      </c>
      <c r="I9086" s="2">
        <f t="shared" si="2749"/>
        <v>0</v>
      </c>
      <c r="J9086" s="2">
        <f t="shared" si="2742"/>
        <v>0</v>
      </c>
      <c r="K9086" s="2">
        <f t="shared" si="2743"/>
        <v>0</v>
      </c>
      <c r="L9086" s="1">
        <f t="shared" si="2750"/>
        <v>0</v>
      </c>
      <c r="M9086" s="3">
        <f t="shared" si="2738"/>
        <v>0</v>
      </c>
      <c r="N9086" s="2">
        <f t="shared" si="2744"/>
        <v>0</v>
      </c>
      <c r="O9086" s="18">
        <f t="shared" si="2751"/>
        <v>0.14499999999999999</v>
      </c>
      <c r="P9086" s="8">
        <f t="shared" si="2755"/>
        <v>1.002259292</v>
      </c>
      <c r="Q9086" s="2">
        <f t="shared" si="2753"/>
        <v>0</v>
      </c>
      <c r="R9086" s="2">
        <f t="shared" si="2745"/>
        <v>0</v>
      </c>
      <c r="S9086" s="9" t="s">
        <v>56</v>
      </c>
      <c r="T9086" s="47">
        <f t="shared" si="2740"/>
        <v>49135</v>
      </c>
      <c r="AE9086" s="33"/>
    </row>
    <row r="9087" spans="1:31" x14ac:dyDescent="0.2">
      <c r="A9087" s="90">
        <f t="shared" si="2746"/>
        <v>49112</v>
      </c>
      <c r="B9087" s="2">
        <f t="shared" si="2741"/>
        <v>0</v>
      </c>
      <c r="C9087" s="2">
        <f t="shared" si="2739"/>
        <v>4176.2433819698144</v>
      </c>
      <c r="D9087" s="47">
        <f t="shared" si="2747"/>
        <v>49106</v>
      </c>
      <c r="E9087" s="3">
        <f t="shared" si="2756"/>
        <v>-1</v>
      </c>
      <c r="F9087" s="4">
        <f t="shared" si="2754"/>
        <v>7</v>
      </c>
      <c r="G9087" s="4">
        <f t="shared" si="2752"/>
        <v>30</v>
      </c>
      <c r="H9087" s="2">
        <f t="shared" si="2748"/>
        <v>0</v>
      </c>
      <c r="I9087" s="2">
        <f t="shared" si="2749"/>
        <v>0</v>
      </c>
      <c r="J9087" s="2">
        <f t="shared" si="2742"/>
        <v>0</v>
      </c>
      <c r="K9087" s="2">
        <f t="shared" si="2743"/>
        <v>0</v>
      </c>
      <c r="L9087" s="1">
        <f t="shared" si="2750"/>
        <v>0</v>
      </c>
      <c r="M9087" s="3">
        <f t="shared" ref="M9087:M9150" si="2757">IF(DAY(A9087)=E$2,VLOOKUP(A9087,$W$10:$AD$316,5),0)</f>
        <v>0</v>
      </c>
      <c r="N9087" s="2">
        <f t="shared" si="2744"/>
        <v>0</v>
      </c>
      <c r="O9087" s="18">
        <f t="shared" si="2751"/>
        <v>0.14499999999999999</v>
      </c>
      <c r="P9087" s="8">
        <f t="shared" si="2755"/>
        <v>1.002636337</v>
      </c>
      <c r="Q9087" s="2">
        <f t="shared" si="2753"/>
        <v>0</v>
      </c>
      <c r="R9087" s="2">
        <f t="shared" si="2745"/>
        <v>0</v>
      </c>
      <c r="S9087" s="9" t="s">
        <v>56</v>
      </c>
      <c r="T9087" s="47">
        <f t="shared" si="2740"/>
        <v>49135</v>
      </c>
      <c r="AE9087" s="33"/>
    </row>
    <row r="9088" spans="1:31" x14ac:dyDescent="0.2">
      <c r="A9088" s="90">
        <f t="shared" si="2746"/>
        <v>49113</v>
      </c>
      <c r="B9088" s="2">
        <f t="shared" si="2741"/>
        <v>0</v>
      </c>
      <c r="C9088" s="2">
        <f t="shared" ref="C9088:C9151" si="2758">IF(DAY(A9087)=$E$2,VLOOKUP(A9087,W$10:X$316,2),C9087)</f>
        <v>4176.2433819698144</v>
      </c>
      <c r="D9088" s="47">
        <f t="shared" si="2747"/>
        <v>49106</v>
      </c>
      <c r="E9088" s="3">
        <f t="shared" si="2756"/>
        <v>-1</v>
      </c>
      <c r="F9088" s="4">
        <f t="shared" si="2754"/>
        <v>8</v>
      </c>
      <c r="G9088" s="4">
        <f t="shared" si="2752"/>
        <v>30</v>
      </c>
      <c r="H9088" s="2">
        <f t="shared" si="2748"/>
        <v>0</v>
      </c>
      <c r="I9088" s="2">
        <f t="shared" si="2749"/>
        <v>0</v>
      </c>
      <c r="J9088" s="2">
        <f t="shared" si="2742"/>
        <v>0</v>
      </c>
      <c r="K9088" s="2">
        <f t="shared" si="2743"/>
        <v>0</v>
      </c>
      <c r="L9088" s="1">
        <f t="shared" si="2750"/>
        <v>0</v>
      </c>
      <c r="M9088" s="3">
        <f t="shared" si="2757"/>
        <v>0</v>
      </c>
      <c r="N9088" s="2">
        <f t="shared" si="2744"/>
        <v>0</v>
      </c>
      <c r="O9088" s="18">
        <f t="shared" si="2751"/>
        <v>0.14499999999999999</v>
      </c>
      <c r="P9088" s="8">
        <f t="shared" si="2755"/>
        <v>1.0030135229999999</v>
      </c>
      <c r="Q9088" s="2">
        <f t="shared" si="2753"/>
        <v>0</v>
      </c>
      <c r="R9088" s="2">
        <f t="shared" si="2745"/>
        <v>0</v>
      </c>
      <c r="S9088" s="9" t="s">
        <v>56</v>
      </c>
      <c r="T9088" s="47">
        <f t="shared" ref="T9088:T9151" si="2759">IF(DAY(A9088)=E$2+1,VLOOKUP(A9087,$W$10:$AD$316,8),T9087)</f>
        <v>49135</v>
      </c>
      <c r="AE9088" s="33"/>
    </row>
    <row r="9089" spans="1:31" x14ac:dyDescent="0.2">
      <c r="A9089" s="90">
        <f t="shared" si="2746"/>
        <v>49114</v>
      </c>
      <c r="B9089" s="2">
        <f t="shared" si="2741"/>
        <v>0</v>
      </c>
      <c r="C9089" s="2">
        <f t="shared" si="2758"/>
        <v>4176.2433819698144</v>
      </c>
      <c r="D9089" s="47">
        <f t="shared" si="2747"/>
        <v>49106</v>
      </c>
      <c r="E9089" s="3">
        <f t="shared" si="2756"/>
        <v>-1</v>
      </c>
      <c r="F9089" s="4">
        <f t="shared" si="2754"/>
        <v>9</v>
      </c>
      <c r="G9089" s="4">
        <f t="shared" si="2752"/>
        <v>30</v>
      </c>
      <c r="H9089" s="2">
        <f t="shared" si="2748"/>
        <v>0</v>
      </c>
      <c r="I9089" s="2">
        <f t="shared" si="2749"/>
        <v>0</v>
      </c>
      <c r="J9089" s="2">
        <f t="shared" si="2742"/>
        <v>0</v>
      </c>
      <c r="K9089" s="2">
        <f t="shared" si="2743"/>
        <v>0</v>
      </c>
      <c r="L9089" s="1">
        <f t="shared" si="2750"/>
        <v>0</v>
      </c>
      <c r="M9089" s="3">
        <f t="shared" si="2757"/>
        <v>0</v>
      </c>
      <c r="N9089" s="2">
        <f t="shared" si="2744"/>
        <v>0</v>
      </c>
      <c r="O9089" s="18">
        <f t="shared" si="2751"/>
        <v>0.14499999999999999</v>
      </c>
      <c r="P9089" s="8">
        <f t="shared" si="2755"/>
        <v>1.0033908520000001</v>
      </c>
      <c r="Q9089" s="2">
        <f t="shared" si="2753"/>
        <v>0</v>
      </c>
      <c r="R9089" s="2">
        <f t="shared" si="2745"/>
        <v>0</v>
      </c>
      <c r="S9089" s="9" t="s">
        <v>56</v>
      </c>
      <c r="T9089" s="47">
        <f t="shared" si="2759"/>
        <v>49135</v>
      </c>
      <c r="AE9089" s="33"/>
    </row>
    <row r="9090" spans="1:31" x14ac:dyDescent="0.2">
      <c r="A9090" s="90">
        <f t="shared" si="2746"/>
        <v>49115</v>
      </c>
      <c r="B9090" s="2">
        <f t="shared" si="2741"/>
        <v>0</v>
      </c>
      <c r="C9090" s="2">
        <f t="shared" si="2758"/>
        <v>4176.2433819698144</v>
      </c>
      <c r="D9090" s="47">
        <f t="shared" si="2747"/>
        <v>49106</v>
      </c>
      <c r="E9090" s="3">
        <f t="shared" si="2756"/>
        <v>-1</v>
      </c>
      <c r="F9090" s="4">
        <f t="shared" si="2754"/>
        <v>10</v>
      </c>
      <c r="G9090" s="4">
        <f t="shared" si="2752"/>
        <v>30</v>
      </c>
      <c r="H9090" s="2">
        <f t="shared" si="2748"/>
        <v>0</v>
      </c>
      <c r="I9090" s="2">
        <f t="shared" si="2749"/>
        <v>0</v>
      </c>
      <c r="J9090" s="2">
        <f t="shared" si="2742"/>
        <v>0</v>
      </c>
      <c r="K9090" s="2">
        <f t="shared" si="2743"/>
        <v>0</v>
      </c>
      <c r="L9090" s="1">
        <f t="shared" si="2750"/>
        <v>0</v>
      </c>
      <c r="M9090" s="3">
        <f t="shared" si="2757"/>
        <v>0</v>
      </c>
      <c r="N9090" s="2">
        <f t="shared" si="2744"/>
        <v>0</v>
      </c>
      <c r="O9090" s="18">
        <f t="shared" si="2751"/>
        <v>0.14499999999999999</v>
      </c>
      <c r="P9090" s="8">
        <f t="shared" si="2755"/>
        <v>1.003768322</v>
      </c>
      <c r="Q9090" s="2">
        <f t="shared" si="2753"/>
        <v>0</v>
      </c>
      <c r="R9090" s="2">
        <f t="shared" si="2745"/>
        <v>0</v>
      </c>
      <c r="S9090" s="9" t="s">
        <v>56</v>
      </c>
      <c r="T9090" s="47">
        <f t="shared" si="2759"/>
        <v>49135</v>
      </c>
      <c r="AE9090" s="33"/>
    </row>
    <row r="9091" spans="1:31" x14ac:dyDescent="0.2">
      <c r="A9091" s="90">
        <f t="shared" si="2746"/>
        <v>49116</v>
      </c>
      <c r="B9091" s="2">
        <f t="shared" si="2741"/>
        <v>0</v>
      </c>
      <c r="C9091" s="2">
        <f t="shared" si="2758"/>
        <v>4176.2433819698144</v>
      </c>
      <c r="D9091" s="47">
        <f t="shared" si="2747"/>
        <v>49106</v>
      </c>
      <c r="E9091" s="3">
        <f t="shared" si="2756"/>
        <v>-1</v>
      </c>
      <c r="F9091" s="4">
        <f t="shared" si="2754"/>
        <v>11</v>
      </c>
      <c r="G9091" s="4">
        <f t="shared" si="2752"/>
        <v>30</v>
      </c>
      <c r="H9091" s="2">
        <f t="shared" si="2748"/>
        <v>0</v>
      </c>
      <c r="I9091" s="2">
        <f t="shared" si="2749"/>
        <v>0</v>
      </c>
      <c r="J9091" s="2">
        <f t="shared" si="2742"/>
        <v>0</v>
      </c>
      <c r="K9091" s="2">
        <f t="shared" si="2743"/>
        <v>0</v>
      </c>
      <c r="L9091" s="1">
        <f t="shared" si="2750"/>
        <v>0</v>
      </c>
      <c r="M9091" s="3">
        <f t="shared" si="2757"/>
        <v>0</v>
      </c>
      <c r="N9091" s="2">
        <f t="shared" si="2744"/>
        <v>0</v>
      </c>
      <c r="O9091" s="18">
        <f t="shared" si="2751"/>
        <v>0.14499999999999999</v>
      </c>
      <c r="P9091" s="8">
        <f t="shared" si="2755"/>
        <v>1.0041459349999999</v>
      </c>
      <c r="Q9091" s="2">
        <f t="shared" si="2753"/>
        <v>0</v>
      </c>
      <c r="R9091" s="2">
        <f t="shared" si="2745"/>
        <v>0</v>
      </c>
      <c r="S9091" s="9" t="s">
        <v>56</v>
      </c>
      <c r="T9091" s="47">
        <f t="shared" si="2759"/>
        <v>49135</v>
      </c>
      <c r="AE9091" s="33"/>
    </row>
    <row r="9092" spans="1:31" x14ac:dyDescent="0.2">
      <c r="A9092" s="90">
        <f t="shared" si="2746"/>
        <v>49117</v>
      </c>
      <c r="B9092" s="2">
        <f t="shared" si="2741"/>
        <v>0</v>
      </c>
      <c r="C9092" s="2">
        <f t="shared" si="2758"/>
        <v>4176.2433819698144</v>
      </c>
      <c r="D9092" s="47">
        <f t="shared" si="2747"/>
        <v>49106</v>
      </c>
      <c r="E9092" s="3">
        <f t="shared" si="2756"/>
        <v>-1</v>
      </c>
      <c r="F9092" s="4">
        <f t="shared" si="2754"/>
        <v>12</v>
      </c>
      <c r="G9092" s="4">
        <f t="shared" si="2752"/>
        <v>30</v>
      </c>
      <c r="H9092" s="2">
        <f t="shared" si="2748"/>
        <v>0</v>
      </c>
      <c r="I9092" s="2">
        <f t="shared" si="2749"/>
        <v>0</v>
      </c>
      <c r="J9092" s="2">
        <f t="shared" si="2742"/>
        <v>0</v>
      </c>
      <c r="K9092" s="2">
        <f t="shared" si="2743"/>
        <v>0</v>
      </c>
      <c r="L9092" s="1">
        <f t="shared" si="2750"/>
        <v>0</v>
      </c>
      <c r="M9092" s="3">
        <f t="shared" si="2757"/>
        <v>0</v>
      </c>
      <c r="N9092" s="2">
        <f t="shared" si="2744"/>
        <v>0</v>
      </c>
      <c r="O9092" s="18">
        <f t="shared" si="2751"/>
        <v>0.14499999999999999</v>
      </c>
      <c r="P9092" s="8">
        <f t="shared" si="2755"/>
        <v>1.004523689</v>
      </c>
      <c r="Q9092" s="2">
        <f t="shared" si="2753"/>
        <v>0</v>
      </c>
      <c r="R9092" s="2">
        <f t="shared" si="2745"/>
        <v>0</v>
      </c>
      <c r="S9092" s="9" t="s">
        <v>56</v>
      </c>
      <c r="T9092" s="47">
        <f t="shared" si="2759"/>
        <v>49135</v>
      </c>
      <c r="AE9092" s="33"/>
    </row>
    <row r="9093" spans="1:31" x14ac:dyDescent="0.2">
      <c r="A9093" s="90">
        <f t="shared" si="2746"/>
        <v>49118</v>
      </c>
      <c r="B9093" s="2">
        <f t="shared" si="2741"/>
        <v>0</v>
      </c>
      <c r="C9093" s="2">
        <f t="shared" si="2758"/>
        <v>4176.2433819698144</v>
      </c>
      <c r="D9093" s="47">
        <f t="shared" si="2747"/>
        <v>49106</v>
      </c>
      <c r="E9093" s="3">
        <f t="shared" si="2756"/>
        <v>-1</v>
      </c>
      <c r="F9093" s="4">
        <f t="shared" si="2754"/>
        <v>13</v>
      </c>
      <c r="G9093" s="4">
        <f t="shared" si="2752"/>
        <v>30</v>
      </c>
      <c r="H9093" s="2">
        <f t="shared" si="2748"/>
        <v>0</v>
      </c>
      <c r="I9093" s="2">
        <f t="shared" si="2749"/>
        <v>0</v>
      </c>
      <c r="J9093" s="2">
        <f t="shared" si="2742"/>
        <v>0</v>
      </c>
      <c r="K9093" s="2">
        <f t="shared" si="2743"/>
        <v>0</v>
      </c>
      <c r="L9093" s="1">
        <f t="shared" si="2750"/>
        <v>0</v>
      </c>
      <c r="M9093" s="3">
        <f t="shared" si="2757"/>
        <v>0</v>
      </c>
      <c r="N9093" s="2">
        <f t="shared" si="2744"/>
        <v>0</v>
      </c>
      <c r="O9093" s="18">
        <f t="shared" si="2751"/>
        <v>0.14499999999999999</v>
      </c>
      <c r="P9093" s="8">
        <f t="shared" si="2755"/>
        <v>1.0049015859999999</v>
      </c>
      <c r="Q9093" s="2">
        <f t="shared" si="2753"/>
        <v>0</v>
      </c>
      <c r="R9093" s="2">
        <f t="shared" si="2745"/>
        <v>0</v>
      </c>
      <c r="S9093" s="9" t="s">
        <v>56</v>
      </c>
      <c r="T9093" s="47">
        <f t="shared" si="2759"/>
        <v>49135</v>
      </c>
      <c r="AE9093" s="33"/>
    </row>
    <row r="9094" spans="1:31" x14ac:dyDescent="0.2">
      <c r="A9094" s="90">
        <f t="shared" si="2746"/>
        <v>49119</v>
      </c>
      <c r="B9094" s="2">
        <f t="shared" si="2741"/>
        <v>0</v>
      </c>
      <c r="C9094" s="2">
        <f t="shared" si="2758"/>
        <v>4176.2433819698144</v>
      </c>
      <c r="D9094" s="47">
        <f t="shared" si="2747"/>
        <v>49106</v>
      </c>
      <c r="E9094" s="3">
        <f t="shared" si="2756"/>
        <v>-1</v>
      </c>
      <c r="F9094" s="4">
        <f t="shared" si="2754"/>
        <v>14</v>
      </c>
      <c r="G9094" s="4">
        <f t="shared" si="2752"/>
        <v>30</v>
      </c>
      <c r="H9094" s="2">
        <f t="shared" si="2748"/>
        <v>0</v>
      </c>
      <c r="I9094" s="2">
        <f t="shared" si="2749"/>
        <v>0</v>
      </c>
      <c r="J9094" s="2">
        <f t="shared" si="2742"/>
        <v>0</v>
      </c>
      <c r="K9094" s="2">
        <f t="shared" si="2743"/>
        <v>0</v>
      </c>
      <c r="L9094" s="1">
        <f t="shared" si="2750"/>
        <v>0</v>
      </c>
      <c r="M9094" s="3">
        <f t="shared" si="2757"/>
        <v>0</v>
      </c>
      <c r="N9094" s="2">
        <f t="shared" si="2744"/>
        <v>0</v>
      </c>
      <c r="O9094" s="18">
        <f t="shared" si="2751"/>
        <v>0.14499999999999999</v>
      </c>
      <c r="P9094" s="8">
        <f t="shared" si="2755"/>
        <v>1.0052796239999999</v>
      </c>
      <c r="Q9094" s="2">
        <f t="shared" si="2753"/>
        <v>0</v>
      </c>
      <c r="R9094" s="2">
        <f t="shared" si="2745"/>
        <v>0</v>
      </c>
      <c r="S9094" s="9" t="s">
        <v>56</v>
      </c>
      <c r="T9094" s="47">
        <f t="shared" si="2759"/>
        <v>49135</v>
      </c>
      <c r="AE9094" s="33"/>
    </row>
    <row r="9095" spans="1:31" x14ac:dyDescent="0.2">
      <c r="A9095" s="90">
        <f t="shared" si="2746"/>
        <v>49120</v>
      </c>
      <c r="B9095" s="2">
        <f t="shared" si="2741"/>
        <v>0</v>
      </c>
      <c r="C9095" s="2">
        <f t="shared" si="2758"/>
        <v>4176.2433819698144</v>
      </c>
      <c r="D9095" s="47">
        <f t="shared" si="2747"/>
        <v>49106</v>
      </c>
      <c r="E9095" s="3">
        <f t="shared" si="2756"/>
        <v>-1</v>
      </c>
      <c r="F9095" s="4">
        <f t="shared" si="2754"/>
        <v>15</v>
      </c>
      <c r="G9095" s="4">
        <f t="shared" si="2752"/>
        <v>30</v>
      </c>
      <c r="H9095" s="2">
        <f t="shared" si="2748"/>
        <v>0</v>
      </c>
      <c r="I9095" s="2">
        <f t="shared" si="2749"/>
        <v>0</v>
      </c>
      <c r="J9095" s="2">
        <f t="shared" si="2742"/>
        <v>0</v>
      </c>
      <c r="K9095" s="2">
        <f t="shared" si="2743"/>
        <v>0</v>
      </c>
      <c r="L9095" s="1">
        <f t="shared" si="2750"/>
        <v>0</v>
      </c>
      <c r="M9095" s="3">
        <f t="shared" si="2757"/>
        <v>0</v>
      </c>
      <c r="N9095" s="2">
        <f t="shared" si="2744"/>
        <v>0</v>
      </c>
      <c r="O9095" s="18">
        <f t="shared" si="2751"/>
        <v>0.14499999999999999</v>
      </c>
      <c r="P9095" s="8">
        <f t="shared" si="2755"/>
        <v>1.005657805</v>
      </c>
      <c r="Q9095" s="2">
        <f t="shared" si="2753"/>
        <v>0</v>
      </c>
      <c r="R9095" s="2">
        <f t="shared" si="2745"/>
        <v>0</v>
      </c>
      <c r="S9095" s="9" t="s">
        <v>56</v>
      </c>
      <c r="T9095" s="47">
        <f t="shared" si="2759"/>
        <v>49135</v>
      </c>
      <c r="AE9095" s="33"/>
    </row>
    <row r="9096" spans="1:31" x14ac:dyDescent="0.2">
      <c r="A9096" s="90">
        <f t="shared" si="2746"/>
        <v>49121</v>
      </c>
      <c r="B9096" s="2">
        <f t="shared" si="2741"/>
        <v>0</v>
      </c>
      <c r="C9096" s="2">
        <f t="shared" si="2758"/>
        <v>4176.2433819698144</v>
      </c>
      <c r="D9096" s="47">
        <f t="shared" si="2747"/>
        <v>49106</v>
      </c>
      <c r="E9096" s="3">
        <f t="shared" si="2756"/>
        <v>-1</v>
      </c>
      <c r="F9096" s="4">
        <f t="shared" si="2754"/>
        <v>16</v>
      </c>
      <c r="G9096" s="4">
        <f t="shared" si="2752"/>
        <v>30</v>
      </c>
      <c r="H9096" s="2">
        <f t="shared" si="2748"/>
        <v>0</v>
      </c>
      <c r="I9096" s="2">
        <f t="shared" si="2749"/>
        <v>0</v>
      </c>
      <c r="J9096" s="2">
        <f t="shared" si="2742"/>
        <v>0</v>
      </c>
      <c r="K9096" s="2">
        <f t="shared" si="2743"/>
        <v>0</v>
      </c>
      <c r="L9096" s="1">
        <f t="shared" si="2750"/>
        <v>0</v>
      </c>
      <c r="M9096" s="3">
        <f t="shared" si="2757"/>
        <v>0</v>
      </c>
      <c r="N9096" s="2">
        <f t="shared" si="2744"/>
        <v>0</v>
      </c>
      <c r="O9096" s="18">
        <f t="shared" si="2751"/>
        <v>0.14499999999999999</v>
      </c>
      <c r="P9096" s="8">
        <f t="shared" si="2755"/>
        <v>1.0060361280000001</v>
      </c>
      <c r="Q9096" s="2">
        <f t="shared" si="2753"/>
        <v>0</v>
      </c>
      <c r="R9096" s="2">
        <f t="shared" si="2745"/>
        <v>0</v>
      </c>
      <c r="S9096" s="9" t="s">
        <v>56</v>
      </c>
      <c r="T9096" s="47">
        <f t="shared" si="2759"/>
        <v>49135</v>
      </c>
      <c r="AE9096" s="33"/>
    </row>
    <row r="9097" spans="1:31" x14ac:dyDescent="0.2">
      <c r="A9097" s="90">
        <f t="shared" si="2746"/>
        <v>49122</v>
      </c>
      <c r="B9097" s="2">
        <f t="shared" si="2741"/>
        <v>0</v>
      </c>
      <c r="C9097" s="2">
        <f t="shared" si="2758"/>
        <v>4176.2433819698144</v>
      </c>
      <c r="D9097" s="47">
        <f t="shared" si="2747"/>
        <v>49106</v>
      </c>
      <c r="E9097" s="3">
        <f t="shared" si="2756"/>
        <v>-1</v>
      </c>
      <c r="F9097" s="4">
        <f t="shared" si="2754"/>
        <v>17</v>
      </c>
      <c r="G9097" s="4">
        <f t="shared" si="2752"/>
        <v>30</v>
      </c>
      <c r="H9097" s="2">
        <f t="shared" si="2748"/>
        <v>0</v>
      </c>
      <c r="I9097" s="2">
        <f t="shared" si="2749"/>
        <v>0</v>
      </c>
      <c r="J9097" s="2">
        <f t="shared" si="2742"/>
        <v>0</v>
      </c>
      <c r="K9097" s="2">
        <f t="shared" si="2743"/>
        <v>0</v>
      </c>
      <c r="L9097" s="1">
        <f t="shared" si="2750"/>
        <v>0</v>
      </c>
      <c r="M9097" s="3">
        <f t="shared" si="2757"/>
        <v>0</v>
      </c>
      <c r="N9097" s="2">
        <f t="shared" si="2744"/>
        <v>0</v>
      </c>
      <c r="O9097" s="18">
        <f t="shared" si="2751"/>
        <v>0.14499999999999999</v>
      </c>
      <c r="P9097" s="8">
        <f t="shared" si="2755"/>
        <v>1.006414594</v>
      </c>
      <c r="Q9097" s="2">
        <f t="shared" si="2753"/>
        <v>0</v>
      </c>
      <c r="R9097" s="2">
        <f t="shared" si="2745"/>
        <v>0</v>
      </c>
      <c r="S9097" s="9" t="s">
        <v>56</v>
      </c>
      <c r="T9097" s="47">
        <f t="shared" si="2759"/>
        <v>49135</v>
      </c>
      <c r="AE9097" s="33"/>
    </row>
    <row r="9098" spans="1:31" x14ac:dyDescent="0.2">
      <c r="A9098" s="90">
        <f t="shared" si="2746"/>
        <v>49123</v>
      </c>
      <c r="B9098" s="2">
        <f t="shared" ref="B9098:B9161" si="2760">(K9098+Q9098)</f>
        <v>0</v>
      </c>
      <c r="C9098" s="2">
        <f t="shared" si="2758"/>
        <v>4176.2433819698144</v>
      </c>
      <c r="D9098" s="47">
        <f t="shared" si="2747"/>
        <v>49106</v>
      </c>
      <c r="E9098" s="3">
        <f t="shared" si="2756"/>
        <v>-1</v>
      </c>
      <c r="F9098" s="4">
        <f t="shared" si="2754"/>
        <v>18</v>
      </c>
      <c r="G9098" s="4">
        <f t="shared" si="2752"/>
        <v>30</v>
      </c>
      <c r="H9098" s="2">
        <f t="shared" si="2748"/>
        <v>0</v>
      </c>
      <c r="I9098" s="2">
        <f t="shared" si="2749"/>
        <v>0</v>
      </c>
      <c r="J9098" s="2">
        <f t="shared" ref="J9098:J9161" si="2761">TRUNC(H9098*I9098,8)</f>
        <v>0</v>
      </c>
      <c r="K9098" s="2">
        <f t="shared" ref="K9098:K9161" si="2762">TRUNC(C9098*J9098,8)</f>
        <v>0</v>
      </c>
      <c r="L9098" s="1">
        <f t="shared" si="2750"/>
        <v>0</v>
      </c>
      <c r="M9098" s="3">
        <f t="shared" si="2757"/>
        <v>0</v>
      </c>
      <c r="N9098" s="2">
        <f t="shared" ref="N9098:N9161" si="2763">IF(M9098&gt;0,TRUNC((M9098*K9098),8),0)</f>
        <v>0</v>
      </c>
      <c r="O9098" s="18">
        <f t="shared" si="2751"/>
        <v>0.14499999999999999</v>
      </c>
      <c r="P9098" s="8">
        <f t="shared" si="2755"/>
        <v>1.0067932020000001</v>
      </c>
      <c r="Q9098" s="2">
        <f t="shared" si="2753"/>
        <v>0</v>
      </c>
      <c r="R9098" s="2">
        <f t="shared" ref="R9098:R9161" si="2764">(N9098+Q9098)</f>
        <v>0</v>
      </c>
      <c r="S9098" s="9" t="s">
        <v>56</v>
      </c>
      <c r="T9098" s="47">
        <f t="shared" si="2759"/>
        <v>49135</v>
      </c>
      <c r="AE9098" s="33"/>
    </row>
    <row r="9099" spans="1:31" x14ac:dyDescent="0.2">
      <c r="A9099" s="90">
        <f t="shared" ref="A9099:A9162" si="2765">(A9098+1)</f>
        <v>49124</v>
      </c>
      <c r="B9099" s="2">
        <f t="shared" si="2760"/>
        <v>0</v>
      </c>
      <c r="C9099" s="2">
        <f t="shared" si="2758"/>
        <v>4176.2433819698144</v>
      </c>
      <c r="D9099" s="47">
        <f t="shared" ref="D9099:D9162" si="2766">IF(DAY(A9098)=$E$2,A9099,D9098)</f>
        <v>49106</v>
      </c>
      <c r="E9099" s="3">
        <f t="shared" si="2756"/>
        <v>-1</v>
      </c>
      <c r="F9099" s="4">
        <f t="shared" si="2754"/>
        <v>19</v>
      </c>
      <c r="G9099" s="4">
        <f t="shared" si="2752"/>
        <v>30</v>
      </c>
      <c r="H9099" s="2">
        <f t="shared" ref="H9099:H9162" si="2767">TRUNC(((1+$E9099)^($F9099/$G9099)),8)</f>
        <v>0</v>
      </c>
      <c r="I9099" s="2">
        <f t="shared" ref="I9099:I9162" si="2768">IF(DAY(A9098)=E$2,J9098,I9098)</f>
        <v>0</v>
      </c>
      <c r="J9099" s="2">
        <f t="shared" si="2761"/>
        <v>0</v>
      </c>
      <c r="K9099" s="2">
        <f t="shared" si="2762"/>
        <v>0</v>
      </c>
      <c r="L9099" s="1">
        <f t="shared" ref="L9099:L9162" si="2769">IF(DAY(A9099)=E$2,VLOOKUP(A9099,$W$10:$AD$316,7),0)</f>
        <v>0</v>
      </c>
      <c r="M9099" s="3">
        <f t="shared" si="2757"/>
        <v>0</v>
      </c>
      <c r="N9099" s="2">
        <f t="shared" si="2763"/>
        <v>0</v>
      </c>
      <c r="O9099" s="18">
        <f t="shared" ref="O9099:O9162" si="2770">(O9098)</f>
        <v>0.14499999999999999</v>
      </c>
      <c r="P9099" s="8">
        <f t="shared" si="2755"/>
        <v>1.007171952</v>
      </c>
      <c r="Q9099" s="2">
        <f t="shared" si="2753"/>
        <v>0</v>
      </c>
      <c r="R9099" s="2">
        <f t="shared" si="2764"/>
        <v>0</v>
      </c>
      <c r="S9099" s="9" t="s">
        <v>56</v>
      </c>
      <c r="T9099" s="47">
        <f t="shared" si="2759"/>
        <v>49135</v>
      </c>
      <c r="AE9099" s="33"/>
    </row>
    <row r="9100" spans="1:31" x14ac:dyDescent="0.2">
      <c r="A9100" s="90">
        <f t="shared" si="2765"/>
        <v>49125</v>
      </c>
      <c r="B9100" s="2">
        <f t="shared" si="2760"/>
        <v>0</v>
      </c>
      <c r="C9100" s="2">
        <f t="shared" si="2758"/>
        <v>4176.2433819698144</v>
      </c>
      <c r="D9100" s="47">
        <f t="shared" si="2766"/>
        <v>49106</v>
      </c>
      <c r="E9100" s="3">
        <f t="shared" si="2756"/>
        <v>-1</v>
      </c>
      <c r="F9100" s="4">
        <f t="shared" si="2754"/>
        <v>20</v>
      </c>
      <c r="G9100" s="4">
        <f t="shared" ref="G9100:G9163" si="2771">IF(DAY(A9100)=E$2+1,DAY(EOMONTH(A9100,0)), IF(DAY(A9100)&lt;&gt;$E$2+1,G9099))</f>
        <v>30</v>
      </c>
      <c r="H9100" s="2">
        <f t="shared" si="2767"/>
        <v>0</v>
      </c>
      <c r="I9100" s="2">
        <f t="shared" si="2768"/>
        <v>0</v>
      </c>
      <c r="J9100" s="2">
        <f t="shared" si="2761"/>
        <v>0</v>
      </c>
      <c r="K9100" s="2">
        <f t="shared" si="2762"/>
        <v>0</v>
      </c>
      <c r="L9100" s="1">
        <f t="shared" si="2769"/>
        <v>0</v>
      </c>
      <c r="M9100" s="3">
        <f t="shared" si="2757"/>
        <v>0</v>
      </c>
      <c r="N9100" s="2">
        <f t="shared" si="2763"/>
        <v>0</v>
      </c>
      <c r="O9100" s="18">
        <f t="shared" si="2770"/>
        <v>0.14499999999999999</v>
      </c>
      <c r="P9100" s="8">
        <f t="shared" si="2755"/>
        <v>1.0075508449999999</v>
      </c>
      <c r="Q9100" s="2">
        <f t="shared" si="2753"/>
        <v>0</v>
      </c>
      <c r="R9100" s="2">
        <f t="shared" si="2764"/>
        <v>0</v>
      </c>
      <c r="S9100" s="9" t="s">
        <v>56</v>
      </c>
      <c r="T9100" s="47">
        <f t="shared" si="2759"/>
        <v>49135</v>
      </c>
      <c r="AE9100" s="33"/>
    </row>
    <row r="9101" spans="1:31" x14ac:dyDescent="0.2">
      <c r="A9101" s="90">
        <f t="shared" si="2765"/>
        <v>49126</v>
      </c>
      <c r="B9101" s="2">
        <f t="shared" si="2760"/>
        <v>0</v>
      </c>
      <c r="C9101" s="2">
        <f t="shared" si="2758"/>
        <v>4176.2433819698144</v>
      </c>
      <c r="D9101" s="47">
        <f t="shared" si="2766"/>
        <v>49106</v>
      </c>
      <c r="E9101" s="3">
        <f t="shared" si="2756"/>
        <v>-1</v>
      </c>
      <c r="F9101" s="4">
        <f t="shared" si="2754"/>
        <v>21</v>
      </c>
      <c r="G9101" s="4">
        <f t="shared" si="2771"/>
        <v>30</v>
      </c>
      <c r="H9101" s="2">
        <f t="shared" si="2767"/>
        <v>0</v>
      </c>
      <c r="I9101" s="2">
        <f t="shared" si="2768"/>
        <v>0</v>
      </c>
      <c r="J9101" s="2">
        <f t="shared" si="2761"/>
        <v>0</v>
      </c>
      <c r="K9101" s="2">
        <f t="shared" si="2762"/>
        <v>0</v>
      </c>
      <c r="L9101" s="1">
        <f t="shared" si="2769"/>
        <v>0</v>
      </c>
      <c r="M9101" s="3">
        <f t="shared" si="2757"/>
        <v>0</v>
      </c>
      <c r="N9101" s="2">
        <f t="shared" si="2763"/>
        <v>0</v>
      </c>
      <c r="O9101" s="18">
        <f t="shared" si="2770"/>
        <v>0.14499999999999999</v>
      </c>
      <c r="P9101" s="8">
        <f t="shared" si="2755"/>
        <v>1.0079298800000001</v>
      </c>
      <c r="Q9101" s="2">
        <f t="shared" si="2753"/>
        <v>0</v>
      </c>
      <c r="R9101" s="2">
        <f t="shared" si="2764"/>
        <v>0</v>
      </c>
      <c r="S9101" s="9" t="s">
        <v>56</v>
      </c>
      <c r="T9101" s="47">
        <f t="shared" si="2759"/>
        <v>49135</v>
      </c>
      <c r="AE9101" s="33"/>
    </row>
    <row r="9102" spans="1:31" x14ac:dyDescent="0.2">
      <c r="A9102" s="90">
        <f t="shared" si="2765"/>
        <v>49127</v>
      </c>
      <c r="B9102" s="2">
        <f t="shared" si="2760"/>
        <v>0</v>
      </c>
      <c r="C9102" s="2">
        <f t="shared" si="2758"/>
        <v>4176.2433819698144</v>
      </c>
      <c r="D9102" s="47">
        <f t="shared" si="2766"/>
        <v>49106</v>
      </c>
      <c r="E9102" s="3">
        <f t="shared" si="2756"/>
        <v>-1</v>
      </c>
      <c r="F9102" s="4">
        <f t="shared" si="2754"/>
        <v>22</v>
      </c>
      <c r="G9102" s="4">
        <f t="shared" si="2771"/>
        <v>30</v>
      </c>
      <c r="H9102" s="2">
        <f t="shared" si="2767"/>
        <v>0</v>
      </c>
      <c r="I9102" s="2">
        <f t="shared" si="2768"/>
        <v>0</v>
      </c>
      <c r="J9102" s="2">
        <f t="shared" si="2761"/>
        <v>0</v>
      </c>
      <c r="K9102" s="2">
        <f t="shared" si="2762"/>
        <v>0</v>
      </c>
      <c r="L9102" s="1">
        <f t="shared" si="2769"/>
        <v>0</v>
      </c>
      <c r="M9102" s="3">
        <f t="shared" si="2757"/>
        <v>0</v>
      </c>
      <c r="N9102" s="2">
        <f t="shared" si="2763"/>
        <v>0</v>
      </c>
      <c r="O9102" s="18">
        <f t="shared" si="2770"/>
        <v>0.14499999999999999</v>
      </c>
      <c r="P9102" s="8">
        <f t="shared" si="2755"/>
        <v>1.008309058</v>
      </c>
      <c r="Q9102" s="2">
        <f t="shared" ref="Q9102:Q9165" si="2772">TRUNC((P9102-1)*K9102,8)</f>
        <v>0</v>
      </c>
      <c r="R9102" s="2">
        <f t="shared" si="2764"/>
        <v>0</v>
      </c>
      <c r="S9102" s="9" t="s">
        <v>56</v>
      </c>
      <c r="T9102" s="47">
        <f t="shared" si="2759"/>
        <v>49135</v>
      </c>
      <c r="AE9102" s="33"/>
    </row>
    <row r="9103" spans="1:31" x14ac:dyDescent="0.2">
      <c r="A9103" s="90">
        <f t="shared" si="2765"/>
        <v>49128</v>
      </c>
      <c r="B9103" s="2">
        <f t="shared" si="2760"/>
        <v>0</v>
      </c>
      <c r="C9103" s="2">
        <f t="shared" si="2758"/>
        <v>4176.2433819698144</v>
      </c>
      <c r="D9103" s="47">
        <f t="shared" si="2766"/>
        <v>49106</v>
      </c>
      <c r="E9103" s="3">
        <f t="shared" si="2756"/>
        <v>-1</v>
      </c>
      <c r="F9103" s="4">
        <f t="shared" si="2754"/>
        <v>23</v>
      </c>
      <c r="G9103" s="4">
        <f t="shared" si="2771"/>
        <v>30</v>
      </c>
      <c r="H9103" s="2">
        <f t="shared" si="2767"/>
        <v>0</v>
      </c>
      <c r="I9103" s="2">
        <f t="shared" si="2768"/>
        <v>0</v>
      </c>
      <c r="J9103" s="2">
        <f t="shared" si="2761"/>
        <v>0</v>
      </c>
      <c r="K9103" s="2">
        <f t="shared" si="2762"/>
        <v>0</v>
      </c>
      <c r="L9103" s="1">
        <f t="shared" si="2769"/>
        <v>0</v>
      </c>
      <c r="M9103" s="3">
        <f t="shared" si="2757"/>
        <v>0</v>
      </c>
      <c r="N9103" s="2">
        <f t="shared" si="2763"/>
        <v>0</v>
      </c>
      <c r="O9103" s="18">
        <f t="shared" si="2770"/>
        <v>0.14499999999999999</v>
      </c>
      <c r="P9103" s="8">
        <f t="shared" si="2755"/>
        <v>1.0086883790000001</v>
      </c>
      <c r="Q9103" s="2">
        <f t="shared" si="2772"/>
        <v>0</v>
      </c>
      <c r="R9103" s="2">
        <f t="shared" si="2764"/>
        <v>0</v>
      </c>
      <c r="S9103" s="9" t="s">
        <v>56</v>
      </c>
      <c r="T9103" s="47">
        <f t="shared" si="2759"/>
        <v>49135</v>
      </c>
      <c r="AE9103" s="33"/>
    </row>
    <row r="9104" spans="1:31" x14ac:dyDescent="0.2">
      <c r="A9104" s="90">
        <f t="shared" si="2765"/>
        <v>49129</v>
      </c>
      <c r="B9104" s="2">
        <f t="shared" si="2760"/>
        <v>0</v>
      </c>
      <c r="C9104" s="2">
        <f t="shared" si="2758"/>
        <v>4176.2433819698144</v>
      </c>
      <c r="D9104" s="47">
        <f t="shared" si="2766"/>
        <v>49106</v>
      </c>
      <c r="E9104" s="3">
        <f t="shared" si="2756"/>
        <v>-1</v>
      </c>
      <c r="F9104" s="4">
        <f t="shared" ref="F9104:F9167" si="2773">IF(DAY(A9104)=E$2+1,1,F9103+1)</f>
        <v>24</v>
      </c>
      <c r="G9104" s="4">
        <f t="shared" si="2771"/>
        <v>30</v>
      </c>
      <c r="H9104" s="2">
        <f t="shared" si="2767"/>
        <v>0</v>
      </c>
      <c r="I9104" s="2">
        <f t="shared" si="2768"/>
        <v>0</v>
      </c>
      <c r="J9104" s="2">
        <f t="shared" si="2761"/>
        <v>0</v>
      </c>
      <c r="K9104" s="2">
        <f t="shared" si="2762"/>
        <v>0</v>
      </c>
      <c r="L9104" s="1">
        <f t="shared" si="2769"/>
        <v>0</v>
      </c>
      <c r="M9104" s="3">
        <f t="shared" si="2757"/>
        <v>0</v>
      </c>
      <c r="N9104" s="2">
        <f t="shared" si="2763"/>
        <v>0</v>
      </c>
      <c r="O9104" s="18">
        <f t="shared" si="2770"/>
        <v>0.14499999999999999</v>
      </c>
      <c r="P9104" s="8">
        <f t="shared" si="2755"/>
        <v>1.0090678420000001</v>
      </c>
      <c r="Q9104" s="2">
        <f t="shared" si="2772"/>
        <v>0</v>
      </c>
      <c r="R9104" s="2">
        <f t="shared" si="2764"/>
        <v>0</v>
      </c>
      <c r="S9104" s="9" t="s">
        <v>56</v>
      </c>
      <c r="T9104" s="47">
        <f t="shared" si="2759"/>
        <v>49135</v>
      </c>
      <c r="AE9104" s="33"/>
    </row>
    <row r="9105" spans="1:31" x14ac:dyDescent="0.2">
      <c r="A9105" s="90">
        <f t="shared" si="2765"/>
        <v>49130</v>
      </c>
      <c r="B9105" s="2">
        <f t="shared" si="2760"/>
        <v>0</v>
      </c>
      <c r="C9105" s="2">
        <f t="shared" si="2758"/>
        <v>4176.2433819698144</v>
      </c>
      <c r="D9105" s="47">
        <f t="shared" si="2766"/>
        <v>49106</v>
      </c>
      <c r="E9105" s="3">
        <f t="shared" si="2756"/>
        <v>-1</v>
      </c>
      <c r="F9105" s="4">
        <f t="shared" si="2773"/>
        <v>25</v>
      </c>
      <c r="G9105" s="4">
        <f t="shared" si="2771"/>
        <v>30</v>
      </c>
      <c r="H9105" s="2">
        <f t="shared" si="2767"/>
        <v>0</v>
      </c>
      <c r="I9105" s="2">
        <f t="shared" si="2768"/>
        <v>0</v>
      </c>
      <c r="J9105" s="2">
        <f t="shared" si="2761"/>
        <v>0</v>
      </c>
      <c r="K9105" s="2">
        <f t="shared" si="2762"/>
        <v>0</v>
      </c>
      <c r="L9105" s="1">
        <f t="shared" si="2769"/>
        <v>0</v>
      </c>
      <c r="M9105" s="3">
        <f t="shared" si="2757"/>
        <v>0</v>
      </c>
      <c r="N9105" s="2">
        <f t="shared" si="2763"/>
        <v>0</v>
      </c>
      <c r="O9105" s="18">
        <f t="shared" si="2770"/>
        <v>0.14499999999999999</v>
      </c>
      <c r="P9105" s="8">
        <f t="shared" si="2755"/>
        <v>1.009447448</v>
      </c>
      <c r="Q9105" s="2">
        <f t="shared" si="2772"/>
        <v>0</v>
      </c>
      <c r="R9105" s="2">
        <f t="shared" si="2764"/>
        <v>0</v>
      </c>
      <c r="S9105" s="9" t="s">
        <v>56</v>
      </c>
      <c r="T9105" s="47">
        <f t="shared" si="2759"/>
        <v>49135</v>
      </c>
      <c r="AE9105" s="33"/>
    </row>
    <row r="9106" spans="1:31" x14ac:dyDescent="0.2">
      <c r="A9106" s="90">
        <f t="shared" si="2765"/>
        <v>49131</v>
      </c>
      <c r="B9106" s="2">
        <f t="shared" si="2760"/>
        <v>0</v>
      </c>
      <c r="C9106" s="2">
        <f t="shared" si="2758"/>
        <v>4176.2433819698144</v>
      </c>
      <c r="D9106" s="47">
        <f t="shared" si="2766"/>
        <v>49106</v>
      </c>
      <c r="E9106" s="3">
        <f t="shared" si="2756"/>
        <v>-1</v>
      </c>
      <c r="F9106" s="4">
        <f t="shared" si="2773"/>
        <v>26</v>
      </c>
      <c r="G9106" s="4">
        <f t="shared" si="2771"/>
        <v>30</v>
      </c>
      <c r="H9106" s="2">
        <f t="shared" si="2767"/>
        <v>0</v>
      </c>
      <c r="I9106" s="2">
        <f t="shared" si="2768"/>
        <v>0</v>
      </c>
      <c r="J9106" s="2">
        <f t="shared" si="2761"/>
        <v>0</v>
      </c>
      <c r="K9106" s="2">
        <f t="shared" si="2762"/>
        <v>0</v>
      </c>
      <c r="L9106" s="1">
        <f t="shared" si="2769"/>
        <v>0</v>
      </c>
      <c r="M9106" s="3">
        <f t="shared" si="2757"/>
        <v>0</v>
      </c>
      <c r="N9106" s="2">
        <f t="shared" si="2763"/>
        <v>0</v>
      </c>
      <c r="O9106" s="18">
        <f t="shared" si="2770"/>
        <v>0.14499999999999999</v>
      </c>
      <c r="P9106" s="8">
        <f t="shared" si="2755"/>
        <v>1.0098271969999999</v>
      </c>
      <c r="Q9106" s="2">
        <f t="shared" si="2772"/>
        <v>0</v>
      </c>
      <c r="R9106" s="2">
        <f t="shared" si="2764"/>
        <v>0</v>
      </c>
      <c r="S9106" s="9" t="s">
        <v>56</v>
      </c>
      <c r="T9106" s="47">
        <f t="shared" si="2759"/>
        <v>49135</v>
      </c>
      <c r="AE9106" s="33"/>
    </row>
    <row r="9107" spans="1:31" x14ac:dyDescent="0.2">
      <c r="A9107" s="90">
        <f t="shared" si="2765"/>
        <v>49132</v>
      </c>
      <c r="B9107" s="2">
        <f t="shared" si="2760"/>
        <v>0</v>
      </c>
      <c r="C9107" s="2">
        <f t="shared" si="2758"/>
        <v>4176.2433819698144</v>
      </c>
      <c r="D9107" s="47">
        <f t="shared" si="2766"/>
        <v>49106</v>
      </c>
      <c r="E9107" s="3">
        <f t="shared" si="2756"/>
        <v>-1</v>
      </c>
      <c r="F9107" s="4">
        <f t="shared" si="2773"/>
        <v>27</v>
      </c>
      <c r="G9107" s="4">
        <f t="shared" si="2771"/>
        <v>30</v>
      </c>
      <c r="H9107" s="2">
        <f t="shared" si="2767"/>
        <v>0</v>
      </c>
      <c r="I9107" s="2">
        <f t="shared" si="2768"/>
        <v>0</v>
      </c>
      <c r="J9107" s="2">
        <f t="shared" si="2761"/>
        <v>0</v>
      </c>
      <c r="K9107" s="2">
        <f t="shared" si="2762"/>
        <v>0</v>
      </c>
      <c r="L9107" s="1">
        <f t="shared" si="2769"/>
        <v>0</v>
      </c>
      <c r="M9107" s="3">
        <f t="shared" si="2757"/>
        <v>0</v>
      </c>
      <c r="N9107" s="2">
        <f t="shared" si="2763"/>
        <v>0</v>
      </c>
      <c r="O9107" s="18">
        <f t="shared" si="2770"/>
        <v>0.14499999999999999</v>
      </c>
      <c r="P9107" s="8">
        <f t="shared" si="2755"/>
        <v>1.010207088</v>
      </c>
      <c r="Q9107" s="2">
        <f t="shared" si="2772"/>
        <v>0</v>
      </c>
      <c r="R9107" s="2">
        <f t="shared" si="2764"/>
        <v>0</v>
      </c>
      <c r="S9107" s="9" t="s">
        <v>56</v>
      </c>
      <c r="T9107" s="47">
        <f t="shared" si="2759"/>
        <v>49135</v>
      </c>
      <c r="AE9107" s="33"/>
    </row>
    <row r="9108" spans="1:31" x14ac:dyDescent="0.2">
      <c r="A9108" s="90">
        <f t="shared" si="2765"/>
        <v>49133</v>
      </c>
      <c r="B9108" s="2">
        <f t="shared" si="2760"/>
        <v>0</v>
      </c>
      <c r="C9108" s="2">
        <f t="shared" si="2758"/>
        <v>4176.2433819698144</v>
      </c>
      <c r="D9108" s="47">
        <f t="shared" si="2766"/>
        <v>49106</v>
      </c>
      <c r="E9108" s="3">
        <f t="shared" si="2756"/>
        <v>-1</v>
      </c>
      <c r="F9108" s="4">
        <f t="shared" si="2773"/>
        <v>28</v>
      </c>
      <c r="G9108" s="4">
        <f t="shared" si="2771"/>
        <v>30</v>
      </c>
      <c r="H9108" s="2">
        <f t="shared" si="2767"/>
        <v>0</v>
      </c>
      <c r="I9108" s="2">
        <f t="shared" si="2768"/>
        <v>0</v>
      </c>
      <c r="J9108" s="2">
        <f t="shared" si="2761"/>
        <v>0</v>
      </c>
      <c r="K9108" s="2">
        <f t="shared" si="2762"/>
        <v>0</v>
      </c>
      <c r="L9108" s="1">
        <f t="shared" si="2769"/>
        <v>0</v>
      </c>
      <c r="M9108" s="3">
        <f t="shared" si="2757"/>
        <v>0</v>
      </c>
      <c r="N9108" s="2">
        <f t="shared" si="2763"/>
        <v>0</v>
      </c>
      <c r="O9108" s="18">
        <f t="shared" si="2770"/>
        <v>0.14499999999999999</v>
      </c>
      <c r="P9108" s="8">
        <f t="shared" si="2755"/>
        <v>1.0105871230000001</v>
      </c>
      <c r="Q9108" s="2">
        <f t="shared" si="2772"/>
        <v>0</v>
      </c>
      <c r="R9108" s="2">
        <f t="shared" si="2764"/>
        <v>0</v>
      </c>
      <c r="S9108" s="9" t="s">
        <v>56</v>
      </c>
      <c r="T9108" s="47">
        <f t="shared" si="2759"/>
        <v>49135</v>
      </c>
      <c r="AE9108" s="33"/>
    </row>
    <row r="9109" spans="1:31" x14ac:dyDescent="0.2">
      <c r="A9109" s="90">
        <f t="shared" si="2765"/>
        <v>49134</v>
      </c>
      <c r="B9109" s="2">
        <f t="shared" si="2760"/>
        <v>0</v>
      </c>
      <c r="C9109" s="2">
        <f t="shared" si="2758"/>
        <v>4176.2433819698144</v>
      </c>
      <c r="D9109" s="47">
        <f t="shared" si="2766"/>
        <v>49106</v>
      </c>
      <c r="E9109" s="3">
        <f t="shared" si="2756"/>
        <v>-1</v>
      </c>
      <c r="F9109" s="4">
        <f t="shared" si="2773"/>
        <v>29</v>
      </c>
      <c r="G9109" s="4">
        <f t="shared" si="2771"/>
        <v>30</v>
      </c>
      <c r="H9109" s="2">
        <f t="shared" si="2767"/>
        <v>0</v>
      </c>
      <c r="I9109" s="2">
        <f t="shared" si="2768"/>
        <v>0</v>
      </c>
      <c r="J9109" s="2">
        <f t="shared" si="2761"/>
        <v>0</v>
      </c>
      <c r="K9109" s="2">
        <f t="shared" si="2762"/>
        <v>0</v>
      </c>
      <c r="L9109" s="1">
        <f t="shared" si="2769"/>
        <v>0</v>
      </c>
      <c r="M9109" s="3">
        <f t="shared" si="2757"/>
        <v>0</v>
      </c>
      <c r="N9109" s="2">
        <f t="shared" si="2763"/>
        <v>0</v>
      </c>
      <c r="O9109" s="18">
        <f t="shared" si="2770"/>
        <v>0.14499999999999999</v>
      </c>
      <c r="P9109" s="8">
        <f t="shared" si="2755"/>
        <v>1.0109672999999999</v>
      </c>
      <c r="Q9109" s="2">
        <f t="shared" si="2772"/>
        <v>0</v>
      </c>
      <c r="R9109" s="2">
        <f t="shared" si="2764"/>
        <v>0</v>
      </c>
      <c r="S9109" s="9" t="s">
        <v>56</v>
      </c>
      <c r="T9109" s="47">
        <f t="shared" si="2759"/>
        <v>49135</v>
      </c>
      <c r="AE9109" s="33"/>
    </row>
    <row r="9110" spans="1:31" x14ac:dyDescent="0.2">
      <c r="A9110" s="90">
        <f t="shared" si="2765"/>
        <v>49135</v>
      </c>
      <c r="B9110" s="2">
        <f t="shared" si="2760"/>
        <v>0</v>
      </c>
      <c r="C9110" s="2">
        <f t="shared" si="2758"/>
        <v>4176.2433819698144</v>
      </c>
      <c r="D9110" s="47">
        <f t="shared" si="2766"/>
        <v>49106</v>
      </c>
      <c r="E9110" s="3">
        <f t="shared" si="2756"/>
        <v>-1</v>
      </c>
      <c r="F9110" s="4">
        <f t="shared" si="2773"/>
        <v>30</v>
      </c>
      <c r="G9110" s="4">
        <f t="shared" si="2771"/>
        <v>30</v>
      </c>
      <c r="H9110" s="2">
        <f t="shared" si="2767"/>
        <v>0</v>
      </c>
      <c r="I9110" s="2">
        <f t="shared" si="2768"/>
        <v>0</v>
      </c>
      <c r="J9110" s="2">
        <f t="shared" si="2761"/>
        <v>0</v>
      </c>
      <c r="K9110" s="2">
        <f t="shared" si="2762"/>
        <v>0</v>
      </c>
      <c r="L9110" s="1">
        <f t="shared" si="2769"/>
        <v>299</v>
      </c>
      <c r="M9110" s="3">
        <f t="shared" si="2757"/>
        <v>0.16599</v>
      </c>
      <c r="N9110" s="2">
        <f t="shared" si="2763"/>
        <v>0</v>
      </c>
      <c r="O9110" s="18">
        <f t="shared" si="2770"/>
        <v>0.14499999999999999</v>
      </c>
      <c r="P9110" s="8">
        <f t="shared" si="2755"/>
        <v>1.0113476210000001</v>
      </c>
      <c r="Q9110" s="2">
        <f t="shared" si="2772"/>
        <v>0</v>
      </c>
      <c r="R9110" s="2">
        <f t="shared" si="2764"/>
        <v>0</v>
      </c>
      <c r="S9110" s="9" t="s">
        <v>56</v>
      </c>
      <c r="T9110" s="47">
        <f t="shared" si="2759"/>
        <v>49135</v>
      </c>
      <c r="AE9110" s="33"/>
    </row>
    <row r="9111" spans="1:31" x14ac:dyDescent="0.2">
      <c r="A9111" s="90">
        <f t="shared" si="2765"/>
        <v>49136</v>
      </c>
      <c r="B9111" s="2">
        <f t="shared" si="2760"/>
        <v>0</v>
      </c>
      <c r="C9111" s="2">
        <f t="shared" si="2758"/>
        <v>3483.0287429998143</v>
      </c>
      <c r="D9111" s="47">
        <f t="shared" si="2766"/>
        <v>49136</v>
      </c>
      <c r="E9111" s="3">
        <f t="shared" si="2756"/>
        <v>-1</v>
      </c>
      <c r="F9111" s="4">
        <f t="shared" si="2773"/>
        <v>1</v>
      </c>
      <c r="G9111" s="4">
        <f t="shared" si="2771"/>
        <v>31</v>
      </c>
      <c r="H9111" s="2">
        <f t="shared" si="2767"/>
        <v>0</v>
      </c>
      <c r="I9111" s="2">
        <f t="shared" si="2768"/>
        <v>0</v>
      </c>
      <c r="J9111" s="2">
        <f t="shared" si="2761"/>
        <v>0</v>
      </c>
      <c r="K9111" s="2">
        <f t="shared" si="2762"/>
        <v>0</v>
      </c>
      <c r="L9111" s="1">
        <f t="shared" si="2769"/>
        <v>0</v>
      </c>
      <c r="M9111" s="3">
        <f t="shared" si="2757"/>
        <v>0</v>
      </c>
      <c r="N9111" s="2">
        <f t="shared" si="2763"/>
        <v>0</v>
      </c>
      <c r="O9111" s="18">
        <f t="shared" si="2770"/>
        <v>0.14499999999999999</v>
      </c>
      <c r="P9111" s="8">
        <f t="shared" ref="P9111:P9174" si="2774">ROUND((1+O9111)^(30/360)^(F9111/G9111),9)</f>
        <v>1.0003640570000001</v>
      </c>
      <c r="Q9111" s="2">
        <f t="shared" si="2772"/>
        <v>0</v>
      </c>
      <c r="R9111" s="2">
        <f t="shared" si="2764"/>
        <v>0</v>
      </c>
      <c r="S9111" s="9" t="s">
        <v>56</v>
      </c>
      <c r="T9111" s="47">
        <f t="shared" si="2759"/>
        <v>49166</v>
      </c>
      <c r="AE9111" s="33"/>
    </row>
    <row r="9112" spans="1:31" x14ac:dyDescent="0.2">
      <c r="A9112" s="90">
        <f t="shared" si="2765"/>
        <v>49137</v>
      </c>
      <c r="B9112" s="2">
        <f t="shared" si="2760"/>
        <v>0</v>
      </c>
      <c r="C9112" s="2">
        <f t="shared" si="2758"/>
        <v>3483.0287429998143</v>
      </c>
      <c r="D9112" s="47">
        <f t="shared" si="2766"/>
        <v>49136</v>
      </c>
      <c r="E9112" s="3">
        <f t="shared" si="2756"/>
        <v>-1</v>
      </c>
      <c r="F9112" s="4">
        <f t="shared" si="2773"/>
        <v>2</v>
      </c>
      <c r="G9112" s="4">
        <f t="shared" si="2771"/>
        <v>31</v>
      </c>
      <c r="H9112" s="2">
        <f t="shared" si="2767"/>
        <v>0</v>
      </c>
      <c r="I9112" s="2">
        <f t="shared" si="2768"/>
        <v>0</v>
      </c>
      <c r="J9112" s="2">
        <f t="shared" si="2761"/>
        <v>0</v>
      </c>
      <c r="K9112" s="2">
        <f t="shared" si="2762"/>
        <v>0</v>
      </c>
      <c r="L9112" s="1">
        <f t="shared" si="2769"/>
        <v>0</v>
      </c>
      <c r="M9112" s="3">
        <f t="shared" si="2757"/>
        <v>0</v>
      </c>
      <c r="N9112" s="2">
        <f t="shared" si="2763"/>
        <v>0</v>
      </c>
      <c r="O9112" s="18">
        <f t="shared" si="2770"/>
        <v>0.14499999999999999</v>
      </c>
      <c r="P9112" s="8">
        <f t="shared" si="2774"/>
        <v>1.0007282470000001</v>
      </c>
      <c r="Q9112" s="2">
        <f t="shared" si="2772"/>
        <v>0</v>
      </c>
      <c r="R9112" s="2">
        <f t="shared" si="2764"/>
        <v>0</v>
      </c>
      <c r="S9112" s="9" t="s">
        <v>56</v>
      </c>
      <c r="T9112" s="47">
        <f t="shared" si="2759"/>
        <v>49166</v>
      </c>
      <c r="AE9112" s="33"/>
    </row>
    <row r="9113" spans="1:31" x14ac:dyDescent="0.2">
      <c r="A9113" s="90">
        <f t="shared" si="2765"/>
        <v>49138</v>
      </c>
      <c r="B9113" s="2">
        <f t="shared" si="2760"/>
        <v>0</v>
      </c>
      <c r="C9113" s="2">
        <f t="shared" si="2758"/>
        <v>3483.0287429998143</v>
      </c>
      <c r="D9113" s="47">
        <f t="shared" si="2766"/>
        <v>49136</v>
      </c>
      <c r="E9113" s="3">
        <f t="shared" si="2756"/>
        <v>-1</v>
      </c>
      <c r="F9113" s="4">
        <f t="shared" si="2773"/>
        <v>3</v>
      </c>
      <c r="G9113" s="4">
        <f t="shared" si="2771"/>
        <v>31</v>
      </c>
      <c r="H9113" s="2">
        <f t="shared" si="2767"/>
        <v>0</v>
      </c>
      <c r="I9113" s="2">
        <f t="shared" si="2768"/>
        <v>0</v>
      </c>
      <c r="J9113" s="2">
        <f t="shared" si="2761"/>
        <v>0</v>
      </c>
      <c r="K9113" s="2">
        <f t="shared" si="2762"/>
        <v>0</v>
      </c>
      <c r="L9113" s="1">
        <f t="shared" si="2769"/>
        <v>0</v>
      </c>
      <c r="M9113" s="3">
        <f t="shared" si="2757"/>
        <v>0</v>
      </c>
      <c r="N9113" s="2">
        <f t="shared" si="2763"/>
        <v>0</v>
      </c>
      <c r="O9113" s="18">
        <f t="shared" si="2770"/>
        <v>0.14499999999999999</v>
      </c>
      <c r="P9113" s="8">
        <f t="shared" si="2774"/>
        <v>1.0010925690000001</v>
      </c>
      <c r="Q9113" s="2">
        <f t="shared" si="2772"/>
        <v>0</v>
      </c>
      <c r="R9113" s="2">
        <f t="shared" si="2764"/>
        <v>0</v>
      </c>
      <c r="S9113" s="9" t="s">
        <v>56</v>
      </c>
      <c r="T9113" s="47">
        <f t="shared" si="2759"/>
        <v>49166</v>
      </c>
      <c r="AE9113" s="33"/>
    </row>
    <row r="9114" spans="1:31" x14ac:dyDescent="0.2">
      <c r="A9114" s="90">
        <f t="shared" si="2765"/>
        <v>49139</v>
      </c>
      <c r="B9114" s="2">
        <f t="shared" si="2760"/>
        <v>0</v>
      </c>
      <c r="C9114" s="2">
        <f t="shared" si="2758"/>
        <v>3483.0287429998143</v>
      </c>
      <c r="D9114" s="47">
        <f t="shared" si="2766"/>
        <v>49136</v>
      </c>
      <c r="E9114" s="3">
        <f t="shared" si="2756"/>
        <v>-1</v>
      </c>
      <c r="F9114" s="4">
        <f t="shared" si="2773"/>
        <v>4</v>
      </c>
      <c r="G9114" s="4">
        <f t="shared" si="2771"/>
        <v>31</v>
      </c>
      <c r="H9114" s="2">
        <f t="shared" si="2767"/>
        <v>0</v>
      </c>
      <c r="I9114" s="2">
        <f t="shared" si="2768"/>
        <v>0</v>
      </c>
      <c r="J9114" s="2">
        <f t="shared" si="2761"/>
        <v>0</v>
      </c>
      <c r="K9114" s="2">
        <f t="shared" si="2762"/>
        <v>0</v>
      </c>
      <c r="L9114" s="1">
        <f t="shared" si="2769"/>
        <v>0</v>
      </c>
      <c r="M9114" s="3">
        <f t="shared" si="2757"/>
        <v>0</v>
      </c>
      <c r="N9114" s="2">
        <f t="shared" si="2763"/>
        <v>0</v>
      </c>
      <c r="O9114" s="18">
        <f t="shared" si="2770"/>
        <v>0.14499999999999999</v>
      </c>
      <c r="P9114" s="8">
        <f t="shared" si="2774"/>
        <v>1.001457024</v>
      </c>
      <c r="Q9114" s="2">
        <f t="shared" si="2772"/>
        <v>0</v>
      </c>
      <c r="R9114" s="2">
        <f t="shared" si="2764"/>
        <v>0</v>
      </c>
      <c r="S9114" s="9" t="s">
        <v>56</v>
      </c>
      <c r="T9114" s="47">
        <f t="shared" si="2759"/>
        <v>49166</v>
      </c>
      <c r="AE9114" s="33"/>
    </row>
    <row r="9115" spans="1:31" x14ac:dyDescent="0.2">
      <c r="A9115" s="90">
        <f t="shared" si="2765"/>
        <v>49140</v>
      </c>
      <c r="B9115" s="2">
        <f t="shared" si="2760"/>
        <v>0</v>
      </c>
      <c r="C9115" s="2">
        <f t="shared" si="2758"/>
        <v>3483.0287429998143</v>
      </c>
      <c r="D9115" s="47">
        <f t="shared" si="2766"/>
        <v>49136</v>
      </c>
      <c r="E9115" s="3">
        <f t="shared" si="2756"/>
        <v>-1</v>
      </c>
      <c r="F9115" s="4">
        <f t="shared" si="2773"/>
        <v>5</v>
      </c>
      <c r="G9115" s="4">
        <f t="shared" si="2771"/>
        <v>31</v>
      </c>
      <c r="H9115" s="2">
        <f t="shared" si="2767"/>
        <v>0</v>
      </c>
      <c r="I9115" s="2">
        <f t="shared" si="2768"/>
        <v>0</v>
      </c>
      <c r="J9115" s="2">
        <f t="shared" si="2761"/>
        <v>0</v>
      </c>
      <c r="K9115" s="2">
        <f t="shared" si="2762"/>
        <v>0</v>
      </c>
      <c r="L9115" s="1">
        <f t="shared" si="2769"/>
        <v>0</v>
      </c>
      <c r="M9115" s="3">
        <f t="shared" si="2757"/>
        <v>0</v>
      </c>
      <c r="N9115" s="2">
        <f t="shared" si="2763"/>
        <v>0</v>
      </c>
      <c r="O9115" s="18">
        <f t="shared" si="2770"/>
        <v>0.14499999999999999</v>
      </c>
      <c r="P9115" s="8">
        <f t="shared" si="2774"/>
        <v>1.0018216120000001</v>
      </c>
      <c r="Q9115" s="2">
        <f t="shared" si="2772"/>
        <v>0</v>
      </c>
      <c r="R9115" s="2">
        <f t="shared" si="2764"/>
        <v>0</v>
      </c>
      <c r="S9115" s="9" t="s">
        <v>56</v>
      </c>
      <c r="T9115" s="47">
        <f t="shared" si="2759"/>
        <v>49166</v>
      </c>
      <c r="AE9115" s="33"/>
    </row>
    <row r="9116" spans="1:31" x14ac:dyDescent="0.2">
      <c r="A9116" s="90">
        <f t="shared" si="2765"/>
        <v>49141</v>
      </c>
      <c r="B9116" s="2">
        <f t="shared" si="2760"/>
        <v>0</v>
      </c>
      <c r="C9116" s="2">
        <f t="shared" si="2758"/>
        <v>3483.0287429998143</v>
      </c>
      <c r="D9116" s="47">
        <f t="shared" si="2766"/>
        <v>49136</v>
      </c>
      <c r="E9116" s="3">
        <f t="shared" si="2756"/>
        <v>-1</v>
      </c>
      <c r="F9116" s="4">
        <f t="shared" si="2773"/>
        <v>6</v>
      </c>
      <c r="G9116" s="4">
        <f t="shared" si="2771"/>
        <v>31</v>
      </c>
      <c r="H9116" s="2">
        <f t="shared" si="2767"/>
        <v>0</v>
      </c>
      <c r="I9116" s="2">
        <f t="shared" si="2768"/>
        <v>0</v>
      </c>
      <c r="J9116" s="2">
        <f t="shared" si="2761"/>
        <v>0</v>
      </c>
      <c r="K9116" s="2">
        <f t="shared" si="2762"/>
        <v>0</v>
      </c>
      <c r="L9116" s="1">
        <f t="shared" si="2769"/>
        <v>0</v>
      </c>
      <c r="M9116" s="3">
        <f t="shared" si="2757"/>
        <v>0</v>
      </c>
      <c r="N9116" s="2">
        <f t="shared" si="2763"/>
        <v>0</v>
      </c>
      <c r="O9116" s="18">
        <f t="shared" si="2770"/>
        <v>0.14499999999999999</v>
      </c>
      <c r="P9116" s="8">
        <f t="shared" si="2774"/>
        <v>1.002186332</v>
      </c>
      <c r="Q9116" s="2">
        <f t="shared" si="2772"/>
        <v>0</v>
      </c>
      <c r="R9116" s="2">
        <f t="shared" si="2764"/>
        <v>0</v>
      </c>
      <c r="S9116" s="9" t="s">
        <v>56</v>
      </c>
      <c r="T9116" s="47">
        <f t="shared" si="2759"/>
        <v>49166</v>
      </c>
      <c r="AE9116" s="33"/>
    </row>
    <row r="9117" spans="1:31" x14ac:dyDescent="0.2">
      <c r="A9117" s="90">
        <f t="shared" si="2765"/>
        <v>49142</v>
      </c>
      <c r="B9117" s="2">
        <f t="shared" si="2760"/>
        <v>0</v>
      </c>
      <c r="C9117" s="2">
        <f t="shared" si="2758"/>
        <v>3483.0287429998143</v>
      </c>
      <c r="D9117" s="47">
        <f t="shared" si="2766"/>
        <v>49136</v>
      </c>
      <c r="E9117" s="3">
        <f t="shared" si="2756"/>
        <v>-1</v>
      </c>
      <c r="F9117" s="4">
        <f t="shared" si="2773"/>
        <v>7</v>
      </c>
      <c r="G9117" s="4">
        <f t="shared" si="2771"/>
        <v>31</v>
      </c>
      <c r="H9117" s="2">
        <f t="shared" si="2767"/>
        <v>0</v>
      </c>
      <c r="I9117" s="2">
        <f t="shared" si="2768"/>
        <v>0</v>
      </c>
      <c r="J9117" s="2">
        <f t="shared" si="2761"/>
        <v>0</v>
      </c>
      <c r="K9117" s="2">
        <f t="shared" si="2762"/>
        <v>0</v>
      </c>
      <c r="L9117" s="1">
        <f t="shared" si="2769"/>
        <v>0</v>
      </c>
      <c r="M9117" s="3">
        <f t="shared" si="2757"/>
        <v>0</v>
      </c>
      <c r="N9117" s="2">
        <f t="shared" si="2763"/>
        <v>0</v>
      </c>
      <c r="O9117" s="18">
        <f t="shared" si="2770"/>
        <v>0.14499999999999999</v>
      </c>
      <c r="P9117" s="8">
        <f t="shared" si="2774"/>
        <v>1.002551185</v>
      </c>
      <c r="Q9117" s="2">
        <f t="shared" si="2772"/>
        <v>0</v>
      </c>
      <c r="R9117" s="2">
        <f t="shared" si="2764"/>
        <v>0</v>
      </c>
      <c r="S9117" s="9" t="s">
        <v>56</v>
      </c>
      <c r="T9117" s="47">
        <f t="shared" si="2759"/>
        <v>49166</v>
      </c>
      <c r="AE9117" s="33"/>
    </row>
    <row r="9118" spans="1:31" x14ac:dyDescent="0.2">
      <c r="A9118" s="90">
        <f t="shared" si="2765"/>
        <v>49143</v>
      </c>
      <c r="B9118" s="2">
        <f t="shared" si="2760"/>
        <v>0</v>
      </c>
      <c r="C9118" s="2">
        <f t="shared" si="2758"/>
        <v>3483.0287429998143</v>
      </c>
      <c r="D9118" s="47">
        <f t="shared" si="2766"/>
        <v>49136</v>
      </c>
      <c r="E9118" s="3">
        <f t="shared" si="2756"/>
        <v>-1</v>
      </c>
      <c r="F9118" s="4">
        <f t="shared" si="2773"/>
        <v>8</v>
      </c>
      <c r="G9118" s="4">
        <f t="shared" si="2771"/>
        <v>31</v>
      </c>
      <c r="H9118" s="2">
        <f t="shared" si="2767"/>
        <v>0</v>
      </c>
      <c r="I9118" s="2">
        <f t="shared" si="2768"/>
        <v>0</v>
      </c>
      <c r="J9118" s="2">
        <f t="shared" si="2761"/>
        <v>0</v>
      </c>
      <c r="K9118" s="2">
        <f t="shared" si="2762"/>
        <v>0</v>
      </c>
      <c r="L9118" s="1">
        <f t="shared" si="2769"/>
        <v>0</v>
      </c>
      <c r="M9118" s="3">
        <f t="shared" si="2757"/>
        <v>0</v>
      </c>
      <c r="N9118" s="2">
        <f t="shared" si="2763"/>
        <v>0</v>
      </c>
      <c r="O9118" s="18">
        <f t="shared" si="2770"/>
        <v>0.14499999999999999</v>
      </c>
      <c r="P9118" s="8">
        <f t="shared" si="2774"/>
        <v>1.0029161710000001</v>
      </c>
      <c r="Q9118" s="2">
        <f t="shared" si="2772"/>
        <v>0</v>
      </c>
      <c r="R9118" s="2">
        <f t="shared" si="2764"/>
        <v>0</v>
      </c>
      <c r="S9118" s="9" t="s">
        <v>56</v>
      </c>
      <c r="T9118" s="47">
        <f t="shared" si="2759"/>
        <v>49166</v>
      </c>
      <c r="AE9118" s="33"/>
    </row>
    <row r="9119" spans="1:31" x14ac:dyDescent="0.2">
      <c r="A9119" s="90">
        <f t="shared" si="2765"/>
        <v>49144</v>
      </c>
      <c r="B9119" s="2">
        <f t="shared" si="2760"/>
        <v>0</v>
      </c>
      <c r="C9119" s="2">
        <f t="shared" si="2758"/>
        <v>3483.0287429998143</v>
      </c>
      <c r="D9119" s="47">
        <f t="shared" si="2766"/>
        <v>49136</v>
      </c>
      <c r="E9119" s="3">
        <f t="shared" si="2756"/>
        <v>-1</v>
      </c>
      <c r="F9119" s="4">
        <f t="shared" si="2773"/>
        <v>9</v>
      </c>
      <c r="G9119" s="4">
        <f t="shared" si="2771"/>
        <v>31</v>
      </c>
      <c r="H9119" s="2">
        <f t="shared" si="2767"/>
        <v>0</v>
      </c>
      <c r="I9119" s="2">
        <f t="shared" si="2768"/>
        <v>0</v>
      </c>
      <c r="J9119" s="2">
        <f t="shared" si="2761"/>
        <v>0</v>
      </c>
      <c r="K9119" s="2">
        <f t="shared" si="2762"/>
        <v>0</v>
      </c>
      <c r="L9119" s="1">
        <f t="shared" si="2769"/>
        <v>0</v>
      </c>
      <c r="M9119" s="3">
        <f t="shared" si="2757"/>
        <v>0</v>
      </c>
      <c r="N9119" s="2">
        <f t="shared" si="2763"/>
        <v>0</v>
      </c>
      <c r="O9119" s="18">
        <f t="shared" si="2770"/>
        <v>0.14499999999999999</v>
      </c>
      <c r="P9119" s="8">
        <f t="shared" si="2774"/>
        <v>1.0032812900000001</v>
      </c>
      <c r="Q9119" s="2">
        <f t="shared" si="2772"/>
        <v>0</v>
      </c>
      <c r="R9119" s="2">
        <f t="shared" si="2764"/>
        <v>0</v>
      </c>
      <c r="S9119" s="9" t="s">
        <v>56</v>
      </c>
      <c r="T9119" s="47">
        <f t="shared" si="2759"/>
        <v>49166</v>
      </c>
      <c r="AE9119" s="33"/>
    </row>
    <row r="9120" spans="1:31" x14ac:dyDescent="0.2">
      <c r="A9120" s="90">
        <f t="shared" si="2765"/>
        <v>49145</v>
      </c>
      <c r="B9120" s="2">
        <f t="shared" si="2760"/>
        <v>0</v>
      </c>
      <c r="C9120" s="2">
        <f t="shared" si="2758"/>
        <v>3483.0287429998143</v>
      </c>
      <c r="D9120" s="47">
        <f t="shared" si="2766"/>
        <v>49136</v>
      </c>
      <c r="E9120" s="3">
        <f t="shared" si="2756"/>
        <v>-1</v>
      </c>
      <c r="F9120" s="4">
        <f t="shared" si="2773"/>
        <v>10</v>
      </c>
      <c r="G9120" s="4">
        <f t="shared" si="2771"/>
        <v>31</v>
      </c>
      <c r="H9120" s="2">
        <f t="shared" si="2767"/>
        <v>0</v>
      </c>
      <c r="I9120" s="2">
        <f t="shared" si="2768"/>
        <v>0</v>
      </c>
      <c r="J9120" s="2">
        <f t="shared" si="2761"/>
        <v>0</v>
      </c>
      <c r="K9120" s="2">
        <f t="shared" si="2762"/>
        <v>0</v>
      </c>
      <c r="L9120" s="1">
        <f t="shared" si="2769"/>
        <v>0</v>
      </c>
      <c r="M9120" s="3">
        <f t="shared" si="2757"/>
        <v>0</v>
      </c>
      <c r="N9120" s="2">
        <f t="shared" si="2763"/>
        <v>0</v>
      </c>
      <c r="O9120" s="18">
        <f t="shared" si="2770"/>
        <v>0.14499999999999999</v>
      </c>
      <c r="P9120" s="8">
        <f t="shared" si="2774"/>
        <v>1.003646542</v>
      </c>
      <c r="Q9120" s="2">
        <f t="shared" si="2772"/>
        <v>0</v>
      </c>
      <c r="R9120" s="2">
        <f t="shared" si="2764"/>
        <v>0</v>
      </c>
      <c r="S9120" s="9" t="s">
        <v>56</v>
      </c>
      <c r="T9120" s="47">
        <f t="shared" si="2759"/>
        <v>49166</v>
      </c>
      <c r="AE9120" s="33"/>
    </row>
    <row r="9121" spans="1:31" x14ac:dyDescent="0.2">
      <c r="A9121" s="90">
        <f t="shared" si="2765"/>
        <v>49146</v>
      </c>
      <c r="B9121" s="2">
        <f t="shared" si="2760"/>
        <v>0</v>
      </c>
      <c r="C9121" s="2">
        <f t="shared" si="2758"/>
        <v>3483.0287429998143</v>
      </c>
      <c r="D9121" s="47">
        <f t="shared" si="2766"/>
        <v>49136</v>
      </c>
      <c r="E9121" s="3">
        <f t="shared" si="2756"/>
        <v>-1</v>
      </c>
      <c r="F9121" s="4">
        <f t="shared" si="2773"/>
        <v>11</v>
      </c>
      <c r="G9121" s="4">
        <f t="shared" si="2771"/>
        <v>31</v>
      </c>
      <c r="H9121" s="2">
        <f t="shared" si="2767"/>
        <v>0</v>
      </c>
      <c r="I9121" s="2">
        <f t="shared" si="2768"/>
        <v>0</v>
      </c>
      <c r="J9121" s="2">
        <f t="shared" si="2761"/>
        <v>0</v>
      </c>
      <c r="K9121" s="2">
        <f t="shared" si="2762"/>
        <v>0</v>
      </c>
      <c r="L9121" s="1">
        <f t="shared" si="2769"/>
        <v>0</v>
      </c>
      <c r="M9121" s="3">
        <f t="shared" si="2757"/>
        <v>0</v>
      </c>
      <c r="N9121" s="2">
        <f t="shared" si="2763"/>
        <v>0</v>
      </c>
      <c r="O9121" s="18">
        <f t="shared" si="2770"/>
        <v>0.14499999999999999</v>
      </c>
      <c r="P9121" s="8">
        <f t="shared" si="2774"/>
        <v>1.0040119270000001</v>
      </c>
      <c r="Q9121" s="2">
        <f t="shared" si="2772"/>
        <v>0</v>
      </c>
      <c r="R9121" s="2">
        <f t="shared" si="2764"/>
        <v>0</v>
      </c>
      <c r="S9121" s="9" t="s">
        <v>56</v>
      </c>
      <c r="T9121" s="47">
        <f t="shared" si="2759"/>
        <v>49166</v>
      </c>
      <c r="AE9121" s="33"/>
    </row>
    <row r="9122" spans="1:31" x14ac:dyDescent="0.2">
      <c r="A9122" s="90">
        <f t="shared" si="2765"/>
        <v>49147</v>
      </c>
      <c r="B9122" s="2">
        <f t="shared" si="2760"/>
        <v>0</v>
      </c>
      <c r="C9122" s="2">
        <f t="shared" si="2758"/>
        <v>3483.0287429998143</v>
      </c>
      <c r="D9122" s="47">
        <f t="shared" si="2766"/>
        <v>49136</v>
      </c>
      <c r="E9122" s="3">
        <f t="shared" si="2756"/>
        <v>-1</v>
      </c>
      <c r="F9122" s="4">
        <f t="shared" si="2773"/>
        <v>12</v>
      </c>
      <c r="G9122" s="4">
        <f t="shared" si="2771"/>
        <v>31</v>
      </c>
      <c r="H9122" s="2">
        <f t="shared" si="2767"/>
        <v>0</v>
      </c>
      <c r="I9122" s="2">
        <f t="shared" si="2768"/>
        <v>0</v>
      </c>
      <c r="J9122" s="2">
        <f t="shared" si="2761"/>
        <v>0</v>
      </c>
      <c r="K9122" s="2">
        <f t="shared" si="2762"/>
        <v>0</v>
      </c>
      <c r="L9122" s="1">
        <f t="shared" si="2769"/>
        <v>0</v>
      </c>
      <c r="M9122" s="3">
        <f t="shared" si="2757"/>
        <v>0</v>
      </c>
      <c r="N9122" s="2">
        <f t="shared" si="2763"/>
        <v>0</v>
      </c>
      <c r="O9122" s="18">
        <f t="shared" si="2770"/>
        <v>0.14499999999999999</v>
      </c>
      <c r="P9122" s="8">
        <f t="shared" si="2774"/>
        <v>1.004377445</v>
      </c>
      <c r="Q9122" s="2">
        <f t="shared" si="2772"/>
        <v>0</v>
      </c>
      <c r="R9122" s="2">
        <f t="shared" si="2764"/>
        <v>0</v>
      </c>
      <c r="S9122" s="9" t="s">
        <v>56</v>
      </c>
      <c r="T9122" s="47">
        <f t="shared" si="2759"/>
        <v>49166</v>
      </c>
      <c r="AE9122" s="33"/>
    </row>
    <row r="9123" spans="1:31" x14ac:dyDescent="0.2">
      <c r="A9123" s="90">
        <f t="shared" si="2765"/>
        <v>49148</v>
      </c>
      <c r="B9123" s="2">
        <f t="shared" si="2760"/>
        <v>0</v>
      </c>
      <c r="C9123" s="2">
        <f t="shared" si="2758"/>
        <v>3483.0287429998143</v>
      </c>
      <c r="D9123" s="47">
        <f t="shared" si="2766"/>
        <v>49136</v>
      </c>
      <c r="E9123" s="3">
        <f t="shared" si="2756"/>
        <v>-1</v>
      </c>
      <c r="F9123" s="4">
        <f t="shared" si="2773"/>
        <v>13</v>
      </c>
      <c r="G9123" s="4">
        <f t="shared" si="2771"/>
        <v>31</v>
      </c>
      <c r="H9123" s="2">
        <f t="shared" si="2767"/>
        <v>0</v>
      </c>
      <c r="I9123" s="2">
        <f t="shared" si="2768"/>
        <v>0</v>
      </c>
      <c r="J9123" s="2">
        <f t="shared" si="2761"/>
        <v>0</v>
      </c>
      <c r="K9123" s="2">
        <f t="shared" si="2762"/>
        <v>0</v>
      </c>
      <c r="L9123" s="1">
        <f t="shared" si="2769"/>
        <v>0</v>
      </c>
      <c r="M9123" s="3">
        <f t="shared" si="2757"/>
        <v>0</v>
      </c>
      <c r="N9123" s="2">
        <f t="shared" si="2763"/>
        <v>0</v>
      </c>
      <c r="O9123" s="18">
        <f t="shared" si="2770"/>
        <v>0.14499999999999999</v>
      </c>
      <c r="P9123" s="8">
        <f t="shared" si="2774"/>
        <v>1.0047430959999999</v>
      </c>
      <c r="Q9123" s="2">
        <f t="shared" si="2772"/>
        <v>0</v>
      </c>
      <c r="R9123" s="2">
        <f t="shared" si="2764"/>
        <v>0</v>
      </c>
      <c r="S9123" s="9" t="s">
        <v>56</v>
      </c>
      <c r="T9123" s="47">
        <f t="shared" si="2759"/>
        <v>49166</v>
      </c>
      <c r="AE9123" s="33"/>
    </row>
    <row r="9124" spans="1:31" x14ac:dyDescent="0.2">
      <c r="A9124" s="90">
        <f t="shared" si="2765"/>
        <v>49149</v>
      </c>
      <c r="B9124" s="2">
        <f t="shared" si="2760"/>
        <v>0</v>
      </c>
      <c r="C9124" s="2">
        <f t="shared" si="2758"/>
        <v>3483.0287429998143</v>
      </c>
      <c r="D9124" s="47">
        <f t="shared" si="2766"/>
        <v>49136</v>
      </c>
      <c r="E9124" s="3">
        <f t="shared" si="2756"/>
        <v>-1</v>
      </c>
      <c r="F9124" s="4">
        <f t="shared" si="2773"/>
        <v>14</v>
      </c>
      <c r="G9124" s="4">
        <f t="shared" si="2771"/>
        <v>31</v>
      </c>
      <c r="H9124" s="2">
        <f t="shared" si="2767"/>
        <v>0</v>
      </c>
      <c r="I9124" s="2">
        <f t="shared" si="2768"/>
        <v>0</v>
      </c>
      <c r="J9124" s="2">
        <f t="shared" si="2761"/>
        <v>0</v>
      </c>
      <c r="K9124" s="2">
        <f t="shared" si="2762"/>
        <v>0</v>
      </c>
      <c r="L9124" s="1">
        <f t="shared" si="2769"/>
        <v>0</v>
      </c>
      <c r="M9124" s="3">
        <f t="shared" si="2757"/>
        <v>0</v>
      </c>
      <c r="N9124" s="2">
        <f t="shared" si="2763"/>
        <v>0</v>
      </c>
      <c r="O9124" s="18">
        <f t="shared" si="2770"/>
        <v>0.14499999999999999</v>
      </c>
      <c r="P9124" s="8">
        <f t="shared" si="2774"/>
        <v>1.005108879</v>
      </c>
      <c r="Q9124" s="2">
        <f t="shared" si="2772"/>
        <v>0</v>
      </c>
      <c r="R9124" s="2">
        <f t="shared" si="2764"/>
        <v>0</v>
      </c>
      <c r="S9124" s="9" t="s">
        <v>56</v>
      </c>
      <c r="T9124" s="47">
        <f t="shared" si="2759"/>
        <v>49166</v>
      </c>
      <c r="AE9124" s="33"/>
    </row>
    <row r="9125" spans="1:31" x14ac:dyDescent="0.2">
      <c r="A9125" s="90">
        <f t="shared" si="2765"/>
        <v>49150</v>
      </c>
      <c r="B9125" s="2">
        <f t="shared" si="2760"/>
        <v>0</v>
      </c>
      <c r="C9125" s="2">
        <f t="shared" si="2758"/>
        <v>3483.0287429998143</v>
      </c>
      <c r="D9125" s="47">
        <f t="shared" si="2766"/>
        <v>49136</v>
      </c>
      <c r="E9125" s="3">
        <f t="shared" si="2756"/>
        <v>-1</v>
      </c>
      <c r="F9125" s="4">
        <f t="shared" si="2773"/>
        <v>15</v>
      </c>
      <c r="G9125" s="4">
        <f t="shared" si="2771"/>
        <v>31</v>
      </c>
      <c r="H9125" s="2">
        <f t="shared" si="2767"/>
        <v>0</v>
      </c>
      <c r="I9125" s="2">
        <f t="shared" si="2768"/>
        <v>0</v>
      </c>
      <c r="J9125" s="2">
        <f t="shared" si="2761"/>
        <v>0</v>
      </c>
      <c r="K9125" s="2">
        <f t="shared" si="2762"/>
        <v>0</v>
      </c>
      <c r="L9125" s="1">
        <f t="shared" si="2769"/>
        <v>0</v>
      </c>
      <c r="M9125" s="3">
        <f t="shared" si="2757"/>
        <v>0</v>
      </c>
      <c r="N9125" s="2">
        <f t="shared" si="2763"/>
        <v>0</v>
      </c>
      <c r="O9125" s="18">
        <f t="shared" si="2770"/>
        <v>0.14499999999999999</v>
      </c>
      <c r="P9125" s="8">
        <f t="shared" si="2774"/>
        <v>1.005474797</v>
      </c>
      <c r="Q9125" s="2">
        <f t="shared" si="2772"/>
        <v>0</v>
      </c>
      <c r="R9125" s="2">
        <f t="shared" si="2764"/>
        <v>0</v>
      </c>
      <c r="S9125" s="9" t="s">
        <v>56</v>
      </c>
      <c r="T9125" s="47">
        <f t="shared" si="2759"/>
        <v>49166</v>
      </c>
      <c r="AE9125" s="33"/>
    </row>
    <row r="9126" spans="1:31" x14ac:dyDescent="0.2">
      <c r="A9126" s="90">
        <f t="shared" si="2765"/>
        <v>49151</v>
      </c>
      <c r="B9126" s="2">
        <f t="shared" si="2760"/>
        <v>0</v>
      </c>
      <c r="C9126" s="2">
        <f t="shared" si="2758"/>
        <v>3483.0287429998143</v>
      </c>
      <c r="D9126" s="47">
        <f t="shared" si="2766"/>
        <v>49136</v>
      </c>
      <c r="E9126" s="3">
        <f t="shared" si="2756"/>
        <v>-1</v>
      </c>
      <c r="F9126" s="4">
        <f t="shared" si="2773"/>
        <v>16</v>
      </c>
      <c r="G9126" s="4">
        <f t="shared" si="2771"/>
        <v>31</v>
      </c>
      <c r="H9126" s="2">
        <f t="shared" si="2767"/>
        <v>0</v>
      </c>
      <c r="I9126" s="2">
        <f t="shared" si="2768"/>
        <v>0</v>
      </c>
      <c r="J9126" s="2">
        <f t="shared" si="2761"/>
        <v>0</v>
      </c>
      <c r="K9126" s="2">
        <f t="shared" si="2762"/>
        <v>0</v>
      </c>
      <c r="L9126" s="1">
        <f t="shared" si="2769"/>
        <v>0</v>
      </c>
      <c r="M9126" s="3">
        <f t="shared" si="2757"/>
        <v>0</v>
      </c>
      <c r="N9126" s="2">
        <f t="shared" si="2763"/>
        <v>0</v>
      </c>
      <c r="O9126" s="18">
        <f t="shared" si="2770"/>
        <v>0.14499999999999999</v>
      </c>
      <c r="P9126" s="8">
        <f t="shared" si="2774"/>
        <v>1.005840847</v>
      </c>
      <c r="Q9126" s="2">
        <f t="shared" si="2772"/>
        <v>0</v>
      </c>
      <c r="R9126" s="2">
        <f t="shared" si="2764"/>
        <v>0</v>
      </c>
      <c r="S9126" s="9" t="s">
        <v>56</v>
      </c>
      <c r="T9126" s="47">
        <f t="shared" si="2759"/>
        <v>49166</v>
      </c>
      <c r="AE9126" s="33"/>
    </row>
    <row r="9127" spans="1:31" x14ac:dyDescent="0.2">
      <c r="A9127" s="90">
        <f t="shared" si="2765"/>
        <v>49152</v>
      </c>
      <c r="B9127" s="2">
        <f t="shared" si="2760"/>
        <v>0</v>
      </c>
      <c r="C9127" s="2">
        <f t="shared" si="2758"/>
        <v>3483.0287429998143</v>
      </c>
      <c r="D9127" s="47">
        <f t="shared" si="2766"/>
        <v>49136</v>
      </c>
      <c r="E9127" s="3">
        <f t="shared" si="2756"/>
        <v>-1</v>
      </c>
      <c r="F9127" s="4">
        <f t="shared" si="2773"/>
        <v>17</v>
      </c>
      <c r="G9127" s="4">
        <f t="shared" si="2771"/>
        <v>31</v>
      </c>
      <c r="H9127" s="2">
        <f t="shared" si="2767"/>
        <v>0</v>
      </c>
      <c r="I9127" s="2">
        <f t="shared" si="2768"/>
        <v>0</v>
      </c>
      <c r="J9127" s="2">
        <f t="shared" si="2761"/>
        <v>0</v>
      </c>
      <c r="K9127" s="2">
        <f t="shared" si="2762"/>
        <v>0</v>
      </c>
      <c r="L9127" s="1">
        <f t="shared" si="2769"/>
        <v>0</v>
      </c>
      <c r="M9127" s="3">
        <f t="shared" si="2757"/>
        <v>0</v>
      </c>
      <c r="N9127" s="2">
        <f t="shared" si="2763"/>
        <v>0</v>
      </c>
      <c r="O9127" s="18">
        <f t="shared" si="2770"/>
        <v>0.14499999999999999</v>
      </c>
      <c r="P9127" s="8">
        <f t="shared" si="2774"/>
        <v>1.006207031</v>
      </c>
      <c r="Q9127" s="2">
        <f t="shared" si="2772"/>
        <v>0</v>
      </c>
      <c r="R9127" s="2">
        <f t="shared" si="2764"/>
        <v>0</v>
      </c>
      <c r="S9127" s="9" t="s">
        <v>56</v>
      </c>
      <c r="T9127" s="47">
        <f t="shared" si="2759"/>
        <v>49166</v>
      </c>
      <c r="AE9127" s="33"/>
    </row>
    <row r="9128" spans="1:31" x14ac:dyDescent="0.2">
      <c r="A9128" s="90">
        <f t="shared" si="2765"/>
        <v>49153</v>
      </c>
      <c r="B9128" s="2">
        <f t="shared" si="2760"/>
        <v>0</v>
      </c>
      <c r="C9128" s="2">
        <f t="shared" si="2758"/>
        <v>3483.0287429998143</v>
      </c>
      <c r="D9128" s="47">
        <f t="shared" si="2766"/>
        <v>49136</v>
      </c>
      <c r="E9128" s="3">
        <f t="shared" si="2756"/>
        <v>-1</v>
      </c>
      <c r="F9128" s="4">
        <f t="shared" si="2773"/>
        <v>18</v>
      </c>
      <c r="G9128" s="4">
        <f t="shared" si="2771"/>
        <v>31</v>
      </c>
      <c r="H9128" s="2">
        <f t="shared" si="2767"/>
        <v>0</v>
      </c>
      <c r="I9128" s="2">
        <f t="shared" si="2768"/>
        <v>0</v>
      </c>
      <c r="J9128" s="2">
        <f t="shared" si="2761"/>
        <v>0</v>
      </c>
      <c r="K9128" s="2">
        <f t="shared" si="2762"/>
        <v>0</v>
      </c>
      <c r="L9128" s="1">
        <f t="shared" si="2769"/>
        <v>0</v>
      </c>
      <c r="M9128" s="3">
        <f t="shared" si="2757"/>
        <v>0</v>
      </c>
      <c r="N9128" s="2">
        <f t="shared" si="2763"/>
        <v>0</v>
      </c>
      <c r="O9128" s="18">
        <f t="shared" si="2770"/>
        <v>0.14499999999999999</v>
      </c>
      <c r="P9128" s="8">
        <f t="shared" si="2774"/>
        <v>1.0065733480000001</v>
      </c>
      <c r="Q9128" s="2">
        <f t="shared" si="2772"/>
        <v>0</v>
      </c>
      <c r="R9128" s="2">
        <f t="shared" si="2764"/>
        <v>0</v>
      </c>
      <c r="S9128" s="9" t="s">
        <v>56</v>
      </c>
      <c r="T9128" s="47">
        <f t="shared" si="2759"/>
        <v>49166</v>
      </c>
      <c r="AE9128" s="33"/>
    </row>
    <row r="9129" spans="1:31" x14ac:dyDescent="0.2">
      <c r="A9129" s="90">
        <f t="shared" si="2765"/>
        <v>49154</v>
      </c>
      <c r="B9129" s="2">
        <f t="shared" si="2760"/>
        <v>0</v>
      </c>
      <c r="C9129" s="2">
        <f t="shared" si="2758"/>
        <v>3483.0287429998143</v>
      </c>
      <c r="D9129" s="47">
        <f t="shared" si="2766"/>
        <v>49136</v>
      </c>
      <c r="E9129" s="3">
        <f t="shared" si="2756"/>
        <v>-1</v>
      </c>
      <c r="F9129" s="4">
        <f t="shared" si="2773"/>
        <v>19</v>
      </c>
      <c r="G9129" s="4">
        <f t="shared" si="2771"/>
        <v>31</v>
      </c>
      <c r="H9129" s="2">
        <f t="shared" si="2767"/>
        <v>0</v>
      </c>
      <c r="I9129" s="2">
        <f t="shared" si="2768"/>
        <v>0</v>
      </c>
      <c r="J9129" s="2">
        <f t="shared" si="2761"/>
        <v>0</v>
      </c>
      <c r="K9129" s="2">
        <f t="shared" si="2762"/>
        <v>0</v>
      </c>
      <c r="L9129" s="1">
        <f t="shared" si="2769"/>
        <v>0</v>
      </c>
      <c r="M9129" s="3">
        <f t="shared" si="2757"/>
        <v>0</v>
      </c>
      <c r="N9129" s="2">
        <f t="shared" si="2763"/>
        <v>0</v>
      </c>
      <c r="O9129" s="18">
        <f t="shared" si="2770"/>
        <v>0.14499999999999999</v>
      </c>
      <c r="P9129" s="8">
        <f t="shared" si="2774"/>
        <v>1.0069397980000001</v>
      </c>
      <c r="Q9129" s="2">
        <f t="shared" si="2772"/>
        <v>0</v>
      </c>
      <c r="R9129" s="2">
        <f t="shared" si="2764"/>
        <v>0</v>
      </c>
      <c r="S9129" s="9" t="s">
        <v>56</v>
      </c>
      <c r="T9129" s="47">
        <f t="shared" si="2759"/>
        <v>49166</v>
      </c>
      <c r="AE9129" s="33"/>
    </row>
    <row r="9130" spans="1:31" x14ac:dyDescent="0.2">
      <c r="A9130" s="90">
        <f t="shared" si="2765"/>
        <v>49155</v>
      </c>
      <c r="B9130" s="2">
        <f t="shared" si="2760"/>
        <v>0</v>
      </c>
      <c r="C9130" s="2">
        <f t="shared" si="2758"/>
        <v>3483.0287429998143</v>
      </c>
      <c r="D9130" s="47">
        <f t="shared" si="2766"/>
        <v>49136</v>
      </c>
      <c r="E9130" s="3">
        <f t="shared" si="2756"/>
        <v>-1</v>
      </c>
      <c r="F9130" s="4">
        <f t="shared" si="2773"/>
        <v>20</v>
      </c>
      <c r="G9130" s="4">
        <f t="shared" si="2771"/>
        <v>31</v>
      </c>
      <c r="H9130" s="2">
        <f t="shared" si="2767"/>
        <v>0</v>
      </c>
      <c r="I9130" s="2">
        <f t="shared" si="2768"/>
        <v>0</v>
      </c>
      <c r="J9130" s="2">
        <f t="shared" si="2761"/>
        <v>0</v>
      </c>
      <c r="K9130" s="2">
        <f t="shared" si="2762"/>
        <v>0</v>
      </c>
      <c r="L9130" s="1">
        <f t="shared" si="2769"/>
        <v>0</v>
      </c>
      <c r="M9130" s="3">
        <f t="shared" si="2757"/>
        <v>0</v>
      </c>
      <c r="N9130" s="2">
        <f t="shared" si="2763"/>
        <v>0</v>
      </c>
      <c r="O9130" s="18">
        <f t="shared" si="2770"/>
        <v>0.14499999999999999</v>
      </c>
      <c r="P9130" s="8">
        <f t="shared" si="2774"/>
        <v>1.007306381</v>
      </c>
      <c r="Q9130" s="2">
        <f t="shared" si="2772"/>
        <v>0</v>
      </c>
      <c r="R9130" s="2">
        <f t="shared" si="2764"/>
        <v>0</v>
      </c>
      <c r="S9130" s="9" t="s">
        <v>56</v>
      </c>
      <c r="T9130" s="47">
        <f t="shared" si="2759"/>
        <v>49166</v>
      </c>
      <c r="AE9130" s="33"/>
    </row>
    <row r="9131" spans="1:31" x14ac:dyDescent="0.2">
      <c r="A9131" s="90">
        <f t="shared" si="2765"/>
        <v>49156</v>
      </c>
      <c r="B9131" s="2">
        <f t="shared" si="2760"/>
        <v>0</v>
      </c>
      <c r="C9131" s="2">
        <f t="shared" si="2758"/>
        <v>3483.0287429998143</v>
      </c>
      <c r="D9131" s="47">
        <f t="shared" si="2766"/>
        <v>49136</v>
      </c>
      <c r="E9131" s="3">
        <f t="shared" ref="E9131:E9194" si="2775">IF(DAY(A9130)=$E$2,VLOOKUP(A9130,$AF$10:$AG$315,2),E9130)</f>
        <v>-1</v>
      </c>
      <c r="F9131" s="4">
        <f t="shared" si="2773"/>
        <v>21</v>
      </c>
      <c r="G9131" s="4">
        <f t="shared" si="2771"/>
        <v>31</v>
      </c>
      <c r="H9131" s="2">
        <f t="shared" si="2767"/>
        <v>0</v>
      </c>
      <c r="I9131" s="2">
        <f t="shared" si="2768"/>
        <v>0</v>
      </c>
      <c r="J9131" s="2">
        <f t="shared" si="2761"/>
        <v>0</v>
      </c>
      <c r="K9131" s="2">
        <f t="shared" si="2762"/>
        <v>0</v>
      </c>
      <c r="L9131" s="1">
        <f t="shared" si="2769"/>
        <v>0</v>
      </c>
      <c r="M9131" s="3">
        <f t="shared" si="2757"/>
        <v>0</v>
      </c>
      <c r="N9131" s="2">
        <f t="shared" si="2763"/>
        <v>0</v>
      </c>
      <c r="O9131" s="18">
        <f t="shared" si="2770"/>
        <v>0.14499999999999999</v>
      </c>
      <c r="P9131" s="8">
        <f t="shared" si="2774"/>
        <v>1.007673099</v>
      </c>
      <c r="Q9131" s="2">
        <f t="shared" si="2772"/>
        <v>0</v>
      </c>
      <c r="R9131" s="2">
        <f t="shared" si="2764"/>
        <v>0</v>
      </c>
      <c r="S9131" s="9" t="s">
        <v>56</v>
      </c>
      <c r="T9131" s="47">
        <f t="shared" si="2759"/>
        <v>49166</v>
      </c>
      <c r="AE9131" s="33"/>
    </row>
    <row r="9132" spans="1:31" x14ac:dyDescent="0.2">
      <c r="A9132" s="90">
        <f t="shared" si="2765"/>
        <v>49157</v>
      </c>
      <c r="B9132" s="2">
        <f t="shared" si="2760"/>
        <v>0</v>
      </c>
      <c r="C9132" s="2">
        <f t="shared" si="2758"/>
        <v>3483.0287429998143</v>
      </c>
      <c r="D9132" s="47">
        <f t="shared" si="2766"/>
        <v>49136</v>
      </c>
      <c r="E9132" s="3">
        <f t="shared" si="2775"/>
        <v>-1</v>
      </c>
      <c r="F9132" s="4">
        <f t="shared" si="2773"/>
        <v>22</v>
      </c>
      <c r="G9132" s="4">
        <f t="shared" si="2771"/>
        <v>31</v>
      </c>
      <c r="H9132" s="2">
        <f t="shared" si="2767"/>
        <v>0</v>
      </c>
      <c r="I9132" s="2">
        <f t="shared" si="2768"/>
        <v>0</v>
      </c>
      <c r="J9132" s="2">
        <f t="shared" si="2761"/>
        <v>0</v>
      </c>
      <c r="K9132" s="2">
        <f t="shared" si="2762"/>
        <v>0</v>
      </c>
      <c r="L9132" s="1">
        <f t="shared" si="2769"/>
        <v>0</v>
      </c>
      <c r="M9132" s="3">
        <f t="shared" si="2757"/>
        <v>0</v>
      </c>
      <c r="N9132" s="2">
        <f t="shared" si="2763"/>
        <v>0</v>
      </c>
      <c r="O9132" s="18">
        <f t="shared" si="2770"/>
        <v>0.14499999999999999</v>
      </c>
      <c r="P9132" s="8">
        <f t="shared" si="2774"/>
        <v>1.008039949</v>
      </c>
      <c r="Q9132" s="2">
        <f t="shared" si="2772"/>
        <v>0</v>
      </c>
      <c r="R9132" s="2">
        <f t="shared" si="2764"/>
        <v>0</v>
      </c>
      <c r="S9132" s="9" t="s">
        <v>56</v>
      </c>
      <c r="T9132" s="47">
        <f t="shared" si="2759"/>
        <v>49166</v>
      </c>
      <c r="AE9132" s="33"/>
    </row>
    <row r="9133" spans="1:31" x14ac:dyDescent="0.2">
      <c r="A9133" s="90">
        <f t="shared" si="2765"/>
        <v>49158</v>
      </c>
      <c r="B9133" s="2">
        <f t="shared" si="2760"/>
        <v>0</v>
      </c>
      <c r="C9133" s="2">
        <f t="shared" si="2758"/>
        <v>3483.0287429998143</v>
      </c>
      <c r="D9133" s="47">
        <f t="shared" si="2766"/>
        <v>49136</v>
      </c>
      <c r="E9133" s="3">
        <f t="shared" si="2775"/>
        <v>-1</v>
      </c>
      <c r="F9133" s="4">
        <f t="shared" si="2773"/>
        <v>23</v>
      </c>
      <c r="G9133" s="4">
        <f t="shared" si="2771"/>
        <v>31</v>
      </c>
      <c r="H9133" s="2">
        <f t="shared" si="2767"/>
        <v>0</v>
      </c>
      <c r="I9133" s="2">
        <f t="shared" si="2768"/>
        <v>0</v>
      </c>
      <c r="J9133" s="2">
        <f t="shared" si="2761"/>
        <v>0</v>
      </c>
      <c r="K9133" s="2">
        <f t="shared" si="2762"/>
        <v>0</v>
      </c>
      <c r="L9133" s="1">
        <f t="shared" si="2769"/>
        <v>0</v>
      </c>
      <c r="M9133" s="3">
        <f t="shared" si="2757"/>
        <v>0</v>
      </c>
      <c r="N9133" s="2">
        <f t="shared" si="2763"/>
        <v>0</v>
      </c>
      <c r="O9133" s="18">
        <f t="shared" si="2770"/>
        <v>0.14499999999999999</v>
      </c>
      <c r="P9133" s="8">
        <f t="shared" si="2774"/>
        <v>1.0084069339999999</v>
      </c>
      <c r="Q9133" s="2">
        <f t="shared" si="2772"/>
        <v>0</v>
      </c>
      <c r="R9133" s="2">
        <f t="shared" si="2764"/>
        <v>0</v>
      </c>
      <c r="S9133" s="9" t="s">
        <v>56</v>
      </c>
      <c r="T9133" s="47">
        <f t="shared" si="2759"/>
        <v>49166</v>
      </c>
      <c r="AE9133" s="33"/>
    </row>
    <row r="9134" spans="1:31" x14ac:dyDescent="0.2">
      <c r="A9134" s="90">
        <f t="shared" si="2765"/>
        <v>49159</v>
      </c>
      <c r="B9134" s="2">
        <f t="shared" si="2760"/>
        <v>0</v>
      </c>
      <c r="C9134" s="2">
        <f t="shared" si="2758"/>
        <v>3483.0287429998143</v>
      </c>
      <c r="D9134" s="47">
        <f t="shared" si="2766"/>
        <v>49136</v>
      </c>
      <c r="E9134" s="3">
        <f t="shared" si="2775"/>
        <v>-1</v>
      </c>
      <c r="F9134" s="4">
        <f t="shared" si="2773"/>
        <v>24</v>
      </c>
      <c r="G9134" s="4">
        <f t="shared" si="2771"/>
        <v>31</v>
      </c>
      <c r="H9134" s="2">
        <f t="shared" si="2767"/>
        <v>0</v>
      </c>
      <c r="I9134" s="2">
        <f t="shared" si="2768"/>
        <v>0</v>
      </c>
      <c r="J9134" s="2">
        <f t="shared" si="2761"/>
        <v>0</v>
      </c>
      <c r="K9134" s="2">
        <f t="shared" si="2762"/>
        <v>0</v>
      </c>
      <c r="L9134" s="1">
        <f t="shared" si="2769"/>
        <v>0</v>
      </c>
      <c r="M9134" s="3">
        <f t="shared" si="2757"/>
        <v>0</v>
      </c>
      <c r="N9134" s="2">
        <f t="shared" si="2763"/>
        <v>0</v>
      </c>
      <c r="O9134" s="18">
        <f t="shared" si="2770"/>
        <v>0.14499999999999999</v>
      </c>
      <c r="P9134" s="8">
        <f t="shared" si="2774"/>
        <v>1.0087740510000001</v>
      </c>
      <c r="Q9134" s="2">
        <f t="shared" si="2772"/>
        <v>0</v>
      </c>
      <c r="R9134" s="2">
        <f t="shared" si="2764"/>
        <v>0</v>
      </c>
      <c r="S9134" s="9" t="s">
        <v>56</v>
      </c>
      <c r="T9134" s="47">
        <f t="shared" si="2759"/>
        <v>49166</v>
      </c>
      <c r="AE9134" s="33"/>
    </row>
    <row r="9135" spans="1:31" x14ac:dyDescent="0.2">
      <c r="A9135" s="90">
        <f t="shared" si="2765"/>
        <v>49160</v>
      </c>
      <c r="B9135" s="2">
        <f t="shared" si="2760"/>
        <v>0</v>
      </c>
      <c r="C9135" s="2">
        <f t="shared" si="2758"/>
        <v>3483.0287429998143</v>
      </c>
      <c r="D9135" s="47">
        <f t="shared" si="2766"/>
        <v>49136</v>
      </c>
      <c r="E9135" s="3">
        <f t="shared" si="2775"/>
        <v>-1</v>
      </c>
      <c r="F9135" s="4">
        <f t="shared" si="2773"/>
        <v>25</v>
      </c>
      <c r="G9135" s="4">
        <f t="shared" si="2771"/>
        <v>31</v>
      </c>
      <c r="H9135" s="2">
        <f t="shared" si="2767"/>
        <v>0</v>
      </c>
      <c r="I9135" s="2">
        <f t="shared" si="2768"/>
        <v>0</v>
      </c>
      <c r="J9135" s="2">
        <f t="shared" si="2761"/>
        <v>0</v>
      </c>
      <c r="K9135" s="2">
        <f t="shared" si="2762"/>
        <v>0</v>
      </c>
      <c r="L9135" s="1">
        <f t="shared" si="2769"/>
        <v>0</v>
      </c>
      <c r="M9135" s="3">
        <f t="shared" si="2757"/>
        <v>0</v>
      </c>
      <c r="N9135" s="2">
        <f t="shared" si="2763"/>
        <v>0</v>
      </c>
      <c r="O9135" s="18">
        <f t="shared" si="2770"/>
        <v>0.14499999999999999</v>
      </c>
      <c r="P9135" s="8">
        <f t="shared" si="2774"/>
        <v>1.009141303</v>
      </c>
      <c r="Q9135" s="2">
        <f t="shared" si="2772"/>
        <v>0</v>
      </c>
      <c r="R9135" s="2">
        <f t="shared" si="2764"/>
        <v>0</v>
      </c>
      <c r="S9135" s="9" t="s">
        <v>56</v>
      </c>
      <c r="T9135" s="47">
        <f t="shared" si="2759"/>
        <v>49166</v>
      </c>
      <c r="AE9135" s="33"/>
    </row>
    <row r="9136" spans="1:31" x14ac:dyDescent="0.2">
      <c r="A9136" s="90">
        <f t="shared" si="2765"/>
        <v>49161</v>
      </c>
      <c r="B9136" s="2">
        <f t="shared" si="2760"/>
        <v>0</v>
      </c>
      <c r="C9136" s="2">
        <f t="shared" si="2758"/>
        <v>3483.0287429998143</v>
      </c>
      <c r="D9136" s="47">
        <f t="shared" si="2766"/>
        <v>49136</v>
      </c>
      <c r="E9136" s="3">
        <f t="shared" si="2775"/>
        <v>-1</v>
      </c>
      <c r="F9136" s="4">
        <f t="shared" si="2773"/>
        <v>26</v>
      </c>
      <c r="G9136" s="4">
        <f t="shared" si="2771"/>
        <v>31</v>
      </c>
      <c r="H9136" s="2">
        <f t="shared" si="2767"/>
        <v>0</v>
      </c>
      <c r="I9136" s="2">
        <f t="shared" si="2768"/>
        <v>0</v>
      </c>
      <c r="J9136" s="2">
        <f t="shared" si="2761"/>
        <v>0</v>
      </c>
      <c r="K9136" s="2">
        <f t="shared" si="2762"/>
        <v>0</v>
      </c>
      <c r="L9136" s="1">
        <f t="shared" si="2769"/>
        <v>0</v>
      </c>
      <c r="M9136" s="3">
        <f t="shared" si="2757"/>
        <v>0</v>
      </c>
      <c r="N9136" s="2">
        <f t="shared" si="2763"/>
        <v>0</v>
      </c>
      <c r="O9136" s="18">
        <f t="shared" si="2770"/>
        <v>0.14499999999999999</v>
      </c>
      <c r="P9136" s="8">
        <f t="shared" si="2774"/>
        <v>1.0095086879999999</v>
      </c>
      <c r="Q9136" s="2">
        <f t="shared" si="2772"/>
        <v>0</v>
      </c>
      <c r="R9136" s="2">
        <f t="shared" si="2764"/>
        <v>0</v>
      </c>
      <c r="S9136" s="9" t="s">
        <v>56</v>
      </c>
      <c r="T9136" s="47">
        <f t="shared" si="2759"/>
        <v>49166</v>
      </c>
      <c r="AE9136" s="33"/>
    </row>
    <row r="9137" spans="1:31" x14ac:dyDescent="0.2">
      <c r="A9137" s="90">
        <f t="shared" si="2765"/>
        <v>49162</v>
      </c>
      <c r="B9137" s="2">
        <f t="shared" si="2760"/>
        <v>0</v>
      </c>
      <c r="C9137" s="2">
        <f t="shared" si="2758"/>
        <v>3483.0287429998143</v>
      </c>
      <c r="D9137" s="47">
        <f t="shared" si="2766"/>
        <v>49136</v>
      </c>
      <c r="E9137" s="3">
        <f t="shared" si="2775"/>
        <v>-1</v>
      </c>
      <c r="F9137" s="4">
        <f t="shared" si="2773"/>
        <v>27</v>
      </c>
      <c r="G9137" s="4">
        <f t="shared" si="2771"/>
        <v>31</v>
      </c>
      <c r="H9137" s="2">
        <f t="shared" si="2767"/>
        <v>0</v>
      </c>
      <c r="I9137" s="2">
        <f t="shared" si="2768"/>
        <v>0</v>
      </c>
      <c r="J9137" s="2">
        <f t="shared" si="2761"/>
        <v>0</v>
      </c>
      <c r="K9137" s="2">
        <f t="shared" si="2762"/>
        <v>0</v>
      </c>
      <c r="L9137" s="1">
        <f t="shared" si="2769"/>
        <v>0</v>
      </c>
      <c r="M9137" s="3">
        <f t="shared" si="2757"/>
        <v>0</v>
      </c>
      <c r="N9137" s="2">
        <f t="shared" si="2763"/>
        <v>0</v>
      </c>
      <c r="O9137" s="18">
        <f t="shared" si="2770"/>
        <v>0.14499999999999999</v>
      </c>
      <c r="P9137" s="8">
        <f t="shared" si="2774"/>
        <v>1.009876207</v>
      </c>
      <c r="Q9137" s="2">
        <f t="shared" si="2772"/>
        <v>0</v>
      </c>
      <c r="R9137" s="2">
        <f t="shared" si="2764"/>
        <v>0</v>
      </c>
      <c r="S9137" s="9" t="s">
        <v>56</v>
      </c>
      <c r="T9137" s="47">
        <f t="shared" si="2759"/>
        <v>49166</v>
      </c>
      <c r="AE9137" s="33"/>
    </row>
    <row r="9138" spans="1:31" x14ac:dyDescent="0.2">
      <c r="A9138" s="90">
        <f t="shared" si="2765"/>
        <v>49163</v>
      </c>
      <c r="B9138" s="2">
        <f t="shared" si="2760"/>
        <v>0</v>
      </c>
      <c r="C9138" s="2">
        <f t="shared" si="2758"/>
        <v>3483.0287429998143</v>
      </c>
      <c r="D9138" s="47">
        <f t="shared" si="2766"/>
        <v>49136</v>
      </c>
      <c r="E9138" s="3">
        <f t="shared" si="2775"/>
        <v>-1</v>
      </c>
      <c r="F9138" s="4">
        <f t="shared" si="2773"/>
        <v>28</v>
      </c>
      <c r="G9138" s="4">
        <f t="shared" si="2771"/>
        <v>31</v>
      </c>
      <c r="H9138" s="2">
        <f t="shared" si="2767"/>
        <v>0</v>
      </c>
      <c r="I9138" s="2">
        <f t="shared" si="2768"/>
        <v>0</v>
      </c>
      <c r="J9138" s="2">
        <f t="shared" si="2761"/>
        <v>0</v>
      </c>
      <c r="K9138" s="2">
        <f t="shared" si="2762"/>
        <v>0</v>
      </c>
      <c r="L9138" s="1">
        <f t="shared" si="2769"/>
        <v>0</v>
      </c>
      <c r="M9138" s="3">
        <f t="shared" si="2757"/>
        <v>0</v>
      </c>
      <c r="N9138" s="2">
        <f t="shared" si="2763"/>
        <v>0</v>
      </c>
      <c r="O9138" s="18">
        <f t="shared" si="2770"/>
        <v>0.14499999999999999</v>
      </c>
      <c r="P9138" s="8">
        <f t="shared" si="2774"/>
        <v>1.0102438600000001</v>
      </c>
      <c r="Q9138" s="2">
        <f t="shared" si="2772"/>
        <v>0</v>
      </c>
      <c r="R9138" s="2">
        <f t="shared" si="2764"/>
        <v>0</v>
      </c>
      <c r="S9138" s="9" t="s">
        <v>56</v>
      </c>
      <c r="T9138" s="47">
        <f t="shared" si="2759"/>
        <v>49166</v>
      </c>
      <c r="AE9138" s="33"/>
    </row>
    <row r="9139" spans="1:31" x14ac:dyDescent="0.2">
      <c r="A9139" s="90">
        <f t="shared" si="2765"/>
        <v>49164</v>
      </c>
      <c r="B9139" s="2">
        <f t="shared" si="2760"/>
        <v>0</v>
      </c>
      <c r="C9139" s="2">
        <f t="shared" si="2758"/>
        <v>3483.0287429998143</v>
      </c>
      <c r="D9139" s="47">
        <f t="shared" si="2766"/>
        <v>49136</v>
      </c>
      <c r="E9139" s="3">
        <f t="shared" si="2775"/>
        <v>-1</v>
      </c>
      <c r="F9139" s="4">
        <f t="shared" si="2773"/>
        <v>29</v>
      </c>
      <c r="G9139" s="4">
        <f t="shared" si="2771"/>
        <v>31</v>
      </c>
      <c r="H9139" s="2">
        <f t="shared" si="2767"/>
        <v>0</v>
      </c>
      <c r="I9139" s="2">
        <f t="shared" si="2768"/>
        <v>0</v>
      </c>
      <c r="J9139" s="2">
        <f t="shared" si="2761"/>
        <v>0</v>
      </c>
      <c r="K9139" s="2">
        <f t="shared" si="2762"/>
        <v>0</v>
      </c>
      <c r="L9139" s="1">
        <f t="shared" si="2769"/>
        <v>0</v>
      </c>
      <c r="M9139" s="3">
        <f t="shared" si="2757"/>
        <v>0</v>
      </c>
      <c r="N9139" s="2">
        <f t="shared" si="2763"/>
        <v>0</v>
      </c>
      <c r="O9139" s="18">
        <f t="shared" si="2770"/>
        <v>0.14499999999999999</v>
      </c>
      <c r="P9139" s="8">
        <f t="shared" si="2774"/>
        <v>1.0106116460000001</v>
      </c>
      <c r="Q9139" s="2">
        <f t="shared" si="2772"/>
        <v>0</v>
      </c>
      <c r="R9139" s="2">
        <f t="shared" si="2764"/>
        <v>0</v>
      </c>
      <c r="S9139" s="9" t="s">
        <v>56</v>
      </c>
      <c r="T9139" s="47">
        <f t="shared" si="2759"/>
        <v>49166</v>
      </c>
      <c r="AE9139" s="33"/>
    </row>
    <row r="9140" spans="1:31" x14ac:dyDescent="0.2">
      <c r="A9140" s="90">
        <f t="shared" si="2765"/>
        <v>49165</v>
      </c>
      <c r="B9140" s="2">
        <f t="shared" si="2760"/>
        <v>0</v>
      </c>
      <c r="C9140" s="2">
        <f t="shared" si="2758"/>
        <v>3483.0287429998143</v>
      </c>
      <c r="D9140" s="47">
        <f t="shared" si="2766"/>
        <v>49136</v>
      </c>
      <c r="E9140" s="3">
        <f t="shared" si="2775"/>
        <v>-1</v>
      </c>
      <c r="F9140" s="4">
        <f t="shared" si="2773"/>
        <v>30</v>
      </c>
      <c r="G9140" s="4">
        <f t="shared" si="2771"/>
        <v>31</v>
      </c>
      <c r="H9140" s="2">
        <f t="shared" si="2767"/>
        <v>0</v>
      </c>
      <c r="I9140" s="2">
        <f t="shared" si="2768"/>
        <v>0</v>
      </c>
      <c r="J9140" s="2">
        <f t="shared" si="2761"/>
        <v>0</v>
      </c>
      <c r="K9140" s="2">
        <f t="shared" si="2762"/>
        <v>0</v>
      </c>
      <c r="L9140" s="1">
        <f t="shared" si="2769"/>
        <v>0</v>
      </c>
      <c r="M9140" s="3">
        <f t="shared" si="2757"/>
        <v>0</v>
      </c>
      <c r="N9140" s="2">
        <f t="shared" si="2763"/>
        <v>0</v>
      </c>
      <c r="O9140" s="18">
        <f t="shared" si="2770"/>
        <v>0.14499999999999999</v>
      </c>
      <c r="P9140" s="8">
        <f t="shared" si="2774"/>
        <v>1.0109795669999999</v>
      </c>
      <c r="Q9140" s="2">
        <f t="shared" si="2772"/>
        <v>0</v>
      </c>
      <c r="R9140" s="2">
        <f t="shared" si="2764"/>
        <v>0</v>
      </c>
      <c r="S9140" s="9" t="s">
        <v>56</v>
      </c>
      <c r="T9140" s="47">
        <f t="shared" si="2759"/>
        <v>49166</v>
      </c>
      <c r="AE9140" s="33"/>
    </row>
    <row r="9141" spans="1:31" x14ac:dyDescent="0.2">
      <c r="A9141" s="90">
        <f t="shared" si="2765"/>
        <v>49166</v>
      </c>
      <c r="B9141" s="2">
        <f t="shared" si="2760"/>
        <v>0</v>
      </c>
      <c r="C9141" s="2">
        <f t="shared" si="2758"/>
        <v>3483.0287429998143</v>
      </c>
      <c r="D9141" s="47">
        <f t="shared" si="2766"/>
        <v>49136</v>
      </c>
      <c r="E9141" s="3">
        <f t="shared" si="2775"/>
        <v>-1</v>
      </c>
      <c r="F9141" s="4">
        <f t="shared" si="2773"/>
        <v>31</v>
      </c>
      <c r="G9141" s="4">
        <f t="shared" si="2771"/>
        <v>31</v>
      </c>
      <c r="H9141" s="2">
        <f t="shared" si="2767"/>
        <v>0</v>
      </c>
      <c r="I9141" s="2">
        <f t="shared" si="2768"/>
        <v>0</v>
      </c>
      <c r="J9141" s="2">
        <f t="shared" si="2761"/>
        <v>0</v>
      </c>
      <c r="K9141" s="2">
        <f t="shared" si="2762"/>
        <v>0</v>
      </c>
      <c r="L9141" s="1">
        <f t="shared" si="2769"/>
        <v>300</v>
      </c>
      <c r="M9141" s="3">
        <f t="shared" si="2757"/>
        <v>0.194746</v>
      </c>
      <c r="N9141" s="2">
        <f t="shared" si="2763"/>
        <v>0</v>
      </c>
      <c r="O9141" s="18">
        <f t="shared" si="2770"/>
        <v>0.14499999999999999</v>
      </c>
      <c r="P9141" s="8">
        <f t="shared" si="2774"/>
        <v>1.0113476210000001</v>
      </c>
      <c r="Q9141" s="2">
        <f t="shared" si="2772"/>
        <v>0</v>
      </c>
      <c r="R9141" s="2">
        <f t="shared" si="2764"/>
        <v>0</v>
      </c>
      <c r="S9141" s="9" t="s">
        <v>56</v>
      </c>
      <c r="T9141" s="47">
        <f t="shared" si="2759"/>
        <v>49166</v>
      </c>
      <c r="AE9141" s="33"/>
    </row>
    <row r="9142" spans="1:31" x14ac:dyDescent="0.2">
      <c r="A9142" s="90">
        <f t="shared" si="2765"/>
        <v>49167</v>
      </c>
      <c r="B9142" s="2">
        <f t="shared" si="2760"/>
        <v>0</v>
      </c>
      <c r="C9142" s="2">
        <f t="shared" si="2758"/>
        <v>2804.7228274198142</v>
      </c>
      <c r="D9142" s="47">
        <f t="shared" si="2766"/>
        <v>49167</v>
      </c>
      <c r="E9142" s="3">
        <f t="shared" si="2775"/>
        <v>-1</v>
      </c>
      <c r="F9142" s="4">
        <f t="shared" si="2773"/>
        <v>1</v>
      </c>
      <c r="G9142" s="4">
        <f t="shared" si="2771"/>
        <v>31</v>
      </c>
      <c r="H9142" s="2">
        <f t="shared" si="2767"/>
        <v>0</v>
      </c>
      <c r="I9142" s="2">
        <f t="shared" si="2768"/>
        <v>0</v>
      </c>
      <c r="J9142" s="2">
        <f t="shared" si="2761"/>
        <v>0</v>
      </c>
      <c r="K9142" s="2">
        <f t="shared" si="2762"/>
        <v>0</v>
      </c>
      <c r="L9142" s="1">
        <f t="shared" si="2769"/>
        <v>0</v>
      </c>
      <c r="M9142" s="3">
        <f t="shared" si="2757"/>
        <v>0</v>
      </c>
      <c r="N9142" s="2">
        <f t="shared" si="2763"/>
        <v>0</v>
      </c>
      <c r="O9142" s="18">
        <f t="shared" si="2770"/>
        <v>0.14499999999999999</v>
      </c>
      <c r="P9142" s="8">
        <f t="shared" si="2774"/>
        <v>1.0003640570000001</v>
      </c>
      <c r="Q9142" s="2">
        <f t="shared" si="2772"/>
        <v>0</v>
      </c>
      <c r="R9142" s="2">
        <f t="shared" si="2764"/>
        <v>0</v>
      </c>
      <c r="S9142" s="9" t="s">
        <v>56</v>
      </c>
      <c r="T9142" s="47">
        <f t="shared" si="2759"/>
        <v>49197</v>
      </c>
      <c r="AE9142" s="33"/>
    </row>
    <row r="9143" spans="1:31" x14ac:dyDescent="0.2">
      <c r="A9143" s="90">
        <f t="shared" si="2765"/>
        <v>49168</v>
      </c>
      <c r="B9143" s="2">
        <f t="shared" si="2760"/>
        <v>0</v>
      </c>
      <c r="C9143" s="2">
        <f t="shared" si="2758"/>
        <v>2804.7228274198142</v>
      </c>
      <c r="D9143" s="47">
        <f t="shared" si="2766"/>
        <v>49167</v>
      </c>
      <c r="E9143" s="3">
        <f t="shared" si="2775"/>
        <v>-1</v>
      </c>
      <c r="F9143" s="4">
        <f t="shared" si="2773"/>
        <v>2</v>
      </c>
      <c r="G9143" s="4">
        <f t="shared" si="2771"/>
        <v>31</v>
      </c>
      <c r="H9143" s="2">
        <f t="shared" si="2767"/>
        <v>0</v>
      </c>
      <c r="I9143" s="2">
        <f t="shared" si="2768"/>
        <v>0</v>
      </c>
      <c r="J9143" s="2">
        <f t="shared" si="2761"/>
        <v>0</v>
      </c>
      <c r="K9143" s="2">
        <f t="shared" si="2762"/>
        <v>0</v>
      </c>
      <c r="L9143" s="1">
        <f t="shared" si="2769"/>
        <v>0</v>
      </c>
      <c r="M9143" s="3">
        <f t="shared" si="2757"/>
        <v>0</v>
      </c>
      <c r="N9143" s="2">
        <f t="shared" si="2763"/>
        <v>0</v>
      </c>
      <c r="O9143" s="18">
        <f t="shared" si="2770"/>
        <v>0.14499999999999999</v>
      </c>
      <c r="P9143" s="8">
        <f t="shared" si="2774"/>
        <v>1.0007282470000001</v>
      </c>
      <c r="Q9143" s="2">
        <f t="shared" si="2772"/>
        <v>0</v>
      </c>
      <c r="R9143" s="2">
        <f t="shared" si="2764"/>
        <v>0</v>
      </c>
      <c r="S9143" s="9" t="s">
        <v>56</v>
      </c>
      <c r="T9143" s="47">
        <f t="shared" si="2759"/>
        <v>49197</v>
      </c>
      <c r="AE9143" s="33"/>
    </row>
    <row r="9144" spans="1:31" x14ac:dyDescent="0.2">
      <c r="A9144" s="90">
        <f t="shared" si="2765"/>
        <v>49169</v>
      </c>
      <c r="B9144" s="2">
        <f t="shared" si="2760"/>
        <v>0</v>
      </c>
      <c r="C9144" s="2">
        <f t="shared" si="2758"/>
        <v>2804.7228274198142</v>
      </c>
      <c r="D9144" s="47">
        <f t="shared" si="2766"/>
        <v>49167</v>
      </c>
      <c r="E9144" s="3">
        <f t="shared" si="2775"/>
        <v>-1</v>
      </c>
      <c r="F9144" s="4">
        <f t="shared" si="2773"/>
        <v>3</v>
      </c>
      <c r="G9144" s="4">
        <f t="shared" si="2771"/>
        <v>31</v>
      </c>
      <c r="H9144" s="2">
        <f t="shared" si="2767"/>
        <v>0</v>
      </c>
      <c r="I9144" s="2">
        <f t="shared" si="2768"/>
        <v>0</v>
      </c>
      <c r="J9144" s="2">
        <f t="shared" si="2761"/>
        <v>0</v>
      </c>
      <c r="K9144" s="2">
        <f t="shared" si="2762"/>
        <v>0</v>
      </c>
      <c r="L9144" s="1">
        <f t="shared" si="2769"/>
        <v>0</v>
      </c>
      <c r="M9144" s="3">
        <f t="shared" si="2757"/>
        <v>0</v>
      </c>
      <c r="N9144" s="2">
        <f t="shared" si="2763"/>
        <v>0</v>
      </c>
      <c r="O9144" s="18">
        <f t="shared" si="2770"/>
        <v>0.14499999999999999</v>
      </c>
      <c r="P9144" s="8">
        <f t="shared" si="2774"/>
        <v>1.0010925690000001</v>
      </c>
      <c r="Q9144" s="2">
        <f t="shared" si="2772"/>
        <v>0</v>
      </c>
      <c r="R9144" s="2">
        <f t="shared" si="2764"/>
        <v>0</v>
      </c>
      <c r="S9144" s="9" t="s">
        <v>56</v>
      </c>
      <c r="T9144" s="47">
        <f t="shared" si="2759"/>
        <v>49197</v>
      </c>
      <c r="AE9144" s="33"/>
    </row>
    <row r="9145" spans="1:31" x14ac:dyDescent="0.2">
      <c r="A9145" s="90">
        <f t="shared" si="2765"/>
        <v>49170</v>
      </c>
      <c r="B9145" s="2">
        <f t="shared" si="2760"/>
        <v>0</v>
      </c>
      <c r="C9145" s="2">
        <f t="shared" si="2758"/>
        <v>2804.7228274198142</v>
      </c>
      <c r="D9145" s="47">
        <f t="shared" si="2766"/>
        <v>49167</v>
      </c>
      <c r="E9145" s="3">
        <f t="shared" si="2775"/>
        <v>-1</v>
      </c>
      <c r="F9145" s="4">
        <f t="shared" si="2773"/>
        <v>4</v>
      </c>
      <c r="G9145" s="4">
        <f t="shared" si="2771"/>
        <v>31</v>
      </c>
      <c r="H9145" s="2">
        <f t="shared" si="2767"/>
        <v>0</v>
      </c>
      <c r="I9145" s="2">
        <f t="shared" si="2768"/>
        <v>0</v>
      </c>
      <c r="J9145" s="2">
        <f t="shared" si="2761"/>
        <v>0</v>
      </c>
      <c r="K9145" s="2">
        <f t="shared" si="2762"/>
        <v>0</v>
      </c>
      <c r="L9145" s="1">
        <f t="shared" si="2769"/>
        <v>0</v>
      </c>
      <c r="M9145" s="3">
        <f t="shared" si="2757"/>
        <v>0</v>
      </c>
      <c r="N9145" s="2">
        <f t="shared" si="2763"/>
        <v>0</v>
      </c>
      <c r="O9145" s="18">
        <f t="shared" si="2770"/>
        <v>0.14499999999999999</v>
      </c>
      <c r="P9145" s="8">
        <f t="shared" si="2774"/>
        <v>1.001457024</v>
      </c>
      <c r="Q9145" s="2">
        <f t="shared" si="2772"/>
        <v>0</v>
      </c>
      <c r="R9145" s="2">
        <f t="shared" si="2764"/>
        <v>0</v>
      </c>
      <c r="S9145" s="9" t="s">
        <v>56</v>
      </c>
      <c r="T9145" s="47">
        <f t="shared" si="2759"/>
        <v>49197</v>
      </c>
      <c r="AE9145" s="33"/>
    </row>
    <row r="9146" spans="1:31" x14ac:dyDescent="0.2">
      <c r="A9146" s="90">
        <f t="shared" si="2765"/>
        <v>49171</v>
      </c>
      <c r="B9146" s="2">
        <f t="shared" si="2760"/>
        <v>0</v>
      </c>
      <c r="C9146" s="2">
        <f t="shared" si="2758"/>
        <v>2804.7228274198142</v>
      </c>
      <c r="D9146" s="47">
        <f t="shared" si="2766"/>
        <v>49167</v>
      </c>
      <c r="E9146" s="3">
        <f t="shared" si="2775"/>
        <v>-1</v>
      </c>
      <c r="F9146" s="4">
        <f t="shared" si="2773"/>
        <v>5</v>
      </c>
      <c r="G9146" s="4">
        <f t="shared" si="2771"/>
        <v>31</v>
      </c>
      <c r="H9146" s="2">
        <f t="shared" si="2767"/>
        <v>0</v>
      </c>
      <c r="I9146" s="2">
        <f t="shared" si="2768"/>
        <v>0</v>
      </c>
      <c r="J9146" s="2">
        <f t="shared" si="2761"/>
        <v>0</v>
      </c>
      <c r="K9146" s="2">
        <f t="shared" si="2762"/>
        <v>0</v>
      </c>
      <c r="L9146" s="1">
        <f t="shared" si="2769"/>
        <v>0</v>
      </c>
      <c r="M9146" s="3">
        <f t="shared" si="2757"/>
        <v>0</v>
      </c>
      <c r="N9146" s="2">
        <f t="shared" si="2763"/>
        <v>0</v>
      </c>
      <c r="O9146" s="18">
        <f t="shared" si="2770"/>
        <v>0.14499999999999999</v>
      </c>
      <c r="P9146" s="8">
        <f t="shared" si="2774"/>
        <v>1.0018216120000001</v>
      </c>
      <c r="Q9146" s="2">
        <f t="shared" si="2772"/>
        <v>0</v>
      </c>
      <c r="R9146" s="2">
        <f t="shared" si="2764"/>
        <v>0</v>
      </c>
      <c r="S9146" s="9" t="s">
        <v>56</v>
      </c>
      <c r="T9146" s="47">
        <f t="shared" si="2759"/>
        <v>49197</v>
      </c>
      <c r="AE9146" s="33"/>
    </row>
    <row r="9147" spans="1:31" x14ac:dyDescent="0.2">
      <c r="A9147" s="90">
        <f t="shared" si="2765"/>
        <v>49172</v>
      </c>
      <c r="B9147" s="2">
        <f t="shared" si="2760"/>
        <v>0</v>
      </c>
      <c r="C9147" s="2">
        <f t="shared" si="2758"/>
        <v>2804.7228274198142</v>
      </c>
      <c r="D9147" s="47">
        <f t="shared" si="2766"/>
        <v>49167</v>
      </c>
      <c r="E9147" s="3">
        <f t="shared" si="2775"/>
        <v>-1</v>
      </c>
      <c r="F9147" s="4">
        <f t="shared" si="2773"/>
        <v>6</v>
      </c>
      <c r="G9147" s="4">
        <f t="shared" si="2771"/>
        <v>31</v>
      </c>
      <c r="H9147" s="2">
        <f t="shared" si="2767"/>
        <v>0</v>
      </c>
      <c r="I9147" s="2">
        <f t="shared" si="2768"/>
        <v>0</v>
      </c>
      <c r="J9147" s="2">
        <f t="shared" si="2761"/>
        <v>0</v>
      </c>
      <c r="K9147" s="2">
        <f t="shared" si="2762"/>
        <v>0</v>
      </c>
      <c r="L9147" s="1">
        <f t="shared" si="2769"/>
        <v>0</v>
      </c>
      <c r="M9147" s="3">
        <f t="shared" si="2757"/>
        <v>0</v>
      </c>
      <c r="N9147" s="2">
        <f t="shared" si="2763"/>
        <v>0</v>
      </c>
      <c r="O9147" s="18">
        <f t="shared" si="2770"/>
        <v>0.14499999999999999</v>
      </c>
      <c r="P9147" s="8">
        <f t="shared" si="2774"/>
        <v>1.002186332</v>
      </c>
      <c r="Q9147" s="2">
        <f t="shared" si="2772"/>
        <v>0</v>
      </c>
      <c r="R9147" s="2">
        <f t="shared" si="2764"/>
        <v>0</v>
      </c>
      <c r="S9147" s="9" t="s">
        <v>56</v>
      </c>
      <c r="T9147" s="47">
        <f t="shared" si="2759"/>
        <v>49197</v>
      </c>
      <c r="AE9147" s="33"/>
    </row>
    <row r="9148" spans="1:31" x14ac:dyDescent="0.2">
      <c r="A9148" s="90">
        <f t="shared" si="2765"/>
        <v>49173</v>
      </c>
      <c r="B9148" s="2">
        <f t="shared" si="2760"/>
        <v>0</v>
      </c>
      <c r="C9148" s="2">
        <f t="shared" si="2758"/>
        <v>2804.7228274198142</v>
      </c>
      <c r="D9148" s="47">
        <f t="shared" si="2766"/>
        <v>49167</v>
      </c>
      <c r="E9148" s="3">
        <f t="shared" si="2775"/>
        <v>-1</v>
      </c>
      <c r="F9148" s="4">
        <f t="shared" si="2773"/>
        <v>7</v>
      </c>
      <c r="G9148" s="4">
        <f t="shared" si="2771"/>
        <v>31</v>
      </c>
      <c r="H9148" s="2">
        <f t="shared" si="2767"/>
        <v>0</v>
      </c>
      <c r="I9148" s="2">
        <f t="shared" si="2768"/>
        <v>0</v>
      </c>
      <c r="J9148" s="2">
        <f t="shared" si="2761"/>
        <v>0</v>
      </c>
      <c r="K9148" s="2">
        <f t="shared" si="2762"/>
        <v>0</v>
      </c>
      <c r="L9148" s="1">
        <f t="shared" si="2769"/>
        <v>0</v>
      </c>
      <c r="M9148" s="3">
        <f t="shared" si="2757"/>
        <v>0</v>
      </c>
      <c r="N9148" s="2">
        <f t="shared" si="2763"/>
        <v>0</v>
      </c>
      <c r="O9148" s="18">
        <f t="shared" si="2770"/>
        <v>0.14499999999999999</v>
      </c>
      <c r="P9148" s="8">
        <f t="shared" si="2774"/>
        <v>1.002551185</v>
      </c>
      <c r="Q9148" s="2">
        <f t="shared" si="2772"/>
        <v>0</v>
      </c>
      <c r="R9148" s="2">
        <f t="shared" si="2764"/>
        <v>0</v>
      </c>
      <c r="S9148" s="9" t="s">
        <v>56</v>
      </c>
      <c r="T9148" s="47">
        <f t="shared" si="2759"/>
        <v>49197</v>
      </c>
      <c r="AE9148" s="33"/>
    </row>
    <row r="9149" spans="1:31" x14ac:dyDescent="0.2">
      <c r="A9149" s="90">
        <f t="shared" si="2765"/>
        <v>49174</v>
      </c>
      <c r="B9149" s="2">
        <f t="shared" si="2760"/>
        <v>0</v>
      </c>
      <c r="C9149" s="2">
        <f t="shared" si="2758"/>
        <v>2804.7228274198142</v>
      </c>
      <c r="D9149" s="47">
        <f t="shared" si="2766"/>
        <v>49167</v>
      </c>
      <c r="E9149" s="3">
        <f t="shared" si="2775"/>
        <v>-1</v>
      </c>
      <c r="F9149" s="4">
        <f t="shared" si="2773"/>
        <v>8</v>
      </c>
      <c r="G9149" s="4">
        <f t="shared" si="2771"/>
        <v>31</v>
      </c>
      <c r="H9149" s="2">
        <f t="shared" si="2767"/>
        <v>0</v>
      </c>
      <c r="I9149" s="2">
        <f t="shared" si="2768"/>
        <v>0</v>
      </c>
      <c r="J9149" s="2">
        <f t="shared" si="2761"/>
        <v>0</v>
      </c>
      <c r="K9149" s="2">
        <f t="shared" si="2762"/>
        <v>0</v>
      </c>
      <c r="L9149" s="1">
        <f t="shared" si="2769"/>
        <v>0</v>
      </c>
      <c r="M9149" s="3">
        <f t="shared" si="2757"/>
        <v>0</v>
      </c>
      <c r="N9149" s="2">
        <f t="shared" si="2763"/>
        <v>0</v>
      </c>
      <c r="O9149" s="18">
        <f t="shared" si="2770"/>
        <v>0.14499999999999999</v>
      </c>
      <c r="P9149" s="8">
        <f t="shared" si="2774"/>
        <v>1.0029161710000001</v>
      </c>
      <c r="Q9149" s="2">
        <f t="shared" si="2772"/>
        <v>0</v>
      </c>
      <c r="R9149" s="2">
        <f t="shared" si="2764"/>
        <v>0</v>
      </c>
      <c r="S9149" s="9" t="s">
        <v>56</v>
      </c>
      <c r="T9149" s="47">
        <f t="shared" si="2759"/>
        <v>49197</v>
      </c>
      <c r="AE9149" s="33"/>
    </row>
    <row r="9150" spans="1:31" x14ac:dyDescent="0.2">
      <c r="A9150" s="90">
        <f t="shared" si="2765"/>
        <v>49175</v>
      </c>
      <c r="B9150" s="2">
        <f t="shared" si="2760"/>
        <v>0</v>
      </c>
      <c r="C9150" s="2">
        <f t="shared" si="2758"/>
        <v>2804.7228274198142</v>
      </c>
      <c r="D9150" s="47">
        <f t="shared" si="2766"/>
        <v>49167</v>
      </c>
      <c r="E9150" s="3">
        <f t="shared" si="2775"/>
        <v>-1</v>
      </c>
      <c r="F9150" s="4">
        <f t="shared" si="2773"/>
        <v>9</v>
      </c>
      <c r="G9150" s="4">
        <f t="shared" si="2771"/>
        <v>31</v>
      </c>
      <c r="H9150" s="2">
        <f t="shared" si="2767"/>
        <v>0</v>
      </c>
      <c r="I9150" s="2">
        <f t="shared" si="2768"/>
        <v>0</v>
      </c>
      <c r="J9150" s="2">
        <f t="shared" si="2761"/>
        <v>0</v>
      </c>
      <c r="K9150" s="2">
        <f t="shared" si="2762"/>
        <v>0</v>
      </c>
      <c r="L9150" s="1">
        <f t="shared" si="2769"/>
        <v>0</v>
      </c>
      <c r="M9150" s="3">
        <f t="shared" si="2757"/>
        <v>0</v>
      </c>
      <c r="N9150" s="2">
        <f t="shared" si="2763"/>
        <v>0</v>
      </c>
      <c r="O9150" s="18">
        <f t="shared" si="2770"/>
        <v>0.14499999999999999</v>
      </c>
      <c r="P9150" s="8">
        <f t="shared" si="2774"/>
        <v>1.0032812900000001</v>
      </c>
      <c r="Q9150" s="2">
        <f t="shared" si="2772"/>
        <v>0</v>
      </c>
      <c r="R9150" s="2">
        <f t="shared" si="2764"/>
        <v>0</v>
      </c>
      <c r="S9150" s="9" t="s">
        <v>56</v>
      </c>
      <c r="T9150" s="47">
        <f t="shared" si="2759"/>
        <v>49197</v>
      </c>
      <c r="AE9150" s="33"/>
    </row>
    <row r="9151" spans="1:31" x14ac:dyDescent="0.2">
      <c r="A9151" s="90">
        <f t="shared" si="2765"/>
        <v>49176</v>
      </c>
      <c r="B9151" s="2">
        <f t="shared" si="2760"/>
        <v>0</v>
      </c>
      <c r="C9151" s="2">
        <f t="shared" si="2758"/>
        <v>2804.7228274198142</v>
      </c>
      <c r="D9151" s="47">
        <f t="shared" si="2766"/>
        <v>49167</v>
      </c>
      <c r="E9151" s="3">
        <f t="shared" si="2775"/>
        <v>-1</v>
      </c>
      <c r="F9151" s="4">
        <f t="shared" si="2773"/>
        <v>10</v>
      </c>
      <c r="G9151" s="4">
        <f t="shared" si="2771"/>
        <v>31</v>
      </c>
      <c r="H9151" s="2">
        <f t="shared" si="2767"/>
        <v>0</v>
      </c>
      <c r="I9151" s="2">
        <f t="shared" si="2768"/>
        <v>0</v>
      </c>
      <c r="J9151" s="2">
        <f t="shared" si="2761"/>
        <v>0</v>
      </c>
      <c r="K9151" s="2">
        <f t="shared" si="2762"/>
        <v>0</v>
      </c>
      <c r="L9151" s="1">
        <f t="shared" si="2769"/>
        <v>0</v>
      </c>
      <c r="M9151" s="3">
        <f t="shared" ref="M9151:M9214" si="2776">IF(DAY(A9151)=E$2,VLOOKUP(A9151,$W$10:$AD$316,5),0)</f>
        <v>0</v>
      </c>
      <c r="N9151" s="2">
        <f t="shared" si="2763"/>
        <v>0</v>
      </c>
      <c r="O9151" s="18">
        <f t="shared" si="2770"/>
        <v>0.14499999999999999</v>
      </c>
      <c r="P9151" s="8">
        <f t="shared" si="2774"/>
        <v>1.003646542</v>
      </c>
      <c r="Q9151" s="2">
        <f t="shared" si="2772"/>
        <v>0</v>
      </c>
      <c r="R9151" s="2">
        <f t="shared" si="2764"/>
        <v>0</v>
      </c>
      <c r="S9151" s="9" t="s">
        <v>56</v>
      </c>
      <c r="T9151" s="47">
        <f t="shared" si="2759"/>
        <v>49197</v>
      </c>
      <c r="AE9151" s="33"/>
    </row>
    <row r="9152" spans="1:31" x14ac:dyDescent="0.2">
      <c r="A9152" s="90">
        <f t="shared" si="2765"/>
        <v>49177</v>
      </c>
      <c r="B9152" s="2">
        <f t="shared" si="2760"/>
        <v>0</v>
      </c>
      <c r="C9152" s="2">
        <f t="shared" ref="C9152:C9215" si="2777">IF(DAY(A9151)=$E$2,VLOOKUP(A9151,W$10:X$316,2),C9151)</f>
        <v>2804.7228274198142</v>
      </c>
      <c r="D9152" s="47">
        <f t="shared" si="2766"/>
        <v>49167</v>
      </c>
      <c r="E9152" s="3">
        <f t="shared" si="2775"/>
        <v>-1</v>
      </c>
      <c r="F9152" s="4">
        <f t="shared" si="2773"/>
        <v>11</v>
      </c>
      <c r="G9152" s="4">
        <f t="shared" si="2771"/>
        <v>31</v>
      </c>
      <c r="H9152" s="2">
        <f t="shared" si="2767"/>
        <v>0</v>
      </c>
      <c r="I9152" s="2">
        <f t="shared" si="2768"/>
        <v>0</v>
      </c>
      <c r="J9152" s="2">
        <f t="shared" si="2761"/>
        <v>0</v>
      </c>
      <c r="K9152" s="2">
        <f t="shared" si="2762"/>
        <v>0</v>
      </c>
      <c r="L9152" s="1">
        <f t="shared" si="2769"/>
        <v>0</v>
      </c>
      <c r="M9152" s="3">
        <f t="shared" si="2776"/>
        <v>0</v>
      </c>
      <c r="N9152" s="2">
        <f t="shared" si="2763"/>
        <v>0</v>
      </c>
      <c r="O9152" s="18">
        <f t="shared" si="2770"/>
        <v>0.14499999999999999</v>
      </c>
      <c r="P9152" s="8">
        <f t="shared" si="2774"/>
        <v>1.0040119270000001</v>
      </c>
      <c r="Q9152" s="2">
        <f t="shared" si="2772"/>
        <v>0</v>
      </c>
      <c r="R9152" s="2">
        <f t="shared" si="2764"/>
        <v>0</v>
      </c>
      <c r="S9152" s="9" t="s">
        <v>56</v>
      </c>
      <c r="T9152" s="47">
        <f t="shared" ref="T9152:T9215" si="2778">IF(DAY(A9152)=E$2+1,VLOOKUP(A9151,$W$10:$AD$316,8),T9151)</f>
        <v>49197</v>
      </c>
      <c r="AE9152" s="33"/>
    </row>
    <row r="9153" spans="1:31" x14ac:dyDescent="0.2">
      <c r="A9153" s="90">
        <f t="shared" si="2765"/>
        <v>49178</v>
      </c>
      <c r="B9153" s="2">
        <f t="shared" si="2760"/>
        <v>0</v>
      </c>
      <c r="C9153" s="2">
        <f t="shared" si="2777"/>
        <v>2804.7228274198142</v>
      </c>
      <c r="D9153" s="47">
        <f t="shared" si="2766"/>
        <v>49167</v>
      </c>
      <c r="E9153" s="3">
        <f t="shared" si="2775"/>
        <v>-1</v>
      </c>
      <c r="F9153" s="4">
        <f t="shared" si="2773"/>
        <v>12</v>
      </c>
      <c r="G9153" s="4">
        <f t="shared" si="2771"/>
        <v>31</v>
      </c>
      <c r="H9153" s="2">
        <f t="shared" si="2767"/>
        <v>0</v>
      </c>
      <c r="I9153" s="2">
        <f t="shared" si="2768"/>
        <v>0</v>
      </c>
      <c r="J9153" s="2">
        <f t="shared" si="2761"/>
        <v>0</v>
      </c>
      <c r="K9153" s="2">
        <f t="shared" si="2762"/>
        <v>0</v>
      </c>
      <c r="L9153" s="1">
        <f t="shared" si="2769"/>
        <v>0</v>
      </c>
      <c r="M9153" s="3">
        <f t="shared" si="2776"/>
        <v>0</v>
      </c>
      <c r="N9153" s="2">
        <f t="shared" si="2763"/>
        <v>0</v>
      </c>
      <c r="O9153" s="18">
        <f t="shared" si="2770"/>
        <v>0.14499999999999999</v>
      </c>
      <c r="P9153" s="8">
        <f t="shared" si="2774"/>
        <v>1.004377445</v>
      </c>
      <c r="Q9153" s="2">
        <f t="shared" si="2772"/>
        <v>0</v>
      </c>
      <c r="R9153" s="2">
        <f t="shared" si="2764"/>
        <v>0</v>
      </c>
      <c r="S9153" s="9" t="s">
        <v>56</v>
      </c>
      <c r="T9153" s="47">
        <f t="shared" si="2778"/>
        <v>49197</v>
      </c>
      <c r="AE9153" s="33"/>
    </row>
    <row r="9154" spans="1:31" x14ac:dyDescent="0.2">
      <c r="A9154" s="90">
        <f t="shared" si="2765"/>
        <v>49179</v>
      </c>
      <c r="B9154" s="2">
        <f t="shared" si="2760"/>
        <v>0</v>
      </c>
      <c r="C9154" s="2">
        <f t="shared" si="2777"/>
        <v>2804.7228274198142</v>
      </c>
      <c r="D9154" s="47">
        <f t="shared" si="2766"/>
        <v>49167</v>
      </c>
      <c r="E9154" s="3">
        <f t="shared" si="2775"/>
        <v>-1</v>
      </c>
      <c r="F9154" s="4">
        <f t="shared" si="2773"/>
        <v>13</v>
      </c>
      <c r="G9154" s="4">
        <f t="shared" si="2771"/>
        <v>31</v>
      </c>
      <c r="H9154" s="2">
        <f t="shared" si="2767"/>
        <v>0</v>
      </c>
      <c r="I9154" s="2">
        <f t="shared" si="2768"/>
        <v>0</v>
      </c>
      <c r="J9154" s="2">
        <f t="shared" si="2761"/>
        <v>0</v>
      </c>
      <c r="K9154" s="2">
        <f t="shared" si="2762"/>
        <v>0</v>
      </c>
      <c r="L9154" s="1">
        <f t="shared" si="2769"/>
        <v>0</v>
      </c>
      <c r="M9154" s="3">
        <f t="shared" si="2776"/>
        <v>0</v>
      </c>
      <c r="N9154" s="2">
        <f t="shared" si="2763"/>
        <v>0</v>
      </c>
      <c r="O9154" s="18">
        <f t="shared" si="2770"/>
        <v>0.14499999999999999</v>
      </c>
      <c r="P9154" s="8">
        <f t="shared" si="2774"/>
        <v>1.0047430959999999</v>
      </c>
      <c r="Q9154" s="2">
        <f t="shared" si="2772"/>
        <v>0</v>
      </c>
      <c r="R9154" s="2">
        <f t="shared" si="2764"/>
        <v>0</v>
      </c>
      <c r="S9154" s="9" t="s">
        <v>56</v>
      </c>
      <c r="T9154" s="47">
        <f t="shared" si="2778"/>
        <v>49197</v>
      </c>
      <c r="AE9154" s="33"/>
    </row>
    <row r="9155" spans="1:31" x14ac:dyDescent="0.2">
      <c r="A9155" s="90">
        <f t="shared" si="2765"/>
        <v>49180</v>
      </c>
      <c r="B9155" s="2">
        <f t="shared" si="2760"/>
        <v>0</v>
      </c>
      <c r="C9155" s="2">
        <f t="shared" si="2777"/>
        <v>2804.7228274198142</v>
      </c>
      <c r="D9155" s="47">
        <f t="shared" si="2766"/>
        <v>49167</v>
      </c>
      <c r="E9155" s="3">
        <f t="shared" si="2775"/>
        <v>-1</v>
      </c>
      <c r="F9155" s="4">
        <f t="shared" si="2773"/>
        <v>14</v>
      </c>
      <c r="G9155" s="4">
        <f t="shared" si="2771"/>
        <v>31</v>
      </c>
      <c r="H9155" s="2">
        <f t="shared" si="2767"/>
        <v>0</v>
      </c>
      <c r="I9155" s="2">
        <f t="shared" si="2768"/>
        <v>0</v>
      </c>
      <c r="J9155" s="2">
        <f t="shared" si="2761"/>
        <v>0</v>
      </c>
      <c r="K9155" s="2">
        <f t="shared" si="2762"/>
        <v>0</v>
      </c>
      <c r="L9155" s="1">
        <f t="shared" si="2769"/>
        <v>0</v>
      </c>
      <c r="M9155" s="3">
        <f t="shared" si="2776"/>
        <v>0</v>
      </c>
      <c r="N9155" s="2">
        <f t="shared" si="2763"/>
        <v>0</v>
      </c>
      <c r="O9155" s="18">
        <f t="shared" si="2770"/>
        <v>0.14499999999999999</v>
      </c>
      <c r="P9155" s="8">
        <f t="shared" si="2774"/>
        <v>1.005108879</v>
      </c>
      <c r="Q9155" s="2">
        <f t="shared" si="2772"/>
        <v>0</v>
      </c>
      <c r="R9155" s="2">
        <f t="shared" si="2764"/>
        <v>0</v>
      </c>
      <c r="S9155" s="9" t="s">
        <v>56</v>
      </c>
      <c r="T9155" s="47">
        <f t="shared" si="2778"/>
        <v>49197</v>
      </c>
      <c r="AE9155" s="33"/>
    </row>
    <row r="9156" spans="1:31" x14ac:dyDescent="0.2">
      <c r="A9156" s="90">
        <f t="shared" si="2765"/>
        <v>49181</v>
      </c>
      <c r="B9156" s="2">
        <f t="shared" si="2760"/>
        <v>0</v>
      </c>
      <c r="C9156" s="2">
        <f t="shared" si="2777"/>
        <v>2804.7228274198142</v>
      </c>
      <c r="D9156" s="47">
        <f t="shared" si="2766"/>
        <v>49167</v>
      </c>
      <c r="E9156" s="3">
        <f t="shared" si="2775"/>
        <v>-1</v>
      </c>
      <c r="F9156" s="4">
        <f t="shared" si="2773"/>
        <v>15</v>
      </c>
      <c r="G9156" s="4">
        <f t="shared" si="2771"/>
        <v>31</v>
      </c>
      <c r="H9156" s="2">
        <f t="shared" si="2767"/>
        <v>0</v>
      </c>
      <c r="I9156" s="2">
        <f t="shared" si="2768"/>
        <v>0</v>
      </c>
      <c r="J9156" s="2">
        <f t="shared" si="2761"/>
        <v>0</v>
      </c>
      <c r="K9156" s="2">
        <f t="shared" si="2762"/>
        <v>0</v>
      </c>
      <c r="L9156" s="1">
        <f t="shared" si="2769"/>
        <v>0</v>
      </c>
      <c r="M9156" s="3">
        <f t="shared" si="2776"/>
        <v>0</v>
      </c>
      <c r="N9156" s="2">
        <f t="shared" si="2763"/>
        <v>0</v>
      </c>
      <c r="O9156" s="18">
        <f t="shared" si="2770"/>
        <v>0.14499999999999999</v>
      </c>
      <c r="P9156" s="8">
        <f t="shared" si="2774"/>
        <v>1.005474797</v>
      </c>
      <c r="Q9156" s="2">
        <f t="shared" si="2772"/>
        <v>0</v>
      </c>
      <c r="R9156" s="2">
        <f t="shared" si="2764"/>
        <v>0</v>
      </c>
      <c r="S9156" s="9" t="s">
        <v>56</v>
      </c>
      <c r="T9156" s="47">
        <f t="shared" si="2778"/>
        <v>49197</v>
      </c>
      <c r="AE9156" s="33"/>
    </row>
    <row r="9157" spans="1:31" x14ac:dyDescent="0.2">
      <c r="A9157" s="90">
        <f t="shared" si="2765"/>
        <v>49182</v>
      </c>
      <c r="B9157" s="2">
        <f t="shared" si="2760"/>
        <v>0</v>
      </c>
      <c r="C9157" s="2">
        <f t="shared" si="2777"/>
        <v>2804.7228274198142</v>
      </c>
      <c r="D9157" s="47">
        <f t="shared" si="2766"/>
        <v>49167</v>
      </c>
      <c r="E9157" s="3">
        <f t="shared" si="2775"/>
        <v>-1</v>
      </c>
      <c r="F9157" s="4">
        <f t="shared" si="2773"/>
        <v>16</v>
      </c>
      <c r="G9157" s="4">
        <f t="shared" si="2771"/>
        <v>31</v>
      </c>
      <c r="H9157" s="2">
        <f t="shared" si="2767"/>
        <v>0</v>
      </c>
      <c r="I9157" s="2">
        <f t="shared" si="2768"/>
        <v>0</v>
      </c>
      <c r="J9157" s="2">
        <f t="shared" si="2761"/>
        <v>0</v>
      </c>
      <c r="K9157" s="2">
        <f t="shared" si="2762"/>
        <v>0</v>
      </c>
      <c r="L9157" s="1">
        <f t="shared" si="2769"/>
        <v>0</v>
      </c>
      <c r="M9157" s="3">
        <f t="shared" si="2776"/>
        <v>0</v>
      </c>
      <c r="N9157" s="2">
        <f t="shared" si="2763"/>
        <v>0</v>
      </c>
      <c r="O9157" s="18">
        <f t="shared" si="2770"/>
        <v>0.14499999999999999</v>
      </c>
      <c r="P9157" s="8">
        <f t="shared" si="2774"/>
        <v>1.005840847</v>
      </c>
      <c r="Q9157" s="2">
        <f t="shared" si="2772"/>
        <v>0</v>
      </c>
      <c r="R9157" s="2">
        <f t="shared" si="2764"/>
        <v>0</v>
      </c>
      <c r="S9157" s="9" t="s">
        <v>56</v>
      </c>
      <c r="T9157" s="47">
        <f t="shared" si="2778"/>
        <v>49197</v>
      </c>
      <c r="AE9157" s="33"/>
    </row>
    <row r="9158" spans="1:31" x14ac:dyDescent="0.2">
      <c r="A9158" s="90">
        <f t="shared" si="2765"/>
        <v>49183</v>
      </c>
      <c r="B9158" s="2">
        <f t="shared" si="2760"/>
        <v>0</v>
      </c>
      <c r="C9158" s="2">
        <f t="shared" si="2777"/>
        <v>2804.7228274198142</v>
      </c>
      <c r="D9158" s="47">
        <f t="shared" si="2766"/>
        <v>49167</v>
      </c>
      <c r="E9158" s="3">
        <f t="shared" si="2775"/>
        <v>-1</v>
      </c>
      <c r="F9158" s="4">
        <f t="shared" si="2773"/>
        <v>17</v>
      </c>
      <c r="G9158" s="4">
        <f t="shared" si="2771"/>
        <v>31</v>
      </c>
      <c r="H9158" s="2">
        <f t="shared" si="2767"/>
        <v>0</v>
      </c>
      <c r="I9158" s="2">
        <f t="shared" si="2768"/>
        <v>0</v>
      </c>
      <c r="J9158" s="2">
        <f t="shared" si="2761"/>
        <v>0</v>
      </c>
      <c r="K9158" s="2">
        <f t="shared" si="2762"/>
        <v>0</v>
      </c>
      <c r="L9158" s="1">
        <f t="shared" si="2769"/>
        <v>0</v>
      </c>
      <c r="M9158" s="3">
        <f t="shared" si="2776"/>
        <v>0</v>
      </c>
      <c r="N9158" s="2">
        <f t="shared" si="2763"/>
        <v>0</v>
      </c>
      <c r="O9158" s="18">
        <f t="shared" si="2770"/>
        <v>0.14499999999999999</v>
      </c>
      <c r="P9158" s="8">
        <f t="shared" si="2774"/>
        <v>1.006207031</v>
      </c>
      <c r="Q9158" s="2">
        <f t="shared" si="2772"/>
        <v>0</v>
      </c>
      <c r="R9158" s="2">
        <f t="shared" si="2764"/>
        <v>0</v>
      </c>
      <c r="S9158" s="9" t="s">
        <v>56</v>
      </c>
      <c r="T9158" s="47">
        <f t="shared" si="2778"/>
        <v>49197</v>
      </c>
      <c r="AE9158" s="33"/>
    </row>
    <row r="9159" spans="1:31" x14ac:dyDescent="0.2">
      <c r="A9159" s="90">
        <f t="shared" si="2765"/>
        <v>49184</v>
      </c>
      <c r="B9159" s="2">
        <f t="shared" si="2760"/>
        <v>0</v>
      </c>
      <c r="C9159" s="2">
        <f t="shared" si="2777"/>
        <v>2804.7228274198142</v>
      </c>
      <c r="D9159" s="47">
        <f t="shared" si="2766"/>
        <v>49167</v>
      </c>
      <c r="E9159" s="3">
        <f t="shared" si="2775"/>
        <v>-1</v>
      </c>
      <c r="F9159" s="4">
        <f t="shared" si="2773"/>
        <v>18</v>
      </c>
      <c r="G9159" s="4">
        <f t="shared" si="2771"/>
        <v>31</v>
      </c>
      <c r="H9159" s="2">
        <f t="shared" si="2767"/>
        <v>0</v>
      </c>
      <c r="I9159" s="2">
        <f t="shared" si="2768"/>
        <v>0</v>
      </c>
      <c r="J9159" s="2">
        <f t="shared" si="2761"/>
        <v>0</v>
      </c>
      <c r="K9159" s="2">
        <f t="shared" si="2762"/>
        <v>0</v>
      </c>
      <c r="L9159" s="1">
        <f t="shared" si="2769"/>
        <v>0</v>
      </c>
      <c r="M9159" s="3">
        <f t="shared" si="2776"/>
        <v>0</v>
      </c>
      <c r="N9159" s="2">
        <f t="shared" si="2763"/>
        <v>0</v>
      </c>
      <c r="O9159" s="18">
        <f t="shared" si="2770"/>
        <v>0.14499999999999999</v>
      </c>
      <c r="P9159" s="8">
        <f t="shared" si="2774"/>
        <v>1.0065733480000001</v>
      </c>
      <c r="Q9159" s="2">
        <f t="shared" si="2772"/>
        <v>0</v>
      </c>
      <c r="R9159" s="2">
        <f t="shared" si="2764"/>
        <v>0</v>
      </c>
      <c r="S9159" s="9" t="s">
        <v>56</v>
      </c>
      <c r="T9159" s="47">
        <f t="shared" si="2778"/>
        <v>49197</v>
      </c>
      <c r="AE9159" s="33"/>
    </row>
    <row r="9160" spans="1:31" x14ac:dyDescent="0.2">
      <c r="A9160" s="90">
        <f t="shared" si="2765"/>
        <v>49185</v>
      </c>
      <c r="B9160" s="2">
        <f t="shared" si="2760"/>
        <v>0</v>
      </c>
      <c r="C9160" s="2">
        <f t="shared" si="2777"/>
        <v>2804.7228274198142</v>
      </c>
      <c r="D9160" s="47">
        <f t="shared" si="2766"/>
        <v>49167</v>
      </c>
      <c r="E9160" s="3">
        <f t="shared" si="2775"/>
        <v>-1</v>
      </c>
      <c r="F9160" s="4">
        <f t="shared" si="2773"/>
        <v>19</v>
      </c>
      <c r="G9160" s="4">
        <f t="shared" si="2771"/>
        <v>31</v>
      </c>
      <c r="H9160" s="2">
        <f t="shared" si="2767"/>
        <v>0</v>
      </c>
      <c r="I9160" s="2">
        <f t="shared" si="2768"/>
        <v>0</v>
      </c>
      <c r="J9160" s="2">
        <f t="shared" si="2761"/>
        <v>0</v>
      </c>
      <c r="K9160" s="2">
        <f t="shared" si="2762"/>
        <v>0</v>
      </c>
      <c r="L9160" s="1">
        <f t="shared" si="2769"/>
        <v>0</v>
      </c>
      <c r="M9160" s="3">
        <f t="shared" si="2776"/>
        <v>0</v>
      </c>
      <c r="N9160" s="2">
        <f t="shared" si="2763"/>
        <v>0</v>
      </c>
      <c r="O9160" s="18">
        <f t="shared" si="2770"/>
        <v>0.14499999999999999</v>
      </c>
      <c r="P9160" s="8">
        <f t="shared" si="2774"/>
        <v>1.0069397980000001</v>
      </c>
      <c r="Q9160" s="2">
        <f t="shared" si="2772"/>
        <v>0</v>
      </c>
      <c r="R9160" s="2">
        <f t="shared" si="2764"/>
        <v>0</v>
      </c>
      <c r="S9160" s="9" t="s">
        <v>56</v>
      </c>
      <c r="T9160" s="47">
        <f t="shared" si="2778"/>
        <v>49197</v>
      </c>
      <c r="AE9160" s="33"/>
    </row>
    <row r="9161" spans="1:31" x14ac:dyDescent="0.2">
      <c r="A9161" s="90">
        <f t="shared" si="2765"/>
        <v>49186</v>
      </c>
      <c r="B9161" s="2">
        <f t="shared" si="2760"/>
        <v>0</v>
      </c>
      <c r="C9161" s="2">
        <f t="shared" si="2777"/>
        <v>2804.7228274198142</v>
      </c>
      <c r="D9161" s="47">
        <f t="shared" si="2766"/>
        <v>49167</v>
      </c>
      <c r="E9161" s="3">
        <f t="shared" si="2775"/>
        <v>-1</v>
      </c>
      <c r="F9161" s="4">
        <f t="shared" si="2773"/>
        <v>20</v>
      </c>
      <c r="G9161" s="4">
        <f t="shared" si="2771"/>
        <v>31</v>
      </c>
      <c r="H9161" s="2">
        <f t="shared" si="2767"/>
        <v>0</v>
      </c>
      <c r="I9161" s="2">
        <f t="shared" si="2768"/>
        <v>0</v>
      </c>
      <c r="J9161" s="2">
        <f t="shared" si="2761"/>
        <v>0</v>
      </c>
      <c r="K9161" s="2">
        <f t="shared" si="2762"/>
        <v>0</v>
      </c>
      <c r="L9161" s="1">
        <f t="shared" si="2769"/>
        <v>0</v>
      </c>
      <c r="M9161" s="3">
        <f t="shared" si="2776"/>
        <v>0</v>
      </c>
      <c r="N9161" s="2">
        <f t="shared" si="2763"/>
        <v>0</v>
      </c>
      <c r="O9161" s="18">
        <f t="shared" si="2770"/>
        <v>0.14499999999999999</v>
      </c>
      <c r="P9161" s="8">
        <f t="shared" si="2774"/>
        <v>1.007306381</v>
      </c>
      <c r="Q9161" s="2">
        <f t="shared" si="2772"/>
        <v>0</v>
      </c>
      <c r="R9161" s="2">
        <f t="shared" si="2764"/>
        <v>0</v>
      </c>
      <c r="S9161" s="9" t="s">
        <v>56</v>
      </c>
      <c r="T9161" s="47">
        <f t="shared" si="2778"/>
        <v>49197</v>
      </c>
      <c r="AE9161" s="33"/>
    </row>
    <row r="9162" spans="1:31" x14ac:dyDescent="0.2">
      <c r="A9162" s="90">
        <f t="shared" si="2765"/>
        <v>49187</v>
      </c>
      <c r="B9162" s="2">
        <f t="shared" ref="B9162:B9225" si="2779">(K9162+Q9162)</f>
        <v>0</v>
      </c>
      <c r="C9162" s="2">
        <f t="shared" si="2777"/>
        <v>2804.7228274198142</v>
      </c>
      <c r="D9162" s="47">
        <f t="shared" si="2766"/>
        <v>49167</v>
      </c>
      <c r="E9162" s="3">
        <f t="shared" si="2775"/>
        <v>-1</v>
      </c>
      <c r="F9162" s="4">
        <f t="shared" si="2773"/>
        <v>21</v>
      </c>
      <c r="G9162" s="4">
        <f t="shared" si="2771"/>
        <v>31</v>
      </c>
      <c r="H9162" s="2">
        <f t="shared" si="2767"/>
        <v>0</v>
      </c>
      <c r="I9162" s="2">
        <f t="shared" si="2768"/>
        <v>0</v>
      </c>
      <c r="J9162" s="2">
        <f t="shared" ref="J9162:J9225" si="2780">TRUNC(H9162*I9162,8)</f>
        <v>0</v>
      </c>
      <c r="K9162" s="2">
        <f t="shared" ref="K9162:K9225" si="2781">TRUNC(C9162*J9162,8)</f>
        <v>0</v>
      </c>
      <c r="L9162" s="1">
        <f t="shared" si="2769"/>
        <v>0</v>
      </c>
      <c r="M9162" s="3">
        <f t="shared" si="2776"/>
        <v>0</v>
      </c>
      <c r="N9162" s="2">
        <f t="shared" ref="N9162:N9225" si="2782">IF(M9162&gt;0,TRUNC((M9162*K9162),8),0)</f>
        <v>0</v>
      </c>
      <c r="O9162" s="18">
        <f t="shared" si="2770"/>
        <v>0.14499999999999999</v>
      </c>
      <c r="P9162" s="8">
        <f t="shared" si="2774"/>
        <v>1.007673099</v>
      </c>
      <c r="Q9162" s="2">
        <f t="shared" si="2772"/>
        <v>0</v>
      </c>
      <c r="R9162" s="2">
        <f t="shared" ref="R9162:R9225" si="2783">(N9162+Q9162)</f>
        <v>0</v>
      </c>
      <c r="S9162" s="9" t="s">
        <v>56</v>
      </c>
      <c r="T9162" s="47">
        <f t="shared" si="2778"/>
        <v>49197</v>
      </c>
      <c r="AE9162" s="33"/>
    </row>
    <row r="9163" spans="1:31" x14ac:dyDescent="0.2">
      <c r="A9163" s="90">
        <f t="shared" ref="A9163:A9226" si="2784">(A9162+1)</f>
        <v>49188</v>
      </c>
      <c r="B9163" s="2">
        <f t="shared" si="2779"/>
        <v>0</v>
      </c>
      <c r="C9163" s="2">
        <f t="shared" si="2777"/>
        <v>2804.7228274198142</v>
      </c>
      <c r="D9163" s="47">
        <f t="shared" ref="D9163:D9226" si="2785">IF(DAY(A9162)=$E$2,A9163,D9162)</f>
        <v>49167</v>
      </c>
      <c r="E9163" s="3">
        <f t="shared" si="2775"/>
        <v>-1</v>
      </c>
      <c r="F9163" s="4">
        <f t="shared" si="2773"/>
        <v>22</v>
      </c>
      <c r="G9163" s="4">
        <f t="shared" si="2771"/>
        <v>31</v>
      </c>
      <c r="H9163" s="2">
        <f t="shared" ref="H9163:H9226" si="2786">TRUNC(((1+$E9163)^($F9163/$G9163)),8)</f>
        <v>0</v>
      </c>
      <c r="I9163" s="2">
        <f t="shared" ref="I9163:I9226" si="2787">IF(DAY(A9162)=E$2,J9162,I9162)</f>
        <v>0</v>
      </c>
      <c r="J9163" s="2">
        <f t="shared" si="2780"/>
        <v>0</v>
      </c>
      <c r="K9163" s="2">
        <f t="shared" si="2781"/>
        <v>0</v>
      </c>
      <c r="L9163" s="1">
        <f t="shared" ref="L9163:L9226" si="2788">IF(DAY(A9163)=E$2,VLOOKUP(A9163,$W$10:$AD$316,7),0)</f>
        <v>0</v>
      </c>
      <c r="M9163" s="3">
        <f t="shared" si="2776"/>
        <v>0</v>
      </c>
      <c r="N9163" s="2">
        <f t="shared" si="2782"/>
        <v>0</v>
      </c>
      <c r="O9163" s="18">
        <f t="shared" ref="O9163:O9226" si="2789">(O9162)</f>
        <v>0.14499999999999999</v>
      </c>
      <c r="P9163" s="8">
        <f t="shared" si="2774"/>
        <v>1.008039949</v>
      </c>
      <c r="Q9163" s="2">
        <f t="shared" si="2772"/>
        <v>0</v>
      </c>
      <c r="R9163" s="2">
        <f t="shared" si="2783"/>
        <v>0</v>
      </c>
      <c r="S9163" s="9" t="s">
        <v>56</v>
      </c>
      <c r="T9163" s="47">
        <f t="shared" si="2778"/>
        <v>49197</v>
      </c>
      <c r="AE9163" s="33"/>
    </row>
    <row r="9164" spans="1:31" x14ac:dyDescent="0.2">
      <c r="A9164" s="90">
        <f t="shared" si="2784"/>
        <v>49189</v>
      </c>
      <c r="B9164" s="2">
        <f t="shared" si="2779"/>
        <v>0</v>
      </c>
      <c r="C9164" s="2">
        <f t="shared" si="2777"/>
        <v>2804.7228274198142</v>
      </c>
      <c r="D9164" s="47">
        <f t="shared" si="2785"/>
        <v>49167</v>
      </c>
      <c r="E9164" s="3">
        <f t="shared" si="2775"/>
        <v>-1</v>
      </c>
      <c r="F9164" s="4">
        <f t="shared" si="2773"/>
        <v>23</v>
      </c>
      <c r="G9164" s="4">
        <f t="shared" ref="G9164:G9227" si="2790">IF(DAY(A9164)=E$2+1,DAY(EOMONTH(A9164,0)), IF(DAY(A9164)&lt;&gt;$E$2+1,G9163))</f>
        <v>31</v>
      </c>
      <c r="H9164" s="2">
        <f t="shared" si="2786"/>
        <v>0</v>
      </c>
      <c r="I9164" s="2">
        <f t="shared" si="2787"/>
        <v>0</v>
      </c>
      <c r="J9164" s="2">
        <f t="shared" si="2780"/>
        <v>0</v>
      </c>
      <c r="K9164" s="2">
        <f t="shared" si="2781"/>
        <v>0</v>
      </c>
      <c r="L9164" s="1">
        <f t="shared" si="2788"/>
        <v>0</v>
      </c>
      <c r="M9164" s="3">
        <f t="shared" si="2776"/>
        <v>0</v>
      </c>
      <c r="N9164" s="2">
        <f t="shared" si="2782"/>
        <v>0</v>
      </c>
      <c r="O9164" s="18">
        <f t="shared" si="2789"/>
        <v>0.14499999999999999</v>
      </c>
      <c r="P9164" s="8">
        <f t="shared" si="2774"/>
        <v>1.0084069339999999</v>
      </c>
      <c r="Q9164" s="2">
        <f t="shared" si="2772"/>
        <v>0</v>
      </c>
      <c r="R9164" s="2">
        <f t="shared" si="2783"/>
        <v>0</v>
      </c>
      <c r="S9164" s="9" t="s">
        <v>56</v>
      </c>
      <c r="T9164" s="47">
        <f t="shared" si="2778"/>
        <v>49197</v>
      </c>
      <c r="AE9164" s="33"/>
    </row>
    <row r="9165" spans="1:31" x14ac:dyDescent="0.2">
      <c r="A9165" s="90">
        <f t="shared" si="2784"/>
        <v>49190</v>
      </c>
      <c r="B9165" s="2">
        <f t="shared" si="2779"/>
        <v>0</v>
      </c>
      <c r="C9165" s="2">
        <f t="shared" si="2777"/>
        <v>2804.7228274198142</v>
      </c>
      <c r="D9165" s="47">
        <f t="shared" si="2785"/>
        <v>49167</v>
      </c>
      <c r="E9165" s="3">
        <f t="shared" si="2775"/>
        <v>-1</v>
      </c>
      <c r="F9165" s="4">
        <f t="shared" si="2773"/>
        <v>24</v>
      </c>
      <c r="G9165" s="4">
        <f t="shared" si="2790"/>
        <v>31</v>
      </c>
      <c r="H9165" s="2">
        <f t="shared" si="2786"/>
        <v>0</v>
      </c>
      <c r="I9165" s="2">
        <f t="shared" si="2787"/>
        <v>0</v>
      </c>
      <c r="J9165" s="2">
        <f t="shared" si="2780"/>
        <v>0</v>
      </c>
      <c r="K9165" s="2">
        <f t="shared" si="2781"/>
        <v>0</v>
      </c>
      <c r="L9165" s="1">
        <f t="shared" si="2788"/>
        <v>0</v>
      </c>
      <c r="M9165" s="3">
        <f t="shared" si="2776"/>
        <v>0</v>
      </c>
      <c r="N9165" s="2">
        <f t="shared" si="2782"/>
        <v>0</v>
      </c>
      <c r="O9165" s="18">
        <f t="shared" si="2789"/>
        <v>0.14499999999999999</v>
      </c>
      <c r="P9165" s="8">
        <f t="shared" si="2774"/>
        <v>1.0087740510000001</v>
      </c>
      <c r="Q9165" s="2">
        <f t="shared" si="2772"/>
        <v>0</v>
      </c>
      <c r="R9165" s="2">
        <f t="shared" si="2783"/>
        <v>0</v>
      </c>
      <c r="S9165" s="9" t="s">
        <v>56</v>
      </c>
      <c r="T9165" s="47">
        <f t="shared" si="2778"/>
        <v>49197</v>
      </c>
      <c r="AE9165" s="33"/>
    </row>
    <row r="9166" spans="1:31" x14ac:dyDescent="0.2">
      <c r="A9166" s="90">
        <f t="shared" si="2784"/>
        <v>49191</v>
      </c>
      <c r="B9166" s="2">
        <f t="shared" si="2779"/>
        <v>0</v>
      </c>
      <c r="C9166" s="2">
        <f t="shared" si="2777"/>
        <v>2804.7228274198142</v>
      </c>
      <c r="D9166" s="47">
        <f t="shared" si="2785"/>
        <v>49167</v>
      </c>
      <c r="E9166" s="3">
        <f t="shared" si="2775"/>
        <v>-1</v>
      </c>
      <c r="F9166" s="4">
        <f t="shared" si="2773"/>
        <v>25</v>
      </c>
      <c r="G9166" s="4">
        <f t="shared" si="2790"/>
        <v>31</v>
      </c>
      <c r="H9166" s="2">
        <f t="shared" si="2786"/>
        <v>0</v>
      </c>
      <c r="I9166" s="2">
        <f t="shared" si="2787"/>
        <v>0</v>
      </c>
      <c r="J9166" s="2">
        <f t="shared" si="2780"/>
        <v>0</v>
      </c>
      <c r="K9166" s="2">
        <f t="shared" si="2781"/>
        <v>0</v>
      </c>
      <c r="L9166" s="1">
        <f t="shared" si="2788"/>
        <v>0</v>
      </c>
      <c r="M9166" s="3">
        <f t="shared" si="2776"/>
        <v>0</v>
      </c>
      <c r="N9166" s="2">
        <f t="shared" si="2782"/>
        <v>0</v>
      </c>
      <c r="O9166" s="18">
        <f t="shared" si="2789"/>
        <v>0.14499999999999999</v>
      </c>
      <c r="P9166" s="8">
        <f t="shared" si="2774"/>
        <v>1.009141303</v>
      </c>
      <c r="Q9166" s="2">
        <f t="shared" ref="Q9166:Q9229" si="2791">TRUNC((P9166-1)*K9166,8)</f>
        <v>0</v>
      </c>
      <c r="R9166" s="2">
        <f t="shared" si="2783"/>
        <v>0</v>
      </c>
      <c r="S9166" s="9" t="s">
        <v>56</v>
      </c>
      <c r="T9166" s="47">
        <f t="shared" si="2778"/>
        <v>49197</v>
      </c>
      <c r="AE9166" s="33"/>
    </row>
    <row r="9167" spans="1:31" x14ac:dyDescent="0.2">
      <c r="A9167" s="90">
        <f t="shared" si="2784"/>
        <v>49192</v>
      </c>
      <c r="B9167" s="2">
        <f t="shared" si="2779"/>
        <v>0</v>
      </c>
      <c r="C9167" s="2">
        <f t="shared" si="2777"/>
        <v>2804.7228274198142</v>
      </c>
      <c r="D9167" s="47">
        <f t="shared" si="2785"/>
        <v>49167</v>
      </c>
      <c r="E9167" s="3">
        <f t="shared" si="2775"/>
        <v>-1</v>
      </c>
      <c r="F9167" s="4">
        <f t="shared" si="2773"/>
        <v>26</v>
      </c>
      <c r="G9167" s="4">
        <f t="shared" si="2790"/>
        <v>31</v>
      </c>
      <c r="H9167" s="2">
        <f t="shared" si="2786"/>
        <v>0</v>
      </c>
      <c r="I9167" s="2">
        <f t="shared" si="2787"/>
        <v>0</v>
      </c>
      <c r="J9167" s="2">
        <f t="shared" si="2780"/>
        <v>0</v>
      </c>
      <c r="K9167" s="2">
        <f t="shared" si="2781"/>
        <v>0</v>
      </c>
      <c r="L9167" s="1">
        <f t="shared" si="2788"/>
        <v>0</v>
      </c>
      <c r="M9167" s="3">
        <f t="shared" si="2776"/>
        <v>0</v>
      </c>
      <c r="N9167" s="2">
        <f t="shared" si="2782"/>
        <v>0</v>
      </c>
      <c r="O9167" s="18">
        <f t="shared" si="2789"/>
        <v>0.14499999999999999</v>
      </c>
      <c r="P9167" s="8">
        <f t="shared" si="2774"/>
        <v>1.0095086879999999</v>
      </c>
      <c r="Q9167" s="2">
        <f t="shared" si="2791"/>
        <v>0</v>
      </c>
      <c r="R9167" s="2">
        <f t="shared" si="2783"/>
        <v>0</v>
      </c>
      <c r="S9167" s="9" t="s">
        <v>56</v>
      </c>
      <c r="T9167" s="47">
        <f t="shared" si="2778"/>
        <v>49197</v>
      </c>
      <c r="AE9167" s="33"/>
    </row>
    <row r="9168" spans="1:31" x14ac:dyDescent="0.2">
      <c r="A9168" s="90">
        <f t="shared" si="2784"/>
        <v>49193</v>
      </c>
      <c r="B9168" s="2">
        <f t="shared" si="2779"/>
        <v>0</v>
      </c>
      <c r="C9168" s="2">
        <f t="shared" si="2777"/>
        <v>2804.7228274198142</v>
      </c>
      <c r="D9168" s="47">
        <f t="shared" si="2785"/>
        <v>49167</v>
      </c>
      <c r="E9168" s="3">
        <f t="shared" si="2775"/>
        <v>-1</v>
      </c>
      <c r="F9168" s="4">
        <f t="shared" ref="F9168:F9231" si="2792">IF(DAY(A9168)=E$2+1,1,F9167+1)</f>
        <v>27</v>
      </c>
      <c r="G9168" s="4">
        <f t="shared" si="2790"/>
        <v>31</v>
      </c>
      <c r="H9168" s="2">
        <f t="shared" si="2786"/>
        <v>0</v>
      </c>
      <c r="I9168" s="2">
        <f t="shared" si="2787"/>
        <v>0</v>
      </c>
      <c r="J9168" s="2">
        <f t="shared" si="2780"/>
        <v>0</v>
      </c>
      <c r="K9168" s="2">
        <f t="shared" si="2781"/>
        <v>0</v>
      </c>
      <c r="L9168" s="1">
        <f t="shared" si="2788"/>
        <v>0</v>
      </c>
      <c r="M9168" s="3">
        <f t="shared" si="2776"/>
        <v>0</v>
      </c>
      <c r="N9168" s="2">
        <f t="shared" si="2782"/>
        <v>0</v>
      </c>
      <c r="O9168" s="18">
        <f t="shared" si="2789"/>
        <v>0.14499999999999999</v>
      </c>
      <c r="P9168" s="8">
        <f t="shared" si="2774"/>
        <v>1.009876207</v>
      </c>
      <c r="Q9168" s="2">
        <f t="shared" si="2791"/>
        <v>0</v>
      </c>
      <c r="R9168" s="2">
        <f t="shared" si="2783"/>
        <v>0</v>
      </c>
      <c r="S9168" s="9" t="s">
        <v>56</v>
      </c>
      <c r="T9168" s="47">
        <f t="shared" si="2778"/>
        <v>49197</v>
      </c>
      <c r="AE9168" s="33"/>
    </row>
    <row r="9169" spans="1:31" x14ac:dyDescent="0.2">
      <c r="A9169" s="90">
        <f t="shared" si="2784"/>
        <v>49194</v>
      </c>
      <c r="B9169" s="2">
        <f t="shared" si="2779"/>
        <v>0</v>
      </c>
      <c r="C9169" s="2">
        <f t="shared" si="2777"/>
        <v>2804.7228274198142</v>
      </c>
      <c r="D9169" s="47">
        <f t="shared" si="2785"/>
        <v>49167</v>
      </c>
      <c r="E9169" s="3">
        <f t="shared" si="2775"/>
        <v>-1</v>
      </c>
      <c r="F9169" s="4">
        <f t="shared" si="2792"/>
        <v>28</v>
      </c>
      <c r="G9169" s="4">
        <f t="shared" si="2790"/>
        <v>31</v>
      </c>
      <c r="H9169" s="2">
        <f t="shared" si="2786"/>
        <v>0</v>
      </c>
      <c r="I9169" s="2">
        <f t="shared" si="2787"/>
        <v>0</v>
      </c>
      <c r="J9169" s="2">
        <f t="shared" si="2780"/>
        <v>0</v>
      </c>
      <c r="K9169" s="2">
        <f t="shared" si="2781"/>
        <v>0</v>
      </c>
      <c r="L9169" s="1">
        <f t="shared" si="2788"/>
        <v>0</v>
      </c>
      <c r="M9169" s="3">
        <f t="shared" si="2776"/>
        <v>0</v>
      </c>
      <c r="N9169" s="2">
        <f t="shared" si="2782"/>
        <v>0</v>
      </c>
      <c r="O9169" s="18">
        <f t="shared" si="2789"/>
        <v>0.14499999999999999</v>
      </c>
      <c r="P9169" s="8">
        <f t="shared" si="2774"/>
        <v>1.0102438600000001</v>
      </c>
      <c r="Q9169" s="2">
        <f t="shared" si="2791"/>
        <v>0</v>
      </c>
      <c r="R9169" s="2">
        <f t="shared" si="2783"/>
        <v>0</v>
      </c>
      <c r="S9169" s="9" t="s">
        <v>56</v>
      </c>
      <c r="T9169" s="47">
        <f t="shared" si="2778"/>
        <v>49197</v>
      </c>
      <c r="AE9169" s="33"/>
    </row>
    <row r="9170" spans="1:31" x14ac:dyDescent="0.2">
      <c r="A9170" s="90">
        <f t="shared" si="2784"/>
        <v>49195</v>
      </c>
      <c r="B9170" s="2">
        <f t="shared" si="2779"/>
        <v>0</v>
      </c>
      <c r="C9170" s="2">
        <f t="shared" si="2777"/>
        <v>2804.7228274198142</v>
      </c>
      <c r="D9170" s="47">
        <f t="shared" si="2785"/>
        <v>49167</v>
      </c>
      <c r="E9170" s="3">
        <f t="shared" si="2775"/>
        <v>-1</v>
      </c>
      <c r="F9170" s="4">
        <f t="shared" si="2792"/>
        <v>29</v>
      </c>
      <c r="G9170" s="4">
        <f t="shared" si="2790"/>
        <v>31</v>
      </c>
      <c r="H9170" s="2">
        <f t="shared" si="2786"/>
        <v>0</v>
      </c>
      <c r="I9170" s="2">
        <f t="shared" si="2787"/>
        <v>0</v>
      </c>
      <c r="J9170" s="2">
        <f t="shared" si="2780"/>
        <v>0</v>
      </c>
      <c r="K9170" s="2">
        <f t="shared" si="2781"/>
        <v>0</v>
      </c>
      <c r="L9170" s="1">
        <f t="shared" si="2788"/>
        <v>0</v>
      </c>
      <c r="M9170" s="3">
        <f t="shared" si="2776"/>
        <v>0</v>
      </c>
      <c r="N9170" s="2">
        <f t="shared" si="2782"/>
        <v>0</v>
      </c>
      <c r="O9170" s="18">
        <f t="shared" si="2789"/>
        <v>0.14499999999999999</v>
      </c>
      <c r="P9170" s="8">
        <f t="shared" si="2774"/>
        <v>1.0106116460000001</v>
      </c>
      <c r="Q9170" s="2">
        <f t="shared" si="2791"/>
        <v>0</v>
      </c>
      <c r="R9170" s="2">
        <f t="shared" si="2783"/>
        <v>0</v>
      </c>
      <c r="S9170" s="9" t="s">
        <v>56</v>
      </c>
      <c r="T9170" s="47">
        <f t="shared" si="2778"/>
        <v>49197</v>
      </c>
      <c r="AE9170" s="33"/>
    </row>
    <row r="9171" spans="1:31" x14ac:dyDescent="0.2">
      <c r="A9171" s="90">
        <f t="shared" si="2784"/>
        <v>49196</v>
      </c>
      <c r="B9171" s="2">
        <f t="shared" si="2779"/>
        <v>0</v>
      </c>
      <c r="C9171" s="2">
        <f t="shared" si="2777"/>
        <v>2804.7228274198142</v>
      </c>
      <c r="D9171" s="47">
        <f t="shared" si="2785"/>
        <v>49167</v>
      </c>
      <c r="E9171" s="3">
        <f t="shared" si="2775"/>
        <v>-1</v>
      </c>
      <c r="F9171" s="4">
        <f t="shared" si="2792"/>
        <v>30</v>
      </c>
      <c r="G9171" s="4">
        <f t="shared" si="2790"/>
        <v>31</v>
      </c>
      <c r="H9171" s="2">
        <f t="shared" si="2786"/>
        <v>0</v>
      </c>
      <c r="I9171" s="2">
        <f t="shared" si="2787"/>
        <v>0</v>
      </c>
      <c r="J9171" s="2">
        <f t="shared" si="2780"/>
        <v>0</v>
      </c>
      <c r="K9171" s="2">
        <f t="shared" si="2781"/>
        <v>0</v>
      </c>
      <c r="L9171" s="1">
        <f t="shared" si="2788"/>
        <v>0</v>
      </c>
      <c r="M9171" s="3">
        <f t="shared" si="2776"/>
        <v>0</v>
      </c>
      <c r="N9171" s="2">
        <f t="shared" si="2782"/>
        <v>0</v>
      </c>
      <c r="O9171" s="18">
        <f t="shared" si="2789"/>
        <v>0.14499999999999999</v>
      </c>
      <c r="P9171" s="8">
        <f t="shared" si="2774"/>
        <v>1.0109795669999999</v>
      </c>
      <c r="Q9171" s="2">
        <f t="shared" si="2791"/>
        <v>0</v>
      </c>
      <c r="R9171" s="2">
        <f t="shared" si="2783"/>
        <v>0</v>
      </c>
      <c r="S9171" s="9" t="s">
        <v>56</v>
      </c>
      <c r="T9171" s="47">
        <f t="shared" si="2778"/>
        <v>49197</v>
      </c>
      <c r="AE9171" s="33"/>
    </row>
    <row r="9172" spans="1:31" x14ac:dyDescent="0.2">
      <c r="A9172" s="90">
        <f t="shared" si="2784"/>
        <v>49197</v>
      </c>
      <c r="B9172" s="2">
        <f t="shared" si="2779"/>
        <v>0</v>
      </c>
      <c r="C9172" s="2">
        <f t="shared" si="2777"/>
        <v>2804.7228274198142</v>
      </c>
      <c r="D9172" s="47">
        <f t="shared" si="2785"/>
        <v>49167</v>
      </c>
      <c r="E9172" s="3">
        <f t="shared" si="2775"/>
        <v>-1</v>
      </c>
      <c r="F9172" s="4">
        <f t="shared" si="2792"/>
        <v>31</v>
      </c>
      <c r="G9172" s="4">
        <f t="shared" si="2790"/>
        <v>31</v>
      </c>
      <c r="H9172" s="2">
        <f t="shared" si="2786"/>
        <v>0</v>
      </c>
      <c r="I9172" s="2">
        <f t="shared" si="2787"/>
        <v>0</v>
      </c>
      <c r="J9172" s="2">
        <f t="shared" si="2780"/>
        <v>0</v>
      </c>
      <c r="K9172" s="2">
        <f t="shared" si="2781"/>
        <v>0</v>
      </c>
      <c r="L9172" s="1">
        <f t="shared" si="2788"/>
        <v>301</v>
      </c>
      <c r="M9172" s="3">
        <f t="shared" si="2776"/>
        <v>0.229491</v>
      </c>
      <c r="N9172" s="2">
        <f t="shared" si="2782"/>
        <v>0</v>
      </c>
      <c r="O9172" s="18">
        <f t="shared" si="2789"/>
        <v>0.14499999999999999</v>
      </c>
      <c r="P9172" s="8">
        <f t="shared" si="2774"/>
        <v>1.0113476210000001</v>
      </c>
      <c r="Q9172" s="2">
        <f t="shared" si="2791"/>
        <v>0</v>
      </c>
      <c r="R9172" s="2">
        <f t="shared" si="2783"/>
        <v>0</v>
      </c>
      <c r="S9172" s="9" t="s">
        <v>56</v>
      </c>
      <c r="T9172" s="47">
        <f t="shared" si="2778"/>
        <v>49197</v>
      </c>
      <c r="AE9172" s="33"/>
    </row>
    <row r="9173" spans="1:31" x14ac:dyDescent="0.2">
      <c r="A9173" s="90">
        <f t="shared" si="2784"/>
        <v>49198</v>
      </c>
      <c r="B9173" s="2">
        <f t="shared" si="2779"/>
        <v>0</v>
      </c>
      <c r="C9173" s="2">
        <f t="shared" si="2777"/>
        <v>2161.0641810398142</v>
      </c>
      <c r="D9173" s="47">
        <f t="shared" si="2785"/>
        <v>49198</v>
      </c>
      <c r="E9173" s="3">
        <f t="shared" si="2775"/>
        <v>-1</v>
      </c>
      <c r="F9173" s="4">
        <f t="shared" si="2792"/>
        <v>1</v>
      </c>
      <c r="G9173" s="4">
        <f t="shared" si="2790"/>
        <v>30</v>
      </c>
      <c r="H9173" s="2">
        <f t="shared" si="2786"/>
        <v>0</v>
      </c>
      <c r="I9173" s="2">
        <f t="shared" si="2787"/>
        <v>0</v>
      </c>
      <c r="J9173" s="2">
        <f t="shared" si="2780"/>
        <v>0</v>
      </c>
      <c r="K9173" s="2">
        <f t="shared" si="2781"/>
        <v>0</v>
      </c>
      <c r="L9173" s="1">
        <f t="shared" si="2788"/>
        <v>0</v>
      </c>
      <c r="M9173" s="3">
        <f t="shared" si="2776"/>
        <v>0</v>
      </c>
      <c r="N9173" s="2">
        <f t="shared" si="2782"/>
        <v>0</v>
      </c>
      <c r="O9173" s="18">
        <f t="shared" si="2789"/>
        <v>0.14499999999999999</v>
      </c>
      <c r="P9173" s="8">
        <f t="shared" si="2774"/>
        <v>1.0003761950000001</v>
      </c>
      <c r="Q9173" s="2">
        <f t="shared" si="2791"/>
        <v>0</v>
      </c>
      <c r="R9173" s="2">
        <f t="shared" si="2783"/>
        <v>0</v>
      </c>
      <c r="S9173" s="9" t="s">
        <v>56</v>
      </c>
      <c r="T9173" s="47">
        <f t="shared" si="2778"/>
        <v>49227</v>
      </c>
      <c r="AE9173" s="33"/>
    </row>
    <row r="9174" spans="1:31" x14ac:dyDescent="0.2">
      <c r="A9174" s="90">
        <f t="shared" si="2784"/>
        <v>49199</v>
      </c>
      <c r="B9174" s="2">
        <f t="shared" si="2779"/>
        <v>0</v>
      </c>
      <c r="C9174" s="2">
        <f t="shared" si="2777"/>
        <v>2161.0641810398142</v>
      </c>
      <c r="D9174" s="47">
        <f t="shared" si="2785"/>
        <v>49198</v>
      </c>
      <c r="E9174" s="3">
        <f t="shared" si="2775"/>
        <v>-1</v>
      </c>
      <c r="F9174" s="4">
        <f t="shared" si="2792"/>
        <v>2</v>
      </c>
      <c r="G9174" s="4">
        <f t="shared" si="2790"/>
        <v>30</v>
      </c>
      <c r="H9174" s="2">
        <f t="shared" si="2786"/>
        <v>0</v>
      </c>
      <c r="I9174" s="2">
        <f t="shared" si="2787"/>
        <v>0</v>
      </c>
      <c r="J9174" s="2">
        <f t="shared" si="2780"/>
        <v>0</v>
      </c>
      <c r="K9174" s="2">
        <f t="shared" si="2781"/>
        <v>0</v>
      </c>
      <c r="L9174" s="1">
        <f t="shared" si="2788"/>
        <v>0</v>
      </c>
      <c r="M9174" s="3">
        <f t="shared" si="2776"/>
        <v>0</v>
      </c>
      <c r="N9174" s="2">
        <f t="shared" si="2782"/>
        <v>0</v>
      </c>
      <c r="O9174" s="18">
        <f t="shared" si="2789"/>
        <v>0.14499999999999999</v>
      </c>
      <c r="P9174" s="8">
        <f t="shared" si="2774"/>
        <v>1.0007525310000001</v>
      </c>
      <c r="Q9174" s="2">
        <f t="shared" si="2791"/>
        <v>0</v>
      </c>
      <c r="R9174" s="2">
        <f t="shared" si="2783"/>
        <v>0</v>
      </c>
      <c r="S9174" s="9" t="s">
        <v>56</v>
      </c>
      <c r="T9174" s="47">
        <f t="shared" si="2778"/>
        <v>49227</v>
      </c>
      <c r="AE9174" s="33"/>
    </row>
    <row r="9175" spans="1:31" x14ac:dyDescent="0.2">
      <c r="A9175" s="90">
        <f t="shared" si="2784"/>
        <v>49200</v>
      </c>
      <c r="B9175" s="2">
        <f t="shared" si="2779"/>
        <v>0</v>
      </c>
      <c r="C9175" s="2">
        <f t="shared" si="2777"/>
        <v>2161.0641810398142</v>
      </c>
      <c r="D9175" s="47">
        <f t="shared" si="2785"/>
        <v>49198</v>
      </c>
      <c r="E9175" s="3">
        <f t="shared" si="2775"/>
        <v>-1</v>
      </c>
      <c r="F9175" s="4">
        <f t="shared" si="2792"/>
        <v>3</v>
      </c>
      <c r="G9175" s="4">
        <f t="shared" si="2790"/>
        <v>30</v>
      </c>
      <c r="H9175" s="2">
        <f t="shared" si="2786"/>
        <v>0</v>
      </c>
      <c r="I9175" s="2">
        <f t="shared" si="2787"/>
        <v>0</v>
      </c>
      <c r="J9175" s="2">
        <f t="shared" si="2780"/>
        <v>0</v>
      </c>
      <c r="K9175" s="2">
        <f t="shared" si="2781"/>
        <v>0</v>
      </c>
      <c r="L9175" s="1">
        <f t="shared" si="2788"/>
        <v>0</v>
      </c>
      <c r="M9175" s="3">
        <f t="shared" si="2776"/>
        <v>0</v>
      </c>
      <c r="N9175" s="2">
        <f t="shared" si="2782"/>
        <v>0</v>
      </c>
      <c r="O9175" s="18">
        <f t="shared" si="2789"/>
        <v>0.14499999999999999</v>
      </c>
      <c r="P9175" s="8">
        <f t="shared" ref="P9175:P9238" si="2793">ROUND((1+O9175)^(30/360)^(F9175/G9175),9)</f>
        <v>1.001129009</v>
      </c>
      <c r="Q9175" s="2">
        <f t="shared" si="2791"/>
        <v>0</v>
      </c>
      <c r="R9175" s="2">
        <f t="shared" si="2783"/>
        <v>0</v>
      </c>
      <c r="S9175" s="9" t="s">
        <v>56</v>
      </c>
      <c r="T9175" s="47">
        <f t="shared" si="2778"/>
        <v>49227</v>
      </c>
      <c r="AE9175" s="33"/>
    </row>
    <row r="9176" spans="1:31" x14ac:dyDescent="0.2">
      <c r="A9176" s="90">
        <f t="shared" si="2784"/>
        <v>49201</v>
      </c>
      <c r="B9176" s="2">
        <f t="shared" si="2779"/>
        <v>0</v>
      </c>
      <c r="C9176" s="2">
        <f t="shared" si="2777"/>
        <v>2161.0641810398142</v>
      </c>
      <c r="D9176" s="47">
        <f t="shared" si="2785"/>
        <v>49198</v>
      </c>
      <c r="E9176" s="3">
        <f t="shared" si="2775"/>
        <v>-1</v>
      </c>
      <c r="F9176" s="4">
        <f t="shared" si="2792"/>
        <v>4</v>
      </c>
      <c r="G9176" s="4">
        <f t="shared" si="2790"/>
        <v>30</v>
      </c>
      <c r="H9176" s="2">
        <f t="shared" si="2786"/>
        <v>0</v>
      </c>
      <c r="I9176" s="2">
        <f t="shared" si="2787"/>
        <v>0</v>
      </c>
      <c r="J9176" s="2">
        <f t="shared" si="2780"/>
        <v>0</v>
      </c>
      <c r="K9176" s="2">
        <f t="shared" si="2781"/>
        <v>0</v>
      </c>
      <c r="L9176" s="1">
        <f t="shared" si="2788"/>
        <v>0</v>
      </c>
      <c r="M9176" s="3">
        <f t="shared" si="2776"/>
        <v>0</v>
      </c>
      <c r="N9176" s="2">
        <f t="shared" si="2782"/>
        <v>0</v>
      </c>
      <c r="O9176" s="18">
        <f t="shared" si="2789"/>
        <v>0.14499999999999999</v>
      </c>
      <c r="P9176" s="8">
        <f t="shared" si="2793"/>
        <v>1.0015056280000001</v>
      </c>
      <c r="Q9176" s="2">
        <f t="shared" si="2791"/>
        <v>0</v>
      </c>
      <c r="R9176" s="2">
        <f t="shared" si="2783"/>
        <v>0</v>
      </c>
      <c r="S9176" s="9" t="s">
        <v>56</v>
      </c>
      <c r="T9176" s="47">
        <f t="shared" si="2778"/>
        <v>49227</v>
      </c>
      <c r="AE9176" s="33"/>
    </row>
    <row r="9177" spans="1:31" x14ac:dyDescent="0.2">
      <c r="A9177" s="90">
        <f t="shared" si="2784"/>
        <v>49202</v>
      </c>
      <c r="B9177" s="2">
        <f t="shared" si="2779"/>
        <v>0</v>
      </c>
      <c r="C9177" s="2">
        <f t="shared" si="2777"/>
        <v>2161.0641810398142</v>
      </c>
      <c r="D9177" s="47">
        <f t="shared" si="2785"/>
        <v>49198</v>
      </c>
      <c r="E9177" s="3">
        <f t="shared" si="2775"/>
        <v>-1</v>
      </c>
      <c r="F9177" s="4">
        <f t="shared" si="2792"/>
        <v>5</v>
      </c>
      <c r="G9177" s="4">
        <f t="shared" si="2790"/>
        <v>30</v>
      </c>
      <c r="H9177" s="2">
        <f t="shared" si="2786"/>
        <v>0</v>
      </c>
      <c r="I9177" s="2">
        <f t="shared" si="2787"/>
        <v>0</v>
      </c>
      <c r="J9177" s="2">
        <f t="shared" si="2780"/>
        <v>0</v>
      </c>
      <c r="K9177" s="2">
        <f t="shared" si="2781"/>
        <v>0</v>
      </c>
      <c r="L9177" s="1">
        <f t="shared" si="2788"/>
        <v>0</v>
      </c>
      <c r="M9177" s="3">
        <f t="shared" si="2776"/>
        <v>0</v>
      </c>
      <c r="N9177" s="2">
        <f t="shared" si="2782"/>
        <v>0</v>
      </c>
      <c r="O9177" s="18">
        <f t="shared" si="2789"/>
        <v>0.14499999999999999</v>
      </c>
      <c r="P9177" s="8">
        <f t="shared" si="2793"/>
        <v>1.0018823889999999</v>
      </c>
      <c r="Q9177" s="2">
        <f t="shared" si="2791"/>
        <v>0</v>
      </c>
      <c r="R9177" s="2">
        <f t="shared" si="2783"/>
        <v>0</v>
      </c>
      <c r="S9177" s="9" t="s">
        <v>56</v>
      </c>
      <c r="T9177" s="47">
        <f t="shared" si="2778"/>
        <v>49227</v>
      </c>
      <c r="AE9177" s="33"/>
    </row>
    <row r="9178" spans="1:31" x14ac:dyDescent="0.2">
      <c r="A9178" s="90">
        <f t="shared" si="2784"/>
        <v>49203</v>
      </c>
      <c r="B9178" s="2">
        <f t="shared" si="2779"/>
        <v>0</v>
      </c>
      <c r="C9178" s="2">
        <f t="shared" si="2777"/>
        <v>2161.0641810398142</v>
      </c>
      <c r="D9178" s="47">
        <f t="shared" si="2785"/>
        <v>49198</v>
      </c>
      <c r="E9178" s="3">
        <f t="shared" si="2775"/>
        <v>-1</v>
      </c>
      <c r="F9178" s="4">
        <f t="shared" si="2792"/>
        <v>6</v>
      </c>
      <c r="G9178" s="4">
        <f t="shared" si="2790"/>
        <v>30</v>
      </c>
      <c r="H9178" s="2">
        <f t="shared" si="2786"/>
        <v>0</v>
      </c>
      <c r="I9178" s="2">
        <f t="shared" si="2787"/>
        <v>0</v>
      </c>
      <c r="J9178" s="2">
        <f t="shared" si="2780"/>
        <v>0</v>
      </c>
      <c r="K9178" s="2">
        <f t="shared" si="2781"/>
        <v>0</v>
      </c>
      <c r="L9178" s="1">
        <f t="shared" si="2788"/>
        <v>0</v>
      </c>
      <c r="M9178" s="3">
        <f t="shared" si="2776"/>
        <v>0</v>
      </c>
      <c r="N9178" s="2">
        <f t="shared" si="2782"/>
        <v>0</v>
      </c>
      <c r="O9178" s="18">
        <f t="shared" si="2789"/>
        <v>0.14499999999999999</v>
      </c>
      <c r="P9178" s="8">
        <f t="shared" si="2793"/>
        <v>1.002259292</v>
      </c>
      <c r="Q9178" s="2">
        <f t="shared" si="2791"/>
        <v>0</v>
      </c>
      <c r="R9178" s="2">
        <f t="shared" si="2783"/>
        <v>0</v>
      </c>
      <c r="S9178" s="9" t="s">
        <v>56</v>
      </c>
      <c r="T9178" s="47">
        <f t="shared" si="2778"/>
        <v>49227</v>
      </c>
      <c r="AE9178" s="33"/>
    </row>
    <row r="9179" spans="1:31" x14ac:dyDescent="0.2">
      <c r="A9179" s="90">
        <f t="shared" si="2784"/>
        <v>49204</v>
      </c>
      <c r="B9179" s="2">
        <f t="shared" si="2779"/>
        <v>0</v>
      </c>
      <c r="C9179" s="2">
        <f t="shared" si="2777"/>
        <v>2161.0641810398142</v>
      </c>
      <c r="D9179" s="47">
        <f t="shared" si="2785"/>
        <v>49198</v>
      </c>
      <c r="E9179" s="3">
        <f t="shared" si="2775"/>
        <v>-1</v>
      </c>
      <c r="F9179" s="4">
        <f t="shared" si="2792"/>
        <v>7</v>
      </c>
      <c r="G9179" s="4">
        <f t="shared" si="2790"/>
        <v>30</v>
      </c>
      <c r="H9179" s="2">
        <f t="shared" si="2786"/>
        <v>0</v>
      </c>
      <c r="I9179" s="2">
        <f t="shared" si="2787"/>
        <v>0</v>
      </c>
      <c r="J9179" s="2">
        <f t="shared" si="2780"/>
        <v>0</v>
      </c>
      <c r="K9179" s="2">
        <f t="shared" si="2781"/>
        <v>0</v>
      </c>
      <c r="L9179" s="1">
        <f t="shared" si="2788"/>
        <v>0</v>
      </c>
      <c r="M9179" s="3">
        <f t="shared" si="2776"/>
        <v>0</v>
      </c>
      <c r="N9179" s="2">
        <f t="shared" si="2782"/>
        <v>0</v>
      </c>
      <c r="O9179" s="18">
        <f t="shared" si="2789"/>
        <v>0.14499999999999999</v>
      </c>
      <c r="P9179" s="8">
        <f t="shared" si="2793"/>
        <v>1.002636337</v>
      </c>
      <c r="Q9179" s="2">
        <f t="shared" si="2791"/>
        <v>0</v>
      </c>
      <c r="R9179" s="2">
        <f t="shared" si="2783"/>
        <v>0</v>
      </c>
      <c r="S9179" s="9" t="s">
        <v>56</v>
      </c>
      <c r="T9179" s="47">
        <f t="shared" si="2778"/>
        <v>49227</v>
      </c>
      <c r="AE9179" s="33"/>
    </row>
    <row r="9180" spans="1:31" x14ac:dyDescent="0.2">
      <c r="A9180" s="90">
        <f t="shared" si="2784"/>
        <v>49205</v>
      </c>
      <c r="B9180" s="2">
        <f t="shared" si="2779"/>
        <v>0</v>
      </c>
      <c r="C9180" s="2">
        <f t="shared" si="2777"/>
        <v>2161.0641810398142</v>
      </c>
      <c r="D9180" s="47">
        <f t="shared" si="2785"/>
        <v>49198</v>
      </c>
      <c r="E9180" s="3">
        <f t="shared" si="2775"/>
        <v>-1</v>
      </c>
      <c r="F9180" s="4">
        <f t="shared" si="2792"/>
        <v>8</v>
      </c>
      <c r="G9180" s="4">
        <f t="shared" si="2790"/>
        <v>30</v>
      </c>
      <c r="H9180" s="2">
        <f t="shared" si="2786"/>
        <v>0</v>
      </c>
      <c r="I9180" s="2">
        <f t="shared" si="2787"/>
        <v>0</v>
      </c>
      <c r="J9180" s="2">
        <f t="shared" si="2780"/>
        <v>0</v>
      </c>
      <c r="K9180" s="2">
        <f t="shared" si="2781"/>
        <v>0</v>
      </c>
      <c r="L9180" s="1">
        <f t="shared" si="2788"/>
        <v>0</v>
      </c>
      <c r="M9180" s="3">
        <f t="shared" si="2776"/>
        <v>0</v>
      </c>
      <c r="N9180" s="2">
        <f t="shared" si="2782"/>
        <v>0</v>
      </c>
      <c r="O9180" s="18">
        <f t="shared" si="2789"/>
        <v>0.14499999999999999</v>
      </c>
      <c r="P9180" s="8">
        <f t="shared" si="2793"/>
        <v>1.0030135229999999</v>
      </c>
      <c r="Q9180" s="2">
        <f t="shared" si="2791"/>
        <v>0</v>
      </c>
      <c r="R9180" s="2">
        <f t="shared" si="2783"/>
        <v>0</v>
      </c>
      <c r="S9180" s="9" t="s">
        <v>56</v>
      </c>
      <c r="T9180" s="47">
        <f t="shared" si="2778"/>
        <v>49227</v>
      </c>
      <c r="AE9180" s="33"/>
    </row>
    <row r="9181" spans="1:31" x14ac:dyDescent="0.2">
      <c r="A9181" s="90">
        <f t="shared" si="2784"/>
        <v>49206</v>
      </c>
      <c r="B9181" s="2">
        <f t="shared" si="2779"/>
        <v>0</v>
      </c>
      <c r="C9181" s="2">
        <f t="shared" si="2777"/>
        <v>2161.0641810398142</v>
      </c>
      <c r="D9181" s="47">
        <f t="shared" si="2785"/>
        <v>49198</v>
      </c>
      <c r="E9181" s="3">
        <f t="shared" si="2775"/>
        <v>-1</v>
      </c>
      <c r="F9181" s="4">
        <f t="shared" si="2792"/>
        <v>9</v>
      </c>
      <c r="G9181" s="4">
        <f t="shared" si="2790"/>
        <v>30</v>
      </c>
      <c r="H9181" s="2">
        <f t="shared" si="2786"/>
        <v>0</v>
      </c>
      <c r="I9181" s="2">
        <f t="shared" si="2787"/>
        <v>0</v>
      </c>
      <c r="J9181" s="2">
        <f t="shared" si="2780"/>
        <v>0</v>
      </c>
      <c r="K9181" s="2">
        <f t="shared" si="2781"/>
        <v>0</v>
      </c>
      <c r="L9181" s="1">
        <f t="shared" si="2788"/>
        <v>0</v>
      </c>
      <c r="M9181" s="3">
        <f t="shared" si="2776"/>
        <v>0</v>
      </c>
      <c r="N9181" s="2">
        <f t="shared" si="2782"/>
        <v>0</v>
      </c>
      <c r="O9181" s="18">
        <f t="shared" si="2789"/>
        <v>0.14499999999999999</v>
      </c>
      <c r="P9181" s="8">
        <f t="shared" si="2793"/>
        <v>1.0033908520000001</v>
      </c>
      <c r="Q9181" s="2">
        <f t="shared" si="2791"/>
        <v>0</v>
      </c>
      <c r="R9181" s="2">
        <f t="shared" si="2783"/>
        <v>0</v>
      </c>
      <c r="S9181" s="9" t="s">
        <v>56</v>
      </c>
      <c r="T9181" s="47">
        <f t="shared" si="2778"/>
        <v>49227</v>
      </c>
      <c r="AE9181" s="33"/>
    </row>
    <row r="9182" spans="1:31" x14ac:dyDescent="0.2">
      <c r="A9182" s="90">
        <f t="shared" si="2784"/>
        <v>49207</v>
      </c>
      <c r="B9182" s="2">
        <f t="shared" si="2779"/>
        <v>0</v>
      </c>
      <c r="C9182" s="2">
        <f t="shared" si="2777"/>
        <v>2161.0641810398142</v>
      </c>
      <c r="D9182" s="47">
        <f t="shared" si="2785"/>
        <v>49198</v>
      </c>
      <c r="E9182" s="3">
        <f t="shared" si="2775"/>
        <v>-1</v>
      </c>
      <c r="F9182" s="4">
        <f t="shared" si="2792"/>
        <v>10</v>
      </c>
      <c r="G9182" s="4">
        <f t="shared" si="2790"/>
        <v>30</v>
      </c>
      <c r="H9182" s="2">
        <f t="shared" si="2786"/>
        <v>0</v>
      </c>
      <c r="I9182" s="2">
        <f t="shared" si="2787"/>
        <v>0</v>
      </c>
      <c r="J9182" s="2">
        <f t="shared" si="2780"/>
        <v>0</v>
      </c>
      <c r="K9182" s="2">
        <f t="shared" si="2781"/>
        <v>0</v>
      </c>
      <c r="L9182" s="1">
        <f t="shared" si="2788"/>
        <v>0</v>
      </c>
      <c r="M9182" s="3">
        <f t="shared" si="2776"/>
        <v>0</v>
      </c>
      <c r="N9182" s="2">
        <f t="shared" si="2782"/>
        <v>0</v>
      </c>
      <c r="O9182" s="18">
        <f t="shared" si="2789"/>
        <v>0.14499999999999999</v>
      </c>
      <c r="P9182" s="8">
        <f t="shared" si="2793"/>
        <v>1.003768322</v>
      </c>
      <c r="Q9182" s="2">
        <f t="shared" si="2791"/>
        <v>0</v>
      </c>
      <c r="R9182" s="2">
        <f t="shared" si="2783"/>
        <v>0</v>
      </c>
      <c r="S9182" s="9" t="s">
        <v>56</v>
      </c>
      <c r="T9182" s="47">
        <f t="shared" si="2778"/>
        <v>49227</v>
      </c>
      <c r="AE9182" s="33"/>
    </row>
    <row r="9183" spans="1:31" x14ac:dyDescent="0.2">
      <c r="A9183" s="90">
        <f t="shared" si="2784"/>
        <v>49208</v>
      </c>
      <c r="B9183" s="2">
        <f t="shared" si="2779"/>
        <v>0</v>
      </c>
      <c r="C9183" s="2">
        <f t="shared" si="2777"/>
        <v>2161.0641810398142</v>
      </c>
      <c r="D9183" s="47">
        <f t="shared" si="2785"/>
        <v>49198</v>
      </c>
      <c r="E9183" s="3">
        <f t="shared" si="2775"/>
        <v>-1</v>
      </c>
      <c r="F9183" s="4">
        <f t="shared" si="2792"/>
        <v>11</v>
      </c>
      <c r="G9183" s="4">
        <f t="shared" si="2790"/>
        <v>30</v>
      </c>
      <c r="H9183" s="2">
        <f t="shared" si="2786"/>
        <v>0</v>
      </c>
      <c r="I9183" s="2">
        <f t="shared" si="2787"/>
        <v>0</v>
      </c>
      <c r="J9183" s="2">
        <f t="shared" si="2780"/>
        <v>0</v>
      </c>
      <c r="K9183" s="2">
        <f t="shared" si="2781"/>
        <v>0</v>
      </c>
      <c r="L9183" s="1">
        <f t="shared" si="2788"/>
        <v>0</v>
      </c>
      <c r="M9183" s="3">
        <f t="shared" si="2776"/>
        <v>0</v>
      </c>
      <c r="N9183" s="2">
        <f t="shared" si="2782"/>
        <v>0</v>
      </c>
      <c r="O9183" s="18">
        <f t="shared" si="2789"/>
        <v>0.14499999999999999</v>
      </c>
      <c r="P9183" s="8">
        <f t="shared" si="2793"/>
        <v>1.0041459349999999</v>
      </c>
      <c r="Q9183" s="2">
        <f t="shared" si="2791"/>
        <v>0</v>
      </c>
      <c r="R9183" s="2">
        <f t="shared" si="2783"/>
        <v>0</v>
      </c>
      <c r="S9183" s="9" t="s">
        <v>56</v>
      </c>
      <c r="T9183" s="47">
        <f t="shared" si="2778"/>
        <v>49227</v>
      </c>
      <c r="AE9183" s="33"/>
    </row>
    <row r="9184" spans="1:31" x14ac:dyDescent="0.2">
      <c r="A9184" s="90">
        <f t="shared" si="2784"/>
        <v>49209</v>
      </c>
      <c r="B9184" s="2">
        <f t="shared" si="2779"/>
        <v>0</v>
      </c>
      <c r="C9184" s="2">
        <f t="shared" si="2777"/>
        <v>2161.0641810398142</v>
      </c>
      <c r="D9184" s="47">
        <f t="shared" si="2785"/>
        <v>49198</v>
      </c>
      <c r="E9184" s="3">
        <f t="shared" si="2775"/>
        <v>-1</v>
      </c>
      <c r="F9184" s="4">
        <f t="shared" si="2792"/>
        <v>12</v>
      </c>
      <c r="G9184" s="4">
        <f t="shared" si="2790"/>
        <v>30</v>
      </c>
      <c r="H9184" s="2">
        <f t="shared" si="2786"/>
        <v>0</v>
      </c>
      <c r="I9184" s="2">
        <f t="shared" si="2787"/>
        <v>0</v>
      </c>
      <c r="J9184" s="2">
        <f t="shared" si="2780"/>
        <v>0</v>
      </c>
      <c r="K9184" s="2">
        <f t="shared" si="2781"/>
        <v>0</v>
      </c>
      <c r="L9184" s="1">
        <f t="shared" si="2788"/>
        <v>0</v>
      </c>
      <c r="M9184" s="3">
        <f t="shared" si="2776"/>
        <v>0</v>
      </c>
      <c r="N9184" s="2">
        <f t="shared" si="2782"/>
        <v>0</v>
      </c>
      <c r="O9184" s="18">
        <f t="shared" si="2789"/>
        <v>0.14499999999999999</v>
      </c>
      <c r="P9184" s="8">
        <f t="shared" si="2793"/>
        <v>1.004523689</v>
      </c>
      <c r="Q9184" s="2">
        <f t="shared" si="2791"/>
        <v>0</v>
      </c>
      <c r="R9184" s="2">
        <f t="shared" si="2783"/>
        <v>0</v>
      </c>
      <c r="S9184" s="9" t="s">
        <v>56</v>
      </c>
      <c r="T9184" s="47">
        <f t="shared" si="2778"/>
        <v>49227</v>
      </c>
      <c r="AE9184" s="33"/>
    </row>
    <row r="9185" spans="1:31" x14ac:dyDescent="0.2">
      <c r="A9185" s="90">
        <f t="shared" si="2784"/>
        <v>49210</v>
      </c>
      <c r="B9185" s="2">
        <f t="shared" si="2779"/>
        <v>0</v>
      </c>
      <c r="C9185" s="2">
        <f t="shared" si="2777"/>
        <v>2161.0641810398142</v>
      </c>
      <c r="D9185" s="47">
        <f t="shared" si="2785"/>
        <v>49198</v>
      </c>
      <c r="E9185" s="3">
        <f t="shared" si="2775"/>
        <v>-1</v>
      </c>
      <c r="F9185" s="4">
        <f t="shared" si="2792"/>
        <v>13</v>
      </c>
      <c r="G9185" s="4">
        <f t="shared" si="2790"/>
        <v>30</v>
      </c>
      <c r="H9185" s="2">
        <f t="shared" si="2786"/>
        <v>0</v>
      </c>
      <c r="I9185" s="2">
        <f t="shared" si="2787"/>
        <v>0</v>
      </c>
      <c r="J9185" s="2">
        <f t="shared" si="2780"/>
        <v>0</v>
      </c>
      <c r="K9185" s="2">
        <f t="shared" si="2781"/>
        <v>0</v>
      </c>
      <c r="L9185" s="1">
        <f t="shared" si="2788"/>
        <v>0</v>
      </c>
      <c r="M9185" s="3">
        <f t="shared" si="2776"/>
        <v>0</v>
      </c>
      <c r="N9185" s="2">
        <f t="shared" si="2782"/>
        <v>0</v>
      </c>
      <c r="O9185" s="18">
        <f t="shared" si="2789"/>
        <v>0.14499999999999999</v>
      </c>
      <c r="P9185" s="8">
        <f t="shared" si="2793"/>
        <v>1.0049015859999999</v>
      </c>
      <c r="Q9185" s="2">
        <f t="shared" si="2791"/>
        <v>0</v>
      </c>
      <c r="R9185" s="2">
        <f t="shared" si="2783"/>
        <v>0</v>
      </c>
      <c r="S9185" s="9" t="s">
        <v>56</v>
      </c>
      <c r="T9185" s="47">
        <f t="shared" si="2778"/>
        <v>49227</v>
      </c>
      <c r="AE9185" s="33"/>
    </row>
    <row r="9186" spans="1:31" x14ac:dyDescent="0.2">
      <c r="A9186" s="90">
        <f t="shared" si="2784"/>
        <v>49211</v>
      </c>
      <c r="B9186" s="2">
        <f t="shared" si="2779"/>
        <v>0</v>
      </c>
      <c r="C9186" s="2">
        <f t="shared" si="2777"/>
        <v>2161.0641810398142</v>
      </c>
      <c r="D9186" s="47">
        <f t="shared" si="2785"/>
        <v>49198</v>
      </c>
      <c r="E9186" s="3">
        <f t="shared" si="2775"/>
        <v>-1</v>
      </c>
      <c r="F9186" s="4">
        <f t="shared" si="2792"/>
        <v>14</v>
      </c>
      <c r="G9186" s="4">
        <f t="shared" si="2790"/>
        <v>30</v>
      </c>
      <c r="H9186" s="2">
        <f t="shared" si="2786"/>
        <v>0</v>
      </c>
      <c r="I9186" s="2">
        <f t="shared" si="2787"/>
        <v>0</v>
      </c>
      <c r="J9186" s="2">
        <f t="shared" si="2780"/>
        <v>0</v>
      </c>
      <c r="K9186" s="2">
        <f t="shared" si="2781"/>
        <v>0</v>
      </c>
      <c r="L9186" s="1">
        <f t="shared" si="2788"/>
        <v>0</v>
      </c>
      <c r="M9186" s="3">
        <f t="shared" si="2776"/>
        <v>0</v>
      </c>
      <c r="N9186" s="2">
        <f t="shared" si="2782"/>
        <v>0</v>
      </c>
      <c r="O9186" s="18">
        <f t="shared" si="2789"/>
        <v>0.14499999999999999</v>
      </c>
      <c r="P9186" s="8">
        <f t="shared" si="2793"/>
        <v>1.0052796239999999</v>
      </c>
      <c r="Q9186" s="2">
        <f t="shared" si="2791"/>
        <v>0</v>
      </c>
      <c r="R9186" s="2">
        <f t="shared" si="2783"/>
        <v>0</v>
      </c>
      <c r="S9186" s="9" t="s">
        <v>56</v>
      </c>
      <c r="T9186" s="47">
        <f t="shared" si="2778"/>
        <v>49227</v>
      </c>
      <c r="AE9186" s="33"/>
    </row>
    <row r="9187" spans="1:31" x14ac:dyDescent="0.2">
      <c r="A9187" s="90">
        <f t="shared" si="2784"/>
        <v>49212</v>
      </c>
      <c r="B9187" s="2">
        <f t="shared" si="2779"/>
        <v>0</v>
      </c>
      <c r="C9187" s="2">
        <f t="shared" si="2777"/>
        <v>2161.0641810398142</v>
      </c>
      <c r="D9187" s="47">
        <f t="shared" si="2785"/>
        <v>49198</v>
      </c>
      <c r="E9187" s="3">
        <f t="shared" si="2775"/>
        <v>-1</v>
      </c>
      <c r="F9187" s="4">
        <f t="shared" si="2792"/>
        <v>15</v>
      </c>
      <c r="G9187" s="4">
        <f t="shared" si="2790"/>
        <v>30</v>
      </c>
      <c r="H9187" s="2">
        <f t="shared" si="2786"/>
        <v>0</v>
      </c>
      <c r="I9187" s="2">
        <f t="shared" si="2787"/>
        <v>0</v>
      </c>
      <c r="J9187" s="2">
        <f t="shared" si="2780"/>
        <v>0</v>
      </c>
      <c r="K9187" s="2">
        <f t="shared" si="2781"/>
        <v>0</v>
      </c>
      <c r="L9187" s="1">
        <f t="shared" si="2788"/>
        <v>0</v>
      </c>
      <c r="M9187" s="3">
        <f t="shared" si="2776"/>
        <v>0</v>
      </c>
      <c r="N9187" s="2">
        <f t="shared" si="2782"/>
        <v>0</v>
      </c>
      <c r="O9187" s="18">
        <f t="shared" si="2789"/>
        <v>0.14499999999999999</v>
      </c>
      <c r="P9187" s="8">
        <f t="shared" si="2793"/>
        <v>1.005657805</v>
      </c>
      <c r="Q9187" s="2">
        <f t="shared" si="2791"/>
        <v>0</v>
      </c>
      <c r="R9187" s="2">
        <f t="shared" si="2783"/>
        <v>0</v>
      </c>
      <c r="S9187" s="9" t="s">
        <v>56</v>
      </c>
      <c r="T9187" s="47">
        <f t="shared" si="2778"/>
        <v>49227</v>
      </c>
      <c r="AE9187" s="33"/>
    </row>
    <row r="9188" spans="1:31" x14ac:dyDescent="0.2">
      <c r="A9188" s="90">
        <f t="shared" si="2784"/>
        <v>49213</v>
      </c>
      <c r="B9188" s="2">
        <f t="shared" si="2779"/>
        <v>0</v>
      </c>
      <c r="C9188" s="2">
        <f t="shared" si="2777"/>
        <v>2161.0641810398142</v>
      </c>
      <c r="D9188" s="47">
        <f t="shared" si="2785"/>
        <v>49198</v>
      </c>
      <c r="E9188" s="3">
        <f t="shared" si="2775"/>
        <v>-1</v>
      </c>
      <c r="F9188" s="4">
        <f t="shared" si="2792"/>
        <v>16</v>
      </c>
      <c r="G9188" s="4">
        <f t="shared" si="2790"/>
        <v>30</v>
      </c>
      <c r="H9188" s="2">
        <f t="shared" si="2786"/>
        <v>0</v>
      </c>
      <c r="I9188" s="2">
        <f t="shared" si="2787"/>
        <v>0</v>
      </c>
      <c r="J9188" s="2">
        <f t="shared" si="2780"/>
        <v>0</v>
      </c>
      <c r="K9188" s="2">
        <f t="shared" si="2781"/>
        <v>0</v>
      </c>
      <c r="L9188" s="1">
        <f t="shared" si="2788"/>
        <v>0</v>
      </c>
      <c r="M9188" s="3">
        <f t="shared" si="2776"/>
        <v>0</v>
      </c>
      <c r="N9188" s="2">
        <f t="shared" si="2782"/>
        <v>0</v>
      </c>
      <c r="O9188" s="18">
        <f t="shared" si="2789"/>
        <v>0.14499999999999999</v>
      </c>
      <c r="P9188" s="8">
        <f t="shared" si="2793"/>
        <v>1.0060361280000001</v>
      </c>
      <c r="Q9188" s="2">
        <f t="shared" si="2791"/>
        <v>0</v>
      </c>
      <c r="R9188" s="2">
        <f t="shared" si="2783"/>
        <v>0</v>
      </c>
      <c r="S9188" s="9" t="s">
        <v>56</v>
      </c>
      <c r="T9188" s="47">
        <f t="shared" si="2778"/>
        <v>49227</v>
      </c>
      <c r="AE9188" s="33"/>
    </row>
    <row r="9189" spans="1:31" x14ac:dyDescent="0.2">
      <c r="A9189" s="90">
        <f t="shared" si="2784"/>
        <v>49214</v>
      </c>
      <c r="B9189" s="2">
        <f t="shared" si="2779"/>
        <v>0</v>
      </c>
      <c r="C9189" s="2">
        <f t="shared" si="2777"/>
        <v>2161.0641810398142</v>
      </c>
      <c r="D9189" s="47">
        <f t="shared" si="2785"/>
        <v>49198</v>
      </c>
      <c r="E9189" s="3">
        <f t="shared" si="2775"/>
        <v>-1</v>
      </c>
      <c r="F9189" s="4">
        <f t="shared" si="2792"/>
        <v>17</v>
      </c>
      <c r="G9189" s="4">
        <f t="shared" si="2790"/>
        <v>30</v>
      </c>
      <c r="H9189" s="2">
        <f t="shared" si="2786"/>
        <v>0</v>
      </c>
      <c r="I9189" s="2">
        <f t="shared" si="2787"/>
        <v>0</v>
      </c>
      <c r="J9189" s="2">
        <f t="shared" si="2780"/>
        <v>0</v>
      </c>
      <c r="K9189" s="2">
        <f t="shared" si="2781"/>
        <v>0</v>
      </c>
      <c r="L9189" s="1">
        <f t="shared" si="2788"/>
        <v>0</v>
      </c>
      <c r="M9189" s="3">
        <f t="shared" si="2776"/>
        <v>0</v>
      </c>
      <c r="N9189" s="2">
        <f t="shared" si="2782"/>
        <v>0</v>
      </c>
      <c r="O9189" s="18">
        <f t="shared" si="2789"/>
        <v>0.14499999999999999</v>
      </c>
      <c r="P9189" s="8">
        <f t="shared" si="2793"/>
        <v>1.006414594</v>
      </c>
      <c r="Q9189" s="2">
        <f t="shared" si="2791"/>
        <v>0</v>
      </c>
      <c r="R9189" s="2">
        <f t="shared" si="2783"/>
        <v>0</v>
      </c>
      <c r="S9189" s="9" t="s">
        <v>56</v>
      </c>
      <c r="T9189" s="47">
        <f t="shared" si="2778"/>
        <v>49227</v>
      </c>
      <c r="AE9189" s="33"/>
    </row>
    <row r="9190" spans="1:31" x14ac:dyDescent="0.2">
      <c r="A9190" s="90">
        <f t="shared" si="2784"/>
        <v>49215</v>
      </c>
      <c r="B9190" s="2">
        <f t="shared" si="2779"/>
        <v>0</v>
      </c>
      <c r="C9190" s="2">
        <f t="shared" si="2777"/>
        <v>2161.0641810398142</v>
      </c>
      <c r="D9190" s="47">
        <f t="shared" si="2785"/>
        <v>49198</v>
      </c>
      <c r="E9190" s="3">
        <f t="shared" si="2775"/>
        <v>-1</v>
      </c>
      <c r="F9190" s="4">
        <f t="shared" si="2792"/>
        <v>18</v>
      </c>
      <c r="G9190" s="4">
        <f t="shared" si="2790"/>
        <v>30</v>
      </c>
      <c r="H9190" s="2">
        <f t="shared" si="2786"/>
        <v>0</v>
      </c>
      <c r="I9190" s="2">
        <f t="shared" si="2787"/>
        <v>0</v>
      </c>
      <c r="J9190" s="2">
        <f t="shared" si="2780"/>
        <v>0</v>
      </c>
      <c r="K9190" s="2">
        <f t="shared" si="2781"/>
        <v>0</v>
      </c>
      <c r="L9190" s="1">
        <f t="shared" si="2788"/>
        <v>0</v>
      </c>
      <c r="M9190" s="3">
        <f t="shared" si="2776"/>
        <v>0</v>
      </c>
      <c r="N9190" s="2">
        <f t="shared" si="2782"/>
        <v>0</v>
      </c>
      <c r="O9190" s="18">
        <f t="shared" si="2789"/>
        <v>0.14499999999999999</v>
      </c>
      <c r="P9190" s="8">
        <f t="shared" si="2793"/>
        <v>1.0067932020000001</v>
      </c>
      <c r="Q9190" s="2">
        <f t="shared" si="2791"/>
        <v>0</v>
      </c>
      <c r="R9190" s="2">
        <f t="shared" si="2783"/>
        <v>0</v>
      </c>
      <c r="S9190" s="9" t="s">
        <v>56</v>
      </c>
      <c r="T9190" s="47">
        <f t="shared" si="2778"/>
        <v>49227</v>
      </c>
      <c r="AE9190" s="33"/>
    </row>
    <row r="9191" spans="1:31" x14ac:dyDescent="0.2">
      <c r="A9191" s="90">
        <f t="shared" si="2784"/>
        <v>49216</v>
      </c>
      <c r="B9191" s="2">
        <f t="shared" si="2779"/>
        <v>0</v>
      </c>
      <c r="C9191" s="2">
        <f t="shared" si="2777"/>
        <v>2161.0641810398142</v>
      </c>
      <c r="D9191" s="47">
        <f t="shared" si="2785"/>
        <v>49198</v>
      </c>
      <c r="E9191" s="3">
        <f t="shared" si="2775"/>
        <v>-1</v>
      </c>
      <c r="F9191" s="4">
        <f t="shared" si="2792"/>
        <v>19</v>
      </c>
      <c r="G9191" s="4">
        <f t="shared" si="2790"/>
        <v>30</v>
      </c>
      <c r="H9191" s="2">
        <f t="shared" si="2786"/>
        <v>0</v>
      </c>
      <c r="I9191" s="2">
        <f t="shared" si="2787"/>
        <v>0</v>
      </c>
      <c r="J9191" s="2">
        <f t="shared" si="2780"/>
        <v>0</v>
      </c>
      <c r="K9191" s="2">
        <f t="shared" si="2781"/>
        <v>0</v>
      </c>
      <c r="L9191" s="1">
        <f t="shared" si="2788"/>
        <v>0</v>
      </c>
      <c r="M9191" s="3">
        <f t="shared" si="2776"/>
        <v>0</v>
      </c>
      <c r="N9191" s="2">
        <f t="shared" si="2782"/>
        <v>0</v>
      </c>
      <c r="O9191" s="18">
        <f t="shared" si="2789"/>
        <v>0.14499999999999999</v>
      </c>
      <c r="P9191" s="8">
        <f t="shared" si="2793"/>
        <v>1.007171952</v>
      </c>
      <c r="Q9191" s="2">
        <f t="shared" si="2791"/>
        <v>0</v>
      </c>
      <c r="R9191" s="2">
        <f t="shared" si="2783"/>
        <v>0</v>
      </c>
      <c r="S9191" s="9" t="s">
        <v>56</v>
      </c>
      <c r="T9191" s="47">
        <f t="shared" si="2778"/>
        <v>49227</v>
      </c>
      <c r="AE9191" s="33"/>
    </row>
    <row r="9192" spans="1:31" x14ac:dyDescent="0.2">
      <c r="A9192" s="90">
        <f t="shared" si="2784"/>
        <v>49217</v>
      </c>
      <c r="B9192" s="2">
        <f t="shared" si="2779"/>
        <v>0</v>
      </c>
      <c r="C9192" s="2">
        <f t="shared" si="2777"/>
        <v>2161.0641810398142</v>
      </c>
      <c r="D9192" s="47">
        <f t="shared" si="2785"/>
        <v>49198</v>
      </c>
      <c r="E9192" s="3">
        <f t="shared" si="2775"/>
        <v>-1</v>
      </c>
      <c r="F9192" s="4">
        <f t="shared" si="2792"/>
        <v>20</v>
      </c>
      <c r="G9192" s="4">
        <f t="shared" si="2790"/>
        <v>30</v>
      </c>
      <c r="H9192" s="2">
        <f t="shared" si="2786"/>
        <v>0</v>
      </c>
      <c r="I9192" s="2">
        <f t="shared" si="2787"/>
        <v>0</v>
      </c>
      <c r="J9192" s="2">
        <f t="shared" si="2780"/>
        <v>0</v>
      </c>
      <c r="K9192" s="2">
        <f t="shared" si="2781"/>
        <v>0</v>
      </c>
      <c r="L9192" s="1">
        <f t="shared" si="2788"/>
        <v>0</v>
      </c>
      <c r="M9192" s="3">
        <f t="shared" si="2776"/>
        <v>0</v>
      </c>
      <c r="N9192" s="2">
        <f t="shared" si="2782"/>
        <v>0</v>
      </c>
      <c r="O9192" s="18">
        <f t="shared" si="2789"/>
        <v>0.14499999999999999</v>
      </c>
      <c r="P9192" s="8">
        <f t="shared" si="2793"/>
        <v>1.0075508449999999</v>
      </c>
      <c r="Q9192" s="2">
        <f t="shared" si="2791"/>
        <v>0</v>
      </c>
      <c r="R9192" s="2">
        <f t="shared" si="2783"/>
        <v>0</v>
      </c>
      <c r="S9192" s="9" t="s">
        <v>56</v>
      </c>
      <c r="T9192" s="47">
        <f t="shared" si="2778"/>
        <v>49227</v>
      </c>
      <c r="AE9192" s="33"/>
    </row>
    <row r="9193" spans="1:31" x14ac:dyDescent="0.2">
      <c r="A9193" s="90">
        <f t="shared" si="2784"/>
        <v>49218</v>
      </c>
      <c r="B9193" s="2">
        <f t="shared" si="2779"/>
        <v>0</v>
      </c>
      <c r="C9193" s="2">
        <f t="shared" si="2777"/>
        <v>2161.0641810398142</v>
      </c>
      <c r="D9193" s="47">
        <f t="shared" si="2785"/>
        <v>49198</v>
      </c>
      <c r="E9193" s="3">
        <f t="shared" si="2775"/>
        <v>-1</v>
      </c>
      <c r="F9193" s="4">
        <f t="shared" si="2792"/>
        <v>21</v>
      </c>
      <c r="G9193" s="4">
        <f t="shared" si="2790"/>
        <v>30</v>
      </c>
      <c r="H9193" s="2">
        <f t="shared" si="2786"/>
        <v>0</v>
      </c>
      <c r="I9193" s="2">
        <f t="shared" si="2787"/>
        <v>0</v>
      </c>
      <c r="J9193" s="2">
        <f t="shared" si="2780"/>
        <v>0</v>
      </c>
      <c r="K9193" s="2">
        <f t="shared" si="2781"/>
        <v>0</v>
      </c>
      <c r="L9193" s="1">
        <f t="shared" si="2788"/>
        <v>0</v>
      </c>
      <c r="M9193" s="3">
        <f t="shared" si="2776"/>
        <v>0</v>
      </c>
      <c r="N9193" s="2">
        <f t="shared" si="2782"/>
        <v>0</v>
      </c>
      <c r="O9193" s="18">
        <f t="shared" si="2789"/>
        <v>0.14499999999999999</v>
      </c>
      <c r="P9193" s="8">
        <f t="shared" si="2793"/>
        <v>1.0079298800000001</v>
      </c>
      <c r="Q9193" s="2">
        <f t="shared" si="2791"/>
        <v>0</v>
      </c>
      <c r="R9193" s="2">
        <f t="shared" si="2783"/>
        <v>0</v>
      </c>
      <c r="S9193" s="9" t="s">
        <v>56</v>
      </c>
      <c r="T9193" s="47">
        <f t="shared" si="2778"/>
        <v>49227</v>
      </c>
      <c r="AE9193" s="33"/>
    </row>
    <row r="9194" spans="1:31" x14ac:dyDescent="0.2">
      <c r="A9194" s="90">
        <f t="shared" si="2784"/>
        <v>49219</v>
      </c>
      <c r="B9194" s="2">
        <f t="shared" si="2779"/>
        <v>0</v>
      </c>
      <c r="C9194" s="2">
        <f t="shared" si="2777"/>
        <v>2161.0641810398142</v>
      </c>
      <c r="D9194" s="47">
        <f t="shared" si="2785"/>
        <v>49198</v>
      </c>
      <c r="E9194" s="3">
        <f t="shared" si="2775"/>
        <v>-1</v>
      </c>
      <c r="F9194" s="4">
        <f t="shared" si="2792"/>
        <v>22</v>
      </c>
      <c r="G9194" s="4">
        <f t="shared" si="2790"/>
        <v>30</v>
      </c>
      <c r="H9194" s="2">
        <f t="shared" si="2786"/>
        <v>0</v>
      </c>
      <c r="I9194" s="2">
        <f t="shared" si="2787"/>
        <v>0</v>
      </c>
      <c r="J9194" s="2">
        <f t="shared" si="2780"/>
        <v>0</v>
      </c>
      <c r="K9194" s="2">
        <f t="shared" si="2781"/>
        <v>0</v>
      </c>
      <c r="L9194" s="1">
        <f t="shared" si="2788"/>
        <v>0</v>
      </c>
      <c r="M9194" s="3">
        <f t="shared" si="2776"/>
        <v>0</v>
      </c>
      <c r="N9194" s="2">
        <f t="shared" si="2782"/>
        <v>0</v>
      </c>
      <c r="O9194" s="18">
        <f t="shared" si="2789"/>
        <v>0.14499999999999999</v>
      </c>
      <c r="P9194" s="8">
        <f t="shared" si="2793"/>
        <v>1.008309058</v>
      </c>
      <c r="Q9194" s="2">
        <f t="shared" si="2791"/>
        <v>0</v>
      </c>
      <c r="R9194" s="2">
        <f t="shared" si="2783"/>
        <v>0</v>
      </c>
      <c r="S9194" s="9" t="s">
        <v>56</v>
      </c>
      <c r="T9194" s="47">
        <f t="shared" si="2778"/>
        <v>49227</v>
      </c>
      <c r="AE9194" s="33"/>
    </row>
    <row r="9195" spans="1:31" x14ac:dyDescent="0.2">
      <c r="A9195" s="90">
        <f t="shared" si="2784"/>
        <v>49220</v>
      </c>
      <c r="B9195" s="2">
        <f t="shared" si="2779"/>
        <v>0</v>
      </c>
      <c r="C9195" s="2">
        <f t="shared" si="2777"/>
        <v>2161.0641810398142</v>
      </c>
      <c r="D9195" s="47">
        <f t="shared" si="2785"/>
        <v>49198</v>
      </c>
      <c r="E9195" s="3">
        <f t="shared" ref="E9195:E9258" si="2794">IF(DAY(A9194)=$E$2,VLOOKUP(A9194,$AF$10:$AG$315,2),E9194)</f>
        <v>-1</v>
      </c>
      <c r="F9195" s="4">
        <f t="shared" si="2792"/>
        <v>23</v>
      </c>
      <c r="G9195" s="4">
        <f t="shared" si="2790"/>
        <v>30</v>
      </c>
      <c r="H9195" s="2">
        <f t="shared" si="2786"/>
        <v>0</v>
      </c>
      <c r="I9195" s="2">
        <f t="shared" si="2787"/>
        <v>0</v>
      </c>
      <c r="J9195" s="2">
        <f t="shared" si="2780"/>
        <v>0</v>
      </c>
      <c r="K9195" s="2">
        <f t="shared" si="2781"/>
        <v>0</v>
      </c>
      <c r="L9195" s="1">
        <f t="shared" si="2788"/>
        <v>0</v>
      </c>
      <c r="M9195" s="3">
        <f t="shared" si="2776"/>
        <v>0</v>
      </c>
      <c r="N9195" s="2">
        <f t="shared" si="2782"/>
        <v>0</v>
      </c>
      <c r="O9195" s="18">
        <f t="shared" si="2789"/>
        <v>0.14499999999999999</v>
      </c>
      <c r="P9195" s="8">
        <f t="shared" si="2793"/>
        <v>1.0086883790000001</v>
      </c>
      <c r="Q9195" s="2">
        <f t="shared" si="2791"/>
        <v>0</v>
      </c>
      <c r="R9195" s="2">
        <f t="shared" si="2783"/>
        <v>0</v>
      </c>
      <c r="S9195" s="9" t="s">
        <v>56</v>
      </c>
      <c r="T9195" s="47">
        <f t="shared" si="2778"/>
        <v>49227</v>
      </c>
      <c r="AE9195" s="33"/>
    </row>
    <row r="9196" spans="1:31" x14ac:dyDescent="0.2">
      <c r="A9196" s="90">
        <f t="shared" si="2784"/>
        <v>49221</v>
      </c>
      <c r="B9196" s="2">
        <f t="shared" si="2779"/>
        <v>0</v>
      </c>
      <c r="C9196" s="2">
        <f t="shared" si="2777"/>
        <v>2161.0641810398142</v>
      </c>
      <c r="D9196" s="47">
        <f t="shared" si="2785"/>
        <v>49198</v>
      </c>
      <c r="E9196" s="3">
        <f t="shared" si="2794"/>
        <v>-1</v>
      </c>
      <c r="F9196" s="4">
        <f t="shared" si="2792"/>
        <v>24</v>
      </c>
      <c r="G9196" s="4">
        <f t="shared" si="2790"/>
        <v>30</v>
      </c>
      <c r="H9196" s="2">
        <f t="shared" si="2786"/>
        <v>0</v>
      </c>
      <c r="I9196" s="2">
        <f t="shared" si="2787"/>
        <v>0</v>
      </c>
      <c r="J9196" s="2">
        <f t="shared" si="2780"/>
        <v>0</v>
      </c>
      <c r="K9196" s="2">
        <f t="shared" si="2781"/>
        <v>0</v>
      </c>
      <c r="L9196" s="1">
        <f t="shared" si="2788"/>
        <v>0</v>
      </c>
      <c r="M9196" s="3">
        <f t="shared" si="2776"/>
        <v>0</v>
      </c>
      <c r="N9196" s="2">
        <f t="shared" si="2782"/>
        <v>0</v>
      </c>
      <c r="O9196" s="18">
        <f t="shared" si="2789"/>
        <v>0.14499999999999999</v>
      </c>
      <c r="P9196" s="8">
        <f t="shared" si="2793"/>
        <v>1.0090678420000001</v>
      </c>
      <c r="Q9196" s="2">
        <f t="shared" si="2791"/>
        <v>0</v>
      </c>
      <c r="R9196" s="2">
        <f t="shared" si="2783"/>
        <v>0</v>
      </c>
      <c r="S9196" s="9" t="s">
        <v>56</v>
      </c>
      <c r="T9196" s="47">
        <f t="shared" si="2778"/>
        <v>49227</v>
      </c>
      <c r="AE9196" s="33"/>
    </row>
    <row r="9197" spans="1:31" x14ac:dyDescent="0.2">
      <c r="A9197" s="90">
        <f t="shared" si="2784"/>
        <v>49222</v>
      </c>
      <c r="B9197" s="2">
        <f t="shared" si="2779"/>
        <v>0</v>
      </c>
      <c r="C9197" s="2">
        <f t="shared" si="2777"/>
        <v>2161.0641810398142</v>
      </c>
      <c r="D9197" s="47">
        <f t="shared" si="2785"/>
        <v>49198</v>
      </c>
      <c r="E9197" s="3">
        <f t="shared" si="2794"/>
        <v>-1</v>
      </c>
      <c r="F9197" s="4">
        <f t="shared" si="2792"/>
        <v>25</v>
      </c>
      <c r="G9197" s="4">
        <f t="shared" si="2790"/>
        <v>30</v>
      </c>
      <c r="H9197" s="2">
        <f t="shared" si="2786"/>
        <v>0</v>
      </c>
      <c r="I9197" s="2">
        <f t="shared" si="2787"/>
        <v>0</v>
      </c>
      <c r="J9197" s="2">
        <f t="shared" si="2780"/>
        <v>0</v>
      </c>
      <c r="K9197" s="2">
        <f t="shared" si="2781"/>
        <v>0</v>
      </c>
      <c r="L9197" s="1">
        <f t="shared" si="2788"/>
        <v>0</v>
      </c>
      <c r="M9197" s="3">
        <f t="shared" si="2776"/>
        <v>0</v>
      </c>
      <c r="N9197" s="2">
        <f t="shared" si="2782"/>
        <v>0</v>
      </c>
      <c r="O9197" s="18">
        <f t="shared" si="2789"/>
        <v>0.14499999999999999</v>
      </c>
      <c r="P9197" s="8">
        <f t="shared" si="2793"/>
        <v>1.009447448</v>
      </c>
      <c r="Q9197" s="2">
        <f t="shared" si="2791"/>
        <v>0</v>
      </c>
      <c r="R9197" s="2">
        <f t="shared" si="2783"/>
        <v>0</v>
      </c>
      <c r="S9197" s="9" t="s">
        <v>56</v>
      </c>
      <c r="T9197" s="47">
        <f t="shared" si="2778"/>
        <v>49227</v>
      </c>
      <c r="AE9197" s="33"/>
    </row>
    <row r="9198" spans="1:31" x14ac:dyDescent="0.2">
      <c r="A9198" s="90">
        <f t="shared" si="2784"/>
        <v>49223</v>
      </c>
      <c r="B9198" s="2">
        <f t="shared" si="2779"/>
        <v>0</v>
      </c>
      <c r="C9198" s="2">
        <f t="shared" si="2777"/>
        <v>2161.0641810398142</v>
      </c>
      <c r="D9198" s="47">
        <f t="shared" si="2785"/>
        <v>49198</v>
      </c>
      <c r="E9198" s="3">
        <f t="shared" si="2794"/>
        <v>-1</v>
      </c>
      <c r="F9198" s="4">
        <f t="shared" si="2792"/>
        <v>26</v>
      </c>
      <c r="G9198" s="4">
        <f t="shared" si="2790"/>
        <v>30</v>
      </c>
      <c r="H9198" s="2">
        <f t="shared" si="2786"/>
        <v>0</v>
      </c>
      <c r="I9198" s="2">
        <f t="shared" si="2787"/>
        <v>0</v>
      </c>
      <c r="J9198" s="2">
        <f t="shared" si="2780"/>
        <v>0</v>
      </c>
      <c r="K9198" s="2">
        <f t="shared" si="2781"/>
        <v>0</v>
      </c>
      <c r="L9198" s="1">
        <f t="shared" si="2788"/>
        <v>0</v>
      </c>
      <c r="M9198" s="3">
        <f t="shared" si="2776"/>
        <v>0</v>
      </c>
      <c r="N9198" s="2">
        <f t="shared" si="2782"/>
        <v>0</v>
      </c>
      <c r="O9198" s="18">
        <f t="shared" si="2789"/>
        <v>0.14499999999999999</v>
      </c>
      <c r="P9198" s="8">
        <f t="shared" si="2793"/>
        <v>1.0098271969999999</v>
      </c>
      <c r="Q9198" s="2">
        <f t="shared" si="2791"/>
        <v>0</v>
      </c>
      <c r="R9198" s="2">
        <f t="shared" si="2783"/>
        <v>0</v>
      </c>
      <c r="S9198" s="9" t="s">
        <v>56</v>
      </c>
      <c r="T9198" s="47">
        <f t="shared" si="2778"/>
        <v>49227</v>
      </c>
      <c r="AE9198" s="33"/>
    </row>
    <row r="9199" spans="1:31" x14ac:dyDescent="0.2">
      <c r="A9199" s="90">
        <f t="shared" si="2784"/>
        <v>49224</v>
      </c>
      <c r="B9199" s="2">
        <f t="shared" si="2779"/>
        <v>0</v>
      </c>
      <c r="C9199" s="2">
        <f t="shared" si="2777"/>
        <v>2161.0641810398142</v>
      </c>
      <c r="D9199" s="47">
        <f t="shared" si="2785"/>
        <v>49198</v>
      </c>
      <c r="E9199" s="3">
        <f t="shared" si="2794"/>
        <v>-1</v>
      </c>
      <c r="F9199" s="4">
        <f t="shared" si="2792"/>
        <v>27</v>
      </c>
      <c r="G9199" s="4">
        <f t="shared" si="2790"/>
        <v>30</v>
      </c>
      <c r="H9199" s="2">
        <f t="shared" si="2786"/>
        <v>0</v>
      </c>
      <c r="I9199" s="2">
        <f t="shared" si="2787"/>
        <v>0</v>
      </c>
      <c r="J9199" s="2">
        <f t="shared" si="2780"/>
        <v>0</v>
      </c>
      <c r="K9199" s="2">
        <f t="shared" si="2781"/>
        <v>0</v>
      </c>
      <c r="L9199" s="1">
        <f t="shared" si="2788"/>
        <v>0</v>
      </c>
      <c r="M9199" s="3">
        <f t="shared" si="2776"/>
        <v>0</v>
      </c>
      <c r="N9199" s="2">
        <f t="shared" si="2782"/>
        <v>0</v>
      </c>
      <c r="O9199" s="18">
        <f t="shared" si="2789"/>
        <v>0.14499999999999999</v>
      </c>
      <c r="P9199" s="8">
        <f t="shared" si="2793"/>
        <v>1.010207088</v>
      </c>
      <c r="Q9199" s="2">
        <f t="shared" si="2791"/>
        <v>0</v>
      </c>
      <c r="R9199" s="2">
        <f t="shared" si="2783"/>
        <v>0</v>
      </c>
      <c r="S9199" s="9" t="s">
        <v>56</v>
      </c>
      <c r="T9199" s="47">
        <f t="shared" si="2778"/>
        <v>49227</v>
      </c>
      <c r="AE9199" s="33"/>
    </row>
    <row r="9200" spans="1:31" x14ac:dyDescent="0.2">
      <c r="A9200" s="90">
        <f t="shared" si="2784"/>
        <v>49225</v>
      </c>
      <c r="B9200" s="2">
        <f t="shared" si="2779"/>
        <v>0</v>
      </c>
      <c r="C9200" s="2">
        <f t="shared" si="2777"/>
        <v>2161.0641810398142</v>
      </c>
      <c r="D9200" s="47">
        <f t="shared" si="2785"/>
        <v>49198</v>
      </c>
      <c r="E9200" s="3">
        <f t="shared" si="2794"/>
        <v>-1</v>
      </c>
      <c r="F9200" s="4">
        <f t="shared" si="2792"/>
        <v>28</v>
      </c>
      <c r="G9200" s="4">
        <f t="shared" si="2790"/>
        <v>30</v>
      </c>
      <c r="H9200" s="2">
        <f t="shared" si="2786"/>
        <v>0</v>
      </c>
      <c r="I9200" s="2">
        <f t="shared" si="2787"/>
        <v>0</v>
      </c>
      <c r="J9200" s="2">
        <f t="shared" si="2780"/>
        <v>0</v>
      </c>
      <c r="K9200" s="2">
        <f t="shared" si="2781"/>
        <v>0</v>
      </c>
      <c r="L9200" s="1">
        <f t="shared" si="2788"/>
        <v>0</v>
      </c>
      <c r="M9200" s="3">
        <f t="shared" si="2776"/>
        <v>0</v>
      </c>
      <c r="N9200" s="2">
        <f t="shared" si="2782"/>
        <v>0</v>
      </c>
      <c r="O9200" s="18">
        <f t="shared" si="2789"/>
        <v>0.14499999999999999</v>
      </c>
      <c r="P9200" s="8">
        <f t="shared" si="2793"/>
        <v>1.0105871230000001</v>
      </c>
      <c r="Q9200" s="2">
        <f t="shared" si="2791"/>
        <v>0</v>
      </c>
      <c r="R9200" s="2">
        <f t="shared" si="2783"/>
        <v>0</v>
      </c>
      <c r="S9200" s="9" t="s">
        <v>56</v>
      </c>
      <c r="T9200" s="47">
        <f t="shared" si="2778"/>
        <v>49227</v>
      </c>
      <c r="AE9200" s="33"/>
    </row>
    <row r="9201" spans="1:31" x14ac:dyDescent="0.2">
      <c r="A9201" s="90">
        <f t="shared" si="2784"/>
        <v>49226</v>
      </c>
      <c r="B9201" s="2">
        <f t="shared" si="2779"/>
        <v>0</v>
      </c>
      <c r="C9201" s="2">
        <f t="shared" si="2777"/>
        <v>2161.0641810398142</v>
      </c>
      <c r="D9201" s="47">
        <f t="shared" si="2785"/>
        <v>49198</v>
      </c>
      <c r="E9201" s="3">
        <f t="shared" si="2794"/>
        <v>-1</v>
      </c>
      <c r="F9201" s="4">
        <f t="shared" si="2792"/>
        <v>29</v>
      </c>
      <c r="G9201" s="4">
        <f t="shared" si="2790"/>
        <v>30</v>
      </c>
      <c r="H9201" s="2">
        <f t="shared" si="2786"/>
        <v>0</v>
      </c>
      <c r="I9201" s="2">
        <f t="shared" si="2787"/>
        <v>0</v>
      </c>
      <c r="J9201" s="2">
        <f t="shared" si="2780"/>
        <v>0</v>
      </c>
      <c r="K9201" s="2">
        <f t="shared" si="2781"/>
        <v>0</v>
      </c>
      <c r="L9201" s="1">
        <f t="shared" si="2788"/>
        <v>0</v>
      </c>
      <c r="M9201" s="3">
        <f t="shared" si="2776"/>
        <v>0</v>
      </c>
      <c r="N9201" s="2">
        <f t="shared" si="2782"/>
        <v>0</v>
      </c>
      <c r="O9201" s="18">
        <f t="shared" si="2789"/>
        <v>0.14499999999999999</v>
      </c>
      <c r="P9201" s="8">
        <f t="shared" si="2793"/>
        <v>1.0109672999999999</v>
      </c>
      <c r="Q9201" s="2">
        <f t="shared" si="2791"/>
        <v>0</v>
      </c>
      <c r="R9201" s="2">
        <f t="shared" si="2783"/>
        <v>0</v>
      </c>
      <c r="S9201" s="9" t="s">
        <v>56</v>
      </c>
      <c r="T9201" s="47">
        <f t="shared" si="2778"/>
        <v>49227</v>
      </c>
      <c r="AE9201" s="33"/>
    </row>
    <row r="9202" spans="1:31" x14ac:dyDescent="0.2">
      <c r="A9202" s="90">
        <f t="shared" si="2784"/>
        <v>49227</v>
      </c>
      <c r="B9202" s="2">
        <f t="shared" si="2779"/>
        <v>0</v>
      </c>
      <c r="C9202" s="2">
        <f t="shared" si="2777"/>
        <v>2161.0641810398142</v>
      </c>
      <c r="D9202" s="47">
        <f t="shared" si="2785"/>
        <v>49198</v>
      </c>
      <c r="E9202" s="3">
        <f t="shared" si="2794"/>
        <v>-1</v>
      </c>
      <c r="F9202" s="4">
        <f t="shared" si="2792"/>
        <v>30</v>
      </c>
      <c r="G9202" s="4">
        <f t="shared" si="2790"/>
        <v>30</v>
      </c>
      <c r="H9202" s="2">
        <f t="shared" si="2786"/>
        <v>0</v>
      </c>
      <c r="I9202" s="2">
        <f t="shared" si="2787"/>
        <v>0</v>
      </c>
      <c r="J9202" s="2">
        <f t="shared" si="2780"/>
        <v>0</v>
      </c>
      <c r="K9202" s="2">
        <f t="shared" si="2781"/>
        <v>0</v>
      </c>
      <c r="L9202" s="1">
        <f t="shared" si="2788"/>
        <v>302</v>
      </c>
      <c r="M9202" s="3">
        <f t="shared" si="2776"/>
        <v>0.29090899999999997</v>
      </c>
      <c r="N9202" s="2">
        <f t="shared" si="2782"/>
        <v>0</v>
      </c>
      <c r="O9202" s="18">
        <f t="shared" si="2789"/>
        <v>0.14499999999999999</v>
      </c>
      <c r="P9202" s="8">
        <f t="shared" si="2793"/>
        <v>1.0113476210000001</v>
      </c>
      <c r="Q9202" s="2">
        <f t="shared" si="2791"/>
        <v>0</v>
      </c>
      <c r="R9202" s="2">
        <f t="shared" si="2783"/>
        <v>0</v>
      </c>
      <c r="S9202" s="9" t="s">
        <v>56</v>
      </c>
      <c r="T9202" s="47">
        <f t="shared" si="2778"/>
        <v>49227</v>
      </c>
      <c r="AE9202" s="33"/>
    </row>
    <row r="9203" spans="1:31" x14ac:dyDescent="0.2">
      <c r="A9203" s="90">
        <f t="shared" si="2784"/>
        <v>49228</v>
      </c>
      <c r="B9203" s="2">
        <f t="shared" si="2779"/>
        <v>0</v>
      </c>
      <c r="C9203" s="2">
        <f t="shared" si="2777"/>
        <v>1532.3911611998142</v>
      </c>
      <c r="D9203" s="47">
        <f t="shared" si="2785"/>
        <v>49228</v>
      </c>
      <c r="E9203" s="3">
        <f t="shared" si="2794"/>
        <v>-1</v>
      </c>
      <c r="F9203" s="4">
        <f t="shared" si="2792"/>
        <v>1</v>
      </c>
      <c r="G9203" s="4">
        <f t="shared" si="2790"/>
        <v>31</v>
      </c>
      <c r="H9203" s="2">
        <f t="shared" si="2786"/>
        <v>0</v>
      </c>
      <c r="I9203" s="2">
        <f t="shared" si="2787"/>
        <v>0</v>
      </c>
      <c r="J9203" s="2">
        <f t="shared" si="2780"/>
        <v>0</v>
      </c>
      <c r="K9203" s="2">
        <f t="shared" si="2781"/>
        <v>0</v>
      </c>
      <c r="L9203" s="1">
        <f t="shared" si="2788"/>
        <v>0</v>
      </c>
      <c r="M9203" s="3">
        <f t="shared" si="2776"/>
        <v>0</v>
      </c>
      <c r="N9203" s="2">
        <f t="shared" si="2782"/>
        <v>0</v>
      </c>
      <c r="O9203" s="18">
        <f t="shared" si="2789"/>
        <v>0.14499999999999999</v>
      </c>
      <c r="P9203" s="8">
        <f t="shared" si="2793"/>
        <v>1.0003640570000001</v>
      </c>
      <c r="Q9203" s="2">
        <f t="shared" si="2791"/>
        <v>0</v>
      </c>
      <c r="R9203" s="2">
        <f t="shared" si="2783"/>
        <v>0</v>
      </c>
      <c r="S9203" s="9" t="s">
        <v>56</v>
      </c>
      <c r="T9203" s="47">
        <f t="shared" si="2778"/>
        <v>49258</v>
      </c>
      <c r="AE9203" s="33"/>
    </row>
    <row r="9204" spans="1:31" x14ac:dyDescent="0.2">
      <c r="A9204" s="90">
        <f t="shared" si="2784"/>
        <v>49229</v>
      </c>
      <c r="B9204" s="2">
        <f t="shared" si="2779"/>
        <v>0</v>
      </c>
      <c r="C9204" s="2">
        <f t="shared" si="2777"/>
        <v>1532.3911611998142</v>
      </c>
      <c r="D9204" s="47">
        <f t="shared" si="2785"/>
        <v>49228</v>
      </c>
      <c r="E9204" s="3">
        <f t="shared" si="2794"/>
        <v>-1</v>
      </c>
      <c r="F9204" s="4">
        <f t="shared" si="2792"/>
        <v>2</v>
      </c>
      <c r="G9204" s="4">
        <f t="shared" si="2790"/>
        <v>31</v>
      </c>
      <c r="H9204" s="2">
        <f t="shared" si="2786"/>
        <v>0</v>
      </c>
      <c r="I9204" s="2">
        <f t="shared" si="2787"/>
        <v>0</v>
      </c>
      <c r="J9204" s="2">
        <f t="shared" si="2780"/>
        <v>0</v>
      </c>
      <c r="K9204" s="2">
        <f t="shared" si="2781"/>
        <v>0</v>
      </c>
      <c r="L9204" s="1">
        <f t="shared" si="2788"/>
        <v>0</v>
      </c>
      <c r="M9204" s="3">
        <f t="shared" si="2776"/>
        <v>0</v>
      </c>
      <c r="N9204" s="2">
        <f t="shared" si="2782"/>
        <v>0</v>
      </c>
      <c r="O9204" s="18">
        <f t="shared" si="2789"/>
        <v>0.14499999999999999</v>
      </c>
      <c r="P9204" s="8">
        <f t="shared" si="2793"/>
        <v>1.0007282470000001</v>
      </c>
      <c r="Q9204" s="2">
        <f t="shared" si="2791"/>
        <v>0</v>
      </c>
      <c r="R9204" s="2">
        <f t="shared" si="2783"/>
        <v>0</v>
      </c>
      <c r="S9204" s="9" t="s">
        <v>56</v>
      </c>
      <c r="T9204" s="47">
        <f t="shared" si="2778"/>
        <v>49258</v>
      </c>
      <c r="AE9204" s="33"/>
    </row>
    <row r="9205" spans="1:31" x14ac:dyDescent="0.2">
      <c r="A9205" s="90">
        <f t="shared" si="2784"/>
        <v>49230</v>
      </c>
      <c r="B9205" s="2">
        <f t="shared" si="2779"/>
        <v>0</v>
      </c>
      <c r="C9205" s="2">
        <f t="shared" si="2777"/>
        <v>1532.3911611998142</v>
      </c>
      <c r="D9205" s="47">
        <f t="shared" si="2785"/>
        <v>49228</v>
      </c>
      <c r="E9205" s="3">
        <f t="shared" si="2794"/>
        <v>-1</v>
      </c>
      <c r="F9205" s="4">
        <f t="shared" si="2792"/>
        <v>3</v>
      </c>
      <c r="G9205" s="4">
        <f t="shared" si="2790"/>
        <v>31</v>
      </c>
      <c r="H9205" s="2">
        <f t="shared" si="2786"/>
        <v>0</v>
      </c>
      <c r="I9205" s="2">
        <f t="shared" si="2787"/>
        <v>0</v>
      </c>
      <c r="J9205" s="2">
        <f t="shared" si="2780"/>
        <v>0</v>
      </c>
      <c r="K9205" s="2">
        <f t="shared" si="2781"/>
        <v>0</v>
      </c>
      <c r="L9205" s="1">
        <f t="shared" si="2788"/>
        <v>0</v>
      </c>
      <c r="M9205" s="3">
        <f t="shared" si="2776"/>
        <v>0</v>
      </c>
      <c r="N9205" s="2">
        <f t="shared" si="2782"/>
        <v>0</v>
      </c>
      <c r="O9205" s="18">
        <f t="shared" si="2789"/>
        <v>0.14499999999999999</v>
      </c>
      <c r="P9205" s="8">
        <f t="shared" si="2793"/>
        <v>1.0010925690000001</v>
      </c>
      <c r="Q9205" s="2">
        <f t="shared" si="2791"/>
        <v>0</v>
      </c>
      <c r="R9205" s="2">
        <f t="shared" si="2783"/>
        <v>0</v>
      </c>
      <c r="S9205" s="9" t="s">
        <v>56</v>
      </c>
      <c r="T9205" s="47">
        <f t="shared" si="2778"/>
        <v>49258</v>
      </c>
      <c r="AE9205" s="33"/>
    </row>
    <row r="9206" spans="1:31" x14ac:dyDescent="0.2">
      <c r="A9206" s="90">
        <f t="shared" si="2784"/>
        <v>49231</v>
      </c>
      <c r="B9206" s="2">
        <f t="shared" si="2779"/>
        <v>0</v>
      </c>
      <c r="C9206" s="2">
        <f t="shared" si="2777"/>
        <v>1532.3911611998142</v>
      </c>
      <c r="D9206" s="47">
        <f t="shared" si="2785"/>
        <v>49228</v>
      </c>
      <c r="E9206" s="3">
        <f t="shared" si="2794"/>
        <v>-1</v>
      </c>
      <c r="F9206" s="4">
        <f t="shared" si="2792"/>
        <v>4</v>
      </c>
      <c r="G9206" s="4">
        <f t="shared" si="2790"/>
        <v>31</v>
      </c>
      <c r="H9206" s="2">
        <f t="shared" si="2786"/>
        <v>0</v>
      </c>
      <c r="I9206" s="2">
        <f t="shared" si="2787"/>
        <v>0</v>
      </c>
      <c r="J9206" s="2">
        <f t="shared" si="2780"/>
        <v>0</v>
      </c>
      <c r="K9206" s="2">
        <f t="shared" si="2781"/>
        <v>0</v>
      </c>
      <c r="L9206" s="1">
        <f t="shared" si="2788"/>
        <v>0</v>
      </c>
      <c r="M9206" s="3">
        <f t="shared" si="2776"/>
        <v>0</v>
      </c>
      <c r="N9206" s="2">
        <f t="shared" si="2782"/>
        <v>0</v>
      </c>
      <c r="O9206" s="18">
        <f t="shared" si="2789"/>
        <v>0.14499999999999999</v>
      </c>
      <c r="P9206" s="8">
        <f t="shared" si="2793"/>
        <v>1.001457024</v>
      </c>
      <c r="Q9206" s="2">
        <f t="shared" si="2791"/>
        <v>0</v>
      </c>
      <c r="R9206" s="2">
        <f t="shared" si="2783"/>
        <v>0</v>
      </c>
      <c r="S9206" s="9" t="s">
        <v>56</v>
      </c>
      <c r="T9206" s="47">
        <f t="shared" si="2778"/>
        <v>49258</v>
      </c>
      <c r="AE9206" s="33"/>
    </row>
    <row r="9207" spans="1:31" x14ac:dyDescent="0.2">
      <c r="A9207" s="90">
        <f t="shared" si="2784"/>
        <v>49232</v>
      </c>
      <c r="B9207" s="2">
        <f t="shared" si="2779"/>
        <v>0</v>
      </c>
      <c r="C9207" s="2">
        <f t="shared" si="2777"/>
        <v>1532.3911611998142</v>
      </c>
      <c r="D9207" s="47">
        <f t="shared" si="2785"/>
        <v>49228</v>
      </c>
      <c r="E9207" s="3">
        <f t="shared" si="2794"/>
        <v>-1</v>
      </c>
      <c r="F9207" s="4">
        <f t="shared" si="2792"/>
        <v>5</v>
      </c>
      <c r="G9207" s="4">
        <f t="shared" si="2790"/>
        <v>31</v>
      </c>
      <c r="H9207" s="2">
        <f t="shared" si="2786"/>
        <v>0</v>
      </c>
      <c r="I9207" s="2">
        <f t="shared" si="2787"/>
        <v>0</v>
      </c>
      <c r="J9207" s="2">
        <f t="shared" si="2780"/>
        <v>0</v>
      </c>
      <c r="K9207" s="2">
        <f t="shared" si="2781"/>
        <v>0</v>
      </c>
      <c r="L9207" s="1">
        <f t="shared" si="2788"/>
        <v>0</v>
      </c>
      <c r="M9207" s="3">
        <f t="shared" si="2776"/>
        <v>0</v>
      </c>
      <c r="N9207" s="2">
        <f t="shared" si="2782"/>
        <v>0</v>
      </c>
      <c r="O9207" s="18">
        <f t="shared" si="2789"/>
        <v>0.14499999999999999</v>
      </c>
      <c r="P9207" s="8">
        <f t="shared" si="2793"/>
        <v>1.0018216120000001</v>
      </c>
      <c r="Q9207" s="2">
        <f t="shared" si="2791"/>
        <v>0</v>
      </c>
      <c r="R9207" s="2">
        <f t="shared" si="2783"/>
        <v>0</v>
      </c>
      <c r="S9207" s="9" t="s">
        <v>56</v>
      </c>
      <c r="T9207" s="47">
        <f t="shared" si="2778"/>
        <v>49258</v>
      </c>
      <c r="AE9207" s="33"/>
    </row>
    <row r="9208" spans="1:31" x14ac:dyDescent="0.2">
      <c r="A9208" s="90">
        <f t="shared" si="2784"/>
        <v>49233</v>
      </c>
      <c r="B9208" s="2">
        <f t="shared" si="2779"/>
        <v>0</v>
      </c>
      <c r="C9208" s="2">
        <f t="shared" si="2777"/>
        <v>1532.3911611998142</v>
      </c>
      <c r="D9208" s="47">
        <f t="shared" si="2785"/>
        <v>49228</v>
      </c>
      <c r="E9208" s="3">
        <f t="shared" si="2794"/>
        <v>-1</v>
      </c>
      <c r="F9208" s="4">
        <f t="shared" si="2792"/>
        <v>6</v>
      </c>
      <c r="G9208" s="4">
        <f t="shared" si="2790"/>
        <v>31</v>
      </c>
      <c r="H9208" s="2">
        <f t="shared" si="2786"/>
        <v>0</v>
      </c>
      <c r="I9208" s="2">
        <f t="shared" si="2787"/>
        <v>0</v>
      </c>
      <c r="J9208" s="2">
        <f t="shared" si="2780"/>
        <v>0</v>
      </c>
      <c r="K9208" s="2">
        <f t="shared" si="2781"/>
        <v>0</v>
      </c>
      <c r="L9208" s="1">
        <f t="shared" si="2788"/>
        <v>0</v>
      </c>
      <c r="M9208" s="3">
        <f t="shared" si="2776"/>
        <v>0</v>
      </c>
      <c r="N9208" s="2">
        <f t="shared" si="2782"/>
        <v>0</v>
      </c>
      <c r="O9208" s="18">
        <f t="shared" si="2789"/>
        <v>0.14499999999999999</v>
      </c>
      <c r="P9208" s="8">
        <f t="shared" si="2793"/>
        <v>1.002186332</v>
      </c>
      <c r="Q9208" s="2">
        <f t="shared" si="2791"/>
        <v>0</v>
      </c>
      <c r="R9208" s="2">
        <f t="shared" si="2783"/>
        <v>0</v>
      </c>
      <c r="S9208" s="9" t="s">
        <v>56</v>
      </c>
      <c r="T9208" s="47">
        <f t="shared" si="2778"/>
        <v>49258</v>
      </c>
      <c r="AE9208" s="33"/>
    </row>
    <row r="9209" spans="1:31" x14ac:dyDescent="0.2">
      <c r="A9209" s="90">
        <f t="shared" si="2784"/>
        <v>49234</v>
      </c>
      <c r="B9209" s="2">
        <f t="shared" si="2779"/>
        <v>0</v>
      </c>
      <c r="C9209" s="2">
        <f t="shared" si="2777"/>
        <v>1532.3911611998142</v>
      </c>
      <c r="D9209" s="47">
        <f t="shared" si="2785"/>
        <v>49228</v>
      </c>
      <c r="E9209" s="3">
        <f t="shared" si="2794"/>
        <v>-1</v>
      </c>
      <c r="F9209" s="4">
        <f t="shared" si="2792"/>
        <v>7</v>
      </c>
      <c r="G9209" s="4">
        <f t="shared" si="2790"/>
        <v>31</v>
      </c>
      <c r="H9209" s="2">
        <f t="shared" si="2786"/>
        <v>0</v>
      </c>
      <c r="I9209" s="2">
        <f t="shared" si="2787"/>
        <v>0</v>
      </c>
      <c r="J9209" s="2">
        <f t="shared" si="2780"/>
        <v>0</v>
      </c>
      <c r="K9209" s="2">
        <f t="shared" si="2781"/>
        <v>0</v>
      </c>
      <c r="L9209" s="1">
        <f t="shared" si="2788"/>
        <v>0</v>
      </c>
      <c r="M9209" s="3">
        <f t="shared" si="2776"/>
        <v>0</v>
      </c>
      <c r="N9209" s="2">
        <f t="shared" si="2782"/>
        <v>0</v>
      </c>
      <c r="O9209" s="18">
        <f t="shared" si="2789"/>
        <v>0.14499999999999999</v>
      </c>
      <c r="P9209" s="8">
        <f t="shared" si="2793"/>
        <v>1.002551185</v>
      </c>
      <c r="Q9209" s="2">
        <f t="shared" si="2791"/>
        <v>0</v>
      </c>
      <c r="R9209" s="2">
        <f t="shared" si="2783"/>
        <v>0</v>
      </c>
      <c r="S9209" s="9" t="s">
        <v>56</v>
      </c>
      <c r="T9209" s="47">
        <f t="shared" si="2778"/>
        <v>49258</v>
      </c>
      <c r="AE9209" s="33"/>
    </row>
    <row r="9210" spans="1:31" x14ac:dyDescent="0.2">
      <c r="A9210" s="90">
        <f t="shared" si="2784"/>
        <v>49235</v>
      </c>
      <c r="B9210" s="2">
        <f t="shared" si="2779"/>
        <v>0</v>
      </c>
      <c r="C9210" s="2">
        <f t="shared" si="2777"/>
        <v>1532.3911611998142</v>
      </c>
      <c r="D9210" s="47">
        <f t="shared" si="2785"/>
        <v>49228</v>
      </c>
      <c r="E9210" s="3">
        <f t="shared" si="2794"/>
        <v>-1</v>
      </c>
      <c r="F9210" s="4">
        <f t="shared" si="2792"/>
        <v>8</v>
      </c>
      <c r="G9210" s="4">
        <f t="shared" si="2790"/>
        <v>31</v>
      </c>
      <c r="H9210" s="2">
        <f t="shared" si="2786"/>
        <v>0</v>
      </c>
      <c r="I9210" s="2">
        <f t="shared" si="2787"/>
        <v>0</v>
      </c>
      <c r="J9210" s="2">
        <f t="shared" si="2780"/>
        <v>0</v>
      </c>
      <c r="K9210" s="2">
        <f t="shared" si="2781"/>
        <v>0</v>
      </c>
      <c r="L9210" s="1">
        <f t="shared" si="2788"/>
        <v>0</v>
      </c>
      <c r="M9210" s="3">
        <f t="shared" si="2776"/>
        <v>0</v>
      </c>
      <c r="N9210" s="2">
        <f t="shared" si="2782"/>
        <v>0</v>
      </c>
      <c r="O9210" s="18">
        <f t="shared" si="2789"/>
        <v>0.14499999999999999</v>
      </c>
      <c r="P9210" s="8">
        <f t="shared" si="2793"/>
        <v>1.0029161710000001</v>
      </c>
      <c r="Q9210" s="2">
        <f t="shared" si="2791"/>
        <v>0</v>
      </c>
      <c r="R9210" s="2">
        <f t="shared" si="2783"/>
        <v>0</v>
      </c>
      <c r="S9210" s="9" t="s">
        <v>56</v>
      </c>
      <c r="T9210" s="47">
        <f t="shared" si="2778"/>
        <v>49258</v>
      </c>
      <c r="AE9210" s="33"/>
    </row>
    <row r="9211" spans="1:31" x14ac:dyDescent="0.2">
      <c r="A9211" s="90">
        <f t="shared" si="2784"/>
        <v>49236</v>
      </c>
      <c r="B9211" s="2">
        <f t="shared" si="2779"/>
        <v>0</v>
      </c>
      <c r="C9211" s="2">
        <f t="shared" si="2777"/>
        <v>1532.3911611998142</v>
      </c>
      <c r="D9211" s="47">
        <f t="shared" si="2785"/>
        <v>49228</v>
      </c>
      <c r="E9211" s="3">
        <f t="shared" si="2794"/>
        <v>-1</v>
      </c>
      <c r="F9211" s="4">
        <f t="shared" si="2792"/>
        <v>9</v>
      </c>
      <c r="G9211" s="4">
        <f t="shared" si="2790"/>
        <v>31</v>
      </c>
      <c r="H9211" s="2">
        <f t="shared" si="2786"/>
        <v>0</v>
      </c>
      <c r="I9211" s="2">
        <f t="shared" si="2787"/>
        <v>0</v>
      </c>
      <c r="J9211" s="2">
        <f t="shared" si="2780"/>
        <v>0</v>
      </c>
      <c r="K9211" s="2">
        <f t="shared" si="2781"/>
        <v>0</v>
      </c>
      <c r="L9211" s="1">
        <f t="shared" si="2788"/>
        <v>0</v>
      </c>
      <c r="M9211" s="3">
        <f t="shared" si="2776"/>
        <v>0</v>
      </c>
      <c r="N9211" s="2">
        <f t="shared" si="2782"/>
        <v>0</v>
      </c>
      <c r="O9211" s="18">
        <f t="shared" si="2789"/>
        <v>0.14499999999999999</v>
      </c>
      <c r="P9211" s="8">
        <f t="shared" si="2793"/>
        <v>1.0032812900000001</v>
      </c>
      <c r="Q9211" s="2">
        <f t="shared" si="2791"/>
        <v>0</v>
      </c>
      <c r="R9211" s="2">
        <f t="shared" si="2783"/>
        <v>0</v>
      </c>
      <c r="S9211" s="9" t="s">
        <v>56</v>
      </c>
      <c r="T9211" s="47">
        <f t="shared" si="2778"/>
        <v>49258</v>
      </c>
      <c r="AE9211" s="33"/>
    </row>
    <row r="9212" spans="1:31" x14ac:dyDescent="0.2">
      <c r="A9212" s="90">
        <f t="shared" si="2784"/>
        <v>49237</v>
      </c>
      <c r="B9212" s="2">
        <f t="shared" si="2779"/>
        <v>0</v>
      </c>
      <c r="C9212" s="2">
        <f t="shared" si="2777"/>
        <v>1532.3911611998142</v>
      </c>
      <c r="D9212" s="47">
        <f t="shared" si="2785"/>
        <v>49228</v>
      </c>
      <c r="E9212" s="3">
        <f t="shared" si="2794"/>
        <v>-1</v>
      </c>
      <c r="F9212" s="4">
        <f t="shared" si="2792"/>
        <v>10</v>
      </c>
      <c r="G9212" s="4">
        <f t="shared" si="2790"/>
        <v>31</v>
      </c>
      <c r="H9212" s="2">
        <f t="shared" si="2786"/>
        <v>0</v>
      </c>
      <c r="I9212" s="2">
        <f t="shared" si="2787"/>
        <v>0</v>
      </c>
      <c r="J9212" s="2">
        <f t="shared" si="2780"/>
        <v>0</v>
      </c>
      <c r="K9212" s="2">
        <f t="shared" si="2781"/>
        <v>0</v>
      </c>
      <c r="L9212" s="1">
        <f t="shared" si="2788"/>
        <v>0</v>
      </c>
      <c r="M9212" s="3">
        <f t="shared" si="2776"/>
        <v>0</v>
      </c>
      <c r="N9212" s="2">
        <f t="shared" si="2782"/>
        <v>0</v>
      </c>
      <c r="O9212" s="18">
        <f t="shared" si="2789"/>
        <v>0.14499999999999999</v>
      </c>
      <c r="P9212" s="8">
        <f t="shared" si="2793"/>
        <v>1.003646542</v>
      </c>
      <c r="Q9212" s="2">
        <f t="shared" si="2791"/>
        <v>0</v>
      </c>
      <c r="R9212" s="2">
        <f t="shared" si="2783"/>
        <v>0</v>
      </c>
      <c r="S9212" s="9" t="s">
        <v>56</v>
      </c>
      <c r="T9212" s="47">
        <f t="shared" si="2778"/>
        <v>49258</v>
      </c>
      <c r="AE9212" s="33"/>
    </row>
    <row r="9213" spans="1:31" x14ac:dyDescent="0.2">
      <c r="A9213" s="90">
        <f t="shared" si="2784"/>
        <v>49238</v>
      </c>
      <c r="B9213" s="2">
        <f t="shared" si="2779"/>
        <v>0</v>
      </c>
      <c r="C9213" s="2">
        <f t="shared" si="2777"/>
        <v>1532.3911611998142</v>
      </c>
      <c r="D9213" s="47">
        <f t="shared" si="2785"/>
        <v>49228</v>
      </c>
      <c r="E9213" s="3">
        <f t="shared" si="2794"/>
        <v>-1</v>
      </c>
      <c r="F9213" s="4">
        <f t="shared" si="2792"/>
        <v>11</v>
      </c>
      <c r="G9213" s="4">
        <f t="shared" si="2790"/>
        <v>31</v>
      </c>
      <c r="H9213" s="2">
        <f t="shared" si="2786"/>
        <v>0</v>
      </c>
      <c r="I9213" s="2">
        <f t="shared" si="2787"/>
        <v>0</v>
      </c>
      <c r="J9213" s="2">
        <f t="shared" si="2780"/>
        <v>0</v>
      </c>
      <c r="K9213" s="2">
        <f t="shared" si="2781"/>
        <v>0</v>
      </c>
      <c r="L9213" s="1">
        <f t="shared" si="2788"/>
        <v>0</v>
      </c>
      <c r="M9213" s="3">
        <f t="shared" si="2776"/>
        <v>0</v>
      </c>
      <c r="N9213" s="2">
        <f t="shared" si="2782"/>
        <v>0</v>
      </c>
      <c r="O9213" s="18">
        <f t="shared" si="2789"/>
        <v>0.14499999999999999</v>
      </c>
      <c r="P9213" s="8">
        <f t="shared" si="2793"/>
        <v>1.0040119270000001</v>
      </c>
      <c r="Q9213" s="2">
        <f t="shared" si="2791"/>
        <v>0</v>
      </c>
      <c r="R9213" s="2">
        <f t="shared" si="2783"/>
        <v>0</v>
      </c>
      <c r="S9213" s="9" t="s">
        <v>56</v>
      </c>
      <c r="T9213" s="47">
        <f t="shared" si="2778"/>
        <v>49258</v>
      </c>
      <c r="AE9213" s="33"/>
    </row>
    <row r="9214" spans="1:31" x14ac:dyDescent="0.2">
      <c r="A9214" s="90">
        <f t="shared" si="2784"/>
        <v>49239</v>
      </c>
      <c r="B9214" s="2">
        <f t="shared" si="2779"/>
        <v>0</v>
      </c>
      <c r="C9214" s="2">
        <f t="shared" si="2777"/>
        <v>1532.3911611998142</v>
      </c>
      <c r="D9214" s="47">
        <f t="shared" si="2785"/>
        <v>49228</v>
      </c>
      <c r="E9214" s="3">
        <f t="shared" si="2794"/>
        <v>-1</v>
      </c>
      <c r="F9214" s="4">
        <f t="shared" si="2792"/>
        <v>12</v>
      </c>
      <c r="G9214" s="4">
        <f t="shared" si="2790"/>
        <v>31</v>
      </c>
      <c r="H9214" s="2">
        <f t="shared" si="2786"/>
        <v>0</v>
      </c>
      <c r="I9214" s="2">
        <f t="shared" si="2787"/>
        <v>0</v>
      </c>
      <c r="J9214" s="2">
        <f t="shared" si="2780"/>
        <v>0</v>
      </c>
      <c r="K9214" s="2">
        <f t="shared" si="2781"/>
        <v>0</v>
      </c>
      <c r="L9214" s="1">
        <f t="shared" si="2788"/>
        <v>0</v>
      </c>
      <c r="M9214" s="3">
        <f t="shared" si="2776"/>
        <v>0</v>
      </c>
      <c r="N9214" s="2">
        <f t="shared" si="2782"/>
        <v>0</v>
      </c>
      <c r="O9214" s="18">
        <f t="shared" si="2789"/>
        <v>0.14499999999999999</v>
      </c>
      <c r="P9214" s="8">
        <f t="shared" si="2793"/>
        <v>1.004377445</v>
      </c>
      <c r="Q9214" s="2">
        <f t="shared" si="2791"/>
        <v>0</v>
      </c>
      <c r="R9214" s="2">
        <f t="shared" si="2783"/>
        <v>0</v>
      </c>
      <c r="S9214" s="9" t="s">
        <v>56</v>
      </c>
      <c r="T9214" s="47">
        <f t="shared" si="2778"/>
        <v>49258</v>
      </c>
      <c r="AE9214" s="33"/>
    </row>
    <row r="9215" spans="1:31" x14ac:dyDescent="0.2">
      <c r="A9215" s="90">
        <f t="shared" si="2784"/>
        <v>49240</v>
      </c>
      <c r="B9215" s="2">
        <f t="shared" si="2779"/>
        <v>0</v>
      </c>
      <c r="C9215" s="2">
        <f t="shared" si="2777"/>
        <v>1532.3911611998142</v>
      </c>
      <c r="D9215" s="47">
        <f t="shared" si="2785"/>
        <v>49228</v>
      </c>
      <c r="E9215" s="3">
        <f t="shared" si="2794"/>
        <v>-1</v>
      </c>
      <c r="F9215" s="4">
        <f t="shared" si="2792"/>
        <v>13</v>
      </c>
      <c r="G9215" s="4">
        <f t="shared" si="2790"/>
        <v>31</v>
      </c>
      <c r="H9215" s="2">
        <f t="shared" si="2786"/>
        <v>0</v>
      </c>
      <c r="I9215" s="2">
        <f t="shared" si="2787"/>
        <v>0</v>
      </c>
      <c r="J9215" s="2">
        <f t="shared" si="2780"/>
        <v>0</v>
      </c>
      <c r="K9215" s="2">
        <f t="shared" si="2781"/>
        <v>0</v>
      </c>
      <c r="L9215" s="1">
        <f t="shared" si="2788"/>
        <v>0</v>
      </c>
      <c r="M9215" s="3">
        <f t="shared" ref="M9215:M9278" si="2795">IF(DAY(A9215)=E$2,VLOOKUP(A9215,$W$10:$AD$316,5),0)</f>
        <v>0</v>
      </c>
      <c r="N9215" s="2">
        <f t="shared" si="2782"/>
        <v>0</v>
      </c>
      <c r="O9215" s="18">
        <f t="shared" si="2789"/>
        <v>0.14499999999999999</v>
      </c>
      <c r="P9215" s="8">
        <f t="shared" si="2793"/>
        <v>1.0047430959999999</v>
      </c>
      <c r="Q9215" s="2">
        <f t="shared" si="2791"/>
        <v>0</v>
      </c>
      <c r="R9215" s="2">
        <f t="shared" si="2783"/>
        <v>0</v>
      </c>
      <c r="S9215" s="9" t="s">
        <v>56</v>
      </c>
      <c r="T9215" s="47">
        <f t="shared" si="2778"/>
        <v>49258</v>
      </c>
      <c r="AE9215" s="33"/>
    </row>
    <row r="9216" spans="1:31" x14ac:dyDescent="0.2">
      <c r="A9216" s="90">
        <f t="shared" si="2784"/>
        <v>49241</v>
      </c>
      <c r="B9216" s="2">
        <f t="shared" si="2779"/>
        <v>0</v>
      </c>
      <c r="C9216" s="2">
        <f t="shared" ref="C9216:C9279" si="2796">IF(DAY(A9215)=$E$2,VLOOKUP(A9215,W$10:X$316,2),C9215)</f>
        <v>1532.3911611998142</v>
      </c>
      <c r="D9216" s="47">
        <f t="shared" si="2785"/>
        <v>49228</v>
      </c>
      <c r="E9216" s="3">
        <f t="shared" si="2794"/>
        <v>-1</v>
      </c>
      <c r="F9216" s="4">
        <f t="shared" si="2792"/>
        <v>14</v>
      </c>
      <c r="G9216" s="4">
        <f t="shared" si="2790"/>
        <v>31</v>
      </c>
      <c r="H9216" s="2">
        <f t="shared" si="2786"/>
        <v>0</v>
      </c>
      <c r="I9216" s="2">
        <f t="shared" si="2787"/>
        <v>0</v>
      </c>
      <c r="J9216" s="2">
        <f t="shared" si="2780"/>
        <v>0</v>
      </c>
      <c r="K9216" s="2">
        <f t="shared" si="2781"/>
        <v>0</v>
      </c>
      <c r="L9216" s="1">
        <f t="shared" si="2788"/>
        <v>0</v>
      </c>
      <c r="M9216" s="3">
        <f t="shared" si="2795"/>
        <v>0</v>
      </c>
      <c r="N9216" s="2">
        <f t="shared" si="2782"/>
        <v>0</v>
      </c>
      <c r="O9216" s="18">
        <f t="shared" si="2789"/>
        <v>0.14499999999999999</v>
      </c>
      <c r="P9216" s="8">
        <f t="shared" si="2793"/>
        <v>1.005108879</v>
      </c>
      <c r="Q9216" s="2">
        <f t="shared" si="2791"/>
        <v>0</v>
      </c>
      <c r="R9216" s="2">
        <f t="shared" si="2783"/>
        <v>0</v>
      </c>
      <c r="S9216" s="9" t="s">
        <v>56</v>
      </c>
      <c r="T9216" s="47">
        <f t="shared" ref="T9216:T9279" si="2797">IF(DAY(A9216)=E$2+1,VLOOKUP(A9215,$W$10:$AD$316,8),T9215)</f>
        <v>49258</v>
      </c>
      <c r="AE9216" s="33"/>
    </row>
    <row r="9217" spans="1:31" x14ac:dyDescent="0.2">
      <c r="A9217" s="90">
        <f t="shared" si="2784"/>
        <v>49242</v>
      </c>
      <c r="B9217" s="2">
        <f t="shared" si="2779"/>
        <v>0</v>
      </c>
      <c r="C9217" s="2">
        <f t="shared" si="2796"/>
        <v>1532.3911611998142</v>
      </c>
      <c r="D9217" s="47">
        <f t="shared" si="2785"/>
        <v>49228</v>
      </c>
      <c r="E9217" s="3">
        <f t="shared" si="2794"/>
        <v>-1</v>
      </c>
      <c r="F9217" s="4">
        <f t="shared" si="2792"/>
        <v>15</v>
      </c>
      <c r="G9217" s="4">
        <f t="shared" si="2790"/>
        <v>31</v>
      </c>
      <c r="H9217" s="2">
        <f t="shared" si="2786"/>
        <v>0</v>
      </c>
      <c r="I9217" s="2">
        <f t="shared" si="2787"/>
        <v>0</v>
      </c>
      <c r="J9217" s="2">
        <f t="shared" si="2780"/>
        <v>0</v>
      </c>
      <c r="K9217" s="2">
        <f t="shared" si="2781"/>
        <v>0</v>
      </c>
      <c r="L9217" s="1">
        <f t="shared" si="2788"/>
        <v>0</v>
      </c>
      <c r="M9217" s="3">
        <f t="shared" si="2795"/>
        <v>0</v>
      </c>
      <c r="N9217" s="2">
        <f t="shared" si="2782"/>
        <v>0</v>
      </c>
      <c r="O9217" s="18">
        <f t="shared" si="2789"/>
        <v>0.14499999999999999</v>
      </c>
      <c r="P9217" s="8">
        <f t="shared" si="2793"/>
        <v>1.005474797</v>
      </c>
      <c r="Q9217" s="2">
        <f t="shared" si="2791"/>
        <v>0</v>
      </c>
      <c r="R9217" s="2">
        <f t="shared" si="2783"/>
        <v>0</v>
      </c>
      <c r="S9217" s="9" t="s">
        <v>56</v>
      </c>
      <c r="T9217" s="47">
        <f t="shared" si="2797"/>
        <v>49258</v>
      </c>
      <c r="AE9217" s="33"/>
    </row>
    <row r="9218" spans="1:31" x14ac:dyDescent="0.2">
      <c r="A9218" s="90">
        <f t="shared" si="2784"/>
        <v>49243</v>
      </c>
      <c r="B9218" s="2">
        <f t="shared" si="2779"/>
        <v>0</v>
      </c>
      <c r="C9218" s="2">
        <f t="shared" si="2796"/>
        <v>1532.3911611998142</v>
      </c>
      <c r="D9218" s="47">
        <f t="shared" si="2785"/>
        <v>49228</v>
      </c>
      <c r="E9218" s="3">
        <f t="shared" si="2794"/>
        <v>-1</v>
      </c>
      <c r="F9218" s="4">
        <f t="shared" si="2792"/>
        <v>16</v>
      </c>
      <c r="G9218" s="4">
        <f t="shared" si="2790"/>
        <v>31</v>
      </c>
      <c r="H9218" s="2">
        <f t="shared" si="2786"/>
        <v>0</v>
      </c>
      <c r="I9218" s="2">
        <f t="shared" si="2787"/>
        <v>0</v>
      </c>
      <c r="J9218" s="2">
        <f t="shared" si="2780"/>
        <v>0</v>
      </c>
      <c r="K9218" s="2">
        <f t="shared" si="2781"/>
        <v>0</v>
      </c>
      <c r="L9218" s="1">
        <f t="shared" si="2788"/>
        <v>0</v>
      </c>
      <c r="M9218" s="3">
        <f t="shared" si="2795"/>
        <v>0</v>
      </c>
      <c r="N9218" s="2">
        <f t="shared" si="2782"/>
        <v>0</v>
      </c>
      <c r="O9218" s="18">
        <f t="shared" si="2789"/>
        <v>0.14499999999999999</v>
      </c>
      <c r="P9218" s="8">
        <f t="shared" si="2793"/>
        <v>1.005840847</v>
      </c>
      <c r="Q9218" s="2">
        <f t="shared" si="2791"/>
        <v>0</v>
      </c>
      <c r="R9218" s="2">
        <f t="shared" si="2783"/>
        <v>0</v>
      </c>
      <c r="S9218" s="9" t="s">
        <v>56</v>
      </c>
      <c r="T9218" s="47">
        <f t="shared" si="2797"/>
        <v>49258</v>
      </c>
      <c r="AE9218" s="33"/>
    </row>
    <row r="9219" spans="1:31" x14ac:dyDescent="0.2">
      <c r="A9219" s="90">
        <f t="shared" si="2784"/>
        <v>49244</v>
      </c>
      <c r="B9219" s="2">
        <f t="shared" si="2779"/>
        <v>0</v>
      </c>
      <c r="C9219" s="2">
        <f t="shared" si="2796"/>
        <v>1532.3911611998142</v>
      </c>
      <c r="D9219" s="47">
        <f t="shared" si="2785"/>
        <v>49228</v>
      </c>
      <c r="E9219" s="3">
        <f t="shared" si="2794"/>
        <v>-1</v>
      </c>
      <c r="F9219" s="4">
        <f t="shared" si="2792"/>
        <v>17</v>
      </c>
      <c r="G9219" s="4">
        <f t="shared" si="2790"/>
        <v>31</v>
      </c>
      <c r="H9219" s="2">
        <f t="shared" si="2786"/>
        <v>0</v>
      </c>
      <c r="I9219" s="2">
        <f t="shared" si="2787"/>
        <v>0</v>
      </c>
      <c r="J9219" s="2">
        <f t="shared" si="2780"/>
        <v>0</v>
      </c>
      <c r="K9219" s="2">
        <f t="shared" si="2781"/>
        <v>0</v>
      </c>
      <c r="L9219" s="1">
        <f t="shared" si="2788"/>
        <v>0</v>
      </c>
      <c r="M9219" s="3">
        <f t="shared" si="2795"/>
        <v>0</v>
      </c>
      <c r="N9219" s="2">
        <f t="shared" si="2782"/>
        <v>0</v>
      </c>
      <c r="O9219" s="18">
        <f t="shared" si="2789"/>
        <v>0.14499999999999999</v>
      </c>
      <c r="P9219" s="8">
        <f t="shared" si="2793"/>
        <v>1.006207031</v>
      </c>
      <c r="Q9219" s="2">
        <f t="shared" si="2791"/>
        <v>0</v>
      </c>
      <c r="R9219" s="2">
        <f t="shared" si="2783"/>
        <v>0</v>
      </c>
      <c r="S9219" s="9" t="s">
        <v>56</v>
      </c>
      <c r="T9219" s="47">
        <f t="shared" si="2797"/>
        <v>49258</v>
      </c>
      <c r="AE9219" s="33"/>
    </row>
    <row r="9220" spans="1:31" x14ac:dyDescent="0.2">
      <c r="A9220" s="90">
        <f t="shared" si="2784"/>
        <v>49245</v>
      </c>
      <c r="B9220" s="2">
        <f t="shared" si="2779"/>
        <v>0</v>
      </c>
      <c r="C9220" s="2">
        <f t="shared" si="2796"/>
        <v>1532.3911611998142</v>
      </c>
      <c r="D9220" s="47">
        <f t="shared" si="2785"/>
        <v>49228</v>
      </c>
      <c r="E9220" s="3">
        <f t="shared" si="2794"/>
        <v>-1</v>
      </c>
      <c r="F9220" s="4">
        <f t="shared" si="2792"/>
        <v>18</v>
      </c>
      <c r="G9220" s="4">
        <f t="shared" si="2790"/>
        <v>31</v>
      </c>
      <c r="H9220" s="2">
        <f t="shared" si="2786"/>
        <v>0</v>
      </c>
      <c r="I9220" s="2">
        <f t="shared" si="2787"/>
        <v>0</v>
      </c>
      <c r="J9220" s="2">
        <f t="shared" si="2780"/>
        <v>0</v>
      </c>
      <c r="K9220" s="2">
        <f t="shared" si="2781"/>
        <v>0</v>
      </c>
      <c r="L9220" s="1">
        <f t="shared" si="2788"/>
        <v>0</v>
      </c>
      <c r="M9220" s="3">
        <f t="shared" si="2795"/>
        <v>0</v>
      </c>
      <c r="N9220" s="2">
        <f t="shared" si="2782"/>
        <v>0</v>
      </c>
      <c r="O9220" s="18">
        <f t="shared" si="2789"/>
        <v>0.14499999999999999</v>
      </c>
      <c r="P9220" s="8">
        <f t="shared" si="2793"/>
        <v>1.0065733480000001</v>
      </c>
      <c r="Q9220" s="2">
        <f t="shared" si="2791"/>
        <v>0</v>
      </c>
      <c r="R9220" s="2">
        <f t="shared" si="2783"/>
        <v>0</v>
      </c>
      <c r="S9220" s="9" t="s">
        <v>56</v>
      </c>
      <c r="T9220" s="47">
        <f t="shared" si="2797"/>
        <v>49258</v>
      </c>
      <c r="AE9220" s="33"/>
    </row>
    <row r="9221" spans="1:31" x14ac:dyDescent="0.2">
      <c r="A9221" s="90">
        <f t="shared" si="2784"/>
        <v>49246</v>
      </c>
      <c r="B9221" s="2">
        <f t="shared" si="2779"/>
        <v>0</v>
      </c>
      <c r="C9221" s="2">
        <f t="shared" si="2796"/>
        <v>1532.3911611998142</v>
      </c>
      <c r="D9221" s="47">
        <f t="shared" si="2785"/>
        <v>49228</v>
      </c>
      <c r="E9221" s="3">
        <f t="shared" si="2794"/>
        <v>-1</v>
      </c>
      <c r="F9221" s="4">
        <f t="shared" si="2792"/>
        <v>19</v>
      </c>
      <c r="G9221" s="4">
        <f t="shared" si="2790"/>
        <v>31</v>
      </c>
      <c r="H9221" s="2">
        <f t="shared" si="2786"/>
        <v>0</v>
      </c>
      <c r="I9221" s="2">
        <f t="shared" si="2787"/>
        <v>0</v>
      </c>
      <c r="J9221" s="2">
        <f t="shared" si="2780"/>
        <v>0</v>
      </c>
      <c r="K9221" s="2">
        <f t="shared" si="2781"/>
        <v>0</v>
      </c>
      <c r="L9221" s="1">
        <f t="shared" si="2788"/>
        <v>0</v>
      </c>
      <c r="M9221" s="3">
        <f t="shared" si="2795"/>
        <v>0</v>
      </c>
      <c r="N9221" s="2">
        <f t="shared" si="2782"/>
        <v>0</v>
      </c>
      <c r="O9221" s="18">
        <f t="shared" si="2789"/>
        <v>0.14499999999999999</v>
      </c>
      <c r="P9221" s="8">
        <f t="shared" si="2793"/>
        <v>1.0069397980000001</v>
      </c>
      <c r="Q9221" s="2">
        <f t="shared" si="2791"/>
        <v>0</v>
      </c>
      <c r="R9221" s="2">
        <f t="shared" si="2783"/>
        <v>0</v>
      </c>
      <c r="S9221" s="9" t="s">
        <v>56</v>
      </c>
      <c r="T9221" s="47">
        <f t="shared" si="2797"/>
        <v>49258</v>
      </c>
      <c r="AE9221" s="33"/>
    </row>
    <row r="9222" spans="1:31" x14ac:dyDescent="0.2">
      <c r="A9222" s="90">
        <f t="shared" si="2784"/>
        <v>49247</v>
      </c>
      <c r="B9222" s="2">
        <f t="shared" si="2779"/>
        <v>0</v>
      </c>
      <c r="C9222" s="2">
        <f t="shared" si="2796"/>
        <v>1532.3911611998142</v>
      </c>
      <c r="D9222" s="47">
        <f t="shared" si="2785"/>
        <v>49228</v>
      </c>
      <c r="E9222" s="3">
        <f t="shared" si="2794"/>
        <v>-1</v>
      </c>
      <c r="F9222" s="4">
        <f t="shared" si="2792"/>
        <v>20</v>
      </c>
      <c r="G9222" s="4">
        <f t="shared" si="2790"/>
        <v>31</v>
      </c>
      <c r="H9222" s="2">
        <f t="shared" si="2786"/>
        <v>0</v>
      </c>
      <c r="I9222" s="2">
        <f t="shared" si="2787"/>
        <v>0</v>
      </c>
      <c r="J9222" s="2">
        <f t="shared" si="2780"/>
        <v>0</v>
      </c>
      <c r="K9222" s="2">
        <f t="shared" si="2781"/>
        <v>0</v>
      </c>
      <c r="L9222" s="1">
        <f t="shared" si="2788"/>
        <v>0</v>
      </c>
      <c r="M9222" s="3">
        <f t="shared" si="2795"/>
        <v>0</v>
      </c>
      <c r="N9222" s="2">
        <f t="shared" si="2782"/>
        <v>0</v>
      </c>
      <c r="O9222" s="18">
        <f t="shared" si="2789"/>
        <v>0.14499999999999999</v>
      </c>
      <c r="P9222" s="8">
        <f t="shared" si="2793"/>
        <v>1.007306381</v>
      </c>
      <c r="Q9222" s="2">
        <f t="shared" si="2791"/>
        <v>0</v>
      </c>
      <c r="R9222" s="2">
        <f t="shared" si="2783"/>
        <v>0</v>
      </c>
      <c r="S9222" s="9" t="s">
        <v>56</v>
      </c>
      <c r="T9222" s="47">
        <f t="shared" si="2797"/>
        <v>49258</v>
      </c>
      <c r="AE9222" s="33"/>
    </row>
    <row r="9223" spans="1:31" x14ac:dyDescent="0.2">
      <c r="A9223" s="90">
        <f t="shared" si="2784"/>
        <v>49248</v>
      </c>
      <c r="B9223" s="2">
        <f t="shared" si="2779"/>
        <v>0</v>
      </c>
      <c r="C9223" s="2">
        <f t="shared" si="2796"/>
        <v>1532.3911611998142</v>
      </c>
      <c r="D9223" s="47">
        <f t="shared" si="2785"/>
        <v>49228</v>
      </c>
      <c r="E9223" s="3">
        <f t="shared" si="2794"/>
        <v>-1</v>
      </c>
      <c r="F9223" s="4">
        <f t="shared" si="2792"/>
        <v>21</v>
      </c>
      <c r="G9223" s="4">
        <f t="shared" si="2790"/>
        <v>31</v>
      </c>
      <c r="H9223" s="2">
        <f t="shared" si="2786"/>
        <v>0</v>
      </c>
      <c r="I9223" s="2">
        <f t="shared" si="2787"/>
        <v>0</v>
      </c>
      <c r="J9223" s="2">
        <f t="shared" si="2780"/>
        <v>0</v>
      </c>
      <c r="K9223" s="2">
        <f t="shared" si="2781"/>
        <v>0</v>
      </c>
      <c r="L9223" s="1">
        <f t="shared" si="2788"/>
        <v>0</v>
      </c>
      <c r="M9223" s="3">
        <f t="shared" si="2795"/>
        <v>0</v>
      </c>
      <c r="N9223" s="2">
        <f t="shared" si="2782"/>
        <v>0</v>
      </c>
      <c r="O9223" s="18">
        <f t="shared" si="2789"/>
        <v>0.14499999999999999</v>
      </c>
      <c r="P9223" s="8">
        <f t="shared" si="2793"/>
        <v>1.007673099</v>
      </c>
      <c r="Q9223" s="2">
        <f t="shared" si="2791"/>
        <v>0</v>
      </c>
      <c r="R9223" s="2">
        <f t="shared" si="2783"/>
        <v>0</v>
      </c>
      <c r="S9223" s="9" t="s">
        <v>56</v>
      </c>
      <c r="T9223" s="47">
        <f t="shared" si="2797"/>
        <v>49258</v>
      </c>
      <c r="AE9223" s="33"/>
    </row>
    <row r="9224" spans="1:31" x14ac:dyDescent="0.2">
      <c r="A9224" s="90">
        <f t="shared" si="2784"/>
        <v>49249</v>
      </c>
      <c r="B9224" s="2">
        <f t="shared" si="2779"/>
        <v>0</v>
      </c>
      <c r="C9224" s="2">
        <f t="shared" si="2796"/>
        <v>1532.3911611998142</v>
      </c>
      <c r="D9224" s="47">
        <f t="shared" si="2785"/>
        <v>49228</v>
      </c>
      <c r="E9224" s="3">
        <f t="shared" si="2794"/>
        <v>-1</v>
      </c>
      <c r="F9224" s="4">
        <f t="shared" si="2792"/>
        <v>22</v>
      </c>
      <c r="G9224" s="4">
        <f t="shared" si="2790"/>
        <v>31</v>
      </c>
      <c r="H9224" s="2">
        <f t="shared" si="2786"/>
        <v>0</v>
      </c>
      <c r="I9224" s="2">
        <f t="shared" si="2787"/>
        <v>0</v>
      </c>
      <c r="J9224" s="2">
        <f t="shared" si="2780"/>
        <v>0</v>
      </c>
      <c r="K9224" s="2">
        <f t="shared" si="2781"/>
        <v>0</v>
      </c>
      <c r="L9224" s="1">
        <f t="shared" si="2788"/>
        <v>0</v>
      </c>
      <c r="M9224" s="3">
        <f t="shared" si="2795"/>
        <v>0</v>
      </c>
      <c r="N9224" s="2">
        <f t="shared" si="2782"/>
        <v>0</v>
      </c>
      <c r="O9224" s="18">
        <f t="shared" si="2789"/>
        <v>0.14499999999999999</v>
      </c>
      <c r="P9224" s="8">
        <f t="shared" si="2793"/>
        <v>1.008039949</v>
      </c>
      <c r="Q9224" s="2">
        <f t="shared" si="2791"/>
        <v>0</v>
      </c>
      <c r="R9224" s="2">
        <f t="shared" si="2783"/>
        <v>0</v>
      </c>
      <c r="S9224" s="9" t="s">
        <v>56</v>
      </c>
      <c r="T9224" s="47">
        <f t="shared" si="2797"/>
        <v>49258</v>
      </c>
      <c r="AE9224" s="33"/>
    </row>
    <row r="9225" spans="1:31" x14ac:dyDescent="0.2">
      <c r="A9225" s="90">
        <f t="shared" si="2784"/>
        <v>49250</v>
      </c>
      <c r="B9225" s="2">
        <f t="shared" si="2779"/>
        <v>0</v>
      </c>
      <c r="C9225" s="2">
        <f t="shared" si="2796"/>
        <v>1532.3911611998142</v>
      </c>
      <c r="D9225" s="47">
        <f t="shared" si="2785"/>
        <v>49228</v>
      </c>
      <c r="E9225" s="3">
        <f t="shared" si="2794"/>
        <v>-1</v>
      </c>
      <c r="F9225" s="4">
        <f t="shared" si="2792"/>
        <v>23</v>
      </c>
      <c r="G9225" s="4">
        <f t="shared" si="2790"/>
        <v>31</v>
      </c>
      <c r="H9225" s="2">
        <f t="shared" si="2786"/>
        <v>0</v>
      </c>
      <c r="I9225" s="2">
        <f t="shared" si="2787"/>
        <v>0</v>
      </c>
      <c r="J9225" s="2">
        <f t="shared" si="2780"/>
        <v>0</v>
      </c>
      <c r="K9225" s="2">
        <f t="shared" si="2781"/>
        <v>0</v>
      </c>
      <c r="L9225" s="1">
        <f t="shared" si="2788"/>
        <v>0</v>
      </c>
      <c r="M9225" s="3">
        <f t="shared" si="2795"/>
        <v>0</v>
      </c>
      <c r="N9225" s="2">
        <f t="shared" si="2782"/>
        <v>0</v>
      </c>
      <c r="O9225" s="18">
        <f t="shared" si="2789"/>
        <v>0.14499999999999999</v>
      </c>
      <c r="P9225" s="8">
        <f t="shared" si="2793"/>
        <v>1.0084069339999999</v>
      </c>
      <c r="Q9225" s="2">
        <f t="shared" si="2791"/>
        <v>0</v>
      </c>
      <c r="R9225" s="2">
        <f t="shared" si="2783"/>
        <v>0</v>
      </c>
      <c r="S9225" s="9" t="s">
        <v>56</v>
      </c>
      <c r="T9225" s="47">
        <f t="shared" si="2797"/>
        <v>49258</v>
      </c>
      <c r="AE9225" s="33"/>
    </row>
    <row r="9226" spans="1:31" x14ac:dyDescent="0.2">
      <c r="A9226" s="90">
        <f t="shared" si="2784"/>
        <v>49251</v>
      </c>
      <c r="B9226" s="2">
        <f t="shared" ref="B9226:B9294" si="2798">(K9226+Q9226)</f>
        <v>0</v>
      </c>
      <c r="C9226" s="2">
        <f t="shared" si="2796"/>
        <v>1532.3911611998142</v>
      </c>
      <c r="D9226" s="47">
        <f t="shared" si="2785"/>
        <v>49228</v>
      </c>
      <c r="E9226" s="3">
        <f t="shared" si="2794"/>
        <v>-1</v>
      </c>
      <c r="F9226" s="4">
        <f t="shared" si="2792"/>
        <v>24</v>
      </c>
      <c r="G9226" s="4">
        <f t="shared" si="2790"/>
        <v>31</v>
      </c>
      <c r="H9226" s="2">
        <f t="shared" si="2786"/>
        <v>0</v>
      </c>
      <c r="I9226" s="2">
        <f t="shared" si="2787"/>
        <v>0</v>
      </c>
      <c r="J9226" s="2">
        <f t="shared" ref="J9226:J9289" si="2799">TRUNC(H9226*I9226,8)</f>
        <v>0</v>
      </c>
      <c r="K9226" s="2">
        <f t="shared" ref="K9226:K9289" si="2800">TRUNC(C9226*J9226,8)</f>
        <v>0</v>
      </c>
      <c r="L9226" s="1">
        <f t="shared" si="2788"/>
        <v>0</v>
      </c>
      <c r="M9226" s="3">
        <f t="shared" si="2795"/>
        <v>0</v>
      </c>
      <c r="N9226" s="2">
        <f t="shared" ref="N9226:N9289" si="2801">IF(M9226&gt;0,TRUNC((M9226*K9226),8),0)</f>
        <v>0</v>
      </c>
      <c r="O9226" s="18">
        <f t="shared" si="2789"/>
        <v>0.14499999999999999</v>
      </c>
      <c r="P9226" s="8">
        <f t="shared" si="2793"/>
        <v>1.0087740510000001</v>
      </c>
      <c r="Q9226" s="2">
        <f t="shared" si="2791"/>
        <v>0</v>
      </c>
      <c r="R9226" s="2">
        <f t="shared" ref="R9226:R9289" si="2802">(N9226+Q9226)</f>
        <v>0</v>
      </c>
      <c r="S9226" s="9" t="s">
        <v>56</v>
      </c>
      <c r="T9226" s="47">
        <f t="shared" si="2797"/>
        <v>49258</v>
      </c>
      <c r="AE9226" s="33"/>
    </row>
    <row r="9227" spans="1:31" x14ac:dyDescent="0.2">
      <c r="A9227" s="90">
        <f t="shared" ref="A9227:A9294" si="2803">(A9226+1)</f>
        <v>49252</v>
      </c>
      <c r="B9227" s="2">
        <f t="shared" si="2798"/>
        <v>0</v>
      </c>
      <c r="C9227" s="2">
        <f t="shared" si="2796"/>
        <v>1532.3911611998142</v>
      </c>
      <c r="D9227" s="47">
        <f t="shared" ref="D9227:D9294" si="2804">IF(DAY(A9226)=$E$2,A9227,D9226)</f>
        <v>49228</v>
      </c>
      <c r="E9227" s="3">
        <f t="shared" si="2794"/>
        <v>-1</v>
      </c>
      <c r="F9227" s="4">
        <f t="shared" si="2792"/>
        <v>25</v>
      </c>
      <c r="G9227" s="4">
        <f t="shared" si="2790"/>
        <v>31</v>
      </c>
      <c r="H9227" s="2">
        <f t="shared" ref="H9227:H9294" si="2805">TRUNC(((1+$E9227)^($F9227/$G9227)),8)</f>
        <v>0</v>
      </c>
      <c r="I9227" s="2">
        <f t="shared" ref="I9227:I9294" si="2806">IF(DAY(A9226)=E$2,J9226,I9226)</f>
        <v>0</v>
      </c>
      <c r="J9227" s="2">
        <f t="shared" si="2799"/>
        <v>0</v>
      </c>
      <c r="K9227" s="2">
        <f t="shared" si="2800"/>
        <v>0</v>
      </c>
      <c r="L9227" s="1">
        <f t="shared" ref="L9227:L9294" si="2807">IF(DAY(A9227)=E$2,VLOOKUP(A9227,$W$10:$AD$316,7),0)</f>
        <v>0</v>
      </c>
      <c r="M9227" s="3">
        <f t="shared" si="2795"/>
        <v>0</v>
      </c>
      <c r="N9227" s="2">
        <f t="shared" si="2801"/>
        <v>0</v>
      </c>
      <c r="O9227" s="18">
        <f t="shared" ref="O9227:O9294" si="2808">(O9226)</f>
        <v>0.14499999999999999</v>
      </c>
      <c r="P9227" s="8">
        <f t="shared" si="2793"/>
        <v>1.009141303</v>
      </c>
      <c r="Q9227" s="2">
        <f t="shared" si="2791"/>
        <v>0</v>
      </c>
      <c r="R9227" s="2">
        <f t="shared" si="2802"/>
        <v>0</v>
      </c>
      <c r="S9227" s="9" t="s">
        <v>56</v>
      </c>
      <c r="T9227" s="47">
        <f t="shared" si="2797"/>
        <v>49258</v>
      </c>
      <c r="AE9227" s="33"/>
    </row>
    <row r="9228" spans="1:31" x14ac:dyDescent="0.2">
      <c r="A9228" s="90">
        <f t="shared" si="2803"/>
        <v>49253</v>
      </c>
      <c r="B9228" s="2">
        <f t="shared" si="2798"/>
        <v>0</v>
      </c>
      <c r="C9228" s="2">
        <f t="shared" si="2796"/>
        <v>1532.3911611998142</v>
      </c>
      <c r="D9228" s="47">
        <f t="shared" si="2804"/>
        <v>49228</v>
      </c>
      <c r="E9228" s="3">
        <f t="shared" si="2794"/>
        <v>-1</v>
      </c>
      <c r="F9228" s="4">
        <f t="shared" si="2792"/>
        <v>26</v>
      </c>
      <c r="G9228" s="4">
        <f t="shared" ref="G9228:G9291" si="2809">IF(DAY(A9228)=E$2+1,DAY(EOMONTH(A9228,0)), IF(DAY(A9228)&lt;&gt;$E$2+1,G9227))</f>
        <v>31</v>
      </c>
      <c r="H9228" s="2">
        <f t="shared" si="2805"/>
        <v>0</v>
      </c>
      <c r="I9228" s="2">
        <f t="shared" si="2806"/>
        <v>0</v>
      </c>
      <c r="J9228" s="2">
        <f t="shared" si="2799"/>
        <v>0</v>
      </c>
      <c r="K9228" s="2">
        <f t="shared" si="2800"/>
        <v>0</v>
      </c>
      <c r="L9228" s="1">
        <f t="shared" si="2807"/>
        <v>0</v>
      </c>
      <c r="M9228" s="3">
        <f t="shared" si="2795"/>
        <v>0</v>
      </c>
      <c r="N9228" s="2">
        <f t="shared" si="2801"/>
        <v>0</v>
      </c>
      <c r="O9228" s="18">
        <f t="shared" si="2808"/>
        <v>0.14499999999999999</v>
      </c>
      <c r="P9228" s="8">
        <f t="shared" si="2793"/>
        <v>1.0095086879999999</v>
      </c>
      <c r="Q9228" s="2">
        <f t="shared" si="2791"/>
        <v>0</v>
      </c>
      <c r="R9228" s="2">
        <f t="shared" si="2802"/>
        <v>0</v>
      </c>
      <c r="S9228" s="9" t="s">
        <v>56</v>
      </c>
      <c r="T9228" s="47">
        <f t="shared" si="2797"/>
        <v>49258</v>
      </c>
      <c r="AE9228" s="33"/>
    </row>
    <row r="9229" spans="1:31" x14ac:dyDescent="0.2">
      <c r="A9229" s="90">
        <f t="shared" si="2803"/>
        <v>49254</v>
      </c>
      <c r="B9229" s="2">
        <f t="shared" si="2798"/>
        <v>0</v>
      </c>
      <c r="C9229" s="2">
        <f t="shared" si="2796"/>
        <v>1532.3911611998142</v>
      </c>
      <c r="D9229" s="47">
        <f t="shared" si="2804"/>
        <v>49228</v>
      </c>
      <c r="E9229" s="3">
        <f t="shared" si="2794"/>
        <v>-1</v>
      </c>
      <c r="F9229" s="4">
        <f t="shared" si="2792"/>
        <v>27</v>
      </c>
      <c r="G9229" s="4">
        <f t="shared" si="2809"/>
        <v>31</v>
      </c>
      <c r="H9229" s="2">
        <f t="shared" si="2805"/>
        <v>0</v>
      </c>
      <c r="I9229" s="2">
        <f t="shared" si="2806"/>
        <v>0</v>
      </c>
      <c r="J9229" s="2">
        <f t="shared" si="2799"/>
        <v>0</v>
      </c>
      <c r="K9229" s="2">
        <f t="shared" si="2800"/>
        <v>0</v>
      </c>
      <c r="L9229" s="1">
        <f t="shared" si="2807"/>
        <v>0</v>
      </c>
      <c r="M9229" s="3">
        <f t="shared" si="2795"/>
        <v>0</v>
      </c>
      <c r="N9229" s="2">
        <f t="shared" si="2801"/>
        <v>0</v>
      </c>
      <c r="O9229" s="18">
        <f t="shared" si="2808"/>
        <v>0.14499999999999999</v>
      </c>
      <c r="P9229" s="8">
        <f t="shared" si="2793"/>
        <v>1.009876207</v>
      </c>
      <c r="Q9229" s="2">
        <f t="shared" si="2791"/>
        <v>0</v>
      </c>
      <c r="R9229" s="2">
        <f t="shared" si="2802"/>
        <v>0</v>
      </c>
      <c r="S9229" s="9" t="s">
        <v>56</v>
      </c>
      <c r="T9229" s="47">
        <f t="shared" si="2797"/>
        <v>49258</v>
      </c>
      <c r="AE9229" s="33"/>
    </row>
    <row r="9230" spans="1:31" x14ac:dyDescent="0.2">
      <c r="A9230" s="90">
        <f t="shared" si="2803"/>
        <v>49255</v>
      </c>
      <c r="B9230" s="2">
        <f t="shared" si="2798"/>
        <v>0</v>
      </c>
      <c r="C9230" s="2">
        <f t="shared" si="2796"/>
        <v>1532.3911611998142</v>
      </c>
      <c r="D9230" s="47">
        <f t="shared" si="2804"/>
        <v>49228</v>
      </c>
      <c r="E9230" s="3">
        <f t="shared" si="2794"/>
        <v>-1</v>
      </c>
      <c r="F9230" s="4">
        <f t="shared" si="2792"/>
        <v>28</v>
      </c>
      <c r="G9230" s="4">
        <f t="shared" si="2809"/>
        <v>31</v>
      </c>
      <c r="H9230" s="2">
        <f t="shared" si="2805"/>
        <v>0</v>
      </c>
      <c r="I9230" s="2">
        <f t="shared" si="2806"/>
        <v>0</v>
      </c>
      <c r="J9230" s="2">
        <f t="shared" si="2799"/>
        <v>0</v>
      </c>
      <c r="K9230" s="2">
        <f t="shared" si="2800"/>
        <v>0</v>
      </c>
      <c r="L9230" s="1">
        <f t="shared" si="2807"/>
        <v>0</v>
      </c>
      <c r="M9230" s="3">
        <f t="shared" si="2795"/>
        <v>0</v>
      </c>
      <c r="N9230" s="2">
        <f t="shared" si="2801"/>
        <v>0</v>
      </c>
      <c r="O9230" s="18">
        <f t="shared" si="2808"/>
        <v>0.14499999999999999</v>
      </c>
      <c r="P9230" s="8">
        <f t="shared" si="2793"/>
        <v>1.0102438600000001</v>
      </c>
      <c r="Q9230" s="2">
        <f t="shared" ref="Q9230:Q9293" si="2810">TRUNC((P9230-1)*K9230,8)</f>
        <v>0</v>
      </c>
      <c r="R9230" s="2">
        <f t="shared" si="2802"/>
        <v>0</v>
      </c>
      <c r="S9230" s="9" t="s">
        <v>56</v>
      </c>
      <c r="T9230" s="47">
        <f t="shared" si="2797"/>
        <v>49258</v>
      </c>
      <c r="AE9230" s="33"/>
    </row>
    <row r="9231" spans="1:31" x14ac:dyDescent="0.2">
      <c r="A9231" s="90">
        <f t="shared" si="2803"/>
        <v>49256</v>
      </c>
      <c r="B9231" s="2">
        <f t="shared" si="2798"/>
        <v>0</v>
      </c>
      <c r="C9231" s="2">
        <f t="shared" si="2796"/>
        <v>1532.3911611998142</v>
      </c>
      <c r="D9231" s="47">
        <f t="shared" si="2804"/>
        <v>49228</v>
      </c>
      <c r="E9231" s="3">
        <f t="shared" si="2794"/>
        <v>-1</v>
      </c>
      <c r="F9231" s="4">
        <f t="shared" si="2792"/>
        <v>29</v>
      </c>
      <c r="G9231" s="4">
        <f t="shared" si="2809"/>
        <v>31</v>
      </c>
      <c r="H9231" s="2">
        <f t="shared" si="2805"/>
        <v>0</v>
      </c>
      <c r="I9231" s="2">
        <f t="shared" si="2806"/>
        <v>0</v>
      </c>
      <c r="J9231" s="2">
        <f t="shared" si="2799"/>
        <v>0</v>
      </c>
      <c r="K9231" s="2">
        <f t="shared" si="2800"/>
        <v>0</v>
      </c>
      <c r="L9231" s="1">
        <f t="shared" si="2807"/>
        <v>0</v>
      </c>
      <c r="M9231" s="3">
        <f t="shared" si="2795"/>
        <v>0</v>
      </c>
      <c r="N9231" s="2">
        <f t="shared" si="2801"/>
        <v>0</v>
      </c>
      <c r="O9231" s="18">
        <f t="shared" si="2808"/>
        <v>0.14499999999999999</v>
      </c>
      <c r="P9231" s="8">
        <f t="shared" si="2793"/>
        <v>1.0106116460000001</v>
      </c>
      <c r="Q9231" s="2">
        <f t="shared" si="2810"/>
        <v>0</v>
      </c>
      <c r="R9231" s="2">
        <f t="shared" si="2802"/>
        <v>0</v>
      </c>
      <c r="S9231" s="9" t="s">
        <v>56</v>
      </c>
      <c r="T9231" s="47">
        <f t="shared" si="2797"/>
        <v>49258</v>
      </c>
      <c r="AE9231" s="33"/>
    </row>
    <row r="9232" spans="1:31" x14ac:dyDescent="0.2">
      <c r="A9232" s="90">
        <f t="shared" si="2803"/>
        <v>49257</v>
      </c>
      <c r="B9232" s="2">
        <f t="shared" si="2798"/>
        <v>0</v>
      </c>
      <c r="C9232" s="2">
        <f t="shared" si="2796"/>
        <v>1532.3911611998142</v>
      </c>
      <c r="D9232" s="47">
        <f t="shared" si="2804"/>
        <v>49228</v>
      </c>
      <c r="E9232" s="3">
        <f t="shared" si="2794"/>
        <v>-1</v>
      </c>
      <c r="F9232" s="4">
        <f t="shared" ref="F9232:F9294" si="2811">IF(DAY(A9232)=E$2+1,1,F9231+1)</f>
        <v>30</v>
      </c>
      <c r="G9232" s="4">
        <f t="shared" si="2809"/>
        <v>31</v>
      </c>
      <c r="H9232" s="2">
        <f t="shared" si="2805"/>
        <v>0</v>
      </c>
      <c r="I9232" s="2">
        <f t="shared" si="2806"/>
        <v>0</v>
      </c>
      <c r="J9232" s="2">
        <f t="shared" si="2799"/>
        <v>0</v>
      </c>
      <c r="K9232" s="2">
        <f t="shared" si="2800"/>
        <v>0</v>
      </c>
      <c r="L9232" s="1">
        <f t="shared" si="2807"/>
        <v>0</v>
      </c>
      <c r="M9232" s="3">
        <f t="shared" si="2795"/>
        <v>0</v>
      </c>
      <c r="N9232" s="2">
        <f t="shared" si="2801"/>
        <v>0</v>
      </c>
      <c r="O9232" s="18">
        <f t="shared" si="2808"/>
        <v>0.14499999999999999</v>
      </c>
      <c r="P9232" s="8">
        <f t="shared" si="2793"/>
        <v>1.0109795669999999</v>
      </c>
      <c r="Q9232" s="2">
        <f t="shared" si="2810"/>
        <v>0</v>
      </c>
      <c r="R9232" s="2">
        <f t="shared" si="2802"/>
        <v>0</v>
      </c>
      <c r="S9232" s="9" t="s">
        <v>56</v>
      </c>
      <c r="T9232" s="47">
        <f t="shared" si="2797"/>
        <v>49258</v>
      </c>
      <c r="AE9232" s="33"/>
    </row>
    <row r="9233" spans="1:31" x14ac:dyDescent="0.2">
      <c r="A9233" s="90">
        <f t="shared" si="2803"/>
        <v>49258</v>
      </c>
      <c r="B9233" s="2">
        <f t="shared" si="2798"/>
        <v>0</v>
      </c>
      <c r="C9233" s="2">
        <f t="shared" si="2796"/>
        <v>1532.3911611998142</v>
      </c>
      <c r="D9233" s="47">
        <f t="shared" si="2804"/>
        <v>49228</v>
      </c>
      <c r="E9233" s="3">
        <f t="shared" si="2794"/>
        <v>-1</v>
      </c>
      <c r="F9233" s="4">
        <f t="shared" si="2811"/>
        <v>31</v>
      </c>
      <c r="G9233" s="4">
        <f t="shared" si="2809"/>
        <v>31</v>
      </c>
      <c r="H9233" s="2">
        <f t="shared" si="2805"/>
        <v>0</v>
      </c>
      <c r="I9233" s="2">
        <f t="shared" si="2806"/>
        <v>0</v>
      </c>
      <c r="J9233" s="2">
        <f t="shared" si="2799"/>
        <v>0</v>
      </c>
      <c r="K9233" s="2">
        <f t="shared" si="2800"/>
        <v>0</v>
      </c>
      <c r="L9233" s="1">
        <f t="shared" si="2807"/>
        <v>303</v>
      </c>
      <c r="M9233" s="3">
        <f t="shared" si="2795"/>
        <v>0.39987200000000001</v>
      </c>
      <c r="N9233" s="2">
        <f t="shared" si="2801"/>
        <v>0</v>
      </c>
      <c r="O9233" s="18">
        <f t="shared" si="2808"/>
        <v>0.14499999999999999</v>
      </c>
      <c r="P9233" s="8">
        <f t="shared" si="2793"/>
        <v>1.0113476210000001</v>
      </c>
      <c r="Q9233" s="2">
        <f t="shared" si="2810"/>
        <v>0</v>
      </c>
      <c r="R9233" s="2">
        <f t="shared" si="2802"/>
        <v>0</v>
      </c>
      <c r="S9233" s="9" t="s">
        <v>56</v>
      </c>
      <c r="T9233" s="47">
        <f t="shared" si="2797"/>
        <v>49258</v>
      </c>
      <c r="AE9233" s="33"/>
    </row>
    <row r="9234" spans="1:31" x14ac:dyDescent="0.2">
      <c r="A9234" s="90">
        <f t="shared" si="2803"/>
        <v>49259</v>
      </c>
      <c r="B9234" s="2">
        <f t="shared" si="2798"/>
        <v>0</v>
      </c>
      <c r="C9234" s="2">
        <f t="shared" si="2796"/>
        <v>919.63084278981421</v>
      </c>
      <c r="D9234" s="47">
        <f t="shared" si="2804"/>
        <v>49259</v>
      </c>
      <c r="E9234" s="3">
        <f t="shared" si="2794"/>
        <v>-1</v>
      </c>
      <c r="F9234" s="4">
        <f t="shared" si="2811"/>
        <v>1</v>
      </c>
      <c r="G9234" s="4">
        <f t="shared" si="2809"/>
        <v>30</v>
      </c>
      <c r="H9234" s="2">
        <f t="shared" si="2805"/>
        <v>0</v>
      </c>
      <c r="I9234" s="2">
        <f t="shared" si="2806"/>
        <v>0</v>
      </c>
      <c r="J9234" s="2">
        <f t="shared" si="2799"/>
        <v>0</v>
      </c>
      <c r="K9234" s="2">
        <f t="shared" si="2800"/>
        <v>0</v>
      </c>
      <c r="L9234" s="1">
        <f t="shared" si="2807"/>
        <v>0</v>
      </c>
      <c r="M9234" s="3">
        <f t="shared" si="2795"/>
        <v>0</v>
      </c>
      <c r="N9234" s="2">
        <f t="shared" si="2801"/>
        <v>0</v>
      </c>
      <c r="O9234" s="18">
        <f t="shared" si="2808"/>
        <v>0.14499999999999999</v>
      </c>
      <c r="P9234" s="8">
        <f t="shared" si="2793"/>
        <v>1.0003761950000001</v>
      </c>
      <c r="Q9234" s="2">
        <f t="shared" si="2810"/>
        <v>0</v>
      </c>
      <c r="R9234" s="2">
        <f t="shared" si="2802"/>
        <v>0</v>
      </c>
      <c r="S9234" s="9" t="s">
        <v>56</v>
      </c>
      <c r="T9234" s="47">
        <f t="shared" si="2797"/>
        <v>49288</v>
      </c>
      <c r="AE9234" s="33"/>
    </row>
    <row r="9235" spans="1:31" x14ac:dyDescent="0.2">
      <c r="A9235" s="90">
        <f t="shared" si="2803"/>
        <v>49260</v>
      </c>
      <c r="B9235" s="2">
        <f t="shared" si="2798"/>
        <v>0</v>
      </c>
      <c r="C9235" s="2">
        <f t="shared" si="2796"/>
        <v>919.63084278981421</v>
      </c>
      <c r="D9235" s="47">
        <f t="shared" si="2804"/>
        <v>49259</v>
      </c>
      <c r="E9235" s="3">
        <f t="shared" si="2794"/>
        <v>-1</v>
      </c>
      <c r="F9235" s="4">
        <f t="shared" si="2811"/>
        <v>2</v>
      </c>
      <c r="G9235" s="4">
        <f t="shared" si="2809"/>
        <v>30</v>
      </c>
      <c r="H9235" s="2">
        <f t="shared" si="2805"/>
        <v>0</v>
      </c>
      <c r="I9235" s="2">
        <f t="shared" si="2806"/>
        <v>0</v>
      </c>
      <c r="J9235" s="2">
        <f t="shared" si="2799"/>
        <v>0</v>
      </c>
      <c r="K9235" s="2">
        <f t="shared" si="2800"/>
        <v>0</v>
      </c>
      <c r="L9235" s="1">
        <f t="shared" si="2807"/>
        <v>0</v>
      </c>
      <c r="M9235" s="3">
        <f t="shared" si="2795"/>
        <v>0</v>
      </c>
      <c r="N9235" s="2">
        <f t="shared" si="2801"/>
        <v>0</v>
      </c>
      <c r="O9235" s="18">
        <f t="shared" si="2808"/>
        <v>0.14499999999999999</v>
      </c>
      <c r="P9235" s="8">
        <f t="shared" si="2793"/>
        <v>1.0007525310000001</v>
      </c>
      <c r="Q9235" s="2">
        <f t="shared" si="2810"/>
        <v>0</v>
      </c>
      <c r="R9235" s="2">
        <f t="shared" si="2802"/>
        <v>0</v>
      </c>
      <c r="S9235" s="9" t="s">
        <v>56</v>
      </c>
      <c r="T9235" s="47">
        <f t="shared" si="2797"/>
        <v>49288</v>
      </c>
      <c r="AE9235" s="33"/>
    </row>
    <row r="9236" spans="1:31" x14ac:dyDescent="0.2">
      <c r="A9236" s="90">
        <f t="shared" si="2803"/>
        <v>49261</v>
      </c>
      <c r="B9236" s="2">
        <f t="shared" si="2798"/>
        <v>0</v>
      </c>
      <c r="C9236" s="2">
        <f t="shared" si="2796"/>
        <v>919.63084278981421</v>
      </c>
      <c r="D9236" s="47">
        <f t="shared" si="2804"/>
        <v>49259</v>
      </c>
      <c r="E9236" s="3">
        <f t="shared" si="2794"/>
        <v>-1</v>
      </c>
      <c r="F9236" s="4">
        <f t="shared" si="2811"/>
        <v>3</v>
      </c>
      <c r="G9236" s="4">
        <f t="shared" si="2809"/>
        <v>30</v>
      </c>
      <c r="H9236" s="2">
        <f t="shared" si="2805"/>
        <v>0</v>
      </c>
      <c r="I9236" s="2">
        <f t="shared" si="2806"/>
        <v>0</v>
      </c>
      <c r="J9236" s="2">
        <f t="shared" si="2799"/>
        <v>0</v>
      </c>
      <c r="K9236" s="2">
        <f t="shared" si="2800"/>
        <v>0</v>
      </c>
      <c r="L9236" s="1">
        <f t="shared" si="2807"/>
        <v>0</v>
      </c>
      <c r="M9236" s="3">
        <f t="shared" si="2795"/>
        <v>0</v>
      </c>
      <c r="N9236" s="2">
        <f t="shared" si="2801"/>
        <v>0</v>
      </c>
      <c r="O9236" s="18">
        <f t="shared" si="2808"/>
        <v>0.14499999999999999</v>
      </c>
      <c r="P9236" s="8">
        <f t="shared" si="2793"/>
        <v>1.001129009</v>
      </c>
      <c r="Q9236" s="2">
        <f t="shared" si="2810"/>
        <v>0</v>
      </c>
      <c r="R9236" s="2">
        <f t="shared" si="2802"/>
        <v>0</v>
      </c>
      <c r="S9236" s="9" t="s">
        <v>56</v>
      </c>
      <c r="T9236" s="47">
        <f t="shared" si="2797"/>
        <v>49288</v>
      </c>
      <c r="AE9236" s="33"/>
    </row>
    <row r="9237" spans="1:31" x14ac:dyDescent="0.2">
      <c r="A9237" s="90">
        <f t="shared" si="2803"/>
        <v>49262</v>
      </c>
      <c r="B9237" s="2">
        <f t="shared" si="2798"/>
        <v>0</v>
      </c>
      <c r="C9237" s="2">
        <f t="shared" si="2796"/>
        <v>919.63084278981421</v>
      </c>
      <c r="D9237" s="47">
        <f t="shared" si="2804"/>
        <v>49259</v>
      </c>
      <c r="E9237" s="3">
        <f t="shared" si="2794"/>
        <v>-1</v>
      </c>
      <c r="F9237" s="4">
        <f t="shared" si="2811"/>
        <v>4</v>
      </c>
      <c r="G9237" s="4">
        <f t="shared" si="2809"/>
        <v>30</v>
      </c>
      <c r="H9237" s="2">
        <f t="shared" si="2805"/>
        <v>0</v>
      </c>
      <c r="I9237" s="2">
        <f t="shared" si="2806"/>
        <v>0</v>
      </c>
      <c r="J9237" s="2">
        <f t="shared" si="2799"/>
        <v>0</v>
      </c>
      <c r="K9237" s="2">
        <f t="shared" si="2800"/>
        <v>0</v>
      </c>
      <c r="L9237" s="1">
        <f t="shared" si="2807"/>
        <v>0</v>
      </c>
      <c r="M9237" s="3">
        <f t="shared" si="2795"/>
        <v>0</v>
      </c>
      <c r="N9237" s="2">
        <f t="shared" si="2801"/>
        <v>0</v>
      </c>
      <c r="O9237" s="18">
        <f t="shared" si="2808"/>
        <v>0.14499999999999999</v>
      </c>
      <c r="P9237" s="8">
        <f t="shared" si="2793"/>
        <v>1.0015056280000001</v>
      </c>
      <c r="Q9237" s="2">
        <f t="shared" si="2810"/>
        <v>0</v>
      </c>
      <c r="R9237" s="2">
        <f t="shared" si="2802"/>
        <v>0</v>
      </c>
      <c r="S9237" s="9" t="s">
        <v>56</v>
      </c>
      <c r="T9237" s="47">
        <f t="shared" si="2797"/>
        <v>49288</v>
      </c>
      <c r="AE9237" s="33"/>
    </row>
    <row r="9238" spans="1:31" x14ac:dyDescent="0.2">
      <c r="A9238" s="90">
        <f t="shared" si="2803"/>
        <v>49263</v>
      </c>
      <c r="B9238" s="2">
        <f t="shared" si="2798"/>
        <v>0</v>
      </c>
      <c r="C9238" s="2">
        <f t="shared" si="2796"/>
        <v>919.63084278981421</v>
      </c>
      <c r="D9238" s="47">
        <f t="shared" si="2804"/>
        <v>49259</v>
      </c>
      <c r="E9238" s="3">
        <f t="shared" si="2794"/>
        <v>-1</v>
      </c>
      <c r="F9238" s="4">
        <f t="shared" si="2811"/>
        <v>5</v>
      </c>
      <c r="G9238" s="4">
        <f t="shared" si="2809"/>
        <v>30</v>
      </c>
      <c r="H9238" s="2">
        <f t="shared" si="2805"/>
        <v>0</v>
      </c>
      <c r="I9238" s="2">
        <f t="shared" si="2806"/>
        <v>0</v>
      </c>
      <c r="J9238" s="2">
        <f t="shared" si="2799"/>
        <v>0</v>
      </c>
      <c r="K9238" s="2">
        <f t="shared" si="2800"/>
        <v>0</v>
      </c>
      <c r="L9238" s="1">
        <f t="shared" si="2807"/>
        <v>0</v>
      </c>
      <c r="M9238" s="3">
        <f t="shared" si="2795"/>
        <v>0</v>
      </c>
      <c r="N9238" s="2">
        <f t="shared" si="2801"/>
        <v>0</v>
      </c>
      <c r="O9238" s="18">
        <f t="shared" si="2808"/>
        <v>0.14499999999999999</v>
      </c>
      <c r="P9238" s="8">
        <f t="shared" si="2793"/>
        <v>1.0018823889999999</v>
      </c>
      <c r="Q9238" s="2">
        <f t="shared" si="2810"/>
        <v>0</v>
      </c>
      <c r="R9238" s="2">
        <f t="shared" si="2802"/>
        <v>0</v>
      </c>
      <c r="S9238" s="9" t="s">
        <v>56</v>
      </c>
      <c r="T9238" s="47">
        <f t="shared" si="2797"/>
        <v>49288</v>
      </c>
      <c r="AE9238" s="33"/>
    </row>
    <row r="9239" spans="1:31" x14ac:dyDescent="0.2">
      <c r="A9239" s="90">
        <f t="shared" si="2803"/>
        <v>49264</v>
      </c>
      <c r="B9239" s="2">
        <f t="shared" si="2798"/>
        <v>0</v>
      </c>
      <c r="C9239" s="2">
        <f t="shared" si="2796"/>
        <v>919.63084278981421</v>
      </c>
      <c r="D9239" s="47">
        <f t="shared" si="2804"/>
        <v>49259</v>
      </c>
      <c r="E9239" s="3">
        <f t="shared" si="2794"/>
        <v>-1</v>
      </c>
      <c r="F9239" s="4">
        <f t="shared" si="2811"/>
        <v>6</v>
      </c>
      <c r="G9239" s="4">
        <f t="shared" si="2809"/>
        <v>30</v>
      </c>
      <c r="H9239" s="2">
        <f t="shared" si="2805"/>
        <v>0</v>
      </c>
      <c r="I9239" s="2">
        <f t="shared" si="2806"/>
        <v>0</v>
      </c>
      <c r="J9239" s="2">
        <f t="shared" si="2799"/>
        <v>0</v>
      </c>
      <c r="K9239" s="2">
        <f t="shared" si="2800"/>
        <v>0</v>
      </c>
      <c r="L9239" s="1">
        <f t="shared" si="2807"/>
        <v>0</v>
      </c>
      <c r="M9239" s="3">
        <f t="shared" si="2795"/>
        <v>0</v>
      </c>
      <c r="N9239" s="2">
        <f t="shared" si="2801"/>
        <v>0</v>
      </c>
      <c r="O9239" s="18">
        <f t="shared" si="2808"/>
        <v>0.14499999999999999</v>
      </c>
      <c r="P9239" s="8">
        <f t="shared" ref="P9239:P9294" si="2812">ROUND((1+O9239)^(30/360)^(F9239/G9239),9)</f>
        <v>1.002259292</v>
      </c>
      <c r="Q9239" s="2">
        <f t="shared" si="2810"/>
        <v>0</v>
      </c>
      <c r="R9239" s="2">
        <f t="shared" si="2802"/>
        <v>0</v>
      </c>
      <c r="S9239" s="9" t="s">
        <v>56</v>
      </c>
      <c r="T9239" s="47">
        <f t="shared" si="2797"/>
        <v>49288</v>
      </c>
      <c r="AE9239" s="33"/>
    </row>
    <row r="9240" spans="1:31" x14ac:dyDescent="0.2">
      <c r="A9240" s="90">
        <f t="shared" si="2803"/>
        <v>49265</v>
      </c>
      <c r="B9240" s="2">
        <f t="shared" si="2798"/>
        <v>0</v>
      </c>
      <c r="C9240" s="2">
        <f t="shared" si="2796"/>
        <v>919.63084278981421</v>
      </c>
      <c r="D9240" s="47">
        <f t="shared" si="2804"/>
        <v>49259</v>
      </c>
      <c r="E9240" s="3">
        <f t="shared" si="2794"/>
        <v>-1</v>
      </c>
      <c r="F9240" s="4">
        <f t="shared" si="2811"/>
        <v>7</v>
      </c>
      <c r="G9240" s="4">
        <f t="shared" si="2809"/>
        <v>30</v>
      </c>
      <c r="H9240" s="2">
        <f t="shared" si="2805"/>
        <v>0</v>
      </c>
      <c r="I9240" s="2">
        <f t="shared" si="2806"/>
        <v>0</v>
      </c>
      <c r="J9240" s="2">
        <f t="shared" si="2799"/>
        <v>0</v>
      </c>
      <c r="K9240" s="2">
        <f t="shared" si="2800"/>
        <v>0</v>
      </c>
      <c r="L9240" s="1">
        <f t="shared" si="2807"/>
        <v>0</v>
      </c>
      <c r="M9240" s="3">
        <f t="shared" si="2795"/>
        <v>0</v>
      </c>
      <c r="N9240" s="2">
        <f t="shared" si="2801"/>
        <v>0</v>
      </c>
      <c r="O9240" s="18">
        <f t="shared" si="2808"/>
        <v>0.14499999999999999</v>
      </c>
      <c r="P9240" s="8">
        <f t="shared" si="2812"/>
        <v>1.002636337</v>
      </c>
      <c r="Q9240" s="2">
        <f t="shared" si="2810"/>
        <v>0</v>
      </c>
      <c r="R9240" s="2">
        <f t="shared" si="2802"/>
        <v>0</v>
      </c>
      <c r="S9240" s="9" t="s">
        <v>56</v>
      </c>
      <c r="T9240" s="47">
        <f t="shared" si="2797"/>
        <v>49288</v>
      </c>
      <c r="AE9240" s="33"/>
    </row>
    <row r="9241" spans="1:31" x14ac:dyDescent="0.2">
      <c r="A9241" s="90">
        <f t="shared" si="2803"/>
        <v>49266</v>
      </c>
      <c r="B9241" s="2">
        <f t="shared" si="2798"/>
        <v>0</v>
      </c>
      <c r="C9241" s="2">
        <f t="shared" si="2796"/>
        <v>919.63084278981421</v>
      </c>
      <c r="D9241" s="47">
        <f t="shared" si="2804"/>
        <v>49259</v>
      </c>
      <c r="E9241" s="3">
        <f t="shared" si="2794"/>
        <v>-1</v>
      </c>
      <c r="F9241" s="4">
        <f t="shared" si="2811"/>
        <v>8</v>
      </c>
      <c r="G9241" s="4">
        <f t="shared" si="2809"/>
        <v>30</v>
      </c>
      <c r="H9241" s="2">
        <f t="shared" si="2805"/>
        <v>0</v>
      </c>
      <c r="I9241" s="2">
        <f t="shared" si="2806"/>
        <v>0</v>
      </c>
      <c r="J9241" s="2">
        <f t="shared" si="2799"/>
        <v>0</v>
      </c>
      <c r="K9241" s="2">
        <f t="shared" si="2800"/>
        <v>0</v>
      </c>
      <c r="L9241" s="1">
        <f t="shared" si="2807"/>
        <v>0</v>
      </c>
      <c r="M9241" s="3">
        <f t="shared" si="2795"/>
        <v>0</v>
      </c>
      <c r="N9241" s="2">
        <f t="shared" si="2801"/>
        <v>0</v>
      </c>
      <c r="O9241" s="18">
        <f t="shared" si="2808"/>
        <v>0.14499999999999999</v>
      </c>
      <c r="P9241" s="8">
        <f t="shared" si="2812"/>
        <v>1.0030135229999999</v>
      </c>
      <c r="Q9241" s="2">
        <f t="shared" si="2810"/>
        <v>0</v>
      </c>
      <c r="R9241" s="2">
        <f t="shared" si="2802"/>
        <v>0</v>
      </c>
      <c r="S9241" s="9" t="s">
        <v>56</v>
      </c>
      <c r="T9241" s="47">
        <f t="shared" si="2797"/>
        <v>49288</v>
      </c>
      <c r="AE9241" s="33"/>
    </row>
    <row r="9242" spans="1:31" x14ac:dyDescent="0.2">
      <c r="A9242" s="90">
        <f t="shared" si="2803"/>
        <v>49267</v>
      </c>
      <c r="B9242" s="2">
        <f t="shared" si="2798"/>
        <v>0</v>
      </c>
      <c r="C9242" s="2">
        <f t="shared" si="2796"/>
        <v>919.63084278981421</v>
      </c>
      <c r="D9242" s="47">
        <f t="shared" si="2804"/>
        <v>49259</v>
      </c>
      <c r="E9242" s="3">
        <f t="shared" si="2794"/>
        <v>-1</v>
      </c>
      <c r="F9242" s="4">
        <f t="shared" si="2811"/>
        <v>9</v>
      </c>
      <c r="G9242" s="4">
        <f t="shared" si="2809"/>
        <v>30</v>
      </c>
      <c r="H9242" s="2">
        <f t="shared" si="2805"/>
        <v>0</v>
      </c>
      <c r="I9242" s="2">
        <f t="shared" si="2806"/>
        <v>0</v>
      </c>
      <c r="J9242" s="2">
        <f t="shared" si="2799"/>
        <v>0</v>
      </c>
      <c r="K9242" s="2">
        <f t="shared" si="2800"/>
        <v>0</v>
      </c>
      <c r="L9242" s="1">
        <f t="shared" si="2807"/>
        <v>0</v>
      </c>
      <c r="M9242" s="3">
        <f t="shared" si="2795"/>
        <v>0</v>
      </c>
      <c r="N9242" s="2">
        <f t="shared" si="2801"/>
        <v>0</v>
      </c>
      <c r="O9242" s="18">
        <f t="shared" si="2808"/>
        <v>0.14499999999999999</v>
      </c>
      <c r="P9242" s="8">
        <f t="shared" si="2812"/>
        <v>1.0033908520000001</v>
      </c>
      <c r="Q9242" s="2">
        <f t="shared" si="2810"/>
        <v>0</v>
      </c>
      <c r="R9242" s="2">
        <f t="shared" si="2802"/>
        <v>0</v>
      </c>
      <c r="S9242" s="9" t="s">
        <v>56</v>
      </c>
      <c r="T9242" s="47">
        <f t="shared" si="2797"/>
        <v>49288</v>
      </c>
      <c r="AE9242" s="33"/>
    </row>
    <row r="9243" spans="1:31" x14ac:dyDescent="0.2">
      <c r="A9243" s="90">
        <f t="shared" si="2803"/>
        <v>49268</v>
      </c>
      <c r="B9243" s="2">
        <f t="shared" si="2798"/>
        <v>0</v>
      </c>
      <c r="C9243" s="2">
        <f t="shared" si="2796"/>
        <v>919.63084278981421</v>
      </c>
      <c r="D9243" s="47">
        <f t="shared" si="2804"/>
        <v>49259</v>
      </c>
      <c r="E9243" s="3">
        <f t="shared" si="2794"/>
        <v>-1</v>
      </c>
      <c r="F9243" s="4">
        <f t="shared" si="2811"/>
        <v>10</v>
      </c>
      <c r="G9243" s="4">
        <f t="shared" si="2809"/>
        <v>30</v>
      </c>
      <c r="H9243" s="2">
        <f t="shared" si="2805"/>
        <v>0</v>
      </c>
      <c r="I9243" s="2">
        <f t="shared" si="2806"/>
        <v>0</v>
      </c>
      <c r="J9243" s="2">
        <f t="shared" si="2799"/>
        <v>0</v>
      </c>
      <c r="K9243" s="2">
        <f t="shared" si="2800"/>
        <v>0</v>
      </c>
      <c r="L9243" s="1">
        <f t="shared" si="2807"/>
        <v>0</v>
      </c>
      <c r="M9243" s="3">
        <f t="shared" si="2795"/>
        <v>0</v>
      </c>
      <c r="N9243" s="2">
        <f t="shared" si="2801"/>
        <v>0</v>
      </c>
      <c r="O9243" s="18">
        <f t="shared" si="2808"/>
        <v>0.14499999999999999</v>
      </c>
      <c r="P9243" s="8">
        <f t="shared" si="2812"/>
        <v>1.003768322</v>
      </c>
      <c r="Q9243" s="2">
        <f t="shared" si="2810"/>
        <v>0</v>
      </c>
      <c r="R9243" s="2">
        <f t="shared" si="2802"/>
        <v>0</v>
      </c>
      <c r="S9243" s="9" t="s">
        <v>56</v>
      </c>
      <c r="T9243" s="47">
        <f t="shared" si="2797"/>
        <v>49288</v>
      </c>
      <c r="AE9243" s="33"/>
    </row>
    <row r="9244" spans="1:31" x14ac:dyDescent="0.2">
      <c r="A9244" s="90">
        <f t="shared" si="2803"/>
        <v>49269</v>
      </c>
      <c r="B9244" s="2">
        <f t="shared" si="2798"/>
        <v>0</v>
      </c>
      <c r="C9244" s="2">
        <f t="shared" si="2796"/>
        <v>919.63084278981421</v>
      </c>
      <c r="D9244" s="47">
        <f t="shared" si="2804"/>
        <v>49259</v>
      </c>
      <c r="E9244" s="3">
        <f t="shared" si="2794"/>
        <v>-1</v>
      </c>
      <c r="F9244" s="4">
        <f t="shared" si="2811"/>
        <v>11</v>
      </c>
      <c r="G9244" s="4">
        <f t="shared" si="2809"/>
        <v>30</v>
      </c>
      <c r="H9244" s="2">
        <f t="shared" si="2805"/>
        <v>0</v>
      </c>
      <c r="I9244" s="2">
        <f t="shared" si="2806"/>
        <v>0</v>
      </c>
      <c r="J9244" s="2">
        <f t="shared" si="2799"/>
        <v>0</v>
      </c>
      <c r="K9244" s="2">
        <f t="shared" si="2800"/>
        <v>0</v>
      </c>
      <c r="L9244" s="1">
        <f t="shared" si="2807"/>
        <v>0</v>
      </c>
      <c r="M9244" s="3">
        <f t="shared" si="2795"/>
        <v>0</v>
      </c>
      <c r="N9244" s="2">
        <f t="shared" si="2801"/>
        <v>0</v>
      </c>
      <c r="O9244" s="18">
        <f t="shared" si="2808"/>
        <v>0.14499999999999999</v>
      </c>
      <c r="P9244" s="8">
        <f t="shared" si="2812"/>
        <v>1.0041459349999999</v>
      </c>
      <c r="Q9244" s="2">
        <f t="shared" si="2810"/>
        <v>0</v>
      </c>
      <c r="R9244" s="2">
        <f t="shared" si="2802"/>
        <v>0</v>
      </c>
      <c r="S9244" s="9" t="s">
        <v>56</v>
      </c>
      <c r="T9244" s="47">
        <f t="shared" si="2797"/>
        <v>49288</v>
      </c>
      <c r="AE9244" s="33"/>
    </row>
    <row r="9245" spans="1:31" x14ac:dyDescent="0.2">
      <c r="A9245" s="90">
        <f t="shared" si="2803"/>
        <v>49270</v>
      </c>
      <c r="B9245" s="2">
        <f t="shared" si="2798"/>
        <v>0</v>
      </c>
      <c r="C9245" s="2">
        <f t="shared" si="2796"/>
        <v>919.63084278981421</v>
      </c>
      <c r="D9245" s="47">
        <f t="shared" si="2804"/>
        <v>49259</v>
      </c>
      <c r="E9245" s="3">
        <f t="shared" si="2794"/>
        <v>-1</v>
      </c>
      <c r="F9245" s="4">
        <f t="shared" si="2811"/>
        <v>12</v>
      </c>
      <c r="G9245" s="4">
        <f t="shared" si="2809"/>
        <v>30</v>
      </c>
      <c r="H9245" s="2">
        <f t="shared" si="2805"/>
        <v>0</v>
      </c>
      <c r="I9245" s="2">
        <f t="shared" si="2806"/>
        <v>0</v>
      </c>
      <c r="J9245" s="2">
        <f t="shared" si="2799"/>
        <v>0</v>
      </c>
      <c r="K9245" s="2">
        <f t="shared" si="2800"/>
        <v>0</v>
      </c>
      <c r="L9245" s="1">
        <f t="shared" si="2807"/>
        <v>0</v>
      </c>
      <c r="M9245" s="3">
        <f t="shared" si="2795"/>
        <v>0</v>
      </c>
      <c r="N9245" s="2">
        <f t="shared" si="2801"/>
        <v>0</v>
      </c>
      <c r="O9245" s="18">
        <f t="shared" si="2808"/>
        <v>0.14499999999999999</v>
      </c>
      <c r="P9245" s="8">
        <f t="shared" si="2812"/>
        <v>1.004523689</v>
      </c>
      <c r="Q9245" s="2">
        <f t="shared" si="2810"/>
        <v>0</v>
      </c>
      <c r="R9245" s="2">
        <f t="shared" si="2802"/>
        <v>0</v>
      </c>
      <c r="S9245" s="9" t="s">
        <v>56</v>
      </c>
      <c r="T9245" s="47">
        <f t="shared" si="2797"/>
        <v>49288</v>
      </c>
      <c r="AE9245" s="33"/>
    </row>
    <row r="9246" spans="1:31" x14ac:dyDescent="0.2">
      <c r="A9246" s="90">
        <f t="shared" si="2803"/>
        <v>49271</v>
      </c>
      <c r="B9246" s="2">
        <f t="shared" si="2798"/>
        <v>0</v>
      </c>
      <c r="C9246" s="2">
        <f t="shared" si="2796"/>
        <v>919.63084278981421</v>
      </c>
      <c r="D9246" s="47">
        <f t="shared" si="2804"/>
        <v>49259</v>
      </c>
      <c r="E9246" s="3">
        <f t="shared" si="2794"/>
        <v>-1</v>
      </c>
      <c r="F9246" s="4">
        <f t="shared" si="2811"/>
        <v>13</v>
      </c>
      <c r="G9246" s="4">
        <f t="shared" si="2809"/>
        <v>30</v>
      </c>
      <c r="H9246" s="2">
        <f t="shared" si="2805"/>
        <v>0</v>
      </c>
      <c r="I9246" s="2">
        <f t="shared" si="2806"/>
        <v>0</v>
      </c>
      <c r="J9246" s="2">
        <f t="shared" si="2799"/>
        <v>0</v>
      </c>
      <c r="K9246" s="2">
        <f t="shared" si="2800"/>
        <v>0</v>
      </c>
      <c r="L9246" s="1">
        <f t="shared" si="2807"/>
        <v>0</v>
      </c>
      <c r="M9246" s="3">
        <f t="shared" si="2795"/>
        <v>0</v>
      </c>
      <c r="N9246" s="2">
        <f t="shared" si="2801"/>
        <v>0</v>
      </c>
      <c r="O9246" s="18">
        <f t="shared" si="2808"/>
        <v>0.14499999999999999</v>
      </c>
      <c r="P9246" s="8">
        <f t="shared" si="2812"/>
        <v>1.0049015859999999</v>
      </c>
      <c r="Q9246" s="2">
        <f t="shared" si="2810"/>
        <v>0</v>
      </c>
      <c r="R9246" s="2">
        <f t="shared" si="2802"/>
        <v>0</v>
      </c>
      <c r="S9246" s="9" t="s">
        <v>56</v>
      </c>
      <c r="T9246" s="47">
        <f t="shared" si="2797"/>
        <v>49288</v>
      </c>
      <c r="AE9246" s="33"/>
    </row>
    <row r="9247" spans="1:31" x14ac:dyDescent="0.2">
      <c r="A9247" s="90">
        <f t="shared" si="2803"/>
        <v>49272</v>
      </c>
      <c r="B9247" s="2">
        <f t="shared" si="2798"/>
        <v>0</v>
      </c>
      <c r="C9247" s="2">
        <f t="shared" si="2796"/>
        <v>919.63084278981421</v>
      </c>
      <c r="D9247" s="47">
        <f t="shared" si="2804"/>
        <v>49259</v>
      </c>
      <c r="E9247" s="3">
        <f t="shared" si="2794"/>
        <v>-1</v>
      </c>
      <c r="F9247" s="4">
        <f t="shared" si="2811"/>
        <v>14</v>
      </c>
      <c r="G9247" s="4">
        <f t="shared" si="2809"/>
        <v>30</v>
      </c>
      <c r="H9247" s="2">
        <f t="shared" si="2805"/>
        <v>0</v>
      </c>
      <c r="I9247" s="2">
        <f t="shared" si="2806"/>
        <v>0</v>
      </c>
      <c r="J9247" s="2">
        <f t="shared" si="2799"/>
        <v>0</v>
      </c>
      <c r="K9247" s="2">
        <f t="shared" si="2800"/>
        <v>0</v>
      </c>
      <c r="L9247" s="1">
        <f t="shared" si="2807"/>
        <v>0</v>
      </c>
      <c r="M9247" s="3">
        <f t="shared" si="2795"/>
        <v>0</v>
      </c>
      <c r="N9247" s="2">
        <f t="shared" si="2801"/>
        <v>0</v>
      </c>
      <c r="O9247" s="18">
        <f t="shared" si="2808"/>
        <v>0.14499999999999999</v>
      </c>
      <c r="P9247" s="8">
        <f t="shared" si="2812"/>
        <v>1.0052796239999999</v>
      </c>
      <c r="Q9247" s="2">
        <f t="shared" si="2810"/>
        <v>0</v>
      </c>
      <c r="R9247" s="2">
        <f t="shared" si="2802"/>
        <v>0</v>
      </c>
      <c r="S9247" s="9" t="s">
        <v>56</v>
      </c>
      <c r="T9247" s="47">
        <f t="shared" si="2797"/>
        <v>49288</v>
      </c>
      <c r="AE9247" s="33"/>
    </row>
    <row r="9248" spans="1:31" x14ac:dyDescent="0.2">
      <c r="A9248" s="90">
        <f t="shared" si="2803"/>
        <v>49273</v>
      </c>
      <c r="B9248" s="2">
        <f t="shared" si="2798"/>
        <v>0</v>
      </c>
      <c r="C9248" s="2">
        <f t="shared" si="2796"/>
        <v>919.63084278981421</v>
      </c>
      <c r="D9248" s="47">
        <f t="shared" si="2804"/>
        <v>49259</v>
      </c>
      <c r="E9248" s="3">
        <f t="shared" si="2794"/>
        <v>-1</v>
      </c>
      <c r="F9248" s="4">
        <f t="shared" si="2811"/>
        <v>15</v>
      </c>
      <c r="G9248" s="4">
        <f t="shared" si="2809"/>
        <v>30</v>
      </c>
      <c r="H9248" s="2">
        <f t="shared" si="2805"/>
        <v>0</v>
      </c>
      <c r="I9248" s="2">
        <f t="shared" si="2806"/>
        <v>0</v>
      </c>
      <c r="J9248" s="2">
        <f t="shared" si="2799"/>
        <v>0</v>
      </c>
      <c r="K9248" s="2">
        <f t="shared" si="2800"/>
        <v>0</v>
      </c>
      <c r="L9248" s="1">
        <f t="shared" si="2807"/>
        <v>0</v>
      </c>
      <c r="M9248" s="3">
        <f t="shared" si="2795"/>
        <v>0</v>
      </c>
      <c r="N9248" s="2">
        <f t="shared" si="2801"/>
        <v>0</v>
      </c>
      <c r="O9248" s="18">
        <f t="shared" si="2808"/>
        <v>0.14499999999999999</v>
      </c>
      <c r="P9248" s="8">
        <f t="shared" si="2812"/>
        <v>1.005657805</v>
      </c>
      <c r="Q9248" s="2">
        <f t="shared" si="2810"/>
        <v>0</v>
      </c>
      <c r="R9248" s="2">
        <f t="shared" si="2802"/>
        <v>0</v>
      </c>
      <c r="S9248" s="9" t="s">
        <v>56</v>
      </c>
      <c r="T9248" s="47">
        <f t="shared" si="2797"/>
        <v>49288</v>
      </c>
      <c r="AE9248" s="33"/>
    </row>
    <row r="9249" spans="1:31" x14ac:dyDescent="0.2">
      <c r="A9249" s="90">
        <f t="shared" si="2803"/>
        <v>49274</v>
      </c>
      <c r="B9249" s="2">
        <f t="shared" si="2798"/>
        <v>0</v>
      </c>
      <c r="C9249" s="2">
        <f t="shared" si="2796"/>
        <v>919.63084278981421</v>
      </c>
      <c r="D9249" s="47">
        <f t="shared" si="2804"/>
        <v>49259</v>
      </c>
      <c r="E9249" s="3">
        <f t="shared" si="2794"/>
        <v>-1</v>
      </c>
      <c r="F9249" s="4">
        <f t="shared" si="2811"/>
        <v>16</v>
      </c>
      <c r="G9249" s="4">
        <f t="shared" si="2809"/>
        <v>30</v>
      </c>
      <c r="H9249" s="2">
        <f t="shared" si="2805"/>
        <v>0</v>
      </c>
      <c r="I9249" s="2">
        <f t="shared" si="2806"/>
        <v>0</v>
      </c>
      <c r="J9249" s="2">
        <f t="shared" si="2799"/>
        <v>0</v>
      </c>
      <c r="K9249" s="2">
        <f t="shared" si="2800"/>
        <v>0</v>
      </c>
      <c r="L9249" s="1">
        <f t="shared" si="2807"/>
        <v>0</v>
      </c>
      <c r="M9249" s="3">
        <f t="shared" si="2795"/>
        <v>0</v>
      </c>
      <c r="N9249" s="2">
        <f t="shared" si="2801"/>
        <v>0</v>
      </c>
      <c r="O9249" s="18">
        <f t="shared" si="2808"/>
        <v>0.14499999999999999</v>
      </c>
      <c r="P9249" s="8">
        <f t="shared" si="2812"/>
        <v>1.0060361280000001</v>
      </c>
      <c r="Q9249" s="2">
        <f t="shared" si="2810"/>
        <v>0</v>
      </c>
      <c r="R9249" s="2">
        <f t="shared" si="2802"/>
        <v>0</v>
      </c>
      <c r="S9249" s="9" t="s">
        <v>56</v>
      </c>
      <c r="T9249" s="47">
        <f t="shared" si="2797"/>
        <v>49288</v>
      </c>
      <c r="AE9249" s="33"/>
    </row>
    <row r="9250" spans="1:31" x14ac:dyDescent="0.2">
      <c r="A9250" s="90">
        <f t="shared" si="2803"/>
        <v>49275</v>
      </c>
      <c r="B9250" s="2">
        <f t="shared" si="2798"/>
        <v>0</v>
      </c>
      <c r="C9250" s="2">
        <f t="shared" si="2796"/>
        <v>919.63084278981421</v>
      </c>
      <c r="D9250" s="47">
        <f t="shared" si="2804"/>
        <v>49259</v>
      </c>
      <c r="E9250" s="3">
        <f t="shared" si="2794"/>
        <v>-1</v>
      </c>
      <c r="F9250" s="4">
        <f t="shared" si="2811"/>
        <v>17</v>
      </c>
      <c r="G9250" s="4">
        <f t="shared" si="2809"/>
        <v>30</v>
      </c>
      <c r="H9250" s="2">
        <f t="shared" si="2805"/>
        <v>0</v>
      </c>
      <c r="I9250" s="2">
        <f t="shared" si="2806"/>
        <v>0</v>
      </c>
      <c r="J9250" s="2">
        <f t="shared" si="2799"/>
        <v>0</v>
      </c>
      <c r="K9250" s="2">
        <f t="shared" si="2800"/>
        <v>0</v>
      </c>
      <c r="L9250" s="1">
        <f t="shared" si="2807"/>
        <v>0</v>
      </c>
      <c r="M9250" s="3">
        <f t="shared" si="2795"/>
        <v>0</v>
      </c>
      <c r="N9250" s="2">
        <f t="shared" si="2801"/>
        <v>0</v>
      </c>
      <c r="O9250" s="18">
        <f t="shared" si="2808"/>
        <v>0.14499999999999999</v>
      </c>
      <c r="P9250" s="8">
        <f t="shared" si="2812"/>
        <v>1.006414594</v>
      </c>
      <c r="Q9250" s="2">
        <f t="shared" si="2810"/>
        <v>0</v>
      </c>
      <c r="R9250" s="2">
        <f t="shared" si="2802"/>
        <v>0</v>
      </c>
      <c r="S9250" s="9" t="s">
        <v>56</v>
      </c>
      <c r="T9250" s="47">
        <f t="shared" si="2797"/>
        <v>49288</v>
      </c>
      <c r="AE9250" s="33"/>
    </row>
    <row r="9251" spans="1:31" x14ac:dyDescent="0.2">
      <c r="A9251" s="90">
        <f t="shared" si="2803"/>
        <v>49276</v>
      </c>
      <c r="B9251" s="2">
        <f t="shared" si="2798"/>
        <v>0</v>
      </c>
      <c r="C9251" s="2">
        <f t="shared" si="2796"/>
        <v>919.63084278981421</v>
      </c>
      <c r="D9251" s="47">
        <f t="shared" si="2804"/>
        <v>49259</v>
      </c>
      <c r="E9251" s="3">
        <f t="shared" si="2794"/>
        <v>-1</v>
      </c>
      <c r="F9251" s="4">
        <f t="shared" si="2811"/>
        <v>18</v>
      </c>
      <c r="G9251" s="4">
        <f t="shared" si="2809"/>
        <v>30</v>
      </c>
      <c r="H9251" s="2">
        <f t="shared" si="2805"/>
        <v>0</v>
      </c>
      <c r="I9251" s="2">
        <f t="shared" si="2806"/>
        <v>0</v>
      </c>
      <c r="J9251" s="2">
        <f t="shared" si="2799"/>
        <v>0</v>
      </c>
      <c r="K9251" s="2">
        <f t="shared" si="2800"/>
        <v>0</v>
      </c>
      <c r="L9251" s="1">
        <f t="shared" si="2807"/>
        <v>0</v>
      </c>
      <c r="M9251" s="3">
        <f t="shared" si="2795"/>
        <v>0</v>
      </c>
      <c r="N9251" s="2">
        <f t="shared" si="2801"/>
        <v>0</v>
      </c>
      <c r="O9251" s="18">
        <f t="shared" si="2808"/>
        <v>0.14499999999999999</v>
      </c>
      <c r="P9251" s="8">
        <f t="shared" si="2812"/>
        <v>1.0067932020000001</v>
      </c>
      <c r="Q9251" s="2">
        <f t="shared" si="2810"/>
        <v>0</v>
      </c>
      <c r="R9251" s="2">
        <f t="shared" si="2802"/>
        <v>0</v>
      </c>
      <c r="S9251" s="9" t="s">
        <v>56</v>
      </c>
      <c r="T9251" s="47">
        <f t="shared" si="2797"/>
        <v>49288</v>
      </c>
      <c r="AE9251" s="33"/>
    </row>
    <row r="9252" spans="1:31" x14ac:dyDescent="0.2">
      <c r="A9252" s="90">
        <f t="shared" si="2803"/>
        <v>49277</v>
      </c>
      <c r="B9252" s="2">
        <f t="shared" si="2798"/>
        <v>0</v>
      </c>
      <c r="C9252" s="2">
        <f t="shared" si="2796"/>
        <v>919.63084278981421</v>
      </c>
      <c r="D9252" s="47">
        <f t="shared" si="2804"/>
        <v>49259</v>
      </c>
      <c r="E9252" s="3">
        <f t="shared" si="2794"/>
        <v>-1</v>
      </c>
      <c r="F9252" s="4">
        <f t="shared" si="2811"/>
        <v>19</v>
      </c>
      <c r="G9252" s="4">
        <f t="shared" si="2809"/>
        <v>30</v>
      </c>
      <c r="H9252" s="2">
        <f t="shared" si="2805"/>
        <v>0</v>
      </c>
      <c r="I9252" s="2">
        <f t="shared" si="2806"/>
        <v>0</v>
      </c>
      <c r="J9252" s="2">
        <f t="shared" si="2799"/>
        <v>0</v>
      </c>
      <c r="K9252" s="2">
        <f t="shared" si="2800"/>
        <v>0</v>
      </c>
      <c r="L9252" s="1">
        <f t="shared" si="2807"/>
        <v>0</v>
      </c>
      <c r="M9252" s="3">
        <f t="shared" si="2795"/>
        <v>0</v>
      </c>
      <c r="N9252" s="2">
        <f t="shared" si="2801"/>
        <v>0</v>
      </c>
      <c r="O9252" s="18">
        <f t="shared" si="2808"/>
        <v>0.14499999999999999</v>
      </c>
      <c r="P9252" s="8">
        <f t="shared" si="2812"/>
        <v>1.007171952</v>
      </c>
      <c r="Q9252" s="2">
        <f t="shared" si="2810"/>
        <v>0</v>
      </c>
      <c r="R9252" s="2">
        <f t="shared" si="2802"/>
        <v>0</v>
      </c>
      <c r="S9252" s="9" t="s">
        <v>56</v>
      </c>
      <c r="T9252" s="47">
        <f t="shared" si="2797"/>
        <v>49288</v>
      </c>
      <c r="AE9252" s="33"/>
    </row>
    <row r="9253" spans="1:31" x14ac:dyDescent="0.2">
      <c r="A9253" s="90">
        <f t="shared" si="2803"/>
        <v>49278</v>
      </c>
      <c r="B9253" s="2">
        <f t="shared" si="2798"/>
        <v>0</v>
      </c>
      <c r="C9253" s="2">
        <f t="shared" si="2796"/>
        <v>919.63084278981421</v>
      </c>
      <c r="D9253" s="47">
        <f t="shared" si="2804"/>
        <v>49259</v>
      </c>
      <c r="E9253" s="3">
        <f t="shared" si="2794"/>
        <v>-1</v>
      </c>
      <c r="F9253" s="4">
        <f t="shared" si="2811"/>
        <v>20</v>
      </c>
      <c r="G9253" s="4">
        <f t="shared" si="2809"/>
        <v>30</v>
      </c>
      <c r="H9253" s="2">
        <f t="shared" si="2805"/>
        <v>0</v>
      </c>
      <c r="I9253" s="2">
        <f t="shared" si="2806"/>
        <v>0</v>
      </c>
      <c r="J9253" s="2">
        <f t="shared" si="2799"/>
        <v>0</v>
      </c>
      <c r="K9253" s="2">
        <f t="shared" si="2800"/>
        <v>0</v>
      </c>
      <c r="L9253" s="1">
        <f t="shared" si="2807"/>
        <v>0</v>
      </c>
      <c r="M9253" s="3">
        <f t="shared" si="2795"/>
        <v>0</v>
      </c>
      <c r="N9253" s="2">
        <f t="shared" si="2801"/>
        <v>0</v>
      </c>
      <c r="O9253" s="18">
        <f t="shared" si="2808"/>
        <v>0.14499999999999999</v>
      </c>
      <c r="P9253" s="8">
        <f t="shared" si="2812"/>
        <v>1.0075508449999999</v>
      </c>
      <c r="Q9253" s="2">
        <f t="shared" si="2810"/>
        <v>0</v>
      </c>
      <c r="R9253" s="2">
        <f t="shared" si="2802"/>
        <v>0</v>
      </c>
      <c r="S9253" s="9" t="s">
        <v>56</v>
      </c>
      <c r="T9253" s="47">
        <f t="shared" si="2797"/>
        <v>49288</v>
      </c>
      <c r="AE9253" s="33"/>
    </row>
    <row r="9254" spans="1:31" x14ac:dyDescent="0.2">
      <c r="A9254" s="90">
        <f t="shared" si="2803"/>
        <v>49279</v>
      </c>
      <c r="B9254" s="2">
        <f t="shared" si="2798"/>
        <v>0</v>
      </c>
      <c r="C9254" s="2">
        <f t="shared" si="2796"/>
        <v>919.63084278981421</v>
      </c>
      <c r="D9254" s="47">
        <f t="shared" si="2804"/>
        <v>49259</v>
      </c>
      <c r="E9254" s="3">
        <f t="shared" si="2794"/>
        <v>-1</v>
      </c>
      <c r="F9254" s="4">
        <f t="shared" si="2811"/>
        <v>21</v>
      </c>
      <c r="G9254" s="4">
        <f t="shared" si="2809"/>
        <v>30</v>
      </c>
      <c r="H9254" s="2">
        <f t="shared" si="2805"/>
        <v>0</v>
      </c>
      <c r="I9254" s="2">
        <f t="shared" si="2806"/>
        <v>0</v>
      </c>
      <c r="J9254" s="2">
        <f t="shared" si="2799"/>
        <v>0</v>
      </c>
      <c r="K9254" s="2">
        <f t="shared" si="2800"/>
        <v>0</v>
      </c>
      <c r="L9254" s="1">
        <f t="shared" si="2807"/>
        <v>0</v>
      </c>
      <c r="M9254" s="3">
        <f t="shared" si="2795"/>
        <v>0</v>
      </c>
      <c r="N9254" s="2">
        <f t="shared" si="2801"/>
        <v>0</v>
      </c>
      <c r="O9254" s="18">
        <f t="shared" si="2808"/>
        <v>0.14499999999999999</v>
      </c>
      <c r="P9254" s="8">
        <f t="shared" si="2812"/>
        <v>1.0079298800000001</v>
      </c>
      <c r="Q9254" s="2">
        <f t="shared" si="2810"/>
        <v>0</v>
      </c>
      <c r="R9254" s="2">
        <f t="shared" si="2802"/>
        <v>0</v>
      </c>
      <c r="S9254" s="9" t="s">
        <v>56</v>
      </c>
      <c r="T9254" s="47">
        <f t="shared" si="2797"/>
        <v>49288</v>
      </c>
      <c r="AE9254" s="33"/>
    </row>
    <row r="9255" spans="1:31" x14ac:dyDescent="0.2">
      <c r="A9255" s="90">
        <f t="shared" si="2803"/>
        <v>49280</v>
      </c>
      <c r="B9255" s="2">
        <f t="shared" si="2798"/>
        <v>0</v>
      </c>
      <c r="C9255" s="2">
        <f t="shared" si="2796"/>
        <v>919.63084278981421</v>
      </c>
      <c r="D9255" s="47">
        <f t="shared" si="2804"/>
        <v>49259</v>
      </c>
      <c r="E9255" s="3">
        <f t="shared" si="2794"/>
        <v>-1</v>
      </c>
      <c r="F9255" s="4">
        <f t="shared" si="2811"/>
        <v>22</v>
      </c>
      <c r="G9255" s="4">
        <f t="shared" si="2809"/>
        <v>30</v>
      </c>
      <c r="H9255" s="2">
        <f t="shared" si="2805"/>
        <v>0</v>
      </c>
      <c r="I9255" s="2">
        <f t="shared" si="2806"/>
        <v>0</v>
      </c>
      <c r="J9255" s="2">
        <f t="shared" si="2799"/>
        <v>0</v>
      </c>
      <c r="K9255" s="2">
        <f t="shared" si="2800"/>
        <v>0</v>
      </c>
      <c r="L9255" s="1">
        <f t="shared" si="2807"/>
        <v>0</v>
      </c>
      <c r="M9255" s="3">
        <f t="shared" si="2795"/>
        <v>0</v>
      </c>
      <c r="N9255" s="2">
        <f t="shared" si="2801"/>
        <v>0</v>
      </c>
      <c r="O9255" s="18">
        <f t="shared" si="2808"/>
        <v>0.14499999999999999</v>
      </c>
      <c r="P9255" s="8">
        <f t="shared" si="2812"/>
        <v>1.008309058</v>
      </c>
      <c r="Q9255" s="2">
        <f t="shared" si="2810"/>
        <v>0</v>
      </c>
      <c r="R9255" s="2">
        <f t="shared" si="2802"/>
        <v>0</v>
      </c>
      <c r="S9255" s="9" t="s">
        <v>56</v>
      </c>
      <c r="T9255" s="47">
        <f t="shared" si="2797"/>
        <v>49288</v>
      </c>
      <c r="AE9255" s="33"/>
    </row>
    <row r="9256" spans="1:31" x14ac:dyDescent="0.2">
      <c r="A9256" s="90">
        <f t="shared" si="2803"/>
        <v>49281</v>
      </c>
      <c r="B9256" s="2">
        <f t="shared" si="2798"/>
        <v>0</v>
      </c>
      <c r="C9256" s="2">
        <f t="shared" si="2796"/>
        <v>919.63084278981421</v>
      </c>
      <c r="D9256" s="47">
        <f t="shared" si="2804"/>
        <v>49259</v>
      </c>
      <c r="E9256" s="3">
        <f t="shared" si="2794"/>
        <v>-1</v>
      </c>
      <c r="F9256" s="4">
        <f t="shared" si="2811"/>
        <v>23</v>
      </c>
      <c r="G9256" s="4">
        <f t="shared" si="2809"/>
        <v>30</v>
      </c>
      <c r="H9256" s="2">
        <f t="shared" si="2805"/>
        <v>0</v>
      </c>
      <c r="I9256" s="2">
        <f t="shared" si="2806"/>
        <v>0</v>
      </c>
      <c r="J9256" s="2">
        <f t="shared" si="2799"/>
        <v>0</v>
      </c>
      <c r="K9256" s="2">
        <f t="shared" si="2800"/>
        <v>0</v>
      </c>
      <c r="L9256" s="1">
        <f t="shared" si="2807"/>
        <v>0</v>
      </c>
      <c r="M9256" s="3">
        <f t="shared" si="2795"/>
        <v>0</v>
      </c>
      <c r="N9256" s="2">
        <f t="shared" si="2801"/>
        <v>0</v>
      </c>
      <c r="O9256" s="18">
        <f t="shared" si="2808"/>
        <v>0.14499999999999999</v>
      </c>
      <c r="P9256" s="8">
        <f t="shared" si="2812"/>
        <v>1.0086883790000001</v>
      </c>
      <c r="Q9256" s="2">
        <f t="shared" si="2810"/>
        <v>0</v>
      </c>
      <c r="R9256" s="2">
        <f t="shared" si="2802"/>
        <v>0</v>
      </c>
      <c r="S9256" s="9" t="s">
        <v>56</v>
      </c>
      <c r="T9256" s="47">
        <f t="shared" si="2797"/>
        <v>49288</v>
      </c>
      <c r="AE9256" s="33"/>
    </row>
    <row r="9257" spans="1:31" x14ac:dyDescent="0.2">
      <c r="A9257" s="90">
        <f t="shared" si="2803"/>
        <v>49282</v>
      </c>
      <c r="B9257" s="2">
        <f t="shared" si="2798"/>
        <v>0</v>
      </c>
      <c r="C9257" s="2">
        <f t="shared" si="2796"/>
        <v>919.63084278981421</v>
      </c>
      <c r="D9257" s="47">
        <f t="shared" si="2804"/>
        <v>49259</v>
      </c>
      <c r="E9257" s="3">
        <f t="shared" si="2794"/>
        <v>-1</v>
      </c>
      <c r="F9257" s="4">
        <f t="shared" si="2811"/>
        <v>24</v>
      </c>
      <c r="G9257" s="4">
        <f t="shared" si="2809"/>
        <v>30</v>
      </c>
      <c r="H9257" s="2">
        <f t="shared" si="2805"/>
        <v>0</v>
      </c>
      <c r="I9257" s="2">
        <f t="shared" si="2806"/>
        <v>0</v>
      </c>
      <c r="J9257" s="2">
        <f t="shared" si="2799"/>
        <v>0</v>
      </c>
      <c r="K9257" s="2">
        <f t="shared" si="2800"/>
        <v>0</v>
      </c>
      <c r="L9257" s="1">
        <f t="shared" si="2807"/>
        <v>0</v>
      </c>
      <c r="M9257" s="3">
        <f t="shared" si="2795"/>
        <v>0</v>
      </c>
      <c r="N9257" s="2">
        <f t="shared" si="2801"/>
        <v>0</v>
      </c>
      <c r="O9257" s="18">
        <f t="shared" si="2808"/>
        <v>0.14499999999999999</v>
      </c>
      <c r="P9257" s="8">
        <f t="shared" si="2812"/>
        <v>1.0090678420000001</v>
      </c>
      <c r="Q9257" s="2">
        <f t="shared" si="2810"/>
        <v>0</v>
      </c>
      <c r="R9257" s="2">
        <f t="shared" si="2802"/>
        <v>0</v>
      </c>
      <c r="S9257" s="9" t="s">
        <v>56</v>
      </c>
      <c r="T9257" s="47">
        <f t="shared" si="2797"/>
        <v>49288</v>
      </c>
      <c r="AE9257" s="33"/>
    </row>
    <row r="9258" spans="1:31" x14ac:dyDescent="0.2">
      <c r="A9258" s="90">
        <f t="shared" si="2803"/>
        <v>49283</v>
      </c>
      <c r="B9258" s="2">
        <f t="shared" si="2798"/>
        <v>0</v>
      </c>
      <c r="C9258" s="2">
        <f t="shared" si="2796"/>
        <v>919.63084278981421</v>
      </c>
      <c r="D9258" s="47">
        <f t="shared" si="2804"/>
        <v>49259</v>
      </c>
      <c r="E9258" s="3">
        <f t="shared" si="2794"/>
        <v>-1</v>
      </c>
      <c r="F9258" s="4">
        <f t="shared" si="2811"/>
        <v>25</v>
      </c>
      <c r="G9258" s="4">
        <f t="shared" si="2809"/>
        <v>30</v>
      </c>
      <c r="H9258" s="2">
        <f t="shared" si="2805"/>
        <v>0</v>
      </c>
      <c r="I9258" s="2">
        <f t="shared" si="2806"/>
        <v>0</v>
      </c>
      <c r="J9258" s="2">
        <f t="shared" si="2799"/>
        <v>0</v>
      </c>
      <c r="K9258" s="2">
        <f t="shared" si="2800"/>
        <v>0</v>
      </c>
      <c r="L9258" s="1">
        <f t="shared" si="2807"/>
        <v>0</v>
      </c>
      <c r="M9258" s="3">
        <f t="shared" si="2795"/>
        <v>0</v>
      </c>
      <c r="N9258" s="2">
        <f t="shared" si="2801"/>
        <v>0</v>
      </c>
      <c r="O9258" s="18">
        <f t="shared" si="2808"/>
        <v>0.14499999999999999</v>
      </c>
      <c r="P9258" s="8">
        <f t="shared" si="2812"/>
        <v>1.009447448</v>
      </c>
      <c r="Q9258" s="2">
        <f t="shared" si="2810"/>
        <v>0</v>
      </c>
      <c r="R9258" s="2">
        <f t="shared" si="2802"/>
        <v>0</v>
      </c>
      <c r="S9258" s="9" t="s">
        <v>56</v>
      </c>
      <c r="T9258" s="47">
        <f t="shared" si="2797"/>
        <v>49288</v>
      </c>
      <c r="AE9258" s="33"/>
    </row>
    <row r="9259" spans="1:31" x14ac:dyDescent="0.2">
      <c r="A9259" s="90">
        <f t="shared" si="2803"/>
        <v>49284</v>
      </c>
      <c r="B9259" s="2">
        <f t="shared" si="2798"/>
        <v>0</v>
      </c>
      <c r="C9259" s="2">
        <f t="shared" si="2796"/>
        <v>919.63084278981421</v>
      </c>
      <c r="D9259" s="47">
        <f t="shared" si="2804"/>
        <v>49259</v>
      </c>
      <c r="E9259" s="3">
        <f t="shared" ref="E9259:E9294" si="2813">IF(DAY(A9258)=$E$2,VLOOKUP(A9258,$AF$10:$AG$315,2),E9258)</f>
        <v>-1</v>
      </c>
      <c r="F9259" s="4">
        <f t="shared" si="2811"/>
        <v>26</v>
      </c>
      <c r="G9259" s="4">
        <f t="shared" si="2809"/>
        <v>30</v>
      </c>
      <c r="H9259" s="2">
        <f t="shared" si="2805"/>
        <v>0</v>
      </c>
      <c r="I9259" s="2">
        <f t="shared" si="2806"/>
        <v>0</v>
      </c>
      <c r="J9259" s="2">
        <f t="shared" si="2799"/>
        <v>0</v>
      </c>
      <c r="K9259" s="2">
        <f t="shared" si="2800"/>
        <v>0</v>
      </c>
      <c r="L9259" s="1">
        <f t="shared" si="2807"/>
        <v>0</v>
      </c>
      <c r="M9259" s="3">
        <f t="shared" si="2795"/>
        <v>0</v>
      </c>
      <c r="N9259" s="2">
        <f t="shared" si="2801"/>
        <v>0</v>
      </c>
      <c r="O9259" s="18">
        <f t="shared" si="2808"/>
        <v>0.14499999999999999</v>
      </c>
      <c r="P9259" s="8">
        <f t="shared" si="2812"/>
        <v>1.0098271969999999</v>
      </c>
      <c r="Q9259" s="2">
        <f t="shared" si="2810"/>
        <v>0</v>
      </c>
      <c r="R9259" s="2">
        <f t="shared" si="2802"/>
        <v>0</v>
      </c>
      <c r="S9259" s="9" t="s">
        <v>56</v>
      </c>
      <c r="T9259" s="47">
        <f t="shared" si="2797"/>
        <v>49288</v>
      </c>
      <c r="AE9259" s="33"/>
    </row>
    <row r="9260" spans="1:31" x14ac:dyDescent="0.2">
      <c r="A9260" s="90">
        <f t="shared" si="2803"/>
        <v>49285</v>
      </c>
      <c r="B9260" s="2">
        <f t="shared" si="2798"/>
        <v>0</v>
      </c>
      <c r="C9260" s="2">
        <f t="shared" si="2796"/>
        <v>919.63084278981421</v>
      </c>
      <c r="D9260" s="47">
        <f t="shared" si="2804"/>
        <v>49259</v>
      </c>
      <c r="E9260" s="3">
        <f t="shared" si="2813"/>
        <v>-1</v>
      </c>
      <c r="F9260" s="4">
        <f t="shared" si="2811"/>
        <v>27</v>
      </c>
      <c r="G9260" s="4">
        <f t="shared" si="2809"/>
        <v>30</v>
      </c>
      <c r="H9260" s="2">
        <f t="shared" si="2805"/>
        <v>0</v>
      </c>
      <c r="I9260" s="2">
        <f t="shared" si="2806"/>
        <v>0</v>
      </c>
      <c r="J9260" s="2">
        <f t="shared" si="2799"/>
        <v>0</v>
      </c>
      <c r="K9260" s="2">
        <f t="shared" si="2800"/>
        <v>0</v>
      </c>
      <c r="L9260" s="1">
        <f t="shared" si="2807"/>
        <v>0</v>
      </c>
      <c r="M9260" s="3">
        <f t="shared" si="2795"/>
        <v>0</v>
      </c>
      <c r="N9260" s="2">
        <f t="shared" si="2801"/>
        <v>0</v>
      </c>
      <c r="O9260" s="18">
        <f t="shared" si="2808"/>
        <v>0.14499999999999999</v>
      </c>
      <c r="P9260" s="8">
        <f t="shared" si="2812"/>
        <v>1.010207088</v>
      </c>
      <c r="Q9260" s="2">
        <f t="shared" si="2810"/>
        <v>0</v>
      </c>
      <c r="R9260" s="2">
        <f t="shared" si="2802"/>
        <v>0</v>
      </c>
      <c r="S9260" s="9" t="s">
        <v>56</v>
      </c>
      <c r="T9260" s="47">
        <f t="shared" si="2797"/>
        <v>49288</v>
      </c>
      <c r="AE9260" s="33"/>
    </row>
    <row r="9261" spans="1:31" x14ac:dyDescent="0.2">
      <c r="A9261" s="90">
        <f t="shared" si="2803"/>
        <v>49286</v>
      </c>
      <c r="B9261" s="2">
        <f t="shared" si="2798"/>
        <v>0</v>
      </c>
      <c r="C9261" s="2">
        <f t="shared" si="2796"/>
        <v>919.63084278981421</v>
      </c>
      <c r="D9261" s="47">
        <f t="shared" si="2804"/>
        <v>49259</v>
      </c>
      <c r="E9261" s="3">
        <f t="shared" si="2813"/>
        <v>-1</v>
      </c>
      <c r="F9261" s="4">
        <f t="shared" si="2811"/>
        <v>28</v>
      </c>
      <c r="G9261" s="4">
        <f t="shared" si="2809"/>
        <v>30</v>
      </c>
      <c r="H9261" s="2">
        <f t="shared" si="2805"/>
        <v>0</v>
      </c>
      <c r="I9261" s="2">
        <f t="shared" si="2806"/>
        <v>0</v>
      </c>
      <c r="J9261" s="2">
        <f t="shared" si="2799"/>
        <v>0</v>
      </c>
      <c r="K9261" s="2">
        <f t="shared" si="2800"/>
        <v>0</v>
      </c>
      <c r="L9261" s="1">
        <f t="shared" si="2807"/>
        <v>0</v>
      </c>
      <c r="M9261" s="3">
        <f t="shared" si="2795"/>
        <v>0</v>
      </c>
      <c r="N9261" s="2">
        <f t="shared" si="2801"/>
        <v>0</v>
      </c>
      <c r="O9261" s="18">
        <f t="shared" si="2808"/>
        <v>0.14499999999999999</v>
      </c>
      <c r="P9261" s="8">
        <f t="shared" si="2812"/>
        <v>1.0105871230000001</v>
      </c>
      <c r="Q9261" s="2">
        <f t="shared" si="2810"/>
        <v>0</v>
      </c>
      <c r="R9261" s="2">
        <f t="shared" si="2802"/>
        <v>0</v>
      </c>
      <c r="S9261" s="9" t="s">
        <v>56</v>
      </c>
      <c r="T9261" s="47">
        <f t="shared" si="2797"/>
        <v>49288</v>
      </c>
      <c r="AE9261" s="33"/>
    </row>
    <row r="9262" spans="1:31" x14ac:dyDescent="0.2">
      <c r="A9262" s="90">
        <f t="shared" si="2803"/>
        <v>49287</v>
      </c>
      <c r="B9262" s="2">
        <f t="shared" si="2798"/>
        <v>0</v>
      </c>
      <c r="C9262" s="2">
        <f t="shared" si="2796"/>
        <v>919.63084278981421</v>
      </c>
      <c r="D9262" s="47">
        <f t="shared" si="2804"/>
        <v>49259</v>
      </c>
      <c r="E9262" s="3">
        <f t="shared" si="2813"/>
        <v>-1</v>
      </c>
      <c r="F9262" s="4">
        <f t="shared" si="2811"/>
        <v>29</v>
      </c>
      <c r="G9262" s="4">
        <f t="shared" si="2809"/>
        <v>30</v>
      </c>
      <c r="H9262" s="2">
        <f t="shared" si="2805"/>
        <v>0</v>
      </c>
      <c r="I9262" s="2">
        <f t="shared" si="2806"/>
        <v>0</v>
      </c>
      <c r="J9262" s="2">
        <f t="shared" si="2799"/>
        <v>0</v>
      </c>
      <c r="K9262" s="2">
        <f t="shared" si="2800"/>
        <v>0</v>
      </c>
      <c r="L9262" s="1">
        <f t="shared" si="2807"/>
        <v>0</v>
      </c>
      <c r="M9262" s="3">
        <f t="shared" si="2795"/>
        <v>0</v>
      </c>
      <c r="N9262" s="2">
        <f t="shared" si="2801"/>
        <v>0</v>
      </c>
      <c r="O9262" s="18">
        <f t="shared" si="2808"/>
        <v>0.14499999999999999</v>
      </c>
      <c r="P9262" s="8">
        <f t="shared" si="2812"/>
        <v>1.0109672999999999</v>
      </c>
      <c r="Q9262" s="2">
        <f t="shared" si="2810"/>
        <v>0</v>
      </c>
      <c r="R9262" s="2">
        <f t="shared" si="2802"/>
        <v>0</v>
      </c>
      <c r="S9262" s="9" t="s">
        <v>56</v>
      </c>
      <c r="T9262" s="47">
        <f t="shared" si="2797"/>
        <v>49288</v>
      </c>
      <c r="AE9262" s="33"/>
    </row>
    <row r="9263" spans="1:31" x14ac:dyDescent="0.2">
      <c r="A9263" s="90">
        <f t="shared" si="2803"/>
        <v>49288</v>
      </c>
      <c r="B9263" s="2">
        <f t="shared" si="2798"/>
        <v>0</v>
      </c>
      <c r="C9263" s="2">
        <f t="shared" si="2796"/>
        <v>919.63084278981421</v>
      </c>
      <c r="D9263" s="47">
        <f t="shared" si="2804"/>
        <v>49259</v>
      </c>
      <c r="E9263" s="3">
        <f t="shared" si="2813"/>
        <v>-1</v>
      </c>
      <c r="F9263" s="4">
        <f t="shared" si="2811"/>
        <v>30</v>
      </c>
      <c r="G9263" s="4">
        <f t="shared" si="2809"/>
        <v>30</v>
      </c>
      <c r="H9263" s="2">
        <f t="shared" si="2805"/>
        <v>0</v>
      </c>
      <c r="I9263" s="2">
        <f t="shared" si="2806"/>
        <v>0</v>
      </c>
      <c r="J9263" s="2">
        <f t="shared" si="2799"/>
        <v>0</v>
      </c>
      <c r="K9263" s="2">
        <f t="shared" si="2800"/>
        <v>0</v>
      </c>
      <c r="L9263" s="1">
        <f t="shared" si="2807"/>
        <v>304</v>
      </c>
      <c r="M9263" s="3">
        <f t="shared" si="2795"/>
        <v>0.64642699999999997</v>
      </c>
      <c r="N9263" s="2">
        <f t="shared" si="2801"/>
        <v>0</v>
      </c>
      <c r="O9263" s="18">
        <f t="shared" si="2808"/>
        <v>0.14499999999999999</v>
      </c>
      <c r="P9263" s="8">
        <f t="shared" si="2812"/>
        <v>1.0113476210000001</v>
      </c>
      <c r="Q9263" s="2">
        <f t="shared" si="2810"/>
        <v>0</v>
      </c>
      <c r="R9263" s="2">
        <f t="shared" si="2802"/>
        <v>0</v>
      </c>
      <c r="S9263" s="9" t="s">
        <v>56</v>
      </c>
      <c r="T9263" s="47">
        <f t="shared" si="2797"/>
        <v>49288</v>
      </c>
      <c r="AE9263" s="33"/>
    </row>
    <row r="9264" spans="1:31" x14ac:dyDescent="0.2">
      <c r="A9264" s="90">
        <f t="shared" si="2803"/>
        <v>49289</v>
      </c>
      <c r="B9264" s="2">
        <f t="shared" si="2798"/>
        <v>0</v>
      </c>
      <c r="C9264" s="2">
        <f t="shared" si="2796"/>
        <v>325.15663597981415</v>
      </c>
      <c r="D9264" s="47">
        <f t="shared" si="2804"/>
        <v>49289</v>
      </c>
      <c r="E9264" s="3">
        <f t="shared" si="2813"/>
        <v>-1</v>
      </c>
      <c r="F9264" s="4">
        <f t="shared" si="2811"/>
        <v>1</v>
      </c>
      <c r="G9264" s="4">
        <f t="shared" si="2809"/>
        <v>31</v>
      </c>
      <c r="H9264" s="2">
        <f t="shared" si="2805"/>
        <v>0</v>
      </c>
      <c r="I9264" s="2">
        <f t="shared" si="2806"/>
        <v>0</v>
      </c>
      <c r="J9264" s="2">
        <f t="shared" si="2799"/>
        <v>0</v>
      </c>
      <c r="K9264" s="2">
        <f t="shared" si="2800"/>
        <v>0</v>
      </c>
      <c r="L9264" s="1">
        <f t="shared" si="2807"/>
        <v>0</v>
      </c>
      <c r="M9264" s="3">
        <f t="shared" si="2795"/>
        <v>0</v>
      </c>
      <c r="N9264" s="2">
        <f t="shared" si="2801"/>
        <v>0</v>
      </c>
      <c r="O9264" s="18">
        <f t="shared" si="2808"/>
        <v>0.14499999999999999</v>
      </c>
      <c r="P9264" s="8">
        <f t="shared" si="2812"/>
        <v>1.0003640570000001</v>
      </c>
      <c r="Q9264" s="2">
        <f t="shared" si="2810"/>
        <v>0</v>
      </c>
      <c r="R9264" s="2">
        <f t="shared" si="2802"/>
        <v>0</v>
      </c>
      <c r="S9264" s="9" t="s">
        <v>56</v>
      </c>
      <c r="T9264" s="47">
        <f t="shared" si="2797"/>
        <v>49319</v>
      </c>
      <c r="AE9264" s="33"/>
    </row>
    <row r="9265" spans="1:31" x14ac:dyDescent="0.2">
      <c r="A9265" s="90">
        <f t="shared" si="2803"/>
        <v>49290</v>
      </c>
      <c r="B9265" s="2">
        <f t="shared" si="2798"/>
        <v>0</v>
      </c>
      <c r="C9265" s="2">
        <f t="shared" si="2796"/>
        <v>325.15663597981415</v>
      </c>
      <c r="D9265" s="47">
        <f t="shared" si="2804"/>
        <v>49289</v>
      </c>
      <c r="E9265" s="3">
        <f t="shared" si="2813"/>
        <v>-1</v>
      </c>
      <c r="F9265" s="4">
        <f t="shared" si="2811"/>
        <v>2</v>
      </c>
      <c r="G9265" s="4">
        <f t="shared" si="2809"/>
        <v>31</v>
      </c>
      <c r="H9265" s="2">
        <f t="shared" si="2805"/>
        <v>0</v>
      </c>
      <c r="I9265" s="2">
        <f t="shared" si="2806"/>
        <v>0</v>
      </c>
      <c r="J9265" s="2">
        <f t="shared" si="2799"/>
        <v>0</v>
      </c>
      <c r="K9265" s="2">
        <f t="shared" si="2800"/>
        <v>0</v>
      </c>
      <c r="L9265" s="1">
        <f t="shared" si="2807"/>
        <v>0</v>
      </c>
      <c r="M9265" s="3">
        <f t="shared" si="2795"/>
        <v>0</v>
      </c>
      <c r="N9265" s="2">
        <f t="shared" si="2801"/>
        <v>0</v>
      </c>
      <c r="O9265" s="18">
        <f t="shared" si="2808"/>
        <v>0.14499999999999999</v>
      </c>
      <c r="P9265" s="8">
        <f t="shared" si="2812"/>
        <v>1.0007282470000001</v>
      </c>
      <c r="Q9265" s="2">
        <f t="shared" si="2810"/>
        <v>0</v>
      </c>
      <c r="R9265" s="2">
        <f t="shared" si="2802"/>
        <v>0</v>
      </c>
      <c r="S9265" s="9" t="s">
        <v>56</v>
      </c>
      <c r="T9265" s="47">
        <f t="shared" si="2797"/>
        <v>49319</v>
      </c>
      <c r="AE9265" s="33"/>
    </row>
    <row r="9266" spans="1:31" x14ac:dyDescent="0.2">
      <c r="A9266" s="90">
        <f t="shared" si="2803"/>
        <v>49291</v>
      </c>
      <c r="B9266" s="2">
        <f t="shared" si="2798"/>
        <v>0</v>
      </c>
      <c r="C9266" s="2">
        <f t="shared" si="2796"/>
        <v>325.15663597981415</v>
      </c>
      <c r="D9266" s="47">
        <f t="shared" si="2804"/>
        <v>49289</v>
      </c>
      <c r="E9266" s="3">
        <f t="shared" si="2813"/>
        <v>-1</v>
      </c>
      <c r="F9266" s="4">
        <f t="shared" si="2811"/>
        <v>3</v>
      </c>
      <c r="G9266" s="4">
        <f t="shared" si="2809"/>
        <v>31</v>
      </c>
      <c r="H9266" s="2">
        <f t="shared" si="2805"/>
        <v>0</v>
      </c>
      <c r="I9266" s="2">
        <f t="shared" si="2806"/>
        <v>0</v>
      </c>
      <c r="J9266" s="2">
        <f t="shared" si="2799"/>
        <v>0</v>
      </c>
      <c r="K9266" s="2">
        <f t="shared" si="2800"/>
        <v>0</v>
      </c>
      <c r="L9266" s="1">
        <f t="shared" si="2807"/>
        <v>0</v>
      </c>
      <c r="M9266" s="3">
        <f t="shared" si="2795"/>
        <v>0</v>
      </c>
      <c r="N9266" s="2">
        <f t="shared" si="2801"/>
        <v>0</v>
      </c>
      <c r="O9266" s="18">
        <f t="shared" si="2808"/>
        <v>0.14499999999999999</v>
      </c>
      <c r="P9266" s="8">
        <f t="shared" si="2812"/>
        <v>1.0010925690000001</v>
      </c>
      <c r="Q9266" s="2">
        <f t="shared" si="2810"/>
        <v>0</v>
      </c>
      <c r="R9266" s="2">
        <f t="shared" si="2802"/>
        <v>0</v>
      </c>
      <c r="S9266" s="9" t="s">
        <v>56</v>
      </c>
      <c r="T9266" s="47">
        <f t="shared" si="2797"/>
        <v>49319</v>
      </c>
      <c r="AE9266" s="33"/>
    </row>
    <row r="9267" spans="1:31" x14ac:dyDescent="0.2">
      <c r="A9267" s="90">
        <f t="shared" si="2803"/>
        <v>49292</v>
      </c>
      <c r="B9267" s="2">
        <f t="shared" si="2798"/>
        <v>0</v>
      </c>
      <c r="C9267" s="2">
        <f t="shared" si="2796"/>
        <v>325.15663597981415</v>
      </c>
      <c r="D9267" s="47">
        <f t="shared" si="2804"/>
        <v>49289</v>
      </c>
      <c r="E9267" s="3">
        <f t="shared" si="2813"/>
        <v>-1</v>
      </c>
      <c r="F9267" s="4">
        <f t="shared" si="2811"/>
        <v>4</v>
      </c>
      <c r="G9267" s="4">
        <f t="shared" si="2809"/>
        <v>31</v>
      </c>
      <c r="H9267" s="2">
        <f t="shared" si="2805"/>
        <v>0</v>
      </c>
      <c r="I9267" s="2">
        <f t="shared" si="2806"/>
        <v>0</v>
      </c>
      <c r="J9267" s="2">
        <f t="shared" si="2799"/>
        <v>0</v>
      </c>
      <c r="K9267" s="2">
        <f t="shared" si="2800"/>
        <v>0</v>
      </c>
      <c r="L9267" s="1">
        <f t="shared" si="2807"/>
        <v>0</v>
      </c>
      <c r="M9267" s="3">
        <f t="shared" si="2795"/>
        <v>0</v>
      </c>
      <c r="N9267" s="2">
        <f t="shared" si="2801"/>
        <v>0</v>
      </c>
      <c r="O9267" s="18">
        <f t="shared" si="2808"/>
        <v>0.14499999999999999</v>
      </c>
      <c r="P9267" s="8">
        <f t="shared" si="2812"/>
        <v>1.001457024</v>
      </c>
      <c r="Q9267" s="2">
        <f t="shared" si="2810"/>
        <v>0</v>
      </c>
      <c r="R9267" s="2">
        <f t="shared" si="2802"/>
        <v>0</v>
      </c>
      <c r="S9267" s="9" t="s">
        <v>56</v>
      </c>
      <c r="T9267" s="47">
        <f t="shared" si="2797"/>
        <v>49319</v>
      </c>
      <c r="AE9267" s="33"/>
    </row>
    <row r="9268" spans="1:31" x14ac:dyDescent="0.2">
      <c r="A9268" s="90">
        <f t="shared" si="2803"/>
        <v>49293</v>
      </c>
      <c r="B9268" s="2">
        <f t="shared" si="2798"/>
        <v>0</v>
      </c>
      <c r="C9268" s="2">
        <f t="shared" si="2796"/>
        <v>325.15663597981415</v>
      </c>
      <c r="D9268" s="47">
        <f t="shared" si="2804"/>
        <v>49289</v>
      </c>
      <c r="E9268" s="3">
        <f t="shared" si="2813"/>
        <v>-1</v>
      </c>
      <c r="F9268" s="4">
        <f t="shared" si="2811"/>
        <v>5</v>
      </c>
      <c r="G9268" s="4">
        <f t="shared" si="2809"/>
        <v>31</v>
      </c>
      <c r="H9268" s="2">
        <f t="shared" si="2805"/>
        <v>0</v>
      </c>
      <c r="I9268" s="2">
        <f t="shared" si="2806"/>
        <v>0</v>
      </c>
      <c r="J9268" s="2">
        <f t="shared" si="2799"/>
        <v>0</v>
      </c>
      <c r="K9268" s="2">
        <f t="shared" si="2800"/>
        <v>0</v>
      </c>
      <c r="L9268" s="1">
        <f t="shared" si="2807"/>
        <v>0</v>
      </c>
      <c r="M9268" s="3">
        <f t="shared" si="2795"/>
        <v>0</v>
      </c>
      <c r="N9268" s="2">
        <f t="shared" si="2801"/>
        <v>0</v>
      </c>
      <c r="O9268" s="18">
        <f t="shared" si="2808"/>
        <v>0.14499999999999999</v>
      </c>
      <c r="P9268" s="8">
        <f t="shared" si="2812"/>
        <v>1.0018216120000001</v>
      </c>
      <c r="Q9268" s="2">
        <f t="shared" si="2810"/>
        <v>0</v>
      </c>
      <c r="R9268" s="2">
        <f t="shared" si="2802"/>
        <v>0</v>
      </c>
      <c r="S9268" s="9" t="s">
        <v>56</v>
      </c>
      <c r="T9268" s="47">
        <f t="shared" si="2797"/>
        <v>49319</v>
      </c>
      <c r="AE9268" s="33"/>
    </row>
    <row r="9269" spans="1:31" x14ac:dyDescent="0.2">
      <c r="A9269" s="90">
        <f t="shared" si="2803"/>
        <v>49294</v>
      </c>
      <c r="B9269" s="2">
        <f t="shared" si="2798"/>
        <v>0</v>
      </c>
      <c r="C9269" s="2">
        <f t="shared" si="2796"/>
        <v>325.15663597981415</v>
      </c>
      <c r="D9269" s="47">
        <f t="shared" si="2804"/>
        <v>49289</v>
      </c>
      <c r="E9269" s="3">
        <f t="shared" si="2813"/>
        <v>-1</v>
      </c>
      <c r="F9269" s="4">
        <f t="shared" si="2811"/>
        <v>6</v>
      </c>
      <c r="G9269" s="4">
        <f t="shared" si="2809"/>
        <v>31</v>
      </c>
      <c r="H9269" s="2">
        <f t="shared" si="2805"/>
        <v>0</v>
      </c>
      <c r="I9269" s="2">
        <f t="shared" si="2806"/>
        <v>0</v>
      </c>
      <c r="J9269" s="2">
        <f t="shared" si="2799"/>
        <v>0</v>
      </c>
      <c r="K9269" s="2">
        <f t="shared" si="2800"/>
        <v>0</v>
      </c>
      <c r="L9269" s="1">
        <f t="shared" si="2807"/>
        <v>0</v>
      </c>
      <c r="M9269" s="3">
        <f t="shared" si="2795"/>
        <v>0</v>
      </c>
      <c r="N9269" s="2">
        <f t="shared" si="2801"/>
        <v>0</v>
      </c>
      <c r="O9269" s="18">
        <f t="shared" si="2808"/>
        <v>0.14499999999999999</v>
      </c>
      <c r="P9269" s="8">
        <f t="shared" si="2812"/>
        <v>1.002186332</v>
      </c>
      <c r="Q9269" s="2">
        <f t="shared" si="2810"/>
        <v>0</v>
      </c>
      <c r="R9269" s="2">
        <f t="shared" si="2802"/>
        <v>0</v>
      </c>
      <c r="S9269" s="9" t="s">
        <v>56</v>
      </c>
      <c r="T9269" s="47">
        <f t="shared" si="2797"/>
        <v>49319</v>
      </c>
      <c r="AE9269" s="33"/>
    </row>
    <row r="9270" spans="1:31" x14ac:dyDescent="0.2">
      <c r="A9270" s="90">
        <f t="shared" si="2803"/>
        <v>49295</v>
      </c>
      <c r="B9270" s="2">
        <f t="shared" si="2798"/>
        <v>0</v>
      </c>
      <c r="C9270" s="2">
        <f t="shared" si="2796"/>
        <v>325.15663597981415</v>
      </c>
      <c r="D9270" s="47">
        <f t="shared" si="2804"/>
        <v>49289</v>
      </c>
      <c r="E9270" s="3">
        <f t="shared" si="2813"/>
        <v>-1</v>
      </c>
      <c r="F9270" s="4">
        <f t="shared" si="2811"/>
        <v>7</v>
      </c>
      <c r="G9270" s="4">
        <f t="shared" si="2809"/>
        <v>31</v>
      </c>
      <c r="H9270" s="2">
        <f t="shared" si="2805"/>
        <v>0</v>
      </c>
      <c r="I9270" s="2">
        <f t="shared" si="2806"/>
        <v>0</v>
      </c>
      <c r="J9270" s="2">
        <f t="shared" si="2799"/>
        <v>0</v>
      </c>
      <c r="K9270" s="2">
        <f t="shared" si="2800"/>
        <v>0</v>
      </c>
      <c r="L9270" s="1">
        <f t="shared" si="2807"/>
        <v>0</v>
      </c>
      <c r="M9270" s="3">
        <f t="shared" si="2795"/>
        <v>0</v>
      </c>
      <c r="N9270" s="2">
        <f t="shared" si="2801"/>
        <v>0</v>
      </c>
      <c r="O9270" s="18">
        <f t="shared" si="2808"/>
        <v>0.14499999999999999</v>
      </c>
      <c r="P9270" s="8">
        <f t="shared" si="2812"/>
        <v>1.002551185</v>
      </c>
      <c r="Q9270" s="2">
        <f t="shared" si="2810"/>
        <v>0</v>
      </c>
      <c r="R9270" s="2">
        <f t="shared" si="2802"/>
        <v>0</v>
      </c>
      <c r="S9270" s="9" t="s">
        <v>56</v>
      </c>
      <c r="T9270" s="47">
        <f t="shared" si="2797"/>
        <v>49319</v>
      </c>
      <c r="AE9270" s="33"/>
    </row>
    <row r="9271" spans="1:31" x14ac:dyDescent="0.2">
      <c r="A9271" s="90">
        <f t="shared" si="2803"/>
        <v>49296</v>
      </c>
      <c r="B9271" s="2">
        <f t="shared" si="2798"/>
        <v>0</v>
      </c>
      <c r="C9271" s="2">
        <f t="shared" si="2796"/>
        <v>325.15663597981415</v>
      </c>
      <c r="D9271" s="47">
        <f t="shared" si="2804"/>
        <v>49289</v>
      </c>
      <c r="E9271" s="3">
        <f t="shared" si="2813"/>
        <v>-1</v>
      </c>
      <c r="F9271" s="4">
        <f t="shared" si="2811"/>
        <v>8</v>
      </c>
      <c r="G9271" s="4">
        <f t="shared" si="2809"/>
        <v>31</v>
      </c>
      <c r="H9271" s="2">
        <f t="shared" si="2805"/>
        <v>0</v>
      </c>
      <c r="I9271" s="2">
        <f t="shared" si="2806"/>
        <v>0</v>
      </c>
      <c r="J9271" s="2">
        <f t="shared" si="2799"/>
        <v>0</v>
      </c>
      <c r="K9271" s="2">
        <f t="shared" si="2800"/>
        <v>0</v>
      </c>
      <c r="L9271" s="1">
        <f t="shared" si="2807"/>
        <v>0</v>
      </c>
      <c r="M9271" s="3">
        <f t="shared" si="2795"/>
        <v>0</v>
      </c>
      <c r="N9271" s="2">
        <f t="shared" si="2801"/>
        <v>0</v>
      </c>
      <c r="O9271" s="18">
        <f t="shared" si="2808"/>
        <v>0.14499999999999999</v>
      </c>
      <c r="P9271" s="8">
        <f t="shared" si="2812"/>
        <v>1.0029161710000001</v>
      </c>
      <c r="Q9271" s="2">
        <f t="shared" si="2810"/>
        <v>0</v>
      </c>
      <c r="R9271" s="2">
        <f t="shared" si="2802"/>
        <v>0</v>
      </c>
      <c r="S9271" s="9" t="s">
        <v>56</v>
      </c>
      <c r="T9271" s="47">
        <f t="shared" si="2797"/>
        <v>49319</v>
      </c>
      <c r="AE9271" s="33"/>
    </row>
    <row r="9272" spans="1:31" x14ac:dyDescent="0.2">
      <c r="A9272" s="90">
        <f t="shared" si="2803"/>
        <v>49297</v>
      </c>
      <c r="B9272" s="2">
        <f t="shared" si="2798"/>
        <v>0</v>
      </c>
      <c r="C9272" s="2">
        <f t="shared" si="2796"/>
        <v>325.15663597981415</v>
      </c>
      <c r="D9272" s="47">
        <f t="shared" si="2804"/>
        <v>49289</v>
      </c>
      <c r="E9272" s="3">
        <f t="shared" si="2813"/>
        <v>-1</v>
      </c>
      <c r="F9272" s="4">
        <f t="shared" si="2811"/>
        <v>9</v>
      </c>
      <c r="G9272" s="4">
        <f t="shared" si="2809"/>
        <v>31</v>
      </c>
      <c r="H9272" s="2">
        <f t="shared" si="2805"/>
        <v>0</v>
      </c>
      <c r="I9272" s="2">
        <f t="shared" si="2806"/>
        <v>0</v>
      </c>
      <c r="J9272" s="2">
        <f t="shared" si="2799"/>
        <v>0</v>
      </c>
      <c r="K9272" s="2">
        <f t="shared" si="2800"/>
        <v>0</v>
      </c>
      <c r="L9272" s="1">
        <f t="shared" si="2807"/>
        <v>0</v>
      </c>
      <c r="M9272" s="3">
        <f t="shared" si="2795"/>
        <v>0</v>
      </c>
      <c r="N9272" s="2">
        <f t="shared" si="2801"/>
        <v>0</v>
      </c>
      <c r="O9272" s="18">
        <f t="shared" si="2808"/>
        <v>0.14499999999999999</v>
      </c>
      <c r="P9272" s="8">
        <f t="shared" si="2812"/>
        <v>1.0032812900000001</v>
      </c>
      <c r="Q9272" s="2">
        <f t="shared" si="2810"/>
        <v>0</v>
      </c>
      <c r="R9272" s="2">
        <f t="shared" si="2802"/>
        <v>0</v>
      </c>
      <c r="S9272" s="9" t="s">
        <v>56</v>
      </c>
      <c r="T9272" s="47">
        <f t="shared" si="2797"/>
        <v>49319</v>
      </c>
      <c r="AE9272" s="33"/>
    </row>
    <row r="9273" spans="1:31" x14ac:dyDescent="0.2">
      <c r="A9273" s="90">
        <f t="shared" si="2803"/>
        <v>49298</v>
      </c>
      <c r="B9273" s="2">
        <f t="shared" si="2798"/>
        <v>0</v>
      </c>
      <c r="C9273" s="2">
        <f t="shared" si="2796"/>
        <v>325.15663597981415</v>
      </c>
      <c r="D9273" s="47">
        <f t="shared" si="2804"/>
        <v>49289</v>
      </c>
      <c r="E9273" s="3">
        <f t="shared" si="2813"/>
        <v>-1</v>
      </c>
      <c r="F9273" s="4">
        <f t="shared" si="2811"/>
        <v>10</v>
      </c>
      <c r="G9273" s="4">
        <f t="shared" si="2809"/>
        <v>31</v>
      </c>
      <c r="H9273" s="2">
        <f t="shared" si="2805"/>
        <v>0</v>
      </c>
      <c r="I9273" s="2">
        <f t="shared" si="2806"/>
        <v>0</v>
      </c>
      <c r="J9273" s="2">
        <f t="shared" si="2799"/>
        <v>0</v>
      </c>
      <c r="K9273" s="2">
        <f t="shared" si="2800"/>
        <v>0</v>
      </c>
      <c r="L9273" s="1">
        <f t="shared" si="2807"/>
        <v>0</v>
      </c>
      <c r="M9273" s="3">
        <f t="shared" si="2795"/>
        <v>0</v>
      </c>
      <c r="N9273" s="2">
        <f t="shared" si="2801"/>
        <v>0</v>
      </c>
      <c r="O9273" s="18">
        <f t="shared" si="2808"/>
        <v>0.14499999999999999</v>
      </c>
      <c r="P9273" s="8">
        <f t="shared" si="2812"/>
        <v>1.003646542</v>
      </c>
      <c r="Q9273" s="2">
        <f t="shared" si="2810"/>
        <v>0</v>
      </c>
      <c r="R9273" s="2">
        <f t="shared" si="2802"/>
        <v>0</v>
      </c>
      <c r="S9273" s="9" t="s">
        <v>56</v>
      </c>
      <c r="T9273" s="47">
        <f t="shared" si="2797"/>
        <v>49319</v>
      </c>
      <c r="AE9273" s="33"/>
    </row>
    <row r="9274" spans="1:31" x14ac:dyDescent="0.2">
      <c r="A9274" s="90">
        <f t="shared" si="2803"/>
        <v>49299</v>
      </c>
      <c r="B9274" s="2">
        <f t="shared" si="2798"/>
        <v>0</v>
      </c>
      <c r="C9274" s="2">
        <f t="shared" si="2796"/>
        <v>325.15663597981415</v>
      </c>
      <c r="D9274" s="47">
        <f t="shared" si="2804"/>
        <v>49289</v>
      </c>
      <c r="E9274" s="3">
        <f t="shared" si="2813"/>
        <v>-1</v>
      </c>
      <c r="F9274" s="4">
        <f t="shared" si="2811"/>
        <v>11</v>
      </c>
      <c r="G9274" s="4">
        <f t="shared" si="2809"/>
        <v>31</v>
      </c>
      <c r="H9274" s="2">
        <f t="shared" si="2805"/>
        <v>0</v>
      </c>
      <c r="I9274" s="2">
        <f t="shared" si="2806"/>
        <v>0</v>
      </c>
      <c r="J9274" s="2">
        <f t="shared" si="2799"/>
        <v>0</v>
      </c>
      <c r="K9274" s="2">
        <f t="shared" si="2800"/>
        <v>0</v>
      </c>
      <c r="L9274" s="1">
        <f t="shared" si="2807"/>
        <v>0</v>
      </c>
      <c r="M9274" s="3">
        <f t="shared" si="2795"/>
        <v>0</v>
      </c>
      <c r="N9274" s="2">
        <f t="shared" si="2801"/>
        <v>0</v>
      </c>
      <c r="O9274" s="18">
        <f t="shared" si="2808"/>
        <v>0.14499999999999999</v>
      </c>
      <c r="P9274" s="8">
        <f t="shared" si="2812"/>
        <v>1.0040119270000001</v>
      </c>
      <c r="Q9274" s="2">
        <f t="shared" si="2810"/>
        <v>0</v>
      </c>
      <c r="R9274" s="2">
        <f t="shared" si="2802"/>
        <v>0</v>
      </c>
      <c r="S9274" s="9" t="s">
        <v>56</v>
      </c>
      <c r="T9274" s="47">
        <f t="shared" si="2797"/>
        <v>49319</v>
      </c>
      <c r="AE9274" s="33"/>
    </row>
    <row r="9275" spans="1:31" x14ac:dyDescent="0.2">
      <c r="A9275" s="90">
        <f t="shared" si="2803"/>
        <v>49300</v>
      </c>
      <c r="B9275" s="2">
        <f t="shared" si="2798"/>
        <v>0</v>
      </c>
      <c r="C9275" s="2">
        <f t="shared" si="2796"/>
        <v>325.15663597981415</v>
      </c>
      <c r="D9275" s="47">
        <f t="shared" si="2804"/>
        <v>49289</v>
      </c>
      <c r="E9275" s="3">
        <f t="shared" si="2813"/>
        <v>-1</v>
      </c>
      <c r="F9275" s="4">
        <f t="shared" si="2811"/>
        <v>12</v>
      </c>
      <c r="G9275" s="4">
        <f t="shared" si="2809"/>
        <v>31</v>
      </c>
      <c r="H9275" s="2">
        <f t="shared" si="2805"/>
        <v>0</v>
      </c>
      <c r="I9275" s="2">
        <f t="shared" si="2806"/>
        <v>0</v>
      </c>
      <c r="J9275" s="2">
        <f t="shared" si="2799"/>
        <v>0</v>
      </c>
      <c r="K9275" s="2">
        <f t="shared" si="2800"/>
        <v>0</v>
      </c>
      <c r="L9275" s="1">
        <f t="shared" si="2807"/>
        <v>0</v>
      </c>
      <c r="M9275" s="3">
        <f t="shared" si="2795"/>
        <v>0</v>
      </c>
      <c r="N9275" s="2">
        <f t="shared" si="2801"/>
        <v>0</v>
      </c>
      <c r="O9275" s="18">
        <f t="shared" si="2808"/>
        <v>0.14499999999999999</v>
      </c>
      <c r="P9275" s="8">
        <f t="shared" si="2812"/>
        <v>1.004377445</v>
      </c>
      <c r="Q9275" s="2">
        <f t="shared" si="2810"/>
        <v>0</v>
      </c>
      <c r="R9275" s="2">
        <f t="shared" si="2802"/>
        <v>0</v>
      </c>
      <c r="S9275" s="9" t="s">
        <v>56</v>
      </c>
      <c r="T9275" s="47">
        <f t="shared" si="2797"/>
        <v>49319</v>
      </c>
      <c r="AE9275" s="33"/>
    </row>
    <row r="9276" spans="1:31" x14ac:dyDescent="0.2">
      <c r="A9276" s="90">
        <f t="shared" si="2803"/>
        <v>49301</v>
      </c>
      <c r="B9276" s="2">
        <f t="shared" si="2798"/>
        <v>0</v>
      </c>
      <c r="C9276" s="2">
        <f t="shared" si="2796"/>
        <v>325.15663597981415</v>
      </c>
      <c r="D9276" s="47">
        <f t="shared" si="2804"/>
        <v>49289</v>
      </c>
      <c r="E9276" s="3">
        <f t="shared" si="2813"/>
        <v>-1</v>
      </c>
      <c r="F9276" s="4">
        <f t="shared" si="2811"/>
        <v>13</v>
      </c>
      <c r="G9276" s="4">
        <f t="shared" si="2809"/>
        <v>31</v>
      </c>
      <c r="H9276" s="2">
        <f t="shared" si="2805"/>
        <v>0</v>
      </c>
      <c r="I9276" s="2">
        <f t="shared" si="2806"/>
        <v>0</v>
      </c>
      <c r="J9276" s="2">
        <f t="shared" si="2799"/>
        <v>0</v>
      </c>
      <c r="K9276" s="2">
        <f t="shared" si="2800"/>
        <v>0</v>
      </c>
      <c r="L9276" s="1">
        <f t="shared" si="2807"/>
        <v>0</v>
      </c>
      <c r="M9276" s="3">
        <f t="shared" si="2795"/>
        <v>0</v>
      </c>
      <c r="N9276" s="2">
        <f t="shared" si="2801"/>
        <v>0</v>
      </c>
      <c r="O9276" s="18">
        <f t="shared" si="2808"/>
        <v>0.14499999999999999</v>
      </c>
      <c r="P9276" s="8">
        <f t="shared" si="2812"/>
        <v>1.0047430959999999</v>
      </c>
      <c r="Q9276" s="2">
        <f t="shared" si="2810"/>
        <v>0</v>
      </c>
      <c r="R9276" s="2">
        <f t="shared" si="2802"/>
        <v>0</v>
      </c>
      <c r="S9276" s="9" t="s">
        <v>56</v>
      </c>
      <c r="T9276" s="47">
        <f t="shared" si="2797"/>
        <v>49319</v>
      </c>
      <c r="AE9276" s="33"/>
    </row>
    <row r="9277" spans="1:31" x14ac:dyDescent="0.2">
      <c r="A9277" s="90">
        <f t="shared" si="2803"/>
        <v>49302</v>
      </c>
      <c r="B9277" s="2">
        <f t="shared" si="2798"/>
        <v>0</v>
      </c>
      <c r="C9277" s="2">
        <f t="shared" si="2796"/>
        <v>325.15663597981415</v>
      </c>
      <c r="D9277" s="47">
        <f t="shared" si="2804"/>
        <v>49289</v>
      </c>
      <c r="E9277" s="3">
        <f t="shared" si="2813"/>
        <v>-1</v>
      </c>
      <c r="F9277" s="4">
        <f t="shared" si="2811"/>
        <v>14</v>
      </c>
      <c r="G9277" s="4">
        <f t="shared" si="2809"/>
        <v>31</v>
      </c>
      <c r="H9277" s="2">
        <f t="shared" si="2805"/>
        <v>0</v>
      </c>
      <c r="I9277" s="2">
        <f t="shared" si="2806"/>
        <v>0</v>
      </c>
      <c r="J9277" s="2">
        <f t="shared" si="2799"/>
        <v>0</v>
      </c>
      <c r="K9277" s="2">
        <f t="shared" si="2800"/>
        <v>0</v>
      </c>
      <c r="L9277" s="1">
        <f t="shared" si="2807"/>
        <v>0</v>
      </c>
      <c r="M9277" s="3">
        <f t="shared" si="2795"/>
        <v>0</v>
      </c>
      <c r="N9277" s="2">
        <f t="shared" si="2801"/>
        <v>0</v>
      </c>
      <c r="O9277" s="18">
        <f t="shared" si="2808"/>
        <v>0.14499999999999999</v>
      </c>
      <c r="P9277" s="8">
        <f t="shared" si="2812"/>
        <v>1.005108879</v>
      </c>
      <c r="Q9277" s="2">
        <f t="shared" si="2810"/>
        <v>0</v>
      </c>
      <c r="R9277" s="2">
        <f t="shared" si="2802"/>
        <v>0</v>
      </c>
      <c r="S9277" s="9" t="s">
        <v>56</v>
      </c>
      <c r="T9277" s="47">
        <f t="shared" si="2797"/>
        <v>49319</v>
      </c>
      <c r="AE9277" s="33"/>
    </row>
    <row r="9278" spans="1:31" x14ac:dyDescent="0.2">
      <c r="A9278" s="90">
        <f t="shared" si="2803"/>
        <v>49303</v>
      </c>
      <c r="B9278" s="2">
        <f t="shared" si="2798"/>
        <v>0</v>
      </c>
      <c r="C9278" s="2">
        <f t="shared" si="2796"/>
        <v>325.15663597981415</v>
      </c>
      <c r="D9278" s="47">
        <f t="shared" si="2804"/>
        <v>49289</v>
      </c>
      <c r="E9278" s="3">
        <f t="shared" si="2813"/>
        <v>-1</v>
      </c>
      <c r="F9278" s="4">
        <f t="shared" si="2811"/>
        <v>15</v>
      </c>
      <c r="G9278" s="4">
        <f t="shared" si="2809"/>
        <v>31</v>
      </c>
      <c r="H9278" s="2">
        <f t="shared" si="2805"/>
        <v>0</v>
      </c>
      <c r="I9278" s="2">
        <f t="shared" si="2806"/>
        <v>0</v>
      </c>
      <c r="J9278" s="2">
        <f t="shared" si="2799"/>
        <v>0</v>
      </c>
      <c r="K9278" s="2">
        <f t="shared" si="2800"/>
        <v>0</v>
      </c>
      <c r="L9278" s="1">
        <f t="shared" si="2807"/>
        <v>0</v>
      </c>
      <c r="M9278" s="3">
        <f t="shared" si="2795"/>
        <v>0</v>
      </c>
      <c r="N9278" s="2">
        <f t="shared" si="2801"/>
        <v>0</v>
      </c>
      <c r="O9278" s="18">
        <f t="shared" si="2808"/>
        <v>0.14499999999999999</v>
      </c>
      <c r="P9278" s="8">
        <f t="shared" si="2812"/>
        <v>1.005474797</v>
      </c>
      <c r="Q9278" s="2">
        <f t="shared" si="2810"/>
        <v>0</v>
      </c>
      <c r="R9278" s="2">
        <f t="shared" si="2802"/>
        <v>0</v>
      </c>
      <c r="S9278" s="9" t="s">
        <v>56</v>
      </c>
      <c r="T9278" s="47">
        <f t="shared" si="2797"/>
        <v>49319</v>
      </c>
      <c r="AE9278" s="33"/>
    </row>
    <row r="9279" spans="1:31" x14ac:dyDescent="0.2">
      <c r="A9279" s="90">
        <f t="shared" si="2803"/>
        <v>49304</v>
      </c>
      <c r="B9279" s="2">
        <f t="shared" si="2798"/>
        <v>0</v>
      </c>
      <c r="C9279" s="2">
        <f t="shared" si="2796"/>
        <v>325.15663597981415</v>
      </c>
      <c r="D9279" s="47">
        <f t="shared" si="2804"/>
        <v>49289</v>
      </c>
      <c r="E9279" s="3">
        <f t="shared" si="2813"/>
        <v>-1</v>
      </c>
      <c r="F9279" s="4">
        <f t="shared" si="2811"/>
        <v>16</v>
      </c>
      <c r="G9279" s="4">
        <f t="shared" si="2809"/>
        <v>31</v>
      </c>
      <c r="H9279" s="2">
        <f t="shared" si="2805"/>
        <v>0</v>
      </c>
      <c r="I9279" s="2">
        <f t="shared" si="2806"/>
        <v>0</v>
      </c>
      <c r="J9279" s="2">
        <f t="shared" si="2799"/>
        <v>0</v>
      </c>
      <c r="K9279" s="2">
        <f t="shared" si="2800"/>
        <v>0</v>
      </c>
      <c r="L9279" s="1">
        <f t="shared" si="2807"/>
        <v>0</v>
      </c>
      <c r="M9279" s="3">
        <f t="shared" ref="M9279:M9294" si="2814">IF(DAY(A9279)=E$2,VLOOKUP(A9279,$W$10:$AD$316,5),0)</f>
        <v>0</v>
      </c>
      <c r="N9279" s="2">
        <f t="shared" si="2801"/>
        <v>0</v>
      </c>
      <c r="O9279" s="18">
        <f t="shared" si="2808"/>
        <v>0.14499999999999999</v>
      </c>
      <c r="P9279" s="8">
        <f t="shared" si="2812"/>
        <v>1.005840847</v>
      </c>
      <c r="Q9279" s="2">
        <f t="shared" si="2810"/>
        <v>0</v>
      </c>
      <c r="R9279" s="2">
        <f t="shared" si="2802"/>
        <v>0</v>
      </c>
      <c r="S9279" s="9" t="s">
        <v>56</v>
      </c>
      <c r="T9279" s="47">
        <f t="shared" si="2797"/>
        <v>49319</v>
      </c>
      <c r="AE9279" s="33"/>
    </row>
    <row r="9280" spans="1:31" x14ac:dyDescent="0.2">
      <c r="A9280" s="90">
        <f t="shared" si="2803"/>
        <v>49305</v>
      </c>
      <c r="B9280" s="2">
        <f t="shared" si="2798"/>
        <v>0</v>
      </c>
      <c r="C9280" s="2">
        <f t="shared" ref="C9280:C9294" si="2815">IF(DAY(A9279)=$E$2,VLOOKUP(A9279,W$10:X$316,2),C9279)</f>
        <v>325.15663597981415</v>
      </c>
      <c r="D9280" s="47">
        <f t="shared" si="2804"/>
        <v>49289</v>
      </c>
      <c r="E9280" s="3">
        <f t="shared" si="2813"/>
        <v>-1</v>
      </c>
      <c r="F9280" s="4">
        <f t="shared" si="2811"/>
        <v>17</v>
      </c>
      <c r="G9280" s="4">
        <f t="shared" si="2809"/>
        <v>31</v>
      </c>
      <c r="H9280" s="2">
        <f t="shared" si="2805"/>
        <v>0</v>
      </c>
      <c r="I9280" s="2">
        <f t="shared" si="2806"/>
        <v>0</v>
      </c>
      <c r="J9280" s="2">
        <f t="shared" si="2799"/>
        <v>0</v>
      </c>
      <c r="K9280" s="2">
        <f t="shared" si="2800"/>
        <v>0</v>
      </c>
      <c r="L9280" s="1">
        <f t="shared" si="2807"/>
        <v>0</v>
      </c>
      <c r="M9280" s="3">
        <f t="shared" si="2814"/>
        <v>0</v>
      </c>
      <c r="N9280" s="2">
        <f t="shared" si="2801"/>
        <v>0</v>
      </c>
      <c r="O9280" s="18">
        <f t="shared" si="2808"/>
        <v>0.14499999999999999</v>
      </c>
      <c r="P9280" s="8">
        <f t="shared" si="2812"/>
        <v>1.006207031</v>
      </c>
      <c r="Q9280" s="2">
        <f t="shared" si="2810"/>
        <v>0</v>
      </c>
      <c r="R9280" s="2">
        <f t="shared" si="2802"/>
        <v>0</v>
      </c>
      <c r="S9280" s="9" t="s">
        <v>56</v>
      </c>
      <c r="T9280" s="47">
        <f t="shared" ref="T9280:T9294" si="2816">IF(DAY(A9280)=E$2+1,VLOOKUP(A9279,$W$10:$AD$316,8),T9279)</f>
        <v>49319</v>
      </c>
      <c r="AE9280" s="33"/>
    </row>
    <row r="9281" spans="1:31" x14ac:dyDescent="0.2">
      <c r="A9281" s="90">
        <f t="shared" si="2803"/>
        <v>49306</v>
      </c>
      <c r="B9281" s="2">
        <f t="shared" si="2798"/>
        <v>0</v>
      </c>
      <c r="C9281" s="2">
        <f t="shared" si="2815"/>
        <v>325.15663597981415</v>
      </c>
      <c r="D9281" s="47">
        <f t="shared" si="2804"/>
        <v>49289</v>
      </c>
      <c r="E9281" s="3">
        <f t="shared" si="2813"/>
        <v>-1</v>
      </c>
      <c r="F9281" s="4">
        <f t="shared" si="2811"/>
        <v>18</v>
      </c>
      <c r="G9281" s="4">
        <f t="shared" si="2809"/>
        <v>31</v>
      </c>
      <c r="H9281" s="2">
        <f t="shared" si="2805"/>
        <v>0</v>
      </c>
      <c r="I9281" s="2">
        <f t="shared" si="2806"/>
        <v>0</v>
      </c>
      <c r="J9281" s="2">
        <f t="shared" si="2799"/>
        <v>0</v>
      </c>
      <c r="K9281" s="2">
        <f t="shared" si="2800"/>
        <v>0</v>
      </c>
      <c r="L9281" s="1">
        <f t="shared" si="2807"/>
        <v>0</v>
      </c>
      <c r="M9281" s="3">
        <f t="shared" si="2814"/>
        <v>0</v>
      </c>
      <c r="N9281" s="2">
        <f t="shared" si="2801"/>
        <v>0</v>
      </c>
      <c r="O9281" s="18">
        <f t="shared" si="2808"/>
        <v>0.14499999999999999</v>
      </c>
      <c r="P9281" s="8">
        <f t="shared" si="2812"/>
        <v>1.0065733480000001</v>
      </c>
      <c r="Q9281" s="2">
        <f t="shared" si="2810"/>
        <v>0</v>
      </c>
      <c r="R9281" s="2">
        <f t="shared" si="2802"/>
        <v>0</v>
      </c>
      <c r="S9281" s="9" t="s">
        <v>56</v>
      </c>
      <c r="T9281" s="47">
        <f t="shared" si="2816"/>
        <v>49319</v>
      </c>
      <c r="AE9281" s="33"/>
    </row>
    <row r="9282" spans="1:31" x14ac:dyDescent="0.2">
      <c r="A9282" s="90">
        <f t="shared" si="2803"/>
        <v>49307</v>
      </c>
      <c r="B9282" s="2">
        <f t="shared" si="2798"/>
        <v>0</v>
      </c>
      <c r="C9282" s="2">
        <f t="shared" si="2815"/>
        <v>325.15663597981415</v>
      </c>
      <c r="D9282" s="47">
        <f t="shared" si="2804"/>
        <v>49289</v>
      </c>
      <c r="E9282" s="3">
        <f t="shared" si="2813"/>
        <v>-1</v>
      </c>
      <c r="F9282" s="4">
        <f t="shared" si="2811"/>
        <v>19</v>
      </c>
      <c r="G9282" s="4">
        <f t="shared" si="2809"/>
        <v>31</v>
      </c>
      <c r="H9282" s="2">
        <f t="shared" si="2805"/>
        <v>0</v>
      </c>
      <c r="I9282" s="2">
        <f t="shared" si="2806"/>
        <v>0</v>
      </c>
      <c r="J9282" s="2">
        <f t="shared" si="2799"/>
        <v>0</v>
      </c>
      <c r="K9282" s="2">
        <f t="shared" si="2800"/>
        <v>0</v>
      </c>
      <c r="L9282" s="1">
        <f t="shared" si="2807"/>
        <v>0</v>
      </c>
      <c r="M9282" s="3">
        <f t="shared" si="2814"/>
        <v>0</v>
      </c>
      <c r="N9282" s="2">
        <f t="shared" si="2801"/>
        <v>0</v>
      </c>
      <c r="O9282" s="18">
        <f t="shared" si="2808"/>
        <v>0.14499999999999999</v>
      </c>
      <c r="P9282" s="8">
        <f t="shared" si="2812"/>
        <v>1.0069397980000001</v>
      </c>
      <c r="Q9282" s="2">
        <f t="shared" si="2810"/>
        <v>0</v>
      </c>
      <c r="R9282" s="2">
        <f t="shared" si="2802"/>
        <v>0</v>
      </c>
      <c r="S9282" s="9" t="s">
        <v>56</v>
      </c>
      <c r="T9282" s="47">
        <f t="shared" si="2816"/>
        <v>49319</v>
      </c>
      <c r="AE9282" s="33"/>
    </row>
    <row r="9283" spans="1:31" x14ac:dyDescent="0.2">
      <c r="A9283" s="90">
        <f t="shared" si="2803"/>
        <v>49308</v>
      </c>
      <c r="B9283" s="2">
        <f t="shared" si="2798"/>
        <v>0</v>
      </c>
      <c r="C9283" s="2">
        <f t="shared" si="2815"/>
        <v>325.15663597981415</v>
      </c>
      <c r="D9283" s="47">
        <f t="shared" si="2804"/>
        <v>49289</v>
      </c>
      <c r="E9283" s="3">
        <f t="shared" si="2813"/>
        <v>-1</v>
      </c>
      <c r="F9283" s="4">
        <f t="shared" si="2811"/>
        <v>20</v>
      </c>
      <c r="G9283" s="4">
        <f t="shared" si="2809"/>
        <v>31</v>
      </c>
      <c r="H9283" s="2">
        <f t="shared" si="2805"/>
        <v>0</v>
      </c>
      <c r="I9283" s="2">
        <f t="shared" si="2806"/>
        <v>0</v>
      </c>
      <c r="J9283" s="2">
        <f t="shared" si="2799"/>
        <v>0</v>
      </c>
      <c r="K9283" s="2">
        <f t="shared" si="2800"/>
        <v>0</v>
      </c>
      <c r="L9283" s="1">
        <f t="shared" si="2807"/>
        <v>0</v>
      </c>
      <c r="M9283" s="3">
        <f t="shared" si="2814"/>
        <v>0</v>
      </c>
      <c r="N9283" s="2">
        <f t="shared" si="2801"/>
        <v>0</v>
      </c>
      <c r="O9283" s="18">
        <f t="shared" si="2808"/>
        <v>0.14499999999999999</v>
      </c>
      <c r="P9283" s="8">
        <f t="shared" si="2812"/>
        <v>1.007306381</v>
      </c>
      <c r="Q9283" s="2">
        <f t="shared" si="2810"/>
        <v>0</v>
      </c>
      <c r="R9283" s="2">
        <f t="shared" si="2802"/>
        <v>0</v>
      </c>
      <c r="S9283" s="9" t="s">
        <v>56</v>
      </c>
      <c r="T9283" s="47">
        <f t="shared" si="2816"/>
        <v>49319</v>
      </c>
      <c r="AE9283" s="33"/>
    </row>
    <row r="9284" spans="1:31" x14ac:dyDescent="0.2">
      <c r="A9284" s="90">
        <f t="shared" si="2803"/>
        <v>49309</v>
      </c>
      <c r="B9284" s="2">
        <f t="shared" si="2798"/>
        <v>0</v>
      </c>
      <c r="C9284" s="2">
        <f t="shared" si="2815"/>
        <v>325.15663597981415</v>
      </c>
      <c r="D9284" s="47">
        <f t="shared" si="2804"/>
        <v>49289</v>
      </c>
      <c r="E9284" s="3">
        <f t="shared" si="2813"/>
        <v>-1</v>
      </c>
      <c r="F9284" s="4">
        <f t="shared" si="2811"/>
        <v>21</v>
      </c>
      <c r="G9284" s="4">
        <f t="shared" si="2809"/>
        <v>31</v>
      </c>
      <c r="H9284" s="2">
        <f t="shared" si="2805"/>
        <v>0</v>
      </c>
      <c r="I9284" s="2">
        <f t="shared" si="2806"/>
        <v>0</v>
      </c>
      <c r="J9284" s="2">
        <f t="shared" si="2799"/>
        <v>0</v>
      </c>
      <c r="K9284" s="2">
        <f t="shared" si="2800"/>
        <v>0</v>
      </c>
      <c r="L9284" s="1">
        <f t="shared" si="2807"/>
        <v>0</v>
      </c>
      <c r="M9284" s="3">
        <f t="shared" si="2814"/>
        <v>0</v>
      </c>
      <c r="N9284" s="2">
        <f t="shared" si="2801"/>
        <v>0</v>
      </c>
      <c r="O9284" s="18">
        <f t="shared" si="2808"/>
        <v>0.14499999999999999</v>
      </c>
      <c r="P9284" s="8">
        <f t="shared" si="2812"/>
        <v>1.007673099</v>
      </c>
      <c r="Q9284" s="2">
        <f t="shared" si="2810"/>
        <v>0</v>
      </c>
      <c r="R9284" s="2">
        <f t="shared" si="2802"/>
        <v>0</v>
      </c>
      <c r="S9284" s="9" t="s">
        <v>56</v>
      </c>
      <c r="T9284" s="47">
        <f t="shared" si="2816"/>
        <v>49319</v>
      </c>
      <c r="AE9284" s="33"/>
    </row>
    <row r="9285" spans="1:31" x14ac:dyDescent="0.2">
      <c r="A9285" s="90">
        <f t="shared" si="2803"/>
        <v>49310</v>
      </c>
      <c r="B9285" s="2">
        <f t="shared" si="2798"/>
        <v>0</v>
      </c>
      <c r="C9285" s="2">
        <f t="shared" si="2815"/>
        <v>325.15663597981415</v>
      </c>
      <c r="D9285" s="47">
        <f t="shared" si="2804"/>
        <v>49289</v>
      </c>
      <c r="E9285" s="3">
        <f t="shared" si="2813"/>
        <v>-1</v>
      </c>
      <c r="F9285" s="4">
        <f t="shared" si="2811"/>
        <v>22</v>
      </c>
      <c r="G9285" s="4">
        <f t="shared" si="2809"/>
        <v>31</v>
      </c>
      <c r="H9285" s="2">
        <f t="shared" si="2805"/>
        <v>0</v>
      </c>
      <c r="I9285" s="2">
        <f t="shared" si="2806"/>
        <v>0</v>
      </c>
      <c r="J9285" s="2">
        <f t="shared" si="2799"/>
        <v>0</v>
      </c>
      <c r="K9285" s="2">
        <f t="shared" si="2800"/>
        <v>0</v>
      </c>
      <c r="L9285" s="1">
        <f t="shared" si="2807"/>
        <v>0</v>
      </c>
      <c r="M9285" s="3">
        <f t="shared" si="2814"/>
        <v>0</v>
      </c>
      <c r="N9285" s="2">
        <f t="shared" si="2801"/>
        <v>0</v>
      </c>
      <c r="O9285" s="18">
        <f t="shared" si="2808"/>
        <v>0.14499999999999999</v>
      </c>
      <c r="P9285" s="8">
        <f t="shared" si="2812"/>
        <v>1.008039949</v>
      </c>
      <c r="Q9285" s="2">
        <f t="shared" si="2810"/>
        <v>0</v>
      </c>
      <c r="R9285" s="2">
        <f t="shared" si="2802"/>
        <v>0</v>
      </c>
      <c r="S9285" s="9" t="s">
        <v>56</v>
      </c>
      <c r="T9285" s="47">
        <f t="shared" si="2816"/>
        <v>49319</v>
      </c>
      <c r="AE9285" s="33"/>
    </row>
    <row r="9286" spans="1:31" x14ac:dyDescent="0.2">
      <c r="A9286" s="90">
        <f t="shared" si="2803"/>
        <v>49311</v>
      </c>
      <c r="B9286" s="2">
        <f t="shared" si="2798"/>
        <v>0</v>
      </c>
      <c r="C9286" s="2">
        <f t="shared" si="2815"/>
        <v>325.15663597981415</v>
      </c>
      <c r="D9286" s="47">
        <f t="shared" si="2804"/>
        <v>49289</v>
      </c>
      <c r="E9286" s="3">
        <f t="shared" si="2813"/>
        <v>-1</v>
      </c>
      <c r="F9286" s="4">
        <f t="shared" si="2811"/>
        <v>23</v>
      </c>
      <c r="G9286" s="4">
        <f t="shared" si="2809"/>
        <v>31</v>
      </c>
      <c r="H9286" s="2">
        <f t="shared" si="2805"/>
        <v>0</v>
      </c>
      <c r="I9286" s="2">
        <f t="shared" si="2806"/>
        <v>0</v>
      </c>
      <c r="J9286" s="2">
        <f t="shared" si="2799"/>
        <v>0</v>
      </c>
      <c r="K9286" s="2">
        <f t="shared" si="2800"/>
        <v>0</v>
      </c>
      <c r="L9286" s="1">
        <f t="shared" si="2807"/>
        <v>0</v>
      </c>
      <c r="M9286" s="3">
        <f t="shared" si="2814"/>
        <v>0</v>
      </c>
      <c r="N9286" s="2">
        <f t="shared" si="2801"/>
        <v>0</v>
      </c>
      <c r="O9286" s="18">
        <f t="shared" si="2808"/>
        <v>0.14499999999999999</v>
      </c>
      <c r="P9286" s="8">
        <f t="shared" si="2812"/>
        <v>1.0084069339999999</v>
      </c>
      <c r="Q9286" s="2">
        <f t="shared" si="2810"/>
        <v>0</v>
      </c>
      <c r="R9286" s="2">
        <f t="shared" si="2802"/>
        <v>0</v>
      </c>
      <c r="S9286" s="9" t="s">
        <v>56</v>
      </c>
      <c r="T9286" s="47">
        <f t="shared" si="2816"/>
        <v>49319</v>
      </c>
      <c r="AE9286" s="33"/>
    </row>
    <row r="9287" spans="1:31" x14ac:dyDescent="0.2">
      <c r="A9287" s="90">
        <f t="shared" si="2803"/>
        <v>49312</v>
      </c>
      <c r="B9287" s="2">
        <f t="shared" si="2798"/>
        <v>0</v>
      </c>
      <c r="C9287" s="2">
        <f t="shared" si="2815"/>
        <v>325.15663597981415</v>
      </c>
      <c r="D9287" s="47">
        <f t="shared" si="2804"/>
        <v>49289</v>
      </c>
      <c r="E9287" s="3">
        <f t="shared" si="2813"/>
        <v>-1</v>
      </c>
      <c r="F9287" s="4">
        <f t="shared" si="2811"/>
        <v>24</v>
      </c>
      <c r="G9287" s="4">
        <f t="shared" si="2809"/>
        <v>31</v>
      </c>
      <c r="H9287" s="2">
        <f t="shared" si="2805"/>
        <v>0</v>
      </c>
      <c r="I9287" s="2">
        <f t="shared" si="2806"/>
        <v>0</v>
      </c>
      <c r="J9287" s="2">
        <f t="shared" si="2799"/>
        <v>0</v>
      </c>
      <c r="K9287" s="2">
        <f t="shared" si="2800"/>
        <v>0</v>
      </c>
      <c r="L9287" s="1">
        <f t="shared" si="2807"/>
        <v>0</v>
      </c>
      <c r="M9287" s="3">
        <f t="shared" si="2814"/>
        <v>0</v>
      </c>
      <c r="N9287" s="2">
        <f t="shared" si="2801"/>
        <v>0</v>
      </c>
      <c r="O9287" s="18">
        <f t="shared" si="2808"/>
        <v>0.14499999999999999</v>
      </c>
      <c r="P9287" s="8">
        <f t="shared" si="2812"/>
        <v>1.0087740510000001</v>
      </c>
      <c r="Q9287" s="2">
        <f t="shared" si="2810"/>
        <v>0</v>
      </c>
      <c r="R9287" s="2">
        <f t="shared" si="2802"/>
        <v>0</v>
      </c>
      <c r="S9287" s="9" t="s">
        <v>56</v>
      </c>
      <c r="T9287" s="47">
        <f t="shared" si="2816"/>
        <v>49319</v>
      </c>
      <c r="AE9287" s="33"/>
    </row>
    <row r="9288" spans="1:31" x14ac:dyDescent="0.2">
      <c r="A9288" s="90">
        <f t="shared" si="2803"/>
        <v>49313</v>
      </c>
      <c r="B9288" s="2">
        <f t="shared" si="2798"/>
        <v>0</v>
      </c>
      <c r="C9288" s="2">
        <f t="shared" si="2815"/>
        <v>325.15663597981415</v>
      </c>
      <c r="D9288" s="47">
        <f t="shared" si="2804"/>
        <v>49289</v>
      </c>
      <c r="E9288" s="3">
        <f t="shared" si="2813"/>
        <v>-1</v>
      </c>
      <c r="F9288" s="4">
        <f t="shared" si="2811"/>
        <v>25</v>
      </c>
      <c r="G9288" s="4">
        <f t="shared" si="2809"/>
        <v>31</v>
      </c>
      <c r="H9288" s="2">
        <f t="shared" si="2805"/>
        <v>0</v>
      </c>
      <c r="I9288" s="2">
        <f t="shared" si="2806"/>
        <v>0</v>
      </c>
      <c r="J9288" s="2">
        <f t="shared" si="2799"/>
        <v>0</v>
      </c>
      <c r="K9288" s="2">
        <f t="shared" si="2800"/>
        <v>0</v>
      </c>
      <c r="L9288" s="1">
        <f t="shared" si="2807"/>
        <v>0</v>
      </c>
      <c r="M9288" s="3">
        <f t="shared" si="2814"/>
        <v>0</v>
      </c>
      <c r="N9288" s="2">
        <f t="shared" si="2801"/>
        <v>0</v>
      </c>
      <c r="O9288" s="18">
        <f t="shared" si="2808"/>
        <v>0.14499999999999999</v>
      </c>
      <c r="P9288" s="8">
        <f t="shared" si="2812"/>
        <v>1.009141303</v>
      </c>
      <c r="Q9288" s="2">
        <f t="shared" si="2810"/>
        <v>0</v>
      </c>
      <c r="R9288" s="2">
        <f t="shared" si="2802"/>
        <v>0</v>
      </c>
      <c r="S9288" s="9" t="s">
        <v>56</v>
      </c>
      <c r="T9288" s="47">
        <f t="shared" si="2816"/>
        <v>49319</v>
      </c>
      <c r="AE9288" s="33"/>
    </row>
    <row r="9289" spans="1:31" x14ac:dyDescent="0.2">
      <c r="A9289" s="90">
        <f t="shared" si="2803"/>
        <v>49314</v>
      </c>
      <c r="B9289" s="2">
        <f t="shared" si="2798"/>
        <v>0</v>
      </c>
      <c r="C9289" s="2">
        <f t="shared" si="2815"/>
        <v>325.15663597981415</v>
      </c>
      <c r="D9289" s="47">
        <f t="shared" si="2804"/>
        <v>49289</v>
      </c>
      <c r="E9289" s="3">
        <f t="shared" si="2813"/>
        <v>-1</v>
      </c>
      <c r="F9289" s="4">
        <f t="shared" si="2811"/>
        <v>26</v>
      </c>
      <c r="G9289" s="4">
        <f t="shared" si="2809"/>
        <v>31</v>
      </c>
      <c r="H9289" s="2">
        <f t="shared" si="2805"/>
        <v>0</v>
      </c>
      <c r="I9289" s="2">
        <f t="shared" si="2806"/>
        <v>0</v>
      </c>
      <c r="J9289" s="2">
        <f t="shared" si="2799"/>
        <v>0</v>
      </c>
      <c r="K9289" s="2">
        <f t="shared" si="2800"/>
        <v>0</v>
      </c>
      <c r="L9289" s="1">
        <f t="shared" si="2807"/>
        <v>0</v>
      </c>
      <c r="M9289" s="3">
        <f t="shared" si="2814"/>
        <v>0</v>
      </c>
      <c r="N9289" s="2">
        <f t="shared" si="2801"/>
        <v>0</v>
      </c>
      <c r="O9289" s="18">
        <f t="shared" si="2808"/>
        <v>0.14499999999999999</v>
      </c>
      <c r="P9289" s="8">
        <f t="shared" si="2812"/>
        <v>1.0095086879999999</v>
      </c>
      <c r="Q9289" s="2">
        <f t="shared" si="2810"/>
        <v>0</v>
      </c>
      <c r="R9289" s="2">
        <f t="shared" si="2802"/>
        <v>0</v>
      </c>
      <c r="S9289" s="9" t="s">
        <v>56</v>
      </c>
      <c r="T9289" s="47">
        <f t="shared" si="2816"/>
        <v>49319</v>
      </c>
      <c r="AE9289" s="33"/>
    </row>
    <row r="9290" spans="1:31" x14ac:dyDescent="0.2">
      <c r="A9290" s="90">
        <f t="shared" si="2803"/>
        <v>49315</v>
      </c>
      <c r="B9290" s="2">
        <f t="shared" si="2798"/>
        <v>0</v>
      </c>
      <c r="C9290" s="2">
        <f t="shared" si="2815"/>
        <v>325.15663597981415</v>
      </c>
      <c r="D9290" s="47">
        <f t="shared" si="2804"/>
        <v>49289</v>
      </c>
      <c r="E9290" s="3">
        <f t="shared" si="2813"/>
        <v>-1</v>
      </c>
      <c r="F9290" s="4">
        <f t="shared" si="2811"/>
        <v>27</v>
      </c>
      <c r="G9290" s="4">
        <f t="shared" si="2809"/>
        <v>31</v>
      </c>
      <c r="H9290" s="2">
        <f t="shared" si="2805"/>
        <v>0</v>
      </c>
      <c r="I9290" s="2">
        <f t="shared" si="2806"/>
        <v>0</v>
      </c>
      <c r="J9290" s="2">
        <f t="shared" ref="J9290:J9294" si="2817">TRUNC(H9290*I9290,8)</f>
        <v>0</v>
      </c>
      <c r="K9290" s="2">
        <f t="shared" ref="K9290:K9294" si="2818">TRUNC(C9290*J9290,8)</f>
        <v>0</v>
      </c>
      <c r="L9290" s="1">
        <f t="shared" si="2807"/>
        <v>0</v>
      </c>
      <c r="M9290" s="3">
        <f t="shared" si="2814"/>
        <v>0</v>
      </c>
      <c r="N9290" s="2">
        <f t="shared" ref="N9290:N9294" si="2819">IF(M9290&gt;0,TRUNC((M9290*K9290),8),0)</f>
        <v>0</v>
      </c>
      <c r="O9290" s="18">
        <f t="shared" si="2808"/>
        <v>0.14499999999999999</v>
      </c>
      <c r="P9290" s="8">
        <f t="shared" si="2812"/>
        <v>1.009876207</v>
      </c>
      <c r="Q9290" s="2">
        <f t="shared" si="2810"/>
        <v>0</v>
      </c>
      <c r="R9290" s="2">
        <f t="shared" ref="R9290:R9294" si="2820">(N9290+Q9290)</f>
        <v>0</v>
      </c>
      <c r="S9290" s="9" t="s">
        <v>56</v>
      </c>
      <c r="T9290" s="47">
        <f t="shared" si="2816"/>
        <v>49319</v>
      </c>
      <c r="AE9290" s="33"/>
    </row>
    <row r="9291" spans="1:31" x14ac:dyDescent="0.2">
      <c r="A9291" s="90">
        <f t="shared" si="2803"/>
        <v>49316</v>
      </c>
      <c r="B9291" s="2">
        <f t="shared" si="2798"/>
        <v>0</v>
      </c>
      <c r="C9291" s="2">
        <f t="shared" si="2815"/>
        <v>325.15663597981415</v>
      </c>
      <c r="D9291" s="47">
        <f t="shared" si="2804"/>
        <v>49289</v>
      </c>
      <c r="E9291" s="3">
        <f t="shared" si="2813"/>
        <v>-1</v>
      </c>
      <c r="F9291" s="4">
        <f t="shared" si="2811"/>
        <v>28</v>
      </c>
      <c r="G9291" s="4">
        <f t="shared" si="2809"/>
        <v>31</v>
      </c>
      <c r="H9291" s="2">
        <f t="shared" si="2805"/>
        <v>0</v>
      </c>
      <c r="I9291" s="2">
        <f t="shared" si="2806"/>
        <v>0</v>
      </c>
      <c r="J9291" s="2">
        <f t="shared" si="2817"/>
        <v>0</v>
      </c>
      <c r="K9291" s="2">
        <f t="shared" si="2818"/>
        <v>0</v>
      </c>
      <c r="L9291" s="1">
        <f t="shared" si="2807"/>
        <v>0</v>
      </c>
      <c r="M9291" s="3">
        <f t="shared" si="2814"/>
        <v>0</v>
      </c>
      <c r="N9291" s="2">
        <f t="shared" si="2819"/>
        <v>0</v>
      </c>
      <c r="O9291" s="18">
        <f t="shared" si="2808"/>
        <v>0.14499999999999999</v>
      </c>
      <c r="P9291" s="8">
        <f t="shared" si="2812"/>
        <v>1.0102438600000001</v>
      </c>
      <c r="Q9291" s="2">
        <f t="shared" si="2810"/>
        <v>0</v>
      </c>
      <c r="R9291" s="2">
        <f t="shared" si="2820"/>
        <v>0</v>
      </c>
      <c r="S9291" s="9" t="s">
        <v>56</v>
      </c>
      <c r="T9291" s="47">
        <f t="shared" si="2816"/>
        <v>49319</v>
      </c>
      <c r="AE9291" s="33"/>
    </row>
    <row r="9292" spans="1:31" x14ac:dyDescent="0.2">
      <c r="A9292" s="90">
        <f t="shared" si="2803"/>
        <v>49317</v>
      </c>
      <c r="B9292" s="2">
        <f t="shared" si="2798"/>
        <v>0</v>
      </c>
      <c r="C9292" s="2">
        <f t="shared" si="2815"/>
        <v>325.15663597981415</v>
      </c>
      <c r="D9292" s="47">
        <f t="shared" si="2804"/>
        <v>49289</v>
      </c>
      <c r="E9292" s="3">
        <f t="shared" si="2813"/>
        <v>-1</v>
      </c>
      <c r="F9292" s="4">
        <f t="shared" si="2811"/>
        <v>29</v>
      </c>
      <c r="G9292" s="4">
        <f>IF(DAY(A9292)=E$2+1,DAY(EOMONTH(A9292,0)), IF(DAY(A9292)&lt;&gt;$E$2+1,G9291))</f>
        <v>31</v>
      </c>
      <c r="H9292" s="2">
        <f t="shared" si="2805"/>
        <v>0</v>
      </c>
      <c r="I9292" s="2">
        <f t="shared" si="2806"/>
        <v>0</v>
      </c>
      <c r="J9292" s="2">
        <f t="shared" si="2817"/>
        <v>0</v>
      </c>
      <c r="K9292" s="2">
        <f t="shared" si="2818"/>
        <v>0</v>
      </c>
      <c r="L9292" s="1">
        <f t="shared" si="2807"/>
        <v>0</v>
      </c>
      <c r="M9292" s="3">
        <f t="shared" si="2814"/>
        <v>0</v>
      </c>
      <c r="N9292" s="2">
        <f t="shared" si="2819"/>
        <v>0</v>
      </c>
      <c r="O9292" s="18">
        <f t="shared" si="2808"/>
        <v>0.14499999999999999</v>
      </c>
      <c r="P9292" s="8">
        <f t="shared" si="2812"/>
        <v>1.0106116460000001</v>
      </c>
      <c r="Q9292" s="2">
        <f t="shared" si="2810"/>
        <v>0</v>
      </c>
      <c r="R9292" s="2">
        <f t="shared" si="2820"/>
        <v>0</v>
      </c>
      <c r="S9292" s="9" t="s">
        <v>56</v>
      </c>
      <c r="T9292" s="47">
        <f t="shared" si="2816"/>
        <v>49319</v>
      </c>
      <c r="AE9292" s="33"/>
    </row>
    <row r="9293" spans="1:31" x14ac:dyDescent="0.2">
      <c r="A9293" s="90">
        <f t="shared" si="2803"/>
        <v>49318</v>
      </c>
      <c r="B9293" s="2">
        <f t="shared" si="2798"/>
        <v>0</v>
      </c>
      <c r="C9293" s="2">
        <f t="shared" si="2815"/>
        <v>325.15663597981415</v>
      </c>
      <c r="D9293" s="47">
        <f t="shared" si="2804"/>
        <v>49289</v>
      </c>
      <c r="E9293" s="3">
        <f t="shared" si="2813"/>
        <v>-1</v>
      </c>
      <c r="F9293" s="4">
        <f t="shared" si="2811"/>
        <v>30</v>
      </c>
      <c r="G9293" s="4">
        <f>IF(DAY(A9293)=E$2+1,DAY(EOMONTH(A9293,0)), IF(DAY(A9293)&lt;&gt;$E$2+1,G9292))</f>
        <v>31</v>
      </c>
      <c r="H9293" s="2">
        <f t="shared" si="2805"/>
        <v>0</v>
      </c>
      <c r="I9293" s="2">
        <f t="shared" si="2806"/>
        <v>0</v>
      </c>
      <c r="J9293" s="2">
        <f t="shared" si="2817"/>
        <v>0</v>
      </c>
      <c r="K9293" s="2">
        <f t="shared" si="2818"/>
        <v>0</v>
      </c>
      <c r="L9293" s="1">
        <f t="shared" si="2807"/>
        <v>0</v>
      </c>
      <c r="M9293" s="3">
        <f t="shared" si="2814"/>
        <v>0</v>
      </c>
      <c r="N9293" s="2">
        <f t="shared" si="2819"/>
        <v>0</v>
      </c>
      <c r="O9293" s="18">
        <f t="shared" si="2808"/>
        <v>0.14499999999999999</v>
      </c>
      <c r="P9293" s="8">
        <f t="shared" si="2812"/>
        <v>1.0109795669999999</v>
      </c>
      <c r="Q9293" s="2">
        <f t="shared" si="2810"/>
        <v>0</v>
      </c>
      <c r="R9293" s="2">
        <f t="shared" si="2820"/>
        <v>0</v>
      </c>
      <c r="S9293" s="9" t="s">
        <v>56</v>
      </c>
      <c r="T9293" s="47">
        <f t="shared" si="2816"/>
        <v>49319</v>
      </c>
      <c r="AE9293" s="33"/>
    </row>
    <row r="9294" spans="1:31" x14ac:dyDescent="0.2">
      <c r="A9294" s="90">
        <f t="shared" si="2803"/>
        <v>49319</v>
      </c>
      <c r="B9294" s="2">
        <f t="shared" si="2798"/>
        <v>0</v>
      </c>
      <c r="C9294" s="2">
        <f t="shared" si="2815"/>
        <v>325.15663597981415</v>
      </c>
      <c r="D9294" s="47">
        <f t="shared" si="2804"/>
        <v>49289</v>
      </c>
      <c r="E9294" s="3">
        <f t="shared" si="2813"/>
        <v>-1</v>
      </c>
      <c r="F9294" s="4">
        <f t="shared" si="2811"/>
        <v>31</v>
      </c>
      <c r="G9294" s="4">
        <f>IF(DAY(A9294)=E$2+1,DAY(EOMONTH(A9294,0)), IF(DAY(A9294)&lt;&gt;$E$2+1,G9293))</f>
        <v>31</v>
      </c>
      <c r="H9294" s="2">
        <f t="shared" si="2805"/>
        <v>0</v>
      </c>
      <c r="I9294" s="2">
        <f t="shared" si="2806"/>
        <v>0</v>
      </c>
      <c r="J9294" s="2">
        <f t="shared" si="2817"/>
        <v>0</v>
      </c>
      <c r="K9294" s="2">
        <f t="shared" si="2818"/>
        <v>0</v>
      </c>
      <c r="L9294" s="1">
        <f t="shared" si="2807"/>
        <v>305</v>
      </c>
      <c r="M9294" s="3">
        <f t="shared" si="2814"/>
        <v>1</v>
      </c>
      <c r="N9294" s="2">
        <f t="shared" si="2819"/>
        <v>0</v>
      </c>
      <c r="O9294" s="18">
        <f t="shared" si="2808"/>
        <v>0.14499999999999999</v>
      </c>
      <c r="P9294" s="8">
        <f t="shared" si="2812"/>
        <v>1.0113476210000001</v>
      </c>
      <c r="Q9294" s="2">
        <f t="shared" ref="Q9294" si="2821">TRUNC((P9294-1)*K9294,8)</f>
        <v>0</v>
      </c>
      <c r="R9294" s="2">
        <f t="shared" si="2820"/>
        <v>0</v>
      </c>
      <c r="S9294" s="9" t="s">
        <v>56</v>
      </c>
      <c r="T9294" s="47">
        <f t="shared" si="2816"/>
        <v>49319</v>
      </c>
      <c r="AE9294" s="33"/>
    </row>
    <row r="9295" spans="1:31" x14ac:dyDescent="0.2">
      <c r="C9295" s="31"/>
      <c r="N9295" s="31"/>
      <c r="AE9295" s="33"/>
    </row>
    <row r="9296" spans="1:31" x14ac:dyDescent="0.2">
      <c r="C9296" s="31"/>
      <c r="N9296" s="31"/>
      <c r="AE9296" s="33"/>
    </row>
    <row r="9297" spans="3:31" x14ac:dyDescent="0.2">
      <c r="C9297" s="31"/>
      <c r="N9297" s="31"/>
      <c r="AE9297" s="33"/>
    </row>
    <row r="9298" spans="3:31" x14ac:dyDescent="0.2">
      <c r="C9298" s="31"/>
      <c r="N9298" s="31"/>
      <c r="AE9298" s="33"/>
    </row>
    <row r="9299" spans="3:31" x14ac:dyDescent="0.2">
      <c r="C9299" s="31"/>
      <c r="N9299" s="31"/>
      <c r="AE9299" s="33"/>
    </row>
    <row r="9300" spans="3:31" x14ac:dyDescent="0.2">
      <c r="C9300" s="31"/>
      <c r="N9300" s="31"/>
      <c r="AE9300" s="33"/>
    </row>
    <row r="9301" spans="3:31" x14ac:dyDescent="0.2">
      <c r="C9301" s="31"/>
      <c r="N9301" s="31"/>
      <c r="AE9301" s="33"/>
    </row>
    <row r="9302" spans="3:31" x14ac:dyDescent="0.2">
      <c r="C9302" s="31"/>
      <c r="N9302" s="31"/>
      <c r="AE9302" s="33"/>
    </row>
    <row r="9303" spans="3:31" x14ac:dyDescent="0.2">
      <c r="C9303" s="31"/>
      <c r="N9303" s="31"/>
      <c r="AE9303" s="33"/>
    </row>
    <row r="9304" spans="3:31" x14ac:dyDescent="0.2">
      <c r="C9304" s="31"/>
      <c r="N9304" s="31"/>
      <c r="AE9304" s="33"/>
    </row>
    <row r="9305" spans="3:31" x14ac:dyDescent="0.2">
      <c r="C9305" s="31"/>
      <c r="N9305" s="31"/>
      <c r="AE9305" s="33"/>
    </row>
    <row r="9306" spans="3:31" x14ac:dyDescent="0.2">
      <c r="C9306" s="31"/>
      <c r="N9306" s="31"/>
      <c r="AE9306" s="33"/>
    </row>
    <row r="9307" spans="3:31" x14ac:dyDescent="0.2">
      <c r="C9307" s="31"/>
      <c r="N9307" s="31"/>
      <c r="AE9307" s="33"/>
    </row>
    <row r="9308" spans="3:31" x14ac:dyDescent="0.2">
      <c r="C9308" s="31"/>
      <c r="N9308" s="31"/>
      <c r="AE9308" s="33"/>
    </row>
    <row r="9309" spans="3:31" x14ac:dyDescent="0.2">
      <c r="C9309" s="31"/>
      <c r="N9309" s="31"/>
      <c r="AE9309" s="33"/>
    </row>
    <row r="9310" spans="3:31" x14ac:dyDescent="0.2">
      <c r="C9310" s="31"/>
      <c r="N9310" s="31"/>
      <c r="AE9310" s="33"/>
    </row>
    <row r="9311" spans="3:31" x14ac:dyDescent="0.2">
      <c r="C9311" s="31"/>
      <c r="N9311" s="31"/>
      <c r="AE9311" s="33"/>
    </row>
    <row r="9312" spans="3:31" x14ac:dyDescent="0.2">
      <c r="C9312" s="31"/>
      <c r="N9312" s="31"/>
      <c r="AE9312" s="33"/>
    </row>
    <row r="9313" spans="3:31" x14ac:dyDescent="0.2">
      <c r="C9313" s="31"/>
      <c r="N9313" s="31"/>
      <c r="AE9313" s="33"/>
    </row>
    <row r="9314" spans="3:31" x14ac:dyDescent="0.2">
      <c r="C9314" s="31"/>
      <c r="N9314" s="31"/>
      <c r="AE9314" s="33"/>
    </row>
    <row r="9315" spans="3:31" x14ac:dyDescent="0.2">
      <c r="C9315" s="31"/>
      <c r="N9315" s="31"/>
      <c r="AE9315" s="33"/>
    </row>
    <row r="9316" spans="3:31" x14ac:dyDescent="0.2">
      <c r="C9316" s="31"/>
      <c r="N9316" s="31"/>
      <c r="AE9316" s="33"/>
    </row>
    <row r="9317" spans="3:31" x14ac:dyDescent="0.2">
      <c r="C9317" s="31"/>
      <c r="N9317" s="31"/>
      <c r="AE9317" s="33"/>
    </row>
    <row r="9318" spans="3:31" x14ac:dyDescent="0.2">
      <c r="C9318" s="31"/>
      <c r="N9318" s="31"/>
      <c r="AE9318" s="33"/>
    </row>
    <row r="9319" spans="3:31" x14ac:dyDescent="0.2">
      <c r="C9319" s="31"/>
      <c r="N9319" s="31"/>
      <c r="AE9319" s="33"/>
    </row>
    <row r="9320" spans="3:31" x14ac:dyDescent="0.2">
      <c r="C9320" s="31"/>
      <c r="N9320" s="31"/>
      <c r="AE9320" s="33"/>
    </row>
    <row r="9321" spans="3:31" x14ac:dyDescent="0.2">
      <c r="C9321" s="31"/>
      <c r="N9321" s="31"/>
      <c r="AE9321" s="33"/>
    </row>
    <row r="9322" spans="3:31" x14ac:dyDescent="0.2">
      <c r="C9322" s="31"/>
      <c r="N9322" s="31"/>
      <c r="AE9322" s="33"/>
    </row>
    <row r="9323" spans="3:31" x14ac:dyDescent="0.2">
      <c r="C9323" s="31"/>
      <c r="N9323" s="31"/>
      <c r="AE9323" s="33"/>
    </row>
    <row r="9324" spans="3:31" x14ac:dyDescent="0.2">
      <c r="C9324" s="31"/>
      <c r="N9324" s="31"/>
      <c r="AE9324" s="33"/>
    </row>
    <row r="9325" spans="3:31" x14ac:dyDescent="0.2">
      <c r="C9325" s="31"/>
      <c r="N9325" s="31"/>
      <c r="AE9325" s="33"/>
    </row>
    <row r="9326" spans="3:31" x14ac:dyDescent="0.2">
      <c r="C9326" s="31"/>
      <c r="N9326" s="31"/>
      <c r="AE9326" s="33"/>
    </row>
    <row r="9327" spans="3:31" x14ac:dyDescent="0.2">
      <c r="C9327" s="31"/>
      <c r="N9327" s="31"/>
      <c r="AE9327" s="33"/>
    </row>
    <row r="9328" spans="3:31" x14ac:dyDescent="0.2">
      <c r="C9328" s="31"/>
      <c r="N9328" s="31"/>
      <c r="AE9328" s="33"/>
    </row>
    <row r="9329" spans="3:31" x14ac:dyDescent="0.2">
      <c r="C9329" s="31"/>
      <c r="N9329" s="31"/>
      <c r="AE9329" s="33"/>
    </row>
    <row r="9330" spans="3:31" x14ac:dyDescent="0.2">
      <c r="C9330" s="31"/>
      <c r="N9330" s="31"/>
      <c r="AE9330" s="33"/>
    </row>
    <row r="9331" spans="3:31" x14ac:dyDescent="0.2">
      <c r="C9331" s="31"/>
      <c r="N9331" s="31"/>
      <c r="AE9331" s="33"/>
    </row>
    <row r="9332" spans="3:31" x14ac:dyDescent="0.2">
      <c r="C9332" s="31"/>
      <c r="N9332" s="31"/>
      <c r="AE9332" s="33"/>
    </row>
    <row r="9333" spans="3:31" x14ac:dyDescent="0.2">
      <c r="C9333" s="31"/>
      <c r="N9333" s="31"/>
      <c r="AE9333" s="33"/>
    </row>
    <row r="9334" spans="3:31" x14ac:dyDescent="0.2">
      <c r="C9334" s="31"/>
      <c r="N9334" s="31"/>
      <c r="AE9334" s="33"/>
    </row>
    <row r="9335" spans="3:31" x14ac:dyDescent="0.2">
      <c r="C9335" s="31"/>
      <c r="N9335" s="31"/>
      <c r="AE9335" s="33"/>
    </row>
    <row r="9336" spans="3:31" x14ac:dyDescent="0.2">
      <c r="C9336" s="31"/>
      <c r="N9336" s="31"/>
      <c r="AE9336" s="33"/>
    </row>
    <row r="9337" spans="3:31" x14ac:dyDescent="0.2">
      <c r="C9337" s="31"/>
      <c r="N9337" s="31"/>
      <c r="AE9337" s="33"/>
    </row>
    <row r="9338" spans="3:31" x14ac:dyDescent="0.2">
      <c r="C9338" s="31"/>
      <c r="N9338" s="31"/>
      <c r="AE9338" s="33"/>
    </row>
    <row r="9339" spans="3:31" x14ac:dyDescent="0.2">
      <c r="C9339" s="31"/>
      <c r="N9339" s="31"/>
      <c r="AE9339" s="33"/>
    </row>
    <row r="9340" spans="3:31" x14ac:dyDescent="0.2">
      <c r="C9340" s="31"/>
      <c r="N9340" s="31"/>
      <c r="AE9340" s="33"/>
    </row>
    <row r="9341" spans="3:31" x14ac:dyDescent="0.2">
      <c r="C9341" s="31"/>
      <c r="N9341" s="31"/>
      <c r="AE9341" s="33"/>
    </row>
    <row r="9342" spans="3:31" x14ac:dyDescent="0.2">
      <c r="C9342" s="31"/>
      <c r="N9342" s="31"/>
      <c r="AE9342" s="33"/>
    </row>
    <row r="9343" spans="3:31" x14ac:dyDescent="0.2">
      <c r="C9343" s="31"/>
      <c r="N9343" s="31"/>
      <c r="AE9343" s="33"/>
    </row>
    <row r="9344" spans="3:31" x14ac:dyDescent="0.2">
      <c r="C9344" s="31"/>
      <c r="N9344" s="31"/>
      <c r="AE9344" s="33"/>
    </row>
  </sheetData>
  <conditionalFormatting sqref="A10:T9294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Pedro Paulo Oliveira</dc:creator>
  <cp:keywords/>
  <dc:description/>
  <cp:lastModifiedBy>Renato Penna Magoulas Bacha</cp:lastModifiedBy>
  <cp:revision/>
  <dcterms:created xsi:type="dcterms:W3CDTF">2017-01-26T16:31:14Z</dcterms:created>
  <dcterms:modified xsi:type="dcterms:W3CDTF">2025-03-24T17:38:39Z</dcterms:modified>
  <cp:category/>
  <cp:contentStatus/>
</cp:coreProperties>
</file>